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54674707-6462-4D1D-9429-5B44BBD4D529}" xr6:coauthVersionLast="47" xr6:coauthVersionMax="47" xr10:uidLastSave="{00000000-0000-0000-0000-000000000000}"/>
  <bookViews>
    <workbookView xWindow="-108" yWindow="-108" windowWidth="23256" windowHeight="12456" activeTab="1" xr2:uid="{AD7F4DA9-5828-4412-8C9E-3C8C0BB91A79}"/>
  </bookViews>
  <sheets>
    <sheet name="DATA" sheetId="1" r:id="rId1"/>
    <sheet name="PIVOT TABLE" sheetId="7" r:id="rId2"/>
    <sheet name="DASHBOARD" sheetId="3" r:id="rId3"/>
    <sheet name="Sheet4" sheetId="4" r:id="rId4"/>
  </sheets>
  <definedNames>
    <definedName name="ExternalData_1" localSheetId="0" hidden="1">DATA!$B$3:$S$10003</definedName>
    <definedName name="Slicer_Call_Status">#N/A</definedName>
    <definedName name="Slicer_Channel">#N/A</definedName>
    <definedName name="Slicer_Issue_Type">#N/A</definedName>
    <definedName name="Slicer_Month">#N/A</definedName>
    <definedName name="Slicer_Region">#N/A</definedName>
    <definedName name="Slicer_Team">#N/A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Data_9e361550-3b40-4d7f-a2dc-5a134e91f450" name="Raw Data" connection="Query - Raw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3" i="7" l="1"/>
  <c r="C191" i="7"/>
  <c r="C188" i="7"/>
  <c r="C185" i="7"/>
  <c r="A182" i="7"/>
  <c r="C158" i="7"/>
  <c r="T34" i="1" a="1"/>
  <c r="T119" i="1" a="1"/>
  <c r="T294" i="1" a="1"/>
  <c r="T357" i="1" a="1"/>
  <c r="T448" i="1" a="1"/>
  <c r="T608" i="1" a="1"/>
  <c r="T637" i="1" a="1"/>
  <c r="T666" i="1" a="1"/>
  <c r="T880" i="1" a="1"/>
  <c r="T1197" i="1" a="1"/>
  <c r="T1391" i="1" a="1"/>
  <c r="T1412" i="1" a="1"/>
  <c r="T1605" i="1" a="1"/>
  <c r="T1684" i="1" a="1"/>
  <c r="T1797" i="1" a="1"/>
  <c r="T1858" i="1" a="1"/>
  <c r="T1930" i="1" a="1"/>
  <c r="T2014" i="1" a="1"/>
  <c r="T2082" i="1" a="1"/>
  <c r="T2340" i="1" a="1"/>
  <c r="T2406" i="1" a="1"/>
  <c r="T2417" i="1" a="1"/>
  <c r="T2446" i="1" a="1"/>
  <c r="T2515" i="1" a="1"/>
  <c r="T2566" i="1" a="1"/>
  <c r="T2640" i="1" a="1"/>
  <c r="T2715" i="1" a="1"/>
  <c r="T2835" i="1" a="1"/>
  <c r="T2958" i="1" a="1"/>
  <c r="T3059" i="1" a="1"/>
  <c r="T3272" i="1" a="1"/>
  <c r="T3394" i="1" a="1"/>
  <c r="T3572" i="1" a="1"/>
  <c r="T3791" i="1" a="1"/>
  <c r="T3931" i="1" a="1"/>
  <c r="T3946" i="1" a="1"/>
  <c r="T3997" i="1" a="1"/>
  <c r="T4014" i="1" a="1"/>
  <c r="T4071" i="1" a="1"/>
  <c r="T4249" i="1" a="1"/>
  <c r="T4309" i="1" a="1"/>
  <c r="T4396" i="1" a="1"/>
  <c r="T4591" i="1" a="1"/>
  <c r="T5007" i="1" a="1"/>
  <c r="T5063" i="1" a="1"/>
  <c r="T5151" i="1" a="1"/>
  <c r="T5292" i="1" a="1"/>
  <c r="T5399" i="1" a="1"/>
  <c r="T5553" i="1" a="1"/>
  <c r="T5625" i="1" a="1"/>
  <c r="T5717" i="1" a="1"/>
  <c r="T5864" i="1" a="1"/>
  <c r="T5883" i="1" a="1"/>
  <c r="T5886" i="1" a="1"/>
  <c r="T6277" i="1" a="1"/>
  <c r="T6319" i="1" a="1"/>
  <c r="T6349" i="1" a="1"/>
  <c r="T6424" i="1" a="1"/>
  <c r="T6576" i="1" a="1"/>
  <c r="T6616" i="1" a="1"/>
  <c r="T6635" i="1" a="1"/>
  <c r="T6638" i="1" a="1"/>
  <c r="T6773" i="1" a="1"/>
  <c r="T6835" i="1" a="1"/>
  <c r="T6844" i="1" a="1"/>
  <c r="T7085" i="1" a="1"/>
  <c r="T7098" i="1" a="1"/>
  <c r="T7160" i="1" a="1"/>
  <c r="T7194" i="1" a="1"/>
  <c r="T7242" i="1" a="1"/>
  <c r="T7365" i="1" a="1"/>
  <c r="T7437" i="1" a="1"/>
  <c r="T7533" i="1" a="1"/>
  <c r="T7759" i="1" a="1"/>
  <c r="T7784" i="1" a="1"/>
  <c r="T7806" i="1" a="1"/>
  <c r="T7936" i="1" a="1"/>
  <c r="T8092" i="1" a="1"/>
  <c r="T8127" i="1" a="1"/>
  <c r="T8156" i="1" a="1"/>
  <c r="T8160" i="1" a="1"/>
  <c r="T8186" i="1" a="1"/>
  <c r="T8455" i="1" a="1"/>
  <c r="T8612" i="1" a="1"/>
  <c r="T8631" i="1" a="1"/>
  <c r="T8762" i="1" a="1"/>
  <c r="T8792" i="1" a="1"/>
  <c r="T8842" i="1" a="1"/>
  <c r="T8901" i="1" a="1"/>
  <c r="T8953" i="1" a="1"/>
  <c r="T8969" i="1" a="1"/>
  <c r="T9027" i="1" a="1"/>
  <c r="T9298" i="1" a="1"/>
  <c r="T9312" i="1" a="1"/>
  <c r="T9320" i="1" a="1"/>
  <c r="T9375" i="1" a="1"/>
  <c r="T9437" i="1" a="1"/>
  <c r="T9523" i="1" a="1"/>
  <c r="T9652" i="1" a="1"/>
  <c r="T9903" i="1" a="1"/>
  <c r="T9961" i="1" a="1"/>
  <c r="T9984" i="1" a="1"/>
  <c r="T152" i="1" a="1"/>
  <c r="T176" i="1" a="1"/>
  <c r="T268" i="1" a="1"/>
  <c r="T595" i="1" a="1"/>
  <c r="T682" i="1" a="1"/>
  <c r="T684" i="1" a="1"/>
  <c r="T705" i="1" a="1"/>
  <c r="T797" i="1" a="1"/>
  <c r="T1000" i="1" a="1"/>
  <c r="T1086" i="1" a="1"/>
  <c r="T1175" i="1" a="1"/>
  <c r="T1291" i="1" a="1"/>
  <c r="T1339" i="1" a="1"/>
  <c r="T1378" i="1" a="1"/>
  <c r="T1390" i="1" a="1"/>
  <c r="T1419" i="1" a="1"/>
  <c r="T1545" i="1" a="1"/>
  <c r="T1611" i="1" a="1"/>
  <c r="T1928" i="1" a="1"/>
  <c r="T1961" i="1" a="1"/>
  <c r="T2114" i="1" a="1"/>
  <c r="T2363" i="1" a="1"/>
  <c r="T2402" i="1" a="1"/>
  <c r="T2423" i="1" a="1"/>
  <c r="T2620" i="1" a="1"/>
  <c r="T2621" i="1" a="1"/>
  <c r="T2673" i="1" a="1"/>
  <c r="T2794" i="1" a="1"/>
  <c r="T3238" i="1" a="1"/>
  <c r="T3275" i="1" a="1"/>
  <c r="T3317" i="1" a="1"/>
  <c r="T3343" i="1" a="1"/>
  <c r="T3830" i="1" a="1"/>
  <c r="T4056" i="1" a="1"/>
  <c r="T4096" i="1" a="1"/>
  <c r="T4137" i="1" a="1"/>
  <c r="T4268" i="1" a="1"/>
  <c r="T4412" i="1" a="1"/>
  <c r="T4464" i="1" a="1"/>
  <c r="T4584" i="1" a="1"/>
  <c r="T4770" i="1" a="1"/>
  <c r="T4796" i="1" a="1"/>
  <c r="T5100" i="1" a="1"/>
  <c r="T5144" i="1" a="1"/>
  <c r="T5157" i="1" a="1"/>
  <c r="T5176" i="1" a="1"/>
  <c r="T5188" i="1" a="1"/>
  <c r="T5239" i="1" a="1"/>
  <c r="T5698" i="1" a="1"/>
  <c r="T5702" i="1" a="1"/>
  <c r="T5727" i="1" a="1"/>
  <c r="T5750" i="1" a="1"/>
  <c r="T5759" i="1" a="1"/>
  <c r="T5783" i="1" a="1"/>
  <c r="T5799" i="1" a="1"/>
  <c r="T5860" i="1" a="1"/>
  <c r="T5956" i="1" a="1"/>
  <c r="T6089" i="1" a="1"/>
  <c r="T6165" i="1" a="1"/>
  <c r="T6383" i="1" a="1"/>
  <c r="T6519" i="1" a="1"/>
  <c r="T6586" i="1" a="1"/>
  <c r="T6665" i="1" a="1"/>
  <c r="T6737" i="1" a="1"/>
  <c r="T6875" i="1" a="1"/>
  <c r="T6996" i="1" a="1"/>
  <c r="T7214" i="1" a="1"/>
  <c r="T7238" i="1" a="1"/>
  <c r="T7289" i="1" a="1"/>
  <c r="T7864" i="1" a="1"/>
  <c r="T8231" i="1" a="1"/>
  <c r="T8310" i="1" a="1"/>
  <c r="T8363" i="1" a="1"/>
  <c r="T8618" i="1" a="1"/>
  <c r="T8678" i="1" a="1"/>
  <c r="T8726" i="1" a="1"/>
  <c r="T8849" i="1" a="1"/>
  <c r="T8872" i="1" a="1"/>
  <c r="T8881" i="1" a="1"/>
  <c r="T8988" i="1" a="1"/>
  <c r="T9008" i="1" a="1"/>
  <c r="T9103" i="1" a="1"/>
  <c r="T9190" i="1" a="1"/>
  <c r="T9537" i="1" a="1"/>
  <c r="T9694" i="1" a="1"/>
  <c r="T9944" i="1" a="1"/>
  <c r="T9958" i="1" a="1"/>
  <c r="T85" i="1" a="1"/>
  <c r="T198" i="1" a="1"/>
  <c r="T354" i="1" a="1"/>
  <c r="T400" i="1" a="1"/>
  <c r="T406" i="1" a="1"/>
  <c r="T507" i="1" a="1"/>
  <c r="T609" i="1" a="1"/>
  <c r="T720" i="1" a="1"/>
  <c r="T753" i="1" a="1"/>
  <c r="T790" i="1" a="1"/>
  <c r="T815" i="1" a="1"/>
  <c r="T965" i="1" a="1"/>
  <c r="T1661" i="1" a="1"/>
  <c r="T1839" i="1" a="1"/>
  <c r="T2274" i="1" a="1"/>
  <c r="T2332" i="1" a="1"/>
  <c r="T2348" i="1" a="1"/>
  <c r="T2376" i="1" a="1"/>
  <c r="T2381" i="1" a="1"/>
  <c r="T2607" i="1" a="1"/>
  <c r="T2622" i="1" a="1"/>
  <c r="T2912" i="1" a="1"/>
  <c r="T2966" i="1" a="1"/>
  <c r="T2982" i="1" a="1"/>
  <c r="T2984" i="1" a="1"/>
  <c r="T3169" i="1" a="1"/>
  <c r="T3185" i="1" a="1"/>
  <c r="T3192" i="1" a="1"/>
  <c r="T3198" i="1" a="1"/>
  <c r="T3199" i="1" a="1"/>
  <c r="T3214" i="1" a="1"/>
  <c r="T3243" i="1" a="1"/>
  <c r="T3488" i="1" a="1"/>
  <c r="T3646" i="1" a="1"/>
  <c r="T3712" i="1" a="1"/>
  <c r="T4023" i="1" a="1"/>
  <c r="T4278" i="1" a="1"/>
  <c r="T4642" i="1" a="1"/>
  <c r="T4686" i="1" a="1"/>
  <c r="T4737" i="1" a="1"/>
  <c r="T4965" i="1" a="1"/>
  <c r="T5177" i="1" a="1"/>
  <c r="T5221" i="1" a="1"/>
  <c r="T5352" i="1" a="1"/>
  <c r="T6109" i="1" a="1"/>
  <c r="T6119" i="1" a="1"/>
  <c r="T6122" i="1" a="1"/>
  <c r="T6172" i="1" a="1"/>
  <c r="T6632" i="1" a="1"/>
  <c r="T6777" i="1" a="1"/>
  <c r="T6784" i="1" a="1"/>
  <c r="T6882" i="1" a="1"/>
  <c r="T6937" i="1" a="1"/>
  <c r="T6965" i="1" a="1"/>
  <c r="T7001" i="1" a="1"/>
  <c r="T7008" i="1" a="1"/>
  <c r="T7056" i="1" a="1"/>
  <c r="T7205" i="1" a="1"/>
  <c r="T7527" i="1" a="1"/>
  <c r="T7578" i="1" a="1"/>
  <c r="T7633" i="1" a="1"/>
  <c r="T8356" i="1" a="1"/>
  <c r="T8557" i="1" a="1"/>
  <c r="T8733" i="1" a="1"/>
  <c r="T8922" i="1" a="1"/>
  <c r="T8963" i="1" a="1"/>
  <c r="T9035" i="1" a="1"/>
  <c r="T9222" i="1" a="1"/>
  <c r="T9262" i="1" a="1"/>
  <c r="T9363" i="1" a="1"/>
  <c r="T9407" i="1" a="1"/>
  <c r="T9457" i="1" a="1"/>
  <c r="T9609" i="1" a="1"/>
  <c r="T9618" i="1" a="1"/>
  <c r="T9708" i="1" a="1"/>
  <c r="T9748" i="1" a="1"/>
  <c r="T9925" i="1" a="1"/>
  <c r="T138" i="1" a="1"/>
  <c r="T174" i="1" a="1"/>
  <c r="T373" i="1" a="1"/>
  <c r="T404" i="1" a="1"/>
  <c r="T988" i="1" a="1"/>
  <c r="T1137" i="1" a="1"/>
  <c r="T1207" i="1" a="1"/>
  <c r="T1437" i="1" a="1"/>
  <c r="T1623" i="1" a="1"/>
  <c r="T1799" i="1" a="1"/>
  <c r="T2050" i="1" a="1"/>
  <c r="T2300" i="1" a="1"/>
  <c r="T2366" i="1" a="1"/>
  <c r="T2382" i="1" a="1"/>
  <c r="T2548" i="1" a="1"/>
  <c r="T2593" i="1" a="1"/>
  <c r="T2759" i="1" a="1"/>
  <c r="T2812" i="1" a="1"/>
  <c r="T3120" i="1" a="1"/>
  <c r="T3142" i="1" a="1"/>
  <c r="T3236" i="1" a="1"/>
  <c r="T3306" i="1" a="1"/>
  <c r="T3341" i="1" a="1"/>
  <c r="T3367" i="1" a="1"/>
  <c r="T3426" i="1" a="1"/>
  <c r="T3471" i="1" a="1"/>
  <c r="T3669" i="1" a="1"/>
  <c r="T3685" i="1" a="1"/>
  <c r="T3754" i="1" a="1"/>
  <c r="T4045" i="1" a="1"/>
  <c r="T4345" i="1" a="1"/>
  <c r="T4357" i="1" a="1"/>
  <c r="T4387" i="1" a="1"/>
  <c r="T4404" i="1" a="1"/>
  <c r="T4454" i="1" a="1"/>
  <c r="T4612" i="1" a="1"/>
  <c r="T4671" i="1" a="1"/>
  <c r="T4745" i="1" a="1"/>
  <c r="T4825" i="1" a="1"/>
  <c r="T4839" i="1" a="1"/>
  <c r="T4840" i="1" a="1"/>
  <c r="T4853" i="1" a="1"/>
  <c r="T4906" i="1" a="1"/>
  <c r="T5076" i="1" a="1"/>
  <c r="T5080" i="1" a="1"/>
  <c r="T5233" i="1" a="1"/>
  <c r="T5288" i="1" a="1"/>
  <c r="T5594" i="1" a="1"/>
  <c r="T5786" i="1" a="1"/>
  <c r="T5835" i="1" a="1"/>
  <c r="T5985" i="1" a="1"/>
  <c r="T6461" i="1" a="1"/>
  <c r="T6463" i="1" a="1"/>
  <c r="T6570" i="1" a="1"/>
  <c r="T6779" i="1" a="1"/>
  <c r="T7132" i="1" a="1"/>
  <c r="T7164" i="1" a="1"/>
  <c r="T7466" i="1" a="1"/>
  <c r="T7681" i="1" a="1"/>
  <c r="T7720" i="1" a="1"/>
  <c r="T7766" i="1" a="1"/>
  <c r="T7964" i="1" a="1"/>
  <c r="T8104" i="1" a="1"/>
  <c r="T8338" i="1" a="1"/>
  <c r="T8422" i="1" a="1"/>
  <c r="T8892" i="1" a="1"/>
  <c r="T8935" i="1" a="1"/>
  <c r="T9213" i="1" a="1"/>
  <c r="T9232" i="1" a="1"/>
  <c r="T9274" i="1" a="1"/>
  <c r="T9318" i="1" a="1"/>
  <c r="T9656" i="1" a="1"/>
  <c r="T9687" i="1" a="1"/>
  <c r="T9752" i="1" a="1"/>
  <c r="T9819" i="1" a="1"/>
  <c r="T9946" i="1" a="1"/>
  <c r="T1764" i="1" a="1"/>
  <c r="T2369" i="1" a="1"/>
  <c r="T6785" i="1" a="1"/>
  <c r="T7158" i="1" a="1"/>
  <c r="T8941" i="1" a="1"/>
  <c r="T679" i="1" a="1"/>
  <c r="T1047" i="1" a="1"/>
  <c r="T1944" i="1" a="1"/>
  <c r="T2123" i="1" a="1"/>
  <c r="T4797" i="1" a="1"/>
  <c r="T5004" i="1" a="1"/>
  <c r="T5713" i="1" a="1"/>
  <c r="T7087" i="1" a="1"/>
  <c r="T7447" i="1" a="1"/>
  <c r="T7731" i="1" a="1"/>
  <c r="T7869" i="1" a="1"/>
  <c r="T8237" i="1" a="1"/>
  <c r="T8845" i="1" a="1"/>
  <c r="T9601" i="1" a="1"/>
  <c r="T9942" i="1" a="1"/>
  <c r="T681" i="1" a="1"/>
  <c r="T2546" i="1" a="1"/>
  <c r="T4202" i="1" a="1"/>
  <c r="T4700" i="1" a="1"/>
  <c r="T266" i="1" a="1"/>
  <c r="T347" i="1" a="1"/>
  <c r="T619" i="1" a="1"/>
  <c r="T656" i="1" a="1"/>
  <c r="T866" i="1" a="1"/>
  <c r="T1101" i="1" a="1"/>
  <c r="T1966" i="1" a="1"/>
  <c r="T2127" i="1" a="1"/>
  <c r="T2367" i="1" a="1"/>
  <c r="T2551" i="1" a="1"/>
  <c r="T2698" i="1" a="1"/>
  <c r="T4044" i="1" a="1"/>
  <c r="T4748" i="1" a="1"/>
  <c r="T4896" i="1" a="1"/>
  <c r="T5251" i="1" a="1"/>
  <c r="T5387" i="1" a="1"/>
  <c r="T5441" i="1" a="1"/>
  <c r="T5642" i="1" a="1"/>
  <c r="T5781" i="1" a="1"/>
  <c r="T6246" i="1" a="1"/>
  <c r="T6488" i="1" a="1"/>
  <c r="T6744" i="1" a="1"/>
  <c r="T7272" i="1" a="1"/>
  <c r="T7569" i="1" a="1"/>
  <c r="T7744" i="1" a="1"/>
  <c r="T7781" i="1" a="1"/>
  <c r="T8671" i="1" a="1"/>
  <c r="T8944" i="1" a="1"/>
  <c r="T9243" i="1" a="1"/>
  <c r="T180" i="1" a="1"/>
  <c r="T255" i="1" a="1"/>
  <c r="T313" i="1" a="1"/>
  <c r="T499" i="1" a="1"/>
  <c r="T592" i="1" a="1"/>
  <c r="T610" i="1" a="1"/>
  <c r="T776" i="1" a="1"/>
  <c r="T891" i="1" a="1"/>
  <c r="T1001" i="1" a="1"/>
  <c r="T1048" i="1" a="1"/>
  <c r="T1169" i="1" a="1"/>
  <c r="T1278" i="1" a="1"/>
  <c r="T1345" i="1" a="1"/>
  <c r="T1483" i="1" a="1"/>
  <c r="T1556" i="1" a="1"/>
  <c r="T1679" i="1" a="1"/>
  <c r="T1807" i="1" a="1"/>
  <c r="T1884" i="1" a="1"/>
  <c r="T2343" i="1" a="1"/>
  <c r="T2441" i="1" a="1"/>
  <c r="T2549" i="1" a="1"/>
  <c r="T2611" i="1" a="1"/>
  <c r="T2634" i="1" a="1"/>
  <c r="T2650" i="1" a="1"/>
  <c r="T2903" i="1" a="1"/>
  <c r="T3134" i="1" a="1"/>
  <c r="T3173" i="1" a="1"/>
  <c r="T3237" i="1" a="1"/>
  <c r="T3369" i="1" a="1"/>
  <c r="T3707" i="1" a="1"/>
  <c r="T3921" i="1" a="1"/>
  <c r="T4118" i="1" a="1"/>
  <c r="T4159" i="1" a="1"/>
  <c r="T4184" i="1" a="1"/>
  <c r="T4468" i="1" a="1"/>
  <c r="T4560" i="1" a="1"/>
  <c r="T4638" i="1" a="1"/>
  <c r="T4780" i="1" a="1"/>
  <c r="T4782" i="1" a="1"/>
  <c r="T4892" i="1" a="1"/>
  <c r="T4961" i="1" a="1"/>
  <c r="T5097" i="1" a="1"/>
  <c r="T5295" i="1" a="1"/>
  <c r="T5370" i="1" a="1"/>
  <c r="T5529" i="1" a="1"/>
  <c r="T5644" i="1" a="1"/>
  <c r="T5678" i="1" a="1"/>
  <c r="T5752" i="1" a="1"/>
  <c r="T5869" i="1" a="1"/>
  <c r="T5895" i="1" a="1"/>
  <c r="T6099" i="1" a="1"/>
  <c r="T6184" i="1" a="1"/>
  <c r="T6267" i="1" a="1"/>
  <c r="T6372" i="1" a="1"/>
  <c r="T6625" i="1" a="1"/>
  <c r="T7057" i="1" a="1"/>
  <c r="T7071" i="1" a="1"/>
  <c r="T7104" i="1" a="1"/>
  <c r="T7296" i="1" a="1"/>
  <c r="T7360" i="1" a="1"/>
  <c r="T7405" i="1" a="1"/>
  <c r="T7525" i="1" a="1"/>
  <c r="T7719" i="1" a="1"/>
  <c r="T7785" i="1" a="1"/>
  <c r="T8020" i="1" a="1"/>
  <c r="T8026" i="1" a="1"/>
  <c r="T8376" i="1" a="1"/>
  <c r="T8386" i="1" a="1"/>
  <c r="T8464" i="1" a="1"/>
  <c r="T8486" i="1" a="1"/>
  <c r="T8531" i="1" a="1"/>
  <c r="T8602" i="1" a="1"/>
  <c r="T8649" i="1" a="1"/>
  <c r="T8655" i="1" a="1"/>
  <c r="T8746" i="1" a="1"/>
  <c r="T8764" i="1" a="1"/>
  <c r="T8796" i="1" a="1"/>
  <c r="T8828" i="1" a="1"/>
  <c r="T8925" i="1" a="1"/>
  <c r="T9043" i="1" a="1"/>
  <c r="T9076" i="1" a="1"/>
  <c r="T9104" i="1" a="1"/>
  <c r="T9440" i="1" a="1"/>
  <c r="T9632" i="1" a="1"/>
  <c r="T9846" i="1" a="1"/>
  <c r="T9847" i="1" a="1"/>
  <c r="T9989" i="1" a="1"/>
  <c r="T182" i="1" a="1"/>
  <c r="T551" i="1" a="1"/>
  <c r="T803" i="1" a="1"/>
  <c r="T845" i="1" a="1"/>
  <c r="T936" i="1" a="1"/>
  <c r="T1094" i="1" a="1"/>
  <c r="T1111" i="1" a="1"/>
  <c r="T1132" i="1" a="1"/>
  <c r="T1176" i="1" a="1"/>
  <c r="T1477" i="1" a="1"/>
  <c r="T1650" i="1" a="1"/>
  <c r="T1748" i="1" a="1"/>
  <c r="T1753" i="1" a="1"/>
  <c r="T1983" i="1" a="1"/>
  <c r="T2277" i="1" a="1"/>
  <c r="T2333" i="1" a="1"/>
  <c r="T2706" i="1" a="1"/>
  <c r="T3289" i="1" a="1"/>
  <c r="T3519" i="1" a="1"/>
  <c r="T3793" i="1" a="1"/>
  <c r="T4000" i="1" a="1"/>
  <c r="T4061" i="1" a="1"/>
  <c r="T4125" i="1" a="1"/>
  <c r="T4147" i="1" a="1"/>
  <c r="T4197" i="1" a="1"/>
  <c r="T4307" i="1" a="1"/>
  <c r="T4358" i="1" a="1"/>
  <c r="T4379" i="1" a="1"/>
  <c r="T4702" i="1" a="1"/>
  <c r="T4709" i="1" a="1"/>
  <c r="T4930" i="1" a="1"/>
  <c r="T4942" i="1" a="1"/>
  <c r="T5127" i="1" a="1"/>
  <c r="T5165" i="1" a="1"/>
  <c r="T5286" i="1" a="1"/>
  <c r="T5478" i="1" a="1"/>
  <c r="T5767" i="1" a="1"/>
  <c r="T5972" i="1" a="1"/>
  <c r="T5986" i="1" a="1"/>
  <c r="T6058" i="1" a="1"/>
  <c r="T6227" i="1" a="1"/>
  <c r="T6314" i="1" a="1"/>
  <c r="T6605" i="1" a="1"/>
  <c r="T6856" i="1" a="1"/>
  <c r="T6865" i="1" a="1"/>
  <c r="T6903" i="1" a="1"/>
  <c r="T6924" i="1" a="1"/>
  <c r="T6966" i="1" a="1"/>
  <c r="T7011" i="1" a="1"/>
  <c r="T7105" i="1" a="1"/>
  <c r="T7275" i="1" a="1"/>
  <c r="T7316" i="1" a="1"/>
  <c r="T7512" i="1" a="1"/>
  <c r="T7746" i="1" a="1"/>
  <c r="T7786" i="1" a="1"/>
  <c r="T7912" i="1" a="1"/>
  <c r="T8122" i="1" a="1"/>
  <c r="T8138" i="1" a="1"/>
  <c r="T8384" i="1" a="1"/>
  <c r="T8510" i="1" a="1"/>
  <c r="T8532" i="1" a="1"/>
  <c r="T8919" i="1" a="1"/>
  <c r="T9036" i="1" a="1"/>
  <c r="T9071" i="1" a="1"/>
  <c r="T9180" i="1" a="1"/>
  <c r="T9677" i="1" a="1"/>
  <c r="T9777" i="1" a="1"/>
  <c r="T9786" i="1" a="1"/>
  <c r="T2330" i="1" a="1"/>
  <c r="T6968" i="1" a="1"/>
  <c r="T43" i="1" a="1"/>
  <c r="T163" i="1" a="1"/>
  <c r="T282" i="1" a="1"/>
  <c r="T311" i="1" a="1"/>
  <c r="T386" i="1" a="1"/>
  <c r="T390" i="1" a="1"/>
  <c r="T824" i="1" a="1"/>
  <c r="T886" i="1" a="1"/>
  <c r="T913" i="1" a="1"/>
  <c r="T952" i="1" a="1"/>
  <c r="T992" i="1" a="1"/>
  <c r="T1159" i="1" a="1"/>
  <c r="T1189" i="1" a="1"/>
  <c r="T1199" i="1" a="1"/>
  <c r="T1275" i="1" a="1"/>
  <c r="T1408" i="1" a="1"/>
  <c r="T1440" i="1" a="1"/>
  <c r="T1522" i="1" a="1"/>
  <c r="T1696" i="1" a="1"/>
  <c r="T1705" i="1" a="1"/>
  <c r="T1886" i="1" a="1"/>
  <c r="T1973" i="1" a="1"/>
  <c r="T2053" i="1" a="1"/>
  <c r="T2083" i="1" a="1"/>
  <c r="T2188" i="1" a="1"/>
  <c r="T2203" i="1" a="1"/>
  <c r="T2357" i="1" a="1"/>
  <c r="T2477" i="1" a="1"/>
  <c r="T2726" i="1" a="1"/>
  <c r="T2827" i="1" a="1"/>
  <c r="T2968" i="1" a="1"/>
  <c r="T3223" i="1" a="1"/>
  <c r="T3530" i="1" a="1"/>
  <c r="T3560" i="1" a="1"/>
  <c r="T3667" i="1" a="1"/>
  <c r="T3937" i="1" a="1"/>
  <c r="T3991" i="1" a="1"/>
  <c r="T4036" i="1" a="1"/>
  <c r="T4050" i="1" a="1"/>
  <c r="T4156" i="1" a="1"/>
  <c r="T4265" i="1" a="1"/>
  <c r="T4602" i="1" a="1"/>
  <c r="T4648" i="1" a="1"/>
  <c r="T4676" i="1" a="1"/>
  <c r="T4987" i="1" a="1"/>
  <c r="T5266" i="1" a="1"/>
  <c r="T5396" i="1" a="1"/>
  <c r="T5428" i="1" a="1"/>
  <c r="T5491" i="1" a="1"/>
  <c r="T5532" i="1" a="1"/>
  <c r="T5816" i="1" a="1"/>
  <c r="T5946" i="1" a="1"/>
  <c r="T5948" i="1" a="1"/>
  <c r="T6300" i="1" a="1"/>
  <c r="T6357" i="1" a="1"/>
  <c r="T6441" i="1" a="1"/>
  <c r="T6470" i="1" a="1"/>
  <c r="T6774" i="1" a="1"/>
  <c r="T6976" i="1" a="1"/>
  <c r="T7015" i="1" a="1"/>
  <c r="T7035" i="1" a="1"/>
  <c r="T7073" i="1" a="1"/>
  <c r="T7397" i="1" a="1"/>
  <c r="T7605" i="1" a="1"/>
  <c r="T7640" i="1" a="1"/>
  <c r="T7716" i="1" a="1"/>
  <c r="T7804" i="1" a="1"/>
  <c r="T7932" i="1" a="1"/>
  <c r="T7934" i="1" a="1"/>
  <c r="T7992" i="1" a="1"/>
  <c r="T8058" i="1" a="1"/>
  <c r="T8098" i="1" a="1"/>
  <c r="T8106" i="1" a="1"/>
  <c r="T8244" i="1" a="1"/>
  <c r="T8327" i="1" a="1"/>
  <c r="T8794" i="1" a="1"/>
  <c r="T9028" i="1" a="1"/>
  <c r="T9116" i="1" a="1"/>
  <c r="T9252" i="1" a="1"/>
  <c r="T9364" i="1" a="1"/>
  <c r="T4992" i="1" a="1"/>
  <c r="T5011" i="1" a="1"/>
  <c r="T5179" i="1" a="1"/>
  <c r="T9625" i="1" a="1"/>
  <c r="T9912" i="1" a="1"/>
  <c r="T464" i="1" a="1"/>
  <c r="T836" i="1" a="1"/>
  <c r="T2011" i="1" a="1"/>
  <c r="T2792" i="1" a="1"/>
  <c r="T3196" i="1" a="1"/>
  <c r="T3270" i="1" a="1"/>
  <c r="T3569" i="1" a="1"/>
  <c r="T4089" i="1" a="1"/>
  <c r="T4154" i="1" a="1"/>
  <c r="T4683" i="1" a="1"/>
  <c r="T4950" i="1" a="1"/>
  <c r="T5033" i="1" a="1"/>
  <c r="T6309" i="1" a="1"/>
  <c r="T6697" i="1" a="1"/>
  <c r="T6706" i="1" a="1"/>
  <c r="T8355" i="1" a="1"/>
  <c r="T8921" i="1" a="1"/>
  <c r="T171" i="1" a="1"/>
  <c r="T500" i="1" a="1"/>
  <c r="T524" i="1" a="1"/>
  <c r="T582" i="1" a="1"/>
  <c r="T606" i="1" a="1"/>
  <c r="T784" i="1" a="1"/>
  <c r="T843" i="1" a="1"/>
  <c r="T850" i="1" a="1"/>
  <c r="T1376" i="1" a="1"/>
  <c r="T1377" i="1" a="1"/>
  <c r="T1393" i="1" a="1"/>
  <c r="T1474" i="1" a="1"/>
  <c r="T1512" i="1" a="1"/>
  <c r="T1543" i="1" a="1"/>
  <c r="T1614" i="1" a="1"/>
  <c r="T1617" i="1" a="1"/>
  <c r="T1861" i="1" a="1"/>
  <c r="T1992" i="1" a="1"/>
  <c r="T2524" i="1" a="1"/>
  <c r="T2817" i="1" a="1"/>
  <c r="T3022" i="1" a="1"/>
  <c r="T3262" i="1" a="1"/>
  <c r="T3474" i="1" a="1"/>
  <c r="T3683" i="1" a="1"/>
  <c r="T3767" i="1" a="1"/>
  <c r="T4032" i="1" a="1"/>
  <c r="T4112" i="1" a="1"/>
  <c r="T4120" i="1" a="1"/>
  <c r="T4237" i="1" a="1"/>
  <c r="T4336" i="1" a="1"/>
  <c r="T4383" i="1" a="1"/>
  <c r="T4425" i="1" a="1"/>
  <c r="T4534" i="1" a="1"/>
  <c r="T4549" i="1" a="1"/>
  <c r="T4693" i="1" a="1"/>
  <c r="T4766" i="1" a="1"/>
  <c r="T4915" i="1" a="1"/>
  <c r="T4938" i="1" a="1"/>
  <c r="T5094" i="1" a="1"/>
  <c r="T5284" i="1" a="1"/>
  <c r="T5340" i="1" a="1"/>
  <c r="T5444" i="1" a="1"/>
  <c r="T5461" i="1" a="1"/>
  <c r="T5744" i="1" a="1"/>
  <c r="T5827" i="1" a="1"/>
  <c r="T5994" i="1" a="1"/>
  <c r="T6005" i="1" a="1"/>
  <c r="T6085" i="1" a="1"/>
  <c r="T6397" i="1" a="1"/>
  <c r="T6517" i="1" a="1"/>
  <c r="T6829" i="1" a="1"/>
  <c r="T7083" i="1" a="1"/>
  <c r="T7257" i="1" a="1"/>
  <c r="T7281" i="1" a="1"/>
  <c r="T7325" i="1" a="1"/>
  <c r="T7347" i="1" a="1"/>
  <c r="T7351" i="1" a="1"/>
  <c r="T7446" i="1" a="1"/>
  <c r="T7690" i="1" a="1"/>
  <c r="T7713" i="1" a="1"/>
  <c r="T7779" i="1" a="1"/>
  <c r="T7972" i="1" a="1"/>
  <c r="T8095" i="1" a="1"/>
  <c r="T8305" i="1" a="1"/>
  <c r="T8597" i="1" a="1"/>
  <c r="T8725" i="1" a="1"/>
  <c r="T8755" i="1" a="1"/>
  <c r="T8869" i="1" a="1"/>
  <c r="T8903" i="1" a="1"/>
  <c r="T8971" i="1" a="1"/>
  <c r="T9281" i="1" a="1"/>
  <c r="T9483" i="1" a="1"/>
  <c r="T9563" i="1" a="1"/>
  <c r="T9580" i="1" a="1"/>
  <c r="T9647" i="1" a="1"/>
  <c r="T9892" i="1" a="1"/>
  <c r="T9909" i="1" a="1"/>
  <c r="T9937" i="1" a="1"/>
  <c r="T848" i="1" a="1"/>
  <c r="T1036" i="1" a="1"/>
  <c r="T1710" i="1" a="1"/>
  <c r="T2288" i="1" a="1"/>
  <c r="T4920" i="1" a="1"/>
  <c r="T7075" i="1" a="1"/>
  <c r="T7790" i="1" a="1"/>
  <c r="T8839" i="1" a="1"/>
  <c r="T9348" i="1" a="1"/>
  <c r="T61" i="1" a="1"/>
  <c r="T89" i="1" a="1"/>
  <c r="T99" i="1" a="1"/>
  <c r="T101" i="1" a="1"/>
  <c r="T137" i="1" a="1"/>
  <c r="T235" i="1" a="1"/>
  <c r="T345" i="1" a="1"/>
  <c r="T348" i="1" a="1"/>
  <c r="T364" i="1" a="1"/>
  <c r="T415" i="1" a="1"/>
  <c r="T425" i="1" a="1"/>
  <c r="T450" i="1" a="1"/>
  <c r="T498" i="1" a="1"/>
  <c r="T579" i="1" a="1"/>
  <c r="T616" i="1" a="1"/>
  <c r="T816" i="1" a="1"/>
  <c r="T837" i="1" a="1"/>
  <c r="T855" i="1" a="1"/>
  <c r="T872" i="1" a="1"/>
  <c r="T911" i="1" a="1"/>
  <c r="T912" i="1" a="1"/>
  <c r="T921" i="1" a="1"/>
  <c r="T986" i="1" a="1"/>
  <c r="T1006" i="1" a="1"/>
  <c r="T1049" i="1" a="1"/>
  <c r="T1106" i="1" a="1"/>
  <c r="T1162" i="1" a="1"/>
  <c r="T1182" i="1" a="1"/>
  <c r="T1240" i="1" a="1"/>
  <c r="T1277" i="1" a="1"/>
  <c r="T1292" i="1" a="1"/>
  <c r="T1306" i="1" a="1"/>
  <c r="T1330" i="1" a="1"/>
  <c r="T1340" i="1" a="1"/>
  <c r="T1347" i="1" a="1"/>
  <c r="T1392" i="1" a="1"/>
  <c r="T1441" i="1" a="1"/>
  <c r="T1478" i="1" a="1"/>
  <c r="T1547" i="1" a="1"/>
  <c r="T1548" i="1" a="1"/>
  <c r="T1559" i="1" a="1"/>
  <c r="T1572" i="1" a="1"/>
  <c r="T1589" i="1" a="1"/>
  <c r="T1618" i="1" a="1"/>
  <c r="T1642" i="1" a="1"/>
  <c r="T1662" i="1" a="1"/>
  <c r="T1743" i="1" a="1"/>
  <c r="T1817" i="1" a="1"/>
  <c r="T1863" i="1" a="1"/>
  <c r="T1952" i="1" a="1"/>
  <c r="T1995" i="1" a="1"/>
  <c r="T2062" i="1" a="1"/>
  <c r="T2182" i="1" a="1"/>
  <c r="T2204" i="1" a="1"/>
  <c r="T2236" i="1" a="1"/>
  <c r="T2306" i="1" a="1"/>
  <c r="T2309" i="1" a="1"/>
  <c r="T2401" i="1" a="1"/>
  <c r="T2409" i="1" a="1"/>
  <c r="T2412" i="1" a="1"/>
  <c r="T2418" i="1" a="1"/>
  <c r="T2421" i="1" a="1"/>
  <c r="T2457" i="1" a="1"/>
  <c r="T2463" i="1" a="1"/>
  <c r="T2478" i="1" a="1"/>
  <c r="T2483" i="1" a="1"/>
  <c r="T2495" i="1" a="1"/>
  <c r="T2509" i="1" a="1"/>
  <c r="T2674" i="1" a="1"/>
  <c r="T2737" i="1" a="1"/>
  <c r="T2746" i="1" a="1"/>
  <c r="T2760" i="1" a="1"/>
  <c r="T2800" i="1" a="1"/>
  <c r="T2805" i="1" a="1"/>
  <c r="T2893" i="1" a="1"/>
  <c r="T2913" i="1" a="1"/>
  <c r="T3227" i="1" a="1"/>
  <c r="T3546" i="1" a="1"/>
  <c r="T3573" i="1" a="1"/>
  <c r="T3578" i="1" a="1"/>
  <c r="T3631" i="1" a="1"/>
  <c r="T3717" i="1" a="1"/>
  <c r="T3817" i="1" a="1"/>
  <c r="T3912" i="1" a="1"/>
  <c r="T3955" i="1" a="1"/>
  <c r="T4132" i="1" a="1"/>
  <c r="T4206" i="1" a="1"/>
  <c r="T4410" i="1" a="1"/>
  <c r="T4436" i="1" a="1"/>
  <c r="T4443" i="1" a="1"/>
  <c r="T4528" i="1" a="1"/>
  <c r="T4785" i="1" a="1"/>
  <c r="T4806" i="1" a="1"/>
  <c r="T4834" i="1" a="1"/>
  <c r="T4854" i="1" a="1"/>
  <c r="T4863" i="1" a="1"/>
  <c r="T4897" i="1" a="1"/>
  <c r="T4901" i="1" a="1"/>
  <c r="T4976" i="1" a="1"/>
  <c r="T5023" i="1" a="1"/>
  <c r="T5162" i="1" a="1"/>
  <c r="T5257" i="1" a="1"/>
  <c r="T5283" i="1" a="1"/>
  <c r="T5322" i="1" a="1"/>
  <c r="T5348" i="1" a="1"/>
  <c r="T5420" i="1" a="1"/>
  <c r="T5540" i="1" a="1"/>
  <c r="T5716" i="1" a="1"/>
  <c r="T5800" i="1" a="1"/>
  <c r="T5801" i="1" a="1"/>
  <c r="T5921" i="1" a="1"/>
  <c r="T5937" i="1" a="1"/>
  <c r="T5959" i="1" a="1"/>
  <c r="T6029" i="1" a="1"/>
  <c r="T6048" i="1" a="1"/>
  <c r="T6182" i="1" a="1"/>
  <c r="T6192" i="1" a="1"/>
  <c r="T6224" i="1" a="1"/>
  <c r="T6259" i="1" a="1"/>
  <c r="T6363" i="1" a="1"/>
  <c r="T6544" i="1" a="1"/>
  <c r="T6563" i="1" a="1"/>
  <c r="T6577" i="1" a="1"/>
  <c r="T6585" i="1" a="1"/>
  <c r="T6609" i="1" a="1"/>
  <c r="T6627" i="1" a="1"/>
  <c r="T6634" i="1" a="1"/>
  <c r="T6709" i="1" a="1"/>
  <c r="T6771" i="1" a="1"/>
  <c r="T6776" i="1" a="1"/>
  <c r="T6817" i="1" a="1"/>
  <c r="T6951" i="1" a="1"/>
  <c r="T7019" i="1" a="1"/>
  <c r="T7024" i="1" a="1"/>
  <c r="T7059" i="1" a="1"/>
  <c r="T7084" i="1" a="1"/>
  <c r="T7127" i="1" a="1"/>
  <c r="T7180" i="1" a="1"/>
  <c r="T7276" i="1" a="1"/>
  <c r="T7278" i="1" a="1"/>
  <c r="T7294" i="1" a="1"/>
  <c r="T7298" i="1" a="1"/>
  <c r="T7313" i="1" a="1"/>
  <c r="T7350" i="1" a="1"/>
  <c r="T7370" i="1" a="1"/>
  <c r="T7450" i="1" a="1"/>
  <c r="T7484" i="1" a="1"/>
  <c r="T7514" i="1" a="1"/>
  <c r="T7540" i="1" a="1"/>
  <c r="T7587" i="1" a="1"/>
  <c r="T7590" i="1" a="1"/>
  <c r="T7642" i="1" a="1"/>
  <c r="T7674" i="1" a="1"/>
  <c r="T7724" i="1" a="1"/>
  <c r="T7799" i="1" a="1"/>
  <c r="T7808" i="1" a="1"/>
  <c r="T7836" i="1" a="1"/>
  <c r="T7859" i="1" a="1"/>
  <c r="T7887" i="1" a="1"/>
  <c r="T8009" i="1" a="1"/>
  <c r="T8050" i="1" a="1"/>
  <c r="T8075" i="1" a="1"/>
  <c r="T8163" i="1" a="1"/>
  <c r="T8176" i="1" a="1"/>
  <c r="T8187" i="1" a="1"/>
  <c r="T8213" i="1" a="1"/>
  <c r="T8269" i="1" a="1"/>
  <c r="T8318" i="1" a="1"/>
  <c r="T8409" i="1" a="1"/>
  <c r="T8430" i="1" a="1"/>
  <c r="T8485" i="1" a="1"/>
  <c r="T8506" i="1" a="1"/>
  <c r="T8533" i="1" a="1"/>
  <c r="T8535" i="1" a="1"/>
  <c r="T8572" i="1" a="1"/>
  <c r="T8668" i="1" a="1"/>
  <c r="T8677" i="1" a="1"/>
  <c r="T8682" i="1" a="1"/>
  <c r="T8694" i="1" a="1"/>
  <c r="T8704" i="1" a="1"/>
  <c r="T8738" i="1" a="1"/>
  <c r="T8748" i="1" a="1"/>
  <c r="T8773" i="1" a="1"/>
  <c r="T8855" i="1" a="1"/>
  <c r="T8908" i="1" a="1"/>
  <c r="T8927" i="1" a="1"/>
  <c r="T9010" i="1" a="1"/>
  <c r="T9080" i="1" a="1"/>
  <c r="T9112" i="1" a="1"/>
  <c r="T9128" i="1" a="1"/>
  <c r="T9150" i="1" a="1"/>
  <c r="T9295" i="1" a="1"/>
  <c r="T9371" i="1" a="1"/>
  <c r="T9376" i="1" a="1"/>
  <c r="T9390" i="1" a="1"/>
  <c r="T9422" i="1" a="1"/>
  <c r="T9468" i="1" a="1"/>
  <c r="T9477" i="1" a="1"/>
  <c r="T9525" i="1" a="1"/>
  <c r="T9578" i="1" a="1"/>
  <c r="T9598" i="1" a="1"/>
  <c r="T9619" i="1" a="1"/>
  <c r="T9633" i="1" a="1"/>
  <c r="T9653" i="1" a="1"/>
  <c r="T9825" i="1" a="1"/>
  <c r="T9860" i="1" a="1"/>
  <c r="T9904" i="1" a="1"/>
  <c r="T9949" i="1" a="1"/>
  <c r="T9988" i="1" a="1"/>
  <c r="T13" i="1" a="1"/>
  <c r="T93" i="1" a="1"/>
  <c r="T169" i="1" a="1"/>
  <c r="T238" i="1" a="1"/>
  <c r="T437" i="1" a="1"/>
  <c r="T485" i="1" a="1"/>
  <c r="T497" i="1" a="1"/>
  <c r="T530" i="1" a="1"/>
  <c r="T576" i="1" a="1"/>
  <c r="T598" i="1" a="1"/>
  <c r="T620" i="1" a="1"/>
  <c r="T686" i="1" a="1"/>
  <c r="T859" i="1" a="1"/>
  <c r="T883" i="1" a="1"/>
  <c r="T1034" i="1" a="1"/>
  <c r="T1092" i="1" a="1"/>
  <c r="T1103" i="1" a="1"/>
  <c r="T1220" i="1" a="1"/>
  <c r="T1242" i="1" a="1"/>
  <c r="T1573" i="1" a="1"/>
  <c r="T1671" i="1" a="1"/>
  <c r="T1702" i="1" a="1"/>
  <c r="T1726" i="1" a="1"/>
  <c r="T1846" i="1" a="1"/>
  <c r="T1864" i="1" a="1"/>
  <c r="T1900" i="1" a="1"/>
  <c r="T2031" i="1" a="1"/>
  <c r="T2143" i="1" a="1"/>
  <c r="T2198" i="1" a="1"/>
  <c r="T2331" i="1" a="1"/>
  <c r="T2377" i="1" a="1"/>
  <c r="T2479" i="1" a="1"/>
  <c r="T2708" i="1" a="1"/>
  <c r="T2795" i="1" a="1"/>
  <c r="T2856" i="1" a="1"/>
  <c r="T2972" i="1" a="1"/>
  <c r="T3010" i="1" a="1"/>
  <c r="T3028" i="1" a="1"/>
  <c r="T3156" i="1" a="1"/>
  <c r="T3252" i="1" a="1"/>
  <c r="T3501" i="1" a="1"/>
  <c r="T3687" i="1" a="1"/>
  <c r="T3801" i="1" a="1"/>
  <c r="T3829" i="1" a="1"/>
  <c r="T4160" i="1" a="1"/>
  <c r="T4543" i="1" a="1"/>
  <c r="T4610" i="1" a="1"/>
  <c r="T4738" i="1" a="1"/>
  <c r="T4768" i="1" a="1"/>
  <c r="T4958" i="1" a="1"/>
  <c r="T5026" i="1" a="1"/>
  <c r="T5038" i="1" a="1"/>
  <c r="T5273" i="1" a="1"/>
  <c r="T5327" i="1" a="1"/>
  <c r="T5373" i="1" a="1"/>
  <c r="T5641" i="1" a="1"/>
  <c r="T5684" i="1" a="1"/>
  <c r="T5711" i="1" a="1"/>
  <c r="T5741" i="1" a="1"/>
  <c r="T5846" i="1" a="1"/>
  <c r="T5893" i="1" a="1"/>
  <c r="T6019" i="1" a="1"/>
  <c r="T6064" i="1" a="1"/>
  <c r="T6148" i="1" a="1"/>
  <c r="T6180" i="1" a="1"/>
  <c r="T6295" i="1" a="1"/>
  <c r="T6306" i="1" a="1"/>
  <c r="T6527" i="1" a="1"/>
  <c r="T6552" i="1" a="1"/>
  <c r="T6566" i="1" a="1"/>
  <c r="T6681" i="1" a="1"/>
  <c r="T6802" i="1" a="1"/>
  <c r="T6848" i="1" a="1"/>
  <c r="T6894" i="1" a="1"/>
  <c r="T6906" i="1" a="1"/>
  <c r="T6931" i="1" a="1"/>
  <c r="T6957" i="1" a="1"/>
  <c r="T7051" i="1" a="1"/>
  <c r="T7184" i="1" a="1"/>
  <c r="T7192" i="1" a="1"/>
  <c r="T7235" i="1" a="1"/>
  <c r="T7408" i="1" a="1"/>
  <c r="T7483" i="1" a="1"/>
  <c r="T7501" i="1" a="1"/>
  <c r="T7622" i="1" a="1"/>
  <c r="T7648" i="1" a="1"/>
  <c r="T7787" i="1" a="1"/>
  <c r="T7817" i="1" a="1"/>
  <c r="T8010" i="1" a="1"/>
  <c r="T8030" i="1" a="1"/>
  <c r="T8135" i="1" a="1"/>
  <c r="T8194" i="1" a="1"/>
  <c r="T8204" i="1" a="1"/>
  <c r="T8290" i="1" a="1"/>
  <c r="T8415" i="1" a="1"/>
  <c r="T8431" i="1" a="1"/>
  <c r="T8628" i="1" a="1"/>
  <c r="T8701" i="1" a="1"/>
  <c r="T8712" i="1" a="1"/>
  <c r="T8884" i="1" a="1"/>
  <c r="T8983" i="1" a="1"/>
  <c r="T9184" i="1" a="1"/>
  <c r="T9256" i="1" a="1"/>
  <c r="T9259" i="1" a="1"/>
  <c r="T9263" i="1" a="1"/>
  <c r="T9336" i="1" a="1"/>
  <c r="T9443" i="1" a="1"/>
  <c r="T9479" i="1" a="1"/>
  <c r="T9720" i="1" a="1"/>
  <c r="T9743" i="1" a="1"/>
  <c r="T9803" i="1" a="1"/>
  <c r="T9844" i="1" a="1"/>
  <c r="T9845" i="1" a="1"/>
  <c r="T72" i="1" a="1"/>
  <c r="T164" i="1" a="1"/>
  <c r="T604" i="1" a="1"/>
  <c r="T754" i="1" a="1"/>
  <c r="T792" i="1" a="1"/>
  <c r="T849" i="1" a="1"/>
  <c r="T887" i="1" a="1"/>
  <c r="T960" i="1" a="1"/>
  <c r="T967" i="1" a="1"/>
  <c r="T1024" i="1" a="1"/>
  <c r="T1083" i="1" a="1"/>
  <c r="T1093" i="1" a="1"/>
  <c r="T1185" i="1" a="1"/>
  <c r="T1326" i="1" a="1"/>
  <c r="T1375" i="1" a="1"/>
  <c r="T1383" i="1" a="1"/>
  <c r="T1538" i="1" a="1"/>
  <c r="T1641" i="1" a="1"/>
  <c r="T1714" i="1" a="1"/>
  <c r="T2137" i="1" a="1"/>
  <c r="T2285" i="1" a="1"/>
  <c r="T2511" i="1" a="1"/>
  <c r="T2529" i="1" a="1"/>
  <c r="T2554" i="1" a="1"/>
  <c r="T2629" i="1" a="1"/>
  <c r="T2696" i="1" a="1"/>
  <c r="T2787" i="1" a="1"/>
  <c r="T2955" i="1" a="1"/>
  <c r="T3089" i="1" a="1"/>
  <c r="T3386" i="1" a="1"/>
  <c r="T3401" i="1" a="1"/>
  <c r="T3568" i="1" a="1"/>
  <c r="T3797" i="1" a="1"/>
  <c r="T4092" i="1" a="1"/>
  <c r="T4177" i="1" a="1"/>
  <c r="T4228" i="1" a="1"/>
  <c r="T4253" i="1" a="1"/>
  <c r="T4271" i="1" a="1"/>
  <c r="T4393" i="1" a="1"/>
  <c r="T4580" i="1" a="1"/>
  <c r="T4781" i="1" a="1"/>
  <c r="T4824" i="1" a="1"/>
  <c r="T4835" i="1" a="1"/>
  <c r="T5014" i="1" a="1"/>
  <c r="T5025" i="1" a="1"/>
  <c r="T5148" i="1" a="1"/>
  <c r="T5183" i="1" a="1"/>
  <c r="T5184" i="1" a="1"/>
  <c r="T5290" i="1" a="1"/>
  <c r="T5383" i="1" a="1"/>
  <c r="T5405" i="1" a="1"/>
  <c r="T5743" i="1" a="1"/>
  <c r="T5758" i="1" a="1"/>
  <c r="T5811" i="1" a="1"/>
  <c r="T5932" i="1" a="1"/>
  <c r="T5955" i="1" a="1"/>
  <c r="T5961" i="1" a="1"/>
  <c r="T6268" i="1" a="1"/>
  <c r="T6293" i="1" a="1"/>
  <c r="T6553" i="1" a="1"/>
  <c r="T6647" i="1" a="1"/>
  <c r="T6661" i="1" a="1"/>
  <c r="T6673" i="1" a="1"/>
  <c r="T6915" i="1" a="1"/>
  <c r="T6995" i="1" a="1"/>
  <c r="T7081" i="1" a="1"/>
  <c r="T7156" i="1" a="1"/>
  <c r="T7259" i="1" a="1"/>
  <c r="T7319" i="1" a="1"/>
  <c r="T7487" i="1" a="1"/>
  <c r="T7589" i="1" a="1"/>
  <c r="T7670" i="1" a="1"/>
  <c r="T8337" i="1" a="1"/>
  <c r="T8605" i="1" a="1"/>
  <c r="T8754" i="1" a="1"/>
  <c r="T8779" i="1" a="1"/>
  <c r="T8870" i="1" a="1"/>
  <c r="T8891" i="1" a="1"/>
  <c r="T9092" i="1" a="1"/>
  <c r="T9097" i="1" a="1"/>
  <c r="T9831" i="1" a="1"/>
  <c r="T9901" i="1" a="1"/>
  <c r="T9935" i="1" a="1"/>
  <c r="T17" i="1" a="1"/>
  <c r="T649" i="1" a="1"/>
  <c r="T951" i="1" a="1"/>
  <c r="T964" i="1" a="1"/>
  <c r="T1381" i="1" a="1"/>
  <c r="T1397" i="1" a="1"/>
  <c r="T1482" i="1" a="1"/>
  <c r="T1594" i="1" a="1"/>
  <c r="T1647" i="1" a="1"/>
  <c r="T2094" i="1" a="1"/>
  <c r="T2105" i="1" a="1"/>
  <c r="T2454" i="1" a="1"/>
  <c r="T2525" i="1" a="1"/>
  <c r="T2587" i="1" a="1"/>
  <c r="T3123" i="1" a="1"/>
  <c r="T3396" i="1" a="1"/>
  <c r="T3610" i="1" a="1"/>
  <c r="T3794" i="1" a="1"/>
  <c r="T3812" i="1" a="1"/>
  <c r="T4110" i="1" a="1"/>
  <c r="T4347" i="1" a="1"/>
  <c r="T4385" i="1" a="1"/>
  <c r="T4764" i="1" a="1"/>
  <c r="T4900" i="1" a="1"/>
  <c r="T5084" i="1" a="1"/>
  <c r="T5329" i="1" a="1"/>
  <c r="T5353" i="1" a="1"/>
  <c r="T5433" i="1" a="1"/>
  <c r="T5613" i="1" a="1"/>
  <c r="T6097" i="1" a="1"/>
  <c r="T6324" i="1" a="1"/>
  <c r="T6549" i="1" a="1"/>
  <c r="T6581" i="1" a="1"/>
  <c r="T6839" i="1" a="1"/>
  <c r="T6945" i="1" a="1"/>
  <c r="T7053" i="1" a="1"/>
  <c r="T7206" i="1" a="1"/>
  <c r="T7270" i="1" a="1"/>
  <c r="T7687" i="1" a="1"/>
  <c r="T7915" i="1" a="1"/>
  <c r="T8103" i="1" a="1"/>
  <c r="T8295" i="1" a="1"/>
  <c r="T8626" i="1" a="1"/>
  <c r="T8980" i="1" a="1"/>
  <c r="T8991" i="1" a="1"/>
  <c r="T9032" i="1" a="1"/>
  <c r="T9151" i="1" a="1"/>
  <c r="T9204" i="1" a="1"/>
  <c r="T9220" i="1" a="1"/>
  <c r="T9626" i="1" a="1"/>
  <c r="T9828" i="1" a="1"/>
  <c r="T9916" i="1" a="1"/>
  <c r="T9959" i="1" a="1"/>
  <c r="T751" i="1" a="1"/>
  <c r="T7117" i="1" a="1"/>
  <c r="T275" i="1" a="1"/>
  <c r="T401" i="1" a="1"/>
  <c r="T459" i="1" a="1"/>
  <c r="T614" i="1" a="1"/>
  <c r="T795" i="1" a="1"/>
  <c r="T822" i="1" a="1"/>
  <c r="T862" i="1" a="1"/>
  <c r="T870" i="1" a="1"/>
  <c r="T1017" i="1" a="1"/>
  <c r="T1141" i="1" a="1"/>
  <c r="T1327" i="1" a="1"/>
  <c r="T1353" i="1" a="1"/>
  <c r="T1532" i="1" a="1"/>
  <c r="T1546" i="1" a="1"/>
  <c r="T1551" i="1" a="1"/>
  <c r="T1609" i="1" a="1"/>
  <c r="T1767" i="1" a="1"/>
  <c r="T1774" i="1" a="1"/>
  <c r="T1788" i="1" a="1"/>
  <c r="T1896" i="1" a="1"/>
  <c r="T1918" i="1" a="1"/>
  <c r="T1931" i="1" a="1"/>
  <c r="T1998" i="1" a="1"/>
  <c r="T2049" i="1" a="1"/>
  <c r="T2173" i="1" a="1"/>
  <c r="T2303" i="1" a="1"/>
  <c r="T2391" i="1" a="1"/>
  <c r="T2646" i="1" a="1"/>
  <c r="T2741" i="1" a="1"/>
  <c r="T2758" i="1" a="1"/>
  <c r="T2761" i="1" a="1"/>
  <c r="T2844" i="1" a="1"/>
  <c r="T3007" i="1" a="1"/>
  <c r="T3015" i="1" a="1"/>
  <c r="T3108" i="1" a="1"/>
  <c r="T3220" i="1" a="1"/>
  <c r="T3429" i="1" a="1"/>
  <c r="T3548" i="1" a="1"/>
  <c r="T3589" i="1" a="1"/>
  <c r="T3757" i="1" a="1"/>
  <c r="T3822" i="1" a="1"/>
  <c r="T4181" i="1" a="1"/>
  <c r="T4398" i="1" a="1"/>
  <c r="T4452" i="1" a="1"/>
  <c r="T4457" i="1" a="1"/>
  <c r="T4718" i="1" a="1"/>
  <c r="T4947" i="1" a="1"/>
  <c r="T4997" i="1" a="1"/>
  <c r="T5112" i="1" a="1"/>
  <c r="T5170" i="1" a="1"/>
  <c r="T5242" i="1" a="1"/>
  <c r="T5256" i="1" a="1"/>
  <c r="T5321" i="1" a="1"/>
  <c r="T5507" i="1" a="1"/>
  <c r="T5573" i="1" a="1"/>
  <c r="T5650" i="1" a="1"/>
  <c r="T5714" i="1" a="1"/>
  <c r="T5762" i="1" a="1"/>
  <c r="T6022" i="1" a="1"/>
  <c r="T6094" i="1" a="1"/>
  <c r="T6327" i="1" a="1"/>
  <c r="T6348" i="1" a="1"/>
  <c r="T6427" i="1" a="1"/>
  <c r="T6487" i="1" a="1"/>
  <c r="T6687" i="1" a="1"/>
  <c r="T6900" i="1" a="1"/>
  <c r="T7099" i="1" a="1"/>
  <c r="T7245" i="1" a="1"/>
  <c r="T7631" i="1" a="1"/>
  <c r="T7721" i="1" a="1"/>
  <c r="T7727" i="1" a="1"/>
  <c r="T7737" i="1" a="1"/>
  <c r="T7755" i="1" a="1"/>
  <c r="T7965" i="1" a="1"/>
  <c r="T8090" i="1" a="1"/>
  <c r="T8167" i="1" a="1"/>
  <c r="T8179" i="1" a="1"/>
  <c r="T8416" i="1" a="1"/>
  <c r="T8417" i="1" a="1"/>
  <c r="T8445" i="1" a="1"/>
  <c r="T8459" i="1" a="1"/>
  <c r="T8774" i="1" a="1"/>
  <c r="T8837" i="1" a="1"/>
  <c r="T8933" i="1" a="1"/>
  <c r="T9138" i="1" a="1"/>
  <c r="T9237" i="1" a="1"/>
  <c r="T9450" i="1" a="1"/>
  <c r="T9501" i="1" a="1"/>
  <c r="T9539" i="1" a="1"/>
  <c r="T9629" i="1" a="1"/>
  <c r="T9684" i="1" a="1"/>
  <c r="T9766" i="1" a="1"/>
  <c r="T9781" i="1" a="1"/>
  <c r="T9796" i="1" a="1"/>
  <c r="T9955" i="1" a="1"/>
  <c r="T102" i="1" a="1"/>
  <c r="T225" i="1" a="1"/>
  <c r="T227" i="1" a="1"/>
  <c r="T301" i="1" a="1"/>
  <c r="T419" i="1" a="1"/>
  <c r="T722" i="1" a="1"/>
  <c r="T856" i="1" a="1"/>
  <c r="T1009" i="1" a="1"/>
  <c r="T1046" i="1" a="1"/>
  <c r="T1071" i="1" a="1"/>
  <c r="T1140" i="1" a="1"/>
  <c r="T1687" i="1" a="1"/>
  <c r="T1716" i="1" a="1"/>
  <c r="T1721" i="1" a="1"/>
  <c r="T1856" i="1" a="1"/>
  <c r="T2056" i="1" a="1"/>
  <c r="T2106" i="1" a="1"/>
  <c r="T2116" i="1" a="1"/>
  <c r="T2183" i="1" a="1"/>
  <c r="T2224" i="1" a="1"/>
  <c r="T2225" i="1" a="1"/>
  <c r="T2260" i="1" a="1"/>
  <c r="T2803" i="1" a="1"/>
  <c r="T2922" i="1" a="1"/>
  <c r="T3151" i="1" a="1"/>
  <c r="T3172" i="1" a="1"/>
  <c r="T3458" i="1" a="1"/>
  <c r="T3475" i="1" a="1"/>
  <c r="T3763" i="1" a="1"/>
  <c r="T3844" i="1" a="1"/>
  <c r="T4081" i="1" a="1"/>
  <c r="T4186" i="1" a="1"/>
  <c r="T4434" i="1" a="1"/>
  <c r="T4658" i="1" a="1"/>
  <c r="T4716" i="1" a="1"/>
  <c r="T4776" i="1" a="1"/>
  <c r="T4954" i="1" a="1"/>
  <c r="T5197" i="1" a="1"/>
  <c r="T5252" i="1" a="1"/>
  <c r="T5262" i="1" a="1"/>
  <c r="T5366" i="1" a="1"/>
  <c r="T5450" i="1" a="1"/>
  <c r="T5591" i="1" a="1"/>
  <c r="T5901" i="1" a="1"/>
  <c r="T6132" i="1" a="1"/>
  <c r="T6135" i="1" a="1"/>
  <c r="T6152" i="1" a="1"/>
  <c r="T6197" i="1" a="1"/>
  <c r="T6214" i="1" a="1"/>
  <c r="T6222" i="1" a="1"/>
  <c r="T6294" i="1" a="1"/>
  <c r="T6775" i="1" a="1"/>
  <c r="T6963" i="1" a="1"/>
  <c r="T7005" i="1" a="1"/>
  <c r="T7372" i="1" a="1"/>
  <c r="T7485" i="1" a="1"/>
  <c r="T7510" i="1" a="1"/>
  <c r="T7571" i="1" a="1"/>
  <c r="T7585" i="1" a="1"/>
  <c r="T7789" i="1" a="1"/>
  <c r="T7847" i="1" a="1"/>
  <c r="T8182" i="1" a="1"/>
  <c r="T8311" i="1" a="1"/>
  <c r="T8867" i="1" a="1"/>
  <c r="T9050" i="1" a="1"/>
  <c r="T9113" i="1" a="1"/>
  <c r="T9258" i="1" a="1"/>
  <c r="T9270" i="1" a="1"/>
  <c r="T9396" i="1" a="1"/>
  <c r="T9408" i="1" a="1"/>
  <c r="T9466" i="1" a="1"/>
  <c r="T9713" i="1" a="1"/>
  <c r="T9730" i="1" a="1"/>
  <c r="T9774" i="1" a="1"/>
  <c r="T9791" i="1" a="1"/>
  <c r="T9911" i="1" a="1"/>
  <c r="T9967" i="1" a="1"/>
  <c r="T10002" i="1" a="1"/>
  <c r="T156" i="1" a="1"/>
  <c r="T270" i="1" a="1"/>
  <c r="T296" i="1" a="1"/>
  <c r="T447" i="1" a="1"/>
  <c r="T906" i="1" a="1"/>
  <c r="T1157" i="1" a="1"/>
  <c r="T1190" i="1" a="1"/>
  <c r="T1380" i="1" a="1"/>
  <c r="T1435" i="1" a="1"/>
  <c r="T1717" i="1" a="1"/>
  <c r="T1776" i="1" a="1"/>
  <c r="T1779" i="1" a="1"/>
  <c r="T1816" i="1" a="1"/>
  <c r="T1843" i="1" a="1"/>
  <c r="T1978" i="1" a="1"/>
  <c r="T2115" i="1" a="1"/>
  <c r="T2459" i="1" a="1"/>
  <c r="T2960" i="1" a="1"/>
  <c r="T3138" i="1" a="1"/>
  <c r="T3150" i="1" a="1"/>
  <c r="T3225" i="1" a="1"/>
  <c r="T3705" i="1" a="1"/>
  <c r="T3718" i="1" a="1"/>
  <c r="T3741" i="1" a="1"/>
  <c r="T3753" i="1" a="1"/>
  <c r="T4043" i="1" a="1"/>
  <c r="T4320" i="1" a="1"/>
  <c r="T4341" i="1" a="1"/>
  <c r="T4438" i="1" a="1"/>
  <c r="T4490" i="1" a="1"/>
  <c r="T4907" i="1" a="1"/>
  <c r="T4910" i="1" a="1"/>
  <c r="T5190" i="1" a="1"/>
  <c r="T5465" i="1" a="1"/>
  <c r="T5498" i="1" a="1"/>
  <c r="T5626" i="1" a="1"/>
  <c r="T5632" i="1" a="1"/>
  <c r="T5719" i="1" a="1"/>
  <c r="T5726" i="1" a="1"/>
  <c r="T6111" i="1" a="1"/>
  <c r="T6154" i="1" a="1"/>
  <c r="T6226" i="1" a="1"/>
  <c r="T6278" i="1" a="1"/>
  <c r="T6417" i="1" a="1"/>
  <c r="T6451" i="1" a="1"/>
  <c r="T7185" i="1" a="1"/>
  <c r="T7323" i="1" a="1"/>
  <c r="T7734" i="1" a="1"/>
  <c r="T7839" i="1" a="1"/>
  <c r="T8077" i="1" a="1"/>
  <c r="T8121" i="1" a="1"/>
  <c r="T8366" i="1" a="1"/>
  <c r="T8584" i="1" a="1"/>
  <c r="T8688" i="1" a="1"/>
  <c r="T8696" i="1" a="1"/>
  <c r="T8973" i="1" a="1"/>
  <c r="T9034" i="1" a="1"/>
  <c r="T9124" i="1" a="1"/>
  <c r="T9245" i="1" a="1"/>
  <c r="T9282" i="1" a="1"/>
  <c r="T9283" i="1" a="1"/>
  <c r="T9505" i="1" a="1"/>
  <c r="T9518" i="1" a="1"/>
  <c r="T9520" i="1" a="1"/>
  <c r="T9717" i="1" a="1"/>
  <c r="T9793" i="1" a="1"/>
  <c r="T9998" i="1" a="1"/>
  <c r="T318" i="1" a="1"/>
  <c r="T903" i="1" a="1"/>
  <c r="T1781" i="1" a="1"/>
  <c r="T4012" i="1" a="1"/>
  <c r="T5072" i="1" a="1"/>
  <c r="T6261" i="1" a="1"/>
  <c r="T6542" i="1" a="1"/>
  <c r="T7134" i="1" a="1"/>
  <c r="T7237" i="1" a="1"/>
  <c r="T8777" i="1" a="1"/>
  <c r="T25" i="1" a="1"/>
  <c r="T148" i="1" a="1"/>
  <c r="T224" i="1" a="1"/>
  <c r="T264" i="1" a="1"/>
  <c r="T399" i="1" a="1"/>
  <c r="T495" i="1" a="1"/>
  <c r="T519" i="1" a="1"/>
  <c r="T525" i="1" a="1"/>
  <c r="T565" i="1" a="1"/>
  <c r="T626" i="1" a="1"/>
  <c r="T768" i="1" a="1"/>
  <c r="T881" i="1" a="1"/>
  <c r="T929" i="1" a="1"/>
  <c r="T934" i="1" a="1"/>
  <c r="T955" i="1" a="1"/>
  <c r="T1051" i="1" a="1"/>
  <c r="T1070" i="1" a="1"/>
  <c r="T1085" i="1" a="1"/>
  <c r="T1104" i="1" a="1"/>
  <c r="T1154" i="1" a="1"/>
  <c r="T1180" i="1" a="1"/>
  <c r="T1195" i="1" a="1"/>
  <c r="T1233" i="1" a="1"/>
  <c r="T1279" i="1" a="1"/>
  <c r="T1321" i="1" a="1"/>
  <c r="T1337" i="1" a="1"/>
  <c r="T1343" i="1" a="1"/>
  <c r="T1344" i="1" a="1"/>
  <c r="T1398" i="1" a="1"/>
  <c r="T1407" i="1" a="1"/>
  <c r="T1423" i="1" a="1"/>
  <c r="T1454" i="1" a="1"/>
  <c r="T1524" i="1" a="1"/>
  <c r="T1578" i="1" a="1"/>
  <c r="T1612" i="1" a="1"/>
  <c r="T1624" i="1" a="1"/>
  <c r="T1639" i="1" a="1"/>
  <c r="T1791" i="1" a="1"/>
  <c r="T1824" i="1" a="1"/>
  <c r="T1857" i="1" a="1"/>
  <c r="T1909" i="1" a="1"/>
  <c r="T1923" i="1" a="1"/>
  <c r="T1981" i="1" a="1"/>
  <c r="T1997" i="1" a="1"/>
  <c r="T2025" i="1" a="1"/>
  <c r="T2076" i="1" a="1"/>
  <c r="T2171" i="1" a="1"/>
  <c r="T2276" i="1" a="1"/>
  <c r="T2328" i="1" a="1"/>
  <c r="T2374" i="1" a="1"/>
  <c r="T2429" i="1" a="1"/>
  <c r="T2513" i="1" a="1"/>
  <c r="T2617" i="1" a="1"/>
  <c r="T2695" i="1" a="1"/>
  <c r="T2720" i="1" a="1"/>
  <c r="T2722" i="1" a="1"/>
  <c r="T2848" i="1" a="1"/>
  <c r="T2859" i="1" a="1"/>
  <c r="T2882" i="1" a="1"/>
  <c r="T2923" i="1" a="1"/>
  <c r="T2969" i="1" a="1"/>
  <c r="T3003" i="1" a="1"/>
  <c r="T3023" i="1" a="1"/>
  <c r="T3046" i="1" a="1"/>
  <c r="T3075" i="1" a="1"/>
  <c r="T3086" i="1" a="1"/>
  <c r="T3166" i="1" a="1"/>
  <c r="T3179" i="1" a="1"/>
  <c r="T3266" i="1" a="1"/>
  <c r="T3359" i="1" a="1"/>
  <c r="T3385" i="1" a="1"/>
  <c r="T3460" i="1" a="1"/>
  <c r="T3480" i="1" a="1"/>
  <c r="T3624" i="1" a="1"/>
  <c r="T3684" i="1" a="1"/>
  <c r="T3770" i="1" a="1"/>
  <c r="T3809" i="1" a="1"/>
  <c r="T3831" i="1" a="1"/>
  <c r="T3854" i="1" a="1"/>
  <c r="T3951" i="1" a="1"/>
  <c r="T3961" i="1" a="1"/>
  <c r="T4103" i="1" a="1"/>
  <c r="T4129" i="1" a="1"/>
  <c r="T4214" i="1" a="1"/>
  <c r="T4286" i="1" a="1"/>
  <c r="T4295" i="1" a="1"/>
  <c r="T4305" i="1" a="1"/>
  <c r="T4366" i="1" a="1"/>
  <c r="T4441" i="1" a="1"/>
  <c r="T4541" i="1" a="1"/>
  <c r="T4566" i="1" a="1"/>
  <c r="T4579" i="1" a="1"/>
  <c r="T4593" i="1" a="1"/>
  <c r="T4597" i="1" a="1"/>
  <c r="T4663" i="1" a="1"/>
  <c r="T4860" i="1" a="1"/>
  <c r="T4919" i="1" a="1"/>
  <c r="T5250" i="1" a="1"/>
  <c r="T5258" i="1" a="1"/>
  <c r="T5280" i="1" a="1"/>
  <c r="T5302" i="1" a="1"/>
  <c r="T5351" i="1" a="1"/>
  <c r="T5565" i="1" a="1"/>
  <c r="T5592" i="1" a="1"/>
  <c r="T5614" i="1" a="1"/>
  <c r="T5636" i="1" a="1"/>
  <c r="T5787" i="1" a="1"/>
  <c r="T5819" i="1" a="1"/>
  <c r="T5884" i="1" a="1"/>
  <c r="T5934" i="1" a="1"/>
  <c r="T6017" i="1" a="1"/>
  <c r="T6027" i="1" a="1"/>
  <c r="T6083" i="1" a="1"/>
  <c r="T6101" i="1" a="1"/>
  <c r="T6105" i="1" a="1"/>
  <c r="T6130" i="1" a="1"/>
  <c r="T6400" i="1" a="1"/>
  <c r="T6502" i="1" a="1"/>
  <c r="T6550" i="1" a="1"/>
  <c r="T6556" i="1" a="1"/>
  <c r="T6587" i="1" a="1"/>
  <c r="T6588" i="1" a="1"/>
  <c r="T6618" i="1" a="1"/>
  <c r="T6626" i="1" a="1"/>
  <c r="T6797" i="1" a="1"/>
  <c r="T6852" i="1" a="1"/>
  <c r="T6908" i="1" a="1"/>
  <c r="T6909" i="1" a="1"/>
  <c r="T6990" i="1" a="1"/>
  <c r="T7097" i="1" a="1"/>
  <c r="T7131" i="1" a="1"/>
  <c r="T7146" i="1" a="1"/>
  <c r="T7191" i="1" a="1"/>
  <c r="T7271" i="1" a="1"/>
  <c r="T7363" i="1" a="1"/>
  <c r="T7475" i="1" a="1"/>
  <c r="T7497" i="1" a="1"/>
  <c r="T7545" i="1" a="1"/>
  <c r="T7638" i="1" a="1"/>
  <c r="T7741" i="1" a="1"/>
  <c r="T7801" i="1" a="1"/>
  <c r="T7849" i="1" a="1"/>
  <c r="T7879" i="1" a="1"/>
  <c r="T7885" i="1" a="1"/>
  <c r="T7940" i="1" a="1"/>
  <c r="T7942" i="1" a="1"/>
  <c r="T8007" i="1" a="1"/>
  <c r="T8028" i="1" a="1"/>
  <c r="T8049" i="1" a="1"/>
  <c r="T8074" i="1" a="1"/>
  <c r="T8193" i="1" a="1"/>
  <c r="T8195" i="1" a="1"/>
  <c r="T8202" i="1" a="1"/>
  <c r="T8206" i="1" a="1"/>
  <c r="T8304" i="1" a="1"/>
  <c r="T8375" i="1" a="1"/>
  <c r="T8390" i="1" a="1"/>
  <c r="T8402" i="1" a="1"/>
  <c r="T8477" i="1" a="1"/>
  <c r="T8522" i="1" a="1"/>
  <c r="T8573" i="1" a="1"/>
  <c r="T8581" i="1" a="1"/>
  <c r="T8592" i="1" a="1"/>
  <c r="T8598" i="1" a="1"/>
  <c r="T8623" i="1" a="1"/>
  <c r="T8715" i="1" a="1"/>
  <c r="T8718" i="1" a="1"/>
  <c r="T8732" i="1" a="1"/>
  <c r="T8753" i="1" a="1"/>
  <c r="T8826" i="1" a="1"/>
  <c r="T8990" i="1" a="1"/>
  <c r="T8993" i="1" a="1"/>
  <c r="T9037" i="1" a="1"/>
  <c r="T9102" i="1" a="1"/>
  <c r="T9121" i="1" a="1"/>
  <c r="T9123" i="1" a="1"/>
  <c r="T9145" i="1" a="1"/>
  <c r="T9181" i="1" a="1"/>
  <c r="T9194" i="1" a="1"/>
  <c r="T9228" i="1" a="1"/>
  <c r="T9473" i="1" a="1"/>
  <c r="T9516" i="1" a="1"/>
  <c r="T9517" i="1" a="1"/>
  <c r="T9572" i="1" a="1"/>
  <c r="T9615" i="1" a="1"/>
  <c r="T9639" i="1" a="1"/>
  <c r="T9765" i="1" a="1"/>
  <c r="T9806" i="1" a="1"/>
  <c r="T69" i="1" a="1"/>
  <c r="T492" i="1" a="1"/>
  <c r="T3540" i="1" a="1"/>
  <c r="T4908" i="1" a="1"/>
  <c r="T5812" i="1" a="1"/>
  <c r="T5969" i="1" a="1"/>
  <c r="T7391" i="1" a="1"/>
  <c r="T8347" i="1" a="1"/>
  <c r="T9594" i="1" a="1"/>
  <c r="T5740" i="1" a="1"/>
  <c r="T8800" i="1" a="1"/>
  <c r="T68" i="1" a="1"/>
  <c r="T259" i="1" a="1"/>
  <c r="T265" i="1" a="1"/>
  <c r="T280" i="1" a="1"/>
  <c r="T431" i="1" a="1"/>
  <c r="T445" i="1" a="1"/>
  <c r="T680" i="1" a="1"/>
  <c r="T741" i="1" a="1"/>
  <c r="T742" i="1" a="1"/>
  <c r="T832" i="1" a="1"/>
  <c r="T1149" i="1" a="1"/>
  <c r="T1198" i="1" a="1"/>
  <c r="T1211" i="1" a="1"/>
  <c r="T1231" i="1" a="1"/>
  <c r="T1517" i="1" a="1"/>
  <c r="T1533" i="1" a="1"/>
  <c r="T1565" i="1" a="1"/>
  <c r="T1982" i="1" a="1"/>
  <c r="T2360" i="1" a="1"/>
  <c r="T2394" i="1" a="1"/>
  <c r="T2539" i="1" a="1"/>
  <c r="T2769" i="1" a="1"/>
  <c r="T3055" i="1" a="1"/>
  <c r="T3495" i="1" a="1"/>
  <c r="T3583" i="1" a="1"/>
  <c r="T3600" i="1" a="1"/>
  <c r="T3742" i="1" a="1"/>
  <c r="T3780" i="1" a="1"/>
  <c r="T4269" i="1" a="1"/>
  <c r="T4291" i="1" a="1"/>
  <c r="T4359" i="1" a="1"/>
  <c r="T4376" i="1" a="1"/>
  <c r="T4439" i="1" a="1"/>
  <c r="T4459" i="1" a="1"/>
  <c r="T4478" i="1" a="1"/>
  <c r="T4618" i="1" a="1"/>
  <c r="T4721" i="1" a="1"/>
  <c r="T4895" i="1" a="1"/>
  <c r="T5092" i="1" a="1"/>
  <c r="T5305" i="1" a="1"/>
  <c r="T5476" i="1" a="1"/>
  <c r="T5480" i="1" a="1"/>
  <c r="T5667" i="1" a="1"/>
  <c r="T5769" i="1" a="1"/>
  <c r="T5870" i="1" a="1"/>
  <c r="T5905" i="1" a="1"/>
  <c r="T5960" i="1" a="1"/>
  <c r="T6059" i="1" a="1"/>
  <c r="T6408" i="1" a="1"/>
  <c r="T6518" i="1" a="1"/>
  <c r="T7112" i="1" a="1"/>
  <c r="T7154" i="1" a="1"/>
  <c r="T7168" i="1" a="1"/>
  <c r="T7358" i="1" a="1"/>
  <c r="T7452" i="1" a="1"/>
  <c r="T7457" i="1" a="1"/>
  <c r="T7783" i="1" a="1"/>
  <c r="T7828" i="1" a="1"/>
  <c r="T7953" i="1" a="1"/>
  <c r="T8209" i="1" a="1"/>
  <c r="T8550" i="1" a="1"/>
  <c r="T8553" i="1" a="1"/>
  <c r="T8739" i="1" a="1"/>
  <c r="T8768" i="1" a="1"/>
  <c r="T8897" i="1" a="1"/>
  <c r="T8977" i="1" a="1"/>
  <c r="T9175" i="1" a="1"/>
  <c r="T9280" i="1" a="1"/>
  <c r="T9494" i="1" a="1"/>
  <c r="T9552" i="1" a="1"/>
  <c r="T9555" i="1" a="1"/>
  <c r="T9953" i="1" a="1"/>
  <c r="T6" i="1" a="1"/>
  <c r="T35" i="1" a="1"/>
  <c r="T98" i="1" a="1"/>
  <c r="T133" i="1" a="1"/>
  <c r="T140" i="1" a="1"/>
  <c r="T155" i="1" a="1"/>
  <c r="T471" i="1" a="1"/>
  <c r="T641" i="1" a="1"/>
  <c r="T993" i="1" a="1"/>
  <c r="T1031" i="1" a="1"/>
  <c r="T1043" i="1" a="1"/>
  <c r="T1090" i="1" a="1"/>
  <c r="T1202" i="1" a="1"/>
  <c r="T1416" i="1" a="1"/>
  <c r="T1585" i="1" a="1"/>
  <c r="T1620" i="1" a="1"/>
  <c r="T1655" i="1" a="1"/>
  <c r="T1672" i="1" a="1"/>
  <c r="T1801" i="1" a="1"/>
  <c r="T1866" i="1" a="1"/>
  <c r="T2059" i="1" a="1"/>
  <c r="T2122" i="1" a="1"/>
  <c r="T2206" i="1" a="1"/>
  <c r="T2322" i="1" a="1"/>
  <c r="T2468" i="1" a="1"/>
  <c r="T2531" i="1" a="1"/>
  <c r="T2857" i="1" a="1"/>
  <c r="T2959" i="1" a="1"/>
  <c r="T3283" i="1" a="1"/>
  <c r="T3513" i="1" a="1"/>
  <c r="T3580" i="1" a="1"/>
  <c r="T3755" i="1" a="1"/>
  <c r="T3918" i="1" a="1"/>
  <c r="T4136" i="1" a="1"/>
  <c r="T4294" i="1" a="1"/>
  <c r="T4354" i="1" a="1"/>
  <c r="T4512" i="1" a="1"/>
  <c r="T4613" i="1" a="1"/>
  <c r="T4615" i="1" a="1"/>
  <c r="T4646" i="1" a="1"/>
  <c r="T4889" i="1" a="1"/>
  <c r="T4946" i="1" a="1"/>
  <c r="T5042" i="1" a="1"/>
  <c r="T5173" i="1" a="1"/>
  <c r="T5276" i="1" a="1"/>
  <c r="T5380" i="1" a="1"/>
  <c r="T5584" i="1" a="1"/>
  <c r="T5933" i="1" a="1"/>
  <c r="T6008" i="1" a="1"/>
  <c r="T6274" i="1" a="1"/>
  <c r="T6353" i="1" a="1"/>
  <c r="T6572" i="1" a="1"/>
  <c r="T6595" i="1" a="1"/>
  <c r="T6683" i="1" a="1"/>
  <c r="T6787" i="1" a="1"/>
  <c r="T6794" i="1" a="1"/>
  <c r="T7039" i="1" a="1"/>
  <c r="T7699" i="1" a="1"/>
  <c r="T7944" i="1" a="1"/>
  <c r="T7961" i="1" a="1"/>
  <c r="T8319" i="1" a="1"/>
  <c r="T8342" i="1" a="1"/>
  <c r="T8630" i="1" a="1"/>
  <c r="T8691" i="1" a="1"/>
  <c r="T8968" i="1" a="1"/>
  <c r="T9045" i="1" a="1"/>
  <c r="T9313" i="1" a="1"/>
  <c r="T9345" i="1" a="1"/>
  <c r="T9420" i="1" a="1"/>
  <c r="T9733" i="1" a="1"/>
  <c r="T9783" i="1" a="1"/>
  <c r="T9907" i="1" a="1"/>
  <c r="T122" i="1" a="1"/>
  <c r="T190" i="1" a="1"/>
  <c r="T261" i="1" a="1"/>
  <c r="T304" i="1" a="1"/>
  <c r="T631" i="1" a="1"/>
  <c r="T767" i="1" a="1"/>
  <c r="T882" i="1" a="1"/>
  <c r="T1282" i="1" a="1"/>
  <c r="T1459" i="1" a="1"/>
  <c r="T1519" i="1" a="1"/>
  <c r="T1698" i="1" a="1"/>
  <c r="T2163" i="1" a="1"/>
  <c r="T2218" i="1" a="1"/>
  <c r="T2561" i="1" a="1"/>
  <c r="T2685" i="1" a="1"/>
  <c r="T2739" i="1" a="1"/>
  <c r="T2983" i="1" a="1"/>
  <c r="T3074" i="1" a="1"/>
  <c r="T3099" i="1" a="1"/>
  <c r="T3239" i="1" a="1"/>
  <c r="T3323" i="1" a="1"/>
  <c r="T3607" i="1" a="1"/>
  <c r="T3647" i="1" a="1"/>
  <c r="T3832" i="1" a="1"/>
  <c r="T3861" i="1" a="1"/>
  <c r="T3938" i="1" a="1"/>
  <c r="T3999" i="1" a="1"/>
  <c r="T4189" i="1" a="1"/>
  <c r="T4215" i="1" a="1"/>
  <c r="T4424" i="1" a="1"/>
  <c r="T4446" i="1" a="1"/>
  <c r="T4511" i="1" a="1"/>
  <c r="T4626" i="1" a="1"/>
  <c r="T4723" i="1" a="1"/>
  <c r="T4986" i="1" a="1"/>
  <c r="T5213" i="1" a="1"/>
  <c r="T5216" i="1" a="1"/>
  <c r="T5264" i="1" a="1"/>
  <c r="T5307" i="1" a="1"/>
  <c r="T5407" i="1" a="1"/>
  <c r="T5460" i="1" a="1"/>
  <c r="T5469" i="1" a="1"/>
  <c r="T5508" i="1" a="1"/>
  <c r="T5660" i="1" a="1"/>
  <c r="T5889" i="1" a="1"/>
  <c r="T5926" i="1" a="1"/>
  <c r="T6049" i="1" a="1"/>
  <c r="T6339" i="1" a="1"/>
  <c r="T6443" i="1" a="1"/>
  <c r="T6490" i="1" a="1"/>
  <c r="T6629" i="1" a="1"/>
  <c r="T6646" i="1" a="1"/>
  <c r="T6691" i="1" a="1"/>
  <c r="T6758" i="1" a="1"/>
  <c r="T6810" i="1" a="1"/>
  <c r="T7007" i="1" a="1"/>
  <c r="T7186" i="1" a="1"/>
  <c r="T7346" i="1" a="1"/>
  <c r="T7400" i="1" a="1"/>
  <c r="T7523" i="1" a="1"/>
  <c r="T7532" i="1" a="1"/>
  <c r="T7798" i="1" a="1"/>
  <c r="T7868" i="1" a="1"/>
  <c r="T7984" i="1" a="1"/>
  <c r="T8131" i="1" a="1"/>
  <c r="T8210" i="1" a="1"/>
  <c r="T8358" i="1" a="1"/>
  <c r="T8483" i="1" a="1"/>
  <c r="T8697" i="1" a="1"/>
  <c r="T9275" i="1" a="1"/>
  <c r="T9314" i="1" a="1"/>
  <c r="T9357" i="1" a="1"/>
  <c r="T9419" i="1" a="1"/>
  <c r="T9688" i="1" a="1"/>
  <c r="T9751" i="1" a="1"/>
  <c r="T1382" i="1" a="1"/>
  <c r="T2027" i="1" a="1"/>
  <c r="T2267" i="1" a="1"/>
  <c r="T2474" i="1" a="1"/>
  <c r="T2824" i="1" a="1"/>
  <c r="T3186" i="1" a="1"/>
  <c r="T4046" i="1" a="1"/>
  <c r="T4163" i="1" a="1"/>
  <c r="T4996" i="1" a="1"/>
  <c r="T5037" i="1" a="1"/>
  <c r="T5599" i="1" a="1"/>
  <c r="T6092" i="1" a="1"/>
  <c r="T6851" i="1" a="1"/>
  <c r="T7295" i="1" a="1"/>
  <c r="T8273" i="1" a="1"/>
  <c r="T286" i="1" a="1"/>
  <c r="T340" i="1" a="1"/>
  <c r="T388" i="1" a="1"/>
  <c r="T695" i="1" a="1"/>
  <c r="T727" i="1" a="1"/>
  <c r="T735" i="1" a="1"/>
  <c r="T829" i="1" a="1"/>
  <c r="T933" i="1" a="1"/>
  <c r="T1038" i="1" a="1"/>
  <c r="T1400" i="1" a="1"/>
  <c r="T1691" i="1" a="1"/>
  <c r="T1712" i="1" a="1"/>
  <c r="T1745" i="1" a="1"/>
  <c r="T1929" i="1" a="1"/>
  <c r="T2032" i="1" a="1"/>
  <c r="T2142" i="1" a="1"/>
  <c r="T2174" i="1" a="1"/>
  <c r="T2212" i="1" a="1"/>
  <c r="T2325" i="1" a="1"/>
  <c r="T2403" i="1" a="1"/>
  <c r="T2464" i="1" a="1"/>
  <c r="T2502" i="1" a="1"/>
  <c r="T2656" i="1" a="1"/>
  <c r="T2659" i="1" a="1"/>
  <c r="T2785" i="1" a="1"/>
  <c r="T3073" i="1" a="1"/>
  <c r="T3117" i="1" a="1"/>
  <c r="T3171" i="1" a="1"/>
  <c r="T3197" i="1" a="1"/>
  <c r="T3340" i="1" a="1"/>
  <c r="T3364" i="1" a="1"/>
  <c r="T3567" i="1" a="1"/>
  <c r="T3686" i="1" a="1"/>
  <c r="T3747" i="1" a="1"/>
  <c r="T3977" i="1" a="1"/>
  <c r="T4076" i="1" a="1"/>
  <c r="T4085" i="1" a="1"/>
  <c r="T4168" i="1" a="1"/>
  <c r="T4280" i="1" a="1"/>
  <c r="T4297" i="1" a="1"/>
  <c r="T4378" i="1" a="1"/>
  <c r="T4382" i="1" a="1"/>
  <c r="T4484" i="1" a="1"/>
  <c r="T4590" i="1" a="1"/>
  <c r="T4643" i="1" a="1"/>
  <c r="T4894" i="1" a="1"/>
  <c r="T4935" i="1" a="1"/>
  <c r="T5120" i="1" a="1"/>
  <c r="T5146" i="1" a="1"/>
  <c r="T5623" i="1" a="1"/>
  <c r="T5721" i="1" a="1"/>
  <c r="T5852" i="1" a="1"/>
  <c r="T6000" i="1" a="1"/>
  <c r="T6050" i="1" a="1"/>
  <c r="T6396" i="1" a="1"/>
  <c r="T6722" i="1" a="1"/>
  <c r="T6799" i="1" a="1"/>
  <c r="T7153" i="1" a="1"/>
  <c r="T7308" i="1" a="1"/>
  <c r="T7374" i="1" a="1"/>
  <c r="T7413" i="1" a="1"/>
  <c r="T7695" i="1" a="1"/>
  <c r="T7840" i="1" a="1"/>
  <c r="T7852" i="1" a="1"/>
  <c r="T7986" i="1" a="1"/>
  <c r="T8385" i="1" a="1"/>
  <c r="T8493" i="1" a="1"/>
  <c r="T8501" i="1" a="1"/>
  <c r="T8616" i="1" a="1"/>
  <c r="T8767" i="1" a="1"/>
  <c r="T8947" i="1" a="1"/>
  <c r="T8957" i="1" a="1"/>
  <c r="T9534" i="1" a="1"/>
  <c r="T9859" i="1" a="1"/>
  <c r="T112" i="1" a="1"/>
  <c r="T166" i="1" a="1"/>
  <c r="T188" i="1" a="1"/>
  <c r="T413" i="1" a="1"/>
  <c r="T527" i="1" a="1"/>
  <c r="T559" i="1" a="1"/>
  <c r="T726" i="1" a="1"/>
  <c r="T739" i="1" a="1"/>
  <c r="T925" i="1" a="1"/>
  <c r="T1121" i="1" a="1"/>
  <c r="T1527" i="1" a="1"/>
  <c r="T1627" i="1" a="1"/>
  <c r="T1830" i="1" a="1"/>
  <c r="T1852" i="1" a="1"/>
  <c r="T1891" i="1" a="1"/>
  <c r="T2134" i="1" a="1"/>
  <c r="T2213" i="1" a="1"/>
  <c r="T2580" i="1" a="1"/>
  <c r="T2851" i="1" a="1"/>
  <c r="T2872" i="1" a="1"/>
  <c r="T2879" i="1" a="1"/>
  <c r="T2897" i="1" a="1"/>
  <c r="T3012" i="1" a="1"/>
  <c r="T3090" i="1" a="1"/>
  <c r="T3195" i="1" a="1"/>
  <c r="T3950" i="1" a="1"/>
  <c r="T3975" i="1" a="1"/>
  <c r="T4220" i="1" a="1"/>
  <c r="T4524" i="1" a="1"/>
  <c r="T4542" i="1" a="1"/>
  <c r="T4547" i="1" a="1"/>
  <c r="T4652" i="1" a="1"/>
  <c r="T4751" i="1" a="1"/>
  <c r="T4981" i="1" a="1"/>
  <c r="T5021" i="1" a="1"/>
  <c r="T5171" i="1" a="1"/>
  <c r="T5400" i="1" a="1"/>
  <c r="T5575" i="1" a="1"/>
  <c r="T5665" i="1" a="1"/>
  <c r="T5693" i="1" a="1"/>
  <c r="T5695" i="1" a="1"/>
  <c r="T5808" i="1" a="1"/>
  <c r="T5866" i="1" a="1"/>
  <c r="T5899" i="1" a="1"/>
  <c r="T6410" i="1" a="1"/>
  <c r="T6462" i="1" a="1"/>
  <c r="T6614" i="1" a="1"/>
  <c r="T6633" i="1" a="1"/>
  <c r="T6664" i="1" a="1"/>
  <c r="T7049" i="1" a="1"/>
  <c r="T7170" i="1" a="1"/>
  <c r="T7188" i="1" a="1"/>
  <c r="T7441" i="1" a="1"/>
  <c r="T7609" i="1" a="1"/>
  <c r="T7652" i="1" a="1"/>
  <c r="T7812" i="1" a="1"/>
  <c r="T7845" i="1" a="1"/>
  <c r="T7872" i="1" a="1"/>
  <c r="T7925" i="1" a="1"/>
  <c r="T8107" i="1" a="1"/>
  <c r="T8357" i="1" a="1"/>
  <c r="T8547" i="1" a="1"/>
  <c r="T8613" i="1" a="1"/>
  <c r="T8804" i="1" a="1"/>
  <c r="T8834" i="1" a="1"/>
  <c r="T8874" i="1" a="1"/>
  <c r="T8985" i="1" a="1"/>
  <c r="T9021" i="1" a="1"/>
  <c r="T9205" i="1" a="1"/>
  <c r="T9309" i="1" a="1"/>
  <c r="T9745" i="1" a="1"/>
  <c r="T9756" i="1" a="1"/>
  <c r="T9810" i="1" a="1"/>
  <c r="T9908" i="1" a="1"/>
  <c r="T9945" i="1" a="1"/>
  <c r="T9976" i="1" a="1"/>
  <c r="T7371" i="1" a="1"/>
  <c r="T9986" i="1" a="1"/>
  <c r="T232" i="1" a="1"/>
  <c r="T503" i="1" a="1"/>
  <c r="T536" i="1" a="1"/>
  <c r="T653" i="1" a="1"/>
  <c r="T745" i="1" a="1"/>
  <c r="T871" i="1" a="1"/>
  <c r="T1068" i="1" a="1"/>
  <c r="T1179" i="1" a="1"/>
  <c r="T1205" i="1" a="1"/>
  <c r="T1320" i="1" a="1"/>
  <c r="T1733" i="1" a="1"/>
  <c r="T1806" i="1" a="1"/>
  <c r="T1809" i="1" a="1"/>
  <c r="T1870" i="1" a="1"/>
  <c r="T2253" i="1" a="1"/>
  <c r="T2270" i="1" a="1"/>
  <c r="T2398" i="1" a="1"/>
  <c r="T3144" i="1" a="1"/>
  <c r="T3614" i="1" a="1"/>
  <c r="T3751" i="1" a="1"/>
  <c r="T3856" i="1" a="1"/>
  <c r="T3892" i="1" a="1"/>
  <c r="T4072" i="1" a="1"/>
  <c r="T4173" i="1" a="1"/>
  <c r="T4213" i="1" a="1"/>
  <c r="T4480" i="1" a="1"/>
  <c r="T4487" i="1" a="1"/>
  <c r="T4632" i="1" a="1"/>
  <c r="T5393" i="1" a="1"/>
  <c r="T5539" i="1" a="1"/>
  <c r="T5607" i="1" a="1"/>
  <c r="T5686" i="1" a="1"/>
  <c r="T5888" i="1" a="1"/>
  <c r="T5965" i="1" a="1"/>
  <c r="T6011" i="1" a="1"/>
  <c r="T6175" i="1" a="1"/>
  <c r="T6211" i="1" a="1"/>
  <c r="T6265" i="1" a="1"/>
  <c r="T6361" i="1" a="1"/>
  <c r="T6670" i="1" a="1"/>
  <c r="T6695" i="1" a="1"/>
  <c r="T6763" i="1" a="1"/>
  <c r="T7041" i="1" a="1"/>
  <c r="T7219" i="1" a="1"/>
  <c r="T7236" i="1" a="1"/>
  <c r="T7286" i="1" a="1"/>
  <c r="T7352" i="1" a="1"/>
  <c r="T7474" i="1" a="1"/>
  <c r="T7490" i="1" a="1"/>
  <c r="T7502" i="1" a="1"/>
  <c r="T7572" i="1" a="1"/>
  <c r="T7629" i="1" a="1"/>
  <c r="T7726" i="1" a="1"/>
  <c r="T7819" i="1" a="1"/>
  <c r="T7856" i="1" a="1"/>
  <c r="T7907" i="1" a="1"/>
  <c r="T8722" i="1" a="1"/>
  <c r="T8775" i="1" a="1"/>
  <c r="T8821" i="1" a="1"/>
  <c r="T8865" i="1" a="1"/>
  <c r="T9207" i="1" a="1"/>
  <c r="T9373" i="1" a="1"/>
  <c r="T9381" i="1" a="1"/>
  <c r="T9628" i="1" a="1"/>
  <c r="T9648" i="1" a="1"/>
  <c r="T9772" i="1" a="1"/>
  <c r="T9936" i="1" a="1"/>
  <c r="T12" i="1" a="1"/>
  <c r="T486" i="1" a="1"/>
  <c r="T654" i="1" a="1"/>
  <c r="T1429" i="1" a="1"/>
  <c r="T1645" i="1" a="1"/>
  <c r="T2145" i="1" a="1"/>
  <c r="T2164" i="1" a="1"/>
  <c r="T2263" i="1" a="1"/>
  <c r="T2287" i="1" a="1"/>
  <c r="T2289" i="1" a="1"/>
  <c r="T2388" i="1" a="1"/>
  <c r="T2445" i="1" a="1"/>
  <c r="T3232" i="1" a="1"/>
  <c r="T3606" i="1" a="1"/>
  <c r="T3758" i="1" a="1"/>
  <c r="T4500" i="1" a="1"/>
  <c r="T4788" i="1" a="1"/>
  <c r="T5205" i="1" a="1"/>
  <c r="T5605" i="1" a="1"/>
  <c r="T5707" i="1" a="1"/>
  <c r="T5871" i="1" a="1"/>
  <c r="T5875" i="1" a="1"/>
  <c r="T6046" i="1" a="1"/>
  <c r="T6190" i="1" a="1"/>
  <c r="T6271" i="1" a="1"/>
  <c r="T6540" i="1" a="1"/>
  <c r="T6871" i="1" a="1"/>
  <c r="T7706" i="1" a="1"/>
  <c r="T7800" i="1" a="1"/>
  <c r="T8370" i="1" a="1"/>
  <c r="T8889" i="1" a="1"/>
  <c r="T9288" i="1" a="1"/>
  <c r="T9429" i="1" a="1"/>
  <c r="T9683" i="1" a="1"/>
  <c r="T9807" i="1" a="1"/>
  <c r="T27" i="1" a="1"/>
  <c r="T47" i="1" a="1"/>
  <c r="T185" i="1" a="1"/>
  <c r="T271" i="1" a="1"/>
  <c r="T483" i="1" a="1"/>
  <c r="T502" i="1" a="1"/>
  <c r="T546" i="1" a="1"/>
  <c r="T622" i="1" a="1"/>
  <c r="T947" i="1" a="1"/>
  <c r="T1042" i="1" a="1"/>
  <c r="T1095" i="1" a="1"/>
  <c r="T1284" i="1" a="1"/>
  <c r="T1285" i="1" a="1"/>
  <c r="T1328" i="1" a="1"/>
  <c r="T1746" i="1" a="1"/>
  <c r="T1880" i="1" a="1"/>
  <c r="T1914" i="1" a="1"/>
  <c r="T1955" i="1" a="1"/>
  <c r="T2153" i="1" a="1"/>
  <c r="T2249" i="1" a="1"/>
  <c r="T2443" i="1" a="1"/>
  <c r="T2768" i="1" a="1"/>
  <c r="T2866" i="1" a="1"/>
  <c r="T3093" i="1" a="1"/>
  <c r="T3165" i="1" a="1"/>
  <c r="T3174" i="1" a="1"/>
  <c r="T3182" i="1" a="1"/>
  <c r="T3200" i="1" a="1"/>
  <c r="T3242" i="1" a="1"/>
  <c r="T3347" i="1" a="1"/>
  <c r="T3470" i="1" a="1"/>
  <c r="T3496" i="1" a="1"/>
  <c r="T3715" i="1" a="1"/>
  <c r="T3725" i="1" a="1"/>
  <c r="T3932" i="1" a="1"/>
  <c r="T4011" i="1" a="1"/>
  <c r="T4065" i="1" a="1"/>
  <c r="T4108" i="1" a="1"/>
  <c r="T4116" i="1" a="1"/>
  <c r="T4217" i="1" a="1"/>
  <c r="T4236" i="1" a="1"/>
  <c r="T4355" i="1" a="1"/>
  <c r="T4888" i="1" a="1"/>
  <c r="T5002" i="1" a="1"/>
  <c r="T5296" i="1" a="1"/>
  <c r="T5306" i="1" a="1"/>
  <c r="T5313" i="1" a="1"/>
  <c r="T5429" i="1" a="1"/>
  <c r="T5648" i="1" a="1"/>
  <c r="T5868" i="1" a="1"/>
  <c r="T5876" i="1" a="1"/>
  <c r="T6458" i="1" a="1"/>
  <c r="T6491" i="1" a="1"/>
  <c r="T6878" i="1" a="1"/>
  <c r="T7130" i="1" a="1"/>
  <c r="T7135" i="1" a="1"/>
  <c r="T7176" i="1" a="1"/>
  <c r="T7353" i="1" a="1"/>
  <c r="T8150" i="1" a="1"/>
  <c r="T8188" i="1" a="1"/>
  <c r="T8429" i="1" a="1"/>
  <c r="T8758" i="1" a="1"/>
  <c r="T8843" i="1" a="1"/>
  <c r="T8907" i="1" a="1"/>
  <c r="T8997" i="1" a="1"/>
  <c r="T9009" i="1" a="1"/>
  <c r="T9082" i="1" a="1"/>
  <c r="T9197" i="1" a="1"/>
  <c r="T9330" i="1" a="1"/>
  <c r="T9776" i="1" a="1"/>
  <c r="T9978" i="1" a="1"/>
  <c r="T9992" i="1" a="1"/>
  <c r="T215" i="1" a="1"/>
  <c r="T218" i="1" a="1"/>
  <c r="T273" i="1" a="1"/>
  <c r="T274" i="1" a="1"/>
  <c r="T621" i="1" a="1"/>
  <c r="T786" i="1" a="1"/>
  <c r="T864" i="1" a="1"/>
  <c r="T898" i="1" a="1"/>
  <c r="T945" i="1" a="1"/>
  <c r="T987" i="1" a="1"/>
  <c r="T1011" i="1" a="1"/>
  <c r="T1170" i="1" a="1"/>
  <c r="T1262" i="1" a="1"/>
  <c r="T1295" i="1" a="1"/>
  <c r="T1333" i="1" a="1"/>
  <c r="T1401" i="1" a="1"/>
  <c r="T1818" i="1" a="1"/>
  <c r="T1885" i="1" a="1"/>
  <c r="T2038" i="1" a="1"/>
  <c r="T2051" i="1" a="1"/>
  <c r="T2075" i="1" a="1"/>
  <c r="T2087" i="1" a="1"/>
  <c r="T2154" i="1" a="1"/>
  <c r="T2284" i="1" a="1"/>
  <c r="T2299" i="1" a="1"/>
  <c r="T2425" i="1" a="1"/>
  <c r="T2432" i="1" a="1"/>
  <c r="T2451" i="1" a="1"/>
  <c r="T2520" i="1" a="1"/>
  <c r="T2586" i="1" a="1"/>
  <c r="T2735" i="1" a="1"/>
  <c r="T2831" i="1" a="1"/>
  <c r="T3357" i="1" a="1"/>
  <c r="T3455" i="1" a="1"/>
  <c r="T3575" i="1" a="1"/>
  <c r="T3594" i="1" a="1"/>
  <c r="T3638" i="1" a="1"/>
  <c r="T3821" i="1" a="1"/>
  <c r="T3858" i="1" a="1"/>
  <c r="T3945" i="1" a="1"/>
  <c r="T4054" i="1" a="1"/>
  <c r="T4138" i="1" a="1"/>
  <c r="T4142" i="1" a="1"/>
  <c r="T4167" i="1" a="1"/>
  <c r="T4190" i="1" a="1"/>
  <c r="T4261" i="1" a="1"/>
  <c r="T4276" i="1" a="1"/>
  <c r="T4370" i="1" a="1"/>
  <c r="T4503" i="1" a="1"/>
  <c r="T4594" i="1" a="1"/>
  <c r="T4695" i="1" a="1"/>
  <c r="T4724" i="1" a="1"/>
  <c r="T4831" i="1" a="1"/>
  <c r="T4913" i="1" a="1"/>
  <c r="T4971" i="1" a="1"/>
  <c r="T5457" i="1" a="1"/>
  <c r="T5649" i="1" a="1"/>
  <c r="T5661" i="1" a="1"/>
  <c r="T5732" i="1" a="1"/>
  <c r="T5772" i="1" a="1"/>
  <c r="T5792" i="1" a="1"/>
  <c r="T5989" i="1" a="1"/>
  <c r="T6116" i="1" a="1"/>
  <c r="T6237" i="1" a="1"/>
  <c r="T6335" i="1" a="1"/>
  <c r="T6393" i="1" a="1"/>
  <c r="T6406" i="1" a="1"/>
  <c r="T6447" i="1" a="1"/>
  <c r="T6543" i="1" a="1"/>
  <c r="T6648" i="1" a="1"/>
  <c r="T6689" i="1" a="1"/>
  <c r="T6704" i="1" a="1"/>
  <c r="T6883" i="1" a="1"/>
  <c r="T6917" i="1" a="1"/>
  <c r="T6972" i="1" a="1"/>
  <c r="T6984" i="1" a="1"/>
  <c r="T7000" i="1" a="1"/>
  <c r="T7025" i="1" a="1"/>
  <c r="T7122" i="1" a="1"/>
  <c r="T7267" i="1" a="1"/>
  <c r="T7394" i="1" a="1"/>
  <c r="T7411" i="1" a="1"/>
  <c r="T7476" i="1" a="1"/>
  <c r="T7535" i="1" a="1"/>
  <c r="T7588" i="1" a="1"/>
  <c r="T7697" i="1" a="1"/>
  <c r="T7757" i="1" a="1"/>
  <c r="T7957" i="1" a="1"/>
  <c r="T7982" i="1" a="1"/>
  <c r="T8023" i="1" a="1"/>
  <c r="T8164" i="1" a="1"/>
  <c r="T8264" i="1" a="1"/>
  <c r="T8288" i="1" a="1"/>
  <c r="T8348" i="1" a="1"/>
  <c r="T8391" i="1" a="1"/>
  <c r="T8432" i="1" a="1"/>
  <c r="T8434" i="1" a="1"/>
  <c r="T8585" i="1" a="1"/>
  <c r="T8614" i="1" a="1"/>
  <c r="T8681" i="1" a="1"/>
  <c r="T8695" i="1" a="1"/>
  <c r="T8900" i="1" a="1"/>
  <c r="T8929" i="1" a="1"/>
  <c r="T8967" i="1" a="1"/>
  <c r="T9005" i="1" a="1"/>
  <c r="T9083" i="1" a="1"/>
  <c r="T9110" i="1" a="1"/>
  <c r="T9188" i="1" a="1"/>
  <c r="T9193" i="1" a="1"/>
  <c r="T9229" i="1" a="1"/>
  <c r="T9478" i="1" a="1"/>
  <c r="T9780" i="1" a="1"/>
  <c r="T9839" i="1" a="1"/>
  <c r="T106" i="1" a="1"/>
  <c r="T157" i="1" a="1"/>
  <c r="T214" i="1" a="1"/>
  <c r="T310" i="1" a="1"/>
  <c r="T358" i="1" a="1"/>
  <c r="T369" i="1" a="1"/>
  <c r="T370" i="1" a="1"/>
  <c r="T435" i="1" a="1"/>
  <c r="T496" i="1" a="1"/>
  <c r="T522" i="1" a="1"/>
  <c r="T617" i="1" a="1"/>
  <c r="T688" i="1" a="1"/>
  <c r="T985" i="1" a="1"/>
  <c r="T1236" i="1" a="1"/>
  <c r="T1418" i="1" a="1"/>
  <c r="T1508" i="1" a="1"/>
  <c r="T1523" i="1" a="1"/>
  <c r="T1651" i="1" a="1"/>
  <c r="T1972" i="1" a="1"/>
  <c r="T2151" i="1" a="1"/>
  <c r="T2175" i="1" a="1"/>
  <c r="T2207" i="1" a="1"/>
  <c r="T2240" i="1" a="1"/>
  <c r="T2261" i="1" a="1"/>
  <c r="T2344" i="1" a="1"/>
  <c r="T2775" i="1" a="1"/>
  <c r="T2871" i="1" a="1"/>
  <c r="T3574" i="1" a="1"/>
  <c r="T3872" i="1" a="1"/>
  <c r="T3909" i="1" a="1"/>
  <c r="T3948" i="1" a="1"/>
  <c r="T4082" i="1" a="1"/>
  <c r="T4091" i="1" a="1"/>
  <c r="T4199" i="1" a="1"/>
  <c r="T4288" i="1" a="1"/>
  <c r="T4552" i="1" a="1"/>
  <c r="T4604" i="1" a="1"/>
  <c r="T4623" i="1" a="1"/>
  <c r="T4858" i="1" a="1"/>
  <c r="T5090" i="1" a="1"/>
  <c r="T5110" i="1" a="1"/>
  <c r="T5378" i="1" a="1"/>
  <c r="T5439" i="1" a="1"/>
  <c r="T5442" i="1" a="1"/>
  <c r="T5493" i="1" a="1"/>
  <c r="T5574" i="1" a="1"/>
  <c r="T5731" i="1" a="1"/>
  <c r="T5734" i="1" a="1"/>
  <c r="T5779" i="1" a="1"/>
  <c r="T5858" i="1" a="1"/>
  <c r="T5873" i="1" a="1"/>
  <c r="T5964" i="1" a="1"/>
  <c r="T6033" i="1" a="1"/>
  <c r="T6241" i="1" a="1"/>
  <c r="T6897" i="1" a="1"/>
  <c r="T7010" i="1" a="1"/>
  <c r="T7349" i="1" a="1"/>
  <c r="T7509" i="1" a="1"/>
  <c r="T7615" i="1" a="1"/>
  <c r="T7956" i="1" a="1"/>
  <c r="T7995" i="1" a="1"/>
  <c r="T8002" i="1" a="1"/>
  <c r="T8324" i="1" a="1"/>
  <c r="T8450" i="1" a="1"/>
  <c r="T8632" i="1" a="1"/>
  <c r="T8830" i="1" a="1"/>
  <c r="T8840" i="1" a="1"/>
  <c r="T9039" i="1" a="1"/>
  <c r="T9139" i="1" a="1"/>
  <c r="T9216" i="1" a="1"/>
  <c r="T9236" i="1" a="1"/>
  <c r="T9269" i="1" a="1"/>
  <c r="T9349" i="1" a="1"/>
  <c r="T9404" i="1" a="1"/>
  <c r="T9562" i="1" a="1"/>
  <c r="T9599" i="1" a="1"/>
  <c r="T9634" i="1" a="1"/>
  <c r="T9701" i="1" a="1"/>
  <c r="T9782" i="1" a="1"/>
  <c r="T9833" i="1" a="1"/>
  <c r="T9879" i="1" a="1"/>
  <c r="T230" i="1" a="1"/>
  <c r="T251" i="1" a="1"/>
  <c r="T613" i="1" a="1"/>
  <c r="T732" i="1" a="1"/>
  <c r="T1041" i="1" a="1"/>
  <c r="T1089" i="1" a="1"/>
  <c r="T1164" i="1" a="1"/>
  <c r="T1465" i="1" a="1"/>
  <c r="T1653" i="1" a="1"/>
  <c r="T2068" i="1" a="1"/>
  <c r="T2125" i="1" a="1"/>
  <c r="T2327" i="1" a="1"/>
  <c r="T2626" i="1" a="1"/>
  <c r="T2933" i="1" a="1"/>
  <c r="T2997" i="1" a="1"/>
  <c r="T3228" i="1" a="1"/>
  <c r="T3261" i="1" a="1"/>
  <c r="T3336" i="1" a="1"/>
  <c r="T3674" i="1" a="1"/>
  <c r="T3737" i="1" a="1"/>
  <c r="T3806" i="1" a="1"/>
  <c r="T3869" i="1" a="1"/>
  <c r="T3970" i="1" a="1"/>
  <c r="T4201" i="1" a="1"/>
  <c r="T4630" i="1" a="1"/>
  <c r="T4634" i="1" a="1"/>
  <c r="T4866" i="1" a="1"/>
  <c r="T5105" i="1" a="1"/>
  <c r="T5245" i="1" a="1"/>
  <c r="T5358" i="1" a="1"/>
  <c r="T5364" i="1" a="1"/>
  <c r="T5392" i="1" a="1"/>
  <c r="T5656" i="1" a="1"/>
  <c r="T5722" i="1" a="1"/>
  <c r="T5729" i="1" a="1"/>
  <c r="T6003" i="1" a="1"/>
  <c r="T6136" i="1" a="1"/>
  <c r="T6252" i="1" a="1"/>
  <c r="T6281" i="1" a="1"/>
  <c r="T6445" i="1" a="1"/>
  <c r="T6564" i="1" a="1"/>
  <c r="T6836" i="1" a="1"/>
  <c r="T7330" i="1" a="1"/>
  <c r="T7624" i="1" a="1"/>
  <c r="T7795" i="1" a="1"/>
  <c r="T8260" i="1" a="1"/>
  <c r="T8393" i="1" a="1"/>
  <c r="T8487" i="1" a="1"/>
  <c r="T8639" i="1" a="1"/>
  <c r="T9156" i="1" a="1"/>
  <c r="T9176" i="1" a="1"/>
  <c r="T9253" i="1" a="1"/>
  <c r="T9334" i="1" a="1"/>
  <c r="T9424" i="1" a="1"/>
  <c r="T9804" i="1" a="1"/>
  <c r="T9965" i="1" a="1"/>
  <c r="T1875" i="1" a="1"/>
  <c r="T2613" i="1" a="1"/>
  <c r="T3184" i="1" a="1"/>
  <c r="T4837" i="1" a="1"/>
  <c r="T6674" i="1" a="1"/>
  <c r="T8543" i="1" a="1"/>
  <c r="T411" i="1" a="1"/>
  <c r="T2790" i="1" a="1"/>
  <c r="T3688" i="1" a="1"/>
  <c r="T5048" i="1" a="1"/>
  <c r="T5318" i="1" a="1"/>
  <c r="T7516" i="1" a="1"/>
  <c r="T8724" i="1" a="1"/>
  <c r="T9059" i="1" a="1"/>
  <c r="T9582" i="1" a="1"/>
  <c r="T9928" i="1" a="1"/>
  <c r="T346" i="1" a="1"/>
  <c r="T456" i="1" a="1"/>
  <c r="T476" i="1" a="1"/>
  <c r="T627" i="1" a="1"/>
  <c r="T804" i="1" a="1"/>
  <c r="T819" i="1" a="1"/>
  <c r="T1410" i="1" a="1"/>
  <c r="T1808" i="1" a="1"/>
  <c r="T1943" i="1" a="1"/>
  <c r="T2170" i="1" a="1"/>
  <c r="T2189" i="1" a="1"/>
  <c r="T2209" i="1" a="1"/>
  <c r="T2849" i="1" a="1"/>
  <c r="T3006" i="1" a="1"/>
  <c r="T3148" i="1" a="1"/>
  <c r="T3177" i="1" a="1"/>
  <c r="T3203" i="1" a="1"/>
  <c r="T3224" i="1" a="1"/>
  <c r="T3408" i="1" a="1"/>
  <c r="T3415" i="1" a="1"/>
  <c r="T3449" i="1" a="1"/>
  <c r="T3489" i="1" a="1"/>
  <c r="T3632" i="1" a="1"/>
  <c r="T3949" i="1" a="1"/>
  <c r="T4218" i="1" a="1"/>
  <c r="T4360" i="1" a="1"/>
  <c r="T4365" i="1" a="1"/>
  <c r="T4399" i="1" a="1"/>
  <c r="T4677" i="1" a="1"/>
  <c r="T4691" i="1" a="1"/>
  <c r="T4747" i="1" a="1"/>
  <c r="T4870" i="1" a="1"/>
  <c r="T5098" i="1" a="1"/>
  <c r="T5142" i="1" a="1"/>
  <c r="T5530" i="1" a="1"/>
  <c r="T5681" i="1" a="1"/>
  <c r="T5705" i="1" a="1"/>
  <c r="T5766" i="1" a="1"/>
  <c r="T5768" i="1" a="1"/>
  <c r="T6035" i="1" a="1"/>
  <c r="T6088" i="1" a="1"/>
  <c r="T6202" i="1" a="1"/>
  <c r="T6312" i="1" a="1"/>
  <c r="T6391" i="1" a="1"/>
  <c r="T6433" i="1" a="1"/>
  <c r="T6448" i="1" a="1"/>
  <c r="T6474" i="1" a="1"/>
  <c r="T6578" i="1" a="1"/>
  <c r="T6610" i="1" a="1"/>
  <c r="T6654" i="1" a="1"/>
  <c r="T6723" i="1" a="1"/>
  <c r="T6994" i="1" a="1"/>
  <c r="T7062" i="1" a="1"/>
  <c r="T7145" i="1" a="1"/>
  <c r="T7378" i="1" a="1"/>
  <c r="T7596" i="1" a="1"/>
  <c r="T8294" i="1" a="1"/>
  <c r="T8339" i="1" a="1"/>
  <c r="T8791" i="1" a="1"/>
  <c r="T8915" i="1" a="1"/>
  <c r="T8958" i="1" a="1"/>
  <c r="T9395" i="1" a="1"/>
  <c r="T9588" i="1" a="1"/>
  <c r="T9593" i="1" a="1"/>
  <c r="T9794" i="1" a="1"/>
  <c r="T9813" i="1" a="1"/>
  <c r="T9824" i="1" a="1"/>
  <c r="T239" i="1" a="1"/>
  <c r="T511" i="1" a="1"/>
  <c r="T566" i="1" a="1"/>
  <c r="T873" i="1" a="1"/>
  <c r="T1379" i="1" a="1"/>
  <c r="T1428" i="1" a="1"/>
  <c r="T1464" i="1" a="1"/>
  <c r="T1664" i="1" a="1"/>
  <c r="T2010" i="1" a="1"/>
  <c r="T2055" i="1" a="1"/>
  <c r="T2085" i="1" a="1"/>
  <c r="T2517" i="1" a="1"/>
  <c r="T2730" i="1" a="1"/>
  <c r="T2801" i="1" a="1"/>
  <c r="T3017" i="1" a="1"/>
  <c r="T3263" i="1" a="1"/>
  <c r="T3417" i="1" a="1"/>
  <c r="T3527" i="1" a="1"/>
  <c r="T3616" i="1" a="1"/>
  <c r="T3682" i="1" a="1"/>
  <c r="T3980" i="1" a="1"/>
  <c r="T4048" i="1" a="1"/>
  <c r="T4107" i="1" a="1"/>
  <c r="T4153" i="1" a="1"/>
  <c r="T4467" i="1" a="1"/>
  <c r="T4581" i="1" a="1"/>
  <c r="T4608" i="1" a="1"/>
  <c r="T4625" i="1" a="1"/>
  <c r="T4771" i="1" a="1"/>
  <c r="T4772" i="1" a="1"/>
  <c r="T4977" i="1" a="1"/>
  <c r="T4978" i="1" a="1"/>
  <c r="T4991" i="1" a="1"/>
  <c r="T5095" i="1" a="1"/>
  <c r="T5141" i="1" a="1"/>
  <c r="T5228" i="1" a="1"/>
  <c r="T5275" i="1" a="1"/>
  <c r="T5289" i="1" a="1"/>
  <c r="T5299" i="1" a="1"/>
  <c r="T5301" i="1" a="1"/>
  <c r="T5356" i="1" a="1"/>
  <c r="T5376" i="1" a="1"/>
  <c r="T5611" i="1" a="1"/>
  <c r="T5785" i="1" a="1"/>
  <c r="T5982" i="1" a="1"/>
  <c r="T6063" i="1" a="1"/>
  <c r="T6623" i="1" a="1"/>
  <c r="T7027" i="1" a="1"/>
  <c r="T7034" i="1" a="1"/>
  <c r="T7050" i="1" a="1"/>
  <c r="T7203" i="1" a="1"/>
  <c r="T7292" i="1" a="1"/>
  <c r="T7388" i="1" a="1"/>
  <c r="T7445" i="1" a="1"/>
  <c r="T8099" i="1" a="1"/>
  <c r="T8158" i="1" a="1"/>
  <c r="T8278" i="1" a="1"/>
  <c r="T9118" i="1" a="1"/>
  <c r="T9323" i="1" a="1"/>
  <c r="T9454" i="1" a="1"/>
  <c r="T9514" i="1" a="1"/>
  <c r="T9543" i="1" a="1"/>
  <c r="T9575" i="1" a="1"/>
  <c r="T9773" i="1" a="1"/>
  <c r="T9957" i="1" a="1"/>
  <c r="T144" i="1" a="1"/>
  <c r="T263" i="1" a="1"/>
  <c r="T283" i="1" a="1"/>
  <c r="T350" i="1" a="1"/>
  <c r="T601" i="1" a="1"/>
  <c r="T683" i="1" a="1"/>
  <c r="T687" i="1" a="1"/>
  <c r="T1032" i="1" a="1"/>
  <c r="T1312" i="1" a="1"/>
  <c r="T1360" i="1" a="1"/>
  <c r="T1402" i="1" a="1"/>
  <c r="T1580" i="1" a="1"/>
  <c r="T1860" i="1" a="1"/>
  <c r="T1897" i="1" a="1"/>
  <c r="T2093" i="1" a="1"/>
  <c r="T2165" i="1" a="1"/>
  <c r="T2745" i="1" a="1"/>
  <c r="T2776" i="1" a="1"/>
  <c r="T2819" i="1" a="1"/>
  <c r="T2895" i="1" a="1"/>
  <c r="T3098" i="1" a="1"/>
  <c r="T3190" i="1" a="1"/>
  <c r="T3213" i="1" a="1"/>
  <c r="T3280" i="1" a="1"/>
  <c r="T3330" i="1" a="1"/>
  <c r="T3355" i="1" a="1"/>
  <c r="T3549" i="1" a="1"/>
  <c r="T3592" i="1" a="1"/>
  <c r="T3603" i="1" a="1"/>
  <c r="T3649" i="1" a="1"/>
  <c r="T3772" i="1" a="1"/>
  <c r="T4067" i="1" a="1"/>
  <c r="T4281" i="1" a="1"/>
  <c r="T4313" i="1" a="1"/>
  <c r="T4400" i="1" a="1"/>
  <c r="T4498" i="1" a="1"/>
  <c r="T4760" i="1" a="1"/>
  <c r="T4918" i="1" a="1"/>
  <c r="T4925" i="1" a="1"/>
  <c r="T4960" i="1" a="1"/>
  <c r="T4962" i="1" a="1"/>
  <c r="T5109" i="1" a="1"/>
  <c r="T5287" i="1" a="1"/>
  <c r="T5377" i="1" a="1"/>
  <c r="T5473" i="1" a="1"/>
  <c r="T5538" i="1" a="1"/>
  <c r="T5761" i="1" a="1"/>
  <c r="T5856" i="1" a="1"/>
  <c r="T5861" i="1" a="1"/>
  <c r="T5942" i="1" a="1"/>
  <c r="T6010" i="1" a="1"/>
  <c r="T6016" i="1" a="1"/>
  <c r="T6020" i="1" a="1"/>
  <c r="T6031" i="1" a="1"/>
  <c r="T6076" i="1" a="1"/>
  <c r="T6103" i="1" a="1"/>
  <c r="T6108" i="1" a="1"/>
  <c r="T6189" i="1" a="1"/>
  <c r="T6253" i="1" a="1"/>
  <c r="T6368" i="1" a="1"/>
  <c r="T6546" i="1" a="1"/>
  <c r="T6731" i="1" a="1"/>
  <c r="T6748" i="1" a="1"/>
  <c r="T6920" i="1" a="1"/>
  <c r="T6922" i="1" a="1"/>
  <c r="T6934" i="1" a="1"/>
  <c r="T6986" i="1" a="1"/>
  <c r="T7029" i="1" a="1"/>
  <c r="T7061" i="1" a="1"/>
  <c r="T7217" i="1" a="1"/>
  <c r="T7303" i="1" a="1"/>
  <c r="T7398" i="1" a="1"/>
  <c r="T7421" i="1" a="1"/>
  <c r="T7428" i="1" a="1"/>
  <c r="T7559" i="1" a="1"/>
  <c r="T8190" i="1" a="1"/>
  <c r="T8208" i="1" a="1"/>
  <c r="T8268" i="1" a="1"/>
  <c r="T8446" i="1" a="1"/>
  <c r="T8489" i="1" a="1"/>
  <c r="T8569" i="1" a="1"/>
  <c r="T8586" i="1" a="1"/>
  <c r="T8600" i="1" a="1"/>
  <c r="T8625" i="1" a="1"/>
  <c r="T8757" i="1" a="1"/>
  <c r="T8954" i="1" a="1"/>
  <c r="T8960" i="1" a="1"/>
  <c r="T9025" i="1" a="1"/>
  <c r="T9063" i="1" a="1"/>
  <c r="T9234" i="1" a="1"/>
  <c r="T9423" i="1" a="1"/>
  <c r="T9536" i="1" a="1"/>
  <c r="T9571" i="1" a="1"/>
  <c r="T9613" i="1" a="1"/>
  <c r="T9675" i="1" a="1"/>
  <c r="T9821" i="1" a="1"/>
  <c r="T9873" i="1" a="1"/>
  <c r="T52" i="1" a="1"/>
  <c r="T453" i="1" a="1"/>
  <c r="T589" i="1" a="1"/>
  <c r="T639" i="1" a="1"/>
  <c r="T787" i="1" a="1"/>
  <c r="T884" i="1" a="1"/>
  <c r="T909" i="1" a="1"/>
  <c r="T1053" i="1" a="1"/>
  <c r="T1135" i="1" a="1"/>
  <c r="T1181" i="1" a="1"/>
  <c r="T2462" i="1" a="1"/>
  <c r="T2489" i="1" a="1"/>
  <c r="T2491" i="1" a="1"/>
  <c r="T2616" i="1" a="1"/>
  <c r="T2623" i="1" a="1"/>
  <c r="T3181" i="1" a="1"/>
  <c r="T3337" i="1" a="1"/>
  <c r="T3537" i="1" a="1"/>
  <c r="T3551" i="1" a="1"/>
  <c r="T3935" i="1" a="1"/>
  <c r="T4057" i="1" a="1"/>
  <c r="T4101" i="1" a="1"/>
  <c r="T4240" i="1" a="1"/>
  <c r="T4419" i="1" a="1"/>
  <c r="T4752" i="1" a="1"/>
  <c r="T5006" i="1" a="1"/>
  <c r="T5008" i="1" a="1"/>
  <c r="T5027" i="1" a="1"/>
  <c r="T5031" i="1" a="1"/>
  <c r="T5265" i="1" a="1"/>
  <c r="T5279" i="1" a="1"/>
  <c r="T5401" i="1" a="1"/>
  <c r="T5631" i="1" a="1"/>
  <c r="T5640" i="1" a="1"/>
  <c r="T5770" i="1" a="1"/>
  <c r="T5789" i="1" a="1"/>
  <c r="T5803" i="1" a="1"/>
  <c r="T5825" i="1" a="1"/>
  <c r="T5902" i="1" a="1"/>
  <c r="T6013" i="1" a="1"/>
  <c r="T6343" i="1" a="1"/>
  <c r="T6374" i="1" a="1"/>
  <c r="T6846" i="1" a="1"/>
  <c r="T7064" i="1" a="1"/>
  <c r="T7079" i="1" a="1"/>
  <c r="T7113" i="1" a="1"/>
  <c r="T7253" i="1" a="1"/>
  <c r="T7345" i="1" a="1"/>
  <c r="T7602" i="1" a="1"/>
  <c r="T7625" i="1" a="1"/>
  <c r="T7635" i="1" a="1"/>
  <c r="T7900" i="1" a="1"/>
  <c r="T7946" i="1" a="1"/>
  <c r="T8205" i="1" a="1"/>
  <c r="T8261" i="1" a="1"/>
  <c r="T8435" i="1" a="1"/>
  <c r="T8578" i="1" a="1"/>
  <c r="T8736" i="1" a="1"/>
  <c r="T8832" i="1" a="1"/>
  <c r="T9183" i="1" a="1"/>
  <c r="T9255" i="1" a="1"/>
  <c r="T9474" i="1" a="1"/>
  <c r="T9574" i="1" a="1"/>
  <c r="T9608" i="1" a="1"/>
  <c r="T9719" i="1" a="1"/>
  <c r="T9737" i="1" a="1"/>
  <c r="T285" i="1" a="1"/>
  <c r="T339" i="1" a="1"/>
  <c r="T472" i="1" a="1"/>
  <c r="T494" i="1" a="1"/>
  <c r="T510" i="1" a="1"/>
  <c r="T553" i="1" a="1"/>
  <c r="T674" i="1" a="1"/>
  <c r="T706" i="1" a="1"/>
  <c r="T846" i="1" a="1"/>
  <c r="T905" i="1" a="1"/>
  <c r="T924" i="1" a="1"/>
  <c r="T969" i="1" a="1"/>
  <c r="T1021" i="1" a="1"/>
  <c r="T1221" i="1" a="1"/>
  <c r="T1342" i="1" a="1"/>
  <c r="T1414" i="1" a="1"/>
  <c r="T1420" i="1" a="1"/>
  <c r="T1424" i="1" a="1"/>
  <c r="T1445" i="1" a="1"/>
  <c r="T1446" i="1" a="1"/>
  <c r="T1511" i="1" a="1"/>
  <c r="T1665" i="1" a="1"/>
  <c r="T1784" i="1" a="1"/>
  <c r="T1894" i="1" a="1"/>
  <c r="T1936" i="1" a="1"/>
  <c r="T2015" i="1" a="1"/>
  <c r="T2166" i="1" a="1"/>
  <c r="T2219" i="1" a="1"/>
  <c r="T2601" i="1" a="1"/>
  <c r="T2639" i="1" a="1"/>
  <c r="T2713" i="1" a="1"/>
  <c r="T2750" i="1" a="1"/>
  <c r="T2772" i="1" a="1"/>
  <c r="T2881" i="1" a="1"/>
  <c r="T2891" i="1" a="1"/>
  <c r="T2971" i="1" a="1"/>
  <c r="T3112" i="1" a="1"/>
  <c r="T3128" i="1" a="1"/>
  <c r="T3256" i="1" a="1"/>
  <c r="T3318" i="1" a="1"/>
  <c r="T3538" i="1" a="1"/>
  <c r="T3565" i="1" a="1"/>
  <c r="T3590" i="1" a="1"/>
  <c r="T3608" i="1" a="1"/>
  <c r="T3676" i="1" a="1"/>
  <c r="T3720" i="1" a="1"/>
  <c r="T3721" i="1" a="1"/>
  <c r="T3783" i="1" a="1"/>
  <c r="T3804" i="1" a="1"/>
  <c r="T3851" i="1" a="1"/>
  <c r="T3871" i="1" a="1"/>
  <c r="T3889" i="1" a="1"/>
  <c r="T3913" i="1" a="1"/>
  <c r="T4146" i="1" a="1"/>
  <c r="T4435" i="1" a="1"/>
  <c r="T4448" i="1" a="1"/>
  <c r="T4506" i="1" a="1"/>
  <c r="T4659" i="1" a="1"/>
  <c r="T4692" i="1" a="1"/>
  <c r="T4811" i="1" a="1"/>
  <c r="T4983" i="1" a="1"/>
  <c r="T5349" i="1" a="1"/>
  <c r="T5385" i="1" a="1"/>
  <c r="T5437" i="1" a="1"/>
  <c r="T5496" i="1" a="1"/>
  <c r="T5515" i="1" a="1"/>
  <c r="T5542" i="1" a="1"/>
  <c r="T5566" i="1" a="1"/>
  <c r="T5609" i="1" a="1"/>
  <c r="T5850" i="1" a="1"/>
  <c r="T6034" i="1" a="1"/>
  <c r="T6095" i="1" a="1"/>
  <c r="T6115" i="1" a="1"/>
  <c r="T6137" i="1" a="1"/>
  <c r="T6185" i="1" a="1"/>
  <c r="T6547" i="1" a="1"/>
  <c r="T6617" i="1" a="1"/>
  <c r="T6800" i="1" a="1"/>
  <c r="T6959" i="1" a="1"/>
  <c r="T7088" i="1" a="1"/>
  <c r="T7096" i="1" a="1"/>
  <c r="T7249" i="1" a="1"/>
  <c r="T7250" i="1" a="1"/>
  <c r="T7280" i="1" a="1"/>
  <c r="T7581" i="1" a="1"/>
  <c r="T7694" i="1" a="1"/>
  <c r="T7811" i="1" a="1"/>
  <c r="T7826" i="1" a="1"/>
  <c r="T7831" i="1" a="1"/>
  <c r="T7937" i="1" a="1"/>
  <c r="T8025" i="1" a="1"/>
  <c r="T8087" i="1" a="1"/>
  <c r="T8088" i="1" a="1"/>
  <c r="T8153" i="1" a="1"/>
  <c r="T8228" i="1" a="1"/>
  <c r="T8239" i="1" a="1"/>
  <c r="T8353" i="1" a="1"/>
  <c r="T8379" i="1" a="1"/>
  <c r="T8469" i="1" a="1"/>
  <c r="T8513" i="1" a="1"/>
  <c r="T8638" i="1" a="1"/>
  <c r="T8819" i="1" a="1"/>
  <c r="T8854" i="1" a="1"/>
  <c r="T8861" i="1" a="1"/>
  <c r="T8989" i="1" a="1"/>
  <c r="T9006" i="1" a="1"/>
  <c r="T9016" i="1" a="1"/>
  <c r="T9068" i="1" a="1"/>
  <c r="T9129" i="1" a="1"/>
  <c r="T9144" i="1" a="1"/>
  <c r="T9161" i="1" a="1"/>
  <c r="T9209" i="1" a="1"/>
  <c r="T9235" i="1" a="1"/>
  <c r="T9397" i="1" a="1"/>
  <c r="T9499" i="1" a="1"/>
  <c r="T9506" i="1" a="1"/>
  <c r="T9744" i="1" a="1"/>
  <c r="T9805" i="1" a="1"/>
  <c r="T9812" i="1" a="1"/>
  <c r="T9838" i="1" a="1"/>
  <c r="T9855" i="1" a="1"/>
  <c r="T9858" i="1" a="1"/>
  <c r="T9943" i="1" a="1"/>
  <c r="T3733" i="1" a="1"/>
  <c r="T6021" i="1" a="1"/>
  <c r="T87" i="1" a="1"/>
  <c r="T127" i="1" a="1"/>
  <c r="T297" i="1" a="1"/>
  <c r="T482" i="1" a="1"/>
  <c r="T529" i="1" a="1"/>
  <c r="T568" i="1" a="1"/>
  <c r="T728" i="1" a="1"/>
  <c r="T1356" i="1" a="1"/>
  <c r="T1951" i="1" a="1"/>
  <c r="T2146" i="1" a="1"/>
  <c r="T2290" i="1" a="1"/>
  <c r="T2677" i="1" a="1"/>
  <c r="T3678" i="1" a="1"/>
  <c r="T4152" i="1" a="1"/>
  <c r="T4260" i="1" a="1"/>
  <c r="T4546" i="1" a="1"/>
  <c r="T4619" i="1" a="1"/>
  <c r="T5155" i="1" a="1"/>
  <c r="T6129" i="1" a="1"/>
  <c r="T6341" i="1" a="1"/>
  <c r="T6803" i="1" a="1"/>
  <c r="T6833" i="1" a="1"/>
  <c r="T7477" i="1" a="1"/>
  <c r="T7680" i="1" a="1"/>
  <c r="T9778" i="1" a="1"/>
  <c r="T55" i="1" a="1"/>
  <c r="T247" i="1" a="1"/>
  <c r="T757" i="1" a="1"/>
  <c r="T932" i="1" a="1"/>
  <c r="T1045" i="1" a="1"/>
  <c r="T1073" i="1" a="1"/>
  <c r="T1209" i="1" a="1"/>
  <c r="T1259" i="1" a="1"/>
  <c r="T1281" i="1" a="1"/>
  <c r="T1317" i="1" a="1"/>
  <c r="T1520" i="1" a="1"/>
  <c r="T1525" i="1" a="1"/>
  <c r="T1544" i="1" a="1"/>
  <c r="T1729" i="1" a="1"/>
  <c r="T1751" i="1" a="1"/>
  <c r="T1782" i="1" a="1"/>
  <c r="T1794" i="1" a="1"/>
  <c r="T1805" i="1" a="1"/>
  <c r="T1827" i="1" a="1"/>
  <c r="T1853" i="1" a="1"/>
  <c r="T1873" i="1" a="1"/>
  <c r="T1917" i="1" a="1"/>
  <c r="T2316" i="1" a="1"/>
  <c r="T2426" i="1" a="1"/>
  <c r="T2521" i="1" a="1"/>
  <c r="T2821" i="1" a="1"/>
  <c r="T2890" i="1" a="1"/>
  <c r="T2947" i="1" a="1"/>
  <c r="T3034" i="1" a="1"/>
  <c r="T3188" i="1" a="1"/>
  <c r="T3309" i="1" a="1"/>
  <c r="T3360" i="1" a="1"/>
  <c r="T3502" i="1" a="1"/>
  <c r="T3521" i="1" a="1"/>
  <c r="T3719" i="1" a="1"/>
  <c r="T3778" i="1" a="1"/>
  <c r="T3926" i="1" a="1"/>
  <c r="T3979" i="1" a="1"/>
  <c r="T4113" i="1" a="1"/>
  <c r="T4158" i="1" a="1"/>
  <c r="T4245" i="1" a="1"/>
  <c r="T4521" i="1" a="1"/>
  <c r="T4836" i="1" a="1"/>
  <c r="T4995" i="1" a="1"/>
  <c r="T5030" i="1" a="1"/>
  <c r="T5143" i="1" a="1"/>
  <c r="T5175" i="1" a="1"/>
  <c r="T5504" i="1" a="1"/>
  <c r="T5521" i="1" a="1"/>
  <c r="T5587" i="1" a="1"/>
  <c r="T5616" i="1" a="1"/>
  <c r="T5896" i="1" a="1"/>
  <c r="T5991" i="1" a="1"/>
  <c r="T6162" i="1" a="1"/>
  <c r="T6346" i="1" a="1"/>
  <c r="T6439" i="1" a="1"/>
  <c r="T6530" i="1" a="1"/>
  <c r="T6575" i="1" a="1"/>
  <c r="T6622" i="1" a="1"/>
  <c r="T6765" i="1" a="1"/>
  <c r="T6992" i="1" a="1"/>
  <c r="T7107" i="1" a="1"/>
  <c r="T7269" i="1" a="1"/>
  <c r="T7436" i="1" a="1"/>
  <c r="T7761" i="1" a="1"/>
  <c r="T7846" i="1" a="1"/>
  <c r="T8227" i="1" a="1"/>
  <c r="T8300" i="1" a="1"/>
  <c r="T8315" i="1" a="1"/>
  <c r="T8472" i="1" a="1"/>
  <c r="T8514" i="1" a="1"/>
  <c r="T8561" i="1" a="1"/>
  <c r="T8570" i="1" a="1"/>
  <c r="T8666" i="1" a="1"/>
  <c r="T9231" i="1" a="1"/>
  <c r="T9393" i="1" a="1"/>
  <c r="T9493" i="1" a="1"/>
  <c r="T9671" i="1" a="1"/>
  <c r="T9779" i="1" a="1"/>
  <c r="T9820" i="1" a="1"/>
  <c r="T9940" i="1" a="1"/>
  <c r="T328" i="1" a="1"/>
  <c r="T689" i="1" a="1"/>
  <c r="T956" i="1" a="1"/>
  <c r="T1386" i="1" a="1"/>
  <c r="T1603" i="1" a="1"/>
  <c r="T1879" i="1" a="1"/>
  <c r="T1910" i="1" a="1"/>
  <c r="T2422" i="1" a="1"/>
  <c r="T2624" i="1" a="1"/>
  <c r="T2789" i="1" a="1"/>
  <c r="T2860" i="1" a="1"/>
  <c r="T2976" i="1" a="1"/>
  <c r="T3001" i="1" a="1"/>
  <c r="T3591" i="1" a="1"/>
  <c r="T3609" i="1" a="1"/>
  <c r="T3766" i="1" a="1"/>
  <c r="T4039" i="1" a="1"/>
  <c r="T4874" i="1" a="1"/>
  <c r="T5032" i="1" a="1"/>
  <c r="T5431" i="1" a="1"/>
  <c r="T5548" i="1" a="1"/>
  <c r="T5773" i="1" a="1"/>
  <c r="T5794" i="1" a="1"/>
  <c r="T6301" i="1" a="1"/>
  <c r="T6596" i="1" a="1"/>
  <c r="T7199" i="1" a="1"/>
  <c r="T7255" i="1" a="1"/>
  <c r="T7402" i="1" a="1"/>
  <c r="T7438" i="1" a="1"/>
  <c r="T7658" i="1" a="1"/>
  <c r="T7929" i="1" a="1"/>
  <c r="T8003" i="1" a="1"/>
  <c r="T8119" i="1" a="1"/>
  <c r="T8184" i="1" a="1"/>
  <c r="T8214" i="1" a="1"/>
  <c r="T8362" i="1" a="1"/>
  <c r="T8406" i="1" a="1"/>
  <c r="T8494" i="1" a="1"/>
  <c r="T8500" i="1" a="1"/>
  <c r="T8503" i="1" a="1"/>
  <c r="T8610" i="1" a="1"/>
  <c r="T8713" i="1" a="1"/>
  <c r="T8878" i="1" a="1"/>
  <c r="T9052" i="1" a="1"/>
  <c r="T9703" i="1" a="1"/>
  <c r="T9850" i="1" a="1"/>
  <c r="T9939" i="1" a="1"/>
  <c r="T14" i="1" a="1"/>
  <c r="T123" i="1" a="1"/>
  <c r="T518" i="1" a="1"/>
  <c r="T701" i="1" a="1"/>
  <c r="T814" i="1" a="1"/>
  <c r="T954" i="1" a="1"/>
  <c r="T971" i="1" a="1"/>
  <c r="T1124" i="1" a="1"/>
  <c r="T1204" i="1" a="1"/>
  <c r="T1318" i="1" a="1"/>
  <c r="T1549" i="1" a="1"/>
  <c r="T1780" i="1" a="1"/>
  <c r="T2102" i="1" a="1"/>
  <c r="T2197" i="1" a="1"/>
  <c r="T2200" i="1" a="1"/>
  <c r="T2471" i="1" a="1"/>
  <c r="T2497" i="1" a="1"/>
  <c r="T2535" i="1" a="1"/>
  <c r="T2690" i="1" a="1"/>
  <c r="T2710" i="1" a="1"/>
  <c r="T3056" i="1" a="1"/>
  <c r="T3164" i="1" a="1"/>
  <c r="T3303" i="1" a="1"/>
  <c r="T3339" i="1" a="1"/>
  <c r="T3378" i="1" a="1"/>
  <c r="T3422" i="1" a="1"/>
  <c r="T3577" i="1" a="1"/>
  <c r="T3663" i="1" a="1"/>
  <c r="T3709" i="1" a="1"/>
  <c r="T3939" i="1" a="1"/>
  <c r="T3988" i="1" a="1"/>
  <c r="T4084" i="1" a="1"/>
  <c r="T4171" i="1" a="1"/>
  <c r="T4194" i="1" a="1"/>
  <c r="T4325" i="1" a="1"/>
  <c r="T4482" i="1" a="1"/>
  <c r="T4545" i="1" a="1"/>
  <c r="T4706" i="1" a="1"/>
  <c r="T4842" i="1" a="1"/>
  <c r="T4844" i="1" a="1"/>
  <c r="T4882" i="1" a="1"/>
  <c r="T4980" i="1" a="1"/>
  <c r="T5073" i="1" a="1"/>
  <c r="T5104" i="1" a="1"/>
  <c r="T5468" i="1" a="1"/>
  <c r="T5572" i="1" a="1"/>
  <c r="T5590" i="1" a="1"/>
  <c r="T5694" i="1" a="1"/>
  <c r="T5849" i="1" a="1"/>
  <c r="T5923" i="1" a="1"/>
  <c r="T6018" i="1" a="1"/>
  <c r="T6051" i="1" a="1"/>
  <c r="T6072" i="1" a="1"/>
  <c r="T6181" i="1" a="1"/>
  <c r="T6276" i="1" a="1"/>
  <c r="T6739" i="1" a="1"/>
  <c r="T6859" i="1" a="1"/>
  <c r="T6921" i="1" a="1"/>
  <c r="T7028" i="1" a="1"/>
  <c r="T7172" i="1" a="1"/>
  <c r="T7262" i="1" a="1"/>
  <c r="T7282" i="1" a="1"/>
  <c r="T7311" i="1" a="1"/>
  <c r="T7539" i="1" a="1"/>
  <c r="T7645" i="1" a="1"/>
  <c r="T7672" i="1" a="1"/>
  <c r="T7802" i="1" a="1"/>
  <c r="T7923" i="1" a="1"/>
  <c r="T8197" i="1" a="1"/>
  <c r="T8372" i="1" a="1"/>
  <c r="T8527" i="1" a="1"/>
  <c r="T8530" i="1" a="1"/>
  <c r="T8700" i="1" a="1"/>
  <c r="T8798" i="1" a="1"/>
  <c r="T8836" i="1" a="1"/>
  <c r="T8852" i="1" a="1"/>
  <c r="T8917" i="1" a="1"/>
  <c r="T8994" i="1" a="1"/>
  <c r="T8995" i="1" a="1"/>
  <c r="T9133" i="1" a="1"/>
  <c r="T9242" i="1" a="1"/>
  <c r="T9249" i="1" a="1"/>
  <c r="T9425" i="1" a="1"/>
  <c r="T9706" i="1" a="1"/>
  <c r="T9956" i="1" a="1"/>
  <c r="T2003" i="1" a="1"/>
  <c r="T2179" i="1" a="1"/>
  <c r="T4139" i="1" a="1"/>
  <c r="T6387" i="1" a="1"/>
  <c r="T7339" i="1" a="1"/>
  <c r="T764" i="1" a="1"/>
  <c r="T3274" i="1" a="1"/>
  <c r="T4086" i="1" a="1"/>
  <c r="T4287" i="1" a="1"/>
  <c r="T5022" i="1" a="1"/>
  <c r="T5065" i="1" a="1"/>
  <c r="T8814" i="1" a="1"/>
  <c r="T9296" i="1" a="1"/>
  <c r="T64" i="1" a="1"/>
  <c r="T108" i="1" a="1"/>
  <c r="T258" i="1" a="1"/>
  <c r="T636" i="1" a="1"/>
  <c r="T774" i="1" a="1"/>
  <c r="T793" i="1" a="1"/>
  <c r="T807" i="1" a="1"/>
  <c r="T853" i="1" a="1"/>
  <c r="T867" i="1" a="1"/>
  <c r="T974" i="1" a="1"/>
  <c r="T1187" i="1" a="1"/>
  <c r="T1243" i="1" a="1"/>
  <c r="T1308" i="1" a="1"/>
  <c r="T1361" i="1" a="1"/>
  <c r="T1591" i="1" a="1"/>
  <c r="T1634" i="1" a="1"/>
  <c r="T1668" i="1" a="1"/>
  <c r="T1758" i="1" a="1"/>
  <c r="T1935" i="1" a="1"/>
  <c r="T2028" i="1" a="1"/>
  <c r="T2039" i="1" a="1"/>
  <c r="T2157" i="1" a="1"/>
  <c r="T2172" i="1" a="1"/>
  <c r="T2202" i="1" a="1"/>
  <c r="T2264" i="1" a="1"/>
  <c r="T2346" i="1" a="1"/>
  <c r="T2469" i="1" a="1"/>
  <c r="T2657" i="1" a="1"/>
  <c r="T2665" i="1" a="1"/>
  <c r="T2667" i="1" a="1"/>
  <c r="T2691" i="1" a="1"/>
  <c r="T2822" i="1" a="1"/>
  <c r="T2952" i="1" a="1"/>
  <c r="T3080" i="1" a="1"/>
  <c r="T3183" i="1" a="1"/>
  <c r="T3393" i="1" a="1"/>
  <c r="T3420" i="1" a="1"/>
  <c r="T3512" i="1" a="1"/>
  <c r="T3555" i="1" a="1"/>
  <c r="T3732" i="1" a="1"/>
  <c r="T3796" i="1" a="1"/>
  <c r="T3847" i="1" a="1"/>
  <c r="T4105" i="1" a="1"/>
  <c r="T4130" i="1" a="1"/>
  <c r="T4311" i="1" a="1"/>
  <c r="T4337" i="1" a="1"/>
  <c r="T4456" i="1" a="1"/>
  <c r="T4887" i="1" a="1"/>
  <c r="T5010" i="1" a="1"/>
  <c r="T5047" i="1" a="1"/>
  <c r="T5293" i="1" a="1"/>
  <c r="T5645" i="1" a="1"/>
  <c r="T5824" i="1" a="1"/>
  <c r="T6106" i="1" a="1"/>
  <c r="T6390" i="1" a="1"/>
  <c r="T6485" i="1" a="1"/>
  <c r="T7175" i="1" a="1"/>
  <c r="T7246" i="1" a="1"/>
  <c r="T7331" i="1" a="1"/>
  <c r="T7884" i="1" a="1"/>
  <c r="T7924" i="1" a="1"/>
  <c r="T7933" i="1" a="1"/>
  <c r="T8021" i="1" a="1"/>
  <c r="T9072" i="1" a="1"/>
  <c r="T9075" i="1" a="1"/>
  <c r="T9285" i="1" a="1"/>
  <c r="T9386" i="1" a="1"/>
  <c r="T9414" i="1" a="1"/>
  <c r="T9529" i="1" a="1"/>
  <c r="T9736" i="1" a="1"/>
  <c r="T9849" i="1" a="1"/>
  <c r="T114" i="1" a="1"/>
  <c r="T151" i="1" a="1"/>
  <c r="T295" i="1" a="1"/>
  <c r="T323" i="1" a="1"/>
  <c r="T465" i="1" a="1"/>
  <c r="T791" i="1" a="1"/>
  <c r="T863" i="1" a="1"/>
  <c r="T928" i="1" a="1"/>
  <c r="T1217" i="1" a="1"/>
  <c r="T1307" i="1" a="1"/>
  <c r="T1384" i="1" a="1"/>
  <c r="T1554" i="1" a="1"/>
  <c r="T2160" i="1" a="1"/>
  <c r="T2162" i="1" a="1"/>
  <c r="T2499" i="1" a="1"/>
  <c r="T2688" i="1" a="1"/>
  <c r="T2742" i="1" a="1"/>
  <c r="T2781" i="1" a="1"/>
  <c r="T2898" i="1" a="1"/>
  <c r="T3000" i="1" a="1"/>
  <c r="T3421" i="1" a="1"/>
  <c r="T3727" i="1" a="1"/>
  <c r="T3828" i="1" a="1"/>
  <c r="T3927" i="1" a="1"/>
  <c r="T3983" i="1" a="1"/>
  <c r="T4179" i="1" a="1"/>
  <c r="T4233" i="1" a="1"/>
  <c r="T4328" i="1" a="1"/>
  <c r="T4330" i="1" a="1"/>
  <c r="T4641" i="1" a="1"/>
  <c r="T5135" i="1" a="1"/>
  <c r="T5154" i="1" a="1"/>
  <c r="T5685" i="1" a="1"/>
  <c r="T5712" i="1" a="1"/>
  <c r="T6248" i="1" a="1"/>
  <c r="T6435" i="1" a="1"/>
  <c r="T6520" i="1" a="1"/>
  <c r="T6579" i="1" a="1"/>
  <c r="T6650" i="1" a="1"/>
  <c r="T6772" i="1" a="1"/>
  <c r="T7124" i="1" a="1"/>
  <c r="T7141" i="1" a="1"/>
  <c r="T7165" i="1" a="1"/>
  <c r="T7399" i="1" a="1"/>
  <c r="T7444" i="1" a="1"/>
  <c r="T7558" i="1" a="1"/>
  <c r="T7989" i="1" a="1"/>
  <c r="T8019" i="1" a="1"/>
  <c r="T8178" i="1" a="1"/>
  <c r="T8180" i="1" a="1"/>
  <c r="T8256" i="1" a="1"/>
  <c r="T8481" i="1" a="1"/>
  <c r="T8491" i="1" a="1"/>
  <c r="T8657" i="1" a="1"/>
  <c r="T8807" i="1" a="1"/>
  <c r="T8942" i="1" a="1"/>
  <c r="T8965" i="1" a="1"/>
  <c r="T9017" i="1" a="1"/>
  <c r="T9094" i="1" a="1"/>
  <c r="T9339" i="1" a="1"/>
  <c r="T9569" i="1" a="1"/>
  <c r="T9635" i="1" a="1"/>
  <c r="T9716" i="1" a="1"/>
  <c r="T9761" i="1" a="1"/>
  <c r="T403" i="1" a="1"/>
  <c r="T462" i="1" a="1"/>
  <c r="T473" i="1" a="1"/>
  <c r="T704" i="1" a="1"/>
  <c r="T801" i="1" a="1"/>
  <c r="T968" i="1" a="1"/>
  <c r="T1335" i="1" a="1"/>
  <c r="T1351" i="1" a="1"/>
  <c r="T1562" i="1" a="1"/>
  <c r="T1867" i="1" a="1"/>
  <c r="T1999" i="1" a="1"/>
  <c r="T2936" i="1" a="1"/>
  <c r="T3533" i="1" a="1"/>
  <c r="T4094" i="1" a="1"/>
  <c r="T4599" i="1" a="1"/>
  <c r="T4814" i="1" a="1"/>
  <c r="T5324" i="1" a="1"/>
  <c r="T5916" i="1" a="1"/>
  <c r="T6509" i="1" a="1"/>
  <c r="T6692" i="1" a="1"/>
  <c r="T7379" i="1" a="1"/>
  <c r="T7427" i="1" a="1"/>
  <c r="T7458" i="1" a="1"/>
  <c r="T7612" i="1" a="1"/>
  <c r="T7639" i="1" a="1"/>
  <c r="T7920" i="1" a="1"/>
  <c r="T8241" i="1" a="1"/>
  <c r="T8473" i="1" a="1"/>
  <c r="T8571" i="1" a="1"/>
  <c r="T8690" i="1" a="1"/>
  <c r="T8784" i="1" a="1"/>
  <c r="T9530" i="1" a="1"/>
  <c r="T9808" i="1" a="1"/>
  <c r="T4025" i="1" a="1"/>
  <c r="T7263" i="1" a="1"/>
  <c r="T7708" i="1" a="1"/>
  <c r="T8454" i="1" a="1"/>
  <c r="T9372" i="1" a="1"/>
  <c r="T9490" i="1" a="1"/>
  <c r="T18" i="1" a="1"/>
  <c r="T49" i="1" a="1"/>
  <c r="T79" i="1" a="1"/>
  <c r="T104" i="1" a="1"/>
  <c r="T446" i="1" a="1"/>
  <c r="T560" i="1" a="1"/>
  <c r="T710" i="1" a="1"/>
  <c r="T752" i="1" a="1"/>
  <c r="T916" i="1" a="1"/>
  <c r="T966" i="1" a="1"/>
  <c r="T978" i="1" a="1"/>
  <c r="T1076" i="1" a="1"/>
  <c r="T1122" i="1" a="1"/>
  <c r="T1188" i="1" a="1"/>
  <c r="T1302" i="1" a="1"/>
  <c r="T1417" i="1" a="1"/>
  <c r="T1526" i="1" a="1"/>
  <c r="T1531" i="1" a="1"/>
  <c r="T1534" i="1" a="1"/>
  <c r="T1569" i="1" a="1"/>
  <c r="T1677" i="1" a="1"/>
  <c r="T1686" i="1" a="1"/>
  <c r="T1800" i="1" a="1"/>
  <c r="T1811" i="1" a="1"/>
  <c r="T1869" i="1" a="1"/>
  <c r="T1878" i="1" a="1"/>
  <c r="T1915" i="1" a="1"/>
  <c r="T2124" i="1" a="1"/>
  <c r="T2176" i="1" a="1"/>
  <c r="T2185" i="1" a="1"/>
  <c r="T2186" i="1" a="1"/>
  <c r="T2242" i="1" a="1"/>
  <c r="T2255" i="1" a="1"/>
  <c r="T2272" i="1" a="1"/>
  <c r="T2326" i="1" a="1"/>
  <c r="T2430" i="1" a="1"/>
  <c r="T2595" i="1" a="1"/>
  <c r="T2644" i="1" a="1"/>
  <c r="T2764" i="1" a="1"/>
  <c r="T2864" i="1" a="1"/>
  <c r="T2889" i="1" a="1"/>
  <c r="T2906" i="1" a="1"/>
  <c r="T2965" i="1" a="1"/>
  <c r="T3008" i="1" a="1"/>
  <c r="T3035" i="1" a="1"/>
  <c r="T3091" i="1" a="1"/>
  <c r="T3215" i="1" a="1"/>
  <c r="T3251" i="1" a="1"/>
  <c r="T3269" i="1" a="1"/>
  <c r="T3297" i="1" a="1"/>
  <c r="T3498" i="1" a="1"/>
  <c r="T3499" i="1" a="1"/>
  <c r="T3525" i="1" a="1"/>
  <c r="T3534" i="1" a="1"/>
  <c r="T3571" i="1" a="1"/>
  <c r="T3605" i="1" a="1"/>
  <c r="T3636" i="1" a="1"/>
  <c r="T3658" i="1" a="1"/>
  <c r="T3680" i="1" a="1"/>
  <c r="T3681" i="1" a="1"/>
  <c r="T3691" i="1" a="1"/>
  <c r="T3771" i="1" a="1"/>
  <c r="T3901" i="1" a="1"/>
  <c r="T4031" i="1" a="1"/>
  <c r="T4182" i="1" a="1"/>
  <c r="T4232" i="1" a="1"/>
  <c r="T4254" i="1" a="1"/>
  <c r="T4300" i="1" a="1"/>
  <c r="T4406" i="1" a="1"/>
  <c r="T4417" i="1" a="1"/>
  <c r="T4458" i="1" a="1"/>
  <c r="T4520" i="1" a="1"/>
  <c r="T4527" i="1" a="1"/>
  <c r="T4578" i="1" a="1"/>
  <c r="T4719" i="1" a="1"/>
  <c r="T4758" i="1" a="1"/>
  <c r="T4994" i="1" a="1"/>
  <c r="T5012" i="1" a="1"/>
  <c r="T5085" i="1" a="1"/>
  <c r="T5139" i="1" a="1"/>
  <c r="T5354" i="1" a="1"/>
  <c r="T5386" i="1" a="1"/>
  <c r="T5408" i="1" a="1"/>
  <c r="T5438" i="1" a="1"/>
  <c r="T5458" i="1" a="1"/>
  <c r="T5558" i="1" a="1"/>
  <c r="T5627" i="1" a="1"/>
  <c r="T5666" i="1" a="1"/>
  <c r="T5690" i="1" a="1"/>
  <c r="T6028" i="1" a="1"/>
  <c r="T6126" i="1" a="1"/>
  <c r="T6143" i="1" a="1"/>
  <c r="T6163" i="1" a="1"/>
  <c r="T6191" i="1" a="1"/>
  <c r="T6200" i="1" a="1"/>
  <c r="T6431" i="1" a="1"/>
  <c r="T6475" i="1" a="1"/>
  <c r="T6637" i="1" a="1"/>
  <c r="T6741" i="1" a="1"/>
  <c r="T6838" i="1" a="1"/>
  <c r="T6876" i="1" a="1"/>
  <c r="T6885" i="1" a="1"/>
  <c r="T6886" i="1" a="1"/>
  <c r="T6899" i="1" a="1"/>
  <c r="T6905" i="1" a="1"/>
  <c r="T6907" i="1" a="1"/>
  <c r="T6930" i="1" a="1"/>
  <c r="T6973" i="1" a="1"/>
  <c r="T7016" i="1" a="1"/>
  <c r="T7171" i="1" a="1"/>
  <c r="T7202" i="1" a="1"/>
  <c r="T7231" i="1" a="1"/>
  <c r="T7337" i="1" a="1"/>
  <c r="T7344" i="1" a="1"/>
  <c r="T7348" i="1" a="1"/>
  <c r="T7414" i="1" a="1"/>
  <c r="T7573" i="1" a="1"/>
  <c r="T7574" i="1" a="1"/>
  <c r="T7705" i="1" a="1"/>
  <c r="T7738" i="1" a="1"/>
  <c r="T7750" i="1" a="1"/>
  <c r="T7797" i="1" a="1"/>
  <c r="T7841" i="1" a="1"/>
  <c r="T8038" i="1" a="1"/>
  <c r="T8079" i="1" a="1"/>
  <c r="T8221" i="1" a="1"/>
  <c r="T8250" i="1" a="1"/>
  <c r="T8276" i="1" a="1"/>
  <c r="T8352" i="1" a="1"/>
  <c r="T8365" i="1" a="1"/>
  <c r="T8452" i="1" a="1"/>
  <c r="T8560" i="1" a="1"/>
  <c r="T8579" i="1" a="1"/>
  <c r="T8633" i="1" a="1"/>
  <c r="T8641" i="1" a="1"/>
  <c r="T8648" i="1" a="1"/>
  <c r="T8654" i="1" a="1"/>
  <c r="T8692" i="1" a="1"/>
  <c r="T8699" i="1" a="1"/>
  <c r="T8741" i="1" a="1"/>
  <c r="T8776" i="1" a="1"/>
  <c r="T9067" i="1" a="1"/>
  <c r="T9098" i="1" a="1"/>
  <c r="T9099" i="1" a="1"/>
  <c r="T9149" i="1" a="1"/>
  <c r="T9155" i="1" a="1"/>
  <c r="T9185" i="1" a="1"/>
  <c r="T9187" i="1" a="1"/>
  <c r="T9260" i="1" a="1"/>
  <c r="T9261" i="1" a="1"/>
  <c r="T9289" i="1" a="1"/>
  <c r="T9377" i="1" a="1"/>
  <c r="T9418" i="1" a="1"/>
  <c r="T9489" i="1" a="1"/>
  <c r="T9507" i="1" a="1"/>
  <c r="T9541" i="1" a="1"/>
  <c r="T9545" i="1" a="1"/>
  <c r="T9651" i="1" a="1"/>
  <c r="T9710" i="1" a="1"/>
  <c r="T9801" i="1" a="1"/>
  <c r="T9861" i="1" a="1"/>
  <c r="T9867" i="1" a="1"/>
  <c r="T9926" i="1" a="1"/>
  <c r="T9941" i="1" a="1"/>
  <c r="T9972" i="1" a="1"/>
  <c r="T9979" i="1" a="1"/>
  <c r="T10001" i="1" a="1"/>
  <c r="T177" i="1" a="1"/>
  <c r="T331" i="1" a="1"/>
  <c r="T477" i="1" a="1"/>
  <c r="T478" i="1" a="1"/>
  <c r="T541" i="1" a="1"/>
  <c r="T545" i="1" a="1"/>
  <c r="T624" i="1" a="1"/>
  <c r="T630" i="1" a="1"/>
  <c r="T669" i="1" a="1"/>
  <c r="T677" i="1" a="1"/>
  <c r="T737" i="1" a="1"/>
  <c r="T878" i="1" a="1"/>
  <c r="T895" i="1" a="1"/>
  <c r="T957" i="1" a="1"/>
  <c r="T1139" i="1" a="1"/>
  <c r="T1473" i="1" a="1"/>
  <c r="T1476" i="1" a="1"/>
  <c r="T1518" i="1" a="1"/>
  <c r="T1535" i="1" a="1"/>
  <c r="T1561" i="1" a="1"/>
  <c r="T1608" i="1" a="1"/>
  <c r="T1616" i="1" a="1"/>
  <c r="T1637" i="1" a="1"/>
  <c r="T1689" i="1" a="1"/>
  <c r="T1699" i="1" a="1"/>
  <c r="T1773" i="1" a="1"/>
  <c r="T2018" i="1" a="1"/>
  <c r="T2044" i="1" a="1"/>
  <c r="T2046" i="1" a="1"/>
  <c r="T2096" i="1" a="1"/>
  <c r="T2133" i="1" a="1"/>
  <c r="T2152" i="1" a="1"/>
  <c r="T2178" i="1" a="1"/>
  <c r="T2193" i="1" a="1"/>
  <c r="T2222" i="1" a="1"/>
  <c r="T2226" i="1" a="1"/>
  <c r="T2262" i="1" a="1"/>
  <c r="T2275" i="1" a="1"/>
  <c r="T2311" i="1" a="1"/>
  <c r="T2320" i="1" a="1"/>
  <c r="T2323" i="1" a="1"/>
  <c r="T2358" i="1" a="1"/>
  <c r="T2501" i="1" a="1"/>
  <c r="T2505" i="1" a="1"/>
  <c r="T2560" i="1" a="1"/>
  <c r="T2814" i="1" a="1"/>
  <c r="T2854" i="1" a="1"/>
  <c r="T2896" i="1" a="1"/>
  <c r="T3039" i="1" a="1"/>
  <c r="T3118" i="1" a="1"/>
  <c r="T3147" i="1" a="1"/>
  <c r="T3267" i="1" a="1"/>
  <c r="T3307" i="1" a="1"/>
  <c r="T3334" i="1" a="1"/>
  <c r="T3392" i="1" a="1"/>
  <c r="T3395" i="1" a="1"/>
  <c r="T3397" i="1" a="1"/>
  <c r="T3539" i="1" a="1"/>
  <c r="T3563" i="1" a="1"/>
  <c r="T3576" i="1" a="1"/>
  <c r="T3656" i="1" a="1"/>
  <c r="T3666" i="1" a="1"/>
  <c r="T3808" i="1" a="1"/>
  <c r="T3813" i="1" a="1"/>
  <c r="T3888" i="1" a="1"/>
  <c r="T3915" i="1" a="1"/>
  <c r="T3923" i="1" a="1"/>
  <c r="T3982" i="1" a="1"/>
  <c r="T4140" i="1" a="1"/>
  <c r="T4164" i="1" a="1"/>
  <c r="T4195" i="1" a="1"/>
  <c r="T4205" i="1" a="1"/>
  <c r="T4326" i="1" a="1"/>
  <c r="T4349" i="1" a="1"/>
  <c r="T4386" i="1" a="1"/>
  <c r="T4461" i="1" a="1"/>
  <c r="T4495" i="1" a="1"/>
  <c r="T4559" i="1" a="1"/>
  <c r="T4586" i="1" a="1"/>
  <c r="T4622" i="1" a="1"/>
  <c r="T4786" i="1" a="1"/>
  <c r="T4819" i="1" a="1"/>
  <c r="T5074" i="1" a="1"/>
  <c r="T5079" i="1" a="1"/>
  <c r="T5081" i="1" a="1"/>
  <c r="T5087" i="1" a="1"/>
  <c r="T5219" i="1" a="1"/>
  <c r="T5263" i="1" a="1"/>
  <c r="T5347" i="1" a="1"/>
  <c r="T5421" i="1" a="1"/>
  <c r="T5557" i="1" a="1"/>
  <c r="T5939" i="1" a="1"/>
  <c r="T5940" i="1" a="1"/>
  <c r="T6195" i="1" a="1"/>
  <c r="T6231" i="1" a="1"/>
  <c r="T6308" i="1" a="1"/>
  <c r="T6326" i="1" a="1"/>
  <c r="T6347" i="1" a="1"/>
  <c r="T6411" i="1" a="1"/>
  <c r="T6416" i="1" a="1"/>
  <c r="T6418" i="1" a="1"/>
  <c r="T6516" i="1" a="1"/>
  <c r="T6668" i="1" a="1"/>
  <c r="T6701" i="1" a="1"/>
  <c r="T6834" i="1" a="1"/>
  <c r="T6869" i="1" a="1"/>
  <c r="T6896" i="1" a="1"/>
  <c r="T7109" i="1" a="1"/>
  <c r="T7126" i="1" a="1"/>
  <c r="T7143" i="1" a="1"/>
  <c r="T7248" i="1" a="1"/>
  <c r="T7418" i="1" a="1"/>
  <c r="T7462" i="1" a="1"/>
  <c r="T7488" i="1" a="1"/>
  <c r="T7560" i="1" a="1"/>
  <c r="T7685" i="1" a="1"/>
  <c r="T7696" i="1" a="1"/>
  <c r="T7842" i="1" a="1"/>
  <c r="T7873" i="1" a="1"/>
  <c r="T7890" i="1" a="1"/>
  <c r="T8001" i="1" a="1"/>
  <c r="T8073" i="1" a="1"/>
  <c r="T8223" i="1" a="1"/>
  <c r="T8255" i="1" a="1"/>
  <c r="T8344" i="1" a="1"/>
  <c r="T8361" i="1" a="1"/>
  <c r="T8437" i="1" a="1"/>
  <c r="T8512" i="1" a="1"/>
  <c r="T8548" i="1" a="1"/>
  <c r="T8565" i="1" a="1"/>
  <c r="T8620" i="1" a="1"/>
  <c r="T8687" i="1" a="1"/>
  <c r="T8709" i="1" a="1"/>
  <c r="T8879" i="1" a="1"/>
  <c r="T8882" i="1" a="1"/>
  <c r="T8886" i="1" a="1"/>
  <c r="T8962" i="1" a="1"/>
  <c r="T9053" i="1" a="1"/>
  <c r="T9057" i="1" a="1"/>
  <c r="T9310" i="1" a="1"/>
  <c r="T9380" i="1" a="1"/>
  <c r="T9399" i="1" a="1"/>
  <c r="T9482" i="1" a="1"/>
  <c r="T9510" i="1" a="1"/>
  <c r="T9540" i="1" a="1"/>
  <c r="T9641" i="1" a="1"/>
  <c r="T9660" i="1" a="1"/>
  <c r="T9814" i="1" a="1"/>
  <c r="T9887" i="1" a="1"/>
  <c r="T9915" i="1" a="1"/>
  <c r="T9994" i="1" a="1"/>
  <c r="T91" i="1" a="1"/>
  <c r="T132" i="1" a="1"/>
  <c r="T226" i="1" a="1"/>
  <c r="T588" i="1" a="1"/>
  <c r="T812" i="1" a="1"/>
  <c r="T922" i="1" a="1"/>
  <c r="T1002" i="1" a="1"/>
  <c r="T1022" i="1" a="1"/>
  <c r="T1250" i="1" a="1"/>
  <c r="T1314" i="1" a="1"/>
  <c r="T1558" i="1" a="1"/>
  <c r="T1813" i="1" a="1"/>
  <c r="T1814" i="1" a="1"/>
  <c r="T2088" i="1" a="1"/>
  <c r="T2112" i="1" a="1"/>
  <c r="T2407" i="1" a="1"/>
  <c r="T2440" i="1" a="1"/>
  <c r="T2569" i="1" a="1"/>
  <c r="T2574" i="1" a="1"/>
  <c r="T2604" i="1" a="1"/>
  <c r="T2614" i="1" a="1"/>
  <c r="T2637" i="1" a="1"/>
  <c r="T2811" i="1" a="1"/>
  <c r="T2994" i="1" a="1"/>
  <c r="T2995" i="1" a="1"/>
  <c r="T3018" i="1" a="1"/>
  <c r="T3154" i="1" a="1"/>
  <c r="T3231" i="1" a="1"/>
  <c r="T3312" i="1" a="1"/>
  <c r="T3490" i="1" a="1"/>
  <c r="T3925" i="1" a="1"/>
  <c r="T4150" i="1" a="1"/>
  <c r="T4474" i="1" a="1"/>
  <c r="T4515" i="1" a="1"/>
  <c r="T4569" i="1" a="1"/>
  <c r="T4598" i="1" a="1"/>
  <c r="T4725" i="1" a="1"/>
  <c r="T4966" i="1" a="1"/>
  <c r="T5005" i="1" a="1"/>
  <c r="T5254" i="1" a="1"/>
  <c r="T5361" i="1" a="1"/>
  <c r="T5534" i="1" a="1"/>
  <c r="T5634" i="1" a="1"/>
  <c r="T5671" i="1" a="1"/>
  <c r="T5749" i="1" a="1"/>
  <c r="T5943" i="1" a="1"/>
  <c r="T5951" i="1" a="1"/>
  <c r="T5953" i="1" a="1"/>
  <c r="T6075" i="1" a="1"/>
  <c r="T6392" i="1" a="1"/>
  <c r="T6409" i="1" a="1"/>
  <c r="T6505" i="1" a="1"/>
  <c r="T6511" i="1" a="1"/>
  <c r="T6583" i="1" a="1"/>
  <c r="T6707" i="1" a="1"/>
  <c r="T6736" i="1" a="1"/>
  <c r="T6762" i="1" a="1"/>
  <c r="T6935" i="1" a="1"/>
  <c r="T6999" i="1" a="1"/>
  <c r="T7215" i="1" a="1"/>
  <c r="T7232" i="1" a="1"/>
  <c r="T7426" i="1" a="1"/>
  <c r="T7459" i="1" a="1"/>
  <c r="T7469" i="1" a="1"/>
  <c r="T7693" i="1" a="1"/>
  <c r="T7739" i="1" a="1"/>
  <c r="T8115" i="1" a="1"/>
  <c r="T8116" i="1" a="1"/>
  <c r="T8137" i="1" a="1"/>
  <c r="T8392" i="1" a="1"/>
  <c r="T8606" i="1" a="1"/>
  <c r="T8705" i="1" a="1"/>
  <c r="T8744" i="1" a="1"/>
  <c r="T8835" i="1" a="1"/>
  <c r="T8893" i="1" a="1"/>
  <c r="T9140" i="1" a="1"/>
  <c r="T9292" i="1" a="1"/>
  <c r="T9413" i="1" a="1"/>
  <c r="T9498" i="1" a="1"/>
  <c r="T9533" i="1" a="1"/>
  <c r="T9802" i="1" a="1"/>
  <c r="T9862" i="1" a="1"/>
  <c r="T597" i="1" a="1"/>
  <c r="T657" i="1" a="1"/>
  <c r="T1040" i="1" a="1"/>
  <c r="T1218" i="1" a="1"/>
  <c r="T1362" i="1" a="1"/>
  <c r="T1505" i="1" a="1"/>
  <c r="T1948" i="1" a="1"/>
  <c r="T2030" i="1" a="1"/>
  <c r="T2091" i="1" a="1"/>
  <c r="T2314" i="1" a="1"/>
  <c r="T2353" i="1" a="1"/>
  <c r="T2738" i="1" a="1"/>
  <c r="T3025" i="1" a="1"/>
  <c r="T3450" i="1" a="1"/>
  <c r="T3510" i="1" a="1"/>
  <c r="T3769" i="1" a="1"/>
  <c r="T3782" i="1" a="1"/>
  <c r="T4148" i="1" a="1"/>
  <c r="T4283" i="1" a="1"/>
  <c r="T4340" i="1" a="1"/>
  <c r="T4405" i="1" a="1"/>
  <c r="T4469" i="1" a="1"/>
  <c r="T4563" i="1" a="1"/>
  <c r="T4631" i="1" a="1"/>
  <c r="T4678" i="1" a="1"/>
  <c r="T4847" i="1" a="1"/>
  <c r="T4975" i="1" a="1"/>
  <c r="T5036" i="1" a="1"/>
  <c r="T5164" i="1" a="1"/>
  <c r="T5528" i="1" a="1"/>
  <c r="T5804" i="1" a="1"/>
  <c r="T6275" i="1" a="1"/>
  <c r="T6303" i="1" a="1"/>
  <c r="T6766" i="1" a="1"/>
  <c r="T6825" i="1" a="1"/>
  <c r="T6832" i="1" a="1"/>
  <c r="T7221" i="1" a="1"/>
  <c r="T7234" i="1" a="1"/>
  <c r="T7338" i="1" a="1"/>
  <c r="T7496" i="1" a="1"/>
  <c r="T7591" i="1" a="1"/>
  <c r="T7655" i="1" a="1"/>
  <c r="T8054" i="1" a="1"/>
  <c r="T8226" i="1" a="1"/>
  <c r="T8323" i="1" a="1"/>
  <c r="T8424" i="1" a="1"/>
  <c r="T8643" i="1" a="1"/>
  <c r="T8992" i="1" a="1"/>
  <c r="T9018" i="1" a="1"/>
  <c r="T9224" i="1" a="1"/>
  <c r="T9415" i="1" a="1"/>
  <c r="T9614" i="1" a="1"/>
  <c r="T9893" i="1" a="1"/>
  <c r="T9930" i="1" a="1"/>
  <c r="T9968" i="1" a="1"/>
  <c r="T162" i="1" a="1"/>
  <c r="T167" i="1" a="1"/>
  <c r="T172" i="1" a="1"/>
  <c r="T192" i="1" a="1"/>
  <c r="T246" i="1" a="1"/>
  <c r="T360" i="1" a="1"/>
  <c r="T504" i="1" a="1"/>
  <c r="T675" i="1" a="1"/>
  <c r="T840" i="1" a="1"/>
  <c r="T889" i="1" a="1"/>
  <c r="T894" i="1" a="1"/>
  <c r="T1030" i="1" a="1"/>
  <c r="T1191" i="1" a="1"/>
  <c r="T1270" i="1" a="1"/>
  <c r="T1296" i="1" a="1"/>
  <c r="T1366" i="1" a="1"/>
  <c r="T1458" i="1" a="1"/>
  <c r="T1678" i="1" a="1"/>
  <c r="T1761" i="1" a="1"/>
  <c r="T1842" i="1" a="1"/>
  <c r="T2139" i="1" a="1"/>
  <c r="T2519" i="1" a="1"/>
  <c r="T2679" i="1" a="1"/>
  <c r="T2773" i="1" a="1"/>
  <c r="T2808" i="1" a="1"/>
  <c r="T2862" i="1" a="1"/>
  <c r="T2925" i="1" a="1"/>
  <c r="T2979" i="1" a="1"/>
  <c r="T3204" i="1" a="1"/>
  <c r="T3328" i="1" a="1"/>
  <c r="T3356" i="1" a="1"/>
  <c r="T3750" i="1" a="1"/>
  <c r="T3860" i="1" a="1"/>
  <c r="T3881" i="1" a="1"/>
  <c r="T3964" i="1" a="1"/>
  <c r="T4083" i="1" a="1"/>
  <c r="T4149" i="1" a="1"/>
  <c r="T4384" i="1" a="1"/>
  <c r="T4388" i="1" a="1"/>
  <c r="T4392" i="1" a="1"/>
  <c r="T4407" i="1" a="1"/>
  <c r="T4486" i="1" a="1"/>
  <c r="T4655" i="1" a="1"/>
  <c r="T4750" i="1" a="1"/>
  <c r="T4865" i="1" a="1"/>
  <c r="T4927" i="1" a="1"/>
  <c r="T5107" i="1" a="1"/>
  <c r="T5222" i="1" a="1"/>
  <c r="T5227" i="1" a="1"/>
  <c r="T5230" i="1" a="1"/>
  <c r="T5319" i="1" a="1"/>
  <c r="T5343" i="1" a="1"/>
  <c r="T5368" i="1" a="1"/>
  <c r="T5706" i="1" a="1"/>
  <c r="T5725" i="1" a="1"/>
  <c r="T5735" i="1" a="1"/>
  <c r="T5815" i="1" a="1"/>
  <c r="T6186" i="1" a="1"/>
  <c r="T6235" i="1" a="1"/>
  <c r="T6254" i="1" a="1"/>
  <c r="T6350" i="1" a="1"/>
  <c r="T6420" i="1" a="1"/>
  <c r="T6561" i="1" a="1"/>
  <c r="T6725" i="1" a="1"/>
  <c r="T6919" i="1" a="1"/>
  <c r="T6979" i="1" a="1"/>
  <c r="T7023" i="1" a="1"/>
  <c r="T7102" i="1" a="1"/>
  <c r="T7166" i="1" a="1"/>
  <c r="T7258" i="1" a="1"/>
  <c r="T7342" i="1" a="1"/>
  <c r="T7366" i="1" a="1"/>
  <c r="T7506" i="1" a="1"/>
  <c r="T7710" i="1" a="1"/>
  <c r="T7742" i="1" a="1"/>
  <c r="T7767" i="1" a="1"/>
  <c r="T7805" i="1" a="1"/>
  <c r="T7853" i="1" a="1"/>
  <c r="T7880" i="1" a="1"/>
  <c r="T7888" i="1" a="1"/>
  <c r="T7903" i="1" a="1"/>
  <c r="T8140" i="1" a="1"/>
  <c r="T8200" i="1" a="1"/>
  <c r="T8444" i="1" a="1"/>
  <c r="T8596" i="1" a="1"/>
  <c r="T8615" i="1" a="1"/>
  <c r="T8937" i="1" a="1"/>
  <c r="T8950" i="1" a="1"/>
  <c r="T9347" i="1" a="1"/>
  <c r="T9621" i="1" a="1"/>
  <c r="T9809" i="1" a="1"/>
  <c r="T317" i="1" a="1"/>
  <c r="T514" i="1" a="1"/>
  <c r="T531" i="1" a="1"/>
  <c r="T1058" i="1" a="1"/>
  <c r="T1077" i="1" a="1"/>
  <c r="T1119" i="1" a="1"/>
  <c r="T1480" i="1" a="1"/>
  <c r="T1682" i="1" a="1"/>
  <c r="T1905" i="1" a="1"/>
  <c r="T1913" i="1" a="1"/>
  <c r="T2029" i="1" a="1"/>
  <c r="T2045" i="1" a="1"/>
  <c r="T2751" i="1" a="1"/>
  <c r="T2806" i="1" a="1"/>
  <c r="T2883" i="1" a="1"/>
  <c r="T3095" i="1" a="1"/>
  <c r="T3268" i="1" a="1"/>
  <c r="T3418" i="1" a="1"/>
  <c r="T4362" i="1" a="1"/>
  <c r="T4720" i="1" a="1"/>
  <c r="T4726" i="1" a="1"/>
  <c r="T5466" i="1" a="1"/>
  <c r="T5653" i="1" a="1"/>
  <c r="T5659" i="1" a="1"/>
  <c r="T5746" i="1" a="1"/>
  <c r="T5903" i="1" a="1"/>
  <c r="T5963" i="1" a="1"/>
  <c r="T6007" i="1" a="1"/>
  <c r="T6506" i="1" a="1"/>
  <c r="T6705" i="1" a="1"/>
  <c r="T6756" i="1" a="1"/>
  <c r="T7905" i="1" a="1"/>
  <c r="T8042" i="1" a="1"/>
  <c r="T8108" i="1" a="1"/>
  <c r="T8495" i="1" a="1"/>
  <c r="T8945" i="1" a="1"/>
  <c r="T9559" i="1" a="1"/>
  <c r="T9610" i="1" a="1"/>
  <c r="T9672" i="1" a="1"/>
  <c r="T9841" i="1" a="1"/>
  <c r="T54" i="1" a="1"/>
  <c r="T184" i="1" a="1"/>
  <c r="T267" i="1" a="1"/>
  <c r="T366" i="1" a="1"/>
  <c r="T605" i="1" a="1"/>
  <c r="T808" i="1" a="1"/>
  <c r="T831" i="1" a="1"/>
  <c r="T920" i="1" a="1"/>
  <c r="T980" i="1" a="1"/>
  <c r="T1060" i="1" a="1"/>
  <c r="T1385" i="1" a="1"/>
  <c r="T1399" i="1" a="1"/>
  <c r="T1752" i="1" a="1"/>
  <c r="T1835" i="1" a="1"/>
  <c r="T1977" i="1" a="1"/>
  <c r="T2231" i="1" a="1"/>
  <c r="T2439" i="1" a="1"/>
  <c r="T2530" i="1" a="1"/>
  <c r="T2572" i="1" a="1"/>
  <c r="T2763" i="1" a="1"/>
  <c r="T2816" i="1" a="1"/>
  <c r="T2911" i="1" a="1"/>
  <c r="T3456" i="1" a="1"/>
  <c r="T3559" i="1" a="1"/>
  <c r="T4126" i="1" a="1"/>
  <c r="T4141" i="1" a="1"/>
  <c r="T4144" i="1" a="1"/>
  <c r="T4230" i="1" a="1"/>
  <c r="T4350" i="1" a="1"/>
  <c r="T4470" i="1" a="1"/>
  <c r="T4728" i="1" a="1"/>
  <c r="T4846" i="1" a="1"/>
  <c r="T5282" i="1" a="1"/>
  <c r="T5464" i="1" a="1"/>
  <c r="T5559" i="1" a="1"/>
  <c r="T5663" i="1" a="1"/>
  <c r="T5885" i="1" a="1"/>
  <c r="T6037" i="1" a="1"/>
  <c r="T6056" i="1" a="1"/>
  <c r="T6102" i="1" a="1"/>
  <c r="T6216" i="1" a="1"/>
  <c r="T6311" i="1" a="1"/>
  <c r="T6870" i="1" a="1"/>
  <c r="T7018" i="1" a="1"/>
  <c r="T7355" i="1" a="1"/>
  <c r="T7715" i="1" a="1"/>
  <c r="T7881" i="1" a="1"/>
  <c r="T8011" i="1" a="1"/>
  <c r="T8279" i="1" a="1"/>
  <c r="T8394" i="1" a="1"/>
  <c r="T8545" i="1" a="1"/>
  <c r="T8714" i="1" a="1"/>
  <c r="T8735" i="1" a="1"/>
  <c r="T8951" i="1" a="1"/>
  <c r="T8961" i="1" a="1"/>
  <c r="T9241" i="1" a="1"/>
  <c r="T9272" i="1" a="1"/>
  <c r="T9492" i="1" a="1"/>
  <c r="T9666" i="1" a="1"/>
  <c r="T9837" i="1" a="1"/>
  <c r="T9888" i="1" a="1"/>
  <c r="T9898" i="1" a="1"/>
  <c r="T9947" i="1" a="1"/>
  <c r="T9969" i="1" a="1"/>
  <c r="T30" i="1" a="1"/>
  <c r="T60" i="1" a="1"/>
  <c r="T63" i="1" a="1"/>
  <c r="T424" i="1" a="1"/>
  <c r="T461" i="1" a="1"/>
  <c r="T570" i="1" a="1"/>
  <c r="T972" i="1" a="1"/>
  <c r="T1028" i="1" a="1"/>
  <c r="T1264" i="1" a="1"/>
  <c r="T1350" i="1" a="1"/>
  <c r="T1358" i="1" a="1"/>
  <c r="T1557" i="1" a="1"/>
  <c r="T1606" i="1" a="1"/>
  <c r="T1718" i="1" a="1"/>
  <c r="T1872" i="1" a="1"/>
  <c r="T1887" i="1" a="1"/>
  <c r="T1950" i="1" a="1"/>
  <c r="T2286" i="1" a="1"/>
  <c r="T2298" i="1" a="1"/>
  <c r="T2308" i="1" a="1"/>
  <c r="T2599" i="1" a="1"/>
  <c r="T2929" i="1" a="1"/>
  <c r="T2975" i="1" a="1"/>
  <c r="T3002" i="1" a="1"/>
  <c r="T3218" i="1" a="1"/>
  <c r="T3509" i="1" a="1"/>
  <c r="T3570" i="1" a="1"/>
  <c r="T3820" i="1" a="1"/>
  <c r="T3853" i="1" a="1"/>
  <c r="T3974" i="1" a="1"/>
  <c r="T3993" i="1" a="1"/>
  <c r="T4055" i="1" a="1"/>
  <c r="T4119" i="1" a="1"/>
  <c r="T4127" i="1" a="1"/>
  <c r="T4170" i="1" a="1"/>
  <c r="T4185" i="1" a="1"/>
  <c r="T4234" i="1" a="1"/>
  <c r="T4496" i="1" a="1"/>
  <c r="T4557" i="1" a="1"/>
  <c r="T4789" i="1" a="1"/>
  <c r="T4809" i="1" a="1"/>
  <c r="T4856" i="1" a="1"/>
  <c r="T4899" i="1" a="1"/>
  <c r="T4921" i="1" a="1"/>
  <c r="T4953" i="1" a="1"/>
  <c r="T5182" i="1" a="1"/>
  <c r="T5416" i="1" a="1"/>
  <c r="T5487" i="1" a="1"/>
  <c r="T5514" i="1" a="1"/>
  <c r="T5536" i="1" a="1"/>
  <c r="T5709" i="1" a="1"/>
  <c r="T5777" i="1" a="1"/>
  <c r="T5837" i="1" a="1"/>
  <c r="T5844" i="1" a="1"/>
  <c r="T5904" i="1" a="1"/>
  <c r="T5936" i="1" a="1"/>
  <c r="T5978" i="1" a="1"/>
  <c r="T6292" i="1" a="1"/>
  <c r="T6602" i="1" a="1"/>
  <c r="T6607" i="1" a="1"/>
  <c r="T6612" i="1" a="1"/>
  <c r="T6684" i="1" a="1"/>
  <c r="T6819" i="1" a="1"/>
  <c r="T6902" i="1" a="1"/>
  <c r="T7002" i="1" a="1"/>
  <c r="T7044" i="1" a="1"/>
  <c r="T7361" i="1" a="1"/>
  <c r="T7406" i="1" a="1"/>
  <c r="T7943" i="1" a="1"/>
  <c r="T8013" i="1" a="1"/>
  <c r="T8035" i="1" a="1"/>
  <c r="T8076" i="1" a="1"/>
  <c r="T8094" i="1" a="1"/>
  <c r="T8123" i="1" a="1"/>
  <c r="T8343" i="1" a="1"/>
  <c r="T8426" i="1" a="1"/>
  <c r="T8576" i="1" a="1"/>
  <c r="T9273" i="1" a="1"/>
  <c r="T9287" i="1" a="1"/>
  <c r="T9355" i="1" a="1"/>
  <c r="T9524" i="1" a="1"/>
  <c r="T9566" i="1" a="1"/>
  <c r="T9638" i="1" a="1"/>
  <c r="T9740" i="1" a="1"/>
  <c r="T9753" i="1" a="1"/>
  <c r="T9769" i="1" a="1"/>
  <c r="T9798" i="1" a="1"/>
  <c r="T1874" i="1" a="1"/>
  <c r="T7667" i="1" a="1"/>
  <c r="T9863" i="1" a="1"/>
  <c r="T44" i="1" a="1"/>
  <c r="T117" i="1" a="1"/>
  <c r="T131" i="1" a="1"/>
  <c r="T158" i="1" a="1"/>
  <c r="T335" i="1" a="1"/>
  <c r="T396" i="1" a="1"/>
  <c r="T888" i="1" a="1"/>
  <c r="T1037" i="1" a="1"/>
  <c r="T1142" i="1" a="1"/>
  <c r="T1206" i="1" a="1"/>
  <c r="T1265" i="1" a="1"/>
  <c r="T1370" i="1" a="1"/>
  <c r="T1509" i="1" a="1"/>
  <c r="T1576" i="1" a="1"/>
  <c r="T1598" i="1" a="1"/>
  <c r="T1632" i="1" a="1"/>
  <c r="T1685" i="1" a="1"/>
  <c r="T1831" i="1" a="1"/>
  <c r="T1848" i="1" a="1"/>
  <c r="T1934" i="1" a="1"/>
  <c r="T1957" i="1" a="1"/>
  <c r="T2107" i="1" a="1"/>
  <c r="T2350" i="1" a="1"/>
  <c r="T2578" i="1" a="1"/>
  <c r="T2825" i="1" a="1"/>
  <c r="T2905" i="1" a="1"/>
  <c r="T3106" i="1" a="1"/>
  <c r="T3158" i="1" a="1"/>
  <c r="T3494" i="1" a="1"/>
  <c r="T3506" i="1" a="1"/>
  <c r="T3520" i="1" a="1"/>
  <c r="T3627" i="1" a="1"/>
  <c r="T3673" i="1" a="1"/>
  <c r="T3734" i="1" a="1"/>
  <c r="T3739" i="1" a="1"/>
  <c r="T3777" i="1" a="1"/>
  <c r="T3908" i="1" a="1"/>
  <c r="T4051" i="1" a="1"/>
  <c r="T4078" i="1" a="1"/>
  <c r="T4106" i="1" a="1"/>
  <c r="T4155" i="1" a="1"/>
  <c r="T4327" i="1" a="1"/>
  <c r="T4450" i="1" a="1"/>
  <c r="T4479" i="1" a="1"/>
  <c r="T4553" i="1" a="1"/>
  <c r="T4680" i="1" a="1"/>
  <c r="T5129" i="1" a="1"/>
  <c r="T5269" i="1" a="1"/>
  <c r="T5658" i="1" a="1"/>
  <c r="T6170" i="1" a="1"/>
  <c r="T6354" i="1" a="1"/>
  <c r="T6469" i="1" a="1"/>
  <c r="T6492" i="1" a="1"/>
  <c r="T6591" i="1" a="1"/>
  <c r="T6630" i="1" a="1"/>
  <c r="T6880" i="1" a="1"/>
  <c r="T7047" i="1" a="1"/>
  <c r="T7167" i="1" a="1"/>
  <c r="T7251" i="1" a="1"/>
  <c r="T7517" i="1" a="1"/>
  <c r="T7526" i="1" a="1"/>
  <c r="T7561" i="1" a="1"/>
  <c r="T7601" i="1" a="1"/>
  <c r="T7782" i="1" a="1"/>
  <c r="T8059" i="1" a="1"/>
  <c r="T8084" i="1" a="1"/>
  <c r="T8112" i="1" a="1"/>
  <c r="T8418" i="1" a="1"/>
  <c r="T8440" i="1" a="1"/>
  <c r="T8559" i="1" a="1"/>
  <c r="T8594" i="1" a="1"/>
  <c r="T8752" i="1" a="1"/>
  <c r="T8795" i="1" a="1"/>
  <c r="T8803" i="1" a="1"/>
  <c r="T8808" i="1" a="1"/>
  <c r="T8813" i="1" a="1"/>
  <c r="T8932" i="1" a="1"/>
  <c r="T8964" i="1" a="1"/>
  <c r="T9033" i="1" a="1"/>
  <c r="T9054" i="1" a="1"/>
  <c r="T9056" i="1" a="1"/>
  <c r="T9247" i="1" a="1"/>
  <c r="T9325" i="1" a="1"/>
  <c r="T9385" i="1" a="1"/>
  <c r="T9642" i="1" a="1"/>
  <c r="T9663" i="1" a="1"/>
  <c r="T586" i="1" a="1"/>
  <c r="T645" i="1" a="1"/>
  <c r="T668" i="1" a="1"/>
  <c r="T918" i="1" a="1"/>
  <c r="T938" i="1" a="1"/>
  <c r="T1020" i="1" a="1"/>
  <c r="T1080" i="1" a="1"/>
  <c r="T1258" i="1" a="1"/>
  <c r="T2132" i="1" a="1"/>
  <c r="T2359" i="1" a="1"/>
  <c r="T2444" i="1" a="1"/>
  <c r="T2496" i="1" a="1"/>
  <c r="T2658" i="1" a="1"/>
  <c r="T2736" i="1" a="1"/>
  <c r="T2939" i="1" a="1"/>
  <c r="T3068" i="1" a="1"/>
  <c r="T3271" i="1" a="1"/>
  <c r="T3514" i="1" a="1"/>
  <c r="T3529" i="1" a="1"/>
  <c r="T3544" i="1" a="1"/>
  <c r="T3660" i="1" a="1"/>
  <c r="T3748" i="1" a="1"/>
  <c r="T3790" i="1" a="1"/>
  <c r="T3987" i="1" a="1"/>
  <c r="T4335" i="1" a="1"/>
  <c r="T4742" i="1" a="1"/>
  <c r="T4885" i="1" a="1"/>
  <c r="T4928" i="1" a="1"/>
  <c r="T5035" i="1" a="1"/>
  <c r="T5041" i="1" a="1"/>
  <c r="T5070" i="1" a="1"/>
  <c r="T5091" i="1" a="1"/>
  <c r="T5180" i="1" a="1"/>
  <c r="T5217" i="1" a="1"/>
  <c r="T5403" i="1" a="1"/>
  <c r="T5430" i="1" a="1"/>
  <c r="T5475" i="1" a="1"/>
  <c r="T5485" i="1" a="1"/>
  <c r="T5829" i="1" a="1"/>
  <c r="T5975" i="1" a="1"/>
  <c r="T6207" i="1" a="1"/>
  <c r="T6325" i="1" a="1"/>
  <c r="T6345" i="1" a="1"/>
  <c r="T6428" i="1" a="1"/>
  <c r="T6714" i="1" a="1"/>
  <c r="T6790" i="1" a="1"/>
  <c r="T6801" i="1" a="1"/>
  <c r="T6901" i="1" a="1"/>
  <c r="T6952" i="1" a="1"/>
  <c r="T7179" i="1" a="1"/>
  <c r="T7189" i="1" a="1"/>
  <c r="T7334" i="1" a="1"/>
  <c r="T7439" i="1" a="1"/>
  <c r="T7486" i="1" a="1"/>
  <c r="T7499" i="1" a="1"/>
  <c r="T7567" i="1" a="1"/>
  <c r="T7627" i="1" a="1"/>
  <c r="T7668" i="1" a="1"/>
  <c r="T7913" i="1" a="1"/>
  <c r="T8113" i="1" a="1"/>
  <c r="T8191" i="1" a="1"/>
  <c r="T8296" i="1" a="1"/>
  <c r="T8399" i="1" a="1"/>
  <c r="T8829" i="1" a="1"/>
  <c r="T8987" i="1" a="1"/>
  <c r="T9040" i="1" a="1"/>
  <c r="T9051" i="1" a="1"/>
  <c r="T9162" i="1" a="1"/>
  <c r="T9303" i="1" a="1"/>
  <c r="T9384" i="1" a="1"/>
  <c r="T9521" i="1" a="1"/>
  <c r="T9640" i="1" a="1"/>
  <c r="T9760" i="1" a="1"/>
  <c r="T9878" i="1" a="1"/>
  <c r="T9886" i="1" a="1"/>
  <c r="T9918" i="1" a="1"/>
  <c r="T9950" i="1" a="1"/>
  <c r="T15" i="1" a="1"/>
  <c r="T62" i="1" a="1"/>
  <c r="T73" i="1" a="1"/>
  <c r="T77" i="1" a="1"/>
  <c r="T307" i="1" a="1"/>
  <c r="T353" i="1" a="1"/>
  <c r="T367" i="1" a="1"/>
  <c r="T443" i="1" a="1"/>
  <c r="T539" i="1" a="1"/>
  <c r="T572" i="1" a="1"/>
  <c r="T590" i="1" a="1"/>
  <c r="T676" i="1" a="1"/>
  <c r="T690" i="1" a="1"/>
  <c r="T714" i="1" a="1"/>
  <c r="T769" i="1" a="1"/>
  <c r="T852" i="1" a="1"/>
  <c r="T901" i="1" a="1"/>
  <c r="T995" i="1" a="1"/>
  <c r="T996" i="1" a="1"/>
  <c r="T1165" i="1" a="1"/>
  <c r="T1222" i="1" a="1"/>
  <c r="T1255" i="1" a="1"/>
  <c r="T1283" i="1" a="1"/>
  <c r="T1311" i="1" a="1"/>
  <c r="T1319" i="1" a="1"/>
  <c r="T1504" i="1" a="1"/>
  <c r="T1575" i="1" a="1"/>
  <c r="T1592" i="1" a="1"/>
  <c r="T1701" i="1" a="1"/>
  <c r="T1750" i="1" a="1"/>
  <c r="T1795" i="1" a="1"/>
  <c r="T1798" i="1" a="1"/>
  <c r="T1819" i="1" a="1"/>
  <c r="T1845" i="1" a="1"/>
  <c r="T1906" i="1" a="1"/>
  <c r="T1984" i="1" a="1"/>
  <c r="T2026" i="1" a="1"/>
  <c r="T2120" i="1" a="1"/>
  <c r="T2190" i="1" a="1"/>
  <c r="T2196" i="1" a="1"/>
  <c r="T2214" i="1" a="1"/>
  <c r="T2449" i="1" a="1"/>
  <c r="T2543" i="1" a="1"/>
  <c r="T2559" i="1" a="1"/>
  <c r="T2630" i="1" a="1"/>
  <c r="T2718" i="1" a="1"/>
  <c r="T2839" i="1" a="1"/>
  <c r="T2892" i="1" a="1"/>
  <c r="T2943" i="1" a="1"/>
  <c r="T2948" i="1" a="1"/>
  <c r="T2967" i="1" a="1"/>
  <c r="T3247" i="1" a="1"/>
  <c r="T3249" i="1" a="1"/>
  <c r="T3485" i="1" a="1"/>
  <c r="T3566" i="1" a="1"/>
  <c r="T3602" i="1" a="1"/>
  <c r="T3642" i="1" a="1"/>
  <c r="T3693" i="1" a="1"/>
  <c r="T3698" i="1" a="1"/>
  <c r="T3711" i="1" a="1"/>
  <c r="T3749" i="1" a="1"/>
  <c r="T3788" i="1" a="1"/>
  <c r="T3874" i="1" a="1"/>
  <c r="T3910" i="1" a="1"/>
  <c r="T3963" i="1" a="1"/>
  <c r="T4053" i="1" a="1"/>
  <c r="T4079" i="1" a="1"/>
  <c r="T4162" i="1" a="1"/>
  <c r="T4165" i="1" a="1"/>
  <c r="T4416" i="1" a="1"/>
  <c r="T4491" i="1" a="1"/>
  <c r="T4572" i="1" a="1"/>
  <c r="T4603" i="1" a="1"/>
  <c r="T4651" i="1" a="1"/>
  <c r="T4823" i="1" a="1"/>
  <c r="T4833" i="1" a="1"/>
  <c r="T4880" i="1" a="1"/>
  <c r="T4886" i="1" a="1"/>
  <c r="T4902" i="1" a="1"/>
  <c r="T4948" i="1" a="1"/>
  <c r="T5039" i="1" a="1"/>
  <c r="T5077" i="1" a="1"/>
  <c r="T5147" i="1" a="1"/>
  <c r="T5156" i="1" a="1"/>
  <c r="T5200" i="1" a="1"/>
  <c r="T5314" i="1" a="1"/>
  <c r="T5323" i="1" a="1"/>
  <c r="T5350" i="1" a="1"/>
  <c r="T5365" i="1" a="1"/>
  <c r="T5384" i="1" a="1"/>
  <c r="T5391" i="1" a="1"/>
  <c r="T5412" i="1" a="1"/>
  <c r="T5600" i="1" a="1"/>
  <c r="T5628" i="1" a="1"/>
  <c r="T5639" i="1" a="1"/>
  <c r="T5655" i="1" a="1"/>
  <c r="T5682" i="1" a="1"/>
  <c r="T5751" i="1" a="1"/>
  <c r="T5780" i="1" a="1"/>
  <c r="T5807" i="1" a="1"/>
  <c r="T5906" i="1" a="1"/>
  <c r="T5931" i="1" a="1"/>
  <c r="T6070" i="1" a="1"/>
  <c r="T6074" i="1" a="1"/>
  <c r="T6080" i="1" a="1"/>
  <c r="T6133" i="1" a="1"/>
  <c r="T6150" i="1" a="1"/>
  <c r="T6243" i="1" a="1"/>
  <c r="T6244" i="1" a="1"/>
  <c r="T6280" i="1" a="1"/>
  <c r="T6305" i="1" a="1"/>
  <c r="T6310" i="1" a="1"/>
  <c r="T6313" i="1" a="1"/>
  <c r="T6329" i="1" a="1"/>
  <c r="T6378" i="1" a="1"/>
  <c r="T6482" i="1" a="1"/>
  <c r="T6512" i="1" a="1"/>
  <c r="T6528" i="1" a="1"/>
  <c r="T6555" i="1" a="1"/>
  <c r="T6574" i="1" a="1"/>
  <c r="T6639" i="1" a="1"/>
  <c r="T6730" i="1" a="1"/>
  <c r="T6982" i="1" a="1"/>
  <c r="T6985" i="1" a="1"/>
  <c r="T7100" i="1" a="1"/>
  <c r="T7227" i="1" a="1"/>
  <c r="T7315" i="1" a="1"/>
  <c r="T7322" i="1" a="1"/>
  <c r="T7357" i="1" a="1"/>
  <c r="T7368" i="1" a="1"/>
  <c r="T7412" i="1" a="1"/>
  <c r="T7453" i="1" a="1"/>
  <c r="T7465" i="1" a="1"/>
  <c r="T7507" i="1" a="1"/>
  <c r="T7555" i="1" a="1"/>
  <c r="T7626" i="1" a="1"/>
  <c r="T7814" i="1" a="1"/>
  <c r="T7870" i="1" a="1"/>
  <c r="T8281" i="1" a="1"/>
  <c r="T8395" i="1" a="1"/>
  <c r="T8449" i="1" a="1"/>
  <c r="T8475" i="1" a="1"/>
  <c r="T8492" i="1" a="1"/>
  <c r="T8496" i="1" a="1"/>
  <c r="T8542" i="1" a="1"/>
  <c r="T8608" i="1" a="1"/>
  <c r="T8647" i="1" a="1"/>
  <c r="T8650" i="1" a="1"/>
  <c r="T8663" i="1" a="1"/>
  <c r="T8693" i="1" a="1"/>
  <c r="T8707" i="1" a="1"/>
  <c r="T8750" i="1" a="1"/>
  <c r="T8875" i="1" a="1"/>
  <c r="T8883" i="1" a="1"/>
  <c r="T8976" i="1" a="1"/>
  <c r="T9159" i="1" a="1"/>
  <c r="T9182" i="1" a="1"/>
  <c r="T9218" i="1" a="1"/>
  <c r="T9392" i="1" a="1"/>
  <c r="T9500" i="1" a="1"/>
  <c r="T9531" i="1" a="1"/>
  <c r="T9546" i="1" a="1"/>
  <c r="T9586" i="1" a="1"/>
  <c r="T9679" i="1" a="1"/>
  <c r="T9768" i="1" a="1"/>
  <c r="T9817" i="1" a="1"/>
  <c r="T9905" i="1" a="1"/>
  <c r="T23" i="1" a="1"/>
  <c r="T53" i="1" a="1"/>
  <c r="T207" i="1" a="1"/>
  <c r="T326" i="1" a="1"/>
  <c r="T333" i="1" a="1"/>
  <c r="T383" i="1" a="1"/>
  <c r="T535" i="1" a="1"/>
  <c r="T564" i="1" a="1"/>
  <c r="T567" i="1" a="1"/>
  <c r="T607" i="1" a="1"/>
  <c r="T716" i="1" a="1"/>
  <c r="T783" i="1" a="1"/>
  <c r="T1088" i="1" a="1"/>
  <c r="T1177" i="1" a="1"/>
  <c r="T1210" i="1" a="1"/>
  <c r="T1287" i="1" a="1"/>
  <c r="T1368" i="1" a="1"/>
  <c r="T1706" i="1" a="1"/>
  <c r="T1889" i="1" a="1"/>
  <c r="T1954" i="1" a="1"/>
  <c r="T2131" i="1" a="1"/>
  <c r="T2283" i="1" a="1"/>
  <c r="T2385" i="1" a="1"/>
  <c r="T2424" i="1" a="1"/>
  <c r="T2588" i="1" a="1"/>
  <c r="T2740" i="1" a="1"/>
  <c r="T2870" i="1" a="1"/>
  <c r="T2886" i="1" a="1"/>
  <c r="T2974" i="1" a="1"/>
  <c r="T3051" i="1" a="1"/>
  <c r="T3079" i="1" a="1"/>
  <c r="T3119" i="1" a="1"/>
  <c r="T3135" i="1" a="1"/>
  <c r="T3253" i="1" a="1"/>
  <c r="T3281" i="1" a="1"/>
  <c r="T3287" i="1" a="1"/>
  <c r="T3302" i="1" a="1"/>
  <c r="T3504" i="1" a="1"/>
  <c r="T3613" i="1" a="1"/>
  <c r="T3905" i="1" a="1"/>
  <c r="T3920" i="1" a="1"/>
  <c r="T3986" i="1" a="1"/>
  <c r="T4196" i="1" a="1"/>
  <c r="T4374" i="1" a="1"/>
  <c r="T4505" i="1" a="1"/>
  <c r="T4526" i="1" a="1"/>
  <c r="T4589" i="1" a="1"/>
  <c r="T4697" i="1" a="1"/>
  <c r="T4713" i="1" a="1"/>
  <c r="T4739" i="1" a="1"/>
  <c r="T4877" i="1" a="1"/>
  <c r="T5212" i="1" a="1"/>
  <c r="T5215" i="1" a="1"/>
  <c r="T5267" i="1" a="1"/>
  <c r="T5320" i="1" a="1"/>
  <c r="T5341" i="1" a="1"/>
  <c r="T5357" i="1" a="1"/>
  <c r="T5369" i="1" a="1"/>
  <c r="T5563" i="1" a="1"/>
  <c r="T5672" i="1" a="1"/>
  <c r="T5798" i="1" a="1"/>
  <c r="T5805" i="1" a="1"/>
  <c r="T5826" i="1" a="1"/>
  <c r="T5847" i="1" a="1"/>
  <c r="T5900" i="1" a="1"/>
  <c r="T5949" i="1" a="1"/>
  <c r="T6112" i="1" a="1"/>
  <c r="T6534" i="1" a="1"/>
  <c r="T6675" i="1" a="1"/>
  <c r="T6791" i="1" a="1"/>
  <c r="T6815" i="1" a="1"/>
  <c r="T7373" i="1" a="1"/>
  <c r="T7389" i="1" a="1"/>
  <c r="T7415" i="1" a="1"/>
  <c r="T7420" i="1" a="1"/>
  <c r="T7461" i="1" a="1"/>
  <c r="T7492" i="1" a="1"/>
  <c r="T7771" i="1" a="1"/>
  <c r="T7803" i="1" a="1"/>
  <c r="T7837" i="1" a="1"/>
  <c r="T7891" i="1" a="1"/>
  <c r="T7973" i="1" a="1"/>
  <c r="T8024" i="1" a="1"/>
  <c r="T8307" i="1" a="1"/>
  <c r="T8528" i="1" a="1"/>
  <c r="T8656" i="1" a="1"/>
  <c r="T8658" i="1" a="1"/>
  <c r="T8670" i="1" a="1"/>
  <c r="T8675" i="1" a="1"/>
  <c r="T8751" i="1" a="1"/>
  <c r="T8831" i="1" a="1"/>
  <c r="T8841" i="1" a="1"/>
  <c r="T8946" i="1" a="1"/>
  <c r="T9004" i="1" a="1"/>
  <c r="T9047" i="1" a="1"/>
  <c r="T9078" i="1" a="1"/>
  <c r="T9210" i="1" a="1"/>
  <c r="T9214" i="1" a="1"/>
  <c r="T9333" i="1" a="1"/>
  <c r="T9538" i="1" a="1"/>
  <c r="T9542" i="1" a="1"/>
  <c r="T9611" i="1" a="1"/>
  <c r="T9661" i="1" a="1"/>
  <c r="T9715" i="1" a="1"/>
  <c r="T75" i="1" a="1"/>
  <c r="T372" i="1" a="1"/>
  <c r="T700" i="1" a="1"/>
  <c r="T748" i="1" a="1"/>
  <c r="T1019" i="1" a="1"/>
  <c r="T1131" i="1" a="1"/>
  <c r="T1389" i="1" a="1"/>
  <c r="T1491" i="1" a="1"/>
  <c r="T1713" i="1" a="1"/>
  <c r="T1759" i="1" a="1"/>
  <c r="T1810" i="1" a="1"/>
  <c r="T1841" i="1" a="1"/>
  <c r="T2108" i="1" a="1"/>
  <c r="T2205" i="1" a="1"/>
  <c r="T2233" i="1" a="1"/>
  <c r="T2268" i="1" a="1"/>
  <c r="T2372" i="1" a="1"/>
  <c r="T2386" i="1" a="1"/>
  <c r="T2555" i="1" a="1"/>
  <c r="T2716" i="1" a="1"/>
  <c r="T2729" i="1" a="1"/>
  <c r="T2815" i="1" a="1"/>
  <c r="T2877" i="1" a="1"/>
  <c r="T2942" i="1" a="1"/>
  <c r="T3141" i="1" a="1"/>
  <c r="T3187" i="1" a="1"/>
  <c r="T3322" i="1" a="1"/>
  <c r="T3398" i="1" a="1"/>
  <c r="T3405" i="1" a="1"/>
  <c r="T3491" i="1" a="1"/>
  <c r="T3708" i="1" a="1"/>
  <c r="T4128" i="1" a="1"/>
  <c r="T4231" i="1" a="1"/>
  <c r="T4531" i="1" a="1"/>
  <c r="T4595" i="1" a="1"/>
  <c r="T4734" i="1" a="1"/>
  <c r="T4787" i="1" a="1"/>
  <c r="T5201" i="1" a="1"/>
  <c r="T5202" i="1" a="1"/>
  <c r="T5208" i="1" a="1"/>
  <c r="T5447" i="1" a="1"/>
  <c r="T5585" i="1" a="1"/>
  <c r="T5618" i="1" a="1"/>
  <c r="T5793" i="1" a="1"/>
  <c r="T5993" i="1" a="1"/>
  <c r="T6041" i="1" a="1"/>
  <c r="T6128" i="1" a="1"/>
  <c r="T6159" i="1" a="1"/>
  <c r="T6199" i="1" a="1"/>
  <c r="T6220" i="1" a="1"/>
  <c r="T6436" i="1" a="1"/>
  <c r="T6720" i="1" a="1"/>
  <c r="T6806" i="1" a="1"/>
  <c r="T7442" i="1" a="1"/>
  <c r="T7529" i="1" a="1"/>
  <c r="T7613" i="1" a="1"/>
  <c r="T7657" i="1" a="1"/>
  <c r="T7677" i="1" a="1"/>
  <c r="T7810" i="1" a="1"/>
  <c r="T7899" i="1" a="1"/>
  <c r="T7917" i="1" a="1"/>
  <c r="T7928" i="1" a="1"/>
  <c r="T8093" i="1" a="1"/>
  <c r="T8148" i="1" a="1"/>
  <c r="T8529" i="1" a="1"/>
  <c r="T8562" i="1" a="1"/>
  <c r="T8811" i="1" a="1"/>
  <c r="T8911" i="1" a="1"/>
  <c r="T8926" i="1" a="1"/>
  <c r="T9069" i="1" a="1"/>
  <c r="T9211" i="1" a="1"/>
  <c r="T9257" i="1" a="1"/>
  <c r="T9307" i="1" a="1"/>
  <c r="T9558" i="1" a="1"/>
  <c r="T9603" i="1" a="1"/>
  <c r="T9704" i="1" a="1"/>
  <c r="T9726" i="1" a="1"/>
  <c r="T9982" i="1" a="1"/>
  <c r="T9999" i="1" a="1"/>
  <c r="T147" i="1" a="1"/>
  <c r="T349" i="1" a="1"/>
  <c r="T382" i="1" a="1"/>
  <c r="T394" i="1" a="1"/>
  <c r="T398" i="1" a="1"/>
  <c r="T402" i="1" a="1"/>
  <c r="T505" i="1" a="1"/>
  <c r="T506" i="1" a="1"/>
  <c r="T612" i="1" a="1"/>
  <c r="T788" i="1" a="1"/>
  <c r="T828" i="1" a="1"/>
  <c r="T1039" i="1" a="1"/>
  <c r="T1064" i="1" a="1"/>
  <c r="T1171" i="1" a="1"/>
  <c r="T1316" i="1" a="1"/>
  <c r="T1988" i="1" a="1"/>
  <c r="T2187" i="1" a="1"/>
  <c r="T2216" i="1" a="1"/>
  <c r="T2234" i="1" a="1"/>
  <c r="T2235" i="1" a="1"/>
  <c r="T2259" i="1" a="1"/>
  <c r="T2291" i="1" a="1"/>
  <c r="T2810" i="1" a="1"/>
  <c r="T2829" i="1" a="1"/>
  <c r="T2894" i="1" a="1"/>
  <c r="T3140" i="1" a="1"/>
  <c r="T3305" i="1" a="1"/>
  <c r="T3523" i="1" a="1"/>
  <c r="T3759" i="1" a="1"/>
  <c r="T3852" i="1" a="1"/>
  <c r="T3895" i="1" a="1"/>
  <c r="T4104" i="1" a="1"/>
  <c r="T4273" i="1" a="1"/>
  <c r="T4279" i="1" a="1"/>
  <c r="T4681" i="1" a="1"/>
  <c r="T5317" i="1" a="1"/>
  <c r="T5339" i="1" a="1"/>
  <c r="T5851" i="1" a="1"/>
  <c r="T5855" i="1" a="1"/>
  <c r="T5952" i="1" a="1"/>
  <c r="T6002" i="1" a="1"/>
  <c r="T6081" i="1" a="1"/>
  <c r="T6342" i="1" a="1"/>
  <c r="T6466" i="1" a="1"/>
  <c r="T6478" i="1" a="1"/>
  <c r="T6656" i="1" a="1"/>
  <c r="T6821" i="1" a="1"/>
  <c r="T6828" i="1" a="1"/>
  <c r="T6925" i="1" a="1"/>
  <c r="T7052" i="1" a="1"/>
  <c r="T7862" i="1" a="1"/>
  <c r="T8427" i="1" a="1"/>
  <c r="T8519" i="1" a="1"/>
  <c r="T8521" i="1" a="1"/>
  <c r="T8680" i="1" a="1"/>
  <c r="T8720" i="1" a="1"/>
  <c r="T9201" i="1" a="1"/>
  <c r="T9585" i="1" a="1"/>
  <c r="T9785" i="1" a="1"/>
  <c r="T9934" i="1" a="1"/>
  <c r="T135" i="1" a="1"/>
  <c r="T233" i="1" a="1"/>
  <c r="T376" i="1" a="1"/>
  <c r="T578" i="1" a="1"/>
  <c r="T633" i="1" a="1"/>
  <c r="T673" i="1" a="1"/>
  <c r="T799" i="1" a="1"/>
  <c r="T926" i="1" a="1"/>
  <c r="T991" i="1" a="1"/>
  <c r="T1018" i="1" a="1"/>
  <c r="T1269" i="1" a="1"/>
  <c r="T1359" i="1" a="1"/>
  <c r="T1625" i="1" a="1"/>
  <c r="T1695" i="1" a="1"/>
  <c r="T1796" i="1" a="1"/>
  <c r="T1823" i="1" a="1"/>
  <c r="T2037" i="1" a="1"/>
  <c r="T2215" i="1" a="1"/>
  <c r="T2227" i="1" a="1"/>
  <c r="T2312" i="1" a="1"/>
  <c r="T2364" i="1" a="1"/>
  <c r="T2508" i="1" a="1"/>
  <c r="T2512" i="1" a="1"/>
  <c r="T2605" i="1" a="1"/>
  <c r="T2609" i="1" a="1"/>
  <c r="T2648" i="1" a="1"/>
  <c r="T2719" i="1" a="1"/>
  <c r="T3067" i="1" a="1"/>
  <c r="T3259" i="1" a="1"/>
  <c r="T3338" i="1" a="1"/>
  <c r="T3659" i="1" a="1"/>
  <c r="T3672" i="1" a="1"/>
  <c r="T3738" i="1" a="1"/>
  <c r="T3764" i="1" a="1"/>
  <c r="T3834" i="1" a="1"/>
  <c r="T4277" i="1" a="1"/>
  <c r="T4538" i="1" a="1"/>
  <c r="T4668" i="1" a="1"/>
  <c r="T4845" i="1" a="1"/>
  <c r="T5089" i="1" a="1"/>
  <c r="T5224" i="1" a="1"/>
  <c r="T5303" i="1" a="1"/>
  <c r="T5389" i="1" a="1"/>
  <c r="T5571" i="1" a="1"/>
  <c r="T5638" i="1" a="1"/>
  <c r="T5977" i="1" a="1"/>
  <c r="T6352" i="1" a="1"/>
  <c r="T6355" i="1" a="1"/>
  <c r="T6529" i="1" a="1"/>
  <c r="T6811" i="1" a="1"/>
  <c r="T6824" i="1" a="1"/>
  <c r="T6867" i="1" a="1"/>
  <c r="T6960" i="1" a="1"/>
  <c r="T7198" i="1" a="1"/>
  <c r="T7268" i="1" a="1"/>
  <c r="T7299" i="1" a="1"/>
  <c r="T7543" i="1" a="1"/>
  <c r="T7619" i="1" a="1"/>
  <c r="T7835" i="1" a="1"/>
  <c r="T7941" i="1" a="1"/>
  <c r="T7977" i="1" a="1"/>
  <c r="T8144" i="1" a="1"/>
  <c r="T8388" i="1" a="1"/>
  <c r="T8414" i="1" a="1"/>
  <c r="T8520" i="1" a="1"/>
  <c r="T8603" i="1" a="1"/>
  <c r="T8627" i="1" a="1"/>
  <c r="T8717" i="1" a="1"/>
  <c r="T8844" i="1" a="1"/>
  <c r="T9342" i="1" a="1"/>
  <c r="T9448" i="1" a="1"/>
  <c r="T9689" i="1" a="1"/>
  <c r="T9917" i="1" a="1"/>
  <c r="T4183" i="1" a="1"/>
  <c r="T7274" i="1" a="1"/>
  <c r="T7395" i="1" a="1"/>
  <c r="T410" i="1" a="1"/>
  <c r="T509" i="1" a="1"/>
  <c r="T587" i="1" a="1"/>
  <c r="T655" i="1" a="1"/>
  <c r="T729" i="1" a="1"/>
  <c r="T744" i="1" a="1"/>
  <c r="T817" i="1" a="1"/>
  <c r="T949" i="1" a="1"/>
  <c r="T975" i="1" a="1"/>
  <c r="T979" i="1" a="1"/>
  <c r="T1134" i="1" a="1"/>
  <c r="T1248" i="1" a="1"/>
  <c r="T1310" i="1" a="1"/>
  <c r="T1456" i="1" a="1"/>
  <c r="T1528" i="1" a="1"/>
  <c r="T1552" i="1" a="1"/>
  <c r="T1681" i="1" a="1"/>
  <c r="T1688" i="1" a="1"/>
  <c r="T1747" i="1" a="1"/>
  <c r="T2013" i="1" a="1"/>
  <c r="T2484" i="1" a="1"/>
  <c r="T2615" i="1" a="1"/>
  <c r="T2625" i="1" a="1"/>
  <c r="T2869" i="1" a="1"/>
  <c r="T2876" i="1" a="1"/>
  <c r="T2985" i="1" a="1"/>
  <c r="T2998" i="1" a="1"/>
  <c r="T3316" i="1" a="1"/>
  <c r="T3354" i="1" a="1"/>
  <c r="T3389" i="1" a="1"/>
  <c r="T4041" i="1" a="1"/>
  <c r="T4099" i="1" a="1"/>
  <c r="T4275" i="1" a="1"/>
  <c r="T4409" i="1" a="1"/>
  <c r="T4502" i="1" a="1"/>
  <c r="T4633" i="1" a="1"/>
  <c r="T4735" i="1" a="1"/>
  <c r="T4909" i="1" a="1"/>
  <c r="T4936" i="1" a="1"/>
  <c r="T5116" i="1" a="1"/>
  <c r="T5237" i="1" a="1"/>
  <c r="T5335" i="1" a="1"/>
  <c r="T5402" i="1" a="1"/>
  <c r="T5511" i="1" a="1"/>
  <c r="T5676" i="1" a="1"/>
  <c r="T6090" i="1" a="1"/>
  <c r="T6471" i="1" a="1"/>
  <c r="T6672" i="1" a="1"/>
  <c r="T6703" i="1" a="1"/>
  <c r="T6734" i="1" a="1"/>
  <c r="T6822" i="1" a="1"/>
  <c r="T6947" i="1" a="1"/>
  <c r="T6980" i="1" a="1"/>
  <c r="T7182" i="1" a="1"/>
  <c r="T7187" i="1" a="1"/>
  <c r="T7460" i="1" a="1"/>
  <c r="T7649" i="1" a="1"/>
  <c r="T7764" i="1" a="1"/>
  <c r="T7778" i="1" a="1"/>
  <c r="T7911" i="1" a="1"/>
  <c r="T8097" i="1" a="1"/>
  <c r="T8212" i="1" a="1"/>
  <c r="T8309" i="1" a="1"/>
  <c r="T8756" i="1" a="1"/>
  <c r="T8863" i="1" a="1"/>
  <c r="T9003" i="1" a="1"/>
  <c r="T9093" i="1" a="1"/>
  <c r="T9465" i="1" a="1"/>
  <c r="T9623" i="1" a="1"/>
  <c r="T9731" i="1" a="1"/>
  <c r="T9797" i="1" a="1"/>
  <c r="T9877" i="1" a="1"/>
  <c r="T363" i="1" a="1"/>
  <c r="T407" i="1" a="1"/>
  <c r="T428" i="1" a="1"/>
  <c r="T470" i="1" a="1"/>
  <c r="T550" i="1" a="1"/>
  <c r="T772" i="1" a="1"/>
  <c r="T839" i="1" a="1"/>
  <c r="T1079" i="1" a="1"/>
  <c r="T1493" i="1" a="1"/>
  <c r="T1963" i="1" a="1"/>
  <c r="T2019" i="1" a="1"/>
  <c r="T2237" i="1" a="1"/>
  <c r="T2476" i="1" a="1"/>
  <c r="T2941" i="1" a="1"/>
  <c r="T3811" i="1" a="1"/>
  <c r="T4575" i="1" a="1"/>
  <c r="T4759" i="1" a="1"/>
  <c r="T4861" i="1" a="1"/>
  <c r="T6384" i="1" a="1"/>
  <c r="T6401" i="1" a="1"/>
  <c r="T6508" i="1" a="1"/>
  <c r="T6879" i="1" a="1"/>
  <c r="T6889" i="1" a="1"/>
  <c r="T6898" i="1" a="1"/>
  <c r="T6912" i="1" a="1"/>
  <c r="T6987" i="1" a="1"/>
  <c r="T7133" i="1" a="1"/>
  <c r="T7226" i="1" a="1"/>
  <c r="T7318" i="1" a="1"/>
  <c r="T7551" i="1" a="1"/>
  <c r="T7906" i="1" a="1"/>
  <c r="T7914" i="1" a="1"/>
  <c r="T8516" i="1" a="1"/>
  <c r="T8564" i="1" a="1"/>
  <c r="T8858" i="1" a="1"/>
  <c r="T9134" i="1" a="1"/>
  <c r="T9163" i="1" a="1"/>
  <c r="T9212" i="1" a="1"/>
  <c r="T9324" i="1" a="1"/>
  <c r="T9430" i="1" a="1"/>
  <c r="T37" i="1" a="1"/>
  <c r="T303" i="1" a="1"/>
  <c r="T865" i="1" a="1"/>
  <c r="T879" i="1" a="1"/>
  <c r="T923" i="1" a="1"/>
  <c r="T1315" i="1" a="1"/>
  <c r="T1322" i="1" a="1"/>
  <c r="T1804" i="1" a="1"/>
  <c r="T2148" i="1" a="1"/>
  <c r="T2362" i="1" a="1"/>
  <c r="T2438" i="1" a="1"/>
  <c r="T2516" i="1" a="1"/>
  <c r="T2550" i="1" a="1"/>
  <c r="T2683" i="1" a="1"/>
  <c r="T2944" i="1" a="1"/>
  <c r="T3019" i="1" a="1"/>
  <c r="T3078" i="1" a="1"/>
  <c r="T3137" i="1" a="1"/>
  <c r="T3209" i="1" a="1"/>
  <c r="T3233" i="1" a="1"/>
  <c r="T3528" i="1" a="1"/>
  <c r="T3929" i="1" a="1"/>
  <c r="T4040" i="1" a="1"/>
  <c r="T4176" i="1" a="1"/>
  <c r="T4227" i="1" a="1"/>
  <c r="T4251" i="1" a="1"/>
  <c r="T4614" i="1" a="1"/>
  <c r="T4667" i="1" a="1"/>
  <c r="T4914" i="1" a="1"/>
  <c r="T4940" i="1" a="1"/>
  <c r="T4984" i="1" a="1"/>
  <c r="T5083" i="1" a="1"/>
  <c r="T5152" i="1" a="1"/>
  <c r="T5569" i="1" a="1"/>
  <c r="T5966" i="1" a="1"/>
  <c r="T6004" i="1" a="1"/>
  <c r="T6302" i="1" a="1"/>
  <c r="T6367" i="1" a="1"/>
  <c r="T6398" i="1" a="1"/>
  <c r="T6608" i="1" a="1"/>
  <c r="T7129" i="1" a="1"/>
  <c r="T7369" i="1" a="1"/>
  <c r="T7410" i="1" a="1"/>
  <c r="T7495" i="1" a="1"/>
  <c r="T7518" i="1" a="1"/>
  <c r="T7931" i="1" a="1"/>
  <c r="T8126" i="1" a="1"/>
  <c r="T8298" i="1" a="1"/>
  <c r="T8669" i="1" a="1"/>
  <c r="T8851" i="1" a="1"/>
  <c r="T8871" i="1" a="1"/>
  <c r="T8974" i="1" a="1"/>
  <c r="T9669" i="1" a="1"/>
  <c r="T272" i="1" a="1"/>
  <c r="T3167" i="1" a="1"/>
  <c r="T9358" i="1" a="1"/>
  <c r="T4" i="1" a="1"/>
  <c r="T58" i="1" a="1"/>
  <c r="T361" i="1" a="1"/>
  <c r="T800" i="1" a="1"/>
  <c r="T806" i="1" a="1"/>
  <c r="T1033" i="1" a="1"/>
  <c r="T1148" i="1" a="1"/>
  <c r="T1409" i="1" a="1"/>
  <c r="T1449" i="1" a="1"/>
  <c r="T1739" i="1" a="1"/>
  <c r="T1787" i="1" a="1"/>
  <c r="T2000" i="1" a="1"/>
  <c r="T2159" i="1" a="1"/>
  <c r="T2278" i="1" a="1"/>
  <c r="T2319" i="1" a="1"/>
  <c r="T2405" i="1" a="1"/>
  <c r="T2542" i="1" a="1"/>
  <c r="T2755" i="1" a="1"/>
  <c r="T3131" i="1" a="1"/>
  <c r="T3241" i="1" a="1"/>
  <c r="T3284" i="1" a="1"/>
  <c r="T3441" i="1" a="1"/>
  <c r="T3612" i="1" a="1"/>
  <c r="T3634" i="1" a="1"/>
  <c r="T3696" i="1" a="1"/>
  <c r="T3710" i="1" a="1"/>
  <c r="T3798" i="1" a="1"/>
  <c r="T3850" i="1" a="1"/>
  <c r="T3952" i="1" a="1"/>
  <c r="T3954" i="1" a="1"/>
  <c r="T4015" i="1" a="1"/>
  <c r="T4049" i="1" a="1"/>
  <c r="T4272" i="1" a="1"/>
  <c r="T4348" i="1" a="1"/>
  <c r="T4420" i="1" a="1"/>
  <c r="T4455" i="1" a="1"/>
  <c r="T4606" i="1" a="1"/>
  <c r="T4616" i="1" a="1"/>
  <c r="T4850" i="1" a="1"/>
  <c r="T4859" i="1" a="1"/>
  <c r="T4867" i="1" a="1"/>
  <c r="T5193" i="1" a="1"/>
  <c r="T5259" i="1" a="1"/>
  <c r="T5414" i="1" a="1"/>
  <c r="T5422" i="1" a="1"/>
  <c r="T5425" i="1" a="1"/>
  <c r="T5451" i="1" a="1"/>
  <c r="T5647" i="1" a="1"/>
  <c r="T5664" i="1" a="1"/>
  <c r="T6127" i="1" a="1"/>
  <c r="T6282" i="1" a="1"/>
  <c r="T6412" i="1" a="1"/>
  <c r="T6425" i="1" a="1"/>
  <c r="T7014" i="1" a="1"/>
  <c r="T7120" i="1" a="1"/>
  <c r="T7174" i="1" a="1"/>
  <c r="T7547" i="1" a="1"/>
  <c r="T7593" i="1" a="1"/>
  <c r="T7597" i="1" a="1"/>
  <c r="T7608" i="1" a="1"/>
  <c r="T7714" i="1" a="1"/>
  <c r="T7916" i="1" a="1"/>
  <c r="T8036" i="1" a="1"/>
  <c r="T8105" i="1" a="1"/>
  <c r="T8476" i="1" a="1"/>
  <c r="T8721" i="1" a="1"/>
  <c r="T8856" i="1" a="1"/>
  <c r="T8913" i="1" a="1"/>
  <c r="T9074" i="1" a="1"/>
  <c r="T9126" i="1" a="1"/>
  <c r="T9472" i="1" a="1"/>
  <c r="T9646" i="1" a="1"/>
  <c r="T9899" i="1" a="1"/>
  <c r="T9913" i="1" a="1"/>
  <c r="T9923" i="1" a="1"/>
  <c r="T228" i="1" a="1"/>
  <c r="T356" i="1" a="1"/>
  <c r="T452" i="1" a="1"/>
  <c r="T1012" i="1" a="1"/>
  <c r="T1143" i="1" a="1"/>
  <c r="T1153" i="1" a="1"/>
  <c r="T1271" i="1" a="1"/>
  <c r="T1690" i="1" a="1"/>
  <c r="T1777" i="1" a="1"/>
  <c r="T1825" i="1" a="1"/>
  <c r="T2089" i="1" a="1"/>
  <c r="T2239" i="1" a="1"/>
  <c r="T2480" i="1" a="1"/>
  <c r="T3210" i="1" a="1"/>
  <c r="T3366" i="1" a="1"/>
  <c r="T3435" i="1" a="1"/>
  <c r="T3517" i="1" a="1"/>
  <c r="T3868" i="1" a="1"/>
  <c r="T3873" i="1" a="1"/>
  <c r="T3928" i="1" a="1"/>
  <c r="T4073" i="1" a="1"/>
  <c r="T4239" i="1" a="1"/>
  <c r="T4485" i="1" a="1"/>
  <c r="T4499" i="1" a="1"/>
  <c r="T4582" i="1" a="1"/>
  <c r="T4682" i="1" a="1"/>
  <c r="T4905" i="1" a="1"/>
  <c r="T4993" i="1" a="1"/>
  <c r="T5194" i="1" a="1"/>
  <c r="T5497" i="1" a="1"/>
  <c r="T5598" i="1" a="1"/>
  <c r="T5697" i="1" a="1"/>
  <c r="T5699" i="1" a="1"/>
  <c r="T5703" i="1" a="1"/>
  <c r="T6331" i="1" a="1"/>
  <c r="T6459" i="1" a="1"/>
  <c r="T6499" i="1" a="1"/>
  <c r="T6501" i="1" a="1"/>
  <c r="T6938" i="1" a="1"/>
  <c r="T6943" i="1" a="1"/>
  <c r="T7151" i="1" a="1"/>
  <c r="T7300" i="1" a="1"/>
  <c r="T7440" i="1" a="1"/>
  <c r="T7617" i="1" a="1"/>
  <c r="T7646" i="1" a="1"/>
  <c r="T7702" i="1" a="1"/>
  <c r="T7733" i="1" a="1"/>
  <c r="T7874" i="1" a="1"/>
  <c r="T8185" i="1" a="1"/>
  <c r="T8331" i="1" a="1"/>
  <c r="T8412" i="1" a="1"/>
  <c r="T8425" i="1" a="1"/>
  <c r="T8660" i="1" a="1"/>
  <c r="T9026" i="1" a="1"/>
  <c r="T9031" i="1" a="1"/>
  <c r="T9079" i="1" a="1"/>
  <c r="T9206" i="1" a="1"/>
  <c r="T9597" i="1" a="1"/>
  <c r="T2756" i="1" a="1"/>
  <c r="T3414" i="1" a="1"/>
  <c r="T5068" i="1" a="1"/>
  <c r="T7409" i="1" a="1"/>
  <c r="T57" i="1" a="1"/>
  <c r="T109" i="1" a="1"/>
  <c r="T371" i="1" a="1"/>
  <c r="T395" i="1" a="1"/>
  <c r="T660" i="1" a="1"/>
  <c r="T959" i="1" a="1"/>
  <c r="T1125" i="1" a="1"/>
  <c r="T1254" i="1" a="1"/>
  <c r="T1303" i="1" a="1"/>
  <c r="T1421" i="1" a="1"/>
  <c r="T1439" i="1" a="1"/>
  <c r="T1540" i="1" a="1"/>
  <c r="T1652" i="1" a="1"/>
  <c r="T1694" i="1" a="1"/>
  <c r="T1756" i="1" a="1"/>
  <c r="T1820" i="1" a="1"/>
  <c r="T1971" i="1" a="1"/>
  <c r="T2020" i="1" a="1"/>
  <c r="T2191" i="1" a="1"/>
  <c r="T2365" i="1" a="1"/>
  <c r="T2399" i="1" a="1"/>
  <c r="T2416" i="1" a="1"/>
  <c r="T2460" i="1" a="1"/>
  <c r="T2676" i="1" a="1"/>
  <c r="T2686" i="1" a="1"/>
  <c r="T2748" i="1" a="1"/>
  <c r="T2931" i="1" a="1"/>
  <c r="T2950" i="1" a="1"/>
  <c r="T3026" i="1" a="1"/>
  <c r="T3145" i="1" a="1"/>
  <c r="T3304" i="1" a="1"/>
  <c r="T3325" i="1" a="1"/>
  <c r="T3448" i="1" a="1"/>
  <c r="T3492" i="1" a="1"/>
  <c r="T3553" i="1" a="1"/>
  <c r="T3836" i="1" a="1"/>
  <c r="T3902" i="1" a="1"/>
  <c r="T4095" i="1" a="1"/>
  <c r="T4363" i="1" a="1"/>
  <c r="T4418" i="1" a="1"/>
  <c r="T4465" i="1" a="1"/>
  <c r="T4471" i="1" a="1"/>
  <c r="T4472" i="1" a="1"/>
  <c r="T4501" i="1" a="1"/>
  <c r="T4539" i="1" a="1"/>
  <c r="T4548" i="1" a="1"/>
  <c r="T4647" i="1" a="1"/>
  <c r="T4672" i="1" a="1"/>
  <c r="T4699" i="1" a="1"/>
  <c r="T4701" i="1" a="1"/>
  <c r="T4773" i="1" a="1"/>
  <c r="T4803" i="1" a="1"/>
  <c r="T4813" i="1" a="1"/>
  <c r="T5326" i="1" a="1"/>
  <c r="T5338" i="1" a="1"/>
  <c r="T5506" i="1" a="1"/>
  <c r="T5668" i="1" a="1"/>
  <c r="T5730" i="1" a="1"/>
  <c r="T5795" i="1" a="1"/>
  <c r="T5890" i="1" a="1"/>
  <c r="T5950" i="1" a="1"/>
  <c r="T5957" i="1" a="1"/>
  <c r="T6024" i="1" a="1"/>
  <c r="T6061" i="1" a="1"/>
  <c r="T6229" i="1" a="1"/>
  <c r="T6239" i="1" a="1"/>
  <c r="T6351" i="1" a="1"/>
  <c r="T6440" i="1" a="1"/>
  <c r="T6571" i="1" a="1"/>
  <c r="T6589" i="1" a="1"/>
  <c r="T6796" i="1" a="1"/>
  <c r="T6826" i="1" a="1"/>
  <c r="T6873" i="1" a="1"/>
  <c r="T6961" i="1" a="1"/>
  <c r="T7004" i="1" a="1"/>
  <c r="T7448" i="1" a="1"/>
  <c r="T7557" i="1" a="1"/>
  <c r="T7595" i="1" a="1"/>
  <c r="T7679" i="1" a="1"/>
  <c r="T7824" i="1" a="1"/>
  <c r="T7871" i="1" a="1"/>
  <c r="T7919" i="1" a="1"/>
  <c r="T7968" i="1" a="1"/>
  <c r="T7981" i="1" a="1"/>
  <c r="T7996" i="1" a="1"/>
  <c r="T8014" i="1" a="1"/>
  <c r="T8022" i="1" a="1"/>
  <c r="T8068" i="1" a="1"/>
  <c r="T8089" i="1" a="1"/>
  <c r="T8159" i="1" a="1"/>
  <c r="T8225" i="1" a="1"/>
  <c r="T8387" i="1" a="1"/>
  <c r="T8466" i="1" a="1"/>
  <c r="T8588" i="1" a="1"/>
  <c r="T8593" i="1" a="1"/>
  <c r="T8920" i="1" a="1"/>
  <c r="T8934" i="1" a="1"/>
  <c r="T9073" i="1" a="1"/>
  <c r="T9248" i="1" a="1"/>
  <c r="T9315" i="1" a="1"/>
  <c r="T9337" i="1" a="1"/>
  <c r="T9435" i="1" a="1"/>
  <c r="T9462" i="1" a="1"/>
  <c r="T9605" i="1" a="1"/>
  <c r="T9643" i="1" a="1"/>
  <c r="T9865" i="1" a="1"/>
  <c r="T9910" i="1" a="1"/>
  <c r="T9974" i="1" a="1"/>
  <c r="T88" i="1" a="1"/>
  <c r="T528" i="1" a="1"/>
  <c r="T585" i="1" a="1"/>
  <c r="T685" i="1" a="1"/>
  <c r="T692" i="1" a="1"/>
  <c r="T723" i="1" a="1"/>
  <c r="T731" i="1" a="1"/>
  <c r="T794" i="1" a="1"/>
  <c r="T944" i="1" a="1"/>
  <c r="T989" i="1" a="1"/>
  <c r="T990" i="1" a="1"/>
  <c r="T1145" i="1" a="1"/>
  <c r="T1293" i="1" a="1"/>
  <c r="T1577" i="1" a="1"/>
  <c r="T2071" i="1" a="1"/>
  <c r="T2341" i="1" a="1"/>
  <c r="T2397" i="1" a="1"/>
  <c r="T2442" i="1" a="1"/>
  <c r="T2523" i="1" a="1"/>
  <c r="T2717" i="1" a="1"/>
  <c r="T2728" i="1" a="1"/>
  <c r="T3226" i="1" a="1"/>
  <c r="T3630" i="1" a="1"/>
  <c r="T3704" i="1" a="1"/>
  <c r="T3795" i="1" a="1"/>
  <c r="T3882" i="1" a="1"/>
  <c r="T4028" i="1" a="1"/>
  <c r="T4111" i="1" a="1"/>
  <c r="T4124" i="1" a="1"/>
  <c r="T4174" i="1" a="1"/>
  <c r="T4226" i="1" a="1"/>
  <c r="T4296" i="1" a="1"/>
  <c r="T4508" i="1" a="1"/>
  <c r="T4551" i="1" a="1"/>
  <c r="T4609" i="1" a="1"/>
  <c r="T4703" i="1" a="1"/>
  <c r="T4826" i="1" a="1"/>
  <c r="T5029" i="1" a="1"/>
  <c r="T5071" i="1" a="1"/>
  <c r="T5174" i="1" a="1"/>
  <c r="T5268" i="1" a="1"/>
  <c r="T5345" i="1" a="1"/>
  <c r="T5410" i="1" a="1"/>
  <c r="T5418" i="1" a="1"/>
  <c r="T5556" i="1" a="1"/>
  <c r="T5595" i="1" a="1"/>
  <c r="T5617" i="1" a="1"/>
  <c r="T5715" i="1" a="1"/>
  <c r="T5820" i="1" a="1"/>
  <c r="T5925" i="1" a="1"/>
  <c r="T6047" i="1" a="1"/>
  <c r="T6114" i="1" a="1"/>
  <c r="T6153" i="1" a="1"/>
  <c r="T6212" i="1" a="1"/>
  <c r="T6304" i="1" a="1"/>
  <c r="T6377" i="1" a="1"/>
  <c r="T6464" i="1" a="1"/>
  <c r="T6467" i="1" a="1"/>
  <c r="T6554" i="1" a="1"/>
  <c r="T6560" i="1" a="1"/>
  <c r="T6657" i="1" a="1"/>
  <c r="T6669" i="1" a="1"/>
  <c r="T6988" i="1" a="1"/>
  <c r="T7003" i="1" a="1"/>
  <c r="T7072" i="1" a="1"/>
  <c r="T7354" i="1" a="1"/>
  <c r="T7393" i="1" a="1"/>
  <c r="T7531" i="1" a="1"/>
  <c r="T7583" i="1" a="1"/>
  <c r="T7732" i="1" a="1"/>
  <c r="T7763" i="1" a="1"/>
  <c r="T7930" i="1" a="1"/>
  <c r="T8006" i="1" a="1"/>
  <c r="T8100" i="1" a="1"/>
  <c r="T8118" i="1" a="1"/>
  <c r="T8253" i="1" a="1"/>
  <c r="T8259" i="1" a="1"/>
  <c r="T8313" i="1" a="1"/>
  <c r="T8346" i="1" a="1"/>
  <c r="T8351" i="1" a="1"/>
  <c r="T8383" i="1" a="1"/>
  <c r="T8646" i="1" a="1"/>
  <c r="T8860" i="1" a="1"/>
  <c r="T8940" i="1" a="1"/>
  <c r="T9011" i="1" a="1"/>
  <c r="T9041" i="1" a="1"/>
  <c r="T9114" i="1" a="1"/>
  <c r="T9233" i="1" a="1"/>
  <c r="T9279" i="1" a="1"/>
  <c r="T9400" i="1" a="1"/>
  <c r="T9658" i="1" a="1"/>
  <c r="T9702" i="1" a="1"/>
  <c r="T9739" i="1" a="1"/>
  <c r="T9771" i="1" a="1"/>
  <c r="T9891" i="1" a="1"/>
  <c r="T194" i="1" a="1"/>
  <c r="T387" i="1" a="1"/>
  <c r="T469" i="1" a="1"/>
  <c r="T851" i="1" a="1"/>
  <c r="T994" i="1" a="1"/>
  <c r="T1072" i="1" a="1"/>
  <c r="T1138" i="1" a="1"/>
  <c r="T1253" i="1" a="1"/>
  <c r="T1363" i="1" a="1"/>
  <c r="T1487" i="1" a="1"/>
  <c r="T1674" i="1" a="1"/>
  <c r="T2252" i="1" a="1"/>
  <c r="T2315" i="1" a="1"/>
  <c r="T2380" i="1" a="1"/>
  <c r="T2400" i="1" a="1"/>
  <c r="T2537" i="1" a="1"/>
  <c r="T2544" i="1" a="1"/>
  <c r="T2573" i="1" a="1"/>
  <c r="T2661" i="1" a="1"/>
  <c r="T2753" i="1" a="1"/>
  <c r="T2799" i="1" a="1"/>
  <c r="T3062" i="1" a="1"/>
  <c r="T3250" i="1" a="1"/>
  <c r="T3349" i="1" a="1"/>
  <c r="T3382" i="1" a="1"/>
  <c r="T3547" i="1" a="1"/>
  <c r="T3579" i="1" a="1"/>
  <c r="T3662" i="1" a="1"/>
  <c r="T3756" i="1" a="1"/>
  <c r="T3956" i="1" a="1"/>
  <c r="T4070" i="1" a="1"/>
  <c r="T4198" i="1" a="1"/>
  <c r="T4333" i="1" a="1"/>
  <c r="T4530" i="1" a="1"/>
  <c r="T4666" i="1" a="1"/>
  <c r="T4805" i="1" a="1"/>
  <c r="T4973" i="1" a="1"/>
  <c r="T5024" i="1" a="1"/>
  <c r="T5192" i="1" a="1"/>
  <c r="T5272" i="1" a="1"/>
  <c r="T5300" i="1" a="1"/>
  <c r="T5839" i="1" a="1"/>
  <c r="T6603" i="1" a="1"/>
  <c r="T6743" i="1" a="1"/>
  <c r="T6761" i="1" a="1"/>
  <c r="T6964" i="1" a="1"/>
  <c r="T6978" i="1" a="1"/>
  <c r="T7138" i="1" a="1"/>
  <c r="T7264" i="1" a="1"/>
  <c r="T7329" i="1" a="1"/>
  <c r="T7376" i="1" a="1"/>
  <c r="T7429" i="1" a="1"/>
  <c r="T7520" i="1" a="1"/>
  <c r="T7723" i="1" a="1"/>
  <c r="T7754" i="1" a="1"/>
  <c r="T7827" i="1" a="1"/>
  <c r="T7952" i="1" a="1"/>
  <c r="T7983" i="1" a="1"/>
  <c r="T7991" i="1" a="1"/>
  <c r="T8078" i="1" a="1"/>
  <c r="T8291" i="1" a="1"/>
  <c r="T8374" i="1" a="1"/>
  <c r="T8401" i="1" a="1"/>
  <c r="T8802" i="1" a="1"/>
  <c r="T8923" i="1" a="1"/>
  <c r="T9319" i="1" a="1"/>
  <c r="T9449" i="1" a="1"/>
  <c r="T9668" i="1" a="1"/>
  <c r="T9741" i="1" a="1"/>
  <c r="T9906" i="1" a="1"/>
  <c r="T196" i="1" a="1"/>
  <c r="T1555" i="1" a="1"/>
  <c r="T1595" i="1" a="1"/>
  <c r="T1604" i="1" a="1"/>
  <c r="T1731" i="1" a="1"/>
  <c r="T1742" i="1" a="1"/>
  <c r="T1829" i="1" a="1"/>
  <c r="T2977" i="1" a="1"/>
  <c r="T4007" i="1" a="1"/>
  <c r="T4754" i="1" a="1"/>
  <c r="T5240" i="1" a="1"/>
  <c r="T5838" i="1" a="1"/>
  <c r="T5891" i="1" a="1"/>
  <c r="T6144" i="1" a="1"/>
  <c r="T6551" i="1" a="1"/>
  <c r="T6742" i="1" a="1"/>
  <c r="T6841" i="1" a="1"/>
  <c r="T7684" i="1" a="1"/>
  <c r="T8289" i="1" a="1"/>
  <c r="T8396" i="1" a="1"/>
  <c r="T9442" i="1" a="1"/>
  <c r="T9732" i="1" a="1"/>
  <c r="T59" i="1" a="1"/>
  <c r="T83" i="1" a="1"/>
  <c r="T186" i="1" a="1"/>
  <c r="T187" i="1" a="1"/>
  <c r="T243" i="1" a="1"/>
  <c r="T299" i="1" a="1"/>
  <c r="T325" i="1" a="1"/>
  <c r="T337" i="1" a="1"/>
  <c r="T594" i="1" a="1"/>
  <c r="T775" i="1" a="1"/>
  <c r="T841" i="1" a="1"/>
  <c r="T875" i="1" a="1"/>
  <c r="T1109" i="1" a="1"/>
  <c r="T1200" i="1" a="1"/>
  <c r="T1232" i="1" a="1"/>
  <c r="T1267" i="1" a="1"/>
  <c r="T1485" i="1" a="1"/>
  <c r="T1734" i="1" a="1"/>
  <c r="T1802" i="1" a="1"/>
  <c r="T2043" i="1" a="1"/>
  <c r="T2078" i="1" a="1"/>
  <c r="T2195" i="1" a="1"/>
  <c r="T2324" i="1" a="1"/>
  <c r="T2392" i="1" a="1"/>
  <c r="T2393" i="1" a="1"/>
  <c r="T2415" i="1" a="1"/>
  <c r="T2452" i="1" a="1"/>
  <c r="T2528" i="1" a="1"/>
  <c r="T2731" i="1" a="1"/>
  <c r="T2767" i="1" a="1"/>
  <c r="T2828" i="1" a="1"/>
  <c r="T2836" i="1" a="1"/>
  <c r="T2855" i="1" a="1"/>
  <c r="T2874" i="1" a="1"/>
  <c r="T2973" i="1" a="1"/>
  <c r="T2992" i="1" a="1"/>
  <c r="T3113" i="1" a="1"/>
  <c r="T3126" i="1" a="1"/>
  <c r="T3127" i="1" a="1"/>
  <c r="T3282" i="1" a="1"/>
  <c r="T3298" i="1" a="1"/>
  <c r="T3346" i="1" a="1"/>
  <c r="T3379" i="1" a="1"/>
  <c r="T3409" i="1" a="1"/>
  <c r="T3413" i="1" a="1"/>
  <c r="T3522" i="1" a="1"/>
  <c r="T3536" i="1" a="1"/>
  <c r="T3584" i="1" a="1"/>
  <c r="T3599" i="1" a="1"/>
  <c r="T3619" i="1" a="1"/>
  <c r="T3644" i="1" a="1"/>
  <c r="T3699" i="1" a="1"/>
  <c r="T3781" i="1" a="1"/>
  <c r="T3784" i="1" a="1"/>
  <c r="T3805" i="1" a="1"/>
  <c r="T3870" i="1" a="1"/>
  <c r="T3897" i="1" a="1"/>
  <c r="T3898" i="1" a="1"/>
  <c r="T4002" i="1" a="1"/>
  <c r="T4021" i="1" a="1"/>
  <c r="T4052" i="1" a="1"/>
  <c r="T4066" i="1" a="1"/>
  <c r="T4088" i="1" a="1"/>
  <c r="T4122" i="1" a="1"/>
  <c r="T4191" i="1" a="1"/>
  <c r="T4338" i="1" a="1"/>
  <c r="T4342" i="1" a="1"/>
  <c r="T4372" i="1" a="1"/>
  <c r="T4402" i="1" a="1"/>
  <c r="T4583" i="1" a="1"/>
  <c r="T4712" i="1" a="1"/>
  <c r="T5134" i="1" a="1"/>
  <c r="T5160" i="1" a="1"/>
  <c r="T5477" i="1" a="1"/>
  <c r="T5517" i="1" a="1"/>
  <c r="T5531" i="1" a="1"/>
  <c r="T5555" i="1" a="1"/>
  <c r="T5602" i="1" a="1"/>
  <c r="T5624" i="1" a="1"/>
  <c r="T5643" i="1" a="1"/>
  <c r="T5691" i="1" a="1"/>
  <c r="T5738" i="1" a="1"/>
  <c r="T5833" i="1" a="1"/>
  <c r="T5897" i="1" a="1"/>
  <c r="T6113" i="1" a="1"/>
  <c r="T6158" i="1" a="1"/>
  <c r="T6247" i="1" a="1"/>
  <c r="T6388" i="1" a="1"/>
  <c r="T6660" i="1" a="1"/>
  <c r="T6746" i="1" a="1"/>
  <c r="T6754" i="1" a="1"/>
  <c r="T6767" i="1" a="1"/>
  <c r="T6778" i="1" a="1"/>
  <c r="T6936" i="1" a="1"/>
  <c r="T6941" i="1" a="1"/>
  <c r="T6967" i="1" a="1"/>
  <c r="T7142" i="1" a="1"/>
  <c r="T7181" i="1" a="1"/>
  <c r="T7209" i="1" a="1"/>
  <c r="T7229" i="1" a="1"/>
  <c r="T7283" i="1" a="1"/>
  <c r="T7614" i="1" a="1"/>
  <c r="T7628" i="1" a="1"/>
  <c r="T7894" i="1" a="1"/>
  <c r="T7947" i="1" a="1"/>
  <c r="T8018" i="1" a="1"/>
  <c r="T8037" i="1" a="1"/>
  <c r="T8080" i="1" a="1"/>
  <c r="T8175" i="1" a="1"/>
  <c r="T8249" i="1" a="1"/>
  <c r="T8308" i="1" a="1"/>
  <c r="T8312" i="1" a="1"/>
  <c r="T8359" i="1" a="1"/>
  <c r="T8404" i="1" a="1"/>
  <c r="T8546" i="1" a="1"/>
  <c r="T8582" i="1" a="1"/>
  <c r="T8651" i="1" a="1"/>
  <c r="T8887" i="1" a="1"/>
  <c r="T8949" i="1" a="1"/>
  <c r="T9117" i="1" a="1"/>
  <c r="T9169" i="1" a="1"/>
  <c r="T9240" i="1" a="1"/>
  <c r="T9300" i="1" a="1"/>
  <c r="T9522" i="1" a="1"/>
  <c r="T9553" i="1" a="1"/>
  <c r="T9604" i="1" a="1"/>
  <c r="T9607" i="1" a="1"/>
  <c r="T9691" i="1" a="1"/>
  <c r="T9890" i="1" a="1"/>
  <c r="T110" i="1" a="1"/>
  <c r="T118" i="1" a="1"/>
  <c r="T128" i="1" a="1"/>
  <c r="T145" i="1" a="1"/>
  <c r="T153" i="1" a="1"/>
  <c r="T209" i="1" a="1"/>
  <c r="T257" i="1" a="1"/>
  <c r="T308" i="1" a="1"/>
  <c r="T434" i="1" a="1"/>
  <c r="T596" i="1" a="1"/>
  <c r="T696" i="1" a="1"/>
  <c r="T750" i="1" a="1"/>
  <c r="T785" i="1" a="1"/>
  <c r="T820" i="1" a="1"/>
  <c r="T946" i="1" a="1"/>
  <c r="T1055" i="1" a="1"/>
  <c r="T1063" i="1" a="1"/>
  <c r="T1208" i="1" a="1"/>
  <c r="T1263" i="1" a="1"/>
  <c r="T1501" i="1" a="1"/>
  <c r="T1638" i="1" a="1"/>
  <c r="T1968" i="1" a="1"/>
  <c r="T2061" i="1" a="1"/>
  <c r="T2063" i="1" a="1"/>
  <c r="T2128" i="1" a="1"/>
  <c r="T2161" i="1" a="1"/>
  <c r="T2280" i="1" a="1"/>
  <c r="T2354" i="1" a="1"/>
  <c r="T2577" i="1" a="1"/>
  <c r="T2627" i="1" a="1"/>
  <c r="T2671" i="1" a="1"/>
  <c r="T2721" i="1" a="1"/>
  <c r="T2774" i="1" a="1"/>
  <c r="T3065" i="1" a="1"/>
  <c r="T3194" i="1" a="1"/>
  <c r="T3352" i="1" a="1"/>
  <c r="T3651" i="1" a="1"/>
  <c r="T3700" i="1" a="1"/>
  <c r="T3985" i="1" a="1"/>
  <c r="T4221" i="1" a="1"/>
  <c r="T4322" i="1" a="1"/>
  <c r="T4344" i="1" a="1"/>
  <c r="T4390" i="1" a="1"/>
  <c r="T4437" i="1" a="1"/>
  <c r="T4473" i="1" a="1"/>
  <c r="T4519" i="1" a="1"/>
  <c r="T4753" i="1" a="1"/>
  <c r="T4828" i="1" a="1"/>
  <c r="T4872" i="1" a="1"/>
  <c r="T4912" i="1" a="1"/>
  <c r="T4937" i="1" a="1"/>
  <c r="T4985" i="1" a="1"/>
  <c r="T5000" i="1" a="1"/>
  <c r="T5232" i="1" a="1"/>
  <c r="T5244" i="1" a="1"/>
  <c r="T5294" i="1" a="1"/>
  <c r="T5337" i="1" a="1"/>
  <c r="T5449" i="1" a="1"/>
  <c r="T5467" i="1" a="1"/>
  <c r="T5510" i="1" a="1"/>
  <c r="T5576" i="1" a="1"/>
  <c r="T5670" i="1" a="1"/>
  <c r="T5745" i="1" a="1"/>
  <c r="T5865" i="1" a="1"/>
  <c r="T5872" i="1" a="1"/>
  <c r="T5882" i="1" a="1"/>
  <c r="T5970" i="1" a="1"/>
  <c r="T6203" i="1" a="1"/>
  <c r="T6479" i="1" a="1"/>
  <c r="T6525" i="1" a="1"/>
  <c r="T6680" i="1" a="1"/>
  <c r="T6881" i="1" a="1"/>
  <c r="T6940" i="1" a="1"/>
  <c r="T6981" i="1" a="1"/>
  <c r="T7033" i="1" a="1"/>
  <c r="T7208" i="1" a="1"/>
  <c r="T7326" i="1" a="1"/>
  <c r="T7343" i="1" a="1"/>
  <c r="T7359" i="1" a="1"/>
  <c r="T7552" i="1" a="1"/>
  <c r="T7564" i="1" a="1"/>
  <c r="T7586" i="1" a="1"/>
  <c r="T7610" i="1" a="1"/>
  <c r="T7616" i="1" a="1"/>
  <c r="T7743" i="1" a="1"/>
  <c r="T7747" i="1" a="1"/>
  <c r="T7775" i="1" a="1"/>
  <c r="T7832" i="1" a="1"/>
  <c r="T7857" i="1" a="1"/>
  <c r="T8114" i="1" a="1"/>
  <c r="T8299" i="1" a="1"/>
  <c r="T8471" i="1" a="1"/>
  <c r="T8479" i="1" a="1"/>
  <c r="T8566" i="1" a="1"/>
  <c r="T8665" i="1" a="1"/>
  <c r="T8698" i="1" a="1"/>
  <c r="T8790" i="1" a="1"/>
  <c r="T8888" i="1" a="1"/>
  <c r="T9022" i="1" a="1"/>
  <c r="T9062" i="1" a="1"/>
  <c r="T9106" i="1" a="1"/>
  <c r="T9168" i="1" a="1"/>
  <c r="T9311" i="1" a="1"/>
  <c r="T9436" i="1" a="1"/>
  <c r="T9693" i="1" a="1"/>
  <c r="T9787" i="1" a="1"/>
  <c r="T9822" i="1" a="1"/>
  <c r="T9897" i="1" a="1"/>
  <c r="T9977" i="1" a="1"/>
  <c r="T6807" i="1" a="1"/>
  <c r="T8072" i="1" a="1"/>
  <c r="T9738" i="1" a="1"/>
  <c r="T121" i="1" a="1"/>
  <c r="T547" i="1" a="1"/>
  <c r="T725" i="1" a="1"/>
  <c r="T755" i="1" a="1"/>
  <c r="T1098" i="1" a="1"/>
  <c r="T1286" i="1" a="1"/>
  <c r="T1507" i="1" a="1"/>
  <c r="T1529" i="1" a="1"/>
  <c r="T1579" i="1" a="1"/>
  <c r="T1792" i="1" a="1"/>
  <c r="T2005" i="1" a="1"/>
  <c r="T2702" i="1" a="1"/>
  <c r="T2951" i="1" a="1"/>
  <c r="T2961" i="1" a="1"/>
  <c r="T3054" i="1" a="1"/>
  <c r="T3245" i="1" a="1"/>
  <c r="T3264" i="1" a="1"/>
  <c r="T3329" i="1" a="1"/>
  <c r="T3358" i="1" a="1"/>
  <c r="T3402" i="1" a="1"/>
  <c r="T3436" i="1" a="1"/>
  <c r="T3543" i="1" a="1"/>
  <c r="T3558" i="1" a="1"/>
  <c r="T3620" i="1" a="1"/>
  <c r="T3752" i="1" a="1"/>
  <c r="T3815" i="1" a="1"/>
  <c r="T3876" i="1" a="1"/>
  <c r="T3894" i="1" a="1"/>
  <c r="T4282" i="1" a="1"/>
  <c r="T4445" i="1" a="1"/>
  <c r="T4447" i="1" a="1"/>
  <c r="T4556" i="1" a="1"/>
  <c r="T4570" i="1" a="1"/>
  <c r="T4600" i="1" a="1"/>
  <c r="T4617" i="1" a="1"/>
  <c r="T4779" i="1" a="1"/>
  <c r="T4820" i="1" a="1"/>
  <c r="T4917" i="1" a="1"/>
  <c r="T4956" i="1" a="1"/>
  <c r="T4990" i="1" a="1"/>
  <c r="T5043" i="1" a="1"/>
  <c r="T5211" i="1" a="1"/>
  <c r="T5220" i="1" a="1"/>
  <c r="T5328" i="1" a="1"/>
  <c r="T5334" i="1" a="1"/>
  <c r="T5577" i="1" a="1"/>
  <c r="T5604" i="1" a="1"/>
  <c r="T5646" i="1" a="1"/>
  <c r="T5662" i="1" a="1"/>
  <c r="T5673" i="1" a="1"/>
  <c r="T5857" i="1" a="1"/>
  <c r="T5919" i="1" a="1"/>
  <c r="T5935" i="1" a="1"/>
  <c r="T5980" i="1" a="1"/>
  <c r="T6026" i="1" a="1"/>
  <c r="T6173" i="1" a="1"/>
  <c r="T6320" i="1" a="1"/>
  <c r="T6382" i="1" a="1"/>
  <c r="T6522" i="1" a="1"/>
  <c r="T6628" i="1" a="1"/>
  <c r="T6740" i="1" a="1"/>
  <c r="T6768" i="1" a="1"/>
  <c r="T7119" i="1" a="1"/>
  <c r="T7464" i="1" a="1"/>
  <c r="T7489" i="1" a="1"/>
  <c r="T7563" i="1" a="1"/>
  <c r="T7904" i="1" a="1"/>
  <c r="T7958" i="1" a="1"/>
  <c r="T7985" i="1" a="1"/>
  <c r="T8110" i="1" a="1"/>
  <c r="T8165" i="1" a="1"/>
  <c r="T8216" i="1" a="1"/>
  <c r="T8224" i="1" a="1"/>
  <c r="T8229" i="1" a="1"/>
  <c r="T8325" i="1" a="1"/>
  <c r="T8517" i="1" a="1"/>
  <c r="T8526" i="1" a="1"/>
  <c r="T8589" i="1" a="1"/>
  <c r="T8719" i="1" a="1"/>
  <c r="T8761" i="1" a="1"/>
  <c r="T8824" i="1" a="1"/>
  <c r="T8895" i="1" a="1"/>
  <c r="T9141" i="1" a="1"/>
  <c r="T9297" i="1" a="1"/>
  <c r="T9469" i="1" a="1"/>
  <c r="T9711" i="1" a="1"/>
  <c r="T9729" i="1" a="1"/>
  <c r="T9966" i="1" a="1"/>
  <c r="T10003" i="1" a="1"/>
  <c r="T40" i="1" a="1"/>
  <c r="T100" i="1" a="1"/>
  <c r="T352" i="1" a="1"/>
  <c r="T408" i="1" a="1"/>
  <c r="T602" i="1" a="1"/>
  <c r="T643" i="1" a="1"/>
  <c r="T950" i="1" a="1"/>
  <c r="T1740" i="1" a="1"/>
  <c r="T2103" i="1" a="1"/>
  <c r="T2254" i="1" a="1"/>
  <c r="T2703" i="1" a="1"/>
  <c r="T2926" i="1" a="1"/>
  <c r="T2928" i="1" a="1"/>
  <c r="T3011" i="1" a="1"/>
  <c r="T3400" i="1" a="1"/>
  <c r="T3462" i="1" a="1"/>
  <c r="T3617" i="1" a="1"/>
  <c r="T3839" i="1" a="1"/>
  <c r="T4432" i="1" a="1"/>
  <c r="T4989" i="1" a="1"/>
  <c r="T5096" i="1" a="1"/>
  <c r="T5527" i="1" a="1"/>
  <c r="T5708" i="1" a="1"/>
  <c r="T6232" i="1" a="1"/>
  <c r="T6455" i="1" a="1"/>
  <c r="T6477" i="1" a="1"/>
  <c r="T6513" i="1" a="1"/>
  <c r="T6975" i="1" a="1"/>
  <c r="T7304" i="1" a="1"/>
  <c r="T8125" i="1" a="1"/>
  <c r="T8400" i="1" a="1"/>
  <c r="T9060" i="1" a="1"/>
  <c r="T9089" i="1" a="1"/>
  <c r="T9267" i="1" a="1"/>
  <c r="T9411" i="1" a="1"/>
  <c r="T9565" i="1" a="1"/>
  <c r="T9872" i="1" a="1"/>
  <c r="T9980" i="1" a="1"/>
  <c r="T397" i="1" a="1"/>
  <c r="T493" i="1" a="1"/>
  <c r="T717" i="1" a="1"/>
  <c r="T813" i="1" a="1"/>
  <c r="T1081" i="1" a="1"/>
  <c r="T1237" i="1" a="1"/>
  <c r="T1633" i="1" a="1"/>
  <c r="T1667" i="1" a="1"/>
  <c r="T1924" i="1" a="1"/>
  <c r="T2090" i="1" a="1"/>
  <c r="T2210" i="1" a="1"/>
  <c r="T2470" i="1" a="1"/>
  <c r="T3030" i="1" a="1"/>
  <c r="T3048" i="1" a="1"/>
  <c r="T3146" i="1" a="1"/>
  <c r="T3365" i="1" a="1"/>
  <c r="T3390" i="1" a="1"/>
  <c r="T4303" i="1" a="1"/>
  <c r="T4755" i="1" a="1"/>
  <c r="T5198" i="1" a="1"/>
  <c r="T5271" i="1" a="1"/>
  <c r="T5490" i="1" a="1"/>
  <c r="T5516" i="1" a="1"/>
  <c r="T5845" i="1" a="1"/>
  <c r="T6161" i="1" a="1"/>
  <c r="T6273" i="1" a="1"/>
  <c r="T6288" i="1" a="1"/>
  <c r="T6745" i="1" a="1"/>
  <c r="T6864" i="1" a="1"/>
  <c r="T7066" i="1" a="1"/>
  <c r="T7152" i="1" a="1"/>
  <c r="T8320" i="1" a="1"/>
  <c r="T8551" i="1" a="1"/>
  <c r="T8575" i="1" a="1"/>
  <c r="T8601" i="1" a="1"/>
  <c r="T8659" i="1" a="1"/>
  <c r="T8730" i="1" a="1"/>
  <c r="T8770" i="1" a="1"/>
  <c r="T9299" i="1" a="1"/>
  <c r="T183" i="1" a="1"/>
  <c r="T351" i="1" a="1"/>
  <c r="T844" i="1" a="1"/>
  <c r="T939" i="1" a="1"/>
  <c r="T1027" i="1" a="1"/>
  <c r="T1044" i="1" a="1"/>
  <c r="T1364" i="1" a="1"/>
  <c r="T1496" i="1" a="1"/>
  <c r="T1757" i="1" a="1"/>
  <c r="T1876" i="1" a="1"/>
  <c r="T1901" i="1" a="1"/>
  <c r="T1939" i="1" a="1"/>
  <c r="T2370" i="1" a="1"/>
  <c r="T2504" i="1" a="1"/>
  <c r="T2534" i="1" a="1"/>
  <c r="T2663" i="1" a="1"/>
  <c r="T2765" i="1" a="1"/>
  <c r="T2842" i="1" a="1"/>
  <c r="T3479" i="1" a="1"/>
  <c r="T3621" i="1" a="1"/>
  <c r="T3957" i="1" a="1"/>
  <c r="T3967" i="1" a="1"/>
  <c r="T4351" i="1" a="1"/>
  <c r="T4544" i="1" a="1"/>
  <c r="T4705" i="1" a="1"/>
  <c r="T4757" i="1" a="1"/>
  <c r="T4879" i="1" a="1"/>
  <c r="T5278" i="1" a="1"/>
  <c r="T5291" i="1" a="1"/>
  <c r="T5311" i="1" a="1"/>
  <c r="T5525" i="1" a="1"/>
  <c r="T5583" i="1" a="1"/>
  <c r="T5909" i="1" a="1"/>
  <c r="T6009" i="1" a="1"/>
  <c r="T6174" i="1" a="1"/>
  <c r="T6287" i="1" a="1"/>
  <c r="T6356" i="1" a="1"/>
  <c r="T6369" i="1" a="1"/>
  <c r="T6601" i="1" a="1"/>
  <c r="T6606" i="1" a="1"/>
  <c r="T6611" i="1" a="1"/>
  <c r="T6710" i="1" a="1"/>
  <c r="T6711" i="1" a="1"/>
  <c r="T6735" i="1" a="1"/>
  <c r="T6747" i="1" a="1"/>
  <c r="T6863" i="1" a="1"/>
  <c r="T7020" i="1" a="1"/>
  <c r="T7118" i="1" a="1"/>
  <c r="T7247" i="1" a="1"/>
  <c r="T7273" i="1" a="1"/>
  <c r="T7556" i="1" a="1"/>
  <c r="T7843" i="1" a="1"/>
  <c r="T7963" i="1" a="1"/>
  <c r="T8272" i="1" a="1"/>
  <c r="T8274" i="1" a="1"/>
  <c r="T8317" i="1" a="1"/>
  <c r="T8505" i="1" a="1"/>
  <c r="T8948" i="1" a="1"/>
  <c r="T9368" i="1" a="1"/>
  <c r="T9388" i="1" a="1"/>
  <c r="T9427" i="1" a="1"/>
  <c r="T9439" i="1" a="1"/>
  <c r="T9480" i="1" a="1"/>
  <c r="T9676" i="1" a="1"/>
  <c r="T86" i="1" a="1"/>
  <c r="T204" i="1" a="1"/>
  <c r="T416" i="1" a="1"/>
  <c r="T490" i="1" a="1"/>
  <c r="T520" i="1" a="1"/>
  <c r="T575" i="1" a="1"/>
  <c r="T634" i="1" a="1"/>
  <c r="T663" i="1" a="1"/>
  <c r="T708" i="1" a="1"/>
  <c r="T719" i="1" a="1"/>
  <c r="T796" i="1" a="1"/>
  <c r="T958" i="1" a="1"/>
  <c r="T982" i="1" a="1"/>
  <c r="T1193" i="1" a="1"/>
  <c r="T1479" i="1" a="1"/>
  <c r="T1772" i="1" a="1"/>
  <c r="T1890" i="1" a="1"/>
  <c r="T1932" i="1" a="1"/>
  <c r="T1994" i="1" a="1"/>
  <c r="T2022" i="1" a="1"/>
  <c r="T2282" i="1" a="1"/>
  <c r="T2368" i="1" a="1"/>
  <c r="T2428" i="1" a="1"/>
  <c r="T2527" i="1" a="1"/>
  <c r="T2643" i="1" a="1"/>
  <c r="T2704" i="1" a="1"/>
  <c r="T2727" i="1" a="1"/>
  <c r="T2797" i="1" a="1"/>
  <c r="T2949" i="1" a="1"/>
  <c r="T3064" i="1" a="1"/>
  <c r="T3288" i="1" a="1"/>
  <c r="T3327" i="1" a="1"/>
  <c r="T3387" i="1" a="1"/>
  <c r="T3482" i="1" a="1"/>
  <c r="T3701" i="1" a="1"/>
  <c r="T4004" i="1" a="1"/>
  <c r="T4289" i="1" a="1"/>
  <c r="T4522" i="1" a="1"/>
  <c r="T4523" i="1" a="1"/>
  <c r="T4657" i="1" a="1"/>
  <c r="T5056" i="1" a="1"/>
  <c r="T5654" i="1" a="1"/>
  <c r="T5739" i="1" a="1"/>
  <c r="T5874" i="1" a="1"/>
  <c r="T6333" i="1" a="1"/>
  <c r="T6514" i="1" a="1"/>
  <c r="T6613" i="1" a="1"/>
  <c r="T6662" i="1" a="1"/>
  <c r="T7173" i="1" a="1"/>
  <c r="T7291" i="1" a="1"/>
  <c r="T7580" i="1" a="1"/>
  <c r="T7688" i="1" a="1"/>
  <c r="T7728" i="1" a="1"/>
  <c r="T7922" i="1" a="1"/>
  <c r="T7966" i="1" a="1"/>
  <c r="T8230" i="1" a="1"/>
  <c r="T8448" i="1" a="1"/>
  <c r="T8507" i="1" a="1"/>
  <c r="T8780" i="1" a="1"/>
  <c r="T8864" i="1" a="1"/>
  <c r="T9130" i="1" a="1"/>
  <c r="T9631" i="1" a="1"/>
  <c r="T9649" i="1" a="1"/>
  <c r="T9655" i="1" a="1"/>
  <c r="T9758" i="1" a="1"/>
  <c r="T105" i="1" a="1"/>
  <c r="T377" i="1" a="1"/>
  <c r="T635" i="1" a="1"/>
  <c r="T733" i="1" a="1"/>
  <c r="T914" i="1" a="1"/>
  <c r="T1099" i="1" a="1"/>
  <c r="T1234" i="1" a="1"/>
  <c r="T1497" i="1" a="1"/>
  <c r="T1500" i="1" a="1"/>
  <c r="T1567" i="1" a="1"/>
  <c r="T1597" i="1" a="1"/>
  <c r="T1659" i="1" a="1"/>
  <c r="T1707" i="1" a="1"/>
  <c r="T1786" i="1" a="1"/>
  <c r="T1815" i="1" a="1"/>
  <c r="T1826" i="1" a="1"/>
  <c r="T1921" i="1" a="1"/>
  <c r="T1926" i="1" a="1"/>
  <c r="T2084" i="1" a="1"/>
  <c r="T2129" i="1" a="1"/>
  <c r="T2304" i="1" a="1"/>
  <c r="T2384" i="1" a="1"/>
  <c r="T2450" i="1" a="1"/>
  <c r="T2481" i="1" a="1"/>
  <c r="T2507" i="1" a="1"/>
  <c r="T2584" i="1" a="1"/>
  <c r="T2771" i="1" a="1"/>
  <c r="T2853" i="1" a="1"/>
  <c r="T2865" i="1" a="1"/>
  <c r="T3049" i="1" a="1"/>
  <c r="T3053" i="1" a="1"/>
  <c r="T3152" i="1" a="1"/>
  <c r="T3319" i="1" a="1"/>
  <c r="T3697" i="1" a="1"/>
  <c r="T3827" i="1" a="1"/>
  <c r="T3862" i="1" a="1"/>
  <c r="T4008" i="1" a="1"/>
  <c r="T4266" i="1" a="1"/>
  <c r="T4395" i="1" a="1"/>
  <c r="T4636" i="1" a="1"/>
  <c r="T5049" i="1" a="1"/>
  <c r="T5113" i="1" a="1"/>
  <c r="T5178" i="1" a="1"/>
  <c r="T5332" i="1" a="1"/>
  <c r="T5409" i="1" a="1"/>
  <c r="T5474" i="1" a="1"/>
  <c r="T5567" i="1" a="1"/>
  <c r="T5692" i="1" a="1"/>
  <c r="T5700" i="1" a="1"/>
  <c r="T5979" i="1" a="1"/>
  <c r="T5988" i="1" a="1"/>
  <c r="T6043" i="1" a="1"/>
  <c r="T6045" i="1" a="1"/>
  <c r="T6091" i="1" a="1"/>
  <c r="T6245" i="1" a="1"/>
  <c r="T6432" i="1" a="1"/>
  <c r="T6760" i="1" a="1"/>
  <c r="T6850" i="1" a="1"/>
  <c r="T6857" i="1" a="1"/>
  <c r="T6904" i="1" a="1"/>
  <c r="T7383" i="1" a="1"/>
  <c r="T7385" i="1" a="1"/>
  <c r="T7504" i="1" a="1"/>
  <c r="T7515" i="1" a="1"/>
  <c r="T7575" i="1" a="1"/>
  <c r="T7621" i="1" a="1"/>
  <c r="T7709" i="1" a="1"/>
  <c r="T7834" i="1" a="1"/>
  <c r="T7858" i="1" a="1"/>
  <c r="T8062" i="1" a="1"/>
  <c r="T8168" i="1" a="1"/>
  <c r="T8199" i="1" a="1"/>
  <c r="T8245" i="1" a="1"/>
  <c r="T8266" i="1" a="1"/>
  <c r="T8293" i="1" a="1"/>
  <c r="T8368" i="1" a="1"/>
  <c r="T8398" i="1" a="1"/>
  <c r="T8636" i="1" a="1"/>
  <c r="T8745" i="1" a="1"/>
  <c r="T9013" i="1" a="1"/>
  <c r="T9020" i="1" a="1"/>
  <c r="T9146" i="1" a="1"/>
  <c r="T9157" i="1" a="1"/>
  <c r="T9158" i="1" a="1"/>
  <c r="T9403" i="1" a="1"/>
  <c r="T9470" i="1" a="1"/>
  <c r="T9535" i="1" a="1"/>
  <c r="T9548" i="1" a="1"/>
  <c r="T9560" i="1" a="1"/>
  <c r="T9920" i="1" a="1"/>
  <c r="T9931" i="1" a="1"/>
  <c r="T324" i="1" a="1"/>
  <c r="T563" i="1" a="1"/>
  <c r="T1061" i="1" a="1"/>
  <c r="T1069" i="1" a="1"/>
  <c r="T1151" i="1" a="1"/>
  <c r="T1225" i="1" a="1"/>
  <c r="T1354" i="1" a="1"/>
  <c r="T1426" i="1" a="1"/>
  <c r="T1432" i="1" a="1"/>
  <c r="T1447" i="1" a="1"/>
  <c r="T1471" i="1" a="1"/>
  <c r="T1484" i="1" a="1"/>
  <c r="T1583" i="1" a="1"/>
  <c r="T1584" i="1" a="1"/>
  <c r="T1789" i="1" a="1"/>
  <c r="T1877" i="1" a="1"/>
  <c r="T2097" i="1" a="1"/>
  <c r="T2110" i="1" a="1"/>
  <c r="T2305" i="1" a="1"/>
  <c r="T2466" i="1" a="1"/>
  <c r="T2725" i="1" a="1"/>
  <c r="T2809" i="1" a="1"/>
  <c r="T2940" i="1" a="1"/>
  <c r="T3070" i="1" a="1"/>
  <c r="T3240" i="1" a="1"/>
  <c r="T3278" i="1" a="1"/>
  <c r="T3342" i="1" a="1"/>
  <c r="T3430" i="1" a="1"/>
  <c r="T3500" i="1" a="1"/>
  <c r="T3664" i="1" a="1"/>
  <c r="T3917" i="1" a="1"/>
  <c r="T4022" i="1" a="1"/>
  <c r="T4058" i="1" a="1"/>
  <c r="T4250" i="1" a="1"/>
  <c r="T4440" i="1" a="1"/>
  <c r="T4517" i="1" a="1"/>
  <c r="T4675" i="1" a="1"/>
  <c r="T4711" i="1" a="1"/>
  <c r="T4869" i="1" a="1"/>
  <c r="T5199" i="1" a="1"/>
  <c r="T5203" i="1" a="1"/>
  <c r="T5415" i="1" a="1"/>
  <c r="T5479" i="1" a="1"/>
  <c r="T5842" i="1" a="1"/>
  <c r="T5879" i="1" a="1"/>
  <c r="T5924" i="1" a="1"/>
  <c r="T5968" i="1" a="1"/>
  <c r="T5974" i="1" a="1"/>
  <c r="T5987" i="1" a="1"/>
  <c r="T5990" i="1" a="1"/>
  <c r="T6042" i="1" a="1"/>
  <c r="T6157" i="1" a="1"/>
  <c r="T6164" i="1" a="1"/>
  <c r="T6206" i="1" a="1"/>
  <c r="T6236" i="1" a="1"/>
  <c r="T6642" i="1" a="1"/>
  <c r="T6655" i="1" a="1"/>
  <c r="T6700" i="1" a="1"/>
  <c r="T6764" i="1" a="1"/>
  <c r="T6770" i="1" a="1"/>
  <c r="T6820" i="1" a="1"/>
  <c r="T7058" i="1" a="1"/>
  <c r="T7155" i="1" a="1"/>
  <c r="T7305" i="1" a="1"/>
  <c r="T7312" i="1" a="1"/>
  <c r="T7417" i="1" a="1"/>
  <c r="T7432" i="1" a="1"/>
  <c r="T7534" i="1" a="1"/>
  <c r="T7544" i="1" a="1"/>
  <c r="T7565" i="1" a="1"/>
  <c r="T7698" i="1" a="1"/>
  <c r="T7749" i="1" a="1"/>
  <c r="T7950" i="1" a="1"/>
  <c r="T8142" i="1" a="1"/>
  <c r="T8247" i="1" a="1"/>
  <c r="T8420" i="1" a="1"/>
  <c r="T8747" i="1" a="1"/>
  <c r="T8972" i="1" a="1"/>
  <c r="T8981" i="1" a="1"/>
  <c r="T9172" i="1" a="1"/>
  <c r="T9223" i="1" a="1"/>
  <c r="T9290" i="1" a="1"/>
  <c r="T9367" i="1" a="1"/>
  <c r="T9456" i="1" a="1"/>
  <c r="T9497" i="1" a="1"/>
  <c r="T9587" i="1" a="1"/>
  <c r="T9757" i="1" a="1"/>
  <c r="T9775" i="1" a="1"/>
  <c r="T9823" i="1" a="1"/>
  <c r="T9922" i="1" a="1"/>
  <c r="T82" i="1" a="1"/>
  <c r="T125" i="1" a="1"/>
  <c r="T260" i="1" a="1"/>
  <c r="T432" i="1" a="1"/>
  <c r="T468" i="1" a="1"/>
  <c r="T488" i="1" a="1"/>
  <c r="T489" i="1" a="1"/>
  <c r="T552" i="1" a="1"/>
  <c r="T581" i="1" a="1"/>
  <c r="T738" i="1" a="1"/>
  <c r="T740" i="1" a="1"/>
  <c r="T749" i="1" a="1"/>
  <c r="T771" i="1" a="1"/>
  <c r="T827" i="1" a="1"/>
  <c r="T1129" i="1" a="1"/>
  <c r="T1136" i="1" a="1"/>
  <c r="T1183" i="1" a="1"/>
  <c r="T1325" i="1" a="1"/>
  <c r="T1332" i="1" a="1"/>
  <c r="T1499" i="1" a="1"/>
  <c r="T1536" i="1" a="1"/>
  <c r="T1610" i="1" a="1"/>
  <c r="T1724" i="1" a="1"/>
  <c r="T1738" i="1" a="1"/>
  <c r="T1882" i="1" a="1"/>
  <c r="T1888" i="1" a="1"/>
  <c r="T1916" i="1" a="1"/>
  <c r="T1980" i="1" a="1"/>
  <c r="T2067" i="1" a="1"/>
  <c r="T2070" i="1" a="1"/>
  <c r="T2138" i="1" a="1"/>
  <c r="T2345" i="1" a="1"/>
  <c r="T2493" i="1" a="1"/>
  <c r="T2568" i="1" a="1"/>
  <c r="T2597" i="1" a="1"/>
  <c r="T2606" i="1" a="1"/>
  <c r="T2675" i="1" a="1"/>
  <c r="T2692" i="1" a="1"/>
  <c r="T2786" i="1" a="1"/>
  <c r="T2850" i="1" a="1"/>
  <c r="T2993" i="1" a="1"/>
  <c r="T3320" i="1" a="1"/>
  <c r="T3423" i="1" a="1"/>
  <c r="T3581" i="1" a="1"/>
  <c r="T3586" i="1" a="1"/>
  <c r="T3622" i="1" a="1"/>
  <c r="T3825" i="1" a="1"/>
  <c r="T3878" i="1" a="1"/>
  <c r="T3885" i="1" a="1"/>
  <c r="T3933" i="1" a="1"/>
  <c r="T4169" i="1" a="1"/>
  <c r="T4207" i="1" a="1"/>
  <c r="T4331" i="1" a="1"/>
  <c r="T4369" i="1" a="1"/>
  <c r="T4481" i="1" a="1"/>
  <c r="T4494" i="1" a="1"/>
  <c r="T4621" i="1" a="1"/>
  <c r="T4650" i="1" a="1"/>
  <c r="T4656" i="1" a="1"/>
  <c r="T4664" i="1" a="1"/>
  <c r="T4849" i="1" a="1"/>
  <c r="T4916" i="1" a="1"/>
  <c r="T5044" i="1" a="1"/>
  <c r="T5247" i="1" a="1"/>
  <c r="T5443" i="1" a="1"/>
  <c r="T5523" i="1" a="1"/>
  <c r="T5608" i="1" a="1"/>
  <c r="T5754" i="1" a="1"/>
  <c r="T5756" i="1" a="1"/>
  <c r="T5778" i="1" a="1"/>
  <c r="T5840" i="1" a="1"/>
  <c r="T6057" i="1" a="1"/>
  <c r="T6266" i="1" a="1"/>
  <c r="T6359" i="1" a="1"/>
  <c r="T6365" i="1" a="1"/>
  <c r="T6483" i="1" a="1"/>
  <c r="T6789" i="1" a="1"/>
  <c r="T6842" i="1" a="1"/>
  <c r="T6893" i="1" a="1"/>
  <c r="T7030" i="1" a="1"/>
  <c r="T7147" i="1" a="1"/>
  <c r="T7196" i="1" a="1"/>
  <c r="T7522" i="1" a="1"/>
  <c r="T7542" i="1" a="1"/>
  <c r="T7550" i="1" a="1"/>
  <c r="T7830" i="1" a="1"/>
  <c r="T7854" i="1" a="1"/>
  <c r="T8333" i="1" a="1"/>
  <c r="T8369" i="1" a="1"/>
  <c r="T8407" i="1" a="1"/>
  <c r="T8504" i="1" a="1"/>
  <c r="T8518" i="1" a="1"/>
  <c r="T8644" i="1" a="1"/>
  <c r="T8760" i="1" a="1"/>
  <c r="T8763" i="1" a="1"/>
  <c r="T8817" i="1" a="1"/>
  <c r="T8982" i="1" a="1"/>
  <c r="T9332" i="1" a="1"/>
  <c r="T9370" i="1" a="1"/>
  <c r="T9481" i="1" a="1"/>
  <c r="T9564" i="1" a="1"/>
  <c r="T9667" i="1" a="1"/>
  <c r="T9700" i="1" a="1"/>
  <c r="T9727" i="1" a="1"/>
  <c r="T245" i="1" a="1"/>
  <c r="T379" i="1" a="1"/>
  <c r="T454" i="1" a="1"/>
  <c r="T858" i="1" a="1"/>
  <c r="T1010" i="1" a="1"/>
  <c r="T1023" i="1" a="1"/>
  <c r="T1673" i="1" a="1"/>
  <c r="T1709" i="1" a="1"/>
  <c r="T1763" i="1" a="1"/>
  <c r="T1793" i="1" a="1"/>
  <c r="T1892" i="1" a="1"/>
  <c r="T2008" i="1" a="1"/>
  <c r="T2389" i="1" a="1"/>
  <c r="T2749" i="1" a="1"/>
  <c r="T2888" i="1" a="1"/>
  <c r="T2921" i="1" a="1"/>
  <c r="T3104" i="1" a="1"/>
  <c r="T3292" i="1" a="1"/>
  <c r="T3857" i="1" a="1"/>
  <c r="T4926" i="1" a="1"/>
  <c r="T4967" i="1" a="1"/>
  <c r="T5316" i="1" a="1"/>
  <c r="T5404" i="1" a="1"/>
  <c r="T5455" i="1" a="1"/>
  <c r="T5854" i="1" a="1"/>
  <c r="T5863" i="1" a="1"/>
  <c r="T5892" i="1" a="1"/>
  <c r="T5908" i="1" a="1"/>
  <c r="T6065" i="1" a="1"/>
  <c r="T6285" i="1" a="1"/>
  <c r="T6539" i="1" a="1"/>
  <c r="T6593" i="1" a="1"/>
  <c r="T7207" i="1" a="1"/>
  <c r="T7503" i="1" a="1"/>
  <c r="T7902" i="1" a="1"/>
  <c r="T7951" i="1" a="1"/>
  <c r="T8740" i="1" a="1"/>
  <c r="T9584" i="1" a="1"/>
  <c r="T9896" i="1" a="1"/>
  <c r="T56" i="1" a="1"/>
  <c r="T277" i="1" a="1"/>
  <c r="T290" i="1" a="1"/>
  <c r="T336" i="1" a="1"/>
  <c r="T412" i="1" a="1"/>
  <c r="T417" i="1" a="1"/>
  <c r="T699" i="1" a="1"/>
  <c r="T760" i="1" a="1"/>
  <c r="T765" i="1" a="1"/>
  <c r="T970" i="1" a="1"/>
  <c r="T981" i="1" a="1"/>
  <c r="T1152" i="1" a="1"/>
  <c r="T1247" i="1" a="1"/>
  <c r="T1515" i="1" a="1"/>
  <c r="T2004" i="1" a="1"/>
  <c r="T2040" i="1" a="1"/>
  <c r="T2355" i="1" a="1"/>
  <c r="T2396" i="1" a="1"/>
  <c r="T2411" i="1" a="1"/>
  <c r="T2506" i="1" a="1"/>
  <c r="T2642" i="1" a="1"/>
  <c r="T2654" i="1" a="1"/>
  <c r="T2733" i="1" a="1"/>
  <c r="T3014" i="1" a="1"/>
  <c r="T3021" i="1" a="1"/>
  <c r="T3058" i="1" a="1"/>
  <c r="T3208" i="1" a="1"/>
  <c r="T3399" i="1" a="1"/>
  <c r="T3404" i="1" a="1"/>
  <c r="T3505" i="1" a="1"/>
  <c r="T3587" i="1" a="1"/>
  <c r="T3588" i="1" a="1"/>
  <c r="T3728" i="1" a="1"/>
  <c r="T3736" i="1" a="1"/>
  <c r="T3841" i="1" a="1"/>
  <c r="T4033" i="1" a="1"/>
  <c r="T4332" i="1" a="1"/>
  <c r="T4514" i="1" a="1"/>
  <c r="T4875" i="1" a="1"/>
  <c r="T5114" i="1" a="1"/>
  <c r="T5119" i="1" a="1"/>
  <c r="T5371" i="1" a="1"/>
  <c r="T5586" i="1" a="1"/>
  <c r="T5622" i="1" a="1"/>
  <c r="T5704" i="1" a="1"/>
  <c r="T6251" i="1" a="1"/>
  <c r="T6260" i="1" a="1"/>
  <c r="T6330" i="1" a="1"/>
  <c r="T6686" i="1" a="1"/>
  <c r="T6788" i="1" a="1"/>
  <c r="T6798" i="1" a="1"/>
  <c r="T6888" i="1" a="1"/>
  <c r="T7279" i="1" a="1"/>
  <c r="T7634" i="1" a="1"/>
  <c r="T7704" i="1" a="1"/>
  <c r="T8063" i="1" a="1"/>
  <c r="T8217" i="1" a="1"/>
  <c r="T8350" i="1" a="1"/>
  <c r="T8640" i="1" a="1"/>
  <c r="T8793" i="1" a="1"/>
  <c r="T8812" i="1" a="1"/>
  <c r="T9044" i="1" a="1"/>
  <c r="T9077" i="1" a="1"/>
  <c r="T9191" i="1" a="1"/>
  <c r="T9264" i="1" a="1"/>
  <c r="T9340" i="1" a="1"/>
  <c r="T9583" i="1" a="1"/>
  <c r="T9881" i="1" a="1"/>
  <c r="T36" i="1" a="1"/>
  <c r="T38" i="1" a="1"/>
  <c r="T80" i="1" a="1"/>
  <c r="T409" i="1" a="1"/>
  <c r="T721" i="1" a="1"/>
  <c r="T1228" i="1" a="1"/>
  <c r="T1272" i="1" a="1"/>
  <c r="T1329" i="1" a="1"/>
  <c r="T1541" i="1" a="1"/>
  <c r="T1560" i="1" a="1"/>
  <c r="T1727" i="1" a="1"/>
  <c r="T1736" i="1" a="1"/>
  <c r="T2002" i="1" a="1"/>
  <c r="T2220" i="1" a="1"/>
  <c r="T2248" i="1" a="1"/>
  <c r="T2375" i="1" a="1"/>
  <c r="T2387" i="1" a="1"/>
  <c r="T2532" i="1" a="1"/>
  <c r="T2838" i="1" a="1"/>
  <c r="T3060" i="1" a="1"/>
  <c r="T3219" i="1" a="1"/>
  <c r="T3412" i="1" a="1"/>
  <c r="T3446" i="1" a="1"/>
  <c r="T3481" i="1" a="1"/>
  <c r="T3532" i="1" a="1"/>
  <c r="T3786" i="1" a="1"/>
  <c r="T3891" i="1" a="1"/>
  <c r="T3924" i="1" a="1"/>
  <c r="T3995" i="1" a="1"/>
  <c r="T3998" i="1" a="1"/>
  <c r="T4135" i="1" a="1"/>
  <c r="T4200" i="1" a="1"/>
  <c r="T4238" i="1" a="1"/>
  <c r="T4324" i="1" a="1"/>
  <c r="T4334" i="1" a="1"/>
  <c r="T4596" i="1" a="1"/>
  <c r="T4731" i="1" a="1"/>
  <c r="T4740" i="1" a="1"/>
  <c r="T4855" i="1" a="1"/>
  <c r="T5103" i="1" a="1"/>
  <c r="T5118" i="1" a="1"/>
  <c r="T5150" i="1" a="1"/>
  <c r="T5374" i="1" a="1"/>
  <c r="T5394" i="1" a="1"/>
  <c r="T5406" i="1" a="1"/>
  <c r="T5446" i="1" a="1"/>
  <c r="T5472" i="1" a="1"/>
  <c r="T5501" i="1" a="1"/>
  <c r="T5541" i="1" a="1"/>
  <c r="T5547" i="1" a="1"/>
  <c r="T5578" i="1" a="1"/>
  <c r="T5677" i="1" a="1"/>
  <c r="T5733" i="1" a="1"/>
  <c r="T5995" i="1" a="1"/>
  <c r="T6093" i="1" a="1"/>
  <c r="T6140" i="1" a="1"/>
  <c r="T6279" i="1" a="1"/>
  <c r="T6376" i="1" a="1"/>
  <c r="T6438" i="1" a="1"/>
  <c r="T6495" i="1" a="1"/>
  <c r="T6532" i="1" a="1"/>
  <c r="T6663" i="1" a="1"/>
  <c r="T6849" i="1" a="1"/>
  <c r="T6860" i="1" a="1"/>
  <c r="T6939" i="1" a="1"/>
  <c r="T7040" i="1" a="1"/>
  <c r="T7159" i="1" a="1"/>
  <c r="T7218" i="1" a="1"/>
  <c r="T7392" i="1" a="1"/>
  <c r="T7396" i="1" a="1"/>
  <c r="T7430" i="1" a="1"/>
  <c r="T7481" i="1" a="1"/>
  <c r="T7675" i="1" a="1"/>
  <c r="T7788" i="1" a="1"/>
  <c r="T7976" i="1" a="1"/>
  <c r="T8029" i="1" a="1"/>
  <c r="T8181" i="1" a="1"/>
  <c r="T8246" i="1" a="1"/>
  <c r="T8316" i="1" a="1"/>
  <c r="T8397" i="1" a="1"/>
  <c r="T8442" i="1" a="1"/>
  <c r="T8838" i="1" a="1"/>
  <c r="T8898" i="1" a="1"/>
  <c r="T9058" i="1" a="1"/>
  <c r="T9108" i="1" a="1"/>
  <c r="T9136" i="1" a="1"/>
  <c r="T9361" i="1" a="1"/>
  <c r="T9451" i="1" a="1"/>
  <c r="T9600" i="1" a="1"/>
  <c r="T9686" i="1" a="1"/>
  <c r="T9971" i="1" a="1"/>
  <c r="T10000" i="1" a="1"/>
  <c r="T42" i="1" a="1"/>
  <c r="T161" i="1" a="1"/>
  <c r="T168" i="1" a="1"/>
  <c r="T236" i="1" a="1"/>
  <c r="T463" i="1" a="1"/>
  <c r="T584" i="1" a="1"/>
  <c r="T869" i="1" a="1"/>
  <c r="T1251" i="1" a="1"/>
  <c r="T2072" i="1" a="1"/>
  <c r="T2101" i="1" a="1"/>
  <c r="T2258" i="1" a="1"/>
  <c r="T2641" i="1" a="1"/>
  <c r="T2709" i="1" a="1"/>
  <c r="T2757" i="1" a="1"/>
  <c r="T2840" i="1" a="1"/>
  <c r="T2880" i="1" a="1"/>
  <c r="T3377" i="1" a="1"/>
  <c r="T3550" i="1" a="1"/>
  <c r="T3966" i="1" a="1"/>
  <c r="T3994" i="1" a="1"/>
  <c r="T4352" i="1" a="1"/>
  <c r="T4476" i="1" a="1"/>
  <c r="T4592" i="1" a="1"/>
  <c r="T4639" i="1" a="1"/>
  <c r="T4775" i="1" a="1"/>
  <c r="T4794" i="1" a="1"/>
  <c r="T5138" i="1" a="1"/>
  <c r="T5195" i="1" a="1"/>
  <c r="T5214" i="1" a="1"/>
  <c r="T5747" i="1" a="1"/>
  <c r="T5822" i="1" a="1"/>
  <c r="T5938" i="1" a="1"/>
  <c r="T6060" i="1" a="1"/>
  <c r="T6688" i="1" a="1"/>
  <c r="T6729" i="1" a="1"/>
  <c r="T6751" i="1" a="1"/>
  <c r="T6827" i="1" a="1"/>
  <c r="T6843" i="1" a="1"/>
  <c r="T7139" i="1" a="1"/>
  <c r="T7243" i="1" a="1"/>
  <c r="T7945" i="1" a="1"/>
  <c r="T7949" i="1" a="1"/>
  <c r="T7994" i="1" a="1"/>
  <c r="T8004" i="1" a="1"/>
  <c r="T8016" i="1" a="1"/>
  <c r="T8041" i="1" a="1"/>
  <c r="T8045" i="1" a="1"/>
  <c r="T8482" i="1" a="1"/>
  <c r="T8609" i="1" a="1"/>
  <c r="T8672" i="1" a="1"/>
  <c r="T8674" i="1" a="1"/>
  <c r="T8686" i="1" a="1"/>
  <c r="T8797" i="1" a="1"/>
  <c r="T8848" i="1" a="1"/>
  <c r="T9226" i="1" a="1"/>
  <c r="T9350" i="1" a="1"/>
  <c r="T9452" i="1" a="1"/>
  <c r="T9509" i="1" a="1"/>
  <c r="T9547" i="1" a="1"/>
  <c r="T9954" i="1" a="1"/>
  <c r="T149" i="1" a="1"/>
  <c r="T5101" i="1" a="1"/>
  <c r="T5131" i="1" a="1"/>
  <c r="T5945" i="1" a="1"/>
  <c r="T8341" i="1" a="1"/>
  <c r="T160" i="1" a="1"/>
  <c r="T252" i="1" a="1"/>
  <c r="T302" i="1" a="1"/>
  <c r="T329" i="1" a="1"/>
  <c r="T484" i="1" a="1"/>
  <c r="T712" i="1" a="1"/>
  <c r="T781" i="1" a="1"/>
  <c r="T904" i="1" a="1"/>
  <c r="T908" i="1" a="1"/>
  <c r="T1167" i="1" a="1"/>
  <c r="T1469" i="1" a="1"/>
  <c r="T1494" i="1" a="1"/>
  <c r="T1670" i="1" a="1"/>
  <c r="T1725" i="1" a="1"/>
  <c r="T1770" i="1" a="1"/>
  <c r="T1822" i="1" a="1"/>
  <c r="T1868" i="1" a="1"/>
  <c r="T1993" i="1" a="1"/>
  <c r="T2036" i="1" a="1"/>
  <c r="T2074" i="1" a="1"/>
  <c r="T2100" i="1" a="1"/>
  <c r="T2238" i="1" a="1"/>
  <c r="T2342" i="1" a="1"/>
  <c r="T2347" i="1" a="1"/>
  <c r="T2420" i="1" a="1"/>
  <c r="T2589" i="1" a="1"/>
  <c r="T2845" i="1" a="1"/>
  <c r="T2930" i="1" a="1"/>
  <c r="T3425" i="1" a="1"/>
  <c r="T3454" i="1" a="1"/>
  <c r="T3469" i="1" a="1"/>
  <c r="T3497" i="1" a="1"/>
  <c r="T3629" i="1" a="1"/>
  <c r="T3702" i="1" a="1"/>
  <c r="T3761" i="1" a="1"/>
  <c r="T4255" i="1" a="1"/>
  <c r="T4576" i="1" a="1"/>
  <c r="T4577" i="1" a="1"/>
  <c r="T4876" i="1" a="1"/>
  <c r="T5124" i="1" a="1"/>
  <c r="T5132" i="1" a="1"/>
  <c r="T5137" i="1" a="1"/>
  <c r="T5140" i="1" a="1"/>
  <c r="T5562" i="1" a="1"/>
  <c r="T5774" i="1" a="1"/>
  <c r="T5796" i="1" a="1"/>
  <c r="T6014" i="1" a="1"/>
  <c r="T6068" i="1" a="1"/>
  <c r="T6179" i="1" a="1"/>
  <c r="T6188" i="1" a="1"/>
  <c r="T6289" i="1" a="1"/>
  <c r="T6315" i="1" a="1"/>
  <c r="T6429" i="1" a="1"/>
  <c r="T6535" i="1" a="1"/>
  <c r="T6557" i="1" a="1"/>
  <c r="T6569" i="1" a="1"/>
  <c r="T6624" i="1" a="1"/>
  <c r="T6690" i="1" a="1"/>
  <c r="T6813" i="1" a="1"/>
  <c r="T6872" i="1" a="1"/>
  <c r="T6954" i="1" a="1"/>
  <c r="T6956" i="1" a="1"/>
  <c r="T7149" i="1" a="1"/>
  <c r="T7244" i="1" a="1"/>
  <c r="T7261" i="1" a="1"/>
  <c r="T7297" i="1" a="1"/>
  <c r="T7301" i="1" a="1"/>
  <c r="T7425" i="1" a="1"/>
  <c r="T7480" i="1" a="1"/>
  <c r="T7482" i="1" a="1"/>
  <c r="T7511" i="1" a="1"/>
  <c r="T7553" i="1" a="1"/>
  <c r="T7712" i="1" a="1"/>
  <c r="T7774" i="1" a="1"/>
  <c r="T8000" i="1" a="1"/>
  <c r="T8147" i="1" a="1"/>
  <c r="T8265" i="1" a="1"/>
  <c r="T8410" i="1" a="1"/>
  <c r="T8914" i="1" a="1"/>
  <c r="T9030" i="1" a="1"/>
  <c r="T9064" i="1" a="1"/>
  <c r="T9286" i="1" a="1"/>
  <c r="T9294" i="1" a="1"/>
  <c r="T9398" i="1" a="1"/>
  <c r="T9433" i="1" a="1"/>
  <c r="T9444" i="1" a="1"/>
  <c r="T9461" i="1" a="1"/>
  <c r="T9670" i="1" a="1"/>
  <c r="T9707" i="1" a="1"/>
  <c r="T9836" i="1" a="1"/>
  <c r="T129" i="1" a="1"/>
  <c r="T212" i="1" a="1"/>
  <c r="T1163" i="1" a="1"/>
  <c r="T2598" i="1" a="1"/>
  <c r="T2723" i="1" a="1"/>
  <c r="T4060" i="1" a="1"/>
  <c r="T4264" i="1" a="1"/>
  <c r="T4970" i="1" a="1"/>
  <c r="T6845" i="1" a="1"/>
  <c r="T8853" i="1" a="1"/>
  <c r="T8996" i="1" a="1"/>
  <c r="T9109" i="1" a="1"/>
  <c r="T9208" i="1" a="1"/>
  <c r="T9853" i="1" a="1"/>
  <c r="T200" i="1" a="1"/>
  <c r="T861" i="1" a="1"/>
  <c r="T919" i="1" a="1"/>
  <c r="T1078" i="1" a="1"/>
  <c r="T1173" i="1" a="1"/>
  <c r="T1357" i="1" a="1"/>
  <c r="T1657" i="1" a="1"/>
  <c r="T2378" i="1" a="1"/>
  <c r="T2689" i="1" a="1"/>
  <c r="T3193" i="1" a="1"/>
  <c r="T3564" i="1" a="1"/>
  <c r="T3582" i="1" a="1"/>
  <c r="T3775" i="1" a="1"/>
  <c r="T3819" i="1" a="1"/>
  <c r="T4192" i="1" a="1"/>
  <c r="T4715" i="1" a="1"/>
  <c r="T5075" i="1" a="1"/>
  <c r="T5976" i="1" a="1"/>
  <c r="T6442" i="1" a="1"/>
  <c r="T6928" i="1" a="1"/>
  <c r="T7736" i="1" a="1"/>
  <c r="T8277" i="1" a="1"/>
  <c r="T8498" i="1" a="1"/>
  <c r="T8805" i="1" a="1"/>
  <c r="T8906" i="1" a="1"/>
  <c r="T8998" i="1" a="1"/>
  <c r="T9471" i="1" a="1"/>
  <c r="T9750" i="1" a="1"/>
  <c r="T9874" i="1" a="1"/>
  <c r="T29" i="1" a="1"/>
  <c r="T344" i="1" a="1"/>
  <c r="T558" i="1" a="1"/>
  <c r="T1448" i="1" a="1"/>
  <c r="T1600" i="1" a="1"/>
  <c r="T1631" i="1" a="1"/>
  <c r="T2180" i="1" a="1"/>
  <c r="T2563" i="1" a="1"/>
  <c r="T2909" i="1" a="1"/>
  <c r="T2917" i="1" a="1"/>
  <c r="T2991" i="1" a="1"/>
  <c r="T3427" i="1" a="1"/>
  <c r="T3457" i="1" a="1"/>
  <c r="T3943" i="1" a="1"/>
  <c r="T4042" i="1" a="1"/>
  <c r="T4475" i="1" a="1"/>
  <c r="T4518" i="1" a="1"/>
  <c r="T4871" i="1" a="1"/>
  <c r="T4959" i="1" a="1"/>
  <c r="T5019" i="1" a="1"/>
  <c r="T5172" i="1" a="1"/>
  <c r="T5312" i="1" a="1"/>
  <c r="T5736" i="1" a="1"/>
  <c r="T5992" i="1" a="1"/>
  <c r="T6497" i="1" a="1"/>
  <c r="T6524" i="1" a="1"/>
  <c r="T7101" i="1" a="1"/>
  <c r="T7110" i="1" a="1"/>
  <c r="T7111" i="1" a="1"/>
  <c r="T7654" i="1" a="1"/>
  <c r="T7678" i="1" a="1"/>
  <c r="T7851" i="1" a="1"/>
  <c r="T7896" i="1" a="1"/>
  <c r="T8271" i="1" a="1"/>
  <c r="T9029" i="1" a="1"/>
  <c r="T9177" i="1" a="1"/>
  <c r="T9328" i="1" a="1"/>
  <c r="T9353" i="1" a="1"/>
  <c r="T9374" i="1" a="1"/>
  <c r="T48" i="1" a="1"/>
  <c r="T237" i="1" a="1"/>
  <c r="T583" i="1" a="1"/>
  <c r="T789" i="1" a="1"/>
  <c r="T1062" i="1" a="1"/>
  <c r="T1116" i="1" a="1"/>
  <c r="T1288" i="1" a="1"/>
  <c r="T1581" i="1" a="1"/>
  <c r="T1741" i="1" a="1"/>
  <c r="T1778" i="1" a="1"/>
  <c r="T2041" i="1" a="1"/>
  <c r="T2503" i="1" a="1"/>
  <c r="T2581" i="1" a="1"/>
  <c r="T2596" i="1" a="1"/>
  <c r="T2612" i="1" a="1"/>
  <c r="T2662" i="1" a="1"/>
  <c r="T2682" i="1" a="1"/>
  <c r="T2744" i="1" a="1"/>
  <c r="T2777" i="1" a="1"/>
  <c r="T2833" i="1" a="1"/>
  <c r="T2901" i="1" a="1"/>
  <c r="T2914" i="1" a="1"/>
  <c r="T3043" i="1" a="1"/>
  <c r="T3125" i="1" a="1"/>
  <c r="T3159" i="1" a="1"/>
  <c r="T3350" i="1" a="1"/>
  <c r="T3461" i="1" a="1"/>
  <c r="T3653" i="1" a="1"/>
  <c r="T4123" i="1" a="1"/>
  <c r="T4310" i="1" a="1"/>
  <c r="T4312" i="1" a="1"/>
  <c r="T4460" i="1" a="1"/>
  <c r="T4558" i="1" a="1"/>
  <c r="T4687" i="1" a="1"/>
  <c r="T4722" i="1" a="1"/>
  <c r="T4848" i="1" a="1"/>
  <c r="T4999" i="1" a="1"/>
  <c r="T5445" i="1" a="1"/>
  <c r="T5459" i="1" a="1"/>
  <c r="T5771" i="1" a="1"/>
  <c r="T6069" i="1" a="1"/>
  <c r="T6110" i="1" a="1"/>
  <c r="T6176" i="1" a="1"/>
  <c r="T6316" i="1" a="1"/>
  <c r="T6708" i="1" a="1"/>
  <c r="T6769" i="1" a="1"/>
  <c r="T6780" i="1" a="1"/>
  <c r="T7537" i="1" a="1"/>
  <c r="T7570" i="1" a="1"/>
  <c r="T7653" i="1" a="1"/>
  <c r="T7689" i="1" a="1"/>
  <c r="T7700" i="1" a="1"/>
  <c r="T7877" i="1" a="1"/>
  <c r="T7883" i="1" a="1"/>
  <c r="T8046" i="1" a="1"/>
  <c r="T8070" i="1" a="1"/>
  <c r="T8465" i="1" a="1"/>
  <c r="T8490" i="1" a="1"/>
  <c r="T8509" i="1" a="1"/>
  <c r="T8537" i="1" a="1"/>
  <c r="T8662" i="1" a="1"/>
  <c r="T9087" i="1" a="1"/>
  <c r="T9217" i="1" a="1"/>
  <c r="T9389" i="1" a="1"/>
  <c r="T9410" i="1" a="1"/>
  <c r="T9852" i="1" a="1"/>
  <c r="T269" i="1" a="1"/>
  <c r="T298" i="1" a="1"/>
  <c r="T830" i="1" a="1"/>
  <c r="T1260" i="1" a="1"/>
  <c r="T1460" i="1" a="1"/>
  <c r="T1470" i="1" a="1"/>
  <c r="T1489" i="1" a="1"/>
  <c r="T1590" i="1" a="1"/>
  <c r="T1697" i="1" a="1"/>
  <c r="T2042" i="1" a="1"/>
  <c r="T2181" i="1" a="1"/>
  <c r="T2632" i="1" a="1"/>
  <c r="T2802" i="1" a="1"/>
  <c r="T3149" i="1" a="1"/>
  <c r="T3477" i="1" a="1"/>
  <c r="T3524" i="1" a="1"/>
  <c r="T3716" i="1" a="1"/>
  <c r="T3768" i="1" a="1"/>
  <c r="T3849" i="1" a="1"/>
  <c r="T3899" i="1" a="1"/>
  <c r="T3934" i="1" a="1"/>
  <c r="T4299" i="1" a="1"/>
  <c r="T4829" i="1" a="1"/>
  <c r="T5078" i="1" a="1"/>
  <c r="T5125" i="1" a="1"/>
  <c r="T5502" i="1" a="1"/>
  <c r="T5509" i="1" a="1"/>
  <c r="T5701" i="1" a="1"/>
  <c r="T5881" i="1" a="1"/>
  <c r="T6837" i="1" a="1"/>
  <c r="T7012" i="1" a="1"/>
  <c r="T7821" i="1" a="1"/>
  <c r="T8336" i="1" a="1"/>
  <c r="T8377" i="1" a="1"/>
  <c r="T8428" i="1" a="1"/>
  <c r="T8587" i="1" a="1"/>
  <c r="T8637" i="1" a="1"/>
  <c r="T9007" i="1" a="1"/>
  <c r="T9919" i="1" a="1"/>
  <c r="T9975" i="1" a="1"/>
  <c r="T189" i="1" a="1"/>
  <c r="T231" i="1" a="1"/>
  <c r="T234" i="1" a="1"/>
  <c r="T250" i="1" a="1"/>
  <c r="T554" i="1" a="1"/>
  <c r="T948" i="1" a="1"/>
  <c r="T984" i="1" a="1"/>
  <c r="T1338" i="1" a="1"/>
  <c r="T1430" i="1" a="1"/>
  <c r="T1626" i="1" a="1"/>
  <c r="T1643" i="1" a="1"/>
  <c r="T1654" i="1" a="1"/>
  <c r="T2245" i="1" a="1"/>
  <c r="T2279" i="1" a="1"/>
  <c r="T2436" i="1" a="1"/>
  <c r="T2472" i="1" a="1"/>
  <c r="T2752" i="1" a="1"/>
  <c r="T2918" i="1" a="1"/>
  <c r="T2935" i="1" a="1"/>
  <c r="T2954" i="1" a="1"/>
  <c r="T3036" i="1" a="1"/>
  <c r="T3255" i="1" a="1"/>
  <c r="T3313" i="1" a="1"/>
  <c r="T3467" i="1" a="1"/>
  <c r="T3635" i="1" a="1"/>
  <c r="T3802" i="1" a="1"/>
  <c r="T3887" i="1" a="1"/>
  <c r="T3911" i="1" a="1"/>
  <c r="T3940" i="1" a="1"/>
  <c r="T3978" i="1" a="1"/>
  <c r="T4090" i="1" a="1"/>
  <c r="T4241" i="1" a="1"/>
  <c r="T4267" i="1" a="1"/>
  <c r="T4367" i="1" a="1"/>
  <c r="T4397" i="1" a="1"/>
  <c r="T4431" i="1" a="1"/>
  <c r="T4637" i="1" a="1"/>
  <c r="T4767" i="1" a="1"/>
  <c r="T4777" i="1" a="1"/>
  <c r="T4939" i="1" a="1"/>
  <c r="T5126" i="1" a="1"/>
  <c r="T5209" i="1" a="1"/>
  <c r="T5285" i="1" a="1"/>
  <c r="T5333" i="1" a="1"/>
  <c r="T5782" i="1" a="1"/>
  <c r="T5831" i="1" a="1"/>
  <c r="T6134" i="1" a="1"/>
  <c r="T6291" i="1" a="1"/>
  <c r="T6317" i="1" a="1"/>
  <c r="T6337" i="1" a="1"/>
  <c r="T6446" i="1" a="1"/>
  <c r="T6465" i="1" a="1"/>
  <c r="T6500" i="1" a="1"/>
  <c r="T6620" i="1" a="1"/>
  <c r="T6728" i="1" a="1"/>
  <c r="T6755" i="1" a="1"/>
  <c r="T6890" i="1" a="1"/>
  <c r="T6895" i="1" a="1"/>
  <c r="T6983" i="1" a="1"/>
  <c r="T7017" i="1" a="1"/>
  <c r="T7045" i="1" a="1"/>
  <c r="T7077" i="1" a="1"/>
  <c r="T7080" i="1" a="1"/>
  <c r="T7341" i="1" a="1"/>
  <c r="T7424" i="1" a="1"/>
  <c r="T7500" i="1" a="1"/>
  <c r="T7863" i="1" a="1"/>
  <c r="T7875" i="1" a="1"/>
  <c r="T7921" i="1" a="1"/>
  <c r="T7935" i="1" a="1"/>
  <c r="T8154" i="1" a="1"/>
  <c r="T8456" i="1" a="1"/>
  <c r="T9225" i="1" a="1"/>
  <c r="T9502" i="1" a="1"/>
  <c r="T143" i="1" a="1"/>
  <c r="T203" i="1" a="1"/>
  <c r="T220" i="1" a="1"/>
  <c r="T319" i="1" a="1"/>
  <c r="T342" i="1" a="1"/>
  <c r="T392" i="1" a="1"/>
  <c r="T429" i="1" a="1"/>
  <c r="T433" i="1" a="1"/>
  <c r="T523" i="1" a="1"/>
  <c r="T540" i="1" a="1"/>
  <c r="T646" i="1" a="1"/>
  <c r="T782" i="1" a="1"/>
  <c r="T811" i="1" a="1"/>
  <c r="T842" i="1" a="1"/>
  <c r="T917" i="1" a="1"/>
  <c r="T1025" i="1" a="1"/>
  <c r="T1108" i="1" a="1"/>
  <c r="T1126" i="1" a="1"/>
  <c r="T1203" i="1" a="1"/>
  <c r="T1411" i="1" a="1"/>
  <c r="T1427" i="1" a="1"/>
  <c r="T1640" i="1" a="1"/>
  <c r="T1760" i="1" a="1"/>
  <c r="T1828" i="1" a="1"/>
  <c r="T1883" i="1" a="1"/>
  <c r="T1974" i="1" a="1"/>
  <c r="T2649" i="1" a="1"/>
  <c r="T2743" i="1" a="1"/>
  <c r="T2837" i="1" a="1"/>
  <c r="T2920" i="1" a="1"/>
  <c r="T2937" i="1" a="1"/>
  <c r="T2988" i="1" a="1"/>
  <c r="T3027" i="1" a="1"/>
  <c r="T3094" i="1" a="1"/>
  <c r="T3121" i="1" a="1"/>
  <c r="T3136" i="1" a="1"/>
  <c r="T3391" i="1" a="1"/>
  <c r="T3689" i="1" a="1"/>
  <c r="T3875" i="1" a="1"/>
  <c r="T3883" i="1" a="1"/>
  <c r="T3916" i="1" a="1"/>
  <c r="T4034" i="1" a="1"/>
  <c r="T4075" i="1" a="1"/>
  <c r="T4428" i="1" a="1"/>
  <c r="T4463" i="1" a="1"/>
  <c r="T4555" i="1" a="1"/>
  <c r="T4620" i="1" a="1"/>
  <c r="T4717" i="1" a="1"/>
  <c r="T4944" i="1" a="1"/>
  <c r="T5123" i="1" a="1"/>
  <c r="T5189" i="1" a="1"/>
  <c r="T5390" i="1" a="1"/>
  <c r="T5687" i="1" a="1"/>
  <c r="T5818" i="1" a="1"/>
  <c r="T5918" i="1" a="1"/>
  <c r="T6131" i="1" a="1"/>
  <c r="T6145" i="1" a="1"/>
  <c r="T6208" i="1" a="1"/>
  <c r="T6269" i="1" a="1"/>
  <c r="T6414" i="1" a="1"/>
  <c r="T6454" i="1" a="1"/>
  <c r="T6558" i="1" a="1"/>
  <c r="T6651" i="1" a="1"/>
  <c r="T6818" i="1" a="1"/>
  <c r="T6868" i="1" a="1"/>
  <c r="T6946" i="1" a="1"/>
  <c r="T7009" i="1" a="1"/>
  <c r="T7309" i="1" a="1"/>
  <c r="T7722" i="1" a="1"/>
  <c r="T7792" i="1" a="1"/>
  <c r="T7822" i="1" a="1"/>
  <c r="T7876" i="1" a="1"/>
  <c r="T8064" i="1" a="1"/>
  <c r="T8146" i="1" a="1"/>
  <c r="T8171" i="1" a="1"/>
  <c r="T8201" i="1" a="1"/>
  <c r="T8302" i="1" a="1"/>
  <c r="T8326" i="1" a="1"/>
  <c r="T8371" i="1" a="1"/>
  <c r="T8534" i="1" a="1"/>
  <c r="T8599" i="1" a="1"/>
  <c r="T8799" i="1" a="1"/>
  <c r="T8820" i="1" a="1"/>
  <c r="T8825" i="1" a="1"/>
  <c r="T8846" i="1" a="1"/>
  <c r="T9086" i="1" a="1"/>
  <c r="T9165" i="1" a="1"/>
  <c r="T9173" i="1" a="1"/>
  <c r="T9268" i="1" a="1"/>
  <c r="T9308" i="1" a="1"/>
  <c r="T9432" i="1" a="1"/>
  <c r="T9487" i="1" a="1"/>
  <c r="T9990" i="1" a="1"/>
  <c r="T199" i="1" a="1"/>
  <c r="T213" i="1" a="1"/>
  <c r="T642" i="1" a="1"/>
  <c r="T718" i="1" a="1"/>
  <c r="T756" i="1" a="1"/>
  <c r="T1486" i="1" a="1"/>
  <c r="T1521" i="1" a="1"/>
  <c r="T1537" i="1" a="1"/>
  <c r="T1851" i="1" a="1"/>
  <c r="T1895" i="1" a="1"/>
  <c r="T1904" i="1" a="1"/>
  <c r="T1938" i="1" a="1"/>
  <c r="T2065" i="1" a="1"/>
  <c r="T2098" i="1" a="1"/>
  <c r="T2111" i="1" a="1"/>
  <c r="T2135" i="1" a="1"/>
  <c r="T2373" i="1" a="1"/>
  <c r="T2383" i="1" a="1"/>
  <c r="T2556" i="1" a="1"/>
  <c r="T2571" i="1" a="1"/>
  <c r="T2653" i="1" a="1"/>
  <c r="T2664" i="1" a="1"/>
  <c r="T2680" i="1" a="1"/>
  <c r="T2705" i="1" a="1"/>
  <c r="T3111" i="1" a="1"/>
  <c r="T3130" i="1" a="1"/>
  <c r="T3296" i="1" a="1"/>
  <c r="T3434" i="1" a="1"/>
  <c r="T3518" i="1" a="1"/>
  <c r="T3541" i="1" a="1"/>
  <c r="T3628" i="1" a="1"/>
  <c r="T3639" i="1" a="1"/>
  <c r="T3807" i="1" a="1"/>
  <c r="T3818" i="1" a="1"/>
  <c r="T3837" i="1" a="1"/>
  <c r="T4684" i="1" a="1"/>
  <c r="T4790" i="1" a="1"/>
  <c r="T4952" i="1" a="1"/>
  <c r="T4988" i="1" a="1"/>
  <c r="T5045" i="1" a="1"/>
  <c r="T5053" i="1" a="1"/>
  <c r="T5102" i="1" a="1"/>
  <c r="T5367" i="1" a="1"/>
  <c r="T5710" i="1" a="1"/>
  <c r="T5843" i="1" a="1"/>
  <c r="T6124" i="1" a="1"/>
  <c r="T6257" i="1" a="1"/>
  <c r="T6541" i="1" a="1"/>
  <c r="T6600" i="1" a="1"/>
  <c r="T6678" i="1" a="1"/>
  <c r="T6830" i="1" a="1"/>
  <c r="T6877" i="1" a="1"/>
  <c r="T6955" i="1" a="1"/>
  <c r="T7220" i="1" a="1"/>
  <c r="T7498" i="1" a="1"/>
  <c r="T7651" i="1" a="1"/>
  <c r="T7691" i="1" a="1"/>
  <c r="T7780" i="1" a="1"/>
  <c r="T8128" i="1" a="1"/>
  <c r="T8130" i="1" a="1"/>
  <c r="T8132" i="1" a="1"/>
  <c r="T8151" i="1" a="1"/>
  <c r="T8673" i="1" a="1"/>
  <c r="T8771" i="1" a="1"/>
  <c r="T8859" i="1" a="1"/>
  <c r="T8936" i="1" a="1"/>
  <c r="T9015" i="1" a="1"/>
  <c r="T9306" i="1" a="1"/>
  <c r="T9354" i="1" a="1"/>
  <c r="T9616" i="1" a="1"/>
  <c r="T9763" i="1" a="1"/>
  <c r="T9829" i="1" a="1"/>
  <c r="T9868" i="1" a="1"/>
  <c r="T9924" i="1" a="1"/>
  <c r="T9991" i="1" a="1"/>
  <c r="T512" i="1" a="1"/>
  <c r="T854" i="1" a="1"/>
  <c r="T2885" i="1" a="1"/>
  <c r="T4741" i="1" a="1"/>
  <c r="T6217" i="1" a="1"/>
  <c r="T7362" i="1" a="1"/>
  <c r="T8847" i="1" a="1"/>
  <c r="T8868" i="1" a="1"/>
  <c r="T8894" i="1" a="1"/>
  <c r="T9816" i="1" a="1"/>
  <c r="T305" i="1" a="1"/>
  <c r="T3561" i="1" a="1"/>
  <c r="T7216" i="1" a="1"/>
  <c r="T9179" i="1" a="1"/>
  <c r="T92" i="1" a="1"/>
  <c r="T159" i="1" a="1"/>
  <c r="T279" i="1" a="1"/>
  <c r="T475" i="1" a="1"/>
  <c r="T515" i="1" a="1"/>
  <c r="T998" i="1" a="1"/>
  <c r="T1704" i="1" a="1"/>
  <c r="T2048" i="1" a="1"/>
  <c r="T2118" i="1" a="1"/>
  <c r="T2223" i="1" a="1"/>
  <c r="T2655" i="1" a="1"/>
  <c r="T2791" i="1" a="1"/>
  <c r="T2875" i="1" a="1"/>
  <c r="T2970" i="1" a="1"/>
  <c r="T3063" i="1" a="1"/>
  <c r="T3248" i="1" a="1"/>
  <c r="T3508" i="1" a="1"/>
  <c r="T3695" i="1" a="1"/>
  <c r="T3706" i="1" a="1"/>
  <c r="T3799" i="1" a="1"/>
  <c r="T3867" i="1" a="1"/>
  <c r="T4019" i="1" a="1"/>
  <c r="T4477" i="1" a="1"/>
  <c r="T4729" i="1" a="1"/>
  <c r="T7082" i="1" a="1"/>
  <c r="T7284" i="1" a="1"/>
  <c r="T7317" i="1" a="1"/>
  <c r="T7508" i="1" a="1"/>
  <c r="T7756" i="1" a="1"/>
  <c r="T8306" i="1" a="1"/>
  <c r="T9038" i="1" a="1"/>
  <c r="T9132" i="1" a="1"/>
  <c r="T9329" i="1" a="1"/>
  <c r="T9508" i="1" a="1"/>
  <c r="T405" i="1" a="1"/>
  <c r="T466" i="1" a="1"/>
  <c r="T724" i="1" a="1"/>
  <c r="T759" i="1" a="1"/>
  <c r="T773" i="1" a="1"/>
  <c r="T877" i="1" a="1"/>
  <c r="T963" i="1" a="1"/>
  <c r="T1075" i="1" a="1"/>
  <c r="T1405" i="1" a="1"/>
  <c r="T1492" i="1" a="1"/>
  <c r="T1979" i="1" a="1"/>
  <c r="T2081" i="1" a="1"/>
  <c r="T2119" i="1" a="1"/>
  <c r="T2149" i="1" a="1"/>
  <c r="T2243" i="1" a="1"/>
  <c r="T2295" i="1" a="1"/>
  <c r="T2669" i="1" a="1"/>
  <c r="T2697" i="1" a="1"/>
  <c r="T2762" i="1" a="1"/>
  <c r="T2986" i="1" a="1"/>
  <c r="T3082" i="1" a="1"/>
  <c r="T3285" i="1" a="1"/>
  <c r="T3373" i="1" a="1"/>
  <c r="T3507" i="1" a="1"/>
  <c r="T3601" i="1" a="1"/>
  <c r="T3679" i="1" a="1"/>
  <c r="T3744" i="1" a="1"/>
  <c r="T3843" i="1" a="1"/>
  <c r="T4411" i="1" a="1"/>
  <c r="T4429" i="1" a="1"/>
  <c r="T4694" i="1" a="1"/>
  <c r="T5243" i="1" a="1"/>
  <c r="T5462" i="1" a="1"/>
  <c r="T5492" i="1" a="1"/>
  <c r="T5518" i="1" a="1"/>
  <c r="T5612" i="1" a="1"/>
  <c r="T5620" i="1" a="1"/>
  <c r="T5817" i="1" a="1"/>
  <c r="T5867" i="1" a="1"/>
  <c r="T6030" i="1" a="1"/>
  <c r="T6038" i="1" a="1"/>
  <c r="T6238" i="1" a="1"/>
  <c r="T6240" i="1" a="1"/>
  <c r="T6263" i="1" a="1"/>
  <c r="T6456" i="1" a="1"/>
  <c r="T6582" i="1" a="1"/>
  <c r="T6721" i="1" a="1"/>
  <c r="T6953" i="1" a="1"/>
  <c r="T6974" i="1" a="1"/>
  <c r="T7091" i="1" a="1"/>
  <c r="T7121" i="1" a="1"/>
  <c r="T7213" i="1" a="1"/>
  <c r="T7265" i="1" a="1"/>
  <c r="T7493" i="1" a="1"/>
  <c r="T7594" i="1" a="1"/>
  <c r="T7644" i="1" a="1"/>
  <c r="T7745" i="1" a="1"/>
  <c r="T7762" i="1" a="1"/>
  <c r="T7898" i="1" a="1"/>
  <c r="T7910" i="1" a="1"/>
  <c r="T7990" i="1" a="1"/>
  <c r="T8052" i="1" a="1"/>
  <c r="T8060" i="1" a="1"/>
  <c r="T8215" i="1" a="1"/>
  <c r="T8497" i="1" a="1"/>
  <c r="T8706" i="1" a="1"/>
  <c r="T8899" i="1" a="1"/>
  <c r="T8902" i="1" a="1"/>
  <c r="T9101" i="1" a="1"/>
  <c r="T9196" i="1" a="1"/>
  <c r="T9378" i="1" a="1"/>
  <c r="T9458" i="1" a="1"/>
  <c r="T9581" i="1" a="1"/>
  <c r="T9699" i="1" a="1"/>
  <c r="T9705" i="1" a="1"/>
  <c r="T9789" i="1" a="1"/>
  <c r="T9871" i="1" a="1"/>
  <c r="T1444" i="1" a="1"/>
  <c r="T4080" i="1" a="1"/>
  <c r="T4688" i="1" a="1"/>
  <c r="T6910" i="1" a="1"/>
  <c r="T7137" i="1" a="1"/>
  <c r="T7233" i="1" a="1"/>
  <c r="T8329" i="1" a="1"/>
  <c r="T65" i="1" a="1"/>
  <c r="T126" i="1" a="1"/>
  <c r="T242" i="1" a="1"/>
  <c r="T368" i="1" a="1"/>
  <c r="T378" i="1" a="1"/>
  <c r="T442" i="1" a="1"/>
  <c r="T487" i="1" a="1"/>
  <c r="T526" i="1" a="1"/>
  <c r="T557" i="1" a="1"/>
  <c r="T618" i="1" a="1"/>
  <c r="T652" i="1" a="1"/>
  <c r="T698" i="1" a="1"/>
  <c r="T766" i="1" a="1"/>
  <c r="T1013" i="1" a="1"/>
  <c r="T1117" i="1" a="1"/>
  <c r="T1120" i="1" a="1"/>
  <c r="T1147" i="1" a="1"/>
  <c r="T1273" i="1" a="1"/>
  <c r="T1323" i="1" a="1"/>
  <c r="T1352" i="1" a="1"/>
  <c r="T1425" i="1" a="1"/>
  <c r="T1434" i="1" a="1"/>
  <c r="T1468" i="1" a="1"/>
  <c r="T1490" i="1" a="1"/>
  <c r="T1506" i="1" a="1"/>
  <c r="T1539" i="1" a="1"/>
  <c r="T1587" i="1" a="1"/>
  <c r="T1658" i="1" a="1"/>
  <c r="T1666" i="1" a="1"/>
  <c r="T1730" i="1" a="1"/>
  <c r="T1812" i="1" a="1"/>
  <c r="T1958" i="1" a="1"/>
  <c r="T1969" i="1" a="1"/>
  <c r="T2109" i="1" a="1"/>
  <c r="T2121" i="1" a="1"/>
  <c r="T2194" i="1" a="1"/>
  <c r="T2201" i="1" a="1"/>
  <c r="T2208" i="1" a="1"/>
  <c r="T2269" i="1" a="1"/>
  <c r="T2339" i="1" a="1"/>
  <c r="T2431" i="1" a="1"/>
  <c r="T2456" i="1" a="1"/>
  <c r="T2590" i="1" a="1"/>
  <c r="T2602" i="1" a="1"/>
  <c r="T2610" i="1" a="1"/>
  <c r="T3081" i="1" a="1"/>
  <c r="T3260" i="1" a="1"/>
  <c r="T3344" i="1" a="1"/>
  <c r="T3447" i="1" a="1"/>
  <c r="T3503" i="1" a="1"/>
  <c r="T3535" i="1" a="1"/>
  <c r="T3552" i="1" a="1"/>
  <c r="T3626" i="1" a="1"/>
  <c r="T3650" i="1" a="1"/>
  <c r="T3652" i="1" a="1"/>
  <c r="T3654" i="1" a="1"/>
  <c r="T3787" i="1" a="1"/>
  <c r="T3845" i="1" a="1"/>
  <c r="T3880" i="1" a="1"/>
  <c r="T3890" i="1" a="1"/>
  <c r="T4100" i="1" a="1"/>
  <c r="T4114" i="1" a="1"/>
  <c r="T4133" i="1" a="1"/>
  <c r="T4204" i="1" a="1"/>
  <c r="T4343" i="1" a="1"/>
  <c r="T4371" i="1" a="1"/>
  <c r="T4389" i="1" a="1"/>
  <c r="T4535" i="1" a="1"/>
  <c r="T4540" i="1" a="1"/>
  <c r="T4554" i="1" a="1"/>
  <c r="T4587" i="1" a="1"/>
  <c r="T4607" i="1" a="1"/>
  <c r="T4732" i="1" a="1"/>
  <c r="T5186" i="1" a="1"/>
  <c r="T5657" i="1" a="1"/>
  <c r="T5775" i="1" a="1"/>
  <c r="T5828" i="1" a="1"/>
  <c r="T5887" i="1" a="1"/>
  <c r="T5907" i="1" a="1"/>
  <c r="T5914" i="1" a="1"/>
  <c r="T5962" i="1" a="1"/>
  <c r="T5967" i="1" a="1"/>
  <c r="T5998" i="1" a="1"/>
  <c r="T6146" i="1" a="1"/>
  <c r="T6169" i="1" a="1"/>
  <c r="T6194" i="1" a="1"/>
  <c r="T6215" i="1" a="1"/>
  <c r="T6234" i="1" a="1"/>
  <c r="T6364" i="1" a="1"/>
  <c r="T6437" i="1" a="1"/>
  <c r="T6486" i="1" a="1"/>
  <c r="T6584" i="1" a="1"/>
  <c r="T6640" i="1" a="1"/>
  <c r="T6812" i="1" a="1"/>
  <c r="T6950" i="1" a="1"/>
  <c r="T6958" i="1" a="1"/>
  <c r="T7026" i="1" a="1"/>
  <c r="T7103" i="1" a="1"/>
  <c r="T7148" i="1" a="1"/>
  <c r="T7431" i="1" a="1"/>
  <c r="T7467" i="1" a="1"/>
  <c r="T7505" i="1" a="1"/>
  <c r="T7530" i="1" a="1"/>
  <c r="T7582" i="1" a="1"/>
  <c r="T7682" i="1" a="1"/>
  <c r="T7718" i="1" a="1"/>
  <c r="T7809" i="1" a="1"/>
  <c r="T7897" i="1" a="1"/>
  <c r="T7974" i="1" a="1"/>
  <c r="T8031" i="1" a="1"/>
  <c r="T8043" i="1" a="1"/>
  <c r="T8124" i="1" a="1"/>
  <c r="T8242" i="1" a="1"/>
  <c r="T8280" i="1" a="1"/>
  <c r="T8330" i="1" a="1"/>
  <c r="T8335" i="1" a="1"/>
  <c r="T8403" i="1" a="1"/>
  <c r="T8703" i="1" a="1"/>
  <c r="T8731" i="1" a="1"/>
  <c r="T8769" i="1" a="1"/>
  <c r="T8970" i="1" a="1"/>
  <c r="T9131" i="1" a="1"/>
  <c r="T9189" i="1" a="1"/>
  <c r="T9192" i="1" a="1"/>
  <c r="T9276" i="1" a="1"/>
  <c r="T9293" i="1" a="1"/>
  <c r="T9447" i="1" a="1"/>
  <c r="T9561" i="1" a="1"/>
  <c r="T9576" i="1" a="1"/>
  <c r="T9784" i="1" a="1"/>
  <c r="T9884" i="1" a="1"/>
  <c r="T457" i="1" a="1"/>
  <c r="T1215" i="1" a="1"/>
  <c r="T1719" i="1" a="1"/>
  <c r="T2433" i="1" a="1"/>
  <c r="T2946" i="1" a="1"/>
  <c r="T3037" i="1" a="1"/>
  <c r="T3097" i="1" a="1"/>
  <c r="T3300" i="1" a="1"/>
  <c r="T3848" i="1" a="1"/>
  <c r="T3992" i="1" a="1"/>
  <c r="T4248" i="1" a="1"/>
  <c r="T4401" i="1" a="1"/>
  <c r="T4784" i="1" a="1"/>
  <c r="T5482" i="1" a="1"/>
  <c r="T5484" i="1" a="1"/>
  <c r="T5596" i="1" a="1"/>
  <c r="T5910" i="1" a="1"/>
  <c r="T5920" i="1" a="1"/>
  <c r="T6096" i="1" a="1"/>
  <c r="T6421" i="1" a="1"/>
  <c r="T6643" i="1" a="1"/>
  <c r="T6667" i="1" a="1"/>
  <c r="T6749" i="1" a="1"/>
  <c r="T7468" i="1" a="1"/>
  <c r="T7866" i="1" a="1"/>
  <c r="T7901" i="1" a="1"/>
  <c r="T7997" i="1" a="1"/>
  <c r="T8236" i="1" a="1"/>
  <c r="T8555" i="1" a="1"/>
  <c r="T8734" i="1" a="1"/>
  <c r="T9070" i="1" a="1"/>
  <c r="T9476" i="1" a="1"/>
  <c r="T26" i="1" a="1"/>
  <c r="T355" i="1" a="1"/>
  <c r="T516" i="1" a="1"/>
  <c r="T561" i="1" a="1"/>
  <c r="T809" i="1" a="1"/>
  <c r="T876" i="1" a="1"/>
  <c r="T935" i="1" a="1"/>
  <c r="T1113" i="1" a="1"/>
  <c r="T1114" i="1" a="1"/>
  <c r="T1174" i="1" a="1"/>
  <c r="T1457" i="1" a="1"/>
  <c r="T1953" i="1" a="1"/>
  <c r="T1996" i="1" a="1"/>
  <c r="T2250" i="1" a="1"/>
  <c r="T2453" i="1" a="1"/>
  <c r="T2575" i="1" a="1"/>
  <c r="T2628" i="1" a="1"/>
  <c r="T2636" i="1" a="1"/>
  <c r="T2678" i="1" a="1"/>
  <c r="T3102" i="1" a="1"/>
  <c r="T3162" i="1" a="1"/>
  <c r="T3170" i="1" a="1"/>
  <c r="T3180" i="1" a="1"/>
  <c r="T3276" i="1" a="1"/>
  <c r="T3290" i="1" a="1"/>
  <c r="T3331" i="1" a="1"/>
  <c r="T3370" i="1" a="1"/>
  <c r="T3648" i="1" a="1"/>
  <c r="T3714" i="1" a="1"/>
  <c r="T3800" i="1" a="1"/>
  <c r="T4037" i="1" a="1"/>
  <c r="T4143" i="1" a="1"/>
  <c r="T4180" i="1" a="1"/>
  <c r="T4571" i="1" a="1"/>
  <c r="T4669" i="1" a="1"/>
  <c r="T4749" i="1" a="1"/>
  <c r="T4974" i="1" a="1"/>
  <c r="T5570" i="1" a="1"/>
  <c r="T5679" i="1" a="1"/>
  <c r="T5723" i="1" a="1"/>
  <c r="T5764" i="1" a="1"/>
  <c r="T5983" i="1" a="1"/>
  <c r="T6078" i="1" a="1"/>
  <c r="T6084" i="1" a="1"/>
  <c r="T6219" i="1" a="1"/>
  <c r="T6444" i="1" a="1"/>
  <c r="T6548" i="1" a="1"/>
  <c r="T6599" i="1" a="1"/>
  <c r="T6621" i="1" a="1"/>
  <c r="T6724" i="1" a="1"/>
  <c r="T6726" i="1" a="1"/>
  <c r="T6733" i="1" a="1"/>
  <c r="T6816" i="1" a="1"/>
  <c r="T6997" i="1" a="1"/>
  <c r="T7108" i="1" a="1"/>
  <c r="T7177" i="1" a="1"/>
  <c r="T7546" i="1" a="1"/>
  <c r="T7970" i="1" a="1"/>
  <c r="T8322" i="1" a="1"/>
  <c r="T8461" i="1" a="1"/>
  <c r="T8515" i="1" a="1"/>
  <c r="T8523" i="1" a="1"/>
  <c r="T9095" i="1" a="1"/>
  <c r="T9147" i="1" a="1"/>
  <c r="T9202" i="1" a="1"/>
  <c r="T9697" i="1" a="1"/>
  <c r="T9788" i="1" a="1"/>
  <c r="T134" i="1" a="1"/>
  <c r="T249" i="1" a="1"/>
  <c r="T380" i="1" a="1"/>
  <c r="T426" i="1" a="1"/>
  <c r="T534" i="1" a="1"/>
  <c r="T734" i="1" a="1"/>
  <c r="T780" i="1" a="1"/>
  <c r="T937" i="1" a="1"/>
  <c r="T1052" i="1" a="1"/>
  <c r="T1223" i="1" a="1"/>
  <c r="T1257" i="1" a="1"/>
  <c r="T1300" i="1" a="1"/>
  <c r="T1309" i="1" a="1"/>
  <c r="T1313" i="1" a="1"/>
  <c r="T1324" i="1" a="1"/>
  <c r="T1355" i="1" a="1"/>
  <c r="T1387" i="1" a="1"/>
  <c r="T1395" i="1" a="1"/>
  <c r="T1413" i="1" a="1"/>
  <c r="T1571" i="1" a="1"/>
  <c r="T1902" i="1" a="1"/>
  <c r="T2147" i="1" a="1"/>
  <c r="T2228" i="1" a="1"/>
  <c r="T2404" i="1" a="1"/>
  <c r="T2458" i="1" a="1"/>
  <c r="T2500" i="1" a="1"/>
  <c r="T2526" i="1" a="1"/>
  <c r="T2576" i="1" a="1"/>
  <c r="T2619" i="1" a="1"/>
  <c r="T2647" i="1" a="1"/>
  <c r="T2700" i="1" a="1"/>
  <c r="T2796" i="1" a="1"/>
  <c r="T2867" i="1" a="1"/>
  <c r="T2899" i="1" a="1"/>
  <c r="T3085" i="1" a="1"/>
  <c r="T3092" i="1" a="1"/>
  <c r="T3314" i="1" a="1"/>
  <c r="T3380" i="1" a="1"/>
  <c r="T3416" i="1" a="1"/>
  <c r="T3468" i="1" a="1"/>
  <c r="T3493" i="1" a="1"/>
  <c r="T3730" i="1" a="1"/>
  <c r="T3989" i="1" a="1"/>
  <c r="T4030" i="1" a="1"/>
  <c r="T4219" i="1" a="1"/>
  <c r="T4293" i="1" a="1"/>
  <c r="T4308" i="1" a="1"/>
  <c r="T4588" i="1" a="1"/>
  <c r="T4799" i="1" a="1"/>
  <c r="T4968" i="1" a="1"/>
  <c r="T5028" i="1" a="1"/>
  <c r="T5057" i="1" a="1"/>
  <c r="T5108" i="1" a="1"/>
  <c r="T5168" i="1" a="1"/>
  <c r="T5440" i="1" a="1"/>
  <c r="T5454" i="1" a="1"/>
  <c r="T5494" i="1" a="1"/>
  <c r="T5582" i="1" a="1"/>
  <c r="T5836" i="1" a="1"/>
  <c r="T5928" i="1" a="1"/>
  <c r="T6123" i="1" a="1"/>
  <c r="T6141" i="1" a="1"/>
  <c r="T6242" i="1" a="1"/>
  <c r="T6379" i="1" a="1"/>
  <c r="T6649" i="1" a="1"/>
  <c r="T6666" i="1" a="1"/>
  <c r="T6693" i="1" a="1"/>
  <c r="T6823" i="1" a="1"/>
  <c r="T6853" i="1" a="1"/>
  <c r="T6855" i="1" a="1"/>
  <c r="T6861" i="1" a="1"/>
  <c r="T7054" i="1" a="1"/>
  <c r="T7093" i="1" a="1"/>
  <c r="T7364" i="1" a="1"/>
  <c r="T7456" i="1" a="1"/>
  <c r="T7598" i="1" a="1"/>
  <c r="T7611" i="1" a="1"/>
  <c r="T7760" i="1" a="1"/>
  <c r="T7959" i="1" a="1"/>
  <c r="T8129" i="1" a="1"/>
  <c r="T8177" i="1" a="1"/>
  <c r="T8411" i="1" a="1"/>
  <c r="T8413" i="1" a="1"/>
  <c r="T8458" i="1" a="1"/>
  <c r="T8460" i="1" a="1"/>
  <c r="T8801" i="1" a="1"/>
  <c r="T8810" i="1" a="1"/>
  <c r="T8904" i="1" a="1"/>
  <c r="T8959" i="1" a="1"/>
  <c r="T9024" i="1" a="1"/>
  <c r="T9636" i="1" a="1"/>
  <c r="T9680" i="1" a="1"/>
  <c r="T9714" i="1" a="1"/>
  <c r="T9721" i="1" a="1"/>
  <c r="T9749" i="1" a="1"/>
  <c r="T9830" i="1" a="1"/>
  <c r="T113" i="1" a="1"/>
  <c r="T136" i="1" a="1"/>
  <c r="T210" i="1" a="1"/>
  <c r="T315" i="1" a="1"/>
  <c r="T460" i="1" a="1"/>
  <c r="T593" i="1" a="1"/>
  <c r="T628" i="1" a="1"/>
  <c r="T647" i="1" a="1"/>
  <c r="T691" i="1" a="1"/>
  <c r="T1146" i="1" a="1"/>
  <c r="T1168" i="1" a="1"/>
  <c r="T1194" i="1" a="1"/>
  <c r="T1298" i="1" a="1"/>
  <c r="T1553" i="1" a="1"/>
  <c r="T1566" i="1" a="1"/>
  <c r="T1834" i="1" a="1"/>
  <c r="T1919" i="1" a="1"/>
  <c r="T2130" i="1" a="1"/>
  <c r="T2251" i="1" a="1"/>
  <c r="T2281" i="1" a="1"/>
  <c r="T2296" i="1" a="1"/>
  <c r="T2351" i="1" a="1"/>
  <c r="T2711" i="1" a="1"/>
  <c r="T2778" i="1" a="1"/>
  <c r="T2779" i="1" a="1"/>
  <c r="T3020" i="1" a="1"/>
  <c r="T3087" i="1" a="1"/>
  <c r="T3277" i="1" a="1"/>
  <c r="T3299" i="1" a="1"/>
  <c r="T3308" i="1" a="1"/>
  <c r="T3332" i="1" a="1"/>
  <c r="T3515" i="1" a="1"/>
  <c r="T3545" i="1" a="1"/>
  <c r="T3595" i="1" a="1"/>
  <c r="T3618" i="1" a="1"/>
  <c r="T3640" i="1" a="1"/>
  <c r="T3724" i="1" a="1"/>
  <c r="T3833" i="1" a="1"/>
  <c r="T3865" i="1" a="1"/>
  <c r="T3903" i="1" a="1"/>
  <c r="T3960" i="1" a="1"/>
  <c r="T3981" i="1" a="1"/>
  <c r="T4038" i="1" a="1"/>
  <c r="T4098" i="1" a="1"/>
  <c r="T4216" i="1" a="1"/>
  <c r="T4284" i="1" a="1"/>
  <c r="T4302" i="1" a="1"/>
  <c r="T4373" i="1" a="1"/>
  <c r="T4391" i="1" a="1"/>
  <c r="T4565" i="1" a="1"/>
  <c r="T4911" i="1" a="1"/>
  <c r="T5003" i="1" a="1"/>
  <c r="T5017" i="1" a="1"/>
  <c r="T5158" i="1" a="1"/>
  <c r="T5181" i="1" a="1"/>
  <c r="T5375" i="1" a="1"/>
  <c r="T5448" i="1" a="1"/>
  <c r="T5470" i="1" a="1"/>
  <c r="T5499" i="1" a="1"/>
  <c r="T5597" i="1" a="1"/>
  <c r="T5635" i="1" a="1"/>
  <c r="T5651" i="1" a="1"/>
  <c r="T5742" i="1" a="1"/>
  <c r="T5813" i="1" a="1"/>
  <c r="T6171" i="1" a="1"/>
  <c r="T6272" i="1" a="1"/>
  <c r="T6334" i="1" a="1"/>
  <c r="T6604" i="1" a="1"/>
  <c r="T6652" i="1" a="1"/>
  <c r="T6658" i="1" a="1"/>
  <c r="T6932" i="1" a="1"/>
  <c r="T7178" i="1" a="1"/>
  <c r="T7212" i="1" a="1"/>
  <c r="T7239" i="1" a="1"/>
  <c r="T7471" i="1" a="1"/>
  <c r="T7538" i="1" a="1"/>
  <c r="T7751" i="1" a="1"/>
  <c r="T7768" i="1" a="1"/>
  <c r="T7769" i="1" a="1"/>
  <c r="T7867" i="1" a="1"/>
  <c r="T7918" i="1" a="1"/>
  <c r="T7939" i="1" a="1"/>
  <c r="T7960" i="1" a="1"/>
  <c r="T7980" i="1" a="1"/>
  <c r="T8017" i="1" a="1"/>
  <c r="T8111" i="1" a="1"/>
  <c r="T8211" i="1" a="1"/>
  <c r="T8234" i="1" a="1"/>
  <c r="T8389" i="1" a="1"/>
  <c r="T8441" i="1" a="1"/>
  <c r="T8511" i="1" a="1"/>
  <c r="T8679" i="1" a="1"/>
  <c r="T8986" i="1" a="1"/>
  <c r="T9100" i="1" a="1"/>
  <c r="T9239" i="1" a="1"/>
  <c r="T9254" i="1" a="1"/>
  <c r="T9331" i="1" a="1"/>
  <c r="T9346" i="1" a="1"/>
  <c r="T9387" i="1" a="1"/>
  <c r="T9685" i="1" a="1"/>
  <c r="T9840" i="1" a="1"/>
  <c r="T9869" i="1" a="1"/>
  <c r="T9882" i="1" a="1"/>
  <c r="T9951" i="1" a="1"/>
  <c r="T81" i="1" a="1"/>
  <c r="T97" i="1" a="1"/>
  <c r="T178" i="1" a="1"/>
  <c r="T1065" i="1" a="1"/>
  <c r="T1226" i="1" a="1"/>
  <c r="T1530" i="1" a="1"/>
  <c r="T1621" i="1" a="1"/>
  <c r="T1755" i="1" a="1"/>
  <c r="T2035" i="1" a="1"/>
  <c r="T2167" i="1" a="1"/>
  <c r="T2168" i="1" a="1"/>
  <c r="T2329" i="1" a="1"/>
  <c r="T2447" i="1" a="1"/>
  <c r="T2545" i="1" a="1"/>
  <c r="T2635" i="1" a="1"/>
  <c r="T3013" i="1" a="1"/>
  <c r="T3201" i="1" a="1"/>
  <c r="T3257" i="1" a="1"/>
  <c r="T3516" i="1" a="1"/>
  <c r="T3864" i="1" a="1"/>
  <c r="T4210" i="1" a="1"/>
  <c r="T4270" i="1" a="1"/>
  <c r="T4318" i="1" a="1"/>
  <c r="T4323" i="1" a="1"/>
  <c r="T4662" i="1" a="1"/>
  <c r="T4733" i="1" a="1"/>
  <c r="T4812" i="1" a="1"/>
  <c r="T5062" i="1" a="1"/>
  <c r="T5231" i="1" a="1"/>
  <c r="T5535" i="1" a="1"/>
  <c r="T5718" i="1" a="1"/>
  <c r="T5913" i="1" a="1"/>
  <c r="T5973" i="1" a="1"/>
  <c r="T5984" i="1" a="1"/>
  <c r="T6840" i="1" a="1"/>
  <c r="T7055" i="1" a="1"/>
  <c r="T7193" i="1" a="1"/>
  <c r="T7692" i="1" a="1"/>
  <c r="T8083" i="1" a="1"/>
  <c r="T8233" i="1" a="1"/>
  <c r="T8634" i="1" a="1"/>
  <c r="T8642" i="1" a="1"/>
  <c r="T8785" i="1" a="1"/>
  <c r="T9001" i="1" a="1"/>
  <c r="T9049" i="1" a="1"/>
  <c r="T9344" i="1" a="1"/>
  <c r="T9557" i="1" a="1"/>
  <c r="T9848" i="1" a="1"/>
  <c r="T115" i="1" a="1"/>
  <c r="T571" i="1" a="1"/>
  <c r="T770" i="1" a="1"/>
  <c r="T826" i="1" a="1"/>
  <c r="T1201" i="1" a="1"/>
  <c r="T1239" i="1" a="1"/>
  <c r="T1472" i="1" a="1"/>
  <c r="T1599" i="1" a="1"/>
  <c r="T1619" i="1" a="1"/>
  <c r="T1700" i="1" a="1"/>
  <c r="T1854" i="1" a="1"/>
  <c r="T2009" i="1" a="1"/>
  <c r="T2017" i="1" a="1"/>
  <c r="T2064" i="1" a="1"/>
  <c r="T2562" i="1" a="1"/>
  <c r="T2770" i="1" a="1"/>
  <c r="T2916" i="1" a="1"/>
  <c r="T2956" i="1" a="1"/>
  <c r="T2989" i="1" a="1"/>
  <c r="T3077" i="1" a="1"/>
  <c r="T3110" i="1" a="1"/>
  <c r="T3153" i="1" a="1"/>
  <c r="T3324" i="1" a="1"/>
  <c r="T3451" i="1" a="1"/>
  <c r="T3675" i="1" a="1"/>
  <c r="T4020" i="1" a="1"/>
  <c r="T4161" i="1" a="1"/>
  <c r="T4178" i="1" a="1"/>
  <c r="T4329" i="1" a="1"/>
  <c r="T4346" i="1" a="1"/>
  <c r="T4822" i="1" a="1"/>
  <c r="T5115" i="1" a="1"/>
  <c r="T5196" i="1" a="1"/>
  <c r="T5397" i="1" a="1"/>
  <c r="T5419" i="1" a="1"/>
  <c r="T5841" i="1" a="1"/>
  <c r="T5911" i="1" a="1"/>
  <c r="T6086" i="1" a="1"/>
  <c r="T6221" i="1" a="1"/>
  <c r="T6230" i="1" a="1"/>
  <c r="T6298" i="1" a="1"/>
  <c r="T6413" i="1" a="1"/>
  <c r="T6507" i="1" a="1"/>
  <c r="T6537" i="1" a="1"/>
  <c r="T6644" i="1" a="1"/>
  <c r="T6677" i="1" a="1"/>
  <c r="T6786" i="1" a="1"/>
  <c r="T7013" i="1" a="1"/>
  <c r="T7060" i="1" a="1"/>
  <c r="T7067" i="1" a="1"/>
  <c r="T7287" i="1" a="1"/>
  <c r="T7327" i="1" a="1"/>
  <c r="T7377" i="1" a="1"/>
  <c r="T7528" i="1" a="1"/>
  <c r="T7829" i="1" a="1"/>
  <c r="T7954" i="1" a="1"/>
  <c r="T7999" i="1" a="1"/>
  <c r="T8174" i="1" a="1"/>
  <c r="T8207" i="1" a="1"/>
  <c r="T8468" i="1" a="1"/>
  <c r="T9002" i="1" a="1"/>
  <c r="T9019" i="1" a="1"/>
  <c r="T9154" i="1" a="1"/>
  <c r="T9321" i="1" a="1"/>
  <c r="T9382" i="1" a="1"/>
  <c r="T9431" i="1" a="1"/>
  <c r="T667" i="1" a="1"/>
  <c r="T6178" i="1" a="1"/>
  <c r="T201" i="1" a="1"/>
  <c r="T206" i="1" a="1"/>
  <c r="T480" i="1" a="1"/>
  <c r="T665" i="1" a="1"/>
  <c r="T860" i="1" a="1"/>
  <c r="T1029" i="1" a="1"/>
  <c r="T1304" i="1" a="1"/>
  <c r="T1431" i="1" a="1"/>
  <c r="T1933" i="1" a="1"/>
  <c r="T1947" i="1" a="1"/>
  <c r="T1962" i="1" a="1"/>
  <c r="T2522" i="1" a="1"/>
  <c r="T2552" i="1" a="1"/>
  <c r="T2684" i="1" a="1"/>
  <c r="T2843" i="1" a="1"/>
  <c r="T2957" i="1" a="1"/>
  <c r="T3109" i="1" a="1"/>
  <c r="T3406" i="1" a="1"/>
  <c r="T3463" i="1" a="1"/>
  <c r="T3465" i="1" a="1"/>
  <c r="T3692" i="1" a="1"/>
  <c r="T3713" i="1" a="1"/>
  <c r="T3919" i="1" a="1"/>
  <c r="T4016" i="1" a="1"/>
  <c r="T4017" i="1" a="1"/>
  <c r="T4187" i="1" a="1"/>
  <c r="T4421" i="1" a="1"/>
  <c r="T4698" i="1" a="1"/>
  <c r="T4708" i="1" a="1"/>
  <c r="T4761" i="1" a="1"/>
  <c r="T5059" i="1" a="1"/>
  <c r="T5086" i="1" a="1"/>
  <c r="T5187" i="1" a="1"/>
  <c r="T5207" i="1" a="1"/>
  <c r="T5344" i="1" a="1"/>
  <c r="T5483" i="1" a="1"/>
  <c r="T5524" i="1" a="1"/>
  <c r="T5549" i="1" a="1"/>
  <c r="T5550" i="1" a="1"/>
  <c r="T5564" i="1" a="1"/>
  <c r="T5757" i="1" a="1"/>
  <c r="T5763" i="1" a="1"/>
  <c r="T6218" i="1" a="1"/>
  <c r="T6531" i="1" a="1"/>
  <c r="T6712" i="1" a="1"/>
  <c r="T6783" i="1" a="1"/>
  <c r="T6793" i="1" a="1"/>
  <c r="T7070" i="1" a="1"/>
  <c r="T7293" i="1" a="1"/>
  <c r="T7380" i="1" a="1"/>
  <c r="T7472" i="1" a="1"/>
  <c r="T7491" i="1" a="1"/>
  <c r="T7607" i="1" a="1"/>
  <c r="T7770" i="1" a="1"/>
  <c r="T7773" i="1" a="1"/>
  <c r="T8012" i="1" a="1"/>
  <c r="T8069" i="1" a="1"/>
  <c r="T8117" i="1" a="1"/>
  <c r="T8189" i="1" a="1"/>
  <c r="T8301" i="1" a="1"/>
  <c r="T8683" i="1" a="1"/>
  <c r="T8910" i="1" a="1"/>
  <c r="T8952" i="1" a="1"/>
  <c r="T9122" i="1" a="1"/>
  <c r="T9143" i="1" a="1"/>
  <c r="T9178" i="1" a="1"/>
  <c r="T9278" i="1" a="1"/>
  <c r="T9402" i="1" a="1"/>
  <c r="T9485" i="1" a="1"/>
  <c r="T9528" i="1" a="1"/>
  <c r="T9544" i="1" a="1"/>
  <c r="T9637" i="1" a="1"/>
  <c r="T9889" i="1" a="1"/>
  <c r="T150" i="1" a="1"/>
  <c r="T253" i="1" a="1"/>
  <c r="T309" i="1" a="1"/>
  <c r="T341" i="1" a="1"/>
  <c r="T374" i="1" a="1"/>
  <c r="T381" i="1" a="1"/>
  <c r="T439" i="1" a="1"/>
  <c r="T441" i="1" a="1"/>
  <c r="T513" i="1" a="1"/>
  <c r="T623" i="1" a="1"/>
  <c r="T632" i="1" a="1"/>
  <c r="T640" i="1" a="1"/>
  <c r="T644" i="1" a="1"/>
  <c r="T697" i="1" a="1"/>
  <c r="T707" i="1" a="1"/>
  <c r="T777" i="1" a="1"/>
  <c r="T1161" i="1" a="1"/>
  <c r="T1227" i="1" a="1"/>
  <c r="T1394" i="1" a="1"/>
  <c r="T1436" i="1" a="1"/>
  <c r="T1475" i="1" a="1"/>
  <c r="T1502" i="1" a="1"/>
  <c r="T1649" i="1" a="1"/>
  <c r="T1715" i="1" a="1"/>
  <c r="T1898" i="1" a="1"/>
  <c r="T1941" i="1" a="1"/>
  <c r="T1990" i="1" a="1"/>
  <c r="T2141" i="1" a="1"/>
  <c r="T2297" i="1" a="1"/>
  <c r="T2492" i="1" a="1"/>
  <c r="T2518" i="1" a="1"/>
  <c r="T2693" i="1" a="1"/>
  <c r="T2804" i="1" a="1"/>
  <c r="T2868" i="1" a="1"/>
  <c r="T3005" i="1" a="1"/>
  <c r="T3040" i="1" a="1"/>
  <c r="T3047" i="1" a="1"/>
  <c r="T3096" i="1" a="1"/>
  <c r="T3116" i="1" a="1"/>
  <c r="T3133" i="1" a="1"/>
  <c r="T3176" i="1" a="1"/>
  <c r="T3202" i="1" a="1"/>
  <c r="T3279" i="1" a="1"/>
  <c r="T3375" i="1" a="1"/>
  <c r="T3655" i="1" a="1"/>
  <c r="T3859" i="1" a="1"/>
  <c r="T3922" i="1" a="1"/>
  <c r="T3962" i="1" a="1"/>
  <c r="T3996" i="1" a="1"/>
  <c r="T4009" i="1" a="1"/>
  <c r="T4074" i="1" a="1"/>
  <c r="T4211" i="1" a="1"/>
  <c r="T4290" i="1" a="1"/>
  <c r="T4422" i="1" a="1"/>
  <c r="T4451" i="1" a="1"/>
  <c r="T4714" i="1" a="1"/>
  <c r="T4945" i="1" a="1"/>
  <c r="T4972" i="1" a="1"/>
  <c r="T5106" i="1" a="1"/>
  <c r="T5130" i="1" a="1"/>
  <c r="T5166" i="1" a="1"/>
  <c r="T5277" i="1" a="1"/>
  <c r="T5424" i="1" a="1"/>
  <c r="T5545" i="1" a="1"/>
  <c r="T5593" i="1" a="1"/>
  <c r="T6015" i="1" a="1"/>
  <c r="T6166" i="1" a="1"/>
  <c r="T6183" i="1" a="1"/>
  <c r="T6415" i="1" a="1"/>
  <c r="T6426" i="1" a="1"/>
  <c r="T6457" i="1" a="1"/>
  <c r="T6480" i="1" a="1"/>
  <c r="T6536" i="1" a="1"/>
  <c r="T6927" i="1" a="1"/>
  <c r="T6991" i="1" a="1"/>
  <c r="T6993" i="1" a="1"/>
  <c r="T7260" i="1" a="1"/>
  <c r="T7324" i="1" a="1"/>
  <c r="T7387" i="1" a="1"/>
  <c r="T7568" i="1" a="1"/>
  <c r="T7660" i="1" a="1"/>
  <c r="T7665" i="1" a="1"/>
  <c r="T7813" i="1" a="1"/>
  <c r="T7820" i="1" a="1"/>
  <c r="T7823" i="1" a="1"/>
  <c r="T7833" i="1" a="1"/>
  <c r="T7895" i="1" a="1"/>
  <c r="T8101" i="1" a="1"/>
  <c r="T8149" i="1" a="1"/>
  <c r="T8238" i="1" a="1"/>
  <c r="T8282" i="1" a="1"/>
  <c r="T8364" i="1" a="1"/>
  <c r="T8408" i="1" a="1"/>
  <c r="T8541" i="1" a="1"/>
  <c r="T8611" i="1" a="1"/>
  <c r="T8702" i="1" a="1"/>
  <c r="T9127" i="1" a="1"/>
  <c r="T9251" i="1" a="1"/>
  <c r="T9343" i="1" a="1"/>
  <c r="T9446" i="1" a="1"/>
  <c r="T9511" i="1" a="1"/>
  <c r="T9696" i="1" a="1"/>
  <c r="T33" i="1" a="1"/>
  <c r="T76" i="1" a="1"/>
  <c r="T223" i="1" a="1"/>
  <c r="T278" i="1" a="1"/>
  <c r="T338" i="1" a="1"/>
  <c r="T438" i="1" a="1"/>
  <c r="T648" i="1" a="1"/>
  <c r="T661" i="1" a="1"/>
  <c r="T1057" i="1" a="1"/>
  <c r="T1127" i="1" a="1"/>
  <c r="T1128" i="1" a="1"/>
  <c r="T1341" i="1" a="1"/>
  <c r="T1461" i="1" a="1"/>
  <c r="T1669" i="1" a="1"/>
  <c r="T1708" i="1" a="1"/>
  <c r="T1871" i="1" a="1"/>
  <c r="T1946" i="1" a="1"/>
  <c r="T1970" i="1" a="1"/>
  <c r="T2024" i="1" a="1"/>
  <c r="T2057" i="1" a="1"/>
  <c r="T2293" i="1" a="1"/>
  <c r="T2361" i="1" a="1"/>
  <c r="T2419" i="1" a="1"/>
  <c r="T2793" i="1" a="1"/>
  <c r="T2847" i="1" a="1"/>
  <c r="T2907" i="1" a="1"/>
  <c r="T2934" i="1" a="1"/>
  <c r="T3100" i="1" a="1"/>
  <c r="T3384" i="1" a="1"/>
  <c r="T3419" i="1" a="1"/>
  <c r="T3598" i="1" a="1"/>
  <c r="T3835" i="1" a="1"/>
  <c r="T4010" i="1" a="1"/>
  <c r="T4131" i="1" a="1"/>
  <c r="T4151" i="1" a="1"/>
  <c r="T4292" i="1" a="1"/>
  <c r="T4301" i="1" a="1"/>
  <c r="T4314" i="1" a="1"/>
  <c r="T4442" i="1" a="1"/>
  <c r="T4444" i="1" a="1"/>
  <c r="T4525" i="1" a="1"/>
  <c r="T4550" i="1" a="1"/>
  <c r="T4624" i="1" a="1"/>
  <c r="T5015" i="1" a="1"/>
  <c r="T5121" i="1" a="1"/>
  <c r="T5133" i="1" a="1"/>
  <c r="T5204" i="1" a="1"/>
  <c r="T5218" i="1" a="1"/>
  <c r="T5379" i="1" a="1"/>
  <c r="T5696" i="1" a="1"/>
  <c r="T5848" i="1" a="1"/>
  <c r="T5954" i="1" a="1"/>
  <c r="T6104" i="1" a="1"/>
  <c r="T6250" i="1" a="1"/>
  <c r="T6385" i="1" a="1"/>
  <c r="T6395" i="1" a="1"/>
  <c r="T6862" i="1" a="1"/>
  <c r="T7076" i="1" a="1"/>
  <c r="T7106" i="1" a="1"/>
  <c r="T7150" i="1" a="1"/>
  <c r="T7401" i="1" a="1"/>
  <c r="T7748" i="1" a="1"/>
  <c r="T7850" i="1" a="1"/>
  <c r="T7886" i="1" a="1"/>
  <c r="T8071" i="1" a="1"/>
  <c r="T8380" i="1" a="1"/>
  <c r="T8664" i="1" a="1"/>
  <c r="T8685" i="1" a="1"/>
  <c r="T9048" i="1" a="1"/>
  <c r="T9352" i="1" a="1"/>
  <c r="T9405" i="1" a="1"/>
  <c r="T9421" i="1" a="1"/>
  <c r="T9453" i="1" a="1"/>
  <c r="T9495" i="1" a="1"/>
  <c r="T9526" i="1" a="1"/>
  <c r="T9932" i="1" a="1"/>
  <c r="T9983" i="1" a="1"/>
  <c r="T9" i="1" a="1"/>
  <c r="T11" i="1" a="1"/>
  <c r="T94" i="1" a="1"/>
  <c r="T146" i="1" a="1"/>
  <c r="T173" i="1" a="1"/>
  <c r="T197" i="1" a="1"/>
  <c r="T216" i="1" a="1"/>
  <c r="T312" i="1" a="1"/>
  <c r="T427" i="1" a="1"/>
  <c r="T600" i="1" a="1"/>
  <c r="T1144" i="1" a="1"/>
  <c r="T1238" i="1" a="1"/>
  <c r="T1294" i="1" a="1"/>
  <c r="T1297" i="1" a="1"/>
  <c r="T1334" i="1" a="1"/>
  <c r="T1516" i="1" a="1"/>
  <c r="T1628" i="1" a="1"/>
  <c r="T1711" i="1" a="1"/>
  <c r="T1737" i="1" a="1"/>
  <c r="T1766" i="1" a="1"/>
  <c r="T1785" i="1" a="1"/>
  <c r="T1912" i="1" a="1"/>
  <c r="T2113" i="1" a="1"/>
  <c r="T2256" i="1" a="1"/>
  <c r="T2371" i="1" a="1"/>
  <c r="T2498" i="1" a="1"/>
  <c r="T2510" i="1" a="1"/>
  <c r="T2540" i="1" a="1"/>
  <c r="T2567" i="1" a="1"/>
  <c r="T2724" i="1" a="1"/>
  <c r="T2884" i="1" a="1"/>
  <c r="T3044" i="1" a="1"/>
  <c r="T3076" i="1" a="1"/>
  <c r="T3084" i="1" a="1"/>
  <c r="T3212" i="1" a="1"/>
  <c r="T3246" i="1" a="1"/>
  <c r="T3866" i="1" a="1"/>
  <c r="T3914" i="1" a="1"/>
  <c r="T4115" i="1" a="1"/>
  <c r="T4353" i="1" a="1"/>
  <c r="T4394" i="1" a="1"/>
  <c r="T4516" i="1" a="1"/>
  <c r="T4808" i="1" a="1"/>
  <c r="T5069" i="1" a="1"/>
  <c r="T5310" i="1" a="1"/>
  <c r="T5382" i="1" a="1"/>
  <c r="T5411" i="1" a="1"/>
  <c r="T5546" i="1" a="1"/>
  <c r="T5669" i="1" a="1"/>
  <c r="T5689" i="1" a="1"/>
  <c r="T5720" i="1" a="1"/>
  <c r="T5790" i="1" a="1"/>
  <c r="T6066" i="1" a="1"/>
  <c r="T6107" i="1" a="1"/>
  <c r="T6138" i="1" a="1"/>
  <c r="T6223" i="1" a="1"/>
  <c r="T6328" i="1" a="1"/>
  <c r="T6526" i="1" a="1"/>
  <c r="T6538" i="1" a="1"/>
  <c r="T6559" i="1" a="1"/>
  <c r="T6565" i="1" a="1"/>
  <c r="T6659" i="1" a="1"/>
  <c r="T6891" i="1" a="1"/>
  <c r="T6971" i="1" a="1"/>
  <c r="T7494" i="1" a="1"/>
  <c r="T7524" i="1" a="1"/>
  <c r="T7548" i="1" a="1"/>
  <c r="T7549" i="1" a="1"/>
  <c r="T7643" i="1" a="1"/>
  <c r="T7707" i="1" a="1"/>
  <c r="T7892" i="1" a="1"/>
  <c r="T7909" i="1" a="1"/>
  <c r="T7988" i="1" a="1"/>
  <c r="T8034" i="1" a="1"/>
  <c r="T8405" i="1" a="1"/>
  <c r="T8423" i="1" a="1"/>
  <c r="T8544" i="1" a="1"/>
  <c r="T8782" i="1" a="1"/>
  <c r="T8833" i="1" a="1"/>
  <c r="T8912" i="1" a="1"/>
  <c r="T9012" i="1" a="1"/>
  <c r="T9090" i="1" a="1"/>
  <c r="T9198" i="1" a="1"/>
  <c r="T9351" i="1" a="1"/>
  <c r="T9568" i="1" a="1"/>
  <c r="T9870" i="1" a="1"/>
  <c r="T9875" i="1" a="1"/>
  <c r="T78" i="1" a="1"/>
  <c r="T195" i="1" a="1"/>
  <c r="T208" i="1" a="1"/>
  <c r="T240" i="1" a="1"/>
  <c r="T254" i="1" a="1"/>
  <c r="T549" i="1" a="1"/>
  <c r="T693" i="1" a="1"/>
  <c r="T763" i="1" a="1"/>
  <c r="T805" i="1" a="1"/>
  <c r="T835" i="1" a="1"/>
  <c r="T874" i="1" a="1"/>
  <c r="T1054" i="1" a="1"/>
  <c r="T1443" i="1" a="1"/>
  <c r="T1455" i="1" a="1"/>
  <c r="T1542" i="1" a="1"/>
  <c r="T1635" i="1" a="1"/>
  <c r="T1771" i="1" a="1"/>
  <c r="T1925" i="1" a="1"/>
  <c r="T1975" i="1" a="1"/>
  <c r="T2266" i="1" a="1"/>
  <c r="T2461" i="1" a="1"/>
  <c r="T2473" i="1" a="1"/>
  <c r="T2651" i="1" a="1"/>
  <c r="T2747" i="1" a="1"/>
  <c r="T2910" i="1" a="1"/>
  <c r="T3286" i="1" a="1"/>
  <c r="T3452" i="1" a="1"/>
  <c r="T3643" i="1" a="1"/>
  <c r="T3740" i="1" a="1"/>
  <c r="T3936" i="1" a="1"/>
  <c r="T4063" i="1" a="1"/>
  <c r="T4102" i="1" a="1"/>
  <c r="T4121" i="1" a="1"/>
  <c r="T4274" i="1" a="1"/>
  <c r="T4380" i="1" a="1"/>
  <c r="T4466" i="1" a="1"/>
  <c r="T4736" i="1" a="1"/>
  <c r="T4744" i="1" a="1"/>
  <c r="T4817" i="1" a="1"/>
  <c r="T4838" i="1" a="1"/>
  <c r="T5111" i="1" a="1"/>
  <c r="T5309" i="1" a="1"/>
  <c r="T5388" i="1" a="1"/>
  <c r="T5488" i="1" a="1"/>
  <c r="T5601" i="1" a="1"/>
  <c r="T6054" i="1" a="1"/>
  <c r="T6121" i="1" a="1"/>
  <c r="T6201" i="1" a="1"/>
  <c r="T6270" i="1" a="1"/>
  <c r="T7224" i="1" a="1"/>
  <c r="T7416" i="1" a="1"/>
  <c r="T7451" i="1" a="1"/>
  <c r="T7513" i="1" a="1"/>
  <c r="T7647" i="1" a="1"/>
  <c r="T7793" i="1" a="1"/>
  <c r="T7971" i="1" a="1"/>
  <c r="T7998" i="1" a="1"/>
  <c r="T8145" i="1" a="1"/>
  <c r="T8170" i="1" a="1"/>
  <c r="T8243" i="1" a="1"/>
  <c r="T8251" i="1" a="1"/>
  <c r="T8303" i="1" a="1"/>
  <c r="T8443" i="1" a="1"/>
  <c r="T8931" i="1" a="1"/>
  <c r="T9246" i="1" a="1"/>
  <c r="T9532" i="1" a="1"/>
  <c r="T9554" i="1" a="1"/>
  <c r="T9674" i="1" a="1"/>
  <c r="T9682" i="1" a="1"/>
  <c r="T9724" i="1" a="1"/>
  <c r="T5" i="1" a="1"/>
  <c r="T562" i="1" a="1"/>
  <c r="T659" i="1" a="1"/>
  <c r="T709" i="1" a="1"/>
  <c r="T713" i="1" a="1"/>
  <c r="T910" i="1" a="1"/>
  <c r="T1615" i="1" a="1"/>
  <c r="T2047" i="1" a="1"/>
  <c r="T2229" i="1" a="1"/>
  <c r="T2536" i="1" a="1"/>
  <c r="T2564" i="1" a="1"/>
  <c r="T2924" i="1" a="1"/>
  <c r="T3114" i="1" a="1"/>
  <c r="T3484" i="1" a="1"/>
  <c r="T3665" i="1" a="1"/>
  <c r="T3670" i="1" a="1"/>
  <c r="T3879" i="1" a="1"/>
  <c r="T3942" i="1" a="1"/>
  <c r="T4068" i="1" a="1"/>
  <c r="T4246" i="1" a="1"/>
  <c r="T4375" i="1" a="1"/>
  <c r="T4673" i="1" a="1"/>
  <c r="T4783" i="1" a="1"/>
  <c r="T4798" i="1" a="1"/>
  <c r="T4818" i="1" a="1"/>
  <c r="T4857" i="1" a="1"/>
  <c r="T4969" i="1" a="1"/>
  <c r="T5009" i="1" a="1"/>
  <c r="T5052" i="1" a="1"/>
  <c r="T5055" i="1" a="1"/>
  <c r="T5241" i="1" a="1"/>
  <c r="T5362" i="1" a="1"/>
  <c r="T5927" i="1" a="1"/>
  <c r="T6139" i="1" a="1"/>
  <c r="T6160" i="1" a="1"/>
  <c r="T6205" i="1" a="1"/>
  <c r="T6399" i="1" a="1"/>
  <c r="T6430" i="1" a="1"/>
  <c r="T6481" i="1" a="1"/>
  <c r="T6759" i="1" a="1"/>
  <c r="T6918" i="1" a="1"/>
  <c r="T7036" i="1" a="1"/>
  <c r="T7144" i="1" a="1"/>
  <c r="T7455" i="1" a="1"/>
  <c r="T7576" i="1" a="1"/>
  <c r="T7600" i="1" a="1"/>
  <c r="T7641" i="1" a="1"/>
  <c r="T7683" i="1" a="1"/>
  <c r="T8141" i="1" a="1"/>
  <c r="T8183" i="1" a="1"/>
  <c r="T8257" i="1" a="1"/>
  <c r="T8554" i="1" a="1"/>
  <c r="T8580" i="1" a="1"/>
  <c r="T8815" i="1" a="1"/>
  <c r="T8866" i="1" a="1"/>
  <c r="T9360" i="1" a="1"/>
  <c r="T9406" i="1" a="1"/>
  <c r="T9463" i="1" a="1"/>
  <c r="T9659" i="1" a="1"/>
  <c r="T9728" i="1" a="1"/>
  <c r="T9800" i="1" a="1"/>
  <c r="T9815" i="1" a="1"/>
  <c r="T9866" i="1" a="1"/>
  <c r="T9997" i="1" a="1"/>
  <c r="T96" i="1" a="1"/>
  <c r="T103" i="1" a="1"/>
  <c r="T332" i="1" a="1"/>
  <c r="T542" i="1" a="1"/>
  <c r="T762" i="1" a="1"/>
  <c r="T977" i="1" a="1"/>
  <c r="T1059" i="1" a="1"/>
  <c r="T1196" i="1" a="1"/>
  <c r="T2247" i="1" a="1"/>
  <c r="T2592" i="1" a="1"/>
  <c r="T3244" i="1" a="1"/>
  <c r="T3326" i="1" a="1"/>
  <c r="T3411" i="1" a="1"/>
  <c r="T3611" i="1" a="1"/>
  <c r="T3641" i="1" a="1"/>
  <c r="T3661" i="1" a="1"/>
  <c r="T3884" i="1" a="1"/>
  <c r="T3973" i="1" a="1"/>
  <c r="T4047" i="1" a="1"/>
  <c r="T4087" i="1" a="1"/>
  <c r="T4244" i="1" a="1"/>
  <c r="T4536" i="1" a="1"/>
  <c r="T4611" i="1" a="1"/>
  <c r="T4873" i="1" a="1"/>
  <c r="T5603" i="1" a="1"/>
  <c r="T6071" i="1" a="1"/>
  <c r="T6167" i="1" a="1"/>
  <c r="T6193" i="1" a="1"/>
  <c r="T7048" i="1" a="1"/>
  <c r="T7333" i="1" a="1"/>
  <c r="T7796" i="1" a="1"/>
  <c r="T8367" i="1" a="1"/>
  <c r="T8536" i="1" a="1"/>
  <c r="T8556" i="1" a="1"/>
  <c r="T8708" i="1" a="1"/>
  <c r="T9391" i="1" a="1"/>
  <c r="T9512" i="1" a="1"/>
  <c r="T84" i="1" a="1"/>
  <c r="T170" i="1" a="1"/>
  <c r="T193" i="1" a="1"/>
  <c r="T221" i="1" a="1"/>
  <c r="T322" i="1" a="1"/>
  <c r="T334" i="1" a="1"/>
  <c r="T421" i="1" a="1"/>
  <c r="T761" i="1" a="1"/>
  <c r="T802" i="1" a="1"/>
  <c r="T868" i="1" a="1"/>
  <c r="T1016" i="1" a="1"/>
  <c r="T1186" i="1" a="1"/>
  <c r="T1922" i="1" a="1"/>
  <c r="T2117" i="1" a="1"/>
  <c r="T2156" i="1" a="1"/>
  <c r="T2485" i="1" a="1"/>
  <c r="T2633" i="1" a="1"/>
  <c r="T2670" i="1" a="1"/>
  <c r="T2672" i="1" a="1"/>
  <c r="T2694" i="1" a="1"/>
  <c r="T2714" i="1" a="1"/>
  <c r="T2734" i="1" a="1"/>
  <c r="T2766" i="1" a="1"/>
  <c r="T2858" i="1" a="1"/>
  <c r="T2962" i="1" a="1"/>
  <c r="T3033" i="1" a="1"/>
  <c r="T3155" i="1" a="1"/>
  <c r="T3381" i="1" a="1"/>
  <c r="T3526" i="1" a="1"/>
  <c r="T3838" i="1" a="1"/>
  <c r="T4029" i="1" a="1"/>
  <c r="T4492" i="1" a="1"/>
  <c r="T4661" i="1" a="1"/>
  <c r="T4679" i="1" a="1"/>
  <c r="T4756" i="1" a="1"/>
  <c r="T4800" i="1" a="1"/>
  <c r="T4963" i="1" a="1"/>
  <c r="T5145" i="1" a="1"/>
  <c r="T5331" i="1" a="1"/>
  <c r="T5342" i="1" a="1"/>
  <c r="T5512" i="1" a="1"/>
  <c r="T5519" i="1" a="1"/>
  <c r="T5560" i="1" a="1"/>
  <c r="T5629" i="1" a="1"/>
  <c r="T5675" i="1" a="1"/>
  <c r="T5760" i="1" a="1"/>
  <c r="T5776" i="1" a="1"/>
  <c r="T5809" i="1" a="1"/>
  <c r="T5999" i="1" a="1"/>
  <c r="T6052" i="1" a="1"/>
  <c r="T6360" i="1" a="1"/>
  <c r="T6676" i="1" a="1"/>
  <c r="T6717" i="1" a="1"/>
  <c r="T6847" i="1" a="1"/>
  <c r="T7157" i="1" a="1"/>
  <c r="T7169" i="1" a="1"/>
  <c r="T7332" i="1" a="1"/>
  <c r="T7449" i="1" a="1"/>
  <c r="T7562" i="1" a="1"/>
  <c r="T7637" i="1" a="1"/>
  <c r="T7825" i="1" a="1"/>
  <c r="T7962" i="1" a="1"/>
  <c r="T8061" i="1" a="1"/>
  <c r="T8262" i="1" a="1"/>
  <c r="T8263" i="1" a="1"/>
  <c r="T8267" i="1" a="1"/>
  <c r="T8354" i="1" a="1"/>
  <c r="T8645" i="1" a="1"/>
  <c r="T8743" i="1" a="1"/>
  <c r="T8781" i="1" a="1"/>
  <c r="T8938" i="1" a="1"/>
  <c r="T9091" i="1" a="1"/>
  <c r="T9111" i="1" a="1"/>
  <c r="T9271" i="1" a="1"/>
  <c r="T9589" i="1" a="1"/>
  <c r="T9795" i="1" a="1"/>
  <c r="T7" i="1" a="1"/>
  <c r="T20" i="1" a="1"/>
  <c r="T32" i="1" a="1"/>
  <c r="T179" i="1" a="1"/>
  <c r="T393" i="1" a="1"/>
  <c r="T556" i="1" a="1"/>
  <c r="T650" i="1" a="1"/>
  <c r="T900" i="1" a="1"/>
  <c r="T1035" i="1" a="1"/>
  <c r="T1082" i="1" a="1"/>
  <c r="T1241" i="1" a="1"/>
  <c r="T1280" i="1" a="1"/>
  <c r="T1372" i="1" a="1"/>
  <c r="T1582" i="1" a="1"/>
  <c r="T1768" i="1" a="1"/>
  <c r="T1821" i="1" a="1"/>
  <c r="T1836" i="1" a="1"/>
  <c r="T2012" i="1" a="1"/>
  <c r="T2155" i="1" a="1"/>
  <c r="T2292" i="1" a="1"/>
  <c r="T2390" i="1" a="1"/>
  <c r="T2618" i="1" a="1"/>
  <c r="T2807" i="1" a="1"/>
  <c r="T2820" i="1" a="1"/>
  <c r="T2900" i="1" a="1"/>
  <c r="T2999" i="1" a="1"/>
  <c r="T3045" i="1" a="1"/>
  <c r="T3124" i="1" a="1"/>
  <c r="T3139" i="1" a="1"/>
  <c r="T3211" i="1" a="1"/>
  <c r="T3234" i="1" a="1"/>
  <c r="T3254" i="1" a="1"/>
  <c r="T3432" i="1" a="1"/>
  <c r="T3438" i="1" a="1"/>
  <c r="T3729" i="1" a="1"/>
  <c r="T3743" i="1" a="1"/>
  <c r="T3900" i="1" a="1"/>
  <c r="T3941" i="1" a="1"/>
  <c r="T4001" i="1" a="1"/>
  <c r="T4208" i="1" a="1"/>
  <c r="T4243" i="1" a="1"/>
  <c r="T4377" i="1" a="1"/>
  <c r="T4423" i="1" a="1"/>
  <c r="T4433" i="1" a="1"/>
  <c r="T4453" i="1" a="1"/>
  <c r="T4507" i="1" a="1"/>
  <c r="T4707" i="1" a="1"/>
  <c r="T4878" i="1" a="1"/>
  <c r="T4957" i="1" a="1"/>
  <c r="T5034" i="1" a="1"/>
  <c r="T5060" i="1" a="1"/>
  <c r="T5315" i="1" a="1"/>
  <c r="T5453" i="1" a="1"/>
  <c r="T5481" i="1" a="1"/>
  <c r="T5748" i="1" a="1"/>
  <c r="T5862" i="1" a="1"/>
  <c r="T5958" i="1" a="1"/>
  <c r="T6025" i="1" a="1"/>
  <c r="T6044" i="1" a="1"/>
  <c r="T6118" i="1" a="1"/>
  <c r="T6198" i="1" a="1"/>
  <c r="T6233" i="1" a="1"/>
  <c r="T6503" i="1" a="1"/>
  <c r="T6567" i="1" a="1"/>
  <c r="T6804" i="1" a="1"/>
  <c r="T6923" i="1" a="1"/>
  <c r="T7032" i="1" a="1"/>
  <c r="T7114" i="1" a="1"/>
  <c r="T7195" i="1" a="1"/>
  <c r="T7519" i="1" a="1"/>
  <c r="T7584" i="1" a="1"/>
  <c r="T7673" i="1" a="1"/>
  <c r="T7927" i="1" a="1"/>
  <c r="T8032" i="1" a="1"/>
  <c r="T8047" i="1" a="1"/>
  <c r="T8143" i="1" a="1"/>
  <c r="T8173" i="1" a="1"/>
  <c r="T8438" i="1" a="1"/>
  <c r="T8463" i="1" a="1"/>
  <c r="T8772" i="1" a="1"/>
  <c r="T8930" i="1" a="1"/>
  <c r="T8966" i="1" a="1"/>
  <c r="T9065" i="1" a="1"/>
  <c r="T9085" i="1" a="1"/>
  <c r="T9153" i="1" a="1"/>
  <c r="T9356" i="1" a="1"/>
  <c r="T9854" i="1" a="1"/>
  <c r="T9864" i="1" a="1"/>
  <c r="T9952" i="1" a="1"/>
  <c r="T9962" i="1" a="1"/>
  <c r="T24" i="1" a="1"/>
  <c r="T71" i="1" a="1"/>
  <c r="T256" i="1" a="1"/>
  <c r="T389" i="1" a="1"/>
  <c r="T703" i="1" a="1"/>
  <c r="T892" i="1" a="1"/>
  <c r="T953" i="1" a="1"/>
  <c r="T1008" i="1" a="1"/>
  <c r="T1100" i="1" a="1"/>
  <c r="T1105" i="1" a="1"/>
  <c r="T1158" i="1" a="1"/>
  <c r="T1219" i="1" a="1"/>
  <c r="T1230" i="1" a="1"/>
  <c r="T1268" i="1" a="1"/>
  <c r="T1388" i="1" a="1"/>
  <c r="T1415" i="1" a="1"/>
  <c r="T1442" i="1" a="1"/>
  <c r="T1481" i="1" a="1"/>
  <c r="T1693" i="1" a="1"/>
  <c r="T1749" i="1" a="1"/>
  <c r="T1775" i="1" a="1"/>
  <c r="T1783" i="1" a="1"/>
  <c r="T1833" i="1" a="1"/>
  <c r="T1855" i="1" a="1"/>
  <c r="T1956" i="1" a="1"/>
  <c r="T2336" i="1" a="1"/>
  <c r="T2337" i="1" a="1"/>
  <c r="T2338" i="1" a="1"/>
  <c r="T2707" i="1" a="1"/>
  <c r="T2782" i="1" a="1"/>
  <c r="T2783" i="1" a="1"/>
  <c r="T2784" i="1" a="1"/>
  <c r="T2788" i="1" a="1"/>
  <c r="T2978" i="1" a="1"/>
  <c r="T3038" i="1" a="1"/>
  <c r="T3042" i="1" a="1"/>
  <c r="T3129" i="1" a="1"/>
  <c r="T3132" i="1" a="1"/>
  <c r="T3273" i="1" a="1"/>
  <c r="T3476" i="1" a="1"/>
  <c r="T3671" i="1" a="1"/>
  <c r="T3896" i="1" a="1"/>
  <c r="T4145" i="1" a="1"/>
  <c r="T4252" i="1" a="1"/>
  <c r="T4306" i="1" a="1"/>
  <c r="T4426" i="1" a="1"/>
  <c r="T4493" i="1" a="1"/>
  <c r="T4645" i="1" a="1"/>
  <c r="T4791" i="1" a="1"/>
  <c r="T4804" i="1" a="1"/>
  <c r="T4893" i="1" a="1"/>
  <c r="T5246" i="1" a="1"/>
  <c r="T5360" i="1" a="1"/>
  <c r="T5471" i="1" a="1"/>
  <c r="T5588" i="1" a="1"/>
  <c r="T5688" i="1" a="1"/>
  <c r="T6098" i="1" a="1"/>
  <c r="T6228" i="1" a="1"/>
  <c r="T6336" i="1" a="1"/>
  <c r="T6386" i="1" a="1"/>
  <c r="T6405" i="1" a="1"/>
  <c r="T6702" i="1" a="1"/>
  <c r="T6926" i="1" a="1"/>
  <c r="T6933" i="1" a="1"/>
  <c r="T7069" i="1" a="1"/>
  <c r="T7123" i="1" a="1"/>
  <c r="T7222" i="1" a="1"/>
  <c r="T7256" i="1" a="1"/>
  <c r="T7623" i="1" a="1"/>
  <c r="T7735" i="1" a="1"/>
  <c r="T7816" i="1" a="1"/>
  <c r="T7818" i="1" a="1"/>
  <c r="T8040" i="1" a="1"/>
  <c r="T8066" i="1" a="1"/>
  <c r="T8091" i="1" a="1"/>
  <c r="T8120" i="1" a="1"/>
  <c r="T8235" i="1" a="1"/>
  <c r="T8286" i="1" a="1"/>
  <c r="T8321" i="1" a="1"/>
  <c r="T8332" i="1" a="1"/>
  <c r="T8378" i="1" a="1"/>
  <c r="T8439" i="1" a="1"/>
  <c r="T8539" i="1" a="1"/>
  <c r="T8604" i="1" a="1"/>
  <c r="T8653" i="1" a="1"/>
  <c r="T8676" i="1" a="1"/>
  <c r="T8809" i="1" a="1"/>
  <c r="T9000" i="1" a="1"/>
  <c r="T9055" i="1" a="1"/>
  <c r="T9105" i="1" a="1"/>
  <c r="T9200" i="1" a="1"/>
  <c r="T9227" i="1" a="1"/>
  <c r="T9316" i="1" a="1"/>
  <c r="T9504" i="1" a="1"/>
  <c r="T9527" i="1" a="1"/>
  <c r="T9591" i="1" a="1"/>
  <c r="T9595" i="1" a="1"/>
  <c r="T9770" i="1" a="1"/>
  <c r="T9811" i="1" a="1"/>
  <c r="T9987" i="1" a="1"/>
  <c r="T222" i="1" a="1"/>
  <c r="T262" i="1" a="1"/>
  <c r="T320" i="1" a="1"/>
  <c r="T330" i="1" a="1"/>
  <c r="T384" i="1" a="1"/>
  <c r="T577" i="1" a="1"/>
  <c r="T1003" i="1" a="1"/>
  <c r="T1026" i="1" a="1"/>
  <c r="T1050" i="1" a="1"/>
  <c r="T1156" i="1" a="1"/>
  <c r="T1229" i="1" a="1"/>
  <c r="T1235" i="1" a="1"/>
  <c r="T1256" i="1" a="1"/>
  <c r="T1305" i="1" a="1"/>
  <c r="T1586" i="1" a="1"/>
  <c r="T1648" i="1" a="1"/>
  <c r="T1660" i="1" a="1"/>
  <c r="T1676" i="1" a="1"/>
  <c r="T1832" i="1" a="1"/>
  <c r="T1849" i="1" a="1"/>
  <c r="T1899" i="1" a="1"/>
  <c r="T1976" i="1" a="1"/>
  <c r="T2058" i="1" a="1"/>
  <c r="T2060" i="1" a="1"/>
  <c r="T2241" i="1" a="1"/>
  <c r="T2246" i="1" a="1"/>
  <c r="T2318" i="1" a="1"/>
  <c r="T2321" i="1" a="1"/>
  <c r="T2334" i="1" a="1"/>
  <c r="T2455" i="1" a="1"/>
  <c r="T2467" i="1" a="1"/>
  <c r="T2514" i="1" a="1"/>
  <c r="T2558" i="1" a="1"/>
  <c r="T2681" i="1" a="1"/>
  <c r="T2938" i="1" a="1"/>
  <c r="T2981" i="1" a="1"/>
  <c r="T3066" i="1" a="1"/>
  <c r="T3191" i="1" a="1"/>
  <c r="T3207" i="1" a="1"/>
  <c r="T3310" i="1" a="1"/>
  <c r="T3368" i="1" a="1"/>
  <c r="T3531" i="1" a="1"/>
  <c r="T3596" i="1" a="1"/>
  <c r="T3762" i="1" a="1"/>
  <c r="T3773" i="1" a="1"/>
  <c r="T3968" i="1" a="1"/>
  <c r="T3972" i="1" a="1"/>
  <c r="T4262" i="1" a="1"/>
  <c r="T4304" i="1" a="1"/>
  <c r="T4462" i="1" a="1"/>
  <c r="T4568" i="1" a="1"/>
  <c r="T4649" i="1" a="1"/>
  <c r="T4654" i="1" a="1"/>
  <c r="T4890" i="1" a="1"/>
  <c r="T5018" i="1" a="1"/>
  <c r="T5058" i="1" a="1"/>
  <c r="T5159" i="1" a="1"/>
  <c r="T5304" i="1" a="1"/>
  <c r="T5336" i="1" a="1"/>
  <c r="T5456" i="1" a="1"/>
  <c r="T5520" i="1" a="1"/>
  <c r="T5674" i="1" a="1"/>
  <c r="T5853" i="1" a="1"/>
  <c r="T5971" i="1" a="1"/>
  <c r="T6012" i="1" a="1"/>
  <c r="T6142" i="1" a="1"/>
  <c r="T6168" i="1" a="1"/>
  <c r="T6204" i="1" a="1"/>
  <c r="T6210" i="1" a="1"/>
  <c r="T6296" i="1" a="1"/>
  <c r="T6370" i="1" a="1"/>
  <c r="T6371" i="1" a="1"/>
  <c r="T6404" i="1" a="1"/>
  <c r="T6434" i="1" a="1"/>
  <c r="T6484" i="1" a="1"/>
  <c r="T6496" i="1" a="1"/>
  <c r="T6713" i="1" a="1"/>
  <c r="T6718" i="1" a="1"/>
  <c r="T6781" i="1" a="1"/>
  <c r="T6916" i="1" a="1"/>
  <c r="T7089" i="1" a="1"/>
  <c r="T7277" i="1" a="1"/>
  <c r="T7307" i="1" a="1"/>
  <c r="T7423" i="1" a="1"/>
  <c r="T7433" i="1" a="1"/>
  <c r="T7434" i="1" a="1"/>
  <c r="T7443" i="1" a="1"/>
  <c r="T7632" i="1" a="1"/>
  <c r="T7662" i="1" a="1"/>
  <c r="T7669" i="1" a="1"/>
  <c r="T7855" i="1" a="1"/>
  <c r="T7865" i="1" a="1"/>
  <c r="T7908" i="1" a="1"/>
  <c r="T8055" i="1" a="1"/>
  <c r="T8057" i="1" a="1"/>
  <c r="T8082" i="1" a="1"/>
  <c r="T8219" i="1" a="1"/>
  <c r="T8447" i="1" a="1"/>
  <c r="T8549" i="1" a="1"/>
  <c r="T8689" i="1" a="1"/>
  <c r="T8728" i="1" a="1"/>
  <c r="T8788" i="1" a="1"/>
  <c r="T8955" i="1" a="1"/>
  <c r="T9170" i="1" a="1"/>
  <c r="T9238" i="1" a="1"/>
  <c r="T9266" i="1" a="1"/>
  <c r="T9409" i="1" a="1"/>
  <c r="T9426" i="1" a="1"/>
  <c r="T9445" i="1" a="1"/>
  <c r="T9491" i="1" a="1"/>
  <c r="T9612" i="1" a="1"/>
  <c r="T9654" i="1" a="1"/>
  <c r="T9827" i="1" a="1"/>
  <c r="T9832" i="1" a="1"/>
  <c r="T9857" i="1" a="1"/>
  <c r="T9963" i="1" a="1"/>
  <c r="T90" i="1" a="1"/>
  <c r="T142" i="1" a="1"/>
  <c r="T321" i="1" a="1"/>
  <c r="T537" i="1" a="1"/>
  <c r="T678" i="1" a="1"/>
  <c r="T893" i="1" a="1"/>
  <c r="T897" i="1" a="1"/>
  <c r="T943" i="1" a="1"/>
  <c r="T1015" i="1" a="1"/>
  <c r="T1224" i="1" a="1"/>
  <c r="T1266" i="1" a="1"/>
  <c r="T1488" i="1" a="1"/>
  <c r="T1675" i="1" a="1"/>
  <c r="T1732" i="1" a="1"/>
  <c r="T1754" i="1" a="1"/>
  <c r="T1844" i="1" a="1"/>
  <c r="T1847" i="1" a="1"/>
  <c r="T1991" i="1" a="1"/>
  <c r="T2052" i="1" a="1"/>
  <c r="T2533" i="1" a="1"/>
  <c r="T2600" i="1" a="1"/>
  <c r="T2798" i="1" a="1"/>
  <c r="T2813" i="1" a="1"/>
  <c r="T3052" i="1" a="1"/>
  <c r="T3103" i="1" a="1"/>
  <c r="T3143" i="1" a="1"/>
  <c r="T3205" i="1" a="1"/>
  <c r="T3295" i="1" a="1"/>
  <c r="T3437" i="1" a="1"/>
  <c r="T3459" i="1" a="1"/>
  <c r="T3633" i="1" a="1"/>
  <c r="T3668" i="1" a="1"/>
  <c r="T3726" i="1" a="1"/>
  <c r="T3930" i="1" a="1"/>
  <c r="T4026" i="1" a="1"/>
  <c r="T4285" i="1" a="1"/>
  <c r="T4513" i="1" a="1"/>
  <c r="T4529" i="1" a="1"/>
  <c r="T4585" i="1" a="1"/>
  <c r="T4644" i="1" a="1"/>
  <c r="T4762" i="1" a="1"/>
  <c r="T4765" i="1" a="1"/>
  <c r="T4933" i="1" a="1"/>
  <c r="T4998" i="1" a="1"/>
  <c r="T5013" i="1" a="1"/>
  <c r="T5099" i="1" a="1"/>
  <c r="T5434" i="1" a="1"/>
  <c r="T5500" i="1" a="1"/>
  <c r="T5621" i="1" a="1"/>
  <c r="T5724" i="1" a="1"/>
  <c r="T6394" i="1" a="1"/>
  <c r="T6460" i="1" a="1"/>
  <c r="T6619" i="1" a="1"/>
  <c r="T6808" i="1" a="1"/>
  <c r="T7116" i="1" a="1"/>
  <c r="T7197" i="1" a="1"/>
  <c r="T7310" i="1" a="1"/>
  <c r="T7314" i="1" a="1"/>
  <c r="T7367" i="1" a="1"/>
  <c r="T7463" i="1" a="1"/>
  <c r="T7592" i="1" a="1"/>
  <c r="T7663" i="1" a="1"/>
  <c r="T7967" i="1" a="1"/>
  <c r="T8258" i="1" a="1"/>
  <c r="T8619" i="1" a="1"/>
  <c r="T8667" i="1" a="1"/>
  <c r="T8816" i="1" a="1"/>
  <c r="T8873" i="1" a="1"/>
  <c r="T8999" i="1" a="1"/>
  <c r="T9061" i="1" a="1"/>
  <c r="T9304" i="1" a="1"/>
  <c r="T9417" i="1" a="1"/>
  <c r="T9441" i="1" a="1"/>
  <c r="T9515" i="1" a="1"/>
  <c r="T9590" i="1" a="1"/>
  <c r="T9602" i="1" a="1"/>
  <c r="T9762" i="1" a="1"/>
  <c r="T9895" i="1" a="1"/>
  <c r="T67" i="1" a="1"/>
  <c r="T291" i="1" a="1"/>
  <c r="T580" i="1" a="1"/>
  <c r="T838" i="1" a="1"/>
  <c r="T1014" i="1" a="1"/>
  <c r="T1172" i="1" a="1"/>
  <c r="T1216" i="1" a="1"/>
  <c r="T1495" i="1" a="1"/>
  <c r="T1680" i="1" a="1"/>
  <c r="T1838" i="1" a="1"/>
  <c r="T1911" i="1" a="1"/>
  <c r="T1927" i="1" a="1"/>
  <c r="T1989" i="1" a="1"/>
  <c r="T2023" i="1" a="1"/>
  <c r="T2069" i="1" a="1"/>
  <c r="T2379" i="1" a="1"/>
  <c r="T2414" i="1" a="1"/>
  <c r="T2591" i="1" a="1"/>
  <c r="T2594" i="1" a="1"/>
  <c r="T2832" i="1" a="1"/>
  <c r="T2908" i="1" a="1"/>
  <c r="T3206" i="1" a="1"/>
  <c r="T3439" i="1" a="1"/>
  <c r="T3556" i="1" a="1"/>
  <c r="T3593" i="1" a="1"/>
  <c r="T3623" i="1" a="1"/>
  <c r="T3840" i="1" a="1"/>
  <c r="T3842" i="1" a="1"/>
  <c r="T3959" i="1" a="1"/>
  <c r="T4024" i="1" a="1"/>
  <c r="T4064" i="1" a="1"/>
  <c r="T4223" i="1" a="1"/>
  <c r="T4488" i="1" a="1"/>
  <c r="T4532" i="1" a="1"/>
  <c r="T4774" i="1" a="1"/>
  <c r="T4843" i="1" a="1"/>
  <c r="T4923" i="1" a="1"/>
  <c r="T4941" i="1" a="1"/>
  <c r="T5238" i="1" a="1"/>
  <c r="T5325" i="1" a="1"/>
  <c r="T5877" i="1" a="1"/>
  <c r="T6006" i="1" a="1"/>
  <c r="T6156" i="1" a="1"/>
  <c r="T6631" i="1" a="1"/>
  <c r="T6716" i="1" a="1"/>
  <c r="T6831" i="1" a="1"/>
  <c r="T6913" i="1" a="1"/>
  <c r="T6962" i="1" a="1"/>
  <c r="T7063" i="1" a="1"/>
  <c r="T7161" i="1" a="1"/>
  <c r="T7204" i="1" a="1"/>
  <c r="T7328" i="1" a="1"/>
  <c r="T7606" i="1" a="1"/>
  <c r="T7650" i="1" a="1"/>
  <c r="T7777" i="1" a="1"/>
  <c r="T8102" i="1" a="1"/>
  <c r="T8136" i="1" a="1"/>
  <c r="T8436" i="1" a="1"/>
  <c r="T8880" i="1" a="1"/>
  <c r="T9503" i="1" a="1"/>
  <c r="T9573" i="1" a="1"/>
  <c r="T9664" i="1" a="1"/>
  <c r="T9690" i="1" a="1"/>
  <c r="T9948" i="1" a="1"/>
  <c r="T70" i="1" a="1"/>
  <c r="T219" i="1" a="1"/>
  <c r="T316" i="1" a="1"/>
  <c r="T365" i="1" a="1"/>
  <c r="T423" i="1" a="1"/>
  <c r="T430" i="1" a="1"/>
  <c r="T899" i="1" a="1"/>
  <c r="T915" i="1" a="1"/>
  <c r="T1249" i="1" a="1"/>
  <c r="T1299" i="1" a="1"/>
  <c r="T1453" i="1" a="1"/>
  <c r="T1663" i="1" a="1"/>
  <c r="T1723" i="1" a="1"/>
  <c r="T1985" i="1" a="1"/>
  <c r="T2001" i="1" a="1"/>
  <c r="T2077" i="1" a="1"/>
  <c r="T2490" i="1" a="1"/>
  <c r="T2494" i="1" a="1"/>
  <c r="T2553" i="1" a="1"/>
  <c r="T2699" i="1" a="1"/>
  <c r="T2846" i="1" a="1"/>
  <c r="T3122" i="1" a="1"/>
  <c r="T3351" i="1" a="1"/>
  <c r="T3363" i="1" a="1"/>
  <c r="T3410" i="1" a="1"/>
  <c r="T3615" i="1" a="1"/>
  <c r="T3776" i="1" a="1"/>
  <c r="T3823" i="1" a="1"/>
  <c r="T3886" i="1" a="1"/>
  <c r="T3947" i="1" a="1"/>
  <c r="T4027" i="1" a="1"/>
  <c r="T4077" i="1" a="1"/>
  <c r="T4172" i="1" a="1"/>
  <c r="T4257" i="1" a="1"/>
  <c r="T4562" i="1" a="1"/>
  <c r="T4660" i="1" a="1"/>
  <c r="T4689" i="1" a="1"/>
  <c r="T4830" i="1" a="1"/>
  <c r="T4922" i="1" a="1"/>
  <c r="T5153" i="1" a="1"/>
  <c r="T5167" i="1" a="1"/>
  <c r="T5359" i="1" a="1"/>
  <c r="T5398" i="1" a="1"/>
  <c r="T5436" i="1" a="1"/>
  <c r="T5505" i="1" a="1"/>
  <c r="T5630" i="1" a="1"/>
  <c r="T5784" i="1" a="1"/>
  <c r="T5930" i="1" a="1"/>
  <c r="T6062" i="1" a="1"/>
  <c r="T6177" i="1" a="1"/>
  <c r="T6321" i="1" a="1"/>
  <c r="T6452" i="1" a="1"/>
  <c r="T6866" i="1" a="1"/>
  <c r="T7078" i="1" a="1"/>
  <c r="T7094" i="1" a="1"/>
  <c r="T7521" i="1" a="1"/>
  <c r="T7554" i="1" a="1"/>
  <c r="T7636" i="1" a="1"/>
  <c r="T7861" i="1" a="1"/>
  <c r="T7889" i="1" a="1"/>
  <c r="T8232" i="1" a="1"/>
  <c r="T8480" i="1" a="1"/>
  <c r="T8538" i="1" a="1"/>
  <c r="T8591" i="1" a="1"/>
  <c r="T8711" i="1" a="1"/>
  <c r="T8783" i="1" a="1"/>
  <c r="T8789" i="1" a="1"/>
  <c r="T9014" i="1" a="1"/>
  <c r="T9119" i="1" a="1"/>
  <c r="T9120" i="1" a="1"/>
  <c r="T9164" i="1" a="1"/>
  <c r="T9171" i="1" a="1"/>
  <c r="T9174" i="1" a="1"/>
  <c r="T9195" i="1" a="1"/>
  <c r="T9302" i="1" a="1"/>
  <c r="T9327" i="1" a="1"/>
  <c r="T9550" i="1" a="1"/>
  <c r="T9678" i="1" a="1"/>
  <c r="T9681" i="1" a="1"/>
  <c r="T9718" i="1" a="1"/>
  <c r="T9929" i="1" a="1"/>
  <c r="T111" i="1" a="1"/>
  <c r="T116" i="1" a="1"/>
  <c r="T191" i="1" a="1"/>
  <c r="T241" i="1" a="1"/>
  <c r="T244" i="1" a="1"/>
  <c r="T532" i="1" a="1"/>
  <c r="T569" i="1" a="1"/>
  <c r="T603" i="1" a="1"/>
  <c r="T615" i="1" a="1"/>
  <c r="T730" i="1" a="1"/>
  <c r="T743" i="1" a="1"/>
  <c r="T930" i="1" a="1"/>
  <c r="T931" i="1" a="1"/>
  <c r="T1004" i="1" a="1"/>
  <c r="T1123" i="1" a="1"/>
  <c r="T1178" i="1" a="1"/>
  <c r="T1276" i="1" a="1"/>
  <c r="T1301" i="1" a="1"/>
  <c r="T1365" i="1" a="1"/>
  <c r="T1503" i="1" a="1"/>
  <c r="T1937" i="1" a="1"/>
  <c r="T1964" i="1" a="1"/>
  <c r="T2140" i="1" a="1"/>
  <c r="T2273" i="1" a="1"/>
  <c r="T2302" i="1" a="1"/>
  <c r="T2486" i="1" a="1"/>
  <c r="T2487" i="1" a="1"/>
  <c r="T2565" i="1" a="1"/>
  <c r="T2631" i="1" a="1"/>
  <c r="T2841" i="1" a="1"/>
  <c r="T3175" i="1" a="1"/>
  <c r="T3235" i="1" a="1"/>
  <c r="T3353" i="1" a="1"/>
  <c r="T3444" i="1" a="1"/>
  <c r="T3445" i="1" a="1"/>
  <c r="T3473" i="1" a="1"/>
  <c r="T3625" i="1" a="1"/>
  <c r="T4242" i="1" a="1"/>
  <c r="T4368" i="1" a="1"/>
  <c r="T4851" i="1" a="1"/>
  <c r="T4862" i="1" a="1"/>
  <c r="T4982" i="1" a="1"/>
  <c r="T5050" i="1" a="1"/>
  <c r="T5229" i="1" a="1"/>
  <c r="T5234" i="1" a="1"/>
  <c r="T5413" i="1" a="1"/>
  <c r="T5495" i="1" a="1"/>
  <c r="T5537" i="1" a="1"/>
  <c r="T5568" i="1" a="1"/>
  <c r="T5615" i="1" a="1"/>
  <c r="T5633" i="1" a="1"/>
  <c r="T6067" i="1" a="1"/>
  <c r="T6079" i="1" a="1"/>
  <c r="T6149" i="1" a="1"/>
  <c r="T6249" i="1" a="1"/>
  <c r="T6402" i="1" a="1"/>
  <c r="T6407" i="1" a="1"/>
  <c r="T6476" i="1" a="1"/>
  <c r="T6562" i="1" a="1"/>
  <c r="T6573" i="1" a="1"/>
  <c r="T6594" i="1" a="1"/>
  <c r="T6969" i="1" a="1"/>
  <c r="T6989" i="1" a="1"/>
  <c r="T7042" i="1" a="1"/>
  <c r="T7230" i="1" a="1"/>
  <c r="T7407" i="1" a="1"/>
  <c r="T7470" i="1" a="1"/>
  <c r="T7618" i="1" a="1"/>
  <c r="T7740" i="1" a="1"/>
  <c r="T8015" i="1" a="1"/>
  <c r="T8081" i="1" a="1"/>
  <c r="T8203" i="1" a="1"/>
  <c r="T8292" i="1" a="1"/>
  <c r="T8297" i="1" a="1"/>
  <c r="T8314" i="1" a="1"/>
  <c r="T8421" i="1" a="1"/>
  <c r="T8552" i="1" a="1"/>
  <c r="T8661" i="1" a="1"/>
  <c r="T8759" i="1" a="1"/>
  <c r="T8787" i="1" a="1"/>
  <c r="T8877" i="1" a="1"/>
  <c r="T8978" i="1" a="1"/>
  <c r="T9199" i="1" a="1"/>
  <c r="T9221" i="1" a="1"/>
  <c r="T9305" i="1" a="1"/>
  <c r="T9335" i="1" a="1"/>
  <c r="T9519" i="1" a="1"/>
  <c r="T9712" i="1" a="1"/>
  <c r="T9746" i="1" a="1"/>
  <c r="T9754" i="1" a="1"/>
  <c r="T9764" i="1" a="1"/>
  <c r="T306" i="1" a="1"/>
  <c r="T414" i="1" a="1"/>
  <c r="T436" i="1" a="1"/>
  <c r="T467" i="1" a="1"/>
  <c r="T544" i="1" a="1"/>
  <c r="T591" i="1" a="1"/>
  <c r="T625" i="1" a="1"/>
  <c r="T1067" i="1" a="1"/>
  <c r="T1252" i="1" a="1"/>
  <c r="T1574" i="1" a="1"/>
  <c r="T1607" i="1" a="1"/>
  <c r="T1903" i="1" a="1"/>
  <c r="T1949" i="1" a="1"/>
  <c r="T1987" i="1" a="1"/>
  <c r="T2126" i="1" a="1"/>
  <c r="T2177" i="1" a="1"/>
  <c r="T2230" i="1" a="1"/>
  <c r="T2475" i="1" a="1"/>
  <c r="T2652" i="1" a="1"/>
  <c r="T2919" i="1" a="1"/>
  <c r="T2953" i="1" a="1"/>
  <c r="T3069" i="1" a="1"/>
  <c r="T3105" i="1" a="1"/>
  <c r="T3229" i="1" a="1"/>
  <c r="T3645" i="1" a="1"/>
  <c r="T3723" i="1" a="1"/>
  <c r="T3814" i="1" a="1"/>
  <c r="T3976" i="1" a="1"/>
  <c r="T4157" i="1" a="1"/>
  <c r="T4258" i="1" a="1"/>
  <c r="T4361" i="1" a="1"/>
  <c r="T4430" i="1" a="1"/>
  <c r="T4497" i="1" a="1"/>
  <c r="T4567" i="1" a="1"/>
  <c r="T4605" i="1" a="1"/>
  <c r="T4841" i="1" a="1"/>
  <c r="T4924" i="1" a="1"/>
  <c r="T5122" i="1" a="1"/>
  <c r="T5136" i="1" a="1"/>
  <c r="T5223" i="1" a="1"/>
  <c r="T5298" i="1" a="1"/>
  <c r="T5330" i="1" a="1"/>
  <c r="T5522" i="1" a="1"/>
  <c r="T5680" i="1" a="1"/>
  <c r="T6082" i="1" a="1"/>
  <c r="T6100" i="1" a="1"/>
  <c r="T6213" i="1" a="1"/>
  <c r="T6290" i="1" a="1"/>
  <c r="T6419" i="1" a="1"/>
  <c r="T6515" i="1" a="1"/>
  <c r="T6615" i="1" a="1"/>
  <c r="T6715" i="1" a="1"/>
  <c r="T6738" i="1" a="1"/>
  <c r="T6782" i="1" a="1"/>
  <c r="T6792" i="1" a="1"/>
  <c r="T6970" i="1" a="1"/>
  <c r="T7021" i="1" a="1"/>
  <c r="T7043" i="1" a="1"/>
  <c r="T7074" i="1" a="1"/>
  <c r="T7092" i="1" a="1"/>
  <c r="T7125" i="1" a="1"/>
  <c r="T7290" i="1" a="1"/>
  <c r="T7375" i="1" a="1"/>
  <c r="T7382" i="1" a="1"/>
  <c r="T7661" i="1" a="1"/>
  <c r="T7671" i="1" a="1"/>
  <c r="T7701" i="1" a="1"/>
  <c r="T7725" i="1" a="1"/>
  <c r="T7987" i="1" a="1"/>
  <c r="T8048" i="1" a="1"/>
  <c r="T8065" i="1" a="1"/>
  <c r="T8433" i="1" a="1"/>
  <c r="T8558" i="1" a="1"/>
  <c r="T8577" i="1" a="1"/>
  <c r="T8928" i="1" a="1"/>
  <c r="T9115" i="1" a="1"/>
  <c r="T9166" i="1" a="1"/>
  <c r="T9203" i="1" a="1"/>
  <c r="T9338" i="1" a="1"/>
  <c r="T9379" i="1" a="1"/>
  <c r="T9570" i="1" a="1"/>
  <c r="T9596" i="1" a="1"/>
  <c r="T9851" i="1" a="1"/>
  <c r="T9996" i="1" a="1"/>
  <c r="T120" i="1" a="1"/>
  <c r="T833" i="1" a="1"/>
  <c r="T1112" i="1" a="1"/>
  <c r="T1367" i="1" a="1"/>
  <c r="T1463" i="1" a="1"/>
  <c r="T1703" i="1" a="1"/>
  <c r="T1722" i="1" a="1"/>
  <c r="T3216" i="1" a="1"/>
  <c r="T4778" i="1" a="1"/>
  <c r="T4891" i="1" a="1"/>
  <c r="T5082" i="1" a="1"/>
  <c r="T5755" i="1" a="1"/>
  <c r="T5880" i="1" a="1"/>
  <c r="T6977" i="1" a="1"/>
  <c r="T7065" i="1" a="1"/>
  <c r="T7086" i="1" a="1"/>
  <c r="T7336" i="1" a="1"/>
  <c r="T7386" i="1" a="1"/>
  <c r="T7656" i="1" a="1"/>
  <c r="T7717" i="1" a="1"/>
  <c r="T7815" i="1" a="1"/>
  <c r="T8742" i="1" a="1"/>
  <c r="T31" i="1" a="1"/>
  <c r="T3189" i="1" a="1"/>
  <c r="T9301" i="1" a="1"/>
  <c r="T141" i="1" a="1"/>
  <c r="T217" i="1" a="1"/>
  <c r="T276" i="1" a="1"/>
  <c r="T300" i="1" a="1"/>
  <c r="T491" i="1" a="1"/>
  <c r="T638" i="1" a="1"/>
  <c r="T662" i="1" a="1"/>
  <c r="T983" i="1" a="1"/>
  <c r="T1155" i="1" a="1"/>
  <c r="T1422" i="1" a="1"/>
  <c r="T1450" i="1" a="1"/>
  <c r="T1498" i="1" a="1"/>
  <c r="T1550" i="1" a="1"/>
  <c r="T1570" i="1" a="1"/>
  <c r="T1692" i="1" a="1"/>
  <c r="T1967" i="1" a="1"/>
  <c r="T2006" i="1" a="1"/>
  <c r="T2066" i="1" a="1"/>
  <c r="T2232" i="1" a="1"/>
  <c r="T2294" i="1" a="1"/>
  <c r="T2301" i="1" a="1"/>
  <c r="T2310" i="1" a="1"/>
  <c r="T2317" i="1" a="1"/>
  <c r="T2335" i="1" a="1"/>
  <c r="T2434" i="1" a="1"/>
  <c r="T2557" i="1" a="1"/>
  <c r="T2583" i="1" a="1"/>
  <c r="T2861" i="1" a="1"/>
  <c r="T2963" i="1" a="1"/>
  <c r="T2964" i="1" a="1"/>
  <c r="T2980" i="1" a="1"/>
  <c r="T3163" i="1" a="1"/>
  <c r="T3311" i="1" a="1"/>
  <c r="T3315" i="1" a="1"/>
  <c r="T3431" i="1" a="1"/>
  <c r="T3486" i="1" a="1"/>
  <c r="T3511" i="1" a="1"/>
  <c r="T3542" i="1" a="1"/>
  <c r="T3562" i="1" a="1"/>
  <c r="T3585" i="1" a="1"/>
  <c r="T3826" i="1" a="1"/>
  <c r="T3944" i="1" a="1"/>
  <c r="T4003" i="1" a="1"/>
  <c r="T4006" i="1" a="1"/>
  <c r="T4013" i="1" a="1"/>
  <c r="T4059" i="1" a="1"/>
  <c r="T4069" i="1" a="1"/>
  <c r="T4093" i="1" a="1"/>
  <c r="T4109" i="1" a="1"/>
  <c r="T4414" i="1" a="1"/>
  <c r="T4510" i="1" a="1"/>
  <c r="T4537" i="1" a="1"/>
  <c r="T4573" i="1" a="1"/>
  <c r="T4601" i="1" a="1"/>
  <c r="T4628" i="1" a="1"/>
  <c r="T4665" i="1" a="1"/>
  <c r="T4674" i="1" a="1"/>
  <c r="T4746" i="1" a="1"/>
  <c r="T4801" i="1" a="1"/>
  <c r="T4827" i="1" a="1"/>
  <c r="T4852" i="1" a="1"/>
  <c r="T4881" i="1" a="1"/>
  <c r="T4943" i="1" a="1"/>
  <c r="T5016" i="1" a="1"/>
  <c r="T5093" i="1" a="1"/>
  <c r="T5169" i="1" a="1"/>
  <c r="T5210" i="1" a="1"/>
  <c r="T5253" i="1" a="1"/>
  <c r="T5489" i="1" a="1"/>
  <c r="T5533" i="1" a="1"/>
  <c r="T5551" i="1" a="1"/>
  <c r="T5589" i="1" a="1"/>
  <c r="T5814" i="1" a="1"/>
  <c r="T5947" i="1" a="1"/>
  <c r="T6036" i="1" a="1"/>
  <c r="T6155" i="1" a="1"/>
  <c r="T6323" i="1" a="1"/>
  <c r="T6338" i="1" a="1"/>
  <c r="T6344" i="1" a="1"/>
  <c r="T6375" i="1" a="1"/>
  <c r="T6498" i="1" a="1"/>
  <c r="T6636" i="1" a="1"/>
  <c r="T6858" i="1" a="1"/>
  <c r="T7201" i="1" a="1"/>
  <c r="T7225" i="1" a="1"/>
  <c r="T7340" i="1" a="1"/>
  <c r="T7435" i="1" a="1"/>
  <c r="T7536" i="1" a="1"/>
  <c r="T7577" i="1" a="1"/>
  <c r="T7599" i="1" a="1"/>
  <c r="T7969" i="1" a="1"/>
  <c r="T8196" i="1" a="1"/>
  <c r="T8275" i="1" a="1"/>
  <c r="T8283" i="1" a="1"/>
  <c r="T8334" i="1" a="1"/>
  <c r="T8345" i="1" a="1"/>
  <c r="T8453" i="1" a="1"/>
  <c r="T8574" i="1" a="1"/>
  <c r="T8607" i="1" a="1"/>
  <c r="T8710" i="1" a="1"/>
  <c r="T8723" i="1" a="1"/>
  <c r="T8943" i="1" a="1"/>
  <c r="T8956" i="1" a="1"/>
  <c r="T9042" i="1" a="1"/>
  <c r="T9084" i="1" a="1"/>
  <c r="T9160" i="1" a="1"/>
  <c r="T9265" i="1" a="1"/>
  <c r="T9416" i="1" a="1"/>
  <c r="T9467" i="1" a="1"/>
  <c r="T9486" i="1" a="1"/>
  <c r="T9551" i="1" a="1"/>
  <c r="T9662" i="1" a="1"/>
  <c r="T9692" i="1" a="1"/>
  <c r="T9709" i="1" a="1"/>
  <c r="T9725" i="1" a="1"/>
  <c r="T9767" i="1" a="1"/>
  <c r="T9876" i="1" a="1"/>
  <c r="T9970" i="1" a="1"/>
  <c r="T9973" i="1" a="1"/>
  <c r="T9995" i="1" a="1"/>
  <c r="T10" i="1" a="1"/>
  <c r="T45" i="1" a="1"/>
  <c r="T46" i="1" a="1"/>
  <c r="T130" i="1" a="1"/>
  <c r="T154" i="1" a="1"/>
  <c r="T248" i="1" a="1"/>
  <c r="T444" i="1" a="1"/>
  <c r="T548" i="1" a="1"/>
  <c r="T573" i="1" a="1"/>
  <c r="T599" i="1" a="1"/>
  <c r="T629" i="1" a="1"/>
  <c r="T670" i="1" a="1"/>
  <c r="T976" i="1" a="1"/>
  <c r="T999" i="1" a="1"/>
  <c r="T1091" i="1" a="1"/>
  <c r="T1102" i="1" a="1"/>
  <c r="T1110" i="1" a="1"/>
  <c r="T1166" i="1" a="1"/>
  <c r="T1184" i="1" a="1"/>
  <c r="T1213" i="1" a="1"/>
  <c r="T1289" i="1" a="1"/>
  <c r="T1336" i="1" a="1"/>
  <c r="T1346" i="1" a="1"/>
  <c r="T1406" i="1" a="1"/>
  <c r="T1593" i="1" a="1"/>
  <c r="T1840" i="1" a="1"/>
  <c r="T1865" i="1" a="1"/>
  <c r="T1893" i="1" a="1"/>
  <c r="T2095" i="1" a="1"/>
  <c r="T2104" i="1" a="1"/>
  <c r="T2482" i="1" a="1"/>
  <c r="T2818" i="1" a="1"/>
  <c r="T2996" i="1" a="1"/>
  <c r="T3050" i="1" a="1"/>
  <c r="T3107" i="1" a="1"/>
  <c r="T3230" i="1" a="1"/>
  <c r="T3301" i="1" a="1"/>
  <c r="T3376" i="1" a="1"/>
  <c r="T3792" i="1" a="1"/>
  <c r="T3958" i="1" a="1"/>
  <c r="T3965" i="1" a="1"/>
  <c r="T3984" i="1" a="1"/>
  <c r="T4321" i="1" a="1"/>
  <c r="T4483" i="1" a="1"/>
  <c r="T4685" i="1" a="1"/>
  <c r="T4704" i="1" a="1"/>
  <c r="T4730" i="1" a="1"/>
  <c r="T4898" i="1" a="1"/>
  <c r="T5020" i="1" a="1"/>
  <c r="T5054" i="1" a="1"/>
  <c r="T5067" i="1" a="1"/>
  <c r="T5161" i="1" a="1"/>
  <c r="T5185" i="1" a="1"/>
  <c r="T5225" i="1" a="1"/>
  <c r="T5236" i="1" a="1"/>
  <c r="T5308" i="1" a="1"/>
  <c r="T5395" i="1" a="1"/>
  <c r="T5503" i="1" a="1"/>
  <c r="T5791" i="1" a="1"/>
  <c r="T5878" i="1" a="1"/>
  <c r="T6023" i="1" a="1"/>
  <c r="T6073" i="1" a="1"/>
  <c r="T6450" i="1" a="1"/>
  <c r="T6757" i="1" a="1"/>
  <c r="T6814" i="1" a="1"/>
  <c r="T6854" i="1" a="1"/>
  <c r="T6892" i="1" a="1"/>
  <c r="T6929" i="1" a="1"/>
  <c r="T6944" i="1" a="1"/>
  <c r="T7068" i="1" a="1"/>
  <c r="T7090" i="1" a="1"/>
  <c r="T7140" i="1" a="1"/>
  <c r="T7390" i="1" a="1"/>
  <c r="T7776" i="1" a="1"/>
  <c r="T7926" i="1" a="1"/>
  <c r="T7975" i="1" a="1"/>
  <c r="T8033" i="1" a="1"/>
  <c r="T8056" i="1" a="1"/>
  <c r="T8157" i="1" a="1"/>
  <c r="T8222" i="1" a="1"/>
  <c r="T8254" i="1" a="1"/>
  <c r="T8287" i="1" a="1"/>
  <c r="T8340" i="1" a="1"/>
  <c r="T8382" i="1" a="1"/>
  <c r="T8457" i="1" a="1"/>
  <c r="T8499" i="1" a="1"/>
  <c r="T8749" i="1" a="1"/>
  <c r="T8885" i="1" a="1"/>
  <c r="T9137" i="1" a="1"/>
  <c r="T9215" i="1" a="1"/>
  <c r="T9624" i="1" a="1"/>
  <c r="T9644" i="1" a="1"/>
  <c r="T9698" i="1" a="1"/>
  <c r="T9722" i="1" a="1"/>
  <c r="T9723" i="1" a="1"/>
  <c r="T9755" i="1" a="1"/>
  <c r="T9843" i="1" a="1"/>
  <c r="T9933" i="1" a="1"/>
  <c r="T375" i="1" a="1"/>
  <c r="T455" i="1" a="1"/>
  <c r="T479" i="1" a="1"/>
  <c r="T1007" i="1" a="1"/>
  <c r="T1588" i="1" a="1"/>
  <c r="T1744" i="1" a="1"/>
  <c r="T1965" i="1" a="1"/>
  <c r="T2016" i="1" a="1"/>
  <c r="T2313" i="1" a="1"/>
  <c r="T2582" i="1" a="1"/>
  <c r="T3178" i="1" a="1"/>
  <c r="T3372" i="1" a="1"/>
  <c r="T3803" i="1" a="1"/>
  <c r="T4356" i="1" a="1"/>
  <c r="T4629" i="1" a="1"/>
  <c r="T4883" i="1" a="1"/>
  <c r="T5249" i="1" a="1"/>
  <c r="T5260" i="1" a="1"/>
  <c r="T5372" i="1" a="1"/>
  <c r="T5381" i="1" a="1"/>
  <c r="T5463" i="1" a="1"/>
  <c r="T6055" i="1" a="1"/>
  <c r="T6264" i="1" a="1"/>
  <c r="T6297" i="1" a="1"/>
  <c r="T6403" i="1" a="1"/>
  <c r="T6453" i="1" a="1"/>
  <c r="T6597" i="1" a="1"/>
  <c r="T6694" i="1" a="1"/>
  <c r="T7938" i="1" a="1"/>
  <c r="T8109" i="1" a="1"/>
  <c r="T8984" i="1" a="1"/>
  <c r="T9081" i="1" a="1"/>
  <c r="T9135" i="1" a="1"/>
  <c r="T9142" i="1" a="1"/>
  <c r="T9186" i="1" a="1"/>
  <c r="T9365" i="1" a="1"/>
  <c r="T9921" i="1" a="1"/>
  <c r="T327" i="1" a="1"/>
  <c r="T997" i="1" a="1"/>
  <c r="T2830" i="1" a="1"/>
  <c r="T3016" i="1" a="1"/>
  <c r="T4815" i="1" a="1"/>
  <c r="T6423" i="1" a="1"/>
  <c r="T8328" i="1" a="1"/>
  <c r="T941" i="1" a="1"/>
  <c r="T1096" i="1" a="1"/>
  <c r="T1510" i="1" a="1"/>
  <c r="T3472" i="1" a="1"/>
  <c r="T4795" i="1" a="1"/>
  <c r="T6874" i="1" a="1"/>
  <c r="T7541" i="1" a="1"/>
  <c r="T7579" i="1" a="1"/>
  <c r="T8248" i="1" a="1"/>
  <c r="T8806" i="1" a="1"/>
  <c r="T9567" i="1" a="1"/>
  <c r="T28" i="1" a="1"/>
  <c r="T205" i="1" a="1"/>
  <c r="T533" i="1" a="1"/>
  <c r="T555" i="1" a="1"/>
  <c r="T715" i="1" a="1"/>
  <c r="T896" i="1" a="1"/>
  <c r="T1084" i="1" a="1"/>
  <c r="T1514" i="1" a="1"/>
  <c r="T1683" i="1" a="1"/>
  <c r="T1945" i="1" a="1"/>
  <c r="T2158" i="1" a="1"/>
  <c r="T2192" i="1" a="1"/>
  <c r="T2211" i="1" a="1"/>
  <c r="T2265" i="1" a="1"/>
  <c r="T2395" i="1" a="1"/>
  <c r="T2435" i="1" a="1"/>
  <c r="T2990" i="1" a="1"/>
  <c r="T3061" i="1" a="1"/>
  <c r="T3072" i="1" a="1"/>
  <c r="T3161" i="1" a="1"/>
  <c r="T3222" i="1" a="1"/>
  <c r="T3383" i="1" a="1"/>
  <c r="T3440" i="1" a="1"/>
  <c r="T3453" i="1" a="1"/>
  <c r="T3745" i="1" a="1"/>
  <c r="T3746" i="1" a="1"/>
  <c r="T3760" i="1" a="1"/>
  <c r="T3816" i="1" a="1"/>
  <c r="T4097" i="1" a="1"/>
  <c r="T4117" i="1" a="1"/>
  <c r="T4209" i="1" a="1"/>
  <c r="T4247" i="1" a="1"/>
  <c r="T4298" i="1" a="1"/>
  <c r="T4364" i="1" a="1"/>
  <c r="T4413" i="1" a="1"/>
  <c r="T4504" i="1" a="1"/>
  <c r="T4763" i="1" a="1"/>
  <c r="T4792" i="1" a="1"/>
  <c r="T4832" i="1" a="1"/>
  <c r="T4964" i="1" a="1"/>
  <c r="T5061" i="1" a="1"/>
  <c r="T5066" i="1" a="1"/>
  <c r="T5526" i="1" a="1"/>
  <c r="T6117" i="1" a="1"/>
  <c r="T6286" i="1" a="1"/>
  <c r="T6590" i="1" a="1"/>
  <c r="T6685" i="1" a="1"/>
  <c r="T6732" i="1" a="1"/>
  <c r="T6805" i="1" a="1"/>
  <c r="T6942" i="1" a="1"/>
  <c r="T6949" i="1" a="1"/>
  <c r="T7210" i="1" a="1"/>
  <c r="T7729" i="1" a="1"/>
  <c r="T7753" i="1" a="1"/>
  <c r="T7993" i="1" a="1"/>
  <c r="T8085" i="1" a="1"/>
  <c r="T8451" i="1" a="1"/>
  <c r="T8474" i="1" a="1"/>
  <c r="T8524" i="1" a="1"/>
  <c r="T8525" i="1" a="1"/>
  <c r="T8540" i="1" a="1"/>
  <c r="T8590" i="1" a="1"/>
  <c r="T8595" i="1" a="1"/>
  <c r="T8765" i="1" a="1"/>
  <c r="T8918" i="1" a="1"/>
  <c r="T9023" i="1" a="1"/>
  <c r="T9046" i="1" a="1"/>
  <c r="T9088" i="1" a="1"/>
  <c r="T9148" i="1" a="1"/>
  <c r="T9291" i="1" a="1"/>
  <c r="T9369" i="1" a="1"/>
  <c r="T9622" i="1" a="1"/>
  <c r="T9818" i="1" a="1"/>
  <c r="T9826" i="1" a="1"/>
  <c r="T9927" i="1" a="1"/>
  <c r="T8" i="1" a="1"/>
  <c r="T139" i="1" a="1"/>
  <c r="T165" i="1" a="1"/>
  <c r="T287" i="1" a="1"/>
  <c r="T422" i="1" a="1"/>
  <c r="T440" i="1" a="1"/>
  <c r="T517" i="1" a="1"/>
  <c r="T746" i="1" a="1"/>
  <c r="T1005" i="1" a="1"/>
  <c r="T1115" i="1" a="1"/>
  <c r="T1369" i="1" a="1"/>
  <c r="T1451" i="1" a="1"/>
  <c r="T1452" i="1" a="1"/>
  <c r="T1859" i="1" a="1"/>
  <c r="T2086" i="1" a="1"/>
  <c r="T2099" i="1" a="1"/>
  <c r="T2585" i="1" a="1"/>
  <c r="T2668" i="1" a="1"/>
  <c r="T2687" i="1" a="1"/>
  <c r="T2701" i="1" a="1"/>
  <c r="T2732" i="1" a="1"/>
  <c r="T2945" i="1" a="1"/>
  <c r="T3004" i="1" a="1"/>
  <c r="T3321" i="1" a="1"/>
  <c r="T3348" i="1" a="1"/>
  <c r="T3442" i="1" a="1"/>
  <c r="T3487" i="1" a="1"/>
  <c r="T3779" i="1" a="1"/>
  <c r="T3785" i="1" a="1"/>
  <c r="T3810" i="1" a="1"/>
  <c r="T3824" i="1" a="1"/>
  <c r="T3904" i="1" a="1"/>
  <c r="T3990" i="1" a="1"/>
  <c r="T4317" i="1" a="1"/>
  <c r="T4427" i="1" a="1"/>
  <c r="T4635" i="1" a="1"/>
  <c r="T4810" i="1" a="1"/>
  <c r="T4821" i="1" a="1"/>
  <c r="T4884" i="1" a="1"/>
  <c r="T4904" i="1" a="1"/>
  <c r="T4929" i="1" a="1"/>
  <c r="T4934" i="1" a="1"/>
  <c r="T5149" i="1" a="1"/>
  <c r="T5452" i="1" a="1"/>
  <c r="T5610" i="1" a="1"/>
  <c r="T5753" i="1" a="1"/>
  <c r="T6039" i="1" a="1"/>
  <c r="T6318" i="1" a="1"/>
  <c r="T6473" i="1" a="1"/>
  <c r="T6493" i="1" a="1"/>
  <c r="T6494" i="1" a="1"/>
  <c r="T6645" i="1" a="1"/>
  <c r="T6884" i="1" a="1"/>
  <c r="T7223" i="1" a="1"/>
  <c r="T7335" i="1" a="1"/>
  <c r="T7384" i="1" a="1"/>
  <c r="T7404" i="1" a="1"/>
  <c r="T7478" i="1" a="1"/>
  <c r="T7479" i="1" a="1"/>
  <c r="T7848" i="1" a="1"/>
  <c r="T7955" i="1" a="1"/>
  <c r="T8096" i="1" a="1"/>
  <c r="T8467" i="1" a="1"/>
  <c r="T8622" i="1" a="1"/>
  <c r="T8652" i="1" a="1"/>
  <c r="T8857" i="1" a="1"/>
  <c r="T8924" i="1" a="1"/>
  <c r="T9096" i="1" a="1"/>
  <c r="T9167" i="1" a="1"/>
  <c r="T9230" i="1" a="1"/>
  <c r="T9250" i="1" a="1"/>
  <c r="T9630" i="1" a="1"/>
  <c r="T9834" i="1" a="1"/>
  <c r="T9880" i="1" a="1"/>
  <c r="T9914" i="1" a="1"/>
  <c r="T391" i="1" a="1"/>
  <c r="T2150" i="1" a="1"/>
  <c r="T3362" i="1" a="1"/>
  <c r="T3677" i="1" a="1"/>
  <c r="T4415" i="1" a="1"/>
  <c r="T4449" i="1" a="1"/>
  <c r="T5823" i="1" a="1"/>
  <c r="T6283" i="1" a="1"/>
  <c r="T6362" i="1" a="1"/>
  <c r="T7978" i="1" a="1"/>
  <c r="T8218" i="1" a="1"/>
  <c r="T9359" i="1" a="1"/>
  <c r="T9883" i="1" a="1"/>
  <c r="T9985" i="1" a="1"/>
  <c r="T501" i="1" a="1"/>
  <c r="T574" i="1" a="1"/>
  <c r="T885" i="1" a="1"/>
  <c r="T907" i="1" a="1"/>
  <c r="T1762" i="1" a="1"/>
  <c r="T2184" i="1" a="1"/>
  <c r="T2488" i="1" a="1"/>
  <c r="T2660" i="1" a="1"/>
  <c r="T2902" i="1" a="1"/>
  <c r="T3009" i="1" a="1"/>
  <c r="T3032" i="1" a="1"/>
  <c r="T3294" i="1" a="1"/>
  <c r="T3407" i="1" a="1"/>
  <c r="T4315" i="1" a="1"/>
  <c r="T5834" i="1" a="1"/>
  <c r="T6262" i="1" a="1"/>
  <c r="T6340" i="1" a="1"/>
  <c r="T6381" i="1" a="1"/>
  <c r="T7128" i="1" a="1"/>
  <c r="T7285" i="1" a="1"/>
  <c r="T7356" i="1" a="1"/>
  <c r="T7666" i="1" a="1"/>
  <c r="T8133" i="1" a="1"/>
  <c r="T8198" i="1" a="1"/>
  <c r="T8568" i="1" a="1"/>
  <c r="T8624" i="1" a="1"/>
  <c r="T9902" i="1" a="1"/>
  <c r="T50" i="1" a="1"/>
  <c r="T51" i="1" a="1"/>
  <c r="T124" i="1" a="1"/>
  <c r="T343" i="1" a="1"/>
  <c r="T359" i="1" a="1"/>
  <c r="T418" i="1" a="1"/>
  <c r="T458" i="1" a="1"/>
  <c r="T538" i="1" a="1"/>
  <c r="T651" i="1" a="1"/>
  <c r="T711" i="1" a="1"/>
  <c r="T778" i="1" a="1"/>
  <c r="T857" i="1" a="1"/>
  <c r="T927" i="1" a="1"/>
  <c r="T1087" i="1" a="1"/>
  <c r="T1107" i="1" a="1"/>
  <c r="T1192" i="1" a="1"/>
  <c r="T1214" i="1" a="1"/>
  <c r="T1244" i="1" a="1"/>
  <c r="T1290" i="1" a="1"/>
  <c r="T1331" i="1" a="1"/>
  <c r="T1348" i="1" a="1"/>
  <c r="T1403" i="1" a="1"/>
  <c r="T1433" i="1" a="1"/>
  <c r="T1466" i="1" a="1"/>
  <c r="T1563" i="1" a="1"/>
  <c r="T1564" i="1" a="1"/>
  <c r="T1596" i="1" a="1"/>
  <c r="T1622" i="1" a="1"/>
  <c r="T1629" i="1" a="1"/>
  <c r="T1644" i="1" a="1"/>
  <c r="T1728" i="1" a="1"/>
  <c r="T1765" i="1" a="1"/>
  <c r="T1803" i="1" a="1"/>
  <c r="T1920" i="1" a="1"/>
  <c r="T2007" i="1" a="1"/>
  <c r="T2021" i="1" a="1"/>
  <c r="T2033" i="1" a="1"/>
  <c r="T2034" i="1" a="1"/>
  <c r="T2199" i="1" a="1"/>
  <c r="T2579" i="1" a="1"/>
  <c r="T2712" i="1" a="1"/>
  <c r="T2780" i="1" a="1"/>
  <c r="T2823" i="1" a="1"/>
  <c r="T2887" i="1" a="1"/>
  <c r="T2915" i="1" a="1"/>
  <c r="T3258" i="1" a="1"/>
  <c r="T3291" i="1" a="1"/>
  <c r="T3361" i="1" a="1"/>
  <c r="T3424" i="1" a="1"/>
  <c r="T3433" i="1" a="1"/>
  <c r="T3597" i="1" a="1"/>
  <c r="T3604" i="1" a="1"/>
  <c r="T3690" i="1" a="1"/>
  <c r="T3731" i="1" a="1"/>
  <c r="T3735" i="1" a="1"/>
  <c r="T3774" i="1" a="1"/>
  <c r="T3789" i="1" a="1"/>
  <c r="T3846" i="1" a="1"/>
  <c r="T3855" i="1" a="1"/>
  <c r="T3877" i="1" a="1"/>
  <c r="T3893" i="1" a="1"/>
  <c r="T3906" i="1" a="1"/>
  <c r="T3953" i="1" a="1"/>
  <c r="T4062" i="1" a="1"/>
  <c r="T4316" i="1" a="1"/>
  <c r="T4339" i="1" a="1"/>
  <c r="T4489" i="1" a="1"/>
  <c r="T4627" i="1" a="1"/>
  <c r="T4690" i="1" a="1"/>
  <c r="T4816" i="1" a="1"/>
  <c r="T4864" i="1" a="1"/>
  <c r="T5088" i="1" a="1"/>
  <c r="T5206" i="1" a="1"/>
  <c r="T5226" i="1" a="1"/>
  <c r="T5235" i="1" a="1"/>
  <c r="T5274" i="1" a="1"/>
  <c r="T5297" i="1" a="1"/>
  <c r="T5346" i="1" a="1"/>
  <c r="T5427" i="1" a="1"/>
  <c r="T5432" i="1" a="1"/>
  <c r="T5435" i="1" a="1"/>
  <c r="T5513" i="1" a="1"/>
  <c r="T5765" i="1" a="1"/>
  <c r="T5788" i="1" a="1"/>
  <c r="T5802" i="1" a="1"/>
  <c r="T5894" i="1" a="1"/>
  <c r="T5917" i="1" a="1"/>
  <c r="T5929" i="1" a="1"/>
  <c r="T5944" i="1" a="1"/>
  <c r="T5981" i="1" a="1"/>
  <c r="T5996" i="1" a="1"/>
  <c r="T6053" i="1" a="1"/>
  <c r="T6258" i="1" a="1"/>
  <c r="T6322" i="1" a="1"/>
  <c r="T6380" i="1" a="1"/>
  <c r="T6472" i="1" a="1"/>
  <c r="T6641" i="1" a="1"/>
  <c r="T6679" i="1" a="1"/>
  <c r="T6753" i="1" a="1"/>
  <c r="T6998" i="1" a="1"/>
  <c r="T7022" i="1" a="1"/>
  <c r="T7095" i="1" a="1"/>
  <c r="T7136" i="1" a="1"/>
  <c r="T7321" i="1" a="1"/>
  <c r="T7473" i="1" a="1"/>
  <c r="T7703" i="1" a="1"/>
  <c r="T7765" i="1" a="1"/>
  <c r="T7807" i="1" a="1"/>
  <c r="T8008" i="1" a="1"/>
  <c r="T8027" i="1" a="1"/>
  <c r="T8044" i="1" a="1"/>
  <c r="T8053" i="1" a="1"/>
  <c r="T8166" i="1" a="1"/>
  <c r="T8621" i="1" a="1"/>
  <c r="T8827" i="1" a="1"/>
  <c r="T8916" i="1" a="1"/>
  <c r="T8939" i="1" a="1"/>
  <c r="T8979" i="1" a="1"/>
  <c r="T9107" i="1" a="1"/>
  <c r="T9317" i="1" a="1"/>
  <c r="T9438" i="1" a="1"/>
  <c r="T9488" i="1" a="1"/>
  <c r="T9496" i="1" a="1"/>
  <c r="T9645" i="1" a="1"/>
  <c r="T9734" i="1" a="1"/>
  <c r="T9742" i="1" a="1"/>
  <c r="T9792" i="1" a="1"/>
  <c r="T9842" i="1" a="1"/>
  <c r="T9938" i="1" a="1"/>
  <c r="T9993" i="1" a="1"/>
  <c r="T19" i="1" a="1"/>
  <c r="T21" i="1" a="1"/>
  <c r="T181" i="1" a="1"/>
  <c r="T202" i="1" a="1"/>
  <c r="T289" i="1" a="1"/>
  <c r="T293" i="1" a="1"/>
  <c r="T449" i="1" a="1"/>
  <c r="T451" i="1" a="1"/>
  <c r="T543" i="1" a="1"/>
  <c r="T611" i="1" a="1"/>
  <c r="T664" i="1" a="1"/>
  <c r="T671" i="1" a="1"/>
  <c r="T694" i="1" a="1"/>
  <c r="T758" i="1" a="1"/>
  <c r="T779" i="1" a="1"/>
  <c r="T810" i="1" a="1"/>
  <c r="T823" i="1" a="1"/>
  <c r="T834" i="1" a="1"/>
  <c r="T902" i="1" a="1"/>
  <c r="T940" i="1" a="1"/>
  <c r="T1074" i="1" a="1"/>
  <c r="T1130" i="1" a="1"/>
  <c r="T1150" i="1" a="1"/>
  <c r="T1246" i="1" a="1"/>
  <c r="T1373" i="1" a="1"/>
  <c r="T1374" i="1" a="1"/>
  <c r="T1467" i="1" a="1"/>
  <c r="T1636" i="1" a="1"/>
  <c r="T1769" i="1" a="1"/>
  <c r="T1959" i="1" a="1"/>
  <c r="T1960" i="1" a="1"/>
  <c r="T2054" i="1" a="1"/>
  <c r="T2092" i="1" a="1"/>
  <c r="T2136" i="1" a="1"/>
  <c r="T2244" i="1" a="1"/>
  <c r="T2349" i="1" a="1"/>
  <c r="T2352" i="1" a="1"/>
  <c r="T2410" i="1" a="1"/>
  <c r="T2427" i="1" a="1"/>
  <c r="T2465" i="1" a="1"/>
  <c r="T2638" i="1" a="1"/>
  <c r="T2826" i="1" a="1"/>
  <c r="T2932" i="1" a="1"/>
  <c r="T3031" i="1" a="1"/>
  <c r="T3157" i="1" a="1"/>
  <c r="T3168" i="1" a="1"/>
  <c r="T3333" i="1" a="1"/>
  <c r="T3345" i="1" a="1"/>
  <c r="T3374" i="1" a="1"/>
  <c r="T3443" i="1" a="1"/>
  <c r="T3478" i="1" a="1"/>
  <c r="T3694" i="1" a="1"/>
  <c r="T3971" i="1" a="1"/>
  <c r="T4193" i="1" a="1"/>
  <c r="T4256" i="1" a="1"/>
  <c r="T4564" i="1" a="1"/>
  <c r="T4670" i="1" a="1"/>
  <c r="T4802" i="1" a="1"/>
  <c r="T4932" i="1" a="1"/>
  <c r="T5001" i="1" a="1"/>
  <c r="T5040" i="1" a="1"/>
  <c r="T5046" i="1" a="1"/>
  <c r="T5261" i="1" a="1"/>
  <c r="T5580" i="1" a="1"/>
  <c r="T5581" i="1" a="1"/>
  <c r="T5683" i="1" a="1"/>
  <c r="T5832" i="1" a="1"/>
  <c r="T5859" i="1" a="1"/>
  <c r="T5997" i="1" a="1"/>
  <c r="T6032" i="1" a="1"/>
  <c r="T6151" i="1" a="1"/>
  <c r="T6196" i="1" a="1"/>
  <c r="T6225" i="1" a="1"/>
  <c r="T6256" i="1" a="1"/>
  <c r="T6332" i="1" a="1"/>
  <c r="T6358" i="1" a="1"/>
  <c r="T6389" i="1" a="1"/>
  <c r="T6468" i="1" a="1"/>
  <c r="T6489" i="1" a="1"/>
  <c r="T6521" i="1" a="1"/>
  <c r="T6698" i="1" a="1"/>
  <c r="T6719" i="1" a="1"/>
  <c r="T6727" i="1" a="1"/>
  <c r="T6750" i="1" a="1"/>
  <c r="T6809" i="1" a="1"/>
  <c r="T6911" i="1" a="1"/>
  <c r="T6948" i="1" a="1"/>
  <c r="T7038" i="1" a="1"/>
  <c r="T7115" i="1" a="1"/>
  <c r="T7162" i="1" a="1"/>
  <c r="T7200" i="1" a="1"/>
  <c r="T7241" i="1" a="1"/>
  <c r="T7320" i="1" a="1"/>
  <c r="T7403" i="1" a="1"/>
  <c r="T7604" i="1" a="1"/>
  <c r="T7620" i="1" a="1"/>
  <c r="T7711" i="1" a="1"/>
  <c r="T7844" i="1" a="1"/>
  <c r="T7860" i="1" a="1"/>
  <c r="T8039" i="1" a="1"/>
  <c r="T8051" i="1" a="1"/>
  <c r="T8067" i="1" a="1"/>
  <c r="T8161" i="1" a="1"/>
  <c r="T8252" i="1" a="1"/>
  <c r="T8270" i="1" a="1"/>
  <c r="T8284" i="1" a="1"/>
  <c r="T8349" i="1" a="1"/>
  <c r="T8462" i="1" a="1"/>
  <c r="T8470" i="1" a="1"/>
  <c r="T8484" i="1" a="1"/>
  <c r="T8567" i="1" a="1"/>
  <c r="T8629" i="1" a="1"/>
  <c r="T8716" i="1" a="1"/>
  <c r="T8727" i="1" a="1"/>
  <c r="T8786" i="1" a="1"/>
  <c r="T8862" i="1" a="1"/>
  <c r="T9125" i="1" a="1"/>
  <c r="T9322" i="1" a="1"/>
  <c r="T9341" i="1" a="1"/>
  <c r="T9383" i="1" a="1"/>
  <c r="T9401" i="1" a="1"/>
  <c r="T9412" i="1" a="1"/>
  <c r="T9434" i="1" a="1"/>
  <c r="T9460" i="1" a="1"/>
  <c r="T9549" i="1" a="1"/>
  <c r="T9556" i="1" a="1"/>
  <c r="T9579" i="1" a="1"/>
  <c r="T9657" i="1" a="1"/>
  <c r="T9665" i="1" a="1"/>
  <c r="T9790" i="1" a="1"/>
  <c r="T9799" i="1" a="1"/>
  <c r="T9835" i="1" a="1"/>
  <c r="T9885" i="1" a="1"/>
  <c r="T9960" i="1" a="1"/>
  <c r="T211" i="1" a="1"/>
  <c r="T420" i="1" a="1"/>
  <c r="T658" i="1" a="1"/>
  <c r="T798" i="1" a="1"/>
  <c r="T961" i="1" a="1"/>
  <c r="T1066" i="1" a="1"/>
  <c r="T1097" i="1" a="1"/>
  <c r="T1261" i="1" a="1"/>
  <c r="T1513" i="1" a="1"/>
  <c r="T1601" i="1" a="1"/>
  <c r="T1720" i="1" a="1"/>
  <c r="T1837" i="1" a="1"/>
  <c r="T1862" i="1" a="1"/>
  <c r="T1942" i="1" a="1"/>
  <c r="T2413" i="1" a="1"/>
  <c r="T2754" i="1" a="1"/>
  <c r="T2834" i="1" a="1"/>
  <c r="T3293" i="1" a="1"/>
  <c r="T3371" i="1" a="1"/>
  <c r="T3554" i="1" a="1"/>
  <c r="T3557" i="1" a="1"/>
  <c r="T4235" i="1" a="1"/>
  <c r="T4259" i="1" a="1"/>
  <c r="T4403" i="1" a="1"/>
  <c r="T4743" i="1" a="1"/>
  <c r="T4868" i="1" a="1"/>
  <c r="T4951" i="1" a="1"/>
  <c r="T5128" i="1" a="1"/>
  <c r="T5163" i="1" a="1"/>
  <c r="T5281" i="1" a="1"/>
  <c r="T5423" i="1" a="1"/>
  <c r="T5426" i="1" a="1"/>
  <c r="T5544" i="1" a="1"/>
  <c r="T5552" i="1" a="1"/>
  <c r="T5554" i="1" a="1"/>
  <c r="T5561" i="1" a="1"/>
  <c r="T5898" i="1" a="1"/>
  <c r="T5915" i="1" a="1"/>
  <c r="T5922" i="1" a="1"/>
  <c r="T6001" i="1" a="1"/>
  <c r="T6040" i="1" a="1"/>
  <c r="T6087" i="1" a="1"/>
  <c r="T6120" i="1" a="1"/>
  <c r="T6147" i="1" a="1"/>
  <c r="T6187" i="1" a="1"/>
  <c r="T6284" i="1" a="1"/>
  <c r="T6366" i="1" a="1"/>
  <c r="T6373" i="1" a="1"/>
  <c r="T6422" i="1" a="1"/>
  <c r="T6510" i="1" a="1"/>
  <c r="T6598" i="1" a="1"/>
  <c r="T6682" i="1" a="1"/>
  <c r="T7006" i="1" a="1"/>
  <c r="T7381" i="1" a="1"/>
  <c r="T7454" i="1" a="1"/>
  <c r="T7566" i="1" a="1"/>
  <c r="T7659" i="1" a="1"/>
  <c r="T7676" i="1" a="1"/>
  <c r="T7791" i="1" a="1"/>
  <c r="T7878" i="1" a="1"/>
  <c r="T7882" i="1" a="1"/>
  <c r="T7979" i="1" a="1"/>
  <c r="T8139" i="1" a="1"/>
  <c r="T8285" i="1" a="1"/>
  <c r="T8419" i="1" a="1"/>
  <c r="T8478" i="1" a="1"/>
  <c r="T8822" i="1" a="1"/>
  <c r="T8876" i="1" a="1"/>
  <c r="T8890" i="1" a="1"/>
  <c r="T8896" i="1" a="1"/>
  <c r="T8909" i="1" a="1"/>
  <c r="T9244" i="1" a="1"/>
  <c r="T9284" i="1" a="1"/>
  <c r="T9695" i="1" a="1"/>
  <c r="T9759" i="1" a="1"/>
  <c r="T9856" i="1" a="1"/>
  <c r="T4225" i="1" a="1"/>
  <c r="T4807" i="1" a="1"/>
  <c r="T6545" i="1" a="1"/>
  <c r="T8766" i="1" a="1"/>
  <c r="T41" i="1" a="1"/>
  <c r="T284" i="1" a="1"/>
  <c r="T292" i="1" a="1"/>
  <c r="T314" i="1" a="1"/>
  <c r="T362" i="1" a="1"/>
  <c r="T747" i="1" a="1"/>
  <c r="T821" i="1" a="1"/>
  <c r="T942" i="1" a="1"/>
  <c r="T973" i="1" a="1"/>
  <c r="T1568" i="1" a="1"/>
  <c r="T1613" i="1" a="1"/>
  <c r="T1735" i="1" a="1"/>
  <c r="T1881" i="1" a="1"/>
  <c r="T1908" i="1" a="1"/>
  <c r="T2079" i="1" a="1"/>
  <c r="T2437" i="1" a="1"/>
  <c r="T2538" i="1" a="1"/>
  <c r="T2541" i="1" a="1"/>
  <c r="T2904" i="1" a="1"/>
  <c r="T3029" i="1" a="1"/>
  <c r="T3041" i="1" a="1"/>
  <c r="T3101" i="1" a="1"/>
  <c r="T3335" i="1" a="1"/>
  <c r="T3483" i="1" a="1"/>
  <c r="T3637" i="1" a="1"/>
  <c r="T3703" i="1" a="1"/>
  <c r="T4018" i="1" a="1"/>
  <c r="T4229" i="1" a="1"/>
  <c r="T4263" i="1" a="1"/>
  <c r="T4696" i="1" a="1"/>
  <c r="T4931" i="1" a="1"/>
  <c r="T4955" i="1" a="1"/>
  <c r="T5117" i="1" a="1"/>
  <c r="T5270" i="1" a="1"/>
  <c r="T5486" i="1" a="1"/>
  <c r="T5543" i="1" a="1"/>
  <c r="T5652" i="1" a="1"/>
  <c r="T5728" i="1" a="1"/>
  <c r="T6209" i="1" a="1"/>
  <c r="T6299" i="1" a="1"/>
  <c r="T6523" i="1" a="1"/>
  <c r="T6653" i="1" a="1"/>
  <c r="T6671" i="1" a="1"/>
  <c r="T7046" i="1" a="1"/>
  <c r="T7163" i="1" a="1"/>
  <c r="T7183" i="1" a="1"/>
  <c r="T7211" i="1" a="1"/>
  <c r="T7252" i="1" a="1"/>
  <c r="T7288" i="1" a="1"/>
  <c r="T7730" i="1" a="1"/>
  <c r="T7794" i="1" a="1"/>
  <c r="T8134" i="1" a="1"/>
  <c r="T8152" i="1" a="1"/>
  <c r="T8220" i="1" a="1"/>
  <c r="T8381" i="1" a="1"/>
  <c r="T8818" i="1" a="1"/>
  <c r="T8850" i="1" a="1"/>
  <c r="T9366" i="1" a="1"/>
  <c r="T9394" i="1" a="1"/>
  <c r="T9592" i="1" a="1"/>
  <c r="T9606" i="1" a="1"/>
  <c r="T9617" i="1" a="1"/>
  <c r="T9673" i="1" a="1"/>
  <c r="T9894" i="1" a="1"/>
  <c r="T9900" i="1" a="1"/>
  <c r="T9964" i="1" a="1"/>
  <c r="T16" i="1" a="1"/>
  <c r="T66" i="1" a="1"/>
  <c r="T74" i="1" a="1"/>
  <c r="T107" i="1" a="1"/>
  <c r="T175" i="1" a="1"/>
  <c r="T672" i="1" a="1"/>
  <c r="T847" i="1" a="1"/>
  <c r="T962" i="1" a="1"/>
  <c r="T1118" i="1" a="1"/>
  <c r="T1133" i="1" a="1"/>
  <c r="T1274" i="1" a="1"/>
  <c r="T1349" i="1" a="1"/>
  <c r="T1404" i="1" a="1"/>
  <c r="T1850" i="1" a="1"/>
  <c r="T2080" i="1" a="1"/>
  <c r="T2169" i="1" a="1"/>
  <c r="T2221" i="1" a="1"/>
  <c r="T2257" i="1" a="1"/>
  <c r="T2271" i="1" a="1"/>
  <c r="T2356" i="1" a="1"/>
  <c r="T2408" i="1" a="1"/>
  <c r="T2603" i="1" a="1"/>
  <c r="T2645" i="1" a="1"/>
  <c r="T2878" i="1" a="1"/>
  <c r="T2927" i="1" a="1"/>
  <c r="T2987" i="1" a="1"/>
  <c r="T3024" i="1" a="1"/>
  <c r="T3071" i="1" a="1"/>
  <c r="T3083" i="1" a="1"/>
  <c r="T3088" i="1" a="1"/>
  <c r="T3160" i="1" a="1"/>
  <c r="T3217" i="1" a="1"/>
  <c r="T3221" i="1" a="1"/>
  <c r="T3388" i="1" a="1"/>
  <c r="T3464" i="1" a="1"/>
  <c r="T3466" i="1" a="1"/>
  <c r="T4035" i="1" a="1"/>
  <c r="T4134" i="1" a="1"/>
  <c r="T4203" i="1" a="1"/>
  <c r="T4381" i="1" a="1"/>
  <c r="T4509" i="1" a="1"/>
  <c r="T4533" i="1" a="1"/>
  <c r="T4561" i="1" a="1"/>
  <c r="T4949" i="1" a="1"/>
  <c r="T4979" i="1" a="1"/>
  <c r="T5051" i="1" a="1"/>
  <c r="T5191" i="1" a="1"/>
  <c r="T5248" i="1" a="1"/>
  <c r="T5255" i="1" a="1"/>
  <c r="T5355" i="1" a="1"/>
  <c r="T5363" i="1" a="1"/>
  <c r="T5417" i="1" a="1"/>
  <c r="T5637" i="1" a="1"/>
  <c r="T5737" i="1" a="1"/>
  <c r="T5797" i="1" a="1"/>
  <c r="T5810" i="1" a="1"/>
  <c r="T5821" i="1" a="1"/>
  <c r="T5941" i="1" a="1"/>
  <c r="T6077" i="1" a="1"/>
  <c r="T6255" i="1" a="1"/>
  <c r="T6592" i="1" a="1"/>
  <c r="T6696" i="1" a="1"/>
  <c r="T6699" i="1" a="1"/>
  <c r="T6752" i="1" a="1"/>
  <c r="T6887" i="1" a="1"/>
  <c r="T6914" i="1" a="1"/>
  <c r="T7228" i="1" a="1"/>
  <c r="T7254" i="1" a="1"/>
  <c r="T7302" i="1" a="1"/>
  <c r="T7306" i="1" a="1"/>
  <c r="T7419" i="1" a="1"/>
  <c r="T7664" i="1" a="1"/>
  <c r="T7752" i="1" a="1"/>
  <c r="T8162" i="1" a="1"/>
  <c r="T8169" i="1" a="1"/>
  <c r="T8172" i="1" a="1"/>
  <c r="T8192" i="1" a="1"/>
  <c r="T8360" i="1" a="1"/>
  <c r="T8373" i="1" a="1"/>
  <c r="T8684" i="1" a="1"/>
  <c r="T8737" i="1" a="1"/>
  <c r="T8975" i="1" a="1"/>
  <c r="T9277" i="1" a="1"/>
  <c r="T9326" i="1" a="1"/>
  <c r="T9455" i="1" a="1"/>
  <c r="T9459" i="1" a="1"/>
  <c r="T9475" i="1" a="1"/>
  <c r="T9484" i="1" a="1"/>
  <c r="T9577" i="1" a="1"/>
  <c r="T9627" i="1" a="1"/>
  <c r="T385" i="1" a="1"/>
  <c r="T736" i="1" a="1"/>
  <c r="T890" i="1" a="1"/>
  <c r="T1160" i="1" a="1"/>
  <c r="T1212" i="1" a="1"/>
  <c r="T1630" i="1" a="1"/>
  <c r="T3115" i="1" a="1"/>
  <c r="T3907" i="1" a="1"/>
  <c r="T3969" i="1" a="1"/>
  <c r="T4903" i="1" a="1"/>
  <c r="T5064" i="1" a="1"/>
  <c r="T6307" i="1" a="1"/>
  <c r="T6795" i="1" a="1"/>
  <c r="T7603" i="1" a="1"/>
  <c r="T7772" i="1" a="1"/>
  <c r="T8005" i="1" a="1"/>
  <c r="T8508" i="1" a="1"/>
  <c r="T8617" i="1" a="1"/>
  <c r="T9066" i="1" a="1"/>
  <c r="T9362" i="1" a="1"/>
  <c r="T9735" i="1" a="1"/>
  <c r="T9747" i="1" a="1"/>
  <c r="T9981" i="1" a="1"/>
  <c r="T22" i="1" a="1"/>
  <c r="T39" i="1" a="1"/>
  <c r="T95" i="1" a="1"/>
  <c r="T229" i="1" a="1"/>
  <c r="T281" i="1" a="1"/>
  <c r="T288" i="1" a="1"/>
  <c r="T474" i="1" a="1"/>
  <c r="T481" i="1" a="1"/>
  <c r="T508" i="1" a="1"/>
  <c r="T521" i="1" a="1"/>
  <c r="T702" i="1" a="1"/>
  <c r="T818" i="1" a="1"/>
  <c r="T825" i="1" a="1"/>
  <c r="T1056" i="1" a="1"/>
  <c r="T1245" i="1" a="1"/>
  <c r="T1371" i="1" a="1"/>
  <c r="T1396" i="1" a="1"/>
  <c r="T1438" i="1" a="1"/>
  <c r="T1462" i="1" a="1"/>
  <c r="T1602" i="1" a="1"/>
  <c r="T1646" i="1" a="1"/>
  <c r="T1656" i="1" a="1"/>
  <c r="T1790" i="1" a="1"/>
  <c r="T1907" i="1" a="1"/>
  <c r="T1940" i="1" a="1"/>
  <c r="T1986" i="1" a="1"/>
  <c r="T2073" i="1" a="1"/>
  <c r="T2144" i="1" a="1"/>
  <c r="T2217" i="1" a="1"/>
  <c r="T2307" i="1" a="1"/>
  <c r="T2448" i="1" a="1"/>
  <c r="T2547" i="1" a="1"/>
  <c r="T2570" i="1" a="1"/>
  <c r="T2608" i="1" a="1"/>
  <c r="T2666" i="1" a="1"/>
  <c r="T2852" i="1" a="1"/>
  <c r="T2863" i="1" a="1"/>
  <c r="T2873" i="1" a="1"/>
  <c r="T3057" i="1" a="1"/>
  <c r="T3265" i="1" a="1"/>
  <c r="T3403" i="1" a="1"/>
  <c r="T3428" i="1" a="1"/>
  <c r="T3657" i="1" a="1"/>
  <c r="T3722" i="1" a="1"/>
  <c r="T3765" i="1" a="1"/>
  <c r="T3863" i="1" a="1"/>
  <c r="T4005" i="1" a="1"/>
  <c r="T4166" i="1" a="1"/>
  <c r="T4175" i="1" a="1"/>
  <c r="T4188" i="1" a="1"/>
  <c r="T4212" i="1" a="1"/>
  <c r="T4222" i="1" a="1"/>
  <c r="T4224" i="1" a="1"/>
  <c r="T4319" i="1" a="1"/>
  <c r="T4408" i="1" a="1"/>
  <c r="T4574" i="1" a="1"/>
  <c r="T4640" i="1" a="1"/>
  <c r="T4653" i="1" a="1"/>
  <c r="T4710" i="1" a="1"/>
  <c r="T4727" i="1" a="1"/>
  <c r="T4769" i="1" a="1"/>
  <c r="T4793" i="1" a="1"/>
  <c r="T5579" i="1" a="1"/>
  <c r="T5606" i="1" a="1"/>
  <c r="T5619" i="1" a="1"/>
  <c r="T5806" i="1" a="1"/>
  <c r="T5830" i="1" a="1"/>
  <c r="T5912" i="1" a="1"/>
  <c r="T6125" i="1" a="1"/>
  <c r="T6449" i="1" a="1"/>
  <c r="T6504" i="1" a="1"/>
  <c r="T6533" i="1" a="1"/>
  <c r="T6568" i="1" a="1"/>
  <c r="T6580" i="1" a="1"/>
  <c r="T7031" i="1" a="1"/>
  <c r="T7037" i="1" a="1"/>
  <c r="T7190" i="1" a="1"/>
  <c r="T7240" i="1" a="1"/>
  <c r="T7266" i="1" a="1"/>
  <c r="T7422" i="1" a="1"/>
  <c r="T7630" i="1" a="1"/>
  <c r="T7686" i="1" a="1"/>
  <c r="T7758" i="1" a="1"/>
  <c r="T7838" i="1" a="1"/>
  <c r="T7893" i="1" a="1"/>
  <c r="T7948" i="1" a="1"/>
  <c r="T8086" i="1" a="1"/>
  <c r="T8155" i="1" a="1"/>
  <c r="T8240" i="1" a="1"/>
  <c r="T8488" i="1" a="1"/>
  <c r="T8502" i="1" a="1"/>
  <c r="T8563" i="1" a="1"/>
  <c r="T8583" i="1" a="1"/>
  <c r="T8635" i="1" a="1"/>
  <c r="T8729" i="1" a="1"/>
  <c r="T8778" i="1" a="1"/>
  <c r="T8823" i="1" a="1"/>
  <c r="T8905" i="1" a="1"/>
  <c r="T9152" i="1" a="1"/>
  <c r="T9219" i="1" a="1"/>
  <c r="T9428" i="1" a="1"/>
  <c r="T9464" i="1" a="1"/>
  <c r="T9513" i="1" a="1"/>
  <c r="T9620" i="1" a="1"/>
  <c r="T9650" i="1" a="1"/>
  <c r="U34" i="1"/>
  <c r="U119" i="1"/>
  <c r="U294" i="1"/>
  <c r="U357" i="1"/>
  <c r="U448" i="1"/>
  <c r="U608" i="1"/>
  <c r="U637" i="1"/>
  <c r="U666" i="1"/>
  <c r="U880" i="1"/>
  <c r="U1197" i="1"/>
  <c r="U1391" i="1"/>
  <c r="U1412" i="1"/>
  <c r="U1605" i="1"/>
  <c r="U1684" i="1"/>
  <c r="U1797" i="1"/>
  <c r="U1858" i="1"/>
  <c r="U1930" i="1"/>
  <c r="U2014" i="1"/>
  <c r="U2082" i="1"/>
  <c r="U2340" i="1"/>
  <c r="U2406" i="1"/>
  <c r="U2417" i="1"/>
  <c r="U2446" i="1"/>
  <c r="U2515" i="1"/>
  <c r="U2566" i="1"/>
  <c r="U2640" i="1"/>
  <c r="U2715" i="1"/>
  <c r="U2835" i="1"/>
  <c r="U2958" i="1"/>
  <c r="U3059" i="1"/>
  <c r="U3272" i="1"/>
  <c r="U3394" i="1"/>
  <c r="U3572" i="1"/>
  <c r="U3791" i="1"/>
  <c r="U3931" i="1"/>
  <c r="U3946" i="1"/>
  <c r="U3997" i="1"/>
  <c r="U4014" i="1"/>
  <c r="U4071" i="1"/>
  <c r="U4249" i="1"/>
  <c r="U4309" i="1"/>
  <c r="U4396" i="1"/>
  <c r="U4591" i="1"/>
  <c r="U5007" i="1"/>
  <c r="U5063" i="1"/>
  <c r="U5151" i="1"/>
  <c r="U5292" i="1"/>
  <c r="U5399" i="1"/>
  <c r="U5553" i="1"/>
  <c r="U5625" i="1"/>
  <c r="U5717" i="1"/>
  <c r="U5864" i="1"/>
  <c r="U5883" i="1"/>
  <c r="U5886" i="1"/>
  <c r="U6277" i="1"/>
  <c r="U6319" i="1"/>
  <c r="U6349" i="1"/>
  <c r="U6424" i="1"/>
  <c r="U6576" i="1"/>
  <c r="U6616" i="1"/>
  <c r="U6635" i="1"/>
  <c r="U6638" i="1"/>
  <c r="U6773" i="1"/>
  <c r="U6835" i="1"/>
  <c r="U6844" i="1"/>
  <c r="U7085" i="1"/>
  <c r="U7098" i="1"/>
  <c r="U7160" i="1"/>
  <c r="U7194" i="1"/>
  <c r="U7242" i="1"/>
  <c r="U7365" i="1"/>
  <c r="U7437" i="1"/>
  <c r="U7533" i="1"/>
  <c r="U7759" i="1"/>
  <c r="U7784" i="1"/>
  <c r="U7806" i="1"/>
  <c r="U7936" i="1"/>
  <c r="U8092" i="1"/>
  <c r="U8127" i="1"/>
  <c r="U8156" i="1"/>
  <c r="U8160" i="1"/>
  <c r="U8186" i="1"/>
  <c r="U8455" i="1"/>
  <c r="U8612" i="1"/>
  <c r="U8631" i="1"/>
  <c r="U8762" i="1"/>
  <c r="U8792" i="1"/>
  <c r="U8842" i="1"/>
  <c r="U8901" i="1"/>
  <c r="U8953" i="1"/>
  <c r="U8969" i="1"/>
  <c r="U9027" i="1"/>
  <c r="U9298" i="1"/>
  <c r="U9312" i="1"/>
  <c r="U9320" i="1"/>
  <c r="U9375" i="1"/>
  <c r="U9437" i="1"/>
  <c r="U9523" i="1"/>
  <c r="U9652" i="1"/>
  <c r="U9903" i="1"/>
  <c r="U9961" i="1"/>
  <c r="U9984" i="1"/>
  <c r="U152" i="1"/>
  <c r="U176" i="1"/>
  <c r="U268" i="1"/>
  <c r="U595" i="1"/>
  <c r="U682" i="1"/>
  <c r="U684" i="1"/>
  <c r="U705" i="1"/>
  <c r="U797" i="1"/>
  <c r="U1000" i="1"/>
  <c r="U1086" i="1"/>
  <c r="U1175" i="1"/>
  <c r="U1291" i="1"/>
  <c r="U1339" i="1"/>
  <c r="U1378" i="1"/>
  <c r="U1390" i="1"/>
  <c r="U1419" i="1"/>
  <c r="U1545" i="1"/>
  <c r="U1611" i="1"/>
  <c r="U1928" i="1"/>
  <c r="U1961" i="1"/>
  <c r="U2114" i="1"/>
  <c r="U2363" i="1"/>
  <c r="U2402" i="1"/>
  <c r="U2423" i="1"/>
  <c r="U2620" i="1"/>
  <c r="U2621" i="1"/>
  <c r="U2673" i="1"/>
  <c r="U2794" i="1"/>
  <c r="U3238" i="1"/>
  <c r="U3275" i="1"/>
  <c r="U3317" i="1"/>
  <c r="U3343" i="1"/>
  <c r="U3830" i="1"/>
  <c r="U4056" i="1"/>
  <c r="U4096" i="1"/>
  <c r="U4137" i="1"/>
  <c r="U4268" i="1"/>
  <c r="U4412" i="1"/>
  <c r="U4464" i="1"/>
  <c r="U4584" i="1"/>
  <c r="U4770" i="1"/>
  <c r="U4796" i="1"/>
  <c r="U5100" i="1"/>
  <c r="U5144" i="1"/>
  <c r="U5157" i="1"/>
  <c r="U5176" i="1"/>
  <c r="U5188" i="1"/>
  <c r="U5239" i="1"/>
  <c r="U5698" i="1"/>
  <c r="U5702" i="1"/>
  <c r="U5727" i="1"/>
  <c r="U5750" i="1"/>
  <c r="U5759" i="1"/>
  <c r="U5783" i="1"/>
  <c r="U5799" i="1"/>
  <c r="U5860" i="1"/>
  <c r="U5956" i="1"/>
  <c r="U6089" i="1"/>
  <c r="U6165" i="1"/>
  <c r="U6383" i="1"/>
  <c r="U6519" i="1"/>
  <c r="U6586" i="1"/>
  <c r="U6665" i="1"/>
  <c r="U6737" i="1"/>
  <c r="U6875" i="1"/>
  <c r="U6996" i="1"/>
  <c r="U7214" i="1"/>
  <c r="U7238" i="1"/>
  <c r="U7289" i="1"/>
  <c r="U7864" i="1"/>
  <c r="U8231" i="1"/>
  <c r="U8310" i="1"/>
  <c r="U8363" i="1"/>
  <c r="U8618" i="1"/>
  <c r="U8678" i="1"/>
  <c r="U8726" i="1"/>
  <c r="U8849" i="1"/>
  <c r="U8872" i="1"/>
  <c r="U8881" i="1"/>
  <c r="U8988" i="1"/>
  <c r="U9008" i="1"/>
  <c r="U9103" i="1"/>
  <c r="U9190" i="1"/>
  <c r="U9537" i="1"/>
  <c r="U9694" i="1"/>
  <c r="U9944" i="1"/>
  <c r="U9958" i="1"/>
  <c r="U85" i="1"/>
  <c r="U198" i="1"/>
  <c r="U354" i="1"/>
  <c r="U400" i="1"/>
  <c r="U406" i="1"/>
  <c r="U507" i="1"/>
  <c r="U609" i="1"/>
  <c r="U720" i="1"/>
  <c r="U753" i="1"/>
  <c r="U790" i="1"/>
  <c r="U815" i="1"/>
  <c r="U965" i="1"/>
  <c r="U1661" i="1"/>
  <c r="U1839" i="1"/>
  <c r="U2274" i="1"/>
  <c r="U2332" i="1"/>
  <c r="U2348" i="1"/>
  <c r="U2376" i="1"/>
  <c r="U2381" i="1"/>
  <c r="U2607" i="1"/>
  <c r="U2622" i="1"/>
  <c r="U2912" i="1"/>
  <c r="U2966" i="1"/>
  <c r="U2982" i="1"/>
  <c r="U2984" i="1"/>
  <c r="U3169" i="1"/>
  <c r="U3185" i="1"/>
  <c r="U3192" i="1"/>
  <c r="U3198" i="1"/>
  <c r="U3199" i="1"/>
  <c r="U3214" i="1"/>
  <c r="U3243" i="1"/>
  <c r="U3488" i="1"/>
  <c r="U3646" i="1"/>
  <c r="U3712" i="1"/>
  <c r="U4023" i="1"/>
  <c r="U4278" i="1"/>
  <c r="U4642" i="1"/>
  <c r="U4686" i="1"/>
  <c r="U4737" i="1"/>
  <c r="U4965" i="1"/>
  <c r="U5177" i="1"/>
  <c r="U5221" i="1"/>
  <c r="U5352" i="1"/>
  <c r="U6109" i="1"/>
  <c r="U6119" i="1"/>
  <c r="U6122" i="1"/>
  <c r="U6172" i="1"/>
  <c r="U6632" i="1"/>
  <c r="U6777" i="1"/>
  <c r="U6784" i="1"/>
  <c r="U6882" i="1"/>
  <c r="U6937" i="1"/>
  <c r="U6965" i="1"/>
  <c r="U7001" i="1"/>
  <c r="U7008" i="1"/>
  <c r="U7056" i="1"/>
  <c r="U7205" i="1"/>
  <c r="U7527" i="1"/>
  <c r="U7578" i="1"/>
  <c r="U7633" i="1"/>
  <c r="U8356" i="1"/>
  <c r="U8557" i="1"/>
  <c r="U8733" i="1"/>
  <c r="U8922" i="1"/>
  <c r="U8963" i="1"/>
  <c r="U9035" i="1"/>
  <c r="U9222" i="1"/>
  <c r="U9262" i="1"/>
  <c r="U9363" i="1"/>
  <c r="U9407" i="1"/>
  <c r="U9457" i="1"/>
  <c r="U9609" i="1"/>
  <c r="U9618" i="1"/>
  <c r="U9708" i="1"/>
  <c r="U9748" i="1"/>
  <c r="U9925" i="1"/>
  <c r="U138" i="1"/>
  <c r="U174" i="1"/>
  <c r="U373" i="1"/>
  <c r="U404" i="1"/>
  <c r="U988" i="1"/>
  <c r="U1137" i="1"/>
  <c r="U1207" i="1"/>
  <c r="U1437" i="1"/>
  <c r="U1623" i="1"/>
  <c r="U1799" i="1"/>
  <c r="U2050" i="1"/>
  <c r="U2300" i="1"/>
  <c r="U2366" i="1"/>
  <c r="U2382" i="1"/>
  <c r="U2548" i="1"/>
  <c r="U2593" i="1"/>
  <c r="U2759" i="1"/>
  <c r="U2812" i="1"/>
  <c r="U3120" i="1"/>
  <c r="U3142" i="1"/>
  <c r="U3236" i="1"/>
  <c r="U3306" i="1"/>
  <c r="U3341" i="1"/>
  <c r="U3367" i="1"/>
  <c r="U3426" i="1"/>
  <c r="U3471" i="1"/>
  <c r="U3669" i="1"/>
  <c r="U3685" i="1"/>
  <c r="U3754" i="1"/>
  <c r="U4045" i="1"/>
  <c r="U4345" i="1"/>
  <c r="U4357" i="1"/>
  <c r="U4387" i="1"/>
  <c r="U4404" i="1"/>
  <c r="U4454" i="1"/>
  <c r="U4612" i="1"/>
  <c r="U4671" i="1"/>
  <c r="U4745" i="1"/>
  <c r="U4825" i="1"/>
  <c r="U4839" i="1"/>
  <c r="U4840" i="1"/>
  <c r="U4853" i="1"/>
  <c r="U4906" i="1"/>
  <c r="U5076" i="1"/>
  <c r="U5080" i="1"/>
  <c r="U5233" i="1"/>
  <c r="U5288" i="1"/>
  <c r="U5594" i="1"/>
  <c r="U5786" i="1"/>
  <c r="U5835" i="1"/>
  <c r="U5985" i="1"/>
  <c r="U6461" i="1"/>
  <c r="U6463" i="1"/>
  <c r="U6570" i="1"/>
  <c r="U6779" i="1"/>
  <c r="U7132" i="1"/>
  <c r="U7164" i="1"/>
  <c r="U7466" i="1"/>
  <c r="U7681" i="1"/>
  <c r="U7720" i="1"/>
  <c r="U7766" i="1"/>
  <c r="U7964" i="1"/>
  <c r="U8104" i="1"/>
  <c r="U8338" i="1"/>
  <c r="U8422" i="1"/>
  <c r="U8892" i="1"/>
  <c r="U8935" i="1"/>
  <c r="U9213" i="1"/>
  <c r="U9232" i="1"/>
  <c r="U9274" i="1"/>
  <c r="U9318" i="1"/>
  <c r="U9656" i="1"/>
  <c r="U9687" i="1"/>
  <c r="U9752" i="1"/>
  <c r="U9819" i="1"/>
  <c r="U9946" i="1"/>
  <c r="U1764" i="1"/>
  <c r="U2369" i="1"/>
  <c r="U6785" i="1"/>
  <c r="U7158" i="1"/>
  <c r="U8941" i="1"/>
  <c r="U679" i="1"/>
  <c r="U1047" i="1"/>
  <c r="U1944" i="1"/>
  <c r="U2123" i="1"/>
  <c r="U4797" i="1"/>
  <c r="U5004" i="1"/>
  <c r="U5713" i="1"/>
  <c r="U7087" i="1"/>
  <c r="U7447" i="1"/>
  <c r="U7731" i="1"/>
  <c r="U7869" i="1"/>
  <c r="U8237" i="1"/>
  <c r="U8845" i="1"/>
  <c r="U9601" i="1"/>
  <c r="U9942" i="1"/>
  <c r="U681" i="1"/>
  <c r="U2546" i="1"/>
  <c r="U4202" i="1"/>
  <c r="U4700" i="1"/>
  <c r="U266" i="1"/>
  <c r="U347" i="1"/>
  <c r="U619" i="1"/>
  <c r="U656" i="1"/>
  <c r="U866" i="1"/>
  <c r="U1101" i="1"/>
  <c r="U1966" i="1"/>
  <c r="U2127" i="1"/>
  <c r="U2367" i="1"/>
  <c r="U2551" i="1"/>
  <c r="U2698" i="1"/>
  <c r="U4044" i="1"/>
  <c r="U4748" i="1"/>
  <c r="U4896" i="1"/>
  <c r="U5251" i="1"/>
  <c r="U5387" i="1"/>
  <c r="U5441" i="1"/>
  <c r="U5642" i="1"/>
  <c r="U5781" i="1"/>
  <c r="U6246" i="1"/>
  <c r="U6488" i="1"/>
  <c r="U6744" i="1"/>
  <c r="U7272" i="1"/>
  <c r="U7569" i="1"/>
  <c r="U7744" i="1"/>
  <c r="U7781" i="1"/>
  <c r="U8671" i="1"/>
  <c r="U8944" i="1"/>
  <c r="U9243" i="1"/>
  <c r="U180" i="1"/>
  <c r="U255" i="1"/>
  <c r="U313" i="1"/>
  <c r="U499" i="1"/>
  <c r="U592" i="1"/>
  <c r="U610" i="1"/>
  <c r="U776" i="1"/>
  <c r="U891" i="1"/>
  <c r="U1001" i="1"/>
  <c r="U1048" i="1"/>
  <c r="U1169" i="1"/>
  <c r="U1278" i="1"/>
  <c r="U1345" i="1"/>
  <c r="U1483" i="1"/>
  <c r="U1556" i="1"/>
  <c r="U1679" i="1"/>
  <c r="U1807" i="1"/>
  <c r="U1884" i="1"/>
  <c r="U2343" i="1"/>
  <c r="U2441" i="1"/>
  <c r="U2549" i="1"/>
  <c r="U2611" i="1"/>
  <c r="U2634" i="1"/>
  <c r="U2650" i="1"/>
  <c r="U2903" i="1"/>
  <c r="U3134" i="1"/>
  <c r="U3173" i="1"/>
  <c r="U3237" i="1"/>
  <c r="U3369" i="1"/>
  <c r="U3707" i="1"/>
  <c r="U3921" i="1"/>
  <c r="U4118" i="1"/>
  <c r="U4159" i="1"/>
  <c r="U4184" i="1"/>
  <c r="U4468" i="1"/>
  <c r="U4560" i="1"/>
  <c r="U4638" i="1"/>
  <c r="U4780" i="1"/>
  <c r="U4782" i="1"/>
  <c r="U4892" i="1"/>
  <c r="U4961" i="1"/>
  <c r="U5097" i="1"/>
  <c r="U5295" i="1"/>
  <c r="U5370" i="1"/>
  <c r="U5529" i="1"/>
  <c r="U5644" i="1"/>
  <c r="U5678" i="1"/>
  <c r="U5752" i="1"/>
  <c r="U5869" i="1"/>
  <c r="U5895" i="1"/>
  <c r="U6099" i="1"/>
  <c r="U6184" i="1"/>
  <c r="U6267" i="1"/>
  <c r="U6372" i="1"/>
  <c r="U6625" i="1"/>
  <c r="U7057" i="1"/>
  <c r="U7071" i="1"/>
  <c r="U7104" i="1"/>
  <c r="U7296" i="1"/>
  <c r="U7360" i="1"/>
  <c r="U7405" i="1"/>
  <c r="U7525" i="1"/>
  <c r="U7719" i="1"/>
  <c r="U7785" i="1"/>
  <c r="U8020" i="1"/>
  <c r="U8026" i="1"/>
  <c r="U8376" i="1"/>
  <c r="U8386" i="1"/>
  <c r="U8464" i="1"/>
  <c r="U8486" i="1"/>
  <c r="U8531" i="1"/>
  <c r="U8602" i="1"/>
  <c r="U8649" i="1"/>
  <c r="U8655" i="1"/>
  <c r="U8746" i="1"/>
  <c r="U8764" i="1"/>
  <c r="U8796" i="1"/>
  <c r="U8828" i="1"/>
  <c r="U8925" i="1"/>
  <c r="U9043" i="1"/>
  <c r="U9076" i="1"/>
  <c r="U9104" i="1"/>
  <c r="U9440" i="1"/>
  <c r="U9632" i="1"/>
  <c r="U9846" i="1"/>
  <c r="U9847" i="1"/>
  <c r="U9989" i="1"/>
  <c r="U182" i="1"/>
  <c r="U551" i="1"/>
  <c r="U803" i="1"/>
  <c r="U845" i="1"/>
  <c r="U936" i="1"/>
  <c r="U1094" i="1"/>
  <c r="U1111" i="1"/>
  <c r="U1132" i="1"/>
  <c r="U1176" i="1"/>
  <c r="U1477" i="1"/>
  <c r="U1650" i="1"/>
  <c r="U1748" i="1"/>
  <c r="U1753" i="1"/>
  <c r="U1983" i="1"/>
  <c r="U2277" i="1"/>
  <c r="U2333" i="1"/>
  <c r="U2706" i="1"/>
  <c r="U3289" i="1"/>
  <c r="U3519" i="1"/>
  <c r="U3793" i="1"/>
  <c r="U4000" i="1"/>
  <c r="U4061" i="1"/>
  <c r="U4125" i="1"/>
  <c r="U4147" i="1"/>
  <c r="U4197" i="1"/>
  <c r="U4307" i="1"/>
  <c r="U4358" i="1"/>
  <c r="U4379" i="1"/>
  <c r="U4702" i="1"/>
  <c r="U4709" i="1"/>
  <c r="U4930" i="1"/>
  <c r="U4942" i="1"/>
  <c r="U5127" i="1"/>
  <c r="U5165" i="1"/>
  <c r="U5286" i="1"/>
  <c r="U5478" i="1"/>
  <c r="U5767" i="1"/>
  <c r="U5972" i="1"/>
  <c r="U5986" i="1"/>
  <c r="U6058" i="1"/>
  <c r="U6227" i="1"/>
  <c r="U6314" i="1"/>
  <c r="U6605" i="1"/>
  <c r="U6856" i="1"/>
  <c r="U6865" i="1"/>
  <c r="U6903" i="1"/>
  <c r="U6924" i="1"/>
  <c r="U6966" i="1"/>
  <c r="U7011" i="1"/>
  <c r="U7105" i="1"/>
  <c r="U7275" i="1"/>
  <c r="U7316" i="1"/>
  <c r="U7512" i="1"/>
  <c r="U7746" i="1"/>
  <c r="U7786" i="1"/>
  <c r="U7912" i="1"/>
  <c r="U8122" i="1"/>
  <c r="U8138" i="1"/>
  <c r="U8384" i="1"/>
  <c r="U8510" i="1"/>
  <c r="U8532" i="1"/>
  <c r="U8919" i="1"/>
  <c r="U9036" i="1"/>
  <c r="U9071" i="1"/>
  <c r="U9180" i="1"/>
  <c r="U9677" i="1"/>
  <c r="U9777" i="1"/>
  <c r="U9786" i="1"/>
  <c r="U2330" i="1"/>
  <c r="U6968" i="1"/>
  <c r="U43" i="1"/>
  <c r="U163" i="1"/>
  <c r="U282" i="1"/>
  <c r="U311" i="1"/>
  <c r="U386" i="1"/>
  <c r="U390" i="1"/>
  <c r="U824" i="1"/>
  <c r="U886" i="1"/>
  <c r="U913" i="1"/>
  <c r="U952" i="1"/>
  <c r="U992" i="1"/>
  <c r="U1159" i="1"/>
  <c r="U1189" i="1"/>
  <c r="U1199" i="1"/>
  <c r="U1275" i="1"/>
  <c r="U1408" i="1"/>
  <c r="U1440" i="1"/>
  <c r="U1522" i="1"/>
  <c r="U1696" i="1"/>
  <c r="U1705" i="1"/>
  <c r="U1886" i="1"/>
  <c r="U1973" i="1"/>
  <c r="U2053" i="1"/>
  <c r="U2083" i="1"/>
  <c r="U2188" i="1"/>
  <c r="U2203" i="1"/>
  <c r="U2357" i="1"/>
  <c r="U2477" i="1"/>
  <c r="U2726" i="1"/>
  <c r="U2827" i="1"/>
  <c r="U2968" i="1"/>
  <c r="U3223" i="1"/>
  <c r="U3530" i="1"/>
  <c r="U3560" i="1"/>
  <c r="U3667" i="1"/>
  <c r="U3937" i="1"/>
  <c r="U3991" i="1"/>
  <c r="U4036" i="1"/>
  <c r="U4050" i="1"/>
  <c r="U4156" i="1"/>
  <c r="U4265" i="1"/>
  <c r="U4602" i="1"/>
  <c r="U4648" i="1"/>
  <c r="U4676" i="1"/>
  <c r="U4987" i="1"/>
  <c r="U5266" i="1"/>
  <c r="U5396" i="1"/>
  <c r="U5428" i="1"/>
  <c r="U5491" i="1"/>
  <c r="U5532" i="1"/>
  <c r="U5816" i="1"/>
  <c r="U5946" i="1"/>
  <c r="U5948" i="1"/>
  <c r="U6300" i="1"/>
  <c r="U6357" i="1"/>
  <c r="U6441" i="1"/>
  <c r="U6470" i="1"/>
  <c r="U6774" i="1"/>
  <c r="U6976" i="1"/>
  <c r="U7015" i="1"/>
  <c r="U7035" i="1"/>
  <c r="U7073" i="1"/>
  <c r="U7397" i="1"/>
  <c r="U7605" i="1"/>
  <c r="U7640" i="1"/>
  <c r="U7716" i="1"/>
  <c r="U7804" i="1"/>
  <c r="U7932" i="1"/>
  <c r="U7934" i="1"/>
  <c r="U7992" i="1"/>
  <c r="U8058" i="1"/>
  <c r="U8098" i="1"/>
  <c r="U8106" i="1"/>
  <c r="U8244" i="1"/>
  <c r="U8327" i="1"/>
  <c r="U8794" i="1"/>
  <c r="U9028" i="1"/>
  <c r="U9116" i="1"/>
  <c r="U9252" i="1"/>
  <c r="U9364" i="1"/>
  <c r="U4992" i="1"/>
  <c r="U5011" i="1"/>
  <c r="U5179" i="1"/>
  <c r="U9625" i="1"/>
  <c r="U9912" i="1"/>
  <c r="U464" i="1"/>
  <c r="U836" i="1"/>
  <c r="U2011" i="1"/>
  <c r="U2792" i="1"/>
  <c r="U3196" i="1"/>
  <c r="U3270" i="1"/>
  <c r="U3569" i="1"/>
  <c r="U4089" i="1"/>
  <c r="U4154" i="1"/>
  <c r="U4683" i="1"/>
  <c r="U4950" i="1"/>
  <c r="U5033" i="1"/>
  <c r="U6309" i="1"/>
  <c r="U6697" i="1"/>
  <c r="U6706" i="1"/>
  <c r="U8355" i="1"/>
  <c r="U8921" i="1"/>
  <c r="U171" i="1"/>
  <c r="U500" i="1"/>
  <c r="U524" i="1"/>
  <c r="U582" i="1"/>
  <c r="U606" i="1"/>
  <c r="U784" i="1"/>
  <c r="U843" i="1"/>
  <c r="U850" i="1"/>
  <c r="U1376" i="1"/>
  <c r="U1377" i="1"/>
  <c r="U1393" i="1"/>
  <c r="U1474" i="1"/>
  <c r="U1512" i="1"/>
  <c r="U1543" i="1"/>
  <c r="U1614" i="1"/>
  <c r="U1617" i="1"/>
  <c r="U1861" i="1"/>
  <c r="U1992" i="1"/>
  <c r="U2524" i="1"/>
  <c r="U2817" i="1"/>
  <c r="U3022" i="1"/>
  <c r="U3262" i="1"/>
  <c r="U3474" i="1"/>
  <c r="U3683" i="1"/>
  <c r="U3767" i="1"/>
  <c r="U4032" i="1"/>
  <c r="U4112" i="1"/>
  <c r="U4120" i="1"/>
  <c r="U4237" i="1"/>
  <c r="U4336" i="1"/>
  <c r="U4383" i="1"/>
  <c r="U4425" i="1"/>
  <c r="U4534" i="1"/>
  <c r="U4549" i="1"/>
  <c r="U4693" i="1"/>
  <c r="U4766" i="1"/>
  <c r="U4915" i="1"/>
  <c r="U4938" i="1"/>
  <c r="U5094" i="1"/>
  <c r="U5284" i="1"/>
  <c r="U5340" i="1"/>
  <c r="U5444" i="1"/>
  <c r="U5461" i="1"/>
  <c r="U5744" i="1"/>
  <c r="U5827" i="1"/>
  <c r="U5994" i="1"/>
  <c r="U6005" i="1"/>
  <c r="U6085" i="1"/>
  <c r="U6397" i="1"/>
  <c r="U6517" i="1"/>
  <c r="U6829" i="1"/>
  <c r="U7083" i="1"/>
  <c r="U7257" i="1"/>
  <c r="U7281" i="1"/>
  <c r="U7325" i="1"/>
  <c r="U7347" i="1"/>
  <c r="U7351" i="1"/>
  <c r="U7446" i="1"/>
  <c r="U7690" i="1"/>
  <c r="U7713" i="1"/>
  <c r="U7779" i="1"/>
  <c r="U7972" i="1"/>
  <c r="U8095" i="1"/>
  <c r="U8305" i="1"/>
  <c r="U8597" i="1"/>
  <c r="U8725" i="1"/>
  <c r="U8755" i="1"/>
  <c r="U8869" i="1"/>
  <c r="U8903" i="1"/>
  <c r="U8971" i="1"/>
  <c r="U9281" i="1"/>
  <c r="U9483" i="1"/>
  <c r="U9563" i="1"/>
  <c r="U9580" i="1"/>
  <c r="U9647" i="1"/>
  <c r="U9892" i="1"/>
  <c r="U9909" i="1"/>
  <c r="U9937" i="1"/>
  <c r="U848" i="1"/>
  <c r="U1036" i="1"/>
  <c r="U1710" i="1"/>
  <c r="U2288" i="1"/>
  <c r="U4920" i="1"/>
  <c r="U7075" i="1"/>
  <c r="U7790" i="1"/>
  <c r="U8839" i="1"/>
  <c r="U9348" i="1"/>
  <c r="U61" i="1"/>
  <c r="U89" i="1"/>
  <c r="U99" i="1"/>
  <c r="U101" i="1"/>
  <c r="U137" i="1"/>
  <c r="U235" i="1"/>
  <c r="U345" i="1"/>
  <c r="U348" i="1"/>
  <c r="U364" i="1"/>
  <c r="U415" i="1"/>
  <c r="U425" i="1"/>
  <c r="U450" i="1"/>
  <c r="U498" i="1"/>
  <c r="U579" i="1"/>
  <c r="U616" i="1"/>
  <c r="U816" i="1"/>
  <c r="U837" i="1"/>
  <c r="U855" i="1"/>
  <c r="U872" i="1"/>
  <c r="U911" i="1"/>
  <c r="U912" i="1"/>
  <c r="U921" i="1"/>
  <c r="U986" i="1"/>
  <c r="U1006" i="1"/>
  <c r="U1049" i="1"/>
  <c r="U1106" i="1"/>
  <c r="U1162" i="1"/>
  <c r="U1182" i="1"/>
  <c r="U1240" i="1"/>
  <c r="U1277" i="1"/>
  <c r="U1292" i="1"/>
  <c r="U1306" i="1"/>
  <c r="U1330" i="1"/>
  <c r="U1340" i="1"/>
  <c r="U1347" i="1"/>
  <c r="U1392" i="1"/>
  <c r="U1441" i="1"/>
  <c r="U1478" i="1"/>
  <c r="U1547" i="1"/>
  <c r="U1548" i="1"/>
  <c r="U1559" i="1"/>
  <c r="U1572" i="1"/>
  <c r="U1589" i="1"/>
  <c r="U1618" i="1"/>
  <c r="U1642" i="1"/>
  <c r="U1662" i="1"/>
  <c r="U1743" i="1"/>
  <c r="U1817" i="1"/>
  <c r="U1863" i="1"/>
  <c r="U1952" i="1"/>
  <c r="U1995" i="1"/>
  <c r="U2062" i="1"/>
  <c r="U2182" i="1"/>
  <c r="U2204" i="1"/>
  <c r="U2236" i="1"/>
  <c r="U2306" i="1"/>
  <c r="U2309" i="1"/>
  <c r="U2401" i="1"/>
  <c r="U2409" i="1"/>
  <c r="U2412" i="1"/>
  <c r="U2418" i="1"/>
  <c r="U2421" i="1"/>
  <c r="U2457" i="1"/>
  <c r="U2463" i="1"/>
  <c r="U2478" i="1"/>
  <c r="U2483" i="1"/>
  <c r="U2495" i="1"/>
  <c r="U2509" i="1"/>
  <c r="U2674" i="1"/>
  <c r="U2737" i="1"/>
  <c r="U2746" i="1"/>
  <c r="U2760" i="1"/>
  <c r="U2800" i="1"/>
  <c r="U2805" i="1"/>
  <c r="U2893" i="1"/>
  <c r="U2913" i="1"/>
  <c r="U3227" i="1"/>
  <c r="U3546" i="1"/>
  <c r="U3573" i="1"/>
  <c r="U3578" i="1"/>
  <c r="U3631" i="1"/>
  <c r="U3717" i="1"/>
  <c r="U3817" i="1"/>
  <c r="U3912" i="1"/>
  <c r="U3955" i="1"/>
  <c r="U4132" i="1"/>
  <c r="U4206" i="1"/>
  <c r="U4410" i="1"/>
  <c r="U4436" i="1"/>
  <c r="U4443" i="1"/>
  <c r="U4528" i="1"/>
  <c r="U4785" i="1"/>
  <c r="U4806" i="1"/>
  <c r="U4834" i="1"/>
  <c r="U4854" i="1"/>
  <c r="U4863" i="1"/>
  <c r="U4897" i="1"/>
  <c r="U4901" i="1"/>
  <c r="U4976" i="1"/>
  <c r="U5023" i="1"/>
  <c r="U5162" i="1"/>
  <c r="U5257" i="1"/>
  <c r="U5283" i="1"/>
  <c r="U5322" i="1"/>
  <c r="U5348" i="1"/>
  <c r="U5420" i="1"/>
  <c r="U5540" i="1"/>
  <c r="U5716" i="1"/>
  <c r="U5800" i="1"/>
  <c r="U5801" i="1"/>
  <c r="U5921" i="1"/>
  <c r="U5937" i="1"/>
  <c r="U5959" i="1"/>
  <c r="U6029" i="1"/>
  <c r="U6048" i="1"/>
  <c r="U6182" i="1"/>
  <c r="U6192" i="1"/>
  <c r="U6224" i="1"/>
  <c r="U6259" i="1"/>
  <c r="U6363" i="1"/>
  <c r="U6544" i="1"/>
  <c r="U6563" i="1"/>
  <c r="U6577" i="1"/>
  <c r="U6585" i="1"/>
  <c r="U6609" i="1"/>
  <c r="U6627" i="1"/>
  <c r="U6634" i="1"/>
  <c r="U6709" i="1"/>
  <c r="U6771" i="1"/>
  <c r="U6776" i="1"/>
  <c r="U6817" i="1"/>
  <c r="U6951" i="1"/>
  <c r="U7019" i="1"/>
  <c r="U7024" i="1"/>
  <c r="U7059" i="1"/>
  <c r="U7084" i="1"/>
  <c r="U7127" i="1"/>
  <c r="U7180" i="1"/>
  <c r="U7276" i="1"/>
  <c r="U7278" i="1"/>
  <c r="U7294" i="1"/>
  <c r="U7298" i="1"/>
  <c r="U7313" i="1"/>
  <c r="U7350" i="1"/>
  <c r="U7370" i="1"/>
  <c r="U7450" i="1"/>
  <c r="U7484" i="1"/>
  <c r="U7514" i="1"/>
  <c r="U7540" i="1"/>
  <c r="U7587" i="1"/>
  <c r="U7590" i="1"/>
  <c r="U7642" i="1"/>
  <c r="U7674" i="1"/>
  <c r="U7724" i="1"/>
  <c r="U7799" i="1"/>
  <c r="U7808" i="1"/>
  <c r="U7836" i="1"/>
  <c r="U7859" i="1"/>
  <c r="U7887" i="1"/>
  <c r="U8009" i="1"/>
  <c r="U8050" i="1"/>
  <c r="U8075" i="1"/>
  <c r="U8163" i="1"/>
  <c r="U8176" i="1"/>
  <c r="U8187" i="1"/>
  <c r="U8213" i="1"/>
  <c r="U8269" i="1"/>
  <c r="U8318" i="1"/>
  <c r="U8409" i="1"/>
  <c r="U8430" i="1"/>
  <c r="U8485" i="1"/>
  <c r="U8506" i="1"/>
  <c r="U8533" i="1"/>
  <c r="U8535" i="1"/>
  <c r="U8572" i="1"/>
  <c r="U8668" i="1"/>
  <c r="U8677" i="1"/>
  <c r="U8682" i="1"/>
  <c r="U8694" i="1"/>
  <c r="U8704" i="1"/>
  <c r="U8738" i="1"/>
  <c r="U8748" i="1"/>
  <c r="U8773" i="1"/>
  <c r="U8855" i="1"/>
  <c r="U8908" i="1"/>
  <c r="U8927" i="1"/>
  <c r="U9010" i="1"/>
  <c r="U9080" i="1"/>
  <c r="U9112" i="1"/>
  <c r="U9128" i="1"/>
  <c r="U9150" i="1"/>
  <c r="U9295" i="1"/>
  <c r="U9371" i="1"/>
  <c r="U9376" i="1"/>
  <c r="U9390" i="1"/>
  <c r="U9422" i="1"/>
  <c r="U9468" i="1"/>
  <c r="U9477" i="1"/>
  <c r="U9525" i="1"/>
  <c r="U9578" i="1"/>
  <c r="U9598" i="1"/>
  <c r="U9619" i="1"/>
  <c r="U9633" i="1"/>
  <c r="U9653" i="1"/>
  <c r="U9825" i="1"/>
  <c r="U9860" i="1"/>
  <c r="U9904" i="1"/>
  <c r="U9949" i="1"/>
  <c r="U9988" i="1"/>
  <c r="U13" i="1"/>
  <c r="U93" i="1"/>
  <c r="U169" i="1"/>
  <c r="U238" i="1"/>
  <c r="U437" i="1"/>
  <c r="U485" i="1"/>
  <c r="U497" i="1"/>
  <c r="U530" i="1"/>
  <c r="U576" i="1"/>
  <c r="U598" i="1"/>
  <c r="U620" i="1"/>
  <c r="U686" i="1"/>
  <c r="U859" i="1"/>
  <c r="U883" i="1"/>
  <c r="U1034" i="1"/>
  <c r="U1092" i="1"/>
  <c r="U1103" i="1"/>
  <c r="U1220" i="1"/>
  <c r="U1242" i="1"/>
  <c r="U1573" i="1"/>
  <c r="U1671" i="1"/>
  <c r="U1702" i="1"/>
  <c r="U1726" i="1"/>
  <c r="U1846" i="1"/>
  <c r="U1864" i="1"/>
  <c r="U1900" i="1"/>
  <c r="U2031" i="1"/>
  <c r="U2143" i="1"/>
  <c r="U2198" i="1"/>
  <c r="U2331" i="1"/>
  <c r="U2377" i="1"/>
  <c r="U2479" i="1"/>
  <c r="U2708" i="1"/>
  <c r="U2795" i="1"/>
  <c r="U2856" i="1"/>
  <c r="U2972" i="1"/>
  <c r="U3010" i="1"/>
  <c r="U3028" i="1"/>
  <c r="U3156" i="1"/>
  <c r="U3252" i="1"/>
  <c r="U3501" i="1"/>
  <c r="U3687" i="1"/>
  <c r="U3801" i="1"/>
  <c r="U3829" i="1"/>
  <c r="U4160" i="1"/>
  <c r="U4543" i="1"/>
  <c r="U4610" i="1"/>
  <c r="U4738" i="1"/>
  <c r="U4768" i="1"/>
  <c r="U4958" i="1"/>
  <c r="U5026" i="1"/>
  <c r="U5038" i="1"/>
  <c r="U5273" i="1"/>
  <c r="U5327" i="1"/>
  <c r="U5373" i="1"/>
  <c r="U5641" i="1"/>
  <c r="U5684" i="1"/>
  <c r="U5711" i="1"/>
  <c r="U5741" i="1"/>
  <c r="U5846" i="1"/>
  <c r="U5893" i="1"/>
  <c r="U6019" i="1"/>
  <c r="U6064" i="1"/>
  <c r="U6148" i="1"/>
  <c r="U6180" i="1"/>
  <c r="U6295" i="1"/>
  <c r="U6306" i="1"/>
  <c r="U6527" i="1"/>
  <c r="U6552" i="1"/>
  <c r="U6566" i="1"/>
  <c r="U6681" i="1"/>
  <c r="U6802" i="1"/>
  <c r="U6848" i="1"/>
  <c r="U6894" i="1"/>
  <c r="U6906" i="1"/>
  <c r="U6931" i="1"/>
  <c r="U6957" i="1"/>
  <c r="U7051" i="1"/>
  <c r="U7184" i="1"/>
  <c r="U7192" i="1"/>
  <c r="U7235" i="1"/>
  <c r="U7408" i="1"/>
  <c r="U7483" i="1"/>
  <c r="U7501" i="1"/>
  <c r="U7622" i="1"/>
  <c r="U7648" i="1"/>
  <c r="U7787" i="1"/>
  <c r="U7817" i="1"/>
  <c r="U8010" i="1"/>
  <c r="U8030" i="1"/>
  <c r="U8135" i="1"/>
  <c r="U8194" i="1"/>
  <c r="U8204" i="1"/>
  <c r="U8290" i="1"/>
  <c r="U8415" i="1"/>
  <c r="U8431" i="1"/>
  <c r="U8628" i="1"/>
  <c r="U8701" i="1"/>
  <c r="U8712" i="1"/>
  <c r="U8884" i="1"/>
  <c r="U8983" i="1"/>
  <c r="U9184" i="1"/>
  <c r="U9256" i="1"/>
  <c r="U9259" i="1"/>
  <c r="U9263" i="1"/>
  <c r="U9336" i="1"/>
  <c r="U9443" i="1"/>
  <c r="U9479" i="1"/>
  <c r="U9720" i="1"/>
  <c r="U9743" i="1"/>
  <c r="U9803" i="1"/>
  <c r="U9844" i="1"/>
  <c r="U9845" i="1"/>
  <c r="U72" i="1"/>
  <c r="U164" i="1"/>
  <c r="U604" i="1"/>
  <c r="U754" i="1"/>
  <c r="U792" i="1"/>
  <c r="U849" i="1"/>
  <c r="U887" i="1"/>
  <c r="U960" i="1"/>
  <c r="U967" i="1"/>
  <c r="U1024" i="1"/>
  <c r="U1083" i="1"/>
  <c r="U1093" i="1"/>
  <c r="U1185" i="1"/>
  <c r="U1326" i="1"/>
  <c r="U1375" i="1"/>
  <c r="U1383" i="1"/>
  <c r="U1538" i="1"/>
  <c r="U1641" i="1"/>
  <c r="U1714" i="1"/>
  <c r="U2137" i="1"/>
  <c r="U2285" i="1"/>
  <c r="U2511" i="1"/>
  <c r="U2529" i="1"/>
  <c r="U2554" i="1"/>
  <c r="U2629" i="1"/>
  <c r="U2696" i="1"/>
  <c r="U2787" i="1"/>
  <c r="U2955" i="1"/>
  <c r="U3089" i="1"/>
  <c r="U3386" i="1"/>
  <c r="U3401" i="1"/>
  <c r="U3568" i="1"/>
  <c r="U3797" i="1"/>
  <c r="U4092" i="1"/>
  <c r="U4177" i="1"/>
  <c r="U4228" i="1"/>
  <c r="U4253" i="1"/>
  <c r="U4271" i="1"/>
  <c r="U4393" i="1"/>
  <c r="U4580" i="1"/>
  <c r="U4781" i="1"/>
  <c r="U4824" i="1"/>
  <c r="U4835" i="1"/>
  <c r="U5014" i="1"/>
  <c r="U5025" i="1"/>
  <c r="U5148" i="1"/>
  <c r="U5183" i="1"/>
  <c r="U5184" i="1"/>
  <c r="U5290" i="1"/>
  <c r="U5383" i="1"/>
  <c r="U5405" i="1"/>
  <c r="U5743" i="1"/>
  <c r="U5758" i="1"/>
  <c r="U5811" i="1"/>
  <c r="U5932" i="1"/>
  <c r="U5955" i="1"/>
  <c r="U5961" i="1"/>
  <c r="U6268" i="1"/>
  <c r="U6293" i="1"/>
  <c r="U6553" i="1"/>
  <c r="U6647" i="1"/>
  <c r="U6661" i="1"/>
  <c r="U6673" i="1"/>
  <c r="U6915" i="1"/>
  <c r="U6995" i="1"/>
  <c r="U7081" i="1"/>
  <c r="U7156" i="1"/>
  <c r="U7259" i="1"/>
  <c r="U7319" i="1"/>
  <c r="U7487" i="1"/>
  <c r="U7589" i="1"/>
  <c r="U7670" i="1"/>
  <c r="U8337" i="1"/>
  <c r="U8605" i="1"/>
  <c r="U8754" i="1"/>
  <c r="U8779" i="1"/>
  <c r="U8870" i="1"/>
  <c r="U8891" i="1"/>
  <c r="U9092" i="1"/>
  <c r="U9097" i="1"/>
  <c r="U9831" i="1"/>
  <c r="U9901" i="1"/>
  <c r="U9935" i="1"/>
  <c r="U17" i="1"/>
  <c r="U649" i="1"/>
  <c r="U951" i="1"/>
  <c r="U964" i="1"/>
  <c r="U1381" i="1"/>
  <c r="U1397" i="1"/>
  <c r="U1482" i="1"/>
  <c r="U1594" i="1"/>
  <c r="U1647" i="1"/>
  <c r="U2094" i="1"/>
  <c r="U2105" i="1"/>
  <c r="U2454" i="1"/>
  <c r="U2525" i="1"/>
  <c r="U2587" i="1"/>
  <c r="U3123" i="1"/>
  <c r="U3396" i="1"/>
  <c r="U3610" i="1"/>
  <c r="U3794" i="1"/>
  <c r="U3812" i="1"/>
  <c r="U4110" i="1"/>
  <c r="U4347" i="1"/>
  <c r="U4385" i="1"/>
  <c r="U4764" i="1"/>
  <c r="U4900" i="1"/>
  <c r="U5084" i="1"/>
  <c r="U5329" i="1"/>
  <c r="U5353" i="1"/>
  <c r="U5433" i="1"/>
  <c r="U5613" i="1"/>
  <c r="U6097" i="1"/>
  <c r="U6324" i="1"/>
  <c r="U6549" i="1"/>
  <c r="U6581" i="1"/>
  <c r="U6839" i="1"/>
  <c r="U6945" i="1"/>
  <c r="U7053" i="1"/>
  <c r="U7206" i="1"/>
  <c r="U7270" i="1"/>
  <c r="U7687" i="1"/>
  <c r="U7915" i="1"/>
  <c r="U8103" i="1"/>
  <c r="U8295" i="1"/>
  <c r="U8626" i="1"/>
  <c r="U8980" i="1"/>
  <c r="U8991" i="1"/>
  <c r="U9032" i="1"/>
  <c r="U9151" i="1"/>
  <c r="U9204" i="1"/>
  <c r="U9220" i="1"/>
  <c r="U9626" i="1"/>
  <c r="U9828" i="1"/>
  <c r="U9916" i="1"/>
  <c r="U9959" i="1"/>
  <c r="U751" i="1"/>
  <c r="U7117" i="1"/>
  <c r="U275" i="1"/>
  <c r="U401" i="1"/>
  <c r="U459" i="1"/>
  <c r="U614" i="1"/>
  <c r="U795" i="1"/>
  <c r="U822" i="1"/>
  <c r="U862" i="1"/>
  <c r="U870" i="1"/>
  <c r="U1017" i="1"/>
  <c r="U1141" i="1"/>
  <c r="U1327" i="1"/>
  <c r="U1353" i="1"/>
  <c r="U1532" i="1"/>
  <c r="U1546" i="1"/>
  <c r="U1551" i="1"/>
  <c r="U1609" i="1"/>
  <c r="U1767" i="1"/>
  <c r="U1774" i="1"/>
  <c r="U1788" i="1"/>
  <c r="U1896" i="1"/>
  <c r="U1918" i="1"/>
  <c r="U1931" i="1"/>
  <c r="U1998" i="1"/>
  <c r="U2049" i="1"/>
  <c r="U2173" i="1"/>
  <c r="U2303" i="1"/>
  <c r="U2391" i="1"/>
  <c r="U2646" i="1"/>
  <c r="U2741" i="1"/>
  <c r="U2758" i="1"/>
  <c r="U2761" i="1"/>
  <c r="U2844" i="1"/>
  <c r="U3007" i="1"/>
  <c r="U3015" i="1"/>
  <c r="U3108" i="1"/>
  <c r="U3220" i="1"/>
  <c r="U3429" i="1"/>
  <c r="U3548" i="1"/>
  <c r="U3589" i="1"/>
  <c r="U3757" i="1"/>
  <c r="U3822" i="1"/>
  <c r="U4181" i="1"/>
  <c r="U4398" i="1"/>
  <c r="U4452" i="1"/>
  <c r="U4457" i="1"/>
  <c r="U4718" i="1"/>
  <c r="U4947" i="1"/>
  <c r="U4997" i="1"/>
  <c r="U5112" i="1"/>
  <c r="U5170" i="1"/>
  <c r="U5242" i="1"/>
  <c r="U5256" i="1"/>
  <c r="U5321" i="1"/>
  <c r="U5507" i="1"/>
  <c r="U5573" i="1"/>
  <c r="U5650" i="1"/>
  <c r="U5714" i="1"/>
  <c r="U5762" i="1"/>
  <c r="U6022" i="1"/>
  <c r="U6094" i="1"/>
  <c r="U6327" i="1"/>
  <c r="U6348" i="1"/>
  <c r="U6427" i="1"/>
  <c r="U6487" i="1"/>
  <c r="U6687" i="1"/>
  <c r="U6900" i="1"/>
  <c r="U7099" i="1"/>
  <c r="U7245" i="1"/>
  <c r="U7631" i="1"/>
  <c r="U7721" i="1"/>
  <c r="U7727" i="1"/>
  <c r="U7737" i="1"/>
  <c r="U7755" i="1"/>
  <c r="U7965" i="1"/>
  <c r="U8090" i="1"/>
  <c r="U8167" i="1"/>
  <c r="U8179" i="1"/>
  <c r="U8416" i="1"/>
  <c r="U8417" i="1"/>
  <c r="U8445" i="1"/>
  <c r="U8459" i="1"/>
  <c r="U8774" i="1"/>
  <c r="U8837" i="1"/>
  <c r="U8933" i="1"/>
  <c r="U9138" i="1"/>
  <c r="U9237" i="1"/>
  <c r="U9450" i="1"/>
  <c r="U9501" i="1"/>
  <c r="U9539" i="1"/>
  <c r="U9629" i="1"/>
  <c r="U9684" i="1"/>
  <c r="U9766" i="1"/>
  <c r="U9781" i="1"/>
  <c r="U9796" i="1"/>
  <c r="U9955" i="1"/>
  <c r="U102" i="1"/>
  <c r="U225" i="1"/>
  <c r="U227" i="1"/>
  <c r="U301" i="1"/>
  <c r="U419" i="1"/>
  <c r="U722" i="1"/>
  <c r="U856" i="1"/>
  <c r="U1009" i="1"/>
  <c r="U1046" i="1"/>
  <c r="U1071" i="1"/>
  <c r="U1140" i="1"/>
  <c r="U1687" i="1"/>
  <c r="U1716" i="1"/>
  <c r="U1721" i="1"/>
  <c r="U1856" i="1"/>
  <c r="U2056" i="1"/>
  <c r="U2106" i="1"/>
  <c r="U2116" i="1"/>
  <c r="U2183" i="1"/>
  <c r="U2224" i="1"/>
  <c r="U2225" i="1"/>
  <c r="U2260" i="1"/>
  <c r="U2803" i="1"/>
  <c r="U2922" i="1"/>
  <c r="U3151" i="1"/>
  <c r="U3172" i="1"/>
  <c r="U3458" i="1"/>
  <c r="U3475" i="1"/>
  <c r="U3763" i="1"/>
  <c r="U3844" i="1"/>
  <c r="U4081" i="1"/>
  <c r="U4186" i="1"/>
  <c r="U4434" i="1"/>
  <c r="U4658" i="1"/>
  <c r="U4716" i="1"/>
  <c r="U4776" i="1"/>
  <c r="U4954" i="1"/>
  <c r="U5197" i="1"/>
  <c r="U5252" i="1"/>
  <c r="U5262" i="1"/>
  <c r="U5366" i="1"/>
  <c r="U5450" i="1"/>
  <c r="U5591" i="1"/>
  <c r="U5901" i="1"/>
  <c r="U6132" i="1"/>
  <c r="U6135" i="1"/>
  <c r="U6152" i="1"/>
  <c r="U6197" i="1"/>
  <c r="U6214" i="1"/>
  <c r="U6222" i="1"/>
  <c r="U6294" i="1"/>
  <c r="U6775" i="1"/>
  <c r="U6963" i="1"/>
  <c r="U7005" i="1"/>
  <c r="U7372" i="1"/>
  <c r="U7485" i="1"/>
  <c r="U7510" i="1"/>
  <c r="U7571" i="1"/>
  <c r="U7585" i="1"/>
  <c r="U7789" i="1"/>
  <c r="U7847" i="1"/>
  <c r="U8182" i="1"/>
  <c r="U8311" i="1"/>
  <c r="U8867" i="1"/>
  <c r="U9050" i="1"/>
  <c r="U9113" i="1"/>
  <c r="U9258" i="1"/>
  <c r="U9270" i="1"/>
  <c r="U9396" i="1"/>
  <c r="U9408" i="1"/>
  <c r="U9466" i="1"/>
  <c r="U9713" i="1"/>
  <c r="U9730" i="1"/>
  <c r="U9774" i="1"/>
  <c r="U9791" i="1"/>
  <c r="U9911" i="1"/>
  <c r="U9967" i="1"/>
  <c r="U10002" i="1"/>
  <c r="U156" i="1"/>
  <c r="U270" i="1"/>
  <c r="U296" i="1"/>
  <c r="U447" i="1"/>
  <c r="U906" i="1"/>
  <c r="U1157" i="1"/>
  <c r="U1190" i="1"/>
  <c r="U1380" i="1"/>
  <c r="U1435" i="1"/>
  <c r="U1717" i="1"/>
  <c r="U1776" i="1"/>
  <c r="U1779" i="1"/>
  <c r="U1816" i="1"/>
  <c r="U1843" i="1"/>
  <c r="U1978" i="1"/>
  <c r="U2115" i="1"/>
  <c r="U2459" i="1"/>
  <c r="U2960" i="1"/>
  <c r="U3138" i="1"/>
  <c r="U3150" i="1"/>
  <c r="U3225" i="1"/>
  <c r="U3705" i="1"/>
  <c r="U3718" i="1"/>
  <c r="U3741" i="1"/>
  <c r="U3753" i="1"/>
  <c r="U4043" i="1"/>
  <c r="U4320" i="1"/>
  <c r="U4341" i="1"/>
  <c r="U4438" i="1"/>
  <c r="U4490" i="1"/>
  <c r="U4907" i="1"/>
  <c r="U4910" i="1"/>
  <c r="U5190" i="1"/>
  <c r="U5465" i="1"/>
  <c r="U5498" i="1"/>
  <c r="U5626" i="1"/>
  <c r="U5632" i="1"/>
  <c r="U5719" i="1"/>
  <c r="U5726" i="1"/>
  <c r="U6111" i="1"/>
  <c r="U6154" i="1"/>
  <c r="U6226" i="1"/>
  <c r="U6278" i="1"/>
  <c r="U6417" i="1"/>
  <c r="U6451" i="1"/>
  <c r="U7185" i="1"/>
  <c r="U7323" i="1"/>
  <c r="U7734" i="1"/>
  <c r="U7839" i="1"/>
  <c r="U8077" i="1"/>
  <c r="U8121" i="1"/>
  <c r="U8366" i="1"/>
  <c r="U8584" i="1"/>
  <c r="U8688" i="1"/>
  <c r="U8696" i="1"/>
  <c r="U8973" i="1"/>
  <c r="U9034" i="1"/>
  <c r="U9124" i="1"/>
  <c r="U9245" i="1"/>
  <c r="U9282" i="1"/>
  <c r="U9283" i="1"/>
  <c r="U9505" i="1"/>
  <c r="U9518" i="1"/>
  <c r="U9520" i="1"/>
  <c r="U9717" i="1"/>
  <c r="U9793" i="1"/>
  <c r="U9998" i="1"/>
  <c r="U318" i="1"/>
  <c r="U903" i="1"/>
  <c r="U1781" i="1"/>
  <c r="U4012" i="1"/>
  <c r="U5072" i="1"/>
  <c r="U6261" i="1"/>
  <c r="U6542" i="1"/>
  <c r="U7134" i="1"/>
  <c r="U7237" i="1"/>
  <c r="U8777" i="1"/>
  <c r="U25" i="1"/>
  <c r="U148" i="1"/>
  <c r="U224" i="1"/>
  <c r="U264" i="1"/>
  <c r="U399" i="1"/>
  <c r="U495" i="1"/>
  <c r="U519" i="1"/>
  <c r="U525" i="1"/>
  <c r="U565" i="1"/>
  <c r="U626" i="1"/>
  <c r="U768" i="1"/>
  <c r="U881" i="1"/>
  <c r="U929" i="1"/>
  <c r="U934" i="1"/>
  <c r="U955" i="1"/>
  <c r="U1051" i="1"/>
  <c r="U1070" i="1"/>
  <c r="U1085" i="1"/>
  <c r="U1104" i="1"/>
  <c r="U1154" i="1"/>
  <c r="U1180" i="1"/>
  <c r="U1195" i="1"/>
  <c r="U1233" i="1"/>
  <c r="U1279" i="1"/>
  <c r="U1321" i="1"/>
  <c r="U1337" i="1"/>
  <c r="U1343" i="1"/>
  <c r="U1344" i="1"/>
  <c r="U1398" i="1"/>
  <c r="U1407" i="1"/>
  <c r="U1423" i="1"/>
  <c r="U1454" i="1"/>
  <c r="U1524" i="1"/>
  <c r="U1578" i="1"/>
  <c r="U1612" i="1"/>
  <c r="U1624" i="1"/>
  <c r="U1639" i="1"/>
  <c r="U1791" i="1"/>
  <c r="U1824" i="1"/>
  <c r="U1857" i="1"/>
  <c r="U1909" i="1"/>
  <c r="U1923" i="1"/>
  <c r="U1981" i="1"/>
  <c r="U1997" i="1"/>
  <c r="U2025" i="1"/>
  <c r="U2076" i="1"/>
  <c r="U2171" i="1"/>
  <c r="U2276" i="1"/>
  <c r="U2328" i="1"/>
  <c r="U2374" i="1"/>
  <c r="U2429" i="1"/>
  <c r="U2513" i="1"/>
  <c r="U2617" i="1"/>
  <c r="U2695" i="1"/>
  <c r="U2720" i="1"/>
  <c r="U2722" i="1"/>
  <c r="U2848" i="1"/>
  <c r="U2859" i="1"/>
  <c r="U2882" i="1"/>
  <c r="U2923" i="1"/>
  <c r="U2969" i="1"/>
  <c r="U3003" i="1"/>
  <c r="U3023" i="1"/>
  <c r="U3046" i="1"/>
  <c r="U3075" i="1"/>
  <c r="U3086" i="1"/>
  <c r="U3166" i="1"/>
  <c r="U3179" i="1"/>
  <c r="U3266" i="1"/>
  <c r="U3359" i="1"/>
  <c r="U3385" i="1"/>
  <c r="U3460" i="1"/>
  <c r="U3480" i="1"/>
  <c r="U3624" i="1"/>
  <c r="U3684" i="1"/>
  <c r="U3770" i="1"/>
  <c r="U3809" i="1"/>
  <c r="U3831" i="1"/>
  <c r="U3854" i="1"/>
  <c r="U3951" i="1"/>
  <c r="U3961" i="1"/>
  <c r="U4103" i="1"/>
  <c r="U4129" i="1"/>
  <c r="U4214" i="1"/>
  <c r="U4286" i="1"/>
  <c r="U4295" i="1"/>
  <c r="U4305" i="1"/>
  <c r="U4366" i="1"/>
  <c r="U4441" i="1"/>
  <c r="U4541" i="1"/>
  <c r="U4566" i="1"/>
  <c r="U4579" i="1"/>
  <c r="U4593" i="1"/>
  <c r="U4597" i="1"/>
  <c r="U4663" i="1"/>
  <c r="U4860" i="1"/>
  <c r="U4919" i="1"/>
  <c r="U5250" i="1"/>
  <c r="U5258" i="1"/>
  <c r="U5280" i="1"/>
  <c r="U5302" i="1"/>
  <c r="U5351" i="1"/>
  <c r="U5565" i="1"/>
  <c r="U5592" i="1"/>
  <c r="U5614" i="1"/>
  <c r="U5636" i="1"/>
  <c r="U5787" i="1"/>
  <c r="U5819" i="1"/>
  <c r="U5884" i="1"/>
  <c r="U5934" i="1"/>
  <c r="U6017" i="1"/>
  <c r="U6027" i="1"/>
  <c r="U6083" i="1"/>
  <c r="U6101" i="1"/>
  <c r="U6105" i="1"/>
  <c r="U6130" i="1"/>
  <c r="U6400" i="1"/>
  <c r="U6502" i="1"/>
  <c r="U6550" i="1"/>
  <c r="U6556" i="1"/>
  <c r="U6587" i="1"/>
  <c r="U6588" i="1"/>
  <c r="U6618" i="1"/>
  <c r="U6626" i="1"/>
  <c r="U6797" i="1"/>
  <c r="U6852" i="1"/>
  <c r="U6908" i="1"/>
  <c r="U6909" i="1"/>
  <c r="U6990" i="1"/>
  <c r="U7097" i="1"/>
  <c r="U7131" i="1"/>
  <c r="U7146" i="1"/>
  <c r="U7191" i="1"/>
  <c r="U7271" i="1"/>
  <c r="U7363" i="1"/>
  <c r="U7475" i="1"/>
  <c r="U7497" i="1"/>
  <c r="U7545" i="1"/>
  <c r="U7638" i="1"/>
  <c r="U7741" i="1"/>
  <c r="U7801" i="1"/>
  <c r="U7849" i="1"/>
  <c r="U7879" i="1"/>
  <c r="U7885" i="1"/>
  <c r="U7940" i="1"/>
  <c r="U7942" i="1"/>
  <c r="U8007" i="1"/>
  <c r="U8028" i="1"/>
  <c r="U8049" i="1"/>
  <c r="U8074" i="1"/>
  <c r="U8193" i="1"/>
  <c r="U8195" i="1"/>
  <c r="U8202" i="1"/>
  <c r="U8206" i="1"/>
  <c r="U8304" i="1"/>
  <c r="U8375" i="1"/>
  <c r="U8390" i="1"/>
  <c r="U8402" i="1"/>
  <c r="U8477" i="1"/>
  <c r="U8522" i="1"/>
  <c r="U8573" i="1"/>
  <c r="U8581" i="1"/>
  <c r="U8592" i="1"/>
  <c r="U8598" i="1"/>
  <c r="U8623" i="1"/>
  <c r="U8715" i="1"/>
  <c r="U8718" i="1"/>
  <c r="U8732" i="1"/>
  <c r="U8753" i="1"/>
  <c r="U8826" i="1"/>
  <c r="U8990" i="1"/>
  <c r="U8993" i="1"/>
  <c r="U9037" i="1"/>
  <c r="U9102" i="1"/>
  <c r="U9121" i="1"/>
  <c r="U9123" i="1"/>
  <c r="U9145" i="1"/>
  <c r="U9181" i="1"/>
  <c r="U9194" i="1"/>
  <c r="U9228" i="1"/>
  <c r="U9473" i="1"/>
  <c r="U9516" i="1"/>
  <c r="U9517" i="1"/>
  <c r="U9572" i="1"/>
  <c r="U9615" i="1"/>
  <c r="U9639" i="1"/>
  <c r="U9765" i="1"/>
  <c r="U9806" i="1"/>
  <c r="U69" i="1"/>
  <c r="U492" i="1"/>
  <c r="U3540" i="1"/>
  <c r="U4908" i="1"/>
  <c r="U5812" i="1"/>
  <c r="U5969" i="1"/>
  <c r="U7391" i="1"/>
  <c r="U8347" i="1"/>
  <c r="U9594" i="1"/>
  <c r="U5740" i="1"/>
  <c r="U8800" i="1"/>
  <c r="U68" i="1"/>
  <c r="U259" i="1"/>
  <c r="U265" i="1"/>
  <c r="U280" i="1"/>
  <c r="U431" i="1"/>
  <c r="U445" i="1"/>
  <c r="U680" i="1"/>
  <c r="U741" i="1"/>
  <c r="U742" i="1"/>
  <c r="U832" i="1"/>
  <c r="U1149" i="1"/>
  <c r="U1198" i="1"/>
  <c r="U1211" i="1"/>
  <c r="U1231" i="1"/>
  <c r="U1517" i="1"/>
  <c r="U1533" i="1"/>
  <c r="U1565" i="1"/>
  <c r="U1982" i="1"/>
  <c r="U2360" i="1"/>
  <c r="U2394" i="1"/>
  <c r="U2539" i="1"/>
  <c r="U2769" i="1"/>
  <c r="U3055" i="1"/>
  <c r="U3495" i="1"/>
  <c r="U3583" i="1"/>
  <c r="U3600" i="1"/>
  <c r="U3742" i="1"/>
  <c r="U3780" i="1"/>
  <c r="U4269" i="1"/>
  <c r="U4291" i="1"/>
  <c r="U4359" i="1"/>
  <c r="U4376" i="1"/>
  <c r="U4439" i="1"/>
  <c r="U4459" i="1"/>
  <c r="U4478" i="1"/>
  <c r="U4618" i="1"/>
  <c r="U4721" i="1"/>
  <c r="U4895" i="1"/>
  <c r="U5092" i="1"/>
  <c r="U5305" i="1"/>
  <c r="U5476" i="1"/>
  <c r="U5480" i="1"/>
  <c r="U5667" i="1"/>
  <c r="U5769" i="1"/>
  <c r="U5870" i="1"/>
  <c r="U5905" i="1"/>
  <c r="U5960" i="1"/>
  <c r="U6059" i="1"/>
  <c r="U6408" i="1"/>
  <c r="U6518" i="1"/>
  <c r="U7112" i="1"/>
  <c r="U7154" i="1"/>
  <c r="U7168" i="1"/>
  <c r="U7358" i="1"/>
  <c r="U7452" i="1"/>
  <c r="U7457" i="1"/>
  <c r="U7783" i="1"/>
  <c r="U7828" i="1"/>
  <c r="U7953" i="1"/>
  <c r="U8209" i="1"/>
  <c r="U8550" i="1"/>
  <c r="U8553" i="1"/>
  <c r="U8739" i="1"/>
  <c r="U8768" i="1"/>
  <c r="U8897" i="1"/>
  <c r="U8977" i="1"/>
  <c r="U9175" i="1"/>
  <c r="U9280" i="1"/>
  <c r="U9494" i="1"/>
  <c r="U9552" i="1"/>
  <c r="U9555" i="1"/>
  <c r="U9953" i="1"/>
  <c r="U6" i="1"/>
  <c r="U35" i="1"/>
  <c r="U98" i="1"/>
  <c r="U133" i="1"/>
  <c r="U140" i="1"/>
  <c r="U155" i="1"/>
  <c r="U471" i="1"/>
  <c r="U641" i="1"/>
  <c r="U993" i="1"/>
  <c r="U1031" i="1"/>
  <c r="U1043" i="1"/>
  <c r="U1090" i="1"/>
  <c r="U1202" i="1"/>
  <c r="U1416" i="1"/>
  <c r="U1585" i="1"/>
  <c r="U1620" i="1"/>
  <c r="U1655" i="1"/>
  <c r="U1672" i="1"/>
  <c r="U1801" i="1"/>
  <c r="U1866" i="1"/>
  <c r="U2059" i="1"/>
  <c r="U2122" i="1"/>
  <c r="U2206" i="1"/>
  <c r="U2322" i="1"/>
  <c r="U2468" i="1"/>
  <c r="U2531" i="1"/>
  <c r="U2857" i="1"/>
  <c r="U2959" i="1"/>
  <c r="U3283" i="1"/>
  <c r="U3513" i="1"/>
  <c r="U3580" i="1"/>
  <c r="U3755" i="1"/>
  <c r="U3918" i="1"/>
  <c r="U4136" i="1"/>
  <c r="U4294" i="1"/>
  <c r="U4354" i="1"/>
  <c r="U4512" i="1"/>
  <c r="U4613" i="1"/>
  <c r="U4615" i="1"/>
  <c r="U4646" i="1"/>
  <c r="U4889" i="1"/>
  <c r="U4946" i="1"/>
  <c r="U5042" i="1"/>
  <c r="U5173" i="1"/>
  <c r="U5276" i="1"/>
  <c r="U5380" i="1"/>
  <c r="U5584" i="1"/>
  <c r="U5933" i="1"/>
  <c r="U6008" i="1"/>
  <c r="U6274" i="1"/>
  <c r="U6353" i="1"/>
  <c r="U6572" i="1"/>
  <c r="U6595" i="1"/>
  <c r="U6683" i="1"/>
  <c r="U6787" i="1"/>
  <c r="U6794" i="1"/>
  <c r="U7039" i="1"/>
  <c r="U7699" i="1"/>
  <c r="U7944" i="1"/>
  <c r="U7961" i="1"/>
  <c r="U8319" i="1"/>
  <c r="U8342" i="1"/>
  <c r="U8630" i="1"/>
  <c r="U8691" i="1"/>
  <c r="U8968" i="1"/>
  <c r="U9045" i="1"/>
  <c r="U9313" i="1"/>
  <c r="U9345" i="1"/>
  <c r="U9420" i="1"/>
  <c r="U9733" i="1"/>
  <c r="U9783" i="1"/>
  <c r="U9907" i="1"/>
  <c r="U122" i="1"/>
  <c r="U190" i="1"/>
  <c r="U261" i="1"/>
  <c r="U304" i="1"/>
  <c r="U631" i="1"/>
  <c r="U767" i="1"/>
  <c r="U882" i="1"/>
  <c r="U1282" i="1"/>
  <c r="U1459" i="1"/>
  <c r="U1519" i="1"/>
  <c r="U1698" i="1"/>
  <c r="U2163" i="1"/>
  <c r="U2218" i="1"/>
  <c r="U2561" i="1"/>
  <c r="U2685" i="1"/>
  <c r="U2739" i="1"/>
  <c r="U2983" i="1"/>
  <c r="U3074" i="1"/>
  <c r="U3099" i="1"/>
  <c r="U3239" i="1"/>
  <c r="U3323" i="1"/>
  <c r="U3607" i="1"/>
  <c r="U3647" i="1"/>
  <c r="U3832" i="1"/>
  <c r="U3861" i="1"/>
  <c r="U3938" i="1"/>
  <c r="U3999" i="1"/>
  <c r="U4189" i="1"/>
  <c r="U4215" i="1"/>
  <c r="U4424" i="1"/>
  <c r="U4446" i="1"/>
  <c r="U4511" i="1"/>
  <c r="U4626" i="1"/>
  <c r="U4723" i="1"/>
  <c r="U4986" i="1"/>
  <c r="U5213" i="1"/>
  <c r="U5216" i="1"/>
  <c r="U5264" i="1"/>
  <c r="U5307" i="1"/>
  <c r="U5407" i="1"/>
  <c r="U5460" i="1"/>
  <c r="U5469" i="1"/>
  <c r="U5508" i="1"/>
  <c r="U5660" i="1"/>
  <c r="U5889" i="1"/>
  <c r="U5926" i="1"/>
  <c r="U6049" i="1"/>
  <c r="U6339" i="1"/>
  <c r="U6443" i="1"/>
  <c r="U6490" i="1"/>
  <c r="U6629" i="1"/>
  <c r="U6646" i="1"/>
  <c r="U6691" i="1"/>
  <c r="U6758" i="1"/>
  <c r="U6810" i="1"/>
  <c r="U7007" i="1"/>
  <c r="U7186" i="1"/>
  <c r="U7346" i="1"/>
  <c r="U7400" i="1"/>
  <c r="U7523" i="1"/>
  <c r="U7532" i="1"/>
  <c r="U7798" i="1"/>
  <c r="U7868" i="1"/>
  <c r="U7984" i="1"/>
  <c r="U8131" i="1"/>
  <c r="U8210" i="1"/>
  <c r="U8358" i="1"/>
  <c r="U8483" i="1"/>
  <c r="U8697" i="1"/>
  <c r="U9275" i="1"/>
  <c r="U9314" i="1"/>
  <c r="U9357" i="1"/>
  <c r="U9419" i="1"/>
  <c r="U9688" i="1"/>
  <c r="U9751" i="1"/>
  <c r="U1382" i="1"/>
  <c r="U2027" i="1"/>
  <c r="U2267" i="1"/>
  <c r="U2474" i="1"/>
  <c r="U2824" i="1"/>
  <c r="U3186" i="1"/>
  <c r="U4046" i="1"/>
  <c r="U4163" i="1"/>
  <c r="U4996" i="1"/>
  <c r="U5037" i="1"/>
  <c r="U5599" i="1"/>
  <c r="U6092" i="1"/>
  <c r="U6851" i="1"/>
  <c r="U7295" i="1"/>
  <c r="U8273" i="1"/>
  <c r="U286" i="1"/>
  <c r="U340" i="1"/>
  <c r="U388" i="1"/>
  <c r="U695" i="1"/>
  <c r="U727" i="1"/>
  <c r="U735" i="1"/>
  <c r="U829" i="1"/>
  <c r="U933" i="1"/>
  <c r="U1038" i="1"/>
  <c r="U1400" i="1"/>
  <c r="U1691" i="1"/>
  <c r="U1712" i="1"/>
  <c r="U1745" i="1"/>
  <c r="U1929" i="1"/>
  <c r="U2032" i="1"/>
  <c r="U2142" i="1"/>
  <c r="U2174" i="1"/>
  <c r="U2212" i="1"/>
  <c r="U2325" i="1"/>
  <c r="U2403" i="1"/>
  <c r="U2464" i="1"/>
  <c r="U2502" i="1"/>
  <c r="U2656" i="1"/>
  <c r="U2659" i="1"/>
  <c r="U2785" i="1"/>
  <c r="U3073" i="1"/>
  <c r="U3117" i="1"/>
  <c r="U3171" i="1"/>
  <c r="U3197" i="1"/>
  <c r="U3340" i="1"/>
  <c r="U3364" i="1"/>
  <c r="U3567" i="1"/>
  <c r="U3686" i="1"/>
  <c r="U3747" i="1"/>
  <c r="U3977" i="1"/>
  <c r="U4076" i="1"/>
  <c r="U4085" i="1"/>
  <c r="U4168" i="1"/>
  <c r="U4280" i="1"/>
  <c r="U4297" i="1"/>
  <c r="U4378" i="1"/>
  <c r="U4382" i="1"/>
  <c r="U4484" i="1"/>
  <c r="U4590" i="1"/>
  <c r="U4643" i="1"/>
  <c r="U4894" i="1"/>
  <c r="U4935" i="1"/>
  <c r="U5120" i="1"/>
  <c r="U5146" i="1"/>
  <c r="U5623" i="1"/>
  <c r="U5721" i="1"/>
  <c r="U5852" i="1"/>
  <c r="U6000" i="1"/>
  <c r="U6050" i="1"/>
  <c r="U6396" i="1"/>
  <c r="U6722" i="1"/>
  <c r="U6799" i="1"/>
  <c r="U7153" i="1"/>
  <c r="U7308" i="1"/>
  <c r="U7374" i="1"/>
  <c r="U7413" i="1"/>
  <c r="U7695" i="1"/>
  <c r="U7840" i="1"/>
  <c r="U7852" i="1"/>
  <c r="U7986" i="1"/>
  <c r="U8385" i="1"/>
  <c r="U8493" i="1"/>
  <c r="U8501" i="1"/>
  <c r="U8616" i="1"/>
  <c r="U8767" i="1"/>
  <c r="U8947" i="1"/>
  <c r="U8957" i="1"/>
  <c r="U9534" i="1"/>
  <c r="U9859" i="1"/>
  <c r="U112" i="1"/>
  <c r="U166" i="1"/>
  <c r="U188" i="1"/>
  <c r="U413" i="1"/>
  <c r="U527" i="1"/>
  <c r="U559" i="1"/>
  <c r="U726" i="1"/>
  <c r="U739" i="1"/>
  <c r="U925" i="1"/>
  <c r="U1121" i="1"/>
  <c r="U1527" i="1"/>
  <c r="U1627" i="1"/>
  <c r="U1830" i="1"/>
  <c r="U1852" i="1"/>
  <c r="U1891" i="1"/>
  <c r="U2134" i="1"/>
  <c r="U2213" i="1"/>
  <c r="U2580" i="1"/>
  <c r="U2851" i="1"/>
  <c r="U2872" i="1"/>
  <c r="U2879" i="1"/>
  <c r="U2897" i="1"/>
  <c r="U3012" i="1"/>
  <c r="U3090" i="1"/>
  <c r="U3195" i="1"/>
  <c r="U3950" i="1"/>
  <c r="U3975" i="1"/>
  <c r="U4220" i="1"/>
  <c r="U4524" i="1"/>
  <c r="U4542" i="1"/>
  <c r="U4547" i="1"/>
  <c r="U4652" i="1"/>
  <c r="U4751" i="1"/>
  <c r="U4981" i="1"/>
  <c r="U5021" i="1"/>
  <c r="U5171" i="1"/>
  <c r="U5400" i="1"/>
  <c r="U5575" i="1"/>
  <c r="U5665" i="1"/>
  <c r="U5693" i="1"/>
  <c r="U5695" i="1"/>
  <c r="U5808" i="1"/>
  <c r="U5866" i="1"/>
  <c r="U5899" i="1"/>
  <c r="U6410" i="1"/>
  <c r="U6462" i="1"/>
  <c r="U6614" i="1"/>
  <c r="U6633" i="1"/>
  <c r="U6664" i="1"/>
  <c r="U7049" i="1"/>
  <c r="U7170" i="1"/>
  <c r="U7188" i="1"/>
  <c r="U7441" i="1"/>
  <c r="U7609" i="1"/>
  <c r="U7652" i="1"/>
  <c r="U7812" i="1"/>
  <c r="U7845" i="1"/>
  <c r="U7872" i="1"/>
  <c r="U7925" i="1"/>
  <c r="U8107" i="1"/>
  <c r="U8357" i="1"/>
  <c r="U8547" i="1"/>
  <c r="U8613" i="1"/>
  <c r="U8804" i="1"/>
  <c r="U8834" i="1"/>
  <c r="U8874" i="1"/>
  <c r="U8985" i="1"/>
  <c r="U9021" i="1"/>
  <c r="U9205" i="1"/>
  <c r="U9309" i="1"/>
  <c r="U9745" i="1"/>
  <c r="U9756" i="1"/>
  <c r="U9810" i="1"/>
  <c r="U9908" i="1"/>
  <c r="U9945" i="1"/>
  <c r="U9976" i="1"/>
  <c r="U7371" i="1"/>
  <c r="U9986" i="1"/>
  <c r="U232" i="1"/>
  <c r="U503" i="1"/>
  <c r="U536" i="1"/>
  <c r="U653" i="1"/>
  <c r="U745" i="1"/>
  <c r="U871" i="1"/>
  <c r="U1068" i="1"/>
  <c r="U1179" i="1"/>
  <c r="U1205" i="1"/>
  <c r="U1320" i="1"/>
  <c r="U1733" i="1"/>
  <c r="U1806" i="1"/>
  <c r="U1809" i="1"/>
  <c r="U1870" i="1"/>
  <c r="U2253" i="1"/>
  <c r="U2270" i="1"/>
  <c r="U2398" i="1"/>
  <c r="U3144" i="1"/>
  <c r="U3614" i="1"/>
  <c r="U3751" i="1"/>
  <c r="U3856" i="1"/>
  <c r="U3892" i="1"/>
  <c r="U4072" i="1"/>
  <c r="U4173" i="1"/>
  <c r="U4213" i="1"/>
  <c r="U4480" i="1"/>
  <c r="U4487" i="1"/>
  <c r="U4632" i="1"/>
  <c r="U5393" i="1"/>
  <c r="U5539" i="1"/>
  <c r="U5607" i="1"/>
  <c r="U5686" i="1"/>
  <c r="U5888" i="1"/>
  <c r="U5965" i="1"/>
  <c r="U6011" i="1"/>
  <c r="U6175" i="1"/>
  <c r="U6211" i="1"/>
  <c r="U6265" i="1"/>
  <c r="U6361" i="1"/>
  <c r="U6670" i="1"/>
  <c r="U6695" i="1"/>
  <c r="U6763" i="1"/>
  <c r="U7041" i="1"/>
  <c r="U7219" i="1"/>
  <c r="U7236" i="1"/>
  <c r="U7286" i="1"/>
  <c r="U7352" i="1"/>
  <c r="U7474" i="1"/>
  <c r="U7490" i="1"/>
  <c r="U7502" i="1"/>
  <c r="U7572" i="1"/>
  <c r="U7629" i="1"/>
  <c r="U7726" i="1"/>
  <c r="U7819" i="1"/>
  <c r="U7856" i="1"/>
  <c r="U7907" i="1"/>
  <c r="U8722" i="1"/>
  <c r="U8775" i="1"/>
  <c r="U8821" i="1"/>
  <c r="U8865" i="1"/>
  <c r="U9207" i="1"/>
  <c r="U9373" i="1"/>
  <c r="U9381" i="1"/>
  <c r="U9628" i="1"/>
  <c r="U9648" i="1"/>
  <c r="U9772" i="1"/>
  <c r="U9936" i="1"/>
  <c r="U12" i="1"/>
  <c r="U486" i="1"/>
  <c r="U654" i="1"/>
  <c r="U1429" i="1"/>
  <c r="U1645" i="1"/>
  <c r="U2145" i="1"/>
  <c r="U2164" i="1"/>
  <c r="U2263" i="1"/>
  <c r="U2287" i="1"/>
  <c r="U2289" i="1"/>
  <c r="U2388" i="1"/>
  <c r="U2445" i="1"/>
  <c r="U3232" i="1"/>
  <c r="U3606" i="1"/>
  <c r="U3758" i="1"/>
  <c r="U4500" i="1"/>
  <c r="U4788" i="1"/>
  <c r="U5205" i="1"/>
  <c r="U5605" i="1"/>
  <c r="U5707" i="1"/>
  <c r="U5871" i="1"/>
  <c r="U5875" i="1"/>
  <c r="U6046" i="1"/>
  <c r="U6190" i="1"/>
  <c r="U6271" i="1"/>
  <c r="U6540" i="1"/>
  <c r="U6871" i="1"/>
  <c r="U7706" i="1"/>
  <c r="U7800" i="1"/>
  <c r="U8370" i="1"/>
  <c r="U8889" i="1"/>
  <c r="U9288" i="1"/>
  <c r="U9429" i="1"/>
  <c r="U9683" i="1"/>
  <c r="U9807" i="1"/>
  <c r="U27" i="1"/>
  <c r="U47" i="1"/>
  <c r="U185" i="1"/>
  <c r="U271" i="1"/>
  <c r="U483" i="1"/>
  <c r="U502" i="1"/>
  <c r="U546" i="1"/>
  <c r="U622" i="1"/>
  <c r="U947" i="1"/>
  <c r="U1042" i="1"/>
  <c r="U1095" i="1"/>
  <c r="U1284" i="1"/>
  <c r="U1285" i="1"/>
  <c r="U1328" i="1"/>
  <c r="U1746" i="1"/>
  <c r="U1880" i="1"/>
  <c r="U1914" i="1"/>
  <c r="U1955" i="1"/>
  <c r="U2153" i="1"/>
  <c r="U2249" i="1"/>
  <c r="U2443" i="1"/>
  <c r="U2768" i="1"/>
  <c r="U2866" i="1"/>
  <c r="U3093" i="1"/>
  <c r="U3165" i="1"/>
  <c r="U3174" i="1"/>
  <c r="U3182" i="1"/>
  <c r="U3200" i="1"/>
  <c r="U3242" i="1"/>
  <c r="U3347" i="1"/>
  <c r="U3470" i="1"/>
  <c r="U3496" i="1"/>
  <c r="U3715" i="1"/>
  <c r="U3725" i="1"/>
  <c r="U3932" i="1"/>
  <c r="U4011" i="1"/>
  <c r="U4065" i="1"/>
  <c r="U4108" i="1"/>
  <c r="U4116" i="1"/>
  <c r="U4217" i="1"/>
  <c r="U4236" i="1"/>
  <c r="U4355" i="1"/>
  <c r="U4888" i="1"/>
  <c r="U5002" i="1"/>
  <c r="U5296" i="1"/>
  <c r="U5306" i="1"/>
  <c r="U5313" i="1"/>
  <c r="U5429" i="1"/>
  <c r="U5648" i="1"/>
  <c r="U5868" i="1"/>
  <c r="U5876" i="1"/>
  <c r="U6458" i="1"/>
  <c r="U6491" i="1"/>
  <c r="U6878" i="1"/>
  <c r="U7130" i="1"/>
  <c r="U7135" i="1"/>
  <c r="U7176" i="1"/>
  <c r="U7353" i="1"/>
  <c r="U8150" i="1"/>
  <c r="U8188" i="1"/>
  <c r="U8429" i="1"/>
  <c r="U8758" i="1"/>
  <c r="U8843" i="1"/>
  <c r="U8907" i="1"/>
  <c r="U8997" i="1"/>
  <c r="U9009" i="1"/>
  <c r="U9082" i="1"/>
  <c r="U9197" i="1"/>
  <c r="U9330" i="1"/>
  <c r="U9776" i="1"/>
  <c r="U9978" i="1"/>
  <c r="U9992" i="1"/>
  <c r="U215" i="1"/>
  <c r="U218" i="1"/>
  <c r="U273" i="1"/>
  <c r="U274" i="1"/>
  <c r="U621" i="1"/>
  <c r="U786" i="1"/>
  <c r="U864" i="1"/>
  <c r="U898" i="1"/>
  <c r="U945" i="1"/>
  <c r="U987" i="1"/>
  <c r="U1011" i="1"/>
  <c r="U1170" i="1"/>
  <c r="U1262" i="1"/>
  <c r="U1295" i="1"/>
  <c r="U1333" i="1"/>
  <c r="U1401" i="1"/>
  <c r="U1818" i="1"/>
  <c r="U1885" i="1"/>
  <c r="U2038" i="1"/>
  <c r="U2051" i="1"/>
  <c r="U2075" i="1"/>
  <c r="U2087" i="1"/>
  <c r="U2154" i="1"/>
  <c r="U2284" i="1"/>
  <c r="U2299" i="1"/>
  <c r="U2425" i="1"/>
  <c r="U2432" i="1"/>
  <c r="U2451" i="1"/>
  <c r="U2520" i="1"/>
  <c r="U2586" i="1"/>
  <c r="U2735" i="1"/>
  <c r="U2831" i="1"/>
  <c r="U3357" i="1"/>
  <c r="U3455" i="1"/>
  <c r="U3575" i="1"/>
  <c r="U3594" i="1"/>
  <c r="U3638" i="1"/>
  <c r="U3821" i="1"/>
  <c r="U3858" i="1"/>
  <c r="U3945" i="1"/>
  <c r="U4054" i="1"/>
  <c r="U4138" i="1"/>
  <c r="U4142" i="1"/>
  <c r="U4167" i="1"/>
  <c r="U4190" i="1"/>
  <c r="U4261" i="1"/>
  <c r="U4276" i="1"/>
  <c r="U4370" i="1"/>
  <c r="U4503" i="1"/>
  <c r="U4594" i="1"/>
  <c r="U4695" i="1"/>
  <c r="U4724" i="1"/>
  <c r="U4831" i="1"/>
  <c r="U4913" i="1"/>
  <c r="U4971" i="1"/>
  <c r="U5457" i="1"/>
  <c r="U5649" i="1"/>
  <c r="U5661" i="1"/>
  <c r="U5732" i="1"/>
  <c r="U5772" i="1"/>
  <c r="U5792" i="1"/>
  <c r="U5989" i="1"/>
  <c r="U6116" i="1"/>
  <c r="U6237" i="1"/>
  <c r="U6335" i="1"/>
  <c r="U6393" i="1"/>
  <c r="U6406" i="1"/>
  <c r="U6447" i="1"/>
  <c r="U6543" i="1"/>
  <c r="U6648" i="1"/>
  <c r="U6689" i="1"/>
  <c r="U6704" i="1"/>
  <c r="U6883" i="1"/>
  <c r="U6917" i="1"/>
  <c r="U6972" i="1"/>
  <c r="U6984" i="1"/>
  <c r="U7000" i="1"/>
  <c r="U7025" i="1"/>
  <c r="U7122" i="1"/>
  <c r="U7267" i="1"/>
  <c r="U7394" i="1"/>
  <c r="U7411" i="1"/>
  <c r="U7476" i="1"/>
  <c r="U7535" i="1"/>
  <c r="U7588" i="1"/>
  <c r="U7697" i="1"/>
  <c r="U7757" i="1"/>
  <c r="U7957" i="1"/>
  <c r="U7982" i="1"/>
  <c r="U8023" i="1"/>
  <c r="U8164" i="1"/>
  <c r="U8264" i="1"/>
  <c r="U8288" i="1"/>
  <c r="U8348" i="1"/>
  <c r="U8391" i="1"/>
  <c r="U8432" i="1"/>
  <c r="U8434" i="1"/>
  <c r="U8585" i="1"/>
  <c r="U8614" i="1"/>
  <c r="U8681" i="1"/>
  <c r="U8695" i="1"/>
  <c r="U8900" i="1"/>
  <c r="U8929" i="1"/>
  <c r="U8967" i="1"/>
  <c r="U9005" i="1"/>
  <c r="U9083" i="1"/>
  <c r="U9110" i="1"/>
  <c r="U9188" i="1"/>
  <c r="U9193" i="1"/>
  <c r="U9229" i="1"/>
  <c r="U9478" i="1"/>
  <c r="U9780" i="1"/>
  <c r="U9839" i="1"/>
  <c r="U106" i="1"/>
  <c r="U157" i="1"/>
  <c r="U214" i="1"/>
  <c r="U310" i="1"/>
  <c r="U358" i="1"/>
  <c r="U369" i="1"/>
  <c r="U370" i="1"/>
  <c r="U435" i="1"/>
  <c r="U496" i="1"/>
  <c r="U522" i="1"/>
  <c r="U617" i="1"/>
  <c r="U688" i="1"/>
  <c r="U985" i="1"/>
  <c r="U1236" i="1"/>
  <c r="U1418" i="1"/>
  <c r="U1508" i="1"/>
  <c r="U1523" i="1"/>
  <c r="U1651" i="1"/>
  <c r="U1972" i="1"/>
  <c r="U2151" i="1"/>
  <c r="U2175" i="1"/>
  <c r="U2207" i="1"/>
  <c r="U2240" i="1"/>
  <c r="U2261" i="1"/>
  <c r="U2344" i="1"/>
  <c r="U2775" i="1"/>
  <c r="U2871" i="1"/>
  <c r="U3574" i="1"/>
  <c r="U3872" i="1"/>
  <c r="U3909" i="1"/>
  <c r="U3948" i="1"/>
  <c r="U4082" i="1"/>
  <c r="U4091" i="1"/>
  <c r="U4199" i="1"/>
  <c r="U4288" i="1"/>
  <c r="U4552" i="1"/>
  <c r="U4604" i="1"/>
  <c r="U4623" i="1"/>
  <c r="U4858" i="1"/>
  <c r="U5090" i="1"/>
  <c r="U5110" i="1"/>
  <c r="U5378" i="1"/>
  <c r="U5439" i="1"/>
  <c r="U5442" i="1"/>
  <c r="U5493" i="1"/>
  <c r="U5574" i="1"/>
  <c r="U5731" i="1"/>
  <c r="U5734" i="1"/>
  <c r="U5779" i="1"/>
  <c r="U5858" i="1"/>
  <c r="U5873" i="1"/>
  <c r="U5964" i="1"/>
  <c r="U6033" i="1"/>
  <c r="U6241" i="1"/>
  <c r="U6897" i="1"/>
  <c r="U7010" i="1"/>
  <c r="U7349" i="1"/>
  <c r="U7509" i="1"/>
  <c r="U7615" i="1"/>
  <c r="U7956" i="1"/>
  <c r="U7995" i="1"/>
  <c r="U8002" i="1"/>
  <c r="U8324" i="1"/>
  <c r="U8450" i="1"/>
  <c r="U8632" i="1"/>
  <c r="U8830" i="1"/>
  <c r="U8840" i="1"/>
  <c r="U9039" i="1"/>
  <c r="U9139" i="1"/>
  <c r="U9216" i="1"/>
  <c r="U9236" i="1"/>
  <c r="U9269" i="1"/>
  <c r="U9349" i="1"/>
  <c r="U9404" i="1"/>
  <c r="U9562" i="1"/>
  <c r="U9599" i="1"/>
  <c r="U9634" i="1"/>
  <c r="U9701" i="1"/>
  <c r="U9782" i="1"/>
  <c r="U9833" i="1"/>
  <c r="U9879" i="1"/>
  <c r="U230" i="1"/>
  <c r="U251" i="1"/>
  <c r="U613" i="1"/>
  <c r="U732" i="1"/>
  <c r="U1041" i="1"/>
  <c r="U1089" i="1"/>
  <c r="U1164" i="1"/>
  <c r="U1465" i="1"/>
  <c r="U1653" i="1"/>
  <c r="U2068" i="1"/>
  <c r="U2125" i="1"/>
  <c r="U2327" i="1"/>
  <c r="U2626" i="1"/>
  <c r="U2933" i="1"/>
  <c r="U2997" i="1"/>
  <c r="U3228" i="1"/>
  <c r="U3261" i="1"/>
  <c r="U3336" i="1"/>
  <c r="U3674" i="1"/>
  <c r="U3737" i="1"/>
  <c r="U3806" i="1"/>
  <c r="U3869" i="1"/>
  <c r="U3970" i="1"/>
  <c r="U4201" i="1"/>
  <c r="U4630" i="1"/>
  <c r="U4634" i="1"/>
  <c r="U4866" i="1"/>
  <c r="U5105" i="1"/>
  <c r="U5245" i="1"/>
  <c r="U5358" i="1"/>
  <c r="U5364" i="1"/>
  <c r="U5392" i="1"/>
  <c r="U5656" i="1"/>
  <c r="U5722" i="1"/>
  <c r="U5729" i="1"/>
  <c r="U6003" i="1"/>
  <c r="U6136" i="1"/>
  <c r="U6252" i="1"/>
  <c r="U6281" i="1"/>
  <c r="U6445" i="1"/>
  <c r="U6564" i="1"/>
  <c r="U6836" i="1"/>
  <c r="U7330" i="1"/>
  <c r="U7624" i="1"/>
  <c r="U7795" i="1"/>
  <c r="U8260" i="1"/>
  <c r="U8393" i="1"/>
  <c r="U8487" i="1"/>
  <c r="U8639" i="1"/>
  <c r="U9156" i="1"/>
  <c r="U9176" i="1"/>
  <c r="U9253" i="1"/>
  <c r="U9334" i="1"/>
  <c r="U9424" i="1"/>
  <c r="U9804" i="1"/>
  <c r="U9965" i="1"/>
  <c r="U1875" i="1"/>
  <c r="U2613" i="1"/>
  <c r="U3184" i="1"/>
  <c r="U4837" i="1"/>
  <c r="U6674" i="1"/>
  <c r="U8543" i="1"/>
  <c r="U411" i="1"/>
  <c r="U2790" i="1"/>
  <c r="U3688" i="1"/>
  <c r="U5048" i="1"/>
  <c r="U5318" i="1"/>
  <c r="U7516" i="1"/>
  <c r="U8724" i="1"/>
  <c r="U9059" i="1"/>
  <c r="U9582" i="1"/>
  <c r="U9928" i="1"/>
  <c r="U346" i="1"/>
  <c r="U456" i="1"/>
  <c r="U476" i="1"/>
  <c r="U627" i="1"/>
  <c r="U804" i="1"/>
  <c r="U819" i="1"/>
  <c r="U1410" i="1"/>
  <c r="U1808" i="1"/>
  <c r="U1943" i="1"/>
  <c r="U2170" i="1"/>
  <c r="U2189" i="1"/>
  <c r="U2209" i="1"/>
  <c r="U2849" i="1"/>
  <c r="U3006" i="1"/>
  <c r="U3148" i="1"/>
  <c r="U3177" i="1"/>
  <c r="U3203" i="1"/>
  <c r="U3224" i="1"/>
  <c r="U3408" i="1"/>
  <c r="U3415" i="1"/>
  <c r="U3449" i="1"/>
  <c r="U3489" i="1"/>
  <c r="U3632" i="1"/>
  <c r="U3949" i="1"/>
  <c r="U4218" i="1"/>
  <c r="U4360" i="1"/>
  <c r="U4365" i="1"/>
  <c r="U4399" i="1"/>
  <c r="U4677" i="1"/>
  <c r="U4691" i="1"/>
  <c r="U4747" i="1"/>
  <c r="U4870" i="1"/>
  <c r="U5098" i="1"/>
  <c r="U5142" i="1"/>
  <c r="U5530" i="1"/>
  <c r="U5681" i="1"/>
  <c r="U5705" i="1"/>
  <c r="U5766" i="1"/>
  <c r="U5768" i="1"/>
  <c r="U6035" i="1"/>
  <c r="U6088" i="1"/>
  <c r="U6202" i="1"/>
  <c r="U6312" i="1"/>
  <c r="U6391" i="1"/>
  <c r="U6433" i="1"/>
  <c r="U6448" i="1"/>
  <c r="U6474" i="1"/>
  <c r="U6578" i="1"/>
  <c r="U6610" i="1"/>
  <c r="U6654" i="1"/>
  <c r="U6723" i="1"/>
  <c r="U6994" i="1"/>
  <c r="U7062" i="1"/>
  <c r="U7145" i="1"/>
  <c r="U7378" i="1"/>
  <c r="U7596" i="1"/>
  <c r="U8294" i="1"/>
  <c r="U8339" i="1"/>
  <c r="U8791" i="1"/>
  <c r="U8915" i="1"/>
  <c r="U8958" i="1"/>
  <c r="U9395" i="1"/>
  <c r="U9588" i="1"/>
  <c r="U9593" i="1"/>
  <c r="U9794" i="1"/>
  <c r="U9813" i="1"/>
  <c r="U9824" i="1"/>
  <c r="U239" i="1"/>
  <c r="U511" i="1"/>
  <c r="U566" i="1"/>
  <c r="U873" i="1"/>
  <c r="U1379" i="1"/>
  <c r="U1428" i="1"/>
  <c r="U1464" i="1"/>
  <c r="U1664" i="1"/>
  <c r="U2010" i="1"/>
  <c r="U2055" i="1"/>
  <c r="U2085" i="1"/>
  <c r="U2517" i="1"/>
  <c r="U2730" i="1"/>
  <c r="U2801" i="1"/>
  <c r="U3017" i="1"/>
  <c r="U3263" i="1"/>
  <c r="U3417" i="1"/>
  <c r="U3527" i="1"/>
  <c r="U3616" i="1"/>
  <c r="U3682" i="1"/>
  <c r="U3980" i="1"/>
  <c r="U4048" i="1"/>
  <c r="U4107" i="1"/>
  <c r="U4153" i="1"/>
  <c r="U4467" i="1"/>
  <c r="U4581" i="1"/>
  <c r="U4608" i="1"/>
  <c r="U4625" i="1"/>
  <c r="U4771" i="1"/>
  <c r="U4772" i="1"/>
  <c r="U4977" i="1"/>
  <c r="U4978" i="1"/>
  <c r="U4991" i="1"/>
  <c r="U5095" i="1"/>
  <c r="U5141" i="1"/>
  <c r="U5228" i="1"/>
  <c r="U5275" i="1"/>
  <c r="U5289" i="1"/>
  <c r="U5299" i="1"/>
  <c r="U5301" i="1"/>
  <c r="U5356" i="1"/>
  <c r="U5376" i="1"/>
  <c r="U5611" i="1"/>
  <c r="U5785" i="1"/>
  <c r="U5982" i="1"/>
  <c r="U6063" i="1"/>
  <c r="U6623" i="1"/>
  <c r="U7027" i="1"/>
  <c r="U7034" i="1"/>
  <c r="U7050" i="1"/>
  <c r="U7203" i="1"/>
  <c r="U7292" i="1"/>
  <c r="U7388" i="1"/>
  <c r="U7445" i="1"/>
  <c r="U8099" i="1"/>
  <c r="U8158" i="1"/>
  <c r="U8278" i="1"/>
  <c r="U9118" i="1"/>
  <c r="U9323" i="1"/>
  <c r="U9454" i="1"/>
  <c r="U9514" i="1"/>
  <c r="U9543" i="1"/>
  <c r="U9575" i="1"/>
  <c r="U9773" i="1"/>
  <c r="U9957" i="1"/>
  <c r="U144" i="1"/>
  <c r="U263" i="1"/>
  <c r="U283" i="1"/>
  <c r="U350" i="1"/>
  <c r="U601" i="1"/>
  <c r="U683" i="1"/>
  <c r="U687" i="1"/>
  <c r="U1032" i="1"/>
  <c r="U1312" i="1"/>
  <c r="U1360" i="1"/>
  <c r="U1402" i="1"/>
  <c r="U1580" i="1"/>
  <c r="U1860" i="1"/>
  <c r="U1897" i="1"/>
  <c r="U2093" i="1"/>
  <c r="U2165" i="1"/>
  <c r="U2745" i="1"/>
  <c r="U2776" i="1"/>
  <c r="U2819" i="1"/>
  <c r="U2895" i="1"/>
  <c r="U3098" i="1"/>
  <c r="U3190" i="1"/>
  <c r="U3213" i="1"/>
  <c r="U3280" i="1"/>
  <c r="U3330" i="1"/>
  <c r="U3355" i="1"/>
  <c r="U3549" i="1"/>
  <c r="U3592" i="1"/>
  <c r="U3603" i="1"/>
  <c r="U3649" i="1"/>
  <c r="U3772" i="1"/>
  <c r="U4067" i="1"/>
  <c r="U4281" i="1"/>
  <c r="U4313" i="1"/>
  <c r="U4400" i="1"/>
  <c r="U4498" i="1"/>
  <c r="U4760" i="1"/>
  <c r="U4918" i="1"/>
  <c r="U4925" i="1"/>
  <c r="U4960" i="1"/>
  <c r="U4962" i="1"/>
  <c r="U5109" i="1"/>
  <c r="U5287" i="1"/>
  <c r="U5377" i="1"/>
  <c r="U5473" i="1"/>
  <c r="U5538" i="1"/>
  <c r="U5761" i="1"/>
  <c r="U5856" i="1"/>
  <c r="U5861" i="1"/>
  <c r="U5942" i="1"/>
  <c r="U6010" i="1"/>
  <c r="U6016" i="1"/>
  <c r="U6020" i="1"/>
  <c r="U6031" i="1"/>
  <c r="U6076" i="1"/>
  <c r="U6103" i="1"/>
  <c r="U6108" i="1"/>
  <c r="U6189" i="1"/>
  <c r="U6253" i="1"/>
  <c r="U6368" i="1"/>
  <c r="U6546" i="1"/>
  <c r="U6731" i="1"/>
  <c r="U6748" i="1"/>
  <c r="U6920" i="1"/>
  <c r="U6922" i="1"/>
  <c r="U6934" i="1"/>
  <c r="U6986" i="1"/>
  <c r="U7029" i="1"/>
  <c r="U7061" i="1"/>
  <c r="U7217" i="1"/>
  <c r="U7303" i="1"/>
  <c r="U7398" i="1"/>
  <c r="U7421" i="1"/>
  <c r="U7428" i="1"/>
  <c r="U7559" i="1"/>
  <c r="U8190" i="1"/>
  <c r="U8208" i="1"/>
  <c r="U8268" i="1"/>
  <c r="U8446" i="1"/>
  <c r="U8489" i="1"/>
  <c r="U8569" i="1"/>
  <c r="U8586" i="1"/>
  <c r="U8600" i="1"/>
  <c r="U8625" i="1"/>
  <c r="U8757" i="1"/>
  <c r="U8954" i="1"/>
  <c r="U8960" i="1"/>
  <c r="U9025" i="1"/>
  <c r="U9063" i="1"/>
  <c r="U9234" i="1"/>
  <c r="U9423" i="1"/>
  <c r="U9536" i="1"/>
  <c r="U9571" i="1"/>
  <c r="U9613" i="1"/>
  <c r="U9675" i="1"/>
  <c r="U9821" i="1"/>
  <c r="U9873" i="1"/>
  <c r="U52" i="1"/>
  <c r="U453" i="1"/>
  <c r="U589" i="1"/>
  <c r="U639" i="1"/>
  <c r="U787" i="1"/>
  <c r="U884" i="1"/>
  <c r="U909" i="1"/>
  <c r="U1053" i="1"/>
  <c r="U1135" i="1"/>
  <c r="U1181" i="1"/>
  <c r="U2462" i="1"/>
  <c r="U2489" i="1"/>
  <c r="U2491" i="1"/>
  <c r="U2616" i="1"/>
  <c r="U2623" i="1"/>
  <c r="U3181" i="1"/>
  <c r="U3337" i="1"/>
  <c r="U3537" i="1"/>
  <c r="U3551" i="1"/>
  <c r="U3935" i="1"/>
  <c r="U4057" i="1"/>
  <c r="U4101" i="1"/>
  <c r="U4240" i="1"/>
  <c r="U4419" i="1"/>
  <c r="U4752" i="1"/>
  <c r="U5006" i="1"/>
  <c r="U5008" i="1"/>
  <c r="U5027" i="1"/>
  <c r="U5031" i="1"/>
  <c r="U5265" i="1"/>
  <c r="U5279" i="1"/>
  <c r="U5401" i="1"/>
  <c r="U5631" i="1"/>
  <c r="U5640" i="1"/>
  <c r="U5770" i="1"/>
  <c r="U5789" i="1"/>
  <c r="U5803" i="1"/>
  <c r="U5825" i="1"/>
  <c r="U5902" i="1"/>
  <c r="U6013" i="1"/>
  <c r="U6343" i="1"/>
  <c r="U6374" i="1"/>
  <c r="U6846" i="1"/>
  <c r="U7064" i="1"/>
  <c r="U7079" i="1"/>
  <c r="U7113" i="1"/>
  <c r="U7253" i="1"/>
  <c r="U7345" i="1"/>
  <c r="U7602" i="1"/>
  <c r="U7625" i="1"/>
  <c r="U7635" i="1"/>
  <c r="U7900" i="1"/>
  <c r="U7946" i="1"/>
  <c r="U8205" i="1"/>
  <c r="U8261" i="1"/>
  <c r="U8435" i="1"/>
  <c r="U8578" i="1"/>
  <c r="U8736" i="1"/>
  <c r="U8832" i="1"/>
  <c r="U9183" i="1"/>
  <c r="U9255" i="1"/>
  <c r="U9474" i="1"/>
  <c r="U9574" i="1"/>
  <c r="U9608" i="1"/>
  <c r="U9719" i="1"/>
  <c r="U9737" i="1"/>
  <c r="U285" i="1"/>
  <c r="U339" i="1"/>
  <c r="U472" i="1"/>
  <c r="U494" i="1"/>
  <c r="U510" i="1"/>
  <c r="U553" i="1"/>
  <c r="U674" i="1"/>
  <c r="U706" i="1"/>
  <c r="U846" i="1"/>
  <c r="U905" i="1"/>
  <c r="U924" i="1"/>
  <c r="U969" i="1"/>
  <c r="U1021" i="1"/>
  <c r="U1221" i="1"/>
  <c r="U1342" i="1"/>
  <c r="U1414" i="1"/>
  <c r="U1420" i="1"/>
  <c r="U1424" i="1"/>
  <c r="U1445" i="1"/>
  <c r="U1446" i="1"/>
  <c r="U1511" i="1"/>
  <c r="U1665" i="1"/>
  <c r="U1784" i="1"/>
  <c r="U1894" i="1"/>
  <c r="U1936" i="1"/>
  <c r="U2015" i="1"/>
  <c r="U2166" i="1"/>
  <c r="U2219" i="1"/>
  <c r="U2601" i="1"/>
  <c r="U2639" i="1"/>
  <c r="U2713" i="1"/>
  <c r="U2750" i="1"/>
  <c r="U2772" i="1"/>
  <c r="U2881" i="1"/>
  <c r="U2891" i="1"/>
  <c r="U2971" i="1"/>
  <c r="U3112" i="1"/>
  <c r="U3128" i="1"/>
  <c r="U3256" i="1"/>
  <c r="U3318" i="1"/>
  <c r="U3538" i="1"/>
  <c r="U3565" i="1"/>
  <c r="U3590" i="1"/>
  <c r="U3608" i="1"/>
  <c r="U3676" i="1"/>
  <c r="U3720" i="1"/>
  <c r="U3721" i="1"/>
  <c r="U3783" i="1"/>
  <c r="U3804" i="1"/>
  <c r="U3851" i="1"/>
  <c r="U3871" i="1"/>
  <c r="U3889" i="1"/>
  <c r="U3913" i="1"/>
  <c r="U4146" i="1"/>
  <c r="U4435" i="1"/>
  <c r="U4448" i="1"/>
  <c r="U4506" i="1"/>
  <c r="U4659" i="1"/>
  <c r="U4692" i="1"/>
  <c r="U4811" i="1"/>
  <c r="U4983" i="1"/>
  <c r="U5349" i="1"/>
  <c r="U5385" i="1"/>
  <c r="U5437" i="1"/>
  <c r="U5496" i="1"/>
  <c r="U5515" i="1"/>
  <c r="U5542" i="1"/>
  <c r="U5566" i="1"/>
  <c r="U5609" i="1"/>
  <c r="U5850" i="1"/>
  <c r="U6034" i="1"/>
  <c r="U6095" i="1"/>
  <c r="U6115" i="1"/>
  <c r="U6137" i="1"/>
  <c r="U6185" i="1"/>
  <c r="U6547" i="1"/>
  <c r="U6617" i="1"/>
  <c r="U6800" i="1"/>
  <c r="U6959" i="1"/>
  <c r="U7088" i="1"/>
  <c r="U7096" i="1"/>
  <c r="U7249" i="1"/>
  <c r="U7250" i="1"/>
  <c r="U7280" i="1"/>
  <c r="U7581" i="1"/>
  <c r="U7694" i="1"/>
  <c r="U7811" i="1"/>
  <c r="U7826" i="1"/>
  <c r="U7831" i="1"/>
  <c r="U7937" i="1"/>
  <c r="U8025" i="1"/>
  <c r="U8087" i="1"/>
  <c r="U8088" i="1"/>
  <c r="U8153" i="1"/>
  <c r="U8228" i="1"/>
  <c r="U8239" i="1"/>
  <c r="U8353" i="1"/>
  <c r="U8379" i="1"/>
  <c r="U8469" i="1"/>
  <c r="U8513" i="1"/>
  <c r="U8638" i="1"/>
  <c r="U8819" i="1"/>
  <c r="U8854" i="1"/>
  <c r="U8861" i="1"/>
  <c r="U8989" i="1"/>
  <c r="U9006" i="1"/>
  <c r="U9016" i="1"/>
  <c r="U9068" i="1"/>
  <c r="U9129" i="1"/>
  <c r="U9144" i="1"/>
  <c r="U9161" i="1"/>
  <c r="U9209" i="1"/>
  <c r="U9235" i="1"/>
  <c r="U9397" i="1"/>
  <c r="U9499" i="1"/>
  <c r="U9506" i="1"/>
  <c r="U9744" i="1"/>
  <c r="U9805" i="1"/>
  <c r="U9812" i="1"/>
  <c r="U9838" i="1"/>
  <c r="U9855" i="1"/>
  <c r="U9858" i="1"/>
  <c r="U9943" i="1"/>
  <c r="U3733" i="1"/>
  <c r="U6021" i="1"/>
  <c r="U87" i="1"/>
  <c r="U127" i="1"/>
  <c r="U297" i="1"/>
  <c r="U482" i="1"/>
  <c r="U529" i="1"/>
  <c r="U568" i="1"/>
  <c r="U728" i="1"/>
  <c r="U1356" i="1"/>
  <c r="U1951" i="1"/>
  <c r="U2146" i="1"/>
  <c r="U2290" i="1"/>
  <c r="U2677" i="1"/>
  <c r="U3678" i="1"/>
  <c r="U4152" i="1"/>
  <c r="U4260" i="1"/>
  <c r="U4546" i="1"/>
  <c r="U4619" i="1"/>
  <c r="U5155" i="1"/>
  <c r="U6129" i="1"/>
  <c r="U6341" i="1"/>
  <c r="U6803" i="1"/>
  <c r="U6833" i="1"/>
  <c r="U7477" i="1"/>
  <c r="U7680" i="1"/>
  <c r="U9778" i="1"/>
  <c r="U55" i="1"/>
  <c r="U247" i="1"/>
  <c r="U757" i="1"/>
  <c r="U932" i="1"/>
  <c r="U1045" i="1"/>
  <c r="U1073" i="1"/>
  <c r="U1209" i="1"/>
  <c r="U1259" i="1"/>
  <c r="U1281" i="1"/>
  <c r="U1317" i="1"/>
  <c r="U1520" i="1"/>
  <c r="U1525" i="1"/>
  <c r="U1544" i="1"/>
  <c r="U1729" i="1"/>
  <c r="U1751" i="1"/>
  <c r="U1782" i="1"/>
  <c r="U1794" i="1"/>
  <c r="U1805" i="1"/>
  <c r="U1827" i="1"/>
  <c r="U1853" i="1"/>
  <c r="U1873" i="1"/>
  <c r="U1917" i="1"/>
  <c r="U2316" i="1"/>
  <c r="U2426" i="1"/>
  <c r="U2521" i="1"/>
  <c r="U2821" i="1"/>
  <c r="U2890" i="1"/>
  <c r="U2947" i="1"/>
  <c r="U3034" i="1"/>
  <c r="U3188" i="1"/>
  <c r="U3309" i="1"/>
  <c r="U3360" i="1"/>
  <c r="U3502" i="1"/>
  <c r="U3521" i="1"/>
  <c r="U3719" i="1"/>
  <c r="U3778" i="1"/>
  <c r="U3926" i="1"/>
  <c r="U3979" i="1"/>
  <c r="U4113" i="1"/>
  <c r="U4158" i="1"/>
  <c r="U4245" i="1"/>
  <c r="U4521" i="1"/>
  <c r="U4836" i="1"/>
  <c r="U4995" i="1"/>
  <c r="U5030" i="1"/>
  <c r="U5143" i="1"/>
  <c r="U5175" i="1"/>
  <c r="U5504" i="1"/>
  <c r="U5521" i="1"/>
  <c r="U5587" i="1"/>
  <c r="U5616" i="1"/>
  <c r="U5896" i="1"/>
  <c r="U5991" i="1"/>
  <c r="U6162" i="1"/>
  <c r="U6346" i="1"/>
  <c r="U6439" i="1"/>
  <c r="U6530" i="1"/>
  <c r="U6575" i="1"/>
  <c r="U6622" i="1"/>
  <c r="U6765" i="1"/>
  <c r="U6992" i="1"/>
  <c r="U7107" i="1"/>
  <c r="U7269" i="1"/>
  <c r="U7436" i="1"/>
  <c r="U7761" i="1"/>
  <c r="U7846" i="1"/>
  <c r="U8227" i="1"/>
  <c r="U8300" i="1"/>
  <c r="U8315" i="1"/>
  <c r="U8472" i="1"/>
  <c r="U8514" i="1"/>
  <c r="U8561" i="1"/>
  <c r="U8570" i="1"/>
  <c r="U8666" i="1"/>
  <c r="U9231" i="1"/>
  <c r="U9393" i="1"/>
  <c r="U9493" i="1"/>
  <c r="U9671" i="1"/>
  <c r="U9779" i="1"/>
  <c r="U9820" i="1"/>
  <c r="U9940" i="1"/>
  <c r="U328" i="1"/>
  <c r="U689" i="1"/>
  <c r="U956" i="1"/>
  <c r="U1386" i="1"/>
  <c r="U1603" i="1"/>
  <c r="U1879" i="1"/>
  <c r="U1910" i="1"/>
  <c r="U2422" i="1"/>
  <c r="U2624" i="1"/>
  <c r="U2789" i="1"/>
  <c r="U2860" i="1"/>
  <c r="U2976" i="1"/>
  <c r="U3001" i="1"/>
  <c r="U3591" i="1"/>
  <c r="U3609" i="1"/>
  <c r="U3766" i="1"/>
  <c r="U4039" i="1"/>
  <c r="U4874" i="1"/>
  <c r="U5032" i="1"/>
  <c r="U5431" i="1"/>
  <c r="U5548" i="1"/>
  <c r="U5773" i="1"/>
  <c r="U5794" i="1"/>
  <c r="U6301" i="1"/>
  <c r="U6596" i="1"/>
  <c r="U7199" i="1"/>
  <c r="U7255" i="1"/>
  <c r="U7402" i="1"/>
  <c r="U7438" i="1"/>
  <c r="U7658" i="1"/>
  <c r="U7929" i="1"/>
  <c r="U8003" i="1"/>
  <c r="U8119" i="1"/>
  <c r="U8184" i="1"/>
  <c r="U8214" i="1"/>
  <c r="U8362" i="1"/>
  <c r="U8406" i="1"/>
  <c r="U8494" i="1"/>
  <c r="U8500" i="1"/>
  <c r="U8503" i="1"/>
  <c r="U8610" i="1"/>
  <c r="U8713" i="1"/>
  <c r="U8878" i="1"/>
  <c r="U9052" i="1"/>
  <c r="U9703" i="1"/>
  <c r="U9850" i="1"/>
  <c r="U9939" i="1"/>
  <c r="U14" i="1"/>
  <c r="U123" i="1"/>
  <c r="U518" i="1"/>
  <c r="U701" i="1"/>
  <c r="U814" i="1"/>
  <c r="U954" i="1"/>
  <c r="U971" i="1"/>
  <c r="U1124" i="1"/>
  <c r="U1204" i="1"/>
  <c r="U1318" i="1"/>
  <c r="U1549" i="1"/>
  <c r="U1780" i="1"/>
  <c r="U2102" i="1"/>
  <c r="U2197" i="1"/>
  <c r="U2200" i="1"/>
  <c r="U2471" i="1"/>
  <c r="U2497" i="1"/>
  <c r="U2535" i="1"/>
  <c r="U2690" i="1"/>
  <c r="U2710" i="1"/>
  <c r="U3056" i="1"/>
  <c r="U3164" i="1"/>
  <c r="U3303" i="1"/>
  <c r="U3339" i="1"/>
  <c r="U3378" i="1"/>
  <c r="U3422" i="1"/>
  <c r="U3577" i="1"/>
  <c r="U3663" i="1"/>
  <c r="U3709" i="1"/>
  <c r="U3939" i="1"/>
  <c r="U3988" i="1"/>
  <c r="U4084" i="1"/>
  <c r="U4171" i="1"/>
  <c r="U4194" i="1"/>
  <c r="U4325" i="1"/>
  <c r="U4482" i="1"/>
  <c r="U4545" i="1"/>
  <c r="U4706" i="1"/>
  <c r="U4842" i="1"/>
  <c r="U4844" i="1"/>
  <c r="U4882" i="1"/>
  <c r="U4980" i="1"/>
  <c r="U5073" i="1"/>
  <c r="U5104" i="1"/>
  <c r="U5468" i="1"/>
  <c r="U5572" i="1"/>
  <c r="U5590" i="1"/>
  <c r="U5694" i="1"/>
  <c r="U5849" i="1"/>
  <c r="U5923" i="1"/>
  <c r="U6018" i="1"/>
  <c r="U6051" i="1"/>
  <c r="U6072" i="1"/>
  <c r="U6181" i="1"/>
  <c r="U6276" i="1"/>
  <c r="U6739" i="1"/>
  <c r="U6859" i="1"/>
  <c r="U6921" i="1"/>
  <c r="U7028" i="1"/>
  <c r="U7172" i="1"/>
  <c r="U7262" i="1"/>
  <c r="U7282" i="1"/>
  <c r="U7311" i="1"/>
  <c r="U7539" i="1"/>
  <c r="U7645" i="1"/>
  <c r="U7672" i="1"/>
  <c r="U7802" i="1"/>
  <c r="U7923" i="1"/>
  <c r="U8197" i="1"/>
  <c r="U8372" i="1"/>
  <c r="U8527" i="1"/>
  <c r="U8530" i="1"/>
  <c r="U8700" i="1"/>
  <c r="U8798" i="1"/>
  <c r="U8836" i="1"/>
  <c r="U8852" i="1"/>
  <c r="U8917" i="1"/>
  <c r="U8994" i="1"/>
  <c r="U8995" i="1"/>
  <c r="U9133" i="1"/>
  <c r="U9242" i="1"/>
  <c r="U9249" i="1"/>
  <c r="U9425" i="1"/>
  <c r="U9706" i="1"/>
  <c r="U9956" i="1"/>
  <c r="U2003" i="1"/>
  <c r="U2179" i="1"/>
  <c r="U4139" i="1"/>
  <c r="U6387" i="1"/>
  <c r="U7339" i="1"/>
  <c r="U764" i="1"/>
  <c r="U3274" i="1"/>
  <c r="U4086" i="1"/>
  <c r="U4287" i="1"/>
  <c r="U5022" i="1"/>
  <c r="U5065" i="1"/>
  <c r="U8814" i="1"/>
  <c r="U9296" i="1"/>
  <c r="U64" i="1"/>
  <c r="U108" i="1"/>
  <c r="U258" i="1"/>
  <c r="U636" i="1"/>
  <c r="U774" i="1"/>
  <c r="U793" i="1"/>
  <c r="U807" i="1"/>
  <c r="U853" i="1"/>
  <c r="U867" i="1"/>
  <c r="U974" i="1"/>
  <c r="U1187" i="1"/>
  <c r="U1243" i="1"/>
  <c r="U1308" i="1"/>
  <c r="U1361" i="1"/>
  <c r="U1591" i="1"/>
  <c r="U1634" i="1"/>
  <c r="U1668" i="1"/>
  <c r="U1758" i="1"/>
  <c r="U1935" i="1"/>
  <c r="U2028" i="1"/>
  <c r="U2039" i="1"/>
  <c r="U2157" i="1"/>
  <c r="U2172" i="1"/>
  <c r="U2202" i="1"/>
  <c r="U2264" i="1"/>
  <c r="U2346" i="1"/>
  <c r="U2469" i="1"/>
  <c r="U2657" i="1"/>
  <c r="U2665" i="1"/>
  <c r="U2667" i="1"/>
  <c r="U2691" i="1"/>
  <c r="U2822" i="1"/>
  <c r="U2952" i="1"/>
  <c r="U3080" i="1"/>
  <c r="U3183" i="1"/>
  <c r="U3393" i="1"/>
  <c r="U3420" i="1"/>
  <c r="U3512" i="1"/>
  <c r="U3555" i="1"/>
  <c r="U3732" i="1"/>
  <c r="U3796" i="1"/>
  <c r="U3847" i="1"/>
  <c r="U4105" i="1"/>
  <c r="U4130" i="1"/>
  <c r="U4311" i="1"/>
  <c r="U4337" i="1"/>
  <c r="U4456" i="1"/>
  <c r="U4887" i="1"/>
  <c r="U5010" i="1"/>
  <c r="U5047" i="1"/>
  <c r="U5293" i="1"/>
  <c r="U5645" i="1"/>
  <c r="U5824" i="1"/>
  <c r="U6106" i="1"/>
  <c r="U6390" i="1"/>
  <c r="U6485" i="1"/>
  <c r="U7175" i="1"/>
  <c r="U7246" i="1"/>
  <c r="U7331" i="1"/>
  <c r="U7884" i="1"/>
  <c r="U7924" i="1"/>
  <c r="U7933" i="1"/>
  <c r="U8021" i="1"/>
  <c r="U9072" i="1"/>
  <c r="U9075" i="1"/>
  <c r="U9285" i="1"/>
  <c r="U9386" i="1"/>
  <c r="U9414" i="1"/>
  <c r="U9529" i="1"/>
  <c r="U9736" i="1"/>
  <c r="U9849" i="1"/>
  <c r="U114" i="1"/>
  <c r="U151" i="1"/>
  <c r="U295" i="1"/>
  <c r="U323" i="1"/>
  <c r="U465" i="1"/>
  <c r="U791" i="1"/>
  <c r="U863" i="1"/>
  <c r="U928" i="1"/>
  <c r="U1217" i="1"/>
  <c r="U1307" i="1"/>
  <c r="U1384" i="1"/>
  <c r="U1554" i="1"/>
  <c r="U2160" i="1"/>
  <c r="U2162" i="1"/>
  <c r="U2499" i="1"/>
  <c r="U2688" i="1"/>
  <c r="U2742" i="1"/>
  <c r="U2781" i="1"/>
  <c r="U2898" i="1"/>
  <c r="U3000" i="1"/>
  <c r="U3421" i="1"/>
  <c r="U3727" i="1"/>
  <c r="U3828" i="1"/>
  <c r="U3927" i="1"/>
  <c r="U3983" i="1"/>
  <c r="U4179" i="1"/>
  <c r="U4233" i="1"/>
  <c r="U4328" i="1"/>
  <c r="U4330" i="1"/>
  <c r="U4641" i="1"/>
  <c r="U5135" i="1"/>
  <c r="U5154" i="1"/>
  <c r="U5685" i="1"/>
  <c r="U5712" i="1"/>
  <c r="U6248" i="1"/>
  <c r="U6435" i="1"/>
  <c r="U6520" i="1"/>
  <c r="U6579" i="1"/>
  <c r="U6650" i="1"/>
  <c r="U6772" i="1"/>
  <c r="U7124" i="1"/>
  <c r="U7141" i="1"/>
  <c r="U7165" i="1"/>
  <c r="U7399" i="1"/>
  <c r="U7444" i="1"/>
  <c r="U7558" i="1"/>
  <c r="U7989" i="1"/>
  <c r="U8019" i="1"/>
  <c r="U8178" i="1"/>
  <c r="U8180" i="1"/>
  <c r="U8256" i="1"/>
  <c r="U8481" i="1"/>
  <c r="U8491" i="1"/>
  <c r="U8657" i="1"/>
  <c r="U8807" i="1"/>
  <c r="U8942" i="1"/>
  <c r="U8965" i="1"/>
  <c r="U9017" i="1"/>
  <c r="U9094" i="1"/>
  <c r="U9339" i="1"/>
  <c r="U9569" i="1"/>
  <c r="U9635" i="1"/>
  <c r="U9716" i="1"/>
  <c r="U9761" i="1"/>
  <c r="U403" i="1"/>
  <c r="U462" i="1"/>
  <c r="U473" i="1"/>
  <c r="U704" i="1"/>
  <c r="U801" i="1"/>
  <c r="U968" i="1"/>
  <c r="U1335" i="1"/>
  <c r="U1351" i="1"/>
  <c r="U1562" i="1"/>
  <c r="U1867" i="1"/>
  <c r="U1999" i="1"/>
  <c r="U2936" i="1"/>
  <c r="U3533" i="1"/>
  <c r="U4094" i="1"/>
  <c r="U4599" i="1"/>
  <c r="U4814" i="1"/>
  <c r="U5324" i="1"/>
  <c r="U5916" i="1"/>
  <c r="U6509" i="1"/>
  <c r="U6692" i="1"/>
  <c r="U7379" i="1"/>
  <c r="U7427" i="1"/>
  <c r="U7458" i="1"/>
  <c r="U7612" i="1"/>
  <c r="U7639" i="1"/>
  <c r="U7920" i="1"/>
  <c r="U8241" i="1"/>
  <c r="U8473" i="1"/>
  <c r="U8571" i="1"/>
  <c r="U8690" i="1"/>
  <c r="U8784" i="1"/>
  <c r="U9530" i="1"/>
  <c r="U9808" i="1"/>
  <c r="U4025" i="1"/>
  <c r="U7263" i="1"/>
  <c r="U7708" i="1"/>
  <c r="U8454" i="1"/>
  <c r="U9372" i="1"/>
  <c r="U9490" i="1"/>
  <c r="U18" i="1"/>
  <c r="U49" i="1"/>
  <c r="U79" i="1"/>
  <c r="U104" i="1"/>
  <c r="U446" i="1"/>
  <c r="U560" i="1"/>
  <c r="U710" i="1"/>
  <c r="U752" i="1"/>
  <c r="U916" i="1"/>
  <c r="U966" i="1"/>
  <c r="U978" i="1"/>
  <c r="U1076" i="1"/>
  <c r="U1122" i="1"/>
  <c r="U1188" i="1"/>
  <c r="U1302" i="1"/>
  <c r="U1417" i="1"/>
  <c r="U1526" i="1"/>
  <c r="U1531" i="1"/>
  <c r="U1534" i="1"/>
  <c r="U1569" i="1"/>
  <c r="U1677" i="1"/>
  <c r="U1686" i="1"/>
  <c r="U1800" i="1"/>
  <c r="U1811" i="1"/>
  <c r="U1869" i="1"/>
  <c r="U1878" i="1"/>
  <c r="U1915" i="1"/>
  <c r="U2124" i="1"/>
  <c r="U2176" i="1"/>
  <c r="U2185" i="1"/>
  <c r="U2186" i="1"/>
  <c r="U2242" i="1"/>
  <c r="U2255" i="1"/>
  <c r="U2272" i="1"/>
  <c r="U2326" i="1"/>
  <c r="U2430" i="1"/>
  <c r="U2595" i="1"/>
  <c r="U2644" i="1"/>
  <c r="U2764" i="1"/>
  <c r="U2864" i="1"/>
  <c r="U2889" i="1"/>
  <c r="U2906" i="1"/>
  <c r="U2965" i="1"/>
  <c r="U3008" i="1"/>
  <c r="U3035" i="1"/>
  <c r="U3091" i="1"/>
  <c r="U3215" i="1"/>
  <c r="U3251" i="1"/>
  <c r="U3269" i="1"/>
  <c r="U3297" i="1"/>
  <c r="U3498" i="1"/>
  <c r="U3499" i="1"/>
  <c r="U3525" i="1"/>
  <c r="U3534" i="1"/>
  <c r="U3571" i="1"/>
  <c r="U3605" i="1"/>
  <c r="U3636" i="1"/>
  <c r="U3658" i="1"/>
  <c r="U3680" i="1"/>
  <c r="U3681" i="1"/>
  <c r="U3691" i="1"/>
  <c r="U3771" i="1"/>
  <c r="U3901" i="1"/>
  <c r="U4031" i="1"/>
  <c r="U4182" i="1"/>
  <c r="U4232" i="1"/>
  <c r="U4254" i="1"/>
  <c r="U4300" i="1"/>
  <c r="U4406" i="1"/>
  <c r="U4417" i="1"/>
  <c r="U4458" i="1"/>
  <c r="U4520" i="1"/>
  <c r="U4527" i="1"/>
  <c r="U4578" i="1"/>
  <c r="U4719" i="1"/>
  <c r="U4758" i="1"/>
  <c r="U4994" i="1"/>
  <c r="U5012" i="1"/>
  <c r="U5085" i="1"/>
  <c r="U5139" i="1"/>
  <c r="U5354" i="1"/>
  <c r="U5386" i="1"/>
  <c r="U5408" i="1"/>
  <c r="U5438" i="1"/>
  <c r="U5458" i="1"/>
  <c r="U5558" i="1"/>
  <c r="U5627" i="1"/>
  <c r="U5666" i="1"/>
  <c r="U5690" i="1"/>
  <c r="U6028" i="1"/>
  <c r="U6126" i="1"/>
  <c r="U6143" i="1"/>
  <c r="U6163" i="1"/>
  <c r="U6191" i="1"/>
  <c r="U6200" i="1"/>
  <c r="U6431" i="1"/>
  <c r="U6475" i="1"/>
  <c r="U6637" i="1"/>
  <c r="U6741" i="1"/>
  <c r="U6838" i="1"/>
  <c r="U6876" i="1"/>
  <c r="U6885" i="1"/>
  <c r="U6886" i="1"/>
  <c r="U6899" i="1"/>
  <c r="U6905" i="1"/>
  <c r="U6907" i="1"/>
  <c r="U6930" i="1"/>
  <c r="U6973" i="1"/>
  <c r="U7016" i="1"/>
  <c r="U7171" i="1"/>
  <c r="U7202" i="1"/>
  <c r="U7231" i="1"/>
  <c r="U7337" i="1"/>
  <c r="U7344" i="1"/>
  <c r="U7348" i="1"/>
  <c r="U7414" i="1"/>
  <c r="U7573" i="1"/>
  <c r="U7574" i="1"/>
  <c r="U7705" i="1"/>
  <c r="U7738" i="1"/>
  <c r="U7750" i="1"/>
  <c r="U7797" i="1"/>
  <c r="U7841" i="1"/>
  <c r="U8038" i="1"/>
  <c r="U8079" i="1"/>
  <c r="U8221" i="1"/>
  <c r="U8250" i="1"/>
  <c r="U8276" i="1"/>
  <c r="U8352" i="1"/>
  <c r="U8365" i="1"/>
  <c r="U8452" i="1"/>
  <c r="U8560" i="1"/>
  <c r="U8579" i="1"/>
  <c r="U8633" i="1"/>
  <c r="U8641" i="1"/>
  <c r="U8648" i="1"/>
  <c r="U8654" i="1"/>
  <c r="U8692" i="1"/>
  <c r="U8699" i="1"/>
  <c r="U8741" i="1"/>
  <c r="U8776" i="1"/>
  <c r="U9067" i="1"/>
  <c r="U9098" i="1"/>
  <c r="U9099" i="1"/>
  <c r="U9149" i="1"/>
  <c r="U9155" i="1"/>
  <c r="U9185" i="1"/>
  <c r="U9187" i="1"/>
  <c r="U9260" i="1"/>
  <c r="U9261" i="1"/>
  <c r="U9289" i="1"/>
  <c r="U9377" i="1"/>
  <c r="U9418" i="1"/>
  <c r="U9489" i="1"/>
  <c r="U9507" i="1"/>
  <c r="U9541" i="1"/>
  <c r="U9545" i="1"/>
  <c r="U9651" i="1"/>
  <c r="U9710" i="1"/>
  <c r="U9801" i="1"/>
  <c r="U9861" i="1"/>
  <c r="U9867" i="1"/>
  <c r="U9926" i="1"/>
  <c r="U9941" i="1"/>
  <c r="U9972" i="1"/>
  <c r="U9979" i="1"/>
  <c r="U10001" i="1"/>
  <c r="U177" i="1"/>
  <c r="U331" i="1"/>
  <c r="U477" i="1"/>
  <c r="U478" i="1"/>
  <c r="U541" i="1"/>
  <c r="U545" i="1"/>
  <c r="U624" i="1"/>
  <c r="U630" i="1"/>
  <c r="U669" i="1"/>
  <c r="U677" i="1"/>
  <c r="U737" i="1"/>
  <c r="U878" i="1"/>
  <c r="U895" i="1"/>
  <c r="U957" i="1"/>
  <c r="U1139" i="1"/>
  <c r="U1473" i="1"/>
  <c r="U1476" i="1"/>
  <c r="U1518" i="1"/>
  <c r="U1535" i="1"/>
  <c r="U1561" i="1"/>
  <c r="U1608" i="1"/>
  <c r="U1616" i="1"/>
  <c r="U1637" i="1"/>
  <c r="U1689" i="1"/>
  <c r="U1699" i="1"/>
  <c r="U1773" i="1"/>
  <c r="U2018" i="1"/>
  <c r="U2044" i="1"/>
  <c r="U2046" i="1"/>
  <c r="U2096" i="1"/>
  <c r="U2133" i="1"/>
  <c r="U2152" i="1"/>
  <c r="U2178" i="1"/>
  <c r="U2193" i="1"/>
  <c r="U2222" i="1"/>
  <c r="U2226" i="1"/>
  <c r="U2262" i="1"/>
  <c r="U2275" i="1"/>
  <c r="U2311" i="1"/>
  <c r="U2320" i="1"/>
  <c r="U2323" i="1"/>
  <c r="U2358" i="1"/>
  <c r="U2501" i="1"/>
  <c r="U2505" i="1"/>
  <c r="U2560" i="1"/>
  <c r="U2814" i="1"/>
  <c r="U2854" i="1"/>
  <c r="U2896" i="1"/>
  <c r="U3039" i="1"/>
  <c r="U3118" i="1"/>
  <c r="U3147" i="1"/>
  <c r="U3267" i="1"/>
  <c r="U3307" i="1"/>
  <c r="U3334" i="1"/>
  <c r="U3392" i="1"/>
  <c r="U3395" i="1"/>
  <c r="U3397" i="1"/>
  <c r="U3539" i="1"/>
  <c r="U3563" i="1"/>
  <c r="U3576" i="1"/>
  <c r="U3656" i="1"/>
  <c r="U3666" i="1"/>
  <c r="U3808" i="1"/>
  <c r="U3813" i="1"/>
  <c r="U3888" i="1"/>
  <c r="U3915" i="1"/>
  <c r="U3923" i="1"/>
  <c r="U3982" i="1"/>
  <c r="U4140" i="1"/>
  <c r="U4164" i="1"/>
  <c r="U4195" i="1"/>
  <c r="U4205" i="1"/>
  <c r="U4326" i="1"/>
  <c r="U4349" i="1"/>
  <c r="U4386" i="1"/>
  <c r="U4461" i="1"/>
  <c r="U4495" i="1"/>
  <c r="U4559" i="1"/>
  <c r="U4586" i="1"/>
  <c r="U4622" i="1"/>
  <c r="U4786" i="1"/>
  <c r="U4819" i="1"/>
  <c r="U5074" i="1"/>
  <c r="U5079" i="1"/>
  <c r="U5081" i="1"/>
  <c r="U5087" i="1"/>
  <c r="U5219" i="1"/>
  <c r="U5263" i="1"/>
  <c r="U5347" i="1"/>
  <c r="U5421" i="1"/>
  <c r="U5557" i="1"/>
  <c r="U5939" i="1"/>
  <c r="U5940" i="1"/>
  <c r="U6195" i="1"/>
  <c r="U6231" i="1"/>
  <c r="U6308" i="1"/>
  <c r="U6326" i="1"/>
  <c r="U6347" i="1"/>
  <c r="U6411" i="1"/>
  <c r="U6416" i="1"/>
  <c r="U6418" i="1"/>
  <c r="U6516" i="1"/>
  <c r="U6668" i="1"/>
  <c r="U6701" i="1"/>
  <c r="U6834" i="1"/>
  <c r="U6869" i="1"/>
  <c r="U6896" i="1"/>
  <c r="U7109" i="1"/>
  <c r="U7126" i="1"/>
  <c r="U7143" i="1"/>
  <c r="U7248" i="1"/>
  <c r="U7418" i="1"/>
  <c r="U7462" i="1"/>
  <c r="U7488" i="1"/>
  <c r="U7560" i="1"/>
  <c r="U7685" i="1"/>
  <c r="U7696" i="1"/>
  <c r="U7842" i="1"/>
  <c r="U7873" i="1"/>
  <c r="U7890" i="1"/>
  <c r="U8001" i="1"/>
  <c r="U8073" i="1"/>
  <c r="U8223" i="1"/>
  <c r="U8255" i="1"/>
  <c r="U8344" i="1"/>
  <c r="U8361" i="1"/>
  <c r="U8437" i="1"/>
  <c r="U8512" i="1"/>
  <c r="U8548" i="1"/>
  <c r="U8565" i="1"/>
  <c r="U8620" i="1"/>
  <c r="U8687" i="1"/>
  <c r="U8709" i="1"/>
  <c r="U8879" i="1"/>
  <c r="U8882" i="1"/>
  <c r="U8886" i="1"/>
  <c r="U8962" i="1"/>
  <c r="U9053" i="1"/>
  <c r="U9057" i="1"/>
  <c r="U9310" i="1"/>
  <c r="U9380" i="1"/>
  <c r="U9399" i="1"/>
  <c r="U9482" i="1"/>
  <c r="U9510" i="1"/>
  <c r="U9540" i="1"/>
  <c r="U9641" i="1"/>
  <c r="U9660" i="1"/>
  <c r="U9814" i="1"/>
  <c r="U9887" i="1"/>
  <c r="U9915" i="1"/>
  <c r="U9994" i="1"/>
  <c r="U91" i="1"/>
  <c r="U132" i="1"/>
  <c r="U226" i="1"/>
  <c r="U588" i="1"/>
  <c r="U812" i="1"/>
  <c r="U922" i="1"/>
  <c r="U1002" i="1"/>
  <c r="U1022" i="1"/>
  <c r="U1250" i="1"/>
  <c r="U1314" i="1"/>
  <c r="U1558" i="1"/>
  <c r="U1813" i="1"/>
  <c r="U1814" i="1"/>
  <c r="U2088" i="1"/>
  <c r="U2112" i="1"/>
  <c r="U2407" i="1"/>
  <c r="U2440" i="1"/>
  <c r="U2569" i="1"/>
  <c r="U2574" i="1"/>
  <c r="U2604" i="1"/>
  <c r="U2614" i="1"/>
  <c r="U2637" i="1"/>
  <c r="U2811" i="1"/>
  <c r="U2994" i="1"/>
  <c r="U2995" i="1"/>
  <c r="U3018" i="1"/>
  <c r="U3154" i="1"/>
  <c r="U3231" i="1"/>
  <c r="U3312" i="1"/>
  <c r="U3490" i="1"/>
  <c r="U3925" i="1"/>
  <c r="U4150" i="1"/>
  <c r="U4474" i="1"/>
  <c r="U4515" i="1"/>
  <c r="U4569" i="1"/>
  <c r="U4598" i="1"/>
  <c r="U4725" i="1"/>
  <c r="U4966" i="1"/>
  <c r="U5005" i="1"/>
  <c r="U5254" i="1"/>
  <c r="U5361" i="1"/>
  <c r="U5534" i="1"/>
  <c r="U5634" i="1"/>
  <c r="U5671" i="1"/>
  <c r="U5749" i="1"/>
  <c r="U5943" i="1"/>
  <c r="U5951" i="1"/>
  <c r="U5953" i="1"/>
  <c r="U6075" i="1"/>
  <c r="U6392" i="1"/>
  <c r="U6409" i="1"/>
  <c r="U6505" i="1"/>
  <c r="U6511" i="1"/>
  <c r="U6583" i="1"/>
  <c r="U6707" i="1"/>
  <c r="U6736" i="1"/>
  <c r="U6762" i="1"/>
  <c r="U6935" i="1"/>
  <c r="U6999" i="1"/>
  <c r="U7215" i="1"/>
  <c r="U7232" i="1"/>
  <c r="U7426" i="1"/>
  <c r="U7459" i="1"/>
  <c r="U7469" i="1"/>
  <c r="U7693" i="1"/>
  <c r="U7739" i="1"/>
  <c r="U8115" i="1"/>
  <c r="U8116" i="1"/>
  <c r="U8137" i="1"/>
  <c r="U8392" i="1"/>
  <c r="U8606" i="1"/>
  <c r="U8705" i="1"/>
  <c r="U8744" i="1"/>
  <c r="U8835" i="1"/>
  <c r="U8893" i="1"/>
  <c r="U9140" i="1"/>
  <c r="U9292" i="1"/>
  <c r="U9413" i="1"/>
  <c r="U9498" i="1"/>
  <c r="U9533" i="1"/>
  <c r="U9802" i="1"/>
  <c r="U9862" i="1"/>
  <c r="U597" i="1"/>
  <c r="U657" i="1"/>
  <c r="U1040" i="1"/>
  <c r="U1218" i="1"/>
  <c r="U1362" i="1"/>
  <c r="U1505" i="1"/>
  <c r="U1948" i="1"/>
  <c r="U2030" i="1"/>
  <c r="U2091" i="1"/>
  <c r="U2314" i="1"/>
  <c r="U2353" i="1"/>
  <c r="U2738" i="1"/>
  <c r="U3025" i="1"/>
  <c r="U3450" i="1"/>
  <c r="U3510" i="1"/>
  <c r="U3769" i="1"/>
  <c r="U3782" i="1"/>
  <c r="U4148" i="1"/>
  <c r="U4283" i="1"/>
  <c r="U4340" i="1"/>
  <c r="U4405" i="1"/>
  <c r="U4469" i="1"/>
  <c r="U4563" i="1"/>
  <c r="U4631" i="1"/>
  <c r="U4678" i="1"/>
  <c r="U4847" i="1"/>
  <c r="U4975" i="1"/>
  <c r="U5036" i="1"/>
  <c r="U5164" i="1"/>
  <c r="U5528" i="1"/>
  <c r="U5804" i="1"/>
  <c r="U6275" i="1"/>
  <c r="U6303" i="1"/>
  <c r="U6766" i="1"/>
  <c r="U6825" i="1"/>
  <c r="U6832" i="1"/>
  <c r="U7221" i="1"/>
  <c r="U7234" i="1"/>
  <c r="U7338" i="1"/>
  <c r="U7496" i="1"/>
  <c r="U7591" i="1"/>
  <c r="U7655" i="1"/>
  <c r="U8054" i="1"/>
  <c r="U8226" i="1"/>
  <c r="U8323" i="1"/>
  <c r="U8424" i="1"/>
  <c r="U8643" i="1"/>
  <c r="U8992" i="1"/>
  <c r="U9018" i="1"/>
  <c r="U9224" i="1"/>
  <c r="U9415" i="1"/>
  <c r="U9614" i="1"/>
  <c r="U9893" i="1"/>
  <c r="U9930" i="1"/>
  <c r="U9968" i="1"/>
  <c r="U162" i="1"/>
  <c r="U167" i="1"/>
  <c r="U172" i="1"/>
  <c r="U192" i="1"/>
  <c r="U246" i="1"/>
  <c r="U360" i="1"/>
  <c r="U504" i="1"/>
  <c r="U675" i="1"/>
  <c r="U840" i="1"/>
  <c r="U889" i="1"/>
  <c r="U894" i="1"/>
  <c r="U1030" i="1"/>
  <c r="U1191" i="1"/>
  <c r="U1270" i="1"/>
  <c r="U1296" i="1"/>
  <c r="U1366" i="1"/>
  <c r="U1458" i="1"/>
  <c r="U1678" i="1"/>
  <c r="U1761" i="1"/>
  <c r="U1842" i="1"/>
  <c r="U2139" i="1"/>
  <c r="U2519" i="1"/>
  <c r="U2679" i="1"/>
  <c r="U2773" i="1"/>
  <c r="U2808" i="1"/>
  <c r="U2862" i="1"/>
  <c r="U2925" i="1"/>
  <c r="U2979" i="1"/>
  <c r="U3204" i="1"/>
  <c r="U3328" i="1"/>
  <c r="U3356" i="1"/>
  <c r="U3750" i="1"/>
  <c r="U3860" i="1"/>
  <c r="U3881" i="1"/>
  <c r="U3964" i="1"/>
  <c r="U4083" i="1"/>
  <c r="U4149" i="1"/>
  <c r="U4384" i="1"/>
  <c r="U4388" i="1"/>
  <c r="U4392" i="1"/>
  <c r="U4407" i="1"/>
  <c r="U4486" i="1"/>
  <c r="U4655" i="1"/>
  <c r="U4750" i="1"/>
  <c r="U4865" i="1"/>
  <c r="U4927" i="1"/>
  <c r="U5107" i="1"/>
  <c r="U5222" i="1"/>
  <c r="U5227" i="1"/>
  <c r="U5230" i="1"/>
  <c r="U5319" i="1"/>
  <c r="U5343" i="1"/>
  <c r="U5368" i="1"/>
  <c r="U5706" i="1"/>
  <c r="U5725" i="1"/>
  <c r="U5735" i="1"/>
  <c r="U5815" i="1"/>
  <c r="U6186" i="1"/>
  <c r="U6235" i="1"/>
  <c r="U6254" i="1"/>
  <c r="U6350" i="1"/>
  <c r="U6420" i="1"/>
  <c r="U6561" i="1"/>
  <c r="U6725" i="1"/>
  <c r="U6919" i="1"/>
  <c r="U6979" i="1"/>
  <c r="U7023" i="1"/>
  <c r="U7102" i="1"/>
  <c r="U7166" i="1"/>
  <c r="U7258" i="1"/>
  <c r="U7342" i="1"/>
  <c r="U7366" i="1"/>
  <c r="U7506" i="1"/>
  <c r="U7710" i="1"/>
  <c r="U7742" i="1"/>
  <c r="U7767" i="1"/>
  <c r="U7805" i="1"/>
  <c r="U7853" i="1"/>
  <c r="U7880" i="1"/>
  <c r="U7888" i="1"/>
  <c r="U7903" i="1"/>
  <c r="U8140" i="1"/>
  <c r="U8200" i="1"/>
  <c r="U8444" i="1"/>
  <c r="U8596" i="1"/>
  <c r="U8615" i="1"/>
  <c r="U8937" i="1"/>
  <c r="U8950" i="1"/>
  <c r="U9347" i="1"/>
  <c r="U9621" i="1"/>
  <c r="U9809" i="1"/>
  <c r="U317" i="1"/>
  <c r="U514" i="1"/>
  <c r="U531" i="1"/>
  <c r="U1058" i="1"/>
  <c r="U1077" i="1"/>
  <c r="U1119" i="1"/>
  <c r="U1480" i="1"/>
  <c r="U1682" i="1"/>
  <c r="U1905" i="1"/>
  <c r="U1913" i="1"/>
  <c r="U2029" i="1"/>
  <c r="U2045" i="1"/>
  <c r="U2751" i="1"/>
  <c r="U2806" i="1"/>
  <c r="U2883" i="1"/>
  <c r="U3095" i="1"/>
  <c r="U3268" i="1"/>
  <c r="U3418" i="1"/>
  <c r="U4362" i="1"/>
  <c r="U4720" i="1"/>
  <c r="U4726" i="1"/>
  <c r="U5466" i="1"/>
  <c r="U5653" i="1"/>
  <c r="U5659" i="1"/>
  <c r="U5746" i="1"/>
  <c r="U5903" i="1"/>
  <c r="U5963" i="1"/>
  <c r="U6007" i="1"/>
  <c r="U6506" i="1"/>
  <c r="U6705" i="1"/>
  <c r="U6756" i="1"/>
  <c r="U7905" i="1"/>
  <c r="U8042" i="1"/>
  <c r="U8108" i="1"/>
  <c r="U8495" i="1"/>
  <c r="U8945" i="1"/>
  <c r="U9559" i="1"/>
  <c r="U9610" i="1"/>
  <c r="U9672" i="1"/>
  <c r="U9841" i="1"/>
  <c r="U54" i="1"/>
  <c r="U184" i="1"/>
  <c r="U267" i="1"/>
  <c r="U366" i="1"/>
  <c r="U605" i="1"/>
  <c r="U808" i="1"/>
  <c r="U831" i="1"/>
  <c r="U920" i="1"/>
  <c r="U980" i="1"/>
  <c r="U1060" i="1"/>
  <c r="U1385" i="1"/>
  <c r="U1399" i="1"/>
  <c r="U1752" i="1"/>
  <c r="U1835" i="1"/>
  <c r="U1977" i="1"/>
  <c r="U2231" i="1"/>
  <c r="U2439" i="1"/>
  <c r="U2530" i="1"/>
  <c r="U2572" i="1"/>
  <c r="U2763" i="1"/>
  <c r="U2816" i="1"/>
  <c r="U2911" i="1"/>
  <c r="U3456" i="1"/>
  <c r="U3559" i="1"/>
  <c r="U4126" i="1"/>
  <c r="U4141" i="1"/>
  <c r="U4144" i="1"/>
  <c r="U4230" i="1"/>
  <c r="U4350" i="1"/>
  <c r="U4470" i="1"/>
  <c r="U4728" i="1"/>
  <c r="U4846" i="1"/>
  <c r="U5282" i="1"/>
  <c r="U5464" i="1"/>
  <c r="U5559" i="1"/>
  <c r="U5663" i="1"/>
  <c r="U5885" i="1"/>
  <c r="U6037" i="1"/>
  <c r="U6056" i="1"/>
  <c r="U6102" i="1"/>
  <c r="U6216" i="1"/>
  <c r="U6311" i="1"/>
  <c r="U6870" i="1"/>
  <c r="U7018" i="1"/>
  <c r="U7355" i="1"/>
  <c r="U7715" i="1"/>
  <c r="U7881" i="1"/>
  <c r="U8011" i="1"/>
  <c r="U8279" i="1"/>
  <c r="U8394" i="1"/>
  <c r="U8545" i="1"/>
  <c r="U8714" i="1"/>
  <c r="U8735" i="1"/>
  <c r="U8951" i="1"/>
  <c r="U8961" i="1"/>
  <c r="U9241" i="1"/>
  <c r="U9272" i="1"/>
  <c r="U9492" i="1"/>
  <c r="U9666" i="1"/>
  <c r="U9837" i="1"/>
  <c r="U9888" i="1"/>
  <c r="U9898" i="1"/>
  <c r="U9947" i="1"/>
  <c r="U9969" i="1"/>
  <c r="U30" i="1"/>
  <c r="U60" i="1"/>
  <c r="U63" i="1"/>
  <c r="U424" i="1"/>
  <c r="U461" i="1"/>
  <c r="U570" i="1"/>
  <c r="U972" i="1"/>
  <c r="U1028" i="1"/>
  <c r="U1264" i="1"/>
  <c r="U1350" i="1"/>
  <c r="U1358" i="1"/>
  <c r="U1557" i="1"/>
  <c r="U1606" i="1"/>
  <c r="U1718" i="1"/>
  <c r="U1872" i="1"/>
  <c r="U1887" i="1"/>
  <c r="U1950" i="1"/>
  <c r="U2286" i="1"/>
  <c r="U2298" i="1"/>
  <c r="U2308" i="1"/>
  <c r="U2599" i="1"/>
  <c r="U2929" i="1"/>
  <c r="U2975" i="1"/>
  <c r="U3002" i="1"/>
  <c r="U3218" i="1"/>
  <c r="U3509" i="1"/>
  <c r="U3570" i="1"/>
  <c r="U3820" i="1"/>
  <c r="U3853" i="1"/>
  <c r="U3974" i="1"/>
  <c r="U3993" i="1"/>
  <c r="U4055" i="1"/>
  <c r="U4119" i="1"/>
  <c r="U4127" i="1"/>
  <c r="U4170" i="1"/>
  <c r="U4185" i="1"/>
  <c r="U4234" i="1"/>
  <c r="U4496" i="1"/>
  <c r="U4557" i="1"/>
  <c r="U4789" i="1"/>
  <c r="U4809" i="1"/>
  <c r="U4856" i="1"/>
  <c r="U4899" i="1"/>
  <c r="U4921" i="1"/>
  <c r="U4953" i="1"/>
  <c r="U5182" i="1"/>
  <c r="U5416" i="1"/>
  <c r="U5487" i="1"/>
  <c r="U5514" i="1"/>
  <c r="U5536" i="1"/>
  <c r="U5709" i="1"/>
  <c r="U5777" i="1"/>
  <c r="U5837" i="1"/>
  <c r="U5844" i="1"/>
  <c r="U5904" i="1"/>
  <c r="U5936" i="1"/>
  <c r="U5978" i="1"/>
  <c r="U6292" i="1"/>
  <c r="U6602" i="1"/>
  <c r="U6607" i="1"/>
  <c r="U6612" i="1"/>
  <c r="U6684" i="1"/>
  <c r="U6819" i="1"/>
  <c r="U6902" i="1"/>
  <c r="U7002" i="1"/>
  <c r="U7044" i="1"/>
  <c r="U7361" i="1"/>
  <c r="U7406" i="1"/>
  <c r="U7943" i="1"/>
  <c r="U8013" i="1"/>
  <c r="U8035" i="1"/>
  <c r="U8076" i="1"/>
  <c r="U8094" i="1"/>
  <c r="U8123" i="1"/>
  <c r="U8343" i="1"/>
  <c r="U8426" i="1"/>
  <c r="U8576" i="1"/>
  <c r="U9273" i="1"/>
  <c r="U9287" i="1"/>
  <c r="U9355" i="1"/>
  <c r="U9524" i="1"/>
  <c r="U9566" i="1"/>
  <c r="U9638" i="1"/>
  <c r="U9740" i="1"/>
  <c r="U9753" i="1"/>
  <c r="U9769" i="1"/>
  <c r="U9798" i="1"/>
  <c r="U1874" i="1"/>
  <c r="U7667" i="1"/>
  <c r="U9863" i="1"/>
  <c r="U44" i="1"/>
  <c r="U117" i="1"/>
  <c r="U131" i="1"/>
  <c r="U158" i="1"/>
  <c r="U335" i="1"/>
  <c r="U396" i="1"/>
  <c r="U888" i="1"/>
  <c r="U1037" i="1"/>
  <c r="U1142" i="1"/>
  <c r="U1206" i="1"/>
  <c r="U1265" i="1"/>
  <c r="U1370" i="1"/>
  <c r="U1509" i="1"/>
  <c r="U1576" i="1"/>
  <c r="U1598" i="1"/>
  <c r="U1632" i="1"/>
  <c r="U1685" i="1"/>
  <c r="U1831" i="1"/>
  <c r="U1848" i="1"/>
  <c r="U1934" i="1"/>
  <c r="U1957" i="1"/>
  <c r="U2107" i="1"/>
  <c r="U2350" i="1"/>
  <c r="U2578" i="1"/>
  <c r="U2825" i="1"/>
  <c r="U2905" i="1"/>
  <c r="U3106" i="1"/>
  <c r="U3158" i="1"/>
  <c r="U3494" i="1"/>
  <c r="U3506" i="1"/>
  <c r="U3520" i="1"/>
  <c r="U3627" i="1"/>
  <c r="U3673" i="1"/>
  <c r="U3734" i="1"/>
  <c r="U3739" i="1"/>
  <c r="U3777" i="1"/>
  <c r="U3908" i="1"/>
  <c r="U4051" i="1"/>
  <c r="U4078" i="1"/>
  <c r="U4106" i="1"/>
  <c r="U4155" i="1"/>
  <c r="U4327" i="1"/>
  <c r="U4450" i="1"/>
  <c r="U4479" i="1"/>
  <c r="U4553" i="1"/>
  <c r="U4680" i="1"/>
  <c r="U5129" i="1"/>
  <c r="U5269" i="1"/>
  <c r="U5658" i="1"/>
  <c r="U6170" i="1"/>
  <c r="U6354" i="1"/>
  <c r="U6469" i="1"/>
  <c r="U6492" i="1"/>
  <c r="U6591" i="1"/>
  <c r="U6630" i="1"/>
  <c r="U6880" i="1"/>
  <c r="U7047" i="1"/>
  <c r="U7167" i="1"/>
  <c r="U7251" i="1"/>
  <c r="U7517" i="1"/>
  <c r="U7526" i="1"/>
  <c r="U7561" i="1"/>
  <c r="U7601" i="1"/>
  <c r="U7782" i="1"/>
  <c r="U8059" i="1"/>
  <c r="U8084" i="1"/>
  <c r="U8112" i="1"/>
  <c r="U8418" i="1"/>
  <c r="U8440" i="1"/>
  <c r="U8559" i="1"/>
  <c r="U8594" i="1"/>
  <c r="U8752" i="1"/>
  <c r="U8795" i="1"/>
  <c r="U8803" i="1"/>
  <c r="U8808" i="1"/>
  <c r="U8813" i="1"/>
  <c r="U8932" i="1"/>
  <c r="U8964" i="1"/>
  <c r="U9033" i="1"/>
  <c r="U9054" i="1"/>
  <c r="U9056" i="1"/>
  <c r="U9247" i="1"/>
  <c r="U9325" i="1"/>
  <c r="U9385" i="1"/>
  <c r="U9642" i="1"/>
  <c r="U9663" i="1"/>
  <c r="U586" i="1"/>
  <c r="U645" i="1"/>
  <c r="U668" i="1"/>
  <c r="U918" i="1"/>
  <c r="U938" i="1"/>
  <c r="U1020" i="1"/>
  <c r="U1080" i="1"/>
  <c r="U1258" i="1"/>
  <c r="U2132" i="1"/>
  <c r="U2359" i="1"/>
  <c r="U2444" i="1"/>
  <c r="U2496" i="1"/>
  <c r="U2658" i="1"/>
  <c r="U2736" i="1"/>
  <c r="U2939" i="1"/>
  <c r="U3068" i="1"/>
  <c r="U3271" i="1"/>
  <c r="U3514" i="1"/>
  <c r="U3529" i="1"/>
  <c r="U3544" i="1"/>
  <c r="U3660" i="1"/>
  <c r="U3748" i="1"/>
  <c r="U3790" i="1"/>
  <c r="U3987" i="1"/>
  <c r="U4335" i="1"/>
  <c r="U4742" i="1"/>
  <c r="U4885" i="1"/>
  <c r="U4928" i="1"/>
  <c r="U5035" i="1"/>
  <c r="U5041" i="1"/>
  <c r="U5070" i="1"/>
  <c r="U5091" i="1"/>
  <c r="U5180" i="1"/>
  <c r="U5217" i="1"/>
  <c r="U5403" i="1"/>
  <c r="U5430" i="1"/>
  <c r="U5475" i="1"/>
  <c r="U5485" i="1"/>
  <c r="U5829" i="1"/>
  <c r="U5975" i="1"/>
  <c r="U6207" i="1"/>
  <c r="U6325" i="1"/>
  <c r="U6345" i="1"/>
  <c r="U6428" i="1"/>
  <c r="U6714" i="1"/>
  <c r="U6790" i="1"/>
  <c r="U6801" i="1"/>
  <c r="U6901" i="1"/>
  <c r="U6952" i="1"/>
  <c r="U7179" i="1"/>
  <c r="U7189" i="1"/>
  <c r="U7334" i="1"/>
  <c r="U7439" i="1"/>
  <c r="U7486" i="1"/>
  <c r="U7499" i="1"/>
  <c r="U7567" i="1"/>
  <c r="U7627" i="1"/>
  <c r="U7668" i="1"/>
  <c r="U7913" i="1"/>
  <c r="U8113" i="1"/>
  <c r="U8191" i="1"/>
  <c r="U8296" i="1"/>
  <c r="U8399" i="1"/>
  <c r="U8829" i="1"/>
  <c r="U8987" i="1"/>
  <c r="U9040" i="1"/>
  <c r="U9051" i="1"/>
  <c r="U9162" i="1"/>
  <c r="U9303" i="1"/>
  <c r="U9384" i="1"/>
  <c r="U9521" i="1"/>
  <c r="U9640" i="1"/>
  <c r="U9760" i="1"/>
  <c r="U9878" i="1"/>
  <c r="U9886" i="1"/>
  <c r="U9918" i="1"/>
  <c r="U9950" i="1"/>
  <c r="U15" i="1"/>
  <c r="U62" i="1"/>
  <c r="U73" i="1"/>
  <c r="U77" i="1"/>
  <c r="U307" i="1"/>
  <c r="U353" i="1"/>
  <c r="U367" i="1"/>
  <c r="U443" i="1"/>
  <c r="U539" i="1"/>
  <c r="U572" i="1"/>
  <c r="U590" i="1"/>
  <c r="U676" i="1"/>
  <c r="U690" i="1"/>
  <c r="U714" i="1"/>
  <c r="U769" i="1"/>
  <c r="U852" i="1"/>
  <c r="U901" i="1"/>
  <c r="U995" i="1"/>
  <c r="U996" i="1"/>
  <c r="U1165" i="1"/>
  <c r="U1222" i="1"/>
  <c r="U1255" i="1"/>
  <c r="U1283" i="1"/>
  <c r="U1311" i="1"/>
  <c r="U1319" i="1"/>
  <c r="U1504" i="1"/>
  <c r="U1575" i="1"/>
  <c r="U1592" i="1"/>
  <c r="U1701" i="1"/>
  <c r="U1750" i="1"/>
  <c r="U1795" i="1"/>
  <c r="U1798" i="1"/>
  <c r="U1819" i="1"/>
  <c r="U1845" i="1"/>
  <c r="U1906" i="1"/>
  <c r="U1984" i="1"/>
  <c r="U2026" i="1"/>
  <c r="U2120" i="1"/>
  <c r="U2190" i="1"/>
  <c r="U2196" i="1"/>
  <c r="U2214" i="1"/>
  <c r="U2449" i="1"/>
  <c r="U2543" i="1"/>
  <c r="U2559" i="1"/>
  <c r="U2630" i="1"/>
  <c r="U2718" i="1"/>
  <c r="U2839" i="1"/>
  <c r="U2892" i="1"/>
  <c r="U2943" i="1"/>
  <c r="U2948" i="1"/>
  <c r="U2967" i="1"/>
  <c r="U3247" i="1"/>
  <c r="U3249" i="1"/>
  <c r="U3485" i="1"/>
  <c r="U3566" i="1"/>
  <c r="U3602" i="1"/>
  <c r="U3642" i="1"/>
  <c r="U3693" i="1"/>
  <c r="U3698" i="1"/>
  <c r="U3711" i="1"/>
  <c r="U3749" i="1"/>
  <c r="U3788" i="1"/>
  <c r="U3874" i="1"/>
  <c r="U3910" i="1"/>
  <c r="U3963" i="1"/>
  <c r="U4053" i="1"/>
  <c r="U4079" i="1"/>
  <c r="U4162" i="1"/>
  <c r="U4165" i="1"/>
  <c r="U4416" i="1"/>
  <c r="U4491" i="1"/>
  <c r="U4572" i="1"/>
  <c r="U4603" i="1"/>
  <c r="U4651" i="1"/>
  <c r="U4823" i="1"/>
  <c r="U4833" i="1"/>
  <c r="U4880" i="1"/>
  <c r="U4886" i="1"/>
  <c r="U4902" i="1"/>
  <c r="U4948" i="1"/>
  <c r="U5039" i="1"/>
  <c r="U5077" i="1"/>
  <c r="U5147" i="1"/>
  <c r="U5156" i="1"/>
  <c r="U5200" i="1"/>
  <c r="U5314" i="1"/>
  <c r="U5323" i="1"/>
  <c r="U5350" i="1"/>
  <c r="U5365" i="1"/>
  <c r="U5384" i="1"/>
  <c r="U5391" i="1"/>
  <c r="U5412" i="1"/>
  <c r="U5600" i="1"/>
  <c r="U5628" i="1"/>
  <c r="U5639" i="1"/>
  <c r="U5655" i="1"/>
  <c r="U5682" i="1"/>
  <c r="U5751" i="1"/>
  <c r="U5780" i="1"/>
  <c r="U5807" i="1"/>
  <c r="U5906" i="1"/>
  <c r="U5931" i="1"/>
  <c r="U6070" i="1"/>
  <c r="U6074" i="1"/>
  <c r="U6080" i="1"/>
  <c r="U6133" i="1"/>
  <c r="U6150" i="1"/>
  <c r="U6243" i="1"/>
  <c r="U6244" i="1"/>
  <c r="U6280" i="1"/>
  <c r="U6305" i="1"/>
  <c r="U6310" i="1"/>
  <c r="U6313" i="1"/>
  <c r="U6329" i="1"/>
  <c r="U6378" i="1"/>
  <c r="U6482" i="1"/>
  <c r="U6512" i="1"/>
  <c r="U6528" i="1"/>
  <c r="U6555" i="1"/>
  <c r="U6574" i="1"/>
  <c r="U6639" i="1"/>
  <c r="U6730" i="1"/>
  <c r="U6982" i="1"/>
  <c r="U6985" i="1"/>
  <c r="U7100" i="1"/>
  <c r="U7227" i="1"/>
  <c r="U7315" i="1"/>
  <c r="U7322" i="1"/>
  <c r="U7357" i="1"/>
  <c r="U7368" i="1"/>
  <c r="U7412" i="1"/>
  <c r="U7453" i="1"/>
  <c r="U7465" i="1"/>
  <c r="U7507" i="1"/>
  <c r="U7555" i="1"/>
  <c r="U7626" i="1"/>
  <c r="U7814" i="1"/>
  <c r="U7870" i="1"/>
  <c r="U8281" i="1"/>
  <c r="U8395" i="1"/>
  <c r="U8449" i="1"/>
  <c r="U8475" i="1"/>
  <c r="U8492" i="1"/>
  <c r="U8496" i="1"/>
  <c r="U8542" i="1"/>
  <c r="U8608" i="1"/>
  <c r="U8647" i="1"/>
  <c r="U8650" i="1"/>
  <c r="U8663" i="1"/>
  <c r="U8693" i="1"/>
  <c r="U8707" i="1"/>
  <c r="U8750" i="1"/>
  <c r="U8875" i="1"/>
  <c r="U8883" i="1"/>
  <c r="U8976" i="1"/>
  <c r="U9159" i="1"/>
  <c r="U9182" i="1"/>
  <c r="U9218" i="1"/>
  <c r="U9392" i="1"/>
  <c r="U9500" i="1"/>
  <c r="U9531" i="1"/>
  <c r="U9546" i="1"/>
  <c r="U9586" i="1"/>
  <c r="U9679" i="1"/>
  <c r="U9768" i="1"/>
  <c r="U9817" i="1"/>
  <c r="U9905" i="1"/>
  <c r="U23" i="1"/>
  <c r="U53" i="1"/>
  <c r="U207" i="1"/>
  <c r="U326" i="1"/>
  <c r="U333" i="1"/>
  <c r="U383" i="1"/>
  <c r="U535" i="1"/>
  <c r="U564" i="1"/>
  <c r="U567" i="1"/>
  <c r="U607" i="1"/>
  <c r="U716" i="1"/>
  <c r="U783" i="1"/>
  <c r="U1088" i="1"/>
  <c r="U1177" i="1"/>
  <c r="U1210" i="1"/>
  <c r="U1287" i="1"/>
  <c r="U1368" i="1"/>
  <c r="U1706" i="1"/>
  <c r="U1889" i="1"/>
  <c r="U1954" i="1"/>
  <c r="U2131" i="1"/>
  <c r="U2283" i="1"/>
  <c r="U2385" i="1"/>
  <c r="U2424" i="1"/>
  <c r="U2588" i="1"/>
  <c r="U2740" i="1"/>
  <c r="U2870" i="1"/>
  <c r="U2886" i="1"/>
  <c r="U2974" i="1"/>
  <c r="U3051" i="1"/>
  <c r="U3079" i="1"/>
  <c r="U3119" i="1"/>
  <c r="U3135" i="1"/>
  <c r="U3253" i="1"/>
  <c r="U3281" i="1"/>
  <c r="U3287" i="1"/>
  <c r="U3302" i="1"/>
  <c r="U3504" i="1"/>
  <c r="U3613" i="1"/>
  <c r="U3905" i="1"/>
  <c r="U3920" i="1"/>
  <c r="U3986" i="1"/>
  <c r="U4196" i="1"/>
  <c r="U4374" i="1"/>
  <c r="U4505" i="1"/>
  <c r="U4526" i="1"/>
  <c r="U4589" i="1"/>
  <c r="U4697" i="1"/>
  <c r="U4713" i="1"/>
  <c r="U4739" i="1"/>
  <c r="U4877" i="1"/>
  <c r="U5212" i="1"/>
  <c r="U5215" i="1"/>
  <c r="U5267" i="1"/>
  <c r="U5320" i="1"/>
  <c r="U5341" i="1"/>
  <c r="U5357" i="1"/>
  <c r="U5369" i="1"/>
  <c r="U5563" i="1"/>
  <c r="U5672" i="1"/>
  <c r="U5798" i="1"/>
  <c r="U5805" i="1"/>
  <c r="U5826" i="1"/>
  <c r="U5847" i="1"/>
  <c r="U5900" i="1"/>
  <c r="U5949" i="1"/>
  <c r="U6112" i="1"/>
  <c r="U6534" i="1"/>
  <c r="U6675" i="1"/>
  <c r="U6791" i="1"/>
  <c r="U6815" i="1"/>
  <c r="U7373" i="1"/>
  <c r="U7389" i="1"/>
  <c r="U7415" i="1"/>
  <c r="U7420" i="1"/>
  <c r="U7461" i="1"/>
  <c r="U7492" i="1"/>
  <c r="U7771" i="1"/>
  <c r="U7803" i="1"/>
  <c r="U7837" i="1"/>
  <c r="U7891" i="1"/>
  <c r="U7973" i="1"/>
  <c r="U8024" i="1"/>
  <c r="U8307" i="1"/>
  <c r="U8528" i="1"/>
  <c r="U8656" i="1"/>
  <c r="U8658" i="1"/>
  <c r="U8670" i="1"/>
  <c r="U8675" i="1"/>
  <c r="U8751" i="1"/>
  <c r="U8831" i="1"/>
  <c r="U8841" i="1"/>
  <c r="U8946" i="1"/>
  <c r="U9004" i="1"/>
  <c r="U9047" i="1"/>
  <c r="U9078" i="1"/>
  <c r="U9210" i="1"/>
  <c r="U9214" i="1"/>
  <c r="U9333" i="1"/>
  <c r="U9538" i="1"/>
  <c r="U9542" i="1"/>
  <c r="U9611" i="1"/>
  <c r="U9661" i="1"/>
  <c r="U9715" i="1"/>
  <c r="U75" i="1"/>
  <c r="U372" i="1"/>
  <c r="U700" i="1"/>
  <c r="U748" i="1"/>
  <c r="U1019" i="1"/>
  <c r="U1131" i="1"/>
  <c r="U1389" i="1"/>
  <c r="U1491" i="1"/>
  <c r="U1713" i="1"/>
  <c r="U1759" i="1"/>
  <c r="U1810" i="1"/>
  <c r="U1841" i="1"/>
  <c r="U2108" i="1"/>
  <c r="U2205" i="1"/>
  <c r="U2233" i="1"/>
  <c r="U2268" i="1"/>
  <c r="U2372" i="1"/>
  <c r="U2386" i="1"/>
  <c r="U2555" i="1"/>
  <c r="U2716" i="1"/>
  <c r="U2729" i="1"/>
  <c r="U2815" i="1"/>
  <c r="U2877" i="1"/>
  <c r="U2942" i="1"/>
  <c r="U3141" i="1"/>
  <c r="U3187" i="1"/>
  <c r="U3322" i="1"/>
  <c r="U3398" i="1"/>
  <c r="U3405" i="1"/>
  <c r="U3491" i="1"/>
  <c r="U3708" i="1"/>
  <c r="U4128" i="1"/>
  <c r="U4231" i="1"/>
  <c r="U4531" i="1"/>
  <c r="U4595" i="1"/>
  <c r="U4734" i="1"/>
  <c r="U4787" i="1"/>
  <c r="U5201" i="1"/>
  <c r="U5202" i="1"/>
  <c r="U5208" i="1"/>
  <c r="U5447" i="1"/>
  <c r="U5585" i="1"/>
  <c r="U5618" i="1"/>
  <c r="U5793" i="1"/>
  <c r="U5993" i="1"/>
  <c r="U6041" i="1"/>
  <c r="U6128" i="1"/>
  <c r="U6159" i="1"/>
  <c r="U6199" i="1"/>
  <c r="U6220" i="1"/>
  <c r="U6436" i="1"/>
  <c r="U6720" i="1"/>
  <c r="U6806" i="1"/>
  <c r="U7442" i="1"/>
  <c r="U7529" i="1"/>
  <c r="U7613" i="1"/>
  <c r="U7657" i="1"/>
  <c r="U7677" i="1"/>
  <c r="U7810" i="1"/>
  <c r="U7899" i="1"/>
  <c r="U7917" i="1"/>
  <c r="U7928" i="1"/>
  <c r="U8093" i="1"/>
  <c r="U8148" i="1"/>
  <c r="U8529" i="1"/>
  <c r="U8562" i="1"/>
  <c r="U8811" i="1"/>
  <c r="U8911" i="1"/>
  <c r="U8926" i="1"/>
  <c r="U9069" i="1"/>
  <c r="U9211" i="1"/>
  <c r="U9257" i="1"/>
  <c r="U9307" i="1"/>
  <c r="U9558" i="1"/>
  <c r="U9603" i="1"/>
  <c r="U9704" i="1"/>
  <c r="U9726" i="1"/>
  <c r="U9982" i="1"/>
  <c r="U9999" i="1"/>
  <c r="U147" i="1"/>
  <c r="U349" i="1"/>
  <c r="U382" i="1"/>
  <c r="U394" i="1"/>
  <c r="U398" i="1"/>
  <c r="U402" i="1"/>
  <c r="U505" i="1"/>
  <c r="U506" i="1"/>
  <c r="U612" i="1"/>
  <c r="U788" i="1"/>
  <c r="U828" i="1"/>
  <c r="U1039" i="1"/>
  <c r="U1064" i="1"/>
  <c r="U1171" i="1"/>
  <c r="U1316" i="1"/>
  <c r="U1988" i="1"/>
  <c r="U2187" i="1"/>
  <c r="U2216" i="1"/>
  <c r="U2234" i="1"/>
  <c r="U2235" i="1"/>
  <c r="U2259" i="1"/>
  <c r="U2291" i="1"/>
  <c r="U2810" i="1"/>
  <c r="U2829" i="1"/>
  <c r="U2894" i="1"/>
  <c r="U3140" i="1"/>
  <c r="U3305" i="1"/>
  <c r="U3523" i="1"/>
  <c r="U3759" i="1"/>
  <c r="U3852" i="1"/>
  <c r="U3895" i="1"/>
  <c r="U4104" i="1"/>
  <c r="U4273" i="1"/>
  <c r="U4279" i="1"/>
  <c r="U4681" i="1"/>
  <c r="U5317" i="1"/>
  <c r="U5339" i="1"/>
  <c r="U5851" i="1"/>
  <c r="U5855" i="1"/>
  <c r="U5952" i="1"/>
  <c r="U6002" i="1"/>
  <c r="U6081" i="1"/>
  <c r="U6342" i="1"/>
  <c r="U6466" i="1"/>
  <c r="U6478" i="1"/>
  <c r="U6656" i="1"/>
  <c r="U6821" i="1"/>
  <c r="U6828" i="1"/>
  <c r="U6925" i="1"/>
  <c r="U7052" i="1"/>
  <c r="U7862" i="1"/>
  <c r="U8427" i="1"/>
  <c r="U8519" i="1"/>
  <c r="U8521" i="1"/>
  <c r="U8680" i="1"/>
  <c r="U8720" i="1"/>
  <c r="U9201" i="1"/>
  <c r="U9585" i="1"/>
  <c r="U9785" i="1"/>
  <c r="U9934" i="1"/>
  <c r="U135" i="1"/>
  <c r="U233" i="1"/>
  <c r="U376" i="1"/>
  <c r="U578" i="1"/>
  <c r="U633" i="1"/>
  <c r="U673" i="1"/>
  <c r="U799" i="1"/>
  <c r="U926" i="1"/>
  <c r="U991" i="1"/>
  <c r="U1018" i="1"/>
  <c r="U1269" i="1"/>
  <c r="U1359" i="1"/>
  <c r="U1625" i="1"/>
  <c r="U1695" i="1"/>
  <c r="U1796" i="1"/>
  <c r="U1823" i="1"/>
  <c r="U2037" i="1"/>
  <c r="U2215" i="1"/>
  <c r="U2227" i="1"/>
  <c r="U2312" i="1"/>
  <c r="U2364" i="1"/>
  <c r="U2508" i="1"/>
  <c r="U2512" i="1"/>
  <c r="U2605" i="1"/>
  <c r="U2609" i="1"/>
  <c r="U2648" i="1"/>
  <c r="U2719" i="1"/>
  <c r="U3067" i="1"/>
  <c r="U3259" i="1"/>
  <c r="U3338" i="1"/>
  <c r="U3659" i="1"/>
  <c r="U3672" i="1"/>
  <c r="U3738" i="1"/>
  <c r="U3764" i="1"/>
  <c r="U3834" i="1"/>
  <c r="U4277" i="1"/>
  <c r="U4538" i="1"/>
  <c r="U4668" i="1"/>
  <c r="U4845" i="1"/>
  <c r="U5089" i="1"/>
  <c r="U5224" i="1"/>
  <c r="U5303" i="1"/>
  <c r="U5389" i="1"/>
  <c r="U5571" i="1"/>
  <c r="U5638" i="1"/>
  <c r="U5977" i="1"/>
  <c r="U6352" i="1"/>
  <c r="U6355" i="1"/>
  <c r="U6529" i="1"/>
  <c r="U6811" i="1"/>
  <c r="U6824" i="1"/>
  <c r="U6867" i="1"/>
  <c r="U6960" i="1"/>
  <c r="U7198" i="1"/>
  <c r="U7268" i="1"/>
  <c r="U7299" i="1"/>
  <c r="U7543" i="1"/>
  <c r="U7619" i="1"/>
  <c r="U7835" i="1"/>
  <c r="U7941" i="1"/>
  <c r="U7977" i="1"/>
  <c r="U8144" i="1"/>
  <c r="U8388" i="1"/>
  <c r="U8414" i="1"/>
  <c r="U8520" i="1"/>
  <c r="U8603" i="1"/>
  <c r="U8627" i="1"/>
  <c r="U8717" i="1"/>
  <c r="U8844" i="1"/>
  <c r="U9342" i="1"/>
  <c r="U9448" i="1"/>
  <c r="U9689" i="1"/>
  <c r="U9917" i="1"/>
  <c r="U4183" i="1"/>
  <c r="U7274" i="1"/>
  <c r="U7395" i="1"/>
  <c r="U410" i="1"/>
  <c r="U509" i="1"/>
  <c r="U587" i="1"/>
  <c r="U655" i="1"/>
  <c r="U729" i="1"/>
  <c r="U744" i="1"/>
  <c r="U817" i="1"/>
  <c r="U949" i="1"/>
  <c r="U975" i="1"/>
  <c r="U979" i="1"/>
  <c r="U1134" i="1"/>
  <c r="U1248" i="1"/>
  <c r="U1310" i="1"/>
  <c r="U1456" i="1"/>
  <c r="U1528" i="1"/>
  <c r="U1552" i="1"/>
  <c r="U1681" i="1"/>
  <c r="U1688" i="1"/>
  <c r="U1747" i="1"/>
  <c r="U2013" i="1"/>
  <c r="U2484" i="1"/>
  <c r="U2615" i="1"/>
  <c r="U2625" i="1"/>
  <c r="U2869" i="1"/>
  <c r="U2876" i="1"/>
  <c r="U2985" i="1"/>
  <c r="U2998" i="1"/>
  <c r="U3316" i="1"/>
  <c r="U3354" i="1"/>
  <c r="U3389" i="1"/>
  <c r="U4041" i="1"/>
  <c r="U4099" i="1"/>
  <c r="U4275" i="1"/>
  <c r="U4409" i="1"/>
  <c r="U4502" i="1"/>
  <c r="U4633" i="1"/>
  <c r="U4735" i="1"/>
  <c r="U4909" i="1"/>
  <c r="U4936" i="1"/>
  <c r="U5116" i="1"/>
  <c r="U5237" i="1"/>
  <c r="U5335" i="1"/>
  <c r="U5402" i="1"/>
  <c r="U5511" i="1"/>
  <c r="U5676" i="1"/>
  <c r="U6090" i="1"/>
  <c r="U6471" i="1"/>
  <c r="U6672" i="1"/>
  <c r="U6703" i="1"/>
  <c r="U6734" i="1"/>
  <c r="U6822" i="1"/>
  <c r="U6947" i="1"/>
  <c r="U6980" i="1"/>
  <c r="U7182" i="1"/>
  <c r="U7187" i="1"/>
  <c r="U7460" i="1"/>
  <c r="U7649" i="1"/>
  <c r="U7764" i="1"/>
  <c r="U7778" i="1"/>
  <c r="U7911" i="1"/>
  <c r="U8097" i="1"/>
  <c r="U8212" i="1"/>
  <c r="U8309" i="1"/>
  <c r="U8756" i="1"/>
  <c r="U8863" i="1"/>
  <c r="U9003" i="1"/>
  <c r="U9093" i="1"/>
  <c r="U9465" i="1"/>
  <c r="U9623" i="1"/>
  <c r="U9731" i="1"/>
  <c r="U9797" i="1"/>
  <c r="U9877" i="1"/>
  <c r="U363" i="1"/>
  <c r="U407" i="1"/>
  <c r="U428" i="1"/>
  <c r="U470" i="1"/>
  <c r="U550" i="1"/>
  <c r="U772" i="1"/>
  <c r="U839" i="1"/>
  <c r="U1079" i="1"/>
  <c r="U1493" i="1"/>
  <c r="U1963" i="1"/>
  <c r="U2019" i="1"/>
  <c r="U2237" i="1"/>
  <c r="U2476" i="1"/>
  <c r="U2941" i="1"/>
  <c r="U3811" i="1"/>
  <c r="U4575" i="1"/>
  <c r="U4759" i="1"/>
  <c r="U4861" i="1"/>
  <c r="U6384" i="1"/>
  <c r="U6401" i="1"/>
  <c r="U6508" i="1"/>
  <c r="U6879" i="1"/>
  <c r="U6889" i="1"/>
  <c r="U6898" i="1"/>
  <c r="U6912" i="1"/>
  <c r="U6987" i="1"/>
  <c r="U7133" i="1"/>
  <c r="U7226" i="1"/>
  <c r="U7318" i="1"/>
  <c r="U7551" i="1"/>
  <c r="U7906" i="1"/>
  <c r="U7914" i="1"/>
  <c r="U8516" i="1"/>
  <c r="U8564" i="1"/>
  <c r="U8858" i="1"/>
  <c r="U9134" i="1"/>
  <c r="U9163" i="1"/>
  <c r="U9212" i="1"/>
  <c r="U9324" i="1"/>
  <c r="U9430" i="1"/>
  <c r="U37" i="1"/>
  <c r="U303" i="1"/>
  <c r="U865" i="1"/>
  <c r="U879" i="1"/>
  <c r="U923" i="1"/>
  <c r="U1315" i="1"/>
  <c r="U1322" i="1"/>
  <c r="U1804" i="1"/>
  <c r="U2148" i="1"/>
  <c r="U2362" i="1"/>
  <c r="U2438" i="1"/>
  <c r="U2516" i="1"/>
  <c r="U2550" i="1"/>
  <c r="U2683" i="1"/>
  <c r="U2944" i="1"/>
  <c r="U3019" i="1"/>
  <c r="U3078" i="1"/>
  <c r="U3137" i="1"/>
  <c r="U3209" i="1"/>
  <c r="U3233" i="1"/>
  <c r="U3528" i="1"/>
  <c r="U3929" i="1"/>
  <c r="U4040" i="1"/>
  <c r="U4176" i="1"/>
  <c r="U4227" i="1"/>
  <c r="U4251" i="1"/>
  <c r="U4614" i="1"/>
  <c r="U4667" i="1"/>
  <c r="U4914" i="1"/>
  <c r="U4940" i="1"/>
  <c r="U4984" i="1"/>
  <c r="U5083" i="1"/>
  <c r="U5152" i="1"/>
  <c r="U5569" i="1"/>
  <c r="U5966" i="1"/>
  <c r="U6004" i="1"/>
  <c r="U6302" i="1"/>
  <c r="U6367" i="1"/>
  <c r="U6398" i="1"/>
  <c r="U6608" i="1"/>
  <c r="U7129" i="1"/>
  <c r="U7369" i="1"/>
  <c r="U7410" i="1"/>
  <c r="U7495" i="1"/>
  <c r="U7518" i="1"/>
  <c r="U7931" i="1"/>
  <c r="U8126" i="1"/>
  <c r="U8298" i="1"/>
  <c r="U8669" i="1"/>
  <c r="U8851" i="1"/>
  <c r="U8871" i="1"/>
  <c r="U8974" i="1"/>
  <c r="U9669" i="1"/>
  <c r="U272" i="1"/>
  <c r="U3167" i="1"/>
  <c r="U9358" i="1"/>
  <c r="U4" i="1"/>
  <c r="U58" i="1"/>
  <c r="U361" i="1"/>
  <c r="U800" i="1"/>
  <c r="U806" i="1"/>
  <c r="U1033" i="1"/>
  <c r="U1148" i="1"/>
  <c r="U1409" i="1"/>
  <c r="U1449" i="1"/>
  <c r="U1739" i="1"/>
  <c r="U1787" i="1"/>
  <c r="U2000" i="1"/>
  <c r="U2159" i="1"/>
  <c r="U2278" i="1"/>
  <c r="U2319" i="1"/>
  <c r="U2405" i="1"/>
  <c r="U2542" i="1"/>
  <c r="U2755" i="1"/>
  <c r="U3131" i="1"/>
  <c r="U3241" i="1"/>
  <c r="U3284" i="1"/>
  <c r="U3441" i="1"/>
  <c r="U3612" i="1"/>
  <c r="U3634" i="1"/>
  <c r="U3696" i="1"/>
  <c r="U3710" i="1"/>
  <c r="U3798" i="1"/>
  <c r="U3850" i="1"/>
  <c r="U3952" i="1"/>
  <c r="U3954" i="1"/>
  <c r="U4015" i="1"/>
  <c r="U4049" i="1"/>
  <c r="U4272" i="1"/>
  <c r="U4348" i="1"/>
  <c r="U4420" i="1"/>
  <c r="U4455" i="1"/>
  <c r="U4606" i="1"/>
  <c r="U4616" i="1"/>
  <c r="U4850" i="1"/>
  <c r="U4859" i="1"/>
  <c r="U4867" i="1"/>
  <c r="U5193" i="1"/>
  <c r="U5259" i="1"/>
  <c r="U5414" i="1"/>
  <c r="U5422" i="1"/>
  <c r="U5425" i="1"/>
  <c r="U5451" i="1"/>
  <c r="U5647" i="1"/>
  <c r="U5664" i="1"/>
  <c r="U6127" i="1"/>
  <c r="U6282" i="1"/>
  <c r="U6412" i="1"/>
  <c r="U6425" i="1"/>
  <c r="U7014" i="1"/>
  <c r="U7120" i="1"/>
  <c r="U7174" i="1"/>
  <c r="U7547" i="1"/>
  <c r="U7593" i="1"/>
  <c r="U7597" i="1"/>
  <c r="U7608" i="1"/>
  <c r="U7714" i="1"/>
  <c r="U7916" i="1"/>
  <c r="U8036" i="1"/>
  <c r="U8105" i="1"/>
  <c r="U8476" i="1"/>
  <c r="U8721" i="1"/>
  <c r="U8856" i="1"/>
  <c r="U8913" i="1"/>
  <c r="U9074" i="1"/>
  <c r="U9126" i="1"/>
  <c r="U9472" i="1"/>
  <c r="U9646" i="1"/>
  <c r="U9899" i="1"/>
  <c r="U9913" i="1"/>
  <c r="U9923" i="1"/>
  <c r="U228" i="1"/>
  <c r="U356" i="1"/>
  <c r="U452" i="1"/>
  <c r="U1012" i="1"/>
  <c r="U1143" i="1"/>
  <c r="U1153" i="1"/>
  <c r="U1271" i="1"/>
  <c r="U1690" i="1"/>
  <c r="U1777" i="1"/>
  <c r="U1825" i="1"/>
  <c r="U2089" i="1"/>
  <c r="U2239" i="1"/>
  <c r="U2480" i="1"/>
  <c r="U3210" i="1"/>
  <c r="U3366" i="1"/>
  <c r="U3435" i="1"/>
  <c r="U3517" i="1"/>
  <c r="U3868" i="1"/>
  <c r="U3873" i="1"/>
  <c r="U3928" i="1"/>
  <c r="U4073" i="1"/>
  <c r="U4239" i="1"/>
  <c r="U4485" i="1"/>
  <c r="U4499" i="1"/>
  <c r="U4582" i="1"/>
  <c r="U4682" i="1"/>
  <c r="U4905" i="1"/>
  <c r="U4993" i="1"/>
  <c r="U5194" i="1"/>
  <c r="U5497" i="1"/>
  <c r="U5598" i="1"/>
  <c r="U5697" i="1"/>
  <c r="U5699" i="1"/>
  <c r="U5703" i="1"/>
  <c r="U6331" i="1"/>
  <c r="U6459" i="1"/>
  <c r="U6499" i="1"/>
  <c r="U6501" i="1"/>
  <c r="U6938" i="1"/>
  <c r="U6943" i="1"/>
  <c r="U7151" i="1"/>
  <c r="U7300" i="1"/>
  <c r="U7440" i="1"/>
  <c r="U7617" i="1"/>
  <c r="U7646" i="1"/>
  <c r="U7702" i="1"/>
  <c r="U7733" i="1"/>
  <c r="U7874" i="1"/>
  <c r="U8185" i="1"/>
  <c r="U8331" i="1"/>
  <c r="U8412" i="1"/>
  <c r="U8425" i="1"/>
  <c r="U8660" i="1"/>
  <c r="U9026" i="1"/>
  <c r="U9031" i="1"/>
  <c r="U9079" i="1"/>
  <c r="U9206" i="1"/>
  <c r="U9597" i="1"/>
  <c r="U2756" i="1"/>
  <c r="U3414" i="1"/>
  <c r="U5068" i="1"/>
  <c r="U7409" i="1"/>
  <c r="U57" i="1"/>
  <c r="U109" i="1"/>
  <c r="U371" i="1"/>
  <c r="U395" i="1"/>
  <c r="U660" i="1"/>
  <c r="U959" i="1"/>
  <c r="U1125" i="1"/>
  <c r="U1254" i="1"/>
  <c r="U1303" i="1"/>
  <c r="U1421" i="1"/>
  <c r="U1439" i="1"/>
  <c r="U1540" i="1"/>
  <c r="U1652" i="1"/>
  <c r="U1694" i="1"/>
  <c r="U1756" i="1"/>
  <c r="U1820" i="1"/>
  <c r="U1971" i="1"/>
  <c r="U2020" i="1"/>
  <c r="U2191" i="1"/>
  <c r="U2365" i="1"/>
  <c r="U2399" i="1"/>
  <c r="U2416" i="1"/>
  <c r="U2460" i="1"/>
  <c r="U2676" i="1"/>
  <c r="U2686" i="1"/>
  <c r="U2748" i="1"/>
  <c r="U2931" i="1"/>
  <c r="U2950" i="1"/>
  <c r="U3026" i="1"/>
  <c r="U3145" i="1"/>
  <c r="U3304" i="1"/>
  <c r="U3325" i="1"/>
  <c r="U3448" i="1"/>
  <c r="U3492" i="1"/>
  <c r="U3553" i="1"/>
  <c r="U3836" i="1"/>
  <c r="U3902" i="1"/>
  <c r="U4095" i="1"/>
  <c r="U4363" i="1"/>
  <c r="U4418" i="1"/>
  <c r="U4465" i="1"/>
  <c r="U4471" i="1"/>
  <c r="U4472" i="1"/>
  <c r="U4501" i="1"/>
  <c r="U4539" i="1"/>
  <c r="U4548" i="1"/>
  <c r="U4647" i="1"/>
  <c r="U4672" i="1"/>
  <c r="U4699" i="1"/>
  <c r="U4701" i="1"/>
  <c r="U4773" i="1"/>
  <c r="U4803" i="1"/>
  <c r="U4813" i="1"/>
  <c r="U5326" i="1"/>
  <c r="U5338" i="1"/>
  <c r="U5506" i="1"/>
  <c r="U5668" i="1"/>
  <c r="U5730" i="1"/>
  <c r="U5795" i="1"/>
  <c r="U5890" i="1"/>
  <c r="U5950" i="1"/>
  <c r="U5957" i="1"/>
  <c r="U6024" i="1"/>
  <c r="U6061" i="1"/>
  <c r="U6229" i="1"/>
  <c r="U6239" i="1"/>
  <c r="U6351" i="1"/>
  <c r="U6440" i="1"/>
  <c r="U6571" i="1"/>
  <c r="U6589" i="1"/>
  <c r="U6796" i="1"/>
  <c r="U6826" i="1"/>
  <c r="U6873" i="1"/>
  <c r="U6961" i="1"/>
  <c r="U7004" i="1"/>
  <c r="U7448" i="1"/>
  <c r="U7557" i="1"/>
  <c r="U7595" i="1"/>
  <c r="U7679" i="1"/>
  <c r="U7824" i="1"/>
  <c r="U7871" i="1"/>
  <c r="U7919" i="1"/>
  <c r="U7968" i="1"/>
  <c r="U7981" i="1"/>
  <c r="U7996" i="1"/>
  <c r="U8014" i="1"/>
  <c r="U8022" i="1"/>
  <c r="U8068" i="1"/>
  <c r="U8089" i="1"/>
  <c r="U8159" i="1"/>
  <c r="U8225" i="1"/>
  <c r="U8387" i="1"/>
  <c r="U8466" i="1"/>
  <c r="U8588" i="1"/>
  <c r="U8593" i="1"/>
  <c r="U8920" i="1"/>
  <c r="U8934" i="1"/>
  <c r="U9073" i="1"/>
  <c r="U9248" i="1"/>
  <c r="U9315" i="1"/>
  <c r="U9337" i="1"/>
  <c r="U9435" i="1"/>
  <c r="U9462" i="1"/>
  <c r="U9605" i="1"/>
  <c r="U9643" i="1"/>
  <c r="U9865" i="1"/>
  <c r="U9910" i="1"/>
  <c r="U9974" i="1"/>
  <c r="U88" i="1"/>
  <c r="U528" i="1"/>
  <c r="U585" i="1"/>
  <c r="U685" i="1"/>
  <c r="U692" i="1"/>
  <c r="U723" i="1"/>
  <c r="U731" i="1"/>
  <c r="U794" i="1"/>
  <c r="U944" i="1"/>
  <c r="U989" i="1"/>
  <c r="U990" i="1"/>
  <c r="U1145" i="1"/>
  <c r="U1293" i="1"/>
  <c r="U1577" i="1"/>
  <c r="U2071" i="1"/>
  <c r="U2341" i="1"/>
  <c r="U2397" i="1"/>
  <c r="U2442" i="1"/>
  <c r="U2523" i="1"/>
  <c r="U2717" i="1"/>
  <c r="U2728" i="1"/>
  <c r="U3226" i="1"/>
  <c r="U3630" i="1"/>
  <c r="U3704" i="1"/>
  <c r="U3795" i="1"/>
  <c r="U3882" i="1"/>
  <c r="U4028" i="1"/>
  <c r="U4111" i="1"/>
  <c r="U4124" i="1"/>
  <c r="U4174" i="1"/>
  <c r="U4226" i="1"/>
  <c r="U4296" i="1"/>
  <c r="U4508" i="1"/>
  <c r="U4551" i="1"/>
  <c r="U4609" i="1"/>
  <c r="U4703" i="1"/>
  <c r="U4826" i="1"/>
  <c r="U5029" i="1"/>
  <c r="U5071" i="1"/>
  <c r="U5174" i="1"/>
  <c r="U5268" i="1"/>
  <c r="U5345" i="1"/>
  <c r="U5410" i="1"/>
  <c r="U5418" i="1"/>
  <c r="U5556" i="1"/>
  <c r="U5595" i="1"/>
  <c r="U5617" i="1"/>
  <c r="U5715" i="1"/>
  <c r="U5820" i="1"/>
  <c r="U5925" i="1"/>
  <c r="U6047" i="1"/>
  <c r="U6114" i="1"/>
  <c r="U6153" i="1"/>
  <c r="U6212" i="1"/>
  <c r="U6304" i="1"/>
  <c r="U6377" i="1"/>
  <c r="U6464" i="1"/>
  <c r="U6467" i="1"/>
  <c r="U6554" i="1"/>
  <c r="U6560" i="1"/>
  <c r="U6657" i="1"/>
  <c r="U6669" i="1"/>
  <c r="U6988" i="1"/>
  <c r="U7003" i="1"/>
  <c r="U7072" i="1"/>
  <c r="U7354" i="1"/>
  <c r="U7393" i="1"/>
  <c r="U7531" i="1"/>
  <c r="U7583" i="1"/>
  <c r="U7732" i="1"/>
  <c r="U7763" i="1"/>
  <c r="U7930" i="1"/>
  <c r="U8006" i="1"/>
  <c r="U8100" i="1"/>
  <c r="U8118" i="1"/>
  <c r="U8253" i="1"/>
  <c r="U8259" i="1"/>
  <c r="U8313" i="1"/>
  <c r="U8346" i="1"/>
  <c r="U8351" i="1"/>
  <c r="U8383" i="1"/>
  <c r="U8646" i="1"/>
  <c r="U8860" i="1"/>
  <c r="U8940" i="1"/>
  <c r="U9011" i="1"/>
  <c r="U9041" i="1"/>
  <c r="U9114" i="1"/>
  <c r="U9233" i="1"/>
  <c r="U9279" i="1"/>
  <c r="U9400" i="1"/>
  <c r="U9658" i="1"/>
  <c r="U9702" i="1"/>
  <c r="U9739" i="1"/>
  <c r="U9771" i="1"/>
  <c r="U9891" i="1"/>
  <c r="U194" i="1"/>
  <c r="U387" i="1"/>
  <c r="U469" i="1"/>
  <c r="U851" i="1"/>
  <c r="U994" i="1"/>
  <c r="U1072" i="1"/>
  <c r="U1138" i="1"/>
  <c r="U1253" i="1"/>
  <c r="U1363" i="1"/>
  <c r="U1487" i="1"/>
  <c r="U1674" i="1"/>
  <c r="U2252" i="1"/>
  <c r="U2315" i="1"/>
  <c r="U2380" i="1"/>
  <c r="U2400" i="1"/>
  <c r="U2537" i="1"/>
  <c r="U2544" i="1"/>
  <c r="U2573" i="1"/>
  <c r="U2661" i="1"/>
  <c r="U2753" i="1"/>
  <c r="U2799" i="1"/>
  <c r="U3062" i="1"/>
  <c r="U3250" i="1"/>
  <c r="U3349" i="1"/>
  <c r="U3382" i="1"/>
  <c r="U3547" i="1"/>
  <c r="U3579" i="1"/>
  <c r="U3662" i="1"/>
  <c r="U3756" i="1"/>
  <c r="U3956" i="1"/>
  <c r="U4070" i="1"/>
  <c r="U4198" i="1"/>
  <c r="U4333" i="1"/>
  <c r="U4530" i="1"/>
  <c r="U4666" i="1"/>
  <c r="U4805" i="1"/>
  <c r="U4973" i="1"/>
  <c r="U5024" i="1"/>
  <c r="U5192" i="1"/>
  <c r="U5272" i="1"/>
  <c r="U5300" i="1"/>
  <c r="U5839" i="1"/>
  <c r="U6603" i="1"/>
  <c r="U6743" i="1"/>
  <c r="U6761" i="1"/>
  <c r="U6964" i="1"/>
  <c r="U6978" i="1"/>
  <c r="U7138" i="1"/>
  <c r="U7264" i="1"/>
  <c r="U7329" i="1"/>
  <c r="U7376" i="1"/>
  <c r="U7429" i="1"/>
  <c r="U7520" i="1"/>
  <c r="U7723" i="1"/>
  <c r="U7754" i="1"/>
  <c r="U7827" i="1"/>
  <c r="U7952" i="1"/>
  <c r="U7983" i="1"/>
  <c r="U7991" i="1"/>
  <c r="U8078" i="1"/>
  <c r="U8291" i="1"/>
  <c r="U8374" i="1"/>
  <c r="U8401" i="1"/>
  <c r="U8802" i="1"/>
  <c r="U8923" i="1"/>
  <c r="U9319" i="1"/>
  <c r="U9449" i="1"/>
  <c r="U9668" i="1"/>
  <c r="U9741" i="1"/>
  <c r="U9906" i="1"/>
  <c r="U196" i="1"/>
  <c r="U1555" i="1"/>
  <c r="U1595" i="1"/>
  <c r="U1604" i="1"/>
  <c r="U1731" i="1"/>
  <c r="U1742" i="1"/>
  <c r="U1829" i="1"/>
  <c r="U2977" i="1"/>
  <c r="U4007" i="1"/>
  <c r="U4754" i="1"/>
  <c r="U5240" i="1"/>
  <c r="U5838" i="1"/>
  <c r="U5891" i="1"/>
  <c r="U6144" i="1"/>
  <c r="U6551" i="1"/>
  <c r="U6742" i="1"/>
  <c r="U6841" i="1"/>
  <c r="U7684" i="1"/>
  <c r="U8289" i="1"/>
  <c r="U8396" i="1"/>
  <c r="U9442" i="1"/>
  <c r="U9732" i="1"/>
  <c r="U59" i="1"/>
  <c r="U83" i="1"/>
  <c r="U186" i="1"/>
  <c r="U187" i="1"/>
  <c r="U243" i="1"/>
  <c r="U299" i="1"/>
  <c r="U325" i="1"/>
  <c r="U337" i="1"/>
  <c r="U594" i="1"/>
  <c r="U775" i="1"/>
  <c r="U841" i="1"/>
  <c r="U875" i="1"/>
  <c r="U1109" i="1"/>
  <c r="U1200" i="1"/>
  <c r="U1232" i="1"/>
  <c r="U1267" i="1"/>
  <c r="U1485" i="1"/>
  <c r="U1734" i="1"/>
  <c r="U1802" i="1"/>
  <c r="U2043" i="1"/>
  <c r="U2078" i="1"/>
  <c r="U2195" i="1"/>
  <c r="U2324" i="1"/>
  <c r="U2392" i="1"/>
  <c r="U2393" i="1"/>
  <c r="U2415" i="1"/>
  <c r="U2452" i="1"/>
  <c r="U2528" i="1"/>
  <c r="U2731" i="1"/>
  <c r="U2767" i="1"/>
  <c r="U2828" i="1"/>
  <c r="U2836" i="1"/>
  <c r="U2855" i="1"/>
  <c r="U2874" i="1"/>
  <c r="U2973" i="1"/>
  <c r="U2992" i="1"/>
  <c r="U3113" i="1"/>
  <c r="U3126" i="1"/>
  <c r="U3127" i="1"/>
  <c r="U3282" i="1"/>
  <c r="U3298" i="1"/>
  <c r="U3346" i="1"/>
  <c r="U3379" i="1"/>
  <c r="U3409" i="1"/>
  <c r="U3413" i="1"/>
  <c r="U3522" i="1"/>
  <c r="U3536" i="1"/>
  <c r="U3584" i="1"/>
  <c r="U3599" i="1"/>
  <c r="U3619" i="1"/>
  <c r="U3644" i="1"/>
  <c r="U3699" i="1"/>
  <c r="U3781" i="1"/>
  <c r="U3784" i="1"/>
  <c r="U3805" i="1"/>
  <c r="U3870" i="1"/>
  <c r="U3897" i="1"/>
  <c r="U3898" i="1"/>
  <c r="U4002" i="1"/>
  <c r="U4021" i="1"/>
  <c r="U4052" i="1"/>
  <c r="U4066" i="1"/>
  <c r="U4088" i="1"/>
  <c r="U4122" i="1"/>
  <c r="U4191" i="1"/>
  <c r="U4338" i="1"/>
  <c r="U4342" i="1"/>
  <c r="U4372" i="1"/>
  <c r="U4402" i="1"/>
  <c r="U4583" i="1"/>
  <c r="U4712" i="1"/>
  <c r="U5134" i="1"/>
  <c r="U5160" i="1"/>
  <c r="U5477" i="1"/>
  <c r="U5517" i="1"/>
  <c r="U5531" i="1"/>
  <c r="U5555" i="1"/>
  <c r="U5602" i="1"/>
  <c r="U5624" i="1"/>
  <c r="U5643" i="1"/>
  <c r="U5691" i="1"/>
  <c r="U5738" i="1"/>
  <c r="U5833" i="1"/>
  <c r="U5897" i="1"/>
  <c r="U6113" i="1"/>
  <c r="U6158" i="1"/>
  <c r="U6247" i="1"/>
  <c r="U6388" i="1"/>
  <c r="U6660" i="1"/>
  <c r="U6746" i="1"/>
  <c r="U6754" i="1"/>
  <c r="U6767" i="1"/>
  <c r="U6778" i="1"/>
  <c r="U6936" i="1"/>
  <c r="U6941" i="1"/>
  <c r="U6967" i="1"/>
  <c r="U7142" i="1"/>
  <c r="U7181" i="1"/>
  <c r="U7209" i="1"/>
  <c r="U7229" i="1"/>
  <c r="U7283" i="1"/>
  <c r="U7614" i="1"/>
  <c r="U7628" i="1"/>
  <c r="U7894" i="1"/>
  <c r="U7947" i="1"/>
  <c r="U8018" i="1"/>
  <c r="U8037" i="1"/>
  <c r="U8080" i="1"/>
  <c r="U8175" i="1"/>
  <c r="U8249" i="1"/>
  <c r="U8308" i="1"/>
  <c r="U8312" i="1"/>
  <c r="U8359" i="1"/>
  <c r="U8404" i="1"/>
  <c r="U8546" i="1"/>
  <c r="U8582" i="1"/>
  <c r="U8651" i="1"/>
  <c r="U8887" i="1"/>
  <c r="U8949" i="1"/>
  <c r="U9117" i="1"/>
  <c r="U9169" i="1"/>
  <c r="U9240" i="1"/>
  <c r="U9300" i="1"/>
  <c r="U9522" i="1"/>
  <c r="U9553" i="1"/>
  <c r="U9604" i="1"/>
  <c r="U9607" i="1"/>
  <c r="U9691" i="1"/>
  <c r="U9890" i="1"/>
  <c r="U110" i="1"/>
  <c r="U118" i="1"/>
  <c r="U128" i="1"/>
  <c r="U145" i="1"/>
  <c r="U153" i="1"/>
  <c r="U209" i="1"/>
  <c r="U257" i="1"/>
  <c r="U308" i="1"/>
  <c r="U434" i="1"/>
  <c r="U596" i="1"/>
  <c r="U696" i="1"/>
  <c r="U750" i="1"/>
  <c r="U785" i="1"/>
  <c r="U820" i="1"/>
  <c r="U946" i="1"/>
  <c r="U1055" i="1"/>
  <c r="U1063" i="1"/>
  <c r="U1208" i="1"/>
  <c r="U1263" i="1"/>
  <c r="U1501" i="1"/>
  <c r="U1638" i="1"/>
  <c r="U1968" i="1"/>
  <c r="U2061" i="1"/>
  <c r="U2063" i="1"/>
  <c r="U2128" i="1"/>
  <c r="U2161" i="1"/>
  <c r="U2280" i="1"/>
  <c r="U2354" i="1"/>
  <c r="U2577" i="1"/>
  <c r="U2627" i="1"/>
  <c r="U2671" i="1"/>
  <c r="U2721" i="1"/>
  <c r="U2774" i="1"/>
  <c r="U3065" i="1"/>
  <c r="U3194" i="1"/>
  <c r="U3352" i="1"/>
  <c r="U3651" i="1"/>
  <c r="U3700" i="1"/>
  <c r="U3985" i="1"/>
  <c r="U4221" i="1"/>
  <c r="U4322" i="1"/>
  <c r="U4344" i="1"/>
  <c r="U4390" i="1"/>
  <c r="U4437" i="1"/>
  <c r="U4473" i="1"/>
  <c r="U4519" i="1"/>
  <c r="U4753" i="1"/>
  <c r="U4828" i="1"/>
  <c r="U4872" i="1"/>
  <c r="U4912" i="1"/>
  <c r="U4937" i="1"/>
  <c r="U4985" i="1"/>
  <c r="U5000" i="1"/>
  <c r="U5232" i="1"/>
  <c r="U5244" i="1"/>
  <c r="U5294" i="1"/>
  <c r="U5337" i="1"/>
  <c r="U5449" i="1"/>
  <c r="U5467" i="1"/>
  <c r="U5510" i="1"/>
  <c r="U5576" i="1"/>
  <c r="U5670" i="1"/>
  <c r="U5745" i="1"/>
  <c r="U5865" i="1"/>
  <c r="U5872" i="1"/>
  <c r="U5882" i="1"/>
  <c r="U5970" i="1"/>
  <c r="U6203" i="1"/>
  <c r="U6479" i="1"/>
  <c r="U6525" i="1"/>
  <c r="U6680" i="1"/>
  <c r="U6881" i="1"/>
  <c r="U6940" i="1"/>
  <c r="U6981" i="1"/>
  <c r="U7033" i="1"/>
  <c r="U7208" i="1"/>
  <c r="U7326" i="1"/>
  <c r="U7343" i="1"/>
  <c r="U7359" i="1"/>
  <c r="U7552" i="1"/>
  <c r="U7564" i="1"/>
  <c r="U7586" i="1"/>
  <c r="U7610" i="1"/>
  <c r="U7616" i="1"/>
  <c r="U7743" i="1"/>
  <c r="U7747" i="1"/>
  <c r="U7775" i="1"/>
  <c r="U7832" i="1"/>
  <c r="U7857" i="1"/>
  <c r="U8114" i="1"/>
  <c r="U8299" i="1"/>
  <c r="U8471" i="1"/>
  <c r="U8479" i="1"/>
  <c r="U8566" i="1"/>
  <c r="U8665" i="1"/>
  <c r="U8698" i="1"/>
  <c r="U8790" i="1"/>
  <c r="U8888" i="1"/>
  <c r="U9022" i="1"/>
  <c r="U9062" i="1"/>
  <c r="U9106" i="1"/>
  <c r="U9168" i="1"/>
  <c r="U9311" i="1"/>
  <c r="U9436" i="1"/>
  <c r="U9693" i="1"/>
  <c r="U9787" i="1"/>
  <c r="U9822" i="1"/>
  <c r="U9897" i="1"/>
  <c r="U9977" i="1"/>
  <c r="U6807" i="1"/>
  <c r="U8072" i="1"/>
  <c r="U9738" i="1"/>
  <c r="U121" i="1"/>
  <c r="U547" i="1"/>
  <c r="U725" i="1"/>
  <c r="U755" i="1"/>
  <c r="U1098" i="1"/>
  <c r="U1286" i="1"/>
  <c r="U1507" i="1"/>
  <c r="U1529" i="1"/>
  <c r="U1579" i="1"/>
  <c r="U1792" i="1"/>
  <c r="U2005" i="1"/>
  <c r="U2702" i="1"/>
  <c r="U2951" i="1"/>
  <c r="U2961" i="1"/>
  <c r="U3054" i="1"/>
  <c r="U3245" i="1"/>
  <c r="U3264" i="1"/>
  <c r="U3329" i="1"/>
  <c r="U3358" i="1"/>
  <c r="U3402" i="1"/>
  <c r="U3436" i="1"/>
  <c r="U3543" i="1"/>
  <c r="U3558" i="1"/>
  <c r="U3620" i="1"/>
  <c r="U3752" i="1"/>
  <c r="U3815" i="1"/>
  <c r="U3876" i="1"/>
  <c r="U3894" i="1"/>
  <c r="U4282" i="1"/>
  <c r="U4445" i="1"/>
  <c r="U4447" i="1"/>
  <c r="U4556" i="1"/>
  <c r="U4570" i="1"/>
  <c r="U4600" i="1"/>
  <c r="U4617" i="1"/>
  <c r="U4779" i="1"/>
  <c r="U4820" i="1"/>
  <c r="U4917" i="1"/>
  <c r="U4956" i="1"/>
  <c r="U4990" i="1"/>
  <c r="U5043" i="1"/>
  <c r="U5211" i="1"/>
  <c r="U5220" i="1"/>
  <c r="U5328" i="1"/>
  <c r="U5334" i="1"/>
  <c r="U5577" i="1"/>
  <c r="U5604" i="1"/>
  <c r="U5646" i="1"/>
  <c r="U5662" i="1"/>
  <c r="U5673" i="1"/>
  <c r="U5857" i="1"/>
  <c r="U5919" i="1"/>
  <c r="U5935" i="1"/>
  <c r="U5980" i="1"/>
  <c r="U6026" i="1"/>
  <c r="U6173" i="1"/>
  <c r="U6320" i="1"/>
  <c r="U6382" i="1"/>
  <c r="U6522" i="1"/>
  <c r="U6628" i="1"/>
  <c r="U6740" i="1"/>
  <c r="U6768" i="1"/>
  <c r="U7119" i="1"/>
  <c r="U7464" i="1"/>
  <c r="U7489" i="1"/>
  <c r="U7563" i="1"/>
  <c r="U7904" i="1"/>
  <c r="U7958" i="1"/>
  <c r="U7985" i="1"/>
  <c r="U8110" i="1"/>
  <c r="U8165" i="1"/>
  <c r="U8216" i="1"/>
  <c r="U8224" i="1"/>
  <c r="U8229" i="1"/>
  <c r="U8325" i="1"/>
  <c r="U8517" i="1"/>
  <c r="U8526" i="1"/>
  <c r="U8589" i="1"/>
  <c r="U8719" i="1"/>
  <c r="U8761" i="1"/>
  <c r="U8824" i="1"/>
  <c r="U8895" i="1"/>
  <c r="U9141" i="1"/>
  <c r="U9297" i="1"/>
  <c r="U9469" i="1"/>
  <c r="U9711" i="1"/>
  <c r="U9729" i="1"/>
  <c r="U9966" i="1"/>
  <c r="U10003" i="1"/>
  <c r="U40" i="1"/>
  <c r="U100" i="1"/>
  <c r="U352" i="1"/>
  <c r="U408" i="1"/>
  <c r="U602" i="1"/>
  <c r="U643" i="1"/>
  <c r="U950" i="1"/>
  <c r="U1740" i="1"/>
  <c r="U2103" i="1"/>
  <c r="U2254" i="1"/>
  <c r="U2703" i="1"/>
  <c r="U2926" i="1"/>
  <c r="U2928" i="1"/>
  <c r="U3011" i="1"/>
  <c r="U3400" i="1"/>
  <c r="U3462" i="1"/>
  <c r="U3617" i="1"/>
  <c r="U3839" i="1"/>
  <c r="U4432" i="1"/>
  <c r="U4989" i="1"/>
  <c r="U5096" i="1"/>
  <c r="U5527" i="1"/>
  <c r="U5708" i="1"/>
  <c r="U6232" i="1"/>
  <c r="U6455" i="1"/>
  <c r="U6477" i="1"/>
  <c r="U6513" i="1"/>
  <c r="U6975" i="1"/>
  <c r="U7304" i="1"/>
  <c r="U8125" i="1"/>
  <c r="U8400" i="1"/>
  <c r="U9060" i="1"/>
  <c r="U9089" i="1"/>
  <c r="U9267" i="1"/>
  <c r="U9411" i="1"/>
  <c r="U9565" i="1"/>
  <c r="U9872" i="1"/>
  <c r="U9980" i="1"/>
  <c r="U397" i="1"/>
  <c r="U493" i="1"/>
  <c r="U717" i="1"/>
  <c r="U813" i="1"/>
  <c r="U1081" i="1"/>
  <c r="U1237" i="1"/>
  <c r="U1633" i="1"/>
  <c r="U1667" i="1"/>
  <c r="U1924" i="1"/>
  <c r="U2090" i="1"/>
  <c r="U2210" i="1"/>
  <c r="U2470" i="1"/>
  <c r="U3030" i="1"/>
  <c r="U3048" i="1"/>
  <c r="U3146" i="1"/>
  <c r="U3365" i="1"/>
  <c r="U3390" i="1"/>
  <c r="U4303" i="1"/>
  <c r="U4755" i="1"/>
  <c r="U5198" i="1"/>
  <c r="U5271" i="1"/>
  <c r="U5490" i="1"/>
  <c r="U5516" i="1"/>
  <c r="U5845" i="1"/>
  <c r="U6161" i="1"/>
  <c r="U6273" i="1"/>
  <c r="U6288" i="1"/>
  <c r="U6745" i="1"/>
  <c r="U6864" i="1"/>
  <c r="U7066" i="1"/>
  <c r="U7152" i="1"/>
  <c r="U8320" i="1"/>
  <c r="U8551" i="1"/>
  <c r="U8575" i="1"/>
  <c r="U8601" i="1"/>
  <c r="U8659" i="1"/>
  <c r="U8730" i="1"/>
  <c r="U8770" i="1"/>
  <c r="U9299" i="1"/>
  <c r="U183" i="1"/>
  <c r="U351" i="1"/>
  <c r="U844" i="1"/>
  <c r="U939" i="1"/>
  <c r="U1027" i="1"/>
  <c r="U1044" i="1"/>
  <c r="U1364" i="1"/>
  <c r="U1496" i="1"/>
  <c r="U1757" i="1"/>
  <c r="U1876" i="1"/>
  <c r="U1901" i="1"/>
  <c r="U1939" i="1"/>
  <c r="U2370" i="1"/>
  <c r="U2504" i="1"/>
  <c r="U2534" i="1"/>
  <c r="U2663" i="1"/>
  <c r="U2765" i="1"/>
  <c r="U2842" i="1"/>
  <c r="U3479" i="1"/>
  <c r="U3621" i="1"/>
  <c r="U3957" i="1"/>
  <c r="U3967" i="1"/>
  <c r="U4351" i="1"/>
  <c r="U4544" i="1"/>
  <c r="U4705" i="1"/>
  <c r="U4757" i="1"/>
  <c r="U4879" i="1"/>
  <c r="U5278" i="1"/>
  <c r="U5291" i="1"/>
  <c r="U5311" i="1"/>
  <c r="U5525" i="1"/>
  <c r="U5583" i="1"/>
  <c r="U5909" i="1"/>
  <c r="U6009" i="1"/>
  <c r="U6174" i="1"/>
  <c r="U6287" i="1"/>
  <c r="U6356" i="1"/>
  <c r="U6369" i="1"/>
  <c r="U6601" i="1"/>
  <c r="U6606" i="1"/>
  <c r="U6611" i="1"/>
  <c r="U6710" i="1"/>
  <c r="U6711" i="1"/>
  <c r="U6735" i="1"/>
  <c r="U6747" i="1"/>
  <c r="U6863" i="1"/>
  <c r="U7020" i="1"/>
  <c r="U7118" i="1"/>
  <c r="U7247" i="1"/>
  <c r="U7273" i="1"/>
  <c r="U7556" i="1"/>
  <c r="U7843" i="1"/>
  <c r="U7963" i="1"/>
  <c r="U8272" i="1"/>
  <c r="U8274" i="1"/>
  <c r="U8317" i="1"/>
  <c r="U8505" i="1"/>
  <c r="U8948" i="1"/>
  <c r="U9368" i="1"/>
  <c r="U9388" i="1"/>
  <c r="U9427" i="1"/>
  <c r="U9439" i="1"/>
  <c r="U9480" i="1"/>
  <c r="U9676" i="1"/>
  <c r="U86" i="1"/>
  <c r="U204" i="1"/>
  <c r="U416" i="1"/>
  <c r="U490" i="1"/>
  <c r="U520" i="1"/>
  <c r="U575" i="1"/>
  <c r="U634" i="1"/>
  <c r="U663" i="1"/>
  <c r="U708" i="1"/>
  <c r="U719" i="1"/>
  <c r="U796" i="1"/>
  <c r="U958" i="1"/>
  <c r="U982" i="1"/>
  <c r="U1193" i="1"/>
  <c r="U1479" i="1"/>
  <c r="U1772" i="1"/>
  <c r="U1890" i="1"/>
  <c r="U1932" i="1"/>
  <c r="U1994" i="1"/>
  <c r="U2022" i="1"/>
  <c r="U2282" i="1"/>
  <c r="U2368" i="1"/>
  <c r="U2428" i="1"/>
  <c r="U2527" i="1"/>
  <c r="U2643" i="1"/>
  <c r="U2704" i="1"/>
  <c r="U2727" i="1"/>
  <c r="U2797" i="1"/>
  <c r="U2949" i="1"/>
  <c r="U3064" i="1"/>
  <c r="U3288" i="1"/>
  <c r="U3327" i="1"/>
  <c r="U3387" i="1"/>
  <c r="U3482" i="1"/>
  <c r="U3701" i="1"/>
  <c r="U4004" i="1"/>
  <c r="U4289" i="1"/>
  <c r="U4522" i="1"/>
  <c r="U4523" i="1"/>
  <c r="U4657" i="1"/>
  <c r="U5056" i="1"/>
  <c r="U5654" i="1"/>
  <c r="U5739" i="1"/>
  <c r="U5874" i="1"/>
  <c r="U6333" i="1"/>
  <c r="U6514" i="1"/>
  <c r="U6613" i="1"/>
  <c r="U6662" i="1"/>
  <c r="U7173" i="1"/>
  <c r="U7291" i="1"/>
  <c r="U7580" i="1"/>
  <c r="U7688" i="1"/>
  <c r="U7728" i="1"/>
  <c r="U7922" i="1"/>
  <c r="U7966" i="1"/>
  <c r="U8230" i="1"/>
  <c r="U8448" i="1"/>
  <c r="U8507" i="1"/>
  <c r="U8780" i="1"/>
  <c r="U8864" i="1"/>
  <c r="U9130" i="1"/>
  <c r="U9631" i="1"/>
  <c r="U9649" i="1"/>
  <c r="U9655" i="1"/>
  <c r="U9758" i="1"/>
  <c r="U105" i="1"/>
  <c r="U377" i="1"/>
  <c r="U635" i="1"/>
  <c r="U733" i="1"/>
  <c r="U914" i="1"/>
  <c r="U1099" i="1"/>
  <c r="U1234" i="1"/>
  <c r="U1497" i="1"/>
  <c r="U1500" i="1"/>
  <c r="U1567" i="1"/>
  <c r="U1597" i="1"/>
  <c r="U1659" i="1"/>
  <c r="U1707" i="1"/>
  <c r="U1786" i="1"/>
  <c r="U1815" i="1"/>
  <c r="U1826" i="1"/>
  <c r="U1921" i="1"/>
  <c r="U1926" i="1"/>
  <c r="U2084" i="1"/>
  <c r="U2129" i="1"/>
  <c r="U2304" i="1"/>
  <c r="U2384" i="1"/>
  <c r="U2450" i="1"/>
  <c r="U2481" i="1"/>
  <c r="U2507" i="1"/>
  <c r="U2584" i="1"/>
  <c r="U2771" i="1"/>
  <c r="U2853" i="1"/>
  <c r="U2865" i="1"/>
  <c r="U3049" i="1"/>
  <c r="U3053" i="1"/>
  <c r="U3152" i="1"/>
  <c r="U3319" i="1"/>
  <c r="U3697" i="1"/>
  <c r="U3827" i="1"/>
  <c r="U3862" i="1"/>
  <c r="U4008" i="1"/>
  <c r="U4266" i="1"/>
  <c r="U4395" i="1"/>
  <c r="U4636" i="1"/>
  <c r="U5049" i="1"/>
  <c r="U5113" i="1"/>
  <c r="U5178" i="1"/>
  <c r="U5332" i="1"/>
  <c r="U5409" i="1"/>
  <c r="U5474" i="1"/>
  <c r="U5567" i="1"/>
  <c r="U5692" i="1"/>
  <c r="U5700" i="1"/>
  <c r="U5979" i="1"/>
  <c r="U5988" i="1"/>
  <c r="U6043" i="1"/>
  <c r="U6045" i="1"/>
  <c r="U6091" i="1"/>
  <c r="U6245" i="1"/>
  <c r="U6432" i="1"/>
  <c r="U6760" i="1"/>
  <c r="U6850" i="1"/>
  <c r="U6857" i="1"/>
  <c r="U6904" i="1"/>
  <c r="U7383" i="1"/>
  <c r="U7385" i="1"/>
  <c r="U7504" i="1"/>
  <c r="U7515" i="1"/>
  <c r="U7575" i="1"/>
  <c r="U7621" i="1"/>
  <c r="U7709" i="1"/>
  <c r="U7834" i="1"/>
  <c r="U7858" i="1"/>
  <c r="U8062" i="1"/>
  <c r="U8168" i="1"/>
  <c r="U8199" i="1"/>
  <c r="U8245" i="1"/>
  <c r="U8266" i="1"/>
  <c r="U8293" i="1"/>
  <c r="U8368" i="1"/>
  <c r="U8398" i="1"/>
  <c r="U8636" i="1"/>
  <c r="U8745" i="1"/>
  <c r="U9013" i="1"/>
  <c r="U9020" i="1"/>
  <c r="U9146" i="1"/>
  <c r="U9157" i="1"/>
  <c r="U9158" i="1"/>
  <c r="U9403" i="1"/>
  <c r="U9470" i="1"/>
  <c r="U9535" i="1"/>
  <c r="U9548" i="1"/>
  <c r="U9560" i="1"/>
  <c r="U9920" i="1"/>
  <c r="U9931" i="1"/>
  <c r="U324" i="1"/>
  <c r="U563" i="1"/>
  <c r="U1061" i="1"/>
  <c r="U1069" i="1"/>
  <c r="U1151" i="1"/>
  <c r="U1225" i="1"/>
  <c r="U1354" i="1"/>
  <c r="U1426" i="1"/>
  <c r="U1432" i="1"/>
  <c r="U1447" i="1"/>
  <c r="U1471" i="1"/>
  <c r="U1484" i="1"/>
  <c r="U1583" i="1"/>
  <c r="U1584" i="1"/>
  <c r="U1789" i="1"/>
  <c r="U1877" i="1"/>
  <c r="U2097" i="1"/>
  <c r="U2110" i="1"/>
  <c r="U2305" i="1"/>
  <c r="U2466" i="1"/>
  <c r="U2725" i="1"/>
  <c r="U2809" i="1"/>
  <c r="U2940" i="1"/>
  <c r="U3070" i="1"/>
  <c r="U3240" i="1"/>
  <c r="U3278" i="1"/>
  <c r="U3342" i="1"/>
  <c r="U3430" i="1"/>
  <c r="U3500" i="1"/>
  <c r="U3664" i="1"/>
  <c r="U3917" i="1"/>
  <c r="U4022" i="1"/>
  <c r="U4058" i="1"/>
  <c r="U4250" i="1"/>
  <c r="U4440" i="1"/>
  <c r="U4517" i="1"/>
  <c r="U4675" i="1"/>
  <c r="U4711" i="1"/>
  <c r="U4869" i="1"/>
  <c r="U5199" i="1"/>
  <c r="U5203" i="1"/>
  <c r="U5415" i="1"/>
  <c r="U5479" i="1"/>
  <c r="U5842" i="1"/>
  <c r="U5879" i="1"/>
  <c r="U5924" i="1"/>
  <c r="U5968" i="1"/>
  <c r="U5974" i="1"/>
  <c r="U5987" i="1"/>
  <c r="U5990" i="1"/>
  <c r="U6042" i="1"/>
  <c r="U6157" i="1"/>
  <c r="U6164" i="1"/>
  <c r="U6206" i="1"/>
  <c r="U6236" i="1"/>
  <c r="U6642" i="1"/>
  <c r="U6655" i="1"/>
  <c r="U6700" i="1"/>
  <c r="U6764" i="1"/>
  <c r="U6770" i="1"/>
  <c r="U6820" i="1"/>
  <c r="U7058" i="1"/>
  <c r="U7155" i="1"/>
  <c r="U7305" i="1"/>
  <c r="U7312" i="1"/>
  <c r="U7417" i="1"/>
  <c r="U7432" i="1"/>
  <c r="U7534" i="1"/>
  <c r="U7544" i="1"/>
  <c r="U7565" i="1"/>
  <c r="U7698" i="1"/>
  <c r="U7749" i="1"/>
  <c r="U7950" i="1"/>
  <c r="U8142" i="1"/>
  <c r="U8247" i="1"/>
  <c r="U8420" i="1"/>
  <c r="U8747" i="1"/>
  <c r="U8972" i="1"/>
  <c r="U8981" i="1"/>
  <c r="U9172" i="1"/>
  <c r="U9223" i="1"/>
  <c r="U9290" i="1"/>
  <c r="U9367" i="1"/>
  <c r="U9456" i="1"/>
  <c r="U9497" i="1"/>
  <c r="U9587" i="1"/>
  <c r="U9757" i="1"/>
  <c r="U9775" i="1"/>
  <c r="U9823" i="1"/>
  <c r="U9922" i="1"/>
  <c r="U82" i="1"/>
  <c r="U125" i="1"/>
  <c r="U260" i="1"/>
  <c r="U432" i="1"/>
  <c r="U468" i="1"/>
  <c r="U488" i="1"/>
  <c r="U489" i="1"/>
  <c r="U552" i="1"/>
  <c r="U581" i="1"/>
  <c r="U738" i="1"/>
  <c r="U740" i="1"/>
  <c r="U749" i="1"/>
  <c r="U771" i="1"/>
  <c r="U827" i="1"/>
  <c r="U1129" i="1"/>
  <c r="U1136" i="1"/>
  <c r="U1183" i="1"/>
  <c r="U1325" i="1"/>
  <c r="U1332" i="1"/>
  <c r="U1499" i="1"/>
  <c r="U1536" i="1"/>
  <c r="U1610" i="1"/>
  <c r="U1724" i="1"/>
  <c r="U1738" i="1"/>
  <c r="U1882" i="1"/>
  <c r="U1888" i="1"/>
  <c r="U1916" i="1"/>
  <c r="U1980" i="1"/>
  <c r="U2067" i="1"/>
  <c r="U2070" i="1"/>
  <c r="U2138" i="1"/>
  <c r="U2345" i="1"/>
  <c r="U2493" i="1"/>
  <c r="U2568" i="1"/>
  <c r="U2597" i="1"/>
  <c r="U2606" i="1"/>
  <c r="U2675" i="1"/>
  <c r="U2692" i="1"/>
  <c r="U2786" i="1"/>
  <c r="U2850" i="1"/>
  <c r="U2993" i="1"/>
  <c r="U3320" i="1"/>
  <c r="U3423" i="1"/>
  <c r="U3581" i="1"/>
  <c r="U3586" i="1"/>
  <c r="U3622" i="1"/>
  <c r="U3825" i="1"/>
  <c r="U3878" i="1"/>
  <c r="U3885" i="1"/>
  <c r="U3933" i="1"/>
  <c r="U4169" i="1"/>
  <c r="U4207" i="1"/>
  <c r="U4331" i="1"/>
  <c r="U4369" i="1"/>
  <c r="U4481" i="1"/>
  <c r="U4494" i="1"/>
  <c r="U4621" i="1"/>
  <c r="U4650" i="1"/>
  <c r="U4656" i="1"/>
  <c r="U4664" i="1"/>
  <c r="U4849" i="1"/>
  <c r="U4916" i="1"/>
  <c r="U5044" i="1"/>
  <c r="U5247" i="1"/>
  <c r="U5443" i="1"/>
  <c r="U5523" i="1"/>
  <c r="U5608" i="1"/>
  <c r="U5754" i="1"/>
  <c r="U5756" i="1"/>
  <c r="U5778" i="1"/>
  <c r="U5840" i="1"/>
  <c r="U6057" i="1"/>
  <c r="U6266" i="1"/>
  <c r="U6359" i="1"/>
  <c r="U6365" i="1"/>
  <c r="U6483" i="1"/>
  <c r="U6789" i="1"/>
  <c r="U6842" i="1"/>
  <c r="U6893" i="1"/>
  <c r="U7030" i="1"/>
  <c r="U7147" i="1"/>
  <c r="U7196" i="1"/>
  <c r="U7522" i="1"/>
  <c r="U7542" i="1"/>
  <c r="U7550" i="1"/>
  <c r="U7830" i="1"/>
  <c r="U7854" i="1"/>
  <c r="U8333" i="1"/>
  <c r="U8369" i="1"/>
  <c r="U8407" i="1"/>
  <c r="U8504" i="1"/>
  <c r="U8518" i="1"/>
  <c r="U8644" i="1"/>
  <c r="U8760" i="1"/>
  <c r="U8763" i="1"/>
  <c r="U8817" i="1"/>
  <c r="U8982" i="1"/>
  <c r="U9332" i="1"/>
  <c r="U9370" i="1"/>
  <c r="U9481" i="1"/>
  <c r="U9564" i="1"/>
  <c r="U9667" i="1"/>
  <c r="U9700" i="1"/>
  <c r="U9727" i="1"/>
  <c r="U245" i="1"/>
  <c r="U379" i="1"/>
  <c r="U454" i="1"/>
  <c r="U858" i="1"/>
  <c r="U1010" i="1"/>
  <c r="U1023" i="1"/>
  <c r="U1673" i="1"/>
  <c r="U1709" i="1"/>
  <c r="U1763" i="1"/>
  <c r="U1793" i="1"/>
  <c r="U1892" i="1"/>
  <c r="U2008" i="1"/>
  <c r="U2389" i="1"/>
  <c r="U2749" i="1"/>
  <c r="U2888" i="1"/>
  <c r="U2921" i="1"/>
  <c r="U3104" i="1"/>
  <c r="U3292" i="1"/>
  <c r="U3857" i="1"/>
  <c r="U4926" i="1"/>
  <c r="U4967" i="1"/>
  <c r="U5316" i="1"/>
  <c r="U5404" i="1"/>
  <c r="U5455" i="1"/>
  <c r="U5854" i="1"/>
  <c r="U5863" i="1"/>
  <c r="U5892" i="1"/>
  <c r="U5908" i="1"/>
  <c r="U6065" i="1"/>
  <c r="U6285" i="1"/>
  <c r="U6539" i="1"/>
  <c r="U6593" i="1"/>
  <c r="U7207" i="1"/>
  <c r="U7503" i="1"/>
  <c r="U7902" i="1"/>
  <c r="U7951" i="1"/>
  <c r="U8740" i="1"/>
  <c r="U9584" i="1"/>
  <c r="U9896" i="1"/>
  <c r="U56" i="1"/>
  <c r="U277" i="1"/>
  <c r="U290" i="1"/>
  <c r="U336" i="1"/>
  <c r="U412" i="1"/>
  <c r="U417" i="1"/>
  <c r="U699" i="1"/>
  <c r="U760" i="1"/>
  <c r="U765" i="1"/>
  <c r="U970" i="1"/>
  <c r="U981" i="1"/>
  <c r="U1152" i="1"/>
  <c r="U1247" i="1"/>
  <c r="U1515" i="1"/>
  <c r="U2004" i="1"/>
  <c r="U2040" i="1"/>
  <c r="U2355" i="1"/>
  <c r="U2396" i="1"/>
  <c r="U2411" i="1"/>
  <c r="U2506" i="1"/>
  <c r="U2642" i="1"/>
  <c r="U2654" i="1"/>
  <c r="U2733" i="1"/>
  <c r="U3014" i="1"/>
  <c r="U3021" i="1"/>
  <c r="U3058" i="1"/>
  <c r="U3208" i="1"/>
  <c r="U3399" i="1"/>
  <c r="U3404" i="1"/>
  <c r="U3505" i="1"/>
  <c r="U3587" i="1"/>
  <c r="U3588" i="1"/>
  <c r="U3728" i="1"/>
  <c r="U3736" i="1"/>
  <c r="U3841" i="1"/>
  <c r="U4033" i="1"/>
  <c r="U4332" i="1"/>
  <c r="U4514" i="1"/>
  <c r="U4875" i="1"/>
  <c r="U5114" i="1"/>
  <c r="U5119" i="1"/>
  <c r="U5371" i="1"/>
  <c r="U5586" i="1"/>
  <c r="U5622" i="1"/>
  <c r="U5704" i="1"/>
  <c r="U6251" i="1"/>
  <c r="U6260" i="1"/>
  <c r="U6330" i="1"/>
  <c r="U6686" i="1"/>
  <c r="U6788" i="1"/>
  <c r="U6798" i="1"/>
  <c r="U6888" i="1"/>
  <c r="U7279" i="1"/>
  <c r="U7634" i="1"/>
  <c r="U7704" i="1"/>
  <c r="U8063" i="1"/>
  <c r="U8217" i="1"/>
  <c r="U8350" i="1"/>
  <c r="U8640" i="1"/>
  <c r="U8793" i="1"/>
  <c r="U8812" i="1"/>
  <c r="U9044" i="1"/>
  <c r="U9077" i="1"/>
  <c r="U9191" i="1"/>
  <c r="U9264" i="1"/>
  <c r="U9340" i="1"/>
  <c r="U9583" i="1"/>
  <c r="U9881" i="1"/>
  <c r="U36" i="1"/>
  <c r="U38" i="1"/>
  <c r="U80" i="1"/>
  <c r="U409" i="1"/>
  <c r="U721" i="1"/>
  <c r="U1228" i="1"/>
  <c r="U1272" i="1"/>
  <c r="U1329" i="1"/>
  <c r="U1541" i="1"/>
  <c r="U1560" i="1"/>
  <c r="U1727" i="1"/>
  <c r="U1736" i="1"/>
  <c r="U2002" i="1"/>
  <c r="U2220" i="1"/>
  <c r="U2248" i="1"/>
  <c r="U2375" i="1"/>
  <c r="U2387" i="1"/>
  <c r="U2532" i="1"/>
  <c r="U2838" i="1"/>
  <c r="U3060" i="1"/>
  <c r="U3219" i="1"/>
  <c r="U3412" i="1"/>
  <c r="U3446" i="1"/>
  <c r="U3481" i="1"/>
  <c r="U3532" i="1"/>
  <c r="U3786" i="1"/>
  <c r="U3891" i="1"/>
  <c r="U3924" i="1"/>
  <c r="U3995" i="1"/>
  <c r="U3998" i="1"/>
  <c r="U4135" i="1"/>
  <c r="U4200" i="1"/>
  <c r="U4238" i="1"/>
  <c r="U4324" i="1"/>
  <c r="U4334" i="1"/>
  <c r="U4596" i="1"/>
  <c r="U4731" i="1"/>
  <c r="U4740" i="1"/>
  <c r="U4855" i="1"/>
  <c r="U5103" i="1"/>
  <c r="U5118" i="1"/>
  <c r="U5150" i="1"/>
  <c r="U5374" i="1"/>
  <c r="U5394" i="1"/>
  <c r="U5406" i="1"/>
  <c r="U5446" i="1"/>
  <c r="U5472" i="1"/>
  <c r="U5501" i="1"/>
  <c r="U5541" i="1"/>
  <c r="U5547" i="1"/>
  <c r="U5578" i="1"/>
  <c r="U5677" i="1"/>
  <c r="U5733" i="1"/>
  <c r="U5995" i="1"/>
  <c r="U6093" i="1"/>
  <c r="U6140" i="1"/>
  <c r="U6279" i="1"/>
  <c r="U6376" i="1"/>
  <c r="U6438" i="1"/>
  <c r="U6495" i="1"/>
  <c r="U6532" i="1"/>
  <c r="U6663" i="1"/>
  <c r="U6849" i="1"/>
  <c r="U6860" i="1"/>
  <c r="U6939" i="1"/>
  <c r="U7040" i="1"/>
  <c r="U7159" i="1"/>
  <c r="U7218" i="1"/>
  <c r="U7392" i="1"/>
  <c r="U7396" i="1"/>
  <c r="U7430" i="1"/>
  <c r="U7481" i="1"/>
  <c r="U7675" i="1"/>
  <c r="U7788" i="1"/>
  <c r="U7976" i="1"/>
  <c r="U8029" i="1"/>
  <c r="U8181" i="1"/>
  <c r="U8246" i="1"/>
  <c r="U8316" i="1"/>
  <c r="U8397" i="1"/>
  <c r="U8442" i="1"/>
  <c r="U8838" i="1"/>
  <c r="U8898" i="1"/>
  <c r="U9058" i="1"/>
  <c r="U9108" i="1"/>
  <c r="U9136" i="1"/>
  <c r="U9361" i="1"/>
  <c r="U9451" i="1"/>
  <c r="U9600" i="1"/>
  <c r="U9686" i="1"/>
  <c r="U9971" i="1"/>
  <c r="U10000" i="1"/>
  <c r="U42" i="1"/>
  <c r="U161" i="1"/>
  <c r="U168" i="1"/>
  <c r="U236" i="1"/>
  <c r="U463" i="1"/>
  <c r="U584" i="1"/>
  <c r="U869" i="1"/>
  <c r="U1251" i="1"/>
  <c r="U2072" i="1"/>
  <c r="U2101" i="1"/>
  <c r="U2258" i="1"/>
  <c r="U2641" i="1"/>
  <c r="U2709" i="1"/>
  <c r="U2757" i="1"/>
  <c r="U2840" i="1"/>
  <c r="U2880" i="1"/>
  <c r="U3377" i="1"/>
  <c r="U3550" i="1"/>
  <c r="U3966" i="1"/>
  <c r="U3994" i="1"/>
  <c r="U4352" i="1"/>
  <c r="U4476" i="1"/>
  <c r="U4592" i="1"/>
  <c r="U4639" i="1"/>
  <c r="U4775" i="1"/>
  <c r="U4794" i="1"/>
  <c r="U5138" i="1"/>
  <c r="U5195" i="1"/>
  <c r="U5214" i="1"/>
  <c r="U5747" i="1"/>
  <c r="U5822" i="1"/>
  <c r="U5938" i="1"/>
  <c r="U6060" i="1"/>
  <c r="U6688" i="1"/>
  <c r="U6729" i="1"/>
  <c r="U6751" i="1"/>
  <c r="U6827" i="1"/>
  <c r="U6843" i="1"/>
  <c r="U7139" i="1"/>
  <c r="U7243" i="1"/>
  <c r="U7945" i="1"/>
  <c r="U7949" i="1"/>
  <c r="U7994" i="1"/>
  <c r="U8004" i="1"/>
  <c r="U8016" i="1"/>
  <c r="U8041" i="1"/>
  <c r="U8045" i="1"/>
  <c r="U8482" i="1"/>
  <c r="U8609" i="1"/>
  <c r="U8672" i="1"/>
  <c r="U8674" i="1"/>
  <c r="U8686" i="1"/>
  <c r="U8797" i="1"/>
  <c r="U8848" i="1"/>
  <c r="U9226" i="1"/>
  <c r="U9350" i="1"/>
  <c r="U9452" i="1"/>
  <c r="U9509" i="1"/>
  <c r="U9547" i="1"/>
  <c r="U9954" i="1"/>
  <c r="U149" i="1"/>
  <c r="U5101" i="1"/>
  <c r="U5131" i="1"/>
  <c r="U5945" i="1"/>
  <c r="U8341" i="1"/>
  <c r="U160" i="1"/>
  <c r="U252" i="1"/>
  <c r="U302" i="1"/>
  <c r="U329" i="1"/>
  <c r="U484" i="1"/>
  <c r="U712" i="1"/>
  <c r="U781" i="1"/>
  <c r="U904" i="1"/>
  <c r="U908" i="1"/>
  <c r="U1167" i="1"/>
  <c r="U1469" i="1"/>
  <c r="U1494" i="1"/>
  <c r="U1670" i="1"/>
  <c r="U1725" i="1"/>
  <c r="U1770" i="1"/>
  <c r="U1822" i="1"/>
  <c r="U1868" i="1"/>
  <c r="U1993" i="1"/>
  <c r="U2036" i="1"/>
  <c r="U2074" i="1"/>
  <c r="U2100" i="1"/>
  <c r="U2238" i="1"/>
  <c r="U2342" i="1"/>
  <c r="U2347" i="1"/>
  <c r="U2420" i="1"/>
  <c r="U2589" i="1"/>
  <c r="U2845" i="1"/>
  <c r="U2930" i="1"/>
  <c r="U3425" i="1"/>
  <c r="U3454" i="1"/>
  <c r="U3469" i="1"/>
  <c r="U3497" i="1"/>
  <c r="U3629" i="1"/>
  <c r="U3702" i="1"/>
  <c r="U3761" i="1"/>
  <c r="U4255" i="1"/>
  <c r="U4576" i="1"/>
  <c r="U4577" i="1"/>
  <c r="U4876" i="1"/>
  <c r="U5124" i="1"/>
  <c r="U5132" i="1"/>
  <c r="U5137" i="1"/>
  <c r="U5140" i="1"/>
  <c r="U5562" i="1"/>
  <c r="U5774" i="1"/>
  <c r="U5796" i="1"/>
  <c r="U6014" i="1"/>
  <c r="U6068" i="1"/>
  <c r="U6179" i="1"/>
  <c r="U6188" i="1"/>
  <c r="U6289" i="1"/>
  <c r="U6315" i="1"/>
  <c r="U6429" i="1"/>
  <c r="U6535" i="1"/>
  <c r="U6557" i="1"/>
  <c r="U6569" i="1"/>
  <c r="U6624" i="1"/>
  <c r="U6690" i="1"/>
  <c r="U6813" i="1"/>
  <c r="U6872" i="1"/>
  <c r="U6954" i="1"/>
  <c r="U6956" i="1"/>
  <c r="U7149" i="1"/>
  <c r="U7244" i="1"/>
  <c r="U7261" i="1"/>
  <c r="U7297" i="1"/>
  <c r="U7301" i="1"/>
  <c r="U7425" i="1"/>
  <c r="U7480" i="1"/>
  <c r="U7482" i="1"/>
  <c r="U7511" i="1"/>
  <c r="U7553" i="1"/>
  <c r="U7712" i="1"/>
  <c r="U7774" i="1"/>
  <c r="U8000" i="1"/>
  <c r="U8147" i="1"/>
  <c r="U8265" i="1"/>
  <c r="U8410" i="1"/>
  <c r="U8914" i="1"/>
  <c r="U9030" i="1"/>
  <c r="U9064" i="1"/>
  <c r="U9286" i="1"/>
  <c r="U9294" i="1"/>
  <c r="U9398" i="1"/>
  <c r="U9433" i="1"/>
  <c r="U9444" i="1"/>
  <c r="U9461" i="1"/>
  <c r="U9670" i="1"/>
  <c r="U9707" i="1"/>
  <c r="U9836" i="1"/>
  <c r="U129" i="1"/>
  <c r="U212" i="1"/>
  <c r="U1163" i="1"/>
  <c r="U2598" i="1"/>
  <c r="U2723" i="1"/>
  <c r="U4060" i="1"/>
  <c r="U4264" i="1"/>
  <c r="U4970" i="1"/>
  <c r="U6845" i="1"/>
  <c r="U8853" i="1"/>
  <c r="U8996" i="1"/>
  <c r="U9109" i="1"/>
  <c r="U9208" i="1"/>
  <c r="U9853" i="1"/>
  <c r="U200" i="1"/>
  <c r="U861" i="1"/>
  <c r="U919" i="1"/>
  <c r="U1078" i="1"/>
  <c r="U1173" i="1"/>
  <c r="U1357" i="1"/>
  <c r="U1657" i="1"/>
  <c r="U2378" i="1"/>
  <c r="U2689" i="1"/>
  <c r="U3193" i="1"/>
  <c r="U3564" i="1"/>
  <c r="U3582" i="1"/>
  <c r="U3775" i="1"/>
  <c r="U3819" i="1"/>
  <c r="U4192" i="1"/>
  <c r="U4715" i="1"/>
  <c r="U5075" i="1"/>
  <c r="U5976" i="1"/>
  <c r="U6442" i="1"/>
  <c r="U6928" i="1"/>
  <c r="U7736" i="1"/>
  <c r="U8277" i="1"/>
  <c r="U8498" i="1"/>
  <c r="U8805" i="1"/>
  <c r="U8906" i="1"/>
  <c r="U8998" i="1"/>
  <c r="U9471" i="1"/>
  <c r="U9750" i="1"/>
  <c r="U9874" i="1"/>
  <c r="U29" i="1"/>
  <c r="U344" i="1"/>
  <c r="U558" i="1"/>
  <c r="U1448" i="1"/>
  <c r="U1600" i="1"/>
  <c r="U1631" i="1"/>
  <c r="U2180" i="1"/>
  <c r="U2563" i="1"/>
  <c r="U2909" i="1"/>
  <c r="U2917" i="1"/>
  <c r="U2991" i="1"/>
  <c r="U3427" i="1"/>
  <c r="U3457" i="1"/>
  <c r="U3943" i="1"/>
  <c r="U4042" i="1"/>
  <c r="U4475" i="1"/>
  <c r="U4518" i="1"/>
  <c r="U4871" i="1"/>
  <c r="U4959" i="1"/>
  <c r="U5019" i="1"/>
  <c r="U5172" i="1"/>
  <c r="U5312" i="1"/>
  <c r="U5736" i="1"/>
  <c r="U5992" i="1"/>
  <c r="U6497" i="1"/>
  <c r="U6524" i="1"/>
  <c r="U7101" i="1"/>
  <c r="U7110" i="1"/>
  <c r="U7111" i="1"/>
  <c r="U7654" i="1"/>
  <c r="U7678" i="1"/>
  <c r="U7851" i="1"/>
  <c r="U7896" i="1"/>
  <c r="U8271" i="1"/>
  <c r="U9029" i="1"/>
  <c r="U9177" i="1"/>
  <c r="U9328" i="1"/>
  <c r="U9353" i="1"/>
  <c r="U9374" i="1"/>
  <c r="U48" i="1"/>
  <c r="U237" i="1"/>
  <c r="U583" i="1"/>
  <c r="U789" i="1"/>
  <c r="U1062" i="1"/>
  <c r="U1116" i="1"/>
  <c r="U1288" i="1"/>
  <c r="U1581" i="1"/>
  <c r="U1741" i="1"/>
  <c r="U1778" i="1"/>
  <c r="U2041" i="1"/>
  <c r="U2503" i="1"/>
  <c r="U2581" i="1"/>
  <c r="U2596" i="1"/>
  <c r="U2612" i="1"/>
  <c r="U2662" i="1"/>
  <c r="U2682" i="1"/>
  <c r="U2744" i="1"/>
  <c r="U2777" i="1"/>
  <c r="U2833" i="1"/>
  <c r="U2901" i="1"/>
  <c r="U2914" i="1"/>
  <c r="U3043" i="1"/>
  <c r="U3125" i="1"/>
  <c r="U3159" i="1"/>
  <c r="U3350" i="1"/>
  <c r="U3461" i="1"/>
  <c r="U3653" i="1"/>
  <c r="U4123" i="1"/>
  <c r="U4310" i="1"/>
  <c r="U4312" i="1"/>
  <c r="U4460" i="1"/>
  <c r="U4558" i="1"/>
  <c r="U4687" i="1"/>
  <c r="U4722" i="1"/>
  <c r="U4848" i="1"/>
  <c r="U4999" i="1"/>
  <c r="U5445" i="1"/>
  <c r="U5459" i="1"/>
  <c r="U5771" i="1"/>
  <c r="U6069" i="1"/>
  <c r="U6110" i="1"/>
  <c r="U6176" i="1"/>
  <c r="U6316" i="1"/>
  <c r="U6708" i="1"/>
  <c r="U6769" i="1"/>
  <c r="U6780" i="1"/>
  <c r="U7537" i="1"/>
  <c r="U7570" i="1"/>
  <c r="U7653" i="1"/>
  <c r="U7689" i="1"/>
  <c r="U7700" i="1"/>
  <c r="U7877" i="1"/>
  <c r="U7883" i="1"/>
  <c r="U8046" i="1"/>
  <c r="U8070" i="1"/>
  <c r="U8465" i="1"/>
  <c r="U8490" i="1"/>
  <c r="U8509" i="1"/>
  <c r="U8537" i="1"/>
  <c r="U8662" i="1"/>
  <c r="U9087" i="1"/>
  <c r="U9217" i="1"/>
  <c r="U9389" i="1"/>
  <c r="U9410" i="1"/>
  <c r="U9852" i="1"/>
  <c r="U269" i="1"/>
  <c r="U298" i="1"/>
  <c r="U830" i="1"/>
  <c r="U1260" i="1"/>
  <c r="U1460" i="1"/>
  <c r="U1470" i="1"/>
  <c r="U1489" i="1"/>
  <c r="U1590" i="1"/>
  <c r="U1697" i="1"/>
  <c r="U2042" i="1"/>
  <c r="U2181" i="1"/>
  <c r="U2632" i="1"/>
  <c r="U2802" i="1"/>
  <c r="U3149" i="1"/>
  <c r="U3477" i="1"/>
  <c r="U3524" i="1"/>
  <c r="U3716" i="1"/>
  <c r="U3768" i="1"/>
  <c r="U3849" i="1"/>
  <c r="U3899" i="1"/>
  <c r="U3934" i="1"/>
  <c r="U4299" i="1"/>
  <c r="U4829" i="1"/>
  <c r="U5078" i="1"/>
  <c r="U5125" i="1"/>
  <c r="U5502" i="1"/>
  <c r="U5509" i="1"/>
  <c r="U5701" i="1"/>
  <c r="U5881" i="1"/>
  <c r="U6837" i="1"/>
  <c r="U7012" i="1"/>
  <c r="U7821" i="1"/>
  <c r="U8336" i="1"/>
  <c r="U8377" i="1"/>
  <c r="U8428" i="1"/>
  <c r="U8587" i="1"/>
  <c r="U8637" i="1"/>
  <c r="U9007" i="1"/>
  <c r="U9919" i="1"/>
  <c r="U9975" i="1"/>
  <c r="U189" i="1"/>
  <c r="U231" i="1"/>
  <c r="U234" i="1"/>
  <c r="U250" i="1"/>
  <c r="U554" i="1"/>
  <c r="U948" i="1"/>
  <c r="U984" i="1"/>
  <c r="U1338" i="1"/>
  <c r="U1430" i="1"/>
  <c r="U1626" i="1"/>
  <c r="U1643" i="1"/>
  <c r="U1654" i="1"/>
  <c r="U2245" i="1"/>
  <c r="U2279" i="1"/>
  <c r="U2436" i="1"/>
  <c r="U2472" i="1"/>
  <c r="U2752" i="1"/>
  <c r="U2918" i="1"/>
  <c r="U2935" i="1"/>
  <c r="U2954" i="1"/>
  <c r="U3036" i="1"/>
  <c r="U3255" i="1"/>
  <c r="U3313" i="1"/>
  <c r="U3467" i="1"/>
  <c r="U3635" i="1"/>
  <c r="U3802" i="1"/>
  <c r="U3887" i="1"/>
  <c r="U3911" i="1"/>
  <c r="U3940" i="1"/>
  <c r="U3978" i="1"/>
  <c r="U4090" i="1"/>
  <c r="U4241" i="1"/>
  <c r="U4267" i="1"/>
  <c r="U4367" i="1"/>
  <c r="U4397" i="1"/>
  <c r="U4431" i="1"/>
  <c r="U4637" i="1"/>
  <c r="U4767" i="1"/>
  <c r="U4777" i="1"/>
  <c r="U4939" i="1"/>
  <c r="U5126" i="1"/>
  <c r="U5209" i="1"/>
  <c r="U5285" i="1"/>
  <c r="U5333" i="1"/>
  <c r="U5782" i="1"/>
  <c r="U5831" i="1"/>
  <c r="U6134" i="1"/>
  <c r="U6291" i="1"/>
  <c r="U6317" i="1"/>
  <c r="U6337" i="1"/>
  <c r="U6446" i="1"/>
  <c r="U6465" i="1"/>
  <c r="U6500" i="1"/>
  <c r="U6620" i="1"/>
  <c r="U6728" i="1"/>
  <c r="U6755" i="1"/>
  <c r="U6890" i="1"/>
  <c r="U6895" i="1"/>
  <c r="U6983" i="1"/>
  <c r="U7017" i="1"/>
  <c r="U7045" i="1"/>
  <c r="U7077" i="1"/>
  <c r="U7080" i="1"/>
  <c r="U7341" i="1"/>
  <c r="U7424" i="1"/>
  <c r="U7500" i="1"/>
  <c r="U7863" i="1"/>
  <c r="U7875" i="1"/>
  <c r="U7921" i="1"/>
  <c r="U7935" i="1"/>
  <c r="U8154" i="1"/>
  <c r="U8456" i="1"/>
  <c r="U9225" i="1"/>
  <c r="U9502" i="1"/>
  <c r="U143" i="1"/>
  <c r="U203" i="1"/>
  <c r="U220" i="1"/>
  <c r="U319" i="1"/>
  <c r="U342" i="1"/>
  <c r="U392" i="1"/>
  <c r="U429" i="1"/>
  <c r="U433" i="1"/>
  <c r="U523" i="1"/>
  <c r="U540" i="1"/>
  <c r="U646" i="1"/>
  <c r="U782" i="1"/>
  <c r="U811" i="1"/>
  <c r="U842" i="1"/>
  <c r="U917" i="1"/>
  <c r="U1025" i="1"/>
  <c r="U1108" i="1"/>
  <c r="U1126" i="1"/>
  <c r="U1203" i="1"/>
  <c r="U1411" i="1"/>
  <c r="U1427" i="1"/>
  <c r="U1640" i="1"/>
  <c r="U1760" i="1"/>
  <c r="U1828" i="1"/>
  <c r="U1883" i="1"/>
  <c r="U1974" i="1"/>
  <c r="U2649" i="1"/>
  <c r="U2743" i="1"/>
  <c r="U2837" i="1"/>
  <c r="U2920" i="1"/>
  <c r="U2937" i="1"/>
  <c r="U2988" i="1"/>
  <c r="U3027" i="1"/>
  <c r="U3094" i="1"/>
  <c r="U3121" i="1"/>
  <c r="U3136" i="1"/>
  <c r="U3391" i="1"/>
  <c r="U3689" i="1"/>
  <c r="U3875" i="1"/>
  <c r="U3883" i="1"/>
  <c r="U3916" i="1"/>
  <c r="U4034" i="1"/>
  <c r="U4075" i="1"/>
  <c r="U4428" i="1"/>
  <c r="U4463" i="1"/>
  <c r="U4555" i="1"/>
  <c r="U4620" i="1"/>
  <c r="U4717" i="1"/>
  <c r="U4944" i="1"/>
  <c r="U5123" i="1"/>
  <c r="U5189" i="1"/>
  <c r="U5390" i="1"/>
  <c r="U5687" i="1"/>
  <c r="U5818" i="1"/>
  <c r="U5918" i="1"/>
  <c r="U6131" i="1"/>
  <c r="U6145" i="1"/>
  <c r="U6208" i="1"/>
  <c r="U6269" i="1"/>
  <c r="U6414" i="1"/>
  <c r="U6454" i="1"/>
  <c r="U6558" i="1"/>
  <c r="U6651" i="1"/>
  <c r="U6818" i="1"/>
  <c r="U6868" i="1"/>
  <c r="U6946" i="1"/>
  <c r="U7009" i="1"/>
  <c r="U7309" i="1"/>
  <c r="U7722" i="1"/>
  <c r="U7792" i="1"/>
  <c r="U7822" i="1"/>
  <c r="U7876" i="1"/>
  <c r="U8064" i="1"/>
  <c r="U8146" i="1"/>
  <c r="U8171" i="1"/>
  <c r="U8201" i="1"/>
  <c r="U8302" i="1"/>
  <c r="U8326" i="1"/>
  <c r="U8371" i="1"/>
  <c r="U8534" i="1"/>
  <c r="U8599" i="1"/>
  <c r="U8799" i="1"/>
  <c r="U8820" i="1"/>
  <c r="U8825" i="1"/>
  <c r="U8846" i="1"/>
  <c r="U9086" i="1"/>
  <c r="U9165" i="1"/>
  <c r="U9173" i="1"/>
  <c r="U9268" i="1"/>
  <c r="U9308" i="1"/>
  <c r="U9432" i="1"/>
  <c r="U9487" i="1"/>
  <c r="U9990" i="1"/>
  <c r="U199" i="1"/>
  <c r="U213" i="1"/>
  <c r="U642" i="1"/>
  <c r="U718" i="1"/>
  <c r="U756" i="1"/>
  <c r="U1486" i="1"/>
  <c r="U1521" i="1"/>
  <c r="U1537" i="1"/>
  <c r="U1851" i="1"/>
  <c r="U1895" i="1"/>
  <c r="U1904" i="1"/>
  <c r="U1938" i="1"/>
  <c r="U2065" i="1"/>
  <c r="U2098" i="1"/>
  <c r="U2111" i="1"/>
  <c r="U2135" i="1"/>
  <c r="U2373" i="1"/>
  <c r="U2383" i="1"/>
  <c r="U2556" i="1"/>
  <c r="U2571" i="1"/>
  <c r="U2653" i="1"/>
  <c r="U2664" i="1"/>
  <c r="U2680" i="1"/>
  <c r="U2705" i="1"/>
  <c r="U3111" i="1"/>
  <c r="U3130" i="1"/>
  <c r="U3296" i="1"/>
  <c r="U3434" i="1"/>
  <c r="U3518" i="1"/>
  <c r="U3541" i="1"/>
  <c r="U3628" i="1"/>
  <c r="U3639" i="1"/>
  <c r="U3807" i="1"/>
  <c r="U3818" i="1"/>
  <c r="U3837" i="1"/>
  <c r="U4684" i="1"/>
  <c r="U4790" i="1"/>
  <c r="U4952" i="1"/>
  <c r="U4988" i="1"/>
  <c r="U5045" i="1"/>
  <c r="U5053" i="1"/>
  <c r="U5102" i="1"/>
  <c r="U5367" i="1"/>
  <c r="U5710" i="1"/>
  <c r="U5843" i="1"/>
  <c r="U6124" i="1"/>
  <c r="U6257" i="1"/>
  <c r="U6541" i="1"/>
  <c r="U6600" i="1"/>
  <c r="U6678" i="1"/>
  <c r="U6830" i="1"/>
  <c r="U6877" i="1"/>
  <c r="U6955" i="1"/>
  <c r="U7220" i="1"/>
  <c r="U7498" i="1"/>
  <c r="U7651" i="1"/>
  <c r="U7691" i="1"/>
  <c r="U7780" i="1"/>
  <c r="U8128" i="1"/>
  <c r="U8130" i="1"/>
  <c r="U8132" i="1"/>
  <c r="U8151" i="1"/>
  <c r="U8673" i="1"/>
  <c r="U8771" i="1"/>
  <c r="U8859" i="1"/>
  <c r="U8936" i="1"/>
  <c r="U9015" i="1"/>
  <c r="U9306" i="1"/>
  <c r="U9354" i="1"/>
  <c r="U9616" i="1"/>
  <c r="U9763" i="1"/>
  <c r="U9829" i="1"/>
  <c r="U9868" i="1"/>
  <c r="U9924" i="1"/>
  <c r="U9991" i="1"/>
  <c r="U512" i="1"/>
  <c r="U854" i="1"/>
  <c r="U2885" i="1"/>
  <c r="U4741" i="1"/>
  <c r="U6217" i="1"/>
  <c r="U7362" i="1"/>
  <c r="U8847" i="1"/>
  <c r="U8868" i="1"/>
  <c r="U8894" i="1"/>
  <c r="U9816" i="1"/>
  <c r="U305" i="1"/>
  <c r="U3561" i="1"/>
  <c r="U7216" i="1"/>
  <c r="U9179" i="1"/>
  <c r="U92" i="1"/>
  <c r="U159" i="1"/>
  <c r="U279" i="1"/>
  <c r="U475" i="1"/>
  <c r="U515" i="1"/>
  <c r="U998" i="1"/>
  <c r="U1704" i="1"/>
  <c r="U2048" i="1"/>
  <c r="U2118" i="1"/>
  <c r="U2223" i="1"/>
  <c r="U2655" i="1"/>
  <c r="U2791" i="1"/>
  <c r="U2875" i="1"/>
  <c r="U2970" i="1"/>
  <c r="U3063" i="1"/>
  <c r="U3248" i="1"/>
  <c r="U3508" i="1"/>
  <c r="U3695" i="1"/>
  <c r="U3706" i="1"/>
  <c r="U3799" i="1"/>
  <c r="U3867" i="1"/>
  <c r="U4019" i="1"/>
  <c r="U4477" i="1"/>
  <c r="U4729" i="1"/>
  <c r="U7082" i="1"/>
  <c r="U7284" i="1"/>
  <c r="U7317" i="1"/>
  <c r="U7508" i="1"/>
  <c r="U7756" i="1"/>
  <c r="U8306" i="1"/>
  <c r="U9038" i="1"/>
  <c r="U9132" i="1"/>
  <c r="U9329" i="1"/>
  <c r="U9508" i="1"/>
  <c r="U405" i="1"/>
  <c r="U466" i="1"/>
  <c r="U724" i="1"/>
  <c r="U759" i="1"/>
  <c r="U773" i="1"/>
  <c r="U877" i="1"/>
  <c r="U963" i="1"/>
  <c r="U1075" i="1"/>
  <c r="U1405" i="1"/>
  <c r="U1492" i="1"/>
  <c r="U1979" i="1"/>
  <c r="U2081" i="1"/>
  <c r="U2119" i="1"/>
  <c r="U2149" i="1"/>
  <c r="U2243" i="1"/>
  <c r="U2295" i="1"/>
  <c r="U2669" i="1"/>
  <c r="U2697" i="1"/>
  <c r="U2762" i="1"/>
  <c r="U2986" i="1"/>
  <c r="U3082" i="1"/>
  <c r="U3285" i="1"/>
  <c r="U3373" i="1"/>
  <c r="U3507" i="1"/>
  <c r="U3601" i="1"/>
  <c r="U3679" i="1"/>
  <c r="U3744" i="1"/>
  <c r="U3843" i="1"/>
  <c r="U4411" i="1"/>
  <c r="U4429" i="1"/>
  <c r="U4694" i="1"/>
  <c r="U5243" i="1"/>
  <c r="U5462" i="1"/>
  <c r="U5492" i="1"/>
  <c r="U5518" i="1"/>
  <c r="U5612" i="1"/>
  <c r="U5620" i="1"/>
  <c r="U5817" i="1"/>
  <c r="U5867" i="1"/>
  <c r="U6030" i="1"/>
  <c r="U6038" i="1"/>
  <c r="U6238" i="1"/>
  <c r="U6240" i="1"/>
  <c r="U6263" i="1"/>
  <c r="U6456" i="1"/>
  <c r="U6582" i="1"/>
  <c r="U6721" i="1"/>
  <c r="U6953" i="1"/>
  <c r="U6974" i="1"/>
  <c r="U7091" i="1"/>
  <c r="U7121" i="1"/>
  <c r="U7213" i="1"/>
  <c r="U7265" i="1"/>
  <c r="U7493" i="1"/>
  <c r="U7594" i="1"/>
  <c r="U7644" i="1"/>
  <c r="U7745" i="1"/>
  <c r="U7762" i="1"/>
  <c r="U7898" i="1"/>
  <c r="U7910" i="1"/>
  <c r="U7990" i="1"/>
  <c r="U8052" i="1"/>
  <c r="U8060" i="1"/>
  <c r="U8215" i="1"/>
  <c r="U8497" i="1"/>
  <c r="U8706" i="1"/>
  <c r="U8899" i="1"/>
  <c r="U8902" i="1"/>
  <c r="U9101" i="1"/>
  <c r="U9196" i="1"/>
  <c r="U9378" i="1"/>
  <c r="U9458" i="1"/>
  <c r="U9581" i="1"/>
  <c r="U9699" i="1"/>
  <c r="U9705" i="1"/>
  <c r="U9789" i="1"/>
  <c r="U9871" i="1"/>
  <c r="U1444" i="1"/>
  <c r="U4080" i="1"/>
  <c r="U4688" i="1"/>
  <c r="U6910" i="1"/>
  <c r="U7137" i="1"/>
  <c r="U7233" i="1"/>
  <c r="U8329" i="1"/>
  <c r="U65" i="1"/>
  <c r="U126" i="1"/>
  <c r="U242" i="1"/>
  <c r="U368" i="1"/>
  <c r="U378" i="1"/>
  <c r="U442" i="1"/>
  <c r="U487" i="1"/>
  <c r="U526" i="1"/>
  <c r="U557" i="1"/>
  <c r="U618" i="1"/>
  <c r="U652" i="1"/>
  <c r="U698" i="1"/>
  <c r="U766" i="1"/>
  <c r="U1013" i="1"/>
  <c r="U1117" i="1"/>
  <c r="U1120" i="1"/>
  <c r="U1147" i="1"/>
  <c r="U1273" i="1"/>
  <c r="U1323" i="1"/>
  <c r="U1352" i="1"/>
  <c r="U1425" i="1"/>
  <c r="U1434" i="1"/>
  <c r="U1468" i="1"/>
  <c r="U1490" i="1"/>
  <c r="U1506" i="1"/>
  <c r="U1539" i="1"/>
  <c r="U1587" i="1"/>
  <c r="U1658" i="1"/>
  <c r="U1666" i="1"/>
  <c r="U1730" i="1"/>
  <c r="U1812" i="1"/>
  <c r="U1958" i="1"/>
  <c r="U1969" i="1"/>
  <c r="U2109" i="1"/>
  <c r="U2121" i="1"/>
  <c r="U2194" i="1"/>
  <c r="U2201" i="1"/>
  <c r="U2208" i="1"/>
  <c r="U2269" i="1"/>
  <c r="U2339" i="1"/>
  <c r="U2431" i="1"/>
  <c r="U2456" i="1"/>
  <c r="U2590" i="1"/>
  <c r="U2602" i="1"/>
  <c r="U2610" i="1"/>
  <c r="U3081" i="1"/>
  <c r="U3260" i="1"/>
  <c r="U3344" i="1"/>
  <c r="U3447" i="1"/>
  <c r="U3503" i="1"/>
  <c r="U3535" i="1"/>
  <c r="U3552" i="1"/>
  <c r="U3626" i="1"/>
  <c r="U3650" i="1"/>
  <c r="U3652" i="1"/>
  <c r="U3654" i="1"/>
  <c r="U3787" i="1"/>
  <c r="U3845" i="1"/>
  <c r="U3880" i="1"/>
  <c r="U3890" i="1"/>
  <c r="U4100" i="1"/>
  <c r="U4114" i="1"/>
  <c r="U4133" i="1"/>
  <c r="U4204" i="1"/>
  <c r="U4343" i="1"/>
  <c r="U4371" i="1"/>
  <c r="U4389" i="1"/>
  <c r="U4535" i="1"/>
  <c r="U4540" i="1"/>
  <c r="U4554" i="1"/>
  <c r="U4587" i="1"/>
  <c r="U4607" i="1"/>
  <c r="U4732" i="1"/>
  <c r="U5186" i="1"/>
  <c r="U5657" i="1"/>
  <c r="U5775" i="1"/>
  <c r="U5828" i="1"/>
  <c r="U5887" i="1"/>
  <c r="U5907" i="1"/>
  <c r="U5914" i="1"/>
  <c r="U5962" i="1"/>
  <c r="U5967" i="1"/>
  <c r="U5998" i="1"/>
  <c r="U6146" i="1"/>
  <c r="U6169" i="1"/>
  <c r="U6194" i="1"/>
  <c r="U6215" i="1"/>
  <c r="U6234" i="1"/>
  <c r="U6364" i="1"/>
  <c r="U6437" i="1"/>
  <c r="U6486" i="1"/>
  <c r="U6584" i="1"/>
  <c r="U6640" i="1"/>
  <c r="U6812" i="1"/>
  <c r="U6950" i="1"/>
  <c r="U6958" i="1"/>
  <c r="U7026" i="1"/>
  <c r="U7103" i="1"/>
  <c r="U7148" i="1"/>
  <c r="U7431" i="1"/>
  <c r="U7467" i="1"/>
  <c r="U7505" i="1"/>
  <c r="U7530" i="1"/>
  <c r="U7582" i="1"/>
  <c r="U7682" i="1"/>
  <c r="U7718" i="1"/>
  <c r="U7809" i="1"/>
  <c r="U7897" i="1"/>
  <c r="U7974" i="1"/>
  <c r="U8031" i="1"/>
  <c r="U8043" i="1"/>
  <c r="U8124" i="1"/>
  <c r="U8242" i="1"/>
  <c r="U8280" i="1"/>
  <c r="U8330" i="1"/>
  <c r="U8335" i="1"/>
  <c r="U8403" i="1"/>
  <c r="U8703" i="1"/>
  <c r="U8731" i="1"/>
  <c r="U8769" i="1"/>
  <c r="U8970" i="1"/>
  <c r="U9131" i="1"/>
  <c r="U9189" i="1"/>
  <c r="U9192" i="1"/>
  <c r="U9276" i="1"/>
  <c r="U9293" i="1"/>
  <c r="U9447" i="1"/>
  <c r="U9561" i="1"/>
  <c r="U9576" i="1"/>
  <c r="U9784" i="1"/>
  <c r="U9884" i="1"/>
  <c r="U457" i="1"/>
  <c r="U1215" i="1"/>
  <c r="U1719" i="1"/>
  <c r="U2433" i="1"/>
  <c r="U2946" i="1"/>
  <c r="U3037" i="1"/>
  <c r="U3097" i="1"/>
  <c r="U3300" i="1"/>
  <c r="U3848" i="1"/>
  <c r="U3992" i="1"/>
  <c r="U4248" i="1"/>
  <c r="U4401" i="1"/>
  <c r="U4784" i="1"/>
  <c r="U5482" i="1"/>
  <c r="U5484" i="1"/>
  <c r="U5596" i="1"/>
  <c r="U5910" i="1"/>
  <c r="U5920" i="1"/>
  <c r="U6096" i="1"/>
  <c r="U6421" i="1"/>
  <c r="U6643" i="1"/>
  <c r="U6667" i="1"/>
  <c r="U6749" i="1"/>
  <c r="U7468" i="1"/>
  <c r="U7866" i="1"/>
  <c r="U7901" i="1"/>
  <c r="U7997" i="1"/>
  <c r="U8236" i="1"/>
  <c r="U8555" i="1"/>
  <c r="U8734" i="1"/>
  <c r="U9070" i="1"/>
  <c r="U9476" i="1"/>
  <c r="U26" i="1"/>
  <c r="U355" i="1"/>
  <c r="U516" i="1"/>
  <c r="U561" i="1"/>
  <c r="U809" i="1"/>
  <c r="U876" i="1"/>
  <c r="U935" i="1"/>
  <c r="U1113" i="1"/>
  <c r="U1114" i="1"/>
  <c r="U1174" i="1"/>
  <c r="U1457" i="1"/>
  <c r="U1953" i="1"/>
  <c r="U1996" i="1"/>
  <c r="U2250" i="1"/>
  <c r="U2453" i="1"/>
  <c r="U2575" i="1"/>
  <c r="U2628" i="1"/>
  <c r="U2636" i="1"/>
  <c r="U2678" i="1"/>
  <c r="U3102" i="1"/>
  <c r="U3162" i="1"/>
  <c r="U3170" i="1"/>
  <c r="U3180" i="1"/>
  <c r="U3276" i="1"/>
  <c r="U3290" i="1"/>
  <c r="U3331" i="1"/>
  <c r="U3370" i="1"/>
  <c r="U3648" i="1"/>
  <c r="U3714" i="1"/>
  <c r="U3800" i="1"/>
  <c r="U4037" i="1"/>
  <c r="U4143" i="1"/>
  <c r="U4180" i="1"/>
  <c r="U4571" i="1"/>
  <c r="U4669" i="1"/>
  <c r="U4749" i="1"/>
  <c r="U4974" i="1"/>
  <c r="U5570" i="1"/>
  <c r="U5679" i="1"/>
  <c r="U5723" i="1"/>
  <c r="U5764" i="1"/>
  <c r="U5983" i="1"/>
  <c r="U6078" i="1"/>
  <c r="U6084" i="1"/>
  <c r="U6219" i="1"/>
  <c r="U6444" i="1"/>
  <c r="U6548" i="1"/>
  <c r="U6599" i="1"/>
  <c r="U6621" i="1"/>
  <c r="U6724" i="1"/>
  <c r="U6726" i="1"/>
  <c r="U6733" i="1"/>
  <c r="U6816" i="1"/>
  <c r="U6997" i="1"/>
  <c r="U7108" i="1"/>
  <c r="U7177" i="1"/>
  <c r="U7546" i="1"/>
  <c r="U7970" i="1"/>
  <c r="U8322" i="1"/>
  <c r="U8461" i="1"/>
  <c r="U8515" i="1"/>
  <c r="U8523" i="1"/>
  <c r="U9095" i="1"/>
  <c r="U9147" i="1"/>
  <c r="U9202" i="1"/>
  <c r="U9697" i="1"/>
  <c r="U9788" i="1"/>
  <c r="U134" i="1"/>
  <c r="U249" i="1"/>
  <c r="U380" i="1"/>
  <c r="U426" i="1"/>
  <c r="U534" i="1"/>
  <c r="U734" i="1"/>
  <c r="U780" i="1"/>
  <c r="U937" i="1"/>
  <c r="U1052" i="1"/>
  <c r="U1223" i="1"/>
  <c r="U1257" i="1"/>
  <c r="U1300" i="1"/>
  <c r="U1309" i="1"/>
  <c r="U1313" i="1"/>
  <c r="U1324" i="1"/>
  <c r="U1355" i="1"/>
  <c r="U1387" i="1"/>
  <c r="U1395" i="1"/>
  <c r="U1413" i="1"/>
  <c r="U1571" i="1"/>
  <c r="U1902" i="1"/>
  <c r="U2147" i="1"/>
  <c r="U2228" i="1"/>
  <c r="U2404" i="1"/>
  <c r="U2458" i="1"/>
  <c r="U2500" i="1"/>
  <c r="U2526" i="1"/>
  <c r="U2576" i="1"/>
  <c r="U2619" i="1"/>
  <c r="U2647" i="1"/>
  <c r="U2700" i="1"/>
  <c r="U2796" i="1"/>
  <c r="U2867" i="1"/>
  <c r="U2899" i="1"/>
  <c r="U3085" i="1"/>
  <c r="U3092" i="1"/>
  <c r="U3314" i="1"/>
  <c r="U3380" i="1"/>
  <c r="U3416" i="1"/>
  <c r="U3468" i="1"/>
  <c r="U3493" i="1"/>
  <c r="U3730" i="1"/>
  <c r="U3989" i="1"/>
  <c r="U4030" i="1"/>
  <c r="U4219" i="1"/>
  <c r="U4293" i="1"/>
  <c r="U4308" i="1"/>
  <c r="U4588" i="1"/>
  <c r="U4799" i="1"/>
  <c r="U4968" i="1"/>
  <c r="U5028" i="1"/>
  <c r="U5057" i="1"/>
  <c r="U5108" i="1"/>
  <c r="U5168" i="1"/>
  <c r="U5440" i="1"/>
  <c r="U5454" i="1"/>
  <c r="U5494" i="1"/>
  <c r="U5582" i="1"/>
  <c r="U5836" i="1"/>
  <c r="U5928" i="1"/>
  <c r="U6123" i="1"/>
  <c r="U6141" i="1"/>
  <c r="U6242" i="1"/>
  <c r="U6379" i="1"/>
  <c r="U6649" i="1"/>
  <c r="U6666" i="1"/>
  <c r="U6693" i="1"/>
  <c r="U6823" i="1"/>
  <c r="U6853" i="1"/>
  <c r="U6855" i="1"/>
  <c r="U6861" i="1"/>
  <c r="U7054" i="1"/>
  <c r="U7093" i="1"/>
  <c r="U7364" i="1"/>
  <c r="U7456" i="1"/>
  <c r="U7598" i="1"/>
  <c r="U7611" i="1"/>
  <c r="U7760" i="1"/>
  <c r="U7959" i="1"/>
  <c r="U8129" i="1"/>
  <c r="U8177" i="1"/>
  <c r="U8411" i="1"/>
  <c r="U8413" i="1"/>
  <c r="U8458" i="1"/>
  <c r="U8460" i="1"/>
  <c r="U8801" i="1"/>
  <c r="U8810" i="1"/>
  <c r="U8904" i="1"/>
  <c r="U8959" i="1"/>
  <c r="U9024" i="1"/>
  <c r="U9636" i="1"/>
  <c r="U9680" i="1"/>
  <c r="U9714" i="1"/>
  <c r="U9721" i="1"/>
  <c r="U9749" i="1"/>
  <c r="U9830" i="1"/>
  <c r="U113" i="1"/>
  <c r="U136" i="1"/>
  <c r="U210" i="1"/>
  <c r="U315" i="1"/>
  <c r="U460" i="1"/>
  <c r="U593" i="1"/>
  <c r="U628" i="1"/>
  <c r="U647" i="1"/>
  <c r="U691" i="1"/>
  <c r="U1146" i="1"/>
  <c r="U1168" i="1"/>
  <c r="U1194" i="1"/>
  <c r="U1298" i="1"/>
  <c r="U1553" i="1"/>
  <c r="U1566" i="1"/>
  <c r="U1834" i="1"/>
  <c r="U1919" i="1"/>
  <c r="U2130" i="1"/>
  <c r="U2251" i="1"/>
  <c r="U2281" i="1"/>
  <c r="U2296" i="1"/>
  <c r="U2351" i="1"/>
  <c r="U2711" i="1"/>
  <c r="U2778" i="1"/>
  <c r="U2779" i="1"/>
  <c r="U3020" i="1"/>
  <c r="U3087" i="1"/>
  <c r="U3277" i="1"/>
  <c r="U3299" i="1"/>
  <c r="U3308" i="1"/>
  <c r="U3332" i="1"/>
  <c r="U3515" i="1"/>
  <c r="U3545" i="1"/>
  <c r="U3595" i="1"/>
  <c r="U3618" i="1"/>
  <c r="U3640" i="1"/>
  <c r="U3724" i="1"/>
  <c r="U3833" i="1"/>
  <c r="U3865" i="1"/>
  <c r="U3903" i="1"/>
  <c r="U3960" i="1"/>
  <c r="U3981" i="1"/>
  <c r="U4038" i="1"/>
  <c r="U4098" i="1"/>
  <c r="U4216" i="1"/>
  <c r="U4284" i="1"/>
  <c r="U4302" i="1"/>
  <c r="U4373" i="1"/>
  <c r="U4391" i="1"/>
  <c r="U4565" i="1"/>
  <c r="U4911" i="1"/>
  <c r="U5003" i="1"/>
  <c r="U5017" i="1"/>
  <c r="U5158" i="1"/>
  <c r="U5181" i="1"/>
  <c r="U5375" i="1"/>
  <c r="U5448" i="1"/>
  <c r="U5470" i="1"/>
  <c r="U5499" i="1"/>
  <c r="U5597" i="1"/>
  <c r="U5635" i="1"/>
  <c r="U5651" i="1"/>
  <c r="U5742" i="1"/>
  <c r="U5813" i="1"/>
  <c r="U6171" i="1"/>
  <c r="U6272" i="1"/>
  <c r="U6334" i="1"/>
  <c r="U6604" i="1"/>
  <c r="U6652" i="1"/>
  <c r="U6658" i="1"/>
  <c r="U6932" i="1"/>
  <c r="U7178" i="1"/>
  <c r="U7212" i="1"/>
  <c r="U7239" i="1"/>
  <c r="U7471" i="1"/>
  <c r="U7538" i="1"/>
  <c r="U7751" i="1"/>
  <c r="U7768" i="1"/>
  <c r="U7769" i="1"/>
  <c r="U7867" i="1"/>
  <c r="U7918" i="1"/>
  <c r="U7939" i="1"/>
  <c r="U7960" i="1"/>
  <c r="U7980" i="1"/>
  <c r="U8017" i="1"/>
  <c r="U8111" i="1"/>
  <c r="U8211" i="1"/>
  <c r="U8234" i="1"/>
  <c r="U8389" i="1"/>
  <c r="U8441" i="1"/>
  <c r="U8511" i="1"/>
  <c r="U8679" i="1"/>
  <c r="U8986" i="1"/>
  <c r="U9100" i="1"/>
  <c r="U9239" i="1"/>
  <c r="U9254" i="1"/>
  <c r="U9331" i="1"/>
  <c r="U9346" i="1"/>
  <c r="U9387" i="1"/>
  <c r="U9685" i="1"/>
  <c r="U9840" i="1"/>
  <c r="U9869" i="1"/>
  <c r="U9882" i="1"/>
  <c r="U9951" i="1"/>
  <c r="U81" i="1"/>
  <c r="U97" i="1"/>
  <c r="U178" i="1"/>
  <c r="U1065" i="1"/>
  <c r="U1226" i="1"/>
  <c r="U1530" i="1"/>
  <c r="U1621" i="1"/>
  <c r="U1755" i="1"/>
  <c r="U2035" i="1"/>
  <c r="U2167" i="1"/>
  <c r="U2168" i="1"/>
  <c r="U2329" i="1"/>
  <c r="U2447" i="1"/>
  <c r="U2545" i="1"/>
  <c r="U2635" i="1"/>
  <c r="U3013" i="1"/>
  <c r="U3201" i="1"/>
  <c r="U3257" i="1"/>
  <c r="U3516" i="1"/>
  <c r="U3864" i="1"/>
  <c r="U4210" i="1"/>
  <c r="U4270" i="1"/>
  <c r="U4318" i="1"/>
  <c r="U4323" i="1"/>
  <c r="U4662" i="1"/>
  <c r="U4733" i="1"/>
  <c r="U4812" i="1"/>
  <c r="U5062" i="1"/>
  <c r="U5231" i="1"/>
  <c r="U5535" i="1"/>
  <c r="U5718" i="1"/>
  <c r="U5913" i="1"/>
  <c r="U5973" i="1"/>
  <c r="U5984" i="1"/>
  <c r="U6840" i="1"/>
  <c r="U7055" i="1"/>
  <c r="U7193" i="1"/>
  <c r="U7692" i="1"/>
  <c r="U8083" i="1"/>
  <c r="U8233" i="1"/>
  <c r="U8634" i="1"/>
  <c r="U8642" i="1"/>
  <c r="U8785" i="1"/>
  <c r="U9001" i="1"/>
  <c r="U9049" i="1"/>
  <c r="U9344" i="1"/>
  <c r="U9557" i="1"/>
  <c r="U9848" i="1"/>
  <c r="U115" i="1"/>
  <c r="U571" i="1"/>
  <c r="U770" i="1"/>
  <c r="U826" i="1"/>
  <c r="U1201" i="1"/>
  <c r="U1239" i="1"/>
  <c r="U1472" i="1"/>
  <c r="U1599" i="1"/>
  <c r="U1619" i="1"/>
  <c r="U1700" i="1"/>
  <c r="U1854" i="1"/>
  <c r="U2009" i="1"/>
  <c r="U2017" i="1"/>
  <c r="U2064" i="1"/>
  <c r="U2562" i="1"/>
  <c r="U2770" i="1"/>
  <c r="U2916" i="1"/>
  <c r="U2956" i="1"/>
  <c r="U2989" i="1"/>
  <c r="U3077" i="1"/>
  <c r="U3110" i="1"/>
  <c r="U3153" i="1"/>
  <c r="U3324" i="1"/>
  <c r="U3451" i="1"/>
  <c r="U3675" i="1"/>
  <c r="U4020" i="1"/>
  <c r="U4161" i="1"/>
  <c r="U4178" i="1"/>
  <c r="U4329" i="1"/>
  <c r="U4346" i="1"/>
  <c r="U4822" i="1"/>
  <c r="U5115" i="1"/>
  <c r="U5196" i="1"/>
  <c r="U5397" i="1"/>
  <c r="U5419" i="1"/>
  <c r="U5841" i="1"/>
  <c r="U5911" i="1"/>
  <c r="U6086" i="1"/>
  <c r="U6221" i="1"/>
  <c r="U6230" i="1"/>
  <c r="U6298" i="1"/>
  <c r="U6413" i="1"/>
  <c r="U6507" i="1"/>
  <c r="U6537" i="1"/>
  <c r="U6644" i="1"/>
  <c r="U6677" i="1"/>
  <c r="U6786" i="1"/>
  <c r="U7013" i="1"/>
  <c r="U7060" i="1"/>
  <c r="U7067" i="1"/>
  <c r="U7287" i="1"/>
  <c r="U7327" i="1"/>
  <c r="U7377" i="1"/>
  <c r="U7528" i="1"/>
  <c r="U7829" i="1"/>
  <c r="U7954" i="1"/>
  <c r="U7999" i="1"/>
  <c r="U8174" i="1"/>
  <c r="U8207" i="1"/>
  <c r="U8468" i="1"/>
  <c r="U9002" i="1"/>
  <c r="U9019" i="1"/>
  <c r="U9154" i="1"/>
  <c r="U9321" i="1"/>
  <c r="U9382" i="1"/>
  <c r="U9431" i="1"/>
  <c r="U667" i="1"/>
  <c r="U6178" i="1"/>
  <c r="U201" i="1"/>
  <c r="U206" i="1"/>
  <c r="U480" i="1"/>
  <c r="U665" i="1"/>
  <c r="U860" i="1"/>
  <c r="U1029" i="1"/>
  <c r="U1304" i="1"/>
  <c r="U1431" i="1"/>
  <c r="U1933" i="1"/>
  <c r="U1947" i="1"/>
  <c r="U1962" i="1"/>
  <c r="U2522" i="1"/>
  <c r="U2552" i="1"/>
  <c r="U2684" i="1"/>
  <c r="U2843" i="1"/>
  <c r="U2957" i="1"/>
  <c r="U3109" i="1"/>
  <c r="U3406" i="1"/>
  <c r="U3463" i="1"/>
  <c r="U3465" i="1"/>
  <c r="U3692" i="1"/>
  <c r="U3713" i="1"/>
  <c r="U3919" i="1"/>
  <c r="U4016" i="1"/>
  <c r="U4017" i="1"/>
  <c r="U4187" i="1"/>
  <c r="U4421" i="1"/>
  <c r="U4698" i="1"/>
  <c r="U4708" i="1"/>
  <c r="U4761" i="1"/>
  <c r="U5059" i="1"/>
  <c r="U5086" i="1"/>
  <c r="U5187" i="1"/>
  <c r="U5207" i="1"/>
  <c r="U5344" i="1"/>
  <c r="U5483" i="1"/>
  <c r="U5524" i="1"/>
  <c r="U5549" i="1"/>
  <c r="U5550" i="1"/>
  <c r="U5564" i="1"/>
  <c r="U5757" i="1"/>
  <c r="U5763" i="1"/>
  <c r="U6218" i="1"/>
  <c r="U6531" i="1"/>
  <c r="U6712" i="1"/>
  <c r="U6783" i="1"/>
  <c r="U6793" i="1"/>
  <c r="U7070" i="1"/>
  <c r="U7293" i="1"/>
  <c r="U7380" i="1"/>
  <c r="U7472" i="1"/>
  <c r="U7491" i="1"/>
  <c r="U7607" i="1"/>
  <c r="U7770" i="1"/>
  <c r="U7773" i="1"/>
  <c r="U8012" i="1"/>
  <c r="U8069" i="1"/>
  <c r="U8117" i="1"/>
  <c r="U8189" i="1"/>
  <c r="U8301" i="1"/>
  <c r="U8683" i="1"/>
  <c r="U8910" i="1"/>
  <c r="U8952" i="1"/>
  <c r="U9122" i="1"/>
  <c r="U9143" i="1"/>
  <c r="U9178" i="1"/>
  <c r="U9278" i="1"/>
  <c r="U9402" i="1"/>
  <c r="U9485" i="1"/>
  <c r="U9528" i="1"/>
  <c r="U9544" i="1"/>
  <c r="U9637" i="1"/>
  <c r="U9889" i="1"/>
  <c r="U150" i="1"/>
  <c r="U253" i="1"/>
  <c r="U309" i="1"/>
  <c r="U341" i="1"/>
  <c r="U374" i="1"/>
  <c r="U381" i="1"/>
  <c r="U439" i="1"/>
  <c r="U441" i="1"/>
  <c r="U513" i="1"/>
  <c r="U623" i="1"/>
  <c r="U632" i="1"/>
  <c r="U640" i="1"/>
  <c r="U644" i="1"/>
  <c r="U697" i="1"/>
  <c r="U707" i="1"/>
  <c r="U777" i="1"/>
  <c r="U1161" i="1"/>
  <c r="U1227" i="1"/>
  <c r="U1394" i="1"/>
  <c r="U1436" i="1"/>
  <c r="U1475" i="1"/>
  <c r="U1502" i="1"/>
  <c r="U1649" i="1"/>
  <c r="U1715" i="1"/>
  <c r="U1898" i="1"/>
  <c r="U1941" i="1"/>
  <c r="U1990" i="1"/>
  <c r="U2141" i="1"/>
  <c r="U2297" i="1"/>
  <c r="U2492" i="1"/>
  <c r="U2518" i="1"/>
  <c r="U2693" i="1"/>
  <c r="U2804" i="1"/>
  <c r="U2868" i="1"/>
  <c r="U3005" i="1"/>
  <c r="U3040" i="1"/>
  <c r="U3047" i="1"/>
  <c r="U3096" i="1"/>
  <c r="U3116" i="1"/>
  <c r="U3133" i="1"/>
  <c r="U3176" i="1"/>
  <c r="U3202" i="1"/>
  <c r="U3279" i="1"/>
  <c r="U3375" i="1"/>
  <c r="U3655" i="1"/>
  <c r="U3859" i="1"/>
  <c r="U3922" i="1"/>
  <c r="U3962" i="1"/>
  <c r="U3996" i="1"/>
  <c r="U4009" i="1"/>
  <c r="U4074" i="1"/>
  <c r="U4211" i="1"/>
  <c r="U4290" i="1"/>
  <c r="U4422" i="1"/>
  <c r="U4451" i="1"/>
  <c r="U4714" i="1"/>
  <c r="U4945" i="1"/>
  <c r="U4972" i="1"/>
  <c r="U5106" i="1"/>
  <c r="U5130" i="1"/>
  <c r="U5166" i="1"/>
  <c r="U5277" i="1"/>
  <c r="U5424" i="1"/>
  <c r="U5545" i="1"/>
  <c r="U5593" i="1"/>
  <c r="U6015" i="1"/>
  <c r="U6166" i="1"/>
  <c r="U6183" i="1"/>
  <c r="U6415" i="1"/>
  <c r="U6426" i="1"/>
  <c r="U6457" i="1"/>
  <c r="U6480" i="1"/>
  <c r="U6536" i="1"/>
  <c r="U6927" i="1"/>
  <c r="U6991" i="1"/>
  <c r="U6993" i="1"/>
  <c r="U7260" i="1"/>
  <c r="U7324" i="1"/>
  <c r="U7387" i="1"/>
  <c r="U7568" i="1"/>
  <c r="U7660" i="1"/>
  <c r="U7665" i="1"/>
  <c r="U7813" i="1"/>
  <c r="U7820" i="1"/>
  <c r="U7823" i="1"/>
  <c r="U7833" i="1"/>
  <c r="U7895" i="1"/>
  <c r="U8101" i="1"/>
  <c r="U8149" i="1"/>
  <c r="U8238" i="1"/>
  <c r="U8282" i="1"/>
  <c r="U8364" i="1"/>
  <c r="U8408" i="1"/>
  <c r="U8541" i="1"/>
  <c r="U8611" i="1"/>
  <c r="U8702" i="1"/>
  <c r="U9127" i="1"/>
  <c r="U9251" i="1"/>
  <c r="U9343" i="1"/>
  <c r="U9446" i="1"/>
  <c r="U9511" i="1"/>
  <c r="U9696" i="1"/>
  <c r="U33" i="1"/>
  <c r="U76" i="1"/>
  <c r="U223" i="1"/>
  <c r="U278" i="1"/>
  <c r="U338" i="1"/>
  <c r="U438" i="1"/>
  <c r="U648" i="1"/>
  <c r="U661" i="1"/>
  <c r="U1057" i="1"/>
  <c r="U1127" i="1"/>
  <c r="U1128" i="1"/>
  <c r="U1341" i="1"/>
  <c r="U1461" i="1"/>
  <c r="U1669" i="1"/>
  <c r="U1708" i="1"/>
  <c r="U1871" i="1"/>
  <c r="U1946" i="1"/>
  <c r="U1970" i="1"/>
  <c r="U2024" i="1"/>
  <c r="U2057" i="1"/>
  <c r="U2293" i="1"/>
  <c r="U2361" i="1"/>
  <c r="U2419" i="1"/>
  <c r="U2793" i="1"/>
  <c r="U2847" i="1"/>
  <c r="U2907" i="1"/>
  <c r="U2934" i="1"/>
  <c r="U3100" i="1"/>
  <c r="U3384" i="1"/>
  <c r="U3419" i="1"/>
  <c r="U3598" i="1"/>
  <c r="U3835" i="1"/>
  <c r="U4010" i="1"/>
  <c r="U4131" i="1"/>
  <c r="U4151" i="1"/>
  <c r="U4292" i="1"/>
  <c r="U4301" i="1"/>
  <c r="U4314" i="1"/>
  <c r="U4442" i="1"/>
  <c r="U4444" i="1"/>
  <c r="U4525" i="1"/>
  <c r="U4550" i="1"/>
  <c r="U4624" i="1"/>
  <c r="U5015" i="1"/>
  <c r="U5121" i="1"/>
  <c r="U5133" i="1"/>
  <c r="U5204" i="1"/>
  <c r="U5218" i="1"/>
  <c r="U5379" i="1"/>
  <c r="U5696" i="1"/>
  <c r="U5848" i="1"/>
  <c r="U5954" i="1"/>
  <c r="U6104" i="1"/>
  <c r="U6250" i="1"/>
  <c r="U6385" i="1"/>
  <c r="U6395" i="1"/>
  <c r="U6862" i="1"/>
  <c r="U7076" i="1"/>
  <c r="U7106" i="1"/>
  <c r="U7150" i="1"/>
  <c r="U7401" i="1"/>
  <c r="U7748" i="1"/>
  <c r="U7850" i="1"/>
  <c r="U7886" i="1"/>
  <c r="U8071" i="1"/>
  <c r="U8380" i="1"/>
  <c r="U8664" i="1"/>
  <c r="U8685" i="1"/>
  <c r="U9048" i="1"/>
  <c r="U9352" i="1"/>
  <c r="U9405" i="1"/>
  <c r="U9421" i="1"/>
  <c r="U9453" i="1"/>
  <c r="U9495" i="1"/>
  <c r="U9526" i="1"/>
  <c r="U9932" i="1"/>
  <c r="U9983" i="1"/>
  <c r="U9" i="1"/>
  <c r="U11" i="1"/>
  <c r="U94" i="1"/>
  <c r="U146" i="1"/>
  <c r="U173" i="1"/>
  <c r="U197" i="1"/>
  <c r="U216" i="1"/>
  <c r="U312" i="1"/>
  <c r="U427" i="1"/>
  <c r="U600" i="1"/>
  <c r="U1144" i="1"/>
  <c r="U1238" i="1"/>
  <c r="U1294" i="1"/>
  <c r="U1297" i="1"/>
  <c r="U1334" i="1"/>
  <c r="U1516" i="1"/>
  <c r="U1628" i="1"/>
  <c r="U1711" i="1"/>
  <c r="U1737" i="1"/>
  <c r="U1766" i="1"/>
  <c r="U1785" i="1"/>
  <c r="U1912" i="1"/>
  <c r="U2113" i="1"/>
  <c r="U2256" i="1"/>
  <c r="U2371" i="1"/>
  <c r="U2498" i="1"/>
  <c r="U2510" i="1"/>
  <c r="U2540" i="1"/>
  <c r="U2567" i="1"/>
  <c r="U2724" i="1"/>
  <c r="U2884" i="1"/>
  <c r="U3044" i="1"/>
  <c r="U3076" i="1"/>
  <c r="U3084" i="1"/>
  <c r="U3212" i="1"/>
  <c r="U3246" i="1"/>
  <c r="U3866" i="1"/>
  <c r="U3914" i="1"/>
  <c r="U4115" i="1"/>
  <c r="U4353" i="1"/>
  <c r="U4394" i="1"/>
  <c r="U4516" i="1"/>
  <c r="U4808" i="1"/>
  <c r="U5069" i="1"/>
  <c r="U5310" i="1"/>
  <c r="U5382" i="1"/>
  <c r="U5411" i="1"/>
  <c r="U5546" i="1"/>
  <c r="U5669" i="1"/>
  <c r="U5689" i="1"/>
  <c r="U5720" i="1"/>
  <c r="U5790" i="1"/>
  <c r="U6066" i="1"/>
  <c r="U6107" i="1"/>
  <c r="U6138" i="1"/>
  <c r="U6223" i="1"/>
  <c r="U6328" i="1"/>
  <c r="U6526" i="1"/>
  <c r="U6538" i="1"/>
  <c r="U6559" i="1"/>
  <c r="U6565" i="1"/>
  <c r="U6659" i="1"/>
  <c r="U6891" i="1"/>
  <c r="U6971" i="1"/>
  <c r="U7494" i="1"/>
  <c r="U7524" i="1"/>
  <c r="U7548" i="1"/>
  <c r="U7549" i="1"/>
  <c r="U7643" i="1"/>
  <c r="U7707" i="1"/>
  <c r="U7892" i="1"/>
  <c r="U7909" i="1"/>
  <c r="U7988" i="1"/>
  <c r="U8034" i="1"/>
  <c r="U8405" i="1"/>
  <c r="U8423" i="1"/>
  <c r="U8544" i="1"/>
  <c r="U8782" i="1"/>
  <c r="U8833" i="1"/>
  <c r="U8912" i="1"/>
  <c r="U9012" i="1"/>
  <c r="U9090" i="1"/>
  <c r="U9198" i="1"/>
  <c r="U9351" i="1"/>
  <c r="U9568" i="1"/>
  <c r="U9870" i="1"/>
  <c r="U9875" i="1"/>
  <c r="U78" i="1"/>
  <c r="U195" i="1"/>
  <c r="U208" i="1"/>
  <c r="U240" i="1"/>
  <c r="U254" i="1"/>
  <c r="U549" i="1"/>
  <c r="U693" i="1"/>
  <c r="U763" i="1"/>
  <c r="U805" i="1"/>
  <c r="U835" i="1"/>
  <c r="U874" i="1"/>
  <c r="U1054" i="1"/>
  <c r="U1443" i="1"/>
  <c r="U1455" i="1"/>
  <c r="U1542" i="1"/>
  <c r="U1635" i="1"/>
  <c r="U1771" i="1"/>
  <c r="U1925" i="1"/>
  <c r="U1975" i="1"/>
  <c r="U2266" i="1"/>
  <c r="U2461" i="1"/>
  <c r="U2473" i="1"/>
  <c r="U2651" i="1"/>
  <c r="U2747" i="1"/>
  <c r="U2910" i="1"/>
  <c r="U3286" i="1"/>
  <c r="U3452" i="1"/>
  <c r="U3643" i="1"/>
  <c r="U3740" i="1"/>
  <c r="U3936" i="1"/>
  <c r="U4063" i="1"/>
  <c r="U4102" i="1"/>
  <c r="U4121" i="1"/>
  <c r="U4274" i="1"/>
  <c r="U4380" i="1"/>
  <c r="U4466" i="1"/>
  <c r="U4736" i="1"/>
  <c r="U4744" i="1"/>
  <c r="U4817" i="1"/>
  <c r="U4838" i="1"/>
  <c r="U5111" i="1"/>
  <c r="U5309" i="1"/>
  <c r="U5388" i="1"/>
  <c r="U5488" i="1"/>
  <c r="U5601" i="1"/>
  <c r="U6054" i="1"/>
  <c r="U6121" i="1"/>
  <c r="U6201" i="1"/>
  <c r="U6270" i="1"/>
  <c r="U7224" i="1"/>
  <c r="U7416" i="1"/>
  <c r="U7451" i="1"/>
  <c r="U7513" i="1"/>
  <c r="U7647" i="1"/>
  <c r="U7793" i="1"/>
  <c r="U7971" i="1"/>
  <c r="U7998" i="1"/>
  <c r="U8145" i="1"/>
  <c r="U8170" i="1"/>
  <c r="U8243" i="1"/>
  <c r="U8251" i="1"/>
  <c r="U8303" i="1"/>
  <c r="U8443" i="1"/>
  <c r="U8931" i="1"/>
  <c r="U9246" i="1"/>
  <c r="U9532" i="1"/>
  <c r="U9554" i="1"/>
  <c r="U9674" i="1"/>
  <c r="U9682" i="1"/>
  <c r="U9724" i="1"/>
  <c r="U5" i="1"/>
  <c r="U562" i="1"/>
  <c r="U659" i="1"/>
  <c r="U709" i="1"/>
  <c r="U713" i="1"/>
  <c r="U910" i="1"/>
  <c r="U1615" i="1"/>
  <c r="U2047" i="1"/>
  <c r="U2229" i="1"/>
  <c r="U2536" i="1"/>
  <c r="U2564" i="1"/>
  <c r="U2924" i="1"/>
  <c r="U3114" i="1"/>
  <c r="U3484" i="1"/>
  <c r="U3665" i="1"/>
  <c r="U3670" i="1"/>
  <c r="U3879" i="1"/>
  <c r="U3942" i="1"/>
  <c r="U4068" i="1"/>
  <c r="U4246" i="1"/>
  <c r="U4375" i="1"/>
  <c r="U4673" i="1"/>
  <c r="U4783" i="1"/>
  <c r="U4798" i="1"/>
  <c r="U4818" i="1"/>
  <c r="U4857" i="1"/>
  <c r="U4969" i="1"/>
  <c r="U5009" i="1"/>
  <c r="U5052" i="1"/>
  <c r="U5055" i="1"/>
  <c r="U5241" i="1"/>
  <c r="U5362" i="1"/>
  <c r="U5927" i="1"/>
  <c r="U6139" i="1"/>
  <c r="U6160" i="1"/>
  <c r="U6205" i="1"/>
  <c r="U6399" i="1"/>
  <c r="U6430" i="1"/>
  <c r="U6481" i="1"/>
  <c r="U6759" i="1"/>
  <c r="U6918" i="1"/>
  <c r="U7036" i="1"/>
  <c r="U7144" i="1"/>
  <c r="U7455" i="1"/>
  <c r="U7576" i="1"/>
  <c r="U7600" i="1"/>
  <c r="U7641" i="1"/>
  <c r="U7683" i="1"/>
  <c r="U8141" i="1"/>
  <c r="U8183" i="1"/>
  <c r="U8257" i="1"/>
  <c r="U8554" i="1"/>
  <c r="U8580" i="1"/>
  <c r="U8815" i="1"/>
  <c r="U8866" i="1"/>
  <c r="U9360" i="1"/>
  <c r="U9406" i="1"/>
  <c r="U9463" i="1"/>
  <c r="U9659" i="1"/>
  <c r="U9728" i="1"/>
  <c r="U9800" i="1"/>
  <c r="U9815" i="1"/>
  <c r="U9866" i="1"/>
  <c r="U9997" i="1"/>
  <c r="U96" i="1"/>
  <c r="U103" i="1"/>
  <c r="U332" i="1"/>
  <c r="U542" i="1"/>
  <c r="U762" i="1"/>
  <c r="U977" i="1"/>
  <c r="U1059" i="1"/>
  <c r="U1196" i="1"/>
  <c r="U2247" i="1"/>
  <c r="U2592" i="1"/>
  <c r="U3244" i="1"/>
  <c r="U3326" i="1"/>
  <c r="U3411" i="1"/>
  <c r="U3611" i="1"/>
  <c r="U3641" i="1"/>
  <c r="U3661" i="1"/>
  <c r="U3884" i="1"/>
  <c r="U3973" i="1"/>
  <c r="U4047" i="1"/>
  <c r="U4087" i="1"/>
  <c r="U4244" i="1"/>
  <c r="U4536" i="1"/>
  <c r="U4611" i="1"/>
  <c r="U4873" i="1"/>
  <c r="U5603" i="1"/>
  <c r="U6071" i="1"/>
  <c r="U6167" i="1"/>
  <c r="U6193" i="1"/>
  <c r="U7048" i="1"/>
  <c r="U7333" i="1"/>
  <c r="U7796" i="1"/>
  <c r="U8367" i="1"/>
  <c r="U8536" i="1"/>
  <c r="U8556" i="1"/>
  <c r="U8708" i="1"/>
  <c r="U9391" i="1"/>
  <c r="U9512" i="1"/>
  <c r="U84" i="1"/>
  <c r="U170" i="1"/>
  <c r="U193" i="1"/>
  <c r="U221" i="1"/>
  <c r="U322" i="1"/>
  <c r="U334" i="1"/>
  <c r="U421" i="1"/>
  <c r="U761" i="1"/>
  <c r="U802" i="1"/>
  <c r="U868" i="1"/>
  <c r="U1016" i="1"/>
  <c r="U1186" i="1"/>
  <c r="U1922" i="1"/>
  <c r="U2117" i="1"/>
  <c r="U2156" i="1"/>
  <c r="U2485" i="1"/>
  <c r="U2633" i="1"/>
  <c r="U2670" i="1"/>
  <c r="U2672" i="1"/>
  <c r="U2694" i="1"/>
  <c r="U2714" i="1"/>
  <c r="U2734" i="1"/>
  <c r="U2766" i="1"/>
  <c r="U2858" i="1"/>
  <c r="U2962" i="1"/>
  <c r="U3033" i="1"/>
  <c r="U3155" i="1"/>
  <c r="U3381" i="1"/>
  <c r="U3526" i="1"/>
  <c r="U3838" i="1"/>
  <c r="U4029" i="1"/>
  <c r="U4492" i="1"/>
  <c r="U4661" i="1"/>
  <c r="U4679" i="1"/>
  <c r="U4756" i="1"/>
  <c r="U4800" i="1"/>
  <c r="U4963" i="1"/>
  <c r="U5145" i="1"/>
  <c r="U5331" i="1"/>
  <c r="U5342" i="1"/>
  <c r="U5512" i="1"/>
  <c r="U5519" i="1"/>
  <c r="U5560" i="1"/>
  <c r="U5629" i="1"/>
  <c r="U5675" i="1"/>
  <c r="U5760" i="1"/>
  <c r="U5776" i="1"/>
  <c r="U5809" i="1"/>
  <c r="U5999" i="1"/>
  <c r="U6052" i="1"/>
  <c r="U6360" i="1"/>
  <c r="U6676" i="1"/>
  <c r="U6717" i="1"/>
  <c r="U6847" i="1"/>
  <c r="U7157" i="1"/>
  <c r="U7169" i="1"/>
  <c r="U7332" i="1"/>
  <c r="U7449" i="1"/>
  <c r="U7562" i="1"/>
  <c r="U7637" i="1"/>
  <c r="U7825" i="1"/>
  <c r="U7962" i="1"/>
  <c r="U8061" i="1"/>
  <c r="U8262" i="1"/>
  <c r="U8263" i="1"/>
  <c r="U8267" i="1"/>
  <c r="U8354" i="1"/>
  <c r="U8645" i="1"/>
  <c r="U8743" i="1"/>
  <c r="U8781" i="1"/>
  <c r="U8938" i="1"/>
  <c r="U9091" i="1"/>
  <c r="U9111" i="1"/>
  <c r="U9271" i="1"/>
  <c r="U9589" i="1"/>
  <c r="U9795" i="1"/>
  <c r="U7" i="1"/>
  <c r="U20" i="1"/>
  <c r="U32" i="1"/>
  <c r="U179" i="1"/>
  <c r="U393" i="1"/>
  <c r="U556" i="1"/>
  <c r="U650" i="1"/>
  <c r="U900" i="1"/>
  <c r="U1035" i="1"/>
  <c r="U1082" i="1"/>
  <c r="U1241" i="1"/>
  <c r="U1280" i="1"/>
  <c r="U1372" i="1"/>
  <c r="U1582" i="1"/>
  <c r="U1768" i="1"/>
  <c r="U1821" i="1"/>
  <c r="U1836" i="1"/>
  <c r="U2012" i="1"/>
  <c r="U2155" i="1"/>
  <c r="U2292" i="1"/>
  <c r="U2390" i="1"/>
  <c r="U2618" i="1"/>
  <c r="U2807" i="1"/>
  <c r="U2820" i="1"/>
  <c r="U2900" i="1"/>
  <c r="U2999" i="1"/>
  <c r="U3045" i="1"/>
  <c r="U3124" i="1"/>
  <c r="U3139" i="1"/>
  <c r="U3211" i="1"/>
  <c r="U3234" i="1"/>
  <c r="U3254" i="1"/>
  <c r="U3432" i="1"/>
  <c r="U3438" i="1"/>
  <c r="U3729" i="1"/>
  <c r="U3743" i="1"/>
  <c r="U3900" i="1"/>
  <c r="U3941" i="1"/>
  <c r="U4001" i="1"/>
  <c r="U4208" i="1"/>
  <c r="U4243" i="1"/>
  <c r="U4377" i="1"/>
  <c r="U4423" i="1"/>
  <c r="U4433" i="1"/>
  <c r="U4453" i="1"/>
  <c r="U4507" i="1"/>
  <c r="U4707" i="1"/>
  <c r="U4878" i="1"/>
  <c r="U4957" i="1"/>
  <c r="U5034" i="1"/>
  <c r="U5060" i="1"/>
  <c r="U5315" i="1"/>
  <c r="U5453" i="1"/>
  <c r="U5481" i="1"/>
  <c r="U5748" i="1"/>
  <c r="U5862" i="1"/>
  <c r="U5958" i="1"/>
  <c r="U6025" i="1"/>
  <c r="U6044" i="1"/>
  <c r="U6118" i="1"/>
  <c r="U6198" i="1"/>
  <c r="U6233" i="1"/>
  <c r="U6503" i="1"/>
  <c r="U6567" i="1"/>
  <c r="U6804" i="1"/>
  <c r="U6923" i="1"/>
  <c r="U7032" i="1"/>
  <c r="U7114" i="1"/>
  <c r="U7195" i="1"/>
  <c r="U7519" i="1"/>
  <c r="U7584" i="1"/>
  <c r="U7673" i="1"/>
  <c r="U7927" i="1"/>
  <c r="U8032" i="1"/>
  <c r="U8047" i="1"/>
  <c r="U8143" i="1"/>
  <c r="U8173" i="1"/>
  <c r="U8438" i="1"/>
  <c r="U8463" i="1"/>
  <c r="U8772" i="1"/>
  <c r="U8930" i="1"/>
  <c r="U8966" i="1"/>
  <c r="U9065" i="1"/>
  <c r="U9085" i="1"/>
  <c r="U9153" i="1"/>
  <c r="U9356" i="1"/>
  <c r="U9854" i="1"/>
  <c r="U9864" i="1"/>
  <c r="U9952" i="1"/>
  <c r="U9962" i="1"/>
  <c r="U24" i="1"/>
  <c r="U71" i="1"/>
  <c r="U256" i="1"/>
  <c r="U389" i="1"/>
  <c r="U703" i="1"/>
  <c r="U892" i="1"/>
  <c r="U953" i="1"/>
  <c r="U1008" i="1"/>
  <c r="U1100" i="1"/>
  <c r="U1105" i="1"/>
  <c r="U1158" i="1"/>
  <c r="U1219" i="1"/>
  <c r="U1230" i="1"/>
  <c r="U1268" i="1"/>
  <c r="U1388" i="1"/>
  <c r="U1415" i="1"/>
  <c r="U1442" i="1"/>
  <c r="U1481" i="1"/>
  <c r="U1693" i="1"/>
  <c r="U1749" i="1"/>
  <c r="U1775" i="1"/>
  <c r="U1783" i="1"/>
  <c r="U1833" i="1"/>
  <c r="U1855" i="1"/>
  <c r="U1956" i="1"/>
  <c r="U2336" i="1"/>
  <c r="U2337" i="1"/>
  <c r="U2338" i="1"/>
  <c r="U2707" i="1"/>
  <c r="U2782" i="1"/>
  <c r="U2783" i="1"/>
  <c r="U2784" i="1"/>
  <c r="U2788" i="1"/>
  <c r="U2978" i="1"/>
  <c r="U3038" i="1"/>
  <c r="U3042" i="1"/>
  <c r="U3129" i="1"/>
  <c r="U3132" i="1"/>
  <c r="U3273" i="1"/>
  <c r="U3476" i="1"/>
  <c r="U3671" i="1"/>
  <c r="U3896" i="1"/>
  <c r="U4145" i="1"/>
  <c r="U4252" i="1"/>
  <c r="U4306" i="1"/>
  <c r="U4426" i="1"/>
  <c r="U4493" i="1"/>
  <c r="U4645" i="1"/>
  <c r="U4791" i="1"/>
  <c r="U4804" i="1"/>
  <c r="U4893" i="1"/>
  <c r="U5246" i="1"/>
  <c r="U5360" i="1"/>
  <c r="U5471" i="1"/>
  <c r="U5588" i="1"/>
  <c r="U5688" i="1"/>
  <c r="U6098" i="1"/>
  <c r="U6228" i="1"/>
  <c r="U6336" i="1"/>
  <c r="U6386" i="1"/>
  <c r="U6405" i="1"/>
  <c r="U6702" i="1"/>
  <c r="U6926" i="1"/>
  <c r="U6933" i="1"/>
  <c r="U7069" i="1"/>
  <c r="U7123" i="1"/>
  <c r="U7222" i="1"/>
  <c r="U7256" i="1"/>
  <c r="U7623" i="1"/>
  <c r="U7735" i="1"/>
  <c r="U7816" i="1"/>
  <c r="U7818" i="1"/>
  <c r="U8040" i="1"/>
  <c r="U8066" i="1"/>
  <c r="U8091" i="1"/>
  <c r="U8120" i="1"/>
  <c r="U8235" i="1"/>
  <c r="U8286" i="1"/>
  <c r="U8321" i="1"/>
  <c r="U8332" i="1"/>
  <c r="U8378" i="1"/>
  <c r="U8439" i="1"/>
  <c r="U8539" i="1"/>
  <c r="U8604" i="1"/>
  <c r="U8653" i="1"/>
  <c r="U8676" i="1"/>
  <c r="U8809" i="1"/>
  <c r="U9000" i="1"/>
  <c r="U9055" i="1"/>
  <c r="U9105" i="1"/>
  <c r="U9200" i="1"/>
  <c r="U9227" i="1"/>
  <c r="U9316" i="1"/>
  <c r="U9504" i="1"/>
  <c r="U9527" i="1"/>
  <c r="U9591" i="1"/>
  <c r="U9595" i="1"/>
  <c r="U9770" i="1"/>
  <c r="U9811" i="1"/>
  <c r="U9987" i="1"/>
  <c r="U222" i="1"/>
  <c r="U262" i="1"/>
  <c r="U320" i="1"/>
  <c r="U330" i="1"/>
  <c r="U384" i="1"/>
  <c r="U577" i="1"/>
  <c r="U1003" i="1"/>
  <c r="U1026" i="1"/>
  <c r="U1050" i="1"/>
  <c r="U1156" i="1"/>
  <c r="U1229" i="1"/>
  <c r="U1235" i="1"/>
  <c r="U1256" i="1"/>
  <c r="U1305" i="1"/>
  <c r="U1586" i="1"/>
  <c r="U1648" i="1"/>
  <c r="U1660" i="1"/>
  <c r="U1676" i="1"/>
  <c r="U1832" i="1"/>
  <c r="U1849" i="1"/>
  <c r="U1899" i="1"/>
  <c r="U1976" i="1"/>
  <c r="U2058" i="1"/>
  <c r="U2060" i="1"/>
  <c r="U2241" i="1"/>
  <c r="U2246" i="1"/>
  <c r="U2318" i="1"/>
  <c r="U2321" i="1"/>
  <c r="U2334" i="1"/>
  <c r="U2455" i="1"/>
  <c r="U2467" i="1"/>
  <c r="U2514" i="1"/>
  <c r="U2558" i="1"/>
  <c r="U2681" i="1"/>
  <c r="U2938" i="1"/>
  <c r="U2981" i="1"/>
  <c r="U3066" i="1"/>
  <c r="U3191" i="1"/>
  <c r="U3207" i="1"/>
  <c r="U3310" i="1"/>
  <c r="U3368" i="1"/>
  <c r="U3531" i="1"/>
  <c r="U3596" i="1"/>
  <c r="U3762" i="1"/>
  <c r="U3773" i="1"/>
  <c r="U3968" i="1"/>
  <c r="U3972" i="1"/>
  <c r="U4262" i="1"/>
  <c r="U4304" i="1"/>
  <c r="U4462" i="1"/>
  <c r="U4568" i="1"/>
  <c r="U4649" i="1"/>
  <c r="U4654" i="1"/>
  <c r="U4890" i="1"/>
  <c r="U5018" i="1"/>
  <c r="U5058" i="1"/>
  <c r="U5159" i="1"/>
  <c r="U5304" i="1"/>
  <c r="U5336" i="1"/>
  <c r="U5456" i="1"/>
  <c r="U5520" i="1"/>
  <c r="U5674" i="1"/>
  <c r="U5853" i="1"/>
  <c r="U5971" i="1"/>
  <c r="U6012" i="1"/>
  <c r="U6142" i="1"/>
  <c r="U6168" i="1"/>
  <c r="U6204" i="1"/>
  <c r="U6210" i="1"/>
  <c r="U6296" i="1"/>
  <c r="U6370" i="1"/>
  <c r="U6371" i="1"/>
  <c r="U6404" i="1"/>
  <c r="U6434" i="1"/>
  <c r="U6484" i="1"/>
  <c r="U6496" i="1"/>
  <c r="U6713" i="1"/>
  <c r="U6718" i="1"/>
  <c r="U6781" i="1"/>
  <c r="U6916" i="1"/>
  <c r="U7089" i="1"/>
  <c r="U7277" i="1"/>
  <c r="U7307" i="1"/>
  <c r="U7423" i="1"/>
  <c r="U7433" i="1"/>
  <c r="U7434" i="1"/>
  <c r="U7443" i="1"/>
  <c r="U7632" i="1"/>
  <c r="U7662" i="1"/>
  <c r="U7669" i="1"/>
  <c r="U7855" i="1"/>
  <c r="U7865" i="1"/>
  <c r="U7908" i="1"/>
  <c r="U8055" i="1"/>
  <c r="U8057" i="1"/>
  <c r="U8082" i="1"/>
  <c r="U8219" i="1"/>
  <c r="U8447" i="1"/>
  <c r="U8549" i="1"/>
  <c r="U8689" i="1"/>
  <c r="U8728" i="1"/>
  <c r="U8788" i="1"/>
  <c r="U8955" i="1"/>
  <c r="U9170" i="1"/>
  <c r="U9238" i="1"/>
  <c r="U9266" i="1"/>
  <c r="U9409" i="1"/>
  <c r="U9426" i="1"/>
  <c r="U9445" i="1"/>
  <c r="U9491" i="1"/>
  <c r="U9612" i="1"/>
  <c r="U9654" i="1"/>
  <c r="U9827" i="1"/>
  <c r="U9832" i="1"/>
  <c r="U9857" i="1"/>
  <c r="U9963" i="1"/>
  <c r="U90" i="1"/>
  <c r="U142" i="1"/>
  <c r="U321" i="1"/>
  <c r="U537" i="1"/>
  <c r="U678" i="1"/>
  <c r="U893" i="1"/>
  <c r="U897" i="1"/>
  <c r="U943" i="1"/>
  <c r="U1015" i="1"/>
  <c r="U1224" i="1"/>
  <c r="U1266" i="1"/>
  <c r="U1488" i="1"/>
  <c r="U1675" i="1"/>
  <c r="U1732" i="1"/>
  <c r="U1754" i="1"/>
  <c r="U1844" i="1"/>
  <c r="U1847" i="1"/>
  <c r="U1991" i="1"/>
  <c r="U2052" i="1"/>
  <c r="U2533" i="1"/>
  <c r="U2600" i="1"/>
  <c r="U2798" i="1"/>
  <c r="U2813" i="1"/>
  <c r="U3052" i="1"/>
  <c r="U3103" i="1"/>
  <c r="U3143" i="1"/>
  <c r="U3205" i="1"/>
  <c r="U3295" i="1"/>
  <c r="U3437" i="1"/>
  <c r="U3459" i="1"/>
  <c r="U3633" i="1"/>
  <c r="U3668" i="1"/>
  <c r="U3726" i="1"/>
  <c r="U3930" i="1"/>
  <c r="U4026" i="1"/>
  <c r="U4285" i="1"/>
  <c r="U4513" i="1"/>
  <c r="U4529" i="1"/>
  <c r="U4585" i="1"/>
  <c r="U4644" i="1"/>
  <c r="U4762" i="1"/>
  <c r="U4765" i="1"/>
  <c r="U4933" i="1"/>
  <c r="U4998" i="1"/>
  <c r="U5013" i="1"/>
  <c r="U5099" i="1"/>
  <c r="U5434" i="1"/>
  <c r="U5500" i="1"/>
  <c r="U5621" i="1"/>
  <c r="U5724" i="1"/>
  <c r="U6394" i="1"/>
  <c r="U6460" i="1"/>
  <c r="U6619" i="1"/>
  <c r="U6808" i="1"/>
  <c r="U7116" i="1"/>
  <c r="U7197" i="1"/>
  <c r="U7310" i="1"/>
  <c r="U7314" i="1"/>
  <c r="U7367" i="1"/>
  <c r="U7463" i="1"/>
  <c r="U7592" i="1"/>
  <c r="U7663" i="1"/>
  <c r="U7967" i="1"/>
  <c r="U8258" i="1"/>
  <c r="U8619" i="1"/>
  <c r="U8667" i="1"/>
  <c r="U8816" i="1"/>
  <c r="U8873" i="1"/>
  <c r="U8999" i="1"/>
  <c r="U9061" i="1"/>
  <c r="U9304" i="1"/>
  <c r="U9417" i="1"/>
  <c r="U9441" i="1"/>
  <c r="U9515" i="1"/>
  <c r="U9590" i="1"/>
  <c r="U9602" i="1"/>
  <c r="U9762" i="1"/>
  <c r="U9895" i="1"/>
  <c r="U67" i="1"/>
  <c r="U291" i="1"/>
  <c r="U580" i="1"/>
  <c r="U838" i="1"/>
  <c r="U1014" i="1"/>
  <c r="U1172" i="1"/>
  <c r="U1216" i="1"/>
  <c r="U1495" i="1"/>
  <c r="U1680" i="1"/>
  <c r="U1838" i="1"/>
  <c r="U1911" i="1"/>
  <c r="U1927" i="1"/>
  <c r="U1989" i="1"/>
  <c r="U2023" i="1"/>
  <c r="U2069" i="1"/>
  <c r="U2379" i="1"/>
  <c r="U2414" i="1"/>
  <c r="U2591" i="1"/>
  <c r="U2594" i="1"/>
  <c r="U2832" i="1"/>
  <c r="U2908" i="1"/>
  <c r="U3206" i="1"/>
  <c r="U3439" i="1"/>
  <c r="U3556" i="1"/>
  <c r="U3593" i="1"/>
  <c r="U3623" i="1"/>
  <c r="U3840" i="1"/>
  <c r="U3842" i="1"/>
  <c r="U3959" i="1"/>
  <c r="U4024" i="1"/>
  <c r="U4064" i="1"/>
  <c r="U4223" i="1"/>
  <c r="U4488" i="1"/>
  <c r="U4532" i="1"/>
  <c r="U4774" i="1"/>
  <c r="U4843" i="1"/>
  <c r="U4923" i="1"/>
  <c r="U4941" i="1"/>
  <c r="U5238" i="1"/>
  <c r="U5325" i="1"/>
  <c r="U5877" i="1"/>
  <c r="U6006" i="1"/>
  <c r="U6156" i="1"/>
  <c r="U6631" i="1"/>
  <c r="U6716" i="1"/>
  <c r="U6831" i="1"/>
  <c r="U6913" i="1"/>
  <c r="U6962" i="1"/>
  <c r="U7063" i="1"/>
  <c r="U7161" i="1"/>
  <c r="U7204" i="1"/>
  <c r="U7328" i="1"/>
  <c r="U7606" i="1"/>
  <c r="U7650" i="1"/>
  <c r="U7777" i="1"/>
  <c r="U8102" i="1"/>
  <c r="U8136" i="1"/>
  <c r="U8436" i="1"/>
  <c r="U8880" i="1"/>
  <c r="U9503" i="1"/>
  <c r="U9573" i="1"/>
  <c r="U9664" i="1"/>
  <c r="U9690" i="1"/>
  <c r="U9948" i="1"/>
  <c r="U70" i="1"/>
  <c r="U219" i="1"/>
  <c r="U316" i="1"/>
  <c r="U365" i="1"/>
  <c r="U423" i="1"/>
  <c r="U430" i="1"/>
  <c r="U899" i="1"/>
  <c r="U915" i="1"/>
  <c r="U1249" i="1"/>
  <c r="U1299" i="1"/>
  <c r="U1453" i="1"/>
  <c r="U1663" i="1"/>
  <c r="U1723" i="1"/>
  <c r="U1985" i="1"/>
  <c r="U2001" i="1"/>
  <c r="U2077" i="1"/>
  <c r="U2490" i="1"/>
  <c r="U2494" i="1"/>
  <c r="U2553" i="1"/>
  <c r="U2699" i="1"/>
  <c r="U2846" i="1"/>
  <c r="U3122" i="1"/>
  <c r="U3351" i="1"/>
  <c r="U3363" i="1"/>
  <c r="U3410" i="1"/>
  <c r="U3615" i="1"/>
  <c r="U3776" i="1"/>
  <c r="U3823" i="1"/>
  <c r="U3886" i="1"/>
  <c r="U3947" i="1"/>
  <c r="U4027" i="1"/>
  <c r="U4077" i="1"/>
  <c r="U4172" i="1"/>
  <c r="U4257" i="1"/>
  <c r="U4562" i="1"/>
  <c r="U4660" i="1"/>
  <c r="U4689" i="1"/>
  <c r="U4830" i="1"/>
  <c r="U4922" i="1"/>
  <c r="U5153" i="1"/>
  <c r="U5167" i="1"/>
  <c r="U5359" i="1"/>
  <c r="U5398" i="1"/>
  <c r="U5436" i="1"/>
  <c r="U5505" i="1"/>
  <c r="U5630" i="1"/>
  <c r="U5784" i="1"/>
  <c r="U5930" i="1"/>
  <c r="U6062" i="1"/>
  <c r="U6177" i="1"/>
  <c r="U6321" i="1"/>
  <c r="U6452" i="1"/>
  <c r="U6866" i="1"/>
  <c r="U7078" i="1"/>
  <c r="U7094" i="1"/>
  <c r="U7521" i="1"/>
  <c r="U7554" i="1"/>
  <c r="U7636" i="1"/>
  <c r="U7861" i="1"/>
  <c r="U7889" i="1"/>
  <c r="U8232" i="1"/>
  <c r="U8480" i="1"/>
  <c r="U8538" i="1"/>
  <c r="U8591" i="1"/>
  <c r="U8711" i="1"/>
  <c r="U8783" i="1"/>
  <c r="U8789" i="1"/>
  <c r="U9014" i="1"/>
  <c r="U9119" i="1"/>
  <c r="U9120" i="1"/>
  <c r="U9164" i="1"/>
  <c r="U9171" i="1"/>
  <c r="U9174" i="1"/>
  <c r="U9195" i="1"/>
  <c r="U9302" i="1"/>
  <c r="U9327" i="1"/>
  <c r="U9550" i="1"/>
  <c r="U9678" i="1"/>
  <c r="U9681" i="1"/>
  <c r="U9718" i="1"/>
  <c r="U9929" i="1"/>
  <c r="U111" i="1"/>
  <c r="U116" i="1"/>
  <c r="U191" i="1"/>
  <c r="U241" i="1"/>
  <c r="U244" i="1"/>
  <c r="U532" i="1"/>
  <c r="U569" i="1"/>
  <c r="U603" i="1"/>
  <c r="U615" i="1"/>
  <c r="U730" i="1"/>
  <c r="U743" i="1"/>
  <c r="U930" i="1"/>
  <c r="U931" i="1"/>
  <c r="U1004" i="1"/>
  <c r="U1123" i="1"/>
  <c r="U1178" i="1"/>
  <c r="U1276" i="1"/>
  <c r="U1301" i="1"/>
  <c r="U1365" i="1"/>
  <c r="U1503" i="1"/>
  <c r="U1937" i="1"/>
  <c r="U1964" i="1"/>
  <c r="U2140" i="1"/>
  <c r="U2273" i="1"/>
  <c r="U2302" i="1"/>
  <c r="U2486" i="1"/>
  <c r="U2487" i="1"/>
  <c r="U2565" i="1"/>
  <c r="U2631" i="1"/>
  <c r="U2841" i="1"/>
  <c r="U3175" i="1"/>
  <c r="U3235" i="1"/>
  <c r="U3353" i="1"/>
  <c r="U3444" i="1"/>
  <c r="U3445" i="1"/>
  <c r="U3473" i="1"/>
  <c r="U3625" i="1"/>
  <c r="U4242" i="1"/>
  <c r="U4368" i="1"/>
  <c r="U4851" i="1"/>
  <c r="U4862" i="1"/>
  <c r="U4982" i="1"/>
  <c r="U5050" i="1"/>
  <c r="U5229" i="1"/>
  <c r="U5234" i="1"/>
  <c r="U5413" i="1"/>
  <c r="U5495" i="1"/>
  <c r="U5537" i="1"/>
  <c r="U5568" i="1"/>
  <c r="U5615" i="1"/>
  <c r="U5633" i="1"/>
  <c r="U6067" i="1"/>
  <c r="U6079" i="1"/>
  <c r="U6149" i="1"/>
  <c r="U6249" i="1"/>
  <c r="U6402" i="1"/>
  <c r="U6407" i="1"/>
  <c r="U6476" i="1"/>
  <c r="U6562" i="1"/>
  <c r="U6573" i="1"/>
  <c r="U6594" i="1"/>
  <c r="U6969" i="1"/>
  <c r="U6989" i="1"/>
  <c r="U7042" i="1"/>
  <c r="U7230" i="1"/>
  <c r="U7407" i="1"/>
  <c r="U7470" i="1"/>
  <c r="U7618" i="1"/>
  <c r="U7740" i="1"/>
  <c r="U8015" i="1"/>
  <c r="U8081" i="1"/>
  <c r="U8203" i="1"/>
  <c r="U8292" i="1"/>
  <c r="U8297" i="1"/>
  <c r="U8314" i="1"/>
  <c r="U8421" i="1"/>
  <c r="U8552" i="1"/>
  <c r="U8661" i="1"/>
  <c r="U8759" i="1"/>
  <c r="U8787" i="1"/>
  <c r="U8877" i="1"/>
  <c r="U8978" i="1"/>
  <c r="U9199" i="1"/>
  <c r="U9221" i="1"/>
  <c r="U9305" i="1"/>
  <c r="U9335" i="1"/>
  <c r="U9519" i="1"/>
  <c r="U9712" i="1"/>
  <c r="U9746" i="1"/>
  <c r="U9754" i="1"/>
  <c r="U9764" i="1"/>
  <c r="U306" i="1"/>
  <c r="U414" i="1"/>
  <c r="U436" i="1"/>
  <c r="U467" i="1"/>
  <c r="U544" i="1"/>
  <c r="U591" i="1"/>
  <c r="U625" i="1"/>
  <c r="U1067" i="1"/>
  <c r="U1252" i="1"/>
  <c r="U1574" i="1"/>
  <c r="U1607" i="1"/>
  <c r="U1903" i="1"/>
  <c r="U1949" i="1"/>
  <c r="U1987" i="1"/>
  <c r="U2126" i="1"/>
  <c r="U2177" i="1"/>
  <c r="U2230" i="1"/>
  <c r="U2475" i="1"/>
  <c r="U2652" i="1"/>
  <c r="U2919" i="1"/>
  <c r="U2953" i="1"/>
  <c r="U3069" i="1"/>
  <c r="U3105" i="1"/>
  <c r="U3229" i="1"/>
  <c r="U3645" i="1"/>
  <c r="U3723" i="1"/>
  <c r="U3814" i="1"/>
  <c r="U3976" i="1"/>
  <c r="U4157" i="1"/>
  <c r="U4258" i="1"/>
  <c r="U4361" i="1"/>
  <c r="U4430" i="1"/>
  <c r="U4497" i="1"/>
  <c r="U4567" i="1"/>
  <c r="U4605" i="1"/>
  <c r="U4841" i="1"/>
  <c r="U4924" i="1"/>
  <c r="U5122" i="1"/>
  <c r="U5136" i="1"/>
  <c r="U5223" i="1"/>
  <c r="U5298" i="1"/>
  <c r="U5330" i="1"/>
  <c r="U5522" i="1"/>
  <c r="U5680" i="1"/>
  <c r="U6082" i="1"/>
  <c r="U6100" i="1"/>
  <c r="U6213" i="1"/>
  <c r="U6290" i="1"/>
  <c r="U6419" i="1"/>
  <c r="U6515" i="1"/>
  <c r="U6615" i="1"/>
  <c r="U6715" i="1"/>
  <c r="U6738" i="1"/>
  <c r="U6782" i="1"/>
  <c r="U6792" i="1"/>
  <c r="U6970" i="1"/>
  <c r="U7021" i="1"/>
  <c r="U7043" i="1"/>
  <c r="U7074" i="1"/>
  <c r="U7092" i="1"/>
  <c r="U7125" i="1"/>
  <c r="U7290" i="1"/>
  <c r="U7375" i="1"/>
  <c r="U7382" i="1"/>
  <c r="U7661" i="1"/>
  <c r="U7671" i="1"/>
  <c r="U7701" i="1"/>
  <c r="U7725" i="1"/>
  <c r="U7987" i="1"/>
  <c r="U8048" i="1"/>
  <c r="U8065" i="1"/>
  <c r="U8433" i="1"/>
  <c r="U8558" i="1"/>
  <c r="U8577" i="1"/>
  <c r="U8928" i="1"/>
  <c r="U9115" i="1"/>
  <c r="U9166" i="1"/>
  <c r="U9203" i="1"/>
  <c r="U9338" i="1"/>
  <c r="U9379" i="1"/>
  <c r="U9570" i="1"/>
  <c r="U9596" i="1"/>
  <c r="U9851" i="1"/>
  <c r="U9996" i="1"/>
  <c r="U120" i="1"/>
  <c r="U833" i="1"/>
  <c r="U1112" i="1"/>
  <c r="U1367" i="1"/>
  <c r="U1463" i="1"/>
  <c r="U1703" i="1"/>
  <c r="U1722" i="1"/>
  <c r="U3216" i="1"/>
  <c r="U4778" i="1"/>
  <c r="U4891" i="1"/>
  <c r="U5082" i="1"/>
  <c r="U5755" i="1"/>
  <c r="U5880" i="1"/>
  <c r="U6977" i="1"/>
  <c r="U7065" i="1"/>
  <c r="U7086" i="1"/>
  <c r="U7336" i="1"/>
  <c r="U7386" i="1"/>
  <c r="U7656" i="1"/>
  <c r="U7717" i="1"/>
  <c r="U7815" i="1"/>
  <c r="U8742" i="1"/>
  <c r="U31" i="1"/>
  <c r="U3189" i="1"/>
  <c r="U9301" i="1"/>
  <c r="U141" i="1"/>
  <c r="U217" i="1"/>
  <c r="U276" i="1"/>
  <c r="U300" i="1"/>
  <c r="U491" i="1"/>
  <c r="U638" i="1"/>
  <c r="U662" i="1"/>
  <c r="U983" i="1"/>
  <c r="U1155" i="1"/>
  <c r="U1422" i="1"/>
  <c r="U1450" i="1"/>
  <c r="U1498" i="1"/>
  <c r="U1550" i="1"/>
  <c r="U1570" i="1"/>
  <c r="U1692" i="1"/>
  <c r="U1967" i="1"/>
  <c r="U2006" i="1"/>
  <c r="U2066" i="1"/>
  <c r="U2232" i="1"/>
  <c r="U2294" i="1"/>
  <c r="U2301" i="1"/>
  <c r="U2310" i="1"/>
  <c r="U2317" i="1"/>
  <c r="U2335" i="1"/>
  <c r="U2434" i="1"/>
  <c r="U2557" i="1"/>
  <c r="U2583" i="1"/>
  <c r="U2861" i="1"/>
  <c r="U2963" i="1"/>
  <c r="U2964" i="1"/>
  <c r="U2980" i="1"/>
  <c r="U3163" i="1"/>
  <c r="U3311" i="1"/>
  <c r="U3315" i="1"/>
  <c r="U3431" i="1"/>
  <c r="U3486" i="1"/>
  <c r="U3511" i="1"/>
  <c r="U3542" i="1"/>
  <c r="U3562" i="1"/>
  <c r="U3585" i="1"/>
  <c r="U3826" i="1"/>
  <c r="U3944" i="1"/>
  <c r="U4003" i="1"/>
  <c r="U4006" i="1"/>
  <c r="U4013" i="1"/>
  <c r="U4059" i="1"/>
  <c r="U4069" i="1"/>
  <c r="U4093" i="1"/>
  <c r="U4109" i="1"/>
  <c r="U4414" i="1"/>
  <c r="U4510" i="1"/>
  <c r="U4537" i="1"/>
  <c r="U4573" i="1"/>
  <c r="U4601" i="1"/>
  <c r="U4628" i="1"/>
  <c r="U4665" i="1"/>
  <c r="U4674" i="1"/>
  <c r="U4746" i="1"/>
  <c r="U4801" i="1"/>
  <c r="U4827" i="1"/>
  <c r="U4852" i="1"/>
  <c r="U4881" i="1"/>
  <c r="U4943" i="1"/>
  <c r="U5016" i="1"/>
  <c r="U5093" i="1"/>
  <c r="U5169" i="1"/>
  <c r="U5210" i="1"/>
  <c r="U5253" i="1"/>
  <c r="U5489" i="1"/>
  <c r="U5533" i="1"/>
  <c r="U5551" i="1"/>
  <c r="U5589" i="1"/>
  <c r="U5814" i="1"/>
  <c r="U5947" i="1"/>
  <c r="U6036" i="1"/>
  <c r="U6155" i="1"/>
  <c r="U6323" i="1"/>
  <c r="U6338" i="1"/>
  <c r="U6344" i="1"/>
  <c r="U6375" i="1"/>
  <c r="U6498" i="1"/>
  <c r="U6636" i="1"/>
  <c r="U6858" i="1"/>
  <c r="U7201" i="1"/>
  <c r="U7225" i="1"/>
  <c r="U7340" i="1"/>
  <c r="U7435" i="1"/>
  <c r="U7536" i="1"/>
  <c r="U7577" i="1"/>
  <c r="U7599" i="1"/>
  <c r="U7969" i="1"/>
  <c r="U8196" i="1"/>
  <c r="U8275" i="1"/>
  <c r="U8283" i="1"/>
  <c r="U8334" i="1"/>
  <c r="U8345" i="1"/>
  <c r="U8453" i="1"/>
  <c r="U8574" i="1"/>
  <c r="U8607" i="1"/>
  <c r="U8710" i="1"/>
  <c r="U8723" i="1"/>
  <c r="U8943" i="1"/>
  <c r="U8956" i="1"/>
  <c r="U9042" i="1"/>
  <c r="U9084" i="1"/>
  <c r="U9160" i="1"/>
  <c r="U9265" i="1"/>
  <c r="U9416" i="1"/>
  <c r="U9467" i="1"/>
  <c r="U9486" i="1"/>
  <c r="U9551" i="1"/>
  <c r="U9662" i="1"/>
  <c r="U9692" i="1"/>
  <c r="U9709" i="1"/>
  <c r="U9725" i="1"/>
  <c r="U9767" i="1"/>
  <c r="U9876" i="1"/>
  <c r="U9970" i="1"/>
  <c r="U9973" i="1"/>
  <c r="U9995" i="1"/>
  <c r="U10" i="1"/>
  <c r="U45" i="1"/>
  <c r="U46" i="1"/>
  <c r="U130" i="1"/>
  <c r="U154" i="1"/>
  <c r="U248" i="1"/>
  <c r="U444" i="1"/>
  <c r="U548" i="1"/>
  <c r="U573" i="1"/>
  <c r="U599" i="1"/>
  <c r="U629" i="1"/>
  <c r="U670" i="1"/>
  <c r="U976" i="1"/>
  <c r="U999" i="1"/>
  <c r="U1091" i="1"/>
  <c r="U1102" i="1"/>
  <c r="U1110" i="1"/>
  <c r="U1166" i="1"/>
  <c r="U1184" i="1"/>
  <c r="U1213" i="1"/>
  <c r="U1289" i="1"/>
  <c r="U1336" i="1"/>
  <c r="U1346" i="1"/>
  <c r="U1406" i="1"/>
  <c r="U1593" i="1"/>
  <c r="U1840" i="1"/>
  <c r="U1865" i="1"/>
  <c r="U1893" i="1"/>
  <c r="U2095" i="1"/>
  <c r="U2104" i="1"/>
  <c r="U2482" i="1"/>
  <c r="U2818" i="1"/>
  <c r="U2996" i="1"/>
  <c r="U3050" i="1"/>
  <c r="U3107" i="1"/>
  <c r="U3230" i="1"/>
  <c r="U3301" i="1"/>
  <c r="U3376" i="1"/>
  <c r="U3792" i="1"/>
  <c r="U3958" i="1"/>
  <c r="U3965" i="1"/>
  <c r="U3984" i="1"/>
  <c r="U4321" i="1"/>
  <c r="U4483" i="1"/>
  <c r="U4685" i="1"/>
  <c r="U4704" i="1"/>
  <c r="U4730" i="1"/>
  <c r="U4898" i="1"/>
  <c r="U5020" i="1"/>
  <c r="U5054" i="1"/>
  <c r="U5067" i="1"/>
  <c r="U5161" i="1"/>
  <c r="U5185" i="1"/>
  <c r="U5225" i="1"/>
  <c r="U5236" i="1"/>
  <c r="U5308" i="1"/>
  <c r="U5395" i="1"/>
  <c r="U5503" i="1"/>
  <c r="U5791" i="1"/>
  <c r="U5878" i="1"/>
  <c r="U6023" i="1"/>
  <c r="U6073" i="1"/>
  <c r="U6450" i="1"/>
  <c r="U6757" i="1"/>
  <c r="U6814" i="1"/>
  <c r="U6854" i="1"/>
  <c r="U6892" i="1"/>
  <c r="U6929" i="1"/>
  <c r="U6944" i="1"/>
  <c r="U7068" i="1"/>
  <c r="U7090" i="1"/>
  <c r="U7140" i="1"/>
  <c r="U7390" i="1"/>
  <c r="U7776" i="1"/>
  <c r="U7926" i="1"/>
  <c r="U7975" i="1"/>
  <c r="U8033" i="1"/>
  <c r="U8056" i="1"/>
  <c r="U8157" i="1"/>
  <c r="U8222" i="1"/>
  <c r="U8254" i="1"/>
  <c r="U8287" i="1"/>
  <c r="U8340" i="1"/>
  <c r="U8382" i="1"/>
  <c r="U8457" i="1"/>
  <c r="U8499" i="1"/>
  <c r="U8749" i="1"/>
  <c r="U8885" i="1"/>
  <c r="U9137" i="1"/>
  <c r="U9215" i="1"/>
  <c r="U9624" i="1"/>
  <c r="U9644" i="1"/>
  <c r="U9698" i="1"/>
  <c r="U9722" i="1"/>
  <c r="U9723" i="1"/>
  <c r="U9755" i="1"/>
  <c r="U9843" i="1"/>
  <c r="U9933" i="1"/>
  <c r="U375" i="1"/>
  <c r="U455" i="1"/>
  <c r="U479" i="1"/>
  <c r="U1007" i="1"/>
  <c r="U1588" i="1"/>
  <c r="U1744" i="1"/>
  <c r="U1965" i="1"/>
  <c r="U2016" i="1"/>
  <c r="U2313" i="1"/>
  <c r="U2582" i="1"/>
  <c r="U3178" i="1"/>
  <c r="U3372" i="1"/>
  <c r="U3803" i="1"/>
  <c r="U4356" i="1"/>
  <c r="U4629" i="1"/>
  <c r="U4883" i="1"/>
  <c r="U5249" i="1"/>
  <c r="U5260" i="1"/>
  <c r="U5372" i="1"/>
  <c r="U5381" i="1"/>
  <c r="U5463" i="1"/>
  <c r="U6055" i="1"/>
  <c r="U6264" i="1"/>
  <c r="U6297" i="1"/>
  <c r="U6403" i="1"/>
  <c r="U6453" i="1"/>
  <c r="U6597" i="1"/>
  <c r="U6694" i="1"/>
  <c r="U7938" i="1"/>
  <c r="U8109" i="1"/>
  <c r="U8984" i="1"/>
  <c r="U9081" i="1"/>
  <c r="U9135" i="1"/>
  <c r="U9142" i="1"/>
  <c r="U9186" i="1"/>
  <c r="U9365" i="1"/>
  <c r="U9921" i="1"/>
  <c r="U327" i="1"/>
  <c r="U997" i="1"/>
  <c r="U2830" i="1"/>
  <c r="U3016" i="1"/>
  <c r="U4815" i="1"/>
  <c r="U6423" i="1"/>
  <c r="U8328" i="1"/>
  <c r="U941" i="1"/>
  <c r="U1096" i="1"/>
  <c r="U1510" i="1"/>
  <c r="U3472" i="1"/>
  <c r="U4795" i="1"/>
  <c r="U6874" i="1"/>
  <c r="U7541" i="1"/>
  <c r="U7579" i="1"/>
  <c r="U8248" i="1"/>
  <c r="U8806" i="1"/>
  <c r="U9567" i="1"/>
  <c r="U28" i="1"/>
  <c r="U205" i="1"/>
  <c r="U533" i="1"/>
  <c r="U555" i="1"/>
  <c r="U715" i="1"/>
  <c r="U896" i="1"/>
  <c r="U1084" i="1"/>
  <c r="U1514" i="1"/>
  <c r="U1683" i="1"/>
  <c r="U1945" i="1"/>
  <c r="U2158" i="1"/>
  <c r="U2192" i="1"/>
  <c r="U2211" i="1"/>
  <c r="U2265" i="1"/>
  <c r="U2395" i="1"/>
  <c r="U2435" i="1"/>
  <c r="U2990" i="1"/>
  <c r="U3061" i="1"/>
  <c r="U3072" i="1"/>
  <c r="U3161" i="1"/>
  <c r="U3222" i="1"/>
  <c r="U3383" i="1"/>
  <c r="U3440" i="1"/>
  <c r="U3453" i="1"/>
  <c r="U3745" i="1"/>
  <c r="U3746" i="1"/>
  <c r="U3760" i="1"/>
  <c r="U3816" i="1"/>
  <c r="U4097" i="1"/>
  <c r="U4117" i="1"/>
  <c r="U4209" i="1"/>
  <c r="U4247" i="1"/>
  <c r="U4298" i="1"/>
  <c r="U4364" i="1"/>
  <c r="U4413" i="1"/>
  <c r="U4504" i="1"/>
  <c r="U4763" i="1"/>
  <c r="U4792" i="1"/>
  <c r="U4832" i="1"/>
  <c r="U4964" i="1"/>
  <c r="U5061" i="1"/>
  <c r="U5066" i="1"/>
  <c r="U5526" i="1"/>
  <c r="U6117" i="1"/>
  <c r="U6286" i="1"/>
  <c r="U6590" i="1"/>
  <c r="U6685" i="1"/>
  <c r="U6732" i="1"/>
  <c r="U6805" i="1"/>
  <c r="U6942" i="1"/>
  <c r="U6949" i="1"/>
  <c r="U7210" i="1"/>
  <c r="U7729" i="1"/>
  <c r="U7753" i="1"/>
  <c r="U7993" i="1"/>
  <c r="U8085" i="1"/>
  <c r="U8451" i="1"/>
  <c r="U8474" i="1"/>
  <c r="U8524" i="1"/>
  <c r="U8525" i="1"/>
  <c r="U8540" i="1"/>
  <c r="U8590" i="1"/>
  <c r="U8595" i="1"/>
  <c r="U8765" i="1"/>
  <c r="U8918" i="1"/>
  <c r="U9023" i="1"/>
  <c r="U9046" i="1"/>
  <c r="U9088" i="1"/>
  <c r="U9148" i="1"/>
  <c r="U9291" i="1"/>
  <c r="U9369" i="1"/>
  <c r="U9622" i="1"/>
  <c r="U9818" i="1"/>
  <c r="U9826" i="1"/>
  <c r="U9927" i="1"/>
  <c r="U8" i="1"/>
  <c r="U139" i="1"/>
  <c r="U165" i="1"/>
  <c r="U287" i="1"/>
  <c r="U422" i="1"/>
  <c r="U440" i="1"/>
  <c r="U517" i="1"/>
  <c r="U746" i="1"/>
  <c r="U1005" i="1"/>
  <c r="U1115" i="1"/>
  <c r="U1369" i="1"/>
  <c r="U1451" i="1"/>
  <c r="U1452" i="1"/>
  <c r="U1859" i="1"/>
  <c r="U2086" i="1"/>
  <c r="U2099" i="1"/>
  <c r="U2585" i="1"/>
  <c r="U2668" i="1"/>
  <c r="U2687" i="1"/>
  <c r="U2701" i="1"/>
  <c r="U2732" i="1"/>
  <c r="U2945" i="1"/>
  <c r="U3004" i="1"/>
  <c r="U3321" i="1"/>
  <c r="U3348" i="1"/>
  <c r="U3442" i="1"/>
  <c r="U3487" i="1"/>
  <c r="U3779" i="1"/>
  <c r="U3785" i="1"/>
  <c r="U3810" i="1"/>
  <c r="U3824" i="1"/>
  <c r="U3904" i="1"/>
  <c r="U3990" i="1"/>
  <c r="U4317" i="1"/>
  <c r="U4427" i="1"/>
  <c r="U4635" i="1"/>
  <c r="U4810" i="1"/>
  <c r="U4821" i="1"/>
  <c r="U4884" i="1"/>
  <c r="U4904" i="1"/>
  <c r="U4929" i="1"/>
  <c r="U4934" i="1"/>
  <c r="U5149" i="1"/>
  <c r="U5452" i="1"/>
  <c r="U5610" i="1"/>
  <c r="U5753" i="1"/>
  <c r="U6039" i="1"/>
  <c r="U6318" i="1"/>
  <c r="U6473" i="1"/>
  <c r="U6493" i="1"/>
  <c r="U6494" i="1"/>
  <c r="U6645" i="1"/>
  <c r="U6884" i="1"/>
  <c r="U7223" i="1"/>
  <c r="U7335" i="1"/>
  <c r="U7384" i="1"/>
  <c r="U7404" i="1"/>
  <c r="U7478" i="1"/>
  <c r="U7479" i="1"/>
  <c r="U7848" i="1"/>
  <c r="U7955" i="1"/>
  <c r="U8096" i="1"/>
  <c r="U8467" i="1"/>
  <c r="U8622" i="1"/>
  <c r="U8652" i="1"/>
  <c r="U8857" i="1"/>
  <c r="U8924" i="1"/>
  <c r="U9096" i="1"/>
  <c r="U9167" i="1"/>
  <c r="U9230" i="1"/>
  <c r="U9250" i="1"/>
  <c r="U9630" i="1"/>
  <c r="U9834" i="1"/>
  <c r="U9880" i="1"/>
  <c r="U9914" i="1"/>
  <c r="U391" i="1"/>
  <c r="U2150" i="1"/>
  <c r="U3362" i="1"/>
  <c r="U3677" i="1"/>
  <c r="U4415" i="1"/>
  <c r="U4449" i="1"/>
  <c r="U5823" i="1"/>
  <c r="U6283" i="1"/>
  <c r="U6362" i="1"/>
  <c r="U7978" i="1"/>
  <c r="U8218" i="1"/>
  <c r="U9359" i="1"/>
  <c r="U9883" i="1"/>
  <c r="U9985" i="1"/>
  <c r="U501" i="1"/>
  <c r="U574" i="1"/>
  <c r="U885" i="1"/>
  <c r="U907" i="1"/>
  <c r="U1762" i="1"/>
  <c r="U2184" i="1"/>
  <c r="U2488" i="1"/>
  <c r="U2660" i="1"/>
  <c r="U2902" i="1"/>
  <c r="U3009" i="1"/>
  <c r="U3032" i="1"/>
  <c r="U3294" i="1"/>
  <c r="U3407" i="1"/>
  <c r="U4315" i="1"/>
  <c r="U5834" i="1"/>
  <c r="U6262" i="1"/>
  <c r="U6340" i="1"/>
  <c r="U6381" i="1"/>
  <c r="U7128" i="1"/>
  <c r="U7285" i="1"/>
  <c r="U7356" i="1"/>
  <c r="U7666" i="1"/>
  <c r="U8133" i="1"/>
  <c r="U8198" i="1"/>
  <c r="U8568" i="1"/>
  <c r="U8624" i="1"/>
  <c r="U9902" i="1"/>
  <c r="U50" i="1"/>
  <c r="U51" i="1"/>
  <c r="U124" i="1"/>
  <c r="U343" i="1"/>
  <c r="U359" i="1"/>
  <c r="U418" i="1"/>
  <c r="U458" i="1"/>
  <c r="U538" i="1"/>
  <c r="U651" i="1"/>
  <c r="U711" i="1"/>
  <c r="U778" i="1"/>
  <c r="U857" i="1"/>
  <c r="U927" i="1"/>
  <c r="U1087" i="1"/>
  <c r="U1107" i="1"/>
  <c r="U1192" i="1"/>
  <c r="U1214" i="1"/>
  <c r="U1244" i="1"/>
  <c r="U1290" i="1"/>
  <c r="U1331" i="1"/>
  <c r="U1348" i="1"/>
  <c r="U1403" i="1"/>
  <c r="U1433" i="1"/>
  <c r="U1466" i="1"/>
  <c r="U1563" i="1"/>
  <c r="U1564" i="1"/>
  <c r="U1596" i="1"/>
  <c r="U1622" i="1"/>
  <c r="U1629" i="1"/>
  <c r="U1644" i="1"/>
  <c r="U1728" i="1"/>
  <c r="U1765" i="1"/>
  <c r="U1803" i="1"/>
  <c r="U1920" i="1"/>
  <c r="U2007" i="1"/>
  <c r="U2021" i="1"/>
  <c r="U2033" i="1"/>
  <c r="U2034" i="1"/>
  <c r="U2199" i="1"/>
  <c r="U2579" i="1"/>
  <c r="U2712" i="1"/>
  <c r="U2780" i="1"/>
  <c r="U2823" i="1"/>
  <c r="U2887" i="1"/>
  <c r="U2915" i="1"/>
  <c r="U3258" i="1"/>
  <c r="U3291" i="1"/>
  <c r="U3361" i="1"/>
  <c r="U3424" i="1"/>
  <c r="U3433" i="1"/>
  <c r="U3597" i="1"/>
  <c r="U3604" i="1"/>
  <c r="U3690" i="1"/>
  <c r="U3731" i="1"/>
  <c r="U3735" i="1"/>
  <c r="U3774" i="1"/>
  <c r="U3789" i="1"/>
  <c r="U3846" i="1"/>
  <c r="U3855" i="1"/>
  <c r="U3877" i="1"/>
  <c r="U3893" i="1"/>
  <c r="U3906" i="1"/>
  <c r="U3953" i="1"/>
  <c r="U4062" i="1"/>
  <c r="U4316" i="1"/>
  <c r="U4339" i="1"/>
  <c r="U4489" i="1"/>
  <c r="U4627" i="1"/>
  <c r="U4690" i="1"/>
  <c r="U4816" i="1"/>
  <c r="U4864" i="1"/>
  <c r="U5088" i="1"/>
  <c r="U5206" i="1"/>
  <c r="U5226" i="1"/>
  <c r="U5235" i="1"/>
  <c r="U5274" i="1"/>
  <c r="U5297" i="1"/>
  <c r="U5346" i="1"/>
  <c r="U5427" i="1"/>
  <c r="U5432" i="1"/>
  <c r="U5435" i="1"/>
  <c r="U5513" i="1"/>
  <c r="U5765" i="1"/>
  <c r="U5788" i="1"/>
  <c r="U5802" i="1"/>
  <c r="U5894" i="1"/>
  <c r="U5917" i="1"/>
  <c r="U5929" i="1"/>
  <c r="U5944" i="1"/>
  <c r="U5981" i="1"/>
  <c r="U5996" i="1"/>
  <c r="U6053" i="1"/>
  <c r="U6258" i="1"/>
  <c r="U6322" i="1"/>
  <c r="U6380" i="1"/>
  <c r="U6472" i="1"/>
  <c r="U6641" i="1"/>
  <c r="U6679" i="1"/>
  <c r="U6753" i="1"/>
  <c r="U6998" i="1"/>
  <c r="U7022" i="1"/>
  <c r="U7095" i="1"/>
  <c r="U7136" i="1"/>
  <c r="U7321" i="1"/>
  <c r="U7473" i="1"/>
  <c r="U7703" i="1"/>
  <c r="U7765" i="1"/>
  <c r="U7807" i="1"/>
  <c r="U8008" i="1"/>
  <c r="U8027" i="1"/>
  <c r="U8044" i="1"/>
  <c r="U8053" i="1"/>
  <c r="U8166" i="1"/>
  <c r="U8621" i="1"/>
  <c r="U8827" i="1"/>
  <c r="U8916" i="1"/>
  <c r="U8939" i="1"/>
  <c r="U8979" i="1"/>
  <c r="U9107" i="1"/>
  <c r="U9317" i="1"/>
  <c r="U9438" i="1"/>
  <c r="U9488" i="1"/>
  <c r="U9496" i="1"/>
  <c r="U9645" i="1"/>
  <c r="U9734" i="1"/>
  <c r="U9742" i="1"/>
  <c r="U9792" i="1"/>
  <c r="U9842" i="1"/>
  <c r="U9938" i="1"/>
  <c r="U9993" i="1"/>
  <c r="U19" i="1"/>
  <c r="U21" i="1"/>
  <c r="U181" i="1"/>
  <c r="U202" i="1"/>
  <c r="U289" i="1"/>
  <c r="U293" i="1"/>
  <c r="U449" i="1"/>
  <c r="U451" i="1"/>
  <c r="U543" i="1"/>
  <c r="U611" i="1"/>
  <c r="U664" i="1"/>
  <c r="U671" i="1"/>
  <c r="U694" i="1"/>
  <c r="U758" i="1"/>
  <c r="U779" i="1"/>
  <c r="U810" i="1"/>
  <c r="U823" i="1"/>
  <c r="U834" i="1"/>
  <c r="U902" i="1"/>
  <c r="U940" i="1"/>
  <c r="U1074" i="1"/>
  <c r="U1130" i="1"/>
  <c r="U1150" i="1"/>
  <c r="U1246" i="1"/>
  <c r="U1373" i="1"/>
  <c r="U1374" i="1"/>
  <c r="U1467" i="1"/>
  <c r="U1636" i="1"/>
  <c r="U1769" i="1"/>
  <c r="U1959" i="1"/>
  <c r="U1960" i="1"/>
  <c r="U2054" i="1"/>
  <c r="U2092" i="1"/>
  <c r="U2136" i="1"/>
  <c r="U2244" i="1"/>
  <c r="U2349" i="1"/>
  <c r="U2352" i="1"/>
  <c r="U2410" i="1"/>
  <c r="U2427" i="1"/>
  <c r="U2465" i="1"/>
  <c r="U2638" i="1"/>
  <c r="U2826" i="1"/>
  <c r="U2932" i="1"/>
  <c r="U3031" i="1"/>
  <c r="U3157" i="1"/>
  <c r="U3168" i="1"/>
  <c r="U3333" i="1"/>
  <c r="U3345" i="1"/>
  <c r="U3374" i="1"/>
  <c r="U3443" i="1"/>
  <c r="U3478" i="1"/>
  <c r="U3694" i="1"/>
  <c r="U3971" i="1"/>
  <c r="U4193" i="1"/>
  <c r="U4256" i="1"/>
  <c r="U4564" i="1"/>
  <c r="U4670" i="1"/>
  <c r="U4802" i="1"/>
  <c r="U4932" i="1"/>
  <c r="U5001" i="1"/>
  <c r="U5040" i="1"/>
  <c r="U5046" i="1"/>
  <c r="U5261" i="1"/>
  <c r="U5580" i="1"/>
  <c r="U5581" i="1"/>
  <c r="U5683" i="1"/>
  <c r="U5832" i="1"/>
  <c r="U5859" i="1"/>
  <c r="U5997" i="1"/>
  <c r="U6032" i="1"/>
  <c r="U6151" i="1"/>
  <c r="U6196" i="1"/>
  <c r="U6225" i="1"/>
  <c r="U6256" i="1"/>
  <c r="U6332" i="1"/>
  <c r="U6358" i="1"/>
  <c r="U6389" i="1"/>
  <c r="U6468" i="1"/>
  <c r="U6489" i="1"/>
  <c r="U6521" i="1"/>
  <c r="U6698" i="1"/>
  <c r="U6719" i="1"/>
  <c r="U6727" i="1"/>
  <c r="U6750" i="1"/>
  <c r="U6809" i="1"/>
  <c r="U6911" i="1"/>
  <c r="U6948" i="1"/>
  <c r="U7038" i="1"/>
  <c r="U7115" i="1"/>
  <c r="U7162" i="1"/>
  <c r="U7200" i="1"/>
  <c r="U7241" i="1"/>
  <c r="U7320" i="1"/>
  <c r="U7403" i="1"/>
  <c r="U7604" i="1"/>
  <c r="U7620" i="1"/>
  <c r="U7711" i="1"/>
  <c r="U7844" i="1"/>
  <c r="U7860" i="1"/>
  <c r="U8039" i="1"/>
  <c r="U8051" i="1"/>
  <c r="U8067" i="1"/>
  <c r="U8161" i="1"/>
  <c r="U8252" i="1"/>
  <c r="U8270" i="1"/>
  <c r="U8284" i="1"/>
  <c r="U8349" i="1"/>
  <c r="U8462" i="1"/>
  <c r="U8470" i="1"/>
  <c r="U8484" i="1"/>
  <c r="U8567" i="1"/>
  <c r="U8629" i="1"/>
  <c r="U8716" i="1"/>
  <c r="U8727" i="1"/>
  <c r="U8786" i="1"/>
  <c r="U8862" i="1"/>
  <c r="U9125" i="1"/>
  <c r="U9322" i="1"/>
  <c r="U9341" i="1"/>
  <c r="U9383" i="1"/>
  <c r="U9401" i="1"/>
  <c r="U9412" i="1"/>
  <c r="U9434" i="1"/>
  <c r="U9460" i="1"/>
  <c r="U9549" i="1"/>
  <c r="U9556" i="1"/>
  <c r="U9579" i="1"/>
  <c r="U9657" i="1"/>
  <c r="U9665" i="1"/>
  <c r="U9790" i="1"/>
  <c r="U9799" i="1"/>
  <c r="U9835" i="1"/>
  <c r="U9885" i="1"/>
  <c r="U9960" i="1"/>
  <c r="U211" i="1"/>
  <c r="U420" i="1"/>
  <c r="U658" i="1"/>
  <c r="U798" i="1"/>
  <c r="U961" i="1"/>
  <c r="U1066" i="1"/>
  <c r="U1097" i="1"/>
  <c r="U1261" i="1"/>
  <c r="U1513" i="1"/>
  <c r="U1601" i="1"/>
  <c r="U1720" i="1"/>
  <c r="U1837" i="1"/>
  <c r="U1862" i="1"/>
  <c r="U1942" i="1"/>
  <c r="U2413" i="1"/>
  <c r="U2754" i="1"/>
  <c r="U2834" i="1"/>
  <c r="U3293" i="1"/>
  <c r="U3371" i="1"/>
  <c r="U3554" i="1"/>
  <c r="U3557" i="1"/>
  <c r="U4235" i="1"/>
  <c r="U4259" i="1"/>
  <c r="U4403" i="1"/>
  <c r="U4743" i="1"/>
  <c r="U4868" i="1"/>
  <c r="U4951" i="1"/>
  <c r="U5128" i="1"/>
  <c r="U5163" i="1"/>
  <c r="U5281" i="1"/>
  <c r="U5423" i="1"/>
  <c r="U5426" i="1"/>
  <c r="U5544" i="1"/>
  <c r="U5552" i="1"/>
  <c r="U5554" i="1"/>
  <c r="U5561" i="1"/>
  <c r="U5898" i="1"/>
  <c r="U5915" i="1"/>
  <c r="U5922" i="1"/>
  <c r="U6001" i="1"/>
  <c r="U6040" i="1"/>
  <c r="U6087" i="1"/>
  <c r="U6120" i="1"/>
  <c r="U6147" i="1"/>
  <c r="U6187" i="1"/>
  <c r="U6284" i="1"/>
  <c r="U6366" i="1"/>
  <c r="U6373" i="1"/>
  <c r="U6422" i="1"/>
  <c r="U6510" i="1"/>
  <c r="U6598" i="1"/>
  <c r="U6682" i="1"/>
  <c r="U7006" i="1"/>
  <c r="U7381" i="1"/>
  <c r="U7454" i="1"/>
  <c r="U7566" i="1"/>
  <c r="U7659" i="1"/>
  <c r="U7676" i="1"/>
  <c r="U7791" i="1"/>
  <c r="U7878" i="1"/>
  <c r="U7882" i="1"/>
  <c r="U7979" i="1"/>
  <c r="U8139" i="1"/>
  <c r="U8285" i="1"/>
  <c r="U8419" i="1"/>
  <c r="U8478" i="1"/>
  <c r="U8822" i="1"/>
  <c r="U8876" i="1"/>
  <c r="U8890" i="1"/>
  <c r="U8896" i="1"/>
  <c r="U8909" i="1"/>
  <c r="U9244" i="1"/>
  <c r="U9284" i="1"/>
  <c r="U9695" i="1"/>
  <c r="U9759" i="1"/>
  <c r="U9856" i="1"/>
  <c r="U4225" i="1"/>
  <c r="U4807" i="1"/>
  <c r="U6545" i="1"/>
  <c r="U8766" i="1"/>
  <c r="U41" i="1"/>
  <c r="U284" i="1"/>
  <c r="U292" i="1"/>
  <c r="U314" i="1"/>
  <c r="U362" i="1"/>
  <c r="U747" i="1"/>
  <c r="U821" i="1"/>
  <c r="U942" i="1"/>
  <c r="U973" i="1"/>
  <c r="U1568" i="1"/>
  <c r="U1613" i="1"/>
  <c r="U1735" i="1"/>
  <c r="U1881" i="1"/>
  <c r="U1908" i="1"/>
  <c r="U2079" i="1"/>
  <c r="U2437" i="1"/>
  <c r="U2538" i="1"/>
  <c r="U2541" i="1"/>
  <c r="U2904" i="1"/>
  <c r="U3029" i="1"/>
  <c r="U3041" i="1"/>
  <c r="U3101" i="1"/>
  <c r="U3335" i="1"/>
  <c r="U3483" i="1"/>
  <c r="U3637" i="1"/>
  <c r="U3703" i="1"/>
  <c r="U4018" i="1"/>
  <c r="U4229" i="1"/>
  <c r="U4263" i="1"/>
  <c r="U4696" i="1"/>
  <c r="U4931" i="1"/>
  <c r="U4955" i="1"/>
  <c r="U5117" i="1"/>
  <c r="U5270" i="1"/>
  <c r="U5486" i="1"/>
  <c r="U5543" i="1"/>
  <c r="U5652" i="1"/>
  <c r="U5728" i="1"/>
  <c r="U6209" i="1"/>
  <c r="U6299" i="1"/>
  <c r="U6523" i="1"/>
  <c r="U6653" i="1"/>
  <c r="U6671" i="1"/>
  <c r="U7046" i="1"/>
  <c r="U7163" i="1"/>
  <c r="U7183" i="1"/>
  <c r="U7211" i="1"/>
  <c r="U7252" i="1"/>
  <c r="U7288" i="1"/>
  <c r="U7730" i="1"/>
  <c r="U7794" i="1"/>
  <c r="U8134" i="1"/>
  <c r="U8152" i="1"/>
  <c r="U8220" i="1"/>
  <c r="U8381" i="1"/>
  <c r="U8818" i="1"/>
  <c r="U8850" i="1"/>
  <c r="U9366" i="1"/>
  <c r="U9394" i="1"/>
  <c r="U9592" i="1"/>
  <c r="U9606" i="1"/>
  <c r="U9617" i="1"/>
  <c r="U9673" i="1"/>
  <c r="U9894" i="1"/>
  <c r="U9900" i="1"/>
  <c r="U9964" i="1"/>
  <c r="U16" i="1"/>
  <c r="U66" i="1"/>
  <c r="U74" i="1"/>
  <c r="U107" i="1"/>
  <c r="U175" i="1"/>
  <c r="U672" i="1"/>
  <c r="U847" i="1"/>
  <c r="U962" i="1"/>
  <c r="U1118" i="1"/>
  <c r="U1133" i="1"/>
  <c r="U1274" i="1"/>
  <c r="U1349" i="1"/>
  <c r="U1404" i="1"/>
  <c r="U1850" i="1"/>
  <c r="U2080" i="1"/>
  <c r="U2169" i="1"/>
  <c r="U2221" i="1"/>
  <c r="U2257" i="1"/>
  <c r="U2271" i="1"/>
  <c r="U2356" i="1"/>
  <c r="U2408" i="1"/>
  <c r="U2603" i="1"/>
  <c r="U2645" i="1"/>
  <c r="U2878" i="1"/>
  <c r="U2927" i="1"/>
  <c r="U2987" i="1"/>
  <c r="U3024" i="1"/>
  <c r="U3071" i="1"/>
  <c r="U3083" i="1"/>
  <c r="U3088" i="1"/>
  <c r="U3160" i="1"/>
  <c r="U3217" i="1"/>
  <c r="U3221" i="1"/>
  <c r="U3388" i="1"/>
  <c r="U3464" i="1"/>
  <c r="U3466" i="1"/>
  <c r="U4035" i="1"/>
  <c r="U4134" i="1"/>
  <c r="U4203" i="1"/>
  <c r="U4381" i="1"/>
  <c r="U4509" i="1"/>
  <c r="U4533" i="1"/>
  <c r="U4561" i="1"/>
  <c r="U4949" i="1"/>
  <c r="U4979" i="1"/>
  <c r="U5051" i="1"/>
  <c r="U5191" i="1"/>
  <c r="U5248" i="1"/>
  <c r="U5255" i="1"/>
  <c r="U5355" i="1"/>
  <c r="U5363" i="1"/>
  <c r="U5417" i="1"/>
  <c r="U5637" i="1"/>
  <c r="U5737" i="1"/>
  <c r="U5797" i="1"/>
  <c r="U5810" i="1"/>
  <c r="U5821" i="1"/>
  <c r="U5941" i="1"/>
  <c r="U6077" i="1"/>
  <c r="U6255" i="1"/>
  <c r="U6592" i="1"/>
  <c r="U6696" i="1"/>
  <c r="U6699" i="1"/>
  <c r="U6752" i="1"/>
  <c r="U6887" i="1"/>
  <c r="U6914" i="1"/>
  <c r="U7228" i="1"/>
  <c r="U7254" i="1"/>
  <c r="U7302" i="1"/>
  <c r="U7306" i="1"/>
  <c r="U7419" i="1"/>
  <c r="U7664" i="1"/>
  <c r="U7752" i="1"/>
  <c r="U8162" i="1"/>
  <c r="U8169" i="1"/>
  <c r="U8172" i="1"/>
  <c r="U8192" i="1"/>
  <c r="U8360" i="1"/>
  <c r="U8373" i="1"/>
  <c r="U8684" i="1"/>
  <c r="U8737" i="1"/>
  <c r="U8975" i="1"/>
  <c r="U9277" i="1"/>
  <c r="U9326" i="1"/>
  <c r="U9455" i="1"/>
  <c r="U9459" i="1"/>
  <c r="U9475" i="1"/>
  <c r="U9484" i="1"/>
  <c r="U9577" i="1"/>
  <c r="U9627" i="1"/>
  <c r="U385" i="1"/>
  <c r="U736" i="1"/>
  <c r="U890" i="1"/>
  <c r="U1160" i="1"/>
  <c r="U1212" i="1"/>
  <c r="U1630" i="1"/>
  <c r="U3115" i="1"/>
  <c r="U3907" i="1"/>
  <c r="U3969" i="1"/>
  <c r="U4903" i="1"/>
  <c r="U5064" i="1"/>
  <c r="U6307" i="1"/>
  <c r="U6795" i="1"/>
  <c r="U7603" i="1"/>
  <c r="U7772" i="1"/>
  <c r="U8005" i="1"/>
  <c r="U8508" i="1"/>
  <c r="U8617" i="1"/>
  <c r="U9066" i="1"/>
  <c r="U9362" i="1"/>
  <c r="U9735" i="1"/>
  <c r="U9747" i="1"/>
  <c r="U9981" i="1"/>
  <c r="U22" i="1"/>
  <c r="U39" i="1"/>
  <c r="U95" i="1"/>
  <c r="U229" i="1"/>
  <c r="U281" i="1"/>
  <c r="U288" i="1"/>
  <c r="U474" i="1"/>
  <c r="U481" i="1"/>
  <c r="U508" i="1"/>
  <c r="U521" i="1"/>
  <c r="U702" i="1"/>
  <c r="U818" i="1"/>
  <c r="U825" i="1"/>
  <c r="U1056" i="1"/>
  <c r="U1245" i="1"/>
  <c r="U1371" i="1"/>
  <c r="U1396" i="1"/>
  <c r="U1438" i="1"/>
  <c r="U1462" i="1"/>
  <c r="U1602" i="1"/>
  <c r="U1646" i="1"/>
  <c r="U1656" i="1"/>
  <c r="U1790" i="1"/>
  <c r="U1907" i="1"/>
  <c r="U1940" i="1"/>
  <c r="U1986" i="1"/>
  <c r="U2073" i="1"/>
  <c r="U2144" i="1"/>
  <c r="U2217" i="1"/>
  <c r="U2307" i="1"/>
  <c r="U2448" i="1"/>
  <c r="U2547" i="1"/>
  <c r="U2570" i="1"/>
  <c r="U2608" i="1"/>
  <c r="U2666" i="1"/>
  <c r="U2852" i="1"/>
  <c r="U2863" i="1"/>
  <c r="U2873" i="1"/>
  <c r="U3057" i="1"/>
  <c r="U3265" i="1"/>
  <c r="U3403" i="1"/>
  <c r="U3428" i="1"/>
  <c r="U3657" i="1"/>
  <c r="U3722" i="1"/>
  <c r="U3765" i="1"/>
  <c r="U3863" i="1"/>
  <c r="U4005" i="1"/>
  <c r="U4166" i="1"/>
  <c r="U4175" i="1"/>
  <c r="U4188" i="1"/>
  <c r="U4212" i="1"/>
  <c r="U4222" i="1"/>
  <c r="U4224" i="1"/>
  <c r="U4319" i="1"/>
  <c r="U4408" i="1"/>
  <c r="U4574" i="1"/>
  <c r="U4640" i="1"/>
  <c r="U4653" i="1"/>
  <c r="U4710" i="1"/>
  <c r="U4727" i="1"/>
  <c r="U4769" i="1"/>
  <c r="U4793" i="1"/>
  <c r="U5579" i="1"/>
  <c r="U5606" i="1"/>
  <c r="U5619" i="1"/>
  <c r="U5806" i="1"/>
  <c r="U5830" i="1"/>
  <c r="U5912" i="1"/>
  <c r="U6125" i="1"/>
  <c r="U6449" i="1"/>
  <c r="U6504" i="1"/>
  <c r="U6533" i="1"/>
  <c r="U6568" i="1"/>
  <c r="U6580" i="1"/>
  <c r="U7031" i="1"/>
  <c r="U7037" i="1"/>
  <c r="U7190" i="1"/>
  <c r="U7240" i="1"/>
  <c r="U7266" i="1"/>
  <c r="U7422" i="1"/>
  <c r="U7630" i="1"/>
  <c r="U7686" i="1"/>
  <c r="U7758" i="1"/>
  <c r="U7838" i="1"/>
  <c r="U7893" i="1"/>
  <c r="U7948" i="1"/>
  <c r="U8086" i="1"/>
  <c r="U8155" i="1"/>
  <c r="U8240" i="1"/>
  <c r="U8488" i="1"/>
  <c r="U8502" i="1"/>
  <c r="U8563" i="1"/>
  <c r="U8583" i="1"/>
  <c r="U8635" i="1"/>
  <c r="U8729" i="1"/>
  <c r="U8778" i="1"/>
  <c r="U8823" i="1"/>
  <c r="U8905" i="1"/>
  <c r="U9152" i="1"/>
  <c r="U9219" i="1"/>
  <c r="U9428" i="1"/>
  <c r="U9464" i="1"/>
  <c r="U9513" i="1"/>
  <c r="U9620" i="1"/>
  <c r="U9650" i="1"/>
  <c r="V34" i="1" a="1"/>
  <c r="V119" i="1" a="1"/>
  <c r="V294" i="1" a="1"/>
  <c r="V357" i="1" a="1"/>
  <c r="V448" i="1" a="1"/>
  <c r="V608" i="1" a="1"/>
  <c r="V637" i="1" a="1"/>
  <c r="V666" i="1" a="1"/>
  <c r="V880" i="1" a="1"/>
  <c r="V1197" i="1" a="1"/>
  <c r="V1391" i="1" a="1"/>
  <c r="V1412" i="1" a="1"/>
  <c r="V1605" i="1" a="1"/>
  <c r="V1684" i="1" a="1"/>
  <c r="V1797" i="1" a="1"/>
  <c r="V1858" i="1" a="1"/>
  <c r="V1930" i="1" a="1"/>
  <c r="V2014" i="1" a="1"/>
  <c r="V2082" i="1" a="1"/>
  <c r="V2340" i="1" a="1"/>
  <c r="V2406" i="1" a="1"/>
  <c r="V2417" i="1" a="1"/>
  <c r="V2446" i="1" a="1"/>
  <c r="V2515" i="1" a="1"/>
  <c r="V2566" i="1" a="1"/>
  <c r="V2640" i="1" a="1"/>
  <c r="V2715" i="1" a="1"/>
  <c r="V2835" i="1" a="1"/>
  <c r="V2958" i="1" a="1"/>
  <c r="V3059" i="1" a="1"/>
  <c r="V3272" i="1" a="1"/>
  <c r="V3394" i="1" a="1"/>
  <c r="V3572" i="1" a="1"/>
  <c r="V3791" i="1" a="1"/>
  <c r="V3931" i="1" a="1"/>
  <c r="V3946" i="1" a="1"/>
  <c r="V3997" i="1" a="1"/>
  <c r="V4014" i="1" a="1"/>
  <c r="V4071" i="1" a="1"/>
  <c r="V4249" i="1" a="1"/>
  <c r="V4309" i="1" a="1"/>
  <c r="V4396" i="1" a="1"/>
  <c r="V4591" i="1" a="1"/>
  <c r="V5007" i="1" a="1"/>
  <c r="V5063" i="1" a="1"/>
  <c r="V5151" i="1" a="1"/>
  <c r="V5292" i="1" a="1"/>
  <c r="V5399" i="1" a="1"/>
  <c r="V5553" i="1" a="1"/>
  <c r="V5625" i="1" a="1"/>
  <c r="V5717" i="1" a="1"/>
  <c r="V5864" i="1" a="1"/>
  <c r="V5883" i="1" a="1"/>
  <c r="V5886" i="1" a="1"/>
  <c r="V6277" i="1" a="1"/>
  <c r="V6319" i="1" a="1"/>
  <c r="V6349" i="1" a="1"/>
  <c r="V6424" i="1" a="1"/>
  <c r="V6576" i="1" a="1"/>
  <c r="V6616" i="1" a="1"/>
  <c r="V6635" i="1" a="1"/>
  <c r="V6638" i="1" a="1"/>
  <c r="V6773" i="1" a="1"/>
  <c r="V6835" i="1" a="1"/>
  <c r="V6844" i="1" a="1"/>
  <c r="V7085" i="1" a="1"/>
  <c r="V7098" i="1" a="1"/>
  <c r="V7160" i="1" a="1"/>
  <c r="V7194" i="1" a="1"/>
  <c r="V7242" i="1" a="1"/>
  <c r="V7365" i="1" a="1"/>
  <c r="V7437" i="1" a="1"/>
  <c r="V7533" i="1" a="1"/>
  <c r="V7759" i="1" a="1"/>
  <c r="V7784" i="1" a="1"/>
  <c r="V7806" i="1" a="1"/>
  <c r="V7936" i="1" a="1"/>
  <c r="V8092" i="1" a="1"/>
  <c r="V8127" i="1" a="1"/>
  <c r="V8156" i="1" a="1"/>
  <c r="V8160" i="1" a="1"/>
  <c r="V8186" i="1" a="1"/>
  <c r="V8455" i="1" a="1"/>
  <c r="V8612" i="1" a="1"/>
  <c r="V8631" i="1" a="1"/>
  <c r="V8762" i="1" a="1"/>
  <c r="V8792" i="1" a="1"/>
  <c r="V8842" i="1" a="1"/>
  <c r="V8901" i="1" a="1"/>
  <c r="V8953" i="1" a="1"/>
  <c r="V8969" i="1" a="1"/>
  <c r="V9027" i="1" a="1"/>
  <c r="V9298" i="1" a="1"/>
  <c r="V9312" i="1" a="1"/>
  <c r="V9320" i="1" a="1"/>
  <c r="V9375" i="1" a="1"/>
  <c r="V9437" i="1" a="1"/>
  <c r="V9523" i="1" a="1"/>
  <c r="V9652" i="1" a="1"/>
  <c r="V9903" i="1" a="1"/>
  <c r="V9961" i="1" a="1"/>
  <c r="V9984" i="1" a="1"/>
  <c r="V152" i="1" a="1"/>
  <c r="V176" i="1" a="1"/>
  <c r="V268" i="1" a="1"/>
  <c r="V595" i="1" a="1"/>
  <c r="V682" i="1" a="1"/>
  <c r="V684" i="1" a="1"/>
  <c r="V705" i="1" a="1"/>
  <c r="V797" i="1" a="1"/>
  <c r="V1000" i="1" a="1"/>
  <c r="V1086" i="1" a="1"/>
  <c r="V1175" i="1" a="1"/>
  <c r="V1291" i="1" a="1"/>
  <c r="V1339" i="1" a="1"/>
  <c r="V1378" i="1" a="1"/>
  <c r="V1390" i="1" a="1"/>
  <c r="V1419" i="1" a="1"/>
  <c r="V1545" i="1" a="1"/>
  <c r="V1611" i="1" a="1"/>
  <c r="V1928" i="1" a="1"/>
  <c r="V1961" i="1" a="1"/>
  <c r="V2114" i="1" a="1"/>
  <c r="V2363" i="1" a="1"/>
  <c r="V2402" i="1" a="1"/>
  <c r="V2423" i="1" a="1"/>
  <c r="V2620" i="1" a="1"/>
  <c r="V2621" i="1" a="1"/>
  <c r="V2673" i="1" a="1"/>
  <c r="V2794" i="1" a="1"/>
  <c r="V3238" i="1" a="1"/>
  <c r="V3275" i="1" a="1"/>
  <c r="V3317" i="1" a="1"/>
  <c r="V3343" i="1" a="1"/>
  <c r="V3830" i="1" a="1"/>
  <c r="V4056" i="1" a="1"/>
  <c r="V4096" i="1" a="1"/>
  <c r="V4137" i="1" a="1"/>
  <c r="V4268" i="1" a="1"/>
  <c r="V4412" i="1" a="1"/>
  <c r="V4464" i="1" a="1"/>
  <c r="V4584" i="1" a="1"/>
  <c r="V4770" i="1" a="1"/>
  <c r="V4796" i="1" a="1"/>
  <c r="V5100" i="1" a="1"/>
  <c r="V5144" i="1" a="1"/>
  <c r="V5157" i="1" a="1"/>
  <c r="V5176" i="1" a="1"/>
  <c r="V5188" i="1" a="1"/>
  <c r="V5239" i="1" a="1"/>
  <c r="V5698" i="1" a="1"/>
  <c r="V5702" i="1" a="1"/>
  <c r="V5727" i="1" a="1"/>
  <c r="V5750" i="1" a="1"/>
  <c r="V5759" i="1" a="1"/>
  <c r="V5783" i="1" a="1"/>
  <c r="V5799" i="1" a="1"/>
  <c r="V5860" i="1" a="1"/>
  <c r="V5956" i="1" a="1"/>
  <c r="V6089" i="1" a="1"/>
  <c r="V6165" i="1" a="1"/>
  <c r="V6383" i="1" a="1"/>
  <c r="V6519" i="1" a="1"/>
  <c r="V6586" i="1" a="1"/>
  <c r="V6665" i="1" a="1"/>
  <c r="V6737" i="1" a="1"/>
  <c r="V6875" i="1" a="1"/>
  <c r="V6996" i="1" a="1"/>
  <c r="V7214" i="1" a="1"/>
  <c r="V7238" i="1" a="1"/>
  <c r="V7289" i="1" a="1"/>
  <c r="V7864" i="1" a="1"/>
  <c r="V8231" i="1" a="1"/>
  <c r="V8310" i="1" a="1"/>
  <c r="V8363" i="1" a="1"/>
  <c r="V8618" i="1" a="1"/>
  <c r="V8678" i="1" a="1"/>
  <c r="V8726" i="1" a="1"/>
  <c r="V8849" i="1" a="1"/>
  <c r="V8872" i="1" a="1"/>
  <c r="V8881" i="1" a="1"/>
  <c r="V8988" i="1" a="1"/>
  <c r="V9008" i="1" a="1"/>
  <c r="V9103" i="1" a="1"/>
  <c r="V9190" i="1" a="1"/>
  <c r="V9537" i="1" a="1"/>
  <c r="V9694" i="1" a="1"/>
  <c r="V9944" i="1" a="1"/>
  <c r="V9958" i="1" a="1"/>
  <c r="V85" i="1" a="1"/>
  <c r="V198" i="1" a="1"/>
  <c r="V354" i="1" a="1"/>
  <c r="V400" i="1" a="1"/>
  <c r="V406" i="1" a="1"/>
  <c r="V507" i="1" a="1"/>
  <c r="V609" i="1" a="1"/>
  <c r="V720" i="1" a="1"/>
  <c r="V753" i="1" a="1"/>
  <c r="V790" i="1" a="1"/>
  <c r="V815" i="1" a="1"/>
  <c r="V965" i="1" a="1"/>
  <c r="V1661" i="1" a="1"/>
  <c r="V1839" i="1" a="1"/>
  <c r="V2274" i="1" a="1"/>
  <c r="V2332" i="1" a="1"/>
  <c r="V2348" i="1" a="1"/>
  <c r="V2376" i="1" a="1"/>
  <c r="V2381" i="1" a="1"/>
  <c r="V2607" i="1" a="1"/>
  <c r="V2622" i="1" a="1"/>
  <c r="V2912" i="1" a="1"/>
  <c r="V2966" i="1" a="1"/>
  <c r="V2982" i="1" a="1"/>
  <c r="V2984" i="1" a="1"/>
  <c r="V3169" i="1" a="1"/>
  <c r="V3185" i="1" a="1"/>
  <c r="V3192" i="1" a="1"/>
  <c r="V3198" i="1" a="1"/>
  <c r="V3199" i="1" a="1"/>
  <c r="V3214" i="1" a="1"/>
  <c r="V3243" i="1" a="1"/>
  <c r="V3488" i="1" a="1"/>
  <c r="V3646" i="1" a="1"/>
  <c r="V3712" i="1" a="1"/>
  <c r="V4023" i="1" a="1"/>
  <c r="V4278" i="1" a="1"/>
  <c r="V4642" i="1" a="1"/>
  <c r="V4686" i="1" a="1"/>
  <c r="V4737" i="1" a="1"/>
  <c r="V4965" i="1" a="1"/>
  <c r="V5177" i="1" a="1"/>
  <c r="V5221" i="1" a="1"/>
  <c r="V5352" i="1" a="1"/>
  <c r="V6109" i="1" a="1"/>
  <c r="V6119" i="1" a="1"/>
  <c r="V6122" i="1" a="1"/>
  <c r="V6172" i="1" a="1"/>
  <c r="V6632" i="1" a="1"/>
  <c r="V6777" i="1" a="1"/>
  <c r="V6784" i="1" a="1"/>
  <c r="V6882" i="1" a="1"/>
  <c r="V6937" i="1" a="1"/>
  <c r="V6965" i="1" a="1"/>
  <c r="V7001" i="1" a="1"/>
  <c r="V7008" i="1" a="1"/>
  <c r="V7056" i="1" a="1"/>
  <c r="V7205" i="1" a="1"/>
  <c r="V7527" i="1" a="1"/>
  <c r="V7578" i="1" a="1"/>
  <c r="V7633" i="1" a="1"/>
  <c r="V8356" i="1" a="1"/>
  <c r="V8557" i="1" a="1"/>
  <c r="V8733" i="1" a="1"/>
  <c r="V8922" i="1" a="1"/>
  <c r="V8963" i="1" a="1"/>
  <c r="V9035" i="1" a="1"/>
  <c r="V9222" i="1" a="1"/>
  <c r="V9262" i="1" a="1"/>
  <c r="V9363" i="1" a="1"/>
  <c r="V9407" i="1" a="1"/>
  <c r="V9457" i="1" a="1"/>
  <c r="V9609" i="1" a="1"/>
  <c r="V9618" i="1" a="1"/>
  <c r="V9708" i="1" a="1"/>
  <c r="V9748" i="1" a="1"/>
  <c r="V9925" i="1" a="1"/>
  <c r="V138" i="1" a="1"/>
  <c r="V174" i="1" a="1"/>
  <c r="V373" i="1" a="1"/>
  <c r="V404" i="1" a="1"/>
  <c r="V988" i="1" a="1"/>
  <c r="V1137" i="1" a="1"/>
  <c r="V1207" i="1" a="1"/>
  <c r="V1437" i="1" a="1"/>
  <c r="V1623" i="1" a="1"/>
  <c r="V1799" i="1" a="1"/>
  <c r="V2050" i="1" a="1"/>
  <c r="V2300" i="1" a="1"/>
  <c r="V2366" i="1" a="1"/>
  <c r="V2382" i="1" a="1"/>
  <c r="V2548" i="1" a="1"/>
  <c r="V2593" i="1" a="1"/>
  <c r="V2759" i="1" a="1"/>
  <c r="V2812" i="1" a="1"/>
  <c r="V3120" i="1" a="1"/>
  <c r="V3142" i="1" a="1"/>
  <c r="V3236" i="1" a="1"/>
  <c r="V3306" i="1" a="1"/>
  <c r="V3341" i="1" a="1"/>
  <c r="V3367" i="1" a="1"/>
  <c r="V3426" i="1" a="1"/>
  <c r="V3471" i="1" a="1"/>
  <c r="V3669" i="1" a="1"/>
  <c r="V3685" i="1" a="1"/>
  <c r="V3754" i="1" a="1"/>
  <c r="V4045" i="1" a="1"/>
  <c r="V4345" i="1" a="1"/>
  <c r="V4357" i="1" a="1"/>
  <c r="V4387" i="1" a="1"/>
  <c r="V4404" i="1" a="1"/>
  <c r="V4454" i="1" a="1"/>
  <c r="V4612" i="1" a="1"/>
  <c r="V4671" i="1" a="1"/>
  <c r="V4745" i="1" a="1"/>
  <c r="V4825" i="1" a="1"/>
  <c r="V4839" i="1" a="1"/>
  <c r="V4840" i="1" a="1"/>
  <c r="V4853" i="1" a="1"/>
  <c r="V4906" i="1" a="1"/>
  <c r="V5076" i="1" a="1"/>
  <c r="V5080" i="1" a="1"/>
  <c r="V5233" i="1" a="1"/>
  <c r="V5288" i="1" a="1"/>
  <c r="V5594" i="1" a="1"/>
  <c r="V5786" i="1" a="1"/>
  <c r="V5835" i="1" a="1"/>
  <c r="V5985" i="1" a="1"/>
  <c r="V6461" i="1" a="1"/>
  <c r="V6463" i="1" a="1"/>
  <c r="V6570" i="1" a="1"/>
  <c r="V6779" i="1" a="1"/>
  <c r="V7132" i="1" a="1"/>
  <c r="V7164" i="1" a="1"/>
  <c r="V7466" i="1" a="1"/>
  <c r="V7681" i="1" a="1"/>
  <c r="V7720" i="1" a="1"/>
  <c r="V7766" i="1" a="1"/>
  <c r="V7964" i="1" a="1"/>
  <c r="V8104" i="1" a="1"/>
  <c r="V8338" i="1" a="1"/>
  <c r="V8422" i="1" a="1"/>
  <c r="V8892" i="1" a="1"/>
  <c r="V8935" i="1" a="1"/>
  <c r="V9213" i="1" a="1"/>
  <c r="V9232" i="1" a="1"/>
  <c r="V9274" i="1" a="1"/>
  <c r="V9318" i="1" a="1"/>
  <c r="V9656" i="1" a="1"/>
  <c r="V9687" i="1" a="1"/>
  <c r="V9752" i="1" a="1"/>
  <c r="V9819" i="1" a="1"/>
  <c r="V9946" i="1" a="1"/>
  <c r="V1764" i="1" a="1"/>
  <c r="V2369" i="1" a="1"/>
  <c r="V6785" i="1" a="1"/>
  <c r="V7158" i="1" a="1"/>
  <c r="V8941" i="1" a="1"/>
  <c r="V679" i="1" a="1"/>
  <c r="V1047" i="1" a="1"/>
  <c r="V1944" i="1" a="1"/>
  <c r="V2123" i="1" a="1"/>
  <c r="V4797" i="1" a="1"/>
  <c r="V5004" i="1" a="1"/>
  <c r="V5713" i="1" a="1"/>
  <c r="V7087" i="1" a="1"/>
  <c r="V7447" i="1" a="1"/>
  <c r="V7731" i="1" a="1"/>
  <c r="V7869" i="1" a="1"/>
  <c r="V8237" i="1" a="1"/>
  <c r="V8845" i="1" a="1"/>
  <c r="V9601" i="1" a="1"/>
  <c r="V9942" i="1" a="1"/>
  <c r="V681" i="1" a="1"/>
  <c r="V2546" i="1" a="1"/>
  <c r="V4202" i="1" a="1"/>
  <c r="V4700" i="1" a="1"/>
  <c r="V266" i="1" a="1"/>
  <c r="V347" i="1" a="1"/>
  <c r="V619" i="1" a="1"/>
  <c r="V656" i="1" a="1"/>
  <c r="V866" i="1" a="1"/>
  <c r="V1101" i="1" a="1"/>
  <c r="V1966" i="1" a="1"/>
  <c r="V2127" i="1" a="1"/>
  <c r="V2367" i="1" a="1"/>
  <c r="V2551" i="1" a="1"/>
  <c r="V2698" i="1" a="1"/>
  <c r="V4044" i="1" a="1"/>
  <c r="V4748" i="1" a="1"/>
  <c r="V4896" i="1" a="1"/>
  <c r="V5251" i="1" a="1"/>
  <c r="V5387" i="1" a="1"/>
  <c r="V5441" i="1" a="1"/>
  <c r="V5642" i="1" a="1"/>
  <c r="V5781" i="1" a="1"/>
  <c r="V6246" i="1" a="1"/>
  <c r="V6488" i="1" a="1"/>
  <c r="V6744" i="1" a="1"/>
  <c r="V7272" i="1" a="1"/>
  <c r="V7569" i="1" a="1"/>
  <c r="V7744" i="1" a="1"/>
  <c r="V7781" i="1" a="1"/>
  <c r="V8671" i="1" a="1"/>
  <c r="V8944" i="1" a="1"/>
  <c r="V9243" i="1" a="1"/>
  <c r="V180" i="1" a="1"/>
  <c r="V255" i="1" a="1"/>
  <c r="V313" i="1" a="1"/>
  <c r="V499" i="1" a="1"/>
  <c r="V592" i="1" a="1"/>
  <c r="V610" i="1" a="1"/>
  <c r="V776" i="1" a="1"/>
  <c r="V891" i="1" a="1"/>
  <c r="V1001" i="1" a="1"/>
  <c r="V1048" i="1" a="1"/>
  <c r="V1169" i="1" a="1"/>
  <c r="V1278" i="1" a="1"/>
  <c r="V1345" i="1" a="1"/>
  <c r="V1483" i="1" a="1"/>
  <c r="V1556" i="1" a="1"/>
  <c r="V1679" i="1" a="1"/>
  <c r="V1807" i="1" a="1"/>
  <c r="V1884" i="1" a="1"/>
  <c r="V2343" i="1" a="1"/>
  <c r="V2441" i="1" a="1"/>
  <c r="V2549" i="1" a="1"/>
  <c r="V2611" i="1" a="1"/>
  <c r="V2634" i="1" a="1"/>
  <c r="V2650" i="1" a="1"/>
  <c r="V2903" i="1" a="1"/>
  <c r="V3134" i="1" a="1"/>
  <c r="V3173" i="1" a="1"/>
  <c r="V3237" i="1" a="1"/>
  <c r="V3369" i="1" a="1"/>
  <c r="V3707" i="1" a="1"/>
  <c r="V3921" i="1" a="1"/>
  <c r="V4118" i="1" a="1"/>
  <c r="V4159" i="1" a="1"/>
  <c r="V4184" i="1" a="1"/>
  <c r="V4468" i="1" a="1"/>
  <c r="V4560" i="1" a="1"/>
  <c r="V4638" i="1" a="1"/>
  <c r="V4780" i="1" a="1"/>
  <c r="V4782" i="1" a="1"/>
  <c r="V4892" i="1" a="1"/>
  <c r="V4961" i="1" a="1"/>
  <c r="V5097" i="1" a="1"/>
  <c r="V5295" i="1" a="1"/>
  <c r="V5370" i="1" a="1"/>
  <c r="V5529" i="1" a="1"/>
  <c r="V5644" i="1" a="1"/>
  <c r="V5678" i="1" a="1"/>
  <c r="V5752" i="1" a="1"/>
  <c r="V5869" i="1" a="1"/>
  <c r="V5895" i="1" a="1"/>
  <c r="V6099" i="1" a="1"/>
  <c r="V6184" i="1" a="1"/>
  <c r="V6267" i="1" a="1"/>
  <c r="V6372" i="1" a="1"/>
  <c r="V6625" i="1" a="1"/>
  <c r="V7057" i="1" a="1"/>
  <c r="V7071" i="1" a="1"/>
  <c r="V7104" i="1" a="1"/>
  <c r="V7296" i="1" a="1"/>
  <c r="V7360" i="1" a="1"/>
  <c r="V7405" i="1" a="1"/>
  <c r="V7525" i="1" a="1"/>
  <c r="V7719" i="1" a="1"/>
  <c r="V7785" i="1" a="1"/>
  <c r="V8020" i="1" a="1"/>
  <c r="V8026" i="1" a="1"/>
  <c r="V8376" i="1" a="1"/>
  <c r="V8386" i="1" a="1"/>
  <c r="V8464" i="1" a="1"/>
  <c r="V8486" i="1" a="1"/>
  <c r="V8531" i="1" a="1"/>
  <c r="V8602" i="1" a="1"/>
  <c r="V8649" i="1" a="1"/>
  <c r="V8655" i="1" a="1"/>
  <c r="V8746" i="1" a="1"/>
  <c r="V8764" i="1" a="1"/>
  <c r="V8796" i="1" a="1"/>
  <c r="V8828" i="1" a="1"/>
  <c r="V8925" i="1" a="1"/>
  <c r="V9043" i="1" a="1"/>
  <c r="V9076" i="1" a="1"/>
  <c r="V9104" i="1" a="1"/>
  <c r="V9440" i="1" a="1"/>
  <c r="V9632" i="1" a="1"/>
  <c r="V9846" i="1" a="1"/>
  <c r="V9847" i="1" a="1"/>
  <c r="V9989" i="1" a="1"/>
  <c r="V182" i="1" a="1"/>
  <c r="V551" i="1" a="1"/>
  <c r="V803" i="1" a="1"/>
  <c r="V845" i="1" a="1"/>
  <c r="V936" i="1" a="1"/>
  <c r="V1094" i="1" a="1"/>
  <c r="V1111" i="1" a="1"/>
  <c r="V1132" i="1" a="1"/>
  <c r="V1176" i="1" a="1"/>
  <c r="V1477" i="1" a="1"/>
  <c r="V1650" i="1" a="1"/>
  <c r="V1748" i="1" a="1"/>
  <c r="V1753" i="1" a="1"/>
  <c r="V1983" i="1" a="1"/>
  <c r="V2277" i="1" a="1"/>
  <c r="V2333" i="1" a="1"/>
  <c r="V2706" i="1" a="1"/>
  <c r="V3289" i="1" a="1"/>
  <c r="V3519" i="1" a="1"/>
  <c r="V3793" i="1" a="1"/>
  <c r="V4000" i="1" a="1"/>
  <c r="V4061" i="1" a="1"/>
  <c r="V4125" i="1" a="1"/>
  <c r="V4147" i="1" a="1"/>
  <c r="V4197" i="1" a="1"/>
  <c r="V4307" i="1" a="1"/>
  <c r="V4358" i="1" a="1"/>
  <c r="V4379" i="1" a="1"/>
  <c r="V4702" i="1" a="1"/>
  <c r="V4709" i="1" a="1"/>
  <c r="V4930" i="1" a="1"/>
  <c r="V4942" i="1" a="1"/>
  <c r="V5127" i="1" a="1"/>
  <c r="V5165" i="1" a="1"/>
  <c r="V5286" i="1" a="1"/>
  <c r="V5478" i="1" a="1"/>
  <c r="V5767" i="1" a="1"/>
  <c r="V5972" i="1" a="1"/>
  <c r="V5986" i="1" a="1"/>
  <c r="V6058" i="1" a="1"/>
  <c r="V6227" i="1" a="1"/>
  <c r="V6314" i="1" a="1"/>
  <c r="V6605" i="1" a="1"/>
  <c r="V6856" i="1" a="1"/>
  <c r="V6865" i="1" a="1"/>
  <c r="V6903" i="1" a="1"/>
  <c r="V6924" i="1" a="1"/>
  <c r="V6966" i="1" a="1"/>
  <c r="V7011" i="1" a="1"/>
  <c r="V7105" i="1" a="1"/>
  <c r="V7275" i="1" a="1"/>
  <c r="V7316" i="1" a="1"/>
  <c r="V7512" i="1" a="1"/>
  <c r="V7746" i="1" a="1"/>
  <c r="V7786" i="1" a="1"/>
  <c r="V7912" i="1" a="1"/>
  <c r="V8122" i="1" a="1"/>
  <c r="V8138" i="1" a="1"/>
  <c r="V8384" i="1" a="1"/>
  <c r="V8510" i="1" a="1"/>
  <c r="V8532" i="1" a="1"/>
  <c r="V8919" i="1" a="1"/>
  <c r="V9036" i="1" a="1"/>
  <c r="V9071" i="1" a="1"/>
  <c r="V9180" i="1" a="1"/>
  <c r="V9677" i="1" a="1"/>
  <c r="V9777" i="1" a="1"/>
  <c r="V9786" i="1" a="1"/>
  <c r="V2330" i="1" a="1"/>
  <c r="V6968" i="1" a="1"/>
  <c r="V43" i="1" a="1"/>
  <c r="V163" i="1" a="1"/>
  <c r="V282" i="1" a="1"/>
  <c r="V311" i="1" a="1"/>
  <c r="V386" i="1" a="1"/>
  <c r="V390" i="1" a="1"/>
  <c r="V824" i="1" a="1"/>
  <c r="V886" i="1" a="1"/>
  <c r="V913" i="1" a="1"/>
  <c r="V952" i="1" a="1"/>
  <c r="V992" i="1" a="1"/>
  <c r="V1159" i="1" a="1"/>
  <c r="V1189" i="1" a="1"/>
  <c r="V1199" i="1" a="1"/>
  <c r="V1275" i="1" a="1"/>
  <c r="V1408" i="1" a="1"/>
  <c r="V1440" i="1" a="1"/>
  <c r="V1522" i="1" a="1"/>
  <c r="V1696" i="1" a="1"/>
  <c r="V1705" i="1" a="1"/>
  <c r="V1886" i="1" a="1"/>
  <c r="V1973" i="1" a="1"/>
  <c r="V2053" i="1" a="1"/>
  <c r="V2083" i="1" a="1"/>
  <c r="V2188" i="1" a="1"/>
  <c r="V2203" i="1" a="1"/>
  <c r="V2357" i="1" a="1"/>
  <c r="V2477" i="1" a="1"/>
  <c r="V2726" i="1" a="1"/>
  <c r="V2827" i="1" a="1"/>
  <c r="V2968" i="1" a="1"/>
  <c r="V3223" i="1" a="1"/>
  <c r="V3530" i="1" a="1"/>
  <c r="V3560" i="1" a="1"/>
  <c r="V3667" i="1" a="1"/>
  <c r="V3937" i="1" a="1"/>
  <c r="V3991" i="1" a="1"/>
  <c r="V4036" i="1" a="1"/>
  <c r="V4050" i="1" a="1"/>
  <c r="V4156" i="1" a="1"/>
  <c r="V4265" i="1" a="1"/>
  <c r="V4602" i="1" a="1"/>
  <c r="V4648" i="1" a="1"/>
  <c r="V4676" i="1" a="1"/>
  <c r="V4987" i="1" a="1"/>
  <c r="V5266" i="1" a="1"/>
  <c r="V5396" i="1" a="1"/>
  <c r="V5428" i="1" a="1"/>
  <c r="V5491" i="1" a="1"/>
  <c r="V5532" i="1" a="1"/>
  <c r="V5816" i="1" a="1"/>
  <c r="V5946" i="1" a="1"/>
  <c r="V5948" i="1" a="1"/>
  <c r="V6300" i="1" a="1"/>
  <c r="V6357" i="1" a="1"/>
  <c r="V6441" i="1" a="1"/>
  <c r="V6470" i="1" a="1"/>
  <c r="V6774" i="1" a="1"/>
  <c r="V6976" i="1" a="1"/>
  <c r="V7015" i="1" a="1"/>
  <c r="V7035" i="1" a="1"/>
  <c r="V7073" i="1" a="1"/>
  <c r="V7397" i="1" a="1"/>
  <c r="V7605" i="1" a="1"/>
  <c r="V7640" i="1" a="1"/>
  <c r="V7716" i="1" a="1"/>
  <c r="V7804" i="1" a="1"/>
  <c r="V7932" i="1" a="1"/>
  <c r="V7934" i="1" a="1"/>
  <c r="V7992" i="1" a="1"/>
  <c r="V8058" i="1" a="1"/>
  <c r="V8098" i="1" a="1"/>
  <c r="V8106" i="1" a="1"/>
  <c r="V8244" i="1" a="1"/>
  <c r="V8327" i="1" a="1"/>
  <c r="V8794" i="1" a="1"/>
  <c r="V9028" i="1" a="1"/>
  <c r="V9116" i="1" a="1"/>
  <c r="V9252" i="1" a="1"/>
  <c r="V9364" i="1" a="1"/>
  <c r="V4992" i="1" a="1"/>
  <c r="V5011" i="1" a="1"/>
  <c r="V5179" i="1" a="1"/>
  <c r="V9625" i="1" a="1"/>
  <c r="V9912" i="1" a="1"/>
  <c r="V464" i="1" a="1"/>
  <c r="V836" i="1" a="1"/>
  <c r="V2011" i="1" a="1"/>
  <c r="V2792" i="1" a="1"/>
  <c r="V3196" i="1" a="1"/>
  <c r="V3270" i="1" a="1"/>
  <c r="V3569" i="1" a="1"/>
  <c r="V4089" i="1" a="1"/>
  <c r="V4154" i="1" a="1"/>
  <c r="V4683" i="1" a="1"/>
  <c r="V4950" i="1" a="1"/>
  <c r="V5033" i="1" a="1"/>
  <c r="V6309" i="1" a="1"/>
  <c r="V6697" i="1" a="1"/>
  <c r="V6706" i="1" a="1"/>
  <c r="V8355" i="1" a="1"/>
  <c r="V8921" i="1" a="1"/>
  <c r="V171" i="1" a="1"/>
  <c r="V500" i="1" a="1"/>
  <c r="V524" i="1" a="1"/>
  <c r="V582" i="1" a="1"/>
  <c r="V606" i="1" a="1"/>
  <c r="V784" i="1" a="1"/>
  <c r="V843" i="1" a="1"/>
  <c r="V850" i="1" a="1"/>
  <c r="V1376" i="1" a="1"/>
  <c r="V1377" i="1" a="1"/>
  <c r="V1393" i="1" a="1"/>
  <c r="V1474" i="1" a="1"/>
  <c r="V1512" i="1" a="1"/>
  <c r="V1543" i="1" a="1"/>
  <c r="V1614" i="1" a="1"/>
  <c r="V1617" i="1" a="1"/>
  <c r="V1861" i="1" a="1"/>
  <c r="V1992" i="1" a="1"/>
  <c r="V2524" i="1" a="1"/>
  <c r="V2817" i="1" a="1"/>
  <c r="V3022" i="1" a="1"/>
  <c r="V3262" i="1" a="1"/>
  <c r="V3474" i="1" a="1"/>
  <c r="V3683" i="1" a="1"/>
  <c r="V3767" i="1" a="1"/>
  <c r="V4032" i="1" a="1"/>
  <c r="V4112" i="1" a="1"/>
  <c r="V4120" i="1" a="1"/>
  <c r="V4237" i="1" a="1"/>
  <c r="V4336" i="1" a="1"/>
  <c r="V4383" i="1" a="1"/>
  <c r="V4425" i="1" a="1"/>
  <c r="V4534" i="1" a="1"/>
  <c r="V4549" i="1" a="1"/>
  <c r="V4693" i="1" a="1"/>
  <c r="V4766" i="1" a="1"/>
  <c r="V4915" i="1" a="1"/>
  <c r="V4938" i="1" a="1"/>
  <c r="V5094" i="1" a="1"/>
  <c r="V5284" i="1" a="1"/>
  <c r="V5340" i="1" a="1"/>
  <c r="V5444" i="1" a="1"/>
  <c r="V5461" i="1" a="1"/>
  <c r="V5744" i="1" a="1"/>
  <c r="V5827" i="1" a="1"/>
  <c r="V5994" i="1" a="1"/>
  <c r="V6005" i="1" a="1"/>
  <c r="V6085" i="1" a="1"/>
  <c r="V6397" i="1" a="1"/>
  <c r="V6517" i="1" a="1"/>
  <c r="V6829" i="1" a="1"/>
  <c r="V7083" i="1" a="1"/>
  <c r="V7257" i="1" a="1"/>
  <c r="V7281" i="1" a="1"/>
  <c r="V7325" i="1" a="1"/>
  <c r="V7347" i="1" a="1"/>
  <c r="V7351" i="1" a="1"/>
  <c r="V7446" i="1" a="1"/>
  <c r="V7690" i="1" a="1"/>
  <c r="V7713" i="1" a="1"/>
  <c r="V7779" i="1" a="1"/>
  <c r="V7972" i="1" a="1"/>
  <c r="V8095" i="1" a="1"/>
  <c r="V8305" i="1" a="1"/>
  <c r="V8597" i="1" a="1"/>
  <c r="V8725" i="1" a="1"/>
  <c r="V8755" i="1" a="1"/>
  <c r="V8869" i="1" a="1"/>
  <c r="V8903" i="1" a="1"/>
  <c r="V8971" i="1" a="1"/>
  <c r="V9281" i="1" a="1"/>
  <c r="V9483" i="1" a="1"/>
  <c r="V9563" i="1" a="1"/>
  <c r="V9580" i="1" a="1"/>
  <c r="V9647" i="1" a="1"/>
  <c r="V9892" i="1" a="1"/>
  <c r="V9909" i="1" a="1"/>
  <c r="V9937" i="1" a="1"/>
  <c r="V848" i="1" a="1"/>
  <c r="V1036" i="1" a="1"/>
  <c r="V1710" i="1" a="1"/>
  <c r="V2288" i="1" a="1"/>
  <c r="V4920" i="1" a="1"/>
  <c r="V7075" i="1" a="1"/>
  <c r="V7790" i="1" a="1"/>
  <c r="V8839" i="1" a="1"/>
  <c r="V9348" i="1" a="1"/>
  <c r="V61" i="1" a="1"/>
  <c r="V89" i="1" a="1"/>
  <c r="V99" i="1" a="1"/>
  <c r="V101" i="1" a="1"/>
  <c r="V137" i="1" a="1"/>
  <c r="V235" i="1" a="1"/>
  <c r="V345" i="1" a="1"/>
  <c r="V348" i="1" a="1"/>
  <c r="V364" i="1" a="1"/>
  <c r="V415" i="1" a="1"/>
  <c r="V425" i="1" a="1"/>
  <c r="V450" i="1" a="1"/>
  <c r="V498" i="1" a="1"/>
  <c r="V579" i="1" a="1"/>
  <c r="V616" i="1" a="1"/>
  <c r="V816" i="1" a="1"/>
  <c r="V837" i="1" a="1"/>
  <c r="V855" i="1" a="1"/>
  <c r="V872" i="1" a="1"/>
  <c r="V911" i="1" a="1"/>
  <c r="V912" i="1" a="1"/>
  <c r="V921" i="1" a="1"/>
  <c r="V986" i="1" a="1"/>
  <c r="V1006" i="1" a="1"/>
  <c r="V1049" i="1" a="1"/>
  <c r="V1106" i="1" a="1"/>
  <c r="V1162" i="1" a="1"/>
  <c r="V1182" i="1" a="1"/>
  <c r="V1240" i="1" a="1"/>
  <c r="V1277" i="1" a="1"/>
  <c r="V1292" i="1" a="1"/>
  <c r="V1306" i="1" a="1"/>
  <c r="V1330" i="1" a="1"/>
  <c r="V1340" i="1" a="1"/>
  <c r="V1347" i="1" a="1"/>
  <c r="V1392" i="1" a="1"/>
  <c r="V1441" i="1" a="1"/>
  <c r="V1478" i="1" a="1"/>
  <c r="V1547" i="1" a="1"/>
  <c r="V1548" i="1" a="1"/>
  <c r="V1559" i="1" a="1"/>
  <c r="V1572" i="1" a="1"/>
  <c r="V1589" i="1" a="1"/>
  <c r="V1618" i="1" a="1"/>
  <c r="V1642" i="1" a="1"/>
  <c r="V1662" i="1" a="1"/>
  <c r="V1743" i="1" a="1"/>
  <c r="V1817" i="1" a="1"/>
  <c r="V1863" i="1" a="1"/>
  <c r="V1952" i="1" a="1"/>
  <c r="V1995" i="1" a="1"/>
  <c r="V2062" i="1" a="1"/>
  <c r="V2182" i="1" a="1"/>
  <c r="V2204" i="1" a="1"/>
  <c r="V2236" i="1" a="1"/>
  <c r="V2306" i="1" a="1"/>
  <c r="V2309" i="1" a="1"/>
  <c r="V2401" i="1" a="1"/>
  <c r="V2409" i="1" a="1"/>
  <c r="V2412" i="1" a="1"/>
  <c r="V2418" i="1" a="1"/>
  <c r="V2421" i="1" a="1"/>
  <c r="V2457" i="1" a="1"/>
  <c r="V2463" i="1" a="1"/>
  <c r="V2478" i="1" a="1"/>
  <c r="V2483" i="1" a="1"/>
  <c r="V2495" i="1" a="1"/>
  <c r="V2509" i="1" a="1"/>
  <c r="V2674" i="1" a="1"/>
  <c r="V2737" i="1" a="1"/>
  <c r="V2746" i="1" a="1"/>
  <c r="V2760" i="1" a="1"/>
  <c r="V2800" i="1" a="1"/>
  <c r="V2805" i="1" a="1"/>
  <c r="V2893" i="1" a="1"/>
  <c r="V2913" i="1" a="1"/>
  <c r="V3227" i="1" a="1"/>
  <c r="V3546" i="1" a="1"/>
  <c r="V3573" i="1" a="1"/>
  <c r="V3578" i="1" a="1"/>
  <c r="V3631" i="1" a="1"/>
  <c r="V3717" i="1" a="1"/>
  <c r="V3817" i="1" a="1"/>
  <c r="V3912" i="1" a="1"/>
  <c r="V3955" i="1" a="1"/>
  <c r="V4132" i="1" a="1"/>
  <c r="V4206" i="1" a="1"/>
  <c r="V4410" i="1" a="1"/>
  <c r="V4436" i="1" a="1"/>
  <c r="V4443" i="1" a="1"/>
  <c r="V4528" i="1" a="1"/>
  <c r="V4785" i="1" a="1"/>
  <c r="V4806" i="1" a="1"/>
  <c r="V4834" i="1" a="1"/>
  <c r="V4854" i="1" a="1"/>
  <c r="V4863" i="1" a="1"/>
  <c r="V4897" i="1" a="1"/>
  <c r="V4901" i="1" a="1"/>
  <c r="V4976" i="1" a="1"/>
  <c r="V5023" i="1" a="1"/>
  <c r="V5162" i="1" a="1"/>
  <c r="V5257" i="1" a="1"/>
  <c r="V5283" i="1" a="1"/>
  <c r="V5322" i="1" a="1"/>
  <c r="V5348" i="1" a="1"/>
  <c r="V5420" i="1" a="1"/>
  <c r="V5540" i="1" a="1"/>
  <c r="V5716" i="1" a="1"/>
  <c r="V5800" i="1" a="1"/>
  <c r="V5801" i="1" a="1"/>
  <c r="V5921" i="1" a="1"/>
  <c r="V5937" i="1" a="1"/>
  <c r="V5959" i="1" a="1"/>
  <c r="V6029" i="1" a="1"/>
  <c r="V6048" i="1" a="1"/>
  <c r="V6182" i="1" a="1"/>
  <c r="V6192" i="1" a="1"/>
  <c r="V6224" i="1" a="1"/>
  <c r="V6259" i="1" a="1"/>
  <c r="V6363" i="1" a="1"/>
  <c r="V6544" i="1" a="1"/>
  <c r="V6563" i="1" a="1"/>
  <c r="V6577" i="1" a="1"/>
  <c r="V6585" i="1" a="1"/>
  <c r="V6609" i="1" a="1"/>
  <c r="V6627" i="1" a="1"/>
  <c r="V6634" i="1" a="1"/>
  <c r="V6709" i="1" a="1"/>
  <c r="V6771" i="1" a="1"/>
  <c r="V6776" i="1" a="1"/>
  <c r="V6817" i="1" a="1"/>
  <c r="V6951" i="1" a="1"/>
  <c r="V7019" i="1" a="1"/>
  <c r="V7024" i="1" a="1"/>
  <c r="V7059" i="1" a="1"/>
  <c r="V7084" i="1" a="1"/>
  <c r="V7127" i="1" a="1"/>
  <c r="V7180" i="1" a="1"/>
  <c r="V7276" i="1" a="1"/>
  <c r="V7278" i="1" a="1"/>
  <c r="V7294" i="1" a="1"/>
  <c r="V7298" i="1" a="1"/>
  <c r="V7313" i="1" a="1"/>
  <c r="V7350" i="1" a="1"/>
  <c r="V7370" i="1" a="1"/>
  <c r="V7450" i="1" a="1"/>
  <c r="V7484" i="1" a="1"/>
  <c r="V7514" i="1" a="1"/>
  <c r="V7540" i="1" a="1"/>
  <c r="V7587" i="1" a="1"/>
  <c r="V7590" i="1" a="1"/>
  <c r="V7642" i="1" a="1"/>
  <c r="V7674" i="1" a="1"/>
  <c r="V7724" i="1" a="1"/>
  <c r="V7799" i="1" a="1"/>
  <c r="V7808" i="1" a="1"/>
  <c r="V7836" i="1" a="1"/>
  <c r="V7859" i="1" a="1"/>
  <c r="V7887" i="1" a="1"/>
  <c r="V8009" i="1" a="1"/>
  <c r="V8050" i="1" a="1"/>
  <c r="V8075" i="1" a="1"/>
  <c r="V8163" i="1" a="1"/>
  <c r="V8176" i="1" a="1"/>
  <c r="V8187" i="1" a="1"/>
  <c r="V8213" i="1" a="1"/>
  <c r="V8269" i="1" a="1"/>
  <c r="V8318" i="1" a="1"/>
  <c r="V8409" i="1" a="1"/>
  <c r="V8430" i="1" a="1"/>
  <c r="V8485" i="1" a="1"/>
  <c r="V8506" i="1" a="1"/>
  <c r="V8533" i="1" a="1"/>
  <c r="V8535" i="1" a="1"/>
  <c r="V8572" i="1" a="1"/>
  <c r="V8668" i="1" a="1"/>
  <c r="V8677" i="1" a="1"/>
  <c r="V8682" i="1" a="1"/>
  <c r="V8694" i="1" a="1"/>
  <c r="V8704" i="1" a="1"/>
  <c r="V8738" i="1" a="1"/>
  <c r="V8748" i="1" a="1"/>
  <c r="V8773" i="1" a="1"/>
  <c r="V8855" i="1" a="1"/>
  <c r="V8908" i="1" a="1"/>
  <c r="V8927" i="1" a="1"/>
  <c r="V9010" i="1" a="1"/>
  <c r="V9080" i="1" a="1"/>
  <c r="V9112" i="1" a="1"/>
  <c r="V9128" i="1" a="1"/>
  <c r="V9150" i="1" a="1"/>
  <c r="V9295" i="1" a="1"/>
  <c r="V9371" i="1" a="1"/>
  <c r="V9376" i="1" a="1"/>
  <c r="V9390" i="1" a="1"/>
  <c r="V9422" i="1" a="1"/>
  <c r="V9468" i="1" a="1"/>
  <c r="V9477" i="1" a="1"/>
  <c r="V9525" i="1" a="1"/>
  <c r="V9578" i="1" a="1"/>
  <c r="V9598" i="1" a="1"/>
  <c r="V9619" i="1" a="1"/>
  <c r="V9633" i="1" a="1"/>
  <c r="V9653" i="1" a="1"/>
  <c r="V9825" i="1" a="1"/>
  <c r="V9860" i="1" a="1"/>
  <c r="V9904" i="1" a="1"/>
  <c r="V9949" i="1" a="1"/>
  <c r="V9988" i="1" a="1"/>
  <c r="V13" i="1" a="1"/>
  <c r="V93" i="1" a="1"/>
  <c r="V169" i="1" a="1"/>
  <c r="V238" i="1" a="1"/>
  <c r="V437" i="1" a="1"/>
  <c r="V485" i="1" a="1"/>
  <c r="V497" i="1" a="1"/>
  <c r="V530" i="1" a="1"/>
  <c r="V576" i="1" a="1"/>
  <c r="V598" i="1" a="1"/>
  <c r="V620" i="1" a="1"/>
  <c r="V686" i="1" a="1"/>
  <c r="V859" i="1" a="1"/>
  <c r="V883" i="1" a="1"/>
  <c r="V1034" i="1" a="1"/>
  <c r="V1092" i="1" a="1"/>
  <c r="V1103" i="1" a="1"/>
  <c r="V1220" i="1" a="1"/>
  <c r="V1242" i="1" a="1"/>
  <c r="V1573" i="1" a="1"/>
  <c r="V1671" i="1" a="1"/>
  <c r="V1702" i="1" a="1"/>
  <c r="V1726" i="1" a="1"/>
  <c r="V1846" i="1" a="1"/>
  <c r="V1864" i="1" a="1"/>
  <c r="V1900" i="1" a="1"/>
  <c r="V2031" i="1" a="1"/>
  <c r="V2143" i="1" a="1"/>
  <c r="V2198" i="1" a="1"/>
  <c r="V2331" i="1" a="1"/>
  <c r="V2377" i="1" a="1"/>
  <c r="V2479" i="1" a="1"/>
  <c r="V2708" i="1" a="1"/>
  <c r="V2795" i="1" a="1"/>
  <c r="V2856" i="1" a="1"/>
  <c r="V2972" i="1" a="1"/>
  <c r="V3010" i="1" a="1"/>
  <c r="V3028" i="1" a="1"/>
  <c r="V3156" i="1" a="1"/>
  <c r="V3252" i="1" a="1"/>
  <c r="V3501" i="1" a="1"/>
  <c r="V3687" i="1" a="1"/>
  <c r="V3801" i="1" a="1"/>
  <c r="V3829" i="1" a="1"/>
  <c r="V4160" i="1" a="1"/>
  <c r="V4543" i="1" a="1"/>
  <c r="V4610" i="1" a="1"/>
  <c r="V4738" i="1" a="1"/>
  <c r="V4768" i="1" a="1"/>
  <c r="V4958" i="1" a="1"/>
  <c r="V5026" i="1" a="1"/>
  <c r="V5038" i="1" a="1"/>
  <c r="V5273" i="1" a="1"/>
  <c r="V5327" i="1" a="1"/>
  <c r="V5373" i="1" a="1"/>
  <c r="V5641" i="1" a="1"/>
  <c r="V5684" i="1" a="1"/>
  <c r="V5711" i="1" a="1"/>
  <c r="V5741" i="1" a="1"/>
  <c r="V5846" i="1" a="1"/>
  <c r="V5893" i="1" a="1"/>
  <c r="V6019" i="1" a="1"/>
  <c r="V6064" i="1" a="1"/>
  <c r="V6148" i="1" a="1"/>
  <c r="V6180" i="1" a="1"/>
  <c r="V6295" i="1" a="1"/>
  <c r="V6306" i="1" a="1"/>
  <c r="V6527" i="1" a="1"/>
  <c r="V6552" i="1" a="1"/>
  <c r="V6566" i="1" a="1"/>
  <c r="V6681" i="1" a="1"/>
  <c r="V6802" i="1" a="1"/>
  <c r="V6848" i="1" a="1"/>
  <c r="V6894" i="1" a="1"/>
  <c r="V6906" i="1" a="1"/>
  <c r="V6931" i="1" a="1"/>
  <c r="V6957" i="1" a="1"/>
  <c r="V7051" i="1" a="1"/>
  <c r="V7184" i="1" a="1"/>
  <c r="V7192" i="1" a="1"/>
  <c r="V7235" i="1" a="1"/>
  <c r="V7408" i="1" a="1"/>
  <c r="V7483" i="1" a="1"/>
  <c r="V7501" i="1" a="1"/>
  <c r="V7622" i="1" a="1"/>
  <c r="V7648" i="1" a="1"/>
  <c r="V7787" i="1" a="1"/>
  <c r="V7817" i="1" a="1"/>
  <c r="V8010" i="1" a="1"/>
  <c r="V8030" i="1" a="1"/>
  <c r="V8135" i="1" a="1"/>
  <c r="V8194" i="1" a="1"/>
  <c r="V8204" i="1" a="1"/>
  <c r="V8290" i="1" a="1"/>
  <c r="V8415" i="1" a="1"/>
  <c r="V8431" i="1" a="1"/>
  <c r="V8628" i="1" a="1"/>
  <c r="V8701" i="1" a="1"/>
  <c r="V8712" i="1" a="1"/>
  <c r="V8884" i="1" a="1"/>
  <c r="V8983" i="1" a="1"/>
  <c r="V9184" i="1" a="1"/>
  <c r="V9256" i="1" a="1"/>
  <c r="V9259" i="1" a="1"/>
  <c r="V9263" i="1" a="1"/>
  <c r="V9336" i="1" a="1"/>
  <c r="V9443" i="1" a="1"/>
  <c r="V9479" i="1" a="1"/>
  <c r="V9720" i="1" a="1"/>
  <c r="V9743" i="1" a="1"/>
  <c r="V9803" i="1" a="1"/>
  <c r="V9844" i="1" a="1"/>
  <c r="V9845" i="1" a="1"/>
  <c r="V72" i="1" a="1"/>
  <c r="V164" i="1" a="1"/>
  <c r="V604" i="1" a="1"/>
  <c r="V754" i="1" a="1"/>
  <c r="V792" i="1" a="1"/>
  <c r="V849" i="1" a="1"/>
  <c r="V887" i="1" a="1"/>
  <c r="V960" i="1" a="1"/>
  <c r="V967" i="1" a="1"/>
  <c r="V1024" i="1" a="1"/>
  <c r="V1083" i="1" a="1"/>
  <c r="V1093" i="1" a="1"/>
  <c r="V1185" i="1" a="1"/>
  <c r="V1326" i="1" a="1"/>
  <c r="V1375" i="1" a="1"/>
  <c r="V1383" i="1" a="1"/>
  <c r="V1538" i="1" a="1"/>
  <c r="V1641" i="1" a="1"/>
  <c r="V1714" i="1" a="1"/>
  <c r="V2137" i="1" a="1"/>
  <c r="V2285" i="1" a="1"/>
  <c r="V2511" i="1" a="1"/>
  <c r="V2529" i="1" a="1"/>
  <c r="V2554" i="1" a="1"/>
  <c r="V2629" i="1" a="1"/>
  <c r="V2696" i="1" a="1"/>
  <c r="V2787" i="1" a="1"/>
  <c r="V2955" i="1" a="1"/>
  <c r="V3089" i="1" a="1"/>
  <c r="V3386" i="1" a="1"/>
  <c r="V3401" i="1" a="1"/>
  <c r="V3568" i="1" a="1"/>
  <c r="V3797" i="1" a="1"/>
  <c r="V4092" i="1" a="1"/>
  <c r="V4177" i="1" a="1"/>
  <c r="V4228" i="1" a="1"/>
  <c r="V4253" i="1" a="1"/>
  <c r="V4271" i="1" a="1"/>
  <c r="V4393" i="1" a="1"/>
  <c r="V4580" i="1" a="1"/>
  <c r="V4781" i="1" a="1"/>
  <c r="V4824" i="1" a="1"/>
  <c r="V4835" i="1" a="1"/>
  <c r="V5014" i="1" a="1"/>
  <c r="V5025" i="1" a="1"/>
  <c r="V5148" i="1" a="1"/>
  <c r="V5183" i="1" a="1"/>
  <c r="V5184" i="1" a="1"/>
  <c r="V5290" i="1" a="1"/>
  <c r="V5383" i="1" a="1"/>
  <c r="V5405" i="1" a="1"/>
  <c r="V5743" i="1" a="1"/>
  <c r="V5758" i="1" a="1"/>
  <c r="V5811" i="1" a="1"/>
  <c r="V5932" i="1" a="1"/>
  <c r="V5955" i="1" a="1"/>
  <c r="V5961" i="1" a="1"/>
  <c r="V6268" i="1" a="1"/>
  <c r="V6293" i="1" a="1"/>
  <c r="V6553" i="1" a="1"/>
  <c r="V6647" i="1" a="1"/>
  <c r="V6661" i="1" a="1"/>
  <c r="V6673" i="1" a="1"/>
  <c r="V6915" i="1" a="1"/>
  <c r="V6995" i="1" a="1"/>
  <c r="V7081" i="1" a="1"/>
  <c r="V7156" i="1" a="1"/>
  <c r="V7259" i="1" a="1"/>
  <c r="V7319" i="1" a="1"/>
  <c r="V7487" i="1" a="1"/>
  <c r="V7589" i="1" a="1"/>
  <c r="V7670" i="1" a="1"/>
  <c r="V8337" i="1" a="1"/>
  <c r="V8605" i="1" a="1"/>
  <c r="V8754" i="1" a="1"/>
  <c r="V8779" i="1" a="1"/>
  <c r="V8870" i="1" a="1"/>
  <c r="V8891" i="1" a="1"/>
  <c r="V9092" i="1" a="1"/>
  <c r="V9097" i="1" a="1"/>
  <c r="V9831" i="1" a="1"/>
  <c r="V9901" i="1" a="1"/>
  <c r="V9935" i="1" a="1"/>
  <c r="V17" i="1" a="1"/>
  <c r="V649" i="1" a="1"/>
  <c r="V951" i="1" a="1"/>
  <c r="V964" i="1" a="1"/>
  <c r="V1381" i="1" a="1"/>
  <c r="V1397" i="1" a="1"/>
  <c r="V1482" i="1" a="1"/>
  <c r="V1594" i="1" a="1"/>
  <c r="V1647" i="1" a="1"/>
  <c r="V2094" i="1" a="1"/>
  <c r="V2105" i="1" a="1"/>
  <c r="V2454" i="1" a="1"/>
  <c r="V2525" i="1" a="1"/>
  <c r="V2587" i="1" a="1"/>
  <c r="V3123" i="1" a="1"/>
  <c r="V3396" i="1" a="1"/>
  <c r="V3610" i="1" a="1"/>
  <c r="V3794" i="1" a="1"/>
  <c r="V3812" i="1" a="1"/>
  <c r="V4110" i="1" a="1"/>
  <c r="V4347" i="1" a="1"/>
  <c r="V4385" i="1" a="1"/>
  <c r="V4764" i="1" a="1"/>
  <c r="V4900" i="1" a="1"/>
  <c r="V5084" i="1" a="1"/>
  <c r="V5329" i="1" a="1"/>
  <c r="V5353" i="1" a="1"/>
  <c r="V5433" i="1" a="1"/>
  <c r="V5613" i="1" a="1"/>
  <c r="V6097" i="1" a="1"/>
  <c r="V6324" i="1" a="1"/>
  <c r="V6549" i="1" a="1"/>
  <c r="V6581" i="1" a="1"/>
  <c r="V6839" i="1" a="1"/>
  <c r="V6945" i="1" a="1"/>
  <c r="V7053" i="1" a="1"/>
  <c r="V7206" i="1" a="1"/>
  <c r="V7270" i="1" a="1"/>
  <c r="V7687" i="1" a="1"/>
  <c r="V7915" i="1" a="1"/>
  <c r="V8103" i="1" a="1"/>
  <c r="V8295" i="1" a="1"/>
  <c r="V8626" i="1" a="1"/>
  <c r="V8980" i="1" a="1"/>
  <c r="V8991" i="1" a="1"/>
  <c r="V9032" i="1" a="1"/>
  <c r="V9151" i="1" a="1"/>
  <c r="V9204" i="1" a="1"/>
  <c r="V9220" i="1" a="1"/>
  <c r="V9626" i="1" a="1"/>
  <c r="V9828" i="1" a="1"/>
  <c r="V9916" i="1" a="1"/>
  <c r="V9959" i="1" a="1"/>
  <c r="V751" i="1" a="1"/>
  <c r="V7117" i="1" a="1"/>
  <c r="V275" i="1" a="1"/>
  <c r="V401" i="1" a="1"/>
  <c r="V459" i="1" a="1"/>
  <c r="V614" i="1" a="1"/>
  <c r="V795" i="1" a="1"/>
  <c r="V822" i="1" a="1"/>
  <c r="V862" i="1" a="1"/>
  <c r="V870" i="1" a="1"/>
  <c r="V1017" i="1" a="1"/>
  <c r="V1141" i="1" a="1"/>
  <c r="V1327" i="1" a="1"/>
  <c r="V1353" i="1" a="1"/>
  <c r="V1532" i="1" a="1"/>
  <c r="V1546" i="1" a="1"/>
  <c r="V1551" i="1" a="1"/>
  <c r="V1609" i="1" a="1"/>
  <c r="V1767" i="1" a="1"/>
  <c r="V1774" i="1" a="1"/>
  <c r="V1788" i="1" a="1"/>
  <c r="V1896" i="1" a="1"/>
  <c r="V1918" i="1" a="1"/>
  <c r="V1931" i="1" a="1"/>
  <c r="V1998" i="1" a="1"/>
  <c r="V2049" i="1" a="1"/>
  <c r="V2173" i="1" a="1"/>
  <c r="V2303" i="1" a="1"/>
  <c r="V2391" i="1" a="1"/>
  <c r="V2646" i="1" a="1"/>
  <c r="V2741" i="1" a="1"/>
  <c r="V2758" i="1" a="1"/>
  <c r="V2761" i="1" a="1"/>
  <c r="V2844" i="1" a="1"/>
  <c r="V3007" i="1" a="1"/>
  <c r="V3015" i="1" a="1"/>
  <c r="V3108" i="1" a="1"/>
  <c r="V3220" i="1" a="1"/>
  <c r="V3429" i="1" a="1"/>
  <c r="V3548" i="1" a="1"/>
  <c r="V3589" i="1" a="1"/>
  <c r="V3757" i="1" a="1"/>
  <c r="V3822" i="1" a="1"/>
  <c r="V4181" i="1" a="1"/>
  <c r="V4398" i="1" a="1"/>
  <c r="V4452" i="1" a="1"/>
  <c r="V4457" i="1" a="1"/>
  <c r="V4718" i="1" a="1"/>
  <c r="V4947" i="1" a="1"/>
  <c r="V4997" i="1" a="1"/>
  <c r="V5112" i="1" a="1"/>
  <c r="V5170" i="1" a="1"/>
  <c r="V5242" i="1" a="1"/>
  <c r="V5256" i="1" a="1"/>
  <c r="V5321" i="1" a="1"/>
  <c r="V5507" i="1" a="1"/>
  <c r="V5573" i="1" a="1"/>
  <c r="V5650" i="1" a="1"/>
  <c r="V5714" i="1" a="1"/>
  <c r="V5762" i="1" a="1"/>
  <c r="V6022" i="1" a="1"/>
  <c r="V6094" i="1" a="1"/>
  <c r="V6327" i="1" a="1"/>
  <c r="V6348" i="1" a="1"/>
  <c r="V6427" i="1" a="1"/>
  <c r="V6487" i="1" a="1"/>
  <c r="V6687" i="1" a="1"/>
  <c r="V6900" i="1" a="1"/>
  <c r="V7099" i="1" a="1"/>
  <c r="V7245" i="1" a="1"/>
  <c r="V7631" i="1" a="1"/>
  <c r="V7721" i="1" a="1"/>
  <c r="V7727" i="1" a="1"/>
  <c r="V7737" i="1" a="1"/>
  <c r="V7755" i="1" a="1"/>
  <c r="V7965" i="1" a="1"/>
  <c r="V8090" i="1" a="1"/>
  <c r="V8167" i="1" a="1"/>
  <c r="V8179" i="1" a="1"/>
  <c r="V8416" i="1" a="1"/>
  <c r="V8417" i="1" a="1"/>
  <c r="V8445" i="1" a="1"/>
  <c r="V8459" i="1" a="1"/>
  <c r="V8774" i="1" a="1"/>
  <c r="V8837" i="1" a="1"/>
  <c r="V8933" i="1" a="1"/>
  <c r="V9138" i="1" a="1"/>
  <c r="V9237" i="1" a="1"/>
  <c r="V9450" i="1" a="1"/>
  <c r="V9501" i="1" a="1"/>
  <c r="V9539" i="1" a="1"/>
  <c r="V9629" i="1" a="1"/>
  <c r="V9684" i="1" a="1"/>
  <c r="V9766" i="1" a="1"/>
  <c r="V9781" i="1" a="1"/>
  <c r="V9796" i="1" a="1"/>
  <c r="V9955" i="1" a="1"/>
  <c r="V102" i="1" a="1"/>
  <c r="V225" i="1" a="1"/>
  <c r="V227" i="1" a="1"/>
  <c r="V301" i="1" a="1"/>
  <c r="V419" i="1" a="1"/>
  <c r="V722" i="1" a="1"/>
  <c r="V856" i="1" a="1"/>
  <c r="V1009" i="1" a="1"/>
  <c r="V1046" i="1" a="1"/>
  <c r="V1071" i="1" a="1"/>
  <c r="V1140" i="1" a="1"/>
  <c r="V1687" i="1" a="1"/>
  <c r="V1716" i="1" a="1"/>
  <c r="V1721" i="1" a="1"/>
  <c r="V1856" i="1" a="1"/>
  <c r="V2056" i="1" a="1"/>
  <c r="V2106" i="1" a="1"/>
  <c r="V2116" i="1" a="1"/>
  <c r="V2183" i="1" a="1"/>
  <c r="V2224" i="1" a="1"/>
  <c r="V2225" i="1" a="1"/>
  <c r="V2260" i="1" a="1"/>
  <c r="V2803" i="1" a="1"/>
  <c r="V2922" i="1" a="1"/>
  <c r="V3151" i="1" a="1"/>
  <c r="V3172" i="1" a="1"/>
  <c r="V3458" i="1" a="1"/>
  <c r="V3475" i="1" a="1"/>
  <c r="V3763" i="1" a="1"/>
  <c r="V3844" i="1" a="1"/>
  <c r="V4081" i="1" a="1"/>
  <c r="V4186" i="1" a="1"/>
  <c r="V4434" i="1" a="1"/>
  <c r="V4658" i="1" a="1"/>
  <c r="V4716" i="1" a="1"/>
  <c r="V4776" i="1" a="1"/>
  <c r="V4954" i="1" a="1"/>
  <c r="V5197" i="1" a="1"/>
  <c r="V5252" i="1" a="1"/>
  <c r="V5262" i="1" a="1"/>
  <c r="V5366" i="1" a="1"/>
  <c r="V5450" i="1" a="1"/>
  <c r="V5591" i="1" a="1"/>
  <c r="V5901" i="1" a="1"/>
  <c r="V6132" i="1" a="1"/>
  <c r="V6135" i="1" a="1"/>
  <c r="V6152" i="1" a="1"/>
  <c r="V6197" i="1" a="1"/>
  <c r="V6214" i="1" a="1"/>
  <c r="V6222" i="1" a="1"/>
  <c r="V6294" i="1" a="1"/>
  <c r="V6775" i="1" a="1"/>
  <c r="V6963" i="1" a="1"/>
  <c r="V7005" i="1" a="1"/>
  <c r="V7372" i="1" a="1"/>
  <c r="V7485" i="1" a="1"/>
  <c r="V7510" i="1" a="1"/>
  <c r="V7571" i="1" a="1"/>
  <c r="V7585" i="1" a="1"/>
  <c r="V7789" i="1" a="1"/>
  <c r="V7847" i="1" a="1"/>
  <c r="V8182" i="1" a="1"/>
  <c r="V8311" i="1" a="1"/>
  <c r="V8867" i="1" a="1"/>
  <c r="V9050" i="1" a="1"/>
  <c r="V9113" i="1" a="1"/>
  <c r="V9258" i="1" a="1"/>
  <c r="V9270" i="1" a="1"/>
  <c r="V9396" i="1" a="1"/>
  <c r="V9408" i="1" a="1"/>
  <c r="V9466" i="1" a="1"/>
  <c r="V9713" i="1" a="1"/>
  <c r="V9730" i="1" a="1"/>
  <c r="V9774" i="1" a="1"/>
  <c r="V9791" i="1" a="1"/>
  <c r="V9911" i="1" a="1"/>
  <c r="V9967" i="1" a="1"/>
  <c r="V10002" i="1" a="1"/>
  <c r="V156" i="1" a="1"/>
  <c r="V270" i="1" a="1"/>
  <c r="V296" i="1" a="1"/>
  <c r="V447" i="1" a="1"/>
  <c r="V906" i="1" a="1"/>
  <c r="V1157" i="1" a="1"/>
  <c r="V1190" i="1" a="1"/>
  <c r="V1380" i="1" a="1"/>
  <c r="V1435" i="1" a="1"/>
  <c r="V1717" i="1" a="1"/>
  <c r="V1776" i="1" a="1"/>
  <c r="V1779" i="1" a="1"/>
  <c r="V1816" i="1" a="1"/>
  <c r="V1843" i="1" a="1"/>
  <c r="V1978" i="1" a="1"/>
  <c r="V2115" i="1" a="1"/>
  <c r="V2459" i="1" a="1"/>
  <c r="V2960" i="1" a="1"/>
  <c r="V3138" i="1" a="1"/>
  <c r="V3150" i="1" a="1"/>
  <c r="V3225" i="1" a="1"/>
  <c r="V3705" i="1" a="1"/>
  <c r="V3718" i="1" a="1"/>
  <c r="V3741" i="1" a="1"/>
  <c r="V3753" i="1" a="1"/>
  <c r="V4043" i="1" a="1"/>
  <c r="V4320" i="1" a="1"/>
  <c r="V4341" i="1" a="1"/>
  <c r="V4438" i="1" a="1"/>
  <c r="V4490" i="1" a="1"/>
  <c r="V4907" i="1" a="1"/>
  <c r="V4910" i="1" a="1"/>
  <c r="V5190" i="1" a="1"/>
  <c r="V5465" i="1" a="1"/>
  <c r="V5498" i="1" a="1"/>
  <c r="V5626" i="1" a="1"/>
  <c r="V5632" i="1" a="1"/>
  <c r="V5719" i="1" a="1"/>
  <c r="V5726" i="1" a="1"/>
  <c r="V6111" i="1" a="1"/>
  <c r="V6154" i="1" a="1"/>
  <c r="V6226" i="1" a="1"/>
  <c r="V6278" i="1" a="1"/>
  <c r="V6417" i="1" a="1"/>
  <c r="V6451" i="1" a="1"/>
  <c r="V7185" i="1" a="1"/>
  <c r="V7323" i="1" a="1"/>
  <c r="V7734" i="1" a="1"/>
  <c r="V7839" i="1" a="1"/>
  <c r="V8077" i="1" a="1"/>
  <c r="V8121" i="1" a="1"/>
  <c r="V8366" i="1" a="1"/>
  <c r="V8584" i="1" a="1"/>
  <c r="V8688" i="1" a="1"/>
  <c r="V8696" i="1" a="1"/>
  <c r="V8973" i="1" a="1"/>
  <c r="V9034" i="1" a="1"/>
  <c r="V9124" i="1" a="1"/>
  <c r="V9245" i="1" a="1"/>
  <c r="V9282" i="1" a="1"/>
  <c r="V9283" i="1" a="1"/>
  <c r="V9505" i="1" a="1"/>
  <c r="V9518" i="1" a="1"/>
  <c r="V9520" i="1" a="1"/>
  <c r="V9717" i="1" a="1"/>
  <c r="V9793" i="1" a="1"/>
  <c r="V9998" i="1" a="1"/>
  <c r="V318" i="1" a="1"/>
  <c r="V903" i="1" a="1"/>
  <c r="V1781" i="1" a="1"/>
  <c r="V4012" i="1" a="1"/>
  <c r="V5072" i="1" a="1"/>
  <c r="V6261" i="1" a="1"/>
  <c r="V6542" i="1" a="1"/>
  <c r="V7134" i="1" a="1"/>
  <c r="V7237" i="1" a="1"/>
  <c r="V8777" i="1" a="1"/>
  <c r="V25" i="1" a="1"/>
  <c r="V148" i="1" a="1"/>
  <c r="V224" i="1" a="1"/>
  <c r="V264" i="1" a="1"/>
  <c r="V399" i="1" a="1"/>
  <c r="V495" i="1" a="1"/>
  <c r="V519" i="1" a="1"/>
  <c r="V525" i="1" a="1"/>
  <c r="V565" i="1" a="1"/>
  <c r="V626" i="1" a="1"/>
  <c r="V768" i="1" a="1"/>
  <c r="V881" i="1" a="1"/>
  <c r="V929" i="1" a="1"/>
  <c r="V934" i="1" a="1"/>
  <c r="V955" i="1" a="1"/>
  <c r="V1051" i="1" a="1"/>
  <c r="V1070" i="1" a="1"/>
  <c r="V1085" i="1" a="1"/>
  <c r="V1104" i="1" a="1"/>
  <c r="V1154" i="1" a="1"/>
  <c r="V1180" i="1" a="1"/>
  <c r="V1195" i="1" a="1"/>
  <c r="V1233" i="1" a="1"/>
  <c r="V1279" i="1" a="1"/>
  <c r="V1321" i="1" a="1"/>
  <c r="V1337" i="1" a="1"/>
  <c r="V1343" i="1" a="1"/>
  <c r="V1344" i="1" a="1"/>
  <c r="V1398" i="1" a="1"/>
  <c r="V1407" i="1" a="1"/>
  <c r="V1423" i="1" a="1"/>
  <c r="V1454" i="1" a="1"/>
  <c r="V1524" i="1" a="1"/>
  <c r="V1578" i="1" a="1"/>
  <c r="V1612" i="1" a="1"/>
  <c r="V1624" i="1" a="1"/>
  <c r="V1639" i="1" a="1"/>
  <c r="V1791" i="1" a="1"/>
  <c r="V1824" i="1" a="1"/>
  <c r="V1857" i="1" a="1"/>
  <c r="V1909" i="1" a="1"/>
  <c r="V1923" i="1" a="1"/>
  <c r="V1981" i="1" a="1"/>
  <c r="V1997" i="1" a="1"/>
  <c r="V2025" i="1" a="1"/>
  <c r="V2076" i="1" a="1"/>
  <c r="V2171" i="1" a="1"/>
  <c r="V2276" i="1" a="1"/>
  <c r="V2328" i="1" a="1"/>
  <c r="V2374" i="1" a="1"/>
  <c r="V2429" i="1" a="1"/>
  <c r="V2513" i="1" a="1"/>
  <c r="V2617" i="1" a="1"/>
  <c r="V2695" i="1" a="1"/>
  <c r="V2720" i="1" a="1"/>
  <c r="V2722" i="1" a="1"/>
  <c r="V2848" i="1" a="1"/>
  <c r="V2859" i="1" a="1"/>
  <c r="V2882" i="1" a="1"/>
  <c r="V2923" i="1" a="1"/>
  <c r="V2969" i="1" a="1"/>
  <c r="V3003" i="1" a="1"/>
  <c r="V3023" i="1" a="1"/>
  <c r="V3046" i="1" a="1"/>
  <c r="V3075" i="1" a="1"/>
  <c r="V3086" i="1" a="1"/>
  <c r="V3166" i="1" a="1"/>
  <c r="V3179" i="1" a="1"/>
  <c r="V3266" i="1" a="1"/>
  <c r="V3359" i="1" a="1"/>
  <c r="V3385" i="1" a="1"/>
  <c r="V3460" i="1" a="1"/>
  <c r="V3480" i="1" a="1"/>
  <c r="V3624" i="1" a="1"/>
  <c r="V3684" i="1" a="1"/>
  <c r="V3770" i="1" a="1"/>
  <c r="V3809" i="1" a="1"/>
  <c r="V3831" i="1" a="1"/>
  <c r="V3854" i="1" a="1"/>
  <c r="V3951" i="1" a="1"/>
  <c r="V3961" i="1" a="1"/>
  <c r="V4103" i="1" a="1"/>
  <c r="V4129" i="1" a="1"/>
  <c r="V4214" i="1" a="1"/>
  <c r="V4286" i="1" a="1"/>
  <c r="V4295" i="1" a="1"/>
  <c r="V4305" i="1" a="1"/>
  <c r="V4366" i="1" a="1"/>
  <c r="V4441" i="1" a="1"/>
  <c r="V4541" i="1" a="1"/>
  <c r="V4566" i="1" a="1"/>
  <c r="V4579" i="1" a="1"/>
  <c r="V4593" i="1" a="1"/>
  <c r="V4597" i="1" a="1"/>
  <c r="V4663" i="1" a="1"/>
  <c r="V4860" i="1" a="1"/>
  <c r="V4919" i="1" a="1"/>
  <c r="V5250" i="1" a="1"/>
  <c r="V5258" i="1" a="1"/>
  <c r="V5280" i="1" a="1"/>
  <c r="V5302" i="1" a="1"/>
  <c r="V5351" i="1" a="1"/>
  <c r="V5565" i="1" a="1"/>
  <c r="V5592" i="1" a="1"/>
  <c r="V5614" i="1" a="1"/>
  <c r="V5636" i="1" a="1"/>
  <c r="V5787" i="1" a="1"/>
  <c r="V5819" i="1" a="1"/>
  <c r="V5884" i="1" a="1"/>
  <c r="V5934" i="1" a="1"/>
  <c r="V6017" i="1" a="1"/>
  <c r="V6027" i="1" a="1"/>
  <c r="V6083" i="1" a="1"/>
  <c r="V6101" i="1" a="1"/>
  <c r="V6105" i="1" a="1"/>
  <c r="V6130" i="1" a="1"/>
  <c r="V6400" i="1" a="1"/>
  <c r="V6502" i="1" a="1"/>
  <c r="V6550" i="1" a="1"/>
  <c r="V6556" i="1" a="1"/>
  <c r="V6587" i="1" a="1"/>
  <c r="V6588" i="1" a="1"/>
  <c r="V6618" i="1" a="1"/>
  <c r="V6626" i="1" a="1"/>
  <c r="V6797" i="1" a="1"/>
  <c r="V6852" i="1" a="1"/>
  <c r="V6908" i="1" a="1"/>
  <c r="V6909" i="1" a="1"/>
  <c r="V6990" i="1" a="1"/>
  <c r="V7097" i="1" a="1"/>
  <c r="V7131" i="1" a="1"/>
  <c r="V7146" i="1" a="1"/>
  <c r="V7191" i="1" a="1"/>
  <c r="V7271" i="1" a="1"/>
  <c r="V7363" i="1" a="1"/>
  <c r="V7475" i="1" a="1"/>
  <c r="V7497" i="1" a="1"/>
  <c r="V7545" i="1" a="1"/>
  <c r="V7638" i="1" a="1"/>
  <c r="V7741" i="1" a="1"/>
  <c r="V7801" i="1" a="1"/>
  <c r="V7849" i="1" a="1"/>
  <c r="V7879" i="1" a="1"/>
  <c r="V7885" i="1" a="1"/>
  <c r="V7940" i="1" a="1"/>
  <c r="V7942" i="1" a="1"/>
  <c r="V8007" i="1" a="1"/>
  <c r="V8028" i="1" a="1"/>
  <c r="V8049" i="1" a="1"/>
  <c r="V8074" i="1" a="1"/>
  <c r="V8193" i="1" a="1"/>
  <c r="V8195" i="1" a="1"/>
  <c r="V8202" i="1" a="1"/>
  <c r="V8206" i="1" a="1"/>
  <c r="V8304" i="1" a="1"/>
  <c r="V8375" i="1" a="1"/>
  <c r="V8390" i="1" a="1"/>
  <c r="V8402" i="1" a="1"/>
  <c r="V8477" i="1" a="1"/>
  <c r="V8522" i="1" a="1"/>
  <c r="V8573" i="1" a="1"/>
  <c r="V8581" i="1" a="1"/>
  <c r="V8592" i="1" a="1"/>
  <c r="V8598" i="1" a="1"/>
  <c r="V8623" i="1" a="1"/>
  <c r="V8715" i="1" a="1"/>
  <c r="V8718" i="1" a="1"/>
  <c r="V8732" i="1" a="1"/>
  <c r="V8753" i="1" a="1"/>
  <c r="V8826" i="1" a="1"/>
  <c r="V8990" i="1" a="1"/>
  <c r="V8993" i="1" a="1"/>
  <c r="V9037" i="1" a="1"/>
  <c r="V9102" i="1" a="1"/>
  <c r="V9121" i="1" a="1"/>
  <c r="V9123" i="1" a="1"/>
  <c r="V9145" i="1" a="1"/>
  <c r="V9181" i="1" a="1"/>
  <c r="V9194" i="1" a="1"/>
  <c r="V9228" i="1" a="1"/>
  <c r="V9473" i="1" a="1"/>
  <c r="V9516" i="1" a="1"/>
  <c r="V9517" i="1" a="1"/>
  <c r="V9572" i="1" a="1"/>
  <c r="V9615" i="1" a="1"/>
  <c r="V9639" i="1" a="1"/>
  <c r="V9765" i="1" a="1"/>
  <c r="V9806" i="1" a="1"/>
  <c r="V69" i="1" a="1"/>
  <c r="V492" i="1" a="1"/>
  <c r="V3540" i="1" a="1"/>
  <c r="V4908" i="1" a="1"/>
  <c r="V5812" i="1" a="1"/>
  <c r="V5969" i="1" a="1"/>
  <c r="V7391" i="1" a="1"/>
  <c r="V8347" i="1" a="1"/>
  <c r="V9594" i="1" a="1"/>
  <c r="V5740" i="1" a="1"/>
  <c r="V8800" i="1" a="1"/>
  <c r="V68" i="1" a="1"/>
  <c r="V259" i="1" a="1"/>
  <c r="V265" i="1" a="1"/>
  <c r="V280" i="1" a="1"/>
  <c r="V431" i="1" a="1"/>
  <c r="V445" i="1" a="1"/>
  <c r="V680" i="1" a="1"/>
  <c r="V741" i="1" a="1"/>
  <c r="V742" i="1" a="1"/>
  <c r="V832" i="1" a="1"/>
  <c r="V1149" i="1" a="1"/>
  <c r="V1198" i="1" a="1"/>
  <c r="V1211" i="1" a="1"/>
  <c r="V1231" i="1" a="1"/>
  <c r="V1517" i="1" a="1"/>
  <c r="V1533" i="1" a="1"/>
  <c r="V1565" i="1" a="1"/>
  <c r="V1982" i="1" a="1"/>
  <c r="V2360" i="1" a="1"/>
  <c r="V2394" i="1" a="1"/>
  <c r="V2539" i="1" a="1"/>
  <c r="V2769" i="1" a="1"/>
  <c r="V3055" i="1" a="1"/>
  <c r="V3495" i="1" a="1"/>
  <c r="V3583" i="1" a="1"/>
  <c r="V3600" i="1" a="1"/>
  <c r="V3742" i="1" a="1"/>
  <c r="V3780" i="1" a="1"/>
  <c r="V4269" i="1" a="1"/>
  <c r="V4291" i="1" a="1"/>
  <c r="V4359" i="1" a="1"/>
  <c r="V4376" i="1" a="1"/>
  <c r="V4439" i="1" a="1"/>
  <c r="V4459" i="1" a="1"/>
  <c r="V4478" i="1" a="1"/>
  <c r="V4618" i="1" a="1"/>
  <c r="V4721" i="1" a="1"/>
  <c r="V4895" i="1" a="1"/>
  <c r="V5092" i="1" a="1"/>
  <c r="V5305" i="1" a="1"/>
  <c r="V5476" i="1" a="1"/>
  <c r="V5480" i="1" a="1"/>
  <c r="V5667" i="1" a="1"/>
  <c r="V5769" i="1" a="1"/>
  <c r="V5870" i="1" a="1"/>
  <c r="V5905" i="1" a="1"/>
  <c r="V5960" i="1" a="1"/>
  <c r="V6059" i="1" a="1"/>
  <c r="V6408" i="1" a="1"/>
  <c r="V6518" i="1" a="1"/>
  <c r="V7112" i="1" a="1"/>
  <c r="V7154" i="1" a="1"/>
  <c r="V7168" i="1" a="1"/>
  <c r="V7358" i="1" a="1"/>
  <c r="V7452" i="1" a="1"/>
  <c r="V7457" i="1" a="1"/>
  <c r="V7783" i="1" a="1"/>
  <c r="V7828" i="1" a="1"/>
  <c r="V7953" i="1" a="1"/>
  <c r="V8209" i="1" a="1"/>
  <c r="V8550" i="1" a="1"/>
  <c r="V8553" i="1" a="1"/>
  <c r="V8739" i="1" a="1"/>
  <c r="V8768" i="1" a="1"/>
  <c r="V8897" i="1" a="1"/>
  <c r="V8977" i="1" a="1"/>
  <c r="V9175" i="1" a="1"/>
  <c r="V9280" i="1" a="1"/>
  <c r="V9494" i="1" a="1"/>
  <c r="V9552" i="1" a="1"/>
  <c r="V9555" i="1" a="1"/>
  <c r="V9953" i="1" a="1"/>
  <c r="V6" i="1" a="1"/>
  <c r="V35" i="1" a="1"/>
  <c r="V98" i="1" a="1"/>
  <c r="V133" i="1" a="1"/>
  <c r="V140" i="1" a="1"/>
  <c r="V155" i="1" a="1"/>
  <c r="V471" i="1" a="1"/>
  <c r="V641" i="1" a="1"/>
  <c r="V993" i="1" a="1"/>
  <c r="V1031" i="1" a="1"/>
  <c r="V1043" i="1" a="1"/>
  <c r="V1090" i="1" a="1"/>
  <c r="V1202" i="1" a="1"/>
  <c r="V1416" i="1" a="1"/>
  <c r="V1585" i="1" a="1"/>
  <c r="V1620" i="1" a="1"/>
  <c r="V1655" i="1" a="1"/>
  <c r="V1672" i="1" a="1"/>
  <c r="V1801" i="1" a="1"/>
  <c r="V1866" i="1" a="1"/>
  <c r="V2059" i="1" a="1"/>
  <c r="V2122" i="1" a="1"/>
  <c r="V2206" i="1" a="1"/>
  <c r="V2322" i="1" a="1"/>
  <c r="V2468" i="1" a="1"/>
  <c r="V2531" i="1" a="1"/>
  <c r="V2857" i="1" a="1"/>
  <c r="V2959" i="1" a="1"/>
  <c r="V3283" i="1" a="1"/>
  <c r="V3513" i="1" a="1"/>
  <c r="V3580" i="1" a="1"/>
  <c r="V3755" i="1" a="1"/>
  <c r="V3918" i="1" a="1"/>
  <c r="V4136" i="1" a="1"/>
  <c r="V4294" i="1" a="1"/>
  <c r="V4354" i="1" a="1"/>
  <c r="V4512" i="1" a="1"/>
  <c r="V4613" i="1" a="1"/>
  <c r="V4615" i="1" a="1"/>
  <c r="V4646" i="1" a="1"/>
  <c r="V4889" i="1" a="1"/>
  <c r="V4946" i="1" a="1"/>
  <c r="V5042" i="1" a="1"/>
  <c r="V5173" i="1" a="1"/>
  <c r="V5276" i="1" a="1"/>
  <c r="V5380" i="1" a="1"/>
  <c r="V5584" i="1" a="1"/>
  <c r="V5933" i="1" a="1"/>
  <c r="V6008" i="1" a="1"/>
  <c r="V6274" i="1" a="1"/>
  <c r="V6353" i="1" a="1"/>
  <c r="V6572" i="1" a="1"/>
  <c r="V6595" i="1" a="1"/>
  <c r="V6683" i="1" a="1"/>
  <c r="V6787" i="1" a="1"/>
  <c r="V6794" i="1" a="1"/>
  <c r="V7039" i="1" a="1"/>
  <c r="V7699" i="1" a="1"/>
  <c r="V7944" i="1" a="1"/>
  <c r="V7961" i="1" a="1"/>
  <c r="V8319" i="1" a="1"/>
  <c r="V8342" i="1" a="1"/>
  <c r="V8630" i="1" a="1"/>
  <c r="V8691" i="1" a="1"/>
  <c r="V8968" i="1" a="1"/>
  <c r="V9045" i="1" a="1"/>
  <c r="V9313" i="1" a="1"/>
  <c r="V9345" i="1" a="1"/>
  <c r="V9420" i="1" a="1"/>
  <c r="V9733" i="1" a="1"/>
  <c r="V9783" i="1" a="1"/>
  <c r="V9907" i="1" a="1"/>
  <c r="V122" i="1" a="1"/>
  <c r="V190" i="1" a="1"/>
  <c r="V261" i="1" a="1"/>
  <c r="V304" i="1" a="1"/>
  <c r="V631" i="1" a="1"/>
  <c r="V767" i="1" a="1"/>
  <c r="V882" i="1" a="1"/>
  <c r="V1282" i="1" a="1"/>
  <c r="V1459" i="1" a="1"/>
  <c r="V1519" i="1" a="1"/>
  <c r="V1698" i="1" a="1"/>
  <c r="V2163" i="1" a="1"/>
  <c r="V2218" i="1" a="1"/>
  <c r="V2561" i="1" a="1"/>
  <c r="V2685" i="1" a="1"/>
  <c r="V2739" i="1" a="1"/>
  <c r="V2983" i="1" a="1"/>
  <c r="V3074" i="1" a="1"/>
  <c r="V3099" i="1" a="1"/>
  <c r="V3239" i="1" a="1"/>
  <c r="V3323" i="1" a="1"/>
  <c r="V3607" i="1" a="1"/>
  <c r="V3647" i="1" a="1"/>
  <c r="V3832" i="1" a="1"/>
  <c r="V3861" i="1" a="1"/>
  <c r="V3938" i="1" a="1"/>
  <c r="V3999" i="1" a="1"/>
  <c r="V4189" i="1" a="1"/>
  <c r="V4215" i="1" a="1"/>
  <c r="V4424" i="1" a="1"/>
  <c r="V4446" i="1" a="1"/>
  <c r="V4511" i="1" a="1"/>
  <c r="V4626" i="1" a="1"/>
  <c r="V4723" i="1" a="1"/>
  <c r="V4986" i="1" a="1"/>
  <c r="V5213" i="1" a="1"/>
  <c r="V5216" i="1" a="1"/>
  <c r="V5264" i="1" a="1"/>
  <c r="V5307" i="1" a="1"/>
  <c r="V5407" i="1" a="1"/>
  <c r="V5460" i="1" a="1"/>
  <c r="V5469" i="1" a="1"/>
  <c r="V5508" i="1" a="1"/>
  <c r="V5660" i="1" a="1"/>
  <c r="V5889" i="1" a="1"/>
  <c r="V5926" i="1" a="1"/>
  <c r="V6049" i="1" a="1"/>
  <c r="V6339" i="1" a="1"/>
  <c r="V6443" i="1" a="1"/>
  <c r="V6490" i="1" a="1"/>
  <c r="V6629" i="1" a="1"/>
  <c r="V6646" i="1" a="1"/>
  <c r="V6691" i="1" a="1"/>
  <c r="V6758" i="1" a="1"/>
  <c r="V6810" i="1" a="1"/>
  <c r="V7007" i="1" a="1"/>
  <c r="V7186" i="1" a="1"/>
  <c r="V7346" i="1" a="1"/>
  <c r="V7400" i="1" a="1"/>
  <c r="V7523" i="1" a="1"/>
  <c r="V7532" i="1" a="1"/>
  <c r="V7798" i="1" a="1"/>
  <c r="V7868" i="1" a="1"/>
  <c r="V7984" i="1" a="1"/>
  <c r="V8131" i="1" a="1"/>
  <c r="V8210" i="1" a="1"/>
  <c r="V8358" i="1" a="1"/>
  <c r="V8483" i="1" a="1"/>
  <c r="V8697" i="1" a="1"/>
  <c r="V9275" i="1" a="1"/>
  <c r="V9314" i="1" a="1"/>
  <c r="V9357" i="1" a="1"/>
  <c r="V9419" i="1" a="1"/>
  <c r="V9688" i="1" a="1"/>
  <c r="V9751" i="1" a="1"/>
  <c r="V1382" i="1" a="1"/>
  <c r="V2027" i="1" a="1"/>
  <c r="V2267" i="1" a="1"/>
  <c r="V2474" i="1" a="1"/>
  <c r="V2824" i="1" a="1"/>
  <c r="V3186" i="1" a="1"/>
  <c r="V4046" i="1" a="1"/>
  <c r="V4163" i="1" a="1"/>
  <c r="V4996" i="1" a="1"/>
  <c r="V5037" i="1" a="1"/>
  <c r="V5599" i="1" a="1"/>
  <c r="V6092" i="1" a="1"/>
  <c r="V6851" i="1" a="1"/>
  <c r="V7295" i="1" a="1"/>
  <c r="V8273" i="1" a="1"/>
  <c r="V286" i="1" a="1"/>
  <c r="V340" i="1" a="1"/>
  <c r="V388" i="1" a="1"/>
  <c r="V695" i="1" a="1"/>
  <c r="V727" i="1" a="1"/>
  <c r="V735" i="1" a="1"/>
  <c r="V829" i="1" a="1"/>
  <c r="V933" i="1" a="1"/>
  <c r="V1038" i="1" a="1"/>
  <c r="V1400" i="1" a="1"/>
  <c r="V1691" i="1" a="1"/>
  <c r="V1712" i="1" a="1"/>
  <c r="V1745" i="1" a="1"/>
  <c r="V1929" i="1" a="1"/>
  <c r="V2032" i="1" a="1"/>
  <c r="V2142" i="1" a="1"/>
  <c r="V2174" i="1" a="1"/>
  <c r="V2212" i="1" a="1"/>
  <c r="V2325" i="1" a="1"/>
  <c r="V2403" i="1" a="1"/>
  <c r="V2464" i="1" a="1"/>
  <c r="V2502" i="1" a="1"/>
  <c r="V2656" i="1" a="1"/>
  <c r="V2659" i="1" a="1"/>
  <c r="V2785" i="1" a="1"/>
  <c r="V3073" i="1" a="1"/>
  <c r="V3117" i="1" a="1"/>
  <c r="V3171" i="1" a="1"/>
  <c r="V3197" i="1" a="1"/>
  <c r="V3340" i="1" a="1"/>
  <c r="V3364" i="1" a="1"/>
  <c r="V3567" i="1" a="1"/>
  <c r="V3686" i="1" a="1"/>
  <c r="V3747" i="1" a="1"/>
  <c r="V3977" i="1" a="1"/>
  <c r="V4076" i="1" a="1"/>
  <c r="V4085" i="1" a="1"/>
  <c r="V4168" i="1" a="1"/>
  <c r="V4280" i="1" a="1"/>
  <c r="V4297" i="1" a="1"/>
  <c r="V4378" i="1" a="1"/>
  <c r="V4382" i="1" a="1"/>
  <c r="V4484" i="1" a="1"/>
  <c r="V4590" i="1" a="1"/>
  <c r="V4643" i="1" a="1"/>
  <c r="V4894" i="1" a="1"/>
  <c r="V4935" i="1" a="1"/>
  <c r="V5120" i="1" a="1"/>
  <c r="V5146" i="1" a="1"/>
  <c r="V5623" i="1" a="1"/>
  <c r="V5721" i="1" a="1"/>
  <c r="V5852" i="1" a="1"/>
  <c r="V6000" i="1" a="1"/>
  <c r="V6050" i="1" a="1"/>
  <c r="V6396" i="1" a="1"/>
  <c r="V6722" i="1" a="1"/>
  <c r="V6799" i="1" a="1"/>
  <c r="V7153" i="1" a="1"/>
  <c r="V7308" i="1" a="1"/>
  <c r="V7374" i="1" a="1"/>
  <c r="V7413" i="1" a="1"/>
  <c r="V7695" i="1" a="1"/>
  <c r="V7840" i="1" a="1"/>
  <c r="V7852" i="1" a="1"/>
  <c r="V7986" i="1" a="1"/>
  <c r="V8385" i="1" a="1"/>
  <c r="V8493" i="1" a="1"/>
  <c r="V8501" i="1" a="1"/>
  <c r="V8616" i="1" a="1"/>
  <c r="V8767" i="1" a="1"/>
  <c r="V8947" i="1" a="1"/>
  <c r="V8957" i="1" a="1"/>
  <c r="V9534" i="1" a="1"/>
  <c r="V9859" i="1" a="1"/>
  <c r="V112" i="1" a="1"/>
  <c r="V166" i="1" a="1"/>
  <c r="V188" i="1" a="1"/>
  <c r="V413" i="1" a="1"/>
  <c r="V527" i="1" a="1"/>
  <c r="V559" i="1" a="1"/>
  <c r="V726" i="1" a="1"/>
  <c r="V739" i="1" a="1"/>
  <c r="V925" i="1" a="1"/>
  <c r="V1121" i="1" a="1"/>
  <c r="V1527" i="1" a="1"/>
  <c r="V1627" i="1" a="1"/>
  <c r="V1830" i="1" a="1"/>
  <c r="V1852" i="1" a="1"/>
  <c r="V1891" i="1" a="1"/>
  <c r="V2134" i="1" a="1"/>
  <c r="V2213" i="1" a="1"/>
  <c r="V2580" i="1" a="1"/>
  <c r="V2851" i="1" a="1"/>
  <c r="V2872" i="1" a="1"/>
  <c r="V2879" i="1" a="1"/>
  <c r="V2897" i="1" a="1"/>
  <c r="V3012" i="1" a="1"/>
  <c r="V3090" i="1" a="1"/>
  <c r="V3195" i="1" a="1"/>
  <c r="V3950" i="1" a="1"/>
  <c r="V3975" i="1" a="1"/>
  <c r="V4220" i="1" a="1"/>
  <c r="V4524" i="1" a="1"/>
  <c r="V4542" i="1" a="1"/>
  <c r="V4547" i="1" a="1"/>
  <c r="V4652" i="1" a="1"/>
  <c r="V4751" i="1" a="1"/>
  <c r="V4981" i="1" a="1"/>
  <c r="V5021" i="1" a="1"/>
  <c r="V5171" i="1" a="1"/>
  <c r="V5400" i="1" a="1"/>
  <c r="V5575" i="1" a="1"/>
  <c r="V5665" i="1" a="1"/>
  <c r="V5693" i="1" a="1"/>
  <c r="V5695" i="1" a="1"/>
  <c r="V5808" i="1" a="1"/>
  <c r="V5866" i="1" a="1"/>
  <c r="V5899" i="1" a="1"/>
  <c r="V6410" i="1" a="1"/>
  <c r="V6462" i="1" a="1"/>
  <c r="V6614" i="1" a="1"/>
  <c r="V6633" i="1" a="1"/>
  <c r="V6664" i="1" a="1"/>
  <c r="V7049" i="1" a="1"/>
  <c r="V7170" i="1" a="1"/>
  <c r="V7188" i="1" a="1"/>
  <c r="V7441" i="1" a="1"/>
  <c r="V7609" i="1" a="1"/>
  <c r="V7652" i="1" a="1"/>
  <c r="V7812" i="1" a="1"/>
  <c r="V7845" i="1" a="1"/>
  <c r="V7872" i="1" a="1"/>
  <c r="V7925" i="1" a="1"/>
  <c r="V8107" i="1" a="1"/>
  <c r="V8357" i="1" a="1"/>
  <c r="V8547" i="1" a="1"/>
  <c r="V8613" i="1" a="1"/>
  <c r="V8804" i="1" a="1"/>
  <c r="V8834" i="1" a="1"/>
  <c r="V8874" i="1" a="1"/>
  <c r="V8985" i="1" a="1"/>
  <c r="V9021" i="1" a="1"/>
  <c r="V9205" i="1" a="1"/>
  <c r="V9309" i="1" a="1"/>
  <c r="V9745" i="1" a="1"/>
  <c r="V9756" i="1" a="1"/>
  <c r="V9810" i="1" a="1"/>
  <c r="V9908" i="1" a="1"/>
  <c r="V9945" i="1" a="1"/>
  <c r="V9976" i="1" a="1"/>
  <c r="V7371" i="1" a="1"/>
  <c r="V9986" i="1" a="1"/>
  <c r="V232" i="1" a="1"/>
  <c r="V503" i="1" a="1"/>
  <c r="V536" i="1" a="1"/>
  <c r="V653" i="1" a="1"/>
  <c r="V745" i="1" a="1"/>
  <c r="V871" i="1" a="1"/>
  <c r="V1068" i="1" a="1"/>
  <c r="V1179" i="1" a="1"/>
  <c r="V1205" i="1" a="1"/>
  <c r="V1320" i="1" a="1"/>
  <c r="V1733" i="1" a="1"/>
  <c r="V1806" i="1" a="1"/>
  <c r="V1809" i="1" a="1"/>
  <c r="V1870" i="1" a="1"/>
  <c r="V2253" i="1" a="1"/>
  <c r="V2270" i="1" a="1"/>
  <c r="V2398" i="1" a="1"/>
  <c r="V3144" i="1" a="1"/>
  <c r="V3614" i="1" a="1"/>
  <c r="V3751" i="1" a="1"/>
  <c r="V3856" i="1" a="1"/>
  <c r="V3892" i="1" a="1"/>
  <c r="V4072" i="1" a="1"/>
  <c r="V4173" i="1" a="1"/>
  <c r="V4213" i="1" a="1"/>
  <c r="V4480" i="1" a="1"/>
  <c r="V4487" i="1" a="1"/>
  <c r="V4632" i="1" a="1"/>
  <c r="V5393" i="1" a="1"/>
  <c r="V5539" i="1" a="1"/>
  <c r="V5607" i="1" a="1"/>
  <c r="V5686" i="1" a="1"/>
  <c r="V5888" i="1" a="1"/>
  <c r="V5965" i="1" a="1"/>
  <c r="V6011" i="1" a="1"/>
  <c r="V6175" i="1" a="1"/>
  <c r="V6211" i="1" a="1"/>
  <c r="V6265" i="1" a="1"/>
  <c r="V6361" i="1" a="1"/>
  <c r="V6670" i="1" a="1"/>
  <c r="V6695" i="1" a="1"/>
  <c r="V6763" i="1" a="1"/>
  <c r="V7041" i="1" a="1"/>
  <c r="V7219" i="1" a="1"/>
  <c r="V7236" i="1" a="1"/>
  <c r="V7286" i="1" a="1"/>
  <c r="V7352" i="1" a="1"/>
  <c r="V7474" i="1" a="1"/>
  <c r="V7490" i="1" a="1"/>
  <c r="V7502" i="1" a="1"/>
  <c r="V7572" i="1" a="1"/>
  <c r="V7629" i="1" a="1"/>
  <c r="V7726" i="1" a="1"/>
  <c r="V7819" i="1" a="1"/>
  <c r="V7856" i="1" a="1"/>
  <c r="V7907" i="1" a="1"/>
  <c r="V8722" i="1" a="1"/>
  <c r="V8775" i="1" a="1"/>
  <c r="V8821" i="1" a="1"/>
  <c r="V8865" i="1" a="1"/>
  <c r="V9207" i="1" a="1"/>
  <c r="V9373" i="1" a="1"/>
  <c r="V9381" i="1" a="1"/>
  <c r="V9628" i="1" a="1"/>
  <c r="V9648" i="1" a="1"/>
  <c r="V9772" i="1" a="1"/>
  <c r="V9936" i="1" a="1"/>
  <c r="V12" i="1" a="1"/>
  <c r="V486" i="1" a="1"/>
  <c r="V654" i="1" a="1"/>
  <c r="V1429" i="1" a="1"/>
  <c r="V1645" i="1" a="1"/>
  <c r="V2145" i="1" a="1"/>
  <c r="V2164" i="1" a="1"/>
  <c r="V2263" i="1" a="1"/>
  <c r="V2287" i="1" a="1"/>
  <c r="V2289" i="1" a="1"/>
  <c r="V2388" i="1" a="1"/>
  <c r="V2445" i="1" a="1"/>
  <c r="V3232" i="1" a="1"/>
  <c r="V3606" i="1" a="1"/>
  <c r="V3758" i="1" a="1"/>
  <c r="V4500" i="1" a="1"/>
  <c r="V4788" i="1" a="1"/>
  <c r="V5205" i="1" a="1"/>
  <c r="V5605" i="1" a="1"/>
  <c r="V5707" i="1" a="1"/>
  <c r="V5871" i="1" a="1"/>
  <c r="V5875" i="1" a="1"/>
  <c r="V6046" i="1" a="1"/>
  <c r="V6190" i="1" a="1"/>
  <c r="V6271" i="1" a="1"/>
  <c r="V6540" i="1" a="1"/>
  <c r="V6871" i="1" a="1"/>
  <c r="V7706" i="1" a="1"/>
  <c r="V7800" i="1" a="1"/>
  <c r="V8370" i="1" a="1"/>
  <c r="V8889" i="1" a="1"/>
  <c r="V9288" i="1" a="1"/>
  <c r="V9429" i="1" a="1"/>
  <c r="V9683" i="1" a="1"/>
  <c r="V9807" i="1" a="1"/>
  <c r="V27" i="1" a="1"/>
  <c r="V47" i="1" a="1"/>
  <c r="V185" i="1" a="1"/>
  <c r="V271" i="1" a="1"/>
  <c r="V483" i="1" a="1"/>
  <c r="V502" i="1" a="1"/>
  <c r="V546" i="1" a="1"/>
  <c r="V622" i="1" a="1"/>
  <c r="V947" i="1" a="1"/>
  <c r="V1042" i="1" a="1"/>
  <c r="V1095" i="1" a="1"/>
  <c r="V1284" i="1" a="1"/>
  <c r="V1285" i="1" a="1"/>
  <c r="V1328" i="1" a="1"/>
  <c r="V1746" i="1" a="1"/>
  <c r="V1880" i="1" a="1"/>
  <c r="V1914" i="1" a="1"/>
  <c r="V1955" i="1" a="1"/>
  <c r="V2153" i="1" a="1"/>
  <c r="V2249" i="1" a="1"/>
  <c r="V2443" i="1" a="1"/>
  <c r="V2768" i="1" a="1"/>
  <c r="V2866" i="1" a="1"/>
  <c r="V3093" i="1" a="1"/>
  <c r="V3165" i="1" a="1"/>
  <c r="V3174" i="1" a="1"/>
  <c r="V3182" i="1" a="1"/>
  <c r="V3200" i="1" a="1"/>
  <c r="V3242" i="1" a="1"/>
  <c r="V3347" i="1" a="1"/>
  <c r="V3470" i="1" a="1"/>
  <c r="V3496" i="1" a="1"/>
  <c r="V3715" i="1" a="1"/>
  <c r="V3725" i="1" a="1"/>
  <c r="V3932" i="1" a="1"/>
  <c r="V4011" i="1" a="1"/>
  <c r="V4065" i="1" a="1"/>
  <c r="V4108" i="1" a="1"/>
  <c r="V4116" i="1" a="1"/>
  <c r="V4217" i="1" a="1"/>
  <c r="V4236" i="1" a="1"/>
  <c r="V4355" i="1" a="1"/>
  <c r="V4888" i="1" a="1"/>
  <c r="V5002" i="1" a="1"/>
  <c r="V5296" i="1" a="1"/>
  <c r="V5306" i="1" a="1"/>
  <c r="V5313" i="1" a="1"/>
  <c r="V5429" i="1" a="1"/>
  <c r="V5648" i="1" a="1"/>
  <c r="V5868" i="1" a="1"/>
  <c r="V5876" i="1" a="1"/>
  <c r="V6458" i="1" a="1"/>
  <c r="V6491" i="1" a="1"/>
  <c r="V6878" i="1" a="1"/>
  <c r="V7130" i="1" a="1"/>
  <c r="V7135" i="1" a="1"/>
  <c r="V7176" i="1" a="1"/>
  <c r="V7353" i="1" a="1"/>
  <c r="V8150" i="1" a="1"/>
  <c r="V8188" i="1" a="1"/>
  <c r="V8429" i="1" a="1"/>
  <c r="V8758" i="1" a="1"/>
  <c r="V8843" i="1" a="1"/>
  <c r="V8907" i="1" a="1"/>
  <c r="V8997" i="1" a="1"/>
  <c r="V9009" i="1" a="1"/>
  <c r="V9082" i="1" a="1"/>
  <c r="V9197" i="1" a="1"/>
  <c r="V9330" i="1" a="1"/>
  <c r="V9776" i="1" a="1"/>
  <c r="V9978" i="1" a="1"/>
  <c r="V9992" i="1" a="1"/>
  <c r="V215" i="1" a="1"/>
  <c r="V218" i="1" a="1"/>
  <c r="V273" i="1" a="1"/>
  <c r="V274" i="1" a="1"/>
  <c r="V621" i="1" a="1"/>
  <c r="V786" i="1" a="1"/>
  <c r="V864" i="1" a="1"/>
  <c r="V898" i="1" a="1"/>
  <c r="V945" i="1" a="1"/>
  <c r="V987" i="1" a="1"/>
  <c r="V1011" i="1" a="1"/>
  <c r="V1170" i="1" a="1"/>
  <c r="V1262" i="1" a="1"/>
  <c r="V1295" i="1" a="1"/>
  <c r="V1333" i="1" a="1"/>
  <c r="V1401" i="1" a="1"/>
  <c r="V1818" i="1" a="1"/>
  <c r="V1885" i="1" a="1"/>
  <c r="V2038" i="1" a="1"/>
  <c r="V2051" i="1" a="1"/>
  <c r="V2075" i="1" a="1"/>
  <c r="V2087" i="1" a="1"/>
  <c r="V2154" i="1" a="1"/>
  <c r="V2284" i="1" a="1"/>
  <c r="V2299" i="1" a="1"/>
  <c r="V2425" i="1" a="1"/>
  <c r="V2432" i="1" a="1"/>
  <c r="V2451" i="1" a="1"/>
  <c r="V2520" i="1" a="1"/>
  <c r="V2586" i="1" a="1"/>
  <c r="V2735" i="1" a="1"/>
  <c r="V2831" i="1" a="1"/>
  <c r="V3357" i="1" a="1"/>
  <c r="V3455" i="1" a="1"/>
  <c r="V3575" i="1" a="1"/>
  <c r="V3594" i="1" a="1"/>
  <c r="V3638" i="1" a="1"/>
  <c r="V3821" i="1" a="1"/>
  <c r="V3858" i="1" a="1"/>
  <c r="V3945" i="1" a="1"/>
  <c r="V4054" i="1" a="1"/>
  <c r="V4138" i="1" a="1"/>
  <c r="V4142" i="1" a="1"/>
  <c r="V4167" i="1" a="1"/>
  <c r="V4190" i="1" a="1"/>
  <c r="V4261" i="1" a="1"/>
  <c r="V4276" i="1" a="1"/>
  <c r="V4370" i="1" a="1"/>
  <c r="V4503" i="1" a="1"/>
  <c r="V4594" i="1" a="1"/>
  <c r="V4695" i="1" a="1"/>
  <c r="V4724" i="1" a="1"/>
  <c r="V4831" i="1" a="1"/>
  <c r="V4913" i="1" a="1"/>
  <c r="V4971" i="1" a="1"/>
  <c r="V5457" i="1" a="1"/>
  <c r="V5649" i="1" a="1"/>
  <c r="V5661" i="1" a="1"/>
  <c r="V5732" i="1" a="1"/>
  <c r="V5772" i="1" a="1"/>
  <c r="V5792" i="1" a="1"/>
  <c r="V5989" i="1" a="1"/>
  <c r="V6116" i="1" a="1"/>
  <c r="V6237" i="1" a="1"/>
  <c r="V6335" i="1" a="1"/>
  <c r="V6393" i="1" a="1"/>
  <c r="V6406" i="1" a="1"/>
  <c r="V6447" i="1" a="1"/>
  <c r="V6543" i="1" a="1"/>
  <c r="V6648" i="1" a="1"/>
  <c r="V6689" i="1" a="1"/>
  <c r="V6704" i="1" a="1"/>
  <c r="V6883" i="1" a="1"/>
  <c r="V6917" i="1" a="1"/>
  <c r="V6972" i="1" a="1"/>
  <c r="V6984" i="1" a="1"/>
  <c r="V7000" i="1" a="1"/>
  <c r="V7025" i="1" a="1"/>
  <c r="V7122" i="1" a="1"/>
  <c r="V7267" i="1" a="1"/>
  <c r="V7394" i="1" a="1"/>
  <c r="V7411" i="1" a="1"/>
  <c r="V7476" i="1" a="1"/>
  <c r="V7535" i="1" a="1"/>
  <c r="V7588" i="1" a="1"/>
  <c r="V7697" i="1" a="1"/>
  <c r="V7757" i="1" a="1"/>
  <c r="V7957" i="1" a="1"/>
  <c r="V7982" i="1" a="1"/>
  <c r="V8023" i="1" a="1"/>
  <c r="V8164" i="1" a="1"/>
  <c r="V8264" i="1" a="1"/>
  <c r="V8288" i="1" a="1"/>
  <c r="V8348" i="1" a="1"/>
  <c r="V8391" i="1" a="1"/>
  <c r="V8432" i="1" a="1"/>
  <c r="V8434" i="1" a="1"/>
  <c r="V8585" i="1" a="1"/>
  <c r="V8614" i="1" a="1"/>
  <c r="V8681" i="1" a="1"/>
  <c r="V8695" i="1" a="1"/>
  <c r="V8900" i="1" a="1"/>
  <c r="V8929" i="1" a="1"/>
  <c r="V8967" i="1" a="1"/>
  <c r="V9005" i="1" a="1"/>
  <c r="V9083" i="1" a="1"/>
  <c r="V9110" i="1" a="1"/>
  <c r="V9188" i="1" a="1"/>
  <c r="V9193" i="1" a="1"/>
  <c r="V9229" i="1" a="1"/>
  <c r="V9478" i="1" a="1"/>
  <c r="V9780" i="1" a="1"/>
  <c r="V9839" i="1" a="1"/>
  <c r="V106" i="1" a="1"/>
  <c r="V157" i="1" a="1"/>
  <c r="V214" i="1" a="1"/>
  <c r="V310" i="1" a="1"/>
  <c r="V358" i="1" a="1"/>
  <c r="V369" i="1" a="1"/>
  <c r="V370" i="1" a="1"/>
  <c r="V435" i="1" a="1"/>
  <c r="V496" i="1" a="1"/>
  <c r="V522" i="1" a="1"/>
  <c r="V617" i="1" a="1"/>
  <c r="V688" i="1" a="1"/>
  <c r="V985" i="1" a="1"/>
  <c r="V1236" i="1" a="1"/>
  <c r="V1418" i="1" a="1"/>
  <c r="V1508" i="1" a="1"/>
  <c r="V1523" i="1" a="1"/>
  <c r="V1651" i="1" a="1"/>
  <c r="V1972" i="1" a="1"/>
  <c r="V2151" i="1" a="1"/>
  <c r="V2175" i="1" a="1"/>
  <c r="V2207" i="1" a="1"/>
  <c r="V2240" i="1" a="1"/>
  <c r="V2261" i="1" a="1"/>
  <c r="V2344" i="1" a="1"/>
  <c r="V2775" i="1" a="1"/>
  <c r="V2871" i="1" a="1"/>
  <c r="V3574" i="1" a="1"/>
  <c r="V3872" i="1" a="1"/>
  <c r="V3909" i="1" a="1"/>
  <c r="V3948" i="1" a="1"/>
  <c r="V4082" i="1" a="1"/>
  <c r="V4091" i="1" a="1"/>
  <c r="V4199" i="1" a="1"/>
  <c r="V4288" i="1" a="1"/>
  <c r="V4552" i="1" a="1"/>
  <c r="V4604" i="1" a="1"/>
  <c r="V4623" i="1" a="1"/>
  <c r="V4858" i="1" a="1"/>
  <c r="V5090" i="1" a="1"/>
  <c r="V5110" i="1" a="1"/>
  <c r="V5378" i="1" a="1"/>
  <c r="V5439" i="1" a="1"/>
  <c r="V5442" i="1" a="1"/>
  <c r="V5493" i="1" a="1"/>
  <c r="V5574" i="1" a="1"/>
  <c r="V5731" i="1" a="1"/>
  <c r="V5734" i="1" a="1"/>
  <c r="V5779" i="1" a="1"/>
  <c r="V5858" i="1" a="1"/>
  <c r="V5873" i="1" a="1"/>
  <c r="V5964" i="1" a="1"/>
  <c r="V6033" i="1" a="1"/>
  <c r="V6241" i="1" a="1"/>
  <c r="V6897" i="1" a="1"/>
  <c r="V7010" i="1" a="1"/>
  <c r="V7349" i="1" a="1"/>
  <c r="V7509" i="1" a="1"/>
  <c r="V7615" i="1" a="1"/>
  <c r="V7956" i="1" a="1"/>
  <c r="V7995" i="1" a="1"/>
  <c r="V8002" i="1" a="1"/>
  <c r="V8324" i="1" a="1"/>
  <c r="V8450" i="1" a="1"/>
  <c r="V8632" i="1" a="1"/>
  <c r="V8830" i="1" a="1"/>
  <c r="V8840" i="1" a="1"/>
  <c r="V9039" i="1" a="1"/>
  <c r="V9139" i="1" a="1"/>
  <c r="V9216" i="1" a="1"/>
  <c r="V9236" i="1" a="1"/>
  <c r="V9269" i="1" a="1"/>
  <c r="V9349" i="1" a="1"/>
  <c r="V9404" i="1" a="1"/>
  <c r="V9562" i="1" a="1"/>
  <c r="V9599" i="1" a="1"/>
  <c r="V9634" i="1" a="1"/>
  <c r="V9701" i="1" a="1"/>
  <c r="V9782" i="1" a="1"/>
  <c r="V9833" i="1" a="1"/>
  <c r="V9879" i="1" a="1"/>
  <c r="V230" i="1" a="1"/>
  <c r="V251" i="1" a="1"/>
  <c r="V613" i="1" a="1"/>
  <c r="V732" i="1" a="1"/>
  <c r="V1041" i="1" a="1"/>
  <c r="V1089" i="1" a="1"/>
  <c r="V1164" i="1" a="1"/>
  <c r="V1465" i="1" a="1"/>
  <c r="V1653" i="1" a="1"/>
  <c r="V2068" i="1" a="1"/>
  <c r="V2125" i="1" a="1"/>
  <c r="V2327" i="1" a="1"/>
  <c r="V2626" i="1" a="1"/>
  <c r="V2933" i="1" a="1"/>
  <c r="V2997" i="1" a="1"/>
  <c r="V3228" i="1" a="1"/>
  <c r="V3261" i="1" a="1"/>
  <c r="V3336" i="1" a="1"/>
  <c r="V3674" i="1" a="1"/>
  <c r="V3737" i="1" a="1"/>
  <c r="V3806" i="1" a="1"/>
  <c r="V3869" i="1" a="1"/>
  <c r="V3970" i="1" a="1"/>
  <c r="V4201" i="1" a="1"/>
  <c r="V4630" i="1" a="1"/>
  <c r="V4634" i="1" a="1"/>
  <c r="V4866" i="1" a="1"/>
  <c r="V5105" i="1" a="1"/>
  <c r="V5245" i="1" a="1"/>
  <c r="V5358" i="1" a="1"/>
  <c r="V5364" i="1" a="1"/>
  <c r="V5392" i="1" a="1"/>
  <c r="V5656" i="1" a="1"/>
  <c r="V5722" i="1" a="1"/>
  <c r="V5729" i="1" a="1"/>
  <c r="V6003" i="1" a="1"/>
  <c r="V6136" i="1" a="1"/>
  <c r="V6252" i="1" a="1"/>
  <c r="V6281" i="1" a="1"/>
  <c r="V6445" i="1" a="1"/>
  <c r="V6564" i="1" a="1"/>
  <c r="V6836" i="1" a="1"/>
  <c r="V7330" i="1" a="1"/>
  <c r="V7624" i="1" a="1"/>
  <c r="V7795" i="1" a="1"/>
  <c r="V8260" i="1" a="1"/>
  <c r="V8393" i="1" a="1"/>
  <c r="V8487" i="1" a="1"/>
  <c r="V8639" i="1" a="1"/>
  <c r="V9156" i="1" a="1"/>
  <c r="V9176" i="1" a="1"/>
  <c r="V9253" i="1" a="1"/>
  <c r="V9334" i="1" a="1"/>
  <c r="V9424" i="1" a="1"/>
  <c r="V9804" i="1" a="1"/>
  <c r="V9965" i="1" a="1"/>
  <c r="V1875" i="1" a="1"/>
  <c r="V2613" i="1" a="1"/>
  <c r="V3184" i="1" a="1"/>
  <c r="V4837" i="1" a="1"/>
  <c r="V6674" i="1" a="1"/>
  <c r="V8543" i="1" a="1"/>
  <c r="V411" i="1" a="1"/>
  <c r="V2790" i="1" a="1"/>
  <c r="V3688" i="1" a="1"/>
  <c r="V5048" i="1" a="1"/>
  <c r="V5318" i="1" a="1"/>
  <c r="V7516" i="1" a="1"/>
  <c r="V8724" i="1" a="1"/>
  <c r="V9059" i="1" a="1"/>
  <c r="V9582" i="1" a="1"/>
  <c r="V9928" i="1" a="1"/>
  <c r="V346" i="1" a="1"/>
  <c r="V456" i="1" a="1"/>
  <c r="V476" i="1" a="1"/>
  <c r="V627" i="1" a="1"/>
  <c r="V804" i="1" a="1"/>
  <c r="V819" i="1" a="1"/>
  <c r="V1410" i="1" a="1"/>
  <c r="V1808" i="1" a="1"/>
  <c r="V1943" i="1" a="1"/>
  <c r="V2170" i="1" a="1"/>
  <c r="V2189" i="1" a="1"/>
  <c r="V2209" i="1" a="1"/>
  <c r="V2849" i="1" a="1"/>
  <c r="V3006" i="1" a="1"/>
  <c r="V3148" i="1" a="1"/>
  <c r="V3177" i="1" a="1"/>
  <c r="V3203" i="1" a="1"/>
  <c r="V3224" i="1" a="1"/>
  <c r="V3408" i="1" a="1"/>
  <c r="V3415" i="1" a="1"/>
  <c r="V3449" i="1" a="1"/>
  <c r="V3489" i="1" a="1"/>
  <c r="V3632" i="1" a="1"/>
  <c r="V3949" i="1" a="1"/>
  <c r="V4218" i="1" a="1"/>
  <c r="V4360" i="1" a="1"/>
  <c r="V4365" i="1" a="1"/>
  <c r="V4399" i="1" a="1"/>
  <c r="V4677" i="1" a="1"/>
  <c r="V4691" i="1" a="1"/>
  <c r="V4747" i="1" a="1"/>
  <c r="V4870" i="1" a="1"/>
  <c r="V5098" i="1" a="1"/>
  <c r="V5142" i="1" a="1"/>
  <c r="V5530" i="1" a="1"/>
  <c r="V5681" i="1" a="1"/>
  <c r="V5705" i="1" a="1"/>
  <c r="V5766" i="1" a="1"/>
  <c r="V5768" i="1" a="1"/>
  <c r="V6035" i="1" a="1"/>
  <c r="V6088" i="1" a="1"/>
  <c r="V6202" i="1" a="1"/>
  <c r="V6312" i="1" a="1"/>
  <c r="V6391" i="1" a="1"/>
  <c r="V6433" i="1" a="1"/>
  <c r="V6448" i="1" a="1"/>
  <c r="V6474" i="1" a="1"/>
  <c r="V6578" i="1" a="1"/>
  <c r="V6610" i="1" a="1"/>
  <c r="V6654" i="1" a="1"/>
  <c r="V6723" i="1" a="1"/>
  <c r="V6994" i="1" a="1"/>
  <c r="V7062" i="1" a="1"/>
  <c r="V7145" i="1" a="1"/>
  <c r="V7378" i="1" a="1"/>
  <c r="V7596" i="1" a="1"/>
  <c r="V8294" i="1" a="1"/>
  <c r="V8339" i="1" a="1"/>
  <c r="V8791" i="1" a="1"/>
  <c r="V8915" i="1" a="1"/>
  <c r="V8958" i="1" a="1"/>
  <c r="V9395" i="1" a="1"/>
  <c r="V9588" i="1" a="1"/>
  <c r="V9593" i="1" a="1"/>
  <c r="V9794" i="1" a="1"/>
  <c r="V9813" i="1" a="1"/>
  <c r="V9824" i="1" a="1"/>
  <c r="V239" i="1" a="1"/>
  <c r="V511" i="1" a="1"/>
  <c r="V566" i="1" a="1"/>
  <c r="V873" i="1" a="1"/>
  <c r="V1379" i="1" a="1"/>
  <c r="V1428" i="1" a="1"/>
  <c r="V1464" i="1" a="1"/>
  <c r="V1664" i="1" a="1"/>
  <c r="V2010" i="1" a="1"/>
  <c r="V2055" i="1" a="1"/>
  <c r="V2085" i="1" a="1"/>
  <c r="V2517" i="1" a="1"/>
  <c r="V2730" i="1" a="1"/>
  <c r="V2801" i="1" a="1"/>
  <c r="V3017" i="1" a="1"/>
  <c r="V3263" i="1" a="1"/>
  <c r="V3417" i="1" a="1"/>
  <c r="V3527" i="1" a="1"/>
  <c r="V3616" i="1" a="1"/>
  <c r="V3682" i="1" a="1"/>
  <c r="V3980" i="1" a="1"/>
  <c r="V4048" i="1" a="1"/>
  <c r="V4107" i="1" a="1"/>
  <c r="V4153" i="1" a="1"/>
  <c r="V4467" i="1" a="1"/>
  <c r="V4581" i="1" a="1"/>
  <c r="V4608" i="1" a="1"/>
  <c r="V4625" i="1" a="1"/>
  <c r="V4771" i="1" a="1"/>
  <c r="V4772" i="1" a="1"/>
  <c r="V4977" i="1" a="1"/>
  <c r="V4978" i="1" a="1"/>
  <c r="V4991" i="1" a="1"/>
  <c r="V5095" i="1" a="1"/>
  <c r="V5141" i="1" a="1"/>
  <c r="V5228" i="1" a="1"/>
  <c r="V5275" i="1" a="1"/>
  <c r="V5289" i="1" a="1"/>
  <c r="V5299" i="1" a="1"/>
  <c r="V5301" i="1" a="1"/>
  <c r="V5356" i="1" a="1"/>
  <c r="V5376" i="1" a="1"/>
  <c r="V5611" i="1" a="1"/>
  <c r="V5785" i="1" a="1"/>
  <c r="V5982" i="1" a="1"/>
  <c r="V6063" i="1" a="1"/>
  <c r="V6623" i="1" a="1"/>
  <c r="V7027" i="1" a="1"/>
  <c r="V7034" i="1" a="1"/>
  <c r="V7050" i="1" a="1"/>
  <c r="V7203" i="1" a="1"/>
  <c r="V7292" i="1" a="1"/>
  <c r="V7388" i="1" a="1"/>
  <c r="V7445" i="1" a="1"/>
  <c r="V8099" i="1" a="1"/>
  <c r="V8158" i="1" a="1"/>
  <c r="V8278" i="1" a="1"/>
  <c r="V9118" i="1" a="1"/>
  <c r="V9323" i="1" a="1"/>
  <c r="V9454" i="1" a="1"/>
  <c r="V9514" i="1" a="1"/>
  <c r="V9543" i="1" a="1"/>
  <c r="V9575" i="1" a="1"/>
  <c r="V9773" i="1" a="1"/>
  <c r="V9957" i="1" a="1"/>
  <c r="V144" i="1" a="1"/>
  <c r="V263" i="1" a="1"/>
  <c r="V283" i="1" a="1"/>
  <c r="V350" i="1" a="1"/>
  <c r="V601" i="1" a="1"/>
  <c r="V683" i="1" a="1"/>
  <c r="V687" i="1" a="1"/>
  <c r="V1032" i="1" a="1"/>
  <c r="V1312" i="1" a="1"/>
  <c r="V1360" i="1" a="1"/>
  <c r="V1402" i="1" a="1"/>
  <c r="V1580" i="1" a="1"/>
  <c r="V1860" i="1" a="1"/>
  <c r="V1897" i="1" a="1"/>
  <c r="V2093" i="1" a="1"/>
  <c r="V2165" i="1" a="1"/>
  <c r="V2745" i="1" a="1"/>
  <c r="V2776" i="1" a="1"/>
  <c r="V2819" i="1" a="1"/>
  <c r="V2895" i="1" a="1"/>
  <c r="V3098" i="1" a="1"/>
  <c r="V3190" i="1" a="1"/>
  <c r="V3213" i="1" a="1"/>
  <c r="V3280" i="1" a="1"/>
  <c r="V3330" i="1" a="1"/>
  <c r="V3355" i="1" a="1"/>
  <c r="V3549" i="1" a="1"/>
  <c r="V3592" i="1" a="1"/>
  <c r="V3603" i="1" a="1"/>
  <c r="V3649" i="1" a="1"/>
  <c r="V3772" i="1" a="1"/>
  <c r="V4067" i="1" a="1"/>
  <c r="V4281" i="1" a="1"/>
  <c r="V4313" i="1" a="1"/>
  <c r="V4400" i="1" a="1"/>
  <c r="V4498" i="1" a="1"/>
  <c r="V4760" i="1" a="1"/>
  <c r="V4918" i="1" a="1"/>
  <c r="V4925" i="1" a="1"/>
  <c r="V4960" i="1" a="1"/>
  <c r="V4962" i="1" a="1"/>
  <c r="V5109" i="1" a="1"/>
  <c r="V5287" i="1" a="1"/>
  <c r="V5377" i="1" a="1"/>
  <c r="V5473" i="1" a="1"/>
  <c r="V5538" i="1" a="1"/>
  <c r="V5761" i="1" a="1"/>
  <c r="V5856" i="1" a="1"/>
  <c r="V5861" i="1" a="1"/>
  <c r="V5942" i="1" a="1"/>
  <c r="V6010" i="1" a="1"/>
  <c r="V6016" i="1" a="1"/>
  <c r="V6020" i="1" a="1"/>
  <c r="V6031" i="1" a="1"/>
  <c r="V6076" i="1" a="1"/>
  <c r="V6103" i="1" a="1"/>
  <c r="V6108" i="1" a="1"/>
  <c r="V6189" i="1" a="1"/>
  <c r="V6253" i="1" a="1"/>
  <c r="V6368" i="1" a="1"/>
  <c r="V6546" i="1" a="1"/>
  <c r="V6731" i="1" a="1"/>
  <c r="V6748" i="1" a="1"/>
  <c r="V6920" i="1" a="1"/>
  <c r="V6922" i="1" a="1"/>
  <c r="V6934" i="1" a="1"/>
  <c r="V6986" i="1" a="1"/>
  <c r="V7029" i="1" a="1"/>
  <c r="V7061" i="1" a="1"/>
  <c r="V7217" i="1" a="1"/>
  <c r="V7303" i="1" a="1"/>
  <c r="V7398" i="1" a="1"/>
  <c r="V7421" i="1" a="1"/>
  <c r="V7428" i="1" a="1"/>
  <c r="V7559" i="1" a="1"/>
  <c r="V8190" i="1" a="1"/>
  <c r="V8208" i="1" a="1"/>
  <c r="V8268" i="1" a="1"/>
  <c r="V8446" i="1" a="1"/>
  <c r="V8489" i="1" a="1"/>
  <c r="V8569" i="1" a="1"/>
  <c r="V8586" i="1" a="1"/>
  <c r="V8600" i="1" a="1"/>
  <c r="V8625" i="1" a="1"/>
  <c r="V8757" i="1" a="1"/>
  <c r="V8954" i="1" a="1"/>
  <c r="V8960" i="1" a="1"/>
  <c r="V9025" i="1" a="1"/>
  <c r="V9063" i="1" a="1"/>
  <c r="V9234" i="1" a="1"/>
  <c r="V9423" i="1" a="1"/>
  <c r="V9536" i="1" a="1"/>
  <c r="V9571" i="1" a="1"/>
  <c r="V9613" i="1" a="1"/>
  <c r="V9675" i="1" a="1"/>
  <c r="V9821" i="1" a="1"/>
  <c r="V9873" i="1" a="1"/>
  <c r="V52" i="1" a="1"/>
  <c r="V453" i="1" a="1"/>
  <c r="V589" i="1" a="1"/>
  <c r="V639" i="1" a="1"/>
  <c r="V787" i="1" a="1"/>
  <c r="V884" i="1" a="1"/>
  <c r="V909" i="1" a="1"/>
  <c r="V1053" i="1" a="1"/>
  <c r="V1135" i="1" a="1"/>
  <c r="V1181" i="1" a="1"/>
  <c r="V2462" i="1" a="1"/>
  <c r="V2489" i="1" a="1"/>
  <c r="V2491" i="1" a="1"/>
  <c r="V2616" i="1" a="1"/>
  <c r="V2623" i="1" a="1"/>
  <c r="V3181" i="1" a="1"/>
  <c r="V3337" i="1" a="1"/>
  <c r="V3537" i="1" a="1"/>
  <c r="V3551" i="1" a="1"/>
  <c r="V3935" i="1" a="1"/>
  <c r="V4057" i="1" a="1"/>
  <c r="V4101" i="1" a="1"/>
  <c r="V4240" i="1" a="1"/>
  <c r="V4419" i="1" a="1"/>
  <c r="V4752" i="1" a="1"/>
  <c r="V5006" i="1" a="1"/>
  <c r="V5008" i="1" a="1"/>
  <c r="V5027" i="1" a="1"/>
  <c r="V5031" i="1" a="1"/>
  <c r="V5265" i="1" a="1"/>
  <c r="V5279" i="1" a="1"/>
  <c r="V5401" i="1" a="1"/>
  <c r="V5631" i="1" a="1"/>
  <c r="V5640" i="1" a="1"/>
  <c r="V5770" i="1" a="1"/>
  <c r="V5789" i="1" a="1"/>
  <c r="V5803" i="1" a="1"/>
  <c r="V5825" i="1" a="1"/>
  <c r="V5902" i="1" a="1"/>
  <c r="V6013" i="1" a="1"/>
  <c r="V6343" i="1" a="1"/>
  <c r="V6374" i="1" a="1"/>
  <c r="V6846" i="1" a="1"/>
  <c r="V7064" i="1" a="1"/>
  <c r="V7079" i="1" a="1"/>
  <c r="V7113" i="1" a="1"/>
  <c r="V7253" i="1" a="1"/>
  <c r="V7345" i="1" a="1"/>
  <c r="V7602" i="1" a="1"/>
  <c r="V7625" i="1" a="1"/>
  <c r="V7635" i="1" a="1"/>
  <c r="V7900" i="1" a="1"/>
  <c r="V7946" i="1" a="1"/>
  <c r="V8205" i="1" a="1"/>
  <c r="V8261" i="1" a="1"/>
  <c r="V8435" i="1" a="1"/>
  <c r="V8578" i="1" a="1"/>
  <c r="V8736" i="1" a="1"/>
  <c r="V8832" i="1" a="1"/>
  <c r="V9183" i="1" a="1"/>
  <c r="V9255" i="1" a="1"/>
  <c r="V9474" i="1" a="1"/>
  <c r="V9574" i="1" a="1"/>
  <c r="V9608" i="1" a="1"/>
  <c r="V9719" i="1" a="1"/>
  <c r="V9737" i="1" a="1"/>
  <c r="V285" i="1" a="1"/>
  <c r="V339" i="1" a="1"/>
  <c r="V472" i="1" a="1"/>
  <c r="V494" i="1" a="1"/>
  <c r="V510" i="1" a="1"/>
  <c r="V553" i="1" a="1"/>
  <c r="V674" i="1" a="1"/>
  <c r="V706" i="1" a="1"/>
  <c r="V846" i="1" a="1"/>
  <c r="V905" i="1" a="1"/>
  <c r="V924" i="1" a="1"/>
  <c r="V969" i="1" a="1"/>
  <c r="V1021" i="1" a="1"/>
  <c r="V1221" i="1" a="1"/>
  <c r="V1342" i="1" a="1"/>
  <c r="V1414" i="1" a="1"/>
  <c r="V1420" i="1" a="1"/>
  <c r="V1424" i="1" a="1"/>
  <c r="V1445" i="1" a="1"/>
  <c r="V1446" i="1" a="1"/>
  <c r="V1511" i="1" a="1"/>
  <c r="V1665" i="1" a="1"/>
  <c r="V1784" i="1" a="1"/>
  <c r="V1894" i="1" a="1"/>
  <c r="V1936" i="1" a="1"/>
  <c r="V2015" i="1" a="1"/>
  <c r="V2166" i="1" a="1"/>
  <c r="V2219" i="1" a="1"/>
  <c r="V2601" i="1" a="1"/>
  <c r="V2639" i="1" a="1"/>
  <c r="V2713" i="1" a="1"/>
  <c r="V2750" i="1" a="1"/>
  <c r="V2772" i="1" a="1"/>
  <c r="V2881" i="1" a="1"/>
  <c r="V2891" i="1" a="1"/>
  <c r="V2971" i="1" a="1"/>
  <c r="V3112" i="1" a="1"/>
  <c r="V3128" i="1" a="1"/>
  <c r="V3256" i="1" a="1"/>
  <c r="V3318" i="1" a="1"/>
  <c r="V3538" i="1" a="1"/>
  <c r="V3565" i="1" a="1"/>
  <c r="V3590" i="1" a="1"/>
  <c r="V3608" i="1" a="1"/>
  <c r="V3676" i="1" a="1"/>
  <c r="V3720" i="1" a="1"/>
  <c r="V3721" i="1" a="1"/>
  <c r="V3783" i="1" a="1"/>
  <c r="V3804" i="1" a="1"/>
  <c r="V3851" i="1" a="1"/>
  <c r="V3871" i="1" a="1"/>
  <c r="V3889" i="1" a="1"/>
  <c r="V3913" i="1" a="1"/>
  <c r="V4146" i="1" a="1"/>
  <c r="V4435" i="1" a="1"/>
  <c r="V4448" i="1" a="1"/>
  <c r="V4506" i="1" a="1"/>
  <c r="V4659" i="1" a="1"/>
  <c r="V4692" i="1" a="1"/>
  <c r="V4811" i="1" a="1"/>
  <c r="V4983" i="1" a="1"/>
  <c r="V5349" i="1" a="1"/>
  <c r="V5385" i="1" a="1"/>
  <c r="V5437" i="1" a="1"/>
  <c r="V5496" i="1" a="1"/>
  <c r="V5515" i="1" a="1"/>
  <c r="V5542" i="1" a="1"/>
  <c r="V5566" i="1" a="1"/>
  <c r="V5609" i="1" a="1"/>
  <c r="V5850" i="1" a="1"/>
  <c r="V6034" i="1" a="1"/>
  <c r="V6095" i="1" a="1"/>
  <c r="V6115" i="1" a="1"/>
  <c r="V6137" i="1" a="1"/>
  <c r="V6185" i="1" a="1"/>
  <c r="V6547" i="1" a="1"/>
  <c r="V6617" i="1" a="1"/>
  <c r="V6800" i="1" a="1"/>
  <c r="V6959" i="1" a="1"/>
  <c r="V7088" i="1" a="1"/>
  <c r="V7096" i="1" a="1"/>
  <c r="V7249" i="1" a="1"/>
  <c r="V7250" i="1" a="1"/>
  <c r="V7280" i="1" a="1"/>
  <c r="V7581" i="1" a="1"/>
  <c r="V7694" i="1" a="1"/>
  <c r="V7811" i="1" a="1"/>
  <c r="V7826" i="1" a="1"/>
  <c r="V7831" i="1" a="1"/>
  <c r="V7937" i="1" a="1"/>
  <c r="V8025" i="1" a="1"/>
  <c r="V8087" i="1" a="1"/>
  <c r="V8088" i="1" a="1"/>
  <c r="V8153" i="1" a="1"/>
  <c r="V8228" i="1" a="1"/>
  <c r="V8239" i="1" a="1"/>
  <c r="V8353" i="1" a="1"/>
  <c r="V8379" i="1" a="1"/>
  <c r="V8469" i="1" a="1"/>
  <c r="V8513" i="1" a="1"/>
  <c r="V8638" i="1" a="1"/>
  <c r="V8819" i="1" a="1"/>
  <c r="V8854" i="1" a="1"/>
  <c r="V8861" i="1" a="1"/>
  <c r="V8989" i="1" a="1"/>
  <c r="V9006" i="1" a="1"/>
  <c r="V9016" i="1" a="1"/>
  <c r="V9068" i="1" a="1"/>
  <c r="V9129" i="1" a="1"/>
  <c r="V9144" i="1" a="1"/>
  <c r="V9161" i="1" a="1"/>
  <c r="V9209" i="1" a="1"/>
  <c r="V9235" i="1" a="1"/>
  <c r="V9397" i="1" a="1"/>
  <c r="V9499" i="1" a="1"/>
  <c r="V9506" i="1" a="1"/>
  <c r="V9744" i="1" a="1"/>
  <c r="V9805" i="1" a="1"/>
  <c r="V9812" i="1" a="1"/>
  <c r="V9838" i="1" a="1"/>
  <c r="V9855" i="1" a="1"/>
  <c r="V9858" i="1" a="1"/>
  <c r="V9943" i="1" a="1"/>
  <c r="V3733" i="1" a="1"/>
  <c r="V6021" i="1" a="1"/>
  <c r="V87" i="1" a="1"/>
  <c r="V127" i="1" a="1"/>
  <c r="V297" i="1" a="1"/>
  <c r="V482" i="1" a="1"/>
  <c r="V529" i="1" a="1"/>
  <c r="V568" i="1" a="1"/>
  <c r="V728" i="1" a="1"/>
  <c r="V1356" i="1" a="1"/>
  <c r="V1951" i="1" a="1"/>
  <c r="V2146" i="1" a="1"/>
  <c r="V2290" i="1" a="1"/>
  <c r="V2677" i="1" a="1"/>
  <c r="V3678" i="1" a="1"/>
  <c r="V4152" i="1" a="1"/>
  <c r="V4260" i="1" a="1"/>
  <c r="V4546" i="1" a="1"/>
  <c r="V4619" i="1" a="1"/>
  <c r="V5155" i="1" a="1"/>
  <c r="V6129" i="1" a="1"/>
  <c r="V6341" i="1" a="1"/>
  <c r="V6803" i="1" a="1"/>
  <c r="V6833" i="1" a="1"/>
  <c r="V7477" i="1" a="1"/>
  <c r="V7680" i="1" a="1"/>
  <c r="V9778" i="1" a="1"/>
  <c r="V55" i="1" a="1"/>
  <c r="V247" i="1" a="1"/>
  <c r="V757" i="1" a="1"/>
  <c r="V932" i="1" a="1"/>
  <c r="V1045" i="1" a="1"/>
  <c r="V1073" i="1" a="1"/>
  <c r="V1209" i="1" a="1"/>
  <c r="V1259" i="1" a="1"/>
  <c r="V1281" i="1" a="1"/>
  <c r="V1317" i="1" a="1"/>
  <c r="V1520" i="1" a="1"/>
  <c r="V1525" i="1" a="1"/>
  <c r="V1544" i="1" a="1"/>
  <c r="V1729" i="1" a="1"/>
  <c r="V1751" i="1" a="1"/>
  <c r="V1782" i="1" a="1"/>
  <c r="V1794" i="1" a="1"/>
  <c r="V1805" i="1" a="1"/>
  <c r="V1827" i="1" a="1"/>
  <c r="V1853" i="1" a="1"/>
  <c r="V1873" i="1" a="1"/>
  <c r="V1917" i="1" a="1"/>
  <c r="V2316" i="1" a="1"/>
  <c r="V2426" i="1" a="1"/>
  <c r="V2521" i="1" a="1"/>
  <c r="V2821" i="1" a="1"/>
  <c r="V2890" i="1" a="1"/>
  <c r="V2947" i="1" a="1"/>
  <c r="V3034" i="1" a="1"/>
  <c r="V3188" i="1" a="1"/>
  <c r="V3309" i="1" a="1"/>
  <c r="V3360" i="1" a="1"/>
  <c r="V3502" i="1" a="1"/>
  <c r="V3521" i="1" a="1"/>
  <c r="V3719" i="1" a="1"/>
  <c r="V3778" i="1" a="1"/>
  <c r="V3926" i="1" a="1"/>
  <c r="V3979" i="1" a="1"/>
  <c r="V4113" i="1" a="1"/>
  <c r="V4158" i="1" a="1"/>
  <c r="V4245" i="1" a="1"/>
  <c r="V4521" i="1" a="1"/>
  <c r="V4836" i="1" a="1"/>
  <c r="V4995" i="1" a="1"/>
  <c r="V5030" i="1" a="1"/>
  <c r="V5143" i="1" a="1"/>
  <c r="V5175" i="1" a="1"/>
  <c r="V5504" i="1" a="1"/>
  <c r="V5521" i="1" a="1"/>
  <c r="V5587" i="1" a="1"/>
  <c r="V5616" i="1" a="1"/>
  <c r="V5896" i="1" a="1"/>
  <c r="V5991" i="1" a="1"/>
  <c r="V6162" i="1" a="1"/>
  <c r="V6346" i="1" a="1"/>
  <c r="V6439" i="1" a="1"/>
  <c r="V6530" i="1" a="1"/>
  <c r="V6575" i="1" a="1"/>
  <c r="V6622" i="1" a="1"/>
  <c r="V6765" i="1" a="1"/>
  <c r="V6992" i="1" a="1"/>
  <c r="V7107" i="1" a="1"/>
  <c r="V7269" i="1" a="1"/>
  <c r="V7436" i="1" a="1"/>
  <c r="V7761" i="1" a="1"/>
  <c r="V7846" i="1" a="1"/>
  <c r="V8227" i="1" a="1"/>
  <c r="V8300" i="1" a="1"/>
  <c r="V8315" i="1" a="1"/>
  <c r="V8472" i="1" a="1"/>
  <c r="V8514" i="1" a="1"/>
  <c r="V8561" i="1" a="1"/>
  <c r="V8570" i="1" a="1"/>
  <c r="V8666" i="1" a="1"/>
  <c r="V9231" i="1" a="1"/>
  <c r="V9393" i="1" a="1"/>
  <c r="V9493" i="1" a="1"/>
  <c r="V9671" i="1" a="1"/>
  <c r="V9779" i="1" a="1"/>
  <c r="V9820" i="1" a="1"/>
  <c r="V9940" i="1" a="1"/>
  <c r="V328" i="1" a="1"/>
  <c r="V689" i="1" a="1"/>
  <c r="V956" i="1" a="1"/>
  <c r="V1386" i="1" a="1"/>
  <c r="V1603" i="1" a="1"/>
  <c r="V1879" i="1" a="1"/>
  <c r="V1910" i="1" a="1"/>
  <c r="V2422" i="1" a="1"/>
  <c r="V2624" i="1" a="1"/>
  <c r="V2789" i="1" a="1"/>
  <c r="V2860" i="1" a="1"/>
  <c r="V2976" i="1" a="1"/>
  <c r="V3001" i="1" a="1"/>
  <c r="V3591" i="1" a="1"/>
  <c r="V3609" i="1" a="1"/>
  <c r="V3766" i="1" a="1"/>
  <c r="V4039" i="1" a="1"/>
  <c r="V4874" i="1" a="1"/>
  <c r="V5032" i="1" a="1"/>
  <c r="V5431" i="1" a="1"/>
  <c r="V5548" i="1" a="1"/>
  <c r="V5773" i="1" a="1"/>
  <c r="V5794" i="1" a="1"/>
  <c r="V6301" i="1" a="1"/>
  <c r="V6596" i="1" a="1"/>
  <c r="V7199" i="1" a="1"/>
  <c r="V7255" i="1" a="1"/>
  <c r="V7402" i="1" a="1"/>
  <c r="V7438" i="1" a="1"/>
  <c r="V7658" i="1" a="1"/>
  <c r="V7929" i="1" a="1"/>
  <c r="V8003" i="1" a="1"/>
  <c r="V8119" i="1" a="1"/>
  <c r="V8184" i="1" a="1"/>
  <c r="V8214" i="1" a="1"/>
  <c r="V8362" i="1" a="1"/>
  <c r="V8406" i="1" a="1"/>
  <c r="V8494" i="1" a="1"/>
  <c r="V8500" i="1" a="1"/>
  <c r="V8503" i="1" a="1"/>
  <c r="V8610" i="1" a="1"/>
  <c r="V8713" i="1" a="1"/>
  <c r="V8878" i="1" a="1"/>
  <c r="V9052" i="1" a="1"/>
  <c r="V9703" i="1" a="1"/>
  <c r="V9850" i="1" a="1"/>
  <c r="V9939" i="1" a="1"/>
  <c r="V14" i="1" a="1"/>
  <c r="V123" i="1" a="1"/>
  <c r="V518" i="1" a="1"/>
  <c r="V701" i="1" a="1"/>
  <c r="V814" i="1" a="1"/>
  <c r="V954" i="1" a="1"/>
  <c r="V971" i="1" a="1"/>
  <c r="V1124" i="1" a="1"/>
  <c r="V1204" i="1" a="1"/>
  <c r="V1318" i="1" a="1"/>
  <c r="V1549" i="1" a="1"/>
  <c r="V1780" i="1" a="1"/>
  <c r="V2102" i="1" a="1"/>
  <c r="V2197" i="1" a="1"/>
  <c r="V2200" i="1" a="1"/>
  <c r="V2471" i="1" a="1"/>
  <c r="V2497" i="1" a="1"/>
  <c r="V2535" i="1" a="1"/>
  <c r="V2690" i="1" a="1"/>
  <c r="V2710" i="1" a="1"/>
  <c r="V3056" i="1" a="1"/>
  <c r="V3164" i="1" a="1"/>
  <c r="V3303" i="1" a="1"/>
  <c r="V3339" i="1" a="1"/>
  <c r="V3378" i="1" a="1"/>
  <c r="V3422" i="1" a="1"/>
  <c r="V3577" i="1" a="1"/>
  <c r="V3663" i="1" a="1"/>
  <c r="V3709" i="1" a="1"/>
  <c r="V3939" i="1" a="1"/>
  <c r="V3988" i="1" a="1"/>
  <c r="V4084" i="1" a="1"/>
  <c r="V4171" i="1" a="1"/>
  <c r="V4194" i="1" a="1"/>
  <c r="V4325" i="1" a="1"/>
  <c r="V4482" i="1" a="1"/>
  <c r="V4545" i="1" a="1"/>
  <c r="V4706" i="1" a="1"/>
  <c r="V4842" i="1" a="1"/>
  <c r="V4844" i="1" a="1"/>
  <c r="V4882" i="1" a="1"/>
  <c r="V4980" i="1" a="1"/>
  <c r="V5073" i="1" a="1"/>
  <c r="V5104" i="1" a="1"/>
  <c r="V5468" i="1" a="1"/>
  <c r="V5572" i="1" a="1"/>
  <c r="V5590" i="1" a="1"/>
  <c r="V5694" i="1" a="1"/>
  <c r="V5849" i="1" a="1"/>
  <c r="V5923" i="1" a="1"/>
  <c r="V6018" i="1" a="1"/>
  <c r="V6051" i="1" a="1"/>
  <c r="V6072" i="1" a="1"/>
  <c r="V6181" i="1" a="1"/>
  <c r="V6276" i="1" a="1"/>
  <c r="V6739" i="1" a="1"/>
  <c r="V6859" i="1" a="1"/>
  <c r="V6921" i="1" a="1"/>
  <c r="V7028" i="1" a="1"/>
  <c r="V7172" i="1" a="1"/>
  <c r="V7262" i="1" a="1"/>
  <c r="V7282" i="1" a="1"/>
  <c r="V7311" i="1" a="1"/>
  <c r="V7539" i="1" a="1"/>
  <c r="V7645" i="1" a="1"/>
  <c r="V7672" i="1" a="1"/>
  <c r="V7802" i="1" a="1"/>
  <c r="V7923" i="1" a="1"/>
  <c r="V8197" i="1" a="1"/>
  <c r="V8372" i="1" a="1"/>
  <c r="V8527" i="1" a="1"/>
  <c r="V8530" i="1" a="1"/>
  <c r="V8700" i="1" a="1"/>
  <c r="V8798" i="1" a="1"/>
  <c r="V8836" i="1" a="1"/>
  <c r="V8852" i="1" a="1"/>
  <c r="V8917" i="1" a="1"/>
  <c r="V8994" i="1" a="1"/>
  <c r="V8995" i="1" a="1"/>
  <c r="V9133" i="1" a="1"/>
  <c r="V9242" i="1" a="1"/>
  <c r="V9249" i="1" a="1"/>
  <c r="V9425" i="1" a="1"/>
  <c r="V9706" i="1" a="1"/>
  <c r="V9956" i="1" a="1"/>
  <c r="V2003" i="1" a="1"/>
  <c r="V2179" i="1" a="1"/>
  <c r="V4139" i="1" a="1"/>
  <c r="V6387" i="1" a="1"/>
  <c r="V7339" i="1" a="1"/>
  <c r="V764" i="1" a="1"/>
  <c r="V3274" i="1" a="1"/>
  <c r="V4086" i="1" a="1"/>
  <c r="V4287" i="1" a="1"/>
  <c r="V5022" i="1" a="1"/>
  <c r="V5065" i="1" a="1"/>
  <c r="V8814" i="1" a="1"/>
  <c r="V9296" i="1" a="1"/>
  <c r="V64" i="1" a="1"/>
  <c r="V108" i="1" a="1"/>
  <c r="V258" i="1" a="1"/>
  <c r="V636" i="1" a="1"/>
  <c r="V774" i="1" a="1"/>
  <c r="V793" i="1" a="1"/>
  <c r="V807" i="1" a="1"/>
  <c r="V853" i="1" a="1"/>
  <c r="V867" i="1" a="1"/>
  <c r="V974" i="1" a="1"/>
  <c r="V1187" i="1" a="1"/>
  <c r="V1243" i="1" a="1"/>
  <c r="V1308" i="1" a="1"/>
  <c r="V1361" i="1" a="1"/>
  <c r="V1591" i="1" a="1"/>
  <c r="V1634" i="1" a="1"/>
  <c r="V1668" i="1" a="1"/>
  <c r="V1758" i="1" a="1"/>
  <c r="V1935" i="1" a="1"/>
  <c r="V2028" i="1" a="1"/>
  <c r="V2039" i="1" a="1"/>
  <c r="V2157" i="1" a="1"/>
  <c r="V2172" i="1" a="1"/>
  <c r="V2202" i="1" a="1"/>
  <c r="V2264" i="1" a="1"/>
  <c r="V2346" i="1" a="1"/>
  <c r="V2469" i="1" a="1"/>
  <c r="V2657" i="1" a="1"/>
  <c r="V2665" i="1" a="1"/>
  <c r="V2667" i="1" a="1"/>
  <c r="V2691" i="1" a="1"/>
  <c r="V2822" i="1" a="1"/>
  <c r="V2952" i="1" a="1"/>
  <c r="V3080" i="1" a="1"/>
  <c r="V3183" i="1" a="1"/>
  <c r="V3393" i="1" a="1"/>
  <c r="V3420" i="1" a="1"/>
  <c r="V3512" i="1" a="1"/>
  <c r="V3555" i="1" a="1"/>
  <c r="V3732" i="1" a="1"/>
  <c r="V3796" i="1" a="1"/>
  <c r="V3847" i="1" a="1"/>
  <c r="V4105" i="1" a="1"/>
  <c r="V4130" i="1" a="1"/>
  <c r="V4311" i="1" a="1"/>
  <c r="V4337" i="1" a="1"/>
  <c r="V4456" i="1" a="1"/>
  <c r="V4887" i="1" a="1"/>
  <c r="V5010" i="1" a="1"/>
  <c r="V5047" i="1" a="1"/>
  <c r="V5293" i="1" a="1"/>
  <c r="V5645" i="1" a="1"/>
  <c r="V5824" i="1" a="1"/>
  <c r="V6106" i="1" a="1"/>
  <c r="V6390" i="1" a="1"/>
  <c r="V6485" i="1" a="1"/>
  <c r="V7175" i="1" a="1"/>
  <c r="V7246" i="1" a="1"/>
  <c r="V7331" i="1" a="1"/>
  <c r="V7884" i="1" a="1"/>
  <c r="V7924" i="1" a="1"/>
  <c r="V7933" i="1" a="1"/>
  <c r="V8021" i="1" a="1"/>
  <c r="V9072" i="1" a="1"/>
  <c r="V9075" i="1" a="1"/>
  <c r="V9285" i="1" a="1"/>
  <c r="V9386" i="1" a="1"/>
  <c r="V9414" i="1" a="1"/>
  <c r="V9529" i="1" a="1"/>
  <c r="V9736" i="1" a="1"/>
  <c r="V9849" i="1" a="1"/>
  <c r="V114" i="1" a="1"/>
  <c r="V151" i="1" a="1"/>
  <c r="V295" i="1" a="1"/>
  <c r="V323" i="1" a="1"/>
  <c r="V465" i="1" a="1"/>
  <c r="V791" i="1" a="1"/>
  <c r="V863" i="1" a="1"/>
  <c r="V928" i="1" a="1"/>
  <c r="V1217" i="1" a="1"/>
  <c r="V1307" i="1" a="1"/>
  <c r="V1384" i="1" a="1"/>
  <c r="V1554" i="1" a="1"/>
  <c r="V2160" i="1" a="1"/>
  <c r="V2162" i="1" a="1"/>
  <c r="V2499" i="1" a="1"/>
  <c r="V2688" i="1" a="1"/>
  <c r="V2742" i="1" a="1"/>
  <c r="V2781" i="1" a="1"/>
  <c r="V2898" i="1" a="1"/>
  <c r="V3000" i="1" a="1"/>
  <c r="V3421" i="1" a="1"/>
  <c r="V3727" i="1" a="1"/>
  <c r="V3828" i="1" a="1"/>
  <c r="V3927" i="1" a="1"/>
  <c r="V3983" i="1" a="1"/>
  <c r="V4179" i="1" a="1"/>
  <c r="V4233" i="1" a="1"/>
  <c r="V4328" i="1" a="1"/>
  <c r="V4330" i="1" a="1"/>
  <c r="V4641" i="1" a="1"/>
  <c r="V5135" i="1" a="1"/>
  <c r="V5154" i="1" a="1"/>
  <c r="V5685" i="1" a="1"/>
  <c r="V5712" i="1" a="1"/>
  <c r="V6248" i="1" a="1"/>
  <c r="V6435" i="1" a="1"/>
  <c r="V6520" i="1" a="1"/>
  <c r="V6579" i="1" a="1"/>
  <c r="V6650" i="1" a="1"/>
  <c r="V6772" i="1" a="1"/>
  <c r="V7124" i="1" a="1"/>
  <c r="V7141" i="1" a="1"/>
  <c r="V7165" i="1" a="1"/>
  <c r="V7399" i="1" a="1"/>
  <c r="V7444" i="1" a="1"/>
  <c r="V7558" i="1" a="1"/>
  <c r="V7989" i="1" a="1"/>
  <c r="V8019" i="1" a="1"/>
  <c r="V8178" i="1" a="1"/>
  <c r="V8180" i="1" a="1"/>
  <c r="V8256" i="1" a="1"/>
  <c r="V8481" i="1" a="1"/>
  <c r="V8491" i="1" a="1"/>
  <c r="V8657" i="1" a="1"/>
  <c r="V8807" i="1" a="1"/>
  <c r="V8942" i="1" a="1"/>
  <c r="V8965" i="1" a="1"/>
  <c r="V9017" i="1" a="1"/>
  <c r="V9094" i="1" a="1"/>
  <c r="V9339" i="1" a="1"/>
  <c r="V9569" i="1" a="1"/>
  <c r="V9635" i="1" a="1"/>
  <c r="V9716" i="1" a="1"/>
  <c r="V9761" i="1" a="1"/>
  <c r="V403" i="1" a="1"/>
  <c r="V462" i="1" a="1"/>
  <c r="V473" i="1" a="1"/>
  <c r="V704" i="1" a="1"/>
  <c r="V801" i="1" a="1"/>
  <c r="V968" i="1" a="1"/>
  <c r="V1335" i="1" a="1"/>
  <c r="V1351" i="1" a="1"/>
  <c r="V1562" i="1" a="1"/>
  <c r="V1867" i="1" a="1"/>
  <c r="V1999" i="1" a="1"/>
  <c r="V2936" i="1" a="1"/>
  <c r="V3533" i="1" a="1"/>
  <c r="V4094" i="1" a="1"/>
  <c r="V4599" i="1" a="1"/>
  <c r="V4814" i="1" a="1"/>
  <c r="V5324" i="1" a="1"/>
  <c r="V5916" i="1" a="1"/>
  <c r="V6509" i="1" a="1"/>
  <c r="V6692" i="1" a="1"/>
  <c r="V7379" i="1" a="1"/>
  <c r="V7427" i="1" a="1"/>
  <c r="V7458" i="1" a="1"/>
  <c r="V7612" i="1" a="1"/>
  <c r="V7639" i="1" a="1"/>
  <c r="V7920" i="1" a="1"/>
  <c r="V8241" i="1" a="1"/>
  <c r="V8473" i="1" a="1"/>
  <c r="V8571" i="1" a="1"/>
  <c r="V8690" i="1" a="1"/>
  <c r="V8784" i="1" a="1"/>
  <c r="V9530" i="1" a="1"/>
  <c r="V9808" i="1" a="1"/>
  <c r="V4025" i="1" a="1"/>
  <c r="V7263" i="1" a="1"/>
  <c r="V7708" i="1" a="1"/>
  <c r="V8454" i="1" a="1"/>
  <c r="V9372" i="1" a="1"/>
  <c r="V9490" i="1" a="1"/>
  <c r="V18" i="1" a="1"/>
  <c r="V49" i="1" a="1"/>
  <c r="V79" i="1" a="1"/>
  <c r="V104" i="1" a="1"/>
  <c r="V446" i="1" a="1"/>
  <c r="V560" i="1" a="1"/>
  <c r="V710" i="1" a="1"/>
  <c r="V752" i="1" a="1"/>
  <c r="V916" i="1" a="1"/>
  <c r="V966" i="1" a="1"/>
  <c r="V978" i="1" a="1"/>
  <c r="V1076" i="1" a="1"/>
  <c r="V1122" i="1" a="1"/>
  <c r="V1188" i="1" a="1"/>
  <c r="V1302" i="1" a="1"/>
  <c r="V1417" i="1" a="1"/>
  <c r="V1526" i="1" a="1"/>
  <c r="V1531" i="1" a="1"/>
  <c r="V1534" i="1" a="1"/>
  <c r="V1569" i="1" a="1"/>
  <c r="V1677" i="1" a="1"/>
  <c r="V1686" i="1" a="1"/>
  <c r="V1800" i="1" a="1"/>
  <c r="V1811" i="1" a="1"/>
  <c r="V1869" i="1" a="1"/>
  <c r="V1878" i="1" a="1"/>
  <c r="V1915" i="1" a="1"/>
  <c r="V2124" i="1" a="1"/>
  <c r="V2176" i="1" a="1"/>
  <c r="V2185" i="1" a="1"/>
  <c r="V2186" i="1" a="1"/>
  <c r="V2242" i="1" a="1"/>
  <c r="V2255" i="1" a="1"/>
  <c r="V2272" i="1" a="1"/>
  <c r="V2326" i="1" a="1"/>
  <c r="V2430" i="1" a="1"/>
  <c r="V2595" i="1" a="1"/>
  <c r="V2644" i="1" a="1"/>
  <c r="V2764" i="1" a="1"/>
  <c r="V2864" i="1" a="1"/>
  <c r="V2889" i="1" a="1"/>
  <c r="V2906" i="1" a="1"/>
  <c r="V2965" i="1" a="1"/>
  <c r="V3008" i="1" a="1"/>
  <c r="V3035" i="1" a="1"/>
  <c r="V3091" i="1" a="1"/>
  <c r="V3215" i="1" a="1"/>
  <c r="V3251" i="1" a="1"/>
  <c r="V3269" i="1" a="1"/>
  <c r="V3297" i="1" a="1"/>
  <c r="V3498" i="1" a="1"/>
  <c r="V3499" i="1" a="1"/>
  <c r="V3525" i="1" a="1"/>
  <c r="V3534" i="1" a="1"/>
  <c r="V3571" i="1" a="1"/>
  <c r="V3605" i="1" a="1"/>
  <c r="V3636" i="1" a="1"/>
  <c r="V3658" i="1" a="1"/>
  <c r="V3680" i="1" a="1"/>
  <c r="V3681" i="1" a="1"/>
  <c r="V3691" i="1" a="1"/>
  <c r="V3771" i="1" a="1"/>
  <c r="V3901" i="1" a="1"/>
  <c r="V4031" i="1" a="1"/>
  <c r="V4182" i="1" a="1"/>
  <c r="V4232" i="1" a="1"/>
  <c r="V4254" i="1" a="1"/>
  <c r="V4300" i="1" a="1"/>
  <c r="V4406" i="1" a="1"/>
  <c r="V4417" i="1" a="1"/>
  <c r="V4458" i="1" a="1"/>
  <c r="V4520" i="1" a="1"/>
  <c r="V4527" i="1" a="1"/>
  <c r="V4578" i="1" a="1"/>
  <c r="V4719" i="1" a="1"/>
  <c r="V4758" i="1" a="1"/>
  <c r="V4994" i="1" a="1"/>
  <c r="V5012" i="1" a="1"/>
  <c r="V5085" i="1" a="1"/>
  <c r="V5139" i="1" a="1"/>
  <c r="V5354" i="1" a="1"/>
  <c r="V5386" i="1" a="1"/>
  <c r="V5408" i="1" a="1"/>
  <c r="V5438" i="1" a="1"/>
  <c r="V5458" i="1" a="1"/>
  <c r="V5558" i="1" a="1"/>
  <c r="V5627" i="1" a="1"/>
  <c r="V5666" i="1" a="1"/>
  <c r="V5690" i="1" a="1"/>
  <c r="V6028" i="1" a="1"/>
  <c r="V6126" i="1" a="1"/>
  <c r="V6143" i="1" a="1"/>
  <c r="V6163" i="1" a="1"/>
  <c r="V6191" i="1" a="1"/>
  <c r="V6200" i="1" a="1"/>
  <c r="V6431" i="1" a="1"/>
  <c r="V6475" i="1" a="1"/>
  <c r="V6637" i="1" a="1"/>
  <c r="V6741" i="1" a="1"/>
  <c r="V6838" i="1" a="1"/>
  <c r="V6876" i="1" a="1"/>
  <c r="V6885" i="1" a="1"/>
  <c r="V6886" i="1" a="1"/>
  <c r="V6899" i="1" a="1"/>
  <c r="V6905" i="1" a="1"/>
  <c r="V6907" i="1" a="1"/>
  <c r="V6930" i="1" a="1"/>
  <c r="V6973" i="1" a="1"/>
  <c r="V7016" i="1" a="1"/>
  <c r="V7171" i="1" a="1"/>
  <c r="V7202" i="1" a="1"/>
  <c r="V7231" i="1" a="1"/>
  <c r="V7337" i="1" a="1"/>
  <c r="V7344" i="1" a="1"/>
  <c r="V7348" i="1" a="1"/>
  <c r="V7414" i="1" a="1"/>
  <c r="V7573" i="1" a="1"/>
  <c r="V7574" i="1" a="1"/>
  <c r="V7705" i="1" a="1"/>
  <c r="V7738" i="1" a="1"/>
  <c r="V7750" i="1" a="1"/>
  <c r="V7797" i="1" a="1"/>
  <c r="V7841" i="1" a="1"/>
  <c r="V8038" i="1" a="1"/>
  <c r="V8079" i="1" a="1"/>
  <c r="V8221" i="1" a="1"/>
  <c r="V8250" i="1" a="1"/>
  <c r="V8276" i="1" a="1"/>
  <c r="V8352" i="1" a="1"/>
  <c r="V8365" i="1" a="1"/>
  <c r="V8452" i="1" a="1"/>
  <c r="V8560" i="1" a="1"/>
  <c r="V8579" i="1" a="1"/>
  <c r="V8633" i="1" a="1"/>
  <c r="V8641" i="1" a="1"/>
  <c r="V8648" i="1" a="1"/>
  <c r="V8654" i="1" a="1"/>
  <c r="V8692" i="1" a="1"/>
  <c r="V8699" i="1" a="1"/>
  <c r="V8741" i="1" a="1"/>
  <c r="V8776" i="1" a="1"/>
  <c r="V9067" i="1" a="1"/>
  <c r="V9098" i="1" a="1"/>
  <c r="V9099" i="1" a="1"/>
  <c r="V9149" i="1" a="1"/>
  <c r="V9155" i="1" a="1"/>
  <c r="V9185" i="1" a="1"/>
  <c r="V9187" i="1" a="1"/>
  <c r="V9260" i="1" a="1"/>
  <c r="V9261" i="1" a="1"/>
  <c r="V9289" i="1" a="1"/>
  <c r="V9377" i="1" a="1"/>
  <c r="V9418" i="1" a="1"/>
  <c r="V9489" i="1" a="1"/>
  <c r="V9507" i="1" a="1"/>
  <c r="V9541" i="1" a="1"/>
  <c r="V9545" i="1" a="1"/>
  <c r="V9651" i="1" a="1"/>
  <c r="V9710" i="1" a="1"/>
  <c r="V9801" i="1" a="1"/>
  <c r="V9861" i="1" a="1"/>
  <c r="V9867" i="1" a="1"/>
  <c r="V9926" i="1" a="1"/>
  <c r="V9941" i="1" a="1"/>
  <c r="V9972" i="1" a="1"/>
  <c r="V9979" i="1" a="1"/>
  <c r="V10001" i="1" a="1"/>
  <c r="V177" i="1" a="1"/>
  <c r="V331" i="1" a="1"/>
  <c r="V477" i="1" a="1"/>
  <c r="V478" i="1" a="1"/>
  <c r="V541" i="1" a="1"/>
  <c r="V545" i="1" a="1"/>
  <c r="V624" i="1" a="1"/>
  <c r="V630" i="1" a="1"/>
  <c r="V669" i="1" a="1"/>
  <c r="V677" i="1" a="1"/>
  <c r="V737" i="1" a="1"/>
  <c r="V878" i="1" a="1"/>
  <c r="V895" i="1" a="1"/>
  <c r="V957" i="1" a="1"/>
  <c r="V1139" i="1" a="1"/>
  <c r="V1473" i="1" a="1"/>
  <c r="V1476" i="1" a="1"/>
  <c r="V1518" i="1" a="1"/>
  <c r="V1535" i="1" a="1"/>
  <c r="V1561" i="1" a="1"/>
  <c r="V1608" i="1" a="1"/>
  <c r="V1616" i="1" a="1"/>
  <c r="V1637" i="1" a="1"/>
  <c r="V1689" i="1" a="1"/>
  <c r="V1699" i="1" a="1"/>
  <c r="V1773" i="1" a="1"/>
  <c r="V2018" i="1" a="1"/>
  <c r="V2044" i="1" a="1"/>
  <c r="V2046" i="1" a="1"/>
  <c r="V2096" i="1" a="1"/>
  <c r="V2133" i="1" a="1"/>
  <c r="V2152" i="1" a="1"/>
  <c r="V2178" i="1" a="1"/>
  <c r="V2193" i="1" a="1"/>
  <c r="V2222" i="1" a="1"/>
  <c r="V2226" i="1" a="1"/>
  <c r="V2262" i="1" a="1"/>
  <c r="V2275" i="1" a="1"/>
  <c r="V2311" i="1" a="1"/>
  <c r="V2320" i="1" a="1"/>
  <c r="V2323" i="1" a="1"/>
  <c r="V2358" i="1" a="1"/>
  <c r="V2501" i="1" a="1"/>
  <c r="V2505" i="1" a="1"/>
  <c r="V2560" i="1" a="1"/>
  <c r="V2814" i="1" a="1"/>
  <c r="V2854" i="1" a="1"/>
  <c r="V2896" i="1" a="1"/>
  <c r="V3039" i="1" a="1"/>
  <c r="V3118" i="1" a="1"/>
  <c r="V3147" i="1" a="1"/>
  <c r="V3267" i="1" a="1"/>
  <c r="V3307" i="1" a="1"/>
  <c r="V3334" i="1" a="1"/>
  <c r="V3392" i="1" a="1"/>
  <c r="V3395" i="1" a="1"/>
  <c r="V3397" i="1" a="1"/>
  <c r="V3539" i="1" a="1"/>
  <c r="V3563" i="1" a="1"/>
  <c r="V3576" i="1" a="1"/>
  <c r="V3656" i="1" a="1"/>
  <c r="V3666" i="1" a="1"/>
  <c r="V3808" i="1" a="1"/>
  <c r="V3813" i="1" a="1"/>
  <c r="V3888" i="1" a="1"/>
  <c r="V3915" i="1" a="1"/>
  <c r="V3923" i="1" a="1"/>
  <c r="V3982" i="1" a="1"/>
  <c r="V4140" i="1" a="1"/>
  <c r="V4164" i="1" a="1"/>
  <c r="V4195" i="1" a="1"/>
  <c r="V4205" i="1" a="1"/>
  <c r="V4326" i="1" a="1"/>
  <c r="V4349" i="1" a="1"/>
  <c r="V4386" i="1" a="1"/>
  <c r="V4461" i="1" a="1"/>
  <c r="V4495" i="1" a="1"/>
  <c r="V4559" i="1" a="1"/>
  <c r="V4586" i="1" a="1"/>
  <c r="V4622" i="1" a="1"/>
  <c r="V4786" i="1" a="1"/>
  <c r="V4819" i="1" a="1"/>
  <c r="V5074" i="1" a="1"/>
  <c r="V5079" i="1" a="1"/>
  <c r="V5081" i="1" a="1"/>
  <c r="V5087" i="1" a="1"/>
  <c r="V5219" i="1" a="1"/>
  <c r="V5263" i="1" a="1"/>
  <c r="V5347" i="1" a="1"/>
  <c r="V5421" i="1" a="1"/>
  <c r="V5557" i="1" a="1"/>
  <c r="V5939" i="1" a="1"/>
  <c r="V5940" i="1" a="1"/>
  <c r="V6195" i="1" a="1"/>
  <c r="V6231" i="1" a="1"/>
  <c r="V6308" i="1" a="1"/>
  <c r="V6326" i="1" a="1"/>
  <c r="V6347" i="1" a="1"/>
  <c r="V6411" i="1" a="1"/>
  <c r="V6416" i="1" a="1"/>
  <c r="V6418" i="1" a="1"/>
  <c r="V6516" i="1" a="1"/>
  <c r="V6668" i="1" a="1"/>
  <c r="V6701" i="1" a="1"/>
  <c r="V6834" i="1" a="1"/>
  <c r="V6869" i="1" a="1"/>
  <c r="V6896" i="1" a="1"/>
  <c r="V7109" i="1" a="1"/>
  <c r="V7126" i="1" a="1"/>
  <c r="V7143" i="1" a="1"/>
  <c r="V7248" i="1" a="1"/>
  <c r="V7418" i="1" a="1"/>
  <c r="V7462" i="1" a="1"/>
  <c r="V7488" i="1" a="1"/>
  <c r="V7560" i="1" a="1"/>
  <c r="V7685" i="1" a="1"/>
  <c r="V7696" i="1" a="1"/>
  <c r="V7842" i="1" a="1"/>
  <c r="V7873" i="1" a="1"/>
  <c r="V7890" i="1" a="1"/>
  <c r="V8001" i="1" a="1"/>
  <c r="V8073" i="1" a="1"/>
  <c r="V8223" i="1" a="1"/>
  <c r="V8255" i="1" a="1"/>
  <c r="V8344" i="1" a="1"/>
  <c r="V8361" i="1" a="1"/>
  <c r="V8437" i="1" a="1"/>
  <c r="V8512" i="1" a="1"/>
  <c r="V8548" i="1" a="1"/>
  <c r="V8565" i="1" a="1"/>
  <c r="V8620" i="1" a="1"/>
  <c r="V8687" i="1" a="1"/>
  <c r="V8709" i="1" a="1"/>
  <c r="V8879" i="1" a="1"/>
  <c r="V8882" i="1" a="1"/>
  <c r="V8886" i="1" a="1"/>
  <c r="V8962" i="1" a="1"/>
  <c r="V9053" i="1" a="1"/>
  <c r="V9057" i="1" a="1"/>
  <c r="V9310" i="1" a="1"/>
  <c r="V9380" i="1" a="1"/>
  <c r="V9399" i="1" a="1"/>
  <c r="V9482" i="1" a="1"/>
  <c r="V9510" i="1" a="1"/>
  <c r="V9540" i="1" a="1"/>
  <c r="V9641" i="1" a="1"/>
  <c r="V9660" i="1" a="1"/>
  <c r="V9814" i="1" a="1"/>
  <c r="V9887" i="1" a="1"/>
  <c r="V9915" i="1" a="1"/>
  <c r="V9994" i="1" a="1"/>
  <c r="V91" i="1" a="1"/>
  <c r="V132" i="1" a="1"/>
  <c r="V226" i="1" a="1"/>
  <c r="V588" i="1" a="1"/>
  <c r="V812" i="1" a="1"/>
  <c r="V922" i="1" a="1"/>
  <c r="V1002" i="1" a="1"/>
  <c r="V1022" i="1" a="1"/>
  <c r="V1250" i="1" a="1"/>
  <c r="V1314" i="1" a="1"/>
  <c r="V1558" i="1" a="1"/>
  <c r="V1813" i="1" a="1"/>
  <c r="V1814" i="1" a="1"/>
  <c r="V2088" i="1" a="1"/>
  <c r="V2112" i="1" a="1"/>
  <c r="V2407" i="1" a="1"/>
  <c r="V2440" i="1" a="1"/>
  <c r="V2569" i="1" a="1"/>
  <c r="V2574" i="1" a="1"/>
  <c r="V2604" i="1" a="1"/>
  <c r="V2614" i="1" a="1"/>
  <c r="V2637" i="1" a="1"/>
  <c r="V2811" i="1" a="1"/>
  <c r="V2994" i="1" a="1"/>
  <c r="V2995" i="1" a="1"/>
  <c r="V3018" i="1" a="1"/>
  <c r="V3154" i="1" a="1"/>
  <c r="V3231" i="1" a="1"/>
  <c r="V3312" i="1" a="1"/>
  <c r="V3490" i="1" a="1"/>
  <c r="V3925" i="1" a="1"/>
  <c r="V4150" i="1" a="1"/>
  <c r="V4474" i="1" a="1"/>
  <c r="V4515" i="1" a="1"/>
  <c r="V4569" i="1" a="1"/>
  <c r="V4598" i="1" a="1"/>
  <c r="V4725" i="1" a="1"/>
  <c r="V4966" i="1" a="1"/>
  <c r="V5005" i="1" a="1"/>
  <c r="V5254" i="1" a="1"/>
  <c r="V5361" i="1" a="1"/>
  <c r="V5534" i="1" a="1"/>
  <c r="V5634" i="1" a="1"/>
  <c r="V5671" i="1" a="1"/>
  <c r="V5749" i="1" a="1"/>
  <c r="V5943" i="1" a="1"/>
  <c r="V5951" i="1" a="1"/>
  <c r="V5953" i="1" a="1"/>
  <c r="V6075" i="1" a="1"/>
  <c r="V6392" i="1" a="1"/>
  <c r="V6409" i="1" a="1"/>
  <c r="V6505" i="1" a="1"/>
  <c r="V6511" i="1" a="1"/>
  <c r="V6583" i="1" a="1"/>
  <c r="V6707" i="1" a="1"/>
  <c r="V6736" i="1" a="1"/>
  <c r="V6762" i="1" a="1"/>
  <c r="V6935" i="1" a="1"/>
  <c r="V6999" i="1" a="1"/>
  <c r="V7215" i="1" a="1"/>
  <c r="V7232" i="1" a="1"/>
  <c r="V7426" i="1" a="1"/>
  <c r="V7459" i="1" a="1"/>
  <c r="V7469" i="1" a="1"/>
  <c r="V7693" i="1" a="1"/>
  <c r="V7739" i="1" a="1"/>
  <c r="V8115" i="1" a="1"/>
  <c r="V8116" i="1" a="1"/>
  <c r="V8137" i="1" a="1"/>
  <c r="V8392" i="1" a="1"/>
  <c r="V8606" i="1" a="1"/>
  <c r="V8705" i="1" a="1"/>
  <c r="V8744" i="1" a="1"/>
  <c r="V8835" i="1" a="1"/>
  <c r="V8893" i="1" a="1"/>
  <c r="V9140" i="1" a="1"/>
  <c r="V9292" i="1" a="1"/>
  <c r="V9413" i="1" a="1"/>
  <c r="V9498" i="1" a="1"/>
  <c r="V9533" i="1" a="1"/>
  <c r="V9802" i="1" a="1"/>
  <c r="V9862" i="1" a="1"/>
  <c r="V597" i="1" a="1"/>
  <c r="V657" i="1" a="1"/>
  <c r="V1040" i="1" a="1"/>
  <c r="V1218" i="1" a="1"/>
  <c r="V1362" i="1" a="1"/>
  <c r="V1505" i="1" a="1"/>
  <c r="V1948" i="1" a="1"/>
  <c r="V2030" i="1" a="1"/>
  <c r="V2091" i="1" a="1"/>
  <c r="V2314" i="1" a="1"/>
  <c r="V2353" i="1" a="1"/>
  <c r="V2738" i="1" a="1"/>
  <c r="V3025" i="1" a="1"/>
  <c r="V3450" i="1" a="1"/>
  <c r="V3510" i="1" a="1"/>
  <c r="V3769" i="1" a="1"/>
  <c r="V3782" i="1" a="1"/>
  <c r="V4148" i="1" a="1"/>
  <c r="V4283" i="1" a="1"/>
  <c r="V4340" i="1" a="1"/>
  <c r="V4405" i="1" a="1"/>
  <c r="V4469" i="1" a="1"/>
  <c r="V4563" i="1" a="1"/>
  <c r="V4631" i="1" a="1"/>
  <c r="V4678" i="1" a="1"/>
  <c r="V4847" i="1" a="1"/>
  <c r="V4975" i="1" a="1"/>
  <c r="V5036" i="1" a="1"/>
  <c r="V5164" i="1" a="1"/>
  <c r="V5528" i="1" a="1"/>
  <c r="V5804" i="1" a="1"/>
  <c r="V6275" i="1" a="1"/>
  <c r="V6303" i="1" a="1"/>
  <c r="V6766" i="1" a="1"/>
  <c r="V6825" i="1" a="1"/>
  <c r="V6832" i="1" a="1"/>
  <c r="V7221" i="1" a="1"/>
  <c r="V7234" i="1" a="1"/>
  <c r="V7338" i="1" a="1"/>
  <c r="V7496" i="1" a="1"/>
  <c r="V7591" i="1" a="1"/>
  <c r="V7655" i="1" a="1"/>
  <c r="V8054" i="1" a="1"/>
  <c r="V8226" i="1" a="1"/>
  <c r="V8323" i="1" a="1"/>
  <c r="V8424" i="1" a="1"/>
  <c r="V8643" i="1" a="1"/>
  <c r="V8992" i="1" a="1"/>
  <c r="V9018" i="1" a="1"/>
  <c r="V9224" i="1" a="1"/>
  <c r="V9415" i="1" a="1"/>
  <c r="V9614" i="1" a="1"/>
  <c r="V9893" i="1" a="1"/>
  <c r="V9930" i="1" a="1"/>
  <c r="V9968" i="1" a="1"/>
  <c r="V162" i="1" a="1"/>
  <c r="V167" i="1" a="1"/>
  <c r="V172" i="1" a="1"/>
  <c r="V192" i="1" a="1"/>
  <c r="V246" i="1" a="1"/>
  <c r="V360" i="1" a="1"/>
  <c r="V504" i="1" a="1"/>
  <c r="V675" i="1" a="1"/>
  <c r="V840" i="1" a="1"/>
  <c r="V889" i="1" a="1"/>
  <c r="V894" i="1" a="1"/>
  <c r="V1030" i="1" a="1"/>
  <c r="V1191" i="1" a="1"/>
  <c r="V1270" i="1" a="1"/>
  <c r="V1296" i="1" a="1"/>
  <c r="V1366" i="1" a="1"/>
  <c r="V1458" i="1" a="1"/>
  <c r="V1678" i="1" a="1"/>
  <c r="V1761" i="1" a="1"/>
  <c r="V1842" i="1" a="1"/>
  <c r="V2139" i="1" a="1"/>
  <c r="V2519" i="1" a="1"/>
  <c r="V2679" i="1" a="1"/>
  <c r="V2773" i="1" a="1"/>
  <c r="V2808" i="1" a="1"/>
  <c r="V2862" i="1" a="1"/>
  <c r="V2925" i="1" a="1"/>
  <c r="V2979" i="1" a="1"/>
  <c r="V3204" i="1" a="1"/>
  <c r="V3328" i="1" a="1"/>
  <c r="V3356" i="1" a="1"/>
  <c r="V3750" i="1" a="1"/>
  <c r="V3860" i="1" a="1"/>
  <c r="V3881" i="1" a="1"/>
  <c r="V3964" i="1" a="1"/>
  <c r="V4083" i="1" a="1"/>
  <c r="V4149" i="1" a="1"/>
  <c r="V4384" i="1" a="1"/>
  <c r="V4388" i="1" a="1"/>
  <c r="V4392" i="1" a="1"/>
  <c r="V4407" i="1" a="1"/>
  <c r="V4486" i="1" a="1"/>
  <c r="V4655" i="1" a="1"/>
  <c r="V4750" i="1" a="1"/>
  <c r="V4865" i="1" a="1"/>
  <c r="V4927" i="1" a="1"/>
  <c r="V5107" i="1" a="1"/>
  <c r="V5222" i="1" a="1"/>
  <c r="V5227" i="1" a="1"/>
  <c r="V5230" i="1" a="1"/>
  <c r="V5319" i="1" a="1"/>
  <c r="V5343" i="1" a="1"/>
  <c r="V5368" i="1" a="1"/>
  <c r="V5706" i="1" a="1"/>
  <c r="V5725" i="1" a="1"/>
  <c r="V5735" i="1" a="1"/>
  <c r="V5815" i="1" a="1"/>
  <c r="V6186" i="1" a="1"/>
  <c r="V6235" i="1" a="1"/>
  <c r="V6254" i="1" a="1"/>
  <c r="V6350" i="1" a="1"/>
  <c r="V6420" i="1" a="1"/>
  <c r="V6561" i="1" a="1"/>
  <c r="V6725" i="1" a="1"/>
  <c r="V6919" i="1" a="1"/>
  <c r="V6979" i="1" a="1"/>
  <c r="V7023" i="1" a="1"/>
  <c r="V7102" i="1" a="1"/>
  <c r="V7166" i="1" a="1"/>
  <c r="V7258" i="1" a="1"/>
  <c r="V7342" i="1" a="1"/>
  <c r="V7366" i="1" a="1"/>
  <c r="V7506" i="1" a="1"/>
  <c r="V7710" i="1" a="1"/>
  <c r="V7742" i="1" a="1"/>
  <c r="V7767" i="1" a="1"/>
  <c r="V7805" i="1" a="1"/>
  <c r="V7853" i="1" a="1"/>
  <c r="V7880" i="1" a="1"/>
  <c r="V7888" i="1" a="1"/>
  <c r="V7903" i="1" a="1"/>
  <c r="V8140" i="1" a="1"/>
  <c r="V8200" i="1" a="1"/>
  <c r="V8444" i="1" a="1"/>
  <c r="V8596" i="1" a="1"/>
  <c r="V8615" i="1" a="1"/>
  <c r="V8937" i="1" a="1"/>
  <c r="V8950" i="1" a="1"/>
  <c r="V9347" i="1" a="1"/>
  <c r="V9621" i="1" a="1"/>
  <c r="V9809" i="1" a="1"/>
  <c r="V317" i="1" a="1"/>
  <c r="V514" i="1" a="1"/>
  <c r="V531" i="1" a="1"/>
  <c r="V1058" i="1" a="1"/>
  <c r="V1077" i="1" a="1"/>
  <c r="V1119" i="1" a="1"/>
  <c r="V1480" i="1" a="1"/>
  <c r="V1682" i="1" a="1"/>
  <c r="V1905" i="1" a="1"/>
  <c r="V1913" i="1" a="1"/>
  <c r="V2029" i="1" a="1"/>
  <c r="V2045" i="1" a="1"/>
  <c r="V2751" i="1" a="1"/>
  <c r="V2806" i="1" a="1"/>
  <c r="V2883" i="1" a="1"/>
  <c r="V3095" i="1" a="1"/>
  <c r="V3268" i="1" a="1"/>
  <c r="V3418" i="1" a="1"/>
  <c r="V4362" i="1" a="1"/>
  <c r="V4720" i="1" a="1"/>
  <c r="V4726" i="1" a="1"/>
  <c r="V5466" i="1" a="1"/>
  <c r="V5653" i="1" a="1"/>
  <c r="V5659" i="1" a="1"/>
  <c r="V5746" i="1" a="1"/>
  <c r="V5903" i="1" a="1"/>
  <c r="V5963" i="1" a="1"/>
  <c r="V6007" i="1" a="1"/>
  <c r="V6506" i="1" a="1"/>
  <c r="V6705" i="1" a="1"/>
  <c r="V6756" i="1" a="1"/>
  <c r="V7905" i="1" a="1"/>
  <c r="V8042" i="1" a="1"/>
  <c r="V8108" i="1" a="1"/>
  <c r="V8495" i="1" a="1"/>
  <c r="V8945" i="1" a="1"/>
  <c r="V9559" i="1" a="1"/>
  <c r="V9610" i="1" a="1"/>
  <c r="V9672" i="1" a="1"/>
  <c r="V9841" i="1" a="1"/>
  <c r="V54" i="1" a="1"/>
  <c r="V184" i="1" a="1"/>
  <c r="V267" i="1" a="1"/>
  <c r="V366" i="1" a="1"/>
  <c r="V605" i="1" a="1"/>
  <c r="V808" i="1" a="1"/>
  <c r="V831" i="1" a="1"/>
  <c r="V920" i="1" a="1"/>
  <c r="V980" i="1" a="1"/>
  <c r="V1060" i="1" a="1"/>
  <c r="V1385" i="1" a="1"/>
  <c r="V1399" i="1" a="1"/>
  <c r="V1752" i="1" a="1"/>
  <c r="V1835" i="1" a="1"/>
  <c r="V1977" i="1" a="1"/>
  <c r="V2231" i="1" a="1"/>
  <c r="V2439" i="1" a="1"/>
  <c r="V2530" i="1" a="1"/>
  <c r="V2572" i="1" a="1"/>
  <c r="V2763" i="1" a="1"/>
  <c r="V2816" i="1" a="1"/>
  <c r="V2911" i="1" a="1"/>
  <c r="V3456" i="1" a="1"/>
  <c r="V3559" i="1" a="1"/>
  <c r="V4126" i="1" a="1"/>
  <c r="V4141" i="1" a="1"/>
  <c r="V4144" i="1" a="1"/>
  <c r="V4230" i="1" a="1"/>
  <c r="V4350" i="1" a="1"/>
  <c r="V4470" i="1" a="1"/>
  <c r="V4728" i="1" a="1"/>
  <c r="V4846" i="1" a="1"/>
  <c r="V5282" i="1" a="1"/>
  <c r="V5464" i="1" a="1"/>
  <c r="V5559" i="1" a="1"/>
  <c r="V5663" i="1" a="1"/>
  <c r="V5885" i="1" a="1"/>
  <c r="V6037" i="1" a="1"/>
  <c r="V6056" i="1" a="1"/>
  <c r="V6102" i="1" a="1"/>
  <c r="V6216" i="1" a="1"/>
  <c r="V6311" i="1" a="1"/>
  <c r="V6870" i="1" a="1"/>
  <c r="V7018" i="1" a="1"/>
  <c r="V7355" i="1" a="1"/>
  <c r="V7715" i="1" a="1"/>
  <c r="V7881" i="1" a="1"/>
  <c r="V8011" i="1" a="1"/>
  <c r="V8279" i="1" a="1"/>
  <c r="V8394" i="1" a="1"/>
  <c r="V8545" i="1" a="1"/>
  <c r="V8714" i="1" a="1"/>
  <c r="V8735" i="1" a="1"/>
  <c r="V8951" i="1" a="1"/>
  <c r="V8961" i="1" a="1"/>
  <c r="V9241" i="1" a="1"/>
  <c r="V9272" i="1" a="1"/>
  <c r="V9492" i="1" a="1"/>
  <c r="V9666" i="1" a="1"/>
  <c r="V9837" i="1" a="1"/>
  <c r="V9888" i="1" a="1"/>
  <c r="V9898" i="1" a="1"/>
  <c r="V9947" i="1" a="1"/>
  <c r="V9969" i="1" a="1"/>
  <c r="V30" i="1" a="1"/>
  <c r="V60" i="1" a="1"/>
  <c r="V63" i="1" a="1"/>
  <c r="V424" i="1" a="1"/>
  <c r="V461" i="1" a="1"/>
  <c r="V570" i="1" a="1"/>
  <c r="V972" i="1" a="1"/>
  <c r="V1028" i="1" a="1"/>
  <c r="V1264" i="1" a="1"/>
  <c r="V1350" i="1" a="1"/>
  <c r="V1358" i="1" a="1"/>
  <c r="V1557" i="1" a="1"/>
  <c r="V1606" i="1" a="1"/>
  <c r="V1718" i="1" a="1"/>
  <c r="V1872" i="1" a="1"/>
  <c r="V1887" i="1" a="1"/>
  <c r="V1950" i="1" a="1"/>
  <c r="V2286" i="1" a="1"/>
  <c r="V2298" i="1" a="1"/>
  <c r="V2308" i="1" a="1"/>
  <c r="V2599" i="1" a="1"/>
  <c r="V2929" i="1" a="1"/>
  <c r="V2975" i="1" a="1"/>
  <c r="V3002" i="1" a="1"/>
  <c r="V3218" i="1" a="1"/>
  <c r="V3509" i="1" a="1"/>
  <c r="V3570" i="1" a="1"/>
  <c r="V3820" i="1" a="1"/>
  <c r="V3853" i="1" a="1"/>
  <c r="V3974" i="1" a="1"/>
  <c r="V3993" i="1" a="1"/>
  <c r="V4055" i="1" a="1"/>
  <c r="V4119" i="1" a="1"/>
  <c r="V4127" i="1" a="1"/>
  <c r="V4170" i="1" a="1"/>
  <c r="V4185" i="1" a="1"/>
  <c r="V4234" i="1" a="1"/>
  <c r="V4496" i="1" a="1"/>
  <c r="V4557" i="1" a="1"/>
  <c r="V4789" i="1" a="1"/>
  <c r="V4809" i="1" a="1"/>
  <c r="V4856" i="1" a="1"/>
  <c r="V4899" i="1" a="1"/>
  <c r="V4921" i="1" a="1"/>
  <c r="V4953" i="1" a="1"/>
  <c r="V5182" i="1" a="1"/>
  <c r="V5416" i="1" a="1"/>
  <c r="V5487" i="1" a="1"/>
  <c r="V5514" i="1" a="1"/>
  <c r="V5536" i="1" a="1"/>
  <c r="V5709" i="1" a="1"/>
  <c r="V5777" i="1" a="1"/>
  <c r="V5837" i="1" a="1"/>
  <c r="V5844" i="1" a="1"/>
  <c r="V5904" i="1" a="1"/>
  <c r="V5936" i="1" a="1"/>
  <c r="V5978" i="1" a="1"/>
  <c r="V6292" i="1" a="1"/>
  <c r="V6602" i="1" a="1"/>
  <c r="V6607" i="1" a="1"/>
  <c r="V6612" i="1" a="1"/>
  <c r="V6684" i="1" a="1"/>
  <c r="V6819" i="1" a="1"/>
  <c r="V6902" i="1" a="1"/>
  <c r="V7002" i="1" a="1"/>
  <c r="V7044" i="1" a="1"/>
  <c r="V7361" i="1" a="1"/>
  <c r="V7406" i="1" a="1"/>
  <c r="V7943" i="1" a="1"/>
  <c r="V8013" i="1" a="1"/>
  <c r="V8035" i="1" a="1"/>
  <c r="V8076" i="1" a="1"/>
  <c r="V8094" i="1" a="1"/>
  <c r="V8123" i="1" a="1"/>
  <c r="V8343" i="1" a="1"/>
  <c r="V8426" i="1" a="1"/>
  <c r="V8576" i="1" a="1"/>
  <c r="V9273" i="1" a="1"/>
  <c r="V9287" i="1" a="1"/>
  <c r="V9355" i="1" a="1"/>
  <c r="V9524" i="1" a="1"/>
  <c r="V9566" i="1" a="1"/>
  <c r="V9638" i="1" a="1"/>
  <c r="V9740" i="1" a="1"/>
  <c r="V9753" i="1" a="1"/>
  <c r="V9769" i="1" a="1"/>
  <c r="V9798" i="1" a="1"/>
  <c r="V1874" i="1" a="1"/>
  <c r="V7667" i="1" a="1"/>
  <c r="V9863" i="1" a="1"/>
  <c r="V44" i="1" a="1"/>
  <c r="V117" i="1" a="1"/>
  <c r="V131" i="1" a="1"/>
  <c r="V158" i="1" a="1"/>
  <c r="V335" i="1" a="1"/>
  <c r="V396" i="1" a="1"/>
  <c r="V888" i="1" a="1"/>
  <c r="V1037" i="1" a="1"/>
  <c r="V1142" i="1" a="1"/>
  <c r="V1206" i="1" a="1"/>
  <c r="V1265" i="1" a="1"/>
  <c r="V1370" i="1" a="1"/>
  <c r="V1509" i="1" a="1"/>
  <c r="V1576" i="1" a="1"/>
  <c r="V1598" i="1" a="1"/>
  <c r="V1632" i="1" a="1"/>
  <c r="V1685" i="1" a="1"/>
  <c r="V1831" i="1" a="1"/>
  <c r="V1848" i="1" a="1"/>
  <c r="V1934" i="1" a="1"/>
  <c r="V1957" i="1" a="1"/>
  <c r="V2107" i="1" a="1"/>
  <c r="V2350" i="1" a="1"/>
  <c r="V2578" i="1" a="1"/>
  <c r="V2825" i="1" a="1"/>
  <c r="V2905" i="1" a="1"/>
  <c r="V3106" i="1" a="1"/>
  <c r="V3158" i="1" a="1"/>
  <c r="V3494" i="1" a="1"/>
  <c r="V3506" i="1" a="1"/>
  <c r="V3520" i="1" a="1"/>
  <c r="V3627" i="1" a="1"/>
  <c r="V3673" i="1" a="1"/>
  <c r="V3734" i="1" a="1"/>
  <c r="V3739" i="1" a="1"/>
  <c r="V3777" i="1" a="1"/>
  <c r="V3908" i="1" a="1"/>
  <c r="V4051" i="1" a="1"/>
  <c r="V4078" i="1" a="1"/>
  <c r="V4106" i="1" a="1"/>
  <c r="V4155" i="1" a="1"/>
  <c r="V4327" i="1" a="1"/>
  <c r="V4450" i="1" a="1"/>
  <c r="V4479" i="1" a="1"/>
  <c r="V4553" i="1" a="1"/>
  <c r="V4680" i="1" a="1"/>
  <c r="V5129" i="1" a="1"/>
  <c r="V5269" i="1" a="1"/>
  <c r="V5658" i="1" a="1"/>
  <c r="V6170" i="1" a="1"/>
  <c r="V6354" i="1" a="1"/>
  <c r="V6469" i="1" a="1"/>
  <c r="V6492" i="1" a="1"/>
  <c r="V6591" i="1" a="1"/>
  <c r="V6630" i="1" a="1"/>
  <c r="V6880" i="1" a="1"/>
  <c r="V7047" i="1" a="1"/>
  <c r="V7167" i="1" a="1"/>
  <c r="V7251" i="1" a="1"/>
  <c r="V7517" i="1" a="1"/>
  <c r="V7526" i="1" a="1"/>
  <c r="V7561" i="1" a="1"/>
  <c r="V7601" i="1" a="1"/>
  <c r="V7782" i="1" a="1"/>
  <c r="V8059" i="1" a="1"/>
  <c r="V8084" i="1" a="1"/>
  <c r="V8112" i="1" a="1"/>
  <c r="V8418" i="1" a="1"/>
  <c r="V8440" i="1" a="1"/>
  <c r="V8559" i="1" a="1"/>
  <c r="V8594" i="1" a="1"/>
  <c r="V8752" i="1" a="1"/>
  <c r="V8795" i="1" a="1"/>
  <c r="V8803" i="1" a="1"/>
  <c r="V8808" i="1" a="1"/>
  <c r="V8813" i="1" a="1"/>
  <c r="V8932" i="1" a="1"/>
  <c r="V8964" i="1" a="1"/>
  <c r="V9033" i="1" a="1"/>
  <c r="V9054" i="1" a="1"/>
  <c r="V9056" i="1" a="1"/>
  <c r="V9247" i="1" a="1"/>
  <c r="V9325" i="1" a="1"/>
  <c r="V9385" i="1" a="1"/>
  <c r="V9642" i="1" a="1"/>
  <c r="V9663" i="1" a="1"/>
  <c r="V586" i="1" a="1"/>
  <c r="V645" i="1" a="1"/>
  <c r="V668" i="1" a="1"/>
  <c r="V918" i="1" a="1"/>
  <c r="V938" i="1" a="1"/>
  <c r="V1020" i="1" a="1"/>
  <c r="V1080" i="1" a="1"/>
  <c r="V1258" i="1" a="1"/>
  <c r="V2132" i="1" a="1"/>
  <c r="V2359" i="1" a="1"/>
  <c r="V2444" i="1" a="1"/>
  <c r="V2496" i="1" a="1"/>
  <c r="V2658" i="1" a="1"/>
  <c r="V2736" i="1" a="1"/>
  <c r="V2939" i="1" a="1"/>
  <c r="V3068" i="1" a="1"/>
  <c r="V3271" i="1" a="1"/>
  <c r="V3514" i="1" a="1"/>
  <c r="V3529" i="1" a="1"/>
  <c r="V3544" i="1" a="1"/>
  <c r="V3660" i="1" a="1"/>
  <c r="V3748" i="1" a="1"/>
  <c r="V3790" i="1" a="1"/>
  <c r="V3987" i="1" a="1"/>
  <c r="V4335" i="1" a="1"/>
  <c r="V4742" i="1" a="1"/>
  <c r="V4885" i="1" a="1"/>
  <c r="V4928" i="1" a="1"/>
  <c r="V5035" i="1" a="1"/>
  <c r="V5041" i="1" a="1"/>
  <c r="V5070" i="1" a="1"/>
  <c r="V5091" i="1" a="1"/>
  <c r="V5180" i="1" a="1"/>
  <c r="V5217" i="1" a="1"/>
  <c r="V5403" i="1" a="1"/>
  <c r="V5430" i="1" a="1"/>
  <c r="V5475" i="1" a="1"/>
  <c r="V5485" i="1" a="1"/>
  <c r="V5829" i="1" a="1"/>
  <c r="V5975" i="1" a="1"/>
  <c r="V6207" i="1" a="1"/>
  <c r="V6325" i="1" a="1"/>
  <c r="V6345" i="1" a="1"/>
  <c r="V6428" i="1" a="1"/>
  <c r="V6714" i="1" a="1"/>
  <c r="V6790" i="1" a="1"/>
  <c r="V6801" i="1" a="1"/>
  <c r="V6901" i="1" a="1"/>
  <c r="V6952" i="1" a="1"/>
  <c r="V7179" i="1" a="1"/>
  <c r="V7189" i="1" a="1"/>
  <c r="V7334" i="1" a="1"/>
  <c r="V7439" i="1" a="1"/>
  <c r="V7486" i="1" a="1"/>
  <c r="V7499" i="1" a="1"/>
  <c r="V7567" i="1" a="1"/>
  <c r="V7627" i="1" a="1"/>
  <c r="V7668" i="1" a="1"/>
  <c r="V7913" i="1" a="1"/>
  <c r="V8113" i="1" a="1"/>
  <c r="V8191" i="1" a="1"/>
  <c r="V8296" i="1" a="1"/>
  <c r="V8399" i="1" a="1"/>
  <c r="V8829" i="1" a="1"/>
  <c r="V8987" i="1" a="1"/>
  <c r="V9040" i="1" a="1"/>
  <c r="V9051" i="1" a="1"/>
  <c r="V9162" i="1" a="1"/>
  <c r="V9303" i="1" a="1"/>
  <c r="V9384" i="1" a="1"/>
  <c r="V9521" i="1" a="1"/>
  <c r="V9640" i="1" a="1"/>
  <c r="V9760" i="1" a="1"/>
  <c r="V9878" i="1" a="1"/>
  <c r="V9886" i="1" a="1"/>
  <c r="V9918" i="1" a="1"/>
  <c r="V9950" i="1" a="1"/>
  <c r="V15" i="1" a="1"/>
  <c r="V62" i="1" a="1"/>
  <c r="V73" i="1" a="1"/>
  <c r="V77" i="1" a="1"/>
  <c r="V307" i="1" a="1"/>
  <c r="V353" i="1" a="1"/>
  <c r="V367" i="1" a="1"/>
  <c r="V443" i="1" a="1"/>
  <c r="V539" i="1" a="1"/>
  <c r="V572" i="1" a="1"/>
  <c r="V590" i="1" a="1"/>
  <c r="V676" i="1" a="1"/>
  <c r="V690" i="1" a="1"/>
  <c r="V714" i="1" a="1"/>
  <c r="V769" i="1" a="1"/>
  <c r="V852" i="1" a="1"/>
  <c r="V901" i="1" a="1"/>
  <c r="V995" i="1" a="1"/>
  <c r="V996" i="1" a="1"/>
  <c r="V1165" i="1" a="1"/>
  <c r="V1222" i="1" a="1"/>
  <c r="V1255" i="1" a="1"/>
  <c r="V1283" i="1" a="1"/>
  <c r="V1311" i="1" a="1"/>
  <c r="V1319" i="1" a="1"/>
  <c r="V1504" i="1" a="1"/>
  <c r="V1575" i="1" a="1"/>
  <c r="V1592" i="1" a="1"/>
  <c r="V1701" i="1" a="1"/>
  <c r="V1750" i="1" a="1"/>
  <c r="V1795" i="1" a="1"/>
  <c r="V1798" i="1" a="1"/>
  <c r="V1819" i="1" a="1"/>
  <c r="V1845" i="1" a="1"/>
  <c r="V1906" i="1" a="1"/>
  <c r="V1984" i="1" a="1"/>
  <c r="V2026" i="1" a="1"/>
  <c r="V2120" i="1" a="1"/>
  <c r="V2190" i="1" a="1"/>
  <c r="V2196" i="1" a="1"/>
  <c r="V2214" i="1" a="1"/>
  <c r="V2449" i="1" a="1"/>
  <c r="V2543" i="1" a="1"/>
  <c r="V2559" i="1" a="1"/>
  <c r="V2630" i="1" a="1"/>
  <c r="V2718" i="1" a="1"/>
  <c r="V2839" i="1" a="1"/>
  <c r="V2892" i="1" a="1"/>
  <c r="V2943" i="1" a="1"/>
  <c r="V2948" i="1" a="1"/>
  <c r="V2967" i="1" a="1"/>
  <c r="V3247" i="1" a="1"/>
  <c r="V3249" i="1" a="1"/>
  <c r="V3485" i="1" a="1"/>
  <c r="V3566" i="1" a="1"/>
  <c r="V3602" i="1" a="1"/>
  <c r="V3642" i="1" a="1"/>
  <c r="V3693" i="1" a="1"/>
  <c r="V3698" i="1" a="1"/>
  <c r="V3711" i="1" a="1"/>
  <c r="V3749" i="1" a="1"/>
  <c r="V3788" i="1" a="1"/>
  <c r="V3874" i="1" a="1"/>
  <c r="V3910" i="1" a="1"/>
  <c r="V3963" i="1" a="1"/>
  <c r="V4053" i="1" a="1"/>
  <c r="V4079" i="1" a="1"/>
  <c r="V4162" i="1" a="1"/>
  <c r="V4165" i="1" a="1"/>
  <c r="V4416" i="1" a="1"/>
  <c r="V4491" i="1" a="1"/>
  <c r="V4572" i="1" a="1"/>
  <c r="V4603" i="1" a="1"/>
  <c r="V4651" i="1" a="1"/>
  <c r="V4823" i="1" a="1"/>
  <c r="V4833" i="1" a="1"/>
  <c r="V4880" i="1" a="1"/>
  <c r="V4886" i="1" a="1"/>
  <c r="V4902" i="1" a="1"/>
  <c r="V4948" i="1" a="1"/>
  <c r="V5039" i="1" a="1"/>
  <c r="V5077" i="1" a="1"/>
  <c r="V5147" i="1" a="1"/>
  <c r="V5156" i="1" a="1"/>
  <c r="V5200" i="1" a="1"/>
  <c r="V5314" i="1" a="1"/>
  <c r="V5323" i="1" a="1"/>
  <c r="V5350" i="1" a="1"/>
  <c r="V5365" i="1" a="1"/>
  <c r="V5384" i="1" a="1"/>
  <c r="V5391" i="1" a="1"/>
  <c r="V5412" i="1" a="1"/>
  <c r="V5600" i="1" a="1"/>
  <c r="V5628" i="1" a="1"/>
  <c r="V5639" i="1" a="1"/>
  <c r="V5655" i="1" a="1"/>
  <c r="V5682" i="1" a="1"/>
  <c r="V5751" i="1" a="1"/>
  <c r="V5780" i="1" a="1"/>
  <c r="V5807" i="1" a="1"/>
  <c r="V5906" i="1" a="1"/>
  <c r="V5931" i="1" a="1"/>
  <c r="V6070" i="1" a="1"/>
  <c r="V6074" i="1" a="1"/>
  <c r="V6080" i="1" a="1"/>
  <c r="V6133" i="1" a="1"/>
  <c r="V6150" i="1" a="1"/>
  <c r="V6243" i="1" a="1"/>
  <c r="V6244" i="1" a="1"/>
  <c r="V6280" i="1" a="1"/>
  <c r="V6305" i="1" a="1"/>
  <c r="V6310" i="1" a="1"/>
  <c r="V6313" i="1" a="1"/>
  <c r="V6329" i="1" a="1"/>
  <c r="V6378" i="1" a="1"/>
  <c r="V6482" i="1" a="1"/>
  <c r="V6512" i="1" a="1"/>
  <c r="V6528" i="1" a="1"/>
  <c r="V6555" i="1" a="1"/>
  <c r="V6574" i="1" a="1"/>
  <c r="V6639" i="1" a="1"/>
  <c r="V6730" i="1" a="1"/>
  <c r="V6982" i="1" a="1"/>
  <c r="V6985" i="1" a="1"/>
  <c r="V7100" i="1" a="1"/>
  <c r="V7227" i="1" a="1"/>
  <c r="V7315" i="1" a="1"/>
  <c r="V7322" i="1" a="1"/>
  <c r="V7357" i="1" a="1"/>
  <c r="V7368" i="1" a="1"/>
  <c r="V7412" i="1" a="1"/>
  <c r="V7453" i="1" a="1"/>
  <c r="V7465" i="1" a="1"/>
  <c r="V7507" i="1" a="1"/>
  <c r="V7555" i="1" a="1"/>
  <c r="V7626" i="1" a="1"/>
  <c r="V7814" i="1" a="1"/>
  <c r="V7870" i="1" a="1"/>
  <c r="V8281" i="1" a="1"/>
  <c r="V8395" i="1" a="1"/>
  <c r="V8449" i="1" a="1"/>
  <c r="V8475" i="1" a="1"/>
  <c r="V8492" i="1" a="1"/>
  <c r="V8496" i="1" a="1"/>
  <c r="V8542" i="1" a="1"/>
  <c r="V8608" i="1" a="1"/>
  <c r="V8647" i="1" a="1"/>
  <c r="V8650" i="1" a="1"/>
  <c r="V8663" i="1" a="1"/>
  <c r="V8693" i="1" a="1"/>
  <c r="V8707" i="1" a="1"/>
  <c r="V8750" i="1" a="1"/>
  <c r="V8875" i="1" a="1"/>
  <c r="V8883" i="1" a="1"/>
  <c r="V8976" i="1" a="1"/>
  <c r="V9159" i="1" a="1"/>
  <c r="V9182" i="1" a="1"/>
  <c r="V9218" i="1" a="1"/>
  <c r="V9392" i="1" a="1"/>
  <c r="V9500" i="1" a="1"/>
  <c r="V9531" i="1" a="1"/>
  <c r="V9546" i="1" a="1"/>
  <c r="V9586" i="1" a="1"/>
  <c r="V9679" i="1" a="1"/>
  <c r="V9768" i="1" a="1"/>
  <c r="V9817" i="1" a="1"/>
  <c r="V9905" i="1" a="1"/>
  <c r="V23" i="1" a="1"/>
  <c r="V53" i="1" a="1"/>
  <c r="V207" i="1" a="1"/>
  <c r="V326" i="1" a="1"/>
  <c r="V333" i="1" a="1"/>
  <c r="V383" i="1" a="1"/>
  <c r="V535" i="1" a="1"/>
  <c r="V564" i="1" a="1"/>
  <c r="V567" i="1" a="1"/>
  <c r="V607" i="1" a="1"/>
  <c r="V716" i="1" a="1"/>
  <c r="V783" i="1" a="1"/>
  <c r="V1088" i="1" a="1"/>
  <c r="V1177" i="1" a="1"/>
  <c r="V1210" i="1" a="1"/>
  <c r="V1287" i="1" a="1"/>
  <c r="V1368" i="1" a="1"/>
  <c r="V1706" i="1" a="1"/>
  <c r="V1889" i="1" a="1"/>
  <c r="V1954" i="1" a="1"/>
  <c r="V2131" i="1" a="1"/>
  <c r="V2283" i="1" a="1"/>
  <c r="V2385" i="1" a="1"/>
  <c r="V2424" i="1" a="1"/>
  <c r="V2588" i="1" a="1"/>
  <c r="V2740" i="1" a="1"/>
  <c r="V2870" i="1" a="1"/>
  <c r="V2886" i="1" a="1"/>
  <c r="V2974" i="1" a="1"/>
  <c r="V3051" i="1" a="1"/>
  <c r="V3079" i="1" a="1"/>
  <c r="V3119" i="1" a="1"/>
  <c r="V3135" i="1" a="1"/>
  <c r="V3253" i="1" a="1"/>
  <c r="V3281" i="1" a="1"/>
  <c r="V3287" i="1" a="1"/>
  <c r="V3302" i="1" a="1"/>
  <c r="V3504" i="1" a="1"/>
  <c r="V3613" i="1" a="1"/>
  <c r="V3905" i="1" a="1"/>
  <c r="V3920" i="1" a="1"/>
  <c r="V3986" i="1" a="1"/>
  <c r="V4196" i="1" a="1"/>
  <c r="V4374" i="1" a="1"/>
  <c r="V4505" i="1" a="1"/>
  <c r="V4526" i="1" a="1"/>
  <c r="V4589" i="1" a="1"/>
  <c r="V4697" i="1" a="1"/>
  <c r="V4713" i="1" a="1"/>
  <c r="V4739" i="1" a="1"/>
  <c r="V4877" i="1" a="1"/>
  <c r="V5212" i="1" a="1"/>
  <c r="V5215" i="1" a="1"/>
  <c r="V5267" i="1" a="1"/>
  <c r="V5320" i="1" a="1"/>
  <c r="V5341" i="1" a="1"/>
  <c r="V5357" i="1" a="1"/>
  <c r="V5369" i="1" a="1"/>
  <c r="V5563" i="1" a="1"/>
  <c r="V5672" i="1" a="1"/>
  <c r="V5798" i="1" a="1"/>
  <c r="V5805" i="1" a="1"/>
  <c r="V5826" i="1" a="1"/>
  <c r="V5847" i="1" a="1"/>
  <c r="V5900" i="1" a="1"/>
  <c r="V5949" i="1" a="1"/>
  <c r="V6112" i="1" a="1"/>
  <c r="V6534" i="1" a="1"/>
  <c r="V6675" i="1" a="1"/>
  <c r="V6791" i="1" a="1"/>
  <c r="V6815" i="1" a="1"/>
  <c r="V7373" i="1" a="1"/>
  <c r="V7389" i="1" a="1"/>
  <c r="V7415" i="1" a="1"/>
  <c r="V7420" i="1" a="1"/>
  <c r="V7461" i="1" a="1"/>
  <c r="V7492" i="1" a="1"/>
  <c r="V7771" i="1" a="1"/>
  <c r="V7803" i="1" a="1"/>
  <c r="V7837" i="1" a="1"/>
  <c r="V7891" i="1" a="1"/>
  <c r="V7973" i="1" a="1"/>
  <c r="V8024" i="1" a="1"/>
  <c r="V8307" i="1" a="1"/>
  <c r="V8528" i="1" a="1"/>
  <c r="V8656" i="1" a="1"/>
  <c r="V8658" i="1" a="1"/>
  <c r="V8670" i="1" a="1"/>
  <c r="V8675" i="1" a="1"/>
  <c r="V8751" i="1" a="1"/>
  <c r="V8831" i="1" a="1"/>
  <c r="V8841" i="1" a="1"/>
  <c r="V8946" i="1" a="1"/>
  <c r="V9004" i="1" a="1"/>
  <c r="V9047" i="1" a="1"/>
  <c r="V9078" i="1" a="1"/>
  <c r="V9210" i="1" a="1"/>
  <c r="V9214" i="1" a="1"/>
  <c r="V9333" i="1" a="1"/>
  <c r="V9538" i="1" a="1"/>
  <c r="V9542" i="1" a="1"/>
  <c r="V9611" i="1" a="1"/>
  <c r="V9661" i="1" a="1"/>
  <c r="V9715" i="1" a="1"/>
  <c r="V75" i="1" a="1"/>
  <c r="V372" i="1" a="1"/>
  <c r="V700" i="1" a="1"/>
  <c r="V748" i="1" a="1"/>
  <c r="V1019" i="1" a="1"/>
  <c r="V1131" i="1" a="1"/>
  <c r="V1389" i="1" a="1"/>
  <c r="V1491" i="1" a="1"/>
  <c r="V1713" i="1" a="1"/>
  <c r="V1759" i="1" a="1"/>
  <c r="V1810" i="1" a="1"/>
  <c r="V1841" i="1" a="1"/>
  <c r="V2108" i="1" a="1"/>
  <c r="V2205" i="1" a="1"/>
  <c r="V2233" i="1" a="1"/>
  <c r="V2268" i="1" a="1"/>
  <c r="V2372" i="1" a="1"/>
  <c r="V2386" i="1" a="1"/>
  <c r="V2555" i="1" a="1"/>
  <c r="V2716" i="1" a="1"/>
  <c r="V2729" i="1" a="1"/>
  <c r="V2815" i="1" a="1"/>
  <c r="V2877" i="1" a="1"/>
  <c r="V2942" i="1" a="1"/>
  <c r="V3141" i="1" a="1"/>
  <c r="V3187" i="1" a="1"/>
  <c r="V3322" i="1" a="1"/>
  <c r="V3398" i="1" a="1"/>
  <c r="V3405" i="1" a="1"/>
  <c r="V3491" i="1" a="1"/>
  <c r="V3708" i="1" a="1"/>
  <c r="V4128" i="1" a="1"/>
  <c r="V4231" i="1" a="1"/>
  <c r="V4531" i="1" a="1"/>
  <c r="V4595" i="1" a="1"/>
  <c r="V4734" i="1" a="1"/>
  <c r="V4787" i="1" a="1"/>
  <c r="V5201" i="1" a="1"/>
  <c r="V5202" i="1" a="1"/>
  <c r="V5208" i="1" a="1"/>
  <c r="V5447" i="1" a="1"/>
  <c r="V5585" i="1" a="1"/>
  <c r="V5618" i="1" a="1"/>
  <c r="V5793" i="1" a="1"/>
  <c r="V5993" i="1" a="1"/>
  <c r="V6041" i="1" a="1"/>
  <c r="V6128" i="1" a="1"/>
  <c r="V6159" i="1" a="1"/>
  <c r="V6199" i="1" a="1"/>
  <c r="V6220" i="1" a="1"/>
  <c r="V6436" i="1" a="1"/>
  <c r="V6720" i="1" a="1"/>
  <c r="V6806" i="1" a="1"/>
  <c r="V7442" i="1" a="1"/>
  <c r="V7529" i="1" a="1"/>
  <c r="V7613" i="1" a="1"/>
  <c r="V7657" i="1" a="1"/>
  <c r="V7677" i="1" a="1"/>
  <c r="V7810" i="1" a="1"/>
  <c r="V7899" i="1" a="1"/>
  <c r="V7917" i="1" a="1"/>
  <c r="V7928" i="1" a="1"/>
  <c r="V8093" i="1" a="1"/>
  <c r="V8148" i="1" a="1"/>
  <c r="V8529" i="1" a="1"/>
  <c r="V8562" i="1" a="1"/>
  <c r="V8811" i="1" a="1"/>
  <c r="V8911" i="1" a="1"/>
  <c r="V8926" i="1" a="1"/>
  <c r="V9069" i="1" a="1"/>
  <c r="V9211" i="1" a="1"/>
  <c r="V9257" i="1" a="1"/>
  <c r="V9307" i="1" a="1"/>
  <c r="V9558" i="1" a="1"/>
  <c r="V9603" i="1" a="1"/>
  <c r="V9704" i="1" a="1"/>
  <c r="V9726" i="1" a="1"/>
  <c r="V9982" i="1" a="1"/>
  <c r="V9999" i="1" a="1"/>
  <c r="V147" i="1" a="1"/>
  <c r="V349" i="1" a="1"/>
  <c r="V382" i="1" a="1"/>
  <c r="V394" i="1" a="1"/>
  <c r="V398" i="1" a="1"/>
  <c r="V402" i="1" a="1"/>
  <c r="V505" i="1" a="1"/>
  <c r="V506" i="1" a="1"/>
  <c r="V612" i="1" a="1"/>
  <c r="V788" i="1" a="1"/>
  <c r="V828" i="1" a="1"/>
  <c r="V1039" i="1" a="1"/>
  <c r="V1064" i="1" a="1"/>
  <c r="V1171" i="1" a="1"/>
  <c r="V1316" i="1" a="1"/>
  <c r="V1988" i="1" a="1"/>
  <c r="V2187" i="1" a="1"/>
  <c r="V2216" i="1" a="1"/>
  <c r="V2234" i="1" a="1"/>
  <c r="V2235" i="1" a="1"/>
  <c r="V2259" i="1" a="1"/>
  <c r="V2291" i="1" a="1"/>
  <c r="V2810" i="1" a="1"/>
  <c r="V2829" i="1" a="1"/>
  <c r="V2894" i="1" a="1"/>
  <c r="V3140" i="1" a="1"/>
  <c r="V3305" i="1" a="1"/>
  <c r="V3523" i="1" a="1"/>
  <c r="V3759" i="1" a="1"/>
  <c r="V3852" i="1" a="1"/>
  <c r="V3895" i="1" a="1"/>
  <c r="V4104" i="1" a="1"/>
  <c r="V4273" i="1" a="1"/>
  <c r="V4279" i="1" a="1"/>
  <c r="V4681" i="1" a="1"/>
  <c r="V5317" i="1" a="1"/>
  <c r="V5339" i="1" a="1"/>
  <c r="V5851" i="1" a="1"/>
  <c r="V5855" i="1" a="1"/>
  <c r="V5952" i="1" a="1"/>
  <c r="V6002" i="1" a="1"/>
  <c r="V6081" i="1" a="1"/>
  <c r="V6342" i="1" a="1"/>
  <c r="V6466" i="1" a="1"/>
  <c r="V6478" i="1" a="1"/>
  <c r="V6656" i="1" a="1"/>
  <c r="V6821" i="1" a="1"/>
  <c r="V6828" i="1" a="1"/>
  <c r="V6925" i="1" a="1"/>
  <c r="V7052" i="1" a="1"/>
  <c r="V7862" i="1" a="1"/>
  <c r="V8427" i="1" a="1"/>
  <c r="V8519" i="1" a="1"/>
  <c r="V8521" i="1" a="1"/>
  <c r="V8680" i="1" a="1"/>
  <c r="V8720" i="1" a="1"/>
  <c r="V9201" i="1" a="1"/>
  <c r="V9585" i="1" a="1"/>
  <c r="V9785" i="1" a="1"/>
  <c r="V9934" i="1" a="1"/>
  <c r="V135" i="1" a="1"/>
  <c r="V233" i="1" a="1"/>
  <c r="V376" i="1" a="1"/>
  <c r="V578" i="1" a="1"/>
  <c r="V633" i="1" a="1"/>
  <c r="V673" i="1" a="1"/>
  <c r="V799" i="1" a="1"/>
  <c r="V926" i="1" a="1"/>
  <c r="V991" i="1" a="1"/>
  <c r="V1018" i="1" a="1"/>
  <c r="V1269" i="1" a="1"/>
  <c r="V1359" i="1" a="1"/>
  <c r="V1625" i="1" a="1"/>
  <c r="V1695" i="1" a="1"/>
  <c r="V1796" i="1" a="1"/>
  <c r="V1823" i="1" a="1"/>
  <c r="V2037" i="1" a="1"/>
  <c r="V2215" i="1" a="1"/>
  <c r="V2227" i="1" a="1"/>
  <c r="V2312" i="1" a="1"/>
  <c r="V2364" i="1" a="1"/>
  <c r="V2508" i="1" a="1"/>
  <c r="V2512" i="1" a="1"/>
  <c r="V2605" i="1" a="1"/>
  <c r="V2609" i="1" a="1"/>
  <c r="V2648" i="1" a="1"/>
  <c r="V2719" i="1" a="1"/>
  <c r="V3067" i="1" a="1"/>
  <c r="V3259" i="1" a="1"/>
  <c r="V3338" i="1" a="1"/>
  <c r="V3659" i="1" a="1"/>
  <c r="V3672" i="1" a="1"/>
  <c r="V3738" i="1" a="1"/>
  <c r="V3764" i="1" a="1"/>
  <c r="V3834" i="1" a="1"/>
  <c r="V4277" i="1" a="1"/>
  <c r="V4538" i="1" a="1"/>
  <c r="V4668" i="1" a="1"/>
  <c r="V4845" i="1" a="1"/>
  <c r="V5089" i="1" a="1"/>
  <c r="V5224" i="1" a="1"/>
  <c r="V5303" i="1" a="1"/>
  <c r="V5389" i="1" a="1"/>
  <c r="V5571" i="1" a="1"/>
  <c r="V5638" i="1" a="1"/>
  <c r="V5977" i="1" a="1"/>
  <c r="V6352" i="1" a="1"/>
  <c r="V6355" i="1" a="1"/>
  <c r="V6529" i="1" a="1"/>
  <c r="V6811" i="1" a="1"/>
  <c r="V6824" i="1" a="1"/>
  <c r="V6867" i="1" a="1"/>
  <c r="V6960" i="1" a="1"/>
  <c r="V7198" i="1" a="1"/>
  <c r="V7268" i="1" a="1"/>
  <c r="V7299" i="1" a="1"/>
  <c r="V7543" i="1" a="1"/>
  <c r="V7619" i="1" a="1"/>
  <c r="V7835" i="1" a="1"/>
  <c r="V7941" i="1" a="1"/>
  <c r="V7977" i="1" a="1"/>
  <c r="V8144" i="1" a="1"/>
  <c r="V8388" i="1" a="1"/>
  <c r="V8414" i="1" a="1"/>
  <c r="V8520" i="1" a="1"/>
  <c r="V8603" i="1" a="1"/>
  <c r="V8627" i="1" a="1"/>
  <c r="V8717" i="1" a="1"/>
  <c r="V8844" i="1" a="1"/>
  <c r="V9342" i="1" a="1"/>
  <c r="V9448" i="1" a="1"/>
  <c r="V9689" i="1" a="1"/>
  <c r="V9917" i="1" a="1"/>
  <c r="V4183" i="1" a="1"/>
  <c r="V7274" i="1" a="1"/>
  <c r="V7395" i="1" a="1"/>
  <c r="V410" i="1" a="1"/>
  <c r="V509" i="1" a="1"/>
  <c r="V587" i="1" a="1"/>
  <c r="V655" i="1" a="1"/>
  <c r="V729" i="1" a="1"/>
  <c r="V744" i="1" a="1"/>
  <c r="V817" i="1" a="1"/>
  <c r="V949" i="1" a="1"/>
  <c r="V975" i="1" a="1"/>
  <c r="V979" i="1" a="1"/>
  <c r="V1134" i="1" a="1"/>
  <c r="V1248" i="1" a="1"/>
  <c r="V1310" i="1" a="1"/>
  <c r="V1456" i="1" a="1"/>
  <c r="V1528" i="1" a="1"/>
  <c r="V1552" i="1" a="1"/>
  <c r="V1681" i="1" a="1"/>
  <c r="V1688" i="1" a="1"/>
  <c r="V1747" i="1" a="1"/>
  <c r="V2013" i="1" a="1"/>
  <c r="V2484" i="1" a="1"/>
  <c r="V2615" i="1" a="1"/>
  <c r="V2625" i="1" a="1"/>
  <c r="V2869" i="1" a="1"/>
  <c r="V2876" i="1" a="1"/>
  <c r="V2985" i="1" a="1"/>
  <c r="V2998" i="1" a="1"/>
  <c r="V3316" i="1" a="1"/>
  <c r="V3354" i="1" a="1"/>
  <c r="V3389" i="1" a="1"/>
  <c r="V4041" i="1" a="1"/>
  <c r="V4099" i="1" a="1"/>
  <c r="V4275" i="1" a="1"/>
  <c r="V4409" i="1" a="1"/>
  <c r="V4502" i="1" a="1"/>
  <c r="V4633" i="1" a="1"/>
  <c r="V4735" i="1" a="1"/>
  <c r="V4909" i="1" a="1"/>
  <c r="V4936" i="1" a="1"/>
  <c r="V5116" i="1" a="1"/>
  <c r="V5237" i="1" a="1"/>
  <c r="V5335" i="1" a="1"/>
  <c r="V5402" i="1" a="1"/>
  <c r="V5511" i="1" a="1"/>
  <c r="V5676" i="1" a="1"/>
  <c r="V6090" i="1" a="1"/>
  <c r="V6471" i="1" a="1"/>
  <c r="V6672" i="1" a="1"/>
  <c r="V6703" i="1" a="1"/>
  <c r="V6734" i="1" a="1"/>
  <c r="V6822" i="1" a="1"/>
  <c r="V6947" i="1" a="1"/>
  <c r="V6980" i="1" a="1"/>
  <c r="V7182" i="1" a="1"/>
  <c r="V7187" i="1" a="1"/>
  <c r="V7460" i="1" a="1"/>
  <c r="V7649" i="1" a="1"/>
  <c r="V7764" i="1" a="1"/>
  <c r="V7778" i="1" a="1"/>
  <c r="V7911" i="1" a="1"/>
  <c r="V8097" i="1" a="1"/>
  <c r="V8212" i="1" a="1"/>
  <c r="V8309" i="1" a="1"/>
  <c r="V8756" i="1" a="1"/>
  <c r="V8863" i="1" a="1"/>
  <c r="V9003" i="1" a="1"/>
  <c r="V9093" i="1" a="1"/>
  <c r="V9465" i="1" a="1"/>
  <c r="V9623" i="1" a="1"/>
  <c r="V9731" i="1" a="1"/>
  <c r="V9797" i="1" a="1"/>
  <c r="V9877" i="1" a="1"/>
  <c r="V363" i="1" a="1"/>
  <c r="V407" i="1" a="1"/>
  <c r="V428" i="1" a="1"/>
  <c r="V470" i="1" a="1"/>
  <c r="V550" i="1" a="1"/>
  <c r="V772" i="1" a="1"/>
  <c r="V839" i="1" a="1"/>
  <c r="V1079" i="1" a="1"/>
  <c r="V1493" i="1" a="1"/>
  <c r="V1963" i="1" a="1"/>
  <c r="V2019" i="1" a="1"/>
  <c r="V2237" i="1" a="1"/>
  <c r="V2476" i="1" a="1"/>
  <c r="V2941" i="1" a="1"/>
  <c r="V3811" i="1" a="1"/>
  <c r="V4575" i="1" a="1"/>
  <c r="V4759" i="1" a="1"/>
  <c r="V4861" i="1" a="1"/>
  <c r="V6384" i="1" a="1"/>
  <c r="V6401" i="1" a="1"/>
  <c r="V6508" i="1" a="1"/>
  <c r="V6879" i="1" a="1"/>
  <c r="V6889" i="1" a="1"/>
  <c r="V6898" i="1" a="1"/>
  <c r="V6912" i="1" a="1"/>
  <c r="V6987" i="1" a="1"/>
  <c r="V7133" i="1" a="1"/>
  <c r="V7226" i="1" a="1"/>
  <c r="V7318" i="1" a="1"/>
  <c r="V7551" i="1" a="1"/>
  <c r="V7906" i="1" a="1"/>
  <c r="V7914" i="1" a="1"/>
  <c r="V8516" i="1" a="1"/>
  <c r="V8564" i="1" a="1"/>
  <c r="V8858" i="1" a="1"/>
  <c r="V9134" i="1" a="1"/>
  <c r="V9163" i="1" a="1"/>
  <c r="V9212" i="1" a="1"/>
  <c r="V9324" i="1" a="1"/>
  <c r="V9430" i="1" a="1"/>
  <c r="V37" i="1" a="1"/>
  <c r="V303" i="1" a="1"/>
  <c r="V865" i="1" a="1"/>
  <c r="V879" i="1" a="1"/>
  <c r="V923" i="1" a="1"/>
  <c r="V1315" i="1" a="1"/>
  <c r="V1322" i="1" a="1"/>
  <c r="V1804" i="1" a="1"/>
  <c r="V2148" i="1" a="1"/>
  <c r="V2362" i="1" a="1"/>
  <c r="V2438" i="1" a="1"/>
  <c r="V2516" i="1" a="1"/>
  <c r="V2550" i="1" a="1"/>
  <c r="V2683" i="1" a="1"/>
  <c r="V2944" i="1" a="1"/>
  <c r="V3019" i="1" a="1"/>
  <c r="V3078" i="1" a="1"/>
  <c r="V3137" i="1" a="1"/>
  <c r="V3209" i="1" a="1"/>
  <c r="V3233" i="1" a="1"/>
  <c r="V3528" i="1" a="1"/>
  <c r="V3929" i="1" a="1"/>
  <c r="V4040" i="1" a="1"/>
  <c r="V4176" i="1" a="1"/>
  <c r="V4227" i="1" a="1"/>
  <c r="V4251" i="1" a="1"/>
  <c r="V4614" i="1" a="1"/>
  <c r="V4667" i="1" a="1"/>
  <c r="V4914" i="1" a="1"/>
  <c r="V4940" i="1" a="1"/>
  <c r="V4984" i="1" a="1"/>
  <c r="V5083" i="1" a="1"/>
  <c r="V5152" i="1" a="1"/>
  <c r="V5569" i="1" a="1"/>
  <c r="V5966" i="1" a="1"/>
  <c r="V6004" i="1" a="1"/>
  <c r="V6302" i="1" a="1"/>
  <c r="V6367" i="1" a="1"/>
  <c r="V6398" i="1" a="1"/>
  <c r="V6608" i="1" a="1"/>
  <c r="V7129" i="1" a="1"/>
  <c r="V7369" i="1" a="1"/>
  <c r="V7410" i="1" a="1"/>
  <c r="V7495" i="1" a="1"/>
  <c r="V7518" i="1" a="1"/>
  <c r="V7931" i="1" a="1"/>
  <c r="V8126" i="1" a="1"/>
  <c r="V8298" i="1" a="1"/>
  <c r="V8669" i="1" a="1"/>
  <c r="V8851" i="1" a="1"/>
  <c r="V8871" i="1" a="1"/>
  <c r="V8974" i="1" a="1"/>
  <c r="V9669" i="1" a="1"/>
  <c r="V272" i="1" a="1"/>
  <c r="V3167" i="1" a="1"/>
  <c r="V9358" i="1" a="1"/>
  <c r="V4" i="1" a="1"/>
  <c r="V58" i="1" a="1"/>
  <c r="V361" i="1" a="1"/>
  <c r="V800" i="1" a="1"/>
  <c r="V806" i="1" a="1"/>
  <c r="V1033" i="1" a="1"/>
  <c r="V1148" i="1" a="1"/>
  <c r="V1409" i="1" a="1"/>
  <c r="V1449" i="1" a="1"/>
  <c r="V1739" i="1" a="1"/>
  <c r="V1787" i="1" a="1"/>
  <c r="V2000" i="1" a="1"/>
  <c r="V2159" i="1" a="1"/>
  <c r="V2278" i="1" a="1"/>
  <c r="V2319" i="1" a="1"/>
  <c r="V2405" i="1" a="1"/>
  <c r="V2542" i="1" a="1"/>
  <c r="V2755" i="1" a="1"/>
  <c r="V3131" i="1" a="1"/>
  <c r="V3241" i="1" a="1"/>
  <c r="V3284" i="1" a="1"/>
  <c r="V3441" i="1" a="1"/>
  <c r="V3612" i="1" a="1"/>
  <c r="V3634" i="1" a="1"/>
  <c r="V3696" i="1" a="1"/>
  <c r="V3710" i="1" a="1"/>
  <c r="V3798" i="1" a="1"/>
  <c r="V3850" i="1" a="1"/>
  <c r="V3952" i="1" a="1"/>
  <c r="V3954" i="1" a="1"/>
  <c r="V4015" i="1" a="1"/>
  <c r="V4049" i="1" a="1"/>
  <c r="V4272" i="1" a="1"/>
  <c r="V4348" i="1" a="1"/>
  <c r="V4420" i="1" a="1"/>
  <c r="V4455" i="1" a="1"/>
  <c r="V4606" i="1" a="1"/>
  <c r="V4616" i="1" a="1"/>
  <c r="V4850" i="1" a="1"/>
  <c r="V4859" i="1" a="1"/>
  <c r="V4867" i="1" a="1"/>
  <c r="V5193" i="1" a="1"/>
  <c r="V5259" i="1" a="1"/>
  <c r="V5414" i="1" a="1"/>
  <c r="V5422" i="1" a="1"/>
  <c r="V5425" i="1" a="1"/>
  <c r="V5451" i="1" a="1"/>
  <c r="V5647" i="1" a="1"/>
  <c r="V5664" i="1" a="1"/>
  <c r="V6127" i="1" a="1"/>
  <c r="V6282" i="1" a="1"/>
  <c r="V6412" i="1" a="1"/>
  <c r="V6425" i="1" a="1"/>
  <c r="V7014" i="1" a="1"/>
  <c r="V7120" i="1" a="1"/>
  <c r="V7174" i="1" a="1"/>
  <c r="V7547" i="1" a="1"/>
  <c r="V7593" i="1" a="1"/>
  <c r="V7597" i="1" a="1"/>
  <c r="V7608" i="1" a="1"/>
  <c r="V7714" i="1" a="1"/>
  <c r="V7916" i="1" a="1"/>
  <c r="V8036" i="1" a="1"/>
  <c r="V8105" i="1" a="1"/>
  <c r="V8476" i="1" a="1"/>
  <c r="V8721" i="1" a="1"/>
  <c r="V8856" i="1" a="1"/>
  <c r="V8913" i="1" a="1"/>
  <c r="V9074" i="1" a="1"/>
  <c r="V9126" i="1" a="1"/>
  <c r="V9472" i="1" a="1"/>
  <c r="V9646" i="1" a="1"/>
  <c r="V9899" i="1" a="1"/>
  <c r="V9913" i="1" a="1"/>
  <c r="V9923" i="1" a="1"/>
  <c r="V228" i="1" a="1"/>
  <c r="V356" i="1" a="1"/>
  <c r="V452" i="1" a="1"/>
  <c r="V1012" i="1" a="1"/>
  <c r="V1143" i="1" a="1"/>
  <c r="V1153" i="1" a="1"/>
  <c r="V1271" i="1" a="1"/>
  <c r="V1690" i="1" a="1"/>
  <c r="V1777" i="1" a="1"/>
  <c r="V1825" i="1" a="1"/>
  <c r="V2089" i="1" a="1"/>
  <c r="V2239" i="1" a="1"/>
  <c r="V2480" i="1" a="1"/>
  <c r="V3210" i="1" a="1"/>
  <c r="V3366" i="1" a="1"/>
  <c r="V3435" i="1" a="1"/>
  <c r="V3517" i="1" a="1"/>
  <c r="V3868" i="1" a="1"/>
  <c r="V3873" i="1" a="1"/>
  <c r="V3928" i="1" a="1"/>
  <c r="V4073" i="1" a="1"/>
  <c r="V4239" i="1" a="1"/>
  <c r="V4485" i="1" a="1"/>
  <c r="V4499" i="1" a="1"/>
  <c r="V4582" i="1" a="1"/>
  <c r="V4682" i="1" a="1"/>
  <c r="V4905" i="1" a="1"/>
  <c r="V4993" i="1" a="1"/>
  <c r="V5194" i="1" a="1"/>
  <c r="V5497" i="1" a="1"/>
  <c r="V5598" i="1" a="1"/>
  <c r="V5697" i="1" a="1"/>
  <c r="V5699" i="1" a="1"/>
  <c r="V5703" i="1" a="1"/>
  <c r="V6331" i="1" a="1"/>
  <c r="V6459" i="1" a="1"/>
  <c r="V6499" i="1" a="1"/>
  <c r="V6501" i="1" a="1"/>
  <c r="V6938" i="1" a="1"/>
  <c r="V6943" i="1" a="1"/>
  <c r="V7151" i="1" a="1"/>
  <c r="V7300" i="1" a="1"/>
  <c r="V7440" i="1" a="1"/>
  <c r="V7617" i="1" a="1"/>
  <c r="V7646" i="1" a="1"/>
  <c r="V7702" i="1" a="1"/>
  <c r="V7733" i="1" a="1"/>
  <c r="V7874" i="1" a="1"/>
  <c r="V8185" i="1" a="1"/>
  <c r="V8331" i="1" a="1"/>
  <c r="V8412" i="1" a="1"/>
  <c r="V8425" i="1" a="1"/>
  <c r="V8660" i="1" a="1"/>
  <c r="V9026" i="1" a="1"/>
  <c r="V9031" i="1" a="1"/>
  <c r="V9079" i="1" a="1"/>
  <c r="V9206" i="1" a="1"/>
  <c r="V9597" i="1" a="1"/>
  <c r="V2756" i="1" a="1"/>
  <c r="V3414" i="1" a="1"/>
  <c r="V5068" i="1" a="1"/>
  <c r="V7409" i="1" a="1"/>
  <c r="V57" i="1" a="1"/>
  <c r="V109" i="1" a="1"/>
  <c r="V371" i="1" a="1"/>
  <c r="V395" i="1" a="1"/>
  <c r="V660" i="1" a="1"/>
  <c r="V959" i="1" a="1"/>
  <c r="V1125" i="1" a="1"/>
  <c r="V1254" i="1" a="1"/>
  <c r="V1303" i="1" a="1"/>
  <c r="V1421" i="1" a="1"/>
  <c r="V1439" i="1" a="1"/>
  <c r="V1540" i="1" a="1"/>
  <c r="V1652" i="1" a="1"/>
  <c r="V1694" i="1" a="1"/>
  <c r="V1756" i="1" a="1"/>
  <c r="V1820" i="1" a="1"/>
  <c r="V1971" i="1" a="1"/>
  <c r="V2020" i="1" a="1"/>
  <c r="V2191" i="1" a="1"/>
  <c r="V2365" i="1" a="1"/>
  <c r="V2399" i="1" a="1"/>
  <c r="V2416" i="1" a="1"/>
  <c r="V2460" i="1" a="1"/>
  <c r="V2676" i="1" a="1"/>
  <c r="V2686" i="1" a="1"/>
  <c r="V2748" i="1" a="1"/>
  <c r="V2931" i="1" a="1"/>
  <c r="V2950" i="1" a="1"/>
  <c r="V3026" i="1" a="1"/>
  <c r="V3145" i="1" a="1"/>
  <c r="V3304" i="1" a="1"/>
  <c r="V3325" i="1" a="1"/>
  <c r="V3448" i="1" a="1"/>
  <c r="V3492" i="1" a="1"/>
  <c r="V3553" i="1" a="1"/>
  <c r="V3836" i="1" a="1"/>
  <c r="V3902" i="1" a="1"/>
  <c r="V4095" i="1" a="1"/>
  <c r="V4363" i="1" a="1"/>
  <c r="V4418" i="1" a="1"/>
  <c r="V4465" i="1" a="1"/>
  <c r="V4471" i="1" a="1"/>
  <c r="V4472" i="1" a="1"/>
  <c r="V4501" i="1" a="1"/>
  <c r="V4539" i="1" a="1"/>
  <c r="V4548" i="1" a="1"/>
  <c r="V4647" i="1" a="1"/>
  <c r="V4672" i="1" a="1"/>
  <c r="V4699" i="1" a="1"/>
  <c r="V4701" i="1" a="1"/>
  <c r="V4773" i="1" a="1"/>
  <c r="V4803" i="1" a="1"/>
  <c r="V4813" i="1" a="1"/>
  <c r="V5326" i="1" a="1"/>
  <c r="V5338" i="1" a="1"/>
  <c r="V5506" i="1" a="1"/>
  <c r="V5668" i="1" a="1"/>
  <c r="V5730" i="1" a="1"/>
  <c r="V5795" i="1" a="1"/>
  <c r="V5890" i="1" a="1"/>
  <c r="V5950" i="1" a="1"/>
  <c r="V5957" i="1" a="1"/>
  <c r="V6024" i="1" a="1"/>
  <c r="V6061" i="1" a="1"/>
  <c r="V6229" i="1" a="1"/>
  <c r="V6239" i="1" a="1"/>
  <c r="V6351" i="1" a="1"/>
  <c r="V6440" i="1" a="1"/>
  <c r="V6571" i="1" a="1"/>
  <c r="V6589" i="1" a="1"/>
  <c r="V6796" i="1" a="1"/>
  <c r="V6826" i="1" a="1"/>
  <c r="V6873" i="1" a="1"/>
  <c r="V6961" i="1" a="1"/>
  <c r="V7004" i="1" a="1"/>
  <c r="V7448" i="1" a="1"/>
  <c r="V7557" i="1" a="1"/>
  <c r="V7595" i="1" a="1"/>
  <c r="V7679" i="1" a="1"/>
  <c r="V7824" i="1" a="1"/>
  <c r="V7871" i="1" a="1"/>
  <c r="V7919" i="1" a="1"/>
  <c r="V7968" i="1" a="1"/>
  <c r="V7981" i="1" a="1"/>
  <c r="V7996" i="1" a="1"/>
  <c r="V8014" i="1" a="1"/>
  <c r="V8022" i="1" a="1"/>
  <c r="V8068" i="1" a="1"/>
  <c r="V8089" i="1" a="1"/>
  <c r="V8159" i="1" a="1"/>
  <c r="V8225" i="1" a="1"/>
  <c r="V8387" i="1" a="1"/>
  <c r="V8466" i="1" a="1"/>
  <c r="V8588" i="1" a="1"/>
  <c r="V8593" i="1" a="1"/>
  <c r="V8920" i="1" a="1"/>
  <c r="V8934" i="1" a="1"/>
  <c r="V9073" i="1" a="1"/>
  <c r="V9248" i="1" a="1"/>
  <c r="V9315" i="1" a="1"/>
  <c r="V9337" i="1" a="1"/>
  <c r="V9435" i="1" a="1"/>
  <c r="V9462" i="1" a="1"/>
  <c r="V9605" i="1" a="1"/>
  <c r="V9643" i="1" a="1"/>
  <c r="V9865" i="1" a="1"/>
  <c r="V9910" i="1" a="1"/>
  <c r="V9974" i="1" a="1"/>
  <c r="V88" i="1" a="1"/>
  <c r="V528" i="1" a="1"/>
  <c r="V585" i="1" a="1"/>
  <c r="V685" i="1" a="1"/>
  <c r="V692" i="1" a="1"/>
  <c r="V723" i="1" a="1"/>
  <c r="V731" i="1" a="1"/>
  <c r="V794" i="1" a="1"/>
  <c r="V944" i="1" a="1"/>
  <c r="V989" i="1" a="1"/>
  <c r="V990" i="1" a="1"/>
  <c r="V1145" i="1" a="1"/>
  <c r="V1293" i="1" a="1"/>
  <c r="V1577" i="1" a="1"/>
  <c r="V2071" i="1" a="1"/>
  <c r="V2341" i="1" a="1"/>
  <c r="V2397" i="1" a="1"/>
  <c r="V2442" i="1" a="1"/>
  <c r="V2523" i="1" a="1"/>
  <c r="V2717" i="1" a="1"/>
  <c r="V2728" i="1" a="1"/>
  <c r="V3226" i="1" a="1"/>
  <c r="V3630" i="1" a="1"/>
  <c r="V3704" i="1" a="1"/>
  <c r="V3795" i="1" a="1"/>
  <c r="V3882" i="1" a="1"/>
  <c r="V4028" i="1" a="1"/>
  <c r="V4111" i="1" a="1"/>
  <c r="V4124" i="1" a="1"/>
  <c r="V4174" i="1" a="1"/>
  <c r="V4226" i="1" a="1"/>
  <c r="V4296" i="1" a="1"/>
  <c r="V4508" i="1" a="1"/>
  <c r="V4551" i="1" a="1"/>
  <c r="V4609" i="1" a="1"/>
  <c r="V4703" i="1" a="1"/>
  <c r="V4826" i="1" a="1"/>
  <c r="V5029" i="1" a="1"/>
  <c r="V5071" i="1" a="1"/>
  <c r="V5174" i="1" a="1"/>
  <c r="V5268" i="1" a="1"/>
  <c r="V5345" i="1" a="1"/>
  <c r="V5410" i="1" a="1"/>
  <c r="V5418" i="1" a="1"/>
  <c r="V5556" i="1" a="1"/>
  <c r="V5595" i="1" a="1"/>
  <c r="V5617" i="1" a="1"/>
  <c r="V5715" i="1" a="1"/>
  <c r="V5820" i="1" a="1"/>
  <c r="V5925" i="1" a="1"/>
  <c r="V6047" i="1" a="1"/>
  <c r="V6114" i="1" a="1"/>
  <c r="V6153" i="1" a="1"/>
  <c r="V6212" i="1" a="1"/>
  <c r="V6304" i="1" a="1"/>
  <c r="V6377" i="1" a="1"/>
  <c r="V6464" i="1" a="1"/>
  <c r="V6467" i="1" a="1"/>
  <c r="V6554" i="1" a="1"/>
  <c r="V6560" i="1" a="1"/>
  <c r="V6657" i="1" a="1"/>
  <c r="V6669" i="1" a="1"/>
  <c r="V6988" i="1" a="1"/>
  <c r="V7003" i="1" a="1"/>
  <c r="V7072" i="1" a="1"/>
  <c r="V7354" i="1" a="1"/>
  <c r="V7393" i="1" a="1"/>
  <c r="V7531" i="1" a="1"/>
  <c r="V7583" i="1" a="1"/>
  <c r="V7732" i="1" a="1"/>
  <c r="V7763" i="1" a="1"/>
  <c r="V7930" i="1" a="1"/>
  <c r="V8006" i="1" a="1"/>
  <c r="V8100" i="1" a="1"/>
  <c r="V8118" i="1" a="1"/>
  <c r="V8253" i="1" a="1"/>
  <c r="V8259" i="1" a="1"/>
  <c r="V8313" i="1" a="1"/>
  <c r="V8346" i="1" a="1"/>
  <c r="V8351" i="1" a="1"/>
  <c r="V8383" i="1" a="1"/>
  <c r="V8646" i="1" a="1"/>
  <c r="V8860" i="1" a="1"/>
  <c r="V8940" i="1" a="1"/>
  <c r="V9011" i="1" a="1"/>
  <c r="V9041" i="1" a="1"/>
  <c r="V9114" i="1" a="1"/>
  <c r="V9233" i="1" a="1"/>
  <c r="V9279" i="1" a="1"/>
  <c r="V9400" i="1" a="1"/>
  <c r="V9658" i="1" a="1"/>
  <c r="V9702" i="1" a="1"/>
  <c r="V9739" i="1" a="1"/>
  <c r="V9771" i="1" a="1"/>
  <c r="V9891" i="1" a="1"/>
  <c r="V194" i="1" a="1"/>
  <c r="V387" i="1" a="1"/>
  <c r="V469" i="1" a="1"/>
  <c r="V851" i="1" a="1"/>
  <c r="V994" i="1" a="1"/>
  <c r="V1072" i="1" a="1"/>
  <c r="V1138" i="1" a="1"/>
  <c r="V1253" i="1" a="1"/>
  <c r="V1363" i="1" a="1"/>
  <c r="V1487" i="1" a="1"/>
  <c r="V1674" i="1" a="1"/>
  <c r="V2252" i="1" a="1"/>
  <c r="V2315" i="1" a="1"/>
  <c r="V2380" i="1" a="1"/>
  <c r="V2400" i="1" a="1"/>
  <c r="V2537" i="1" a="1"/>
  <c r="V2544" i="1" a="1"/>
  <c r="V2573" i="1" a="1"/>
  <c r="V2661" i="1" a="1"/>
  <c r="V2753" i="1" a="1"/>
  <c r="V2799" i="1" a="1"/>
  <c r="V3062" i="1" a="1"/>
  <c r="V3250" i="1" a="1"/>
  <c r="V3349" i="1" a="1"/>
  <c r="V3382" i="1" a="1"/>
  <c r="V3547" i="1" a="1"/>
  <c r="V3579" i="1" a="1"/>
  <c r="V3662" i="1" a="1"/>
  <c r="V3756" i="1" a="1"/>
  <c r="V3956" i="1" a="1"/>
  <c r="V4070" i="1" a="1"/>
  <c r="V4198" i="1" a="1"/>
  <c r="V4333" i="1" a="1"/>
  <c r="V4530" i="1" a="1"/>
  <c r="V4666" i="1" a="1"/>
  <c r="V4805" i="1" a="1"/>
  <c r="V4973" i="1" a="1"/>
  <c r="V5024" i="1" a="1"/>
  <c r="V5192" i="1" a="1"/>
  <c r="V5272" i="1" a="1"/>
  <c r="V5300" i="1" a="1"/>
  <c r="V5839" i="1" a="1"/>
  <c r="V6603" i="1" a="1"/>
  <c r="V6743" i="1" a="1"/>
  <c r="V6761" i="1" a="1"/>
  <c r="V6964" i="1" a="1"/>
  <c r="V6978" i="1" a="1"/>
  <c r="V7138" i="1" a="1"/>
  <c r="V7264" i="1" a="1"/>
  <c r="V7329" i="1" a="1"/>
  <c r="V7376" i="1" a="1"/>
  <c r="V7429" i="1" a="1"/>
  <c r="V7520" i="1" a="1"/>
  <c r="V7723" i="1" a="1"/>
  <c r="V7754" i="1" a="1"/>
  <c r="V7827" i="1" a="1"/>
  <c r="V7952" i="1" a="1"/>
  <c r="V7983" i="1" a="1"/>
  <c r="V7991" i="1" a="1"/>
  <c r="V8078" i="1" a="1"/>
  <c r="V8291" i="1" a="1"/>
  <c r="V8374" i="1" a="1"/>
  <c r="V8401" i="1" a="1"/>
  <c r="V8802" i="1" a="1"/>
  <c r="V8923" i="1" a="1"/>
  <c r="V9319" i="1" a="1"/>
  <c r="V9449" i="1" a="1"/>
  <c r="V9668" i="1" a="1"/>
  <c r="V9741" i="1" a="1"/>
  <c r="V9906" i="1" a="1"/>
  <c r="V196" i="1" a="1"/>
  <c r="V1555" i="1" a="1"/>
  <c r="V1595" i="1" a="1"/>
  <c r="V1604" i="1" a="1"/>
  <c r="V1731" i="1" a="1"/>
  <c r="V1742" i="1" a="1"/>
  <c r="V1829" i="1" a="1"/>
  <c r="V2977" i="1" a="1"/>
  <c r="V4007" i="1" a="1"/>
  <c r="V4754" i="1" a="1"/>
  <c r="V5240" i="1" a="1"/>
  <c r="V5838" i="1" a="1"/>
  <c r="V5891" i="1" a="1"/>
  <c r="V6144" i="1" a="1"/>
  <c r="V6551" i="1" a="1"/>
  <c r="V6742" i="1" a="1"/>
  <c r="V6841" i="1" a="1"/>
  <c r="V7684" i="1" a="1"/>
  <c r="V8289" i="1" a="1"/>
  <c r="V8396" i="1" a="1"/>
  <c r="V9442" i="1" a="1"/>
  <c r="V9732" i="1" a="1"/>
  <c r="V59" i="1" a="1"/>
  <c r="V83" i="1" a="1"/>
  <c r="V186" i="1" a="1"/>
  <c r="V187" i="1" a="1"/>
  <c r="V243" i="1" a="1"/>
  <c r="V299" i="1" a="1"/>
  <c r="V325" i="1" a="1"/>
  <c r="V337" i="1" a="1"/>
  <c r="V594" i="1" a="1"/>
  <c r="V775" i="1" a="1"/>
  <c r="V841" i="1" a="1"/>
  <c r="V875" i="1" a="1"/>
  <c r="V1109" i="1" a="1"/>
  <c r="V1200" i="1" a="1"/>
  <c r="V1232" i="1" a="1"/>
  <c r="V1267" i="1" a="1"/>
  <c r="V1485" i="1" a="1"/>
  <c r="V1734" i="1" a="1"/>
  <c r="V1802" i="1" a="1"/>
  <c r="V2043" i="1" a="1"/>
  <c r="V2078" i="1" a="1"/>
  <c r="V2195" i="1" a="1"/>
  <c r="V2324" i="1" a="1"/>
  <c r="V2392" i="1" a="1"/>
  <c r="V2393" i="1" a="1"/>
  <c r="V2415" i="1" a="1"/>
  <c r="V2452" i="1" a="1"/>
  <c r="V2528" i="1" a="1"/>
  <c r="V2731" i="1" a="1"/>
  <c r="V2767" i="1" a="1"/>
  <c r="V2828" i="1" a="1"/>
  <c r="V2836" i="1" a="1"/>
  <c r="V2855" i="1" a="1"/>
  <c r="V2874" i="1" a="1"/>
  <c r="V2973" i="1" a="1"/>
  <c r="V2992" i="1" a="1"/>
  <c r="V3113" i="1" a="1"/>
  <c r="V3126" i="1" a="1"/>
  <c r="V3127" i="1" a="1"/>
  <c r="V3282" i="1" a="1"/>
  <c r="V3298" i="1" a="1"/>
  <c r="V3346" i="1" a="1"/>
  <c r="V3379" i="1" a="1"/>
  <c r="V3409" i="1" a="1"/>
  <c r="V3413" i="1" a="1"/>
  <c r="V3522" i="1" a="1"/>
  <c r="V3536" i="1" a="1"/>
  <c r="V3584" i="1" a="1"/>
  <c r="V3599" i="1" a="1"/>
  <c r="V3619" i="1" a="1"/>
  <c r="V3644" i="1" a="1"/>
  <c r="V3699" i="1" a="1"/>
  <c r="V3781" i="1" a="1"/>
  <c r="V3784" i="1" a="1"/>
  <c r="V3805" i="1" a="1"/>
  <c r="V3870" i="1" a="1"/>
  <c r="V3897" i="1" a="1"/>
  <c r="V3898" i="1" a="1"/>
  <c r="V4002" i="1" a="1"/>
  <c r="V4021" i="1" a="1"/>
  <c r="V4052" i="1" a="1"/>
  <c r="V4066" i="1" a="1"/>
  <c r="V4088" i="1" a="1"/>
  <c r="V4122" i="1" a="1"/>
  <c r="V4191" i="1" a="1"/>
  <c r="V4338" i="1" a="1"/>
  <c r="V4342" i="1" a="1"/>
  <c r="V4372" i="1" a="1"/>
  <c r="V4402" i="1" a="1"/>
  <c r="V4583" i="1" a="1"/>
  <c r="V4712" i="1" a="1"/>
  <c r="V5134" i="1" a="1"/>
  <c r="V5160" i="1" a="1"/>
  <c r="V5477" i="1" a="1"/>
  <c r="V5517" i="1" a="1"/>
  <c r="V5531" i="1" a="1"/>
  <c r="V5555" i="1" a="1"/>
  <c r="V5602" i="1" a="1"/>
  <c r="V5624" i="1" a="1"/>
  <c r="V5643" i="1" a="1"/>
  <c r="V5691" i="1" a="1"/>
  <c r="V5738" i="1" a="1"/>
  <c r="V5833" i="1" a="1"/>
  <c r="V5897" i="1" a="1"/>
  <c r="V6113" i="1" a="1"/>
  <c r="V6158" i="1" a="1"/>
  <c r="V6247" i="1" a="1"/>
  <c r="V6388" i="1" a="1"/>
  <c r="V6660" i="1" a="1"/>
  <c r="V6746" i="1" a="1"/>
  <c r="V6754" i="1" a="1"/>
  <c r="V6767" i="1" a="1"/>
  <c r="V6778" i="1" a="1"/>
  <c r="V6936" i="1" a="1"/>
  <c r="V6941" i="1" a="1"/>
  <c r="V6967" i="1" a="1"/>
  <c r="V7142" i="1" a="1"/>
  <c r="V7181" i="1" a="1"/>
  <c r="V7209" i="1" a="1"/>
  <c r="V7229" i="1" a="1"/>
  <c r="V7283" i="1" a="1"/>
  <c r="V7614" i="1" a="1"/>
  <c r="V7628" i="1" a="1"/>
  <c r="V7894" i="1" a="1"/>
  <c r="V7947" i="1" a="1"/>
  <c r="V8018" i="1" a="1"/>
  <c r="V8037" i="1" a="1"/>
  <c r="V8080" i="1" a="1"/>
  <c r="V8175" i="1" a="1"/>
  <c r="V8249" i="1" a="1"/>
  <c r="V8308" i="1" a="1"/>
  <c r="V8312" i="1" a="1"/>
  <c r="V8359" i="1" a="1"/>
  <c r="V8404" i="1" a="1"/>
  <c r="V8546" i="1" a="1"/>
  <c r="V8582" i="1" a="1"/>
  <c r="V8651" i="1" a="1"/>
  <c r="V8887" i="1" a="1"/>
  <c r="V8949" i="1" a="1"/>
  <c r="V9117" i="1" a="1"/>
  <c r="V9169" i="1" a="1"/>
  <c r="V9240" i="1" a="1"/>
  <c r="V9300" i="1" a="1"/>
  <c r="V9522" i="1" a="1"/>
  <c r="V9553" i="1" a="1"/>
  <c r="V9604" i="1" a="1"/>
  <c r="V9607" i="1" a="1"/>
  <c r="V9691" i="1" a="1"/>
  <c r="V9890" i="1" a="1"/>
  <c r="V110" i="1" a="1"/>
  <c r="V118" i="1" a="1"/>
  <c r="V128" i="1" a="1"/>
  <c r="V145" i="1" a="1"/>
  <c r="V153" i="1" a="1"/>
  <c r="V209" i="1" a="1"/>
  <c r="V257" i="1" a="1"/>
  <c r="V308" i="1" a="1"/>
  <c r="V434" i="1" a="1"/>
  <c r="V596" i="1" a="1"/>
  <c r="V696" i="1" a="1"/>
  <c r="V750" i="1" a="1"/>
  <c r="V785" i="1" a="1"/>
  <c r="V820" i="1" a="1"/>
  <c r="V946" i="1" a="1"/>
  <c r="V1055" i="1" a="1"/>
  <c r="V1063" i="1" a="1"/>
  <c r="V1208" i="1" a="1"/>
  <c r="V1263" i="1" a="1"/>
  <c r="V1501" i="1" a="1"/>
  <c r="V1638" i="1" a="1"/>
  <c r="V1968" i="1" a="1"/>
  <c r="V2061" i="1" a="1"/>
  <c r="V2063" i="1" a="1"/>
  <c r="V2128" i="1" a="1"/>
  <c r="V2161" i="1" a="1"/>
  <c r="V2280" i="1" a="1"/>
  <c r="V2354" i="1" a="1"/>
  <c r="V2577" i="1" a="1"/>
  <c r="V2627" i="1" a="1"/>
  <c r="V2671" i="1" a="1"/>
  <c r="V2721" i="1" a="1"/>
  <c r="V2774" i="1" a="1"/>
  <c r="V3065" i="1" a="1"/>
  <c r="V3194" i="1" a="1"/>
  <c r="V3352" i="1" a="1"/>
  <c r="V3651" i="1" a="1"/>
  <c r="V3700" i="1" a="1"/>
  <c r="V3985" i="1" a="1"/>
  <c r="V4221" i="1" a="1"/>
  <c r="V4322" i="1" a="1"/>
  <c r="V4344" i="1" a="1"/>
  <c r="V4390" i="1" a="1"/>
  <c r="V4437" i="1" a="1"/>
  <c r="V4473" i="1" a="1"/>
  <c r="V4519" i="1" a="1"/>
  <c r="V4753" i="1" a="1"/>
  <c r="V4828" i="1" a="1"/>
  <c r="V4872" i="1" a="1"/>
  <c r="V4912" i="1" a="1"/>
  <c r="V4937" i="1" a="1"/>
  <c r="V4985" i="1" a="1"/>
  <c r="V5000" i="1" a="1"/>
  <c r="V5232" i="1" a="1"/>
  <c r="V5244" i="1" a="1"/>
  <c r="V5294" i="1" a="1"/>
  <c r="V5337" i="1" a="1"/>
  <c r="V5449" i="1" a="1"/>
  <c r="V5467" i="1" a="1"/>
  <c r="V5510" i="1" a="1"/>
  <c r="V5576" i="1" a="1"/>
  <c r="V5670" i="1" a="1"/>
  <c r="V5745" i="1" a="1"/>
  <c r="V5865" i="1" a="1"/>
  <c r="V5872" i="1" a="1"/>
  <c r="V5882" i="1" a="1"/>
  <c r="V5970" i="1" a="1"/>
  <c r="V6203" i="1" a="1"/>
  <c r="V6479" i="1" a="1"/>
  <c r="V6525" i="1" a="1"/>
  <c r="V6680" i="1" a="1"/>
  <c r="V6881" i="1" a="1"/>
  <c r="V6940" i="1" a="1"/>
  <c r="V6981" i="1" a="1"/>
  <c r="V7033" i="1" a="1"/>
  <c r="V7208" i="1" a="1"/>
  <c r="V7326" i="1" a="1"/>
  <c r="V7343" i="1" a="1"/>
  <c r="V7359" i="1" a="1"/>
  <c r="V7552" i="1" a="1"/>
  <c r="V7564" i="1" a="1"/>
  <c r="V7586" i="1" a="1"/>
  <c r="V7610" i="1" a="1"/>
  <c r="V7616" i="1" a="1"/>
  <c r="V7743" i="1" a="1"/>
  <c r="V7747" i="1" a="1"/>
  <c r="V7775" i="1" a="1"/>
  <c r="V7832" i="1" a="1"/>
  <c r="V7857" i="1" a="1"/>
  <c r="V8114" i="1" a="1"/>
  <c r="V8299" i="1" a="1"/>
  <c r="V8471" i="1" a="1"/>
  <c r="V8479" i="1" a="1"/>
  <c r="V8566" i="1" a="1"/>
  <c r="V8665" i="1" a="1"/>
  <c r="V8698" i="1" a="1"/>
  <c r="V8790" i="1" a="1"/>
  <c r="V8888" i="1" a="1"/>
  <c r="V9022" i="1" a="1"/>
  <c r="V9062" i="1" a="1"/>
  <c r="V9106" i="1" a="1"/>
  <c r="V9168" i="1" a="1"/>
  <c r="V9311" i="1" a="1"/>
  <c r="V9436" i="1" a="1"/>
  <c r="V9693" i="1" a="1"/>
  <c r="V9787" i="1" a="1"/>
  <c r="V9822" i="1" a="1"/>
  <c r="V9897" i="1" a="1"/>
  <c r="V9977" i="1" a="1"/>
  <c r="V6807" i="1" a="1"/>
  <c r="V8072" i="1" a="1"/>
  <c r="V9738" i="1" a="1"/>
  <c r="V121" i="1" a="1"/>
  <c r="V547" i="1" a="1"/>
  <c r="V725" i="1" a="1"/>
  <c r="V755" i="1" a="1"/>
  <c r="V1098" i="1" a="1"/>
  <c r="V1286" i="1" a="1"/>
  <c r="V1507" i="1" a="1"/>
  <c r="V1529" i="1" a="1"/>
  <c r="V1579" i="1" a="1"/>
  <c r="V1792" i="1" a="1"/>
  <c r="V2005" i="1" a="1"/>
  <c r="V2702" i="1" a="1"/>
  <c r="V2951" i="1" a="1"/>
  <c r="V2961" i="1" a="1"/>
  <c r="V3054" i="1" a="1"/>
  <c r="V3245" i="1" a="1"/>
  <c r="V3264" i="1" a="1"/>
  <c r="V3329" i="1" a="1"/>
  <c r="V3358" i="1" a="1"/>
  <c r="V3402" i="1" a="1"/>
  <c r="V3436" i="1" a="1"/>
  <c r="V3543" i="1" a="1"/>
  <c r="V3558" i="1" a="1"/>
  <c r="V3620" i="1" a="1"/>
  <c r="V3752" i="1" a="1"/>
  <c r="V3815" i="1" a="1"/>
  <c r="V3876" i="1" a="1"/>
  <c r="V3894" i="1" a="1"/>
  <c r="V4282" i="1" a="1"/>
  <c r="V4445" i="1" a="1"/>
  <c r="V4447" i="1" a="1"/>
  <c r="V4556" i="1" a="1"/>
  <c r="V4570" i="1" a="1"/>
  <c r="V4600" i="1" a="1"/>
  <c r="V4617" i="1" a="1"/>
  <c r="V4779" i="1" a="1"/>
  <c r="V4820" i="1" a="1"/>
  <c r="V4917" i="1" a="1"/>
  <c r="V4956" i="1" a="1"/>
  <c r="V4990" i="1" a="1"/>
  <c r="V5043" i="1" a="1"/>
  <c r="V5211" i="1" a="1"/>
  <c r="V5220" i="1" a="1"/>
  <c r="V5328" i="1" a="1"/>
  <c r="V5334" i="1" a="1"/>
  <c r="V5577" i="1" a="1"/>
  <c r="V5604" i="1" a="1"/>
  <c r="V5646" i="1" a="1"/>
  <c r="V5662" i="1" a="1"/>
  <c r="V5673" i="1" a="1"/>
  <c r="V5857" i="1" a="1"/>
  <c r="V5919" i="1" a="1"/>
  <c r="V5935" i="1" a="1"/>
  <c r="V5980" i="1" a="1"/>
  <c r="V6026" i="1" a="1"/>
  <c r="V6173" i="1" a="1"/>
  <c r="V6320" i="1" a="1"/>
  <c r="V6382" i="1" a="1"/>
  <c r="V6522" i="1" a="1"/>
  <c r="V6628" i="1" a="1"/>
  <c r="V6740" i="1" a="1"/>
  <c r="V6768" i="1" a="1"/>
  <c r="V7119" i="1" a="1"/>
  <c r="V7464" i="1" a="1"/>
  <c r="V7489" i="1" a="1"/>
  <c r="V7563" i="1" a="1"/>
  <c r="V7904" i="1" a="1"/>
  <c r="V7958" i="1" a="1"/>
  <c r="V7985" i="1" a="1"/>
  <c r="V8110" i="1" a="1"/>
  <c r="V8165" i="1" a="1"/>
  <c r="V8216" i="1" a="1"/>
  <c r="V8224" i="1" a="1"/>
  <c r="V8229" i="1" a="1"/>
  <c r="V8325" i="1" a="1"/>
  <c r="V8517" i="1" a="1"/>
  <c r="V8526" i="1" a="1"/>
  <c r="V8589" i="1" a="1"/>
  <c r="V8719" i="1" a="1"/>
  <c r="V8761" i="1" a="1"/>
  <c r="V8824" i="1" a="1"/>
  <c r="V8895" i="1" a="1"/>
  <c r="V9141" i="1" a="1"/>
  <c r="V9297" i="1" a="1"/>
  <c r="V9469" i="1" a="1"/>
  <c r="V9711" i="1" a="1"/>
  <c r="V9729" i="1" a="1"/>
  <c r="V9966" i="1" a="1"/>
  <c r="V10003" i="1" a="1"/>
  <c r="V40" i="1" a="1"/>
  <c r="V100" i="1" a="1"/>
  <c r="V352" i="1" a="1"/>
  <c r="V408" i="1" a="1"/>
  <c r="V602" i="1" a="1"/>
  <c r="V643" i="1" a="1"/>
  <c r="V950" i="1" a="1"/>
  <c r="V1740" i="1" a="1"/>
  <c r="V2103" i="1" a="1"/>
  <c r="V2254" i="1" a="1"/>
  <c r="V2703" i="1" a="1"/>
  <c r="V2926" i="1" a="1"/>
  <c r="V2928" i="1" a="1"/>
  <c r="V3011" i="1" a="1"/>
  <c r="V3400" i="1" a="1"/>
  <c r="V3462" i="1" a="1"/>
  <c r="V3617" i="1" a="1"/>
  <c r="V3839" i="1" a="1"/>
  <c r="V4432" i="1" a="1"/>
  <c r="V4989" i="1" a="1"/>
  <c r="V5096" i="1" a="1"/>
  <c r="V5527" i="1" a="1"/>
  <c r="V5708" i="1" a="1"/>
  <c r="V6232" i="1" a="1"/>
  <c r="V6455" i="1" a="1"/>
  <c r="V6477" i="1" a="1"/>
  <c r="V6513" i="1" a="1"/>
  <c r="V6975" i="1" a="1"/>
  <c r="V7304" i="1" a="1"/>
  <c r="V8125" i="1" a="1"/>
  <c r="V8400" i="1" a="1"/>
  <c r="V9060" i="1" a="1"/>
  <c r="V9089" i="1" a="1"/>
  <c r="V9267" i="1" a="1"/>
  <c r="V9411" i="1" a="1"/>
  <c r="V9565" i="1" a="1"/>
  <c r="V9872" i="1" a="1"/>
  <c r="V9980" i="1" a="1"/>
  <c r="V397" i="1" a="1"/>
  <c r="V493" i="1" a="1"/>
  <c r="V717" i="1" a="1"/>
  <c r="V813" i="1" a="1"/>
  <c r="V1081" i="1" a="1"/>
  <c r="V1237" i="1" a="1"/>
  <c r="V1633" i="1" a="1"/>
  <c r="V1667" i="1" a="1"/>
  <c r="V1924" i="1" a="1"/>
  <c r="V2090" i="1" a="1"/>
  <c r="V2210" i="1" a="1"/>
  <c r="V2470" i="1" a="1"/>
  <c r="V3030" i="1" a="1"/>
  <c r="V3048" i="1" a="1"/>
  <c r="V3146" i="1" a="1"/>
  <c r="V3365" i="1" a="1"/>
  <c r="V3390" i="1" a="1"/>
  <c r="V4303" i="1" a="1"/>
  <c r="V4755" i="1" a="1"/>
  <c r="V5198" i="1" a="1"/>
  <c r="V5271" i="1" a="1"/>
  <c r="V5490" i="1" a="1"/>
  <c r="V5516" i="1" a="1"/>
  <c r="V5845" i="1" a="1"/>
  <c r="V6161" i="1" a="1"/>
  <c r="V6273" i="1" a="1"/>
  <c r="V6288" i="1" a="1"/>
  <c r="V6745" i="1" a="1"/>
  <c r="V6864" i="1" a="1"/>
  <c r="V7066" i="1" a="1"/>
  <c r="V7152" i="1" a="1"/>
  <c r="V8320" i="1" a="1"/>
  <c r="V8551" i="1" a="1"/>
  <c r="V8575" i="1" a="1"/>
  <c r="V8601" i="1" a="1"/>
  <c r="V8659" i="1" a="1"/>
  <c r="V8730" i="1" a="1"/>
  <c r="V8770" i="1" a="1"/>
  <c r="V9299" i="1" a="1"/>
  <c r="V183" i="1" a="1"/>
  <c r="V351" i="1" a="1"/>
  <c r="V844" i="1" a="1"/>
  <c r="V939" i="1" a="1"/>
  <c r="V1027" i="1" a="1"/>
  <c r="V1044" i="1" a="1"/>
  <c r="V1364" i="1" a="1"/>
  <c r="V1496" i="1" a="1"/>
  <c r="V1757" i="1" a="1"/>
  <c r="V1876" i="1" a="1"/>
  <c r="V1901" i="1" a="1"/>
  <c r="V1939" i="1" a="1"/>
  <c r="V2370" i="1" a="1"/>
  <c r="V2504" i="1" a="1"/>
  <c r="V2534" i="1" a="1"/>
  <c r="V2663" i="1" a="1"/>
  <c r="V2765" i="1" a="1"/>
  <c r="V2842" i="1" a="1"/>
  <c r="V3479" i="1" a="1"/>
  <c r="V3621" i="1" a="1"/>
  <c r="V3957" i="1" a="1"/>
  <c r="V3967" i="1" a="1"/>
  <c r="V4351" i="1" a="1"/>
  <c r="V4544" i="1" a="1"/>
  <c r="V4705" i="1" a="1"/>
  <c r="V4757" i="1" a="1"/>
  <c r="V4879" i="1" a="1"/>
  <c r="V5278" i="1" a="1"/>
  <c r="V5291" i="1" a="1"/>
  <c r="V5311" i="1" a="1"/>
  <c r="V5525" i="1" a="1"/>
  <c r="V5583" i="1" a="1"/>
  <c r="V5909" i="1" a="1"/>
  <c r="V6009" i="1" a="1"/>
  <c r="V6174" i="1" a="1"/>
  <c r="V6287" i="1" a="1"/>
  <c r="V6356" i="1" a="1"/>
  <c r="V6369" i="1" a="1"/>
  <c r="V6601" i="1" a="1"/>
  <c r="V6606" i="1" a="1"/>
  <c r="V6611" i="1" a="1"/>
  <c r="V6710" i="1" a="1"/>
  <c r="V6711" i="1" a="1"/>
  <c r="V6735" i="1" a="1"/>
  <c r="V6747" i="1" a="1"/>
  <c r="V6863" i="1" a="1"/>
  <c r="V7020" i="1" a="1"/>
  <c r="V7118" i="1" a="1"/>
  <c r="V7247" i="1" a="1"/>
  <c r="V7273" i="1" a="1"/>
  <c r="V7556" i="1" a="1"/>
  <c r="V7843" i="1" a="1"/>
  <c r="V7963" i="1" a="1"/>
  <c r="V8272" i="1" a="1"/>
  <c r="V8274" i="1" a="1"/>
  <c r="V8317" i="1" a="1"/>
  <c r="V8505" i="1" a="1"/>
  <c r="V8948" i="1" a="1"/>
  <c r="V9368" i="1" a="1"/>
  <c r="V9388" i="1" a="1"/>
  <c r="V9427" i="1" a="1"/>
  <c r="V9439" i="1" a="1"/>
  <c r="V9480" i="1" a="1"/>
  <c r="V9676" i="1" a="1"/>
  <c r="V86" i="1" a="1"/>
  <c r="V204" i="1" a="1"/>
  <c r="V416" i="1" a="1"/>
  <c r="V490" i="1" a="1"/>
  <c r="V520" i="1" a="1"/>
  <c r="V575" i="1" a="1"/>
  <c r="V634" i="1" a="1"/>
  <c r="V663" i="1" a="1"/>
  <c r="V708" i="1" a="1"/>
  <c r="V719" i="1" a="1"/>
  <c r="V796" i="1" a="1"/>
  <c r="V958" i="1" a="1"/>
  <c r="V982" i="1" a="1"/>
  <c r="V1193" i="1" a="1"/>
  <c r="V1479" i="1" a="1"/>
  <c r="V1772" i="1" a="1"/>
  <c r="V1890" i="1" a="1"/>
  <c r="V1932" i="1" a="1"/>
  <c r="V1994" i="1" a="1"/>
  <c r="V2022" i="1" a="1"/>
  <c r="V2282" i="1" a="1"/>
  <c r="V2368" i="1" a="1"/>
  <c r="V2428" i="1" a="1"/>
  <c r="V2527" i="1" a="1"/>
  <c r="V2643" i="1" a="1"/>
  <c r="V2704" i="1" a="1"/>
  <c r="V2727" i="1" a="1"/>
  <c r="V2797" i="1" a="1"/>
  <c r="V2949" i="1" a="1"/>
  <c r="V3064" i="1" a="1"/>
  <c r="V3288" i="1" a="1"/>
  <c r="V3327" i="1" a="1"/>
  <c r="V3387" i="1" a="1"/>
  <c r="V3482" i="1" a="1"/>
  <c r="V3701" i="1" a="1"/>
  <c r="V4004" i="1" a="1"/>
  <c r="V4289" i="1" a="1"/>
  <c r="V4522" i="1" a="1"/>
  <c r="V4523" i="1" a="1"/>
  <c r="V4657" i="1" a="1"/>
  <c r="V5056" i="1" a="1"/>
  <c r="V5654" i="1" a="1"/>
  <c r="V5739" i="1" a="1"/>
  <c r="V5874" i="1" a="1"/>
  <c r="V6333" i="1" a="1"/>
  <c r="V6514" i="1" a="1"/>
  <c r="V6613" i="1" a="1"/>
  <c r="V6662" i="1" a="1"/>
  <c r="V7173" i="1" a="1"/>
  <c r="V7291" i="1" a="1"/>
  <c r="V7580" i="1" a="1"/>
  <c r="V7688" i="1" a="1"/>
  <c r="V7728" i="1" a="1"/>
  <c r="V7922" i="1" a="1"/>
  <c r="V7966" i="1" a="1"/>
  <c r="V8230" i="1" a="1"/>
  <c r="V8448" i="1" a="1"/>
  <c r="V8507" i="1" a="1"/>
  <c r="V8780" i="1" a="1"/>
  <c r="V8864" i="1" a="1"/>
  <c r="V9130" i="1" a="1"/>
  <c r="V9631" i="1" a="1"/>
  <c r="V9649" i="1" a="1"/>
  <c r="V9655" i="1" a="1"/>
  <c r="V9758" i="1" a="1"/>
  <c r="V105" i="1" a="1"/>
  <c r="V377" i="1" a="1"/>
  <c r="V635" i="1" a="1"/>
  <c r="V733" i="1" a="1"/>
  <c r="V914" i="1" a="1"/>
  <c r="V1099" i="1" a="1"/>
  <c r="V1234" i="1" a="1"/>
  <c r="V1497" i="1" a="1"/>
  <c r="V1500" i="1" a="1"/>
  <c r="V1567" i="1" a="1"/>
  <c r="V1597" i="1" a="1"/>
  <c r="V1659" i="1" a="1"/>
  <c r="V1707" i="1" a="1"/>
  <c r="V1786" i="1" a="1"/>
  <c r="V1815" i="1" a="1"/>
  <c r="V1826" i="1" a="1"/>
  <c r="V1921" i="1" a="1"/>
  <c r="V1926" i="1" a="1"/>
  <c r="V2084" i="1" a="1"/>
  <c r="V2129" i="1" a="1"/>
  <c r="V2304" i="1" a="1"/>
  <c r="V2384" i="1" a="1"/>
  <c r="V2450" i="1" a="1"/>
  <c r="V2481" i="1" a="1"/>
  <c r="V2507" i="1" a="1"/>
  <c r="V2584" i="1" a="1"/>
  <c r="V2771" i="1" a="1"/>
  <c r="V2853" i="1" a="1"/>
  <c r="V2865" i="1" a="1"/>
  <c r="V3049" i="1" a="1"/>
  <c r="V3053" i="1" a="1"/>
  <c r="V3152" i="1" a="1"/>
  <c r="V3319" i="1" a="1"/>
  <c r="V3697" i="1" a="1"/>
  <c r="V3827" i="1" a="1"/>
  <c r="V3862" i="1" a="1"/>
  <c r="V4008" i="1" a="1"/>
  <c r="V4266" i="1" a="1"/>
  <c r="V4395" i="1" a="1"/>
  <c r="V4636" i="1" a="1"/>
  <c r="V5049" i="1" a="1"/>
  <c r="V5113" i="1" a="1"/>
  <c r="V5178" i="1" a="1"/>
  <c r="V5332" i="1" a="1"/>
  <c r="V5409" i="1" a="1"/>
  <c r="V5474" i="1" a="1"/>
  <c r="V5567" i="1" a="1"/>
  <c r="V5692" i="1" a="1"/>
  <c r="V5700" i="1" a="1"/>
  <c r="V5979" i="1" a="1"/>
  <c r="V5988" i="1" a="1"/>
  <c r="V6043" i="1" a="1"/>
  <c r="V6045" i="1" a="1"/>
  <c r="V6091" i="1" a="1"/>
  <c r="V6245" i="1" a="1"/>
  <c r="V6432" i="1" a="1"/>
  <c r="V6760" i="1" a="1"/>
  <c r="V6850" i="1" a="1"/>
  <c r="V6857" i="1" a="1"/>
  <c r="V6904" i="1" a="1"/>
  <c r="V7383" i="1" a="1"/>
  <c r="V7385" i="1" a="1"/>
  <c r="V7504" i="1" a="1"/>
  <c r="V7515" i="1" a="1"/>
  <c r="V7575" i="1" a="1"/>
  <c r="V7621" i="1" a="1"/>
  <c r="V7709" i="1" a="1"/>
  <c r="V7834" i="1" a="1"/>
  <c r="V7858" i="1" a="1"/>
  <c r="V8062" i="1" a="1"/>
  <c r="V8168" i="1" a="1"/>
  <c r="V8199" i="1" a="1"/>
  <c r="V8245" i="1" a="1"/>
  <c r="V8266" i="1" a="1"/>
  <c r="V8293" i="1" a="1"/>
  <c r="V8368" i="1" a="1"/>
  <c r="V8398" i="1" a="1"/>
  <c r="V8636" i="1" a="1"/>
  <c r="V8745" i="1" a="1"/>
  <c r="V9013" i="1" a="1"/>
  <c r="V9020" i="1" a="1"/>
  <c r="V9146" i="1" a="1"/>
  <c r="V9157" i="1" a="1"/>
  <c r="V9158" i="1" a="1"/>
  <c r="V9403" i="1" a="1"/>
  <c r="V9470" i="1" a="1"/>
  <c r="V9535" i="1" a="1"/>
  <c r="V9548" i="1" a="1"/>
  <c r="V9560" i="1" a="1"/>
  <c r="V9920" i="1" a="1"/>
  <c r="V9931" i="1" a="1"/>
  <c r="V324" i="1" a="1"/>
  <c r="V563" i="1" a="1"/>
  <c r="V1061" i="1" a="1"/>
  <c r="V1069" i="1" a="1"/>
  <c r="V1151" i="1" a="1"/>
  <c r="V1225" i="1" a="1"/>
  <c r="V1354" i="1" a="1"/>
  <c r="V1426" i="1" a="1"/>
  <c r="V1432" i="1" a="1"/>
  <c r="V1447" i="1" a="1"/>
  <c r="V1471" i="1" a="1"/>
  <c r="V1484" i="1" a="1"/>
  <c r="V1583" i="1" a="1"/>
  <c r="V1584" i="1" a="1"/>
  <c r="V1789" i="1" a="1"/>
  <c r="V1877" i="1" a="1"/>
  <c r="V2097" i="1" a="1"/>
  <c r="V2110" i="1" a="1"/>
  <c r="V2305" i="1" a="1"/>
  <c r="V2466" i="1" a="1"/>
  <c r="V2725" i="1" a="1"/>
  <c r="V2809" i="1" a="1"/>
  <c r="V2940" i="1" a="1"/>
  <c r="V3070" i="1" a="1"/>
  <c r="V3240" i="1" a="1"/>
  <c r="V3278" i="1" a="1"/>
  <c r="V3342" i="1" a="1"/>
  <c r="V3430" i="1" a="1"/>
  <c r="V3500" i="1" a="1"/>
  <c r="V3664" i="1" a="1"/>
  <c r="V3917" i="1" a="1"/>
  <c r="V4022" i="1" a="1"/>
  <c r="V4058" i="1" a="1"/>
  <c r="V4250" i="1" a="1"/>
  <c r="V4440" i="1" a="1"/>
  <c r="V4517" i="1" a="1"/>
  <c r="V4675" i="1" a="1"/>
  <c r="V4711" i="1" a="1"/>
  <c r="V4869" i="1" a="1"/>
  <c r="V5199" i="1" a="1"/>
  <c r="V5203" i="1" a="1"/>
  <c r="V5415" i="1" a="1"/>
  <c r="V5479" i="1" a="1"/>
  <c r="V5842" i="1" a="1"/>
  <c r="V5879" i="1" a="1"/>
  <c r="V5924" i="1" a="1"/>
  <c r="V5968" i="1" a="1"/>
  <c r="V5974" i="1" a="1"/>
  <c r="V5987" i="1" a="1"/>
  <c r="V5990" i="1" a="1"/>
  <c r="V6042" i="1" a="1"/>
  <c r="V6157" i="1" a="1"/>
  <c r="V6164" i="1" a="1"/>
  <c r="V6206" i="1" a="1"/>
  <c r="V6236" i="1" a="1"/>
  <c r="V6642" i="1" a="1"/>
  <c r="V6655" i="1" a="1"/>
  <c r="V6700" i="1" a="1"/>
  <c r="V6764" i="1" a="1"/>
  <c r="V6770" i="1" a="1"/>
  <c r="V6820" i="1" a="1"/>
  <c r="V7058" i="1" a="1"/>
  <c r="V7155" i="1" a="1"/>
  <c r="V7305" i="1" a="1"/>
  <c r="V7312" i="1" a="1"/>
  <c r="V7417" i="1" a="1"/>
  <c r="V7432" i="1" a="1"/>
  <c r="V7534" i="1" a="1"/>
  <c r="V7544" i="1" a="1"/>
  <c r="V7565" i="1" a="1"/>
  <c r="V7698" i="1" a="1"/>
  <c r="V7749" i="1" a="1"/>
  <c r="V7950" i="1" a="1"/>
  <c r="V8142" i="1" a="1"/>
  <c r="V8247" i="1" a="1"/>
  <c r="V8420" i="1" a="1"/>
  <c r="V8747" i="1" a="1"/>
  <c r="V8972" i="1" a="1"/>
  <c r="V8981" i="1" a="1"/>
  <c r="V9172" i="1" a="1"/>
  <c r="V9223" i="1" a="1"/>
  <c r="V9290" i="1" a="1"/>
  <c r="V9367" i="1" a="1"/>
  <c r="V9456" i="1" a="1"/>
  <c r="V9497" i="1" a="1"/>
  <c r="V9587" i="1" a="1"/>
  <c r="V9757" i="1" a="1"/>
  <c r="V9775" i="1" a="1"/>
  <c r="V9823" i="1" a="1"/>
  <c r="V9922" i="1" a="1"/>
  <c r="V82" i="1" a="1"/>
  <c r="V125" i="1" a="1"/>
  <c r="V260" i="1" a="1"/>
  <c r="V432" i="1" a="1"/>
  <c r="V468" i="1" a="1"/>
  <c r="V488" i="1" a="1"/>
  <c r="V489" i="1" a="1"/>
  <c r="V552" i="1" a="1"/>
  <c r="V581" i="1" a="1"/>
  <c r="V738" i="1" a="1"/>
  <c r="V740" i="1" a="1"/>
  <c r="V749" i="1" a="1"/>
  <c r="V771" i="1" a="1"/>
  <c r="V827" i="1" a="1"/>
  <c r="V1129" i="1" a="1"/>
  <c r="V1136" i="1" a="1"/>
  <c r="V1183" i="1" a="1"/>
  <c r="V1325" i="1" a="1"/>
  <c r="V1332" i="1" a="1"/>
  <c r="V1499" i="1" a="1"/>
  <c r="V1536" i="1" a="1"/>
  <c r="V1610" i="1" a="1"/>
  <c r="V1724" i="1" a="1"/>
  <c r="V1738" i="1" a="1"/>
  <c r="V1882" i="1" a="1"/>
  <c r="V1888" i="1" a="1"/>
  <c r="V1916" i="1" a="1"/>
  <c r="V1980" i="1" a="1"/>
  <c r="V2067" i="1" a="1"/>
  <c r="V2070" i="1" a="1"/>
  <c r="V2138" i="1" a="1"/>
  <c r="V2345" i="1" a="1"/>
  <c r="V2493" i="1" a="1"/>
  <c r="V2568" i="1" a="1"/>
  <c r="V2597" i="1" a="1"/>
  <c r="V2606" i="1" a="1"/>
  <c r="V2675" i="1" a="1"/>
  <c r="V2692" i="1" a="1"/>
  <c r="V2786" i="1" a="1"/>
  <c r="V2850" i="1" a="1"/>
  <c r="V2993" i="1" a="1"/>
  <c r="V3320" i="1" a="1"/>
  <c r="V3423" i="1" a="1"/>
  <c r="V3581" i="1" a="1"/>
  <c r="V3586" i="1" a="1"/>
  <c r="V3622" i="1" a="1"/>
  <c r="V3825" i="1" a="1"/>
  <c r="V3878" i="1" a="1"/>
  <c r="V3885" i="1" a="1"/>
  <c r="V3933" i="1" a="1"/>
  <c r="V4169" i="1" a="1"/>
  <c r="V4207" i="1" a="1"/>
  <c r="V4331" i="1" a="1"/>
  <c r="V4369" i="1" a="1"/>
  <c r="V4481" i="1" a="1"/>
  <c r="V4494" i="1" a="1"/>
  <c r="V4621" i="1" a="1"/>
  <c r="V4650" i="1" a="1"/>
  <c r="V4656" i="1" a="1"/>
  <c r="V4664" i="1" a="1"/>
  <c r="V4849" i="1" a="1"/>
  <c r="V4916" i="1" a="1"/>
  <c r="V5044" i="1" a="1"/>
  <c r="V5247" i="1" a="1"/>
  <c r="V5443" i="1" a="1"/>
  <c r="V5523" i="1" a="1"/>
  <c r="V5608" i="1" a="1"/>
  <c r="V5754" i="1" a="1"/>
  <c r="V5756" i="1" a="1"/>
  <c r="V5778" i="1" a="1"/>
  <c r="V5840" i="1" a="1"/>
  <c r="V6057" i="1" a="1"/>
  <c r="V6266" i="1" a="1"/>
  <c r="V6359" i="1" a="1"/>
  <c r="V6365" i="1" a="1"/>
  <c r="V6483" i="1" a="1"/>
  <c r="V6789" i="1" a="1"/>
  <c r="V6842" i="1" a="1"/>
  <c r="V6893" i="1" a="1"/>
  <c r="V7030" i="1" a="1"/>
  <c r="V7147" i="1" a="1"/>
  <c r="V7196" i="1" a="1"/>
  <c r="V7522" i="1" a="1"/>
  <c r="V7542" i="1" a="1"/>
  <c r="V7550" i="1" a="1"/>
  <c r="V7830" i="1" a="1"/>
  <c r="V7854" i="1" a="1"/>
  <c r="V8333" i="1" a="1"/>
  <c r="V8369" i="1" a="1"/>
  <c r="V8407" i="1" a="1"/>
  <c r="V8504" i="1" a="1"/>
  <c r="V8518" i="1" a="1"/>
  <c r="V8644" i="1" a="1"/>
  <c r="V8760" i="1" a="1"/>
  <c r="V8763" i="1" a="1"/>
  <c r="V8817" i="1" a="1"/>
  <c r="V8982" i="1" a="1"/>
  <c r="V9332" i="1" a="1"/>
  <c r="V9370" i="1" a="1"/>
  <c r="V9481" i="1" a="1"/>
  <c r="V9564" i="1" a="1"/>
  <c r="V9667" i="1" a="1"/>
  <c r="V9700" i="1" a="1"/>
  <c r="V9727" i="1" a="1"/>
  <c r="V245" i="1" a="1"/>
  <c r="V379" i="1" a="1"/>
  <c r="V454" i="1" a="1"/>
  <c r="V858" i="1" a="1"/>
  <c r="V1010" i="1" a="1"/>
  <c r="V1023" i="1" a="1"/>
  <c r="V1673" i="1" a="1"/>
  <c r="V1709" i="1" a="1"/>
  <c r="V1763" i="1" a="1"/>
  <c r="V1793" i="1" a="1"/>
  <c r="V1892" i="1" a="1"/>
  <c r="V2008" i="1" a="1"/>
  <c r="V2389" i="1" a="1"/>
  <c r="V2749" i="1" a="1"/>
  <c r="V2888" i="1" a="1"/>
  <c r="V2921" i="1" a="1"/>
  <c r="V3104" i="1" a="1"/>
  <c r="V3292" i="1" a="1"/>
  <c r="V3857" i="1" a="1"/>
  <c r="V4926" i="1" a="1"/>
  <c r="V4967" i="1" a="1"/>
  <c r="V5316" i="1" a="1"/>
  <c r="V5404" i="1" a="1"/>
  <c r="V5455" i="1" a="1"/>
  <c r="V5854" i="1" a="1"/>
  <c r="V5863" i="1" a="1"/>
  <c r="V5892" i="1" a="1"/>
  <c r="V5908" i="1" a="1"/>
  <c r="V6065" i="1" a="1"/>
  <c r="V6285" i="1" a="1"/>
  <c r="V6539" i="1" a="1"/>
  <c r="V6593" i="1" a="1"/>
  <c r="V7207" i="1" a="1"/>
  <c r="V7503" i="1" a="1"/>
  <c r="V7902" i="1" a="1"/>
  <c r="V7951" i="1" a="1"/>
  <c r="V8740" i="1" a="1"/>
  <c r="V9584" i="1" a="1"/>
  <c r="V9896" i="1" a="1"/>
  <c r="V56" i="1" a="1"/>
  <c r="V277" i="1" a="1"/>
  <c r="V290" i="1" a="1"/>
  <c r="V336" i="1" a="1"/>
  <c r="V412" i="1" a="1"/>
  <c r="V417" i="1" a="1"/>
  <c r="V699" i="1" a="1"/>
  <c r="V760" i="1" a="1"/>
  <c r="V765" i="1" a="1"/>
  <c r="V970" i="1" a="1"/>
  <c r="V981" i="1" a="1"/>
  <c r="V1152" i="1" a="1"/>
  <c r="V1247" i="1" a="1"/>
  <c r="V1515" i="1" a="1"/>
  <c r="V2004" i="1" a="1"/>
  <c r="V2040" i="1" a="1"/>
  <c r="V2355" i="1" a="1"/>
  <c r="V2396" i="1" a="1"/>
  <c r="V2411" i="1" a="1"/>
  <c r="V2506" i="1" a="1"/>
  <c r="V2642" i="1" a="1"/>
  <c r="V2654" i="1" a="1"/>
  <c r="V2733" i="1" a="1"/>
  <c r="V3014" i="1" a="1"/>
  <c r="V3021" i="1" a="1"/>
  <c r="V3058" i="1" a="1"/>
  <c r="V3208" i="1" a="1"/>
  <c r="V3399" i="1" a="1"/>
  <c r="V3404" i="1" a="1"/>
  <c r="V3505" i="1" a="1"/>
  <c r="V3587" i="1" a="1"/>
  <c r="V3588" i="1" a="1"/>
  <c r="V3728" i="1" a="1"/>
  <c r="V3736" i="1" a="1"/>
  <c r="V3841" i="1" a="1"/>
  <c r="V4033" i="1" a="1"/>
  <c r="V4332" i="1" a="1"/>
  <c r="V4514" i="1" a="1"/>
  <c r="V4875" i="1" a="1"/>
  <c r="V5114" i="1" a="1"/>
  <c r="V5119" i="1" a="1"/>
  <c r="V5371" i="1" a="1"/>
  <c r="V5586" i="1" a="1"/>
  <c r="V5622" i="1" a="1"/>
  <c r="V5704" i="1" a="1"/>
  <c r="V6251" i="1" a="1"/>
  <c r="V6260" i="1" a="1"/>
  <c r="V6330" i="1" a="1"/>
  <c r="V6686" i="1" a="1"/>
  <c r="V6788" i="1" a="1"/>
  <c r="V6798" i="1" a="1"/>
  <c r="V6888" i="1" a="1"/>
  <c r="V7279" i="1" a="1"/>
  <c r="V7634" i="1" a="1"/>
  <c r="V7704" i="1" a="1"/>
  <c r="V8063" i="1" a="1"/>
  <c r="V8217" i="1" a="1"/>
  <c r="V8350" i="1" a="1"/>
  <c r="V8640" i="1" a="1"/>
  <c r="V8793" i="1" a="1"/>
  <c r="V8812" i="1" a="1"/>
  <c r="V9044" i="1" a="1"/>
  <c r="V9077" i="1" a="1"/>
  <c r="V9191" i="1" a="1"/>
  <c r="V9264" i="1" a="1"/>
  <c r="V9340" i="1" a="1"/>
  <c r="V9583" i="1" a="1"/>
  <c r="V9881" i="1" a="1"/>
  <c r="V36" i="1" a="1"/>
  <c r="V38" i="1" a="1"/>
  <c r="V80" i="1" a="1"/>
  <c r="V409" i="1" a="1"/>
  <c r="V721" i="1" a="1"/>
  <c r="V1228" i="1" a="1"/>
  <c r="V1272" i="1" a="1"/>
  <c r="V1329" i="1" a="1"/>
  <c r="V1541" i="1" a="1"/>
  <c r="V1560" i="1" a="1"/>
  <c r="V1727" i="1" a="1"/>
  <c r="V1736" i="1" a="1"/>
  <c r="V2002" i="1" a="1"/>
  <c r="V2220" i="1" a="1"/>
  <c r="V2248" i="1" a="1"/>
  <c r="V2375" i="1" a="1"/>
  <c r="V2387" i="1" a="1"/>
  <c r="V2532" i="1" a="1"/>
  <c r="V2838" i="1" a="1"/>
  <c r="V3060" i="1" a="1"/>
  <c r="V3219" i="1" a="1"/>
  <c r="V3412" i="1" a="1"/>
  <c r="V3446" i="1" a="1"/>
  <c r="V3481" i="1" a="1"/>
  <c r="V3532" i="1" a="1"/>
  <c r="V3786" i="1" a="1"/>
  <c r="V3891" i="1" a="1"/>
  <c r="V3924" i="1" a="1"/>
  <c r="V3995" i="1" a="1"/>
  <c r="V3998" i="1" a="1"/>
  <c r="V4135" i="1" a="1"/>
  <c r="V4200" i="1" a="1"/>
  <c r="V4238" i="1" a="1"/>
  <c r="V4324" i="1" a="1"/>
  <c r="V4334" i="1" a="1"/>
  <c r="V4596" i="1" a="1"/>
  <c r="V4731" i="1" a="1"/>
  <c r="V4740" i="1" a="1"/>
  <c r="V4855" i="1" a="1"/>
  <c r="V5103" i="1" a="1"/>
  <c r="V5118" i="1" a="1"/>
  <c r="V5150" i="1" a="1"/>
  <c r="V5374" i="1" a="1"/>
  <c r="V5394" i="1" a="1"/>
  <c r="V5406" i="1" a="1"/>
  <c r="V5446" i="1" a="1"/>
  <c r="V5472" i="1" a="1"/>
  <c r="V5501" i="1" a="1"/>
  <c r="V5541" i="1" a="1"/>
  <c r="V5547" i="1" a="1"/>
  <c r="V5578" i="1" a="1"/>
  <c r="V5677" i="1" a="1"/>
  <c r="V5733" i="1" a="1"/>
  <c r="V5995" i="1" a="1"/>
  <c r="V6093" i="1" a="1"/>
  <c r="V6140" i="1" a="1"/>
  <c r="V6279" i="1" a="1"/>
  <c r="V6376" i="1" a="1"/>
  <c r="V6438" i="1" a="1"/>
  <c r="V6495" i="1" a="1"/>
  <c r="V6532" i="1" a="1"/>
  <c r="V6663" i="1" a="1"/>
  <c r="V6849" i="1" a="1"/>
  <c r="V6860" i="1" a="1"/>
  <c r="V6939" i="1" a="1"/>
  <c r="V7040" i="1" a="1"/>
  <c r="V7159" i="1" a="1"/>
  <c r="V7218" i="1" a="1"/>
  <c r="V7392" i="1" a="1"/>
  <c r="V7396" i="1" a="1"/>
  <c r="V7430" i="1" a="1"/>
  <c r="V7481" i="1" a="1"/>
  <c r="V7675" i="1" a="1"/>
  <c r="V7788" i="1" a="1"/>
  <c r="V7976" i="1" a="1"/>
  <c r="V8029" i="1" a="1"/>
  <c r="V8181" i="1" a="1"/>
  <c r="V8246" i="1" a="1"/>
  <c r="V8316" i="1" a="1"/>
  <c r="V8397" i="1" a="1"/>
  <c r="V8442" i="1" a="1"/>
  <c r="V8838" i="1" a="1"/>
  <c r="V8898" i="1" a="1"/>
  <c r="V9058" i="1" a="1"/>
  <c r="V9108" i="1" a="1"/>
  <c r="V9136" i="1" a="1"/>
  <c r="V9361" i="1" a="1"/>
  <c r="V9451" i="1" a="1"/>
  <c r="V9600" i="1" a="1"/>
  <c r="V9686" i="1" a="1"/>
  <c r="V9971" i="1" a="1"/>
  <c r="V10000" i="1" a="1"/>
  <c r="V42" i="1" a="1"/>
  <c r="V161" i="1" a="1"/>
  <c r="V168" i="1" a="1"/>
  <c r="V236" i="1" a="1"/>
  <c r="V463" i="1" a="1"/>
  <c r="V584" i="1" a="1"/>
  <c r="V869" i="1" a="1"/>
  <c r="V1251" i="1" a="1"/>
  <c r="V2072" i="1" a="1"/>
  <c r="V2101" i="1" a="1"/>
  <c r="V2258" i="1" a="1"/>
  <c r="V2641" i="1" a="1"/>
  <c r="V2709" i="1" a="1"/>
  <c r="V2757" i="1" a="1"/>
  <c r="V2840" i="1" a="1"/>
  <c r="V2880" i="1" a="1"/>
  <c r="V3377" i="1" a="1"/>
  <c r="V3550" i="1" a="1"/>
  <c r="V3966" i="1" a="1"/>
  <c r="V3994" i="1" a="1"/>
  <c r="V4352" i="1" a="1"/>
  <c r="V4476" i="1" a="1"/>
  <c r="V4592" i="1" a="1"/>
  <c r="V4639" i="1" a="1"/>
  <c r="V4775" i="1" a="1"/>
  <c r="V4794" i="1" a="1"/>
  <c r="V5138" i="1" a="1"/>
  <c r="V5195" i="1" a="1"/>
  <c r="V5214" i="1" a="1"/>
  <c r="V5747" i="1" a="1"/>
  <c r="V5822" i="1" a="1"/>
  <c r="V5938" i="1" a="1"/>
  <c r="V6060" i="1" a="1"/>
  <c r="V6688" i="1" a="1"/>
  <c r="V6729" i="1" a="1"/>
  <c r="V6751" i="1" a="1"/>
  <c r="V6827" i="1" a="1"/>
  <c r="V6843" i="1" a="1"/>
  <c r="V7139" i="1" a="1"/>
  <c r="V7243" i="1" a="1"/>
  <c r="V7945" i="1" a="1"/>
  <c r="V7949" i="1" a="1"/>
  <c r="V7994" i="1" a="1"/>
  <c r="V8004" i="1" a="1"/>
  <c r="V8016" i="1" a="1"/>
  <c r="V8041" i="1" a="1"/>
  <c r="V8045" i="1" a="1"/>
  <c r="V8482" i="1" a="1"/>
  <c r="V8609" i="1" a="1"/>
  <c r="V8672" i="1" a="1"/>
  <c r="V8674" i="1" a="1"/>
  <c r="V8686" i="1" a="1"/>
  <c r="V8797" i="1" a="1"/>
  <c r="V8848" i="1" a="1"/>
  <c r="V9226" i="1" a="1"/>
  <c r="V9350" i="1" a="1"/>
  <c r="V9452" i="1" a="1"/>
  <c r="V9509" i="1" a="1"/>
  <c r="V9547" i="1" a="1"/>
  <c r="V9954" i="1" a="1"/>
  <c r="V149" i="1" a="1"/>
  <c r="V5101" i="1" a="1"/>
  <c r="V5131" i="1" a="1"/>
  <c r="V5945" i="1" a="1"/>
  <c r="V8341" i="1" a="1"/>
  <c r="V160" i="1" a="1"/>
  <c r="V252" i="1" a="1"/>
  <c r="V302" i="1" a="1"/>
  <c r="V329" i="1" a="1"/>
  <c r="V484" i="1" a="1"/>
  <c r="V712" i="1" a="1"/>
  <c r="V781" i="1" a="1"/>
  <c r="V904" i="1" a="1"/>
  <c r="V908" i="1" a="1"/>
  <c r="V1167" i="1" a="1"/>
  <c r="V1469" i="1" a="1"/>
  <c r="V1494" i="1" a="1"/>
  <c r="V1670" i="1" a="1"/>
  <c r="V1725" i="1" a="1"/>
  <c r="V1770" i="1" a="1"/>
  <c r="V1822" i="1" a="1"/>
  <c r="V1868" i="1" a="1"/>
  <c r="V1993" i="1" a="1"/>
  <c r="V2036" i="1" a="1"/>
  <c r="V2074" i="1" a="1"/>
  <c r="V2100" i="1" a="1"/>
  <c r="V2238" i="1" a="1"/>
  <c r="V2342" i="1" a="1"/>
  <c r="V2347" i="1" a="1"/>
  <c r="V2420" i="1" a="1"/>
  <c r="V2589" i="1" a="1"/>
  <c r="V2845" i="1" a="1"/>
  <c r="V2930" i="1" a="1"/>
  <c r="V3425" i="1" a="1"/>
  <c r="V3454" i="1" a="1"/>
  <c r="V3469" i="1" a="1"/>
  <c r="V3497" i="1" a="1"/>
  <c r="V3629" i="1" a="1"/>
  <c r="V3702" i="1" a="1"/>
  <c r="V3761" i="1" a="1"/>
  <c r="V4255" i="1" a="1"/>
  <c r="V4576" i="1" a="1"/>
  <c r="V4577" i="1" a="1"/>
  <c r="V4876" i="1" a="1"/>
  <c r="V5124" i="1" a="1"/>
  <c r="V5132" i="1" a="1"/>
  <c r="V5137" i="1" a="1"/>
  <c r="V5140" i="1" a="1"/>
  <c r="V5562" i="1" a="1"/>
  <c r="V5774" i="1" a="1"/>
  <c r="V5796" i="1" a="1"/>
  <c r="V6014" i="1" a="1"/>
  <c r="V6068" i="1" a="1"/>
  <c r="V6179" i="1" a="1"/>
  <c r="V6188" i="1" a="1"/>
  <c r="V6289" i="1" a="1"/>
  <c r="V6315" i="1" a="1"/>
  <c r="V6429" i="1" a="1"/>
  <c r="V6535" i="1" a="1"/>
  <c r="V6557" i="1" a="1"/>
  <c r="V6569" i="1" a="1"/>
  <c r="V6624" i="1" a="1"/>
  <c r="V6690" i="1" a="1"/>
  <c r="V6813" i="1" a="1"/>
  <c r="V6872" i="1" a="1"/>
  <c r="V6954" i="1" a="1"/>
  <c r="V6956" i="1" a="1"/>
  <c r="V7149" i="1" a="1"/>
  <c r="V7244" i="1" a="1"/>
  <c r="V7261" i="1" a="1"/>
  <c r="V7297" i="1" a="1"/>
  <c r="V7301" i="1" a="1"/>
  <c r="V7425" i="1" a="1"/>
  <c r="V7480" i="1" a="1"/>
  <c r="V7482" i="1" a="1"/>
  <c r="V7511" i="1" a="1"/>
  <c r="V7553" i="1" a="1"/>
  <c r="V7712" i="1" a="1"/>
  <c r="V7774" i="1" a="1"/>
  <c r="V8000" i="1" a="1"/>
  <c r="V8147" i="1" a="1"/>
  <c r="V8265" i="1" a="1"/>
  <c r="V8410" i="1" a="1"/>
  <c r="V8914" i="1" a="1"/>
  <c r="V9030" i="1" a="1"/>
  <c r="V9064" i="1" a="1"/>
  <c r="V9286" i="1" a="1"/>
  <c r="V9294" i="1" a="1"/>
  <c r="V9398" i="1" a="1"/>
  <c r="V9433" i="1" a="1"/>
  <c r="V9444" i="1" a="1"/>
  <c r="V9461" i="1" a="1"/>
  <c r="V9670" i="1" a="1"/>
  <c r="V9707" i="1" a="1"/>
  <c r="V9836" i="1" a="1"/>
  <c r="V129" i="1" a="1"/>
  <c r="V212" i="1" a="1"/>
  <c r="V1163" i="1" a="1"/>
  <c r="V2598" i="1" a="1"/>
  <c r="V2723" i="1" a="1"/>
  <c r="V4060" i="1" a="1"/>
  <c r="V4264" i="1" a="1"/>
  <c r="V4970" i="1" a="1"/>
  <c r="V6845" i="1" a="1"/>
  <c r="V8853" i="1" a="1"/>
  <c r="V8996" i="1" a="1"/>
  <c r="V9109" i="1" a="1"/>
  <c r="V9208" i="1" a="1"/>
  <c r="V9853" i="1" a="1"/>
  <c r="V200" i="1" a="1"/>
  <c r="V861" i="1" a="1"/>
  <c r="V919" i="1" a="1"/>
  <c r="V1078" i="1" a="1"/>
  <c r="V1173" i="1" a="1"/>
  <c r="V1357" i="1" a="1"/>
  <c r="V1657" i="1" a="1"/>
  <c r="V2378" i="1" a="1"/>
  <c r="V2689" i="1" a="1"/>
  <c r="V3193" i="1" a="1"/>
  <c r="V3564" i="1" a="1"/>
  <c r="V3582" i="1" a="1"/>
  <c r="V3775" i="1" a="1"/>
  <c r="V3819" i="1" a="1"/>
  <c r="V4192" i="1" a="1"/>
  <c r="V4715" i="1" a="1"/>
  <c r="V5075" i="1" a="1"/>
  <c r="V5976" i="1" a="1"/>
  <c r="V6442" i="1" a="1"/>
  <c r="V6928" i="1" a="1"/>
  <c r="V7736" i="1" a="1"/>
  <c r="V8277" i="1" a="1"/>
  <c r="V8498" i="1" a="1"/>
  <c r="V8805" i="1" a="1"/>
  <c r="V8906" i="1" a="1"/>
  <c r="V8998" i="1" a="1"/>
  <c r="V9471" i="1" a="1"/>
  <c r="V9750" i="1" a="1"/>
  <c r="V9874" i="1" a="1"/>
  <c r="V29" i="1" a="1"/>
  <c r="V344" i="1" a="1"/>
  <c r="V558" i="1" a="1"/>
  <c r="V1448" i="1" a="1"/>
  <c r="V1600" i="1" a="1"/>
  <c r="V1631" i="1" a="1"/>
  <c r="V2180" i="1" a="1"/>
  <c r="V2563" i="1" a="1"/>
  <c r="V2909" i="1" a="1"/>
  <c r="V2917" i="1" a="1"/>
  <c r="V2991" i="1" a="1"/>
  <c r="V3427" i="1" a="1"/>
  <c r="V3457" i="1" a="1"/>
  <c r="V3943" i="1" a="1"/>
  <c r="V4042" i="1" a="1"/>
  <c r="V4475" i="1" a="1"/>
  <c r="V4518" i="1" a="1"/>
  <c r="V4871" i="1" a="1"/>
  <c r="V4959" i="1" a="1"/>
  <c r="V5019" i="1" a="1"/>
  <c r="V5172" i="1" a="1"/>
  <c r="V5312" i="1" a="1"/>
  <c r="V5736" i="1" a="1"/>
  <c r="V5992" i="1" a="1"/>
  <c r="V6497" i="1" a="1"/>
  <c r="V6524" i="1" a="1"/>
  <c r="V7101" i="1" a="1"/>
  <c r="V7110" i="1" a="1"/>
  <c r="V7111" i="1" a="1"/>
  <c r="V7654" i="1" a="1"/>
  <c r="V7678" i="1" a="1"/>
  <c r="V7851" i="1" a="1"/>
  <c r="V7896" i="1" a="1"/>
  <c r="V8271" i="1" a="1"/>
  <c r="V9029" i="1" a="1"/>
  <c r="V9177" i="1" a="1"/>
  <c r="V9328" i="1" a="1"/>
  <c r="V9353" i="1" a="1"/>
  <c r="V9374" i="1" a="1"/>
  <c r="V48" i="1" a="1"/>
  <c r="V237" i="1" a="1"/>
  <c r="V583" i="1" a="1"/>
  <c r="V789" i="1" a="1"/>
  <c r="V1062" i="1" a="1"/>
  <c r="V1116" i="1" a="1"/>
  <c r="V1288" i="1" a="1"/>
  <c r="V1581" i="1" a="1"/>
  <c r="V1741" i="1" a="1"/>
  <c r="V1778" i="1" a="1"/>
  <c r="V2041" i="1" a="1"/>
  <c r="V2503" i="1" a="1"/>
  <c r="V2581" i="1" a="1"/>
  <c r="V2596" i="1" a="1"/>
  <c r="V2612" i="1" a="1"/>
  <c r="V2662" i="1" a="1"/>
  <c r="V2682" i="1" a="1"/>
  <c r="V2744" i="1" a="1"/>
  <c r="V2777" i="1" a="1"/>
  <c r="V2833" i="1" a="1"/>
  <c r="V2901" i="1" a="1"/>
  <c r="V2914" i="1" a="1"/>
  <c r="V3043" i="1" a="1"/>
  <c r="V3125" i="1" a="1"/>
  <c r="V3159" i="1" a="1"/>
  <c r="V3350" i="1" a="1"/>
  <c r="V3461" i="1" a="1"/>
  <c r="V3653" i="1" a="1"/>
  <c r="V4123" i="1" a="1"/>
  <c r="V4310" i="1" a="1"/>
  <c r="V4312" i="1" a="1"/>
  <c r="V4460" i="1" a="1"/>
  <c r="V4558" i="1" a="1"/>
  <c r="V4687" i="1" a="1"/>
  <c r="V4722" i="1" a="1"/>
  <c r="V4848" i="1" a="1"/>
  <c r="V4999" i="1" a="1"/>
  <c r="V5445" i="1" a="1"/>
  <c r="V5459" i="1" a="1"/>
  <c r="V5771" i="1" a="1"/>
  <c r="V6069" i="1" a="1"/>
  <c r="V6110" i="1" a="1"/>
  <c r="V6176" i="1" a="1"/>
  <c r="V6316" i="1" a="1"/>
  <c r="V6708" i="1" a="1"/>
  <c r="V6769" i="1" a="1"/>
  <c r="V6780" i="1" a="1"/>
  <c r="V7537" i="1" a="1"/>
  <c r="V7570" i="1" a="1"/>
  <c r="V7653" i="1" a="1"/>
  <c r="V7689" i="1" a="1"/>
  <c r="V7700" i="1" a="1"/>
  <c r="V7877" i="1" a="1"/>
  <c r="V7883" i="1" a="1"/>
  <c r="V8046" i="1" a="1"/>
  <c r="V8070" i="1" a="1"/>
  <c r="V8465" i="1" a="1"/>
  <c r="V8490" i="1" a="1"/>
  <c r="V8509" i="1" a="1"/>
  <c r="V8537" i="1" a="1"/>
  <c r="V8662" i="1" a="1"/>
  <c r="V9087" i="1" a="1"/>
  <c r="V9217" i="1" a="1"/>
  <c r="V9389" i="1" a="1"/>
  <c r="V9410" i="1" a="1"/>
  <c r="V9852" i="1" a="1"/>
  <c r="V269" i="1" a="1"/>
  <c r="V298" i="1" a="1"/>
  <c r="V830" i="1" a="1"/>
  <c r="V1260" i="1" a="1"/>
  <c r="V1460" i="1" a="1"/>
  <c r="V1470" i="1" a="1"/>
  <c r="V1489" i="1" a="1"/>
  <c r="V1590" i="1" a="1"/>
  <c r="V1697" i="1" a="1"/>
  <c r="V2042" i="1" a="1"/>
  <c r="V2181" i="1" a="1"/>
  <c r="V2632" i="1" a="1"/>
  <c r="V2802" i="1" a="1"/>
  <c r="V3149" i="1" a="1"/>
  <c r="V3477" i="1" a="1"/>
  <c r="V3524" i="1" a="1"/>
  <c r="V3716" i="1" a="1"/>
  <c r="V3768" i="1" a="1"/>
  <c r="V3849" i="1" a="1"/>
  <c r="V3899" i="1" a="1"/>
  <c r="V3934" i="1" a="1"/>
  <c r="V4299" i="1" a="1"/>
  <c r="V4829" i="1" a="1"/>
  <c r="V5078" i="1" a="1"/>
  <c r="V5125" i="1" a="1"/>
  <c r="V5502" i="1" a="1"/>
  <c r="V5509" i="1" a="1"/>
  <c r="V5701" i="1" a="1"/>
  <c r="V5881" i="1" a="1"/>
  <c r="V6837" i="1" a="1"/>
  <c r="V7012" i="1" a="1"/>
  <c r="V7821" i="1" a="1"/>
  <c r="V8336" i="1" a="1"/>
  <c r="V8377" i="1" a="1"/>
  <c r="V8428" i="1" a="1"/>
  <c r="V8587" i="1" a="1"/>
  <c r="V8637" i="1" a="1"/>
  <c r="V9007" i="1" a="1"/>
  <c r="V9919" i="1" a="1"/>
  <c r="V9975" i="1" a="1"/>
  <c r="V189" i="1" a="1"/>
  <c r="V231" i="1" a="1"/>
  <c r="V234" i="1" a="1"/>
  <c r="V250" i="1" a="1"/>
  <c r="V554" i="1" a="1"/>
  <c r="V948" i="1" a="1"/>
  <c r="V984" i="1" a="1"/>
  <c r="V1338" i="1" a="1"/>
  <c r="V1430" i="1" a="1"/>
  <c r="V1626" i="1" a="1"/>
  <c r="V1643" i="1" a="1"/>
  <c r="V1654" i="1" a="1"/>
  <c r="V2245" i="1" a="1"/>
  <c r="V2279" i="1" a="1"/>
  <c r="V2436" i="1" a="1"/>
  <c r="V2472" i="1" a="1"/>
  <c r="V2752" i="1" a="1"/>
  <c r="V2918" i="1" a="1"/>
  <c r="V2935" i="1" a="1"/>
  <c r="V2954" i="1" a="1"/>
  <c r="V3036" i="1" a="1"/>
  <c r="V3255" i="1" a="1"/>
  <c r="V3313" i="1" a="1"/>
  <c r="V3467" i="1" a="1"/>
  <c r="V3635" i="1" a="1"/>
  <c r="V3802" i="1" a="1"/>
  <c r="V3887" i="1" a="1"/>
  <c r="V3911" i="1" a="1"/>
  <c r="V3940" i="1" a="1"/>
  <c r="V3978" i="1" a="1"/>
  <c r="V4090" i="1" a="1"/>
  <c r="V4241" i="1" a="1"/>
  <c r="V4267" i="1" a="1"/>
  <c r="V4367" i="1" a="1"/>
  <c r="V4397" i="1" a="1"/>
  <c r="V4431" i="1" a="1"/>
  <c r="V4637" i="1" a="1"/>
  <c r="V4767" i="1" a="1"/>
  <c r="V4777" i="1" a="1"/>
  <c r="V4939" i="1" a="1"/>
  <c r="V5126" i="1" a="1"/>
  <c r="V5209" i="1" a="1"/>
  <c r="V5285" i="1" a="1"/>
  <c r="V5333" i="1" a="1"/>
  <c r="V5782" i="1" a="1"/>
  <c r="V5831" i="1" a="1"/>
  <c r="V6134" i="1" a="1"/>
  <c r="V6291" i="1" a="1"/>
  <c r="V6317" i="1" a="1"/>
  <c r="V6337" i="1" a="1"/>
  <c r="V6446" i="1" a="1"/>
  <c r="V6465" i="1" a="1"/>
  <c r="V6500" i="1" a="1"/>
  <c r="V6620" i="1" a="1"/>
  <c r="V6728" i="1" a="1"/>
  <c r="V6755" i="1" a="1"/>
  <c r="V6890" i="1" a="1"/>
  <c r="V6895" i="1" a="1"/>
  <c r="V6983" i="1" a="1"/>
  <c r="V7017" i="1" a="1"/>
  <c r="V7045" i="1" a="1"/>
  <c r="V7077" i="1" a="1"/>
  <c r="V7080" i="1" a="1"/>
  <c r="V7341" i="1" a="1"/>
  <c r="V7424" i="1" a="1"/>
  <c r="V7500" i="1" a="1"/>
  <c r="V7863" i="1" a="1"/>
  <c r="V7875" i="1" a="1"/>
  <c r="V7921" i="1" a="1"/>
  <c r="V7935" i="1" a="1"/>
  <c r="V8154" i="1" a="1"/>
  <c r="V8456" i="1" a="1"/>
  <c r="V9225" i="1" a="1"/>
  <c r="V9502" i="1" a="1"/>
  <c r="V143" i="1" a="1"/>
  <c r="V203" i="1" a="1"/>
  <c r="V220" i="1" a="1"/>
  <c r="V319" i="1" a="1"/>
  <c r="V342" i="1" a="1"/>
  <c r="V392" i="1" a="1"/>
  <c r="V429" i="1" a="1"/>
  <c r="V433" i="1" a="1"/>
  <c r="V523" i="1" a="1"/>
  <c r="V540" i="1" a="1"/>
  <c r="V646" i="1" a="1"/>
  <c r="V782" i="1" a="1"/>
  <c r="V811" i="1" a="1"/>
  <c r="V842" i="1" a="1"/>
  <c r="V917" i="1" a="1"/>
  <c r="V1025" i="1" a="1"/>
  <c r="V1108" i="1" a="1"/>
  <c r="V1126" i="1" a="1"/>
  <c r="V1203" i="1" a="1"/>
  <c r="V1411" i="1" a="1"/>
  <c r="V1427" i="1" a="1"/>
  <c r="V1640" i="1" a="1"/>
  <c r="V1760" i="1" a="1"/>
  <c r="V1828" i="1" a="1"/>
  <c r="V1883" i="1" a="1"/>
  <c r="V1974" i="1" a="1"/>
  <c r="V2649" i="1" a="1"/>
  <c r="V2743" i="1" a="1"/>
  <c r="V2837" i="1" a="1"/>
  <c r="V2920" i="1" a="1"/>
  <c r="V2937" i="1" a="1"/>
  <c r="V2988" i="1" a="1"/>
  <c r="V3027" i="1" a="1"/>
  <c r="V3094" i="1" a="1"/>
  <c r="V3121" i="1" a="1"/>
  <c r="V3136" i="1" a="1"/>
  <c r="V3391" i="1" a="1"/>
  <c r="V3689" i="1" a="1"/>
  <c r="V3875" i="1" a="1"/>
  <c r="V3883" i="1" a="1"/>
  <c r="V3916" i="1" a="1"/>
  <c r="V4034" i="1" a="1"/>
  <c r="V4075" i="1" a="1"/>
  <c r="V4428" i="1" a="1"/>
  <c r="V4463" i="1" a="1"/>
  <c r="V4555" i="1" a="1"/>
  <c r="V4620" i="1" a="1"/>
  <c r="V4717" i="1" a="1"/>
  <c r="V4944" i="1" a="1"/>
  <c r="V5123" i="1" a="1"/>
  <c r="V5189" i="1" a="1"/>
  <c r="V5390" i="1" a="1"/>
  <c r="V5687" i="1" a="1"/>
  <c r="V5818" i="1" a="1"/>
  <c r="V5918" i="1" a="1"/>
  <c r="V6131" i="1" a="1"/>
  <c r="V6145" i="1" a="1"/>
  <c r="V6208" i="1" a="1"/>
  <c r="V6269" i="1" a="1"/>
  <c r="V6414" i="1" a="1"/>
  <c r="V6454" i="1" a="1"/>
  <c r="V6558" i="1" a="1"/>
  <c r="V6651" i="1" a="1"/>
  <c r="V6818" i="1" a="1"/>
  <c r="V6868" i="1" a="1"/>
  <c r="V6946" i="1" a="1"/>
  <c r="V7009" i="1" a="1"/>
  <c r="V7309" i="1" a="1"/>
  <c r="V7722" i="1" a="1"/>
  <c r="V7792" i="1" a="1"/>
  <c r="V7822" i="1" a="1"/>
  <c r="V7876" i="1" a="1"/>
  <c r="V8064" i="1" a="1"/>
  <c r="V8146" i="1" a="1"/>
  <c r="V8171" i="1" a="1"/>
  <c r="V8201" i="1" a="1"/>
  <c r="V8302" i="1" a="1"/>
  <c r="V8326" i="1" a="1"/>
  <c r="V8371" i="1" a="1"/>
  <c r="V8534" i="1" a="1"/>
  <c r="V8599" i="1" a="1"/>
  <c r="V8799" i="1" a="1"/>
  <c r="V8820" i="1" a="1"/>
  <c r="V8825" i="1" a="1"/>
  <c r="V8846" i="1" a="1"/>
  <c r="V9086" i="1" a="1"/>
  <c r="V9165" i="1" a="1"/>
  <c r="V9173" i="1" a="1"/>
  <c r="V9268" i="1" a="1"/>
  <c r="V9308" i="1" a="1"/>
  <c r="V9432" i="1" a="1"/>
  <c r="V9487" i="1" a="1"/>
  <c r="V9990" i="1" a="1"/>
  <c r="V199" i="1" a="1"/>
  <c r="V213" i="1" a="1"/>
  <c r="V642" i="1" a="1"/>
  <c r="V718" i="1" a="1"/>
  <c r="V756" i="1" a="1"/>
  <c r="V1486" i="1" a="1"/>
  <c r="V1521" i="1" a="1"/>
  <c r="V1537" i="1" a="1"/>
  <c r="V1851" i="1" a="1"/>
  <c r="V1895" i="1" a="1"/>
  <c r="V1904" i="1" a="1"/>
  <c r="V1938" i="1" a="1"/>
  <c r="V2065" i="1" a="1"/>
  <c r="V2098" i="1" a="1"/>
  <c r="V2111" i="1" a="1"/>
  <c r="V2135" i="1" a="1"/>
  <c r="V2373" i="1" a="1"/>
  <c r="V2383" i="1" a="1"/>
  <c r="V2556" i="1" a="1"/>
  <c r="V2571" i="1" a="1"/>
  <c r="V2653" i="1" a="1"/>
  <c r="V2664" i="1" a="1"/>
  <c r="V2680" i="1" a="1"/>
  <c r="V2705" i="1" a="1"/>
  <c r="V3111" i="1" a="1"/>
  <c r="V3130" i="1" a="1"/>
  <c r="V3296" i="1" a="1"/>
  <c r="V3434" i="1" a="1"/>
  <c r="V3518" i="1" a="1"/>
  <c r="V3541" i="1" a="1"/>
  <c r="V3628" i="1" a="1"/>
  <c r="V3639" i="1" a="1"/>
  <c r="V3807" i="1" a="1"/>
  <c r="V3818" i="1" a="1"/>
  <c r="V3837" i="1" a="1"/>
  <c r="V4684" i="1" a="1"/>
  <c r="V4790" i="1" a="1"/>
  <c r="V4952" i="1" a="1"/>
  <c r="V4988" i="1" a="1"/>
  <c r="V5045" i="1" a="1"/>
  <c r="V5053" i="1" a="1"/>
  <c r="V5102" i="1" a="1"/>
  <c r="V5367" i="1" a="1"/>
  <c r="V5710" i="1" a="1"/>
  <c r="V5843" i="1" a="1"/>
  <c r="V6124" i="1" a="1"/>
  <c r="V6257" i="1" a="1"/>
  <c r="V6541" i="1" a="1"/>
  <c r="V6600" i="1" a="1"/>
  <c r="V6678" i="1" a="1"/>
  <c r="V6830" i="1" a="1"/>
  <c r="V6877" i="1" a="1"/>
  <c r="V6955" i="1" a="1"/>
  <c r="V7220" i="1" a="1"/>
  <c r="V7498" i="1" a="1"/>
  <c r="V7651" i="1" a="1"/>
  <c r="V7691" i="1" a="1"/>
  <c r="V7780" i="1" a="1"/>
  <c r="V8128" i="1" a="1"/>
  <c r="V8130" i="1" a="1"/>
  <c r="V8132" i="1" a="1"/>
  <c r="V8151" i="1" a="1"/>
  <c r="V8673" i="1" a="1"/>
  <c r="V8771" i="1" a="1"/>
  <c r="V8859" i="1" a="1"/>
  <c r="V8936" i="1" a="1"/>
  <c r="V9015" i="1" a="1"/>
  <c r="V9306" i="1" a="1"/>
  <c r="V9354" i="1" a="1"/>
  <c r="V9616" i="1" a="1"/>
  <c r="V9763" i="1" a="1"/>
  <c r="V9829" i="1" a="1"/>
  <c r="V9868" i="1" a="1"/>
  <c r="V9924" i="1" a="1"/>
  <c r="V9991" i="1" a="1"/>
  <c r="V512" i="1" a="1"/>
  <c r="V854" i="1" a="1"/>
  <c r="V2885" i="1" a="1"/>
  <c r="V4741" i="1" a="1"/>
  <c r="V6217" i="1" a="1"/>
  <c r="V7362" i="1" a="1"/>
  <c r="V8847" i="1" a="1"/>
  <c r="V8868" i="1" a="1"/>
  <c r="V8894" i="1" a="1"/>
  <c r="V9816" i="1" a="1"/>
  <c r="V305" i="1" a="1"/>
  <c r="V3561" i="1" a="1"/>
  <c r="V7216" i="1" a="1"/>
  <c r="V9179" i="1" a="1"/>
  <c r="V92" i="1" a="1"/>
  <c r="V159" i="1" a="1"/>
  <c r="V279" i="1" a="1"/>
  <c r="V475" i="1" a="1"/>
  <c r="V515" i="1" a="1"/>
  <c r="V998" i="1" a="1"/>
  <c r="V1704" i="1" a="1"/>
  <c r="V2048" i="1" a="1"/>
  <c r="V2118" i="1" a="1"/>
  <c r="V2223" i="1" a="1"/>
  <c r="V2655" i="1" a="1"/>
  <c r="V2791" i="1" a="1"/>
  <c r="V2875" i="1" a="1"/>
  <c r="V2970" i="1" a="1"/>
  <c r="V3063" i="1" a="1"/>
  <c r="V3248" i="1" a="1"/>
  <c r="V3508" i="1" a="1"/>
  <c r="V3695" i="1" a="1"/>
  <c r="V3706" i="1" a="1"/>
  <c r="V3799" i="1" a="1"/>
  <c r="V3867" i="1" a="1"/>
  <c r="V4019" i="1" a="1"/>
  <c r="V4477" i="1" a="1"/>
  <c r="V4729" i="1" a="1"/>
  <c r="V7082" i="1" a="1"/>
  <c r="V7284" i="1" a="1"/>
  <c r="V7317" i="1" a="1"/>
  <c r="V7508" i="1" a="1"/>
  <c r="V7756" i="1" a="1"/>
  <c r="V8306" i="1" a="1"/>
  <c r="V9038" i="1" a="1"/>
  <c r="V9132" i="1" a="1"/>
  <c r="V9329" i="1" a="1"/>
  <c r="V9508" i="1" a="1"/>
  <c r="V405" i="1" a="1"/>
  <c r="V466" i="1" a="1"/>
  <c r="V724" i="1" a="1"/>
  <c r="V759" i="1" a="1"/>
  <c r="V773" i="1" a="1"/>
  <c r="V877" i="1" a="1"/>
  <c r="V963" i="1" a="1"/>
  <c r="V1075" i="1" a="1"/>
  <c r="V1405" i="1" a="1"/>
  <c r="V1492" i="1" a="1"/>
  <c r="V1979" i="1" a="1"/>
  <c r="V2081" i="1" a="1"/>
  <c r="V2119" i="1" a="1"/>
  <c r="V2149" i="1" a="1"/>
  <c r="V2243" i="1" a="1"/>
  <c r="V2295" i="1" a="1"/>
  <c r="V2669" i="1" a="1"/>
  <c r="V2697" i="1" a="1"/>
  <c r="V2762" i="1" a="1"/>
  <c r="V2986" i="1" a="1"/>
  <c r="V3082" i="1" a="1"/>
  <c r="V3285" i="1" a="1"/>
  <c r="V3373" i="1" a="1"/>
  <c r="V3507" i="1" a="1"/>
  <c r="V3601" i="1" a="1"/>
  <c r="V3679" i="1" a="1"/>
  <c r="V3744" i="1" a="1"/>
  <c r="V3843" i="1" a="1"/>
  <c r="V4411" i="1" a="1"/>
  <c r="V4429" i="1" a="1"/>
  <c r="V4694" i="1" a="1"/>
  <c r="V5243" i="1" a="1"/>
  <c r="V5462" i="1" a="1"/>
  <c r="V5492" i="1" a="1"/>
  <c r="V5518" i="1" a="1"/>
  <c r="V5612" i="1" a="1"/>
  <c r="V5620" i="1" a="1"/>
  <c r="V5817" i="1" a="1"/>
  <c r="V5867" i="1" a="1"/>
  <c r="V6030" i="1" a="1"/>
  <c r="V6038" i="1" a="1"/>
  <c r="V6238" i="1" a="1"/>
  <c r="V6240" i="1" a="1"/>
  <c r="V6263" i="1" a="1"/>
  <c r="V6456" i="1" a="1"/>
  <c r="V6582" i="1" a="1"/>
  <c r="V6721" i="1" a="1"/>
  <c r="V6953" i="1" a="1"/>
  <c r="V6974" i="1" a="1"/>
  <c r="V7091" i="1" a="1"/>
  <c r="V7121" i="1" a="1"/>
  <c r="V7213" i="1" a="1"/>
  <c r="V7265" i="1" a="1"/>
  <c r="V7493" i="1" a="1"/>
  <c r="V7594" i="1" a="1"/>
  <c r="V7644" i="1" a="1"/>
  <c r="V7745" i="1" a="1"/>
  <c r="V7762" i="1" a="1"/>
  <c r="V7898" i="1" a="1"/>
  <c r="V7910" i="1" a="1"/>
  <c r="V7990" i="1" a="1"/>
  <c r="V8052" i="1" a="1"/>
  <c r="V8060" i="1" a="1"/>
  <c r="V8215" i="1" a="1"/>
  <c r="V8497" i="1" a="1"/>
  <c r="V8706" i="1" a="1"/>
  <c r="V8899" i="1" a="1"/>
  <c r="V8902" i="1" a="1"/>
  <c r="V9101" i="1" a="1"/>
  <c r="V9196" i="1" a="1"/>
  <c r="V9378" i="1" a="1"/>
  <c r="V9458" i="1" a="1"/>
  <c r="V9581" i="1" a="1"/>
  <c r="V9699" i="1" a="1"/>
  <c r="V9705" i="1" a="1"/>
  <c r="V9789" i="1" a="1"/>
  <c r="V9871" i="1" a="1"/>
  <c r="V1444" i="1" a="1"/>
  <c r="V4080" i="1" a="1"/>
  <c r="V4688" i="1" a="1"/>
  <c r="V6910" i="1" a="1"/>
  <c r="V7137" i="1" a="1"/>
  <c r="V7233" i="1" a="1"/>
  <c r="V8329" i="1" a="1"/>
  <c r="V65" i="1" a="1"/>
  <c r="V126" i="1" a="1"/>
  <c r="V242" i="1" a="1"/>
  <c r="V368" i="1" a="1"/>
  <c r="V378" i="1" a="1"/>
  <c r="V442" i="1" a="1"/>
  <c r="V487" i="1" a="1"/>
  <c r="V526" i="1" a="1"/>
  <c r="V557" i="1" a="1"/>
  <c r="V618" i="1" a="1"/>
  <c r="V652" i="1" a="1"/>
  <c r="V698" i="1" a="1"/>
  <c r="V766" i="1" a="1"/>
  <c r="V1013" i="1" a="1"/>
  <c r="V1117" i="1" a="1"/>
  <c r="V1120" i="1" a="1"/>
  <c r="V1147" i="1" a="1"/>
  <c r="V1273" i="1" a="1"/>
  <c r="V1323" i="1" a="1"/>
  <c r="V1352" i="1" a="1"/>
  <c r="V1425" i="1" a="1"/>
  <c r="V1434" i="1" a="1"/>
  <c r="V1468" i="1" a="1"/>
  <c r="V1490" i="1" a="1"/>
  <c r="V1506" i="1" a="1"/>
  <c r="V1539" i="1" a="1"/>
  <c r="V1587" i="1" a="1"/>
  <c r="V1658" i="1" a="1"/>
  <c r="V1666" i="1" a="1"/>
  <c r="V1730" i="1" a="1"/>
  <c r="V1812" i="1" a="1"/>
  <c r="V1958" i="1" a="1"/>
  <c r="V1969" i="1" a="1"/>
  <c r="V2109" i="1" a="1"/>
  <c r="V2121" i="1" a="1"/>
  <c r="V2194" i="1" a="1"/>
  <c r="V2201" i="1" a="1"/>
  <c r="V2208" i="1" a="1"/>
  <c r="V2269" i="1" a="1"/>
  <c r="V2339" i="1" a="1"/>
  <c r="V2431" i="1" a="1"/>
  <c r="V2456" i="1" a="1"/>
  <c r="V2590" i="1" a="1"/>
  <c r="V2602" i="1" a="1"/>
  <c r="V2610" i="1" a="1"/>
  <c r="V3081" i="1" a="1"/>
  <c r="V3260" i="1" a="1"/>
  <c r="V3344" i="1" a="1"/>
  <c r="V3447" i="1" a="1"/>
  <c r="V3503" i="1" a="1"/>
  <c r="V3535" i="1" a="1"/>
  <c r="V3552" i="1" a="1"/>
  <c r="V3626" i="1" a="1"/>
  <c r="V3650" i="1" a="1"/>
  <c r="V3652" i="1" a="1"/>
  <c r="V3654" i="1" a="1"/>
  <c r="V3787" i="1" a="1"/>
  <c r="V3845" i="1" a="1"/>
  <c r="V3880" i="1" a="1"/>
  <c r="V3890" i="1" a="1"/>
  <c r="V4100" i="1" a="1"/>
  <c r="V4114" i="1" a="1"/>
  <c r="V4133" i="1" a="1"/>
  <c r="V4204" i="1" a="1"/>
  <c r="V4343" i="1" a="1"/>
  <c r="V4371" i="1" a="1"/>
  <c r="V4389" i="1" a="1"/>
  <c r="V4535" i="1" a="1"/>
  <c r="V4540" i="1" a="1"/>
  <c r="V4554" i="1" a="1"/>
  <c r="V4587" i="1" a="1"/>
  <c r="V4607" i="1" a="1"/>
  <c r="V4732" i="1" a="1"/>
  <c r="V5186" i="1" a="1"/>
  <c r="V5657" i="1" a="1"/>
  <c r="V5775" i="1" a="1"/>
  <c r="V5828" i="1" a="1"/>
  <c r="V5887" i="1" a="1"/>
  <c r="V5907" i="1" a="1"/>
  <c r="V5914" i="1" a="1"/>
  <c r="V5962" i="1" a="1"/>
  <c r="V5967" i="1" a="1"/>
  <c r="V5998" i="1" a="1"/>
  <c r="V6146" i="1" a="1"/>
  <c r="V6169" i="1" a="1"/>
  <c r="V6194" i="1" a="1"/>
  <c r="V6215" i="1" a="1"/>
  <c r="V6234" i="1" a="1"/>
  <c r="V6364" i="1" a="1"/>
  <c r="V6437" i="1" a="1"/>
  <c r="V6486" i="1" a="1"/>
  <c r="V6584" i="1" a="1"/>
  <c r="V6640" i="1" a="1"/>
  <c r="V6812" i="1" a="1"/>
  <c r="V6950" i="1" a="1"/>
  <c r="V6958" i="1" a="1"/>
  <c r="V7026" i="1" a="1"/>
  <c r="V7103" i="1" a="1"/>
  <c r="V7148" i="1" a="1"/>
  <c r="V7431" i="1" a="1"/>
  <c r="V7467" i="1" a="1"/>
  <c r="V7505" i="1" a="1"/>
  <c r="V7530" i="1" a="1"/>
  <c r="V7582" i="1" a="1"/>
  <c r="V7682" i="1" a="1"/>
  <c r="V7718" i="1" a="1"/>
  <c r="V7809" i="1" a="1"/>
  <c r="V7897" i="1" a="1"/>
  <c r="V7974" i="1" a="1"/>
  <c r="V8031" i="1" a="1"/>
  <c r="V8043" i="1" a="1"/>
  <c r="V8124" i="1" a="1"/>
  <c r="V8242" i="1" a="1"/>
  <c r="V8280" i="1" a="1"/>
  <c r="V8330" i="1" a="1"/>
  <c r="V8335" i="1" a="1"/>
  <c r="V8403" i="1" a="1"/>
  <c r="V8703" i="1" a="1"/>
  <c r="V8731" i="1" a="1"/>
  <c r="V8769" i="1" a="1"/>
  <c r="V8970" i="1" a="1"/>
  <c r="V9131" i="1" a="1"/>
  <c r="V9189" i="1" a="1"/>
  <c r="V9192" i="1" a="1"/>
  <c r="V9276" i="1" a="1"/>
  <c r="V9293" i="1" a="1"/>
  <c r="V9447" i="1" a="1"/>
  <c r="V9561" i="1" a="1"/>
  <c r="V9576" i="1" a="1"/>
  <c r="V9784" i="1" a="1"/>
  <c r="V9884" i="1" a="1"/>
  <c r="V457" i="1" a="1"/>
  <c r="V1215" i="1" a="1"/>
  <c r="V1719" i="1" a="1"/>
  <c r="V2433" i="1" a="1"/>
  <c r="V2946" i="1" a="1"/>
  <c r="V3037" i="1" a="1"/>
  <c r="V3097" i="1" a="1"/>
  <c r="V3300" i="1" a="1"/>
  <c r="V3848" i="1" a="1"/>
  <c r="V3992" i="1" a="1"/>
  <c r="V4248" i="1" a="1"/>
  <c r="V4401" i="1" a="1"/>
  <c r="V4784" i="1" a="1"/>
  <c r="V5482" i="1" a="1"/>
  <c r="V5484" i="1" a="1"/>
  <c r="V5596" i="1" a="1"/>
  <c r="V5910" i="1" a="1"/>
  <c r="V5920" i="1" a="1"/>
  <c r="V6096" i="1" a="1"/>
  <c r="V6421" i="1" a="1"/>
  <c r="V6643" i="1" a="1"/>
  <c r="V6667" i="1" a="1"/>
  <c r="V6749" i="1" a="1"/>
  <c r="V7468" i="1" a="1"/>
  <c r="V7866" i="1" a="1"/>
  <c r="V7901" i="1" a="1"/>
  <c r="V7997" i="1" a="1"/>
  <c r="V8236" i="1" a="1"/>
  <c r="V8555" i="1" a="1"/>
  <c r="V8734" i="1" a="1"/>
  <c r="V9070" i="1" a="1"/>
  <c r="V9476" i="1" a="1"/>
  <c r="V26" i="1" a="1"/>
  <c r="V355" i="1" a="1"/>
  <c r="V516" i="1" a="1"/>
  <c r="V561" i="1" a="1"/>
  <c r="V809" i="1" a="1"/>
  <c r="V876" i="1" a="1"/>
  <c r="V935" i="1" a="1"/>
  <c r="V1113" i="1" a="1"/>
  <c r="V1114" i="1" a="1"/>
  <c r="V1174" i="1" a="1"/>
  <c r="V1457" i="1" a="1"/>
  <c r="V1953" i="1" a="1"/>
  <c r="V1996" i="1" a="1"/>
  <c r="V2250" i="1" a="1"/>
  <c r="V2453" i="1" a="1"/>
  <c r="V2575" i="1" a="1"/>
  <c r="V2628" i="1" a="1"/>
  <c r="V2636" i="1" a="1"/>
  <c r="V2678" i="1" a="1"/>
  <c r="V3102" i="1" a="1"/>
  <c r="V3162" i="1" a="1"/>
  <c r="V3170" i="1" a="1"/>
  <c r="V3180" i="1" a="1"/>
  <c r="V3276" i="1" a="1"/>
  <c r="V3290" i="1" a="1"/>
  <c r="V3331" i="1" a="1"/>
  <c r="V3370" i="1" a="1"/>
  <c r="V3648" i="1" a="1"/>
  <c r="V3714" i="1" a="1"/>
  <c r="V3800" i="1" a="1"/>
  <c r="V4037" i="1" a="1"/>
  <c r="V4143" i="1" a="1"/>
  <c r="V4180" i="1" a="1"/>
  <c r="V4571" i="1" a="1"/>
  <c r="V4669" i="1" a="1"/>
  <c r="V4749" i="1" a="1"/>
  <c r="V4974" i="1" a="1"/>
  <c r="V5570" i="1" a="1"/>
  <c r="V5679" i="1" a="1"/>
  <c r="V5723" i="1" a="1"/>
  <c r="V5764" i="1" a="1"/>
  <c r="V5983" i="1" a="1"/>
  <c r="V6078" i="1" a="1"/>
  <c r="V6084" i="1" a="1"/>
  <c r="V6219" i="1" a="1"/>
  <c r="V6444" i="1" a="1"/>
  <c r="V6548" i="1" a="1"/>
  <c r="V6599" i="1" a="1"/>
  <c r="V6621" i="1" a="1"/>
  <c r="V6724" i="1" a="1"/>
  <c r="V6726" i="1" a="1"/>
  <c r="V6733" i="1" a="1"/>
  <c r="V6816" i="1" a="1"/>
  <c r="V6997" i="1" a="1"/>
  <c r="V7108" i="1" a="1"/>
  <c r="V7177" i="1" a="1"/>
  <c r="V7546" i="1" a="1"/>
  <c r="V7970" i="1" a="1"/>
  <c r="V8322" i="1" a="1"/>
  <c r="V8461" i="1" a="1"/>
  <c r="V8515" i="1" a="1"/>
  <c r="V8523" i="1" a="1"/>
  <c r="V9095" i="1" a="1"/>
  <c r="V9147" i="1" a="1"/>
  <c r="V9202" i="1" a="1"/>
  <c r="V9697" i="1" a="1"/>
  <c r="V9788" i="1" a="1"/>
  <c r="V134" i="1" a="1"/>
  <c r="V249" i="1" a="1"/>
  <c r="V380" i="1" a="1"/>
  <c r="V426" i="1" a="1"/>
  <c r="V534" i="1" a="1"/>
  <c r="V734" i="1" a="1"/>
  <c r="V780" i="1" a="1"/>
  <c r="V937" i="1" a="1"/>
  <c r="V1052" i="1" a="1"/>
  <c r="V1223" i="1" a="1"/>
  <c r="V1257" i="1" a="1"/>
  <c r="V1300" i="1" a="1"/>
  <c r="V1309" i="1" a="1"/>
  <c r="V1313" i="1" a="1"/>
  <c r="V1324" i="1" a="1"/>
  <c r="V1355" i="1" a="1"/>
  <c r="V1387" i="1" a="1"/>
  <c r="V1395" i="1" a="1"/>
  <c r="V1413" i="1" a="1"/>
  <c r="V1571" i="1" a="1"/>
  <c r="V1902" i="1" a="1"/>
  <c r="V2147" i="1" a="1"/>
  <c r="V2228" i="1" a="1"/>
  <c r="V2404" i="1" a="1"/>
  <c r="V2458" i="1" a="1"/>
  <c r="V2500" i="1" a="1"/>
  <c r="V2526" i="1" a="1"/>
  <c r="V2576" i="1" a="1"/>
  <c r="V2619" i="1" a="1"/>
  <c r="V2647" i="1" a="1"/>
  <c r="V2700" i="1" a="1"/>
  <c r="V2796" i="1" a="1"/>
  <c r="V2867" i="1" a="1"/>
  <c r="V2899" i="1" a="1"/>
  <c r="V3085" i="1" a="1"/>
  <c r="V3092" i="1" a="1"/>
  <c r="V3314" i="1" a="1"/>
  <c r="V3380" i="1" a="1"/>
  <c r="V3416" i="1" a="1"/>
  <c r="V3468" i="1" a="1"/>
  <c r="V3493" i="1" a="1"/>
  <c r="V3730" i="1" a="1"/>
  <c r="V3989" i="1" a="1"/>
  <c r="V4030" i="1" a="1"/>
  <c r="V4219" i="1" a="1"/>
  <c r="V4293" i="1" a="1"/>
  <c r="V4308" i="1" a="1"/>
  <c r="V4588" i="1" a="1"/>
  <c r="V4799" i="1" a="1"/>
  <c r="V4968" i="1" a="1"/>
  <c r="V5028" i="1" a="1"/>
  <c r="V5057" i="1" a="1"/>
  <c r="V5108" i="1" a="1"/>
  <c r="V5168" i="1" a="1"/>
  <c r="V5440" i="1" a="1"/>
  <c r="V5454" i="1" a="1"/>
  <c r="V5494" i="1" a="1"/>
  <c r="V5582" i="1" a="1"/>
  <c r="V5836" i="1" a="1"/>
  <c r="V5928" i="1" a="1"/>
  <c r="V6123" i="1" a="1"/>
  <c r="V6141" i="1" a="1"/>
  <c r="V6242" i="1" a="1"/>
  <c r="V6379" i="1" a="1"/>
  <c r="V6649" i="1" a="1"/>
  <c r="V6666" i="1" a="1"/>
  <c r="V6693" i="1" a="1"/>
  <c r="V6823" i="1" a="1"/>
  <c r="V6853" i="1" a="1"/>
  <c r="V6855" i="1" a="1"/>
  <c r="V6861" i="1" a="1"/>
  <c r="V7054" i="1" a="1"/>
  <c r="V7093" i="1" a="1"/>
  <c r="V7364" i="1" a="1"/>
  <c r="V7456" i="1" a="1"/>
  <c r="V7598" i="1" a="1"/>
  <c r="V7611" i="1" a="1"/>
  <c r="V7760" i="1" a="1"/>
  <c r="V7959" i="1" a="1"/>
  <c r="V8129" i="1" a="1"/>
  <c r="V8177" i="1" a="1"/>
  <c r="V8411" i="1" a="1"/>
  <c r="V8413" i="1" a="1"/>
  <c r="V8458" i="1" a="1"/>
  <c r="V8460" i="1" a="1"/>
  <c r="V8801" i="1" a="1"/>
  <c r="V8810" i="1" a="1"/>
  <c r="V8904" i="1" a="1"/>
  <c r="V8959" i="1" a="1"/>
  <c r="V9024" i="1" a="1"/>
  <c r="V9636" i="1" a="1"/>
  <c r="V9680" i="1" a="1"/>
  <c r="V9714" i="1" a="1"/>
  <c r="V9721" i="1" a="1"/>
  <c r="V9749" i="1" a="1"/>
  <c r="V9830" i="1" a="1"/>
  <c r="V113" i="1" a="1"/>
  <c r="V136" i="1" a="1"/>
  <c r="V210" i="1" a="1"/>
  <c r="V315" i="1" a="1"/>
  <c r="V460" i="1" a="1"/>
  <c r="V593" i="1" a="1"/>
  <c r="V628" i="1" a="1"/>
  <c r="V647" i="1" a="1"/>
  <c r="V691" i="1" a="1"/>
  <c r="V1146" i="1" a="1"/>
  <c r="V1168" i="1" a="1"/>
  <c r="V1194" i="1" a="1"/>
  <c r="V1298" i="1" a="1"/>
  <c r="V1553" i="1" a="1"/>
  <c r="V1566" i="1" a="1"/>
  <c r="V1834" i="1" a="1"/>
  <c r="V1919" i="1" a="1"/>
  <c r="V2130" i="1" a="1"/>
  <c r="V2251" i="1" a="1"/>
  <c r="V2281" i="1" a="1"/>
  <c r="V2296" i="1" a="1"/>
  <c r="V2351" i="1" a="1"/>
  <c r="V2711" i="1" a="1"/>
  <c r="V2778" i="1" a="1"/>
  <c r="V2779" i="1" a="1"/>
  <c r="V3020" i="1" a="1"/>
  <c r="V3087" i="1" a="1"/>
  <c r="V3277" i="1" a="1"/>
  <c r="V3299" i="1" a="1"/>
  <c r="V3308" i="1" a="1"/>
  <c r="V3332" i="1" a="1"/>
  <c r="V3515" i="1" a="1"/>
  <c r="V3545" i="1" a="1"/>
  <c r="V3595" i="1" a="1"/>
  <c r="V3618" i="1" a="1"/>
  <c r="V3640" i="1" a="1"/>
  <c r="V3724" i="1" a="1"/>
  <c r="V3833" i="1" a="1"/>
  <c r="V3865" i="1" a="1"/>
  <c r="V3903" i="1" a="1"/>
  <c r="V3960" i="1" a="1"/>
  <c r="V3981" i="1" a="1"/>
  <c r="V4038" i="1" a="1"/>
  <c r="V4098" i="1" a="1"/>
  <c r="V4216" i="1" a="1"/>
  <c r="V4284" i="1" a="1"/>
  <c r="V4302" i="1" a="1"/>
  <c r="V4373" i="1" a="1"/>
  <c r="V4391" i="1" a="1"/>
  <c r="V4565" i="1" a="1"/>
  <c r="V4911" i="1" a="1"/>
  <c r="V5003" i="1" a="1"/>
  <c r="V5017" i="1" a="1"/>
  <c r="V5158" i="1" a="1"/>
  <c r="V5181" i="1" a="1"/>
  <c r="V5375" i="1" a="1"/>
  <c r="V5448" i="1" a="1"/>
  <c r="V5470" i="1" a="1"/>
  <c r="V5499" i="1" a="1"/>
  <c r="V5597" i="1" a="1"/>
  <c r="V5635" i="1" a="1"/>
  <c r="V5651" i="1" a="1"/>
  <c r="V5742" i="1" a="1"/>
  <c r="V5813" i="1" a="1"/>
  <c r="V6171" i="1" a="1"/>
  <c r="V6272" i="1" a="1"/>
  <c r="V6334" i="1" a="1"/>
  <c r="V6604" i="1" a="1"/>
  <c r="V6652" i="1" a="1"/>
  <c r="V6658" i="1" a="1"/>
  <c r="V6932" i="1" a="1"/>
  <c r="V7178" i="1" a="1"/>
  <c r="V7212" i="1" a="1"/>
  <c r="V7239" i="1" a="1"/>
  <c r="V7471" i="1" a="1"/>
  <c r="V7538" i="1" a="1"/>
  <c r="V7751" i="1" a="1"/>
  <c r="V7768" i="1" a="1"/>
  <c r="V7769" i="1" a="1"/>
  <c r="V7867" i="1" a="1"/>
  <c r="V7918" i="1" a="1"/>
  <c r="V7939" i="1" a="1"/>
  <c r="V7960" i="1" a="1"/>
  <c r="V7980" i="1" a="1"/>
  <c r="V8017" i="1" a="1"/>
  <c r="V8111" i="1" a="1"/>
  <c r="V8211" i="1" a="1"/>
  <c r="V8234" i="1" a="1"/>
  <c r="V8389" i="1" a="1"/>
  <c r="V8441" i="1" a="1"/>
  <c r="V8511" i="1" a="1"/>
  <c r="V8679" i="1" a="1"/>
  <c r="V8986" i="1" a="1"/>
  <c r="V9100" i="1" a="1"/>
  <c r="V9239" i="1" a="1"/>
  <c r="V9254" i="1" a="1"/>
  <c r="V9331" i="1" a="1"/>
  <c r="V9346" i="1" a="1"/>
  <c r="V9387" i="1" a="1"/>
  <c r="V9685" i="1" a="1"/>
  <c r="V9840" i="1" a="1"/>
  <c r="V9869" i="1" a="1"/>
  <c r="V9882" i="1" a="1"/>
  <c r="V9951" i="1" a="1"/>
  <c r="V81" i="1" a="1"/>
  <c r="V97" i="1" a="1"/>
  <c r="V178" i="1" a="1"/>
  <c r="V1065" i="1" a="1"/>
  <c r="V1226" i="1" a="1"/>
  <c r="V1530" i="1" a="1"/>
  <c r="V1621" i="1" a="1"/>
  <c r="V1755" i="1" a="1"/>
  <c r="V2035" i="1" a="1"/>
  <c r="V2167" i="1" a="1"/>
  <c r="V2168" i="1" a="1"/>
  <c r="V2329" i="1" a="1"/>
  <c r="V2447" i="1" a="1"/>
  <c r="V2545" i="1" a="1"/>
  <c r="V2635" i="1" a="1"/>
  <c r="V3013" i="1" a="1"/>
  <c r="V3201" i="1" a="1"/>
  <c r="V3257" i="1" a="1"/>
  <c r="V3516" i="1" a="1"/>
  <c r="V3864" i="1" a="1"/>
  <c r="V4210" i="1" a="1"/>
  <c r="V4270" i="1" a="1"/>
  <c r="V4318" i="1" a="1"/>
  <c r="V4323" i="1" a="1"/>
  <c r="V4662" i="1" a="1"/>
  <c r="V4733" i="1" a="1"/>
  <c r="V4812" i="1" a="1"/>
  <c r="V5062" i="1" a="1"/>
  <c r="V5231" i="1" a="1"/>
  <c r="V5535" i="1" a="1"/>
  <c r="V5718" i="1" a="1"/>
  <c r="V5913" i="1" a="1"/>
  <c r="V5973" i="1" a="1"/>
  <c r="V5984" i="1" a="1"/>
  <c r="V6840" i="1" a="1"/>
  <c r="V7055" i="1" a="1"/>
  <c r="V7193" i="1" a="1"/>
  <c r="V7692" i="1" a="1"/>
  <c r="V8083" i="1" a="1"/>
  <c r="V8233" i="1" a="1"/>
  <c r="V8634" i="1" a="1"/>
  <c r="V8642" i="1" a="1"/>
  <c r="V8785" i="1" a="1"/>
  <c r="V9001" i="1" a="1"/>
  <c r="V9049" i="1" a="1"/>
  <c r="V9344" i="1" a="1"/>
  <c r="V9557" i="1" a="1"/>
  <c r="V9848" i="1" a="1"/>
  <c r="V115" i="1" a="1"/>
  <c r="V571" i="1" a="1"/>
  <c r="V770" i="1" a="1"/>
  <c r="V826" i="1" a="1"/>
  <c r="V1201" i="1" a="1"/>
  <c r="V1239" i="1" a="1"/>
  <c r="V1472" i="1" a="1"/>
  <c r="V1599" i="1" a="1"/>
  <c r="V1619" i="1" a="1"/>
  <c r="V1700" i="1" a="1"/>
  <c r="V1854" i="1" a="1"/>
  <c r="V2009" i="1" a="1"/>
  <c r="V2017" i="1" a="1"/>
  <c r="V2064" i="1" a="1"/>
  <c r="V2562" i="1" a="1"/>
  <c r="V2770" i="1" a="1"/>
  <c r="V2916" i="1" a="1"/>
  <c r="V2956" i="1" a="1"/>
  <c r="V2989" i="1" a="1"/>
  <c r="V3077" i="1" a="1"/>
  <c r="V3110" i="1" a="1"/>
  <c r="V3153" i="1" a="1"/>
  <c r="V3324" i="1" a="1"/>
  <c r="V3451" i="1" a="1"/>
  <c r="V3675" i="1" a="1"/>
  <c r="V4020" i="1" a="1"/>
  <c r="V4161" i="1" a="1"/>
  <c r="V4178" i="1" a="1"/>
  <c r="V4329" i="1" a="1"/>
  <c r="V4346" i="1" a="1"/>
  <c r="V4822" i="1" a="1"/>
  <c r="V5115" i="1" a="1"/>
  <c r="V5196" i="1" a="1"/>
  <c r="V5397" i="1" a="1"/>
  <c r="V5419" i="1" a="1"/>
  <c r="V5841" i="1" a="1"/>
  <c r="V5911" i="1" a="1"/>
  <c r="V6086" i="1" a="1"/>
  <c r="V6221" i="1" a="1"/>
  <c r="V6230" i="1" a="1"/>
  <c r="V6298" i="1" a="1"/>
  <c r="V6413" i="1" a="1"/>
  <c r="V6507" i="1" a="1"/>
  <c r="V6537" i="1" a="1"/>
  <c r="V6644" i="1" a="1"/>
  <c r="V6677" i="1" a="1"/>
  <c r="V6786" i="1" a="1"/>
  <c r="V7013" i="1" a="1"/>
  <c r="V7060" i="1" a="1"/>
  <c r="V7067" i="1" a="1"/>
  <c r="V7287" i="1" a="1"/>
  <c r="V7327" i="1" a="1"/>
  <c r="V7377" i="1" a="1"/>
  <c r="V7528" i="1" a="1"/>
  <c r="V7829" i="1" a="1"/>
  <c r="V7954" i="1" a="1"/>
  <c r="V7999" i="1" a="1"/>
  <c r="V8174" i="1" a="1"/>
  <c r="V8207" i="1" a="1"/>
  <c r="V8468" i="1" a="1"/>
  <c r="V9002" i="1" a="1"/>
  <c r="V9019" i="1" a="1"/>
  <c r="V9154" i="1" a="1"/>
  <c r="V9321" i="1" a="1"/>
  <c r="V9382" i="1" a="1"/>
  <c r="V9431" i="1" a="1"/>
  <c r="V667" i="1" a="1"/>
  <c r="V6178" i="1" a="1"/>
  <c r="V201" i="1" a="1"/>
  <c r="V206" i="1" a="1"/>
  <c r="V480" i="1" a="1"/>
  <c r="V665" i="1" a="1"/>
  <c r="V860" i="1" a="1"/>
  <c r="V1029" i="1" a="1"/>
  <c r="V1304" i="1" a="1"/>
  <c r="V1431" i="1" a="1"/>
  <c r="V1933" i="1" a="1"/>
  <c r="V1947" i="1" a="1"/>
  <c r="V1962" i="1" a="1"/>
  <c r="V2522" i="1" a="1"/>
  <c r="V2552" i="1" a="1"/>
  <c r="V2684" i="1" a="1"/>
  <c r="V2843" i="1" a="1"/>
  <c r="V2957" i="1" a="1"/>
  <c r="V3109" i="1" a="1"/>
  <c r="V3406" i="1" a="1"/>
  <c r="V3463" i="1" a="1"/>
  <c r="V3465" i="1" a="1"/>
  <c r="V3692" i="1" a="1"/>
  <c r="V3713" i="1" a="1"/>
  <c r="V3919" i="1" a="1"/>
  <c r="V4016" i="1" a="1"/>
  <c r="V4017" i="1" a="1"/>
  <c r="V4187" i="1" a="1"/>
  <c r="V4421" i="1" a="1"/>
  <c r="V4698" i="1" a="1"/>
  <c r="V4708" i="1" a="1"/>
  <c r="V4761" i="1" a="1"/>
  <c r="V5059" i="1" a="1"/>
  <c r="V5086" i="1" a="1"/>
  <c r="V5187" i="1" a="1"/>
  <c r="V5207" i="1" a="1"/>
  <c r="V5344" i="1" a="1"/>
  <c r="V5483" i="1" a="1"/>
  <c r="V5524" i="1" a="1"/>
  <c r="V5549" i="1" a="1"/>
  <c r="V5550" i="1" a="1"/>
  <c r="V5564" i="1" a="1"/>
  <c r="V5757" i="1" a="1"/>
  <c r="V5763" i="1" a="1"/>
  <c r="V6218" i="1" a="1"/>
  <c r="V6531" i="1" a="1"/>
  <c r="V6712" i="1" a="1"/>
  <c r="V6783" i="1" a="1"/>
  <c r="V6793" i="1" a="1"/>
  <c r="V7070" i="1" a="1"/>
  <c r="V7293" i="1" a="1"/>
  <c r="V7380" i="1" a="1"/>
  <c r="V7472" i="1" a="1"/>
  <c r="V7491" i="1" a="1"/>
  <c r="V7607" i="1" a="1"/>
  <c r="V7770" i="1" a="1"/>
  <c r="V7773" i="1" a="1"/>
  <c r="V8012" i="1" a="1"/>
  <c r="V8069" i="1" a="1"/>
  <c r="V8117" i="1" a="1"/>
  <c r="V8189" i="1" a="1"/>
  <c r="V8301" i="1" a="1"/>
  <c r="V8683" i="1" a="1"/>
  <c r="V8910" i="1" a="1"/>
  <c r="V8952" i="1" a="1"/>
  <c r="V9122" i="1" a="1"/>
  <c r="V9143" i="1" a="1"/>
  <c r="V9178" i="1" a="1"/>
  <c r="V9278" i="1" a="1"/>
  <c r="V9402" i="1" a="1"/>
  <c r="V9485" i="1" a="1"/>
  <c r="V9528" i="1" a="1"/>
  <c r="V9544" i="1" a="1"/>
  <c r="V9637" i="1" a="1"/>
  <c r="V9889" i="1" a="1"/>
  <c r="V150" i="1" a="1"/>
  <c r="V253" i="1" a="1"/>
  <c r="V309" i="1" a="1"/>
  <c r="V341" i="1" a="1"/>
  <c r="V374" i="1" a="1"/>
  <c r="V381" i="1" a="1"/>
  <c r="V439" i="1" a="1"/>
  <c r="V441" i="1" a="1"/>
  <c r="V513" i="1" a="1"/>
  <c r="V623" i="1" a="1"/>
  <c r="V632" i="1" a="1"/>
  <c r="V640" i="1" a="1"/>
  <c r="V644" i="1" a="1"/>
  <c r="V697" i="1" a="1"/>
  <c r="V707" i="1" a="1"/>
  <c r="V777" i="1" a="1"/>
  <c r="V1161" i="1" a="1"/>
  <c r="V1227" i="1" a="1"/>
  <c r="V1394" i="1" a="1"/>
  <c r="V1436" i="1" a="1"/>
  <c r="V1475" i="1" a="1"/>
  <c r="V1502" i="1" a="1"/>
  <c r="V1649" i="1" a="1"/>
  <c r="V1715" i="1" a="1"/>
  <c r="V1898" i="1" a="1"/>
  <c r="V1941" i="1" a="1"/>
  <c r="V1990" i="1" a="1"/>
  <c r="V2141" i="1" a="1"/>
  <c r="V2297" i="1" a="1"/>
  <c r="V2492" i="1" a="1"/>
  <c r="V2518" i="1" a="1"/>
  <c r="V2693" i="1" a="1"/>
  <c r="V2804" i="1" a="1"/>
  <c r="V2868" i="1" a="1"/>
  <c r="V3005" i="1" a="1"/>
  <c r="V3040" i="1" a="1"/>
  <c r="V3047" i="1" a="1"/>
  <c r="V3096" i="1" a="1"/>
  <c r="V3116" i="1" a="1"/>
  <c r="V3133" i="1" a="1"/>
  <c r="V3176" i="1" a="1"/>
  <c r="V3202" i="1" a="1"/>
  <c r="V3279" i="1" a="1"/>
  <c r="V3375" i="1" a="1"/>
  <c r="V3655" i="1" a="1"/>
  <c r="V3859" i="1" a="1"/>
  <c r="V3922" i="1" a="1"/>
  <c r="V3962" i="1" a="1"/>
  <c r="V3996" i="1" a="1"/>
  <c r="V4009" i="1" a="1"/>
  <c r="V4074" i="1" a="1"/>
  <c r="V4211" i="1" a="1"/>
  <c r="V4290" i="1" a="1"/>
  <c r="V4422" i="1" a="1"/>
  <c r="V4451" i="1" a="1"/>
  <c r="V4714" i="1" a="1"/>
  <c r="V4945" i="1" a="1"/>
  <c r="V4972" i="1" a="1"/>
  <c r="V5106" i="1" a="1"/>
  <c r="V5130" i="1" a="1"/>
  <c r="V5166" i="1" a="1"/>
  <c r="V5277" i="1" a="1"/>
  <c r="V5424" i="1" a="1"/>
  <c r="V5545" i="1" a="1"/>
  <c r="V5593" i="1" a="1"/>
  <c r="V6015" i="1" a="1"/>
  <c r="V6166" i="1" a="1"/>
  <c r="V6183" i="1" a="1"/>
  <c r="V6415" i="1" a="1"/>
  <c r="V6426" i="1" a="1"/>
  <c r="V6457" i="1" a="1"/>
  <c r="V6480" i="1" a="1"/>
  <c r="V6536" i="1" a="1"/>
  <c r="V6927" i="1" a="1"/>
  <c r="V6991" i="1" a="1"/>
  <c r="V6993" i="1" a="1"/>
  <c r="V7260" i="1" a="1"/>
  <c r="V7324" i="1" a="1"/>
  <c r="V7387" i="1" a="1"/>
  <c r="V7568" i="1" a="1"/>
  <c r="V7660" i="1" a="1"/>
  <c r="V7665" i="1" a="1"/>
  <c r="V7813" i="1" a="1"/>
  <c r="V7820" i="1" a="1"/>
  <c r="V7823" i="1" a="1"/>
  <c r="V7833" i="1" a="1"/>
  <c r="V7895" i="1" a="1"/>
  <c r="V8101" i="1" a="1"/>
  <c r="V8149" i="1" a="1"/>
  <c r="V8238" i="1" a="1"/>
  <c r="V8282" i="1" a="1"/>
  <c r="V8364" i="1" a="1"/>
  <c r="V8408" i="1" a="1"/>
  <c r="V8541" i="1" a="1"/>
  <c r="V8611" i="1" a="1"/>
  <c r="V8702" i="1" a="1"/>
  <c r="V9127" i="1" a="1"/>
  <c r="V9251" i="1" a="1"/>
  <c r="V9343" i="1" a="1"/>
  <c r="V9446" i="1" a="1"/>
  <c r="V9511" i="1" a="1"/>
  <c r="V9696" i="1" a="1"/>
  <c r="V33" i="1" a="1"/>
  <c r="V76" i="1" a="1"/>
  <c r="V223" i="1" a="1"/>
  <c r="V278" i="1" a="1"/>
  <c r="V338" i="1" a="1"/>
  <c r="V438" i="1" a="1"/>
  <c r="V648" i="1" a="1"/>
  <c r="V661" i="1" a="1"/>
  <c r="V1057" i="1" a="1"/>
  <c r="V1127" i="1" a="1"/>
  <c r="V1128" i="1" a="1"/>
  <c r="V1341" i="1" a="1"/>
  <c r="V1461" i="1" a="1"/>
  <c r="V1669" i="1" a="1"/>
  <c r="V1708" i="1" a="1"/>
  <c r="V1871" i="1" a="1"/>
  <c r="V1946" i="1" a="1"/>
  <c r="V1970" i="1" a="1"/>
  <c r="V2024" i="1" a="1"/>
  <c r="V2057" i="1" a="1"/>
  <c r="V2293" i="1" a="1"/>
  <c r="V2361" i="1" a="1"/>
  <c r="V2419" i="1" a="1"/>
  <c r="V2793" i="1" a="1"/>
  <c r="V2847" i="1" a="1"/>
  <c r="V2907" i="1" a="1"/>
  <c r="V2934" i="1" a="1"/>
  <c r="V3100" i="1" a="1"/>
  <c r="V3384" i="1" a="1"/>
  <c r="V3419" i="1" a="1"/>
  <c r="V3598" i="1" a="1"/>
  <c r="V3835" i="1" a="1"/>
  <c r="V4010" i="1" a="1"/>
  <c r="V4131" i="1" a="1"/>
  <c r="V4151" i="1" a="1"/>
  <c r="V4292" i="1" a="1"/>
  <c r="V4301" i="1" a="1"/>
  <c r="V4314" i="1" a="1"/>
  <c r="V4442" i="1" a="1"/>
  <c r="V4444" i="1" a="1"/>
  <c r="V4525" i="1" a="1"/>
  <c r="V4550" i="1" a="1"/>
  <c r="V4624" i="1" a="1"/>
  <c r="V5015" i="1" a="1"/>
  <c r="V5121" i="1" a="1"/>
  <c r="V5133" i="1" a="1"/>
  <c r="V5204" i="1" a="1"/>
  <c r="V5218" i="1" a="1"/>
  <c r="V5379" i="1" a="1"/>
  <c r="V5696" i="1" a="1"/>
  <c r="V5848" i="1" a="1"/>
  <c r="V5954" i="1" a="1"/>
  <c r="V6104" i="1" a="1"/>
  <c r="V6250" i="1" a="1"/>
  <c r="V6385" i="1" a="1"/>
  <c r="V6395" i="1" a="1"/>
  <c r="V6862" i="1" a="1"/>
  <c r="V7076" i="1" a="1"/>
  <c r="V7106" i="1" a="1"/>
  <c r="V7150" i="1" a="1"/>
  <c r="V7401" i="1" a="1"/>
  <c r="V7748" i="1" a="1"/>
  <c r="V7850" i="1" a="1"/>
  <c r="V7886" i="1" a="1"/>
  <c r="V8071" i="1" a="1"/>
  <c r="V8380" i="1" a="1"/>
  <c r="V8664" i="1" a="1"/>
  <c r="V8685" i="1" a="1"/>
  <c r="V9048" i="1" a="1"/>
  <c r="V9352" i="1" a="1"/>
  <c r="V9405" i="1" a="1"/>
  <c r="V9421" i="1" a="1"/>
  <c r="V9453" i="1" a="1"/>
  <c r="V9495" i="1" a="1"/>
  <c r="V9526" i="1" a="1"/>
  <c r="V9932" i="1" a="1"/>
  <c r="V9983" i="1" a="1"/>
  <c r="V9" i="1" a="1"/>
  <c r="V11" i="1" a="1"/>
  <c r="V94" i="1" a="1"/>
  <c r="V146" i="1" a="1"/>
  <c r="V173" i="1" a="1"/>
  <c r="V197" i="1" a="1"/>
  <c r="V216" i="1" a="1"/>
  <c r="V312" i="1" a="1"/>
  <c r="V427" i="1" a="1"/>
  <c r="V600" i="1" a="1"/>
  <c r="V1144" i="1" a="1"/>
  <c r="V1238" i="1" a="1"/>
  <c r="V1294" i="1" a="1"/>
  <c r="V1297" i="1" a="1"/>
  <c r="V1334" i="1" a="1"/>
  <c r="V1516" i="1" a="1"/>
  <c r="V1628" i="1" a="1"/>
  <c r="V1711" i="1" a="1"/>
  <c r="V1737" i="1" a="1"/>
  <c r="V1766" i="1" a="1"/>
  <c r="V1785" i="1" a="1"/>
  <c r="V1912" i="1" a="1"/>
  <c r="V2113" i="1" a="1"/>
  <c r="V2256" i="1" a="1"/>
  <c r="V2371" i="1" a="1"/>
  <c r="V2498" i="1" a="1"/>
  <c r="V2510" i="1" a="1"/>
  <c r="V2540" i="1" a="1"/>
  <c r="V2567" i="1" a="1"/>
  <c r="V2724" i="1" a="1"/>
  <c r="V2884" i="1" a="1"/>
  <c r="V3044" i="1" a="1"/>
  <c r="V3076" i="1" a="1"/>
  <c r="V3084" i="1" a="1"/>
  <c r="V3212" i="1" a="1"/>
  <c r="V3246" i="1" a="1"/>
  <c r="V3866" i="1" a="1"/>
  <c r="V3914" i="1" a="1"/>
  <c r="V4115" i="1" a="1"/>
  <c r="V4353" i="1" a="1"/>
  <c r="V4394" i="1" a="1"/>
  <c r="V4516" i="1" a="1"/>
  <c r="V4808" i="1" a="1"/>
  <c r="V5069" i="1" a="1"/>
  <c r="V5310" i="1" a="1"/>
  <c r="V5382" i="1" a="1"/>
  <c r="V5411" i="1" a="1"/>
  <c r="V5546" i="1" a="1"/>
  <c r="V5669" i="1" a="1"/>
  <c r="V5689" i="1" a="1"/>
  <c r="V5720" i="1" a="1"/>
  <c r="V5790" i="1" a="1"/>
  <c r="V6066" i="1" a="1"/>
  <c r="V6107" i="1" a="1"/>
  <c r="V6138" i="1" a="1"/>
  <c r="V6223" i="1" a="1"/>
  <c r="V6328" i="1" a="1"/>
  <c r="V6526" i="1" a="1"/>
  <c r="V6538" i="1" a="1"/>
  <c r="V6559" i="1" a="1"/>
  <c r="V6565" i="1" a="1"/>
  <c r="V6659" i="1" a="1"/>
  <c r="V6891" i="1" a="1"/>
  <c r="V6971" i="1" a="1"/>
  <c r="V7494" i="1" a="1"/>
  <c r="V7524" i="1" a="1"/>
  <c r="V7548" i="1" a="1"/>
  <c r="V7549" i="1" a="1"/>
  <c r="V7643" i="1" a="1"/>
  <c r="V7707" i="1" a="1"/>
  <c r="V7892" i="1" a="1"/>
  <c r="V7909" i="1" a="1"/>
  <c r="V7988" i="1" a="1"/>
  <c r="V8034" i="1" a="1"/>
  <c r="V8405" i="1" a="1"/>
  <c r="V8423" i="1" a="1"/>
  <c r="V8544" i="1" a="1"/>
  <c r="V8782" i="1" a="1"/>
  <c r="V8833" i="1" a="1"/>
  <c r="V8912" i="1" a="1"/>
  <c r="V9012" i="1" a="1"/>
  <c r="V9090" i="1" a="1"/>
  <c r="V9198" i="1" a="1"/>
  <c r="V9351" i="1" a="1"/>
  <c r="V9568" i="1" a="1"/>
  <c r="V9870" i="1" a="1"/>
  <c r="V9875" i="1" a="1"/>
  <c r="V78" i="1" a="1"/>
  <c r="V195" i="1" a="1"/>
  <c r="V208" i="1" a="1"/>
  <c r="V240" i="1" a="1"/>
  <c r="V254" i="1" a="1"/>
  <c r="V549" i="1" a="1"/>
  <c r="V693" i="1" a="1"/>
  <c r="V763" i="1" a="1"/>
  <c r="V805" i="1" a="1"/>
  <c r="V835" i="1" a="1"/>
  <c r="V874" i="1" a="1"/>
  <c r="V1054" i="1" a="1"/>
  <c r="V1443" i="1" a="1"/>
  <c r="V1455" i="1" a="1"/>
  <c r="V1542" i="1" a="1"/>
  <c r="V1635" i="1" a="1"/>
  <c r="V1771" i="1" a="1"/>
  <c r="V1925" i="1" a="1"/>
  <c r="V1975" i="1" a="1"/>
  <c r="V2266" i="1" a="1"/>
  <c r="V2461" i="1" a="1"/>
  <c r="V2473" i="1" a="1"/>
  <c r="V2651" i="1" a="1"/>
  <c r="V2747" i="1" a="1"/>
  <c r="V2910" i="1" a="1"/>
  <c r="V3286" i="1" a="1"/>
  <c r="V3452" i="1" a="1"/>
  <c r="V3643" i="1" a="1"/>
  <c r="V3740" i="1" a="1"/>
  <c r="V3936" i="1" a="1"/>
  <c r="V4063" i="1" a="1"/>
  <c r="V4102" i="1" a="1"/>
  <c r="V4121" i="1" a="1"/>
  <c r="V4274" i="1" a="1"/>
  <c r="V4380" i="1" a="1"/>
  <c r="V4466" i="1" a="1"/>
  <c r="V4736" i="1" a="1"/>
  <c r="V4744" i="1" a="1"/>
  <c r="V4817" i="1" a="1"/>
  <c r="V4838" i="1" a="1"/>
  <c r="V5111" i="1" a="1"/>
  <c r="V5309" i="1" a="1"/>
  <c r="V5388" i="1" a="1"/>
  <c r="V5488" i="1" a="1"/>
  <c r="V5601" i="1" a="1"/>
  <c r="V6054" i="1" a="1"/>
  <c r="V6121" i="1" a="1"/>
  <c r="V6201" i="1" a="1"/>
  <c r="V6270" i="1" a="1"/>
  <c r="V7224" i="1" a="1"/>
  <c r="V7416" i="1" a="1"/>
  <c r="V7451" i="1" a="1"/>
  <c r="V7513" i="1" a="1"/>
  <c r="V7647" i="1" a="1"/>
  <c r="V7793" i="1" a="1"/>
  <c r="V7971" i="1" a="1"/>
  <c r="V7998" i="1" a="1"/>
  <c r="V8145" i="1" a="1"/>
  <c r="V8170" i="1" a="1"/>
  <c r="V8243" i="1" a="1"/>
  <c r="V8251" i="1" a="1"/>
  <c r="V8303" i="1" a="1"/>
  <c r="V8443" i="1" a="1"/>
  <c r="V8931" i="1" a="1"/>
  <c r="V9246" i="1" a="1"/>
  <c r="V9532" i="1" a="1"/>
  <c r="V9554" i="1" a="1"/>
  <c r="V9674" i="1" a="1"/>
  <c r="V9682" i="1" a="1"/>
  <c r="V9724" i="1" a="1"/>
  <c r="V5" i="1" a="1"/>
  <c r="V562" i="1" a="1"/>
  <c r="V659" i="1" a="1"/>
  <c r="V709" i="1" a="1"/>
  <c r="V713" i="1" a="1"/>
  <c r="V910" i="1" a="1"/>
  <c r="V1615" i="1" a="1"/>
  <c r="V2047" i="1" a="1"/>
  <c r="V2229" i="1" a="1"/>
  <c r="V2536" i="1" a="1"/>
  <c r="V2564" i="1" a="1"/>
  <c r="V2924" i="1" a="1"/>
  <c r="V3114" i="1" a="1"/>
  <c r="V3484" i="1" a="1"/>
  <c r="V3665" i="1" a="1"/>
  <c r="V3670" i="1" a="1"/>
  <c r="V3879" i="1" a="1"/>
  <c r="V3942" i="1" a="1"/>
  <c r="V4068" i="1" a="1"/>
  <c r="V4246" i="1" a="1"/>
  <c r="V4375" i="1" a="1"/>
  <c r="V4673" i="1" a="1"/>
  <c r="V4783" i="1" a="1"/>
  <c r="V4798" i="1" a="1"/>
  <c r="V4818" i="1" a="1"/>
  <c r="V4857" i="1" a="1"/>
  <c r="V4969" i="1" a="1"/>
  <c r="V5009" i="1" a="1"/>
  <c r="V5052" i="1" a="1"/>
  <c r="V5055" i="1" a="1"/>
  <c r="V5241" i="1" a="1"/>
  <c r="V5362" i="1" a="1"/>
  <c r="V5927" i="1" a="1"/>
  <c r="V6139" i="1" a="1"/>
  <c r="V6160" i="1" a="1"/>
  <c r="V6205" i="1" a="1"/>
  <c r="V6399" i="1" a="1"/>
  <c r="V6430" i="1" a="1"/>
  <c r="V6481" i="1" a="1"/>
  <c r="V6759" i="1" a="1"/>
  <c r="V6918" i="1" a="1"/>
  <c r="V7036" i="1" a="1"/>
  <c r="V7144" i="1" a="1"/>
  <c r="V7455" i="1" a="1"/>
  <c r="V7576" i="1" a="1"/>
  <c r="V7600" i="1" a="1"/>
  <c r="V7641" i="1" a="1"/>
  <c r="V7683" i="1" a="1"/>
  <c r="V8141" i="1" a="1"/>
  <c r="V8183" i="1" a="1"/>
  <c r="V8257" i="1" a="1"/>
  <c r="V8554" i="1" a="1"/>
  <c r="V8580" i="1" a="1"/>
  <c r="V8815" i="1" a="1"/>
  <c r="V8866" i="1" a="1"/>
  <c r="V9360" i="1" a="1"/>
  <c r="V9406" i="1" a="1"/>
  <c r="V9463" i="1" a="1"/>
  <c r="V9659" i="1" a="1"/>
  <c r="V9728" i="1" a="1"/>
  <c r="V9800" i="1" a="1"/>
  <c r="V9815" i="1" a="1"/>
  <c r="V9866" i="1" a="1"/>
  <c r="V9997" i="1" a="1"/>
  <c r="V96" i="1" a="1"/>
  <c r="V103" i="1" a="1"/>
  <c r="V332" i="1" a="1"/>
  <c r="V542" i="1" a="1"/>
  <c r="V762" i="1" a="1"/>
  <c r="V977" i="1" a="1"/>
  <c r="V1059" i="1" a="1"/>
  <c r="V1196" i="1" a="1"/>
  <c r="V2247" i="1" a="1"/>
  <c r="V2592" i="1" a="1"/>
  <c r="V3244" i="1" a="1"/>
  <c r="V3326" i="1" a="1"/>
  <c r="V3411" i="1" a="1"/>
  <c r="V3611" i="1" a="1"/>
  <c r="V3641" i="1" a="1"/>
  <c r="V3661" i="1" a="1"/>
  <c r="V3884" i="1" a="1"/>
  <c r="V3973" i="1" a="1"/>
  <c r="V4047" i="1" a="1"/>
  <c r="V4087" i="1" a="1"/>
  <c r="V4244" i="1" a="1"/>
  <c r="V4536" i="1" a="1"/>
  <c r="V4611" i="1" a="1"/>
  <c r="V4873" i="1" a="1"/>
  <c r="V5603" i="1" a="1"/>
  <c r="V6071" i="1" a="1"/>
  <c r="V6167" i="1" a="1"/>
  <c r="V6193" i="1" a="1"/>
  <c r="V7048" i="1" a="1"/>
  <c r="V7333" i="1" a="1"/>
  <c r="V7796" i="1" a="1"/>
  <c r="V8367" i="1" a="1"/>
  <c r="V8536" i="1" a="1"/>
  <c r="V8556" i="1" a="1"/>
  <c r="V8708" i="1" a="1"/>
  <c r="V9391" i="1" a="1"/>
  <c r="V9512" i="1" a="1"/>
  <c r="V84" i="1" a="1"/>
  <c r="V170" i="1" a="1"/>
  <c r="V193" i="1" a="1"/>
  <c r="V221" i="1" a="1"/>
  <c r="V322" i="1" a="1"/>
  <c r="V334" i="1" a="1"/>
  <c r="V421" i="1" a="1"/>
  <c r="V761" i="1" a="1"/>
  <c r="V802" i="1" a="1"/>
  <c r="V868" i="1" a="1"/>
  <c r="V1016" i="1" a="1"/>
  <c r="V1186" i="1" a="1"/>
  <c r="V1922" i="1" a="1"/>
  <c r="V2117" i="1" a="1"/>
  <c r="V2156" i="1" a="1"/>
  <c r="V2485" i="1" a="1"/>
  <c r="V2633" i="1" a="1"/>
  <c r="V2670" i="1" a="1"/>
  <c r="V2672" i="1" a="1"/>
  <c r="V2694" i="1" a="1"/>
  <c r="V2714" i="1" a="1"/>
  <c r="V2734" i="1" a="1"/>
  <c r="V2766" i="1" a="1"/>
  <c r="V2858" i="1" a="1"/>
  <c r="V2962" i="1" a="1"/>
  <c r="V3033" i="1" a="1"/>
  <c r="V3155" i="1" a="1"/>
  <c r="V3381" i="1" a="1"/>
  <c r="V3526" i="1" a="1"/>
  <c r="V3838" i="1" a="1"/>
  <c r="V4029" i="1" a="1"/>
  <c r="V4492" i="1" a="1"/>
  <c r="V4661" i="1" a="1"/>
  <c r="V4679" i="1" a="1"/>
  <c r="V4756" i="1" a="1"/>
  <c r="V4800" i="1" a="1"/>
  <c r="V4963" i="1" a="1"/>
  <c r="V5145" i="1" a="1"/>
  <c r="V5331" i="1" a="1"/>
  <c r="V5342" i="1" a="1"/>
  <c r="V5512" i="1" a="1"/>
  <c r="V5519" i="1" a="1"/>
  <c r="V5560" i="1" a="1"/>
  <c r="V5629" i="1" a="1"/>
  <c r="V5675" i="1" a="1"/>
  <c r="V5760" i="1" a="1"/>
  <c r="V5776" i="1" a="1"/>
  <c r="V5809" i="1" a="1"/>
  <c r="V5999" i="1" a="1"/>
  <c r="V6052" i="1" a="1"/>
  <c r="V6360" i="1" a="1"/>
  <c r="V6676" i="1" a="1"/>
  <c r="V6717" i="1" a="1"/>
  <c r="V6847" i="1" a="1"/>
  <c r="V7157" i="1" a="1"/>
  <c r="V7169" i="1" a="1"/>
  <c r="V7332" i="1" a="1"/>
  <c r="V7449" i="1" a="1"/>
  <c r="V7562" i="1" a="1"/>
  <c r="V7637" i="1" a="1"/>
  <c r="V7825" i="1" a="1"/>
  <c r="V7962" i="1" a="1"/>
  <c r="V8061" i="1" a="1"/>
  <c r="V8262" i="1" a="1"/>
  <c r="V8263" i="1" a="1"/>
  <c r="V8267" i="1" a="1"/>
  <c r="V8354" i="1" a="1"/>
  <c r="V8645" i="1" a="1"/>
  <c r="V8743" i="1" a="1"/>
  <c r="V8781" i="1" a="1"/>
  <c r="V8938" i="1" a="1"/>
  <c r="V9091" i="1" a="1"/>
  <c r="V9111" i="1" a="1"/>
  <c r="V9271" i="1" a="1"/>
  <c r="V9589" i="1" a="1"/>
  <c r="V9795" i="1" a="1"/>
  <c r="V7" i="1" a="1"/>
  <c r="V20" i="1" a="1"/>
  <c r="V32" i="1" a="1"/>
  <c r="V179" i="1" a="1"/>
  <c r="V393" i="1" a="1"/>
  <c r="V556" i="1" a="1"/>
  <c r="V650" i="1" a="1"/>
  <c r="V900" i="1" a="1"/>
  <c r="V1035" i="1" a="1"/>
  <c r="V1082" i="1" a="1"/>
  <c r="V1241" i="1" a="1"/>
  <c r="V1280" i="1" a="1"/>
  <c r="V1372" i="1" a="1"/>
  <c r="V1582" i="1" a="1"/>
  <c r="V1768" i="1" a="1"/>
  <c r="V1821" i="1" a="1"/>
  <c r="V1836" i="1" a="1"/>
  <c r="V2012" i="1" a="1"/>
  <c r="V2155" i="1" a="1"/>
  <c r="V2292" i="1" a="1"/>
  <c r="V2390" i="1" a="1"/>
  <c r="V2618" i="1" a="1"/>
  <c r="V2807" i="1" a="1"/>
  <c r="V2820" i="1" a="1"/>
  <c r="V2900" i="1" a="1"/>
  <c r="V2999" i="1" a="1"/>
  <c r="V3045" i="1" a="1"/>
  <c r="V3124" i="1" a="1"/>
  <c r="V3139" i="1" a="1"/>
  <c r="V3211" i="1" a="1"/>
  <c r="V3234" i="1" a="1"/>
  <c r="V3254" i="1" a="1"/>
  <c r="V3432" i="1" a="1"/>
  <c r="V3438" i="1" a="1"/>
  <c r="V3729" i="1" a="1"/>
  <c r="V3743" i="1" a="1"/>
  <c r="V3900" i="1" a="1"/>
  <c r="V3941" i="1" a="1"/>
  <c r="V4001" i="1" a="1"/>
  <c r="V4208" i="1" a="1"/>
  <c r="V4243" i="1" a="1"/>
  <c r="V4377" i="1" a="1"/>
  <c r="V4423" i="1" a="1"/>
  <c r="V4433" i="1" a="1"/>
  <c r="V4453" i="1" a="1"/>
  <c r="V4507" i="1" a="1"/>
  <c r="V4707" i="1" a="1"/>
  <c r="V4878" i="1" a="1"/>
  <c r="V4957" i="1" a="1"/>
  <c r="V5034" i="1" a="1"/>
  <c r="V5060" i="1" a="1"/>
  <c r="V5315" i="1" a="1"/>
  <c r="V5453" i="1" a="1"/>
  <c r="V5481" i="1" a="1"/>
  <c r="V5748" i="1" a="1"/>
  <c r="V5862" i="1" a="1"/>
  <c r="V5958" i="1" a="1"/>
  <c r="V6025" i="1" a="1"/>
  <c r="V6044" i="1" a="1"/>
  <c r="V6118" i="1" a="1"/>
  <c r="V6198" i="1" a="1"/>
  <c r="V6233" i="1" a="1"/>
  <c r="V6503" i="1" a="1"/>
  <c r="V6567" i="1" a="1"/>
  <c r="V6804" i="1" a="1"/>
  <c r="V6923" i="1" a="1"/>
  <c r="V7032" i="1" a="1"/>
  <c r="V7114" i="1" a="1"/>
  <c r="V7195" i="1" a="1"/>
  <c r="V7519" i="1" a="1"/>
  <c r="V7584" i="1" a="1"/>
  <c r="V7673" i="1" a="1"/>
  <c r="V7927" i="1" a="1"/>
  <c r="V8032" i="1" a="1"/>
  <c r="V8047" i="1" a="1"/>
  <c r="V8143" i="1" a="1"/>
  <c r="V8173" i="1" a="1"/>
  <c r="V8438" i="1" a="1"/>
  <c r="V8463" i="1" a="1"/>
  <c r="V8772" i="1" a="1"/>
  <c r="V8930" i="1" a="1"/>
  <c r="V8966" i="1" a="1"/>
  <c r="V9065" i="1" a="1"/>
  <c r="V9085" i="1" a="1"/>
  <c r="V9153" i="1" a="1"/>
  <c r="V9356" i="1" a="1"/>
  <c r="V9854" i="1" a="1"/>
  <c r="V9864" i="1" a="1"/>
  <c r="V9952" i="1" a="1"/>
  <c r="V9962" i="1" a="1"/>
  <c r="V24" i="1" a="1"/>
  <c r="V71" i="1" a="1"/>
  <c r="V256" i="1" a="1"/>
  <c r="V389" i="1" a="1"/>
  <c r="V703" i="1" a="1"/>
  <c r="V892" i="1" a="1"/>
  <c r="V953" i="1" a="1"/>
  <c r="V1008" i="1" a="1"/>
  <c r="V1100" i="1" a="1"/>
  <c r="V1105" i="1" a="1"/>
  <c r="V1158" i="1" a="1"/>
  <c r="V1219" i="1" a="1"/>
  <c r="V1230" i="1" a="1"/>
  <c r="V1268" i="1" a="1"/>
  <c r="V1388" i="1" a="1"/>
  <c r="V1415" i="1" a="1"/>
  <c r="V1442" i="1" a="1"/>
  <c r="V1481" i="1" a="1"/>
  <c r="V1693" i="1" a="1"/>
  <c r="V1749" i="1" a="1"/>
  <c r="V1775" i="1" a="1"/>
  <c r="V1783" i="1" a="1"/>
  <c r="V1833" i="1" a="1"/>
  <c r="V1855" i="1" a="1"/>
  <c r="V1956" i="1" a="1"/>
  <c r="V2336" i="1" a="1"/>
  <c r="V2337" i="1" a="1"/>
  <c r="V2338" i="1" a="1"/>
  <c r="V2707" i="1" a="1"/>
  <c r="V2782" i="1" a="1"/>
  <c r="V2783" i="1" a="1"/>
  <c r="V2784" i="1" a="1"/>
  <c r="V2788" i="1" a="1"/>
  <c r="V2978" i="1" a="1"/>
  <c r="V3038" i="1" a="1"/>
  <c r="V3042" i="1" a="1"/>
  <c r="V3129" i="1" a="1"/>
  <c r="V3132" i="1" a="1"/>
  <c r="V3273" i="1" a="1"/>
  <c r="V3476" i="1" a="1"/>
  <c r="V3671" i="1" a="1"/>
  <c r="V3896" i="1" a="1"/>
  <c r="V4145" i="1" a="1"/>
  <c r="V4252" i="1" a="1"/>
  <c r="V4306" i="1" a="1"/>
  <c r="V4426" i="1" a="1"/>
  <c r="V4493" i="1" a="1"/>
  <c r="V4645" i="1" a="1"/>
  <c r="V4791" i="1" a="1"/>
  <c r="V4804" i="1" a="1"/>
  <c r="V4893" i="1" a="1"/>
  <c r="V5246" i="1" a="1"/>
  <c r="V5360" i="1" a="1"/>
  <c r="V5471" i="1" a="1"/>
  <c r="V5588" i="1" a="1"/>
  <c r="V5688" i="1" a="1"/>
  <c r="V6098" i="1" a="1"/>
  <c r="V6228" i="1" a="1"/>
  <c r="V6336" i="1" a="1"/>
  <c r="V6386" i="1" a="1"/>
  <c r="V6405" i="1" a="1"/>
  <c r="V6702" i="1" a="1"/>
  <c r="V6926" i="1" a="1"/>
  <c r="V6933" i="1" a="1"/>
  <c r="V7069" i="1" a="1"/>
  <c r="V7123" i="1" a="1"/>
  <c r="V7222" i="1" a="1"/>
  <c r="V7256" i="1" a="1"/>
  <c r="V7623" i="1" a="1"/>
  <c r="V7735" i="1" a="1"/>
  <c r="V7816" i="1" a="1"/>
  <c r="V7818" i="1" a="1"/>
  <c r="V8040" i="1" a="1"/>
  <c r="V8066" i="1" a="1"/>
  <c r="V8091" i="1" a="1"/>
  <c r="V8120" i="1" a="1"/>
  <c r="V8235" i="1" a="1"/>
  <c r="V8286" i="1" a="1"/>
  <c r="V8321" i="1" a="1"/>
  <c r="V8332" i="1" a="1"/>
  <c r="V8378" i="1" a="1"/>
  <c r="V8439" i="1" a="1"/>
  <c r="V8539" i="1" a="1"/>
  <c r="V8604" i="1" a="1"/>
  <c r="V8653" i="1" a="1"/>
  <c r="V8676" i="1" a="1"/>
  <c r="V8809" i="1" a="1"/>
  <c r="V9000" i="1" a="1"/>
  <c r="V9055" i="1" a="1"/>
  <c r="V9105" i="1" a="1"/>
  <c r="V9200" i="1" a="1"/>
  <c r="V9227" i="1" a="1"/>
  <c r="V9316" i="1" a="1"/>
  <c r="V9504" i="1" a="1"/>
  <c r="V9527" i="1" a="1"/>
  <c r="V9591" i="1" a="1"/>
  <c r="V9595" i="1" a="1"/>
  <c r="V9770" i="1" a="1"/>
  <c r="V9811" i="1" a="1"/>
  <c r="V9987" i="1" a="1"/>
  <c r="V222" i="1" a="1"/>
  <c r="V262" i="1" a="1"/>
  <c r="V320" i="1" a="1"/>
  <c r="V330" i="1" a="1"/>
  <c r="V384" i="1" a="1"/>
  <c r="V577" i="1" a="1"/>
  <c r="V1003" i="1" a="1"/>
  <c r="V1026" i="1" a="1"/>
  <c r="V1050" i="1" a="1"/>
  <c r="V1156" i="1" a="1"/>
  <c r="V1229" i="1" a="1"/>
  <c r="V1235" i="1" a="1"/>
  <c r="V1256" i="1" a="1"/>
  <c r="V1305" i="1" a="1"/>
  <c r="V1586" i="1" a="1"/>
  <c r="V1648" i="1" a="1"/>
  <c r="V1660" i="1" a="1"/>
  <c r="V1676" i="1" a="1"/>
  <c r="V1832" i="1" a="1"/>
  <c r="V1849" i="1" a="1"/>
  <c r="V1899" i="1" a="1"/>
  <c r="V1976" i="1" a="1"/>
  <c r="V2058" i="1" a="1"/>
  <c r="V2060" i="1" a="1"/>
  <c r="V2241" i="1" a="1"/>
  <c r="V2246" i="1" a="1"/>
  <c r="V2318" i="1" a="1"/>
  <c r="V2321" i="1" a="1"/>
  <c r="V2334" i="1" a="1"/>
  <c r="V2455" i="1" a="1"/>
  <c r="V2467" i="1" a="1"/>
  <c r="V2514" i="1" a="1"/>
  <c r="V2558" i="1" a="1"/>
  <c r="V2681" i="1" a="1"/>
  <c r="V2938" i="1" a="1"/>
  <c r="V2981" i="1" a="1"/>
  <c r="V3066" i="1" a="1"/>
  <c r="V3191" i="1" a="1"/>
  <c r="V3207" i="1" a="1"/>
  <c r="V3310" i="1" a="1"/>
  <c r="V3368" i="1" a="1"/>
  <c r="V3531" i="1" a="1"/>
  <c r="V3596" i="1" a="1"/>
  <c r="V3762" i="1" a="1"/>
  <c r="V3773" i="1" a="1"/>
  <c r="V3968" i="1" a="1"/>
  <c r="V3972" i="1" a="1"/>
  <c r="V4262" i="1" a="1"/>
  <c r="V4304" i="1" a="1"/>
  <c r="V4462" i="1" a="1"/>
  <c r="V4568" i="1" a="1"/>
  <c r="V4649" i="1" a="1"/>
  <c r="V4654" i="1" a="1"/>
  <c r="V4890" i="1" a="1"/>
  <c r="V5018" i="1" a="1"/>
  <c r="V5058" i="1" a="1"/>
  <c r="V5159" i="1" a="1"/>
  <c r="V5304" i="1" a="1"/>
  <c r="V5336" i="1" a="1"/>
  <c r="V5456" i="1" a="1"/>
  <c r="V5520" i="1" a="1"/>
  <c r="V5674" i="1" a="1"/>
  <c r="V5853" i="1" a="1"/>
  <c r="V5971" i="1" a="1"/>
  <c r="V6012" i="1" a="1"/>
  <c r="V6142" i="1" a="1"/>
  <c r="V6168" i="1" a="1"/>
  <c r="V6204" i="1" a="1"/>
  <c r="V6210" i="1" a="1"/>
  <c r="V6296" i="1" a="1"/>
  <c r="V6370" i="1" a="1"/>
  <c r="V6371" i="1" a="1"/>
  <c r="V6404" i="1" a="1"/>
  <c r="V6434" i="1" a="1"/>
  <c r="V6484" i="1" a="1"/>
  <c r="V6496" i="1" a="1"/>
  <c r="V6713" i="1" a="1"/>
  <c r="V6718" i="1" a="1"/>
  <c r="V6781" i="1" a="1"/>
  <c r="V6916" i="1" a="1"/>
  <c r="V7089" i="1" a="1"/>
  <c r="V7277" i="1" a="1"/>
  <c r="V7307" i="1" a="1"/>
  <c r="V7423" i="1" a="1"/>
  <c r="V7433" i="1" a="1"/>
  <c r="V7434" i="1" a="1"/>
  <c r="V7443" i="1" a="1"/>
  <c r="V7632" i="1" a="1"/>
  <c r="V7662" i="1" a="1"/>
  <c r="V7669" i="1" a="1"/>
  <c r="V7855" i="1" a="1"/>
  <c r="V7865" i="1" a="1"/>
  <c r="V7908" i="1" a="1"/>
  <c r="V8055" i="1" a="1"/>
  <c r="V8057" i="1" a="1"/>
  <c r="V8082" i="1" a="1"/>
  <c r="V8219" i="1" a="1"/>
  <c r="V8447" i="1" a="1"/>
  <c r="V8549" i="1" a="1"/>
  <c r="V8689" i="1" a="1"/>
  <c r="V8728" i="1" a="1"/>
  <c r="V8788" i="1" a="1"/>
  <c r="V8955" i="1" a="1"/>
  <c r="V9170" i="1" a="1"/>
  <c r="V9238" i="1" a="1"/>
  <c r="V9266" i="1" a="1"/>
  <c r="V9409" i="1" a="1"/>
  <c r="V9426" i="1" a="1"/>
  <c r="V9445" i="1" a="1"/>
  <c r="V9491" i="1" a="1"/>
  <c r="V9612" i="1" a="1"/>
  <c r="V9654" i="1" a="1"/>
  <c r="V9827" i="1" a="1"/>
  <c r="V9832" i="1" a="1"/>
  <c r="V9857" i="1" a="1"/>
  <c r="V9963" i="1" a="1"/>
  <c r="V90" i="1" a="1"/>
  <c r="V142" i="1" a="1"/>
  <c r="V321" i="1" a="1"/>
  <c r="V537" i="1" a="1"/>
  <c r="V678" i="1" a="1"/>
  <c r="V893" i="1" a="1"/>
  <c r="V897" i="1" a="1"/>
  <c r="V943" i="1" a="1"/>
  <c r="V1015" i="1" a="1"/>
  <c r="V1224" i="1" a="1"/>
  <c r="V1266" i="1" a="1"/>
  <c r="V1488" i="1" a="1"/>
  <c r="V1675" i="1" a="1"/>
  <c r="V1732" i="1" a="1"/>
  <c r="V1754" i="1" a="1"/>
  <c r="V1844" i="1" a="1"/>
  <c r="V1847" i="1" a="1"/>
  <c r="V1991" i="1" a="1"/>
  <c r="V2052" i="1" a="1"/>
  <c r="V2533" i="1" a="1"/>
  <c r="V2600" i="1" a="1"/>
  <c r="V2798" i="1" a="1"/>
  <c r="V2813" i="1" a="1"/>
  <c r="V3052" i="1" a="1"/>
  <c r="V3103" i="1" a="1"/>
  <c r="V3143" i="1" a="1"/>
  <c r="V3205" i="1" a="1"/>
  <c r="V3295" i="1" a="1"/>
  <c r="V3437" i="1" a="1"/>
  <c r="V3459" i="1" a="1"/>
  <c r="V3633" i="1" a="1"/>
  <c r="V3668" i="1" a="1"/>
  <c r="V3726" i="1" a="1"/>
  <c r="V3930" i="1" a="1"/>
  <c r="V4026" i="1" a="1"/>
  <c r="V4285" i="1" a="1"/>
  <c r="V4513" i="1" a="1"/>
  <c r="V4529" i="1" a="1"/>
  <c r="V4585" i="1" a="1"/>
  <c r="V4644" i="1" a="1"/>
  <c r="V4762" i="1" a="1"/>
  <c r="V4765" i="1" a="1"/>
  <c r="V4933" i="1" a="1"/>
  <c r="V4998" i="1" a="1"/>
  <c r="V5013" i="1" a="1"/>
  <c r="V5099" i="1" a="1"/>
  <c r="V5434" i="1" a="1"/>
  <c r="V5500" i="1" a="1"/>
  <c r="V5621" i="1" a="1"/>
  <c r="V5724" i="1" a="1"/>
  <c r="V6394" i="1" a="1"/>
  <c r="V6460" i="1" a="1"/>
  <c r="V6619" i="1" a="1"/>
  <c r="V6808" i="1" a="1"/>
  <c r="V7116" i="1" a="1"/>
  <c r="V7197" i="1" a="1"/>
  <c r="V7310" i="1" a="1"/>
  <c r="V7314" i="1" a="1"/>
  <c r="V7367" i="1" a="1"/>
  <c r="V7463" i="1" a="1"/>
  <c r="V7592" i="1" a="1"/>
  <c r="V7663" i="1" a="1"/>
  <c r="V7967" i="1" a="1"/>
  <c r="V8258" i="1" a="1"/>
  <c r="V8619" i="1" a="1"/>
  <c r="V8667" i="1" a="1"/>
  <c r="V8816" i="1" a="1"/>
  <c r="V8873" i="1" a="1"/>
  <c r="V8999" i="1" a="1"/>
  <c r="V9061" i="1" a="1"/>
  <c r="V9304" i="1" a="1"/>
  <c r="V9417" i="1" a="1"/>
  <c r="V9441" i="1" a="1"/>
  <c r="V9515" i="1" a="1"/>
  <c r="V9590" i="1" a="1"/>
  <c r="V9602" i="1" a="1"/>
  <c r="V9762" i="1" a="1"/>
  <c r="V9895" i="1" a="1"/>
  <c r="V67" i="1" a="1"/>
  <c r="V291" i="1" a="1"/>
  <c r="V580" i="1" a="1"/>
  <c r="V838" i="1" a="1"/>
  <c r="V1014" i="1" a="1"/>
  <c r="V1172" i="1" a="1"/>
  <c r="V1216" i="1" a="1"/>
  <c r="V1495" i="1" a="1"/>
  <c r="V1680" i="1" a="1"/>
  <c r="V1838" i="1" a="1"/>
  <c r="V1911" i="1" a="1"/>
  <c r="V1927" i="1" a="1"/>
  <c r="V1989" i="1" a="1"/>
  <c r="V2023" i="1" a="1"/>
  <c r="V2069" i="1" a="1"/>
  <c r="V2379" i="1" a="1"/>
  <c r="V2414" i="1" a="1"/>
  <c r="V2591" i="1" a="1"/>
  <c r="V2594" i="1" a="1"/>
  <c r="V2832" i="1" a="1"/>
  <c r="V2908" i="1" a="1"/>
  <c r="V3206" i="1" a="1"/>
  <c r="V3439" i="1" a="1"/>
  <c r="V3556" i="1" a="1"/>
  <c r="V3593" i="1" a="1"/>
  <c r="V3623" i="1" a="1"/>
  <c r="V3840" i="1" a="1"/>
  <c r="V3842" i="1" a="1"/>
  <c r="V3959" i="1" a="1"/>
  <c r="V4024" i="1" a="1"/>
  <c r="V4064" i="1" a="1"/>
  <c r="V4223" i="1" a="1"/>
  <c r="V4488" i="1" a="1"/>
  <c r="V4532" i="1" a="1"/>
  <c r="V4774" i="1" a="1"/>
  <c r="V4843" i="1" a="1"/>
  <c r="V4923" i="1" a="1"/>
  <c r="V4941" i="1" a="1"/>
  <c r="V5238" i="1" a="1"/>
  <c r="V5325" i="1" a="1"/>
  <c r="V5877" i="1" a="1"/>
  <c r="V6006" i="1" a="1"/>
  <c r="V6156" i="1" a="1"/>
  <c r="V6631" i="1" a="1"/>
  <c r="V6716" i="1" a="1"/>
  <c r="V6831" i="1" a="1"/>
  <c r="V6913" i="1" a="1"/>
  <c r="V6962" i="1" a="1"/>
  <c r="V7063" i="1" a="1"/>
  <c r="V7161" i="1" a="1"/>
  <c r="V7204" i="1" a="1"/>
  <c r="V7328" i="1" a="1"/>
  <c r="V7606" i="1" a="1"/>
  <c r="V7650" i="1" a="1"/>
  <c r="V7777" i="1" a="1"/>
  <c r="V8102" i="1" a="1"/>
  <c r="V8136" i="1" a="1"/>
  <c r="V8436" i="1" a="1"/>
  <c r="V8880" i="1" a="1"/>
  <c r="V9503" i="1" a="1"/>
  <c r="V9573" i="1" a="1"/>
  <c r="V9664" i="1" a="1"/>
  <c r="V9690" i="1" a="1"/>
  <c r="V9948" i="1" a="1"/>
  <c r="V70" i="1" a="1"/>
  <c r="V219" i="1" a="1"/>
  <c r="V316" i="1" a="1"/>
  <c r="V365" i="1" a="1"/>
  <c r="V423" i="1" a="1"/>
  <c r="V430" i="1" a="1"/>
  <c r="V899" i="1" a="1"/>
  <c r="V915" i="1" a="1"/>
  <c r="V1249" i="1" a="1"/>
  <c r="V1299" i="1" a="1"/>
  <c r="V1453" i="1" a="1"/>
  <c r="V1663" i="1" a="1"/>
  <c r="V1723" i="1" a="1"/>
  <c r="V1985" i="1" a="1"/>
  <c r="V2001" i="1" a="1"/>
  <c r="V2077" i="1" a="1"/>
  <c r="V2490" i="1" a="1"/>
  <c r="V2494" i="1" a="1"/>
  <c r="V2553" i="1" a="1"/>
  <c r="V2699" i="1" a="1"/>
  <c r="V2846" i="1" a="1"/>
  <c r="V3122" i="1" a="1"/>
  <c r="V3351" i="1" a="1"/>
  <c r="V3363" i="1" a="1"/>
  <c r="V3410" i="1" a="1"/>
  <c r="V3615" i="1" a="1"/>
  <c r="V3776" i="1" a="1"/>
  <c r="V3823" i="1" a="1"/>
  <c r="V3886" i="1" a="1"/>
  <c r="V3947" i="1" a="1"/>
  <c r="V4027" i="1" a="1"/>
  <c r="V4077" i="1" a="1"/>
  <c r="V4172" i="1" a="1"/>
  <c r="V4257" i="1" a="1"/>
  <c r="V4562" i="1" a="1"/>
  <c r="V4660" i="1" a="1"/>
  <c r="V4689" i="1" a="1"/>
  <c r="V4830" i="1" a="1"/>
  <c r="V4922" i="1" a="1"/>
  <c r="V5153" i="1" a="1"/>
  <c r="V5167" i="1" a="1"/>
  <c r="V5359" i="1" a="1"/>
  <c r="V5398" i="1" a="1"/>
  <c r="V5436" i="1" a="1"/>
  <c r="V5505" i="1" a="1"/>
  <c r="V5630" i="1" a="1"/>
  <c r="V5784" i="1" a="1"/>
  <c r="V5930" i="1" a="1"/>
  <c r="V6062" i="1" a="1"/>
  <c r="V6177" i="1" a="1"/>
  <c r="V6321" i="1" a="1"/>
  <c r="V6452" i="1" a="1"/>
  <c r="V6866" i="1" a="1"/>
  <c r="V7078" i="1" a="1"/>
  <c r="V7094" i="1" a="1"/>
  <c r="V7521" i="1" a="1"/>
  <c r="V7554" i="1" a="1"/>
  <c r="V7636" i="1" a="1"/>
  <c r="V7861" i="1" a="1"/>
  <c r="V7889" i="1" a="1"/>
  <c r="V8232" i="1" a="1"/>
  <c r="V8480" i="1" a="1"/>
  <c r="V8538" i="1" a="1"/>
  <c r="V8591" i="1" a="1"/>
  <c r="V8711" i="1" a="1"/>
  <c r="V8783" i="1" a="1"/>
  <c r="V8789" i="1" a="1"/>
  <c r="V9014" i="1" a="1"/>
  <c r="V9119" i="1" a="1"/>
  <c r="V9120" i="1" a="1"/>
  <c r="V9164" i="1" a="1"/>
  <c r="V9171" i="1" a="1"/>
  <c r="V9174" i="1" a="1"/>
  <c r="V9195" i="1" a="1"/>
  <c r="V9302" i="1" a="1"/>
  <c r="V9327" i="1" a="1"/>
  <c r="V9550" i="1" a="1"/>
  <c r="V9678" i="1" a="1"/>
  <c r="V9681" i="1" a="1"/>
  <c r="V9718" i="1" a="1"/>
  <c r="V9929" i="1" a="1"/>
  <c r="V111" i="1" a="1"/>
  <c r="V116" i="1" a="1"/>
  <c r="V191" i="1" a="1"/>
  <c r="V241" i="1" a="1"/>
  <c r="V244" i="1" a="1"/>
  <c r="V532" i="1" a="1"/>
  <c r="V569" i="1" a="1"/>
  <c r="V603" i="1" a="1"/>
  <c r="V615" i="1" a="1"/>
  <c r="V730" i="1" a="1"/>
  <c r="V743" i="1" a="1"/>
  <c r="V930" i="1" a="1"/>
  <c r="V931" i="1" a="1"/>
  <c r="V1004" i="1" a="1"/>
  <c r="V1123" i="1" a="1"/>
  <c r="V1178" i="1" a="1"/>
  <c r="V1276" i="1" a="1"/>
  <c r="V1301" i="1" a="1"/>
  <c r="V1365" i="1" a="1"/>
  <c r="V1503" i="1" a="1"/>
  <c r="V1937" i="1" a="1"/>
  <c r="V1964" i="1" a="1"/>
  <c r="V2140" i="1" a="1"/>
  <c r="V2273" i="1" a="1"/>
  <c r="V2302" i="1" a="1"/>
  <c r="V2486" i="1" a="1"/>
  <c r="V2487" i="1" a="1"/>
  <c r="V2565" i="1" a="1"/>
  <c r="V2631" i="1" a="1"/>
  <c r="V2841" i="1" a="1"/>
  <c r="V3175" i="1" a="1"/>
  <c r="V3235" i="1" a="1"/>
  <c r="V3353" i="1" a="1"/>
  <c r="V3444" i="1" a="1"/>
  <c r="V3445" i="1" a="1"/>
  <c r="V3473" i="1" a="1"/>
  <c r="V3625" i="1" a="1"/>
  <c r="V4242" i="1" a="1"/>
  <c r="V4368" i="1" a="1"/>
  <c r="V4851" i="1" a="1"/>
  <c r="V4862" i="1" a="1"/>
  <c r="V4982" i="1" a="1"/>
  <c r="V5050" i="1" a="1"/>
  <c r="V5229" i="1" a="1"/>
  <c r="V5234" i="1" a="1"/>
  <c r="V5413" i="1" a="1"/>
  <c r="V5495" i="1" a="1"/>
  <c r="V5537" i="1" a="1"/>
  <c r="V5568" i="1" a="1"/>
  <c r="V5615" i="1" a="1"/>
  <c r="V5633" i="1" a="1"/>
  <c r="V6067" i="1" a="1"/>
  <c r="V6079" i="1" a="1"/>
  <c r="V6149" i="1" a="1"/>
  <c r="V6249" i="1" a="1"/>
  <c r="V6402" i="1" a="1"/>
  <c r="V6407" i="1" a="1"/>
  <c r="V6476" i="1" a="1"/>
  <c r="V6562" i="1" a="1"/>
  <c r="V6573" i="1" a="1"/>
  <c r="V6594" i="1" a="1"/>
  <c r="V6969" i="1" a="1"/>
  <c r="V6989" i="1" a="1"/>
  <c r="V7042" i="1" a="1"/>
  <c r="V7230" i="1" a="1"/>
  <c r="V7407" i="1" a="1"/>
  <c r="V7470" i="1" a="1"/>
  <c r="V7618" i="1" a="1"/>
  <c r="V7740" i="1" a="1"/>
  <c r="V8015" i="1" a="1"/>
  <c r="V8081" i="1" a="1"/>
  <c r="V8203" i="1" a="1"/>
  <c r="V8292" i="1" a="1"/>
  <c r="V8297" i="1" a="1"/>
  <c r="V8314" i="1" a="1"/>
  <c r="V8421" i="1" a="1"/>
  <c r="V8552" i="1" a="1"/>
  <c r="V8661" i="1" a="1"/>
  <c r="V8759" i="1" a="1"/>
  <c r="V8787" i="1" a="1"/>
  <c r="V8877" i="1" a="1"/>
  <c r="V8978" i="1" a="1"/>
  <c r="V9199" i="1" a="1"/>
  <c r="V9221" i="1" a="1"/>
  <c r="V9305" i="1" a="1"/>
  <c r="V9335" i="1" a="1"/>
  <c r="V9519" i="1" a="1"/>
  <c r="V9712" i="1" a="1"/>
  <c r="V9746" i="1" a="1"/>
  <c r="V9754" i="1" a="1"/>
  <c r="V9764" i="1" a="1"/>
  <c r="V306" i="1" a="1"/>
  <c r="V414" i="1" a="1"/>
  <c r="V436" i="1" a="1"/>
  <c r="V467" i="1" a="1"/>
  <c r="V544" i="1" a="1"/>
  <c r="V591" i="1" a="1"/>
  <c r="V625" i="1" a="1"/>
  <c r="V1067" i="1" a="1"/>
  <c r="V1252" i="1" a="1"/>
  <c r="V1574" i="1" a="1"/>
  <c r="V1607" i="1" a="1"/>
  <c r="V1903" i="1" a="1"/>
  <c r="V1949" i="1" a="1"/>
  <c r="V1987" i="1" a="1"/>
  <c r="V2126" i="1" a="1"/>
  <c r="V2177" i="1" a="1"/>
  <c r="V2230" i="1" a="1"/>
  <c r="V2475" i="1" a="1"/>
  <c r="V2652" i="1" a="1"/>
  <c r="V2919" i="1" a="1"/>
  <c r="V2953" i="1" a="1"/>
  <c r="V3069" i="1" a="1"/>
  <c r="V3105" i="1" a="1"/>
  <c r="V3229" i="1" a="1"/>
  <c r="V3645" i="1" a="1"/>
  <c r="V3723" i="1" a="1"/>
  <c r="V3814" i="1" a="1"/>
  <c r="V3976" i="1" a="1"/>
  <c r="V4157" i="1" a="1"/>
  <c r="V4258" i="1" a="1"/>
  <c r="V4361" i="1" a="1"/>
  <c r="V4430" i="1" a="1"/>
  <c r="V4497" i="1" a="1"/>
  <c r="V4567" i="1" a="1"/>
  <c r="V4605" i="1" a="1"/>
  <c r="V4841" i="1" a="1"/>
  <c r="V4924" i="1" a="1"/>
  <c r="V5122" i="1" a="1"/>
  <c r="V5136" i="1" a="1"/>
  <c r="V5223" i="1" a="1"/>
  <c r="V5298" i="1" a="1"/>
  <c r="V5330" i="1" a="1"/>
  <c r="V5522" i="1" a="1"/>
  <c r="V5680" i="1" a="1"/>
  <c r="V6082" i="1" a="1"/>
  <c r="V6100" i="1" a="1"/>
  <c r="V6213" i="1" a="1"/>
  <c r="V6290" i="1" a="1"/>
  <c r="V6419" i="1" a="1"/>
  <c r="V6515" i="1" a="1"/>
  <c r="V6615" i="1" a="1"/>
  <c r="V6715" i="1" a="1"/>
  <c r="V6738" i="1" a="1"/>
  <c r="V6782" i="1" a="1"/>
  <c r="V6792" i="1" a="1"/>
  <c r="V6970" i="1" a="1"/>
  <c r="V7021" i="1" a="1"/>
  <c r="V7043" i="1" a="1"/>
  <c r="V7074" i="1" a="1"/>
  <c r="V7092" i="1" a="1"/>
  <c r="V7125" i="1" a="1"/>
  <c r="V7290" i="1" a="1"/>
  <c r="V7375" i="1" a="1"/>
  <c r="V7382" i="1" a="1"/>
  <c r="V7661" i="1" a="1"/>
  <c r="V7671" i="1" a="1"/>
  <c r="V7701" i="1" a="1"/>
  <c r="V7725" i="1" a="1"/>
  <c r="V7987" i="1" a="1"/>
  <c r="V8048" i="1" a="1"/>
  <c r="V8065" i="1" a="1"/>
  <c r="V8433" i="1" a="1"/>
  <c r="V8558" i="1" a="1"/>
  <c r="V8577" i="1" a="1"/>
  <c r="V8928" i="1" a="1"/>
  <c r="V9115" i="1" a="1"/>
  <c r="V9166" i="1" a="1"/>
  <c r="V9203" i="1" a="1"/>
  <c r="V9338" i="1" a="1"/>
  <c r="V9379" i="1" a="1"/>
  <c r="V9570" i="1" a="1"/>
  <c r="V9596" i="1" a="1"/>
  <c r="V9851" i="1" a="1"/>
  <c r="V9996" i="1" a="1"/>
  <c r="V120" i="1" a="1"/>
  <c r="V833" i="1" a="1"/>
  <c r="V1112" i="1" a="1"/>
  <c r="V1367" i="1" a="1"/>
  <c r="V1463" i="1" a="1"/>
  <c r="V1703" i="1" a="1"/>
  <c r="V1722" i="1" a="1"/>
  <c r="V3216" i="1" a="1"/>
  <c r="V4778" i="1" a="1"/>
  <c r="V4891" i="1" a="1"/>
  <c r="V5082" i="1" a="1"/>
  <c r="V5755" i="1" a="1"/>
  <c r="V5880" i="1" a="1"/>
  <c r="V6977" i="1" a="1"/>
  <c r="V7065" i="1" a="1"/>
  <c r="V7086" i="1" a="1"/>
  <c r="V7336" i="1" a="1"/>
  <c r="V7386" i="1" a="1"/>
  <c r="V7656" i="1" a="1"/>
  <c r="V7717" i="1" a="1"/>
  <c r="V7815" i="1" a="1"/>
  <c r="V8742" i="1" a="1"/>
  <c r="V31" i="1" a="1"/>
  <c r="V3189" i="1" a="1"/>
  <c r="V9301" i="1" a="1"/>
  <c r="V141" i="1" a="1"/>
  <c r="V217" i="1" a="1"/>
  <c r="V276" i="1" a="1"/>
  <c r="V300" i="1" a="1"/>
  <c r="V491" i="1" a="1"/>
  <c r="V638" i="1" a="1"/>
  <c r="V662" i="1" a="1"/>
  <c r="V983" i="1" a="1"/>
  <c r="V1155" i="1" a="1"/>
  <c r="V1422" i="1" a="1"/>
  <c r="V1450" i="1" a="1"/>
  <c r="V1498" i="1" a="1"/>
  <c r="V1550" i="1" a="1"/>
  <c r="V1570" i="1" a="1"/>
  <c r="V1692" i="1" a="1"/>
  <c r="V1967" i="1" a="1"/>
  <c r="V2006" i="1" a="1"/>
  <c r="V2066" i="1" a="1"/>
  <c r="V2232" i="1" a="1"/>
  <c r="V2294" i="1" a="1"/>
  <c r="V2301" i="1" a="1"/>
  <c r="V2310" i="1" a="1"/>
  <c r="V2317" i="1" a="1"/>
  <c r="V2335" i="1" a="1"/>
  <c r="V2434" i="1" a="1"/>
  <c r="V2557" i="1" a="1"/>
  <c r="V2583" i="1" a="1"/>
  <c r="V2861" i="1" a="1"/>
  <c r="V2963" i="1" a="1"/>
  <c r="V2964" i="1" a="1"/>
  <c r="V2980" i="1" a="1"/>
  <c r="V3163" i="1" a="1"/>
  <c r="V3311" i="1" a="1"/>
  <c r="V3315" i="1" a="1"/>
  <c r="V3431" i="1" a="1"/>
  <c r="V3486" i="1" a="1"/>
  <c r="V3511" i="1" a="1"/>
  <c r="V3542" i="1" a="1"/>
  <c r="V3562" i="1" a="1"/>
  <c r="V3585" i="1" a="1"/>
  <c r="V3826" i="1" a="1"/>
  <c r="V3944" i="1" a="1"/>
  <c r="V4003" i="1" a="1"/>
  <c r="V4006" i="1" a="1"/>
  <c r="V4013" i="1" a="1"/>
  <c r="V4059" i="1" a="1"/>
  <c r="V4069" i="1" a="1"/>
  <c r="V4093" i="1" a="1"/>
  <c r="V4109" i="1" a="1"/>
  <c r="V4414" i="1" a="1"/>
  <c r="V4510" i="1" a="1"/>
  <c r="V4537" i="1" a="1"/>
  <c r="V4573" i="1" a="1"/>
  <c r="V4601" i="1" a="1"/>
  <c r="V4628" i="1" a="1"/>
  <c r="V4665" i="1" a="1"/>
  <c r="V4674" i="1" a="1"/>
  <c r="V4746" i="1" a="1"/>
  <c r="V4801" i="1" a="1"/>
  <c r="V4827" i="1" a="1"/>
  <c r="V4852" i="1" a="1"/>
  <c r="V4881" i="1" a="1"/>
  <c r="V4943" i="1" a="1"/>
  <c r="V5016" i="1" a="1"/>
  <c r="V5093" i="1" a="1"/>
  <c r="V5169" i="1" a="1"/>
  <c r="V5210" i="1" a="1"/>
  <c r="V5253" i="1" a="1"/>
  <c r="V5489" i="1" a="1"/>
  <c r="V5533" i="1" a="1"/>
  <c r="V5551" i="1" a="1"/>
  <c r="V5589" i="1" a="1"/>
  <c r="V5814" i="1" a="1"/>
  <c r="V5947" i="1" a="1"/>
  <c r="V6036" i="1" a="1"/>
  <c r="V6155" i="1" a="1"/>
  <c r="V6323" i="1" a="1"/>
  <c r="V6338" i="1" a="1"/>
  <c r="V6344" i="1" a="1"/>
  <c r="V6375" i="1" a="1"/>
  <c r="V6498" i="1" a="1"/>
  <c r="V6636" i="1" a="1"/>
  <c r="V6858" i="1" a="1"/>
  <c r="V7201" i="1" a="1"/>
  <c r="V7225" i="1" a="1"/>
  <c r="V7340" i="1" a="1"/>
  <c r="V7435" i="1" a="1"/>
  <c r="V7536" i="1" a="1"/>
  <c r="V7577" i="1" a="1"/>
  <c r="V7599" i="1" a="1"/>
  <c r="V7969" i="1" a="1"/>
  <c r="V8196" i="1" a="1"/>
  <c r="V8275" i="1" a="1"/>
  <c r="V8283" i="1" a="1"/>
  <c r="V8334" i="1" a="1"/>
  <c r="V8345" i="1" a="1"/>
  <c r="V8453" i="1" a="1"/>
  <c r="V8574" i="1" a="1"/>
  <c r="V8607" i="1" a="1"/>
  <c r="V8710" i="1" a="1"/>
  <c r="V8723" i="1" a="1"/>
  <c r="V8943" i="1" a="1"/>
  <c r="V8956" i="1" a="1"/>
  <c r="V9042" i="1" a="1"/>
  <c r="V9084" i="1" a="1"/>
  <c r="V9160" i="1" a="1"/>
  <c r="V9265" i="1" a="1"/>
  <c r="V9416" i="1" a="1"/>
  <c r="V9467" i="1" a="1"/>
  <c r="V9486" i="1" a="1"/>
  <c r="V9551" i="1" a="1"/>
  <c r="V9662" i="1" a="1"/>
  <c r="V9692" i="1" a="1"/>
  <c r="V9709" i="1" a="1"/>
  <c r="V9725" i="1" a="1"/>
  <c r="V9767" i="1" a="1"/>
  <c r="V9876" i="1" a="1"/>
  <c r="V9970" i="1" a="1"/>
  <c r="V9973" i="1" a="1"/>
  <c r="V9995" i="1" a="1"/>
  <c r="V10" i="1" a="1"/>
  <c r="V45" i="1" a="1"/>
  <c r="V46" i="1" a="1"/>
  <c r="V130" i="1" a="1"/>
  <c r="V154" i="1" a="1"/>
  <c r="V248" i="1" a="1"/>
  <c r="V444" i="1" a="1"/>
  <c r="V548" i="1" a="1"/>
  <c r="V573" i="1" a="1"/>
  <c r="V599" i="1" a="1"/>
  <c r="V629" i="1" a="1"/>
  <c r="V670" i="1" a="1"/>
  <c r="V976" i="1" a="1"/>
  <c r="V999" i="1" a="1"/>
  <c r="V1091" i="1" a="1"/>
  <c r="V1102" i="1" a="1"/>
  <c r="V1110" i="1" a="1"/>
  <c r="V1166" i="1" a="1"/>
  <c r="V1184" i="1" a="1"/>
  <c r="V1213" i="1" a="1"/>
  <c r="V1289" i="1" a="1"/>
  <c r="V1336" i="1" a="1"/>
  <c r="V1346" i="1" a="1"/>
  <c r="V1406" i="1" a="1"/>
  <c r="V1593" i="1" a="1"/>
  <c r="V1840" i="1" a="1"/>
  <c r="V1865" i="1" a="1"/>
  <c r="V1893" i="1" a="1"/>
  <c r="V2095" i="1" a="1"/>
  <c r="V2104" i="1" a="1"/>
  <c r="V2482" i="1" a="1"/>
  <c r="V2818" i="1" a="1"/>
  <c r="V2996" i="1" a="1"/>
  <c r="V3050" i="1" a="1"/>
  <c r="V3107" i="1" a="1"/>
  <c r="V3230" i="1" a="1"/>
  <c r="V3301" i="1" a="1"/>
  <c r="V3376" i="1" a="1"/>
  <c r="V3792" i="1" a="1"/>
  <c r="V3958" i="1" a="1"/>
  <c r="V3965" i="1" a="1"/>
  <c r="V3984" i="1" a="1"/>
  <c r="V4321" i="1" a="1"/>
  <c r="V4483" i="1" a="1"/>
  <c r="V4685" i="1" a="1"/>
  <c r="V4704" i="1" a="1"/>
  <c r="V4730" i="1" a="1"/>
  <c r="V4898" i="1" a="1"/>
  <c r="V5020" i="1" a="1"/>
  <c r="V5054" i="1" a="1"/>
  <c r="V5067" i="1" a="1"/>
  <c r="V5161" i="1" a="1"/>
  <c r="V5185" i="1" a="1"/>
  <c r="V5225" i="1" a="1"/>
  <c r="V5236" i="1" a="1"/>
  <c r="V5308" i="1" a="1"/>
  <c r="V5395" i="1" a="1"/>
  <c r="V5503" i="1" a="1"/>
  <c r="V5791" i="1" a="1"/>
  <c r="V5878" i="1" a="1"/>
  <c r="V6023" i="1" a="1"/>
  <c r="V6073" i="1" a="1"/>
  <c r="V6450" i="1" a="1"/>
  <c r="V6757" i="1" a="1"/>
  <c r="V6814" i="1" a="1"/>
  <c r="V6854" i="1" a="1"/>
  <c r="V6892" i="1" a="1"/>
  <c r="V6929" i="1" a="1"/>
  <c r="V6944" i="1" a="1"/>
  <c r="V7068" i="1" a="1"/>
  <c r="V7090" i="1" a="1"/>
  <c r="V7140" i="1" a="1"/>
  <c r="V7390" i="1" a="1"/>
  <c r="V7776" i="1" a="1"/>
  <c r="V7926" i="1" a="1"/>
  <c r="V7975" i="1" a="1"/>
  <c r="V8033" i="1" a="1"/>
  <c r="V8056" i="1" a="1"/>
  <c r="V8157" i="1" a="1"/>
  <c r="V8222" i="1" a="1"/>
  <c r="V8254" i="1" a="1"/>
  <c r="V8287" i="1" a="1"/>
  <c r="V8340" i="1" a="1"/>
  <c r="V8382" i="1" a="1"/>
  <c r="V8457" i="1" a="1"/>
  <c r="V8499" i="1" a="1"/>
  <c r="V8749" i="1" a="1"/>
  <c r="V8885" i="1" a="1"/>
  <c r="V9137" i="1" a="1"/>
  <c r="V9215" i="1" a="1"/>
  <c r="V9624" i="1" a="1"/>
  <c r="V9644" i="1" a="1"/>
  <c r="V9698" i="1" a="1"/>
  <c r="V9722" i="1" a="1"/>
  <c r="V9723" i="1" a="1"/>
  <c r="V9755" i="1" a="1"/>
  <c r="V9843" i="1" a="1"/>
  <c r="V9933" i="1" a="1"/>
  <c r="V375" i="1" a="1"/>
  <c r="V455" i="1" a="1"/>
  <c r="V479" i="1" a="1"/>
  <c r="V1007" i="1" a="1"/>
  <c r="V1588" i="1" a="1"/>
  <c r="V1744" i="1" a="1"/>
  <c r="V1965" i="1" a="1"/>
  <c r="V2016" i="1" a="1"/>
  <c r="V2313" i="1" a="1"/>
  <c r="V2582" i="1" a="1"/>
  <c r="V3178" i="1" a="1"/>
  <c r="V3372" i="1" a="1"/>
  <c r="V3803" i="1" a="1"/>
  <c r="V4356" i="1" a="1"/>
  <c r="V4629" i="1" a="1"/>
  <c r="V4883" i="1" a="1"/>
  <c r="V5249" i="1" a="1"/>
  <c r="V5260" i="1" a="1"/>
  <c r="V5372" i="1" a="1"/>
  <c r="V5381" i="1" a="1"/>
  <c r="V5463" i="1" a="1"/>
  <c r="V6055" i="1" a="1"/>
  <c r="V6264" i="1" a="1"/>
  <c r="V6297" i="1" a="1"/>
  <c r="V6403" i="1" a="1"/>
  <c r="V6453" i="1" a="1"/>
  <c r="V6597" i="1" a="1"/>
  <c r="V6694" i="1" a="1"/>
  <c r="V7938" i="1" a="1"/>
  <c r="V8109" i="1" a="1"/>
  <c r="V8984" i="1" a="1"/>
  <c r="V9081" i="1" a="1"/>
  <c r="V9135" i="1" a="1"/>
  <c r="V9142" i="1" a="1"/>
  <c r="V9186" i="1" a="1"/>
  <c r="V9365" i="1" a="1"/>
  <c r="V9921" i="1" a="1"/>
  <c r="V327" i="1" a="1"/>
  <c r="V997" i="1" a="1"/>
  <c r="V2830" i="1" a="1"/>
  <c r="V3016" i="1" a="1"/>
  <c r="V4815" i="1" a="1"/>
  <c r="V6423" i="1" a="1"/>
  <c r="V8328" i="1" a="1"/>
  <c r="V941" i="1" a="1"/>
  <c r="V1096" i="1" a="1"/>
  <c r="V1510" i="1" a="1"/>
  <c r="V3472" i="1" a="1"/>
  <c r="V4795" i="1" a="1"/>
  <c r="V6874" i="1" a="1"/>
  <c r="V7541" i="1" a="1"/>
  <c r="V7579" i="1" a="1"/>
  <c r="V8248" i="1" a="1"/>
  <c r="V8806" i="1" a="1"/>
  <c r="V9567" i="1" a="1"/>
  <c r="V28" i="1" a="1"/>
  <c r="V205" i="1" a="1"/>
  <c r="V533" i="1" a="1"/>
  <c r="V555" i="1" a="1"/>
  <c r="V715" i="1" a="1"/>
  <c r="V896" i="1" a="1"/>
  <c r="V1084" i="1" a="1"/>
  <c r="V1514" i="1" a="1"/>
  <c r="V1683" i="1" a="1"/>
  <c r="V1945" i="1" a="1"/>
  <c r="V2158" i="1" a="1"/>
  <c r="V2192" i="1" a="1"/>
  <c r="V2211" i="1" a="1"/>
  <c r="V2265" i="1" a="1"/>
  <c r="V2395" i="1" a="1"/>
  <c r="V2435" i="1" a="1"/>
  <c r="V2990" i="1" a="1"/>
  <c r="V3061" i="1" a="1"/>
  <c r="V3072" i="1" a="1"/>
  <c r="V3161" i="1" a="1"/>
  <c r="V3222" i="1" a="1"/>
  <c r="V3383" i="1" a="1"/>
  <c r="V3440" i="1" a="1"/>
  <c r="V3453" i="1" a="1"/>
  <c r="V3745" i="1" a="1"/>
  <c r="V3746" i="1" a="1"/>
  <c r="V3760" i="1" a="1"/>
  <c r="V3816" i="1" a="1"/>
  <c r="V4097" i="1" a="1"/>
  <c r="V4117" i="1" a="1"/>
  <c r="V4209" i="1" a="1"/>
  <c r="V4247" i="1" a="1"/>
  <c r="V4298" i="1" a="1"/>
  <c r="V4364" i="1" a="1"/>
  <c r="V4413" i="1" a="1"/>
  <c r="V4504" i="1" a="1"/>
  <c r="V4763" i="1" a="1"/>
  <c r="V4792" i="1" a="1"/>
  <c r="V4832" i="1" a="1"/>
  <c r="V4964" i="1" a="1"/>
  <c r="V5061" i="1" a="1"/>
  <c r="V5066" i="1" a="1"/>
  <c r="V5526" i="1" a="1"/>
  <c r="V6117" i="1" a="1"/>
  <c r="V6286" i="1" a="1"/>
  <c r="V6590" i="1" a="1"/>
  <c r="V6685" i="1" a="1"/>
  <c r="V6732" i="1" a="1"/>
  <c r="V6805" i="1" a="1"/>
  <c r="V6942" i="1" a="1"/>
  <c r="V6949" i="1" a="1"/>
  <c r="V7210" i="1" a="1"/>
  <c r="V7729" i="1" a="1"/>
  <c r="V7753" i="1" a="1"/>
  <c r="V7993" i="1" a="1"/>
  <c r="V8085" i="1" a="1"/>
  <c r="V8451" i="1" a="1"/>
  <c r="V8474" i="1" a="1"/>
  <c r="V8524" i="1" a="1"/>
  <c r="V8525" i="1" a="1"/>
  <c r="V8540" i="1" a="1"/>
  <c r="V8590" i="1" a="1"/>
  <c r="V8595" i="1" a="1"/>
  <c r="V8765" i="1" a="1"/>
  <c r="V8918" i="1" a="1"/>
  <c r="V9023" i="1" a="1"/>
  <c r="V9046" i="1" a="1"/>
  <c r="V9088" i="1" a="1"/>
  <c r="V9148" i="1" a="1"/>
  <c r="V9291" i="1" a="1"/>
  <c r="V9369" i="1" a="1"/>
  <c r="V9622" i="1" a="1"/>
  <c r="V9818" i="1" a="1"/>
  <c r="V9826" i="1" a="1"/>
  <c r="V9927" i="1" a="1"/>
  <c r="V8" i="1" a="1"/>
  <c r="V139" i="1" a="1"/>
  <c r="V165" i="1" a="1"/>
  <c r="V287" i="1" a="1"/>
  <c r="V422" i="1" a="1"/>
  <c r="V440" i="1" a="1"/>
  <c r="V517" i="1" a="1"/>
  <c r="V746" i="1" a="1"/>
  <c r="V1005" i="1" a="1"/>
  <c r="V1115" i="1" a="1"/>
  <c r="V1369" i="1" a="1"/>
  <c r="V1451" i="1" a="1"/>
  <c r="V1452" i="1" a="1"/>
  <c r="V1859" i="1" a="1"/>
  <c r="V2086" i="1" a="1"/>
  <c r="V2099" i="1" a="1"/>
  <c r="V2585" i="1" a="1"/>
  <c r="V2668" i="1" a="1"/>
  <c r="V2687" i="1" a="1"/>
  <c r="V2701" i="1" a="1"/>
  <c r="V2732" i="1" a="1"/>
  <c r="V2945" i="1" a="1"/>
  <c r="V3004" i="1" a="1"/>
  <c r="V3321" i="1" a="1"/>
  <c r="V3348" i="1" a="1"/>
  <c r="V3442" i="1" a="1"/>
  <c r="V3487" i="1" a="1"/>
  <c r="V3779" i="1" a="1"/>
  <c r="V3785" i="1" a="1"/>
  <c r="V3810" i="1" a="1"/>
  <c r="V3824" i="1" a="1"/>
  <c r="V3904" i="1" a="1"/>
  <c r="V3990" i="1" a="1"/>
  <c r="V4317" i="1" a="1"/>
  <c r="V4427" i="1" a="1"/>
  <c r="V4635" i="1" a="1"/>
  <c r="V4810" i="1" a="1"/>
  <c r="V4821" i="1" a="1"/>
  <c r="V4884" i="1" a="1"/>
  <c r="V4904" i="1" a="1"/>
  <c r="V4929" i="1" a="1"/>
  <c r="V4934" i="1" a="1"/>
  <c r="V5149" i="1" a="1"/>
  <c r="V5452" i="1" a="1"/>
  <c r="V5610" i="1" a="1"/>
  <c r="V5753" i="1" a="1"/>
  <c r="V6039" i="1" a="1"/>
  <c r="V6318" i="1" a="1"/>
  <c r="V6473" i="1" a="1"/>
  <c r="V6493" i="1" a="1"/>
  <c r="V6494" i="1" a="1"/>
  <c r="V6645" i="1" a="1"/>
  <c r="V6884" i="1" a="1"/>
  <c r="V7223" i="1" a="1"/>
  <c r="V7335" i="1" a="1"/>
  <c r="V7384" i="1" a="1"/>
  <c r="V7404" i="1" a="1"/>
  <c r="V7478" i="1" a="1"/>
  <c r="V7479" i="1" a="1"/>
  <c r="V7848" i="1" a="1"/>
  <c r="V7955" i="1" a="1"/>
  <c r="V8096" i="1" a="1"/>
  <c r="V8467" i="1" a="1"/>
  <c r="V8622" i="1" a="1"/>
  <c r="V8652" i="1" a="1"/>
  <c r="V8857" i="1" a="1"/>
  <c r="V8924" i="1" a="1"/>
  <c r="V9096" i="1" a="1"/>
  <c r="V9167" i="1" a="1"/>
  <c r="V9230" i="1" a="1"/>
  <c r="V9250" i="1" a="1"/>
  <c r="V9630" i="1" a="1"/>
  <c r="V9834" i="1" a="1"/>
  <c r="V9880" i="1" a="1"/>
  <c r="V9914" i="1" a="1"/>
  <c r="V391" i="1" a="1"/>
  <c r="V2150" i="1" a="1"/>
  <c r="V3362" i="1" a="1"/>
  <c r="V3677" i="1" a="1"/>
  <c r="V4415" i="1" a="1"/>
  <c r="V4449" i="1" a="1"/>
  <c r="V5823" i="1" a="1"/>
  <c r="V6283" i="1" a="1"/>
  <c r="V6362" i="1" a="1"/>
  <c r="V7978" i="1" a="1"/>
  <c r="V8218" i="1" a="1"/>
  <c r="V9359" i="1" a="1"/>
  <c r="V9883" i="1" a="1"/>
  <c r="V9985" i="1" a="1"/>
  <c r="V501" i="1" a="1"/>
  <c r="V574" i="1" a="1"/>
  <c r="V885" i="1" a="1"/>
  <c r="V907" i="1" a="1"/>
  <c r="V1762" i="1" a="1"/>
  <c r="V2184" i="1" a="1"/>
  <c r="V2488" i="1" a="1"/>
  <c r="V2660" i="1" a="1"/>
  <c r="V2902" i="1" a="1"/>
  <c r="V3009" i="1" a="1"/>
  <c r="V3032" i="1" a="1"/>
  <c r="V3294" i="1" a="1"/>
  <c r="V3407" i="1" a="1"/>
  <c r="V4315" i="1" a="1"/>
  <c r="V5834" i="1" a="1"/>
  <c r="V6262" i="1" a="1"/>
  <c r="V6340" i="1" a="1"/>
  <c r="V6381" i="1" a="1"/>
  <c r="V7128" i="1" a="1"/>
  <c r="V7285" i="1" a="1"/>
  <c r="V7356" i="1" a="1"/>
  <c r="V7666" i="1" a="1"/>
  <c r="V8133" i="1" a="1"/>
  <c r="V8198" i="1" a="1"/>
  <c r="V8568" i="1" a="1"/>
  <c r="V8624" i="1" a="1"/>
  <c r="V9902" i="1" a="1"/>
  <c r="V50" i="1" a="1"/>
  <c r="V51" i="1" a="1"/>
  <c r="V124" i="1" a="1"/>
  <c r="V343" i="1" a="1"/>
  <c r="V359" i="1" a="1"/>
  <c r="V418" i="1" a="1"/>
  <c r="V458" i="1" a="1"/>
  <c r="V538" i="1" a="1"/>
  <c r="V651" i="1" a="1"/>
  <c r="V711" i="1" a="1"/>
  <c r="V778" i="1" a="1"/>
  <c r="V857" i="1" a="1"/>
  <c r="V927" i="1" a="1"/>
  <c r="V1087" i="1" a="1"/>
  <c r="V1107" i="1" a="1"/>
  <c r="V1192" i="1" a="1"/>
  <c r="V1214" i="1" a="1"/>
  <c r="V1244" i="1" a="1"/>
  <c r="V1290" i="1" a="1"/>
  <c r="V1331" i="1" a="1"/>
  <c r="V1348" i="1" a="1"/>
  <c r="V1403" i="1" a="1"/>
  <c r="V1433" i="1" a="1"/>
  <c r="V1466" i="1" a="1"/>
  <c r="V1563" i="1" a="1"/>
  <c r="V1564" i="1" a="1"/>
  <c r="V1596" i="1" a="1"/>
  <c r="V1622" i="1" a="1"/>
  <c r="V1629" i="1" a="1"/>
  <c r="V1644" i="1" a="1"/>
  <c r="V1728" i="1" a="1"/>
  <c r="V1765" i="1" a="1"/>
  <c r="V1803" i="1" a="1"/>
  <c r="V1920" i="1" a="1"/>
  <c r="V2007" i="1" a="1"/>
  <c r="V2021" i="1" a="1"/>
  <c r="V2033" i="1" a="1"/>
  <c r="V2034" i="1" a="1"/>
  <c r="V2199" i="1" a="1"/>
  <c r="V2579" i="1" a="1"/>
  <c r="V2712" i="1" a="1"/>
  <c r="V2780" i="1" a="1"/>
  <c r="V2823" i="1" a="1"/>
  <c r="V2887" i="1" a="1"/>
  <c r="V2915" i="1" a="1"/>
  <c r="V3258" i="1" a="1"/>
  <c r="V3291" i="1" a="1"/>
  <c r="V3361" i="1" a="1"/>
  <c r="V3424" i="1" a="1"/>
  <c r="V3433" i="1" a="1"/>
  <c r="V3597" i="1" a="1"/>
  <c r="V3604" i="1" a="1"/>
  <c r="V3690" i="1" a="1"/>
  <c r="V3731" i="1" a="1"/>
  <c r="V3735" i="1" a="1"/>
  <c r="V3774" i="1" a="1"/>
  <c r="V3789" i="1" a="1"/>
  <c r="V3846" i="1" a="1"/>
  <c r="V3855" i="1" a="1"/>
  <c r="V3877" i="1" a="1"/>
  <c r="V3893" i="1" a="1"/>
  <c r="V3906" i="1" a="1"/>
  <c r="V3953" i="1" a="1"/>
  <c r="V4062" i="1" a="1"/>
  <c r="V4316" i="1" a="1"/>
  <c r="V4339" i="1" a="1"/>
  <c r="V4489" i="1" a="1"/>
  <c r="V4627" i="1" a="1"/>
  <c r="V4690" i="1" a="1"/>
  <c r="V4816" i="1" a="1"/>
  <c r="V4864" i="1" a="1"/>
  <c r="V5088" i="1" a="1"/>
  <c r="V5206" i="1" a="1"/>
  <c r="V5226" i="1" a="1"/>
  <c r="V5235" i="1" a="1"/>
  <c r="V5274" i="1" a="1"/>
  <c r="V5297" i="1" a="1"/>
  <c r="V5346" i="1" a="1"/>
  <c r="V5427" i="1" a="1"/>
  <c r="V5432" i="1" a="1"/>
  <c r="V5435" i="1" a="1"/>
  <c r="V5513" i="1" a="1"/>
  <c r="V5765" i="1" a="1"/>
  <c r="V5788" i="1" a="1"/>
  <c r="V5802" i="1" a="1"/>
  <c r="V5894" i="1" a="1"/>
  <c r="V5917" i="1" a="1"/>
  <c r="V5929" i="1" a="1"/>
  <c r="V5944" i="1" a="1"/>
  <c r="V5981" i="1" a="1"/>
  <c r="V5996" i="1" a="1"/>
  <c r="V6053" i="1" a="1"/>
  <c r="V6258" i="1" a="1"/>
  <c r="V6322" i="1" a="1"/>
  <c r="V6380" i="1" a="1"/>
  <c r="V6472" i="1" a="1"/>
  <c r="V6641" i="1" a="1"/>
  <c r="V6679" i="1" a="1"/>
  <c r="V6753" i="1" a="1"/>
  <c r="V6998" i="1" a="1"/>
  <c r="V7022" i="1" a="1"/>
  <c r="V7095" i="1" a="1"/>
  <c r="V7136" i="1" a="1"/>
  <c r="V7321" i="1" a="1"/>
  <c r="V7473" i="1" a="1"/>
  <c r="V7703" i="1" a="1"/>
  <c r="V7765" i="1" a="1"/>
  <c r="V7807" i="1" a="1"/>
  <c r="V8008" i="1" a="1"/>
  <c r="V8027" i="1" a="1"/>
  <c r="V8044" i="1" a="1"/>
  <c r="V8053" i="1" a="1"/>
  <c r="V8166" i="1" a="1"/>
  <c r="V8621" i="1" a="1"/>
  <c r="V8827" i="1" a="1"/>
  <c r="V8916" i="1" a="1"/>
  <c r="V8939" i="1" a="1"/>
  <c r="V8979" i="1" a="1"/>
  <c r="V9107" i="1" a="1"/>
  <c r="V9317" i="1" a="1"/>
  <c r="V9438" i="1" a="1"/>
  <c r="V9488" i="1" a="1"/>
  <c r="V9496" i="1" a="1"/>
  <c r="V9645" i="1" a="1"/>
  <c r="V9734" i="1" a="1"/>
  <c r="V9742" i="1" a="1"/>
  <c r="V9792" i="1" a="1"/>
  <c r="V9842" i="1" a="1"/>
  <c r="V9938" i="1" a="1"/>
  <c r="V9993" i="1" a="1"/>
  <c r="V19" i="1" a="1"/>
  <c r="V21" i="1" a="1"/>
  <c r="V181" i="1" a="1"/>
  <c r="V202" i="1" a="1"/>
  <c r="V289" i="1" a="1"/>
  <c r="V293" i="1" a="1"/>
  <c r="V449" i="1" a="1"/>
  <c r="V451" i="1" a="1"/>
  <c r="V543" i="1" a="1"/>
  <c r="V611" i="1" a="1"/>
  <c r="V664" i="1" a="1"/>
  <c r="V671" i="1" a="1"/>
  <c r="V694" i="1" a="1"/>
  <c r="V758" i="1" a="1"/>
  <c r="V779" i="1" a="1"/>
  <c r="V810" i="1" a="1"/>
  <c r="V823" i="1" a="1"/>
  <c r="V834" i="1" a="1"/>
  <c r="V902" i="1" a="1"/>
  <c r="V940" i="1" a="1"/>
  <c r="V1074" i="1" a="1"/>
  <c r="V1130" i="1" a="1"/>
  <c r="V1150" i="1" a="1"/>
  <c r="V1246" i="1" a="1"/>
  <c r="V1373" i="1" a="1"/>
  <c r="V1374" i="1" a="1"/>
  <c r="V1467" i="1" a="1"/>
  <c r="V1636" i="1" a="1"/>
  <c r="V1769" i="1" a="1"/>
  <c r="V1959" i="1" a="1"/>
  <c r="V1960" i="1" a="1"/>
  <c r="V2054" i="1" a="1"/>
  <c r="V2092" i="1" a="1"/>
  <c r="V2136" i="1" a="1"/>
  <c r="V2244" i="1" a="1"/>
  <c r="V2349" i="1" a="1"/>
  <c r="V2352" i="1" a="1"/>
  <c r="V2410" i="1" a="1"/>
  <c r="V2427" i="1" a="1"/>
  <c r="V2465" i="1" a="1"/>
  <c r="V2638" i="1" a="1"/>
  <c r="V2826" i="1" a="1"/>
  <c r="V2932" i="1" a="1"/>
  <c r="V3031" i="1" a="1"/>
  <c r="V3157" i="1" a="1"/>
  <c r="V3168" i="1" a="1"/>
  <c r="V3333" i="1" a="1"/>
  <c r="V3345" i="1" a="1"/>
  <c r="V3374" i="1" a="1"/>
  <c r="V3443" i="1" a="1"/>
  <c r="V3478" i="1" a="1"/>
  <c r="V3694" i="1" a="1"/>
  <c r="V3971" i="1" a="1"/>
  <c r="V4193" i="1" a="1"/>
  <c r="V4256" i="1" a="1"/>
  <c r="V4564" i="1" a="1"/>
  <c r="V4670" i="1" a="1"/>
  <c r="V4802" i="1" a="1"/>
  <c r="V4932" i="1" a="1"/>
  <c r="V5001" i="1" a="1"/>
  <c r="V5040" i="1" a="1"/>
  <c r="V5046" i="1" a="1"/>
  <c r="V5261" i="1" a="1"/>
  <c r="V5580" i="1" a="1"/>
  <c r="V5581" i="1" a="1"/>
  <c r="V5683" i="1" a="1"/>
  <c r="V5832" i="1" a="1"/>
  <c r="V5859" i="1" a="1"/>
  <c r="V5997" i="1" a="1"/>
  <c r="V6032" i="1" a="1"/>
  <c r="V6151" i="1" a="1"/>
  <c r="V6196" i="1" a="1"/>
  <c r="V6225" i="1" a="1"/>
  <c r="V6256" i="1" a="1"/>
  <c r="V6332" i="1" a="1"/>
  <c r="V6358" i="1" a="1"/>
  <c r="V6389" i="1" a="1"/>
  <c r="V6468" i="1" a="1"/>
  <c r="V6489" i="1" a="1"/>
  <c r="V6521" i="1" a="1"/>
  <c r="V6698" i="1" a="1"/>
  <c r="V6719" i="1" a="1"/>
  <c r="V6727" i="1" a="1"/>
  <c r="V6750" i="1" a="1"/>
  <c r="V6809" i="1" a="1"/>
  <c r="V6911" i="1" a="1"/>
  <c r="V6948" i="1" a="1"/>
  <c r="V7038" i="1" a="1"/>
  <c r="V7115" i="1" a="1"/>
  <c r="V7162" i="1" a="1"/>
  <c r="V7200" i="1" a="1"/>
  <c r="V7241" i="1" a="1"/>
  <c r="V7320" i="1" a="1"/>
  <c r="V7403" i="1" a="1"/>
  <c r="V7604" i="1" a="1"/>
  <c r="V7620" i="1" a="1"/>
  <c r="V7711" i="1" a="1"/>
  <c r="V7844" i="1" a="1"/>
  <c r="V7860" i="1" a="1"/>
  <c r="V8039" i="1" a="1"/>
  <c r="V8051" i="1" a="1"/>
  <c r="V8067" i="1" a="1"/>
  <c r="V8161" i="1" a="1"/>
  <c r="V8252" i="1" a="1"/>
  <c r="V8270" i="1" a="1"/>
  <c r="V8284" i="1" a="1"/>
  <c r="V8349" i="1" a="1"/>
  <c r="V8462" i="1" a="1"/>
  <c r="V8470" i="1" a="1"/>
  <c r="V8484" i="1" a="1"/>
  <c r="V8567" i="1" a="1"/>
  <c r="V8629" i="1" a="1"/>
  <c r="V8716" i="1" a="1"/>
  <c r="V8727" i="1" a="1"/>
  <c r="V8786" i="1" a="1"/>
  <c r="V8862" i="1" a="1"/>
  <c r="V9125" i="1" a="1"/>
  <c r="V9322" i="1" a="1"/>
  <c r="V9341" i="1" a="1"/>
  <c r="V9383" i="1" a="1"/>
  <c r="V9401" i="1" a="1"/>
  <c r="V9412" i="1" a="1"/>
  <c r="V9434" i="1" a="1"/>
  <c r="V9460" i="1" a="1"/>
  <c r="V9549" i="1" a="1"/>
  <c r="V9556" i="1" a="1"/>
  <c r="V9579" i="1" a="1"/>
  <c r="V9657" i="1" a="1"/>
  <c r="V9665" i="1" a="1"/>
  <c r="V9790" i="1" a="1"/>
  <c r="V9799" i="1" a="1"/>
  <c r="V9835" i="1" a="1"/>
  <c r="V9885" i="1" a="1"/>
  <c r="V9960" i="1" a="1"/>
  <c r="V211" i="1" a="1"/>
  <c r="V420" i="1" a="1"/>
  <c r="V658" i="1" a="1"/>
  <c r="V798" i="1" a="1"/>
  <c r="V961" i="1" a="1"/>
  <c r="V1066" i="1" a="1"/>
  <c r="V1097" i="1" a="1"/>
  <c r="V1261" i="1" a="1"/>
  <c r="V1513" i="1" a="1"/>
  <c r="V1601" i="1" a="1"/>
  <c r="V1720" i="1" a="1"/>
  <c r="V1837" i="1" a="1"/>
  <c r="V1862" i="1" a="1"/>
  <c r="V1942" i="1" a="1"/>
  <c r="V2413" i="1" a="1"/>
  <c r="V2754" i="1" a="1"/>
  <c r="V2834" i="1" a="1"/>
  <c r="V3293" i="1" a="1"/>
  <c r="V3371" i="1" a="1"/>
  <c r="V3554" i="1" a="1"/>
  <c r="V3557" i="1" a="1"/>
  <c r="V4235" i="1" a="1"/>
  <c r="V4259" i="1" a="1"/>
  <c r="V4403" i="1" a="1"/>
  <c r="V4743" i="1" a="1"/>
  <c r="V4868" i="1" a="1"/>
  <c r="V4951" i="1" a="1"/>
  <c r="V5128" i="1" a="1"/>
  <c r="V5163" i="1" a="1"/>
  <c r="V5281" i="1" a="1"/>
  <c r="V5423" i="1" a="1"/>
  <c r="V5426" i="1" a="1"/>
  <c r="V5544" i="1" a="1"/>
  <c r="V5552" i="1" a="1"/>
  <c r="V5554" i="1" a="1"/>
  <c r="V5561" i="1" a="1"/>
  <c r="V5898" i="1" a="1"/>
  <c r="V5915" i="1" a="1"/>
  <c r="V5922" i="1" a="1"/>
  <c r="V6001" i="1" a="1"/>
  <c r="V6040" i="1" a="1"/>
  <c r="V6087" i="1" a="1"/>
  <c r="V6120" i="1" a="1"/>
  <c r="V6147" i="1" a="1"/>
  <c r="V6187" i="1" a="1"/>
  <c r="V6284" i="1" a="1"/>
  <c r="V6366" i="1" a="1"/>
  <c r="V6373" i="1" a="1"/>
  <c r="V6422" i="1" a="1"/>
  <c r="V6510" i="1" a="1"/>
  <c r="V6598" i="1" a="1"/>
  <c r="V6682" i="1" a="1"/>
  <c r="V7006" i="1" a="1"/>
  <c r="V7381" i="1" a="1"/>
  <c r="V7454" i="1" a="1"/>
  <c r="V7566" i="1" a="1"/>
  <c r="V7659" i="1" a="1"/>
  <c r="V7676" i="1" a="1"/>
  <c r="V7791" i="1" a="1"/>
  <c r="V7878" i="1" a="1"/>
  <c r="V7882" i="1" a="1"/>
  <c r="V7979" i="1" a="1"/>
  <c r="V8139" i="1" a="1"/>
  <c r="V8285" i="1" a="1"/>
  <c r="V8419" i="1" a="1"/>
  <c r="V8478" i="1" a="1"/>
  <c r="V8822" i="1" a="1"/>
  <c r="V8876" i="1" a="1"/>
  <c r="V8890" i="1" a="1"/>
  <c r="V8896" i="1" a="1"/>
  <c r="V8909" i="1" a="1"/>
  <c r="V9244" i="1" a="1"/>
  <c r="V9284" i="1" a="1"/>
  <c r="V9695" i="1" a="1"/>
  <c r="V9759" i="1" a="1"/>
  <c r="V9856" i="1" a="1"/>
  <c r="V4225" i="1" a="1"/>
  <c r="V4807" i="1" a="1"/>
  <c r="V6545" i="1" a="1"/>
  <c r="V8766" i="1" a="1"/>
  <c r="V41" i="1" a="1"/>
  <c r="V284" i="1" a="1"/>
  <c r="V292" i="1" a="1"/>
  <c r="V314" i="1" a="1"/>
  <c r="V362" i="1" a="1"/>
  <c r="V747" i="1" a="1"/>
  <c r="V821" i="1" a="1"/>
  <c r="V942" i="1" a="1"/>
  <c r="V973" i="1" a="1"/>
  <c r="V1568" i="1" a="1"/>
  <c r="V1613" i="1" a="1"/>
  <c r="V1735" i="1" a="1"/>
  <c r="V1881" i="1" a="1"/>
  <c r="V1908" i="1" a="1"/>
  <c r="V2079" i="1" a="1"/>
  <c r="V2437" i="1" a="1"/>
  <c r="V2538" i="1" a="1"/>
  <c r="V2541" i="1" a="1"/>
  <c r="V2904" i="1" a="1"/>
  <c r="V3029" i="1" a="1"/>
  <c r="V3041" i="1" a="1"/>
  <c r="V3101" i="1" a="1"/>
  <c r="V3335" i="1" a="1"/>
  <c r="V3483" i="1" a="1"/>
  <c r="V3637" i="1" a="1"/>
  <c r="V3703" i="1" a="1"/>
  <c r="V4018" i="1" a="1"/>
  <c r="V4229" i="1" a="1"/>
  <c r="V4263" i="1" a="1"/>
  <c r="V4696" i="1" a="1"/>
  <c r="V4931" i="1" a="1"/>
  <c r="V4955" i="1" a="1"/>
  <c r="V5117" i="1" a="1"/>
  <c r="V5270" i="1" a="1"/>
  <c r="V5486" i="1" a="1"/>
  <c r="V5543" i="1" a="1"/>
  <c r="V5652" i="1" a="1"/>
  <c r="V5728" i="1" a="1"/>
  <c r="V6209" i="1" a="1"/>
  <c r="V6299" i="1" a="1"/>
  <c r="V6523" i="1" a="1"/>
  <c r="V6653" i="1" a="1"/>
  <c r="V6671" i="1" a="1"/>
  <c r="V7046" i="1" a="1"/>
  <c r="V7163" i="1" a="1"/>
  <c r="V7183" i="1" a="1"/>
  <c r="V7211" i="1" a="1"/>
  <c r="V7252" i="1" a="1"/>
  <c r="V7288" i="1" a="1"/>
  <c r="V7730" i="1" a="1"/>
  <c r="V7794" i="1" a="1"/>
  <c r="V8134" i="1" a="1"/>
  <c r="V8152" i="1" a="1"/>
  <c r="V8220" i="1" a="1"/>
  <c r="V8381" i="1" a="1"/>
  <c r="V8818" i="1" a="1"/>
  <c r="V8850" i="1" a="1"/>
  <c r="V9366" i="1" a="1"/>
  <c r="V9394" i="1" a="1"/>
  <c r="V9592" i="1" a="1"/>
  <c r="V9606" i="1" a="1"/>
  <c r="V9617" i="1" a="1"/>
  <c r="V9673" i="1" a="1"/>
  <c r="V9894" i="1" a="1"/>
  <c r="V9900" i="1" a="1"/>
  <c r="V9964" i="1" a="1"/>
  <c r="V16" i="1" a="1"/>
  <c r="V66" i="1" a="1"/>
  <c r="V74" i="1" a="1"/>
  <c r="V107" i="1" a="1"/>
  <c r="V175" i="1" a="1"/>
  <c r="V672" i="1" a="1"/>
  <c r="V847" i="1" a="1"/>
  <c r="V962" i="1" a="1"/>
  <c r="V1118" i="1" a="1"/>
  <c r="V1133" i="1" a="1"/>
  <c r="V1274" i="1" a="1"/>
  <c r="V1349" i="1" a="1"/>
  <c r="V1404" i="1" a="1"/>
  <c r="V1850" i="1" a="1"/>
  <c r="V2080" i="1" a="1"/>
  <c r="V2169" i="1" a="1"/>
  <c r="V2221" i="1" a="1"/>
  <c r="V2257" i="1" a="1"/>
  <c r="V2271" i="1" a="1"/>
  <c r="V2356" i="1" a="1"/>
  <c r="V2408" i="1" a="1"/>
  <c r="V2603" i="1" a="1"/>
  <c r="V2645" i="1" a="1"/>
  <c r="V2878" i="1" a="1"/>
  <c r="V2927" i="1" a="1"/>
  <c r="V2987" i="1" a="1"/>
  <c r="V3024" i="1" a="1"/>
  <c r="V3071" i="1" a="1"/>
  <c r="V3083" i="1" a="1"/>
  <c r="V3088" i="1" a="1"/>
  <c r="V3160" i="1" a="1"/>
  <c r="V3217" i="1" a="1"/>
  <c r="V3221" i="1" a="1"/>
  <c r="V3388" i="1" a="1"/>
  <c r="V3464" i="1" a="1"/>
  <c r="V3466" i="1" a="1"/>
  <c r="V4035" i="1" a="1"/>
  <c r="V4134" i="1" a="1"/>
  <c r="V4203" i="1" a="1"/>
  <c r="V4381" i="1" a="1"/>
  <c r="V4509" i="1" a="1"/>
  <c r="V4533" i="1" a="1"/>
  <c r="V4561" i="1" a="1"/>
  <c r="V4949" i="1" a="1"/>
  <c r="V4979" i="1" a="1"/>
  <c r="V5051" i="1" a="1"/>
  <c r="V5191" i="1" a="1"/>
  <c r="V5248" i="1" a="1"/>
  <c r="V5255" i="1" a="1"/>
  <c r="V5355" i="1" a="1"/>
  <c r="V5363" i="1" a="1"/>
  <c r="V5417" i="1" a="1"/>
  <c r="V5637" i="1" a="1"/>
  <c r="V5737" i="1" a="1"/>
  <c r="V5797" i="1" a="1"/>
  <c r="V5810" i="1" a="1"/>
  <c r="V5821" i="1" a="1"/>
  <c r="V5941" i="1" a="1"/>
  <c r="V6077" i="1" a="1"/>
  <c r="V6255" i="1" a="1"/>
  <c r="V6592" i="1" a="1"/>
  <c r="V6696" i="1" a="1"/>
  <c r="V6699" i="1" a="1"/>
  <c r="V6752" i="1" a="1"/>
  <c r="V6887" i="1" a="1"/>
  <c r="V6914" i="1" a="1"/>
  <c r="V7228" i="1" a="1"/>
  <c r="V7254" i="1" a="1"/>
  <c r="V7302" i="1" a="1"/>
  <c r="V7306" i="1" a="1"/>
  <c r="V7419" i="1" a="1"/>
  <c r="V7664" i="1" a="1"/>
  <c r="V7752" i="1" a="1"/>
  <c r="V8162" i="1" a="1"/>
  <c r="V8169" i="1" a="1"/>
  <c r="V8172" i="1" a="1"/>
  <c r="V8192" i="1" a="1"/>
  <c r="V8360" i="1" a="1"/>
  <c r="V8373" i="1" a="1"/>
  <c r="V8684" i="1" a="1"/>
  <c r="V8737" i="1" a="1"/>
  <c r="V8975" i="1" a="1"/>
  <c r="V9277" i="1" a="1"/>
  <c r="V9326" i="1" a="1"/>
  <c r="V9455" i="1" a="1"/>
  <c r="V9459" i="1" a="1"/>
  <c r="V9475" i="1" a="1"/>
  <c r="V9484" i="1" a="1"/>
  <c r="V9577" i="1" a="1"/>
  <c r="V9627" i="1" a="1"/>
  <c r="V385" i="1" a="1"/>
  <c r="V736" i="1" a="1"/>
  <c r="V890" i="1" a="1"/>
  <c r="V1160" i="1" a="1"/>
  <c r="V1212" i="1" a="1"/>
  <c r="V1630" i="1" a="1"/>
  <c r="V3115" i="1" a="1"/>
  <c r="V3907" i="1" a="1"/>
  <c r="V3969" i="1" a="1"/>
  <c r="V4903" i="1" a="1"/>
  <c r="V5064" i="1" a="1"/>
  <c r="V6307" i="1" a="1"/>
  <c r="V6795" i="1" a="1"/>
  <c r="V7603" i="1" a="1"/>
  <c r="V7772" i="1" a="1"/>
  <c r="V8005" i="1" a="1"/>
  <c r="V8508" i="1" a="1"/>
  <c r="V8617" i="1" a="1"/>
  <c r="V9066" i="1" a="1"/>
  <c r="V9362" i="1" a="1"/>
  <c r="V9735" i="1" a="1"/>
  <c r="V9747" i="1" a="1"/>
  <c r="V9981" i="1" a="1"/>
  <c r="V22" i="1" a="1"/>
  <c r="V39" i="1" a="1"/>
  <c r="V95" i="1" a="1"/>
  <c r="V229" i="1" a="1"/>
  <c r="V281" i="1" a="1"/>
  <c r="V288" i="1" a="1"/>
  <c r="V474" i="1" a="1"/>
  <c r="V481" i="1" a="1"/>
  <c r="V508" i="1" a="1"/>
  <c r="V521" i="1" a="1"/>
  <c r="V702" i="1" a="1"/>
  <c r="V818" i="1" a="1"/>
  <c r="V825" i="1" a="1"/>
  <c r="V1056" i="1" a="1"/>
  <c r="V1245" i="1" a="1"/>
  <c r="V1371" i="1" a="1"/>
  <c r="V1396" i="1" a="1"/>
  <c r="V1438" i="1" a="1"/>
  <c r="V1462" i="1" a="1"/>
  <c r="V1602" i="1" a="1"/>
  <c r="V1646" i="1" a="1"/>
  <c r="V1656" i="1" a="1"/>
  <c r="V1790" i="1" a="1"/>
  <c r="V1907" i="1" a="1"/>
  <c r="V1940" i="1" a="1"/>
  <c r="V1986" i="1" a="1"/>
  <c r="V2073" i="1" a="1"/>
  <c r="V2144" i="1" a="1"/>
  <c r="V2217" i="1" a="1"/>
  <c r="V2307" i="1" a="1"/>
  <c r="V2448" i="1" a="1"/>
  <c r="V2547" i="1" a="1"/>
  <c r="V2570" i="1" a="1"/>
  <c r="V2608" i="1" a="1"/>
  <c r="V2666" i="1" a="1"/>
  <c r="V2852" i="1" a="1"/>
  <c r="V2863" i="1" a="1"/>
  <c r="V2873" i="1" a="1"/>
  <c r="V3057" i="1" a="1"/>
  <c r="V3265" i="1" a="1"/>
  <c r="V3403" i="1" a="1"/>
  <c r="V3428" i="1" a="1"/>
  <c r="V3657" i="1" a="1"/>
  <c r="V3722" i="1" a="1"/>
  <c r="V3765" i="1" a="1"/>
  <c r="V3863" i="1" a="1"/>
  <c r="V4005" i="1" a="1"/>
  <c r="V4166" i="1" a="1"/>
  <c r="V4175" i="1" a="1"/>
  <c r="V4188" i="1" a="1"/>
  <c r="V4212" i="1" a="1"/>
  <c r="V4222" i="1" a="1"/>
  <c r="V4224" i="1" a="1"/>
  <c r="V4319" i="1" a="1"/>
  <c r="V4408" i="1" a="1"/>
  <c r="V4574" i="1" a="1"/>
  <c r="V4640" i="1" a="1"/>
  <c r="V4653" i="1" a="1"/>
  <c r="V4710" i="1" a="1"/>
  <c r="V4727" i="1" a="1"/>
  <c r="V4769" i="1" a="1"/>
  <c r="V4793" i="1" a="1"/>
  <c r="V5579" i="1" a="1"/>
  <c r="V5606" i="1" a="1"/>
  <c r="V5619" i="1" a="1"/>
  <c r="V5806" i="1" a="1"/>
  <c r="V5830" i="1" a="1"/>
  <c r="V5912" i="1" a="1"/>
  <c r="V6125" i="1" a="1"/>
  <c r="V6449" i="1" a="1"/>
  <c r="V6504" i="1" a="1"/>
  <c r="V6533" i="1" a="1"/>
  <c r="V6568" i="1" a="1"/>
  <c r="V6580" i="1" a="1"/>
  <c r="V7031" i="1" a="1"/>
  <c r="V7037" i="1" a="1"/>
  <c r="V7190" i="1" a="1"/>
  <c r="V7240" i="1" a="1"/>
  <c r="V7266" i="1" a="1"/>
  <c r="V7422" i="1" a="1"/>
  <c r="V7630" i="1" a="1"/>
  <c r="V7686" i="1" a="1"/>
  <c r="V7758" i="1" a="1"/>
  <c r="V7838" i="1" a="1"/>
  <c r="V7893" i="1" a="1"/>
  <c r="V7948" i="1" a="1"/>
  <c r="V8086" i="1" a="1"/>
  <c r="V8155" i="1" a="1"/>
  <c r="V8240" i="1" a="1"/>
  <c r="V8488" i="1" a="1"/>
  <c r="V8502" i="1" a="1"/>
  <c r="V8563" i="1" a="1"/>
  <c r="V8583" i="1" a="1"/>
  <c r="V8635" i="1" a="1"/>
  <c r="V8729" i="1" a="1"/>
  <c r="V8778" i="1" a="1"/>
  <c r="V8823" i="1" a="1"/>
  <c r="V8905" i="1" a="1"/>
  <c r="V9152" i="1" a="1"/>
  <c r="V9219" i="1" a="1"/>
  <c r="V9428" i="1" a="1"/>
  <c r="V9464" i="1" a="1"/>
  <c r="V9513" i="1" a="1"/>
  <c r="V9620" i="1" a="1"/>
  <c r="V9650" i="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54A314-505D-4A16-9BC2-5530DEA05EBE}" keepAlive="1" name="ModelConnection_ExternalData_1" description="Data Model" type="5" refreshedVersion="8" minRefreshableVersion="5" saveData="1">
    <dbPr connection="Data Model Connection" command="Raw Data" commandType="3"/>
    <extLst>
      <ext xmlns:x15="http://schemas.microsoft.com/office/spreadsheetml/2010/11/main" uri="{DE250136-89BD-433C-8126-D09CA5730AF9}">
        <x15:connection id="" model="1"/>
      </ext>
    </extLst>
  </connection>
  <connection id="2" xr16:uid="{20FB8FEB-C870-49D8-B52C-028E480F7D00}" name="Query - Raw Data" description="Connection to the 'Raw Data' query in the workbook." type="100" refreshedVersion="8" minRefreshableVersion="5">
    <extLst>
      <ext xmlns:x15="http://schemas.microsoft.com/office/spreadsheetml/2010/11/main" uri="{DE250136-89BD-433C-8126-D09CA5730AF9}">
        <x15:connection id="d4d9b70f-16b3-4101-b4d1-7b98feecabe8"/>
      </ext>
    </extLst>
  </connection>
  <connection id="3" xr16:uid="{196BFBDC-228E-4F39-B63D-54DC3A8A6E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<sst xmlns="http://schemas.openxmlformats.org/spreadsheetml/2006/main" count="120051" uniqueCount="10100">
  <si>
    <t>Call ID</t>
  </si>
  <si>
    <t>Call Date</t>
  </si>
  <si>
    <t>Call Time</t>
  </si>
  <si>
    <t>Agent</t>
  </si>
  <si>
    <t>Team</t>
  </si>
  <si>
    <t>Region</t>
  </si>
  <si>
    <t>Channel</t>
  </si>
  <si>
    <t>Customer Type</t>
  </si>
  <si>
    <t>Issue Type</t>
  </si>
  <si>
    <t>Call Status</t>
  </si>
  <si>
    <t>Resolution</t>
  </si>
  <si>
    <t>Wait Time (Min)</t>
  </si>
  <si>
    <t>Handling Time (Min)</t>
  </si>
  <si>
    <t>First Call Resolution</t>
  </si>
  <si>
    <t>Customer Satisfaction</t>
  </si>
  <si>
    <t>Sentiment</t>
  </si>
  <si>
    <t>Escalated</t>
  </si>
  <si>
    <t>Customer Value ($)</t>
  </si>
  <si>
    <t>CALL003788</t>
  </si>
  <si>
    <t>Fathima Ali</t>
  </si>
  <si>
    <t>Team Alpha</t>
  </si>
  <si>
    <t>North</t>
  </si>
  <si>
    <t>Phone</t>
  </si>
  <si>
    <t>Existing Customer</t>
  </si>
  <si>
    <t>Cancellation</t>
  </si>
  <si>
    <t>Resolved</t>
  </si>
  <si>
    <t>Yes</t>
  </si>
  <si>
    <t>Positive</t>
  </si>
  <si>
    <t>No</t>
  </si>
  <si>
    <t>CALL008966</t>
  </si>
  <si>
    <t>Meera Joseph</t>
  </si>
  <si>
    <t>Subscription</t>
  </si>
  <si>
    <t>CALL007933</t>
  </si>
  <si>
    <t>Amal Joseph</t>
  </si>
  <si>
    <t>Team Delta</t>
  </si>
  <si>
    <t>Account Access</t>
  </si>
  <si>
    <t>CALL001409</t>
  </si>
  <si>
    <t>Aditya Singh</t>
  </si>
  <si>
    <t>Team Gamma</t>
  </si>
  <si>
    <t>Complaint</t>
  </si>
  <si>
    <t>CALL007530</t>
  </si>
  <si>
    <t>Akhil Das</t>
  </si>
  <si>
    <t>Product Information</t>
  </si>
  <si>
    <t>CALL000291</t>
  </si>
  <si>
    <t>Asha Mohan</t>
  </si>
  <si>
    <t>Order Status</t>
  </si>
  <si>
    <t>CALL006635</t>
  </si>
  <si>
    <t>Joel Thomas</t>
  </si>
  <si>
    <t>Team Beta</t>
  </si>
  <si>
    <t>Technical Support</t>
  </si>
  <si>
    <t>CALL009309</t>
  </si>
  <si>
    <t>CALL006632</t>
  </si>
  <si>
    <t>CALL004068</t>
  </si>
  <si>
    <t>Priya Nair</t>
  </si>
  <si>
    <t>CALL008898</t>
  </si>
  <si>
    <t>Refund</t>
  </si>
  <si>
    <t>CALL001794</t>
  </si>
  <si>
    <t>Kiran Patel</t>
  </si>
  <si>
    <t>CALL000354</t>
  </si>
  <si>
    <t>Diya George</t>
  </si>
  <si>
    <t>CALL002955</t>
  </si>
  <si>
    <t>CALL006274</t>
  </si>
  <si>
    <t>CALL007362</t>
  </si>
  <si>
    <t>Sneha Thomas</t>
  </si>
  <si>
    <t>Delivery</t>
  </si>
  <si>
    <t>CALL000031</t>
  </si>
  <si>
    <t>Nikhil Varma</t>
  </si>
  <si>
    <t>CALL009649</t>
  </si>
  <si>
    <t>CALL009520</t>
  </si>
  <si>
    <t>CALL004588</t>
  </si>
  <si>
    <t>Manu Krishnan</t>
  </si>
  <si>
    <t>CALL005550</t>
  </si>
  <si>
    <t>Riya Mathew</t>
  </si>
  <si>
    <t>CALL008089</t>
  </si>
  <si>
    <t>CALL000605</t>
  </si>
  <si>
    <t>CALL007157</t>
  </si>
  <si>
    <t>Billing</t>
  </si>
  <si>
    <t>CALL005396</t>
  </si>
  <si>
    <t>CALL001194</t>
  </si>
  <si>
    <t>CALL004011</t>
  </si>
  <si>
    <t>CALL002414</t>
  </si>
  <si>
    <t>CALL003056</t>
  </si>
  <si>
    <t>CALL004393</t>
  </si>
  <si>
    <t>CALL002637</t>
  </si>
  <si>
    <t>Ananya Nair</t>
  </si>
  <si>
    <t>CALL001681</t>
  </si>
  <si>
    <t>CALL000634</t>
  </si>
  <si>
    <t>CALL001927</t>
  </si>
  <si>
    <t>CALL008183</t>
  </si>
  <si>
    <t>CALL007239</t>
  </si>
  <si>
    <t>CALL004246</t>
  </si>
  <si>
    <t>Neha Sharma</t>
  </si>
  <si>
    <t>CALL008759</t>
  </si>
  <si>
    <t>CALL003943</t>
  </si>
  <si>
    <t>CALL009372</t>
  </si>
  <si>
    <t>CALL007434</t>
  </si>
  <si>
    <t>CALL006841</t>
  </si>
  <si>
    <t>CALL006316</t>
  </si>
  <si>
    <t>CALL007082</t>
  </si>
  <si>
    <t>CALL005289</t>
  </si>
  <si>
    <t>Sanjay Kumar</t>
  </si>
  <si>
    <t>CALL000663</t>
  </si>
  <si>
    <t>CALL005004</t>
  </si>
  <si>
    <t>CALL007781</t>
  </si>
  <si>
    <t>CALL008157</t>
  </si>
  <si>
    <t>CALL002403</t>
  </si>
  <si>
    <t>CALL003269</t>
  </si>
  <si>
    <t>CALL005883</t>
  </si>
  <si>
    <t>Rahul Menon</t>
  </si>
  <si>
    <t>CALL008452</t>
  </si>
  <si>
    <t>Vishnu Raj</t>
  </si>
  <si>
    <t>CALL009981</t>
  </si>
  <si>
    <t>CALL005861</t>
  </si>
  <si>
    <t>CALL006832</t>
  </si>
  <si>
    <t>CALL003928</t>
  </si>
  <si>
    <t>CALL006573</t>
  </si>
  <si>
    <t>CALL005060</t>
  </si>
  <si>
    <t>CALL000445</t>
  </si>
  <si>
    <t>CALL009900</t>
  </si>
  <si>
    <t>CALL008124</t>
  </si>
  <si>
    <t>CALL009958</t>
  </si>
  <si>
    <t>CALL009024</t>
  </si>
  <si>
    <t>CALL007803</t>
  </si>
  <si>
    <t>CALL005148</t>
  </si>
  <si>
    <t>CALL002079</t>
  </si>
  <si>
    <t>CALL005622</t>
  </si>
  <si>
    <t>CALL007756</t>
  </si>
  <si>
    <t>CALL007095</t>
  </si>
  <si>
    <t>CALL000116</t>
  </si>
  <si>
    <t>CALL008609</t>
  </si>
  <si>
    <t>CALL006770</t>
  </si>
  <si>
    <t>CALL004306</t>
  </si>
  <si>
    <t>CALL009317</t>
  </si>
  <si>
    <t>CALL005880</t>
  </si>
  <si>
    <t>CALL002011</t>
  </si>
  <si>
    <t>CALL003391</t>
  </si>
  <si>
    <t>CALL006346</t>
  </si>
  <si>
    <t>CALL002443</t>
  </si>
  <si>
    <t>CALL009434</t>
  </si>
  <si>
    <t>CALL001602</t>
  </si>
  <si>
    <t>CALL002832</t>
  </si>
  <si>
    <t>CALL002563</t>
  </si>
  <si>
    <t>CALL008628</t>
  </si>
  <si>
    <t>CALL008789</t>
  </si>
  <si>
    <t>CALL003569</t>
  </si>
  <si>
    <t>CALL003994</t>
  </si>
  <si>
    <t>CALL002712</t>
  </si>
  <si>
    <t>CALL008950</t>
  </si>
  <si>
    <t>CALL001388</t>
  </si>
  <si>
    <t>CALL006613</t>
  </si>
  <si>
    <t>CALL001855</t>
  </si>
  <si>
    <t>CALL009295</t>
  </si>
  <si>
    <t>CALL002337</t>
  </si>
  <si>
    <t>CALL008153</t>
  </si>
  <si>
    <t>CALL007191</t>
  </si>
  <si>
    <t>CALL005714</t>
  </si>
  <si>
    <t>Arjun Kumar</t>
  </si>
  <si>
    <t>CALL000877</t>
  </si>
  <si>
    <t>CALL002512</t>
  </si>
  <si>
    <t>CALL008839</t>
  </si>
  <si>
    <t>CALL006421</t>
  </si>
  <si>
    <t>CALL005796</t>
  </si>
  <si>
    <t>East</t>
  </si>
  <si>
    <t>CALL008869</t>
  </si>
  <si>
    <t>CALL006086</t>
  </si>
  <si>
    <t>CALL008675</t>
  </si>
  <si>
    <t>CALL006162</t>
  </si>
  <si>
    <t>CALL002111</t>
  </si>
  <si>
    <t>CALL001958</t>
  </si>
  <si>
    <t>CALL009187</t>
  </si>
  <si>
    <t>CALL004093</t>
  </si>
  <si>
    <t>CALL007235</t>
  </si>
  <si>
    <t>CALL005141</t>
  </si>
  <si>
    <t>CALL006872</t>
  </si>
  <si>
    <t>CALL008615</t>
  </si>
  <si>
    <t>CALL005747</t>
  </si>
  <si>
    <t>CALL000592</t>
  </si>
  <si>
    <t>CALL008723</t>
  </si>
  <si>
    <t>CALL001288</t>
  </si>
  <si>
    <t>CALL005154</t>
  </si>
  <si>
    <t>CALL004767</t>
  </si>
  <si>
    <t>CALL006516</t>
  </si>
  <si>
    <t>CALL004581</t>
  </si>
  <si>
    <t>CALL000173</t>
  </si>
  <si>
    <t>CALL004053</t>
  </si>
  <si>
    <t>CALL005236</t>
  </si>
  <si>
    <t>CALL001375</t>
  </si>
  <si>
    <t>CALL000679</t>
  </si>
  <si>
    <t>CALL003827</t>
  </si>
  <si>
    <t>CALL008846</t>
  </si>
  <si>
    <t>CALL004265</t>
  </si>
  <si>
    <t>CALL005695</t>
  </si>
  <si>
    <t>CALL000997</t>
  </si>
  <si>
    <t>CALL004793</t>
  </si>
  <si>
    <t>CALL000702</t>
  </si>
  <si>
    <t>CALL001336</t>
  </si>
  <si>
    <t>CALL001083</t>
  </si>
  <si>
    <t>CALL005699</t>
  </si>
  <si>
    <t>CALL006993</t>
  </si>
  <si>
    <t>CALL007211</t>
  </si>
  <si>
    <t>CALL001542</t>
  </si>
  <si>
    <t>CALL005953</t>
  </si>
  <si>
    <t>CALL005724</t>
  </si>
  <si>
    <t>CALL002670</t>
  </si>
  <si>
    <t>CALL009100</t>
  </si>
  <si>
    <t>CALL006662</t>
  </si>
  <si>
    <t>CALL002399</t>
  </si>
  <si>
    <t>CALL005857</t>
  </si>
  <si>
    <t>CALL002618</t>
  </si>
  <si>
    <t>CALL005097</t>
  </si>
  <si>
    <t>CALL004461</t>
  </si>
  <si>
    <t>CALL006583</t>
  </si>
  <si>
    <t>CALL001416</t>
  </si>
  <si>
    <t>CALL002617</t>
  </si>
  <si>
    <t>CALL001925</t>
  </si>
  <si>
    <t>CALL004409</t>
  </si>
  <si>
    <t>CALL000681</t>
  </si>
  <si>
    <t>CALL006734</t>
  </si>
  <si>
    <t>CALL003314</t>
  </si>
  <si>
    <t>CALL005185</t>
  </si>
  <si>
    <t>CALL008878</t>
  </si>
  <si>
    <t>CALL003235</t>
  </si>
  <si>
    <t>CALL009005</t>
  </si>
  <si>
    <t>CALL005756</t>
  </si>
  <si>
    <t>CALL009691</t>
  </si>
  <si>
    <t>CALL000265</t>
  </si>
  <si>
    <t>CALL003340</t>
  </si>
  <si>
    <t>CALL001172</t>
  </si>
  <si>
    <t>CALL006380</t>
  </si>
  <si>
    <t>CALL003272</t>
  </si>
  <si>
    <t>CALL009941</t>
  </si>
  <si>
    <t>CALL009534</t>
  </si>
  <si>
    <t>CALL008360</t>
  </si>
  <si>
    <t>CALL000149</t>
  </si>
  <si>
    <t>CALL007286</t>
  </si>
  <si>
    <t>CALL008228</t>
  </si>
  <si>
    <t>CALL002360</t>
  </si>
  <si>
    <t>CALL008985</t>
  </si>
  <si>
    <t>CALL001608</t>
  </si>
  <si>
    <t>CALL004134</t>
  </si>
  <si>
    <t>CALL002420</t>
  </si>
  <si>
    <t>CALL001387</t>
  </si>
  <si>
    <t>CALL005780</t>
  </si>
  <si>
    <t>CALL000794</t>
  </si>
  <si>
    <t>CALL007861</t>
  </si>
  <si>
    <t>CALL008307</t>
  </si>
  <si>
    <t>CALL005173</t>
  </si>
  <si>
    <t>CALL009955</t>
  </si>
  <si>
    <t>CALL002791</t>
  </si>
  <si>
    <t>CALL003338</t>
  </si>
  <si>
    <t>West</t>
  </si>
  <si>
    <t>CALL001796</t>
  </si>
  <si>
    <t>CALL005285</t>
  </si>
  <si>
    <t>CALL004451</t>
  </si>
  <si>
    <t>CALL004837</t>
  </si>
  <si>
    <t>CALL009684</t>
  </si>
  <si>
    <t>CALL003468</t>
  </si>
  <si>
    <t>CALL006776</t>
  </si>
  <si>
    <t>CALL009943</t>
  </si>
  <si>
    <t>CALL002363</t>
  </si>
  <si>
    <t>CALL004342</t>
  </si>
  <si>
    <t>CALL000401</t>
  </si>
  <si>
    <t>CALL004903</t>
  </si>
  <si>
    <t>CALL008335</t>
  </si>
  <si>
    <t>CALL009210</t>
  </si>
  <si>
    <t>CALL004668</t>
  </si>
  <si>
    <t>CALL002756</t>
  </si>
  <si>
    <t>CALL009315</t>
  </si>
  <si>
    <t>CALL005077</t>
  </si>
  <si>
    <t>CALL003423</t>
  </si>
  <si>
    <t>CALL007717</t>
  </si>
  <si>
    <t>CALL001204</t>
  </si>
  <si>
    <t>CALL001434</t>
  </si>
  <si>
    <t>CALL004354</t>
  </si>
  <si>
    <t>CALL007678</t>
  </si>
  <si>
    <t>CALL007763</t>
  </si>
  <si>
    <t>CALL002590</t>
  </si>
  <si>
    <t>CALL004609</t>
  </si>
  <si>
    <t>CALL002297</t>
  </si>
  <si>
    <t>CALL004042</t>
  </si>
  <si>
    <t>CALL006460</t>
  </si>
  <si>
    <t>CALL005073</t>
  </si>
  <si>
    <t>CALL000171</t>
  </si>
  <si>
    <t>CALL005230</t>
  </si>
  <si>
    <t>CALL003682</t>
  </si>
  <si>
    <t>CALL008101</t>
  </si>
  <si>
    <t>CALL005832</t>
  </si>
  <si>
    <t>CALL004384</t>
  </si>
  <si>
    <t>CALL004401</t>
  </si>
  <si>
    <t>CALL005982</t>
  </si>
  <si>
    <t>CALL000135</t>
  </si>
  <si>
    <t>CALL007961</t>
  </si>
  <si>
    <t>CALL004822</t>
  </si>
  <si>
    <t>CALL002379</t>
  </si>
  <si>
    <t>CALL003233</t>
  </si>
  <si>
    <t>CALL003117</t>
  </si>
  <si>
    <t>CALL005591</t>
  </si>
  <si>
    <t>CALL003364</t>
  </si>
  <si>
    <t>CALL002047</t>
  </si>
  <si>
    <t>CALL008889</t>
  </si>
  <si>
    <t>CALL004742</t>
  </si>
  <si>
    <t>CALL003751</t>
  </si>
  <si>
    <t>CALL006567</t>
  </si>
  <si>
    <t>CALL007161</t>
  </si>
  <si>
    <t>CALL007463</t>
  </si>
  <si>
    <t>CALL009229</t>
  </si>
  <si>
    <t>CALL002545</t>
  </si>
  <si>
    <t>CALL007129</t>
  </si>
  <si>
    <t>CALL008419</t>
  </si>
  <si>
    <t>CALL000370</t>
  </si>
  <si>
    <t>CALL009749</t>
  </si>
  <si>
    <t>CALL003303</t>
  </si>
  <si>
    <t>CALL001134</t>
  </si>
  <si>
    <t>CALL003139</t>
  </si>
  <si>
    <t>CALL005783</t>
  </si>
  <si>
    <t>CALL009816</t>
  </si>
  <si>
    <t>CALL003666</t>
  </si>
  <si>
    <t>CALL009271</t>
  </si>
  <si>
    <t>CALL002809</t>
  </si>
  <si>
    <t>CALL008932</t>
  </si>
  <si>
    <t>CALL000985</t>
  </si>
  <si>
    <t>CALL001620</t>
  </si>
  <si>
    <t>CALL009653</t>
  </si>
  <si>
    <t>CALL004836</t>
  </si>
  <si>
    <t>CALL004850</t>
  </si>
  <si>
    <t>CALL006458</t>
  </si>
  <si>
    <t>CALL002345</t>
  </si>
  <si>
    <t>South</t>
  </si>
  <si>
    <t>CALL002909</t>
  </si>
  <si>
    <t>CALL007202</t>
  </si>
  <si>
    <t>CALL008730</t>
  </si>
  <si>
    <t>CALL006998</t>
  </si>
  <si>
    <t>CALL004639</t>
  </si>
  <si>
    <t>CALL001836</t>
  </si>
  <si>
    <t>CALL003195</t>
  </si>
  <si>
    <t>CALL003709</t>
  </si>
  <si>
    <t>CALL002378</t>
  </si>
  <si>
    <t>CALL003211</t>
  </si>
  <si>
    <t>CALL002329</t>
  </si>
  <si>
    <t>CALL002271</t>
  </si>
  <si>
    <t>CALL000606</t>
  </si>
  <si>
    <t>CALL004962</t>
  </si>
  <si>
    <t>CALL000812</t>
  </si>
  <si>
    <t>CALL003182</t>
  </si>
  <si>
    <t>CALL004683</t>
  </si>
  <si>
    <t>CALL006879</t>
  </si>
  <si>
    <t>CALL000351</t>
  </si>
  <si>
    <t>CALL005174</t>
  </si>
  <si>
    <t>CALL000082</t>
  </si>
  <si>
    <t>CALL000750</t>
  </si>
  <si>
    <t>CALL005218</t>
  </si>
  <si>
    <t>CALL009259</t>
  </si>
  <si>
    <t>CALL000504</t>
  </si>
  <si>
    <t>CALL000403</t>
  </si>
  <si>
    <t>CALL009219</t>
  </si>
  <si>
    <t>CALL002604</t>
  </si>
  <si>
    <t>CALL006774</t>
  </si>
  <si>
    <t>CALL000787</t>
  </si>
  <si>
    <t>CALL009404</t>
  </si>
  <si>
    <t>CALL006119</t>
  </si>
  <si>
    <t>CALL009922</t>
  </si>
  <si>
    <t>CALL002373</t>
  </si>
  <si>
    <t>CALL003166</t>
  </si>
  <si>
    <t>CALL008554</t>
  </si>
  <si>
    <t>CALL003189</t>
  </si>
  <si>
    <t>CALL004020</t>
  </si>
  <si>
    <t>CALL003196</t>
  </si>
  <si>
    <t>CALL001658</t>
  </si>
  <si>
    <t>CALL000962</t>
  </si>
  <si>
    <t>CALL009360</t>
  </si>
  <si>
    <t>CALL006106</t>
  </si>
  <si>
    <t>CALL006962</t>
  </si>
  <si>
    <t>CALL009745</t>
  </si>
  <si>
    <t>CALL006934</t>
  </si>
  <si>
    <t>CALL002619</t>
  </si>
  <si>
    <t>CALL003485</t>
  </si>
  <si>
    <t>CALL009032</t>
  </si>
  <si>
    <t>CALL007524</t>
  </si>
  <si>
    <t>CALL009606</t>
  </si>
  <si>
    <t>CALL000195</t>
  </si>
  <si>
    <t>CALL000397</t>
  </si>
  <si>
    <t>CALL008919</t>
  </si>
  <si>
    <t>CALL002981</t>
  </si>
  <si>
    <t>CALL006629</t>
  </si>
  <si>
    <t>CALL003643</t>
  </si>
  <si>
    <t>CALL004275</t>
  </si>
  <si>
    <t>CALL009615</t>
  </si>
  <si>
    <t>CALL006116</t>
  </si>
  <si>
    <t>CALL004734</t>
  </si>
  <si>
    <t>CALL002963</t>
  </si>
  <si>
    <t>CALL002979</t>
  </si>
  <si>
    <t>CALL009454</t>
  </si>
  <si>
    <t>CALL006781</t>
  </si>
  <si>
    <t>CALL007053</t>
  </si>
  <si>
    <t>CALL008960</t>
  </si>
  <si>
    <t>CALL003240</t>
  </si>
  <si>
    <t>CALL006169</t>
  </si>
  <si>
    <t>CALL000717</t>
  </si>
  <si>
    <t>CALL005349</t>
  </si>
  <si>
    <t>CALL009705</t>
  </si>
  <si>
    <t>CALL007005</t>
  </si>
  <si>
    <t>CALL008353</t>
  </si>
  <si>
    <t>CALL007575</t>
  </si>
  <si>
    <t>CALL007630</t>
  </si>
  <si>
    <t>CALL001761</t>
  </si>
  <si>
    <t>CALL006782</t>
  </si>
  <si>
    <t>CALL008938</t>
  </si>
  <si>
    <t>CALL007155</t>
  </si>
  <si>
    <t>CALL002366</t>
  </si>
  <si>
    <t>CALL007728</t>
  </si>
  <si>
    <t>CALL005710</t>
  </si>
  <si>
    <t>CALL004794</t>
  </si>
  <si>
    <t>CALL009939</t>
  </si>
  <si>
    <t>CALL007444</t>
  </si>
  <si>
    <t>CALL002120</t>
  </si>
  <si>
    <t>CALL000676</t>
  </si>
  <si>
    <t>CALL008842</t>
  </si>
  <si>
    <t>CALL009598</t>
  </si>
  <si>
    <t>CALL001941</t>
  </si>
  <si>
    <t>CALL008234</t>
  </si>
  <si>
    <t>CALL007866</t>
  </si>
  <si>
    <t>CALL005001</t>
  </si>
  <si>
    <t>CALL001044</t>
  </si>
  <si>
    <t>CALL007084</t>
  </si>
  <si>
    <t>CALL002543</t>
  </si>
  <si>
    <t>CALL004697</t>
  </si>
  <si>
    <t>CALL004199</t>
  </si>
  <si>
    <t>CALL000678</t>
  </si>
  <si>
    <t>CALL009240</t>
  </si>
  <si>
    <t>CALL007566</t>
  </si>
  <si>
    <t>CALL006741</t>
  </si>
  <si>
    <t>CALL008941</t>
  </si>
  <si>
    <t>CALL005639</t>
  </si>
  <si>
    <t>CALL001963</t>
  </si>
  <si>
    <t>CALL000863</t>
  </si>
  <si>
    <t>CALL005248</t>
  </si>
  <si>
    <t>CALL007741</t>
  </si>
  <si>
    <t>CALL001098</t>
  </si>
  <si>
    <t>CALL000653</t>
  </si>
  <si>
    <t>CALL002364</t>
  </si>
  <si>
    <t>CALL002124</t>
  </si>
  <si>
    <t>CALL006243</t>
  </si>
  <si>
    <t>CALL000616</t>
  </si>
  <si>
    <t>CALL005438</t>
  </si>
  <si>
    <t>CALL004745</t>
  </si>
  <si>
    <t>CALL002695</t>
  </si>
  <si>
    <t>CALL000344</t>
  </si>
  <si>
    <t>CALL008668</t>
  </si>
  <si>
    <t>CALL002548</t>
  </si>
  <si>
    <t>CALL004041</t>
  </si>
  <si>
    <t>CALL005778</t>
  </si>
  <si>
    <t>CALL007269</t>
  </si>
  <si>
    <t>CALL005384</t>
  </si>
  <si>
    <t>CALL004893</t>
  </si>
  <si>
    <t>CALL006485</t>
  </si>
  <si>
    <t>CALL000263</t>
  </si>
  <si>
    <t>CALL007778</t>
  </si>
  <si>
    <t>CALL000252</t>
  </si>
  <si>
    <t>CALL002546</t>
  </si>
  <si>
    <t>CALL005675</t>
  </si>
  <si>
    <t>CALL009101</t>
  </si>
  <si>
    <t>CALL006622</t>
  </si>
  <si>
    <t>CALL008383</t>
  </si>
  <si>
    <t>CALL008922</t>
  </si>
  <si>
    <t>CALL004958</t>
  </si>
  <si>
    <t>CALL009040</t>
  </si>
  <si>
    <t>CALL005749</t>
  </si>
  <si>
    <t>CALL001804</t>
  </si>
  <si>
    <t>CALL003131</t>
  </si>
  <si>
    <t>CALL003704</t>
  </si>
  <si>
    <t>CALL008825</t>
  </si>
  <si>
    <t>CALL001480</t>
  </si>
  <si>
    <t>CALL009437</t>
  </si>
  <si>
    <t>CALL001881</t>
  </si>
  <si>
    <t>CALL008599</t>
  </si>
  <si>
    <t>CALL004181</t>
  </si>
  <si>
    <t>CALL005866</t>
  </si>
  <si>
    <t>CALL001045</t>
  </si>
  <si>
    <t>CALL007054</t>
  </si>
  <si>
    <t>CALL004465</t>
  </si>
  <si>
    <t>CALL007402</t>
  </si>
  <si>
    <t>CALL005641</t>
  </si>
  <si>
    <t>CALL007522</t>
  </si>
  <si>
    <t>CALL000998</t>
  </si>
  <si>
    <t>CALL007293</t>
  </si>
  <si>
    <t>CALL006181</t>
  </si>
  <si>
    <t>CALL009629</t>
  </si>
  <si>
    <t>CALL006264</t>
  </si>
  <si>
    <t>CALL000177</t>
  </si>
  <si>
    <t>CALL000496</t>
  </si>
  <si>
    <t>CALL004635</t>
  </si>
  <si>
    <t>CALL003234</t>
  </si>
  <si>
    <t>CALL008023</t>
  </si>
  <si>
    <t>CALL009844</t>
  </si>
  <si>
    <t>CALL009843</t>
  </si>
  <si>
    <t>CALL003170</t>
  </si>
  <si>
    <t>CALL007101</t>
  </si>
  <si>
    <t>CALL002900</t>
  </si>
  <si>
    <t>CALL008461</t>
  </si>
  <si>
    <t>CALL000589</t>
  </si>
  <si>
    <t>CALL003366</t>
  </si>
  <si>
    <t>CALL002647</t>
  </si>
  <si>
    <t>CALL004557</t>
  </si>
  <si>
    <t>CALL009986</t>
  </si>
  <si>
    <t>CALL008761</t>
  </si>
  <si>
    <t>CALL001676</t>
  </si>
  <si>
    <t>CALL008373</t>
  </si>
  <si>
    <t>CALL002340</t>
  </si>
  <si>
    <t>CALL002608</t>
  </si>
  <si>
    <t>CALL006096</t>
  </si>
  <si>
    <t>CALL007357</t>
  </si>
  <si>
    <t>CALL000888</t>
  </si>
  <si>
    <t>CALL008743</t>
  </si>
  <si>
    <t>CALL000310</t>
  </si>
  <si>
    <t>CALL004777</t>
  </si>
  <si>
    <t>CALL008483</t>
  </si>
  <si>
    <t>CALL005367</t>
  </si>
  <si>
    <t>CALL001553</t>
  </si>
  <si>
    <t>CALL004889</t>
  </si>
  <si>
    <t>CALL007782</t>
  </si>
  <si>
    <t>CALL002438</t>
  </si>
  <si>
    <t>CALL004779</t>
  </si>
  <si>
    <t>CALL007068</t>
  </si>
  <si>
    <t>CALL005526</t>
  </si>
  <si>
    <t>CALL003918</t>
  </si>
  <si>
    <t>CALL009073</t>
  </si>
  <si>
    <t>CALL005094</t>
  </si>
  <si>
    <t>CALL004156</t>
  </si>
  <si>
    <t>CALL002631</t>
  </si>
  <si>
    <t>CALL000773</t>
  </si>
  <si>
    <t>CALL008017</t>
  </si>
  <si>
    <t>CALL008646</t>
  </si>
  <si>
    <t>CALL005892</t>
  </si>
  <si>
    <t>CALL005292</t>
  </si>
  <si>
    <t>CALL004115</t>
  </si>
  <si>
    <t>CALL008652</t>
  </si>
  <si>
    <t>CALL001275</t>
  </si>
  <si>
    <t>CALL006369</t>
  </si>
  <si>
    <t>CALL001166</t>
  </si>
  <si>
    <t>CALL001342</t>
  </si>
  <si>
    <t>CALL007716</t>
  </si>
  <si>
    <t>CALL008528</t>
  </si>
  <si>
    <t>CALL000607</t>
  </si>
  <si>
    <t>CALL008793</t>
  </si>
  <si>
    <t>CALL000800</t>
  </si>
  <si>
    <t>CALL001091</t>
  </si>
  <si>
    <t>CALL008135</t>
  </si>
  <si>
    <t>CALL007743</t>
  </si>
  <si>
    <t>CALL001108</t>
  </si>
  <si>
    <t>CALL005124</t>
  </si>
  <si>
    <t>CALL009177</t>
  </si>
  <si>
    <t>CALL005969</t>
  </si>
  <si>
    <t>CALL000933</t>
  </si>
  <si>
    <t>CALL002274</t>
  </si>
  <si>
    <t>CALL006963</t>
  </si>
  <si>
    <t>CALL006862</t>
  </si>
  <si>
    <t>CALL004355</t>
  </si>
  <si>
    <t>CALL006224</t>
  </si>
  <si>
    <t>CALL000842</t>
  </si>
  <si>
    <t>CALL004699</t>
  </si>
  <si>
    <t>CALL004194</t>
  </si>
  <si>
    <t>CALL007509</t>
  </si>
  <si>
    <t>CALL005475</t>
  </si>
  <si>
    <t>CALL004376</t>
  </si>
  <si>
    <t>CALL006311</t>
  </si>
  <si>
    <t>CALL004706</t>
  </si>
  <si>
    <t>CALL004939</t>
  </si>
  <si>
    <t>CALL001173</t>
  </si>
  <si>
    <t>CALL004304</t>
  </si>
  <si>
    <t>CALL008529</t>
  </si>
  <si>
    <t>CALL001745</t>
  </si>
  <si>
    <t>CALL000548</t>
  </si>
  <si>
    <t>CALL006900</t>
  </si>
  <si>
    <t>CALL001129</t>
  </si>
  <si>
    <t>CALL004122</t>
  </si>
  <si>
    <t>CALL000179</t>
  </si>
  <si>
    <t>CALL001980</t>
  </si>
  <si>
    <t>CALL005283</t>
  </si>
  <si>
    <t>CALL005983</t>
  </si>
  <si>
    <t>CALL004058</t>
  </si>
  <si>
    <t>CALL008119</t>
  </si>
  <si>
    <t>CALL006055</t>
  </si>
  <si>
    <t>CALL006602</t>
  </si>
  <si>
    <t>CALL005764</t>
  </si>
  <si>
    <t>CALL009674</t>
  </si>
  <si>
    <t>CALL008381</t>
  </si>
  <si>
    <t>CALL007008</t>
  </si>
  <si>
    <t>CALL008507</t>
  </si>
  <si>
    <t>CALL006921</t>
  </si>
  <si>
    <t>CALL003516</t>
  </si>
  <si>
    <t>CALL001474</t>
  </si>
  <si>
    <t>CALL002330</t>
  </si>
  <si>
    <t>CALL003997</t>
  </si>
  <si>
    <t>CALL003286</t>
  </si>
  <si>
    <t>CALL009068</t>
  </si>
  <si>
    <t>CALL002703</t>
  </si>
  <si>
    <t>CALL003790</t>
  </si>
  <si>
    <t>CALL007783</t>
  </si>
  <si>
    <t>CALL007909</t>
  </si>
  <si>
    <t>CALL001750</t>
  </si>
  <si>
    <t>CALL007272</t>
  </si>
  <si>
    <t>CALL009033</t>
  </si>
  <si>
    <t>CALL009783</t>
  </si>
  <si>
    <t>CALL007102</t>
  </si>
  <si>
    <t>CALL006853</t>
  </si>
  <si>
    <t>CALL004927</t>
  </si>
  <si>
    <t>CALL008916</t>
  </si>
  <si>
    <t>CALL001647</t>
  </si>
  <si>
    <t>CALL004144</t>
  </si>
  <si>
    <t>CALL007313</t>
  </si>
  <si>
    <t>CALL009774</t>
  </si>
  <si>
    <t>CALL005162</t>
  </si>
  <si>
    <t>CALL006965</t>
  </si>
  <si>
    <t>CALL002327</t>
  </si>
  <si>
    <t>CALL000040</t>
  </si>
  <si>
    <t>Neutral</t>
  </si>
  <si>
    <t>CALL007931</t>
  </si>
  <si>
    <t>CALL007602</t>
  </si>
  <si>
    <t>CALL004984</t>
  </si>
  <si>
    <t>CALL003527</t>
  </si>
  <si>
    <t>CALL002185</t>
  </si>
  <si>
    <t>CALL001693</t>
  </si>
  <si>
    <t>CALL002824</t>
  </si>
  <si>
    <t>CALL001156</t>
  </si>
  <si>
    <t>CALL004673</t>
  </si>
  <si>
    <t>CALL007637</t>
  </si>
  <si>
    <t>CALL002474</t>
  </si>
  <si>
    <t>CALL003934</t>
  </si>
  <si>
    <t>CALL002200</t>
  </si>
  <si>
    <t>CALL006467</t>
  </si>
  <si>
    <t>CALL009113</t>
  </si>
  <si>
    <t>CALL001196</t>
  </si>
  <si>
    <t>CALL004047</t>
  </si>
  <si>
    <t>CALL006438</t>
  </si>
  <si>
    <t>CALL001702</t>
  </si>
  <si>
    <t>CALL005425</t>
  </si>
  <si>
    <t>CALL007713</t>
  </si>
  <si>
    <t>CALL005813</t>
  </si>
  <si>
    <t>CALL004599</t>
  </si>
  <si>
    <t>CALL007929</t>
  </si>
  <si>
    <t>CALL005945</t>
  </si>
  <si>
    <t>CALL005488</t>
  </si>
  <si>
    <t>CALL005263</t>
  </si>
  <si>
    <t>CALL001883</t>
  </si>
  <si>
    <t>CALL004033</t>
  </si>
  <si>
    <t>CALL007394</t>
  </si>
  <si>
    <t>CALL009025</t>
  </si>
  <si>
    <t>CALL005943</t>
  </si>
  <si>
    <t>CALL008103</t>
  </si>
  <si>
    <t>CALL001437</t>
  </si>
  <si>
    <t>CALL006973</t>
  </si>
  <si>
    <t>CALL008055</t>
  </si>
  <si>
    <t>CALL006297</t>
  </si>
  <si>
    <t>CALL002723</t>
  </si>
  <si>
    <t>CALL000308</t>
  </si>
  <si>
    <t>CALL008095</t>
  </si>
  <si>
    <t>CALL000821</t>
  </si>
  <si>
    <t>CALL007012</t>
  </si>
  <si>
    <t>CALL005529</t>
  </si>
  <si>
    <t>CALL001272</t>
  </si>
  <si>
    <t>CALL001519</t>
  </si>
  <si>
    <t>CALL003664</t>
  </si>
  <si>
    <t>CALL000279</t>
  </si>
  <si>
    <t>CALL008241</t>
  </si>
  <si>
    <t>CALL000160</t>
  </si>
  <si>
    <t>CALL004153</t>
  </si>
  <si>
    <t>CALL000383</t>
  </si>
  <si>
    <t>CALL003220</t>
  </si>
  <si>
    <t>CALL000387</t>
  </si>
  <si>
    <t>CALL000910</t>
  </si>
  <si>
    <t>CALL001186</t>
  </si>
  <si>
    <t>CALL008791</t>
  </si>
  <si>
    <t>CALL000949</t>
  </si>
  <si>
    <t>CALL009249</t>
  </si>
  <si>
    <t>CALL008324</t>
  </si>
  <si>
    <t>CALL007989</t>
  </si>
  <si>
    <t>CALL001405</t>
  </si>
  <si>
    <t>CALL007032</t>
  </si>
  <si>
    <t>CALL000883</t>
  </si>
  <si>
    <t>CALL002965</t>
  </si>
  <si>
    <t>CALL007801</t>
  </si>
  <si>
    <t>CALL006771</t>
  </si>
  <si>
    <t>CALL001970</t>
  </si>
  <si>
    <t>CALL004645</t>
  </si>
  <si>
    <t>CALL000989</t>
  </si>
  <si>
    <t>CALL002354</t>
  </si>
  <si>
    <t>CALL006354</t>
  </si>
  <si>
    <t>CALL007070</t>
  </si>
  <si>
    <t>CALL005393</t>
  </si>
  <si>
    <t>CALL002080</t>
  </si>
  <si>
    <t>CALL009361</t>
  </si>
  <si>
    <t>CALL004262</t>
  </si>
  <si>
    <t>CALL003988</t>
  </si>
  <si>
    <t>CALL002050</t>
  </si>
  <si>
    <t>CALL003557</t>
  </si>
  <si>
    <t>CALL009622</t>
  </si>
  <si>
    <t>CALL005008</t>
  </si>
  <si>
    <t>CALL004989</t>
  </si>
  <si>
    <t>CALL009909</t>
  </si>
  <si>
    <t>CALL005176</t>
  </si>
  <si>
    <t>CALL006694</t>
  </si>
  <si>
    <t>CALL008352</t>
  </si>
  <si>
    <t>CALL004086</t>
  </si>
  <si>
    <t>CALL008918</t>
  </si>
  <si>
    <t>CALL002789</t>
  </si>
  <si>
    <t>CALL004680</t>
  </si>
  <si>
    <t>CALL002008</t>
  </si>
  <si>
    <t>CALL006703</t>
  </si>
  <si>
    <t>CALL000461</t>
  </si>
  <si>
    <t>CALL003566</t>
  </si>
  <si>
    <t>CALL003193</t>
  </si>
  <si>
    <t>CALL004151</t>
  </si>
  <si>
    <t>CALL000833</t>
  </si>
  <si>
    <t>CALL006306</t>
  </si>
  <si>
    <t>CALL003267</t>
  </si>
  <si>
    <t>CALL005030</t>
  </si>
  <si>
    <t>CALL004947</t>
  </si>
  <si>
    <t>CALL005441</t>
  </si>
  <si>
    <t>CALL001374</t>
  </si>
  <si>
    <t>CALL007969</t>
  </si>
  <si>
    <t>CALL009644</t>
  </si>
  <si>
    <t>CALL001373</t>
  </si>
  <si>
    <t>CALL006002</t>
  </si>
  <si>
    <t>CALL005091</t>
  </si>
  <si>
    <t>CALL009278</t>
  </si>
  <si>
    <t>CALL001471</t>
  </si>
  <si>
    <t>CALL006082</t>
  </si>
  <si>
    <t>CALL003471</t>
  </si>
  <si>
    <t>CALL005991</t>
  </si>
  <si>
    <t>CALL004690</t>
  </si>
  <si>
    <t>CALL000497</t>
  </si>
  <si>
    <t>CALL003019</t>
  </si>
  <si>
    <t>CALL008594</t>
  </si>
  <si>
    <t>CALL008092</t>
  </si>
  <si>
    <t>CALL006394</t>
  </si>
  <si>
    <t>CALL009577</t>
  </si>
  <si>
    <t>CALL004380</t>
  </si>
  <si>
    <t>CALL008302</t>
  </si>
  <si>
    <t>CALL004234</t>
  </si>
  <si>
    <t>CALL004763</t>
  </si>
  <si>
    <t>CALL000168</t>
  </si>
  <si>
    <t>CALL005741</t>
  </si>
  <si>
    <t>CALL009889</t>
  </si>
  <si>
    <t>CALL006514</t>
  </si>
  <si>
    <t>CALL004029</t>
  </si>
  <si>
    <t>CALL005458</t>
  </si>
  <si>
    <t>CALL004422</t>
  </si>
  <si>
    <t>CALL004333</t>
  </si>
  <si>
    <t>CALL005337</t>
  </si>
  <si>
    <t>CALL001540</t>
  </si>
  <si>
    <t>CALL009560</t>
  </si>
  <si>
    <t>CALL007348</t>
  </si>
  <si>
    <t>CALL004935</t>
  </si>
  <si>
    <t>CALL006826</t>
  </si>
  <si>
    <t>CALL009906</t>
  </si>
  <si>
    <t>CALL001858</t>
  </si>
  <si>
    <t>CALL004109</t>
  </si>
  <si>
    <t>CALL007443</t>
  </si>
  <si>
    <t>CALL003259</t>
  </si>
  <si>
    <t>CALL000603</t>
  </si>
  <si>
    <t>CALL007776</t>
  </si>
  <si>
    <t>CALL000521</t>
  </si>
  <si>
    <t>CALL001989</t>
  </si>
  <si>
    <t>CALL008752</t>
  </si>
  <si>
    <t>CALL004546</t>
  </si>
  <si>
    <t>CALL007278</t>
  </si>
  <si>
    <t>CALL001611</t>
  </si>
  <si>
    <t>CALL009480</t>
  </si>
  <si>
    <t>CALL005824</t>
  </si>
  <si>
    <t>CALL000579</t>
  </si>
  <si>
    <t>CALL000840</t>
  </si>
  <si>
    <t>CALL002814</t>
  </si>
  <si>
    <t>CALL007322</t>
  </si>
  <si>
    <t>CALL002521</t>
  </si>
  <si>
    <t>CALL000781</t>
  </si>
  <si>
    <t>CALL001614</t>
  </si>
  <si>
    <t>CALL001509</t>
  </si>
  <si>
    <t>CALL003680</t>
  </si>
  <si>
    <t>CALL008900</t>
  </si>
  <si>
    <t>CALL008722</t>
  </si>
  <si>
    <t>CALL009934</t>
  </si>
  <si>
    <t>CALL005281</t>
  </si>
  <si>
    <t>CALL007710</t>
  </si>
  <si>
    <t>CALL004117</t>
  </si>
  <si>
    <t>CALL001390</t>
  </si>
  <si>
    <t>CALL007687</t>
  </si>
  <si>
    <t>CALL000847</t>
  </si>
  <si>
    <t>CALL004531</t>
  </si>
  <si>
    <t>CALL008866</t>
  </si>
  <si>
    <t>CALL008968</t>
  </si>
  <si>
    <t>CALL007254</t>
  </si>
  <si>
    <t>CALL007080</t>
  </si>
  <si>
    <t>CALL007344</t>
  </si>
  <si>
    <t>CALL004912</t>
  </si>
  <si>
    <t>CALL003764</t>
  </si>
  <si>
    <t>CALL001707</t>
  </si>
  <si>
    <t>CALL001033</t>
  </si>
  <si>
    <t>CALL002285</t>
  </si>
  <si>
    <t>CALL008836</t>
  </si>
  <si>
    <t>CALL000845</t>
  </si>
  <si>
    <t>CALL004917</t>
  </si>
  <si>
    <t>CALL007072</t>
  </si>
  <si>
    <t>CALL007787</t>
  </si>
  <si>
    <t>CALL009345</t>
  </si>
  <si>
    <t>CALL006631</t>
  </si>
  <si>
    <t>CALL005020</t>
  </si>
  <si>
    <t>CALL004203</t>
  </si>
  <si>
    <t>CALL002233</t>
  </si>
  <si>
    <t>CALL000361</t>
  </si>
  <si>
    <t>CALL008482</t>
  </si>
  <si>
    <t>CALL004831</t>
  </si>
  <si>
    <t>CALL008160</t>
  </si>
  <si>
    <t>CALL009575</t>
  </si>
  <si>
    <t>CALL001659</t>
  </si>
  <si>
    <t>CALL001569</t>
  </si>
  <si>
    <t>CALL006624</t>
  </si>
  <si>
    <t>CALL009616</t>
  </si>
  <si>
    <t>CALL002418</t>
  </si>
  <si>
    <t>CALL000909</t>
  </si>
  <si>
    <t>CALL004803</t>
  </si>
  <si>
    <t>CALL002179</t>
  </si>
  <si>
    <t>CALL006256</t>
  </si>
  <si>
    <t>CALL002743</t>
  </si>
  <si>
    <t>CALL003575</t>
  </si>
  <si>
    <t>CALL000096</t>
  </si>
  <si>
    <t>CALL002475</t>
  </si>
  <si>
    <t>CALL008665</t>
  </si>
  <si>
    <t>CALL001544</t>
  </si>
  <si>
    <t>CALL006606</t>
  </si>
  <si>
    <t>CALL002406</t>
  </si>
  <si>
    <t>CALL005280</t>
  </si>
  <si>
    <t>CALL003814</t>
  </si>
  <si>
    <t>CALL001003</t>
  </si>
  <si>
    <t>CALL007856</t>
  </si>
  <si>
    <t>CALL009630</t>
  </si>
  <si>
    <t>CALL007671</t>
  </si>
  <si>
    <t>CALL001740</t>
  </si>
  <si>
    <t>CALL000834</t>
  </si>
  <si>
    <t>CALL002454</t>
  </si>
  <si>
    <t>CALL001545</t>
  </si>
  <si>
    <t>CALL005934</t>
  </si>
  <si>
    <t>CALL009292</t>
  </si>
  <si>
    <t>CALL008427</t>
  </si>
  <si>
    <t>CALL003543</t>
  </si>
  <si>
    <t>CALL000412</t>
  </si>
  <si>
    <t>CALL002303</t>
  </si>
  <si>
    <t>CALL002890</t>
  </si>
  <si>
    <t>CALL001615</t>
  </si>
  <si>
    <t>CALL000869</t>
  </si>
  <si>
    <t>CALL007273</t>
  </si>
  <si>
    <t>CALL009901</t>
  </si>
  <si>
    <t>CALL006221</t>
  </si>
  <si>
    <t>CALL008569</t>
  </si>
  <si>
    <t>CALL000983</t>
  </si>
  <si>
    <t>CALL008924</t>
  </si>
  <si>
    <t>CALL007347</t>
  </si>
  <si>
    <t>CALL008701</t>
  </si>
  <si>
    <t>CALL002059</t>
  </si>
  <si>
    <t>CALL001438</t>
  </si>
  <si>
    <t>CALL004129</t>
  </si>
  <si>
    <t>CALL006948</t>
  </si>
  <si>
    <t>CALL008852</t>
  </si>
  <si>
    <t>CALL008210</t>
  </si>
  <si>
    <t>CALL008184</t>
  </si>
  <si>
    <t>CALL004973</t>
  </si>
  <si>
    <t>CALL008266</t>
  </si>
  <si>
    <t>CALL001303</t>
  </si>
  <si>
    <t>CALL004440</t>
  </si>
  <si>
    <t>CALL006560</t>
  </si>
  <si>
    <t>CALL008047</t>
  </si>
  <si>
    <t>CALL007367</t>
  </si>
  <si>
    <t>CALL000232</t>
  </si>
  <si>
    <t>CALL008679</t>
  </si>
  <si>
    <t>CALL007584</t>
  </si>
  <si>
    <t>CALL007537</t>
  </si>
  <si>
    <t>CALL000345</t>
  </si>
  <si>
    <t>CALL004851</t>
  </si>
  <si>
    <t>CALL000058</t>
  </si>
  <si>
    <t>CALL000813</t>
  </si>
  <si>
    <t>CALL007016</t>
  </si>
  <si>
    <t>CALL008735</t>
  </si>
  <si>
    <t>CALL000495</t>
  </si>
  <si>
    <t>CALL008532</t>
  </si>
  <si>
    <t>CALL002671</t>
  </si>
  <si>
    <t>CALL000422</t>
  </si>
  <si>
    <t>CALL001159</t>
  </si>
  <si>
    <t>CALL003570</t>
  </si>
  <si>
    <t>CALL002757</t>
  </si>
  <si>
    <t>CALL007021</t>
  </si>
  <si>
    <t>CALL000908</t>
  </si>
  <si>
    <t>CALL001860</t>
  </si>
  <si>
    <t>CALL008770</t>
  </si>
  <si>
    <t>CALL002398</t>
  </si>
  <si>
    <t>CALL008315</t>
  </si>
  <si>
    <t>CALL007291</t>
  </si>
  <si>
    <t>CALL005956</t>
  </si>
  <si>
    <t>CALL008691</t>
  </si>
  <si>
    <t>CALL009595</t>
  </si>
  <si>
    <t>CALL009522</t>
  </si>
  <si>
    <t>CALL001274</t>
  </si>
  <si>
    <t>CALL002797</t>
  </si>
  <si>
    <t>CALL006773</t>
  </si>
  <si>
    <t>CALL003909</t>
  </si>
  <si>
    <t>CALL007511</t>
  </si>
  <si>
    <t>CALL006189</t>
  </si>
  <si>
    <t>CALL000447</t>
  </si>
  <si>
    <t>CALL007587</t>
  </si>
  <si>
    <t>CALL005345</t>
  </si>
  <si>
    <t>CALL002506</t>
  </si>
  <si>
    <t>CALL001289</t>
  </si>
  <si>
    <t>CALL007056</t>
  </si>
  <si>
    <t>CALL006179</t>
  </si>
  <si>
    <t>CALL006026</t>
  </si>
  <si>
    <t>CALL005319</t>
  </si>
  <si>
    <t>CALL005713</t>
  </si>
  <si>
    <t>CALL009857</t>
  </si>
  <si>
    <t>CALL008745</t>
  </si>
  <si>
    <t>CALL007481</t>
  </si>
  <si>
    <t>CALL001814</t>
  </si>
  <si>
    <t>CALL002306</t>
  </si>
  <si>
    <t>CALL005254</t>
  </si>
  <si>
    <t>CALL002415</t>
  </si>
  <si>
    <t>CALL003952</t>
  </si>
  <si>
    <t>CALL007721</t>
  </si>
  <si>
    <t>CALL009373</t>
  </si>
  <si>
    <t>CALL009125</t>
  </si>
  <si>
    <t>CALL009368</t>
  </si>
  <si>
    <t>CALL000086</t>
  </si>
  <si>
    <t>CALL002802</t>
  </si>
  <si>
    <t>CALL005159</t>
  </si>
  <si>
    <t>CALL004782</t>
  </si>
  <si>
    <t>CALL001103</t>
  </si>
  <si>
    <t>CALL007884</t>
  </si>
  <si>
    <t>CALL009419</t>
  </si>
  <si>
    <t>CALL001949</t>
  </si>
  <si>
    <t>CALL004898</t>
  </si>
  <si>
    <t>CALL006706</t>
  </si>
  <si>
    <t>CALL007310</t>
  </si>
  <si>
    <t>CALL008905</t>
  </si>
  <si>
    <t>CALL001179</t>
  </si>
  <si>
    <t>CALL001475</t>
  </si>
  <si>
    <t>CALL009387</t>
  </si>
  <si>
    <t>CALL001237</t>
  </si>
  <si>
    <t>CALL007177</t>
  </si>
  <si>
    <t>CALL002460</t>
  </si>
  <si>
    <t>CALL009109</t>
  </si>
  <si>
    <t>CALL006582</t>
  </si>
  <si>
    <t>CALL001337</t>
  </si>
  <si>
    <t>CALL002910</t>
  </si>
  <si>
    <t>CALL000613</t>
  </si>
  <si>
    <t>CALL005417</t>
  </si>
  <si>
    <t>CALL001992</t>
  </si>
  <si>
    <t>CALL000098</t>
  </si>
  <si>
    <t>CALL009007</t>
  </si>
  <si>
    <t>CALL009465</t>
  </si>
  <si>
    <t>CALL001327</t>
  </si>
  <si>
    <t>CALL008072</t>
  </si>
  <si>
    <t>CALL007081</t>
  </si>
  <si>
    <t>CALL008006</t>
  </si>
  <si>
    <t>CALL009077</t>
  </si>
  <si>
    <t>CALL006045</t>
  </si>
  <si>
    <t>CALL008406</t>
  </si>
  <si>
    <t>CALL007639</t>
  </si>
  <si>
    <t>CALL007796</t>
  </si>
  <si>
    <t>CALL001639</t>
  </si>
  <si>
    <t>CALL009822</t>
  </si>
  <si>
    <t>CALL004407</t>
  </si>
  <si>
    <t>CALL002409</t>
  </si>
  <si>
    <t>CALL009946</t>
  </si>
  <si>
    <t>CALL007447</t>
  </si>
  <si>
    <t>CALL007124</t>
  </si>
  <si>
    <t>CALL006814</t>
  </si>
  <si>
    <t>CALL009985</t>
  </si>
  <si>
    <t>CALL003714</t>
  </si>
  <si>
    <t>CALL001344</t>
  </si>
  <si>
    <t>CALL001389</t>
  </si>
  <si>
    <t>CALL008674</t>
  </si>
  <si>
    <t>CALL000576</t>
  </si>
  <si>
    <t>CALL007295</t>
  </si>
  <si>
    <t>CALL000918</t>
  </si>
  <si>
    <t>CALL006574</t>
  </si>
  <si>
    <t>CALL006541</t>
  </si>
  <si>
    <t>CALL009474</t>
  </si>
  <si>
    <t>CALL007275</t>
  </si>
  <si>
    <t>CALL007833</t>
  </si>
  <si>
    <t>CALL008503</t>
  </si>
  <si>
    <t>CALL003224</t>
  </si>
  <si>
    <t>CALL000342</t>
  </si>
  <si>
    <t>CALL005797</t>
  </si>
  <si>
    <t>CALL009650</t>
  </si>
  <si>
    <t>CALL001556</t>
  </si>
  <si>
    <t>CALL005798</t>
  </si>
  <si>
    <t>CALL004525</t>
  </si>
  <si>
    <t>CALL006360</t>
  </si>
  <si>
    <t>CALL007805</t>
  </si>
  <si>
    <t>CALL006768</t>
  </si>
  <si>
    <t>CALL008173</t>
  </si>
  <si>
    <t>CALL004433</t>
  </si>
  <si>
    <t>CALL000134</t>
  </si>
  <si>
    <t>CALL005918</t>
  </si>
  <si>
    <t>CALL005537</t>
  </si>
  <si>
    <t>CALL000852</t>
  </si>
  <si>
    <t>CALL002480</t>
  </si>
  <si>
    <t>CALL002492</t>
  </si>
  <si>
    <t>CALL002734</t>
  </si>
  <si>
    <t>CALL004894</t>
  </si>
  <si>
    <t>CALL001046</t>
  </si>
  <si>
    <t>CALL009147</t>
  </si>
  <si>
    <t>CALL002201</t>
  </si>
  <si>
    <t>CALL003628</t>
  </si>
  <si>
    <t>CALL004860</t>
  </si>
  <si>
    <t>CALL008530</t>
  </si>
  <si>
    <t>CALL001586</t>
  </si>
  <si>
    <t>CALL005324</t>
  </si>
  <si>
    <t>Negative</t>
  </si>
  <si>
    <t>CALL003007</t>
  </si>
  <si>
    <t>CALL007232</t>
  </si>
  <si>
    <t>CALL005270</t>
  </si>
  <si>
    <t>CALL007619</t>
  </si>
  <si>
    <t>CALL006177</t>
  </si>
  <si>
    <t>CALL006061</t>
  </si>
  <si>
    <t>CALL009476</t>
  </si>
  <si>
    <t>CALL008709</t>
  </si>
  <si>
    <t>CALL007048</t>
  </si>
  <si>
    <t>CALL004735</t>
  </si>
  <si>
    <t>CALL007645</t>
  </si>
  <si>
    <t>CALL001570</t>
  </si>
  <si>
    <t>CALL000595</t>
  </si>
  <si>
    <t>CALL004540</t>
  </si>
  <si>
    <t>CALL005738</t>
  </si>
  <si>
    <t>CALL003498</t>
  </si>
  <si>
    <t>CALL004607</t>
  </si>
  <si>
    <t>CALL000880</t>
  </si>
  <si>
    <t>CALL006292</t>
  </si>
  <si>
    <t>CALL006954</t>
  </si>
  <si>
    <t>CALL008980</t>
  </si>
  <si>
    <t>CALL000683</t>
  </si>
  <si>
    <t>CALL004157</t>
  </si>
  <si>
    <t>CALL005708</t>
  </si>
  <si>
    <t>CALL008027</t>
  </si>
  <si>
    <t>CALL002374</t>
  </si>
  <si>
    <t>CALL001861</t>
  </si>
  <si>
    <t>CALL002969</t>
  </si>
  <si>
    <t>CALL008132</t>
  </si>
  <si>
    <t>CALL000434</t>
  </si>
  <si>
    <t>CALL003025</t>
  </si>
  <si>
    <t>CALL006799</t>
  </si>
  <si>
    <t>CALL009260</t>
  </si>
  <si>
    <t>CALL005023</t>
  </si>
  <si>
    <t>CALL006928</t>
  </si>
  <si>
    <t>CALL006903</t>
  </si>
  <si>
    <t>CALL006524</t>
  </si>
  <si>
    <t>CALL001723</t>
  </si>
  <si>
    <t>CALL001031</t>
  </si>
  <si>
    <t>CALL000617</t>
  </si>
  <si>
    <t>CALL003249</t>
  </si>
  <si>
    <t>CALL009181</t>
  </si>
  <si>
    <t>CALL009256</t>
  </si>
  <si>
    <t>CALL007498</t>
  </si>
  <si>
    <t>CALL006563</t>
  </si>
  <si>
    <t>CALL005035</t>
  </si>
  <si>
    <t>CALL007181</t>
  </si>
  <si>
    <t>CALL005370</t>
  </si>
  <si>
    <t>CALL009717</t>
  </si>
  <si>
    <t>CALL008412</t>
  </si>
  <si>
    <t>CALL005681</t>
  </si>
  <si>
    <t>CALL000166</t>
  </si>
  <si>
    <t>CALL000494</t>
  </si>
  <si>
    <t>CALL002705</t>
  </si>
  <si>
    <t>CALL004765</t>
  </si>
  <si>
    <t>CALL001100</t>
  </si>
  <si>
    <t>CALL007189</t>
  </si>
  <si>
    <t>CALL009740</t>
  </si>
  <si>
    <t>CALL009841</t>
  </si>
  <si>
    <t>CALL001217</t>
  </si>
  <si>
    <t>CALL008287</t>
  </si>
  <si>
    <t>CALL005638</t>
  </si>
  <si>
    <t>CALL009800</t>
  </si>
  <si>
    <t>CALL005843</t>
  </si>
  <si>
    <t>CALL000235</t>
  </si>
  <si>
    <t>CALL009842</t>
  </si>
  <si>
    <t>CALL001239</t>
  </si>
  <si>
    <t>CALL001089</t>
  </si>
  <si>
    <t>CALL006891</t>
  </si>
  <si>
    <t>CALL003826</t>
  </si>
  <si>
    <t>CALL002195</t>
  </si>
  <si>
    <t>CALL001843</t>
  </si>
  <si>
    <t>CALL005890</t>
  </si>
  <si>
    <t>CALL008698</t>
  </si>
  <si>
    <t>CALL004955</t>
  </si>
  <si>
    <t>CALL001897</t>
  </si>
  <si>
    <t>CALL006145</t>
  </si>
  <si>
    <t>CALL001699</t>
  </si>
  <si>
    <t>CALL006845</t>
  </si>
  <si>
    <t>CALL002792</t>
  </si>
  <si>
    <t>CALL000573</t>
  </si>
  <si>
    <t>CALL009440</t>
  </si>
  <si>
    <t>CALL006303</t>
  </si>
  <si>
    <t>CALL008881</t>
  </si>
  <si>
    <t>CALL000856</t>
  </si>
  <si>
    <t>CALL008625</t>
  </si>
  <si>
    <t>CALL006549</t>
  </si>
  <si>
    <t>CALL008201</t>
  </si>
  <si>
    <t>CALL002476</t>
  </si>
  <si>
    <t>CALL002853</t>
  </si>
  <si>
    <t>CALL003684</t>
  </si>
  <si>
    <t>CALL001668</t>
  </si>
  <si>
    <t>CALL000090</t>
  </si>
  <si>
    <t>CALL000527</t>
  </si>
  <si>
    <t>CALL007814</t>
  </si>
  <si>
    <t>CALL002140</t>
  </si>
  <si>
    <t>CALL008191</t>
  </si>
  <si>
    <t>CALL000482</t>
  </si>
  <si>
    <t>CALL007480</t>
  </si>
  <si>
    <t>CALL009253</t>
  </si>
  <si>
    <t>CALL003798</t>
  </si>
  <si>
    <t>CALL007784</t>
  </si>
  <si>
    <t>CALL009333</t>
  </si>
  <si>
    <t>CALL006678</t>
  </si>
  <si>
    <t>CALL008428</t>
  </si>
  <si>
    <t>CALL000010</t>
  </si>
  <si>
    <t>CALL007405</t>
  </si>
  <si>
    <t>CALL006016</t>
  </si>
  <si>
    <t>CALL002328</t>
  </si>
  <si>
    <t>CALL002028</t>
  </si>
  <si>
    <t>CALL008007</t>
  </si>
  <si>
    <t>CALL003153</t>
  </si>
  <si>
    <t>CALL006290</t>
  </si>
  <si>
    <t>New Customer</t>
  </si>
  <si>
    <t>CALL005145</t>
  </si>
  <si>
    <t>Business Customer</t>
  </si>
  <si>
    <t>CALL009089</t>
  </si>
  <si>
    <t>CALL005929</t>
  </si>
  <si>
    <t>CALL007316</t>
  </si>
  <si>
    <t>CALL007078</t>
  </si>
  <si>
    <t>CALL005380</t>
  </si>
  <si>
    <t>CALL001021</t>
  </si>
  <si>
    <t>Premium Customer</t>
  </si>
  <si>
    <t>CALL007586</t>
  </si>
  <si>
    <t>CALL002626</t>
  </si>
  <si>
    <t>CALL007153</t>
  </si>
  <si>
    <t>CALL003398</t>
  </si>
  <si>
    <t>CALL000884</t>
  </si>
  <si>
    <t>CALL002693</t>
  </si>
  <si>
    <t>CALL006912</t>
  </si>
  <si>
    <t>CALL002134</t>
  </si>
  <si>
    <t>CALL006670</t>
  </si>
  <si>
    <t>CALL004225</t>
  </si>
  <si>
    <t>CALL001380</t>
  </si>
  <si>
    <t>CALL001323</t>
  </si>
  <si>
    <t>CALL000069</t>
  </si>
  <si>
    <t>CALL003383</t>
  </si>
  <si>
    <t>CALL003086</t>
  </si>
  <si>
    <t>CALL004268</t>
  </si>
  <si>
    <t>CALL005740</t>
  </si>
  <si>
    <t>CALL000751</t>
  </si>
  <si>
    <t>CALL009828</t>
  </si>
  <si>
    <t>CALL007256</t>
  </si>
  <si>
    <t>CALL002551</t>
  </si>
  <si>
    <t>CALL001711</t>
  </si>
  <si>
    <t>CALL006992</t>
  </si>
  <si>
    <t>CALL001182</t>
  </si>
  <si>
    <t>CALL008867</t>
  </si>
  <si>
    <t>CALL001080</t>
  </si>
  <si>
    <t>CALL005287</t>
  </si>
  <si>
    <t>CALL001535</t>
  </si>
  <si>
    <t>CALL001372</t>
  </si>
  <si>
    <t>CALL005181</t>
  </si>
  <si>
    <t>CALL009932</t>
  </si>
  <si>
    <t>CALL008888</t>
  </si>
  <si>
    <t>CALL005808</t>
  </si>
  <si>
    <t>CALL005958</t>
  </si>
  <si>
    <t>CALL005022</t>
  </si>
  <si>
    <t>CALL000161</t>
  </si>
  <si>
    <t>CALL007667</t>
  </si>
  <si>
    <t>CALL006265</t>
  </si>
  <si>
    <t>CALL001638</t>
  </si>
  <si>
    <t>CALL008751</t>
  </si>
  <si>
    <t>CALL008602</t>
  </si>
  <si>
    <t>CALL009898</t>
  </si>
  <si>
    <t>CALL004174</t>
  </si>
  <si>
    <t>CALL005755</t>
  </si>
  <si>
    <t>CALL002526</t>
  </si>
  <si>
    <t>CALL008776</t>
  </si>
  <si>
    <t>CALL002784</t>
  </si>
  <si>
    <t>CALL002952</t>
  </si>
  <si>
    <t>CALL008334</t>
  </si>
  <si>
    <t>CALL003794</t>
  </si>
  <si>
    <t>CALL006658</t>
  </si>
  <si>
    <t>CALL004089</t>
  </si>
  <si>
    <t>CALL001090</t>
  </si>
  <si>
    <t>CALL006644</t>
  </si>
  <si>
    <t>CALL002282</t>
  </si>
  <si>
    <t>CALL000789</t>
  </si>
  <si>
    <t>CALL000846</t>
  </si>
  <si>
    <t>CALL004577</t>
  </si>
  <si>
    <t>CALL002508</t>
  </si>
  <si>
    <t>CALL006550</t>
  </si>
  <si>
    <t>CALL005011</t>
  </si>
  <si>
    <t>CALL000964</t>
  </si>
  <si>
    <t>CALL005180</t>
  </si>
  <si>
    <t>CALL003565</t>
  </si>
  <si>
    <t>CALL004832</t>
  </si>
  <si>
    <t>CALL000601</t>
  </si>
  <si>
    <t>CALL004821</t>
  </si>
  <si>
    <t>CALL005952</t>
  </si>
  <si>
    <t>CALL009094</t>
  </si>
  <si>
    <t>CALL005402</t>
  </si>
  <si>
    <t>CALL007484</t>
  </si>
  <si>
    <t>CALL004250</t>
  </si>
  <si>
    <t>CALL004778</t>
  </si>
  <si>
    <t>CALL000957</t>
  </si>
  <si>
    <t>CALL004390</t>
  </si>
  <si>
    <t>CALL003791</t>
  </si>
  <si>
    <t>CALL004382</t>
  </si>
  <si>
    <t>CALL007912</t>
  </si>
  <si>
    <t>CALL000961</t>
  </si>
  <si>
    <t>CALL001394</t>
  </si>
  <si>
    <t>CALL005610</t>
  </si>
  <si>
    <t>CALL004897</t>
  </si>
  <si>
    <t>CALL003393</t>
  </si>
  <si>
    <t>CALL009201</t>
  </si>
  <si>
    <t>CALL004344</t>
  </si>
  <si>
    <t>CALL000948</t>
  </si>
  <si>
    <t>CALL001644</t>
  </si>
  <si>
    <t>CALL006836</t>
  </si>
  <si>
    <t>CALL005326</t>
  </si>
  <si>
    <t>CALL008623</t>
  </si>
  <si>
    <t>CALL009913</t>
  </si>
  <si>
    <t>CALL002522</t>
  </si>
  <si>
    <t>CALL009217</t>
  </si>
  <si>
    <t>CALL006546</t>
  </si>
  <si>
    <t>CALL001591</t>
  </si>
  <si>
    <t>CALL006578</t>
  </si>
  <si>
    <t>CALL008100</t>
  </si>
  <si>
    <t>CALL007050</t>
  </si>
  <si>
    <t>CALL008292</t>
  </si>
  <si>
    <t>CALL007203</t>
  </si>
  <si>
    <t>CALL005350</t>
  </si>
  <si>
    <t>CALL004107</t>
  </si>
  <si>
    <t>CALL002451</t>
  </si>
  <si>
    <t>CALL009825</t>
  </si>
  <si>
    <t>CALL002102</t>
  </si>
  <si>
    <t>CALL003607</t>
  </si>
  <si>
    <t>CALL003120</t>
  </si>
  <si>
    <t>CALL009148</t>
  </si>
  <si>
    <t>CALL009029</t>
  </si>
  <si>
    <t>CALL001479</t>
  </si>
  <si>
    <t>CALL001378</t>
  </si>
  <si>
    <t>CALL003809</t>
  </si>
  <si>
    <t>CALL002091</t>
  </si>
  <si>
    <t>CALL005081</t>
  </si>
  <si>
    <t>CALL002584</t>
  </si>
  <si>
    <t>CALL008988</t>
  </si>
  <si>
    <t>CALL006094</t>
  </si>
  <si>
    <t>CALL008977</t>
  </si>
  <si>
    <t>CALL004761</t>
  </si>
  <si>
    <t>CALL000014</t>
  </si>
  <si>
    <t>CALL009623</t>
  </si>
  <si>
    <t>CALL005430</t>
  </si>
  <si>
    <t>CALL000646</t>
  </si>
  <si>
    <t>CALL006321</t>
  </si>
  <si>
    <t>CALL009956</t>
  </si>
  <si>
    <t>CALL006942</t>
  </si>
  <si>
    <t>CALL007267</t>
  </si>
  <si>
    <t>CALL007684</t>
  </si>
  <si>
    <t>CALL000748</t>
  </si>
  <si>
    <t>CALL007114</t>
  </si>
  <si>
    <t>CALL004994</t>
  </si>
  <si>
    <t>CALL002738</t>
  </si>
  <si>
    <t>CALL002046</t>
  </si>
  <si>
    <t>CALL008414</t>
  </si>
  <si>
    <t>CALL009234</t>
  </si>
  <si>
    <t>CALL009135</t>
  </si>
  <si>
    <t>CALL005504</t>
  </si>
  <si>
    <t>CALL005759</t>
  </si>
  <si>
    <t>CALL006484</t>
  </si>
  <si>
    <t>CALL004395</t>
  </si>
  <si>
    <t>CALL006324</t>
  </si>
  <si>
    <t>CALL003012</t>
  </si>
  <si>
    <t>CALL001350</t>
  </si>
  <si>
    <t>CALL009536</t>
  </si>
  <si>
    <t>CALL002755</t>
  </si>
  <si>
    <t>CALL000867</t>
  </si>
  <si>
    <t>CALL007962</t>
  </si>
  <si>
    <t>CALL000859</t>
  </si>
  <si>
    <t>CALL002841</t>
  </si>
  <si>
    <t>CALL006424</t>
  </si>
  <si>
    <t>CALL001771</t>
  </si>
  <si>
    <t>CALL000456</t>
  </si>
  <si>
    <t>CALL003545</t>
  </si>
  <si>
    <t>CALL001324</t>
  </si>
  <si>
    <t>CALL002300</t>
  </si>
  <si>
    <t>CALL008456</t>
  </si>
  <si>
    <t>CALL009681</t>
  </si>
  <si>
    <t>CALL003754</t>
  </si>
  <si>
    <t>CALL005318</t>
  </si>
  <si>
    <t>CALL007734</t>
  </si>
  <si>
    <t>CALL004449</t>
  </si>
  <si>
    <t>CALL000398</t>
  </si>
  <si>
    <t>CALL007096</t>
  </si>
  <si>
    <t>CALL008442</t>
  </si>
  <si>
    <t>CALL008930</t>
  </si>
  <si>
    <t>CALL007752</t>
  </si>
  <si>
    <t>CALL004454</t>
  </si>
  <si>
    <t>CALL003004</t>
  </si>
  <si>
    <t>CALL001785</t>
  </si>
  <si>
    <t>CALL001548</t>
  </si>
  <si>
    <t>CALL005711</t>
  </si>
  <si>
    <t>CALL009498</t>
  </si>
  <si>
    <t>CALL006019</t>
  </si>
  <si>
    <t>CALL008164</t>
  </si>
  <si>
    <t>CALL006897</t>
  </si>
  <si>
    <t>CALL005647</t>
  </si>
  <si>
    <t>CALL002388</t>
  </si>
  <si>
    <t>CALL001893</t>
  </si>
  <si>
    <t>CALL007628</t>
  </si>
  <si>
    <t>CALL002643</t>
  </si>
  <si>
    <t>CALL001915</t>
  </si>
  <si>
    <t>CALL008834</t>
  </si>
  <si>
    <t>CALL004715</t>
  </si>
  <si>
    <t>CALL003426</t>
  </si>
  <si>
    <t>CALL000819</t>
  </si>
  <si>
    <t>CALL001138</t>
  </si>
  <si>
    <t>CALL002170</t>
  </si>
  <si>
    <t>CALL008413</t>
  </si>
  <si>
    <t>CALL003586</t>
  </si>
  <si>
    <t>CALL008771</t>
  </si>
  <si>
    <t>CALL006345</t>
  </si>
  <si>
    <t>CALL005109</t>
  </si>
  <si>
    <t>CALL004944</t>
  </si>
  <si>
    <t>CALL009626</t>
  </si>
  <si>
    <t>CALL000611</t>
  </si>
  <si>
    <t>CALL008087</t>
  </si>
  <si>
    <t>CALL002758</t>
  </si>
  <si>
    <t>CALL005167</t>
  </si>
  <si>
    <t>CALL009793</t>
  </si>
  <si>
    <t>CALL001014</t>
  </si>
  <si>
    <t>CALL009447</t>
  </si>
  <si>
    <t>CALL006684</t>
  </si>
  <si>
    <t>CALL009778</t>
  </si>
  <si>
    <t>CALL007718</t>
  </si>
  <si>
    <t>CALL005253</t>
  </si>
  <si>
    <t>CALL005239</t>
  </si>
  <si>
    <t>CALL003217</t>
  </si>
  <si>
    <t>CALL001928</t>
  </si>
  <si>
    <t>CALL009952</t>
  </si>
  <si>
    <t>CALL001764</t>
  </si>
  <si>
    <t>CALL000792</t>
  </si>
  <si>
    <t>CALL000272</t>
  </si>
  <si>
    <t>CALL004178</t>
  </si>
  <si>
    <t>CALL001995</t>
  </si>
  <si>
    <t>CALL001606</t>
  </si>
  <si>
    <t>CALL006091</t>
  </si>
  <si>
    <t>CALL003819</t>
  </si>
  <si>
    <t>CALL005570</t>
  </si>
  <si>
    <t>CALL008176</t>
  </si>
  <si>
    <t>CALL001543</t>
  </si>
  <si>
    <t>CALL007242</t>
  </si>
  <si>
    <t>CALL007724</t>
  </si>
  <si>
    <t>CALL009763</t>
  </si>
  <si>
    <t>CALL003105</t>
  </si>
  <si>
    <t>CALL001529</t>
  </si>
  <si>
    <t>CALL008179</t>
  </si>
  <si>
    <t>CALL004713</t>
  </si>
  <si>
    <t>CALL001684</t>
  </si>
  <si>
    <t>CALL009710</t>
  </si>
  <si>
    <t>CALL005194</t>
  </si>
  <si>
    <t>CALL000853</t>
  </si>
  <si>
    <t>CALL002222</t>
  </si>
  <si>
    <t>CALL006960</t>
  </si>
  <si>
    <t>CALL000222</t>
  </si>
  <si>
    <t>CALL007568</t>
  </si>
  <si>
    <t>CALL006211</t>
  </si>
  <si>
    <t>CALL004951</t>
  </si>
  <si>
    <t>CALL009999</t>
  </si>
  <si>
    <t>CALL006129</t>
  </si>
  <si>
    <t>CALL009255</t>
  </si>
  <si>
    <t>CALL000719</t>
  </si>
  <si>
    <t>CALL001006</t>
  </si>
  <si>
    <t>CALL004078</t>
  </si>
  <si>
    <t>CALL004773</t>
  </si>
  <si>
    <t>CALL006772</t>
  </si>
  <si>
    <t>CALL001043</t>
  </si>
  <si>
    <t>CALL009110</t>
  </si>
  <si>
    <t>CALL007002</t>
  </si>
  <si>
    <t>CALL009727</t>
  </si>
  <si>
    <t>CALL000416</t>
  </si>
  <si>
    <t>CALL008864</t>
  </si>
  <si>
    <t>CALL003455</t>
  </si>
  <si>
    <t>CALL002919</t>
  </si>
  <si>
    <t>CALL002113</t>
  </si>
  <si>
    <t>CALL006132</t>
  </si>
  <si>
    <t>CALL000224</t>
  </si>
  <si>
    <t>CALL005447</t>
  </si>
  <si>
    <t>CALL000298</t>
  </si>
  <si>
    <t>CALL007786</t>
  </si>
  <si>
    <t>CALL007507</t>
  </si>
  <si>
    <t>CALL002800</t>
  </si>
  <si>
    <t>CALL009405</t>
  </si>
  <si>
    <t>CALL005363</t>
  </si>
  <si>
    <t>CALL009964</t>
  </si>
  <si>
    <t>CALL001718</t>
  </si>
  <si>
    <t>CALL007482</t>
  </si>
  <si>
    <t>CALL005588</t>
  </si>
  <si>
    <t>CALL009771</t>
  </si>
  <si>
    <t>CALL003169</t>
  </si>
  <si>
    <t>CALL006149</t>
  </si>
  <si>
    <t>CALL006194</t>
  </si>
  <si>
    <t>CALL009908</t>
  </si>
  <si>
    <t>CALL002053</t>
  </si>
  <si>
    <t>CALL008308</t>
  </si>
  <si>
    <t>CALL009393</t>
  </si>
  <si>
    <t>CALL006291</t>
  </si>
  <si>
    <t>CALL006219</t>
  </si>
  <si>
    <t>CALL003760</t>
  </si>
  <si>
    <t>CALL009047</t>
  </si>
  <si>
    <t>CALL009788</t>
  </si>
  <si>
    <t>CALL002221</t>
  </si>
  <si>
    <t>CALL007582</t>
  </si>
  <si>
    <t>CALL005249</t>
  </si>
  <si>
    <t>CALL004655</t>
  </si>
  <si>
    <t>CALL001068</t>
  </si>
  <si>
    <t>CALL009463</t>
  </si>
  <si>
    <t>CALL003472</t>
  </si>
  <si>
    <t>CALL002180</t>
  </si>
  <si>
    <t>CALL002257</t>
  </si>
  <si>
    <t>CALL004183</t>
  </si>
  <si>
    <t>CALL002103</t>
  </si>
  <si>
    <t>CALL009267</t>
  </si>
  <si>
    <t>CALL007844</t>
  </si>
  <si>
    <t>CALL005898</t>
  </si>
  <si>
    <t>CALL001713</t>
  </si>
  <si>
    <t>CALL001137</t>
  </si>
  <si>
    <t>CALL004431</t>
  </si>
  <si>
    <t>CALL007369</t>
  </si>
  <si>
    <t>CALL001853</t>
  </si>
  <si>
    <t>CALL003148</t>
  </si>
  <si>
    <t>CALL000099</t>
  </si>
  <si>
    <t>CALL003841</t>
  </si>
  <si>
    <t>CALL005259</t>
  </si>
  <si>
    <t>CALL008363</t>
  </si>
  <si>
    <t>CALL004904</t>
  </si>
  <si>
    <t>CALL004338</t>
  </si>
  <si>
    <t>CALL001776</t>
  </si>
  <si>
    <t>CALL009031</t>
  </si>
  <si>
    <t>CALL001714</t>
  </si>
  <si>
    <t>CALL002456</t>
  </si>
  <si>
    <t>CALL000293</t>
  </si>
  <si>
    <t>CALL003147</t>
  </si>
  <si>
    <t>CALL001154</t>
  </si>
  <si>
    <t>CALL002957</t>
  </si>
  <si>
    <t>CALL005629</t>
  </si>
  <si>
    <t>CALL002112</t>
  </si>
  <si>
    <t>CALL007320</t>
  </si>
  <si>
    <t>CALL005462</t>
  </si>
  <si>
    <t>CALL009517</t>
  </si>
  <si>
    <t>CALL009121</t>
  </si>
  <si>
    <t>CALL009714</t>
  </si>
  <si>
    <t>CALL001840</t>
  </si>
  <si>
    <t>CALL005187</t>
  </si>
  <si>
    <t>CALL007836</t>
  </si>
  <si>
    <t>CALL003750</t>
  </si>
  <si>
    <t>CALL009280</t>
  </si>
  <si>
    <t>CALL007182</t>
  </si>
  <si>
    <t>CALL008118</t>
  </si>
  <si>
    <t>CALL004907</t>
  </si>
  <si>
    <t>CALL004040</t>
  </si>
  <si>
    <t>CALL000444</t>
  </si>
  <si>
    <t>CALL004487</t>
  </si>
  <si>
    <t>CALL009279</t>
  </si>
  <si>
    <t>CALL006448</t>
  </si>
  <si>
    <t>CALL001187</t>
  </si>
  <si>
    <t>CALL009502</t>
  </si>
  <si>
    <t>CALL009242</t>
  </si>
  <si>
    <t>CALL006108</t>
  </si>
  <si>
    <t>CALL003222</t>
  </si>
  <si>
    <t>CALL008970</t>
  </si>
  <si>
    <t>CALL004435</t>
  </si>
  <si>
    <t>CALL005716</t>
  </si>
  <si>
    <t>CALL000153</t>
  </si>
  <si>
    <t>CALL004317</t>
  </si>
  <si>
    <t>CALL005723</t>
  </si>
  <si>
    <t>CALL008693</t>
  </si>
  <si>
    <t>CALL001773</t>
  </si>
  <si>
    <t>CALL000903</t>
  </si>
  <si>
    <t>CALL000267</t>
  </si>
  <si>
    <t>CALL003135</t>
  </si>
  <si>
    <t>CALL001813</t>
  </si>
  <si>
    <t>CALL005495</t>
  </si>
  <si>
    <t>CALL006275</t>
  </si>
  <si>
    <t>CALL006223</t>
  </si>
  <si>
    <t>CALL003738</t>
  </si>
  <si>
    <t>CALL001975</t>
  </si>
  <si>
    <t>CALL001432</t>
  </si>
  <si>
    <t>CALL001377</t>
  </si>
  <si>
    <t>CALL009995</t>
  </si>
  <si>
    <t>CALL003715</t>
  </si>
  <si>
    <t>CALL008074</t>
  </si>
  <si>
    <t>CALL006151</t>
  </si>
  <si>
    <t>CALL009515</t>
  </si>
  <si>
    <t>CALL003702</t>
  </si>
  <si>
    <t>CALL006414</t>
  </si>
  <si>
    <t>CALL005623</t>
  </si>
  <si>
    <t>CALL007731</t>
  </si>
  <si>
    <t>CALL008581</t>
  </si>
  <si>
    <t>CALL009790</t>
  </si>
  <si>
    <t>CALL008685</t>
  </si>
  <si>
    <t>CALL008774</t>
  </si>
  <si>
    <t>CALL001778</t>
  </si>
  <si>
    <t>CALL007131</t>
  </si>
  <si>
    <t>CALL000315</t>
  </si>
  <si>
    <t>CALL007234</t>
  </si>
  <si>
    <t>CALL006539</t>
  </si>
  <si>
    <t>CALL004009</t>
  </si>
  <si>
    <t>CALL006258</t>
  </si>
  <si>
    <t>CALL000900</t>
  </si>
  <si>
    <t>CALL005069</t>
  </si>
  <si>
    <t>CALL007939</t>
  </si>
  <si>
    <t>CALL000765</t>
  </si>
  <si>
    <t>CALL002856</t>
  </si>
  <si>
    <t>CALL009191</t>
  </si>
  <si>
    <t>CALL007094</t>
  </si>
  <si>
    <t>CALL006553</t>
  </si>
  <si>
    <t>CALL004576</t>
  </si>
  <si>
    <t>CALL004211</t>
  </si>
  <si>
    <t>CALL000145</t>
  </si>
  <si>
    <t>CALL004857</t>
  </si>
  <si>
    <t>CALL004363</t>
  </si>
  <si>
    <t>CALL007472</t>
  </si>
  <si>
    <t>CALL003020</t>
  </si>
  <si>
    <t>CALL008715</t>
  </si>
  <si>
    <t>CALL008519</t>
  </si>
  <si>
    <t>CALL007494</t>
  </si>
  <si>
    <t>CALL001609</t>
  </si>
  <si>
    <t>CALL003356</t>
  </si>
  <si>
    <t>CALL001340</t>
  </si>
  <si>
    <t>CALL008192</t>
  </si>
  <si>
    <t>CALL008729</t>
  </si>
  <si>
    <t>CALL007143</t>
  </si>
  <si>
    <t>CALL004563</t>
  </si>
  <si>
    <t>CALL007937</t>
  </si>
  <si>
    <t>CALL003083</t>
  </si>
  <si>
    <t>CALL008025</t>
  </si>
  <si>
    <t>CALL002168</t>
  </si>
  <si>
    <t>CALL005562</t>
  </si>
  <si>
    <t>CALL006849</t>
  </si>
  <si>
    <t>CALL008750</t>
  </si>
  <si>
    <t>CALL004100</t>
  </si>
  <si>
    <t>CALL006102</t>
  </si>
  <si>
    <t>CALL007738</t>
  </si>
  <si>
    <t>CALL005247</t>
  </si>
  <si>
    <t>CALL002073</t>
  </si>
  <si>
    <t>CALL007268</t>
  </si>
  <si>
    <t>CALL006499</t>
  </si>
  <si>
    <t>CALL001920</t>
  </si>
  <si>
    <t>CALL008823</t>
  </si>
  <si>
    <t>CALL005816</t>
  </si>
  <si>
    <t>CALL003681</t>
  </si>
  <si>
    <t>CALL006080</t>
  </si>
  <si>
    <t>CALL006127</t>
  </si>
  <si>
    <t>CALL002426</t>
  </si>
  <si>
    <t>CALL002692</t>
  </si>
  <si>
    <t>CALL002273</t>
  </si>
  <si>
    <t>CALL004292</t>
  </si>
  <si>
    <t>CALL001177</t>
  </si>
  <si>
    <t>CALL005611</t>
  </si>
  <si>
    <t>CALL006585</t>
  </si>
  <si>
    <t>CALL003072</t>
  </si>
  <si>
    <t>CALL006623</t>
  </si>
  <si>
    <t>CALL001420</t>
  </si>
  <si>
    <t>CALL008046</t>
  </si>
  <si>
    <t>CALL000878</t>
  </si>
  <si>
    <t>CALL002719</t>
  </si>
  <si>
    <t>CALL003382</t>
  </si>
  <si>
    <t>CALL008399</t>
  </si>
  <si>
    <t>CALL007360</t>
  </si>
  <si>
    <t>CALL009142</t>
  </si>
  <si>
    <t>CALL009178</t>
  </si>
  <si>
    <t>CALL003621</t>
  </si>
  <si>
    <t>CALL008372</t>
  </si>
  <si>
    <t>CALL000492</t>
  </si>
  <si>
    <t>CALL001318</t>
  </si>
  <si>
    <t>CALL001821</t>
  </si>
  <si>
    <t>CALL001906</t>
  </si>
  <si>
    <t>CALL000562</t>
  </si>
  <si>
    <t>CALL001048</t>
  </si>
  <si>
    <t>CALL001341</t>
  </si>
  <si>
    <t>CALL008987</t>
  </si>
  <si>
    <t>CALL002717</t>
  </si>
  <si>
    <t>CALL003828</t>
  </si>
  <si>
    <t>CALL000623</t>
  </si>
  <si>
    <t>CALL008199</t>
  </si>
  <si>
    <t>CALL002920</t>
  </si>
  <si>
    <t>CALL000221</t>
  </si>
  <si>
    <t>CALL009762</t>
  </si>
  <si>
    <t>CALL009225</t>
  </si>
  <si>
    <t>CALL004538</t>
  </si>
  <si>
    <t>CALL004302</t>
  </si>
  <si>
    <t>CALL001451</t>
  </si>
  <si>
    <t>CALL003000</t>
  </si>
  <si>
    <t>CALL003958</t>
  </si>
  <si>
    <t>CALL008620</t>
  </si>
  <si>
    <t>CALL004594</t>
  </si>
  <si>
    <t>CALL005299</t>
  </si>
  <si>
    <t>CALL002966</t>
  </si>
  <si>
    <t>CALL000926</t>
  </si>
  <si>
    <t>CALL001621</t>
  </si>
  <si>
    <t>CALL004126</t>
  </si>
  <si>
    <t>CALL009803</t>
  </si>
  <si>
    <t>CALL005255</t>
  </si>
  <si>
    <t>CALL007882</t>
  </si>
  <si>
    <t>CALL006014</t>
  </si>
  <si>
    <t>CALL001978</t>
  </si>
  <si>
    <t>CALL001521</t>
  </si>
  <si>
    <t>CALL001575</t>
  </si>
  <si>
    <t>CALL008301</t>
  </si>
  <si>
    <t>CALL004660</t>
  </si>
  <si>
    <t>CALL003806</t>
  </si>
  <si>
    <t>CALL009513</t>
  </si>
  <si>
    <t>CALL003263</t>
  </si>
  <si>
    <t>CALL002510</t>
  </si>
  <si>
    <t>CALL009514</t>
  </si>
  <si>
    <t>CALL005633</t>
  </si>
  <si>
    <t>CALL002371</t>
  </si>
  <si>
    <t>CALL001994</t>
  </si>
  <si>
    <t>CALL008595</t>
  </si>
  <si>
    <t>CALL008589</t>
  </si>
  <si>
    <t>CALL003948</t>
  </si>
  <si>
    <t>CALL005931</t>
  </si>
  <si>
    <t>CALL001276</t>
  </si>
  <si>
    <t>CALL008712</t>
  </si>
  <si>
    <t>CALL000516</t>
  </si>
  <si>
    <t>CALL009120</t>
  </si>
  <si>
    <t>CALL003176</t>
  </si>
  <si>
    <t>CALL008474</t>
  </si>
  <si>
    <t>CALL008004</t>
  </si>
  <si>
    <t>CALL003163</t>
  </si>
  <si>
    <t>CALL005881</t>
  </si>
  <si>
    <t>CALL006584</t>
  </si>
  <si>
    <t>CALL001636</t>
  </si>
  <si>
    <t>CALL002022</t>
  </si>
  <si>
    <t>CALL007876</t>
  </si>
  <si>
    <t>CALL009636</t>
  </si>
  <si>
    <t>CALL007542</t>
  </si>
  <si>
    <t>CALL004916</t>
  </si>
  <si>
    <t>CALL004590</t>
  </si>
  <si>
    <t>CALL001788</t>
  </si>
  <si>
    <t>CALL000931</t>
  </si>
  <si>
    <t>CALL007846</t>
  </si>
  <si>
    <t>CALL002325</t>
  </si>
  <si>
    <t>CALL007128</t>
  </si>
  <si>
    <t>CALL005348</t>
  </si>
  <si>
    <t>CALL005784</t>
  </si>
  <si>
    <t>CALL009612</t>
  </si>
  <si>
    <t>CALL007188</t>
  </si>
  <si>
    <t>CALL002614</t>
  </si>
  <si>
    <t>CALL009470</t>
  </si>
  <si>
    <t>CALL006024</t>
  </si>
  <si>
    <t>CALL007798</t>
  </si>
  <si>
    <t>CALL000522</t>
  </si>
  <si>
    <t>CALL009569</t>
  </si>
  <si>
    <t>CALL003457</t>
  </si>
  <si>
    <t>CALL006794</t>
  </si>
  <si>
    <t>CALL001404</t>
  </si>
  <si>
    <t>CALL007635</t>
  </si>
  <si>
    <t>CALL006098</t>
  </si>
  <si>
    <t>CALL008387</t>
  </si>
  <si>
    <t>CALL004438</t>
  </si>
  <si>
    <t>CALL006905</t>
  </si>
  <si>
    <t>CALL001101</t>
  </si>
  <si>
    <t>CALL008570</t>
  </si>
  <si>
    <t>CALL009099</t>
  </si>
  <si>
    <t>CALL008190</t>
  </si>
  <si>
    <t>CALL001230</t>
  </si>
  <si>
    <t>CALL001395</t>
  </si>
  <si>
    <t>CALL000022</t>
  </si>
  <si>
    <t>CALL009034</t>
  </si>
  <si>
    <t>CALL002845</t>
  </si>
  <si>
    <t>CALL008203</t>
  </si>
  <si>
    <t>CALL003043</t>
  </si>
  <si>
    <t>CALL009118</t>
  </si>
  <si>
    <t>CALL001334</t>
  </si>
  <si>
    <t>CALL003851</t>
  </si>
  <si>
    <t>CALL000952</t>
  </si>
  <si>
    <t>CALL008071</t>
  </si>
  <si>
    <t>CALL008578</t>
  </si>
  <si>
    <t>CALL003477</t>
  </si>
  <si>
    <t>CALL000261</t>
  </si>
  <si>
    <t>CALL006987</t>
  </si>
  <si>
    <t>CALL002879</t>
  </si>
  <si>
    <t>CALL008990</t>
  </si>
  <si>
    <t>CALL001192</t>
  </si>
  <si>
    <t>CALL005589</t>
  </si>
  <si>
    <t>CALL000396</t>
  </si>
  <si>
    <t>CALL003767</t>
  </si>
  <si>
    <t>CALL001067</t>
  </si>
  <si>
    <t>CALL006906</t>
  </si>
  <si>
    <t>CALL001082</t>
  </si>
  <si>
    <t>CALL001151</t>
  </si>
  <si>
    <t>CALL006615</t>
  </si>
  <si>
    <t>CALL006547</t>
  </si>
  <si>
    <t>CALL004283</t>
  </si>
  <si>
    <t>CALL001854</t>
  </si>
  <si>
    <t>CALL005277</t>
  </si>
  <si>
    <t>CALL006397</t>
  </si>
  <si>
    <t>CALL008344</t>
  </si>
  <si>
    <t>CALL000066</t>
  </si>
  <si>
    <t>CALL005966</t>
  </si>
  <si>
    <t>CALL009591</t>
  </si>
  <si>
    <t>CALL003537</t>
  </si>
  <si>
    <t>CALL005809</t>
  </si>
  <si>
    <t>CALL007388</t>
  </si>
  <si>
    <t>CALL000489</t>
  </si>
  <si>
    <t>CALL004905</t>
  </si>
  <si>
    <t>CALL005737</t>
  </si>
  <si>
    <t>CALL008797</t>
  </si>
  <si>
    <t>CALL001514</t>
  </si>
  <si>
    <t>CALL008206</t>
  </si>
  <si>
    <t>CALL007151</t>
  </si>
  <si>
    <t>CALL004892</t>
  </si>
  <si>
    <t>CALL008765</t>
  </si>
  <si>
    <t>CALL001146</t>
  </si>
  <si>
    <t>CALL009172</t>
  </si>
  <si>
    <t>CALL007950</t>
  </si>
  <si>
    <t>CALL003777</t>
  </si>
  <si>
    <t>CALL004373</t>
  </si>
  <si>
    <t>CALL000428</t>
  </si>
  <si>
    <t>CALL001195</t>
  </si>
  <si>
    <t>CALL004475</t>
  </si>
  <si>
    <t>CALL008974</t>
  </si>
  <si>
    <t>CALL000677</t>
  </si>
  <si>
    <t>CALL000829</t>
  </si>
  <si>
    <t>CALL007109</t>
  </si>
  <si>
    <t>CALL000739</t>
  </si>
  <si>
    <t>CALL009549</t>
  </si>
  <si>
    <t>CALL001562</t>
  </si>
  <si>
    <t>CALL005867</t>
  </si>
  <si>
    <t>CALL007825</t>
  </si>
  <si>
    <t>CALL004356</t>
  </si>
  <si>
    <t>CALL004266</t>
  </si>
  <si>
    <t>CALL008547</t>
  </si>
  <si>
    <t>CALL001979</t>
  </si>
  <si>
    <t>CALL000738</t>
  </si>
  <si>
    <t>CALL004615</t>
  </si>
  <si>
    <t>CALL005664</t>
  </si>
  <si>
    <t>CALL004456</t>
  </si>
  <si>
    <t>CALL007780</t>
  </si>
  <si>
    <t>CALL009491</t>
  </si>
  <si>
    <t>CALL007454</t>
  </si>
  <si>
    <t>CALL005957</t>
  </si>
  <si>
    <t>CALL004718</t>
  </si>
  <si>
    <t>CALL006056</t>
  </si>
  <si>
    <t>CALL003492</t>
  </si>
  <si>
    <t>CALL007355</t>
  </si>
  <si>
    <t>CALL002536</t>
  </si>
  <si>
    <t>CALL004288</t>
  </si>
  <si>
    <t>CALL007449</t>
  </si>
  <si>
    <t>CALL002766</t>
  </si>
  <si>
    <t>CALL008736</t>
  </si>
  <si>
    <t>CALL001228</t>
  </si>
  <si>
    <t>CALL000277</t>
  </si>
  <si>
    <t>CALL001208</t>
  </si>
  <si>
    <t>CALL002391</t>
  </si>
  <si>
    <t>CALL005477</t>
  </si>
  <si>
    <t>CALL000442</t>
  </si>
  <si>
    <t>CALL001530</t>
  </si>
  <si>
    <t>CALL006405</t>
  </si>
  <si>
    <t>CALL009950</t>
  </si>
  <si>
    <t>CALL005902</t>
  </si>
  <si>
    <t>CALL000262</t>
  </si>
  <si>
    <t>CALL005473</t>
  </si>
  <si>
    <t>CALL008894</t>
  </si>
  <si>
    <t>CALL002357</t>
  </si>
  <si>
    <t>CALL003739</t>
  </si>
  <si>
    <t>CALL004436</t>
  </si>
  <si>
    <t>CALL009552</t>
  </si>
  <si>
    <t>CALL006515</t>
  </si>
  <si>
    <t>CALL005766</t>
  </si>
  <si>
    <t>CALL003597</t>
  </si>
  <si>
    <t>CALL009277</t>
  </si>
  <si>
    <t>CALL003580</t>
  </si>
  <si>
    <t>CALL000256</t>
  </si>
  <si>
    <t>CALL008550</t>
  </si>
  <si>
    <t>CALL005302</t>
  </si>
  <si>
    <t>CALL007165</t>
  </si>
  <si>
    <t>CALL003052</t>
  </si>
  <si>
    <t>CALL005089</t>
  </si>
  <si>
    <t>CALL000065</t>
  </si>
  <si>
    <t>CALL005273</t>
  </si>
  <si>
    <t>CALL001863</t>
  </si>
  <si>
    <t>CALL000032</t>
  </si>
  <si>
    <t>CALL006791</t>
  </si>
  <si>
    <t>CALL004943</t>
  </si>
  <si>
    <t>CALL007696</t>
  </si>
  <si>
    <t>CALL006005</t>
  </si>
  <si>
    <t>CALL000638</t>
  </si>
  <si>
    <t>CALL003280</t>
  </si>
  <si>
    <t>CALL006350</t>
  </si>
  <si>
    <t>CALL003915</t>
  </si>
  <si>
    <t>CALL002465</t>
  </si>
  <si>
    <t>CALL009730</t>
  </si>
  <si>
    <t>CALL004133</t>
  </si>
  <si>
    <t>CALL001617</t>
  </si>
  <si>
    <t>CALL004351</t>
  </si>
  <si>
    <t>CALL002056</t>
  </si>
  <si>
    <t>CALL003510</t>
  </si>
  <si>
    <t>CALL000468</t>
  </si>
  <si>
    <t>CALL002956</t>
  </si>
  <si>
    <t>CALL005581</t>
  </si>
  <si>
    <t>CALL009780</t>
  </si>
  <si>
    <t>CALL008688</t>
  </si>
  <si>
    <t>CALL001028</t>
  </si>
  <si>
    <t>CALL005170</t>
  </si>
  <si>
    <t>CALL009042</t>
  </si>
  <si>
    <t>CALL001798</t>
  </si>
  <si>
    <t>CALL009904</t>
  </si>
  <si>
    <t>CALL007941</t>
  </si>
  <si>
    <t>CALL000152</t>
  </si>
  <si>
    <t>CALL001040</t>
  </si>
  <si>
    <t>CALL008627</t>
  </si>
  <si>
    <t>CALL002319</t>
  </si>
  <si>
    <t>CALL004610</t>
  </si>
  <si>
    <t>CALL006271</t>
  </si>
  <si>
    <t>CALL001413</t>
  </si>
  <si>
    <t>CALL004886</t>
  </si>
  <si>
    <t>CALL009310</t>
  </si>
  <si>
    <t>CALL008316</t>
  </si>
  <si>
    <t>CALL002119</t>
  </si>
  <si>
    <t>CALL002854</t>
  </si>
  <si>
    <t>CALL000130</t>
  </si>
  <si>
    <t>CALL001087</t>
  </si>
  <si>
    <t>CALL002203</t>
  </si>
  <si>
    <t>CALL005377</t>
  </si>
  <si>
    <t>CALL008965</t>
  </si>
  <si>
    <t>CALL004291</t>
  </si>
  <si>
    <t>CALL000003</t>
  </si>
  <si>
    <t>CALL000137</t>
  </si>
  <si>
    <t>CALL003752</t>
  </si>
  <si>
    <t>CALL004509</t>
  </si>
  <si>
    <t>CALL006569</t>
  </si>
  <si>
    <t>CALL005930</t>
  </si>
  <si>
    <t>CALL007958</t>
  </si>
  <si>
    <t>CALL006592</t>
  </si>
  <si>
    <t>CALL000990</t>
  </si>
  <si>
    <t>CALL002528</t>
  </si>
  <si>
    <t>CALL005039</t>
  </si>
  <si>
    <t>CALL001652</t>
  </si>
  <si>
    <t>CALL006680</t>
  </si>
  <si>
    <t>CALL001669</t>
  </si>
  <si>
    <t>CALL003577</t>
  </si>
  <si>
    <t>CALL009417</t>
  </si>
  <si>
    <t>CALL001199</t>
  </si>
  <si>
    <t>CALL006784</t>
  </si>
  <si>
    <t>CALL000095</t>
  </si>
  <si>
    <t>CALL009342</t>
  </si>
  <si>
    <t>CALL001582</t>
  </si>
  <si>
    <t>CALL004612</t>
  </si>
  <si>
    <t>CALL004643</t>
  </si>
  <si>
    <t>CALL008339</t>
  </si>
  <si>
    <t>CALL007036</t>
  </si>
  <si>
    <t>CALL008128</t>
  </si>
  <si>
    <t>CALL006688</t>
  </si>
  <si>
    <t>CALL003858</t>
  </si>
  <si>
    <t>CALL003071</t>
  </si>
  <si>
    <t>CALL004443</t>
  </si>
  <si>
    <t>CALL007397</t>
  </si>
  <si>
    <t>CALL005404</t>
  </si>
  <si>
    <t>CALL003096</t>
  </si>
  <si>
    <t>CALL006755</t>
  </si>
  <si>
    <t>CALL005886</t>
  </si>
  <si>
    <t>CALL004186</t>
  </si>
  <si>
    <t>CALL006626</t>
  </si>
  <si>
    <t>CALL006046</t>
  </si>
  <si>
    <t>CALL003935</t>
  </si>
  <si>
    <t>CALL000764</t>
  </si>
  <si>
    <t>CALL005213</t>
  </si>
  <si>
    <t>CALL004983</t>
  </si>
  <si>
    <t>CALL003644</t>
  </si>
  <si>
    <t>CALL006487</t>
  </si>
  <si>
    <t>CALL007343</t>
  </si>
  <si>
    <t>CALL005923</t>
  </si>
  <si>
    <t>CALL003320</t>
  </si>
  <si>
    <t>CALL000119</t>
  </si>
  <si>
    <t>CALL003996</t>
  </si>
  <si>
    <t>CALL002215</t>
  </si>
  <si>
    <t>CALL001279</t>
  </si>
  <si>
    <t>CALL005304</t>
  </si>
  <si>
    <t>CALL003236</t>
  </si>
  <si>
    <t>CALL000258</t>
  </si>
  <si>
    <t>CALL008480</t>
  </si>
  <si>
    <t>CALL007183</t>
  </si>
  <si>
    <t>CALL000301</t>
  </si>
  <si>
    <t>CALL004623</t>
  </si>
  <si>
    <t>CALL005457</t>
  </si>
  <si>
    <t>CALL005466</t>
  </si>
  <si>
    <t>CALL001516</t>
  </si>
  <si>
    <t>CALL006643</t>
  </si>
  <si>
    <t>CALL009354</t>
  </si>
  <si>
    <t>CALL004421</t>
  </si>
  <si>
    <t>CALL008207</t>
  </si>
  <si>
    <t>CALL007865</t>
  </si>
  <si>
    <t>CALL001695</t>
  </si>
  <si>
    <t>CALL005505</t>
  </si>
  <si>
    <t>CALL008355</t>
  </si>
  <si>
    <t>CALL000628</t>
  </si>
  <si>
    <t>CALL000187</t>
  </si>
  <si>
    <t>CALL009272</t>
  </si>
  <si>
    <t>CALL002736</t>
  </si>
  <si>
    <t>CALL007795</t>
  </si>
  <si>
    <t>CALL004508</t>
  </si>
  <si>
    <t>CALL005261</t>
  </si>
  <si>
    <t>CALL007529</t>
  </si>
  <si>
    <t>CALL005210</t>
  </si>
  <si>
    <t>CALL008694</t>
  </si>
  <si>
    <t>CALL001456</t>
  </si>
  <si>
    <t>CALL009416</t>
  </si>
  <si>
    <t>CALL002980</t>
  </si>
  <si>
    <t>CALL002160</t>
  </si>
  <si>
    <t>CALL007004</t>
  </si>
  <si>
    <t>CALL006336</t>
  </si>
  <si>
    <t>CALL003604</t>
  </si>
  <si>
    <t>CALL005657</t>
  </si>
  <si>
    <t>CALL009685</t>
  </si>
  <si>
    <t>CALL004212</t>
  </si>
  <si>
    <t>CALL009748</t>
  </si>
  <si>
    <t>CALL003829</t>
  </si>
  <si>
    <t>CALL007520</t>
  </si>
  <si>
    <t>CALL007981</t>
  </si>
  <si>
    <t>CALL009311</t>
  </si>
  <si>
    <t>CALL004720</t>
  </si>
  <si>
    <t>CALL002682</t>
  </si>
  <si>
    <t>CALL006807</t>
  </si>
  <si>
    <t>CALL002558</t>
  </si>
  <si>
    <t>CALL000879</t>
  </si>
  <si>
    <t>CALL006440</t>
  </si>
  <si>
    <t>CALL002821</t>
  </si>
  <si>
    <t>CALL005596</t>
  </si>
  <si>
    <t>CALL006089</t>
  </si>
  <si>
    <t>CALL002471</t>
  </si>
  <si>
    <t>CALL006848</t>
  </si>
  <si>
    <t>CALL004993</t>
  </si>
  <si>
    <t>CALL008270</t>
  </si>
  <si>
    <t>CALL005034</t>
  </si>
  <si>
    <t>CALL002264</t>
  </si>
  <si>
    <t>CALL003183</t>
  </si>
  <si>
    <t>CALL004043</t>
  </si>
  <si>
    <t>CALL004160</t>
  </si>
  <si>
    <t>CALL001379</t>
  </si>
  <si>
    <t>CALL002024</t>
  </si>
  <si>
    <t>CALL007292</t>
  </si>
  <si>
    <t>CALL003974</t>
  </si>
  <si>
    <t>CALL004082</t>
  </si>
  <si>
    <t>CALL002499</t>
  </si>
  <si>
    <t>CALL004891</t>
  </si>
  <si>
    <t>CALL008613</t>
  </si>
  <si>
    <t>CALL002139</t>
  </si>
  <si>
    <t>CALL001742</t>
  </si>
  <si>
    <t>CALL001035</t>
  </si>
  <si>
    <t>CALL004375</t>
  </si>
  <si>
    <t>CALL008490</t>
  </si>
  <si>
    <t>CALL006393</t>
  </si>
  <si>
    <t>CALL007692</t>
  </si>
  <si>
    <t>CALL008382</t>
  </si>
  <si>
    <t>CALL004640</t>
  </si>
  <si>
    <t>CALL001397</t>
  </si>
  <si>
    <t>CALL006719</t>
  </si>
  <si>
    <t>CALL002400</t>
  </si>
  <si>
    <t>CALL007837</t>
  </si>
  <si>
    <t>CALL002322</t>
  </si>
  <si>
    <t>CALL002209</t>
  </si>
  <si>
    <t>CALL007305</t>
  </si>
  <si>
    <t>CALL005849</t>
  </si>
  <si>
    <t>CALL009856</t>
  </si>
  <si>
    <t>CALL002171</t>
  </si>
  <si>
    <t>CALL004481</t>
  </si>
  <si>
    <t>CALL000692</t>
  </si>
  <si>
    <t>CALL004587</t>
  </si>
  <si>
    <t>CALL006796</t>
  </si>
  <si>
    <t>CALL002029</t>
  </si>
  <si>
    <t>CALL003114</t>
  </si>
  <si>
    <t>CALL000337</t>
  </si>
  <si>
    <t>CALL003683</t>
  </si>
  <si>
    <t>CALL007150</t>
  </si>
  <si>
    <t>CALL002782</t>
  </si>
  <si>
    <t>CALL003194</t>
  </si>
  <si>
    <t>CALL000732</t>
  </si>
  <si>
    <t>CALL003361</t>
  </si>
  <si>
    <t>CALL008944</t>
  </si>
  <si>
    <t>CALL008954</t>
  </si>
  <si>
    <t>CALL004277</t>
  </si>
  <si>
    <t>CALL005997</t>
  </si>
  <si>
    <t>CALL002653</t>
  </si>
  <si>
    <t>CALL003744</t>
  </si>
  <si>
    <t>CALL003564</t>
  </si>
  <si>
    <t>CALL002656</t>
  </si>
  <si>
    <t>CALL004073</t>
  </si>
  <si>
    <t>CALL003168</t>
  </si>
  <si>
    <t>CALL006047</t>
  </si>
  <si>
    <t>CALL003337</t>
  </si>
  <si>
    <t>CALL008764</t>
  </si>
  <si>
    <t>CALL001709</t>
  </si>
  <si>
    <t>CALL000930</t>
  </si>
  <si>
    <t>CALL008498</t>
  </si>
  <si>
    <t>CALL004379</t>
  </si>
  <si>
    <t>CALL005718</t>
  </si>
  <si>
    <t>CALL000724</t>
  </si>
  <si>
    <t>CALL003070</t>
  </si>
  <si>
    <t>CALL009531</t>
  </si>
  <si>
    <t>CALL007371</t>
  </si>
  <si>
    <t>CALL002461</t>
  </si>
  <si>
    <t>CALL000283</t>
  </si>
  <si>
    <t>CALL007849</t>
  </si>
  <si>
    <t>CALL004294</t>
  </si>
  <si>
    <t>CALL001926</t>
  </si>
  <si>
    <t>CALL007983</t>
  </si>
  <si>
    <t>CALL005620</t>
  </si>
  <si>
    <t>CALL005143</t>
  </si>
  <si>
    <t>CALL004165</t>
  </si>
  <si>
    <t>CALL000385</t>
  </si>
  <si>
    <t>CALL007410</t>
  </si>
  <si>
    <t>CALL000826</t>
  </si>
  <si>
    <t>CALL001688</t>
  </si>
  <si>
    <t>CALL004932</t>
  </si>
  <si>
    <t>CALL005117</t>
  </si>
  <si>
    <t>CALL004217</t>
  </si>
  <si>
    <t>Chat</t>
  </si>
  <si>
    <t>CALL004748</t>
  </si>
  <si>
    <t>CALL000736</t>
  </si>
  <si>
    <t>CALL007842</t>
  </si>
  <si>
    <t>CALL000109</t>
  </si>
  <si>
    <t>CALL009973</t>
  </si>
  <si>
    <t>CALL002869</t>
  </si>
  <si>
    <t>CALL008104</t>
  </si>
  <si>
    <t>CALL001624</t>
  </si>
  <si>
    <t>CALL000922</t>
  </si>
  <si>
    <t>CALL007167</t>
  </si>
  <si>
    <t>CALL005397</t>
  </si>
  <si>
    <t>CALL007922</t>
  </si>
  <si>
    <t>CALL008871</t>
  </si>
  <si>
    <t>CALL003972</t>
  </si>
  <si>
    <t>CALL009942</t>
  </si>
  <si>
    <t>CALL000410</t>
  </si>
  <si>
    <t>CALL008354</t>
  </si>
  <si>
    <t>CALL002577</t>
  </si>
  <si>
    <t>CALL000556</t>
  </si>
  <si>
    <t>CALL009742</t>
  </si>
  <si>
    <t>CALL007869</t>
  </si>
  <si>
    <t>CALL002848</t>
  </si>
  <si>
    <t>CALL009905</t>
  </si>
  <si>
    <t>CALL000723</t>
  </si>
  <si>
    <t>CALL005863</t>
  </si>
  <si>
    <t>CALL003947</t>
  </si>
  <si>
    <t>CALL005805</t>
  </si>
  <si>
    <t>CALL005690</t>
  </si>
  <si>
    <t>CALL007809</t>
  </si>
  <si>
    <t>CALL002894</t>
  </si>
  <si>
    <t>CALL002210</t>
  </si>
  <si>
    <t>CALL007606</t>
  </si>
  <si>
    <t>CALL000185</t>
  </si>
  <si>
    <t>CALL004978</t>
  </si>
  <si>
    <t>CALL009807</t>
  </si>
  <si>
    <t>CALL006459</t>
  </si>
  <si>
    <t>CALL001849</t>
  </si>
  <si>
    <t>CALL001118</t>
  </si>
  <si>
    <t>CALL008544</t>
  </si>
  <si>
    <t>CALL005168</t>
  </si>
  <si>
    <t>CALL004521</t>
  </si>
  <si>
    <t>CALL004539</t>
  </si>
  <si>
    <t>CALL003009</t>
  </si>
  <si>
    <t>CALL009018</t>
  </si>
  <si>
    <t>CALL009202</t>
  </si>
  <si>
    <t>CALL005572</t>
  </si>
  <si>
    <t>CALL008982</t>
  </si>
  <si>
    <t>CALL006661</t>
  </si>
  <si>
    <t>CALL008831</t>
  </si>
  <si>
    <t>CALL005662</t>
  </si>
  <si>
    <t>CALL006630</t>
  </si>
  <si>
    <t>CALL000163</t>
  </si>
  <si>
    <t>CALL005018</t>
  </si>
  <si>
    <t>CALL003192</t>
  </si>
  <si>
    <t>CALL006407</t>
  </si>
  <si>
    <t>CALL002131</t>
  </si>
  <si>
    <t>CALL006611</t>
  </si>
  <si>
    <t>CALL007046</t>
  </si>
  <si>
    <t>CALL001827</t>
  </si>
  <si>
    <t>CALL001524</t>
  </si>
  <si>
    <t>CALL009753</t>
  </si>
  <si>
    <t>CALL002876</t>
  </si>
  <si>
    <t>CALL004649</t>
  </si>
  <si>
    <t>CALL007438</t>
  </si>
  <si>
    <t>CALL004544</t>
  </si>
  <si>
    <t>CALL007185</t>
  </si>
  <si>
    <t>CALL008610</t>
  </si>
  <si>
    <t>CALL003087</t>
  </si>
  <si>
    <t>CALL009306</t>
  </si>
  <si>
    <t>CALL000524</t>
  </si>
  <si>
    <t>CALL001888</t>
  </si>
  <si>
    <t>CALL007649</t>
  </si>
  <si>
    <t>CALL005692</t>
  </si>
  <si>
    <t>CALL005896</t>
  </si>
  <si>
    <t>CALL008801</t>
  </si>
  <si>
    <t>CALL007368</t>
  </si>
  <si>
    <t>CALL009983</t>
  </si>
  <si>
    <t>CALL002250</t>
  </si>
  <si>
    <t>CALL009645</t>
  </si>
  <si>
    <t>CALL006262</t>
  </si>
  <si>
    <t>CALL000533</t>
  </si>
  <si>
    <t>CALL001176</t>
  </si>
  <si>
    <t>CALL007283</t>
  </si>
  <si>
    <t>CALL008772</t>
  </si>
  <si>
    <t>CALL001806</t>
  </si>
  <si>
    <t>CALL009204</t>
  </si>
  <si>
    <t>CALL007499</t>
  </si>
  <si>
    <t>CALL006760</t>
  </si>
  <si>
    <t>CALL009933</t>
  </si>
  <si>
    <t>CALL009769</t>
  </si>
  <si>
    <t>CALL007349</t>
  </si>
  <si>
    <t>CALL007626</t>
  </si>
  <si>
    <t>CALL007723</t>
  </si>
  <si>
    <t>CALL007569</t>
  </si>
  <si>
    <t>CALL001730</t>
  </si>
  <si>
    <t>CALL001202</t>
  </si>
  <si>
    <t>CALL004170</t>
  </si>
  <si>
    <t>CALL006667</t>
  </si>
  <si>
    <t>CALL003853</t>
  </si>
  <si>
    <t>CALL002267</t>
  </si>
  <si>
    <t>CALL000229</t>
  </si>
  <si>
    <t>CALL005962</t>
  </si>
  <si>
    <t>CALL004484</t>
  </si>
  <si>
    <t>CALL004210</t>
  </si>
  <si>
    <t>CALL005390</t>
  </si>
  <si>
    <t>CALL004477</t>
  </si>
  <si>
    <t>CALL005604</t>
  </si>
  <si>
    <t>CALL007816</t>
  </si>
  <si>
    <t>CALL007853</t>
  </si>
  <si>
    <t>CALL007904</t>
  </si>
  <si>
    <t>CALL009370</t>
  </si>
  <si>
    <t>CALL005683</t>
  </si>
  <si>
    <t>CALL000650</t>
  </si>
  <si>
    <t>CALL007038</t>
  </si>
  <si>
    <t>CALL007471</t>
  </si>
  <si>
    <t>CALL005885</t>
  </si>
  <si>
    <t>CALL000742</t>
  </si>
  <si>
    <t>CALL004069</t>
  </si>
  <si>
    <t>CALL001065</t>
  </si>
  <si>
    <t>CALL006692</t>
  </si>
  <si>
    <t>CALL006208</t>
  </si>
  <si>
    <t>CALL003141</t>
  </si>
  <si>
    <t>CALL001867</t>
  </si>
  <si>
    <t>CALL009378</t>
  </si>
  <si>
    <t>CALL002395</t>
  </si>
  <si>
    <t>CALL004629</t>
  </si>
  <si>
    <t>CALL006358</t>
  </si>
  <si>
    <t>CALL006172</t>
  </si>
  <si>
    <t>CALL000500</t>
  </si>
  <si>
    <t>CALL000868</t>
  </si>
  <si>
    <t>CALL003889</t>
  </si>
  <si>
    <t>CALL008719</t>
  </si>
  <si>
    <t>CALL003748</t>
  </si>
  <si>
    <t>CALL006008</t>
  </si>
  <si>
    <t>CALL008862</t>
  </si>
  <si>
    <t>CALL001317</t>
  </si>
  <si>
    <t>CALL007233</t>
  </si>
  <si>
    <t>CALL008818</t>
  </si>
  <si>
    <t>CALL003611</t>
  </si>
  <si>
    <t>CALL007487</t>
  </si>
  <si>
    <t>CALL009625</t>
  </si>
  <si>
    <t>CALL001803</t>
  </si>
  <si>
    <t>CALL005536</t>
  </si>
  <si>
    <t>CALL007216</t>
  </si>
  <si>
    <t>CALL005704</t>
  </si>
  <si>
    <t>CALL000009</t>
  </si>
  <si>
    <t>CALL008367</t>
  </si>
  <si>
    <t>CALL007703</t>
  </si>
  <si>
    <t>CALL002442</t>
  </si>
  <si>
    <t>CALL005602</t>
  </si>
  <si>
    <t>CALL003603</t>
  </si>
  <si>
    <t>CALL009285</t>
  </si>
  <si>
    <t>CALL001426</t>
  </si>
  <si>
    <t>CALL002284</t>
  </si>
  <si>
    <t>CALL006537</t>
  </si>
  <si>
    <t>CALL006868</t>
  </si>
  <si>
    <t>CALL008886</t>
  </si>
  <si>
    <t>CALL000651</t>
  </si>
  <si>
    <t>CALL002260</t>
  </si>
  <si>
    <t>CALL009804</t>
  </si>
  <si>
    <t>CALL007797</t>
  </si>
  <si>
    <t>CALL009680</t>
  </si>
  <si>
    <t>CALL002385</t>
  </si>
  <si>
    <t>CALL005868</t>
  </si>
  <si>
    <t>CALL002286</t>
  </si>
  <si>
    <t>CALL005202</t>
  </si>
  <si>
    <t>CALL001642</t>
  </si>
  <si>
    <t>CALL005872</t>
  </si>
  <si>
    <t>CALL003755</t>
  </si>
  <si>
    <t>CALL002161</t>
  </si>
  <si>
    <t>CALL006268</t>
  </si>
  <si>
    <t>CALL006187</t>
  </si>
  <si>
    <t>CALL000483</t>
  </si>
  <si>
    <t>CALL009426</t>
  </si>
  <si>
    <t>CALL003229</t>
  </si>
  <si>
    <t>CALL004785</t>
  </si>
  <si>
    <t>CALL006043</t>
  </si>
  <si>
    <t>CALL002142</t>
  </si>
  <si>
    <t>CALL004497</t>
  </si>
  <si>
    <t>CALL005310</t>
  </si>
  <si>
    <t>CALL004113</t>
  </si>
  <si>
    <t>CALL008147</t>
  </si>
  <si>
    <t>CALL003239</t>
  </si>
  <si>
    <t>CALL002150</t>
  </si>
  <si>
    <t>CALL000024</t>
  </si>
  <si>
    <t>CALL005873</t>
  </si>
  <si>
    <t>CALL000268</t>
  </si>
  <si>
    <t>CALL008840</t>
  </si>
  <si>
    <t>CALL009975</t>
  </si>
  <si>
    <t>CALL002246</t>
  </si>
  <si>
    <t>CALL006455</t>
  </si>
  <si>
    <t>CALL009773</t>
  </si>
  <si>
    <t>CALL001039</t>
  </si>
  <si>
    <t>CALL002863</t>
  </si>
  <si>
    <t>CALL006875</t>
  </si>
  <si>
    <t>CALL009194</t>
  </si>
  <si>
    <t>CALL000619</t>
  </si>
  <si>
    <t>CALL003722</t>
  </si>
  <si>
    <t>CALL004885</t>
  </si>
  <si>
    <t>CALL001281</t>
  </si>
  <si>
    <t>CALL005426</t>
  </si>
  <si>
    <t>CALL002440</t>
  </si>
  <si>
    <t>CALL000182</t>
  </si>
  <si>
    <t>CALL004008</t>
  </si>
  <si>
    <t>CALL001282</t>
  </si>
  <si>
    <t>CALL008994</t>
  </si>
  <si>
    <t>CALL006488</t>
  </si>
  <si>
    <t>CALL004105</t>
  </si>
  <si>
    <t>CALL005293</t>
  </si>
  <si>
    <t>CALL007350</t>
  </si>
  <si>
    <t>CALL007173</t>
  </si>
  <si>
    <t>CALL001952</t>
  </si>
  <si>
    <t>CALL003929</t>
  </si>
  <si>
    <t>CALL003162</t>
  </si>
  <si>
    <t>CALL007132</t>
  </si>
  <si>
    <t>CALL000480</t>
  </si>
  <si>
    <t>CALL001877</t>
  </si>
  <si>
    <t>CALL002765</t>
  </si>
  <si>
    <t>CALL003197</t>
  </si>
  <si>
    <t>CALL000044</t>
  </si>
  <si>
    <t>CALL008904</t>
  </si>
  <si>
    <t>CALL000499</t>
  </si>
  <si>
    <t>CALL003090</t>
  </si>
  <si>
    <t>CALL009006</t>
  </si>
  <si>
    <t>CALL004214</t>
  </si>
  <si>
    <t>CALL003493</t>
  </si>
  <si>
    <t>CALL003712</t>
  </si>
  <si>
    <t>CALL001911</t>
  </si>
  <si>
    <t>CALL009327</t>
  </si>
  <si>
    <t>CALL001092</t>
  </si>
  <si>
    <t>CALL004999</t>
  </si>
  <si>
    <t>CALL004352</t>
  </si>
  <si>
    <t>CALL008185</t>
  </si>
  <si>
    <t>CALL005303</t>
  </si>
  <si>
    <t>CALL009079</t>
  </si>
  <si>
    <t>CALL000543</t>
  </si>
  <si>
    <t>CALL008426</t>
  </si>
  <si>
    <t>CALL009989</t>
  </si>
  <si>
    <t>CALL001743</t>
  </si>
  <si>
    <t>CALL003179</t>
  </si>
  <si>
    <t>CALL003467</t>
  </si>
  <si>
    <t>CALL007127</t>
  </si>
  <si>
    <t>CALL004233</t>
  </si>
  <si>
    <t>CALL000944</t>
  </si>
  <si>
    <t>CALL001325</t>
  </si>
  <si>
    <t>CALL005645</t>
  </si>
  <si>
    <t>CALL003344</t>
  </si>
  <si>
    <t>CALL008755</t>
  </si>
  <si>
    <t>CALL003171</t>
  </si>
  <si>
    <t>CALL004062</t>
  </si>
  <si>
    <t>CALL005865</t>
  </si>
  <si>
    <t>CALL008285</t>
  </si>
  <si>
    <t>CALL009002</t>
  </si>
  <si>
    <t>CALL009190</t>
  </si>
  <si>
    <t>CALL003818</t>
  </si>
  <si>
    <t>CALL007754</t>
  </si>
  <si>
    <t>CALL008261</t>
  </si>
  <si>
    <t>CALL004828</t>
  </si>
  <si>
    <t>CALL006969</t>
  </si>
  <si>
    <t>CALL002517</t>
  </si>
  <si>
    <t>CALL000783</t>
  </si>
  <si>
    <t>CALL006686</t>
  </si>
  <si>
    <t>CALL008582</t>
  </si>
  <si>
    <t>CALL002448</t>
  </si>
  <si>
    <t>CALL007408</t>
  </si>
  <si>
    <t>CALL005769</t>
  </si>
  <si>
    <t>CALL005658</t>
  </si>
  <si>
    <t>CALL006880</t>
  </si>
  <si>
    <t>CALL005729</t>
  </si>
  <si>
    <t>CALL000618</t>
  </si>
  <si>
    <t>CALL000212</t>
  </si>
  <si>
    <t>CALL002151</t>
  </si>
  <si>
    <t>CALL006914</t>
  </si>
  <si>
    <t>CALL007473</t>
  </si>
  <si>
    <t>CALL002084</t>
  </si>
  <si>
    <t>CALL008020</t>
  </si>
  <si>
    <t>CALL002035</t>
  </si>
  <si>
    <t>CALL005454</t>
  </si>
  <si>
    <t>CALL000215</t>
  </si>
  <si>
    <t>CALL009107</t>
  </si>
  <si>
    <t>CALL001167</t>
  </si>
  <si>
    <t>CALL007119</t>
  </si>
  <si>
    <t>CALL001330</t>
  </si>
  <si>
    <t>CALL003942</t>
  </si>
  <si>
    <t>CALL003354</t>
  </si>
  <si>
    <t>CALL002583</t>
  </si>
  <si>
    <t>CALL008611</t>
  </si>
  <si>
    <t>CALL004367</t>
  </si>
  <si>
    <t>CALL008897</t>
  </si>
  <si>
    <t>CALL004721</t>
  </si>
  <si>
    <t>CALL007022</t>
  </si>
  <si>
    <t>CALL002281</t>
  </si>
  <si>
    <t>CALL006390</t>
  </si>
  <si>
    <t>CALL004051</t>
  </si>
  <si>
    <t>CALL003591</t>
  </si>
  <si>
    <t>CALL009836</t>
  </si>
  <si>
    <t>CALL001398</t>
  </si>
  <si>
    <t>CALL006444</t>
  </si>
  <si>
    <t>CALL000984</t>
  </si>
  <si>
    <t>CALL006113</t>
  </si>
  <si>
    <t>CALL006540</t>
  </si>
  <si>
    <t>CALL007264</t>
  </si>
  <si>
    <t>CALL006701</t>
  </si>
  <si>
    <t>CALL008388</t>
  </si>
  <si>
    <t>CALL001882</t>
  </si>
  <si>
    <t>CALL004135</t>
  </si>
  <si>
    <t>CALL000942</t>
  </si>
  <si>
    <t>CALL007954</t>
  </si>
  <si>
    <t>CALL002828</t>
  </si>
  <si>
    <t>CALL001259</t>
  </si>
  <si>
    <t>CALL008678</t>
  </si>
  <si>
    <t>CALL003572</t>
  </si>
  <si>
    <t>CALL004692</t>
  </si>
  <si>
    <t>CALL000271</t>
  </si>
  <si>
    <t>CALL004968</t>
  </si>
  <si>
    <t>CALL004591</t>
  </si>
  <si>
    <t>CALL007979</t>
  </si>
  <si>
    <t>CALL004258</t>
  </si>
  <si>
    <t>CALL005986</t>
  </si>
  <si>
    <t>CALL004164</t>
  </si>
  <si>
    <t>CALL003635</t>
  </si>
  <si>
    <t>CALL007585</t>
  </si>
  <si>
    <t>CALL008161</t>
  </si>
  <si>
    <t>CALL002296</t>
  </si>
  <si>
    <t>CALL008345</t>
  </si>
  <si>
    <t>CALL001815</t>
  </si>
  <si>
    <t>CALL008431</t>
  </si>
  <si>
    <t>CALL004273</t>
  </si>
  <si>
    <t>CALL007532</t>
  </si>
  <si>
    <t>CALL009777</t>
  </si>
  <si>
    <t>CALL009185</t>
  </si>
  <si>
    <t>CALL009080</t>
  </si>
  <si>
    <t>CALL004139</t>
  </si>
  <si>
    <t>CALL004910</t>
  </si>
  <si>
    <t>CALL006981</t>
  </si>
  <si>
    <t>CALL000270</t>
  </si>
  <si>
    <t>CALL009226</t>
  </si>
  <si>
    <t>CALL002072</t>
  </si>
  <si>
    <t>CALL000895</t>
  </si>
  <si>
    <t>CALL006645</t>
  </si>
  <si>
    <t>CALL002429</t>
  </si>
  <si>
    <t>CALL001008</t>
  </si>
  <si>
    <t>CALL008926</t>
  </si>
  <si>
    <t>CALL006403</t>
  </si>
  <si>
    <t>CALL007694</t>
  </si>
  <si>
    <t>CALL002422</t>
  </si>
  <si>
    <t>CALL008964</t>
  </si>
  <si>
    <t>CALL008429</t>
  </si>
  <si>
    <t>CALL003452</t>
  </si>
  <si>
    <t>CALL005789</t>
  </si>
  <si>
    <t>CALL006234</t>
  </si>
  <si>
    <t>CALL006997</t>
  </si>
  <si>
    <t>CALL005646</t>
  </si>
  <si>
    <t>CALL004187</t>
  </si>
  <si>
    <t>CALL008692</t>
  </si>
  <si>
    <t>CALL007391</t>
  </si>
  <si>
    <t>CALL003855</t>
  </si>
  <si>
    <t>CALL004500</t>
  </si>
  <si>
    <t>CALL001292</t>
  </si>
  <si>
    <t>CALL009475</t>
  </si>
  <si>
    <t>CALL002732</t>
  </si>
  <si>
    <t>CALL006332</t>
  </si>
  <si>
    <t>CALL002048</t>
  </si>
  <si>
    <t>CALL000861</t>
  </si>
  <si>
    <t>CALL003571</t>
  </si>
  <si>
    <t>Email</t>
  </si>
  <si>
    <t>CALL002341</t>
  </si>
  <si>
    <t>CALL007953</t>
  </si>
  <si>
    <t>CALL008447</t>
  </si>
  <si>
    <t>CALL000519</t>
  </si>
  <si>
    <t>CALL002148</t>
  </si>
  <si>
    <t>CALL002772</t>
  </si>
  <si>
    <t>CALL009401</t>
  </si>
  <si>
    <t>CALL005490</t>
  </si>
  <si>
    <t>CALL002237</t>
  </si>
  <si>
    <t>CALL002868</t>
  </si>
  <si>
    <t>CALL009213</t>
  </si>
  <si>
    <t>CALL006030</t>
  </si>
  <si>
    <t>CALL007992</t>
  </si>
  <si>
    <t>CALL009830</t>
  </si>
  <si>
    <t>CALL005571</t>
  </si>
  <si>
    <t>CALL000211</t>
  </si>
  <si>
    <t>CALL005439</t>
  </si>
  <si>
    <t>CALL001415</t>
  </si>
  <si>
    <t>CALL000614</t>
  </si>
  <si>
    <t>CALL008827</t>
  </si>
  <si>
    <t>CALL000355</t>
  </si>
  <si>
    <t>CALL008837</t>
  </si>
  <si>
    <t>CALL000103</t>
  </si>
  <si>
    <t>CALL009631</t>
  </si>
  <si>
    <t>CALL009036</t>
  </si>
  <si>
    <t>CALL003906</t>
  </si>
  <si>
    <t>CALL009876</t>
  </si>
  <si>
    <t>CALL004285</t>
  </si>
  <si>
    <t>CALL008629</t>
  </si>
  <si>
    <t>CALL004620</t>
  </si>
  <si>
    <t>CALL004088</t>
  </si>
  <si>
    <t>CALL007999</t>
  </si>
  <si>
    <t>CALL003945</t>
  </si>
  <si>
    <t>CALL000982</t>
  </si>
  <si>
    <t>CALL007506</t>
  </si>
  <si>
    <t>CALL007007</t>
  </si>
  <si>
    <t>CALL005107</t>
  </si>
  <si>
    <t>CALL005961</t>
  </si>
  <si>
    <t>CALL006238</t>
  </si>
  <si>
    <t>CALL000685</t>
  </si>
  <si>
    <t>CALL000367</t>
  </si>
  <si>
    <t>CALL009346</t>
  </si>
  <si>
    <t>CALL004079</t>
  </si>
  <si>
    <t>CALL001233</t>
  </si>
  <si>
    <t>CALL007612</t>
  </si>
  <si>
    <t>CALL001505</t>
  </si>
  <si>
    <t>CALL005776</t>
  </si>
  <si>
    <t>CALL005870</t>
  </si>
  <si>
    <t>CALL005728</t>
  </si>
  <si>
    <t>CALL009779</t>
  </si>
  <si>
    <t>CALL005731</t>
  </si>
  <si>
    <t>CALL001648</t>
  </si>
  <si>
    <t>CALL009233</t>
  </si>
  <si>
    <t>CALL009596</t>
  </si>
  <si>
    <t>CALL004196</t>
  </si>
  <si>
    <t>CALL009136</t>
  </si>
  <si>
    <t>CALL000493</t>
  </si>
  <si>
    <t>CALL001520</t>
  </si>
  <si>
    <t>CALL005087</t>
  </si>
  <si>
    <t>CALL001969</t>
  </si>
  <si>
    <t>CALL004601</t>
  </si>
  <si>
    <t>CALL005375</t>
  </si>
  <si>
    <t>CALL002258</t>
  </si>
  <si>
    <t>CALL009559</t>
  </si>
  <si>
    <t>CALL007346</t>
  </si>
  <si>
    <t>CALL002172</t>
  </si>
  <si>
    <t>CALL000432</t>
  </si>
  <si>
    <t>CALL003869</t>
  </si>
  <si>
    <t>CALL009698</t>
  </si>
  <si>
    <t>CALL000366</t>
  </si>
  <si>
    <t>CALL005436</t>
  </si>
  <si>
    <t>CALL008321</t>
  </si>
  <si>
    <t>CALL002204</t>
  </si>
  <si>
    <t>CALL000307</t>
  </si>
  <si>
    <t>CALL009266</t>
  </si>
  <si>
    <t>CALL000154</t>
  </si>
  <si>
    <t>CALL004855</t>
  </si>
  <si>
    <t>CALL005855</t>
  </si>
  <si>
    <t>CALL006894</t>
  </si>
  <si>
    <t>CALL004549</t>
  </si>
  <si>
    <t>CALL007792</t>
  </si>
  <si>
    <t>CALL009421</t>
  </si>
  <si>
    <t>CALL004631</t>
  </si>
  <si>
    <t>CALL003258</t>
  </si>
  <si>
    <t>CALL007621</t>
  </si>
  <si>
    <t>CALL005719</t>
  </si>
  <si>
    <t>CALL006833</t>
  </si>
  <si>
    <t>CALL006249</t>
  </si>
  <si>
    <t>CALL008484</t>
  </si>
  <si>
    <t>CALL009250</t>
  </si>
  <si>
    <t>CALL000248</t>
  </si>
  <si>
    <t>CALL004627</t>
  </si>
  <si>
    <t>CALL001650</t>
  </si>
  <si>
    <t>CALL009331</t>
  </si>
  <si>
    <t>CALL004863</t>
  </si>
  <si>
    <t>CALL002122</t>
  </si>
  <si>
    <t>CALL002930</t>
  </si>
  <si>
    <t>CALL005355</t>
  </si>
  <si>
    <t>CALL002623</t>
  </si>
  <si>
    <t>CALL003333</t>
  </si>
  <si>
    <t>CALL001161</t>
  </si>
  <si>
    <t>CALL006278</t>
  </si>
  <si>
    <t>CALL003734</t>
  </si>
  <si>
    <t>CALL005361</t>
  </si>
  <si>
    <t>CALL003967</t>
  </si>
  <si>
    <t>CALL003866</t>
  </si>
  <si>
    <t>CALL002324</t>
  </si>
  <si>
    <t>CALL005653</t>
  </si>
  <si>
    <t>CALL005389</t>
  </si>
  <si>
    <t>CALL000610</t>
  </si>
  <si>
    <t>CALL005726</t>
  </si>
  <si>
    <t>CALL005242</t>
  </si>
  <si>
    <t>CALL006561</t>
  </si>
  <si>
    <t>CALL008257</t>
  </si>
  <si>
    <t>CALL001462</t>
  </si>
  <si>
    <t>CALL009801</t>
  </si>
  <si>
    <t>CALL003803</t>
  </si>
  <si>
    <t>CALL001086</t>
  </si>
  <si>
    <t>CALL009962</t>
  </si>
  <si>
    <t>CALL006000</t>
  </si>
  <si>
    <t>CALL003671</t>
  </si>
  <si>
    <t>CALL008636</t>
  </si>
  <si>
    <t>CALL000227</t>
  </si>
  <si>
    <t>CALL001038</t>
  </si>
  <si>
    <t>CALL002994</t>
  </si>
  <si>
    <t>CALL005102</t>
  </si>
  <si>
    <t>CALL006442</t>
  </si>
  <si>
    <t>CALL009173</t>
  </si>
  <si>
    <t>CALL003225</t>
  </si>
  <si>
    <t>CALL002065</t>
  </si>
  <si>
    <t>CALL009153</t>
  </si>
  <si>
    <t>CALL004198</t>
  </si>
  <si>
    <t>CALL007327</t>
  </si>
  <si>
    <t>CALL008390</t>
  </si>
  <si>
    <t>CALL006133</t>
  </si>
  <si>
    <t>CALL000729</t>
  </si>
  <si>
    <t>CALL002610</t>
  </si>
  <si>
    <t>CALL004834</t>
  </si>
  <si>
    <t>CALL008540</t>
  </si>
  <si>
    <t>CALL006671</t>
  </si>
  <si>
    <t>CALL001872</t>
  </si>
  <si>
    <t>CALL003181</t>
  </si>
  <si>
    <t>CALL008721</t>
  </si>
  <si>
    <t>CALL003685</t>
  </si>
  <si>
    <t>CALL005045</t>
  </si>
  <si>
    <t>CALL009579</t>
  </si>
  <si>
    <t>CALL009925</t>
  </si>
  <si>
    <t>CALL009056</t>
  </si>
  <si>
    <t>CALL005315</t>
  </si>
  <si>
    <t>CALL007513</t>
  </si>
  <si>
    <t>CALL000408</t>
  </si>
  <si>
    <t>CALL002787</t>
  </si>
  <si>
    <t>CALL007059</t>
  </si>
  <si>
    <t>CALL000624</t>
  </si>
  <si>
    <t>CALL003405</t>
  </si>
  <si>
    <t>CALL006651</t>
  </si>
  <si>
    <t>CALL006085</t>
  </si>
  <si>
    <t>CALL004396</t>
  </si>
  <si>
    <t>CALL005765</t>
  </si>
  <si>
    <t>CALL005095</t>
  </si>
  <si>
    <t>CALL003486</t>
  </si>
  <si>
    <t>CALL003412</t>
  </si>
  <si>
    <t>CALL007375</t>
  </si>
  <si>
    <t>CALL009392</t>
  </si>
  <si>
    <t>CALL006991</t>
  </si>
  <si>
    <t>CALL003003</t>
  </si>
  <si>
    <t>CALL006309</t>
  </si>
  <si>
    <t>CALL001407</t>
  </si>
  <si>
    <t>CALL004867</t>
  </si>
  <si>
    <t>CALL005139</t>
  </si>
  <si>
    <t>CALL000473</t>
  </si>
  <si>
    <t>CALL000801</t>
  </si>
  <si>
    <t>CALL002167</t>
  </si>
  <si>
    <t>CALL000816</t>
  </si>
  <si>
    <t>CALL006430</t>
  </si>
  <si>
    <t>CALL003446</t>
  </si>
  <si>
    <t>CALL005763</t>
  </si>
  <si>
    <t>CALL003946</t>
  </si>
  <si>
    <t>CALL008912</t>
  </si>
  <si>
    <t>CALL009810</t>
  </si>
  <si>
    <t>CALL004688</t>
  </si>
  <si>
    <t>CALL009590</t>
  </si>
  <si>
    <t>CALL009791</t>
  </si>
  <si>
    <t>CALL007593</t>
  </si>
  <si>
    <t>CALL000453</t>
  </si>
  <si>
    <t>CALL002846</t>
  </si>
  <si>
    <t>CALL002186</t>
  </si>
  <si>
    <t>CALL003200</t>
  </si>
  <si>
    <t>CALL006720</t>
  </si>
  <si>
    <t>CALL006388</t>
  </si>
  <si>
    <t>CALL006445</t>
  </si>
  <si>
    <t>CALL005678</t>
  </si>
  <si>
    <t>CALL006199</t>
  </si>
  <si>
    <t>CALL003221</t>
  </si>
  <si>
    <t>CALL004744</t>
  </si>
  <si>
    <t>CALL005702</t>
  </si>
  <si>
    <t>CALL006575</t>
  </si>
  <si>
    <t>CALL003629</t>
  </si>
  <si>
    <t>CALL000343</t>
  </si>
  <si>
    <t>CALL009821</t>
  </si>
  <si>
    <t>CALL006471</t>
  </si>
  <si>
    <t>CALL005527</t>
  </si>
  <si>
    <t>CALL004215</t>
  </si>
  <si>
    <t>CALL006607</t>
  </si>
  <si>
    <t>CALL009585</t>
  </si>
  <si>
    <t>CALL008291</t>
  </si>
  <si>
    <t>CALL001805</t>
  </si>
  <si>
    <t>CALL003174</t>
  </si>
  <si>
    <t>CALL001940</t>
  </si>
  <si>
    <t>CALL004357</t>
  </si>
  <si>
    <t>CALL003145</t>
  </si>
  <si>
    <t>CALL004362</t>
  </si>
  <si>
    <t>CALL008955</t>
  </si>
  <si>
    <t>CALL007142</t>
  </si>
  <si>
    <t>CALL006032</t>
  </si>
  <si>
    <t>CALL004674</t>
  </si>
  <si>
    <t>CALL008336</t>
  </si>
  <si>
    <t>CALL008788</t>
  </si>
  <si>
    <t>CALL002206</t>
  </si>
  <si>
    <t>CALL004769</t>
  </si>
  <si>
    <t>Social Media</t>
  </si>
  <si>
    <t>CALL001661</t>
  </si>
  <si>
    <t>CALL004605</t>
  </si>
  <si>
    <t>CALL007024</t>
  </si>
  <si>
    <t>CALL009511</t>
  </si>
  <si>
    <t>CALL004150</t>
  </si>
  <si>
    <t>CALL002514</t>
  </si>
  <si>
    <t>CALL005138</t>
  </si>
  <si>
    <t>CALL004464</t>
  </si>
  <si>
    <t>CALL004975</t>
  </si>
  <si>
    <t>CALL007200</t>
  </si>
  <si>
    <t>CALL005272</t>
  </si>
  <si>
    <t>CALL004768</t>
  </si>
  <si>
    <t>CALL002007</t>
  </si>
  <si>
    <t>CALL007047</t>
  </si>
  <si>
    <t>CALL009115</t>
  </si>
  <si>
    <t>CALL002727</t>
  </si>
  <si>
    <t>CALL008096</t>
  </si>
  <si>
    <t>CALL003414</t>
  </si>
  <si>
    <t>CALL005782</t>
  </si>
  <si>
    <t>CALL001376</t>
  </si>
  <si>
    <t>CALL000508</t>
  </si>
  <si>
    <t>CALL009320</t>
  </si>
  <si>
    <t>CALL005225</t>
  </si>
  <si>
    <t>CALL009770</t>
  </si>
  <si>
    <t>CALL004104</t>
  </si>
  <si>
    <t>CALL002082</t>
  </si>
  <si>
    <t>CALL009954</t>
  </si>
  <si>
    <t>CALL003613</t>
  </si>
  <si>
    <t>CALL005286</t>
  </si>
  <si>
    <t>CALL001425</t>
  </si>
  <si>
    <t>CALL007385</t>
  </si>
  <si>
    <t>CALL007289</t>
  </si>
  <si>
    <t>CALL007442</t>
  </si>
  <si>
    <t>CALL000870</t>
  </si>
  <si>
    <t>CALL003524</t>
  </si>
  <si>
    <t>CALL008275</t>
  </si>
  <si>
    <t>CALL004045</t>
  </si>
  <si>
    <t>CALL007031</t>
  </si>
  <si>
    <t>CALL005092</t>
  </si>
  <si>
    <t>CALL004988</t>
  </si>
  <si>
    <t>CALL004578</t>
  </si>
  <si>
    <t>CALL003014</t>
  </si>
  <si>
    <t>CALL005298</t>
  </si>
  <si>
    <t>CALL009451</t>
  </si>
  <si>
    <t>CALL003260</t>
  </si>
  <si>
    <t>CALL003679</t>
  </si>
  <si>
    <t>CALL005608</t>
  </si>
  <si>
    <t>CALL005979</t>
  </si>
  <si>
    <t>CALL000563</t>
  </si>
  <si>
    <t>CALL009572</t>
  </si>
  <si>
    <t>CALL003977</t>
  </si>
  <si>
    <t>CALL005373</t>
  </si>
  <si>
    <t>CALL009540</t>
  </si>
  <si>
    <t>CALL006060</t>
  </si>
  <si>
    <t>CALL005353</t>
  </si>
  <si>
    <t>CALL005296</t>
  </si>
  <si>
    <t>CALL002052</t>
  </si>
  <si>
    <t>CALL000236</t>
  </si>
  <si>
    <t>CALL002798</t>
  </si>
  <si>
    <t>CALL004622</t>
  </si>
  <si>
    <t>CALL001461</t>
  </si>
  <si>
    <t>CALL006620</t>
  </si>
  <si>
    <t>CALL004974</t>
  </si>
  <si>
    <t>CALL008155</t>
  </si>
  <si>
    <t>CALL000260</t>
  </si>
  <si>
    <t>CALL006728</t>
  </si>
  <si>
    <t>CALL007418</t>
  </si>
  <si>
    <t>CALL005939</t>
  </si>
  <si>
    <t>CALL000347</t>
  </si>
  <si>
    <t>CALL008265</t>
  </si>
  <si>
    <t>CALL006919</t>
  </si>
  <si>
    <t>CALL006028</t>
  </si>
  <si>
    <t>CALL000684</t>
  </si>
  <si>
    <t>CALL008583</t>
  </si>
  <si>
    <t>CALL003095</t>
  </si>
  <si>
    <t>CALL009420</t>
  </si>
  <si>
    <t>CALL003352</t>
  </si>
  <si>
    <t>CALL001577</t>
  </si>
  <si>
    <t>CALL008205</t>
  </si>
  <si>
    <t>CALL006007</t>
  </si>
  <si>
    <t>CALL004915</t>
  </si>
  <si>
    <t>CALL006250</t>
  </si>
  <si>
    <t>CALL008957</t>
  </si>
  <si>
    <t>CALL007026</t>
  </si>
  <si>
    <t>CALL004278</t>
  </si>
  <si>
    <t>CALL009610</t>
  </si>
  <si>
    <t>CALL002090</t>
  </si>
  <si>
    <t>CALL006073</t>
  </si>
  <si>
    <t>CALL008951</t>
  </si>
  <si>
    <t>CALL006917</t>
  </si>
  <si>
    <t>CALL003210</t>
  </si>
  <si>
    <t>CALL005853</t>
  </si>
  <si>
    <t>CALL006365</t>
  </si>
  <si>
    <t>CALL005858</t>
  </si>
  <si>
    <t>CALL003769</t>
  </si>
  <si>
    <t>CALL008566</t>
  </si>
  <si>
    <t>CALL009533</t>
  </si>
  <si>
    <t>CALL004922</t>
  </si>
  <si>
    <t>CALL002742</t>
  </si>
  <si>
    <t>CALL009672</t>
  </si>
  <si>
    <t>CALL007214</t>
  </si>
  <si>
    <t>CALL002816</t>
  </si>
  <si>
    <t>CALL008187</t>
  </si>
  <si>
    <t>CALL004310</t>
  </si>
  <si>
    <t>CALL009870</t>
  </si>
  <si>
    <t>CALL008597</t>
  </si>
  <si>
    <t>CALL001894</t>
  </si>
  <si>
    <t>CALL000280</t>
  </si>
  <si>
    <t>CALL006105</t>
  </si>
  <si>
    <t>CALL009818</t>
  </si>
  <si>
    <t>CALL004757</t>
  </si>
  <si>
    <t>CALL001399</t>
  </si>
  <si>
    <t>CALL006983</t>
  </si>
  <si>
    <t>CALL000680</t>
  </si>
  <si>
    <t>CALL005284</t>
  </si>
  <si>
    <t>CALL004397</t>
  </si>
  <si>
    <t>CALL003546</t>
  </si>
  <si>
    <t>CALL003600</t>
  </si>
  <si>
    <t>CALL002162</t>
  </si>
  <si>
    <t>CALL004957</t>
  </si>
  <si>
    <t>CALL003327</t>
  </si>
  <si>
    <t>CALL009568</t>
  </si>
  <si>
    <t>CALL004959</t>
  </si>
  <si>
    <t>CALL003646</t>
  </si>
  <si>
    <t>CALL008622</t>
  </si>
  <si>
    <t>CALL007300</t>
  </si>
  <si>
    <t>CALL003277</t>
  </si>
  <si>
    <t>CALL004064</t>
  </si>
  <si>
    <t>CALL006931</t>
  </si>
  <si>
    <t>CALL009060</t>
  </si>
  <si>
    <t>CALL009231</t>
  </si>
  <si>
    <t>CALL001857</t>
  </si>
  <si>
    <t>CALL001357</t>
  </si>
  <si>
    <t>CALL006745</t>
  </si>
  <si>
    <t>CALL003589</t>
  </si>
  <si>
    <t>CALL005470</t>
  </si>
  <si>
    <t>CALL000598</t>
  </si>
  <si>
    <t>CALL007395</t>
  </si>
  <si>
    <t>CALL008486</t>
  </si>
  <si>
    <t>CALL006013</t>
  </si>
  <si>
    <t>CALL000141</t>
  </si>
  <si>
    <t>CALL006543</t>
  </si>
  <si>
    <t>CALL002773</t>
  </si>
  <si>
    <t>CALL005106</t>
  </si>
  <si>
    <t>CALL009022</t>
  </si>
  <si>
    <t>CALL005758</t>
  </si>
  <si>
    <t>CALL006100</t>
  </si>
  <si>
    <t>CALL007058</t>
  </si>
  <si>
    <t>CALL008443</t>
  </si>
  <si>
    <t>CALL007425</t>
  </si>
  <si>
    <t>CALL004495</t>
  </si>
  <si>
    <t>CALL008754</t>
  </si>
  <si>
    <t>CALL006186</t>
  </si>
  <si>
    <t>CALL003187</t>
  </si>
  <si>
    <t>CALL001309</t>
  </si>
  <si>
    <t>CALL006017</t>
  </si>
  <si>
    <t>CALL002892</t>
  </si>
  <si>
    <t>CALL005374</t>
  </si>
  <si>
    <t>CALL005535</t>
  </si>
  <si>
    <t>CALL001029</t>
  </si>
  <si>
    <t>CALL007556</t>
  </si>
  <si>
    <t>CALL007943</t>
  </si>
  <si>
    <t>CALL002459</t>
  </si>
  <si>
    <t>CALL009734</t>
  </si>
  <si>
    <t>CALL005767</t>
  </si>
  <si>
    <t>CALL008575</t>
  </si>
  <si>
    <t>CALL005628</t>
  </si>
  <si>
    <t>CALL007897</t>
  </si>
  <si>
    <t>CALL005786</t>
  </si>
  <si>
    <t>CALL009716</t>
  </si>
  <si>
    <t>CALL002620</t>
  </si>
  <si>
    <t>CALL007622</t>
  </si>
  <si>
    <t>CALL003534</t>
  </si>
  <si>
    <t>CALL002488</t>
  </si>
  <si>
    <t>CALL002486</t>
  </si>
  <si>
    <t>CALL008202</t>
  </si>
  <si>
    <t>CALL000450</t>
  </si>
  <si>
    <t>CALL003334</t>
  </si>
  <si>
    <t>CALL007076</t>
  </si>
  <si>
    <t>CALL007632</t>
  </si>
  <si>
    <t>CALL004054</t>
  </si>
  <si>
    <t>CALL000049</t>
  </si>
  <si>
    <t>CALL000881</t>
  </si>
  <si>
    <t>CALL009471</t>
  </si>
  <si>
    <t>CALL004098</t>
  </si>
  <si>
    <t>CALL005899</t>
  </si>
  <si>
    <t>CALL009180</t>
  </si>
  <si>
    <t>CALL008258</t>
  </si>
  <si>
    <t>CALL005398</t>
  </si>
  <si>
    <t>CALL005262</t>
  </si>
  <si>
    <t>CALL004416</t>
  </si>
  <si>
    <t>CALL005028</t>
  </si>
  <si>
    <t>CALL005822</t>
  </si>
  <si>
    <t>CALL000586</t>
  </si>
  <si>
    <t>CALL009571</t>
  </si>
  <si>
    <t>CALL005800</t>
  </si>
  <si>
    <t>CALL008733</t>
  </si>
  <si>
    <t>CALL003932</t>
  </si>
  <si>
    <t>CALL007250</t>
  </si>
  <si>
    <t>CALL001050</t>
  </si>
  <si>
    <t>CALL001132</t>
  </si>
  <si>
    <t>CALL000784</t>
  </si>
  <si>
    <t>CALL005024</t>
  </si>
  <si>
    <t>CALL006843</t>
  </si>
  <si>
    <t>CALL007110</t>
  </si>
  <si>
    <t>CALL007599</t>
  </si>
  <si>
    <t>CALL006010</t>
  </si>
  <si>
    <t>CALL004237</t>
  </si>
  <si>
    <t>CALL005005</t>
  </si>
  <si>
    <t>CALL005276</t>
  </si>
  <si>
    <t>CALL009605</t>
  </si>
  <si>
    <t>CALL005003</t>
  </si>
  <si>
    <t>CALL009252</t>
  </si>
  <si>
    <t>CALL007342</t>
  </si>
  <si>
    <t>CALL006371</t>
  </si>
  <si>
    <t>CALL003548</t>
  </si>
  <si>
    <t>CALL006340</t>
  </si>
  <si>
    <t>CALL000906</t>
  </si>
  <si>
    <t>CALL007061</t>
  </si>
  <si>
    <t>CALL005637</t>
  </si>
  <si>
    <t>CALL008432</t>
  </si>
  <si>
    <t>CALL001178</t>
  </si>
  <si>
    <t>CALL008829</t>
  </si>
  <si>
    <t>CALL003178</t>
  </si>
  <si>
    <t>CALL004749</t>
  </si>
  <si>
    <t>CALL000636</t>
  </si>
  <si>
    <t>CALL002613</t>
  </si>
  <si>
    <t>CALL005382</t>
  </si>
  <si>
    <t>CALL007808</t>
  </si>
  <si>
    <t>CALL002216</t>
  </si>
  <si>
    <t>CALL009394</t>
  </si>
  <si>
    <t>CALL000966</t>
  </si>
  <si>
    <t>CALL003315</t>
  </si>
  <si>
    <t>CALL001218</t>
  </si>
  <si>
    <t>CALL005606</t>
  </si>
  <si>
    <t>CALL000336</t>
  </si>
  <si>
    <t>CALL008236</t>
  </si>
  <si>
    <t>CALL009496</t>
  </si>
  <si>
    <t>CALL009809</t>
  </si>
  <si>
    <t>CALL004503</t>
  </si>
  <si>
    <t>CALL008986</t>
  </si>
  <si>
    <t>CALL006544</t>
  </si>
  <si>
    <t>CALL001442</t>
  </si>
  <si>
    <t>CALL006956</t>
  </si>
  <si>
    <t>CALL008085</t>
  </si>
  <si>
    <t>CALL001781</t>
  </si>
  <si>
    <t>CALL008851</t>
  </si>
  <si>
    <t>CALL009835</t>
  </si>
  <si>
    <t>CALL005539</t>
  </si>
  <si>
    <t>CALL005493</t>
  </si>
  <si>
    <t>CALL003886</t>
  </si>
  <si>
    <t>CALL001417</t>
  </si>
  <si>
    <t>CALL009852</t>
  </si>
  <si>
    <t>CALL001018</t>
  </si>
  <si>
    <t>CALL009013</t>
  </si>
  <si>
    <t>CALL009003</t>
  </si>
  <si>
    <t>CALL006031</t>
  </si>
  <si>
    <t>CALL000469</t>
  </si>
  <si>
    <t>CALL006182</t>
  </si>
  <si>
    <t>CALL001421</t>
  </si>
  <si>
    <t>CALL001411</t>
  </si>
  <si>
    <t>CALL008150</t>
  </si>
  <si>
    <t>CALL006112</t>
  </si>
  <si>
    <t>CALL007093</t>
  </si>
  <si>
    <t>CALL009141</t>
  </si>
  <si>
    <t>CALL000550</t>
  </si>
  <si>
    <t>CALL001508</t>
  </si>
  <si>
    <t>CALL000843</t>
  </si>
  <si>
    <t>CALL007934</t>
  </si>
  <si>
    <t>CALL003910</t>
  </si>
  <si>
    <t>CALL003718</t>
  </si>
  <si>
    <t>CALL000902</t>
  </si>
  <si>
    <t>CALL003535</t>
  </si>
  <si>
    <t>CALL002888</t>
  </si>
  <si>
    <t>CALL002710</t>
  </si>
  <si>
    <t>CALL008084</t>
  </si>
  <si>
    <t>CALL000507</t>
  </si>
  <si>
    <t>CALL004808</t>
  </si>
  <si>
    <t>CALL008022</t>
  </si>
  <si>
    <t>CALL009126</t>
  </si>
  <si>
    <t>CALL009158</t>
  </si>
  <si>
    <t>CALL003848</t>
  </si>
  <si>
    <t>CALL008510</t>
  </si>
  <si>
    <t>CALL002747</t>
  </si>
  <si>
    <t>CALL002878</t>
  </si>
  <si>
    <t>CALL003780</t>
  </si>
  <si>
    <t>CALL001339</t>
  </si>
  <si>
    <t>CALL008376</t>
  </si>
  <si>
    <t>CALL000671</t>
  </si>
  <si>
    <t>CALL005847</t>
  </si>
  <si>
    <t>CALL007823</t>
  </si>
  <si>
    <t>CALL008635</t>
  </si>
  <si>
    <t>CALL005563</t>
  </si>
  <si>
    <t>CALL004656</t>
  </si>
  <si>
    <t>CALL007085</t>
  </si>
  <si>
    <t>CALL001662</t>
  </si>
  <si>
    <t>CALL007691</t>
  </si>
  <si>
    <t>CALL006614</t>
  </si>
  <si>
    <t>CALL003253</t>
  </si>
  <si>
    <t>CALL004445</t>
  </si>
  <si>
    <t>CALL001891</t>
  </si>
  <si>
    <t>CALL000491</t>
  </si>
  <si>
    <t>CALL003801</t>
  </si>
  <si>
    <t>CALL006092</t>
  </si>
  <si>
    <t>CALL001933</t>
  </si>
  <si>
    <t>CALL006134</t>
  </si>
  <si>
    <t>CALL005512</t>
  </si>
  <si>
    <t>CALL002012</t>
  </si>
  <si>
    <t>CALL009503</t>
  </si>
  <si>
    <t>CALL008858</t>
  </si>
  <si>
    <t>CALL006797</t>
  </si>
  <si>
    <t>CALL002598</t>
  </si>
  <si>
    <t>CALL009802</t>
  </si>
  <si>
    <t>CALL008225</t>
  </si>
  <si>
    <t>CALL003605</t>
  </si>
  <si>
    <t>CALL007277</t>
  </si>
  <si>
    <t>CALL009206</t>
  </si>
  <si>
    <t>CALL003868</t>
  </si>
  <si>
    <t>CALL004980</t>
  </si>
  <si>
    <t>CALL004689</t>
  </si>
  <si>
    <t>CALL009232</t>
  </si>
  <si>
    <t>CALL005434</t>
  </si>
  <si>
    <t>CALL003587</t>
  </si>
  <si>
    <t>CALL000703</t>
  </si>
  <si>
    <t>CALL005346</t>
  </si>
  <si>
    <t>CALL008350</t>
  </si>
  <si>
    <t>CALL003717</t>
  </si>
  <si>
    <t>CALL007247</t>
  </si>
  <si>
    <t>CALL001443</t>
  </si>
  <si>
    <t>CALL004432</t>
  </si>
  <si>
    <t>CALL000282</t>
  </si>
  <si>
    <t>CALL009741</t>
  </si>
  <si>
    <t>CALL009940</t>
  </si>
  <si>
    <t>CALL008466</t>
  </si>
  <si>
    <t>CALL002163</t>
  </si>
  <si>
    <t>CALL007828</t>
  </si>
  <si>
    <t>CALL000921</t>
  </si>
  <si>
    <t>CALL002769</t>
  </si>
  <si>
    <t>CALL007578</t>
  </si>
  <si>
    <t>CALL009065</t>
  </si>
  <si>
    <t>CALL002636</t>
  </si>
  <si>
    <t>CALL007246</t>
  </si>
  <si>
    <t>CALL009855</t>
  </si>
  <si>
    <t>CALL002968</t>
  </si>
  <si>
    <t>CALL003673</t>
  </si>
  <si>
    <t>CALL004143</t>
  </si>
  <si>
    <t>CALL003125</t>
  </si>
  <si>
    <t>CALL003109</t>
  </si>
  <si>
    <t>CALL008816</t>
  </si>
  <si>
    <t>CALL003562</t>
  </si>
  <si>
    <t>CALL003730</t>
  </si>
  <si>
    <t>CALL006018</t>
  </si>
  <si>
    <t>CALL002674</t>
  </si>
  <si>
    <t>CALL002287</t>
  </si>
  <si>
    <t>CALL006830</t>
  </si>
  <si>
    <t>CALL000725</t>
  </si>
  <si>
    <t>CALL000565</t>
  </si>
  <si>
    <t>CALL001948</t>
  </si>
  <si>
    <t>CALL002143</t>
  </si>
  <si>
    <t>CALL004149</t>
  </si>
  <si>
    <t>CALL005152</t>
  </si>
  <si>
    <t>CALL000479</t>
  </si>
  <si>
    <t>CALL001353</t>
  </si>
  <si>
    <t>CALL000294</t>
  </si>
  <si>
    <t>CALL006126</t>
  </si>
  <si>
    <t>CALL007677</t>
  </si>
  <si>
    <t>CALL000084</t>
  </si>
  <si>
    <t>CALL009775</t>
  </si>
  <si>
    <t>CALL006338</t>
  </si>
  <si>
    <t>CALL000124</t>
  </si>
  <si>
    <t>CALL004616</t>
  </si>
  <si>
    <t>CALL003675</t>
  </si>
  <si>
    <t>CALL004543</t>
  </si>
  <si>
    <t>CALL004257</t>
  </si>
  <si>
    <t>CALL007474</t>
  </si>
  <si>
    <t>CALL000526</t>
  </si>
  <si>
    <t>CALL006800</t>
  </si>
  <si>
    <t>CALL003306</t>
  </si>
  <si>
    <t>CALL005027</t>
  </si>
  <si>
    <t>CALL008297</t>
  </si>
  <si>
    <t>CALL001517</t>
  </si>
  <si>
    <t>CALL002887</t>
  </si>
  <si>
    <t>CALL002518</t>
  </si>
  <si>
    <t>CALL001278</t>
  </si>
  <si>
    <t>CALL002944</t>
  </si>
  <si>
    <t>CALL001748</t>
  </si>
  <si>
    <t>CALL003185</t>
  </si>
  <si>
    <t>CALL008567</t>
  </si>
  <si>
    <t>CALL001314</t>
  </si>
  <si>
    <t>CALL005501</t>
  </si>
  <si>
    <t>CALL006572</t>
  </si>
  <si>
    <t>CALL005172</t>
  </si>
  <si>
    <t>CALL001791</t>
  </si>
  <si>
    <t>CALL003775</t>
  </si>
  <si>
    <t>CALL004242</t>
  </si>
  <si>
    <t>CALL000754</t>
  </si>
  <si>
    <t>CALL006619</t>
  </si>
  <si>
    <t>CALL005518</t>
  </si>
  <si>
    <t>CALL002313</t>
  </si>
  <si>
    <t>CALL000052</t>
  </si>
  <si>
    <t>CALL007758</t>
  </si>
  <si>
    <t>CALL001042</t>
  </si>
  <si>
    <t>CALL004833</t>
  </si>
  <si>
    <t>CALL005988</t>
  </si>
  <si>
    <t>CALL005584</t>
  </si>
  <si>
    <t>CALL006436</t>
  </si>
  <si>
    <t>CALL003716</t>
  </si>
  <si>
    <t>CALL001870</t>
  </si>
  <si>
    <t>CALL009776</t>
  </si>
  <si>
    <t>CALL003499</t>
  </si>
  <si>
    <t>CALL001802</t>
  </si>
  <si>
    <t>CALL007104</t>
  </si>
  <si>
    <t>CALL009817</t>
  </si>
  <si>
    <t>CALL001256</t>
  </si>
  <si>
    <t>CALL005613</t>
  </si>
  <si>
    <t>CALL003923</t>
  </si>
  <si>
    <t>CALL001850</t>
  </si>
  <si>
    <t>CALL003976</t>
  </si>
  <si>
    <t>CALL006159</t>
  </si>
  <si>
    <t>CALL009490</t>
  </si>
  <si>
    <t>CALL002423</t>
  </si>
  <si>
    <t>CALL005140</t>
  </si>
  <si>
    <t>CALL007433</t>
  </si>
  <si>
    <t>CALL008469</t>
  </si>
  <si>
    <t>CALL004155</t>
  </si>
  <si>
    <t>CALL007266</t>
  </si>
  <si>
    <t>CALL006762</t>
  </si>
  <si>
    <t>CALL008224</t>
  </si>
  <si>
    <t>CALL006527</t>
  </si>
  <si>
    <t>CALL004992</t>
  </si>
  <si>
    <t>CALL009937</t>
  </si>
  <si>
    <t>CALL001779</t>
  </si>
  <si>
    <t>CALL009668</t>
  </si>
  <si>
    <t>CALL004518</t>
  </si>
  <si>
    <t>CALL007843</t>
  </si>
  <si>
    <t>CALL000244</t>
  </si>
  <si>
    <t>CALL001726</t>
  </si>
  <si>
    <t>CALL002818</t>
  </si>
  <si>
    <t>CALL008511</t>
  </si>
  <si>
    <t>CALL008558</t>
  </si>
  <si>
    <t>CALL004110</t>
  </si>
  <si>
    <t>CALL006343</t>
  </si>
  <si>
    <t>CALL001824</t>
  </si>
  <si>
    <t>CALL003357</t>
  </si>
  <si>
    <t>CALL009228</t>
  </si>
  <si>
    <t>CALL001914</t>
  </si>
  <si>
    <t>CALL001522</t>
  </si>
  <si>
    <t>CALL009390</t>
  </si>
  <si>
    <t>CALL001206</t>
  </si>
  <si>
    <t>CALL003031</t>
  </si>
  <si>
    <t>CALL006989</t>
  </si>
  <si>
    <t>CALL003518</t>
  </si>
  <si>
    <t>CALL008663</t>
  </si>
  <si>
    <t>CALL000929</t>
  </si>
  <si>
    <t>CALL001541</t>
  </si>
  <si>
    <t>CALL008312</t>
  </si>
  <si>
    <t>CALL001070</t>
  </si>
  <si>
    <t>CALL005893</t>
  </si>
  <si>
    <t>CALL000953</t>
  </si>
  <si>
    <t>CALL008710</t>
  </si>
  <si>
    <t>CALL005545</t>
  </si>
  <si>
    <t>CALL008359</t>
  </si>
  <si>
    <t>CALL001600</t>
  </si>
  <si>
    <t>CALL002621</t>
  </si>
  <si>
    <t>CALL005029</t>
  </si>
  <si>
    <t>CALL006298</t>
  </si>
  <si>
    <t>CALL004871</t>
  </si>
  <si>
    <t>CALL007655</t>
  </si>
  <si>
    <t>CALL005791</t>
  </si>
  <si>
    <t>CALL002998</t>
  </si>
  <si>
    <t>CALL008500</t>
  </si>
  <si>
    <t>CALL008181</t>
  </si>
  <si>
    <t>CALL007399</t>
  </si>
  <si>
    <t>CALL007435</t>
  </si>
  <si>
    <t>CALL009700</t>
  </si>
  <si>
    <t>CALL003606</t>
  </si>
  <si>
    <t>CALL005428</t>
  </si>
  <si>
    <t>CALL008607</t>
  </si>
  <si>
    <t>CALL008000</t>
  </si>
  <si>
    <t>CALL004036</t>
  </si>
  <si>
    <t>CALL007252</t>
  </si>
  <si>
    <t>CALL000325</t>
  </si>
  <si>
    <t>CALL009936</t>
  </si>
  <si>
    <t>CALL002419</t>
  </si>
  <si>
    <t>CALL009847</t>
  </si>
  <si>
    <t>CALL008497</t>
  </si>
  <si>
    <t>CALL003588</t>
  </si>
  <si>
    <t>CALL007196</t>
  </si>
  <si>
    <t>CALL005770</t>
  </si>
  <si>
    <t>CALL008116</t>
  </si>
  <si>
    <t>CALL008211</t>
  </si>
  <si>
    <t>CALL002973</t>
  </si>
  <si>
    <t>CALL008875</t>
  </si>
  <si>
    <t>CALL008403</t>
  </si>
  <si>
    <t>CALL007926</t>
  </si>
  <si>
    <t>CALL002857</t>
  </si>
  <si>
    <t>CALL008491</t>
  </si>
  <si>
    <t>CALL000686</t>
  </si>
  <si>
    <t>CALL006593</t>
  </si>
  <si>
    <t>CALL001383</t>
  </si>
  <si>
    <t>CALL009049</t>
  </si>
  <si>
    <t>CALL002786</t>
  </si>
  <si>
    <t>CALL003763</t>
  </si>
  <si>
    <t>CALL001876</t>
  </si>
  <si>
    <t>CALL001907</t>
  </si>
  <si>
    <t>CALL009239</t>
  </si>
  <si>
    <t>CALL000120</t>
  </si>
  <si>
    <t>CALL003161</t>
  </si>
  <si>
    <t>CALL004322</t>
  </si>
  <si>
    <t>CALL008795</t>
  </si>
  <si>
    <t>CALL004191</t>
  </si>
  <si>
    <t>CALL005101</t>
  </si>
  <si>
    <t>CALL004081</t>
  </si>
  <si>
    <t>CALL007536</t>
  </si>
  <si>
    <t>CALL002099</t>
  </si>
  <si>
    <t>CALL008697</t>
  </si>
  <si>
    <t>CALL000011</t>
  </si>
  <si>
    <t>CALL004542</t>
  </si>
  <si>
    <t>CALL002532</t>
  </si>
  <si>
    <t>CALL009130</t>
  </si>
  <si>
    <t>CALL008991</t>
  </si>
  <si>
    <t>CALL000968</t>
  </si>
  <si>
    <t>CALL008527</t>
  </si>
  <si>
    <t>CALL008833</t>
  </si>
  <si>
    <t>CALL001315</t>
  </si>
  <si>
    <t>CALL006856</t>
  </si>
  <si>
    <t>CALL000811</t>
  </si>
  <si>
    <t>CALL003300</t>
  </si>
  <si>
    <t>CALL007169</t>
  </si>
  <si>
    <t>CALL003985</t>
  </si>
  <si>
    <t>CALL001546</t>
  </si>
  <si>
    <t>CALL007279</t>
  </si>
  <si>
    <t>CALL009703</t>
  </si>
  <si>
    <t>CALL007799</t>
  </si>
  <si>
    <t>CALL004703</t>
  </si>
  <si>
    <t>CALL002707</t>
  </si>
  <si>
    <t>CALL003419</t>
  </si>
  <si>
    <t>CALL004839</t>
  </si>
  <si>
    <t>CALL008992</t>
  </si>
  <si>
    <t>CALL003574</t>
  </si>
  <si>
    <t>CALL009246</t>
  </si>
  <si>
    <t>CALL008369</t>
  </si>
  <si>
    <t>CALL005465</t>
  </si>
  <si>
    <t>CALL006015</t>
  </si>
  <si>
    <t>CALL004479</t>
  </si>
  <si>
    <t>CALL008524</t>
  </si>
  <si>
    <t>CALL006736</t>
  </si>
  <si>
    <t>CALL007259</t>
  </si>
  <si>
    <t>CALL001201</t>
  </si>
  <si>
    <t>CALL008914</t>
  </si>
  <si>
    <t>CALL008849</t>
  </si>
  <si>
    <t>CALL005070</t>
  </si>
  <si>
    <t>CALL002468</t>
  </si>
  <si>
    <t>CALL005569</t>
  </si>
  <si>
    <t>CALL004841</t>
  </si>
  <si>
    <t>CALL006178</t>
  </si>
  <si>
    <t>CALL008194</t>
  </si>
  <si>
    <t>CALL001777</t>
  </si>
  <si>
    <t>CALL005846</t>
  </si>
  <si>
    <t>CALL003936</t>
  </si>
  <si>
    <t>CALL006069</t>
  </si>
  <si>
    <t>CALL007308</t>
  </si>
  <si>
    <t>CALL007920</t>
  </si>
  <si>
    <t>CALL003706</t>
  </si>
  <si>
    <t>CALL002687</t>
  </si>
  <si>
    <t>CALL003053</t>
  </si>
  <si>
    <t>CALL005587</t>
  </si>
  <si>
    <t>CALL003660</t>
  </si>
  <si>
    <t>CALL007025</t>
  </si>
  <si>
    <t>CALL000698</t>
  </si>
  <si>
    <t>CALL004879</t>
  </si>
  <si>
    <t>CALL002197</t>
  </si>
  <si>
    <t>CALL006273</t>
  </si>
  <si>
    <t>CALL002494</t>
  </si>
  <si>
    <t>CALL000515</t>
  </si>
  <si>
    <t>CALL006918</t>
  </si>
  <si>
    <t>CALL006048</t>
  </si>
  <si>
    <t>CALL004168</t>
  </si>
  <si>
    <t>CALL005691</t>
  </si>
  <si>
    <t>CALL003336</t>
  </si>
  <si>
    <t>CALL000951</t>
  </si>
  <si>
    <t>CALL001121</t>
  </si>
  <si>
    <t>CALL007642</t>
  </si>
  <si>
    <t>CALL009422</t>
  </si>
  <si>
    <t>CALL003375</t>
  </si>
  <si>
    <t>CALL004977</t>
  </si>
  <si>
    <t>CALL002194</t>
  </si>
  <si>
    <t>CALL009953</t>
  </si>
  <si>
    <t>CALL007669</t>
  </si>
  <si>
    <t>CALL005920</t>
  </si>
  <si>
    <t>CALL002176</t>
  </si>
  <si>
    <t>CALL007336</t>
  </si>
  <si>
    <t>CALL006384</t>
  </si>
  <si>
    <t>CALL002000</t>
  </si>
  <si>
    <t>CALL004136</t>
  </si>
  <si>
    <t>CALL009293</t>
  </si>
  <si>
    <t>CALL005019</t>
  </si>
  <si>
    <t>CALL008811</t>
  </si>
  <si>
    <t>CALL003271</t>
  </si>
  <si>
    <t>CALL005062</t>
  </si>
  <si>
    <t>CALL004284</t>
  </si>
  <si>
    <t>CALL004083</t>
  </si>
  <si>
    <t>CALL000761</t>
  </si>
  <si>
    <t>CALL000971</t>
  </si>
  <si>
    <t>CALL002169</t>
  </si>
  <si>
    <t>CALL000790</t>
  </si>
  <si>
    <t>CALL001184</t>
  </si>
  <si>
    <t>CALL002819</t>
  </si>
  <si>
    <t>CALL002261</t>
  </si>
  <si>
    <t>CALL009411</t>
  </si>
  <si>
    <t>CALL005821</t>
  </si>
  <si>
    <t>CALL002466</t>
  </si>
  <si>
    <t>CALL009526</t>
  </si>
  <si>
    <t>CALL006482</t>
  </si>
  <si>
    <t>CALL009069</t>
  </si>
  <si>
    <t>CALL005007</t>
  </si>
  <si>
    <t>CALL007921</t>
  </si>
  <si>
    <t>CALL007881</t>
  </si>
  <si>
    <t>CALL005290</t>
  </si>
  <si>
    <t>CALL003509</t>
  </si>
  <si>
    <t>CALL003729</t>
  </si>
  <si>
    <t>CALL005642</t>
  </si>
  <si>
    <t>CALL002949</t>
  </si>
  <si>
    <t>CALL009383</t>
  </si>
  <si>
    <t>CALL004884</t>
  </si>
  <si>
    <t>CALL000105</t>
  </si>
  <si>
    <t>CALL000255</t>
  </si>
  <si>
    <t>CALL002664</t>
  </si>
  <si>
    <t>CALL004334</t>
  </si>
  <si>
    <t>CALL002025</t>
  </si>
  <si>
    <t>CALL001755</t>
  </si>
  <si>
    <t>CALL007243</t>
  </si>
  <si>
    <t>CALL007930</t>
  </si>
  <si>
    <t>CALL000850</t>
  </si>
  <si>
    <t>CALL002654</t>
  </si>
  <si>
    <t>CALL002036</t>
  </si>
  <si>
    <t>CALL001358</t>
  </si>
  <si>
    <t>CALL003077</t>
  </si>
  <si>
    <t>CALL004102</t>
  </si>
  <si>
    <t>CALL003417</t>
  </si>
  <si>
    <t>CALL001631</t>
  </si>
  <si>
    <t>CALL002154</t>
  </si>
  <si>
    <t>CALL004127</t>
  </si>
  <si>
    <t>CALL006387</t>
  </si>
  <si>
    <t>CALL000804</t>
  </si>
  <si>
    <t>CALL003793</t>
  </si>
  <si>
    <t>CALL002688</t>
  </si>
  <si>
    <t>CALL003552</t>
  </si>
  <si>
    <t>CALL004308</t>
  </si>
  <si>
    <t>CALL002662</t>
  </si>
  <si>
    <t>CALL001588</t>
  </si>
  <si>
    <t>CALL002343</t>
  </si>
  <si>
    <t>CALL009282</t>
  </si>
  <si>
    <t>CALL007172</t>
  </si>
  <si>
    <t>CALL009733</t>
  </si>
  <si>
    <t>CALL009846</t>
  </si>
  <si>
    <t>CALL009072</t>
  </si>
  <si>
    <t>CALL000633</t>
  </si>
  <si>
    <t>CALL007328</t>
  </si>
  <si>
    <t>CALL003180</t>
  </si>
  <si>
    <t>CALL001240</t>
  </si>
  <si>
    <t>CALL003390</t>
  </si>
  <si>
    <t>CALL005044</t>
  </si>
  <si>
    <t>CALL000061</t>
  </si>
  <si>
    <t>CALL001305</t>
  </si>
  <si>
    <t>CALL002199</t>
  </si>
  <si>
    <t>CALL008018</t>
  </si>
  <si>
    <t>CALL000771</t>
  </si>
  <si>
    <t>CALL004453</t>
  </si>
  <si>
    <t>CALL001665</t>
  </si>
  <si>
    <t>CALL001932</t>
  </si>
  <si>
    <t>CALL006103</t>
  </si>
  <si>
    <t>CALL000864</t>
  </si>
  <si>
    <t>CALL003844</t>
  </si>
  <si>
    <t>CALL003724</t>
  </si>
  <si>
    <t>CALL002895</t>
  </si>
  <si>
    <t>CALL009336</t>
  </si>
  <si>
    <t>CALL008175</t>
  </si>
  <si>
    <t>CALL008016</t>
  </si>
  <si>
    <t>CALL006647</t>
  </si>
  <si>
    <t>CALL006517</t>
  </si>
  <si>
    <t>CALL008962</t>
  </si>
  <si>
    <t>CALL000292</t>
  </si>
  <si>
    <t>CALL000462</t>
  </si>
  <si>
    <t>CALL006769</t>
  </si>
  <si>
    <t>CALL002778</t>
  </si>
  <si>
    <t>CALL008804</t>
  </si>
  <si>
    <t>CALL009713</t>
  </si>
  <si>
    <t>CALL001551</t>
  </si>
  <si>
    <t>CALL004230</t>
  </si>
  <si>
    <t>CALL006245</t>
  </si>
  <si>
    <t>CALL004327</t>
  </si>
  <si>
    <t>CALL003980</t>
  </si>
  <si>
    <t>CALL000320</t>
  </si>
  <si>
    <t>CALL008253</t>
  </si>
  <si>
    <t>CALL002685</t>
  </si>
  <si>
    <t>CALL007162</t>
  </si>
  <si>
    <t>CALL002997</t>
  </si>
  <si>
    <t>CALL009014</t>
  </si>
  <si>
    <t>CALL006432</t>
  </si>
  <si>
    <t>CALL005682</t>
  </si>
  <si>
    <t>CALL009566</t>
  </si>
  <si>
    <t>CALL002496</t>
  </si>
  <si>
    <t>CALL000111</t>
  </si>
  <si>
    <t>CALL000788</t>
  </si>
  <si>
    <t>CALL005709</t>
  </si>
  <si>
    <t>CALL007441</t>
  </si>
  <si>
    <t>CALL007121</t>
  </si>
  <si>
    <t>CALL006576</t>
  </si>
  <si>
    <t>CALL008488</t>
  </si>
  <si>
    <t>CALL000860</t>
  </si>
  <si>
    <t>CALL005132</t>
  </si>
  <si>
    <t>CALL003825</t>
  </si>
  <si>
    <t>CALL008939</t>
  </si>
  <si>
    <t>CALL003924</t>
  </si>
  <si>
    <t>CALL002159</t>
  </si>
  <si>
    <t>CALL008177</t>
  </si>
  <si>
    <t>CALL009091</t>
  </si>
  <si>
    <t>CALL001304</t>
  </si>
  <si>
    <t>CALL001214</t>
  </si>
  <si>
    <t>CALL007986</t>
  </si>
  <si>
    <t>CALL009758</t>
  </si>
  <si>
    <t>CALL007396</t>
  </si>
  <si>
    <t>CALL000148</t>
  </si>
  <si>
    <t>CALL008654</t>
  </si>
  <si>
    <t>CALL007138</t>
  </si>
  <si>
    <t>CALL009632</t>
  </si>
  <si>
    <t>CALL005151</t>
  </si>
  <si>
    <t>CALL001381</t>
  </si>
  <si>
    <t>CALL008478</t>
  </si>
  <si>
    <t>CALL003418</t>
  </si>
  <si>
    <t>CALL004325</t>
  </si>
  <si>
    <t>CALL004638</t>
  </si>
  <si>
    <t>CALL000925</t>
  </si>
  <si>
    <t>CALL004176</t>
  </si>
  <si>
    <t>CALL002157</t>
  </si>
  <si>
    <t>CALL002739</t>
  </si>
  <si>
    <t>CALL007555</t>
  </si>
  <si>
    <t>CALL001348</t>
  </si>
  <si>
    <t>CALL001559</t>
  </si>
  <si>
    <t>CALL003530</t>
  </si>
  <si>
    <t>CALL007455</t>
  </si>
  <si>
    <t>CALL006689</t>
  </si>
  <si>
    <t>CALL000701</t>
  </si>
  <si>
    <t>CALL007376</t>
  </si>
  <si>
    <t>CALL002933</t>
  </si>
  <si>
    <t>CALL000965</t>
  </si>
  <si>
    <t>CALL007609</t>
  </si>
  <si>
    <t>CALL001996</t>
  </si>
  <si>
    <t>CALL008238</t>
  </si>
  <si>
    <t>CALL000470</t>
  </si>
  <si>
    <t>CALL000798</t>
  </si>
  <si>
    <t>CALL008470</t>
  </si>
  <si>
    <t>CALL006506</t>
  </si>
  <si>
    <t>CALL004596</t>
  </si>
  <si>
    <t>CALL005913</t>
  </si>
  <si>
    <t>CALL007636</t>
  </si>
  <si>
    <t>CALL008687</t>
  </si>
  <si>
    <t>CALL008781</t>
  </si>
  <si>
    <t>CALL001864</t>
  </si>
  <si>
    <t>CALL004811</t>
  </si>
  <si>
    <t>CALL007424</t>
  </si>
  <si>
    <t>CALL000400</t>
  </si>
  <si>
    <t>CALL000459</t>
  </si>
  <si>
    <t>CALL004091</t>
  </si>
  <si>
    <t>CALL008568</t>
  </si>
  <si>
    <t>CALL001332</t>
  </si>
  <si>
    <t>CALL005321</t>
  </si>
  <si>
    <t>CALL009527</t>
  </si>
  <si>
    <t>CALL009805</t>
  </si>
  <si>
    <t>CALL007917</t>
  </si>
  <si>
    <t>CALL007260</t>
  </si>
  <si>
    <t>CALL009369</t>
  </si>
  <si>
    <t>CALL007705</t>
  </si>
  <si>
    <t>CALL008451</t>
  </si>
  <si>
    <t>CALL009487</t>
  </si>
  <si>
    <t>CALL004022</t>
  </si>
  <si>
    <t>CALL009486</t>
  </si>
  <si>
    <t>CALL008576</t>
  </si>
  <si>
    <t>CALL004517</t>
  </si>
  <si>
    <t>CALL005663</t>
  </si>
  <si>
    <t>CALL006835</t>
  </si>
  <si>
    <t>CALL000015</t>
  </si>
  <si>
    <t>CALL009415</t>
  </si>
  <si>
    <t>CALL008630</t>
  </si>
  <si>
    <t>CALL008362</t>
  </si>
  <si>
    <t>CALL001414</t>
  </si>
  <si>
    <t>CALL007334</t>
  </si>
  <si>
    <t>CALL009976</t>
  </si>
  <si>
    <t>CALL002252</t>
  </si>
  <si>
    <t>CALL009858</t>
  </si>
  <si>
    <t>CALL009064</t>
  </si>
  <si>
    <t>CALL003768</t>
  </si>
  <si>
    <t>CALL005455</t>
  </si>
  <si>
    <t>CALL002886</t>
  </si>
  <si>
    <t>CALL008651</t>
  </si>
  <si>
    <t>CALL006197</t>
  </si>
  <si>
    <t>CALL001531</t>
  </si>
  <si>
    <t>CALL007199</t>
  </si>
  <si>
    <t>CALL007702</t>
  </si>
  <si>
    <t>CALL007794</t>
  </si>
  <si>
    <t>CALL001528</t>
  </si>
  <si>
    <t>CALL005624</t>
  </si>
  <si>
    <t>CALL006428</t>
  </si>
  <si>
    <t>CALL001808</t>
  </si>
  <si>
    <t>CALL004229</t>
  </si>
  <si>
    <t>CALL009542</t>
  </si>
  <si>
    <t>CALL001299</t>
  </si>
  <si>
    <t>CALL004575</t>
  </si>
  <si>
    <t>CALL000046</t>
  </si>
  <si>
    <t>CALL000749</t>
  </si>
  <si>
    <t>CALL003678</t>
  </si>
  <si>
    <t>CALL005136</t>
  </si>
  <si>
    <t>CALL006902</t>
  </si>
  <si>
    <t>CALL002761</t>
  </si>
  <si>
    <t>CALL008689</t>
  </si>
  <si>
    <t>CALL009538</t>
  </si>
  <si>
    <t>CALL008557</t>
  </si>
  <si>
    <t>CALL004251</t>
  </si>
  <si>
    <t>CALL003602</t>
  </si>
  <si>
    <t>CALL002269</t>
  </si>
  <si>
    <t>CALL000707</t>
  </si>
  <si>
    <t>CALL005082</t>
  </si>
  <si>
    <t>CALL006160</t>
  </si>
  <si>
    <t>CALL001566</t>
  </si>
  <si>
    <t>CALL003266</t>
  </si>
  <si>
    <t>CALL005555</t>
  </si>
  <si>
    <t>CALL003496</t>
  </si>
  <si>
    <t>CALL008076</t>
  </si>
  <si>
    <t>CALL005383</t>
  </si>
  <si>
    <t>CALL003032</t>
  </si>
  <si>
    <t>CALL000101</t>
  </si>
  <si>
    <t>CALL005351</t>
  </si>
  <si>
    <t>CALL006873</t>
  </si>
  <si>
    <t>CALL004716</t>
  </si>
  <si>
    <t>CALL001119</t>
  </si>
  <si>
    <t>CALL009258</t>
  </si>
  <si>
    <t>CALL009707</t>
  </si>
  <si>
    <t>CALL006904</t>
  </si>
  <si>
    <t>CALL008247</t>
  </si>
  <si>
    <t>CALL009096</t>
  </si>
  <si>
    <t>CALL009923</t>
  </si>
  <si>
    <t>CALL002861</t>
  </si>
  <si>
    <t>CALL003568</t>
  </si>
  <si>
    <t>CALL003088</t>
  </si>
  <si>
    <t>CALL002182</t>
  </si>
  <si>
    <t>CALL004455</t>
  </si>
  <si>
    <t>CALL008738</t>
  </si>
  <si>
    <t>CALL006927</t>
  </si>
  <si>
    <t>CALL009374</t>
  </si>
  <si>
    <t>CALL004297</t>
  </si>
  <si>
    <t>CALL002183</t>
  </si>
  <si>
    <t>CALL000076</t>
  </si>
  <si>
    <t>CALL005435</t>
  </si>
  <si>
    <t>CALL000913</t>
  </si>
  <si>
    <t>CALL006188</t>
  </si>
  <si>
    <t>CALL009864</t>
  </si>
  <si>
    <t>CALL001875</t>
  </si>
  <si>
    <t>CALL002903</t>
  </si>
  <si>
    <t>CALL003522</t>
  </si>
  <si>
    <t>CALL003294</t>
  </si>
  <si>
    <t>CALL002641</t>
  </si>
  <si>
    <t>CALL008449</t>
  </si>
  <si>
    <t>CALL006970</t>
  </si>
  <si>
    <t>CALL005405</t>
  </si>
  <si>
    <t>CALL004028</t>
  </si>
  <si>
    <t>CALL001912</t>
  </si>
  <si>
    <t>CALL008035</t>
  </si>
  <si>
    <t>CALL009182</t>
  </si>
  <si>
    <t>CALL008645</t>
  </si>
  <si>
    <t>CALL003495</t>
  </si>
  <si>
    <t>CALL004991</t>
  </si>
  <si>
    <t>CALL007345</t>
  </si>
  <si>
    <t>CALL008696</t>
  </si>
  <si>
    <t>CALL007013</t>
  </si>
  <si>
    <t>CALL007411</t>
  </si>
  <si>
    <t>CALL001674</t>
  </si>
  <si>
    <t>CALL008273</t>
  </si>
  <si>
    <t>CALL005009</t>
  </si>
  <si>
    <t>CALL004524</t>
  </si>
  <si>
    <t>CALL009257</t>
  </si>
  <si>
    <t>CALL005687</t>
  </si>
  <si>
    <t>CALL003212</t>
  </si>
  <si>
    <t>CALL001523</t>
  </si>
  <si>
    <t>CALL006140</t>
  </si>
  <si>
    <t>CALL002173</t>
  </si>
  <si>
    <t>CALL000443</t>
  </si>
  <si>
    <t>CALL009969</t>
  </si>
  <si>
    <t>CALL008349</t>
  </si>
  <si>
    <t>CALL008638</t>
  </si>
  <si>
    <t>CALL004755</t>
  </si>
  <si>
    <t>CALL002239</t>
  </si>
  <si>
    <t>CALL003248</t>
  </si>
  <si>
    <t>CALL007747</t>
  </si>
  <si>
    <t>CALL002592</t>
  </si>
  <si>
    <t>CALL007168</t>
  </si>
  <si>
    <t>CALL004403</t>
  </si>
  <si>
    <t>CALL002427</t>
  </si>
  <si>
    <t>CALL006634</t>
  </si>
  <si>
    <t>CALL009648</t>
  </si>
  <si>
    <t>CALL009938</t>
  </si>
  <si>
    <t>CALL008218</t>
  </si>
  <si>
    <t>CALL007838</t>
  </si>
  <si>
    <t>CALL007570</t>
  </si>
  <si>
    <t>CALL003633</t>
  </si>
  <si>
    <t>CALL000963</t>
  </si>
  <si>
    <t>CALL003898</t>
  </si>
  <si>
    <t>CALL008773</t>
  </si>
  <si>
    <t>CALL007341</t>
  </si>
  <si>
    <t>CALL007228</t>
  </si>
  <si>
    <t>CALL001073</t>
  </si>
  <si>
    <t>CALL009146</t>
  </si>
  <si>
    <t>CALL003655</t>
  </si>
  <si>
    <t>CALL006472</t>
  </si>
  <si>
    <t>CALL006896</t>
  </si>
  <si>
    <t>CALL003677</t>
  </si>
  <si>
    <t>CALL009998</t>
  </si>
  <si>
    <t>CALL001683</t>
  </si>
  <si>
    <t>CALL000557</t>
  </si>
  <si>
    <t>CALL000975</t>
  </si>
  <si>
    <t>CALL001797</t>
  </si>
  <si>
    <t>CALL006738</t>
  </si>
  <si>
    <t>CALL003005</t>
  </si>
  <si>
    <t>CALL002323</t>
  </si>
  <si>
    <t>CALL002121</t>
  </si>
  <si>
    <t>CALL006123</t>
  </si>
  <si>
    <t>CALL009095</t>
  </si>
  <si>
    <t>CALL006025</t>
  </si>
  <si>
    <t>CALL001866</t>
  </si>
  <si>
    <t>CALL003688</t>
  </si>
  <si>
    <t>CALL003531</t>
  </si>
  <si>
    <t>CALL009286</t>
  </si>
  <si>
    <t>CALL006883</t>
  </si>
  <si>
    <t>CALL007571</t>
  </si>
  <si>
    <t>CALL006882</t>
  </si>
  <si>
    <t>CALL004179</t>
  </si>
  <si>
    <t>CALL009504</t>
  </si>
  <si>
    <t>CALL009184</t>
  </si>
  <si>
    <t>CALL009152</t>
  </si>
  <si>
    <t>CALL002962</t>
  </si>
  <si>
    <t>CALL009798</t>
  </si>
  <si>
    <t>CALL004414</t>
  </si>
  <si>
    <t>CALL007735</t>
  </si>
  <si>
    <t>CALL001185</t>
  </si>
  <si>
    <t>CALL006831</t>
  </si>
  <si>
    <t>Account Updated</t>
  </si>
  <si>
    <t>CALL003394</t>
  </si>
  <si>
    <t>Refund Processed</t>
  </si>
  <si>
    <t>CALL003663</t>
  </si>
  <si>
    <t>CALL009050</t>
  </si>
  <si>
    <t>Information Provided</t>
  </si>
  <si>
    <t>CALL007415</t>
  </si>
  <si>
    <t>CALL000674</t>
  </si>
  <si>
    <t>CALL000734</t>
  </si>
  <si>
    <t>CALL002190</t>
  </si>
  <si>
    <t>CALL001473</t>
  </si>
  <si>
    <t>Replacement Initiated</t>
  </si>
  <si>
    <t>CALL002317</t>
  </si>
  <si>
    <t>CALL008070</t>
  </si>
  <si>
    <t>CALL008684</t>
  </si>
  <si>
    <t>CALL004783</t>
  </si>
  <si>
    <t>CALL000475</t>
  </si>
  <si>
    <t>CALL007887</t>
  </si>
  <si>
    <t>CALL000621</t>
  </si>
  <si>
    <t>CALL004583</t>
  </si>
  <si>
    <t>CALL007693</t>
  </si>
  <si>
    <t>CALL007485</t>
  </si>
  <si>
    <t>CALL006513</t>
  </si>
  <si>
    <t>CALL003536</t>
  </si>
  <si>
    <t>CALL003144</t>
  </si>
  <si>
    <t>CALL004346</t>
  </si>
  <si>
    <t>CALL004192</t>
  </si>
  <si>
    <t>CALL009054</t>
  </si>
  <si>
    <t>CALL006413</t>
  </si>
  <si>
    <t>CALL008879</t>
  </si>
  <si>
    <t>CALL000474</t>
  </si>
  <si>
    <t>CALL002130</t>
  </si>
  <si>
    <t>CALL001558</t>
  </si>
  <si>
    <t>CALL002320</t>
  </si>
  <si>
    <t>CALL004202</t>
  </si>
  <si>
    <t>CALL004383</t>
  </si>
  <si>
    <t>CALL008617</t>
  </si>
  <si>
    <t>CALL007245</t>
  </si>
  <si>
    <t>CALL003264</t>
  </si>
  <si>
    <t>CALL006323</t>
  </si>
  <si>
    <t>CALL006228</t>
  </si>
  <si>
    <t>CALL002355</t>
  </si>
  <si>
    <t>CALL007459</t>
  </si>
  <si>
    <t>CALL000666</t>
  </si>
  <si>
    <t>CALL008545</t>
  </si>
  <si>
    <t>CALL003115</t>
  </si>
  <si>
    <t>CALL009507</t>
  </si>
  <si>
    <t>CALL003036</t>
  </si>
  <si>
    <t>CALL005937</t>
  </si>
  <si>
    <t>CALL005071</t>
  </si>
  <si>
    <t>CALL004619</t>
  </si>
  <si>
    <t>CALL001470</t>
  </si>
  <si>
    <t>CALL002272</t>
  </si>
  <si>
    <t>CALL003885</t>
  </si>
  <si>
    <t>CALL001613</t>
  </si>
  <si>
    <t>CALL000627</t>
  </si>
  <si>
    <t>CALL007839</t>
  </si>
  <si>
    <t>CALL007557</t>
  </si>
  <si>
    <t>CALL001515</t>
  </si>
  <si>
    <t>CALL006415</t>
  </si>
  <si>
    <t>CALL005216</t>
  </si>
  <si>
    <t>CALL008509</t>
  </si>
  <si>
    <t>CALL005260</t>
  </si>
  <si>
    <t>CALL009537</t>
  </si>
  <si>
    <t>CALL005936</t>
  </si>
  <si>
    <t>CALL005418</t>
  </si>
  <si>
    <t>CALL002043</t>
  </si>
  <si>
    <t>CALL004323</t>
  </si>
  <si>
    <t>CALL003304</t>
  </si>
  <si>
    <t>CALL000328</t>
  </si>
  <si>
    <t>CALL001696</t>
  </si>
  <si>
    <t>CALL002893</t>
  </si>
  <si>
    <t>CALL002041</t>
  </si>
  <si>
    <t>CALL008883</t>
  </si>
  <si>
    <t>CALL003979</t>
  </si>
  <si>
    <t>CALL002259</t>
  </si>
  <si>
    <t>CALL002851</t>
  </si>
  <si>
    <t>CALL006408</t>
  </si>
  <si>
    <t>CALL001770</t>
  </si>
  <si>
    <t>CALL006192</t>
  </si>
  <si>
    <t>CALL008252</t>
  </si>
  <si>
    <t>CALL007682</t>
  </si>
  <si>
    <t>CALL007123</t>
  </si>
  <si>
    <t>CALL007998</t>
  </si>
  <si>
    <t>CALL004161</t>
  </si>
  <si>
    <t>CALL001136</t>
  </si>
  <si>
    <t>CALL003389</t>
  </si>
  <si>
    <t>CALL006866</t>
  </si>
  <si>
    <t>CALL006344</t>
  </si>
  <si>
    <t>CALL002219</t>
  </si>
  <si>
    <t>CALL006665</t>
  </si>
  <si>
    <t>CALL003810</t>
  </si>
  <si>
    <t>CALL002223</t>
  </si>
  <si>
    <t>CALL007106</t>
  </si>
  <si>
    <t>CALL008562</t>
  </si>
  <si>
    <t>CALL002093</t>
  </si>
  <si>
    <t>CALL003560</t>
  </si>
  <si>
    <t>CALL009811</t>
  </si>
  <si>
    <t>CALL002498</t>
  </si>
  <si>
    <t>CALL007140</t>
  </si>
  <si>
    <t>CALL008876</t>
  </si>
  <si>
    <t>CALL000174</t>
  </si>
  <si>
    <t>CALL002175</t>
  </si>
  <si>
    <t>CALL004458</t>
  </si>
  <si>
    <t>CALL005076</t>
  </si>
  <si>
    <t>CALL009396</t>
  </si>
  <si>
    <t>CALL002502</t>
  </si>
  <si>
    <t>CALL004137</t>
  </si>
  <si>
    <t>CALL005078</t>
  </si>
  <si>
    <t>CALL005554</t>
  </si>
  <si>
    <t>CALL002308</t>
  </si>
  <si>
    <t>CALL009657</t>
  </si>
  <si>
    <t>CALL006305</t>
  </si>
  <si>
    <t>CALL003653</t>
  </si>
  <si>
    <t>CALL009991</t>
  </si>
  <si>
    <t>CALL000875</t>
  </si>
  <si>
    <t>CALL002015</t>
  </si>
  <si>
    <t>CALL002811</t>
  </si>
  <si>
    <t>CALL000542</t>
  </si>
  <si>
    <t>CALL009377</t>
  </si>
  <si>
    <t>CALL006698</t>
  </si>
  <si>
    <t>CALL003805</t>
  </si>
  <si>
    <t>CALL009479</t>
  </si>
  <si>
    <t>CALL002149</t>
  </si>
  <si>
    <t>CALL003920</t>
  </si>
  <si>
    <t>CALL002557</t>
  </si>
  <si>
    <t>CALL004816</t>
  </si>
  <si>
    <t>CALL009884</t>
  </si>
  <si>
    <t>CALL000892</t>
  </si>
  <si>
    <t>CALL008220</t>
  </si>
  <si>
    <t>CALL003912</t>
  </si>
  <si>
    <t>CALL008358</t>
  </si>
  <si>
    <t>CALL009912</t>
  </si>
  <si>
    <t>CALL005344</t>
  </si>
  <si>
    <t>CALL009307</t>
  </si>
  <si>
    <t>CALL008341</t>
  </si>
  <si>
    <t>CALL008706</t>
  </si>
  <si>
    <t>CALL005084</t>
  </si>
  <si>
    <t>CALL003573</t>
  </si>
  <si>
    <t>CALL003392</t>
  </si>
  <si>
    <t>CALL001605</t>
  </si>
  <si>
    <t>CALL001634</t>
  </si>
  <si>
    <t>CALL003331</t>
  </si>
  <si>
    <t>CALL001532</t>
  </si>
  <si>
    <t>CALL000954</t>
  </si>
  <si>
    <t>CALL004492</t>
  </si>
  <si>
    <t>CALL000538</t>
  </si>
  <si>
    <t>CALL009638</t>
  </si>
  <si>
    <t>CALL008959</t>
  </si>
  <si>
    <t>CALL006893</t>
  </si>
  <si>
    <t>CALL007870</t>
  </si>
  <si>
    <t>CALL008434</t>
  </si>
  <si>
    <t>CALL004556</t>
  </si>
  <si>
    <t>CALL001686</t>
  </si>
  <si>
    <t>CALL006502</t>
  </si>
  <si>
    <t>CALL007229</t>
  </si>
  <si>
    <t>CALL004722</t>
  </si>
  <si>
    <t>CALL005251</t>
  </si>
  <si>
    <t>CALL004512</t>
  </si>
  <si>
    <t>CALL003922</t>
  </si>
  <si>
    <t>CALL007466</t>
  </si>
  <si>
    <t>CALL001311</t>
  </si>
  <si>
    <t>CALL000223</t>
  </si>
  <si>
    <t>CALL001019</t>
  </si>
  <si>
    <t>CALL009495</t>
  </si>
  <si>
    <t>CALL008702</t>
  </si>
  <si>
    <t>CALL007736</t>
  </si>
  <si>
    <t>CALL002992</t>
  </si>
  <si>
    <t>CALL002109</t>
  </si>
  <si>
    <t>CALL009530</t>
  </si>
  <si>
    <t>CALL009799</t>
  </si>
  <si>
    <t>CALL002808</t>
  </si>
  <si>
    <t>CALL004566</t>
  </si>
  <si>
    <t>CALL008890</t>
  </si>
  <si>
    <t>CALL000088</t>
  </si>
  <si>
    <t>CALL002437</t>
  </si>
  <si>
    <t>CALL002085</t>
  </si>
  <si>
    <t>CALL003015</t>
  </si>
  <si>
    <t>CALL005358</t>
  </si>
  <si>
    <t>CALL003151</t>
  </si>
  <si>
    <t>CALL007690</t>
  </si>
  <si>
    <t>CALL001555</t>
  </si>
  <si>
    <t>CALL005668</t>
  </si>
  <si>
    <t>CALL006406</t>
  </si>
  <si>
    <t>CALL009137</t>
  </si>
  <si>
    <t>CALL008741</t>
  </si>
  <si>
    <t>CALL006072</t>
  </si>
  <si>
    <t>CALL002571</t>
  </si>
  <si>
    <t>CALL006389</t>
  </si>
  <si>
    <t>CALL000809</t>
  </si>
  <si>
    <t>CALL007423</t>
  </si>
  <si>
    <t>CALL007212</t>
  </si>
  <si>
    <t>CALL000585</t>
  </si>
  <si>
    <t>CALL000129</t>
  </si>
  <si>
    <t>CALL003309</t>
  </si>
  <si>
    <t>CALL004595</t>
  </si>
  <si>
    <t>CALL008113</t>
  </si>
  <si>
    <t>CALL002566</t>
  </si>
  <si>
    <t>CALL006996</t>
  </si>
  <si>
    <t>CALL002601</t>
  </si>
  <si>
    <t>CALL002634</t>
  </si>
  <si>
    <t>CALL006759</t>
  </si>
  <si>
    <t>CALL006508</t>
  </si>
  <si>
    <t>CALL005631</t>
  </si>
  <si>
    <t>CALL006932</t>
  </si>
  <si>
    <t>CALL005940</t>
  </si>
  <si>
    <t>CALL008832</t>
  </si>
  <si>
    <t>CALL003228</t>
  </si>
  <si>
    <t>CALL005002</t>
  </si>
  <si>
    <t>CALL001810</t>
  </si>
  <si>
    <t>CALL009289</t>
  </si>
  <si>
    <t>CALL000999</t>
  </si>
  <si>
    <t>CALL006704</t>
  </si>
  <si>
    <t>CALL004963</t>
  </si>
  <si>
    <t>CALL008389</t>
  </si>
  <si>
    <t>CALL002611</t>
  </si>
  <si>
    <t>CALL006580</t>
  </si>
  <si>
    <t>CALL002991</t>
  </si>
  <si>
    <t>CALL001247</t>
  </si>
  <si>
    <t>CALL008112</t>
  </si>
  <si>
    <t>CALL005948</t>
  </si>
  <si>
    <t>CALL008603</t>
  </si>
  <si>
    <t>CALL008134</t>
  </si>
  <si>
    <t>CALL004471</t>
  </si>
  <si>
    <t>CALL006733</t>
  </si>
  <si>
    <t>CALL002404</t>
  </si>
  <si>
    <t>CALL009859</t>
  </si>
  <si>
    <t>CALL000919</t>
  </si>
  <si>
    <t>CALL001811</t>
  </si>
  <si>
    <t>CALL003487</t>
  </si>
  <si>
    <t>CALL009410</t>
  </si>
  <si>
    <t>CALL005746</t>
  </si>
  <si>
    <t>CALL005950</t>
  </si>
  <si>
    <t>CALL004147</t>
  </si>
  <si>
    <t>CALL007456</t>
  </si>
  <si>
    <t>CALL005531</t>
  </si>
  <si>
    <t>CALL009412</t>
  </si>
  <si>
    <t>CALL007493</t>
  </si>
  <si>
    <t>CALL002311</t>
  </si>
  <si>
    <t>CALL009965</t>
  </si>
  <si>
    <t>CALL001502</t>
  </si>
  <si>
    <t>CALL006829</t>
  </si>
  <si>
    <t>CALL003022</t>
  </si>
  <si>
    <t>CALL006272</t>
  </si>
  <si>
    <t>CALL000654</t>
  </si>
  <si>
    <t>CALL007335</t>
  </si>
  <si>
    <t>CALL004337</t>
  </si>
  <si>
    <t>CALL002088</t>
  </si>
  <si>
    <t>CALL006822</t>
  </si>
  <si>
    <t>CALL004844</t>
  </si>
  <si>
    <t>CALL009611</t>
  </si>
  <si>
    <t>CALL004402</t>
  </si>
  <si>
    <t>CALL004280</t>
  </si>
  <si>
    <t>CALL005033</t>
  </si>
  <si>
    <t>CALL001945</t>
  </si>
  <si>
    <t>CALL008989</t>
  </si>
  <si>
    <t>CALL001037</t>
  </si>
  <si>
    <t>CALL009890</t>
  </si>
  <si>
    <t>CALL009927</t>
  </si>
  <si>
    <t>CALL001359</t>
  </si>
  <si>
    <t>CALL003766</t>
  </si>
  <si>
    <t>CALL004560</t>
  </si>
  <si>
    <t>CALL008223</t>
  </si>
  <si>
    <t>CALL006763</t>
  </si>
  <si>
    <t>CALL007218</t>
  </si>
  <si>
    <t>CALL004675</t>
  </si>
  <si>
    <t>CALL005161</t>
  </si>
  <si>
    <t>CALL004145</t>
  </si>
  <si>
    <t>CALL009221</t>
  </si>
  <si>
    <t>CALL006300</t>
  </si>
  <si>
    <t>CALL004628</t>
  </si>
  <si>
    <t>CALL005801</t>
  </si>
  <si>
    <t>CALL008421</t>
  </si>
  <si>
    <t>CALL007231</t>
  </si>
  <si>
    <t>CALL008640</t>
  </si>
  <si>
    <t>CALL005525</t>
  </si>
  <si>
    <t>CALL000594</t>
  </si>
  <si>
    <t>CALL009015</t>
  </si>
  <si>
    <t>CALL002350</t>
  </si>
  <si>
    <t>CALL003779</t>
  </si>
  <si>
    <t>CALL004972</t>
  </si>
  <si>
    <t>CALL002027</t>
  </si>
  <si>
    <t>CALL001215</t>
  </si>
  <si>
    <t>CALL007652</t>
  </si>
  <si>
    <t>CALL007588</t>
  </si>
  <si>
    <t>CALL003507</t>
  </si>
  <si>
    <t>CALL004466</t>
  </si>
  <si>
    <t>CALL008320</t>
  </si>
  <si>
    <t>CALL003447</t>
  </si>
  <si>
    <t>CALL008051</t>
  </si>
  <si>
    <t>CALL002735</t>
  </si>
  <si>
    <t>CALL006232</t>
  </si>
  <si>
    <t>CALL007802</t>
  </si>
  <si>
    <t>CALL000501</t>
  </si>
  <si>
    <t>CALL001027</t>
  </si>
  <si>
    <t>CALL008934</t>
  </si>
  <si>
    <t>CALL002770</t>
  </si>
  <si>
    <t>CALL008947</t>
  </si>
  <si>
    <t>CALL005703</t>
  </si>
  <si>
    <t>CALL005732</t>
  </si>
  <si>
    <t>CALL002516</t>
  </si>
  <si>
    <t>CALL008612</t>
  </si>
  <si>
    <t>CALL006183</t>
  </si>
  <si>
    <t>CALL007163</t>
  </si>
  <si>
    <t>CALL006976</t>
  </si>
  <si>
    <t>CALL007020</t>
  </si>
  <si>
    <t>CALL007877</t>
  </si>
  <si>
    <t>CALL005227</t>
  </si>
  <si>
    <t>CALL003961</t>
  </si>
  <si>
    <t>CALL008441</t>
  </si>
  <si>
    <t>CALL007764</t>
  </si>
  <si>
    <t>CALL003353</t>
  </si>
  <si>
    <t>CALL008137</t>
  </si>
  <si>
    <t>CALL000169</t>
  </si>
  <si>
    <t>CALL009344</t>
  </si>
  <si>
    <t>CALL005340</t>
  </si>
  <si>
    <t>CALL009806</t>
  </si>
  <si>
    <t>CALL005365</t>
  </si>
  <si>
    <t>CALL001363</t>
  </si>
  <si>
    <t>CALL007739</t>
  </si>
  <si>
    <t>CALL002859</t>
  </si>
  <si>
    <t>CALL007363</t>
  </si>
  <si>
    <t>CALL004404</t>
  </si>
  <si>
    <t>CALL001455</t>
  </si>
  <si>
    <t>CALL006251</t>
  </si>
  <si>
    <t>CALL000189</t>
  </si>
  <si>
    <t>CALL002922</t>
  </si>
  <si>
    <t>CALL003747</t>
  </si>
  <si>
    <t>CALL004924</t>
  </si>
  <si>
    <t>CALL001293</t>
  </si>
  <si>
    <t>CALL000243</t>
  </si>
  <si>
    <t>CALL007255</t>
  </si>
  <si>
    <t>CALL007339</t>
  </si>
  <si>
    <t>CALL001188</t>
  </si>
  <si>
    <t>CALL006558</t>
  </si>
  <si>
    <t>CALL004652</t>
  </si>
  <si>
    <t>CALL000891</t>
  </si>
  <si>
    <t>CALL009618</t>
  </si>
  <si>
    <t>CALL004862</t>
  </si>
  <si>
    <t>CALL004483</t>
  </si>
  <si>
    <t>CALL004146</t>
  </si>
  <si>
    <t>CALL003878</t>
  </si>
  <si>
    <t>CALL007503</t>
  </si>
  <si>
    <t>CALL005104</t>
  </si>
  <si>
    <t>CALL002136</t>
  </si>
  <si>
    <t>CALL002805</t>
  </si>
  <si>
    <t>CALL003857</t>
  </si>
  <si>
    <t>CALL007885</t>
  </si>
  <si>
    <t>CALL006916</t>
  </si>
  <si>
    <t>CALL004747</t>
  </si>
  <si>
    <t>CALL000886</t>
  </si>
  <si>
    <t>CALL000357</t>
  </si>
  <si>
    <t>CALL005722</t>
  </si>
  <si>
    <t>CALL008197</t>
  </si>
  <si>
    <t>CALL007707</t>
  </si>
  <si>
    <t>CALL004385</t>
  </si>
  <si>
    <t>CALL006417</t>
  </si>
  <si>
    <t>CALL003201</t>
  </si>
  <si>
    <t>CALL005224</t>
  </si>
  <si>
    <t>CALL002676</t>
  </si>
  <si>
    <t>CALL000837</t>
  </si>
  <si>
    <t>CALL007900</t>
  </si>
  <si>
    <t>CALL006347</t>
  </si>
  <si>
    <t>CALL001675</t>
  </si>
  <si>
    <t>CALL000164</t>
  </si>
  <si>
    <t>CALL005219</t>
  </si>
  <si>
    <t>CALL006722</t>
  </si>
  <si>
    <t>CALL000159</t>
  </si>
  <si>
    <t>CALL001267</t>
  </si>
  <si>
    <t>CALL004389</t>
  </si>
  <si>
    <t>CALL008593</t>
  </si>
  <si>
    <t>CALL005812</t>
  </si>
  <si>
    <t>CALL000672</t>
  </si>
  <si>
    <t>CALL001839</t>
  </si>
  <si>
    <t>CALL003325</t>
  </si>
  <si>
    <t>CALL004080</t>
  </si>
  <si>
    <t>CALL004381</t>
  </si>
  <si>
    <t>CALL005316</t>
  </si>
  <si>
    <t>CALL002976</t>
  </si>
  <si>
    <t>CALL007099</t>
  </si>
  <si>
    <t>CALL001758</t>
  </si>
  <si>
    <t>CALL007850</t>
  </si>
  <si>
    <t>CALL000511</t>
  </si>
  <si>
    <t>CALL002803</t>
  </si>
  <si>
    <t>CALL002026</t>
  </si>
  <si>
    <t>CALL004717</t>
  </si>
  <si>
    <t>CALL001902</t>
  </si>
  <si>
    <t>CALL003092</t>
  </si>
  <si>
    <t>CALL001116</t>
  </si>
  <si>
    <t>CALL006753</t>
  </si>
  <si>
    <t>CALL009607</t>
  </si>
  <si>
    <t>CALL002880</t>
  </si>
  <si>
    <t>CALL008105</t>
  </si>
  <si>
    <t>CALL000528</t>
  </si>
  <si>
    <t>CALL004723</t>
  </si>
  <si>
    <t>CALL009669</t>
  </si>
  <si>
    <t>CALL005900</t>
  </si>
  <si>
    <t>CALL006004</t>
  </si>
  <si>
    <t>CALL001074</t>
  </si>
  <si>
    <t>CALL005650</t>
  </si>
  <si>
    <t>CALL008942</t>
  </si>
  <si>
    <t>CALL006503</t>
  </si>
  <si>
    <t>CALL001477</t>
  </si>
  <si>
    <t>CALL003415</t>
  </si>
  <si>
    <t>CALL001910</t>
  </si>
  <si>
    <t>CALL001055</t>
  </si>
  <si>
    <t>CALL003265</t>
  </si>
  <si>
    <t>CALL002042</t>
  </si>
  <si>
    <t>CALL005463</t>
  </si>
  <si>
    <t>CALL006702</t>
  </si>
  <si>
    <t>CALL008492</t>
  </si>
  <si>
    <t>CALL009838</t>
  </si>
  <si>
    <t>CALL000314</t>
  </si>
  <si>
    <t>CALL004359</t>
  </si>
  <si>
    <t>CALL005656</t>
  </si>
  <si>
    <t>CALL008039</t>
  </si>
  <si>
    <t>CALL005960</t>
  </si>
  <si>
    <t>CALL005743</t>
  </si>
  <si>
    <t>CALL007902</t>
  </si>
  <si>
    <t>CALL001679</t>
  </si>
  <si>
    <t>CALL009556</t>
  </si>
  <si>
    <t>CALL002748</t>
  </si>
  <si>
    <t>CALL006034</t>
  </si>
  <si>
    <t>CALL001057</t>
  </si>
  <si>
    <t>CALL004141</t>
  </si>
  <si>
    <t>CALL008732</t>
  </si>
  <si>
    <t>CALL000264</t>
  </si>
  <si>
    <t>CALL009834</t>
  </si>
  <si>
    <t>CALL004123</t>
  </si>
  <si>
    <t>CALL000051</t>
  </si>
  <si>
    <t>CALL009966</t>
  </si>
  <si>
    <t>CALL003556</t>
  </si>
  <si>
    <t>CALL002908</t>
  </si>
  <si>
    <t>CALL008948</t>
  </si>
  <si>
    <t>CALL005279</t>
  </si>
  <si>
    <t>CALL002228</t>
  </si>
  <si>
    <t>CALL006867</t>
  </si>
  <si>
    <t>CALL000602</t>
  </si>
  <si>
    <t>CALL000181</t>
  </si>
  <si>
    <t>CALL009238</t>
  </si>
  <si>
    <t>CALL004843</t>
  </si>
  <si>
    <t>CALL009489</t>
  </si>
  <si>
    <t>CALL004467</t>
  </si>
  <si>
    <t>CALL002527</t>
  </si>
  <si>
    <t>CALL002760</t>
  </si>
  <si>
    <t>CALL004227</t>
  </si>
  <si>
    <t>CALL000917</t>
  </si>
  <si>
    <t>CALL008958</t>
  </si>
  <si>
    <t>CALL002813</t>
  </si>
  <si>
    <t>CALL007878</t>
  </si>
  <si>
    <t>CALL001832</t>
  </si>
  <si>
    <t>CALL001749</t>
  </si>
  <si>
    <t>CALL009944</t>
  </si>
  <si>
    <t>CALL001974</t>
  </si>
  <si>
    <t>CALL008542</t>
  </si>
  <si>
    <t>CALL009895</t>
  </si>
  <si>
    <t>CALL002436</t>
  </si>
  <si>
    <t>CALL006308</t>
  </si>
  <si>
    <t>CALL008276</t>
  </si>
  <si>
    <t>CALL005461</t>
  </si>
  <si>
    <t>CALL005556</t>
  </si>
  <si>
    <t>CALL006099</t>
  </si>
  <si>
    <t>CALL009663</t>
  </si>
  <si>
    <t>CALL007712</t>
  </si>
  <si>
    <t>CALL001382</t>
  </si>
  <si>
    <t>CALL005660</t>
  </si>
  <si>
    <t>CALL008711</t>
  </si>
  <si>
    <t>CALL000977</t>
  </si>
  <si>
    <t>CALL001396</t>
  </si>
  <si>
    <t>CALL008391</t>
  </si>
  <si>
    <t>CALL009885</t>
  </si>
  <si>
    <t>CALL004725</t>
  </si>
  <si>
    <t>CALL004138</t>
  </si>
  <si>
    <t>CALL007352</t>
  </si>
  <si>
    <t>CALL006053</t>
  </si>
  <si>
    <t>CALL007015</t>
  </si>
  <si>
    <t>CALL000363</t>
  </si>
  <si>
    <t>CALL004347</t>
  </si>
  <si>
    <t>CALL006213</t>
  </si>
  <si>
    <t>CALL000805</t>
  </si>
  <si>
    <t>CALL003453</t>
  </si>
  <si>
    <t>CALL000828</t>
  </si>
  <si>
    <t>CALL008008</t>
  </si>
  <si>
    <t>CALL005882</t>
  </si>
  <si>
    <t>CALL002569</t>
  </si>
  <si>
    <t>CALL009269</t>
  </si>
  <si>
    <t>CALL004950</t>
  </si>
  <si>
    <t>CALL002305</t>
  </si>
  <si>
    <t>CALL006604</t>
  </si>
  <si>
    <t>CALL009766</t>
  </si>
  <si>
    <t>CALL000458</t>
  </si>
  <si>
    <t>CALL005834</t>
  </si>
  <si>
    <t>CALL004124</t>
  </si>
  <si>
    <t>CALL008120</t>
  </si>
  <si>
    <t>CALL006609</t>
  </si>
  <si>
    <t>CALL004182</t>
  </si>
  <si>
    <t>CALL004554</t>
  </si>
  <si>
    <t>CALL008073</t>
  </si>
  <si>
    <t>CALL000060</t>
  </si>
  <si>
    <t>CALL008010</t>
  </si>
  <si>
    <t>CALL003990</t>
  </si>
  <si>
    <t>CALL004231</t>
  </si>
  <si>
    <t>CALL001347</t>
  </si>
  <si>
    <t>CALL009352</t>
  </si>
  <si>
    <t>CALL004116</t>
  </si>
  <si>
    <t>CALL004853</t>
  </si>
  <si>
    <t>CALL006999</t>
  </si>
  <si>
    <t>CALL001355</t>
  </si>
  <si>
    <t>CALL003567</t>
  </si>
  <si>
    <t>CALL000421</t>
  </si>
  <si>
    <t>CALL000057</t>
  </si>
  <si>
    <t>CALL009750</t>
  </si>
  <si>
    <t>CALL005901</t>
  </si>
  <si>
    <t>CALL005706</t>
  </si>
  <si>
    <t>CALL000027</t>
  </si>
  <si>
    <t>CALL001025</t>
  </si>
  <si>
    <t>CALL002596</t>
  </si>
  <si>
    <t>CALL005533</t>
  </si>
  <si>
    <t>CALL001884</t>
  </si>
  <si>
    <t>CALL005413</t>
  </si>
  <si>
    <t>CALL001715</t>
  </si>
  <si>
    <t>CALL006681</t>
  </si>
  <si>
    <t>CALL001554</t>
  </si>
  <si>
    <t>CALL004052</t>
  </si>
  <si>
    <t>CALL009563</t>
  </si>
  <si>
    <t>CALL001261</t>
  </si>
  <si>
    <t>CALL005975</t>
  </si>
  <si>
    <t>CALL002926</t>
  </si>
  <si>
    <t>CALL003215</t>
  </si>
  <si>
    <t>CALL009521</t>
  </si>
  <si>
    <t>CALL008032</t>
  </si>
  <si>
    <t>CALL003506</t>
  </si>
  <si>
    <t>CALL007403</t>
  </si>
  <si>
    <t>CALL008573</t>
  </si>
  <si>
    <t>CALL007041</t>
  </si>
  <si>
    <t>CALL003817</t>
  </si>
  <si>
    <t>CALL004167</t>
  </si>
  <si>
    <t>CALL002295</t>
  </si>
  <si>
    <t>CALL000567</t>
  </si>
  <si>
    <t>CALL004786</t>
  </si>
  <si>
    <t>CALL003850</t>
  </si>
  <si>
    <t>CALL005841</t>
  </si>
  <si>
    <t>CALL006816</t>
  </si>
  <si>
    <t>CALL002972</t>
  </si>
  <si>
    <t>CALL009795</t>
  </si>
  <si>
    <t>CALL001947</t>
  </si>
  <si>
    <t>CALL002283</t>
  </si>
  <si>
    <t>CALL009270</t>
  </si>
  <si>
    <t>CALL008340</t>
  </si>
  <si>
    <t>CALL009284</t>
  </si>
  <si>
    <t>CALL002999</t>
  </si>
  <si>
    <t>CALL005774</t>
  </si>
  <si>
    <t>CALL009737</t>
  </si>
  <si>
    <t>CALL001603</t>
  </si>
  <si>
    <t>CALL005484</t>
  </si>
  <si>
    <t>CALL003971</t>
  </si>
  <si>
    <t>CALL005933</t>
  </si>
  <si>
    <t>CALL008091</t>
  </si>
  <si>
    <t>CALL008423</t>
  </si>
  <si>
    <t>CALL005511</t>
  </si>
  <si>
    <t>CALL006599</t>
  </si>
  <si>
    <t>CALL004918</t>
  </si>
  <si>
    <t>CALL004896</t>
  </si>
  <si>
    <t>CALL005179</t>
  </si>
  <si>
    <t>CALL000969</t>
  </si>
  <si>
    <t>CALL001869</t>
  </si>
  <si>
    <t>CALL004806</t>
  </si>
  <si>
    <t>CALL006899</t>
  </si>
  <si>
    <t>CALL006289</t>
  </si>
  <si>
    <t>CALL009635</t>
  </si>
  <si>
    <t>CALL007940</t>
  </si>
  <si>
    <t>CALL004493</t>
  </si>
  <si>
    <t>CALL007358</t>
  </si>
  <si>
    <t>CALL001871</t>
  </si>
  <si>
    <t>CALL007664</t>
  </si>
  <si>
    <t>CALL009860</t>
  </si>
  <si>
    <t>CALL003155</t>
  </si>
  <si>
    <t>CALL008792</t>
  </si>
  <si>
    <t>CALL008081</t>
  </si>
  <si>
    <t>CALL001262</t>
  </si>
  <si>
    <t>CALL004103</t>
  </si>
  <si>
    <t>CALL004152</t>
  </si>
  <si>
    <t>CALL008800</t>
  </si>
  <si>
    <t>CALL004476</t>
  </si>
  <si>
    <t>CALL007523</t>
  </si>
  <si>
    <t>CALL004048</t>
  </si>
  <si>
    <t>CALL003774</t>
  </si>
  <si>
    <t>CALL006351</t>
  </si>
  <si>
    <t>CALL004550</t>
  </si>
  <si>
    <t>CALL008556</t>
  </si>
  <si>
    <t>CALL002575</t>
  </si>
  <si>
    <t>CALL009051</t>
  </si>
  <si>
    <t>CALL007558</t>
  </si>
  <si>
    <t>CALL009639</t>
  </si>
  <si>
    <t>CALL007164</t>
  </si>
  <si>
    <t>CALL005266</t>
  </si>
  <si>
    <t>CALL008929</t>
  </si>
  <si>
    <t>CALL001845</t>
  </si>
  <si>
    <t>CALL008810</t>
  </si>
  <si>
    <t>CALL003503</t>
  </si>
  <si>
    <t>CALL008109</t>
  </si>
  <si>
    <t>CALL005655</t>
  </si>
  <si>
    <t>CALL004075</t>
  </si>
  <si>
    <t>CALL001682</t>
  </si>
  <si>
    <t>CALL001034</t>
  </si>
  <si>
    <t>CALL001367</t>
  </si>
  <si>
    <t>CALL003103</t>
  </si>
  <si>
    <t>CALL004324</t>
  </si>
  <si>
    <t>CALL002822</t>
  </si>
  <si>
    <t>CALL003624</t>
  </si>
  <si>
    <t>CALL005126</t>
  </si>
  <si>
    <t>CALL008056</t>
  </si>
  <si>
    <t>CALL008415</t>
  </si>
  <si>
    <t>CALL006588</t>
  </si>
  <si>
    <t>CALL000885</t>
  </si>
  <si>
    <t>CALL000114</t>
  </si>
  <si>
    <t>CALL004447</t>
  </si>
  <si>
    <t>CALL002104</t>
  </si>
  <si>
    <t>CALL001506</t>
  </si>
  <si>
    <t>CALL002347</t>
  </si>
  <si>
    <t>CALL000128</t>
  </si>
  <si>
    <t>CALL006877</t>
  </si>
  <si>
    <t>CALL003905</t>
  </si>
  <si>
    <t>CALL007598</t>
  </si>
  <si>
    <t>CALL009382</t>
  </si>
  <si>
    <t>CALL009030</t>
  </si>
  <si>
    <t>CALL006466</t>
  </si>
  <si>
    <t>CALL001573</t>
  </si>
  <si>
    <t>CALL003731</t>
  </si>
  <si>
    <t>CALL008591</t>
  </si>
  <si>
    <t>CALL001629</t>
  </si>
  <si>
    <t>CALL009322</t>
  </si>
  <si>
    <t>CALL000332</t>
  </si>
  <si>
    <t>CALL008961</t>
  </si>
  <si>
    <t>CALL002902</t>
  </si>
  <si>
    <t>CALL003517</t>
  </si>
  <si>
    <t>CALL000041</t>
  </si>
  <si>
    <t>CALL001139</t>
  </si>
  <si>
    <t>CALL009053</t>
  </si>
  <si>
    <t>CALL001595</t>
  </si>
  <si>
    <t>CALL003670</t>
  </si>
  <si>
    <t>CALL008805</t>
  </si>
  <si>
    <t>CALL004677</t>
  </si>
  <si>
    <t>CALL007779</t>
  </si>
  <si>
    <t>CALL001828</t>
  </si>
  <si>
    <t>CALL009244</t>
  </si>
  <si>
    <t>CALL000393</t>
  </si>
  <si>
    <t>CALL008749</t>
  </si>
  <si>
    <t>CALL006627</t>
  </si>
  <si>
    <t>CALL007248</t>
  </si>
  <si>
    <t>CALL006489</t>
  </si>
  <si>
    <t>CALL001954</t>
  </si>
  <si>
    <t>CALL008437</t>
  </si>
  <si>
    <t>CALL009660</t>
  </si>
  <si>
    <t>CALL006167</t>
  </si>
  <si>
    <t>CALL001203</t>
  </si>
  <si>
    <t>CALL003491</t>
  </si>
  <si>
    <t>CALL003736</t>
  </si>
  <si>
    <t>CALL007044</t>
  </si>
  <si>
    <t>CALL000155</t>
  </si>
  <si>
    <t>CALL001931</t>
  </si>
  <si>
    <t>CALL007514</t>
  </si>
  <si>
    <t>CALL000583</t>
  </si>
  <si>
    <t>CALL008188</t>
  </si>
  <si>
    <t>CALL006898</t>
  </si>
  <si>
    <t>CALL008110</t>
  </si>
  <si>
    <t>CALL005482</t>
  </si>
  <si>
    <t>CALL002493</t>
  </si>
  <si>
    <t>CALL001255</t>
  </si>
  <si>
    <t>CALL001077</t>
  </si>
  <si>
    <t>CALL005214</t>
  </si>
  <si>
    <t>CALL007624</t>
  </si>
  <si>
    <t>CALL005400</t>
  </si>
  <si>
    <t>CALL003065</t>
  </si>
  <si>
    <t>CALL006322</t>
  </si>
  <si>
    <t>CALL009875</t>
  </si>
  <si>
    <t>CALL000935</t>
  </si>
  <si>
    <t>CALL002733</t>
  </si>
  <si>
    <t>CALL004882</t>
  </si>
  <si>
    <t>CALL006425</t>
  </si>
  <si>
    <t>CALL000915</t>
  </si>
  <si>
    <t>CALL002936</t>
  </si>
  <si>
    <t>CALL006342</t>
  </si>
  <si>
    <t>CALL002129</t>
  </si>
  <si>
    <t>CALL005826</t>
  </si>
  <si>
    <t>CALL000665</t>
  </si>
  <si>
    <t>CALL007186</t>
  </si>
  <si>
    <t>CALL003541</t>
  </si>
  <si>
    <t>CALL003657</t>
  </si>
  <si>
    <t>CALL004925</t>
  </si>
  <si>
    <t>CALL005472</t>
  </si>
  <si>
    <t>CALL008984</t>
  </si>
  <si>
    <t>CALL005427</t>
  </si>
  <si>
    <t>CALL000642</t>
  </si>
  <si>
    <t>CALL009637</t>
  </si>
  <si>
    <t>CALL004739</t>
  </si>
  <si>
    <t>CALL007436</t>
  </si>
  <si>
    <t>CALL007496</t>
  </si>
  <si>
    <t>CALL009915</t>
  </si>
  <si>
    <t>CALL006787</t>
  </si>
  <si>
    <t>CALL006204</t>
  </si>
  <si>
    <t>CALL009048</t>
  </si>
  <si>
    <t>CALL009037</t>
  </si>
  <si>
    <t>CALL007483</t>
  </si>
  <si>
    <t>CALL009159</t>
  </si>
  <si>
    <t>CALL002441</t>
  </si>
  <si>
    <t>CALL009300</t>
  </si>
  <si>
    <t>CALL004332</t>
  </si>
  <si>
    <t>CALL002655</t>
  </si>
  <si>
    <t>CALL009518</t>
  </si>
  <si>
    <t>CALL006798</t>
  </si>
  <si>
    <t>CALL008826</t>
  </si>
  <si>
    <t>CALL003787</t>
  </si>
  <si>
    <t>CALL008396</t>
  </si>
  <si>
    <t>CALL005038</t>
  </si>
  <si>
    <t>CALL007665</t>
  </si>
  <si>
    <t>CALL006949</t>
  </si>
  <si>
    <t>CALL009757</t>
  </si>
  <si>
    <t>CALL009947</t>
  </si>
  <si>
    <t>CALL008293</t>
  </si>
  <si>
    <t>CALL003526</t>
  </si>
  <si>
    <t>CALL006711</t>
  </si>
  <si>
    <t>CALL007564</t>
  </si>
  <si>
    <t>CALL005177</t>
  </si>
  <si>
    <t>CALL007910</t>
  </si>
  <si>
    <t>CALL005067</t>
  </si>
  <si>
    <t>CALL003984</t>
  </si>
  <si>
    <t>CALL005088</t>
  </si>
  <si>
    <t>CALL002356</t>
  </si>
  <si>
    <t>CALL009381</t>
  </si>
  <si>
    <t>CALL007176</t>
  </si>
  <si>
    <t>CALL005032</t>
  </si>
  <si>
    <t>CALL003745</t>
  </si>
  <si>
    <t>CALL005972</t>
  </si>
  <si>
    <t>CALL009883</t>
  </si>
  <si>
    <t>CALL007331</t>
  </si>
  <si>
    <t>CALL003268</t>
  </si>
  <si>
    <t>CALL003511</t>
  </si>
  <si>
    <t>CALL001017</t>
  </si>
  <si>
    <t>CALL009931</t>
  </si>
  <si>
    <t>CALL004820</t>
  </si>
  <si>
    <t>CALL006078</t>
  </si>
  <si>
    <t>CALL004050</t>
  </si>
  <si>
    <t>CALL005795</t>
  </si>
  <si>
    <t>CALL004270</t>
  </si>
  <si>
    <t>CALL007458</t>
  </si>
  <si>
    <t>CALL005636</t>
  </si>
  <si>
    <t>CALL008518</t>
  </si>
  <si>
    <t>CALL001795</t>
  </si>
  <si>
    <t>CALL005999</t>
  </si>
  <si>
    <t>CALL000569</t>
  </si>
  <si>
    <t>CALL005823</t>
  </si>
  <si>
    <t>CALL000350</t>
  </si>
  <si>
    <t>CALL003048</t>
  </si>
  <si>
    <t>CALL002288</t>
  </si>
  <si>
    <t>CALL003520</t>
  </si>
  <si>
    <t>CALL008973</t>
  </si>
  <si>
    <t>CALL001703</t>
  </si>
  <si>
    <t>CALL000564</t>
  </si>
  <si>
    <t>CALL005852</t>
  </si>
  <si>
    <t>CALL008493</t>
  </si>
  <si>
    <t>CALL006339</t>
  </si>
  <si>
    <t>CALL000380</t>
  </si>
  <si>
    <t>CALL003246</t>
  </si>
  <si>
    <t>CALL004101</t>
  </si>
  <si>
    <t>CALL000395</t>
  </si>
  <si>
    <t>CALL000059</t>
  </si>
  <si>
    <t>CALL002184</t>
  </si>
  <si>
    <t>CALL003756</t>
  </si>
  <si>
    <t>CALL005748</t>
  </si>
  <si>
    <t>CALL008653</t>
  </si>
  <si>
    <t>CALL001792</t>
  </si>
  <si>
    <t>CALL008525</t>
  </si>
  <si>
    <t>CALL004276</t>
  </si>
  <si>
    <t>CALL006463</t>
  </si>
  <si>
    <t>CALL004523</t>
  </si>
  <si>
    <t>CALL008748</t>
  </si>
  <si>
    <t>CALL003892</t>
  </si>
  <si>
    <t>CALL008677</t>
  </si>
  <si>
    <t>CALL004694</t>
  </si>
  <si>
    <t>CALL002232</t>
  </si>
  <si>
    <t>CALL000074</t>
  </si>
  <si>
    <t>CALL005844</t>
  </si>
  <si>
    <t>CALL006818</t>
  </si>
  <si>
    <t>CALL005338</t>
  </si>
  <si>
    <t>CALL002971</t>
  </si>
  <si>
    <t>CALL009330</t>
  </si>
  <si>
    <t>CALL005366</t>
  </si>
  <si>
    <t>CALL008424</t>
  </si>
  <si>
    <t>CALL002826</t>
  </si>
  <si>
    <t>CALL007370</t>
  </si>
  <si>
    <t>CALL003785</t>
  </si>
  <si>
    <t>CALL008516</t>
  </si>
  <si>
    <t>CALL001985</t>
  </si>
  <si>
    <t>CALL002213</t>
  </si>
  <si>
    <t>CALL000379</t>
  </si>
  <si>
    <t>CALL003849</t>
  </si>
  <si>
    <t>CALL003610</t>
  </si>
  <si>
    <t>CALL004162</t>
  </si>
  <si>
    <t>CALL007867</t>
  </si>
  <si>
    <t>CALL009211</t>
  </si>
  <si>
    <t>CALL005212</t>
  </si>
  <si>
    <t>CALL003917</t>
  </si>
  <si>
    <t>CALL006825</t>
  </si>
  <si>
    <t>CALL008489</t>
  </si>
  <si>
    <t>CALL000502</t>
  </si>
  <si>
    <t>CALL000144</t>
  </si>
  <si>
    <t>CALL001162</t>
  </si>
  <si>
    <t>CALL006130</t>
  </si>
  <si>
    <t>CALL008672</t>
  </si>
  <si>
    <t>CALL003302</t>
  </si>
  <si>
    <t>CALL005314</t>
  </si>
  <si>
    <t>CALL006475</t>
  </si>
  <si>
    <t>CALL001252</t>
  </si>
  <si>
    <t>CALL004710</t>
  </si>
  <si>
    <t>CALL007049</t>
  </si>
  <si>
    <t>CALL002585</t>
  </si>
  <si>
    <t>CALL000204</t>
  </si>
  <si>
    <t>CALL002891</t>
  </si>
  <si>
    <t>CALL000532</t>
  </si>
  <si>
    <t>CALL005354</t>
  </si>
  <si>
    <t>CALL006302</t>
  </si>
  <si>
    <t>CALL003902</t>
  </si>
  <si>
    <t>CALL003278</t>
  </si>
  <si>
    <t>CALL000993</t>
  </si>
  <si>
    <t>CALL003076</t>
  </si>
  <si>
    <t>CALL004648</t>
  </si>
  <si>
    <t>CALL005848</t>
  </si>
  <si>
    <t>CALL003116</t>
  </si>
  <si>
    <t>CALL008539</t>
  </si>
  <si>
    <t>CALL009198</t>
  </si>
  <si>
    <t>CALL001698</t>
  </si>
  <si>
    <t>CALL006672</t>
  </si>
  <si>
    <t>CALL001036</t>
  </si>
  <si>
    <t>CALL006812</t>
  </si>
  <si>
    <t>CALL005336</t>
  </si>
  <si>
    <t>CALL004678</t>
  </si>
  <si>
    <t>CALL001308</t>
  </si>
  <si>
    <t>CALL008304</t>
  </si>
  <si>
    <t>CALL003137</t>
  </si>
  <si>
    <t>CALL008392</t>
  </si>
  <si>
    <t>CALL005949</t>
  </si>
  <si>
    <t>CALL009543</t>
  </si>
  <si>
    <t>CALL007097</t>
  </si>
  <si>
    <t>CALL009782</t>
  </si>
  <si>
    <t>CALL001886</t>
  </si>
  <si>
    <t>CALL000399</t>
  </si>
  <si>
    <t>CALL001284</t>
  </si>
  <si>
    <t>CALL001207</t>
  </si>
  <si>
    <t>CALL007354</t>
  </si>
  <si>
    <t>CALL002231</t>
  </si>
  <si>
    <t>CALL000609</t>
  </si>
  <si>
    <t>CALL006922</t>
  </si>
  <si>
    <t>CALL006525</t>
  </si>
  <si>
    <t>CALL000561</t>
  </si>
  <si>
    <t>CALL006653</t>
  </si>
  <si>
    <t>CALL006788</t>
  </si>
  <si>
    <t>CALL003639</t>
  </si>
  <si>
    <t>CALL007834</t>
  </si>
  <si>
    <t>CALL006636</t>
  </si>
  <si>
    <t>CALL001981</t>
  </si>
  <si>
    <t>CALL000687</t>
  </si>
  <si>
    <t>CALL001313</t>
  </si>
  <si>
    <t>CALL002737</t>
  </si>
  <si>
    <t>CALL000825</t>
  </si>
  <si>
    <t>CALL000391</t>
  </si>
  <si>
    <t>CALL000330</t>
  </si>
  <si>
    <t>CALL002867</t>
  </si>
  <si>
    <t>CALL004945</t>
  </si>
  <si>
    <t>CALL000346</t>
  </si>
  <si>
    <t>CALL009389</t>
  </si>
  <si>
    <t>CALL008838</t>
  </si>
  <si>
    <t>CALL009582</t>
  </si>
  <si>
    <t>CALL004159</t>
  </si>
  <si>
    <t>CALL001168</t>
  </si>
  <si>
    <t>CALL001572</t>
  </si>
  <si>
    <t>CALL005388</t>
  </si>
  <si>
    <t>CALL008717</t>
  </si>
  <si>
    <t>CALL002807</t>
  </si>
  <si>
    <t>CALL005802</t>
  </si>
  <si>
    <t>CALL000785</t>
  </si>
  <si>
    <t>CALL001061</t>
  </si>
  <si>
    <t>CALL004736</t>
  </si>
  <si>
    <t>CALL002256</t>
  </si>
  <si>
    <t>CALL007859</t>
  </si>
  <si>
    <t>CALL000503</t>
  </si>
  <si>
    <t>CALL007386</t>
  </si>
  <si>
    <t>CALL007888</t>
  </si>
  <si>
    <t>CALL002361</t>
  </si>
  <si>
    <t>CALL000796</t>
  </si>
  <si>
    <t>CALL009156</t>
  </si>
  <si>
    <t>CALL001692</t>
  </si>
  <si>
    <t>CALL008828</t>
  </si>
  <si>
    <t>CALL009215</t>
  </si>
  <si>
    <t>CALL000132</t>
  </si>
  <si>
    <t>CALL004899</t>
  </si>
  <si>
    <t>CALL009814</t>
  </si>
  <si>
    <t>CALL008704</t>
  </si>
  <si>
    <t>CALL006077</t>
  </si>
  <si>
    <t>CALL000020</t>
  </si>
  <si>
    <t>CALL009686</t>
  </si>
  <si>
    <t>CALL009658</t>
  </si>
  <si>
    <t>CALL002883</t>
  </si>
  <si>
    <t>CALL006479</t>
  </si>
  <si>
    <t>CALL000713</t>
  </si>
  <si>
    <t>CALL005946</t>
  </si>
  <si>
    <t>CALL006326</t>
  </si>
  <si>
    <t>CALL003669</t>
  </si>
  <si>
    <t>CALL003746</t>
  </si>
  <si>
    <t>CALL005652</t>
  </si>
  <si>
    <t>CALL009044</t>
  </si>
  <si>
    <t>CALL004193</t>
  </si>
  <si>
    <t>CALL000373</t>
  </si>
  <si>
    <t>CALL007224</t>
  </si>
  <si>
    <t>CALL007616</t>
  </si>
  <si>
    <t>CALL002716</t>
  </si>
  <si>
    <t>CALL009583</t>
  </si>
  <si>
    <t>CALL006067</t>
  </si>
  <si>
    <t>CALL002606</t>
  </si>
  <si>
    <t>CALL002224</t>
  </si>
  <si>
    <t>CALL002627</t>
  </si>
  <si>
    <t>CALL002509</t>
  </si>
  <si>
    <t>CALL001174</t>
  </si>
  <si>
    <t>CALL000536</t>
  </si>
  <si>
    <t>CALL006979</t>
  </si>
  <si>
    <t>CALL006352</t>
  </si>
  <si>
    <t>CALL007811</t>
  </si>
  <si>
    <t>CALL001903</t>
  </si>
  <si>
    <t>CALL000849</t>
  </si>
  <si>
    <t>CALL006349</t>
  </si>
  <si>
    <t>CALL001622</t>
  </si>
  <si>
    <t>CALL008141</t>
  </si>
  <si>
    <t>CALL007800</t>
  </si>
  <si>
    <t>CALL005897</t>
  </si>
  <si>
    <t>CALL007768</t>
  </si>
  <si>
    <t>CALL005311</t>
  </si>
  <si>
    <t>CALL006240</t>
  </si>
  <si>
    <t>CALL005974</t>
  </si>
  <si>
    <t>CALL007832</t>
  </si>
  <si>
    <t>CALL006821</t>
  </si>
  <si>
    <t>CALL005221</t>
  </si>
  <si>
    <t>CALL003656</t>
  </si>
  <si>
    <t>CALL007462</t>
  </si>
  <si>
    <t>CALL002187</t>
  </si>
  <si>
    <t>CALL001820</t>
  </si>
  <si>
    <t>CALL007417</t>
  </si>
  <si>
    <t>CALL005669</t>
  </si>
  <si>
    <t>CALL000670</t>
  </si>
  <si>
    <t>CALL002212</t>
  </si>
  <si>
    <t>CALL005679</t>
  </si>
  <si>
    <t>CALL008943</t>
  </si>
  <si>
    <t>CALL007296</t>
  </si>
  <si>
    <t>CALL003244</t>
  </si>
  <si>
    <t>CALL003563</t>
  </si>
  <si>
    <t>CALL002280</t>
  </si>
  <si>
    <t>CALL006526</t>
  </si>
  <si>
    <t>CALL000988</t>
  </si>
  <si>
    <t>CALL000012</t>
  </si>
  <si>
    <t>CALL000630</t>
  </si>
  <si>
    <t>CALL005347</t>
  </si>
  <si>
    <t>CALL005086</t>
  </si>
  <si>
    <t>CALL005320</t>
  </si>
  <si>
    <t>CALL008647</t>
  </si>
  <si>
    <t>CALL001280</t>
  </si>
  <si>
    <t>CALL004874</t>
  </si>
  <si>
    <t>CALL005300</t>
  </si>
  <si>
    <t>CALL007974</t>
  </si>
  <si>
    <t>CALL005409</t>
  </si>
  <si>
    <t>CALL005568</t>
  </si>
  <si>
    <t>CALL008660</t>
  </si>
  <si>
    <t>CALL006531</t>
  </si>
  <si>
    <t>CALL005597</t>
  </si>
  <si>
    <t>CALL001219</t>
  </si>
  <si>
    <t>CALL007409</t>
  </si>
  <si>
    <t>CALL006864</t>
  </si>
  <si>
    <t>CALL007540</t>
  </si>
  <si>
    <t>CALL000766</t>
  </si>
  <si>
    <t>CALL008021</t>
  </si>
  <si>
    <t>CALL005197</t>
  </si>
  <si>
    <t>CALL005560</t>
  </si>
  <si>
    <t>CALL001085</t>
  </si>
  <si>
    <t>CALL000304</t>
  </si>
  <si>
    <t>CALL001356</t>
  </si>
  <si>
    <t>CALL003335</t>
  </si>
  <si>
    <t>CALL000587</t>
  </si>
  <si>
    <t>CALL008385</t>
  </si>
  <si>
    <t>CALL002421</t>
  </si>
  <si>
    <t>CALL007489</t>
  </si>
  <si>
    <t>CALL003482</t>
  </si>
  <si>
    <t>CALL006310</t>
  </si>
  <si>
    <t>CALL000604</t>
  </si>
  <si>
    <t>CALL003132</t>
  </si>
  <si>
    <t>CALL004535</t>
  </si>
  <si>
    <t>CALL000711</t>
  </si>
  <si>
    <t>CALL009914</t>
  </si>
  <si>
    <t>CALL006109</t>
  </si>
  <si>
    <t>CALL005317</t>
  </si>
  <si>
    <t>CALL002128</t>
  </si>
  <si>
    <t>CALL004274</t>
  </si>
  <si>
    <t>CALL009001</t>
  </si>
  <si>
    <t>CALL002836</t>
  </si>
  <si>
    <t>CALL000230</t>
  </si>
  <si>
    <t>CALL009445</t>
  </si>
  <si>
    <t>CALL002964</t>
  </si>
  <si>
    <t>CALL000780</t>
  </si>
  <si>
    <t>CALL003299</t>
  </si>
  <si>
    <t>CALL008714</t>
  </si>
  <si>
    <t>CALL006552</t>
  </si>
  <si>
    <t>CALL003064</t>
  </si>
  <si>
    <t>CALL009339</t>
  </si>
  <si>
    <t>CALL009535</t>
  </si>
  <si>
    <t>CALL002945</t>
  </si>
  <si>
    <t>CALL003284</t>
  </si>
  <si>
    <t>CALL007412</t>
  </si>
  <si>
    <t>CALL002645</t>
  </si>
  <si>
    <t>CALL002940</t>
  </si>
  <si>
    <t>CALL002889</t>
  </si>
  <si>
    <t>CALL003871</t>
  </si>
  <si>
    <t>CALL000323</t>
  </si>
  <si>
    <t>CALL008644</t>
  </si>
  <si>
    <t>CALL005362</t>
  </si>
  <si>
    <t>CALL000673</t>
  </si>
  <si>
    <t>CALL006727</t>
  </si>
  <si>
    <t>CALL008605</t>
  </si>
  <si>
    <t>CALL003735</t>
  </si>
  <si>
    <t>CALL002446</t>
  </si>
  <si>
    <t>CALL003256</t>
  </si>
  <si>
    <t>CALL008517</t>
  </si>
  <si>
    <t>CALL000992</t>
  </si>
  <si>
    <t>CALL005264</t>
  </si>
  <si>
    <t>CALL004488</t>
  </si>
  <si>
    <t>CALL003983</t>
  </si>
  <si>
    <t>CALL002309</t>
  </si>
  <si>
    <t>CALL001015</t>
  </si>
  <si>
    <t>CALL004371</t>
  </si>
  <si>
    <t>CALL001365</t>
  </si>
  <si>
    <t>CALL008278</t>
  </si>
  <si>
    <t>CALL004665</t>
  </si>
  <si>
    <t>CALL007970</t>
  </si>
  <si>
    <t>CALL000050</t>
  </si>
  <si>
    <t>CALL005635</t>
  </si>
  <si>
    <t>CALL009207</t>
  </si>
  <si>
    <t>CALL008600</t>
  </si>
  <si>
    <t>CALL001816</t>
  </si>
  <si>
    <t>CALL007195</t>
  </si>
  <si>
    <t>CALL003907</t>
  </si>
  <si>
    <t>CALL006957</t>
  </si>
  <si>
    <t>CALL003501</t>
  </si>
  <si>
    <t>CALL005386</t>
  </si>
  <si>
    <t>CALL008655</t>
  </si>
  <si>
    <t>CALL009539</t>
  </si>
  <si>
    <t>CALL009765</t>
  </si>
  <si>
    <t>CALL002382</t>
  </si>
  <si>
    <t>CALL003831</t>
  </si>
  <si>
    <t>CALL008872</t>
  </si>
  <si>
    <t>CALL007265</t>
  </si>
  <si>
    <t>CALL009608</t>
  </si>
  <si>
    <t>CALL009075</t>
  </si>
  <si>
    <t>CALL007938</t>
  </si>
  <si>
    <t>CALL004502</t>
  </si>
  <si>
    <t>CALL003960</t>
  </si>
  <si>
    <t>CALL009712</t>
  </si>
  <si>
    <t>CALL002602</t>
  </si>
  <si>
    <t>CALL001951</t>
  </si>
  <si>
    <t>CALL008841</t>
  </si>
  <si>
    <t>CALL000364</t>
  </si>
  <si>
    <t>CALL008411</t>
  </si>
  <si>
    <t>CALL006808</t>
  </si>
  <si>
    <t>CALL005209</t>
  </si>
  <si>
    <t>CALL003250</t>
  </si>
  <si>
    <t>CALL004586</t>
  </si>
  <si>
    <t>CALL001266</t>
  </si>
  <si>
    <t>CALL004877</t>
  </si>
  <si>
    <t>CALL008624</t>
  </si>
  <si>
    <t>CALL002034</t>
  </si>
  <si>
    <t>CALL003761</t>
  </si>
  <si>
    <t>CALL004842</t>
  </si>
  <si>
    <t>CALL007312</t>
  </si>
  <si>
    <t>CALL001793</t>
  </si>
  <si>
    <t>CALL002117</t>
  </si>
  <si>
    <t>CALL000923</t>
  </si>
  <si>
    <t>CALL002193</t>
  </si>
  <si>
    <t>CALL007450</t>
  </si>
  <si>
    <t>CALL002540</t>
  </si>
  <si>
    <t>CALL002505</t>
  </si>
  <si>
    <t>CALL000575</t>
  </si>
  <si>
    <t>CALL001842</t>
  </si>
  <si>
    <t>CALL008667</t>
  </si>
  <si>
    <t>CALL000440</t>
  </si>
  <si>
    <t>CALL001316</t>
  </si>
  <si>
    <t>CALL006071</t>
  </si>
  <si>
    <t>CALL004569</t>
  </si>
  <si>
    <t>CALL002211</t>
  </si>
  <si>
    <t>CALL001747</t>
  </si>
  <si>
    <t>CALL006241</t>
  </si>
  <si>
    <t>CALL005903</t>
  </si>
  <si>
    <t>CALL008880</t>
  </si>
  <si>
    <t>CALL006307</t>
  </si>
  <si>
    <t>CALL005928</t>
  </si>
  <si>
    <t>CALL007365</t>
  </si>
  <si>
    <t>CALL008747</t>
  </si>
  <si>
    <t>CALL008472</t>
  </si>
  <si>
    <t>CALL003708</t>
  </si>
  <si>
    <t>CALL004413</t>
  </si>
  <si>
    <t>CALL002023</t>
  </si>
  <si>
    <t>CALL005036</t>
  </si>
  <si>
    <t>CALL003690</t>
  </si>
  <si>
    <t>CALL000070</t>
  </si>
  <si>
    <t>CALL005144</t>
  </si>
  <si>
    <t>CALL005153</t>
  </si>
  <si>
    <t>CALL004076</t>
  </si>
  <si>
    <t>CALL004830</t>
  </si>
  <si>
    <t>CALL007552</t>
  </si>
  <si>
    <t>CALL009497</t>
  </si>
  <si>
    <t>CALL007504</t>
  </si>
  <si>
    <t>CALL008690</t>
  </si>
  <si>
    <t>CALL000898</t>
  </si>
  <si>
    <t>CALL005804</t>
  </si>
  <si>
    <t>CALL006509</t>
  </si>
  <si>
    <t>CALL006147</t>
  </si>
  <si>
    <t>CALL009676</t>
  </si>
  <si>
    <t>CALL001589</t>
  </si>
  <si>
    <t>CALL009179</t>
  </si>
  <si>
    <t>CALL007319</t>
  </si>
  <si>
    <t>CALL002715</t>
  </si>
  <si>
    <t>CALL009902</t>
  </si>
  <si>
    <t>CALL009528</t>
  </si>
  <si>
    <t>CALL002556</t>
  </si>
  <si>
    <t>CALL005625</t>
  </si>
  <si>
    <t>CALL003695</t>
  </si>
  <si>
    <t>CALL005381</t>
  </si>
  <si>
    <t>CALL007623</t>
  </si>
  <si>
    <t>CALL004883</t>
  </si>
  <si>
    <t>CALL006571</t>
  </si>
  <si>
    <t>CALL006277</t>
  </si>
  <si>
    <t>CALL004600</t>
  </si>
  <si>
    <t>CALL005777</t>
  </si>
  <si>
    <t>CALL003599</t>
  </si>
  <si>
    <t>CALL001501</t>
  </si>
  <si>
    <t>CALL006982</t>
  </si>
  <si>
    <t>CALL005074</t>
  </si>
  <si>
    <t>CALL008446</t>
  </si>
  <si>
    <t>CALL006375</t>
  </si>
  <si>
    <t>CALL007392</t>
  </si>
  <si>
    <t>CALL004180</t>
  </si>
  <si>
    <t>CALL007271</t>
  </si>
  <si>
    <t>CALL000972</t>
  </si>
  <si>
    <t>CALL008094</t>
  </si>
  <si>
    <t>CALL003351</t>
  </si>
  <si>
    <t>CALL007908</t>
  </si>
  <si>
    <t>CALL004732</t>
  </si>
  <si>
    <t>CALL003313</t>
  </si>
  <si>
    <t>CALL009874</t>
  </si>
  <si>
    <t>CALL001685</t>
  </si>
  <si>
    <t>CALL005332</t>
  </si>
  <si>
    <t>CALL007457</t>
  </si>
  <si>
    <t>CALL009000</t>
  </si>
  <si>
    <t>CALL005399</t>
  </si>
  <si>
    <t>CALL004933</t>
  </si>
  <si>
    <t>CALL008306</t>
  </si>
  <si>
    <t>CALL004272</t>
  </si>
  <si>
    <t>CALL002612</t>
  </si>
  <si>
    <t>CALL004630</t>
  </si>
  <si>
    <t>CALL006700</t>
  </si>
  <si>
    <t>CALL001453</t>
  </si>
  <si>
    <t>CALL007775</t>
  </si>
  <si>
    <t>CALL001245</t>
  </si>
  <si>
    <t>CALL001744</t>
  </si>
  <si>
    <t>CALL000741</t>
  </si>
  <si>
    <t>CALL008860</t>
  </si>
  <si>
    <t>CALL005113</t>
  </si>
  <si>
    <t>CALL002866</t>
  </si>
  <si>
    <t>CALL001678</t>
  </si>
  <si>
    <t>CALL007179</t>
  </si>
  <si>
    <t>CALL000814</t>
  </si>
  <si>
    <t>CALL000506</t>
  </si>
  <si>
    <t>CALL006731</t>
  </si>
  <si>
    <t>CALL000726</t>
  </si>
  <si>
    <t>CALL004906</t>
  </si>
  <si>
    <t>CALL006819</t>
  </si>
  <si>
    <t>CALL009794</t>
  </si>
  <si>
    <t>CALL007761</t>
  </si>
  <si>
    <t>CALL005508</t>
  </si>
  <si>
    <t>CALL004406</t>
  </si>
  <si>
    <t>CALL000976</t>
  </si>
  <si>
    <t>CALL002622</t>
  </si>
  <si>
    <t>CALL000946</t>
  </si>
  <si>
    <t>CALL002982</t>
  </si>
  <si>
    <t>CALL002995</t>
  </si>
  <si>
    <t>CALL004499</t>
  </si>
  <si>
    <t>CALL009462</t>
  </si>
  <si>
    <t>CALL002481</t>
  </si>
  <si>
    <t>CALL006087</t>
  </si>
  <si>
    <t>CALL009090</t>
  </si>
  <si>
    <t>CALL001549</t>
  </si>
  <si>
    <t>CALL005673</t>
  </si>
  <si>
    <t>CALL001131</t>
  </si>
  <si>
    <t>CALL009620</t>
  </si>
  <si>
    <t>CALL007184</t>
  </si>
  <si>
    <t>CALL008753</t>
  </si>
  <si>
    <t>CALL007646</t>
  </si>
  <si>
    <t>CALL000652</t>
  </si>
  <si>
    <t>CALL004096</t>
  </si>
  <si>
    <t>CALL002010</t>
  </si>
  <si>
    <t>CALL006977</t>
  </si>
  <si>
    <t>CALL004038</t>
  </si>
  <si>
    <t>CALL000407</t>
  </si>
  <si>
    <t>CALL009728</t>
  </si>
  <si>
    <t>CALL000584</t>
  </si>
  <si>
    <t>CALL005234</t>
  </si>
  <si>
    <t>CALL006468</t>
  </si>
  <si>
    <t>CALL001525</t>
  </si>
  <si>
    <t>CALL002873</t>
  </si>
  <si>
    <t>CALL006944</t>
  </si>
  <si>
    <t>CALL008209</t>
  </si>
  <si>
    <t>CALL001307</t>
  </si>
  <si>
    <t>CALL006669</t>
  </si>
  <si>
    <t>CALL003386</t>
  </si>
  <si>
    <t>CALL007439</t>
  </si>
  <si>
    <t>CALL005199</t>
  </si>
  <si>
    <t>CALL006803</t>
  </si>
  <si>
    <t>CALL003705</t>
  </si>
  <si>
    <t>CALL007654</t>
  </si>
  <si>
    <t>CALL006217</t>
  </si>
  <si>
    <t>CALL008526</t>
  </si>
  <si>
    <t>CALL008923</t>
  </si>
  <si>
    <t>CALL009701</t>
  </si>
  <si>
    <t>CALL000697</t>
  </si>
  <si>
    <t>CALL003488</t>
  </si>
  <si>
    <t>CALL001128</t>
  </si>
  <si>
    <t>CALL009600</t>
  </si>
  <si>
    <t>CALL007610</t>
  </si>
  <si>
    <t>CALL007925</t>
  </si>
  <si>
    <t>CALL004784</t>
  </si>
  <si>
    <t>CALL002265</t>
  </si>
  <si>
    <t>CALL009254</t>
  </si>
  <si>
    <t>CALL000745</t>
  </si>
  <si>
    <t>CALL008559</t>
  </si>
  <si>
    <t>CALL001386</t>
  </si>
  <si>
    <t>CALL005198</t>
  </si>
  <si>
    <t>CALL007914</t>
  </si>
  <si>
    <t>CALL009555</t>
  </si>
  <si>
    <t>CALL008808</t>
  </si>
  <si>
    <t>CALL009066</t>
  </si>
  <si>
    <t>CALL001488</t>
  </si>
  <si>
    <t>CALL001756</t>
  </si>
  <si>
    <t>CALL003402</t>
  </si>
  <si>
    <t>CALL002202</t>
  </si>
  <si>
    <t>CALL005582</t>
  </si>
  <si>
    <t>CALL002939</t>
  </si>
  <si>
    <t>CALL008090</t>
  </si>
  <si>
    <t>CALL002230</t>
  </si>
  <si>
    <t>CALL004731</t>
  </si>
  <si>
    <t>CALL004528</t>
  </si>
  <si>
    <t>CALL005615</t>
  </si>
  <si>
    <t>CALL009304</t>
  </si>
  <si>
    <t>CALL005205</t>
  </si>
  <si>
    <t>CALL001807</t>
  </si>
  <si>
    <t>CALL000072</t>
  </si>
  <si>
    <t>CALL003184</t>
  </si>
  <si>
    <t>CALL001838</t>
  </si>
  <si>
    <t>CALL008908</t>
  </si>
  <si>
    <t>CALL002105</t>
  </si>
  <si>
    <t>CALL006196</t>
  </si>
  <si>
    <t>CALL002874</t>
  </si>
  <si>
    <t>CALL000369</t>
  </si>
  <si>
    <t>CALL007526</t>
  </si>
  <si>
    <t>CALL004592</t>
  </si>
  <si>
    <t>CALL009996</t>
  </si>
  <si>
    <t>CALL006038</t>
  </si>
  <si>
    <t>CALL007896</t>
  </si>
  <si>
    <t>CALL003319</t>
  </si>
  <si>
    <t>CALL006433</t>
  </si>
  <si>
    <t>CALL006156</t>
  </si>
  <si>
    <t>CALL009723</t>
  </si>
  <si>
    <t>CALL008145</t>
  </si>
  <si>
    <t>CALL006717</t>
  </si>
  <si>
    <t>CALL005444</t>
  </si>
  <si>
    <t>CALL006125</t>
  </si>
  <si>
    <t>CALL003138</t>
  </si>
  <si>
    <t>CALL005790</t>
  </si>
  <si>
    <t>CALL002726</t>
  </si>
  <si>
    <t>CALL001710</t>
  </si>
  <si>
    <t>CALL002383</t>
  </si>
  <si>
    <t>CALL004125</t>
  </si>
  <si>
    <t>CALL009979</t>
  </si>
  <si>
    <t>CALL002713</t>
  </si>
  <si>
    <t>CALL004228</t>
  </si>
  <si>
    <t>CALL002552</t>
  </si>
  <si>
    <t>CALL007674</t>
  </si>
  <si>
    <t>CALL005990</t>
  </si>
  <si>
    <t>CALL001016</t>
  </si>
  <si>
    <t>CALL009208</t>
  </si>
  <si>
    <t>CALL002369</t>
  </si>
  <si>
    <t>CALL007807</t>
  </si>
  <si>
    <t>CALL003395</t>
  </si>
  <si>
    <t>CALL002812</t>
  </si>
  <si>
    <t>CALL009355</t>
  </si>
  <si>
    <t>CALL000269</t>
  </si>
  <si>
    <t>CALL003164</t>
  </si>
  <si>
    <t>CALL005422</t>
  </si>
  <si>
    <t>CALL009910</t>
  </si>
  <si>
    <t>CALL009920</t>
  </si>
  <si>
    <t>CALL000001</t>
  </si>
  <si>
    <t>CALL003707</t>
  </si>
  <si>
    <t>CALL006409</t>
  </si>
  <si>
    <t>CALL003949</t>
  </si>
  <si>
    <t>CALL003847</t>
  </si>
  <si>
    <t>CALL004345</t>
  </si>
  <si>
    <t>CALL004012</t>
  </si>
  <si>
    <t>CALL005448</t>
  </si>
  <si>
    <t>CALL001145</t>
  </si>
  <si>
    <t>CALL001784</t>
  </si>
  <si>
    <t>CALL003128</t>
  </si>
  <si>
    <t>CALL006124</t>
  </si>
  <si>
    <t>CALL003609</t>
  </si>
  <si>
    <t>CALL008910</t>
  </si>
  <si>
    <t>CALL007913</t>
  </si>
  <si>
    <t>CALL007117</t>
  </si>
  <si>
    <t>CALL002752</t>
  </si>
  <si>
    <t>CALL001406</t>
  </si>
  <si>
    <t>CALL009643</t>
  </si>
  <si>
    <t>CALL003795</t>
  </si>
  <si>
    <t>CALL004864</t>
  </si>
  <si>
    <t>CALL008102</t>
  </si>
  <si>
    <t>CALL004603</t>
  </si>
  <si>
    <t>CALL003438</t>
  </si>
  <si>
    <t>CALL003693</t>
  </si>
  <si>
    <t>CALL003281</t>
  </si>
  <si>
    <t>CALL002156</t>
  </si>
  <si>
    <t>CALL009123</t>
  </si>
  <si>
    <t>CALL004417</t>
  </si>
  <si>
    <t>CALL003951</t>
  </si>
  <si>
    <t>CALL005661</t>
  </si>
  <si>
    <t>CALL005419</t>
  </si>
  <si>
    <t>CALL001446</t>
  </si>
  <si>
    <t>CALL005256</t>
  </si>
  <si>
    <t>CALL001030</t>
  </si>
  <si>
    <t>CALL007590</t>
  </si>
  <si>
    <t>CALL000803</t>
  </si>
  <si>
    <t>CALL004856</t>
  </si>
  <si>
    <t>CALL002402</t>
  </si>
  <si>
    <t>CALL007711</t>
  </si>
  <si>
    <t>CALL006422</t>
  </si>
  <si>
    <t>CALL009469</t>
  </si>
  <si>
    <t>CALL003238</t>
  </si>
  <si>
    <t>CALL004046</t>
  </si>
  <si>
    <t>CALL000358</t>
  </si>
  <si>
    <t>CALL003631</t>
  </si>
  <si>
    <t>CALL000797</t>
  </si>
  <si>
    <t>CALL007171</t>
  </si>
  <si>
    <t>CALL007594</t>
  </si>
  <si>
    <t>CALL001997</t>
  </si>
  <si>
    <t>CALL005411</t>
  </si>
  <si>
    <t>CALL002316</t>
  </si>
  <si>
    <t>CALL009896</t>
  </si>
  <si>
    <t>CALL005644</t>
  </si>
  <si>
    <t>CALL002275</t>
  </si>
  <si>
    <t>CALL007605</t>
  </si>
  <si>
    <t>CALL008853</t>
  </si>
  <si>
    <t>CALL001736</t>
  </si>
  <si>
    <t>CALL005190</t>
  </si>
  <si>
    <t>CALL007011</t>
  </si>
  <si>
    <t>CALL009071</t>
  </si>
  <si>
    <t>CALL008033</t>
  </si>
  <si>
    <t>CALL002539</t>
  </si>
  <si>
    <t>CALL000055</t>
  </si>
  <si>
    <t>CALL004452</t>
  </si>
  <si>
    <t>CALL004613</t>
  </si>
  <si>
    <t>CALL008718</t>
  </si>
  <si>
    <t>CALL008473</t>
  </si>
  <si>
    <t>CALL004269</t>
  </si>
  <si>
    <t>CALL004847</t>
  </si>
  <si>
    <t>CALL007544</t>
  </si>
  <si>
    <t>CALL006279</t>
  </si>
  <si>
    <t>CALL006364</t>
  </si>
  <si>
    <t>CALL008848</t>
  </si>
  <si>
    <t>CALL000034</t>
  </si>
  <si>
    <t>CALL003016</t>
  </si>
  <si>
    <t>CALL007515</t>
  </si>
  <si>
    <t>CALL002359</t>
  </si>
  <si>
    <t>CALL003206</t>
  </si>
  <si>
    <t>CALL001319</t>
  </si>
  <si>
    <t>CALL008971</t>
  </si>
  <si>
    <t>CALL008123</t>
  </si>
  <si>
    <t>CALL003525</t>
  </si>
  <si>
    <t>CALL009666</t>
  </si>
  <si>
    <t>CALL008666</t>
  </si>
  <si>
    <t>CALL006001</t>
  </si>
  <si>
    <t>CALL007928</t>
  </si>
  <si>
    <t>CALL003134</t>
  </si>
  <si>
    <t>CALL008295</t>
  </si>
  <si>
    <t>CALL007366</t>
  </si>
  <si>
    <t>CALL002145</t>
  </si>
  <si>
    <t>CALL006605</t>
  </si>
  <si>
    <t>CALL004937</t>
  </si>
  <si>
    <t>CALL004611</t>
  </si>
  <si>
    <t>CALL006395</t>
  </si>
  <si>
    <t>CALL004248</t>
  </si>
  <si>
    <t>CALL005080</t>
  </si>
  <si>
    <t>CALL000862</t>
  </si>
  <si>
    <t>CALL005149</t>
  </si>
  <si>
    <t>CALL000920</t>
  </si>
  <si>
    <t>CALL003075</t>
  </si>
  <si>
    <t>CALL004664</t>
  </si>
  <si>
    <t>CALL002435</t>
  </si>
  <si>
    <t>CALL000300</t>
  </si>
  <si>
    <t>CALL004173</t>
  </si>
  <si>
    <t>CALL001801</t>
  </si>
  <si>
    <t>CALL002513</t>
  </si>
  <si>
    <t>CALL002941</t>
  </si>
  <si>
    <t>CALL000876</t>
  </si>
  <si>
    <t>CALL001312</t>
  </si>
  <si>
    <t>CALL002547</t>
  </si>
  <si>
    <t>CALL006299</t>
  </si>
  <si>
    <t>CALL003230</t>
  </si>
  <si>
    <t>CALL007407</t>
  </si>
  <si>
    <t>CALL005963</t>
  </si>
  <si>
    <t>CALL007492</t>
  </si>
  <si>
    <t>CALL004037</t>
  </si>
  <si>
    <t>CALL004224</t>
  </si>
  <si>
    <t>CALL002680</t>
  </si>
  <si>
    <t>CALL005566</t>
  </si>
  <si>
    <t>CALL003926</t>
  </si>
  <si>
    <t>CALL004911</t>
  </si>
  <si>
    <t>CALL004981</t>
  </si>
  <si>
    <t>CALL008868</t>
  </si>
  <si>
    <t>CALL007126</t>
  </si>
  <si>
    <t>CALL002234</t>
  </si>
  <si>
    <t>CALL008561</t>
  </si>
  <si>
    <t>CALL009131</t>
  </si>
  <si>
    <t>CALL001076</t>
  </si>
  <si>
    <t>CALL000404</t>
  </si>
  <si>
    <t>CALL007548</t>
  </si>
  <si>
    <t>CALL000836</t>
  </si>
  <si>
    <t>CALL007911</t>
  </si>
  <si>
    <t>CALL008855</t>
  </si>
  <si>
    <t>CALL006381</t>
  </si>
  <si>
    <t>CALL006909</t>
  </si>
  <si>
    <t>CALL006886</t>
  </si>
  <si>
    <t>CALL001490</t>
  </si>
  <si>
    <t>CALL006876</t>
  </si>
  <si>
    <t>CALL009427</t>
  </si>
  <si>
    <t>CALL004756</t>
  </si>
  <si>
    <t>CALL002938</t>
  </si>
  <si>
    <t>CALL009160</t>
  </si>
  <si>
    <t>CALL007903</t>
  </si>
  <si>
    <t>CALL006505</t>
  </si>
  <si>
    <t>CALL002016</t>
  </si>
  <si>
    <t>CALL004858</t>
  </si>
  <si>
    <t>CALL003808</t>
  </si>
  <si>
    <t>CALL006984</t>
  </si>
  <si>
    <t>CALL009321</t>
  </si>
  <si>
    <t>CALL007130</t>
  </si>
  <si>
    <t>CALL007223</t>
  </si>
  <si>
    <t>CALL004572</t>
  </si>
  <si>
    <t>CALL000547</t>
  </si>
  <si>
    <t>CALL006398</t>
  </si>
  <si>
    <t>CALL000360</t>
  </si>
  <si>
    <t>CALL000425</t>
  </si>
  <si>
    <t>CALL006895</t>
  </si>
  <si>
    <t>CALL007315</t>
  </si>
  <si>
    <t>CALL000769</t>
  </si>
  <si>
    <t>CALL008513</t>
  </si>
  <si>
    <t>CALL002473</t>
  </si>
  <si>
    <t>CALL009209</t>
  </si>
  <si>
    <t>CALL001960</t>
  </si>
  <si>
    <t>CALL000467</t>
  </si>
  <si>
    <t>CALL008182</t>
  </si>
  <si>
    <t>CALL009203</t>
  </si>
  <si>
    <t>CALL007643</t>
  </si>
  <si>
    <t>CALL007437</t>
  </si>
  <si>
    <t>CALL001150</t>
  </si>
  <si>
    <t>CALL006940</t>
  </si>
  <si>
    <t>CALL003870</t>
  </si>
  <si>
    <t>CALL005494</t>
  </si>
  <si>
    <t>CALL005191</t>
  </si>
  <si>
    <t>CALL008422</t>
  </si>
  <si>
    <t>CALL003207</t>
  </si>
  <si>
    <t>CALL009594</t>
  </si>
  <si>
    <t>CALL006496</t>
  </si>
  <si>
    <t>CALL005595</t>
  </si>
  <si>
    <t>CALL001140</t>
  </si>
  <si>
    <t>CALL004902</t>
  </si>
  <si>
    <t>CALL008328</t>
  </si>
  <si>
    <t>CALL006935</t>
  </si>
  <si>
    <t>CALL004990</t>
  </si>
  <si>
    <t>CALL009028</t>
  </si>
  <si>
    <t>CALL007699</t>
  </si>
  <si>
    <t>CALL009076</t>
  </si>
  <si>
    <t>CALL007614</t>
  </si>
  <si>
    <t>CALL006498</t>
  </si>
  <si>
    <t>CALL001774</t>
  </si>
  <si>
    <t>CALL002477</t>
  </si>
  <si>
    <t>CALL008409</t>
  </si>
  <si>
    <t>CALL003363</t>
  </si>
  <si>
    <t>CALL001009</t>
  </si>
  <si>
    <t>CALL004236</t>
  </si>
  <si>
    <t>CALL005696</t>
  </si>
  <si>
    <t>CALL004070</t>
  </si>
  <si>
    <t>CALL003925</t>
  </si>
  <si>
    <t>CALL006456</t>
  </si>
  <si>
    <t>CALL003514</t>
  </si>
  <si>
    <t>CALL004679</t>
  </si>
  <si>
    <t>CALL009023</t>
  </si>
  <si>
    <t>CALL007730</t>
  </si>
  <si>
    <t>CALL007297</t>
  </si>
  <si>
    <t>CALL008657</t>
  </si>
  <si>
    <t>CALL003432</t>
  </si>
  <si>
    <t>CALL002236</t>
  </si>
  <si>
    <t>CALL004579</t>
  </si>
  <si>
    <t>CALL001822</t>
  </si>
  <si>
    <t>CALL003865</t>
  </si>
  <si>
    <t>CALL002086</t>
  </si>
  <si>
    <t>CALL000449</t>
  </si>
  <si>
    <t>CALL004482</t>
  </si>
  <si>
    <t>CALL005694</t>
  </si>
  <si>
    <t>CALL007871</t>
  </si>
  <si>
    <t>CALL000353</t>
  </si>
  <si>
    <t>CALL007148</t>
  </si>
  <si>
    <t>CALL000225</t>
  </si>
  <si>
    <t>CALL006328</t>
  </si>
  <si>
    <t>CALL004496</t>
  </si>
  <si>
    <t>CALL001687</t>
  </si>
  <si>
    <t>CALL005700</t>
  </si>
  <si>
    <t>CALL001268</t>
  </si>
  <si>
    <t>CALL003411</t>
  </si>
  <si>
    <t>CALL007406</t>
  </si>
  <si>
    <t>CALL005065</t>
  </si>
  <si>
    <t>CALL002753</t>
  </si>
  <si>
    <t>CALL002928</t>
  </si>
  <si>
    <t>CALL004696</t>
  </si>
  <si>
    <t>CALL003899</t>
  </si>
  <si>
    <t>CALL001122</t>
  </si>
  <si>
    <t>CALL000368</t>
  </si>
  <si>
    <t>CALL007445</t>
  </si>
  <si>
    <t>CALL002413</t>
  </si>
  <si>
    <t>CALL004415</t>
  </si>
  <si>
    <t>CALL008931</t>
  </si>
  <si>
    <t>CALL004468</t>
  </si>
  <si>
    <t>CALL005503</t>
  </si>
  <si>
    <t>CALL001251</t>
  </si>
  <si>
    <t>CALL001537</t>
  </si>
  <si>
    <t>CALL009432</t>
  </si>
  <si>
    <t>CALL006226</t>
  </si>
  <si>
    <t>CALL008384</t>
  </si>
  <si>
    <t>CALL001418</t>
  </si>
  <si>
    <t>CALL002457</t>
  </si>
  <si>
    <t>CALL004536</t>
  </si>
  <si>
    <t>CALL008065</t>
  </si>
  <si>
    <t>CALL005954</t>
  </si>
  <si>
    <t>CALL002683</t>
  </si>
  <si>
    <t>CALL006437</t>
  </si>
  <si>
    <t>CALL009070</t>
  </si>
  <si>
    <t>CALL009245</t>
  </si>
  <si>
    <t>CALL007676</t>
  </si>
  <si>
    <t>CALL003023</t>
  </si>
  <si>
    <t>CALL008585</t>
  </si>
  <si>
    <t>CALL004360</t>
  </si>
  <si>
    <t>CALL004092</t>
  </si>
  <si>
    <t>CALL005665</t>
  </si>
  <si>
    <t>CALL009459</t>
  </si>
  <si>
    <t>CALL004462</t>
  </si>
  <si>
    <t>CALL006568</t>
  </si>
  <si>
    <t>CALL008222</t>
  </si>
  <si>
    <t>CALL004669</t>
  </si>
  <si>
    <t>CALL006058</t>
  </si>
  <si>
    <t>CALL001691</t>
  </si>
  <si>
    <t>CALL006793</t>
  </si>
  <si>
    <t>CALL008086</t>
  </si>
  <si>
    <t>CALL006348</t>
  </si>
  <si>
    <t>CALL000054</t>
  </si>
  <si>
    <t>CALL007821</t>
  </si>
  <si>
    <t>CALL008463</t>
  </si>
  <si>
    <t>CALL007916</t>
  </si>
  <si>
    <t>CALL002188</t>
  </si>
  <si>
    <t>CALL007592</t>
  </si>
  <si>
    <t>CALL004770</t>
  </si>
  <si>
    <t>CALL001753</t>
  </si>
  <si>
    <t>CALL003833</t>
  </si>
  <si>
    <t>CALL006021</t>
  </si>
  <si>
    <t>CALL009907</t>
  </si>
  <si>
    <t>CALL007965</t>
  </si>
  <si>
    <t>CALL009862</t>
  </si>
  <si>
    <t>CALL002017</t>
  </si>
  <si>
    <t>CALL003489</t>
  </si>
  <si>
    <t>CALL000657</t>
  </si>
  <si>
    <t>CALL003322</t>
  </si>
  <si>
    <t>CALL002396</t>
  </si>
  <si>
    <t>CALL001300</t>
  </si>
  <si>
    <t>CALL005887</t>
  </si>
  <si>
    <t>CALL005323</t>
  </si>
  <si>
    <t>CALL001968</t>
  </si>
  <si>
    <t>CALL007554</t>
  </si>
  <si>
    <t>CALL006958</t>
  </si>
  <si>
    <t>CALL008917</t>
  </si>
  <si>
    <t>CALL006823</t>
  </si>
  <si>
    <t>CALL002362</t>
  </si>
  <si>
    <t>CALL008019</t>
  </si>
  <si>
    <t>CALL004644</t>
  </si>
  <si>
    <t>CALL004698</t>
  </si>
  <si>
    <t>CALL009334</t>
  </si>
  <si>
    <t>CALL005947</t>
  </si>
  <si>
    <t>CALL002673</t>
  </si>
  <si>
    <t>CALL007978</t>
  </si>
  <si>
    <t>CALL007001</t>
  </si>
  <si>
    <t>CALL006870</t>
  </si>
  <si>
    <t>CALL009640</t>
  </si>
  <si>
    <t>CALL009602</t>
  </si>
  <si>
    <t>CALL009971</t>
  </si>
  <si>
    <t>CALL009312</t>
  </si>
  <si>
    <t>CALL008590</t>
  </si>
  <si>
    <t>CALL000956</t>
  </si>
  <si>
    <t>CALL007868</t>
  </si>
  <si>
    <t>CALL000106</t>
  </si>
  <si>
    <t>CALL002947</t>
  </si>
  <si>
    <t>CALL004800</t>
  </si>
  <si>
    <t>CALL001436</t>
  </si>
  <si>
    <t>CALL004498</t>
  </si>
  <si>
    <t>CALL003550</t>
  </si>
  <si>
    <t>CALL003301</t>
  </si>
  <si>
    <t>CALL004545</t>
  </si>
  <si>
    <t>CALL004810</t>
  </si>
  <si>
    <t>CALL004469</t>
  </si>
  <si>
    <t>CALL003142</t>
  </si>
  <si>
    <t>CALL008011</t>
  </si>
  <si>
    <t>CALL005335</t>
  </si>
  <si>
    <t>CALL005727</t>
  </si>
  <si>
    <t>CALL002745</t>
  </si>
  <si>
    <t>CALL007993</t>
  </si>
  <si>
    <t>CALL001817</t>
  </si>
  <si>
    <t>CALL003445</t>
  </si>
  <si>
    <t>CALL001649</t>
  </si>
  <si>
    <t>CALL008156</t>
  </si>
  <si>
    <t>CALL005792</t>
  </si>
  <si>
    <t>CALL006586</t>
  </si>
  <si>
    <t>CALL000392</t>
  </si>
  <si>
    <t>CALL006236</t>
  </si>
  <si>
    <t>CALL002068</t>
  </si>
  <si>
    <t>CALL008343</t>
  </si>
  <si>
    <t>CALL004823</t>
  </si>
  <si>
    <t>CALL009276</t>
  </si>
  <si>
    <t>CALL006551</t>
  </si>
  <si>
    <t>CALL006150</t>
  </si>
  <si>
    <t>CALL007729</t>
  </si>
  <si>
    <t>CALL005415</t>
  </si>
  <si>
    <t>CALL005171</t>
  </si>
  <si>
    <t>CALL004505</t>
  </si>
  <si>
    <t>CALL006301</t>
  </si>
  <si>
    <t>CALL004171</t>
  </si>
  <si>
    <t>CALL005712</t>
  </si>
  <si>
    <t>CALL009768</t>
  </si>
  <si>
    <t>CALL006044</t>
  </si>
  <si>
    <t>CALL002338</t>
  </si>
  <si>
    <t>CALL002520</t>
  </si>
  <si>
    <t>CALL000941</t>
  </si>
  <si>
    <t>CALL005407</t>
  </si>
  <si>
    <t>CALL005614</t>
  </si>
  <si>
    <t>CALL006557</t>
  </si>
  <si>
    <t>CALL005817</t>
  </si>
  <si>
    <t>CALL002725</t>
  </si>
  <si>
    <t>CALL007760</t>
  </si>
  <si>
    <t>CALL004025</t>
  </si>
  <si>
    <t>CALL000525</t>
  </si>
  <si>
    <t>CALL004223</t>
  </si>
  <si>
    <t>CALL009111</t>
  </si>
  <si>
    <t>CALL007069</t>
  </si>
  <si>
    <t>CALL008256</t>
  </si>
  <si>
    <t>CALL006374</t>
  </si>
  <si>
    <t>CALL004293</t>
  </si>
  <si>
    <t>CALL008857</t>
  </si>
  <si>
    <t>CALL006654</t>
  </si>
  <si>
    <t>CALL000682</t>
  </si>
  <si>
    <t>CALL000085</t>
  </si>
  <si>
    <t>CALL009038</t>
  </si>
  <si>
    <t>CALL009397</t>
  </si>
  <si>
    <t>CALL007580</t>
  </si>
  <si>
    <t>CALL006985</t>
  </si>
  <si>
    <t>CALL000791</t>
  </si>
  <si>
    <t>CALL006461</t>
  </si>
  <si>
    <t>CALL003627</t>
  </si>
  <si>
    <t>CALL009888</t>
  </si>
  <si>
    <t>CALL008310</t>
  </si>
  <si>
    <t>CALL005553</t>
  </si>
  <si>
    <t>CALL003792</t>
  </si>
  <si>
    <t>CALL005265</t>
  </si>
  <si>
    <t>CALL006464</t>
  </si>
  <si>
    <t>CALL005068</t>
  </si>
  <si>
    <t>CALL009736</t>
  </si>
  <si>
    <t>CALL001290</t>
  </si>
  <si>
    <t>CALL005922</t>
  </si>
  <si>
    <t>CALL008380</t>
  </si>
  <si>
    <t>CALL009655</t>
  </si>
  <si>
    <t>CALL008250</t>
  </si>
  <si>
    <t>CALL004121</t>
  </si>
  <si>
    <t>CALL006111</t>
  </si>
  <si>
    <t>CALL002439</t>
  </si>
  <si>
    <t>CALL003223</t>
  </si>
  <si>
    <t>CALL008115</t>
  </si>
  <si>
    <t>CALL007390</t>
  </si>
  <si>
    <t>CALL000720</t>
  </si>
  <si>
    <t>CALL003879</t>
  </si>
  <si>
    <t>CALL009699</t>
  </si>
  <si>
    <t>CALL004700</t>
  </si>
  <si>
    <t>CALL008643</t>
  </si>
  <si>
    <t>CALL001142</t>
  </si>
  <si>
    <t>CALL000728</t>
  </si>
  <si>
    <t>CALL007000</t>
  </si>
  <si>
    <t>CALL003701</t>
  </si>
  <si>
    <t>CALL000986</t>
  </si>
  <si>
    <t>CALL005026</t>
  </si>
  <si>
    <t>CALL005592</t>
  </si>
  <si>
    <t>CALL000582</t>
  </si>
  <si>
    <t>CALL008348</t>
  </si>
  <si>
    <t>CALL007927</t>
  </si>
  <si>
    <t>CALL007528</t>
  </si>
  <si>
    <t>CALL005342</t>
  </si>
  <si>
    <t>CALL001574</t>
  </si>
  <si>
    <t>CALL006209</t>
  </si>
  <si>
    <t>CALL004606</t>
  </si>
  <si>
    <t>CALL000987</t>
  </si>
  <si>
    <t>CALL008937</t>
  </si>
  <si>
    <t>CALL009230</t>
  </si>
  <si>
    <t>CALL004548</t>
  </si>
  <si>
    <t>CALL000689</t>
  </si>
  <si>
    <t>CALL002714</t>
  </si>
  <si>
    <t>CALL002394</t>
  </si>
  <si>
    <t>CALL007351</t>
  </si>
  <si>
    <t>CALL004108</t>
  </si>
  <si>
    <t>CALL008003</t>
  </si>
  <si>
    <t>CALL006666</t>
  </si>
  <si>
    <t>CALL008097</t>
  </si>
  <si>
    <t>CALL009008</t>
  </si>
  <si>
    <t>CALL001069</t>
  </si>
  <si>
    <t>CALL004195</t>
  </si>
  <si>
    <t>CALL006600</t>
  </si>
  <si>
    <t>CALL008075</t>
  </si>
  <si>
    <t>CALL009446</t>
  </si>
  <si>
    <t>CALL007517</t>
  </si>
  <si>
    <t>CALL004802</t>
  </si>
  <si>
    <t>CALL007751</t>
  </si>
  <si>
    <t>CALL002541</t>
  </si>
  <si>
    <t>CALL006975</t>
  </si>
  <si>
    <t>CALL000466</t>
  </si>
  <si>
    <t>CALL004330</t>
  </si>
  <si>
    <t>CALL003059</t>
  </si>
  <si>
    <t>CALL008288</t>
  </si>
  <si>
    <t>CALL001484</t>
  </si>
  <si>
    <t>CALL001671</t>
  </si>
  <si>
    <t>CALL007326</t>
  </si>
  <si>
    <t>CALL008920</t>
  </si>
  <si>
    <t>CALL007426</t>
  </si>
  <si>
    <t>CALL008371</t>
  </si>
  <si>
    <t>CALL006740</t>
  </si>
  <si>
    <t>CALL003544</t>
  </si>
  <si>
    <t>CALL002249</t>
  </si>
  <si>
    <t>CALL002534</t>
  </si>
  <si>
    <t>CALL003379</t>
  </si>
  <si>
    <t>CALL005269</t>
  </si>
  <si>
    <t>CALL002570</t>
  </si>
  <si>
    <t>CALL009738</t>
  </si>
  <si>
    <t>CALL001360</t>
  </si>
  <si>
    <t>CALL000848</t>
  </si>
  <si>
    <t>CALL003659</t>
  </si>
  <si>
    <t>CALL002796</t>
  </si>
  <si>
    <t>CALL005021</t>
  </si>
  <si>
    <t>CALL003953</t>
  </si>
  <si>
    <t>CALL007949</t>
  </si>
  <si>
    <t>CALL003247</t>
  </si>
  <si>
    <t>CALL007720</t>
  </si>
  <si>
    <t>CALL005297</t>
  </si>
  <si>
    <t>CALL007261</t>
  </si>
  <si>
    <t>CALL007373</t>
  </si>
  <si>
    <t>CALL008398</t>
  </si>
  <si>
    <t>CALL000991</t>
  </si>
  <si>
    <t>CALL009316</t>
  </si>
  <si>
    <t>CALL002750</t>
  </si>
  <si>
    <t>CALL000384</t>
  </si>
  <si>
    <t>CALL007135</t>
  </si>
  <si>
    <t>CALL003576</t>
  </si>
  <si>
    <t>CALL004527</t>
  </si>
  <si>
    <t>CALL005836</t>
  </si>
  <si>
    <t>CALL002312</t>
  </si>
  <si>
    <t>CALL003753</t>
  </si>
  <si>
    <t>CALL001135</t>
  </si>
  <si>
    <t>CALL006758</t>
  </si>
  <si>
    <t>CALL002658</t>
  </si>
  <si>
    <t>CALL007824</t>
  </si>
  <si>
    <t>CALL004970</t>
  </si>
  <si>
    <t>CALL004067</t>
  </si>
  <si>
    <t>CALL008799</t>
  </si>
  <si>
    <t>CALL002377</t>
  </si>
  <si>
    <t>CALL001250</t>
  </si>
  <si>
    <t>CALL007980</t>
  </si>
  <si>
    <t>CALL002397</t>
  </si>
  <si>
    <t>CALL009665</t>
  </si>
  <si>
    <t>CALL009903</t>
  </si>
  <si>
    <t>CALL006961</t>
  </si>
  <si>
    <t>CALL004663</t>
  </si>
  <si>
    <t>CALL003346</t>
  </si>
  <si>
    <t>CALL005189</t>
  </si>
  <si>
    <t>CALL007988</t>
  </si>
  <si>
    <t>CALL000191</t>
  </si>
  <si>
    <t>CALL004004</t>
  </si>
  <si>
    <t>CALL006548</t>
  </si>
  <si>
    <t>CALL002974</t>
  </si>
  <si>
    <t>CALL001826</t>
  </si>
  <si>
    <t>CALL008286</t>
  </si>
  <si>
    <t>CALL001601</t>
  </si>
  <si>
    <t>CALL007681</t>
  </si>
  <si>
    <t>CALL001739</t>
  </si>
  <si>
    <t>CALL004751</t>
  </si>
  <si>
    <t>CALL006838</t>
  </si>
  <si>
    <t>CALL005835</t>
  </si>
  <si>
    <t>CALL009729</t>
  </si>
  <si>
    <t>CALL009439</t>
  </si>
  <si>
    <t>CALL000193</t>
  </si>
  <si>
    <t>CALL001552</t>
  </si>
  <si>
    <t>CALL001728</t>
  </si>
  <si>
    <t>CALL005237</t>
  </si>
  <si>
    <t>CALL005888</t>
  </si>
  <si>
    <t>CALL006141</t>
  </si>
  <si>
    <t>CALL001592</t>
  </si>
  <si>
    <t>CALL006739</t>
  </si>
  <si>
    <t>CALL008393</t>
  </si>
  <si>
    <t>CALL000322</t>
  </si>
  <si>
    <t>CALL005528</t>
  </si>
  <si>
    <t>CALL003123</t>
  </si>
  <si>
    <t>CALL008077</t>
  </si>
  <si>
    <t>CALL004399</t>
  </si>
  <si>
    <t>CALL003596</t>
  </si>
  <si>
    <t>CALL000334</t>
  </si>
  <si>
    <t>CALL005157</t>
  </si>
  <si>
    <t>CALL007206</t>
  </si>
  <si>
    <t>CALL008305</t>
  </si>
  <si>
    <t>CALL004085</t>
  </si>
  <si>
    <t>CALL000591</t>
  </si>
  <si>
    <t>CALL008356</t>
  </si>
  <si>
    <t>CALL001731</t>
  </si>
  <si>
    <t>CALL003124</t>
  </si>
  <si>
    <t>CALL004339</t>
  </si>
  <si>
    <t>CALL003781</t>
  </si>
  <si>
    <t>CALL005640</t>
  </si>
  <si>
    <t>CALL004049</t>
  </si>
  <si>
    <t>CALL005131</t>
  </si>
  <si>
    <t>CALL004709</t>
  </si>
  <si>
    <t>CALL006775</t>
  </si>
  <si>
    <t>CALL000240</t>
  </si>
  <si>
    <t>CALL003616</t>
  </si>
  <si>
    <t>CALL000872</t>
  </si>
  <si>
    <t>CALL001264</t>
  </si>
  <si>
    <t>CALL003895</t>
  </si>
  <si>
    <t>CALL009166</t>
  </si>
  <si>
    <t>CALL002192</t>
  </si>
  <si>
    <t>CALL002040</t>
  </si>
  <si>
    <t>CALL003376</t>
  </si>
  <si>
    <t>CALL000838</t>
  </si>
  <si>
    <t>CALL006385</t>
  </si>
  <si>
    <t>CALL002389</t>
  </si>
  <si>
    <t>CALL002390</t>
  </si>
  <si>
    <t>CALL004369</t>
  </si>
  <si>
    <t>CALL008172</t>
  </si>
  <si>
    <t>CALL003519</t>
  </si>
  <si>
    <t>CALL006110</t>
  </si>
  <si>
    <t>CALL008579</t>
  </si>
  <si>
    <t>CALL000080</t>
  </si>
  <si>
    <t>CALL003533</t>
  </si>
  <si>
    <t>CALL002871</t>
  </si>
  <si>
    <t>CALL008015</t>
  </si>
  <si>
    <t>CALL003778</t>
  </si>
  <si>
    <t>CALL006244</t>
  </si>
  <si>
    <t>CALL006751</t>
  </si>
  <si>
    <t>CALL005688</t>
  </si>
  <si>
    <t>CALL003406</t>
  </si>
  <si>
    <t>CALL007611</t>
  </si>
  <si>
    <t>CALL007891</t>
  </si>
  <si>
    <t>CALL009601</t>
  </si>
  <si>
    <t>CALL000296</t>
  </si>
  <si>
    <t>CALL005621</t>
  </si>
  <si>
    <t>CALL004063</t>
  </si>
  <si>
    <t>CALL005552</t>
  </si>
  <si>
    <t>CALL002989</t>
  </si>
  <si>
    <t>CALL009887</t>
  </si>
  <si>
    <t>CALL002852</t>
  </si>
  <si>
    <t>CALL009604</t>
  </si>
  <si>
    <t>CALL003581</t>
  </si>
  <si>
    <t>CALL006933</t>
  </si>
  <si>
    <t>CALL000184</t>
  </si>
  <si>
    <t>CALL003410</t>
  </si>
  <si>
    <t>CALL009114</t>
  </si>
  <si>
    <t>CALL002412</t>
  </si>
  <si>
    <t>CALL006743</t>
  </si>
  <si>
    <t>CALL005830</t>
  </si>
  <si>
    <t>CALL005894</t>
  </si>
  <si>
    <t>CALL004335</t>
  </si>
  <si>
    <t>CALL003802</t>
  </si>
  <si>
    <t>CALL008401</t>
  </si>
  <si>
    <t>CALL005474</t>
  </si>
  <si>
    <t>CALL003279</t>
  </si>
  <si>
    <t>CALL004018</t>
  </si>
  <si>
    <t>CALL002764</t>
  </si>
  <si>
    <t>CALL008034</t>
  </si>
  <si>
    <t>CALL003110</t>
  </si>
  <si>
    <t>CALL002728</t>
  </si>
  <si>
    <t>CALL007226</t>
  </si>
  <si>
    <t>CALL001106</t>
  </si>
  <si>
    <t>CALL005514</t>
  </si>
  <si>
    <t>CALL004580</t>
  </si>
  <si>
    <t>CALL003867</t>
  </si>
  <si>
    <t>CALL007625</t>
  </si>
  <si>
    <t>CALL001197</t>
  </si>
  <si>
    <t>CALL003894</t>
  </si>
  <si>
    <t>CALL004119</t>
  </si>
  <si>
    <t>CALL001229</t>
  </si>
  <si>
    <t>CALL009297</t>
  </si>
  <si>
    <t>CALL005599</t>
  </si>
  <si>
    <t>CALL000183</t>
  </si>
  <si>
    <t>CALL008543</t>
  </si>
  <si>
    <t>CALL000772</t>
  </si>
  <si>
    <t>CALL002525</t>
  </si>
  <si>
    <t>CALL006964</t>
  </si>
  <si>
    <t>CALL006764</t>
  </si>
  <si>
    <t>CALL009550</t>
  </si>
  <si>
    <t>CALL009519</t>
  </si>
  <si>
    <t>CALL007280</t>
  </si>
  <si>
    <t>CALL008884</t>
  </si>
  <si>
    <t>CALL002449</t>
  </si>
  <si>
    <t>CALL002321</t>
  </si>
  <si>
    <t>CALL007178</t>
  </si>
  <si>
    <t>CALL004188</t>
  </si>
  <si>
    <t>CALL001799</t>
  </si>
  <si>
    <t>CALL009237</t>
  </si>
  <si>
    <t>CALL006657</t>
  </si>
  <si>
    <t>CALL006155</t>
  </si>
  <si>
    <t>CALL003343</t>
  </si>
  <si>
    <t>CALL003999</t>
  </si>
  <si>
    <t>CALL008246</t>
  </si>
  <si>
    <t>CALL007139</t>
  </si>
  <si>
    <t>CALL003295</t>
  </si>
  <si>
    <t>CALL003641</t>
  </si>
  <si>
    <t>CALL002970</t>
  </si>
  <si>
    <t>CALL002075</t>
  </si>
  <si>
    <t>CALL003696</t>
  </si>
  <si>
    <t>CALL001482</t>
  </si>
  <si>
    <t>CALL002825</t>
  </si>
  <si>
    <t>CALL007944</t>
  </si>
  <si>
    <t>CALL000056</t>
  </si>
  <si>
    <t>CALL006938</t>
  </si>
  <si>
    <t>CALL002833</t>
  </si>
  <si>
    <t>CALL008648</t>
  </si>
  <si>
    <t>CALL008946</t>
  </si>
  <si>
    <t>CALL008309</t>
  </si>
  <si>
    <t>CALL009688</t>
  </si>
  <si>
    <t>CALL005735</t>
  </si>
  <si>
    <t>CALL005862</t>
  </si>
  <si>
    <t>CALL004387</t>
  </si>
  <si>
    <t>CALL000107</t>
  </si>
  <si>
    <t>CALL000305</t>
  </si>
  <si>
    <t>CALL009784</t>
  </si>
  <si>
    <t>CALL005742</t>
  </si>
  <si>
    <t>CALL008695</t>
  </si>
  <si>
    <t>CALL004218</t>
  </si>
  <si>
    <t>CALL004909</t>
  </si>
  <si>
    <t>CALL007549</t>
  </si>
  <si>
    <t>CALL002125</t>
  </si>
  <si>
    <t>CALL007205</t>
  </si>
  <si>
    <t>CALL005573</t>
  </si>
  <si>
    <t>CALL006978</t>
  </si>
  <si>
    <t>CALL009103</t>
  </si>
  <si>
    <t>CALL009894</t>
  </si>
  <si>
    <t>CALL003062</t>
  </si>
  <si>
    <t>CALL000593</t>
  </si>
  <si>
    <t>CALL007829</t>
  </si>
  <si>
    <t>CALL008468</t>
  </si>
  <si>
    <t>CALL007607</t>
  </si>
  <si>
    <t>CALL005507</t>
  </si>
  <si>
    <t>CALL006476</t>
  </si>
  <si>
    <t>CALL002771</t>
  </si>
  <si>
    <t>CALL009690</t>
  </si>
  <si>
    <t>CALL009019</t>
  </si>
  <si>
    <t>CALL007740</t>
  </si>
  <si>
    <t>CALL002158</t>
  </si>
  <si>
    <t>CALL005334</t>
  </si>
  <si>
    <t>CALL003648</t>
  </si>
  <si>
    <t>CALL007744</t>
  </si>
  <si>
    <t>CALL000150</t>
  </si>
  <si>
    <t>CALL006200</t>
  </si>
  <si>
    <t>CALL009433</t>
  </si>
  <si>
    <t>CALL007854</t>
  </si>
  <si>
    <t>CALL006522</t>
  </si>
  <si>
    <t>CALL004869</t>
  </si>
  <si>
    <t>CALL007613</t>
  </si>
  <si>
    <t>CALL002058</t>
  </si>
  <si>
    <t>CALL005869</t>
  </si>
  <si>
    <t>CALL004982</t>
  </si>
  <si>
    <t>CALL001205</t>
  </si>
  <si>
    <t>CALL002624</t>
  </si>
  <si>
    <t>CALL008563</t>
  </si>
  <si>
    <t>CALL002277</t>
  </si>
  <si>
    <t>CALL001260</t>
  </si>
  <si>
    <t>CALL005291</t>
  </si>
  <si>
    <t>CALL007356</t>
  </si>
  <si>
    <t>CALL001965</t>
  </si>
  <si>
    <t>CALL004825</t>
  </si>
  <si>
    <t>CALL004470</t>
  </si>
  <si>
    <t>CALL005229</t>
  </si>
  <si>
    <t>CALL001635</t>
  </si>
  <si>
    <t>CALL000747</t>
  </si>
  <si>
    <t>CALL006878</t>
  </si>
  <si>
    <t>CALL003982</t>
  </si>
  <si>
    <t>CALL002351</t>
  </si>
  <si>
    <t>CALL002060</t>
  </si>
  <si>
    <t>CALL000431</t>
  </si>
  <si>
    <t>CALL000125</t>
  </si>
  <si>
    <t>CALL009974</t>
  </si>
  <si>
    <t>CALL001052</t>
  </si>
  <si>
    <t>CALL004750</t>
  </si>
  <si>
    <t>CALL004997</t>
  </si>
  <si>
    <t>CALL008787</t>
  </si>
  <si>
    <t>CALL004934</t>
  </si>
  <si>
    <t>CALL007323</t>
  </si>
  <si>
    <t>CALL000115</t>
  </si>
  <si>
    <t>CALL005667</t>
  </si>
  <si>
    <t>CALL000817</t>
  </si>
  <si>
    <t>CALL000206</t>
  </si>
  <si>
    <t>CALL004516</t>
  </si>
  <si>
    <t>CALL000254</t>
  </si>
  <si>
    <t>CALL000693</t>
  </si>
  <si>
    <t>CALL009819</t>
  </si>
  <si>
    <t>CALL001498</t>
  </si>
  <si>
    <t>CALL007583</t>
  </si>
  <si>
    <t>CALL000943</t>
  </si>
  <si>
    <t>CALL004341</t>
  </si>
  <si>
    <t>CALL007772</t>
  </si>
  <si>
    <t>CALL008296</t>
  </si>
  <si>
    <t>CALL008662</t>
  </si>
  <si>
    <t>CALL004319</t>
  </si>
  <si>
    <t>CALL006677</t>
  </si>
  <si>
    <t>CALL000142</t>
  </si>
  <si>
    <t>CALL003349</t>
  </si>
  <si>
    <t>CALL009165</t>
  </si>
  <si>
    <t>CALL000782</t>
  </si>
  <si>
    <t>CALL009308</t>
  </si>
  <si>
    <t>CALL003191</t>
  </si>
  <si>
    <t>CALL008885</t>
  </si>
  <si>
    <t>CALL008476</t>
  </si>
  <si>
    <t>CALL006937</t>
  </si>
  <si>
    <t>CALL007030</t>
  </si>
  <si>
    <t>CALL005446</t>
  </si>
  <si>
    <t>CALL002668</t>
  </si>
  <si>
    <t>CALL009059</t>
  </si>
  <si>
    <t>CALL002574</t>
  </si>
  <si>
    <t>CALL002718</t>
  </si>
  <si>
    <t>CALL005967</t>
  </si>
  <si>
    <t>CALL005241</t>
  </si>
  <si>
    <t>CALL005879</t>
  </si>
  <si>
    <t>CALL007561</t>
  </si>
  <si>
    <t>CALL007340</t>
  </si>
  <si>
    <t>CALL004434</t>
  </si>
  <si>
    <t>CALL003697</t>
  </si>
  <si>
    <t>CALL001060</t>
  </si>
  <si>
    <t>CALL008111</t>
  </si>
  <si>
    <t>CALL005464</t>
  </si>
  <si>
    <t>CALL008069</t>
  </si>
  <si>
    <t>CALL009735</t>
  </si>
  <si>
    <t>CALL006804</t>
  </si>
  <si>
    <t>CALL004614</t>
  </si>
  <si>
    <t>CALL005854</t>
  </si>
  <si>
    <t>CALL003873</t>
  </si>
  <si>
    <t>CALL001576</t>
  </si>
  <si>
    <t>CALL007486</t>
  </si>
  <si>
    <t>CALL004776</t>
  </si>
  <si>
    <t>CALL000544</t>
  </si>
  <si>
    <t>CALL008758</t>
  </si>
  <si>
    <t>CALL009138</t>
  </si>
  <si>
    <t>CALL002699</t>
  </si>
  <si>
    <t>CALL003326</t>
  </si>
  <si>
    <t>CALL003617</t>
  </si>
  <si>
    <t>CALL004817</t>
  </si>
  <si>
    <t>CALL005670</t>
  </si>
  <si>
    <t>CALL002958</t>
  </si>
  <si>
    <t>CALL008821</t>
  </si>
  <si>
    <t>CALL009963</t>
  </si>
  <si>
    <t>CALL008716</t>
  </si>
  <si>
    <t>CALL003051</t>
  </si>
  <si>
    <t>CALL001283</t>
  </si>
  <si>
    <t>CALL000752</t>
  </si>
  <si>
    <t>CALL004953</t>
  </si>
  <si>
    <t>CALL004442</t>
  </si>
  <si>
    <t>CALL005217</t>
  </si>
  <si>
    <t>CALL006170</t>
  </si>
  <si>
    <t>CALL008523</t>
  </si>
  <si>
    <t>CALL003261</t>
  </si>
  <si>
    <t>CALL004914</t>
  </si>
  <si>
    <t>CALL005574</t>
  </si>
  <si>
    <t>CALL009726</t>
  </si>
  <si>
    <t>CALL007461</t>
  </si>
  <si>
    <t>CALL006023</t>
  </si>
  <si>
    <t>CALL000722</t>
  </si>
  <si>
    <t>CALL005643</t>
  </si>
  <si>
    <t>CALL006379</t>
  </si>
  <si>
    <t>CALL008586</t>
  </si>
  <si>
    <t>CALL001095</t>
  </si>
  <si>
    <t>CALL006625</t>
  </si>
  <si>
    <t>CALL008514</t>
  </si>
  <si>
    <t>CALL003540</t>
  </si>
  <si>
    <t>CALL005932</t>
  </si>
  <si>
    <t>CALL001504</t>
  </si>
  <si>
    <t>CALL001789</t>
  </si>
  <si>
    <t>CALL005325</t>
  </si>
  <si>
    <t>CALL005040</t>
  </si>
  <si>
    <t>CALL003555</t>
  </si>
  <si>
    <t>CALL004987</t>
  </si>
  <si>
    <t>CALL003812</t>
  </si>
  <si>
    <t>CALL002002</t>
  </si>
  <si>
    <t>CALL006519</t>
  </si>
  <si>
    <t>CALL004553</t>
  </si>
  <si>
    <t>CALL010000</t>
  </si>
  <si>
    <t>CALL003399</t>
  </si>
  <si>
    <t>CALL008162</t>
  </si>
  <si>
    <t>CALL007982</t>
  </si>
  <si>
    <t>CALL004597</t>
  </si>
  <si>
    <t>CALL009294</t>
  </si>
  <si>
    <t>CALL007901</t>
  </si>
  <si>
    <t>CALL005977</t>
  </si>
  <si>
    <t>CALL002948</t>
  </si>
  <si>
    <t>CALL008892</t>
  </si>
  <si>
    <t>CALL007955</t>
  </si>
  <si>
    <t>CALL005331</t>
  </si>
  <si>
    <t>CALL008226</t>
  </si>
  <si>
    <t>CALL007560</t>
  </si>
  <si>
    <t>CALL008107</t>
  </si>
  <si>
    <t>CALL004444</t>
  </si>
  <si>
    <t>CALL006765</t>
  </si>
  <si>
    <t>CALL008213</t>
  </si>
  <si>
    <t>CALL007116</t>
  </si>
  <si>
    <t>CALL008322</t>
  </si>
  <si>
    <t>CALL001526</t>
  </si>
  <si>
    <t>CALL009466</t>
  </si>
  <si>
    <t>CALL005659</t>
  </si>
  <si>
    <t>CALL008221</t>
  </si>
  <si>
    <t>CALL003242</t>
  </si>
  <si>
    <t>CALL004279</t>
  </si>
  <si>
    <t>CALL009708</t>
  </si>
  <si>
    <t>CALL004567</t>
  </si>
  <si>
    <t>CALL005208</t>
  </si>
  <si>
    <t>CALL003433</t>
  </si>
  <si>
    <t>CALL000118</t>
  </si>
  <si>
    <t>CALL006317</t>
  </si>
  <si>
    <t>CALL005601</t>
  </si>
  <si>
    <t>CALL003355</t>
  </si>
  <si>
    <t>CALL003749</t>
  </si>
  <si>
    <t>CALL005916</t>
  </si>
  <si>
    <t>CALL006737</t>
  </si>
  <si>
    <t>CALL003891</t>
  </si>
  <si>
    <t>CALL000097</t>
  </si>
  <si>
    <t>CALL002923</t>
  </si>
  <si>
    <t>CALL003008</t>
  </si>
  <si>
    <t>CALL000037</t>
  </si>
  <si>
    <t>CALL003397</t>
  </si>
  <si>
    <t>CALL009086</t>
  </si>
  <si>
    <t>CALL003459</t>
  </si>
  <si>
    <t>CALL007301</t>
  </si>
  <si>
    <t>CALL009057</t>
  </si>
  <si>
    <t>CALL006474</t>
  </si>
  <si>
    <t>CALL005093</t>
  </si>
  <si>
    <t>CALL004986</t>
  </si>
  <si>
    <t>CALL002700</t>
  </si>
  <si>
    <t>CALL004429</t>
  </si>
  <si>
    <t>CALL002100</t>
  </si>
  <si>
    <t>CALL006452</t>
  </si>
  <si>
    <t>CALL000599</t>
  </si>
  <si>
    <t>CALL008122</t>
  </si>
  <si>
    <t>CALL000349</t>
  </si>
  <si>
    <t>CALL001737</t>
  </si>
  <si>
    <t>CALL002251</t>
  </si>
  <si>
    <t>CALL003614</t>
  </si>
  <si>
    <t>CALL005524</t>
  </si>
  <si>
    <t>CALL009264</t>
  </si>
  <si>
    <t>CALL009977</t>
  </si>
  <si>
    <t>CALL000947</t>
  </si>
  <si>
    <t>CALL000640</t>
  </si>
  <si>
    <t>CALL008397</t>
  </si>
  <si>
    <t>CALL006510</t>
  </si>
  <si>
    <t>CALL002925</t>
  </si>
  <si>
    <t>CALL009869</t>
  </si>
  <si>
    <t>CALL009408</t>
  </si>
  <si>
    <t>CALL003836</t>
  </si>
  <si>
    <t>CALL006229</t>
  </si>
  <si>
    <t>CALL005705</t>
  </si>
  <si>
    <t>CALL000405</t>
  </si>
  <si>
    <t>CALL006972</t>
  </si>
  <si>
    <t>CALL009562</t>
  </si>
  <si>
    <t>CALL000714</t>
  </si>
  <si>
    <t>CALL004752</t>
  </si>
  <si>
    <t>CALL000394</t>
  </si>
  <si>
    <t>CALL008317</t>
  </si>
  <si>
    <t>CALL000810</t>
  </si>
  <si>
    <t>CALL006158</t>
  </si>
  <si>
    <t>CALL003027</t>
  </si>
  <si>
    <t>CALL001234</t>
  </si>
  <si>
    <t>CALL003045</t>
  </si>
  <si>
    <t>CALL008656</t>
  </si>
  <si>
    <t>CALL003143</t>
  </si>
  <si>
    <t>CALL007149</t>
  </si>
  <si>
    <t>CALL004300</t>
  </si>
  <si>
    <t>CALL008598</t>
  </si>
  <si>
    <t>CALL005842</t>
  </si>
  <si>
    <t>CALL005268</t>
  </si>
  <si>
    <t>CALL002207</t>
  </si>
  <si>
    <t>CALL008727</t>
  </si>
  <si>
    <t>CALL006861</t>
  </si>
  <si>
    <t>CALL000490</t>
  </si>
  <si>
    <t>CALL002087</t>
  </si>
  <si>
    <t>CALL001921</t>
  </si>
  <si>
    <t>CALL003387</t>
  </si>
  <si>
    <t>CALL001630</t>
  </si>
  <si>
    <t>CALL005195</t>
  </si>
  <si>
    <t>CALL003362</t>
  </si>
  <si>
    <t>CALL006742</t>
  </si>
  <si>
    <t>CALL005513</t>
  </si>
  <si>
    <t>CALL008548</t>
  </si>
  <si>
    <t>CALL009296</t>
  </si>
  <si>
    <t>CALL006285</t>
  </si>
  <si>
    <t>CALL007063</t>
  </si>
  <si>
    <t>CALL002467</t>
  </si>
  <si>
    <t>CALL008767</t>
  </si>
  <si>
    <t>CALL006270</t>
  </si>
  <si>
    <t>CALL001078</t>
  </si>
  <si>
    <t>CALL001664</t>
  </si>
  <si>
    <t>CALL008572</t>
  </si>
  <si>
    <t>CALL005487</t>
  </si>
  <si>
    <t>CALL006744</t>
  </si>
  <si>
    <t>CALL006006</t>
  </si>
  <si>
    <t>CALL008314</t>
  </si>
  <si>
    <t>CALL007017</t>
  </si>
  <si>
    <t>CALL008945</t>
  </si>
  <si>
    <t>CALL008502</t>
  </si>
  <si>
    <t>CALL004541</t>
  </si>
  <si>
    <t>CALL001361</t>
  </si>
  <si>
    <t>CALL005522</t>
  </si>
  <si>
    <t>CALL001898</t>
  </si>
  <si>
    <t>CALL009477</t>
  </si>
  <si>
    <t>CALL000348</t>
  </si>
  <si>
    <t>CALL006366</t>
  </si>
  <si>
    <t>CALL004348</t>
  </si>
  <si>
    <t>CALL005275</t>
  </si>
  <si>
    <t>CALL006608</t>
  </si>
  <si>
    <t>CALL005906</t>
  </si>
  <si>
    <t>CALL007244</t>
  </si>
  <si>
    <t>CALL003964</t>
  </si>
  <si>
    <t>CALL005580</t>
  </si>
  <si>
    <t>CALL000180</t>
  </si>
  <si>
    <t>CALL006707</t>
  </si>
  <si>
    <t>CALL003618</t>
  </si>
  <si>
    <t>CALL001936</t>
  </si>
  <si>
    <t>CALL001873</t>
  </si>
  <si>
    <t>CALL004702</t>
  </si>
  <si>
    <t>CALL006171</t>
  </si>
  <si>
    <t>CALL003476</t>
  </si>
  <si>
    <t>CALL004754</t>
  </si>
  <si>
    <t>CALL009424</t>
  </si>
  <si>
    <t>CALL005308</t>
  </si>
  <si>
    <t>CALL002367</t>
  </si>
  <si>
    <t>CALL002762</t>
  </si>
  <si>
    <t>CALL009385</t>
  </si>
  <si>
    <t>CALL007960</t>
  </si>
  <si>
    <t>CALL009365</t>
  </si>
  <si>
    <t>CALL006860</t>
  </si>
  <si>
    <t>CALL006598</t>
  </si>
  <si>
    <t>CALL006708</t>
  </si>
  <si>
    <t>CALL002501</t>
  </si>
  <si>
    <t>CALL001024</t>
  </si>
  <si>
    <t>CALL006353</t>
  </si>
  <si>
    <t>CALL007553</t>
  </si>
  <si>
    <t>CALL007270</t>
  </si>
  <si>
    <t>CALL007840</t>
  </si>
  <si>
    <t>CALL001493</t>
  </si>
  <si>
    <t>CALL001754</t>
  </si>
  <si>
    <t>CALL000841</t>
  </si>
  <si>
    <t>CALL002660</t>
  </si>
  <si>
    <t>CALL004876</t>
  </si>
  <si>
    <t>CALL000936</t>
  </si>
  <si>
    <t>CALL009673</t>
  </si>
  <si>
    <t>CALL002531</t>
  </si>
  <si>
    <t>CALL008271</t>
  </si>
  <si>
    <t>CALL008269</t>
  </si>
  <si>
    <t>CALL006603</t>
  </si>
  <si>
    <t>CALL003954</t>
  </si>
  <si>
    <t>CALL001041</t>
  </si>
  <si>
    <t>CALL005288</t>
  </si>
  <si>
    <t>CALL006284</t>
  </si>
  <si>
    <t>CALL007115</t>
  </si>
  <si>
    <t>CALL006732</t>
  </si>
  <si>
    <t>CALL002839</t>
  </si>
  <si>
    <t>CALL009436</t>
  </si>
  <si>
    <t>CALL007170</t>
  </si>
  <si>
    <t>CALL006330</t>
  </si>
  <si>
    <t>CALL002019</t>
  </si>
  <si>
    <t>CALL007685</t>
  </si>
  <si>
    <t>CALL002524</t>
  </si>
  <si>
    <t>CALL005736</t>
  </si>
  <si>
    <t>CALL003384</t>
  </si>
  <si>
    <t>CALL001769</t>
  </si>
  <si>
    <t>CALL004520</t>
  </si>
  <si>
    <t>CALL002946</t>
  </si>
  <si>
    <t>CALL007963</t>
  </si>
  <si>
    <t>CALL003285</t>
  </si>
  <si>
    <t>CALL000716</t>
  </si>
  <si>
    <t>CALL008777</t>
  </si>
  <si>
    <t>CALL003061</t>
  </si>
  <si>
    <t>CALL008504</t>
  </si>
  <si>
    <t>CALL001887</t>
  </si>
  <si>
    <t>CALL004519</t>
  </si>
  <si>
    <t>CALL001929</t>
  </si>
  <si>
    <t>CALL006511</t>
  </si>
  <si>
    <t>CALL002794</t>
  </si>
  <si>
    <t>CALL000487</t>
  </si>
  <si>
    <t>CALL009755</t>
  </si>
  <si>
    <t>CALL008445</t>
  </si>
  <si>
    <t>CALL001190</t>
  </si>
  <si>
    <t>CALL002640</t>
  </si>
  <si>
    <t>CALL000705</t>
  </si>
  <si>
    <t>CALL009646</t>
  </si>
  <si>
    <t>CALL002365</t>
  </si>
  <si>
    <t>CALL006659</t>
  </si>
  <si>
    <t>CALL000979</t>
  </si>
  <si>
    <t>CALL001476</t>
  </si>
  <si>
    <t>CALL003479</t>
  </si>
  <si>
    <t>CALL005651</t>
  </si>
  <si>
    <t>CALL009628</t>
  </si>
  <si>
    <t>CALL008861</t>
  </si>
  <si>
    <t>CALL002701</t>
  </si>
  <si>
    <t>CALL002425</t>
  </si>
  <si>
    <t>CALL000083</t>
  </si>
  <si>
    <t>CALL000517</t>
  </si>
  <si>
    <t>CALL004654</t>
  </si>
  <si>
    <t>CALL003324</t>
  </si>
  <si>
    <t>CALL000201</t>
  </si>
  <si>
    <t>CALL007725</t>
  </si>
  <si>
    <t>CALL002724</t>
  </si>
  <si>
    <t>CALL007919</t>
  </si>
  <si>
    <t>CALL003698</t>
  </si>
  <si>
    <t>CALL004286</t>
  </si>
  <si>
    <t>CALL000793</t>
  </si>
  <si>
    <t>CALL009652</t>
  </si>
  <si>
    <t>CALL000631</t>
  </si>
  <si>
    <t>CALL009127</t>
  </si>
  <si>
    <t>CALL002279</t>
  </si>
  <si>
    <t>CALL000572</t>
  </si>
  <si>
    <t>CALL000955</t>
  </si>
  <si>
    <t>CALL007288</t>
  </si>
  <si>
    <t>CALL006610</t>
  </si>
  <si>
    <t>CALL001991</t>
  </si>
  <si>
    <t>CALL005871</t>
  </si>
  <si>
    <t>CALL007577</t>
  </si>
  <si>
    <t>CALL000413</t>
  </si>
  <si>
    <t>CALL005053</t>
  </si>
  <si>
    <t>CALL004001</t>
  </si>
  <si>
    <t>CALL000660</t>
  </si>
  <si>
    <t>CALL008227</t>
  </si>
  <si>
    <t>CALL006040</t>
  </si>
  <si>
    <t>CALL001594</t>
  </si>
  <si>
    <t>CALL006429</t>
  </si>
  <si>
    <t>CALL000102</t>
  </si>
  <si>
    <t>CALL003046</t>
  </si>
  <si>
    <t>CALL001656</t>
  </si>
  <si>
    <t>CALL007501</t>
  </si>
  <si>
    <t>CALL001497</t>
  </si>
  <si>
    <t>CALL008263</t>
  </si>
  <si>
    <t>CALL008242</t>
  </si>
  <si>
    <t>CALL006757</t>
  </si>
  <si>
    <t>CALL007855</t>
  </si>
  <si>
    <t>CALL005406</t>
  </si>
  <si>
    <t>CALL005471</t>
  </si>
  <si>
    <t>CALL003149</t>
  </si>
  <si>
    <t>CALL009143</t>
  </si>
  <si>
    <t>CALL001096</t>
  </si>
  <si>
    <t>CALL006088</t>
  </si>
  <si>
    <t>CALL001923</t>
  </si>
  <si>
    <t>CALL004005</t>
  </si>
  <si>
    <t>CALL007382</t>
  </si>
  <si>
    <t>CALL007380</t>
  </si>
  <si>
    <t>CALL009557</t>
  </si>
  <si>
    <t>CALL008395</t>
  </si>
  <si>
    <t>CALL003316</t>
  </si>
  <si>
    <t>CALL002447</t>
  </si>
  <si>
    <t>CALL005564</t>
  </si>
  <si>
    <t>CALL005329</t>
  </si>
  <si>
    <t>CALL008365</t>
  </si>
  <si>
    <t>CALL006042</t>
  </si>
  <si>
    <t>CALL009928</t>
  </si>
  <si>
    <t>CALL009154</t>
  </si>
  <si>
    <t>CALL006847</t>
  </si>
  <si>
    <t>CALL002862</t>
  </si>
  <si>
    <t>CALL001704</t>
  </si>
  <si>
    <t>CALL004263</t>
  </si>
  <si>
    <t>CALL005697</t>
  </si>
  <si>
    <t>CALL003694</t>
  </si>
  <si>
    <t>CALL001812</t>
  </si>
  <si>
    <t>CALL009155</t>
  </si>
  <si>
    <t>CALL006854</t>
  </si>
  <si>
    <t>CALL002581</t>
  </si>
  <si>
    <t>CALL002301</t>
  </si>
  <si>
    <t>CALL001564</t>
  </si>
  <si>
    <t>CALL008742</t>
  </si>
  <si>
    <t>CALL000374</t>
  </si>
  <si>
    <t>CALL009532</t>
  </si>
  <si>
    <t>CALL001783</t>
  </si>
  <si>
    <t>CALL002081</t>
  </si>
  <si>
    <t>CALL007572</t>
  </si>
  <si>
    <t>CALL009467</t>
  </si>
  <si>
    <t>CALL003050</t>
  </si>
  <si>
    <t>CALL005689</t>
  </si>
  <si>
    <t>CALL009017</t>
  </si>
  <si>
    <t>CALL004392</t>
  </si>
  <si>
    <t>CALL002478</t>
  </si>
  <si>
    <t>CALL001231</t>
  </si>
  <si>
    <t>CALL001494</t>
  </si>
  <si>
    <t>CALL008290</t>
  </si>
  <si>
    <t>CALL005046</t>
  </si>
  <si>
    <t>CALL001823</t>
  </si>
  <si>
    <t>CALL002504</t>
  </si>
  <si>
    <t>CALL002381</t>
  </si>
  <si>
    <t>CALL003824</t>
  </si>
  <si>
    <t>CALL009400</t>
  </si>
  <si>
    <t>CALL009917</t>
  </si>
  <si>
    <t>CALL003859</t>
  </si>
  <si>
    <t>CALL002768</t>
  </si>
  <si>
    <t>CALL000911</t>
  </si>
  <si>
    <t>CALL000730</t>
  </si>
  <si>
    <t>CALL000632</t>
  </si>
  <si>
    <t>CALL006901</t>
  </si>
  <si>
    <t>CALL008633</t>
  </si>
  <si>
    <t>CALL005175</t>
  </si>
  <si>
    <t>CALL007706</t>
  </si>
  <si>
    <t>CALL007512</t>
  </si>
  <si>
    <t>CALL009545</t>
  </si>
  <si>
    <t>CALL007618</t>
  </si>
  <si>
    <t>CALL009010</t>
  </si>
  <si>
    <t>CALL008059</t>
  </si>
  <si>
    <t>CALL005976</t>
  </si>
  <si>
    <t>CALL005110</t>
  </si>
  <si>
    <t>CALL005985</t>
  </si>
  <si>
    <t>CALL001918</t>
  </si>
  <si>
    <t>CALL008196</t>
  </si>
  <si>
    <t>CALL004633</t>
  </si>
  <si>
    <t>CALL002126</t>
  </si>
  <si>
    <t>CALL007831</t>
  </si>
  <si>
    <t>CALL006242</t>
  </si>
  <si>
    <t>CALL002850</t>
  </si>
  <si>
    <t>CALL008165</t>
  </si>
  <si>
    <t>CALL008244</t>
  </si>
  <si>
    <t>CALL009754</t>
  </si>
  <si>
    <t>CALL005971</t>
  </si>
  <si>
    <t>CALL004514</t>
  </si>
  <si>
    <t>CALL001148</t>
  </si>
  <si>
    <t>CALL001786</t>
  </si>
  <si>
    <t>CALL008744</t>
  </si>
  <si>
    <t>CALL007302</t>
  </si>
  <si>
    <t>CALL005984</t>
  </si>
  <si>
    <t>CALL006203</t>
  </si>
  <si>
    <t>CALL008139</t>
  </si>
  <si>
    <t>CALL004437</t>
  </si>
  <si>
    <t>CALL002302</t>
  </si>
  <si>
    <t>CALL006652</t>
  </si>
  <si>
    <t>CALL007429</t>
  </si>
  <si>
    <t>CALL003339</t>
  </si>
  <si>
    <t>CALL001058</t>
  </si>
  <si>
    <t>CALL008417</t>
  </si>
  <si>
    <t>CALL003275</t>
  </si>
  <si>
    <t>CALL005412</t>
  </si>
  <si>
    <t>CALL005921</t>
  </si>
  <si>
    <t>CALL005839</t>
  </si>
  <si>
    <t>CALL001468</t>
  </si>
  <si>
    <t>CALL001444</t>
  </si>
  <si>
    <t>CALL007309</t>
  </si>
  <si>
    <t>CALL001580</t>
  </si>
  <si>
    <t>CALL001481</t>
  </si>
  <si>
    <t>CALL001222</t>
  </si>
  <si>
    <t>CALL004708</t>
  </si>
  <si>
    <t>CALL004247</t>
  </si>
  <si>
    <t>CALL009287</t>
  </si>
  <si>
    <t>CALL003661</t>
  </si>
  <si>
    <t>CALL007055</t>
  </si>
  <si>
    <t>CALL001351</t>
  </si>
  <si>
    <t>CALL005200</t>
  </si>
  <si>
    <t>CALL004672</t>
  </si>
  <si>
    <t>CALL006697</t>
  </si>
  <si>
    <t>CALL004055</t>
  </si>
  <si>
    <t>CALL000321</t>
  </si>
  <si>
    <t>CALL003067</t>
  </si>
  <si>
    <t>CALL009772</t>
  </si>
  <si>
    <t>CALL001581</t>
  </si>
  <si>
    <t>CALL005876</t>
  </si>
  <si>
    <t>CALL002463</t>
  </si>
  <si>
    <t>CALL002806</t>
  </si>
  <si>
    <t>CALL006154</t>
  </si>
  <si>
    <t>CALL007414</t>
  </si>
  <si>
    <t>CALL005965</t>
  </si>
  <si>
    <t>CALL009494</t>
  </si>
  <si>
    <t>CALL006161</t>
  </si>
  <si>
    <t>CALL001874</t>
  </si>
  <si>
    <t>CALL002094</t>
  </si>
  <si>
    <t>CALL009169</t>
  </si>
  <si>
    <t>CALL006761</t>
  </si>
  <si>
    <t>CALL007531</t>
  </si>
  <si>
    <t>CALL008978</t>
  </si>
  <si>
    <t>CALL002937</t>
  </si>
  <si>
    <t>CALL009584</t>
  </si>
  <si>
    <t>CALL003427</t>
  </si>
  <si>
    <t>CALL002722</t>
  </si>
  <si>
    <t>CALL003237</t>
  </si>
  <si>
    <t>CALL007746</t>
  </si>
  <si>
    <t>CALL009820</t>
  </si>
  <si>
    <t>CALL008969</t>
  </si>
  <si>
    <t>CALL006233</t>
  </si>
  <si>
    <t>CALL006817</t>
  </si>
  <si>
    <t>CALL009364</t>
  </si>
  <si>
    <t>CALL007947</t>
  </si>
  <si>
    <t>CALL001423</t>
  </si>
  <si>
    <t>CALL007541</t>
  </si>
  <si>
    <t>CALL005196</t>
  </si>
  <si>
    <t>CALL001429</t>
  </si>
  <si>
    <t>CALL004866</t>
  </si>
  <si>
    <t>CALL009220</t>
  </si>
  <si>
    <t>CALL009453</t>
  </si>
  <si>
    <t>CALL007152</t>
  </si>
  <si>
    <t>CALL006639</t>
  </si>
  <si>
    <t>CALL003497</t>
  </si>
  <si>
    <t>CALL009919</t>
  </si>
  <si>
    <t>CALL007695</t>
  </si>
  <si>
    <t>CALL006767</t>
  </si>
  <si>
    <t>CALL005476</t>
  </si>
  <si>
    <t>CALL002107</t>
  </si>
  <si>
    <t>CALL004019</t>
  </si>
  <si>
    <t>CALL001066</t>
  </si>
  <si>
    <t>CALL006039</t>
  </si>
  <si>
    <t>CALL007562</t>
  </si>
  <si>
    <t>CALL003914</t>
  </si>
  <si>
    <t>CALL000560</t>
  </si>
  <si>
    <t>CALL005987</t>
  </si>
  <si>
    <t>CALL007851</t>
  </si>
  <si>
    <t>CALL008404</t>
  </si>
  <si>
    <t>CALL002689</t>
  </si>
  <si>
    <t>CALL008501</t>
  </si>
  <si>
    <t>CALL001607</t>
  </si>
  <si>
    <t>CALL009697</t>
  </si>
  <si>
    <t>CALL000578</t>
  </si>
  <si>
    <t>CALL002603</t>
  </si>
  <si>
    <t>CALL008366</t>
  </si>
  <si>
    <t>CALL004478</t>
  </si>
  <si>
    <t>CALL009367</t>
  </si>
  <si>
    <t>CALL002847</t>
  </si>
  <si>
    <t>CALL006839</t>
  </si>
  <si>
    <t>CALL000746</t>
  </si>
  <si>
    <t>CALL003583</t>
  </si>
  <si>
    <t>CALL008757</t>
  </si>
  <si>
    <t>CALL001329</t>
  </si>
  <si>
    <t>CALL000737</t>
  </si>
  <si>
    <t>CALL007827</t>
  </si>
  <si>
    <t>CALL004618</t>
  </si>
  <si>
    <t>CALL000486</t>
  </si>
  <si>
    <t>CALL007144</t>
  </si>
  <si>
    <t>CALL006890</t>
  </si>
  <si>
    <t>CALL006786</t>
  </si>
  <si>
    <t>CALL002565</t>
  </si>
  <si>
    <t>CALL001721</t>
  </si>
  <si>
    <t>CALL003317</t>
  </si>
  <si>
    <t>CALL008814</t>
  </si>
  <si>
    <t>CALL008330</t>
  </si>
  <si>
    <t>CALL002064</t>
  </si>
  <si>
    <t>CALL009478</t>
  </si>
  <si>
    <t>CALL003882</t>
  </si>
  <si>
    <t>CALL005837</t>
  </si>
  <si>
    <t>CALL001533</t>
  </si>
  <si>
    <t>CALL002135</t>
  </si>
  <si>
    <t>CALL000429</t>
  </si>
  <si>
    <t>CALL003578</t>
  </si>
  <si>
    <t>CALL000122</t>
  </si>
  <si>
    <t>CALL009724</t>
  </si>
  <si>
    <t>CALL001322</t>
  </si>
  <si>
    <t>CALL000735</t>
  </si>
  <si>
    <t>CALL000549</t>
  </si>
  <si>
    <t>CALL004166</t>
  </si>
  <si>
    <t>CALL001913</t>
  </si>
  <si>
    <t>CALL004846</t>
  </si>
  <si>
    <t>CALL008641</t>
  </si>
  <si>
    <t>CALL004661</t>
  </si>
  <si>
    <t>CALL008515</t>
  </si>
  <si>
    <t>CALL005041</t>
  </si>
  <si>
    <t>CALL009664</t>
  </si>
  <si>
    <t>CALL004491</t>
  </si>
  <si>
    <t>CALL006054</t>
  </si>
  <si>
    <t>CALL003822</t>
  </si>
  <si>
    <t>CALL003930</t>
  </si>
  <si>
    <t>CALL006356</t>
  </si>
  <si>
    <t>CALL007519</t>
  </si>
  <si>
    <t>CALL001879</t>
  </si>
  <si>
    <t>CALL006362</t>
  </si>
  <si>
    <t>CALL002672</t>
  </si>
  <si>
    <t>CALL002342</t>
  </si>
  <si>
    <t>CALL009329</t>
  </si>
  <si>
    <t>CALL000257</t>
  </si>
  <si>
    <t>CALL004653</t>
  </si>
  <si>
    <t>CALL007539</t>
  </si>
  <si>
    <t>CALL004913</t>
  </si>
  <si>
    <t>CALL004366</t>
  </si>
  <si>
    <t>CALL003619</t>
  </si>
  <si>
    <t>CALL004647</t>
  </si>
  <si>
    <t>CALL000485</t>
  </si>
  <si>
    <t>CALL005775</t>
  </si>
  <si>
    <t>CALL001133</t>
  </si>
  <si>
    <t>CALL002067</t>
  </si>
  <si>
    <t>CALL009561</t>
  </si>
  <si>
    <t>CALL005440</t>
  </si>
  <si>
    <t>CALL004328</t>
  </si>
  <si>
    <t>CALL000079</t>
  </si>
  <si>
    <t>CALL008760</t>
  </si>
  <si>
    <t>CALL000465</t>
  </si>
  <si>
    <t>CALL000768</t>
  </si>
  <si>
    <t>CALL001180</t>
  </si>
  <si>
    <t>CALL001885</t>
  </si>
  <si>
    <t>CALL006480</t>
  </si>
  <si>
    <t>CALL005520</t>
  </si>
  <si>
    <t>CALL003875</t>
  </si>
  <si>
    <t>CALL008979</t>
  </si>
  <si>
    <t>CALL001126</t>
  </si>
  <si>
    <t>CALL005753</t>
  </si>
  <si>
    <t>CALL005244</t>
  </si>
  <si>
    <t>CALL002990</t>
  </si>
  <si>
    <t>CALL006263</t>
  </si>
  <si>
    <t>CALL005605</t>
  </si>
  <si>
    <t>CALL004204</t>
  </si>
  <si>
    <t>CALL007547</t>
  </si>
  <si>
    <t>CALL001977</t>
  </si>
  <si>
    <t>CALL005751</t>
  </si>
  <si>
    <t>CALL002594</t>
  </si>
  <si>
    <t>CALL003420</t>
  </si>
  <si>
    <t>CALL007027</t>
  </si>
  <si>
    <t>CALL000824</t>
  </si>
  <si>
    <t>CALL007193</t>
  </si>
  <si>
    <t>CALL002783</t>
  </si>
  <si>
    <t>CALL002490</t>
  </si>
  <si>
    <t>CALL001735</t>
  </si>
  <si>
    <t>CALL001496</t>
  </si>
  <si>
    <t>CALL003101</t>
  </si>
  <si>
    <t>CALL002885</t>
  </si>
  <si>
    <t>CALL007204</t>
  </si>
  <si>
    <t>CALL000451</t>
  </si>
  <si>
    <t>CALL004964</t>
  </si>
  <si>
    <t>CALL009893</t>
  </si>
  <si>
    <t>CALL003289</t>
  </si>
  <si>
    <t>CALL003854</t>
  </si>
  <si>
    <t>CALL001889</t>
  </si>
  <si>
    <t>CALL002005</t>
  </si>
  <si>
    <t>CALL007500</t>
  </si>
  <si>
    <t>CALL005860</t>
  </si>
  <si>
    <t>CALL005313</t>
  </si>
  <si>
    <t>CALL008737</t>
  </si>
  <si>
    <t>CALL005401</t>
  </si>
  <si>
    <t>CALL002918</t>
  </si>
  <si>
    <t>CALL007948</t>
  </si>
  <si>
    <t>CALL001670</t>
  </si>
  <si>
    <t>CALL000376</t>
  </si>
  <si>
    <t>CALL009581</t>
  </si>
  <si>
    <t>CALL001790</t>
  </si>
  <si>
    <t>CALL004923</t>
  </si>
  <si>
    <t>CALL006062</t>
  </si>
  <si>
    <t>CALL001706</t>
  </si>
  <si>
    <t>CALL006536</t>
  </si>
  <si>
    <t>CALL001007</t>
  </si>
  <si>
    <t>CALL005889</t>
  </si>
  <si>
    <t>CALL005452</t>
  </si>
  <si>
    <t>CALL005905</t>
  </si>
  <si>
    <t>CALL006590</t>
  </si>
  <si>
    <t>CALL001020</t>
  </si>
  <si>
    <t>CALL005851</t>
  </si>
  <si>
    <t>CALL006282</t>
  </si>
  <si>
    <t>CALL000242</t>
  </si>
  <si>
    <t>CALL007899</t>
  </si>
  <si>
    <t>CALL001760</t>
  </si>
  <si>
    <t>CALL002746</t>
  </si>
  <si>
    <t>CALL002386</t>
  </si>
  <si>
    <t>CALL000855</t>
  </si>
  <si>
    <t>CALL003502</t>
  </si>
  <si>
    <t>CALL003401</t>
  </si>
  <si>
    <t>CALL003838</t>
  </si>
  <si>
    <t>CALL009188</t>
  </si>
  <si>
    <t>CALL003205</t>
  </si>
  <si>
    <t>CALL000762</t>
  </si>
  <si>
    <t>CALL002393</t>
  </si>
  <si>
    <t>CALL000287</t>
  </si>
  <si>
    <t>CALL003018</t>
  </si>
  <si>
    <t>CALL004872</t>
  </si>
  <si>
    <t>CALL006795</t>
  </si>
  <si>
    <t>CALL002037</t>
  </si>
  <si>
    <t>CALL000409</t>
  </si>
  <si>
    <t>CALL005701</t>
  </si>
  <si>
    <t>CALL006683</t>
  </si>
  <si>
    <t>CALL008637</t>
  </si>
  <si>
    <t>CALL009580</t>
  </si>
  <si>
    <t>CALL002408</t>
  </si>
  <si>
    <t>CALL002651</t>
  </si>
  <si>
    <t>CALL002639</t>
  </si>
  <si>
    <t>CALL004030</t>
  </si>
  <si>
    <t>CALL007276</t>
  </si>
  <si>
    <t>CALL000333</t>
  </si>
  <si>
    <t>CALL002730</t>
  </si>
  <si>
    <t>CALL004511</t>
  </si>
  <si>
    <t>CALL002352</t>
  </si>
  <si>
    <t>CALL000757</t>
  </si>
  <si>
    <t>CALL001512</t>
  </si>
  <si>
    <t>CALL009261</t>
  </si>
  <si>
    <t>CALL006248</t>
  </si>
  <si>
    <t>CALL009041</t>
  </si>
  <si>
    <t>CALL004329</t>
  </si>
  <si>
    <t>CALL009878</t>
  </si>
  <si>
    <t>CALL008060</t>
  </si>
  <si>
    <t>CALL000274</t>
  </si>
  <si>
    <t>CALL003396</t>
  </si>
  <si>
    <t>CALL006885</t>
  </si>
  <si>
    <t>CALL000978</t>
  </si>
  <si>
    <t>CALL006785</t>
  </si>
  <si>
    <t>CALL003011</t>
  </si>
  <si>
    <t>CALL007631</t>
  </si>
  <si>
    <t>CALL008790</t>
  </si>
  <si>
    <t>CALL003584</t>
  </si>
  <si>
    <t>CALL006327</t>
  </si>
  <si>
    <t>CALL000053</t>
  </si>
  <si>
    <t>CALL000414</t>
  </si>
  <si>
    <t>CALL000696</t>
  </si>
  <si>
    <t>CALL003733</t>
  </si>
  <si>
    <t>CALL009337</t>
  </si>
  <si>
    <t>CALL009074</t>
  </si>
  <si>
    <t>CALL001244</t>
  </si>
  <si>
    <t>CALL008347</t>
  </si>
  <si>
    <t>CALL006257</t>
  </si>
  <si>
    <t>CALL007701</t>
  </si>
  <si>
    <t>CALL005111</t>
  </si>
  <si>
    <t>CALL005583</t>
  </si>
  <si>
    <t>CALL003725</t>
  </si>
  <si>
    <t>CALL005368</t>
  </si>
  <si>
    <t>CALL008214</t>
  </si>
  <si>
    <t>CALL003055</t>
  </si>
  <si>
    <t>CALL000967</t>
  </si>
  <si>
    <t>CALL005116</t>
  </si>
  <si>
    <t>CALL002001</t>
  </si>
  <si>
    <t>CALL003585</t>
  </si>
  <si>
    <t>CALL002503</t>
  </si>
  <si>
    <t>CALL008809</t>
  </si>
  <si>
    <t>CALL001149</t>
  </si>
  <si>
    <t>CALL005619</t>
  </si>
  <si>
    <t>CALL009055</t>
  </si>
  <si>
    <t>CALL001225</t>
  </si>
  <si>
    <t>CALL008895</t>
  </si>
  <si>
    <t>CALL005538</t>
  </si>
  <si>
    <t>CALL004852</t>
  </si>
  <si>
    <t>CALL007389</t>
  </si>
  <si>
    <t>CALL007156</t>
  </si>
  <si>
    <t>CALL000077</t>
  </si>
  <si>
    <t>CALL008835</t>
  </si>
  <si>
    <t>CALL003888</t>
  </si>
  <si>
    <t>CALL001733</t>
  </si>
  <si>
    <t>CALL008178</t>
  </si>
  <si>
    <t>CALL009448</t>
  </si>
  <si>
    <t>CALL008243</t>
  </si>
  <si>
    <t>CALL007478</t>
  </si>
  <si>
    <t>CALL003783</t>
  </si>
  <si>
    <t>CALL003529</t>
  </si>
  <si>
    <t>CALL006373</t>
  </si>
  <si>
    <t>CALL006857</t>
  </si>
  <si>
    <t>CALL007672</t>
  </si>
  <si>
    <t>CALL007037</t>
  </si>
  <si>
    <t>CALL006936</t>
  </si>
  <si>
    <t>CALL004197</t>
  </si>
  <si>
    <t>CALL003992</t>
  </si>
  <si>
    <t>CALL008439</t>
  </si>
  <si>
    <t>CALL006435</t>
  </si>
  <si>
    <t>CALL009997</t>
  </si>
  <si>
    <t>CALL005992</t>
  </si>
  <si>
    <t>CALL005147</t>
  </si>
  <si>
    <t>CALL003995</t>
  </si>
  <si>
    <t>CALL007973</t>
  </si>
  <si>
    <t>CALL002245</t>
  </si>
  <si>
    <t>CALL000035</t>
  </si>
  <si>
    <t>CALL008026</t>
  </si>
  <si>
    <t>CALL005115</t>
  </si>
  <si>
    <t>CALL001269</t>
  </si>
  <si>
    <t>CALL006276</t>
  </si>
  <si>
    <t>CALL003478</t>
  </si>
  <si>
    <t>CALL005403</t>
  </si>
  <si>
    <t>CALL003443</t>
  </si>
  <si>
    <t>CALL004132</t>
  </si>
  <si>
    <t>CALL009105</t>
  </si>
  <si>
    <t>CALL005730</t>
  </si>
  <si>
    <t>CALL009133</t>
  </si>
  <si>
    <t>CALL003409</t>
  </si>
  <si>
    <t>CALL005498</t>
  </si>
  <si>
    <t>CALL006492</t>
  </si>
  <si>
    <t>CALL001724</t>
  </si>
  <si>
    <t>CALL004321</t>
  </si>
  <si>
    <t>CALL000033</t>
  </si>
  <si>
    <t>CALL005575</t>
  </si>
  <si>
    <t>CALL004728</t>
  </si>
  <si>
    <t>CALL002835</t>
  </si>
  <si>
    <t>CALL001557</t>
  </si>
  <si>
    <t>CALL005100</t>
  </si>
  <si>
    <t>CALL008313</t>
  </si>
  <si>
    <t>CALL005674</t>
  </si>
  <si>
    <t>CALL001326</t>
  </si>
  <si>
    <t>CALL009358</t>
  </si>
  <si>
    <t>CALL006846</t>
  </si>
  <si>
    <t>CALL006660</t>
  </si>
  <si>
    <t>CALL009968</t>
  </si>
  <si>
    <t>CALL009683</t>
  </si>
  <si>
    <t>CALL003216</t>
  </si>
  <si>
    <t>CALL001538</t>
  </si>
  <si>
    <t>CALL003921</t>
  </si>
  <si>
    <t>CALL009597</t>
  </si>
  <si>
    <t>CALL002529</t>
  </si>
  <si>
    <t>CALL007785</t>
  </si>
  <si>
    <t>CALL002217</t>
  </si>
  <si>
    <t>CALL004593</t>
  </si>
  <si>
    <t>CALL000406</t>
  </si>
  <si>
    <t>CALL007427</t>
  </si>
  <si>
    <t>CALL006090</t>
  </si>
  <si>
    <t>CALL005544</t>
  </si>
  <si>
    <t>CALL003057</t>
  </si>
  <si>
    <t>CALL002384</t>
  </si>
  <si>
    <t>CALL005371</t>
  </si>
  <si>
    <t>CALL007215</t>
  </si>
  <si>
    <t>CALL006137</t>
  </si>
  <si>
    <t>CALL008394</t>
  </si>
  <si>
    <t>CALL002372</t>
  </si>
  <si>
    <t>CALL005469</t>
  </si>
  <si>
    <t>CALL004235</t>
  </si>
  <si>
    <t>CALL004331</t>
  </si>
  <si>
    <t>CALL000718</t>
  </si>
  <si>
    <t>CALL005443</t>
  </si>
  <si>
    <t>CALL004737</t>
  </si>
  <si>
    <t>CALL006529</t>
  </si>
  <si>
    <t>CALL001999</t>
  </si>
  <si>
    <t>CALL007393</t>
  </si>
  <si>
    <t>CALL005391</t>
  </si>
  <si>
    <t>CALL002754</t>
  </si>
  <si>
    <t>CALL002877</t>
  </si>
  <si>
    <t>CALL001248</t>
  </si>
  <si>
    <t>CALL008001</t>
  </si>
  <si>
    <t>CALL002255</t>
  </si>
  <si>
    <t>CALL008671</t>
  </si>
  <si>
    <t>CALL004772</t>
  </si>
  <si>
    <t>CALL009347</t>
  </si>
  <si>
    <t>CALL008606</t>
  </si>
  <si>
    <t>CALL008479</t>
  </si>
  <si>
    <t>CALL000158</t>
  </si>
  <si>
    <t>CALL004589</t>
  </si>
  <si>
    <t>CALL008794</t>
  </si>
  <si>
    <t>CALL007946</t>
  </si>
  <si>
    <t>CALL005211</t>
  </si>
  <si>
    <t>CALL004473</t>
  </si>
  <si>
    <t>CALL000165</t>
  </si>
  <si>
    <t>CALL009544</t>
  </si>
  <si>
    <t>CALL008669</t>
  </si>
  <si>
    <t>CALL007991</t>
  </si>
  <si>
    <t>CALL008013</t>
  </si>
  <si>
    <t>CALL002638</t>
  </si>
  <si>
    <t>CALL002837</t>
  </si>
  <si>
    <t>CALL000866</t>
  </si>
  <si>
    <t>CALL004636</t>
  </si>
  <si>
    <t>CALL002706</t>
  </si>
  <si>
    <t>CALL009951</t>
  </si>
  <si>
    <t>CALL007136</t>
  </si>
  <si>
    <t>CALL003991</t>
  </si>
  <si>
    <t>CALL004349</t>
  </si>
  <si>
    <t>CALL003963</t>
  </si>
  <si>
    <t>CALL005744</t>
  </si>
  <si>
    <t>CALL006840</t>
  </si>
  <si>
    <t>CALL002069</t>
  </si>
  <si>
    <t>CALL006726</t>
  </si>
  <si>
    <t>CALL008038</t>
  </si>
  <si>
    <t>CALL005819</t>
  </si>
  <si>
    <t>CALL006057</t>
  </si>
  <si>
    <t>CALL003547</t>
  </si>
  <si>
    <t>CALL000460</t>
  </si>
  <si>
    <t>CALL005935</t>
  </si>
  <si>
    <t>CALL009506</t>
  </si>
  <si>
    <t>CALL006824</t>
  </si>
  <si>
    <t>CALL006748</t>
  </si>
  <si>
    <t>CALL002098</t>
  </si>
  <si>
    <t>CALL006685</t>
  </si>
  <si>
    <t>CALL008683</t>
  </si>
  <si>
    <t>CALL008845</t>
  </si>
  <si>
    <t>CALL004791</t>
  </si>
  <si>
    <t>CALL000039</t>
  </si>
  <si>
    <t>CALL009223</t>
  </si>
  <si>
    <t>CALL008042</t>
  </si>
  <si>
    <t>CALL000233</t>
  </si>
  <si>
    <t>CALL007942</t>
  </si>
  <si>
    <t>CALL007240</t>
  </si>
  <si>
    <t>CALL009449</t>
  </si>
  <si>
    <t>CALL003374</t>
  </si>
  <si>
    <t>CALL000581</t>
  </si>
  <si>
    <t>CALL005135</t>
  </si>
  <si>
    <t>CALL005192</t>
  </si>
  <si>
    <t>CALL005098</t>
  </si>
  <si>
    <t>CALL008338</t>
  </si>
  <si>
    <t>CALL005128</t>
  </si>
  <si>
    <t>CALL000146</t>
  </si>
  <si>
    <t>CALL005942</t>
  </si>
  <si>
    <t>CALL003466</t>
  </si>
  <si>
    <t>CALL007771</t>
  </si>
  <si>
    <t>CALL007508</t>
  </si>
  <si>
    <t>CALL002927</t>
  </si>
  <si>
    <t>CALL001865</t>
  </si>
  <si>
    <t>CALL004873</t>
  </si>
  <si>
    <t>CALL007709</t>
  </si>
  <si>
    <t>CALL005129</t>
  </si>
  <si>
    <t>CALL000249</t>
  </si>
  <si>
    <t>CALL000709</t>
  </si>
  <si>
    <t>CALL005134</t>
  </si>
  <si>
    <t>CALL003626</t>
  </si>
  <si>
    <t>CALL009833</t>
  </si>
  <si>
    <t>CALL005771</t>
  </si>
  <si>
    <t>CALL006621</t>
  </si>
  <si>
    <t>CALL008911</t>
  </si>
  <si>
    <t>CALL004574</t>
  </si>
  <si>
    <t>CALL001722</t>
  </si>
  <si>
    <t>CALL006065</t>
  </si>
  <si>
    <t>CALL007477</t>
  </si>
  <si>
    <t>CALL009704</t>
  </si>
  <si>
    <t>CALL009027</t>
  </si>
  <si>
    <t>CALL000778</t>
  </si>
  <si>
    <t>CALL006532</t>
  </si>
  <si>
    <t>CALL003699</t>
  </si>
  <si>
    <t>CALL008407</t>
  </si>
  <si>
    <t>CALL005793</t>
  </si>
  <si>
    <t>CALL006312</t>
  </si>
  <si>
    <t>CALL001990</t>
  </si>
  <si>
    <t>CALL001164</t>
  </si>
  <si>
    <t>CALL004573</t>
  </si>
  <si>
    <t>CALL001466</t>
  </si>
  <si>
    <t>CALL002235</t>
  </si>
  <si>
    <t>CALL009395</t>
  </si>
  <si>
    <t>CALL000157</t>
  </si>
  <si>
    <t>CALL006011</t>
  </si>
  <si>
    <t>CALL001491</t>
  </si>
  <si>
    <t>CALL000481</t>
  </si>
  <si>
    <t>CALL006687</t>
  </si>
  <si>
    <t>CALL005121</t>
  </si>
  <si>
    <t>CALL006953</t>
  </si>
  <si>
    <t>CALL005559</t>
  </si>
  <si>
    <t>CALL002586</t>
  </si>
  <si>
    <t>CALL008262</t>
  </si>
  <si>
    <t>CALL000905</t>
  </si>
  <si>
    <t>CALL007479</t>
  </si>
  <si>
    <t>CALL006176</t>
  </si>
  <si>
    <t>CALL000326</t>
  </si>
  <si>
    <t>CALL002339</t>
  </si>
  <si>
    <t>CALL009441</t>
  </si>
  <si>
    <t>CALL006426</t>
  </si>
  <si>
    <t>CALL006951</t>
  </si>
  <si>
    <t>CALL008144</t>
  </si>
  <si>
    <t>CALL001667</t>
  </si>
  <si>
    <t>CALL000299</t>
  </si>
  <si>
    <t>CALL004252</t>
  </si>
  <si>
    <t>CALL009061</t>
  </si>
  <si>
    <t>CALL009291</t>
  </si>
  <si>
    <t>CALL007258</t>
  </si>
  <si>
    <t>CALL003758</t>
  </si>
  <si>
    <t>CALL009283</t>
  </si>
  <si>
    <t>CALL001819</t>
  </si>
  <si>
    <t>CALL006554</t>
  </si>
  <si>
    <t>CALL003451</t>
  </si>
  <si>
    <t>CALL007146</t>
  </si>
  <si>
    <t>CALL002842</t>
  </si>
  <si>
    <t>CALL009430</t>
  </si>
  <si>
    <t>CALL002417</t>
  </si>
  <si>
    <t>CALL009458</t>
  </si>
  <si>
    <t>CALL002071</t>
  </si>
  <si>
    <t>CALL003422</t>
  </si>
  <si>
    <t>CALL007294</t>
  </si>
  <si>
    <t>CALL006286</t>
  </si>
  <si>
    <t>CALL006869</t>
  </si>
  <si>
    <t>CALL002097</t>
  </si>
  <si>
    <t>CALL007550</t>
  </si>
  <si>
    <t>CALL007298</t>
  </si>
  <si>
    <t>CALL003494</t>
  </si>
  <si>
    <t>CALL000901</t>
  </si>
  <si>
    <t>CALL001767</t>
  </si>
  <si>
    <t>CALL002033</t>
  </si>
  <si>
    <t>CALL005137</t>
  </si>
  <si>
    <t>CALL002344</t>
  </si>
  <si>
    <t>CALL006566</t>
  </si>
  <si>
    <t>CALL006810</t>
  </si>
  <si>
    <t>CALL007241</t>
  </si>
  <si>
    <t>CALL007422</t>
  </si>
  <si>
    <t>CALL009667</t>
  </si>
  <si>
    <t>CALL007997</t>
  </si>
  <si>
    <t>CALL006185</t>
  </si>
  <si>
    <t>CALL008850</t>
  </si>
  <si>
    <t>CALL008993</t>
  </si>
  <si>
    <t>CALL000209</t>
  </si>
  <si>
    <t>CALL009106</t>
  </si>
  <si>
    <t>CALL004057</t>
  </si>
  <si>
    <t>CALL002595</t>
  </si>
  <si>
    <t>CALL001160</t>
  </si>
  <si>
    <t>CALL004261</t>
  </si>
  <si>
    <t>CALL006842</t>
  </si>
  <si>
    <t>CALL004967</t>
  </si>
  <si>
    <t>CALL002720</t>
  </si>
  <si>
    <t>CALL000126</t>
  </si>
  <si>
    <t>CALL009205</t>
  </si>
  <si>
    <t>CALL009850</t>
  </si>
  <si>
    <t>CALL004956</t>
  </si>
  <si>
    <t>CALL004039</t>
  </si>
  <si>
    <t>CALL002914</t>
  </si>
  <si>
    <t>CALL004515</t>
  </si>
  <si>
    <t>CALL008268</t>
  </si>
  <si>
    <t>CALL004868</t>
  </si>
  <si>
    <t>CALL002686</t>
  </si>
  <si>
    <t>CALL000555</t>
  </si>
  <si>
    <t>CALL005072</t>
  </si>
  <si>
    <t>CALL009174</t>
  </si>
  <si>
    <t>CALL007108</t>
  </si>
  <si>
    <t>CALL001445</t>
  </si>
  <si>
    <t>CALL005016</t>
  </si>
  <si>
    <t>CALL009026</t>
  </si>
  <si>
    <t>CALL003579</t>
  </si>
  <si>
    <t>CALL000197</t>
  </si>
  <si>
    <t>CALL009747</t>
  </si>
  <si>
    <t>CALL003816</t>
  </si>
  <si>
    <t>CALL002906</t>
  </si>
  <si>
    <t>CALL009371</t>
  </si>
  <si>
    <t>CALL002375</t>
  </si>
  <si>
    <t>CALL005973</t>
  </si>
  <si>
    <t>CALL002988</t>
  </si>
  <si>
    <t>CALL007107</t>
  </si>
  <si>
    <t>CALL003940</t>
  </si>
  <si>
    <t>CALL004472</t>
  </si>
  <si>
    <t>CALL005169</t>
  </si>
  <si>
    <t>CALL005309</t>
  </si>
  <si>
    <t>CALL008274</t>
  </si>
  <si>
    <t>CALL007733</t>
  </si>
  <si>
    <t>CALL001597</t>
  </si>
  <si>
    <t>CALL007848</t>
  </si>
  <si>
    <t>CALL000858</t>
  </si>
  <si>
    <t>CALL008903</t>
  </si>
  <si>
    <t>CALL002560</t>
  </si>
  <si>
    <t>CALL003561</t>
  </si>
  <si>
    <t>CALL002177</t>
  </si>
  <si>
    <t>CALL006439</t>
  </si>
  <si>
    <t>CALL000026</t>
  </si>
  <si>
    <t>CALL004712</t>
  </si>
  <si>
    <t>CALL006521</t>
  </si>
  <si>
    <t>CALL001628</t>
  </si>
  <si>
    <t>CALL003190</t>
  </si>
  <si>
    <t>CALL009325</t>
  </si>
  <si>
    <t>CALL009350</t>
  </si>
  <si>
    <t>CALL007098</t>
  </si>
  <si>
    <t>CALL001170</t>
  </si>
  <si>
    <t>CALL001654</t>
  </si>
  <si>
    <t>CALL003424</t>
  </si>
  <si>
    <t>CALL007651</t>
  </si>
  <si>
    <t>CALL008995</t>
  </si>
  <si>
    <t>CALL000341</t>
  </si>
  <si>
    <t>CALL008495</t>
  </si>
  <si>
    <t>CALL003454</t>
  </si>
  <si>
    <t>CALL006925</t>
  </si>
  <si>
    <t>CALL007675</t>
  </si>
  <si>
    <t>CALL008802</t>
  </si>
  <si>
    <t>CALL006494</t>
  </si>
  <si>
    <t>CALL004189</t>
  </si>
  <si>
    <t>CALL001354</t>
  </si>
  <si>
    <t>CALL005989</t>
  </si>
  <si>
    <t>CALL005733</t>
  </si>
  <si>
    <t>CALL007893</t>
  </si>
  <si>
    <t>CALL009468</t>
  </si>
  <si>
    <t>CALL003772</t>
  </si>
  <si>
    <t>CALL001075</t>
  </si>
  <si>
    <t>CALL000916</t>
  </si>
  <si>
    <t>CALL009871</t>
  </si>
  <si>
    <t>CALL002679</t>
  </si>
  <si>
    <t>CALL003040</t>
  </si>
  <si>
    <t>CALL002593</t>
  </si>
  <si>
    <t>CALL001113</t>
  </si>
  <si>
    <t>CALL002911</t>
  </si>
  <si>
    <t>CALL006766</t>
  </si>
  <si>
    <t>CALL009407</t>
  </si>
  <si>
    <t>CALL007567</t>
  </si>
  <si>
    <t>CALL000234</t>
  </si>
  <si>
    <t>CALL001738</t>
  </si>
  <si>
    <t>CALL009084</t>
  </si>
  <si>
    <t>CALL007880</t>
  </si>
  <si>
    <t>CALL004996</t>
  </si>
  <si>
    <t>CALL003650</t>
  </si>
  <si>
    <t>CALL007534</t>
  </si>
  <si>
    <t>CALL003458</t>
  </si>
  <si>
    <t>CALL004719</t>
  </si>
  <si>
    <t>CALL005768</t>
  </si>
  <si>
    <t>CALL007650</t>
  </si>
  <si>
    <t>CALL008067</t>
  </si>
  <si>
    <t>CALL004555</t>
  </si>
  <si>
    <t>CALL000580</t>
  </si>
  <si>
    <t>CALL004120</t>
  </si>
  <si>
    <t>CALL002500</t>
  </si>
  <si>
    <t>CALL002578</t>
  </si>
  <si>
    <t>CALL009214</t>
  </si>
  <si>
    <t>CALL008487</t>
  </si>
  <si>
    <t>CALL008659</t>
  </si>
  <si>
    <t>CALL002898</t>
  </si>
  <si>
    <t>CALL002830</t>
  </si>
  <si>
    <t>CALL003347</t>
  </si>
  <si>
    <t>CALL004307</t>
  </si>
  <si>
    <t>CALL004845</t>
  </si>
  <si>
    <t>CALL003122</t>
  </si>
  <si>
    <t>CALL000045</t>
  </si>
  <si>
    <t>CALL007686</t>
  </si>
  <si>
    <t>CALL006313</t>
  </si>
  <si>
    <t>CALL008043</t>
  </si>
  <si>
    <t>CALL005456</t>
  </si>
  <si>
    <t>CALL005442</t>
  </si>
  <si>
    <t>CALL007874</t>
  </si>
  <si>
    <t>CALL008462</t>
  </si>
  <si>
    <t>CALL006066</t>
  </si>
  <si>
    <t>CALL004457</t>
  </si>
  <si>
    <t>CALL002774</t>
  </si>
  <si>
    <t>CALL009386</t>
  </si>
  <si>
    <t>CALL000786</t>
  </si>
  <si>
    <t>CALL002659</t>
  </si>
  <si>
    <t>CALL001775</t>
  </si>
  <si>
    <t>CALL007697</t>
  </si>
  <si>
    <t>CALL001578</t>
  </si>
  <si>
    <t>CALL002609</t>
  </si>
  <si>
    <t>CALL004684</t>
  </si>
  <si>
    <t>CALL001285</t>
  </si>
  <si>
    <t>CALL004309</t>
  </si>
  <si>
    <t>CALL002038</t>
  </si>
  <si>
    <t>CALL006107</t>
  </si>
  <si>
    <t>CALL002741</t>
  </si>
  <si>
    <t>CALL001059</t>
  </si>
  <si>
    <t>CALL008506</t>
  </si>
  <si>
    <t>CALL003156</t>
  </si>
  <si>
    <t>CALL006705</t>
  </si>
  <si>
    <t>CALL008534</t>
  </si>
  <si>
    <t>CALL006173</t>
  </si>
  <si>
    <t>CALL009849</t>
  </si>
  <si>
    <t>CALL006777</t>
  </si>
  <si>
    <t>CALL003033</t>
  </si>
  <si>
    <t>CALL006443</t>
  </si>
  <si>
    <t>CALL001651</t>
  </si>
  <si>
    <t>CALL004774</t>
  </si>
  <si>
    <t>CALL006497</t>
  </si>
  <si>
    <t>CALL007421</t>
  </si>
  <si>
    <t>CALL005206</t>
  </si>
  <si>
    <t>CALL007932</t>
  </si>
  <si>
    <t>CALL003252</t>
  </si>
  <si>
    <t>CALL003310</t>
  </si>
  <si>
    <t>CALL002749</t>
  </si>
  <si>
    <t>CALL003799</t>
  </si>
  <si>
    <t>CALL003464</t>
  </si>
  <si>
    <t>CALL006752</t>
  </si>
  <si>
    <t>CALL000186</t>
  </si>
  <si>
    <t>CALL002276</t>
  </si>
  <si>
    <t>CALL001427</t>
  </si>
  <si>
    <t>CALL000551</t>
  </si>
  <si>
    <t>CALL004394</t>
  </si>
  <si>
    <t>CALL007014</t>
  </si>
  <si>
    <t>CALL007918</t>
  </si>
  <si>
    <t>CALL008453</t>
  </si>
  <si>
    <t>CALL003884</t>
  </si>
  <si>
    <t>CALL006131</t>
  </si>
  <si>
    <t>CALL000231</t>
  </si>
  <si>
    <t>CALL001335</t>
  </si>
  <si>
    <t>CALL004238</t>
  </si>
  <si>
    <t>CALL006462</t>
  </si>
  <si>
    <t>CALL007860</t>
  </si>
  <si>
    <t>CALL005282</t>
  </si>
  <si>
    <t>CALL000228</t>
  </si>
  <si>
    <t>CALL004634</t>
  </si>
  <si>
    <t>CALL003937</t>
  </si>
  <si>
    <t>CALL007077</t>
  </si>
  <si>
    <t>CALL007872</t>
  </si>
  <si>
    <t>CALL004428</t>
  </si>
  <si>
    <t>CALL009499</t>
  </si>
  <si>
    <t>CALL002433</t>
  </si>
  <si>
    <t>CALL004764</t>
  </si>
  <si>
    <t>CALL000945</t>
  </si>
  <si>
    <t>CALL009222</t>
  </si>
  <si>
    <t>CALL007338</t>
  </si>
  <si>
    <t>CALL003908</t>
  </si>
  <si>
    <t>CALL004087</t>
  </si>
  <si>
    <t>CALL006334</t>
  </si>
  <si>
    <t>CALL002242</t>
  </si>
  <si>
    <t>CALL004936</t>
  </si>
  <si>
    <t>CALL007074</t>
  </si>
  <si>
    <t>CALL005779</t>
  </si>
  <si>
    <t>CALL007497</t>
  </si>
  <si>
    <t>CALL000247</t>
  </si>
  <si>
    <t>CALL005330</t>
  </si>
  <si>
    <t>CALL006887</t>
  </si>
  <si>
    <t>CALL002469</t>
  </si>
  <si>
    <t>CALL006980</t>
  </si>
  <si>
    <t>CALL006725</t>
  </si>
  <si>
    <t>CALL003632</t>
  </si>
  <si>
    <t>CALL005828</t>
  </si>
  <si>
    <t>CALL001640</t>
  </si>
  <si>
    <t>CALL004264</t>
  </si>
  <si>
    <t>CALL001623</t>
  </si>
  <si>
    <t>CALL006892</t>
  </si>
  <si>
    <t>CALL005123</t>
  </si>
  <si>
    <t>CALL008151</t>
  </si>
  <si>
    <t>CALL004364</t>
  </si>
  <si>
    <t>CALL006314</t>
  </si>
  <si>
    <t>CALL002915</t>
  </si>
  <si>
    <t>CALL003975</t>
  </si>
  <si>
    <t>CALL002951</t>
  </si>
  <si>
    <t>CALL000981</t>
  </si>
  <si>
    <t>CALL006617</t>
  </si>
  <si>
    <t>CALL006288</t>
  </si>
  <si>
    <t>CALL002932</t>
  </si>
  <si>
    <t>CALL007042</t>
  </si>
  <si>
    <t>CALL003146</t>
  </si>
  <si>
    <t>CALL003474</t>
  </si>
  <si>
    <t>CALL005506</t>
  </si>
  <si>
    <t>CALL000266</t>
  </si>
  <si>
    <t>CALL008584</t>
  </si>
  <si>
    <t>CALL003521</t>
  </si>
  <si>
    <t>CALL001457</t>
  </si>
  <si>
    <t>CALL005122</t>
  </si>
  <si>
    <t>CALL001587</t>
  </si>
  <si>
    <t>CALL002629</t>
  </si>
  <si>
    <t>CALL009004</t>
  </si>
  <si>
    <t>CALL002178</t>
  </si>
  <si>
    <t>CALL005698</t>
  </si>
  <si>
    <t>CALL004296</t>
  </si>
  <si>
    <t>CALL004826</t>
  </si>
  <si>
    <t>CALL007818</t>
  </si>
  <si>
    <t>CALL007009</t>
  </si>
  <si>
    <t>CALL008333</t>
  </si>
  <si>
    <t>CALL009916</t>
  </si>
  <si>
    <t>CALL001486</t>
  </si>
  <si>
    <t>CALL005075</t>
  </si>
  <si>
    <t>CALL008374</t>
  </si>
  <si>
    <t>CALL000827</t>
  </si>
  <si>
    <t>CALL002799</t>
  </si>
  <si>
    <t>CALL002039</t>
  </si>
  <si>
    <t>CALL003765</t>
  </si>
  <si>
    <t>CALL005499</t>
  </si>
  <si>
    <t>CALL009972</t>
  </si>
  <si>
    <t>CALL003896</t>
  </si>
  <si>
    <t>CALL008425</t>
  </si>
  <si>
    <t>CALL003713</t>
  </si>
  <si>
    <t>CALL000295</t>
  </si>
  <si>
    <t>CALL003931</t>
  </si>
  <si>
    <t>CALL003846</t>
  </si>
  <si>
    <t>CALL001467</t>
  </si>
  <si>
    <t>CALL008634</t>
  </si>
  <si>
    <t>CALL005878</t>
  </si>
  <si>
    <t>CALL001257</t>
  </si>
  <si>
    <t>CALL006834</t>
  </si>
  <si>
    <t>CALL001694</t>
  </si>
  <si>
    <t>CALL004072</t>
  </si>
  <si>
    <t>CALL003913</t>
  </si>
  <si>
    <t>CALL008143</t>
  </si>
  <si>
    <t>CALL000389</t>
  </si>
  <si>
    <t>CALL003024</t>
  </si>
  <si>
    <t>CALL007873</t>
  </si>
  <si>
    <t>CALL003388</t>
  </si>
  <si>
    <t>CALL009162</t>
  </si>
  <si>
    <t>CALL005815</t>
  </si>
  <si>
    <t>CALL000316</t>
  </si>
  <si>
    <t>CALL006411</t>
  </si>
  <si>
    <t>CALL001200</t>
  </si>
  <si>
    <t>CALL002834</t>
  </si>
  <si>
    <t>CALL005915</t>
  </si>
  <si>
    <t>CALL003133</t>
  </si>
  <si>
    <t>CALL006648</t>
  </si>
  <si>
    <t>CALL009170</t>
  </si>
  <si>
    <t>CALL000430</t>
  </si>
  <si>
    <t>CALL003686</t>
  </si>
  <si>
    <t>CALL006815</t>
  </si>
  <si>
    <t>CALL000200</t>
  </si>
  <si>
    <t>CALL005387</t>
  </si>
  <si>
    <t>CALL004031</t>
  </si>
  <si>
    <t>CALL007306</t>
  </si>
  <si>
    <t>CALL006555</t>
  </si>
  <si>
    <t>CALL003880</t>
  </si>
  <si>
    <t>CALL008061</t>
  </si>
  <si>
    <t>CALL003091</t>
  </si>
  <si>
    <t>CALL006128</t>
  </si>
  <si>
    <t>CALL000643</t>
  </si>
  <si>
    <t>CALL004460</t>
  </si>
  <si>
    <t>CALL007719</t>
  </si>
  <si>
    <t>CALL001408</t>
  </si>
  <si>
    <t>CALL006205</t>
  </si>
  <si>
    <t>CALL000426</t>
  </si>
  <si>
    <t>CALL000217</t>
  </si>
  <si>
    <t>CALL002934</t>
  </si>
  <si>
    <t>CALL002985</t>
  </si>
  <si>
    <t>CALL000839</t>
  </si>
  <si>
    <t>CALL009265</t>
  </si>
  <si>
    <t>CALL006142</t>
  </si>
  <si>
    <t>CALL001424</t>
  </si>
  <si>
    <t>CALL000808</t>
  </si>
  <si>
    <t>CALL001757</t>
  </si>
  <si>
    <t>CALL008822</t>
  </si>
  <si>
    <t>CALL001880</t>
  </si>
  <si>
    <t>CALL006943</t>
  </si>
  <si>
    <t>CALL009305</t>
  </si>
  <si>
    <t>CALL008168</t>
  </si>
  <si>
    <t>CALL009083</t>
  </si>
  <si>
    <t>CALL005120</t>
  </si>
  <si>
    <t>CALL006865</t>
  </si>
  <si>
    <t>CALL008843</t>
  </si>
  <si>
    <t>CALL000140</t>
  </si>
  <si>
    <t>CALL001825</t>
  </si>
  <si>
    <t>CALL001105</t>
  </si>
  <si>
    <t>CALL002917</t>
  </si>
  <si>
    <t>CALL000520</t>
  </si>
  <si>
    <t>CALL009429</t>
  </si>
  <si>
    <t>CALL008368</t>
  </si>
  <si>
    <t>CALL003872</t>
  </si>
  <si>
    <t>CALL004425</t>
  </si>
  <si>
    <t>CALL009484</t>
  </si>
  <si>
    <t>CALL005186</t>
  </si>
  <si>
    <t>CALL000914</t>
  </si>
  <si>
    <t>CALL007819</t>
  </si>
  <si>
    <t>CALL008531</t>
  </si>
  <si>
    <t>CALL006451</t>
  </si>
  <si>
    <t>CALL004714</t>
  </si>
  <si>
    <t>CALL008299</t>
  </si>
  <si>
    <t>CALL008198</t>
  </si>
  <si>
    <t>CALL008596</t>
  </si>
  <si>
    <t>CALL007789</t>
  </si>
  <si>
    <t>CALL004941</t>
  </si>
  <si>
    <t>CALL005684</t>
  </si>
  <si>
    <t>CALL004552</t>
  </si>
  <si>
    <t>CALL004617</t>
  </si>
  <si>
    <t>CALL007006</t>
  </si>
  <si>
    <t>CALL003118</t>
  </si>
  <si>
    <t>CALL000779</t>
  </si>
  <si>
    <t>CALL009987</t>
  </si>
  <si>
    <t>CALL008817</t>
  </si>
  <si>
    <t>CALL000339</t>
  </si>
  <si>
    <t>CALL000537</t>
  </si>
  <si>
    <t>CALL008796</t>
  </si>
  <si>
    <t>CALL002646</t>
  </si>
  <si>
    <t>CALL001971</t>
  </si>
  <si>
    <t>CALL002740</t>
  </si>
  <si>
    <t>CALL001123</t>
  </si>
  <si>
    <t>CALL001637</t>
  </si>
  <si>
    <t>CALL001022</t>
  </si>
  <si>
    <t>CALL008323</t>
  </si>
  <si>
    <t>CALL006266</t>
  </si>
  <si>
    <t>CALL009921</t>
  </si>
  <si>
    <t>CALL007217</t>
  </si>
  <si>
    <t>CALL006827</t>
  </si>
  <si>
    <t>CALL006952</t>
  </si>
  <si>
    <t>CALL005050</t>
  </si>
  <si>
    <t>CALL005099</t>
  </si>
  <si>
    <t>CALL001892</t>
  </si>
  <si>
    <t>CALL006121</t>
  </si>
  <si>
    <t>CALL002108</t>
  </si>
  <si>
    <t>CALL002702</t>
  </si>
  <si>
    <t>CALL001483</t>
  </si>
  <si>
    <t>CALL009826</t>
  </si>
  <si>
    <t>CALL005364</t>
  </si>
  <si>
    <t>CALL008768</t>
  </si>
  <si>
    <t>CALL003834</t>
  </si>
  <si>
    <t>CALL002095</t>
  </si>
  <si>
    <t>CALL000210</t>
  </si>
  <si>
    <t>CALL004985</t>
  </si>
  <si>
    <t>CALL001935</t>
  </si>
  <si>
    <t>CALL003127</t>
  </si>
  <si>
    <t>CALL007648</t>
  </si>
  <si>
    <t>CALL006538</t>
  </si>
  <si>
    <t>CALL003108</t>
  </si>
  <si>
    <t>CALL008127</t>
  </si>
  <si>
    <t>CALL005840</t>
  </si>
  <si>
    <t>CALL001534</t>
  </si>
  <si>
    <t>CALL004681</t>
  </si>
  <si>
    <t>CALL002132</t>
  </si>
  <si>
    <t>CALL003636</t>
  </si>
  <si>
    <t>CALL008856</t>
  </si>
  <si>
    <t>CALL002062</t>
  </si>
  <si>
    <t>CALL000753</t>
  </si>
  <si>
    <t>CALL003625</t>
  </si>
  <si>
    <t>CALL004787</t>
  </si>
  <si>
    <t>CALL009012</t>
  </si>
  <si>
    <t>CALL002677</t>
  </si>
  <si>
    <t>CALL003804</t>
  </si>
  <si>
    <t>CALL003515</t>
  </si>
  <si>
    <t>CALL006254</t>
  </si>
  <si>
    <t>CALL009613</t>
  </si>
  <si>
    <t>CALL005707</t>
  </si>
  <si>
    <t>CALL000196</t>
  </si>
  <si>
    <t>CALL005042</t>
  </si>
  <si>
    <t>CALL008148</t>
  </si>
  <si>
    <t>CALL002553</t>
  </si>
  <si>
    <t>CALL002370</t>
  </si>
  <si>
    <t>CALL001848</t>
  </si>
  <si>
    <t>CALL006597</t>
  </si>
  <si>
    <t>CALL002661</t>
  </si>
  <si>
    <t>CALL008125</t>
  </si>
  <si>
    <t>CALL002380</t>
  </si>
  <si>
    <t>CALL001518</t>
  </si>
  <si>
    <t>CALL004949</t>
  </si>
  <si>
    <t>CALL009351</t>
  </si>
  <si>
    <t>CALL001901</t>
  </si>
  <si>
    <t>CALL002650</t>
  </si>
  <si>
    <t>CALL003538</t>
  </si>
  <si>
    <t>CALL002568</t>
  </si>
  <si>
    <t>CALL000715</t>
  </si>
  <si>
    <t>CALL003293</t>
  </si>
  <si>
    <t>CALL008129</t>
  </si>
  <si>
    <t>CALL009865</t>
  </si>
  <si>
    <t>CALL006675</t>
  </si>
  <si>
    <t>CALL003815</t>
  </si>
  <si>
    <t>CALL003431</t>
  </si>
  <si>
    <t>CALL007777</t>
  </si>
  <si>
    <t>CALL008670</t>
  </si>
  <si>
    <t>CALL009303</t>
  </si>
  <si>
    <t>CALL000639</t>
  </si>
  <si>
    <t>CALL007688</t>
  </si>
  <si>
    <t>CALL009988</t>
  </si>
  <si>
    <t>CALL007495</t>
  </si>
  <si>
    <t>CALL008933</t>
  </si>
  <si>
    <t>CALL009760</t>
  </si>
  <si>
    <t>CALL006874</t>
  </si>
  <si>
    <t>CALL008865</t>
  </si>
  <si>
    <t>CALL006214</t>
  </si>
  <si>
    <t>CALL000851</t>
  </si>
  <si>
    <t>CALL002882</t>
  </si>
  <si>
    <t>CALL008891</t>
  </si>
  <si>
    <t>CALL008844</t>
  </si>
  <si>
    <t>CALL000509</t>
  </si>
  <si>
    <t>CALL007359</t>
  </si>
  <si>
    <t>CALL009813</t>
  </si>
  <si>
    <t>CALL004738</t>
  </si>
  <si>
    <t>CALL009176</t>
  </si>
  <si>
    <t>CALL007213</t>
  </si>
  <si>
    <t>CALL003558</t>
  </si>
  <si>
    <t>CALL000302</t>
  </si>
  <si>
    <t>CALL000089</t>
  </si>
  <si>
    <t>CALL002115</t>
  </si>
  <si>
    <t>CALL000512</t>
  </si>
  <si>
    <t>CALL007079</t>
  </si>
  <si>
    <t>CALL000995</t>
  </si>
  <si>
    <t>CALL003245</t>
  </si>
  <si>
    <t>CALL003060</t>
  </si>
  <si>
    <t>CALL002652</t>
  </si>
  <si>
    <t>CALL003796</t>
  </si>
  <si>
    <t>CALL009505</t>
  </si>
  <si>
    <t>CALL000472</t>
  </si>
  <si>
    <t>CALL009129</t>
  </si>
  <si>
    <t>CALL009326</t>
  </si>
  <si>
    <t>CALL002967</t>
  </si>
  <si>
    <t>CALL000276</t>
  </si>
  <si>
    <t>CALL007314</t>
  </si>
  <si>
    <t>CALL003505</t>
  </si>
  <si>
    <t>CALL004016</t>
  </si>
  <si>
    <t>CALL001701</t>
  </si>
  <si>
    <t>CALL007753</t>
  </si>
  <si>
    <t>CALL008303</t>
  </si>
  <si>
    <t>CALL002788</t>
  </si>
  <si>
    <t>CALL003703</t>
  </si>
  <si>
    <t>CALL003692</t>
  </si>
  <si>
    <t>CALL009035</t>
  </si>
  <si>
    <t>CALL000156</t>
  </si>
  <si>
    <t>CALL007505</t>
  </si>
  <si>
    <t>CALL002045</t>
  </si>
  <si>
    <t>CALL004726</t>
  </si>
  <si>
    <t>CALL004474</t>
  </si>
  <si>
    <t>CALL002220</t>
  </si>
  <si>
    <t>CALL002872</t>
  </si>
  <si>
    <t>CALL003864</t>
  </si>
  <si>
    <t>CALL007281</t>
  </si>
  <si>
    <t>CALL007641</t>
  </si>
  <si>
    <t>CALL009702</t>
  </si>
  <si>
    <t>CALL008896</t>
  </si>
  <si>
    <t>CALL007591</t>
  </si>
  <si>
    <t>CALL003598</t>
  </si>
  <si>
    <t>CALL007262</t>
  </si>
  <si>
    <t>CALL002146</t>
  </si>
  <si>
    <t>CALL001072</t>
  </si>
  <si>
    <t>CALL002240</t>
  </si>
  <si>
    <t>CALL007895</t>
  </si>
  <si>
    <t>CALL001489</t>
  </si>
  <si>
    <t>CALL006718</t>
  </si>
  <si>
    <t>CALL009786</t>
  </si>
  <si>
    <t>CALL002983</t>
  </si>
  <si>
    <t>CALL003282</t>
  </si>
  <si>
    <t>CALL000463</t>
  </si>
  <si>
    <t>CALL007088</t>
  </si>
  <si>
    <t>CALL006235</t>
  </si>
  <si>
    <t>CALL002292</t>
  </si>
  <si>
    <t>CALL008899</t>
  </si>
  <si>
    <t>CALL002116</t>
  </si>
  <si>
    <t>CALL002759</t>
  </si>
  <si>
    <t>CALL003079</t>
  </si>
  <si>
    <t>CALL008494</t>
  </si>
  <si>
    <t>CALL000402</t>
  </si>
  <si>
    <t>CALL008049</t>
  </si>
  <si>
    <t>CALL005240</t>
  </si>
  <si>
    <t>CALL005617</t>
  </si>
  <si>
    <t>CALL007210</t>
  </si>
  <si>
    <t>CALL005609</t>
  </si>
  <si>
    <t>CALL009098</t>
  </si>
  <si>
    <t>CALL003370</t>
  </si>
  <si>
    <t>CALL006453</t>
  </si>
  <si>
    <t>CALL004408</t>
  </si>
  <si>
    <t>CALL009455</t>
  </si>
  <si>
    <t>CALL003504</t>
  </si>
  <si>
    <t>CALL000756</t>
  </si>
  <si>
    <t>CALL006260</t>
  </si>
  <si>
    <t>CALL005864</t>
  </si>
  <si>
    <t>CALL009193</t>
  </si>
  <si>
    <t>CALL002078</t>
  </si>
  <si>
    <t>CALL001976</t>
  </si>
  <si>
    <t>CALL008212</t>
  </si>
  <si>
    <t>CALL005459</t>
  </si>
  <si>
    <t>CALL005814</t>
  </si>
  <si>
    <t>CALL000721</t>
  </si>
  <si>
    <t>CALL009375</t>
  </si>
  <si>
    <t>CALL005489</t>
  </si>
  <si>
    <t>CALL004691</t>
  </si>
  <si>
    <t>CALL007742</t>
  </si>
  <si>
    <t>CALL000874</t>
  </si>
  <si>
    <t>CALL009868</t>
  </si>
  <si>
    <t>CALL001402</t>
  </si>
  <si>
    <t>CALL009696</t>
  </si>
  <si>
    <t>CALL006579</t>
  </si>
  <si>
    <t>CALL007987</t>
  </si>
  <si>
    <t>CALL003741</t>
  </si>
  <si>
    <t>CALL009578</t>
  </si>
  <si>
    <t>CALL005515</t>
  </si>
  <si>
    <t>CALL006027</t>
  </si>
  <si>
    <t>CALL006035</t>
  </si>
  <si>
    <t>CALL003840</t>
  </si>
  <si>
    <t>CALL007759</t>
  </si>
  <si>
    <t>CALL002666</t>
  </si>
  <si>
    <t>CALL007118</t>
  </si>
  <si>
    <t>CALL006237</t>
  </si>
  <si>
    <t>CALL000960</t>
  </si>
  <si>
    <t>CALL007907</t>
  </si>
  <si>
    <t>CALL008057</t>
  </si>
  <si>
    <t>CALL004426</t>
  </si>
  <si>
    <t>CALL003676</t>
  </si>
  <si>
    <t>CALL007490</t>
  </si>
  <si>
    <t>CALL006971</t>
  </si>
  <si>
    <t>CALL008703</t>
  </si>
  <si>
    <t>CALL002694</t>
  </si>
  <si>
    <t>CALL006950</t>
  </si>
  <si>
    <t>CALL000770</t>
  </si>
  <si>
    <t>CALL004685</t>
  </si>
  <si>
    <t>CALL006907</t>
  </si>
  <si>
    <t>CALL004077</t>
  </si>
  <si>
    <t>CALL007230</t>
  </si>
  <si>
    <t>CALL008326</t>
  </si>
  <si>
    <t>CALL007134</t>
  </si>
  <si>
    <t>CALL001441</t>
  </si>
  <si>
    <t>CALL005654</t>
  </si>
  <si>
    <t>CALL005911</t>
  </si>
  <si>
    <t>CALL004368</t>
  </si>
  <si>
    <t>CALL005904</t>
  </si>
  <si>
    <t>CALL000484</t>
  </si>
  <si>
    <t>CALL008700</t>
  </si>
  <si>
    <t>CALL002587</t>
  </si>
  <si>
    <t>CALL007145</t>
  </si>
  <si>
    <t>CALL003647</t>
  </si>
  <si>
    <t>CALL006483</t>
  </si>
  <si>
    <t>CALL001966</t>
  </si>
  <si>
    <t>CALL005825</t>
  </si>
  <si>
    <t>CALL007579</t>
  </si>
  <si>
    <t>CALL008277</t>
  </si>
  <si>
    <t>CALL001727</t>
  </si>
  <si>
    <t>CALL006809</t>
  </si>
  <si>
    <t>CALL003078</t>
  </si>
  <si>
    <t>CALL001663</t>
  </si>
  <si>
    <t>CALL002336</t>
  </si>
  <si>
    <t>CALL006955</t>
  </si>
  <si>
    <t>CALL004111</t>
  </si>
  <si>
    <t>CALL001955</t>
  </si>
  <si>
    <t>CALL001114</t>
  </si>
  <si>
    <t>CALL001010</t>
  </si>
  <si>
    <t>CALL004340</t>
  </si>
  <si>
    <t>CALL003444</t>
  </si>
  <si>
    <t>CALL003887</t>
  </si>
  <si>
    <t>CALL005964</t>
  </si>
  <si>
    <t>CALL007502</t>
  </si>
  <si>
    <t>CALL006212</t>
  </si>
  <si>
    <t>CALL001431</t>
  </si>
  <si>
    <t>CALL001422</t>
  </si>
  <si>
    <t>CALL001503</t>
  </si>
  <si>
    <t>CALL000062</t>
  </si>
  <si>
    <t>CALL009558</t>
  </si>
  <si>
    <t>CALL005995</t>
  </si>
  <si>
    <t>CALL003549</t>
  </si>
  <si>
    <t>CALL008967</t>
  </si>
  <si>
    <t>CALL000123</t>
  </si>
  <si>
    <t>CALL001536</t>
  </si>
  <si>
    <t>CALL009781</t>
  </si>
  <si>
    <t>CALL000695</t>
  </si>
  <si>
    <t>CALL001809</t>
  </si>
  <si>
    <t>CALL001584</t>
  </si>
  <si>
    <t>CALL008766</t>
  </si>
  <si>
    <t>CALL002599</t>
  </si>
  <si>
    <t>CALL004130</t>
  </si>
  <si>
    <t>CALL009189</t>
  </si>
  <si>
    <t>CALL004386</t>
  </si>
  <si>
    <t>CALL000649</t>
  </si>
  <si>
    <t>CALL000439</t>
  </si>
  <si>
    <t>CALL009573</t>
  </si>
  <si>
    <t>CALL001655</t>
  </si>
  <si>
    <t>CALL003257</t>
  </si>
  <si>
    <t>CALL001465</t>
  </si>
  <si>
    <t>CALL008327</t>
  </si>
  <si>
    <t>CALL000554</t>
  </si>
  <si>
    <t>CALL007894</t>
  </si>
  <si>
    <t>CALL007464</t>
  </si>
  <si>
    <t>CALL002198</t>
  </si>
  <si>
    <t>CALL003784</t>
  </si>
  <si>
    <t>CALL002118</t>
  </si>
  <si>
    <t>CALL001270</t>
  </si>
  <si>
    <t>CALL006947</t>
  </si>
  <si>
    <t>CALL000763</t>
  </si>
  <si>
    <t>CALL009273</t>
  </si>
  <si>
    <t>CALL001320</t>
  </si>
  <si>
    <t>CALL009881</t>
  </si>
  <si>
    <t>CALL005959</t>
  </si>
  <si>
    <t>CALL004604</t>
  </si>
  <si>
    <t>CALL004551</t>
  </si>
  <si>
    <t>CALL006434</t>
  </si>
  <si>
    <t>CALL003341</t>
  </si>
  <si>
    <t>CALL006581</t>
  </si>
  <si>
    <t>CALL000239</t>
  </si>
  <si>
    <t>CALL007679</t>
  </si>
  <si>
    <t>CALL003623</t>
  </si>
  <si>
    <t>CALL005884</t>
  </si>
  <si>
    <t>CALL008400</t>
  </si>
  <si>
    <t>CALL003500</t>
  </si>
  <si>
    <t>CALL001117</t>
  </si>
  <si>
    <t>CALL006361</t>
  </si>
  <si>
    <t>CALL003842</t>
  </si>
  <si>
    <t>CALL005772</t>
  </si>
  <si>
    <t>CALL008028</t>
  </si>
  <si>
    <t>CALL003651</t>
  </si>
  <si>
    <t>CALL002607</t>
  </si>
  <si>
    <t>CALL008332</t>
  </si>
  <si>
    <t>CALL004097</t>
  </si>
  <si>
    <t>CALL004537</t>
  </si>
  <si>
    <t>CALL001349</t>
  </si>
  <si>
    <t>CALL009186</t>
  </si>
  <si>
    <t>CALL001144</t>
  </si>
  <si>
    <t>CALL004729</t>
  </si>
  <si>
    <t>CALL006143</t>
  </si>
  <si>
    <t>CALL006166</t>
  </si>
  <si>
    <t>CALL003649</t>
  </si>
  <si>
    <t>CALL009444</t>
  </si>
  <si>
    <t>CALL008040</t>
  </si>
  <si>
    <t>CALL009290</t>
  </si>
  <si>
    <t>CALL002453</t>
  </si>
  <si>
    <t>CALL001487</t>
  </si>
  <si>
    <t>CALL004584</t>
  </si>
  <si>
    <t>CALL000523</t>
  </si>
  <si>
    <t>CALL004532</t>
  </si>
  <si>
    <t>CALL006231</t>
  </si>
  <si>
    <t>CALL004201</t>
  </si>
  <si>
    <t>CALL006637</t>
  </si>
  <si>
    <t>CALL007428</t>
  </si>
  <si>
    <t>CALL008728</t>
  </si>
  <si>
    <t>CALL000375</t>
  </si>
  <si>
    <t>CALL002266</t>
  </si>
  <si>
    <t>CALL009128</t>
  </si>
  <si>
    <t>CALL000615</t>
  </si>
  <si>
    <t>CALL008239</t>
  </si>
  <si>
    <t>CALL005183</t>
  </si>
  <si>
    <t>CALL007971</t>
  </si>
  <si>
    <t>CALL003877</t>
  </si>
  <si>
    <t>CALL003532</t>
  </si>
  <si>
    <t>CALL002205</t>
  </si>
  <si>
    <t>CALL002191</t>
  </si>
  <si>
    <t>CALL000365</t>
  </si>
  <si>
    <t>CALL007715</t>
  </si>
  <si>
    <t>CALL006191</t>
  </si>
  <si>
    <t>CALL002106</t>
  </si>
  <si>
    <t>CALL002428</t>
  </si>
  <si>
    <t>CALL007806</t>
  </si>
  <si>
    <t>CALL007023</t>
  </si>
  <si>
    <t>CALL008121</t>
  </si>
  <si>
    <t>CALL007527</t>
  </si>
  <si>
    <t>CALL007100</t>
  </si>
  <si>
    <t>CALL003034</t>
  </si>
  <si>
    <t>Abandoned</t>
  </si>
  <si>
    <t>No Resolution</t>
  </si>
  <si>
    <t>CALL007465</t>
  </si>
  <si>
    <t>CALL004398</t>
  </si>
  <si>
    <t>CALL000454</t>
  </si>
  <si>
    <t>CALL008552</t>
  </si>
  <si>
    <t>CALL005917</t>
  </si>
  <si>
    <t>CALL003845</t>
  </si>
  <si>
    <t>CALL009067</t>
  </si>
  <si>
    <t>CALL007994</t>
  </si>
  <si>
    <t>CALL006640</t>
  </si>
  <si>
    <t>CALL007898</t>
  </si>
  <si>
    <t>CALL003297</t>
  </si>
  <si>
    <t>CALL001212</t>
  </si>
  <si>
    <t>CALL006093</t>
  </si>
  <si>
    <t>CALL006664</t>
  </si>
  <si>
    <t>CALL007863</t>
  </si>
  <si>
    <t>CALL006418</t>
  </si>
  <si>
    <t>CALL005479</t>
  </si>
  <si>
    <t>CALL002943</t>
  </si>
  <si>
    <t>CALL009473</t>
  </si>
  <si>
    <t>CALL006746</t>
  </si>
  <si>
    <t>CALL002430</t>
  </si>
  <si>
    <t>CALL005481</t>
  </si>
  <si>
    <t>CALL001716</t>
  </si>
  <si>
    <t>CALL005907</t>
  </si>
  <si>
    <t>CALL003989</t>
  </si>
  <si>
    <t>CALL004245</t>
  </si>
  <si>
    <t>CALL008731</t>
  </si>
  <si>
    <t>CALL003094</t>
  </si>
  <si>
    <t>CALL008233</t>
  </si>
  <si>
    <t>CALL004781</t>
  </si>
  <si>
    <t>CALL005593</t>
  </si>
  <si>
    <t>CALL007967</t>
  </si>
  <si>
    <t>CALL006596</t>
  </si>
  <si>
    <t>CALL004140</t>
  </si>
  <si>
    <t>CALL006081</t>
  </si>
  <si>
    <t>CALL001454</t>
  </si>
  <si>
    <t>CALL000873</t>
  </si>
  <si>
    <t>CALL009785</t>
  </si>
  <si>
    <t>CALL005980</t>
  </si>
  <si>
    <t>CALL006441</t>
  </si>
  <si>
    <t>CALL001110</t>
  </si>
  <si>
    <t>CALL009144</t>
  </si>
  <si>
    <t>CALL004177</t>
  </si>
  <si>
    <t>CALL008512</t>
  </si>
  <si>
    <t>CALL006994</t>
  </si>
  <si>
    <t>CALL007174</t>
  </si>
  <si>
    <t>CALL001993</t>
  </si>
  <si>
    <t>CALL002247</t>
  </si>
  <si>
    <t>CALL003273</t>
  </si>
  <si>
    <t>CALL002572</t>
  </si>
  <si>
    <t>CALL003287</t>
  </si>
  <si>
    <t>CALL000806</t>
  </si>
  <si>
    <t>CALL005567</t>
  </si>
  <si>
    <t>CALL005720</t>
  </si>
  <si>
    <t>CALL002450</t>
  </si>
  <si>
    <t>CALL006216</t>
  </si>
  <si>
    <t>CALL009694</t>
  </si>
  <si>
    <t>CALL003711</t>
  </si>
  <si>
    <t>CALL000352</t>
  </si>
  <si>
    <t>CALL003099</t>
  </si>
  <si>
    <t>CALL003167</t>
  </si>
  <si>
    <t>CALL004746</t>
  </si>
  <si>
    <t>CALL004666</t>
  </si>
  <si>
    <t>CALL001171</t>
  </si>
  <si>
    <t>CALL000932</t>
  </si>
  <si>
    <t>CALL008458</t>
  </si>
  <si>
    <t>CALL006075</t>
  </si>
  <si>
    <t>CALL004568</t>
  </si>
  <si>
    <t>CALL003177</t>
  </si>
  <si>
    <t>CALL008319</t>
  </si>
  <si>
    <t>CALL007105</t>
  </si>
  <si>
    <t>CALL004971</t>
  </si>
  <si>
    <t>CALL003367</t>
  </si>
  <si>
    <t>CALL007543</t>
  </si>
  <si>
    <t>CALL006721</t>
  </si>
  <si>
    <t>CALL009199</t>
  </si>
  <si>
    <t>CALL003797</t>
  </si>
  <si>
    <t>CALL002625</t>
  </si>
  <si>
    <t>CALL006730</t>
  </si>
  <si>
    <t>CALL000558</t>
  </si>
  <si>
    <t>CALL003159</t>
  </si>
  <si>
    <t>CALL001111</t>
  </si>
  <si>
    <t>CALL000023</t>
  </si>
  <si>
    <t>CALL006813</t>
  </si>
  <si>
    <t>CALL001950</t>
  </si>
  <si>
    <t>CALL002633</t>
  </si>
  <si>
    <t>CALL005761</t>
  </si>
  <si>
    <t>CALL006723</t>
  </si>
  <si>
    <t>CALL008520</t>
  </si>
  <si>
    <t>CALL002675</t>
  </si>
  <si>
    <t>CALL004034</t>
  </si>
  <si>
    <t>CALL003645</t>
  </si>
  <si>
    <t>CALL009092</t>
  </si>
  <si>
    <t>CALL006545</t>
  </si>
  <si>
    <t>CALL006618</t>
  </si>
  <si>
    <t>CALL000513</t>
  </si>
  <si>
    <t>CALL003328</t>
  </si>
  <si>
    <t>CALL005676</t>
  </si>
  <si>
    <t>CALL003413</t>
  </si>
  <si>
    <t>CALL002616</t>
  </si>
  <si>
    <t>CALL001254</t>
  </si>
  <si>
    <t>CALL002523</t>
  </si>
  <si>
    <t>CALL005054</t>
  </si>
  <si>
    <t>CALL003465</t>
  </si>
  <si>
    <t>CALL000246</t>
  </si>
  <si>
    <t>CALL000377</t>
  </si>
  <si>
    <t>CALL001384</t>
  </si>
  <si>
    <t>CALL009746</t>
  </si>
  <si>
    <t>CALL000731</t>
  </si>
  <si>
    <t>CALL005437</t>
  </si>
  <si>
    <t>CALL006138</t>
  </si>
  <si>
    <t>CALL009677</t>
  </si>
  <si>
    <t>CALL007051</t>
  </si>
  <si>
    <t>CALL007090</t>
  </si>
  <si>
    <t>CALL001220</t>
  </si>
  <si>
    <t>CALL008455</t>
  </si>
  <si>
    <t>CALL001321</t>
  </si>
  <si>
    <t>CALL006690</t>
  </si>
  <si>
    <t>CALL008410</t>
  </si>
  <si>
    <t>CALL000531</t>
  </si>
  <si>
    <t>CALL004305</t>
  </si>
  <si>
    <t>CALL004216</t>
  </si>
  <si>
    <t>CALL009633</t>
  </si>
  <si>
    <t>CALL007361</t>
  </si>
  <si>
    <t>CALL001352</t>
  </si>
  <si>
    <t>CALL002573</t>
  </si>
  <si>
    <t>CALL003986</t>
  </si>
  <si>
    <t>CALL004585</t>
  </si>
  <si>
    <t>CALL008798</t>
  </si>
  <si>
    <t>CALL006852</t>
  </si>
  <si>
    <t>CALL000423</t>
  </si>
  <si>
    <t>CALL006850</t>
  </si>
  <si>
    <t>CALL007608</t>
  </si>
  <si>
    <t>CALL007595</t>
  </si>
  <si>
    <t>CALL006120</t>
  </si>
  <si>
    <t>CALL001306</t>
  </si>
  <si>
    <t>CALL008956</t>
  </si>
  <si>
    <t>CALL006858</t>
  </si>
  <si>
    <t>CALL000777</t>
  </si>
  <si>
    <t>CALL005165</t>
  </si>
  <si>
    <t>CALL005925</t>
  </si>
  <si>
    <t>CALL009718</t>
  </si>
  <si>
    <t>CALL001392</t>
  </si>
  <si>
    <t>CALL002896</t>
  </si>
  <si>
    <t>CALL002793</t>
  </si>
  <si>
    <t>CALL005833</t>
  </si>
  <si>
    <t>CALL005025</t>
  </si>
  <si>
    <t>CALL002225</t>
  </si>
  <si>
    <t>CALL001310</t>
  </si>
  <si>
    <t>CALL007453</t>
  </si>
  <si>
    <t>CALL008457</t>
  </si>
  <si>
    <t>CALL006376</t>
  </si>
  <si>
    <t>CALL007757</t>
  </si>
  <si>
    <t>CALL002401</t>
  </si>
  <si>
    <t>CALL002697</t>
  </si>
  <si>
    <t>CALL001899</t>
  </si>
  <si>
    <t>CALL009021</t>
  </si>
  <si>
    <t>CALL009827</t>
  </si>
  <si>
    <t>CALL002644</t>
  </si>
  <si>
    <t>CALL007956</t>
  </si>
  <si>
    <t>CALL003490</t>
  </si>
  <si>
    <t>CALL001568</t>
  </si>
  <si>
    <t>CALL003089</t>
  </si>
  <si>
    <t>CALL004027</t>
  </si>
  <si>
    <t>CALL006663</t>
  </si>
  <si>
    <t>CALL009711</t>
  </si>
  <si>
    <t>CALL001049</t>
  </si>
  <si>
    <t>CALL008807</t>
  </si>
  <si>
    <t>CALL002497</t>
  </si>
  <si>
    <t>CALL002864</t>
  </si>
  <si>
    <t>CALL003727</t>
  </si>
  <si>
    <t>CALL008126</t>
  </si>
  <si>
    <t>CALL003082</t>
  </si>
  <si>
    <t>CALL000934</t>
  </si>
  <si>
    <t>CALL004796</t>
  </si>
  <si>
    <t>CALL008901</t>
  </si>
  <si>
    <t>CALL000131</t>
  </si>
  <si>
    <t>CALL008408</t>
  </si>
  <si>
    <t>CALL003311</t>
  </si>
  <si>
    <t>CALL006646</t>
  </si>
  <si>
    <t>CALL005491</t>
  </si>
  <si>
    <t>CALL004290</t>
  </si>
  <si>
    <t>CALL001297</t>
  </si>
  <si>
    <t>CALL006239</t>
  </si>
  <si>
    <t>CALL004965</t>
  </si>
  <si>
    <t>CALL006820</t>
  </si>
  <si>
    <t>CALL003377</t>
  </si>
  <si>
    <t>CALL002144</t>
  </si>
  <si>
    <t>CALL005105</t>
  </si>
  <si>
    <t>CALL008174</t>
  </si>
  <si>
    <t>CALL001410</t>
  </si>
  <si>
    <t>CALL005451</t>
  </si>
  <si>
    <t>CALL002455</t>
  </si>
  <si>
    <t>CALL005579</t>
  </si>
  <si>
    <t>CALL007236</t>
  </si>
  <si>
    <t>CALL000312</t>
  </si>
  <si>
    <t>CALL001563</t>
  </si>
  <si>
    <t>CALL003542</t>
  </si>
  <si>
    <t>CALL000625</t>
  </si>
  <si>
    <t>CALL009097</t>
  </si>
  <si>
    <t>CALL001191</t>
  </si>
  <si>
    <t>CALL008108</t>
  </si>
  <si>
    <t>CALL008208</t>
  </si>
  <si>
    <t>CALL002708</t>
  </si>
  <si>
    <t>CALL001143</t>
  </si>
  <si>
    <t>CALL009948</t>
  </si>
  <si>
    <t>CALL008014</t>
  </si>
  <si>
    <t>CALL003296</t>
  </si>
  <si>
    <t>CALL001916</t>
  </si>
  <si>
    <t>CALL009343</t>
  </si>
  <si>
    <t>CALL005467</t>
  </si>
  <si>
    <t>CALL000133</t>
  </si>
  <si>
    <t>CALL005594</t>
  </si>
  <si>
    <t>CALL003615</t>
  </si>
  <si>
    <t>CALL005810</t>
  </si>
  <si>
    <t>CALL003017</t>
  </si>
  <si>
    <t>CALL004388</t>
  </si>
  <si>
    <t>CALL006331</t>
  </si>
  <si>
    <t>CALL003721</t>
  </si>
  <si>
    <t>CALL004562</t>
  </si>
  <si>
    <t>CALL004908</t>
  </si>
  <si>
    <t>CALL004095</t>
  </si>
  <si>
    <t>CALL005372</t>
  </si>
  <si>
    <t>CALL007977</t>
  </si>
  <si>
    <t>CALL003329</t>
  </si>
  <si>
    <t>CALL009251</t>
  </si>
  <si>
    <t>CALL007766</t>
  </si>
  <si>
    <t>CALL009236</t>
  </si>
  <si>
    <t>CALL008386</t>
  </si>
  <si>
    <t>CALL007468</t>
  </si>
  <si>
    <t>CALL009682</t>
  </si>
  <si>
    <t>CALL006168</t>
  </si>
  <si>
    <t>CALL004281</t>
  </si>
  <si>
    <t>CALL002127</t>
  </si>
  <si>
    <t>CALL009328</t>
  </si>
  <si>
    <t>CALL001165</t>
  </si>
  <si>
    <t>CALL003957</t>
  </si>
  <si>
    <t>CALL003862</t>
  </si>
  <si>
    <t>CALL008983</t>
  </si>
  <si>
    <t>CALL003978</t>
  </si>
  <si>
    <t>CALL008438</t>
  </si>
  <si>
    <t>CALL000590</t>
  </si>
  <si>
    <t>CALL005000</t>
  </si>
  <si>
    <t>CALL004299</t>
  </si>
  <si>
    <t>CALL005014</t>
  </si>
  <si>
    <t>CALL007748</t>
  </si>
  <si>
    <t>CALL001831</t>
  </si>
  <si>
    <t>CALL001295</t>
  </si>
  <si>
    <t>CALL000110</t>
  </si>
  <si>
    <t>CALL002776</t>
  </si>
  <si>
    <t>CALL008676</t>
  </si>
  <si>
    <t>CALL004035</t>
  </si>
  <si>
    <t>CALL002348</t>
  </si>
  <si>
    <t>CALL002775</t>
  </si>
  <si>
    <t>CALL007915</t>
  </si>
  <si>
    <t>CALL006649</t>
  </si>
  <si>
    <t>CALL008508</t>
  </si>
  <si>
    <t>CALL005445</t>
  </si>
  <si>
    <t>CALL002293</t>
  </si>
  <si>
    <t>CALL006655</t>
  </si>
  <si>
    <t>CALL004370</t>
  </si>
  <si>
    <t>CALL000644</t>
  </si>
  <si>
    <t>CALL002278</t>
  </si>
  <si>
    <t>CALL003900</t>
  </si>
  <si>
    <t>CALL005648</t>
  </si>
  <si>
    <t>CALL003830</t>
  </si>
  <si>
    <t>CALL006269</t>
  </si>
  <si>
    <t>CALL009837</t>
  </si>
  <si>
    <t>CALL005155</t>
  </si>
  <si>
    <t>CALL000688</t>
  </si>
  <si>
    <t>CALL007765</t>
  </si>
  <si>
    <t>CALL005739</t>
  </si>
  <si>
    <t>CALL009384</t>
  </si>
  <si>
    <t>CALL009866</t>
  </si>
  <si>
    <t>CALL007535</t>
  </si>
  <si>
    <t>CALL002248</t>
  </si>
  <si>
    <t>CALL001550</t>
  </si>
  <si>
    <t>CALL006929</t>
  </si>
  <si>
    <t>CALL000457</t>
  </si>
  <si>
    <t>CALL007936</t>
  </si>
  <si>
    <t>CALL007175</t>
  </si>
  <si>
    <t>CALL003084</t>
  </si>
  <si>
    <t>CALL003274</t>
  </si>
  <si>
    <t>CALL005496</t>
  </si>
  <si>
    <t>CALL003592</t>
  </si>
  <si>
    <t>CALL005632</t>
  </si>
  <si>
    <t>CALL003512</t>
  </si>
  <si>
    <t>CALL008231</t>
  </si>
  <si>
    <t>CALL004213</t>
  </si>
  <si>
    <t>CALL007864</t>
  </si>
  <si>
    <t>CALL007957</t>
  </si>
  <si>
    <t>CALL006601</t>
  </si>
  <si>
    <t>CALL009879</t>
  </si>
  <si>
    <t>CALL003637</t>
  </si>
  <si>
    <t>CALL005178</t>
  </si>
  <si>
    <t>CALL003305</t>
  </si>
  <si>
    <t>CALL000207</t>
  </si>
  <si>
    <t>CALL007209</t>
  </si>
  <si>
    <t>CALL007052</t>
  </si>
  <si>
    <t>CALL001618</t>
  </si>
  <si>
    <t>CALL009341</t>
  </si>
  <si>
    <t>CALL000094</t>
  </si>
  <si>
    <t>CALL001223</t>
  </si>
  <si>
    <t>CALL005981</t>
  </si>
  <si>
    <t>CALL003861</t>
  </si>
  <si>
    <t>CALL007689</t>
  </si>
  <si>
    <t>CALL008080</t>
  </si>
  <si>
    <t>CALL002165</t>
  </si>
  <si>
    <t>CALL001062</t>
  </si>
  <si>
    <t>CALL002632</t>
  </si>
  <si>
    <t>CALL005059</t>
  </si>
  <si>
    <t>CALL008631</t>
  </si>
  <si>
    <t>CALL008782</t>
  </si>
  <si>
    <t>CALL009554</t>
  </si>
  <si>
    <t>CALL008230</t>
  </si>
  <si>
    <t>CALL002032</t>
  </si>
  <si>
    <t>CALL004809</t>
  </si>
  <si>
    <t>CALL002164</t>
  </si>
  <si>
    <t>CALL004320</t>
  </si>
  <si>
    <t>CALL006837</t>
  </si>
  <si>
    <t>CALL008998</t>
  </si>
  <si>
    <t>CALL005970</t>
  </si>
  <si>
    <t>CALL005910</t>
  </si>
  <si>
    <t>CALL005228</t>
  </si>
  <si>
    <t>CALL005715</t>
  </si>
  <si>
    <t>CALL009845</t>
  </si>
  <si>
    <t>CALL001527</t>
  </si>
  <si>
    <t>CALL004315</t>
  </si>
  <si>
    <t>CALL005532</t>
  </si>
  <si>
    <t>CALL003198</t>
  </si>
  <si>
    <t>CALL000175</t>
  </si>
  <si>
    <t>CALL003513</t>
  </si>
  <si>
    <t>CALL004267</t>
  </si>
  <si>
    <t>CALL001752</t>
  </si>
  <si>
    <t>CALL008639</t>
  </si>
  <si>
    <t>CALL007190</t>
  </si>
  <si>
    <t>CALL003254</t>
  </si>
  <si>
    <t>CALL002326</t>
  </si>
  <si>
    <t>CALL009046</t>
  </si>
  <si>
    <t>CALL002542</t>
  </si>
  <si>
    <t>CALL002444</t>
  </si>
  <si>
    <t>CALL000078</t>
  </si>
  <si>
    <t>CALL004207</t>
  </si>
  <si>
    <t>CALL004730</t>
  </si>
  <si>
    <t>CALL003010</t>
  </si>
  <si>
    <t>CALL004659</t>
  </si>
  <si>
    <t>CALL009318</t>
  </si>
  <si>
    <t>CALL007826</t>
  </si>
  <si>
    <t>CALL006410</t>
  </si>
  <si>
    <t>CALL000568</t>
  </si>
  <si>
    <t>CALL007324</t>
  </si>
  <si>
    <t>CALL006218</t>
  </si>
  <si>
    <t>CALL001596</t>
  </si>
  <si>
    <t>CALL003150</t>
  </si>
  <si>
    <t>CALL007064</t>
  </si>
  <si>
    <t>CALL004343</t>
  </si>
  <si>
    <t>CALL000767</t>
  </si>
  <si>
    <t>CALL005112</t>
  </si>
  <si>
    <t>CALL004017</t>
  </si>
  <si>
    <t>CALL001198</t>
  </si>
  <si>
    <t>CALL002767</t>
  </si>
  <si>
    <t>CALL002014</t>
  </si>
  <si>
    <t>CALL001469</t>
  </si>
  <si>
    <t>CALL000112</t>
  </si>
  <si>
    <t>CALL001616</t>
  </si>
  <si>
    <t>CALL004175</t>
  </si>
  <si>
    <t>CALL003321</t>
  </si>
  <si>
    <t>CALL009428</t>
  </si>
  <si>
    <t>CALL005838</t>
  </si>
  <si>
    <t>CALL003107</t>
  </si>
  <si>
    <t>CALL002953</t>
  </si>
  <si>
    <t>CALL001851</t>
  </si>
  <si>
    <t>CALL006674</t>
  </si>
  <si>
    <t>CALL007996</t>
  </si>
  <si>
    <t>CALL004158</t>
  </si>
  <si>
    <t>CALL009379</t>
  </si>
  <si>
    <t>CALL004819</t>
  </si>
  <si>
    <t>CALL001236</t>
  </si>
  <si>
    <t>CALL007951</t>
  </si>
  <si>
    <t>CALL005193</t>
  </si>
  <si>
    <t>CALL006227</t>
  </si>
  <si>
    <t>CALL002986</t>
  </si>
  <si>
    <t>CALL004326</t>
  </si>
  <si>
    <t>CALL009151</t>
  </si>
  <si>
    <t>CALL008204</t>
  </si>
  <si>
    <t>CALL002913</t>
  </si>
  <si>
    <t>CALL006534</t>
  </si>
  <si>
    <t>CALL008171</t>
  </si>
  <si>
    <t>CALL007284</t>
  </si>
  <si>
    <t>CALL003672</t>
  </si>
  <si>
    <t>CALL001697</t>
  </si>
  <si>
    <t>CALL002006</t>
  </si>
  <si>
    <t>CALL006504</t>
  </si>
  <si>
    <t>CALL007525</t>
  </si>
  <si>
    <t>CALL008999</t>
  </si>
  <si>
    <t>CALL003448</t>
  </si>
  <si>
    <t>CALL006783</t>
  </si>
  <si>
    <t>CALL005908</t>
  </si>
  <si>
    <t>CALL007374</t>
  </si>
  <si>
    <t>CALL006295</t>
  </si>
  <si>
    <t>CALL008465</t>
  </si>
  <si>
    <t>CALL006083</t>
  </si>
  <si>
    <t>CALL006641</t>
  </si>
  <si>
    <t>CALL009016</t>
  </si>
  <si>
    <t>CALL007010</t>
  </si>
  <si>
    <t>CALL000823</t>
  </si>
  <si>
    <t>CALL005416</t>
  </si>
  <si>
    <t>CALL002061</t>
  </si>
  <si>
    <t>CALL007057</t>
  </si>
  <si>
    <t>CALL003074</t>
  </si>
  <si>
    <t>CALL005394</t>
  </si>
  <si>
    <t>CALL002559</t>
  </si>
  <si>
    <t>CALL006175</t>
  </si>
  <si>
    <t>CALL000664</t>
  </si>
  <si>
    <t>CALL007488</t>
  </si>
  <si>
    <t>CALL006790</t>
  </si>
  <si>
    <t>CALL005184</t>
  </si>
  <si>
    <t>CALL007377</t>
  </si>
  <si>
    <t>CALL000857</t>
  </si>
  <si>
    <t>CALL005083</t>
  </si>
  <si>
    <t>CALL003106</t>
  </si>
  <si>
    <t>CALL004705</t>
  </si>
  <si>
    <t>CALL002681</t>
  </si>
  <si>
    <t>CALL005341</t>
  </si>
  <si>
    <t>CALL004695</t>
  </si>
  <si>
    <t>CALL005546</t>
  </si>
  <si>
    <t>CALL009886</t>
  </si>
  <si>
    <t>CALL003689</t>
  </si>
  <si>
    <t>CALL008114</t>
  </si>
  <si>
    <t>CALL003460</t>
  </si>
  <si>
    <t>CALL009175</t>
  </si>
  <si>
    <t>CALL000477</t>
  </si>
  <si>
    <t>CALL005754</t>
  </si>
  <si>
    <t>CALL001026</t>
  </si>
  <si>
    <t>CALL001428</t>
  </si>
  <si>
    <t>CALL004418</t>
  </si>
  <si>
    <t>CALL004013</t>
  </si>
  <si>
    <t>CALL002549</t>
  </si>
  <si>
    <t>CALL002519</t>
  </si>
  <si>
    <t>CALL003462</t>
  </si>
  <si>
    <t>CALL006709</t>
  </si>
  <si>
    <t>CALL006215</t>
  </si>
  <si>
    <t>CALL005480</t>
  </si>
  <si>
    <t>CALL007290</t>
  </si>
  <si>
    <t>CALL004014</t>
  </si>
  <si>
    <t>CALL006780</t>
  </si>
  <si>
    <t>CALL008009</t>
  </si>
  <si>
    <t>CALL009399</t>
  </si>
  <si>
    <t>CALL003916</t>
  </si>
  <si>
    <t>CALL007067</t>
  </si>
  <si>
    <t>CALL009482</t>
  </si>
  <si>
    <t>CALL007770</t>
  </si>
  <si>
    <t>CALL009140</t>
  </si>
  <si>
    <t>CALL009634</t>
  </si>
  <si>
    <t>CALL005521</t>
  </si>
  <si>
    <t>CALL007767</t>
  </si>
  <si>
    <t>CALL009525</t>
  </si>
  <si>
    <t>CALL003403</t>
  </si>
  <si>
    <t>CALL008298</t>
  </si>
  <si>
    <t>CALL008949</t>
  </si>
  <si>
    <t>CALL007469</t>
  </si>
  <si>
    <t>CALL002954</t>
  </si>
  <si>
    <t>CALL008066</t>
  </si>
  <si>
    <t>CALL001944</t>
  </si>
  <si>
    <t>CALL001959</t>
  </si>
  <si>
    <t>CALL005547</t>
  </si>
  <si>
    <t>CALL005056</t>
  </si>
  <si>
    <t>CALL008186</t>
  </si>
  <si>
    <t>CALL001930</t>
  </si>
  <si>
    <t>CALL004184</t>
  </si>
  <si>
    <t>CALL008907</t>
  </si>
  <si>
    <t>CALL007604</t>
  </si>
  <si>
    <t>CALL008680</t>
  </si>
  <si>
    <t>CALL001301</t>
  </si>
  <si>
    <t>CALL005204</t>
  </si>
  <si>
    <t>CALL006528</t>
  </si>
  <si>
    <t>CALL000662</t>
  </si>
  <si>
    <t>CALL009119</t>
  </si>
  <si>
    <t>CALL004758</t>
  </si>
  <si>
    <t>CALL005561</t>
  </si>
  <si>
    <t>CALL003710</t>
  </si>
  <si>
    <t>CALL002840</t>
  </si>
  <si>
    <t>CALL009541</t>
  </si>
  <si>
    <t>CALL005760</t>
  </si>
  <si>
    <t>CALL000198</t>
  </si>
  <si>
    <t>CALL000203</t>
  </si>
  <si>
    <t>CALL009275</t>
  </si>
  <si>
    <t>CALL005590</t>
  </si>
  <si>
    <t>CALL009124</t>
  </si>
  <si>
    <t>CALL008538</t>
  </si>
  <si>
    <t>CALL003993</t>
  </si>
  <si>
    <t>CALL007384</t>
  </si>
  <si>
    <t>CALL001499</t>
  </si>
  <si>
    <t>CALL008361</t>
  </si>
  <si>
    <t>CALL008279</t>
  </si>
  <si>
    <t>CALL004711</t>
  </si>
  <si>
    <t>CALL001433</t>
  </si>
  <si>
    <t>CALL002865</t>
  </si>
  <si>
    <t>CALL000510</t>
  </si>
  <si>
    <t>CALL003173</t>
  </si>
  <si>
    <t>CALL006163</t>
  </si>
  <si>
    <t>CALL007830</t>
  </si>
  <si>
    <t>CALL004448</t>
  </si>
  <si>
    <t>CALL004419</t>
  </si>
  <si>
    <t>CALL006990</t>
  </si>
  <si>
    <t>CALL008608</t>
  </si>
  <si>
    <t>CALL001938</t>
  </si>
  <si>
    <t>CALL003044</t>
  </si>
  <si>
    <t>CALL002690</t>
  </si>
  <si>
    <t>CALL000338</t>
  </si>
  <si>
    <t>CALL006533</t>
  </si>
  <si>
    <t>CALL003652</t>
  </si>
  <si>
    <t>CALL007257</t>
  </si>
  <si>
    <t>CALL007817</t>
  </si>
  <si>
    <t>CALL000694</t>
  </si>
  <si>
    <t>CALL008405</t>
  </si>
  <si>
    <t>CALL008699</t>
  </si>
  <si>
    <t>CALL009248</t>
  </si>
  <si>
    <t>CALL000436</t>
  </si>
  <si>
    <t>CALL000774</t>
  </si>
  <si>
    <t>CALL006924</t>
  </si>
  <si>
    <t>CALL003856</t>
  </si>
  <si>
    <t>CALL001158</t>
  </si>
  <si>
    <t>CALL003002</t>
  </si>
  <si>
    <t>CALL000438</t>
  </si>
  <si>
    <t>CALL003919</t>
  </si>
  <si>
    <t>CALL001224</t>
  </si>
  <si>
    <t>CALL006454</t>
  </si>
  <si>
    <t>CALL001895</t>
  </si>
  <si>
    <t>CALL002515</t>
  </si>
  <si>
    <t>CALL001472</t>
  </si>
  <si>
    <t>CALL005274</t>
  </si>
  <si>
    <t>CALL000641</t>
  </si>
  <si>
    <t>CALL008146</t>
  </si>
  <si>
    <t>CALL002489</t>
  </si>
  <si>
    <t>CALL003372</t>
  </si>
  <si>
    <t>CALL003093</t>
  </si>
  <si>
    <t>CALL006423</t>
  </si>
  <si>
    <t>CALL007657</t>
  </si>
  <si>
    <t>CALL007662</t>
  </si>
  <si>
    <t>CALL001712</t>
  </si>
  <si>
    <t>CALL006988</t>
  </si>
  <si>
    <t>CALL006180</t>
  </si>
  <si>
    <t>CALL003130</t>
  </si>
  <si>
    <t>CALL000637</t>
  </si>
  <si>
    <t>CALL005163</t>
  </si>
  <si>
    <t>CALL007820</t>
  </si>
  <si>
    <t>CALL000147</t>
  </si>
  <si>
    <t>CALL008098</t>
  </si>
  <si>
    <t>CALL007321</t>
  </si>
  <si>
    <t>CALL000306</t>
  </si>
  <si>
    <t>CALL004208</t>
  </si>
  <si>
    <t>CALL000629</t>
  </si>
  <si>
    <t>CALL005103</t>
  </si>
  <si>
    <t>CALL006477</t>
  </si>
  <si>
    <t>CALL009508</t>
  </si>
  <si>
    <t>CALL007810</t>
  </si>
  <si>
    <t>CALL003276</t>
  </si>
  <si>
    <t>CALL003113</t>
  </si>
  <si>
    <t>CALL002801</t>
  </si>
  <si>
    <t>CALL004006</t>
  </si>
  <si>
    <t>CALL003199</t>
  </si>
  <si>
    <t>CALL003959</t>
  </si>
  <si>
    <t>CALL006012</t>
  </si>
  <si>
    <t>CALL006412</t>
  </si>
  <si>
    <t>CALL009443</t>
  </si>
  <si>
    <t>CALL000371</t>
  </si>
  <si>
    <t>CALL004942</t>
  </si>
  <si>
    <t>CALL000378</t>
  </si>
  <si>
    <t>CALL002294</t>
  </si>
  <si>
    <t>CALL003037</t>
  </si>
  <si>
    <t>CALL002138</t>
  </si>
  <si>
    <t>CALL008235</t>
  </si>
  <si>
    <t>CALL000704</t>
  </si>
  <si>
    <t>CALL000620</t>
  </si>
  <si>
    <t>CALL001391</t>
  </si>
  <si>
    <t>CALL005421</t>
  </si>
  <si>
    <t>CALL004287</t>
  </si>
  <si>
    <t>CALL007565</t>
  </si>
  <si>
    <t>CALL001646</t>
  </si>
  <si>
    <t>CALL005127</t>
  </si>
  <si>
    <t>CALL000250</t>
  </si>
  <si>
    <t>CALL007892</t>
  </si>
  <si>
    <t>CALL005542</t>
  </si>
  <si>
    <t>CALL004969</t>
  </si>
  <si>
    <t>CALL004071</t>
  </si>
  <si>
    <t>CALL001987</t>
  </si>
  <si>
    <t>CALL009340</t>
  </si>
  <si>
    <t>CALL009693</t>
  </si>
  <si>
    <t>CALL004522</t>
  </si>
  <si>
    <t>CALL002021</t>
  </si>
  <si>
    <t>CALL001124</t>
  </si>
  <si>
    <t>CALL009418</t>
  </si>
  <si>
    <t>CALL000030</t>
  </si>
  <si>
    <t>CALL007147</t>
  </si>
  <si>
    <t>CALL006101</t>
  </si>
  <si>
    <t>CALL007883</t>
  </si>
  <si>
    <t>CALL007073</t>
  </si>
  <si>
    <t>CALL004439</t>
  </si>
  <si>
    <t>CALL007745</t>
  </si>
  <si>
    <t>CALL000275</t>
  </si>
  <si>
    <t>CALL008661</t>
  </si>
  <si>
    <t>CALL000335</t>
  </si>
  <si>
    <t>CALL005951</t>
  </si>
  <si>
    <t>CALL004289</t>
  </si>
  <si>
    <t>CALL005215</t>
  </si>
  <si>
    <t>CALL008682</t>
  </si>
  <si>
    <t>CALL002931</t>
  </si>
  <si>
    <t>CALL009045</t>
  </si>
  <si>
    <t>CALL007847</t>
  </si>
  <si>
    <t>CALL001666</t>
  </si>
  <si>
    <t>CALL005130</t>
  </si>
  <si>
    <t>CALL005376</t>
  </si>
  <si>
    <t>CALL004128</t>
  </si>
  <si>
    <t>CALL002904</t>
  </si>
  <si>
    <t>CALL001054</t>
  </si>
  <si>
    <t>CALL006392</t>
  </si>
  <si>
    <t>CALL009402</t>
  </si>
  <si>
    <t>CALL001868</t>
  </si>
  <si>
    <t>CALL005012</t>
  </si>
  <si>
    <t>CALL000435</t>
  </si>
  <si>
    <t>CALL002358</t>
  </si>
  <si>
    <t>CALL004148</t>
  </si>
  <si>
    <t>CALL009450</t>
  </si>
  <si>
    <t>CALL001967</t>
  </si>
  <si>
    <t>CALL003097</t>
  </si>
  <si>
    <t>CALL002416</t>
  </si>
  <si>
    <t>CALL000658</t>
  </si>
  <si>
    <t>CALL005118</t>
  </si>
  <si>
    <t>CALL002054</t>
  </si>
  <si>
    <t>CALL001943</t>
  </si>
  <si>
    <t>CALL002790</t>
  </si>
  <si>
    <t>CALL000220</t>
  </si>
  <si>
    <t>CALL009929</t>
  </si>
  <si>
    <t>CALL000645</t>
  </si>
  <si>
    <t>CALL002844</t>
  </si>
  <si>
    <t>CALL001338</t>
  </si>
  <si>
    <t>CALL004311</t>
  </si>
  <si>
    <t>CALL004547</t>
  </si>
  <si>
    <t>CALL004621</t>
  </si>
  <si>
    <t>CALL009492</t>
  </si>
  <si>
    <t>CALL006859</t>
  </si>
  <si>
    <t>CALL003416</t>
  </si>
  <si>
    <t>CALL001458</t>
  </si>
  <si>
    <t>CALL005201</t>
  </si>
  <si>
    <t>CALL004007</t>
  </si>
  <si>
    <t>CALL006247</t>
  </si>
  <si>
    <t>CALL008068</t>
  </si>
  <si>
    <t>CALL003832</t>
  </si>
  <si>
    <t>CALL009523</t>
  </si>
  <si>
    <t>CALL005693</t>
  </si>
  <si>
    <t>CALL001125</t>
  </si>
  <si>
    <t>CALL006382</t>
  </si>
  <si>
    <t>CALL005845</t>
  </si>
  <si>
    <t>CALL009980</t>
  </si>
  <si>
    <t>CALL007398</t>
  </si>
  <si>
    <t>CALL000073</t>
  </si>
  <si>
    <t>CALL008377</t>
  </si>
  <si>
    <t>CALL004441</t>
  </si>
  <si>
    <t>CALL002290</t>
  </si>
  <si>
    <t>CALL003381</t>
  </si>
  <si>
    <t>CALL001705</t>
  </si>
  <si>
    <t>CALL003595</t>
  </si>
  <si>
    <t>CALL007103</t>
  </si>
  <si>
    <t>CALL009349</t>
  </si>
  <si>
    <t>CALL004298</t>
  </si>
  <si>
    <t>CALL001513</t>
  </si>
  <si>
    <t>CALL005666</t>
  </si>
  <si>
    <t>CALL009872</t>
  </si>
  <si>
    <t>CALL006063</t>
  </si>
  <si>
    <t>CALL006968</t>
  </si>
  <si>
    <t>CALL001331</t>
  </si>
  <si>
    <t>CALL005787</t>
  </si>
  <si>
    <t>CALL002253</t>
  </si>
  <si>
    <t>CALL000170</t>
  </si>
  <si>
    <t>CALL006562</t>
  </si>
  <si>
    <t>CALL005307</t>
  </si>
  <si>
    <t>CALL006135</t>
  </si>
  <si>
    <t>CALL007889</t>
  </si>
  <si>
    <t>CALL000213</t>
  </si>
  <si>
    <t>CALL002110</t>
  </si>
  <si>
    <t>CALL003209</t>
  </si>
  <si>
    <t>CALL003081</t>
  </si>
  <si>
    <t>CALL009195</t>
  </si>
  <si>
    <t>CALL008830</t>
  </si>
  <si>
    <t>CALL005066</t>
  </si>
  <si>
    <t>CALL008541</t>
  </si>
  <si>
    <t>CALL003911</t>
  </si>
  <si>
    <t>CALL002881</t>
  </si>
  <si>
    <t>CALL001625</t>
  </si>
  <si>
    <t>CALL000309</t>
  </si>
  <si>
    <t>CALL006523</t>
  </si>
  <si>
    <t>CALL005408</t>
  </si>
  <si>
    <t>CALL006556</t>
  </si>
  <si>
    <t>CALL007640</t>
  </si>
  <si>
    <t>CALL005717</t>
  </si>
  <si>
    <t>CALL004112</t>
  </si>
  <si>
    <t>CALL007546</t>
  </si>
  <si>
    <t>CALL005379</t>
  </si>
  <si>
    <t>CALL006325</t>
  </si>
  <si>
    <t>CALL008779</t>
  </si>
  <si>
    <t>CALL003863</t>
  </si>
  <si>
    <t>CALL006104</t>
  </si>
  <si>
    <t>CALL008031</t>
  </si>
  <si>
    <t>CALL000091</t>
  </si>
  <si>
    <t>CALL006888</t>
  </si>
  <si>
    <t>CALL004513</t>
  </si>
  <si>
    <t>CALL000143</t>
  </si>
  <si>
    <t>CALL001235</t>
  </si>
  <si>
    <t>CALL008909</t>
  </si>
  <si>
    <t>CALL002507</t>
  </si>
  <si>
    <t>CALL008420</t>
  </si>
  <si>
    <t>CALL004391</t>
  </si>
  <si>
    <t>CALL000597</t>
  </si>
  <si>
    <t>CALL008402</t>
  </si>
  <si>
    <t>CALL001294</t>
  </si>
  <si>
    <t>CALL002537</t>
  </si>
  <si>
    <t>CALL005686</t>
  </si>
  <si>
    <t>CALL001141</t>
  </si>
  <si>
    <t>CALL007906</t>
  </si>
  <si>
    <t>CALL000194</t>
  </si>
  <si>
    <t>CALL006220</t>
  </si>
  <si>
    <t>CALL002368</t>
  </si>
  <si>
    <t>CALL000424</t>
  </si>
  <si>
    <t>CALL001782</t>
  </si>
  <si>
    <t>CALL000008</t>
  </si>
  <si>
    <t>CALL006535</t>
  </si>
  <si>
    <t>CALL007521</t>
  </si>
  <si>
    <t>CALL009565</t>
  </si>
  <si>
    <t>CALL002564</t>
  </si>
  <si>
    <t>CALL007545</t>
  </si>
  <si>
    <t>CALL007704</t>
  </si>
  <si>
    <t>CALL005543</t>
  </si>
  <si>
    <t>CALL004350</t>
  </si>
  <si>
    <t>CALL002495</t>
  </si>
  <si>
    <t>CALL009009</t>
  </si>
  <si>
    <t>CALL009867</t>
  </si>
  <si>
    <t>CALL003041</t>
  </si>
  <si>
    <t>CALL002721</t>
  </si>
  <si>
    <t>CALL007491</t>
  </si>
  <si>
    <t>CALL001291</t>
  </si>
  <si>
    <t>CALL001763</t>
  </si>
  <si>
    <t>CALL001909</t>
  </si>
  <si>
    <t>CALL007985</t>
  </si>
  <si>
    <t>CALL000006</t>
  </si>
  <si>
    <t>CALL001734</t>
  </si>
  <si>
    <t>CALL004805</t>
  </si>
  <si>
    <t>CALL003073</t>
  </si>
  <si>
    <t>CALL009087</t>
  </si>
  <si>
    <t>CALL009348</t>
  </si>
  <si>
    <t>CALL006656</t>
  </si>
  <si>
    <t>CALL001708</t>
  </si>
  <si>
    <t>CALL003243</t>
  </si>
  <si>
    <t>CALL004814</t>
  </si>
  <si>
    <t>CALL006267</t>
  </si>
  <si>
    <t>CALL001632</t>
  </si>
  <si>
    <t>CALL002907</t>
  </si>
  <si>
    <t>CALL004099</t>
  </si>
  <si>
    <t>CALL007221</t>
  </si>
  <si>
    <t>CALL008440</t>
  </si>
  <si>
    <t>CALL008240</t>
  </si>
  <si>
    <t>CALL003449</t>
  </si>
  <si>
    <t>CALL006118</t>
  </si>
  <si>
    <t>CALL004741</t>
  </si>
  <si>
    <t>CALL003283</t>
  </si>
  <si>
    <t>CALL003640</t>
  </si>
  <si>
    <t>CALL008248</t>
  </si>
  <si>
    <t>CALL001922</t>
  </si>
  <si>
    <t>CALL004377</t>
  </si>
  <si>
    <t>CALL009529</t>
  </si>
  <si>
    <t>CALL005385</t>
  </si>
  <si>
    <t>CALL000832</t>
  </si>
  <si>
    <t>CALL007448</t>
  </si>
  <si>
    <t>CALL000760</t>
  </si>
  <si>
    <t>CALL004271</t>
  </si>
  <si>
    <t>CALL005598</t>
  </si>
  <si>
    <t>CALL004835</t>
  </si>
  <si>
    <t>CALL009721</t>
  </si>
  <si>
    <t>CALL009243</t>
  </si>
  <si>
    <t>CALL001972</t>
  </si>
  <si>
    <t>CALL000802</t>
  </si>
  <si>
    <t>CALL002263</t>
  </si>
  <si>
    <t>CALL002648</t>
  </si>
  <si>
    <t>CALL002458</t>
  </si>
  <si>
    <t>CALL001452</t>
  </si>
  <si>
    <t>CALL005485</t>
  </si>
  <si>
    <t>CALL006051</t>
  </si>
  <si>
    <t>CALL003933</t>
  </si>
  <si>
    <t>CALL007790</t>
  </si>
  <si>
    <t>CALL000871</t>
  </si>
  <si>
    <t>CALL000192</t>
  </si>
  <si>
    <t>CALL005108</t>
  </si>
  <si>
    <t>CALL000251</t>
  </si>
  <si>
    <t>CALL008928</t>
  </si>
  <si>
    <t>CALL004463</t>
  </si>
  <si>
    <t>CALL001539</t>
  </si>
  <si>
    <t>CALL008300</t>
  </si>
  <si>
    <t>CALL004060</t>
  </si>
  <si>
    <t>CALL009551</t>
  </si>
  <si>
    <t>CALL001768</t>
  </si>
  <si>
    <t>CALL004118</t>
  </si>
  <si>
    <t>CALL001440</t>
  </si>
  <si>
    <t>CALL007413</t>
  </si>
  <si>
    <t>CALL008142</t>
  </si>
  <si>
    <t>CALL003737</t>
  </si>
  <si>
    <t>CALL008167</t>
  </si>
  <si>
    <t>CALL000205</t>
  </si>
  <si>
    <t>CALL002744</t>
  </si>
  <si>
    <t>CALL000690</t>
  </si>
  <si>
    <t>CALL007968</t>
  </si>
  <si>
    <t>CALL000237</t>
  </si>
  <si>
    <t>CALL004733</t>
  </si>
  <si>
    <t>CALL009679</t>
  </si>
  <si>
    <t>CALL001051</t>
  </si>
  <si>
    <t>CALL002470</t>
  </si>
  <si>
    <t>CALL000546</t>
  </si>
  <si>
    <t>CALL000075</t>
  </si>
  <si>
    <t>CALL007644</t>
  </si>
  <si>
    <t>CALL005306</t>
  </si>
  <si>
    <t>CALL007510</t>
  </si>
  <si>
    <t>CALL006198</t>
  </si>
  <si>
    <t>CALL007995</t>
  </si>
  <si>
    <t>CALL009671</t>
  </si>
  <si>
    <t>CALL009656</t>
  </si>
  <si>
    <t>CALL007033</t>
  </si>
  <si>
    <t>CALL000656</t>
  </si>
  <si>
    <t>CALL008138</t>
  </si>
  <si>
    <t>CALL009994</t>
  </si>
  <si>
    <t>CALL000706</t>
  </si>
  <si>
    <t>CALL009460</t>
  </si>
  <si>
    <t>CALL009863</t>
  </si>
  <si>
    <t>CALL000907</t>
  </si>
  <si>
    <t>CALL004780</t>
  </si>
  <si>
    <t>CALL006915</t>
  </si>
  <si>
    <t>CALL002226</t>
  </si>
  <si>
    <t>CALL004065</t>
  </si>
  <si>
    <t>CALL006756</t>
  </si>
  <si>
    <t>CALL003667</t>
  </si>
  <si>
    <t>CALL006427</t>
  </si>
  <si>
    <t>CALL006202</t>
  </si>
  <si>
    <t>CALL003111</t>
  </si>
  <si>
    <t>CALL005049</t>
  </si>
  <si>
    <t>CALL008180</t>
  </si>
  <si>
    <t>CALL005359</t>
  </si>
  <si>
    <t>CALL009357</t>
  </si>
  <si>
    <t>CALL008577</t>
  </si>
  <si>
    <t>CALL004372</t>
  </si>
  <si>
    <t>CALL006396</t>
  </si>
  <si>
    <t>CALL004795</t>
  </si>
  <si>
    <t>CALL003662</t>
  </si>
  <si>
    <t>CALL004966</t>
  </si>
  <si>
    <t>CALL007573</t>
  </si>
  <si>
    <t>CALL009725</t>
  </si>
  <si>
    <t>CALL002533</t>
  </si>
  <si>
    <t>CALL000559</t>
  </si>
  <si>
    <t>CALL003481</t>
  </si>
  <si>
    <t>CALL006136</t>
  </si>
  <si>
    <t>CALL000710</t>
  </si>
  <si>
    <t>CALL001612</t>
  </si>
  <si>
    <t>CALL004815</t>
  </si>
  <si>
    <t>CALL006157</t>
  </si>
  <si>
    <t>CALL003876</t>
  </si>
  <si>
    <t>CALL009403</t>
  </si>
  <si>
    <t>CALL005924</t>
  </si>
  <si>
    <t>CALL007638</t>
  </si>
  <si>
    <t>CALL004670</t>
  </si>
  <si>
    <t>CALL007597</t>
  </si>
  <si>
    <t>CALL008551</t>
  </si>
  <si>
    <t>CALL008812</t>
  </si>
  <si>
    <t>CALL008863</t>
  </si>
  <si>
    <t>CALL009797</t>
  </si>
  <si>
    <t>CALL003939</t>
  </si>
  <si>
    <t>CALL009812</t>
  </si>
  <si>
    <t>CALL007452</t>
  </si>
  <si>
    <t>CALL008254</t>
  </si>
  <si>
    <t>CALL006478</t>
  </si>
  <si>
    <t>CALL002921</t>
  </si>
  <si>
    <t>CALL000002</t>
  </si>
  <si>
    <t>CALL002044</t>
  </si>
  <si>
    <t>CALL004854</t>
  </si>
  <si>
    <t>CALL004243</t>
  </si>
  <si>
    <t>CALL005006</t>
  </si>
  <si>
    <t>CALL002561</t>
  </si>
  <si>
    <t>CALL007141</t>
  </si>
  <si>
    <t>CALL005238</t>
  </si>
  <si>
    <t>CALL007680</t>
  </si>
  <si>
    <t>CALL005052</t>
  </si>
  <si>
    <t>CALL000093</t>
  </si>
  <si>
    <t>CALL006164</t>
  </si>
  <si>
    <t>CALL008533</t>
  </si>
  <si>
    <t>CALL009509</t>
  </si>
  <si>
    <t>CALL004608</t>
  </si>
  <si>
    <t>CALL000539</t>
  </si>
  <si>
    <t>CALL007793</t>
  </si>
  <si>
    <t>CALL000759</t>
  </si>
  <si>
    <t>CALL002589</t>
  </si>
  <si>
    <t>CALL001056</t>
  </si>
  <si>
    <t>CALL000100</t>
  </si>
  <si>
    <t>CALL008705</t>
  </si>
  <si>
    <t>CALL004044</t>
  </si>
  <si>
    <t>CALL000329</t>
  </si>
  <si>
    <t>CALL004533</t>
  </si>
  <si>
    <t>CALL006190</t>
  </si>
  <si>
    <t>CALL006068</t>
  </si>
  <si>
    <t>CALL003881</t>
  </si>
  <si>
    <t>CALL003323</t>
  </si>
  <si>
    <t>CALL001193</t>
  </si>
  <si>
    <t>CALL003970</t>
  </si>
  <si>
    <t>CALL004241</t>
  </si>
  <si>
    <t>CALL007330</t>
  </si>
  <si>
    <t>CALL005600</t>
  </si>
  <si>
    <t>CALL003408</t>
  </si>
  <si>
    <t>CALL003241</t>
  </si>
  <si>
    <t>CALL007045</t>
  </si>
  <si>
    <t>CALL003608</t>
  </si>
  <si>
    <t>CALL000974</t>
  </si>
  <si>
    <t>CALL003638</t>
  </si>
  <si>
    <t>CALL008553</t>
  </si>
  <si>
    <t>CALL003658</t>
  </si>
  <si>
    <t>CALL004084</t>
  </si>
  <si>
    <t>CALL009388</t>
  </si>
  <si>
    <t>CALL008364</t>
  </si>
  <si>
    <t>CALL002244</t>
  </si>
  <si>
    <t>CALL004870</t>
  </si>
  <si>
    <t>CALL006844</t>
  </si>
  <si>
    <t>CALL000081</t>
  </si>
  <si>
    <t>CALL007822</t>
  </si>
  <si>
    <t>CALL003835</t>
  </si>
  <si>
    <t>CALL000331</t>
  </si>
  <si>
    <t>CALL005806</t>
  </si>
  <si>
    <t>CALL000319</t>
  </si>
  <si>
    <t>CALL003152</t>
  </si>
  <si>
    <t>CALL009792</t>
  </si>
  <si>
    <t>CALL000218</t>
  </si>
  <si>
    <t>CALL007959</t>
  </si>
  <si>
    <t>CALL006673</t>
  </si>
  <si>
    <t>CALL002153</t>
  </si>
  <si>
    <t>CALL005757</t>
  </si>
  <si>
    <t>CALL003523</t>
  </si>
  <si>
    <t>CALL001919</t>
  </si>
  <si>
    <t>CALL004658</t>
  </si>
  <si>
    <t>CALL007154</t>
  </si>
  <si>
    <t>CALL008642</t>
  </si>
  <si>
    <t>CALL005516</t>
  </si>
  <si>
    <t>CALL007446</t>
  </si>
  <si>
    <t>CALL002763</t>
  </si>
  <si>
    <t>CALL002482</t>
  </si>
  <si>
    <t>CALL002630</t>
  </si>
  <si>
    <t>CALL008778</t>
  </si>
  <si>
    <t>CALL000799</t>
  </si>
  <si>
    <t>CALL009268</t>
  </si>
  <si>
    <t>CALL003378</t>
  </si>
  <si>
    <t>CALL000865</t>
  </si>
  <si>
    <t>CALL005509</t>
  </si>
  <si>
    <t>CALL005328</t>
  </si>
  <si>
    <t>CALL001183</t>
  </si>
  <si>
    <t>CALL000758</t>
  </si>
  <si>
    <t>CALL007559</t>
  </si>
  <si>
    <t>CALL005339</t>
  </si>
  <si>
    <t>CALL002691</t>
  </si>
  <si>
    <t>CALL002731</t>
  </si>
  <si>
    <t>CALL005557</t>
  </si>
  <si>
    <t>CALL002667</t>
  </si>
  <si>
    <t>CALL006714</t>
  </si>
  <si>
    <t>CALL008058</t>
  </si>
  <si>
    <t>CALL002855</t>
  </si>
  <si>
    <t>CALL007329</t>
  </si>
  <si>
    <t>CALL000167</t>
  </si>
  <si>
    <t>CALL009108</t>
  </si>
  <si>
    <t>CALL004026</t>
  </si>
  <si>
    <t>CALL002669</t>
  </si>
  <si>
    <t>CALL008935</t>
  </si>
  <si>
    <t>CALL005142</t>
  </si>
  <si>
    <t>CALL004960</t>
  </si>
  <si>
    <t>CALL008351</t>
  </si>
  <si>
    <t>CALL006049</t>
  </si>
  <si>
    <t>CALL004797</t>
  </si>
  <si>
    <t>CALL008260</t>
  </si>
  <si>
    <t>CALL005996</t>
  </si>
  <si>
    <t>CALL007166</t>
  </si>
  <si>
    <t>CALL008264</t>
  </si>
  <si>
    <t>CALL006357</t>
  </si>
  <si>
    <t>CALL003030</t>
  </si>
  <si>
    <t>CALL005672</t>
  </si>
  <si>
    <t>CALL002711</t>
  </si>
  <si>
    <t>CALL005773</t>
  </si>
  <si>
    <t>CALL008740</t>
  </si>
  <si>
    <t>CALL007634</t>
  </si>
  <si>
    <t>CALL001013</t>
  </si>
  <si>
    <t>CALL009586</t>
  </si>
  <si>
    <t>CALL002114</t>
  </si>
  <si>
    <t>CALL002959</t>
  </si>
  <si>
    <t>CALL004676</t>
  </si>
  <si>
    <t>CALL008259</t>
  </si>
  <si>
    <t>CALL000418</t>
  </si>
  <si>
    <t>CALL009088</t>
  </si>
  <si>
    <t>CALL004753</t>
  </si>
  <si>
    <t>CALL005626</t>
  </si>
  <si>
    <t>CALL004489</t>
  </si>
  <si>
    <t>CALL000190</t>
  </si>
  <si>
    <t>CALL009150</t>
  </si>
  <si>
    <t>CALL003435</t>
  </si>
  <si>
    <t>CALL001579</t>
  </si>
  <si>
    <t>CALL000004</t>
  </si>
  <si>
    <t>CALL007111</t>
  </si>
  <si>
    <t>CALL009861</t>
  </si>
  <si>
    <t>CALL003938</t>
  </si>
  <si>
    <t>CALL001079</t>
  </si>
  <si>
    <t>CALL002615</t>
  </si>
  <si>
    <t>CALL006022</t>
  </si>
  <si>
    <t>CALL006801</t>
  </si>
  <si>
    <t>CALL002996</t>
  </si>
  <si>
    <t>CALL002289</t>
  </si>
  <si>
    <t>CALL004240</t>
  </si>
  <si>
    <t>CALL008029</t>
  </si>
  <si>
    <t>CALL001818</t>
  </si>
  <si>
    <t>CALL002009</t>
  </si>
  <si>
    <t>CALL002817</t>
  </si>
  <si>
    <t>CALL004374</t>
  </si>
  <si>
    <t>CALL003740</t>
  </si>
  <si>
    <t>CALL003429</t>
  </si>
  <si>
    <t>CALL005859</t>
  </si>
  <si>
    <t>CALL007029</t>
  </si>
  <si>
    <t>CALL001833</t>
  </si>
  <si>
    <t>CALL008963</t>
  </si>
  <si>
    <t>CALL008044</t>
  </si>
  <si>
    <t>CALL003208</t>
  </si>
  <si>
    <t>CALL004430</t>
  </si>
  <si>
    <t>CALL004420</t>
  </si>
  <si>
    <t>CALL003998</t>
  </si>
  <si>
    <t>CALL008170</t>
  </si>
  <si>
    <t>CALL005031</t>
  </si>
  <si>
    <t>CALL007192</t>
  </si>
  <si>
    <t>CALL006115</t>
  </si>
  <si>
    <t>CALL006920</t>
  </si>
  <si>
    <t>CALL004504</t>
  </si>
  <si>
    <t>CALL005478</t>
  </si>
  <si>
    <t>CALL009062</t>
  </si>
  <si>
    <t>CALL000029</t>
  </si>
  <si>
    <t>CALL006195</t>
  </si>
  <si>
    <t>CALL009959</t>
  </si>
  <si>
    <t>CALL000897</t>
  </si>
  <si>
    <t>CALL007516</t>
  </si>
  <si>
    <t>CALL006500</t>
  </si>
  <si>
    <t>CALL004205</t>
  </si>
  <si>
    <t>CALL003136</t>
  </si>
  <si>
    <t>CALL009353</t>
  </si>
  <si>
    <t>CALL004954</t>
  </si>
  <si>
    <t>CALL003121</t>
  </si>
  <si>
    <t>CALL000176</t>
  </si>
  <si>
    <t>CALL003251</t>
  </si>
  <si>
    <t>CALL000390</t>
  </si>
  <si>
    <t>CALL002387</t>
  </si>
  <si>
    <t>CALL007670</t>
  </si>
  <si>
    <t>CALL008769</t>
  </si>
  <si>
    <t>CALL009949</t>
  </si>
  <si>
    <t>CALL003897</t>
  </si>
  <si>
    <t>CALL002804</t>
  </si>
  <si>
    <t>CALL004450</t>
  </si>
  <si>
    <t>CALL001238</t>
  </si>
  <si>
    <t>CALL002152</t>
  </si>
  <si>
    <t>CALL005745</t>
  </si>
  <si>
    <t>CALL007581</t>
  </si>
  <si>
    <t>CALL007924</t>
  </si>
  <si>
    <t>CALL006041</t>
  </si>
  <si>
    <t>CALL004875</t>
  </si>
  <si>
    <t>CALL008927</t>
  </si>
  <si>
    <t>CALL008140</t>
  </si>
  <si>
    <t>CALL001369</t>
  </si>
  <si>
    <t>CALL000647</t>
  </si>
  <si>
    <t>CALL001032</t>
  </si>
  <si>
    <t>CALL000017</t>
  </si>
  <si>
    <t>CALL001765</t>
  </si>
  <si>
    <t>CALL003726</t>
  </si>
  <si>
    <t>CALL008460</t>
  </si>
  <si>
    <t>CALL003231</t>
  </si>
  <si>
    <t>CALL006564</t>
  </si>
  <si>
    <t>CALL004704</t>
  </si>
  <si>
    <t>CALL000553</t>
  </si>
  <si>
    <t>CALL003042</t>
  </si>
  <si>
    <t>CALL002897</t>
  </si>
  <si>
    <t>CALL009082</t>
  </si>
  <si>
    <t>CALL005955</t>
  </si>
  <si>
    <t>CALL008435</t>
  </si>
  <si>
    <t>CALL006230</t>
  </si>
  <si>
    <t>CALL001277</t>
  </si>
  <si>
    <t>CALL005450</t>
  </si>
  <si>
    <t>CALL009851</t>
  </si>
  <si>
    <t>CALL005057</t>
  </si>
  <si>
    <t>CALL005312</t>
  </si>
  <si>
    <t>CALL008329</t>
  </si>
  <si>
    <t>CALL004303</t>
  </si>
  <si>
    <t>CALL001852</t>
  </si>
  <si>
    <t>CALL005468</t>
  </si>
  <si>
    <t>CALL009588</t>
  </si>
  <si>
    <t>CALL008673</t>
  </si>
  <si>
    <t>CALL009313</t>
  </si>
  <si>
    <t>CALL000253</t>
  </si>
  <si>
    <t>CALL003035</t>
  </si>
  <si>
    <t>CALL004788</t>
  </si>
  <si>
    <t>CALL006333</t>
  </si>
  <si>
    <t>CALL004249</t>
  </si>
  <si>
    <t>CALL000021</t>
  </si>
  <si>
    <t>CALL008037</t>
  </si>
  <si>
    <t>CALL001439</t>
  </si>
  <si>
    <t>CALL003126</t>
  </si>
  <si>
    <t>CALL007620</t>
  </si>
  <si>
    <t>CALL009767</t>
  </si>
  <si>
    <t>CALL008536</t>
  </si>
  <si>
    <t>CALL009102</t>
  </si>
  <si>
    <t>CALL006930</t>
  </si>
  <si>
    <t>CALL003129</t>
  </si>
  <si>
    <t>CALL008318</t>
  </si>
  <si>
    <t>CALL001478</t>
  </si>
  <si>
    <t>CALL000386</t>
  </si>
  <si>
    <t>CALL001746</t>
  </si>
  <si>
    <t>CALL004890</t>
  </si>
  <si>
    <t>CALL009052</t>
  </si>
  <si>
    <t>CALL009592</t>
  </si>
  <si>
    <t>CALL006383</t>
  </si>
  <si>
    <t>CALL001227</t>
  </si>
  <si>
    <t>CALL003039</t>
  </si>
  <si>
    <t>CALL006699</t>
  </si>
  <si>
    <t>CALL001102</t>
  </si>
  <si>
    <t>CALL004490</t>
  </si>
  <si>
    <t>CALL005357</t>
  </si>
  <si>
    <t>CALL005685</t>
  </si>
  <si>
    <t>CALL008283</t>
  </si>
  <si>
    <t>CALL007813</t>
  </si>
  <si>
    <t>CALL001953</t>
  </si>
  <si>
    <t>CALL008117</t>
  </si>
  <si>
    <t>CALL006095</t>
  </si>
  <si>
    <t>CALL007253</t>
  </si>
  <si>
    <t>CALL001005</t>
  </si>
  <si>
    <t>CALL009524</t>
  </si>
  <si>
    <t>CALL002334</t>
  </si>
  <si>
    <t>CALL003270</t>
  </si>
  <si>
    <t>CALL002333</t>
  </si>
  <si>
    <t>CALL001216</t>
  </si>
  <si>
    <t>CALL004642</t>
  </si>
  <si>
    <t>CALL009224</t>
  </si>
  <si>
    <t>CALL003893</t>
  </si>
  <si>
    <t>CALL004142</t>
  </si>
  <si>
    <t>CALL002779</t>
  </si>
  <si>
    <t>CALL009808</t>
  </si>
  <si>
    <t>CALL004801</t>
  </si>
  <si>
    <t>CALL001385</t>
  </si>
  <si>
    <t>CALL001412</t>
  </si>
  <si>
    <t>CALL005585</t>
  </si>
  <si>
    <t>CALL008063</t>
  </si>
  <si>
    <t>CALL000950</t>
  </si>
  <si>
    <t>CALL008375</t>
  </si>
  <si>
    <t>CALL008650</t>
  </si>
  <si>
    <t>CALL006225</t>
  </si>
  <si>
    <t>CALL001097</t>
  </si>
  <si>
    <t>CALL007815</t>
  </si>
  <si>
    <t>CALL007732</t>
  </si>
  <si>
    <t>CALL002785</t>
  </si>
  <si>
    <t>CALL001780</t>
  </si>
  <si>
    <t>CALL008806</t>
  </si>
  <si>
    <t>CALL003668</t>
  </si>
  <si>
    <t>CALL000889</t>
  </si>
  <si>
    <t>CALL001265</t>
  </si>
  <si>
    <t>CALL002781</t>
  </si>
  <si>
    <t>CALL005243</t>
  </si>
  <si>
    <t>CALL002335</t>
  </si>
  <si>
    <t>CALL008601</t>
  </si>
  <si>
    <t>CALL001830</t>
  </si>
  <si>
    <t>CALL006402</t>
  </si>
  <si>
    <t>CALL008436</t>
  </si>
  <si>
    <t>CALL007066</t>
  </si>
  <si>
    <t>CALL006923</t>
  </si>
  <si>
    <t>CALL008088</t>
  </si>
  <si>
    <t>CALL000068</t>
  </si>
  <si>
    <t>CALL002975</t>
  </si>
  <si>
    <t>CALL008232</t>
  </si>
  <si>
    <t>CALL009984</t>
  </si>
  <si>
    <t>CALL001690</t>
  </si>
  <si>
    <t>CALL001772</t>
  </si>
  <si>
    <t>CALL007120</t>
  </si>
  <si>
    <t>CALL007219</t>
  </si>
  <si>
    <t>CALL009501</t>
  </si>
  <si>
    <t>CALL004423</t>
  </si>
  <si>
    <t>CALL009197</t>
  </si>
  <si>
    <t>CALL003473</t>
  </si>
  <si>
    <t>CALL002780</t>
  </si>
  <si>
    <t>CALL002704</t>
  </si>
  <si>
    <t>CALL000700</t>
  </si>
  <si>
    <t>CALL001155</t>
  </si>
  <si>
    <t>CALL008997</t>
  </si>
  <si>
    <t>CALL006293</t>
  </si>
  <si>
    <t>CALL009829</t>
  </si>
  <si>
    <t>CALL006201</t>
  </si>
  <si>
    <t>CALL000317</t>
  </si>
  <si>
    <t>CALL003188</t>
  </si>
  <si>
    <t>CALL001673</t>
  </si>
  <si>
    <t>CALL005333</t>
  </si>
  <si>
    <t>CALL009609</t>
  </si>
  <si>
    <t>CALL008079</t>
  </si>
  <si>
    <t>CALL001047</t>
  </si>
  <si>
    <t>CALL006493</t>
  </si>
  <si>
    <t>CALL005517</t>
  </si>
  <si>
    <t>CALL005301</t>
  </si>
  <si>
    <t>CALL007431</t>
  </si>
  <si>
    <t>CALL002555</t>
  </si>
  <si>
    <t>CALL004646</t>
  </si>
  <si>
    <t>CALL009960</t>
  </si>
  <si>
    <t>CALL006401</t>
  </si>
  <si>
    <t>CALL001023</t>
  </si>
  <si>
    <t>CALL005156</t>
  </si>
  <si>
    <t>CALL008686</t>
  </si>
  <si>
    <t>CALL006481</t>
  </si>
  <si>
    <t>CALL007852</t>
  </si>
  <si>
    <t>CALL002055</t>
  </si>
  <si>
    <t>CALL003965</t>
  </si>
  <si>
    <t>CALL006368</t>
  </si>
  <si>
    <t>CALL001583</t>
  </si>
  <si>
    <t>CALL009406</t>
  </si>
  <si>
    <t>CALL002511</t>
  </si>
  <si>
    <t>CALL005015</t>
  </si>
  <si>
    <t>CALL001657</t>
  </si>
  <si>
    <t>CALL000219</t>
  </si>
  <si>
    <t>CALL003528</t>
  </si>
  <si>
    <t>CALL004565</t>
  </si>
  <si>
    <t>CALL001153</t>
  </si>
  <si>
    <t>CALL009235</t>
  </si>
  <si>
    <t>CALL009423</t>
  </si>
  <si>
    <t>CALL000327</t>
  </si>
  <si>
    <t>CALL000574</t>
  </si>
  <si>
    <t>CALL009167</t>
  </si>
  <si>
    <t>CALL008216</t>
  </si>
  <si>
    <t>CALL002318</t>
  </si>
  <si>
    <t>CALL006913</t>
  </si>
  <si>
    <t>CALL002315</t>
  </si>
  <si>
    <t>CALL003593</t>
  </si>
  <si>
    <t>CALL008546</t>
  </si>
  <si>
    <t>CALL001232</t>
  </si>
  <si>
    <t>CALL007304</t>
  </si>
  <si>
    <t>CALL000381</t>
  </si>
  <si>
    <t>CALL001973</t>
  </si>
  <si>
    <t>CALL002238</t>
  </si>
  <si>
    <t>CALL007430</t>
  </si>
  <si>
    <t>CALL003365</t>
  </si>
  <si>
    <t>CALL001226</t>
  </si>
  <si>
    <t>CALL006139</t>
  </si>
  <si>
    <t>CALL005453</t>
  </si>
  <si>
    <t>CALL006207</t>
  </si>
  <si>
    <t>CALL003969</t>
  </si>
  <si>
    <t>CALL005850</t>
  </si>
  <si>
    <t>CALL007862</t>
  </si>
  <si>
    <t>CALL003204</t>
  </si>
  <si>
    <t>CALL007274</t>
  </si>
  <si>
    <t>CALL007659</t>
  </si>
  <si>
    <t>CALL002935</t>
  </si>
  <si>
    <t>CALL004887</t>
  </si>
  <si>
    <t>CALL006009</t>
  </si>
  <si>
    <t>CALL008725</t>
  </si>
  <si>
    <t>CALL005968</t>
  </si>
  <si>
    <t>CALL002464</t>
  </si>
  <si>
    <t>CALL009651</t>
  </si>
  <si>
    <t>CALL009263</t>
  </si>
  <si>
    <t>CALL002978</t>
  </si>
  <si>
    <t>CALL002678</t>
  </si>
  <si>
    <t>CALL002331</t>
  </si>
  <si>
    <t>CALL006367</t>
  </si>
  <si>
    <t>CALL001000</t>
  </si>
  <si>
    <t>CALL006715</t>
  </si>
  <si>
    <t>CALL002452</t>
  </si>
  <si>
    <t>CALL003307</t>
  </si>
  <si>
    <t>CALL003759</t>
  </si>
  <si>
    <t>CALL004259</t>
  </si>
  <si>
    <t>CALL001846</t>
  </si>
  <si>
    <t>CALL004459</t>
  </si>
  <si>
    <t>CALL002243</t>
  </si>
  <si>
    <t>CALL008444</t>
  </si>
  <si>
    <t>CALL005055</t>
  </si>
  <si>
    <t>CALL005671</t>
  </si>
  <si>
    <t>CALL004651</t>
  </si>
  <si>
    <t>CALL001645</t>
  </si>
  <si>
    <t>CALL008952</t>
  </si>
  <si>
    <t>CALL007440</t>
  </si>
  <si>
    <t>CALL007629</t>
  </si>
  <si>
    <t>CALL000259</t>
  </si>
  <si>
    <t>CALL008052</t>
  </si>
  <si>
    <t>CALL008785</t>
  </si>
  <si>
    <t>CALL007666</t>
  </si>
  <si>
    <t>CALL003063</t>
  </si>
  <si>
    <t>CALL009824</t>
  </si>
  <si>
    <t>CALL007086</t>
  </si>
  <si>
    <t>CALL006165</t>
  </si>
  <si>
    <t>CALL006431</t>
  </si>
  <si>
    <t>CALL007905</t>
  </si>
  <si>
    <t>CALL002057</t>
  </si>
  <si>
    <t>CALL001302</t>
  </si>
  <si>
    <t>CALL001829</t>
  </si>
  <si>
    <t>CALL006778</t>
  </si>
  <si>
    <t>CALL004301</t>
  </si>
  <si>
    <t>CALL001253</t>
  </si>
  <si>
    <t>CALL009488</t>
  </si>
  <si>
    <t>CALL009854</t>
  </si>
  <si>
    <t>CALL008054</t>
  </si>
  <si>
    <t>CALL009442</t>
  </si>
  <si>
    <t>CALL007420</t>
  </si>
  <si>
    <t>CALL003770</t>
  </si>
  <si>
    <t>CALL001896</t>
  </si>
  <si>
    <t>CALL006710</t>
  </si>
  <si>
    <t>CALL004641</t>
  </si>
  <si>
    <t>CALL008664</t>
  </si>
  <si>
    <t>CALL004930</t>
  </si>
  <si>
    <t>CALL001672</t>
  </si>
  <si>
    <t>CALL001221</t>
  </si>
  <si>
    <t>CALL006805</t>
  </si>
  <si>
    <t>CALL005618</t>
  </si>
  <si>
    <t>CALL003456</t>
  </si>
  <si>
    <t>CALL004023</t>
  </si>
  <si>
    <t>CALL002795</t>
  </si>
  <si>
    <t>CALL000534</t>
  </si>
  <si>
    <t>CALL004510</t>
  </si>
  <si>
    <t>CALL004282</t>
  </si>
  <si>
    <t>CALL007964</t>
  </si>
  <si>
    <t>CALL001841</t>
  </si>
  <si>
    <t>CALL001729</t>
  </si>
  <si>
    <t>CALL003434</t>
  </si>
  <si>
    <t>CALL003140</t>
  </si>
  <si>
    <t>CALL005010</t>
  </si>
  <si>
    <t>CALL008616</t>
  </si>
  <si>
    <t>CALL006391</t>
  </si>
  <si>
    <t>CALL009599</t>
  </si>
  <si>
    <t>CALL008996</t>
  </si>
  <si>
    <t>CALL000894</t>
  </si>
  <si>
    <t>CALL004526</t>
  </si>
  <si>
    <t>CALL009892</t>
  </si>
  <si>
    <t>CALL007364</t>
  </si>
  <si>
    <t>CALL009512</t>
  </si>
  <si>
    <t>CALL000890</t>
  </si>
  <si>
    <t>CALL005096</t>
  </si>
  <si>
    <t>CALL002810</t>
  </si>
  <si>
    <t>CALL004582</t>
  </si>
  <si>
    <t>CALL001263</t>
  </si>
  <si>
    <t>CALL006616</t>
  </si>
  <si>
    <t>CALL005497</t>
  </si>
  <si>
    <t>CALL004995</t>
  </si>
  <si>
    <t>CALL007660</t>
  </si>
  <si>
    <t>CALL007307</t>
  </si>
  <si>
    <t>CALL000087</t>
  </si>
  <si>
    <t>CALL005431</t>
  </si>
  <si>
    <t>CALL002597</t>
  </si>
  <si>
    <t>CALL008813</t>
  </si>
  <si>
    <t>CALL009301</t>
  </si>
  <si>
    <t>CALL003665</t>
  </si>
  <si>
    <t>CALL003723</t>
  </si>
  <si>
    <t>CALL001988</t>
  </si>
  <si>
    <t>CALL005721</t>
  </si>
  <si>
    <t>CALL000675</t>
  </si>
  <si>
    <t>CALL000940</t>
  </si>
  <si>
    <t>CALL008255</t>
  </si>
  <si>
    <t>CALL007460</t>
  </si>
  <si>
    <t>CALL007311</t>
  </si>
  <si>
    <t>CALL004762</t>
  </si>
  <si>
    <t>CALL000139</t>
  </si>
  <si>
    <t>CALL009587</t>
  </si>
  <si>
    <t>CALL001012</t>
  </si>
  <si>
    <t>CALL007194</t>
  </si>
  <si>
    <t>CALL003049</t>
  </si>
  <si>
    <t>CALL007589</t>
  </si>
  <si>
    <t>CALL009438</t>
  </si>
  <si>
    <t>CALL004759</t>
  </si>
  <si>
    <t>CALL003927</t>
  </si>
  <si>
    <t>CALL008870</t>
  </si>
  <si>
    <t>CALL003202</t>
  </si>
  <si>
    <t>CALL002530</t>
  </si>
  <si>
    <t>CALL009058</t>
  </si>
  <si>
    <t>CALL003292</t>
  </si>
  <si>
    <t>CALL009759</t>
  </si>
  <si>
    <t>CALL000318</t>
  </si>
  <si>
    <t>CALL001751</t>
  </si>
  <si>
    <t>CALL003630</t>
  </si>
  <si>
    <t>CALL006457</t>
  </si>
  <si>
    <t>CALL007113</t>
  </si>
  <si>
    <t>CALL009414</t>
  </si>
  <si>
    <t>CALL002049</t>
  </si>
  <si>
    <t>CALL001844</t>
  </si>
  <si>
    <t>CALL001485</t>
  </si>
  <si>
    <t>CALL003100</t>
  </si>
  <si>
    <t>CALL000577</t>
  </si>
  <si>
    <t>CALL004920</t>
  </si>
  <si>
    <t>CALL005235</t>
  </si>
  <si>
    <t>CALL007647</t>
  </si>
  <si>
    <t>CALL001924</t>
  </si>
  <si>
    <t>CALL001011</t>
  </si>
  <si>
    <t>CALL004485</t>
  </si>
  <si>
    <t>CALL009500</t>
  </si>
  <si>
    <t>CALL009570</t>
  </si>
  <si>
    <t>CALL002376</t>
  </si>
  <si>
    <t>CALL006828</t>
  </si>
  <si>
    <t>CALL000835</t>
  </si>
  <si>
    <t>CALL001169</t>
  </si>
  <si>
    <t>CALL001492</t>
  </si>
  <si>
    <t>CALL001835</t>
  </si>
  <si>
    <t>CALL005322</t>
  </si>
  <si>
    <t>CALL007325</t>
  </si>
  <si>
    <t>CALL004061</t>
  </si>
  <si>
    <t>CALL009661</t>
  </si>
  <si>
    <t>CALL003203</t>
  </si>
  <si>
    <t>CALL003839</t>
  </si>
  <si>
    <t>CALL008877</t>
  </si>
  <si>
    <t>CALL001213</t>
  </si>
  <si>
    <t>CALL003956</t>
  </si>
  <si>
    <t>CALL007201</t>
  </si>
  <si>
    <t>CALL000064</t>
  </si>
  <si>
    <t>CALL004529</t>
  </si>
  <si>
    <t>CALL003590</t>
  </si>
  <si>
    <t>CALL004771</t>
  </si>
  <si>
    <t>CALL008133</t>
  </si>
  <si>
    <t>CALL006713</t>
  </si>
  <si>
    <t>CALL003837</t>
  </si>
  <si>
    <t>CALL006153</t>
  </si>
  <si>
    <t>CALL000288</t>
  </si>
  <si>
    <t>CALL005874</t>
  </si>
  <si>
    <t>CALL008433</t>
  </si>
  <si>
    <t>CALL009687</t>
  </si>
  <si>
    <t>CALL002905</t>
  </si>
  <si>
    <t>CALL007774</t>
  </si>
  <si>
    <t>CALL003553</t>
  </si>
  <si>
    <t>CALL002411</t>
  </si>
  <si>
    <t>CALL004938</t>
  </si>
  <si>
    <t>CALL001908</t>
  </si>
  <si>
    <t>CALL006628</t>
  </si>
  <si>
    <t>CALL007158</t>
  </si>
  <si>
    <t>CALL006910</t>
  </si>
  <si>
    <t>CALL001677</t>
  </si>
  <si>
    <t>CALL003620</t>
  </si>
  <si>
    <t>CALL002020</t>
  </si>
  <si>
    <t>CALL006959</t>
  </si>
  <si>
    <t>CALL002588</t>
  </si>
  <si>
    <t>CALL009945</t>
  </si>
  <si>
    <t>CALL008099</t>
  </si>
  <si>
    <t>CALL002829</t>
  </si>
  <si>
    <t>CALL003436</t>
  </si>
  <si>
    <t>CALL004021</t>
  </si>
  <si>
    <t>CALL007603</t>
  </si>
  <si>
    <t>CALL004840</t>
  </si>
  <si>
    <t>CALL004220</t>
  </si>
  <si>
    <t>CALL001986</t>
  </si>
  <si>
    <t>CALL007060</t>
  </si>
  <si>
    <t>CALL002066</t>
  </si>
  <si>
    <t>CALL002591</t>
  </si>
  <si>
    <t>CALL006003</t>
  </si>
  <si>
    <t>CALL009116</t>
  </si>
  <si>
    <t>CALL004024</t>
  </si>
  <si>
    <t>CALL001982</t>
  </si>
  <si>
    <t>CALL004657</t>
  </si>
  <si>
    <t>CALL001246</t>
  </si>
  <si>
    <t>CALL009171</t>
  </si>
  <si>
    <t>CALL004686</t>
  </si>
  <si>
    <t>CALL004827</t>
  </si>
  <si>
    <t>CALL009547</t>
  </si>
  <si>
    <t>CALL001296</t>
  </si>
  <si>
    <t>CALL007633</t>
  </si>
  <si>
    <t>CALL002487</t>
  </si>
  <si>
    <t>CALL003119</t>
  </si>
  <si>
    <t>CALL003773</t>
  </si>
  <si>
    <t>CALL008780</t>
  </si>
  <si>
    <t>CALL008535</t>
  </si>
  <si>
    <t>CALL005781</t>
  </si>
  <si>
    <t>CALL009715</t>
  </si>
  <si>
    <t>CALL004919</t>
  </si>
  <si>
    <t>CALL008588</t>
  </si>
  <si>
    <t>CALL001660</t>
  </si>
  <si>
    <t>CALL009161</t>
  </si>
  <si>
    <t>CALL009926</t>
  </si>
  <si>
    <t>CALL000427</t>
  </si>
  <si>
    <t>CALL006863</t>
  </si>
  <si>
    <t>CALL002550</t>
  </si>
  <si>
    <t>CALL009011</t>
  </si>
  <si>
    <t>CALL009678</t>
  </si>
  <si>
    <t>CALL000067</t>
  </si>
  <si>
    <t>CALL003820</t>
  </si>
  <si>
    <t>CALL009675</t>
  </si>
  <si>
    <t>CALL004254</t>
  </si>
  <si>
    <t>CALL007518</t>
  </si>
  <si>
    <t>CALL008786</t>
  </si>
  <si>
    <t>CALL000313</t>
  </si>
  <si>
    <t>CALL000912</t>
  </si>
  <si>
    <t>CALL005502</t>
  </si>
  <si>
    <t>CALL002843</t>
  </si>
  <si>
    <t>CALL007075</t>
  </si>
  <si>
    <t>CALL006449</t>
  </si>
  <si>
    <t>CALL006174</t>
  </si>
  <si>
    <t>CALL003883</t>
  </si>
  <si>
    <t>CALL003348</t>
  </si>
  <si>
    <t>CALL009324</t>
  </si>
  <si>
    <t>CALL003407</t>
  </si>
  <si>
    <t>CALL003612</t>
  </si>
  <si>
    <t>CALL007551</t>
  </si>
  <si>
    <t>CALL006059</t>
  </si>
  <si>
    <t>CALL004169</t>
  </si>
  <si>
    <t>CALL007886</t>
  </si>
  <si>
    <t>CALL009299</t>
  </si>
  <si>
    <t>CALL009117</t>
  </si>
  <si>
    <t>CALL000216</t>
  </si>
  <si>
    <t>CALL005356</t>
  </si>
  <si>
    <t>CALL002491</t>
  </si>
  <si>
    <t>CALL002074</t>
  </si>
  <si>
    <t>CALL006318</t>
  </si>
  <si>
    <t>CALL005395</t>
  </si>
  <si>
    <t>CALL007091</t>
  </si>
  <si>
    <t>CALL000896</t>
  </si>
  <si>
    <t>CALL005433</t>
  </si>
  <si>
    <t>CALL001720</t>
  </si>
  <si>
    <t>CALL001450</t>
  </si>
  <si>
    <t>CALL000362</t>
  </si>
  <si>
    <t>CALL005927</t>
  </si>
  <si>
    <t>CALL005150</t>
  </si>
  <si>
    <t>CALL005164</t>
  </si>
  <si>
    <t>CALL004559</t>
  </si>
  <si>
    <t>CALL003360</t>
  </si>
  <si>
    <t>CALL007858</t>
  </si>
  <si>
    <t>CALL004074</t>
  </si>
  <si>
    <t>CALL009192</t>
  </si>
  <si>
    <t>CALL008708</t>
  </si>
  <si>
    <t>CALL005627</t>
  </si>
  <si>
    <t>CALL008477</t>
  </si>
  <si>
    <t>CALL008229</t>
  </si>
  <si>
    <t>CALL000420</t>
  </si>
  <si>
    <t>CALL001998</t>
  </si>
  <si>
    <t>CALL002696</t>
  </si>
  <si>
    <t>CALL003944</t>
  </si>
  <si>
    <t>CALL009168</t>
  </si>
  <si>
    <t>CALL006591</t>
  </si>
  <si>
    <t>CALL000108</t>
  </si>
  <si>
    <t>CALL002628</t>
  </si>
  <si>
    <t>CALL003232</t>
  </si>
  <si>
    <t>CALL006473</t>
  </si>
  <si>
    <t>CALL008311</t>
  </si>
  <si>
    <t>CALL009516</t>
  </si>
  <si>
    <t>CALL009218</t>
  </si>
  <si>
    <t>CALL002484</t>
  </si>
  <si>
    <t>CALL007737</t>
  </si>
  <si>
    <t>CALL000612</t>
  </si>
  <si>
    <t>CALL001298</t>
  </si>
  <si>
    <t>CALL000928</t>
  </si>
  <si>
    <t>CALL004979</t>
  </si>
  <si>
    <t>CALL007615</t>
  </si>
  <si>
    <t>CALL005492</t>
  </si>
  <si>
    <t>CALL003622</t>
  </si>
  <si>
    <t>CALL005226</t>
  </si>
  <si>
    <t>CALL008200</t>
  </si>
  <si>
    <t>CALL004239</t>
  </si>
  <si>
    <t>CALL001273</t>
  </si>
  <si>
    <t>CALL006559</t>
  </si>
  <si>
    <t>CALL006570</t>
  </si>
  <si>
    <t>CALL008658</t>
  </si>
  <si>
    <t>CALL000529</t>
  </si>
  <si>
    <t>CALL007404</t>
  </si>
  <si>
    <t>CALL005047</t>
  </si>
  <si>
    <t>CALL003470</t>
  </si>
  <si>
    <t>CALL003442</t>
  </si>
  <si>
    <t>CALL005565</t>
  </si>
  <si>
    <t>CALL006246</t>
  </si>
  <si>
    <t>CALL009196</t>
  </si>
  <si>
    <t>CALL005630</t>
  </si>
  <si>
    <t>CALL002299</t>
  </si>
  <si>
    <t>CALL003350</t>
  </si>
  <si>
    <t>CALL000566</t>
  </si>
  <si>
    <t>CALL004848</t>
  </si>
  <si>
    <t>CALL008418</t>
  </si>
  <si>
    <t>CALL001175</t>
  </si>
  <si>
    <t>CALL006399</t>
  </si>
  <si>
    <t>CALL008784</t>
  </si>
  <si>
    <t>CALL000600</t>
  </si>
  <si>
    <t>CALL001500</t>
  </si>
  <si>
    <t>CALL008078</t>
  </si>
  <si>
    <t>CALL001120</t>
  </si>
  <si>
    <t>CALL006146</t>
  </si>
  <si>
    <t>CALL000927</t>
  </si>
  <si>
    <t>CALL008874</t>
  </si>
  <si>
    <t>CALL008294</t>
  </si>
  <si>
    <t>CALL000241</t>
  </si>
  <si>
    <t>CALL007039</t>
  </si>
  <si>
    <t>CALL002562</t>
  </si>
  <si>
    <t>CALL007467</t>
  </si>
  <si>
    <t>CALL007227</t>
  </si>
  <si>
    <t>CALL001362</t>
  </si>
  <si>
    <t>CALL005534</t>
  </si>
  <si>
    <t>CALL000113</t>
  </si>
  <si>
    <t>CALL009751</t>
  </si>
  <si>
    <t>CALL008975</t>
  </si>
  <si>
    <t>CALL006404</t>
  </si>
  <si>
    <t>CALL000740</t>
  </si>
  <si>
    <t>CALL003172</t>
  </si>
  <si>
    <t>CALL008012</t>
  </si>
  <si>
    <t>CALL005410</t>
  </si>
  <si>
    <t>CALL000188</t>
  </si>
  <si>
    <t>CALL009709</t>
  </si>
  <si>
    <t>CALL008549</t>
  </si>
  <si>
    <t>CALL005612</t>
  </si>
  <si>
    <t>CALL002270</t>
  </si>
  <si>
    <t>CALL009743</t>
  </si>
  <si>
    <t>CALL004365</t>
  </si>
  <si>
    <t>CALL006064</t>
  </si>
  <si>
    <t>CALL006986</t>
  </si>
  <si>
    <t>CALL005231</t>
  </si>
  <si>
    <t>CALL002838</t>
  </si>
  <si>
    <t>CALL006076</t>
  </si>
  <si>
    <t>CALL001961</t>
  </si>
  <si>
    <t>CALL000238</t>
  </si>
  <si>
    <t>CALL006966</t>
  </si>
  <si>
    <t>CALL009302</t>
  </si>
  <si>
    <t>CALL008289</t>
  </si>
  <si>
    <t>CALL001001</t>
  </si>
  <si>
    <t>CALL001934</t>
  </si>
  <si>
    <t>CALL000727</t>
  </si>
  <si>
    <t>CALL002483</t>
  </si>
  <si>
    <t>CALL002137</t>
  </si>
  <si>
    <t>CALL004859</t>
  </si>
  <si>
    <t>CALL009761</t>
  </si>
  <si>
    <t>CALL003441</t>
  </si>
  <si>
    <t>CALL009332</t>
  </si>
  <si>
    <t>CALL008756</t>
  </si>
  <si>
    <t>CALL000622</t>
  </si>
  <si>
    <t>Pending</t>
  </si>
  <si>
    <t>Follow-up Required</t>
  </si>
  <si>
    <t>CALL007018</t>
  </si>
  <si>
    <t>CALL000411</t>
  </si>
  <si>
    <t>CALL003102</t>
  </si>
  <si>
    <t>CALL009335</t>
  </si>
  <si>
    <t>CALL007984</t>
  </si>
  <si>
    <t>CALL005677</t>
  </si>
  <si>
    <t>CALL006210</t>
  </si>
  <si>
    <t>CALL007372</t>
  </si>
  <si>
    <t>CALL008430</t>
  </si>
  <si>
    <t>CALL002123</t>
  </si>
  <si>
    <t>CALL004255</t>
  </si>
  <si>
    <t>CALL003066</t>
  </si>
  <si>
    <t>CALL009567</t>
  </si>
  <si>
    <t>CALL001946</t>
  </si>
  <si>
    <t>CALL000541</t>
  </si>
  <si>
    <t>CALL004602</t>
  </si>
  <si>
    <t>CALL001604</t>
  </si>
  <si>
    <t>CALL001571</t>
  </si>
  <si>
    <t>CALL006712</t>
  </si>
  <si>
    <t>CALL002649</t>
  </si>
  <si>
    <t>CALL002472</t>
  </si>
  <si>
    <t>CALL007287</t>
  </si>
  <si>
    <t>CALL000433</t>
  </si>
  <si>
    <t>CALL005295</t>
  </si>
  <si>
    <t>CALL008574</t>
  </si>
  <si>
    <t>CALL005119</t>
  </si>
  <si>
    <t>CALL006097</t>
  </si>
  <si>
    <t>CALL009163</t>
  </si>
  <si>
    <t>CALL008062</t>
  </si>
  <si>
    <t>CALL002174</t>
  </si>
  <si>
    <t>CALL000464</t>
  </si>
  <si>
    <t>CALL005327</t>
  </si>
  <si>
    <t>CALL004154</t>
  </si>
  <si>
    <t>CALL001984</t>
  </si>
  <si>
    <t>CALL009376</t>
  </si>
  <si>
    <t>CALL002227</t>
  </si>
  <si>
    <t>CALL007071</t>
  </si>
  <si>
    <t>CALL007040</t>
  </si>
  <si>
    <t>CALL005519</t>
  </si>
  <si>
    <t>CALL009593</t>
  </si>
  <si>
    <t>CALL004921</t>
  </si>
  <si>
    <t>CALL006735</t>
  </si>
  <si>
    <t>CALL003642</t>
  </si>
  <si>
    <t>CALL002916</t>
  </si>
  <si>
    <t>CALL009848</t>
  </si>
  <si>
    <t>CALL006612</t>
  </si>
  <si>
    <t>CALL002950</t>
  </si>
  <si>
    <t>CALL006779</t>
  </si>
  <si>
    <t>CALL009993</t>
  </si>
  <si>
    <t>CALL005220</t>
  </si>
  <si>
    <t>CALL004358</t>
  </si>
  <si>
    <t>CALL006287</t>
  </si>
  <si>
    <t>CALL006416</t>
  </si>
  <si>
    <t>CALL000588</t>
  </si>
  <si>
    <t>CALL006789</t>
  </si>
  <si>
    <t>CALL004564</t>
  </si>
  <si>
    <t>CALL007379</t>
  </si>
  <si>
    <t>CALL005133</t>
  </si>
  <si>
    <t>CALL007698</t>
  </si>
  <si>
    <t>CALL006512</t>
  </si>
  <si>
    <t>CALL007089</t>
  </si>
  <si>
    <t>CALL004838</t>
  </si>
  <si>
    <t>CALL007122</t>
  </si>
  <si>
    <t>CALL003226</t>
  </si>
  <si>
    <t>CALL006079</t>
  </si>
  <si>
    <t>CALL009200</t>
  </si>
  <si>
    <t>CALL003973</t>
  </si>
  <si>
    <t>CALL007658</t>
  </si>
  <si>
    <t>CALL003811</t>
  </si>
  <si>
    <t>CALL008045</t>
  </si>
  <si>
    <t>CALL008555</t>
  </si>
  <si>
    <t>CALL007668</t>
  </si>
  <si>
    <t>CALL001249</t>
  </si>
  <si>
    <t>CALL009112</t>
  </si>
  <si>
    <t>CALL001064</t>
  </si>
  <si>
    <t>CALL000303</t>
  </si>
  <si>
    <t>CALL003720</t>
  </si>
  <si>
    <t>CALL008925</t>
  </si>
  <si>
    <t>CALL006967</t>
  </si>
  <si>
    <t>CALL004494</t>
  </si>
  <si>
    <t>CALL007722</t>
  </si>
  <si>
    <t>CALL001900</t>
  </si>
  <si>
    <t>CALL004427</t>
  </si>
  <si>
    <t>CALL007812</t>
  </si>
  <si>
    <t>CALL007714</t>
  </si>
  <si>
    <t>CALL007333</t>
  </si>
  <si>
    <t>CALL007083</t>
  </si>
  <si>
    <t>CALL001719</t>
  </si>
  <si>
    <t>CALL001700</t>
  </si>
  <si>
    <t>CALL007383</t>
  </si>
  <si>
    <t>CALL001109</t>
  </si>
  <si>
    <t>CALL006974</t>
  </si>
  <si>
    <t>CALL007653</t>
  </si>
  <si>
    <t>CALL000830</t>
  </si>
  <si>
    <t>CALL005877</t>
  </si>
  <si>
    <t>CALL001364</t>
  </si>
  <si>
    <t>CALL003213</t>
  </si>
  <si>
    <t>CALL004775</t>
  </si>
  <si>
    <t>CALL007062</t>
  </si>
  <si>
    <t>CALL005752</t>
  </si>
  <si>
    <t>CALL008739</t>
  </si>
  <si>
    <t>CALL001460</t>
  </si>
  <si>
    <t>CALL005079</t>
  </si>
  <si>
    <t>CALL000117</t>
  </si>
  <si>
    <t>CALL004888</t>
  </si>
  <si>
    <t>CALL003186</t>
  </si>
  <si>
    <t>CALL000028</t>
  </si>
  <si>
    <t>CALL009298</t>
  </si>
  <si>
    <t>CALL004743</t>
  </si>
  <si>
    <t>CALL006341</t>
  </si>
  <si>
    <t>CALL004000</t>
  </si>
  <si>
    <t>CALL001964</t>
  </si>
  <si>
    <t>CALL005548</t>
  </si>
  <si>
    <t>CALL009413</t>
  </si>
  <si>
    <t>CALL000488</t>
  </si>
  <si>
    <t>CALL001495</t>
  </si>
  <si>
    <t>CALL003483</t>
  </si>
  <si>
    <t>CALL008707</t>
  </si>
  <si>
    <t>CALL009967</t>
  </si>
  <si>
    <t>CALL005207</t>
  </si>
  <si>
    <t>CALL009039</t>
  </si>
  <si>
    <t>CALL001419</t>
  </si>
  <si>
    <t>CALL008342</t>
  </si>
  <si>
    <t>CALL009548</t>
  </si>
  <si>
    <t>CALL008280</t>
  </si>
  <si>
    <t>CALL005013</t>
  </si>
  <si>
    <t>CALL004798</t>
  </si>
  <si>
    <t>CALL005530</t>
  </si>
  <si>
    <t>CALL001447</t>
  </si>
  <si>
    <t>CALL001689</t>
  </si>
  <si>
    <t>CALL008571</t>
  </si>
  <si>
    <t>CALL004507</t>
  </si>
  <si>
    <t>CALL007574</t>
  </si>
  <si>
    <t>CALL004849</t>
  </si>
  <si>
    <t>CALL008720</t>
  </si>
  <si>
    <t>CALL002003</t>
  </si>
  <si>
    <t>CALL008331</t>
  </si>
  <si>
    <t>CALL009873</t>
  </si>
  <si>
    <t>CALL003539</t>
  </si>
  <si>
    <t>CALL008953</t>
  </si>
  <si>
    <t>CALL004824</t>
  </si>
  <si>
    <t>CALL002229</t>
  </si>
  <si>
    <t>CALL004066</t>
  </si>
  <si>
    <t>CALL005166</t>
  </si>
  <si>
    <t>CALL008193</t>
  </si>
  <si>
    <t>CALL007198</t>
  </si>
  <si>
    <t>CALL004003</t>
  </si>
  <si>
    <t>CALL006633</t>
  </si>
  <si>
    <t>CALL008272</t>
  </si>
  <si>
    <t>CALL004598</t>
  </si>
  <si>
    <t>CALL002961</t>
  </si>
  <si>
    <t>CALL006152</t>
  </si>
  <si>
    <t>CALL004534</t>
  </si>
  <si>
    <t>CALL006033</t>
  </si>
  <si>
    <t>CALL003308</t>
  </si>
  <si>
    <t>CALL004662</t>
  </si>
  <si>
    <t>CALL004090</t>
  </si>
  <si>
    <t>CALL001567</t>
  </si>
  <si>
    <t>CALL002580</t>
  </si>
  <si>
    <t>CALL004056</t>
  </si>
  <si>
    <t>CALL007533</t>
  </si>
  <si>
    <t>CALL000297</t>
  </si>
  <si>
    <t>CALL003160</t>
  </si>
  <si>
    <t>CALL009764</t>
  </si>
  <si>
    <t>CALL008940</t>
  </si>
  <si>
    <t>CALL002314</t>
  </si>
  <si>
    <t>CALL009464</t>
  </si>
  <si>
    <t>CALL002307</t>
  </si>
  <si>
    <t>CALL006855</t>
  </si>
  <si>
    <t>CALL008450</t>
  </si>
  <si>
    <t>CALL004878</t>
  </si>
  <si>
    <t>CALL007432</t>
  </si>
  <si>
    <t>CALL006320</t>
  </si>
  <si>
    <t>CALL009706</t>
  </si>
  <si>
    <t>CALL000273</t>
  </si>
  <si>
    <t>CALL002554</t>
  </si>
  <si>
    <t>CALL003559</t>
  </si>
  <si>
    <t>CALL009081</t>
  </si>
  <si>
    <t>CALL009970</t>
  </si>
  <si>
    <t>CALL005486</t>
  </si>
  <si>
    <t>CALL006335</t>
  </si>
  <si>
    <t>CALL000659</t>
  </si>
  <si>
    <t>CALL001152</t>
  </si>
  <si>
    <t>CALL004940</t>
  </si>
  <si>
    <t>CALL005090</t>
  </si>
  <si>
    <t>CALL004411</t>
  </si>
  <si>
    <t>CALL004106</t>
  </si>
  <si>
    <t>CALL009689</t>
  </si>
  <si>
    <t>CALL001547</t>
  </si>
  <si>
    <t>CALL007966</t>
  </si>
  <si>
    <t>CALL000980</t>
  </si>
  <si>
    <t>CALL009992</t>
  </si>
  <si>
    <t>CALL002858</t>
  </si>
  <si>
    <t>CALL009157</t>
  </si>
  <si>
    <t>CALL003823</t>
  </si>
  <si>
    <t>CALL005811</t>
  </si>
  <si>
    <t>CALL004010</t>
  </si>
  <si>
    <t>CALL009659</t>
  </si>
  <si>
    <t>CALL003312</t>
  </si>
  <si>
    <t>CALL007337</t>
  </si>
  <si>
    <t>CALL005944</t>
  </si>
  <si>
    <t>CALL003941</t>
  </si>
  <si>
    <t>CALL002332</t>
  </si>
  <si>
    <t>CALL002291</t>
  </si>
  <si>
    <t>CALL004625</t>
  </si>
  <si>
    <t>CALL002298</t>
  </si>
  <si>
    <t>CALL006495</t>
  </si>
  <si>
    <t>CALL009262</t>
  </si>
  <si>
    <t>CALL008604</t>
  </si>
  <si>
    <t>CALL002960</t>
  </si>
  <si>
    <t>CALL007596</t>
  </si>
  <si>
    <t>CALL003428</t>
  </si>
  <si>
    <t>CALL002431</t>
  </si>
  <si>
    <t>CALL000635</t>
  </si>
  <si>
    <t>CALL000214</t>
  </si>
  <si>
    <t>CALL004570</t>
  </si>
  <si>
    <t>CALL007222</t>
  </si>
  <si>
    <t>CALL003508</t>
  </si>
  <si>
    <t>CALL004671</t>
  </si>
  <si>
    <t>CALL006372</t>
  </si>
  <si>
    <t>CALL005586</t>
  </si>
  <si>
    <t>CALL000138</t>
  </si>
  <si>
    <t>CALL009483</t>
  </si>
  <si>
    <t>CALL002977</t>
  </si>
  <si>
    <t>CALL005250</t>
  </si>
  <si>
    <t>CALL003582</t>
  </si>
  <si>
    <t>CALL009722</t>
  </si>
  <si>
    <t>CALL002063</t>
  </si>
  <si>
    <t>CALL007773</t>
  </si>
  <si>
    <t>CALL006754</t>
  </si>
  <si>
    <t>CALL008337</t>
  </si>
  <si>
    <t>CALL005051</t>
  </si>
  <si>
    <t>CALL005222</t>
  </si>
  <si>
    <t>CALL001088</t>
  </si>
  <si>
    <t>CALL008284</t>
  </si>
  <si>
    <t>CALL006851</t>
  </si>
  <si>
    <t>CALL001181</t>
  </si>
  <si>
    <t>CALL008882</t>
  </si>
  <si>
    <t>CALL006941</t>
  </si>
  <si>
    <t>CALL007087</t>
  </si>
  <si>
    <t>CALL002479</t>
  </si>
  <si>
    <t>CALL005305</t>
  </si>
  <si>
    <t>CALL000441</t>
  </si>
  <si>
    <t>CALL000626</t>
  </si>
  <si>
    <t>CALL001403</t>
  </si>
  <si>
    <t>CALL001286</t>
  </si>
  <si>
    <t>CALL001163</t>
  </si>
  <si>
    <t>CALL008219</t>
  </si>
  <si>
    <t>CALL005182</t>
  </si>
  <si>
    <t>CALL008251</t>
  </si>
  <si>
    <t>CALL004318</t>
  </si>
  <si>
    <t>CALL003298</t>
  </si>
  <si>
    <t>CALL000042</t>
  </si>
  <si>
    <t>CALL000545</t>
  </si>
  <si>
    <t>CALL007387</t>
  </si>
  <si>
    <t>CALL008496</t>
  </si>
  <si>
    <t>CALL004727</t>
  </si>
  <si>
    <t>CALL005392</t>
  </si>
  <si>
    <t>CALL006070</t>
  </si>
  <si>
    <t>CALL007923</t>
  </si>
  <si>
    <t>CALL004682</t>
  </si>
  <si>
    <t>CALL004701</t>
  </si>
  <si>
    <t>CALL002993</t>
  </si>
  <si>
    <t>CALL009621</t>
  </si>
  <si>
    <t>CALL009752</t>
  </si>
  <si>
    <t>CALL001333</t>
  </si>
  <si>
    <t>CALL001210</t>
  </si>
  <si>
    <t>CALL004895</t>
  </si>
  <si>
    <t>CALL003981</t>
  </si>
  <si>
    <t>CALL006926</t>
  </si>
  <si>
    <t>CALL002092</t>
  </si>
  <si>
    <t>CALL005158</t>
  </si>
  <si>
    <t>CALL003962</t>
  </si>
  <si>
    <t>CALL009212</t>
  </si>
  <si>
    <t>CALL003104</t>
  </si>
  <si>
    <t>CALL003227</t>
  </si>
  <si>
    <t>CALL003047</t>
  </si>
  <si>
    <t>CALL009641</t>
  </si>
  <si>
    <t>CALL000151</t>
  </si>
  <si>
    <t>CALL005875</t>
  </si>
  <si>
    <t>CALL000043</t>
  </si>
  <si>
    <t>CALL009695</t>
  </si>
  <si>
    <t>CALL003955</t>
  </si>
  <si>
    <t>CALL000245</t>
  </si>
  <si>
    <t>CALL005788</t>
  </si>
  <si>
    <t>CALL009134</t>
  </si>
  <si>
    <t>CALL008746</t>
  </si>
  <si>
    <t>CALL000973</t>
  </si>
  <si>
    <t>CALL006811</t>
  </si>
  <si>
    <t>CALL002101</t>
  </si>
  <si>
    <t>CALL001107</t>
  </si>
  <si>
    <t>CALL007065</t>
  </si>
  <si>
    <t>CALL001590</t>
  </si>
  <si>
    <t>CALL007137</t>
  </si>
  <si>
    <t>CALL000007</t>
  </si>
  <si>
    <t>CALL005500</t>
  </si>
  <si>
    <t>CALL001890</t>
  </si>
  <si>
    <t>CALL006889</t>
  </si>
  <si>
    <t>CALL009930</t>
  </si>
  <si>
    <t>CALL003373</t>
  </si>
  <si>
    <t>CALL009840</t>
  </si>
  <si>
    <t>CALL000596</t>
  </si>
  <si>
    <t>CALL008154</t>
  </si>
  <si>
    <t>CALL008454</t>
  </si>
  <si>
    <t>CALL004480</t>
  </si>
  <si>
    <t>CALL001862</t>
  </si>
  <si>
    <t>CALL001837</t>
  </si>
  <si>
    <t>CALL008030</t>
  </si>
  <si>
    <t>CALL008053</t>
  </si>
  <si>
    <t>CALL007972</t>
  </si>
  <si>
    <t>CALL003789</t>
  </si>
  <si>
    <t>CALL006447</t>
  </si>
  <si>
    <t>CALL001099</t>
  </si>
  <si>
    <t>CALL005017</t>
  </si>
  <si>
    <t>CALL009719</t>
  </si>
  <si>
    <t>CALL008379</t>
  </si>
  <si>
    <t>CALL000127</t>
  </si>
  <si>
    <t>CALL001343</t>
  </si>
  <si>
    <t>CALL000667</t>
  </si>
  <si>
    <t>CALL002815</t>
  </si>
  <si>
    <t>CALL005064</t>
  </si>
  <si>
    <t>CALL000570</t>
  </si>
  <si>
    <t>CALL009720</t>
  </si>
  <si>
    <t>CALL005233</t>
  </si>
  <si>
    <t>CALL006020</t>
  </si>
  <si>
    <t>CALL000996</t>
  </si>
  <si>
    <t>CALL004626</t>
  </si>
  <si>
    <t>CALL006691</t>
  </si>
  <si>
    <t>CALL005460</t>
  </si>
  <si>
    <t>CALL004880</t>
  </si>
  <si>
    <t>CALL007935</t>
  </si>
  <si>
    <t>CALL006450</t>
  </si>
  <si>
    <t>CALL002013</t>
  </si>
  <si>
    <t>CALL009918</t>
  </si>
  <si>
    <t>CALL001741</t>
  </si>
  <si>
    <t>CALL003800</t>
  </si>
  <si>
    <t>CALL006400</t>
  </si>
  <si>
    <t>CALL004353</t>
  </si>
  <si>
    <t>CALL005369</t>
  </si>
  <si>
    <t>CALL001585</t>
  </si>
  <si>
    <t>CALL008981</t>
  </si>
  <si>
    <t>CALL006052</t>
  </si>
  <si>
    <t>CALL009132</t>
  </si>
  <si>
    <t>CALL000372</t>
  </si>
  <si>
    <t>CALL009183</t>
  </si>
  <si>
    <t>CALL002579</t>
  </si>
  <si>
    <t>CALL009362</t>
  </si>
  <si>
    <t>CALL005378</t>
  </si>
  <si>
    <t>CALL005246</t>
  </si>
  <si>
    <t>CALL001004</t>
  </si>
  <si>
    <t>CALL001962</t>
  </si>
  <si>
    <t>CALL006261</t>
  </si>
  <si>
    <t>CALL006594</t>
  </si>
  <si>
    <t>CALL000452</t>
  </si>
  <si>
    <t>CALL009078</t>
  </si>
  <si>
    <t>CALL002310</t>
  </si>
  <si>
    <t>CALL009139</t>
  </si>
  <si>
    <t>CALL000476</t>
  </si>
  <si>
    <t>CALL008106</t>
  </si>
  <si>
    <t>CALL003175</t>
  </si>
  <si>
    <t>CALL003369</t>
  </si>
  <si>
    <t>CALL005257</t>
  </si>
  <si>
    <t>CALL006294</t>
  </si>
  <si>
    <t>CALL000994</t>
  </si>
  <si>
    <t>CALL000324</t>
  </si>
  <si>
    <t>CALL003013</t>
  </si>
  <si>
    <t>CALL002827</t>
  </si>
  <si>
    <t>CALL008325</t>
  </si>
  <si>
    <t>CALL006420</t>
  </si>
  <si>
    <t>CALL004812</t>
  </si>
  <si>
    <t>CALL006871</t>
  </si>
  <si>
    <t>CALL007538</t>
  </si>
  <si>
    <t>CALL008245</t>
  </si>
  <si>
    <t>CALL004792</t>
  </si>
  <si>
    <t>CALL000938</t>
  </si>
  <si>
    <t>CALL001093</t>
  </si>
  <si>
    <t>CALL001507</t>
  </si>
  <si>
    <t>CALL009564</t>
  </si>
  <si>
    <t>CALL003469</t>
  </si>
  <si>
    <t>CALL008803</t>
  </si>
  <si>
    <t>CALL007576</t>
  </si>
  <si>
    <t>CALL006682</t>
  </si>
  <si>
    <t>CALL008448</t>
  </si>
  <si>
    <t>CALL007750</t>
  </si>
  <si>
    <t>CALL004114</t>
  </si>
  <si>
    <t>CALL008521</t>
  </si>
  <si>
    <t>CALL003380</t>
  </si>
  <si>
    <t>CALL005063</t>
  </si>
  <si>
    <t>CALL006729</t>
  </si>
  <si>
    <t>CALL001942</t>
  </si>
  <si>
    <t>CALL004295</t>
  </si>
  <si>
    <t>CALL009020</t>
  </si>
  <si>
    <t>CALL004961</t>
  </si>
  <si>
    <t>CALL000712</t>
  </si>
  <si>
    <t>CALL003743</t>
  </si>
  <si>
    <t>CALL003058</t>
  </si>
  <si>
    <t>CALL009085</t>
  </si>
  <si>
    <t>CALL009145</t>
  </si>
  <si>
    <t>CALL008082</t>
  </si>
  <si>
    <t>CALL008762</t>
  </si>
  <si>
    <t>CALL004206</t>
  </si>
  <si>
    <t>CALL005523</t>
  </si>
  <si>
    <t>CALL004760</t>
  </si>
  <si>
    <t>CALL000552</t>
  </si>
  <si>
    <t>CALL009043</t>
  </si>
  <si>
    <t>CALL008592</t>
  </si>
  <si>
    <t>CALL002155</t>
  </si>
  <si>
    <t>CALL006946</t>
  </si>
  <si>
    <t>CALL009619</t>
  </si>
  <si>
    <t>CALL004829</t>
  </si>
  <si>
    <t>CALL008587</t>
  </si>
  <si>
    <t>CALL008471</t>
  </si>
  <si>
    <t>CALL002392</t>
  </si>
  <si>
    <t>CALL003069</t>
  </si>
  <si>
    <t>CALL002987</t>
  </si>
  <si>
    <t>CALL009288</t>
  </si>
  <si>
    <t>CALL006283</t>
  </si>
  <si>
    <t>CALL002432</t>
  </si>
  <si>
    <t>CALL006587</t>
  </si>
  <si>
    <t>CALL009924</t>
  </si>
  <si>
    <t>CALL005058</t>
  </si>
  <si>
    <t>CALL004410</t>
  </si>
  <si>
    <t>CALL006114</t>
  </si>
  <si>
    <t>CALL003219</t>
  </si>
  <si>
    <t>CALL004501</t>
  </si>
  <si>
    <t>CALL002208</t>
  </si>
  <si>
    <t>CALL002189</t>
  </si>
  <si>
    <t>CALL009815</t>
  </si>
  <si>
    <t>CALL000025</t>
  </si>
  <si>
    <t>CALL001511</t>
  </si>
  <si>
    <t>CALL004094</t>
  </si>
  <si>
    <t>CALL000202</t>
  </si>
  <si>
    <t>CALL003450</t>
  </si>
  <si>
    <t>CALL002262</t>
  </si>
  <si>
    <t>CALL001081</t>
  </si>
  <si>
    <t>CALL008537</t>
  </si>
  <si>
    <t>CALL008522</t>
  </si>
  <si>
    <t>CALL000530</t>
  </si>
  <si>
    <t>CALL007726</t>
  </si>
  <si>
    <t>CALL003742</t>
  </si>
  <si>
    <t>CALL000893</t>
  </si>
  <si>
    <t>CALL004789</t>
  </si>
  <si>
    <t>CALL008915</t>
  </si>
  <si>
    <t>CALL004244</t>
  </si>
  <si>
    <t>CALL003757</t>
  </si>
  <si>
    <t>CALL009366</t>
  </si>
  <si>
    <t>CALL003813</t>
  </si>
  <si>
    <t>CALL006802</t>
  </si>
  <si>
    <t>CALL004361</t>
  </si>
  <si>
    <t>CALL009823</t>
  </si>
  <si>
    <t>CALL001680</t>
  </si>
  <si>
    <t>CALL007207</t>
  </si>
  <si>
    <t>CALL003437</t>
  </si>
  <si>
    <t>CALL003158</t>
  </si>
  <si>
    <t>CALL006939</t>
  </si>
  <si>
    <t>CALL007990</t>
  </si>
  <si>
    <t>CALL004424</t>
  </si>
  <si>
    <t>CALL004632</t>
  </si>
  <si>
    <t>CALL002665</t>
  </si>
  <si>
    <t>CALL000136</t>
  </si>
  <si>
    <t>CALL003318</t>
  </si>
  <si>
    <t>CALL004901</t>
  </si>
  <si>
    <t>CALL000743</t>
  </si>
  <si>
    <t>CALL008619</t>
  </si>
  <si>
    <t>CALL005607</t>
  </si>
  <si>
    <t>CALL001112</t>
  </si>
  <si>
    <t>CALL004314</t>
  </si>
  <si>
    <t>CALL000514</t>
  </si>
  <si>
    <t>CALL003001</t>
  </si>
  <si>
    <t>CALL006642</t>
  </si>
  <si>
    <t>CALL007476</t>
  </si>
  <si>
    <t>CALL008464</t>
  </si>
  <si>
    <t>CALL002698</t>
  </si>
  <si>
    <t>CALL005750</t>
  </si>
  <si>
    <t>CALL007475</t>
  </si>
  <si>
    <t>CALL009227</t>
  </si>
  <si>
    <t>CALL004881</t>
  </si>
  <si>
    <t>CALL003782</t>
  </si>
  <si>
    <t>CALL008921</t>
  </si>
  <si>
    <t>CALL007845</t>
  </si>
  <si>
    <t>CALL002684</t>
  </si>
  <si>
    <t>CALL009911</t>
  </si>
  <si>
    <t>CALL003439</t>
  </si>
  <si>
    <t>CALL002729</t>
  </si>
  <si>
    <t>CALL003345</t>
  </si>
  <si>
    <t>CALL008649</t>
  </si>
  <si>
    <t>CALL006315</t>
  </si>
  <si>
    <t>CALL008093</t>
  </si>
  <si>
    <t>CALL000419</t>
  </si>
  <si>
    <t>CALL004818</t>
  </si>
  <si>
    <t>CALL006490</t>
  </si>
  <si>
    <t>CALL003821</t>
  </si>
  <si>
    <t>CALL005146</t>
  </si>
  <si>
    <t>CALL002942</t>
  </si>
  <si>
    <t>CALL002096</t>
  </si>
  <si>
    <t>CALL001002</t>
  </si>
  <si>
    <t>CALL003807</t>
  </si>
  <si>
    <t>CALL009627</t>
  </si>
  <si>
    <t>CALL008854</t>
  </si>
  <si>
    <t>CALL007332</t>
  </si>
  <si>
    <t>CALL004926</t>
  </si>
  <si>
    <t>CALL001449</t>
  </si>
  <si>
    <t>CALL007952</t>
  </si>
  <si>
    <t>CALL009831</t>
  </si>
  <si>
    <t>CALL009093</t>
  </si>
  <si>
    <t>CALL007220</t>
  </si>
  <si>
    <t>CALL000284</t>
  </si>
  <si>
    <t>CALL003484</t>
  </si>
  <si>
    <t>CALL000437</t>
  </si>
  <si>
    <t>CALL009247</t>
  </si>
  <si>
    <t>CALL006881</t>
  </si>
  <si>
    <t>CALL001448</t>
  </si>
  <si>
    <t>CALL003987</t>
  </si>
  <si>
    <t>CALL001856</t>
  </si>
  <si>
    <t>CALL002582</t>
  </si>
  <si>
    <t>CALL009877</t>
  </si>
  <si>
    <t>CALL007381</t>
  </si>
  <si>
    <t>CALL005449</t>
  </si>
  <si>
    <t>CALL004931</t>
  </si>
  <si>
    <t>CALL004807</t>
  </si>
  <si>
    <t>CALL006036</t>
  </si>
  <si>
    <t>CALL006491</t>
  </si>
  <si>
    <t>CALL006470</t>
  </si>
  <si>
    <t>CALL003901</t>
  </si>
  <si>
    <t>CALL003776</t>
  </si>
  <si>
    <t>CALL001366</t>
  </si>
  <si>
    <t>CALL002083</t>
  </si>
  <si>
    <t>CALL000005</t>
  </si>
  <si>
    <t>CALL009164</t>
  </si>
  <si>
    <t>CALL007401</t>
  </si>
  <si>
    <t>CALL000162</t>
  </si>
  <si>
    <t>CALL008215</t>
  </si>
  <si>
    <t>CALL004412</t>
  </si>
  <si>
    <t>CALL009880</t>
  </si>
  <si>
    <t>CALL009356</t>
  </si>
  <si>
    <t>CALL003674</t>
  </si>
  <si>
    <t>CALL005820</t>
  </si>
  <si>
    <t>CALL000388</t>
  </si>
  <si>
    <t>CALL002147</t>
  </si>
  <si>
    <t>CALL003359</t>
  </si>
  <si>
    <t>CALL006359</t>
  </si>
  <si>
    <t>CALL007975</t>
  </si>
  <si>
    <t>CALL006280</t>
  </si>
  <si>
    <t>CALL004446</t>
  </si>
  <si>
    <t>CALL009982</t>
  </si>
  <si>
    <t>CALL001759</t>
  </si>
  <si>
    <t>CALL002485</t>
  </si>
  <si>
    <t>CALL007282</t>
  </si>
  <si>
    <t>CALL006337</t>
  </si>
  <si>
    <t>CALL009899</t>
  </si>
  <si>
    <t>CALL003291</t>
  </si>
  <si>
    <t>CALL006259</t>
  </si>
  <si>
    <t>CALL000882</t>
  </si>
  <si>
    <t>CALL005831</t>
  </si>
  <si>
    <t>CALL006378</t>
  </si>
  <si>
    <t>CALL002657</t>
  </si>
  <si>
    <t>CALL000498</t>
  </si>
  <si>
    <t>CALL000904</t>
  </si>
  <si>
    <t>CALL000571</t>
  </si>
  <si>
    <t>CALL007353</t>
  </si>
  <si>
    <t>CALL008565</t>
  </si>
  <si>
    <t>CALL008621</t>
  </si>
  <si>
    <t>CALL007663</t>
  </si>
  <si>
    <t>CALL008130</t>
  </si>
  <si>
    <t>CALL003404</t>
  </si>
  <si>
    <t>CALL004312</t>
  </si>
  <si>
    <t>CALL008195</t>
  </si>
  <si>
    <t>CALL007125</t>
  </si>
  <si>
    <t>CALL003029</t>
  </si>
  <si>
    <t>CALL002899</t>
  </si>
  <si>
    <t>CALL002181</t>
  </si>
  <si>
    <t>CALL003006</t>
  </si>
  <si>
    <t>CALL005203</t>
  </si>
  <si>
    <t>CALL001189</t>
  </si>
  <si>
    <t>CALL005941</t>
  </si>
  <si>
    <t>CALL002030</t>
  </si>
  <si>
    <t>CALL004813</t>
  </si>
  <si>
    <t>CALL004059</t>
  </si>
  <si>
    <t>CALL000648</t>
  </si>
  <si>
    <t>CALL003687</t>
  </si>
  <si>
    <t>CALL000048</t>
  </si>
  <si>
    <t>CALL005799</t>
  </si>
  <si>
    <t>CALL008024</t>
  </si>
  <si>
    <t>CALL003843</t>
  </si>
  <si>
    <t>CALL001619</t>
  </si>
  <si>
    <t>CALL009990</t>
  </si>
  <si>
    <t>CALL003950</t>
  </si>
  <si>
    <t>CALL007700</t>
  </si>
  <si>
    <t>CALL001104</t>
  </si>
  <si>
    <t>CALL000775</t>
  </si>
  <si>
    <t>CALL006750</t>
  </si>
  <si>
    <t>CALL003890</t>
  </si>
  <si>
    <t>CALL003430</t>
  </si>
  <si>
    <t>CALL002031</t>
  </si>
  <si>
    <t>CALL001211</t>
  </si>
  <si>
    <t>CALL004624</t>
  </si>
  <si>
    <t>CALL007092</t>
  </si>
  <si>
    <t>CALL001430</t>
  </si>
  <si>
    <t>CALL007019</t>
  </si>
  <si>
    <t>CALL000047</t>
  </si>
  <si>
    <t>CALL001560</t>
  </si>
  <si>
    <t>CALL008618</t>
  </si>
  <si>
    <t>CALL003786</t>
  </si>
  <si>
    <t>CALL005432</t>
  </si>
  <si>
    <t>CALL005232</t>
  </si>
  <si>
    <t>CALL007804</t>
  </si>
  <si>
    <t>CALL009935</t>
  </si>
  <si>
    <t>CALL004336</t>
  </si>
  <si>
    <t>CALL002884</t>
  </si>
  <si>
    <t>CALL007133</t>
  </si>
  <si>
    <t>CALL005762</t>
  </si>
  <si>
    <t>CALL000535</t>
  </si>
  <si>
    <t>CALL001917</t>
  </si>
  <si>
    <t>CALL009435</t>
  </si>
  <si>
    <t>CALL006995</t>
  </si>
  <si>
    <t>CALL003874</t>
  </si>
  <si>
    <t>CALL000415</t>
  </si>
  <si>
    <t>CALL003594</t>
  </si>
  <si>
    <t>CALL008824</t>
  </si>
  <si>
    <t>CALL003903</t>
  </si>
  <si>
    <t>CALL003255</t>
  </si>
  <si>
    <t>CALL009104</t>
  </si>
  <si>
    <t>CALL004687</t>
  </si>
  <si>
    <t>CALL001463</t>
  </si>
  <si>
    <t>CALL000340</t>
  </si>
  <si>
    <t>CALL002777</t>
  </si>
  <si>
    <t>CALL008913</t>
  </si>
  <si>
    <t>CALL008041</t>
  </si>
  <si>
    <t>CALL004861</t>
  </si>
  <si>
    <t>CALL002018</t>
  </si>
  <si>
    <t>CALL008050</t>
  </si>
  <si>
    <t>CALL001345</t>
  </si>
  <si>
    <t>CALL003358</t>
  </si>
  <si>
    <t>CALL001800</t>
  </si>
  <si>
    <t>CALL008936</t>
  </si>
  <si>
    <t>CALL001084</t>
  </si>
  <si>
    <t>CALL007318</t>
  </si>
  <si>
    <t>CALL005271</t>
  </si>
  <si>
    <t>CALL003771</t>
  </si>
  <si>
    <t>CALL005429</t>
  </si>
  <si>
    <t>CALL002576</t>
  </si>
  <si>
    <t>CALL008976</t>
  </si>
  <si>
    <t>CALL000121</t>
  </si>
  <si>
    <t>CALL001328</t>
  </si>
  <si>
    <t>CALL002196</t>
  </si>
  <si>
    <t>CALL005993</t>
  </si>
  <si>
    <t>CALL003732</t>
  </si>
  <si>
    <t>CALL006638</t>
  </si>
  <si>
    <t>CALL005510</t>
  </si>
  <si>
    <t>CALL001593</t>
  </si>
  <si>
    <t>CALL003852</t>
  </si>
  <si>
    <t>CALL009839</t>
  </si>
  <si>
    <t>CALL000356</t>
  </si>
  <si>
    <t>CALL006319</t>
  </si>
  <si>
    <t>CALL002820</t>
  </si>
  <si>
    <t>CALL001400</t>
  </si>
  <si>
    <t>CALL006469</t>
  </si>
  <si>
    <t>CALL005926</t>
  </si>
  <si>
    <t>CALL006050</t>
  </si>
  <si>
    <t>CALL000924</t>
  </si>
  <si>
    <t>CALL002004</t>
  </si>
  <si>
    <t>CALL007470</t>
  </si>
  <si>
    <t>CALL005891</t>
  </si>
  <si>
    <t>CALL003728</t>
  </si>
  <si>
    <t>CALL001725</t>
  </si>
  <si>
    <t>CALL005785</t>
  </si>
  <si>
    <t>CALL009314</t>
  </si>
  <si>
    <t>CALL004486</t>
  </si>
  <si>
    <t>CALL003288</t>
  </si>
  <si>
    <t>CALL000708</t>
  </si>
  <si>
    <t>CALL009739</t>
  </si>
  <si>
    <t>CALL001287</t>
  </si>
  <si>
    <t>CALL000455</t>
  </si>
  <si>
    <t>CALL007762</t>
  </si>
  <si>
    <t>CALL006676</t>
  </si>
  <si>
    <t>CALL001561</t>
  </si>
  <si>
    <t>CALL005085</t>
  </si>
  <si>
    <t>CALL009731</t>
  </si>
  <si>
    <t>CALL001641</t>
  </si>
  <si>
    <t>CALL005914</t>
  </si>
  <si>
    <t>CALL001241</t>
  </si>
  <si>
    <t>CALL009485</t>
  </si>
  <si>
    <t>CALL003601</t>
  </si>
  <si>
    <t>CALL001626</t>
  </si>
  <si>
    <t>CALL002709</t>
  </si>
  <si>
    <t>CALL009642</t>
  </si>
  <si>
    <t>CALL008163</t>
  </si>
  <si>
    <t>CALL005343</t>
  </si>
  <si>
    <t>CALL001762</t>
  </si>
  <si>
    <t>CALL006377</t>
  </si>
  <si>
    <t>CALL006255</t>
  </si>
  <si>
    <t>CALL004313</t>
  </si>
  <si>
    <t>CALL005294</t>
  </si>
  <si>
    <t>CALL009789</t>
  </si>
  <si>
    <t>CALL005223</t>
  </si>
  <si>
    <t>CALL000854</t>
  </si>
  <si>
    <t>CALL003421</t>
  </si>
  <si>
    <t>CALL009493</t>
  </si>
  <si>
    <t>CALL005424</t>
  </si>
  <si>
    <t>CALL002912</t>
  </si>
  <si>
    <t>CALL008005</t>
  </si>
  <si>
    <t>CALL005978</t>
  </si>
  <si>
    <t>CALL006253</t>
  </si>
  <si>
    <t>CALL006518</t>
  </si>
  <si>
    <t>CALL007400</t>
  </si>
  <si>
    <t>CALL006329</t>
  </si>
  <si>
    <t>CALL000448</t>
  </si>
  <si>
    <t>CALL006747</t>
  </si>
  <si>
    <t>CALL001370</t>
  </si>
  <si>
    <t>CALL005577</t>
  </si>
  <si>
    <t>CALL001766</t>
  </si>
  <si>
    <t>CALL004253</t>
  </si>
  <si>
    <t>CALL006148</t>
  </si>
  <si>
    <t>CALL002407</t>
  </si>
  <si>
    <t>CALL009787</t>
  </si>
  <si>
    <t>CALL003028</t>
  </si>
  <si>
    <t>CALL006222</t>
  </si>
  <si>
    <t>CALL002349</t>
  </si>
  <si>
    <t>CALL008281</t>
  </si>
  <si>
    <t>CALL008267</t>
  </si>
  <si>
    <t>CALL008783</t>
  </si>
  <si>
    <t>CALL008859</t>
  </si>
  <si>
    <t>CALL002089</t>
  </si>
  <si>
    <t>CALL008467</t>
  </si>
  <si>
    <t>CALL003330</t>
  </si>
  <si>
    <t>CALL005829</t>
  </si>
  <si>
    <t>CALL006386</t>
  </si>
  <si>
    <t>CALL000018</t>
  </si>
  <si>
    <t>CALL008459</t>
  </si>
  <si>
    <t>CALL009796</t>
  </si>
  <si>
    <t>CALL000755</t>
  </si>
  <si>
    <t>CALL001127</t>
  </si>
  <si>
    <t>CALL002133</t>
  </si>
  <si>
    <t>CALL002424</t>
  </si>
  <si>
    <t>CALL000178</t>
  </si>
  <si>
    <t>CALL003371</t>
  </si>
  <si>
    <t>CALL000446</t>
  </si>
  <si>
    <t>CALL005994</t>
  </si>
  <si>
    <t>CALL008048</t>
  </si>
  <si>
    <t>CALL006716</t>
  </si>
  <si>
    <t>CALL009957</t>
  </si>
  <si>
    <t>CALL001243</t>
  </si>
  <si>
    <t>CALL004561</t>
  </si>
  <si>
    <t>CALL003154</t>
  </si>
  <si>
    <t>CALL001633</t>
  </si>
  <si>
    <t>CALL004190</t>
  </si>
  <si>
    <t>CALL008713</t>
  </si>
  <si>
    <t>CALL001147</t>
  </si>
  <si>
    <t>CALL000899</t>
  </si>
  <si>
    <t>CALL008158</t>
  </si>
  <si>
    <t>CALL000199</t>
  </si>
  <si>
    <t>CALL007035</t>
  </si>
  <si>
    <t>CALL001371</t>
  </si>
  <si>
    <t>CALL006465</t>
  </si>
  <si>
    <t>CALL008626</t>
  </si>
  <si>
    <t>CALL009882</t>
  </si>
  <si>
    <t>CALL000016</t>
  </si>
  <si>
    <t>CALL008346</t>
  </si>
  <si>
    <t>CALL005258</t>
  </si>
  <si>
    <t>CALL006724</t>
  </si>
  <si>
    <t>CALL002346</t>
  </si>
  <si>
    <t>CALL008064</t>
  </si>
  <si>
    <t>CALL003342</t>
  </si>
  <si>
    <t>CALL009662</t>
  </si>
  <si>
    <t>CALL003165</t>
  </si>
  <si>
    <t>CALL001957</t>
  </si>
  <si>
    <t>CALL007238</t>
  </si>
  <si>
    <t>CALL009319</t>
  </si>
  <si>
    <t>CALL006193</t>
  </si>
  <si>
    <t>CALL007112</t>
  </si>
  <si>
    <t>CALL007857</t>
  </si>
  <si>
    <t>CALL006486</t>
  </si>
  <si>
    <t>CALL008724</t>
  </si>
  <si>
    <t>CALL000608</t>
  </si>
  <si>
    <t>CALL005578</t>
  </si>
  <si>
    <t>CALL003440</t>
  </si>
  <si>
    <t>CALL001956</t>
  </si>
  <si>
    <t>CALL007841</t>
  </si>
  <si>
    <t>CALL006806</t>
  </si>
  <si>
    <t>CALL000691</t>
  </si>
  <si>
    <t>CALL008564</t>
  </si>
  <si>
    <t>CALL003475</t>
  </si>
  <si>
    <t>CALL002241</t>
  </si>
  <si>
    <t>CALL004998</t>
  </si>
  <si>
    <t>CALL005680</t>
  </si>
  <si>
    <t>CALL000290</t>
  </si>
  <si>
    <t>CALL005043</t>
  </si>
  <si>
    <t>CALL008481</t>
  </si>
  <si>
    <t>CALL007708</t>
  </si>
  <si>
    <t>CALL007317</t>
  </si>
  <si>
    <t>CALL009431</t>
  </si>
  <si>
    <t>CALL008036</t>
  </si>
  <si>
    <t>CALL001464</t>
  </si>
  <si>
    <t>CALL002929</t>
  </si>
  <si>
    <t>CALL008249</t>
  </si>
  <si>
    <t>CALL004929</t>
  </si>
  <si>
    <t>CALL000661</t>
  </si>
  <si>
    <t>CALL001071</t>
  </si>
  <si>
    <t>CALL003691</t>
  </si>
  <si>
    <t>CALL002823</t>
  </si>
  <si>
    <t>CALL004667</t>
  </si>
  <si>
    <t>CALL007601</t>
  </si>
  <si>
    <t>CALL007617</t>
  </si>
  <si>
    <t>CALL006355</t>
  </si>
  <si>
    <t>CALL005037</t>
  </si>
  <si>
    <t>CALL002635</t>
  </si>
  <si>
    <t>CALL003968</t>
  </si>
  <si>
    <t>CALL002462</t>
  </si>
  <si>
    <t>CALL004799</t>
  </si>
  <si>
    <t>CALL000820</t>
  </si>
  <si>
    <t>CALL006908</t>
  </si>
  <si>
    <t>CALL000286</t>
  </si>
  <si>
    <t>CALL009576</t>
  </si>
  <si>
    <t>CALL009398</t>
  </si>
  <si>
    <t>CALL009380</t>
  </si>
  <si>
    <t>CALL000937</t>
  </si>
  <si>
    <t>CALL000807</t>
  </si>
  <si>
    <t>CALL002051</t>
  </si>
  <si>
    <t>CALL009122</t>
  </si>
  <si>
    <t>CALL009654</t>
  </si>
  <si>
    <t>CALL009832</t>
  </si>
  <si>
    <t>CALL009546</t>
  </si>
  <si>
    <t>CALL009553</t>
  </si>
  <si>
    <t>CALL007197</t>
  </si>
  <si>
    <t>CALL006029</t>
  </si>
  <si>
    <t>CALL009409</t>
  </si>
  <si>
    <t>CALL009457</t>
  </si>
  <si>
    <t>CALL000540</t>
  </si>
  <si>
    <t>CALL009338</t>
  </si>
  <si>
    <t>CALL000668</t>
  </si>
  <si>
    <t>CALL000831</t>
  </si>
  <si>
    <t>CALL006945</t>
  </si>
  <si>
    <t>CALL007159</t>
  </si>
  <si>
    <t>CALL006695</t>
  </si>
  <si>
    <t>CALL005856</t>
  </si>
  <si>
    <t>CALL000776</t>
  </si>
  <si>
    <t>CALL002751</t>
  </si>
  <si>
    <t>CALL004948</t>
  </si>
  <si>
    <t>CALL007378</t>
  </si>
  <si>
    <t>CALL000417</t>
  </si>
  <si>
    <t>CALL001510</t>
  </si>
  <si>
    <t>CALL000795</t>
  </si>
  <si>
    <t>CALL001598</t>
  </si>
  <si>
    <t>CALL001834</t>
  </si>
  <si>
    <t>CALL003551</t>
  </si>
  <si>
    <t>CALL005551</t>
  </si>
  <si>
    <t>CALL005160</t>
  </si>
  <si>
    <t>CALL008282</t>
  </si>
  <si>
    <t>CALL008475</t>
  </si>
  <si>
    <t>CALL006370</t>
  </si>
  <si>
    <t>CALL006084</t>
  </si>
  <si>
    <t>CALL007656</t>
  </si>
  <si>
    <t>CALL000958</t>
  </si>
  <si>
    <t>CALL000655</t>
  </si>
  <si>
    <t>CALL002831</t>
  </si>
  <si>
    <t>CALL005895</t>
  </si>
  <si>
    <t>CALL008819</t>
  </si>
  <si>
    <t>CALL005423</t>
  </si>
  <si>
    <t>CALL001859</t>
  </si>
  <si>
    <t>CALL009692</t>
  </si>
  <si>
    <t>CALL007451</t>
  </si>
  <si>
    <t>CALL005912</t>
  </si>
  <si>
    <t>CALL005420</t>
  </si>
  <si>
    <t>CALL003368</t>
  </si>
  <si>
    <t>CALL008887</t>
  </si>
  <si>
    <t>CALL006144</t>
  </si>
  <si>
    <t>CALL004865</t>
  </si>
  <si>
    <t>CALL004232</t>
  </si>
  <si>
    <t>CALL006419</t>
  </si>
  <si>
    <t>CALL007673</t>
  </si>
  <si>
    <t>CALL003290</t>
  </si>
  <si>
    <t>CALL006679</t>
  </si>
  <si>
    <t>CALL007788</t>
  </si>
  <si>
    <t>CALL005919</t>
  </si>
  <si>
    <t>CALL007875</t>
  </si>
  <si>
    <t>CALL005278</t>
  </si>
  <si>
    <t>CALL001094</t>
  </si>
  <si>
    <t>CALL006595</t>
  </si>
  <si>
    <t>CALL004740</t>
  </si>
  <si>
    <t>CALL002410</t>
  </si>
  <si>
    <t>CALL005541</t>
  </si>
  <si>
    <t>CALL009241</t>
  </si>
  <si>
    <t>CALL001258</t>
  </si>
  <si>
    <t>CALL005558</t>
  </si>
  <si>
    <t>CALL008893</t>
  </si>
  <si>
    <t>CALL007976</t>
  </si>
  <si>
    <t>CALL007563</t>
  </si>
  <si>
    <t>CALL006363</t>
  </si>
  <si>
    <t>CALL009281</t>
  </si>
  <si>
    <t>CALL001939</t>
  </si>
  <si>
    <t>CALL006281</t>
  </si>
  <si>
    <t>CALL001717</t>
  </si>
  <si>
    <t>CALL008873</t>
  </si>
  <si>
    <t>CALL006037</t>
  </si>
  <si>
    <t>CALL005549</t>
  </si>
  <si>
    <t>CALL004256</t>
  </si>
  <si>
    <t>CALL004400</t>
  </si>
  <si>
    <t>CALL009853</t>
  </si>
  <si>
    <t>CALL003554</t>
  </si>
  <si>
    <t>CALL006117</t>
  </si>
  <si>
    <t>CALL009756</t>
  </si>
  <si>
    <t>CALL000208</t>
  </si>
  <si>
    <t>CALL006184</t>
  </si>
  <si>
    <t>CALL007879</t>
  </si>
  <si>
    <t>CALL008136</t>
  </si>
  <si>
    <t>CALL006507</t>
  </si>
  <si>
    <t>CALL007003</t>
  </si>
  <si>
    <t>CALL005998</t>
  </si>
  <si>
    <t>CALL008416</t>
  </si>
  <si>
    <t>CALL005125</t>
  </si>
  <si>
    <t>CALL008906</t>
  </si>
  <si>
    <t>CALL001063</t>
  </si>
  <si>
    <t>CALL008763</t>
  </si>
  <si>
    <t>CALL004804</t>
  </si>
  <si>
    <t>CALL004222</t>
  </si>
  <si>
    <t>CALL006542</t>
  </si>
  <si>
    <t>CALL001732</t>
  </si>
  <si>
    <t>CALL009897</t>
  </si>
  <si>
    <t>CALL008847</t>
  </si>
  <si>
    <t>CALL005267</t>
  </si>
  <si>
    <t>CALL009363</t>
  </si>
  <si>
    <t>CALL002076</t>
  </si>
  <si>
    <t>CALL002535</t>
  </si>
  <si>
    <t>CALL005649</t>
  </si>
  <si>
    <t>CALL003026</t>
  </si>
  <si>
    <t>CALL001878</t>
  </si>
  <si>
    <t>CALL008149</t>
  </si>
  <si>
    <t>CALL000744</t>
  </si>
  <si>
    <t>CALL000038</t>
  </si>
  <si>
    <t>CALL004693</t>
  </si>
  <si>
    <t>CALL003038</t>
  </si>
  <si>
    <t>CALL007249</t>
  </si>
  <si>
    <t>CALL007208</t>
  </si>
  <si>
    <t>CALL009891</t>
  </si>
  <si>
    <t>CALL008815</t>
  </si>
  <si>
    <t>CALL000289</t>
  </si>
  <si>
    <t>CALL002901</t>
  </si>
  <si>
    <t>CALL000939</t>
  </si>
  <si>
    <t>CALL009961</t>
  </si>
  <si>
    <t>CALL009391</t>
  </si>
  <si>
    <t>CALL009589</t>
  </si>
  <si>
    <t>CALL008378</t>
  </si>
  <si>
    <t>CALL001565</t>
  </si>
  <si>
    <t>CALL007160</t>
  </si>
  <si>
    <t>CALL006650</t>
  </si>
  <si>
    <t>CALL003480</t>
  </si>
  <si>
    <t>CALL002538</t>
  </si>
  <si>
    <t>CALL000970</t>
  </si>
  <si>
    <t>CALL001610</t>
  </si>
  <si>
    <t>CALL006206</t>
  </si>
  <si>
    <t>CALL000311</t>
  </si>
  <si>
    <t>CALL007727</t>
  </si>
  <si>
    <t>CALL004952</t>
  </si>
  <si>
    <t>CALL004928</t>
  </si>
  <si>
    <t>CALL008217</t>
  </si>
  <si>
    <t>CALL007043</t>
  </si>
  <si>
    <t>CALL000818</t>
  </si>
  <si>
    <t>CALL005114</t>
  </si>
  <si>
    <t>CALL000359</t>
  </si>
  <si>
    <t>CALL003700</t>
  </si>
  <si>
    <t>CALL005483</t>
  </si>
  <si>
    <t>CALL000281</t>
  </si>
  <si>
    <t>CALL001905</t>
  </si>
  <si>
    <t>CALL006520</t>
  </si>
  <si>
    <t>CALL003332</t>
  </si>
  <si>
    <t>CALL007285</t>
  </si>
  <si>
    <t>CALL004260</t>
  </si>
  <si>
    <t>CALL009603</t>
  </si>
  <si>
    <t>CALL009614</t>
  </si>
  <si>
    <t>CALL003098</t>
  </si>
  <si>
    <t>CALL005725</t>
  </si>
  <si>
    <t>CALL007180</t>
  </si>
  <si>
    <t>CALL003634</t>
  </si>
  <si>
    <t>CALL006668</t>
  </si>
  <si>
    <t>CALL009670</t>
  </si>
  <si>
    <t>CALL007791</t>
  </si>
  <si>
    <t>CALL004226</t>
  </si>
  <si>
    <t>CALL008131</t>
  </si>
  <si>
    <t>CALL004015</t>
  </si>
  <si>
    <t>CALL005540</t>
  </si>
  <si>
    <t>CALL006296</t>
  </si>
  <si>
    <t>CALL002434</t>
  </si>
  <si>
    <t>CALL008159</t>
  </si>
  <si>
    <t>CALL005360</t>
  </si>
  <si>
    <t>CALL002166</t>
  </si>
  <si>
    <t>CALL000959</t>
  </si>
  <si>
    <t>CALL004131</t>
  </si>
  <si>
    <t>CALL003080</t>
  </si>
  <si>
    <t>CALL000669</t>
  </si>
  <si>
    <t>CALL000104</t>
  </si>
  <si>
    <t>CALL007416</t>
  </si>
  <si>
    <t>CALL002875</t>
  </si>
  <si>
    <t>CALL004976</t>
  </si>
  <si>
    <t>CALL005352</t>
  </si>
  <si>
    <t>CALL000013</t>
  </si>
  <si>
    <t>CALL001401</t>
  </si>
  <si>
    <t>CALL005245</t>
  </si>
  <si>
    <t>CALL007225</t>
  </si>
  <si>
    <t>CALL003461</t>
  </si>
  <si>
    <t>CALL004378</t>
  </si>
  <si>
    <t>CALL008166</t>
  </si>
  <si>
    <t>CALL001346</t>
  </si>
  <si>
    <t>CALL006074</t>
  </si>
  <si>
    <t>CALL000071</t>
  </si>
  <si>
    <t>CALL002405</t>
  </si>
  <si>
    <t>CALL009574</t>
  </si>
  <si>
    <t>CALL002642</t>
  </si>
  <si>
    <t>CALL004032</t>
  </si>
  <si>
    <t>CALL009472</t>
  </si>
  <si>
    <t>CALL007303</t>
  </si>
  <si>
    <t>CALL005734</t>
  </si>
  <si>
    <t>CALL001130</t>
  </si>
  <si>
    <t>CALL005938</t>
  </si>
  <si>
    <t>CALL000172</t>
  </si>
  <si>
    <t>CALL000844</t>
  </si>
  <si>
    <t>CALL004506</t>
  </si>
  <si>
    <t>CALL002077</t>
  </si>
  <si>
    <t>CALL006693</t>
  </si>
  <si>
    <t>CALL001271</t>
  </si>
  <si>
    <t>CALL003214</t>
  </si>
  <si>
    <t>CALL006696</t>
  </si>
  <si>
    <t>CALL009323</t>
  </si>
  <si>
    <t>CALL003218</t>
  </si>
  <si>
    <t>CALL009452</t>
  </si>
  <si>
    <t>CALL007661</t>
  </si>
  <si>
    <t>CALL001115</t>
  </si>
  <si>
    <t>CALL005818</t>
  </si>
  <si>
    <t>CALL002254</t>
  </si>
  <si>
    <t>CALL000063</t>
  </si>
  <si>
    <t>CALL006884</t>
  </si>
  <si>
    <t>CALL005634</t>
  </si>
  <si>
    <t>CALL003157</t>
  </si>
  <si>
    <t>CALL004558</t>
  </si>
  <si>
    <t>CALL002218</t>
  </si>
  <si>
    <t>CALL007251</t>
  </si>
  <si>
    <t>CALL009624</t>
  </si>
  <si>
    <t>CALL005188</t>
  </si>
  <si>
    <t>CALL004530</t>
  </si>
  <si>
    <t>CALL008370</t>
  </si>
  <si>
    <t>CALL005794</t>
  </si>
  <si>
    <t>CALL004946</t>
  </si>
  <si>
    <t>CALL008169</t>
  </si>
  <si>
    <t>CALL005807</t>
  </si>
  <si>
    <t>CALL008734</t>
  </si>
  <si>
    <t>CALL007749</t>
  </si>
  <si>
    <t>CALL001847</t>
  </si>
  <si>
    <t>CALL002268</t>
  </si>
  <si>
    <t>CALL008972</t>
  </si>
  <si>
    <t>CALL005414</t>
  </si>
  <si>
    <t>CALL002353</t>
  </si>
  <si>
    <t>CALL007299</t>
  </si>
  <si>
    <t>CALL003385</t>
  </si>
  <si>
    <t>CALL005252</t>
  </si>
  <si>
    <t>CALL008189</t>
  </si>
  <si>
    <t>CALL006252</t>
  </si>
  <si>
    <t>CALL003085</t>
  </si>
  <si>
    <t>CALL005048</t>
  </si>
  <si>
    <t>CALL003021</t>
  </si>
  <si>
    <t>CALL002984</t>
  </si>
  <si>
    <t>CALL003068</t>
  </si>
  <si>
    <t>CALL009456</t>
  </si>
  <si>
    <t>CALL002600</t>
  </si>
  <si>
    <t>CALL008357</t>
  </si>
  <si>
    <t>CALL003463</t>
  </si>
  <si>
    <t>CALL009481</t>
  </si>
  <si>
    <t>CALL009274</t>
  </si>
  <si>
    <t>CALL002924</t>
  </si>
  <si>
    <t>CALL006589</t>
  </si>
  <si>
    <t>CALL006749</t>
  </si>
  <si>
    <t>CALL004200</t>
  </si>
  <si>
    <t>CALL008681</t>
  </si>
  <si>
    <t>CALL006911</t>
  </si>
  <si>
    <t>CALL009732</t>
  </si>
  <si>
    <t>CALL001209</t>
  </si>
  <si>
    <t>CALL008002</t>
  </si>
  <si>
    <t>CALL000382</t>
  </si>
  <si>
    <t>CALL001157</t>
  </si>
  <si>
    <t>CALL004900</t>
  </si>
  <si>
    <t>CALL001627</t>
  </si>
  <si>
    <t>CALL007600</t>
  </si>
  <si>
    <t>CALL009978</t>
  </si>
  <si>
    <t>CALL003112</t>
  </si>
  <si>
    <t>CALL007769</t>
  </si>
  <si>
    <t>CALL005061</t>
  </si>
  <si>
    <t>CALL003904</t>
  </si>
  <si>
    <t>CALL008505</t>
  </si>
  <si>
    <t>CALL009744</t>
  </si>
  <si>
    <t>CALL000733</t>
  </si>
  <si>
    <t>CALL000887</t>
  </si>
  <si>
    <t>CALL006792</t>
  </si>
  <si>
    <t>CALL008614</t>
  </si>
  <si>
    <t>CALL003966</t>
  </si>
  <si>
    <t>CALL006304</t>
  </si>
  <si>
    <t>CALL009359</t>
  </si>
  <si>
    <t>CALL009063</t>
  </si>
  <si>
    <t>CALL004221</t>
  </si>
  <si>
    <t>CALL004316</t>
  </si>
  <si>
    <t>CALL008237</t>
  </si>
  <si>
    <t>CALL000036</t>
  </si>
  <si>
    <t>CALL003400</t>
  </si>
  <si>
    <t>CALL008820</t>
  </si>
  <si>
    <t>CALL005909</t>
  </si>
  <si>
    <t>CALL002214</t>
  </si>
  <si>
    <t>CALL005827</t>
  </si>
  <si>
    <t>CALL009149</t>
  </si>
  <si>
    <t>CALL007263</t>
  </si>
  <si>
    <t>CALL005803</t>
  </si>
  <si>
    <t>CALL004650</t>
  </si>
  <si>
    <t>CALL003860</t>
  </si>
  <si>
    <t>CALL009647</t>
  </si>
  <si>
    <t>CALL003054</t>
  </si>
  <si>
    <t>CALL001459</t>
  </si>
  <si>
    <t>CALL002304</t>
  </si>
  <si>
    <t>CALL002070</t>
  </si>
  <si>
    <t>CALL003654</t>
  </si>
  <si>
    <t>CALL007890</t>
  </si>
  <si>
    <t>CALL001393</t>
  </si>
  <si>
    <t>CALL001643</t>
  </si>
  <si>
    <t>CALL007835</t>
  </si>
  <si>
    <t>CALL001053</t>
  </si>
  <si>
    <t>CALL006501</t>
  </si>
  <si>
    <t>CALL001983</t>
  </si>
  <si>
    <t>CALL000822</t>
  </si>
  <si>
    <t>CALL003425</t>
  </si>
  <si>
    <t>CALL003762</t>
  </si>
  <si>
    <t>CALL002849</t>
  </si>
  <si>
    <t>CALL004002</t>
  </si>
  <si>
    <t>CALL002860</t>
  </si>
  <si>
    <t>CALL002544</t>
  </si>
  <si>
    <t>CALL000478</t>
  </si>
  <si>
    <t>CALL004185</t>
  </si>
  <si>
    <t>CALL001599</t>
  </si>
  <si>
    <t>CALL000092</t>
  </si>
  <si>
    <t>CALL001435</t>
  </si>
  <si>
    <t>CALL001787</t>
  </si>
  <si>
    <t>CALL005616</t>
  </si>
  <si>
    <t>CALL004163</t>
  </si>
  <si>
    <t>CALL009617</t>
  </si>
  <si>
    <t>CALL009461</t>
  </si>
  <si>
    <t>CALL008499</t>
  </si>
  <si>
    <t>CALL004707</t>
  </si>
  <si>
    <t>CALL007237</t>
  </si>
  <si>
    <t>CALL004405</t>
  </si>
  <si>
    <t>CALL003262</t>
  </si>
  <si>
    <t>CALL009216</t>
  </si>
  <si>
    <t>CALL004790</t>
  </si>
  <si>
    <t>CALL001653</t>
  </si>
  <si>
    <t>CALL000285</t>
  </si>
  <si>
    <t>CALL008726</t>
  </si>
  <si>
    <t>CALL004766</t>
  </si>
  <si>
    <t>CALL009510</t>
  </si>
  <si>
    <t>CALL002663</t>
  </si>
  <si>
    <t>CALL006577</t>
  </si>
  <si>
    <t>CALL008152</t>
  </si>
  <si>
    <t>CALL007627</t>
  </si>
  <si>
    <t>CALL004724</t>
  </si>
  <si>
    <t>CALL007683</t>
  </si>
  <si>
    <t>CALL000518</t>
  </si>
  <si>
    <t>CALL001904</t>
  </si>
  <si>
    <t>CALL006122</t>
  </si>
  <si>
    <t>CALL007755</t>
  </si>
  <si>
    <t>CALL004571</t>
  </si>
  <si>
    <t>CALL008775</t>
  </si>
  <si>
    <t>CALL003719</t>
  </si>
  <si>
    <t>CALL002567</t>
  </si>
  <si>
    <t>CALL008632</t>
  </si>
  <si>
    <t>CALL000471</t>
  </si>
  <si>
    <t>CALL007034</t>
  </si>
  <si>
    <t>CALL006565</t>
  </si>
  <si>
    <t>CALL000019</t>
  </si>
  <si>
    <t>CALL002141</t>
  </si>
  <si>
    <t>CALL001937</t>
  </si>
  <si>
    <t>CALL008580</t>
  </si>
  <si>
    <t>CALL008485</t>
  </si>
  <si>
    <t>CALL009425</t>
  </si>
  <si>
    <t>CALL006530</t>
  </si>
  <si>
    <t>CALL008560</t>
  </si>
  <si>
    <t>CALL006446</t>
  </si>
  <si>
    <t>CALL005603</t>
  </si>
  <si>
    <t>CALL007945</t>
  </si>
  <si>
    <t>CALL002445</t>
  </si>
  <si>
    <t>CALL001242</t>
  </si>
  <si>
    <t>CALL001368</t>
  </si>
  <si>
    <t>CALL000278</t>
  </si>
  <si>
    <t>CALL002605</t>
  </si>
  <si>
    <t>CALL000815</t>
  </si>
  <si>
    <t>CALL004209</t>
  </si>
  <si>
    <t>CALL007419</t>
  </si>
  <si>
    <t>CALL000505</t>
  </si>
  <si>
    <t>CALL004172</t>
  </si>
  <si>
    <t>CALL008083</t>
  </si>
  <si>
    <t>CALL007187</t>
  </si>
  <si>
    <t>CALL007028</t>
  </si>
  <si>
    <t>CALL000226</t>
  </si>
  <si>
    <t>CALL002870</t>
  </si>
  <si>
    <t>CALL004219</t>
  </si>
  <si>
    <t>CALL000699</t>
  </si>
  <si>
    <t>CALL005576</t>
  </si>
  <si>
    <t>CALL008902</t>
  </si>
  <si>
    <t>CALL004637</t>
  </si>
  <si>
    <t>Row Labels</t>
  </si>
  <si>
    <t>Grand Total</t>
  </si>
  <si>
    <t>Call Status Rating</t>
  </si>
  <si>
    <t>Month</t>
  </si>
  <si>
    <t>Customer Sats Category</t>
  </si>
  <si>
    <t>January</t>
  </si>
  <si>
    <t>February</t>
  </si>
  <si>
    <t>March</t>
  </si>
  <si>
    <t>April</t>
  </si>
  <si>
    <t>May</t>
  </si>
  <si>
    <t>June</t>
  </si>
  <si>
    <t>July</t>
  </si>
  <si>
    <t>August</t>
  </si>
  <si>
    <t>September</t>
  </si>
  <si>
    <t>October</t>
  </si>
  <si>
    <t>November</t>
  </si>
  <si>
    <t>December</t>
  </si>
  <si>
    <t>Count of Call ID</t>
  </si>
  <si>
    <t>Average of Customer Satisfaction</t>
  </si>
  <si>
    <t>Average of Handling Time (Min)</t>
  </si>
  <si>
    <t xml:space="preserve">             Insights into Calls, Customers &amp; Service Performance</t>
  </si>
  <si>
    <t>📞  CALL CENTER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</si>
</sst>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color theme="1"/>
      <name val="Aptos Narrow"/>
      <family val="2"/>
      <scheme val="minor"/>
    </font>
    <font>
      <b/>
      <sz val="24"/>
      <color theme="0"/>
      <name val="Segoe UI"/>
      <family val="2"/>
    </font>
    <font>
      <sz val="18"/>
      <color theme="0"/>
      <name val="Segoe UI"/>
      <family val="2"/>
    </font>
  </fonts>
  <fills count="5">
    <fill>
      <patternFill patternType="none"/>
    </fill>
    <fill>
      <patternFill patternType="gray125"/>
    </fill>
    <fill>
      <patternFill patternType="solid">
        <fgColor theme="2" tint="-0.499984740745262"/>
        <bgColor indexed="64"/>
      </patternFill>
    </fill>
    <fill>
      <patternFill patternType="solid">
        <fgColor rgb="FF69696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1">
    <xf numFmtId="0" fontId="0" fillId="0" borderId="0"/>
  </cellStyleXfs>
  <cellXfs count="25">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applyBorder="1"/>
    <xf numFmtId="0" fontId="0" fillId="2" borderId="6"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0"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0" borderId="0" xfId="0" applyNumberFormat="1"/>
    <xf numFmtId="0" fontId="1" fillId="3" borderId="0" xfId="0" applyFont="1" applyFill="1" applyBorder="1"/>
    <xf numFmtId="0" fontId="2" fillId="3" borderId="8" xfId="0" applyFont="1" applyFill="1" applyBorder="1"/>
    <xf numFmtId="0" fontId="0" fillId="2" borderId="0" xfId="0" applyFill="1"/>
    <xf numFmtId="0" fontId="0" fillId="4" borderId="1" xfId="0" applyFill="1" applyBorder="1"/>
  </cellXfs>
  <cellStyles count="1">
    <cellStyle name="Normal" xfId="0" builtinId="0"/>
  </cellStyles>
  <dxfs count="20">
    <dxf>
      <font>
        <b/>
        <color theme="1"/>
      </font>
      <fill>
        <patternFill>
          <bgColor theme="2" tint="-0.24994659260841701"/>
        </patternFill>
      </fill>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val="0"/>
        <i val="0"/>
        <sz val="12"/>
        <name val="Segoe UI"/>
        <family val="2"/>
        <scheme val="none"/>
      </font>
      <fill>
        <patternFill>
          <bgColor theme="2" tint="-0.2499465926084170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s>
  <tableStyles count="2" defaultTableStyle="TableStyleMedium2" defaultPivotStyle="PivotStyleLight16">
    <tableStyle name="Slicer Style 1" pivot="0" table="0" count="1" xr9:uid="{82AF3BDF-DCC2-4693-99BC-6F5994894E2A}">
      <tableStyleElement type="wholeTable" dxfId="2"/>
    </tableStyle>
    <tableStyle name="SlicerStyleOther1 2" pivot="0" table="0" count="10" xr9:uid="{288A44C2-7C6D-4603-BBA4-2C7C315C8D93}">
      <tableStyleElement type="wholeTable" dxfId="1"/>
      <tableStyleElement type="headerRow" dxfId="0"/>
    </tableStyle>
  </tableStyles>
  <colors>
    <mruColors>
      <color rgb="FF69696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Call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General</c:formatCode>
                <c:ptCount val="12"/>
                <c:pt idx="0">
                  <c:v>859</c:v>
                </c:pt>
                <c:pt idx="1">
                  <c:v>759</c:v>
                </c:pt>
                <c:pt idx="2">
                  <c:v>824</c:v>
                </c:pt>
                <c:pt idx="3">
                  <c:v>865</c:v>
                </c:pt>
                <c:pt idx="4">
                  <c:v>864</c:v>
                </c:pt>
                <c:pt idx="5">
                  <c:v>841</c:v>
                </c:pt>
                <c:pt idx="6">
                  <c:v>838</c:v>
                </c:pt>
                <c:pt idx="7">
                  <c:v>857</c:v>
                </c:pt>
                <c:pt idx="8">
                  <c:v>778</c:v>
                </c:pt>
                <c:pt idx="9">
                  <c:v>837</c:v>
                </c:pt>
                <c:pt idx="10">
                  <c:v>838</c:v>
                </c:pt>
                <c:pt idx="11">
                  <c:v>840</c:v>
                </c:pt>
              </c:numCache>
            </c:numRef>
          </c:val>
          <c:smooth val="0"/>
          <c:extLst>
            <c:ext xmlns:c16="http://schemas.microsoft.com/office/drawing/2014/chart" uri="{C3380CC4-5D6E-409C-BE32-E72D297353CC}">
              <c16:uniqueId val="{00000000-5B6A-4B6E-99A4-7287A269AA90}"/>
            </c:ext>
          </c:extLst>
        </c:ser>
        <c:dLbls>
          <c:showLegendKey val="0"/>
          <c:showVal val="0"/>
          <c:showCatName val="0"/>
          <c:showSerName val="0"/>
          <c:showPercent val="0"/>
          <c:showBubbleSize val="0"/>
        </c:dLbls>
        <c:smooth val="0"/>
        <c:axId val="840394304"/>
        <c:axId val="1865616976"/>
      </c:lineChart>
      <c:catAx>
        <c:axId val="84039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16976"/>
        <c:crosses val="autoZero"/>
        <c:auto val="1"/>
        <c:lblAlgn val="ctr"/>
        <c:lblOffset val="100"/>
        <c:noMultiLvlLbl val="0"/>
      </c:catAx>
      <c:valAx>
        <c:axId val="186561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9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Calls by Issue</a:t>
            </a:r>
            <a:r>
              <a:rPr lang="en-IN" baseline="0"/>
              <a: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strRef>
              <c:f>'PIVOT TABLE'!$A$23:$A$33</c:f>
              <c:strCache>
                <c:ptCount val="10"/>
                <c:pt idx="0">
                  <c:v>Subscription</c:v>
                </c:pt>
                <c:pt idx="1">
                  <c:v>Complaint</c:v>
                </c:pt>
                <c:pt idx="2">
                  <c:v>Account Access</c:v>
                </c:pt>
                <c:pt idx="3">
                  <c:v>Cancellation</c:v>
                </c:pt>
                <c:pt idx="4">
                  <c:v>Refund</c:v>
                </c:pt>
                <c:pt idx="5">
                  <c:v>Delivery</c:v>
                </c:pt>
                <c:pt idx="6">
                  <c:v>Product Information</c:v>
                </c:pt>
                <c:pt idx="7">
                  <c:v>Billing</c:v>
                </c:pt>
                <c:pt idx="8">
                  <c:v>Order Status</c:v>
                </c:pt>
                <c:pt idx="9">
                  <c:v>Technical Support</c:v>
                </c:pt>
              </c:strCache>
            </c:strRef>
          </c:cat>
          <c:val>
            <c:numRef>
              <c:f>'PIVOT TABLE'!$B$23:$B$33</c:f>
              <c:numCache>
                <c:formatCode>General</c:formatCode>
                <c:ptCount val="10"/>
                <c:pt idx="0">
                  <c:v>483</c:v>
                </c:pt>
                <c:pt idx="1">
                  <c:v>684</c:v>
                </c:pt>
                <c:pt idx="2">
                  <c:v>769</c:v>
                </c:pt>
                <c:pt idx="3">
                  <c:v>850</c:v>
                </c:pt>
                <c:pt idx="4">
                  <c:v>894</c:v>
                </c:pt>
                <c:pt idx="5">
                  <c:v>961</c:v>
                </c:pt>
                <c:pt idx="6">
                  <c:v>1155</c:v>
                </c:pt>
                <c:pt idx="7">
                  <c:v>1208</c:v>
                </c:pt>
                <c:pt idx="8">
                  <c:v>1348</c:v>
                </c:pt>
                <c:pt idx="9">
                  <c:v>1648</c:v>
                </c:pt>
              </c:numCache>
            </c:numRef>
          </c:val>
          <c:extLst>
            <c:ext xmlns:c16="http://schemas.microsoft.com/office/drawing/2014/chart" uri="{C3380CC4-5D6E-409C-BE32-E72D297353CC}">
              <c16:uniqueId val="{00000000-6FC0-4BC1-BE33-B4B3AF4CA792}"/>
            </c:ext>
          </c:extLst>
        </c:ser>
        <c:dLbls>
          <c:showLegendKey val="0"/>
          <c:showVal val="0"/>
          <c:showCatName val="0"/>
          <c:showSerName val="0"/>
          <c:showPercent val="0"/>
          <c:showBubbleSize val="0"/>
        </c:dLbls>
        <c:gapWidth val="219"/>
        <c:axId val="840409152"/>
        <c:axId val="1865597776"/>
      </c:barChart>
      <c:catAx>
        <c:axId val="84040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97776"/>
        <c:crosses val="autoZero"/>
        <c:auto val="1"/>
        <c:lblAlgn val="ctr"/>
        <c:lblOffset val="100"/>
        <c:noMultiLvlLbl val="0"/>
      </c:catAx>
      <c:valAx>
        <c:axId val="1865597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40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Satisfaction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TABLE'!$A$39:$A$59</c:f>
              <c:strCache>
                <c:ptCount val="20"/>
                <c:pt idx="0">
                  <c:v>Asha Mohan</c:v>
                </c:pt>
                <c:pt idx="1">
                  <c:v>Meera Joseph</c:v>
                </c:pt>
                <c:pt idx="2">
                  <c:v>Riya Mathew</c:v>
                </c:pt>
                <c:pt idx="3">
                  <c:v>Vishnu Raj</c:v>
                </c:pt>
                <c:pt idx="4">
                  <c:v>Sneha Thomas</c:v>
                </c:pt>
                <c:pt idx="5">
                  <c:v>Akhil Das</c:v>
                </c:pt>
                <c:pt idx="6">
                  <c:v>Priya Nair</c:v>
                </c:pt>
                <c:pt idx="7">
                  <c:v>Amal Joseph</c:v>
                </c:pt>
                <c:pt idx="8">
                  <c:v>Ananya Nair</c:v>
                </c:pt>
                <c:pt idx="9">
                  <c:v>Neha Sharma</c:v>
                </c:pt>
                <c:pt idx="10">
                  <c:v>Joel Thomas</c:v>
                </c:pt>
                <c:pt idx="11">
                  <c:v>Kiran Patel</c:v>
                </c:pt>
                <c:pt idx="12">
                  <c:v>Manu Krishnan</c:v>
                </c:pt>
                <c:pt idx="13">
                  <c:v>Diya George</c:v>
                </c:pt>
                <c:pt idx="14">
                  <c:v>Arjun Kumar</c:v>
                </c:pt>
                <c:pt idx="15">
                  <c:v>Aditya Singh</c:v>
                </c:pt>
                <c:pt idx="16">
                  <c:v>Nikhil Varma</c:v>
                </c:pt>
                <c:pt idx="17">
                  <c:v>Fathima Ali</c:v>
                </c:pt>
                <c:pt idx="18">
                  <c:v>Rahul Menon</c:v>
                </c:pt>
                <c:pt idx="19">
                  <c:v>Sanjay Kumar</c:v>
                </c:pt>
              </c:strCache>
            </c:strRef>
          </c:cat>
          <c:val>
            <c:numRef>
              <c:f>'PIVOT TABLE'!$B$39:$B$59</c:f>
              <c:numCache>
                <c:formatCode>General</c:formatCode>
                <c:ptCount val="20"/>
                <c:pt idx="0">
                  <c:v>2.8940000000000001</c:v>
                </c:pt>
                <c:pt idx="1">
                  <c:v>2.8992248062015502</c:v>
                </c:pt>
                <c:pt idx="2">
                  <c:v>2.9634615384615386</c:v>
                </c:pt>
                <c:pt idx="3">
                  <c:v>2.9686274509803923</c:v>
                </c:pt>
                <c:pt idx="4">
                  <c:v>2.9729166666666669</c:v>
                </c:pt>
                <c:pt idx="5">
                  <c:v>2.9816700610997962</c:v>
                </c:pt>
                <c:pt idx="6">
                  <c:v>2.9844357976653697</c:v>
                </c:pt>
                <c:pt idx="7">
                  <c:v>2.9980732177263971</c:v>
                </c:pt>
                <c:pt idx="8">
                  <c:v>3.0041152263374484</c:v>
                </c:pt>
                <c:pt idx="9">
                  <c:v>3.0059999999999998</c:v>
                </c:pt>
                <c:pt idx="10">
                  <c:v>3.0080645161290325</c:v>
                </c:pt>
                <c:pt idx="11">
                  <c:v>3.0153846153846153</c:v>
                </c:pt>
                <c:pt idx="12">
                  <c:v>3.0159680638722555</c:v>
                </c:pt>
                <c:pt idx="13">
                  <c:v>3.025390625</c:v>
                </c:pt>
                <c:pt idx="14">
                  <c:v>3.0292275574112737</c:v>
                </c:pt>
                <c:pt idx="15">
                  <c:v>3.0739219712525667</c:v>
                </c:pt>
                <c:pt idx="16">
                  <c:v>3.0861344537815127</c:v>
                </c:pt>
                <c:pt idx="17">
                  <c:v>3.0866141732283463</c:v>
                </c:pt>
                <c:pt idx="18">
                  <c:v>3.1066945606694563</c:v>
                </c:pt>
                <c:pt idx="19">
                  <c:v>3.1163708086785009</c:v>
                </c:pt>
              </c:numCache>
            </c:numRef>
          </c:val>
          <c:extLst>
            <c:ext xmlns:c16="http://schemas.microsoft.com/office/drawing/2014/chart" uri="{C3380CC4-5D6E-409C-BE32-E72D297353CC}">
              <c16:uniqueId val="{00000000-FCA9-4AE9-845D-E24019C2FF56}"/>
            </c:ext>
          </c:extLst>
        </c:ser>
        <c:dLbls>
          <c:showLegendKey val="0"/>
          <c:showVal val="0"/>
          <c:showCatName val="0"/>
          <c:showSerName val="0"/>
          <c:showPercent val="0"/>
          <c:showBubbleSize val="0"/>
        </c:dLbls>
        <c:gapWidth val="219"/>
        <c:axId val="39551280"/>
        <c:axId val="1865594896"/>
      </c:barChart>
      <c:catAx>
        <c:axId val="3955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94896"/>
        <c:crosses val="autoZero"/>
        <c:auto val="1"/>
        <c:lblAlgn val="ctr"/>
        <c:lblOffset val="100"/>
        <c:noMultiLvlLbl val="0"/>
      </c:catAx>
      <c:valAx>
        <c:axId val="18655948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Team</a:t>
            </a:r>
            <a:r>
              <a:rPr lang="en-IN" baseline="0"/>
              <a:t>wise Customer Satisfaction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TABLE'!$B$64</c:f>
              <c:strCache>
                <c:ptCount val="1"/>
                <c:pt idx="0">
                  <c:v>Total</c:v>
                </c:pt>
              </c:strCache>
            </c:strRef>
          </c:tx>
          <c:spPr>
            <a:solidFill>
              <a:schemeClr val="accent1"/>
            </a:solidFill>
            <a:ln>
              <a:noFill/>
            </a:ln>
            <a:effectLst/>
          </c:spPr>
          <c:invertIfNegative val="0"/>
          <c:cat>
            <c:strRef>
              <c:f>'PIVOT TABLE'!$A$65:$A$69</c:f>
              <c:strCache>
                <c:ptCount val="4"/>
                <c:pt idx="0">
                  <c:v>Team Alpha</c:v>
                </c:pt>
                <c:pt idx="1">
                  <c:v>Team Beta</c:v>
                </c:pt>
                <c:pt idx="2">
                  <c:v>Team Delta</c:v>
                </c:pt>
                <c:pt idx="3">
                  <c:v>Team Gamma</c:v>
                </c:pt>
              </c:strCache>
            </c:strRef>
          </c:cat>
          <c:val>
            <c:numRef>
              <c:f>'PIVOT TABLE'!$B$65:$B$69</c:f>
              <c:numCache>
                <c:formatCode>General</c:formatCode>
                <c:ptCount val="4"/>
                <c:pt idx="0">
                  <c:v>2.9814668769716088</c:v>
                </c:pt>
                <c:pt idx="1">
                  <c:v>2.9549441786283892</c:v>
                </c:pt>
                <c:pt idx="2">
                  <c:v>3.0268860353130016</c:v>
                </c:pt>
                <c:pt idx="3">
                  <c:v>3.083198051948052</c:v>
                </c:pt>
              </c:numCache>
            </c:numRef>
          </c:val>
          <c:extLst>
            <c:ext xmlns:c16="http://schemas.microsoft.com/office/drawing/2014/chart" uri="{C3380CC4-5D6E-409C-BE32-E72D297353CC}">
              <c16:uniqueId val="{00000000-27DA-41E1-A7D3-BF7BEA5FC1B1}"/>
            </c:ext>
          </c:extLst>
        </c:ser>
        <c:dLbls>
          <c:showLegendKey val="0"/>
          <c:showVal val="0"/>
          <c:showCatName val="0"/>
          <c:showSerName val="0"/>
          <c:showPercent val="0"/>
          <c:showBubbleSize val="0"/>
        </c:dLbls>
        <c:gapWidth val="182"/>
        <c:axId val="39561024"/>
        <c:axId val="1642114832"/>
      </c:barChart>
      <c:catAx>
        <c:axId val="3956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14832"/>
        <c:crosses val="autoZero"/>
        <c:auto val="1"/>
        <c:lblAlgn val="ctr"/>
        <c:lblOffset val="100"/>
        <c:noMultiLvlLbl val="0"/>
      </c:catAx>
      <c:valAx>
        <c:axId val="1642114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0.10896041119860017"/>
              <c:y val="-9.07549577136191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pieChart>
        <c:varyColors val="1"/>
        <c:ser>
          <c:idx val="0"/>
          <c:order val="0"/>
          <c:tx>
            <c:strRef>
              <c:f>'PIVOT TABLE'!$B$75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C3-4343-9E4F-98ACD31800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C3-4343-9E4F-98ACD31800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C3-4343-9E4F-98ACD31800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C3-4343-9E4F-98ACD31800E1}"/>
              </c:ext>
            </c:extLst>
          </c:dPt>
          <c:dLbls>
            <c:dLbl>
              <c:idx val="2"/>
              <c:layout>
                <c:manualLayout>
                  <c:x val="0.10896041119860017"/>
                  <c:y val="-9.07549577136191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C3-4343-9E4F-98ACD31800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TABLE'!$A$76:$A$80</c:f>
              <c:strCache>
                <c:ptCount val="4"/>
                <c:pt idx="0">
                  <c:v>Chat</c:v>
                </c:pt>
                <c:pt idx="1">
                  <c:v>Email</c:v>
                </c:pt>
                <c:pt idx="2">
                  <c:v>Phone</c:v>
                </c:pt>
                <c:pt idx="3">
                  <c:v>Social Media</c:v>
                </c:pt>
              </c:strCache>
            </c:strRef>
          </c:cat>
          <c:val>
            <c:numRef>
              <c:f>'PIVOT TABLE'!$B$76:$B$80</c:f>
              <c:numCache>
                <c:formatCode>General</c:formatCode>
                <c:ptCount val="4"/>
                <c:pt idx="0">
                  <c:v>2486</c:v>
                </c:pt>
                <c:pt idx="1">
                  <c:v>1474</c:v>
                </c:pt>
                <c:pt idx="2">
                  <c:v>5573</c:v>
                </c:pt>
                <c:pt idx="3">
                  <c:v>467</c:v>
                </c:pt>
              </c:numCache>
            </c:numRef>
          </c:val>
          <c:extLst>
            <c:ext xmlns:c16="http://schemas.microsoft.com/office/drawing/2014/chart" uri="{C3380CC4-5D6E-409C-BE32-E72D297353CC}">
              <c16:uniqueId val="{00000000-F4A4-44E5-BAC4-691DF01414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Agents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TABLE'!$B$92</c:f>
              <c:strCache>
                <c:ptCount val="1"/>
                <c:pt idx="0">
                  <c:v>Total</c:v>
                </c:pt>
              </c:strCache>
            </c:strRef>
          </c:tx>
          <c:spPr>
            <a:solidFill>
              <a:schemeClr val="accent1"/>
            </a:solidFill>
            <a:ln>
              <a:noFill/>
            </a:ln>
            <a:effectLst/>
          </c:spPr>
          <c:invertIfNegative val="0"/>
          <c:cat>
            <c:strRef>
              <c:f>'PIVOT TABLE'!$A$93:$A$103</c:f>
              <c:strCache>
                <c:ptCount val="10"/>
                <c:pt idx="0">
                  <c:v>Asha Mohan</c:v>
                </c:pt>
                <c:pt idx="1">
                  <c:v>Kiran Patel</c:v>
                </c:pt>
                <c:pt idx="2">
                  <c:v>Riya Mathew</c:v>
                </c:pt>
                <c:pt idx="3">
                  <c:v>Nikhil Varma</c:v>
                </c:pt>
                <c:pt idx="4">
                  <c:v>Manu Krishnan</c:v>
                </c:pt>
                <c:pt idx="5">
                  <c:v>Sneha Thomas</c:v>
                </c:pt>
                <c:pt idx="6">
                  <c:v>Sanjay Kumar</c:v>
                </c:pt>
                <c:pt idx="7">
                  <c:v>Diya George</c:v>
                </c:pt>
                <c:pt idx="8">
                  <c:v>Vishnu Raj</c:v>
                </c:pt>
                <c:pt idx="9">
                  <c:v>Ananya Nair</c:v>
                </c:pt>
              </c:strCache>
            </c:strRef>
          </c:cat>
          <c:val>
            <c:numRef>
              <c:f>'PIVOT TABLE'!$B$93:$B$103</c:f>
              <c:numCache>
                <c:formatCode>General</c:formatCode>
                <c:ptCount val="10"/>
                <c:pt idx="0">
                  <c:v>9.5646000000000004</c:v>
                </c:pt>
                <c:pt idx="1">
                  <c:v>9.598653846153848</c:v>
                </c:pt>
                <c:pt idx="2">
                  <c:v>9.6373076923077008</c:v>
                </c:pt>
                <c:pt idx="3">
                  <c:v>9.6722689075630282</c:v>
                </c:pt>
                <c:pt idx="4">
                  <c:v>9.6948103792415186</c:v>
                </c:pt>
                <c:pt idx="5">
                  <c:v>9.7387499999999996</c:v>
                </c:pt>
                <c:pt idx="6">
                  <c:v>9.747140039447725</c:v>
                </c:pt>
                <c:pt idx="7">
                  <c:v>9.7693359375000135</c:v>
                </c:pt>
                <c:pt idx="8">
                  <c:v>9.8880392156862769</c:v>
                </c:pt>
                <c:pt idx="9">
                  <c:v>9.9240740740740758</c:v>
                </c:pt>
              </c:numCache>
            </c:numRef>
          </c:val>
          <c:extLst>
            <c:ext xmlns:c16="http://schemas.microsoft.com/office/drawing/2014/chart" uri="{C3380CC4-5D6E-409C-BE32-E72D297353CC}">
              <c16:uniqueId val="{00000000-9FD5-412F-AB64-C40388166F80}"/>
            </c:ext>
          </c:extLst>
        </c:ser>
        <c:dLbls>
          <c:showLegendKey val="0"/>
          <c:showVal val="0"/>
          <c:showCatName val="0"/>
          <c:showSerName val="0"/>
          <c:showPercent val="0"/>
          <c:showBubbleSize val="0"/>
        </c:dLbls>
        <c:gapWidth val="150"/>
        <c:overlap val="100"/>
        <c:axId val="39587472"/>
        <c:axId val="1642116272"/>
      </c:barChart>
      <c:catAx>
        <c:axId val="3958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16272"/>
        <c:crosses val="autoZero"/>
        <c:auto val="1"/>
        <c:lblAlgn val="ctr"/>
        <c:lblOffset val="100"/>
        <c:noMultiLvlLbl val="0"/>
      </c:catAx>
      <c:valAx>
        <c:axId val="1642116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8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TABLE!PivotTable9</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Call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A7-43F9-9696-D1D41E7755D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A7-43F9-9696-D1D41E7755D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0A7-43F9-9696-D1D41E7755D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0A7-43F9-9696-D1D41E7755D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TABLE'!$A$113:$A$117</c:f>
              <c:strCache>
                <c:ptCount val="4"/>
                <c:pt idx="0">
                  <c:v>Abandoned</c:v>
                </c:pt>
                <c:pt idx="1">
                  <c:v>Escalated</c:v>
                </c:pt>
                <c:pt idx="2">
                  <c:v>Pending</c:v>
                </c:pt>
                <c:pt idx="3">
                  <c:v>Resolved</c:v>
                </c:pt>
              </c:strCache>
            </c:strRef>
          </c:cat>
          <c:val>
            <c:numRef>
              <c:f>'PIVOT TABLE'!$B$113:$B$117</c:f>
              <c:numCache>
                <c:formatCode>General</c:formatCode>
                <c:ptCount val="4"/>
                <c:pt idx="0">
                  <c:v>590</c:v>
                </c:pt>
                <c:pt idx="1">
                  <c:v>1031</c:v>
                </c:pt>
                <c:pt idx="2">
                  <c:v>1201</c:v>
                </c:pt>
                <c:pt idx="3">
                  <c:v>7178</c:v>
                </c:pt>
              </c:numCache>
            </c:numRef>
          </c:val>
          <c:extLst>
            <c:ext xmlns:c16="http://schemas.microsoft.com/office/drawing/2014/chart" uri="{C3380CC4-5D6E-409C-BE32-E72D297353CC}">
              <c16:uniqueId val="{00000000-8F12-4651-87EA-8E51666DF2A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Satisfaction By Issue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TABLE'!$B$127</c:f>
              <c:strCache>
                <c:ptCount val="1"/>
                <c:pt idx="0">
                  <c:v>Total</c:v>
                </c:pt>
              </c:strCache>
            </c:strRef>
          </c:tx>
          <c:spPr>
            <a:solidFill>
              <a:schemeClr val="accent1"/>
            </a:solidFill>
            <a:ln>
              <a:noFill/>
            </a:ln>
            <a:effectLst/>
          </c:spPr>
          <c:invertIfNegative val="0"/>
          <c:cat>
            <c:strRef>
              <c:f>'PIVOT TABLE'!$A$128:$A$138</c:f>
              <c:strCache>
                <c:ptCount val="10"/>
                <c:pt idx="0">
                  <c:v>Account Access</c:v>
                </c:pt>
                <c:pt idx="1">
                  <c:v>Billing</c:v>
                </c:pt>
                <c:pt idx="2">
                  <c:v>Cancellation</c:v>
                </c:pt>
                <c:pt idx="3">
                  <c:v>Complaint</c:v>
                </c:pt>
                <c:pt idx="4">
                  <c:v>Delivery</c:v>
                </c:pt>
                <c:pt idx="5">
                  <c:v>Order Status</c:v>
                </c:pt>
                <c:pt idx="6">
                  <c:v>Product Information</c:v>
                </c:pt>
                <c:pt idx="7">
                  <c:v>Refund</c:v>
                </c:pt>
                <c:pt idx="8">
                  <c:v>Subscription</c:v>
                </c:pt>
                <c:pt idx="9">
                  <c:v>Technical Support</c:v>
                </c:pt>
              </c:strCache>
            </c:strRef>
          </c:cat>
          <c:val>
            <c:numRef>
              <c:f>'PIVOT TABLE'!$B$128:$B$138</c:f>
              <c:numCache>
                <c:formatCode>General</c:formatCode>
                <c:ptCount val="10"/>
                <c:pt idx="0">
                  <c:v>2.9362808842652797</c:v>
                </c:pt>
                <c:pt idx="1">
                  <c:v>2.9908940397350992</c:v>
                </c:pt>
                <c:pt idx="2">
                  <c:v>3.0576470588235294</c:v>
                </c:pt>
                <c:pt idx="3">
                  <c:v>3.0847953216374271</c:v>
                </c:pt>
                <c:pt idx="4">
                  <c:v>2.9771071800208118</c:v>
                </c:pt>
                <c:pt idx="5">
                  <c:v>2.9413946587537092</c:v>
                </c:pt>
                <c:pt idx="6">
                  <c:v>3.0822510822510822</c:v>
                </c:pt>
                <c:pt idx="7">
                  <c:v>3.0044742729306488</c:v>
                </c:pt>
                <c:pt idx="8">
                  <c:v>3.008281573498965</c:v>
                </c:pt>
                <c:pt idx="9">
                  <c:v>3.0382281553398056</c:v>
                </c:pt>
              </c:numCache>
            </c:numRef>
          </c:val>
          <c:extLst>
            <c:ext xmlns:c16="http://schemas.microsoft.com/office/drawing/2014/chart" uri="{C3380CC4-5D6E-409C-BE32-E72D297353CC}">
              <c16:uniqueId val="{00000000-7C54-4DC1-A8A6-AA7697F2EA89}"/>
            </c:ext>
          </c:extLst>
        </c:ser>
        <c:dLbls>
          <c:showLegendKey val="0"/>
          <c:showVal val="0"/>
          <c:showCatName val="0"/>
          <c:showSerName val="0"/>
          <c:showPercent val="0"/>
          <c:showBubbleSize val="0"/>
        </c:dLbls>
        <c:gapWidth val="150"/>
        <c:overlap val="100"/>
        <c:axId val="1869604880"/>
        <c:axId val="1865592976"/>
      </c:barChart>
      <c:catAx>
        <c:axId val="186960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92976"/>
        <c:crosses val="autoZero"/>
        <c:auto val="1"/>
        <c:lblAlgn val="ctr"/>
        <c:lblOffset val="100"/>
        <c:noMultiLvlLbl val="0"/>
      </c:catAx>
      <c:valAx>
        <c:axId val="186559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0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latin typeface="Segoe UI" panose="020B0502040204020203" pitchFamily="34" charset="0"/>
                <a:cs typeface="Segoe UI" panose="020B0502040204020203" pitchFamily="34" charset="0"/>
              </a:rPr>
              <a:t>Monthly Call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General</c:formatCode>
                <c:ptCount val="12"/>
                <c:pt idx="0">
                  <c:v>859</c:v>
                </c:pt>
                <c:pt idx="1">
                  <c:v>759</c:v>
                </c:pt>
                <c:pt idx="2">
                  <c:v>824</c:v>
                </c:pt>
                <c:pt idx="3">
                  <c:v>865</c:v>
                </c:pt>
                <c:pt idx="4">
                  <c:v>864</c:v>
                </c:pt>
                <c:pt idx="5">
                  <c:v>841</c:v>
                </c:pt>
                <c:pt idx="6">
                  <c:v>838</c:v>
                </c:pt>
                <c:pt idx="7">
                  <c:v>857</c:v>
                </c:pt>
                <c:pt idx="8">
                  <c:v>778</c:v>
                </c:pt>
                <c:pt idx="9">
                  <c:v>837</c:v>
                </c:pt>
                <c:pt idx="10">
                  <c:v>838</c:v>
                </c:pt>
                <c:pt idx="11">
                  <c:v>840</c:v>
                </c:pt>
              </c:numCache>
            </c:numRef>
          </c:val>
          <c:smooth val="0"/>
          <c:extLst>
            <c:ext xmlns:c16="http://schemas.microsoft.com/office/drawing/2014/chart" uri="{C3380CC4-5D6E-409C-BE32-E72D297353CC}">
              <c16:uniqueId val="{00000000-B52C-478B-86F9-8B4EDE1AA876}"/>
            </c:ext>
          </c:extLst>
        </c:ser>
        <c:dLbls>
          <c:showLegendKey val="0"/>
          <c:showVal val="0"/>
          <c:showCatName val="0"/>
          <c:showSerName val="0"/>
          <c:showPercent val="0"/>
          <c:showBubbleSize val="0"/>
        </c:dLbls>
        <c:marker val="1"/>
        <c:smooth val="0"/>
        <c:axId val="840394304"/>
        <c:axId val="1865616976"/>
      </c:lineChart>
      <c:catAx>
        <c:axId val="8403943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5616976"/>
        <c:crosses val="autoZero"/>
        <c:auto val="1"/>
        <c:lblAlgn val="ctr"/>
        <c:lblOffset val="100"/>
        <c:noMultiLvlLbl val="0"/>
      </c:catAx>
      <c:valAx>
        <c:axId val="18656169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039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latin typeface="Segoe UI" panose="020B0502040204020203" pitchFamily="34" charset="0"/>
                <a:cs typeface="Segoe UI" panose="020B0502040204020203" pitchFamily="34" charset="0"/>
              </a:rPr>
              <a:t>Calls by Issue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TABLE'!$A$23:$A$33</c:f>
              <c:strCache>
                <c:ptCount val="10"/>
                <c:pt idx="0">
                  <c:v>Subscription</c:v>
                </c:pt>
                <c:pt idx="1">
                  <c:v>Complaint</c:v>
                </c:pt>
                <c:pt idx="2">
                  <c:v>Account Access</c:v>
                </c:pt>
                <c:pt idx="3">
                  <c:v>Cancellation</c:v>
                </c:pt>
                <c:pt idx="4">
                  <c:v>Refund</c:v>
                </c:pt>
                <c:pt idx="5">
                  <c:v>Delivery</c:v>
                </c:pt>
                <c:pt idx="6">
                  <c:v>Product Information</c:v>
                </c:pt>
                <c:pt idx="7">
                  <c:v>Billing</c:v>
                </c:pt>
                <c:pt idx="8">
                  <c:v>Order Status</c:v>
                </c:pt>
                <c:pt idx="9">
                  <c:v>Technical Support</c:v>
                </c:pt>
              </c:strCache>
            </c:strRef>
          </c:cat>
          <c:val>
            <c:numRef>
              <c:f>'PIVOT TABLE'!$B$23:$B$33</c:f>
              <c:numCache>
                <c:formatCode>General</c:formatCode>
                <c:ptCount val="10"/>
                <c:pt idx="0">
                  <c:v>483</c:v>
                </c:pt>
                <c:pt idx="1">
                  <c:v>684</c:v>
                </c:pt>
                <c:pt idx="2">
                  <c:v>769</c:v>
                </c:pt>
                <c:pt idx="3">
                  <c:v>850</c:v>
                </c:pt>
                <c:pt idx="4">
                  <c:v>894</c:v>
                </c:pt>
                <c:pt idx="5">
                  <c:v>961</c:v>
                </c:pt>
                <c:pt idx="6">
                  <c:v>1155</c:v>
                </c:pt>
                <c:pt idx="7">
                  <c:v>1208</c:v>
                </c:pt>
                <c:pt idx="8">
                  <c:v>1348</c:v>
                </c:pt>
                <c:pt idx="9">
                  <c:v>1648</c:v>
                </c:pt>
              </c:numCache>
            </c:numRef>
          </c:val>
          <c:extLst>
            <c:ext xmlns:c16="http://schemas.microsoft.com/office/drawing/2014/chart" uri="{C3380CC4-5D6E-409C-BE32-E72D297353CC}">
              <c16:uniqueId val="{00000000-0B85-4B7C-AC4A-7D63C899D07F}"/>
            </c:ext>
          </c:extLst>
        </c:ser>
        <c:dLbls>
          <c:dLblPos val="outEnd"/>
          <c:showLegendKey val="0"/>
          <c:showVal val="1"/>
          <c:showCatName val="0"/>
          <c:showSerName val="0"/>
          <c:showPercent val="0"/>
          <c:showBubbleSize val="0"/>
        </c:dLbls>
        <c:gapWidth val="115"/>
        <c:overlap val="-20"/>
        <c:axId val="840409152"/>
        <c:axId val="1865597776"/>
      </c:barChart>
      <c:catAx>
        <c:axId val="8404091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5597776"/>
        <c:crosses val="autoZero"/>
        <c:auto val="1"/>
        <c:lblAlgn val="ctr"/>
        <c:lblOffset val="100"/>
        <c:noMultiLvlLbl val="0"/>
      </c:catAx>
      <c:valAx>
        <c:axId val="18655977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4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a:latin typeface="Segoe UI" panose="020B0502040204020203" pitchFamily="34" charset="0"/>
                <a:cs typeface="Segoe UI" panose="020B0502040204020203" pitchFamily="34" charset="0"/>
              </a:rPr>
              <a:t>Teamwise Customer Satisfaction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TABLE'!$A$65:$A$69</c:f>
              <c:strCache>
                <c:ptCount val="4"/>
                <c:pt idx="0">
                  <c:v>Team Alpha</c:v>
                </c:pt>
                <c:pt idx="1">
                  <c:v>Team Beta</c:v>
                </c:pt>
                <c:pt idx="2">
                  <c:v>Team Delta</c:v>
                </c:pt>
                <c:pt idx="3">
                  <c:v>Team Gamma</c:v>
                </c:pt>
              </c:strCache>
            </c:strRef>
          </c:cat>
          <c:val>
            <c:numRef>
              <c:f>'PIVOT TABLE'!$B$65:$B$69</c:f>
              <c:numCache>
                <c:formatCode>General</c:formatCode>
                <c:ptCount val="4"/>
                <c:pt idx="0">
                  <c:v>2.9814668769716088</c:v>
                </c:pt>
                <c:pt idx="1">
                  <c:v>2.9549441786283892</c:v>
                </c:pt>
                <c:pt idx="2">
                  <c:v>3.0268860353130016</c:v>
                </c:pt>
                <c:pt idx="3">
                  <c:v>3.083198051948052</c:v>
                </c:pt>
              </c:numCache>
            </c:numRef>
          </c:val>
          <c:extLst>
            <c:ext xmlns:c16="http://schemas.microsoft.com/office/drawing/2014/chart" uri="{C3380CC4-5D6E-409C-BE32-E72D297353CC}">
              <c16:uniqueId val="{00000000-5F5F-4C18-B129-4FBEDDCCE015}"/>
            </c:ext>
          </c:extLst>
        </c:ser>
        <c:dLbls>
          <c:showLegendKey val="0"/>
          <c:showVal val="0"/>
          <c:showCatName val="0"/>
          <c:showSerName val="0"/>
          <c:showPercent val="0"/>
          <c:showBubbleSize val="0"/>
        </c:dLbls>
        <c:gapWidth val="115"/>
        <c:overlap val="-20"/>
        <c:axId val="39561024"/>
        <c:axId val="1642114832"/>
      </c:barChart>
      <c:catAx>
        <c:axId val="39561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114832"/>
        <c:crosses val="autoZero"/>
        <c:auto val="1"/>
        <c:lblAlgn val="ctr"/>
        <c:lblOffset val="100"/>
        <c:noMultiLvlLbl val="0"/>
      </c:catAx>
      <c:valAx>
        <c:axId val="16421148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latin typeface="Segoe UI" panose="020B0502040204020203" pitchFamily="34" charset="0"/>
                <a:cs typeface="Segoe UI" panose="020B0502040204020203" pitchFamily="34" charset="0"/>
              </a:rPr>
              <a:t>Customer Satisfaction by Agent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TABLE'!$A$39:$A$59</c:f>
              <c:strCache>
                <c:ptCount val="20"/>
                <c:pt idx="0">
                  <c:v>Asha Mohan</c:v>
                </c:pt>
                <c:pt idx="1">
                  <c:v>Meera Joseph</c:v>
                </c:pt>
                <c:pt idx="2">
                  <c:v>Riya Mathew</c:v>
                </c:pt>
                <c:pt idx="3">
                  <c:v>Vishnu Raj</c:v>
                </c:pt>
                <c:pt idx="4">
                  <c:v>Sneha Thomas</c:v>
                </c:pt>
                <c:pt idx="5">
                  <c:v>Akhil Das</c:v>
                </c:pt>
                <c:pt idx="6">
                  <c:v>Priya Nair</c:v>
                </c:pt>
                <c:pt idx="7">
                  <c:v>Amal Joseph</c:v>
                </c:pt>
                <c:pt idx="8">
                  <c:v>Ananya Nair</c:v>
                </c:pt>
                <c:pt idx="9">
                  <c:v>Neha Sharma</c:v>
                </c:pt>
                <c:pt idx="10">
                  <c:v>Joel Thomas</c:v>
                </c:pt>
                <c:pt idx="11">
                  <c:v>Kiran Patel</c:v>
                </c:pt>
                <c:pt idx="12">
                  <c:v>Manu Krishnan</c:v>
                </c:pt>
                <c:pt idx="13">
                  <c:v>Diya George</c:v>
                </c:pt>
                <c:pt idx="14">
                  <c:v>Arjun Kumar</c:v>
                </c:pt>
                <c:pt idx="15">
                  <c:v>Aditya Singh</c:v>
                </c:pt>
                <c:pt idx="16">
                  <c:v>Nikhil Varma</c:v>
                </c:pt>
                <c:pt idx="17">
                  <c:v>Fathima Ali</c:v>
                </c:pt>
                <c:pt idx="18">
                  <c:v>Rahul Menon</c:v>
                </c:pt>
                <c:pt idx="19">
                  <c:v>Sanjay Kumar</c:v>
                </c:pt>
              </c:strCache>
            </c:strRef>
          </c:cat>
          <c:val>
            <c:numRef>
              <c:f>'PIVOT TABLE'!$B$39:$B$59</c:f>
              <c:numCache>
                <c:formatCode>General</c:formatCode>
                <c:ptCount val="20"/>
                <c:pt idx="0">
                  <c:v>2.8940000000000001</c:v>
                </c:pt>
                <c:pt idx="1">
                  <c:v>2.8992248062015502</c:v>
                </c:pt>
                <c:pt idx="2">
                  <c:v>2.9634615384615386</c:v>
                </c:pt>
                <c:pt idx="3">
                  <c:v>2.9686274509803923</c:v>
                </c:pt>
                <c:pt idx="4">
                  <c:v>2.9729166666666669</c:v>
                </c:pt>
                <c:pt idx="5">
                  <c:v>2.9816700610997962</c:v>
                </c:pt>
                <c:pt idx="6">
                  <c:v>2.9844357976653697</c:v>
                </c:pt>
                <c:pt idx="7">
                  <c:v>2.9980732177263971</c:v>
                </c:pt>
                <c:pt idx="8">
                  <c:v>3.0041152263374484</c:v>
                </c:pt>
                <c:pt idx="9">
                  <c:v>3.0059999999999998</c:v>
                </c:pt>
                <c:pt idx="10">
                  <c:v>3.0080645161290325</c:v>
                </c:pt>
                <c:pt idx="11">
                  <c:v>3.0153846153846153</c:v>
                </c:pt>
                <c:pt idx="12">
                  <c:v>3.0159680638722555</c:v>
                </c:pt>
                <c:pt idx="13">
                  <c:v>3.025390625</c:v>
                </c:pt>
                <c:pt idx="14">
                  <c:v>3.0292275574112737</c:v>
                </c:pt>
                <c:pt idx="15">
                  <c:v>3.0739219712525667</c:v>
                </c:pt>
                <c:pt idx="16">
                  <c:v>3.0861344537815127</c:v>
                </c:pt>
                <c:pt idx="17">
                  <c:v>3.0866141732283463</c:v>
                </c:pt>
                <c:pt idx="18">
                  <c:v>3.1066945606694563</c:v>
                </c:pt>
                <c:pt idx="19">
                  <c:v>3.1163708086785009</c:v>
                </c:pt>
              </c:numCache>
            </c:numRef>
          </c:val>
          <c:extLst>
            <c:ext xmlns:c16="http://schemas.microsoft.com/office/drawing/2014/chart" uri="{C3380CC4-5D6E-409C-BE32-E72D297353CC}">
              <c16:uniqueId val="{00000000-3019-47A9-8CAB-8A610E3815B6}"/>
            </c:ext>
          </c:extLst>
        </c:ser>
        <c:dLbls>
          <c:showLegendKey val="0"/>
          <c:showVal val="0"/>
          <c:showCatName val="0"/>
          <c:showSerName val="0"/>
          <c:showPercent val="0"/>
          <c:showBubbleSize val="0"/>
        </c:dLbls>
        <c:gapWidth val="115"/>
        <c:overlap val="-20"/>
        <c:axId val="39551280"/>
        <c:axId val="1865594896"/>
      </c:barChart>
      <c:catAx>
        <c:axId val="39551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5594896"/>
        <c:crosses val="autoZero"/>
        <c:auto val="1"/>
        <c:lblAlgn val="ctr"/>
        <c:lblOffset val="100"/>
        <c:noMultiLvlLbl val="0"/>
      </c:catAx>
      <c:valAx>
        <c:axId val="186559489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5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Calls by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TABLE'!$B$75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3AF-4EED-9602-ADFA57F649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3AF-4EED-9602-ADFA57F649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3AF-4EED-9602-ADFA57F649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3AF-4EED-9602-ADFA57F649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TABLE'!$A$76:$A$80</c:f>
              <c:strCache>
                <c:ptCount val="4"/>
                <c:pt idx="0">
                  <c:v>Chat</c:v>
                </c:pt>
                <c:pt idx="1">
                  <c:v>Email</c:v>
                </c:pt>
                <c:pt idx="2">
                  <c:v>Phone</c:v>
                </c:pt>
                <c:pt idx="3">
                  <c:v>Social Media</c:v>
                </c:pt>
              </c:strCache>
            </c:strRef>
          </c:cat>
          <c:val>
            <c:numRef>
              <c:f>'PIVOT TABLE'!$B$76:$B$80</c:f>
              <c:numCache>
                <c:formatCode>General</c:formatCode>
                <c:ptCount val="4"/>
                <c:pt idx="0">
                  <c:v>2486</c:v>
                </c:pt>
                <c:pt idx="1">
                  <c:v>1474</c:v>
                </c:pt>
                <c:pt idx="2">
                  <c:v>5573</c:v>
                </c:pt>
                <c:pt idx="3">
                  <c:v>467</c:v>
                </c:pt>
              </c:numCache>
            </c:numRef>
          </c:val>
          <c:extLst>
            <c:ext xmlns:c16="http://schemas.microsoft.com/office/drawing/2014/chart" uri="{C3380CC4-5D6E-409C-BE32-E72D297353CC}">
              <c16:uniqueId val="{00000008-43AF-4EED-9602-ADFA57F649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Agents By</a:t>
            </a:r>
            <a:r>
              <a:rPr lang="en-IN" baseline="0"/>
              <a:t> Customer Satisfaction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TABLE'!$B$92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TABLE'!$A$93:$A$103</c:f>
              <c:strCache>
                <c:ptCount val="10"/>
                <c:pt idx="0">
                  <c:v>Asha Mohan</c:v>
                </c:pt>
                <c:pt idx="1">
                  <c:v>Kiran Patel</c:v>
                </c:pt>
                <c:pt idx="2">
                  <c:v>Riya Mathew</c:v>
                </c:pt>
                <c:pt idx="3">
                  <c:v>Nikhil Varma</c:v>
                </c:pt>
                <c:pt idx="4">
                  <c:v>Manu Krishnan</c:v>
                </c:pt>
                <c:pt idx="5">
                  <c:v>Sneha Thomas</c:v>
                </c:pt>
                <c:pt idx="6">
                  <c:v>Sanjay Kumar</c:v>
                </c:pt>
                <c:pt idx="7">
                  <c:v>Diya George</c:v>
                </c:pt>
                <c:pt idx="8">
                  <c:v>Vishnu Raj</c:v>
                </c:pt>
                <c:pt idx="9">
                  <c:v>Ananya Nair</c:v>
                </c:pt>
              </c:strCache>
            </c:strRef>
          </c:cat>
          <c:val>
            <c:numRef>
              <c:f>'PIVOT TABLE'!$B$93:$B$103</c:f>
              <c:numCache>
                <c:formatCode>General</c:formatCode>
                <c:ptCount val="10"/>
                <c:pt idx="0">
                  <c:v>9.5646000000000004</c:v>
                </c:pt>
                <c:pt idx="1">
                  <c:v>9.598653846153848</c:v>
                </c:pt>
                <c:pt idx="2">
                  <c:v>9.6373076923077008</c:v>
                </c:pt>
                <c:pt idx="3">
                  <c:v>9.6722689075630282</c:v>
                </c:pt>
                <c:pt idx="4">
                  <c:v>9.6948103792415186</c:v>
                </c:pt>
                <c:pt idx="5">
                  <c:v>9.7387499999999996</c:v>
                </c:pt>
                <c:pt idx="6">
                  <c:v>9.747140039447725</c:v>
                </c:pt>
                <c:pt idx="7">
                  <c:v>9.7693359375000135</c:v>
                </c:pt>
                <c:pt idx="8">
                  <c:v>9.8880392156862769</c:v>
                </c:pt>
                <c:pt idx="9">
                  <c:v>9.9240740740740758</c:v>
                </c:pt>
              </c:numCache>
            </c:numRef>
          </c:val>
          <c:extLst>
            <c:ext xmlns:c16="http://schemas.microsoft.com/office/drawing/2014/chart" uri="{C3380CC4-5D6E-409C-BE32-E72D297353CC}">
              <c16:uniqueId val="{00000000-A6B3-4139-9A1E-8EE9121CE217}"/>
            </c:ext>
          </c:extLst>
        </c:ser>
        <c:dLbls>
          <c:showLegendKey val="0"/>
          <c:showVal val="0"/>
          <c:showCatName val="0"/>
          <c:showSerName val="0"/>
          <c:showPercent val="0"/>
          <c:showBubbleSize val="0"/>
        </c:dLbls>
        <c:gapWidth val="150"/>
        <c:overlap val="100"/>
        <c:axId val="39587472"/>
        <c:axId val="1642116272"/>
      </c:barChart>
      <c:catAx>
        <c:axId val="395874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116272"/>
        <c:crosses val="autoZero"/>
        <c:auto val="1"/>
        <c:lblAlgn val="ctr"/>
        <c:lblOffset val="100"/>
        <c:noMultiLvlLbl val="0"/>
      </c:catAx>
      <c:valAx>
        <c:axId val="16421162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8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TABLE!PivotTable9</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Call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TABLE'!$B$112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C3-4B29-8569-C05FEDBD12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C3-4B29-8569-C05FEDBD12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FC3-4B29-8569-C05FEDBD12A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FC3-4B29-8569-C05FEDBD12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TABLE'!$A$113:$A$117</c:f>
              <c:strCache>
                <c:ptCount val="4"/>
                <c:pt idx="0">
                  <c:v>Abandoned</c:v>
                </c:pt>
                <c:pt idx="1">
                  <c:v>Escalated</c:v>
                </c:pt>
                <c:pt idx="2">
                  <c:v>Pending</c:v>
                </c:pt>
                <c:pt idx="3">
                  <c:v>Resolved</c:v>
                </c:pt>
              </c:strCache>
            </c:strRef>
          </c:cat>
          <c:val>
            <c:numRef>
              <c:f>'PIVOT TABLE'!$B$113:$B$117</c:f>
              <c:numCache>
                <c:formatCode>General</c:formatCode>
                <c:ptCount val="4"/>
                <c:pt idx="0">
                  <c:v>590</c:v>
                </c:pt>
                <c:pt idx="1">
                  <c:v>1031</c:v>
                </c:pt>
                <c:pt idx="2">
                  <c:v>1201</c:v>
                </c:pt>
                <c:pt idx="3">
                  <c:v>7178</c:v>
                </c:pt>
              </c:numCache>
            </c:numRef>
          </c:val>
          <c:extLst>
            <c:ext xmlns:c16="http://schemas.microsoft.com/office/drawing/2014/chart" uri="{C3380CC4-5D6E-409C-BE32-E72D297353CC}">
              <c16:uniqueId val="{00000008-6FC3-4B29-8569-C05FEDBD12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[Call_Center_Dataset.xlsx]PIVOT TABLE!PivotTable10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Satisfaction By Issue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TABLE'!$A$128:$A$138</c:f>
              <c:strCache>
                <c:ptCount val="10"/>
                <c:pt idx="0">
                  <c:v>Account Access</c:v>
                </c:pt>
                <c:pt idx="1">
                  <c:v>Billing</c:v>
                </c:pt>
                <c:pt idx="2">
                  <c:v>Cancellation</c:v>
                </c:pt>
                <c:pt idx="3">
                  <c:v>Complaint</c:v>
                </c:pt>
                <c:pt idx="4">
                  <c:v>Delivery</c:v>
                </c:pt>
                <c:pt idx="5">
                  <c:v>Order Status</c:v>
                </c:pt>
                <c:pt idx="6">
                  <c:v>Product Information</c:v>
                </c:pt>
                <c:pt idx="7">
                  <c:v>Refund</c:v>
                </c:pt>
                <c:pt idx="8">
                  <c:v>Subscription</c:v>
                </c:pt>
                <c:pt idx="9">
                  <c:v>Technical Support</c:v>
                </c:pt>
              </c:strCache>
            </c:strRef>
          </c:cat>
          <c:val>
            <c:numRef>
              <c:f>'PIVOT TABLE'!$B$128:$B$138</c:f>
              <c:numCache>
                <c:formatCode>General</c:formatCode>
                <c:ptCount val="10"/>
                <c:pt idx="0">
                  <c:v>2.9362808842652797</c:v>
                </c:pt>
                <c:pt idx="1">
                  <c:v>2.9908940397350992</c:v>
                </c:pt>
                <c:pt idx="2">
                  <c:v>3.0576470588235294</c:v>
                </c:pt>
                <c:pt idx="3">
                  <c:v>3.0847953216374271</c:v>
                </c:pt>
                <c:pt idx="4">
                  <c:v>2.9771071800208118</c:v>
                </c:pt>
                <c:pt idx="5">
                  <c:v>2.9413946587537092</c:v>
                </c:pt>
                <c:pt idx="6">
                  <c:v>3.0822510822510822</c:v>
                </c:pt>
                <c:pt idx="7">
                  <c:v>3.0044742729306488</c:v>
                </c:pt>
                <c:pt idx="8">
                  <c:v>3.008281573498965</c:v>
                </c:pt>
                <c:pt idx="9">
                  <c:v>3.0382281553398056</c:v>
                </c:pt>
              </c:numCache>
            </c:numRef>
          </c:val>
          <c:extLst>
            <c:ext xmlns:c16="http://schemas.microsoft.com/office/drawing/2014/chart" uri="{C3380CC4-5D6E-409C-BE32-E72D297353CC}">
              <c16:uniqueId val="{00000000-C3AB-446E-B722-708F4729AEB7}"/>
            </c:ext>
          </c:extLst>
        </c:ser>
        <c:dLbls>
          <c:showLegendKey val="0"/>
          <c:showVal val="0"/>
          <c:showCatName val="0"/>
          <c:showSerName val="0"/>
          <c:showPercent val="0"/>
          <c:showBubbleSize val="0"/>
        </c:dLbls>
        <c:gapWidth val="150"/>
        <c:overlap val="100"/>
        <c:axId val="1869604880"/>
        <c:axId val="1865592976"/>
      </c:barChart>
      <c:catAx>
        <c:axId val="1869604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5592976"/>
        <c:crosses val="autoZero"/>
        <c:auto val="1"/>
        <c:lblAlgn val="ctr"/>
        <c:lblOffset val="100"/>
        <c:noMultiLvlLbl val="0"/>
      </c:catAx>
      <c:valAx>
        <c:axId val="18655929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960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396240</xdr:colOff>
      <xdr:row>1</xdr:row>
      <xdr:rowOff>156210</xdr:rowOff>
    </xdr:from>
    <xdr:to>
      <xdr:col>12</xdr:col>
      <xdr:colOff>91440</xdr:colOff>
      <xdr:row>16</xdr:row>
      <xdr:rowOff>156210</xdr:rowOff>
    </xdr:to>
    <xdr:graphicFrame macro="">
      <xdr:nvGraphicFramePr>
        <xdr:cNvPr id="2" name="Chart 1">
          <a:extLst>
            <a:ext uri="{FF2B5EF4-FFF2-40B4-BE49-F238E27FC236}">
              <a16:creationId xmlns:a16="http://schemas.microsoft.com/office/drawing/2014/main" id="{05A6294C-D0C4-7EB6-76AD-DFBB207EF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18</xdr:row>
      <xdr:rowOff>57150</xdr:rowOff>
    </xdr:from>
    <xdr:to>
      <xdr:col>12</xdr:col>
      <xdr:colOff>114300</xdr:colOff>
      <xdr:row>33</xdr:row>
      <xdr:rowOff>57150</xdr:rowOff>
    </xdr:to>
    <xdr:graphicFrame macro="">
      <xdr:nvGraphicFramePr>
        <xdr:cNvPr id="3" name="Chart 2">
          <a:extLst>
            <a:ext uri="{FF2B5EF4-FFF2-40B4-BE49-F238E27FC236}">
              <a16:creationId xmlns:a16="http://schemas.microsoft.com/office/drawing/2014/main" id="{5CAB08E1-A5AE-8C69-9F19-57199F8D3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556260</xdr:colOff>
      <xdr:row>38</xdr:row>
      <xdr:rowOff>11430</xdr:rowOff>
    </xdr:from>
    <xdr:to>
      <xdr:col>11</xdr:col>
      <xdr:colOff>251460</xdr:colOff>
      <xdr:row>53</xdr:row>
      <xdr:rowOff>11430</xdr:rowOff>
    </xdr:to>
    <xdr:graphicFrame macro="">
      <xdr:nvGraphicFramePr>
        <xdr:cNvPr id="4" name="Chart 3">
          <a:extLst>
            <a:ext uri="{FF2B5EF4-FFF2-40B4-BE49-F238E27FC236}">
              <a16:creationId xmlns:a16="http://schemas.microsoft.com/office/drawing/2014/main" id="{BA3D2AE5-2DBE-0951-B478-35A883F7E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487680</xdr:colOff>
      <xdr:row>56</xdr:row>
      <xdr:rowOff>148590</xdr:rowOff>
    </xdr:from>
    <xdr:to>
      <xdr:col>11</xdr:col>
      <xdr:colOff>182880</xdr:colOff>
      <xdr:row>71</xdr:row>
      <xdr:rowOff>148590</xdr:rowOff>
    </xdr:to>
    <xdr:graphicFrame macro="">
      <xdr:nvGraphicFramePr>
        <xdr:cNvPr id="5" name="Chart 4">
          <a:extLst>
            <a:ext uri="{FF2B5EF4-FFF2-40B4-BE49-F238E27FC236}">
              <a16:creationId xmlns:a16="http://schemas.microsoft.com/office/drawing/2014/main" id="{E0620D31-4B9D-5732-EE17-A5F0D9BDF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480060</xdr:colOff>
      <xdr:row>74</xdr:row>
      <xdr:rowOff>80010</xdr:rowOff>
    </xdr:from>
    <xdr:to>
      <xdr:col>11</xdr:col>
      <xdr:colOff>175260</xdr:colOff>
      <xdr:row>89</xdr:row>
      <xdr:rowOff>80010</xdr:rowOff>
    </xdr:to>
    <xdr:graphicFrame macro="">
      <xdr:nvGraphicFramePr>
        <xdr:cNvPr id="6" name="Chart 5">
          <a:extLst>
            <a:ext uri="{FF2B5EF4-FFF2-40B4-BE49-F238E27FC236}">
              <a16:creationId xmlns:a16="http://schemas.microsoft.com/office/drawing/2014/main" id="{66A2F97F-E139-E4D4-BF2F-E6C643063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525780</xdr:colOff>
      <xdr:row>93</xdr:row>
      <xdr:rowOff>19050</xdr:rowOff>
    </xdr:from>
    <xdr:to>
      <xdr:col>11</xdr:col>
      <xdr:colOff>220980</xdr:colOff>
      <xdr:row>108</xdr:row>
      <xdr:rowOff>19050</xdr:rowOff>
    </xdr:to>
    <xdr:graphicFrame macro="">
      <xdr:nvGraphicFramePr>
        <xdr:cNvPr id="7" name="Chart 6">
          <a:extLst>
            <a:ext uri="{FF2B5EF4-FFF2-40B4-BE49-F238E27FC236}">
              <a16:creationId xmlns:a16="http://schemas.microsoft.com/office/drawing/2014/main" id="{F1359507-D31F-3674-BA0A-EEC3A725F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518160</xdr:colOff>
      <xdr:row>110</xdr:row>
      <xdr:rowOff>110490</xdr:rowOff>
    </xdr:from>
    <xdr:to>
      <xdr:col>11</xdr:col>
      <xdr:colOff>106680</xdr:colOff>
      <xdr:row>124</xdr:row>
      <xdr:rowOff>15240</xdr:rowOff>
    </xdr:to>
    <xdr:graphicFrame macro="">
      <xdr:nvGraphicFramePr>
        <xdr:cNvPr id="8" name="Chart 7">
          <a:extLst>
            <a:ext uri="{FF2B5EF4-FFF2-40B4-BE49-F238E27FC236}">
              <a16:creationId xmlns:a16="http://schemas.microsoft.com/office/drawing/2014/main" id="{3AF6975C-E891-57AC-0E38-FBCB53374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411480</xdr:colOff>
      <xdr:row>127</xdr:row>
      <xdr:rowOff>19050</xdr:rowOff>
    </xdr:from>
    <xdr:to>
      <xdr:col>11</xdr:col>
      <xdr:colOff>106680</xdr:colOff>
      <xdr:row>142</xdr:row>
      <xdr:rowOff>19050</xdr:rowOff>
    </xdr:to>
    <xdr:graphicFrame macro="">
      <xdr:nvGraphicFramePr>
        <xdr:cNvPr id="9" name="Chart 8">
          <a:extLst>
            <a:ext uri="{FF2B5EF4-FFF2-40B4-BE49-F238E27FC236}">
              <a16:creationId xmlns:a16="http://schemas.microsoft.com/office/drawing/2014/main" id="{E91AA40C-30DD-EB73-C287-94E35131F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60960</xdr:colOff>
      <xdr:row>146</xdr:row>
      <xdr:rowOff>60960</xdr:rowOff>
    </xdr:from>
    <xdr:to>
      <xdr:col>6</xdr:col>
      <xdr:colOff>91440</xdr:colOff>
      <xdr:row>152</xdr:row>
      <xdr:rowOff>0</xdr:rowOff>
    </xdr:to>
    <xdr:sp macro="" textlink="">
      <xdr:nvSpPr>
        <xdr:cNvPr id="10" name="Rectangle: Rounded Corners 9">
          <a:extLst>
            <a:ext uri="{FF2B5EF4-FFF2-40B4-BE49-F238E27FC236}">
              <a16:creationId xmlns:a16="http://schemas.microsoft.com/office/drawing/2014/main" id="{61716055-6613-0A89-DE80-02F8305179A9}"/>
            </a:ext>
          </a:extLst>
        </xdr:cNvPr>
        <xdr:cNvSpPr/>
      </xdr:nvSpPr>
      <xdr:spPr>
        <a:xfrm>
          <a:off x="2964180" y="26761440"/>
          <a:ext cx="2468880" cy="103632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251460</xdr:colOff>
      <xdr:row>147</xdr:row>
      <xdr:rowOff>137160</xdr:rowOff>
    </xdr:from>
    <xdr:to>
      <xdr:col>5</xdr:col>
      <xdr:colOff>518160</xdr:colOff>
      <xdr:row>150</xdr:row>
      <xdr:rowOff>106680</xdr:rowOff>
    </xdr:to>
    <xdr:sp macro="" textlink="A149">
      <xdr:nvSpPr>
        <xdr:cNvPr id="11" name="TextBox 10">
          <a:extLst>
            <a:ext uri="{FF2B5EF4-FFF2-40B4-BE49-F238E27FC236}">
              <a16:creationId xmlns:a16="http://schemas.microsoft.com/office/drawing/2014/main" id="{133F8E9F-04EA-E2EA-AC5A-6F3B85497099}"/>
            </a:ext>
          </a:extLst>
        </xdr:cNvPr>
        <xdr:cNvSpPr txBox="1"/>
      </xdr:nvSpPr>
      <xdr:spPr>
        <a:xfrm>
          <a:off x="3154680" y="27020520"/>
          <a:ext cx="209550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☎️Total Calls</a:t>
          </a:r>
          <a:endParaRPr lang="en-US" sz="1100" b="0" i="0" u="none" strike="noStrike">
            <a:solidFill>
              <a:srgbClr val="000000"/>
            </a:solidFill>
            <a:latin typeface="Aptos Narrow"/>
          </a:endParaRPr>
        </a:p>
        <a:p>
          <a:r>
            <a:rPr lang="en-US" sz="1100" b="0" i="0" u="none" strike="noStrike">
              <a:solidFill>
                <a:srgbClr val="000000"/>
              </a:solidFill>
              <a:latin typeface="Aptos Narrow"/>
            </a:rPr>
            <a:t>                         </a:t>
          </a:r>
          <a:fld id="{F832A6ED-8401-4F86-BD83-C21377033714}" type="TxLink">
            <a:rPr lang="en-US" sz="1100" b="0" i="0" u="none" strike="noStrike">
              <a:solidFill>
                <a:srgbClr val="000000"/>
              </a:solidFill>
              <a:latin typeface="Aptos Narrow"/>
            </a:rPr>
            <a:pPr/>
            <a:t>10000</a:t>
          </a:fld>
          <a:endParaRPr lang="en-IN" sz="1100"/>
        </a:p>
      </xdr:txBody>
    </xdr:sp>
    <xdr:clientData/>
  </xdr:twoCellAnchor>
  <xdr:twoCellAnchor>
    <xdr:from>
      <xdr:col>4</xdr:col>
      <xdr:colOff>144780</xdr:colOff>
      <xdr:row>157</xdr:row>
      <xdr:rowOff>7620</xdr:rowOff>
    </xdr:from>
    <xdr:to>
      <xdr:col>6</xdr:col>
      <xdr:colOff>243840</xdr:colOff>
      <xdr:row>159</xdr:row>
      <xdr:rowOff>152400</xdr:rowOff>
    </xdr:to>
    <xdr:sp macro="" textlink="C158">
      <xdr:nvSpPr>
        <xdr:cNvPr id="12" name="TextBox 11">
          <a:extLst>
            <a:ext uri="{FF2B5EF4-FFF2-40B4-BE49-F238E27FC236}">
              <a16:creationId xmlns:a16="http://schemas.microsoft.com/office/drawing/2014/main" id="{6EC96E4B-5060-D10D-F3D7-2DE4F3BBED3E}"/>
            </a:ext>
          </a:extLst>
        </xdr:cNvPr>
        <xdr:cNvSpPr txBox="1"/>
      </xdr:nvSpPr>
      <xdr:spPr>
        <a:xfrm>
          <a:off x="3185160" y="28719780"/>
          <a:ext cx="1318260" cy="510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👥Active Agents</a:t>
          </a:r>
          <a:endParaRPr lang="en-US" sz="1100" b="0" i="0" u="none" strike="noStrike">
            <a:solidFill>
              <a:srgbClr val="000000"/>
            </a:solidFill>
            <a:latin typeface="Aptos Narrow"/>
          </a:endParaRPr>
        </a:p>
        <a:p>
          <a:r>
            <a:rPr lang="en-US" sz="1100" b="0" i="0" u="none" strike="noStrike">
              <a:solidFill>
                <a:srgbClr val="000000"/>
              </a:solidFill>
              <a:latin typeface="Aptos Narrow"/>
            </a:rPr>
            <a:t>                    </a:t>
          </a:r>
          <a:fld id="{C1D8E2A1-016A-438B-94D7-E212B24952FB}" type="TxLink">
            <a:rPr lang="en-US" sz="1100" b="0" i="0" u="none" strike="noStrike">
              <a:solidFill>
                <a:srgbClr val="000000"/>
              </a:solidFill>
              <a:latin typeface="Aptos Narrow"/>
            </a:rPr>
            <a:t>20</a:t>
          </a:fld>
          <a:endParaRPr lang="en-IN" sz="1100"/>
        </a:p>
      </xdr:txBody>
    </xdr:sp>
    <xdr:clientData/>
  </xdr:twoCellAnchor>
  <xdr:twoCellAnchor>
    <xdr:from>
      <xdr:col>2</xdr:col>
      <xdr:colOff>22860</xdr:colOff>
      <xdr:row>174</xdr:row>
      <xdr:rowOff>76200</xdr:rowOff>
    </xdr:from>
    <xdr:to>
      <xdr:col>4</xdr:col>
      <xdr:colOff>541020</xdr:colOff>
      <xdr:row>178</xdr:row>
      <xdr:rowOff>38100</xdr:rowOff>
    </xdr:to>
    <xdr:sp macro="" textlink="A182">
      <xdr:nvSpPr>
        <xdr:cNvPr id="13" name="TextBox 12">
          <a:extLst>
            <a:ext uri="{FF2B5EF4-FFF2-40B4-BE49-F238E27FC236}">
              <a16:creationId xmlns:a16="http://schemas.microsoft.com/office/drawing/2014/main" id="{61BD3321-BA63-B17F-88D8-00B9C14E2E11}"/>
            </a:ext>
          </a:extLst>
        </xdr:cNvPr>
        <xdr:cNvSpPr txBox="1"/>
      </xdr:nvSpPr>
      <xdr:spPr>
        <a:xfrm>
          <a:off x="2804160" y="31897320"/>
          <a:ext cx="1737360" cy="693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t>
          </a:r>
          <a:r>
            <a:rPr lang="en-US" sz="1100" b="0" i="0" u="none" strike="noStrike">
              <a:solidFill>
                <a:srgbClr val="000000"/>
              </a:solidFill>
              <a:latin typeface="Aptos Narrow"/>
            </a:rPr>
            <a:t>Average Handling Time</a:t>
          </a:r>
        </a:p>
        <a:p>
          <a:r>
            <a:rPr lang="en-US" sz="1100" b="0" i="0" u="none" strike="noStrike">
              <a:solidFill>
                <a:srgbClr val="000000"/>
              </a:solidFill>
              <a:latin typeface="Aptos Narrow"/>
            </a:rPr>
            <a:t>                       </a:t>
          </a:r>
          <a:fld id="{2EE24441-B15A-4203-AEB4-8311AA3E46F6}" type="TxLink">
            <a:rPr lang="en-US" sz="1100" b="0" i="0" u="none" strike="noStrike">
              <a:solidFill>
                <a:srgbClr val="000000"/>
              </a:solidFill>
              <a:latin typeface="Aptos Narrow"/>
            </a:rPr>
            <a:t>9.58</a:t>
          </a:fld>
          <a:endParaRPr lang="en-IN" sz="1100"/>
        </a:p>
      </xdr:txBody>
    </xdr:sp>
    <xdr:clientData/>
  </xdr:twoCellAnchor>
  <xdr:twoCellAnchor>
    <xdr:from>
      <xdr:col>4</xdr:col>
      <xdr:colOff>15240</xdr:colOff>
      <xdr:row>183</xdr:row>
      <xdr:rowOff>68580</xdr:rowOff>
    </xdr:from>
    <xdr:to>
      <xdr:col>6</xdr:col>
      <xdr:colOff>236220</xdr:colOff>
      <xdr:row>186</xdr:row>
      <xdr:rowOff>53340</xdr:rowOff>
    </xdr:to>
    <xdr:sp macro="" textlink="C185">
      <xdr:nvSpPr>
        <xdr:cNvPr id="14" name="TextBox 13">
          <a:extLst>
            <a:ext uri="{FF2B5EF4-FFF2-40B4-BE49-F238E27FC236}">
              <a16:creationId xmlns:a16="http://schemas.microsoft.com/office/drawing/2014/main" id="{2A5A7861-1E74-8E41-0ECB-4DC3F901C8A0}"/>
            </a:ext>
          </a:extLst>
        </xdr:cNvPr>
        <xdr:cNvSpPr txBox="1"/>
      </xdr:nvSpPr>
      <xdr:spPr>
        <a:xfrm>
          <a:off x="3032760" y="33535620"/>
          <a:ext cx="144018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r>
            <a:rPr lang="en-US" sz="1100" b="0" i="0" u="none" strike="noStrike">
              <a:solidFill>
                <a:srgbClr val="000000"/>
              </a:solidFill>
              <a:latin typeface="Aptos Narrow"/>
            </a:rPr>
            <a:t>Resolved</a:t>
          </a:r>
          <a:r>
            <a:rPr lang="en-US" sz="1100" b="0" i="0" u="none" strike="noStrike" baseline="0">
              <a:solidFill>
                <a:srgbClr val="000000"/>
              </a:solidFill>
              <a:latin typeface="Aptos Narrow"/>
            </a:rPr>
            <a:t> Calls</a:t>
          </a:r>
          <a:endParaRPr lang="en-US" sz="1100" b="0" i="0" u="none" strike="noStrike">
            <a:solidFill>
              <a:srgbClr val="000000"/>
            </a:solidFill>
            <a:latin typeface="Aptos Narrow"/>
          </a:endParaRPr>
        </a:p>
        <a:p>
          <a:fld id="{CF9B316E-BD69-4609-8C5D-334644483F8D}" type="TxLink">
            <a:rPr lang="en-US" sz="1100" b="0" i="0" u="none" strike="noStrike">
              <a:solidFill>
                <a:srgbClr val="000000"/>
              </a:solidFill>
              <a:latin typeface="Aptos Narrow"/>
            </a:rPr>
            <a:t>7178</a:t>
          </a:fld>
          <a:endParaRPr lang="en-IN" sz="1100"/>
        </a:p>
      </xdr:txBody>
    </xdr:sp>
    <xdr:clientData/>
  </xdr:twoCellAnchor>
  <xdr:twoCellAnchor>
    <xdr:from>
      <xdr:col>7</xdr:col>
      <xdr:colOff>411480</xdr:colOff>
      <xdr:row>183</xdr:row>
      <xdr:rowOff>53340</xdr:rowOff>
    </xdr:from>
    <xdr:to>
      <xdr:col>10</xdr:col>
      <xdr:colOff>251460</xdr:colOff>
      <xdr:row>186</xdr:row>
      <xdr:rowOff>38100</xdr:rowOff>
    </xdr:to>
    <xdr:sp macro="" textlink="C188">
      <xdr:nvSpPr>
        <xdr:cNvPr id="15" name="TextBox 14">
          <a:extLst>
            <a:ext uri="{FF2B5EF4-FFF2-40B4-BE49-F238E27FC236}">
              <a16:creationId xmlns:a16="http://schemas.microsoft.com/office/drawing/2014/main" id="{F37113C6-B96D-5372-ECEB-1021DEDE9159}"/>
            </a:ext>
          </a:extLst>
        </xdr:cNvPr>
        <xdr:cNvSpPr txBox="1"/>
      </xdr:nvSpPr>
      <xdr:spPr>
        <a:xfrm>
          <a:off x="5257800" y="33520380"/>
          <a:ext cx="166878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r>
            <a:rPr lang="en-US" sz="1100" b="0" i="0" u="none" strike="noStrike">
              <a:solidFill>
                <a:srgbClr val="000000"/>
              </a:solidFill>
              <a:latin typeface="Aptos Narrow"/>
            </a:rPr>
            <a:t>Pending</a:t>
          </a:r>
          <a:r>
            <a:rPr lang="en-US" sz="1100" b="0" i="0" u="none" strike="noStrike" baseline="0">
              <a:solidFill>
                <a:srgbClr val="000000"/>
              </a:solidFill>
              <a:latin typeface="Aptos Narrow"/>
            </a:rPr>
            <a:t> Calls</a:t>
          </a:r>
          <a:endParaRPr lang="en-US" sz="1100" b="0" i="0" u="none" strike="noStrike">
            <a:solidFill>
              <a:srgbClr val="000000"/>
            </a:solidFill>
            <a:latin typeface="Aptos Narrow"/>
          </a:endParaRPr>
        </a:p>
        <a:p>
          <a:fld id="{7BF4F8CB-A6EB-42D4-B053-17A5A0464B96}" type="TxLink">
            <a:rPr lang="en-US" sz="1100" b="0" i="0" u="none" strike="noStrike">
              <a:solidFill>
                <a:srgbClr val="000000"/>
              </a:solidFill>
              <a:latin typeface="Aptos Narrow"/>
            </a:rPr>
            <a:t>1201</a:t>
          </a:fld>
          <a:endParaRPr lang="en-IN" sz="1100"/>
        </a:p>
      </xdr:txBody>
    </xdr:sp>
    <xdr:clientData/>
  </xdr:twoCellAnchor>
  <xdr:twoCellAnchor>
    <xdr:from>
      <xdr:col>11</xdr:col>
      <xdr:colOff>464820</xdr:colOff>
      <xdr:row>182</xdr:row>
      <xdr:rowOff>175260</xdr:rowOff>
    </xdr:from>
    <xdr:to>
      <xdr:col>14</xdr:col>
      <xdr:colOff>220980</xdr:colOff>
      <xdr:row>185</xdr:row>
      <xdr:rowOff>137160</xdr:rowOff>
    </xdr:to>
    <xdr:sp macro="" textlink="C191">
      <xdr:nvSpPr>
        <xdr:cNvPr id="16" name="TextBox 15">
          <a:extLst>
            <a:ext uri="{FF2B5EF4-FFF2-40B4-BE49-F238E27FC236}">
              <a16:creationId xmlns:a16="http://schemas.microsoft.com/office/drawing/2014/main" id="{37C2A2BF-2D13-1D7E-E469-52F0F15AC2D1}"/>
            </a:ext>
          </a:extLst>
        </xdr:cNvPr>
        <xdr:cNvSpPr txBox="1"/>
      </xdr:nvSpPr>
      <xdr:spPr>
        <a:xfrm>
          <a:off x="7749540" y="33459420"/>
          <a:ext cx="1584960" cy="510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r>
            <a:rPr lang="en-US" sz="1100" b="0" i="0" u="none" strike="noStrike">
              <a:solidFill>
                <a:srgbClr val="000000"/>
              </a:solidFill>
              <a:latin typeface="Aptos Narrow"/>
            </a:rPr>
            <a:t>Escalated Calls</a:t>
          </a:r>
        </a:p>
        <a:p>
          <a:fld id="{D876155D-4DE6-409F-9218-7122C9EAEAEC}" type="TxLink">
            <a:rPr lang="en-US" sz="1100" b="0" i="0" u="none" strike="noStrike">
              <a:solidFill>
                <a:srgbClr val="000000"/>
              </a:solidFill>
              <a:latin typeface="Aptos Narrow"/>
            </a:rPr>
            <a:t>1031</a:t>
          </a:fld>
          <a:endParaRPr lang="en-IN" sz="1100"/>
        </a:p>
      </xdr:txBody>
    </xdr:sp>
    <xdr:clientData/>
  </xdr:twoCellAnchor>
  <xdr:twoCellAnchor>
    <xdr:from>
      <xdr:col>15</xdr:col>
      <xdr:colOff>198120</xdr:colOff>
      <xdr:row>182</xdr:row>
      <xdr:rowOff>175260</xdr:rowOff>
    </xdr:from>
    <xdr:to>
      <xdr:col>17</xdr:col>
      <xdr:colOff>510540</xdr:colOff>
      <xdr:row>185</xdr:row>
      <xdr:rowOff>83820</xdr:rowOff>
    </xdr:to>
    <xdr:sp macro="" textlink="C193">
      <xdr:nvSpPr>
        <xdr:cNvPr id="17" name="TextBox 16">
          <a:extLst>
            <a:ext uri="{FF2B5EF4-FFF2-40B4-BE49-F238E27FC236}">
              <a16:creationId xmlns:a16="http://schemas.microsoft.com/office/drawing/2014/main" id="{8013E927-202A-9D06-6474-3AC04F37E5F2}"/>
            </a:ext>
          </a:extLst>
        </xdr:cNvPr>
        <xdr:cNvSpPr txBox="1"/>
      </xdr:nvSpPr>
      <xdr:spPr>
        <a:xfrm>
          <a:off x="9921240" y="33459420"/>
          <a:ext cx="153162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r>
            <a:rPr lang="en-US" sz="1100" b="0" i="0" u="none" strike="noStrike">
              <a:solidFill>
                <a:srgbClr val="000000"/>
              </a:solidFill>
              <a:latin typeface="Aptos Narrow"/>
            </a:rPr>
            <a:t>Abandoned Calls</a:t>
          </a:r>
        </a:p>
        <a:p>
          <a:fld id="{CB5E9D7C-F957-475D-8272-46BF2A9CE757}" type="TxLink">
            <a:rPr lang="en-US" sz="1100" b="0" i="0" u="none" strike="noStrike">
              <a:solidFill>
                <a:srgbClr val="000000"/>
              </a:solidFill>
              <a:latin typeface="Aptos Narrow"/>
            </a:rPr>
            <a:t>590</a:t>
          </a:fld>
          <a:endParaRPr lang="en-IN" sz="1100"/>
        </a:p>
      </xdr:txBody>
    </xdr:sp>
    <xdr:clientData/>
  </xdr:twoCellAnchor>
  <xdr:twoCellAnchor editAs="oneCell">
    <xdr:from>
      <xdr:col>13</xdr:col>
      <xdr:colOff>342900</xdr:colOff>
      <xdr:row>0</xdr:row>
      <xdr:rowOff>152400</xdr:rowOff>
    </xdr:from>
    <xdr:to>
      <xdr:col>16</xdr:col>
      <xdr:colOff>342900</xdr:colOff>
      <xdr:row>14</xdr:row>
      <xdr:rowOff>173355</xdr:rowOff>
    </xdr:to>
    <mc:AlternateContent xmlns:mc="http://schemas.openxmlformats.org/markup-compatibility/2006">
      <mc:Choice xmlns:a14="http://schemas.microsoft.com/office/drawing/2010/main" Requires="a14">
        <xdr:graphicFrame macro="">
          <xdr:nvGraphicFramePr>
            <xdr:cNvPr id="18" name="Team">
              <a:extLst>
                <a:ext uri="{FF2B5EF4-FFF2-40B4-BE49-F238E27FC236}">
                  <a16:creationId xmlns:a16="http://schemas.microsoft.com/office/drawing/2014/main" id="{79716F25-2ABF-AC73-407F-703BE3253749}"/>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9761220" y="152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312420</xdr:colOff>
      <xdr:row>2</xdr:row>
      <xdr:rowOff>121920</xdr:rowOff>
    </xdr:from>
    <xdr:to>
      <xdr:col>14</xdr:col>
      <xdr:colOff>312420</xdr:colOff>
      <xdr:row>16</xdr:row>
      <xdr:rowOff>142875</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B0C9F74A-4C40-3BC5-5AC8-AADFDFF7EE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11540" y="487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373380</xdr:colOff>
      <xdr:row>5</xdr:row>
      <xdr:rowOff>167640</xdr:rowOff>
    </xdr:from>
    <xdr:to>
      <xdr:col>14</xdr:col>
      <xdr:colOff>373380</xdr:colOff>
      <xdr:row>20</xdr:row>
      <xdr:rowOff>5715</xdr:rowOff>
    </xdr:to>
    <mc:AlternateContent xmlns:mc="http://schemas.openxmlformats.org/markup-compatibility/2006">
      <mc:Choice xmlns:a14="http://schemas.microsoft.com/office/drawing/2010/main" Requires="a14">
        <xdr:graphicFrame macro="">
          <xdr:nvGraphicFramePr>
            <xdr:cNvPr id="20" name="Channel">
              <a:extLst>
                <a:ext uri="{FF2B5EF4-FFF2-40B4-BE49-F238E27FC236}">
                  <a16:creationId xmlns:a16="http://schemas.microsoft.com/office/drawing/2014/main" id="{EA0CB7FD-D4D5-6B26-57CE-D21BFC594AE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8572500" y="1082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xdr:row>
      <xdr:rowOff>121920</xdr:rowOff>
    </xdr:from>
    <xdr:to>
      <xdr:col>16</xdr:col>
      <xdr:colOff>0</xdr:colOff>
      <xdr:row>20</xdr:row>
      <xdr:rowOff>142875</xdr:rowOff>
    </xdr:to>
    <mc:AlternateContent xmlns:mc="http://schemas.openxmlformats.org/markup-compatibility/2006">
      <mc:Choice xmlns:a14="http://schemas.microsoft.com/office/drawing/2010/main" Requires="a14">
        <xdr:graphicFrame macro="">
          <xdr:nvGraphicFramePr>
            <xdr:cNvPr id="21" name="Issue Type">
              <a:extLst>
                <a:ext uri="{FF2B5EF4-FFF2-40B4-BE49-F238E27FC236}">
                  <a16:creationId xmlns:a16="http://schemas.microsoft.com/office/drawing/2014/main" id="{979FBD65-A08A-A191-A47F-9CBFD04D834D}"/>
                </a:ext>
              </a:extLst>
            </xdr:cNvPr>
            <xdr:cNvGraphicFramePr/>
          </xdr:nvGraphicFramePr>
          <xdr:xfrm>
            <a:off x="0" y="0"/>
            <a:ext cx="0" cy="0"/>
          </xdr:xfrm>
          <a:graphic>
            <a:graphicData uri="http://schemas.microsoft.com/office/drawing/2010/slicer">
              <sle:slicer xmlns:sle="http://schemas.microsoft.com/office/drawing/2010/slicer" name="Issue Type"/>
            </a:graphicData>
          </a:graphic>
        </xdr:graphicFrame>
      </mc:Choice>
      <mc:Fallback>
        <xdr:sp macro="" textlink="">
          <xdr:nvSpPr>
            <xdr:cNvPr id="0" name=""/>
            <xdr:cNvSpPr>
              <a:spLocks noTextEdit="1"/>
            </xdr:cNvSpPr>
          </xdr:nvSpPr>
          <xdr:spPr>
            <a:xfrm>
              <a:off x="9418320" y="1219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594360</xdr:colOff>
      <xdr:row>7</xdr:row>
      <xdr:rowOff>144780</xdr:rowOff>
    </xdr:from>
    <xdr:to>
      <xdr:col>17</xdr:col>
      <xdr:colOff>594360</xdr:colOff>
      <xdr:row>21</xdr:row>
      <xdr:rowOff>165735</xdr:rowOff>
    </xdr:to>
    <mc:AlternateContent xmlns:mc="http://schemas.openxmlformats.org/markup-compatibility/2006">
      <mc:Choice xmlns:a14="http://schemas.microsoft.com/office/drawing/2010/main" Requires="a14">
        <xdr:graphicFrame macro="">
          <xdr:nvGraphicFramePr>
            <xdr:cNvPr id="22" name="Call Status">
              <a:extLst>
                <a:ext uri="{FF2B5EF4-FFF2-40B4-BE49-F238E27FC236}">
                  <a16:creationId xmlns:a16="http://schemas.microsoft.com/office/drawing/2014/main" id="{76E1F1BA-E0AA-10D4-0D33-AC4E967E6055}"/>
                </a:ext>
              </a:extLst>
            </xdr:cNvPr>
            <xdr:cNvGraphicFramePr/>
          </xdr:nvGraphicFramePr>
          <xdr:xfrm>
            <a:off x="0" y="0"/>
            <a:ext cx="0" cy="0"/>
          </xdr:xfrm>
          <a:graphic>
            <a:graphicData uri="http://schemas.microsoft.com/office/drawing/2010/slicer">
              <sle:slicer xmlns:sle="http://schemas.microsoft.com/office/drawing/2010/slicer" name="Call Status"/>
            </a:graphicData>
          </a:graphic>
        </xdr:graphicFrame>
      </mc:Choice>
      <mc:Fallback>
        <xdr:sp macro="" textlink="">
          <xdr:nvSpPr>
            <xdr:cNvPr id="0" name=""/>
            <xdr:cNvSpPr>
              <a:spLocks noTextEdit="1"/>
            </xdr:cNvSpPr>
          </xdr:nvSpPr>
          <xdr:spPr>
            <a:xfrm>
              <a:off x="10622280" y="1424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144780</xdr:colOff>
      <xdr:row>2</xdr:row>
      <xdr:rowOff>60960</xdr:rowOff>
    </xdr:from>
    <xdr:to>
      <xdr:col>20</xdr:col>
      <xdr:colOff>144780</xdr:colOff>
      <xdr:row>16</xdr:row>
      <xdr:rowOff>81915</xdr:rowOff>
    </xdr:to>
    <mc:AlternateContent xmlns:mc="http://schemas.openxmlformats.org/markup-compatibility/2006">
      <mc:Choice xmlns:a14="http://schemas.microsoft.com/office/drawing/2010/main" Requires="a14">
        <xdr:graphicFrame macro="">
          <xdr:nvGraphicFramePr>
            <xdr:cNvPr id="23" name="Month">
              <a:extLst>
                <a:ext uri="{FF2B5EF4-FFF2-40B4-BE49-F238E27FC236}">
                  <a16:creationId xmlns:a16="http://schemas.microsoft.com/office/drawing/2014/main" id="{604C17E3-18CB-9F8D-B8F9-120C2CBB101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001500" y="426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472440</xdr:colOff>
      <xdr:row>3</xdr:row>
      <xdr:rowOff>121920</xdr:rowOff>
    </xdr:from>
    <xdr:to>
      <xdr:col>11</xdr:col>
      <xdr:colOff>335280</xdr:colOff>
      <xdr:row>7</xdr:row>
      <xdr:rowOff>167640</xdr:rowOff>
    </xdr:to>
    <xdr:sp macro="" textlink="">
      <xdr:nvSpPr>
        <xdr:cNvPr id="9" name="Rectangle: Rounded Corners 8">
          <a:extLst>
            <a:ext uri="{FF2B5EF4-FFF2-40B4-BE49-F238E27FC236}">
              <a16:creationId xmlns:a16="http://schemas.microsoft.com/office/drawing/2014/main" id="{BF775FC8-08B6-4AA5-829A-A9F934AC0493}"/>
            </a:ext>
          </a:extLst>
        </xdr:cNvPr>
        <xdr:cNvSpPr/>
      </xdr:nvSpPr>
      <xdr:spPr>
        <a:xfrm>
          <a:off x="5349240" y="1028700"/>
          <a:ext cx="1691640" cy="777240"/>
        </a:xfrm>
        <a:prstGeom prst="roundRect">
          <a:avLst>
            <a:gd name="adj" fmla="val 2033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xdr:colOff>
      <xdr:row>3</xdr:row>
      <xdr:rowOff>106680</xdr:rowOff>
    </xdr:from>
    <xdr:to>
      <xdr:col>8</xdr:col>
      <xdr:colOff>381000</xdr:colOff>
      <xdr:row>7</xdr:row>
      <xdr:rowOff>152400</xdr:rowOff>
    </xdr:to>
    <xdr:sp macro="" textlink="">
      <xdr:nvSpPr>
        <xdr:cNvPr id="8" name="Rectangle: Rounded Corners 7">
          <a:extLst>
            <a:ext uri="{FF2B5EF4-FFF2-40B4-BE49-F238E27FC236}">
              <a16:creationId xmlns:a16="http://schemas.microsoft.com/office/drawing/2014/main" id="{E3B18545-FBF2-444F-8C1F-DC60CEA5B395}"/>
            </a:ext>
          </a:extLst>
        </xdr:cNvPr>
        <xdr:cNvSpPr/>
      </xdr:nvSpPr>
      <xdr:spPr>
        <a:xfrm>
          <a:off x="3688080" y="1013460"/>
          <a:ext cx="1569720" cy="777240"/>
        </a:xfrm>
        <a:prstGeom prst="roundRect">
          <a:avLst>
            <a:gd name="adj" fmla="val 2033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220980</xdr:colOff>
      <xdr:row>3</xdr:row>
      <xdr:rowOff>91440</xdr:rowOff>
    </xdr:from>
    <xdr:to>
      <xdr:col>5</xdr:col>
      <xdr:colOff>571500</xdr:colOff>
      <xdr:row>7</xdr:row>
      <xdr:rowOff>137160</xdr:rowOff>
    </xdr:to>
    <xdr:sp macro="" textlink="">
      <xdr:nvSpPr>
        <xdr:cNvPr id="2" name="Rectangle: Rounded Corners 1">
          <a:extLst>
            <a:ext uri="{FF2B5EF4-FFF2-40B4-BE49-F238E27FC236}">
              <a16:creationId xmlns:a16="http://schemas.microsoft.com/office/drawing/2014/main" id="{D79C584E-068C-4651-9B83-061010CB651C}"/>
            </a:ext>
          </a:extLst>
        </xdr:cNvPr>
        <xdr:cNvSpPr/>
      </xdr:nvSpPr>
      <xdr:spPr>
        <a:xfrm>
          <a:off x="2049780" y="998220"/>
          <a:ext cx="1569720" cy="777240"/>
        </a:xfrm>
        <a:prstGeom prst="roundRect">
          <a:avLst>
            <a:gd name="adj" fmla="val 2033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365760</xdr:colOff>
      <xdr:row>4</xdr:row>
      <xdr:rowOff>53340</xdr:rowOff>
    </xdr:from>
    <xdr:to>
      <xdr:col>5</xdr:col>
      <xdr:colOff>441960</xdr:colOff>
      <xdr:row>6</xdr:row>
      <xdr:rowOff>160020</xdr:rowOff>
    </xdr:to>
    <xdr:sp macro="" textlink="A149">
      <xdr:nvSpPr>
        <xdr:cNvPr id="3" name="TextBox 2">
          <a:extLst>
            <a:ext uri="{FF2B5EF4-FFF2-40B4-BE49-F238E27FC236}">
              <a16:creationId xmlns:a16="http://schemas.microsoft.com/office/drawing/2014/main" id="{A7FAB137-0620-4920-84A5-582AB9251BA2}"/>
            </a:ext>
          </a:extLst>
        </xdr:cNvPr>
        <xdr:cNvSpPr txBox="1"/>
      </xdr:nvSpPr>
      <xdr:spPr>
        <a:xfrm>
          <a:off x="2194560" y="1143000"/>
          <a:ext cx="1295400" cy="47244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☎️Total Calls</a:t>
          </a:r>
          <a:endParaRPr lang="en-US" sz="1100" b="0" i="0" u="none" strike="noStrike">
            <a:solidFill>
              <a:srgbClr val="000000"/>
            </a:solidFill>
            <a:latin typeface="Aptos Narrow"/>
          </a:endParaRPr>
        </a:p>
        <a:p>
          <a:r>
            <a:rPr lang="en-US" sz="1100" b="0" i="0" u="none" strike="noStrike">
              <a:solidFill>
                <a:srgbClr val="000000"/>
              </a:solidFill>
              <a:latin typeface="Aptos Narrow"/>
            </a:rPr>
            <a:t>             </a:t>
          </a:r>
          <a:fld id="{F832A6ED-8401-4F86-BD83-C21377033714}" type="TxLink">
            <a:rPr lang="en-US" sz="1100" b="0" i="0" u="none" strike="noStrike">
              <a:solidFill>
                <a:srgbClr val="000000"/>
              </a:solidFill>
              <a:latin typeface="Aptos Narrow"/>
            </a:rPr>
            <a:pPr/>
            <a:t>10000</a:t>
          </a:fld>
          <a:endParaRPr lang="en-IN" sz="1100"/>
        </a:p>
      </xdr:txBody>
    </xdr:sp>
    <xdr:clientData/>
  </xdr:twoCellAnchor>
  <xdr:twoCellAnchor>
    <xdr:from>
      <xdr:col>6</xdr:col>
      <xdr:colOff>205740</xdr:colOff>
      <xdr:row>4</xdr:row>
      <xdr:rowOff>68580</xdr:rowOff>
    </xdr:from>
    <xdr:to>
      <xdr:col>8</xdr:col>
      <xdr:colOff>152400</xdr:colOff>
      <xdr:row>7</xdr:row>
      <xdr:rowOff>7620</xdr:rowOff>
    </xdr:to>
    <xdr:sp macro="" textlink="C158">
      <xdr:nvSpPr>
        <xdr:cNvPr id="5" name="TextBox 4">
          <a:extLst>
            <a:ext uri="{FF2B5EF4-FFF2-40B4-BE49-F238E27FC236}">
              <a16:creationId xmlns:a16="http://schemas.microsoft.com/office/drawing/2014/main" id="{93AB8F43-69B8-4347-A5EF-A66281978EA6}"/>
            </a:ext>
          </a:extLst>
        </xdr:cNvPr>
        <xdr:cNvSpPr txBox="1"/>
      </xdr:nvSpPr>
      <xdr:spPr>
        <a:xfrm>
          <a:off x="3863340" y="1158240"/>
          <a:ext cx="1165860" cy="48768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t>
          </a:r>
          <a:r>
            <a:rPr lang="en-IN" baseline="0"/>
            <a:t> </a:t>
          </a:r>
          <a:r>
            <a:rPr lang="en-IN"/>
            <a:t>Active</a:t>
          </a:r>
          <a:r>
            <a:rPr lang="en-IN" baseline="0"/>
            <a:t> </a:t>
          </a:r>
          <a:r>
            <a:rPr lang="en-IN"/>
            <a:t>Agents</a:t>
          </a:r>
          <a:endParaRPr lang="en-US" sz="1100" b="0" i="0" u="none" strike="noStrike">
            <a:solidFill>
              <a:srgbClr val="000000"/>
            </a:solidFill>
            <a:latin typeface="Aptos Narrow"/>
          </a:endParaRPr>
        </a:p>
        <a:p>
          <a:r>
            <a:rPr lang="en-US" sz="1100" b="0" i="0" u="none" strike="noStrike">
              <a:solidFill>
                <a:srgbClr val="000000"/>
              </a:solidFill>
              <a:latin typeface="Aptos Narrow"/>
            </a:rPr>
            <a:t>                </a:t>
          </a:r>
          <a:fld id="{C1D8E2A1-016A-438B-94D7-E212B24952FB}" type="TxLink">
            <a:rPr lang="en-US" sz="1100" b="0" i="0" u="none" strike="noStrike">
              <a:solidFill>
                <a:srgbClr val="000000"/>
              </a:solidFill>
              <a:latin typeface="Aptos Narrow"/>
            </a:rPr>
            <a:t>20</a:t>
          </a:fld>
          <a:endParaRPr lang="en-IN" sz="1100"/>
        </a:p>
      </xdr:txBody>
    </xdr:sp>
    <xdr:clientData/>
  </xdr:twoCellAnchor>
  <xdr:twoCellAnchor>
    <xdr:from>
      <xdr:col>8</xdr:col>
      <xdr:colOff>556260</xdr:colOff>
      <xdr:row>4</xdr:row>
      <xdr:rowOff>76200</xdr:rowOff>
    </xdr:from>
    <xdr:to>
      <xdr:col>11</xdr:col>
      <xdr:colOff>220980</xdr:colOff>
      <xdr:row>7</xdr:row>
      <xdr:rowOff>38100</xdr:rowOff>
    </xdr:to>
    <xdr:sp macro="" textlink="A182">
      <xdr:nvSpPr>
        <xdr:cNvPr id="7" name="TextBox 6">
          <a:extLst>
            <a:ext uri="{FF2B5EF4-FFF2-40B4-BE49-F238E27FC236}">
              <a16:creationId xmlns:a16="http://schemas.microsoft.com/office/drawing/2014/main" id="{F1D0BD72-E25D-428C-85E5-4A73FA602962}"/>
            </a:ext>
          </a:extLst>
        </xdr:cNvPr>
        <xdr:cNvSpPr txBox="1"/>
      </xdr:nvSpPr>
      <xdr:spPr>
        <a:xfrm>
          <a:off x="5433060" y="1165860"/>
          <a:ext cx="1493520" cy="51054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t>
          </a:r>
          <a:r>
            <a:rPr lang="en-US" sz="1100" b="0" i="0" u="none" strike="noStrike">
              <a:solidFill>
                <a:srgbClr val="000000"/>
              </a:solidFill>
              <a:latin typeface="Aptos Narrow"/>
            </a:rPr>
            <a:t>Avg.</a:t>
          </a:r>
          <a:r>
            <a:rPr lang="en-US" sz="1100" b="0" i="0" u="none" strike="noStrike" baseline="0">
              <a:solidFill>
                <a:srgbClr val="000000"/>
              </a:solidFill>
              <a:latin typeface="Aptos Narrow"/>
            </a:rPr>
            <a:t> </a:t>
          </a:r>
          <a:r>
            <a:rPr lang="en-US" sz="1100" b="0" i="0" u="none" strike="noStrike">
              <a:solidFill>
                <a:srgbClr val="000000"/>
              </a:solidFill>
              <a:latin typeface="Aptos Narrow"/>
            </a:rPr>
            <a:t> Handling Time</a:t>
          </a:r>
        </a:p>
        <a:p>
          <a:r>
            <a:rPr lang="en-US" sz="1100" b="0" i="0" u="none" strike="noStrike">
              <a:solidFill>
                <a:srgbClr val="000000"/>
              </a:solidFill>
              <a:latin typeface="Aptos Narrow"/>
            </a:rPr>
            <a:t>                   </a:t>
          </a:r>
          <a:fld id="{2EE24441-B15A-4203-AEB4-8311AA3E46F6}" type="TxLink">
            <a:rPr lang="en-US" sz="1100" b="0" i="0" u="none" strike="noStrike">
              <a:solidFill>
                <a:srgbClr val="000000"/>
              </a:solidFill>
              <a:latin typeface="Aptos Narrow"/>
            </a:rPr>
            <a:t>9.58</a:t>
          </a:fld>
          <a:r>
            <a:rPr lang="en-US" sz="1100" b="0" i="0" u="none" strike="noStrike">
              <a:solidFill>
                <a:srgbClr val="000000"/>
              </a:solidFill>
              <a:latin typeface="Aptos Narrow"/>
            </a:rPr>
            <a:t> min</a:t>
          </a:r>
          <a:endParaRPr lang="en-IN" sz="1100"/>
        </a:p>
      </xdr:txBody>
    </xdr:sp>
    <xdr:clientData/>
  </xdr:twoCellAnchor>
  <xdr:twoCellAnchor>
    <xdr:from>
      <xdr:col>11</xdr:col>
      <xdr:colOff>426720</xdr:colOff>
      <xdr:row>3</xdr:row>
      <xdr:rowOff>99060</xdr:rowOff>
    </xdr:from>
    <xdr:to>
      <xdr:col>14</xdr:col>
      <xdr:colOff>167640</xdr:colOff>
      <xdr:row>7</xdr:row>
      <xdr:rowOff>144780</xdr:rowOff>
    </xdr:to>
    <xdr:sp macro="" textlink="">
      <xdr:nvSpPr>
        <xdr:cNvPr id="10" name="Rectangle: Rounded Corners 9">
          <a:extLst>
            <a:ext uri="{FF2B5EF4-FFF2-40B4-BE49-F238E27FC236}">
              <a16:creationId xmlns:a16="http://schemas.microsoft.com/office/drawing/2014/main" id="{46D001FE-00E0-473D-8C4C-F90561114AB2}"/>
            </a:ext>
          </a:extLst>
        </xdr:cNvPr>
        <xdr:cNvSpPr/>
      </xdr:nvSpPr>
      <xdr:spPr>
        <a:xfrm>
          <a:off x="7132320" y="1005840"/>
          <a:ext cx="1569720" cy="777240"/>
        </a:xfrm>
        <a:prstGeom prst="roundRect">
          <a:avLst>
            <a:gd name="adj" fmla="val 2033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548640</xdr:colOff>
      <xdr:row>4</xdr:row>
      <xdr:rowOff>83820</xdr:rowOff>
    </xdr:from>
    <xdr:to>
      <xdr:col>14</xdr:col>
      <xdr:colOff>7620</xdr:colOff>
      <xdr:row>7</xdr:row>
      <xdr:rowOff>0</xdr:rowOff>
    </xdr:to>
    <xdr:sp macro="" textlink="C185">
      <xdr:nvSpPr>
        <xdr:cNvPr id="11" name="TextBox 10">
          <a:extLst>
            <a:ext uri="{FF2B5EF4-FFF2-40B4-BE49-F238E27FC236}">
              <a16:creationId xmlns:a16="http://schemas.microsoft.com/office/drawing/2014/main" id="{A8416D56-4B00-4E03-A481-D19610AB7C2F}"/>
            </a:ext>
          </a:extLst>
        </xdr:cNvPr>
        <xdr:cNvSpPr txBox="1"/>
      </xdr:nvSpPr>
      <xdr:spPr>
        <a:xfrm>
          <a:off x="7254240" y="1173480"/>
          <a:ext cx="1287780" cy="46482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r>
            <a:rPr lang="en-US" sz="1100" b="0" i="0" u="none" strike="noStrike">
              <a:solidFill>
                <a:srgbClr val="000000"/>
              </a:solidFill>
              <a:latin typeface="Aptos Narrow"/>
            </a:rPr>
            <a:t>Resolved</a:t>
          </a:r>
          <a:r>
            <a:rPr lang="en-US" sz="1100" b="0" i="0" u="none" strike="noStrike" baseline="0">
              <a:solidFill>
                <a:srgbClr val="000000"/>
              </a:solidFill>
              <a:latin typeface="Aptos Narrow"/>
            </a:rPr>
            <a:t> Calls</a:t>
          </a:r>
          <a:endParaRPr lang="en-US" sz="1100" b="0" i="0" u="none" strike="noStrike">
            <a:solidFill>
              <a:srgbClr val="000000"/>
            </a:solidFill>
            <a:latin typeface="Aptos Narrow"/>
          </a:endParaRPr>
        </a:p>
        <a:p>
          <a:r>
            <a:rPr lang="en-US" sz="1100" b="0" i="0" u="none" strike="noStrike">
              <a:solidFill>
                <a:srgbClr val="000000"/>
              </a:solidFill>
              <a:latin typeface="Aptos Narrow"/>
            </a:rPr>
            <a:t>               </a:t>
          </a:r>
          <a:fld id="{CF9B316E-BD69-4609-8C5D-334644483F8D}" type="TxLink">
            <a:rPr lang="en-US" sz="1100" b="0" i="0" u="none" strike="noStrike">
              <a:solidFill>
                <a:srgbClr val="000000"/>
              </a:solidFill>
              <a:latin typeface="Aptos Narrow"/>
            </a:rPr>
            <a:t>7178</a:t>
          </a:fld>
          <a:endParaRPr lang="en-IN" sz="1100"/>
        </a:p>
      </xdr:txBody>
    </xdr:sp>
    <xdr:clientData/>
  </xdr:twoCellAnchor>
  <xdr:twoCellAnchor>
    <xdr:from>
      <xdr:col>14</xdr:col>
      <xdr:colOff>251460</xdr:colOff>
      <xdr:row>3</xdr:row>
      <xdr:rowOff>99060</xdr:rowOff>
    </xdr:from>
    <xdr:to>
      <xdr:col>16</xdr:col>
      <xdr:colOff>601980</xdr:colOff>
      <xdr:row>7</xdr:row>
      <xdr:rowOff>144780</xdr:rowOff>
    </xdr:to>
    <xdr:sp macro="" textlink="">
      <xdr:nvSpPr>
        <xdr:cNvPr id="13" name="Rectangle: Rounded Corners 12">
          <a:extLst>
            <a:ext uri="{FF2B5EF4-FFF2-40B4-BE49-F238E27FC236}">
              <a16:creationId xmlns:a16="http://schemas.microsoft.com/office/drawing/2014/main" id="{F00CE574-0303-493A-A9E3-615BC88050BD}"/>
            </a:ext>
          </a:extLst>
        </xdr:cNvPr>
        <xdr:cNvSpPr/>
      </xdr:nvSpPr>
      <xdr:spPr>
        <a:xfrm>
          <a:off x="8785860" y="1005840"/>
          <a:ext cx="1569720" cy="777240"/>
        </a:xfrm>
        <a:prstGeom prst="roundRect">
          <a:avLst>
            <a:gd name="adj" fmla="val 2033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365760</xdr:colOff>
      <xdr:row>4</xdr:row>
      <xdr:rowOff>53340</xdr:rowOff>
    </xdr:from>
    <xdr:to>
      <xdr:col>16</xdr:col>
      <xdr:colOff>487680</xdr:colOff>
      <xdr:row>7</xdr:row>
      <xdr:rowOff>7620</xdr:rowOff>
    </xdr:to>
    <xdr:sp macro="" textlink="C188">
      <xdr:nvSpPr>
        <xdr:cNvPr id="14" name="TextBox 13">
          <a:extLst>
            <a:ext uri="{FF2B5EF4-FFF2-40B4-BE49-F238E27FC236}">
              <a16:creationId xmlns:a16="http://schemas.microsoft.com/office/drawing/2014/main" id="{7AA427D2-4902-4CD6-9A1D-3AB1241232E0}"/>
            </a:ext>
          </a:extLst>
        </xdr:cNvPr>
        <xdr:cNvSpPr txBox="1"/>
      </xdr:nvSpPr>
      <xdr:spPr>
        <a:xfrm>
          <a:off x="8900160" y="1143000"/>
          <a:ext cx="1341120" cy="50292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r>
            <a:rPr lang="en-US" sz="1100" b="0" i="0" u="none" strike="noStrike">
              <a:solidFill>
                <a:srgbClr val="000000"/>
              </a:solidFill>
              <a:latin typeface="Aptos Narrow"/>
            </a:rPr>
            <a:t>Pending</a:t>
          </a:r>
          <a:r>
            <a:rPr lang="en-US" sz="1100" b="0" i="0" u="none" strike="noStrike" baseline="0">
              <a:solidFill>
                <a:srgbClr val="000000"/>
              </a:solidFill>
              <a:latin typeface="Aptos Narrow"/>
            </a:rPr>
            <a:t> Calls</a:t>
          </a:r>
          <a:endParaRPr lang="en-US" sz="1100" b="0" i="0" u="none" strike="noStrike">
            <a:solidFill>
              <a:srgbClr val="000000"/>
            </a:solidFill>
            <a:latin typeface="Aptos Narrow"/>
          </a:endParaRPr>
        </a:p>
        <a:p>
          <a:r>
            <a:rPr lang="en-US" sz="1100" b="0" i="0" u="none" strike="noStrike">
              <a:solidFill>
                <a:srgbClr val="000000"/>
              </a:solidFill>
              <a:latin typeface="Aptos Narrow"/>
            </a:rPr>
            <a:t>               </a:t>
          </a:r>
          <a:fld id="{7BF4F8CB-A6EB-42D4-B053-17A5A0464B96}" type="TxLink">
            <a:rPr lang="en-US" sz="1100" b="0" i="0" u="none" strike="noStrike">
              <a:solidFill>
                <a:srgbClr val="000000"/>
              </a:solidFill>
              <a:latin typeface="Aptos Narrow"/>
            </a:rPr>
            <a:t>1201</a:t>
          </a:fld>
          <a:endParaRPr lang="en-IN" sz="1100"/>
        </a:p>
      </xdr:txBody>
    </xdr:sp>
    <xdr:clientData/>
  </xdr:twoCellAnchor>
  <xdr:twoCellAnchor>
    <xdr:from>
      <xdr:col>17</xdr:col>
      <xdr:colOff>37148</xdr:colOff>
      <xdr:row>3</xdr:row>
      <xdr:rowOff>98425</xdr:rowOff>
    </xdr:from>
    <xdr:to>
      <xdr:col>19</xdr:col>
      <xdr:colOff>387668</xdr:colOff>
      <xdr:row>7</xdr:row>
      <xdr:rowOff>144145</xdr:rowOff>
    </xdr:to>
    <xdr:sp macro="" textlink="">
      <xdr:nvSpPr>
        <xdr:cNvPr id="15" name="Rectangle: Rounded Corners 14">
          <a:extLst>
            <a:ext uri="{FF2B5EF4-FFF2-40B4-BE49-F238E27FC236}">
              <a16:creationId xmlns:a16="http://schemas.microsoft.com/office/drawing/2014/main" id="{594A3280-2603-45F4-BBFC-F3ED40A0E5E3}"/>
            </a:ext>
          </a:extLst>
        </xdr:cNvPr>
        <xdr:cNvSpPr/>
      </xdr:nvSpPr>
      <xdr:spPr>
        <a:xfrm>
          <a:off x="10427336" y="1066800"/>
          <a:ext cx="1572895" cy="775970"/>
        </a:xfrm>
        <a:prstGeom prst="roundRect">
          <a:avLst>
            <a:gd name="adj" fmla="val 2033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128588</xdr:colOff>
      <xdr:row>4</xdr:row>
      <xdr:rowOff>82868</xdr:rowOff>
    </xdr:from>
    <xdr:to>
      <xdr:col>19</xdr:col>
      <xdr:colOff>280988</xdr:colOff>
      <xdr:row>6</xdr:row>
      <xdr:rowOff>173990</xdr:rowOff>
    </xdr:to>
    <xdr:sp macro="" textlink="C193">
      <xdr:nvSpPr>
        <xdr:cNvPr id="16" name="TextBox 15">
          <a:extLst>
            <a:ext uri="{FF2B5EF4-FFF2-40B4-BE49-F238E27FC236}">
              <a16:creationId xmlns:a16="http://schemas.microsoft.com/office/drawing/2014/main" id="{6B2F7557-9AA3-4B03-97A1-A17733287209}"/>
            </a:ext>
          </a:extLst>
        </xdr:cNvPr>
        <xdr:cNvSpPr txBox="1"/>
      </xdr:nvSpPr>
      <xdr:spPr>
        <a:xfrm>
          <a:off x="10518776" y="1233806"/>
          <a:ext cx="1374775" cy="456247"/>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r>
            <a:rPr lang="en-US" sz="1100" b="0" i="0" u="none" strike="noStrike">
              <a:solidFill>
                <a:srgbClr val="000000"/>
              </a:solidFill>
              <a:latin typeface="Aptos Narrow"/>
            </a:rPr>
            <a:t>Abandoned Calls</a:t>
          </a:r>
        </a:p>
        <a:p>
          <a:r>
            <a:rPr lang="en-US" sz="1100" b="0" i="0" u="none" strike="noStrike">
              <a:solidFill>
                <a:srgbClr val="000000"/>
              </a:solidFill>
              <a:latin typeface="Aptos Narrow"/>
            </a:rPr>
            <a:t>                   </a:t>
          </a:r>
          <a:fld id="{CB5E9D7C-F957-475D-8272-46BF2A9CE757}" type="TxLink">
            <a:rPr lang="en-US" sz="1100" b="0" i="0" u="none" strike="noStrike">
              <a:solidFill>
                <a:srgbClr val="000000"/>
              </a:solidFill>
              <a:latin typeface="Aptos Narrow"/>
            </a:rPr>
            <a:t>590</a:t>
          </a:fld>
          <a:endParaRPr lang="en-IN" sz="1100"/>
        </a:p>
      </xdr:txBody>
    </xdr:sp>
    <xdr:clientData/>
  </xdr:twoCellAnchor>
  <xdr:twoCellAnchor>
    <xdr:from>
      <xdr:col>0</xdr:col>
      <xdr:colOff>31749</xdr:colOff>
      <xdr:row>8</xdr:row>
      <xdr:rowOff>166688</xdr:rowOff>
    </xdr:from>
    <xdr:to>
      <xdr:col>6</xdr:col>
      <xdr:colOff>205740</xdr:colOff>
      <xdr:row>23</xdr:row>
      <xdr:rowOff>171451</xdr:rowOff>
    </xdr:to>
    <xdr:graphicFrame macro="">
      <xdr:nvGraphicFramePr>
        <xdr:cNvPr id="17" name="Chart 16">
          <a:extLst>
            <a:ext uri="{FF2B5EF4-FFF2-40B4-BE49-F238E27FC236}">
              <a16:creationId xmlns:a16="http://schemas.microsoft.com/office/drawing/2014/main" id="{2F9B2A66-04A5-479C-A180-C68EBC435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325120</xdr:colOff>
      <xdr:row>8</xdr:row>
      <xdr:rowOff>174625</xdr:rowOff>
    </xdr:from>
    <xdr:to>
      <xdr:col>13</xdr:col>
      <xdr:colOff>0</xdr:colOff>
      <xdr:row>23</xdr:row>
      <xdr:rowOff>179388</xdr:rowOff>
    </xdr:to>
    <xdr:graphicFrame macro="">
      <xdr:nvGraphicFramePr>
        <xdr:cNvPr id="18" name="Chart 17">
          <a:extLst>
            <a:ext uri="{FF2B5EF4-FFF2-40B4-BE49-F238E27FC236}">
              <a16:creationId xmlns:a16="http://schemas.microsoft.com/office/drawing/2014/main" id="{FE6D5EFD-6CC2-4BDE-A15C-E7EE60275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436563</xdr:colOff>
      <xdr:row>1</xdr:row>
      <xdr:rowOff>254001</xdr:rowOff>
    </xdr:from>
    <xdr:to>
      <xdr:col>23</xdr:col>
      <xdr:colOff>431800</xdr:colOff>
      <xdr:row>4</xdr:row>
      <xdr:rowOff>87312</xdr:rowOff>
    </xdr:to>
    <mc:AlternateContent xmlns:mc="http://schemas.openxmlformats.org/markup-compatibility/2006">
      <mc:Choice xmlns:a14="http://schemas.microsoft.com/office/drawing/2010/main" Requires="a14">
        <xdr:graphicFrame macro="">
          <xdr:nvGraphicFramePr>
            <xdr:cNvPr id="20" name="Month 1">
              <a:extLst>
                <a:ext uri="{FF2B5EF4-FFF2-40B4-BE49-F238E27FC236}">
                  <a16:creationId xmlns:a16="http://schemas.microsoft.com/office/drawing/2014/main" id="{211E798D-2793-41B0-BC25-6608B891FDD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555117" y="437615"/>
              <a:ext cx="1813020" cy="797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436563</xdr:colOff>
      <xdr:row>4</xdr:row>
      <xdr:rowOff>119063</xdr:rowOff>
    </xdr:from>
    <xdr:to>
      <xdr:col>23</xdr:col>
      <xdr:colOff>431800</xdr:colOff>
      <xdr:row>9</xdr:row>
      <xdr:rowOff>1</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5A401283-A975-4B51-9D99-E460B595B83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555117" y="1266653"/>
              <a:ext cx="1813020" cy="799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436563</xdr:colOff>
      <xdr:row>14</xdr:row>
      <xdr:rowOff>79375</xdr:rowOff>
    </xdr:from>
    <xdr:to>
      <xdr:col>23</xdr:col>
      <xdr:colOff>431800</xdr:colOff>
      <xdr:row>19</xdr:row>
      <xdr:rowOff>0</xdr:rowOff>
    </xdr:to>
    <mc:AlternateContent xmlns:mc="http://schemas.openxmlformats.org/markup-compatibility/2006">
      <mc:Choice xmlns:a14="http://schemas.microsoft.com/office/drawing/2010/main" Requires="a14">
        <xdr:graphicFrame macro="">
          <xdr:nvGraphicFramePr>
            <xdr:cNvPr id="22" name="Issue Type 1">
              <a:extLst>
                <a:ext uri="{FF2B5EF4-FFF2-40B4-BE49-F238E27FC236}">
                  <a16:creationId xmlns:a16="http://schemas.microsoft.com/office/drawing/2014/main" id="{CECF341B-7060-4626-9075-51809E6D43C6}"/>
                </a:ext>
              </a:extLst>
            </xdr:cNvPr>
            <xdr:cNvGraphicFramePr/>
          </xdr:nvGraphicFramePr>
          <xdr:xfrm>
            <a:off x="0" y="0"/>
            <a:ext cx="0" cy="0"/>
          </xdr:xfrm>
          <a:graphic>
            <a:graphicData uri="http://schemas.microsoft.com/office/drawing/2010/slicer">
              <sle:slicer xmlns:sle="http://schemas.microsoft.com/office/drawing/2010/slicer" name="Issue Type 1"/>
            </a:graphicData>
          </a:graphic>
        </xdr:graphicFrame>
      </mc:Choice>
      <mc:Fallback>
        <xdr:sp macro="" textlink="">
          <xdr:nvSpPr>
            <xdr:cNvPr id="0" name=""/>
            <xdr:cNvSpPr>
              <a:spLocks noTextEdit="1"/>
            </xdr:cNvSpPr>
          </xdr:nvSpPr>
          <xdr:spPr>
            <a:xfrm>
              <a:off x="12555117" y="3063110"/>
              <a:ext cx="1813020" cy="838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436563</xdr:colOff>
      <xdr:row>9</xdr:row>
      <xdr:rowOff>77788</xdr:rowOff>
    </xdr:from>
    <xdr:to>
      <xdr:col>23</xdr:col>
      <xdr:colOff>431800</xdr:colOff>
      <xdr:row>14</xdr:row>
      <xdr:rowOff>0</xdr:rowOff>
    </xdr:to>
    <mc:AlternateContent xmlns:mc="http://schemas.openxmlformats.org/markup-compatibility/2006">
      <mc:Choice xmlns:a14="http://schemas.microsoft.com/office/drawing/2010/main" Requires="a14">
        <xdr:graphicFrame macro="">
          <xdr:nvGraphicFramePr>
            <xdr:cNvPr id="23" name="Call Status 1">
              <a:extLst>
                <a:ext uri="{FF2B5EF4-FFF2-40B4-BE49-F238E27FC236}">
                  <a16:creationId xmlns:a16="http://schemas.microsoft.com/office/drawing/2014/main" id="{594E70A2-5B6D-462C-A036-FD4D062ADC23}"/>
                </a:ext>
              </a:extLst>
            </xdr:cNvPr>
            <xdr:cNvGraphicFramePr/>
          </xdr:nvGraphicFramePr>
          <xdr:xfrm>
            <a:off x="0" y="0"/>
            <a:ext cx="0" cy="0"/>
          </xdr:xfrm>
          <a:graphic>
            <a:graphicData uri="http://schemas.microsoft.com/office/drawing/2010/slicer">
              <sle:slicer xmlns:sle="http://schemas.microsoft.com/office/drawing/2010/slicer" name="Call Status 1"/>
            </a:graphicData>
          </a:graphic>
        </xdr:graphicFrame>
      </mc:Choice>
      <mc:Fallback>
        <xdr:sp macro="" textlink="">
          <xdr:nvSpPr>
            <xdr:cNvPr id="0" name=""/>
            <xdr:cNvSpPr>
              <a:spLocks noTextEdit="1"/>
            </xdr:cNvSpPr>
          </xdr:nvSpPr>
          <xdr:spPr>
            <a:xfrm>
              <a:off x="12555117" y="2143451"/>
              <a:ext cx="1813020" cy="840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436563</xdr:colOff>
      <xdr:row>19</xdr:row>
      <xdr:rowOff>111126</xdr:rowOff>
    </xdr:from>
    <xdr:to>
      <xdr:col>23</xdr:col>
      <xdr:colOff>431800</xdr:colOff>
      <xdr:row>23</xdr:row>
      <xdr:rowOff>171451</xdr:rowOff>
    </xdr:to>
    <mc:AlternateContent xmlns:mc="http://schemas.openxmlformats.org/markup-compatibility/2006">
      <mc:Choice xmlns:a14="http://schemas.microsoft.com/office/drawing/2010/main" Requires="a14">
        <xdr:graphicFrame macro="">
          <xdr:nvGraphicFramePr>
            <xdr:cNvPr id="24" name="Team 1">
              <a:extLst>
                <a:ext uri="{FF2B5EF4-FFF2-40B4-BE49-F238E27FC236}">
                  <a16:creationId xmlns:a16="http://schemas.microsoft.com/office/drawing/2014/main" id="{EAEF7914-57B4-4D6C-AD24-63ECEDC190CA}"/>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dr:sp macro="" textlink="">
          <xdr:nvSpPr>
            <xdr:cNvPr id="0" name=""/>
            <xdr:cNvSpPr>
              <a:spLocks noTextEdit="1"/>
            </xdr:cNvSpPr>
          </xdr:nvSpPr>
          <xdr:spPr>
            <a:xfrm>
              <a:off x="12555117" y="4012933"/>
              <a:ext cx="1813020" cy="794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142875</xdr:colOff>
      <xdr:row>8</xdr:row>
      <xdr:rowOff>174625</xdr:rowOff>
    </xdr:from>
    <xdr:to>
      <xdr:col>20</xdr:col>
      <xdr:colOff>0</xdr:colOff>
      <xdr:row>23</xdr:row>
      <xdr:rowOff>179388</xdr:rowOff>
    </xdr:to>
    <xdr:graphicFrame macro="">
      <xdr:nvGraphicFramePr>
        <xdr:cNvPr id="25" name="Chart 24">
          <a:extLst>
            <a:ext uri="{FF2B5EF4-FFF2-40B4-BE49-F238E27FC236}">
              <a16:creationId xmlns:a16="http://schemas.microsoft.com/office/drawing/2014/main" id="{8C1B4B6A-152D-4042-A6E5-C30228328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23494</xdr:colOff>
      <xdr:row>24</xdr:row>
      <xdr:rowOff>177801</xdr:rowOff>
    </xdr:from>
    <xdr:to>
      <xdr:col>7</xdr:col>
      <xdr:colOff>124918</xdr:colOff>
      <xdr:row>37</xdr:row>
      <xdr:rowOff>166689</xdr:rowOff>
    </xdr:to>
    <xdr:graphicFrame macro="">
      <xdr:nvGraphicFramePr>
        <xdr:cNvPr id="26" name="Chart 25">
          <a:extLst>
            <a:ext uri="{FF2B5EF4-FFF2-40B4-BE49-F238E27FC236}">
              <a16:creationId xmlns:a16="http://schemas.microsoft.com/office/drawing/2014/main" id="{C4CF909F-4E34-42A7-A0CB-EC9339C05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249836</xdr:colOff>
      <xdr:row>25</xdr:row>
      <xdr:rowOff>12492</xdr:rowOff>
    </xdr:from>
    <xdr:to>
      <xdr:col>14</xdr:col>
      <xdr:colOff>460698</xdr:colOff>
      <xdr:row>38</xdr:row>
      <xdr:rowOff>12492</xdr:rowOff>
    </xdr:to>
    <xdr:graphicFrame macro="">
      <xdr:nvGraphicFramePr>
        <xdr:cNvPr id="27" name="Chart 26">
          <a:extLst>
            <a:ext uri="{FF2B5EF4-FFF2-40B4-BE49-F238E27FC236}">
              <a16:creationId xmlns:a16="http://schemas.microsoft.com/office/drawing/2014/main" id="{44DAB1CC-AC82-4845-8A37-13B34FDD7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24</xdr:row>
      <xdr:rowOff>174625</xdr:rowOff>
    </xdr:from>
    <xdr:to>
      <xdr:col>23</xdr:col>
      <xdr:colOff>431799</xdr:colOff>
      <xdr:row>37</xdr:row>
      <xdr:rowOff>166688</xdr:rowOff>
    </xdr:to>
    <xdr:graphicFrame macro="">
      <xdr:nvGraphicFramePr>
        <xdr:cNvPr id="28" name="Chart 27">
          <a:extLst>
            <a:ext uri="{FF2B5EF4-FFF2-40B4-BE49-F238E27FC236}">
              <a16:creationId xmlns:a16="http://schemas.microsoft.com/office/drawing/2014/main" id="{413528B4-0A2A-46AB-A4F5-59CB5C6BB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31749</xdr:colOff>
      <xdr:row>38</xdr:row>
      <xdr:rowOff>114300</xdr:rowOff>
    </xdr:from>
    <xdr:to>
      <xdr:col>8</xdr:col>
      <xdr:colOff>93344</xdr:colOff>
      <xdr:row>52</xdr:row>
      <xdr:rowOff>31432</xdr:rowOff>
    </xdr:to>
    <xdr:graphicFrame macro="">
      <xdr:nvGraphicFramePr>
        <xdr:cNvPr id="29" name="Chart 28">
          <a:extLst>
            <a:ext uri="{FF2B5EF4-FFF2-40B4-BE49-F238E27FC236}">
              <a16:creationId xmlns:a16="http://schemas.microsoft.com/office/drawing/2014/main" id="{E8F9DC7A-2926-4A67-A214-8F3B2C529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180337</xdr:colOff>
      <xdr:row>38</xdr:row>
      <xdr:rowOff>114300</xdr:rowOff>
    </xdr:from>
    <xdr:to>
      <xdr:col>16</xdr:col>
      <xdr:colOff>195577</xdr:colOff>
      <xdr:row>52</xdr:row>
      <xdr:rowOff>31432</xdr:rowOff>
    </xdr:to>
    <xdr:graphicFrame macro="">
      <xdr:nvGraphicFramePr>
        <xdr:cNvPr id="30" name="Chart 29">
          <a:extLst>
            <a:ext uri="{FF2B5EF4-FFF2-40B4-BE49-F238E27FC236}">
              <a16:creationId xmlns:a16="http://schemas.microsoft.com/office/drawing/2014/main" id="{91103A40-B272-48C6-9D70-890C437AB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373377</xdr:colOff>
      <xdr:row>38</xdr:row>
      <xdr:rowOff>114301</xdr:rowOff>
    </xdr:from>
    <xdr:to>
      <xdr:col>23</xdr:col>
      <xdr:colOff>431799</xdr:colOff>
      <xdr:row>52</xdr:row>
      <xdr:rowOff>31432</xdr:rowOff>
    </xdr:to>
    <xdr:sp macro="" textlink="">
      <xdr:nvSpPr>
        <xdr:cNvPr id="31" name="TextBox 30">
          <a:extLst>
            <a:ext uri="{FF2B5EF4-FFF2-40B4-BE49-F238E27FC236}">
              <a16:creationId xmlns:a16="http://schemas.microsoft.com/office/drawing/2014/main" id="{A490CC3E-99CA-A7B5-0B4D-C594924C91AB}"/>
            </a:ext>
          </a:extLst>
        </xdr:cNvPr>
        <xdr:cNvSpPr txBox="1"/>
      </xdr:nvSpPr>
      <xdr:spPr>
        <a:xfrm>
          <a:off x="10166951" y="7634367"/>
          <a:ext cx="4343110" cy="2540409"/>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panose="020B0502040204020203" pitchFamily="34" charset="0"/>
              <a:cs typeface="Segoe UI" panose="020B0502040204020203" pitchFamily="34" charset="0"/>
            </a:rPr>
            <a:t>📌  KEY INSIGHTS</a:t>
          </a:r>
        </a:p>
        <a:p>
          <a:endParaRPr lang="en-IN" sz="1400" b="1">
            <a:solidFill>
              <a:schemeClr val="bg1"/>
            </a:solidFill>
            <a:latin typeface="Segoe UI" panose="020B0502040204020203" pitchFamily="34" charset="0"/>
            <a:cs typeface="Segoe UI" panose="020B0502040204020203" pitchFamily="34" charset="0"/>
          </a:endParaRPr>
        </a:p>
        <a:p>
          <a:r>
            <a:rPr lang="en-IN" sz="1100" b="0">
              <a:solidFill>
                <a:schemeClr val="bg1"/>
              </a:solidFill>
              <a:latin typeface="+mn-lt"/>
              <a:cs typeface="Segoe UI" panose="020B0502040204020203" pitchFamily="34" charset="0"/>
            </a:rPr>
            <a:t>📞 Call Volume</a:t>
          </a:r>
          <a:br>
            <a:rPr lang="en-IN" sz="1100" b="0">
              <a:solidFill>
                <a:schemeClr val="bg1"/>
              </a:solidFill>
              <a:latin typeface="+mn-lt"/>
              <a:cs typeface="Segoe UI" panose="020B0502040204020203" pitchFamily="34" charset="0"/>
            </a:rPr>
          </a:br>
          <a:r>
            <a:rPr lang="en-IN" sz="1100" b="0">
              <a:solidFill>
                <a:schemeClr val="bg1"/>
              </a:solidFill>
              <a:latin typeface="+mn-lt"/>
              <a:cs typeface="Segoe UI" panose="020B0502040204020203" pitchFamily="34" charset="0"/>
            </a:rPr>
            <a:t>Monthly call volume shows variation throughout the year.</a:t>
          </a:r>
        </a:p>
        <a:p>
          <a:r>
            <a:rPr lang="en-IN" sz="1100" b="0">
              <a:solidFill>
                <a:schemeClr val="bg1"/>
              </a:solidFill>
              <a:latin typeface="+mn-lt"/>
              <a:cs typeface="Segoe UI" panose="020B0502040204020203" pitchFamily="34" charset="0"/>
            </a:rPr>
            <a:t>✅ Resolution</a:t>
          </a:r>
          <a:br>
            <a:rPr lang="en-IN" sz="1100" b="0">
              <a:solidFill>
                <a:schemeClr val="bg1"/>
              </a:solidFill>
              <a:latin typeface="+mn-lt"/>
              <a:cs typeface="Segoe UI" panose="020B0502040204020203" pitchFamily="34" charset="0"/>
            </a:rPr>
          </a:br>
          <a:r>
            <a:rPr lang="en-IN" sz="1100" b="0">
              <a:solidFill>
                <a:schemeClr val="bg1"/>
              </a:solidFill>
              <a:latin typeface="+mn-lt"/>
              <a:cs typeface="Segoe UI" panose="020B0502040204020203" pitchFamily="34" charset="0"/>
            </a:rPr>
            <a:t>Resolved calls represent the majority of total calls.</a:t>
          </a:r>
        </a:p>
        <a:p>
          <a:r>
            <a:rPr lang="en-IN" sz="1100" b="0">
              <a:solidFill>
                <a:schemeClr val="bg1"/>
              </a:solidFill>
              <a:latin typeface="+mn-lt"/>
              <a:cs typeface="Segoe UI" panose="020B0502040204020203" pitchFamily="34" charset="0"/>
            </a:rPr>
            <a:t>😊 Customer Satisfaction</a:t>
          </a:r>
          <a:br>
            <a:rPr lang="en-IN" sz="1100" b="0">
              <a:solidFill>
                <a:schemeClr val="bg1"/>
              </a:solidFill>
              <a:latin typeface="+mn-lt"/>
              <a:cs typeface="Segoe UI" panose="020B0502040204020203" pitchFamily="34" charset="0"/>
            </a:rPr>
          </a:br>
          <a:r>
            <a:rPr lang="en-IN" sz="1100" b="0">
              <a:solidFill>
                <a:schemeClr val="bg1"/>
              </a:solidFill>
              <a:latin typeface="+mn-lt"/>
              <a:cs typeface="Segoe UI" panose="020B0502040204020203" pitchFamily="34" charset="0"/>
            </a:rPr>
            <a:t>Customer satisfaction varies across issue types and agents.</a:t>
          </a:r>
        </a:p>
        <a:p>
          <a:r>
            <a:rPr lang="en-IN" sz="1100" b="0">
              <a:solidFill>
                <a:schemeClr val="bg1"/>
              </a:solidFill>
              <a:latin typeface="+mn-lt"/>
              <a:cs typeface="Segoe UI" panose="020B0502040204020203" pitchFamily="34" charset="0"/>
            </a:rPr>
            <a:t>👥 Agent Performance</a:t>
          </a:r>
          <a:br>
            <a:rPr lang="en-IN" sz="1100" b="0">
              <a:solidFill>
                <a:schemeClr val="bg1"/>
              </a:solidFill>
              <a:latin typeface="+mn-lt"/>
              <a:cs typeface="Segoe UI" panose="020B0502040204020203" pitchFamily="34" charset="0"/>
            </a:rPr>
          </a:br>
          <a:r>
            <a:rPr lang="en-IN" sz="1100" b="0">
              <a:solidFill>
                <a:schemeClr val="bg1"/>
              </a:solidFill>
              <a:latin typeface="+mn-lt"/>
              <a:cs typeface="Segoe UI" panose="020B0502040204020203" pitchFamily="34" charset="0"/>
            </a:rPr>
            <a:t>Top-performing agents maintain higher customer satisfaction scores.</a:t>
          </a:r>
        </a:p>
        <a:p>
          <a:r>
            <a:rPr lang="en-IN" sz="1100" b="0">
              <a:solidFill>
                <a:schemeClr val="bg1"/>
              </a:solidFill>
              <a:latin typeface="+mn-lt"/>
              <a:cs typeface="Segoe UI" panose="020B0502040204020203" pitchFamily="34" charset="0"/>
            </a:rPr>
            <a:t>📱 Channel Performance</a:t>
          </a:r>
          <a:br>
            <a:rPr lang="en-IN" sz="1100" b="0">
              <a:solidFill>
                <a:schemeClr val="bg1"/>
              </a:solidFill>
              <a:latin typeface="+mn-lt"/>
              <a:cs typeface="Segoe UI" panose="020B0502040204020203" pitchFamily="34" charset="0"/>
            </a:rPr>
          </a:br>
          <a:r>
            <a:rPr lang="en-IN" sz="1100" b="0">
              <a:solidFill>
                <a:schemeClr val="bg1"/>
              </a:solidFill>
              <a:latin typeface="+mn-lt"/>
              <a:cs typeface="Segoe UI" panose="020B0502040204020203" pitchFamily="34" charset="0"/>
            </a:rPr>
            <a:t>Call volume differs across Chat, Email, Phone and Social Media.</a:t>
          </a:r>
        </a:p>
        <a:p>
          <a:endParaRPr lang="en-IN" sz="1400" b="1">
            <a:solidFill>
              <a:schemeClr val="bg1"/>
            </a:solidFill>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2.926146296297" createdVersion="8" refreshedVersion="8" minRefreshableVersion="3" recordCount="10000" xr:uid="{D5AD4A25-26B6-4071-BF01-51FD17E03F69}">
  <cacheSource type="worksheet">
    <worksheetSource name="Raw_Data"/>
  </cacheSource>
  <cacheFields count="21">
    <cacheField name="Call ID" numFmtId="0">
      <sharedItems count="10000">
        <s v="CALL000001"/>
        <s v="CALL000002"/>
        <s v="CALL000003"/>
        <s v="CALL000004"/>
        <s v="CALL000005"/>
        <s v="CALL000006"/>
        <s v="CALL000007"/>
        <s v="CALL000008"/>
        <s v="CALL000009"/>
        <s v="CALL000010"/>
        <s v="CALL000011"/>
        <s v="CALL000012"/>
        <s v="CALL000013"/>
        <s v="CALL000014"/>
        <s v="CALL000015"/>
        <s v="CALL000016"/>
        <s v="CALL000017"/>
        <s v="CALL000018"/>
        <s v="CALL000019"/>
        <s v="CALL000020"/>
        <s v="CALL000021"/>
        <s v="CALL000022"/>
        <s v="CALL000023"/>
        <s v="CALL000024"/>
        <s v="CALL000025"/>
        <s v="CALL000026"/>
        <s v="CALL000027"/>
        <s v="CALL000028"/>
        <s v="CALL000029"/>
        <s v="CALL000030"/>
        <s v="CALL000031"/>
        <s v="CALL000032"/>
        <s v="CALL000033"/>
        <s v="CALL000034"/>
        <s v="CALL000035"/>
        <s v="CALL000036"/>
        <s v="CALL000037"/>
        <s v="CALL000038"/>
        <s v="CALL000039"/>
        <s v="CALL000040"/>
        <s v="CALL000041"/>
        <s v="CALL000042"/>
        <s v="CALL000043"/>
        <s v="CALL000044"/>
        <s v="CALL000045"/>
        <s v="CALL000046"/>
        <s v="CALL000047"/>
        <s v="CALL000048"/>
        <s v="CALL000049"/>
        <s v="CALL000050"/>
        <s v="CALL000051"/>
        <s v="CALL000052"/>
        <s v="CALL000053"/>
        <s v="CALL000054"/>
        <s v="CALL000055"/>
        <s v="CALL000056"/>
        <s v="CALL000057"/>
        <s v="CALL000058"/>
        <s v="CALL000059"/>
        <s v="CALL000060"/>
        <s v="CALL000061"/>
        <s v="CALL000062"/>
        <s v="CALL000063"/>
        <s v="CALL000064"/>
        <s v="CALL000065"/>
        <s v="CALL000066"/>
        <s v="CALL000067"/>
        <s v="CALL000068"/>
        <s v="CALL000069"/>
        <s v="CALL000070"/>
        <s v="CALL000071"/>
        <s v="CALL000072"/>
        <s v="CALL000073"/>
        <s v="CALL000074"/>
        <s v="CALL000075"/>
        <s v="CALL000076"/>
        <s v="CALL000077"/>
        <s v="CALL000078"/>
        <s v="CALL000079"/>
        <s v="CALL000080"/>
        <s v="CALL000081"/>
        <s v="CALL000082"/>
        <s v="CALL000083"/>
        <s v="CALL000084"/>
        <s v="CALL000085"/>
        <s v="CALL000086"/>
        <s v="CALL000087"/>
        <s v="CALL000088"/>
        <s v="CALL000089"/>
        <s v="CALL000090"/>
        <s v="CALL000091"/>
        <s v="CALL000092"/>
        <s v="CALL000093"/>
        <s v="CALL000094"/>
        <s v="CALL000095"/>
        <s v="CALL000096"/>
        <s v="CALL000097"/>
        <s v="CALL000098"/>
        <s v="CALL000099"/>
        <s v="CALL000100"/>
        <s v="CALL000101"/>
        <s v="CALL000102"/>
        <s v="CALL000103"/>
        <s v="CALL000104"/>
        <s v="CALL000105"/>
        <s v="CALL000106"/>
        <s v="CALL000107"/>
        <s v="CALL000108"/>
        <s v="CALL000109"/>
        <s v="CALL000110"/>
        <s v="CALL000111"/>
        <s v="CALL000112"/>
        <s v="CALL000113"/>
        <s v="CALL000114"/>
        <s v="CALL000115"/>
        <s v="CALL000116"/>
        <s v="CALL000117"/>
        <s v="CALL000118"/>
        <s v="CALL000119"/>
        <s v="CALL000120"/>
        <s v="CALL000121"/>
        <s v="CALL000122"/>
        <s v="CALL000123"/>
        <s v="CALL000124"/>
        <s v="CALL000125"/>
        <s v="CALL000126"/>
        <s v="CALL000127"/>
        <s v="CALL000128"/>
        <s v="CALL000129"/>
        <s v="CALL000130"/>
        <s v="CALL000131"/>
        <s v="CALL000132"/>
        <s v="CALL000133"/>
        <s v="CALL000134"/>
        <s v="CALL000135"/>
        <s v="CALL000136"/>
        <s v="CALL000137"/>
        <s v="CALL000138"/>
        <s v="CALL000139"/>
        <s v="CALL000140"/>
        <s v="CALL000141"/>
        <s v="CALL000142"/>
        <s v="CALL000143"/>
        <s v="CALL000144"/>
        <s v="CALL000145"/>
        <s v="CALL000146"/>
        <s v="CALL000147"/>
        <s v="CALL000148"/>
        <s v="CALL000149"/>
        <s v="CALL000150"/>
        <s v="CALL000151"/>
        <s v="CALL000152"/>
        <s v="CALL000153"/>
        <s v="CALL000154"/>
        <s v="CALL000155"/>
        <s v="CALL000156"/>
        <s v="CALL000157"/>
        <s v="CALL000158"/>
        <s v="CALL000159"/>
        <s v="CALL000160"/>
        <s v="CALL000161"/>
        <s v="CALL000162"/>
        <s v="CALL000163"/>
        <s v="CALL000164"/>
        <s v="CALL000165"/>
        <s v="CALL000166"/>
        <s v="CALL000167"/>
        <s v="CALL000168"/>
        <s v="CALL000169"/>
        <s v="CALL000170"/>
        <s v="CALL000171"/>
        <s v="CALL000172"/>
        <s v="CALL000173"/>
        <s v="CALL000174"/>
        <s v="CALL000175"/>
        <s v="CALL000176"/>
        <s v="CALL000177"/>
        <s v="CALL000178"/>
        <s v="CALL000179"/>
        <s v="CALL000180"/>
        <s v="CALL000181"/>
        <s v="CALL000182"/>
        <s v="CALL000183"/>
        <s v="CALL000184"/>
        <s v="CALL000185"/>
        <s v="CALL000186"/>
        <s v="CALL000187"/>
        <s v="CALL000188"/>
        <s v="CALL000189"/>
        <s v="CALL000190"/>
        <s v="CALL000191"/>
        <s v="CALL000192"/>
        <s v="CALL000193"/>
        <s v="CALL000194"/>
        <s v="CALL000195"/>
        <s v="CALL000196"/>
        <s v="CALL000197"/>
        <s v="CALL000198"/>
        <s v="CALL000199"/>
        <s v="CALL000200"/>
        <s v="CALL000201"/>
        <s v="CALL000202"/>
        <s v="CALL000203"/>
        <s v="CALL000204"/>
        <s v="CALL000205"/>
        <s v="CALL000206"/>
        <s v="CALL000207"/>
        <s v="CALL000208"/>
        <s v="CALL000209"/>
        <s v="CALL000210"/>
        <s v="CALL000211"/>
        <s v="CALL000212"/>
        <s v="CALL000213"/>
        <s v="CALL000214"/>
        <s v="CALL000215"/>
        <s v="CALL000216"/>
        <s v="CALL000217"/>
        <s v="CALL000218"/>
        <s v="CALL000219"/>
        <s v="CALL000220"/>
        <s v="CALL000221"/>
        <s v="CALL000222"/>
        <s v="CALL000223"/>
        <s v="CALL000224"/>
        <s v="CALL000225"/>
        <s v="CALL000226"/>
        <s v="CALL000227"/>
        <s v="CALL000228"/>
        <s v="CALL000229"/>
        <s v="CALL000230"/>
        <s v="CALL000231"/>
        <s v="CALL000232"/>
        <s v="CALL000233"/>
        <s v="CALL000234"/>
        <s v="CALL000235"/>
        <s v="CALL000236"/>
        <s v="CALL000237"/>
        <s v="CALL000238"/>
        <s v="CALL000239"/>
        <s v="CALL000240"/>
        <s v="CALL000241"/>
        <s v="CALL000242"/>
        <s v="CALL000243"/>
        <s v="CALL000244"/>
        <s v="CALL000245"/>
        <s v="CALL000246"/>
        <s v="CALL000247"/>
        <s v="CALL000248"/>
        <s v="CALL000249"/>
        <s v="CALL000250"/>
        <s v="CALL000251"/>
        <s v="CALL000252"/>
        <s v="CALL000253"/>
        <s v="CALL000254"/>
        <s v="CALL000255"/>
        <s v="CALL000256"/>
        <s v="CALL000257"/>
        <s v="CALL000258"/>
        <s v="CALL000259"/>
        <s v="CALL000260"/>
        <s v="CALL000261"/>
        <s v="CALL000262"/>
        <s v="CALL000263"/>
        <s v="CALL000264"/>
        <s v="CALL000265"/>
        <s v="CALL000266"/>
        <s v="CALL000267"/>
        <s v="CALL000268"/>
        <s v="CALL000269"/>
        <s v="CALL000270"/>
        <s v="CALL000271"/>
        <s v="CALL000272"/>
        <s v="CALL000273"/>
        <s v="CALL000274"/>
        <s v="CALL000275"/>
        <s v="CALL000276"/>
        <s v="CALL000277"/>
        <s v="CALL000278"/>
        <s v="CALL000279"/>
        <s v="CALL000280"/>
        <s v="CALL000281"/>
        <s v="CALL000282"/>
        <s v="CALL000283"/>
        <s v="CALL000284"/>
        <s v="CALL000285"/>
        <s v="CALL000286"/>
        <s v="CALL000287"/>
        <s v="CALL000288"/>
        <s v="CALL000289"/>
        <s v="CALL000290"/>
        <s v="CALL000291"/>
        <s v="CALL000292"/>
        <s v="CALL000293"/>
        <s v="CALL000294"/>
        <s v="CALL000295"/>
        <s v="CALL000296"/>
        <s v="CALL000297"/>
        <s v="CALL000298"/>
        <s v="CALL000299"/>
        <s v="CALL000300"/>
        <s v="CALL000301"/>
        <s v="CALL000302"/>
        <s v="CALL000303"/>
        <s v="CALL000304"/>
        <s v="CALL000305"/>
        <s v="CALL000306"/>
        <s v="CALL000307"/>
        <s v="CALL000308"/>
        <s v="CALL000309"/>
        <s v="CALL000310"/>
        <s v="CALL000311"/>
        <s v="CALL000312"/>
        <s v="CALL000313"/>
        <s v="CALL000314"/>
        <s v="CALL000315"/>
        <s v="CALL000316"/>
        <s v="CALL000317"/>
        <s v="CALL000318"/>
        <s v="CALL000319"/>
        <s v="CALL000320"/>
        <s v="CALL000321"/>
        <s v="CALL000322"/>
        <s v="CALL000323"/>
        <s v="CALL000324"/>
        <s v="CALL000325"/>
        <s v="CALL000326"/>
        <s v="CALL000327"/>
        <s v="CALL000328"/>
        <s v="CALL000329"/>
        <s v="CALL000330"/>
        <s v="CALL000331"/>
        <s v="CALL000332"/>
        <s v="CALL000333"/>
        <s v="CALL000334"/>
        <s v="CALL000335"/>
        <s v="CALL000336"/>
        <s v="CALL000337"/>
        <s v="CALL000338"/>
        <s v="CALL000339"/>
        <s v="CALL000340"/>
        <s v="CALL000341"/>
        <s v="CALL000342"/>
        <s v="CALL000343"/>
        <s v="CALL000344"/>
        <s v="CALL000345"/>
        <s v="CALL000346"/>
        <s v="CALL000347"/>
        <s v="CALL000348"/>
        <s v="CALL000349"/>
        <s v="CALL000350"/>
        <s v="CALL000351"/>
        <s v="CALL000352"/>
        <s v="CALL000353"/>
        <s v="CALL000354"/>
        <s v="CALL000355"/>
        <s v="CALL000356"/>
        <s v="CALL000357"/>
        <s v="CALL000358"/>
        <s v="CALL000359"/>
        <s v="CALL000360"/>
        <s v="CALL000361"/>
        <s v="CALL000362"/>
        <s v="CALL000363"/>
        <s v="CALL000364"/>
        <s v="CALL000365"/>
        <s v="CALL000366"/>
        <s v="CALL000367"/>
        <s v="CALL000368"/>
        <s v="CALL000369"/>
        <s v="CALL000370"/>
        <s v="CALL000371"/>
        <s v="CALL000372"/>
        <s v="CALL000373"/>
        <s v="CALL000374"/>
        <s v="CALL000375"/>
        <s v="CALL000376"/>
        <s v="CALL000377"/>
        <s v="CALL000378"/>
        <s v="CALL000379"/>
        <s v="CALL000380"/>
        <s v="CALL000381"/>
        <s v="CALL000382"/>
        <s v="CALL000383"/>
        <s v="CALL000384"/>
        <s v="CALL000385"/>
        <s v="CALL000386"/>
        <s v="CALL000387"/>
        <s v="CALL000388"/>
        <s v="CALL000389"/>
        <s v="CALL000390"/>
        <s v="CALL000391"/>
        <s v="CALL000392"/>
        <s v="CALL000393"/>
        <s v="CALL000394"/>
        <s v="CALL000395"/>
        <s v="CALL000396"/>
        <s v="CALL000397"/>
        <s v="CALL000398"/>
        <s v="CALL000399"/>
        <s v="CALL000400"/>
        <s v="CALL000401"/>
        <s v="CALL000402"/>
        <s v="CALL000403"/>
        <s v="CALL000404"/>
        <s v="CALL000405"/>
        <s v="CALL000406"/>
        <s v="CALL000407"/>
        <s v="CALL000408"/>
        <s v="CALL000409"/>
        <s v="CALL000410"/>
        <s v="CALL000411"/>
        <s v="CALL000412"/>
        <s v="CALL000413"/>
        <s v="CALL000414"/>
        <s v="CALL000415"/>
        <s v="CALL000416"/>
        <s v="CALL000417"/>
        <s v="CALL000418"/>
        <s v="CALL000419"/>
        <s v="CALL000420"/>
        <s v="CALL000421"/>
        <s v="CALL000422"/>
        <s v="CALL000423"/>
        <s v="CALL000424"/>
        <s v="CALL000425"/>
        <s v="CALL000426"/>
        <s v="CALL000427"/>
        <s v="CALL000428"/>
        <s v="CALL000429"/>
        <s v="CALL000430"/>
        <s v="CALL000431"/>
        <s v="CALL000432"/>
        <s v="CALL000433"/>
        <s v="CALL000434"/>
        <s v="CALL000435"/>
        <s v="CALL000436"/>
        <s v="CALL000437"/>
        <s v="CALL000438"/>
        <s v="CALL000439"/>
        <s v="CALL000440"/>
        <s v="CALL000441"/>
        <s v="CALL000442"/>
        <s v="CALL000443"/>
        <s v="CALL000444"/>
        <s v="CALL000445"/>
        <s v="CALL000446"/>
        <s v="CALL000447"/>
        <s v="CALL000448"/>
        <s v="CALL000449"/>
        <s v="CALL000450"/>
        <s v="CALL000451"/>
        <s v="CALL000452"/>
        <s v="CALL000453"/>
        <s v="CALL000454"/>
        <s v="CALL000455"/>
        <s v="CALL000456"/>
        <s v="CALL000457"/>
        <s v="CALL000458"/>
        <s v="CALL000459"/>
        <s v="CALL000460"/>
        <s v="CALL000461"/>
        <s v="CALL000462"/>
        <s v="CALL000463"/>
        <s v="CALL000464"/>
        <s v="CALL000465"/>
        <s v="CALL000466"/>
        <s v="CALL000467"/>
        <s v="CALL000468"/>
        <s v="CALL000469"/>
        <s v="CALL000470"/>
        <s v="CALL000471"/>
        <s v="CALL000472"/>
        <s v="CALL000473"/>
        <s v="CALL000474"/>
        <s v="CALL000475"/>
        <s v="CALL000476"/>
        <s v="CALL000477"/>
        <s v="CALL000478"/>
        <s v="CALL000479"/>
        <s v="CALL000480"/>
        <s v="CALL000481"/>
        <s v="CALL000482"/>
        <s v="CALL000483"/>
        <s v="CALL000484"/>
        <s v="CALL000485"/>
        <s v="CALL000486"/>
        <s v="CALL000487"/>
        <s v="CALL000488"/>
        <s v="CALL000489"/>
        <s v="CALL000490"/>
        <s v="CALL000491"/>
        <s v="CALL000492"/>
        <s v="CALL000493"/>
        <s v="CALL000494"/>
        <s v="CALL000495"/>
        <s v="CALL000496"/>
        <s v="CALL000497"/>
        <s v="CALL000498"/>
        <s v="CALL000499"/>
        <s v="CALL000500"/>
        <s v="CALL000501"/>
        <s v="CALL000502"/>
        <s v="CALL000503"/>
        <s v="CALL000504"/>
        <s v="CALL000505"/>
        <s v="CALL000506"/>
        <s v="CALL000507"/>
        <s v="CALL000508"/>
        <s v="CALL000509"/>
        <s v="CALL000510"/>
        <s v="CALL000511"/>
        <s v="CALL000512"/>
        <s v="CALL000513"/>
        <s v="CALL000514"/>
        <s v="CALL000515"/>
        <s v="CALL000516"/>
        <s v="CALL000517"/>
        <s v="CALL000518"/>
        <s v="CALL000519"/>
        <s v="CALL000520"/>
        <s v="CALL000521"/>
        <s v="CALL000522"/>
        <s v="CALL000523"/>
        <s v="CALL000524"/>
        <s v="CALL000525"/>
        <s v="CALL000526"/>
        <s v="CALL000527"/>
        <s v="CALL000528"/>
        <s v="CALL000529"/>
        <s v="CALL000530"/>
        <s v="CALL000531"/>
        <s v="CALL000532"/>
        <s v="CALL000533"/>
        <s v="CALL000534"/>
        <s v="CALL000535"/>
        <s v="CALL000536"/>
        <s v="CALL000537"/>
        <s v="CALL000538"/>
        <s v="CALL000539"/>
        <s v="CALL000540"/>
        <s v="CALL000541"/>
        <s v="CALL000542"/>
        <s v="CALL000543"/>
        <s v="CALL000544"/>
        <s v="CALL000545"/>
        <s v="CALL000546"/>
        <s v="CALL000547"/>
        <s v="CALL000548"/>
        <s v="CALL000549"/>
        <s v="CALL000550"/>
        <s v="CALL000551"/>
        <s v="CALL000552"/>
        <s v="CALL000553"/>
        <s v="CALL000554"/>
        <s v="CALL000555"/>
        <s v="CALL000556"/>
        <s v="CALL000557"/>
        <s v="CALL000558"/>
        <s v="CALL000559"/>
        <s v="CALL000560"/>
        <s v="CALL000561"/>
        <s v="CALL000562"/>
        <s v="CALL000563"/>
        <s v="CALL000564"/>
        <s v="CALL000565"/>
        <s v="CALL000566"/>
        <s v="CALL000567"/>
        <s v="CALL000568"/>
        <s v="CALL000569"/>
        <s v="CALL000570"/>
        <s v="CALL000571"/>
        <s v="CALL000572"/>
        <s v="CALL000573"/>
        <s v="CALL000574"/>
        <s v="CALL000575"/>
        <s v="CALL000576"/>
        <s v="CALL000577"/>
        <s v="CALL000578"/>
        <s v="CALL000579"/>
        <s v="CALL000580"/>
        <s v="CALL000581"/>
        <s v="CALL000582"/>
        <s v="CALL000583"/>
        <s v="CALL000584"/>
        <s v="CALL000585"/>
        <s v="CALL000586"/>
        <s v="CALL000587"/>
        <s v="CALL000588"/>
        <s v="CALL000589"/>
        <s v="CALL000590"/>
        <s v="CALL000591"/>
        <s v="CALL000592"/>
        <s v="CALL000593"/>
        <s v="CALL000594"/>
        <s v="CALL000595"/>
        <s v="CALL000596"/>
        <s v="CALL000597"/>
        <s v="CALL000598"/>
        <s v="CALL000599"/>
        <s v="CALL000600"/>
        <s v="CALL000601"/>
        <s v="CALL000602"/>
        <s v="CALL000603"/>
        <s v="CALL000604"/>
        <s v="CALL000605"/>
        <s v="CALL000606"/>
        <s v="CALL000607"/>
        <s v="CALL000608"/>
        <s v="CALL000609"/>
        <s v="CALL000610"/>
        <s v="CALL000611"/>
        <s v="CALL000612"/>
        <s v="CALL000613"/>
        <s v="CALL000614"/>
        <s v="CALL000615"/>
        <s v="CALL000616"/>
        <s v="CALL000617"/>
        <s v="CALL000618"/>
        <s v="CALL000619"/>
        <s v="CALL000620"/>
        <s v="CALL000621"/>
        <s v="CALL000622"/>
        <s v="CALL000623"/>
        <s v="CALL000624"/>
        <s v="CALL000625"/>
        <s v="CALL000626"/>
        <s v="CALL000627"/>
        <s v="CALL000628"/>
        <s v="CALL000629"/>
        <s v="CALL000630"/>
        <s v="CALL000631"/>
        <s v="CALL000632"/>
        <s v="CALL000633"/>
        <s v="CALL000634"/>
        <s v="CALL000635"/>
        <s v="CALL000636"/>
        <s v="CALL000637"/>
        <s v="CALL000638"/>
        <s v="CALL000639"/>
        <s v="CALL000640"/>
        <s v="CALL000641"/>
        <s v="CALL000642"/>
        <s v="CALL000643"/>
        <s v="CALL000644"/>
        <s v="CALL000645"/>
        <s v="CALL000646"/>
        <s v="CALL000647"/>
        <s v="CALL000648"/>
        <s v="CALL000649"/>
        <s v="CALL000650"/>
        <s v="CALL000651"/>
        <s v="CALL000652"/>
        <s v="CALL000653"/>
        <s v="CALL000654"/>
        <s v="CALL000655"/>
        <s v="CALL000656"/>
        <s v="CALL000657"/>
        <s v="CALL000658"/>
        <s v="CALL000659"/>
        <s v="CALL000660"/>
        <s v="CALL000661"/>
        <s v="CALL000662"/>
        <s v="CALL000663"/>
        <s v="CALL000664"/>
        <s v="CALL000665"/>
        <s v="CALL000666"/>
        <s v="CALL000667"/>
        <s v="CALL000668"/>
        <s v="CALL000669"/>
        <s v="CALL000670"/>
        <s v="CALL000671"/>
        <s v="CALL000672"/>
        <s v="CALL000673"/>
        <s v="CALL000674"/>
        <s v="CALL000675"/>
        <s v="CALL000676"/>
        <s v="CALL000677"/>
        <s v="CALL000678"/>
        <s v="CALL000679"/>
        <s v="CALL000680"/>
        <s v="CALL000681"/>
        <s v="CALL000682"/>
        <s v="CALL000683"/>
        <s v="CALL000684"/>
        <s v="CALL000685"/>
        <s v="CALL000686"/>
        <s v="CALL000687"/>
        <s v="CALL000688"/>
        <s v="CALL000689"/>
        <s v="CALL000690"/>
        <s v="CALL000691"/>
        <s v="CALL000692"/>
        <s v="CALL000693"/>
        <s v="CALL000694"/>
        <s v="CALL000695"/>
        <s v="CALL000696"/>
        <s v="CALL000697"/>
        <s v="CALL000698"/>
        <s v="CALL000699"/>
        <s v="CALL000700"/>
        <s v="CALL000701"/>
        <s v="CALL000702"/>
        <s v="CALL000703"/>
        <s v="CALL000704"/>
        <s v="CALL000705"/>
        <s v="CALL000706"/>
        <s v="CALL000707"/>
        <s v="CALL000708"/>
        <s v="CALL000709"/>
        <s v="CALL000710"/>
        <s v="CALL000711"/>
        <s v="CALL000712"/>
        <s v="CALL000713"/>
        <s v="CALL000714"/>
        <s v="CALL000715"/>
        <s v="CALL000716"/>
        <s v="CALL000717"/>
        <s v="CALL000718"/>
        <s v="CALL000719"/>
        <s v="CALL000720"/>
        <s v="CALL000721"/>
        <s v="CALL000722"/>
        <s v="CALL000723"/>
        <s v="CALL000724"/>
        <s v="CALL000725"/>
        <s v="CALL000726"/>
        <s v="CALL000727"/>
        <s v="CALL000728"/>
        <s v="CALL000729"/>
        <s v="CALL000730"/>
        <s v="CALL000731"/>
        <s v="CALL000732"/>
        <s v="CALL000733"/>
        <s v="CALL000734"/>
        <s v="CALL000735"/>
        <s v="CALL000736"/>
        <s v="CALL000737"/>
        <s v="CALL000738"/>
        <s v="CALL000739"/>
        <s v="CALL000740"/>
        <s v="CALL000741"/>
        <s v="CALL000742"/>
        <s v="CALL000743"/>
        <s v="CALL000744"/>
        <s v="CALL000745"/>
        <s v="CALL000746"/>
        <s v="CALL000747"/>
        <s v="CALL000748"/>
        <s v="CALL000749"/>
        <s v="CALL000750"/>
        <s v="CALL000751"/>
        <s v="CALL000752"/>
        <s v="CALL000753"/>
        <s v="CALL000754"/>
        <s v="CALL000755"/>
        <s v="CALL000756"/>
        <s v="CALL000757"/>
        <s v="CALL000758"/>
        <s v="CALL000759"/>
        <s v="CALL000760"/>
        <s v="CALL000761"/>
        <s v="CALL000762"/>
        <s v="CALL000763"/>
        <s v="CALL000764"/>
        <s v="CALL000765"/>
        <s v="CALL000766"/>
        <s v="CALL000767"/>
        <s v="CALL000768"/>
        <s v="CALL000769"/>
        <s v="CALL000770"/>
        <s v="CALL000771"/>
        <s v="CALL000772"/>
        <s v="CALL000773"/>
        <s v="CALL000774"/>
        <s v="CALL000775"/>
        <s v="CALL000776"/>
        <s v="CALL000777"/>
        <s v="CALL000778"/>
        <s v="CALL000779"/>
        <s v="CALL000780"/>
        <s v="CALL000781"/>
        <s v="CALL000782"/>
        <s v="CALL000783"/>
        <s v="CALL000784"/>
        <s v="CALL000785"/>
        <s v="CALL000786"/>
        <s v="CALL000787"/>
        <s v="CALL000788"/>
        <s v="CALL000789"/>
        <s v="CALL000790"/>
        <s v="CALL000791"/>
        <s v="CALL000792"/>
        <s v="CALL000793"/>
        <s v="CALL000794"/>
        <s v="CALL000795"/>
        <s v="CALL000796"/>
        <s v="CALL000797"/>
        <s v="CALL000798"/>
        <s v="CALL000799"/>
        <s v="CALL000800"/>
        <s v="CALL000801"/>
        <s v="CALL000802"/>
        <s v="CALL000803"/>
        <s v="CALL000804"/>
        <s v="CALL000805"/>
        <s v="CALL000806"/>
        <s v="CALL000807"/>
        <s v="CALL000808"/>
        <s v="CALL000809"/>
        <s v="CALL000810"/>
        <s v="CALL000811"/>
        <s v="CALL000812"/>
        <s v="CALL000813"/>
        <s v="CALL000814"/>
        <s v="CALL000815"/>
        <s v="CALL000816"/>
        <s v="CALL000817"/>
        <s v="CALL000818"/>
        <s v="CALL000819"/>
        <s v="CALL000820"/>
        <s v="CALL000821"/>
        <s v="CALL000822"/>
        <s v="CALL000823"/>
        <s v="CALL000824"/>
        <s v="CALL000825"/>
        <s v="CALL000826"/>
        <s v="CALL000827"/>
        <s v="CALL000828"/>
        <s v="CALL000829"/>
        <s v="CALL000830"/>
        <s v="CALL000831"/>
        <s v="CALL000832"/>
        <s v="CALL000833"/>
        <s v="CALL000834"/>
        <s v="CALL000835"/>
        <s v="CALL000836"/>
        <s v="CALL000837"/>
        <s v="CALL000838"/>
        <s v="CALL000839"/>
        <s v="CALL000840"/>
        <s v="CALL000841"/>
        <s v="CALL000842"/>
        <s v="CALL000843"/>
        <s v="CALL000844"/>
        <s v="CALL000845"/>
        <s v="CALL000846"/>
        <s v="CALL000847"/>
        <s v="CALL000848"/>
        <s v="CALL000849"/>
        <s v="CALL000850"/>
        <s v="CALL000851"/>
        <s v="CALL000852"/>
        <s v="CALL000853"/>
        <s v="CALL000854"/>
        <s v="CALL000855"/>
        <s v="CALL000856"/>
        <s v="CALL000857"/>
        <s v="CALL000858"/>
        <s v="CALL000859"/>
        <s v="CALL000860"/>
        <s v="CALL000861"/>
        <s v="CALL000862"/>
        <s v="CALL000863"/>
        <s v="CALL000864"/>
        <s v="CALL000865"/>
        <s v="CALL000866"/>
        <s v="CALL000867"/>
        <s v="CALL000868"/>
        <s v="CALL000869"/>
        <s v="CALL000870"/>
        <s v="CALL000871"/>
        <s v="CALL000872"/>
        <s v="CALL000873"/>
        <s v="CALL000874"/>
        <s v="CALL000875"/>
        <s v="CALL000876"/>
        <s v="CALL000877"/>
        <s v="CALL000878"/>
        <s v="CALL000879"/>
        <s v="CALL000880"/>
        <s v="CALL000881"/>
        <s v="CALL000882"/>
        <s v="CALL000883"/>
        <s v="CALL000884"/>
        <s v="CALL000885"/>
        <s v="CALL000886"/>
        <s v="CALL000887"/>
        <s v="CALL000888"/>
        <s v="CALL000889"/>
        <s v="CALL000890"/>
        <s v="CALL000891"/>
        <s v="CALL000892"/>
        <s v="CALL000893"/>
        <s v="CALL000894"/>
        <s v="CALL000895"/>
        <s v="CALL000896"/>
        <s v="CALL000897"/>
        <s v="CALL000898"/>
        <s v="CALL000899"/>
        <s v="CALL000900"/>
        <s v="CALL000901"/>
        <s v="CALL000902"/>
        <s v="CALL000903"/>
        <s v="CALL000904"/>
        <s v="CALL000905"/>
        <s v="CALL000906"/>
        <s v="CALL000907"/>
        <s v="CALL000908"/>
        <s v="CALL000909"/>
        <s v="CALL000910"/>
        <s v="CALL000911"/>
        <s v="CALL000912"/>
        <s v="CALL000913"/>
        <s v="CALL000914"/>
        <s v="CALL000915"/>
        <s v="CALL000916"/>
        <s v="CALL000917"/>
        <s v="CALL000918"/>
        <s v="CALL000919"/>
        <s v="CALL000920"/>
        <s v="CALL000921"/>
        <s v="CALL000922"/>
        <s v="CALL000923"/>
        <s v="CALL000924"/>
        <s v="CALL000925"/>
        <s v="CALL000926"/>
        <s v="CALL000927"/>
        <s v="CALL000928"/>
        <s v="CALL000929"/>
        <s v="CALL000930"/>
        <s v="CALL000931"/>
        <s v="CALL000932"/>
        <s v="CALL000933"/>
        <s v="CALL000934"/>
        <s v="CALL000935"/>
        <s v="CALL000936"/>
        <s v="CALL000937"/>
        <s v="CALL000938"/>
        <s v="CALL000939"/>
        <s v="CALL000940"/>
        <s v="CALL000941"/>
        <s v="CALL000942"/>
        <s v="CALL000943"/>
        <s v="CALL000944"/>
        <s v="CALL000945"/>
        <s v="CALL000946"/>
        <s v="CALL000947"/>
        <s v="CALL000948"/>
        <s v="CALL000949"/>
        <s v="CALL000950"/>
        <s v="CALL000951"/>
        <s v="CALL000952"/>
        <s v="CALL000953"/>
        <s v="CALL000954"/>
        <s v="CALL000955"/>
        <s v="CALL000956"/>
        <s v="CALL000957"/>
        <s v="CALL000958"/>
        <s v="CALL000959"/>
        <s v="CALL000960"/>
        <s v="CALL000961"/>
        <s v="CALL000962"/>
        <s v="CALL000963"/>
        <s v="CALL000964"/>
        <s v="CALL000965"/>
        <s v="CALL000966"/>
        <s v="CALL000967"/>
        <s v="CALL000968"/>
        <s v="CALL000969"/>
        <s v="CALL000970"/>
        <s v="CALL000971"/>
        <s v="CALL000972"/>
        <s v="CALL000973"/>
        <s v="CALL000974"/>
        <s v="CALL000975"/>
        <s v="CALL000976"/>
        <s v="CALL000977"/>
        <s v="CALL000978"/>
        <s v="CALL000979"/>
        <s v="CALL000980"/>
        <s v="CALL000981"/>
        <s v="CALL000982"/>
        <s v="CALL000983"/>
        <s v="CALL000984"/>
        <s v="CALL000985"/>
        <s v="CALL000986"/>
        <s v="CALL000987"/>
        <s v="CALL000988"/>
        <s v="CALL000989"/>
        <s v="CALL000990"/>
        <s v="CALL000991"/>
        <s v="CALL000992"/>
        <s v="CALL000993"/>
        <s v="CALL000994"/>
        <s v="CALL000995"/>
        <s v="CALL000996"/>
        <s v="CALL000997"/>
        <s v="CALL000998"/>
        <s v="CALL000999"/>
        <s v="CALL001000"/>
        <s v="CALL001001"/>
        <s v="CALL001002"/>
        <s v="CALL001003"/>
        <s v="CALL001004"/>
        <s v="CALL001005"/>
        <s v="CALL001006"/>
        <s v="CALL001007"/>
        <s v="CALL001008"/>
        <s v="CALL001009"/>
        <s v="CALL001010"/>
        <s v="CALL001011"/>
        <s v="CALL001012"/>
        <s v="CALL001013"/>
        <s v="CALL001014"/>
        <s v="CALL001015"/>
        <s v="CALL001016"/>
        <s v="CALL001017"/>
        <s v="CALL001018"/>
        <s v="CALL001019"/>
        <s v="CALL001020"/>
        <s v="CALL001021"/>
        <s v="CALL001022"/>
        <s v="CALL001023"/>
        <s v="CALL001024"/>
        <s v="CALL001025"/>
        <s v="CALL001026"/>
        <s v="CALL001027"/>
        <s v="CALL001028"/>
        <s v="CALL001029"/>
        <s v="CALL001030"/>
        <s v="CALL001031"/>
        <s v="CALL001032"/>
        <s v="CALL001033"/>
        <s v="CALL001034"/>
        <s v="CALL001035"/>
        <s v="CALL001036"/>
        <s v="CALL001037"/>
        <s v="CALL001038"/>
        <s v="CALL001039"/>
        <s v="CALL001040"/>
        <s v="CALL001041"/>
        <s v="CALL001042"/>
        <s v="CALL001043"/>
        <s v="CALL001044"/>
        <s v="CALL001045"/>
        <s v="CALL001046"/>
        <s v="CALL001047"/>
        <s v="CALL001048"/>
        <s v="CALL001049"/>
        <s v="CALL001050"/>
        <s v="CALL001051"/>
        <s v="CALL001052"/>
        <s v="CALL001053"/>
        <s v="CALL001054"/>
        <s v="CALL001055"/>
        <s v="CALL001056"/>
        <s v="CALL001057"/>
        <s v="CALL001058"/>
        <s v="CALL001059"/>
        <s v="CALL001060"/>
        <s v="CALL001061"/>
        <s v="CALL001062"/>
        <s v="CALL001063"/>
        <s v="CALL001064"/>
        <s v="CALL001065"/>
        <s v="CALL001066"/>
        <s v="CALL001067"/>
        <s v="CALL001068"/>
        <s v="CALL001069"/>
        <s v="CALL001070"/>
        <s v="CALL001071"/>
        <s v="CALL001072"/>
        <s v="CALL001073"/>
        <s v="CALL001074"/>
        <s v="CALL001075"/>
        <s v="CALL001076"/>
        <s v="CALL001077"/>
        <s v="CALL001078"/>
        <s v="CALL001079"/>
        <s v="CALL001080"/>
        <s v="CALL001081"/>
        <s v="CALL001082"/>
        <s v="CALL001083"/>
        <s v="CALL001084"/>
        <s v="CALL001085"/>
        <s v="CALL001086"/>
        <s v="CALL001087"/>
        <s v="CALL001088"/>
        <s v="CALL001089"/>
        <s v="CALL001090"/>
        <s v="CALL001091"/>
        <s v="CALL001092"/>
        <s v="CALL001093"/>
        <s v="CALL001094"/>
        <s v="CALL001095"/>
        <s v="CALL001096"/>
        <s v="CALL001097"/>
        <s v="CALL001098"/>
        <s v="CALL001099"/>
        <s v="CALL001100"/>
        <s v="CALL001101"/>
        <s v="CALL001102"/>
        <s v="CALL001103"/>
        <s v="CALL001104"/>
        <s v="CALL001105"/>
        <s v="CALL001106"/>
        <s v="CALL001107"/>
        <s v="CALL001108"/>
        <s v="CALL001109"/>
        <s v="CALL001110"/>
        <s v="CALL001111"/>
        <s v="CALL001112"/>
        <s v="CALL001113"/>
        <s v="CALL001114"/>
        <s v="CALL001115"/>
        <s v="CALL001116"/>
        <s v="CALL001117"/>
        <s v="CALL001118"/>
        <s v="CALL001119"/>
        <s v="CALL001120"/>
        <s v="CALL001121"/>
        <s v="CALL001122"/>
        <s v="CALL001123"/>
        <s v="CALL001124"/>
        <s v="CALL001125"/>
        <s v="CALL001126"/>
        <s v="CALL001127"/>
        <s v="CALL001128"/>
        <s v="CALL001129"/>
        <s v="CALL001130"/>
        <s v="CALL001131"/>
        <s v="CALL001132"/>
        <s v="CALL001133"/>
        <s v="CALL001134"/>
        <s v="CALL001135"/>
        <s v="CALL001136"/>
        <s v="CALL001137"/>
        <s v="CALL001138"/>
        <s v="CALL001139"/>
        <s v="CALL001140"/>
        <s v="CALL001141"/>
        <s v="CALL001142"/>
        <s v="CALL001143"/>
        <s v="CALL001144"/>
        <s v="CALL001145"/>
        <s v="CALL001146"/>
        <s v="CALL001147"/>
        <s v="CALL001148"/>
        <s v="CALL001149"/>
        <s v="CALL001150"/>
        <s v="CALL001151"/>
        <s v="CALL001152"/>
        <s v="CALL001153"/>
        <s v="CALL001154"/>
        <s v="CALL001155"/>
        <s v="CALL001156"/>
        <s v="CALL001157"/>
        <s v="CALL001158"/>
        <s v="CALL001159"/>
        <s v="CALL001160"/>
        <s v="CALL001161"/>
        <s v="CALL001162"/>
        <s v="CALL001163"/>
        <s v="CALL001164"/>
        <s v="CALL001165"/>
        <s v="CALL001166"/>
        <s v="CALL001167"/>
        <s v="CALL001168"/>
        <s v="CALL001169"/>
        <s v="CALL001170"/>
        <s v="CALL001171"/>
        <s v="CALL001172"/>
        <s v="CALL001173"/>
        <s v="CALL001174"/>
        <s v="CALL001175"/>
        <s v="CALL001176"/>
        <s v="CALL001177"/>
        <s v="CALL001178"/>
        <s v="CALL001179"/>
        <s v="CALL001180"/>
        <s v="CALL001181"/>
        <s v="CALL001182"/>
        <s v="CALL001183"/>
        <s v="CALL001184"/>
        <s v="CALL001185"/>
        <s v="CALL001186"/>
        <s v="CALL001187"/>
        <s v="CALL001188"/>
        <s v="CALL001189"/>
        <s v="CALL001190"/>
        <s v="CALL001191"/>
        <s v="CALL001192"/>
        <s v="CALL001193"/>
        <s v="CALL001194"/>
        <s v="CALL001195"/>
        <s v="CALL001196"/>
        <s v="CALL001197"/>
        <s v="CALL001198"/>
        <s v="CALL001199"/>
        <s v="CALL001200"/>
        <s v="CALL001201"/>
        <s v="CALL001202"/>
        <s v="CALL001203"/>
        <s v="CALL001204"/>
        <s v="CALL001205"/>
        <s v="CALL001206"/>
        <s v="CALL001207"/>
        <s v="CALL001208"/>
        <s v="CALL001209"/>
        <s v="CALL001210"/>
        <s v="CALL001211"/>
        <s v="CALL001212"/>
        <s v="CALL001213"/>
        <s v="CALL001214"/>
        <s v="CALL001215"/>
        <s v="CALL001216"/>
        <s v="CALL001217"/>
        <s v="CALL001218"/>
        <s v="CALL001219"/>
        <s v="CALL001220"/>
        <s v="CALL001221"/>
        <s v="CALL001222"/>
        <s v="CALL001223"/>
        <s v="CALL001224"/>
        <s v="CALL001225"/>
        <s v="CALL001226"/>
        <s v="CALL001227"/>
        <s v="CALL001228"/>
        <s v="CALL001229"/>
        <s v="CALL001230"/>
        <s v="CALL001231"/>
        <s v="CALL001232"/>
        <s v="CALL001233"/>
        <s v="CALL001234"/>
        <s v="CALL001235"/>
        <s v="CALL001236"/>
        <s v="CALL001237"/>
        <s v="CALL001238"/>
        <s v="CALL001239"/>
        <s v="CALL001240"/>
        <s v="CALL001241"/>
        <s v="CALL001242"/>
        <s v="CALL001243"/>
        <s v="CALL001244"/>
        <s v="CALL001245"/>
        <s v="CALL001246"/>
        <s v="CALL001247"/>
        <s v="CALL001248"/>
        <s v="CALL001249"/>
        <s v="CALL001250"/>
        <s v="CALL001251"/>
        <s v="CALL001252"/>
        <s v="CALL001253"/>
        <s v="CALL001254"/>
        <s v="CALL001255"/>
        <s v="CALL001256"/>
        <s v="CALL001257"/>
        <s v="CALL001258"/>
        <s v="CALL001259"/>
        <s v="CALL001260"/>
        <s v="CALL001261"/>
        <s v="CALL001262"/>
        <s v="CALL001263"/>
        <s v="CALL001264"/>
        <s v="CALL001265"/>
        <s v="CALL001266"/>
        <s v="CALL001267"/>
        <s v="CALL001268"/>
        <s v="CALL001269"/>
        <s v="CALL001270"/>
        <s v="CALL001271"/>
        <s v="CALL001272"/>
        <s v="CALL001273"/>
        <s v="CALL001274"/>
        <s v="CALL001275"/>
        <s v="CALL001276"/>
        <s v="CALL001277"/>
        <s v="CALL001278"/>
        <s v="CALL001279"/>
        <s v="CALL001280"/>
        <s v="CALL001281"/>
        <s v="CALL001282"/>
        <s v="CALL001283"/>
        <s v="CALL001284"/>
        <s v="CALL001285"/>
        <s v="CALL001286"/>
        <s v="CALL001287"/>
        <s v="CALL001288"/>
        <s v="CALL001289"/>
        <s v="CALL001290"/>
        <s v="CALL001291"/>
        <s v="CALL001292"/>
        <s v="CALL001293"/>
        <s v="CALL001294"/>
        <s v="CALL001295"/>
        <s v="CALL001296"/>
        <s v="CALL001297"/>
        <s v="CALL001298"/>
        <s v="CALL001299"/>
        <s v="CALL001300"/>
        <s v="CALL001301"/>
        <s v="CALL001302"/>
        <s v="CALL001303"/>
        <s v="CALL001304"/>
        <s v="CALL001305"/>
        <s v="CALL001306"/>
        <s v="CALL001307"/>
        <s v="CALL001308"/>
        <s v="CALL001309"/>
        <s v="CALL001310"/>
        <s v="CALL001311"/>
        <s v="CALL001312"/>
        <s v="CALL001313"/>
        <s v="CALL001314"/>
        <s v="CALL001315"/>
        <s v="CALL001316"/>
        <s v="CALL001317"/>
        <s v="CALL001318"/>
        <s v="CALL001319"/>
        <s v="CALL001320"/>
        <s v="CALL001321"/>
        <s v="CALL001322"/>
        <s v="CALL001323"/>
        <s v="CALL001324"/>
        <s v="CALL001325"/>
        <s v="CALL001326"/>
        <s v="CALL001327"/>
        <s v="CALL001328"/>
        <s v="CALL001329"/>
        <s v="CALL001330"/>
        <s v="CALL001331"/>
        <s v="CALL001332"/>
        <s v="CALL001333"/>
        <s v="CALL001334"/>
        <s v="CALL001335"/>
        <s v="CALL001336"/>
        <s v="CALL001337"/>
        <s v="CALL001338"/>
        <s v="CALL001339"/>
        <s v="CALL001340"/>
        <s v="CALL001341"/>
        <s v="CALL001342"/>
        <s v="CALL001343"/>
        <s v="CALL001344"/>
        <s v="CALL001345"/>
        <s v="CALL001346"/>
        <s v="CALL001347"/>
        <s v="CALL001348"/>
        <s v="CALL001349"/>
        <s v="CALL001350"/>
        <s v="CALL001351"/>
        <s v="CALL001352"/>
        <s v="CALL001353"/>
        <s v="CALL001354"/>
        <s v="CALL001355"/>
        <s v="CALL001356"/>
        <s v="CALL001357"/>
        <s v="CALL001358"/>
        <s v="CALL001359"/>
        <s v="CALL001360"/>
        <s v="CALL001361"/>
        <s v="CALL001362"/>
        <s v="CALL001363"/>
        <s v="CALL001364"/>
        <s v="CALL001365"/>
        <s v="CALL001366"/>
        <s v="CALL001367"/>
        <s v="CALL001368"/>
        <s v="CALL001369"/>
        <s v="CALL001370"/>
        <s v="CALL001371"/>
        <s v="CALL001372"/>
        <s v="CALL001373"/>
        <s v="CALL001374"/>
        <s v="CALL001375"/>
        <s v="CALL001376"/>
        <s v="CALL001377"/>
        <s v="CALL001378"/>
        <s v="CALL001379"/>
        <s v="CALL001380"/>
        <s v="CALL001381"/>
        <s v="CALL001382"/>
        <s v="CALL001383"/>
        <s v="CALL001384"/>
        <s v="CALL001385"/>
        <s v="CALL001386"/>
        <s v="CALL001387"/>
        <s v="CALL001388"/>
        <s v="CALL001389"/>
        <s v="CALL001390"/>
        <s v="CALL001391"/>
        <s v="CALL001392"/>
        <s v="CALL001393"/>
        <s v="CALL001394"/>
        <s v="CALL001395"/>
        <s v="CALL001396"/>
        <s v="CALL001397"/>
        <s v="CALL001398"/>
        <s v="CALL001399"/>
        <s v="CALL001400"/>
        <s v="CALL001401"/>
        <s v="CALL001402"/>
        <s v="CALL001403"/>
        <s v="CALL001404"/>
        <s v="CALL001405"/>
        <s v="CALL001406"/>
        <s v="CALL001407"/>
        <s v="CALL001408"/>
        <s v="CALL001409"/>
        <s v="CALL001410"/>
        <s v="CALL001411"/>
        <s v="CALL001412"/>
        <s v="CALL001413"/>
        <s v="CALL001414"/>
        <s v="CALL001415"/>
        <s v="CALL001416"/>
        <s v="CALL001417"/>
        <s v="CALL001418"/>
        <s v="CALL001419"/>
        <s v="CALL001420"/>
        <s v="CALL001421"/>
        <s v="CALL001422"/>
        <s v="CALL001423"/>
        <s v="CALL001424"/>
        <s v="CALL001425"/>
        <s v="CALL001426"/>
        <s v="CALL001427"/>
        <s v="CALL001428"/>
        <s v="CALL001429"/>
        <s v="CALL001430"/>
        <s v="CALL001431"/>
        <s v="CALL001432"/>
        <s v="CALL001433"/>
        <s v="CALL001434"/>
        <s v="CALL001435"/>
        <s v="CALL001436"/>
        <s v="CALL001437"/>
        <s v="CALL001438"/>
        <s v="CALL001439"/>
        <s v="CALL001440"/>
        <s v="CALL001441"/>
        <s v="CALL001442"/>
        <s v="CALL001443"/>
        <s v="CALL001444"/>
        <s v="CALL001445"/>
        <s v="CALL001446"/>
        <s v="CALL001447"/>
        <s v="CALL001448"/>
        <s v="CALL001449"/>
        <s v="CALL001450"/>
        <s v="CALL001451"/>
        <s v="CALL001452"/>
        <s v="CALL001453"/>
        <s v="CALL001454"/>
        <s v="CALL001455"/>
        <s v="CALL001456"/>
        <s v="CALL001457"/>
        <s v="CALL001458"/>
        <s v="CALL001459"/>
        <s v="CALL001460"/>
        <s v="CALL001461"/>
        <s v="CALL001462"/>
        <s v="CALL001463"/>
        <s v="CALL001464"/>
        <s v="CALL001465"/>
        <s v="CALL001466"/>
        <s v="CALL001467"/>
        <s v="CALL001468"/>
        <s v="CALL001469"/>
        <s v="CALL001470"/>
        <s v="CALL001471"/>
        <s v="CALL001472"/>
        <s v="CALL001473"/>
        <s v="CALL001474"/>
        <s v="CALL001475"/>
        <s v="CALL001476"/>
        <s v="CALL001477"/>
        <s v="CALL001478"/>
        <s v="CALL001479"/>
        <s v="CALL001480"/>
        <s v="CALL001481"/>
        <s v="CALL001482"/>
        <s v="CALL001483"/>
        <s v="CALL001484"/>
        <s v="CALL001485"/>
        <s v="CALL001486"/>
        <s v="CALL001487"/>
        <s v="CALL001488"/>
        <s v="CALL001489"/>
        <s v="CALL001490"/>
        <s v="CALL001491"/>
        <s v="CALL001492"/>
        <s v="CALL001493"/>
        <s v="CALL001494"/>
        <s v="CALL001495"/>
        <s v="CALL001496"/>
        <s v="CALL001497"/>
        <s v="CALL001498"/>
        <s v="CALL001499"/>
        <s v="CALL001500"/>
        <s v="CALL001501"/>
        <s v="CALL001502"/>
        <s v="CALL001503"/>
        <s v="CALL001504"/>
        <s v="CALL001505"/>
        <s v="CALL001506"/>
        <s v="CALL001507"/>
        <s v="CALL001508"/>
        <s v="CALL001509"/>
        <s v="CALL001510"/>
        <s v="CALL001511"/>
        <s v="CALL001512"/>
        <s v="CALL001513"/>
        <s v="CALL001514"/>
        <s v="CALL001515"/>
        <s v="CALL001516"/>
        <s v="CALL001517"/>
        <s v="CALL001518"/>
        <s v="CALL001519"/>
        <s v="CALL001520"/>
        <s v="CALL001521"/>
        <s v="CALL001522"/>
        <s v="CALL001523"/>
        <s v="CALL001524"/>
        <s v="CALL001525"/>
        <s v="CALL001526"/>
        <s v="CALL001527"/>
        <s v="CALL001528"/>
        <s v="CALL001529"/>
        <s v="CALL001530"/>
        <s v="CALL001531"/>
        <s v="CALL001532"/>
        <s v="CALL001533"/>
        <s v="CALL001534"/>
        <s v="CALL001535"/>
        <s v="CALL001536"/>
        <s v="CALL001537"/>
        <s v="CALL001538"/>
        <s v="CALL001539"/>
        <s v="CALL001540"/>
        <s v="CALL001541"/>
        <s v="CALL001542"/>
        <s v="CALL001543"/>
        <s v="CALL001544"/>
        <s v="CALL001545"/>
        <s v="CALL001546"/>
        <s v="CALL001547"/>
        <s v="CALL001548"/>
        <s v="CALL001549"/>
        <s v="CALL001550"/>
        <s v="CALL001551"/>
        <s v="CALL001552"/>
        <s v="CALL001553"/>
        <s v="CALL001554"/>
        <s v="CALL001555"/>
        <s v="CALL001556"/>
        <s v="CALL001557"/>
        <s v="CALL001558"/>
        <s v="CALL001559"/>
        <s v="CALL001560"/>
        <s v="CALL001561"/>
        <s v="CALL001562"/>
        <s v="CALL001563"/>
        <s v="CALL001564"/>
        <s v="CALL001565"/>
        <s v="CALL001566"/>
        <s v="CALL001567"/>
        <s v="CALL001568"/>
        <s v="CALL001569"/>
        <s v="CALL001570"/>
        <s v="CALL001571"/>
        <s v="CALL001572"/>
        <s v="CALL001573"/>
        <s v="CALL001574"/>
        <s v="CALL001575"/>
        <s v="CALL001576"/>
        <s v="CALL001577"/>
        <s v="CALL001578"/>
        <s v="CALL001579"/>
        <s v="CALL001580"/>
        <s v="CALL001581"/>
        <s v="CALL001582"/>
        <s v="CALL001583"/>
        <s v="CALL001584"/>
        <s v="CALL001585"/>
        <s v="CALL001586"/>
        <s v="CALL001587"/>
        <s v="CALL001588"/>
        <s v="CALL001589"/>
        <s v="CALL001590"/>
        <s v="CALL001591"/>
        <s v="CALL001592"/>
        <s v="CALL001593"/>
        <s v="CALL001594"/>
        <s v="CALL001595"/>
        <s v="CALL001596"/>
        <s v="CALL001597"/>
        <s v="CALL001598"/>
        <s v="CALL001599"/>
        <s v="CALL001600"/>
        <s v="CALL001601"/>
        <s v="CALL001602"/>
        <s v="CALL001603"/>
        <s v="CALL001604"/>
        <s v="CALL001605"/>
        <s v="CALL001606"/>
        <s v="CALL001607"/>
        <s v="CALL001608"/>
        <s v="CALL001609"/>
        <s v="CALL001610"/>
        <s v="CALL001611"/>
        <s v="CALL001612"/>
        <s v="CALL001613"/>
        <s v="CALL001614"/>
        <s v="CALL001615"/>
        <s v="CALL001616"/>
        <s v="CALL001617"/>
        <s v="CALL001618"/>
        <s v="CALL001619"/>
        <s v="CALL001620"/>
        <s v="CALL001621"/>
        <s v="CALL001622"/>
        <s v="CALL001623"/>
        <s v="CALL001624"/>
        <s v="CALL001625"/>
        <s v="CALL001626"/>
        <s v="CALL001627"/>
        <s v="CALL001628"/>
        <s v="CALL001629"/>
        <s v="CALL001630"/>
        <s v="CALL001631"/>
        <s v="CALL001632"/>
        <s v="CALL001633"/>
        <s v="CALL001634"/>
        <s v="CALL001635"/>
        <s v="CALL001636"/>
        <s v="CALL001637"/>
        <s v="CALL001638"/>
        <s v="CALL001639"/>
        <s v="CALL001640"/>
        <s v="CALL001641"/>
        <s v="CALL001642"/>
        <s v="CALL001643"/>
        <s v="CALL001644"/>
        <s v="CALL001645"/>
        <s v="CALL001646"/>
        <s v="CALL001647"/>
        <s v="CALL001648"/>
        <s v="CALL001649"/>
        <s v="CALL001650"/>
        <s v="CALL001651"/>
        <s v="CALL001652"/>
        <s v="CALL001653"/>
        <s v="CALL001654"/>
        <s v="CALL001655"/>
        <s v="CALL001656"/>
        <s v="CALL001657"/>
        <s v="CALL001658"/>
        <s v="CALL001659"/>
        <s v="CALL001660"/>
        <s v="CALL001661"/>
        <s v="CALL001662"/>
        <s v="CALL001663"/>
        <s v="CALL001664"/>
        <s v="CALL001665"/>
        <s v="CALL001666"/>
        <s v="CALL001667"/>
        <s v="CALL001668"/>
        <s v="CALL001669"/>
        <s v="CALL001670"/>
        <s v="CALL001671"/>
        <s v="CALL001672"/>
        <s v="CALL001673"/>
        <s v="CALL001674"/>
        <s v="CALL001675"/>
        <s v="CALL001676"/>
        <s v="CALL001677"/>
        <s v="CALL001678"/>
        <s v="CALL001679"/>
        <s v="CALL001680"/>
        <s v="CALL001681"/>
        <s v="CALL001682"/>
        <s v="CALL001683"/>
        <s v="CALL001684"/>
        <s v="CALL001685"/>
        <s v="CALL001686"/>
        <s v="CALL001687"/>
        <s v="CALL001688"/>
        <s v="CALL001689"/>
        <s v="CALL001690"/>
        <s v="CALL001691"/>
        <s v="CALL001692"/>
        <s v="CALL001693"/>
        <s v="CALL001694"/>
        <s v="CALL001695"/>
        <s v="CALL001696"/>
        <s v="CALL001697"/>
        <s v="CALL001698"/>
        <s v="CALL001699"/>
        <s v="CALL001700"/>
        <s v="CALL001701"/>
        <s v="CALL001702"/>
        <s v="CALL001703"/>
        <s v="CALL001704"/>
        <s v="CALL001705"/>
        <s v="CALL001706"/>
        <s v="CALL001707"/>
        <s v="CALL001708"/>
        <s v="CALL001709"/>
        <s v="CALL001710"/>
        <s v="CALL001711"/>
        <s v="CALL001712"/>
        <s v="CALL001713"/>
        <s v="CALL001714"/>
        <s v="CALL001715"/>
        <s v="CALL001716"/>
        <s v="CALL001717"/>
        <s v="CALL001718"/>
        <s v="CALL001719"/>
        <s v="CALL001720"/>
        <s v="CALL001721"/>
        <s v="CALL001722"/>
        <s v="CALL001723"/>
        <s v="CALL001724"/>
        <s v="CALL001725"/>
        <s v="CALL001726"/>
        <s v="CALL001727"/>
        <s v="CALL001728"/>
        <s v="CALL001729"/>
        <s v="CALL001730"/>
        <s v="CALL001731"/>
        <s v="CALL001732"/>
        <s v="CALL001733"/>
        <s v="CALL001734"/>
        <s v="CALL001735"/>
        <s v="CALL001736"/>
        <s v="CALL001737"/>
        <s v="CALL001738"/>
        <s v="CALL001739"/>
        <s v="CALL001740"/>
        <s v="CALL001741"/>
        <s v="CALL001742"/>
        <s v="CALL001743"/>
        <s v="CALL001744"/>
        <s v="CALL001745"/>
        <s v="CALL001746"/>
        <s v="CALL001747"/>
        <s v="CALL001748"/>
        <s v="CALL001749"/>
        <s v="CALL001750"/>
        <s v="CALL001751"/>
        <s v="CALL001752"/>
        <s v="CALL001753"/>
        <s v="CALL001754"/>
        <s v="CALL001755"/>
        <s v="CALL001756"/>
        <s v="CALL001757"/>
        <s v="CALL001758"/>
        <s v="CALL001759"/>
        <s v="CALL001760"/>
        <s v="CALL001761"/>
        <s v="CALL001762"/>
        <s v="CALL001763"/>
        <s v="CALL001764"/>
        <s v="CALL001765"/>
        <s v="CALL001766"/>
        <s v="CALL001767"/>
        <s v="CALL001768"/>
        <s v="CALL001769"/>
        <s v="CALL001770"/>
        <s v="CALL001771"/>
        <s v="CALL001772"/>
        <s v="CALL001773"/>
        <s v="CALL001774"/>
        <s v="CALL001775"/>
        <s v="CALL001776"/>
        <s v="CALL001777"/>
        <s v="CALL001778"/>
        <s v="CALL001779"/>
        <s v="CALL001780"/>
        <s v="CALL001781"/>
        <s v="CALL001782"/>
        <s v="CALL001783"/>
        <s v="CALL001784"/>
        <s v="CALL001785"/>
        <s v="CALL001786"/>
        <s v="CALL001787"/>
        <s v="CALL001788"/>
        <s v="CALL001789"/>
        <s v="CALL001790"/>
        <s v="CALL001791"/>
        <s v="CALL001792"/>
        <s v="CALL001793"/>
        <s v="CALL001794"/>
        <s v="CALL001795"/>
        <s v="CALL001796"/>
        <s v="CALL001797"/>
        <s v="CALL001798"/>
        <s v="CALL001799"/>
        <s v="CALL001800"/>
        <s v="CALL001801"/>
        <s v="CALL001802"/>
        <s v="CALL001803"/>
        <s v="CALL001804"/>
        <s v="CALL001805"/>
        <s v="CALL001806"/>
        <s v="CALL001807"/>
        <s v="CALL001808"/>
        <s v="CALL001809"/>
        <s v="CALL001810"/>
        <s v="CALL001811"/>
        <s v="CALL001812"/>
        <s v="CALL001813"/>
        <s v="CALL001814"/>
        <s v="CALL001815"/>
        <s v="CALL001816"/>
        <s v="CALL001817"/>
        <s v="CALL001818"/>
        <s v="CALL001819"/>
        <s v="CALL001820"/>
        <s v="CALL001821"/>
        <s v="CALL001822"/>
        <s v="CALL001823"/>
        <s v="CALL001824"/>
        <s v="CALL001825"/>
        <s v="CALL001826"/>
        <s v="CALL001827"/>
        <s v="CALL001828"/>
        <s v="CALL001829"/>
        <s v="CALL001830"/>
        <s v="CALL001831"/>
        <s v="CALL001832"/>
        <s v="CALL001833"/>
        <s v="CALL001834"/>
        <s v="CALL001835"/>
        <s v="CALL001836"/>
        <s v="CALL001837"/>
        <s v="CALL001838"/>
        <s v="CALL001839"/>
        <s v="CALL001840"/>
        <s v="CALL001841"/>
        <s v="CALL001842"/>
        <s v="CALL001843"/>
        <s v="CALL001844"/>
        <s v="CALL001845"/>
        <s v="CALL001846"/>
        <s v="CALL001847"/>
        <s v="CALL001848"/>
        <s v="CALL001849"/>
        <s v="CALL001850"/>
        <s v="CALL001851"/>
        <s v="CALL001852"/>
        <s v="CALL001853"/>
        <s v="CALL001854"/>
        <s v="CALL001855"/>
        <s v="CALL001856"/>
        <s v="CALL001857"/>
        <s v="CALL001858"/>
        <s v="CALL001859"/>
        <s v="CALL001860"/>
        <s v="CALL001861"/>
        <s v="CALL001862"/>
        <s v="CALL001863"/>
        <s v="CALL001864"/>
        <s v="CALL001865"/>
        <s v="CALL001866"/>
        <s v="CALL001867"/>
        <s v="CALL001868"/>
        <s v="CALL001869"/>
        <s v="CALL001870"/>
        <s v="CALL001871"/>
        <s v="CALL001872"/>
        <s v="CALL001873"/>
        <s v="CALL001874"/>
        <s v="CALL001875"/>
        <s v="CALL001876"/>
        <s v="CALL001877"/>
        <s v="CALL001878"/>
        <s v="CALL001879"/>
        <s v="CALL001880"/>
        <s v="CALL001881"/>
        <s v="CALL001882"/>
        <s v="CALL001883"/>
        <s v="CALL001884"/>
        <s v="CALL001885"/>
        <s v="CALL001886"/>
        <s v="CALL001887"/>
        <s v="CALL001888"/>
        <s v="CALL001889"/>
        <s v="CALL001890"/>
        <s v="CALL001891"/>
        <s v="CALL001892"/>
        <s v="CALL001893"/>
        <s v="CALL001894"/>
        <s v="CALL001895"/>
        <s v="CALL001896"/>
        <s v="CALL001897"/>
        <s v="CALL001898"/>
        <s v="CALL001899"/>
        <s v="CALL001900"/>
        <s v="CALL001901"/>
        <s v="CALL001902"/>
        <s v="CALL001903"/>
        <s v="CALL001904"/>
        <s v="CALL001905"/>
        <s v="CALL001906"/>
        <s v="CALL001907"/>
        <s v="CALL001908"/>
        <s v="CALL001909"/>
        <s v="CALL001910"/>
        <s v="CALL001911"/>
        <s v="CALL001912"/>
        <s v="CALL001913"/>
        <s v="CALL001914"/>
        <s v="CALL001915"/>
        <s v="CALL001916"/>
        <s v="CALL001917"/>
        <s v="CALL001918"/>
        <s v="CALL001919"/>
        <s v="CALL001920"/>
        <s v="CALL001921"/>
        <s v="CALL001922"/>
        <s v="CALL001923"/>
        <s v="CALL001924"/>
        <s v="CALL001925"/>
        <s v="CALL001926"/>
        <s v="CALL001927"/>
        <s v="CALL001928"/>
        <s v="CALL001929"/>
        <s v="CALL001930"/>
        <s v="CALL001931"/>
        <s v="CALL001932"/>
        <s v="CALL001933"/>
        <s v="CALL001934"/>
        <s v="CALL001935"/>
        <s v="CALL001936"/>
        <s v="CALL001937"/>
        <s v="CALL001938"/>
        <s v="CALL001939"/>
        <s v="CALL001940"/>
        <s v="CALL001941"/>
        <s v="CALL001942"/>
        <s v="CALL001943"/>
        <s v="CALL001944"/>
        <s v="CALL001945"/>
        <s v="CALL001946"/>
        <s v="CALL001947"/>
        <s v="CALL001948"/>
        <s v="CALL001949"/>
        <s v="CALL001950"/>
        <s v="CALL001951"/>
        <s v="CALL001952"/>
        <s v="CALL001953"/>
        <s v="CALL001954"/>
        <s v="CALL001955"/>
        <s v="CALL001956"/>
        <s v="CALL001957"/>
        <s v="CALL001958"/>
        <s v="CALL001959"/>
        <s v="CALL001960"/>
        <s v="CALL001961"/>
        <s v="CALL001962"/>
        <s v="CALL001963"/>
        <s v="CALL001964"/>
        <s v="CALL001965"/>
        <s v="CALL001966"/>
        <s v="CALL001967"/>
        <s v="CALL001968"/>
        <s v="CALL001969"/>
        <s v="CALL001970"/>
        <s v="CALL001971"/>
        <s v="CALL001972"/>
        <s v="CALL001973"/>
        <s v="CALL001974"/>
        <s v="CALL001975"/>
        <s v="CALL001976"/>
        <s v="CALL001977"/>
        <s v="CALL001978"/>
        <s v="CALL001979"/>
        <s v="CALL001980"/>
        <s v="CALL001981"/>
        <s v="CALL001982"/>
        <s v="CALL001983"/>
        <s v="CALL001984"/>
        <s v="CALL001985"/>
        <s v="CALL001986"/>
        <s v="CALL001987"/>
        <s v="CALL001988"/>
        <s v="CALL001989"/>
        <s v="CALL001990"/>
        <s v="CALL001991"/>
        <s v="CALL001992"/>
        <s v="CALL001993"/>
        <s v="CALL001994"/>
        <s v="CALL001995"/>
        <s v="CALL001996"/>
        <s v="CALL001997"/>
        <s v="CALL001998"/>
        <s v="CALL001999"/>
        <s v="CALL002000"/>
        <s v="CALL002001"/>
        <s v="CALL002002"/>
        <s v="CALL002003"/>
        <s v="CALL002004"/>
        <s v="CALL002005"/>
        <s v="CALL002006"/>
        <s v="CALL002007"/>
        <s v="CALL002008"/>
        <s v="CALL002009"/>
        <s v="CALL002010"/>
        <s v="CALL002011"/>
        <s v="CALL002012"/>
        <s v="CALL002013"/>
        <s v="CALL002014"/>
        <s v="CALL002015"/>
        <s v="CALL002016"/>
        <s v="CALL002017"/>
        <s v="CALL002018"/>
        <s v="CALL002019"/>
        <s v="CALL002020"/>
        <s v="CALL002021"/>
        <s v="CALL002022"/>
        <s v="CALL002023"/>
        <s v="CALL002024"/>
        <s v="CALL002025"/>
        <s v="CALL002026"/>
        <s v="CALL002027"/>
        <s v="CALL002028"/>
        <s v="CALL002029"/>
        <s v="CALL002030"/>
        <s v="CALL002031"/>
        <s v="CALL002032"/>
        <s v="CALL002033"/>
        <s v="CALL002034"/>
        <s v="CALL002035"/>
        <s v="CALL002036"/>
        <s v="CALL002037"/>
        <s v="CALL002038"/>
        <s v="CALL002039"/>
        <s v="CALL002040"/>
        <s v="CALL002041"/>
        <s v="CALL002042"/>
        <s v="CALL002043"/>
        <s v="CALL002044"/>
        <s v="CALL002045"/>
        <s v="CALL002046"/>
        <s v="CALL002047"/>
        <s v="CALL002048"/>
        <s v="CALL002049"/>
        <s v="CALL002050"/>
        <s v="CALL002051"/>
        <s v="CALL002052"/>
        <s v="CALL002053"/>
        <s v="CALL002054"/>
        <s v="CALL002055"/>
        <s v="CALL002056"/>
        <s v="CALL002057"/>
        <s v="CALL002058"/>
        <s v="CALL002059"/>
        <s v="CALL002060"/>
        <s v="CALL002061"/>
        <s v="CALL002062"/>
        <s v="CALL002063"/>
        <s v="CALL002064"/>
        <s v="CALL002065"/>
        <s v="CALL002066"/>
        <s v="CALL002067"/>
        <s v="CALL002068"/>
        <s v="CALL002069"/>
        <s v="CALL002070"/>
        <s v="CALL002071"/>
        <s v="CALL002072"/>
        <s v="CALL002073"/>
        <s v="CALL002074"/>
        <s v="CALL002075"/>
        <s v="CALL002076"/>
        <s v="CALL002077"/>
        <s v="CALL002078"/>
        <s v="CALL002079"/>
        <s v="CALL002080"/>
        <s v="CALL002081"/>
        <s v="CALL002082"/>
        <s v="CALL002083"/>
        <s v="CALL002084"/>
        <s v="CALL002085"/>
        <s v="CALL002086"/>
        <s v="CALL002087"/>
        <s v="CALL002088"/>
        <s v="CALL002089"/>
        <s v="CALL002090"/>
        <s v="CALL002091"/>
        <s v="CALL002092"/>
        <s v="CALL002093"/>
        <s v="CALL002094"/>
        <s v="CALL002095"/>
        <s v="CALL002096"/>
        <s v="CALL002097"/>
        <s v="CALL002098"/>
        <s v="CALL002099"/>
        <s v="CALL002100"/>
        <s v="CALL002101"/>
        <s v="CALL002102"/>
        <s v="CALL002103"/>
        <s v="CALL002104"/>
        <s v="CALL002105"/>
        <s v="CALL002106"/>
        <s v="CALL002107"/>
        <s v="CALL002108"/>
        <s v="CALL002109"/>
        <s v="CALL002110"/>
        <s v="CALL002111"/>
        <s v="CALL002112"/>
        <s v="CALL002113"/>
        <s v="CALL002114"/>
        <s v="CALL002115"/>
        <s v="CALL002116"/>
        <s v="CALL002117"/>
        <s v="CALL002118"/>
        <s v="CALL002119"/>
        <s v="CALL002120"/>
        <s v="CALL002121"/>
        <s v="CALL002122"/>
        <s v="CALL002123"/>
        <s v="CALL002124"/>
        <s v="CALL002125"/>
        <s v="CALL002126"/>
        <s v="CALL002127"/>
        <s v="CALL002128"/>
        <s v="CALL002129"/>
        <s v="CALL002130"/>
        <s v="CALL002131"/>
        <s v="CALL002132"/>
        <s v="CALL002133"/>
        <s v="CALL002134"/>
        <s v="CALL002135"/>
        <s v="CALL002136"/>
        <s v="CALL002137"/>
        <s v="CALL002138"/>
        <s v="CALL002139"/>
        <s v="CALL002140"/>
        <s v="CALL002141"/>
        <s v="CALL002142"/>
        <s v="CALL002143"/>
        <s v="CALL002144"/>
        <s v="CALL002145"/>
        <s v="CALL002146"/>
        <s v="CALL002147"/>
        <s v="CALL002148"/>
        <s v="CALL002149"/>
        <s v="CALL002150"/>
        <s v="CALL002151"/>
        <s v="CALL002152"/>
        <s v="CALL002153"/>
        <s v="CALL002154"/>
        <s v="CALL002155"/>
        <s v="CALL002156"/>
        <s v="CALL002157"/>
        <s v="CALL002158"/>
        <s v="CALL002159"/>
        <s v="CALL002160"/>
        <s v="CALL002161"/>
        <s v="CALL002162"/>
        <s v="CALL002163"/>
        <s v="CALL002164"/>
        <s v="CALL002165"/>
        <s v="CALL002166"/>
        <s v="CALL002167"/>
        <s v="CALL002168"/>
        <s v="CALL002169"/>
        <s v="CALL002170"/>
        <s v="CALL002171"/>
        <s v="CALL002172"/>
        <s v="CALL002173"/>
        <s v="CALL002174"/>
        <s v="CALL002175"/>
        <s v="CALL002176"/>
        <s v="CALL002177"/>
        <s v="CALL002178"/>
        <s v="CALL002179"/>
        <s v="CALL002180"/>
        <s v="CALL002181"/>
        <s v="CALL002182"/>
        <s v="CALL002183"/>
        <s v="CALL002184"/>
        <s v="CALL002185"/>
        <s v="CALL002186"/>
        <s v="CALL002187"/>
        <s v="CALL002188"/>
        <s v="CALL002189"/>
        <s v="CALL002190"/>
        <s v="CALL002191"/>
        <s v="CALL002192"/>
        <s v="CALL002193"/>
        <s v="CALL002194"/>
        <s v="CALL002195"/>
        <s v="CALL002196"/>
        <s v="CALL002197"/>
        <s v="CALL002198"/>
        <s v="CALL002199"/>
        <s v="CALL002200"/>
        <s v="CALL002201"/>
        <s v="CALL002202"/>
        <s v="CALL002203"/>
        <s v="CALL002204"/>
        <s v="CALL002205"/>
        <s v="CALL002206"/>
        <s v="CALL002207"/>
        <s v="CALL002208"/>
        <s v="CALL002209"/>
        <s v="CALL002210"/>
        <s v="CALL002211"/>
        <s v="CALL002212"/>
        <s v="CALL002213"/>
        <s v="CALL002214"/>
        <s v="CALL002215"/>
        <s v="CALL002216"/>
        <s v="CALL002217"/>
        <s v="CALL002218"/>
        <s v="CALL002219"/>
        <s v="CALL002220"/>
        <s v="CALL002221"/>
        <s v="CALL002222"/>
        <s v="CALL002223"/>
        <s v="CALL002224"/>
        <s v="CALL002225"/>
        <s v="CALL002226"/>
        <s v="CALL002227"/>
        <s v="CALL002228"/>
        <s v="CALL002229"/>
        <s v="CALL002230"/>
        <s v="CALL002231"/>
        <s v="CALL002232"/>
        <s v="CALL002233"/>
        <s v="CALL002234"/>
        <s v="CALL002235"/>
        <s v="CALL002236"/>
        <s v="CALL002237"/>
        <s v="CALL002238"/>
        <s v="CALL002239"/>
        <s v="CALL002240"/>
        <s v="CALL002241"/>
        <s v="CALL002242"/>
        <s v="CALL002243"/>
        <s v="CALL002244"/>
        <s v="CALL002245"/>
        <s v="CALL002246"/>
        <s v="CALL002247"/>
        <s v="CALL002248"/>
        <s v="CALL002249"/>
        <s v="CALL002250"/>
        <s v="CALL002251"/>
        <s v="CALL002252"/>
        <s v="CALL002253"/>
        <s v="CALL002254"/>
        <s v="CALL002255"/>
        <s v="CALL002256"/>
        <s v="CALL002257"/>
        <s v="CALL002258"/>
        <s v="CALL002259"/>
        <s v="CALL002260"/>
        <s v="CALL002261"/>
        <s v="CALL002262"/>
        <s v="CALL002263"/>
        <s v="CALL002264"/>
        <s v="CALL002265"/>
        <s v="CALL002266"/>
        <s v="CALL002267"/>
        <s v="CALL002268"/>
        <s v="CALL002269"/>
        <s v="CALL002270"/>
        <s v="CALL002271"/>
        <s v="CALL002272"/>
        <s v="CALL002273"/>
        <s v="CALL002274"/>
        <s v="CALL002275"/>
        <s v="CALL002276"/>
        <s v="CALL002277"/>
        <s v="CALL002278"/>
        <s v="CALL002279"/>
        <s v="CALL002280"/>
        <s v="CALL002281"/>
        <s v="CALL002282"/>
        <s v="CALL002283"/>
        <s v="CALL002284"/>
        <s v="CALL002285"/>
        <s v="CALL002286"/>
        <s v="CALL002287"/>
        <s v="CALL002288"/>
        <s v="CALL002289"/>
        <s v="CALL002290"/>
        <s v="CALL002291"/>
        <s v="CALL002292"/>
        <s v="CALL002293"/>
        <s v="CALL002294"/>
        <s v="CALL002295"/>
        <s v="CALL002296"/>
        <s v="CALL002297"/>
        <s v="CALL002298"/>
        <s v="CALL002299"/>
        <s v="CALL002300"/>
        <s v="CALL002301"/>
        <s v="CALL002302"/>
        <s v="CALL002303"/>
        <s v="CALL002304"/>
        <s v="CALL002305"/>
        <s v="CALL002306"/>
        <s v="CALL002307"/>
        <s v="CALL002308"/>
        <s v="CALL002309"/>
        <s v="CALL002310"/>
        <s v="CALL002311"/>
        <s v="CALL002312"/>
        <s v="CALL002313"/>
        <s v="CALL002314"/>
        <s v="CALL002315"/>
        <s v="CALL002316"/>
        <s v="CALL002317"/>
        <s v="CALL002318"/>
        <s v="CALL002319"/>
        <s v="CALL002320"/>
        <s v="CALL002321"/>
        <s v="CALL002322"/>
        <s v="CALL002323"/>
        <s v="CALL002324"/>
        <s v="CALL002325"/>
        <s v="CALL002326"/>
        <s v="CALL002327"/>
        <s v="CALL002328"/>
        <s v="CALL002329"/>
        <s v="CALL002330"/>
        <s v="CALL002331"/>
        <s v="CALL002332"/>
        <s v="CALL002333"/>
        <s v="CALL002334"/>
        <s v="CALL002335"/>
        <s v="CALL002336"/>
        <s v="CALL002337"/>
        <s v="CALL002338"/>
        <s v="CALL002339"/>
        <s v="CALL002340"/>
        <s v="CALL002341"/>
        <s v="CALL002342"/>
        <s v="CALL002343"/>
        <s v="CALL002344"/>
        <s v="CALL002345"/>
        <s v="CALL002346"/>
        <s v="CALL002347"/>
        <s v="CALL002348"/>
        <s v="CALL002349"/>
        <s v="CALL002350"/>
        <s v="CALL002351"/>
        <s v="CALL002352"/>
        <s v="CALL002353"/>
        <s v="CALL002354"/>
        <s v="CALL002355"/>
        <s v="CALL002356"/>
        <s v="CALL002357"/>
        <s v="CALL002358"/>
        <s v="CALL002359"/>
        <s v="CALL002360"/>
        <s v="CALL002361"/>
        <s v="CALL002362"/>
        <s v="CALL002363"/>
        <s v="CALL002364"/>
        <s v="CALL002365"/>
        <s v="CALL002366"/>
        <s v="CALL002367"/>
        <s v="CALL002368"/>
        <s v="CALL002369"/>
        <s v="CALL002370"/>
        <s v="CALL002371"/>
        <s v="CALL002372"/>
        <s v="CALL002373"/>
        <s v="CALL002374"/>
        <s v="CALL002375"/>
        <s v="CALL002376"/>
        <s v="CALL002377"/>
        <s v="CALL002378"/>
        <s v="CALL002379"/>
        <s v="CALL002380"/>
        <s v="CALL002381"/>
        <s v="CALL002382"/>
        <s v="CALL002383"/>
        <s v="CALL002384"/>
        <s v="CALL002385"/>
        <s v="CALL002386"/>
        <s v="CALL002387"/>
        <s v="CALL002388"/>
        <s v="CALL002389"/>
        <s v="CALL002390"/>
        <s v="CALL002391"/>
        <s v="CALL002392"/>
        <s v="CALL002393"/>
        <s v="CALL002394"/>
        <s v="CALL002395"/>
        <s v="CALL002396"/>
        <s v="CALL002397"/>
        <s v="CALL002398"/>
        <s v="CALL002399"/>
        <s v="CALL002400"/>
        <s v="CALL002401"/>
        <s v="CALL002402"/>
        <s v="CALL002403"/>
        <s v="CALL002404"/>
        <s v="CALL002405"/>
        <s v="CALL002406"/>
        <s v="CALL002407"/>
        <s v="CALL002408"/>
        <s v="CALL002409"/>
        <s v="CALL002410"/>
        <s v="CALL002411"/>
        <s v="CALL002412"/>
        <s v="CALL002413"/>
        <s v="CALL002414"/>
        <s v="CALL002415"/>
        <s v="CALL002416"/>
        <s v="CALL002417"/>
        <s v="CALL002418"/>
        <s v="CALL002419"/>
        <s v="CALL002420"/>
        <s v="CALL002421"/>
        <s v="CALL002422"/>
        <s v="CALL002423"/>
        <s v="CALL002424"/>
        <s v="CALL002425"/>
        <s v="CALL002426"/>
        <s v="CALL002427"/>
        <s v="CALL002428"/>
        <s v="CALL002429"/>
        <s v="CALL002430"/>
        <s v="CALL002431"/>
        <s v="CALL002432"/>
        <s v="CALL002433"/>
        <s v="CALL002434"/>
        <s v="CALL002435"/>
        <s v="CALL002436"/>
        <s v="CALL002437"/>
        <s v="CALL002438"/>
        <s v="CALL002439"/>
        <s v="CALL002440"/>
        <s v="CALL002441"/>
        <s v="CALL002442"/>
        <s v="CALL002443"/>
        <s v="CALL002444"/>
        <s v="CALL002445"/>
        <s v="CALL002446"/>
        <s v="CALL002447"/>
        <s v="CALL002448"/>
        <s v="CALL002449"/>
        <s v="CALL002450"/>
        <s v="CALL002451"/>
        <s v="CALL002452"/>
        <s v="CALL002453"/>
        <s v="CALL002454"/>
        <s v="CALL002455"/>
        <s v="CALL002456"/>
        <s v="CALL002457"/>
        <s v="CALL002458"/>
        <s v="CALL002459"/>
        <s v="CALL002460"/>
        <s v="CALL002461"/>
        <s v="CALL002462"/>
        <s v="CALL002463"/>
        <s v="CALL002464"/>
        <s v="CALL002465"/>
        <s v="CALL002466"/>
        <s v="CALL002467"/>
        <s v="CALL002468"/>
        <s v="CALL002469"/>
        <s v="CALL002470"/>
        <s v="CALL002471"/>
        <s v="CALL002472"/>
        <s v="CALL002473"/>
        <s v="CALL002474"/>
        <s v="CALL002475"/>
        <s v="CALL002476"/>
        <s v="CALL002477"/>
        <s v="CALL002478"/>
        <s v="CALL002479"/>
        <s v="CALL002480"/>
        <s v="CALL002481"/>
        <s v="CALL002482"/>
        <s v="CALL002483"/>
        <s v="CALL002484"/>
        <s v="CALL002485"/>
        <s v="CALL002486"/>
        <s v="CALL002487"/>
        <s v="CALL002488"/>
        <s v="CALL002489"/>
        <s v="CALL002490"/>
        <s v="CALL002491"/>
        <s v="CALL002492"/>
        <s v="CALL002493"/>
        <s v="CALL002494"/>
        <s v="CALL002495"/>
        <s v="CALL002496"/>
        <s v="CALL002497"/>
        <s v="CALL002498"/>
        <s v="CALL002499"/>
        <s v="CALL002500"/>
        <s v="CALL002501"/>
        <s v="CALL002502"/>
        <s v="CALL002503"/>
        <s v="CALL002504"/>
        <s v="CALL002505"/>
        <s v="CALL002506"/>
        <s v="CALL002507"/>
        <s v="CALL002508"/>
        <s v="CALL002509"/>
        <s v="CALL002510"/>
        <s v="CALL002511"/>
        <s v="CALL002512"/>
        <s v="CALL002513"/>
        <s v="CALL002514"/>
        <s v="CALL002515"/>
        <s v="CALL002516"/>
        <s v="CALL002517"/>
        <s v="CALL002518"/>
        <s v="CALL002519"/>
        <s v="CALL002520"/>
        <s v="CALL002521"/>
        <s v="CALL002522"/>
        <s v="CALL002523"/>
        <s v="CALL002524"/>
        <s v="CALL002525"/>
        <s v="CALL002526"/>
        <s v="CALL002527"/>
        <s v="CALL002528"/>
        <s v="CALL002529"/>
        <s v="CALL002530"/>
        <s v="CALL002531"/>
        <s v="CALL002532"/>
        <s v="CALL002533"/>
        <s v="CALL002534"/>
        <s v="CALL002535"/>
        <s v="CALL002536"/>
        <s v="CALL002537"/>
        <s v="CALL002538"/>
        <s v="CALL002539"/>
        <s v="CALL002540"/>
        <s v="CALL002541"/>
        <s v="CALL002542"/>
        <s v="CALL002543"/>
        <s v="CALL002544"/>
        <s v="CALL002545"/>
        <s v="CALL002546"/>
        <s v="CALL002547"/>
        <s v="CALL002548"/>
        <s v="CALL002549"/>
        <s v="CALL002550"/>
        <s v="CALL002551"/>
        <s v="CALL002552"/>
        <s v="CALL002553"/>
        <s v="CALL002554"/>
        <s v="CALL002555"/>
        <s v="CALL002556"/>
        <s v="CALL002557"/>
        <s v="CALL002558"/>
        <s v="CALL002559"/>
        <s v="CALL002560"/>
        <s v="CALL002561"/>
        <s v="CALL002562"/>
        <s v="CALL002563"/>
        <s v="CALL002564"/>
        <s v="CALL002565"/>
        <s v="CALL002566"/>
        <s v="CALL002567"/>
        <s v="CALL002568"/>
        <s v="CALL002569"/>
        <s v="CALL002570"/>
        <s v="CALL002571"/>
        <s v="CALL002572"/>
        <s v="CALL002573"/>
        <s v="CALL002574"/>
        <s v="CALL002575"/>
        <s v="CALL002576"/>
        <s v="CALL002577"/>
        <s v="CALL002578"/>
        <s v="CALL002579"/>
        <s v="CALL002580"/>
        <s v="CALL002581"/>
        <s v="CALL002582"/>
        <s v="CALL002583"/>
        <s v="CALL002584"/>
        <s v="CALL002585"/>
        <s v="CALL002586"/>
        <s v="CALL002587"/>
        <s v="CALL002588"/>
        <s v="CALL002589"/>
        <s v="CALL002590"/>
        <s v="CALL002591"/>
        <s v="CALL002592"/>
        <s v="CALL002593"/>
        <s v="CALL002594"/>
        <s v="CALL002595"/>
        <s v="CALL002596"/>
        <s v="CALL002597"/>
        <s v="CALL002598"/>
        <s v="CALL002599"/>
        <s v="CALL002600"/>
        <s v="CALL002601"/>
        <s v="CALL002602"/>
        <s v="CALL002603"/>
        <s v="CALL002604"/>
        <s v="CALL002605"/>
        <s v="CALL002606"/>
        <s v="CALL002607"/>
        <s v="CALL002608"/>
        <s v="CALL002609"/>
        <s v="CALL002610"/>
        <s v="CALL002611"/>
        <s v="CALL002612"/>
        <s v="CALL002613"/>
        <s v="CALL002614"/>
        <s v="CALL002615"/>
        <s v="CALL002616"/>
        <s v="CALL002617"/>
        <s v="CALL002618"/>
        <s v="CALL002619"/>
        <s v="CALL002620"/>
        <s v="CALL002621"/>
        <s v="CALL002622"/>
        <s v="CALL002623"/>
        <s v="CALL002624"/>
        <s v="CALL002625"/>
        <s v="CALL002626"/>
        <s v="CALL002627"/>
        <s v="CALL002628"/>
        <s v="CALL002629"/>
        <s v="CALL002630"/>
        <s v="CALL002631"/>
        <s v="CALL002632"/>
        <s v="CALL002633"/>
        <s v="CALL002634"/>
        <s v="CALL002635"/>
        <s v="CALL002636"/>
        <s v="CALL002637"/>
        <s v="CALL002638"/>
        <s v="CALL002639"/>
        <s v="CALL002640"/>
        <s v="CALL002641"/>
        <s v="CALL002642"/>
        <s v="CALL002643"/>
        <s v="CALL002644"/>
        <s v="CALL002645"/>
        <s v="CALL002646"/>
        <s v="CALL002647"/>
        <s v="CALL002648"/>
        <s v="CALL002649"/>
        <s v="CALL002650"/>
        <s v="CALL002651"/>
        <s v="CALL002652"/>
        <s v="CALL002653"/>
        <s v="CALL002654"/>
        <s v="CALL002655"/>
        <s v="CALL002656"/>
        <s v="CALL002657"/>
        <s v="CALL002658"/>
        <s v="CALL002659"/>
        <s v="CALL002660"/>
        <s v="CALL002661"/>
        <s v="CALL002662"/>
        <s v="CALL002663"/>
        <s v="CALL002664"/>
        <s v="CALL002665"/>
        <s v="CALL002666"/>
        <s v="CALL002667"/>
        <s v="CALL002668"/>
        <s v="CALL002669"/>
        <s v="CALL002670"/>
        <s v="CALL002671"/>
        <s v="CALL002672"/>
        <s v="CALL002673"/>
        <s v="CALL002674"/>
        <s v="CALL002675"/>
        <s v="CALL002676"/>
        <s v="CALL002677"/>
        <s v="CALL002678"/>
        <s v="CALL002679"/>
        <s v="CALL002680"/>
        <s v="CALL002681"/>
        <s v="CALL002682"/>
        <s v="CALL002683"/>
        <s v="CALL002684"/>
        <s v="CALL002685"/>
        <s v="CALL002686"/>
        <s v="CALL002687"/>
        <s v="CALL002688"/>
        <s v="CALL002689"/>
        <s v="CALL002690"/>
        <s v="CALL002691"/>
        <s v="CALL002692"/>
        <s v="CALL002693"/>
        <s v="CALL002694"/>
        <s v="CALL002695"/>
        <s v="CALL002696"/>
        <s v="CALL002697"/>
        <s v="CALL002698"/>
        <s v="CALL002699"/>
        <s v="CALL002700"/>
        <s v="CALL002701"/>
        <s v="CALL002702"/>
        <s v="CALL002703"/>
        <s v="CALL002704"/>
        <s v="CALL002705"/>
        <s v="CALL002706"/>
        <s v="CALL002707"/>
        <s v="CALL002708"/>
        <s v="CALL002709"/>
        <s v="CALL002710"/>
        <s v="CALL002711"/>
        <s v="CALL002712"/>
        <s v="CALL002713"/>
        <s v="CALL002714"/>
        <s v="CALL002715"/>
        <s v="CALL002716"/>
        <s v="CALL002717"/>
        <s v="CALL002718"/>
        <s v="CALL002719"/>
        <s v="CALL002720"/>
        <s v="CALL002721"/>
        <s v="CALL002722"/>
        <s v="CALL002723"/>
        <s v="CALL002724"/>
        <s v="CALL002725"/>
        <s v="CALL002726"/>
        <s v="CALL002727"/>
        <s v="CALL002728"/>
        <s v="CALL002729"/>
        <s v="CALL002730"/>
        <s v="CALL002731"/>
        <s v="CALL002732"/>
        <s v="CALL002733"/>
        <s v="CALL002734"/>
        <s v="CALL002735"/>
        <s v="CALL002736"/>
        <s v="CALL002737"/>
        <s v="CALL002738"/>
        <s v="CALL002739"/>
        <s v="CALL002740"/>
        <s v="CALL002741"/>
        <s v="CALL002742"/>
        <s v="CALL002743"/>
        <s v="CALL002744"/>
        <s v="CALL002745"/>
        <s v="CALL002746"/>
        <s v="CALL002747"/>
        <s v="CALL002748"/>
        <s v="CALL002749"/>
        <s v="CALL002750"/>
        <s v="CALL002751"/>
        <s v="CALL002752"/>
        <s v="CALL002753"/>
        <s v="CALL002754"/>
        <s v="CALL002755"/>
        <s v="CALL002756"/>
        <s v="CALL002757"/>
        <s v="CALL002758"/>
        <s v="CALL002759"/>
        <s v="CALL002760"/>
        <s v="CALL002761"/>
        <s v="CALL002762"/>
        <s v="CALL002763"/>
        <s v="CALL002764"/>
        <s v="CALL002765"/>
        <s v="CALL002766"/>
        <s v="CALL002767"/>
        <s v="CALL002768"/>
        <s v="CALL002769"/>
        <s v="CALL002770"/>
        <s v="CALL002771"/>
        <s v="CALL002772"/>
        <s v="CALL002773"/>
        <s v="CALL002774"/>
        <s v="CALL002775"/>
        <s v="CALL002776"/>
        <s v="CALL002777"/>
        <s v="CALL002778"/>
        <s v="CALL002779"/>
        <s v="CALL002780"/>
        <s v="CALL002781"/>
        <s v="CALL002782"/>
        <s v="CALL002783"/>
        <s v="CALL002784"/>
        <s v="CALL002785"/>
        <s v="CALL002786"/>
        <s v="CALL002787"/>
        <s v="CALL002788"/>
        <s v="CALL002789"/>
        <s v="CALL002790"/>
        <s v="CALL002791"/>
        <s v="CALL002792"/>
        <s v="CALL002793"/>
        <s v="CALL002794"/>
        <s v="CALL002795"/>
        <s v="CALL002796"/>
        <s v="CALL002797"/>
        <s v="CALL002798"/>
        <s v="CALL002799"/>
        <s v="CALL002800"/>
        <s v="CALL002801"/>
        <s v="CALL002802"/>
        <s v="CALL002803"/>
        <s v="CALL002804"/>
        <s v="CALL002805"/>
        <s v="CALL002806"/>
        <s v="CALL002807"/>
        <s v="CALL002808"/>
        <s v="CALL002809"/>
        <s v="CALL002810"/>
        <s v="CALL002811"/>
        <s v="CALL002812"/>
        <s v="CALL002813"/>
        <s v="CALL002814"/>
        <s v="CALL002815"/>
        <s v="CALL002816"/>
        <s v="CALL002817"/>
        <s v="CALL002818"/>
        <s v="CALL002819"/>
        <s v="CALL002820"/>
        <s v="CALL002821"/>
        <s v="CALL002822"/>
        <s v="CALL002823"/>
        <s v="CALL002824"/>
        <s v="CALL002825"/>
        <s v="CALL002826"/>
        <s v="CALL002827"/>
        <s v="CALL002828"/>
        <s v="CALL002829"/>
        <s v="CALL002830"/>
        <s v="CALL002831"/>
        <s v="CALL002832"/>
        <s v="CALL002833"/>
        <s v="CALL002834"/>
        <s v="CALL002835"/>
        <s v="CALL002836"/>
        <s v="CALL002837"/>
        <s v="CALL002838"/>
        <s v="CALL002839"/>
        <s v="CALL002840"/>
        <s v="CALL002841"/>
        <s v="CALL002842"/>
        <s v="CALL002843"/>
        <s v="CALL002844"/>
        <s v="CALL002845"/>
        <s v="CALL002846"/>
        <s v="CALL002847"/>
        <s v="CALL002848"/>
        <s v="CALL002849"/>
        <s v="CALL002850"/>
        <s v="CALL002851"/>
        <s v="CALL002852"/>
        <s v="CALL002853"/>
        <s v="CALL002854"/>
        <s v="CALL002855"/>
        <s v="CALL002856"/>
        <s v="CALL002857"/>
        <s v="CALL002858"/>
        <s v="CALL002859"/>
        <s v="CALL002860"/>
        <s v="CALL002861"/>
        <s v="CALL002862"/>
        <s v="CALL002863"/>
        <s v="CALL002864"/>
        <s v="CALL002865"/>
        <s v="CALL002866"/>
        <s v="CALL002867"/>
        <s v="CALL002868"/>
        <s v="CALL002869"/>
        <s v="CALL002870"/>
        <s v="CALL002871"/>
        <s v="CALL002872"/>
        <s v="CALL002873"/>
        <s v="CALL002874"/>
        <s v="CALL002875"/>
        <s v="CALL002876"/>
        <s v="CALL002877"/>
        <s v="CALL002878"/>
        <s v="CALL002879"/>
        <s v="CALL002880"/>
        <s v="CALL002881"/>
        <s v="CALL002882"/>
        <s v="CALL002883"/>
        <s v="CALL002884"/>
        <s v="CALL002885"/>
        <s v="CALL002886"/>
        <s v="CALL002887"/>
        <s v="CALL002888"/>
        <s v="CALL002889"/>
        <s v="CALL002890"/>
        <s v="CALL002891"/>
        <s v="CALL002892"/>
        <s v="CALL002893"/>
        <s v="CALL002894"/>
        <s v="CALL002895"/>
        <s v="CALL002896"/>
        <s v="CALL002897"/>
        <s v="CALL002898"/>
        <s v="CALL002899"/>
        <s v="CALL002900"/>
        <s v="CALL002901"/>
        <s v="CALL002902"/>
        <s v="CALL002903"/>
        <s v="CALL002904"/>
        <s v="CALL002905"/>
        <s v="CALL002906"/>
        <s v="CALL002907"/>
        <s v="CALL002908"/>
        <s v="CALL002909"/>
        <s v="CALL002910"/>
        <s v="CALL002911"/>
        <s v="CALL002912"/>
        <s v="CALL002913"/>
        <s v="CALL002914"/>
        <s v="CALL002915"/>
        <s v="CALL002916"/>
        <s v="CALL002917"/>
        <s v="CALL002918"/>
        <s v="CALL002919"/>
        <s v="CALL002920"/>
        <s v="CALL002921"/>
        <s v="CALL002922"/>
        <s v="CALL002923"/>
        <s v="CALL002924"/>
        <s v="CALL002925"/>
        <s v="CALL002926"/>
        <s v="CALL002927"/>
        <s v="CALL002928"/>
        <s v="CALL002929"/>
        <s v="CALL002930"/>
        <s v="CALL002931"/>
        <s v="CALL002932"/>
        <s v="CALL002933"/>
        <s v="CALL002934"/>
        <s v="CALL002935"/>
        <s v="CALL002936"/>
        <s v="CALL002937"/>
        <s v="CALL002938"/>
        <s v="CALL002939"/>
        <s v="CALL002940"/>
        <s v="CALL002941"/>
        <s v="CALL002942"/>
        <s v="CALL002943"/>
        <s v="CALL002944"/>
        <s v="CALL002945"/>
        <s v="CALL002946"/>
        <s v="CALL002947"/>
        <s v="CALL002948"/>
        <s v="CALL002949"/>
        <s v="CALL002950"/>
        <s v="CALL002951"/>
        <s v="CALL002952"/>
        <s v="CALL002953"/>
        <s v="CALL002954"/>
        <s v="CALL002955"/>
        <s v="CALL002956"/>
        <s v="CALL002957"/>
        <s v="CALL002958"/>
        <s v="CALL002959"/>
        <s v="CALL002960"/>
        <s v="CALL002961"/>
        <s v="CALL002962"/>
        <s v="CALL002963"/>
        <s v="CALL002964"/>
        <s v="CALL002965"/>
        <s v="CALL002966"/>
        <s v="CALL002967"/>
        <s v="CALL002968"/>
        <s v="CALL002969"/>
        <s v="CALL002970"/>
        <s v="CALL002971"/>
        <s v="CALL002972"/>
        <s v="CALL002973"/>
        <s v="CALL002974"/>
        <s v="CALL002975"/>
        <s v="CALL002976"/>
        <s v="CALL002977"/>
        <s v="CALL002978"/>
        <s v="CALL002979"/>
        <s v="CALL002980"/>
        <s v="CALL002981"/>
        <s v="CALL002982"/>
        <s v="CALL002983"/>
        <s v="CALL002984"/>
        <s v="CALL002985"/>
        <s v="CALL002986"/>
        <s v="CALL002987"/>
        <s v="CALL002988"/>
        <s v="CALL002989"/>
        <s v="CALL002990"/>
        <s v="CALL002991"/>
        <s v="CALL002992"/>
        <s v="CALL002993"/>
        <s v="CALL002994"/>
        <s v="CALL002995"/>
        <s v="CALL002996"/>
        <s v="CALL002997"/>
        <s v="CALL002998"/>
        <s v="CALL002999"/>
        <s v="CALL003000"/>
        <s v="CALL003001"/>
        <s v="CALL003002"/>
        <s v="CALL003003"/>
        <s v="CALL003004"/>
        <s v="CALL003005"/>
        <s v="CALL003006"/>
        <s v="CALL003007"/>
        <s v="CALL003008"/>
        <s v="CALL003009"/>
        <s v="CALL003010"/>
        <s v="CALL003011"/>
        <s v="CALL003012"/>
        <s v="CALL003013"/>
        <s v="CALL003014"/>
        <s v="CALL003015"/>
        <s v="CALL003016"/>
        <s v="CALL003017"/>
        <s v="CALL003018"/>
        <s v="CALL003019"/>
        <s v="CALL003020"/>
        <s v="CALL003021"/>
        <s v="CALL003022"/>
        <s v="CALL003023"/>
        <s v="CALL003024"/>
        <s v="CALL003025"/>
        <s v="CALL003026"/>
        <s v="CALL003027"/>
        <s v="CALL003028"/>
        <s v="CALL003029"/>
        <s v="CALL003030"/>
        <s v="CALL003031"/>
        <s v="CALL003032"/>
        <s v="CALL003033"/>
        <s v="CALL003034"/>
        <s v="CALL003035"/>
        <s v="CALL003036"/>
        <s v="CALL003037"/>
        <s v="CALL003038"/>
        <s v="CALL003039"/>
        <s v="CALL003040"/>
        <s v="CALL003041"/>
        <s v="CALL003042"/>
        <s v="CALL003043"/>
        <s v="CALL003044"/>
        <s v="CALL003045"/>
        <s v="CALL003046"/>
        <s v="CALL003047"/>
        <s v="CALL003048"/>
        <s v="CALL003049"/>
        <s v="CALL003050"/>
        <s v="CALL003051"/>
        <s v="CALL003052"/>
        <s v="CALL003053"/>
        <s v="CALL003054"/>
        <s v="CALL003055"/>
        <s v="CALL003056"/>
        <s v="CALL003057"/>
        <s v="CALL003058"/>
        <s v="CALL003059"/>
        <s v="CALL003060"/>
        <s v="CALL003061"/>
        <s v="CALL003062"/>
        <s v="CALL003063"/>
        <s v="CALL003064"/>
        <s v="CALL003065"/>
        <s v="CALL003066"/>
        <s v="CALL003067"/>
        <s v="CALL003068"/>
        <s v="CALL003069"/>
        <s v="CALL003070"/>
        <s v="CALL003071"/>
        <s v="CALL003072"/>
        <s v="CALL003073"/>
        <s v="CALL003074"/>
        <s v="CALL003075"/>
        <s v="CALL003076"/>
        <s v="CALL003077"/>
        <s v="CALL003078"/>
        <s v="CALL003079"/>
        <s v="CALL003080"/>
        <s v="CALL003081"/>
        <s v="CALL003082"/>
        <s v="CALL003083"/>
        <s v="CALL003084"/>
        <s v="CALL003085"/>
        <s v="CALL003086"/>
        <s v="CALL003087"/>
        <s v="CALL003088"/>
        <s v="CALL003089"/>
        <s v="CALL003090"/>
        <s v="CALL003091"/>
        <s v="CALL003092"/>
        <s v="CALL003093"/>
        <s v="CALL003094"/>
        <s v="CALL003095"/>
        <s v="CALL003096"/>
        <s v="CALL003097"/>
        <s v="CALL003098"/>
        <s v="CALL003099"/>
        <s v="CALL003100"/>
        <s v="CALL003101"/>
        <s v="CALL003102"/>
        <s v="CALL003103"/>
        <s v="CALL003104"/>
        <s v="CALL003105"/>
        <s v="CALL003106"/>
        <s v="CALL003107"/>
        <s v="CALL003108"/>
        <s v="CALL003109"/>
        <s v="CALL003110"/>
        <s v="CALL003111"/>
        <s v="CALL003112"/>
        <s v="CALL003113"/>
        <s v="CALL003114"/>
        <s v="CALL003115"/>
        <s v="CALL003116"/>
        <s v="CALL003117"/>
        <s v="CALL003118"/>
        <s v="CALL003119"/>
        <s v="CALL003120"/>
        <s v="CALL003121"/>
        <s v="CALL003122"/>
        <s v="CALL003123"/>
        <s v="CALL003124"/>
        <s v="CALL003125"/>
        <s v="CALL003126"/>
        <s v="CALL003127"/>
        <s v="CALL003128"/>
        <s v="CALL003129"/>
        <s v="CALL003130"/>
        <s v="CALL003131"/>
        <s v="CALL003132"/>
        <s v="CALL003133"/>
        <s v="CALL003134"/>
        <s v="CALL003135"/>
        <s v="CALL003136"/>
        <s v="CALL003137"/>
        <s v="CALL003138"/>
        <s v="CALL003139"/>
        <s v="CALL003140"/>
        <s v="CALL003141"/>
        <s v="CALL003142"/>
        <s v="CALL003143"/>
        <s v="CALL003144"/>
        <s v="CALL003145"/>
        <s v="CALL003146"/>
        <s v="CALL003147"/>
        <s v="CALL003148"/>
        <s v="CALL003149"/>
        <s v="CALL003150"/>
        <s v="CALL003151"/>
        <s v="CALL003152"/>
        <s v="CALL003153"/>
        <s v="CALL003154"/>
        <s v="CALL003155"/>
        <s v="CALL003156"/>
        <s v="CALL003157"/>
        <s v="CALL003158"/>
        <s v="CALL003159"/>
        <s v="CALL003160"/>
        <s v="CALL003161"/>
        <s v="CALL003162"/>
        <s v="CALL003163"/>
        <s v="CALL003164"/>
        <s v="CALL003165"/>
        <s v="CALL003166"/>
        <s v="CALL003167"/>
        <s v="CALL003168"/>
        <s v="CALL003169"/>
        <s v="CALL003170"/>
        <s v="CALL003171"/>
        <s v="CALL003172"/>
        <s v="CALL003173"/>
        <s v="CALL003174"/>
        <s v="CALL003175"/>
        <s v="CALL003176"/>
        <s v="CALL003177"/>
        <s v="CALL003178"/>
        <s v="CALL003179"/>
        <s v="CALL003180"/>
        <s v="CALL003181"/>
        <s v="CALL003182"/>
        <s v="CALL003183"/>
        <s v="CALL003184"/>
        <s v="CALL003185"/>
        <s v="CALL003186"/>
        <s v="CALL003187"/>
        <s v="CALL003188"/>
        <s v="CALL003189"/>
        <s v="CALL003190"/>
        <s v="CALL003191"/>
        <s v="CALL003192"/>
        <s v="CALL003193"/>
        <s v="CALL003194"/>
        <s v="CALL003195"/>
        <s v="CALL003196"/>
        <s v="CALL003197"/>
        <s v="CALL003198"/>
        <s v="CALL003199"/>
        <s v="CALL003200"/>
        <s v="CALL003201"/>
        <s v="CALL003202"/>
        <s v="CALL003203"/>
        <s v="CALL003204"/>
        <s v="CALL003205"/>
        <s v="CALL003206"/>
        <s v="CALL003207"/>
        <s v="CALL003208"/>
        <s v="CALL003209"/>
        <s v="CALL003210"/>
        <s v="CALL003211"/>
        <s v="CALL003212"/>
        <s v="CALL003213"/>
        <s v="CALL003214"/>
        <s v="CALL003215"/>
        <s v="CALL003216"/>
        <s v="CALL003217"/>
        <s v="CALL003218"/>
        <s v="CALL003219"/>
        <s v="CALL003220"/>
        <s v="CALL003221"/>
        <s v="CALL003222"/>
        <s v="CALL003223"/>
        <s v="CALL003224"/>
        <s v="CALL003225"/>
        <s v="CALL003226"/>
        <s v="CALL003227"/>
        <s v="CALL003228"/>
        <s v="CALL003229"/>
        <s v="CALL003230"/>
        <s v="CALL003231"/>
        <s v="CALL003232"/>
        <s v="CALL003233"/>
        <s v="CALL003234"/>
        <s v="CALL003235"/>
        <s v="CALL003236"/>
        <s v="CALL003237"/>
        <s v="CALL003238"/>
        <s v="CALL003239"/>
        <s v="CALL003240"/>
        <s v="CALL003241"/>
        <s v="CALL003242"/>
        <s v="CALL003243"/>
        <s v="CALL003244"/>
        <s v="CALL003245"/>
        <s v="CALL003246"/>
        <s v="CALL003247"/>
        <s v="CALL003248"/>
        <s v="CALL003249"/>
        <s v="CALL003250"/>
        <s v="CALL003251"/>
        <s v="CALL003252"/>
        <s v="CALL003253"/>
        <s v="CALL003254"/>
        <s v="CALL003255"/>
        <s v="CALL003256"/>
        <s v="CALL003257"/>
        <s v="CALL003258"/>
        <s v="CALL003259"/>
        <s v="CALL003260"/>
        <s v="CALL003261"/>
        <s v="CALL003262"/>
        <s v="CALL003263"/>
        <s v="CALL003264"/>
        <s v="CALL003265"/>
        <s v="CALL003266"/>
        <s v="CALL003267"/>
        <s v="CALL003268"/>
        <s v="CALL003269"/>
        <s v="CALL003270"/>
        <s v="CALL003271"/>
        <s v="CALL003272"/>
        <s v="CALL003273"/>
        <s v="CALL003274"/>
        <s v="CALL003275"/>
        <s v="CALL003276"/>
        <s v="CALL003277"/>
        <s v="CALL003278"/>
        <s v="CALL003279"/>
        <s v="CALL003280"/>
        <s v="CALL003281"/>
        <s v="CALL003282"/>
        <s v="CALL003283"/>
        <s v="CALL003284"/>
        <s v="CALL003285"/>
        <s v="CALL003286"/>
        <s v="CALL003287"/>
        <s v="CALL003288"/>
        <s v="CALL003289"/>
        <s v="CALL003290"/>
        <s v="CALL003291"/>
        <s v="CALL003292"/>
        <s v="CALL003293"/>
        <s v="CALL003294"/>
        <s v="CALL003295"/>
        <s v="CALL003296"/>
        <s v="CALL003297"/>
        <s v="CALL003298"/>
        <s v="CALL003299"/>
        <s v="CALL003300"/>
        <s v="CALL003301"/>
        <s v="CALL003302"/>
        <s v="CALL003303"/>
        <s v="CALL003304"/>
        <s v="CALL003305"/>
        <s v="CALL003306"/>
        <s v="CALL003307"/>
        <s v="CALL003308"/>
        <s v="CALL003309"/>
        <s v="CALL003310"/>
        <s v="CALL003311"/>
        <s v="CALL003312"/>
        <s v="CALL003313"/>
        <s v="CALL003314"/>
        <s v="CALL003315"/>
        <s v="CALL003316"/>
        <s v="CALL003317"/>
        <s v="CALL003318"/>
        <s v="CALL003319"/>
        <s v="CALL003320"/>
        <s v="CALL003321"/>
        <s v="CALL003322"/>
        <s v="CALL003323"/>
        <s v="CALL003324"/>
        <s v="CALL003325"/>
        <s v="CALL003326"/>
        <s v="CALL003327"/>
        <s v="CALL003328"/>
        <s v="CALL003329"/>
        <s v="CALL003330"/>
        <s v="CALL003331"/>
        <s v="CALL003332"/>
        <s v="CALL003333"/>
        <s v="CALL003334"/>
        <s v="CALL003335"/>
        <s v="CALL003336"/>
        <s v="CALL003337"/>
        <s v="CALL003338"/>
        <s v="CALL003339"/>
        <s v="CALL003340"/>
        <s v="CALL003341"/>
        <s v="CALL003342"/>
        <s v="CALL003343"/>
        <s v="CALL003344"/>
        <s v="CALL003345"/>
        <s v="CALL003346"/>
        <s v="CALL003347"/>
        <s v="CALL003348"/>
        <s v="CALL003349"/>
        <s v="CALL003350"/>
        <s v="CALL003351"/>
        <s v="CALL003352"/>
        <s v="CALL003353"/>
        <s v="CALL003354"/>
        <s v="CALL003355"/>
        <s v="CALL003356"/>
        <s v="CALL003357"/>
        <s v="CALL003358"/>
        <s v="CALL003359"/>
        <s v="CALL003360"/>
        <s v="CALL003361"/>
        <s v="CALL003362"/>
        <s v="CALL003363"/>
        <s v="CALL003364"/>
        <s v="CALL003365"/>
        <s v="CALL003366"/>
        <s v="CALL003367"/>
        <s v="CALL003368"/>
        <s v="CALL003369"/>
        <s v="CALL003370"/>
        <s v="CALL003371"/>
        <s v="CALL003372"/>
        <s v="CALL003373"/>
        <s v="CALL003374"/>
        <s v="CALL003375"/>
        <s v="CALL003376"/>
        <s v="CALL003377"/>
        <s v="CALL003378"/>
        <s v="CALL003379"/>
        <s v="CALL003380"/>
        <s v="CALL003381"/>
        <s v="CALL003382"/>
        <s v="CALL003383"/>
        <s v="CALL003384"/>
        <s v="CALL003385"/>
        <s v="CALL003386"/>
        <s v="CALL003387"/>
        <s v="CALL003388"/>
        <s v="CALL003389"/>
        <s v="CALL003390"/>
        <s v="CALL003391"/>
        <s v="CALL003392"/>
        <s v="CALL003393"/>
        <s v="CALL003394"/>
        <s v="CALL003395"/>
        <s v="CALL003396"/>
        <s v="CALL003397"/>
        <s v="CALL003398"/>
        <s v="CALL003399"/>
        <s v="CALL003400"/>
        <s v="CALL003401"/>
        <s v="CALL003402"/>
        <s v="CALL003403"/>
        <s v="CALL003404"/>
        <s v="CALL003405"/>
        <s v="CALL003406"/>
        <s v="CALL003407"/>
        <s v="CALL003408"/>
        <s v="CALL003409"/>
        <s v="CALL003410"/>
        <s v="CALL003411"/>
        <s v="CALL003412"/>
        <s v="CALL003413"/>
        <s v="CALL003414"/>
        <s v="CALL003415"/>
        <s v="CALL003416"/>
        <s v="CALL003417"/>
        <s v="CALL003418"/>
        <s v="CALL003419"/>
        <s v="CALL003420"/>
        <s v="CALL003421"/>
        <s v="CALL003422"/>
        <s v="CALL003423"/>
        <s v="CALL003424"/>
        <s v="CALL003425"/>
        <s v="CALL003426"/>
        <s v="CALL003427"/>
        <s v="CALL003428"/>
        <s v="CALL003429"/>
        <s v="CALL003430"/>
        <s v="CALL003431"/>
        <s v="CALL003432"/>
        <s v="CALL003433"/>
        <s v="CALL003434"/>
        <s v="CALL003435"/>
        <s v="CALL003436"/>
        <s v="CALL003437"/>
        <s v="CALL003438"/>
        <s v="CALL003439"/>
        <s v="CALL003440"/>
        <s v="CALL003441"/>
        <s v="CALL003442"/>
        <s v="CALL003443"/>
        <s v="CALL003444"/>
        <s v="CALL003445"/>
        <s v="CALL003446"/>
        <s v="CALL003447"/>
        <s v="CALL003448"/>
        <s v="CALL003449"/>
        <s v="CALL003450"/>
        <s v="CALL003451"/>
        <s v="CALL003452"/>
        <s v="CALL003453"/>
        <s v="CALL003454"/>
        <s v="CALL003455"/>
        <s v="CALL003456"/>
        <s v="CALL003457"/>
        <s v="CALL003458"/>
        <s v="CALL003459"/>
        <s v="CALL003460"/>
        <s v="CALL003461"/>
        <s v="CALL003462"/>
        <s v="CALL003463"/>
        <s v="CALL003464"/>
        <s v="CALL003465"/>
        <s v="CALL003466"/>
        <s v="CALL003467"/>
        <s v="CALL003468"/>
        <s v="CALL003469"/>
        <s v="CALL003470"/>
        <s v="CALL003471"/>
        <s v="CALL003472"/>
        <s v="CALL003473"/>
        <s v="CALL003474"/>
        <s v="CALL003475"/>
        <s v="CALL003476"/>
        <s v="CALL003477"/>
        <s v="CALL003478"/>
        <s v="CALL003479"/>
        <s v="CALL003480"/>
        <s v="CALL003481"/>
        <s v="CALL003482"/>
        <s v="CALL003483"/>
        <s v="CALL003484"/>
        <s v="CALL003485"/>
        <s v="CALL003486"/>
        <s v="CALL003487"/>
        <s v="CALL003488"/>
        <s v="CALL003489"/>
        <s v="CALL003490"/>
        <s v="CALL003491"/>
        <s v="CALL003492"/>
        <s v="CALL003493"/>
        <s v="CALL003494"/>
        <s v="CALL003495"/>
        <s v="CALL003496"/>
        <s v="CALL003497"/>
        <s v="CALL003498"/>
        <s v="CALL003499"/>
        <s v="CALL003500"/>
        <s v="CALL003501"/>
        <s v="CALL003502"/>
        <s v="CALL003503"/>
        <s v="CALL003504"/>
        <s v="CALL003505"/>
        <s v="CALL003506"/>
        <s v="CALL003507"/>
        <s v="CALL003508"/>
        <s v="CALL003509"/>
        <s v="CALL003510"/>
        <s v="CALL003511"/>
        <s v="CALL003512"/>
        <s v="CALL003513"/>
        <s v="CALL003514"/>
        <s v="CALL003515"/>
        <s v="CALL003516"/>
        <s v="CALL003517"/>
        <s v="CALL003518"/>
        <s v="CALL003519"/>
        <s v="CALL003520"/>
        <s v="CALL003521"/>
        <s v="CALL003522"/>
        <s v="CALL003523"/>
        <s v="CALL003524"/>
        <s v="CALL003525"/>
        <s v="CALL003526"/>
        <s v="CALL003527"/>
        <s v="CALL003528"/>
        <s v="CALL003529"/>
        <s v="CALL003530"/>
        <s v="CALL003531"/>
        <s v="CALL003532"/>
        <s v="CALL003533"/>
        <s v="CALL003534"/>
        <s v="CALL003535"/>
        <s v="CALL003536"/>
        <s v="CALL003537"/>
        <s v="CALL003538"/>
        <s v="CALL003539"/>
        <s v="CALL003540"/>
        <s v="CALL003541"/>
        <s v="CALL003542"/>
        <s v="CALL003543"/>
        <s v="CALL003544"/>
        <s v="CALL003545"/>
        <s v="CALL003546"/>
        <s v="CALL003547"/>
        <s v="CALL003548"/>
        <s v="CALL003549"/>
        <s v="CALL003550"/>
        <s v="CALL003551"/>
        <s v="CALL003552"/>
        <s v="CALL003553"/>
        <s v="CALL003554"/>
        <s v="CALL003555"/>
        <s v="CALL003556"/>
        <s v="CALL003557"/>
        <s v="CALL003558"/>
        <s v="CALL003559"/>
        <s v="CALL003560"/>
        <s v="CALL003561"/>
        <s v="CALL003562"/>
        <s v="CALL003563"/>
        <s v="CALL003564"/>
        <s v="CALL003565"/>
        <s v="CALL003566"/>
        <s v="CALL003567"/>
        <s v="CALL003568"/>
        <s v="CALL003569"/>
        <s v="CALL003570"/>
        <s v="CALL003571"/>
        <s v="CALL003572"/>
        <s v="CALL003573"/>
        <s v="CALL003574"/>
        <s v="CALL003575"/>
        <s v="CALL003576"/>
        <s v="CALL003577"/>
        <s v="CALL003578"/>
        <s v="CALL003579"/>
        <s v="CALL003580"/>
        <s v="CALL003581"/>
        <s v="CALL003582"/>
        <s v="CALL003583"/>
        <s v="CALL003584"/>
        <s v="CALL003585"/>
        <s v="CALL003586"/>
        <s v="CALL003587"/>
        <s v="CALL003588"/>
        <s v="CALL003589"/>
        <s v="CALL003590"/>
        <s v="CALL003591"/>
        <s v="CALL003592"/>
        <s v="CALL003593"/>
        <s v="CALL003594"/>
        <s v="CALL003595"/>
        <s v="CALL003596"/>
        <s v="CALL003597"/>
        <s v="CALL003598"/>
        <s v="CALL003599"/>
        <s v="CALL003600"/>
        <s v="CALL003601"/>
        <s v="CALL003602"/>
        <s v="CALL003603"/>
        <s v="CALL003604"/>
        <s v="CALL003605"/>
        <s v="CALL003606"/>
        <s v="CALL003607"/>
        <s v="CALL003608"/>
        <s v="CALL003609"/>
        <s v="CALL003610"/>
        <s v="CALL003611"/>
        <s v="CALL003612"/>
        <s v="CALL003613"/>
        <s v="CALL003614"/>
        <s v="CALL003615"/>
        <s v="CALL003616"/>
        <s v="CALL003617"/>
        <s v="CALL003618"/>
        <s v="CALL003619"/>
        <s v="CALL003620"/>
        <s v="CALL003621"/>
        <s v="CALL003622"/>
        <s v="CALL003623"/>
        <s v="CALL003624"/>
        <s v="CALL003625"/>
        <s v="CALL003626"/>
        <s v="CALL003627"/>
        <s v="CALL003628"/>
        <s v="CALL003629"/>
        <s v="CALL003630"/>
        <s v="CALL003631"/>
        <s v="CALL003632"/>
        <s v="CALL003633"/>
        <s v="CALL003634"/>
        <s v="CALL003635"/>
        <s v="CALL003636"/>
        <s v="CALL003637"/>
        <s v="CALL003638"/>
        <s v="CALL003639"/>
        <s v="CALL003640"/>
        <s v="CALL003641"/>
        <s v="CALL003642"/>
        <s v="CALL003643"/>
        <s v="CALL003644"/>
        <s v="CALL003645"/>
        <s v="CALL003646"/>
        <s v="CALL003647"/>
        <s v="CALL003648"/>
        <s v="CALL003649"/>
        <s v="CALL003650"/>
        <s v="CALL003651"/>
        <s v="CALL003652"/>
        <s v="CALL003653"/>
        <s v="CALL003654"/>
        <s v="CALL003655"/>
        <s v="CALL003656"/>
        <s v="CALL003657"/>
        <s v="CALL003658"/>
        <s v="CALL003659"/>
        <s v="CALL003660"/>
        <s v="CALL003661"/>
        <s v="CALL003662"/>
        <s v="CALL003663"/>
        <s v="CALL003664"/>
        <s v="CALL003665"/>
        <s v="CALL003666"/>
        <s v="CALL003667"/>
        <s v="CALL003668"/>
        <s v="CALL003669"/>
        <s v="CALL003670"/>
        <s v="CALL003671"/>
        <s v="CALL003672"/>
        <s v="CALL003673"/>
        <s v="CALL003674"/>
        <s v="CALL003675"/>
        <s v="CALL003676"/>
        <s v="CALL003677"/>
        <s v="CALL003678"/>
        <s v="CALL003679"/>
        <s v="CALL003680"/>
        <s v="CALL003681"/>
        <s v="CALL003682"/>
        <s v="CALL003683"/>
        <s v="CALL003684"/>
        <s v="CALL003685"/>
        <s v="CALL003686"/>
        <s v="CALL003687"/>
        <s v="CALL003688"/>
        <s v="CALL003689"/>
        <s v="CALL003690"/>
        <s v="CALL003691"/>
        <s v="CALL003692"/>
        <s v="CALL003693"/>
        <s v="CALL003694"/>
        <s v="CALL003695"/>
        <s v="CALL003696"/>
        <s v="CALL003697"/>
        <s v="CALL003698"/>
        <s v="CALL003699"/>
        <s v="CALL003700"/>
        <s v="CALL003701"/>
        <s v="CALL003702"/>
        <s v="CALL003703"/>
        <s v="CALL003704"/>
        <s v="CALL003705"/>
        <s v="CALL003706"/>
        <s v="CALL003707"/>
        <s v="CALL003708"/>
        <s v="CALL003709"/>
        <s v="CALL003710"/>
        <s v="CALL003711"/>
        <s v="CALL003712"/>
        <s v="CALL003713"/>
        <s v="CALL003714"/>
        <s v="CALL003715"/>
        <s v="CALL003716"/>
        <s v="CALL003717"/>
        <s v="CALL003718"/>
        <s v="CALL003719"/>
        <s v="CALL003720"/>
        <s v="CALL003721"/>
        <s v="CALL003722"/>
        <s v="CALL003723"/>
        <s v="CALL003724"/>
        <s v="CALL003725"/>
        <s v="CALL003726"/>
        <s v="CALL003727"/>
        <s v="CALL003728"/>
        <s v="CALL003729"/>
        <s v="CALL003730"/>
        <s v="CALL003731"/>
        <s v="CALL003732"/>
        <s v="CALL003733"/>
        <s v="CALL003734"/>
        <s v="CALL003735"/>
        <s v="CALL003736"/>
        <s v="CALL003737"/>
        <s v="CALL003738"/>
        <s v="CALL003739"/>
        <s v="CALL003740"/>
        <s v="CALL003741"/>
        <s v="CALL003742"/>
        <s v="CALL003743"/>
        <s v="CALL003744"/>
        <s v="CALL003745"/>
        <s v="CALL003746"/>
        <s v="CALL003747"/>
        <s v="CALL003748"/>
        <s v="CALL003749"/>
        <s v="CALL003750"/>
        <s v="CALL003751"/>
        <s v="CALL003752"/>
        <s v="CALL003753"/>
        <s v="CALL003754"/>
        <s v="CALL003755"/>
        <s v="CALL003756"/>
        <s v="CALL003757"/>
        <s v="CALL003758"/>
        <s v="CALL003759"/>
        <s v="CALL003760"/>
        <s v="CALL003761"/>
        <s v="CALL003762"/>
        <s v="CALL003763"/>
        <s v="CALL003764"/>
        <s v="CALL003765"/>
        <s v="CALL003766"/>
        <s v="CALL003767"/>
        <s v="CALL003768"/>
        <s v="CALL003769"/>
        <s v="CALL003770"/>
        <s v="CALL003771"/>
        <s v="CALL003772"/>
        <s v="CALL003773"/>
        <s v="CALL003774"/>
        <s v="CALL003775"/>
        <s v="CALL003776"/>
        <s v="CALL003777"/>
        <s v="CALL003778"/>
        <s v="CALL003779"/>
        <s v="CALL003780"/>
        <s v="CALL003781"/>
        <s v="CALL003782"/>
        <s v="CALL003783"/>
        <s v="CALL003784"/>
        <s v="CALL003785"/>
        <s v="CALL003786"/>
        <s v="CALL003787"/>
        <s v="CALL003788"/>
        <s v="CALL003789"/>
        <s v="CALL003790"/>
        <s v="CALL003791"/>
        <s v="CALL003792"/>
        <s v="CALL003793"/>
        <s v="CALL003794"/>
        <s v="CALL003795"/>
        <s v="CALL003796"/>
        <s v="CALL003797"/>
        <s v="CALL003798"/>
        <s v="CALL003799"/>
        <s v="CALL003800"/>
        <s v="CALL003801"/>
        <s v="CALL003802"/>
        <s v="CALL003803"/>
        <s v="CALL003804"/>
        <s v="CALL003805"/>
        <s v="CALL003806"/>
        <s v="CALL003807"/>
        <s v="CALL003808"/>
        <s v="CALL003809"/>
        <s v="CALL003810"/>
        <s v="CALL003811"/>
        <s v="CALL003812"/>
        <s v="CALL003813"/>
        <s v="CALL003814"/>
        <s v="CALL003815"/>
        <s v="CALL003816"/>
        <s v="CALL003817"/>
        <s v="CALL003818"/>
        <s v="CALL003819"/>
        <s v="CALL003820"/>
        <s v="CALL003821"/>
        <s v="CALL003822"/>
        <s v="CALL003823"/>
        <s v="CALL003824"/>
        <s v="CALL003825"/>
        <s v="CALL003826"/>
        <s v="CALL003827"/>
        <s v="CALL003828"/>
        <s v="CALL003829"/>
        <s v="CALL003830"/>
        <s v="CALL003831"/>
        <s v="CALL003832"/>
        <s v="CALL003833"/>
        <s v="CALL003834"/>
        <s v="CALL003835"/>
        <s v="CALL003836"/>
        <s v="CALL003837"/>
        <s v="CALL003838"/>
        <s v="CALL003839"/>
        <s v="CALL003840"/>
        <s v="CALL003841"/>
        <s v="CALL003842"/>
        <s v="CALL003843"/>
        <s v="CALL003844"/>
        <s v="CALL003845"/>
        <s v="CALL003846"/>
        <s v="CALL003847"/>
        <s v="CALL003848"/>
        <s v="CALL003849"/>
        <s v="CALL003850"/>
        <s v="CALL003851"/>
        <s v="CALL003852"/>
        <s v="CALL003853"/>
        <s v="CALL003854"/>
        <s v="CALL003855"/>
        <s v="CALL003856"/>
        <s v="CALL003857"/>
        <s v="CALL003858"/>
        <s v="CALL003859"/>
        <s v="CALL003860"/>
        <s v="CALL003861"/>
        <s v="CALL003862"/>
        <s v="CALL003863"/>
        <s v="CALL003864"/>
        <s v="CALL003865"/>
        <s v="CALL003866"/>
        <s v="CALL003867"/>
        <s v="CALL003868"/>
        <s v="CALL003869"/>
        <s v="CALL003870"/>
        <s v="CALL003871"/>
        <s v="CALL003872"/>
        <s v="CALL003873"/>
        <s v="CALL003874"/>
        <s v="CALL003875"/>
        <s v="CALL003876"/>
        <s v="CALL003877"/>
        <s v="CALL003878"/>
        <s v="CALL003879"/>
        <s v="CALL003880"/>
        <s v="CALL003881"/>
        <s v="CALL003882"/>
        <s v="CALL003883"/>
        <s v="CALL003884"/>
        <s v="CALL003885"/>
        <s v="CALL003886"/>
        <s v="CALL003887"/>
        <s v="CALL003888"/>
        <s v="CALL003889"/>
        <s v="CALL003890"/>
        <s v="CALL003891"/>
        <s v="CALL003892"/>
        <s v="CALL003893"/>
        <s v="CALL003894"/>
        <s v="CALL003895"/>
        <s v="CALL003896"/>
        <s v="CALL003897"/>
        <s v="CALL003898"/>
        <s v="CALL003899"/>
        <s v="CALL003900"/>
        <s v="CALL003901"/>
        <s v="CALL003902"/>
        <s v="CALL003903"/>
        <s v="CALL003904"/>
        <s v="CALL003905"/>
        <s v="CALL003906"/>
        <s v="CALL003907"/>
        <s v="CALL003908"/>
        <s v="CALL003909"/>
        <s v="CALL003910"/>
        <s v="CALL003911"/>
        <s v="CALL003912"/>
        <s v="CALL003913"/>
        <s v="CALL003914"/>
        <s v="CALL003915"/>
        <s v="CALL003916"/>
        <s v="CALL003917"/>
        <s v="CALL003918"/>
        <s v="CALL003919"/>
        <s v="CALL003920"/>
        <s v="CALL003921"/>
        <s v="CALL003922"/>
        <s v="CALL003923"/>
        <s v="CALL003924"/>
        <s v="CALL003925"/>
        <s v="CALL003926"/>
        <s v="CALL003927"/>
        <s v="CALL003928"/>
        <s v="CALL003929"/>
        <s v="CALL003930"/>
        <s v="CALL003931"/>
        <s v="CALL003932"/>
        <s v="CALL003933"/>
        <s v="CALL003934"/>
        <s v="CALL003935"/>
        <s v="CALL003936"/>
        <s v="CALL003937"/>
        <s v="CALL003938"/>
        <s v="CALL003939"/>
        <s v="CALL003940"/>
        <s v="CALL003941"/>
        <s v="CALL003942"/>
        <s v="CALL003943"/>
        <s v="CALL003944"/>
        <s v="CALL003945"/>
        <s v="CALL003946"/>
        <s v="CALL003947"/>
        <s v="CALL003948"/>
        <s v="CALL003949"/>
        <s v="CALL003950"/>
        <s v="CALL003951"/>
        <s v="CALL003952"/>
        <s v="CALL003953"/>
        <s v="CALL003954"/>
        <s v="CALL003955"/>
        <s v="CALL003956"/>
        <s v="CALL003957"/>
        <s v="CALL003958"/>
        <s v="CALL003959"/>
        <s v="CALL003960"/>
        <s v="CALL003961"/>
        <s v="CALL003962"/>
        <s v="CALL003963"/>
        <s v="CALL003964"/>
        <s v="CALL003965"/>
        <s v="CALL003966"/>
        <s v="CALL003967"/>
        <s v="CALL003968"/>
        <s v="CALL003969"/>
        <s v="CALL003970"/>
        <s v="CALL003971"/>
        <s v="CALL003972"/>
        <s v="CALL003973"/>
        <s v="CALL003974"/>
        <s v="CALL003975"/>
        <s v="CALL003976"/>
        <s v="CALL003977"/>
        <s v="CALL003978"/>
        <s v="CALL003979"/>
        <s v="CALL003980"/>
        <s v="CALL003981"/>
        <s v="CALL003982"/>
        <s v="CALL003983"/>
        <s v="CALL003984"/>
        <s v="CALL003985"/>
        <s v="CALL003986"/>
        <s v="CALL003987"/>
        <s v="CALL003988"/>
        <s v="CALL003989"/>
        <s v="CALL003990"/>
        <s v="CALL003991"/>
        <s v="CALL003992"/>
        <s v="CALL003993"/>
        <s v="CALL003994"/>
        <s v="CALL003995"/>
        <s v="CALL003996"/>
        <s v="CALL003997"/>
        <s v="CALL003998"/>
        <s v="CALL003999"/>
        <s v="CALL004000"/>
        <s v="CALL004001"/>
        <s v="CALL004002"/>
        <s v="CALL004003"/>
        <s v="CALL004004"/>
        <s v="CALL004005"/>
        <s v="CALL004006"/>
        <s v="CALL004007"/>
        <s v="CALL004008"/>
        <s v="CALL004009"/>
        <s v="CALL004010"/>
        <s v="CALL004011"/>
        <s v="CALL004012"/>
        <s v="CALL004013"/>
        <s v="CALL004014"/>
        <s v="CALL004015"/>
        <s v="CALL004016"/>
        <s v="CALL004017"/>
        <s v="CALL004018"/>
        <s v="CALL004019"/>
        <s v="CALL004020"/>
        <s v="CALL004021"/>
        <s v="CALL004022"/>
        <s v="CALL004023"/>
        <s v="CALL004024"/>
        <s v="CALL004025"/>
        <s v="CALL004026"/>
        <s v="CALL004027"/>
        <s v="CALL004028"/>
        <s v="CALL004029"/>
        <s v="CALL004030"/>
        <s v="CALL004031"/>
        <s v="CALL004032"/>
        <s v="CALL004033"/>
        <s v="CALL004034"/>
        <s v="CALL004035"/>
        <s v="CALL004036"/>
        <s v="CALL004037"/>
        <s v="CALL004038"/>
        <s v="CALL004039"/>
        <s v="CALL004040"/>
        <s v="CALL004041"/>
        <s v="CALL004042"/>
        <s v="CALL004043"/>
        <s v="CALL004044"/>
        <s v="CALL004045"/>
        <s v="CALL004046"/>
        <s v="CALL004047"/>
        <s v="CALL004048"/>
        <s v="CALL004049"/>
        <s v="CALL004050"/>
        <s v="CALL004051"/>
        <s v="CALL004052"/>
        <s v="CALL004053"/>
        <s v="CALL004054"/>
        <s v="CALL004055"/>
        <s v="CALL004056"/>
        <s v="CALL004057"/>
        <s v="CALL004058"/>
        <s v="CALL004059"/>
        <s v="CALL004060"/>
        <s v="CALL004061"/>
        <s v="CALL004062"/>
        <s v="CALL004063"/>
        <s v="CALL004064"/>
        <s v="CALL004065"/>
        <s v="CALL004066"/>
        <s v="CALL004067"/>
        <s v="CALL004068"/>
        <s v="CALL004069"/>
        <s v="CALL004070"/>
        <s v="CALL004071"/>
        <s v="CALL004072"/>
        <s v="CALL004073"/>
        <s v="CALL004074"/>
        <s v="CALL004075"/>
        <s v="CALL004076"/>
        <s v="CALL004077"/>
        <s v="CALL004078"/>
        <s v="CALL004079"/>
        <s v="CALL004080"/>
        <s v="CALL004081"/>
        <s v="CALL004082"/>
        <s v="CALL004083"/>
        <s v="CALL004084"/>
        <s v="CALL004085"/>
        <s v="CALL004086"/>
        <s v="CALL004087"/>
        <s v="CALL004088"/>
        <s v="CALL004089"/>
        <s v="CALL004090"/>
        <s v="CALL004091"/>
        <s v="CALL004092"/>
        <s v="CALL004093"/>
        <s v="CALL004094"/>
        <s v="CALL004095"/>
        <s v="CALL004096"/>
        <s v="CALL004097"/>
        <s v="CALL004098"/>
        <s v="CALL004099"/>
        <s v="CALL004100"/>
        <s v="CALL004101"/>
        <s v="CALL004102"/>
        <s v="CALL004103"/>
        <s v="CALL004104"/>
        <s v="CALL004105"/>
        <s v="CALL004106"/>
        <s v="CALL004107"/>
        <s v="CALL004108"/>
        <s v="CALL004109"/>
        <s v="CALL004110"/>
        <s v="CALL004111"/>
        <s v="CALL004112"/>
        <s v="CALL004113"/>
        <s v="CALL004114"/>
        <s v="CALL004115"/>
        <s v="CALL004116"/>
        <s v="CALL004117"/>
        <s v="CALL004118"/>
        <s v="CALL004119"/>
        <s v="CALL004120"/>
        <s v="CALL004121"/>
        <s v="CALL004122"/>
        <s v="CALL004123"/>
        <s v="CALL004124"/>
        <s v="CALL004125"/>
        <s v="CALL004126"/>
        <s v="CALL004127"/>
        <s v="CALL004128"/>
        <s v="CALL004129"/>
        <s v="CALL004130"/>
        <s v="CALL004131"/>
        <s v="CALL004132"/>
        <s v="CALL004133"/>
        <s v="CALL004134"/>
        <s v="CALL004135"/>
        <s v="CALL004136"/>
        <s v="CALL004137"/>
        <s v="CALL004138"/>
        <s v="CALL004139"/>
        <s v="CALL004140"/>
        <s v="CALL004141"/>
        <s v="CALL004142"/>
        <s v="CALL004143"/>
        <s v="CALL004144"/>
        <s v="CALL004145"/>
        <s v="CALL004146"/>
        <s v="CALL004147"/>
        <s v="CALL004148"/>
        <s v="CALL004149"/>
        <s v="CALL004150"/>
        <s v="CALL004151"/>
        <s v="CALL004152"/>
        <s v="CALL004153"/>
        <s v="CALL004154"/>
        <s v="CALL004155"/>
        <s v="CALL004156"/>
        <s v="CALL004157"/>
        <s v="CALL004158"/>
        <s v="CALL004159"/>
        <s v="CALL004160"/>
        <s v="CALL004161"/>
        <s v="CALL004162"/>
        <s v="CALL004163"/>
        <s v="CALL004164"/>
        <s v="CALL004165"/>
        <s v="CALL004166"/>
        <s v="CALL004167"/>
        <s v="CALL004168"/>
        <s v="CALL004169"/>
        <s v="CALL004170"/>
        <s v="CALL004171"/>
        <s v="CALL004172"/>
        <s v="CALL004173"/>
        <s v="CALL004174"/>
        <s v="CALL004175"/>
        <s v="CALL004176"/>
        <s v="CALL004177"/>
        <s v="CALL004178"/>
        <s v="CALL004179"/>
        <s v="CALL004180"/>
        <s v="CALL004181"/>
        <s v="CALL004182"/>
        <s v="CALL004183"/>
        <s v="CALL004184"/>
        <s v="CALL004185"/>
        <s v="CALL004186"/>
        <s v="CALL004187"/>
        <s v="CALL004188"/>
        <s v="CALL004189"/>
        <s v="CALL004190"/>
        <s v="CALL004191"/>
        <s v="CALL004192"/>
        <s v="CALL004193"/>
        <s v="CALL004194"/>
        <s v="CALL004195"/>
        <s v="CALL004196"/>
        <s v="CALL004197"/>
        <s v="CALL004198"/>
        <s v="CALL004199"/>
        <s v="CALL004200"/>
        <s v="CALL004201"/>
        <s v="CALL004202"/>
        <s v="CALL004203"/>
        <s v="CALL004204"/>
        <s v="CALL004205"/>
        <s v="CALL004206"/>
        <s v="CALL004207"/>
        <s v="CALL004208"/>
        <s v="CALL004209"/>
        <s v="CALL004210"/>
        <s v="CALL004211"/>
        <s v="CALL004212"/>
        <s v="CALL004213"/>
        <s v="CALL004214"/>
        <s v="CALL004215"/>
        <s v="CALL004216"/>
        <s v="CALL004217"/>
        <s v="CALL004218"/>
        <s v="CALL004219"/>
        <s v="CALL004220"/>
        <s v="CALL004221"/>
        <s v="CALL004222"/>
        <s v="CALL004223"/>
        <s v="CALL004224"/>
        <s v="CALL004225"/>
        <s v="CALL004226"/>
        <s v="CALL004227"/>
        <s v="CALL004228"/>
        <s v="CALL004229"/>
        <s v="CALL004230"/>
        <s v="CALL004231"/>
        <s v="CALL004232"/>
        <s v="CALL004233"/>
        <s v="CALL004234"/>
        <s v="CALL004235"/>
        <s v="CALL004236"/>
        <s v="CALL004237"/>
        <s v="CALL004238"/>
        <s v="CALL004239"/>
        <s v="CALL004240"/>
        <s v="CALL004241"/>
        <s v="CALL004242"/>
        <s v="CALL004243"/>
        <s v="CALL004244"/>
        <s v="CALL004245"/>
        <s v="CALL004246"/>
        <s v="CALL004247"/>
        <s v="CALL004248"/>
        <s v="CALL004249"/>
        <s v="CALL004250"/>
        <s v="CALL004251"/>
        <s v="CALL004252"/>
        <s v="CALL004253"/>
        <s v="CALL004254"/>
        <s v="CALL004255"/>
        <s v="CALL004256"/>
        <s v="CALL004257"/>
        <s v="CALL004258"/>
        <s v="CALL004259"/>
        <s v="CALL004260"/>
        <s v="CALL004261"/>
        <s v="CALL004262"/>
        <s v="CALL004263"/>
        <s v="CALL004264"/>
        <s v="CALL004265"/>
        <s v="CALL004266"/>
        <s v="CALL004267"/>
        <s v="CALL004268"/>
        <s v="CALL004269"/>
        <s v="CALL004270"/>
        <s v="CALL004271"/>
        <s v="CALL004272"/>
        <s v="CALL004273"/>
        <s v="CALL004274"/>
        <s v="CALL004275"/>
        <s v="CALL004276"/>
        <s v="CALL004277"/>
        <s v="CALL004278"/>
        <s v="CALL004279"/>
        <s v="CALL004280"/>
        <s v="CALL004281"/>
        <s v="CALL004282"/>
        <s v="CALL004283"/>
        <s v="CALL004284"/>
        <s v="CALL004285"/>
        <s v="CALL004286"/>
        <s v="CALL004287"/>
        <s v="CALL004288"/>
        <s v="CALL004289"/>
        <s v="CALL004290"/>
        <s v="CALL004291"/>
        <s v="CALL004292"/>
        <s v="CALL004293"/>
        <s v="CALL004294"/>
        <s v="CALL004295"/>
        <s v="CALL004296"/>
        <s v="CALL004297"/>
        <s v="CALL004298"/>
        <s v="CALL004299"/>
        <s v="CALL004300"/>
        <s v="CALL004301"/>
        <s v="CALL004302"/>
        <s v="CALL004303"/>
        <s v="CALL004304"/>
        <s v="CALL004305"/>
        <s v="CALL004306"/>
        <s v="CALL004307"/>
        <s v="CALL004308"/>
        <s v="CALL004309"/>
        <s v="CALL004310"/>
        <s v="CALL004311"/>
        <s v="CALL004312"/>
        <s v="CALL004313"/>
        <s v="CALL004314"/>
        <s v="CALL004315"/>
        <s v="CALL004316"/>
        <s v="CALL004317"/>
        <s v="CALL004318"/>
        <s v="CALL004319"/>
        <s v="CALL004320"/>
        <s v="CALL004321"/>
        <s v="CALL004322"/>
        <s v="CALL004323"/>
        <s v="CALL004324"/>
        <s v="CALL004325"/>
        <s v="CALL004326"/>
        <s v="CALL004327"/>
        <s v="CALL004328"/>
        <s v="CALL004329"/>
        <s v="CALL004330"/>
        <s v="CALL004331"/>
        <s v="CALL004332"/>
        <s v="CALL004333"/>
        <s v="CALL004334"/>
        <s v="CALL004335"/>
        <s v="CALL004336"/>
        <s v="CALL004337"/>
        <s v="CALL004338"/>
        <s v="CALL004339"/>
        <s v="CALL004340"/>
        <s v="CALL004341"/>
        <s v="CALL004342"/>
        <s v="CALL004343"/>
        <s v="CALL004344"/>
        <s v="CALL004345"/>
        <s v="CALL004346"/>
        <s v="CALL004347"/>
        <s v="CALL004348"/>
        <s v="CALL004349"/>
        <s v="CALL004350"/>
        <s v="CALL004351"/>
        <s v="CALL004352"/>
        <s v="CALL004353"/>
        <s v="CALL004354"/>
        <s v="CALL004355"/>
        <s v="CALL004356"/>
        <s v="CALL004357"/>
        <s v="CALL004358"/>
        <s v="CALL004359"/>
        <s v="CALL004360"/>
        <s v="CALL004361"/>
        <s v="CALL004362"/>
        <s v="CALL004363"/>
        <s v="CALL004364"/>
        <s v="CALL004365"/>
        <s v="CALL004366"/>
        <s v="CALL004367"/>
        <s v="CALL004368"/>
        <s v="CALL004369"/>
        <s v="CALL004370"/>
        <s v="CALL004371"/>
        <s v="CALL004372"/>
        <s v="CALL004373"/>
        <s v="CALL004374"/>
        <s v="CALL004375"/>
        <s v="CALL004376"/>
        <s v="CALL004377"/>
        <s v="CALL004378"/>
        <s v="CALL004379"/>
        <s v="CALL004380"/>
        <s v="CALL004381"/>
        <s v="CALL004382"/>
        <s v="CALL004383"/>
        <s v="CALL004384"/>
        <s v="CALL004385"/>
        <s v="CALL004386"/>
        <s v="CALL004387"/>
        <s v="CALL004388"/>
        <s v="CALL004389"/>
        <s v="CALL004390"/>
        <s v="CALL004391"/>
        <s v="CALL004392"/>
        <s v="CALL004393"/>
        <s v="CALL004394"/>
        <s v="CALL004395"/>
        <s v="CALL004396"/>
        <s v="CALL004397"/>
        <s v="CALL004398"/>
        <s v="CALL004399"/>
        <s v="CALL004400"/>
        <s v="CALL004401"/>
        <s v="CALL004402"/>
        <s v="CALL004403"/>
        <s v="CALL004404"/>
        <s v="CALL004405"/>
        <s v="CALL004406"/>
        <s v="CALL004407"/>
        <s v="CALL004408"/>
        <s v="CALL004409"/>
        <s v="CALL004410"/>
        <s v="CALL004411"/>
        <s v="CALL004412"/>
        <s v="CALL004413"/>
        <s v="CALL004414"/>
        <s v="CALL004415"/>
        <s v="CALL004416"/>
        <s v="CALL004417"/>
        <s v="CALL004418"/>
        <s v="CALL004419"/>
        <s v="CALL004420"/>
        <s v="CALL004421"/>
        <s v="CALL004422"/>
        <s v="CALL004423"/>
        <s v="CALL004424"/>
        <s v="CALL004425"/>
        <s v="CALL004426"/>
        <s v="CALL004427"/>
        <s v="CALL004428"/>
        <s v="CALL004429"/>
        <s v="CALL004430"/>
        <s v="CALL004431"/>
        <s v="CALL004432"/>
        <s v="CALL004433"/>
        <s v="CALL004434"/>
        <s v="CALL004435"/>
        <s v="CALL004436"/>
        <s v="CALL004437"/>
        <s v="CALL004438"/>
        <s v="CALL004439"/>
        <s v="CALL004440"/>
        <s v="CALL004441"/>
        <s v="CALL004442"/>
        <s v="CALL004443"/>
        <s v="CALL004444"/>
        <s v="CALL004445"/>
        <s v="CALL004446"/>
        <s v="CALL004447"/>
        <s v="CALL004448"/>
        <s v="CALL004449"/>
        <s v="CALL004450"/>
        <s v="CALL004451"/>
        <s v="CALL004452"/>
        <s v="CALL004453"/>
        <s v="CALL004454"/>
        <s v="CALL004455"/>
        <s v="CALL004456"/>
        <s v="CALL004457"/>
        <s v="CALL004458"/>
        <s v="CALL004459"/>
        <s v="CALL004460"/>
        <s v="CALL004461"/>
        <s v="CALL004462"/>
        <s v="CALL004463"/>
        <s v="CALL004464"/>
        <s v="CALL004465"/>
        <s v="CALL004466"/>
        <s v="CALL004467"/>
        <s v="CALL004468"/>
        <s v="CALL004469"/>
        <s v="CALL004470"/>
        <s v="CALL004471"/>
        <s v="CALL004472"/>
        <s v="CALL004473"/>
        <s v="CALL004474"/>
        <s v="CALL004475"/>
        <s v="CALL004476"/>
        <s v="CALL004477"/>
        <s v="CALL004478"/>
        <s v="CALL004479"/>
        <s v="CALL004480"/>
        <s v="CALL004481"/>
        <s v="CALL004482"/>
        <s v="CALL004483"/>
        <s v="CALL004484"/>
        <s v="CALL004485"/>
        <s v="CALL004486"/>
        <s v="CALL004487"/>
        <s v="CALL004488"/>
        <s v="CALL004489"/>
        <s v="CALL004490"/>
        <s v="CALL004491"/>
        <s v="CALL004492"/>
        <s v="CALL004493"/>
        <s v="CALL004494"/>
        <s v="CALL004495"/>
        <s v="CALL004496"/>
        <s v="CALL004497"/>
        <s v="CALL004498"/>
        <s v="CALL004499"/>
        <s v="CALL004500"/>
        <s v="CALL004501"/>
        <s v="CALL004502"/>
        <s v="CALL004503"/>
        <s v="CALL004504"/>
        <s v="CALL004505"/>
        <s v="CALL004506"/>
        <s v="CALL004507"/>
        <s v="CALL004508"/>
        <s v="CALL004509"/>
        <s v="CALL004510"/>
        <s v="CALL004511"/>
        <s v="CALL004512"/>
        <s v="CALL004513"/>
        <s v="CALL004514"/>
        <s v="CALL004515"/>
        <s v="CALL004516"/>
        <s v="CALL004517"/>
        <s v="CALL004518"/>
        <s v="CALL004519"/>
        <s v="CALL004520"/>
        <s v="CALL004521"/>
        <s v="CALL004522"/>
        <s v="CALL004523"/>
        <s v="CALL004524"/>
        <s v="CALL004525"/>
        <s v="CALL004526"/>
        <s v="CALL004527"/>
        <s v="CALL004528"/>
        <s v="CALL004529"/>
        <s v="CALL004530"/>
        <s v="CALL004531"/>
        <s v="CALL004532"/>
        <s v="CALL004533"/>
        <s v="CALL004534"/>
        <s v="CALL004535"/>
        <s v="CALL004536"/>
        <s v="CALL004537"/>
        <s v="CALL004538"/>
        <s v="CALL004539"/>
        <s v="CALL004540"/>
        <s v="CALL004541"/>
        <s v="CALL004542"/>
        <s v="CALL004543"/>
        <s v="CALL004544"/>
        <s v="CALL004545"/>
        <s v="CALL004546"/>
        <s v="CALL004547"/>
        <s v="CALL004548"/>
        <s v="CALL004549"/>
        <s v="CALL004550"/>
        <s v="CALL004551"/>
        <s v="CALL004552"/>
        <s v="CALL004553"/>
        <s v="CALL004554"/>
        <s v="CALL004555"/>
        <s v="CALL004556"/>
        <s v="CALL004557"/>
        <s v="CALL004558"/>
        <s v="CALL004559"/>
        <s v="CALL004560"/>
        <s v="CALL004561"/>
        <s v="CALL004562"/>
        <s v="CALL004563"/>
        <s v="CALL004564"/>
        <s v="CALL004565"/>
        <s v="CALL004566"/>
        <s v="CALL004567"/>
        <s v="CALL004568"/>
        <s v="CALL004569"/>
        <s v="CALL004570"/>
        <s v="CALL004571"/>
        <s v="CALL004572"/>
        <s v="CALL004573"/>
        <s v="CALL004574"/>
        <s v="CALL004575"/>
        <s v="CALL004576"/>
        <s v="CALL004577"/>
        <s v="CALL004578"/>
        <s v="CALL004579"/>
        <s v="CALL004580"/>
        <s v="CALL004581"/>
        <s v="CALL004582"/>
        <s v="CALL004583"/>
        <s v="CALL004584"/>
        <s v="CALL004585"/>
        <s v="CALL004586"/>
        <s v="CALL004587"/>
        <s v="CALL004588"/>
        <s v="CALL004589"/>
        <s v="CALL004590"/>
        <s v="CALL004591"/>
        <s v="CALL004592"/>
        <s v="CALL004593"/>
        <s v="CALL004594"/>
        <s v="CALL004595"/>
        <s v="CALL004596"/>
        <s v="CALL004597"/>
        <s v="CALL004598"/>
        <s v="CALL004599"/>
        <s v="CALL004600"/>
        <s v="CALL004601"/>
        <s v="CALL004602"/>
        <s v="CALL004603"/>
        <s v="CALL004604"/>
        <s v="CALL004605"/>
        <s v="CALL004606"/>
        <s v="CALL004607"/>
        <s v="CALL004608"/>
        <s v="CALL004609"/>
        <s v="CALL004610"/>
        <s v="CALL004611"/>
        <s v="CALL004612"/>
        <s v="CALL004613"/>
        <s v="CALL004614"/>
        <s v="CALL004615"/>
        <s v="CALL004616"/>
        <s v="CALL004617"/>
        <s v="CALL004618"/>
        <s v="CALL004619"/>
        <s v="CALL004620"/>
        <s v="CALL004621"/>
        <s v="CALL004622"/>
        <s v="CALL004623"/>
        <s v="CALL004624"/>
        <s v="CALL004625"/>
        <s v="CALL004626"/>
        <s v="CALL004627"/>
        <s v="CALL004628"/>
        <s v="CALL004629"/>
        <s v="CALL004630"/>
        <s v="CALL004631"/>
        <s v="CALL004632"/>
        <s v="CALL004633"/>
        <s v="CALL004634"/>
        <s v="CALL004635"/>
        <s v="CALL004636"/>
        <s v="CALL004637"/>
        <s v="CALL004638"/>
        <s v="CALL004639"/>
        <s v="CALL004640"/>
        <s v="CALL004641"/>
        <s v="CALL004642"/>
        <s v="CALL004643"/>
        <s v="CALL004644"/>
        <s v="CALL004645"/>
        <s v="CALL004646"/>
        <s v="CALL004647"/>
        <s v="CALL004648"/>
        <s v="CALL004649"/>
        <s v="CALL004650"/>
        <s v="CALL004651"/>
        <s v="CALL004652"/>
        <s v="CALL004653"/>
        <s v="CALL004654"/>
        <s v="CALL004655"/>
        <s v="CALL004656"/>
        <s v="CALL004657"/>
        <s v="CALL004658"/>
        <s v="CALL004659"/>
        <s v="CALL004660"/>
        <s v="CALL004661"/>
        <s v="CALL004662"/>
        <s v="CALL004663"/>
        <s v="CALL004664"/>
        <s v="CALL004665"/>
        <s v="CALL004666"/>
        <s v="CALL004667"/>
        <s v="CALL004668"/>
        <s v="CALL004669"/>
        <s v="CALL004670"/>
        <s v="CALL004671"/>
        <s v="CALL004672"/>
        <s v="CALL004673"/>
        <s v="CALL004674"/>
        <s v="CALL004675"/>
        <s v="CALL004676"/>
        <s v="CALL004677"/>
        <s v="CALL004678"/>
        <s v="CALL004679"/>
        <s v="CALL004680"/>
        <s v="CALL004681"/>
        <s v="CALL004682"/>
        <s v="CALL004683"/>
        <s v="CALL004684"/>
        <s v="CALL004685"/>
        <s v="CALL004686"/>
        <s v="CALL004687"/>
        <s v="CALL004688"/>
        <s v="CALL004689"/>
        <s v="CALL004690"/>
        <s v="CALL004691"/>
        <s v="CALL004692"/>
        <s v="CALL004693"/>
        <s v="CALL004694"/>
        <s v="CALL004695"/>
        <s v="CALL004696"/>
        <s v="CALL004697"/>
        <s v="CALL004698"/>
        <s v="CALL004699"/>
        <s v="CALL004700"/>
        <s v="CALL004701"/>
        <s v="CALL004702"/>
        <s v="CALL004703"/>
        <s v="CALL004704"/>
        <s v="CALL004705"/>
        <s v="CALL004706"/>
        <s v="CALL004707"/>
        <s v="CALL004708"/>
        <s v="CALL004709"/>
        <s v="CALL004710"/>
        <s v="CALL004711"/>
        <s v="CALL004712"/>
        <s v="CALL004713"/>
        <s v="CALL004714"/>
        <s v="CALL004715"/>
        <s v="CALL004716"/>
        <s v="CALL004717"/>
        <s v="CALL004718"/>
        <s v="CALL004719"/>
        <s v="CALL004720"/>
        <s v="CALL004721"/>
        <s v="CALL004722"/>
        <s v="CALL004723"/>
        <s v="CALL004724"/>
        <s v="CALL004725"/>
        <s v="CALL004726"/>
        <s v="CALL004727"/>
        <s v="CALL004728"/>
        <s v="CALL004729"/>
        <s v="CALL004730"/>
        <s v="CALL004731"/>
        <s v="CALL004732"/>
        <s v="CALL004733"/>
        <s v="CALL004734"/>
        <s v="CALL004735"/>
        <s v="CALL004736"/>
        <s v="CALL004737"/>
        <s v="CALL004738"/>
        <s v="CALL004739"/>
        <s v="CALL004740"/>
        <s v="CALL004741"/>
        <s v="CALL004742"/>
        <s v="CALL004743"/>
        <s v="CALL004744"/>
        <s v="CALL004745"/>
        <s v="CALL004746"/>
        <s v="CALL004747"/>
        <s v="CALL004748"/>
        <s v="CALL004749"/>
        <s v="CALL004750"/>
        <s v="CALL004751"/>
        <s v="CALL004752"/>
        <s v="CALL004753"/>
        <s v="CALL004754"/>
        <s v="CALL004755"/>
        <s v="CALL004756"/>
        <s v="CALL004757"/>
        <s v="CALL004758"/>
        <s v="CALL004759"/>
        <s v="CALL004760"/>
        <s v="CALL004761"/>
        <s v="CALL004762"/>
        <s v="CALL004763"/>
        <s v="CALL004764"/>
        <s v="CALL004765"/>
        <s v="CALL004766"/>
        <s v="CALL004767"/>
        <s v="CALL004768"/>
        <s v="CALL004769"/>
        <s v="CALL004770"/>
        <s v="CALL004771"/>
        <s v="CALL004772"/>
        <s v="CALL004773"/>
        <s v="CALL004774"/>
        <s v="CALL004775"/>
        <s v="CALL004776"/>
        <s v="CALL004777"/>
        <s v="CALL004778"/>
        <s v="CALL004779"/>
        <s v="CALL004780"/>
        <s v="CALL004781"/>
        <s v="CALL004782"/>
        <s v="CALL004783"/>
        <s v="CALL004784"/>
        <s v="CALL004785"/>
        <s v="CALL004786"/>
        <s v="CALL004787"/>
        <s v="CALL004788"/>
        <s v="CALL004789"/>
        <s v="CALL004790"/>
        <s v="CALL004791"/>
        <s v="CALL004792"/>
        <s v="CALL004793"/>
        <s v="CALL004794"/>
        <s v="CALL004795"/>
        <s v="CALL004796"/>
        <s v="CALL004797"/>
        <s v="CALL004798"/>
        <s v="CALL004799"/>
        <s v="CALL004800"/>
        <s v="CALL004801"/>
        <s v="CALL004802"/>
        <s v="CALL004803"/>
        <s v="CALL004804"/>
        <s v="CALL004805"/>
        <s v="CALL004806"/>
        <s v="CALL004807"/>
        <s v="CALL004808"/>
        <s v="CALL004809"/>
        <s v="CALL004810"/>
        <s v="CALL004811"/>
        <s v="CALL004812"/>
        <s v="CALL004813"/>
        <s v="CALL004814"/>
        <s v="CALL004815"/>
        <s v="CALL004816"/>
        <s v="CALL004817"/>
        <s v="CALL004818"/>
        <s v="CALL004819"/>
        <s v="CALL004820"/>
        <s v="CALL004821"/>
        <s v="CALL004822"/>
        <s v="CALL004823"/>
        <s v="CALL004824"/>
        <s v="CALL004825"/>
        <s v="CALL004826"/>
        <s v="CALL004827"/>
        <s v="CALL004828"/>
        <s v="CALL004829"/>
        <s v="CALL004830"/>
        <s v="CALL004831"/>
        <s v="CALL004832"/>
        <s v="CALL004833"/>
        <s v="CALL004834"/>
        <s v="CALL004835"/>
        <s v="CALL004836"/>
        <s v="CALL004837"/>
        <s v="CALL004838"/>
        <s v="CALL004839"/>
        <s v="CALL004840"/>
        <s v="CALL004841"/>
        <s v="CALL004842"/>
        <s v="CALL004843"/>
        <s v="CALL004844"/>
        <s v="CALL004845"/>
        <s v="CALL004846"/>
        <s v="CALL004847"/>
        <s v="CALL004848"/>
        <s v="CALL004849"/>
        <s v="CALL004850"/>
        <s v="CALL004851"/>
        <s v="CALL004852"/>
        <s v="CALL004853"/>
        <s v="CALL004854"/>
        <s v="CALL004855"/>
        <s v="CALL004856"/>
        <s v="CALL004857"/>
        <s v="CALL004858"/>
        <s v="CALL004859"/>
        <s v="CALL004860"/>
        <s v="CALL004861"/>
        <s v="CALL004862"/>
        <s v="CALL004863"/>
        <s v="CALL004864"/>
        <s v="CALL004865"/>
        <s v="CALL004866"/>
        <s v="CALL004867"/>
        <s v="CALL004868"/>
        <s v="CALL004869"/>
        <s v="CALL004870"/>
        <s v="CALL004871"/>
        <s v="CALL004872"/>
        <s v="CALL004873"/>
        <s v="CALL004874"/>
        <s v="CALL004875"/>
        <s v="CALL004876"/>
        <s v="CALL004877"/>
        <s v="CALL004878"/>
        <s v="CALL004879"/>
        <s v="CALL004880"/>
        <s v="CALL004881"/>
        <s v="CALL004882"/>
        <s v="CALL004883"/>
        <s v="CALL004884"/>
        <s v="CALL004885"/>
        <s v="CALL004886"/>
        <s v="CALL004887"/>
        <s v="CALL004888"/>
        <s v="CALL004889"/>
        <s v="CALL004890"/>
        <s v="CALL004891"/>
        <s v="CALL004892"/>
        <s v="CALL004893"/>
        <s v="CALL004894"/>
        <s v="CALL004895"/>
        <s v="CALL004896"/>
        <s v="CALL004897"/>
        <s v="CALL004898"/>
        <s v="CALL004899"/>
        <s v="CALL004900"/>
        <s v="CALL004901"/>
        <s v="CALL004902"/>
        <s v="CALL004903"/>
        <s v="CALL004904"/>
        <s v="CALL004905"/>
        <s v="CALL004906"/>
        <s v="CALL004907"/>
        <s v="CALL004908"/>
        <s v="CALL004909"/>
        <s v="CALL004910"/>
        <s v="CALL004911"/>
        <s v="CALL004912"/>
        <s v="CALL004913"/>
        <s v="CALL004914"/>
        <s v="CALL004915"/>
        <s v="CALL004916"/>
        <s v="CALL004917"/>
        <s v="CALL004918"/>
        <s v="CALL004919"/>
        <s v="CALL004920"/>
        <s v="CALL004921"/>
        <s v="CALL004922"/>
        <s v="CALL004923"/>
        <s v="CALL004924"/>
        <s v="CALL004925"/>
        <s v="CALL004926"/>
        <s v="CALL004927"/>
        <s v="CALL004928"/>
        <s v="CALL004929"/>
        <s v="CALL004930"/>
        <s v="CALL004931"/>
        <s v="CALL004932"/>
        <s v="CALL004933"/>
        <s v="CALL004934"/>
        <s v="CALL004935"/>
        <s v="CALL004936"/>
        <s v="CALL004937"/>
        <s v="CALL004938"/>
        <s v="CALL004939"/>
        <s v="CALL004940"/>
        <s v="CALL004941"/>
        <s v="CALL004942"/>
        <s v="CALL004943"/>
        <s v="CALL004944"/>
        <s v="CALL004945"/>
        <s v="CALL004946"/>
        <s v="CALL004947"/>
        <s v="CALL004948"/>
        <s v="CALL004949"/>
        <s v="CALL004950"/>
        <s v="CALL004951"/>
        <s v="CALL004952"/>
        <s v="CALL004953"/>
        <s v="CALL004954"/>
        <s v="CALL004955"/>
        <s v="CALL004956"/>
        <s v="CALL004957"/>
        <s v="CALL004958"/>
        <s v="CALL004959"/>
        <s v="CALL004960"/>
        <s v="CALL004961"/>
        <s v="CALL004962"/>
        <s v="CALL004963"/>
        <s v="CALL004964"/>
        <s v="CALL004965"/>
        <s v="CALL004966"/>
        <s v="CALL004967"/>
        <s v="CALL004968"/>
        <s v="CALL004969"/>
        <s v="CALL004970"/>
        <s v="CALL004971"/>
        <s v="CALL004972"/>
        <s v="CALL004973"/>
        <s v="CALL004974"/>
        <s v="CALL004975"/>
        <s v="CALL004976"/>
        <s v="CALL004977"/>
        <s v="CALL004978"/>
        <s v="CALL004979"/>
        <s v="CALL004980"/>
        <s v="CALL004981"/>
        <s v="CALL004982"/>
        <s v="CALL004983"/>
        <s v="CALL004984"/>
        <s v="CALL004985"/>
        <s v="CALL004986"/>
        <s v="CALL004987"/>
        <s v="CALL004988"/>
        <s v="CALL004989"/>
        <s v="CALL004990"/>
        <s v="CALL004991"/>
        <s v="CALL004992"/>
        <s v="CALL004993"/>
        <s v="CALL004994"/>
        <s v="CALL004995"/>
        <s v="CALL004996"/>
        <s v="CALL004997"/>
        <s v="CALL004998"/>
        <s v="CALL004999"/>
        <s v="CALL005000"/>
        <s v="CALL005001"/>
        <s v="CALL005002"/>
        <s v="CALL005003"/>
        <s v="CALL005004"/>
        <s v="CALL005005"/>
        <s v="CALL005006"/>
        <s v="CALL005007"/>
        <s v="CALL005008"/>
        <s v="CALL005009"/>
        <s v="CALL005010"/>
        <s v="CALL005011"/>
        <s v="CALL005012"/>
        <s v="CALL005013"/>
        <s v="CALL005014"/>
        <s v="CALL005015"/>
        <s v="CALL005016"/>
        <s v="CALL005017"/>
        <s v="CALL005018"/>
        <s v="CALL005019"/>
        <s v="CALL005020"/>
        <s v="CALL005021"/>
        <s v="CALL005022"/>
        <s v="CALL005023"/>
        <s v="CALL005024"/>
        <s v="CALL005025"/>
        <s v="CALL005026"/>
        <s v="CALL005027"/>
        <s v="CALL005028"/>
        <s v="CALL005029"/>
        <s v="CALL005030"/>
        <s v="CALL005031"/>
        <s v="CALL005032"/>
        <s v="CALL005033"/>
        <s v="CALL005034"/>
        <s v="CALL005035"/>
        <s v="CALL005036"/>
        <s v="CALL005037"/>
        <s v="CALL005038"/>
        <s v="CALL005039"/>
        <s v="CALL005040"/>
        <s v="CALL005041"/>
        <s v="CALL005042"/>
        <s v="CALL005043"/>
        <s v="CALL005044"/>
        <s v="CALL005045"/>
        <s v="CALL005046"/>
        <s v="CALL005047"/>
        <s v="CALL005048"/>
        <s v="CALL005049"/>
        <s v="CALL005050"/>
        <s v="CALL005051"/>
        <s v="CALL005052"/>
        <s v="CALL005053"/>
        <s v="CALL005054"/>
        <s v="CALL005055"/>
        <s v="CALL005056"/>
        <s v="CALL005057"/>
        <s v="CALL005058"/>
        <s v="CALL005059"/>
        <s v="CALL005060"/>
        <s v="CALL005061"/>
        <s v="CALL005062"/>
        <s v="CALL005063"/>
        <s v="CALL005064"/>
        <s v="CALL005065"/>
        <s v="CALL005066"/>
        <s v="CALL005067"/>
        <s v="CALL005068"/>
        <s v="CALL005069"/>
        <s v="CALL005070"/>
        <s v="CALL005071"/>
        <s v="CALL005072"/>
        <s v="CALL005073"/>
        <s v="CALL005074"/>
        <s v="CALL005075"/>
        <s v="CALL005076"/>
        <s v="CALL005077"/>
        <s v="CALL005078"/>
        <s v="CALL005079"/>
        <s v="CALL005080"/>
        <s v="CALL005081"/>
        <s v="CALL005082"/>
        <s v="CALL005083"/>
        <s v="CALL005084"/>
        <s v="CALL005085"/>
        <s v="CALL005086"/>
        <s v="CALL005087"/>
        <s v="CALL005088"/>
        <s v="CALL005089"/>
        <s v="CALL005090"/>
        <s v="CALL005091"/>
        <s v="CALL005092"/>
        <s v="CALL005093"/>
        <s v="CALL005094"/>
        <s v="CALL005095"/>
        <s v="CALL005096"/>
        <s v="CALL005097"/>
        <s v="CALL005098"/>
        <s v="CALL005099"/>
        <s v="CALL005100"/>
        <s v="CALL005101"/>
        <s v="CALL005102"/>
        <s v="CALL005103"/>
        <s v="CALL005104"/>
        <s v="CALL005105"/>
        <s v="CALL005106"/>
        <s v="CALL005107"/>
        <s v="CALL005108"/>
        <s v="CALL005109"/>
        <s v="CALL005110"/>
        <s v="CALL005111"/>
        <s v="CALL005112"/>
        <s v="CALL005113"/>
        <s v="CALL005114"/>
        <s v="CALL005115"/>
        <s v="CALL005116"/>
        <s v="CALL005117"/>
        <s v="CALL005118"/>
        <s v="CALL005119"/>
        <s v="CALL005120"/>
        <s v="CALL005121"/>
        <s v="CALL005122"/>
        <s v="CALL005123"/>
        <s v="CALL005124"/>
        <s v="CALL005125"/>
        <s v="CALL005126"/>
        <s v="CALL005127"/>
        <s v="CALL005128"/>
        <s v="CALL005129"/>
        <s v="CALL005130"/>
        <s v="CALL005131"/>
        <s v="CALL005132"/>
        <s v="CALL005133"/>
        <s v="CALL005134"/>
        <s v="CALL005135"/>
        <s v="CALL005136"/>
        <s v="CALL005137"/>
        <s v="CALL005138"/>
        <s v="CALL005139"/>
        <s v="CALL005140"/>
        <s v="CALL005141"/>
        <s v="CALL005142"/>
        <s v="CALL005143"/>
        <s v="CALL005144"/>
        <s v="CALL005145"/>
        <s v="CALL005146"/>
        <s v="CALL005147"/>
        <s v="CALL005148"/>
        <s v="CALL005149"/>
        <s v="CALL005150"/>
        <s v="CALL005151"/>
        <s v="CALL005152"/>
        <s v="CALL005153"/>
        <s v="CALL005154"/>
        <s v="CALL005155"/>
        <s v="CALL005156"/>
        <s v="CALL005157"/>
        <s v="CALL005158"/>
        <s v="CALL005159"/>
        <s v="CALL005160"/>
        <s v="CALL005161"/>
        <s v="CALL005162"/>
        <s v="CALL005163"/>
        <s v="CALL005164"/>
        <s v="CALL005165"/>
        <s v="CALL005166"/>
        <s v="CALL005167"/>
        <s v="CALL005168"/>
        <s v="CALL005169"/>
        <s v="CALL005170"/>
        <s v="CALL005171"/>
        <s v="CALL005172"/>
        <s v="CALL005173"/>
        <s v="CALL005174"/>
        <s v="CALL005175"/>
        <s v="CALL005176"/>
        <s v="CALL005177"/>
        <s v="CALL005178"/>
        <s v="CALL005179"/>
        <s v="CALL005180"/>
        <s v="CALL005181"/>
        <s v="CALL005182"/>
        <s v="CALL005183"/>
        <s v="CALL005184"/>
        <s v="CALL005185"/>
        <s v="CALL005186"/>
        <s v="CALL005187"/>
        <s v="CALL005188"/>
        <s v="CALL005189"/>
        <s v="CALL005190"/>
        <s v="CALL005191"/>
        <s v="CALL005192"/>
        <s v="CALL005193"/>
        <s v="CALL005194"/>
        <s v="CALL005195"/>
        <s v="CALL005196"/>
        <s v="CALL005197"/>
        <s v="CALL005198"/>
        <s v="CALL005199"/>
        <s v="CALL005200"/>
        <s v="CALL005201"/>
        <s v="CALL005202"/>
        <s v="CALL005203"/>
        <s v="CALL005204"/>
        <s v="CALL005205"/>
        <s v="CALL005206"/>
        <s v="CALL005207"/>
        <s v="CALL005208"/>
        <s v="CALL005209"/>
        <s v="CALL005210"/>
        <s v="CALL005211"/>
        <s v="CALL005212"/>
        <s v="CALL005213"/>
        <s v="CALL005214"/>
        <s v="CALL005215"/>
        <s v="CALL005216"/>
        <s v="CALL005217"/>
        <s v="CALL005218"/>
        <s v="CALL005219"/>
        <s v="CALL005220"/>
        <s v="CALL005221"/>
        <s v="CALL005222"/>
        <s v="CALL005223"/>
        <s v="CALL005224"/>
        <s v="CALL005225"/>
        <s v="CALL005226"/>
        <s v="CALL005227"/>
        <s v="CALL005228"/>
        <s v="CALL005229"/>
        <s v="CALL005230"/>
        <s v="CALL005231"/>
        <s v="CALL005232"/>
        <s v="CALL005233"/>
        <s v="CALL005234"/>
        <s v="CALL005235"/>
        <s v="CALL005236"/>
        <s v="CALL005237"/>
        <s v="CALL005238"/>
        <s v="CALL005239"/>
        <s v="CALL005240"/>
        <s v="CALL005241"/>
        <s v="CALL005242"/>
        <s v="CALL005243"/>
        <s v="CALL005244"/>
        <s v="CALL005245"/>
        <s v="CALL005246"/>
        <s v="CALL005247"/>
        <s v="CALL005248"/>
        <s v="CALL005249"/>
        <s v="CALL005250"/>
        <s v="CALL005251"/>
        <s v="CALL005252"/>
        <s v="CALL005253"/>
        <s v="CALL005254"/>
        <s v="CALL005255"/>
        <s v="CALL005256"/>
        <s v="CALL005257"/>
        <s v="CALL005258"/>
        <s v="CALL005259"/>
        <s v="CALL005260"/>
        <s v="CALL005261"/>
        <s v="CALL005262"/>
        <s v="CALL005263"/>
        <s v="CALL005264"/>
        <s v="CALL005265"/>
        <s v="CALL005266"/>
        <s v="CALL005267"/>
        <s v="CALL005268"/>
        <s v="CALL005269"/>
        <s v="CALL005270"/>
        <s v="CALL005271"/>
        <s v="CALL005272"/>
        <s v="CALL005273"/>
        <s v="CALL005274"/>
        <s v="CALL005275"/>
        <s v="CALL005276"/>
        <s v="CALL005277"/>
        <s v="CALL005278"/>
        <s v="CALL005279"/>
        <s v="CALL005280"/>
        <s v="CALL005281"/>
        <s v="CALL005282"/>
        <s v="CALL005283"/>
        <s v="CALL005284"/>
        <s v="CALL005285"/>
        <s v="CALL005286"/>
        <s v="CALL005287"/>
        <s v="CALL005288"/>
        <s v="CALL005289"/>
        <s v="CALL005290"/>
        <s v="CALL005291"/>
        <s v="CALL005292"/>
        <s v="CALL005293"/>
        <s v="CALL005294"/>
        <s v="CALL005295"/>
        <s v="CALL005296"/>
        <s v="CALL005297"/>
        <s v="CALL005298"/>
        <s v="CALL005299"/>
        <s v="CALL005300"/>
        <s v="CALL005301"/>
        <s v="CALL005302"/>
        <s v="CALL005303"/>
        <s v="CALL005304"/>
        <s v="CALL005305"/>
        <s v="CALL005306"/>
        <s v="CALL005307"/>
        <s v="CALL005308"/>
        <s v="CALL005309"/>
        <s v="CALL005310"/>
        <s v="CALL005311"/>
        <s v="CALL005312"/>
        <s v="CALL005313"/>
        <s v="CALL005314"/>
        <s v="CALL005315"/>
        <s v="CALL005316"/>
        <s v="CALL005317"/>
        <s v="CALL005318"/>
        <s v="CALL005319"/>
        <s v="CALL005320"/>
        <s v="CALL005321"/>
        <s v="CALL005322"/>
        <s v="CALL005323"/>
        <s v="CALL005324"/>
        <s v="CALL005325"/>
        <s v="CALL005326"/>
        <s v="CALL005327"/>
        <s v="CALL005328"/>
        <s v="CALL005329"/>
        <s v="CALL005330"/>
        <s v="CALL005331"/>
        <s v="CALL005332"/>
        <s v="CALL005333"/>
        <s v="CALL005334"/>
        <s v="CALL005335"/>
        <s v="CALL005336"/>
        <s v="CALL005337"/>
        <s v="CALL005338"/>
        <s v="CALL005339"/>
        <s v="CALL005340"/>
        <s v="CALL005341"/>
        <s v="CALL005342"/>
        <s v="CALL005343"/>
        <s v="CALL005344"/>
        <s v="CALL005345"/>
        <s v="CALL005346"/>
        <s v="CALL005347"/>
        <s v="CALL005348"/>
        <s v="CALL005349"/>
        <s v="CALL005350"/>
        <s v="CALL005351"/>
        <s v="CALL005352"/>
        <s v="CALL005353"/>
        <s v="CALL005354"/>
        <s v="CALL005355"/>
        <s v="CALL005356"/>
        <s v="CALL005357"/>
        <s v="CALL005358"/>
        <s v="CALL005359"/>
        <s v="CALL005360"/>
        <s v="CALL005361"/>
        <s v="CALL005362"/>
        <s v="CALL005363"/>
        <s v="CALL005364"/>
        <s v="CALL005365"/>
        <s v="CALL005366"/>
        <s v="CALL005367"/>
        <s v="CALL005368"/>
        <s v="CALL005369"/>
        <s v="CALL005370"/>
        <s v="CALL005371"/>
        <s v="CALL005372"/>
        <s v="CALL005373"/>
        <s v="CALL005374"/>
        <s v="CALL005375"/>
        <s v="CALL005376"/>
        <s v="CALL005377"/>
        <s v="CALL005378"/>
        <s v="CALL005379"/>
        <s v="CALL005380"/>
        <s v="CALL005381"/>
        <s v="CALL005382"/>
        <s v="CALL005383"/>
        <s v="CALL005384"/>
        <s v="CALL005385"/>
        <s v="CALL005386"/>
        <s v="CALL005387"/>
        <s v="CALL005388"/>
        <s v="CALL005389"/>
        <s v="CALL005390"/>
        <s v="CALL005391"/>
        <s v="CALL005392"/>
        <s v="CALL005393"/>
        <s v="CALL005394"/>
        <s v="CALL005395"/>
        <s v="CALL005396"/>
        <s v="CALL005397"/>
        <s v="CALL005398"/>
        <s v="CALL005399"/>
        <s v="CALL005400"/>
        <s v="CALL005401"/>
        <s v="CALL005402"/>
        <s v="CALL005403"/>
        <s v="CALL005404"/>
        <s v="CALL005405"/>
        <s v="CALL005406"/>
        <s v="CALL005407"/>
        <s v="CALL005408"/>
        <s v="CALL005409"/>
        <s v="CALL005410"/>
        <s v="CALL005411"/>
        <s v="CALL005412"/>
        <s v="CALL005413"/>
        <s v="CALL005414"/>
        <s v="CALL005415"/>
        <s v="CALL005416"/>
        <s v="CALL005417"/>
        <s v="CALL005418"/>
        <s v="CALL005419"/>
        <s v="CALL005420"/>
        <s v="CALL005421"/>
        <s v="CALL005422"/>
        <s v="CALL005423"/>
        <s v="CALL005424"/>
        <s v="CALL005425"/>
        <s v="CALL005426"/>
        <s v="CALL005427"/>
        <s v="CALL005428"/>
        <s v="CALL005429"/>
        <s v="CALL005430"/>
        <s v="CALL005431"/>
        <s v="CALL005432"/>
        <s v="CALL005433"/>
        <s v="CALL005434"/>
        <s v="CALL005435"/>
        <s v="CALL005436"/>
        <s v="CALL005437"/>
        <s v="CALL005438"/>
        <s v="CALL005439"/>
        <s v="CALL005440"/>
        <s v="CALL005441"/>
        <s v="CALL005442"/>
        <s v="CALL005443"/>
        <s v="CALL005444"/>
        <s v="CALL005445"/>
        <s v="CALL005446"/>
        <s v="CALL005447"/>
        <s v="CALL005448"/>
        <s v="CALL005449"/>
        <s v="CALL005450"/>
        <s v="CALL005451"/>
        <s v="CALL005452"/>
        <s v="CALL005453"/>
        <s v="CALL005454"/>
        <s v="CALL005455"/>
        <s v="CALL005456"/>
        <s v="CALL005457"/>
        <s v="CALL005458"/>
        <s v="CALL005459"/>
        <s v="CALL005460"/>
        <s v="CALL005461"/>
        <s v="CALL005462"/>
        <s v="CALL005463"/>
        <s v="CALL005464"/>
        <s v="CALL005465"/>
        <s v="CALL005466"/>
        <s v="CALL005467"/>
        <s v="CALL005468"/>
        <s v="CALL005469"/>
        <s v="CALL005470"/>
        <s v="CALL005471"/>
        <s v="CALL005472"/>
        <s v="CALL005473"/>
        <s v="CALL005474"/>
        <s v="CALL005475"/>
        <s v="CALL005476"/>
        <s v="CALL005477"/>
        <s v="CALL005478"/>
        <s v="CALL005479"/>
        <s v="CALL005480"/>
        <s v="CALL005481"/>
        <s v="CALL005482"/>
        <s v="CALL005483"/>
        <s v="CALL005484"/>
        <s v="CALL005485"/>
        <s v="CALL005486"/>
        <s v="CALL005487"/>
        <s v="CALL005488"/>
        <s v="CALL005489"/>
        <s v="CALL005490"/>
        <s v="CALL005491"/>
        <s v="CALL005492"/>
        <s v="CALL005493"/>
        <s v="CALL005494"/>
        <s v="CALL005495"/>
        <s v="CALL005496"/>
        <s v="CALL005497"/>
        <s v="CALL005498"/>
        <s v="CALL005499"/>
        <s v="CALL005500"/>
        <s v="CALL005501"/>
        <s v="CALL005502"/>
        <s v="CALL005503"/>
        <s v="CALL005504"/>
        <s v="CALL005505"/>
        <s v="CALL005506"/>
        <s v="CALL005507"/>
        <s v="CALL005508"/>
        <s v="CALL005509"/>
        <s v="CALL005510"/>
        <s v="CALL005511"/>
        <s v="CALL005512"/>
        <s v="CALL005513"/>
        <s v="CALL005514"/>
        <s v="CALL005515"/>
        <s v="CALL005516"/>
        <s v="CALL005517"/>
        <s v="CALL005518"/>
        <s v="CALL005519"/>
        <s v="CALL005520"/>
        <s v="CALL005521"/>
        <s v="CALL005522"/>
        <s v="CALL005523"/>
        <s v="CALL005524"/>
        <s v="CALL005525"/>
        <s v="CALL005526"/>
        <s v="CALL005527"/>
        <s v="CALL005528"/>
        <s v="CALL005529"/>
        <s v="CALL005530"/>
        <s v="CALL005531"/>
        <s v="CALL005532"/>
        <s v="CALL005533"/>
        <s v="CALL005534"/>
        <s v="CALL005535"/>
        <s v="CALL005536"/>
        <s v="CALL005537"/>
        <s v="CALL005538"/>
        <s v="CALL005539"/>
        <s v="CALL005540"/>
        <s v="CALL005541"/>
        <s v="CALL005542"/>
        <s v="CALL005543"/>
        <s v="CALL005544"/>
        <s v="CALL005545"/>
        <s v="CALL005546"/>
        <s v="CALL005547"/>
        <s v="CALL005548"/>
        <s v="CALL005549"/>
        <s v="CALL005550"/>
        <s v="CALL005551"/>
        <s v="CALL005552"/>
        <s v="CALL005553"/>
        <s v="CALL005554"/>
        <s v="CALL005555"/>
        <s v="CALL005556"/>
        <s v="CALL005557"/>
        <s v="CALL005558"/>
        <s v="CALL005559"/>
        <s v="CALL005560"/>
        <s v="CALL005561"/>
        <s v="CALL005562"/>
        <s v="CALL005563"/>
        <s v="CALL005564"/>
        <s v="CALL005565"/>
        <s v="CALL005566"/>
        <s v="CALL005567"/>
        <s v="CALL005568"/>
        <s v="CALL005569"/>
        <s v="CALL005570"/>
        <s v="CALL005571"/>
        <s v="CALL005572"/>
        <s v="CALL005573"/>
        <s v="CALL005574"/>
        <s v="CALL005575"/>
        <s v="CALL005576"/>
        <s v="CALL005577"/>
        <s v="CALL005578"/>
        <s v="CALL005579"/>
        <s v="CALL005580"/>
        <s v="CALL005581"/>
        <s v="CALL005582"/>
        <s v="CALL005583"/>
        <s v="CALL005584"/>
        <s v="CALL005585"/>
        <s v="CALL005586"/>
        <s v="CALL005587"/>
        <s v="CALL005588"/>
        <s v="CALL005589"/>
        <s v="CALL005590"/>
        <s v="CALL005591"/>
        <s v="CALL005592"/>
        <s v="CALL005593"/>
        <s v="CALL005594"/>
        <s v="CALL005595"/>
        <s v="CALL005596"/>
        <s v="CALL005597"/>
        <s v="CALL005598"/>
        <s v="CALL005599"/>
        <s v="CALL005600"/>
        <s v="CALL005601"/>
        <s v="CALL005602"/>
        <s v="CALL005603"/>
        <s v="CALL005604"/>
        <s v="CALL005605"/>
        <s v="CALL005606"/>
        <s v="CALL005607"/>
        <s v="CALL005608"/>
        <s v="CALL005609"/>
        <s v="CALL005610"/>
        <s v="CALL005611"/>
        <s v="CALL005612"/>
        <s v="CALL005613"/>
        <s v="CALL005614"/>
        <s v="CALL005615"/>
        <s v="CALL005616"/>
        <s v="CALL005617"/>
        <s v="CALL005618"/>
        <s v="CALL005619"/>
        <s v="CALL005620"/>
        <s v="CALL005621"/>
        <s v="CALL005622"/>
        <s v="CALL005623"/>
        <s v="CALL005624"/>
        <s v="CALL005625"/>
        <s v="CALL005626"/>
        <s v="CALL005627"/>
        <s v="CALL005628"/>
        <s v="CALL005629"/>
        <s v="CALL005630"/>
        <s v="CALL005631"/>
        <s v="CALL005632"/>
        <s v="CALL005633"/>
        <s v="CALL005634"/>
        <s v="CALL005635"/>
        <s v="CALL005636"/>
        <s v="CALL005637"/>
        <s v="CALL005638"/>
        <s v="CALL005639"/>
        <s v="CALL005640"/>
        <s v="CALL005641"/>
        <s v="CALL005642"/>
        <s v="CALL005643"/>
        <s v="CALL005644"/>
        <s v="CALL005645"/>
        <s v="CALL005646"/>
        <s v="CALL005647"/>
        <s v="CALL005648"/>
        <s v="CALL005649"/>
        <s v="CALL005650"/>
        <s v="CALL005651"/>
        <s v="CALL005652"/>
        <s v="CALL005653"/>
        <s v="CALL005654"/>
        <s v="CALL005655"/>
        <s v="CALL005656"/>
        <s v="CALL005657"/>
        <s v="CALL005658"/>
        <s v="CALL005659"/>
        <s v="CALL005660"/>
        <s v="CALL005661"/>
        <s v="CALL005662"/>
        <s v="CALL005663"/>
        <s v="CALL005664"/>
        <s v="CALL005665"/>
        <s v="CALL005666"/>
        <s v="CALL005667"/>
        <s v="CALL005668"/>
        <s v="CALL005669"/>
        <s v="CALL005670"/>
        <s v="CALL005671"/>
        <s v="CALL005672"/>
        <s v="CALL005673"/>
        <s v="CALL005674"/>
        <s v="CALL005675"/>
        <s v="CALL005676"/>
        <s v="CALL005677"/>
        <s v="CALL005678"/>
        <s v="CALL005679"/>
        <s v="CALL005680"/>
        <s v="CALL005681"/>
        <s v="CALL005682"/>
        <s v="CALL005683"/>
        <s v="CALL005684"/>
        <s v="CALL005685"/>
        <s v="CALL005686"/>
        <s v="CALL005687"/>
        <s v="CALL005688"/>
        <s v="CALL005689"/>
        <s v="CALL005690"/>
        <s v="CALL005691"/>
        <s v="CALL005692"/>
        <s v="CALL005693"/>
        <s v="CALL005694"/>
        <s v="CALL005695"/>
        <s v="CALL005696"/>
        <s v="CALL005697"/>
        <s v="CALL005698"/>
        <s v="CALL005699"/>
        <s v="CALL005700"/>
        <s v="CALL005701"/>
        <s v="CALL005702"/>
        <s v="CALL005703"/>
        <s v="CALL005704"/>
        <s v="CALL005705"/>
        <s v="CALL005706"/>
        <s v="CALL005707"/>
        <s v="CALL005708"/>
        <s v="CALL005709"/>
        <s v="CALL005710"/>
        <s v="CALL005711"/>
        <s v="CALL005712"/>
        <s v="CALL005713"/>
        <s v="CALL005714"/>
        <s v="CALL005715"/>
        <s v="CALL005716"/>
        <s v="CALL005717"/>
        <s v="CALL005718"/>
        <s v="CALL005719"/>
        <s v="CALL005720"/>
        <s v="CALL005721"/>
        <s v="CALL005722"/>
        <s v="CALL005723"/>
        <s v="CALL005724"/>
        <s v="CALL005725"/>
        <s v="CALL005726"/>
        <s v="CALL005727"/>
        <s v="CALL005728"/>
        <s v="CALL005729"/>
        <s v="CALL005730"/>
        <s v="CALL005731"/>
        <s v="CALL005732"/>
        <s v="CALL005733"/>
        <s v="CALL005734"/>
        <s v="CALL005735"/>
        <s v="CALL005736"/>
        <s v="CALL005737"/>
        <s v="CALL005738"/>
        <s v="CALL005739"/>
        <s v="CALL005740"/>
        <s v="CALL005741"/>
        <s v="CALL005742"/>
        <s v="CALL005743"/>
        <s v="CALL005744"/>
        <s v="CALL005745"/>
        <s v="CALL005746"/>
        <s v="CALL005747"/>
        <s v="CALL005748"/>
        <s v="CALL005749"/>
        <s v="CALL005750"/>
        <s v="CALL005751"/>
        <s v="CALL005752"/>
        <s v="CALL005753"/>
        <s v="CALL005754"/>
        <s v="CALL005755"/>
        <s v="CALL005756"/>
        <s v="CALL005757"/>
        <s v="CALL005758"/>
        <s v="CALL005759"/>
        <s v="CALL005760"/>
        <s v="CALL005761"/>
        <s v="CALL005762"/>
        <s v="CALL005763"/>
        <s v="CALL005764"/>
        <s v="CALL005765"/>
        <s v="CALL005766"/>
        <s v="CALL005767"/>
        <s v="CALL005768"/>
        <s v="CALL005769"/>
        <s v="CALL005770"/>
        <s v="CALL005771"/>
        <s v="CALL005772"/>
        <s v="CALL005773"/>
        <s v="CALL005774"/>
        <s v="CALL005775"/>
        <s v="CALL005776"/>
        <s v="CALL005777"/>
        <s v="CALL005778"/>
        <s v="CALL005779"/>
        <s v="CALL005780"/>
        <s v="CALL005781"/>
        <s v="CALL005782"/>
        <s v="CALL005783"/>
        <s v="CALL005784"/>
        <s v="CALL005785"/>
        <s v="CALL005786"/>
        <s v="CALL005787"/>
        <s v="CALL005788"/>
        <s v="CALL005789"/>
        <s v="CALL005790"/>
        <s v="CALL005791"/>
        <s v="CALL005792"/>
        <s v="CALL005793"/>
        <s v="CALL005794"/>
        <s v="CALL005795"/>
        <s v="CALL005796"/>
        <s v="CALL005797"/>
        <s v="CALL005798"/>
        <s v="CALL005799"/>
        <s v="CALL005800"/>
        <s v="CALL005801"/>
        <s v="CALL005802"/>
        <s v="CALL005803"/>
        <s v="CALL005804"/>
        <s v="CALL005805"/>
        <s v="CALL005806"/>
        <s v="CALL005807"/>
        <s v="CALL005808"/>
        <s v="CALL005809"/>
        <s v="CALL005810"/>
        <s v="CALL005811"/>
        <s v="CALL005812"/>
        <s v="CALL005813"/>
        <s v="CALL005814"/>
        <s v="CALL005815"/>
        <s v="CALL005816"/>
        <s v="CALL005817"/>
        <s v="CALL005818"/>
        <s v="CALL005819"/>
        <s v="CALL005820"/>
        <s v="CALL005821"/>
        <s v="CALL005822"/>
        <s v="CALL005823"/>
        <s v="CALL005824"/>
        <s v="CALL005825"/>
        <s v="CALL005826"/>
        <s v="CALL005827"/>
        <s v="CALL005828"/>
        <s v="CALL005829"/>
        <s v="CALL005830"/>
        <s v="CALL005831"/>
        <s v="CALL005832"/>
        <s v="CALL005833"/>
        <s v="CALL005834"/>
        <s v="CALL005835"/>
        <s v="CALL005836"/>
        <s v="CALL005837"/>
        <s v="CALL005838"/>
        <s v="CALL005839"/>
        <s v="CALL005840"/>
        <s v="CALL005841"/>
        <s v="CALL005842"/>
        <s v="CALL005843"/>
        <s v="CALL005844"/>
        <s v="CALL005845"/>
        <s v="CALL005846"/>
        <s v="CALL005847"/>
        <s v="CALL005848"/>
        <s v="CALL005849"/>
        <s v="CALL005850"/>
        <s v="CALL005851"/>
        <s v="CALL005852"/>
        <s v="CALL005853"/>
        <s v="CALL005854"/>
        <s v="CALL005855"/>
        <s v="CALL005856"/>
        <s v="CALL005857"/>
        <s v="CALL005858"/>
        <s v="CALL005859"/>
        <s v="CALL005860"/>
        <s v="CALL005861"/>
        <s v="CALL005862"/>
        <s v="CALL005863"/>
        <s v="CALL005864"/>
        <s v="CALL005865"/>
        <s v="CALL005866"/>
        <s v="CALL005867"/>
        <s v="CALL005868"/>
        <s v="CALL005869"/>
        <s v="CALL005870"/>
        <s v="CALL005871"/>
        <s v="CALL005872"/>
        <s v="CALL005873"/>
        <s v="CALL005874"/>
        <s v="CALL005875"/>
        <s v="CALL005876"/>
        <s v="CALL005877"/>
        <s v="CALL005878"/>
        <s v="CALL005879"/>
        <s v="CALL005880"/>
        <s v="CALL005881"/>
        <s v="CALL005882"/>
        <s v="CALL005883"/>
        <s v="CALL005884"/>
        <s v="CALL005885"/>
        <s v="CALL005886"/>
        <s v="CALL005887"/>
        <s v="CALL005888"/>
        <s v="CALL005889"/>
        <s v="CALL005890"/>
        <s v="CALL005891"/>
        <s v="CALL005892"/>
        <s v="CALL005893"/>
        <s v="CALL005894"/>
        <s v="CALL005895"/>
        <s v="CALL005896"/>
        <s v="CALL005897"/>
        <s v="CALL005898"/>
        <s v="CALL005899"/>
        <s v="CALL005900"/>
        <s v="CALL005901"/>
        <s v="CALL005902"/>
        <s v="CALL005903"/>
        <s v="CALL005904"/>
        <s v="CALL005905"/>
        <s v="CALL005906"/>
        <s v="CALL005907"/>
        <s v="CALL005908"/>
        <s v="CALL005909"/>
        <s v="CALL005910"/>
        <s v="CALL005911"/>
        <s v="CALL005912"/>
        <s v="CALL005913"/>
        <s v="CALL005914"/>
        <s v="CALL005915"/>
        <s v="CALL005916"/>
        <s v="CALL005917"/>
        <s v="CALL005918"/>
        <s v="CALL005919"/>
        <s v="CALL005920"/>
        <s v="CALL005921"/>
        <s v="CALL005922"/>
        <s v="CALL005923"/>
        <s v="CALL005924"/>
        <s v="CALL005925"/>
        <s v="CALL005926"/>
        <s v="CALL005927"/>
        <s v="CALL005928"/>
        <s v="CALL005929"/>
        <s v="CALL005930"/>
        <s v="CALL005931"/>
        <s v="CALL005932"/>
        <s v="CALL005933"/>
        <s v="CALL005934"/>
        <s v="CALL005935"/>
        <s v="CALL005936"/>
        <s v="CALL005937"/>
        <s v="CALL005938"/>
        <s v="CALL005939"/>
        <s v="CALL005940"/>
        <s v="CALL005941"/>
        <s v="CALL005942"/>
        <s v="CALL005943"/>
        <s v="CALL005944"/>
        <s v="CALL005945"/>
        <s v="CALL005946"/>
        <s v="CALL005947"/>
        <s v="CALL005948"/>
        <s v="CALL005949"/>
        <s v="CALL005950"/>
        <s v="CALL005951"/>
        <s v="CALL005952"/>
        <s v="CALL005953"/>
        <s v="CALL005954"/>
        <s v="CALL005955"/>
        <s v="CALL005956"/>
        <s v="CALL005957"/>
        <s v="CALL005958"/>
        <s v="CALL005959"/>
        <s v="CALL005960"/>
        <s v="CALL005961"/>
        <s v="CALL005962"/>
        <s v="CALL005963"/>
        <s v="CALL005964"/>
        <s v="CALL005965"/>
        <s v="CALL005966"/>
        <s v="CALL005967"/>
        <s v="CALL005968"/>
        <s v="CALL005969"/>
        <s v="CALL005970"/>
        <s v="CALL005971"/>
        <s v="CALL005972"/>
        <s v="CALL005973"/>
        <s v="CALL005974"/>
        <s v="CALL005975"/>
        <s v="CALL005976"/>
        <s v="CALL005977"/>
        <s v="CALL005978"/>
        <s v="CALL005979"/>
        <s v="CALL005980"/>
        <s v="CALL005981"/>
        <s v="CALL005982"/>
        <s v="CALL005983"/>
        <s v="CALL005984"/>
        <s v="CALL005985"/>
        <s v="CALL005986"/>
        <s v="CALL005987"/>
        <s v="CALL005988"/>
        <s v="CALL005989"/>
        <s v="CALL005990"/>
        <s v="CALL005991"/>
        <s v="CALL005992"/>
        <s v="CALL005993"/>
        <s v="CALL005994"/>
        <s v="CALL005995"/>
        <s v="CALL005996"/>
        <s v="CALL005997"/>
        <s v="CALL005998"/>
        <s v="CALL005999"/>
        <s v="CALL006000"/>
        <s v="CALL006001"/>
        <s v="CALL006002"/>
        <s v="CALL006003"/>
        <s v="CALL006004"/>
        <s v="CALL006005"/>
        <s v="CALL006006"/>
        <s v="CALL006007"/>
        <s v="CALL006008"/>
        <s v="CALL006009"/>
        <s v="CALL006010"/>
        <s v="CALL006011"/>
        <s v="CALL006012"/>
        <s v="CALL006013"/>
        <s v="CALL006014"/>
        <s v="CALL006015"/>
        <s v="CALL006016"/>
        <s v="CALL006017"/>
        <s v="CALL006018"/>
        <s v="CALL006019"/>
        <s v="CALL006020"/>
        <s v="CALL006021"/>
        <s v="CALL006022"/>
        <s v="CALL006023"/>
        <s v="CALL006024"/>
        <s v="CALL006025"/>
        <s v="CALL006026"/>
        <s v="CALL006027"/>
        <s v="CALL006028"/>
        <s v="CALL006029"/>
        <s v="CALL006030"/>
        <s v="CALL006031"/>
        <s v="CALL006032"/>
        <s v="CALL006033"/>
        <s v="CALL006034"/>
        <s v="CALL006035"/>
        <s v="CALL006036"/>
        <s v="CALL006037"/>
        <s v="CALL006038"/>
        <s v="CALL006039"/>
        <s v="CALL006040"/>
        <s v="CALL006041"/>
        <s v="CALL006042"/>
        <s v="CALL006043"/>
        <s v="CALL006044"/>
        <s v="CALL006045"/>
        <s v="CALL006046"/>
        <s v="CALL006047"/>
        <s v="CALL006048"/>
        <s v="CALL006049"/>
        <s v="CALL006050"/>
        <s v="CALL006051"/>
        <s v="CALL006052"/>
        <s v="CALL006053"/>
        <s v="CALL006054"/>
        <s v="CALL006055"/>
        <s v="CALL006056"/>
        <s v="CALL006057"/>
        <s v="CALL006058"/>
        <s v="CALL006059"/>
        <s v="CALL006060"/>
        <s v="CALL006061"/>
        <s v="CALL006062"/>
        <s v="CALL006063"/>
        <s v="CALL006064"/>
        <s v="CALL006065"/>
        <s v="CALL006066"/>
        <s v="CALL006067"/>
        <s v="CALL006068"/>
        <s v="CALL006069"/>
        <s v="CALL006070"/>
        <s v="CALL006071"/>
        <s v="CALL006072"/>
        <s v="CALL006073"/>
        <s v="CALL006074"/>
        <s v="CALL006075"/>
        <s v="CALL006076"/>
        <s v="CALL006077"/>
        <s v="CALL006078"/>
        <s v="CALL006079"/>
        <s v="CALL006080"/>
        <s v="CALL006081"/>
        <s v="CALL006082"/>
        <s v="CALL006083"/>
        <s v="CALL006084"/>
        <s v="CALL006085"/>
        <s v="CALL006086"/>
        <s v="CALL006087"/>
        <s v="CALL006088"/>
        <s v="CALL006089"/>
        <s v="CALL006090"/>
        <s v="CALL006091"/>
        <s v="CALL006092"/>
        <s v="CALL006093"/>
        <s v="CALL006094"/>
        <s v="CALL006095"/>
        <s v="CALL006096"/>
        <s v="CALL006097"/>
        <s v="CALL006098"/>
        <s v="CALL006099"/>
        <s v="CALL006100"/>
        <s v="CALL006101"/>
        <s v="CALL006102"/>
        <s v="CALL006103"/>
        <s v="CALL006104"/>
        <s v="CALL006105"/>
        <s v="CALL006106"/>
        <s v="CALL006107"/>
        <s v="CALL006108"/>
        <s v="CALL006109"/>
        <s v="CALL006110"/>
        <s v="CALL006111"/>
        <s v="CALL006112"/>
        <s v="CALL006113"/>
        <s v="CALL006114"/>
        <s v="CALL006115"/>
        <s v="CALL006116"/>
        <s v="CALL006117"/>
        <s v="CALL006118"/>
        <s v="CALL006119"/>
        <s v="CALL006120"/>
        <s v="CALL006121"/>
        <s v="CALL006122"/>
        <s v="CALL006123"/>
        <s v="CALL006124"/>
        <s v="CALL006125"/>
        <s v="CALL006126"/>
        <s v="CALL006127"/>
        <s v="CALL006128"/>
        <s v="CALL006129"/>
        <s v="CALL006130"/>
        <s v="CALL006131"/>
        <s v="CALL006132"/>
        <s v="CALL006133"/>
        <s v="CALL006134"/>
        <s v="CALL006135"/>
        <s v="CALL006136"/>
        <s v="CALL006137"/>
        <s v="CALL006138"/>
        <s v="CALL006139"/>
        <s v="CALL006140"/>
        <s v="CALL006141"/>
        <s v="CALL006142"/>
        <s v="CALL006143"/>
        <s v="CALL006144"/>
        <s v="CALL006145"/>
        <s v="CALL006146"/>
        <s v="CALL006147"/>
        <s v="CALL006148"/>
        <s v="CALL006149"/>
        <s v="CALL006150"/>
        <s v="CALL006151"/>
        <s v="CALL006152"/>
        <s v="CALL006153"/>
        <s v="CALL006154"/>
        <s v="CALL006155"/>
        <s v="CALL006156"/>
        <s v="CALL006157"/>
        <s v="CALL006158"/>
        <s v="CALL006159"/>
        <s v="CALL006160"/>
        <s v="CALL006161"/>
        <s v="CALL006162"/>
        <s v="CALL006163"/>
        <s v="CALL006164"/>
        <s v="CALL006165"/>
        <s v="CALL006166"/>
        <s v="CALL006167"/>
        <s v="CALL006168"/>
        <s v="CALL006169"/>
        <s v="CALL006170"/>
        <s v="CALL006171"/>
        <s v="CALL006172"/>
        <s v="CALL006173"/>
        <s v="CALL006174"/>
        <s v="CALL006175"/>
        <s v="CALL006176"/>
        <s v="CALL006177"/>
        <s v="CALL006178"/>
        <s v="CALL006179"/>
        <s v="CALL006180"/>
        <s v="CALL006181"/>
        <s v="CALL006182"/>
        <s v="CALL006183"/>
        <s v="CALL006184"/>
        <s v="CALL006185"/>
        <s v="CALL006186"/>
        <s v="CALL006187"/>
        <s v="CALL006188"/>
        <s v="CALL006189"/>
        <s v="CALL006190"/>
        <s v="CALL006191"/>
        <s v="CALL006192"/>
        <s v="CALL006193"/>
        <s v="CALL006194"/>
        <s v="CALL006195"/>
        <s v="CALL006196"/>
        <s v="CALL006197"/>
        <s v="CALL006198"/>
        <s v="CALL006199"/>
        <s v="CALL006200"/>
        <s v="CALL006201"/>
        <s v="CALL006202"/>
        <s v="CALL006203"/>
        <s v="CALL006204"/>
        <s v="CALL006205"/>
        <s v="CALL006206"/>
        <s v="CALL006207"/>
        <s v="CALL006208"/>
        <s v="CALL006209"/>
        <s v="CALL006210"/>
        <s v="CALL006211"/>
        <s v="CALL006212"/>
        <s v="CALL006213"/>
        <s v="CALL006214"/>
        <s v="CALL006215"/>
        <s v="CALL006216"/>
        <s v="CALL006217"/>
        <s v="CALL006218"/>
        <s v="CALL006219"/>
        <s v="CALL006220"/>
        <s v="CALL006221"/>
        <s v="CALL006222"/>
        <s v="CALL006223"/>
        <s v="CALL006224"/>
        <s v="CALL006225"/>
        <s v="CALL006226"/>
        <s v="CALL006227"/>
        <s v="CALL006228"/>
        <s v="CALL006229"/>
        <s v="CALL006230"/>
        <s v="CALL006231"/>
        <s v="CALL006232"/>
        <s v="CALL006233"/>
        <s v="CALL006234"/>
        <s v="CALL006235"/>
        <s v="CALL006236"/>
        <s v="CALL006237"/>
        <s v="CALL006238"/>
        <s v="CALL006239"/>
        <s v="CALL006240"/>
        <s v="CALL006241"/>
        <s v="CALL006242"/>
        <s v="CALL006243"/>
        <s v="CALL006244"/>
        <s v="CALL006245"/>
        <s v="CALL006246"/>
        <s v="CALL006247"/>
        <s v="CALL006248"/>
        <s v="CALL006249"/>
        <s v="CALL006250"/>
        <s v="CALL006251"/>
        <s v="CALL006252"/>
        <s v="CALL006253"/>
        <s v="CALL006254"/>
        <s v="CALL006255"/>
        <s v="CALL006256"/>
        <s v="CALL006257"/>
        <s v="CALL006258"/>
        <s v="CALL006259"/>
        <s v="CALL006260"/>
        <s v="CALL006261"/>
        <s v="CALL006262"/>
        <s v="CALL006263"/>
        <s v="CALL006264"/>
        <s v="CALL006265"/>
        <s v="CALL006266"/>
        <s v="CALL006267"/>
        <s v="CALL006268"/>
        <s v="CALL006269"/>
        <s v="CALL006270"/>
        <s v="CALL006271"/>
        <s v="CALL006272"/>
        <s v="CALL006273"/>
        <s v="CALL006274"/>
        <s v="CALL006275"/>
        <s v="CALL006276"/>
        <s v="CALL006277"/>
        <s v="CALL006278"/>
        <s v="CALL006279"/>
        <s v="CALL006280"/>
        <s v="CALL006281"/>
        <s v="CALL006282"/>
        <s v="CALL006283"/>
        <s v="CALL006284"/>
        <s v="CALL006285"/>
        <s v="CALL006286"/>
        <s v="CALL006287"/>
        <s v="CALL006288"/>
        <s v="CALL006289"/>
        <s v="CALL006290"/>
        <s v="CALL006291"/>
        <s v="CALL006292"/>
        <s v="CALL006293"/>
        <s v="CALL006294"/>
        <s v="CALL006295"/>
        <s v="CALL006296"/>
        <s v="CALL006297"/>
        <s v="CALL006298"/>
        <s v="CALL006299"/>
        <s v="CALL006300"/>
        <s v="CALL006301"/>
        <s v="CALL006302"/>
        <s v="CALL006303"/>
        <s v="CALL006304"/>
        <s v="CALL006305"/>
        <s v="CALL006306"/>
        <s v="CALL006307"/>
        <s v="CALL006308"/>
        <s v="CALL006309"/>
        <s v="CALL006310"/>
        <s v="CALL006311"/>
        <s v="CALL006312"/>
        <s v="CALL006313"/>
        <s v="CALL006314"/>
        <s v="CALL006315"/>
        <s v="CALL006316"/>
        <s v="CALL006317"/>
        <s v="CALL006318"/>
        <s v="CALL006319"/>
        <s v="CALL006320"/>
        <s v="CALL006321"/>
        <s v="CALL006322"/>
        <s v="CALL006323"/>
        <s v="CALL006324"/>
        <s v="CALL006325"/>
        <s v="CALL006326"/>
        <s v="CALL006327"/>
        <s v="CALL006328"/>
        <s v="CALL006329"/>
        <s v="CALL006330"/>
        <s v="CALL006331"/>
        <s v="CALL006332"/>
        <s v="CALL006333"/>
        <s v="CALL006334"/>
        <s v="CALL006335"/>
        <s v="CALL006336"/>
        <s v="CALL006337"/>
        <s v="CALL006338"/>
        <s v="CALL006339"/>
        <s v="CALL006340"/>
        <s v="CALL006341"/>
        <s v="CALL006342"/>
        <s v="CALL006343"/>
        <s v="CALL006344"/>
        <s v="CALL006345"/>
        <s v="CALL006346"/>
        <s v="CALL006347"/>
        <s v="CALL006348"/>
        <s v="CALL006349"/>
        <s v="CALL006350"/>
        <s v="CALL006351"/>
        <s v="CALL006352"/>
        <s v="CALL006353"/>
        <s v="CALL006354"/>
        <s v="CALL006355"/>
        <s v="CALL006356"/>
        <s v="CALL006357"/>
        <s v="CALL006358"/>
        <s v="CALL006359"/>
        <s v="CALL006360"/>
        <s v="CALL006361"/>
        <s v="CALL006362"/>
        <s v="CALL006363"/>
        <s v="CALL006364"/>
        <s v="CALL006365"/>
        <s v="CALL006366"/>
        <s v="CALL006367"/>
        <s v="CALL006368"/>
        <s v="CALL006369"/>
        <s v="CALL006370"/>
        <s v="CALL006371"/>
        <s v="CALL006372"/>
        <s v="CALL006373"/>
        <s v="CALL006374"/>
        <s v="CALL006375"/>
        <s v="CALL006376"/>
        <s v="CALL006377"/>
        <s v="CALL006378"/>
        <s v="CALL006379"/>
        <s v="CALL006380"/>
        <s v="CALL006381"/>
        <s v="CALL006382"/>
        <s v="CALL006383"/>
        <s v="CALL006384"/>
        <s v="CALL006385"/>
        <s v="CALL006386"/>
        <s v="CALL006387"/>
        <s v="CALL006388"/>
        <s v="CALL006389"/>
        <s v="CALL006390"/>
        <s v="CALL006391"/>
        <s v="CALL006392"/>
        <s v="CALL006393"/>
        <s v="CALL006394"/>
        <s v="CALL006395"/>
        <s v="CALL006396"/>
        <s v="CALL006397"/>
        <s v="CALL006398"/>
        <s v="CALL006399"/>
        <s v="CALL006400"/>
        <s v="CALL006401"/>
        <s v="CALL006402"/>
        <s v="CALL006403"/>
        <s v="CALL006404"/>
        <s v="CALL006405"/>
        <s v="CALL006406"/>
        <s v="CALL006407"/>
        <s v="CALL006408"/>
        <s v="CALL006409"/>
        <s v="CALL006410"/>
        <s v="CALL006411"/>
        <s v="CALL006412"/>
        <s v="CALL006413"/>
        <s v="CALL006414"/>
        <s v="CALL006415"/>
        <s v="CALL006416"/>
        <s v="CALL006417"/>
        <s v="CALL006418"/>
        <s v="CALL006419"/>
        <s v="CALL006420"/>
        <s v="CALL006421"/>
        <s v="CALL006422"/>
        <s v="CALL006423"/>
        <s v="CALL006424"/>
        <s v="CALL006425"/>
        <s v="CALL006426"/>
        <s v="CALL006427"/>
        <s v="CALL006428"/>
        <s v="CALL006429"/>
        <s v="CALL006430"/>
        <s v="CALL006431"/>
        <s v="CALL006432"/>
        <s v="CALL006433"/>
        <s v="CALL006434"/>
        <s v="CALL006435"/>
        <s v="CALL006436"/>
        <s v="CALL006437"/>
        <s v="CALL006438"/>
        <s v="CALL006439"/>
        <s v="CALL006440"/>
        <s v="CALL006441"/>
        <s v="CALL006442"/>
        <s v="CALL006443"/>
        <s v="CALL006444"/>
        <s v="CALL006445"/>
        <s v="CALL006446"/>
        <s v="CALL006447"/>
        <s v="CALL006448"/>
        <s v="CALL006449"/>
        <s v="CALL006450"/>
        <s v="CALL006451"/>
        <s v="CALL006452"/>
        <s v="CALL006453"/>
        <s v="CALL006454"/>
        <s v="CALL006455"/>
        <s v="CALL006456"/>
        <s v="CALL006457"/>
        <s v="CALL006458"/>
        <s v="CALL006459"/>
        <s v="CALL006460"/>
        <s v="CALL006461"/>
        <s v="CALL006462"/>
        <s v="CALL006463"/>
        <s v="CALL006464"/>
        <s v="CALL006465"/>
        <s v="CALL006466"/>
        <s v="CALL006467"/>
        <s v="CALL006468"/>
        <s v="CALL006469"/>
        <s v="CALL006470"/>
        <s v="CALL006471"/>
        <s v="CALL006472"/>
        <s v="CALL006473"/>
        <s v="CALL006474"/>
        <s v="CALL006475"/>
        <s v="CALL006476"/>
        <s v="CALL006477"/>
        <s v="CALL006478"/>
        <s v="CALL006479"/>
        <s v="CALL006480"/>
        <s v="CALL006481"/>
        <s v="CALL006482"/>
        <s v="CALL006483"/>
        <s v="CALL006484"/>
        <s v="CALL006485"/>
        <s v="CALL006486"/>
        <s v="CALL006487"/>
        <s v="CALL006488"/>
        <s v="CALL006489"/>
        <s v="CALL006490"/>
        <s v="CALL006491"/>
        <s v="CALL006492"/>
        <s v="CALL006493"/>
        <s v="CALL006494"/>
        <s v="CALL006495"/>
        <s v="CALL006496"/>
        <s v="CALL006497"/>
        <s v="CALL006498"/>
        <s v="CALL006499"/>
        <s v="CALL006500"/>
        <s v="CALL006501"/>
        <s v="CALL006502"/>
        <s v="CALL006503"/>
        <s v="CALL006504"/>
        <s v="CALL006505"/>
        <s v="CALL006506"/>
        <s v="CALL006507"/>
        <s v="CALL006508"/>
        <s v="CALL006509"/>
        <s v="CALL006510"/>
        <s v="CALL006511"/>
        <s v="CALL006512"/>
        <s v="CALL006513"/>
        <s v="CALL006514"/>
        <s v="CALL006515"/>
        <s v="CALL006516"/>
        <s v="CALL006517"/>
        <s v="CALL006518"/>
        <s v="CALL006519"/>
        <s v="CALL006520"/>
        <s v="CALL006521"/>
        <s v="CALL006522"/>
        <s v="CALL006523"/>
        <s v="CALL006524"/>
        <s v="CALL006525"/>
        <s v="CALL006526"/>
        <s v="CALL006527"/>
        <s v="CALL006528"/>
        <s v="CALL006529"/>
        <s v="CALL006530"/>
        <s v="CALL006531"/>
        <s v="CALL006532"/>
        <s v="CALL006533"/>
        <s v="CALL006534"/>
        <s v="CALL006535"/>
        <s v="CALL006536"/>
        <s v="CALL006537"/>
        <s v="CALL006538"/>
        <s v="CALL006539"/>
        <s v="CALL006540"/>
        <s v="CALL006541"/>
        <s v="CALL006542"/>
        <s v="CALL006543"/>
        <s v="CALL006544"/>
        <s v="CALL006545"/>
        <s v="CALL006546"/>
        <s v="CALL006547"/>
        <s v="CALL006548"/>
        <s v="CALL006549"/>
        <s v="CALL006550"/>
        <s v="CALL006551"/>
        <s v="CALL006552"/>
        <s v="CALL006553"/>
        <s v="CALL006554"/>
        <s v="CALL006555"/>
        <s v="CALL006556"/>
        <s v="CALL006557"/>
        <s v="CALL006558"/>
        <s v="CALL006559"/>
        <s v="CALL006560"/>
        <s v="CALL006561"/>
        <s v="CALL006562"/>
        <s v="CALL006563"/>
        <s v="CALL006564"/>
        <s v="CALL006565"/>
        <s v="CALL006566"/>
        <s v="CALL006567"/>
        <s v="CALL006568"/>
        <s v="CALL006569"/>
        <s v="CALL006570"/>
        <s v="CALL006571"/>
        <s v="CALL006572"/>
        <s v="CALL006573"/>
        <s v="CALL006574"/>
        <s v="CALL006575"/>
        <s v="CALL006576"/>
        <s v="CALL006577"/>
        <s v="CALL006578"/>
        <s v="CALL006579"/>
        <s v="CALL006580"/>
        <s v="CALL006581"/>
        <s v="CALL006582"/>
        <s v="CALL006583"/>
        <s v="CALL006584"/>
        <s v="CALL006585"/>
        <s v="CALL006586"/>
        <s v="CALL006587"/>
        <s v="CALL006588"/>
        <s v="CALL006589"/>
        <s v="CALL006590"/>
        <s v="CALL006591"/>
        <s v="CALL006592"/>
        <s v="CALL006593"/>
        <s v="CALL006594"/>
        <s v="CALL006595"/>
        <s v="CALL006596"/>
        <s v="CALL006597"/>
        <s v="CALL006598"/>
        <s v="CALL006599"/>
        <s v="CALL006600"/>
        <s v="CALL006601"/>
        <s v="CALL006602"/>
        <s v="CALL006603"/>
        <s v="CALL006604"/>
        <s v="CALL006605"/>
        <s v="CALL006606"/>
        <s v="CALL006607"/>
        <s v="CALL006608"/>
        <s v="CALL006609"/>
        <s v="CALL006610"/>
        <s v="CALL006611"/>
        <s v="CALL006612"/>
        <s v="CALL006613"/>
        <s v="CALL006614"/>
        <s v="CALL006615"/>
        <s v="CALL006616"/>
        <s v="CALL006617"/>
        <s v="CALL006618"/>
        <s v="CALL006619"/>
        <s v="CALL006620"/>
        <s v="CALL006621"/>
        <s v="CALL006622"/>
        <s v="CALL006623"/>
        <s v="CALL006624"/>
        <s v="CALL006625"/>
        <s v="CALL006626"/>
        <s v="CALL006627"/>
        <s v="CALL006628"/>
        <s v="CALL006629"/>
        <s v="CALL006630"/>
        <s v="CALL006631"/>
        <s v="CALL006632"/>
        <s v="CALL006633"/>
        <s v="CALL006634"/>
        <s v="CALL006635"/>
        <s v="CALL006636"/>
        <s v="CALL006637"/>
        <s v="CALL006638"/>
        <s v="CALL006639"/>
        <s v="CALL006640"/>
        <s v="CALL006641"/>
        <s v="CALL006642"/>
        <s v="CALL006643"/>
        <s v="CALL006644"/>
        <s v="CALL006645"/>
        <s v="CALL006646"/>
        <s v="CALL006647"/>
        <s v="CALL006648"/>
        <s v="CALL006649"/>
        <s v="CALL006650"/>
        <s v="CALL006651"/>
        <s v="CALL006652"/>
        <s v="CALL006653"/>
        <s v="CALL006654"/>
        <s v="CALL006655"/>
        <s v="CALL006656"/>
        <s v="CALL006657"/>
        <s v="CALL006658"/>
        <s v="CALL006659"/>
        <s v="CALL006660"/>
        <s v="CALL006661"/>
        <s v="CALL006662"/>
        <s v="CALL006663"/>
        <s v="CALL006664"/>
        <s v="CALL006665"/>
        <s v="CALL006666"/>
        <s v="CALL006667"/>
        <s v="CALL006668"/>
        <s v="CALL006669"/>
        <s v="CALL006670"/>
        <s v="CALL006671"/>
        <s v="CALL006672"/>
        <s v="CALL006673"/>
        <s v="CALL006674"/>
        <s v="CALL006675"/>
        <s v="CALL006676"/>
        <s v="CALL006677"/>
        <s v="CALL006678"/>
        <s v="CALL006679"/>
        <s v="CALL006680"/>
        <s v="CALL006681"/>
        <s v="CALL006682"/>
        <s v="CALL006683"/>
        <s v="CALL006684"/>
        <s v="CALL006685"/>
        <s v="CALL006686"/>
        <s v="CALL006687"/>
        <s v="CALL006688"/>
        <s v="CALL006689"/>
        <s v="CALL006690"/>
        <s v="CALL006691"/>
        <s v="CALL006692"/>
        <s v="CALL006693"/>
        <s v="CALL006694"/>
        <s v="CALL006695"/>
        <s v="CALL006696"/>
        <s v="CALL006697"/>
        <s v="CALL006698"/>
        <s v="CALL006699"/>
        <s v="CALL006700"/>
        <s v="CALL006701"/>
        <s v="CALL006702"/>
        <s v="CALL006703"/>
        <s v="CALL006704"/>
        <s v="CALL006705"/>
        <s v="CALL006706"/>
        <s v="CALL006707"/>
        <s v="CALL006708"/>
        <s v="CALL006709"/>
        <s v="CALL006710"/>
        <s v="CALL006711"/>
        <s v="CALL006712"/>
        <s v="CALL006713"/>
        <s v="CALL006714"/>
        <s v="CALL006715"/>
        <s v="CALL006716"/>
        <s v="CALL006717"/>
        <s v="CALL006718"/>
        <s v="CALL006719"/>
        <s v="CALL006720"/>
        <s v="CALL006721"/>
        <s v="CALL006722"/>
        <s v="CALL006723"/>
        <s v="CALL006724"/>
        <s v="CALL006725"/>
        <s v="CALL006726"/>
        <s v="CALL006727"/>
        <s v="CALL006728"/>
        <s v="CALL006729"/>
        <s v="CALL006730"/>
        <s v="CALL006731"/>
        <s v="CALL006732"/>
        <s v="CALL006733"/>
        <s v="CALL006734"/>
        <s v="CALL006735"/>
        <s v="CALL006736"/>
        <s v="CALL006737"/>
        <s v="CALL006738"/>
        <s v="CALL006739"/>
        <s v="CALL006740"/>
        <s v="CALL006741"/>
        <s v="CALL006742"/>
        <s v="CALL006743"/>
        <s v="CALL006744"/>
        <s v="CALL006745"/>
        <s v="CALL006746"/>
        <s v="CALL006747"/>
        <s v="CALL006748"/>
        <s v="CALL006749"/>
        <s v="CALL006750"/>
        <s v="CALL006751"/>
        <s v="CALL006752"/>
        <s v="CALL006753"/>
        <s v="CALL006754"/>
        <s v="CALL006755"/>
        <s v="CALL006756"/>
        <s v="CALL006757"/>
        <s v="CALL006758"/>
        <s v="CALL006759"/>
        <s v="CALL006760"/>
        <s v="CALL006761"/>
        <s v="CALL006762"/>
        <s v="CALL006763"/>
        <s v="CALL006764"/>
        <s v="CALL006765"/>
        <s v="CALL006766"/>
        <s v="CALL006767"/>
        <s v="CALL006768"/>
        <s v="CALL006769"/>
        <s v="CALL006770"/>
        <s v="CALL006771"/>
        <s v="CALL006772"/>
        <s v="CALL006773"/>
        <s v="CALL006774"/>
        <s v="CALL006775"/>
        <s v="CALL006776"/>
        <s v="CALL006777"/>
        <s v="CALL006778"/>
        <s v="CALL006779"/>
        <s v="CALL006780"/>
        <s v="CALL006781"/>
        <s v="CALL006782"/>
        <s v="CALL006783"/>
        <s v="CALL006784"/>
        <s v="CALL006785"/>
        <s v="CALL006786"/>
        <s v="CALL006787"/>
        <s v="CALL006788"/>
        <s v="CALL006789"/>
        <s v="CALL006790"/>
        <s v="CALL006791"/>
        <s v="CALL006792"/>
        <s v="CALL006793"/>
        <s v="CALL006794"/>
        <s v="CALL006795"/>
        <s v="CALL006796"/>
        <s v="CALL006797"/>
        <s v="CALL006798"/>
        <s v="CALL006799"/>
        <s v="CALL006800"/>
        <s v="CALL006801"/>
        <s v="CALL006802"/>
        <s v="CALL006803"/>
        <s v="CALL006804"/>
        <s v="CALL006805"/>
        <s v="CALL006806"/>
        <s v="CALL006807"/>
        <s v="CALL006808"/>
        <s v="CALL006809"/>
        <s v="CALL006810"/>
        <s v="CALL006811"/>
        <s v="CALL006812"/>
        <s v="CALL006813"/>
        <s v="CALL006814"/>
        <s v="CALL006815"/>
        <s v="CALL006816"/>
        <s v="CALL006817"/>
        <s v="CALL006818"/>
        <s v="CALL006819"/>
        <s v="CALL006820"/>
        <s v="CALL006821"/>
        <s v="CALL006822"/>
        <s v="CALL006823"/>
        <s v="CALL006824"/>
        <s v="CALL006825"/>
        <s v="CALL006826"/>
        <s v="CALL006827"/>
        <s v="CALL006828"/>
        <s v="CALL006829"/>
        <s v="CALL006830"/>
        <s v="CALL006831"/>
        <s v="CALL006832"/>
        <s v="CALL006833"/>
        <s v="CALL006834"/>
        <s v="CALL006835"/>
        <s v="CALL006836"/>
        <s v="CALL006837"/>
        <s v="CALL006838"/>
        <s v="CALL006839"/>
        <s v="CALL006840"/>
        <s v="CALL006841"/>
        <s v="CALL006842"/>
        <s v="CALL006843"/>
        <s v="CALL006844"/>
        <s v="CALL006845"/>
        <s v="CALL006846"/>
        <s v="CALL006847"/>
        <s v="CALL006848"/>
        <s v="CALL006849"/>
        <s v="CALL006850"/>
        <s v="CALL006851"/>
        <s v="CALL006852"/>
        <s v="CALL006853"/>
        <s v="CALL006854"/>
        <s v="CALL006855"/>
        <s v="CALL006856"/>
        <s v="CALL006857"/>
        <s v="CALL006858"/>
        <s v="CALL006859"/>
        <s v="CALL006860"/>
        <s v="CALL006861"/>
        <s v="CALL006862"/>
        <s v="CALL006863"/>
        <s v="CALL006864"/>
        <s v="CALL006865"/>
        <s v="CALL006866"/>
        <s v="CALL006867"/>
        <s v="CALL006868"/>
        <s v="CALL006869"/>
        <s v="CALL006870"/>
        <s v="CALL006871"/>
        <s v="CALL006872"/>
        <s v="CALL006873"/>
        <s v="CALL006874"/>
        <s v="CALL006875"/>
        <s v="CALL006876"/>
        <s v="CALL006877"/>
        <s v="CALL006878"/>
        <s v="CALL006879"/>
        <s v="CALL006880"/>
        <s v="CALL006881"/>
        <s v="CALL006882"/>
        <s v="CALL006883"/>
        <s v="CALL006884"/>
        <s v="CALL006885"/>
        <s v="CALL006886"/>
        <s v="CALL006887"/>
        <s v="CALL006888"/>
        <s v="CALL006889"/>
        <s v="CALL006890"/>
        <s v="CALL006891"/>
        <s v="CALL006892"/>
        <s v="CALL006893"/>
        <s v="CALL006894"/>
        <s v="CALL006895"/>
        <s v="CALL006896"/>
        <s v="CALL006897"/>
        <s v="CALL006898"/>
        <s v="CALL006899"/>
        <s v="CALL006900"/>
        <s v="CALL006901"/>
        <s v="CALL006902"/>
        <s v="CALL006903"/>
        <s v="CALL006904"/>
        <s v="CALL006905"/>
        <s v="CALL006906"/>
        <s v="CALL006907"/>
        <s v="CALL006908"/>
        <s v="CALL006909"/>
        <s v="CALL006910"/>
        <s v="CALL006911"/>
        <s v="CALL006912"/>
        <s v="CALL006913"/>
        <s v="CALL006914"/>
        <s v="CALL006915"/>
        <s v="CALL006916"/>
        <s v="CALL006917"/>
        <s v="CALL006918"/>
        <s v="CALL006919"/>
        <s v="CALL006920"/>
        <s v="CALL006921"/>
        <s v="CALL006922"/>
        <s v="CALL006923"/>
        <s v="CALL006924"/>
        <s v="CALL006925"/>
        <s v="CALL006926"/>
        <s v="CALL006927"/>
        <s v="CALL006928"/>
        <s v="CALL006929"/>
        <s v="CALL006930"/>
        <s v="CALL006931"/>
        <s v="CALL006932"/>
        <s v="CALL006933"/>
        <s v="CALL006934"/>
        <s v="CALL006935"/>
        <s v="CALL006936"/>
        <s v="CALL006937"/>
        <s v="CALL006938"/>
        <s v="CALL006939"/>
        <s v="CALL006940"/>
        <s v="CALL006941"/>
        <s v="CALL006942"/>
        <s v="CALL006943"/>
        <s v="CALL006944"/>
        <s v="CALL006945"/>
        <s v="CALL006946"/>
        <s v="CALL006947"/>
        <s v="CALL006948"/>
        <s v="CALL006949"/>
        <s v="CALL006950"/>
        <s v="CALL006951"/>
        <s v="CALL006952"/>
        <s v="CALL006953"/>
        <s v="CALL006954"/>
        <s v="CALL006955"/>
        <s v="CALL006956"/>
        <s v="CALL006957"/>
        <s v="CALL006958"/>
        <s v="CALL006959"/>
        <s v="CALL006960"/>
        <s v="CALL006961"/>
        <s v="CALL006962"/>
        <s v="CALL006963"/>
        <s v="CALL006964"/>
        <s v="CALL006965"/>
        <s v="CALL006966"/>
        <s v="CALL006967"/>
        <s v="CALL006968"/>
        <s v="CALL006969"/>
        <s v="CALL006970"/>
        <s v="CALL006971"/>
        <s v="CALL006972"/>
        <s v="CALL006973"/>
        <s v="CALL006974"/>
        <s v="CALL006975"/>
        <s v="CALL006976"/>
        <s v="CALL006977"/>
        <s v="CALL006978"/>
        <s v="CALL006979"/>
        <s v="CALL006980"/>
        <s v="CALL006981"/>
        <s v="CALL006982"/>
        <s v="CALL006983"/>
        <s v="CALL006984"/>
        <s v="CALL006985"/>
        <s v="CALL006986"/>
        <s v="CALL006987"/>
        <s v="CALL006988"/>
        <s v="CALL006989"/>
        <s v="CALL006990"/>
        <s v="CALL006991"/>
        <s v="CALL006992"/>
        <s v="CALL006993"/>
        <s v="CALL006994"/>
        <s v="CALL006995"/>
        <s v="CALL006996"/>
        <s v="CALL006997"/>
        <s v="CALL006998"/>
        <s v="CALL006999"/>
        <s v="CALL007000"/>
        <s v="CALL007001"/>
        <s v="CALL007002"/>
        <s v="CALL007003"/>
        <s v="CALL007004"/>
        <s v="CALL007005"/>
        <s v="CALL007006"/>
        <s v="CALL007007"/>
        <s v="CALL007008"/>
        <s v="CALL007009"/>
        <s v="CALL007010"/>
        <s v="CALL007011"/>
        <s v="CALL007012"/>
        <s v="CALL007013"/>
        <s v="CALL007014"/>
        <s v="CALL007015"/>
        <s v="CALL007016"/>
        <s v="CALL007017"/>
        <s v="CALL007018"/>
        <s v="CALL007019"/>
        <s v="CALL007020"/>
        <s v="CALL007021"/>
        <s v="CALL007022"/>
        <s v="CALL007023"/>
        <s v="CALL007024"/>
        <s v="CALL007025"/>
        <s v="CALL007026"/>
        <s v="CALL007027"/>
        <s v="CALL007028"/>
        <s v="CALL007029"/>
        <s v="CALL007030"/>
        <s v="CALL007031"/>
        <s v="CALL007032"/>
        <s v="CALL007033"/>
        <s v="CALL007034"/>
        <s v="CALL007035"/>
        <s v="CALL007036"/>
        <s v="CALL007037"/>
        <s v="CALL007038"/>
        <s v="CALL007039"/>
        <s v="CALL007040"/>
        <s v="CALL007041"/>
        <s v="CALL007042"/>
        <s v="CALL007043"/>
        <s v="CALL007044"/>
        <s v="CALL007045"/>
        <s v="CALL007046"/>
        <s v="CALL007047"/>
        <s v="CALL007048"/>
        <s v="CALL007049"/>
        <s v="CALL007050"/>
        <s v="CALL007051"/>
        <s v="CALL007052"/>
        <s v="CALL007053"/>
        <s v="CALL007054"/>
        <s v="CALL007055"/>
        <s v="CALL007056"/>
        <s v="CALL007057"/>
        <s v="CALL007058"/>
        <s v="CALL007059"/>
        <s v="CALL007060"/>
        <s v="CALL007061"/>
        <s v="CALL007062"/>
        <s v="CALL007063"/>
        <s v="CALL007064"/>
        <s v="CALL007065"/>
        <s v="CALL007066"/>
        <s v="CALL007067"/>
        <s v="CALL007068"/>
        <s v="CALL007069"/>
        <s v="CALL007070"/>
        <s v="CALL007071"/>
        <s v="CALL007072"/>
        <s v="CALL007073"/>
        <s v="CALL007074"/>
        <s v="CALL007075"/>
        <s v="CALL007076"/>
        <s v="CALL007077"/>
        <s v="CALL007078"/>
        <s v="CALL007079"/>
        <s v="CALL007080"/>
        <s v="CALL007081"/>
        <s v="CALL007082"/>
        <s v="CALL007083"/>
        <s v="CALL007084"/>
        <s v="CALL007085"/>
        <s v="CALL007086"/>
        <s v="CALL007087"/>
        <s v="CALL007088"/>
        <s v="CALL007089"/>
        <s v="CALL007090"/>
        <s v="CALL007091"/>
        <s v="CALL007092"/>
        <s v="CALL007093"/>
        <s v="CALL007094"/>
        <s v="CALL007095"/>
        <s v="CALL007096"/>
        <s v="CALL007097"/>
        <s v="CALL007098"/>
        <s v="CALL007099"/>
        <s v="CALL007100"/>
        <s v="CALL007101"/>
        <s v="CALL007102"/>
        <s v="CALL007103"/>
        <s v="CALL007104"/>
        <s v="CALL007105"/>
        <s v="CALL007106"/>
        <s v="CALL007107"/>
        <s v="CALL007108"/>
        <s v="CALL007109"/>
        <s v="CALL007110"/>
        <s v="CALL007111"/>
        <s v="CALL007112"/>
        <s v="CALL007113"/>
        <s v="CALL007114"/>
        <s v="CALL007115"/>
        <s v="CALL007116"/>
        <s v="CALL007117"/>
        <s v="CALL007118"/>
        <s v="CALL007119"/>
        <s v="CALL007120"/>
        <s v="CALL007121"/>
        <s v="CALL007122"/>
        <s v="CALL007123"/>
        <s v="CALL007124"/>
        <s v="CALL007125"/>
        <s v="CALL007126"/>
        <s v="CALL007127"/>
        <s v="CALL007128"/>
        <s v="CALL007129"/>
        <s v="CALL007130"/>
        <s v="CALL007131"/>
        <s v="CALL007132"/>
        <s v="CALL007133"/>
        <s v="CALL007134"/>
        <s v="CALL007135"/>
        <s v="CALL007136"/>
        <s v="CALL007137"/>
        <s v="CALL007138"/>
        <s v="CALL007139"/>
        <s v="CALL007140"/>
        <s v="CALL007141"/>
        <s v="CALL007142"/>
        <s v="CALL007143"/>
        <s v="CALL007144"/>
        <s v="CALL007145"/>
        <s v="CALL007146"/>
        <s v="CALL007147"/>
        <s v="CALL007148"/>
        <s v="CALL007149"/>
        <s v="CALL007150"/>
        <s v="CALL007151"/>
        <s v="CALL007152"/>
        <s v="CALL007153"/>
        <s v="CALL007154"/>
        <s v="CALL007155"/>
        <s v="CALL007156"/>
        <s v="CALL007157"/>
        <s v="CALL007158"/>
        <s v="CALL007159"/>
        <s v="CALL007160"/>
        <s v="CALL007161"/>
        <s v="CALL007162"/>
        <s v="CALL007163"/>
        <s v="CALL007164"/>
        <s v="CALL007165"/>
        <s v="CALL007166"/>
        <s v="CALL007167"/>
        <s v="CALL007168"/>
        <s v="CALL007169"/>
        <s v="CALL007170"/>
        <s v="CALL007171"/>
        <s v="CALL007172"/>
        <s v="CALL007173"/>
        <s v="CALL007174"/>
        <s v="CALL007175"/>
        <s v="CALL007176"/>
        <s v="CALL007177"/>
        <s v="CALL007178"/>
        <s v="CALL007179"/>
        <s v="CALL007180"/>
        <s v="CALL007181"/>
        <s v="CALL007182"/>
        <s v="CALL007183"/>
        <s v="CALL007184"/>
        <s v="CALL007185"/>
        <s v="CALL007186"/>
        <s v="CALL007187"/>
        <s v="CALL007188"/>
        <s v="CALL007189"/>
        <s v="CALL007190"/>
        <s v="CALL007191"/>
        <s v="CALL007192"/>
        <s v="CALL007193"/>
        <s v="CALL007194"/>
        <s v="CALL007195"/>
        <s v="CALL007196"/>
        <s v="CALL007197"/>
        <s v="CALL007198"/>
        <s v="CALL007199"/>
        <s v="CALL007200"/>
        <s v="CALL007201"/>
        <s v="CALL007202"/>
        <s v="CALL007203"/>
        <s v="CALL007204"/>
        <s v="CALL007205"/>
        <s v="CALL007206"/>
        <s v="CALL007207"/>
        <s v="CALL007208"/>
        <s v="CALL007209"/>
        <s v="CALL007210"/>
        <s v="CALL007211"/>
        <s v="CALL007212"/>
        <s v="CALL007213"/>
        <s v="CALL007214"/>
        <s v="CALL007215"/>
        <s v="CALL007216"/>
        <s v="CALL007217"/>
        <s v="CALL007218"/>
        <s v="CALL007219"/>
        <s v="CALL007220"/>
        <s v="CALL007221"/>
        <s v="CALL007222"/>
        <s v="CALL007223"/>
        <s v="CALL007224"/>
        <s v="CALL007225"/>
        <s v="CALL007226"/>
        <s v="CALL007227"/>
        <s v="CALL007228"/>
        <s v="CALL007229"/>
        <s v="CALL007230"/>
        <s v="CALL007231"/>
        <s v="CALL007232"/>
        <s v="CALL007233"/>
        <s v="CALL007234"/>
        <s v="CALL007235"/>
        <s v="CALL007236"/>
        <s v="CALL007237"/>
        <s v="CALL007238"/>
        <s v="CALL007239"/>
        <s v="CALL007240"/>
        <s v="CALL007241"/>
        <s v="CALL007242"/>
        <s v="CALL007243"/>
        <s v="CALL007244"/>
        <s v="CALL007245"/>
        <s v="CALL007246"/>
        <s v="CALL007247"/>
        <s v="CALL007248"/>
        <s v="CALL007249"/>
        <s v="CALL007250"/>
        <s v="CALL007251"/>
        <s v="CALL007252"/>
        <s v="CALL007253"/>
        <s v="CALL007254"/>
        <s v="CALL007255"/>
        <s v="CALL007256"/>
        <s v="CALL007257"/>
        <s v="CALL007258"/>
        <s v="CALL007259"/>
        <s v="CALL007260"/>
        <s v="CALL007261"/>
        <s v="CALL007262"/>
        <s v="CALL007263"/>
        <s v="CALL007264"/>
        <s v="CALL007265"/>
        <s v="CALL007266"/>
        <s v="CALL007267"/>
        <s v="CALL007268"/>
        <s v="CALL007269"/>
        <s v="CALL007270"/>
        <s v="CALL007271"/>
        <s v="CALL007272"/>
        <s v="CALL007273"/>
        <s v="CALL007274"/>
        <s v="CALL007275"/>
        <s v="CALL007276"/>
        <s v="CALL007277"/>
        <s v="CALL007278"/>
        <s v="CALL007279"/>
        <s v="CALL007280"/>
        <s v="CALL007281"/>
        <s v="CALL007282"/>
        <s v="CALL007283"/>
        <s v="CALL007284"/>
        <s v="CALL007285"/>
        <s v="CALL007286"/>
        <s v="CALL007287"/>
        <s v="CALL007288"/>
        <s v="CALL007289"/>
        <s v="CALL007290"/>
        <s v="CALL007291"/>
        <s v="CALL007292"/>
        <s v="CALL007293"/>
        <s v="CALL007294"/>
        <s v="CALL007295"/>
        <s v="CALL007296"/>
        <s v="CALL007297"/>
        <s v="CALL007298"/>
        <s v="CALL007299"/>
        <s v="CALL007300"/>
        <s v="CALL007301"/>
        <s v="CALL007302"/>
        <s v="CALL007303"/>
        <s v="CALL007304"/>
        <s v="CALL007305"/>
        <s v="CALL007306"/>
        <s v="CALL007307"/>
        <s v="CALL007308"/>
        <s v="CALL007309"/>
        <s v="CALL007310"/>
        <s v="CALL007311"/>
        <s v="CALL007312"/>
        <s v="CALL007313"/>
        <s v="CALL007314"/>
        <s v="CALL007315"/>
        <s v="CALL007316"/>
        <s v="CALL007317"/>
        <s v="CALL007318"/>
        <s v="CALL007319"/>
        <s v="CALL007320"/>
        <s v="CALL007321"/>
        <s v="CALL007322"/>
        <s v="CALL007323"/>
        <s v="CALL007324"/>
        <s v="CALL007325"/>
        <s v="CALL007326"/>
        <s v="CALL007327"/>
        <s v="CALL007328"/>
        <s v="CALL007329"/>
        <s v="CALL007330"/>
        <s v="CALL007331"/>
        <s v="CALL007332"/>
        <s v="CALL007333"/>
        <s v="CALL007334"/>
        <s v="CALL007335"/>
        <s v="CALL007336"/>
        <s v="CALL007337"/>
        <s v="CALL007338"/>
        <s v="CALL007339"/>
        <s v="CALL007340"/>
        <s v="CALL007341"/>
        <s v="CALL007342"/>
        <s v="CALL007343"/>
        <s v="CALL007344"/>
        <s v="CALL007345"/>
        <s v="CALL007346"/>
        <s v="CALL007347"/>
        <s v="CALL007348"/>
        <s v="CALL007349"/>
        <s v="CALL007350"/>
        <s v="CALL007351"/>
        <s v="CALL007352"/>
        <s v="CALL007353"/>
        <s v="CALL007354"/>
        <s v="CALL007355"/>
        <s v="CALL007356"/>
        <s v="CALL007357"/>
        <s v="CALL007358"/>
        <s v="CALL007359"/>
        <s v="CALL007360"/>
        <s v="CALL007361"/>
        <s v="CALL007362"/>
        <s v="CALL007363"/>
        <s v="CALL007364"/>
        <s v="CALL007365"/>
        <s v="CALL007366"/>
        <s v="CALL007367"/>
        <s v="CALL007368"/>
        <s v="CALL007369"/>
        <s v="CALL007370"/>
        <s v="CALL007371"/>
        <s v="CALL007372"/>
        <s v="CALL007373"/>
        <s v="CALL007374"/>
        <s v="CALL007375"/>
        <s v="CALL007376"/>
        <s v="CALL007377"/>
        <s v="CALL007378"/>
        <s v="CALL007379"/>
        <s v="CALL007380"/>
        <s v="CALL007381"/>
        <s v="CALL007382"/>
        <s v="CALL007383"/>
        <s v="CALL007384"/>
        <s v="CALL007385"/>
        <s v="CALL007386"/>
        <s v="CALL007387"/>
        <s v="CALL007388"/>
        <s v="CALL007389"/>
        <s v="CALL007390"/>
        <s v="CALL007391"/>
        <s v="CALL007392"/>
        <s v="CALL007393"/>
        <s v="CALL007394"/>
        <s v="CALL007395"/>
        <s v="CALL007396"/>
        <s v="CALL007397"/>
        <s v="CALL007398"/>
        <s v="CALL007399"/>
        <s v="CALL007400"/>
        <s v="CALL007401"/>
        <s v="CALL007402"/>
        <s v="CALL007403"/>
        <s v="CALL007404"/>
        <s v="CALL007405"/>
        <s v="CALL007406"/>
        <s v="CALL007407"/>
        <s v="CALL007408"/>
        <s v="CALL007409"/>
        <s v="CALL007410"/>
        <s v="CALL007411"/>
        <s v="CALL007412"/>
        <s v="CALL007413"/>
        <s v="CALL007414"/>
        <s v="CALL007415"/>
        <s v="CALL007416"/>
        <s v="CALL007417"/>
        <s v="CALL007418"/>
        <s v="CALL007419"/>
        <s v="CALL007420"/>
        <s v="CALL007421"/>
        <s v="CALL007422"/>
        <s v="CALL007423"/>
        <s v="CALL007424"/>
        <s v="CALL007425"/>
        <s v="CALL007426"/>
        <s v="CALL007427"/>
        <s v="CALL007428"/>
        <s v="CALL007429"/>
        <s v="CALL007430"/>
        <s v="CALL007431"/>
        <s v="CALL007432"/>
        <s v="CALL007433"/>
        <s v="CALL007434"/>
        <s v="CALL007435"/>
        <s v="CALL007436"/>
        <s v="CALL007437"/>
        <s v="CALL007438"/>
        <s v="CALL007439"/>
        <s v="CALL007440"/>
        <s v="CALL007441"/>
        <s v="CALL007442"/>
        <s v="CALL007443"/>
        <s v="CALL007444"/>
        <s v="CALL007445"/>
        <s v="CALL007446"/>
        <s v="CALL007447"/>
        <s v="CALL007448"/>
        <s v="CALL007449"/>
        <s v="CALL007450"/>
        <s v="CALL007451"/>
        <s v="CALL007452"/>
        <s v="CALL007453"/>
        <s v="CALL007454"/>
        <s v="CALL007455"/>
        <s v="CALL007456"/>
        <s v="CALL007457"/>
        <s v="CALL007458"/>
        <s v="CALL007459"/>
        <s v="CALL007460"/>
        <s v="CALL007461"/>
        <s v="CALL007462"/>
        <s v="CALL007463"/>
        <s v="CALL007464"/>
        <s v="CALL007465"/>
        <s v="CALL007466"/>
        <s v="CALL007467"/>
        <s v="CALL007468"/>
        <s v="CALL007469"/>
        <s v="CALL007470"/>
        <s v="CALL007471"/>
        <s v="CALL007472"/>
        <s v="CALL007473"/>
        <s v="CALL007474"/>
        <s v="CALL007475"/>
        <s v="CALL007476"/>
        <s v="CALL007477"/>
        <s v="CALL007478"/>
        <s v="CALL007479"/>
        <s v="CALL007480"/>
        <s v="CALL007481"/>
        <s v="CALL007482"/>
        <s v="CALL007483"/>
        <s v="CALL007484"/>
        <s v="CALL007485"/>
        <s v="CALL007486"/>
        <s v="CALL007487"/>
        <s v="CALL007488"/>
        <s v="CALL007489"/>
        <s v="CALL007490"/>
        <s v="CALL007491"/>
        <s v="CALL007492"/>
        <s v="CALL007493"/>
        <s v="CALL007494"/>
        <s v="CALL007495"/>
        <s v="CALL007496"/>
        <s v="CALL007497"/>
        <s v="CALL007498"/>
        <s v="CALL007499"/>
        <s v="CALL007500"/>
        <s v="CALL007501"/>
        <s v="CALL007502"/>
        <s v="CALL007503"/>
        <s v="CALL007504"/>
        <s v="CALL007505"/>
        <s v="CALL007506"/>
        <s v="CALL007507"/>
        <s v="CALL007508"/>
        <s v="CALL007509"/>
        <s v="CALL007510"/>
        <s v="CALL007511"/>
        <s v="CALL007512"/>
        <s v="CALL007513"/>
        <s v="CALL007514"/>
        <s v="CALL007515"/>
        <s v="CALL007516"/>
        <s v="CALL007517"/>
        <s v="CALL007518"/>
        <s v="CALL007519"/>
        <s v="CALL007520"/>
        <s v="CALL007521"/>
        <s v="CALL007522"/>
        <s v="CALL007523"/>
        <s v="CALL007524"/>
        <s v="CALL007525"/>
        <s v="CALL007526"/>
        <s v="CALL007527"/>
        <s v="CALL007528"/>
        <s v="CALL007529"/>
        <s v="CALL007530"/>
        <s v="CALL007531"/>
        <s v="CALL007532"/>
        <s v="CALL007533"/>
        <s v="CALL007534"/>
        <s v="CALL007535"/>
        <s v="CALL007536"/>
        <s v="CALL007537"/>
        <s v="CALL007538"/>
        <s v="CALL007539"/>
        <s v="CALL007540"/>
        <s v="CALL007541"/>
        <s v="CALL007542"/>
        <s v="CALL007543"/>
        <s v="CALL007544"/>
        <s v="CALL007545"/>
        <s v="CALL007546"/>
        <s v="CALL007547"/>
        <s v="CALL007548"/>
        <s v="CALL007549"/>
        <s v="CALL007550"/>
        <s v="CALL007551"/>
        <s v="CALL007552"/>
        <s v="CALL007553"/>
        <s v="CALL007554"/>
        <s v="CALL007555"/>
        <s v="CALL007556"/>
        <s v="CALL007557"/>
        <s v="CALL007558"/>
        <s v="CALL007559"/>
        <s v="CALL007560"/>
        <s v="CALL007561"/>
        <s v="CALL007562"/>
        <s v="CALL007563"/>
        <s v="CALL007564"/>
        <s v="CALL007565"/>
        <s v="CALL007566"/>
        <s v="CALL007567"/>
        <s v="CALL007568"/>
        <s v="CALL007569"/>
        <s v="CALL007570"/>
        <s v="CALL007571"/>
        <s v="CALL007572"/>
        <s v="CALL007573"/>
        <s v="CALL007574"/>
        <s v="CALL007575"/>
        <s v="CALL007576"/>
        <s v="CALL007577"/>
        <s v="CALL007578"/>
        <s v="CALL007579"/>
        <s v="CALL007580"/>
        <s v="CALL007581"/>
        <s v="CALL007582"/>
        <s v="CALL007583"/>
        <s v="CALL007584"/>
        <s v="CALL007585"/>
        <s v="CALL007586"/>
        <s v="CALL007587"/>
        <s v="CALL007588"/>
        <s v="CALL007589"/>
        <s v="CALL007590"/>
        <s v="CALL007591"/>
        <s v="CALL007592"/>
        <s v="CALL007593"/>
        <s v="CALL007594"/>
        <s v="CALL007595"/>
        <s v="CALL007596"/>
        <s v="CALL007597"/>
        <s v="CALL007598"/>
        <s v="CALL007599"/>
        <s v="CALL007600"/>
        <s v="CALL007601"/>
        <s v="CALL007602"/>
        <s v="CALL007603"/>
        <s v="CALL007604"/>
        <s v="CALL007605"/>
        <s v="CALL007606"/>
        <s v="CALL007607"/>
        <s v="CALL007608"/>
        <s v="CALL007609"/>
        <s v="CALL007610"/>
        <s v="CALL007611"/>
        <s v="CALL007612"/>
        <s v="CALL007613"/>
        <s v="CALL007614"/>
        <s v="CALL007615"/>
        <s v="CALL007616"/>
        <s v="CALL007617"/>
        <s v="CALL007618"/>
        <s v="CALL007619"/>
        <s v="CALL007620"/>
        <s v="CALL007621"/>
        <s v="CALL007622"/>
        <s v="CALL007623"/>
        <s v="CALL007624"/>
        <s v="CALL007625"/>
        <s v="CALL007626"/>
        <s v="CALL007627"/>
        <s v="CALL007628"/>
        <s v="CALL007629"/>
        <s v="CALL007630"/>
        <s v="CALL007631"/>
        <s v="CALL007632"/>
        <s v="CALL007633"/>
        <s v="CALL007634"/>
        <s v="CALL007635"/>
        <s v="CALL007636"/>
        <s v="CALL007637"/>
        <s v="CALL007638"/>
        <s v="CALL007639"/>
        <s v="CALL007640"/>
        <s v="CALL007641"/>
        <s v="CALL007642"/>
        <s v="CALL007643"/>
        <s v="CALL007644"/>
        <s v="CALL007645"/>
        <s v="CALL007646"/>
        <s v="CALL007647"/>
        <s v="CALL007648"/>
        <s v="CALL007649"/>
        <s v="CALL007650"/>
        <s v="CALL007651"/>
        <s v="CALL007652"/>
        <s v="CALL007653"/>
        <s v="CALL007654"/>
        <s v="CALL007655"/>
        <s v="CALL007656"/>
        <s v="CALL007657"/>
        <s v="CALL007658"/>
        <s v="CALL007659"/>
        <s v="CALL007660"/>
        <s v="CALL007661"/>
        <s v="CALL007662"/>
        <s v="CALL007663"/>
        <s v="CALL007664"/>
        <s v="CALL007665"/>
        <s v="CALL007666"/>
        <s v="CALL007667"/>
        <s v="CALL007668"/>
        <s v="CALL007669"/>
        <s v="CALL007670"/>
        <s v="CALL007671"/>
        <s v="CALL007672"/>
        <s v="CALL007673"/>
        <s v="CALL007674"/>
        <s v="CALL007675"/>
        <s v="CALL007676"/>
        <s v="CALL007677"/>
        <s v="CALL007678"/>
        <s v="CALL007679"/>
        <s v="CALL007680"/>
        <s v="CALL007681"/>
        <s v="CALL007682"/>
        <s v="CALL007683"/>
        <s v="CALL007684"/>
        <s v="CALL007685"/>
        <s v="CALL007686"/>
        <s v="CALL007687"/>
        <s v="CALL007688"/>
        <s v="CALL007689"/>
        <s v="CALL007690"/>
        <s v="CALL007691"/>
        <s v="CALL007692"/>
        <s v="CALL007693"/>
        <s v="CALL007694"/>
        <s v="CALL007695"/>
        <s v="CALL007696"/>
        <s v="CALL007697"/>
        <s v="CALL007698"/>
        <s v="CALL007699"/>
        <s v="CALL007700"/>
        <s v="CALL007701"/>
        <s v="CALL007702"/>
        <s v="CALL007703"/>
        <s v="CALL007704"/>
        <s v="CALL007705"/>
        <s v="CALL007706"/>
        <s v="CALL007707"/>
        <s v="CALL007708"/>
        <s v="CALL007709"/>
        <s v="CALL007710"/>
        <s v="CALL007711"/>
        <s v="CALL007712"/>
        <s v="CALL007713"/>
        <s v="CALL007714"/>
        <s v="CALL007715"/>
        <s v="CALL007716"/>
        <s v="CALL007717"/>
        <s v="CALL007718"/>
        <s v="CALL007719"/>
        <s v="CALL007720"/>
        <s v="CALL007721"/>
        <s v="CALL007722"/>
        <s v="CALL007723"/>
        <s v="CALL007724"/>
        <s v="CALL007725"/>
        <s v="CALL007726"/>
        <s v="CALL007727"/>
        <s v="CALL007728"/>
        <s v="CALL007729"/>
        <s v="CALL007730"/>
        <s v="CALL007731"/>
        <s v="CALL007732"/>
        <s v="CALL007733"/>
        <s v="CALL007734"/>
        <s v="CALL007735"/>
        <s v="CALL007736"/>
        <s v="CALL007737"/>
        <s v="CALL007738"/>
        <s v="CALL007739"/>
        <s v="CALL007740"/>
        <s v="CALL007741"/>
        <s v="CALL007742"/>
        <s v="CALL007743"/>
        <s v="CALL007744"/>
        <s v="CALL007745"/>
        <s v="CALL007746"/>
        <s v="CALL007747"/>
        <s v="CALL007748"/>
        <s v="CALL007749"/>
        <s v="CALL007750"/>
        <s v="CALL007751"/>
        <s v="CALL007752"/>
        <s v="CALL007753"/>
        <s v="CALL007754"/>
        <s v="CALL007755"/>
        <s v="CALL007756"/>
        <s v="CALL007757"/>
        <s v="CALL007758"/>
        <s v="CALL007759"/>
        <s v="CALL007760"/>
        <s v="CALL007761"/>
        <s v="CALL007762"/>
        <s v="CALL007763"/>
        <s v="CALL007764"/>
        <s v="CALL007765"/>
        <s v="CALL007766"/>
        <s v="CALL007767"/>
        <s v="CALL007768"/>
        <s v="CALL007769"/>
        <s v="CALL007770"/>
        <s v="CALL007771"/>
        <s v="CALL007772"/>
        <s v="CALL007773"/>
        <s v="CALL007774"/>
        <s v="CALL007775"/>
        <s v="CALL007776"/>
        <s v="CALL007777"/>
        <s v="CALL007778"/>
        <s v="CALL007779"/>
        <s v="CALL007780"/>
        <s v="CALL007781"/>
        <s v="CALL007782"/>
        <s v="CALL007783"/>
        <s v="CALL007784"/>
        <s v="CALL007785"/>
        <s v="CALL007786"/>
        <s v="CALL007787"/>
        <s v="CALL007788"/>
        <s v="CALL007789"/>
        <s v="CALL007790"/>
        <s v="CALL007791"/>
        <s v="CALL007792"/>
        <s v="CALL007793"/>
        <s v="CALL007794"/>
        <s v="CALL007795"/>
        <s v="CALL007796"/>
        <s v="CALL007797"/>
        <s v="CALL007798"/>
        <s v="CALL007799"/>
        <s v="CALL007800"/>
        <s v="CALL007801"/>
        <s v="CALL007802"/>
        <s v="CALL007803"/>
        <s v="CALL007804"/>
        <s v="CALL007805"/>
        <s v="CALL007806"/>
        <s v="CALL007807"/>
        <s v="CALL007808"/>
        <s v="CALL007809"/>
        <s v="CALL007810"/>
        <s v="CALL007811"/>
        <s v="CALL007812"/>
        <s v="CALL007813"/>
        <s v="CALL007814"/>
        <s v="CALL007815"/>
        <s v="CALL007816"/>
        <s v="CALL007817"/>
        <s v="CALL007818"/>
        <s v="CALL007819"/>
        <s v="CALL007820"/>
        <s v="CALL007821"/>
        <s v="CALL007822"/>
        <s v="CALL007823"/>
        <s v="CALL007824"/>
        <s v="CALL007825"/>
        <s v="CALL007826"/>
        <s v="CALL007827"/>
        <s v="CALL007828"/>
        <s v="CALL007829"/>
        <s v="CALL007830"/>
        <s v="CALL007831"/>
        <s v="CALL007832"/>
        <s v="CALL007833"/>
        <s v="CALL007834"/>
        <s v="CALL007835"/>
        <s v="CALL007836"/>
        <s v="CALL007837"/>
        <s v="CALL007838"/>
        <s v="CALL007839"/>
        <s v="CALL007840"/>
        <s v="CALL007841"/>
        <s v="CALL007842"/>
        <s v="CALL007843"/>
        <s v="CALL007844"/>
        <s v="CALL007845"/>
        <s v="CALL007846"/>
        <s v="CALL007847"/>
        <s v="CALL007848"/>
        <s v="CALL007849"/>
        <s v="CALL007850"/>
        <s v="CALL007851"/>
        <s v="CALL007852"/>
        <s v="CALL007853"/>
        <s v="CALL007854"/>
        <s v="CALL007855"/>
        <s v="CALL007856"/>
        <s v="CALL007857"/>
        <s v="CALL007858"/>
        <s v="CALL007859"/>
        <s v="CALL007860"/>
        <s v="CALL007861"/>
        <s v="CALL007862"/>
        <s v="CALL007863"/>
        <s v="CALL007864"/>
        <s v="CALL007865"/>
        <s v="CALL007866"/>
        <s v="CALL007867"/>
        <s v="CALL007868"/>
        <s v="CALL007869"/>
        <s v="CALL007870"/>
        <s v="CALL007871"/>
        <s v="CALL007872"/>
        <s v="CALL007873"/>
        <s v="CALL007874"/>
        <s v="CALL007875"/>
        <s v="CALL007876"/>
        <s v="CALL007877"/>
        <s v="CALL007878"/>
        <s v="CALL007879"/>
        <s v="CALL007880"/>
        <s v="CALL007881"/>
        <s v="CALL007882"/>
        <s v="CALL007883"/>
        <s v="CALL007884"/>
        <s v="CALL007885"/>
        <s v="CALL007886"/>
        <s v="CALL007887"/>
        <s v="CALL007888"/>
        <s v="CALL007889"/>
        <s v="CALL007890"/>
        <s v="CALL007891"/>
        <s v="CALL007892"/>
        <s v="CALL007893"/>
        <s v="CALL007894"/>
        <s v="CALL007895"/>
        <s v="CALL007896"/>
        <s v="CALL007897"/>
        <s v="CALL007898"/>
        <s v="CALL007899"/>
        <s v="CALL007900"/>
        <s v="CALL007901"/>
        <s v="CALL007902"/>
        <s v="CALL007903"/>
        <s v="CALL007904"/>
        <s v="CALL007905"/>
        <s v="CALL007906"/>
        <s v="CALL007907"/>
        <s v="CALL007908"/>
        <s v="CALL007909"/>
        <s v="CALL007910"/>
        <s v="CALL007911"/>
        <s v="CALL007912"/>
        <s v="CALL007913"/>
        <s v="CALL007914"/>
        <s v="CALL007915"/>
        <s v="CALL007916"/>
        <s v="CALL007917"/>
        <s v="CALL007918"/>
        <s v="CALL007919"/>
        <s v="CALL007920"/>
        <s v="CALL007921"/>
        <s v="CALL007922"/>
        <s v="CALL007923"/>
        <s v="CALL007924"/>
        <s v="CALL007925"/>
        <s v="CALL007926"/>
        <s v="CALL007927"/>
        <s v="CALL007928"/>
        <s v="CALL007929"/>
        <s v="CALL007930"/>
        <s v="CALL007931"/>
        <s v="CALL007932"/>
        <s v="CALL007933"/>
        <s v="CALL007934"/>
        <s v="CALL007935"/>
        <s v="CALL007936"/>
        <s v="CALL007937"/>
        <s v="CALL007938"/>
        <s v="CALL007939"/>
        <s v="CALL007940"/>
        <s v="CALL007941"/>
        <s v="CALL007942"/>
        <s v="CALL007943"/>
        <s v="CALL007944"/>
        <s v="CALL007945"/>
        <s v="CALL007946"/>
        <s v="CALL007947"/>
        <s v="CALL007948"/>
        <s v="CALL007949"/>
        <s v="CALL007950"/>
        <s v="CALL007951"/>
        <s v="CALL007952"/>
        <s v="CALL007953"/>
        <s v="CALL007954"/>
        <s v="CALL007955"/>
        <s v="CALL007956"/>
        <s v="CALL007957"/>
        <s v="CALL007958"/>
        <s v="CALL007959"/>
        <s v="CALL007960"/>
        <s v="CALL007961"/>
        <s v="CALL007962"/>
        <s v="CALL007963"/>
        <s v="CALL007964"/>
        <s v="CALL007965"/>
        <s v="CALL007966"/>
        <s v="CALL007967"/>
        <s v="CALL007968"/>
        <s v="CALL007969"/>
        <s v="CALL007970"/>
        <s v="CALL007971"/>
        <s v="CALL007972"/>
        <s v="CALL007973"/>
        <s v="CALL007974"/>
        <s v="CALL007975"/>
        <s v="CALL007976"/>
        <s v="CALL007977"/>
        <s v="CALL007978"/>
        <s v="CALL007979"/>
        <s v="CALL007980"/>
        <s v="CALL007981"/>
        <s v="CALL007982"/>
        <s v="CALL007983"/>
        <s v="CALL007984"/>
        <s v="CALL007985"/>
        <s v="CALL007986"/>
        <s v="CALL007987"/>
        <s v="CALL007988"/>
        <s v="CALL007989"/>
        <s v="CALL007990"/>
        <s v="CALL007991"/>
        <s v="CALL007992"/>
        <s v="CALL007993"/>
        <s v="CALL007994"/>
        <s v="CALL007995"/>
        <s v="CALL007996"/>
        <s v="CALL007997"/>
        <s v="CALL007998"/>
        <s v="CALL007999"/>
        <s v="CALL008000"/>
        <s v="CALL008001"/>
        <s v="CALL008002"/>
        <s v="CALL008003"/>
        <s v="CALL008004"/>
        <s v="CALL008005"/>
        <s v="CALL008006"/>
        <s v="CALL008007"/>
        <s v="CALL008008"/>
        <s v="CALL008009"/>
        <s v="CALL008010"/>
        <s v="CALL008011"/>
        <s v="CALL008012"/>
        <s v="CALL008013"/>
        <s v="CALL008014"/>
        <s v="CALL008015"/>
        <s v="CALL008016"/>
        <s v="CALL008017"/>
        <s v="CALL008018"/>
        <s v="CALL008019"/>
        <s v="CALL008020"/>
        <s v="CALL008021"/>
        <s v="CALL008022"/>
        <s v="CALL008023"/>
        <s v="CALL008024"/>
        <s v="CALL008025"/>
        <s v="CALL008026"/>
        <s v="CALL008027"/>
        <s v="CALL008028"/>
        <s v="CALL008029"/>
        <s v="CALL008030"/>
        <s v="CALL008031"/>
        <s v="CALL008032"/>
        <s v="CALL008033"/>
        <s v="CALL008034"/>
        <s v="CALL008035"/>
        <s v="CALL008036"/>
        <s v="CALL008037"/>
        <s v="CALL008038"/>
        <s v="CALL008039"/>
        <s v="CALL008040"/>
        <s v="CALL008041"/>
        <s v="CALL008042"/>
        <s v="CALL008043"/>
        <s v="CALL008044"/>
        <s v="CALL008045"/>
        <s v="CALL008046"/>
        <s v="CALL008047"/>
        <s v="CALL008048"/>
        <s v="CALL008049"/>
        <s v="CALL008050"/>
        <s v="CALL008051"/>
        <s v="CALL008052"/>
        <s v="CALL008053"/>
        <s v="CALL008054"/>
        <s v="CALL008055"/>
        <s v="CALL008056"/>
        <s v="CALL008057"/>
        <s v="CALL008058"/>
        <s v="CALL008059"/>
        <s v="CALL008060"/>
        <s v="CALL008061"/>
        <s v="CALL008062"/>
        <s v="CALL008063"/>
        <s v="CALL008064"/>
        <s v="CALL008065"/>
        <s v="CALL008066"/>
        <s v="CALL008067"/>
        <s v="CALL008068"/>
        <s v="CALL008069"/>
        <s v="CALL008070"/>
        <s v="CALL008071"/>
        <s v="CALL008072"/>
        <s v="CALL008073"/>
        <s v="CALL008074"/>
        <s v="CALL008075"/>
        <s v="CALL008076"/>
        <s v="CALL008077"/>
        <s v="CALL008078"/>
        <s v="CALL008079"/>
        <s v="CALL008080"/>
        <s v="CALL008081"/>
        <s v="CALL008082"/>
        <s v="CALL008083"/>
        <s v="CALL008084"/>
        <s v="CALL008085"/>
        <s v="CALL008086"/>
        <s v="CALL008087"/>
        <s v="CALL008088"/>
        <s v="CALL008089"/>
        <s v="CALL008090"/>
        <s v="CALL008091"/>
        <s v="CALL008092"/>
        <s v="CALL008093"/>
        <s v="CALL008094"/>
        <s v="CALL008095"/>
        <s v="CALL008096"/>
        <s v="CALL008097"/>
        <s v="CALL008098"/>
        <s v="CALL008099"/>
        <s v="CALL008100"/>
        <s v="CALL008101"/>
        <s v="CALL008102"/>
        <s v="CALL008103"/>
        <s v="CALL008104"/>
        <s v="CALL008105"/>
        <s v="CALL008106"/>
        <s v="CALL008107"/>
        <s v="CALL008108"/>
        <s v="CALL008109"/>
        <s v="CALL008110"/>
        <s v="CALL008111"/>
        <s v="CALL008112"/>
        <s v="CALL008113"/>
        <s v="CALL008114"/>
        <s v="CALL008115"/>
        <s v="CALL008116"/>
        <s v="CALL008117"/>
        <s v="CALL008118"/>
        <s v="CALL008119"/>
        <s v="CALL008120"/>
        <s v="CALL008121"/>
        <s v="CALL008122"/>
        <s v="CALL008123"/>
        <s v="CALL008124"/>
        <s v="CALL008125"/>
        <s v="CALL008126"/>
        <s v="CALL008127"/>
        <s v="CALL008128"/>
        <s v="CALL008129"/>
        <s v="CALL008130"/>
        <s v="CALL008131"/>
        <s v="CALL008132"/>
        <s v="CALL008133"/>
        <s v="CALL008134"/>
        <s v="CALL008135"/>
        <s v="CALL008136"/>
        <s v="CALL008137"/>
        <s v="CALL008138"/>
        <s v="CALL008139"/>
        <s v="CALL008140"/>
        <s v="CALL008141"/>
        <s v="CALL008142"/>
        <s v="CALL008143"/>
        <s v="CALL008144"/>
        <s v="CALL008145"/>
        <s v="CALL008146"/>
        <s v="CALL008147"/>
        <s v="CALL008148"/>
        <s v="CALL008149"/>
        <s v="CALL008150"/>
        <s v="CALL008151"/>
        <s v="CALL008152"/>
        <s v="CALL008153"/>
        <s v="CALL008154"/>
        <s v="CALL008155"/>
        <s v="CALL008156"/>
        <s v="CALL008157"/>
        <s v="CALL008158"/>
        <s v="CALL008159"/>
        <s v="CALL008160"/>
        <s v="CALL008161"/>
        <s v="CALL008162"/>
        <s v="CALL008163"/>
        <s v="CALL008164"/>
        <s v="CALL008165"/>
        <s v="CALL008166"/>
        <s v="CALL008167"/>
        <s v="CALL008168"/>
        <s v="CALL008169"/>
        <s v="CALL008170"/>
        <s v="CALL008171"/>
        <s v="CALL008172"/>
        <s v="CALL008173"/>
        <s v="CALL008174"/>
        <s v="CALL008175"/>
        <s v="CALL008176"/>
        <s v="CALL008177"/>
        <s v="CALL008178"/>
        <s v="CALL008179"/>
        <s v="CALL008180"/>
        <s v="CALL008181"/>
        <s v="CALL008182"/>
        <s v="CALL008183"/>
        <s v="CALL008184"/>
        <s v="CALL008185"/>
        <s v="CALL008186"/>
        <s v="CALL008187"/>
        <s v="CALL008188"/>
        <s v="CALL008189"/>
        <s v="CALL008190"/>
        <s v="CALL008191"/>
        <s v="CALL008192"/>
        <s v="CALL008193"/>
        <s v="CALL008194"/>
        <s v="CALL008195"/>
        <s v="CALL008196"/>
        <s v="CALL008197"/>
        <s v="CALL008198"/>
        <s v="CALL008199"/>
        <s v="CALL008200"/>
        <s v="CALL008201"/>
        <s v="CALL008202"/>
        <s v="CALL008203"/>
        <s v="CALL008204"/>
        <s v="CALL008205"/>
        <s v="CALL008206"/>
        <s v="CALL008207"/>
        <s v="CALL008208"/>
        <s v="CALL008209"/>
        <s v="CALL008210"/>
        <s v="CALL008211"/>
        <s v="CALL008212"/>
        <s v="CALL008213"/>
        <s v="CALL008214"/>
        <s v="CALL008215"/>
        <s v="CALL008216"/>
        <s v="CALL008217"/>
        <s v="CALL008218"/>
        <s v="CALL008219"/>
        <s v="CALL008220"/>
        <s v="CALL008221"/>
        <s v="CALL008222"/>
        <s v="CALL008223"/>
        <s v="CALL008224"/>
        <s v="CALL008225"/>
        <s v="CALL008226"/>
        <s v="CALL008227"/>
        <s v="CALL008228"/>
        <s v="CALL008229"/>
        <s v="CALL008230"/>
        <s v="CALL008231"/>
        <s v="CALL008232"/>
        <s v="CALL008233"/>
        <s v="CALL008234"/>
        <s v="CALL008235"/>
        <s v="CALL008236"/>
        <s v="CALL008237"/>
        <s v="CALL008238"/>
        <s v="CALL008239"/>
        <s v="CALL008240"/>
        <s v="CALL008241"/>
        <s v="CALL008242"/>
        <s v="CALL008243"/>
        <s v="CALL008244"/>
        <s v="CALL008245"/>
        <s v="CALL008246"/>
        <s v="CALL008247"/>
        <s v="CALL008248"/>
        <s v="CALL008249"/>
        <s v="CALL008250"/>
        <s v="CALL008251"/>
        <s v="CALL008252"/>
        <s v="CALL008253"/>
        <s v="CALL008254"/>
        <s v="CALL008255"/>
        <s v="CALL008256"/>
        <s v="CALL008257"/>
        <s v="CALL008258"/>
        <s v="CALL008259"/>
        <s v="CALL008260"/>
        <s v="CALL008261"/>
        <s v="CALL008262"/>
        <s v="CALL008263"/>
        <s v="CALL008264"/>
        <s v="CALL008265"/>
        <s v="CALL008266"/>
        <s v="CALL008267"/>
        <s v="CALL008268"/>
        <s v="CALL008269"/>
        <s v="CALL008270"/>
        <s v="CALL008271"/>
        <s v="CALL008272"/>
        <s v="CALL008273"/>
        <s v="CALL008274"/>
        <s v="CALL008275"/>
        <s v="CALL008276"/>
        <s v="CALL008277"/>
        <s v="CALL008278"/>
        <s v="CALL008279"/>
        <s v="CALL008280"/>
        <s v="CALL008281"/>
        <s v="CALL008282"/>
        <s v="CALL008283"/>
        <s v="CALL008284"/>
        <s v="CALL008285"/>
        <s v="CALL008286"/>
        <s v="CALL008287"/>
        <s v="CALL008288"/>
        <s v="CALL008289"/>
        <s v="CALL008290"/>
        <s v="CALL008291"/>
        <s v="CALL008292"/>
        <s v="CALL008293"/>
        <s v="CALL008294"/>
        <s v="CALL008295"/>
        <s v="CALL008296"/>
        <s v="CALL008297"/>
        <s v="CALL008298"/>
        <s v="CALL008299"/>
        <s v="CALL008300"/>
        <s v="CALL008301"/>
        <s v="CALL008302"/>
        <s v="CALL008303"/>
        <s v="CALL008304"/>
        <s v="CALL008305"/>
        <s v="CALL008306"/>
        <s v="CALL008307"/>
        <s v="CALL008308"/>
        <s v="CALL008309"/>
        <s v="CALL008310"/>
        <s v="CALL008311"/>
        <s v="CALL008312"/>
        <s v="CALL008313"/>
        <s v="CALL008314"/>
        <s v="CALL008315"/>
        <s v="CALL008316"/>
        <s v="CALL008317"/>
        <s v="CALL008318"/>
        <s v="CALL008319"/>
        <s v="CALL008320"/>
        <s v="CALL008321"/>
        <s v="CALL008322"/>
        <s v="CALL008323"/>
        <s v="CALL008324"/>
        <s v="CALL008325"/>
        <s v="CALL008326"/>
        <s v="CALL008327"/>
        <s v="CALL008328"/>
        <s v="CALL008329"/>
        <s v="CALL008330"/>
        <s v="CALL008331"/>
        <s v="CALL008332"/>
        <s v="CALL008333"/>
        <s v="CALL008334"/>
        <s v="CALL008335"/>
        <s v="CALL008336"/>
        <s v="CALL008337"/>
        <s v="CALL008338"/>
        <s v="CALL008339"/>
        <s v="CALL008340"/>
        <s v="CALL008341"/>
        <s v="CALL008342"/>
        <s v="CALL008343"/>
        <s v="CALL008344"/>
        <s v="CALL008345"/>
        <s v="CALL008346"/>
        <s v="CALL008347"/>
        <s v="CALL008348"/>
        <s v="CALL008349"/>
        <s v="CALL008350"/>
        <s v="CALL008351"/>
        <s v="CALL008352"/>
        <s v="CALL008353"/>
        <s v="CALL008354"/>
        <s v="CALL008355"/>
        <s v="CALL008356"/>
        <s v="CALL008357"/>
        <s v="CALL008358"/>
        <s v="CALL008359"/>
        <s v="CALL008360"/>
        <s v="CALL008361"/>
        <s v="CALL008362"/>
        <s v="CALL008363"/>
        <s v="CALL008364"/>
        <s v="CALL008365"/>
        <s v="CALL008366"/>
        <s v="CALL008367"/>
        <s v="CALL008368"/>
        <s v="CALL008369"/>
        <s v="CALL008370"/>
        <s v="CALL008371"/>
        <s v="CALL008372"/>
        <s v="CALL008373"/>
        <s v="CALL008374"/>
        <s v="CALL008375"/>
        <s v="CALL008376"/>
        <s v="CALL008377"/>
        <s v="CALL008378"/>
        <s v="CALL008379"/>
        <s v="CALL008380"/>
        <s v="CALL008381"/>
        <s v="CALL008382"/>
        <s v="CALL008383"/>
        <s v="CALL008384"/>
        <s v="CALL008385"/>
        <s v="CALL008386"/>
        <s v="CALL008387"/>
        <s v="CALL008388"/>
        <s v="CALL008389"/>
        <s v="CALL008390"/>
        <s v="CALL008391"/>
        <s v="CALL008392"/>
        <s v="CALL008393"/>
        <s v="CALL008394"/>
        <s v="CALL008395"/>
        <s v="CALL008396"/>
        <s v="CALL008397"/>
        <s v="CALL008398"/>
        <s v="CALL008399"/>
        <s v="CALL008400"/>
        <s v="CALL008401"/>
        <s v="CALL008402"/>
        <s v="CALL008403"/>
        <s v="CALL008404"/>
        <s v="CALL008405"/>
        <s v="CALL008406"/>
        <s v="CALL008407"/>
        <s v="CALL008408"/>
        <s v="CALL008409"/>
        <s v="CALL008410"/>
        <s v="CALL008411"/>
        <s v="CALL008412"/>
        <s v="CALL008413"/>
        <s v="CALL008414"/>
        <s v="CALL008415"/>
        <s v="CALL008416"/>
        <s v="CALL008417"/>
        <s v="CALL008418"/>
        <s v="CALL008419"/>
        <s v="CALL008420"/>
        <s v="CALL008421"/>
        <s v="CALL008422"/>
        <s v="CALL008423"/>
        <s v="CALL008424"/>
        <s v="CALL008425"/>
        <s v="CALL008426"/>
        <s v="CALL008427"/>
        <s v="CALL008428"/>
        <s v="CALL008429"/>
        <s v="CALL008430"/>
        <s v="CALL008431"/>
        <s v="CALL008432"/>
        <s v="CALL008433"/>
        <s v="CALL008434"/>
        <s v="CALL008435"/>
        <s v="CALL008436"/>
        <s v="CALL008437"/>
        <s v="CALL008438"/>
        <s v="CALL008439"/>
        <s v="CALL008440"/>
        <s v="CALL008441"/>
        <s v="CALL008442"/>
        <s v="CALL008443"/>
        <s v="CALL008444"/>
        <s v="CALL008445"/>
        <s v="CALL008446"/>
        <s v="CALL008447"/>
        <s v="CALL008448"/>
        <s v="CALL008449"/>
        <s v="CALL008450"/>
        <s v="CALL008451"/>
        <s v="CALL008452"/>
        <s v="CALL008453"/>
        <s v="CALL008454"/>
        <s v="CALL008455"/>
        <s v="CALL008456"/>
        <s v="CALL008457"/>
        <s v="CALL008458"/>
        <s v="CALL008459"/>
        <s v="CALL008460"/>
        <s v="CALL008461"/>
        <s v="CALL008462"/>
        <s v="CALL008463"/>
        <s v="CALL008464"/>
        <s v="CALL008465"/>
        <s v="CALL008466"/>
        <s v="CALL008467"/>
        <s v="CALL008468"/>
        <s v="CALL008469"/>
        <s v="CALL008470"/>
        <s v="CALL008471"/>
        <s v="CALL008472"/>
        <s v="CALL008473"/>
        <s v="CALL008474"/>
        <s v="CALL008475"/>
        <s v="CALL008476"/>
        <s v="CALL008477"/>
        <s v="CALL008478"/>
        <s v="CALL008479"/>
        <s v="CALL008480"/>
        <s v="CALL008481"/>
        <s v="CALL008482"/>
        <s v="CALL008483"/>
        <s v="CALL008484"/>
        <s v="CALL008485"/>
        <s v="CALL008486"/>
        <s v="CALL008487"/>
        <s v="CALL008488"/>
        <s v="CALL008489"/>
        <s v="CALL008490"/>
        <s v="CALL008491"/>
        <s v="CALL008492"/>
        <s v="CALL008493"/>
        <s v="CALL008494"/>
        <s v="CALL008495"/>
        <s v="CALL008496"/>
        <s v="CALL008497"/>
        <s v="CALL008498"/>
        <s v="CALL008499"/>
        <s v="CALL008500"/>
        <s v="CALL008501"/>
        <s v="CALL008502"/>
        <s v="CALL008503"/>
        <s v="CALL008504"/>
        <s v="CALL008505"/>
        <s v="CALL008506"/>
        <s v="CALL008507"/>
        <s v="CALL008508"/>
        <s v="CALL008509"/>
        <s v="CALL008510"/>
        <s v="CALL008511"/>
        <s v="CALL008512"/>
        <s v="CALL008513"/>
        <s v="CALL008514"/>
        <s v="CALL008515"/>
        <s v="CALL008516"/>
        <s v="CALL008517"/>
        <s v="CALL008518"/>
        <s v="CALL008519"/>
        <s v="CALL008520"/>
        <s v="CALL008521"/>
        <s v="CALL008522"/>
        <s v="CALL008523"/>
        <s v="CALL008524"/>
        <s v="CALL008525"/>
        <s v="CALL008526"/>
        <s v="CALL008527"/>
        <s v="CALL008528"/>
        <s v="CALL008529"/>
        <s v="CALL008530"/>
        <s v="CALL008531"/>
        <s v="CALL008532"/>
        <s v="CALL008533"/>
        <s v="CALL008534"/>
        <s v="CALL008535"/>
        <s v="CALL008536"/>
        <s v="CALL008537"/>
        <s v="CALL008538"/>
        <s v="CALL008539"/>
        <s v="CALL008540"/>
        <s v="CALL008541"/>
        <s v="CALL008542"/>
        <s v="CALL008543"/>
        <s v="CALL008544"/>
        <s v="CALL008545"/>
        <s v="CALL008546"/>
        <s v="CALL008547"/>
        <s v="CALL008548"/>
        <s v="CALL008549"/>
        <s v="CALL008550"/>
        <s v="CALL008551"/>
        <s v="CALL008552"/>
        <s v="CALL008553"/>
        <s v="CALL008554"/>
        <s v="CALL008555"/>
        <s v="CALL008556"/>
        <s v="CALL008557"/>
        <s v="CALL008558"/>
        <s v="CALL008559"/>
        <s v="CALL008560"/>
        <s v="CALL008561"/>
        <s v="CALL008562"/>
        <s v="CALL008563"/>
        <s v="CALL008564"/>
        <s v="CALL008565"/>
        <s v="CALL008566"/>
        <s v="CALL008567"/>
        <s v="CALL008568"/>
        <s v="CALL008569"/>
        <s v="CALL008570"/>
        <s v="CALL008571"/>
        <s v="CALL008572"/>
        <s v="CALL008573"/>
        <s v="CALL008574"/>
        <s v="CALL008575"/>
        <s v="CALL008576"/>
        <s v="CALL008577"/>
        <s v="CALL008578"/>
        <s v="CALL008579"/>
        <s v="CALL008580"/>
        <s v="CALL008581"/>
        <s v="CALL008582"/>
        <s v="CALL008583"/>
        <s v="CALL008584"/>
        <s v="CALL008585"/>
        <s v="CALL008586"/>
        <s v="CALL008587"/>
        <s v="CALL008588"/>
        <s v="CALL008589"/>
        <s v="CALL008590"/>
        <s v="CALL008591"/>
        <s v="CALL008592"/>
        <s v="CALL008593"/>
        <s v="CALL008594"/>
        <s v="CALL008595"/>
        <s v="CALL008596"/>
        <s v="CALL008597"/>
        <s v="CALL008598"/>
        <s v="CALL008599"/>
        <s v="CALL008600"/>
        <s v="CALL008601"/>
        <s v="CALL008602"/>
        <s v="CALL008603"/>
        <s v="CALL008604"/>
        <s v="CALL008605"/>
        <s v="CALL008606"/>
        <s v="CALL008607"/>
        <s v="CALL008608"/>
        <s v="CALL008609"/>
        <s v="CALL008610"/>
        <s v="CALL008611"/>
        <s v="CALL008612"/>
        <s v="CALL008613"/>
        <s v="CALL008614"/>
        <s v="CALL008615"/>
        <s v="CALL008616"/>
        <s v="CALL008617"/>
        <s v="CALL008618"/>
        <s v="CALL008619"/>
        <s v="CALL008620"/>
        <s v="CALL008621"/>
        <s v="CALL008622"/>
        <s v="CALL008623"/>
        <s v="CALL008624"/>
        <s v="CALL008625"/>
        <s v="CALL008626"/>
        <s v="CALL008627"/>
        <s v="CALL008628"/>
        <s v="CALL008629"/>
        <s v="CALL008630"/>
        <s v="CALL008631"/>
        <s v="CALL008632"/>
        <s v="CALL008633"/>
        <s v="CALL008634"/>
        <s v="CALL008635"/>
        <s v="CALL008636"/>
        <s v="CALL008637"/>
        <s v="CALL008638"/>
        <s v="CALL008639"/>
        <s v="CALL008640"/>
        <s v="CALL008641"/>
        <s v="CALL008642"/>
        <s v="CALL008643"/>
        <s v="CALL008644"/>
        <s v="CALL008645"/>
        <s v="CALL008646"/>
        <s v="CALL008647"/>
        <s v="CALL008648"/>
        <s v="CALL008649"/>
        <s v="CALL008650"/>
        <s v="CALL008651"/>
        <s v="CALL008652"/>
        <s v="CALL008653"/>
        <s v="CALL008654"/>
        <s v="CALL008655"/>
        <s v="CALL008656"/>
        <s v="CALL008657"/>
        <s v="CALL008658"/>
        <s v="CALL008659"/>
        <s v="CALL008660"/>
        <s v="CALL008661"/>
        <s v="CALL008662"/>
        <s v="CALL008663"/>
        <s v="CALL008664"/>
        <s v="CALL008665"/>
        <s v="CALL008666"/>
        <s v="CALL008667"/>
        <s v="CALL008668"/>
        <s v="CALL008669"/>
        <s v="CALL008670"/>
        <s v="CALL008671"/>
        <s v="CALL008672"/>
        <s v="CALL008673"/>
        <s v="CALL008674"/>
        <s v="CALL008675"/>
        <s v="CALL008676"/>
        <s v="CALL008677"/>
        <s v="CALL008678"/>
        <s v="CALL008679"/>
        <s v="CALL008680"/>
        <s v="CALL008681"/>
        <s v="CALL008682"/>
        <s v="CALL008683"/>
        <s v="CALL008684"/>
        <s v="CALL008685"/>
        <s v="CALL008686"/>
        <s v="CALL008687"/>
        <s v="CALL008688"/>
        <s v="CALL008689"/>
        <s v="CALL008690"/>
        <s v="CALL008691"/>
        <s v="CALL008692"/>
        <s v="CALL008693"/>
        <s v="CALL008694"/>
        <s v="CALL008695"/>
        <s v="CALL008696"/>
        <s v="CALL008697"/>
        <s v="CALL008698"/>
        <s v="CALL008699"/>
        <s v="CALL008700"/>
        <s v="CALL008701"/>
        <s v="CALL008702"/>
        <s v="CALL008703"/>
        <s v="CALL008704"/>
        <s v="CALL008705"/>
        <s v="CALL008706"/>
        <s v="CALL008707"/>
        <s v="CALL008708"/>
        <s v="CALL008709"/>
        <s v="CALL008710"/>
        <s v="CALL008711"/>
        <s v="CALL008712"/>
        <s v="CALL008713"/>
        <s v="CALL008714"/>
        <s v="CALL008715"/>
        <s v="CALL008716"/>
        <s v="CALL008717"/>
        <s v="CALL008718"/>
        <s v="CALL008719"/>
        <s v="CALL008720"/>
        <s v="CALL008721"/>
        <s v="CALL008722"/>
        <s v="CALL008723"/>
        <s v="CALL008724"/>
        <s v="CALL008725"/>
        <s v="CALL008726"/>
        <s v="CALL008727"/>
        <s v="CALL008728"/>
        <s v="CALL008729"/>
        <s v="CALL008730"/>
        <s v="CALL008731"/>
        <s v="CALL008732"/>
        <s v="CALL008733"/>
        <s v="CALL008734"/>
        <s v="CALL008735"/>
        <s v="CALL008736"/>
        <s v="CALL008737"/>
        <s v="CALL008738"/>
        <s v="CALL008739"/>
        <s v="CALL008740"/>
        <s v="CALL008741"/>
        <s v="CALL008742"/>
        <s v="CALL008743"/>
        <s v="CALL008744"/>
        <s v="CALL008745"/>
        <s v="CALL008746"/>
        <s v="CALL008747"/>
        <s v="CALL008748"/>
        <s v="CALL008749"/>
        <s v="CALL008750"/>
        <s v="CALL008751"/>
        <s v="CALL008752"/>
        <s v="CALL008753"/>
        <s v="CALL008754"/>
        <s v="CALL008755"/>
        <s v="CALL008756"/>
        <s v="CALL008757"/>
        <s v="CALL008758"/>
        <s v="CALL008759"/>
        <s v="CALL008760"/>
        <s v="CALL008761"/>
        <s v="CALL008762"/>
        <s v="CALL008763"/>
        <s v="CALL008764"/>
        <s v="CALL008765"/>
        <s v="CALL008766"/>
        <s v="CALL008767"/>
        <s v="CALL008768"/>
        <s v="CALL008769"/>
        <s v="CALL008770"/>
        <s v="CALL008771"/>
        <s v="CALL008772"/>
        <s v="CALL008773"/>
        <s v="CALL008774"/>
        <s v="CALL008775"/>
        <s v="CALL008776"/>
        <s v="CALL008777"/>
        <s v="CALL008778"/>
        <s v="CALL008779"/>
        <s v="CALL008780"/>
        <s v="CALL008781"/>
        <s v="CALL008782"/>
        <s v="CALL008783"/>
        <s v="CALL008784"/>
        <s v="CALL008785"/>
        <s v="CALL008786"/>
        <s v="CALL008787"/>
        <s v="CALL008788"/>
        <s v="CALL008789"/>
        <s v="CALL008790"/>
        <s v="CALL008791"/>
        <s v="CALL008792"/>
        <s v="CALL008793"/>
        <s v="CALL008794"/>
        <s v="CALL008795"/>
        <s v="CALL008796"/>
        <s v="CALL008797"/>
        <s v="CALL008798"/>
        <s v="CALL008799"/>
        <s v="CALL008800"/>
        <s v="CALL008801"/>
        <s v="CALL008802"/>
        <s v="CALL008803"/>
        <s v="CALL008804"/>
        <s v="CALL008805"/>
        <s v="CALL008806"/>
        <s v="CALL008807"/>
        <s v="CALL008808"/>
        <s v="CALL008809"/>
        <s v="CALL008810"/>
        <s v="CALL008811"/>
        <s v="CALL008812"/>
        <s v="CALL008813"/>
        <s v="CALL008814"/>
        <s v="CALL008815"/>
        <s v="CALL008816"/>
        <s v="CALL008817"/>
        <s v="CALL008818"/>
        <s v="CALL008819"/>
        <s v="CALL008820"/>
        <s v="CALL008821"/>
        <s v="CALL008822"/>
        <s v="CALL008823"/>
        <s v="CALL008824"/>
        <s v="CALL008825"/>
        <s v="CALL008826"/>
        <s v="CALL008827"/>
        <s v="CALL008828"/>
        <s v="CALL008829"/>
        <s v="CALL008830"/>
        <s v="CALL008831"/>
        <s v="CALL008832"/>
        <s v="CALL008833"/>
        <s v="CALL008834"/>
        <s v="CALL008835"/>
        <s v="CALL008836"/>
        <s v="CALL008837"/>
        <s v="CALL008838"/>
        <s v="CALL008839"/>
        <s v="CALL008840"/>
        <s v="CALL008841"/>
        <s v="CALL008842"/>
        <s v="CALL008843"/>
        <s v="CALL008844"/>
        <s v="CALL008845"/>
        <s v="CALL008846"/>
        <s v="CALL008847"/>
        <s v="CALL008848"/>
        <s v="CALL008849"/>
        <s v="CALL008850"/>
        <s v="CALL008851"/>
        <s v="CALL008852"/>
        <s v="CALL008853"/>
        <s v="CALL008854"/>
        <s v="CALL008855"/>
        <s v="CALL008856"/>
        <s v="CALL008857"/>
        <s v="CALL008858"/>
        <s v="CALL008859"/>
        <s v="CALL008860"/>
        <s v="CALL008861"/>
        <s v="CALL008862"/>
        <s v="CALL008863"/>
        <s v="CALL008864"/>
        <s v="CALL008865"/>
        <s v="CALL008866"/>
        <s v="CALL008867"/>
        <s v="CALL008868"/>
        <s v="CALL008869"/>
        <s v="CALL008870"/>
        <s v="CALL008871"/>
        <s v="CALL008872"/>
        <s v="CALL008873"/>
        <s v="CALL008874"/>
        <s v="CALL008875"/>
        <s v="CALL008876"/>
        <s v="CALL008877"/>
        <s v="CALL008878"/>
        <s v="CALL008879"/>
        <s v="CALL008880"/>
        <s v="CALL008881"/>
        <s v="CALL008882"/>
        <s v="CALL008883"/>
        <s v="CALL008884"/>
        <s v="CALL008885"/>
        <s v="CALL008886"/>
        <s v="CALL008887"/>
        <s v="CALL008888"/>
        <s v="CALL008889"/>
        <s v="CALL008890"/>
        <s v="CALL008891"/>
        <s v="CALL008892"/>
        <s v="CALL008893"/>
        <s v="CALL008894"/>
        <s v="CALL008895"/>
        <s v="CALL008896"/>
        <s v="CALL008897"/>
        <s v="CALL008898"/>
        <s v="CALL008899"/>
        <s v="CALL008900"/>
        <s v="CALL008901"/>
        <s v="CALL008902"/>
        <s v="CALL008903"/>
        <s v="CALL008904"/>
        <s v="CALL008905"/>
        <s v="CALL008906"/>
        <s v="CALL008907"/>
        <s v="CALL008908"/>
        <s v="CALL008909"/>
        <s v="CALL008910"/>
        <s v="CALL008911"/>
        <s v="CALL008912"/>
        <s v="CALL008913"/>
        <s v="CALL008914"/>
        <s v="CALL008915"/>
        <s v="CALL008916"/>
        <s v="CALL008917"/>
        <s v="CALL008918"/>
        <s v="CALL008919"/>
        <s v="CALL008920"/>
        <s v="CALL008921"/>
        <s v="CALL008922"/>
        <s v="CALL008923"/>
        <s v="CALL008924"/>
        <s v="CALL008925"/>
        <s v="CALL008926"/>
        <s v="CALL008927"/>
        <s v="CALL008928"/>
        <s v="CALL008929"/>
        <s v="CALL008930"/>
        <s v="CALL008931"/>
        <s v="CALL008932"/>
        <s v="CALL008933"/>
        <s v="CALL008934"/>
        <s v="CALL008935"/>
        <s v="CALL008936"/>
        <s v="CALL008937"/>
        <s v="CALL008938"/>
        <s v="CALL008939"/>
        <s v="CALL008940"/>
        <s v="CALL008941"/>
        <s v="CALL008942"/>
        <s v="CALL008943"/>
        <s v="CALL008944"/>
        <s v="CALL008945"/>
        <s v="CALL008946"/>
        <s v="CALL008947"/>
        <s v="CALL008948"/>
        <s v="CALL008949"/>
        <s v="CALL008950"/>
        <s v="CALL008951"/>
        <s v="CALL008952"/>
        <s v="CALL008953"/>
        <s v="CALL008954"/>
        <s v="CALL008955"/>
        <s v="CALL008956"/>
        <s v="CALL008957"/>
        <s v="CALL008958"/>
        <s v="CALL008959"/>
        <s v="CALL008960"/>
        <s v="CALL008961"/>
        <s v="CALL008962"/>
        <s v="CALL008963"/>
        <s v="CALL008964"/>
        <s v="CALL008965"/>
        <s v="CALL008966"/>
        <s v="CALL008967"/>
        <s v="CALL008968"/>
        <s v="CALL008969"/>
        <s v="CALL008970"/>
        <s v="CALL008971"/>
        <s v="CALL008972"/>
        <s v="CALL008973"/>
        <s v="CALL008974"/>
        <s v="CALL008975"/>
        <s v="CALL008976"/>
        <s v="CALL008977"/>
        <s v="CALL008978"/>
        <s v="CALL008979"/>
        <s v="CALL008980"/>
        <s v="CALL008981"/>
        <s v="CALL008982"/>
        <s v="CALL008983"/>
        <s v="CALL008984"/>
        <s v="CALL008985"/>
        <s v="CALL008986"/>
        <s v="CALL008987"/>
        <s v="CALL008988"/>
        <s v="CALL008989"/>
        <s v="CALL008990"/>
        <s v="CALL008991"/>
        <s v="CALL008992"/>
        <s v="CALL008993"/>
        <s v="CALL008994"/>
        <s v="CALL008995"/>
        <s v="CALL008996"/>
        <s v="CALL008997"/>
        <s v="CALL008998"/>
        <s v="CALL008999"/>
        <s v="CALL009000"/>
        <s v="CALL009001"/>
        <s v="CALL009002"/>
        <s v="CALL009003"/>
        <s v="CALL009004"/>
        <s v="CALL009005"/>
        <s v="CALL009006"/>
        <s v="CALL009007"/>
        <s v="CALL009008"/>
        <s v="CALL009009"/>
        <s v="CALL009010"/>
        <s v="CALL009011"/>
        <s v="CALL009012"/>
        <s v="CALL009013"/>
        <s v="CALL009014"/>
        <s v="CALL009015"/>
        <s v="CALL009016"/>
        <s v="CALL009017"/>
        <s v="CALL009018"/>
        <s v="CALL009019"/>
        <s v="CALL009020"/>
        <s v="CALL009021"/>
        <s v="CALL009022"/>
        <s v="CALL009023"/>
        <s v="CALL009024"/>
        <s v="CALL009025"/>
        <s v="CALL009026"/>
        <s v="CALL009027"/>
        <s v="CALL009028"/>
        <s v="CALL009029"/>
        <s v="CALL009030"/>
        <s v="CALL009031"/>
        <s v="CALL009032"/>
        <s v="CALL009033"/>
        <s v="CALL009034"/>
        <s v="CALL009035"/>
        <s v="CALL009036"/>
        <s v="CALL009037"/>
        <s v="CALL009038"/>
        <s v="CALL009039"/>
        <s v="CALL009040"/>
        <s v="CALL009041"/>
        <s v="CALL009042"/>
        <s v="CALL009043"/>
        <s v="CALL009044"/>
        <s v="CALL009045"/>
        <s v="CALL009046"/>
        <s v="CALL009047"/>
        <s v="CALL009048"/>
        <s v="CALL009049"/>
        <s v="CALL009050"/>
        <s v="CALL009051"/>
        <s v="CALL009052"/>
        <s v="CALL009053"/>
        <s v="CALL009054"/>
        <s v="CALL009055"/>
        <s v="CALL009056"/>
        <s v="CALL009057"/>
        <s v="CALL009058"/>
        <s v="CALL009059"/>
        <s v="CALL009060"/>
        <s v="CALL009061"/>
        <s v="CALL009062"/>
        <s v="CALL009063"/>
        <s v="CALL009064"/>
        <s v="CALL009065"/>
        <s v="CALL009066"/>
        <s v="CALL009067"/>
        <s v="CALL009068"/>
        <s v="CALL009069"/>
        <s v="CALL009070"/>
        <s v="CALL009071"/>
        <s v="CALL009072"/>
        <s v="CALL009073"/>
        <s v="CALL009074"/>
        <s v="CALL009075"/>
        <s v="CALL009076"/>
        <s v="CALL009077"/>
        <s v="CALL009078"/>
        <s v="CALL009079"/>
        <s v="CALL009080"/>
        <s v="CALL009081"/>
        <s v="CALL009082"/>
        <s v="CALL009083"/>
        <s v="CALL009084"/>
        <s v="CALL009085"/>
        <s v="CALL009086"/>
        <s v="CALL009087"/>
        <s v="CALL009088"/>
        <s v="CALL009089"/>
        <s v="CALL009090"/>
        <s v="CALL009091"/>
        <s v="CALL009092"/>
        <s v="CALL009093"/>
        <s v="CALL009094"/>
        <s v="CALL009095"/>
        <s v="CALL009096"/>
        <s v="CALL009097"/>
        <s v="CALL009098"/>
        <s v="CALL009099"/>
        <s v="CALL009100"/>
        <s v="CALL009101"/>
        <s v="CALL009102"/>
        <s v="CALL009103"/>
        <s v="CALL009104"/>
        <s v="CALL009105"/>
        <s v="CALL009106"/>
        <s v="CALL009107"/>
        <s v="CALL009108"/>
        <s v="CALL009109"/>
        <s v="CALL009110"/>
        <s v="CALL009111"/>
        <s v="CALL009112"/>
        <s v="CALL009113"/>
        <s v="CALL009114"/>
        <s v="CALL009115"/>
        <s v="CALL009116"/>
        <s v="CALL009117"/>
        <s v="CALL009118"/>
        <s v="CALL009119"/>
        <s v="CALL009120"/>
        <s v="CALL009121"/>
        <s v="CALL009122"/>
        <s v="CALL009123"/>
        <s v="CALL009124"/>
        <s v="CALL009125"/>
        <s v="CALL009126"/>
        <s v="CALL009127"/>
        <s v="CALL009128"/>
        <s v="CALL009129"/>
        <s v="CALL009130"/>
        <s v="CALL009131"/>
        <s v="CALL009132"/>
        <s v="CALL009133"/>
        <s v="CALL009134"/>
        <s v="CALL009135"/>
        <s v="CALL009136"/>
        <s v="CALL009137"/>
        <s v="CALL009138"/>
        <s v="CALL009139"/>
        <s v="CALL009140"/>
        <s v="CALL009141"/>
        <s v="CALL009142"/>
        <s v="CALL009143"/>
        <s v="CALL009144"/>
        <s v="CALL009145"/>
        <s v="CALL009146"/>
        <s v="CALL009147"/>
        <s v="CALL009148"/>
        <s v="CALL009149"/>
        <s v="CALL009150"/>
        <s v="CALL009151"/>
        <s v="CALL009152"/>
        <s v="CALL009153"/>
        <s v="CALL009154"/>
        <s v="CALL009155"/>
        <s v="CALL009156"/>
        <s v="CALL009157"/>
        <s v="CALL009158"/>
        <s v="CALL009159"/>
        <s v="CALL009160"/>
        <s v="CALL009161"/>
        <s v="CALL009162"/>
        <s v="CALL009163"/>
        <s v="CALL009164"/>
        <s v="CALL009165"/>
        <s v="CALL009166"/>
        <s v="CALL009167"/>
        <s v="CALL009168"/>
        <s v="CALL009169"/>
        <s v="CALL009170"/>
        <s v="CALL009171"/>
        <s v="CALL009172"/>
        <s v="CALL009173"/>
        <s v="CALL009174"/>
        <s v="CALL009175"/>
        <s v="CALL009176"/>
        <s v="CALL009177"/>
        <s v="CALL009178"/>
        <s v="CALL009179"/>
        <s v="CALL009180"/>
        <s v="CALL009181"/>
        <s v="CALL009182"/>
        <s v="CALL009183"/>
        <s v="CALL009184"/>
        <s v="CALL009185"/>
        <s v="CALL009186"/>
        <s v="CALL009187"/>
        <s v="CALL009188"/>
        <s v="CALL009189"/>
        <s v="CALL009190"/>
        <s v="CALL009191"/>
        <s v="CALL009192"/>
        <s v="CALL009193"/>
        <s v="CALL009194"/>
        <s v="CALL009195"/>
        <s v="CALL009196"/>
        <s v="CALL009197"/>
        <s v="CALL009198"/>
        <s v="CALL009199"/>
        <s v="CALL009200"/>
        <s v="CALL009201"/>
        <s v="CALL009202"/>
        <s v="CALL009203"/>
        <s v="CALL009204"/>
        <s v="CALL009205"/>
        <s v="CALL009206"/>
        <s v="CALL009207"/>
        <s v="CALL009208"/>
        <s v="CALL009209"/>
        <s v="CALL009210"/>
        <s v="CALL009211"/>
        <s v="CALL009212"/>
        <s v="CALL009213"/>
        <s v="CALL009214"/>
        <s v="CALL009215"/>
        <s v="CALL009216"/>
        <s v="CALL009217"/>
        <s v="CALL009218"/>
        <s v="CALL009219"/>
        <s v="CALL009220"/>
        <s v="CALL009221"/>
        <s v="CALL009222"/>
        <s v="CALL009223"/>
        <s v="CALL009224"/>
        <s v="CALL009225"/>
        <s v="CALL009226"/>
        <s v="CALL009227"/>
        <s v="CALL009228"/>
        <s v="CALL009229"/>
        <s v="CALL009230"/>
        <s v="CALL009231"/>
        <s v="CALL009232"/>
        <s v="CALL009233"/>
        <s v="CALL009234"/>
        <s v="CALL009235"/>
        <s v="CALL009236"/>
        <s v="CALL009237"/>
        <s v="CALL009238"/>
        <s v="CALL009239"/>
        <s v="CALL009240"/>
        <s v="CALL009241"/>
        <s v="CALL009242"/>
        <s v="CALL009243"/>
        <s v="CALL009244"/>
        <s v="CALL009245"/>
        <s v="CALL009246"/>
        <s v="CALL009247"/>
        <s v="CALL009248"/>
        <s v="CALL009249"/>
        <s v="CALL009250"/>
        <s v="CALL009251"/>
        <s v="CALL009252"/>
        <s v="CALL009253"/>
        <s v="CALL009254"/>
        <s v="CALL009255"/>
        <s v="CALL009256"/>
        <s v="CALL009257"/>
        <s v="CALL009258"/>
        <s v="CALL009259"/>
        <s v="CALL009260"/>
        <s v="CALL009261"/>
        <s v="CALL009262"/>
        <s v="CALL009263"/>
        <s v="CALL009264"/>
        <s v="CALL009265"/>
        <s v="CALL009266"/>
        <s v="CALL009267"/>
        <s v="CALL009268"/>
        <s v="CALL009269"/>
        <s v="CALL009270"/>
        <s v="CALL009271"/>
        <s v="CALL009272"/>
        <s v="CALL009273"/>
        <s v="CALL009274"/>
        <s v="CALL009275"/>
        <s v="CALL009276"/>
        <s v="CALL009277"/>
        <s v="CALL009278"/>
        <s v="CALL009279"/>
        <s v="CALL009280"/>
        <s v="CALL009281"/>
        <s v="CALL009282"/>
        <s v="CALL009283"/>
        <s v="CALL009284"/>
        <s v="CALL009285"/>
        <s v="CALL009286"/>
        <s v="CALL009287"/>
        <s v="CALL009288"/>
        <s v="CALL009289"/>
        <s v="CALL009290"/>
        <s v="CALL009291"/>
        <s v="CALL009292"/>
        <s v="CALL009293"/>
        <s v="CALL009294"/>
        <s v="CALL009295"/>
        <s v="CALL009296"/>
        <s v="CALL009297"/>
        <s v="CALL009298"/>
        <s v="CALL009299"/>
        <s v="CALL009300"/>
        <s v="CALL009301"/>
        <s v="CALL009302"/>
        <s v="CALL009303"/>
        <s v="CALL009304"/>
        <s v="CALL009305"/>
        <s v="CALL009306"/>
        <s v="CALL009307"/>
        <s v="CALL009308"/>
        <s v="CALL009309"/>
        <s v="CALL009310"/>
        <s v="CALL009311"/>
        <s v="CALL009312"/>
        <s v="CALL009313"/>
        <s v="CALL009314"/>
        <s v="CALL009315"/>
        <s v="CALL009316"/>
        <s v="CALL009317"/>
        <s v="CALL009318"/>
        <s v="CALL009319"/>
        <s v="CALL009320"/>
        <s v="CALL009321"/>
        <s v="CALL009322"/>
        <s v="CALL009323"/>
        <s v="CALL009324"/>
        <s v="CALL009325"/>
        <s v="CALL009326"/>
        <s v="CALL009327"/>
        <s v="CALL009328"/>
        <s v="CALL009329"/>
        <s v="CALL009330"/>
        <s v="CALL009331"/>
        <s v="CALL009332"/>
        <s v="CALL009333"/>
        <s v="CALL009334"/>
        <s v="CALL009335"/>
        <s v="CALL009336"/>
        <s v="CALL009337"/>
        <s v="CALL009338"/>
        <s v="CALL009339"/>
        <s v="CALL009340"/>
        <s v="CALL009341"/>
        <s v="CALL009342"/>
        <s v="CALL009343"/>
        <s v="CALL009344"/>
        <s v="CALL009345"/>
        <s v="CALL009346"/>
        <s v="CALL009347"/>
        <s v="CALL009348"/>
        <s v="CALL009349"/>
        <s v="CALL009350"/>
        <s v="CALL009351"/>
        <s v="CALL009352"/>
        <s v="CALL009353"/>
        <s v="CALL009354"/>
        <s v="CALL009355"/>
        <s v="CALL009356"/>
        <s v="CALL009357"/>
        <s v="CALL009358"/>
        <s v="CALL009359"/>
        <s v="CALL009360"/>
        <s v="CALL009361"/>
        <s v="CALL009362"/>
        <s v="CALL009363"/>
        <s v="CALL009364"/>
        <s v="CALL009365"/>
        <s v="CALL009366"/>
        <s v="CALL009367"/>
        <s v="CALL009368"/>
        <s v="CALL009369"/>
        <s v="CALL009370"/>
        <s v="CALL009371"/>
        <s v="CALL009372"/>
        <s v="CALL009373"/>
        <s v="CALL009374"/>
        <s v="CALL009375"/>
        <s v="CALL009376"/>
        <s v="CALL009377"/>
        <s v="CALL009378"/>
        <s v="CALL009379"/>
        <s v="CALL009380"/>
        <s v="CALL009381"/>
        <s v="CALL009382"/>
        <s v="CALL009383"/>
        <s v="CALL009384"/>
        <s v="CALL009385"/>
        <s v="CALL009386"/>
        <s v="CALL009387"/>
        <s v="CALL009388"/>
        <s v="CALL009389"/>
        <s v="CALL009390"/>
        <s v="CALL009391"/>
        <s v="CALL009392"/>
        <s v="CALL009393"/>
        <s v="CALL009394"/>
        <s v="CALL009395"/>
        <s v="CALL009396"/>
        <s v="CALL009397"/>
        <s v="CALL009398"/>
        <s v="CALL009399"/>
        <s v="CALL009400"/>
        <s v="CALL009401"/>
        <s v="CALL009402"/>
        <s v="CALL009403"/>
        <s v="CALL009404"/>
        <s v="CALL009405"/>
        <s v="CALL009406"/>
        <s v="CALL009407"/>
        <s v="CALL009408"/>
        <s v="CALL009409"/>
        <s v="CALL009410"/>
        <s v="CALL009411"/>
        <s v="CALL009412"/>
        <s v="CALL009413"/>
        <s v="CALL009414"/>
        <s v="CALL009415"/>
        <s v="CALL009416"/>
        <s v="CALL009417"/>
        <s v="CALL009418"/>
        <s v="CALL009419"/>
        <s v="CALL009420"/>
        <s v="CALL009421"/>
        <s v="CALL009422"/>
        <s v="CALL009423"/>
        <s v="CALL009424"/>
        <s v="CALL009425"/>
        <s v="CALL009426"/>
        <s v="CALL009427"/>
        <s v="CALL009428"/>
        <s v="CALL009429"/>
        <s v="CALL009430"/>
        <s v="CALL009431"/>
        <s v="CALL009432"/>
        <s v="CALL009433"/>
        <s v="CALL009434"/>
        <s v="CALL009435"/>
        <s v="CALL009436"/>
        <s v="CALL009437"/>
        <s v="CALL009438"/>
        <s v="CALL009439"/>
        <s v="CALL009440"/>
        <s v="CALL009441"/>
        <s v="CALL009442"/>
        <s v="CALL009443"/>
        <s v="CALL009444"/>
        <s v="CALL009445"/>
        <s v="CALL009446"/>
        <s v="CALL009447"/>
        <s v="CALL009448"/>
        <s v="CALL009449"/>
        <s v="CALL009450"/>
        <s v="CALL009451"/>
        <s v="CALL009452"/>
        <s v="CALL009453"/>
        <s v="CALL009454"/>
        <s v="CALL009455"/>
        <s v="CALL009456"/>
        <s v="CALL009457"/>
        <s v="CALL009458"/>
        <s v="CALL009459"/>
        <s v="CALL009460"/>
        <s v="CALL009461"/>
        <s v="CALL009462"/>
        <s v="CALL009463"/>
        <s v="CALL009464"/>
        <s v="CALL009465"/>
        <s v="CALL009466"/>
        <s v="CALL009467"/>
        <s v="CALL009468"/>
        <s v="CALL009469"/>
        <s v="CALL009470"/>
        <s v="CALL009471"/>
        <s v="CALL009472"/>
        <s v="CALL009473"/>
        <s v="CALL009474"/>
        <s v="CALL009475"/>
        <s v="CALL009476"/>
        <s v="CALL009477"/>
        <s v="CALL009478"/>
        <s v="CALL009479"/>
        <s v="CALL009480"/>
        <s v="CALL009481"/>
        <s v="CALL009482"/>
        <s v="CALL009483"/>
        <s v="CALL009484"/>
        <s v="CALL009485"/>
        <s v="CALL009486"/>
        <s v="CALL009487"/>
        <s v="CALL009488"/>
        <s v="CALL009489"/>
        <s v="CALL009490"/>
        <s v="CALL009491"/>
        <s v="CALL009492"/>
        <s v="CALL009493"/>
        <s v="CALL009494"/>
        <s v="CALL009495"/>
        <s v="CALL009496"/>
        <s v="CALL009497"/>
        <s v="CALL009498"/>
        <s v="CALL009499"/>
        <s v="CALL009500"/>
        <s v="CALL009501"/>
        <s v="CALL009502"/>
        <s v="CALL009503"/>
        <s v="CALL009504"/>
        <s v="CALL009505"/>
        <s v="CALL009506"/>
        <s v="CALL009507"/>
        <s v="CALL009508"/>
        <s v="CALL009509"/>
        <s v="CALL009510"/>
        <s v="CALL009511"/>
        <s v="CALL009512"/>
        <s v="CALL009513"/>
        <s v="CALL009514"/>
        <s v="CALL009515"/>
        <s v="CALL009516"/>
        <s v="CALL009517"/>
        <s v="CALL009518"/>
        <s v="CALL009519"/>
        <s v="CALL009520"/>
        <s v="CALL009521"/>
        <s v="CALL009522"/>
        <s v="CALL009523"/>
        <s v="CALL009524"/>
        <s v="CALL009525"/>
        <s v="CALL009526"/>
        <s v="CALL009527"/>
        <s v="CALL009528"/>
        <s v="CALL009529"/>
        <s v="CALL009530"/>
        <s v="CALL009531"/>
        <s v="CALL009532"/>
        <s v="CALL009533"/>
        <s v="CALL009534"/>
        <s v="CALL009535"/>
        <s v="CALL009536"/>
        <s v="CALL009537"/>
        <s v="CALL009538"/>
        <s v="CALL009539"/>
        <s v="CALL009540"/>
        <s v="CALL009541"/>
        <s v="CALL009542"/>
        <s v="CALL009543"/>
        <s v="CALL009544"/>
        <s v="CALL009545"/>
        <s v="CALL009546"/>
        <s v="CALL009547"/>
        <s v="CALL009548"/>
        <s v="CALL009549"/>
        <s v="CALL009550"/>
        <s v="CALL009551"/>
        <s v="CALL009552"/>
        <s v="CALL009553"/>
        <s v="CALL009554"/>
        <s v="CALL009555"/>
        <s v="CALL009556"/>
        <s v="CALL009557"/>
        <s v="CALL009558"/>
        <s v="CALL009559"/>
        <s v="CALL009560"/>
        <s v="CALL009561"/>
        <s v="CALL009562"/>
        <s v="CALL009563"/>
        <s v="CALL009564"/>
        <s v="CALL009565"/>
        <s v="CALL009566"/>
        <s v="CALL009567"/>
        <s v="CALL009568"/>
        <s v="CALL009569"/>
        <s v="CALL009570"/>
        <s v="CALL009571"/>
        <s v="CALL009572"/>
        <s v="CALL009573"/>
        <s v="CALL009574"/>
        <s v="CALL009575"/>
        <s v="CALL009576"/>
        <s v="CALL009577"/>
        <s v="CALL009578"/>
        <s v="CALL009579"/>
        <s v="CALL009580"/>
        <s v="CALL009581"/>
        <s v="CALL009582"/>
        <s v="CALL009583"/>
        <s v="CALL009584"/>
        <s v="CALL009585"/>
        <s v="CALL009586"/>
        <s v="CALL009587"/>
        <s v="CALL009588"/>
        <s v="CALL009589"/>
        <s v="CALL009590"/>
        <s v="CALL009591"/>
        <s v="CALL009592"/>
        <s v="CALL009593"/>
        <s v="CALL009594"/>
        <s v="CALL009595"/>
        <s v="CALL009596"/>
        <s v="CALL009597"/>
        <s v="CALL009598"/>
        <s v="CALL009599"/>
        <s v="CALL009600"/>
        <s v="CALL009601"/>
        <s v="CALL009602"/>
        <s v="CALL009603"/>
        <s v="CALL009604"/>
        <s v="CALL009605"/>
        <s v="CALL009606"/>
        <s v="CALL009607"/>
        <s v="CALL009608"/>
        <s v="CALL009609"/>
        <s v="CALL009610"/>
        <s v="CALL009611"/>
        <s v="CALL009612"/>
        <s v="CALL009613"/>
        <s v="CALL009614"/>
        <s v="CALL009615"/>
        <s v="CALL009616"/>
        <s v="CALL009617"/>
        <s v="CALL009618"/>
        <s v="CALL009619"/>
        <s v="CALL009620"/>
        <s v="CALL009621"/>
        <s v="CALL009622"/>
        <s v="CALL009623"/>
        <s v="CALL009624"/>
        <s v="CALL009625"/>
        <s v="CALL009626"/>
        <s v="CALL009627"/>
        <s v="CALL009628"/>
        <s v="CALL009629"/>
        <s v="CALL009630"/>
        <s v="CALL009631"/>
        <s v="CALL009632"/>
        <s v="CALL009633"/>
        <s v="CALL009634"/>
        <s v="CALL009635"/>
        <s v="CALL009636"/>
        <s v="CALL009637"/>
        <s v="CALL009638"/>
        <s v="CALL009639"/>
        <s v="CALL009640"/>
        <s v="CALL009641"/>
        <s v="CALL009642"/>
        <s v="CALL009643"/>
        <s v="CALL009644"/>
        <s v="CALL009645"/>
        <s v="CALL009646"/>
        <s v="CALL009647"/>
        <s v="CALL009648"/>
        <s v="CALL009649"/>
        <s v="CALL009650"/>
        <s v="CALL009651"/>
        <s v="CALL009652"/>
        <s v="CALL009653"/>
        <s v="CALL009654"/>
        <s v="CALL009655"/>
        <s v="CALL009656"/>
        <s v="CALL009657"/>
        <s v="CALL009658"/>
        <s v="CALL009659"/>
        <s v="CALL009660"/>
        <s v="CALL009661"/>
        <s v="CALL009662"/>
        <s v="CALL009663"/>
        <s v="CALL009664"/>
        <s v="CALL009665"/>
        <s v="CALL009666"/>
        <s v="CALL009667"/>
        <s v="CALL009668"/>
        <s v="CALL009669"/>
        <s v="CALL009670"/>
        <s v="CALL009671"/>
        <s v="CALL009672"/>
        <s v="CALL009673"/>
        <s v="CALL009674"/>
        <s v="CALL009675"/>
        <s v="CALL009676"/>
        <s v="CALL009677"/>
        <s v="CALL009678"/>
        <s v="CALL009679"/>
        <s v="CALL009680"/>
        <s v="CALL009681"/>
        <s v="CALL009682"/>
        <s v="CALL009683"/>
        <s v="CALL009684"/>
        <s v="CALL009685"/>
        <s v="CALL009686"/>
        <s v="CALL009687"/>
        <s v="CALL009688"/>
        <s v="CALL009689"/>
        <s v="CALL009690"/>
        <s v="CALL009691"/>
        <s v="CALL009692"/>
        <s v="CALL009693"/>
        <s v="CALL009694"/>
        <s v="CALL009695"/>
        <s v="CALL009696"/>
        <s v="CALL009697"/>
        <s v="CALL009698"/>
        <s v="CALL009699"/>
        <s v="CALL009700"/>
        <s v="CALL009701"/>
        <s v="CALL009702"/>
        <s v="CALL009703"/>
        <s v="CALL009704"/>
        <s v="CALL009705"/>
        <s v="CALL009706"/>
        <s v="CALL009707"/>
        <s v="CALL009708"/>
        <s v="CALL009709"/>
        <s v="CALL009710"/>
        <s v="CALL009711"/>
        <s v="CALL009712"/>
        <s v="CALL009713"/>
        <s v="CALL009714"/>
        <s v="CALL009715"/>
        <s v="CALL009716"/>
        <s v="CALL009717"/>
        <s v="CALL009718"/>
        <s v="CALL009719"/>
        <s v="CALL009720"/>
        <s v="CALL009721"/>
        <s v="CALL009722"/>
        <s v="CALL009723"/>
        <s v="CALL009724"/>
        <s v="CALL009725"/>
        <s v="CALL009726"/>
        <s v="CALL009727"/>
        <s v="CALL009728"/>
        <s v="CALL009729"/>
        <s v="CALL009730"/>
        <s v="CALL009731"/>
        <s v="CALL009732"/>
        <s v="CALL009733"/>
        <s v="CALL009734"/>
        <s v="CALL009735"/>
        <s v="CALL009736"/>
        <s v="CALL009737"/>
        <s v="CALL009738"/>
        <s v="CALL009739"/>
        <s v="CALL009740"/>
        <s v="CALL009741"/>
        <s v="CALL009742"/>
        <s v="CALL009743"/>
        <s v="CALL009744"/>
        <s v="CALL009745"/>
        <s v="CALL009746"/>
        <s v="CALL009747"/>
        <s v="CALL009748"/>
        <s v="CALL009749"/>
        <s v="CALL009750"/>
        <s v="CALL009751"/>
        <s v="CALL009752"/>
        <s v="CALL009753"/>
        <s v="CALL009754"/>
        <s v="CALL009755"/>
        <s v="CALL009756"/>
        <s v="CALL009757"/>
        <s v="CALL009758"/>
        <s v="CALL009759"/>
        <s v="CALL009760"/>
        <s v="CALL009761"/>
        <s v="CALL009762"/>
        <s v="CALL009763"/>
        <s v="CALL009764"/>
        <s v="CALL009765"/>
        <s v="CALL009766"/>
        <s v="CALL009767"/>
        <s v="CALL009768"/>
        <s v="CALL009769"/>
        <s v="CALL009770"/>
        <s v="CALL009771"/>
        <s v="CALL009772"/>
        <s v="CALL009773"/>
        <s v="CALL009774"/>
        <s v="CALL009775"/>
        <s v="CALL009776"/>
        <s v="CALL009777"/>
        <s v="CALL009778"/>
        <s v="CALL009779"/>
        <s v="CALL009780"/>
        <s v="CALL009781"/>
        <s v="CALL009782"/>
        <s v="CALL009783"/>
        <s v="CALL009784"/>
        <s v="CALL009785"/>
        <s v="CALL009786"/>
        <s v="CALL009787"/>
        <s v="CALL009788"/>
        <s v="CALL009789"/>
        <s v="CALL009790"/>
        <s v="CALL009791"/>
        <s v="CALL009792"/>
        <s v="CALL009793"/>
        <s v="CALL009794"/>
        <s v="CALL009795"/>
        <s v="CALL009796"/>
        <s v="CALL009797"/>
        <s v="CALL009798"/>
        <s v="CALL009799"/>
        <s v="CALL009800"/>
        <s v="CALL009801"/>
        <s v="CALL009802"/>
        <s v="CALL009803"/>
        <s v="CALL009804"/>
        <s v="CALL009805"/>
        <s v="CALL009806"/>
        <s v="CALL009807"/>
        <s v="CALL009808"/>
        <s v="CALL009809"/>
        <s v="CALL009810"/>
        <s v="CALL009811"/>
        <s v="CALL009812"/>
        <s v="CALL009813"/>
        <s v="CALL009814"/>
        <s v="CALL009815"/>
        <s v="CALL009816"/>
        <s v="CALL009817"/>
        <s v="CALL009818"/>
        <s v="CALL009819"/>
        <s v="CALL009820"/>
        <s v="CALL009821"/>
        <s v="CALL009822"/>
        <s v="CALL009823"/>
        <s v="CALL009824"/>
        <s v="CALL009825"/>
        <s v="CALL009826"/>
        <s v="CALL009827"/>
        <s v="CALL009828"/>
        <s v="CALL009829"/>
        <s v="CALL009830"/>
        <s v="CALL009831"/>
        <s v="CALL009832"/>
        <s v="CALL009833"/>
        <s v="CALL009834"/>
        <s v="CALL009835"/>
        <s v="CALL009836"/>
        <s v="CALL009837"/>
        <s v="CALL009838"/>
        <s v="CALL009839"/>
        <s v="CALL009840"/>
        <s v="CALL009841"/>
        <s v="CALL009842"/>
        <s v="CALL009843"/>
        <s v="CALL009844"/>
        <s v="CALL009845"/>
        <s v="CALL009846"/>
        <s v="CALL009847"/>
        <s v="CALL009848"/>
        <s v="CALL009849"/>
        <s v="CALL009850"/>
        <s v="CALL009851"/>
        <s v="CALL009852"/>
        <s v="CALL009853"/>
        <s v="CALL009854"/>
        <s v="CALL009855"/>
        <s v="CALL009856"/>
        <s v="CALL009857"/>
        <s v="CALL009858"/>
        <s v="CALL009859"/>
        <s v="CALL009860"/>
        <s v="CALL009861"/>
        <s v="CALL009862"/>
        <s v="CALL009863"/>
        <s v="CALL009864"/>
        <s v="CALL009865"/>
        <s v="CALL009866"/>
        <s v="CALL009867"/>
        <s v="CALL009868"/>
        <s v="CALL009869"/>
        <s v="CALL009870"/>
        <s v="CALL009871"/>
        <s v="CALL009872"/>
        <s v="CALL009873"/>
        <s v="CALL009874"/>
        <s v="CALL009875"/>
        <s v="CALL009876"/>
        <s v="CALL009877"/>
        <s v="CALL009878"/>
        <s v="CALL009879"/>
        <s v="CALL009880"/>
        <s v="CALL009881"/>
        <s v="CALL009882"/>
        <s v="CALL009883"/>
        <s v="CALL009884"/>
        <s v="CALL009885"/>
        <s v="CALL009886"/>
        <s v="CALL009887"/>
        <s v="CALL009888"/>
        <s v="CALL009889"/>
        <s v="CALL009890"/>
        <s v="CALL009891"/>
        <s v="CALL009892"/>
        <s v="CALL009893"/>
        <s v="CALL009894"/>
        <s v="CALL009895"/>
        <s v="CALL009896"/>
        <s v="CALL009897"/>
        <s v="CALL009898"/>
        <s v="CALL009899"/>
        <s v="CALL009900"/>
        <s v="CALL009901"/>
        <s v="CALL009902"/>
        <s v="CALL009903"/>
        <s v="CALL009904"/>
        <s v="CALL009905"/>
        <s v="CALL009906"/>
        <s v="CALL009907"/>
        <s v="CALL009908"/>
        <s v="CALL009909"/>
        <s v="CALL009910"/>
        <s v="CALL009911"/>
        <s v="CALL009912"/>
        <s v="CALL009913"/>
        <s v="CALL009914"/>
        <s v="CALL009915"/>
        <s v="CALL009916"/>
        <s v="CALL009917"/>
        <s v="CALL009918"/>
        <s v="CALL009919"/>
        <s v="CALL009920"/>
        <s v="CALL009921"/>
        <s v="CALL009922"/>
        <s v="CALL009923"/>
        <s v="CALL009924"/>
        <s v="CALL009925"/>
        <s v="CALL009926"/>
        <s v="CALL009927"/>
        <s v="CALL009928"/>
        <s v="CALL009929"/>
        <s v="CALL009930"/>
        <s v="CALL009931"/>
        <s v="CALL009932"/>
        <s v="CALL009933"/>
        <s v="CALL009934"/>
        <s v="CALL009935"/>
        <s v="CALL009936"/>
        <s v="CALL009937"/>
        <s v="CALL009938"/>
        <s v="CALL009939"/>
        <s v="CALL009940"/>
        <s v="CALL009941"/>
        <s v="CALL009942"/>
        <s v="CALL009943"/>
        <s v="CALL009944"/>
        <s v="CALL009945"/>
        <s v="CALL009946"/>
        <s v="CALL009947"/>
        <s v="CALL009948"/>
        <s v="CALL009949"/>
        <s v="CALL009950"/>
        <s v="CALL009951"/>
        <s v="CALL009952"/>
        <s v="CALL009953"/>
        <s v="CALL009954"/>
        <s v="CALL009955"/>
        <s v="CALL009956"/>
        <s v="CALL009957"/>
        <s v="CALL009958"/>
        <s v="CALL009959"/>
        <s v="CALL009960"/>
        <s v="CALL009961"/>
        <s v="CALL009962"/>
        <s v="CALL009963"/>
        <s v="CALL009964"/>
        <s v="CALL009965"/>
        <s v="CALL009966"/>
        <s v="CALL009967"/>
        <s v="CALL009968"/>
        <s v="CALL009969"/>
        <s v="CALL009970"/>
        <s v="CALL009971"/>
        <s v="CALL009972"/>
        <s v="CALL009973"/>
        <s v="CALL009974"/>
        <s v="CALL009975"/>
        <s v="CALL009976"/>
        <s v="CALL009977"/>
        <s v="CALL009978"/>
        <s v="CALL009979"/>
        <s v="CALL009980"/>
        <s v="CALL009981"/>
        <s v="CALL009982"/>
        <s v="CALL009983"/>
        <s v="CALL009984"/>
        <s v="CALL009985"/>
        <s v="CALL009986"/>
        <s v="CALL009987"/>
        <s v="CALL009988"/>
        <s v="CALL009989"/>
        <s v="CALL009990"/>
        <s v="CALL009991"/>
        <s v="CALL009992"/>
        <s v="CALL009993"/>
        <s v="CALL009994"/>
        <s v="CALL009995"/>
        <s v="CALL009996"/>
        <s v="CALL009997"/>
        <s v="CALL009998"/>
        <s v="CALL009999"/>
        <s v="CALL010000"/>
      </sharedItems>
    </cacheField>
    <cacheField name="Call Date" numFmtId="14">
      <sharedItems containsSemiMixedTypes="0" containsNonDate="0" containsDate="1" containsString="0" minDate="2025-01-01T00:00:00" maxDate="2026-01-01T00:00:00"/>
    </cacheField>
    <cacheField name="Call Time" numFmtId="164">
      <sharedItems containsSemiMixedTypes="0" containsNonDate="0" containsDate="1" containsString="0" minDate="1899-12-30T08:00:00" maxDate="1899-12-30T21:59:00"/>
    </cacheField>
    <cacheField name="Agent" numFmtId="0">
      <sharedItems count="20">
        <s v="Neha Sharma"/>
        <s v="Akhil Das"/>
        <s v="Fathima Ali"/>
        <s v="Ananya Nair"/>
        <s v="Amal Joseph"/>
        <s v="Asha Mohan"/>
        <s v="Diya George"/>
        <s v="Meera Joseph"/>
        <s v="Riya Mathew"/>
        <s v="Nikhil Varma"/>
        <s v="Vishnu Raj"/>
        <s v="Sanjay Kumar"/>
        <s v="Manu Krishnan"/>
        <s v="Sneha Thomas"/>
        <s v="Arjun Kumar"/>
        <s v="Kiran Patel"/>
        <s v="Rahul Menon"/>
        <s v="Aditya Singh"/>
        <s v="Priya Nair"/>
        <s v="Joel Thomas"/>
      </sharedItems>
    </cacheField>
    <cacheField name="Team" numFmtId="0">
      <sharedItems count="4">
        <s v="Team Beta"/>
        <s v="Team Delta"/>
        <s v="Team Alpha"/>
        <s v="Team Gamma"/>
      </sharedItems>
    </cacheField>
    <cacheField name="Region" numFmtId="0">
      <sharedItems containsBlank="1" count="5">
        <s v="East"/>
        <s v="West"/>
        <s v="South"/>
        <s v="North"/>
        <m/>
      </sharedItems>
    </cacheField>
    <cacheField name="Channel" numFmtId="0">
      <sharedItems count="4">
        <s v="Phone"/>
        <s v="Email"/>
        <s v="Chat"/>
        <s v="Social Media"/>
      </sharedItems>
    </cacheField>
    <cacheField name="Customer Type" numFmtId="0">
      <sharedItems count="4">
        <s v="New Customer"/>
        <s v="Business Customer"/>
        <s v="Existing Customer"/>
        <s v="Premium Customer"/>
      </sharedItems>
    </cacheField>
    <cacheField name="Issue Type" numFmtId="0">
      <sharedItems count="10">
        <s v="Order Status"/>
        <s v="Technical Support"/>
        <s v="Product Information"/>
        <s v="Subscription"/>
        <s v="Refund"/>
        <s v="Cancellation"/>
        <s v="Account Access"/>
        <s v="Billing"/>
        <s v="Complaint"/>
        <s v="Delivery"/>
      </sharedItems>
    </cacheField>
    <cacheField name="Call Status" numFmtId="0">
      <sharedItems count="4">
        <s v="Resolved"/>
        <s v="Escalated"/>
        <s v="Pending"/>
        <s v="Abandoned"/>
      </sharedItems>
    </cacheField>
    <cacheField name="Resolution" numFmtId="0">
      <sharedItems/>
    </cacheField>
    <cacheField name="Wait Time (Min)" numFmtId="0">
      <sharedItems containsSemiMixedTypes="0" containsString="0" containsNumber="1" minValue="0.2" maxValue="25"/>
    </cacheField>
    <cacheField name="Handling Time (Min)" numFmtId="0">
      <sharedItems containsSemiMixedTypes="0" containsString="0" containsNumber="1" minValue="1" maxValue="25.2"/>
    </cacheField>
    <cacheField name="First Call Resolution" numFmtId="0">
      <sharedItems/>
    </cacheField>
    <cacheField name="Customer Satisfaction" numFmtId="0">
      <sharedItems containsSemiMixedTypes="0" containsString="0" containsNumber="1" containsInteger="1" minValue="0" maxValue="5"/>
    </cacheField>
    <cacheField name="Sentiment" numFmtId="0">
      <sharedItems/>
    </cacheField>
    <cacheField name="Escalated" numFmtId="0">
      <sharedItems/>
    </cacheField>
    <cacheField name="Customer Value ($)" numFmtId="0">
      <sharedItems containsSemiMixedTypes="0" containsString="0" containsNumber="1" minValue="0" maxValue="2213.16"/>
    </cacheField>
    <cacheField name="Call Status Rating" numFmtId="0">
      <sharedItems/>
    </cacheField>
    <cacheField name="Month" numFmtId="0">
      <sharedItems count="12">
        <s v="April"/>
        <s v="December"/>
        <s v="September"/>
        <s v="March"/>
        <s v="July"/>
        <s v="January"/>
        <s v="May"/>
        <s v="August"/>
        <s v="November"/>
        <s v="June"/>
        <s v="October"/>
        <s v="February"/>
      </sharedItems>
    </cacheField>
    <cacheField name="Customer Sats Category" numFmtId="0">
      <sharedItems/>
    </cacheField>
  </cacheFields>
  <extLst>
    <ext xmlns:x14="http://schemas.microsoft.com/office/spreadsheetml/2009/9/main" uri="{725AE2AE-9491-48be-B2B4-4EB974FC3084}">
      <x14:pivotCacheDefinition pivotCacheId="2004063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d v="2025-04-13T00:00:00"/>
    <d v="1899-12-30T18:08:00"/>
    <x v="0"/>
    <x v="0"/>
    <x v="0"/>
    <x v="0"/>
    <x v="0"/>
    <x v="0"/>
    <x v="0"/>
    <s v="Information Provided"/>
    <n v="5.4"/>
    <n v="13.5"/>
    <s v="Yes"/>
    <n v="3"/>
    <s v="Neutral"/>
    <s v="No"/>
    <n v="111.6"/>
    <s v="5"/>
    <x v="0"/>
    <s v="Average"/>
  </r>
  <r>
    <x v="1"/>
    <d v="2025-12-15T00:00:00"/>
    <d v="1899-12-30T14:17:00"/>
    <x v="1"/>
    <x v="1"/>
    <x v="1"/>
    <x v="0"/>
    <x v="0"/>
    <x v="1"/>
    <x v="1"/>
    <s v="Escalated"/>
    <n v="1"/>
    <n v="14.7"/>
    <s v="No"/>
    <n v="0"/>
    <s v="Neutral"/>
    <s v="Yes"/>
    <n v="316.86"/>
    <s v="2"/>
    <x v="1"/>
    <s v="Poor"/>
  </r>
  <r>
    <x v="2"/>
    <d v="2025-09-28T00:00:00"/>
    <d v="1899-12-30T21:32:00"/>
    <x v="2"/>
    <x v="0"/>
    <x v="2"/>
    <x v="0"/>
    <x v="1"/>
    <x v="2"/>
    <x v="0"/>
    <s v="Resolved"/>
    <n v="3.9"/>
    <n v="9.6"/>
    <s v="Yes"/>
    <n v="5"/>
    <s v="Positive"/>
    <s v="No"/>
    <n v="588.04999999999995"/>
    <s v="5"/>
    <x v="2"/>
    <s v="Excellent"/>
  </r>
  <r>
    <x v="3"/>
    <d v="2025-04-17T00:00:00"/>
    <d v="1899-12-30T21:48:00"/>
    <x v="3"/>
    <x v="1"/>
    <x v="0"/>
    <x v="1"/>
    <x v="2"/>
    <x v="3"/>
    <x v="1"/>
    <s v="Escalated"/>
    <n v="5.8"/>
    <n v="8"/>
    <s v="No"/>
    <n v="3"/>
    <s v="Negative"/>
    <s v="Yes"/>
    <n v="177.13"/>
    <s v="2"/>
    <x v="0"/>
    <s v="Average"/>
  </r>
  <r>
    <x v="4"/>
    <d v="2025-03-13T00:00:00"/>
    <d v="1899-12-30T19:31:00"/>
    <x v="2"/>
    <x v="2"/>
    <x v="3"/>
    <x v="2"/>
    <x v="2"/>
    <x v="2"/>
    <x v="2"/>
    <s v="Follow-up Required"/>
    <n v="3.1"/>
    <n v="3.3"/>
    <s v="No"/>
    <n v="3"/>
    <s v="Negative"/>
    <s v="No"/>
    <n v="408.02"/>
    <s v="3"/>
    <x v="3"/>
    <s v="Average"/>
  </r>
  <r>
    <x v="5"/>
    <d v="2025-07-08T00:00:00"/>
    <d v="1899-12-30T13:59:00"/>
    <x v="4"/>
    <x v="3"/>
    <x v="0"/>
    <x v="0"/>
    <x v="2"/>
    <x v="1"/>
    <x v="1"/>
    <s v="Escalated"/>
    <n v="4.2"/>
    <n v="7.9"/>
    <s v="No"/>
    <n v="3"/>
    <s v="Neutral"/>
    <s v="Yes"/>
    <n v="35.090000000000003"/>
    <s v="2"/>
    <x v="4"/>
    <s v="Average"/>
  </r>
  <r>
    <x v="6"/>
    <d v="2025-01-21T00:00:00"/>
    <d v="1899-12-30T17:50:00"/>
    <x v="1"/>
    <x v="2"/>
    <x v="1"/>
    <x v="1"/>
    <x v="2"/>
    <x v="4"/>
    <x v="2"/>
    <s v="Follow-up Required"/>
    <n v="17.600000000000001"/>
    <n v="11.3"/>
    <s v="No"/>
    <n v="3"/>
    <s v="Neutral"/>
    <s v="No"/>
    <n v="53.43"/>
    <s v="3"/>
    <x v="5"/>
    <s v="Average"/>
  </r>
  <r>
    <x v="7"/>
    <d v="2025-04-13T00:00:00"/>
    <d v="1899-12-30T20:00:00"/>
    <x v="5"/>
    <x v="3"/>
    <x v="2"/>
    <x v="0"/>
    <x v="2"/>
    <x v="5"/>
    <x v="1"/>
    <s v="Escalated"/>
    <n v="6.1"/>
    <n v="7.7"/>
    <s v="No"/>
    <n v="3"/>
    <s v="Neutral"/>
    <s v="Yes"/>
    <n v="187.12"/>
    <s v="2"/>
    <x v="0"/>
    <s v="Average"/>
  </r>
  <r>
    <x v="8"/>
    <d v="2025-05-02T00:00:00"/>
    <d v="1899-12-30T18:56:00"/>
    <x v="1"/>
    <x v="2"/>
    <x v="3"/>
    <x v="2"/>
    <x v="0"/>
    <x v="6"/>
    <x v="0"/>
    <s v="Resolved"/>
    <n v="0.4"/>
    <n v="13.7"/>
    <s v="Yes"/>
    <n v="2"/>
    <s v="Negative"/>
    <s v="No"/>
    <n v="24.2"/>
    <s v="5"/>
    <x v="6"/>
    <s v="Average"/>
  </r>
  <r>
    <x v="9"/>
    <d v="2025-08-03T00:00:00"/>
    <d v="1899-12-30T14:41:00"/>
    <x v="3"/>
    <x v="3"/>
    <x v="0"/>
    <x v="0"/>
    <x v="2"/>
    <x v="6"/>
    <x v="0"/>
    <s v="Resolved"/>
    <n v="1.5"/>
    <n v="5.0999999999999996"/>
    <s v="Yes"/>
    <n v="2"/>
    <s v="Negative"/>
    <s v="No"/>
    <n v="77.569999999999993"/>
    <s v="5"/>
    <x v="7"/>
    <s v="Average"/>
  </r>
  <r>
    <x v="10"/>
    <d v="2025-11-27T00:00:00"/>
    <d v="1899-12-30T09:59:00"/>
    <x v="1"/>
    <x v="1"/>
    <x v="0"/>
    <x v="2"/>
    <x v="2"/>
    <x v="7"/>
    <x v="0"/>
    <s v="Resolved"/>
    <n v="1.5"/>
    <n v="11.5"/>
    <s v="Yes"/>
    <n v="4"/>
    <s v="Neutral"/>
    <s v="No"/>
    <n v="77.55"/>
    <s v="5"/>
    <x v="8"/>
    <s v="Excellent"/>
  </r>
  <r>
    <x v="11"/>
    <d v="2025-03-29T00:00:00"/>
    <d v="1899-12-30T19:01:00"/>
    <x v="6"/>
    <x v="3"/>
    <x v="0"/>
    <x v="0"/>
    <x v="1"/>
    <x v="0"/>
    <x v="0"/>
    <s v="Replacement Initiated"/>
    <n v="0.4"/>
    <n v="5.9"/>
    <s v="Yes"/>
    <n v="0"/>
    <s v="Neutral"/>
    <s v="No"/>
    <n v="921.17"/>
    <s v="5"/>
    <x v="3"/>
    <s v="Poor"/>
  </r>
  <r>
    <x v="12"/>
    <d v="2025-04-10T00:00:00"/>
    <d v="1899-12-30T20:56:00"/>
    <x v="7"/>
    <x v="1"/>
    <x v="3"/>
    <x v="0"/>
    <x v="2"/>
    <x v="6"/>
    <x v="2"/>
    <s v="Follow-up Required"/>
    <n v="5.7"/>
    <n v="11"/>
    <s v="No"/>
    <n v="2"/>
    <s v="Neutral"/>
    <s v="No"/>
    <n v="0"/>
    <s v="3"/>
    <x v="0"/>
    <s v="Average"/>
  </r>
  <r>
    <x v="13"/>
    <d v="2025-12-26T00:00:00"/>
    <d v="1899-12-30T20:10:00"/>
    <x v="4"/>
    <x v="2"/>
    <x v="1"/>
    <x v="0"/>
    <x v="0"/>
    <x v="8"/>
    <x v="0"/>
    <s v="Resolved"/>
    <n v="1.2"/>
    <n v="10.8"/>
    <s v="No"/>
    <n v="0"/>
    <s v="Positive"/>
    <s v="No"/>
    <n v="169.27"/>
    <s v="5"/>
    <x v="1"/>
    <s v="Poor"/>
  </r>
  <r>
    <x v="14"/>
    <d v="2025-06-01T00:00:00"/>
    <d v="1899-12-30T16:54:00"/>
    <x v="1"/>
    <x v="3"/>
    <x v="3"/>
    <x v="2"/>
    <x v="2"/>
    <x v="4"/>
    <x v="0"/>
    <s v="Resolved"/>
    <n v="2.1"/>
    <n v="12.9"/>
    <s v="Yes"/>
    <n v="5"/>
    <s v="Positive"/>
    <s v="No"/>
    <n v="206.93"/>
    <s v="5"/>
    <x v="9"/>
    <s v="Excellent"/>
  </r>
  <r>
    <x v="15"/>
    <d v="2025-05-11T00:00:00"/>
    <d v="1899-12-30T12:26:00"/>
    <x v="6"/>
    <x v="1"/>
    <x v="1"/>
    <x v="0"/>
    <x v="0"/>
    <x v="7"/>
    <x v="2"/>
    <s v="Follow-up Required"/>
    <n v="11.7"/>
    <n v="11"/>
    <s v="No"/>
    <n v="2"/>
    <s v="Negative"/>
    <s v="No"/>
    <n v="132.76"/>
    <s v="3"/>
    <x v="6"/>
    <s v="Average"/>
  </r>
  <r>
    <x v="16"/>
    <d v="2025-05-30T00:00:00"/>
    <d v="1899-12-30T10:12:00"/>
    <x v="5"/>
    <x v="1"/>
    <x v="0"/>
    <x v="2"/>
    <x v="2"/>
    <x v="0"/>
    <x v="1"/>
    <s v="Escalated"/>
    <n v="1.5"/>
    <n v="3.1"/>
    <s v="No"/>
    <n v="3"/>
    <s v="Negative"/>
    <s v="Yes"/>
    <n v="95.42"/>
    <s v="2"/>
    <x v="6"/>
    <s v="Average"/>
  </r>
  <r>
    <x v="17"/>
    <d v="2025-11-05T00:00:00"/>
    <d v="1899-12-30T12:12:00"/>
    <x v="5"/>
    <x v="1"/>
    <x v="3"/>
    <x v="0"/>
    <x v="0"/>
    <x v="7"/>
    <x v="2"/>
    <s v="Follow-up Required"/>
    <n v="3.4"/>
    <n v="4.3"/>
    <s v="No"/>
    <n v="0"/>
    <s v="Negative"/>
    <s v="No"/>
    <n v="80.12"/>
    <s v="3"/>
    <x v="8"/>
    <s v="Poor"/>
  </r>
  <r>
    <x v="18"/>
    <d v="2025-09-15T00:00:00"/>
    <d v="1899-12-30T18:49:00"/>
    <x v="2"/>
    <x v="2"/>
    <x v="1"/>
    <x v="0"/>
    <x v="2"/>
    <x v="6"/>
    <x v="2"/>
    <s v="Follow-up Required"/>
    <n v="2.6"/>
    <n v="17.7"/>
    <s v="No"/>
    <n v="3"/>
    <s v="Neutral"/>
    <s v="No"/>
    <n v="277.12"/>
    <s v="3"/>
    <x v="2"/>
    <s v="Average"/>
  </r>
  <r>
    <x v="19"/>
    <d v="2025-12-10T00:00:00"/>
    <d v="1899-12-30T19:59:00"/>
    <x v="4"/>
    <x v="1"/>
    <x v="0"/>
    <x v="0"/>
    <x v="0"/>
    <x v="7"/>
    <x v="0"/>
    <s v="Account Updated"/>
    <n v="7.5"/>
    <n v="10.199999999999999"/>
    <s v="Yes"/>
    <n v="4"/>
    <s v="Neutral"/>
    <s v="No"/>
    <n v="204.01"/>
    <s v="5"/>
    <x v="1"/>
    <s v="Excellent"/>
  </r>
  <r>
    <x v="20"/>
    <d v="2025-10-21T00:00:00"/>
    <d v="1899-12-30T09:26:00"/>
    <x v="8"/>
    <x v="3"/>
    <x v="0"/>
    <x v="2"/>
    <x v="2"/>
    <x v="1"/>
    <x v="1"/>
    <s v="Escalated"/>
    <n v="0.2"/>
    <n v="13.4"/>
    <s v="No"/>
    <n v="2"/>
    <s v="Negative"/>
    <s v="Yes"/>
    <n v="228.46"/>
    <s v="2"/>
    <x v="10"/>
    <s v="Average"/>
  </r>
  <r>
    <x v="21"/>
    <d v="2025-07-11T00:00:00"/>
    <d v="1899-12-30T13:24:00"/>
    <x v="5"/>
    <x v="0"/>
    <x v="0"/>
    <x v="0"/>
    <x v="1"/>
    <x v="0"/>
    <x v="0"/>
    <s v="Resolved"/>
    <n v="2.8"/>
    <n v="6.4"/>
    <s v="Yes"/>
    <n v="3"/>
    <s v="Neutral"/>
    <s v="No"/>
    <n v="141.21"/>
    <s v="5"/>
    <x v="4"/>
    <s v="Average"/>
  </r>
  <r>
    <x v="22"/>
    <d v="2025-10-04T00:00:00"/>
    <d v="1899-12-30T08:06:00"/>
    <x v="9"/>
    <x v="0"/>
    <x v="2"/>
    <x v="2"/>
    <x v="2"/>
    <x v="0"/>
    <x v="3"/>
    <s v="No Resolution"/>
    <n v="1.3"/>
    <n v="7.5"/>
    <s v="No"/>
    <n v="4"/>
    <s v="Neutral"/>
    <s v="No"/>
    <n v="548.79999999999995"/>
    <s v="0"/>
    <x v="10"/>
    <s v="Excellent"/>
  </r>
  <r>
    <x v="23"/>
    <d v="2025-06-10T00:00:00"/>
    <d v="1899-12-30T10:51:00"/>
    <x v="3"/>
    <x v="3"/>
    <x v="1"/>
    <x v="2"/>
    <x v="0"/>
    <x v="0"/>
    <x v="0"/>
    <s v="Resolved"/>
    <n v="1.3"/>
    <n v="11.8"/>
    <s v="Yes"/>
    <n v="0"/>
    <s v="Positive"/>
    <s v="No"/>
    <n v="105.95"/>
    <s v="5"/>
    <x v="9"/>
    <s v="Poor"/>
  </r>
  <r>
    <x v="24"/>
    <d v="2025-11-10T00:00:00"/>
    <d v="1899-12-30T16:36:00"/>
    <x v="10"/>
    <x v="0"/>
    <x v="2"/>
    <x v="2"/>
    <x v="2"/>
    <x v="0"/>
    <x v="2"/>
    <s v="Follow-up Required"/>
    <n v="1.5"/>
    <n v="9.5"/>
    <s v="No"/>
    <n v="2"/>
    <s v="Neutral"/>
    <s v="No"/>
    <n v="45.48"/>
    <s v="3"/>
    <x v="8"/>
    <s v="Average"/>
  </r>
  <r>
    <x v="25"/>
    <d v="2025-01-22T00:00:00"/>
    <d v="1899-12-30T08:00:00"/>
    <x v="11"/>
    <x v="0"/>
    <x v="1"/>
    <x v="0"/>
    <x v="2"/>
    <x v="6"/>
    <x v="0"/>
    <s v="Refund Processed"/>
    <n v="3.9"/>
    <n v="10"/>
    <s v="Yes"/>
    <n v="4"/>
    <s v="Neutral"/>
    <s v="No"/>
    <n v="225.39"/>
    <s v="5"/>
    <x v="5"/>
    <s v="Excellent"/>
  </r>
  <r>
    <x v="26"/>
    <d v="2025-09-10T00:00:00"/>
    <d v="1899-12-30T13:52:00"/>
    <x v="12"/>
    <x v="3"/>
    <x v="3"/>
    <x v="1"/>
    <x v="3"/>
    <x v="2"/>
    <x v="0"/>
    <s v="Refund Processed"/>
    <n v="1.1000000000000001"/>
    <n v="1.9"/>
    <s v="No"/>
    <n v="3"/>
    <s v="Neutral"/>
    <s v="No"/>
    <n v="184.55"/>
    <s v="5"/>
    <x v="2"/>
    <s v="Average"/>
  </r>
  <r>
    <x v="27"/>
    <d v="2025-08-24T00:00:00"/>
    <d v="1899-12-30T13:04:00"/>
    <x v="13"/>
    <x v="3"/>
    <x v="3"/>
    <x v="2"/>
    <x v="0"/>
    <x v="4"/>
    <x v="2"/>
    <s v="Follow-up Required"/>
    <n v="2.2999999999999998"/>
    <n v="9.5"/>
    <s v="No"/>
    <n v="4"/>
    <s v="Neutral"/>
    <s v="Yes"/>
    <n v="244.37"/>
    <s v="3"/>
    <x v="7"/>
    <s v="Excellent"/>
  </r>
  <r>
    <x v="28"/>
    <d v="2025-12-11T00:00:00"/>
    <d v="1899-12-30T14:41:00"/>
    <x v="6"/>
    <x v="3"/>
    <x v="2"/>
    <x v="0"/>
    <x v="3"/>
    <x v="2"/>
    <x v="1"/>
    <s v="Escalated"/>
    <n v="5.8"/>
    <n v="7.2"/>
    <s v="No"/>
    <n v="3"/>
    <s v="Negative"/>
    <s v="Yes"/>
    <n v="135.33000000000001"/>
    <s v="2"/>
    <x v="1"/>
    <s v="Average"/>
  </r>
  <r>
    <x v="29"/>
    <d v="2025-02-18T00:00:00"/>
    <d v="1899-12-30T11:51:00"/>
    <x v="9"/>
    <x v="1"/>
    <x v="0"/>
    <x v="1"/>
    <x v="2"/>
    <x v="2"/>
    <x v="1"/>
    <s v="Escalated"/>
    <n v="2.2000000000000002"/>
    <n v="4.0999999999999996"/>
    <s v="No"/>
    <n v="3"/>
    <s v="Neutral"/>
    <s v="Yes"/>
    <n v="165.08"/>
    <s v="2"/>
    <x v="11"/>
    <s v="Average"/>
  </r>
  <r>
    <x v="30"/>
    <d v="2025-02-28T00:00:00"/>
    <d v="1899-12-30T14:49:00"/>
    <x v="9"/>
    <x v="2"/>
    <x v="3"/>
    <x v="0"/>
    <x v="2"/>
    <x v="4"/>
    <x v="0"/>
    <s v="Resolved"/>
    <n v="1.2"/>
    <n v="5.8"/>
    <s v="No"/>
    <n v="5"/>
    <s v="Positive"/>
    <s v="No"/>
    <n v="69.349999999999994"/>
    <s v="5"/>
    <x v="11"/>
    <s v="Excellent"/>
  </r>
  <r>
    <x v="31"/>
    <d v="2025-06-19T00:00:00"/>
    <d v="1899-12-30T12:29:00"/>
    <x v="14"/>
    <x v="2"/>
    <x v="2"/>
    <x v="0"/>
    <x v="1"/>
    <x v="0"/>
    <x v="0"/>
    <s v="Resolved"/>
    <n v="4.5"/>
    <n v="9.3000000000000007"/>
    <s v="Yes"/>
    <n v="5"/>
    <s v="Positive"/>
    <s v="No"/>
    <n v="1603.12"/>
    <s v="5"/>
    <x v="9"/>
    <s v="Excellent"/>
  </r>
  <r>
    <x v="32"/>
    <d v="2025-07-07T00:00:00"/>
    <d v="1899-12-30T15:02:00"/>
    <x v="5"/>
    <x v="2"/>
    <x v="0"/>
    <x v="0"/>
    <x v="2"/>
    <x v="6"/>
    <x v="0"/>
    <s v="Replacement Initiated"/>
    <n v="6.7"/>
    <n v="16.2"/>
    <s v="Yes"/>
    <n v="0"/>
    <s v="Neutral"/>
    <s v="No"/>
    <n v="188.15"/>
    <s v="5"/>
    <x v="4"/>
    <s v="Poor"/>
  </r>
  <r>
    <x v="33"/>
    <d v="2025-09-28T00:00:00"/>
    <d v="1899-12-30T16:48:00"/>
    <x v="3"/>
    <x v="0"/>
    <x v="1"/>
    <x v="0"/>
    <x v="3"/>
    <x v="4"/>
    <x v="0"/>
    <s v="Information Provided"/>
    <n v="2.1"/>
    <n v="1.4"/>
    <s v="Yes"/>
    <n v="4"/>
    <s v="Neutral"/>
    <s v="No"/>
    <n v="139.56"/>
    <s v="5"/>
    <x v="2"/>
    <s v="Excellent"/>
  </r>
  <r>
    <x v="34"/>
    <d v="2025-07-09T00:00:00"/>
    <d v="1899-12-30T14:48:00"/>
    <x v="5"/>
    <x v="1"/>
    <x v="3"/>
    <x v="0"/>
    <x v="2"/>
    <x v="9"/>
    <x v="0"/>
    <s v="Replacement Initiated"/>
    <n v="2.6"/>
    <n v="9.8000000000000007"/>
    <s v="Yes"/>
    <n v="4"/>
    <s v="Neutral"/>
    <s v="No"/>
    <n v="147.56"/>
    <s v="5"/>
    <x v="4"/>
    <s v="Excellent"/>
  </r>
  <r>
    <x v="35"/>
    <d v="2025-06-24T00:00:00"/>
    <d v="1899-12-30T09:49:00"/>
    <x v="15"/>
    <x v="2"/>
    <x v="3"/>
    <x v="0"/>
    <x v="2"/>
    <x v="0"/>
    <x v="2"/>
    <s v="Follow-up Required"/>
    <n v="0.6"/>
    <n v="9.3000000000000007"/>
    <s v="No"/>
    <n v="3"/>
    <s v="Neutral"/>
    <s v="No"/>
    <n v="80.72"/>
    <s v="3"/>
    <x v="9"/>
    <s v="Average"/>
  </r>
  <r>
    <x v="36"/>
    <d v="2025-02-20T00:00:00"/>
    <d v="1899-12-30T11:21:00"/>
    <x v="7"/>
    <x v="2"/>
    <x v="1"/>
    <x v="1"/>
    <x v="2"/>
    <x v="0"/>
    <x v="0"/>
    <s v="Refund Processed"/>
    <n v="3.4"/>
    <n v="14"/>
    <s v="Yes"/>
    <n v="0"/>
    <s v="Negative"/>
    <s v="No"/>
    <n v="222.65"/>
    <s v="5"/>
    <x v="11"/>
    <s v="Poor"/>
  </r>
  <r>
    <x v="37"/>
    <d v="2025-12-30T00:00:00"/>
    <d v="1899-12-30T19:05:00"/>
    <x v="12"/>
    <x v="1"/>
    <x v="1"/>
    <x v="0"/>
    <x v="2"/>
    <x v="5"/>
    <x v="2"/>
    <s v="Follow-up Required"/>
    <n v="2.2000000000000002"/>
    <n v="15.2"/>
    <s v="No"/>
    <n v="1"/>
    <s v="Negative"/>
    <s v="No"/>
    <n v="85.46"/>
    <s v="3"/>
    <x v="1"/>
    <s v="Poor"/>
  </r>
  <r>
    <x v="38"/>
    <d v="2025-02-24T00:00:00"/>
    <d v="1899-12-30T21:26:00"/>
    <x v="14"/>
    <x v="0"/>
    <x v="0"/>
    <x v="0"/>
    <x v="2"/>
    <x v="1"/>
    <x v="0"/>
    <s v="Replacement Initiated"/>
    <n v="3.8"/>
    <n v="12.4"/>
    <s v="No"/>
    <n v="4"/>
    <s v="Positive"/>
    <s v="No"/>
    <n v="63.77"/>
    <s v="5"/>
    <x v="11"/>
    <s v="Excellent"/>
  </r>
  <r>
    <x v="39"/>
    <d v="2025-09-01T00:00:00"/>
    <d v="1899-12-30T10:41:00"/>
    <x v="3"/>
    <x v="0"/>
    <x v="0"/>
    <x v="0"/>
    <x v="2"/>
    <x v="2"/>
    <x v="0"/>
    <s v="Resolved"/>
    <n v="2.8"/>
    <n v="9"/>
    <s v="Yes"/>
    <n v="2"/>
    <s v="Neutral"/>
    <s v="No"/>
    <n v="122.63"/>
    <s v="5"/>
    <x v="2"/>
    <s v="Average"/>
  </r>
  <r>
    <x v="40"/>
    <d v="2025-11-16T00:00:00"/>
    <d v="1899-12-30T12:57:00"/>
    <x v="11"/>
    <x v="2"/>
    <x v="0"/>
    <x v="1"/>
    <x v="0"/>
    <x v="5"/>
    <x v="0"/>
    <s v="Information Provided"/>
    <n v="1.1000000000000001"/>
    <n v="8.9"/>
    <s v="Yes"/>
    <n v="5"/>
    <s v="Positive"/>
    <s v="No"/>
    <n v="58.76"/>
    <s v="5"/>
    <x v="8"/>
    <s v="Excellent"/>
  </r>
  <r>
    <x v="41"/>
    <d v="2025-05-11T00:00:00"/>
    <d v="1899-12-30T17:45:00"/>
    <x v="6"/>
    <x v="1"/>
    <x v="2"/>
    <x v="1"/>
    <x v="2"/>
    <x v="7"/>
    <x v="2"/>
    <s v="Follow-up Required"/>
    <n v="2.1"/>
    <n v="1"/>
    <s v="No"/>
    <n v="1"/>
    <s v="Negative"/>
    <s v="No"/>
    <n v="104.22"/>
    <s v="3"/>
    <x v="6"/>
    <s v="Poor"/>
  </r>
  <r>
    <x v="42"/>
    <d v="2025-11-03T00:00:00"/>
    <d v="1899-12-30T14:37:00"/>
    <x v="16"/>
    <x v="1"/>
    <x v="3"/>
    <x v="1"/>
    <x v="2"/>
    <x v="0"/>
    <x v="2"/>
    <s v="Follow-up Required"/>
    <n v="1.6"/>
    <n v="9.1999999999999993"/>
    <s v="No"/>
    <n v="2"/>
    <s v="Negative"/>
    <s v="No"/>
    <n v="41.25"/>
    <s v="3"/>
    <x v="8"/>
    <s v="Average"/>
  </r>
  <r>
    <x v="43"/>
    <d v="2025-05-15T00:00:00"/>
    <d v="1899-12-30T17:26:00"/>
    <x v="17"/>
    <x v="2"/>
    <x v="1"/>
    <x v="2"/>
    <x v="1"/>
    <x v="4"/>
    <x v="0"/>
    <s v="Resolved"/>
    <n v="2"/>
    <n v="14.8"/>
    <s v="Yes"/>
    <n v="4"/>
    <s v="Positive"/>
    <s v="No"/>
    <n v="183.44"/>
    <s v="5"/>
    <x v="6"/>
    <s v="Excellent"/>
  </r>
  <r>
    <x v="44"/>
    <d v="2025-01-21T00:00:00"/>
    <d v="1899-12-30T16:50:00"/>
    <x v="10"/>
    <x v="3"/>
    <x v="0"/>
    <x v="0"/>
    <x v="2"/>
    <x v="3"/>
    <x v="0"/>
    <s v="Refund Processed"/>
    <n v="4.5"/>
    <n v="2.7"/>
    <s v="Yes"/>
    <n v="3"/>
    <s v="Neutral"/>
    <s v="No"/>
    <n v="57"/>
    <s v="5"/>
    <x v="5"/>
    <s v="Average"/>
  </r>
  <r>
    <x v="45"/>
    <d v="2025-11-25T00:00:00"/>
    <d v="1899-12-30T10:43:00"/>
    <x v="9"/>
    <x v="3"/>
    <x v="2"/>
    <x v="2"/>
    <x v="2"/>
    <x v="9"/>
    <x v="0"/>
    <s v="Resolved"/>
    <n v="1.9"/>
    <n v="13.4"/>
    <s v="Yes"/>
    <n v="5"/>
    <s v="Positive"/>
    <s v="No"/>
    <n v="119.43"/>
    <s v="5"/>
    <x v="8"/>
    <s v="Excellent"/>
  </r>
  <r>
    <x v="46"/>
    <d v="2025-06-16T00:00:00"/>
    <d v="1899-12-30T16:28:00"/>
    <x v="16"/>
    <x v="3"/>
    <x v="3"/>
    <x v="0"/>
    <x v="0"/>
    <x v="2"/>
    <x v="2"/>
    <s v="Follow-up Required"/>
    <n v="2.5"/>
    <n v="9"/>
    <s v="No"/>
    <n v="4"/>
    <s v="Neutral"/>
    <s v="No"/>
    <n v="203.87"/>
    <s v="3"/>
    <x v="9"/>
    <s v="Excellent"/>
  </r>
  <r>
    <x v="47"/>
    <d v="2025-10-01T00:00:00"/>
    <d v="1899-12-30T09:07:00"/>
    <x v="18"/>
    <x v="1"/>
    <x v="1"/>
    <x v="0"/>
    <x v="1"/>
    <x v="0"/>
    <x v="2"/>
    <s v="Follow-up Required"/>
    <n v="0.5"/>
    <n v="6.3"/>
    <s v="No"/>
    <n v="3"/>
    <s v="Neutral"/>
    <s v="No"/>
    <n v="362.3"/>
    <s v="3"/>
    <x v="10"/>
    <s v="Average"/>
  </r>
  <r>
    <x v="48"/>
    <d v="2025-03-30T00:00:00"/>
    <d v="1899-12-30T18:40:00"/>
    <x v="5"/>
    <x v="0"/>
    <x v="1"/>
    <x v="1"/>
    <x v="2"/>
    <x v="7"/>
    <x v="0"/>
    <s v="Resolved"/>
    <n v="3.1"/>
    <n v="3.2"/>
    <s v="Yes"/>
    <n v="4"/>
    <s v="Positive"/>
    <s v="No"/>
    <n v="277.72000000000003"/>
    <s v="5"/>
    <x v="3"/>
    <s v="Excellent"/>
  </r>
  <r>
    <x v="49"/>
    <d v="2025-11-12T00:00:00"/>
    <d v="1899-12-30T09:00:00"/>
    <x v="18"/>
    <x v="0"/>
    <x v="3"/>
    <x v="0"/>
    <x v="3"/>
    <x v="1"/>
    <x v="0"/>
    <s v="Account Updated"/>
    <n v="0.8"/>
    <n v="15.8"/>
    <s v="Yes"/>
    <n v="3"/>
    <s v="Neutral"/>
    <s v="No"/>
    <n v="346.58"/>
    <s v="5"/>
    <x v="8"/>
    <s v="Average"/>
  </r>
  <r>
    <x v="50"/>
    <d v="2025-01-14T00:00:00"/>
    <d v="1899-12-30T19:22:00"/>
    <x v="9"/>
    <x v="2"/>
    <x v="2"/>
    <x v="1"/>
    <x v="3"/>
    <x v="6"/>
    <x v="0"/>
    <s v="Account Updated"/>
    <n v="5.2"/>
    <n v="15.7"/>
    <s v="Yes"/>
    <n v="2"/>
    <s v="Negative"/>
    <s v="No"/>
    <n v="199.12"/>
    <s v="5"/>
    <x v="5"/>
    <s v="Average"/>
  </r>
  <r>
    <x v="51"/>
    <d v="2025-08-30T00:00:00"/>
    <d v="1899-12-30T19:48:00"/>
    <x v="15"/>
    <x v="3"/>
    <x v="3"/>
    <x v="1"/>
    <x v="2"/>
    <x v="1"/>
    <x v="0"/>
    <s v="Resolved"/>
    <n v="4.9000000000000004"/>
    <n v="17.7"/>
    <s v="Yes"/>
    <n v="5"/>
    <s v="Positive"/>
    <s v="No"/>
    <n v="136.19999999999999"/>
    <s v="5"/>
    <x v="7"/>
    <s v="Excellent"/>
  </r>
  <r>
    <x v="52"/>
    <d v="2025-09-22T00:00:00"/>
    <d v="1899-12-30T13:31:00"/>
    <x v="14"/>
    <x v="0"/>
    <x v="3"/>
    <x v="0"/>
    <x v="2"/>
    <x v="1"/>
    <x v="0"/>
    <s v="Account Updated"/>
    <n v="2.1"/>
    <n v="17.2"/>
    <s v="No"/>
    <n v="5"/>
    <s v="Positive"/>
    <s v="No"/>
    <n v="210.21"/>
    <s v="5"/>
    <x v="2"/>
    <s v="Excellent"/>
  </r>
  <r>
    <x v="53"/>
    <d v="2025-12-12T00:00:00"/>
    <d v="1899-12-30T09:28:00"/>
    <x v="6"/>
    <x v="3"/>
    <x v="0"/>
    <x v="0"/>
    <x v="1"/>
    <x v="8"/>
    <x v="0"/>
    <s v="Information Provided"/>
    <n v="6.3"/>
    <n v="8.6"/>
    <s v="Yes"/>
    <n v="5"/>
    <s v="Positive"/>
    <s v="No"/>
    <n v="281.83"/>
    <s v="5"/>
    <x v="1"/>
    <s v="Excellent"/>
  </r>
  <r>
    <x v="54"/>
    <d v="2025-02-22T00:00:00"/>
    <d v="1899-12-30T15:14:00"/>
    <x v="5"/>
    <x v="2"/>
    <x v="3"/>
    <x v="0"/>
    <x v="0"/>
    <x v="9"/>
    <x v="0"/>
    <s v="Information Provided"/>
    <n v="4.5"/>
    <n v="5.4"/>
    <s v="Yes"/>
    <n v="3"/>
    <s v="Neutral"/>
    <s v="No"/>
    <n v="135.38"/>
    <s v="5"/>
    <x v="11"/>
    <s v="Average"/>
  </r>
  <r>
    <x v="55"/>
    <d v="2025-12-06T00:00:00"/>
    <d v="1899-12-30T12:49:00"/>
    <x v="2"/>
    <x v="1"/>
    <x v="2"/>
    <x v="2"/>
    <x v="2"/>
    <x v="9"/>
    <x v="0"/>
    <s v="Refund Processed"/>
    <n v="0.9"/>
    <n v="9.1999999999999993"/>
    <s v="Yes"/>
    <n v="3"/>
    <s v="Neutral"/>
    <s v="No"/>
    <n v="56.15"/>
    <s v="5"/>
    <x v="1"/>
    <s v="Average"/>
  </r>
  <r>
    <x v="56"/>
    <d v="2025-04-02T00:00:00"/>
    <d v="1899-12-30T21:48:00"/>
    <x v="10"/>
    <x v="0"/>
    <x v="3"/>
    <x v="1"/>
    <x v="1"/>
    <x v="9"/>
    <x v="0"/>
    <s v="Refund Processed"/>
    <n v="1"/>
    <n v="12.2"/>
    <s v="No"/>
    <n v="3"/>
    <s v="Neutral"/>
    <s v="No"/>
    <n v="198.67"/>
    <s v="5"/>
    <x v="0"/>
    <s v="Average"/>
  </r>
  <r>
    <x v="57"/>
    <d v="2025-09-21T00:00:00"/>
    <d v="1899-12-30T08:44:00"/>
    <x v="13"/>
    <x v="3"/>
    <x v="1"/>
    <x v="0"/>
    <x v="2"/>
    <x v="6"/>
    <x v="0"/>
    <s v="Resolved"/>
    <n v="0.7"/>
    <n v="10.199999999999999"/>
    <s v="Yes"/>
    <n v="3"/>
    <s v="Neutral"/>
    <s v="No"/>
    <n v="145.53"/>
    <s v="5"/>
    <x v="2"/>
    <s v="Average"/>
  </r>
  <r>
    <x v="58"/>
    <d v="2025-02-04T00:00:00"/>
    <d v="1899-12-30T11:38:00"/>
    <x v="12"/>
    <x v="0"/>
    <x v="0"/>
    <x v="0"/>
    <x v="3"/>
    <x v="1"/>
    <x v="0"/>
    <s v="Replacement Initiated"/>
    <n v="1.4"/>
    <n v="10.6"/>
    <s v="Yes"/>
    <n v="4"/>
    <s v="Positive"/>
    <s v="No"/>
    <n v="142.41"/>
    <s v="5"/>
    <x v="11"/>
    <s v="Excellent"/>
  </r>
  <r>
    <x v="59"/>
    <d v="2025-07-25T00:00:00"/>
    <d v="1899-12-30T20:36:00"/>
    <x v="15"/>
    <x v="1"/>
    <x v="1"/>
    <x v="1"/>
    <x v="1"/>
    <x v="0"/>
    <x v="0"/>
    <s v="Replacement Initiated"/>
    <n v="4.2"/>
    <n v="9.9"/>
    <s v="Yes"/>
    <n v="3"/>
    <s v="Neutral"/>
    <s v="No"/>
    <n v="283.19"/>
    <s v="5"/>
    <x v="4"/>
    <s v="Average"/>
  </r>
  <r>
    <x v="60"/>
    <d v="2025-03-22T00:00:00"/>
    <d v="1899-12-30T12:58:00"/>
    <x v="16"/>
    <x v="1"/>
    <x v="3"/>
    <x v="2"/>
    <x v="2"/>
    <x v="0"/>
    <x v="0"/>
    <s v="Resolved"/>
    <n v="0.6"/>
    <n v="4.5"/>
    <s v="Yes"/>
    <n v="3"/>
    <s v="Neutral"/>
    <s v="No"/>
    <n v="58.28"/>
    <s v="5"/>
    <x v="3"/>
    <s v="Average"/>
  </r>
  <r>
    <x v="61"/>
    <d v="2025-02-19T00:00:00"/>
    <d v="1899-12-30T17:50:00"/>
    <x v="9"/>
    <x v="0"/>
    <x v="3"/>
    <x v="0"/>
    <x v="2"/>
    <x v="2"/>
    <x v="0"/>
    <s v="Information Provided"/>
    <n v="6.2"/>
    <n v="6.4"/>
    <s v="Yes"/>
    <n v="5"/>
    <s v="Positive"/>
    <s v="No"/>
    <n v="303.68"/>
    <s v="5"/>
    <x v="11"/>
    <s v="Excellent"/>
  </r>
  <r>
    <x v="62"/>
    <d v="2025-12-26T00:00:00"/>
    <d v="1899-12-30T08:29:00"/>
    <x v="2"/>
    <x v="2"/>
    <x v="1"/>
    <x v="0"/>
    <x v="2"/>
    <x v="9"/>
    <x v="2"/>
    <s v="Follow-up Required"/>
    <n v="1.7"/>
    <n v="10"/>
    <s v="No"/>
    <n v="5"/>
    <s v="Positive"/>
    <s v="No"/>
    <n v="227.55"/>
    <s v="3"/>
    <x v="1"/>
    <s v="Excellent"/>
  </r>
  <r>
    <x v="63"/>
    <d v="2025-01-02T00:00:00"/>
    <d v="1899-12-30T10:12:00"/>
    <x v="1"/>
    <x v="3"/>
    <x v="0"/>
    <x v="2"/>
    <x v="0"/>
    <x v="0"/>
    <x v="1"/>
    <s v="Escalated"/>
    <n v="0.4"/>
    <n v="14.4"/>
    <s v="No"/>
    <n v="1"/>
    <s v="Negative"/>
    <s v="Yes"/>
    <n v="30.02"/>
    <s v="2"/>
    <x v="5"/>
    <s v="Poor"/>
  </r>
  <r>
    <x v="64"/>
    <d v="2025-02-23T00:00:00"/>
    <d v="1899-12-30T21:45:00"/>
    <x v="0"/>
    <x v="2"/>
    <x v="3"/>
    <x v="0"/>
    <x v="3"/>
    <x v="7"/>
    <x v="0"/>
    <s v="Resolved"/>
    <n v="3.6"/>
    <n v="14.7"/>
    <s v="Yes"/>
    <n v="5"/>
    <s v="Positive"/>
    <s v="No"/>
    <n v="470.4"/>
    <s v="5"/>
    <x v="11"/>
    <s v="Excellent"/>
  </r>
  <r>
    <x v="65"/>
    <d v="2025-04-16T00:00:00"/>
    <d v="1899-12-30T14:51:00"/>
    <x v="17"/>
    <x v="2"/>
    <x v="3"/>
    <x v="0"/>
    <x v="3"/>
    <x v="1"/>
    <x v="0"/>
    <s v="Resolved"/>
    <n v="6.7"/>
    <n v="14.8"/>
    <s v="Yes"/>
    <n v="5"/>
    <s v="Positive"/>
    <s v="Yes"/>
    <n v="394.92"/>
    <s v="5"/>
    <x v="0"/>
    <s v="Excellent"/>
  </r>
  <r>
    <x v="66"/>
    <d v="2025-09-17T00:00:00"/>
    <d v="1899-12-30T08:28:00"/>
    <x v="11"/>
    <x v="1"/>
    <x v="2"/>
    <x v="3"/>
    <x v="2"/>
    <x v="1"/>
    <x v="1"/>
    <s v="Escalated"/>
    <n v="2"/>
    <n v="6.4"/>
    <s v="No"/>
    <n v="1"/>
    <s v="Negative"/>
    <s v="Yes"/>
    <n v="184.8"/>
    <s v="2"/>
    <x v="2"/>
    <s v="Poor"/>
  </r>
  <r>
    <x v="67"/>
    <d v="2025-11-06T00:00:00"/>
    <d v="1899-12-30T17:39:00"/>
    <x v="10"/>
    <x v="3"/>
    <x v="0"/>
    <x v="1"/>
    <x v="2"/>
    <x v="8"/>
    <x v="1"/>
    <s v="Escalated"/>
    <n v="0.8"/>
    <n v="14.9"/>
    <s v="No"/>
    <n v="2"/>
    <s v="Negative"/>
    <s v="Yes"/>
    <n v="136.12"/>
    <s v="2"/>
    <x v="8"/>
    <s v="Average"/>
  </r>
  <r>
    <x v="68"/>
    <d v="2025-07-10T00:00:00"/>
    <d v="1899-12-30T19:33:00"/>
    <x v="13"/>
    <x v="0"/>
    <x v="3"/>
    <x v="0"/>
    <x v="0"/>
    <x v="5"/>
    <x v="0"/>
    <s v="Resolved"/>
    <n v="2.5"/>
    <n v="9"/>
    <s v="Yes"/>
    <n v="1"/>
    <s v="Negative"/>
    <s v="No"/>
    <n v="0"/>
    <s v="5"/>
    <x v="4"/>
    <s v="Poor"/>
  </r>
  <r>
    <x v="69"/>
    <d v="2025-08-06T00:00:00"/>
    <d v="1899-12-30T21:30:00"/>
    <x v="3"/>
    <x v="1"/>
    <x v="0"/>
    <x v="0"/>
    <x v="3"/>
    <x v="4"/>
    <x v="0"/>
    <s v="Replacement Initiated"/>
    <n v="3.7"/>
    <n v="11.1"/>
    <s v="No"/>
    <n v="5"/>
    <s v="Positive"/>
    <s v="No"/>
    <n v="231.33"/>
    <s v="5"/>
    <x v="7"/>
    <s v="Excellent"/>
  </r>
  <r>
    <x v="70"/>
    <d v="2025-02-13T00:00:00"/>
    <d v="1899-12-30T08:55:00"/>
    <x v="17"/>
    <x v="3"/>
    <x v="3"/>
    <x v="0"/>
    <x v="2"/>
    <x v="0"/>
    <x v="2"/>
    <s v="Follow-up Required"/>
    <n v="2.5"/>
    <n v="6"/>
    <s v="No"/>
    <n v="4"/>
    <s v="Neutral"/>
    <s v="No"/>
    <n v="69.7"/>
    <s v="3"/>
    <x v="11"/>
    <s v="Excellent"/>
  </r>
  <r>
    <x v="71"/>
    <d v="2025-06-11T00:00:00"/>
    <d v="1899-12-30T18:13:00"/>
    <x v="10"/>
    <x v="3"/>
    <x v="3"/>
    <x v="0"/>
    <x v="1"/>
    <x v="5"/>
    <x v="0"/>
    <s v="Account Updated"/>
    <n v="2.5"/>
    <n v="10.199999999999999"/>
    <s v="No"/>
    <n v="5"/>
    <s v="Positive"/>
    <s v="No"/>
    <n v="1091.49"/>
    <s v="5"/>
    <x v="9"/>
    <s v="Excellent"/>
  </r>
  <r>
    <x v="72"/>
    <d v="2025-07-21T00:00:00"/>
    <d v="1899-12-30T12:49:00"/>
    <x v="8"/>
    <x v="0"/>
    <x v="2"/>
    <x v="2"/>
    <x v="2"/>
    <x v="6"/>
    <x v="1"/>
    <s v="Escalated"/>
    <n v="1.4"/>
    <n v="14.8"/>
    <s v="No"/>
    <n v="3"/>
    <s v="Neutral"/>
    <s v="Yes"/>
    <n v="487.01"/>
    <s v="2"/>
    <x v="4"/>
    <s v="Average"/>
  </r>
  <r>
    <x v="73"/>
    <d v="2025-09-27T00:00:00"/>
    <d v="1899-12-30T17:13:00"/>
    <x v="11"/>
    <x v="0"/>
    <x v="3"/>
    <x v="0"/>
    <x v="3"/>
    <x v="4"/>
    <x v="0"/>
    <s v="Replacement Initiated"/>
    <n v="2.2000000000000002"/>
    <n v="6.3"/>
    <s v="Yes"/>
    <n v="4"/>
    <s v="Positive"/>
    <s v="No"/>
    <n v="261.89"/>
    <s v="5"/>
    <x v="2"/>
    <s v="Excellent"/>
  </r>
  <r>
    <x v="74"/>
    <d v="2025-12-17T00:00:00"/>
    <d v="1899-12-30T19:34:00"/>
    <x v="2"/>
    <x v="1"/>
    <x v="3"/>
    <x v="2"/>
    <x v="2"/>
    <x v="8"/>
    <x v="1"/>
    <s v="Escalated"/>
    <n v="0.3"/>
    <n v="15.8"/>
    <s v="No"/>
    <n v="4"/>
    <s v="Neutral"/>
    <s v="Yes"/>
    <n v="131.76"/>
    <s v="2"/>
    <x v="1"/>
    <s v="Excellent"/>
  </r>
  <r>
    <x v="75"/>
    <d v="2025-10-31T00:00:00"/>
    <d v="1899-12-30T20:47:00"/>
    <x v="2"/>
    <x v="3"/>
    <x v="3"/>
    <x v="2"/>
    <x v="2"/>
    <x v="3"/>
    <x v="0"/>
    <s v="Resolved"/>
    <n v="3.1"/>
    <n v="5.4"/>
    <s v="Yes"/>
    <n v="5"/>
    <s v="Positive"/>
    <s v="No"/>
    <n v="143.53"/>
    <s v="5"/>
    <x v="10"/>
    <s v="Excellent"/>
  </r>
  <r>
    <x v="76"/>
    <d v="2025-09-28T00:00:00"/>
    <d v="1899-12-30T12:41:00"/>
    <x v="1"/>
    <x v="0"/>
    <x v="3"/>
    <x v="0"/>
    <x v="2"/>
    <x v="3"/>
    <x v="0"/>
    <s v="Replacement Initiated"/>
    <n v="9.6999999999999993"/>
    <n v="13.5"/>
    <s v="No"/>
    <n v="3"/>
    <s v="Neutral"/>
    <s v="No"/>
    <n v="437.33"/>
    <s v="5"/>
    <x v="2"/>
    <s v="Average"/>
  </r>
  <r>
    <x v="77"/>
    <d v="2025-08-03T00:00:00"/>
    <d v="1899-12-30T16:21:00"/>
    <x v="11"/>
    <x v="2"/>
    <x v="0"/>
    <x v="0"/>
    <x v="1"/>
    <x v="5"/>
    <x v="3"/>
    <s v="No Resolution"/>
    <n v="1.2"/>
    <n v="8.4"/>
    <s v="No"/>
    <n v="2"/>
    <s v="Negative"/>
    <s v="No"/>
    <n v="286.39999999999998"/>
    <s v="0"/>
    <x v="7"/>
    <s v="Average"/>
  </r>
  <r>
    <x v="78"/>
    <d v="2025-09-09T00:00:00"/>
    <d v="1899-12-30T19:14:00"/>
    <x v="1"/>
    <x v="3"/>
    <x v="0"/>
    <x v="0"/>
    <x v="2"/>
    <x v="8"/>
    <x v="0"/>
    <s v="Account Updated"/>
    <n v="19.600000000000001"/>
    <n v="8.4"/>
    <s v="Yes"/>
    <n v="2"/>
    <s v="Neutral"/>
    <s v="No"/>
    <n v="382.72"/>
    <s v="5"/>
    <x v="2"/>
    <s v="Average"/>
  </r>
  <r>
    <x v="79"/>
    <d v="2025-07-09T00:00:00"/>
    <d v="1899-12-30T19:06:00"/>
    <x v="7"/>
    <x v="0"/>
    <x v="3"/>
    <x v="2"/>
    <x v="2"/>
    <x v="0"/>
    <x v="0"/>
    <s v="Refund Processed"/>
    <n v="1.5"/>
    <n v="11.5"/>
    <s v="Yes"/>
    <n v="1"/>
    <s v="Negative"/>
    <s v="No"/>
    <n v="113.57"/>
    <s v="5"/>
    <x v="4"/>
    <s v="Poor"/>
  </r>
  <r>
    <x v="80"/>
    <d v="2025-10-23T00:00:00"/>
    <d v="1899-12-30T08:20:00"/>
    <x v="6"/>
    <x v="0"/>
    <x v="1"/>
    <x v="2"/>
    <x v="0"/>
    <x v="9"/>
    <x v="1"/>
    <s v="Escalated"/>
    <n v="3.3"/>
    <n v="7.2"/>
    <s v="No"/>
    <n v="0"/>
    <s v="Negative"/>
    <s v="Yes"/>
    <n v="102.21"/>
    <s v="2"/>
    <x v="10"/>
    <s v="Poor"/>
  </r>
  <r>
    <x v="81"/>
    <d v="2025-08-01T00:00:00"/>
    <d v="1899-12-30T20:08:00"/>
    <x v="8"/>
    <x v="0"/>
    <x v="2"/>
    <x v="0"/>
    <x v="2"/>
    <x v="8"/>
    <x v="0"/>
    <s v="Resolved"/>
    <n v="1.8"/>
    <n v="8"/>
    <s v="No"/>
    <n v="5"/>
    <s v="Positive"/>
    <s v="No"/>
    <n v="74.89"/>
    <s v="5"/>
    <x v="7"/>
    <s v="Excellent"/>
  </r>
  <r>
    <x v="82"/>
    <d v="2025-07-27T00:00:00"/>
    <d v="1899-12-30T14:08:00"/>
    <x v="1"/>
    <x v="3"/>
    <x v="1"/>
    <x v="1"/>
    <x v="2"/>
    <x v="8"/>
    <x v="0"/>
    <s v="Account Updated"/>
    <n v="2.6"/>
    <n v="8.6999999999999993"/>
    <s v="Yes"/>
    <n v="4"/>
    <s v="Positive"/>
    <s v="No"/>
    <n v="61.83"/>
    <s v="5"/>
    <x v="4"/>
    <s v="Excellent"/>
  </r>
  <r>
    <x v="83"/>
    <d v="2025-08-25T00:00:00"/>
    <d v="1899-12-30T09:08:00"/>
    <x v="9"/>
    <x v="0"/>
    <x v="1"/>
    <x v="1"/>
    <x v="2"/>
    <x v="9"/>
    <x v="0"/>
    <s v="Resolved"/>
    <n v="4.8"/>
    <n v="3.9"/>
    <s v="No"/>
    <n v="5"/>
    <s v="Positive"/>
    <s v="No"/>
    <n v="201.28"/>
    <s v="5"/>
    <x v="7"/>
    <s v="Excellent"/>
  </r>
  <r>
    <x v="84"/>
    <d v="2025-12-04T00:00:00"/>
    <d v="1899-12-30T19:38:00"/>
    <x v="9"/>
    <x v="1"/>
    <x v="2"/>
    <x v="2"/>
    <x v="2"/>
    <x v="0"/>
    <x v="0"/>
    <s v="Information Provided"/>
    <n v="0.2"/>
    <n v="8.1999999999999993"/>
    <s v="No"/>
    <n v="5"/>
    <s v="Positive"/>
    <s v="No"/>
    <n v="56.93"/>
    <s v="5"/>
    <x v="1"/>
    <s v="Excellent"/>
  </r>
  <r>
    <x v="85"/>
    <d v="2025-02-22T00:00:00"/>
    <d v="1899-12-30T08:22:00"/>
    <x v="11"/>
    <x v="1"/>
    <x v="1"/>
    <x v="0"/>
    <x v="2"/>
    <x v="1"/>
    <x v="0"/>
    <s v="Resolved"/>
    <n v="5"/>
    <n v="9.9"/>
    <s v="Yes"/>
    <n v="3"/>
    <s v="Neutral"/>
    <s v="No"/>
    <n v="119.42"/>
    <s v="5"/>
    <x v="11"/>
    <s v="Average"/>
  </r>
  <r>
    <x v="86"/>
    <d v="2025-10-07T00:00:00"/>
    <d v="1899-12-30T16:49:00"/>
    <x v="10"/>
    <x v="0"/>
    <x v="1"/>
    <x v="0"/>
    <x v="0"/>
    <x v="2"/>
    <x v="1"/>
    <s v="Escalated"/>
    <n v="2.9"/>
    <n v="4.3"/>
    <s v="No"/>
    <n v="1"/>
    <s v="Negative"/>
    <s v="Yes"/>
    <n v="84.57"/>
    <s v="2"/>
    <x v="10"/>
    <s v="Poor"/>
  </r>
  <r>
    <x v="87"/>
    <d v="2025-08-05T00:00:00"/>
    <d v="1899-12-30T20:06:00"/>
    <x v="16"/>
    <x v="3"/>
    <x v="2"/>
    <x v="2"/>
    <x v="3"/>
    <x v="6"/>
    <x v="0"/>
    <s v="Account Updated"/>
    <n v="3.7"/>
    <n v="15.1"/>
    <s v="No"/>
    <n v="0"/>
    <s v="Positive"/>
    <s v="No"/>
    <n v="249.65"/>
    <s v="5"/>
    <x v="7"/>
    <s v="Poor"/>
  </r>
  <r>
    <x v="88"/>
    <d v="2025-09-09T00:00:00"/>
    <d v="1899-12-30T16:18:00"/>
    <x v="15"/>
    <x v="1"/>
    <x v="2"/>
    <x v="0"/>
    <x v="2"/>
    <x v="1"/>
    <x v="0"/>
    <s v="Information Provided"/>
    <n v="0.7"/>
    <n v="16.399999999999999"/>
    <s v="No"/>
    <n v="3"/>
    <s v="Neutral"/>
    <s v="No"/>
    <n v="2.79"/>
    <s v="5"/>
    <x v="2"/>
    <s v="Average"/>
  </r>
  <r>
    <x v="89"/>
    <d v="2025-07-07T00:00:00"/>
    <d v="1899-12-30T12:36:00"/>
    <x v="11"/>
    <x v="0"/>
    <x v="3"/>
    <x v="0"/>
    <x v="2"/>
    <x v="0"/>
    <x v="0"/>
    <s v="Resolved"/>
    <n v="1.7"/>
    <n v="12.8"/>
    <s v="Yes"/>
    <n v="1"/>
    <s v="Negative"/>
    <s v="No"/>
    <n v="32.549999999999997"/>
    <s v="5"/>
    <x v="4"/>
    <s v="Poor"/>
  </r>
  <r>
    <x v="90"/>
    <d v="2025-02-10T00:00:00"/>
    <d v="1899-12-30T11:56:00"/>
    <x v="8"/>
    <x v="3"/>
    <x v="0"/>
    <x v="0"/>
    <x v="0"/>
    <x v="4"/>
    <x v="1"/>
    <s v="Escalated"/>
    <n v="7.7"/>
    <n v="8.6"/>
    <s v="No"/>
    <n v="3"/>
    <s v="Neutral"/>
    <s v="Yes"/>
    <n v="125.19"/>
    <s v="2"/>
    <x v="11"/>
    <s v="Average"/>
  </r>
  <r>
    <x v="91"/>
    <d v="2025-06-06T00:00:00"/>
    <d v="1899-12-30T15:19:00"/>
    <x v="7"/>
    <x v="3"/>
    <x v="2"/>
    <x v="0"/>
    <x v="2"/>
    <x v="4"/>
    <x v="2"/>
    <s v="Follow-up Required"/>
    <n v="2.1"/>
    <n v="5"/>
    <s v="No"/>
    <n v="3"/>
    <s v="Neutral"/>
    <s v="No"/>
    <n v="127.58"/>
    <s v="3"/>
    <x v="9"/>
    <s v="Average"/>
  </r>
  <r>
    <x v="92"/>
    <d v="2025-01-15T00:00:00"/>
    <d v="1899-12-30T20:28:00"/>
    <x v="0"/>
    <x v="1"/>
    <x v="3"/>
    <x v="0"/>
    <x v="2"/>
    <x v="8"/>
    <x v="1"/>
    <s v="Escalated"/>
    <n v="4.3"/>
    <n v="7.7"/>
    <s v="No"/>
    <n v="5"/>
    <s v="Positive"/>
    <s v="Yes"/>
    <n v="91.38"/>
    <s v="2"/>
    <x v="5"/>
    <s v="Excellent"/>
  </r>
  <r>
    <x v="93"/>
    <d v="2025-10-28T00:00:00"/>
    <d v="1899-12-30T10:17:00"/>
    <x v="18"/>
    <x v="0"/>
    <x v="3"/>
    <x v="2"/>
    <x v="3"/>
    <x v="5"/>
    <x v="3"/>
    <s v="No Resolution"/>
    <n v="10.6"/>
    <n v="10.7"/>
    <s v="No"/>
    <n v="2"/>
    <s v="Negative"/>
    <s v="No"/>
    <n v="93.06"/>
    <s v="0"/>
    <x v="10"/>
    <s v="Average"/>
  </r>
  <r>
    <x v="94"/>
    <d v="2025-03-06T00:00:00"/>
    <d v="1899-12-30T09:58:00"/>
    <x v="11"/>
    <x v="3"/>
    <x v="2"/>
    <x v="0"/>
    <x v="3"/>
    <x v="9"/>
    <x v="0"/>
    <s v="Resolved"/>
    <n v="1.4"/>
    <n v="16.600000000000001"/>
    <s v="Yes"/>
    <n v="5"/>
    <s v="Positive"/>
    <s v="No"/>
    <n v="136.76"/>
    <s v="5"/>
    <x v="3"/>
    <s v="Excellent"/>
  </r>
  <r>
    <x v="95"/>
    <d v="2025-12-11T00:00:00"/>
    <d v="1899-12-30T08:40:00"/>
    <x v="18"/>
    <x v="3"/>
    <x v="1"/>
    <x v="0"/>
    <x v="2"/>
    <x v="4"/>
    <x v="0"/>
    <s v="Resolved"/>
    <n v="1.8"/>
    <n v="14"/>
    <s v="Yes"/>
    <n v="3"/>
    <s v="Neutral"/>
    <s v="No"/>
    <n v="173.99"/>
    <s v="5"/>
    <x v="1"/>
    <s v="Average"/>
  </r>
  <r>
    <x v="96"/>
    <d v="2025-11-23T00:00:00"/>
    <d v="1899-12-30T09:31:00"/>
    <x v="9"/>
    <x v="0"/>
    <x v="2"/>
    <x v="1"/>
    <x v="2"/>
    <x v="9"/>
    <x v="0"/>
    <s v="Replacement Initiated"/>
    <n v="2.1"/>
    <n v="10.7"/>
    <s v="Yes"/>
    <n v="1"/>
    <s v="Negative"/>
    <s v="No"/>
    <n v="221.37"/>
    <s v="5"/>
    <x v="8"/>
    <s v="Poor"/>
  </r>
  <r>
    <x v="97"/>
    <d v="2025-01-09T00:00:00"/>
    <d v="1899-12-30T08:06:00"/>
    <x v="4"/>
    <x v="2"/>
    <x v="0"/>
    <x v="0"/>
    <x v="2"/>
    <x v="1"/>
    <x v="0"/>
    <s v="Resolved"/>
    <n v="3.1"/>
    <n v="14.1"/>
    <s v="No"/>
    <n v="3"/>
    <s v="Neutral"/>
    <s v="No"/>
    <n v="223.14"/>
    <s v="5"/>
    <x v="5"/>
    <s v="Average"/>
  </r>
  <r>
    <x v="98"/>
    <d v="2025-12-10T00:00:00"/>
    <d v="1899-12-30T13:03:00"/>
    <x v="5"/>
    <x v="2"/>
    <x v="2"/>
    <x v="0"/>
    <x v="1"/>
    <x v="1"/>
    <x v="0"/>
    <s v="Resolved"/>
    <n v="10.4"/>
    <n v="11.6"/>
    <s v="Yes"/>
    <n v="4"/>
    <s v="Neutral"/>
    <s v="No"/>
    <n v="264.24"/>
    <s v="5"/>
    <x v="1"/>
    <s v="Excellent"/>
  </r>
  <r>
    <x v="99"/>
    <d v="2025-05-09T00:00:00"/>
    <d v="1899-12-30T17:53:00"/>
    <x v="5"/>
    <x v="3"/>
    <x v="0"/>
    <x v="2"/>
    <x v="1"/>
    <x v="8"/>
    <x v="1"/>
    <s v="Escalated"/>
    <n v="3.3"/>
    <n v="14.4"/>
    <s v="No"/>
    <n v="5"/>
    <s v="Positive"/>
    <s v="Yes"/>
    <n v="601.25"/>
    <s v="2"/>
    <x v="6"/>
    <s v="Excellent"/>
  </r>
  <r>
    <x v="100"/>
    <d v="2025-05-16T00:00:00"/>
    <d v="1899-12-30T14:38:00"/>
    <x v="18"/>
    <x v="1"/>
    <x v="3"/>
    <x v="2"/>
    <x v="2"/>
    <x v="5"/>
    <x v="0"/>
    <s v="Resolved"/>
    <n v="3.1"/>
    <n v="6.1"/>
    <s v="Yes"/>
    <n v="5"/>
    <s v="Positive"/>
    <s v="No"/>
    <n v="204.57"/>
    <s v="5"/>
    <x v="6"/>
    <s v="Excellent"/>
  </r>
  <r>
    <x v="101"/>
    <d v="2025-03-04T00:00:00"/>
    <d v="1899-12-30T14:57:00"/>
    <x v="7"/>
    <x v="1"/>
    <x v="0"/>
    <x v="1"/>
    <x v="2"/>
    <x v="5"/>
    <x v="0"/>
    <s v="Information Provided"/>
    <n v="0.7"/>
    <n v="1"/>
    <s v="No"/>
    <n v="5"/>
    <s v="Positive"/>
    <s v="No"/>
    <n v="50.17"/>
    <s v="5"/>
    <x v="3"/>
    <s v="Excellent"/>
  </r>
  <r>
    <x v="102"/>
    <d v="2025-05-19T00:00:00"/>
    <d v="1899-12-30T16:40:00"/>
    <x v="8"/>
    <x v="3"/>
    <x v="1"/>
    <x v="1"/>
    <x v="3"/>
    <x v="0"/>
    <x v="0"/>
    <s v="Resolved"/>
    <n v="15.8"/>
    <n v="5.9"/>
    <s v="Yes"/>
    <n v="3"/>
    <s v="Neutral"/>
    <s v="No"/>
    <n v="655.56"/>
    <s v="5"/>
    <x v="6"/>
    <s v="Average"/>
  </r>
  <r>
    <x v="103"/>
    <d v="2025-03-22T00:00:00"/>
    <d v="1899-12-30T09:37:00"/>
    <x v="8"/>
    <x v="1"/>
    <x v="3"/>
    <x v="0"/>
    <x v="2"/>
    <x v="2"/>
    <x v="2"/>
    <s v="Follow-up Required"/>
    <n v="0.6"/>
    <n v="7.9"/>
    <s v="No"/>
    <n v="4"/>
    <s v="Neutral"/>
    <s v="No"/>
    <n v="52.76"/>
    <s v="3"/>
    <x v="3"/>
    <s v="Excellent"/>
  </r>
  <r>
    <x v="104"/>
    <d v="2025-06-12T00:00:00"/>
    <d v="1899-12-30T21:14:00"/>
    <x v="7"/>
    <x v="3"/>
    <x v="3"/>
    <x v="2"/>
    <x v="2"/>
    <x v="4"/>
    <x v="0"/>
    <s v="Resolved"/>
    <n v="1.6"/>
    <n v="3.9"/>
    <s v="Yes"/>
    <n v="3"/>
    <s v="Neutral"/>
    <s v="No"/>
    <n v="120.79"/>
    <s v="5"/>
    <x v="9"/>
    <s v="Average"/>
  </r>
  <r>
    <x v="105"/>
    <d v="2025-10-16T00:00:00"/>
    <d v="1899-12-30T19:46:00"/>
    <x v="15"/>
    <x v="0"/>
    <x v="1"/>
    <x v="0"/>
    <x v="1"/>
    <x v="1"/>
    <x v="0"/>
    <s v="Information Provided"/>
    <n v="3"/>
    <n v="16.100000000000001"/>
    <s v="Yes"/>
    <n v="5"/>
    <s v="Positive"/>
    <s v="No"/>
    <n v="149.16999999999999"/>
    <s v="5"/>
    <x v="10"/>
    <s v="Excellent"/>
  </r>
  <r>
    <x v="106"/>
    <d v="2025-09-18T00:00:00"/>
    <d v="1899-12-30T17:50:00"/>
    <x v="14"/>
    <x v="1"/>
    <x v="2"/>
    <x v="2"/>
    <x v="2"/>
    <x v="0"/>
    <x v="0"/>
    <s v="Replacement Initiated"/>
    <n v="0.2"/>
    <n v="5.6"/>
    <s v="Yes"/>
    <n v="3"/>
    <s v="Neutral"/>
    <s v="No"/>
    <n v="43.84"/>
    <s v="5"/>
    <x v="2"/>
    <s v="Average"/>
  </r>
  <r>
    <x v="107"/>
    <d v="2025-08-19T00:00:00"/>
    <d v="1899-12-30T11:19:00"/>
    <x v="0"/>
    <x v="0"/>
    <x v="3"/>
    <x v="0"/>
    <x v="2"/>
    <x v="0"/>
    <x v="1"/>
    <s v="Escalated"/>
    <n v="5.6"/>
    <n v="11.8"/>
    <s v="No"/>
    <n v="1"/>
    <s v="Negative"/>
    <s v="Yes"/>
    <n v="396.95"/>
    <s v="2"/>
    <x v="7"/>
    <s v="Poor"/>
  </r>
  <r>
    <x v="108"/>
    <d v="2025-02-10T00:00:00"/>
    <d v="1899-12-30T17:58:00"/>
    <x v="10"/>
    <x v="3"/>
    <x v="2"/>
    <x v="2"/>
    <x v="3"/>
    <x v="4"/>
    <x v="0"/>
    <s v="Resolved"/>
    <n v="0.2"/>
    <n v="11"/>
    <s v="Yes"/>
    <n v="3"/>
    <s v="Neutral"/>
    <s v="No"/>
    <n v="270.58"/>
    <s v="5"/>
    <x v="11"/>
    <s v="Average"/>
  </r>
  <r>
    <x v="109"/>
    <d v="2025-01-28T00:00:00"/>
    <d v="1899-12-30T09:52:00"/>
    <x v="19"/>
    <x v="3"/>
    <x v="0"/>
    <x v="2"/>
    <x v="2"/>
    <x v="5"/>
    <x v="3"/>
    <s v="No Resolution"/>
    <n v="0.3"/>
    <n v="8.5"/>
    <s v="No"/>
    <n v="0"/>
    <s v="Negative"/>
    <s v="No"/>
    <n v="108.92"/>
    <s v="0"/>
    <x v="5"/>
    <s v="Poor"/>
  </r>
  <r>
    <x v="110"/>
    <d v="2025-05-15T00:00:00"/>
    <d v="1899-12-30T10:16:00"/>
    <x v="15"/>
    <x v="0"/>
    <x v="2"/>
    <x v="2"/>
    <x v="2"/>
    <x v="3"/>
    <x v="0"/>
    <s v="Resolved"/>
    <n v="1.8"/>
    <n v="9.9"/>
    <s v="Yes"/>
    <n v="4"/>
    <s v="Positive"/>
    <s v="No"/>
    <n v="105.11"/>
    <s v="5"/>
    <x v="6"/>
    <s v="Excellent"/>
  </r>
  <r>
    <x v="111"/>
    <d v="2025-07-20T00:00:00"/>
    <d v="1899-12-30T17:39:00"/>
    <x v="11"/>
    <x v="3"/>
    <x v="1"/>
    <x v="0"/>
    <x v="2"/>
    <x v="5"/>
    <x v="3"/>
    <s v="No Resolution"/>
    <n v="5.5"/>
    <n v="11.1"/>
    <s v="No"/>
    <n v="2"/>
    <s v="Negative"/>
    <s v="No"/>
    <n v="291.5"/>
    <s v="0"/>
    <x v="4"/>
    <s v="Average"/>
  </r>
  <r>
    <x v="112"/>
    <d v="2025-11-24T00:00:00"/>
    <d v="1899-12-30T19:25:00"/>
    <x v="13"/>
    <x v="1"/>
    <x v="2"/>
    <x v="0"/>
    <x v="2"/>
    <x v="8"/>
    <x v="1"/>
    <s v="Escalated"/>
    <n v="1.5"/>
    <n v="11"/>
    <s v="No"/>
    <n v="1"/>
    <s v="Negative"/>
    <s v="Yes"/>
    <n v="182.89"/>
    <s v="2"/>
    <x v="8"/>
    <s v="Poor"/>
  </r>
  <r>
    <x v="113"/>
    <d v="2025-09-25T00:00:00"/>
    <d v="1899-12-30T14:45:00"/>
    <x v="13"/>
    <x v="1"/>
    <x v="0"/>
    <x v="1"/>
    <x v="0"/>
    <x v="4"/>
    <x v="0"/>
    <s v="Refund Processed"/>
    <n v="0.9"/>
    <n v="14.7"/>
    <s v="Yes"/>
    <n v="5"/>
    <s v="Positive"/>
    <s v="No"/>
    <n v="132.9"/>
    <s v="5"/>
    <x v="2"/>
    <s v="Excellent"/>
  </r>
  <r>
    <x v="114"/>
    <d v="2025-02-02T00:00:00"/>
    <d v="1899-12-30T17:14:00"/>
    <x v="10"/>
    <x v="2"/>
    <x v="3"/>
    <x v="2"/>
    <x v="2"/>
    <x v="5"/>
    <x v="0"/>
    <s v="Replacement Initiated"/>
    <n v="1.4"/>
    <n v="3.6"/>
    <s v="Yes"/>
    <n v="3"/>
    <s v="Neutral"/>
    <s v="No"/>
    <n v="79.73"/>
    <s v="5"/>
    <x v="11"/>
    <s v="Average"/>
  </r>
  <r>
    <x v="115"/>
    <d v="2025-02-17T00:00:00"/>
    <d v="1899-12-30T18:26:00"/>
    <x v="11"/>
    <x v="3"/>
    <x v="3"/>
    <x v="0"/>
    <x v="2"/>
    <x v="7"/>
    <x v="0"/>
    <s v="Resolved"/>
    <n v="4.0999999999999996"/>
    <n v="6.9"/>
    <s v="No"/>
    <n v="5"/>
    <s v="Positive"/>
    <s v="No"/>
    <n v="265.36"/>
    <s v="5"/>
    <x v="11"/>
    <s v="Excellent"/>
  </r>
  <r>
    <x v="116"/>
    <d v="2025-03-03T00:00:00"/>
    <d v="1899-12-30T17:34:00"/>
    <x v="15"/>
    <x v="1"/>
    <x v="3"/>
    <x v="3"/>
    <x v="1"/>
    <x v="1"/>
    <x v="2"/>
    <s v="Follow-up Required"/>
    <n v="1.7"/>
    <n v="12.5"/>
    <s v="No"/>
    <n v="5"/>
    <s v="Positive"/>
    <s v="No"/>
    <n v="351.69"/>
    <s v="3"/>
    <x v="3"/>
    <s v="Excellent"/>
  </r>
  <r>
    <x v="117"/>
    <d v="2025-08-04T00:00:00"/>
    <d v="1899-12-30T15:51:00"/>
    <x v="5"/>
    <x v="3"/>
    <x v="0"/>
    <x v="2"/>
    <x v="2"/>
    <x v="4"/>
    <x v="0"/>
    <s v="Account Updated"/>
    <n v="5.4"/>
    <n v="16.100000000000001"/>
    <s v="Yes"/>
    <n v="4"/>
    <s v="Neutral"/>
    <s v="No"/>
    <n v="80.69"/>
    <s v="5"/>
    <x v="7"/>
    <s v="Excellent"/>
  </r>
  <r>
    <x v="118"/>
    <d v="2025-10-20T00:00:00"/>
    <d v="1899-12-30T21:08:00"/>
    <x v="18"/>
    <x v="1"/>
    <x v="1"/>
    <x v="0"/>
    <x v="3"/>
    <x v="0"/>
    <x v="0"/>
    <s v="Resolved"/>
    <n v="8.5"/>
    <n v="5.5"/>
    <s v="Yes"/>
    <n v="5"/>
    <s v="Positive"/>
    <s v="No"/>
    <n v="619.28"/>
    <s v="5"/>
    <x v="10"/>
    <s v="Excellent"/>
  </r>
  <r>
    <x v="119"/>
    <d v="2025-04-09T00:00:00"/>
    <d v="1899-12-30T18:53:00"/>
    <x v="10"/>
    <x v="1"/>
    <x v="2"/>
    <x v="2"/>
    <x v="2"/>
    <x v="9"/>
    <x v="0"/>
    <s v="Resolved"/>
    <n v="4.4000000000000004"/>
    <n v="14.6"/>
    <s v="Yes"/>
    <n v="2"/>
    <s v="Neutral"/>
    <s v="No"/>
    <n v="212.47"/>
    <s v="5"/>
    <x v="0"/>
    <s v="Average"/>
  </r>
  <r>
    <x v="120"/>
    <d v="2025-06-21T00:00:00"/>
    <d v="1899-12-30T16:42:00"/>
    <x v="17"/>
    <x v="2"/>
    <x v="0"/>
    <x v="0"/>
    <x v="3"/>
    <x v="4"/>
    <x v="2"/>
    <s v="Follow-up Required"/>
    <n v="8.9"/>
    <n v="6.2"/>
    <s v="No"/>
    <n v="2"/>
    <s v="Neutral"/>
    <s v="No"/>
    <n v="417.39"/>
    <s v="3"/>
    <x v="9"/>
    <s v="Average"/>
  </r>
  <r>
    <x v="121"/>
    <d v="2025-12-26T00:00:00"/>
    <d v="1899-12-30T08:44:00"/>
    <x v="18"/>
    <x v="1"/>
    <x v="1"/>
    <x v="0"/>
    <x v="2"/>
    <x v="8"/>
    <x v="0"/>
    <s v="Account Updated"/>
    <n v="4.0999999999999996"/>
    <n v="14.9"/>
    <s v="No"/>
    <n v="3"/>
    <s v="Neutral"/>
    <s v="No"/>
    <n v="149.12"/>
    <s v="5"/>
    <x v="1"/>
    <s v="Average"/>
  </r>
  <r>
    <x v="122"/>
    <d v="2025-08-02T00:00:00"/>
    <d v="1899-12-30T18:27:00"/>
    <x v="17"/>
    <x v="1"/>
    <x v="2"/>
    <x v="0"/>
    <x v="2"/>
    <x v="3"/>
    <x v="0"/>
    <s v="Information Provided"/>
    <n v="3.4"/>
    <n v="7.7"/>
    <s v="Yes"/>
    <n v="5"/>
    <s v="Positive"/>
    <s v="No"/>
    <n v="168.33"/>
    <s v="5"/>
    <x v="7"/>
    <s v="Excellent"/>
  </r>
  <r>
    <x v="123"/>
    <d v="2025-02-04T00:00:00"/>
    <d v="1899-12-30T08:17:00"/>
    <x v="15"/>
    <x v="0"/>
    <x v="0"/>
    <x v="1"/>
    <x v="2"/>
    <x v="1"/>
    <x v="0"/>
    <s v="Resolved"/>
    <n v="1"/>
    <n v="8.3000000000000007"/>
    <s v="No"/>
    <n v="5"/>
    <s v="Positive"/>
    <s v="No"/>
    <n v="50"/>
    <s v="5"/>
    <x v="11"/>
    <s v="Excellent"/>
  </r>
  <r>
    <x v="124"/>
    <d v="2025-08-15T00:00:00"/>
    <d v="1899-12-30T15:45:00"/>
    <x v="18"/>
    <x v="0"/>
    <x v="1"/>
    <x v="2"/>
    <x v="2"/>
    <x v="0"/>
    <x v="0"/>
    <s v="Replacement Initiated"/>
    <n v="0.2"/>
    <n v="12.9"/>
    <s v="Yes"/>
    <n v="5"/>
    <s v="Positive"/>
    <s v="No"/>
    <n v="100.91"/>
    <s v="5"/>
    <x v="7"/>
    <s v="Excellent"/>
  </r>
  <r>
    <x v="125"/>
    <d v="2025-04-11T00:00:00"/>
    <d v="1899-12-30T12:20:00"/>
    <x v="8"/>
    <x v="3"/>
    <x v="1"/>
    <x v="0"/>
    <x v="2"/>
    <x v="5"/>
    <x v="0"/>
    <s v="Refund Processed"/>
    <n v="1.8"/>
    <n v="7.7"/>
    <s v="Yes"/>
    <n v="3"/>
    <s v="Neutral"/>
    <s v="Yes"/>
    <n v="155.29"/>
    <s v="5"/>
    <x v="0"/>
    <s v="Average"/>
  </r>
  <r>
    <x v="126"/>
    <d v="2025-05-11T00:00:00"/>
    <d v="1899-12-30T13:54:00"/>
    <x v="14"/>
    <x v="0"/>
    <x v="3"/>
    <x v="1"/>
    <x v="2"/>
    <x v="2"/>
    <x v="2"/>
    <s v="Follow-up Required"/>
    <n v="1.8"/>
    <n v="5.7"/>
    <s v="No"/>
    <n v="0"/>
    <s v="Negative"/>
    <s v="No"/>
    <n v="179.04"/>
    <s v="3"/>
    <x v="6"/>
    <s v="Poor"/>
  </r>
  <r>
    <x v="127"/>
    <d v="2025-09-14T00:00:00"/>
    <d v="1899-12-30T21:13:00"/>
    <x v="8"/>
    <x v="0"/>
    <x v="1"/>
    <x v="1"/>
    <x v="1"/>
    <x v="1"/>
    <x v="0"/>
    <s v="Account Updated"/>
    <n v="0.8"/>
    <n v="11.3"/>
    <s v="Yes"/>
    <n v="5"/>
    <s v="Positive"/>
    <s v="No"/>
    <n v="558.16999999999996"/>
    <s v="5"/>
    <x v="2"/>
    <s v="Excellent"/>
  </r>
  <r>
    <x v="128"/>
    <d v="2025-01-05T00:00:00"/>
    <d v="1899-12-30T16:31:00"/>
    <x v="2"/>
    <x v="3"/>
    <x v="3"/>
    <x v="2"/>
    <x v="3"/>
    <x v="9"/>
    <x v="0"/>
    <s v="Replacement Initiated"/>
    <n v="1.7"/>
    <n v="4.0999999999999996"/>
    <s v="No"/>
    <n v="4"/>
    <s v="Positive"/>
    <s v="No"/>
    <n v="360.38"/>
    <s v="5"/>
    <x v="5"/>
    <s v="Excellent"/>
  </r>
  <r>
    <x v="129"/>
    <d v="2025-08-06T00:00:00"/>
    <d v="1899-12-30T18:32:00"/>
    <x v="5"/>
    <x v="2"/>
    <x v="2"/>
    <x v="0"/>
    <x v="1"/>
    <x v="3"/>
    <x v="0"/>
    <s v="Resolved"/>
    <n v="1.7"/>
    <n v="6.7"/>
    <s v="Yes"/>
    <n v="5"/>
    <s v="Positive"/>
    <s v="No"/>
    <n v="600.55999999999995"/>
    <s v="5"/>
    <x v="7"/>
    <s v="Excellent"/>
  </r>
  <r>
    <x v="130"/>
    <d v="2025-09-12T00:00:00"/>
    <d v="1899-12-30T19:18:00"/>
    <x v="4"/>
    <x v="2"/>
    <x v="3"/>
    <x v="2"/>
    <x v="2"/>
    <x v="6"/>
    <x v="3"/>
    <s v="No Resolution"/>
    <n v="0.2"/>
    <n v="10.6"/>
    <s v="No"/>
    <n v="3"/>
    <s v="Neutral"/>
    <s v="No"/>
    <n v="184.33"/>
    <s v="0"/>
    <x v="2"/>
    <s v="Average"/>
  </r>
  <r>
    <x v="131"/>
    <d v="2025-12-25T00:00:00"/>
    <d v="1899-12-30T12:14:00"/>
    <x v="2"/>
    <x v="0"/>
    <x v="3"/>
    <x v="0"/>
    <x v="1"/>
    <x v="0"/>
    <x v="0"/>
    <s v="Refund Processed"/>
    <n v="2.2000000000000002"/>
    <n v="9.8000000000000007"/>
    <s v="Yes"/>
    <n v="0"/>
    <s v="Neutral"/>
    <s v="No"/>
    <n v="88.76"/>
    <s v="5"/>
    <x v="1"/>
    <s v="Poor"/>
  </r>
  <r>
    <x v="132"/>
    <d v="2025-10-10T00:00:00"/>
    <d v="1899-12-30T09:15:00"/>
    <x v="16"/>
    <x v="1"/>
    <x v="1"/>
    <x v="0"/>
    <x v="3"/>
    <x v="0"/>
    <x v="3"/>
    <s v="No Resolution"/>
    <n v="2.4"/>
    <n v="12.4"/>
    <s v="No"/>
    <n v="0"/>
    <s v="Negative"/>
    <s v="No"/>
    <n v="445.94"/>
    <s v="0"/>
    <x v="10"/>
    <s v="Poor"/>
  </r>
  <r>
    <x v="133"/>
    <d v="2025-07-26T00:00:00"/>
    <d v="1899-12-30T09:45:00"/>
    <x v="15"/>
    <x v="3"/>
    <x v="1"/>
    <x v="0"/>
    <x v="2"/>
    <x v="4"/>
    <x v="0"/>
    <s v="Resolved"/>
    <n v="1.5"/>
    <n v="10.1"/>
    <s v="Yes"/>
    <n v="3"/>
    <s v="Neutral"/>
    <s v="No"/>
    <n v="120.1"/>
    <s v="5"/>
    <x v="4"/>
    <s v="Average"/>
  </r>
  <r>
    <x v="134"/>
    <d v="2025-01-15T00:00:00"/>
    <d v="1899-12-30T18:27:00"/>
    <x v="9"/>
    <x v="2"/>
    <x v="1"/>
    <x v="0"/>
    <x v="2"/>
    <x v="0"/>
    <x v="0"/>
    <s v="Resolved"/>
    <n v="4.7"/>
    <n v="1"/>
    <s v="No"/>
    <n v="5"/>
    <s v="Positive"/>
    <s v="No"/>
    <n v="201.97"/>
    <s v="5"/>
    <x v="5"/>
    <s v="Excellent"/>
  </r>
  <r>
    <x v="135"/>
    <d v="2025-12-12T00:00:00"/>
    <d v="1899-12-30T19:41:00"/>
    <x v="0"/>
    <x v="0"/>
    <x v="0"/>
    <x v="2"/>
    <x v="2"/>
    <x v="0"/>
    <x v="2"/>
    <s v="Follow-up Required"/>
    <n v="2"/>
    <n v="10.9"/>
    <s v="No"/>
    <n v="2"/>
    <s v="Negative"/>
    <s v="No"/>
    <n v="426.32"/>
    <s v="3"/>
    <x v="1"/>
    <s v="Average"/>
  </r>
  <r>
    <x v="136"/>
    <d v="2025-02-11T00:00:00"/>
    <d v="1899-12-30T15:45:00"/>
    <x v="11"/>
    <x v="0"/>
    <x v="2"/>
    <x v="0"/>
    <x v="0"/>
    <x v="1"/>
    <x v="0"/>
    <s v="Resolved"/>
    <n v="12.3"/>
    <n v="8.5"/>
    <s v="Yes"/>
    <n v="5"/>
    <s v="Positive"/>
    <s v="No"/>
    <n v="103.93"/>
    <s v="5"/>
    <x v="11"/>
    <s v="Excellent"/>
  </r>
  <r>
    <x v="137"/>
    <d v="2025-06-28T00:00:00"/>
    <d v="1899-12-30T13:48:00"/>
    <x v="3"/>
    <x v="1"/>
    <x v="0"/>
    <x v="2"/>
    <x v="0"/>
    <x v="8"/>
    <x v="2"/>
    <s v="Follow-up Required"/>
    <n v="2"/>
    <n v="12.5"/>
    <s v="No"/>
    <n v="4"/>
    <s v="Neutral"/>
    <s v="No"/>
    <n v="110.37"/>
    <s v="3"/>
    <x v="9"/>
    <s v="Excellent"/>
  </r>
  <r>
    <x v="138"/>
    <d v="2025-03-04T00:00:00"/>
    <d v="1899-12-30T12:58:00"/>
    <x v="5"/>
    <x v="3"/>
    <x v="0"/>
    <x v="0"/>
    <x v="0"/>
    <x v="6"/>
    <x v="1"/>
    <s v="Escalated"/>
    <n v="1.2"/>
    <n v="12.2"/>
    <s v="No"/>
    <n v="1"/>
    <s v="Negative"/>
    <s v="Yes"/>
    <n v="89.46"/>
    <s v="2"/>
    <x v="3"/>
    <s v="Poor"/>
  </r>
  <r>
    <x v="139"/>
    <d v="2025-12-18T00:00:00"/>
    <d v="1899-12-30T17:02:00"/>
    <x v="7"/>
    <x v="2"/>
    <x v="3"/>
    <x v="0"/>
    <x v="2"/>
    <x v="5"/>
    <x v="0"/>
    <s v="Information Provided"/>
    <n v="1.6"/>
    <n v="12.5"/>
    <s v="Yes"/>
    <n v="0"/>
    <s v="Positive"/>
    <s v="No"/>
    <n v="57.37"/>
    <s v="5"/>
    <x v="1"/>
    <s v="Poor"/>
  </r>
  <r>
    <x v="140"/>
    <d v="2025-08-19T00:00:00"/>
    <d v="1899-12-30T19:54:00"/>
    <x v="8"/>
    <x v="3"/>
    <x v="2"/>
    <x v="3"/>
    <x v="2"/>
    <x v="8"/>
    <x v="0"/>
    <s v="Resolved"/>
    <n v="4.2"/>
    <n v="14.5"/>
    <s v="Yes"/>
    <n v="0"/>
    <s v="Neutral"/>
    <s v="No"/>
    <n v="81.7"/>
    <s v="5"/>
    <x v="7"/>
    <s v="Poor"/>
  </r>
  <r>
    <x v="141"/>
    <d v="2025-08-29T00:00:00"/>
    <d v="1899-12-30T13:28:00"/>
    <x v="19"/>
    <x v="1"/>
    <x v="1"/>
    <x v="2"/>
    <x v="2"/>
    <x v="2"/>
    <x v="0"/>
    <s v="Replacement Initiated"/>
    <n v="0.9"/>
    <n v="6.5"/>
    <s v="Yes"/>
    <n v="4"/>
    <s v="Neutral"/>
    <s v="No"/>
    <n v="256.12"/>
    <s v="5"/>
    <x v="7"/>
    <s v="Excellent"/>
  </r>
  <r>
    <x v="142"/>
    <d v="2025-02-21T00:00:00"/>
    <d v="1899-12-30T20:00:00"/>
    <x v="5"/>
    <x v="3"/>
    <x v="0"/>
    <x v="0"/>
    <x v="3"/>
    <x v="7"/>
    <x v="1"/>
    <s v="Escalated"/>
    <n v="5.6"/>
    <n v="13.8"/>
    <s v="No"/>
    <n v="3"/>
    <s v="Neutral"/>
    <s v="Yes"/>
    <n v="148.69999999999999"/>
    <s v="2"/>
    <x v="11"/>
    <s v="Average"/>
  </r>
  <r>
    <x v="143"/>
    <d v="2025-04-06T00:00:00"/>
    <d v="1899-12-30T09:43:00"/>
    <x v="10"/>
    <x v="1"/>
    <x v="2"/>
    <x v="0"/>
    <x v="3"/>
    <x v="9"/>
    <x v="0"/>
    <s v="Refund Processed"/>
    <n v="7.1"/>
    <n v="6.6"/>
    <s v="Yes"/>
    <n v="1"/>
    <s v="Negative"/>
    <s v="No"/>
    <n v="284.98"/>
    <s v="5"/>
    <x v="0"/>
    <s v="Poor"/>
  </r>
  <r>
    <x v="144"/>
    <d v="2025-08-10T00:00:00"/>
    <d v="1899-12-30T14:10:00"/>
    <x v="14"/>
    <x v="2"/>
    <x v="3"/>
    <x v="0"/>
    <x v="1"/>
    <x v="3"/>
    <x v="0"/>
    <s v="Resolved"/>
    <n v="2.6"/>
    <n v="5.5"/>
    <s v="Yes"/>
    <n v="3"/>
    <s v="Neutral"/>
    <s v="No"/>
    <n v="658.07"/>
    <s v="5"/>
    <x v="7"/>
    <s v="Average"/>
  </r>
  <r>
    <x v="145"/>
    <d v="2025-08-19T00:00:00"/>
    <d v="1899-12-30T08:03:00"/>
    <x v="0"/>
    <x v="0"/>
    <x v="3"/>
    <x v="0"/>
    <x v="2"/>
    <x v="4"/>
    <x v="0"/>
    <s v="Replacement Initiated"/>
    <n v="4.2"/>
    <n v="11.9"/>
    <s v="No"/>
    <n v="5"/>
    <s v="Positive"/>
    <s v="Yes"/>
    <n v="176.62"/>
    <s v="5"/>
    <x v="7"/>
    <s v="Excellent"/>
  </r>
  <r>
    <x v="146"/>
    <d v="2025-08-25T00:00:00"/>
    <d v="1899-12-30T14:38:00"/>
    <x v="3"/>
    <x v="3"/>
    <x v="2"/>
    <x v="2"/>
    <x v="2"/>
    <x v="7"/>
    <x v="3"/>
    <s v="No Resolution"/>
    <n v="1.1000000000000001"/>
    <n v="10.3"/>
    <s v="No"/>
    <n v="1"/>
    <s v="Negative"/>
    <s v="No"/>
    <n v="175.88"/>
    <s v="0"/>
    <x v="7"/>
    <s v="Poor"/>
  </r>
  <r>
    <x v="147"/>
    <d v="2025-05-23T00:00:00"/>
    <d v="1899-12-30T10:56:00"/>
    <x v="6"/>
    <x v="2"/>
    <x v="2"/>
    <x v="2"/>
    <x v="2"/>
    <x v="9"/>
    <x v="0"/>
    <s v="Resolved"/>
    <n v="2.9"/>
    <n v="8.1"/>
    <s v="No"/>
    <n v="4"/>
    <s v="Positive"/>
    <s v="No"/>
    <n v="354.78"/>
    <s v="5"/>
    <x v="6"/>
    <s v="Excellent"/>
  </r>
  <r>
    <x v="148"/>
    <d v="2025-06-20T00:00:00"/>
    <d v="1899-12-30T10:05:00"/>
    <x v="5"/>
    <x v="3"/>
    <x v="0"/>
    <x v="0"/>
    <x v="2"/>
    <x v="7"/>
    <x v="0"/>
    <s v="Resolved"/>
    <n v="6.6"/>
    <n v="11.4"/>
    <s v="Yes"/>
    <n v="5"/>
    <s v="Positive"/>
    <s v="No"/>
    <n v="48.13"/>
    <s v="5"/>
    <x v="9"/>
    <s v="Excellent"/>
  </r>
  <r>
    <x v="149"/>
    <d v="2025-01-29T00:00:00"/>
    <d v="1899-12-30T20:30:00"/>
    <x v="14"/>
    <x v="1"/>
    <x v="0"/>
    <x v="2"/>
    <x v="2"/>
    <x v="4"/>
    <x v="0"/>
    <s v="Replacement Initiated"/>
    <n v="1.2"/>
    <n v="7.6"/>
    <s v="No"/>
    <n v="5"/>
    <s v="Positive"/>
    <s v="No"/>
    <n v="294.27999999999997"/>
    <s v="5"/>
    <x v="5"/>
    <s v="Excellent"/>
  </r>
  <r>
    <x v="150"/>
    <d v="2025-02-05T00:00:00"/>
    <d v="1899-12-30T08:20:00"/>
    <x v="18"/>
    <x v="3"/>
    <x v="0"/>
    <x v="1"/>
    <x v="2"/>
    <x v="1"/>
    <x v="2"/>
    <s v="Follow-up Required"/>
    <n v="3.9"/>
    <n v="13.1"/>
    <s v="No"/>
    <n v="2"/>
    <s v="Negative"/>
    <s v="No"/>
    <n v="126.71"/>
    <s v="3"/>
    <x v="11"/>
    <s v="Average"/>
  </r>
  <r>
    <x v="151"/>
    <d v="2025-01-13T00:00:00"/>
    <d v="1899-12-30T13:32:00"/>
    <x v="9"/>
    <x v="2"/>
    <x v="2"/>
    <x v="0"/>
    <x v="1"/>
    <x v="8"/>
    <x v="0"/>
    <s v="Resolved"/>
    <n v="5.7"/>
    <n v="16.3"/>
    <s v="Yes"/>
    <n v="5"/>
    <s v="Positive"/>
    <s v="No"/>
    <n v="958.43"/>
    <s v="5"/>
    <x v="5"/>
    <s v="Excellent"/>
  </r>
  <r>
    <x v="152"/>
    <d v="2025-06-09T00:00:00"/>
    <d v="1899-12-30T18:23:00"/>
    <x v="2"/>
    <x v="2"/>
    <x v="0"/>
    <x v="0"/>
    <x v="0"/>
    <x v="0"/>
    <x v="0"/>
    <s v="Resolved"/>
    <n v="3.6"/>
    <n v="9.6999999999999993"/>
    <s v="Yes"/>
    <n v="2"/>
    <s v="Neutral"/>
    <s v="No"/>
    <n v="56.35"/>
    <s v="5"/>
    <x v="9"/>
    <s v="Average"/>
  </r>
  <r>
    <x v="153"/>
    <d v="2025-11-23T00:00:00"/>
    <d v="1899-12-30T17:40:00"/>
    <x v="16"/>
    <x v="3"/>
    <x v="3"/>
    <x v="1"/>
    <x v="0"/>
    <x v="8"/>
    <x v="0"/>
    <s v="Resolved"/>
    <n v="2.2999999999999998"/>
    <n v="9.5"/>
    <s v="Yes"/>
    <n v="3"/>
    <s v="Neutral"/>
    <s v="No"/>
    <n v="277.23"/>
    <s v="5"/>
    <x v="8"/>
    <s v="Average"/>
  </r>
  <r>
    <x v="154"/>
    <d v="2025-07-06T00:00:00"/>
    <d v="1899-12-30T08:15:00"/>
    <x v="3"/>
    <x v="1"/>
    <x v="0"/>
    <x v="1"/>
    <x v="0"/>
    <x v="2"/>
    <x v="0"/>
    <s v="Information Provided"/>
    <n v="0.6"/>
    <n v="7.2"/>
    <s v="Yes"/>
    <n v="5"/>
    <s v="Positive"/>
    <s v="No"/>
    <n v="57.41"/>
    <s v="5"/>
    <x v="4"/>
    <s v="Excellent"/>
  </r>
  <r>
    <x v="155"/>
    <d v="2025-08-31T00:00:00"/>
    <d v="1899-12-30T15:07:00"/>
    <x v="8"/>
    <x v="0"/>
    <x v="0"/>
    <x v="0"/>
    <x v="2"/>
    <x v="2"/>
    <x v="0"/>
    <s v="Information Provided"/>
    <n v="3.8"/>
    <n v="15.1"/>
    <s v="No"/>
    <n v="3"/>
    <s v="Neutral"/>
    <s v="No"/>
    <n v="286.44"/>
    <s v="5"/>
    <x v="7"/>
    <s v="Average"/>
  </r>
  <r>
    <x v="156"/>
    <d v="2025-03-27T00:00:00"/>
    <d v="1899-12-30T11:17:00"/>
    <x v="5"/>
    <x v="1"/>
    <x v="3"/>
    <x v="0"/>
    <x v="2"/>
    <x v="8"/>
    <x v="0"/>
    <s v="Replacement Initiated"/>
    <n v="0.5"/>
    <n v="9.4"/>
    <s v="No"/>
    <n v="5"/>
    <s v="Positive"/>
    <s v="No"/>
    <n v="159.81"/>
    <s v="5"/>
    <x v="3"/>
    <s v="Excellent"/>
  </r>
  <r>
    <x v="157"/>
    <d v="2025-10-11T00:00:00"/>
    <d v="1899-12-30T17:14:00"/>
    <x v="14"/>
    <x v="0"/>
    <x v="0"/>
    <x v="0"/>
    <x v="2"/>
    <x v="1"/>
    <x v="0"/>
    <s v="Replacement Initiated"/>
    <n v="1"/>
    <n v="12.4"/>
    <s v="Yes"/>
    <n v="1"/>
    <s v="Negative"/>
    <s v="No"/>
    <n v="20.12"/>
    <s v="5"/>
    <x v="10"/>
    <s v="Poor"/>
  </r>
  <r>
    <x v="158"/>
    <d v="2025-03-07T00:00:00"/>
    <d v="1899-12-30T14:45:00"/>
    <x v="15"/>
    <x v="1"/>
    <x v="0"/>
    <x v="2"/>
    <x v="0"/>
    <x v="4"/>
    <x v="0"/>
    <s v="Replacement Initiated"/>
    <n v="0.3"/>
    <n v="5"/>
    <s v="Yes"/>
    <n v="3"/>
    <s v="Neutral"/>
    <s v="No"/>
    <n v="52.22"/>
    <s v="5"/>
    <x v="3"/>
    <s v="Average"/>
  </r>
  <r>
    <x v="159"/>
    <d v="2025-06-19T00:00:00"/>
    <d v="1899-12-30T21:26:00"/>
    <x v="4"/>
    <x v="0"/>
    <x v="1"/>
    <x v="0"/>
    <x v="2"/>
    <x v="2"/>
    <x v="0"/>
    <s v="Resolved"/>
    <n v="9.4"/>
    <n v="1.8"/>
    <s v="Yes"/>
    <n v="2"/>
    <s v="Neutral"/>
    <s v="No"/>
    <n v="65.87"/>
    <s v="5"/>
    <x v="9"/>
    <s v="Average"/>
  </r>
  <r>
    <x v="160"/>
    <d v="2025-02-14T00:00:00"/>
    <d v="1899-12-30T09:26:00"/>
    <x v="17"/>
    <x v="1"/>
    <x v="2"/>
    <x v="0"/>
    <x v="0"/>
    <x v="6"/>
    <x v="0"/>
    <s v="Resolved"/>
    <n v="1.4"/>
    <n v="8.8000000000000007"/>
    <s v="Yes"/>
    <n v="0"/>
    <s v="Negative"/>
    <s v="No"/>
    <n v="136.29"/>
    <s v="5"/>
    <x v="11"/>
    <s v="Poor"/>
  </r>
  <r>
    <x v="161"/>
    <d v="2025-03-03T00:00:00"/>
    <d v="1899-12-30T13:21:00"/>
    <x v="15"/>
    <x v="0"/>
    <x v="2"/>
    <x v="2"/>
    <x v="2"/>
    <x v="1"/>
    <x v="2"/>
    <s v="Follow-up Required"/>
    <n v="0.4"/>
    <n v="10.7"/>
    <s v="No"/>
    <n v="1"/>
    <s v="Negative"/>
    <s v="No"/>
    <n v="249.64"/>
    <s v="3"/>
    <x v="3"/>
    <s v="Poor"/>
  </r>
  <r>
    <x v="162"/>
    <d v="2025-05-14T00:00:00"/>
    <d v="1899-12-30T18:54:00"/>
    <x v="1"/>
    <x v="0"/>
    <x v="1"/>
    <x v="2"/>
    <x v="0"/>
    <x v="0"/>
    <x v="0"/>
    <s v="Resolved"/>
    <n v="2.9"/>
    <n v="8.6999999999999993"/>
    <s v="No"/>
    <n v="3"/>
    <s v="Neutral"/>
    <s v="No"/>
    <n v="52.82"/>
    <s v="5"/>
    <x v="6"/>
    <s v="Average"/>
  </r>
  <r>
    <x v="163"/>
    <d v="2025-10-11T00:00:00"/>
    <d v="1899-12-30T20:42:00"/>
    <x v="15"/>
    <x v="2"/>
    <x v="3"/>
    <x v="2"/>
    <x v="3"/>
    <x v="5"/>
    <x v="0"/>
    <s v="Replacement Initiated"/>
    <n v="4.3"/>
    <n v="2.4"/>
    <s v="Yes"/>
    <n v="3"/>
    <s v="Neutral"/>
    <s v="No"/>
    <n v="2213.16"/>
    <s v="5"/>
    <x v="10"/>
    <s v="Average"/>
  </r>
  <r>
    <x v="164"/>
    <d v="2025-01-28T00:00:00"/>
    <d v="1899-12-30T11:44:00"/>
    <x v="0"/>
    <x v="2"/>
    <x v="0"/>
    <x v="0"/>
    <x v="2"/>
    <x v="0"/>
    <x v="0"/>
    <s v="Replacement Initiated"/>
    <n v="2.7"/>
    <n v="8.4"/>
    <s v="Yes"/>
    <n v="0"/>
    <s v="Positive"/>
    <s v="No"/>
    <n v="37.75"/>
    <s v="5"/>
    <x v="5"/>
    <s v="Poor"/>
  </r>
  <r>
    <x v="165"/>
    <d v="2025-04-18T00:00:00"/>
    <d v="1899-12-30T11:35:00"/>
    <x v="18"/>
    <x v="3"/>
    <x v="0"/>
    <x v="0"/>
    <x v="2"/>
    <x v="7"/>
    <x v="0"/>
    <s v="Resolved"/>
    <n v="6"/>
    <n v="5.7"/>
    <s v="Yes"/>
    <n v="1"/>
    <s v="Negative"/>
    <s v="No"/>
    <n v="204.77"/>
    <s v="5"/>
    <x v="0"/>
    <s v="Poor"/>
  </r>
  <r>
    <x v="166"/>
    <d v="2025-02-13T00:00:00"/>
    <d v="1899-12-30T09:37:00"/>
    <x v="1"/>
    <x v="3"/>
    <x v="0"/>
    <x v="0"/>
    <x v="2"/>
    <x v="6"/>
    <x v="1"/>
    <s v="Escalated"/>
    <n v="4"/>
    <n v="11.3"/>
    <s v="No"/>
    <n v="0"/>
    <s v="Negative"/>
    <s v="Yes"/>
    <n v="202.79"/>
    <s v="2"/>
    <x v="11"/>
    <s v="Poor"/>
  </r>
  <r>
    <x v="167"/>
    <d v="2025-12-06T00:00:00"/>
    <d v="1899-12-30T20:15:00"/>
    <x v="0"/>
    <x v="2"/>
    <x v="2"/>
    <x v="0"/>
    <x v="2"/>
    <x v="0"/>
    <x v="0"/>
    <s v="Resolved"/>
    <n v="2.6"/>
    <n v="1"/>
    <s v="Yes"/>
    <n v="4"/>
    <s v="Neutral"/>
    <s v="No"/>
    <n v="125.43"/>
    <s v="5"/>
    <x v="1"/>
    <s v="Excellent"/>
  </r>
  <r>
    <x v="168"/>
    <d v="2025-10-13T00:00:00"/>
    <d v="1899-12-30T12:12:00"/>
    <x v="15"/>
    <x v="2"/>
    <x v="0"/>
    <x v="2"/>
    <x v="0"/>
    <x v="7"/>
    <x v="0"/>
    <s v="Information Provided"/>
    <n v="1.4"/>
    <n v="12.9"/>
    <s v="No"/>
    <n v="3"/>
    <s v="Neutral"/>
    <s v="No"/>
    <n v="112.43"/>
    <s v="5"/>
    <x v="10"/>
    <s v="Average"/>
  </r>
  <r>
    <x v="169"/>
    <d v="2025-11-27T00:00:00"/>
    <d v="1899-12-30T19:35:00"/>
    <x v="3"/>
    <x v="1"/>
    <x v="1"/>
    <x v="0"/>
    <x v="2"/>
    <x v="4"/>
    <x v="1"/>
    <s v="Escalated"/>
    <n v="9"/>
    <n v="9.1999999999999993"/>
    <s v="No"/>
    <n v="3"/>
    <s v="Neutral"/>
    <s v="Yes"/>
    <n v="118.85"/>
    <s v="2"/>
    <x v="8"/>
    <s v="Average"/>
  </r>
  <r>
    <x v="170"/>
    <d v="2025-05-08T00:00:00"/>
    <d v="1899-12-30T18:34:00"/>
    <x v="10"/>
    <x v="2"/>
    <x v="1"/>
    <x v="0"/>
    <x v="2"/>
    <x v="8"/>
    <x v="0"/>
    <s v="Resolved"/>
    <n v="1"/>
    <n v="15.3"/>
    <s v="Yes"/>
    <n v="5"/>
    <s v="Positive"/>
    <s v="No"/>
    <n v="132.02000000000001"/>
    <s v="5"/>
    <x v="6"/>
    <s v="Excellent"/>
  </r>
  <r>
    <x v="171"/>
    <d v="2025-12-14T00:00:00"/>
    <d v="1899-12-30T16:43:00"/>
    <x v="15"/>
    <x v="1"/>
    <x v="2"/>
    <x v="0"/>
    <x v="2"/>
    <x v="7"/>
    <x v="2"/>
    <s v="Follow-up Required"/>
    <n v="2.6"/>
    <n v="7"/>
    <s v="No"/>
    <n v="5"/>
    <s v="Positive"/>
    <s v="No"/>
    <n v="146.19"/>
    <s v="3"/>
    <x v="1"/>
    <s v="Excellent"/>
  </r>
  <r>
    <x v="172"/>
    <d v="2025-08-19T00:00:00"/>
    <d v="1899-12-30T14:23:00"/>
    <x v="19"/>
    <x v="3"/>
    <x v="0"/>
    <x v="0"/>
    <x v="2"/>
    <x v="4"/>
    <x v="0"/>
    <s v="Resolved"/>
    <n v="3.7"/>
    <n v="9.3000000000000007"/>
    <s v="Yes"/>
    <n v="5"/>
    <s v="Positive"/>
    <s v="No"/>
    <n v="88.91"/>
    <s v="5"/>
    <x v="7"/>
    <s v="Excellent"/>
  </r>
  <r>
    <x v="173"/>
    <d v="2025-07-09T00:00:00"/>
    <d v="1899-12-30T12:23:00"/>
    <x v="18"/>
    <x v="1"/>
    <x v="0"/>
    <x v="2"/>
    <x v="3"/>
    <x v="6"/>
    <x v="0"/>
    <s v="Refund Processed"/>
    <n v="0.7"/>
    <n v="5.9"/>
    <s v="Yes"/>
    <n v="5"/>
    <s v="Positive"/>
    <s v="No"/>
    <n v="312.69"/>
    <s v="5"/>
    <x v="4"/>
    <s v="Excellent"/>
  </r>
  <r>
    <x v="174"/>
    <d v="2025-08-13T00:00:00"/>
    <d v="1899-12-30T09:34:00"/>
    <x v="18"/>
    <x v="2"/>
    <x v="0"/>
    <x v="0"/>
    <x v="3"/>
    <x v="7"/>
    <x v="3"/>
    <s v="No Resolution"/>
    <n v="5.0999999999999996"/>
    <n v="5.4"/>
    <s v="No"/>
    <n v="2"/>
    <s v="Negative"/>
    <s v="No"/>
    <n v="683.53"/>
    <s v="0"/>
    <x v="7"/>
    <s v="Average"/>
  </r>
  <r>
    <x v="175"/>
    <d v="2025-10-10T00:00:00"/>
    <d v="1899-12-30T09:47:00"/>
    <x v="1"/>
    <x v="0"/>
    <x v="0"/>
    <x v="0"/>
    <x v="0"/>
    <x v="7"/>
    <x v="1"/>
    <s v="Escalated"/>
    <n v="1.8"/>
    <n v="4.3"/>
    <s v="No"/>
    <n v="3"/>
    <s v="Negative"/>
    <s v="Yes"/>
    <n v="80.31"/>
    <s v="2"/>
    <x v="10"/>
    <s v="Average"/>
  </r>
  <r>
    <x v="176"/>
    <d v="2025-05-01T00:00:00"/>
    <d v="1899-12-30T21:42:00"/>
    <x v="12"/>
    <x v="3"/>
    <x v="1"/>
    <x v="0"/>
    <x v="2"/>
    <x v="0"/>
    <x v="0"/>
    <s v="Resolved"/>
    <n v="3"/>
    <n v="5.6"/>
    <s v="Yes"/>
    <n v="4"/>
    <s v="Positive"/>
    <s v="No"/>
    <n v="303.66000000000003"/>
    <s v="5"/>
    <x v="6"/>
    <s v="Excellent"/>
  </r>
  <r>
    <x v="177"/>
    <d v="2025-04-26T00:00:00"/>
    <d v="1899-12-30T16:48:00"/>
    <x v="5"/>
    <x v="0"/>
    <x v="3"/>
    <x v="0"/>
    <x v="0"/>
    <x v="9"/>
    <x v="2"/>
    <s v="Follow-up Required"/>
    <n v="1.1000000000000001"/>
    <n v="4.7"/>
    <s v="No"/>
    <n v="1"/>
    <s v="Negative"/>
    <s v="No"/>
    <n v="192.15"/>
    <s v="3"/>
    <x v="0"/>
    <s v="Poor"/>
  </r>
  <r>
    <x v="178"/>
    <d v="2025-08-21T00:00:00"/>
    <d v="1899-12-30T17:04:00"/>
    <x v="1"/>
    <x v="2"/>
    <x v="2"/>
    <x v="0"/>
    <x v="2"/>
    <x v="1"/>
    <x v="0"/>
    <s v="Resolved"/>
    <n v="3.3"/>
    <n v="18.100000000000001"/>
    <s v="Yes"/>
    <n v="0"/>
    <s v="Positive"/>
    <s v="No"/>
    <n v="50.76"/>
    <s v="5"/>
    <x v="7"/>
    <s v="Poor"/>
  </r>
  <r>
    <x v="179"/>
    <d v="2025-09-16T00:00:00"/>
    <d v="1899-12-30T09:41:00"/>
    <x v="5"/>
    <x v="2"/>
    <x v="3"/>
    <x v="1"/>
    <x v="2"/>
    <x v="9"/>
    <x v="0"/>
    <s v="Account Updated"/>
    <n v="6.8"/>
    <n v="3.4"/>
    <s v="Yes"/>
    <n v="3"/>
    <s v="Neutral"/>
    <s v="No"/>
    <n v="133.86000000000001"/>
    <s v="5"/>
    <x v="2"/>
    <s v="Average"/>
  </r>
  <r>
    <x v="180"/>
    <d v="2025-12-25T00:00:00"/>
    <d v="1899-12-30T09:10:00"/>
    <x v="15"/>
    <x v="3"/>
    <x v="3"/>
    <x v="1"/>
    <x v="0"/>
    <x v="5"/>
    <x v="0"/>
    <s v="Refund Processed"/>
    <n v="2"/>
    <n v="6.1"/>
    <s v="No"/>
    <n v="2"/>
    <s v="Negative"/>
    <s v="No"/>
    <n v="98.27"/>
    <s v="5"/>
    <x v="1"/>
    <s v="Average"/>
  </r>
  <r>
    <x v="181"/>
    <d v="2025-07-17T00:00:00"/>
    <d v="1899-12-30T14:51:00"/>
    <x v="17"/>
    <x v="2"/>
    <x v="3"/>
    <x v="2"/>
    <x v="3"/>
    <x v="2"/>
    <x v="0"/>
    <s v="Resolved"/>
    <n v="4.0999999999999996"/>
    <n v="8.8000000000000007"/>
    <s v="Yes"/>
    <n v="4"/>
    <s v="Positive"/>
    <s v="No"/>
    <n v="342.72"/>
    <s v="5"/>
    <x v="4"/>
    <s v="Excellent"/>
  </r>
  <r>
    <x v="182"/>
    <d v="2025-05-17T00:00:00"/>
    <d v="1899-12-30T19:50:00"/>
    <x v="3"/>
    <x v="2"/>
    <x v="1"/>
    <x v="2"/>
    <x v="2"/>
    <x v="0"/>
    <x v="0"/>
    <s v="Refund Processed"/>
    <n v="1.8"/>
    <n v="13.9"/>
    <s v="Yes"/>
    <n v="2"/>
    <s v="Negative"/>
    <s v="No"/>
    <n v="117.34"/>
    <s v="5"/>
    <x v="6"/>
    <s v="Average"/>
  </r>
  <r>
    <x v="183"/>
    <d v="2025-11-14T00:00:00"/>
    <d v="1899-12-30T18:43:00"/>
    <x v="13"/>
    <x v="2"/>
    <x v="2"/>
    <x v="2"/>
    <x v="2"/>
    <x v="3"/>
    <x v="0"/>
    <s v="Refund Processed"/>
    <n v="1.5"/>
    <n v="9"/>
    <s v="Yes"/>
    <n v="5"/>
    <s v="Positive"/>
    <s v="No"/>
    <n v="234.73"/>
    <s v="5"/>
    <x v="8"/>
    <s v="Excellent"/>
  </r>
  <r>
    <x v="184"/>
    <d v="2025-06-14T00:00:00"/>
    <d v="1899-12-30T18:15:00"/>
    <x v="12"/>
    <x v="1"/>
    <x v="3"/>
    <x v="2"/>
    <x v="0"/>
    <x v="1"/>
    <x v="0"/>
    <s v="Resolved"/>
    <n v="1.3"/>
    <n v="16.8"/>
    <s v="No"/>
    <n v="3"/>
    <s v="Neutral"/>
    <s v="No"/>
    <n v="217.45"/>
    <s v="5"/>
    <x v="9"/>
    <s v="Average"/>
  </r>
  <r>
    <x v="185"/>
    <d v="2025-08-13T00:00:00"/>
    <d v="1899-12-30T09:59:00"/>
    <x v="13"/>
    <x v="2"/>
    <x v="2"/>
    <x v="0"/>
    <x v="2"/>
    <x v="0"/>
    <x v="0"/>
    <s v="Refund Processed"/>
    <n v="1.9"/>
    <n v="13.1"/>
    <s v="Yes"/>
    <n v="5"/>
    <s v="Positive"/>
    <s v="No"/>
    <n v="160.26"/>
    <s v="5"/>
    <x v="7"/>
    <s v="Excellent"/>
  </r>
  <r>
    <x v="186"/>
    <d v="2025-11-03T00:00:00"/>
    <d v="1899-12-30T16:57:00"/>
    <x v="12"/>
    <x v="0"/>
    <x v="1"/>
    <x v="0"/>
    <x v="1"/>
    <x v="5"/>
    <x v="0"/>
    <s v="Resolved"/>
    <n v="3.9"/>
    <n v="8.6"/>
    <s v="No"/>
    <n v="5"/>
    <s v="Positive"/>
    <s v="No"/>
    <n v="659.91"/>
    <s v="5"/>
    <x v="8"/>
    <s v="Excellent"/>
  </r>
  <r>
    <x v="187"/>
    <d v="2025-08-22T00:00:00"/>
    <d v="1899-12-30T20:31:00"/>
    <x v="10"/>
    <x v="0"/>
    <x v="3"/>
    <x v="0"/>
    <x v="2"/>
    <x v="1"/>
    <x v="1"/>
    <s v="Escalated"/>
    <n v="5.3"/>
    <n v="9.3000000000000007"/>
    <s v="No"/>
    <n v="1"/>
    <s v="Negative"/>
    <s v="Yes"/>
    <n v="96.73"/>
    <s v="2"/>
    <x v="7"/>
    <s v="Poor"/>
  </r>
  <r>
    <x v="188"/>
    <d v="2025-06-21T00:00:00"/>
    <d v="1899-12-30T18:30:00"/>
    <x v="4"/>
    <x v="2"/>
    <x v="0"/>
    <x v="2"/>
    <x v="1"/>
    <x v="7"/>
    <x v="0"/>
    <s v="Information Provided"/>
    <n v="4.3"/>
    <n v="11.5"/>
    <s v="Yes"/>
    <n v="3"/>
    <s v="Neutral"/>
    <s v="No"/>
    <n v="35.26"/>
    <s v="5"/>
    <x v="9"/>
    <s v="Average"/>
  </r>
  <r>
    <x v="189"/>
    <d v="2025-06-01T00:00:00"/>
    <d v="1899-12-30T09:29:00"/>
    <x v="13"/>
    <x v="2"/>
    <x v="1"/>
    <x v="3"/>
    <x v="0"/>
    <x v="7"/>
    <x v="1"/>
    <s v="Escalated"/>
    <n v="1.5"/>
    <n v="5.8"/>
    <s v="No"/>
    <n v="0"/>
    <s v="Negative"/>
    <s v="Yes"/>
    <n v="77.010000000000005"/>
    <s v="2"/>
    <x v="9"/>
    <s v="Poor"/>
  </r>
  <r>
    <x v="190"/>
    <d v="2025-11-11T00:00:00"/>
    <d v="1899-12-30T14:02:00"/>
    <x v="4"/>
    <x v="1"/>
    <x v="0"/>
    <x v="2"/>
    <x v="2"/>
    <x v="2"/>
    <x v="0"/>
    <s v="Information Provided"/>
    <n v="0.8"/>
    <n v="9"/>
    <s v="Yes"/>
    <n v="3"/>
    <s v="Neutral"/>
    <s v="No"/>
    <n v="117.9"/>
    <s v="5"/>
    <x v="8"/>
    <s v="Average"/>
  </r>
  <r>
    <x v="191"/>
    <d v="2025-06-09T00:00:00"/>
    <d v="1899-12-30T17:19:00"/>
    <x v="9"/>
    <x v="3"/>
    <x v="2"/>
    <x v="0"/>
    <x v="3"/>
    <x v="7"/>
    <x v="1"/>
    <s v="Escalated"/>
    <n v="2.8"/>
    <n v="6.5"/>
    <s v="No"/>
    <n v="4"/>
    <s v="Neutral"/>
    <s v="Yes"/>
    <n v="909.17"/>
    <s v="2"/>
    <x v="9"/>
    <s v="Excellent"/>
  </r>
  <r>
    <x v="192"/>
    <d v="2025-04-06T00:00:00"/>
    <d v="1899-12-30T10:57:00"/>
    <x v="5"/>
    <x v="2"/>
    <x v="0"/>
    <x v="2"/>
    <x v="2"/>
    <x v="9"/>
    <x v="0"/>
    <s v="Information Provided"/>
    <n v="0.8"/>
    <n v="8.6"/>
    <s v="Yes"/>
    <n v="1"/>
    <s v="Negative"/>
    <s v="No"/>
    <n v="169.03"/>
    <s v="5"/>
    <x v="0"/>
    <s v="Poor"/>
  </r>
  <r>
    <x v="193"/>
    <d v="2025-08-21T00:00:00"/>
    <d v="1899-12-30T16:43:00"/>
    <x v="13"/>
    <x v="2"/>
    <x v="2"/>
    <x v="0"/>
    <x v="0"/>
    <x v="3"/>
    <x v="1"/>
    <s v="Escalated"/>
    <n v="2.2999999999999998"/>
    <n v="4.5999999999999996"/>
    <s v="No"/>
    <n v="3"/>
    <s v="Neutral"/>
    <s v="Yes"/>
    <n v="45.35"/>
    <s v="2"/>
    <x v="7"/>
    <s v="Average"/>
  </r>
  <r>
    <x v="194"/>
    <d v="2025-06-29T00:00:00"/>
    <d v="1899-12-30T19:16:00"/>
    <x v="14"/>
    <x v="1"/>
    <x v="2"/>
    <x v="0"/>
    <x v="2"/>
    <x v="7"/>
    <x v="0"/>
    <s v="Resolved"/>
    <n v="2.7"/>
    <n v="8.5"/>
    <s v="Yes"/>
    <n v="5"/>
    <s v="Positive"/>
    <s v="No"/>
    <n v="76.95"/>
    <s v="5"/>
    <x v="9"/>
    <s v="Excellent"/>
  </r>
  <r>
    <x v="195"/>
    <d v="2025-04-23T00:00:00"/>
    <d v="1899-12-30T20:08:00"/>
    <x v="15"/>
    <x v="0"/>
    <x v="1"/>
    <x v="0"/>
    <x v="2"/>
    <x v="0"/>
    <x v="0"/>
    <s v="Information Provided"/>
    <n v="4"/>
    <n v="6.6"/>
    <s v="Yes"/>
    <n v="4"/>
    <s v="Neutral"/>
    <s v="No"/>
    <n v="70.81"/>
    <s v="5"/>
    <x v="0"/>
    <s v="Excellent"/>
  </r>
  <r>
    <x v="196"/>
    <d v="2025-11-14T00:00:00"/>
    <d v="1899-12-30T10:08:00"/>
    <x v="14"/>
    <x v="2"/>
    <x v="1"/>
    <x v="0"/>
    <x v="2"/>
    <x v="7"/>
    <x v="0"/>
    <s v="Refund Processed"/>
    <n v="4.0999999999999996"/>
    <n v="4"/>
    <s v="Yes"/>
    <n v="1"/>
    <s v="Negative"/>
    <s v="No"/>
    <n v="65.66"/>
    <s v="5"/>
    <x v="8"/>
    <s v="Poor"/>
  </r>
  <r>
    <x v="197"/>
    <d v="2025-02-21T00:00:00"/>
    <d v="1899-12-30T14:20:00"/>
    <x v="10"/>
    <x v="3"/>
    <x v="0"/>
    <x v="0"/>
    <x v="3"/>
    <x v="1"/>
    <x v="3"/>
    <s v="No Resolution"/>
    <n v="3.7"/>
    <n v="17"/>
    <s v="No"/>
    <n v="1"/>
    <s v="Negative"/>
    <s v="No"/>
    <n v="337.62"/>
    <s v="0"/>
    <x v="11"/>
    <s v="Poor"/>
  </r>
  <r>
    <x v="198"/>
    <d v="2025-09-25T00:00:00"/>
    <d v="1899-12-30T14:45:00"/>
    <x v="19"/>
    <x v="1"/>
    <x v="2"/>
    <x v="0"/>
    <x v="3"/>
    <x v="2"/>
    <x v="2"/>
    <s v="Follow-up Required"/>
    <n v="2.1"/>
    <n v="8.1"/>
    <s v="No"/>
    <n v="2"/>
    <s v="Negative"/>
    <s v="No"/>
    <n v="248.48"/>
    <s v="3"/>
    <x v="2"/>
    <s v="Average"/>
  </r>
  <r>
    <x v="199"/>
    <d v="2025-10-22T00:00:00"/>
    <d v="1899-12-30T13:42:00"/>
    <x v="0"/>
    <x v="0"/>
    <x v="0"/>
    <x v="0"/>
    <x v="2"/>
    <x v="0"/>
    <x v="0"/>
    <s v="Information Provided"/>
    <n v="1.1000000000000001"/>
    <n v="10.8"/>
    <s v="Yes"/>
    <n v="0"/>
    <s v="Negative"/>
    <s v="No"/>
    <n v="137.51"/>
    <s v="5"/>
    <x v="10"/>
    <s v="Poor"/>
  </r>
  <r>
    <x v="200"/>
    <d v="2025-04-23T00:00:00"/>
    <d v="1899-12-30T12:51:00"/>
    <x v="12"/>
    <x v="3"/>
    <x v="3"/>
    <x v="1"/>
    <x v="2"/>
    <x v="8"/>
    <x v="0"/>
    <s v="Information Provided"/>
    <n v="2.2999999999999998"/>
    <n v="14.8"/>
    <s v="Yes"/>
    <n v="4"/>
    <s v="Positive"/>
    <s v="No"/>
    <n v="452.29"/>
    <s v="5"/>
    <x v="0"/>
    <s v="Excellent"/>
  </r>
  <r>
    <x v="201"/>
    <d v="2025-04-11T00:00:00"/>
    <d v="1899-12-30T17:17:00"/>
    <x v="11"/>
    <x v="3"/>
    <x v="1"/>
    <x v="2"/>
    <x v="2"/>
    <x v="0"/>
    <x v="2"/>
    <s v="Follow-up Required"/>
    <n v="1.6"/>
    <n v="6.4"/>
    <s v="No"/>
    <n v="4"/>
    <s v="Neutral"/>
    <s v="No"/>
    <n v="116.61"/>
    <s v="3"/>
    <x v="0"/>
    <s v="Excellent"/>
  </r>
  <r>
    <x v="202"/>
    <d v="2025-04-23T00:00:00"/>
    <d v="1899-12-30T11:40:00"/>
    <x v="6"/>
    <x v="3"/>
    <x v="2"/>
    <x v="1"/>
    <x v="3"/>
    <x v="0"/>
    <x v="3"/>
    <s v="No Resolution"/>
    <n v="6"/>
    <n v="10.6"/>
    <s v="No"/>
    <n v="1"/>
    <s v="Negative"/>
    <s v="No"/>
    <n v="201.13"/>
    <s v="0"/>
    <x v="0"/>
    <s v="Poor"/>
  </r>
  <r>
    <x v="203"/>
    <d v="2025-03-22T00:00:00"/>
    <d v="1899-12-30T20:54:00"/>
    <x v="2"/>
    <x v="2"/>
    <x v="3"/>
    <x v="0"/>
    <x v="1"/>
    <x v="1"/>
    <x v="0"/>
    <s v="Account Updated"/>
    <n v="9.4"/>
    <n v="10.4"/>
    <s v="Yes"/>
    <n v="4"/>
    <s v="Positive"/>
    <s v="No"/>
    <n v="660.92"/>
    <s v="5"/>
    <x v="3"/>
    <s v="Excellent"/>
  </r>
  <r>
    <x v="204"/>
    <d v="2025-07-06T00:00:00"/>
    <d v="1899-12-30T12:29:00"/>
    <x v="0"/>
    <x v="1"/>
    <x v="1"/>
    <x v="2"/>
    <x v="0"/>
    <x v="7"/>
    <x v="1"/>
    <s v="Escalated"/>
    <n v="2.2000000000000002"/>
    <n v="7"/>
    <s v="No"/>
    <n v="4"/>
    <s v="Neutral"/>
    <s v="Yes"/>
    <n v="123.62"/>
    <s v="2"/>
    <x v="4"/>
    <s v="Excellent"/>
  </r>
  <r>
    <x v="205"/>
    <d v="2025-04-23T00:00:00"/>
    <d v="1899-12-30T09:49:00"/>
    <x v="5"/>
    <x v="1"/>
    <x v="3"/>
    <x v="2"/>
    <x v="2"/>
    <x v="8"/>
    <x v="0"/>
    <s v="Replacement Initiated"/>
    <n v="0.7"/>
    <n v="13.8"/>
    <s v="Yes"/>
    <n v="5"/>
    <s v="Positive"/>
    <s v="No"/>
    <n v="75.94"/>
    <s v="5"/>
    <x v="0"/>
    <s v="Excellent"/>
  </r>
  <r>
    <x v="206"/>
    <d v="2025-01-02T00:00:00"/>
    <d v="1899-12-30T20:41:00"/>
    <x v="1"/>
    <x v="2"/>
    <x v="2"/>
    <x v="0"/>
    <x v="2"/>
    <x v="7"/>
    <x v="3"/>
    <s v="No Resolution"/>
    <n v="5.8"/>
    <n v="6.5"/>
    <s v="No"/>
    <n v="0"/>
    <s v="Negative"/>
    <s v="No"/>
    <n v="160.47"/>
    <s v="0"/>
    <x v="5"/>
    <s v="Poor"/>
  </r>
  <r>
    <x v="207"/>
    <d v="2025-05-10T00:00:00"/>
    <d v="1899-12-30T13:55:00"/>
    <x v="13"/>
    <x v="1"/>
    <x v="0"/>
    <x v="0"/>
    <x v="2"/>
    <x v="3"/>
    <x v="2"/>
    <s v="Follow-up Required"/>
    <n v="3.7"/>
    <n v="15.1"/>
    <s v="No"/>
    <n v="0"/>
    <s v="Negative"/>
    <s v="No"/>
    <n v="342.92"/>
    <s v="3"/>
    <x v="6"/>
    <s v="Poor"/>
  </r>
  <r>
    <x v="208"/>
    <d v="2025-08-08T00:00:00"/>
    <d v="1899-12-30T19:42:00"/>
    <x v="0"/>
    <x v="2"/>
    <x v="1"/>
    <x v="0"/>
    <x v="2"/>
    <x v="1"/>
    <x v="0"/>
    <s v="Refund Processed"/>
    <n v="4.7"/>
    <n v="19.3"/>
    <s v="Yes"/>
    <n v="0"/>
    <s v="Positive"/>
    <s v="Yes"/>
    <n v="177.24"/>
    <s v="5"/>
    <x v="7"/>
    <s v="Poor"/>
  </r>
  <r>
    <x v="209"/>
    <d v="2025-02-23T00:00:00"/>
    <d v="1899-12-30T21:49:00"/>
    <x v="9"/>
    <x v="3"/>
    <x v="2"/>
    <x v="0"/>
    <x v="2"/>
    <x v="4"/>
    <x v="0"/>
    <s v="Information Provided"/>
    <n v="3.1"/>
    <n v="13.9"/>
    <s v="No"/>
    <n v="4"/>
    <s v="Positive"/>
    <s v="No"/>
    <n v="168.32"/>
    <s v="5"/>
    <x v="11"/>
    <s v="Excellent"/>
  </r>
  <r>
    <x v="210"/>
    <d v="2025-12-09T00:00:00"/>
    <d v="1899-12-30T11:38:00"/>
    <x v="4"/>
    <x v="2"/>
    <x v="3"/>
    <x v="1"/>
    <x v="0"/>
    <x v="3"/>
    <x v="0"/>
    <s v="Resolved"/>
    <n v="1.4"/>
    <n v="9.9"/>
    <s v="Yes"/>
    <n v="4"/>
    <s v="Neutral"/>
    <s v="No"/>
    <n v="149.86000000000001"/>
    <s v="5"/>
    <x v="1"/>
    <s v="Excellent"/>
  </r>
  <r>
    <x v="211"/>
    <d v="2025-08-12T00:00:00"/>
    <d v="1899-12-30T13:24:00"/>
    <x v="6"/>
    <x v="1"/>
    <x v="1"/>
    <x v="2"/>
    <x v="3"/>
    <x v="1"/>
    <x v="0"/>
    <s v="Resolved"/>
    <n v="2.5"/>
    <n v="11.3"/>
    <s v="Yes"/>
    <n v="5"/>
    <s v="Positive"/>
    <s v="No"/>
    <n v="309.14999999999998"/>
    <s v="5"/>
    <x v="7"/>
    <s v="Excellent"/>
  </r>
  <r>
    <x v="212"/>
    <d v="2025-08-13T00:00:00"/>
    <d v="1899-12-30T17:22:00"/>
    <x v="6"/>
    <x v="1"/>
    <x v="2"/>
    <x v="0"/>
    <x v="3"/>
    <x v="0"/>
    <x v="1"/>
    <s v="Escalated"/>
    <n v="3.8"/>
    <n v="8.5"/>
    <s v="No"/>
    <n v="3"/>
    <s v="Neutral"/>
    <s v="Yes"/>
    <n v="327.39"/>
    <s v="2"/>
    <x v="7"/>
    <s v="Average"/>
  </r>
  <r>
    <x v="213"/>
    <d v="2025-05-06T00:00:00"/>
    <d v="1899-12-30T18:01:00"/>
    <x v="15"/>
    <x v="1"/>
    <x v="0"/>
    <x v="2"/>
    <x v="1"/>
    <x v="9"/>
    <x v="2"/>
    <s v="Follow-up Required"/>
    <n v="1.1000000000000001"/>
    <n v="9.6999999999999993"/>
    <s v="No"/>
    <n v="5"/>
    <s v="Positive"/>
    <s v="No"/>
    <n v="97.66"/>
    <s v="3"/>
    <x v="6"/>
    <s v="Excellent"/>
  </r>
  <r>
    <x v="214"/>
    <d v="2025-05-10T00:00:00"/>
    <d v="1899-12-30T21:05:00"/>
    <x v="11"/>
    <x v="1"/>
    <x v="1"/>
    <x v="2"/>
    <x v="0"/>
    <x v="7"/>
    <x v="0"/>
    <s v="Resolved"/>
    <n v="4.2"/>
    <n v="9.8000000000000007"/>
    <s v="Yes"/>
    <n v="5"/>
    <s v="Positive"/>
    <s v="No"/>
    <n v="136.02000000000001"/>
    <s v="5"/>
    <x v="6"/>
    <s v="Excellent"/>
  </r>
  <r>
    <x v="215"/>
    <d v="2025-02-22T00:00:00"/>
    <d v="1899-12-30T09:59:00"/>
    <x v="0"/>
    <x v="1"/>
    <x v="1"/>
    <x v="2"/>
    <x v="2"/>
    <x v="5"/>
    <x v="1"/>
    <s v="Escalated"/>
    <n v="0.2"/>
    <n v="6.4"/>
    <s v="No"/>
    <n v="1"/>
    <s v="Negative"/>
    <s v="Yes"/>
    <n v="249.19"/>
    <s v="2"/>
    <x v="11"/>
    <s v="Poor"/>
  </r>
  <r>
    <x v="216"/>
    <d v="2025-06-21T00:00:00"/>
    <d v="1899-12-30T21:21:00"/>
    <x v="0"/>
    <x v="2"/>
    <x v="2"/>
    <x v="0"/>
    <x v="2"/>
    <x v="7"/>
    <x v="0"/>
    <s v="Information Provided"/>
    <n v="9.4"/>
    <n v="15.4"/>
    <s v="No"/>
    <n v="0"/>
    <s v="Neutral"/>
    <s v="No"/>
    <n v="140.72"/>
    <s v="5"/>
    <x v="9"/>
    <s v="Poor"/>
  </r>
  <r>
    <x v="217"/>
    <d v="2025-08-06T00:00:00"/>
    <d v="1899-12-30T08:36:00"/>
    <x v="7"/>
    <x v="2"/>
    <x v="3"/>
    <x v="2"/>
    <x v="2"/>
    <x v="1"/>
    <x v="1"/>
    <s v="Escalated"/>
    <n v="0.6"/>
    <n v="11.3"/>
    <s v="No"/>
    <n v="0"/>
    <s v="Negative"/>
    <s v="Yes"/>
    <n v="77.319999999999993"/>
    <s v="2"/>
    <x v="7"/>
    <s v="Poor"/>
  </r>
  <r>
    <x v="218"/>
    <d v="2025-06-09T00:00:00"/>
    <d v="1899-12-30T18:50:00"/>
    <x v="4"/>
    <x v="2"/>
    <x v="0"/>
    <x v="0"/>
    <x v="2"/>
    <x v="1"/>
    <x v="1"/>
    <s v="Escalated"/>
    <n v="3.1"/>
    <n v="7.6"/>
    <s v="No"/>
    <n v="2"/>
    <s v="Negative"/>
    <s v="Yes"/>
    <n v="77.28"/>
    <s v="2"/>
    <x v="9"/>
    <s v="Average"/>
  </r>
  <r>
    <x v="219"/>
    <d v="2025-07-17T00:00:00"/>
    <d v="1899-12-30T13:25:00"/>
    <x v="19"/>
    <x v="0"/>
    <x v="3"/>
    <x v="1"/>
    <x v="3"/>
    <x v="8"/>
    <x v="1"/>
    <s v="Escalated"/>
    <n v="1.8"/>
    <n v="11.5"/>
    <s v="No"/>
    <n v="3"/>
    <s v="Neutral"/>
    <s v="Yes"/>
    <n v="197.42"/>
    <s v="2"/>
    <x v="4"/>
    <s v="Average"/>
  </r>
  <r>
    <x v="220"/>
    <d v="2025-09-04T00:00:00"/>
    <d v="1899-12-30T16:27:00"/>
    <x v="8"/>
    <x v="1"/>
    <x v="0"/>
    <x v="0"/>
    <x v="0"/>
    <x v="1"/>
    <x v="0"/>
    <s v="Resolved"/>
    <n v="2"/>
    <n v="8.1"/>
    <s v="Yes"/>
    <n v="3"/>
    <s v="Neutral"/>
    <s v="No"/>
    <n v="145.01"/>
    <s v="5"/>
    <x v="2"/>
    <s v="Average"/>
  </r>
  <r>
    <x v="221"/>
    <d v="2025-11-20T00:00:00"/>
    <d v="1899-12-30T08:04:00"/>
    <x v="13"/>
    <x v="2"/>
    <x v="3"/>
    <x v="0"/>
    <x v="1"/>
    <x v="7"/>
    <x v="0"/>
    <s v="Resolved"/>
    <n v="6.1"/>
    <n v="8.3000000000000007"/>
    <s v="No"/>
    <n v="4"/>
    <s v="Neutral"/>
    <s v="No"/>
    <n v="461.36"/>
    <s v="5"/>
    <x v="8"/>
    <s v="Excellent"/>
  </r>
  <r>
    <x v="222"/>
    <d v="2025-07-22T00:00:00"/>
    <d v="1899-12-30T15:08:00"/>
    <x v="9"/>
    <x v="1"/>
    <x v="2"/>
    <x v="2"/>
    <x v="3"/>
    <x v="4"/>
    <x v="0"/>
    <s v="Refund Processed"/>
    <n v="0.7"/>
    <n v="8"/>
    <s v="Yes"/>
    <n v="0"/>
    <s v="Positive"/>
    <s v="No"/>
    <n v="389.8"/>
    <s v="5"/>
    <x v="4"/>
    <s v="Poor"/>
  </r>
  <r>
    <x v="223"/>
    <d v="2025-07-03T00:00:00"/>
    <d v="1899-12-30T17:42:00"/>
    <x v="18"/>
    <x v="2"/>
    <x v="1"/>
    <x v="0"/>
    <x v="3"/>
    <x v="2"/>
    <x v="0"/>
    <s v="Resolved"/>
    <n v="8"/>
    <n v="11.4"/>
    <s v="No"/>
    <n v="4"/>
    <s v="Neutral"/>
    <s v="No"/>
    <n v="238.64"/>
    <s v="5"/>
    <x v="4"/>
    <s v="Excellent"/>
  </r>
  <r>
    <x v="224"/>
    <d v="2025-05-03T00:00:00"/>
    <d v="1899-12-30T12:37:00"/>
    <x v="0"/>
    <x v="1"/>
    <x v="3"/>
    <x v="0"/>
    <x v="3"/>
    <x v="0"/>
    <x v="0"/>
    <s v="Information Provided"/>
    <n v="6.4"/>
    <n v="12.2"/>
    <s v="Yes"/>
    <n v="4"/>
    <s v="Positive"/>
    <s v="No"/>
    <n v="635.17999999999995"/>
    <s v="5"/>
    <x v="6"/>
    <s v="Excellent"/>
  </r>
  <r>
    <x v="225"/>
    <d v="2025-09-12T00:00:00"/>
    <d v="1899-12-30T15:56:00"/>
    <x v="0"/>
    <x v="2"/>
    <x v="3"/>
    <x v="0"/>
    <x v="2"/>
    <x v="7"/>
    <x v="2"/>
    <s v="Follow-up Required"/>
    <n v="1.8"/>
    <n v="6.2"/>
    <s v="No"/>
    <n v="3"/>
    <s v="Neutral"/>
    <s v="No"/>
    <n v="177.31"/>
    <s v="3"/>
    <x v="2"/>
    <s v="Average"/>
  </r>
  <r>
    <x v="226"/>
    <d v="2025-10-21T00:00:00"/>
    <d v="1899-12-30T19:33:00"/>
    <x v="11"/>
    <x v="0"/>
    <x v="3"/>
    <x v="1"/>
    <x v="3"/>
    <x v="6"/>
    <x v="0"/>
    <s v="Resolved"/>
    <n v="0.5"/>
    <n v="6.6"/>
    <s v="Yes"/>
    <n v="4"/>
    <s v="Positive"/>
    <s v="No"/>
    <n v="213.15"/>
    <s v="5"/>
    <x v="10"/>
    <s v="Excellent"/>
  </r>
  <r>
    <x v="227"/>
    <d v="2025-10-07T00:00:00"/>
    <d v="1899-12-30T08:16:00"/>
    <x v="16"/>
    <x v="3"/>
    <x v="0"/>
    <x v="0"/>
    <x v="2"/>
    <x v="4"/>
    <x v="0"/>
    <s v="Refund Processed"/>
    <n v="1.9"/>
    <n v="9"/>
    <s v="Yes"/>
    <n v="5"/>
    <s v="Positive"/>
    <s v="No"/>
    <n v="185.1"/>
    <s v="5"/>
    <x v="10"/>
    <s v="Excellent"/>
  </r>
  <r>
    <x v="228"/>
    <d v="2025-11-21T00:00:00"/>
    <d v="1899-12-30T13:44:00"/>
    <x v="6"/>
    <x v="1"/>
    <x v="0"/>
    <x v="2"/>
    <x v="3"/>
    <x v="2"/>
    <x v="0"/>
    <s v="Resolved"/>
    <n v="3.1"/>
    <n v="7.4"/>
    <s v="Yes"/>
    <n v="0"/>
    <s v="Neutral"/>
    <s v="No"/>
    <n v="406.12"/>
    <s v="5"/>
    <x v="8"/>
    <s v="Poor"/>
  </r>
  <r>
    <x v="229"/>
    <d v="2025-04-08T00:00:00"/>
    <d v="1899-12-30T12:18:00"/>
    <x v="16"/>
    <x v="3"/>
    <x v="2"/>
    <x v="0"/>
    <x v="0"/>
    <x v="1"/>
    <x v="0"/>
    <s v="Refund Processed"/>
    <n v="2.8"/>
    <n v="10.6"/>
    <s v="Yes"/>
    <n v="3"/>
    <s v="Neutral"/>
    <s v="No"/>
    <n v="123.53"/>
    <s v="5"/>
    <x v="0"/>
    <s v="Average"/>
  </r>
  <r>
    <x v="230"/>
    <d v="2025-07-17T00:00:00"/>
    <d v="1899-12-30T12:17:00"/>
    <x v="15"/>
    <x v="3"/>
    <x v="0"/>
    <x v="0"/>
    <x v="2"/>
    <x v="4"/>
    <x v="0"/>
    <s v="Refund Processed"/>
    <n v="1"/>
    <n v="7.5"/>
    <s v="Yes"/>
    <n v="5"/>
    <s v="Positive"/>
    <s v="No"/>
    <n v="158.5"/>
    <s v="5"/>
    <x v="4"/>
    <s v="Excellent"/>
  </r>
  <r>
    <x v="231"/>
    <d v="2025-08-28T00:00:00"/>
    <d v="1899-12-30T15:51:00"/>
    <x v="2"/>
    <x v="3"/>
    <x v="3"/>
    <x v="0"/>
    <x v="2"/>
    <x v="6"/>
    <x v="0"/>
    <s v="Resolved"/>
    <n v="5.8"/>
    <n v="15.9"/>
    <s v="Yes"/>
    <n v="3"/>
    <s v="Neutral"/>
    <s v="No"/>
    <n v="507.37"/>
    <s v="5"/>
    <x v="7"/>
    <s v="Average"/>
  </r>
  <r>
    <x v="232"/>
    <d v="2025-05-24T00:00:00"/>
    <d v="1899-12-30T12:06:00"/>
    <x v="12"/>
    <x v="1"/>
    <x v="0"/>
    <x v="0"/>
    <x v="2"/>
    <x v="2"/>
    <x v="0"/>
    <s v="Replacement Initiated"/>
    <n v="5"/>
    <n v="3.9"/>
    <s v="Yes"/>
    <n v="2"/>
    <s v="Negative"/>
    <s v="No"/>
    <n v="63.56"/>
    <s v="5"/>
    <x v="6"/>
    <s v="Average"/>
  </r>
  <r>
    <x v="233"/>
    <d v="2025-04-07T00:00:00"/>
    <d v="1899-12-30T14:55:00"/>
    <x v="0"/>
    <x v="2"/>
    <x v="2"/>
    <x v="0"/>
    <x v="2"/>
    <x v="7"/>
    <x v="0"/>
    <s v="Refund Processed"/>
    <n v="4.5999999999999996"/>
    <n v="6.3"/>
    <s v="Yes"/>
    <n v="3"/>
    <s v="Neutral"/>
    <s v="No"/>
    <n v="153.55000000000001"/>
    <s v="5"/>
    <x v="0"/>
    <s v="Average"/>
  </r>
  <r>
    <x v="234"/>
    <d v="2025-07-20T00:00:00"/>
    <d v="1899-12-30T21:03:00"/>
    <x v="3"/>
    <x v="2"/>
    <x v="0"/>
    <x v="0"/>
    <x v="2"/>
    <x v="1"/>
    <x v="0"/>
    <s v="Resolved"/>
    <n v="8.8000000000000007"/>
    <n v="9"/>
    <s v="Yes"/>
    <n v="3"/>
    <s v="Negative"/>
    <s v="No"/>
    <n v="205.56"/>
    <s v="5"/>
    <x v="4"/>
    <s v="Average"/>
  </r>
  <r>
    <x v="235"/>
    <d v="2025-05-04T00:00:00"/>
    <d v="1899-12-30T17:23:00"/>
    <x v="16"/>
    <x v="1"/>
    <x v="0"/>
    <x v="3"/>
    <x v="3"/>
    <x v="5"/>
    <x v="0"/>
    <s v="Resolved"/>
    <n v="3.3"/>
    <n v="11.1"/>
    <s v="Yes"/>
    <n v="4"/>
    <s v="Neutral"/>
    <s v="No"/>
    <n v="372.88"/>
    <s v="5"/>
    <x v="6"/>
    <s v="Excellent"/>
  </r>
  <r>
    <x v="236"/>
    <d v="2025-07-06T00:00:00"/>
    <d v="1899-12-30T13:14:00"/>
    <x v="4"/>
    <x v="1"/>
    <x v="3"/>
    <x v="1"/>
    <x v="2"/>
    <x v="3"/>
    <x v="1"/>
    <s v="Escalated"/>
    <n v="2"/>
    <n v="10"/>
    <s v="No"/>
    <n v="4"/>
    <s v="Neutral"/>
    <s v="Yes"/>
    <n v="154.94"/>
    <s v="2"/>
    <x v="4"/>
    <s v="Excellent"/>
  </r>
  <r>
    <x v="237"/>
    <d v="2025-11-22T00:00:00"/>
    <d v="1899-12-30T10:55:00"/>
    <x v="8"/>
    <x v="2"/>
    <x v="1"/>
    <x v="0"/>
    <x v="2"/>
    <x v="7"/>
    <x v="1"/>
    <s v="Escalated"/>
    <n v="2.4"/>
    <n v="7.6"/>
    <s v="No"/>
    <n v="1"/>
    <s v="Negative"/>
    <s v="Yes"/>
    <n v="66.430000000000007"/>
    <s v="2"/>
    <x v="8"/>
    <s v="Poor"/>
  </r>
  <r>
    <x v="238"/>
    <d v="2025-12-15T00:00:00"/>
    <d v="1899-12-30T17:21:00"/>
    <x v="5"/>
    <x v="0"/>
    <x v="2"/>
    <x v="0"/>
    <x v="2"/>
    <x v="2"/>
    <x v="0"/>
    <s v="Information Provided"/>
    <n v="4"/>
    <n v="9.6"/>
    <s v="Yes"/>
    <n v="5"/>
    <s v="Positive"/>
    <s v="No"/>
    <n v="142.08000000000001"/>
    <s v="5"/>
    <x v="1"/>
    <s v="Excellent"/>
  </r>
  <r>
    <x v="239"/>
    <d v="2025-09-16T00:00:00"/>
    <d v="1899-12-30T13:49:00"/>
    <x v="11"/>
    <x v="2"/>
    <x v="1"/>
    <x v="2"/>
    <x v="2"/>
    <x v="7"/>
    <x v="0"/>
    <s v="Refund Processed"/>
    <n v="4.5999999999999996"/>
    <n v="3.1"/>
    <s v="Yes"/>
    <n v="3"/>
    <s v="Negative"/>
    <s v="No"/>
    <n v="209.31"/>
    <s v="5"/>
    <x v="2"/>
    <s v="Average"/>
  </r>
  <r>
    <x v="240"/>
    <d v="2025-05-28T00:00:00"/>
    <d v="1899-12-30T17:43:00"/>
    <x v="5"/>
    <x v="3"/>
    <x v="1"/>
    <x v="0"/>
    <x v="2"/>
    <x v="2"/>
    <x v="1"/>
    <s v="Escalated"/>
    <n v="0.9"/>
    <n v="11.3"/>
    <s v="No"/>
    <n v="1"/>
    <s v="Negative"/>
    <s v="Yes"/>
    <n v="160.69"/>
    <s v="2"/>
    <x v="6"/>
    <s v="Poor"/>
  </r>
  <r>
    <x v="241"/>
    <d v="2025-09-09T00:00:00"/>
    <d v="1899-12-30T09:56:00"/>
    <x v="6"/>
    <x v="0"/>
    <x v="2"/>
    <x v="0"/>
    <x v="2"/>
    <x v="0"/>
    <x v="0"/>
    <s v="Account Updated"/>
    <n v="2.6"/>
    <n v="5.0999999999999996"/>
    <s v="Yes"/>
    <n v="4"/>
    <s v="Positive"/>
    <s v="No"/>
    <n v="219.14"/>
    <s v="5"/>
    <x v="2"/>
    <s v="Excellent"/>
  </r>
  <r>
    <x v="242"/>
    <d v="2025-12-12T00:00:00"/>
    <d v="1899-12-30T09:53:00"/>
    <x v="17"/>
    <x v="3"/>
    <x v="1"/>
    <x v="2"/>
    <x v="0"/>
    <x v="8"/>
    <x v="0"/>
    <s v="Information Provided"/>
    <n v="0.2"/>
    <n v="9"/>
    <s v="Yes"/>
    <n v="3"/>
    <s v="Neutral"/>
    <s v="No"/>
    <n v="85.61"/>
    <s v="5"/>
    <x v="1"/>
    <s v="Average"/>
  </r>
  <r>
    <x v="243"/>
    <d v="2025-05-27T00:00:00"/>
    <d v="1899-12-30T15:22:00"/>
    <x v="14"/>
    <x v="1"/>
    <x v="2"/>
    <x v="1"/>
    <x v="2"/>
    <x v="7"/>
    <x v="0"/>
    <s v="Resolved"/>
    <n v="1.1000000000000001"/>
    <n v="10.8"/>
    <s v="Yes"/>
    <n v="5"/>
    <s v="Positive"/>
    <s v="No"/>
    <n v="72.09"/>
    <s v="5"/>
    <x v="6"/>
    <s v="Excellent"/>
  </r>
  <r>
    <x v="244"/>
    <d v="2025-05-28T00:00:00"/>
    <d v="1899-12-30T10:44:00"/>
    <x v="0"/>
    <x v="3"/>
    <x v="2"/>
    <x v="1"/>
    <x v="2"/>
    <x v="6"/>
    <x v="2"/>
    <s v="Follow-up Required"/>
    <n v="1"/>
    <n v="1.6"/>
    <s v="No"/>
    <n v="5"/>
    <s v="Positive"/>
    <s v="No"/>
    <n v="108.11"/>
    <s v="3"/>
    <x v="6"/>
    <s v="Excellent"/>
  </r>
  <r>
    <x v="245"/>
    <d v="2025-12-18T00:00:00"/>
    <d v="1899-12-30T13:45:00"/>
    <x v="2"/>
    <x v="2"/>
    <x v="0"/>
    <x v="0"/>
    <x v="2"/>
    <x v="0"/>
    <x v="3"/>
    <s v="No Resolution"/>
    <n v="1"/>
    <n v="7.7"/>
    <s v="No"/>
    <n v="3"/>
    <s v="Neutral"/>
    <s v="No"/>
    <n v="224.42"/>
    <s v="0"/>
    <x v="1"/>
    <s v="Average"/>
  </r>
  <r>
    <x v="246"/>
    <d v="2025-07-18T00:00:00"/>
    <d v="1899-12-30T09:11:00"/>
    <x v="4"/>
    <x v="2"/>
    <x v="0"/>
    <x v="0"/>
    <x v="2"/>
    <x v="9"/>
    <x v="0"/>
    <s v="Refund Processed"/>
    <n v="1.8"/>
    <n v="9.1"/>
    <s v="Yes"/>
    <n v="5"/>
    <s v="Positive"/>
    <s v="No"/>
    <n v="211.47"/>
    <s v="5"/>
    <x v="4"/>
    <s v="Excellent"/>
  </r>
  <r>
    <x v="247"/>
    <d v="2025-11-04T00:00:00"/>
    <d v="1899-12-30T15:13:00"/>
    <x v="17"/>
    <x v="2"/>
    <x v="3"/>
    <x v="1"/>
    <x v="3"/>
    <x v="0"/>
    <x v="0"/>
    <s v="Resolved"/>
    <n v="3.5"/>
    <n v="8.6"/>
    <s v="Yes"/>
    <n v="0"/>
    <s v="Positive"/>
    <s v="No"/>
    <n v="442.19"/>
    <s v="5"/>
    <x v="8"/>
    <s v="Poor"/>
  </r>
  <r>
    <x v="248"/>
    <d v="2025-05-08T00:00:00"/>
    <d v="1899-12-30T19:41:00"/>
    <x v="5"/>
    <x v="0"/>
    <x v="1"/>
    <x v="0"/>
    <x v="2"/>
    <x v="7"/>
    <x v="0"/>
    <s v="Replacement Initiated"/>
    <n v="2.5"/>
    <n v="10.7"/>
    <s v="No"/>
    <n v="5"/>
    <s v="Positive"/>
    <s v="No"/>
    <n v="103.21"/>
    <s v="5"/>
    <x v="6"/>
    <s v="Excellent"/>
  </r>
  <r>
    <x v="249"/>
    <d v="2025-02-08T00:00:00"/>
    <d v="1899-12-30T15:29:00"/>
    <x v="12"/>
    <x v="3"/>
    <x v="3"/>
    <x v="0"/>
    <x v="2"/>
    <x v="8"/>
    <x v="3"/>
    <s v="No Resolution"/>
    <n v="6.3"/>
    <n v="12.7"/>
    <s v="No"/>
    <n v="1"/>
    <s v="Negative"/>
    <s v="No"/>
    <n v="117.77"/>
    <s v="0"/>
    <x v="11"/>
    <s v="Poor"/>
  </r>
  <r>
    <x v="250"/>
    <d v="2025-12-04T00:00:00"/>
    <d v="1899-12-30T19:11:00"/>
    <x v="4"/>
    <x v="2"/>
    <x v="3"/>
    <x v="0"/>
    <x v="2"/>
    <x v="7"/>
    <x v="1"/>
    <s v="Escalated"/>
    <n v="5.4"/>
    <n v="8.4"/>
    <s v="No"/>
    <n v="4"/>
    <s v="Neutral"/>
    <s v="Yes"/>
    <n v="181.69"/>
    <s v="2"/>
    <x v="1"/>
    <s v="Excellent"/>
  </r>
  <r>
    <x v="251"/>
    <d v="2025-12-26T00:00:00"/>
    <d v="1899-12-30T09:41:00"/>
    <x v="10"/>
    <x v="2"/>
    <x v="1"/>
    <x v="0"/>
    <x v="2"/>
    <x v="4"/>
    <x v="0"/>
    <s v="Resolved"/>
    <n v="1.9"/>
    <n v="1.8"/>
    <s v="Yes"/>
    <n v="4"/>
    <s v="Positive"/>
    <s v="No"/>
    <n v="226.48"/>
    <s v="5"/>
    <x v="1"/>
    <s v="Excellent"/>
  </r>
  <r>
    <x v="252"/>
    <d v="2025-05-09T00:00:00"/>
    <d v="1899-12-30T21:30:00"/>
    <x v="13"/>
    <x v="2"/>
    <x v="2"/>
    <x v="2"/>
    <x v="2"/>
    <x v="9"/>
    <x v="1"/>
    <s v="Escalated"/>
    <n v="5.2"/>
    <n v="5"/>
    <s v="No"/>
    <n v="2"/>
    <s v="Negative"/>
    <s v="Yes"/>
    <n v="94.87"/>
    <s v="2"/>
    <x v="6"/>
    <s v="Average"/>
  </r>
  <r>
    <x v="253"/>
    <d v="2025-09-24T00:00:00"/>
    <d v="1899-12-30T09:26:00"/>
    <x v="14"/>
    <x v="2"/>
    <x v="3"/>
    <x v="2"/>
    <x v="2"/>
    <x v="7"/>
    <x v="0"/>
    <s v="Replacement Initiated"/>
    <n v="3.5"/>
    <n v="7.4"/>
    <s v="No"/>
    <n v="5"/>
    <s v="Positive"/>
    <s v="No"/>
    <n v="149.94"/>
    <s v="5"/>
    <x v="2"/>
    <s v="Excellent"/>
  </r>
  <r>
    <x v="254"/>
    <d v="2025-05-31T00:00:00"/>
    <d v="1899-12-30T17:14:00"/>
    <x v="17"/>
    <x v="3"/>
    <x v="2"/>
    <x v="2"/>
    <x v="2"/>
    <x v="4"/>
    <x v="0"/>
    <s v="Resolved"/>
    <n v="3.7"/>
    <n v="2.5"/>
    <s v="Yes"/>
    <n v="3"/>
    <s v="Neutral"/>
    <s v="No"/>
    <n v="191.98"/>
    <s v="5"/>
    <x v="6"/>
    <s v="Average"/>
  </r>
  <r>
    <x v="255"/>
    <d v="2025-10-25T00:00:00"/>
    <d v="1899-12-30T14:54:00"/>
    <x v="5"/>
    <x v="0"/>
    <x v="3"/>
    <x v="0"/>
    <x v="3"/>
    <x v="9"/>
    <x v="0"/>
    <s v="Resolved"/>
    <n v="3.4"/>
    <n v="2.2999999999999998"/>
    <s v="Yes"/>
    <n v="5"/>
    <s v="Positive"/>
    <s v="No"/>
    <n v="135.63"/>
    <s v="5"/>
    <x v="10"/>
    <s v="Excellent"/>
  </r>
  <r>
    <x v="256"/>
    <d v="2025-04-09T00:00:00"/>
    <d v="1899-12-30T16:40:00"/>
    <x v="13"/>
    <x v="1"/>
    <x v="3"/>
    <x v="0"/>
    <x v="2"/>
    <x v="3"/>
    <x v="0"/>
    <s v="Account Updated"/>
    <n v="1.5"/>
    <n v="13.1"/>
    <s v="Yes"/>
    <n v="3"/>
    <s v="Neutral"/>
    <s v="No"/>
    <n v="82"/>
    <s v="5"/>
    <x v="0"/>
    <s v="Average"/>
  </r>
  <r>
    <x v="257"/>
    <d v="2025-09-20T00:00:00"/>
    <d v="1899-12-30T21:47:00"/>
    <x v="5"/>
    <x v="0"/>
    <x v="1"/>
    <x v="0"/>
    <x v="3"/>
    <x v="6"/>
    <x v="0"/>
    <s v="Resolved"/>
    <n v="8.1"/>
    <n v="13"/>
    <s v="No"/>
    <n v="5"/>
    <s v="Positive"/>
    <s v="No"/>
    <n v="269.55"/>
    <s v="5"/>
    <x v="2"/>
    <s v="Excellent"/>
  </r>
  <r>
    <x v="258"/>
    <d v="2025-09-09T00:00:00"/>
    <d v="1899-12-30T11:11:00"/>
    <x v="16"/>
    <x v="2"/>
    <x v="3"/>
    <x v="0"/>
    <x v="2"/>
    <x v="1"/>
    <x v="1"/>
    <s v="Escalated"/>
    <n v="8.1999999999999993"/>
    <n v="10.6"/>
    <s v="No"/>
    <n v="2"/>
    <s v="Negative"/>
    <s v="Yes"/>
    <n v="162.28"/>
    <s v="2"/>
    <x v="2"/>
    <s v="Average"/>
  </r>
  <r>
    <x v="259"/>
    <d v="2025-05-24T00:00:00"/>
    <d v="1899-12-30T15:38:00"/>
    <x v="8"/>
    <x v="3"/>
    <x v="2"/>
    <x v="3"/>
    <x v="2"/>
    <x v="5"/>
    <x v="0"/>
    <s v="Resolved"/>
    <n v="0.9"/>
    <n v="10.1"/>
    <s v="No"/>
    <n v="5"/>
    <s v="Positive"/>
    <s v="No"/>
    <n v="81.790000000000006"/>
    <s v="5"/>
    <x v="6"/>
    <s v="Excellent"/>
  </r>
  <r>
    <x v="260"/>
    <d v="2025-12-12T00:00:00"/>
    <d v="1899-12-30T14:31:00"/>
    <x v="14"/>
    <x v="3"/>
    <x v="2"/>
    <x v="0"/>
    <x v="3"/>
    <x v="6"/>
    <x v="0"/>
    <s v="Resolved"/>
    <n v="6.7"/>
    <n v="5.8"/>
    <s v="Yes"/>
    <n v="3"/>
    <s v="Neutral"/>
    <s v="No"/>
    <n v="695.61"/>
    <s v="5"/>
    <x v="1"/>
    <s v="Average"/>
  </r>
  <r>
    <x v="261"/>
    <d v="2025-04-22T00:00:00"/>
    <d v="1899-12-30T13:20:00"/>
    <x v="14"/>
    <x v="1"/>
    <x v="3"/>
    <x v="0"/>
    <x v="3"/>
    <x v="5"/>
    <x v="0"/>
    <s v="Resolved"/>
    <n v="1.9"/>
    <n v="10.5"/>
    <s v="Yes"/>
    <n v="5"/>
    <s v="Positive"/>
    <s v="No"/>
    <n v="540.16"/>
    <s v="5"/>
    <x v="0"/>
    <s v="Excellent"/>
  </r>
  <r>
    <x v="262"/>
    <d v="2025-03-01T00:00:00"/>
    <d v="1899-12-30T15:54:00"/>
    <x v="0"/>
    <x v="0"/>
    <x v="2"/>
    <x v="0"/>
    <x v="2"/>
    <x v="9"/>
    <x v="0"/>
    <s v="Resolved"/>
    <n v="4.5999999999999996"/>
    <n v="8.4"/>
    <s v="No"/>
    <n v="4"/>
    <s v="Positive"/>
    <s v="No"/>
    <n v="246.02"/>
    <s v="5"/>
    <x v="3"/>
    <s v="Excellent"/>
  </r>
  <r>
    <x v="263"/>
    <d v="2025-01-02T00:00:00"/>
    <d v="1899-12-30T12:00:00"/>
    <x v="7"/>
    <x v="0"/>
    <x v="1"/>
    <x v="1"/>
    <x v="3"/>
    <x v="7"/>
    <x v="0"/>
    <s v="Refund Processed"/>
    <n v="2"/>
    <n v="13.9"/>
    <s v="No"/>
    <n v="4"/>
    <s v="Positive"/>
    <s v="No"/>
    <n v="395.16"/>
    <s v="5"/>
    <x v="5"/>
    <s v="Excellent"/>
  </r>
  <r>
    <x v="264"/>
    <d v="2025-10-31T00:00:00"/>
    <d v="1899-12-30T16:03:00"/>
    <x v="6"/>
    <x v="2"/>
    <x v="0"/>
    <x v="0"/>
    <x v="2"/>
    <x v="7"/>
    <x v="0"/>
    <s v="Resolved"/>
    <n v="1.4"/>
    <n v="11.6"/>
    <s v="No"/>
    <n v="5"/>
    <s v="Positive"/>
    <s v="No"/>
    <n v="27.46"/>
    <s v="5"/>
    <x v="10"/>
    <s v="Excellent"/>
  </r>
  <r>
    <x v="265"/>
    <d v="2025-09-11T00:00:00"/>
    <d v="1899-12-30T21:17:00"/>
    <x v="11"/>
    <x v="3"/>
    <x v="1"/>
    <x v="0"/>
    <x v="2"/>
    <x v="5"/>
    <x v="0"/>
    <s v="Refund Processed"/>
    <n v="1.9"/>
    <n v="7.3"/>
    <s v="No"/>
    <n v="4"/>
    <s v="Positive"/>
    <s v="No"/>
    <n v="68.77"/>
    <s v="5"/>
    <x v="2"/>
    <s v="Excellent"/>
  </r>
  <r>
    <x v="266"/>
    <d v="2025-05-20T00:00:00"/>
    <d v="1899-12-30T13:42:00"/>
    <x v="3"/>
    <x v="0"/>
    <x v="1"/>
    <x v="0"/>
    <x v="0"/>
    <x v="3"/>
    <x v="0"/>
    <s v="Resolved"/>
    <n v="6.1"/>
    <n v="14.8"/>
    <s v="Yes"/>
    <n v="2"/>
    <s v="Neutral"/>
    <s v="No"/>
    <n v="47.94"/>
    <s v="5"/>
    <x v="6"/>
    <s v="Average"/>
  </r>
  <r>
    <x v="267"/>
    <d v="2025-02-06T00:00:00"/>
    <d v="1899-12-30T19:06:00"/>
    <x v="4"/>
    <x v="2"/>
    <x v="0"/>
    <x v="2"/>
    <x v="0"/>
    <x v="0"/>
    <x v="0"/>
    <s v="Resolved"/>
    <n v="3"/>
    <n v="11.2"/>
    <s v="No"/>
    <n v="0"/>
    <s v="Positive"/>
    <s v="No"/>
    <n v="100.32"/>
    <s v="5"/>
    <x v="11"/>
    <s v="Poor"/>
  </r>
  <r>
    <x v="268"/>
    <d v="2025-06-09T00:00:00"/>
    <d v="1899-12-30T17:50:00"/>
    <x v="15"/>
    <x v="3"/>
    <x v="2"/>
    <x v="0"/>
    <x v="3"/>
    <x v="3"/>
    <x v="0"/>
    <s v="Information Provided"/>
    <n v="4.5"/>
    <n v="11.6"/>
    <s v="Yes"/>
    <n v="3"/>
    <s v="Neutral"/>
    <s v="Yes"/>
    <n v="372.3"/>
    <s v="5"/>
    <x v="9"/>
    <s v="Average"/>
  </r>
  <r>
    <x v="269"/>
    <d v="2025-01-09T00:00:00"/>
    <d v="1899-12-30T11:29:00"/>
    <x v="10"/>
    <x v="0"/>
    <x v="1"/>
    <x v="2"/>
    <x v="0"/>
    <x v="8"/>
    <x v="0"/>
    <s v="Resolved"/>
    <n v="0.7"/>
    <n v="10.9"/>
    <s v="Yes"/>
    <n v="5"/>
    <s v="Positive"/>
    <s v="No"/>
    <n v="130.13999999999999"/>
    <s v="5"/>
    <x v="5"/>
    <s v="Excellent"/>
  </r>
  <r>
    <x v="270"/>
    <d v="2025-08-21T00:00:00"/>
    <d v="1899-12-30T11:31:00"/>
    <x v="6"/>
    <x v="1"/>
    <x v="3"/>
    <x v="2"/>
    <x v="0"/>
    <x v="8"/>
    <x v="0"/>
    <s v="Resolved"/>
    <n v="2.2000000000000002"/>
    <n v="17.5"/>
    <s v="Yes"/>
    <n v="5"/>
    <s v="Positive"/>
    <s v="No"/>
    <n v="111.18"/>
    <s v="5"/>
    <x v="7"/>
    <s v="Excellent"/>
  </r>
  <r>
    <x v="271"/>
    <d v="2025-04-09T00:00:00"/>
    <d v="1899-12-30T18:20:00"/>
    <x v="17"/>
    <x v="1"/>
    <x v="2"/>
    <x v="0"/>
    <x v="3"/>
    <x v="8"/>
    <x v="0"/>
    <s v="Resolved"/>
    <n v="1.7"/>
    <n v="11.2"/>
    <s v="No"/>
    <n v="4"/>
    <s v="Positive"/>
    <s v="No"/>
    <n v="138.93"/>
    <s v="5"/>
    <x v="0"/>
    <s v="Excellent"/>
  </r>
  <r>
    <x v="272"/>
    <d v="2025-05-27T00:00:00"/>
    <d v="1899-12-30T16:04:00"/>
    <x v="2"/>
    <x v="1"/>
    <x v="1"/>
    <x v="2"/>
    <x v="0"/>
    <x v="8"/>
    <x v="2"/>
    <s v="Follow-up Required"/>
    <n v="1.2"/>
    <n v="10.7"/>
    <s v="No"/>
    <n v="3"/>
    <s v="Neutral"/>
    <s v="No"/>
    <n v="160.47999999999999"/>
    <s v="3"/>
    <x v="6"/>
    <s v="Average"/>
  </r>
  <r>
    <x v="273"/>
    <d v="2025-10-31T00:00:00"/>
    <d v="1899-12-30T09:46:00"/>
    <x v="2"/>
    <x v="0"/>
    <x v="3"/>
    <x v="0"/>
    <x v="2"/>
    <x v="9"/>
    <x v="0"/>
    <s v="Account Updated"/>
    <n v="6.1"/>
    <n v="12.6"/>
    <s v="Yes"/>
    <n v="5"/>
    <s v="Positive"/>
    <s v="No"/>
    <n v="0"/>
    <s v="5"/>
    <x v="10"/>
    <s v="Excellent"/>
  </r>
  <r>
    <x v="274"/>
    <d v="2025-07-27T00:00:00"/>
    <d v="1899-12-30T19:33:00"/>
    <x v="10"/>
    <x v="3"/>
    <x v="3"/>
    <x v="3"/>
    <x v="2"/>
    <x v="5"/>
    <x v="1"/>
    <s v="Escalated"/>
    <n v="2.4"/>
    <n v="8.4"/>
    <s v="No"/>
    <n v="3"/>
    <s v="Neutral"/>
    <s v="Yes"/>
    <n v="126.38"/>
    <s v="2"/>
    <x v="4"/>
    <s v="Average"/>
  </r>
  <r>
    <x v="275"/>
    <d v="2025-05-11T00:00:00"/>
    <d v="1899-12-30T13:59:00"/>
    <x v="9"/>
    <x v="1"/>
    <x v="1"/>
    <x v="0"/>
    <x v="2"/>
    <x v="7"/>
    <x v="0"/>
    <s v="Information Provided"/>
    <n v="4.9000000000000004"/>
    <n v="7.7"/>
    <s v="No"/>
    <n v="3"/>
    <s v="Neutral"/>
    <s v="No"/>
    <n v="191.49"/>
    <s v="5"/>
    <x v="6"/>
    <s v="Average"/>
  </r>
  <r>
    <x v="276"/>
    <d v="2025-06-01T00:00:00"/>
    <d v="1899-12-30T19:34:00"/>
    <x v="10"/>
    <x v="2"/>
    <x v="3"/>
    <x v="0"/>
    <x v="3"/>
    <x v="1"/>
    <x v="0"/>
    <s v="Resolved"/>
    <n v="1.5"/>
    <n v="17.100000000000001"/>
    <s v="Yes"/>
    <n v="5"/>
    <s v="Positive"/>
    <s v="No"/>
    <n v="74.94"/>
    <s v="5"/>
    <x v="9"/>
    <s v="Excellent"/>
  </r>
  <r>
    <x v="277"/>
    <d v="2025-02-23T00:00:00"/>
    <d v="1899-12-30T21:06:00"/>
    <x v="12"/>
    <x v="2"/>
    <x v="0"/>
    <x v="0"/>
    <x v="2"/>
    <x v="1"/>
    <x v="2"/>
    <s v="Follow-up Required"/>
    <n v="2.7"/>
    <n v="11.6"/>
    <s v="No"/>
    <n v="3"/>
    <s v="Neutral"/>
    <s v="No"/>
    <n v="210.77"/>
    <s v="3"/>
    <x v="11"/>
    <s v="Average"/>
  </r>
  <r>
    <x v="278"/>
    <d v="2025-04-30T00:00:00"/>
    <d v="1899-12-30T11:00:00"/>
    <x v="1"/>
    <x v="0"/>
    <x v="0"/>
    <x v="0"/>
    <x v="2"/>
    <x v="7"/>
    <x v="0"/>
    <s v="Resolved"/>
    <n v="2"/>
    <n v="14.7"/>
    <s v="No"/>
    <n v="0"/>
    <s v="Neutral"/>
    <s v="No"/>
    <n v="143.91999999999999"/>
    <s v="5"/>
    <x v="0"/>
    <s v="Poor"/>
  </r>
  <r>
    <x v="279"/>
    <d v="2025-06-10T00:00:00"/>
    <d v="1899-12-30T11:44:00"/>
    <x v="13"/>
    <x v="3"/>
    <x v="0"/>
    <x v="3"/>
    <x v="2"/>
    <x v="7"/>
    <x v="0"/>
    <s v="Resolved"/>
    <n v="4.2"/>
    <n v="8.1"/>
    <s v="Yes"/>
    <n v="5"/>
    <s v="Positive"/>
    <s v="No"/>
    <n v="133.47"/>
    <s v="5"/>
    <x v="9"/>
    <s v="Excellent"/>
  </r>
  <r>
    <x v="280"/>
    <d v="2025-04-26T00:00:00"/>
    <d v="1899-12-30T10:44:00"/>
    <x v="0"/>
    <x v="3"/>
    <x v="1"/>
    <x v="0"/>
    <x v="2"/>
    <x v="8"/>
    <x v="2"/>
    <s v="Follow-up Required"/>
    <n v="4.5"/>
    <n v="10.3"/>
    <s v="No"/>
    <n v="1"/>
    <s v="Negative"/>
    <s v="No"/>
    <n v="35.01"/>
    <s v="3"/>
    <x v="0"/>
    <s v="Poor"/>
  </r>
  <r>
    <x v="281"/>
    <d v="2025-03-16T00:00:00"/>
    <d v="1899-12-30T21:44:00"/>
    <x v="9"/>
    <x v="0"/>
    <x v="0"/>
    <x v="1"/>
    <x v="2"/>
    <x v="5"/>
    <x v="0"/>
    <s v="Resolved"/>
    <n v="1"/>
    <n v="9.9"/>
    <s v="Yes"/>
    <n v="3"/>
    <s v="Neutral"/>
    <s v="No"/>
    <n v="135.38"/>
    <s v="5"/>
    <x v="3"/>
    <s v="Average"/>
  </r>
  <r>
    <x v="282"/>
    <d v="2025-04-23T00:00:00"/>
    <d v="1899-12-30T10:54:00"/>
    <x v="18"/>
    <x v="1"/>
    <x v="0"/>
    <x v="0"/>
    <x v="3"/>
    <x v="2"/>
    <x v="0"/>
    <s v="Resolved"/>
    <n v="6.7"/>
    <n v="10.9"/>
    <s v="Yes"/>
    <n v="5"/>
    <s v="Positive"/>
    <s v="No"/>
    <n v="108.34"/>
    <s v="5"/>
    <x v="0"/>
    <s v="Excellent"/>
  </r>
  <r>
    <x v="283"/>
    <d v="2025-04-14T00:00:00"/>
    <d v="1899-12-30T20:27:00"/>
    <x v="2"/>
    <x v="1"/>
    <x v="3"/>
    <x v="2"/>
    <x v="2"/>
    <x v="9"/>
    <x v="2"/>
    <s v="Follow-up Required"/>
    <n v="4.5999999999999996"/>
    <n v="5.7"/>
    <s v="No"/>
    <n v="1"/>
    <s v="Negative"/>
    <s v="No"/>
    <n v="344.66"/>
    <s v="3"/>
    <x v="0"/>
    <s v="Poor"/>
  </r>
  <r>
    <x v="284"/>
    <d v="2025-12-06T00:00:00"/>
    <d v="1899-12-30T20:14:00"/>
    <x v="19"/>
    <x v="3"/>
    <x v="0"/>
    <x v="0"/>
    <x v="2"/>
    <x v="0"/>
    <x v="2"/>
    <s v="Follow-up Required"/>
    <n v="5.9"/>
    <n v="3.7"/>
    <s v="No"/>
    <n v="3"/>
    <s v="Neutral"/>
    <s v="No"/>
    <n v="244.47"/>
    <s v="3"/>
    <x v="1"/>
    <s v="Average"/>
  </r>
  <r>
    <x v="285"/>
    <d v="2025-09-11T00:00:00"/>
    <d v="1899-12-30T10:00:00"/>
    <x v="8"/>
    <x v="3"/>
    <x v="1"/>
    <x v="0"/>
    <x v="0"/>
    <x v="1"/>
    <x v="2"/>
    <s v="Follow-up Required"/>
    <n v="3.1"/>
    <n v="9.1"/>
    <s v="No"/>
    <n v="1"/>
    <s v="Negative"/>
    <s v="No"/>
    <n v="82.44"/>
    <s v="3"/>
    <x v="2"/>
    <s v="Poor"/>
  </r>
  <r>
    <x v="286"/>
    <d v="2025-08-15T00:00:00"/>
    <d v="1899-12-30T11:52:00"/>
    <x v="11"/>
    <x v="3"/>
    <x v="1"/>
    <x v="0"/>
    <x v="2"/>
    <x v="8"/>
    <x v="0"/>
    <s v="Account Updated"/>
    <n v="3.7"/>
    <n v="12.9"/>
    <s v="Yes"/>
    <n v="5"/>
    <s v="Positive"/>
    <s v="No"/>
    <n v="145.85"/>
    <s v="5"/>
    <x v="7"/>
    <s v="Excellent"/>
  </r>
  <r>
    <x v="287"/>
    <d v="2025-04-22T00:00:00"/>
    <d v="1899-12-30T11:19:00"/>
    <x v="18"/>
    <x v="1"/>
    <x v="2"/>
    <x v="2"/>
    <x v="0"/>
    <x v="2"/>
    <x v="1"/>
    <s v="Escalated"/>
    <n v="0.8"/>
    <n v="8.8000000000000007"/>
    <s v="No"/>
    <n v="1"/>
    <s v="Negative"/>
    <s v="Yes"/>
    <n v="51.26"/>
    <s v="2"/>
    <x v="0"/>
    <s v="Poor"/>
  </r>
  <r>
    <x v="288"/>
    <d v="2025-04-09T00:00:00"/>
    <d v="1899-12-30T11:24:00"/>
    <x v="6"/>
    <x v="2"/>
    <x v="3"/>
    <x v="0"/>
    <x v="2"/>
    <x v="5"/>
    <x v="2"/>
    <s v="Follow-up Required"/>
    <n v="3"/>
    <n v="10.5"/>
    <s v="No"/>
    <n v="1"/>
    <s v="Negative"/>
    <s v="No"/>
    <n v="597.79"/>
    <s v="3"/>
    <x v="0"/>
    <s v="Poor"/>
  </r>
  <r>
    <x v="289"/>
    <d v="2025-06-02T00:00:00"/>
    <d v="1899-12-30T16:23:00"/>
    <x v="1"/>
    <x v="2"/>
    <x v="2"/>
    <x v="0"/>
    <x v="3"/>
    <x v="2"/>
    <x v="2"/>
    <s v="Follow-up Required"/>
    <n v="3.7"/>
    <n v="5.5"/>
    <s v="No"/>
    <n v="1"/>
    <s v="Negative"/>
    <s v="No"/>
    <n v="180.67"/>
    <s v="3"/>
    <x v="9"/>
    <s v="Poor"/>
  </r>
  <r>
    <x v="290"/>
    <d v="2025-12-15T00:00:00"/>
    <d v="1899-12-30T11:11:00"/>
    <x v="5"/>
    <x v="3"/>
    <x v="3"/>
    <x v="0"/>
    <x v="2"/>
    <x v="0"/>
    <x v="0"/>
    <s v="Resolved"/>
    <n v="4.3"/>
    <n v="12.6"/>
    <s v="Yes"/>
    <n v="5"/>
    <s v="Positive"/>
    <s v="No"/>
    <n v="55.95"/>
    <s v="5"/>
    <x v="1"/>
    <s v="Excellent"/>
  </r>
  <r>
    <x v="291"/>
    <d v="2025-12-04T00:00:00"/>
    <d v="1899-12-30T08:01:00"/>
    <x v="1"/>
    <x v="3"/>
    <x v="3"/>
    <x v="2"/>
    <x v="2"/>
    <x v="9"/>
    <x v="0"/>
    <s v="Resolved"/>
    <n v="0.6"/>
    <n v="11.2"/>
    <s v="No"/>
    <n v="4"/>
    <s v="Positive"/>
    <s v="No"/>
    <n v="156.49"/>
    <s v="5"/>
    <x v="1"/>
    <s v="Excellent"/>
  </r>
  <r>
    <x v="292"/>
    <d v="2025-07-13T00:00:00"/>
    <d v="1899-12-30T16:35:00"/>
    <x v="12"/>
    <x v="1"/>
    <x v="2"/>
    <x v="0"/>
    <x v="3"/>
    <x v="1"/>
    <x v="0"/>
    <s v="Resolved"/>
    <n v="4"/>
    <n v="17.899999999999999"/>
    <s v="No"/>
    <n v="2"/>
    <s v="Neutral"/>
    <s v="No"/>
    <n v="557.04999999999995"/>
    <s v="5"/>
    <x v="4"/>
    <s v="Average"/>
  </r>
  <r>
    <x v="293"/>
    <d v="2025-11-06T00:00:00"/>
    <d v="1899-12-30T15:58:00"/>
    <x v="19"/>
    <x v="0"/>
    <x v="2"/>
    <x v="1"/>
    <x v="2"/>
    <x v="3"/>
    <x v="0"/>
    <s v="Resolved"/>
    <n v="3.9"/>
    <n v="9.1999999999999993"/>
    <s v="No"/>
    <n v="5"/>
    <s v="Positive"/>
    <s v="No"/>
    <n v="38.049999999999997"/>
    <s v="5"/>
    <x v="8"/>
    <s v="Excellent"/>
  </r>
  <r>
    <x v="294"/>
    <d v="2025-06-12T00:00:00"/>
    <d v="1899-12-30T17:35:00"/>
    <x v="16"/>
    <x v="0"/>
    <x v="3"/>
    <x v="0"/>
    <x v="2"/>
    <x v="7"/>
    <x v="0"/>
    <s v="Refund Processed"/>
    <n v="1.2"/>
    <n v="8.5"/>
    <s v="Yes"/>
    <n v="4"/>
    <s v="Positive"/>
    <s v="No"/>
    <n v="92.48"/>
    <s v="5"/>
    <x v="9"/>
    <s v="Excellent"/>
  </r>
  <r>
    <x v="295"/>
    <d v="2025-07-27T00:00:00"/>
    <d v="1899-12-30T13:08:00"/>
    <x v="7"/>
    <x v="3"/>
    <x v="1"/>
    <x v="2"/>
    <x v="2"/>
    <x v="4"/>
    <x v="0"/>
    <s v="Refund Processed"/>
    <n v="4.0999999999999996"/>
    <n v="8.4"/>
    <s v="Yes"/>
    <n v="3"/>
    <s v="Neutral"/>
    <s v="No"/>
    <n v="103.82"/>
    <s v="5"/>
    <x v="4"/>
    <s v="Average"/>
  </r>
  <r>
    <x v="296"/>
    <d v="2025-06-18T00:00:00"/>
    <d v="1899-12-30T12:14:00"/>
    <x v="1"/>
    <x v="3"/>
    <x v="1"/>
    <x v="2"/>
    <x v="0"/>
    <x v="8"/>
    <x v="2"/>
    <s v="Follow-up Required"/>
    <n v="2.2999999999999998"/>
    <n v="12.6"/>
    <s v="No"/>
    <n v="2"/>
    <s v="Negative"/>
    <s v="No"/>
    <n v="84.99"/>
    <s v="3"/>
    <x v="9"/>
    <s v="Average"/>
  </r>
  <r>
    <x v="297"/>
    <d v="2025-06-10T00:00:00"/>
    <d v="1899-12-30T19:00:00"/>
    <x v="18"/>
    <x v="2"/>
    <x v="3"/>
    <x v="0"/>
    <x v="1"/>
    <x v="8"/>
    <x v="0"/>
    <s v="Resolved"/>
    <n v="4"/>
    <n v="8.1"/>
    <s v="Yes"/>
    <n v="4"/>
    <s v="Neutral"/>
    <s v="No"/>
    <n v="545.49"/>
    <s v="5"/>
    <x v="9"/>
    <s v="Excellent"/>
  </r>
  <r>
    <x v="298"/>
    <d v="2025-03-09T00:00:00"/>
    <d v="1899-12-30T10:06:00"/>
    <x v="17"/>
    <x v="3"/>
    <x v="2"/>
    <x v="0"/>
    <x v="2"/>
    <x v="1"/>
    <x v="0"/>
    <s v="Replacement Initiated"/>
    <n v="6.3"/>
    <n v="11.2"/>
    <s v="Yes"/>
    <n v="5"/>
    <s v="Positive"/>
    <s v="No"/>
    <n v="333.05"/>
    <s v="5"/>
    <x v="3"/>
    <s v="Excellent"/>
  </r>
  <r>
    <x v="299"/>
    <d v="2025-10-16T00:00:00"/>
    <d v="1899-12-30T19:09:00"/>
    <x v="4"/>
    <x v="3"/>
    <x v="1"/>
    <x v="0"/>
    <x v="1"/>
    <x v="1"/>
    <x v="0"/>
    <s v="Information Provided"/>
    <n v="0.3"/>
    <n v="18.100000000000001"/>
    <s v="Yes"/>
    <n v="2"/>
    <s v="Neutral"/>
    <s v="No"/>
    <n v="98.88"/>
    <s v="5"/>
    <x v="10"/>
    <s v="Average"/>
  </r>
  <r>
    <x v="300"/>
    <d v="2025-10-04T00:00:00"/>
    <d v="1899-12-30T20:35:00"/>
    <x v="13"/>
    <x v="0"/>
    <x v="1"/>
    <x v="0"/>
    <x v="0"/>
    <x v="6"/>
    <x v="0"/>
    <s v="Resolved"/>
    <n v="3.7"/>
    <n v="10.9"/>
    <s v="Yes"/>
    <n v="5"/>
    <s v="Positive"/>
    <s v="No"/>
    <n v="14.48"/>
    <s v="5"/>
    <x v="10"/>
    <s v="Excellent"/>
  </r>
  <r>
    <x v="301"/>
    <d v="2025-10-31T00:00:00"/>
    <d v="1899-12-30T20:41:00"/>
    <x v="15"/>
    <x v="1"/>
    <x v="3"/>
    <x v="0"/>
    <x v="2"/>
    <x v="7"/>
    <x v="0"/>
    <s v="Information Provided"/>
    <n v="0.6"/>
    <n v="8.6"/>
    <s v="No"/>
    <n v="3"/>
    <s v="Neutral"/>
    <s v="Yes"/>
    <n v="252.44"/>
    <s v="5"/>
    <x v="10"/>
    <s v="Average"/>
  </r>
  <r>
    <x v="302"/>
    <d v="2025-05-15T00:00:00"/>
    <d v="1899-12-30T12:15:00"/>
    <x v="6"/>
    <x v="0"/>
    <x v="1"/>
    <x v="1"/>
    <x v="0"/>
    <x v="0"/>
    <x v="2"/>
    <s v="Follow-up Required"/>
    <n v="1.8"/>
    <n v="8.1999999999999993"/>
    <s v="No"/>
    <n v="1"/>
    <s v="Negative"/>
    <s v="No"/>
    <n v="160.11000000000001"/>
    <s v="3"/>
    <x v="6"/>
    <s v="Poor"/>
  </r>
  <r>
    <x v="303"/>
    <d v="2025-07-14T00:00:00"/>
    <d v="1899-12-30T14:00:00"/>
    <x v="8"/>
    <x v="2"/>
    <x v="1"/>
    <x v="0"/>
    <x v="0"/>
    <x v="9"/>
    <x v="0"/>
    <s v="Replacement Initiated"/>
    <n v="4"/>
    <n v="9.1"/>
    <s v="Yes"/>
    <n v="3"/>
    <s v="Neutral"/>
    <s v="No"/>
    <n v="276.2"/>
    <s v="5"/>
    <x v="4"/>
    <s v="Average"/>
  </r>
  <r>
    <x v="304"/>
    <d v="2025-05-08T00:00:00"/>
    <d v="1899-12-30T12:27:00"/>
    <x v="12"/>
    <x v="0"/>
    <x v="3"/>
    <x v="2"/>
    <x v="2"/>
    <x v="4"/>
    <x v="0"/>
    <s v="Replacement Initiated"/>
    <n v="0.4"/>
    <n v="10.5"/>
    <s v="Yes"/>
    <n v="0"/>
    <s v="Neutral"/>
    <s v="No"/>
    <n v="56.67"/>
    <s v="5"/>
    <x v="6"/>
    <s v="Poor"/>
  </r>
  <r>
    <x v="305"/>
    <d v="2025-02-02T00:00:00"/>
    <d v="1899-12-30T13:39:00"/>
    <x v="16"/>
    <x v="0"/>
    <x v="0"/>
    <x v="0"/>
    <x v="2"/>
    <x v="1"/>
    <x v="3"/>
    <s v="No Resolution"/>
    <n v="3.5"/>
    <n v="8.5"/>
    <s v="No"/>
    <n v="1"/>
    <s v="Negative"/>
    <s v="No"/>
    <n v="164.33"/>
    <s v="0"/>
    <x v="11"/>
    <s v="Poor"/>
  </r>
  <r>
    <x v="306"/>
    <d v="2025-06-25T00:00:00"/>
    <d v="1899-12-30T10:49:00"/>
    <x v="12"/>
    <x v="2"/>
    <x v="0"/>
    <x v="1"/>
    <x v="3"/>
    <x v="0"/>
    <x v="0"/>
    <s v="Resolved"/>
    <n v="2"/>
    <n v="5.3"/>
    <s v="Yes"/>
    <n v="3"/>
    <s v="Neutral"/>
    <s v="No"/>
    <n v="334.27"/>
    <s v="5"/>
    <x v="9"/>
    <s v="Average"/>
  </r>
  <r>
    <x v="307"/>
    <d v="2025-01-22T00:00:00"/>
    <d v="1899-12-30T10:56:00"/>
    <x v="3"/>
    <x v="3"/>
    <x v="2"/>
    <x v="0"/>
    <x v="2"/>
    <x v="8"/>
    <x v="0"/>
    <s v="Resolved"/>
    <n v="5.3"/>
    <n v="11.4"/>
    <s v="Yes"/>
    <n v="0"/>
    <s v="Neutral"/>
    <s v="No"/>
    <n v="103.43"/>
    <s v="5"/>
    <x v="5"/>
    <s v="Poor"/>
  </r>
  <r>
    <x v="308"/>
    <d v="2025-08-26T00:00:00"/>
    <d v="1899-12-30T21:06:00"/>
    <x v="10"/>
    <x v="1"/>
    <x v="0"/>
    <x v="0"/>
    <x v="2"/>
    <x v="4"/>
    <x v="1"/>
    <s v="Escalated"/>
    <n v="3"/>
    <n v="7.4"/>
    <s v="No"/>
    <n v="3"/>
    <s v="Neutral"/>
    <s v="Yes"/>
    <n v="181.68"/>
    <s v="2"/>
    <x v="7"/>
    <s v="Average"/>
  </r>
  <r>
    <x v="309"/>
    <d v="2025-06-07T00:00:00"/>
    <d v="1899-12-30T12:08:00"/>
    <x v="7"/>
    <x v="0"/>
    <x v="0"/>
    <x v="0"/>
    <x v="2"/>
    <x v="6"/>
    <x v="0"/>
    <s v="Resolved"/>
    <n v="4.0999999999999996"/>
    <n v="8.3000000000000007"/>
    <s v="Yes"/>
    <n v="4"/>
    <s v="Positive"/>
    <s v="No"/>
    <n v="146.5"/>
    <s v="5"/>
    <x v="9"/>
    <s v="Excellent"/>
  </r>
  <r>
    <x v="310"/>
    <d v="2025-02-07T00:00:00"/>
    <d v="1899-12-30T10:12:00"/>
    <x v="9"/>
    <x v="2"/>
    <x v="1"/>
    <x v="0"/>
    <x v="2"/>
    <x v="2"/>
    <x v="2"/>
    <s v="Follow-up Required"/>
    <n v="7.3"/>
    <n v="7.6"/>
    <s v="No"/>
    <n v="1"/>
    <s v="Negative"/>
    <s v="No"/>
    <n v="230.32"/>
    <s v="3"/>
    <x v="11"/>
    <s v="Poor"/>
  </r>
  <r>
    <x v="311"/>
    <d v="2025-08-18T00:00:00"/>
    <d v="1899-12-30T08:43:00"/>
    <x v="14"/>
    <x v="2"/>
    <x v="1"/>
    <x v="0"/>
    <x v="2"/>
    <x v="1"/>
    <x v="3"/>
    <s v="No Resolution"/>
    <n v="13.9"/>
    <n v="10.1"/>
    <s v="No"/>
    <n v="3"/>
    <s v="Negative"/>
    <s v="No"/>
    <n v="247.86"/>
    <s v="0"/>
    <x v="7"/>
    <s v="Average"/>
  </r>
  <r>
    <x v="312"/>
    <d v="2025-12-31T00:00:00"/>
    <d v="1899-12-30T13:46:00"/>
    <x v="4"/>
    <x v="0"/>
    <x v="4"/>
    <x v="2"/>
    <x v="2"/>
    <x v="1"/>
    <x v="1"/>
    <s v="Escalated"/>
    <n v="0.2"/>
    <n v="10.4"/>
    <s v="No"/>
    <n v="1"/>
    <s v="Negative"/>
    <s v="Yes"/>
    <n v="91.54"/>
    <s v="2"/>
    <x v="1"/>
    <s v="Poor"/>
  </r>
  <r>
    <x v="313"/>
    <d v="2025-02-20T00:00:00"/>
    <d v="1899-12-30T09:20:00"/>
    <x v="7"/>
    <x v="3"/>
    <x v="1"/>
    <x v="2"/>
    <x v="0"/>
    <x v="4"/>
    <x v="0"/>
    <s v="Refund Processed"/>
    <n v="0.6"/>
    <n v="4.3"/>
    <s v="Yes"/>
    <n v="3"/>
    <s v="Negative"/>
    <s v="No"/>
    <n v="73.069999999999993"/>
    <s v="5"/>
    <x v="11"/>
    <s v="Average"/>
  </r>
  <r>
    <x v="314"/>
    <d v="2025-09-21T00:00:00"/>
    <d v="1899-12-30T20:51:00"/>
    <x v="6"/>
    <x v="3"/>
    <x v="2"/>
    <x v="0"/>
    <x v="3"/>
    <x v="2"/>
    <x v="0"/>
    <s v="Resolved"/>
    <n v="4.7"/>
    <n v="11.1"/>
    <s v="Yes"/>
    <n v="3"/>
    <s v="Neutral"/>
    <s v="Yes"/>
    <n v="714.07"/>
    <s v="5"/>
    <x v="2"/>
    <s v="Average"/>
  </r>
  <r>
    <x v="315"/>
    <d v="2025-10-10T00:00:00"/>
    <d v="1899-12-30T18:57:00"/>
    <x v="6"/>
    <x v="0"/>
    <x v="3"/>
    <x v="0"/>
    <x v="2"/>
    <x v="4"/>
    <x v="0"/>
    <s v="Information Provided"/>
    <n v="6.8"/>
    <n v="8.6"/>
    <s v="Yes"/>
    <n v="0"/>
    <s v="Positive"/>
    <s v="No"/>
    <n v="88.4"/>
    <s v="5"/>
    <x v="10"/>
    <s v="Poor"/>
  </r>
  <r>
    <x v="316"/>
    <d v="2025-01-27T00:00:00"/>
    <d v="1899-12-30T16:24:00"/>
    <x v="17"/>
    <x v="3"/>
    <x v="1"/>
    <x v="0"/>
    <x v="2"/>
    <x v="6"/>
    <x v="1"/>
    <s v="Escalated"/>
    <n v="0.7"/>
    <n v="14.4"/>
    <s v="No"/>
    <n v="2"/>
    <s v="Negative"/>
    <s v="Yes"/>
    <n v="63.77"/>
    <s v="2"/>
    <x v="5"/>
    <s v="Average"/>
  </r>
  <r>
    <x v="317"/>
    <d v="2025-08-14T00:00:00"/>
    <d v="1899-12-30T11:39:00"/>
    <x v="11"/>
    <x v="3"/>
    <x v="2"/>
    <x v="0"/>
    <x v="0"/>
    <x v="6"/>
    <x v="1"/>
    <s v="Escalated"/>
    <n v="4.0999999999999996"/>
    <n v="9.5"/>
    <s v="No"/>
    <n v="1"/>
    <s v="Negative"/>
    <s v="Yes"/>
    <n v="72.849999999999994"/>
    <s v="2"/>
    <x v="7"/>
    <s v="Poor"/>
  </r>
  <r>
    <x v="318"/>
    <d v="2025-10-04T00:00:00"/>
    <d v="1899-12-30T08:13:00"/>
    <x v="8"/>
    <x v="0"/>
    <x v="3"/>
    <x v="0"/>
    <x v="2"/>
    <x v="1"/>
    <x v="1"/>
    <s v="Escalated"/>
    <n v="3.5"/>
    <n v="19.3"/>
    <s v="No"/>
    <n v="0"/>
    <s v="Negative"/>
    <s v="Yes"/>
    <n v="261.22000000000003"/>
    <s v="2"/>
    <x v="10"/>
    <s v="Poor"/>
  </r>
  <r>
    <x v="319"/>
    <d v="2025-10-13T00:00:00"/>
    <d v="1899-12-30T12:26:00"/>
    <x v="8"/>
    <x v="0"/>
    <x v="2"/>
    <x v="2"/>
    <x v="2"/>
    <x v="6"/>
    <x v="0"/>
    <s v="Resolved"/>
    <n v="1.3"/>
    <n v="13.7"/>
    <s v="Yes"/>
    <n v="4"/>
    <s v="Positive"/>
    <s v="No"/>
    <n v="241.85"/>
    <s v="5"/>
    <x v="10"/>
    <s v="Excellent"/>
  </r>
  <r>
    <x v="320"/>
    <d v="2025-04-07T00:00:00"/>
    <d v="1899-12-30T21:45:00"/>
    <x v="17"/>
    <x v="2"/>
    <x v="3"/>
    <x v="3"/>
    <x v="2"/>
    <x v="5"/>
    <x v="0"/>
    <s v="Replacement Initiated"/>
    <n v="4.7"/>
    <n v="5.0999999999999996"/>
    <s v="Yes"/>
    <n v="5"/>
    <s v="Positive"/>
    <s v="No"/>
    <n v="233.48"/>
    <s v="5"/>
    <x v="0"/>
    <s v="Excellent"/>
  </r>
  <r>
    <x v="321"/>
    <d v="2025-10-11T00:00:00"/>
    <d v="1899-12-30T08:12:00"/>
    <x v="15"/>
    <x v="3"/>
    <x v="2"/>
    <x v="2"/>
    <x v="2"/>
    <x v="7"/>
    <x v="0"/>
    <s v="Refund Processed"/>
    <n v="3.2"/>
    <n v="6.8"/>
    <s v="Yes"/>
    <n v="1"/>
    <s v="Negative"/>
    <s v="No"/>
    <n v="90.6"/>
    <s v="5"/>
    <x v="10"/>
    <s v="Poor"/>
  </r>
  <r>
    <x v="322"/>
    <d v="2025-11-13T00:00:00"/>
    <d v="1899-12-30T17:26:00"/>
    <x v="0"/>
    <x v="1"/>
    <x v="0"/>
    <x v="0"/>
    <x v="3"/>
    <x v="7"/>
    <x v="0"/>
    <s v="Account Updated"/>
    <n v="3.9"/>
    <n v="13.6"/>
    <s v="Yes"/>
    <n v="3"/>
    <s v="Neutral"/>
    <s v="No"/>
    <n v="247.81"/>
    <s v="5"/>
    <x v="8"/>
    <s v="Average"/>
  </r>
  <r>
    <x v="323"/>
    <d v="2025-10-31T00:00:00"/>
    <d v="1899-12-30T08:13:00"/>
    <x v="1"/>
    <x v="1"/>
    <x v="1"/>
    <x v="2"/>
    <x v="2"/>
    <x v="5"/>
    <x v="2"/>
    <s v="Follow-up Required"/>
    <n v="2.6"/>
    <n v="6.8"/>
    <s v="No"/>
    <n v="5"/>
    <s v="Positive"/>
    <s v="Yes"/>
    <n v="91.67"/>
    <s v="3"/>
    <x v="10"/>
    <s v="Excellent"/>
  </r>
  <r>
    <x v="324"/>
    <d v="2025-05-27T00:00:00"/>
    <d v="1899-12-30T20:53:00"/>
    <x v="4"/>
    <x v="0"/>
    <x v="1"/>
    <x v="2"/>
    <x v="2"/>
    <x v="2"/>
    <x v="0"/>
    <s v="Resolved"/>
    <n v="1.6"/>
    <n v="16.899999999999999"/>
    <s v="Yes"/>
    <n v="0"/>
    <s v="Negative"/>
    <s v="No"/>
    <n v="49.16"/>
    <s v="5"/>
    <x v="6"/>
    <s v="Poor"/>
  </r>
  <r>
    <x v="325"/>
    <d v="2025-01-04T00:00:00"/>
    <d v="1899-12-30T11:15:00"/>
    <x v="3"/>
    <x v="1"/>
    <x v="3"/>
    <x v="0"/>
    <x v="2"/>
    <x v="1"/>
    <x v="0"/>
    <s v="Replacement Initiated"/>
    <n v="6.1"/>
    <n v="16.600000000000001"/>
    <s v="Yes"/>
    <n v="5"/>
    <s v="Positive"/>
    <s v="No"/>
    <n v="154.75"/>
    <s v="5"/>
    <x v="5"/>
    <s v="Excellent"/>
  </r>
  <r>
    <x v="326"/>
    <d v="2025-02-04T00:00:00"/>
    <d v="1899-12-30T09:01:00"/>
    <x v="4"/>
    <x v="1"/>
    <x v="3"/>
    <x v="0"/>
    <x v="1"/>
    <x v="7"/>
    <x v="1"/>
    <s v="Escalated"/>
    <n v="1"/>
    <n v="8.8000000000000007"/>
    <s v="No"/>
    <n v="2"/>
    <s v="Negative"/>
    <s v="Yes"/>
    <n v="530.91"/>
    <s v="2"/>
    <x v="11"/>
    <s v="Average"/>
  </r>
  <r>
    <x v="327"/>
    <d v="2025-07-11T00:00:00"/>
    <d v="1899-12-30T12:52:00"/>
    <x v="16"/>
    <x v="1"/>
    <x v="0"/>
    <x v="2"/>
    <x v="0"/>
    <x v="1"/>
    <x v="0"/>
    <s v="Replacement Initiated"/>
    <n v="0.2"/>
    <n v="13.4"/>
    <s v="Yes"/>
    <n v="5"/>
    <s v="Positive"/>
    <s v="No"/>
    <n v="47.25"/>
    <s v="5"/>
    <x v="4"/>
    <s v="Excellent"/>
  </r>
  <r>
    <x v="328"/>
    <d v="2025-02-18T00:00:00"/>
    <d v="1899-12-30T11:40:00"/>
    <x v="13"/>
    <x v="3"/>
    <x v="3"/>
    <x v="0"/>
    <x v="3"/>
    <x v="3"/>
    <x v="1"/>
    <s v="Escalated"/>
    <n v="8.3000000000000007"/>
    <n v="13"/>
    <s v="No"/>
    <n v="5"/>
    <s v="Positive"/>
    <s v="Yes"/>
    <n v="213.13"/>
    <s v="2"/>
    <x v="11"/>
    <s v="Excellent"/>
  </r>
  <r>
    <x v="329"/>
    <d v="2025-01-17T00:00:00"/>
    <d v="1899-12-30T13:21:00"/>
    <x v="1"/>
    <x v="2"/>
    <x v="1"/>
    <x v="0"/>
    <x v="1"/>
    <x v="6"/>
    <x v="0"/>
    <s v="Account Updated"/>
    <n v="2.2999999999999998"/>
    <n v="17.899999999999999"/>
    <s v="No"/>
    <n v="1"/>
    <s v="Negative"/>
    <s v="No"/>
    <n v="177.75"/>
    <s v="5"/>
    <x v="5"/>
    <s v="Poor"/>
  </r>
  <r>
    <x v="330"/>
    <d v="2025-06-21T00:00:00"/>
    <d v="1899-12-30T15:39:00"/>
    <x v="0"/>
    <x v="3"/>
    <x v="1"/>
    <x v="0"/>
    <x v="2"/>
    <x v="0"/>
    <x v="1"/>
    <s v="Escalated"/>
    <n v="4.5"/>
    <n v="10.4"/>
    <s v="No"/>
    <n v="0"/>
    <s v="Negative"/>
    <s v="Yes"/>
    <n v="50.12"/>
    <s v="2"/>
    <x v="9"/>
    <s v="Poor"/>
  </r>
  <r>
    <x v="331"/>
    <d v="2025-08-08T00:00:00"/>
    <d v="1899-12-30T19:15:00"/>
    <x v="17"/>
    <x v="1"/>
    <x v="2"/>
    <x v="1"/>
    <x v="1"/>
    <x v="8"/>
    <x v="0"/>
    <s v="Account Updated"/>
    <n v="5.3"/>
    <n v="11.7"/>
    <s v="Yes"/>
    <n v="5"/>
    <s v="Positive"/>
    <s v="No"/>
    <n v="230.73"/>
    <s v="5"/>
    <x v="7"/>
    <s v="Excellent"/>
  </r>
  <r>
    <x v="332"/>
    <d v="2025-06-07T00:00:00"/>
    <d v="1899-12-30T16:11:00"/>
    <x v="9"/>
    <x v="2"/>
    <x v="0"/>
    <x v="0"/>
    <x v="2"/>
    <x v="4"/>
    <x v="0"/>
    <s v="Account Updated"/>
    <n v="2.2999999999999998"/>
    <n v="7.7"/>
    <s v="Yes"/>
    <n v="5"/>
    <s v="Positive"/>
    <s v="Yes"/>
    <n v="61.2"/>
    <s v="5"/>
    <x v="9"/>
    <s v="Excellent"/>
  </r>
  <r>
    <x v="333"/>
    <d v="2025-02-15T00:00:00"/>
    <d v="1899-12-30T09:15:00"/>
    <x v="5"/>
    <x v="2"/>
    <x v="3"/>
    <x v="2"/>
    <x v="2"/>
    <x v="6"/>
    <x v="0"/>
    <s v="Refund Processed"/>
    <n v="5"/>
    <n v="10.199999999999999"/>
    <s v="No"/>
    <n v="3"/>
    <s v="Neutral"/>
    <s v="No"/>
    <n v="125.14"/>
    <s v="5"/>
    <x v="11"/>
    <s v="Average"/>
  </r>
  <r>
    <x v="334"/>
    <d v="2025-01-06T00:00:00"/>
    <d v="1899-12-30T13:09:00"/>
    <x v="19"/>
    <x v="2"/>
    <x v="1"/>
    <x v="1"/>
    <x v="2"/>
    <x v="2"/>
    <x v="1"/>
    <s v="Escalated"/>
    <n v="1.8"/>
    <n v="9"/>
    <s v="No"/>
    <n v="3"/>
    <s v="Neutral"/>
    <s v="Yes"/>
    <n v="54.98"/>
    <s v="2"/>
    <x v="5"/>
    <s v="Average"/>
  </r>
  <r>
    <x v="335"/>
    <d v="2025-04-09T00:00:00"/>
    <d v="1899-12-30T13:24:00"/>
    <x v="11"/>
    <x v="1"/>
    <x v="1"/>
    <x v="1"/>
    <x v="2"/>
    <x v="4"/>
    <x v="0"/>
    <s v="Resolved"/>
    <n v="0.5"/>
    <n v="7.8"/>
    <s v="Yes"/>
    <n v="3"/>
    <s v="Neutral"/>
    <s v="No"/>
    <n v="95.95"/>
    <s v="5"/>
    <x v="0"/>
    <s v="Average"/>
  </r>
  <r>
    <x v="336"/>
    <d v="2025-08-21T00:00:00"/>
    <d v="1899-12-30T19:25:00"/>
    <x v="1"/>
    <x v="3"/>
    <x v="0"/>
    <x v="0"/>
    <x v="0"/>
    <x v="1"/>
    <x v="0"/>
    <s v="Resolved"/>
    <n v="4.8"/>
    <n v="12.1"/>
    <s v="Yes"/>
    <n v="5"/>
    <s v="Positive"/>
    <s v="No"/>
    <n v="168.39"/>
    <s v="5"/>
    <x v="7"/>
    <s v="Excellent"/>
  </r>
  <r>
    <x v="337"/>
    <d v="2025-02-06T00:00:00"/>
    <d v="1899-12-30T11:44:00"/>
    <x v="1"/>
    <x v="3"/>
    <x v="3"/>
    <x v="1"/>
    <x v="2"/>
    <x v="0"/>
    <x v="3"/>
    <s v="No Resolution"/>
    <n v="1.3"/>
    <n v="8.1"/>
    <s v="No"/>
    <n v="1"/>
    <s v="Negative"/>
    <s v="No"/>
    <n v="151.96"/>
    <s v="0"/>
    <x v="11"/>
    <s v="Poor"/>
  </r>
  <r>
    <x v="338"/>
    <d v="2025-10-07T00:00:00"/>
    <d v="1899-12-30T21:47:00"/>
    <x v="1"/>
    <x v="1"/>
    <x v="3"/>
    <x v="0"/>
    <x v="2"/>
    <x v="7"/>
    <x v="0"/>
    <s v="Information Provided"/>
    <n v="5"/>
    <n v="4"/>
    <s v="Yes"/>
    <n v="2"/>
    <s v="Negative"/>
    <s v="No"/>
    <n v="224.88"/>
    <s v="5"/>
    <x v="10"/>
    <s v="Average"/>
  </r>
  <r>
    <x v="339"/>
    <d v="2025-12-15T00:00:00"/>
    <d v="1899-12-30T14:42:00"/>
    <x v="13"/>
    <x v="3"/>
    <x v="1"/>
    <x v="0"/>
    <x v="3"/>
    <x v="1"/>
    <x v="2"/>
    <s v="Follow-up Required"/>
    <n v="3.4"/>
    <n v="6.6"/>
    <s v="No"/>
    <n v="2"/>
    <s v="Neutral"/>
    <s v="No"/>
    <n v="139.08000000000001"/>
    <s v="3"/>
    <x v="1"/>
    <s v="Average"/>
  </r>
  <r>
    <x v="340"/>
    <d v="2025-10-29T00:00:00"/>
    <d v="1899-12-30T11:20:00"/>
    <x v="1"/>
    <x v="1"/>
    <x v="1"/>
    <x v="0"/>
    <x v="2"/>
    <x v="7"/>
    <x v="0"/>
    <s v="Refund Processed"/>
    <n v="4.4000000000000004"/>
    <n v="13.7"/>
    <s v="Yes"/>
    <n v="2"/>
    <s v="Neutral"/>
    <s v="No"/>
    <n v="38.700000000000003"/>
    <s v="5"/>
    <x v="10"/>
    <s v="Average"/>
  </r>
  <r>
    <x v="341"/>
    <d v="2025-06-30T00:00:00"/>
    <d v="1899-12-30T18:03:00"/>
    <x v="17"/>
    <x v="0"/>
    <x v="3"/>
    <x v="0"/>
    <x v="2"/>
    <x v="2"/>
    <x v="0"/>
    <s v="Resolved"/>
    <n v="3.1"/>
    <n v="8.9"/>
    <s v="Yes"/>
    <n v="3"/>
    <s v="Neutral"/>
    <s v="No"/>
    <n v="84.74"/>
    <s v="5"/>
    <x v="9"/>
    <s v="Average"/>
  </r>
  <r>
    <x v="342"/>
    <d v="2025-04-05T00:00:00"/>
    <d v="1899-12-30T19:40:00"/>
    <x v="11"/>
    <x v="1"/>
    <x v="2"/>
    <x v="1"/>
    <x v="1"/>
    <x v="9"/>
    <x v="0"/>
    <s v="Resolved"/>
    <n v="2.5"/>
    <n v="5.6"/>
    <s v="Yes"/>
    <n v="5"/>
    <s v="Positive"/>
    <s v="No"/>
    <n v="298.14999999999998"/>
    <s v="5"/>
    <x v="0"/>
    <s v="Excellent"/>
  </r>
  <r>
    <x v="343"/>
    <d v="2025-04-09T00:00:00"/>
    <d v="1899-12-30T10:41:00"/>
    <x v="12"/>
    <x v="3"/>
    <x v="2"/>
    <x v="0"/>
    <x v="2"/>
    <x v="2"/>
    <x v="0"/>
    <s v="Resolved"/>
    <n v="3.8"/>
    <n v="9.1"/>
    <s v="No"/>
    <n v="4"/>
    <s v="Positive"/>
    <s v="No"/>
    <n v="41.5"/>
    <s v="5"/>
    <x v="0"/>
    <s v="Excellent"/>
  </r>
  <r>
    <x v="344"/>
    <d v="2025-07-07T00:00:00"/>
    <d v="1899-12-30T18:27:00"/>
    <x v="2"/>
    <x v="0"/>
    <x v="3"/>
    <x v="0"/>
    <x v="2"/>
    <x v="9"/>
    <x v="0"/>
    <s v="Resolved"/>
    <n v="5.0999999999999996"/>
    <n v="10.6"/>
    <s v="Yes"/>
    <n v="3"/>
    <s v="Neutral"/>
    <s v="No"/>
    <n v="334.64"/>
    <s v="5"/>
    <x v="4"/>
    <s v="Average"/>
  </r>
  <r>
    <x v="345"/>
    <d v="2025-04-26T00:00:00"/>
    <d v="1899-12-30T16:51:00"/>
    <x v="19"/>
    <x v="0"/>
    <x v="0"/>
    <x v="0"/>
    <x v="3"/>
    <x v="5"/>
    <x v="0"/>
    <s v="Refund Processed"/>
    <n v="5.4"/>
    <n v="11.2"/>
    <s v="Yes"/>
    <n v="4"/>
    <s v="Positive"/>
    <s v="No"/>
    <n v="286.77"/>
    <s v="5"/>
    <x v="0"/>
    <s v="Excellent"/>
  </r>
  <r>
    <x v="346"/>
    <d v="2025-07-10T00:00:00"/>
    <d v="1899-12-30T13:07:00"/>
    <x v="9"/>
    <x v="2"/>
    <x v="1"/>
    <x v="3"/>
    <x v="2"/>
    <x v="0"/>
    <x v="0"/>
    <s v="Resolved"/>
    <n v="2.6"/>
    <n v="9.9"/>
    <s v="Yes"/>
    <n v="3"/>
    <s v="Neutral"/>
    <s v="No"/>
    <n v="0"/>
    <s v="5"/>
    <x v="4"/>
    <s v="Average"/>
  </r>
  <r>
    <x v="347"/>
    <d v="2025-09-10T00:00:00"/>
    <d v="1899-12-30T19:42:00"/>
    <x v="15"/>
    <x v="3"/>
    <x v="2"/>
    <x v="1"/>
    <x v="2"/>
    <x v="1"/>
    <x v="0"/>
    <s v="Information Provided"/>
    <n v="4.8"/>
    <n v="17.7"/>
    <s v="Yes"/>
    <n v="3"/>
    <s v="Neutral"/>
    <s v="No"/>
    <n v="92.77"/>
    <s v="5"/>
    <x v="2"/>
    <s v="Average"/>
  </r>
  <r>
    <x v="348"/>
    <d v="2025-06-10T00:00:00"/>
    <d v="1899-12-30T09:19:00"/>
    <x v="8"/>
    <x v="1"/>
    <x v="1"/>
    <x v="1"/>
    <x v="2"/>
    <x v="8"/>
    <x v="0"/>
    <s v="Replacement Initiated"/>
    <n v="6.5"/>
    <n v="7.3"/>
    <s v="Yes"/>
    <n v="1"/>
    <s v="Negative"/>
    <s v="No"/>
    <n v="116.95"/>
    <s v="5"/>
    <x v="9"/>
    <s v="Poor"/>
  </r>
  <r>
    <x v="349"/>
    <d v="2025-09-13T00:00:00"/>
    <d v="1899-12-30T20:01:00"/>
    <x v="12"/>
    <x v="3"/>
    <x v="2"/>
    <x v="0"/>
    <x v="3"/>
    <x v="7"/>
    <x v="0"/>
    <s v="Replacement Initiated"/>
    <n v="9.6"/>
    <n v="7.5"/>
    <s v="Yes"/>
    <n v="0"/>
    <s v="Positive"/>
    <s v="No"/>
    <n v="202.61"/>
    <s v="5"/>
    <x v="2"/>
    <s v="Poor"/>
  </r>
  <r>
    <x v="350"/>
    <d v="2025-11-19T00:00:00"/>
    <d v="1899-12-30T19:29:00"/>
    <x v="19"/>
    <x v="3"/>
    <x v="2"/>
    <x v="0"/>
    <x v="2"/>
    <x v="5"/>
    <x v="0"/>
    <s v="Resolved"/>
    <n v="1.5"/>
    <n v="5.7"/>
    <s v="Yes"/>
    <n v="5"/>
    <s v="Positive"/>
    <s v="No"/>
    <n v="152.09"/>
    <s v="5"/>
    <x v="8"/>
    <s v="Excellent"/>
  </r>
  <r>
    <x v="351"/>
    <d v="2025-05-08T00:00:00"/>
    <d v="1899-12-30T21:56:00"/>
    <x v="0"/>
    <x v="1"/>
    <x v="2"/>
    <x v="3"/>
    <x v="2"/>
    <x v="5"/>
    <x v="3"/>
    <s v="No Resolution"/>
    <n v="2.7"/>
    <n v="4.5"/>
    <s v="No"/>
    <n v="4"/>
    <s v="Neutral"/>
    <s v="No"/>
    <n v="46.55"/>
    <s v="0"/>
    <x v="6"/>
    <s v="Excellent"/>
  </r>
  <r>
    <x v="352"/>
    <d v="2025-01-18T00:00:00"/>
    <d v="1899-12-30T18:05:00"/>
    <x v="13"/>
    <x v="0"/>
    <x v="2"/>
    <x v="0"/>
    <x v="3"/>
    <x v="0"/>
    <x v="0"/>
    <s v="Information Provided"/>
    <n v="1.8"/>
    <n v="12.5"/>
    <s v="Yes"/>
    <n v="0"/>
    <s v="Positive"/>
    <s v="No"/>
    <n v="389.43"/>
    <s v="5"/>
    <x v="5"/>
    <s v="Poor"/>
  </r>
  <r>
    <x v="353"/>
    <d v="2025-10-08T00:00:00"/>
    <d v="1899-12-30T10:17:00"/>
    <x v="6"/>
    <x v="2"/>
    <x v="3"/>
    <x v="0"/>
    <x v="2"/>
    <x v="1"/>
    <x v="0"/>
    <s v="Resolved"/>
    <n v="10.5"/>
    <n v="14.7"/>
    <s v="Yes"/>
    <n v="5"/>
    <s v="Positive"/>
    <s v="No"/>
    <n v="247.66"/>
    <s v="5"/>
    <x v="10"/>
    <s v="Excellent"/>
  </r>
  <r>
    <x v="354"/>
    <d v="2025-08-11T00:00:00"/>
    <d v="1899-12-30T19:42:00"/>
    <x v="3"/>
    <x v="1"/>
    <x v="3"/>
    <x v="1"/>
    <x v="3"/>
    <x v="0"/>
    <x v="0"/>
    <s v="Resolved"/>
    <n v="0.6"/>
    <n v="10.1"/>
    <s v="Yes"/>
    <n v="0"/>
    <s v="Neutral"/>
    <s v="No"/>
    <n v="99.66"/>
    <s v="5"/>
    <x v="7"/>
    <s v="Poor"/>
  </r>
  <r>
    <x v="355"/>
    <d v="2025-02-23T00:00:00"/>
    <d v="1899-12-30T14:09:00"/>
    <x v="0"/>
    <x v="1"/>
    <x v="2"/>
    <x v="0"/>
    <x v="3"/>
    <x v="9"/>
    <x v="2"/>
    <s v="Follow-up Required"/>
    <n v="2"/>
    <n v="11.5"/>
    <s v="No"/>
    <n v="2"/>
    <s v="Neutral"/>
    <s v="No"/>
    <n v="280.85000000000002"/>
    <s v="3"/>
    <x v="11"/>
    <s v="Average"/>
  </r>
  <r>
    <x v="356"/>
    <d v="2025-02-27T00:00:00"/>
    <d v="1899-12-30T10:18:00"/>
    <x v="18"/>
    <x v="0"/>
    <x v="3"/>
    <x v="2"/>
    <x v="3"/>
    <x v="9"/>
    <x v="0"/>
    <s v="Account Updated"/>
    <n v="1.7"/>
    <n v="6.8"/>
    <s v="Yes"/>
    <n v="3"/>
    <s v="Neutral"/>
    <s v="No"/>
    <n v="212.61"/>
    <s v="5"/>
    <x v="11"/>
    <s v="Average"/>
  </r>
  <r>
    <x v="357"/>
    <d v="2025-11-19T00:00:00"/>
    <d v="1899-12-30T11:16:00"/>
    <x v="14"/>
    <x v="3"/>
    <x v="1"/>
    <x v="0"/>
    <x v="3"/>
    <x v="8"/>
    <x v="0"/>
    <s v="Information Provided"/>
    <n v="6.4"/>
    <n v="5.0999999999999996"/>
    <s v="Yes"/>
    <n v="3"/>
    <s v="Neutral"/>
    <s v="No"/>
    <n v="531.84"/>
    <s v="5"/>
    <x v="8"/>
    <s v="Average"/>
  </r>
  <r>
    <x v="358"/>
    <d v="2025-12-26T00:00:00"/>
    <d v="1899-12-30T13:52:00"/>
    <x v="18"/>
    <x v="0"/>
    <x v="2"/>
    <x v="0"/>
    <x v="2"/>
    <x v="2"/>
    <x v="2"/>
    <s v="Follow-up Required"/>
    <n v="1.9"/>
    <n v="6.6"/>
    <s v="No"/>
    <n v="1"/>
    <s v="Negative"/>
    <s v="No"/>
    <n v="71.11"/>
    <s v="3"/>
    <x v="1"/>
    <s v="Poor"/>
  </r>
  <r>
    <x v="359"/>
    <d v="2025-06-23T00:00:00"/>
    <d v="1899-12-30T18:12:00"/>
    <x v="3"/>
    <x v="2"/>
    <x v="0"/>
    <x v="0"/>
    <x v="1"/>
    <x v="2"/>
    <x v="0"/>
    <s v="Information Provided"/>
    <n v="1.1000000000000001"/>
    <n v="1"/>
    <s v="Yes"/>
    <n v="0"/>
    <s v="Negative"/>
    <s v="No"/>
    <n v="525.14"/>
    <s v="5"/>
    <x v="9"/>
    <s v="Poor"/>
  </r>
  <r>
    <x v="360"/>
    <d v="2025-10-07T00:00:00"/>
    <d v="1899-12-30T17:07:00"/>
    <x v="12"/>
    <x v="2"/>
    <x v="3"/>
    <x v="0"/>
    <x v="2"/>
    <x v="7"/>
    <x v="0"/>
    <s v="Resolved"/>
    <n v="2.1"/>
    <n v="10.1"/>
    <s v="Yes"/>
    <n v="3"/>
    <s v="Neutral"/>
    <s v="No"/>
    <n v="295.66000000000003"/>
    <s v="5"/>
    <x v="10"/>
    <s v="Average"/>
  </r>
  <r>
    <x v="361"/>
    <d v="2025-04-24T00:00:00"/>
    <d v="1899-12-30T15:07:00"/>
    <x v="17"/>
    <x v="1"/>
    <x v="0"/>
    <x v="2"/>
    <x v="2"/>
    <x v="8"/>
    <x v="1"/>
    <s v="Escalated"/>
    <n v="0.2"/>
    <n v="11.1"/>
    <s v="No"/>
    <n v="1"/>
    <s v="Negative"/>
    <s v="Yes"/>
    <n v="94.71"/>
    <s v="2"/>
    <x v="0"/>
    <s v="Poor"/>
  </r>
  <r>
    <x v="362"/>
    <d v="2025-10-15T00:00:00"/>
    <d v="1899-12-30T15:07:00"/>
    <x v="18"/>
    <x v="1"/>
    <x v="3"/>
    <x v="1"/>
    <x v="0"/>
    <x v="2"/>
    <x v="0"/>
    <s v="Account Updated"/>
    <n v="2.9"/>
    <n v="4.4000000000000004"/>
    <s v="Yes"/>
    <n v="0"/>
    <s v="Positive"/>
    <s v="No"/>
    <n v="61.07"/>
    <s v="5"/>
    <x v="10"/>
    <s v="Poor"/>
  </r>
  <r>
    <x v="363"/>
    <d v="2025-12-08T00:00:00"/>
    <d v="1899-12-30T21:23:00"/>
    <x v="0"/>
    <x v="0"/>
    <x v="1"/>
    <x v="0"/>
    <x v="1"/>
    <x v="0"/>
    <x v="0"/>
    <s v="Replacement Initiated"/>
    <n v="6.1"/>
    <n v="2.9"/>
    <s v="Yes"/>
    <n v="3"/>
    <s v="Neutral"/>
    <s v="No"/>
    <n v="380.14"/>
    <s v="5"/>
    <x v="1"/>
    <s v="Average"/>
  </r>
  <r>
    <x v="364"/>
    <d v="2025-05-31T00:00:00"/>
    <d v="1899-12-30T15:59:00"/>
    <x v="16"/>
    <x v="0"/>
    <x v="1"/>
    <x v="0"/>
    <x v="2"/>
    <x v="8"/>
    <x v="0"/>
    <s v="Information Provided"/>
    <n v="4.8"/>
    <n v="9.1"/>
    <s v="Yes"/>
    <n v="5"/>
    <s v="Positive"/>
    <s v="No"/>
    <n v="68.540000000000006"/>
    <s v="5"/>
    <x v="6"/>
    <s v="Excellent"/>
  </r>
  <r>
    <x v="365"/>
    <d v="2025-05-07T00:00:00"/>
    <d v="1899-12-30T16:27:00"/>
    <x v="13"/>
    <x v="3"/>
    <x v="3"/>
    <x v="1"/>
    <x v="3"/>
    <x v="0"/>
    <x v="0"/>
    <s v="Resolved"/>
    <n v="0.2"/>
    <n v="11.1"/>
    <s v="No"/>
    <n v="3"/>
    <s v="Neutral"/>
    <s v="No"/>
    <n v="451.58"/>
    <s v="5"/>
    <x v="6"/>
    <s v="Average"/>
  </r>
  <r>
    <x v="366"/>
    <d v="2025-06-04T00:00:00"/>
    <d v="1899-12-30T11:36:00"/>
    <x v="14"/>
    <x v="1"/>
    <x v="1"/>
    <x v="1"/>
    <x v="0"/>
    <x v="4"/>
    <x v="0"/>
    <s v="Resolved"/>
    <n v="1.4"/>
    <n v="3.1"/>
    <s v="No"/>
    <n v="3"/>
    <s v="Neutral"/>
    <s v="No"/>
    <n v="216.83"/>
    <s v="5"/>
    <x v="9"/>
    <s v="Average"/>
  </r>
  <r>
    <x v="367"/>
    <d v="2025-09-30T00:00:00"/>
    <d v="1899-12-30T12:25:00"/>
    <x v="13"/>
    <x v="2"/>
    <x v="1"/>
    <x v="0"/>
    <x v="3"/>
    <x v="1"/>
    <x v="0"/>
    <s v="Information Provided"/>
    <n v="4.8"/>
    <n v="14.5"/>
    <s v="Yes"/>
    <n v="5"/>
    <s v="Positive"/>
    <s v="No"/>
    <n v="307"/>
    <s v="5"/>
    <x v="2"/>
    <s v="Excellent"/>
  </r>
  <r>
    <x v="368"/>
    <d v="2025-04-14T00:00:00"/>
    <d v="1899-12-30T17:49:00"/>
    <x v="11"/>
    <x v="1"/>
    <x v="2"/>
    <x v="0"/>
    <x v="3"/>
    <x v="0"/>
    <x v="0"/>
    <s v="Account Updated"/>
    <n v="3.9"/>
    <n v="8.9"/>
    <s v="Yes"/>
    <n v="5"/>
    <s v="Positive"/>
    <s v="No"/>
    <n v="0"/>
    <s v="5"/>
    <x v="0"/>
    <s v="Excellent"/>
  </r>
  <r>
    <x v="369"/>
    <d v="2025-10-26T00:00:00"/>
    <d v="1899-12-30T10:01:00"/>
    <x v="0"/>
    <x v="2"/>
    <x v="1"/>
    <x v="0"/>
    <x v="2"/>
    <x v="8"/>
    <x v="0"/>
    <s v="Resolved"/>
    <n v="4.2"/>
    <n v="11.2"/>
    <s v="Yes"/>
    <n v="5"/>
    <s v="Positive"/>
    <s v="No"/>
    <n v="59.87"/>
    <s v="5"/>
    <x v="10"/>
    <s v="Excellent"/>
  </r>
  <r>
    <x v="370"/>
    <d v="2025-09-03T00:00:00"/>
    <d v="1899-12-30T12:26:00"/>
    <x v="19"/>
    <x v="3"/>
    <x v="0"/>
    <x v="1"/>
    <x v="2"/>
    <x v="4"/>
    <x v="3"/>
    <s v="No Resolution"/>
    <n v="1"/>
    <n v="7.9"/>
    <s v="No"/>
    <n v="1"/>
    <s v="Negative"/>
    <s v="No"/>
    <n v="149.16"/>
    <s v="0"/>
    <x v="2"/>
    <s v="Poor"/>
  </r>
  <r>
    <x v="371"/>
    <d v="2025-06-25T00:00:00"/>
    <d v="1899-12-30T08:18:00"/>
    <x v="13"/>
    <x v="1"/>
    <x v="1"/>
    <x v="3"/>
    <x v="2"/>
    <x v="1"/>
    <x v="2"/>
    <s v="Follow-up Required"/>
    <n v="7.2"/>
    <n v="8.6999999999999993"/>
    <s v="No"/>
    <n v="5"/>
    <s v="Positive"/>
    <s v="No"/>
    <n v="119.65"/>
    <s v="3"/>
    <x v="9"/>
    <s v="Excellent"/>
  </r>
  <r>
    <x v="372"/>
    <d v="2025-02-08T00:00:00"/>
    <d v="1899-12-30T08:08:00"/>
    <x v="15"/>
    <x v="2"/>
    <x v="1"/>
    <x v="0"/>
    <x v="0"/>
    <x v="7"/>
    <x v="0"/>
    <s v="Refund Processed"/>
    <n v="7.8"/>
    <n v="8.3000000000000007"/>
    <s v="Yes"/>
    <n v="4"/>
    <s v="Neutral"/>
    <s v="No"/>
    <n v="109.16"/>
    <s v="5"/>
    <x v="11"/>
    <s v="Excellent"/>
  </r>
  <r>
    <x v="373"/>
    <d v="2025-06-19T00:00:00"/>
    <d v="1899-12-30T18:43:00"/>
    <x v="17"/>
    <x v="3"/>
    <x v="2"/>
    <x v="1"/>
    <x v="2"/>
    <x v="2"/>
    <x v="0"/>
    <s v="Refund Processed"/>
    <n v="4.4000000000000004"/>
    <n v="7.7"/>
    <s v="Yes"/>
    <n v="5"/>
    <s v="Positive"/>
    <s v="No"/>
    <n v="439.21"/>
    <s v="5"/>
    <x v="9"/>
    <s v="Excellent"/>
  </r>
  <r>
    <x v="374"/>
    <d v="2025-09-04T00:00:00"/>
    <d v="1899-12-30T19:38:00"/>
    <x v="6"/>
    <x v="0"/>
    <x v="0"/>
    <x v="0"/>
    <x v="2"/>
    <x v="4"/>
    <x v="0"/>
    <s v="Information Provided"/>
    <n v="1.1000000000000001"/>
    <n v="9.3000000000000007"/>
    <s v="Yes"/>
    <n v="5"/>
    <s v="Positive"/>
    <s v="No"/>
    <n v="87.9"/>
    <s v="5"/>
    <x v="2"/>
    <s v="Excellent"/>
  </r>
  <r>
    <x v="375"/>
    <d v="2025-01-26T00:00:00"/>
    <d v="1899-12-30T15:43:00"/>
    <x v="6"/>
    <x v="2"/>
    <x v="1"/>
    <x v="0"/>
    <x v="2"/>
    <x v="7"/>
    <x v="0"/>
    <s v="Account Updated"/>
    <n v="2.5"/>
    <n v="6.3"/>
    <s v="Yes"/>
    <n v="4"/>
    <s v="Positive"/>
    <s v="Yes"/>
    <n v="126.56"/>
    <s v="5"/>
    <x v="5"/>
    <s v="Excellent"/>
  </r>
  <r>
    <x v="376"/>
    <d v="2025-12-21T00:00:00"/>
    <d v="1899-12-30T18:59:00"/>
    <x v="5"/>
    <x v="2"/>
    <x v="0"/>
    <x v="0"/>
    <x v="0"/>
    <x v="4"/>
    <x v="3"/>
    <s v="No Resolution"/>
    <n v="2.9"/>
    <n v="5.8"/>
    <s v="No"/>
    <n v="3"/>
    <s v="Neutral"/>
    <s v="No"/>
    <n v="32.729999999999997"/>
    <s v="0"/>
    <x v="1"/>
    <s v="Average"/>
  </r>
  <r>
    <x v="377"/>
    <d v="2025-11-02T00:00:00"/>
    <d v="1899-12-30T17:02:00"/>
    <x v="5"/>
    <x v="1"/>
    <x v="4"/>
    <x v="2"/>
    <x v="2"/>
    <x v="0"/>
    <x v="3"/>
    <s v="No Resolution"/>
    <n v="0.2"/>
    <n v="9.6999999999999993"/>
    <s v="No"/>
    <n v="1"/>
    <s v="Negative"/>
    <s v="No"/>
    <n v="395.55"/>
    <s v="0"/>
    <x v="8"/>
    <s v="Poor"/>
  </r>
  <r>
    <x v="378"/>
    <d v="2025-01-13T00:00:00"/>
    <d v="1899-12-30T12:22:00"/>
    <x v="5"/>
    <x v="1"/>
    <x v="0"/>
    <x v="0"/>
    <x v="0"/>
    <x v="9"/>
    <x v="0"/>
    <s v="Refund Processed"/>
    <n v="3.4"/>
    <n v="6.4"/>
    <s v="Yes"/>
    <n v="1"/>
    <s v="Negative"/>
    <s v="No"/>
    <n v="107.11"/>
    <s v="5"/>
    <x v="5"/>
    <s v="Poor"/>
  </r>
  <r>
    <x v="379"/>
    <d v="2025-11-12T00:00:00"/>
    <d v="1899-12-30T19:42:00"/>
    <x v="19"/>
    <x v="0"/>
    <x v="0"/>
    <x v="0"/>
    <x v="1"/>
    <x v="7"/>
    <x v="0"/>
    <s v="Account Updated"/>
    <n v="2.2000000000000002"/>
    <n v="10.8"/>
    <s v="Yes"/>
    <n v="4"/>
    <s v="Positive"/>
    <s v="No"/>
    <n v="155.65"/>
    <s v="5"/>
    <x v="8"/>
    <s v="Excellent"/>
  </r>
  <r>
    <x v="380"/>
    <d v="2025-11-09T00:00:00"/>
    <d v="1899-12-30T20:01:00"/>
    <x v="2"/>
    <x v="1"/>
    <x v="0"/>
    <x v="0"/>
    <x v="2"/>
    <x v="9"/>
    <x v="1"/>
    <s v="Escalated"/>
    <n v="2"/>
    <n v="6.2"/>
    <s v="No"/>
    <n v="2"/>
    <s v="Negative"/>
    <s v="Yes"/>
    <n v="33.39"/>
    <s v="2"/>
    <x v="8"/>
    <s v="Average"/>
  </r>
  <r>
    <x v="381"/>
    <d v="2025-02-05T00:00:00"/>
    <d v="1899-12-30T18:42:00"/>
    <x v="16"/>
    <x v="3"/>
    <x v="0"/>
    <x v="0"/>
    <x v="2"/>
    <x v="0"/>
    <x v="2"/>
    <s v="Follow-up Required"/>
    <n v="4.0999999999999996"/>
    <n v="7.3"/>
    <s v="No"/>
    <n v="3"/>
    <s v="Negative"/>
    <s v="No"/>
    <n v="226.57"/>
    <s v="3"/>
    <x v="11"/>
    <s v="Average"/>
  </r>
  <r>
    <x v="382"/>
    <d v="2025-06-22T00:00:00"/>
    <d v="1899-12-30T15:08:00"/>
    <x v="5"/>
    <x v="0"/>
    <x v="1"/>
    <x v="0"/>
    <x v="2"/>
    <x v="2"/>
    <x v="0"/>
    <s v="Resolved"/>
    <n v="6.1"/>
    <n v="8.5"/>
    <s v="No"/>
    <n v="2"/>
    <s v="Neutral"/>
    <s v="No"/>
    <n v="404.7"/>
    <s v="5"/>
    <x v="9"/>
    <s v="Average"/>
  </r>
  <r>
    <x v="383"/>
    <d v="2025-01-20T00:00:00"/>
    <d v="1899-12-30T21:20:00"/>
    <x v="17"/>
    <x v="3"/>
    <x v="3"/>
    <x v="2"/>
    <x v="2"/>
    <x v="3"/>
    <x v="0"/>
    <s v="Information Provided"/>
    <n v="0.8"/>
    <n v="12.9"/>
    <s v="Yes"/>
    <n v="2"/>
    <s v="Neutral"/>
    <s v="No"/>
    <n v="234.31"/>
    <s v="5"/>
    <x v="5"/>
    <s v="Average"/>
  </r>
  <r>
    <x v="384"/>
    <d v="2025-11-17T00:00:00"/>
    <d v="1899-12-30T13:24:00"/>
    <x v="3"/>
    <x v="2"/>
    <x v="0"/>
    <x v="0"/>
    <x v="1"/>
    <x v="1"/>
    <x v="0"/>
    <s v="Resolved"/>
    <n v="0.6"/>
    <n v="11.7"/>
    <s v="Yes"/>
    <n v="5"/>
    <s v="Positive"/>
    <s v="No"/>
    <n v="69.02"/>
    <s v="5"/>
    <x v="8"/>
    <s v="Excellent"/>
  </r>
  <r>
    <x v="385"/>
    <d v="2025-09-21T00:00:00"/>
    <d v="1899-12-30T08:28:00"/>
    <x v="15"/>
    <x v="1"/>
    <x v="2"/>
    <x v="1"/>
    <x v="0"/>
    <x v="4"/>
    <x v="1"/>
    <s v="Escalated"/>
    <n v="0.2"/>
    <n v="12.4"/>
    <s v="No"/>
    <n v="2"/>
    <s v="Negative"/>
    <s v="Yes"/>
    <n v="115.62"/>
    <s v="2"/>
    <x v="2"/>
    <s v="Average"/>
  </r>
  <r>
    <x v="386"/>
    <d v="2025-05-22T00:00:00"/>
    <d v="1899-12-30T18:22:00"/>
    <x v="5"/>
    <x v="2"/>
    <x v="0"/>
    <x v="0"/>
    <x v="2"/>
    <x v="2"/>
    <x v="0"/>
    <s v="Resolved"/>
    <n v="2.1"/>
    <n v="5.5"/>
    <s v="Yes"/>
    <n v="0"/>
    <s v="Neutral"/>
    <s v="No"/>
    <n v="155.01"/>
    <s v="5"/>
    <x v="6"/>
    <s v="Poor"/>
  </r>
  <r>
    <x v="387"/>
    <d v="2025-05-23T00:00:00"/>
    <d v="1899-12-30T12:24:00"/>
    <x v="14"/>
    <x v="1"/>
    <x v="1"/>
    <x v="0"/>
    <x v="1"/>
    <x v="0"/>
    <x v="2"/>
    <s v="Follow-up Required"/>
    <n v="0.9"/>
    <n v="1"/>
    <s v="No"/>
    <n v="3"/>
    <s v="Neutral"/>
    <s v="Yes"/>
    <n v="392.9"/>
    <s v="3"/>
    <x v="6"/>
    <s v="Average"/>
  </r>
  <r>
    <x v="388"/>
    <d v="2025-04-02T00:00:00"/>
    <d v="1899-12-30T18:27:00"/>
    <x v="1"/>
    <x v="2"/>
    <x v="1"/>
    <x v="0"/>
    <x v="2"/>
    <x v="4"/>
    <x v="0"/>
    <s v="Information Provided"/>
    <n v="5"/>
    <n v="1"/>
    <s v="Yes"/>
    <n v="1"/>
    <s v="Negative"/>
    <s v="No"/>
    <n v="90.44"/>
    <s v="5"/>
    <x v="0"/>
    <s v="Poor"/>
  </r>
  <r>
    <x v="389"/>
    <d v="2025-12-20T00:00:00"/>
    <d v="1899-12-30T17:40:00"/>
    <x v="8"/>
    <x v="2"/>
    <x v="0"/>
    <x v="0"/>
    <x v="0"/>
    <x v="7"/>
    <x v="1"/>
    <s v="Escalated"/>
    <n v="2.1"/>
    <n v="7.5"/>
    <s v="No"/>
    <n v="3"/>
    <s v="Negative"/>
    <s v="Yes"/>
    <n v="227.44"/>
    <s v="2"/>
    <x v="1"/>
    <s v="Average"/>
  </r>
  <r>
    <x v="390"/>
    <d v="2025-11-18T00:00:00"/>
    <d v="1899-12-30T17:40:00"/>
    <x v="7"/>
    <x v="2"/>
    <x v="0"/>
    <x v="0"/>
    <x v="0"/>
    <x v="5"/>
    <x v="0"/>
    <s v="Refund Processed"/>
    <n v="5.3"/>
    <n v="3.5"/>
    <s v="Yes"/>
    <n v="1"/>
    <s v="Negative"/>
    <s v="No"/>
    <n v="85.78"/>
    <s v="5"/>
    <x v="8"/>
    <s v="Poor"/>
  </r>
  <r>
    <x v="391"/>
    <d v="2025-10-15T00:00:00"/>
    <d v="1899-12-30T09:31:00"/>
    <x v="12"/>
    <x v="0"/>
    <x v="1"/>
    <x v="0"/>
    <x v="0"/>
    <x v="5"/>
    <x v="0"/>
    <s v="Information Provided"/>
    <n v="3.8"/>
    <n v="1"/>
    <s v="Yes"/>
    <n v="5"/>
    <s v="Positive"/>
    <s v="No"/>
    <n v="137.44"/>
    <s v="5"/>
    <x v="10"/>
    <s v="Excellent"/>
  </r>
  <r>
    <x v="392"/>
    <d v="2025-08-03T00:00:00"/>
    <d v="1899-12-30T11:23:00"/>
    <x v="2"/>
    <x v="1"/>
    <x v="2"/>
    <x v="1"/>
    <x v="1"/>
    <x v="6"/>
    <x v="0"/>
    <s v="Refund Processed"/>
    <n v="1.5"/>
    <n v="10.4"/>
    <s v="No"/>
    <n v="5"/>
    <s v="Positive"/>
    <s v="No"/>
    <n v="403.2"/>
    <s v="5"/>
    <x v="7"/>
    <s v="Excellent"/>
  </r>
  <r>
    <x v="393"/>
    <d v="2025-12-08T00:00:00"/>
    <d v="1899-12-30T18:53:00"/>
    <x v="15"/>
    <x v="1"/>
    <x v="1"/>
    <x v="1"/>
    <x v="2"/>
    <x v="7"/>
    <x v="0"/>
    <s v="Replacement Initiated"/>
    <n v="0.8"/>
    <n v="12.6"/>
    <s v="Yes"/>
    <n v="4"/>
    <s v="Neutral"/>
    <s v="No"/>
    <n v="113.52"/>
    <s v="5"/>
    <x v="1"/>
    <s v="Excellent"/>
  </r>
  <r>
    <x v="394"/>
    <d v="2025-02-20T00:00:00"/>
    <d v="1899-12-30T14:50:00"/>
    <x v="12"/>
    <x v="1"/>
    <x v="0"/>
    <x v="0"/>
    <x v="1"/>
    <x v="2"/>
    <x v="0"/>
    <s v="Refund Processed"/>
    <n v="9.4"/>
    <n v="6.9"/>
    <s v="Yes"/>
    <n v="4"/>
    <s v="Positive"/>
    <s v="No"/>
    <n v="572.91999999999996"/>
    <s v="5"/>
    <x v="11"/>
    <s v="Excellent"/>
  </r>
  <r>
    <x v="395"/>
    <d v="2025-06-02T00:00:00"/>
    <d v="1899-12-30T13:12:00"/>
    <x v="1"/>
    <x v="1"/>
    <x v="0"/>
    <x v="0"/>
    <x v="1"/>
    <x v="5"/>
    <x v="0"/>
    <s v="Resolved"/>
    <n v="0.2"/>
    <n v="8.8000000000000007"/>
    <s v="Yes"/>
    <n v="3"/>
    <s v="Neutral"/>
    <s v="No"/>
    <n v="71.290000000000006"/>
    <s v="5"/>
    <x v="9"/>
    <s v="Average"/>
  </r>
  <r>
    <x v="396"/>
    <d v="2025-07-05T00:00:00"/>
    <d v="1899-12-30T20:32:00"/>
    <x v="2"/>
    <x v="0"/>
    <x v="2"/>
    <x v="0"/>
    <x v="2"/>
    <x v="1"/>
    <x v="0"/>
    <s v="Resolved"/>
    <n v="5"/>
    <n v="15.6"/>
    <s v="Yes"/>
    <n v="5"/>
    <s v="Positive"/>
    <s v="No"/>
    <n v="161.38"/>
    <s v="5"/>
    <x v="4"/>
    <s v="Excellent"/>
  </r>
  <r>
    <x v="397"/>
    <d v="2025-03-04T00:00:00"/>
    <d v="1899-12-30T20:12:00"/>
    <x v="12"/>
    <x v="2"/>
    <x v="0"/>
    <x v="0"/>
    <x v="0"/>
    <x v="5"/>
    <x v="0"/>
    <s v="Resolved"/>
    <n v="4.0999999999999996"/>
    <n v="6.3"/>
    <s v="Yes"/>
    <n v="4"/>
    <s v="Positive"/>
    <s v="No"/>
    <n v="130.21"/>
    <s v="5"/>
    <x v="3"/>
    <s v="Excellent"/>
  </r>
  <r>
    <x v="398"/>
    <d v="2025-07-09T00:00:00"/>
    <d v="1899-12-30T17:37:00"/>
    <x v="1"/>
    <x v="0"/>
    <x v="2"/>
    <x v="0"/>
    <x v="0"/>
    <x v="7"/>
    <x v="0"/>
    <s v="Refund Processed"/>
    <n v="6.6"/>
    <n v="12.9"/>
    <s v="Yes"/>
    <n v="0"/>
    <s v="Positive"/>
    <s v="No"/>
    <n v="91.86"/>
    <s v="5"/>
    <x v="4"/>
    <s v="Poor"/>
  </r>
  <r>
    <x v="399"/>
    <d v="2025-05-05T00:00:00"/>
    <d v="1899-12-30T10:06:00"/>
    <x v="19"/>
    <x v="1"/>
    <x v="1"/>
    <x v="2"/>
    <x v="2"/>
    <x v="2"/>
    <x v="0"/>
    <s v="Resolved"/>
    <n v="1.6"/>
    <n v="5.4"/>
    <s v="Yes"/>
    <n v="0"/>
    <s v="Positive"/>
    <s v="No"/>
    <n v="64.959999999999994"/>
    <s v="5"/>
    <x v="6"/>
    <s v="Poor"/>
  </r>
  <r>
    <x v="400"/>
    <d v="2025-05-30T00:00:00"/>
    <d v="1899-12-30T19:44:00"/>
    <x v="10"/>
    <x v="3"/>
    <x v="1"/>
    <x v="0"/>
    <x v="2"/>
    <x v="9"/>
    <x v="0"/>
    <s v="Resolved"/>
    <n v="2.2999999999999998"/>
    <n v="8.6999999999999993"/>
    <s v="No"/>
    <n v="5"/>
    <s v="Positive"/>
    <s v="No"/>
    <n v="42.33"/>
    <s v="5"/>
    <x v="6"/>
    <s v="Excellent"/>
  </r>
  <r>
    <x v="401"/>
    <d v="2025-11-10T00:00:00"/>
    <d v="1899-12-30T09:20:00"/>
    <x v="7"/>
    <x v="1"/>
    <x v="1"/>
    <x v="0"/>
    <x v="2"/>
    <x v="6"/>
    <x v="0"/>
    <s v="Information Provided"/>
    <n v="4"/>
    <n v="8.9"/>
    <s v="Yes"/>
    <n v="3"/>
    <s v="Neutral"/>
    <s v="No"/>
    <n v="159.16999999999999"/>
    <s v="5"/>
    <x v="8"/>
    <s v="Average"/>
  </r>
  <r>
    <x v="402"/>
    <d v="2025-02-27T00:00:00"/>
    <d v="1899-12-30T08:14:00"/>
    <x v="19"/>
    <x v="0"/>
    <x v="2"/>
    <x v="0"/>
    <x v="2"/>
    <x v="5"/>
    <x v="0"/>
    <s v="Resolved"/>
    <n v="3.3"/>
    <n v="7.9"/>
    <s v="Yes"/>
    <n v="5"/>
    <s v="Positive"/>
    <s v="No"/>
    <n v="400.98"/>
    <s v="5"/>
    <x v="11"/>
    <s v="Excellent"/>
  </r>
  <r>
    <x v="403"/>
    <d v="2025-12-08T00:00:00"/>
    <d v="1899-12-30T08:51:00"/>
    <x v="13"/>
    <x v="2"/>
    <x v="2"/>
    <x v="0"/>
    <x v="1"/>
    <x v="9"/>
    <x v="0"/>
    <s v="Information Provided"/>
    <n v="1.3"/>
    <n v="15.2"/>
    <s v="Yes"/>
    <n v="1"/>
    <s v="Negative"/>
    <s v="No"/>
    <n v="84.48"/>
    <s v="5"/>
    <x v="1"/>
    <s v="Poor"/>
  </r>
  <r>
    <x v="404"/>
    <d v="2025-11-01T00:00:00"/>
    <d v="1899-12-30T18:55:00"/>
    <x v="6"/>
    <x v="3"/>
    <x v="2"/>
    <x v="1"/>
    <x v="2"/>
    <x v="6"/>
    <x v="0"/>
    <s v="Account Updated"/>
    <n v="3"/>
    <n v="8.3000000000000007"/>
    <s v="No"/>
    <n v="1"/>
    <s v="Negative"/>
    <s v="No"/>
    <n v="53.88"/>
    <s v="5"/>
    <x v="8"/>
    <s v="Poor"/>
  </r>
  <r>
    <x v="405"/>
    <d v="2025-06-29T00:00:00"/>
    <d v="1899-12-30T19:01:00"/>
    <x v="13"/>
    <x v="3"/>
    <x v="0"/>
    <x v="0"/>
    <x v="2"/>
    <x v="0"/>
    <x v="0"/>
    <s v="Replacement Initiated"/>
    <n v="7.4"/>
    <n v="2.8"/>
    <s v="Yes"/>
    <n v="4"/>
    <s v="Neutral"/>
    <s v="No"/>
    <n v="67.52"/>
    <s v="5"/>
    <x v="9"/>
    <s v="Excellent"/>
  </r>
  <r>
    <x v="406"/>
    <d v="2025-06-19T00:00:00"/>
    <d v="1899-12-30T14:23:00"/>
    <x v="12"/>
    <x v="3"/>
    <x v="0"/>
    <x v="0"/>
    <x v="3"/>
    <x v="3"/>
    <x v="0"/>
    <s v="Refund Processed"/>
    <n v="1.8"/>
    <n v="14.9"/>
    <s v="Yes"/>
    <n v="5"/>
    <s v="Positive"/>
    <s v="No"/>
    <n v="151.32"/>
    <s v="5"/>
    <x v="9"/>
    <s v="Excellent"/>
  </r>
  <r>
    <x v="407"/>
    <d v="2025-11-22T00:00:00"/>
    <d v="1899-12-30T14:46:00"/>
    <x v="8"/>
    <x v="0"/>
    <x v="2"/>
    <x v="1"/>
    <x v="0"/>
    <x v="5"/>
    <x v="0"/>
    <s v="Resolved"/>
    <n v="5.0999999999999996"/>
    <n v="8.9"/>
    <s v="No"/>
    <n v="5"/>
    <s v="Positive"/>
    <s v="No"/>
    <n v="27.52"/>
    <s v="5"/>
    <x v="8"/>
    <s v="Excellent"/>
  </r>
  <r>
    <x v="408"/>
    <d v="2025-09-28T00:00:00"/>
    <d v="1899-12-30T14:57:00"/>
    <x v="0"/>
    <x v="3"/>
    <x v="4"/>
    <x v="0"/>
    <x v="2"/>
    <x v="4"/>
    <x v="0"/>
    <s v="Account Updated"/>
    <n v="0.8"/>
    <n v="7.1"/>
    <s v="Yes"/>
    <n v="5"/>
    <s v="Positive"/>
    <s v="No"/>
    <n v="257.11"/>
    <s v="5"/>
    <x v="2"/>
    <s v="Excellent"/>
  </r>
  <r>
    <x v="409"/>
    <d v="2025-02-23T00:00:00"/>
    <d v="1899-12-30T16:46:00"/>
    <x v="0"/>
    <x v="0"/>
    <x v="2"/>
    <x v="2"/>
    <x v="0"/>
    <x v="0"/>
    <x v="0"/>
    <s v="Resolved"/>
    <n v="1.5"/>
    <n v="4.8"/>
    <s v="Yes"/>
    <n v="3"/>
    <s v="Neutral"/>
    <s v="No"/>
    <n v="129.56"/>
    <s v="5"/>
    <x v="11"/>
    <s v="Average"/>
  </r>
  <r>
    <x v="410"/>
    <d v="2025-04-11T00:00:00"/>
    <d v="1899-12-30T13:03:00"/>
    <x v="1"/>
    <x v="1"/>
    <x v="1"/>
    <x v="1"/>
    <x v="0"/>
    <x v="8"/>
    <x v="2"/>
    <s v="Follow-up Required"/>
    <n v="1.7"/>
    <n v="12.3"/>
    <s v="No"/>
    <n v="4"/>
    <s v="Neutral"/>
    <s v="No"/>
    <n v="34.67"/>
    <s v="3"/>
    <x v="0"/>
    <s v="Excellent"/>
  </r>
  <r>
    <x v="411"/>
    <d v="2025-09-21T00:00:00"/>
    <d v="1899-12-30T14:56:00"/>
    <x v="1"/>
    <x v="2"/>
    <x v="2"/>
    <x v="0"/>
    <x v="2"/>
    <x v="2"/>
    <x v="0"/>
    <s v="Resolved"/>
    <n v="3.4"/>
    <n v="14.3"/>
    <s v="Yes"/>
    <n v="3"/>
    <s v="Neutral"/>
    <s v="No"/>
    <n v="0"/>
    <s v="5"/>
    <x v="2"/>
    <s v="Average"/>
  </r>
  <r>
    <x v="412"/>
    <d v="2025-02-22T00:00:00"/>
    <d v="1899-12-30T18:11:00"/>
    <x v="8"/>
    <x v="3"/>
    <x v="1"/>
    <x v="1"/>
    <x v="2"/>
    <x v="7"/>
    <x v="0"/>
    <s v="Information Provided"/>
    <n v="4.2"/>
    <n v="3"/>
    <s v="Yes"/>
    <n v="0"/>
    <s v="Positive"/>
    <s v="No"/>
    <n v="109.27"/>
    <s v="5"/>
    <x v="11"/>
    <s v="Poor"/>
  </r>
  <r>
    <x v="413"/>
    <d v="2025-03-01T00:00:00"/>
    <d v="1899-12-30T09:54:00"/>
    <x v="0"/>
    <x v="0"/>
    <x v="1"/>
    <x v="0"/>
    <x v="2"/>
    <x v="1"/>
    <x v="0"/>
    <s v="Account Updated"/>
    <n v="1.8"/>
    <n v="6.5"/>
    <s v="Yes"/>
    <n v="5"/>
    <s v="Positive"/>
    <s v="No"/>
    <n v="118.64"/>
    <s v="5"/>
    <x v="3"/>
    <s v="Excellent"/>
  </r>
  <r>
    <x v="414"/>
    <d v="2025-04-18T00:00:00"/>
    <d v="1899-12-30T19:37:00"/>
    <x v="15"/>
    <x v="2"/>
    <x v="3"/>
    <x v="0"/>
    <x v="1"/>
    <x v="7"/>
    <x v="2"/>
    <s v="Follow-up Required"/>
    <n v="9.5"/>
    <n v="6.6"/>
    <s v="No"/>
    <n v="4"/>
    <s v="Neutral"/>
    <s v="No"/>
    <n v="841.86"/>
    <s v="3"/>
    <x v="0"/>
    <s v="Excellent"/>
  </r>
  <r>
    <x v="415"/>
    <d v="2025-01-05T00:00:00"/>
    <d v="1899-12-30T18:25:00"/>
    <x v="6"/>
    <x v="0"/>
    <x v="2"/>
    <x v="0"/>
    <x v="0"/>
    <x v="2"/>
    <x v="0"/>
    <s v="Resolved"/>
    <n v="1.6"/>
    <n v="3.6"/>
    <s v="Yes"/>
    <n v="4"/>
    <s v="Neutral"/>
    <s v="No"/>
    <n v="264.82"/>
    <s v="5"/>
    <x v="5"/>
    <s v="Excellent"/>
  </r>
  <r>
    <x v="416"/>
    <d v="2025-04-13T00:00:00"/>
    <d v="1899-12-30T11:19:00"/>
    <x v="13"/>
    <x v="2"/>
    <x v="1"/>
    <x v="0"/>
    <x v="2"/>
    <x v="9"/>
    <x v="2"/>
    <s v="Follow-up Required"/>
    <n v="5.9"/>
    <n v="7.7"/>
    <s v="No"/>
    <n v="2"/>
    <s v="Negative"/>
    <s v="No"/>
    <n v="66.88"/>
    <s v="3"/>
    <x v="0"/>
    <s v="Average"/>
  </r>
  <r>
    <x v="417"/>
    <d v="2025-07-15T00:00:00"/>
    <d v="1899-12-30T17:18:00"/>
    <x v="13"/>
    <x v="1"/>
    <x v="1"/>
    <x v="1"/>
    <x v="0"/>
    <x v="5"/>
    <x v="1"/>
    <s v="Escalated"/>
    <n v="1.8"/>
    <n v="8.1"/>
    <s v="No"/>
    <n v="0"/>
    <s v="Negative"/>
    <s v="Yes"/>
    <n v="150.41"/>
    <s v="2"/>
    <x v="4"/>
    <s v="Poor"/>
  </r>
  <r>
    <x v="418"/>
    <d v="2025-09-19T00:00:00"/>
    <d v="1899-12-30T21:04:00"/>
    <x v="14"/>
    <x v="1"/>
    <x v="2"/>
    <x v="2"/>
    <x v="2"/>
    <x v="1"/>
    <x v="2"/>
    <s v="Follow-up Required"/>
    <n v="2.2999999999999998"/>
    <n v="9.4"/>
    <s v="No"/>
    <n v="1"/>
    <s v="Negative"/>
    <s v="No"/>
    <n v="69.650000000000006"/>
    <s v="3"/>
    <x v="2"/>
    <s v="Poor"/>
  </r>
  <r>
    <x v="419"/>
    <d v="2025-12-31T00:00:00"/>
    <d v="1899-12-30T16:45:00"/>
    <x v="1"/>
    <x v="3"/>
    <x v="2"/>
    <x v="3"/>
    <x v="2"/>
    <x v="9"/>
    <x v="1"/>
    <s v="Escalated"/>
    <n v="4.7"/>
    <n v="1"/>
    <s v="No"/>
    <n v="1"/>
    <s v="Negative"/>
    <s v="Yes"/>
    <n v="0"/>
    <s v="2"/>
    <x v="1"/>
    <s v="Poor"/>
  </r>
  <r>
    <x v="420"/>
    <d v="2025-12-16T00:00:00"/>
    <d v="1899-12-30T17:08:00"/>
    <x v="3"/>
    <x v="0"/>
    <x v="2"/>
    <x v="1"/>
    <x v="1"/>
    <x v="0"/>
    <x v="0"/>
    <s v="Refund Processed"/>
    <n v="0.9"/>
    <n v="10.1"/>
    <s v="Yes"/>
    <n v="3"/>
    <s v="Neutral"/>
    <s v="No"/>
    <n v="136.75"/>
    <s v="5"/>
    <x v="1"/>
    <s v="Average"/>
  </r>
  <r>
    <x v="421"/>
    <d v="2025-02-16T00:00:00"/>
    <d v="1899-12-30T12:28:00"/>
    <x v="4"/>
    <x v="0"/>
    <x v="0"/>
    <x v="0"/>
    <x v="2"/>
    <x v="0"/>
    <x v="0"/>
    <s v="Resolved"/>
    <n v="2"/>
    <n v="14.9"/>
    <s v="Yes"/>
    <n v="3"/>
    <s v="Neutral"/>
    <s v="No"/>
    <n v="0"/>
    <s v="5"/>
    <x v="11"/>
    <s v="Average"/>
  </r>
  <r>
    <x v="422"/>
    <d v="2025-12-21T00:00:00"/>
    <d v="1899-12-30T19:13:00"/>
    <x v="5"/>
    <x v="3"/>
    <x v="2"/>
    <x v="0"/>
    <x v="0"/>
    <x v="2"/>
    <x v="3"/>
    <s v="No Resolution"/>
    <n v="2.2000000000000002"/>
    <n v="7.6"/>
    <s v="No"/>
    <n v="3"/>
    <s v="Neutral"/>
    <s v="No"/>
    <n v="194.89"/>
    <s v="0"/>
    <x v="1"/>
    <s v="Average"/>
  </r>
  <r>
    <x v="423"/>
    <d v="2025-11-07T00:00:00"/>
    <d v="1899-12-30T17:14:00"/>
    <x v="2"/>
    <x v="0"/>
    <x v="2"/>
    <x v="0"/>
    <x v="2"/>
    <x v="9"/>
    <x v="1"/>
    <s v="Escalated"/>
    <n v="2.2000000000000002"/>
    <n v="11"/>
    <s v="No"/>
    <n v="3"/>
    <s v="Neutral"/>
    <s v="Yes"/>
    <n v="86.2"/>
    <s v="2"/>
    <x v="8"/>
    <s v="Average"/>
  </r>
  <r>
    <x v="424"/>
    <d v="2025-11-04T00:00:00"/>
    <d v="1899-12-30T20:36:00"/>
    <x v="2"/>
    <x v="2"/>
    <x v="1"/>
    <x v="0"/>
    <x v="0"/>
    <x v="2"/>
    <x v="0"/>
    <s v="Information Provided"/>
    <n v="3"/>
    <n v="6.6"/>
    <s v="Yes"/>
    <n v="2"/>
    <s v="Negative"/>
    <s v="No"/>
    <n v="130.41999999999999"/>
    <s v="5"/>
    <x v="8"/>
    <s v="Average"/>
  </r>
  <r>
    <x v="425"/>
    <d v="2025-05-24T00:00:00"/>
    <d v="1899-12-30T08:28:00"/>
    <x v="17"/>
    <x v="3"/>
    <x v="3"/>
    <x v="0"/>
    <x v="2"/>
    <x v="7"/>
    <x v="0"/>
    <s v="Information Provided"/>
    <n v="6"/>
    <n v="8"/>
    <s v="No"/>
    <n v="2"/>
    <s v="Negative"/>
    <s v="No"/>
    <n v="85.99"/>
    <s v="5"/>
    <x v="6"/>
    <s v="Average"/>
  </r>
  <r>
    <x v="426"/>
    <d v="2025-09-26T00:00:00"/>
    <d v="1899-12-30T14:22:00"/>
    <x v="7"/>
    <x v="3"/>
    <x v="1"/>
    <x v="2"/>
    <x v="2"/>
    <x v="2"/>
    <x v="1"/>
    <s v="Escalated"/>
    <n v="4.3"/>
    <n v="11.9"/>
    <s v="No"/>
    <n v="1"/>
    <s v="Negative"/>
    <s v="Yes"/>
    <n v="206.99"/>
    <s v="2"/>
    <x v="2"/>
    <s v="Poor"/>
  </r>
  <r>
    <x v="427"/>
    <d v="2025-05-04T00:00:00"/>
    <d v="1899-12-30T17:32:00"/>
    <x v="12"/>
    <x v="2"/>
    <x v="3"/>
    <x v="0"/>
    <x v="0"/>
    <x v="6"/>
    <x v="0"/>
    <s v="Resolved"/>
    <n v="2.2999999999999998"/>
    <n v="10.4"/>
    <s v="Yes"/>
    <n v="5"/>
    <s v="Positive"/>
    <s v="No"/>
    <n v="0"/>
    <s v="5"/>
    <x v="6"/>
    <s v="Excellent"/>
  </r>
  <r>
    <x v="428"/>
    <d v="2025-04-16T00:00:00"/>
    <d v="1899-12-30T13:21:00"/>
    <x v="13"/>
    <x v="1"/>
    <x v="3"/>
    <x v="0"/>
    <x v="2"/>
    <x v="5"/>
    <x v="0"/>
    <s v="Account Updated"/>
    <n v="1.4"/>
    <n v="15.8"/>
    <s v="Yes"/>
    <n v="3"/>
    <s v="Neutral"/>
    <s v="No"/>
    <n v="78.31"/>
    <s v="5"/>
    <x v="0"/>
    <s v="Average"/>
  </r>
  <r>
    <x v="429"/>
    <d v="2025-06-07T00:00:00"/>
    <d v="1899-12-30T19:03:00"/>
    <x v="19"/>
    <x v="1"/>
    <x v="0"/>
    <x v="0"/>
    <x v="2"/>
    <x v="1"/>
    <x v="0"/>
    <s v="Information Provided"/>
    <n v="5.5"/>
    <n v="14.2"/>
    <s v="Yes"/>
    <n v="0"/>
    <s v="Neutral"/>
    <s v="No"/>
    <n v="47.61"/>
    <s v="5"/>
    <x v="9"/>
    <s v="Poor"/>
  </r>
  <r>
    <x v="430"/>
    <d v="2025-05-27T00:00:00"/>
    <d v="1899-12-30T18:22:00"/>
    <x v="5"/>
    <x v="0"/>
    <x v="3"/>
    <x v="2"/>
    <x v="2"/>
    <x v="7"/>
    <x v="0"/>
    <s v="Replacement Initiated"/>
    <n v="2.2000000000000002"/>
    <n v="1.3"/>
    <s v="Yes"/>
    <n v="3"/>
    <s v="Neutral"/>
    <s v="No"/>
    <n v="122.2"/>
    <s v="5"/>
    <x v="6"/>
    <s v="Average"/>
  </r>
  <r>
    <x v="431"/>
    <d v="2025-05-25T00:00:00"/>
    <d v="1899-12-30T12:14:00"/>
    <x v="16"/>
    <x v="0"/>
    <x v="2"/>
    <x v="1"/>
    <x v="0"/>
    <x v="5"/>
    <x v="0"/>
    <s v="Resolved"/>
    <n v="8.1"/>
    <n v="11.2"/>
    <s v="Yes"/>
    <n v="4"/>
    <s v="Neutral"/>
    <s v="No"/>
    <n v="174.67"/>
    <s v="5"/>
    <x v="6"/>
    <s v="Excellent"/>
  </r>
  <r>
    <x v="432"/>
    <d v="2025-04-30T00:00:00"/>
    <d v="1899-12-30T20:10:00"/>
    <x v="12"/>
    <x v="2"/>
    <x v="1"/>
    <x v="1"/>
    <x v="1"/>
    <x v="5"/>
    <x v="2"/>
    <s v="Follow-up Required"/>
    <n v="3.1"/>
    <n v="4.9000000000000004"/>
    <s v="No"/>
    <n v="2"/>
    <s v="Negative"/>
    <s v="No"/>
    <n v="551.95000000000005"/>
    <s v="3"/>
    <x v="0"/>
    <s v="Average"/>
  </r>
  <r>
    <x v="433"/>
    <d v="2025-11-15T00:00:00"/>
    <d v="1899-12-30T09:17:00"/>
    <x v="14"/>
    <x v="2"/>
    <x v="1"/>
    <x v="0"/>
    <x v="2"/>
    <x v="2"/>
    <x v="0"/>
    <s v="Resolved"/>
    <n v="2.5"/>
    <n v="9.3000000000000007"/>
    <s v="Yes"/>
    <n v="1"/>
    <s v="Negative"/>
    <s v="No"/>
    <n v="60.48"/>
    <s v="5"/>
    <x v="8"/>
    <s v="Poor"/>
  </r>
  <r>
    <x v="434"/>
    <d v="2025-10-02T00:00:00"/>
    <d v="1899-12-30T15:46:00"/>
    <x v="7"/>
    <x v="1"/>
    <x v="3"/>
    <x v="2"/>
    <x v="3"/>
    <x v="9"/>
    <x v="1"/>
    <s v="Escalated"/>
    <n v="4"/>
    <n v="13.3"/>
    <s v="No"/>
    <n v="3"/>
    <s v="Neutral"/>
    <s v="Yes"/>
    <n v="71.95"/>
    <s v="2"/>
    <x v="10"/>
    <s v="Average"/>
  </r>
  <r>
    <x v="435"/>
    <d v="2025-04-02T00:00:00"/>
    <d v="1899-12-30T14:41:00"/>
    <x v="1"/>
    <x v="2"/>
    <x v="0"/>
    <x v="0"/>
    <x v="2"/>
    <x v="3"/>
    <x v="3"/>
    <s v="No Resolution"/>
    <n v="6.4"/>
    <n v="5.2"/>
    <s v="No"/>
    <n v="1"/>
    <s v="Negative"/>
    <s v="No"/>
    <n v="13.36"/>
    <s v="0"/>
    <x v="0"/>
    <s v="Poor"/>
  </r>
  <r>
    <x v="436"/>
    <d v="2025-02-27T00:00:00"/>
    <d v="1899-12-30T08:02:00"/>
    <x v="3"/>
    <x v="0"/>
    <x v="3"/>
    <x v="2"/>
    <x v="2"/>
    <x v="1"/>
    <x v="2"/>
    <s v="Follow-up Required"/>
    <n v="5.7"/>
    <n v="18"/>
    <s v="No"/>
    <n v="1"/>
    <s v="Negative"/>
    <s v="No"/>
    <n v="181.32"/>
    <s v="3"/>
    <x v="11"/>
    <s v="Poor"/>
  </r>
  <r>
    <x v="437"/>
    <d v="2025-12-12T00:00:00"/>
    <d v="1899-12-30T21:50:00"/>
    <x v="9"/>
    <x v="0"/>
    <x v="1"/>
    <x v="0"/>
    <x v="2"/>
    <x v="4"/>
    <x v="3"/>
    <s v="No Resolution"/>
    <n v="3.7"/>
    <n v="10.1"/>
    <s v="No"/>
    <n v="1"/>
    <s v="Negative"/>
    <s v="No"/>
    <n v="131.46"/>
    <s v="0"/>
    <x v="1"/>
    <s v="Poor"/>
  </r>
  <r>
    <x v="438"/>
    <d v="2025-08-17T00:00:00"/>
    <d v="1899-12-30T15:55:00"/>
    <x v="1"/>
    <x v="3"/>
    <x v="2"/>
    <x v="0"/>
    <x v="2"/>
    <x v="7"/>
    <x v="0"/>
    <s v="Information Provided"/>
    <n v="1.3"/>
    <n v="4.0999999999999996"/>
    <s v="Yes"/>
    <n v="5"/>
    <s v="Positive"/>
    <s v="No"/>
    <n v="104.66"/>
    <s v="5"/>
    <x v="7"/>
    <s v="Excellent"/>
  </r>
  <r>
    <x v="439"/>
    <d v="2025-04-27T00:00:00"/>
    <d v="1899-12-30T16:56:00"/>
    <x v="4"/>
    <x v="0"/>
    <x v="2"/>
    <x v="0"/>
    <x v="0"/>
    <x v="6"/>
    <x v="0"/>
    <s v="Replacement Initiated"/>
    <n v="5.5"/>
    <n v="9.8000000000000007"/>
    <s v="Yes"/>
    <n v="5"/>
    <s v="Positive"/>
    <s v="No"/>
    <n v="48.79"/>
    <s v="5"/>
    <x v="0"/>
    <s v="Excellent"/>
  </r>
  <r>
    <x v="440"/>
    <d v="2025-11-14T00:00:00"/>
    <d v="1899-12-30T10:46:00"/>
    <x v="19"/>
    <x v="2"/>
    <x v="3"/>
    <x v="1"/>
    <x v="2"/>
    <x v="0"/>
    <x v="2"/>
    <s v="Follow-up Required"/>
    <n v="5.9"/>
    <n v="11.1"/>
    <s v="No"/>
    <n v="3"/>
    <s v="Neutral"/>
    <s v="No"/>
    <n v="121.13"/>
    <s v="3"/>
    <x v="8"/>
    <s v="Average"/>
  </r>
  <r>
    <x v="441"/>
    <d v="2025-10-06T00:00:00"/>
    <d v="1899-12-30T10:19:00"/>
    <x v="9"/>
    <x v="2"/>
    <x v="3"/>
    <x v="0"/>
    <x v="3"/>
    <x v="1"/>
    <x v="0"/>
    <s v="Resolved"/>
    <n v="1.7"/>
    <n v="9.9"/>
    <s v="Yes"/>
    <n v="5"/>
    <s v="Positive"/>
    <s v="No"/>
    <n v="369.49"/>
    <s v="5"/>
    <x v="10"/>
    <s v="Excellent"/>
  </r>
  <r>
    <x v="442"/>
    <d v="2025-05-07T00:00:00"/>
    <d v="1899-12-30T21:58:00"/>
    <x v="7"/>
    <x v="3"/>
    <x v="1"/>
    <x v="2"/>
    <x v="2"/>
    <x v="6"/>
    <x v="0"/>
    <s v="Resolved"/>
    <n v="1.2"/>
    <n v="6.7"/>
    <s v="Yes"/>
    <n v="5"/>
    <s v="Positive"/>
    <s v="No"/>
    <n v="102.17"/>
    <s v="5"/>
    <x v="6"/>
    <s v="Excellent"/>
  </r>
  <r>
    <x v="443"/>
    <d v="2025-05-09T00:00:00"/>
    <d v="1899-12-30T14:32:00"/>
    <x v="15"/>
    <x v="2"/>
    <x v="2"/>
    <x v="0"/>
    <x v="0"/>
    <x v="9"/>
    <x v="0"/>
    <s v="Resolved"/>
    <n v="4"/>
    <n v="2.4"/>
    <s v="Yes"/>
    <n v="2"/>
    <s v="Neutral"/>
    <s v="No"/>
    <n v="135.02000000000001"/>
    <s v="5"/>
    <x v="6"/>
    <s v="Average"/>
  </r>
  <r>
    <x v="444"/>
    <d v="2025-02-27T00:00:00"/>
    <d v="1899-12-30T10:34:00"/>
    <x v="8"/>
    <x v="1"/>
    <x v="3"/>
    <x v="0"/>
    <x v="2"/>
    <x v="7"/>
    <x v="0"/>
    <s v="Resolved"/>
    <n v="5.2"/>
    <n v="6.8"/>
    <s v="Yes"/>
    <n v="5"/>
    <s v="Positive"/>
    <s v="No"/>
    <n v="75.91"/>
    <s v="5"/>
    <x v="11"/>
    <s v="Excellent"/>
  </r>
  <r>
    <x v="445"/>
    <d v="2025-05-02T00:00:00"/>
    <d v="1899-12-30T14:34:00"/>
    <x v="10"/>
    <x v="1"/>
    <x v="3"/>
    <x v="0"/>
    <x v="3"/>
    <x v="7"/>
    <x v="2"/>
    <s v="Follow-up Required"/>
    <n v="2.2000000000000002"/>
    <n v="10.5"/>
    <s v="No"/>
    <n v="3"/>
    <s v="Negative"/>
    <s v="No"/>
    <n v="226.53"/>
    <s v="3"/>
    <x v="6"/>
    <s v="Average"/>
  </r>
  <r>
    <x v="446"/>
    <d v="2025-01-01T00:00:00"/>
    <d v="1899-12-30T16:35:00"/>
    <x v="9"/>
    <x v="3"/>
    <x v="2"/>
    <x v="0"/>
    <x v="2"/>
    <x v="2"/>
    <x v="0"/>
    <s v="Resolved"/>
    <n v="3.4"/>
    <n v="7.9"/>
    <s v="Yes"/>
    <n v="3"/>
    <s v="Neutral"/>
    <s v="No"/>
    <n v="140.51"/>
    <s v="5"/>
    <x v="5"/>
    <s v="Average"/>
  </r>
  <r>
    <x v="447"/>
    <d v="2025-08-27T00:00:00"/>
    <d v="1899-12-30T11:04:00"/>
    <x v="9"/>
    <x v="0"/>
    <x v="3"/>
    <x v="0"/>
    <x v="0"/>
    <x v="5"/>
    <x v="2"/>
    <s v="Follow-up Required"/>
    <n v="6.5"/>
    <n v="9"/>
    <s v="No"/>
    <n v="1"/>
    <s v="Negative"/>
    <s v="No"/>
    <n v="133.12"/>
    <s v="3"/>
    <x v="7"/>
    <s v="Poor"/>
  </r>
  <r>
    <x v="448"/>
    <d v="2025-10-17T00:00:00"/>
    <d v="1899-12-30T20:29:00"/>
    <x v="16"/>
    <x v="1"/>
    <x v="0"/>
    <x v="0"/>
    <x v="3"/>
    <x v="9"/>
    <x v="0"/>
    <s v="Information Provided"/>
    <n v="5.5"/>
    <n v="7.1"/>
    <s v="Yes"/>
    <n v="4"/>
    <s v="Positive"/>
    <s v="No"/>
    <n v="390.29"/>
    <s v="5"/>
    <x v="10"/>
    <s v="Excellent"/>
  </r>
  <r>
    <x v="449"/>
    <d v="2025-04-06T00:00:00"/>
    <d v="1899-12-30T08:00:00"/>
    <x v="10"/>
    <x v="0"/>
    <x v="0"/>
    <x v="1"/>
    <x v="2"/>
    <x v="4"/>
    <x v="0"/>
    <s v="Resolved"/>
    <n v="4.4000000000000004"/>
    <n v="5.0999999999999996"/>
    <s v="No"/>
    <n v="4"/>
    <s v="Positive"/>
    <s v="No"/>
    <n v="69.540000000000006"/>
    <s v="5"/>
    <x v="0"/>
    <s v="Excellent"/>
  </r>
  <r>
    <x v="450"/>
    <d v="2025-05-06T00:00:00"/>
    <d v="1899-12-30T15:47:00"/>
    <x v="8"/>
    <x v="1"/>
    <x v="2"/>
    <x v="0"/>
    <x v="2"/>
    <x v="4"/>
    <x v="0"/>
    <s v="Account Updated"/>
    <n v="3.5"/>
    <n v="10.5"/>
    <s v="Yes"/>
    <n v="0"/>
    <s v="Positive"/>
    <s v="No"/>
    <n v="64.78"/>
    <s v="5"/>
    <x v="6"/>
    <s v="Poor"/>
  </r>
  <r>
    <x v="451"/>
    <d v="2025-04-28T00:00:00"/>
    <d v="1899-12-30T10:37:00"/>
    <x v="3"/>
    <x v="2"/>
    <x v="1"/>
    <x v="3"/>
    <x v="2"/>
    <x v="9"/>
    <x v="2"/>
    <s v="Follow-up Required"/>
    <n v="3.3"/>
    <n v="11.3"/>
    <s v="No"/>
    <n v="0"/>
    <s v="Negative"/>
    <s v="Yes"/>
    <n v="55.13"/>
    <s v="3"/>
    <x v="0"/>
    <s v="Poor"/>
  </r>
  <r>
    <x v="452"/>
    <d v="2025-02-17T00:00:00"/>
    <d v="1899-12-30T18:16:00"/>
    <x v="14"/>
    <x v="1"/>
    <x v="3"/>
    <x v="1"/>
    <x v="3"/>
    <x v="0"/>
    <x v="0"/>
    <s v="Resolved"/>
    <n v="1"/>
    <n v="6.1"/>
    <s v="Yes"/>
    <n v="5"/>
    <s v="Positive"/>
    <s v="No"/>
    <n v="98.13"/>
    <s v="5"/>
    <x v="11"/>
    <s v="Excellent"/>
  </r>
  <r>
    <x v="453"/>
    <d v="2025-03-30T00:00:00"/>
    <d v="1899-12-30T19:18:00"/>
    <x v="16"/>
    <x v="3"/>
    <x v="3"/>
    <x v="2"/>
    <x v="1"/>
    <x v="4"/>
    <x v="3"/>
    <s v="No Resolution"/>
    <n v="1.7"/>
    <n v="10.5"/>
    <s v="No"/>
    <n v="5"/>
    <s v="Positive"/>
    <s v="No"/>
    <n v="75.81"/>
    <s v="0"/>
    <x v="3"/>
    <s v="Excellent"/>
  </r>
  <r>
    <x v="454"/>
    <d v="2025-08-25T00:00:00"/>
    <d v="1899-12-30T14:10:00"/>
    <x v="18"/>
    <x v="2"/>
    <x v="3"/>
    <x v="0"/>
    <x v="1"/>
    <x v="0"/>
    <x v="2"/>
    <s v="Follow-up Required"/>
    <n v="2.8"/>
    <n v="7.5"/>
    <s v="No"/>
    <n v="0"/>
    <s v="Neutral"/>
    <s v="No"/>
    <n v="187.02"/>
    <s v="3"/>
    <x v="7"/>
    <s v="Poor"/>
  </r>
  <r>
    <x v="455"/>
    <d v="2025-09-29T00:00:00"/>
    <d v="1899-12-30T11:41:00"/>
    <x v="10"/>
    <x v="2"/>
    <x v="2"/>
    <x v="0"/>
    <x v="0"/>
    <x v="8"/>
    <x v="0"/>
    <s v="Resolved"/>
    <n v="5.0999999999999996"/>
    <n v="8.6999999999999993"/>
    <s v="Yes"/>
    <n v="4"/>
    <s v="Positive"/>
    <s v="No"/>
    <n v="195.76"/>
    <s v="5"/>
    <x v="2"/>
    <s v="Excellent"/>
  </r>
  <r>
    <x v="456"/>
    <d v="2025-07-08T00:00:00"/>
    <d v="1899-12-30T11:27:00"/>
    <x v="5"/>
    <x v="3"/>
    <x v="2"/>
    <x v="0"/>
    <x v="1"/>
    <x v="1"/>
    <x v="3"/>
    <s v="No Resolution"/>
    <n v="3.6"/>
    <n v="18.2"/>
    <s v="No"/>
    <n v="0"/>
    <s v="Negative"/>
    <s v="No"/>
    <n v="828.19"/>
    <s v="0"/>
    <x v="4"/>
    <s v="Poor"/>
  </r>
  <r>
    <x v="457"/>
    <d v="2025-07-11T00:00:00"/>
    <d v="1899-12-30T19:50:00"/>
    <x v="19"/>
    <x v="3"/>
    <x v="1"/>
    <x v="1"/>
    <x v="0"/>
    <x v="1"/>
    <x v="0"/>
    <s v="Account Updated"/>
    <n v="2.1"/>
    <n v="13.2"/>
    <s v="Yes"/>
    <n v="4"/>
    <s v="Neutral"/>
    <s v="No"/>
    <n v="166.6"/>
    <s v="5"/>
    <x v="4"/>
    <s v="Excellent"/>
  </r>
  <r>
    <x v="458"/>
    <d v="2025-03-10T00:00:00"/>
    <d v="1899-12-30T16:08:00"/>
    <x v="13"/>
    <x v="0"/>
    <x v="3"/>
    <x v="2"/>
    <x v="2"/>
    <x v="1"/>
    <x v="0"/>
    <s v="Resolved"/>
    <n v="1.7"/>
    <n v="15.2"/>
    <s v="No"/>
    <n v="0"/>
    <s v="Positive"/>
    <s v="Yes"/>
    <n v="68.290000000000006"/>
    <s v="5"/>
    <x v="3"/>
    <s v="Poor"/>
  </r>
  <r>
    <x v="459"/>
    <d v="2025-10-05T00:00:00"/>
    <d v="1899-12-30T19:58:00"/>
    <x v="17"/>
    <x v="0"/>
    <x v="1"/>
    <x v="0"/>
    <x v="2"/>
    <x v="9"/>
    <x v="0"/>
    <s v="Replacement Initiated"/>
    <n v="13.1"/>
    <n v="9.6"/>
    <s v="No"/>
    <n v="2"/>
    <s v="Negative"/>
    <s v="No"/>
    <n v="143.41999999999999"/>
    <s v="5"/>
    <x v="10"/>
    <s v="Average"/>
  </r>
  <r>
    <x v="460"/>
    <d v="2025-12-15T00:00:00"/>
    <d v="1899-12-30T09:58:00"/>
    <x v="18"/>
    <x v="1"/>
    <x v="2"/>
    <x v="0"/>
    <x v="2"/>
    <x v="0"/>
    <x v="0"/>
    <s v="Resolved"/>
    <n v="8.8000000000000007"/>
    <n v="6"/>
    <s v="No"/>
    <n v="4"/>
    <s v="Neutral"/>
    <s v="No"/>
    <n v="7.4"/>
    <s v="5"/>
    <x v="1"/>
    <s v="Excellent"/>
  </r>
  <r>
    <x v="461"/>
    <d v="2025-09-04T00:00:00"/>
    <d v="1899-12-30T11:27:00"/>
    <x v="17"/>
    <x v="2"/>
    <x v="3"/>
    <x v="2"/>
    <x v="2"/>
    <x v="2"/>
    <x v="0"/>
    <s v="Resolved"/>
    <n v="2.6"/>
    <n v="9.1"/>
    <s v="Yes"/>
    <n v="4"/>
    <s v="Positive"/>
    <s v="No"/>
    <n v="218.82"/>
    <s v="5"/>
    <x v="2"/>
    <s v="Excellent"/>
  </r>
  <r>
    <x v="462"/>
    <d v="2025-03-17T00:00:00"/>
    <d v="1899-12-30T17:08:00"/>
    <x v="4"/>
    <x v="0"/>
    <x v="2"/>
    <x v="0"/>
    <x v="2"/>
    <x v="3"/>
    <x v="0"/>
    <s v="Information Provided"/>
    <n v="4.4000000000000004"/>
    <n v="13.9"/>
    <s v="Yes"/>
    <n v="3"/>
    <s v="Neutral"/>
    <s v="No"/>
    <n v="175.61"/>
    <s v="5"/>
    <x v="3"/>
    <s v="Average"/>
  </r>
  <r>
    <x v="463"/>
    <d v="2025-06-03T00:00:00"/>
    <d v="1899-12-30T14:25:00"/>
    <x v="9"/>
    <x v="3"/>
    <x v="2"/>
    <x v="1"/>
    <x v="1"/>
    <x v="8"/>
    <x v="2"/>
    <s v="Follow-up Required"/>
    <n v="4.8"/>
    <n v="10.9"/>
    <s v="No"/>
    <n v="4"/>
    <s v="Neutral"/>
    <s v="No"/>
    <n v="911.81"/>
    <s v="3"/>
    <x v="9"/>
    <s v="Excellent"/>
  </r>
  <r>
    <x v="464"/>
    <d v="2025-05-24T00:00:00"/>
    <d v="1899-12-30T14:19:00"/>
    <x v="16"/>
    <x v="3"/>
    <x v="1"/>
    <x v="0"/>
    <x v="2"/>
    <x v="3"/>
    <x v="0"/>
    <s v="Account Updated"/>
    <n v="3.7"/>
    <n v="4.7"/>
    <s v="Yes"/>
    <n v="0"/>
    <s v="Neutral"/>
    <s v="No"/>
    <n v="573.78"/>
    <s v="5"/>
    <x v="6"/>
    <s v="Poor"/>
  </r>
  <r>
    <x v="465"/>
    <d v="2025-03-27T00:00:00"/>
    <d v="1899-12-30T19:04:00"/>
    <x v="12"/>
    <x v="3"/>
    <x v="3"/>
    <x v="2"/>
    <x v="2"/>
    <x v="1"/>
    <x v="0"/>
    <s v="Information Provided"/>
    <n v="1.8"/>
    <n v="12.3"/>
    <s v="Yes"/>
    <n v="4"/>
    <s v="Neutral"/>
    <s v="No"/>
    <n v="47.9"/>
    <s v="5"/>
    <x v="3"/>
    <s v="Excellent"/>
  </r>
  <r>
    <x v="466"/>
    <d v="2025-07-04T00:00:00"/>
    <d v="1899-12-30T21:42:00"/>
    <x v="8"/>
    <x v="0"/>
    <x v="1"/>
    <x v="0"/>
    <x v="1"/>
    <x v="8"/>
    <x v="0"/>
    <s v="Information Provided"/>
    <n v="4.8"/>
    <n v="15.2"/>
    <s v="Yes"/>
    <n v="2"/>
    <s v="Negative"/>
    <s v="No"/>
    <n v="181.17"/>
    <s v="5"/>
    <x v="4"/>
    <s v="Average"/>
  </r>
  <r>
    <x v="467"/>
    <d v="2025-10-12T00:00:00"/>
    <d v="1899-12-30T16:15:00"/>
    <x v="15"/>
    <x v="3"/>
    <x v="2"/>
    <x v="0"/>
    <x v="0"/>
    <x v="2"/>
    <x v="0"/>
    <s v="Resolved"/>
    <n v="6.2"/>
    <n v="11.7"/>
    <s v="No"/>
    <n v="5"/>
    <s v="Positive"/>
    <s v="No"/>
    <n v="64.489999999999995"/>
    <s v="5"/>
    <x v="10"/>
    <s v="Excellent"/>
  </r>
  <r>
    <x v="468"/>
    <d v="2025-08-08T00:00:00"/>
    <d v="1899-12-30T13:04:00"/>
    <x v="15"/>
    <x v="0"/>
    <x v="2"/>
    <x v="1"/>
    <x v="2"/>
    <x v="7"/>
    <x v="0"/>
    <s v="Resolved"/>
    <n v="0.9"/>
    <n v="6"/>
    <s v="Yes"/>
    <n v="4"/>
    <s v="Neutral"/>
    <s v="Yes"/>
    <n v="133.44999999999999"/>
    <s v="5"/>
    <x v="7"/>
    <s v="Excellent"/>
  </r>
  <r>
    <x v="469"/>
    <d v="2025-03-10T00:00:00"/>
    <d v="1899-12-30T19:10:00"/>
    <x v="11"/>
    <x v="3"/>
    <x v="2"/>
    <x v="2"/>
    <x v="2"/>
    <x v="0"/>
    <x v="0"/>
    <s v="Resolved"/>
    <n v="0.2"/>
    <n v="12.7"/>
    <s v="Yes"/>
    <n v="0"/>
    <s v="Positive"/>
    <s v="No"/>
    <n v="288.3"/>
    <s v="5"/>
    <x v="3"/>
    <s v="Poor"/>
  </r>
  <r>
    <x v="470"/>
    <d v="2025-02-16T00:00:00"/>
    <d v="1899-12-30T15:09:00"/>
    <x v="6"/>
    <x v="2"/>
    <x v="2"/>
    <x v="0"/>
    <x v="2"/>
    <x v="0"/>
    <x v="2"/>
    <s v="Follow-up Required"/>
    <n v="0.4"/>
    <n v="12.4"/>
    <s v="No"/>
    <n v="3"/>
    <s v="Neutral"/>
    <s v="No"/>
    <n v="60.44"/>
    <s v="3"/>
    <x v="11"/>
    <s v="Average"/>
  </r>
  <r>
    <x v="471"/>
    <d v="2025-04-04T00:00:00"/>
    <d v="1899-12-30T08:15:00"/>
    <x v="14"/>
    <x v="0"/>
    <x v="0"/>
    <x v="0"/>
    <x v="2"/>
    <x v="7"/>
    <x v="0"/>
    <s v="Information Provided"/>
    <n v="2.8"/>
    <n v="11.6"/>
    <s v="No"/>
    <n v="3"/>
    <s v="Neutral"/>
    <s v="No"/>
    <n v="203.81"/>
    <s v="5"/>
    <x v="0"/>
    <s v="Average"/>
  </r>
  <r>
    <x v="472"/>
    <d v="2025-08-26T00:00:00"/>
    <d v="1899-12-30T14:45:00"/>
    <x v="3"/>
    <x v="2"/>
    <x v="3"/>
    <x v="1"/>
    <x v="0"/>
    <x v="4"/>
    <x v="0"/>
    <s v="Resolved"/>
    <n v="1.6"/>
    <n v="3.8"/>
    <s v="Yes"/>
    <n v="5"/>
    <s v="Positive"/>
    <s v="No"/>
    <n v="39.5"/>
    <s v="5"/>
    <x v="7"/>
    <s v="Excellent"/>
  </r>
  <r>
    <x v="473"/>
    <d v="2025-07-23T00:00:00"/>
    <d v="1899-12-30T18:17:00"/>
    <x v="10"/>
    <x v="1"/>
    <x v="1"/>
    <x v="2"/>
    <x v="3"/>
    <x v="9"/>
    <x v="0"/>
    <s v="Information Provided"/>
    <n v="1.1000000000000001"/>
    <n v="2.2000000000000002"/>
    <s v="Yes"/>
    <n v="5"/>
    <s v="Positive"/>
    <s v="No"/>
    <n v="460.11"/>
    <s v="5"/>
    <x v="4"/>
    <s v="Excellent"/>
  </r>
  <r>
    <x v="474"/>
    <d v="2025-08-06T00:00:00"/>
    <d v="1899-12-30T14:45:00"/>
    <x v="9"/>
    <x v="3"/>
    <x v="1"/>
    <x v="2"/>
    <x v="0"/>
    <x v="2"/>
    <x v="0"/>
    <s v="Refund Processed"/>
    <n v="0.9"/>
    <n v="17.100000000000001"/>
    <s v="Yes"/>
    <n v="5"/>
    <s v="Positive"/>
    <s v="No"/>
    <n v="78.930000000000007"/>
    <s v="5"/>
    <x v="7"/>
    <s v="Excellent"/>
  </r>
  <r>
    <x v="475"/>
    <d v="2025-12-07T00:00:00"/>
    <d v="1899-12-30T19:49:00"/>
    <x v="4"/>
    <x v="2"/>
    <x v="0"/>
    <x v="3"/>
    <x v="2"/>
    <x v="2"/>
    <x v="2"/>
    <s v="Follow-up Required"/>
    <n v="3.4"/>
    <n v="7.9"/>
    <s v="No"/>
    <n v="2"/>
    <s v="Neutral"/>
    <s v="No"/>
    <n v="289.13"/>
    <s v="3"/>
    <x v="1"/>
    <s v="Average"/>
  </r>
  <r>
    <x v="476"/>
    <d v="2025-02-08T00:00:00"/>
    <d v="1899-12-30T17:40:00"/>
    <x v="4"/>
    <x v="2"/>
    <x v="0"/>
    <x v="0"/>
    <x v="0"/>
    <x v="2"/>
    <x v="3"/>
    <s v="No Resolution"/>
    <n v="0.2"/>
    <n v="5.5"/>
    <s v="No"/>
    <n v="1"/>
    <s v="Negative"/>
    <s v="No"/>
    <n v="127.95"/>
    <s v="0"/>
    <x v="11"/>
    <s v="Poor"/>
  </r>
  <r>
    <x v="477"/>
    <d v="2025-04-10T00:00:00"/>
    <d v="1899-12-30T16:32:00"/>
    <x v="2"/>
    <x v="0"/>
    <x v="2"/>
    <x v="0"/>
    <x v="2"/>
    <x v="8"/>
    <x v="2"/>
    <s v="Follow-up Required"/>
    <n v="2.8"/>
    <n v="9.6999999999999993"/>
    <s v="No"/>
    <n v="3"/>
    <s v="Neutral"/>
    <s v="No"/>
    <n v="50.78"/>
    <s v="3"/>
    <x v="0"/>
    <s v="Average"/>
  </r>
  <r>
    <x v="478"/>
    <d v="2025-10-16T00:00:00"/>
    <d v="1899-12-30T16:06:00"/>
    <x v="17"/>
    <x v="0"/>
    <x v="2"/>
    <x v="1"/>
    <x v="2"/>
    <x v="7"/>
    <x v="0"/>
    <s v="Resolved"/>
    <n v="3.7"/>
    <n v="9.3000000000000007"/>
    <s v="No"/>
    <n v="5"/>
    <s v="Positive"/>
    <s v="No"/>
    <n v="60.82"/>
    <s v="5"/>
    <x v="10"/>
    <s v="Excellent"/>
  </r>
  <r>
    <x v="479"/>
    <d v="2025-09-11T00:00:00"/>
    <d v="1899-12-30T13:40:00"/>
    <x v="5"/>
    <x v="0"/>
    <x v="3"/>
    <x v="2"/>
    <x v="1"/>
    <x v="0"/>
    <x v="0"/>
    <s v="Resolved"/>
    <n v="0.7"/>
    <n v="2.8"/>
    <s v="Yes"/>
    <n v="0"/>
    <s v="Positive"/>
    <s v="No"/>
    <n v="837.99"/>
    <s v="5"/>
    <x v="2"/>
    <s v="Poor"/>
  </r>
  <r>
    <x v="480"/>
    <d v="2025-08-10T00:00:00"/>
    <d v="1899-12-30T21:16:00"/>
    <x v="13"/>
    <x v="0"/>
    <x v="3"/>
    <x v="0"/>
    <x v="2"/>
    <x v="1"/>
    <x v="0"/>
    <s v="Replacement Initiated"/>
    <n v="2.8"/>
    <n v="14.4"/>
    <s v="Yes"/>
    <n v="5"/>
    <s v="Positive"/>
    <s v="No"/>
    <n v="190.9"/>
    <s v="5"/>
    <x v="7"/>
    <s v="Excellent"/>
  </r>
  <r>
    <x v="481"/>
    <d v="2025-12-23T00:00:00"/>
    <d v="1899-12-30T21:36:00"/>
    <x v="5"/>
    <x v="2"/>
    <x v="1"/>
    <x v="0"/>
    <x v="2"/>
    <x v="8"/>
    <x v="0"/>
    <s v="Resolved"/>
    <n v="2.5"/>
    <n v="12.8"/>
    <s v="Yes"/>
    <n v="1"/>
    <s v="Negative"/>
    <s v="No"/>
    <n v="286.72000000000003"/>
    <s v="5"/>
    <x v="1"/>
    <s v="Poor"/>
  </r>
  <r>
    <x v="482"/>
    <d v="2025-01-23T00:00:00"/>
    <d v="1899-12-30T10:53:00"/>
    <x v="5"/>
    <x v="0"/>
    <x v="3"/>
    <x v="2"/>
    <x v="1"/>
    <x v="7"/>
    <x v="0"/>
    <s v="Resolved"/>
    <n v="0.7"/>
    <n v="9.1"/>
    <s v="No"/>
    <n v="0"/>
    <s v="Negative"/>
    <s v="No"/>
    <n v="667.22"/>
    <s v="5"/>
    <x v="5"/>
    <s v="Poor"/>
  </r>
  <r>
    <x v="483"/>
    <d v="2025-09-07T00:00:00"/>
    <d v="1899-12-30T15:15:00"/>
    <x v="0"/>
    <x v="1"/>
    <x v="2"/>
    <x v="0"/>
    <x v="2"/>
    <x v="0"/>
    <x v="0"/>
    <s v="Information Provided"/>
    <n v="4.0999999999999996"/>
    <n v="11.7"/>
    <s v="Yes"/>
    <n v="5"/>
    <s v="Positive"/>
    <s v="No"/>
    <n v="106.91"/>
    <s v="5"/>
    <x v="2"/>
    <s v="Excellent"/>
  </r>
  <r>
    <x v="484"/>
    <d v="2025-01-10T00:00:00"/>
    <d v="1899-12-30T16:53:00"/>
    <x v="5"/>
    <x v="1"/>
    <x v="0"/>
    <x v="0"/>
    <x v="2"/>
    <x v="0"/>
    <x v="0"/>
    <s v="Account Updated"/>
    <n v="3"/>
    <n v="7.1"/>
    <s v="Yes"/>
    <n v="3"/>
    <s v="Neutral"/>
    <s v="No"/>
    <n v="173.93"/>
    <s v="5"/>
    <x v="5"/>
    <s v="Average"/>
  </r>
  <r>
    <x v="485"/>
    <d v="2025-09-03T00:00:00"/>
    <d v="1899-12-30T16:42:00"/>
    <x v="0"/>
    <x v="0"/>
    <x v="2"/>
    <x v="0"/>
    <x v="2"/>
    <x v="8"/>
    <x v="0"/>
    <s v="Account Updated"/>
    <n v="7.6"/>
    <n v="13.7"/>
    <s v="No"/>
    <n v="2"/>
    <s v="Neutral"/>
    <s v="No"/>
    <n v="358.45"/>
    <s v="5"/>
    <x v="2"/>
    <s v="Average"/>
  </r>
  <r>
    <x v="486"/>
    <d v="2025-11-21T00:00:00"/>
    <d v="1899-12-30T19:50:00"/>
    <x v="11"/>
    <x v="2"/>
    <x v="2"/>
    <x v="1"/>
    <x v="2"/>
    <x v="1"/>
    <x v="0"/>
    <s v="Information Provided"/>
    <n v="2.8"/>
    <n v="7.4"/>
    <s v="Yes"/>
    <n v="4"/>
    <s v="Positive"/>
    <s v="No"/>
    <n v="384.59"/>
    <s v="5"/>
    <x v="8"/>
    <s v="Excellent"/>
  </r>
  <r>
    <x v="487"/>
    <d v="2025-04-10T00:00:00"/>
    <d v="1899-12-30T13:48:00"/>
    <x v="3"/>
    <x v="3"/>
    <x v="2"/>
    <x v="2"/>
    <x v="3"/>
    <x v="5"/>
    <x v="2"/>
    <s v="Follow-up Required"/>
    <n v="0.8"/>
    <n v="7.4"/>
    <s v="No"/>
    <n v="3"/>
    <s v="Negative"/>
    <s v="No"/>
    <n v="313.5"/>
    <s v="3"/>
    <x v="0"/>
    <s v="Average"/>
  </r>
  <r>
    <x v="488"/>
    <d v="2025-10-17T00:00:00"/>
    <d v="1899-12-30T11:34:00"/>
    <x v="12"/>
    <x v="2"/>
    <x v="1"/>
    <x v="0"/>
    <x v="0"/>
    <x v="1"/>
    <x v="0"/>
    <s v="Resolved"/>
    <n v="2.6"/>
    <n v="13.9"/>
    <s v="Yes"/>
    <n v="5"/>
    <s v="Positive"/>
    <s v="Yes"/>
    <n v="166.54"/>
    <s v="5"/>
    <x v="10"/>
    <s v="Excellent"/>
  </r>
  <r>
    <x v="489"/>
    <d v="2025-06-29T00:00:00"/>
    <d v="1899-12-30T21:07:00"/>
    <x v="1"/>
    <x v="3"/>
    <x v="0"/>
    <x v="1"/>
    <x v="2"/>
    <x v="3"/>
    <x v="0"/>
    <s v="Replacement Initiated"/>
    <n v="2.9"/>
    <n v="5.5"/>
    <s v="Yes"/>
    <n v="4"/>
    <s v="Neutral"/>
    <s v="No"/>
    <n v="307.32"/>
    <s v="5"/>
    <x v="9"/>
    <s v="Excellent"/>
  </r>
  <r>
    <x v="490"/>
    <d v="2025-08-11T00:00:00"/>
    <d v="1899-12-30T16:28:00"/>
    <x v="19"/>
    <x v="0"/>
    <x v="2"/>
    <x v="1"/>
    <x v="2"/>
    <x v="4"/>
    <x v="0"/>
    <s v="Resolved"/>
    <n v="3.3"/>
    <n v="9.8000000000000007"/>
    <s v="No"/>
    <n v="2"/>
    <s v="Neutral"/>
    <s v="No"/>
    <n v="92.6"/>
    <s v="5"/>
    <x v="7"/>
    <s v="Average"/>
  </r>
  <r>
    <x v="491"/>
    <d v="2025-09-07T00:00:00"/>
    <d v="1899-12-30T13:05:00"/>
    <x v="7"/>
    <x v="2"/>
    <x v="1"/>
    <x v="0"/>
    <x v="1"/>
    <x v="5"/>
    <x v="0"/>
    <s v="Resolved"/>
    <n v="1.8"/>
    <n v="3.2"/>
    <s v="Yes"/>
    <n v="3"/>
    <s v="Neutral"/>
    <s v="No"/>
    <n v="41.36"/>
    <s v="5"/>
    <x v="2"/>
    <s v="Average"/>
  </r>
  <r>
    <x v="492"/>
    <d v="2025-05-27T00:00:00"/>
    <d v="1899-12-30T21:42:00"/>
    <x v="18"/>
    <x v="0"/>
    <x v="1"/>
    <x v="1"/>
    <x v="3"/>
    <x v="0"/>
    <x v="0"/>
    <s v="Resolved"/>
    <n v="2.6"/>
    <n v="5.5"/>
    <s v="Yes"/>
    <n v="4"/>
    <s v="Neutral"/>
    <s v="No"/>
    <n v="331.28"/>
    <s v="5"/>
    <x v="6"/>
    <s v="Excellent"/>
  </r>
  <r>
    <x v="493"/>
    <d v="2025-04-06T00:00:00"/>
    <d v="1899-12-30T13:51:00"/>
    <x v="2"/>
    <x v="0"/>
    <x v="0"/>
    <x v="0"/>
    <x v="2"/>
    <x v="2"/>
    <x v="0"/>
    <s v="Resolved"/>
    <n v="5.5"/>
    <n v="2.9"/>
    <s v="No"/>
    <n v="1"/>
    <s v="Negative"/>
    <s v="No"/>
    <n v="373.67"/>
    <s v="5"/>
    <x v="0"/>
    <s v="Poor"/>
  </r>
  <r>
    <x v="494"/>
    <d v="2025-09-14T00:00:00"/>
    <d v="1899-12-30T13:32:00"/>
    <x v="8"/>
    <x v="3"/>
    <x v="2"/>
    <x v="0"/>
    <x v="2"/>
    <x v="1"/>
    <x v="0"/>
    <s v="Resolved"/>
    <n v="13"/>
    <n v="15.5"/>
    <s v="Yes"/>
    <n v="3"/>
    <s v="Neutral"/>
    <s v="No"/>
    <n v="59.51"/>
    <s v="5"/>
    <x v="2"/>
    <s v="Average"/>
  </r>
  <r>
    <x v="495"/>
    <d v="2025-11-21T00:00:00"/>
    <d v="1899-12-30T21:14:00"/>
    <x v="8"/>
    <x v="1"/>
    <x v="3"/>
    <x v="0"/>
    <x v="2"/>
    <x v="4"/>
    <x v="0"/>
    <s v="Resolved"/>
    <n v="2.2000000000000002"/>
    <n v="5.2"/>
    <s v="Yes"/>
    <n v="4"/>
    <s v="Positive"/>
    <s v="No"/>
    <n v="108.01"/>
    <s v="5"/>
    <x v="8"/>
    <s v="Excellent"/>
  </r>
  <r>
    <x v="496"/>
    <d v="2025-01-04T00:00:00"/>
    <d v="1899-12-30T09:10:00"/>
    <x v="8"/>
    <x v="1"/>
    <x v="1"/>
    <x v="0"/>
    <x v="2"/>
    <x v="3"/>
    <x v="0"/>
    <s v="Resolved"/>
    <n v="3.8"/>
    <n v="8.8000000000000007"/>
    <s v="Yes"/>
    <n v="4"/>
    <s v="Neutral"/>
    <s v="No"/>
    <n v="168.05"/>
    <s v="5"/>
    <x v="5"/>
    <s v="Excellent"/>
  </r>
  <r>
    <x v="497"/>
    <d v="2025-01-16T00:00:00"/>
    <d v="1899-12-30T19:19:00"/>
    <x v="1"/>
    <x v="1"/>
    <x v="0"/>
    <x v="0"/>
    <x v="1"/>
    <x v="2"/>
    <x v="2"/>
    <s v="Follow-up Required"/>
    <n v="3.1"/>
    <n v="6.1"/>
    <s v="No"/>
    <n v="5"/>
    <s v="Positive"/>
    <s v="No"/>
    <n v="835.37"/>
    <s v="3"/>
    <x v="5"/>
    <s v="Excellent"/>
  </r>
  <r>
    <x v="498"/>
    <d v="2025-10-07T00:00:00"/>
    <d v="1899-12-30T15:56:00"/>
    <x v="6"/>
    <x v="1"/>
    <x v="0"/>
    <x v="2"/>
    <x v="1"/>
    <x v="8"/>
    <x v="0"/>
    <s v="Resolved"/>
    <n v="2.1"/>
    <n v="16.600000000000001"/>
    <s v="Yes"/>
    <n v="4"/>
    <s v="Positive"/>
    <s v="No"/>
    <n v="1067.32"/>
    <s v="5"/>
    <x v="10"/>
    <s v="Excellent"/>
  </r>
  <r>
    <x v="499"/>
    <d v="2025-12-02T00:00:00"/>
    <d v="1899-12-30T14:32:00"/>
    <x v="8"/>
    <x v="0"/>
    <x v="3"/>
    <x v="2"/>
    <x v="3"/>
    <x v="1"/>
    <x v="0"/>
    <s v="Resolved"/>
    <n v="0.2"/>
    <n v="16.100000000000001"/>
    <s v="Yes"/>
    <n v="0"/>
    <s v="Neutral"/>
    <s v="No"/>
    <n v="101.58"/>
    <s v="5"/>
    <x v="1"/>
    <s v="Poor"/>
  </r>
  <r>
    <x v="500"/>
    <d v="2025-09-04T00:00:00"/>
    <d v="1899-12-30T12:09:00"/>
    <x v="7"/>
    <x v="3"/>
    <x v="2"/>
    <x v="2"/>
    <x v="0"/>
    <x v="8"/>
    <x v="0"/>
    <s v="Replacement Initiated"/>
    <n v="0.4"/>
    <n v="12.7"/>
    <s v="No"/>
    <n v="3"/>
    <s v="Neutral"/>
    <s v="No"/>
    <n v="35.9"/>
    <s v="5"/>
    <x v="2"/>
    <s v="Average"/>
  </r>
  <r>
    <x v="501"/>
    <d v="2025-09-15T00:00:00"/>
    <d v="1899-12-30T18:27:00"/>
    <x v="11"/>
    <x v="0"/>
    <x v="0"/>
    <x v="0"/>
    <x v="3"/>
    <x v="2"/>
    <x v="0"/>
    <s v="Refund Processed"/>
    <n v="1.7"/>
    <n v="15"/>
    <s v="Yes"/>
    <n v="4"/>
    <s v="Positive"/>
    <s v="No"/>
    <n v="1224.32"/>
    <s v="5"/>
    <x v="2"/>
    <s v="Excellent"/>
  </r>
  <r>
    <x v="502"/>
    <d v="2025-06-09T00:00:00"/>
    <d v="1899-12-30T19:10:00"/>
    <x v="11"/>
    <x v="0"/>
    <x v="3"/>
    <x v="0"/>
    <x v="1"/>
    <x v="2"/>
    <x v="0"/>
    <s v="Refund Processed"/>
    <n v="5.0999999999999996"/>
    <n v="7.8"/>
    <s v="Yes"/>
    <n v="1"/>
    <s v="Negative"/>
    <s v="No"/>
    <n v="982.96"/>
    <s v="5"/>
    <x v="9"/>
    <s v="Poor"/>
  </r>
  <r>
    <x v="503"/>
    <d v="2025-12-06T00:00:00"/>
    <d v="1899-12-30T19:17:00"/>
    <x v="13"/>
    <x v="0"/>
    <x v="2"/>
    <x v="0"/>
    <x v="2"/>
    <x v="0"/>
    <x v="0"/>
    <s v="Resolved"/>
    <n v="5.9"/>
    <n v="5.2"/>
    <s v="No"/>
    <n v="5"/>
    <s v="Positive"/>
    <s v="No"/>
    <n v="187.24"/>
    <s v="5"/>
    <x v="1"/>
    <s v="Excellent"/>
  </r>
  <r>
    <x v="504"/>
    <d v="2025-06-01T00:00:00"/>
    <d v="1899-12-30T16:33:00"/>
    <x v="6"/>
    <x v="2"/>
    <x v="0"/>
    <x v="0"/>
    <x v="2"/>
    <x v="6"/>
    <x v="2"/>
    <s v="Follow-up Required"/>
    <n v="2.1"/>
    <n v="14"/>
    <s v="No"/>
    <n v="3"/>
    <s v="Neutral"/>
    <s v="No"/>
    <n v="62.26"/>
    <s v="3"/>
    <x v="9"/>
    <s v="Average"/>
  </r>
  <r>
    <x v="505"/>
    <d v="2025-06-27T00:00:00"/>
    <d v="1899-12-30T12:07:00"/>
    <x v="17"/>
    <x v="0"/>
    <x v="0"/>
    <x v="0"/>
    <x v="3"/>
    <x v="6"/>
    <x v="0"/>
    <s v="Refund Processed"/>
    <n v="1.6"/>
    <n v="5.6"/>
    <s v="Yes"/>
    <n v="5"/>
    <s v="Positive"/>
    <s v="No"/>
    <n v="599.79999999999995"/>
    <s v="5"/>
    <x v="9"/>
    <s v="Excellent"/>
  </r>
  <r>
    <x v="506"/>
    <d v="2025-06-12T00:00:00"/>
    <d v="1899-12-30T12:21:00"/>
    <x v="0"/>
    <x v="2"/>
    <x v="1"/>
    <x v="1"/>
    <x v="2"/>
    <x v="0"/>
    <x v="0"/>
    <s v="Resolved"/>
    <n v="1.7"/>
    <n v="8.6999999999999993"/>
    <s v="Yes"/>
    <n v="0"/>
    <s v="Neutral"/>
    <s v="No"/>
    <n v="58.21"/>
    <s v="5"/>
    <x v="9"/>
    <s v="Poor"/>
  </r>
  <r>
    <x v="507"/>
    <d v="2025-02-02T00:00:00"/>
    <d v="1899-12-30T21:33:00"/>
    <x v="9"/>
    <x v="1"/>
    <x v="2"/>
    <x v="3"/>
    <x v="1"/>
    <x v="0"/>
    <x v="0"/>
    <s v="Resolved"/>
    <n v="2.1"/>
    <n v="9.6"/>
    <s v="Yes"/>
    <n v="5"/>
    <s v="Positive"/>
    <s v="No"/>
    <n v="389.51"/>
    <s v="5"/>
    <x v="11"/>
    <s v="Excellent"/>
  </r>
  <r>
    <x v="508"/>
    <d v="2025-06-28T00:00:00"/>
    <d v="1899-12-30T18:28:00"/>
    <x v="19"/>
    <x v="2"/>
    <x v="2"/>
    <x v="0"/>
    <x v="2"/>
    <x v="7"/>
    <x v="0"/>
    <s v="Information Provided"/>
    <n v="6.2"/>
    <n v="9.8000000000000007"/>
    <s v="Yes"/>
    <n v="3"/>
    <s v="Negative"/>
    <s v="No"/>
    <n v="116.01"/>
    <s v="5"/>
    <x v="9"/>
    <s v="Average"/>
  </r>
  <r>
    <x v="509"/>
    <d v="2025-04-11T00:00:00"/>
    <d v="1899-12-30T19:20:00"/>
    <x v="10"/>
    <x v="1"/>
    <x v="3"/>
    <x v="0"/>
    <x v="2"/>
    <x v="2"/>
    <x v="3"/>
    <s v="No Resolution"/>
    <n v="2.2999999999999998"/>
    <n v="13"/>
    <s v="No"/>
    <n v="1"/>
    <s v="Negative"/>
    <s v="No"/>
    <n v="140.66"/>
    <s v="0"/>
    <x v="0"/>
    <s v="Poor"/>
  </r>
  <r>
    <x v="510"/>
    <d v="2025-09-25T00:00:00"/>
    <d v="1899-12-30T08:22:00"/>
    <x v="5"/>
    <x v="3"/>
    <x v="1"/>
    <x v="2"/>
    <x v="3"/>
    <x v="2"/>
    <x v="0"/>
    <s v="Refund Processed"/>
    <n v="2.8"/>
    <n v="15"/>
    <s v="Yes"/>
    <n v="2"/>
    <s v="Negative"/>
    <s v="No"/>
    <n v="68.52"/>
    <s v="5"/>
    <x v="2"/>
    <s v="Average"/>
  </r>
  <r>
    <x v="511"/>
    <d v="2025-11-19T00:00:00"/>
    <d v="1899-12-30T21:05:00"/>
    <x v="5"/>
    <x v="1"/>
    <x v="3"/>
    <x v="0"/>
    <x v="2"/>
    <x v="4"/>
    <x v="0"/>
    <s v="Information Provided"/>
    <n v="6"/>
    <n v="6.1"/>
    <s v="No"/>
    <n v="3"/>
    <s v="Neutral"/>
    <s v="No"/>
    <n v="149.07"/>
    <s v="5"/>
    <x v="8"/>
    <s v="Average"/>
  </r>
  <r>
    <x v="512"/>
    <d v="2025-03-06T00:00:00"/>
    <d v="1899-12-30T17:29:00"/>
    <x v="4"/>
    <x v="2"/>
    <x v="3"/>
    <x v="2"/>
    <x v="3"/>
    <x v="4"/>
    <x v="3"/>
    <s v="No Resolution"/>
    <n v="2.6"/>
    <n v="9.6999999999999993"/>
    <s v="No"/>
    <n v="4"/>
    <s v="Neutral"/>
    <s v="No"/>
    <n v="797.25"/>
    <s v="0"/>
    <x v="3"/>
    <s v="Excellent"/>
  </r>
  <r>
    <x v="513"/>
    <d v="2025-06-17T00:00:00"/>
    <d v="1899-12-30T15:31:00"/>
    <x v="17"/>
    <x v="1"/>
    <x v="0"/>
    <x v="2"/>
    <x v="2"/>
    <x v="6"/>
    <x v="2"/>
    <s v="Follow-up Required"/>
    <n v="3.9"/>
    <n v="12.1"/>
    <s v="No"/>
    <n v="0"/>
    <s v="Negative"/>
    <s v="No"/>
    <n v="76.64"/>
    <s v="3"/>
    <x v="9"/>
    <s v="Poor"/>
  </r>
  <r>
    <x v="514"/>
    <d v="2025-11-26T00:00:00"/>
    <d v="1899-12-30T08:10:00"/>
    <x v="4"/>
    <x v="1"/>
    <x v="2"/>
    <x v="2"/>
    <x v="2"/>
    <x v="6"/>
    <x v="0"/>
    <s v="Resolved"/>
    <n v="1"/>
    <n v="12.9"/>
    <s v="Yes"/>
    <n v="0"/>
    <s v="Neutral"/>
    <s v="No"/>
    <n v="60.45"/>
    <s v="5"/>
    <x v="8"/>
    <s v="Poor"/>
  </r>
  <r>
    <x v="515"/>
    <d v="2025-02-12T00:00:00"/>
    <d v="1899-12-30T14:25:00"/>
    <x v="16"/>
    <x v="2"/>
    <x v="2"/>
    <x v="0"/>
    <x v="0"/>
    <x v="1"/>
    <x v="0"/>
    <s v="Resolved"/>
    <n v="2.7"/>
    <n v="14.2"/>
    <s v="Yes"/>
    <n v="3"/>
    <s v="Neutral"/>
    <s v="No"/>
    <n v="108.96"/>
    <s v="5"/>
    <x v="11"/>
    <s v="Average"/>
  </r>
  <r>
    <x v="516"/>
    <d v="2025-02-13T00:00:00"/>
    <d v="1899-12-30T19:43:00"/>
    <x v="2"/>
    <x v="3"/>
    <x v="2"/>
    <x v="1"/>
    <x v="2"/>
    <x v="6"/>
    <x v="0"/>
    <s v="Information Provided"/>
    <n v="1.4"/>
    <n v="8"/>
    <s v="Yes"/>
    <n v="0"/>
    <s v="Positive"/>
    <s v="No"/>
    <n v="15.39"/>
    <s v="5"/>
    <x v="11"/>
    <s v="Poor"/>
  </r>
  <r>
    <x v="517"/>
    <d v="2025-10-12T00:00:00"/>
    <d v="1899-12-30T14:01:00"/>
    <x v="6"/>
    <x v="1"/>
    <x v="3"/>
    <x v="0"/>
    <x v="2"/>
    <x v="7"/>
    <x v="2"/>
    <s v="Follow-up Required"/>
    <n v="1.9"/>
    <n v="6.8"/>
    <s v="No"/>
    <n v="3"/>
    <s v="Neutral"/>
    <s v="No"/>
    <n v="63.35"/>
    <s v="3"/>
    <x v="10"/>
    <s v="Average"/>
  </r>
  <r>
    <x v="518"/>
    <d v="2025-01-12T00:00:00"/>
    <d v="1899-12-30T17:39:00"/>
    <x v="15"/>
    <x v="2"/>
    <x v="0"/>
    <x v="1"/>
    <x v="1"/>
    <x v="6"/>
    <x v="0"/>
    <s v="Resolved"/>
    <n v="12.1"/>
    <n v="5.0999999999999996"/>
    <s v="Yes"/>
    <n v="0"/>
    <s v="Neutral"/>
    <s v="No"/>
    <n v="293.64999999999998"/>
    <s v="5"/>
    <x v="5"/>
    <s v="Poor"/>
  </r>
  <r>
    <x v="519"/>
    <d v="2025-04-05T00:00:00"/>
    <d v="1899-12-30T17:20:00"/>
    <x v="18"/>
    <x v="0"/>
    <x v="3"/>
    <x v="0"/>
    <x v="2"/>
    <x v="7"/>
    <x v="0"/>
    <s v="Information Provided"/>
    <n v="7.3"/>
    <n v="5.2"/>
    <s v="Yes"/>
    <n v="0"/>
    <s v="Neutral"/>
    <s v="No"/>
    <n v="100.17"/>
    <s v="5"/>
    <x v="0"/>
    <s v="Poor"/>
  </r>
  <r>
    <x v="520"/>
    <d v="2025-10-29T00:00:00"/>
    <d v="1899-12-30T15:40:00"/>
    <x v="19"/>
    <x v="0"/>
    <x v="0"/>
    <x v="0"/>
    <x v="2"/>
    <x v="6"/>
    <x v="0"/>
    <s v="Resolved"/>
    <n v="7.4"/>
    <n v="6.7"/>
    <s v="Yes"/>
    <n v="4"/>
    <s v="Neutral"/>
    <s v="No"/>
    <n v="241.91"/>
    <s v="5"/>
    <x v="10"/>
    <s v="Excellent"/>
  </r>
  <r>
    <x v="521"/>
    <d v="2025-09-10T00:00:00"/>
    <d v="1899-12-30T12:53:00"/>
    <x v="12"/>
    <x v="2"/>
    <x v="0"/>
    <x v="0"/>
    <x v="0"/>
    <x v="0"/>
    <x v="0"/>
    <s v="Resolved"/>
    <n v="2.5"/>
    <n v="7.6"/>
    <s v="No"/>
    <n v="3"/>
    <s v="Neutral"/>
    <s v="No"/>
    <n v="58.08"/>
    <s v="5"/>
    <x v="2"/>
    <s v="Average"/>
  </r>
  <r>
    <x v="522"/>
    <d v="2025-08-30T00:00:00"/>
    <d v="1899-12-30T18:55:00"/>
    <x v="12"/>
    <x v="1"/>
    <x v="0"/>
    <x v="0"/>
    <x v="2"/>
    <x v="0"/>
    <x v="0"/>
    <s v="Information Provided"/>
    <n v="4.2"/>
    <n v="12.9"/>
    <s v="Yes"/>
    <n v="5"/>
    <s v="Positive"/>
    <s v="No"/>
    <n v="42.14"/>
    <s v="5"/>
    <x v="7"/>
    <s v="Excellent"/>
  </r>
  <r>
    <x v="523"/>
    <d v="2025-02-04T00:00:00"/>
    <d v="1899-12-30T19:42:00"/>
    <x v="18"/>
    <x v="2"/>
    <x v="2"/>
    <x v="2"/>
    <x v="1"/>
    <x v="5"/>
    <x v="0"/>
    <s v="Resolved"/>
    <n v="1.1000000000000001"/>
    <n v="7.4"/>
    <s v="Yes"/>
    <n v="3"/>
    <s v="Neutral"/>
    <s v="No"/>
    <n v="1011.92"/>
    <s v="5"/>
    <x v="11"/>
    <s v="Average"/>
  </r>
  <r>
    <x v="524"/>
    <d v="2025-08-03T00:00:00"/>
    <d v="1899-12-30T18:40:00"/>
    <x v="5"/>
    <x v="1"/>
    <x v="0"/>
    <x v="2"/>
    <x v="2"/>
    <x v="7"/>
    <x v="0"/>
    <s v="Information Provided"/>
    <n v="1.5"/>
    <n v="13.4"/>
    <s v="Yes"/>
    <n v="4"/>
    <s v="Positive"/>
    <s v="No"/>
    <n v="168.34"/>
    <s v="5"/>
    <x v="7"/>
    <s v="Excellent"/>
  </r>
  <r>
    <x v="525"/>
    <d v="2025-12-03T00:00:00"/>
    <d v="1899-12-30T10:14:00"/>
    <x v="15"/>
    <x v="1"/>
    <x v="2"/>
    <x v="1"/>
    <x v="2"/>
    <x v="1"/>
    <x v="0"/>
    <s v="Resolved"/>
    <n v="6.1"/>
    <n v="6.1"/>
    <s v="No"/>
    <n v="5"/>
    <s v="Positive"/>
    <s v="No"/>
    <n v="100.2"/>
    <s v="5"/>
    <x v="1"/>
    <s v="Excellent"/>
  </r>
  <r>
    <x v="526"/>
    <d v="2025-03-31T00:00:00"/>
    <d v="1899-12-30T21:54:00"/>
    <x v="18"/>
    <x v="0"/>
    <x v="2"/>
    <x v="0"/>
    <x v="2"/>
    <x v="4"/>
    <x v="0"/>
    <s v="Resolved"/>
    <n v="1.4"/>
    <n v="6.8"/>
    <s v="Yes"/>
    <n v="2"/>
    <s v="Negative"/>
    <s v="No"/>
    <n v="53.99"/>
    <s v="5"/>
    <x v="3"/>
    <s v="Average"/>
  </r>
  <r>
    <x v="527"/>
    <d v="2025-09-21T00:00:00"/>
    <d v="1899-12-30T21:45:00"/>
    <x v="19"/>
    <x v="1"/>
    <x v="3"/>
    <x v="2"/>
    <x v="0"/>
    <x v="9"/>
    <x v="0"/>
    <s v="Account Updated"/>
    <n v="1.7"/>
    <n v="8.3000000000000007"/>
    <s v="Yes"/>
    <n v="0"/>
    <s v="Negative"/>
    <s v="No"/>
    <n v="47.23"/>
    <s v="5"/>
    <x v="2"/>
    <s v="Poor"/>
  </r>
  <r>
    <x v="528"/>
    <d v="2025-04-03T00:00:00"/>
    <d v="1899-12-30T18:45:00"/>
    <x v="6"/>
    <x v="2"/>
    <x v="0"/>
    <x v="0"/>
    <x v="2"/>
    <x v="2"/>
    <x v="1"/>
    <s v="Escalated"/>
    <n v="0.3"/>
    <n v="13.3"/>
    <s v="No"/>
    <n v="1"/>
    <s v="Negative"/>
    <s v="Yes"/>
    <n v="71.400000000000006"/>
    <s v="2"/>
    <x v="0"/>
    <s v="Poor"/>
  </r>
  <r>
    <x v="529"/>
    <d v="2025-03-31T00:00:00"/>
    <d v="1899-12-30T10:15:00"/>
    <x v="7"/>
    <x v="1"/>
    <x v="0"/>
    <x v="2"/>
    <x v="2"/>
    <x v="1"/>
    <x v="2"/>
    <s v="Follow-up Required"/>
    <n v="0.5"/>
    <n v="15.6"/>
    <s v="No"/>
    <n v="3"/>
    <s v="Neutral"/>
    <s v="No"/>
    <n v="213.72"/>
    <s v="3"/>
    <x v="3"/>
    <s v="Average"/>
  </r>
  <r>
    <x v="530"/>
    <d v="2025-04-25T00:00:00"/>
    <d v="1899-12-30T21:24:00"/>
    <x v="10"/>
    <x v="1"/>
    <x v="3"/>
    <x v="2"/>
    <x v="2"/>
    <x v="0"/>
    <x v="3"/>
    <s v="No Resolution"/>
    <n v="0.6"/>
    <n v="12.3"/>
    <s v="No"/>
    <n v="3"/>
    <s v="Neutral"/>
    <s v="No"/>
    <n v="114.36"/>
    <s v="0"/>
    <x v="0"/>
    <s v="Average"/>
  </r>
  <r>
    <x v="531"/>
    <d v="2025-04-15T00:00:00"/>
    <d v="1899-12-30T13:52:00"/>
    <x v="5"/>
    <x v="0"/>
    <x v="2"/>
    <x v="0"/>
    <x v="3"/>
    <x v="5"/>
    <x v="0"/>
    <s v="Account Updated"/>
    <n v="1.4"/>
    <n v="9.1"/>
    <s v="Yes"/>
    <n v="1"/>
    <s v="Negative"/>
    <s v="No"/>
    <n v="445.12"/>
    <s v="5"/>
    <x v="0"/>
    <s v="Poor"/>
  </r>
  <r>
    <x v="532"/>
    <d v="2025-07-15T00:00:00"/>
    <d v="1899-12-30T17:57:00"/>
    <x v="10"/>
    <x v="3"/>
    <x v="1"/>
    <x v="2"/>
    <x v="3"/>
    <x v="0"/>
    <x v="0"/>
    <s v="Resolved"/>
    <n v="6.5"/>
    <n v="8.5"/>
    <s v="No"/>
    <n v="4"/>
    <s v="Neutral"/>
    <s v="No"/>
    <n v="337.3"/>
    <s v="5"/>
    <x v="4"/>
    <s v="Excellent"/>
  </r>
  <r>
    <x v="533"/>
    <d v="2025-11-10T00:00:00"/>
    <d v="1899-12-30T19:21:00"/>
    <x v="8"/>
    <x v="0"/>
    <x v="1"/>
    <x v="0"/>
    <x v="3"/>
    <x v="9"/>
    <x v="1"/>
    <s v="Escalated"/>
    <n v="1.2"/>
    <n v="14.4"/>
    <s v="No"/>
    <n v="1"/>
    <s v="Negative"/>
    <s v="Yes"/>
    <n v="217.61"/>
    <s v="2"/>
    <x v="8"/>
    <s v="Poor"/>
  </r>
  <r>
    <x v="534"/>
    <d v="2025-04-24T00:00:00"/>
    <d v="1899-12-30T17:16:00"/>
    <x v="2"/>
    <x v="1"/>
    <x v="3"/>
    <x v="0"/>
    <x v="1"/>
    <x v="0"/>
    <x v="2"/>
    <s v="Follow-up Required"/>
    <n v="2.1"/>
    <n v="8"/>
    <s v="No"/>
    <n v="4"/>
    <s v="Neutral"/>
    <s v="No"/>
    <n v="716.75"/>
    <s v="3"/>
    <x v="0"/>
    <s v="Excellent"/>
  </r>
  <r>
    <x v="535"/>
    <d v="2025-03-16T00:00:00"/>
    <d v="1899-12-30T10:03:00"/>
    <x v="8"/>
    <x v="1"/>
    <x v="2"/>
    <x v="0"/>
    <x v="1"/>
    <x v="7"/>
    <x v="0"/>
    <s v="Replacement Initiated"/>
    <n v="5"/>
    <n v="8.4"/>
    <s v="No"/>
    <n v="0"/>
    <s v="Neutral"/>
    <s v="No"/>
    <n v="158.91999999999999"/>
    <s v="5"/>
    <x v="3"/>
    <s v="Poor"/>
  </r>
  <r>
    <x v="536"/>
    <d v="2025-08-05T00:00:00"/>
    <d v="1899-12-30T11:52:00"/>
    <x v="4"/>
    <x v="1"/>
    <x v="3"/>
    <x v="0"/>
    <x v="2"/>
    <x v="1"/>
    <x v="0"/>
    <s v="Information Provided"/>
    <n v="1"/>
    <n v="10.1"/>
    <s v="Yes"/>
    <n v="0"/>
    <s v="Neutral"/>
    <s v="Yes"/>
    <n v="144.37"/>
    <s v="5"/>
    <x v="7"/>
    <s v="Poor"/>
  </r>
  <r>
    <x v="537"/>
    <d v="2025-10-04T00:00:00"/>
    <d v="1899-12-30T09:44:00"/>
    <x v="6"/>
    <x v="3"/>
    <x v="1"/>
    <x v="2"/>
    <x v="0"/>
    <x v="0"/>
    <x v="0"/>
    <s v="Account Updated"/>
    <n v="0.4"/>
    <n v="11"/>
    <s v="Yes"/>
    <n v="5"/>
    <s v="Positive"/>
    <s v="No"/>
    <n v="126.77"/>
    <s v="5"/>
    <x v="10"/>
    <s v="Excellent"/>
  </r>
  <r>
    <x v="538"/>
    <d v="2025-09-06T00:00:00"/>
    <d v="1899-12-30T19:53:00"/>
    <x v="18"/>
    <x v="2"/>
    <x v="0"/>
    <x v="0"/>
    <x v="2"/>
    <x v="5"/>
    <x v="1"/>
    <s v="Escalated"/>
    <n v="0.3"/>
    <n v="7.5"/>
    <s v="No"/>
    <n v="4"/>
    <s v="Positive"/>
    <s v="Yes"/>
    <n v="230.12"/>
    <s v="2"/>
    <x v="2"/>
    <s v="Excellent"/>
  </r>
  <r>
    <x v="539"/>
    <d v="2025-06-13T00:00:00"/>
    <d v="1899-12-30T11:03:00"/>
    <x v="9"/>
    <x v="3"/>
    <x v="2"/>
    <x v="0"/>
    <x v="3"/>
    <x v="1"/>
    <x v="2"/>
    <s v="Follow-up Required"/>
    <n v="2.9"/>
    <n v="14.1"/>
    <s v="No"/>
    <n v="1"/>
    <s v="Negative"/>
    <s v="No"/>
    <n v="65.92"/>
    <s v="3"/>
    <x v="9"/>
    <s v="Poor"/>
  </r>
  <r>
    <x v="540"/>
    <d v="2025-12-23T00:00:00"/>
    <d v="1899-12-30T20:09:00"/>
    <x v="17"/>
    <x v="0"/>
    <x v="2"/>
    <x v="1"/>
    <x v="0"/>
    <x v="3"/>
    <x v="2"/>
    <s v="Follow-up Required"/>
    <n v="7.8"/>
    <n v="8"/>
    <s v="No"/>
    <n v="1"/>
    <s v="Negative"/>
    <s v="No"/>
    <n v="80"/>
    <s v="3"/>
    <x v="1"/>
    <s v="Poor"/>
  </r>
  <r>
    <x v="541"/>
    <d v="2025-07-11T00:00:00"/>
    <d v="1899-12-30T09:30:00"/>
    <x v="7"/>
    <x v="1"/>
    <x v="2"/>
    <x v="2"/>
    <x v="0"/>
    <x v="2"/>
    <x v="0"/>
    <s v="Account Updated"/>
    <n v="2.4"/>
    <n v="11.6"/>
    <s v="Yes"/>
    <n v="5"/>
    <s v="Positive"/>
    <s v="No"/>
    <n v="106.99"/>
    <s v="5"/>
    <x v="4"/>
    <s v="Excellent"/>
  </r>
  <r>
    <x v="542"/>
    <d v="2025-08-15T00:00:00"/>
    <d v="1899-12-30T12:45:00"/>
    <x v="19"/>
    <x v="3"/>
    <x v="3"/>
    <x v="2"/>
    <x v="0"/>
    <x v="4"/>
    <x v="0"/>
    <s v="Resolved"/>
    <n v="1"/>
    <n v="7.2"/>
    <s v="Yes"/>
    <n v="4"/>
    <s v="Positive"/>
    <s v="No"/>
    <n v="65.44"/>
    <s v="5"/>
    <x v="7"/>
    <s v="Excellent"/>
  </r>
  <r>
    <x v="543"/>
    <d v="2025-06-26T00:00:00"/>
    <d v="1899-12-30T16:06:00"/>
    <x v="16"/>
    <x v="1"/>
    <x v="3"/>
    <x v="2"/>
    <x v="2"/>
    <x v="7"/>
    <x v="0"/>
    <s v="Account Updated"/>
    <n v="1.9"/>
    <n v="7.6"/>
    <s v="Yes"/>
    <n v="3"/>
    <s v="Neutral"/>
    <s v="No"/>
    <n v="283.74"/>
    <s v="5"/>
    <x v="9"/>
    <s v="Average"/>
  </r>
  <r>
    <x v="544"/>
    <d v="2025-04-09T00:00:00"/>
    <d v="1899-12-30T12:41:00"/>
    <x v="2"/>
    <x v="3"/>
    <x v="3"/>
    <x v="1"/>
    <x v="2"/>
    <x v="8"/>
    <x v="2"/>
    <s v="Follow-up Required"/>
    <n v="1.9"/>
    <n v="13.3"/>
    <s v="No"/>
    <n v="1"/>
    <s v="Negative"/>
    <s v="No"/>
    <n v="100.39"/>
    <s v="3"/>
    <x v="0"/>
    <s v="Poor"/>
  </r>
  <r>
    <x v="545"/>
    <d v="2025-02-05T00:00:00"/>
    <d v="1899-12-30T17:21:00"/>
    <x v="5"/>
    <x v="0"/>
    <x v="1"/>
    <x v="0"/>
    <x v="2"/>
    <x v="9"/>
    <x v="1"/>
    <s v="Escalated"/>
    <n v="3.1"/>
    <n v="11"/>
    <s v="No"/>
    <n v="4"/>
    <s v="Neutral"/>
    <s v="Yes"/>
    <n v="93.51"/>
    <s v="2"/>
    <x v="11"/>
    <s v="Excellent"/>
  </r>
  <r>
    <x v="546"/>
    <d v="2025-04-06T00:00:00"/>
    <d v="1899-12-30T18:30:00"/>
    <x v="14"/>
    <x v="0"/>
    <x v="0"/>
    <x v="0"/>
    <x v="0"/>
    <x v="1"/>
    <x v="0"/>
    <s v="Information Provided"/>
    <n v="2.8"/>
    <n v="14.5"/>
    <s v="Yes"/>
    <n v="1"/>
    <s v="Negative"/>
    <s v="Yes"/>
    <n v="111.13"/>
    <s v="5"/>
    <x v="0"/>
    <s v="Poor"/>
  </r>
  <r>
    <x v="547"/>
    <d v="2025-06-01T00:00:00"/>
    <d v="1899-12-30T09:39:00"/>
    <x v="12"/>
    <x v="1"/>
    <x v="1"/>
    <x v="0"/>
    <x v="2"/>
    <x v="8"/>
    <x v="0"/>
    <s v="Resolved"/>
    <n v="3.3"/>
    <n v="12.6"/>
    <s v="No"/>
    <n v="0"/>
    <s v="Positive"/>
    <s v="No"/>
    <n v="84.16"/>
    <s v="5"/>
    <x v="9"/>
    <s v="Poor"/>
  </r>
  <r>
    <x v="548"/>
    <d v="2025-05-31T00:00:00"/>
    <d v="1899-12-30T10:14:00"/>
    <x v="3"/>
    <x v="1"/>
    <x v="3"/>
    <x v="0"/>
    <x v="2"/>
    <x v="2"/>
    <x v="0"/>
    <s v="Account Updated"/>
    <n v="7.5"/>
    <n v="9.4"/>
    <s v="No"/>
    <n v="3"/>
    <s v="Neutral"/>
    <s v="No"/>
    <n v="8.32"/>
    <s v="5"/>
    <x v="6"/>
    <s v="Average"/>
  </r>
  <r>
    <x v="549"/>
    <d v="2025-07-09T00:00:00"/>
    <d v="1899-12-30T21:15:00"/>
    <x v="0"/>
    <x v="0"/>
    <x v="3"/>
    <x v="1"/>
    <x v="2"/>
    <x v="5"/>
    <x v="0"/>
    <s v="Resolved"/>
    <n v="2.5"/>
    <n v="7.9"/>
    <s v="Yes"/>
    <n v="3"/>
    <s v="Neutral"/>
    <s v="No"/>
    <n v="88.41"/>
    <s v="5"/>
    <x v="4"/>
    <s v="Average"/>
  </r>
  <r>
    <x v="550"/>
    <d v="2025-08-12T00:00:00"/>
    <d v="1899-12-30T11:15:00"/>
    <x v="9"/>
    <x v="1"/>
    <x v="3"/>
    <x v="0"/>
    <x v="2"/>
    <x v="9"/>
    <x v="0"/>
    <s v="Refund Processed"/>
    <n v="3.1"/>
    <n v="14.1"/>
    <s v="Yes"/>
    <n v="5"/>
    <s v="Positive"/>
    <s v="No"/>
    <n v="96.54"/>
    <s v="5"/>
    <x v="7"/>
    <s v="Excellent"/>
  </r>
  <r>
    <x v="551"/>
    <d v="2025-02-06T00:00:00"/>
    <d v="1899-12-30T18:11:00"/>
    <x v="5"/>
    <x v="2"/>
    <x v="1"/>
    <x v="2"/>
    <x v="2"/>
    <x v="6"/>
    <x v="2"/>
    <s v="Follow-up Required"/>
    <n v="0.2"/>
    <n v="9.4"/>
    <s v="No"/>
    <n v="3"/>
    <s v="Neutral"/>
    <s v="No"/>
    <n v="249.92"/>
    <s v="3"/>
    <x v="11"/>
    <s v="Average"/>
  </r>
  <r>
    <x v="552"/>
    <d v="2025-09-25T00:00:00"/>
    <d v="1899-12-30T12:30:00"/>
    <x v="17"/>
    <x v="2"/>
    <x v="3"/>
    <x v="0"/>
    <x v="2"/>
    <x v="8"/>
    <x v="1"/>
    <s v="Escalated"/>
    <n v="5.7"/>
    <n v="13.3"/>
    <s v="No"/>
    <n v="3"/>
    <s v="Negative"/>
    <s v="Yes"/>
    <n v="27.11"/>
    <s v="2"/>
    <x v="2"/>
    <s v="Average"/>
  </r>
  <r>
    <x v="553"/>
    <d v="2025-07-02T00:00:00"/>
    <d v="1899-12-30T17:09:00"/>
    <x v="9"/>
    <x v="0"/>
    <x v="0"/>
    <x v="0"/>
    <x v="2"/>
    <x v="9"/>
    <x v="0"/>
    <s v="Information Provided"/>
    <n v="6.8"/>
    <n v="10.1"/>
    <s v="No"/>
    <n v="5"/>
    <s v="Positive"/>
    <s v="No"/>
    <n v="164.43"/>
    <s v="5"/>
    <x v="4"/>
    <s v="Excellent"/>
  </r>
  <r>
    <x v="554"/>
    <d v="2025-01-13T00:00:00"/>
    <d v="1899-12-30T18:00:00"/>
    <x v="10"/>
    <x v="2"/>
    <x v="2"/>
    <x v="0"/>
    <x v="2"/>
    <x v="3"/>
    <x v="0"/>
    <s v="Refund Processed"/>
    <n v="3.5"/>
    <n v="2.8"/>
    <s v="Yes"/>
    <n v="4"/>
    <s v="Neutral"/>
    <s v="No"/>
    <n v="319.33999999999997"/>
    <s v="5"/>
    <x v="5"/>
    <s v="Excellent"/>
  </r>
  <r>
    <x v="555"/>
    <d v="2025-10-06T00:00:00"/>
    <d v="1899-12-30T08:59:00"/>
    <x v="18"/>
    <x v="1"/>
    <x v="2"/>
    <x v="2"/>
    <x v="3"/>
    <x v="1"/>
    <x v="0"/>
    <s v="Resolved"/>
    <n v="0.4"/>
    <n v="11.3"/>
    <s v="No"/>
    <n v="3"/>
    <s v="Neutral"/>
    <s v="No"/>
    <n v="129.13"/>
    <s v="5"/>
    <x v="10"/>
    <s v="Average"/>
  </r>
  <r>
    <x v="556"/>
    <d v="2025-08-05T00:00:00"/>
    <d v="1899-12-30T08:39:00"/>
    <x v="1"/>
    <x v="2"/>
    <x v="1"/>
    <x v="2"/>
    <x v="2"/>
    <x v="2"/>
    <x v="0"/>
    <s v="Resolved"/>
    <n v="2.4"/>
    <n v="13.7"/>
    <s v="No"/>
    <n v="5"/>
    <s v="Positive"/>
    <s v="No"/>
    <n v="246.8"/>
    <s v="5"/>
    <x v="7"/>
    <s v="Excellent"/>
  </r>
  <r>
    <x v="557"/>
    <d v="2025-12-21T00:00:00"/>
    <d v="1899-12-30T12:05:00"/>
    <x v="5"/>
    <x v="0"/>
    <x v="3"/>
    <x v="2"/>
    <x v="0"/>
    <x v="5"/>
    <x v="3"/>
    <s v="No Resolution"/>
    <n v="3.1"/>
    <n v="10"/>
    <s v="No"/>
    <n v="4"/>
    <s v="Neutral"/>
    <s v="No"/>
    <n v="109.48"/>
    <s v="0"/>
    <x v="1"/>
    <s v="Excellent"/>
  </r>
  <r>
    <x v="558"/>
    <d v="2025-12-27T00:00:00"/>
    <d v="1899-12-30T14:47:00"/>
    <x v="16"/>
    <x v="3"/>
    <x v="3"/>
    <x v="0"/>
    <x v="3"/>
    <x v="6"/>
    <x v="1"/>
    <s v="Escalated"/>
    <n v="0.5"/>
    <n v="17.2"/>
    <s v="No"/>
    <n v="0"/>
    <s v="Neutral"/>
    <s v="Yes"/>
    <n v="340.5"/>
    <s v="2"/>
    <x v="1"/>
    <s v="Poor"/>
  </r>
  <r>
    <x v="559"/>
    <d v="2025-10-13T00:00:00"/>
    <d v="1899-12-30T13:32:00"/>
    <x v="1"/>
    <x v="1"/>
    <x v="2"/>
    <x v="3"/>
    <x v="2"/>
    <x v="4"/>
    <x v="0"/>
    <s v="Account Updated"/>
    <n v="2.5"/>
    <n v="7.3"/>
    <s v="Yes"/>
    <n v="4"/>
    <s v="Neutral"/>
    <s v="No"/>
    <n v="62.32"/>
    <s v="5"/>
    <x v="10"/>
    <s v="Excellent"/>
  </r>
  <r>
    <x v="560"/>
    <d v="2025-09-30T00:00:00"/>
    <d v="1899-12-30T14:43:00"/>
    <x v="12"/>
    <x v="0"/>
    <x v="2"/>
    <x v="0"/>
    <x v="0"/>
    <x v="7"/>
    <x v="0"/>
    <s v="Account Updated"/>
    <n v="3.7"/>
    <n v="9.3000000000000007"/>
    <s v="No"/>
    <n v="0"/>
    <s v="Positive"/>
    <s v="No"/>
    <n v="95.88"/>
    <s v="5"/>
    <x v="2"/>
    <s v="Poor"/>
  </r>
  <r>
    <x v="561"/>
    <d v="2025-03-03T00:00:00"/>
    <d v="1899-12-30T12:59:00"/>
    <x v="16"/>
    <x v="2"/>
    <x v="0"/>
    <x v="0"/>
    <x v="0"/>
    <x v="9"/>
    <x v="0"/>
    <s v="Resolved"/>
    <n v="1.8"/>
    <n v="11.1"/>
    <s v="No"/>
    <n v="3"/>
    <s v="Neutral"/>
    <s v="No"/>
    <n v="148.82"/>
    <s v="5"/>
    <x v="3"/>
    <s v="Average"/>
  </r>
  <r>
    <x v="562"/>
    <d v="2025-03-25T00:00:00"/>
    <d v="1899-12-30T13:20:00"/>
    <x v="14"/>
    <x v="1"/>
    <x v="1"/>
    <x v="3"/>
    <x v="3"/>
    <x v="3"/>
    <x v="0"/>
    <s v="Resolved"/>
    <n v="9.6999999999999993"/>
    <n v="6.6"/>
    <s v="Yes"/>
    <n v="5"/>
    <s v="Positive"/>
    <s v="No"/>
    <n v="425.45"/>
    <s v="5"/>
    <x v="3"/>
    <s v="Excellent"/>
  </r>
  <r>
    <x v="563"/>
    <d v="2025-08-05T00:00:00"/>
    <d v="1899-12-30T12:01:00"/>
    <x v="11"/>
    <x v="1"/>
    <x v="3"/>
    <x v="0"/>
    <x v="3"/>
    <x v="0"/>
    <x v="0"/>
    <s v="Account Updated"/>
    <n v="0.7"/>
    <n v="7.1"/>
    <s v="Yes"/>
    <n v="1"/>
    <s v="Negative"/>
    <s v="No"/>
    <n v="246.13"/>
    <s v="5"/>
    <x v="7"/>
    <s v="Poor"/>
  </r>
  <r>
    <x v="564"/>
    <d v="2025-12-08T00:00:00"/>
    <d v="1899-12-30T21:16:00"/>
    <x v="10"/>
    <x v="2"/>
    <x v="0"/>
    <x v="1"/>
    <x v="2"/>
    <x v="1"/>
    <x v="0"/>
    <s v="Resolved"/>
    <n v="6.3"/>
    <n v="8.3000000000000007"/>
    <s v="No"/>
    <n v="5"/>
    <s v="Positive"/>
    <s v="No"/>
    <n v="113.3"/>
    <s v="5"/>
    <x v="1"/>
    <s v="Excellent"/>
  </r>
  <r>
    <x v="565"/>
    <d v="2025-07-06T00:00:00"/>
    <d v="1899-12-30T17:14:00"/>
    <x v="15"/>
    <x v="0"/>
    <x v="2"/>
    <x v="0"/>
    <x v="2"/>
    <x v="7"/>
    <x v="1"/>
    <s v="Escalated"/>
    <n v="3.3"/>
    <n v="7.3"/>
    <s v="No"/>
    <n v="1"/>
    <s v="Negative"/>
    <s v="Yes"/>
    <n v="66.09"/>
    <s v="2"/>
    <x v="4"/>
    <s v="Poor"/>
  </r>
  <r>
    <x v="566"/>
    <d v="2025-01-19T00:00:00"/>
    <d v="1899-12-30T13:14:00"/>
    <x v="6"/>
    <x v="2"/>
    <x v="0"/>
    <x v="1"/>
    <x v="0"/>
    <x v="1"/>
    <x v="0"/>
    <s v="Information Provided"/>
    <n v="2.2000000000000002"/>
    <n v="13.4"/>
    <s v="Yes"/>
    <n v="4"/>
    <s v="Neutral"/>
    <s v="No"/>
    <n v="29.33"/>
    <s v="5"/>
    <x v="5"/>
    <s v="Excellent"/>
  </r>
  <r>
    <x v="567"/>
    <d v="2025-06-26T00:00:00"/>
    <d v="1899-12-30T18:33:00"/>
    <x v="9"/>
    <x v="3"/>
    <x v="2"/>
    <x v="2"/>
    <x v="2"/>
    <x v="5"/>
    <x v="3"/>
    <s v="No Resolution"/>
    <n v="0.2"/>
    <n v="15.1"/>
    <s v="No"/>
    <n v="2"/>
    <s v="Negative"/>
    <s v="No"/>
    <n v="65.150000000000006"/>
    <s v="0"/>
    <x v="9"/>
    <s v="Average"/>
  </r>
  <r>
    <x v="568"/>
    <d v="2025-04-10T00:00:00"/>
    <d v="1899-12-30T14:27:00"/>
    <x v="3"/>
    <x v="3"/>
    <x v="0"/>
    <x v="0"/>
    <x v="0"/>
    <x v="8"/>
    <x v="0"/>
    <s v="Replacement Initiated"/>
    <n v="2.6"/>
    <n v="13.7"/>
    <s v="No"/>
    <n v="0"/>
    <s v="Positive"/>
    <s v="No"/>
    <n v="69.23"/>
    <s v="5"/>
    <x v="0"/>
    <s v="Poor"/>
  </r>
  <r>
    <x v="569"/>
    <d v="2025-08-21T00:00:00"/>
    <d v="1899-12-30T19:12:00"/>
    <x v="17"/>
    <x v="2"/>
    <x v="0"/>
    <x v="1"/>
    <x v="2"/>
    <x v="7"/>
    <x v="2"/>
    <s v="Follow-up Required"/>
    <n v="2.4"/>
    <n v="3.7"/>
    <s v="No"/>
    <n v="1"/>
    <s v="Negative"/>
    <s v="No"/>
    <n v="137.6"/>
    <s v="3"/>
    <x v="7"/>
    <s v="Poor"/>
  </r>
  <r>
    <x v="570"/>
    <d v="2025-03-17T00:00:00"/>
    <d v="1899-12-30T21:30:00"/>
    <x v="9"/>
    <x v="2"/>
    <x v="1"/>
    <x v="0"/>
    <x v="0"/>
    <x v="4"/>
    <x v="2"/>
    <s v="Follow-up Required"/>
    <n v="5.2"/>
    <n v="9.4"/>
    <s v="No"/>
    <n v="5"/>
    <s v="Positive"/>
    <s v="No"/>
    <n v="201.67"/>
    <s v="3"/>
    <x v="3"/>
    <s v="Excellent"/>
  </r>
  <r>
    <x v="571"/>
    <d v="2025-09-22T00:00:00"/>
    <d v="1899-12-30T08:16:00"/>
    <x v="19"/>
    <x v="2"/>
    <x v="3"/>
    <x v="1"/>
    <x v="2"/>
    <x v="5"/>
    <x v="0"/>
    <s v="Information Provided"/>
    <n v="5"/>
    <n v="5.8"/>
    <s v="Yes"/>
    <n v="4"/>
    <s v="Positive"/>
    <s v="No"/>
    <n v="88.63"/>
    <s v="5"/>
    <x v="2"/>
    <s v="Excellent"/>
  </r>
  <r>
    <x v="572"/>
    <d v="2025-10-11T00:00:00"/>
    <d v="1899-12-30T18:52:00"/>
    <x v="19"/>
    <x v="1"/>
    <x v="1"/>
    <x v="0"/>
    <x v="2"/>
    <x v="1"/>
    <x v="0"/>
    <s v="Resolved"/>
    <n v="2.2999999999999998"/>
    <n v="8.3000000000000007"/>
    <s v="Yes"/>
    <n v="1"/>
    <s v="Negative"/>
    <s v="No"/>
    <n v="36.119999999999997"/>
    <s v="5"/>
    <x v="10"/>
    <s v="Poor"/>
  </r>
  <r>
    <x v="573"/>
    <d v="2025-07-25T00:00:00"/>
    <d v="1899-12-30T15:30:00"/>
    <x v="11"/>
    <x v="1"/>
    <x v="2"/>
    <x v="0"/>
    <x v="2"/>
    <x v="4"/>
    <x v="1"/>
    <s v="Escalated"/>
    <n v="1.3"/>
    <n v="12.6"/>
    <s v="No"/>
    <n v="2"/>
    <s v="Negative"/>
    <s v="Yes"/>
    <n v="106.26"/>
    <s v="2"/>
    <x v="4"/>
    <s v="Average"/>
  </r>
  <r>
    <x v="574"/>
    <d v="2025-08-11T00:00:00"/>
    <d v="1899-12-30T19:01:00"/>
    <x v="18"/>
    <x v="2"/>
    <x v="0"/>
    <x v="0"/>
    <x v="0"/>
    <x v="6"/>
    <x v="0"/>
    <s v="Refund Processed"/>
    <n v="1.8"/>
    <n v="10.199999999999999"/>
    <s v="Yes"/>
    <n v="3"/>
    <s v="Neutral"/>
    <s v="No"/>
    <n v="109.78"/>
    <s v="5"/>
    <x v="7"/>
    <s v="Average"/>
  </r>
  <r>
    <x v="575"/>
    <d v="2025-02-21T00:00:00"/>
    <d v="1899-12-30T11:07:00"/>
    <x v="18"/>
    <x v="1"/>
    <x v="0"/>
    <x v="0"/>
    <x v="2"/>
    <x v="9"/>
    <x v="0"/>
    <s v="Resolved"/>
    <n v="4.7"/>
    <n v="6.5"/>
    <s v="Yes"/>
    <n v="3"/>
    <s v="Neutral"/>
    <s v="No"/>
    <n v="237.85"/>
    <s v="5"/>
    <x v="11"/>
    <s v="Average"/>
  </r>
  <r>
    <x v="576"/>
    <d v="2025-12-05T00:00:00"/>
    <d v="1899-12-30T13:54:00"/>
    <x v="13"/>
    <x v="3"/>
    <x v="0"/>
    <x v="2"/>
    <x v="3"/>
    <x v="0"/>
    <x v="1"/>
    <s v="Escalated"/>
    <n v="1.9"/>
    <n v="13.3"/>
    <s v="No"/>
    <n v="1"/>
    <s v="Negative"/>
    <s v="Yes"/>
    <n v="188.72"/>
    <s v="2"/>
    <x v="1"/>
    <s v="Poor"/>
  </r>
  <r>
    <x v="577"/>
    <d v="2025-05-24T00:00:00"/>
    <d v="1899-12-30T15:12:00"/>
    <x v="11"/>
    <x v="3"/>
    <x v="0"/>
    <x v="0"/>
    <x v="2"/>
    <x v="6"/>
    <x v="0"/>
    <s v="Account Updated"/>
    <n v="3.1"/>
    <n v="7.1"/>
    <s v="Yes"/>
    <n v="3"/>
    <s v="Neutral"/>
    <s v="No"/>
    <n v="271.60000000000002"/>
    <s v="5"/>
    <x v="6"/>
    <s v="Average"/>
  </r>
  <r>
    <x v="578"/>
    <d v="2025-03-10T00:00:00"/>
    <d v="1899-12-30T09:54:00"/>
    <x v="16"/>
    <x v="0"/>
    <x v="2"/>
    <x v="0"/>
    <x v="2"/>
    <x v="2"/>
    <x v="0"/>
    <s v="Resolved"/>
    <n v="3.2"/>
    <n v="6.4"/>
    <s v="Yes"/>
    <n v="4"/>
    <s v="Neutral"/>
    <s v="No"/>
    <n v="155.13999999999999"/>
    <s v="5"/>
    <x v="3"/>
    <s v="Excellent"/>
  </r>
  <r>
    <x v="579"/>
    <d v="2025-04-09T00:00:00"/>
    <d v="1899-12-30T15:57:00"/>
    <x v="6"/>
    <x v="3"/>
    <x v="0"/>
    <x v="0"/>
    <x v="2"/>
    <x v="1"/>
    <x v="0"/>
    <s v="Refund Processed"/>
    <n v="2.1"/>
    <n v="18.7"/>
    <s v="No"/>
    <n v="3"/>
    <s v="Neutral"/>
    <s v="No"/>
    <n v="178.36"/>
    <s v="5"/>
    <x v="0"/>
    <s v="Average"/>
  </r>
  <r>
    <x v="580"/>
    <d v="2025-01-25T00:00:00"/>
    <d v="1899-12-30T14:16:00"/>
    <x v="6"/>
    <x v="2"/>
    <x v="0"/>
    <x v="0"/>
    <x v="2"/>
    <x v="1"/>
    <x v="0"/>
    <s v="Replacement Initiated"/>
    <n v="4.2"/>
    <n v="15.7"/>
    <s v="No"/>
    <n v="0"/>
    <s v="Positive"/>
    <s v="No"/>
    <n v="127.44"/>
    <s v="5"/>
    <x v="5"/>
    <s v="Poor"/>
  </r>
  <r>
    <x v="581"/>
    <d v="2025-02-22T00:00:00"/>
    <d v="1899-12-30T08:07:00"/>
    <x v="10"/>
    <x v="0"/>
    <x v="0"/>
    <x v="2"/>
    <x v="2"/>
    <x v="2"/>
    <x v="0"/>
    <s v="Information Provided"/>
    <n v="2.2000000000000002"/>
    <n v="9.9"/>
    <s v="Yes"/>
    <n v="0"/>
    <s v="Positive"/>
    <s v="No"/>
    <n v="60.61"/>
    <s v="5"/>
    <x v="11"/>
    <s v="Poor"/>
  </r>
  <r>
    <x v="582"/>
    <d v="2025-05-31T00:00:00"/>
    <d v="1899-12-30T16:34:00"/>
    <x v="13"/>
    <x v="1"/>
    <x v="2"/>
    <x v="3"/>
    <x v="1"/>
    <x v="7"/>
    <x v="0"/>
    <s v="Replacement Initiated"/>
    <n v="1.2"/>
    <n v="12.8"/>
    <s v="Yes"/>
    <n v="5"/>
    <s v="Positive"/>
    <s v="No"/>
    <n v="366.85"/>
    <s v="5"/>
    <x v="6"/>
    <s v="Excellent"/>
  </r>
  <r>
    <x v="583"/>
    <d v="2025-05-24T00:00:00"/>
    <d v="1899-12-30T17:57:00"/>
    <x v="0"/>
    <x v="2"/>
    <x v="0"/>
    <x v="0"/>
    <x v="0"/>
    <x v="2"/>
    <x v="0"/>
    <s v="Refund Processed"/>
    <n v="2.6"/>
    <n v="8.1"/>
    <s v="Yes"/>
    <n v="5"/>
    <s v="Positive"/>
    <s v="No"/>
    <n v="53.15"/>
    <s v="5"/>
    <x v="6"/>
    <s v="Excellent"/>
  </r>
  <r>
    <x v="584"/>
    <d v="2025-02-26T00:00:00"/>
    <d v="1899-12-30T12:16:00"/>
    <x v="12"/>
    <x v="0"/>
    <x v="2"/>
    <x v="2"/>
    <x v="0"/>
    <x v="5"/>
    <x v="0"/>
    <s v="Account Updated"/>
    <n v="2.2999999999999998"/>
    <n v="3.8"/>
    <s v="Yes"/>
    <n v="0"/>
    <s v="Positive"/>
    <s v="No"/>
    <n v="143.72999999999999"/>
    <s v="5"/>
    <x v="11"/>
    <s v="Poor"/>
  </r>
  <r>
    <x v="585"/>
    <d v="2025-02-08T00:00:00"/>
    <d v="1899-12-30T14:11:00"/>
    <x v="8"/>
    <x v="1"/>
    <x v="3"/>
    <x v="1"/>
    <x v="2"/>
    <x v="5"/>
    <x v="0"/>
    <s v="Resolved"/>
    <n v="2.2000000000000002"/>
    <n v="8.6"/>
    <s v="No"/>
    <n v="0"/>
    <s v="Positive"/>
    <s v="No"/>
    <n v="105.36"/>
    <s v="5"/>
    <x v="11"/>
    <s v="Poor"/>
  </r>
  <r>
    <x v="586"/>
    <d v="2025-04-19T00:00:00"/>
    <d v="1899-12-30T19:16:00"/>
    <x v="2"/>
    <x v="3"/>
    <x v="3"/>
    <x v="0"/>
    <x v="1"/>
    <x v="7"/>
    <x v="0"/>
    <s v="Replacement Initiated"/>
    <n v="4.4000000000000004"/>
    <n v="4.2"/>
    <s v="Yes"/>
    <n v="3"/>
    <s v="Neutral"/>
    <s v="No"/>
    <n v="657.93"/>
    <s v="5"/>
    <x v="0"/>
    <s v="Average"/>
  </r>
  <r>
    <x v="587"/>
    <d v="2025-06-30T00:00:00"/>
    <d v="1899-12-30T12:42:00"/>
    <x v="10"/>
    <x v="1"/>
    <x v="2"/>
    <x v="1"/>
    <x v="1"/>
    <x v="2"/>
    <x v="2"/>
    <s v="Follow-up Required"/>
    <n v="0.9"/>
    <n v="10.1"/>
    <s v="No"/>
    <n v="3"/>
    <s v="Negative"/>
    <s v="No"/>
    <n v="295.17"/>
    <s v="3"/>
    <x v="9"/>
    <s v="Average"/>
  </r>
  <r>
    <x v="588"/>
    <d v="2025-02-11T00:00:00"/>
    <d v="1899-12-30T15:41:00"/>
    <x v="19"/>
    <x v="0"/>
    <x v="0"/>
    <x v="0"/>
    <x v="2"/>
    <x v="4"/>
    <x v="0"/>
    <s v="Resolved"/>
    <n v="1.5"/>
    <n v="15.6"/>
    <s v="Yes"/>
    <n v="4"/>
    <s v="Positive"/>
    <s v="No"/>
    <n v="440.28"/>
    <s v="5"/>
    <x v="11"/>
    <s v="Excellent"/>
  </r>
  <r>
    <x v="589"/>
    <d v="2025-07-05T00:00:00"/>
    <d v="1899-12-30T09:49:00"/>
    <x v="9"/>
    <x v="3"/>
    <x v="0"/>
    <x v="1"/>
    <x v="2"/>
    <x v="2"/>
    <x v="3"/>
    <s v="No Resolution"/>
    <n v="2"/>
    <n v="8.5"/>
    <s v="No"/>
    <n v="3"/>
    <s v="Negative"/>
    <s v="No"/>
    <n v="54.46"/>
    <s v="0"/>
    <x v="4"/>
    <s v="Average"/>
  </r>
  <r>
    <x v="590"/>
    <d v="2025-08-11T00:00:00"/>
    <d v="1899-12-30T14:28:00"/>
    <x v="15"/>
    <x v="3"/>
    <x v="1"/>
    <x v="2"/>
    <x v="2"/>
    <x v="0"/>
    <x v="0"/>
    <s v="Refund Processed"/>
    <n v="1"/>
    <n v="8.5"/>
    <s v="Yes"/>
    <n v="0"/>
    <s v="Neutral"/>
    <s v="No"/>
    <n v="237.53"/>
    <s v="5"/>
    <x v="7"/>
    <s v="Poor"/>
  </r>
  <r>
    <x v="591"/>
    <d v="2025-05-02T00:00:00"/>
    <d v="1899-12-30T16:21:00"/>
    <x v="11"/>
    <x v="3"/>
    <x v="0"/>
    <x v="0"/>
    <x v="2"/>
    <x v="6"/>
    <x v="0"/>
    <s v="Resolved"/>
    <n v="1"/>
    <n v="12.6"/>
    <s v="Yes"/>
    <n v="5"/>
    <s v="Positive"/>
    <s v="No"/>
    <n v="125.16"/>
    <s v="5"/>
    <x v="6"/>
    <s v="Excellent"/>
  </r>
  <r>
    <x v="592"/>
    <d v="2025-05-13T00:00:00"/>
    <d v="1899-12-30T08:18:00"/>
    <x v="0"/>
    <x v="2"/>
    <x v="2"/>
    <x v="2"/>
    <x v="2"/>
    <x v="7"/>
    <x v="0"/>
    <s v="Replacement Initiated"/>
    <n v="0.5"/>
    <n v="11.7"/>
    <s v="No"/>
    <n v="3"/>
    <s v="Neutral"/>
    <s v="No"/>
    <n v="259.43"/>
    <s v="5"/>
    <x v="6"/>
    <s v="Average"/>
  </r>
  <r>
    <x v="593"/>
    <d v="2025-06-12T00:00:00"/>
    <d v="1899-12-30T16:41:00"/>
    <x v="6"/>
    <x v="1"/>
    <x v="3"/>
    <x v="2"/>
    <x v="3"/>
    <x v="1"/>
    <x v="0"/>
    <s v="Information Provided"/>
    <n v="1.2"/>
    <n v="18.600000000000001"/>
    <s v="Yes"/>
    <n v="4"/>
    <s v="Neutral"/>
    <s v="No"/>
    <n v="354.98"/>
    <s v="5"/>
    <x v="9"/>
    <s v="Excellent"/>
  </r>
  <r>
    <x v="594"/>
    <d v="2025-08-03T00:00:00"/>
    <d v="1899-12-30T16:18:00"/>
    <x v="6"/>
    <x v="2"/>
    <x v="3"/>
    <x v="0"/>
    <x v="2"/>
    <x v="1"/>
    <x v="0"/>
    <s v="Resolved"/>
    <n v="2.2999999999999998"/>
    <n v="15"/>
    <s v="No"/>
    <n v="2"/>
    <s v="Negative"/>
    <s v="No"/>
    <n v="112.44"/>
    <s v="5"/>
    <x v="7"/>
    <s v="Average"/>
  </r>
  <r>
    <x v="595"/>
    <d v="2025-08-09T00:00:00"/>
    <d v="1899-12-30T11:44:00"/>
    <x v="10"/>
    <x v="2"/>
    <x v="3"/>
    <x v="1"/>
    <x v="2"/>
    <x v="1"/>
    <x v="2"/>
    <s v="Follow-up Required"/>
    <n v="1.7"/>
    <n v="20.7"/>
    <s v="No"/>
    <n v="2"/>
    <s v="Negative"/>
    <s v="No"/>
    <n v="70.56"/>
    <s v="3"/>
    <x v="7"/>
    <s v="Average"/>
  </r>
  <r>
    <x v="596"/>
    <d v="2025-08-23T00:00:00"/>
    <d v="1899-12-30T20:11:00"/>
    <x v="17"/>
    <x v="1"/>
    <x v="0"/>
    <x v="0"/>
    <x v="2"/>
    <x v="3"/>
    <x v="1"/>
    <s v="Escalated"/>
    <n v="5.9"/>
    <n v="7.3"/>
    <s v="No"/>
    <n v="3"/>
    <s v="Neutral"/>
    <s v="Yes"/>
    <n v="110.73"/>
    <s v="2"/>
    <x v="7"/>
    <s v="Average"/>
  </r>
  <r>
    <x v="597"/>
    <d v="2025-11-27T00:00:00"/>
    <d v="1899-12-30T20:30:00"/>
    <x v="12"/>
    <x v="0"/>
    <x v="2"/>
    <x v="3"/>
    <x v="2"/>
    <x v="2"/>
    <x v="0"/>
    <s v="Resolved"/>
    <n v="3.7"/>
    <n v="8.5"/>
    <s v="Yes"/>
    <n v="2"/>
    <s v="Negative"/>
    <s v="No"/>
    <n v="244.36"/>
    <s v="5"/>
    <x v="8"/>
    <s v="Average"/>
  </r>
  <r>
    <x v="598"/>
    <d v="2025-05-26T00:00:00"/>
    <d v="1899-12-30T21:33:00"/>
    <x v="18"/>
    <x v="2"/>
    <x v="3"/>
    <x v="1"/>
    <x v="2"/>
    <x v="0"/>
    <x v="0"/>
    <s v="Information Provided"/>
    <n v="0.7"/>
    <n v="7.4"/>
    <s v="Yes"/>
    <n v="0"/>
    <s v="Negative"/>
    <s v="No"/>
    <n v="156.87"/>
    <s v="5"/>
    <x v="6"/>
    <s v="Poor"/>
  </r>
  <r>
    <x v="599"/>
    <d v="2025-08-27T00:00:00"/>
    <d v="1899-12-30T15:17:00"/>
    <x v="4"/>
    <x v="3"/>
    <x v="1"/>
    <x v="0"/>
    <x v="2"/>
    <x v="6"/>
    <x v="1"/>
    <s v="Escalated"/>
    <n v="4.2"/>
    <n v="12.9"/>
    <s v="No"/>
    <n v="1"/>
    <s v="Negative"/>
    <s v="Yes"/>
    <n v="114.19"/>
    <s v="2"/>
    <x v="7"/>
    <s v="Poor"/>
  </r>
  <r>
    <x v="600"/>
    <d v="2025-03-17T00:00:00"/>
    <d v="1899-12-30T09:17:00"/>
    <x v="8"/>
    <x v="3"/>
    <x v="3"/>
    <x v="0"/>
    <x v="0"/>
    <x v="7"/>
    <x v="0"/>
    <s v="Resolved"/>
    <n v="1.6"/>
    <n v="16.2"/>
    <s v="Yes"/>
    <n v="2"/>
    <s v="Negative"/>
    <s v="No"/>
    <n v="72.290000000000006"/>
    <s v="5"/>
    <x v="3"/>
    <s v="Average"/>
  </r>
  <r>
    <x v="601"/>
    <d v="2025-01-09T00:00:00"/>
    <d v="1899-12-30T14:23:00"/>
    <x v="15"/>
    <x v="1"/>
    <x v="2"/>
    <x v="1"/>
    <x v="0"/>
    <x v="1"/>
    <x v="0"/>
    <s v="Information Provided"/>
    <n v="2.7"/>
    <n v="11"/>
    <s v="Yes"/>
    <n v="0"/>
    <s v="Positive"/>
    <s v="No"/>
    <n v="199.44"/>
    <s v="5"/>
    <x v="5"/>
    <s v="Poor"/>
  </r>
  <r>
    <x v="602"/>
    <d v="2025-03-15T00:00:00"/>
    <d v="1899-12-30T10:25:00"/>
    <x v="9"/>
    <x v="3"/>
    <x v="1"/>
    <x v="0"/>
    <x v="2"/>
    <x v="9"/>
    <x v="0"/>
    <s v="Resolved"/>
    <n v="2.7"/>
    <n v="9.6999999999999993"/>
    <s v="Yes"/>
    <n v="4"/>
    <s v="Neutral"/>
    <s v="No"/>
    <n v="307.72000000000003"/>
    <s v="5"/>
    <x v="3"/>
    <s v="Excellent"/>
  </r>
  <r>
    <x v="603"/>
    <d v="2025-09-10T00:00:00"/>
    <d v="1899-12-30T09:41:00"/>
    <x v="5"/>
    <x v="2"/>
    <x v="1"/>
    <x v="0"/>
    <x v="3"/>
    <x v="9"/>
    <x v="0"/>
    <s v="Account Updated"/>
    <n v="4.0999999999999996"/>
    <n v="6.7"/>
    <s v="Yes"/>
    <n v="3"/>
    <s v="Neutral"/>
    <s v="No"/>
    <n v="272.14999999999998"/>
    <s v="5"/>
    <x v="2"/>
    <s v="Average"/>
  </r>
  <r>
    <x v="604"/>
    <d v="2025-08-18T00:00:00"/>
    <d v="1899-12-30T14:37:00"/>
    <x v="2"/>
    <x v="2"/>
    <x v="3"/>
    <x v="0"/>
    <x v="2"/>
    <x v="2"/>
    <x v="0"/>
    <s v="Resolved"/>
    <n v="3.5"/>
    <n v="5.9"/>
    <s v="Yes"/>
    <n v="5"/>
    <s v="Positive"/>
    <s v="No"/>
    <n v="398.43"/>
    <s v="5"/>
    <x v="7"/>
    <s v="Excellent"/>
  </r>
  <r>
    <x v="605"/>
    <d v="2025-01-07T00:00:00"/>
    <d v="1899-12-30T18:05:00"/>
    <x v="2"/>
    <x v="1"/>
    <x v="2"/>
    <x v="0"/>
    <x v="2"/>
    <x v="2"/>
    <x v="0"/>
    <s v="Resolved"/>
    <n v="3.2"/>
    <n v="8.5"/>
    <s v="Yes"/>
    <n v="5"/>
    <s v="Positive"/>
    <s v="No"/>
    <n v="173.85"/>
    <s v="5"/>
    <x v="5"/>
    <s v="Excellent"/>
  </r>
  <r>
    <x v="606"/>
    <d v="2025-06-23T00:00:00"/>
    <d v="1899-12-30T11:32:00"/>
    <x v="15"/>
    <x v="3"/>
    <x v="0"/>
    <x v="0"/>
    <x v="2"/>
    <x v="6"/>
    <x v="0"/>
    <s v="Resolved"/>
    <n v="4.4000000000000004"/>
    <n v="11.5"/>
    <s v="Yes"/>
    <n v="4"/>
    <s v="Positive"/>
    <s v="No"/>
    <n v="87.09"/>
    <s v="5"/>
    <x v="9"/>
    <s v="Excellent"/>
  </r>
  <r>
    <x v="607"/>
    <d v="2025-05-21T00:00:00"/>
    <d v="1899-12-30T15:31:00"/>
    <x v="16"/>
    <x v="2"/>
    <x v="1"/>
    <x v="0"/>
    <x v="0"/>
    <x v="2"/>
    <x v="2"/>
    <s v="Follow-up Required"/>
    <n v="2.9"/>
    <n v="4.5999999999999996"/>
    <s v="No"/>
    <n v="1"/>
    <s v="Negative"/>
    <s v="No"/>
    <n v="80.03"/>
    <s v="3"/>
    <x v="6"/>
    <s v="Poor"/>
  </r>
  <r>
    <x v="608"/>
    <d v="2025-06-17T00:00:00"/>
    <d v="1899-12-30T08:25:00"/>
    <x v="7"/>
    <x v="2"/>
    <x v="0"/>
    <x v="0"/>
    <x v="1"/>
    <x v="7"/>
    <x v="0"/>
    <s v="Refund Processed"/>
    <n v="3.1"/>
    <n v="11.5"/>
    <s v="No"/>
    <n v="0"/>
    <s v="Negative"/>
    <s v="Yes"/>
    <n v="237.03"/>
    <s v="5"/>
    <x v="9"/>
    <s v="Poor"/>
  </r>
  <r>
    <x v="609"/>
    <d v="2025-06-19T00:00:00"/>
    <d v="1899-12-30T16:01:00"/>
    <x v="7"/>
    <x v="1"/>
    <x v="0"/>
    <x v="1"/>
    <x v="3"/>
    <x v="1"/>
    <x v="0"/>
    <s v="Resolved"/>
    <n v="5.7"/>
    <n v="12"/>
    <s v="Yes"/>
    <n v="4"/>
    <s v="Positive"/>
    <s v="No"/>
    <n v="460.59"/>
    <s v="5"/>
    <x v="9"/>
    <s v="Excellent"/>
  </r>
  <r>
    <x v="610"/>
    <d v="2025-10-10T00:00:00"/>
    <d v="1899-12-30T10:08:00"/>
    <x v="18"/>
    <x v="2"/>
    <x v="1"/>
    <x v="0"/>
    <x v="0"/>
    <x v="2"/>
    <x v="0"/>
    <s v="Resolved"/>
    <n v="7"/>
    <n v="11.9"/>
    <s v="Yes"/>
    <n v="4"/>
    <s v="Positive"/>
    <s v="No"/>
    <n v="143.91999999999999"/>
    <s v="5"/>
    <x v="10"/>
    <s v="Excellent"/>
  </r>
  <r>
    <x v="611"/>
    <d v="2025-05-02T00:00:00"/>
    <d v="1899-12-30T19:50:00"/>
    <x v="12"/>
    <x v="3"/>
    <x v="4"/>
    <x v="0"/>
    <x v="2"/>
    <x v="7"/>
    <x v="1"/>
    <s v="Escalated"/>
    <n v="0.7"/>
    <n v="14.5"/>
    <s v="No"/>
    <n v="1"/>
    <s v="Negative"/>
    <s v="Yes"/>
    <n v="372.41"/>
    <s v="2"/>
    <x v="6"/>
    <s v="Poor"/>
  </r>
  <r>
    <x v="612"/>
    <d v="2025-07-13T00:00:00"/>
    <d v="1899-12-30T12:06:00"/>
    <x v="15"/>
    <x v="3"/>
    <x v="3"/>
    <x v="0"/>
    <x v="2"/>
    <x v="0"/>
    <x v="0"/>
    <s v="Resolved"/>
    <n v="6.1"/>
    <n v="8.9"/>
    <s v="No"/>
    <n v="3"/>
    <s v="Neutral"/>
    <s v="No"/>
    <n v="149.05000000000001"/>
    <s v="5"/>
    <x v="4"/>
    <s v="Average"/>
  </r>
  <r>
    <x v="613"/>
    <d v="2025-01-05T00:00:00"/>
    <d v="1899-12-30T15:59:00"/>
    <x v="3"/>
    <x v="3"/>
    <x v="3"/>
    <x v="1"/>
    <x v="1"/>
    <x v="6"/>
    <x v="0"/>
    <s v="Resolved"/>
    <n v="2.5"/>
    <n v="16.8"/>
    <s v="Yes"/>
    <n v="0"/>
    <s v="Neutral"/>
    <s v="No"/>
    <n v="132.51"/>
    <s v="5"/>
    <x v="5"/>
    <s v="Poor"/>
  </r>
  <r>
    <x v="614"/>
    <d v="2025-01-29T00:00:00"/>
    <d v="1899-12-30T08:34:00"/>
    <x v="12"/>
    <x v="2"/>
    <x v="0"/>
    <x v="0"/>
    <x v="2"/>
    <x v="0"/>
    <x v="0"/>
    <s v="Information Provided"/>
    <n v="5"/>
    <n v="9.9"/>
    <s v="Yes"/>
    <n v="5"/>
    <s v="Positive"/>
    <s v="No"/>
    <n v="109.9"/>
    <s v="5"/>
    <x v="5"/>
    <s v="Excellent"/>
  </r>
  <r>
    <x v="615"/>
    <d v="2025-06-14T00:00:00"/>
    <d v="1899-12-30T14:58:00"/>
    <x v="7"/>
    <x v="0"/>
    <x v="0"/>
    <x v="0"/>
    <x v="2"/>
    <x v="7"/>
    <x v="0"/>
    <s v="Resolved"/>
    <n v="3.1"/>
    <n v="8.4"/>
    <s v="No"/>
    <n v="4"/>
    <s v="Positive"/>
    <s v="No"/>
    <n v="68.53"/>
    <s v="5"/>
    <x v="9"/>
    <s v="Excellent"/>
  </r>
  <r>
    <x v="616"/>
    <d v="2025-12-05T00:00:00"/>
    <d v="1899-12-30T11:10:00"/>
    <x v="5"/>
    <x v="2"/>
    <x v="2"/>
    <x v="0"/>
    <x v="2"/>
    <x v="0"/>
    <x v="0"/>
    <s v="Resolved"/>
    <n v="5.7"/>
    <n v="6.2"/>
    <s v="Yes"/>
    <n v="0"/>
    <s v="Negative"/>
    <s v="No"/>
    <n v="290.23"/>
    <s v="5"/>
    <x v="1"/>
    <s v="Poor"/>
  </r>
  <r>
    <x v="617"/>
    <d v="2025-05-16T00:00:00"/>
    <d v="1899-12-30T14:41:00"/>
    <x v="13"/>
    <x v="2"/>
    <x v="1"/>
    <x v="2"/>
    <x v="3"/>
    <x v="6"/>
    <x v="0"/>
    <s v="Resolved"/>
    <n v="1.8"/>
    <n v="7.6"/>
    <s v="Yes"/>
    <n v="5"/>
    <s v="Positive"/>
    <s v="No"/>
    <n v="442.35"/>
    <s v="5"/>
    <x v="6"/>
    <s v="Excellent"/>
  </r>
  <r>
    <x v="618"/>
    <d v="2025-12-31T00:00:00"/>
    <d v="1899-12-30T18:40:00"/>
    <x v="8"/>
    <x v="1"/>
    <x v="0"/>
    <x v="2"/>
    <x v="0"/>
    <x v="7"/>
    <x v="0"/>
    <s v="Resolved"/>
    <n v="5.9"/>
    <n v="9.1999999999999993"/>
    <s v="Yes"/>
    <n v="0"/>
    <s v="Positive"/>
    <s v="No"/>
    <n v="150.13999999999999"/>
    <s v="5"/>
    <x v="1"/>
    <s v="Poor"/>
  </r>
  <r>
    <x v="619"/>
    <d v="2025-11-17T00:00:00"/>
    <d v="1899-12-30T16:29:00"/>
    <x v="14"/>
    <x v="3"/>
    <x v="2"/>
    <x v="2"/>
    <x v="2"/>
    <x v="7"/>
    <x v="3"/>
    <s v="No Resolution"/>
    <n v="2.8"/>
    <n v="8.9"/>
    <s v="No"/>
    <n v="1"/>
    <s v="Negative"/>
    <s v="No"/>
    <n v="39.97"/>
    <s v="0"/>
    <x v="8"/>
    <s v="Poor"/>
  </r>
  <r>
    <x v="620"/>
    <d v="2025-12-08T00:00:00"/>
    <d v="1899-12-30T12:57:00"/>
    <x v="1"/>
    <x v="1"/>
    <x v="2"/>
    <x v="2"/>
    <x v="0"/>
    <x v="2"/>
    <x v="0"/>
    <s v="Replacement Initiated"/>
    <n v="1.5"/>
    <n v="4.5"/>
    <s v="Yes"/>
    <n v="5"/>
    <s v="Positive"/>
    <s v="No"/>
    <n v="41.53"/>
    <s v="5"/>
    <x v="1"/>
    <s v="Excellent"/>
  </r>
  <r>
    <x v="621"/>
    <d v="2025-05-25T00:00:00"/>
    <d v="1899-12-30T08:15:00"/>
    <x v="1"/>
    <x v="0"/>
    <x v="1"/>
    <x v="1"/>
    <x v="1"/>
    <x v="1"/>
    <x v="2"/>
    <s v="Follow-up Required"/>
    <n v="1.8"/>
    <n v="7.9"/>
    <s v="No"/>
    <n v="2"/>
    <s v="Negative"/>
    <s v="No"/>
    <n v="293.94"/>
    <s v="3"/>
    <x v="6"/>
    <s v="Average"/>
  </r>
  <r>
    <x v="622"/>
    <d v="2025-11-23T00:00:00"/>
    <d v="1899-12-30T15:15:00"/>
    <x v="11"/>
    <x v="3"/>
    <x v="1"/>
    <x v="0"/>
    <x v="0"/>
    <x v="8"/>
    <x v="0"/>
    <s v="Resolved"/>
    <n v="0.4"/>
    <n v="8.3000000000000007"/>
    <s v="Yes"/>
    <n v="3"/>
    <s v="Neutral"/>
    <s v="No"/>
    <n v="107.78"/>
    <s v="5"/>
    <x v="8"/>
    <s v="Average"/>
  </r>
  <r>
    <x v="623"/>
    <d v="2025-08-05T00:00:00"/>
    <d v="1899-12-30T10:23:00"/>
    <x v="8"/>
    <x v="3"/>
    <x v="0"/>
    <x v="1"/>
    <x v="1"/>
    <x v="4"/>
    <x v="0"/>
    <s v="Resolved"/>
    <n v="1.8"/>
    <n v="8.8000000000000007"/>
    <s v="Yes"/>
    <n v="5"/>
    <s v="Positive"/>
    <s v="No"/>
    <n v="570.79999999999995"/>
    <s v="5"/>
    <x v="7"/>
    <s v="Excellent"/>
  </r>
  <r>
    <x v="624"/>
    <d v="2025-10-28T00:00:00"/>
    <d v="1899-12-30T13:05:00"/>
    <x v="15"/>
    <x v="2"/>
    <x v="2"/>
    <x v="0"/>
    <x v="2"/>
    <x v="2"/>
    <x v="3"/>
    <s v="No Resolution"/>
    <n v="2.8"/>
    <n v="3.4"/>
    <s v="No"/>
    <n v="3"/>
    <s v="Negative"/>
    <s v="No"/>
    <n v="239.37"/>
    <s v="0"/>
    <x v="10"/>
    <s v="Average"/>
  </r>
  <r>
    <x v="625"/>
    <d v="2025-05-12T00:00:00"/>
    <d v="1899-12-30T18:01:00"/>
    <x v="3"/>
    <x v="3"/>
    <x v="2"/>
    <x v="1"/>
    <x v="2"/>
    <x v="6"/>
    <x v="2"/>
    <s v="Follow-up Required"/>
    <n v="3.6"/>
    <n v="8.5"/>
    <s v="No"/>
    <n v="4"/>
    <s v="Neutral"/>
    <s v="No"/>
    <n v="56.66"/>
    <s v="3"/>
    <x v="6"/>
    <s v="Excellent"/>
  </r>
  <r>
    <x v="626"/>
    <d v="2025-10-19T00:00:00"/>
    <d v="1899-12-30T08:48:00"/>
    <x v="13"/>
    <x v="0"/>
    <x v="3"/>
    <x v="2"/>
    <x v="1"/>
    <x v="2"/>
    <x v="0"/>
    <s v="Refund Processed"/>
    <n v="0.5"/>
    <n v="8.3000000000000007"/>
    <s v="Yes"/>
    <n v="5"/>
    <s v="Positive"/>
    <s v="No"/>
    <n v="366.9"/>
    <s v="5"/>
    <x v="10"/>
    <s v="Excellent"/>
  </r>
  <r>
    <x v="627"/>
    <d v="2025-03-11T00:00:00"/>
    <d v="1899-12-30T11:13:00"/>
    <x v="15"/>
    <x v="3"/>
    <x v="1"/>
    <x v="0"/>
    <x v="1"/>
    <x v="1"/>
    <x v="0"/>
    <s v="Resolved"/>
    <n v="5.7"/>
    <n v="6.2"/>
    <s v="Yes"/>
    <n v="5"/>
    <s v="Positive"/>
    <s v="No"/>
    <n v="351.57"/>
    <s v="5"/>
    <x v="3"/>
    <s v="Excellent"/>
  </r>
  <r>
    <x v="628"/>
    <d v="2025-09-09T00:00:00"/>
    <d v="1899-12-30T10:34:00"/>
    <x v="14"/>
    <x v="3"/>
    <x v="0"/>
    <x v="0"/>
    <x v="2"/>
    <x v="1"/>
    <x v="3"/>
    <s v="No Resolution"/>
    <n v="5.7"/>
    <n v="13.5"/>
    <s v="No"/>
    <n v="1"/>
    <s v="Negative"/>
    <s v="No"/>
    <n v="148.04"/>
    <s v="0"/>
    <x v="2"/>
    <s v="Poor"/>
  </r>
  <r>
    <x v="629"/>
    <d v="2025-10-02T00:00:00"/>
    <d v="1899-12-30T13:50:00"/>
    <x v="15"/>
    <x v="1"/>
    <x v="3"/>
    <x v="0"/>
    <x v="0"/>
    <x v="5"/>
    <x v="0"/>
    <s v="Refund Processed"/>
    <n v="3.1"/>
    <n v="10.1"/>
    <s v="No"/>
    <n v="0"/>
    <s v="Neutral"/>
    <s v="No"/>
    <n v="64.930000000000007"/>
    <s v="5"/>
    <x v="10"/>
    <s v="Poor"/>
  </r>
  <r>
    <x v="630"/>
    <d v="2025-12-30T00:00:00"/>
    <d v="1899-12-30T08:58:00"/>
    <x v="19"/>
    <x v="1"/>
    <x v="0"/>
    <x v="1"/>
    <x v="2"/>
    <x v="7"/>
    <x v="0"/>
    <s v="Refund Processed"/>
    <n v="1.9"/>
    <n v="6.8"/>
    <s v="No"/>
    <n v="0"/>
    <s v="Positive"/>
    <s v="No"/>
    <n v="52.19"/>
    <s v="5"/>
    <x v="1"/>
    <s v="Poor"/>
  </r>
  <r>
    <x v="631"/>
    <d v="2025-07-01T00:00:00"/>
    <d v="1899-12-30T14:50:00"/>
    <x v="2"/>
    <x v="2"/>
    <x v="0"/>
    <x v="1"/>
    <x v="2"/>
    <x v="1"/>
    <x v="0"/>
    <s v="Refund Processed"/>
    <n v="3.3"/>
    <n v="8.9"/>
    <s v="Yes"/>
    <n v="5"/>
    <s v="Positive"/>
    <s v="No"/>
    <n v="169.84"/>
    <s v="5"/>
    <x v="4"/>
    <s v="Excellent"/>
  </r>
  <r>
    <x v="632"/>
    <d v="2025-06-16T00:00:00"/>
    <d v="1899-12-30T13:25:00"/>
    <x v="13"/>
    <x v="0"/>
    <x v="1"/>
    <x v="2"/>
    <x v="2"/>
    <x v="1"/>
    <x v="0"/>
    <s v="Resolved"/>
    <n v="0.9"/>
    <n v="13.2"/>
    <s v="Yes"/>
    <n v="3"/>
    <s v="Neutral"/>
    <s v="No"/>
    <n v="65.23"/>
    <s v="5"/>
    <x v="9"/>
    <s v="Average"/>
  </r>
  <r>
    <x v="633"/>
    <d v="2025-04-01T00:00:00"/>
    <d v="1899-12-30T08:01:00"/>
    <x v="17"/>
    <x v="3"/>
    <x v="3"/>
    <x v="0"/>
    <x v="2"/>
    <x v="1"/>
    <x v="0"/>
    <s v="Resolved"/>
    <n v="8.5"/>
    <n v="12.4"/>
    <s v="No"/>
    <n v="5"/>
    <s v="Positive"/>
    <s v="No"/>
    <n v="94.17"/>
    <s v="5"/>
    <x v="0"/>
    <s v="Excellent"/>
  </r>
  <r>
    <x v="634"/>
    <d v="2025-07-21T00:00:00"/>
    <d v="1899-12-30T20:28:00"/>
    <x v="19"/>
    <x v="3"/>
    <x v="1"/>
    <x v="2"/>
    <x v="0"/>
    <x v="5"/>
    <x v="2"/>
    <s v="Follow-up Required"/>
    <n v="1.5"/>
    <n v="8.3000000000000007"/>
    <s v="No"/>
    <n v="3"/>
    <s v="Negative"/>
    <s v="No"/>
    <n v="192.57"/>
    <s v="3"/>
    <x v="4"/>
    <s v="Average"/>
  </r>
  <r>
    <x v="635"/>
    <d v="2025-12-12T00:00:00"/>
    <d v="1899-12-30T19:59:00"/>
    <x v="9"/>
    <x v="3"/>
    <x v="2"/>
    <x v="1"/>
    <x v="2"/>
    <x v="9"/>
    <x v="0"/>
    <s v="Resolved"/>
    <n v="0.6"/>
    <n v="13.8"/>
    <s v="No"/>
    <n v="4"/>
    <s v="Positive"/>
    <s v="No"/>
    <n v="46.5"/>
    <s v="5"/>
    <x v="1"/>
    <s v="Excellent"/>
  </r>
  <r>
    <x v="636"/>
    <d v="2025-01-19T00:00:00"/>
    <d v="1899-12-30T11:23:00"/>
    <x v="16"/>
    <x v="0"/>
    <x v="3"/>
    <x v="2"/>
    <x v="2"/>
    <x v="6"/>
    <x v="3"/>
    <s v="No Resolution"/>
    <n v="2.4"/>
    <n v="8.3000000000000007"/>
    <s v="No"/>
    <n v="1"/>
    <s v="Negative"/>
    <s v="No"/>
    <n v="222.44"/>
    <s v="0"/>
    <x v="5"/>
    <s v="Poor"/>
  </r>
  <r>
    <x v="637"/>
    <d v="2025-02-08T00:00:00"/>
    <d v="1899-12-30T16:55:00"/>
    <x v="10"/>
    <x v="1"/>
    <x v="2"/>
    <x v="0"/>
    <x v="0"/>
    <x v="5"/>
    <x v="0"/>
    <s v="Resolved"/>
    <n v="3"/>
    <n v="6.8"/>
    <s v="Yes"/>
    <n v="5"/>
    <s v="Positive"/>
    <s v="No"/>
    <n v="140.51"/>
    <s v="5"/>
    <x v="11"/>
    <s v="Excellent"/>
  </r>
  <r>
    <x v="638"/>
    <d v="2025-05-06T00:00:00"/>
    <d v="1899-12-30T21:11:00"/>
    <x v="3"/>
    <x v="0"/>
    <x v="2"/>
    <x v="0"/>
    <x v="2"/>
    <x v="8"/>
    <x v="0"/>
    <s v="Information Provided"/>
    <n v="4.7"/>
    <n v="9.8000000000000007"/>
    <s v="No"/>
    <n v="4"/>
    <s v="Positive"/>
    <s v="No"/>
    <n v="347.11"/>
    <s v="5"/>
    <x v="6"/>
    <s v="Excellent"/>
  </r>
  <r>
    <x v="639"/>
    <d v="2025-06-22T00:00:00"/>
    <d v="1899-12-30T19:27:00"/>
    <x v="2"/>
    <x v="2"/>
    <x v="2"/>
    <x v="1"/>
    <x v="2"/>
    <x v="7"/>
    <x v="0"/>
    <s v="Account Updated"/>
    <n v="0.5"/>
    <n v="5.0999999999999996"/>
    <s v="Yes"/>
    <n v="2"/>
    <s v="Negative"/>
    <s v="No"/>
    <n v="230.95"/>
    <s v="5"/>
    <x v="9"/>
    <s v="Average"/>
  </r>
  <r>
    <x v="640"/>
    <d v="2025-05-21T00:00:00"/>
    <d v="1899-12-30T08:00:00"/>
    <x v="14"/>
    <x v="3"/>
    <x v="3"/>
    <x v="2"/>
    <x v="2"/>
    <x v="1"/>
    <x v="3"/>
    <s v="No Resolution"/>
    <n v="2.8"/>
    <n v="8"/>
    <s v="No"/>
    <n v="1"/>
    <s v="Negative"/>
    <s v="No"/>
    <n v="256.05"/>
    <s v="0"/>
    <x v="6"/>
    <s v="Poor"/>
  </r>
  <r>
    <x v="641"/>
    <d v="2025-08-30T00:00:00"/>
    <d v="1899-12-30T18:00:00"/>
    <x v="13"/>
    <x v="3"/>
    <x v="0"/>
    <x v="3"/>
    <x v="0"/>
    <x v="0"/>
    <x v="0"/>
    <s v="Replacement Initiated"/>
    <n v="1.9"/>
    <n v="8.9"/>
    <s v="Yes"/>
    <n v="5"/>
    <s v="Positive"/>
    <s v="No"/>
    <n v="288.64999999999998"/>
    <s v="5"/>
    <x v="7"/>
    <s v="Excellent"/>
  </r>
  <r>
    <x v="642"/>
    <d v="2025-08-08T00:00:00"/>
    <d v="1899-12-30T21:17:00"/>
    <x v="16"/>
    <x v="2"/>
    <x v="2"/>
    <x v="0"/>
    <x v="2"/>
    <x v="2"/>
    <x v="0"/>
    <s v="Information Provided"/>
    <n v="9.5"/>
    <n v="9.1"/>
    <s v="Yes"/>
    <n v="0"/>
    <s v="Positive"/>
    <s v="No"/>
    <n v="212.91"/>
    <s v="5"/>
    <x v="7"/>
    <s v="Poor"/>
  </r>
  <r>
    <x v="643"/>
    <d v="2025-05-06T00:00:00"/>
    <d v="1899-12-30T13:27:00"/>
    <x v="8"/>
    <x v="3"/>
    <x v="0"/>
    <x v="0"/>
    <x v="2"/>
    <x v="0"/>
    <x v="3"/>
    <s v="No Resolution"/>
    <n v="1.6"/>
    <n v="8.8000000000000007"/>
    <s v="No"/>
    <n v="3"/>
    <s v="Negative"/>
    <s v="No"/>
    <n v="143.22"/>
    <s v="0"/>
    <x v="6"/>
    <s v="Average"/>
  </r>
  <r>
    <x v="644"/>
    <d v="2025-02-27T00:00:00"/>
    <d v="1899-12-30T14:32:00"/>
    <x v="19"/>
    <x v="2"/>
    <x v="2"/>
    <x v="2"/>
    <x v="2"/>
    <x v="1"/>
    <x v="1"/>
    <s v="Escalated"/>
    <n v="4.0999999999999996"/>
    <n v="4.7"/>
    <s v="No"/>
    <n v="3"/>
    <s v="Neutral"/>
    <s v="Yes"/>
    <n v="203.57"/>
    <s v="2"/>
    <x v="11"/>
    <s v="Average"/>
  </r>
  <r>
    <x v="645"/>
    <d v="2025-05-28T00:00:00"/>
    <d v="1899-12-30T19:36:00"/>
    <x v="17"/>
    <x v="1"/>
    <x v="3"/>
    <x v="0"/>
    <x v="3"/>
    <x v="1"/>
    <x v="0"/>
    <s v="Resolved"/>
    <n v="1.5"/>
    <n v="14.1"/>
    <s v="Yes"/>
    <n v="0"/>
    <s v="Positive"/>
    <s v="No"/>
    <n v="548.03"/>
    <s v="5"/>
    <x v="6"/>
    <s v="Poor"/>
  </r>
  <r>
    <x v="646"/>
    <d v="2025-11-13T00:00:00"/>
    <d v="1899-12-30T20:34:00"/>
    <x v="3"/>
    <x v="3"/>
    <x v="1"/>
    <x v="1"/>
    <x v="2"/>
    <x v="0"/>
    <x v="1"/>
    <s v="Escalated"/>
    <n v="2"/>
    <n v="12.2"/>
    <s v="No"/>
    <n v="3"/>
    <s v="Negative"/>
    <s v="Yes"/>
    <n v="153.63"/>
    <s v="2"/>
    <x v="8"/>
    <s v="Average"/>
  </r>
  <r>
    <x v="647"/>
    <d v="2025-12-27T00:00:00"/>
    <d v="1899-12-30T17:49:00"/>
    <x v="9"/>
    <x v="1"/>
    <x v="1"/>
    <x v="0"/>
    <x v="0"/>
    <x v="8"/>
    <x v="2"/>
    <s v="Follow-up Required"/>
    <n v="4.0999999999999996"/>
    <n v="15.4"/>
    <s v="No"/>
    <n v="4"/>
    <s v="Neutral"/>
    <s v="No"/>
    <n v="27.01"/>
    <s v="3"/>
    <x v="1"/>
    <s v="Excellent"/>
  </r>
  <r>
    <x v="648"/>
    <d v="2025-01-01T00:00:00"/>
    <d v="1899-12-30T20:48:00"/>
    <x v="10"/>
    <x v="1"/>
    <x v="1"/>
    <x v="0"/>
    <x v="2"/>
    <x v="0"/>
    <x v="0"/>
    <s v="Information Provided"/>
    <n v="0.6"/>
    <n v="5.5"/>
    <s v="Yes"/>
    <n v="5"/>
    <s v="Positive"/>
    <s v="No"/>
    <n v="63.04"/>
    <s v="5"/>
    <x v="5"/>
    <s v="Excellent"/>
  </r>
  <r>
    <x v="649"/>
    <d v="2025-12-14T00:00:00"/>
    <d v="1899-12-30T09:31:00"/>
    <x v="19"/>
    <x v="0"/>
    <x v="2"/>
    <x v="2"/>
    <x v="1"/>
    <x v="7"/>
    <x v="0"/>
    <s v="Resolved"/>
    <n v="1.3"/>
    <n v="7.2"/>
    <s v="No"/>
    <n v="2"/>
    <s v="Neutral"/>
    <s v="No"/>
    <n v="566.32000000000005"/>
    <s v="5"/>
    <x v="1"/>
    <s v="Average"/>
  </r>
  <r>
    <x v="650"/>
    <d v="2025-07-09T00:00:00"/>
    <d v="1899-12-30T20:39:00"/>
    <x v="4"/>
    <x v="3"/>
    <x v="3"/>
    <x v="2"/>
    <x v="0"/>
    <x v="6"/>
    <x v="0"/>
    <s v="Resolved"/>
    <n v="0.7"/>
    <n v="7"/>
    <s v="No"/>
    <n v="1"/>
    <s v="Negative"/>
    <s v="No"/>
    <n v="118.79"/>
    <s v="5"/>
    <x v="4"/>
    <s v="Poor"/>
  </r>
  <r>
    <x v="651"/>
    <d v="2025-07-10T00:00:00"/>
    <d v="1899-12-30T20:28:00"/>
    <x v="16"/>
    <x v="0"/>
    <x v="0"/>
    <x v="0"/>
    <x v="3"/>
    <x v="2"/>
    <x v="0"/>
    <s v="Refund Processed"/>
    <n v="1.1000000000000001"/>
    <n v="2"/>
    <s v="Yes"/>
    <n v="5"/>
    <s v="Positive"/>
    <s v="No"/>
    <n v="485.58"/>
    <s v="5"/>
    <x v="4"/>
    <s v="Excellent"/>
  </r>
  <r>
    <x v="652"/>
    <d v="2025-11-08T00:00:00"/>
    <d v="1899-12-30T15:38:00"/>
    <x v="5"/>
    <x v="2"/>
    <x v="1"/>
    <x v="0"/>
    <x v="2"/>
    <x v="1"/>
    <x v="0"/>
    <s v="Resolved"/>
    <n v="1.4"/>
    <n v="13.4"/>
    <s v="No"/>
    <n v="4"/>
    <s v="Positive"/>
    <s v="No"/>
    <n v="34.6"/>
    <s v="5"/>
    <x v="8"/>
    <s v="Excellent"/>
  </r>
  <r>
    <x v="653"/>
    <d v="2025-04-27T00:00:00"/>
    <d v="1899-12-30T21:46:00"/>
    <x v="6"/>
    <x v="2"/>
    <x v="2"/>
    <x v="2"/>
    <x v="3"/>
    <x v="2"/>
    <x v="0"/>
    <s v="Information Provided"/>
    <n v="1.6"/>
    <n v="12.2"/>
    <s v="Yes"/>
    <n v="4"/>
    <s v="Neutral"/>
    <s v="No"/>
    <n v="415.53"/>
    <s v="5"/>
    <x v="0"/>
    <s v="Excellent"/>
  </r>
  <r>
    <x v="654"/>
    <d v="2025-05-14T00:00:00"/>
    <d v="1899-12-30T13:00:00"/>
    <x v="18"/>
    <x v="0"/>
    <x v="2"/>
    <x v="0"/>
    <x v="2"/>
    <x v="6"/>
    <x v="2"/>
    <s v="Follow-up Required"/>
    <n v="2"/>
    <n v="15.4"/>
    <s v="No"/>
    <n v="2"/>
    <s v="Negative"/>
    <s v="No"/>
    <n v="72.33"/>
    <s v="3"/>
    <x v="6"/>
    <s v="Average"/>
  </r>
  <r>
    <x v="655"/>
    <d v="2025-02-27T00:00:00"/>
    <d v="1899-12-30T12:49:00"/>
    <x v="19"/>
    <x v="0"/>
    <x v="2"/>
    <x v="2"/>
    <x v="2"/>
    <x v="9"/>
    <x v="1"/>
    <s v="Escalated"/>
    <n v="6.7"/>
    <n v="10.3"/>
    <s v="No"/>
    <n v="2"/>
    <s v="Neutral"/>
    <s v="Yes"/>
    <n v="247.41"/>
    <s v="2"/>
    <x v="11"/>
    <s v="Average"/>
  </r>
  <r>
    <x v="656"/>
    <d v="2025-02-13T00:00:00"/>
    <d v="1899-12-30T16:33:00"/>
    <x v="15"/>
    <x v="3"/>
    <x v="2"/>
    <x v="0"/>
    <x v="1"/>
    <x v="4"/>
    <x v="0"/>
    <s v="Information Provided"/>
    <n v="8.1"/>
    <n v="11.4"/>
    <s v="No"/>
    <n v="5"/>
    <s v="Positive"/>
    <s v="No"/>
    <n v="201.91"/>
    <s v="5"/>
    <x v="11"/>
    <s v="Excellent"/>
  </r>
  <r>
    <x v="657"/>
    <d v="2025-06-22T00:00:00"/>
    <d v="1899-12-30T15:12:00"/>
    <x v="10"/>
    <x v="3"/>
    <x v="3"/>
    <x v="1"/>
    <x v="2"/>
    <x v="2"/>
    <x v="1"/>
    <s v="Escalated"/>
    <n v="0.9"/>
    <n v="13.3"/>
    <s v="No"/>
    <n v="3"/>
    <s v="Neutral"/>
    <s v="Yes"/>
    <n v="19.97"/>
    <s v="2"/>
    <x v="9"/>
    <s v="Average"/>
  </r>
  <r>
    <x v="658"/>
    <d v="2025-06-09T00:00:00"/>
    <d v="1899-12-30T14:28:00"/>
    <x v="1"/>
    <x v="2"/>
    <x v="2"/>
    <x v="2"/>
    <x v="0"/>
    <x v="2"/>
    <x v="2"/>
    <s v="Follow-up Required"/>
    <n v="4.0999999999999996"/>
    <n v="9.6"/>
    <s v="No"/>
    <n v="1"/>
    <s v="Negative"/>
    <s v="No"/>
    <n v="477.84"/>
    <s v="3"/>
    <x v="9"/>
    <s v="Poor"/>
  </r>
  <r>
    <x v="659"/>
    <d v="2025-06-22T00:00:00"/>
    <d v="1899-12-30T10:09:00"/>
    <x v="10"/>
    <x v="2"/>
    <x v="0"/>
    <x v="1"/>
    <x v="2"/>
    <x v="1"/>
    <x v="0"/>
    <s v="Refund Processed"/>
    <n v="2.9"/>
    <n v="12"/>
    <s v="Yes"/>
    <n v="4"/>
    <s v="Positive"/>
    <s v="No"/>
    <n v="102.17"/>
    <s v="5"/>
    <x v="9"/>
    <s v="Excellent"/>
  </r>
  <r>
    <x v="660"/>
    <d v="2025-11-13T00:00:00"/>
    <d v="1899-12-30T17:45:00"/>
    <x v="9"/>
    <x v="0"/>
    <x v="0"/>
    <x v="0"/>
    <x v="0"/>
    <x v="8"/>
    <x v="2"/>
    <s v="Follow-up Required"/>
    <n v="4.2"/>
    <n v="8.1999999999999993"/>
    <s v="No"/>
    <n v="2"/>
    <s v="Negative"/>
    <s v="No"/>
    <n v="72.459999999999994"/>
    <s v="3"/>
    <x v="8"/>
    <s v="Average"/>
  </r>
  <r>
    <x v="661"/>
    <d v="2025-10-30T00:00:00"/>
    <d v="1899-12-30T13:10:00"/>
    <x v="17"/>
    <x v="0"/>
    <x v="2"/>
    <x v="1"/>
    <x v="3"/>
    <x v="5"/>
    <x v="3"/>
    <s v="No Resolution"/>
    <n v="2.6"/>
    <n v="7.2"/>
    <s v="No"/>
    <n v="1"/>
    <s v="Negative"/>
    <s v="No"/>
    <n v="260.76"/>
    <s v="0"/>
    <x v="10"/>
    <s v="Poor"/>
  </r>
  <r>
    <x v="662"/>
    <d v="2025-05-29T00:00:00"/>
    <d v="1899-12-30T12:06:00"/>
    <x v="7"/>
    <x v="3"/>
    <x v="3"/>
    <x v="0"/>
    <x v="2"/>
    <x v="7"/>
    <x v="0"/>
    <s v="Resolved"/>
    <n v="3.3"/>
    <n v="11.6"/>
    <s v="Yes"/>
    <n v="5"/>
    <s v="Positive"/>
    <s v="No"/>
    <n v="175.3"/>
    <s v="5"/>
    <x v="6"/>
    <s v="Excellent"/>
  </r>
  <r>
    <x v="663"/>
    <d v="2025-03-21T00:00:00"/>
    <d v="1899-12-30T11:31:00"/>
    <x v="11"/>
    <x v="2"/>
    <x v="1"/>
    <x v="0"/>
    <x v="3"/>
    <x v="5"/>
    <x v="3"/>
    <s v="No Resolution"/>
    <n v="1.3"/>
    <n v="9.6"/>
    <s v="No"/>
    <n v="1"/>
    <s v="Negative"/>
    <s v="Yes"/>
    <n v="1318.27"/>
    <s v="0"/>
    <x v="3"/>
    <s v="Poor"/>
  </r>
  <r>
    <x v="664"/>
    <d v="2025-08-01T00:00:00"/>
    <d v="1899-12-30T14:55:00"/>
    <x v="13"/>
    <x v="2"/>
    <x v="2"/>
    <x v="3"/>
    <x v="3"/>
    <x v="0"/>
    <x v="0"/>
    <s v="Refund Processed"/>
    <n v="2.7"/>
    <n v="13.3"/>
    <s v="Yes"/>
    <n v="3"/>
    <s v="Neutral"/>
    <s v="No"/>
    <n v="401.88"/>
    <s v="5"/>
    <x v="7"/>
    <s v="Average"/>
  </r>
  <r>
    <x v="665"/>
    <d v="2025-07-22T00:00:00"/>
    <d v="1899-12-30T16:25:00"/>
    <x v="11"/>
    <x v="0"/>
    <x v="2"/>
    <x v="2"/>
    <x v="0"/>
    <x v="3"/>
    <x v="0"/>
    <s v="Information Provided"/>
    <n v="1.4"/>
    <n v="6.7"/>
    <s v="Yes"/>
    <n v="5"/>
    <s v="Positive"/>
    <s v="No"/>
    <n v="0"/>
    <s v="5"/>
    <x v="4"/>
    <s v="Excellent"/>
  </r>
  <r>
    <x v="666"/>
    <d v="2025-09-09T00:00:00"/>
    <d v="1899-12-30T10:36:00"/>
    <x v="10"/>
    <x v="2"/>
    <x v="1"/>
    <x v="1"/>
    <x v="2"/>
    <x v="9"/>
    <x v="2"/>
    <s v="Follow-up Required"/>
    <n v="2.9"/>
    <n v="2.6"/>
    <s v="No"/>
    <n v="2"/>
    <s v="Neutral"/>
    <s v="No"/>
    <n v="172.31"/>
    <s v="3"/>
    <x v="2"/>
    <s v="Average"/>
  </r>
  <r>
    <x v="667"/>
    <d v="2025-08-17T00:00:00"/>
    <d v="1899-12-30T08:48:00"/>
    <x v="11"/>
    <x v="0"/>
    <x v="0"/>
    <x v="0"/>
    <x v="3"/>
    <x v="1"/>
    <x v="2"/>
    <s v="Follow-up Required"/>
    <n v="4.5"/>
    <n v="14.5"/>
    <s v="No"/>
    <n v="1"/>
    <s v="Negative"/>
    <s v="No"/>
    <n v="123.5"/>
    <s v="3"/>
    <x v="7"/>
    <s v="Poor"/>
  </r>
  <r>
    <x v="668"/>
    <d v="2025-06-13T00:00:00"/>
    <d v="1899-12-30T16:10:00"/>
    <x v="15"/>
    <x v="0"/>
    <x v="0"/>
    <x v="0"/>
    <x v="2"/>
    <x v="6"/>
    <x v="2"/>
    <s v="Follow-up Required"/>
    <n v="5.9"/>
    <n v="14.7"/>
    <s v="No"/>
    <n v="4"/>
    <s v="Neutral"/>
    <s v="No"/>
    <n v="197.43"/>
    <s v="3"/>
    <x v="9"/>
    <s v="Excellent"/>
  </r>
  <r>
    <x v="669"/>
    <d v="2025-08-15T00:00:00"/>
    <d v="1899-12-30T14:38:00"/>
    <x v="19"/>
    <x v="0"/>
    <x v="3"/>
    <x v="0"/>
    <x v="1"/>
    <x v="0"/>
    <x v="0"/>
    <s v="Refund Processed"/>
    <n v="1.7"/>
    <n v="12.4"/>
    <s v="Yes"/>
    <n v="0"/>
    <s v="Neutral"/>
    <s v="No"/>
    <n v="413.24"/>
    <s v="5"/>
    <x v="7"/>
    <s v="Poor"/>
  </r>
  <r>
    <x v="670"/>
    <d v="2025-05-27T00:00:00"/>
    <d v="1899-12-30T15:06:00"/>
    <x v="6"/>
    <x v="2"/>
    <x v="3"/>
    <x v="1"/>
    <x v="2"/>
    <x v="1"/>
    <x v="0"/>
    <s v="Resolved"/>
    <n v="2.4"/>
    <n v="17.8"/>
    <s v="Yes"/>
    <n v="3"/>
    <s v="Neutral"/>
    <s v="No"/>
    <n v="284.8"/>
    <s v="5"/>
    <x v="6"/>
    <s v="Average"/>
  </r>
  <r>
    <x v="671"/>
    <d v="2025-01-20T00:00:00"/>
    <d v="1899-12-30T21:03:00"/>
    <x v="7"/>
    <x v="2"/>
    <x v="1"/>
    <x v="2"/>
    <x v="0"/>
    <x v="5"/>
    <x v="0"/>
    <s v="Account Updated"/>
    <n v="1.4"/>
    <n v="11.5"/>
    <s v="Yes"/>
    <n v="3"/>
    <s v="Neutral"/>
    <s v="No"/>
    <n v="87.96"/>
    <s v="5"/>
    <x v="5"/>
    <s v="Average"/>
  </r>
  <r>
    <x v="672"/>
    <d v="2025-02-16T00:00:00"/>
    <d v="1899-12-30T20:51:00"/>
    <x v="5"/>
    <x v="3"/>
    <x v="3"/>
    <x v="0"/>
    <x v="3"/>
    <x v="4"/>
    <x v="0"/>
    <s v="Replacement Initiated"/>
    <n v="9"/>
    <n v="4.9000000000000004"/>
    <s v="Yes"/>
    <n v="3"/>
    <s v="Neutral"/>
    <s v="Yes"/>
    <n v="61.62"/>
    <s v="5"/>
    <x v="11"/>
    <s v="Average"/>
  </r>
  <r>
    <x v="673"/>
    <d v="2025-08-21T00:00:00"/>
    <d v="1899-12-30T18:31:00"/>
    <x v="5"/>
    <x v="2"/>
    <x v="0"/>
    <x v="2"/>
    <x v="0"/>
    <x v="7"/>
    <x v="0"/>
    <s v="Refund Processed"/>
    <n v="0.2"/>
    <n v="6.1"/>
    <s v="Yes"/>
    <n v="5"/>
    <s v="Positive"/>
    <s v="No"/>
    <n v="70.87"/>
    <s v="5"/>
    <x v="7"/>
    <s v="Excellent"/>
  </r>
  <r>
    <x v="674"/>
    <d v="2025-11-01T00:00:00"/>
    <d v="1899-12-30T13:37:00"/>
    <x v="4"/>
    <x v="0"/>
    <x v="3"/>
    <x v="0"/>
    <x v="0"/>
    <x v="5"/>
    <x v="1"/>
    <s v="Escalated"/>
    <n v="6.6"/>
    <n v="2.2999999999999998"/>
    <s v="No"/>
    <n v="1"/>
    <s v="Negative"/>
    <s v="Yes"/>
    <n v="81.099999999999994"/>
    <s v="2"/>
    <x v="8"/>
    <s v="Poor"/>
  </r>
  <r>
    <x v="675"/>
    <d v="2025-01-14T00:00:00"/>
    <d v="1899-12-30T10:04:00"/>
    <x v="10"/>
    <x v="3"/>
    <x v="2"/>
    <x v="0"/>
    <x v="2"/>
    <x v="5"/>
    <x v="0"/>
    <s v="Resolved"/>
    <n v="2.4"/>
    <n v="11.6"/>
    <s v="No"/>
    <n v="5"/>
    <s v="Positive"/>
    <s v="Yes"/>
    <n v="223.18"/>
    <s v="5"/>
    <x v="5"/>
    <s v="Excellent"/>
  </r>
  <r>
    <x v="676"/>
    <d v="2025-05-23T00:00:00"/>
    <d v="1899-12-30T09:21:00"/>
    <x v="1"/>
    <x v="3"/>
    <x v="3"/>
    <x v="0"/>
    <x v="3"/>
    <x v="1"/>
    <x v="0"/>
    <s v="Resolved"/>
    <n v="4.4000000000000004"/>
    <n v="8.5"/>
    <s v="Yes"/>
    <n v="5"/>
    <s v="Positive"/>
    <s v="No"/>
    <n v="537.29999999999995"/>
    <s v="5"/>
    <x v="6"/>
    <s v="Excellent"/>
  </r>
  <r>
    <x v="677"/>
    <d v="2025-01-01T00:00:00"/>
    <d v="1899-12-30T14:56:00"/>
    <x v="2"/>
    <x v="3"/>
    <x v="1"/>
    <x v="0"/>
    <x v="2"/>
    <x v="2"/>
    <x v="0"/>
    <s v="Resolved"/>
    <n v="2.9"/>
    <n v="6.4"/>
    <s v="Yes"/>
    <n v="4"/>
    <s v="Positive"/>
    <s v="Yes"/>
    <n v="108.49"/>
    <s v="5"/>
    <x v="5"/>
    <s v="Excellent"/>
  </r>
  <r>
    <x v="678"/>
    <d v="2025-02-23T00:00:00"/>
    <d v="1899-12-30T15:54:00"/>
    <x v="14"/>
    <x v="2"/>
    <x v="0"/>
    <x v="0"/>
    <x v="2"/>
    <x v="4"/>
    <x v="0"/>
    <s v="Resolved"/>
    <n v="0.9"/>
    <n v="3.9"/>
    <s v="Yes"/>
    <n v="5"/>
    <s v="Positive"/>
    <s v="No"/>
    <n v="276.63"/>
    <s v="5"/>
    <x v="11"/>
    <s v="Excellent"/>
  </r>
  <r>
    <x v="679"/>
    <d v="2025-09-16T00:00:00"/>
    <d v="1899-12-30T10:11:00"/>
    <x v="0"/>
    <x v="2"/>
    <x v="2"/>
    <x v="3"/>
    <x v="2"/>
    <x v="1"/>
    <x v="0"/>
    <s v="Resolved"/>
    <n v="2.2000000000000002"/>
    <n v="8.9"/>
    <s v="Yes"/>
    <n v="3"/>
    <s v="Neutral"/>
    <s v="No"/>
    <n v="125.03"/>
    <s v="5"/>
    <x v="2"/>
    <s v="Average"/>
  </r>
  <r>
    <x v="680"/>
    <d v="2025-05-24T00:00:00"/>
    <d v="1899-12-30T11:49:00"/>
    <x v="13"/>
    <x v="3"/>
    <x v="0"/>
    <x v="0"/>
    <x v="2"/>
    <x v="9"/>
    <x v="0"/>
    <s v="Resolved"/>
    <n v="3.1"/>
    <n v="8.5"/>
    <s v="Yes"/>
    <n v="5"/>
    <s v="Positive"/>
    <s v="No"/>
    <n v="188.4"/>
    <s v="5"/>
    <x v="6"/>
    <s v="Excellent"/>
  </r>
  <r>
    <x v="681"/>
    <d v="2025-01-12T00:00:00"/>
    <d v="1899-12-30T20:46:00"/>
    <x v="12"/>
    <x v="0"/>
    <x v="2"/>
    <x v="2"/>
    <x v="2"/>
    <x v="7"/>
    <x v="0"/>
    <s v="Information Provided"/>
    <n v="0.8"/>
    <n v="10.199999999999999"/>
    <s v="Yes"/>
    <n v="5"/>
    <s v="Positive"/>
    <s v="No"/>
    <n v="270.10000000000002"/>
    <s v="5"/>
    <x v="5"/>
    <s v="Excellent"/>
  </r>
  <r>
    <x v="682"/>
    <d v="2025-11-26T00:00:00"/>
    <d v="1899-12-30T20:14:00"/>
    <x v="19"/>
    <x v="3"/>
    <x v="0"/>
    <x v="0"/>
    <x v="2"/>
    <x v="7"/>
    <x v="0"/>
    <s v="Resolved"/>
    <n v="8.5"/>
    <n v="7.3"/>
    <s v="No"/>
    <n v="1"/>
    <s v="Negative"/>
    <s v="No"/>
    <n v="119.43"/>
    <s v="5"/>
    <x v="8"/>
    <s v="Poor"/>
  </r>
  <r>
    <x v="683"/>
    <d v="2025-08-12T00:00:00"/>
    <d v="1899-12-30T20:43:00"/>
    <x v="5"/>
    <x v="2"/>
    <x v="0"/>
    <x v="3"/>
    <x v="2"/>
    <x v="7"/>
    <x v="0"/>
    <s v="Resolved"/>
    <n v="1.5"/>
    <n v="8.6999999999999993"/>
    <s v="Yes"/>
    <n v="5"/>
    <s v="Positive"/>
    <s v="No"/>
    <n v="50.58"/>
    <s v="5"/>
    <x v="7"/>
    <s v="Excellent"/>
  </r>
  <r>
    <x v="684"/>
    <d v="2025-09-29T00:00:00"/>
    <d v="1899-12-30T18:47:00"/>
    <x v="9"/>
    <x v="0"/>
    <x v="1"/>
    <x v="1"/>
    <x v="1"/>
    <x v="0"/>
    <x v="0"/>
    <s v="Resolved"/>
    <n v="0.8"/>
    <n v="10.4"/>
    <s v="Yes"/>
    <n v="3"/>
    <s v="Neutral"/>
    <s v="No"/>
    <n v="68.25"/>
    <s v="5"/>
    <x v="2"/>
    <s v="Average"/>
  </r>
  <r>
    <x v="685"/>
    <d v="2025-12-24T00:00:00"/>
    <d v="1899-12-30T11:12:00"/>
    <x v="12"/>
    <x v="1"/>
    <x v="0"/>
    <x v="2"/>
    <x v="2"/>
    <x v="5"/>
    <x v="0"/>
    <s v="Resolved"/>
    <n v="1.2"/>
    <n v="10.9"/>
    <s v="No"/>
    <n v="3"/>
    <s v="Negative"/>
    <s v="No"/>
    <n v="249.14"/>
    <s v="5"/>
    <x v="1"/>
    <s v="Average"/>
  </r>
  <r>
    <x v="686"/>
    <d v="2025-06-05T00:00:00"/>
    <d v="1899-12-30T12:12:00"/>
    <x v="17"/>
    <x v="2"/>
    <x v="2"/>
    <x v="0"/>
    <x v="0"/>
    <x v="0"/>
    <x v="0"/>
    <s v="Replacement Initiated"/>
    <n v="4.2"/>
    <n v="13.9"/>
    <s v="Yes"/>
    <n v="0"/>
    <s v="Negative"/>
    <s v="No"/>
    <n v="144.38999999999999"/>
    <s v="5"/>
    <x v="9"/>
    <s v="Poor"/>
  </r>
  <r>
    <x v="687"/>
    <d v="2025-01-08T00:00:00"/>
    <d v="1899-12-30T21:41:00"/>
    <x v="14"/>
    <x v="0"/>
    <x v="3"/>
    <x v="2"/>
    <x v="3"/>
    <x v="2"/>
    <x v="3"/>
    <s v="No Resolution"/>
    <n v="2.8"/>
    <n v="8.8000000000000007"/>
    <s v="No"/>
    <n v="3"/>
    <s v="Negative"/>
    <s v="No"/>
    <n v="255.47"/>
    <s v="0"/>
    <x v="5"/>
    <s v="Average"/>
  </r>
  <r>
    <x v="688"/>
    <d v="2025-05-02T00:00:00"/>
    <d v="1899-12-30T18:23:00"/>
    <x v="13"/>
    <x v="3"/>
    <x v="2"/>
    <x v="2"/>
    <x v="2"/>
    <x v="9"/>
    <x v="0"/>
    <s v="Information Provided"/>
    <n v="2.5"/>
    <n v="7.8"/>
    <s v="Yes"/>
    <n v="5"/>
    <s v="Positive"/>
    <s v="No"/>
    <n v="171.87"/>
    <s v="5"/>
    <x v="6"/>
    <s v="Excellent"/>
  </r>
  <r>
    <x v="689"/>
    <d v="2025-12-14T00:00:00"/>
    <d v="1899-12-30T08:35:00"/>
    <x v="7"/>
    <x v="1"/>
    <x v="3"/>
    <x v="0"/>
    <x v="1"/>
    <x v="7"/>
    <x v="1"/>
    <s v="Escalated"/>
    <n v="3"/>
    <n v="4.2"/>
    <s v="No"/>
    <n v="4"/>
    <s v="Neutral"/>
    <s v="Yes"/>
    <n v="102.04"/>
    <s v="2"/>
    <x v="1"/>
    <s v="Excellent"/>
  </r>
  <r>
    <x v="690"/>
    <d v="2025-06-13T00:00:00"/>
    <d v="1899-12-30T12:52:00"/>
    <x v="0"/>
    <x v="2"/>
    <x v="0"/>
    <x v="0"/>
    <x v="0"/>
    <x v="2"/>
    <x v="2"/>
    <s v="Follow-up Required"/>
    <n v="2.4"/>
    <n v="10.3"/>
    <s v="No"/>
    <n v="2"/>
    <s v="Negative"/>
    <s v="No"/>
    <n v="58.85"/>
    <s v="3"/>
    <x v="9"/>
    <s v="Average"/>
  </r>
  <r>
    <x v="691"/>
    <d v="2025-03-31T00:00:00"/>
    <d v="1899-12-30T14:46:00"/>
    <x v="14"/>
    <x v="1"/>
    <x v="0"/>
    <x v="0"/>
    <x v="0"/>
    <x v="7"/>
    <x v="0"/>
    <s v="Resolved"/>
    <n v="3"/>
    <n v="3.4"/>
    <s v="Yes"/>
    <n v="5"/>
    <s v="Positive"/>
    <s v="No"/>
    <n v="191.59"/>
    <s v="5"/>
    <x v="3"/>
    <s v="Excellent"/>
  </r>
  <r>
    <x v="692"/>
    <d v="2025-05-16T00:00:00"/>
    <d v="1899-12-30T20:34:00"/>
    <x v="2"/>
    <x v="2"/>
    <x v="1"/>
    <x v="2"/>
    <x v="2"/>
    <x v="7"/>
    <x v="0"/>
    <s v="Replacement Initiated"/>
    <n v="0.8"/>
    <n v="14.7"/>
    <s v="Yes"/>
    <n v="4"/>
    <s v="Neutral"/>
    <s v="No"/>
    <n v="170.11"/>
    <s v="5"/>
    <x v="6"/>
    <s v="Excellent"/>
  </r>
  <r>
    <x v="693"/>
    <d v="2025-07-05T00:00:00"/>
    <d v="1899-12-30T17:42:00"/>
    <x v="15"/>
    <x v="3"/>
    <x v="0"/>
    <x v="0"/>
    <x v="2"/>
    <x v="2"/>
    <x v="3"/>
    <s v="No Resolution"/>
    <n v="3.9"/>
    <n v="15"/>
    <s v="No"/>
    <n v="1"/>
    <s v="Negative"/>
    <s v="No"/>
    <n v="190.67"/>
    <s v="0"/>
    <x v="4"/>
    <s v="Poor"/>
  </r>
  <r>
    <x v="694"/>
    <d v="2025-11-12T00:00:00"/>
    <d v="1899-12-30T13:14:00"/>
    <x v="17"/>
    <x v="2"/>
    <x v="3"/>
    <x v="0"/>
    <x v="2"/>
    <x v="1"/>
    <x v="0"/>
    <s v="Information Provided"/>
    <n v="3.3"/>
    <n v="7.6"/>
    <s v="Yes"/>
    <n v="5"/>
    <s v="Positive"/>
    <s v="No"/>
    <n v="173.06"/>
    <s v="5"/>
    <x v="8"/>
    <s v="Excellent"/>
  </r>
  <r>
    <x v="695"/>
    <d v="2025-06-27T00:00:00"/>
    <d v="1899-12-30T14:45:00"/>
    <x v="16"/>
    <x v="1"/>
    <x v="3"/>
    <x v="0"/>
    <x v="2"/>
    <x v="1"/>
    <x v="0"/>
    <s v="Account Updated"/>
    <n v="3.5"/>
    <n v="11.2"/>
    <s v="Yes"/>
    <n v="5"/>
    <s v="Positive"/>
    <s v="No"/>
    <n v="133.97"/>
    <s v="5"/>
    <x v="9"/>
    <s v="Excellent"/>
  </r>
  <r>
    <x v="696"/>
    <d v="2025-01-28T00:00:00"/>
    <d v="1899-12-30T19:49:00"/>
    <x v="13"/>
    <x v="0"/>
    <x v="1"/>
    <x v="0"/>
    <x v="0"/>
    <x v="9"/>
    <x v="0"/>
    <s v="Account Updated"/>
    <n v="3.9"/>
    <n v="7.8"/>
    <s v="Yes"/>
    <n v="5"/>
    <s v="Positive"/>
    <s v="No"/>
    <n v="202.61"/>
    <s v="5"/>
    <x v="5"/>
    <s v="Excellent"/>
  </r>
  <r>
    <x v="697"/>
    <d v="2025-08-08T00:00:00"/>
    <d v="1899-12-30T16:34:00"/>
    <x v="0"/>
    <x v="2"/>
    <x v="0"/>
    <x v="2"/>
    <x v="2"/>
    <x v="1"/>
    <x v="0"/>
    <s v="Resolved"/>
    <n v="4.4000000000000004"/>
    <n v="10.1"/>
    <s v="Yes"/>
    <n v="4"/>
    <s v="Neutral"/>
    <s v="No"/>
    <n v="208.14"/>
    <s v="5"/>
    <x v="7"/>
    <s v="Excellent"/>
  </r>
  <r>
    <x v="698"/>
    <d v="2025-12-23T00:00:00"/>
    <d v="1899-12-30T19:06:00"/>
    <x v="11"/>
    <x v="1"/>
    <x v="0"/>
    <x v="0"/>
    <x v="2"/>
    <x v="9"/>
    <x v="2"/>
    <s v="Follow-up Required"/>
    <n v="2"/>
    <n v="10.9"/>
    <s v="No"/>
    <n v="3"/>
    <s v="Neutral"/>
    <s v="No"/>
    <n v="396.18"/>
    <s v="3"/>
    <x v="1"/>
    <s v="Average"/>
  </r>
  <r>
    <x v="699"/>
    <d v="2025-02-10T00:00:00"/>
    <d v="1899-12-30T14:58:00"/>
    <x v="0"/>
    <x v="3"/>
    <x v="3"/>
    <x v="1"/>
    <x v="2"/>
    <x v="5"/>
    <x v="1"/>
    <s v="Escalated"/>
    <n v="1"/>
    <n v="1.5"/>
    <s v="No"/>
    <n v="2"/>
    <s v="Negative"/>
    <s v="Yes"/>
    <n v="159.97"/>
    <s v="2"/>
    <x v="11"/>
    <s v="Average"/>
  </r>
  <r>
    <x v="700"/>
    <d v="2025-08-16T00:00:00"/>
    <d v="1899-12-30T08:34:00"/>
    <x v="9"/>
    <x v="3"/>
    <x v="2"/>
    <x v="2"/>
    <x v="2"/>
    <x v="2"/>
    <x v="0"/>
    <s v="Resolved"/>
    <n v="5.4"/>
    <n v="5.5"/>
    <s v="Yes"/>
    <n v="0"/>
    <s v="Positive"/>
    <s v="No"/>
    <n v="153.56"/>
    <s v="5"/>
    <x v="7"/>
    <s v="Poor"/>
  </r>
  <r>
    <x v="701"/>
    <d v="2025-07-11T00:00:00"/>
    <d v="1899-12-30T18:42:00"/>
    <x v="18"/>
    <x v="2"/>
    <x v="0"/>
    <x v="0"/>
    <x v="2"/>
    <x v="4"/>
    <x v="0"/>
    <s v="Resolved"/>
    <n v="4.4000000000000004"/>
    <n v="1.8"/>
    <s v="Yes"/>
    <n v="5"/>
    <s v="Positive"/>
    <s v="No"/>
    <n v="182.9"/>
    <s v="5"/>
    <x v="4"/>
    <s v="Excellent"/>
  </r>
  <r>
    <x v="702"/>
    <d v="2025-05-25T00:00:00"/>
    <d v="1899-12-30T16:58:00"/>
    <x v="5"/>
    <x v="3"/>
    <x v="1"/>
    <x v="1"/>
    <x v="2"/>
    <x v="0"/>
    <x v="0"/>
    <s v="Resolved"/>
    <n v="2.4"/>
    <n v="14"/>
    <s v="No"/>
    <n v="0"/>
    <s v="Neutral"/>
    <s v="No"/>
    <n v="246.93"/>
    <s v="5"/>
    <x v="6"/>
    <s v="Poor"/>
  </r>
  <r>
    <x v="703"/>
    <d v="2025-07-20T00:00:00"/>
    <d v="1899-12-30T09:17:00"/>
    <x v="2"/>
    <x v="3"/>
    <x v="2"/>
    <x v="0"/>
    <x v="2"/>
    <x v="1"/>
    <x v="3"/>
    <s v="No Resolution"/>
    <n v="5.8"/>
    <n v="15.3"/>
    <s v="No"/>
    <n v="1"/>
    <s v="Negative"/>
    <s v="No"/>
    <n v="351.66"/>
    <s v="0"/>
    <x v="4"/>
    <s v="Poor"/>
  </r>
  <r>
    <x v="704"/>
    <d v="2025-07-31T00:00:00"/>
    <d v="1899-12-30T13:53:00"/>
    <x v="17"/>
    <x v="2"/>
    <x v="1"/>
    <x v="1"/>
    <x v="2"/>
    <x v="8"/>
    <x v="0"/>
    <s v="Information Provided"/>
    <n v="2"/>
    <n v="10.3"/>
    <s v="Yes"/>
    <n v="4"/>
    <s v="Positive"/>
    <s v="No"/>
    <n v="57.06"/>
    <s v="5"/>
    <x v="4"/>
    <s v="Excellent"/>
  </r>
  <r>
    <x v="705"/>
    <d v="2025-08-08T00:00:00"/>
    <d v="1899-12-30T08:44:00"/>
    <x v="14"/>
    <x v="0"/>
    <x v="1"/>
    <x v="0"/>
    <x v="0"/>
    <x v="4"/>
    <x v="1"/>
    <s v="Escalated"/>
    <n v="1.5"/>
    <n v="4"/>
    <s v="No"/>
    <n v="2"/>
    <s v="Neutral"/>
    <s v="Yes"/>
    <n v="113.55"/>
    <s v="2"/>
    <x v="7"/>
    <s v="Average"/>
  </r>
  <r>
    <x v="706"/>
    <d v="2025-08-28T00:00:00"/>
    <d v="1899-12-30T10:49:00"/>
    <x v="6"/>
    <x v="1"/>
    <x v="3"/>
    <x v="2"/>
    <x v="2"/>
    <x v="8"/>
    <x v="0"/>
    <s v="Resolved"/>
    <n v="1.1000000000000001"/>
    <n v="15.7"/>
    <s v="Yes"/>
    <n v="5"/>
    <s v="Positive"/>
    <s v="No"/>
    <n v="90.66"/>
    <s v="5"/>
    <x v="7"/>
    <s v="Excellent"/>
  </r>
  <r>
    <x v="707"/>
    <d v="2025-02-15T00:00:00"/>
    <d v="1899-12-30T16:36:00"/>
    <x v="6"/>
    <x v="0"/>
    <x v="1"/>
    <x v="0"/>
    <x v="3"/>
    <x v="9"/>
    <x v="2"/>
    <s v="Follow-up Required"/>
    <n v="2.9"/>
    <n v="7.5"/>
    <s v="No"/>
    <n v="3"/>
    <s v="Neutral"/>
    <s v="No"/>
    <n v="463.33"/>
    <s v="3"/>
    <x v="11"/>
    <s v="Average"/>
  </r>
  <r>
    <x v="708"/>
    <d v="2025-02-04T00:00:00"/>
    <d v="1899-12-30T20:39:00"/>
    <x v="8"/>
    <x v="3"/>
    <x v="0"/>
    <x v="0"/>
    <x v="2"/>
    <x v="7"/>
    <x v="0"/>
    <s v="Replacement Initiated"/>
    <n v="5.3"/>
    <n v="10.199999999999999"/>
    <s v="Yes"/>
    <n v="5"/>
    <s v="Positive"/>
    <s v="No"/>
    <n v="346.02"/>
    <s v="5"/>
    <x v="11"/>
    <s v="Excellent"/>
  </r>
  <r>
    <x v="709"/>
    <d v="2025-09-10T00:00:00"/>
    <d v="1899-12-30T08:26:00"/>
    <x v="6"/>
    <x v="0"/>
    <x v="3"/>
    <x v="1"/>
    <x v="0"/>
    <x v="1"/>
    <x v="1"/>
    <s v="Escalated"/>
    <n v="4.3"/>
    <n v="12.5"/>
    <s v="No"/>
    <n v="2"/>
    <s v="Neutral"/>
    <s v="Yes"/>
    <n v="156.13"/>
    <s v="2"/>
    <x v="2"/>
    <s v="Average"/>
  </r>
  <r>
    <x v="710"/>
    <d v="2025-03-23T00:00:00"/>
    <d v="1899-12-30T18:01:00"/>
    <x v="8"/>
    <x v="2"/>
    <x v="1"/>
    <x v="0"/>
    <x v="1"/>
    <x v="1"/>
    <x v="0"/>
    <s v="Replacement Initiated"/>
    <n v="1.5"/>
    <n v="12.8"/>
    <s v="Yes"/>
    <n v="3"/>
    <s v="Neutral"/>
    <s v="No"/>
    <n v="202.03"/>
    <s v="5"/>
    <x v="3"/>
    <s v="Average"/>
  </r>
  <r>
    <x v="711"/>
    <d v="2025-09-13T00:00:00"/>
    <d v="1899-12-30T14:12:00"/>
    <x v="16"/>
    <x v="0"/>
    <x v="0"/>
    <x v="2"/>
    <x v="2"/>
    <x v="9"/>
    <x v="2"/>
    <s v="Follow-up Required"/>
    <n v="0.9"/>
    <n v="7.5"/>
    <s v="No"/>
    <n v="3"/>
    <s v="Neutral"/>
    <s v="No"/>
    <n v="54.18"/>
    <s v="3"/>
    <x v="2"/>
    <s v="Average"/>
  </r>
  <r>
    <x v="712"/>
    <d v="2025-07-16T00:00:00"/>
    <d v="1899-12-30T20:23:00"/>
    <x v="17"/>
    <x v="3"/>
    <x v="0"/>
    <x v="0"/>
    <x v="0"/>
    <x v="9"/>
    <x v="0"/>
    <s v="Account Updated"/>
    <n v="3.3"/>
    <n v="12.3"/>
    <s v="Yes"/>
    <n v="2"/>
    <s v="Neutral"/>
    <s v="No"/>
    <n v="54.73"/>
    <s v="5"/>
    <x v="4"/>
    <s v="Average"/>
  </r>
  <r>
    <x v="713"/>
    <d v="2025-10-30T00:00:00"/>
    <d v="1899-12-30T14:42:00"/>
    <x v="1"/>
    <x v="1"/>
    <x v="0"/>
    <x v="1"/>
    <x v="2"/>
    <x v="0"/>
    <x v="0"/>
    <s v="Account Updated"/>
    <n v="0.6"/>
    <n v="10.1"/>
    <s v="Yes"/>
    <n v="4"/>
    <s v="Neutral"/>
    <s v="Yes"/>
    <n v="202.71"/>
    <s v="5"/>
    <x v="10"/>
    <s v="Excellent"/>
  </r>
  <r>
    <x v="714"/>
    <d v="2025-01-10T00:00:00"/>
    <d v="1899-12-30T18:17:00"/>
    <x v="18"/>
    <x v="2"/>
    <x v="1"/>
    <x v="0"/>
    <x v="2"/>
    <x v="7"/>
    <x v="0"/>
    <s v="Information Provided"/>
    <n v="3.5"/>
    <n v="7.9"/>
    <s v="Yes"/>
    <n v="4"/>
    <s v="Neutral"/>
    <s v="No"/>
    <n v="293.95999999999998"/>
    <s v="5"/>
    <x v="5"/>
    <s v="Excellent"/>
  </r>
  <r>
    <x v="715"/>
    <d v="2025-11-08T00:00:00"/>
    <d v="1899-12-30T16:29:00"/>
    <x v="9"/>
    <x v="3"/>
    <x v="2"/>
    <x v="1"/>
    <x v="2"/>
    <x v="1"/>
    <x v="0"/>
    <s v="Information Provided"/>
    <n v="0.2"/>
    <n v="5.8"/>
    <s v="No"/>
    <n v="4"/>
    <s v="Positive"/>
    <s v="No"/>
    <n v="388.41"/>
    <s v="5"/>
    <x v="8"/>
    <s v="Excellent"/>
  </r>
  <r>
    <x v="716"/>
    <d v="2025-10-13T00:00:00"/>
    <d v="1899-12-30T10:30:00"/>
    <x v="12"/>
    <x v="0"/>
    <x v="2"/>
    <x v="0"/>
    <x v="2"/>
    <x v="9"/>
    <x v="0"/>
    <s v="Resolved"/>
    <n v="4.2"/>
    <n v="10"/>
    <s v="Yes"/>
    <n v="5"/>
    <s v="Positive"/>
    <s v="No"/>
    <n v="249.41"/>
    <s v="5"/>
    <x v="10"/>
    <s v="Excellent"/>
  </r>
  <r>
    <x v="717"/>
    <d v="2025-08-30T00:00:00"/>
    <d v="1899-12-30T14:08:00"/>
    <x v="14"/>
    <x v="3"/>
    <x v="2"/>
    <x v="0"/>
    <x v="2"/>
    <x v="8"/>
    <x v="0"/>
    <s v="Replacement Initiated"/>
    <n v="9.1"/>
    <n v="13.6"/>
    <s v="No"/>
    <n v="4"/>
    <s v="Neutral"/>
    <s v="No"/>
    <n v="162.71"/>
    <s v="5"/>
    <x v="7"/>
    <s v="Excellent"/>
  </r>
  <r>
    <x v="718"/>
    <d v="2025-09-08T00:00:00"/>
    <d v="1899-12-30T11:46:00"/>
    <x v="3"/>
    <x v="3"/>
    <x v="2"/>
    <x v="0"/>
    <x v="0"/>
    <x v="1"/>
    <x v="0"/>
    <s v="Resolved"/>
    <n v="2"/>
    <n v="16.399999999999999"/>
    <s v="Yes"/>
    <n v="4"/>
    <s v="Neutral"/>
    <s v="No"/>
    <n v="26.41"/>
    <s v="5"/>
    <x v="2"/>
    <s v="Excellent"/>
  </r>
  <r>
    <x v="719"/>
    <d v="2025-12-31T00:00:00"/>
    <d v="1899-12-30T20:56:00"/>
    <x v="15"/>
    <x v="3"/>
    <x v="2"/>
    <x v="2"/>
    <x v="2"/>
    <x v="7"/>
    <x v="0"/>
    <s v="Information Provided"/>
    <n v="1.4"/>
    <n v="7.7"/>
    <s v="No"/>
    <n v="4"/>
    <s v="Positive"/>
    <s v="No"/>
    <n v="356.52"/>
    <s v="5"/>
    <x v="1"/>
    <s v="Excellent"/>
  </r>
  <r>
    <x v="720"/>
    <d v="2025-01-05T00:00:00"/>
    <d v="1899-12-30T09:05:00"/>
    <x v="2"/>
    <x v="1"/>
    <x v="0"/>
    <x v="0"/>
    <x v="2"/>
    <x v="2"/>
    <x v="0"/>
    <s v="Information Provided"/>
    <n v="2.6"/>
    <n v="18.399999999999999"/>
    <s v="Yes"/>
    <n v="3"/>
    <s v="Neutral"/>
    <s v="No"/>
    <n v="28.08"/>
    <s v="5"/>
    <x v="5"/>
    <s v="Average"/>
  </r>
  <r>
    <x v="721"/>
    <d v="2025-04-29T00:00:00"/>
    <d v="1899-12-30T20:27:00"/>
    <x v="15"/>
    <x v="2"/>
    <x v="0"/>
    <x v="2"/>
    <x v="2"/>
    <x v="7"/>
    <x v="0"/>
    <s v="Account Updated"/>
    <n v="3.7"/>
    <n v="2.8"/>
    <s v="No"/>
    <n v="4"/>
    <s v="Neutral"/>
    <s v="No"/>
    <n v="178.7"/>
    <s v="5"/>
    <x v="0"/>
    <s v="Excellent"/>
  </r>
  <r>
    <x v="722"/>
    <d v="2025-10-16T00:00:00"/>
    <d v="1899-12-30T19:15:00"/>
    <x v="2"/>
    <x v="0"/>
    <x v="0"/>
    <x v="2"/>
    <x v="0"/>
    <x v="9"/>
    <x v="0"/>
    <s v="Resolved"/>
    <n v="2.8"/>
    <n v="2.2000000000000002"/>
    <s v="Yes"/>
    <n v="3"/>
    <s v="Neutral"/>
    <s v="No"/>
    <n v="0"/>
    <s v="5"/>
    <x v="10"/>
    <s v="Average"/>
  </r>
  <r>
    <x v="723"/>
    <d v="2025-03-06T00:00:00"/>
    <d v="1899-12-30T19:13:00"/>
    <x v="14"/>
    <x v="3"/>
    <x v="0"/>
    <x v="0"/>
    <x v="0"/>
    <x v="0"/>
    <x v="0"/>
    <s v="Resolved"/>
    <n v="6.2"/>
    <n v="12.8"/>
    <s v="Yes"/>
    <n v="5"/>
    <s v="Positive"/>
    <s v="No"/>
    <n v="97.93"/>
    <s v="5"/>
    <x v="3"/>
    <s v="Excellent"/>
  </r>
  <r>
    <x v="724"/>
    <d v="2025-05-26T00:00:00"/>
    <d v="1899-12-30T13:44:00"/>
    <x v="13"/>
    <x v="0"/>
    <x v="1"/>
    <x v="1"/>
    <x v="2"/>
    <x v="5"/>
    <x v="0"/>
    <s v="Resolved"/>
    <n v="2"/>
    <n v="11.9"/>
    <s v="No"/>
    <n v="5"/>
    <s v="Positive"/>
    <s v="No"/>
    <n v="310.69"/>
    <s v="5"/>
    <x v="6"/>
    <s v="Excellent"/>
  </r>
  <r>
    <x v="725"/>
    <d v="2025-08-12T00:00:00"/>
    <d v="1899-12-30T09:46:00"/>
    <x v="16"/>
    <x v="1"/>
    <x v="1"/>
    <x v="0"/>
    <x v="3"/>
    <x v="0"/>
    <x v="0"/>
    <s v="Refund Processed"/>
    <n v="7.2"/>
    <n v="4.4000000000000004"/>
    <s v="Yes"/>
    <n v="5"/>
    <s v="Positive"/>
    <s v="No"/>
    <n v="395.57"/>
    <s v="5"/>
    <x v="7"/>
    <s v="Excellent"/>
  </r>
  <r>
    <x v="726"/>
    <d v="2025-08-27T00:00:00"/>
    <d v="1899-12-30T08:37:00"/>
    <x v="19"/>
    <x v="0"/>
    <x v="3"/>
    <x v="0"/>
    <x v="2"/>
    <x v="2"/>
    <x v="1"/>
    <s v="Escalated"/>
    <n v="4.2"/>
    <n v="8.5"/>
    <s v="No"/>
    <n v="1"/>
    <s v="Negative"/>
    <s v="Yes"/>
    <n v="60.79"/>
    <s v="2"/>
    <x v="7"/>
    <s v="Poor"/>
  </r>
  <r>
    <x v="727"/>
    <d v="2025-06-26T00:00:00"/>
    <d v="1899-12-30T15:02:00"/>
    <x v="3"/>
    <x v="1"/>
    <x v="2"/>
    <x v="2"/>
    <x v="2"/>
    <x v="1"/>
    <x v="0"/>
    <s v="Information Provided"/>
    <n v="0.9"/>
    <n v="8.1999999999999993"/>
    <s v="Yes"/>
    <n v="5"/>
    <s v="Positive"/>
    <s v="No"/>
    <n v="157.32"/>
    <s v="5"/>
    <x v="9"/>
    <s v="Excellent"/>
  </r>
  <r>
    <x v="728"/>
    <d v="2025-09-24T00:00:00"/>
    <d v="1899-12-30T12:02:00"/>
    <x v="6"/>
    <x v="0"/>
    <x v="0"/>
    <x v="1"/>
    <x v="0"/>
    <x v="6"/>
    <x v="0"/>
    <s v="Resolved"/>
    <n v="1.7"/>
    <n v="7"/>
    <s v="Yes"/>
    <n v="2"/>
    <s v="Negative"/>
    <s v="No"/>
    <n v="97.26"/>
    <s v="5"/>
    <x v="2"/>
    <s v="Average"/>
  </r>
  <r>
    <x v="729"/>
    <d v="2025-12-07T00:00:00"/>
    <d v="1899-12-30T17:39:00"/>
    <x v="19"/>
    <x v="3"/>
    <x v="3"/>
    <x v="1"/>
    <x v="2"/>
    <x v="5"/>
    <x v="0"/>
    <s v="Information Provided"/>
    <n v="11.8"/>
    <n v="3.2"/>
    <s v="Yes"/>
    <n v="5"/>
    <s v="Positive"/>
    <s v="No"/>
    <n v="171.64"/>
    <s v="5"/>
    <x v="1"/>
    <s v="Excellent"/>
  </r>
  <r>
    <x v="730"/>
    <d v="2025-10-09T00:00:00"/>
    <d v="1899-12-30T20:29:00"/>
    <x v="11"/>
    <x v="3"/>
    <x v="0"/>
    <x v="0"/>
    <x v="0"/>
    <x v="2"/>
    <x v="3"/>
    <s v="No Resolution"/>
    <n v="3.3"/>
    <n v="3.5"/>
    <s v="No"/>
    <n v="3"/>
    <s v="Neutral"/>
    <s v="Yes"/>
    <n v="101.88"/>
    <s v="0"/>
    <x v="10"/>
    <s v="Average"/>
  </r>
  <r>
    <x v="731"/>
    <d v="2025-03-04T00:00:00"/>
    <d v="1899-12-30T15:29:00"/>
    <x v="10"/>
    <x v="1"/>
    <x v="0"/>
    <x v="0"/>
    <x v="3"/>
    <x v="2"/>
    <x v="0"/>
    <s v="Resolved"/>
    <n v="8.1999999999999993"/>
    <n v="7.9"/>
    <s v="Yes"/>
    <n v="5"/>
    <s v="Positive"/>
    <s v="No"/>
    <n v="167.8"/>
    <s v="5"/>
    <x v="3"/>
    <s v="Excellent"/>
  </r>
  <r>
    <x v="732"/>
    <d v="2025-08-05T00:00:00"/>
    <d v="1899-12-30T10:00:00"/>
    <x v="6"/>
    <x v="0"/>
    <x v="0"/>
    <x v="0"/>
    <x v="2"/>
    <x v="7"/>
    <x v="2"/>
    <s v="Follow-up Required"/>
    <n v="0.9"/>
    <n v="14.6"/>
    <s v="No"/>
    <n v="3"/>
    <s v="Negative"/>
    <s v="No"/>
    <n v="198.47"/>
    <s v="3"/>
    <x v="7"/>
    <s v="Average"/>
  </r>
  <r>
    <x v="733"/>
    <d v="2025-12-08T00:00:00"/>
    <d v="1899-12-30T20:21:00"/>
    <x v="7"/>
    <x v="0"/>
    <x v="0"/>
    <x v="2"/>
    <x v="3"/>
    <x v="7"/>
    <x v="0"/>
    <s v="Refund Processed"/>
    <n v="1.6"/>
    <n v="8.1999999999999993"/>
    <s v="Yes"/>
    <n v="5"/>
    <s v="Positive"/>
    <s v="No"/>
    <n v="251.18"/>
    <s v="5"/>
    <x v="1"/>
    <s v="Excellent"/>
  </r>
  <r>
    <x v="734"/>
    <d v="2025-11-11T00:00:00"/>
    <d v="1899-12-30T17:18:00"/>
    <x v="9"/>
    <x v="2"/>
    <x v="3"/>
    <x v="0"/>
    <x v="2"/>
    <x v="5"/>
    <x v="0"/>
    <s v="Account Updated"/>
    <n v="3.8"/>
    <n v="10.5"/>
    <s v="Yes"/>
    <n v="3"/>
    <s v="Neutral"/>
    <s v="No"/>
    <n v="132.13"/>
    <s v="5"/>
    <x v="8"/>
    <s v="Average"/>
  </r>
  <r>
    <x v="735"/>
    <d v="2025-10-10T00:00:00"/>
    <d v="1899-12-30T16:39:00"/>
    <x v="7"/>
    <x v="3"/>
    <x v="3"/>
    <x v="2"/>
    <x v="3"/>
    <x v="0"/>
    <x v="0"/>
    <s v="Resolved"/>
    <n v="0.6"/>
    <n v="7"/>
    <s v="Yes"/>
    <n v="3"/>
    <s v="Neutral"/>
    <s v="No"/>
    <n v="251.85"/>
    <s v="5"/>
    <x v="10"/>
    <s v="Average"/>
  </r>
  <r>
    <x v="736"/>
    <d v="2025-06-26T00:00:00"/>
    <d v="1899-12-30T19:20:00"/>
    <x v="16"/>
    <x v="2"/>
    <x v="2"/>
    <x v="0"/>
    <x v="2"/>
    <x v="0"/>
    <x v="0"/>
    <s v="Account Updated"/>
    <n v="5.9"/>
    <n v="14.1"/>
    <s v="Yes"/>
    <n v="3"/>
    <s v="Neutral"/>
    <s v="No"/>
    <n v="177"/>
    <s v="5"/>
    <x v="9"/>
    <s v="Average"/>
  </r>
  <r>
    <x v="737"/>
    <d v="2025-04-08T00:00:00"/>
    <d v="1899-12-30T19:44:00"/>
    <x v="18"/>
    <x v="1"/>
    <x v="3"/>
    <x v="0"/>
    <x v="0"/>
    <x v="9"/>
    <x v="0"/>
    <s v="Resolved"/>
    <n v="1"/>
    <n v="7"/>
    <s v="Yes"/>
    <n v="5"/>
    <s v="Positive"/>
    <s v="No"/>
    <n v="211.79"/>
    <s v="5"/>
    <x v="0"/>
    <s v="Excellent"/>
  </r>
  <r>
    <x v="738"/>
    <d v="2025-04-15T00:00:00"/>
    <d v="1899-12-30T16:27:00"/>
    <x v="9"/>
    <x v="1"/>
    <x v="3"/>
    <x v="0"/>
    <x v="1"/>
    <x v="0"/>
    <x v="0"/>
    <s v="Resolved"/>
    <n v="7.3"/>
    <n v="5.5"/>
    <s v="Yes"/>
    <n v="5"/>
    <s v="Positive"/>
    <s v="No"/>
    <n v="410.29"/>
    <s v="5"/>
    <x v="0"/>
    <s v="Excellent"/>
  </r>
  <r>
    <x v="739"/>
    <d v="2025-04-09T00:00:00"/>
    <d v="1899-12-30T09:58:00"/>
    <x v="14"/>
    <x v="1"/>
    <x v="3"/>
    <x v="0"/>
    <x v="2"/>
    <x v="2"/>
    <x v="1"/>
    <s v="Escalated"/>
    <n v="0.2"/>
    <n v="14.4"/>
    <s v="No"/>
    <n v="1"/>
    <s v="Negative"/>
    <s v="Yes"/>
    <n v="150.84"/>
    <s v="2"/>
    <x v="0"/>
    <s v="Poor"/>
  </r>
  <r>
    <x v="740"/>
    <d v="2025-11-07T00:00:00"/>
    <d v="1899-12-30T09:35:00"/>
    <x v="8"/>
    <x v="3"/>
    <x v="3"/>
    <x v="0"/>
    <x v="3"/>
    <x v="1"/>
    <x v="0"/>
    <s v="Refund Processed"/>
    <n v="2.7"/>
    <n v="11.1"/>
    <s v="Yes"/>
    <n v="5"/>
    <s v="Positive"/>
    <s v="No"/>
    <n v="383.33"/>
    <s v="5"/>
    <x v="8"/>
    <s v="Excellent"/>
  </r>
  <r>
    <x v="741"/>
    <d v="2025-01-06T00:00:00"/>
    <d v="1899-12-30T10:34:00"/>
    <x v="6"/>
    <x v="2"/>
    <x v="0"/>
    <x v="2"/>
    <x v="0"/>
    <x v="9"/>
    <x v="0"/>
    <s v="Resolved"/>
    <n v="2.2000000000000002"/>
    <n v="9.6"/>
    <s v="Yes"/>
    <n v="0"/>
    <s v="Neutral"/>
    <s v="No"/>
    <n v="76.48"/>
    <s v="5"/>
    <x v="5"/>
    <s v="Poor"/>
  </r>
  <r>
    <x v="742"/>
    <d v="2025-07-16T00:00:00"/>
    <d v="1899-12-30T16:58:00"/>
    <x v="0"/>
    <x v="1"/>
    <x v="2"/>
    <x v="2"/>
    <x v="2"/>
    <x v="4"/>
    <x v="2"/>
    <s v="Follow-up Required"/>
    <n v="0.4"/>
    <n v="14.6"/>
    <s v="No"/>
    <n v="1"/>
    <s v="Negative"/>
    <s v="No"/>
    <n v="58.73"/>
    <s v="3"/>
    <x v="4"/>
    <s v="Poor"/>
  </r>
  <r>
    <x v="743"/>
    <d v="2025-12-17T00:00:00"/>
    <d v="1899-12-30T18:59:00"/>
    <x v="3"/>
    <x v="2"/>
    <x v="0"/>
    <x v="0"/>
    <x v="2"/>
    <x v="7"/>
    <x v="2"/>
    <s v="Follow-up Required"/>
    <n v="7.7"/>
    <n v="3.5"/>
    <s v="No"/>
    <n v="1"/>
    <s v="Negative"/>
    <s v="No"/>
    <n v="60.87"/>
    <s v="3"/>
    <x v="1"/>
    <s v="Poor"/>
  </r>
  <r>
    <x v="744"/>
    <d v="2025-05-13T00:00:00"/>
    <d v="1899-12-30T12:31:00"/>
    <x v="19"/>
    <x v="2"/>
    <x v="1"/>
    <x v="0"/>
    <x v="0"/>
    <x v="5"/>
    <x v="0"/>
    <s v="Account Updated"/>
    <n v="2.2999999999999998"/>
    <n v="8.9"/>
    <s v="Yes"/>
    <n v="5"/>
    <s v="Positive"/>
    <s v="No"/>
    <n v="61.83"/>
    <s v="5"/>
    <x v="6"/>
    <s v="Excellent"/>
  </r>
  <r>
    <x v="745"/>
    <d v="2025-12-24T00:00:00"/>
    <d v="1899-12-30T19:45:00"/>
    <x v="7"/>
    <x v="0"/>
    <x v="2"/>
    <x v="0"/>
    <x v="2"/>
    <x v="0"/>
    <x v="0"/>
    <s v="Account Updated"/>
    <n v="1.4"/>
    <n v="12.3"/>
    <s v="No"/>
    <n v="3"/>
    <s v="Neutral"/>
    <s v="No"/>
    <n v="28.9"/>
    <s v="5"/>
    <x v="1"/>
    <s v="Average"/>
  </r>
  <r>
    <x v="746"/>
    <d v="2025-09-16T00:00:00"/>
    <d v="1899-12-30T08:27:00"/>
    <x v="5"/>
    <x v="2"/>
    <x v="3"/>
    <x v="2"/>
    <x v="2"/>
    <x v="9"/>
    <x v="0"/>
    <s v="Replacement Initiated"/>
    <n v="1.6"/>
    <n v="7.3"/>
    <s v="Yes"/>
    <n v="0"/>
    <s v="Negative"/>
    <s v="No"/>
    <n v="14.5"/>
    <s v="5"/>
    <x v="2"/>
    <s v="Poor"/>
  </r>
  <r>
    <x v="747"/>
    <d v="2025-01-23T00:00:00"/>
    <d v="1899-12-30T14:26:00"/>
    <x v="10"/>
    <x v="1"/>
    <x v="0"/>
    <x v="0"/>
    <x v="0"/>
    <x v="8"/>
    <x v="0"/>
    <s v="Resolved"/>
    <n v="3.8"/>
    <n v="8.3000000000000007"/>
    <s v="Yes"/>
    <n v="4"/>
    <s v="Positive"/>
    <s v="Yes"/>
    <n v="153.41"/>
    <s v="5"/>
    <x v="5"/>
    <s v="Excellent"/>
  </r>
  <r>
    <x v="748"/>
    <d v="2025-02-22T00:00:00"/>
    <d v="1899-12-30T18:33:00"/>
    <x v="1"/>
    <x v="1"/>
    <x v="3"/>
    <x v="2"/>
    <x v="2"/>
    <x v="4"/>
    <x v="0"/>
    <s v="Resolved"/>
    <n v="1.1000000000000001"/>
    <n v="12.3"/>
    <s v="Yes"/>
    <n v="5"/>
    <s v="Positive"/>
    <s v="No"/>
    <n v="311.54000000000002"/>
    <s v="5"/>
    <x v="11"/>
    <s v="Excellent"/>
  </r>
  <r>
    <x v="749"/>
    <d v="2025-06-14T00:00:00"/>
    <d v="1899-12-30T20:03:00"/>
    <x v="18"/>
    <x v="3"/>
    <x v="2"/>
    <x v="0"/>
    <x v="2"/>
    <x v="6"/>
    <x v="0"/>
    <s v="Resolved"/>
    <n v="1.7"/>
    <n v="12.5"/>
    <s v="Yes"/>
    <n v="5"/>
    <s v="Positive"/>
    <s v="No"/>
    <n v="39.07"/>
    <s v="5"/>
    <x v="9"/>
    <s v="Excellent"/>
  </r>
  <r>
    <x v="750"/>
    <d v="2025-07-21T00:00:00"/>
    <d v="1899-12-30T21:03:00"/>
    <x v="2"/>
    <x v="0"/>
    <x v="2"/>
    <x v="0"/>
    <x v="0"/>
    <x v="7"/>
    <x v="0"/>
    <s v="Resolved"/>
    <n v="3.5"/>
    <n v="6.7"/>
    <s v="Yes"/>
    <n v="1"/>
    <s v="Negative"/>
    <s v="No"/>
    <n v="183.15"/>
    <s v="5"/>
    <x v="4"/>
    <s v="Poor"/>
  </r>
  <r>
    <x v="751"/>
    <d v="2025-03-24T00:00:00"/>
    <d v="1899-12-30T17:24:00"/>
    <x v="17"/>
    <x v="0"/>
    <x v="1"/>
    <x v="2"/>
    <x v="2"/>
    <x v="4"/>
    <x v="0"/>
    <s v="Account Updated"/>
    <n v="4.4000000000000004"/>
    <n v="12.5"/>
    <s v="Yes"/>
    <n v="1"/>
    <s v="Negative"/>
    <s v="No"/>
    <n v="264.83999999999997"/>
    <s v="5"/>
    <x v="3"/>
    <s v="Poor"/>
  </r>
  <r>
    <x v="752"/>
    <d v="2025-05-25T00:00:00"/>
    <d v="1899-12-30T13:44:00"/>
    <x v="18"/>
    <x v="0"/>
    <x v="1"/>
    <x v="0"/>
    <x v="2"/>
    <x v="6"/>
    <x v="0"/>
    <s v="Information Provided"/>
    <n v="4.3"/>
    <n v="4.8"/>
    <s v="Yes"/>
    <n v="4"/>
    <s v="Positive"/>
    <s v="No"/>
    <n v="29.81"/>
    <s v="5"/>
    <x v="6"/>
    <s v="Excellent"/>
  </r>
  <r>
    <x v="753"/>
    <d v="2025-03-26T00:00:00"/>
    <d v="1899-12-30T14:54:00"/>
    <x v="17"/>
    <x v="3"/>
    <x v="2"/>
    <x v="1"/>
    <x v="2"/>
    <x v="0"/>
    <x v="0"/>
    <s v="Resolved"/>
    <n v="1.3"/>
    <n v="8"/>
    <s v="Yes"/>
    <n v="5"/>
    <s v="Positive"/>
    <s v="No"/>
    <n v="49.76"/>
    <s v="5"/>
    <x v="3"/>
    <s v="Excellent"/>
  </r>
  <r>
    <x v="754"/>
    <d v="2025-03-19T00:00:00"/>
    <d v="1899-12-30T08:58:00"/>
    <x v="3"/>
    <x v="0"/>
    <x v="2"/>
    <x v="0"/>
    <x v="3"/>
    <x v="4"/>
    <x v="2"/>
    <s v="Follow-up Required"/>
    <n v="3.7"/>
    <n v="7"/>
    <s v="No"/>
    <n v="1"/>
    <s v="Negative"/>
    <s v="No"/>
    <n v="455.63"/>
    <s v="3"/>
    <x v="3"/>
    <s v="Poor"/>
  </r>
  <r>
    <x v="755"/>
    <d v="2025-01-01T00:00:00"/>
    <d v="1899-12-30T13:42:00"/>
    <x v="11"/>
    <x v="3"/>
    <x v="0"/>
    <x v="0"/>
    <x v="2"/>
    <x v="8"/>
    <x v="0"/>
    <s v="Information Provided"/>
    <n v="6.1"/>
    <n v="8"/>
    <s v="Yes"/>
    <n v="3"/>
    <s v="Neutral"/>
    <s v="No"/>
    <n v="129.97"/>
    <s v="5"/>
    <x v="5"/>
    <s v="Average"/>
  </r>
  <r>
    <x v="756"/>
    <d v="2025-02-20T00:00:00"/>
    <d v="1899-12-30T15:46:00"/>
    <x v="9"/>
    <x v="2"/>
    <x v="3"/>
    <x v="0"/>
    <x v="2"/>
    <x v="1"/>
    <x v="0"/>
    <s v="Account Updated"/>
    <n v="0.6"/>
    <n v="15.7"/>
    <s v="Yes"/>
    <n v="5"/>
    <s v="Positive"/>
    <s v="No"/>
    <n v="246.8"/>
    <s v="5"/>
    <x v="11"/>
    <s v="Excellent"/>
  </r>
  <r>
    <x v="757"/>
    <d v="2025-06-22T00:00:00"/>
    <d v="1899-12-30T20:25:00"/>
    <x v="14"/>
    <x v="2"/>
    <x v="0"/>
    <x v="1"/>
    <x v="2"/>
    <x v="7"/>
    <x v="1"/>
    <s v="Escalated"/>
    <n v="0.4"/>
    <n v="14.4"/>
    <s v="No"/>
    <n v="0"/>
    <s v="Negative"/>
    <s v="Yes"/>
    <n v="221.63"/>
    <s v="2"/>
    <x v="9"/>
    <s v="Poor"/>
  </r>
  <r>
    <x v="758"/>
    <d v="2025-07-24T00:00:00"/>
    <d v="1899-12-30T17:45:00"/>
    <x v="17"/>
    <x v="3"/>
    <x v="2"/>
    <x v="2"/>
    <x v="1"/>
    <x v="5"/>
    <x v="1"/>
    <s v="Escalated"/>
    <n v="1.1000000000000001"/>
    <n v="10"/>
    <s v="No"/>
    <n v="5"/>
    <s v="Positive"/>
    <s v="Yes"/>
    <n v="473.16"/>
    <s v="2"/>
    <x v="4"/>
    <s v="Excellent"/>
  </r>
  <r>
    <x v="759"/>
    <d v="2025-09-17T00:00:00"/>
    <d v="1899-12-30T11:56:00"/>
    <x v="13"/>
    <x v="2"/>
    <x v="2"/>
    <x v="0"/>
    <x v="0"/>
    <x v="9"/>
    <x v="1"/>
    <s v="Escalated"/>
    <n v="0.9"/>
    <n v="9.5"/>
    <s v="No"/>
    <n v="4"/>
    <s v="Neutral"/>
    <s v="Yes"/>
    <n v="84.06"/>
    <s v="2"/>
    <x v="2"/>
    <s v="Excellent"/>
  </r>
  <r>
    <x v="760"/>
    <d v="2025-10-15T00:00:00"/>
    <d v="1899-12-30T17:33:00"/>
    <x v="13"/>
    <x v="2"/>
    <x v="0"/>
    <x v="2"/>
    <x v="2"/>
    <x v="9"/>
    <x v="0"/>
    <s v="Resolved"/>
    <n v="0.3"/>
    <n v="9.1999999999999993"/>
    <s v="No"/>
    <n v="3"/>
    <s v="Neutral"/>
    <s v="No"/>
    <n v="211.34"/>
    <s v="5"/>
    <x v="10"/>
    <s v="Average"/>
  </r>
  <r>
    <x v="761"/>
    <d v="2025-02-03T00:00:00"/>
    <d v="1899-12-30T14:35:00"/>
    <x v="6"/>
    <x v="2"/>
    <x v="0"/>
    <x v="0"/>
    <x v="2"/>
    <x v="5"/>
    <x v="0"/>
    <s v="Account Updated"/>
    <n v="1.3"/>
    <n v="6.7"/>
    <s v="Yes"/>
    <n v="5"/>
    <s v="Positive"/>
    <s v="No"/>
    <n v="105.2"/>
    <s v="5"/>
    <x v="11"/>
    <s v="Excellent"/>
  </r>
  <r>
    <x v="762"/>
    <d v="2025-12-14T00:00:00"/>
    <d v="1899-12-30T10:54:00"/>
    <x v="9"/>
    <x v="3"/>
    <x v="0"/>
    <x v="0"/>
    <x v="2"/>
    <x v="9"/>
    <x v="0"/>
    <s v="Information Provided"/>
    <n v="1.5"/>
    <n v="3.1"/>
    <s v="No"/>
    <n v="5"/>
    <s v="Positive"/>
    <s v="No"/>
    <n v="61.29"/>
    <s v="5"/>
    <x v="1"/>
    <s v="Excellent"/>
  </r>
  <r>
    <x v="763"/>
    <d v="2025-04-05T00:00:00"/>
    <d v="1899-12-30T17:43:00"/>
    <x v="2"/>
    <x v="0"/>
    <x v="1"/>
    <x v="0"/>
    <x v="3"/>
    <x v="6"/>
    <x v="0"/>
    <s v="Resolved"/>
    <n v="2.5"/>
    <n v="8"/>
    <s v="No"/>
    <n v="5"/>
    <s v="Positive"/>
    <s v="No"/>
    <n v="653.22"/>
    <s v="5"/>
    <x v="0"/>
    <s v="Excellent"/>
  </r>
  <r>
    <x v="764"/>
    <d v="2025-03-13T00:00:00"/>
    <d v="1899-12-30T08:35:00"/>
    <x v="14"/>
    <x v="0"/>
    <x v="1"/>
    <x v="0"/>
    <x v="1"/>
    <x v="7"/>
    <x v="0"/>
    <s v="Resolved"/>
    <n v="2.1"/>
    <n v="5.6"/>
    <s v="Yes"/>
    <n v="3"/>
    <s v="Neutral"/>
    <s v="No"/>
    <n v="265.01"/>
    <s v="5"/>
    <x v="3"/>
    <s v="Average"/>
  </r>
  <r>
    <x v="765"/>
    <d v="2025-02-08T00:00:00"/>
    <d v="1899-12-30T21:51:00"/>
    <x v="17"/>
    <x v="1"/>
    <x v="3"/>
    <x v="0"/>
    <x v="1"/>
    <x v="6"/>
    <x v="0"/>
    <s v="Replacement Initiated"/>
    <n v="2.6"/>
    <n v="5.8"/>
    <s v="Yes"/>
    <n v="3"/>
    <s v="Neutral"/>
    <s v="No"/>
    <n v="264.44"/>
    <s v="5"/>
    <x v="11"/>
    <s v="Average"/>
  </r>
  <r>
    <x v="766"/>
    <d v="2025-06-03T00:00:00"/>
    <d v="1899-12-30T17:37:00"/>
    <x v="4"/>
    <x v="2"/>
    <x v="1"/>
    <x v="3"/>
    <x v="2"/>
    <x v="1"/>
    <x v="3"/>
    <s v="No Resolution"/>
    <n v="2.1"/>
    <n v="16.399999999999999"/>
    <s v="No"/>
    <n v="2"/>
    <s v="Negative"/>
    <s v="No"/>
    <n v="182.16"/>
    <s v="0"/>
    <x v="9"/>
    <s v="Average"/>
  </r>
  <r>
    <x v="767"/>
    <d v="2025-09-07T00:00:00"/>
    <d v="1899-12-30T13:07:00"/>
    <x v="7"/>
    <x v="2"/>
    <x v="3"/>
    <x v="0"/>
    <x v="2"/>
    <x v="1"/>
    <x v="0"/>
    <s v="Account Updated"/>
    <n v="0.6"/>
    <n v="10.8"/>
    <s v="Yes"/>
    <n v="0"/>
    <s v="Neutral"/>
    <s v="No"/>
    <n v="85.32"/>
    <s v="5"/>
    <x v="2"/>
    <s v="Poor"/>
  </r>
  <r>
    <x v="768"/>
    <d v="2025-06-11T00:00:00"/>
    <d v="1899-12-30T14:32:00"/>
    <x v="13"/>
    <x v="2"/>
    <x v="3"/>
    <x v="0"/>
    <x v="1"/>
    <x v="0"/>
    <x v="0"/>
    <s v="Information Provided"/>
    <n v="1.8"/>
    <n v="10.9"/>
    <s v="Yes"/>
    <n v="2"/>
    <s v="Negative"/>
    <s v="No"/>
    <n v="255.62"/>
    <s v="5"/>
    <x v="9"/>
    <s v="Average"/>
  </r>
  <r>
    <x v="769"/>
    <d v="2025-04-28T00:00:00"/>
    <d v="1899-12-30T11:55:00"/>
    <x v="4"/>
    <x v="3"/>
    <x v="2"/>
    <x v="0"/>
    <x v="2"/>
    <x v="2"/>
    <x v="0"/>
    <s v="Information Provided"/>
    <n v="4.0999999999999996"/>
    <n v="8.6999999999999993"/>
    <s v="Yes"/>
    <n v="3"/>
    <s v="Neutral"/>
    <s v="No"/>
    <n v="278.45999999999998"/>
    <s v="5"/>
    <x v="0"/>
    <s v="Average"/>
  </r>
  <r>
    <x v="770"/>
    <d v="2025-09-16T00:00:00"/>
    <d v="1899-12-30T21:34:00"/>
    <x v="18"/>
    <x v="3"/>
    <x v="0"/>
    <x v="2"/>
    <x v="2"/>
    <x v="2"/>
    <x v="0"/>
    <s v="Resolved"/>
    <n v="1.2"/>
    <n v="4.5"/>
    <s v="Yes"/>
    <n v="3"/>
    <s v="Neutral"/>
    <s v="No"/>
    <n v="87.87"/>
    <s v="5"/>
    <x v="2"/>
    <s v="Average"/>
  </r>
  <r>
    <x v="771"/>
    <d v="2025-11-02T00:00:00"/>
    <d v="1899-12-30T09:00:00"/>
    <x v="17"/>
    <x v="2"/>
    <x v="0"/>
    <x v="2"/>
    <x v="2"/>
    <x v="1"/>
    <x v="0"/>
    <s v="Refund Processed"/>
    <n v="1"/>
    <n v="18.600000000000001"/>
    <s v="Yes"/>
    <n v="0"/>
    <s v="Positive"/>
    <s v="No"/>
    <n v="332.13"/>
    <s v="5"/>
    <x v="8"/>
    <s v="Poor"/>
  </r>
  <r>
    <x v="772"/>
    <d v="2025-09-25T00:00:00"/>
    <d v="1899-12-30T21:18:00"/>
    <x v="10"/>
    <x v="2"/>
    <x v="0"/>
    <x v="0"/>
    <x v="2"/>
    <x v="2"/>
    <x v="0"/>
    <s v="Resolved"/>
    <n v="3.4"/>
    <n v="11"/>
    <s v="Yes"/>
    <n v="4"/>
    <s v="Positive"/>
    <s v="No"/>
    <n v="74.91"/>
    <s v="5"/>
    <x v="2"/>
    <s v="Excellent"/>
  </r>
  <r>
    <x v="773"/>
    <d v="2025-02-23T00:00:00"/>
    <d v="1899-12-30T08:51:00"/>
    <x v="9"/>
    <x v="1"/>
    <x v="3"/>
    <x v="0"/>
    <x v="2"/>
    <x v="7"/>
    <x v="3"/>
    <s v="No Resolution"/>
    <n v="2.7"/>
    <n v="8.6999999999999993"/>
    <s v="No"/>
    <n v="1"/>
    <s v="Negative"/>
    <s v="No"/>
    <n v="68.67"/>
    <s v="0"/>
    <x v="11"/>
    <s v="Poor"/>
  </r>
  <r>
    <x v="774"/>
    <d v="2025-08-24T00:00:00"/>
    <d v="1899-12-30T20:40:00"/>
    <x v="6"/>
    <x v="0"/>
    <x v="0"/>
    <x v="0"/>
    <x v="3"/>
    <x v="0"/>
    <x v="2"/>
    <s v="Follow-up Required"/>
    <n v="0.5"/>
    <n v="11.7"/>
    <s v="No"/>
    <n v="4"/>
    <s v="Neutral"/>
    <s v="No"/>
    <n v="424.29"/>
    <s v="3"/>
    <x v="7"/>
    <s v="Excellent"/>
  </r>
  <r>
    <x v="775"/>
    <d v="2025-08-10T00:00:00"/>
    <d v="1899-12-30T12:55:00"/>
    <x v="12"/>
    <x v="1"/>
    <x v="3"/>
    <x v="0"/>
    <x v="0"/>
    <x v="6"/>
    <x v="2"/>
    <s v="Follow-up Required"/>
    <n v="7.4"/>
    <n v="15.5"/>
    <s v="No"/>
    <n v="2"/>
    <s v="Negative"/>
    <s v="No"/>
    <n v="130.71"/>
    <s v="3"/>
    <x v="7"/>
    <s v="Average"/>
  </r>
  <r>
    <x v="776"/>
    <d v="2025-09-08T00:00:00"/>
    <d v="1899-12-30T18:22:00"/>
    <x v="18"/>
    <x v="3"/>
    <x v="3"/>
    <x v="0"/>
    <x v="0"/>
    <x v="9"/>
    <x v="3"/>
    <s v="No Resolution"/>
    <n v="1.8"/>
    <n v="5.9"/>
    <s v="No"/>
    <n v="3"/>
    <s v="Neutral"/>
    <s v="No"/>
    <n v="49.86"/>
    <s v="0"/>
    <x v="2"/>
    <s v="Average"/>
  </r>
  <r>
    <x v="777"/>
    <d v="2025-11-09T00:00:00"/>
    <d v="1899-12-30T18:03:00"/>
    <x v="19"/>
    <x v="1"/>
    <x v="3"/>
    <x v="0"/>
    <x v="2"/>
    <x v="9"/>
    <x v="0"/>
    <s v="Replacement Initiated"/>
    <n v="1.1000000000000001"/>
    <n v="4.0999999999999996"/>
    <s v="No"/>
    <n v="5"/>
    <s v="Positive"/>
    <s v="No"/>
    <n v="95.32"/>
    <s v="5"/>
    <x v="8"/>
    <s v="Excellent"/>
  </r>
  <r>
    <x v="778"/>
    <d v="2025-04-22T00:00:00"/>
    <d v="1899-12-30T20:12:00"/>
    <x v="6"/>
    <x v="0"/>
    <x v="0"/>
    <x v="0"/>
    <x v="2"/>
    <x v="0"/>
    <x v="0"/>
    <s v="Information Provided"/>
    <n v="3.1"/>
    <n v="8.9"/>
    <s v="No"/>
    <n v="1"/>
    <s v="Negative"/>
    <s v="No"/>
    <n v="178.08"/>
    <s v="5"/>
    <x v="0"/>
    <s v="Poor"/>
  </r>
  <r>
    <x v="779"/>
    <d v="2025-09-12T00:00:00"/>
    <d v="1899-12-30T21:23:00"/>
    <x v="16"/>
    <x v="1"/>
    <x v="0"/>
    <x v="0"/>
    <x v="0"/>
    <x v="6"/>
    <x v="0"/>
    <s v="Account Updated"/>
    <n v="11.4"/>
    <n v="8.1999999999999993"/>
    <s v="Yes"/>
    <n v="3"/>
    <s v="Neutral"/>
    <s v="No"/>
    <n v="162.97999999999999"/>
    <s v="5"/>
    <x v="2"/>
    <s v="Average"/>
  </r>
  <r>
    <x v="780"/>
    <d v="2025-10-30T00:00:00"/>
    <d v="1899-12-30T11:46:00"/>
    <x v="10"/>
    <x v="3"/>
    <x v="0"/>
    <x v="0"/>
    <x v="2"/>
    <x v="2"/>
    <x v="0"/>
    <s v="Resolved"/>
    <n v="5.0999999999999996"/>
    <n v="13.1"/>
    <s v="Yes"/>
    <n v="4"/>
    <s v="Neutral"/>
    <s v="No"/>
    <n v="122.2"/>
    <s v="5"/>
    <x v="10"/>
    <s v="Excellent"/>
  </r>
  <r>
    <x v="781"/>
    <d v="2025-07-26T00:00:00"/>
    <d v="1899-12-30T10:26:00"/>
    <x v="16"/>
    <x v="1"/>
    <x v="2"/>
    <x v="2"/>
    <x v="2"/>
    <x v="7"/>
    <x v="0"/>
    <s v="Replacement Initiated"/>
    <n v="0.7"/>
    <n v="11"/>
    <s v="Yes"/>
    <n v="3"/>
    <s v="Neutral"/>
    <s v="No"/>
    <n v="176.77"/>
    <s v="5"/>
    <x v="4"/>
    <s v="Average"/>
  </r>
  <r>
    <x v="782"/>
    <d v="2025-08-17T00:00:00"/>
    <d v="1899-12-30T20:20:00"/>
    <x v="18"/>
    <x v="2"/>
    <x v="2"/>
    <x v="2"/>
    <x v="3"/>
    <x v="5"/>
    <x v="0"/>
    <s v="Resolved"/>
    <n v="1.1000000000000001"/>
    <n v="7"/>
    <s v="Yes"/>
    <n v="5"/>
    <s v="Positive"/>
    <s v="No"/>
    <n v="59.93"/>
    <s v="5"/>
    <x v="7"/>
    <s v="Excellent"/>
  </r>
  <r>
    <x v="783"/>
    <d v="2025-12-07T00:00:00"/>
    <d v="1899-12-30T09:31:00"/>
    <x v="12"/>
    <x v="2"/>
    <x v="0"/>
    <x v="1"/>
    <x v="2"/>
    <x v="5"/>
    <x v="0"/>
    <s v="Resolved"/>
    <n v="1.8"/>
    <n v="11.2"/>
    <s v="No"/>
    <n v="4"/>
    <s v="Positive"/>
    <s v="No"/>
    <n v="170.7"/>
    <s v="5"/>
    <x v="1"/>
    <s v="Excellent"/>
  </r>
  <r>
    <x v="784"/>
    <d v="2025-03-07T00:00:00"/>
    <d v="1899-12-30T18:22:00"/>
    <x v="4"/>
    <x v="2"/>
    <x v="2"/>
    <x v="0"/>
    <x v="3"/>
    <x v="9"/>
    <x v="0"/>
    <s v="Refund Processed"/>
    <n v="0.9"/>
    <n v="2.5"/>
    <s v="Yes"/>
    <n v="4"/>
    <s v="Positive"/>
    <s v="No"/>
    <n v="309.77999999999997"/>
    <s v="5"/>
    <x v="3"/>
    <s v="Excellent"/>
  </r>
  <r>
    <x v="785"/>
    <d v="2025-03-16T00:00:00"/>
    <d v="1899-12-30T08:45:00"/>
    <x v="17"/>
    <x v="2"/>
    <x v="2"/>
    <x v="0"/>
    <x v="2"/>
    <x v="4"/>
    <x v="0"/>
    <s v="Refund Processed"/>
    <n v="2"/>
    <n v="9.6"/>
    <s v="Yes"/>
    <n v="3"/>
    <s v="Neutral"/>
    <s v="No"/>
    <n v="205.3"/>
    <s v="5"/>
    <x v="3"/>
    <s v="Average"/>
  </r>
  <r>
    <x v="786"/>
    <d v="2025-04-13T00:00:00"/>
    <d v="1899-12-30T10:17:00"/>
    <x v="17"/>
    <x v="2"/>
    <x v="2"/>
    <x v="0"/>
    <x v="2"/>
    <x v="1"/>
    <x v="0"/>
    <s v="Resolved"/>
    <n v="2"/>
    <n v="13.4"/>
    <s v="Yes"/>
    <n v="5"/>
    <s v="Positive"/>
    <s v="No"/>
    <n v="105.73"/>
    <s v="5"/>
    <x v="0"/>
    <s v="Excellent"/>
  </r>
  <r>
    <x v="787"/>
    <d v="2025-07-11T00:00:00"/>
    <d v="1899-12-30T19:02:00"/>
    <x v="3"/>
    <x v="2"/>
    <x v="0"/>
    <x v="2"/>
    <x v="2"/>
    <x v="9"/>
    <x v="0"/>
    <s v="Resolved"/>
    <n v="5.6"/>
    <n v="3.7"/>
    <s v="No"/>
    <n v="4"/>
    <s v="Positive"/>
    <s v="No"/>
    <n v="377.55"/>
    <s v="5"/>
    <x v="4"/>
    <s v="Excellent"/>
  </r>
  <r>
    <x v="788"/>
    <d v="2025-09-09T00:00:00"/>
    <d v="1899-12-30T10:50:00"/>
    <x v="13"/>
    <x v="0"/>
    <x v="4"/>
    <x v="0"/>
    <x v="0"/>
    <x v="5"/>
    <x v="0"/>
    <s v="Resolved"/>
    <n v="2.5"/>
    <n v="4.9000000000000004"/>
    <s v="No"/>
    <n v="1"/>
    <s v="Negative"/>
    <s v="No"/>
    <n v="133.66"/>
    <s v="5"/>
    <x v="2"/>
    <s v="Poor"/>
  </r>
  <r>
    <x v="789"/>
    <d v="2025-08-14T00:00:00"/>
    <d v="1899-12-30T13:57:00"/>
    <x v="0"/>
    <x v="3"/>
    <x v="1"/>
    <x v="2"/>
    <x v="2"/>
    <x v="9"/>
    <x v="0"/>
    <s v="Resolved"/>
    <n v="1.6"/>
    <n v="9.5"/>
    <s v="Yes"/>
    <n v="3"/>
    <s v="Neutral"/>
    <s v="No"/>
    <n v="159.33000000000001"/>
    <s v="5"/>
    <x v="7"/>
    <s v="Average"/>
  </r>
  <r>
    <x v="790"/>
    <d v="2025-10-21T00:00:00"/>
    <d v="1899-12-30T16:35:00"/>
    <x v="3"/>
    <x v="1"/>
    <x v="2"/>
    <x v="2"/>
    <x v="2"/>
    <x v="6"/>
    <x v="0"/>
    <s v="Information Provided"/>
    <n v="0.2"/>
    <n v="7.3"/>
    <s v="Yes"/>
    <n v="5"/>
    <s v="Positive"/>
    <s v="No"/>
    <n v="0"/>
    <s v="5"/>
    <x v="10"/>
    <s v="Excellent"/>
  </r>
  <r>
    <x v="791"/>
    <d v="2025-11-02T00:00:00"/>
    <d v="1899-12-30T19:38:00"/>
    <x v="0"/>
    <x v="0"/>
    <x v="1"/>
    <x v="0"/>
    <x v="0"/>
    <x v="2"/>
    <x v="0"/>
    <s v="Resolved"/>
    <n v="1.6"/>
    <n v="8.6999999999999993"/>
    <s v="Yes"/>
    <n v="4"/>
    <s v="Positive"/>
    <s v="No"/>
    <n v="89.23"/>
    <s v="5"/>
    <x v="8"/>
    <s v="Excellent"/>
  </r>
  <r>
    <x v="792"/>
    <d v="2025-04-08T00:00:00"/>
    <d v="1899-12-30T08:49:00"/>
    <x v="7"/>
    <x v="3"/>
    <x v="0"/>
    <x v="1"/>
    <x v="2"/>
    <x v="7"/>
    <x v="0"/>
    <s v="Replacement Initiated"/>
    <n v="3.9"/>
    <n v="9.9"/>
    <s v="Yes"/>
    <n v="4"/>
    <s v="Positive"/>
    <s v="No"/>
    <n v="266.33999999999997"/>
    <s v="5"/>
    <x v="0"/>
    <s v="Excellent"/>
  </r>
  <r>
    <x v="793"/>
    <d v="2025-12-04T00:00:00"/>
    <d v="1899-12-30T20:33:00"/>
    <x v="11"/>
    <x v="3"/>
    <x v="0"/>
    <x v="0"/>
    <x v="2"/>
    <x v="1"/>
    <x v="0"/>
    <s v="Resolved"/>
    <n v="4.3"/>
    <n v="17.3"/>
    <s v="No"/>
    <n v="5"/>
    <s v="Positive"/>
    <s v="No"/>
    <n v="224.84"/>
    <s v="5"/>
    <x v="1"/>
    <s v="Excellent"/>
  </r>
  <r>
    <x v="794"/>
    <d v="2025-10-13T00:00:00"/>
    <d v="1899-12-30T10:21:00"/>
    <x v="9"/>
    <x v="2"/>
    <x v="2"/>
    <x v="0"/>
    <x v="2"/>
    <x v="7"/>
    <x v="2"/>
    <s v="Follow-up Required"/>
    <n v="1.1000000000000001"/>
    <n v="14"/>
    <s v="No"/>
    <n v="2"/>
    <s v="Negative"/>
    <s v="No"/>
    <n v="118.12"/>
    <s v="3"/>
    <x v="10"/>
    <s v="Average"/>
  </r>
  <r>
    <x v="795"/>
    <d v="2025-12-01T00:00:00"/>
    <d v="1899-12-30T13:36:00"/>
    <x v="0"/>
    <x v="3"/>
    <x v="3"/>
    <x v="0"/>
    <x v="0"/>
    <x v="1"/>
    <x v="0"/>
    <s v="Refund Processed"/>
    <n v="0.4"/>
    <n v="15"/>
    <s v="Yes"/>
    <n v="4"/>
    <s v="Neutral"/>
    <s v="No"/>
    <n v="83.8"/>
    <s v="5"/>
    <x v="1"/>
    <s v="Excellent"/>
  </r>
  <r>
    <x v="796"/>
    <d v="2025-12-13T00:00:00"/>
    <d v="1899-12-30T20:52:00"/>
    <x v="13"/>
    <x v="2"/>
    <x v="3"/>
    <x v="0"/>
    <x v="0"/>
    <x v="0"/>
    <x v="0"/>
    <s v="Information Provided"/>
    <n v="4.4000000000000004"/>
    <n v="6.4"/>
    <s v="No"/>
    <n v="3"/>
    <s v="Neutral"/>
    <s v="No"/>
    <n v="79.58"/>
    <s v="5"/>
    <x v="1"/>
    <s v="Average"/>
  </r>
  <r>
    <x v="797"/>
    <d v="2025-11-04T00:00:00"/>
    <d v="1899-12-30T10:22:00"/>
    <x v="19"/>
    <x v="3"/>
    <x v="3"/>
    <x v="2"/>
    <x v="2"/>
    <x v="8"/>
    <x v="0"/>
    <s v="Resolved"/>
    <n v="0.2"/>
    <n v="9.6"/>
    <s v="Yes"/>
    <n v="0"/>
    <s v="Positive"/>
    <s v="No"/>
    <n v="14.52"/>
    <s v="5"/>
    <x v="8"/>
    <s v="Poor"/>
  </r>
  <r>
    <x v="798"/>
    <d v="2025-09-06T00:00:00"/>
    <d v="1899-12-30T11:23:00"/>
    <x v="4"/>
    <x v="3"/>
    <x v="0"/>
    <x v="0"/>
    <x v="2"/>
    <x v="9"/>
    <x v="1"/>
    <s v="Escalated"/>
    <n v="2.9"/>
    <n v="11.1"/>
    <s v="No"/>
    <n v="0"/>
    <s v="Negative"/>
    <s v="Yes"/>
    <n v="117.57"/>
    <s v="2"/>
    <x v="2"/>
    <s v="Poor"/>
  </r>
  <r>
    <x v="799"/>
    <d v="2025-06-15T00:00:00"/>
    <d v="1899-12-30T18:07:00"/>
    <x v="11"/>
    <x v="2"/>
    <x v="3"/>
    <x v="0"/>
    <x v="2"/>
    <x v="6"/>
    <x v="0"/>
    <s v="Resolved"/>
    <n v="0.8"/>
    <n v="4.4000000000000004"/>
    <s v="Yes"/>
    <n v="0"/>
    <s v="Positive"/>
    <s v="No"/>
    <n v="207.67"/>
    <s v="5"/>
    <x v="9"/>
    <s v="Poor"/>
  </r>
  <r>
    <x v="800"/>
    <d v="2025-12-01T00:00:00"/>
    <d v="1899-12-30T08:51:00"/>
    <x v="4"/>
    <x v="2"/>
    <x v="1"/>
    <x v="1"/>
    <x v="0"/>
    <x v="7"/>
    <x v="0"/>
    <s v="Resolved"/>
    <n v="1.2"/>
    <n v="8.4"/>
    <s v="Yes"/>
    <n v="5"/>
    <s v="Positive"/>
    <s v="No"/>
    <n v="16.75"/>
    <s v="5"/>
    <x v="1"/>
    <s v="Excellent"/>
  </r>
  <r>
    <x v="801"/>
    <d v="2025-01-30T00:00:00"/>
    <d v="1899-12-30T20:30:00"/>
    <x v="0"/>
    <x v="0"/>
    <x v="2"/>
    <x v="1"/>
    <x v="2"/>
    <x v="2"/>
    <x v="1"/>
    <s v="Escalated"/>
    <n v="1.2"/>
    <n v="13.1"/>
    <s v="No"/>
    <n v="4"/>
    <s v="Neutral"/>
    <s v="Yes"/>
    <n v="240.47"/>
    <s v="2"/>
    <x v="5"/>
    <s v="Excellent"/>
  </r>
  <r>
    <x v="802"/>
    <d v="2025-09-04T00:00:00"/>
    <d v="1899-12-30T11:49:00"/>
    <x v="19"/>
    <x v="0"/>
    <x v="2"/>
    <x v="0"/>
    <x v="3"/>
    <x v="5"/>
    <x v="0"/>
    <s v="Information Provided"/>
    <n v="1.3"/>
    <n v="2.7"/>
    <s v="Yes"/>
    <n v="3"/>
    <s v="Neutral"/>
    <s v="No"/>
    <n v="220.19"/>
    <s v="5"/>
    <x v="2"/>
    <s v="Average"/>
  </r>
  <r>
    <x v="803"/>
    <d v="2025-04-16T00:00:00"/>
    <d v="1899-12-30T20:56:00"/>
    <x v="17"/>
    <x v="2"/>
    <x v="2"/>
    <x v="2"/>
    <x v="2"/>
    <x v="1"/>
    <x v="0"/>
    <s v="Resolved"/>
    <n v="3.7"/>
    <n v="14.5"/>
    <s v="Yes"/>
    <n v="3"/>
    <s v="Neutral"/>
    <s v="No"/>
    <n v="212.27"/>
    <s v="5"/>
    <x v="0"/>
    <s v="Average"/>
  </r>
  <r>
    <x v="804"/>
    <d v="2025-02-20T00:00:00"/>
    <d v="1899-12-30T09:47:00"/>
    <x v="14"/>
    <x v="3"/>
    <x v="0"/>
    <x v="1"/>
    <x v="3"/>
    <x v="9"/>
    <x v="0"/>
    <s v="Replacement Initiated"/>
    <n v="1.2"/>
    <n v="6.8"/>
    <s v="Yes"/>
    <n v="4"/>
    <s v="Positive"/>
    <s v="No"/>
    <n v="690.01"/>
    <s v="5"/>
    <x v="11"/>
    <s v="Excellent"/>
  </r>
  <r>
    <x v="805"/>
    <d v="2025-03-22T00:00:00"/>
    <d v="1899-12-30T08:42:00"/>
    <x v="0"/>
    <x v="2"/>
    <x v="2"/>
    <x v="0"/>
    <x v="0"/>
    <x v="8"/>
    <x v="3"/>
    <s v="No Resolution"/>
    <n v="1.8"/>
    <n v="10.1"/>
    <s v="No"/>
    <n v="4"/>
    <s v="Neutral"/>
    <s v="No"/>
    <n v="93.04"/>
    <s v="0"/>
    <x v="3"/>
    <s v="Excellent"/>
  </r>
  <r>
    <x v="806"/>
    <d v="2025-05-13T00:00:00"/>
    <d v="1899-12-30T10:29:00"/>
    <x v="0"/>
    <x v="1"/>
    <x v="2"/>
    <x v="0"/>
    <x v="1"/>
    <x v="2"/>
    <x v="2"/>
    <s v="Follow-up Required"/>
    <n v="3"/>
    <n v="3.9"/>
    <s v="No"/>
    <n v="0"/>
    <s v="Negative"/>
    <s v="No"/>
    <n v="697.79"/>
    <s v="3"/>
    <x v="6"/>
    <s v="Poor"/>
  </r>
  <r>
    <x v="807"/>
    <d v="2025-10-12T00:00:00"/>
    <d v="1899-12-30T10:57:00"/>
    <x v="10"/>
    <x v="2"/>
    <x v="2"/>
    <x v="0"/>
    <x v="2"/>
    <x v="6"/>
    <x v="0"/>
    <s v="Information Provided"/>
    <n v="6.9"/>
    <n v="10.8"/>
    <s v="Yes"/>
    <n v="1"/>
    <s v="Negative"/>
    <s v="No"/>
    <n v="71.209999999999994"/>
    <s v="5"/>
    <x v="10"/>
    <s v="Poor"/>
  </r>
  <r>
    <x v="808"/>
    <d v="2025-05-18T00:00:00"/>
    <d v="1899-12-30T18:36:00"/>
    <x v="4"/>
    <x v="2"/>
    <x v="1"/>
    <x v="2"/>
    <x v="1"/>
    <x v="1"/>
    <x v="0"/>
    <s v="Refund Processed"/>
    <n v="3"/>
    <n v="7.8"/>
    <s v="Yes"/>
    <n v="0"/>
    <s v="Positive"/>
    <s v="No"/>
    <n v="198.66"/>
    <s v="5"/>
    <x v="6"/>
    <s v="Poor"/>
  </r>
  <r>
    <x v="809"/>
    <d v="2025-07-03T00:00:00"/>
    <d v="1899-12-30T10:33:00"/>
    <x v="6"/>
    <x v="1"/>
    <x v="2"/>
    <x v="1"/>
    <x v="2"/>
    <x v="5"/>
    <x v="0"/>
    <s v="Account Updated"/>
    <n v="3.3"/>
    <n v="6.6"/>
    <s v="Yes"/>
    <n v="4"/>
    <s v="Neutral"/>
    <s v="No"/>
    <n v="248.08"/>
    <s v="5"/>
    <x v="4"/>
    <s v="Excellent"/>
  </r>
  <r>
    <x v="810"/>
    <d v="2025-11-26T00:00:00"/>
    <d v="1899-12-30T13:24:00"/>
    <x v="15"/>
    <x v="2"/>
    <x v="1"/>
    <x v="2"/>
    <x v="2"/>
    <x v="7"/>
    <x v="0"/>
    <s v="Resolved"/>
    <n v="2.4"/>
    <n v="6"/>
    <s v="Yes"/>
    <n v="0"/>
    <s v="Neutral"/>
    <s v="No"/>
    <n v="390.15"/>
    <s v="5"/>
    <x v="8"/>
    <s v="Poor"/>
  </r>
  <r>
    <x v="811"/>
    <d v="2025-09-30T00:00:00"/>
    <d v="1899-12-30T19:59:00"/>
    <x v="7"/>
    <x v="3"/>
    <x v="2"/>
    <x v="0"/>
    <x v="2"/>
    <x v="1"/>
    <x v="0"/>
    <s v="Resolved"/>
    <n v="6.4"/>
    <n v="9.6999999999999993"/>
    <s v="No"/>
    <n v="5"/>
    <s v="Positive"/>
    <s v="No"/>
    <n v="53.38"/>
    <s v="5"/>
    <x v="2"/>
    <s v="Excellent"/>
  </r>
  <r>
    <x v="812"/>
    <d v="2025-12-06T00:00:00"/>
    <d v="1899-12-30T12:51:00"/>
    <x v="1"/>
    <x v="2"/>
    <x v="0"/>
    <x v="0"/>
    <x v="2"/>
    <x v="6"/>
    <x v="0"/>
    <s v="Resolved"/>
    <n v="5.8"/>
    <n v="7.2"/>
    <s v="Yes"/>
    <n v="3"/>
    <s v="Neutral"/>
    <s v="No"/>
    <n v="79.930000000000007"/>
    <s v="5"/>
    <x v="1"/>
    <s v="Average"/>
  </r>
  <r>
    <x v="813"/>
    <d v="2025-03-10T00:00:00"/>
    <d v="1899-12-30T10:59:00"/>
    <x v="5"/>
    <x v="1"/>
    <x v="1"/>
    <x v="0"/>
    <x v="3"/>
    <x v="6"/>
    <x v="0"/>
    <s v="Refund Processed"/>
    <n v="1.6"/>
    <n v="4.8"/>
    <s v="No"/>
    <n v="5"/>
    <s v="Positive"/>
    <s v="No"/>
    <n v="435.3"/>
    <s v="5"/>
    <x v="3"/>
    <s v="Excellent"/>
  </r>
  <r>
    <x v="814"/>
    <d v="2025-02-03T00:00:00"/>
    <d v="1899-12-30T18:18:00"/>
    <x v="1"/>
    <x v="1"/>
    <x v="2"/>
    <x v="0"/>
    <x v="2"/>
    <x v="5"/>
    <x v="2"/>
    <s v="Follow-up Required"/>
    <n v="1.8"/>
    <n v="5.7"/>
    <s v="No"/>
    <n v="3"/>
    <s v="Neutral"/>
    <s v="No"/>
    <n v="134.09"/>
    <s v="3"/>
    <x v="11"/>
    <s v="Average"/>
  </r>
  <r>
    <x v="815"/>
    <d v="2025-09-19T00:00:00"/>
    <d v="1899-12-30T19:02:00"/>
    <x v="18"/>
    <x v="3"/>
    <x v="2"/>
    <x v="1"/>
    <x v="1"/>
    <x v="0"/>
    <x v="0"/>
    <s v="Resolved"/>
    <n v="2.2000000000000002"/>
    <n v="3.4"/>
    <s v="Yes"/>
    <n v="5"/>
    <s v="Positive"/>
    <s v="No"/>
    <n v="293.35000000000002"/>
    <s v="5"/>
    <x v="2"/>
    <s v="Excellent"/>
  </r>
  <r>
    <x v="816"/>
    <d v="2025-02-22T00:00:00"/>
    <d v="1899-12-30T21:36:00"/>
    <x v="7"/>
    <x v="3"/>
    <x v="3"/>
    <x v="2"/>
    <x v="2"/>
    <x v="5"/>
    <x v="0"/>
    <s v="Replacement Initiated"/>
    <n v="3"/>
    <n v="5.0999999999999996"/>
    <s v="No"/>
    <n v="0"/>
    <s v="Positive"/>
    <s v="No"/>
    <n v="192.02"/>
    <s v="5"/>
    <x v="11"/>
    <s v="Poor"/>
  </r>
  <r>
    <x v="817"/>
    <d v="2025-07-24T00:00:00"/>
    <d v="1899-12-30T08:14:00"/>
    <x v="7"/>
    <x v="1"/>
    <x v="1"/>
    <x v="0"/>
    <x v="2"/>
    <x v="6"/>
    <x v="2"/>
    <s v="Follow-up Required"/>
    <n v="7.9"/>
    <n v="11.7"/>
    <s v="No"/>
    <n v="1"/>
    <s v="Negative"/>
    <s v="No"/>
    <n v="101.58"/>
    <s v="3"/>
    <x v="4"/>
    <s v="Poor"/>
  </r>
  <r>
    <x v="818"/>
    <d v="2025-05-06T00:00:00"/>
    <d v="1899-12-30T08:06:00"/>
    <x v="18"/>
    <x v="0"/>
    <x v="3"/>
    <x v="0"/>
    <x v="0"/>
    <x v="3"/>
    <x v="0"/>
    <s v="Resolved"/>
    <n v="4.8"/>
    <n v="5.2"/>
    <s v="Yes"/>
    <n v="4"/>
    <s v="Positive"/>
    <s v="No"/>
    <n v="107.9"/>
    <s v="5"/>
    <x v="6"/>
    <s v="Excellent"/>
  </r>
  <r>
    <x v="819"/>
    <d v="2025-08-23T00:00:00"/>
    <d v="1899-12-30T17:31:00"/>
    <x v="1"/>
    <x v="0"/>
    <x v="2"/>
    <x v="0"/>
    <x v="1"/>
    <x v="8"/>
    <x v="2"/>
    <s v="Follow-up Required"/>
    <n v="3.5"/>
    <n v="10.199999999999999"/>
    <s v="No"/>
    <n v="0"/>
    <s v="Negative"/>
    <s v="No"/>
    <n v="221.19"/>
    <s v="3"/>
    <x v="7"/>
    <s v="Poor"/>
  </r>
  <r>
    <x v="820"/>
    <d v="2025-02-12T00:00:00"/>
    <d v="1899-12-30T11:13:00"/>
    <x v="2"/>
    <x v="2"/>
    <x v="2"/>
    <x v="0"/>
    <x v="2"/>
    <x v="9"/>
    <x v="0"/>
    <s v="Resolved"/>
    <n v="8.6999999999999993"/>
    <n v="10.8"/>
    <s v="Yes"/>
    <n v="0"/>
    <s v="Neutral"/>
    <s v="No"/>
    <n v="108.44"/>
    <s v="5"/>
    <x v="11"/>
    <s v="Poor"/>
  </r>
  <r>
    <x v="821"/>
    <d v="2025-08-28T00:00:00"/>
    <d v="1899-12-30T12:21:00"/>
    <x v="15"/>
    <x v="2"/>
    <x v="2"/>
    <x v="0"/>
    <x v="2"/>
    <x v="5"/>
    <x v="2"/>
    <s v="Follow-up Required"/>
    <n v="3.7"/>
    <n v="10"/>
    <s v="No"/>
    <n v="3"/>
    <s v="Neutral"/>
    <s v="No"/>
    <n v="39.869999999999997"/>
    <s v="3"/>
    <x v="7"/>
    <s v="Average"/>
  </r>
  <r>
    <x v="822"/>
    <d v="2025-04-21T00:00:00"/>
    <d v="1899-12-30T12:04:00"/>
    <x v="4"/>
    <x v="1"/>
    <x v="3"/>
    <x v="0"/>
    <x v="2"/>
    <x v="4"/>
    <x v="3"/>
    <s v="No Resolution"/>
    <n v="10.9"/>
    <n v="6.1"/>
    <s v="No"/>
    <n v="2"/>
    <s v="Negative"/>
    <s v="No"/>
    <n v="188.44"/>
    <s v="0"/>
    <x v="0"/>
    <s v="Average"/>
  </r>
  <r>
    <x v="823"/>
    <d v="2025-09-06T00:00:00"/>
    <d v="1899-12-30T21:20:00"/>
    <x v="1"/>
    <x v="3"/>
    <x v="2"/>
    <x v="0"/>
    <x v="2"/>
    <x v="1"/>
    <x v="0"/>
    <s v="Account Updated"/>
    <n v="5.0999999999999996"/>
    <n v="12.8"/>
    <s v="Yes"/>
    <n v="3"/>
    <s v="Neutral"/>
    <s v="No"/>
    <n v="85.09"/>
    <s v="5"/>
    <x v="2"/>
    <s v="Average"/>
  </r>
  <r>
    <x v="824"/>
    <d v="2025-05-31T00:00:00"/>
    <d v="1899-12-30T11:02:00"/>
    <x v="10"/>
    <x v="2"/>
    <x v="0"/>
    <x v="0"/>
    <x v="1"/>
    <x v="1"/>
    <x v="0"/>
    <s v="Refund Processed"/>
    <n v="2.8"/>
    <n v="5.0999999999999996"/>
    <s v="Yes"/>
    <n v="1"/>
    <s v="Negative"/>
    <s v="No"/>
    <n v="624.80999999999995"/>
    <s v="5"/>
    <x v="6"/>
    <s v="Poor"/>
  </r>
  <r>
    <x v="825"/>
    <d v="2025-07-02T00:00:00"/>
    <d v="1899-12-30T18:40:00"/>
    <x v="2"/>
    <x v="2"/>
    <x v="0"/>
    <x v="0"/>
    <x v="0"/>
    <x v="9"/>
    <x v="0"/>
    <s v="Resolved"/>
    <n v="0.5"/>
    <n v="3.4"/>
    <s v="Yes"/>
    <n v="5"/>
    <s v="Positive"/>
    <s v="No"/>
    <n v="104.05"/>
    <s v="5"/>
    <x v="4"/>
    <s v="Excellent"/>
  </r>
  <r>
    <x v="826"/>
    <d v="2025-12-02T00:00:00"/>
    <d v="1899-12-30T15:45:00"/>
    <x v="0"/>
    <x v="3"/>
    <x v="0"/>
    <x v="0"/>
    <x v="2"/>
    <x v="9"/>
    <x v="0"/>
    <s v="Refund Processed"/>
    <n v="0.9"/>
    <n v="10.3"/>
    <s v="No"/>
    <n v="4"/>
    <s v="Positive"/>
    <s v="No"/>
    <n v="304.82"/>
    <s v="5"/>
    <x v="1"/>
    <s v="Excellent"/>
  </r>
  <r>
    <x v="827"/>
    <d v="2025-04-05T00:00:00"/>
    <d v="1899-12-30T14:22:00"/>
    <x v="6"/>
    <x v="3"/>
    <x v="1"/>
    <x v="1"/>
    <x v="0"/>
    <x v="4"/>
    <x v="0"/>
    <s v="Information Provided"/>
    <n v="1.6"/>
    <n v="10.5"/>
    <s v="Yes"/>
    <n v="1"/>
    <s v="Negative"/>
    <s v="No"/>
    <n v="51.97"/>
    <s v="5"/>
    <x v="0"/>
    <s v="Poor"/>
  </r>
  <r>
    <x v="828"/>
    <d v="2025-01-08T00:00:00"/>
    <d v="1899-12-30T09:53:00"/>
    <x v="9"/>
    <x v="0"/>
    <x v="3"/>
    <x v="0"/>
    <x v="3"/>
    <x v="0"/>
    <x v="0"/>
    <s v="Resolved"/>
    <n v="3.3"/>
    <n v="6.8"/>
    <s v="Yes"/>
    <n v="5"/>
    <s v="Positive"/>
    <s v="No"/>
    <n v="196"/>
    <s v="5"/>
    <x v="5"/>
    <s v="Excellent"/>
  </r>
  <r>
    <x v="829"/>
    <d v="2025-12-26T00:00:00"/>
    <d v="1899-12-30T12:20:00"/>
    <x v="18"/>
    <x v="3"/>
    <x v="3"/>
    <x v="3"/>
    <x v="0"/>
    <x v="7"/>
    <x v="2"/>
    <s v="Follow-up Required"/>
    <n v="3.4"/>
    <n v="9.6999999999999993"/>
    <s v="No"/>
    <n v="4"/>
    <s v="Neutral"/>
    <s v="No"/>
    <n v="259.66000000000003"/>
    <s v="3"/>
    <x v="1"/>
    <s v="Excellent"/>
  </r>
  <r>
    <x v="830"/>
    <d v="2025-07-03T00:00:00"/>
    <d v="1899-12-30T08:41:00"/>
    <x v="18"/>
    <x v="3"/>
    <x v="0"/>
    <x v="0"/>
    <x v="0"/>
    <x v="2"/>
    <x v="2"/>
    <s v="Follow-up Required"/>
    <n v="7.4"/>
    <n v="8.1"/>
    <s v="No"/>
    <n v="2"/>
    <s v="Negative"/>
    <s v="No"/>
    <n v="203.76"/>
    <s v="3"/>
    <x v="4"/>
    <s v="Average"/>
  </r>
  <r>
    <x v="831"/>
    <d v="2025-10-08T00:00:00"/>
    <d v="1899-12-30T19:26:00"/>
    <x v="13"/>
    <x v="1"/>
    <x v="0"/>
    <x v="0"/>
    <x v="2"/>
    <x v="0"/>
    <x v="1"/>
    <s v="Escalated"/>
    <n v="3.7"/>
    <n v="5.6"/>
    <s v="No"/>
    <n v="4"/>
    <s v="Neutral"/>
    <s v="Yes"/>
    <n v="87.76"/>
    <s v="2"/>
    <x v="10"/>
    <s v="Excellent"/>
  </r>
  <r>
    <x v="832"/>
    <d v="2025-07-14T00:00:00"/>
    <d v="1899-12-30T15:06:00"/>
    <x v="17"/>
    <x v="2"/>
    <x v="3"/>
    <x v="0"/>
    <x v="2"/>
    <x v="0"/>
    <x v="0"/>
    <s v="Resolved"/>
    <n v="8.1"/>
    <n v="11.5"/>
    <s v="No"/>
    <n v="4"/>
    <s v="Neutral"/>
    <s v="No"/>
    <n v="202.42"/>
    <s v="5"/>
    <x v="4"/>
    <s v="Excellent"/>
  </r>
  <r>
    <x v="833"/>
    <d v="2025-12-18T00:00:00"/>
    <d v="1899-12-30T20:50:00"/>
    <x v="12"/>
    <x v="1"/>
    <x v="0"/>
    <x v="0"/>
    <x v="2"/>
    <x v="8"/>
    <x v="0"/>
    <s v="Resolved"/>
    <n v="5.4"/>
    <n v="15.5"/>
    <s v="Yes"/>
    <n v="3"/>
    <s v="Neutral"/>
    <s v="No"/>
    <n v="209.79"/>
    <s v="5"/>
    <x v="1"/>
    <s v="Average"/>
  </r>
  <r>
    <x v="834"/>
    <d v="2025-07-14T00:00:00"/>
    <d v="1899-12-30T20:59:00"/>
    <x v="15"/>
    <x v="1"/>
    <x v="1"/>
    <x v="2"/>
    <x v="0"/>
    <x v="7"/>
    <x v="1"/>
    <s v="Escalated"/>
    <n v="0.4"/>
    <n v="7.1"/>
    <s v="No"/>
    <n v="1"/>
    <s v="Negative"/>
    <s v="Yes"/>
    <n v="53.28"/>
    <s v="2"/>
    <x v="4"/>
    <s v="Poor"/>
  </r>
  <r>
    <x v="835"/>
    <d v="2025-06-04T00:00:00"/>
    <d v="1899-12-30T13:44:00"/>
    <x v="2"/>
    <x v="1"/>
    <x v="1"/>
    <x v="0"/>
    <x v="1"/>
    <x v="0"/>
    <x v="0"/>
    <s v="Information Provided"/>
    <n v="3.6"/>
    <n v="9.5"/>
    <s v="Yes"/>
    <n v="1"/>
    <s v="Negative"/>
    <s v="No"/>
    <n v="592.02"/>
    <s v="5"/>
    <x v="9"/>
    <s v="Poor"/>
  </r>
  <r>
    <x v="836"/>
    <d v="2025-04-03T00:00:00"/>
    <d v="1899-12-30T16:50:00"/>
    <x v="18"/>
    <x v="3"/>
    <x v="0"/>
    <x v="2"/>
    <x v="1"/>
    <x v="2"/>
    <x v="0"/>
    <s v="Account Updated"/>
    <n v="1"/>
    <n v="4.4000000000000004"/>
    <s v="No"/>
    <n v="3"/>
    <s v="Neutral"/>
    <s v="No"/>
    <n v="473.91"/>
    <s v="5"/>
    <x v="0"/>
    <s v="Average"/>
  </r>
  <r>
    <x v="837"/>
    <d v="2025-06-09T00:00:00"/>
    <d v="1899-12-30T08:44:00"/>
    <x v="2"/>
    <x v="1"/>
    <x v="3"/>
    <x v="2"/>
    <x v="2"/>
    <x v="3"/>
    <x v="0"/>
    <s v="Refund Processed"/>
    <n v="1.2"/>
    <n v="1"/>
    <s v="No"/>
    <n v="2"/>
    <s v="Negative"/>
    <s v="No"/>
    <n v="147.13"/>
    <s v="5"/>
    <x v="9"/>
    <s v="Average"/>
  </r>
  <r>
    <x v="838"/>
    <d v="2025-03-02T00:00:00"/>
    <d v="1899-12-30T11:56:00"/>
    <x v="14"/>
    <x v="2"/>
    <x v="3"/>
    <x v="0"/>
    <x v="2"/>
    <x v="9"/>
    <x v="0"/>
    <s v="Information Provided"/>
    <n v="1.5"/>
    <n v="10.1"/>
    <s v="Yes"/>
    <n v="0"/>
    <s v="Positive"/>
    <s v="No"/>
    <n v="97.85"/>
    <s v="5"/>
    <x v="3"/>
    <s v="Poor"/>
  </r>
  <r>
    <x v="839"/>
    <d v="2025-05-02T00:00:00"/>
    <d v="1899-12-30T19:58:00"/>
    <x v="1"/>
    <x v="2"/>
    <x v="3"/>
    <x v="0"/>
    <x v="2"/>
    <x v="0"/>
    <x v="0"/>
    <s v="Resolved"/>
    <n v="3.9"/>
    <n v="3.2"/>
    <s v="Yes"/>
    <n v="4"/>
    <s v="Neutral"/>
    <s v="No"/>
    <n v="70.12"/>
    <s v="5"/>
    <x v="6"/>
    <s v="Excellent"/>
  </r>
  <r>
    <x v="840"/>
    <d v="2025-02-20T00:00:00"/>
    <d v="1899-12-30T11:34:00"/>
    <x v="17"/>
    <x v="2"/>
    <x v="1"/>
    <x v="1"/>
    <x v="2"/>
    <x v="3"/>
    <x v="0"/>
    <s v="Refund Processed"/>
    <n v="4.7"/>
    <n v="11"/>
    <s v="Yes"/>
    <n v="3"/>
    <s v="Neutral"/>
    <s v="No"/>
    <n v="75.92"/>
    <s v="5"/>
    <x v="11"/>
    <s v="Average"/>
  </r>
  <r>
    <x v="841"/>
    <d v="2025-10-04T00:00:00"/>
    <d v="1899-12-30T16:04:00"/>
    <x v="4"/>
    <x v="1"/>
    <x v="0"/>
    <x v="0"/>
    <x v="2"/>
    <x v="0"/>
    <x v="0"/>
    <s v="Resolved"/>
    <n v="4.7"/>
    <n v="5.6"/>
    <s v="Yes"/>
    <n v="0"/>
    <s v="Positive"/>
    <s v="No"/>
    <n v="35.19"/>
    <s v="5"/>
    <x v="10"/>
    <s v="Poor"/>
  </r>
  <r>
    <x v="842"/>
    <d v="2025-01-05T00:00:00"/>
    <d v="1899-12-30T12:49:00"/>
    <x v="19"/>
    <x v="1"/>
    <x v="0"/>
    <x v="1"/>
    <x v="2"/>
    <x v="1"/>
    <x v="0"/>
    <s v="Resolved"/>
    <n v="0.2"/>
    <n v="12.5"/>
    <s v="Yes"/>
    <n v="2"/>
    <s v="Neutral"/>
    <s v="No"/>
    <n v="197.11"/>
    <s v="5"/>
    <x v="5"/>
    <s v="Average"/>
  </r>
  <r>
    <x v="843"/>
    <d v="2025-04-02T00:00:00"/>
    <d v="1899-12-30T14:59:00"/>
    <x v="14"/>
    <x v="3"/>
    <x v="1"/>
    <x v="0"/>
    <x v="2"/>
    <x v="4"/>
    <x v="2"/>
    <s v="Follow-up Required"/>
    <n v="2.9"/>
    <n v="5.7"/>
    <s v="No"/>
    <n v="5"/>
    <s v="Positive"/>
    <s v="No"/>
    <n v="70.62"/>
    <s v="3"/>
    <x v="0"/>
    <s v="Excellent"/>
  </r>
  <r>
    <x v="844"/>
    <d v="2025-06-19T00:00:00"/>
    <d v="1899-12-30T16:21:00"/>
    <x v="18"/>
    <x v="3"/>
    <x v="1"/>
    <x v="0"/>
    <x v="2"/>
    <x v="1"/>
    <x v="0"/>
    <s v="Resolved"/>
    <n v="5.5"/>
    <n v="10.7"/>
    <s v="Yes"/>
    <n v="3"/>
    <s v="Neutral"/>
    <s v="Yes"/>
    <n v="32.42"/>
    <s v="5"/>
    <x v="9"/>
    <s v="Average"/>
  </r>
  <r>
    <x v="845"/>
    <d v="2025-11-13T00:00:00"/>
    <d v="1899-12-30T13:59:00"/>
    <x v="6"/>
    <x v="0"/>
    <x v="0"/>
    <x v="0"/>
    <x v="3"/>
    <x v="5"/>
    <x v="0"/>
    <s v="Resolved"/>
    <n v="6.9"/>
    <n v="3.8"/>
    <s v="Yes"/>
    <n v="2"/>
    <s v="Negative"/>
    <s v="No"/>
    <n v="621.29"/>
    <s v="5"/>
    <x v="8"/>
    <s v="Average"/>
  </r>
  <r>
    <x v="846"/>
    <d v="2025-01-22T00:00:00"/>
    <d v="1899-12-30T19:44:00"/>
    <x v="0"/>
    <x v="3"/>
    <x v="1"/>
    <x v="0"/>
    <x v="2"/>
    <x v="8"/>
    <x v="0"/>
    <s v="Resolved"/>
    <n v="2.2999999999999998"/>
    <n v="11"/>
    <s v="Yes"/>
    <n v="4"/>
    <s v="Neutral"/>
    <s v="No"/>
    <n v="250.53"/>
    <s v="5"/>
    <x v="5"/>
    <s v="Excellent"/>
  </r>
  <r>
    <x v="847"/>
    <d v="2025-11-22T00:00:00"/>
    <d v="1899-12-30T13:02:00"/>
    <x v="18"/>
    <x v="0"/>
    <x v="2"/>
    <x v="2"/>
    <x v="2"/>
    <x v="9"/>
    <x v="0"/>
    <s v="Information Provided"/>
    <n v="1.6"/>
    <n v="12"/>
    <s v="Yes"/>
    <n v="3"/>
    <s v="Neutral"/>
    <s v="No"/>
    <n v="69.31"/>
    <s v="5"/>
    <x v="8"/>
    <s v="Average"/>
  </r>
  <r>
    <x v="848"/>
    <d v="2025-01-01T00:00:00"/>
    <d v="1899-12-30T13:41:00"/>
    <x v="0"/>
    <x v="3"/>
    <x v="1"/>
    <x v="0"/>
    <x v="0"/>
    <x v="1"/>
    <x v="0"/>
    <s v="Replacement Initiated"/>
    <n v="4.5999999999999996"/>
    <n v="9.1999999999999993"/>
    <s v="Yes"/>
    <n v="0"/>
    <s v="Neutral"/>
    <s v="No"/>
    <n v="24.13"/>
    <s v="5"/>
    <x v="5"/>
    <s v="Poor"/>
  </r>
  <r>
    <x v="849"/>
    <d v="2025-05-13T00:00:00"/>
    <d v="1899-12-30T17:23:00"/>
    <x v="13"/>
    <x v="2"/>
    <x v="0"/>
    <x v="2"/>
    <x v="2"/>
    <x v="2"/>
    <x v="0"/>
    <s v="Resolved"/>
    <n v="0.5"/>
    <n v="4.7"/>
    <s v="Yes"/>
    <n v="3"/>
    <s v="Neutral"/>
    <s v="No"/>
    <n v="299.72000000000003"/>
    <s v="5"/>
    <x v="6"/>
    <s v="Average"/>
  </r>
  <r>
    <x v="850"/>
    <d v="2025-08-21T00:00:00"/>
    <d v="1899-12-30T20:02:00"/>
    <x v="10"/>
    <x v="2"/>
    <x v="2"/>
    <x v="0"/>
    <x v="2"/>
    <x v="7"/>
    <x v="0"/>
    <s v="Information Provided"/>
    <n v="8.1"/>
    <n v="13.2"/>
    <s v="No"/>
    <n v="3"/>
    <s v="Negative"/>
    <s v="No"/>
    <n v="141.82"/>
    <s v="5"/>
    <x v="7"/>
    <s v="Average"/>
  </r>
  <r>
    <x v="851"/>
    <d v="2025-01-12T00:00:00"/>
    <d v="1899-12-30T12:21:00"/>
    <x v="6"/>
    <x v="2"/>
    <x v="0"/>
    <x v="0"/>
    <x v="2"/>
    <x v="2"/>
    <x v="0"/>
    <s v="Resolved"/>
    <n v="2.1"/>
    <n v="11.2"/>
    <s v="Yes"/>
    <n v="3"/>
    <s v="Neutral"/>
    <s v="No"/>
    <n v="186.39"/>
    <s v="5"/>
    <x v="5"/>
    <s v="Average"/>
  </r>
  <r>
    <x v="852"/>
    <d v="2025-12-12T00:00:00"/>
    <d v="1899-12-30T14:25:00"/>
    <x v="15"/>
    <x v="0"/>
    <x v="0"/>
    <x v="0"/>
    <x v="3"/>
    <x v="7"/>
    <x v="0"/>
    <s v="Resolved"/>
    <n v="2.1"/>
    <n v="8.5"/>
    <s v="Yes"/>
    <n v="4"/>
    <s v="Neutral"/>
    <s v="No"/>
    <n v="183.89"/>
    <s v="5"/>
    <x v="1"/>
    <s v="Excellent"/>
  </r>
  <r>
    <x v="853"/>
    <d v="2025-02-15T00:00:00"/>
    <d v="1899-12-30T18:48:00"/>
    <x v="6"/>
    <x v="0"/>
    <x v="3"/>
    <x v="0"/>
    <x v="3"/>
    <x v="0"/>
    <x v="2"/>
    <s v="Follow-up Required"/>
    <n v="4.9000000000000004"/>
    <n v="6.5"/>
    <s v="No"/>
    <n v="2"/>
    <s v="Neutral"/>
    <s v="No"/>
    <n v="152.78"/>
    <s v="3"/>
    <x v="11"/>
    <s v="Average"/>
  </r>
  <r>
    <x v="854"/>
    <d v="2025-02-03T00:00:00"/>
    <d v="1899-12-30T17:01:00"/>
    <x v="9"/>
    <x v="2"/>
    <x v="2"/>
    <x v="0"/>
    <x v="2"/>
    <x v="6"/>
    <x v="0"/>
    <s v="Account Updated"/>
    <n v="3.6"/>
    <n v="4"/>
    <s v="Yes"/>
    <n v="0"/>
    <s v="Positive"/>
    <s v="No"/>
    <n v="67.34"/>
    <s v="5"/>
    <x v="11"/>
    <s v="Poor"/>
  </r>
  <r>
    <x v="855"/>
    <d v="2025-03-19T00:00:00"/>
    <d v="1899-12-30T18:21:00"/>
    <x v="1"/>
    <x v="2"/>
    <x v="1"/>
    <x v="0"/>
    <x v="2"/>
    <x v="6"/>
    <x v="0"/>
    <s v="Resolved"/>
    <n v="6.7"/>
    <n v="5.9"/>
    <s v="No"/>
    <n v="1"/>
    <s v="Negative"/>
    <s v="No"/>
    <n v="65.08"/>
    <s v="5"/>
    <x v="3"/>
    <s v="Poor"/>
  </r>
  <r>
    <x v="856"/>
    <d v="2025-08-06T00:00:00"/>
    <d v="1899-12-30T18:31:00"/>
    <x v="1"/>
    <x v="0"/>
    <x v="1"/>
    <x v="2"/>
    <x v="1"/>
    <x v="7"/>
    <x v="3"/>
    <s v="No Resolution"/>
    <n v="2.5"/>
    <n v="14.2"/>
    <s v="No"/>
    <n v="1"/>
    <s v="Negative"/>
    <s v="No"/>
    <n v="672.25"/>
    <s v="0"/>
    <x v="7"/>
    <s v="Poor"/>
  </r>
  <r>
    <x v="857"/>
    <d v="2025-10-28T00:00:00"/>
    <d v="1899-12-30T18:28:00"/>
    <x v="5"/>
    <x v="1"/>
    <x v="2"/>
    <x v="0"/>
    <x v="2"/>
    <x v="2"/>
    <x v="0"/>
    <s v="Refund Processed"/>
    <n v="4.8"/>
    <n v="6"/>
    <s v="Yes"/>
    <n v="0"/>
    <s v="Negative"/>
    <s v="No"/>
    <n v="56.43"/>
    <s v="5"/>
    <x v="10"/>
    <s v="Poor"/>
  </r>
  <r>
    <x v="858"/>
    <d v="2025-03-14T00:00:00"/>
    <d v="1899-12-30T20:00:00"/>
    <x v="10"/>
    <x v="2"/>
    <x v="2"/>
    <x v="0"/>
    <x v="0"/>
    <x v="2"/>
    <x v="0"/>
    <s v="Resolved"/>
    <n v="2.7"/>
    <n v="5"/>
    <s v="Yes"/>
    <n v="4"/>
    <s v="Positive"/>
    <s v="No"/>
    <n v="45.22"/>
    <s v="5"/>
    <x v="3"/>
    <s v="Excellent"/>
  </r>
  <r>
    <x v="859"/>
    <d v="2025-10-09T00:00:00"/>
    <d v="1899-12-30T12:28:00"/>
    <x v="11"/>
    <x v="1"/>
    <x v="0"/>
    <x v="2"/>
    <x v="2"/>
    <x v="7"/>
    <x v="0"/>
    <s v="Resolved"/>
    <n v="1.2"/>
    <n v="11.3"/>
    <s v="Yes"/>
    <n v="4"/>
    <s v="Positive"/>
    <s v="No"/>
    <n v="134.93"/>
    <s v="5"/>
    <x v="10"/>
    <s v="Excellent"/>
  </r>
  <r>
    <x v="860"/>
    <d v="2025-09-06T00:00:00"/>
    <d v="1899-12-30T12:17:00"/>
    <x v="17"/>
    <x v="2"/>
    <x v="3"/>
    <x v="2"/>
    <x v="0"/>
    <x v="2"/>
    <x v="0"/>
    <s v="Resolved"/>
    <n v="0.2"/>
    <n v="2.2000000000000002"/>
    <s v="Yes"/>
    <n v="5"/>
    <s v="Positive"/>
    <s v="No"/>
    <n v="79.62"/>
    <s v="5"/>
    <x v="2"/>
    <s v="Excellent"/>
  </r>
  <r>
    <x v="861"/>
    <d v="2025-02-16T00:00:00"/>
    <d v="1899-12-30T10:41:00"/>
    <x v="16"/>
    <x v="0"/>
    <x v="3"/>
    <x v="0"/>
    <x v="3"/>
    <x v="2"/>
    <x v="0"/>
    <s v="Information Provided"/>
    <n v="0.4"/>
    <n v="8"/>
    <s v="Yes"/>
    <n v="4"/>
    <s v="Neutral"/>
    <s v="No"/>
    <n v="207.15"/>
    <s v="5"/>
    <x v="11"/>
    <s v="Excellent"/>
  </r>
  <r>
    <x v="862"/>
    <d v="2025-05-01T00:00:00"/>
    <d v="1899-12-30T12:19:00"/>
    <x v="11"/>
    <x v="3"/>
    <x v="2"/>
    <x v="0"/>
    <x v="2"/>
    <x v="5"/>
    <x v="0"/>
    <s v="Resolved"/>
    <n v="11.3"/>
    <n v="13.9"/>
    <s v="No"/>
    <n v="4"/>
    <s v="Positive"/>
    <s v="No"/>
    <n v="158.12"/>
    <s v="5"/>
    <x v="6"/>
    <s v="Excellent"/>
  </r>
  <r>
    <x v="863"/>
    <d v="2025-08-02T00:00:00"/>
    <d v="1899-12-30T12:00:00"/>
    <x v="17"/>
    <x v="1"/>
    <x v="1"/>
    <x v="2"/>
    <x v="2"/>
    <x v="8"/>
    <x v="0"/>
    <s v="Resolved"/>
    <n v="2.9"/>
    <n v="9.8000000000000007"/>
    <s v="Yes"/>
    <n v="3"/>
    <s v="Neutral"/>
    <s v="No"/>
    <n v="82.97"/>
    <s v="5"/>
    <x v="7"/>
    <s v="Average"/>
  </r>
  <r>
    <x v="864"/>
    <d v="2025-08-27T00:00:00"/>
    <d v="1899-12-30T10:01:00"/>
    <x v="8"/>
    <x v="3"/>
    <x v="3"/>
    <x v="1"/>
    <x v="0"/>
    <x v="0"/>
    <x v="1"/>
    <s v="Escalated"/>
    <n v="3.2"/>
    <n v="8.5"/>
    <s v="No"/>
    <n v="0"/>
    <s v="Negative"/>
    <s v="Yes"/>
    <n v="36.049999999999997"/>
    <s v="2"/>
    <x v="7"/>
    <s v="Poor"/>
  </r>
  <r>
    <x v="865"/>
    <d v="2025-02-25T00:00:00"/>
    <d v="1899-12-30T17:32:00"/>
    <x v="4"/>
    <x v="0"/>
    <x v="2"/>
    <x v="0"/>
    <x v="2"/>
    <x v="6"/>
    <x v="0"/>
    <s v="Replacement Initiated"/>
    <n v="2.5"/>
    <n v="8.3000000000000007"/>
    <s v="Yes"/>
    <n v="2"/>
    <s v="Negative"/>
    <s v="No"/>
    <n v="170.3"/>
    <s v="5"/>
    <x v="11"/>
    <s v="Average"/>
  </r>
  <r>
    <x v="866"/>
    <d v="2025-12-16T00:00:00"/>
    <d v="1899-12-30T16:24:00"/>
    <x v="8"/>
    <x v="0"/>
    <x v="2"/>
    <x v="0"/>
    <x v="1"/>
    <x v="1"/>
    <x v="0"/>
    <s v="Resolved"/>
    <n v="7.2"/>
    <n v="8.1"/>
    <s v="Yes"/>
    <n v="4"/>
    <s v="Positive"/>
    <s v="No"/>
    <n v="158.52000000000001"/>
    <s v="5"/>
    <x v="1"/>
    <s v="Excellent"/>
  </r>
  <r>
    <x v="867"/>
    <d v="2025-04-17T00:00:00"/>
    <d v="1899-12-30T10:01:00"/>
    <x v="17"/>
    <x v="2"/>
    <x v="3"/>
    <x v="2"/>
    <x v="0"/>
    <x v="8"/>
    <x v="0"/>
    <s v="Resolved"/>
    <n v="1.1000000000000001"/>
    <n v="9.6999999999999993"/>
    <s v="Yes"/>
    <n v="2"/>
    <s v="Neutral"/>
    <s v="No"/>
    <n v="76.98"/>
    <s v="5"/>
    <x v="0"/>
    <s v="Average"/>
  </r>
  <r>
    <x v="868"/>
    <d v="2025-11-15T00:00:00"/>
    <d v="1899-12-30T13:09:00"/>
    <x v="1"/>
    <x v="2"/>
    <x v="0"/>
    <x v="0"/>
    <x v="2"/>
    <x v="1"/>
    <x v="0"/>
    <s v="Resolved"/>
    <n v="15.6"/>
    <n v="13.6"/>
    <s v="No"/>
    <n v="3"/>
    <s v="Neutral"/>
    <s v="No"/>
    <n v="164.74"/>
    <s v="5"/>
    <x v="8"/>
    <s v="Average"/>
  </r>
  <r>
    <x v="869"/>
    <d v="2025-02-17T00:00:00"/>
    <d v="1899-12-30T18:52:00"/>
    <x v="10"/>
    <x v="2"/>
    <x v="3"/>
    <x v="3"/>
    <x v="1"/>
    <x v="1"/>
    <x v="0"/>
    <s v="Resolved"/>
    <n v="0.2"/>
    <n v="14.4"/>
    <s v="Yes"/>
    <n v="3"/>
    <s v="Neutral"/>
    <s v="No"/>
    <n v="224.61"/>
    <s v="5"/>
    <x v="11"/>
    <s v="Average"/>
  </r>
  <r>
    <x v="870"/>
    <d v="2025-03-02T00:00:00"/>
    <d v="1899-12-30T17:53:00"/>
    <x v="7"/>
    <x v="0"/>
    <x v="2"/>
    <x v="0"/>
    <x v="2"/>
    <x v="7"/>
    <x v="1"/>
    <s v="Escalated"/>
    <n v="5.3"/>
    <n v="11.3"/>
    <s v="No"/>
    <n v="4"/>
    <s v="Neutral"/>
    <s v="Yes"/>
    <n v="40.08"/>
    <s v="2"/>
    <x v="3"/>
    <s v="Excellent"/>
  </r>
  <r>
    <x v="871"/>
    <d v="2025-12-03T00:00:00"/>
    <d v="1899-12-30T13:09:00"/>
    <x v="15"/>
    <x v="2"/>
    <x v="1"/>
    <x v="2"/>
    <x v="2"/>
    <x v="2"/>
    <x v="0"/>
    <s v="Refund Processed"/>
    <n v="1.7"/>
    <n v="12.4"/>
    <s v="Yes"/>
    <n v="3"/>
    <s v="Neutral"/>
    <s v="No"/>
    <n v="181.5"/>
    <s v="5"/>
    <x v="1"/>
    <s v="Average"/>
  </r>
  <r>
    <x v="872"/>
    <d v="2025-01-26T00:00:00"/>
    <d v="1899-12-30T10:49:00"/>
    <x v="1"/>
    <x v="0"/>
    <x v="1"/>
    <x v="0"/>
    <x v="2"/>
    <x v="4"/>
    <x v="3"/>
    <s v="No Resolution"/>
    <n v="1.1000000000000001"/>
    <n v="2.6"/>
    <s v="No"/>
    <n v="2"/>
    <s v="Neutral"/>
    <s v="No"/>
    <n v="292.22000000000003"/>
    <s v="0"/>
    <x v="5"/>
    <s v="Average"/>
  </r>
  <r>
    <x v="873"/>
    <d v="2025-10-19T00:00:00"/>
    <d v="1899-12-30T09:56:00"/>
    <x v="0"/>
    <x v="2"/>
    <x v="3"/>
    <x v="0"/>
    <x v="2"/>
    <x v="3"/>
    <x v="0"/>
    <s v="Information Provided"/>
    <n v="3.2"/>
    <n v="11.9"/>
    <s v="Yes"/>
    <n v="3"/>
    <s v="Neutral"/>
    <s v="No"/>
    <n v="15.17"/>
    <s v="5"/>
    <x v="10"/>
    <s v="Average"/>
  </r>
  <r>
    <x v="874"/>
    <d v="2025-09-14T00:00:00"/>
    <d v="1899-12-30T13:35:00"/>
    <x v="9"/>
    <x v="1"/>
    <x v="0"/>
    <x v="2"/>
    <x v="0"/>
    <x v="9"/>
    <x v="0"/>
    <s v="Account Updated"/>
    <n v="0.2"/>
    <n v="11.8"/>
    <s v="Yes"/>
    <n v="5"/>
    <s v="Positive"/>
    <s v="No"/>
    <n v="146.13"/>
    <s v="5"/>
    <x v="2"/>
    <s v="Excellent"/>
  </r>
  <r>
    <x v="875"/>
    <d v="2025-01-08T00:00:00"/>
    <d v="1899-12-30T20:19:00"/>
    <x v="15"/>
    <x v="0"/>
    <x v="3"/>
    <x v="0"/>
    <x v="0"/>
    <x v="2"/>
    <x v="0"/>
    <s v="Information Provided"/>
    <n v="2.7"/>
    <n v="4.4000000000000004"/>
    <s v="Yes"/>
    <n v="2"/>
    <s v="Neutral"/>
    <s v="No"/>
    <n v="278.56"/>
    <s v="5"/>
    <x v="5"/>
    <s v="Average"/>
  </r>
  <r>
    <x v="876"/>
    <d v="2025-04-23T00:00:00"/>
    <d v="1899-12-30T19:40:00"/>
    <x v="19"/>
    <x v="2"/>
    <x v="3"/>
    <x v="0"/>
    <x v="2"/>
    <x v="4"/>
    <x v="0"/>
    <s v="Resolved"/>
    <n v="7.2"/>
    <n v="9"/>
    <s v="No"/>
    <n v="5"/>
    <s v="Positive"/>
    <s v="No"/>
    <n v="132.59"/>
    <s v="5"/>
    <x v="0"/>
    <s v="Excellent"/>
  </r>
  <r>
    <x v="877"/>
    <d v="2025-12-21T00:00:00"/>
    <d v="1899-12-30T15:25:00"/>
    <x v="0"/>
    <x v="0"/>
    <x v="4"/>
    <x v="0"/>
    <x v="1"/>
    <x v="5"/>
    <x v="0"/>
    <s v="Resolved"/>
    <n v="2.7"/>
    <n v="8.3000000000000007"/>
    <s v="Yes"/>
    <n v="3"/>
    <s v="Neutral"/>
    <s v="No"/>
    <n v="114.25"/>
    <s v="5"/>
    <x v="1"/>
    <s v="Average"/>
  </r>
  <r>
    <x v="878"/>
    <d v="2025-09-10T00:00:00"/>
    <d v="1899-12-30T16:04:00"/>
    <x v="5"/>
    <x v="2"/>
    <x v="1"/>
    <x v="0"/>
    <x v="0"/>
    <x v="9"/>
    <x v="0"/>
    <s v="Resolved"/>
    <n v="1.4"/>
    <n v="8.9"/>
    <s v="Yes"/>
    <n v="5"/>
    <s v="Positive"/>
    <s v="No"/>
    <n v="125.42"/>
    <s v="5"/>
    <x v="2"/>
    <s v="Excellent"/>
  </r>
  <r>
    <x v="879"/>
    <d v="2025-06-29T00:00:00"/>
    <d v="1899-12-30T21:44:00"/>
    <x v="5"/>
    <x v="2"/>
    <x v="0"/>
    <x v="0"/>
    <x v="2"/>
    <x v="6"/>
    <x v="0"/>
    <s v="Resolved"/>
    <n v="4.4000000000000004"/>
    <n v="7.2"/>
    <s v="Yes"/>
    <n v="1"/>
    <s v="Negative"/>
    <s v="No"/>
    <n v="50.69"/>
    <s v="5"/>
    <x v="9"/>
    <s v="Poor"/>
  </r>
  <r>
    <x v="880"/>
    <d v="2025-07-26T00:00:00"/>
    <d v="1899-12-30T17:18:00"/>
    <x v="15"/>
    <x v="2"/>
    <x v="3"/>
    <x v="1"/>
    <x v="2"/>
    <x v="4"/>
    <x v="0"/>
    <s v="Resolved"/>
    <n v="1.5"/>
    <n v="8.3000000000000007"/>
    <s v="Yes"/>
    <n v="4"/>
    <s v="Positive"/>
    <s v="No"/>
    <n v="162.16"/>
    <s v="5"/>
    <x v="4"/>
    <s v="Excellent"/>
  </r>
  <r>
    <x v="881"/>
    <d v="2025-10-30T00:00:00"/>
    <d v="1899-12-30T11:57:00"/>
    <x v="14"/>
    <x v="0"/>
    <x v="2"/>
    <x v="0"/>
    <x v="3"/>
    <x v="5"/>
    <x v="2"/>
    <s v="Follow-up Required"/>
    <n v="2.4"/>
    <n v="7"/>
    <s v="No"/>
    <n v="5"/>
    <s v="Positive"/>
    <s v="No"/>
    <n v="195"/>
    <s v="3"/>
    <x v="10"/>
    <s v="Excellent"/>
  </r>
  <r>
    <x v="882"/>
    <d v="2025-05-07T00:00:00"/>
    <d v="1899-12-30T18:30:00"/>
    <x v="18"/>
    <x v="2"/>
    <x v="0"/>
    <x v="0"/>
    <x v="2"/>
    <x v="6"/>
    <x v="0"/>
    <s v="Resolved"/>
    <n v="4"/>
    <n v="16.5"/>
    <s v="No"/>
    <n v="0"/>
    <s v="Neutral"/>
    <s v="No"/>
    <n v="64.989999999999995"/>
    <s v="5"/>
    <x v="6"/>
    <s v="Poor"/>
  </r>
  <r>
    <x v="883"/>
    <d v="2025-02-25T00:00:00"/>
    <d v="1899-12-30T19:51:00"/>
    <x v="10"/>
    <x v="3"/>
    <x v="0"/>
    <x v="0"/>
    <x v="3"/>
    <x v="1"/>
    <x v="0"/>
    <s v="Resolved"/>
    <n v="2.9"/>
    <n v="8.8000000000000007"/>
    <s v="Yes"/>
    <n v="2"/>
    <s v="Negative"/>
    <s v="No"/>
    <n v="221.48"/>
    <s v="5"/>
    <x v="11"/>
    <s v="Average"/>
  </r>
  <r>
    <x v="884"/>
    <d v="2025-08-02T00:00:00"/>
    <d v="1899-12-30T21:38:00"/>
    <x v="0"/>
    <x v="0"/>
    <x v="0"/>
    <x v="1"/>
    <x v="0"/>
    <x v="1"/>
    <x v="0"/>
    <s v="Account Updated"/>
    <n v="1.1000000000000001"/>
    <n v="8.5"/>
    <s v="Yes"/>
    <n v="5"/>
    <s v="Positive"/>
    <s v="No"/>
    <n v="149.99"/>
    <s v="5"/>
    <x v="7"/>
    <s v="Excellent"/>
  </r>
  <r>
    <x v="885"/>
    <d v="2025-01-14T00:00:00"/>
    <d v="1899-12-30T13:01:00"/>
    <x v="6"/>
    <x v="3"/>
    <x v="0"/>
    <x v="2"/>
    <x v="1"/>
    <x v="5"/>
    <x v="0"/>
    <s v="Account Updated"/>
    <n v="0.5"/>
    <n v="7.8"/>
    <s v="Yes"/>
    <n v="3"/>
    <s v="Neutral"/>
    <s v="No"/>
    <n v="622.69000000000005"/>
    <s v="5"/>
    <x v="5"/>
    <s v="Average"/>
  </r>
  <r>
    <x v="886"/>
    <d v="2025-01-28T00:00:00"/>
    <d v="1899-12-30T09:55:00"/>
    <x v="19"/>
    <x v="0"/>
    <x v="3"/>
    <x v="0"/>
    <x v="2"/>
    <x v="9"/>
    <x v="2"/>
    <s v="Follow-up Required"/>
    <n v="5.4"/>
    <n v="7"/>
    <s v="No"/>
    <n v="3"/>
    <s v="Negative"/>
    <s v="No"/>
    <n v="204.49"/>
    <s v="3"/>
    <x v="5"/>
    <s v="Average"/>
  </r>
  <r>
    <x v="887"/>
    <d v="2025-03-19T00:00:00"/>
    <d v="1899-12-30T12:58:00"/>
    <x v="16"/>
    <x v="1"/>
    <x v="2"/>
    <x v="0"/>
    <x v="2"/>
    <x v="0"/>
    <x v="0"/>
    <s v="Resolved"/>
    <n v="1.5"/>
    <n v="4.4000000000000004"/>
    <s v="Yes"/>
    <n v="4"/>
    <s v="Positive"/>
    <s v="No"/>
    <n v="317.98"/>
    <s v="5"/>
    <x v="3"/>
    <s v="Excellent"/>
  </r>
  <r>
    <x v="888"/>
    <d v="2025-08-04T00:00:00"/>
    <d v="1899-12-30T12:55:00"/>
    <x v="10"/>
    <x v="3"/>
    <x v="1"/>
    <x v="2"/>
    <x v="2"/>
    <x v="3"/>
    <x v="1"/>
    <s v="Escalated"/>
    <n v="1"/>
    <n v="10.8"/>
    <s v="No"/>
    <n v="2"/>
    <s v="Negative"/>
    <s v="Yes"/>
    <n v="190.44"/>
    <s v="2"/>
    <x v="7"/>
    <s v="Average"/>
  </r>
  <r>
    <x v="889"/>
    <d v="2025-12-31T00:00:00"/>
    <d v="1899-12-30T15:58:00"/>
    <x v="4"/>
    <x v="1"/>
    <x v="2"/>
    <x v="0"/>
    <x v="3"/>
    <x v="1"/>
    <x v="1"/>
    <s v="Escalated"/>
    <n v="2.7"/>
    <n v="10.8"/>
    <s v="No"/>
    <n v="1"/>
    <s v="Negative"/>
    <s v="Yes"/>
    <n v="916.22"/>
    <s v="2"/>
    <x v="1"/>
    <s v="Poor"/>
  </r>
  <r>
    <x v="890"/>
    <d v="2025-06-03T00:00:00"/>
    <d v="1899-12-30T08:56:00"/>
    <x v="0"/>
    <x v="1"/>
    <x v="3"/>
    <x v="2"/>
    <x v="0"/>
    <x v="0"/>
    <x v="0"/>
    <s v="Account Updated"/>
    <n v="1.2"/>
    <n v="7"/>
    <s v="Yes"/>
    <n v="3"/>
    <s v="Neutral"/>
    <s v="No"/>
    <n v="200.26"/>
    <s v="5"/>
    <x v="9"/>
    <s v="Average"/>
  </r>
  <r>
    <x v="891"/>
    <d v="2025-01-14T00:00:00"/>
    <d v="1899-12-30T08:51:00"/>
    <x v="15"/>
    <x v="2"/>
    <x v="0"/>
    <x v="2"/>
    <x v="0"/>
    <x v="2"/>
    <x v="0"/>
    <s v="Refund Processed"/>
    <n v="1.6"/>
    <n v="1.4"/>
    <s v="Yes"/>
    <n v="5"/>
    <s v="Positive"/>
    <s v="No"/>
    <n v="23.75"/>
    <s v="5"/>
    <x v="5"/>
    <s v="Excellent"/>
  </r>
  <r>
    <x v="892"/>
    <d v="2025-07-06T00:00:00"/>
    <d v="1899-12-30T14:16:00"/>
    <x v="19"/>
    <x v="3"/>
    <x v="1"/>
    <x v="2"/>
    <x v="2"/>
    <x v="8"/>
    <x v="2"/>
    <s v="Follow-up Required"/>
    <n v="2.8"/>
    <n v="14.4"/>
    <s v="No"/>
    <n v="0"/>
    <s v="Neutral"/>
    <s v="No"/>
    <n v="47.26"/>
    <s v="3"/>
    <x v="4"/>
    <s v="Poor"/>
  </r>
  <r>
    <x v="893"/>
    <d v="2025-11-08T00:00:00"/>
    <d v="1899-12-30T11:39:00"/>
    <x v="18"/>
    <x v="3"/>
    <x v="1"/>
    <x v="0"/>
    <x v="3"/>
    <x v="2"/>
    <x v="1"/>
    <s v="Escalated"/>
    <n v="0.3"/>
    <n v="8.1999999999999993"/>
    <s v="No"/>
    <n v="1"/>
    <s v="Negative"/>
    <s v="Yes"/>
    <n v="217.85"/>
    <s v="2"/>
    <x v="8"/>
    <s v="Poor"/>
  </r>
  <r>
    <x v="894"/>
    <d v="2025-01-07T00:00:00"/>
    <d v="1899-12-30T13:11:00"/>
    <x v="7"/>
    <x v="2"/>
    <x v="3"/>
    <x v="2"/>
    <x v="3"/>
    <x v="0"/>
    <x v="0"/>
    <s v="Resolved"/>
    <n v="1.1000000000000001"/>
    <n v="14"/>
    <s v="Yes"/>
    <n v="5"/>
    <s v="Positive"/>
    <s v="No"/>
    <n v="139.03"/>
    <s v="5"/>
    <x v="5"/>
    <s v="Excellent"/>
  </r>
  <r>
    <x v="895"/>
    <d v="2025-01-03T00:00:00"/>
    <d v="1899-12-30T21:02:00"/>
    <x v="2"/>
    <x v="0"/>
    <x v="0"/>
    <x v="2"/>
    <x v="2"/>
    <x v="1"/>
    <x v="1"/>
    <s v="Escalated"/>
    <n v="0.9"/>
    <n v="15.1"/>
    <s v="No"/>
    <n v="1"/>
    <s v="Negative"/>
    <s v="Yes"/>
    <n v="103.68"/>
    <s v="2"/>
    <x v="5"/>
    <s v="Poor"/>
  </r>
  <r>
    <x v="896"/>
    <d v="2025-04-21T00:00:00"/>
    <d v="1899-12-30T20:51:00"/>
    <x v="9"/>
    <x v="0"/>
    <x v="2"/>
    <x v="1"/>
    <x v="2"/>
    <x v="0"/>
    <x v="1"/>
    <s v="Escalated"/>
    <n v="3"/>
    <n v="7.6"/>
    <s v="No"/>
    <n v="3"/>
    <s v="Negative"/>
    <s v="Yes"/>
    <n v="188.24"/>
    <s v="2"/>
    <x v="0"/>
    <s v="Average"/>
  </r>
  <r>
    <x v="897"/>
    <d v="2025-08-26T00:00:00"/>
    <d v="1899-12-30T12:11:00"/>
    <x v="19"/>
    <x v="1"/>
    <x v="3"/>
    <x v="0"/>
    <x v="0"/>
    <x v="9"/>
    <x v="0"/>
    <s v="Replacement Initiated"/>
    <n v="2.1"/>
    <n v="8.1"/>
    <s v="Yes"/>
    <n v="5"/>
    <s v="Positive"/>
    <s v="No"/>
    <n v="279.44"/>
    <s v="5"/>
    <x v="7"/>
    <s v="Excellent"/>
  </r>
  <r>
    <x v="898"/>
    <d v="2025-12-29T00:00:00"/>
    <d v="1899-12-30T20:28:00"/>
    <x v="18"/>
    <x v="0"/>
    <x v="3"/>
    <x v="0"/>
    <x v="3"/>
    <x v="2"/>
    <x v="2"/>
    <s v="Follow-up Required"/>
    <n v="4.0999999999999996"/>
    <n v="6.7"/>
    <s v="No"/>
    <n v="1"/>
    <s v="Negative"/>
    <s v="No"/>
    <n v="599.32000000000005"/>
    <s v="3"/>
    <x v="1"/>
    <s v="Poor"/>
  </r>
  <r>
    <x v="899"/>
    <d v="2025-08-27T00:00:00"/>
    <d v="1899-12-30T15:54:00"/>
    <x v="5"/>
    <x v="1"/>
    <x v="4"/>
    <x v="0"/>
    <x v="3"/>
    <x v="9"/>
    <x v="0"/>
    <s v="Resolved"/>
    <n v="3.5"/>
    <n v="7.1"/>
    <s v="Yes"/>
    <n v="3"/>
    <s v="Neutral"/>
    <s v="Yes"/>
    <n v="436.45"/>
    <s v="5"/>
    <x v="7"/>
    <s v="Average"/>
  </r>
  <r>
    <x v="900"/>
    <d v="2025-10-01T00:00:00"/>
    <d v="1899-12-30T14:39:00"/>
    <x v="1"/>
    <x v="2"/>
    <x v="2"/>
    <x v="0"/>
    <x v="2"/>
    <x v="8"/>
    <x v="0"/>
    <s v="Replacement Initiated"/>
    <n v="2.9"/>
    <n v="19"/>
    <s v="Yes"/>
    <n v="5"/>
    <s v="Positive"/>
    <s v="No"/>
    <n v="180.92"/>
    <s v="5"/>
    <x v="10"/>
    <s v="Excellent"/>
  </r>
  <r>
    <x v="901"/>
    <d v="2025-10-21T00:00:00"/>
    <d v="1899-12-30T20:29:00"/>
    <x v="17"/>
    <x v="3"/>
    <x v="1"/>
    <x v="1"/>
    <x v="2"/>
    <x v="7"/>
    <x v="0"/>
    <s v="Resolved"/>
    <n v="1.2"/>
    <n v="2.4"/>
    <s v="Yes"/>
    <n v="2"/>
    <s v="Neutral"/>
    <s v="No"/>
    <n v="62.78"/>
    <s v="5"/>
    <x v="10"/>
    <s v="Average"/>
  </r>
  <r>
    <x v="902"/>
    <d v="2025-08-15T00:00:00"/>
    <d v="1899-12-30T15:09:00"/>
    <x v="7"/>
    <x v="2"/>
    <x v="2"/>
    <x v="0"/>
    <x v="1"/>
    <x v="6"/>
    <x v="0"/>
    <s v="Resolved"/>
    <n v="1.2"/>
    <n v="9.1999999999999993"/>
    <s v="Yes"/>
    <n v="0"/>
    <s v="Neutral"/>
    <s v="No"/>
    <n v="639.44000000000005"/>
    <s v="5"/>
    <x v="7"/>
    <s v="Poor"/>
  </r>
  <r>
    <x v="903"/>
    <d v="2025-01-15T00:00:00"/>
    <d v="1899-12-30T09:17:00"/>
    <x v="1"/>
    <x v="0"/>
    <x v="2"/>
    <x v="0"/>
    <x v="3"/>
    <x v="1"/>
    <x v="2"/>
    <s v="Follow-up Required"/>
    <n v="5.6"/>
    <n v="8.1999999999999993"/>
    <s v="No"/>
    <n v="4"/>
    <s v="Positive"/>
    <s v="No"/>
    <n v="156.80000000000001"/>
    <s v="3"/>
    <x v="5"/>
    <s v="Excellent"/>
  </r>
  <r>
    <x v="904"/>
    <d v="2025-07-11T00:00:00"/>
    <d v="1899-12-30T12:13:00"/>
    <x v="6"/>
    <x v="2"/>
    <x v="3"/>
    <x v="0"/>
    <x v="2"/>
    <x v="1"/>
    <x v="0"/>
    <s v="Replacement Initiated"/>
    <n v="0.8"/>
    <n v="6.1"/>
    <s v="Yes"/>
    <n v="5"/>
    <s v="Positive"/>
    <s v="No"/>
    <n v="130.99"/>
    <s v="5"/>
    <x v="4"/>
    <s v="Excellent"/>
  </r>
  <r>
    <x v="905"/>
    <d v="2025-04-29T00:00:00"/>
    <d v="1899-12-30T16:11:00"/>
    <x v="5"/>
    <x v="2"/>
    <x v="1"/>
    <x v="1"/>
    <x v="2"/>
    <x v="4"/>
    <x v="0"/>
    <s v="Resolved"/>
    <n v="2.4"/>
    <n v="9.1"/>
    <s v="Yes"/>
    <n v="0"/>
    <s v="Negative"/>
    <s v="No"/>
    <n v="166.4"/>
    <s v="5"/>
    <x v="0"/>
    <s v="Poor"/>
  </r>
  <r>
    <x v="906"/>
    <d v="2025-01-28T00:00:00"/>
    <d v="1899-12-30T14:41:00"/>
    <x v="19"/>
    <x v="2"/>
    <x v="1"/>
    <x v="2"/>
    <x v="2"/>
    <x v="6"/>
    <x v="1"/>
    <s v="Escalated"/>
    <n v="1.1000000000000001"/>
    <n v="9.6999999999999993"/>
    <s v="No"/>
    <n v="0"/>
    <s v="Neutral"/>
    <s v="Yes"/>
    <n v="146.41999999999999"/>
    <s v="2"/>
    <x v="5"/>
    <s v="Poor"/>
  </r>
  <r>
    <x v="907"/>
    <d v="2025-07-21T00:00:00"/>
    <d v="1899-12-30T14:45:00"/>
    <x v="17"/>
    <x v="2"/>
    <x v="0"/>
    <x v="0"/>
    <x v="2"/>
    <x v="0"/>
    <x v="0"/>
    <s v="Resolved"/>
    <n v="3.1"/>
    <n v="8.4"/>
    <s v="Yes"/>
    <n v="3"/>
    <s v="Neutral"/>
    <s v="No"/>
    <n v="216.83"/>
    <s v="5"/>
    <x v="4"/>
    <s v="Average"/>
  </r>
  <r>
    <x v="908"/>
    <d v="2025-02-08T00:00:00"/>
    <d v="1899-12-30T15:03:00"/>
    <x v="19"/>
    <x v="2"/>
    <x v="2"/>
    <x v="0"/>
    <x v="2"/>
    <x v="7"/>
    <x v="0"/>
    <s v="Resolved"/>
    <n v="4.9000000000000004"/>
    <n v="14.4"/>
    <s v="No"/>
    <n v="3"/>
    <s v="Neutral"/>
    <s v="No"/>
    <n v="363.95"/>
    <s v="5"/>
    <x v="11"/>
    <s v="Average"/>
  </r>
  <r>
    <x v="909"/>
    <d v="2025-09-30T00:00:00"/>
    <d v="1899-12-30T19:48:00"/>
    <x v="1"/>
    <x v="3"/>
    <x v="2"/>
    <x v="0"/>
    <x v="2"/>
    <x v="8"/>
    <x v="0"/>
    <s v="Resolved"/>
    <n v="7.5"/>
    <n v="7.1"/>
    <s v="Yes"/>
    <n v="0"/>
    <s v="Neutral"/>
    <s v="No"/>
    <n v="130.87"/>
    <s v="5"/>
    <x v="2"/>
    <s v="Poor"/>
  </r>
  <r>
    <x v="910"/>
    <d v="2025-08-19T00:00:00"/>
    <d v="1899-12-30T08:25:00"/>
    <x v="3"/>
    <x v="3"/>
    <x v="1"/>
    <x v="1"/>
    <x v="2"/>
    <x v="6"/>
    <x v="0"/>
    <s v="Information Provided"/>
    <n v="4.5999999999999996"/>
    <n v="19.7"/>
    <s v="No"/>
    <n v="5"/>
    <s v="Positive"/>
    <s v="No"/>
    <n v="245.42"/>
    <s v="5"/>
    <x v="7"/>
    <s v="Excellent"/>
  </r>
  <r>
    <x v="911"/>
    <d v="2025-03-27T00:00:00"/>
    <d v="1899-12-30T11:28:00"/>
    <x v="17"/>
    <x v="3"/>
    <x v="3"/>
    <x v="2"/>
    <x v="2"/>
    <x v="1"/>
    <x v="1"/>
    <s v="Escalated"/>
    <n v="2.2999999999999998"/>
    <n v="9.1999999999999993"/>
    <s v="No"/>
    <n v="1"/>
    <s v="Negative"/>
    <s v="Yes"/>
    <n v="459.65"/>
    <s v="2"/>
    <x v="3"/>
    <s v="Poor"/>
  </r>
  <r>
    <x v="912"/>
    <d v="2025-05-06T00:00:00"/>
    <d v="1899-12-30T13:47:00"/>
    <x v="9"/>
    <x v="2"/>
    <x v="3"/>
    <x v="2"/>
    <x v="2"/>
    <x v="0"/>
    <x v="0"/>
    <s v="Resolved"/>
    <n v="2.7"/>
    <n v="4.3"/>
    <s v="Yes"/>
    <n v="5"/>
    <s v="Positive"/>
    <s v="No"/>
    <n v="123"/>
    <s v="5"/>
    <x v="6"/>
    <s v="Excellent"/>
  </r>
  <r>
    <x v="913"/>
    <d v="2025-10-27T00:00:00"/>
    <d v="1899-12-30T08:27:00"/>
    <x v="4"/>
    <x v="0"/>
    <x v="3"/>
    <x v="0"/>
    <x v="2"/>
    <x v="7"/>
    <x v="0"/>
    <s v="Information Provided"/>
    <n v="3.9"/>
    <n v="7.4"/>
    <s v="Yes"/>
    <n v="0"/>
    <s v="Neutral"/>
    <s v="No"/>
    <n v="68.5"/>
    <s v="5"/>
    <x v="10"/>
    <s v="Poor"/>
  </r>
  <r>
    <x v="914"/>
    <d v="2025-01-25T00:00:00"/>
    <d v="1899-12-30T10:10:00"/>
    <x v="13"/>
    <x v="3"/>
    <x v="2"/>
    <x v="3"/>
    <x v="3"/>
    <x v="2"/>
    <x v="0"/>
    <s v="Information Provided"/>
    <n v="1.8"/>
    <n v="10.6"/>
    <s v="Yes"/>
    <n v="5"/>
    <s v="Positive"/>
    <s v="No"/>
    <n v="206.84"/>
    <s v="5"/>
    <x v="5"/>
    <s v="Excellent"/>
  </r>
  <r>
    <x v="915"/>
    <d v="2025-05-25T00:00:00"/>
    <d v="1899-12-30T21:11:00"/>
    <x v="9"/>
    <x v="1"/>
    <x v="3"/>
    <x v="0"/>
    <x v="2"/>
    <x v="0"/>
    <x v="0"/>
    <s v="Refund Processed"/>
    <n v="4.7"/>
    <n v="7.1"/>
    <s v="Yes"/>
    <n v="3"/>
    <s v="Negative"/>
    <s v="No"/>
    <n v="114.12"/>
    <s v="5"/>
    <x v="6"/>
    <s v="Average"/>
  </r>
  <r>
    <x v="916"/>
    <d v="2025-01-13T00:00:00"/>
    <d v="1899-12-30T17:53:00"/>
    <x v="3"/>
    <x v="0"/>
    <x v="0"/>
    <x v="1"/>
    <x v="0"/>
    <x v="0"/>
    <x v="0"/>
    <s v="Refund Processed"/>
    <n v="2.7"/>
    <n v="7.4"/>
    <s v="Yes"/>
    <n v="2"/>
    <s v="Negative"/>
    <s v="No"/>
    <n v="47.17"/>
    <s v="5"/>
    <x v="5"/>
    <s v="Average"/>
  </r>
  <r>
    <x v="917"/>
    <d v="2025-07-31T00:00:00"/>
    <d v="1899-12-30T21:28:00"/>
    <x v="11"/>
    <x v="0"/>
    <x v="1"/>
    <x v="0"/>
    <x v="2"/>
    <x v="1"/>
    <x v="0"/>
    <s v="Resolved"/>
    <n v="4.8"/>
    <n v="15.1"/>
    <s v="No"/>
    <n v="3"/>
    <s v="Neutral"/>
    <s v="No"/>
    <n v="143.21"/>
    <s v="5"/>
    <x v="4"/>
    <s v="Average"/>
  </r>
  <r>
    <x v="918"/>
    <d v="2025-01-25T00:00:00"/>
    <d v="1899-12-30T19:55:00"/>
    <x v="9"/>
    <x v="0"/>
    <x v="0"/>
    <x v="2"/>
    <x v="3"/>
    <x v="6"/>
    <x v="0"/>
    <s v="Information Provided"/>
    <n v="3.5"/>
    <n v="15.2"/>
    <s v="No"/>
    <n v="0"/>
    <s v="Positive"/>
    <s v="No"/>
    <n v="609.82000000000005"/>
    <s v="5"/>
    <x v="5"/>
    <s v="Poor"/>
  </r>
  <r>
    <x v="919"/>
    <d v="2025-03-09T00:00:00"/>
    <d v="1899-12-30T20:47:00"/>
    <x v="10"/>
    <x v="1"/>
    <x v="3"/>
    <x v="0"/>
    <x v="3"/>
    <x v="2"/>
    <x v="0"/>
    <s v="Information Provided"/>
    <n v="4.5"/>
    <n v="12.2"/>
    <s v="Yes"/>
    <n v="0"/>
    <s v="Neutral"/>
    <s v="No"/>
    <n v="429.98"/>
    <s v="5"/>
    <x v="3"/>
    <s v="Poor"/>
  </r>
  <r>
    <x v="920"/>
    <d v="2025-03-08T00:00:00"/>
    <d v="1899-12-30T14:53:00"/>
    <x v="11"/>
    <x v="0"/>
    <x v="1"/>
    <x v="1"/>
    <x v="2"/>
    <x v="4"/>
    <x v="0"/>
    <s v="Resolved"/>
    <n v="1.5"/>
    <n v="17.100000000000001"/>
    <s v="Yes"/>
    <n v="3"/>
    <s v="Neutral"/>
    <s v="No"/>
    <n v="298.81"/>
    <s v="5"/>
    <x v="3"/>
    <s v="Average"/>
  </r>
  <r>
    <x v="921"/>
    <d v="2025-08-21T00:00:00"/>
    <d v="1899-12-30T17:42:00"/>
    <x v="0"/>
    <x v="0"/>
    <x v="1"/>
    <x v="2"/>
    <x v="1"/>
    <x v="1"/>
    <x v="0"/>
    <s v="Resolved"/>
    <n v="1"/>
    <n v="14.6"/>
    <s v="Yes"/>
    <n v="3"/>
    <s v="Neutral"/>
    <s v="No"/>
    <n v="58.91"/>
    <s v="5"/>
    <x v="7"/>
    <s v="Average"/>
  </r>
  <r>
    <x v="922"/>
    <d v="2025-04-19T00:00:00"/>
    <d v="1899-12-30T18:32:00"/>
    <x v="9"/>
    <x v="3"/>
    <x v="3"/>
    <x v="0"/>
    <x v="0"/>
    <x v="0"/>
    <x v="0"/>
    <s v="Refund Processed"/>
    <n v="2"/>
    <n v="13.3"/>
    <s v="Yes"/>
    <n v="3"/>
    <s v="Neutral"/>
    <s v="No"/>
    <n v="92.52"/>
    <s v="5"/>
    <x v="0"/>
    <s v="Average"/>
  </r>
  <r>
    <x v="923"/>
    <d v="2025-05-26T00:00:00"/>
    <d v="1899-12-30T12:37:00"/>
    <x v="16"/>
    <x v="1"/>
    <x v="0"/>
    <x v="0"/>
    <x v="1"/>
    <x v="1"/>
    <x v="2"/>
    <s v="Follow-up Required"/>
    <n v="0.9"/>
    <n v="9.1999999999999993"/>
    <s v="No"/>
    <n v="3"/>
    <s v="Neutral"/>
    <s v="No"/>
    <n v="879.65"/>
    <s v="3"/>
    <x v="6"/>
    <s v="Average"/>
  </r>
  <r>
    <x v="924"/>
    <d v="2025-04-21T00:00:00"/>
    <d v="1899-12-30T20:34:00"/>
    <x v="10"/>
    <x v="1"/>
    <x v="2"/>
    <x v="2"/>
    <x v="2"/>
    <x v="5"/>
    <x v="0"/>
    <s v="Resolved"/>
    <n v="0.9"/>
    <n v="7.1"/>
    <s v="Yes"/>
    <n v="4"/>
    <s v="Positive"/>
    <s v="No"/>
    <n v="83.49"/>
    <s v="5"/>
    <x v="0"/>
    <s v="Excellent"/>
  </r>
  <r>
    <x v="925"/>
    <d v="2025-08-16T00:00:00"/>
    <d v="1899-12-30T13:18:00"/>
    <x v="3"/>
    <x v="3"/>
    <x v="1"/>
    <x v="0"/>
    <x v="0"/>
    <x v="0"/>
    <x v="0"/>
    <s v="Resolved"/>
    <n v="7.7"/>
    <n v="9.6999999999999993"/>
    <s v="No"/>
    <n v="3"/>
    <s v="Neutral"/>
    <s v="No"/>
    <n v="206.84"/>
    <s v="5"/>
    <x v="7"/>
    <s v="Average"/>
  </r>
  <r>
    <x v="926"/>
    <d v="2025-04-21T00:00:00"/>
    <d v="1899-12-30T19:52:00"/>
    <x v="11"/>
    <x v="0"/>
    <x v="2"/>
    <x v="0"/>
    <x v="2"/>
    <x v="7"/>
    <x v="1"/>
    <s v="Escalated"/>
    <n v="1.5"/>
    <n v="6.3"/>
    <s v="No"/>
    <n v="1"/>
    <s v="Negative"/>
    <s v="Yes"/>
    <n v="12.01"/>
    <s v="2"/>
    <x v="0"/>
    <s v="Poor"/>
  </r>
  <r>
    <x v="927"/>
    <d v="2025-02-03T00:00:00"/>
    <d v="1899-12-30T19:51:00"/>
    <x v="16"/>
    <x v="3"/>
    <x v="0"/>
    <x v="0"/>
    <x v="2"/>
    <x v="7"/>
    <x v="1"/>
    <s v="Escalated"/>
    <n v="1.9"/>
    <n v="10.199999999999999"/>
    <s v="No"/>
    <n v="1"/>
    <s v="Negative"/>
    <s v="Yes"/>
    <n v="85.52"/>
    <s v="2"/>
    <x v="11"/>
    <s v="Poor"/>
  </r>
  <r>
    <x v="928"/>
    <d v="2025-04-21T00:00:00"/>
    <d v="1899-12-30T09:16:00"/>
    <x v="6"/>
    <x v="1"/>
    <x v="0"/>
    <x v="1"/>
    <x v="2"/>
    <x v="0"/>
    <x v="0"/>
    <s v="Resolved"/>
    <n v="2.2999999999999998"/>
    <n v="6.3"/>
    <s v="Yes"/>
    <n v="5"/>
    <s v="Positive"/>
    <s v="No"/>
    <n v="100.57"/>
    <s v="5"/>
    <x v="0"/>
    <s v="Excellent"/>
  </r>
  <r>
    <x v="929"/>
    <d v="2025-09-21T00:00:00"/>
    <d v="1899-12-30T10:50:00"/>
    <x v="15"/>
    <x v="3"/>
    <x v="0"/>
    <x v="0"/>
    <x v="3"/>
    <x v="1"/>
    <x v="0"/>
    <s v="Resolved"/>
    <n v="6.4"/>
    <n v="16.100000000000001"/>
    <s v="Yes"/>
    <n v="5"/>
    <s v="Positive"/>
    <s v="No"/>
    <n v="341.76"/>
    <s v="5"/>
    <x v="2"/>
    <s v="Excellent"/>
  </r>
  <r>
    <x v="930"/>
    <d v="2025-08-24T00:00:00"/>
    <d v="1899-12-30T18:45:00"/>
    <x v="10"/>
    <x v="0"/>
    <x v="3"/>
    <x v="0"/>
    <x v="3"/>
    <x v="4"/>
    <x v="0"/>
    <s v="Resolved"/>
    <n v="2.4"/>
    <n v="10"/>
    <s v="Yes"/>
    <n v="3"/>
    <s v="Neutral"/>
    <s v="No"/>
    <n v="408.9"/>
    <s v="5"/>
    <x v="7"/>
    <s v="Average"/>
  </r>
  <r>
    <x v="931"/>
    <d v="2025-03-24T00:00:00"/>
    <d v="1899-12-30T17:21:00"/>
    <x v="8"/>
    <x v="2"/>
    <x v="1"/>
    <x v="0"/>
    <x v="2"/>
    <x v="0"/>
    <x v="3"/>
    <s v="No Resolution"/>
    <n v="4"/>
    <n v="6.2"/>
    <s v="No"/>
    <n v="2"/>
    <s v="Neutral"/>
    <s v="No"/>
    <n v="51.39"/>
    <s v="0"/>
    <x v="3"/>
    <s v="Average"/>
  </r>
  <r>
    <x v="932"/>
    <d v="2025-02-11T00:00:00"/>
    <d v="1899-12-30T10:38:00"/>
    <x v="3"/>
    <x v="3"/>
    <x v="3"/>
    <x v="0"/>
    <x v="2"/>
    <x v="5"/>
    <x v="0"/>
    <s v="Resolved"/>
    <n v="1.1000000000000001"/>
    <n v="16.8"/>
    <s v="Yes"/>
    <n v="0"/>
    <s v="Positive"/>
    <s v="No"/>
    <n v="170.09"/>
    <s v="5"/>
    <x v="11"/>
    <s v="Poor"/>
  </r>
  <r>
    <x v="933"/>
    <d v="2025-04-11T00:00:00"/>
    <d v="1899-12-30T08:01:00"/>
    <x v="1"/>
    <x v="3"/>
    <x v="0"/>
    <x v="2"/>
    <x v="0"/>
    <x v="3"/>
    <x v="3"/>
    <s v="No Resolution"/>
    <n v="6.2"/>
    <n v="2.7"/>
    <s v="No"/>
    <n v="3"/>
    <s v="Neutral"/>
    <s v="No"/>
    <n v="150.99"/>
    <s v="0"/>
    <x v="0"/>
    <s v="Average"/>
  </r>
  <r>
    <x v="934"/>
    <d v="2025-01-06T00:00:00"/>
    <d v="1899-12-30T09:01:00"/>
    <x v="10"/>
    <x v="3"/>
    <x v="0"/>
    <x v="3"/>
    <x v="0"/>
    <x v="0"/>
    <x v="0"/>
    <s v="Account Updated"/>
    <n v="2.4"/>
    <n v="7.2"/>
    <s v="Yes"/>
    <n v="5"/>
    <s v="Positive"/>
    <s v="No"/>
    <n v="98.14"/>
    <s v="5"/>
    <x v="5"/>
    <s v="Excellent"/>
  </r>
  <r>
    <x v="935"/>
    <d v="2025-06-29T00:00:00"/>
    <d v="1899-12-30T13:33:00"/>
    <x v="11"/>
    <x v="0"/>
    <x v="1"/>
    <x v="1"/>
    <x v="2"/>
    <x v="9"/>
    <x v="0"/>
    <s v="Account Updated"/>
    <n v="4.2"/>
    <n v="11.9"/>
    <s v="Yes"/>
    <n v="3"/>
    <s v="Neutral"/>
    <s v="No"/>
    <n v="229.69"/>
    <s v="5"/>
    <x v="9"/>
    <s v="Average"/>
  </r>
  <r>
    <x v="936"/>
    <d v="2025-10-09T00:00:00"/>
    <d v="1899-12-30T13:46:00"/>
    <x v="5"/>
    <x v="1"/>
    <x v="0"/>
    <x v="0"/>
    <x v="0"/>
    <x v="6"/>
    <x v="2"/>
    <s v="Follow-up Required"/>
    <n v="6.5"/>
    <n v="8"/>
    <s v="No"/>
    <n v="0"/>
    <s v="Negative"/>
    <s v="No"/>
    <n v="171.39"/>
    <s v="3"/>
    <x v="10"/>
    <s v="Poor"/>
  </r>
  <r>
    <x v="937"/>
    <d v="2025-11-16T00:00:00"/>
    <d v="1899-12-30T18:03:00"/>
    <x v="0"/>
    <x v="2"/>
    <x v="1"/>
    <x v="2"/>
    <x v="2"/>
    <x v="8"/>
    <x v="2"/>
    <s v="Follow-up Required"/>
    <n v="1.1000000000000001"/>
    <n v="6.1"/>
    <s v="No"/>
    <n v="0"/>
    <s v="Positive"/>
    <s v="No"/>
    <n v="274.27999999999997"/>
    <s v="3"/>
    <x v="8"/>
    <s v="Poor"/>
  </r>
  <r>
    <x v="938"/>
    <d v="2025-08-14T00:00:00"/>
    <d v="1899-12-30T21:26:00"/>
    <x v="12"/>
    <x v="2"/>
    <x v="3"/>
    <x v="0"/>
    <x v="2"/>
    <x v="1"/>
    <x v="2"/>
    <s v="Follow-up Required"/>
    <n v="4.8"/>
    <n v="8.1"/>
    <s v="No"/>
    <n v="1"/>
    <s v="Negative"/>
    <s v="No"/>
    <n v="164.11"/>
    <s v="3"/>
    <x v="7"/>
    <s v="Poor"/>
  </r>
  <r>
    <x v="939"/>
    <d v="2025-11-11T00:00:00"/>
    <d v="1899-12-30T14:41:00"/>
    <x v="11"/>
    <x v="0"/>
    <x v="2"/>
    <x v="0"/>
    <x v="0"/>
    <x v="9"/>
    <x v="1"/>
    <s v="Escalated"/>
    <n v="8.5"/>
    <n v="10.6"/>
    <s v="No"/>
    <n v="1"/>
    <s v="Negative"/>
    <s v="Yes"/>
    <n v="97.41"/>
    <s v="2"/>
    <x v="8"/>
    <s v="Poor"/>
  </r>
  <r>
    <x v="940"/>
    <d v="2025-12-31T00:00:00"/>
    <d v="1899-12-30T17:58:00"/>
    <x v="11"/>
    <x v="2"/>
    <x v="0"/>
    <x v="2"/>
    <x v="2"/>
    <x v="8"/>
    <x v="0"/>
    <s v="Information Provided"/>
    <n v="2.1"/>
    <n v="12.5"/>
    <s v="No"/>
    <n v="0"/>
    <s v="Positive"/>
    <s v="No"/>
    <n v="86.79"/>
    <s v="5"/>
    <x v="1"/>
    <s v="Poor"/>
  </r>
  <r>
    <x v="941"/>
    <d v="2025-08-17T00:00:00"/>
    <d v="1899-12-30T11:29:00"/>
    <x v="19"/>
    <x v="0"/>
    <x v="2"/>
    <x v="2"/>
    <x v="0"/>
    <x v="0"/>
    <x v="0"/>
    <s v="Resolved"/>
    <n v="3"/>
    <n v="9.3000000000000007"/>
    <s v="Yes"/>
    <n v="5"/>
    <s v="Positive"/>
    <s v="No"/>
    <n v="30.6"/>
    <s v="5"/>
    <x v="7"/>
    <s v="Excellent"/>
  </r>
  <r>
    <x v="942"/>
    <d v="2025-10-16T00:00:00"/>
    <d v="1899-12-30T13:43:00"/>
    <x v="19"/>
    <x v="3"/>
    <x v="3"/>
    <x v="2"/>
    <x v="2"/>
    <x v="2"/>
    <x v="0"/>
    <s v="Replacement Initiated"/>
    <n v="1.5"/>
    <n v="9.3000000000000007"/>
    <s v="No"/>
    <n v="5"/>
    <s v="Positive"/>
    <s v="No"/>
    <n v="84.96"/>
    <s v="5"/>
    <x v="10"/>
    <s v="Excellent"/>
  </r>
  <r>
    <x v="943"/>
    <d v="2025-05-30T00:00:00"/>
    <d v="1899-12-30T13:01:00"/>
    <x v="11"/>
    <x v="2"/>
    <x v="0"/>
    <x v="2"/>
    <x v="3"/>
    <x v="3"/>
    <x v="0"/>
    <s v="Resolved"/>
    <n v="0.2"/>
    <n v="11.2"/>
    <s v="Yes"/>
    <n v="4"/>
    <s v="Positive"/>
    <s v="No"/>
    <n v="239.61"/>
    <s v="5"/>
    <x v="6"/>
    <s v="Excellent"/>
  </r>
  <r>
    <x v="944"/>
    <d v="2025-10-04T00:00:00"/>
    <d v="1899-12-30T20:36:00"/>
    <x v="9"/>
    <x v="1"/>
    <x v="0"/>
    <x v="0"/>
    <x v="2"/>
    <x v="5"/>
    <x v="0"/>
    <s v="Refund Processed"/>
    <n v="11.8"/>
    <n v="2.2999999999999998"/>
    <s v="Yes"/>
    <n v="5"/>
    <s v="Positive"/>
    <s v="No"/>
    <n v="327.16000000000003"/>
    <s v="5"/>
    <x v="10"/>
    <s v="Excellent"/>
  </r>
  <r>
    <x v="945"/>
    <d v="2025-07-17T00:00:00"/>
    <d v="1899-12-30T09:49:00"/>
    <x v="15"/>
    <x v="3"/>
    <x v="3"/>
    <x v="0"/>
    <x v="0"/>
    <x v="2"/>
    <x v="0"/>
    <s v="Refund Processed"/>
    <n v="3.5"/>
    <n v="15.6"/>
    <s v="Yes"/>
    <n v="5"/>
    <s v="Positive"/>
    <s v="No"/>
    <n v="33.74"/>
    <s v="5"/>
    <x v="4"/>
    <s v="Excellent"/>
  </r>
  <r>
    <x v="946"/>
    <d v="2025-03-11T00:00:00"/>
    <d v="1899-12-30T10:20:00"/>
    <x v="19"/>
    <x v="3"/>
    <x v="2"/>
    <x v="1"/>
    <x v="2"/>
    <x v="9"/>
    <x v="0"/>
    <s v="Refund Processed"/>
    <n v="2.9"/>
    <n v="4.5"/>
    <s v="Yes"/>
    <n v="2"/>
    <s v="Negative"/>
    <s v="No"/>
    <n v="267.85000000000002"/>
    <s v="5"/>
    <x v="3"/>
    <s v="Average"/>
  </r>
  <r>
    <x v="947"/>
    <d v="2025-04-22T00:00:00"/>
    <d v="1899-12-30T19:13:00"/>
    <x v="13"/>
    <x v="0"/>
    <x v="0"/>
    <x v="0"/>
    <x v="0"/>
    <x v="2"/>
    <x v="0"/>
    <s v="Resolved"/>
    <n v="6"/>
    <n v="7.3"/>
    <s v="Yes"/>
    <n v="0"/>
    <s v="Positive"/>
    <s v="No"/>
    <n v="74.13"/>
    <s v="5"/>
    <x v="0"/>
    <s v="Poor"/>
  </r>
  <r>
    <x v="948"/>
    <d v="2025-01-04T00:00:00"/>
    <d v="1899-12-30T17:59:00"/>
    <x v="7"/>
    <x v="2"/>
    <x v="3"/>
    <x v="0"/>
    <x v="2"/>
    <x v="1"/>
    <x v="0"/>
    <s v="Resolved"/>
    <n v="5.5"/>
    <n v="15.6"/>
    <s v="No"/>
    <n v="0"/>
    <s v="Neutral"/>
    <s v="No"/>
    <n v="282.08"/>
    <s v="5"/>
    <x v="5"/>
    <s v="Poor"/>
  </r>
  <r>
    <x v="949"/>
    <d v="2025-12-16T00:00:00"/>
    <d v="1899-12-30T13:46:00"/>
    <x v="4"/>
    <x v="1"/>
    <x v="3"/>
    <x v="2"/>
    <x v="2"/>
    <x v="4"/>
    <x v="1"/>
    <s v="Escalated"/>
    <n v="6.3"/>
    <n v="7.3"/>
    <s v="No"/>
    <n v="2"/>
    <s v="Negative"/>
    <s v="Yes"/>
    <n v="231.23"/>
    <s v="2"/>
    <x v="1"/>
    <s v="Average"/>
  </r>
  <r>
    <x v="950"/>
    <d v="2025-11-27T00:00:00"/>
    <d v="1899-12-30T18:42:00"/>
    <x v="9"/>
    <x v="2"/>
    <x v="1"/>
    <x v="2"/>
    <x v="2"/>
    <x v="4"/>
    <x v="0"/>
    <s v="Resolved"/>
    <n v="0.2"/>
    <n v="8.4"/>
    <s v="Yes"/>
    <n v="0"/>
    <s v="Neutral"/>
    <s v="No"/>
    <n v="190.89"/>
    <s v="5"/>
    <x v="8"/>
    <s v="Poor"/>
  </r>
  <r>
    <x v="951"/>
    <d v="2025-11-14T00:00:00"/>
    <d v="1899-12-30T18:44:00"/>
    <x v="2"/>
    <x v="1"/>
    <x v="0"/>
    <x v="0"/>
    <x v="3"/>
    <x v="9"/>
    <x v="0"/>
    <s v="Resolved"/>
    <n v="3.1"/>
    <n v="3.1"/>
    <s v="Yes"/>
    <n v="3"/>
    <s v="Neutral"/>
    <s v="No"/>
    <n v="427.29"/>
    <s v="5"/>
    <x v="8"/>
    <s v="Average"/>
  </r>
  <r>
    <x v="952"/>
    <d v="2025-12-16T00:00:00"/>
    <d v="1899-12-30T21:39:00"/>
    <x v="7"/>
    <x v="2"/>
    <x v="0"/>
    <x v="2"/>
    <x v="2"/>
    <x v="0"/>
    <x v="0"/>
    <s v="Resolved"/>
    <n v="2.1"/>
    <n v="4"/>
    <s v="Yes"/>
    <n v="1"/>
    <s v="Negative"/>
    <s v="No"/>
    <n v="292.08999999999997"/>
    <s v="5"/>
    <x v="1"/>
    <s v="Poor"/>
  </r>
  <r>
    <x v="953"/>
    <d v="2025-04-05T00:00:00"/>
    <d v="1899-12-30T19:39:00"/>
    <x v="17"/>
    <x v="0"/>
    <x v="2"/>
    <x v="2"/>
    <x v="0"/>
    <x v="9"/>
    <x v="0"/>
    <s v="Replacement Initiated"/>
    <n v="0.6"/>
    <n v="2.7"/>
    <s v="Yes"/>
    <n v="5"/>
    <s v="Positive"/>
    <s v="No"/>
    <n v="81.96"/>
    <s v="5"/>
    <x v="0"/>
    <s v="Excellent"/>
  </r>
  <r>
    <x v="954"/>
    <d v="2025-06-01T00:00:00"/>
    <d v="1899-12-30T21:24:00"/>
    <x v="4"/>
    <x v="0"/>
    <x v="0"/>
    <x v="1"/>
    <x v="2"/>
    <x v="2"/>
    <x v="0"/>
    <s v="Information Provided"/>
    <n v="6.2"/>
    <n v="9"/>
    <s v="Yes"/>
    <n v="4"/>
    <s v="Positive"/>
    <s v="No"/>
    <n v="119.52"/>
    <s v="5"/>
    <x v="9"/>
    <s v="Excellent"/>
  </r>
  <r>
    <x v="955"/>
    <d v="2025-11-07T00:00:00"/>
    <d v="1899-12-30T10:25:00"/>
    <x v="9"/>
    <x v="1"/>
    <x v="2"/>
    <x v="0"/>
    <x v="3"/>
    <x v="4"/>
    <x v="0"/>
    <s v="Information Provided"/>
    <n v="2.6"/>
    <n v="9.5"/>
    <s v="Yes"/>
    <n v="5"/>
    <s v="Positive"/>
    <s v="No"/>
    <n v="267.7"/>
    <s v="5"/>
    <x v="8"/>
    <s v="Excellent"/>
  </r>
  <r>
    <x v="956"/>
    <d v="2025-05-17T00:00:00"/>
    <d v="1899-12-30T13:14:00"/>
    <x v="10"/>
    <x v="3"/>
    <x v="2"/>
    <x v="0"/>
    <x v="0"/>
    <x v="1"/>
    <x v="0"/>
    <s v="Resolved"/>
    <n v="4"/>
    <n v="13.3"/>
    <s v="Yes"/>
    <n v="1"/>
    <s v="Negative"/>
    <s v="No"/>
    <n v="106.41"/>
    <s v="5"/>
    <x v="6"/>
    <s v="Poor"/>
  </r>
  <r>
    <x v="957"/>
    <d v="2025-09-04T00:00:00"/>
    <d v="1899-12-30T09:13:00"/>
    <x v="8"/>
    <x v="1"/>
    <x v="0"/>
    <x v="0"/>
    <x v="2"/>
    <x v="2"/>
    <x v="2"/>
    <s v="Follow-up Required"/>
    <n v="0.8"/>
    <n v="8.6"/>
    <s v="No"/>
    <n v="2"/>
    <s v="Negative"/>
    <s v="No"/>
    <n v="414.92"/>
    <s v="3"/>
    <x v="2"/>
    <s v="Average"/>
  </r>
  <r>
    <x v="958"/>
    <d v="2025-08-31T00:00:00"/>
    <d v="1899-12-30T16:40:00"/>
    <x v="12"/>
    <x v="3"/>
    <x v="0"/>
    <x v="0"/>
    <x v="2"/>
    <x v="9"/>
    <x v="2"/>
    <s v="Follow-up Required"/>
    <n v="3.8"/>
    <n v="10.6"/>
    <s v="No"/>
    <n v="4"/>
    <s v="Neutral"/>
    <s v="No"/>
    <n v="247.29"/>
    <s v="3"/>
    <x v="7"/>
    <s v="Excellent"/>
  </r>
  <r>
    <x v="959"/>
    <d v="2025-01-31T00:00:00"/>
    <d v="1899-12-30T16:37:00"/>
    <x v="8"/>
    <x v="3"/>
    <x v="0"/>
    <x v="0"/>
    <x v="2"/>
    <x v="1"/>
    <x v="0"/>
    <s v="Information Provided"/>
    <n v="4.2"/>
    <n v="17.3"/>
    <s v="Yes"/>
    <n v="3"/>
    <s v="Neutral"/>
    <s v="No"/>
    <n v="291.2"/>
    <s v="5"/>
    <x v="5"/>
    <s v="Average"/>
  </r>
  <r>
    <x v="960"/>
    <d v="2025-02-09T00:00:00"/>
    <d v="1899-12-30T12:34:00"/>
    <x v="0"/>
    <x v="2"/>
    <x v="0"/>
    <x v="0"/>
    <x v="3"/>
    <x v="9"/>
    <x v="0"/>
    <s v="Resolved"/>
    <n v="2.6"/>
    <n v="1"/>
    <s v="Yes"/>
    <n v="0"/>
    <s v="Positive"/>
    <s v="No"/>
    <n v="406.34"/>
    <s v="5"/>
    <x v="11"/>
    <s v="Poor"/>
  </r>
  <r>
    <x v="961"/>
    <d v="2025-08-17T00:00:00"/>
    <d v="1899-12-30T14:52:00"/>
    <x v="6"/>
    <x v="3"/>
    <x v="2"/>
    <x v="0"/>
    <x v="2"/>
    <x v="2"/>
    <x v="0"/>
    <s v="Resolved"/>
    <n v="4.9000000000000004"/>
    <n v="13.7"/>
    <s v="Yes"/>
    <n v="5"/>
    <s v="Positive"/>
    <s v="No"/>
    <n v="16.86"/>
    <s v="5"/>
    <x v="7"/>
    <s v="Excellent"/>
  </r>
  <r>
    <x v="962"/>
    <d v="2025-02-05T00:00:00"/>
    <d v="1899-12-30T20:32:00"/>
    <x v="4"/>
    <x v="2"/>
    <x v="1"/>
    <x v="2"/>
    <x v="2"/>
    <x v="7"/>
    <x v="0"/>
    <s v="Resolved"/>
    <n v="6.7"/>
    <n v="8.3000000000000007"/>
    <s v="Yes"/>
    <n v="5"/>
    <s v="Positive"/>
    <s v="No"/>
    <n v="0"/>
    <s v="5"/>
    <x v="11"/>
    <s v="Excellent"/>
  </r>
  <r>
    <x v="963"/>
    <d v="2025-08-11T00:00:00"/>
    <d v="1899-12-30T20:53:00"/>
    <x v="1"/>
    <x v="3"/>
    <x v="0"/>
    <x v="0"/>
    <x v="3"/>
    <x v="7"/>
    <x v="0"/>
    <s v="Resolved"/>
    <n v="3.3"/>
    <n v="12.6"/>
    <s v="Yes"/>
    <n v="0"/>
    <s v="Negative"/>
    <s v="No"/>
    <n v="146.22999999999999"/>
    <s v="5"/>
    <x v="7"/>
    <s v="Poor"/>
  </r>
  <r>
    <x v="964"/>
    <d v="2025-01-06T00:00:00"/>
    <d v="1899-12-30T15:56:00"/>
    <x v="10"/>
    <x v="1"/>
    <x v="2"/>
    <x v="2"/>
    <x v="2"/>
    <x v="6"/>
    <x v="0"/>
    <s v="Resolved"/>
    <n v="3.1"/>
    <n v="5.3"/>
    <s v="Yes"/>
    <n v="0"/>
    <s v="Positive"/>
    <s v="Yes"/>
    <n v="249.23"/>
    <s v="5"/>
    <x v="5"/>
    <s v="Poor"/>
  </r>
  <r>
    <x v="965"/>
    <d v="2025-11-18T00:00:00"/>
    <d v="1899-12-30T08:11:00"/>
    <x v="6"/>
    <x v="0"/>
    <x v="3"/>
    <x v="1"/>
    <x v="2"/>
    <x v="1"/>
    <x v="0"/>
    <s v="Resolved"/>
    <n v="4.7"/>
    <n v="11.3"/>
    <s v="Yes"/>
    <n v="3"/>
    <s v="Neutral"/>
    <s v="No"/>
    <n v="223.92"/>
    <s v="5"/>
    <x v="8"/>
    <s v="Average"/>
  </r>
  <r>
    <x v="966"/>
    <d v="2025-08-08T00:00:00"/>
    <d v="1899-12-30T18:14:00"/>
    <x v="6"/>
    <x v="2"/>
    <x v="2"/>
    <x v="0"/>
    <x v="2"/>
    <x v="5"/>
    <x v="0"/>
    <s v="Account Updated"/>
    <n v="1.3"/>
    <n v="7.5"/>
    <s v="Yes"/>
    <n v="5"/>
    <s v="Positive"/>
    <s v="No"/>
    <n v="62.49"/>
    <s v="5"/>
    <x v="7"/>
    <s v="Excellent"/>
  </r>
  <r>
    <x v="967"/>
    <d v="2025-03-16T00:00:00"/>
    <d v="1899-12-30T21:19:00"/>
    <x v="17"/>
    <x v="1"/>
    <x v="0"/>
    <x v="2"/>
    <x v="2"/>
    <x v="5"/>
    <x v="0"/>
    <s v="Resolved"/>
    <n v="0.6"/>
    <n v="8.8000000000000007"/>
    <s v="Yes"/>
    <n v="4"/>
    <s v="Neutral"/>
    <s v="No"/>
    <n v="171.96"/>
    <s v="5"/>
    <x v="3"/>
    <s v="Excellent"/>
  </r>
  <r>
    <x v="968"/>
    <d v="2025-01-04T00:00:00"/>
    <d v="1899-12-30T09:15:00"/>
    <x v="1"/>
    <x v="1"/>
    <x v="0"/>
    <x v="1"/>
    <x v="3"/>
    <x v="2"/>
    <x v="0"/>
    <s v="Refund Processed"/>
    <n v="3.6"/>
    <n v="9.1"/>
    <s v="Yes"/>
    <n v="3"/>
    <s v="Neutral"/>
    <s v="No"/>
    <n v="338.45"/>
    <s v="5"/>
    <x v="5"/>
    <s v="Average"/>
  </r>
  <r>
    <x v="969"/>
    <d v="2025-12-01T00:00:00"/>
    <d v="1899-12-30T14:57:00"/>
    <x v="18"/>
    <x v="2"/>
    <x v="0"/>
    <x v="0"/>
    <x v="2"/>
    <x v="0"/>
    <x v="2"/>
    <s v="Follow-up Required"/>
    <n v="8.3000000000000007"/>
    <n v="2.7"/>
    <s v="No"/>
    <n v="1"/>
    <s v="Negative"/>
    <s v="No"/>
    <n v="277.62"/>
    <s v="3"/>
    <x v="1"/>
    <s v="Poor"/>
  </r>
  <r>
    <x v="970"/>
    <d v="2025-05-14T00:00:00"/>
    <d v="1899-12-30T11:49:00"/>
    <x v="6"/>
    <x v="0"/>
    <x v="2"/>
    <x v="2"/>
    <x v="2"/>
    <x v="0"/>
    <x v="0"/>
    <s v="Resolved"/>
    <n v="1.8"/>
    <n v="9"/>
    <s v="Yes"/>
    <n v="3"/>
    <s v="Neutral"/>
    <s v="No"/>
    <n v="347.98"/>
    <s v="5"/>
    <x v="6"/>
    <s v="Average"/>
  </r>
  <r>
    <x v="971"/>
    <d v="2025-04-28T00:00:00"/>
    <d v="1899-12-30T09:10:00"/>
    <x v="8"/>
    <x v="1"/>
    <x v="2"/>
    <x v="0"/>
    <x v="1"/>
    <x v="8"/>
    <x v="0"/>
    <s v="Refund Processed"/>
    <n v="2.8"/>
    <n v="4.7"/>
    <s v="Yes"/>
    <n v="5"/>
    <s v="Positive"/>
    <s v="No"/>
    <n v="529.9"/>
    <s v="5"/>
    <x v="0"/>
    <s v="Excellent"/>
  </r>
  <r>
    <x v="972"/>
    <d v="2025-04-04T00:00:00"/>
    <d v="1899-12-30T09:16:00"/>
    <x v="2"/>
    <x v="1"/>
    <x v="2"/>
    <x v="1"/>
    <x v="2"/>
    <x v="2"/>
    <x v="2"/>
    <s v="Follow-up Required"/>
    <n v="4.2"/>
    <n v="10.4"/>
    <s v="No"/>
    <n v="4"/>
    <s v="Neutral"/>
    <s v="No"/>
    <n v="197.59"/>
    <s v="3"/>
    <x v="0"/>
    <s v="Excellent"/>
  </r>
  <r>
    <x v="973"/>
    <d v="2025-03-03T00:00:00"/>
    <d v="1899-12-30T08:53:00"/>
    <x v="14"/>
    <x v="3"/>
    <x v="1"/>
    <x v="0"/>
    <x v="0"/>
    <x v="1"/>
    <x v="1"/>
    <s v="Escalated"/>
    <n v="1.2"/>
    <n v="11.1"/>
    <s v="No"/>
    <n v="4"/>
    <s v="Positive"/>
    <s v="Yes"/>
    <n v="96.68"/>
    <s v="2"/>
    <x v="3"/>
    <s v="Excellent"/>
  </r>
  <r>
    <x v="974"/>
    <d v="2025-07-13T00:00:00"/>
    <d v="1899-12-30T12:33:00"/>
    <x v="12"/>
    <x v="3"/>
    <x v="0"/>
    <x v="2"/>
    <x v="2"/>
    <x v="2"/>
    <x v="0"/>
    <s v="Resolved"/>
    <n v="4.2"/>
    <n v="7.6"/>
    <s v="Yes"/>
    <n v="5"/>
    <s v="Positive"/>
    <s v="No"/>
    <n v="127.8"/>
    <s v="5"/>
    <x v="4"/>
    <s v="Excellent"/>
  </r>
  <r>
    <x v="975"/>
    <d v="2025-12-01T00:00:00"/>
    <d v="1899-12-30T18:27:00"/>
    <x v="6"/>
    <x v="3"/>
    <x v="1"/>
    <x v="0"/>
    <x v="1"/>
    <x v="5"/>
    <x v="0"/>
    <s v="Refund Processed"/>
    <n v="2.7"/>
    <n v="7.3"/>
    <s v="No"/>
    <n v="5"/>
    <s v="Positive"/>
    <s v="No"/>
    <n v="723.79"/>
    <s v="5"/>
    <x v="1"/>
    <s v="Excellent"/>
  </r>
  <r>
    <x v="976"/>
    <d v="2025-07-22T00:00:00"/>
    <d v="1899-12-30T09:40:00"/>
    <x v="8"/>
    <x v="0"/>
    <x v="1"/>
    <x v="1"/>
    <x v="3"/>
    <x v="5"/>
    <x v="0"/>
    <s v="Account Updated"/>
    <n v="3.3"/>
    <n v="1"/>
    <s v="Yes"/>
    <n v="4"/>
    <s v="Positive"/>
    <s v="No"/>
    <n v="515.04999999999995"/>
    <s v="5"/>
    <x v="4"/>
    <s v="Excellent"/>
  </r>
  <r>
    <x v="977"/>
    <d v="2025-01-26T00:00:00"/>
    <d v="1899-12-30T19:34:00"/>
    <x v="19"/>
    <x v="0"/>
    <x v="2"/>
    <x v="0"/>
    <x v="2"/>
    <x v="8"/>
    <x v="0"/>
    <s v="Account Updated"/>
    <n v="2.5"/>
    <n v="6.5"/>
    <s v="Yes"/>
    <n v="5"/>
    <s v="Positive"/>
    <s v="No"/>
    <n v="107.14"/>
    <s v="5"/>
    <x v="5"/>
    <s v="Excellent"/>
  </r>
  <r>
    <x v="978"/>
    <d v="2025-06-22T00:00:00"/>
    <d v="1899-12-30T17:05:00"/>
    <x v="2"/>
    <x v="0"/>
    <x v="0"/>
    <x v="1"/>
    <x v="2"/>
    <x v="8"/>
    <x v="0"/>
    <s v="Information Provided"/>
    <n v="3"/>
    <n v="15.7"/>
    <s v="Yes"/>
    <n v="4"/>
    <s v="Positive"/>
    <s v="No"/>
    <n v="220.79"/>
    <s v="5"/>
    <x v="9"/>
    <s v="Excellent"/>
  </r>
  <r>
    <x v="979"/>
    <d v="2025-10-27T00:00:00"/>
    <d v="1899-12-30T13:41:00"/>
    <x v="18"/>
    <x v="1"/>
    <x v="3"/>
    <x v="2"/>
    <x v="3"/>
    <x v="2"/>
    <x v="2"/>
    <s v="Follow-up Required"/>
    <n v="0.6"/>
    <n v="12"/>
    <s v="No"/>
    <n v="2"/>
    <s v="Negative"/>
    <s v="No"/>
    <n v="680.66"/>
    <s v="3"/>
    <x v="10"/>
    <s v="Average"/>
  </r>
  <r>
    <x v="980"/>
    <d v="2025-05-13T00:00:00"/>
    <d v="1899-12-30T08:29:00"/>
    <x v="13"/>
    <x v="3"/>
    <x v="0"/>
    <x v="0"/>
    <x v="2"/>
    <x v="0"/>
    <x v="0"/>
    <s v="Refund Processed"/>
    <n v="1.3"/>
    <n v="12.8"/>
    <s v="Yes"/>
    <n v="5"/>
    <s v="Positive"/>
    <s v="No"/>
    <n v="209.69"/>
    <s v="5"/>
    <x v="6"/>
    <s v="Excellent"/>
  </r>
  <r>
    <x v="981"/>
    <d v="2025-11-22T00:00:00"/>
    <d v="1899-12-30T09:51:00"/>
    <x v="2"/>
    <x v="1"/>
    <x v="0"/>
    <x v="1"/>
    <x v="3"/>
    <x v="6"/>
    <x v="0"/>
    <s v="Resolved"/>
    <n v="5.4"/>
    <n v="15.4"/>
    <s v="Yes"/>
    <n v="3"/>
    <s v="Neutral"/>
    <s v="No"/>
    <n v="420.3"/>
    <s v="5"/>
    <x v="8"/>
    <s v="Average"/>
  </r>
  <r>
    <x v="982"/>
    <d v="2025-04-28T00:00:00"/>
    <d v="1899-12-30T13:58:00"/>
    <x v="14"/>
    <x v="3"/>
    <x v="3"/>
    <x v="0"/>
    <x v="2"/>
    <x v="8"/>
    <x v="0"/>
    <s v="Resolved"/>
    <n v="2.4"/>
    <n v="4.4000000000000004"/>
    <s v="Yes"/>
    <n v="3"/>
    <s v="Neutral"/>
    <s v="No"/>
    <n v="113.36"/>
    <s v="5"/>
    <x v="0"/>
    <s v="Average"/>
  </r>
  <r>
    <x v="983"/>
    <d v="2025-11-20T00:00:00"/>
    <d v="1899-12-30T15:37:00"/>
    <x v="12"/>
    <x v="1"/>
    <x v="2"/>
    <x v="2"/>
    <x v="0"/>
    <x v="2"/>
    <x v="0"/>
    <s v="Resolved"/>
    <n v="1.9"/>
    <n v="1.9"/>
    <s v="Yes"/>
    <n v="5"/>
    <s v="Positive"/>
    <s v="No"/>
    <n v="119.69"/>
    <s v="5"/>
    <x v="8"/>
    <s v="Excellent"/>
  </r>
  <r>
    <x v="984"/>
    <d v="2025-10-02T00:00:00"/>
    <d v="1899-12-30T17:33:00"/>
    <x v="5"/>
    <x v="0"/>
    <x v="1"/>
    <x v="0"/>
    <x v="2"/>
    <x v="0"/>
    <x v="0"/>
    <s v="Resolved"/>
    <n v="1.8"/>
    <n v="11.1"/>
    <s v="Yes"/>
    <n v="5"/>
    <s v="Positive"/>
    <s v="No"/>
    <n v="189.39"/>
    <s v="5"/>
    <x v="10"/>
    <s v="Excellent"/>
  </r>
  <r>
    <x v="985"/>
    <d v="2025-07-31T00:00:00"/>
    <d v="1899-12-30T10:57:00"/>
    <x v="17"/>
    <x v="1"/>
    <x v="3"/>
    <x v="2"/>
    <x v="2"/>
    <x v="8"/>
    <x v="0"/>
    <s v="Information Provided"/>
    <n v="3.3"/>
    <n v="11.9"/>
    <s v="No"/>
    <n v="0"/>
    <s v="Positive"/>
    <s v="No"/>
    <n v="63.64"/>
    <s v="5"/>
    <x v="4"/>
    <s v="Poor"/>
  </r>
  <r>
    <x v="986"/>
    <d v="2025-08-13T00:00:00"/>
    <d v="1899-12-30T18:23:00"/>
    <x v="16"/>
    <x v="1"/>
    <x v="0"/>
    <x v="2"/>
    <x v="2"/>
    <x v="2"/>
    <x v="0"/>
    <s v="Information Provided"/>
    <n v="0.5"/>
    <n v="12.8"/>
    <s v="Yes"/>
    <n v="5"/>
    <s v="Positive"/>
    <s v="No"/>
    <n v="234.25"/>
    <s v="5"/>
    <x v="7"/>
    <s v="Excellent"/>
  </r>
  <r>
    <x v="987"/>
    <d v="2025-01-20T00:00:00"/>
    <d v="1899-12-30T10:01:00"/>
    <x v="12"/>
    <x v="0"/>
    <x v="3"/>
    <x v="0"/>
    <x v="1"/>
    <x v="0"/>
    <x v="0"/>
    <s v="Refund Processed"/>
    <n v="7.6"/>
    <n v="6.8"/>
    <s v="Yes"/>
    <n v="2"/>
    <s v="Neutral"/>
    <s v="No"/>
    <n v="970.52"/>
    <s v="5"/>
    <x v="5"/>
    <s v="Average"/>
  </r>
  <r>
    <x v="988"/>
    <d v="2025-04-23T00:00:00"/>
    <d v="1899-12-30T14:58:00"/>
    <x v="6"/>
    <x v="0"/>
    <x v="3"/>
    <x v="0"/>
    <x v="2"/>
    <x v="8"/>
    <x v="0"/>
    <s v="Resolved"/>
    <n v="4.4000000000000004"/>
    <n v="5.7"/>
    <s v="Yes"/>
    <n v="0"/>
    <s v="Neutral"/>
    <s v="No"/>
    <n v="302.68"/>
    <s v="5"/>
    <x v="0"/>
    <s v="Poor"/>
  </r>
  <r>
    <x v="989"/>
    <d v="2025-05-20T00:00:00"/>
    <d v="1899-12-30T19:10:00"/>
    <x v="0"/>
    <x v="1"/>
    <x v="2"/>
    <x v="0"/>
    <x v="3"/>
    <x v="9"/>
    <x v="0"/>
    <s v="Resolved"/>
    <n v="2.1"/>
    <n v="15"/>
    <s v="Yes"/>
    <n v="5"/>
    <s v="Positive"/>
    <s v="No"/>
    <n v="301.89999999999998"/>
    <s v="5"/>
    <x v="6"/>
    <s v="Excellent"/>
  </r>
  <r>
    <x v="990"/>
    <d v="2025-02-16T00:00:00"/>
    <d v="1899-12-30T16:55:00"/>
    <x v="18"/>
    <x v="2"/>
    <x v="2"/>
    <x v="2"/>
    <x v="2"/>
    <x v="1"/>
    <x v="0"/>
    <s v="Information Provided"/>
    <n v="0.2"/>
    <n v="11.4"/>
    <s v="Yes"/>
    <n v="0"/>
    <s v="Neutral"/>
    <s v="No"/>
    <n v="172.07"/>
    <s v="5"/>
    <x v="11"/>
    <s v="Poor"/>
  </r>
  <r>
    <x v="991"/>
    <d v="2025-01-01T00:00:00"/>
    <d v="1899-12-30T12:26:00"/>
    <x v="8"/>
    <x v="1"/>
    <x v="2"/>
    <x v="0"/>
    <x v="3"/>
    <x v="2"/>
    <x v="0"/>
    <s v="Replacement Initiated"/>
    <n v="9.6"/>
    <n v="7.3"/>
    <s v="Yes"/>
    <n v="3"/>
    <s v="Neutral"/>
    <s v="Yes"/>
    <n v="144.61000000000001"/>
    <s v="5"/>
    <x v="5"/>
    <s v="Average"/>
  </r>
  <r>
    <x v="992"/>
    <d v="2025-03-31T00:00:00"/>
    <d v="1899-12-30T20:14:00"/>
    <x v="5"/>
    <x v="0"/>
    <x v="2"/>
    <x v="0"/>
    <x v="3"/>
    <x v="2"/>
    <x v="0"/>
    <s v="Replacement Initiated"/>
    <n v="4.9000000000000004"/>
    <n v="10.8"/>
    <s v="No"/>
    <n v="0"/>
    <s v="Positive"/>
    <s v="No"/>
    <n v="227.13"/>
    <s v="5"/>
    <x v="3"/>
    <s v="Poor"/>
  </r>
  <r>
    <x v="993"/>
    <d v="2025-05-22T00:00:00"/>
    <d v="1899-12-30T11:04:00"/>
    <x v="2"/>
    <x v="1"/>
    <x v="2"/>
    <x v="2"/>
    <x v="2"/>
    <x v="8"/>
    <x v="2"/>
    <s v="Follow-up Required"/>
    <n v="0.7"/>
    <n v="10.4"/>
    <s v="No"/>
    <n v="4"/>
    <s v="Positive"/>
    <s v="Yes"/>
    <n v="96.67"/>
    <s v="3"/>
    <x v="6"/>
    <s v="Excellent"/>
  </r>
  <r>
    <x v="994"/>
    <d v="2025-11-16T00:00:00"/>
    <d v="1899-12-30T14:46:00"/>
    <x v="13"/>
    <x v="1"/>
    <x v="1"/>
    <x v="0"/>
    <x v="2"/>
    <x v="3"/>
    <x v="0"/>
    <s v="Information Provided"/>
    <n v="1.3"/>
    <n v="10.4"/>
    <s v="No"/>
    <n v="3"/>
    <s v="Neutral"/>
    <s v="No"/>
    <n v="181.52"/>
    <s v="5"/>
    <x v="8"/>
    <s v="Average"/>
  </r>
  <r>
    <x v="995"/>
    <d v="2025-02-07T00:00:00"/>
    <d v="1899-12-30T13:49:00"/>
    <x v="3"/>
    <x v="1"/>
    <x v="1"/>
    <x v="1"/>
    <x v="2"/>
    <x v="6"/>
    <x v="2"/>
    <s v="Follow-up Required"/>
    <n v="0.5"/>
    <n v="8.4"/>
    <s v="No"/>
    <n v="1"/>
    <s v="Negative"/>
    <s v="No"/>
    <n v="172.05"/>
    <s v="3"/>
    <x v="11"/>
    <s v="Poor"/>
  </r>
  <r>
    <x v="996"/>
    <d v="2025-10-20T00:00:00"/>
    <d v="1899-12-30T17:41:00"/>
    <x v="0"/>
    <x v="3"/>
    <x v="0"/>
    <x v="0"/>
    <x v="2"/>
    <x v="0"/>
    <x v="0"/>
    <s v="Resolved"/>
    <n v="5.5"/>
    <n v="10.7"/>
    <s v="No"/>
    <n v="5"/>
    <s v="Positive"/>
    <s v="No"/>
    <n v="72.12"/>
    <s v="5"/>
    <x v="10"/>
    <s v="Excellent"/>
  </r>
  <r>
    <x v="997"/>
    <d v="2025-05-19T00:00:00"/>
    <d v="1899-12-30T17:19:00"/>
    <x v="8"/>
    <x v="1"/>
    <x v="2"/>
    <x v="0"/>
    <x v="2"/>
    <x v="7"/>
    <x v="0"/>
    <s v="Resolved"/>
    <n v="3.6"/>
    <n v="6.6"/>
    <s v="Yes"/>
    <n v="4"/>
    <s v="Positive"/>
    <s v="No"/>
    <n v="315.76"/>
    <s v="5"/>
    <x v="6"/>
    <s v="Excellent"/>
  </r>
  <r>
    <x v="998"/>
    <d v="2025-12-22T00:00:00"/>
    <d v="1899-12-30T19:30:00"/>
    <x v="16"/>
    <x v="1"/>
    <x v="1"/>
    <x v="2"/>
    <x v="3"/>
    <x v="5"/>
    <x v="0"/>
    <s v="Account Updated"/>
    <n v="1.7"/>
    <n v="14.8"/>
    <s v="Yes"/>
    <n v="4"/>
    <s v="Positive"/>
    <s v="No"/>
    <n v="864.52"/>
    <s v="5"/>
    <x v="1"/>
    <s v="Excellent"/>
  </r>
  <r>
    <x v="999"/>
    <d v="2025-11-29T00:00:00"/>
    <d v="1899-12-30T12:02:00"/>
    <x v="3"/>
    <x v="3"/>
    <x v="1"/>
    <x v="0"/>
    <x v="1"/>
    <x v="2"/>
    <x v="1"/>
    <s v="Escalated"/>
    <n v="5.8"/>
    <n v="12.5"/>
    <s v="No"/>
    <n v="2"/>
    <s v="Negative"/>
    <s v="Yes"/>
    <n v="323.01"/>
    <s v="2"/>
    <x v="8"/>
    <s v="Average"/>
  </r>
  <r>
    <x v="1000"/>
    <d v="2025-09-16T00:00:00"/>
    <d v="1899-12-30T08:17:00"/>
    <x v="8"/>
    <x v="1"/>
    <x v="0"/>
    <x v="0"/>
    <x v="2"/>
    <x v="5"/>
    <x v="1"/>
    <s v="Escalated"/>
    <n v="4.4000000000000004"/>
    <n v="10.4"/>
    <s v="No"/>
    <n v="1"/>
    <s v="Negative"/>
    <s v="Yes"/>
    <n v="196.74"/>
    <s v="2"/>
    <x v="2"/>
    <s v="Poor"/>
  </r>
  <r>
    <x v="1001"/>
    <d v="2025-06-10T00:00:00"/>
    <d v="1899-12-30T09:31:00"/>
    <x v="15"/>
    <x v="2"/>
    <x v="1"/>
    <x v="2"/>
    <x v="2"/>
    <x v="4"/>
    <x v="2"/>
    <s v="Follow-up Required"/>
    <n v="2.1"/>
    <n v="10.9"/>
    <s v="No"/>
    <n v="2"/>
    <s v="Negative"/>
    <s v="No"/>
    <n v="109.37"/>
    <s v="3"/>
    <x v="9"/>
    <s v="Average"/>
  </r>
  <r>
    <x v="1002"/>
    <d v="2025-06-27T00:00:00"/>
    <d v="1899-12-30T08:19:00"/>
    <x v="7"/>
    <x v="1"/>
    <x v="2"/>
    <x v="0"/>
    <x v="2"/>
    <x v="0"/>
    <x v="0"/>
    <s v="Resolved"/>
    <n v="4.4000000000000004"/>
    <n v="11.6"/>
    <s v="Yes"/>
    <n v="3"/>
    <s v="Neutral"/>
    <s v="No"/>
    <n v="455.76"/>
    <s v="5"/>
    <x v="9"/>
    <s v="Average"/>
  </r>
  <r>
    <x v="1003"/>
    <d v="2025-01-10T00:00:00"/>
    <d v="1899-12-30T14:48:00"/>
    <x v="19"/>
    <x v="3"/>
    <x v="1"/>
    <x v="3"/>
    <x v="2"/>
    <x v="8"/>
    <x v="2"/>
    <s v="Follow-up Required"/>
    <n v="3.2"/>
    <n v="9.1999999999999993"/>
    <s v="No"/>
    <n v="3"/>
    <s v="Neutral"/>
    <s v="No"/>
    <n v="108.56"/>
    <s v="3"/>
    <x v="5"/>
    <s v="Average"/>
  </r>
  <r>
    <x v="1004"/>
    <d v="2025-09-18T00:00:00"/>
    <d v="1899-12-30T08:22:00"/>
    <x v="18"/>
    <x v="2"/>
    <x v="1"/>
    <x v="3"/>
    <x v="2"/>
    <x v="7"/>
    <x v="1"/>
    <s v="Escalated"/>
    <n v="2.9"/>
    <n v="6.3"/>
    <s v="No"/>
    <n v="2"/>
    <s v="Negative"/>
    <s v="Yes"/>
    <n v="7.99"/>
    <s v="2"/>
    <x v="2"/>
    <s v="Average"/>
  </r>
  <r>
    <x v="1005"/>
    <d v="2025-05-18T00:00:00"/>
    <d v="1899-12-30T21:42:00"/>
    <x v="19"/>
    <x v="1"/>
    <x v="2"/>
    <x v="0"/>
    <x v="3"/>
    <x v="6"/>
    <x v="0"/>
    <s v="Resolved"/>
    <n v="3.7"/>
    <n v="8.1"/>
    <s v="Yes"/>
    <n v="4"/>
    <s v="Neutral"/>
    <s v="No"/>
    <n v="213.32"/>
    <s v="5"/>
    <x v="6"/>
    <s v="Excellent"/>
  </r>
  <r>
    <x v="1006"/>
    <d v="2025-06-21T00:00:00"/>
    <d v="1899-12-30T09:47:00"/>
    <x v="16"/>
    <x v="1"/>
    <x v="3"/>
    <x v="0"/>
    <x v="2"/>
    <x v="0"/>
    <x v="0"/>
    <s v="Account Updated"/>
    <n v="2.7"/>
    <n v="5.0999999999999996"/>
    <s v="No"/>
    <n v="0"/>
    <s v="Positive"/>
    <s v="No"/>
    <n v="74.05"/>
    <s v="5"/>
    <x v="9"/>
    <s v="Poor"/>
  </r>
  <r>
    <x v="1007"/>
    <d v="2025-01-13T00:00:00"/>
    <d v="1899-12-30T15:21:00"/>
    <x v="13"/>
    <x v="3"/>
    <x v="1"/>
    <x v="2"/>
    <x v="0"/>
    <x v="6"/>
    <x v="0"/>
    <s v="Resolved"/>
    <n v="0.5"/>
    <n v="12.1"/>
    <s v="Yes"/>
    <n v="5"/>
    <s v="Positive"/>
    <s v="No"/>
    <n v="80.760000000000005"/>
    <s v="5"/>
    <x v="5"/>
    <s v="Excellent"/>
  </r>
  <r>
    <x v="1008"/>
    <d v="2025-06-17T00:00:00"/>
    <d v="1899-12-30T19:54:00"/>
    <x v="2"/>
    <x v="1"/>
    <x v="3"/>
    <x v="0"/>
    <x v="3"/>
    <x v="5"/>
    <x v="0"/>
    <s v="Information Provided"/>
    <n v="2"/>
    <n v="6.2"/>
    <s v="No"/>
    <n v="4"/>
    <s v="Positive"/>
    <s v="No"/>
    <n v="0"/>
    <s v="5"/>
    <x v="9"/>
    <s v="Excellent"/>
  </r>
  <r>
    <x v="1009"/>
    <d v="2025-05-10T00:00:00"/>
    <d v="1899-12-30T12:29:00"/>
    <x v="7"/>
    <x v="3"/>
    <x v="2"/>
    <x v="0"/>
    <x v="2"/>
    <x v="7"/>
    <x v="0"/>
    <s v="Information Provided"/>
    <n v="3"/>
    <n v="16"/>
    <s v="Yes"/>
    <n v="5"/>
    <s v="Positive"/>
    <s v="No"/>
    <n v="114.57"/>
    <s v="5"/>
    <x v="6"/>
    <s v="Excellent"/>
  </r>
  <r>
    <x v="1010"/>
    <d v="2025-03-25T00:00:00"/>
    <d v="1899-12-30T10:18:00"/>
    <x v="0"/>
    <x v="2"/>
    <x v="1"/>
    <x v="2"/>
    <x v="3"/>
    <x v="2"/>
    <x v="1"/>
    <s v="Escalated"/>
    <n v="2.2999999999999998"/>
    <n v="7"/>
    <s v="No"/>
    <n v="1"/>
    <s v="Negative"/>
    <s v="Yes"/>
    <n v="565.64"/>
    <s v="2"/>
    <x v="3"/>
    <s v="Poor"/>
  </r>
  <r>
    <x v="1011"/>
    <d v="2025-11-17T00:00:00"/>
    <d v="1899-12-30T10:22:00"/>
    <x v="3"/>
    <x v="1"/>
    <x v="0"/>
    <x v="0"/>
    <x v="0"/>
    <x v="1"/>
    <x v="1"/>
    <s v="Escalated"/>
    <n v="3.5"/>
    <n v="14.8"/>
    <s v="No"/>
    <n v="1"/>
    <s v="Negative"/>
    <s v="Yes"/>
    <n v="62.46"/>
    <s v="2"/>
    <x v="8"/>
    <s v="Poor"/>
  </r>
  <r>
    <x v="1012"/>
    <d v="2025-11-15T00:00:00"/>
    <d v="1899-12-30T14:49:00"/>
    <x v="12"/>
    <x v="3"/>
    <x v="0"/>
    <x v="2"/>
    <x v="0"/>
    <x v="1"/>
    <x v="1"/>
    <s v="Escalated"/>
    <n v="2.1"/>
    <n v="12.6"/>
    <s v="No"/>
    <n v="0"/>
    <s v="Negative"/>
    <s v="Yes"/>
    <n v="123.95"/>
    <s v="2"/>
    <x v="8"/>
    <s v="Poor"/>
  </r>
  <r>
    <x v="1013"/>
    <d v="2025-04-11T00:00:00"/>
    <d v="1899-12-30T11:22:00"/>
    <x v="7"/>
    <x v="1"/>
    <x v="0"/>
    <x v="0"/>
    <x v="1"/>
    <x v="6"/>
    <x v="0"/>
    <s v="Resolved"/>
    <n v="1.3"/>
    <n v="11.5"/>
    <s v="No"/>
    <n v="4"/>
    <s v="Positive"/>
    <s v="No"/>
    <n v="265.91000000000003"/>
    <s v="5"/>
    <x v="0"/>
    <s v="Excellent"/>
  </r>
  <r>
    <x v="1014"/>
    <d v="2025-11-25T00:00:00"/>
    <d v="1899-12-30T10:34:00"/>
    <x v="17"/>
    <x v="0"/>
    <x v="1"/>
    <x v="0"/>
    <x v="0"/>
    <x v="1"/>
    <x v="0"/>
    <s v="Refund Processed"/>
    <n v="4.7"/>
    <n v="12.8"/>
    <s v="Yes"/>
    <n v="3"/>
    <s v="Neutral"/>
    <s v="No"/>
    <n v="124.21"/>
    <s v="5"/>
    <x v="8"/>
    <s v="Average"/>
  </r>
  <r>
    <x v="1015"/>
    <d v="2025-09-30T00:00:00"/>
    <d v="1899-12-30T15:29:00"/>
    <x v="10"/>
    <x v="2"/>
    <x v="0"/>
    <x v="0"/>
    <x v="3"/>
    <x v="0"/>
    <x v="0"/>
    <s v="Account Updated"/>
    <n v="3.5"/>
    <n v="9.5"/>
    <s v="Yes"/>
    <n v="5"/>
    <s v="Positive"/>
    <s v="No"/>
    <n v="221.88"/>
    <s v="5"/>
    <x v="2"/>
    <s v="Excellent"/>
  </r>
  <r>
    <x v="1016"/>
    <d v="2025-09-22T00:00:00"/>
    <d v="1899-12-30T15:51:00"/>
    <x v="16"/>
    <x v="1"/>
    <x v="2"/>
    <x v="3"/>
    <x v="3"/>
    <x v="1"/>
    <x v="0"/>
    <s v="Information Provided"/>
    <n v="1.4"/>
    <n v="9.8000000000000007"/>
    <s v="Yes"/>
    <n v="3"/>
    <s v="Neutral"/>
    <s v="No"/>
    <n v="170.88"/>
    <s v="5"/>
    <x v="2"/>
    <s v="Average"/>
  </r>
  <r>
    <x v="1017"/>
    <d v="2025-02-07T00:00:00"/>
    <d v="1899-12-30T16:48:00"/>
    <x v="13"/>
    <x v="1"/>
    <x v="2"/>
    <x v="1"/>
    <x v="2"/>
    <x v="4"/>
    <x v="0"/>
    <s v="Resolved"/>
    <n v="2.5"/>
    <n v="4.9000000000000004"/>
    <s v="Yes"/>
    <n v="0"/>
    <s v="Neutral"/>
    <s v="No"/>
    <n v="127.1"/>
    <s v="5"/>
    <x v="11"/>
    <s v="Poor"/>
  </r>
  <r>
    <x v="1018"/>
    <d v="2025-04-04T00:00:00"/>
    <d v="1899-12-30T10:56:00"/>
    <x v="13"/>
    <x v="0"/>
    <x v="0"/>
    <x v="2"/>
    <x v="0"/>
    <x v="6"/>
    <x v="0"/>
    <s v="Refund Processed"/>
    <n v="0.8"/>
    <n v="9.6"/>
    <s v="Yes"/>
    <n v="4"/>
    <s v="Positive"/>
    <s v="No"/>
    <n v="161.55000000000001"/>
    <s v="5"/>
    <x v="0"/>
    <s v="Excellent"/>
  </r>
  <r>
    <x v="1019"/>
    <d v="2025-04-05T00:00:00"/>
    <d v="1899-12-30T15:14:00"/>
    <x v="8"/>
    <x v="0"/>
    <x v="0"/>
    <x v="0"/>
    <x v="2"/>
    <x v="2"/>
    <x v="0"/>
    <s v="Account Updated"/>
    <n v="3.1"/>
    <n v="4.4000000000000004"/>
    <s v="Yes"/>
    <n v="0"/>
    <s v="Positive"/>
    <s v="No"/>
    <n v="115.41"/>
    <s v="5"/>
    <x v="0"/>
    <s v="Poor"/>
  </r>
  <r>
    <x v="1020"/>
    <d v="2025-11-01T00:00:00"/>
    <d v="1899-12-30T16:51:00"/>
    <x v="9"/>
    <x v="1"/>
    <x v="3"/>
    <x v="0"/>
    <x v="3"/>
    <x v="4"/>
    <x v="0"/>
    <s v="Resolved"/>
    <n v="4.4000000000000004"/>
    <n v="4.4000000000000004"/>
    <s v="Yes"/>
    <n v="2"/>
    <s v="Negative"/>
    <s v="No"/>
    <n v="202.74"/>
    <s v="5"/>
    <x v="8"/>
    <s v="Average"/>
  </r>
  <r>
    <x v="1021"/>
    <d v="2025-03-10T00:00:00"/>
    <d v="1899-12-30T09:25:00"/>
    <x v="14"/>
    <x v="0"/>
    <x v="3"/>
    <x v="0"/>
    <x v="2"/>
    <x v="9"/>
    <x v="0"/>
    <s v="Information Provided"/>
    <n v="11.1"/>
    <n v="5.7"/>
    <s v="Yes"/>
    <n v="0"/>
    <s v="Positive"/>
    <s v="No"/>
    <n v="53.23"/>
    <s v="5"/>
    <x v="3"/>
    <s v="Poor"/>
  </r>
  <r>
    <x v="1022"/>
    <d v="2025-11-14T00:00:00"/>
    <d v="1899-12-30T16:36:00"/>
    <x v="10"/>
    <x v="0"/>
    <x v="3"/>
    <x v="0"/>
    <x v="2"/>
    <x v="7"/>
    <x v="1"/>
    <s v="Escalated"/>
    <n v="4.2"/>
    <n v="10.199999999999999"/>
    <s v="No"/>
    <n v="2"/>
    <s v="Negative"/>
    <s v="Yes"/>
    <n v="305.87"/>
    <s v="2"/>
    <x v="8"/>
    <s v="Average"/>
  </r>
  <r>
    <x v="1023"/>
    <d v="2025-08-24T00:00:00"/>
    <d v="1899-12-30T14:51:00"/>
    <x v="4"/>
    <x v="0"/>
    <x v="3"/>
    <x v="1"/>
    <x v="2"/>
    <x v="6"/>
    <x v="0"/>
    <s v="Information Provided"/>
    <n v="3.9"/>
    <n v="9"/>
    <s v="Yes"/>
    <n v="3"/>
    <s v="Neutral"/>
    <s v="No"/>
    <n v="385.77"/>
    <s v="5"/>
    <x v="7"/>
    <s v="Average"/>
  </r>
  <r>
    <x v="1024"/>
    <d v="2025-11-30T00:00:00"/>
    <d v="1899-12-30T11:48:00"/>
    <x v="14"/>
    <x v="3"/>
    <x v="0"/>
    <x v="1"/>
    <x v="0"/>
    <x v="2"/>
    <x v="0"/>
    <s v="Refund Processed"/>
    <n v="3.4"/>
    <n v="9"/>
    <s v="Yes"/>
    <n v="3"/>
    <s v="Neutral"/>
    <s v="Yes"/>
    <n v="177.31"/>
    <s v="5"/>
    <x v="8"/>
    <s v="Average"/>
  </r>
  <r>
    <x v="1025"/>
    <d v="2025-05-17T00:00:00"/>
    <d v="1899-12-30T20:48:00"/>
    <x v="18"/>
    <x v="1"/>
    <x v="3"/>
    <x v="0"/>
    <x v="3"/>
    <x v="1"/>
    <x v="3"/>
    <s v="No Resolution"/>
    <n v="0.7"/>
    <n v="16.8"/>
    <s v="No"/>
    <n v="1"/>
    <s v="Negative"/>
    <s v="No"/>
    <n v="404.45"/>
    <s v="0"/>
    <x v="6"/>
    <s v="Poor"/>
  </r>
  <r>
    <x v="1026"/>
    <d v="2025-03-17T00:00:00"/>
    <d v="1899-12-30T09:12:00"/>
    <x v="14"/>
    <x v="3"/>
    <x v="2"/>
    <x v="2"/>
    <x v="3"/>
    <x v="4"/>
    <x v="0"/>
    <s v="Information Provided"/>
    <n v="2.8"/>
    <n v="3.7"/>
    <s v="Yes"/>
    <n v="3"/>
    <s v="Neutral"/>
    <s v="No"/>
    <n v="415.18"/>
    <s v="5"/>
    <x v="3"/>
    <s v="Average"/>
  </r>
  <r>
    <x v="1027"/>
    <d v="2025-02-04T00:00:00"/>
    <d v="1899-12-30T08:35:00"/>
    <x v="19"/>
    <x v="2"/>
    <x v="2"/>
    <x v="0"/>
    <x v="1"/>
    <x v="1"/>
    <x v="0"/>
    <s v="Resolved"/>
    <n v="2.2999999999999998"/>
    <n v="18.899999999999999"/>
    <s v="Yes"/>
    <n v="5"/>
    <s v="Positive"/>
    <s v="No"/>
    <n v="240.56"/>
    <s v="5"/>
    <x v="11"/>
    <s v="Excellent"/>
  </r>
  <r>
    <x v="1028"/>
    <d v="2025-01-01T00:00:00"/>
    <d v="1899-12-30T15:26:00"/>
    <x v="3"/>
    <x v="1"/>
    <x v="3"/>
    <x v="3"/>
    <x v="2"/>
    <x v="9"/>
    <x v="0"/>
    <s v="Resolved"/>
    <n v="2.8"/>
    <n v="12.9"/>
    <s v="No"/>
    <n v="5"/>
    <s v="Positive"/>
    <s v="No"/>
    <n v="91.49"/>
    <s v="5"/>
    <x v="5"/>
    <s v="Excellent"/>
  </r>
  <r>
    <x v="1029"/>
    <d v="2025-10-23T00:00:00"/>
    <d v="1899-12-30T13:58:00"/>
    <x v="4"/>
    <x v="3"/>
    <x v="0"/>
    <x v="0"/>
    <x v="3"/>
    <x v="7"/>
    <x v="0"/>
    <s v="Information Provided"/>
    <n v="1.5"/>
    <n v="10.4"/>
    <s v="No"/>
    <n v="3"/>
    <s v="Neutral"/>
    <s v="No"/>
    <n v="117.99"/>
    <s v="5"/>
    <x v="10"/>
    <s v="Average"/>
  </r>
  <r>
    <x v="1030"/>
    <d v="2025-11-16T00:00:00"/>
    <d v="1899-12-30T21:22:00"/>
    <x v="17"/>
    <x v="0"/>
    <x v="2"/>
    <x v="0"/>
    <x v="2"/>
    <x v="7"/>
    <x v="0"/>
    <s v="Resolved"/>
    <n v="1.7"/>
    <n v="13.6"/>
    <s v="Yes"/>
    <n v="3"/>
    <s v="Negative"/>
    <s v="No"/>
    <n v="154.52000000000001"/>
    <s v="5"/>
    <x v="8"/>
    <s v="Average"/>
  </r>
  <r>
    <x v="1031"/>
    <d v="2025-03-01T00:00:00"/>
    <d v="1899-12-30T17:14:00"/>
    <x v="9"/>
    <x v="1"/>
    <x v="3"/>
    <x v="0"/>
    <x v="2"/>
    <x v="0"/>
    <x v="1"/>
    <s v="Escalated"/>
    <n v="14.9"/>
    <n v="8.3000000000000007"/>
    <s v="No"/>
    <n v="3"/>
    <s v="Negative"/>
    <s v="Yes"/>
    <n v="121.21"/>
    <s v="2"/>
    <x v="3"/>
    <s v="Average"/>
  </r>
  <r>
    <x v="1032"/>
    <d v="2025-11-16T00:00:00"/>
    <d v="1899-12-30T08:02:00"/>
    <x v="1"/>
    <x v="3"/>
    <x v="1"/>
    <x v="0"/>
    <x v="2"/>
    <x v="4"/>
    <x v="0"/>
    <s v="Resolved"/>
    <n v="5.9"/>
    <n v="2.9"/>
    <s v="Yes"/>
    <n v="3"/>
    <s v="Neutral"/>
    <s v="Yes"/>
    <n v="70.48"/>
    <s v="5"/>
    <x v="8"/>
    <s v="Average"/>
  </r>
  <r>
    <x v="1033"/>
    <d v="2025-12-15T00:00:00"/>
    <d v="1899-12-30T19:29:00"/>
    <x v="0"/>
    <x v="1"/>
    <x v="0"/>
    <x v="1"/>
    <x v="1"/>
    <x v="6"/>
    <x v="0"/>
    <s v="Information Provided"/>
    <n v="4.8"/>
    <n v="14.8"/>
    <s v="No"/>
    <n v="5"/>
    <s v="Positive"/>
    <s v="No"/>
    <n v="691.39"/>
    <s v="5"/>
    <x v="1"/>
    <s v="Excellent"/>
  </r>
  <r>
    <x v="1034"/>
    <d v="2025-11-24T00:00:00"/>
    <d v="1899-12-30T15:20:00"/>
    <x v="17"/>
    <x v="0"/>
    <x v="0"/>
    <x v="0"/>
    <x v="3"/>
    <x v="1"/>
    <x v="0"/>
    <s v="Resolved"/>
    <n v="2.4"/>
    <n v="9.1999999999999993"/>
    <s v="Yes"/>
    <n v="5"/>
    <s v="Positive"/>
    <s v="No"/>
    <n v="241.16"/>
    <s v="5"/>
    <x v="8"/>
    <s v="Excellent"/>
  </r>
  <r>
    <x v="1035"/>
    <d v="2025-09-24T00:00:00"/>
    <d v="1899-12-30T12:28:00"/>
    <x v="19"/>
    <x v="3"/>
    <x v="0"/>
    <x v="0"/>
    <x v="1"/>
    <x v="9"/>
    <x v="0"/>
    <s v="Refund Processed"/>
    <n v="14.8"/>
    <n v="10.7"/>
    <s v="Yes"/>
    <n v="2"/>
    <s v="Negative"/>
    <s v="No"/>
    <n v="197.09"/>
    <s v="5"/>
    <x v="2"/>
    <s v="Average"/>
  </r>
  <r>
    <x v="1036"/>
    <d v="2025-12-27T00:00:00"/>
    <d v="1899-12-30T10:09:00"/>
    <x v="0"/>
    <x v="3"/>
    <x v="0"/>
    <x v="2"/>
    <x v="3"/>
    <x v="3"/>
    <x v="0"/>
    <s v="Refund Processed"/>
    <n v="3.3"/>
    <n v="4.0999999999999996"/>
    <s v="Yes"/>
    <n v="4"/>
    <s v="Neutral"/>
    <s v="No"/>
    <n v="415.64"/>
    <s v="5"/>
    <x v="1"/>
    <s v="Excellent"/>
  </r>
  <r>
    <x v="1037"/>
    <d v="2025-08-17T00:00:00"/>
    <d v="1899-12-30T15:45:00"/>
    <x v="19"/>
    <x v="0"/>
    <x v="3"/>
    <x v="1"/>
    <x v="3"/>
    <x v="0"/>
    <x v="0"/>
    <s v="Resolved"/>
    <n v="2.6"/>
    <n v="10.1"/>
    <s v="Yes"/>
    <n v="0"/>
    <s v="Positive"/>
    <s v="No"/>
    <n v="819.96"/>
    <s v="5"/>
    <x v="7"/>
    <s v="Poor"/>
  </r>
  <r>
    <x v="1038"/>
    <d v="2025-09-27T00:00:00"/>
    <d v="1899-12-30T21:19:00"/>
    <x v="19"/>
    <x v="1"/>
    <x v="3"/>
    <x v="2"/>
    <x v="0"/>
    <x v="6"/>
    <x v="0"/>
    <s v="Resolved"/>
    <n v="2.9"/>
    <n v="4.8"/>
    <s v="Yes"/>
    <n v="4"/>
    <s v="Positive"/>
    <s v="No"/>
    <n v="110.23"/>
    <s v="5"/>
    <x v="2"/>
    <s v="Excellent"/>
  </r>
  <r>
    <x v="1039"/>
    <d v="2025-11-12T00:00:00"/>
    <d v="1899-12-30T09:36:00"/>
    <x v="3"/>
    <x v="1"/>
    <x v="2"/>
    <x v="0"/>
    <x v="3"/>
    <x v="0"/>
    <x v="0"/>
    <s v="Resolved"/>
    <n v="1.8"/>
    <n v="4.2"/>
    <s v="No"/>
    <n v="5"/>
    <s v="Positive"/>
    <s v="No"/>
    <n v="0"/>
    <s v="5"/>
    <x v="8"/>
    <s v="Excellent"/>
  </r>
  <r>
    <x v="1040"/>
    <d v="2025-10-13T00:00:00"/>
    <d v="1899-12-30T16:00:00"/>
    <x v="15"/>
    <x v="3"/>
    <x v="1"/>
    <x v="1"/>
    <x v="2"/>
    <x v="7"/>
    <x v="0"/>
    <s v="Information Provided"/>
    <n v="1.7"/>
    <n v="8.3000000000000007"/>
    <s v="No"/>
    <n v="3"/>
    <s v="Neutral"/>
    <s v="No"/>
    <n v="108.44"/>
    <s v="5"/>
    <x v="10"/>
    <s v="Average"/>
  </r>
  <r>
    <x v="1041"/>
    <d v="2025-10-18T00:00:00"/>
    <d v="1899-12-30T11:57:00"/>
    <x v="13"/>
    <x v="0"/>
    <x v="3"/>
    <x v="1"/>
    <x v="2"/>
    <x v="2"/>
    <x v="0"/>
    <s v="Resolved"/>
    <n v="0.2"/>
    <n v="9.1"/>
    <s v="Yes"/>
    <n v="5"/>
    <s v="Positive"/>
    <s v="No"/>
    <n v="130.1"/>
    <s v="5"/>
    <x v="10"/>
    <s v="Excellent"/>
  </r>
  <r>
    <x v="1042"/>
    <d v="2025-08-01T00:00:00"/>
    <d v="1899-12-30T14:00:00"/>
    <x v="4"/>
    <x v="3"/>
    <x v="0"/>
    <x v="0"/>
    <x v="0"/>
    <x v="7"/>
    <x v="0"/>
    <s v="Resolved"/>
    <n v="0.9"/>
    <n v="1"/>
    <s v="No"/>
    <n v="4"/>
    <s v="Neutral"/>
    <s v="No"/>
    <n v="32.68"/>
    <s v="5"/>
    <x v="7"/>
    <s v="Excellent"/>
  </r>
  <r>
    <x v="1043"/>
    <d v="2025-06-14T00:00:00"/>
    <d v="1899-12-30T13:38:00"/>
    <x v="15"/>
    <x v="3"/>
    <x v="1"/>
    <x v="0"/>
    <x v="2"/>
    <x v="3"/>
    <x v="0"/>
    <s v="Resolved"/>
    <n v="4.5"/>
    <n v="12.3"/>
    <s v="Yes"/>
    <n v="5"/>
    <s v="Positive"/>
    <s v="Yes"/>
    <n v="126.89"/>
    <s v="5"/>
    <x v="9"/>
    <s v="Excellent"/>
  </r>
  <r>
    <x v="1044"/>
    <d v="2025-01-05T00:00:00"/>
    <d v="1899-12-30T12:45:00"/>
    <x v="12"/>
    <x v="0"/>
    <x v="1"/>
    <x v="0"/>
    <x v="2"/>
    <x v="1"/>
    <x v="0"/>
    <s v="Resolved"/>
    <n v="2.9"/>
    <n v="16"/>
    <s v="Yes"/>
    <n v="4"/>
    <s v="Positive"/>
    <s v="No"/>
    <n v="169.78"/>
    <s v="5"/>
    <x v="5"/>
    <s v="Excellent"/>
  </r>
  <r>
    <x v="1045"/>
    <d v="2025-12-05T00:00:00"/>
    <d v="1899-12-30T17:09:00"/>
    <x v="5"/>
    <x v="2"/>
    <x v="1"/>
    <x v="0"/>
    <x v="2"/>
    <x v="5"/>
    <x v="0"/>
    <s v="Resolved"/>
    <n v="2"/>
    <n v="11.5"/>
    <s v="Yes"/>
    <n v="3"/>
    <s v="Neutral"/>
    <s v="No"/>
    <n v="148.66999999999999"/>
    <s v="5"/>
    <x v="1"/>
    <s v="Average"/>
  </r>
  <r>
    <x v="1046"/>
    <d v="2025-03-19T00:00:00"/>
    <d v="1899-12-30T11:59:00"/>
    <x v="12"/>
    <x v="0"/>
    <x v="4"/>
    <x v="0"/>
    <x v="2"/>
    <x v="2"/>
    <x v="1"/>
    <s v="Escalated"/>
    <n v="3.6"/>
    <n v="7.5"/>
    <s v="No"/>
    <n v="2"/>
    <s v="Negative"/>
    <s v="Yes"/>
    <n v="299.83999999999997"/>
    <s v="2"/>
    <x v="3"/>
    <s v="Average"/>
  </r>
  <r>
    <x v="1047"/>
    <d v="2025-03-03T00:00:00"/>
    <d v="1899-12-30T09:31:00"/>
    <x v="17"/>
    <x v="0"/>
    <x v="2"/>
    <x v="0"/>
    <x v="1"/>
    <x v="5"/>
    <x v="0"/>
    <s v="Resolved"/>
    <n v="6.8"/>
    <n v="10.8"/>
    <s v="No"/>
    <n v="3"/>
    <s v="Neutral"/>
    <s v="No"/>
    <n v="350.13"/>
    <s v="5"/>
    <x v="3"/>
    <s v="Average"/>
  </r>
  <r>
    <x v="1048"/>
    <d v="2025-05-12T00:00:00"/>
    <d v="1899-12-30T20:15:00"/>
    <x v="11"/>
    <x v="3"/>
    <x v="1"/>
    <x v="1"/>
    <x v="3"/>
    <x v="1"/>
    <x v="3"/>
    <s v="No Resolution"/>
    <n v="10.3"/>
    <n v="12.5"/>
    <s v="No"/>
    <n v="3"/>
    <s v="Neutral"/>
    <s v="No"/>
    <n v="199.08"/>
    <s v="0"/>
    <x v="6"/>
    <s v="Average"/>
  </r>
  <r>
    <x v="1049"/>
    <d v="2025-03-30T00:00:00"/>
    <d v="1899-12-30T15:48:00"/>
    <x v="1"/>
    <x v="3"/>
    <x v="0"/>
    <x v="1"/>
    <x v="2"/>
    <x v="9"/>
    <x v="0"/>
    <s v="Resolved"/>
    <n v="2.9"/>
    <n v="3.7"/>
    <s v="Yes"/>
    <n v="4"/>
    <s v="Positive"/>
    <s v="No"/>
    <n v="194.91"/>
    <s v="5"/>
    <x v="3"/>
    <s v="Excellent"/>
  </r>
  <r>
    <x v="1050"/>
    <d v="2025-08-25T00:00:00"/>
    <d v="1899-12-30T13:03:00"/>
    <x v="11"/>
    <x v="2"/>
    <x v="1"/>
    <x v="3"/>
    <x v="2"/>
    <x v="7"/>
    <x v="1"/>
    <s v="Escalated"/>
    <n v="7.3"/>
    <n v="9.1"/>
    <s v="No"/>
    <n v="4"/>
    <s v="Neutral"/>
    <s v="Yes"/>
    <n v="116.72"/>
    <s v="2"/>
    <x v="7"/>
    <s v="Excellent"/>
  </r>
  <r>
    <x v="1051"/>
    <d v="2025-02-11T00:00:00"/>
    <d v="1899-12-30T15:17:00"/>
    <x v="15"/>
    <x v="2"/>
    <x v="2"/>
    <x v="2"/>
    <x v="2"/>
    <x v="8"/>
    <x v="0"/>
    <s v="Replacement Initiated"/>
    <n v="1.4"/>
    <n v="4"/>
    <s v="Yes"/>
    <n v="5"/>
    <s v="Positive"/>
    <s v="No"/>
    <n v="91.75"/>
    <s v="5"/>
    <x v="11"/>
    <s v="Excellent"/>
  </r>
  <r>
    <x v="1052"/>
    <d v="2025-03-30T00:00:00"/>
    <d v="1899-12-30T12:02:00"/>
    <x v="13"/>
    <x v="2"/>
    <x v="1"/>
    <x v="0"/>
    <x v="2"/>
    <x v="9"/>
    <x v="2"/>
    <s v="Follow-up Required"/>
    <n v="4.0999999999999996"/>
    <n v="4.7"/>
    <s v="No"/>
    <n v="3"/>
    <s v="Neutral"/>
    <s v="No"/>
    <n v="147.52000000000001"/>
    <s v="3"/>
    <x v="3"/>
    <s v="Average"/>
  </r>
  <r>
    <x v="1053"/>
    <d v="2025-10-23T00:00:00"/>
    <d v="1899-12-30T13:03:00"/>
    <x v="10"/>
    <x v="3"/>
    <x v="3"/>
    <x v="2"/>
    <x v="0"/>
    <x v="5"/>
    <x v="1"/>
    <s v="Escalated"/>
    <n v="2.4"/>
    <n v="5.7"/>
    <s v="No"/>
    <n v="3"/>
    <s v="Neutral"/>
    <s v="Yes"/>
    <n v="138.35"/>
    <s v="2"/>
    <x v="10"/>
    <s v="Average"/>
  </r>
  <r>
    <x v="1054"/>
    <d v="2025-11-24T00:00:00"/>
    <d v="1899-12-30T19:34:00"/>
    <x v="6"/>
    <x v="3"/>
    <x v="0"/>
    <x v="2"/>
    <x v="1"/>
    <x v="7"/>
    <x v="0"/>
    <s v="Account Updated"/>
    <n v="3.7"/>
    <n v="8.9"/>
    <s v="Yes"/>
    <n v="1"/>
    <s v="Negative"/>
    <s v="No"/>
    <n v="613.47"/>
    <s v="5"/>
    <x v="8"/>
    <s v="Poor"/>
  </r>
  <r>
    <x v="1055"/>
    <d v="2025-10-22T00:00:00"/>
    <d v="1899-12-30T09:17:00"/>
    <x v="10"/>
    <x v="3"/>
    <x v="2"/>
    <x v="0"/>
    <x v="2"/>
    <x v="1"/>
    <x v="1"/>
    <s v="Escalated"/>
    <n v="2.2000000000000002"/>
    <n v="18.399999999999999"/>
    <s v="No"/>
    <n v="4"/>
    <s v="Positive"/>
    <s v="Yes"/>
    <n v="174.76"/>
    <s v="2"/>
    <x v="10"/>
    <s v="Excellent"/>
  </r>
  <r>
    <x v="1056"/>
    <d v="2025-04-14T00:00:00"/>
    <d v="1899-12-30T20:06:00"/>
    <x v="0"/>
    <x v="1"/>
    <x v="0"/>
    <x v="1"/>
    <x v="0"/>
    <x v="9"/>
    <x v="0"/>
    <s v="Information Provided"/>
    <n v="4.8"/>
    <n v="1"/>
    <s v="Yes"/>
    <n v="0"/>
    <s v="Positive"/>
    <s v="No"/>
    <n v="183.6"/>
    <s v="5"/>
    <x v="0"/>
    <s v="Poor"/>
  </r>
  <r>
    <x v="1057"/>
    <d v="2025-01-14T00:00:00"/>
    <d v="1899-12-30T08:38:00"/>
    <x v="17"/>
    <x v="0"/>
    <x v="0"/>
    <x v="3"/>
    <x v="2"/>
    <x v="1"/>
    <x v="0"/>
    <s v="Account Updated"/>
    <n v="4.7"/>
    <n v="17.5"/>
    <s v="Yes"/>
    <n v="5"/>
    <s v="Positive"/>
    <s v="No"/>
    <n v="380.58"/>
    <s v="5"/>
    <x v="5"/>
    <s v="Excellent"/>
  </r>
  <r>
    <x v="1058"/>
    <d v="2025-10-15T00:00:00"/>
    <d v="1899-12-30T15:44:00"/>
    <x v="4"/>
    <x v="0"/>
    <x v="1"/>
    <x v="0"/>
    <x v="2"/>
    <x v="1"/>
    <x v="0"/>
    <s v="Refund Processed"/>
    <n v="4"/>
    <n v="14.7"/>
    <s v="Yes"/>
    <n v="3"/>
    <s v="Neutral"/>
    <s v="No"/>
    <n v="63.38"/>
    <s v="5"/>
    <x v="10"/>
    <s v="Average"/>
  </r>
  <r>
    <x v="1059"/>
    <d v="2025-06-28T00:00:00"/>
    <d v="1899-12-30T18:23:00"/>
    <x v="12"/>
    <x v="3"/>
    <x v="3"/>
    <x v="2"/>
    <x v="2"/>
    <x v="4"/>
    <x v="0"/>
    <s v="Replacement Initiated"/>
    <n v="0.2"/>
    <n v="10.5"/>
    <s v="No"/>
    <n v="0"/>
    <s v="Positive"/>
    <s v="No"/>
    <n v="14.65"/>
    <s v="5"/>
    <x v="9"/>
    <s v="Poor"/>
  </r>
  <r>
    <x v="1060"/>
    <d v="2025-05-05T00:00:00"/>
    <d v="1899-12-30T19:40:00"/>
    <x v="3"/>
    <x v="2"/>
    <x v="1"/>
    <x v="0"/>
    <x v="0"/>
    <x v="1"/>
    <x v="0"/>
    <s v="Refund Processed"/>
    <n v="8.9"/>
    <n v="10.199999999999999"/>
    <s v="Yes"/>
    <n v="1"/>
    <s v="Negative"/>
    <s v="No"/>
    <n v="77.540000000000006"/>
    <s v="5"/>
    <x v="6"/>
    <s v="Poor"/>
  </r>
  <r>
    <x v="1061"/>
    <d v="2025-12-19T00:00:00"/>
    <d v="1899-12-30T21:10:00"/>
    <x v="0"/>
    <x v="0"/>
    <x v="3"/>
    <x v="0"/>
    <x v="1"/>
    <x v="1"/>
    <x v="3"/>
    <s v="No Resolution"/>
    <n v="3.2"/>
    <n v="11.9"/>
    <s v="No"/>
    <n v="2"/>
    <s v="Negative"/>
    <s v="No"/>
    <n v="541.52"/>
    <s v="0"/>
    <x v="1"/>
    <s v="Average"/>
  </r>
  <r>
    <x v="1062"/>
    <d v="2025-01-23T00:00:00"/>
    <d v="1899-12-30T20:38:00"/>
    <x v="16"/>
    <x v="2"/>
    <x v="1"/>
    <x v="0"/>
    <x v="2"/>
    <x v="4"/>
    <x v="2"/>
    <s v="Follow-up Required"/>
    <n v="11.9"/>
    <n v="7.6"/>
    <s v="No"/>
    <n v="2"/>
    <s v="Negative"/>
    <s v="No"/>
    <n v="374.42"/>
    <s v="3"/>
    <x v="5"/>
    <s v="Average"/>
  </r>
  <r>
    <x v="1063"/>
    <d v="2025-03-04T00:00:00"/>
    <d v="1899-12-30T21:51:00"/>
    <x v="14"/>
    <x v="2"/>
    <x v="3"/>
    <x v="1"/>
    <x v="0"/>
    <x v="2"/>
    <x v="2"/>
    <s v="Follow-up Required"/>
    <n v="4.2"/>
    <n v="13.6"/>
    <s v="No"/>
    <n v="4"/>
    <s v="Positive"/>
    <s v="No"/>
    <n v="21.76"/>
    <s v="3"/>
    <x v="3"/>
    <s v="Excellent"/>
  </r>
  <r>
    <x v="1064"/>
    <d v="2025-05-23T00:00:00"/>
    <d v="1899-12-30T19:39:00"/>
    <x v="12"/>
    <x v="1"/>
    <x v="0"/>
    <x v="2"/>
    <x v="0"/>
    <x v="1"/>
    <x v="0"/>
    <s v="Resolved"/>
    <n v="1.3"/>
    <n v="16.7"/>
    <s v="Yes"/>
    <n v="2"/>
    <s v="Neutral"/>
    <s v="No"/>
    <n v="81.900000000000006"/>
    <s v="5"/>
    <x v="6"/>
    <s v="Average"/>
  </r>
  <r>
    <x v="1065"/>
    <d v="2025-06-02T00:00:00"/>
    <d v="1899-12-30T09:06:00"/>
    <x v="14"/>
    <x v="0"/>
    <x v="2"/>
    <x v="3"/>
    <x v="2"/>
    <x v="4"/>
    <x v="0"/>
    <s v="Information Provided"/>
    <n v="8.1999999999999993"/>
    <n v="10.199999999999999"/>
    <s v="No"/>
    <n v="5"/>
    <s v="Positive"/>
    <s v="No"/>
    <n v="112.05"/>
    <s v="5"/>
    <x v="9"/>
    <s v="Excellent"/>
  </r>
  <r>
    <x v="1066"/>
    <d v="2025-05-25T00:00:00"/>
    <d v="1899-12-30T09:23:00"/>
    <x v="15"/>
    <x v="1"/>
    <x v="3"/>
    <x v="0"/>
    <x v="0"/>
    <x v="2"/>
    <x v="0"/>
    <s v="Resolved"/>
    <n v="6.1"/>
    <n v="7"/>
    <s v="Yes"/>
    <n v="3"/>
    <s v="Neutral"/>
    <s v="No"/>
    <n v="19.21"/>
    <s v="5"/>
    <x v="6"/>
    <s v="Average"/>
  </r>
  <r>
    <x v="1067"/>
    <d v="2025-08-13T00:00:00"/>
    <d v="1899-12-30T21:44:00"/>
    <x v="1"/>
    <x v="2"/>
    <x v="2"/>
    <x v="0"/>
    <x v="0"/>
    <x v="6"/>
    <x v="0"/>
    <s v="Resolved"/>
    <n v="5.4"/>
    <n v="6.8"/>
    <s v="Yes"/>
    <n v="4"/>
    <s v="Neutral"/>
    <s v="No"/>
    <n v="93.97"/>
    <s v="5"/>
    <x v="7"/>
    <s v="Excellent"/>
  </r>
  <r>
    <x v="1068"/>
    <d v="2025-11-05T00:00:00"/>
    <d v="1899-12-30T20:43:00"/>
    <x v="9"/>
    <x v="1"/>
    <x v="0"/>
    <x v="2"/>
    <x v="2"/>
    <x v="7"/>
    <x v="0"/>
    <s v="Information Provided"/>
    <n v="3.2"/>
    <n v="4.8"/>
    <s v="Yes"/>
    <n v="3"/>
    <s v="Neutral"/>
    <s v="No"/>
    <n v="103.69"/>
    <s v="5"/>
    <x v="8"/>
    <s v="Average"/>
  </r>
  <r>
    <x v="1069"/>
    <d v="2025-04-14T00:00:00"/>
    <d v="1899-12-30T13:25:00"/>
    <x v="10"/>
    <x v="2"/>
    <x v="3"/>
    <x v="1"/>
    <x v="2"/>
    <x v="5"/>
    <x v="0"/>
    <s v="Resolved"/>
    <n v="0.4"/>
    <n v="13"/>
    <s v="Yes"/>
    <n v="5"/>
    <s v="Positive"/>
    <s v="No"/>
    <n v="332.36"/>
    <s v="5"/>
    <x v="0"/>
    <s v="Excellent"/>
  </r>
  <r>
    <x v="1070"/>
    <d v="2025-04-14T00:00:00"/>
    <d v="1899-12-30T12:29:00"/>
    <x v="17"/>
    <x v="3"/>
    <x v="0"/>
    <x v="0"/>
    <x v="0"/>
    <x v="0"/>
    <x v="2"/>
    <s v="Follow-up Required"/>
    <n v="4.5999999999999996"/>
    <n v="13.3"/>
    <s v="No"/>
    <n v="2"/>
    <s v="Negative"/>
    <s v="No"/>
    <n v="81.5"/>
    <s v="3"/>
    <x v="0"/>
    <s v="Average"/>
  </r>
  <r>
    <x v="1071"/>
    <d v="2025-02-08T00:00:00"/>
    <d v="1899-12-30T15:43:00"/>
    <x v="2"/>
    <x v="3"/>
    <x v="3"/>
    <x v="0"/>
    <x v="2"/>
    <x v="0"/>
    <x v="0"/>
    <s v="Information Provided"/>
    <n v="5.3"/>
    <n v="5.9"/>
    <s v="Yes"/>
    <n v="3"/>
    <s v="Neutral"/>
    <s v="No"/>
    <n v="32.619999999999997"/>
    <s v="5"/>
    <x v="11"/>
    <s v="Average"/>
  </r>
  <r>
    <x v="1072"/>
    <d v="2025-07-17T00:00:00"/>
    <d v="1899-12-30T20:07:00"/>
    <x v="11"/>
    <x v="2"/>
    <x v="0"/>
    <x v="2"/>
    <x v="2"/>
    <x v="1"/>
    <x v="0"/>
    <s v="Resolved"/>
    <n v="0.8"/>
    <n v="14.6"/>
    <s v="Yes"/>
    <n v="5"/>
    <s v="Positive"/>
    <s v="No"/>
    <n v="41.15"/>
    <s v="5"/>
    <x v="4"/>
    <s v="Excellent"/>
  </r>
  <r>
    <x v="1073"/>
    <d v="2025-05-14T00:00:00"/>
    <d v="1899-12-30T14:46:00"/>
    <x v="16"/>
    <x v="2"/>
    <x v="2"/>
    <x v="2"/>
    <x v="0"/>
    <x v="7"/>
    <x v="0"/>
    <s v="Information Provided"/>
    <n v="1.4"/>
    <n v="13.7"/>
    <s v="Yes"/>
    <n v="1"/>
    <s v="Negative"/>
    <s v="No"/>
    <n v="183.9"/>
    <s v="5"/>
    <x v="6"/>
    <s v="Poor"/>
  </r>
  <r>
    <x v="1074"/>
    <d v="2025-03-08T00:00:00"/>
    <d v="1899-12-30T13:43:00"/>
    <x v="17"/>
    <x v="0"/>
    <x v="0"/>
    <x v="0"/>
    <x v="2"/>
    <x v="9"/>
    <x v="0"/>
    <s v="Refund Processed"/>
    <n v="4"/>
    <n v="2.2999999999999998"/>
    <s v="Yes"/>
    <n v="3"/>
    <s v="Negative"/>
    <s v="No"/>
    <n v="85.77"/>
    <s v="5"/>
    <x v="3"/>
    <s v="Average"/>
  </r>
  <r>
    <x v="1075"/>
    <d v="2025-06-28T00:00:00"/>
    <d v="1899-12-30T13:58:00"/>
    <x v="15"/>
    <x v="2"/>
    <x v="1"/>
    <x v="0"/>
    <x v="0"/>
    <x v="2"/>
    <x v="0"/>
    <s v="Information Provided"/>
    <n v="6.7"/>
    <n v="3.6"/>
    <s v="Yes"/>
    <n v="0"/>
    <s v="Negative"/>
    <s v="No"/>
    <n v="294.18"/>
    <s v="5"/>
    <x v="9"/>
    <s v="Poor"/>
  </r>
  <r>
    <x v="1076"/>
    <d v="2025-02-11T00:00:00"/>
    <d v="1899-12-30T17:49:00"/>
    <x v="3"/>
    <x v="3"/>
    <x v="0"/>
    <x v="3"/>
    <x v="0"/>
    <x v="5"/>
    <x v="0"/>
    <s v="Replacement Initiated"/>
    <n v="1.2"/>
    <n v="7"/>
    <s v="Yes"/>
    <n v="4"/>
    <s v="Positive"/>
    <s v="No"/>
    <n v="91.79"/>
    <s v="5"/>
    <x v="11"/>
    <s v="Excellent"/>
  </r>
  <r>
    <x v="1077"/>
    <d v="2025-01-15T00:00:00"/>
    <d v="1899-12-30T20:15:00"/>
    <x v="19"/>
    <x v="0"/>
    <x v="0"/>
    <x v="1"/>
    <x v="2"/>
    <x v="8"/>
    <x v="0"/>
    <s v="Account Updated"/>
    <n v="5.4"/>
    <n v="10.8"/>
    <s v="Yes"/>
    <n v="2"/>
    <s v="Neutral"/>
    <s v="No"/>
    <n v="37.380000000000003"/>
    <s v="5"/>
    <x v="5"/>
    <s v="Average"/>
  </r>
  <r>
    <x v="1078"/>
    <d v="2025-04-21T00:00:00"/>
    <d v="1899-12-30T09:11:00"/>
    <x v="14"/>
    <x v="0"/>
    <x v="2"/>
    <x v="0"/>
    <x v="2"/>
    <x v="4"/>
    <x v="1"/>
    <s v="Escalated"/>
    <n v="2.8"/>
    <n v="9.5"/>
    <s v="No"/>
    <n v="3"/>
    <s v="Negative"/>
    <s v="Yes"/>
    <n v="215.8"/>
    <s v="2"/>
    <x v="0"/>
    <s v="Average"/>
  </r>
  <r>
    <x v="1079"/>
    <d v="2025-06-06T00:00:00"/>
    <d v="1899-12-30T09:28:00"/>
    <x v="12"/>
    <x v="1"/>
    <x v="1"/>
    <x v="0"/>
    <x v="0"/>
    <x v="0"/>
    <x v="0"/>
    <s v="Resolved"/>
    <n v="4.9000000000000004"/>
    <n v="5.0999999999999996"/>
    <s v="Yes"/>
    <n v="1"/>
    <s v="Negative"/>
    <s v="No"/>
    <n v="96.34"/>
    <s v="5"/>
    <x v="9"/>
    <s v="Poor"/>
  </r>
  <r>
    <x v="1080"/>
    <d v="2025-10-16T00:00:00"/>
    <d v="1899-12-30T10:34:00"/>
    <x v="0"/>
    <x v="1"/>
    <x v="1"/>
    <x v="2"/>
    <x v="2"/>
    <x v="1"/>
    <x v="2"/>
    <s v="Follow-up Required"/>
    <n v="0.8"/>
    <n v="15.4"/>
    <s v="No"/>
    <n v="2"/>
    <s v="Neutral"/>
    <s v="No"/>
    <n v="482.19"/>
    <s v="3"/>
    <x v="10"/>
    <s v="Average"/>
  </r>
  <r>
    <x v="1081"/>
    <d v="2025-08-19T00:00:00"/>
    <d v="1899-12-30T11:10:00"/>
    <x v="17"/>
    <x v="2"/>
    <x v="0"/>
    <x v="0"/>
    <x v="1"/>
    <x v="8"/>
    <x v="0"/>
    <s v="Resolved"/>
    <n v="7.5"/>
    <n v="6.7"/>
    <s v="Yes"/>
    <n v="3"/>
    <s v="Neutral"/>
    <s v="No"/>
    <n v="128.63999999999999"/>
    <s v="5"/>
    <x v="7"/>
    <s v="Average"/>
  </r>
  <r>
    <x v="1082"/>
    <d v="2025-06-06T00:00:00"/>
    <d v="1899-12-30T19:37:00"/>
    <x v="7"/>
    <x v="3"/>
    <x v="0"/>
    <x v="0"/>
    <x v="2"/>
    <x v="5"/>
    <x v="0"/>
    <s v="Resolved"/>
    <n v="0.7"/>
    <n v="12"/>
    <s v="No"/>
    <n v="5"/>
    <s v="Positive"/>
    <s v="No"/>
    <n v="144.26"/>
    <s v="5"/>
    <x v="9"/>
    <s v="Excellent"/>
  </r>
  <r>
    <x v="1083"/>
    <d v="2025-02-07T00:00:00"/>
    <d v="1899-12-30T11:19:00"/>
    <x v="15"/>
    <x v="1"/>
    <x v="1"/>
    <x v="0"/>
    <x v="3"/>
    <x v="5"/>
    <x v="2"/>
    <s v="Follow-up Required"/>
    <n v="2.2000000000000002"/>
    <n v="10.9"/>
    <s v="No"/>
    <n v="3"/>
    <s v="Neutral"/>
    <s v="No"/>
    <n v="151.31"/>
    <s v="3"/>
    <x v="11"/>
    <s v="Average"/>
  </r>
  <r>
    <x v="1084"/>
    <d v="2025-04-07T00:00:00"/>
    <d v="1899-12-30T14:29:00"/>
    <x v="11"/>
    <x v="2"/>
    <x v="2"/>
    <x v="0"/>
    <x v="3"/>
    <x v="0"/>
    <x v="0"/>
    <s v="Account Updated"/>
    <n v="4.8"/>
    <n v="5.5"/>
    <s v="Yes"/>
    <n v="3"/>
    <s v="Neutral"/>
    <s v="No"/>
    <n v="80.3"/>
    <s v="5"/>
    <x v="0"/>
    <s v="Average"/>
  </r>
  <r>
    <x v="1085"/>
    <d v="2025-10-16T00:00:00"/>
    <d v="1899-12-30T14:15:00"/>
    <x v="8"/>
    <x v="0"/>
    <x v="0"/>
    <x v="1"/>
    <x v="1"/>
    <x v="9"/>
    <x v="0"/>
    <s v="Resolved"/>
    <n v="1.4"/>
    <n v="4.7"/>
    <s v="Yes"/>
    <n v="4"/>
    <s v="Positive"/>
    <s v="No"/>
    <n v="1206.57"/>
    <s v="5"/>
    <x v="10"/>
    <s v="Excellent"/>
  </r>
  <r>
    <x v="1086"/>
    <d v="2025-09-11T00:00:00"/>
    <d v="1899-12-30T14:25:00"/>
    <x v="3"/>
    <x v="1"/>
    <x v="2"/>
    <x v="0"/>
    <x v="3"/>
    <x v="6"/>
    <x v="0"/>
    <s v="Resolved"/>
    <n v="0.9"/>
    <n v="12.1"/>
    <s v="No"/>
    <n v="5"/>
    <s v="Positive"/>
    <s v="No"/>
    <n v="435.09"/>
    <s v="5"/>
    <x v="2"/>
    <s v="Excellent"/>
  </r>
  <r>
    <x v="1087"/>
    <d v="2025-07-15T00:00:00"/>
    <d v="1899-12-30T10:31:00"/>
    <x v="6"/>
    <x v="1"/>
    <x v="0"/>
    <x v="1"/>
    <x v="2"/>
    <x v="2"/>
    <x v="2"/>
    <s v="Follow-up Required"/>
    <n v="1.1000000000000001"/>
    <n v="3.3"/>
    <s v="No"/>
    <n v="3"/>
    <s v="Neutral"/>
    <s v="No"/>
    <n v="43.53"/>
    <s v="3"/>
    <x v="4"/>
    <s v="Average"/>
  </r>
  <r>
    <x v="1088"/>
    <d v="2025-03-27T00:00:00"/>
    <d v="1899-12-30T17:07:00"/>
    <x v="6"/>
    <x v="3"/>
    <x v="2"/>
    <x v="0"/>
    <x v="2"/>
    <x v="4"/>
    <x v="0"/>
    <s v="Resolved"/>
    <n v="2.1"/>
    <n v="6.5"/>
    <s v="Yes"/>
    <n v="0"/>
    <s v="Negative"/>
    <s v="No"/>
    <n v="273.75"/>
    <s v="5"/>
    <x v="3"/>
    <s v="Poor"/>
  </r>
  <r>
    <x v="1089"/>
    <d v="2025-11-18T00:00:00"/>
    <d v="1899-12-30T09:27:00"/>
    <x v="11"/>
    <x v="3"/>
    <x v="2"/>
    <x v="0"/>
    <x v="0"/>
    <x v="0"/>
    <x v="0"/>
    <s v="Resolved"/>
    <n v="1.1000000000000001"/>
    <n v="2"/>
    <s v="Yes"/>
    <n v="2"/>
    <s v="Negative"/>
    <s v="No"/>
    <n v="101.76"/>
    <s v="5"/>
    <x v="8"/>
    <s v="Average"/>
  </r>
  <r>
    <x v="1090"/>
    <d v="2025-01-10T00:00:00"/>
    <d v="1899-12-30T18:07:00"/>
    <x v="16"/>
    <x v="2"/>
    <x v="1"/>
    <x v="0"/>
    <x v="2"/>
    <x v="7"/>
    <x v="0"/>
    <s v="Resolved"/>
    <n v="4.7"/>
    <n v="4.9000000000000004"/>
    <s v="Yes"/>
    <n v="0"/>
    <s v="Positive"/>
    <s v="No"/>
    <n v="111.29"/>
    <s v="5"/>
    <x v="5"/>
    <s v="Poor"/>
  </r>
  <r>
    <x v="1091"/>
    <d v="2025-01-05T00:00:00"/>
    <d v="1899-12-30T09:58:00"/>
    <x v="16"/>
    <x v="2"/>
    <x v="2"/>
    <x v="2"/>
    <x v="1"/>
    <x v="9"/>
    <x v="0"/>
    <s v="Resolved"/>
    <n v="2.2999999999999998"/>
    <n v="11.4"/>
    <s v="Yes"/>
    <n v="4"/>
    <s v="Positive"/>
    <s v="No"/>
    <n v="119.28"/>
    <s v="5"/>
    <x v="5"/>
    <s v="Excellent"/>
  </r>
  <r>
    <x v="1092"/>
    <d v="2025-05-03T00:00:00"/>
    <d v="1899-12-30T19:17:00"/>
    <x v="6"/>
    <x v="1"/>
    <x v="3"/>
    <x v="2"/>
    <x v="2"/>
    <x v="1"/>
    <x v="2"/>
    <s v="Follow-up Required"/>
    <n v="1.6"/>
    <n v="18.2"/>
    <s v="No"/>
    <n v="5"/>
    <s v="Positive"/>
    <s v="No"/>
    <n v="48.77"/>
    <s v="3"/>
    <x v="6"/>
    <s v="Excellent"/>
  </r>
  <r>
    <x v="1093"/>
    <d v="2025-11-26T00:00:00"/>
    <d v="1899-12-30T13:12:00"/>
    <x v="8"/>
    <x v="1"/>
    <x v="1"/>
    <x v="0"/>
    <x v="2"/>
    <x v="0"/>
    <x v="2"/>
    <s v="Follow-up Required"/>
    <n v="6.1"/>
    <n v="6.7"/>
    <s v="No"/>
    <n v="0"/>
    <s v="Negative"/>
    <s v="No"/>
    <n v="69.44"/>
    <s v="3"/>
    <x v="8"/>
    <s v="Poor"/>
  </r>
  <r>
    <x v="1094"/>
    <d v="2025-12-19T00:00:00"/>
    <d v="1899-12-30T08:56:00"/>
    <x v="9"/>
    <x v="1"/>
    <x v="3"/>
    <x v="2"/>
    <x v="2"/>
    <x v="2"/>
    <x v="0"/>
    <s v="Account Updated"/>
    <n v="0.6"/>
    <n v="7.2"/>
    <s v="Yes"/>
    <n v="3"/>
    <s v="Neutral"/>
    <s v="No"/>
    <n v="20.010000000000002"/>
    <s v="5"/>
    <x v="1"/>
    <s v="Average"/>
  </r>
  <r>
    <x v="1095"/>
    <d v="2025-04-28T00:00:00"/>
    <d v="1899-12-30T17:10:00"/>
    <x v="7"/>
    <x v="2"/>
    <x v="1"/>
    <x v="1"/>
    <x v="2"/>
    <x v="2"/>
    <x v="0"/>
    <s v="Information Provided"/>
    <n v="2.8"/>
    <n v="8.4"/>
    <s v="Yes"/>
    <n v="5"/>
    <s v="Positive"/>
    <s v="No"/>
    <n v="156.83000000000001"/>
    <s v="5"/>
    <x v="0"/>
    <s v="Excellent"/>
  </r>
  <r>
    <x v="1096"/>
    <d v="2025-10-21T00:00:00"/>
    <d v="1899-12-30T18:48:00"/>
    <x v="18"/>
    <x v="1"/>
    <x v="3"/>
    <x v="3"/>
    <x v="2"/>
    <x v="0"/>
    <x v="1"/>
    <s v="Escalated"/>
    <n v="2.4"/>
    <n v="4.9000000000000004"/>
    <s v="No"/>
    <n v="2"/>
    <s v="Negative"/>
    <s v="Yes"/>
    <n v="156.16999999999999"/>
    <s v="2"/>
    <x v="10"/>
    <s v="Average"/>
  </r>
  <r>
    <x v="1097"/>
    <d v="2025-06-08T00:00:00"/>
    <d v="1899-12-30T20:46:00"/>
    <x v="16"/>
    <x v="1"/>
    <x v="1"/>
    <x v="0"/>
    <x v="2"/>
    <x v="3"/>
    <x v="0"/>
    <s v="Resolved"/>
    <n v="4"/>
    <n v="10.1"/>
    <s v="No"/>
    <n v="4"/>
    <s v="Positive"/>
    <s v="No"/>
    <n v="230.1"/>
    <s v="5"/>
    <x v="9"/>
    <s v="Excellent"/>
  </r>
  <r>
    <x v="1098"/>
    <d v="2025-10-30T00:00:00"/>
    <d v="1899-12-30T16:03:00"/>
    <x v="2"/>
    <x v="1"/>
    <x v="3"/>
    <x v="1"/>
    <x v="2"/>
    <x v="0"/>
    <x v="2"/>
    <s v="Follow-up Required"/>
    <n v="8.8000000000000007"/>
    <n v="5"/>
    <s v="No"/>
    <n v="1"/>
    <s v="Negative"/>
    <s v="Yes"/>
    <n v="286.25"/>
    <s v="3"/>
    <x v="10"/>
    <s v="Poor"/>
  </r>
  <r>
    <x v="1099"/>
    <d v="2025-08-16T00:00:00"/>
    <d v="1899-12-30T18:02:00"/>
    <x v="8"/>
    <x v="3"/>
    <x v="2"/>
    <x v="0"/>
    <x v="2"/>
    <x v="1"/>
    <x v="0"/>
    <s v="Resolved"/>
    <n v="1.2"/>
    <n v="14.1"/>
    <s v="Yes"/>
    <n v="1"/>
    <s v="Negative"/>
    <s v="No"/>
    <n v="231.36"/>
    <s v="5"/>
    <x v="7"/>
    <s v="Poor"/>
  </r>
  <r>
    <x v="1100"/>
    <d v="2025-12-31T00:00:00"/>
    <d v="1899-12-30T17:27:00"/>
    <x v="2"/>
    <x v="1"/>
    <x v="2"/>
    <x v="0"/>
    <x v="3"/>
    <x v="4"/>
    <x v="0"/>
    <s v="Resolved"/>
    <n v="1.5"/>
    <n v="8.9"/>
    <s v="No"/>
    <n v="3"/>
    <s v="Neutral"/>
    <s v="No"/>
    <n v="587.54999999999995"/>
    <s v="5"/>
    <x v="1"/>
    <s v="Average"/>
  </r>
  <r>
    <x v="1101"/>
    <d v="2025-08-04T00:00:00"/>
    <d v="1899-12-30T09:50:00"/>
    <x v="1"/>
    <x v="2"/>
    <x v="3"/>
    <x v="3"/>
    <x v="3"/>
    <x v="1"/>
    <x v="1"/>
    <s v="Escalated"/>
    <n v="0.5"/>
    <n v="17.100000000000001"/>
    <s v="No"/>
    <n v="2"/>
    <s v="Negative"/>
    <s v="Yes"/>
    <n v="340.77"/>
    <s v="2"/>
    <x v="7"/>
    <s v="Average"/>
  </r>
  <r>
    <x v="1102"/>
    <d v="2025-07-03T00:00:00"/>
    <d v="1899-12-30T20:57:00"/>
    <x v="8"/>
    <x v="2"/>
    <x v="0"/>
    <x v="0"/>
    <x v="2"/>
    <x v="7"/>
    <x v="0"/>
    <s v="Resolved"/>
    <n v="8.5"/>
    <n v="6.3"/>
    <s v="Yes"/>
    <n v="3"/>
    <s v="Neutral"/>
    <s v="No"/>
    <n v="50.92"/>
    <s v="5"/>
    <x v="4"/>
    <s v="Average"/>
  </r>
  <r>
    <x v="1103"/>
    <d v="2025-01-15T00:00:00"/>
    <d v="1899-12-30T21:26:00"/>
    <x v="16"/>
    <x v="3"/>
    <x v="2"/>
    <x v="0"/>
    <x v="3"/>
    <x v="7"/>
    <x v="2"/>
    <s v="Follow-up Required"/>
    <n v="4.4000000000000004"/>
    <n v="7.3"/>
    <s v="No"/>
    <n v="4"/>
    <s v="Neutral"/>
    <s v="No"/>
    <n v="304.93"/>
    <s v="3"/>
    <x v="5"/>
    <s v="Excellent"/>
  </r>
  <r>
    <x v="1104"/>
    <d v="2025-06-06T00:00:00"/>
    <d v="1899-12-30T10:03:00"/>
    <x v="3"/>
    <x v="1"/>
    <x v="3"/>
    <x v="0"/>
    <x v="2"/>
    <x v="7"/>
    <x v="0"/>
    <s v="Information Provided"/>
    <n v="3.6"/>
    <n v="9.1999999999999993"/>
    <s v="Yes"/>
    <n v="0"/>
    <s v="Neutral"/>
    <s v="No"/>
    <n v="205.46"/>
    <s v="5"/>
    <x v="9"/>
    <s v="Poor"/>
  </r>
  <r>
    <x v="1105"/>
    <d v="2025-05-16T00:00:00"/>
    <d v="1899-12-30T10:18:00"/>
    <x v="18"/>
    <x v="1"/>
    <x v="3"/>
    <x v="2"/>
    <x v="2"/>
    <x v="0"/>
    <x v="0"/>
    <s v="Refund Processed"/>
    <n v="1.2"/>
    <n v="5.9"/>
    <s v="Yes"/>
    <n v="5"/>
    <s v="Positive"/>
    <s v="No"/>
    <n v="311.13"/>
    <s v="5"/>
    <x v="6"/>
    <s v="Excellent"/>
  </r>
  <r>
    <x v="1106"/>
    <d v="2025-09-18T00:00:00"/>
    <d v="1899-12-30T15:51:00"/>
    <x v="5"/>
    <x v="0"/>
    <x v="2"/>
    <x v="1"/>
    <x v="2"/>
    <x v="0"/>
    <x v="2"/>
    <s v="Follow-up Required"/>
    <n v="9"/>
    <n v="4.9000000000000004"/>
    <s v="No"/>
    <n v="3"/>
    <s v="Negative"/>
    <s v="No"/>
    <n v="202.19"/>
    <s v="3"/>
    <x v="2"/>
    <s v="Average"/>
  </r>
  <r>
    <x v="1107"/>
    <d v="2025-06-06T00:00:00"/>
    <d v="1899-12-30T12:30:00"/>
    <x v="15"/>
    <x v="2"/>
    <x v="2"/>
    <x v="0"/>
    <x v="2"/>
    <x v="1"/>
    <x v="0"/>
    <s v="Resolved"/>
    <n v="7.4"/>
    <n v="7.1"/>
    <s v="Yes"/>
    <n v="0"/>
    <s v="Positive"/>
    <s v="No"/>
    <n v="185.3"/>
    <s v="5"/>
    <x v="9"/>
    <s v="Poor"/>
  </r>
  <r>
    <x v="1108"/>
    <d v="2025-02-16T00:00:00"/>
    <d v="1899-12-30T16:08:00"/>
    <x v="5"/>
    <x v="3"/>
    <x v="1"/>
    <x v="3"/>
    <x v="0"/>
    <x v="9"/>
    <x v="2"/>
    <s v="Follow-up Required"/>
    <n v="0.8"/>
    <n v="5.2"/>
    <s v="No"/>
    <n v="3"/>
    <s v="Neutral"/>
    <s v="No"/>
    <n v="172.04"/>
    <s v="3"/>
    <x v="11"/>
    <s v="Average"/>
  </r>
  <r>
    <x v="1109"/>
    <d v="2025-11-20T00:00:00"/>
    <d v="1899-12-30T10:16:00"/>
    <x v="0"/>
    <x v="3"/>
    <x v="1"/>
    <x v="0"/>
    <x v="2"/>
    <x v="1"/>
    <x v="3"/>
    <s v="No Resolution"/>
    <n v="13.6"/>
    <n v="10.7"/>
    <s v="No"/>
    <n v="4"/>
    <s v="Neutral"/>
    <s v="No"/>
    <n v="362.77"/>
    <s v="0"/>
    <x v="8"/>
    <s v="Excellent"/>
  </r>
  <r>
    <x v="1110"/>
    <d v="2025-11-28T00:00:00"/>
    <d v="1899-12-30T12:36:00"/>
    <x v="14"/>
    <x v="3"/>
    <x v="3"/>
    <x v="0"/>
    <x v="2"/>
    <x v="8"/>
    <x v="3"/>
    <s v="No Resolution"/>
    <n v="2.8"/>
    <n v="11.9"/>
    <s v="No"/>
    <n v="0"/>
    <s v="Neutral"/>
    <s v="No"/>
    <n v="237.14"/>
    <s v="0"/>
    <x v="8"/>
    <s v="Poor"/>
  </r>
  <r>
    <x v="1111"/>
    <d v="2025-06-22T00:00:00"/>
    <d v="1899-12-30T10:45:00"/>
    <x v="7"/>
    <x v="1"/>
    <x v="3"/>
    <x v="2"/>
    <x v="2"/>
    <x v="4"/>
    <x v="2"/>
    <s v="Follow-up Required"/>
    <n v="1.6"/>
    <n v="7.7"/>
    <s v="No"/>
    <n v="2"/>
    <s v="Negative"/>
    <s v="No"/>
    <n v="196.36"/>
    <s v="3"/>
    <x v="9"/>
    <s v="Average"/>
  </r>
  <r>
    <x v="1112"/>
    <d v="2025-05-10T00:00:00"/>
    <d v="1899-12-30T14:31:00"/>
    <x v="17"/>
    <x v="2"/>
    <x v="2"/>
    <x v="0"/>
    <x v="2"/>
    <x v="7"/>
    <x v="0"/>
    <s v="Refund Processed"/>
    <n v="3.2"/>
    <n v="14"/>
    <s v="Yes"/>
    <n v="3"/>
    <s v="Neutral"/>
    <s v="No"/>
    <n v="53.67"/>
    <s v="5"/>
    <x v="6"/>
    <s v="Average"/>
  </r>
  <r>
    <x v="1113"/>
    <d v="2025-04-05T00:00:00"/>
    <d v="1899-12-30T10:42:00"/>
    <x v="1"/>
    <x v="1"/>
    <x v="3"/>
    <x v="0"/>
    <x v="2"/>
    <x v="3"/>
    <x v="0"/>
    <s v="Information Provided"/>
    <n v="1.7"/>
    <n v="11.6"/>
    <s v="Yes"/>
    <n v="5"/>
    <s v="Positive"/>
    <s v="No"/>
    <n v="330.87"/>
    <s v="5"/>
    <x v="0"/>
    <s v="Excellent"/>
  </r>
  <r>
    <x v="1114"/>
    <d v="2025-04-25T00:00:00"/>
    <d v="1899-12-30T17:58:00"/>
    <x v="2"/>
    <x v="0"/>
    <x v="2"/>
    <x v="0"/>
    <x v="2"/>
    <x v="2"/>
    <x v="2"/>
    <s v="Follow-up Required"/>
    <n v="6.8"/>
    <n v="10.1"/>
    <s v="No"/>
    <n v="0"/>
    <s v="Neutral"/>
    <s v="No"/>
    <n v="182.28"/>
    <s v="3"/>
    <x v="0"/>
    <s v="Poor"/>
  </r>
  <r>
    <x v="1115"/>
    <d v="2025-08-31T00:00:00"/>
    <d v="1899-12-30T19:21:00"/>
    <x v="1"/>
    <x v="0"/>
    <x v="1"/>
    <x v="2"/>
    <x v="3"/>
    <x v="0"/>
    <x v="0"/>
    <s v="Information Provided"/>
    <n v="4.0999999999999996"/>
    <n v="12.6"/>
    <s v="Yes"/>
    <n v="2"/>
    <s v="Negative"/>
    <s v="No"/>
    <n v="0"/>
    <s v="5"/>
    <x v="7"/>
    <s v="Average"/>
  </r>
  <r>
    <x v="1116"/>
    <d v="2025-10-19T00:00:00"/>
    <d v="1899-12-30T21:06:00"/>
    <x v="13"/>
    <x v="2"/>
    <x v="3"/>
    <x v="0"/>
    <x v="2"/>
    <x v="2"/>
    <x v="0"/>
    <s v="Information Provided"/>
    <n v="3.1"/>
    <n v="13.2"/>
    <s v="Yes"/>
    <n v="5"/>
    <s v="Positive"/>
    <s v="No"/>
    <n v="264.48"/>
    <s v="5"/>
    <x v="10"/>
    <s v="Excellent"/>
  </r>
  <r>
    <x v="1117"/>
    <d v="2025-10-09T00:00:00"/>
    <d v="1899-12-30T13:59:00"/>
    <x v="5"/>
    <x v="2"/>
    <x v="3"/>
    <x v="2"/>
    <x v="0"/>
    <x v="6"/>
    <x v="0"/>
    <s v="Resolved"/>
    <n v="1.7"/>
    <n v="10.199999999999999"/>
    <s v="Yes"/>
    <n v="3"/>
    <s v="Neutral"/>
    <s v="No"/>
    <n v="44.31"/>
    <s v="5"/>
    <x v="10"/>
    <s v="Average"/>
  </r>
  <r>
    <x v="1118"/>
    <d v="2025-10-26T00:00:00"/>
    <d v="1899-12-30T15:23:00"/>
    <x v="9"/>
    <x v="3"/>
    <x v="0"/>
    <x v="2"/>
    <x v="2"/>
    <x v="0"/>
    <x v="0"/>
    <s v="Resolved"/>
    <n v="1.1000000000000001"/>
    <n v="13.6"/>
    <s v="Yes"/>
    <n v="5"/>
    <s v="Positive"/>
    <s v="No"/>
    <n v="194.63"/>
    <s v="5"/>
    <x v="10"/>
    <s v="Excellent"/>
  </r>
  <r>
    <x v="1119"/>
    <d v="2025-10-10T00:00:00"/>
    <d v="1899-12-30T14:13:00"/>
    <x v="10"/>
    <x v="1"/>
    <x v="3"/>
    <x v="0"/>
    <x v="2"/>
    <x v="1"/>
    <x v="1"/>
    <s v="Escalated"/>
    <n v="4.7"/>
    <n v="15.7"/>
    <s v="No"/>
    <n v="1"/>
    <s v="Negative"/>
    <s v="Yes"/>
    <n v="62.07"/>
    <s v="2"/>
    <x v="10"/>
    <s v="Poor"/>
  </r>
  <r>
    <x v="1120"/>
    <d v="2025-03-10T00:00:00"/>
    <d v="1899-12-30T11:08:00"/>
    <x v="13"/>
    <x v="3"/>
    <x v="3"/>
    <x v="2"/>
    <x v="2"/>
    <x v="7"/>
    <x v="0"/>
    <s v="Resolved"/>
    <n v="0.4"/>
    <n v="2.9"/>
    <s v="Yes"/>
    <n v="2"/>
    <s v="Neutral"/>
    <s v="No"/>
    <n v="237.77"/>
    <s v="5"/>
    <x v="3"/>
    <s v="Average"/>
  </r>
  <r>
    <x v="1121"/>
    <d v="2025-05-28T00:00:00"/>
    <d v="1899-12-30T08:26:00"/>
    <x v="0"/>
    <x v="2"/>
    <x v="3"/>
    <x v="0"/>
    <x v="0"/>
    <x v="6"/>
    <x v="0"/>
    <s v="Information Provided"/>
    <n v="7.2"/>
    <n v="3"/>
    <s v="Yes"/>
    <n v="5"/>
    <s v="Positive"/>
    <s v="No"/>
    <n v="68"/>
    <s v="5"/>
    <x v="6"/>
    <s v="Excellent"/>
  </r>
  <r>
    <x v="1122"/>
    <d v="2025-01-11T00:00:00"/>
    <d v="1899-12-30T16:32:00"/>
    <x v="12"/>
    <x v="1"/>
    <x v="0"/>
    <x v="0"/>
    <x v="2"/>
    <x v="1"/>
    <x v="0"/>
    <s v="Information Provided"/>
    <n v="4.4000000000000004"/>
    <n v="6.3"/>
    <s v="Yes"/>
    <n v="1"/>
    <s v="Negative"/>
    <s v="No"/>
    <n v="148.74"/>
    <s v="5"/>
    <x v="5"/>
    <s v="Poor"/>
  </r>
  <r>
    <x v="1123"/>
    <d v="2025-09-11T00:00:00"/>
    <d v="1899-12-30T14:31:00"/>
    <x v="16"/>
    <x v="0"/>
    <x v="2"/>
    <x v="2"/>
    <x v="3"/>
    <x v="1"/>
    <x v="1"/>
    <s v="Escalated"/>
    <n v="0.5"/>
    <n v="11"/>
    <s v="No"/>
    <n v="3"/>
    <s v="Neutral"/>
    <s v="Yes"/>
    <n v="504.98"/>
    <s v="2"/>
    <x v="2"/>
    <s v="Average"/>
  </r>
  <r>
    <x v="1124"/>
    <d v="2025-11-26T00:00:00"/>
    <d v="1899-12-30T15:21:00"/>
    <x v="17"/>
    <x v="0"/>
    <x v="0"/>
    <x v="3"/>
    <x v="2"/>
    <x v="0"/>
    <x v="1"/>
    <s v="Escalated"/>
    <n v="0.8"/>
    <n v="4.8"/>
    <s v="No"/>
    <n v="3"/>
    <s v="Neutral"/>
    <s v="Yes"/>
    <n v="275.62"/>
    <s v="2"/>
    <x v="8"/>
    <s v="Average"/>
  </r>
  <r>
    <x v="1125"/>
    <d v="2025-12-26T00:00:00"/>
    <d v="1899-12-30T12:29:00"/>
    <x v="2"/>
    <x v="1"/>
    <x v="0"/>
    <x v="0"/>
    <x v="2"/>
    <x v="9"/>
    <x v="0"/>
    <s v="Account Updated"/>
    <n v="8.3000000000000007"/>
    <n v="15.7"/>
    <s v="Yes"/>
    <n v="2"/>
    <s v="Neutral"/>
    <s v="No"/>
    <n v="132.55000000000001"/>
    <s v="5"/>
    <x v="1"/>
    <s v="Average"/>
  </r>
  <r>
    <x v="1126"/>
    <d v="2025-02-07T00:00:00"/>
    <d v="1899-12-30T12:53:00"/>
    <x v="1"/>
    <x v="0"/>
    <x v="1"/>
    <x v="0"/>
    <x v="3"/>
    <x v="1"/>
    <x v="2"/>
    <s v="Follow-up Required"/>
    <n v="5.4"/>
    <n v="12.8"/>
    <s v="No"/>
    <n v="2"/>
    <s v="Negative"/>
    <s v="No"/>
    <n v="0"/>
    <s v="3"/>
    <x v="11"/>
    <s v="Average"/>
  </r>
  <r>
    <x v="1127"/>
    <d v="2025-05-14T00:00:00"/>
    <d v="1899-12-30T21:26:00"/>
    <x v="18"/>
    <x v="2"/>
    <x v="2"/>
    <x v="0"/>
    <x v="3"/>
    <x v="1"/>
    <x v="0"/>
    <s v="Account Updated"/>
    <n v="5.7"/>
    <n v="11.8"/>
    <s v="Yes"/>
    <n v="5"/>
    <s v="Positive"/>
    <s v="No"/>
    <n v="232.58"/>
    <s v="5"/>
    <x v="6"/>
    <s v="Excellent"/>
  </r>
  <r>
    <x v="1128"/>
    <d v="2025-07-19T00:00:00"/>
    <d v="1899-12-30T12:51:00"/>
    <x v="10"/>
    <x v="2"/>
    <x v="0"/>
    <x v="0"/>
    <x v="2"/>
    <x v="9"/>
    <x v="0"/>
    <s v="Resolved"/>
    <n v="0.2"/>
    <n v="3.7"/>
    <s v="No"/>
    <n v="0"/>
    <s v="Positive"/>
    <s v="No"/>
    <n v="336.09"/>
    <s v="5"/>
    <x v="4"/>
    <s v="Poor"/>
  </r>
  <r>
    <x v="1129"/>
    <d v="2025-01-23T00:00:00"/>
    <d v="1899-12-30T18:54:00"/>
    <x v="8"/>
    <x v="1"/>
    <x v="3"/>
    <x v="0"/>
    <x v="2"/>
    <x v="1"/>
    <x v="2"/>
    <s v="Follow-up Required"/>
    <n v="4.0999999999999996"/>
    <n v="12.5"/>
    <s v="No"/>
    <n v="4"/>
    <s v="Positive"/>
    <s v="No"/>
    <n v="290.38"/>
    <s v="3"/>
    <x v="5"/>
    <s v="Excellent"/>
  </r>
  <r>
    <x v="1130"/>
    <d v="2025-10-30T00:00:00"/>
    <d v="1899-12-30T17:57:00"/>
    <x v="19"/>
    <x v="1"/>
    <x v="3"/>
    <x v="0"/>
    <x v="1"/>
    <x v="4"/>
    <x v="0"/>
    <s v="Refund Processed"/>
    <n v="1.8"/>
    <n v="5.9"/>
    <s v="Yes"/>
    <n v="5"/>
    <s v="Positive"/>
    <s v="No"/>
    <n v="78.040000000000006"/>
    <s v="5"/>
    <x v="10"/>
    <s v="Excellent"/>
  </r>
  <r>
    <x v="1131"/>
    <d v="2025-12-12T00:00:00"/>
    <d v="1899-12-30T18:15:00"/>
    <x v="1"/>
    <x v="1"/>
    <x v="3"/>
    <x v="1"/>
    <x v="2"/>
    <x v="3"/>
    <x v="0"/>
    <s v="Resolved"/>
    <n v="1.5"/>
    <n v="8.6"/>
    <s v="Yes"/>
    <n v="0"/>
    <s v="Positive"/>
    <s v="No"/>
    <n v="245"/>
    <s v="5"/>
    <x v="1"/>
    <s v="Poor"/>
  </r>
  <r>
    <x v="1132"/>
    <d v="2025-10-29T00:00:00"/>
    <d v="1899-12-30T11:13:00"/>
    <x v="9"/>
    <x v="0"/>
    <x v="0"/>
    <x v="0"/>
    <x v="2"/>
    <x v="9"/>
    <x v="0"/>
    <s v="Account Updated"/>
    <n v="2.9"/>
    <n v="3.4"/>
    <s v="Yes"/>
    <n v="1"/>
    <s v="Negative"/>
    <s v="No"/>
    <n v="176.88"/>
    <s v="5"/>
    <x v="10"/>
    <s v="Poor"/>
  </r>
  <r>
    <x v="1133"/>
    <d v="2025-12-29T00:00:00"/>
    <d v="1899-12-30T09:28:00"/>
    <x v="18"/>
    <x v="2"/>
    <x v="1"/>
    <x v="0"/>
    <x v="2"/>
    <x v="7"/>
    <x v="0"/>
    <s v="Resolved"/>
    <n v="4.4000000000000004"/>
    <n v="11.1"/>
    <s v="Yes"/>
    <n v="5"/>
    <s v="Positive"/>
    <s v="No"/>
    <n v="87.77"/>
    <s v="5"/>
    <x v="1"/>
    <s v="Excellent"/>
  </r>
  <r>
    <x v="1134"/>
    <d v="2025-08-06T00:00:00"/>
    <d v="1899-12-30T17:46:00"/>
    <x v="17"/>
    <x v="3"/>
    <x v="0"/>
    <x v="2"/>
    <x v="2"/>
    <x v="2"/>
    <x v="0"/>
    <s v="Information Provided"/>
    <n v="0.8"/>
    <n v="9.6999999999999993"/>
    <s v="Yes"/>
    <n v="3"/>
    <s v="Neutral"/>
    <s v="No"/>
    <n v="542.46"/>
    <s v="5"/>
    <x v="7"/>
    <s v="Average"/>
  </r>
  <r>
    <x v="1135"/>
    <d v="2025-05-21T00:00:00"/>
    <d v="1899-12-30T15:56:00"/>
    <x v="14"/>
    <x v="3"/>
    <x v="3"/>
    <x v="2"/>
    <x v="1"/>
    <x v="1"/>
    <x v="0"/>
    <s v="Refund Processed"/>
    <n v="1.1000000000000001"/>
    <n v="10.4"/>
    <s v="Yes"/>
    <n v="5"/>
    <s v="Positive"/>
    <s v="No"/>
    <n v="299.82"/>
    <s v="5"/>
    <x v="6"/>
    <s v="Excellent"/>
  </r>
  <r>
    <x v="1136"/>
    <d v="2025-04-14T00:00:00"/>
    <d v="1899-12-30T12:00:00"/>
    <x v="10"/>
    <x v="0"/>
    <x v="0"/>
    <x v="0"/>
    <x v="0"/>
    <x v="8"/>
    <x v="0"/>
    <s v="Resolved"/>
    <n v="5.6"/>
    <n v="12"/>
    <s v="Yes"/>
    <n v="4"/>
    <s v="Neutral"/>
    <s v="No"/>
    <n v="160.46"/>
    <s v="5"/>
    <x v="0"/>
    <s v="Excellent"/>
  </r>
  <r>
    <x v="1137"/>
    <d v="2025-07-29T00:00:00"/>
    <d v="1899-12-30T12:33:00"/>
    <x v="11"/>
    <x v="1"/>
    <x v="1"/>
    <x v="0"/>
    <x v="0"/>
    <x v="3"/>
    <x v="0"/>
    <s v="Resolved"/>
    <n v="2.1"/>
    <n v="9"/>
    <s v="No"/>
    <n v="4"/>
    <s v="Positive"/>
    <s v="No"/>
    <n v="16.7"/>
    <s v="5"/>
    <x v="4"/>
    <s v="Excellent"/>
  </r>
  <r>
    <x v="1138"/>
    <d v="2025-04-21T00:00:00"/>
    <d v="1899-12-30T09:28:00"/>
    <x v="18"/>
    <x v="3"/>
    <x v="2"/>
    <x v="1"/>
    <x v="3"/>
    <x v="1"/>
    <x v="0"/>
    <s v="Information Provided"/>
    <n v="1.5"/>
    <n v="16.399999999999999"/>
    <s v="Yes"/>
    <n v="5"/>
    <s v="Positive"/>
    <s v="No"/>
    <n v="252.24"/>
    <s v="5"/>
    <x v="0"/>
    <s v="Excellent"/>
  </r>
  <r>
    <x v="1139"/>
    <d v="2025-04-14T00:00:00"/>
    <d v="1899-12-30T08:51:00"/>
    <x v="8"/>
    <x v="3"/>
    <x v="3"/>
    <x v="0"/>
    <x v="1"/>
    <x v="5"/>
    <x v="0"/>
    <s v="Information Provided"/>
    <n v="1.8"/>
    <n v="9"/>
    <s v="No"/>
    <n v="4"/>
    <s v="Positive"/>
    <s v="No"/>
    <n v="548.04999999999995"/>
    <s v="5"/>
    <x v="0"/>
    <s v="Excellent"/>
  </r>
  <r>
    <x v="1140"/>
    <d v="2025-11-12T00:00:00"/>
    <d v="1899-12-30T08:22:00"/>
    <x v="3"/>
    <x v="0"/>
    <x v="0"/>
    <x v="0"/>
    <x v="2"/>
    <x v="9"/>
    <x v="1"/>
    <s v="Escalated"/>
    <n v="2.2000000000000002"/>
    <n v="9.8000000000000007"/>
    <s v="No"/>
    <n v="3"/>
    <s v="Neutral"/>
    <s v="Yes"/>
    <n v="266.22000000000003"/>
    <s v="2"/>
    <x v="8"/>
    <s v="Average"/>
  </r>
  <r>
    <x v="1141"/>
    <d v="2025-06-20T00:00:00"/>
    <d v="1899-12-30T14:52:00"/>
    <x v="11"/>
    <x v="1"/>
    <x v="3"/>
    <x v="2"/>
    <x v="2"/>
    <x v="1"/>
    <x v="0"/>
    <s v="Information Provided"/>
    <n v="0.6"/>
    <n v="17.8"/>
    <s v="Yes"/>
    <n v="5"/>
    <s v="Positive"/>
    <s v="No"/>
    <n v="159.07"/>
    <s v="5"/>
    <x v="9"/>
    <s v="Excellent"/>
  </r>
  <r>
    <x v="1142"/>
    <d v="2025-12-22T00:00:00"/>
    <d v="1899-12-30T11:03:00"/>
    <x v="16"/>
    <x v="1"/>
    <x v="0"/>
    <x v="0"/>
    <x v="2"/>
    <x v="1"/>
    <x v="3"/>
    <s v="No Resolution"/>
    <n v="3.5"/>
    <n v="7.6"/>
    <s v="No"/>
    <n v="3"/>
    <s v="Negative"/>
    <s v="No"/>
    <n v="228.04"/>
    <s v="0"/>
    <x v="1"/>
    <s v="Average"/>
  </r>
  <r>
    <x v="1143"/>
    <d v="2025-11-20T00:00:00"/>
    <d v="1899-12-30T17:46:00"/>
    <x v="16"/>
    <x v="1"/>
    <x v="2"/>
    <x v="0"/>
    <x v="2"/>
    <x v="7"/>
    <x v="0"/>
    <s v="Information Provided"/>
    <n v="3.2"/>
    <n v="10.7"/>
    <s v="Yes"/>
    <n v="5"/>
    <s v="Positive"/>
    <s v="No"/>
    <n v="152.72999999999999"/>
    <s v="5"/>
    <x v="8"/>
    <s v="Excellent"/>
  </r>
  <r>
    <x v="1144"/>
    <d v="2025-05-13T00:00:00"/>
    <d v="1899-12-30T11:14:00"/>
    <x v="4"/>
    <x v="2"/>
    <x v="3"/>
    <x v="0"/>
    <x v="3"/>
    <x v="0"/>
    <x v="0"/>
    <s v="Information Provided"/>
    <n v="1.8"/>
    <n v="6.7"/>
    <s v="No"/>
    <n v="3"/>
    <s v="Neutral"/>
    <s v="No"/>
    <n v="219.58"/>
    <s v="5"/>
    <x v="6"/>
    <s v="Average"/>
  </r>
  <r>
    <x v="1145"/>
    <d v="2025-10-20T00:00:00"/>
    <d v="1899-12-30T19:51:00"/>
    <x v="6"/>
    <x v="1"/>
    <x v="3"/>
    <x v="0"/>
    <x v="0"/>
    <x v="8"/>
    <x v="0"/>
    <s v="Resolved"/>
    <n v="13.1"/>
    <n v="10.1"/>
    <s v="Yes"/>
    <n v="5"/>
    <s v="Positive"/>
    <s v="No"/>
    <n v="272.81"/>
    <s v="5"/>
    <x v="10"/>
    <s v="Excellent"/>
  </r>
  <r>
    <x v="1146"/>
    <d v="2025-11-24T00:00:00"/>
    <d v="1899-12-30T16:06:00"/>
    <x v="13"/>
    <x v="2"/>
    <x v="2"/>
    <x v="0"/>
    <x v="0"/>
    <x v="8"/>
    <x v="2"/>
    <s v="Follow-up Required"/>
    <n v="2.1"/>
    <n v="15.5"/>
    <s v="No"/>
    <n v="2"/>
    <s v="Negative"/>
    <s v="No"/>
    <n v="21.47"/>
    <s v="3"/>
    <x v="8"/>
    <s v="Average"/>
  </r>
  <r>
    <x v="1147"/>
    <d v="2025-05-07T00:00:00"/>
    <d v="1899-12-30T10:40:00"/>
    <x v="8"/>
    <x v="1"/>
    <x v="1"/>
    <x v="3"/>
    <x v="2"/>
    <x v="1"/>
    <x v="0"/>
    <s v="Information Provided"/>
    <n v="1.9"/>
    <n v="16.600000000000001"/>
    <s v="Yes"/>
    <n v="2"/>
    <s v="Negative"/>
    <s v="No"/>
    <n v="145.76"/>
    <s v="5"/>
    <x v="6"/>
    <s v="Average"/>
  </r>
  <r>
    <x v="1148"/>
    <d v="2025-04-16T00:00:00"/>
    <d v="1899-12-30T12:40:00"/>
    <x v="9"/>
    <x v="2"/>
    <x v="3"/>
    <x v="0"/>
    <x v="2"/>
    <x v="1"/>
    <x v="0"/>
    <s v="Account Updated"/>
    <n v="1.4"/>
    <n v="9.1999999999999993"/>
    <s v="No"/>
    <n v="5"/>
    <s v="Positive"/>
    <s v="No"/>
    <n v="64.62"/>
    <s v="5"/>
    <x v="0"/>
    <s v="Excellent"/>
  </r>
  <r>
    <x v="1149"/>
    <d v="2025-04-02T00:00:00"/>
    <d v="1899-12-30T08:00:00"/>
    <x v="16"/>
    <x v="2"/>
    <x v="3"/>
    <x v="0"/>
    <x v="0"/>
    <x v="0"/>
    <x v="0"/>
    <s v="Information Provided"/>
    <n v="1.8"/>
    <n v="1"/>
    <s v="No"/>
    <n v="0"/>
    <s v="Positive"/>
    <s v="No"/>
    <n v="90.61"/>
    <s v="5"/>
    <x v="0"/>
    <s v="Poor"/>
  </r>
  <r>
    <x v="1150"/>
    <d v="2025-10-14T00:00:00"/>
    <d v="1899-12-30T11:55:00"/>
    <x v="1"/>
    <x v="2"/>
    <x v="2"/>
    <x v="0"/>
    <x v="0"/>
    <x v="9"/>
    <x v="0"/>
    <s v="Resolved"/>
    <n v="1.1000000000000001"/>
    <n v="6.4"/>
    <s v="Yes"/>
    <n v="3"/>
    <s v="Neutral"/>
    <s v="No"/>
    <n v="132.93"/>
    <s v="5"/>
    <x v="10"/>
    <s v="Average"/>
  </r>
  <r>
    <x v="1151"/>
    <d v="2025-02-20T00:00:00"/>
    <d v="1899-12-30T21:40:00"/>
    <x v="5"/>
    <x v="1"/>
    <x v="2"/>
    <x v="2"/>
    <x v="3"/>
    <x v="4"/>
    <x v="2"/>
    <s v="Follow-up Required"/>
    <n v="2.8"/>
    <n v="10.1"/>
    <s v="No"/>
    <n v="0"/>
    <s v="Neutral"/>
    <s v="No"/>
    <n v="321.83"/>
    <s v="3"/>
    <x v="11"/>
    <s v="Poor"/>
  </r>
  <r>
    <x v="1152"/>
    <d v="2025-01-29T00:00:00"/>
    <d v="1899-12-30T08:37:00"/>
    <x v="2"/>
    <x v="0"/>
    <x v="3"/>
    <x v="0"/>
    <x v="0"/>
    <x v="0"/>
    <x v="1"/>
    <s v="Escalated"/>
    <n v="2.2000000000000002"/>
    <n v="8.5"/>
    <s v="No"/>
    <n v="2"/>
    <s v="Negative"/>
    <s v="Yes"/>
    <n v="72.680000000000007"/>
    <s v="2"/>
    <x v="5"/>
    <s v="Average"/>
  </r>
  <r>
    <x v="1153"/>
    <d v="2025-10-23T00:00:00"/>
    <d v="1899-12-30T08:15:00"/>
    <x v="7"/>
    <x v="2"/>
    <x v="2"/>
    <x v="0"/>
    <x v="1"/>
    <x v="4"/>
    <x v="0"/>
    <s v="Resolved"/>
    <n v="4.4000000000000004"/>
    <n v="8.9"/>
    <s v="No"/>
    <n v="0"/>
    <s v="Neutral"/>
    <s v="No"/>
    <n v="775.67"/>
    <s v="5"/>
    <x v="10"/>
    <s v="Poor"/>
  </r>
  <r>
    <x v="1154"/>
    <d v="2025-10-24T00:00:00"/>
    <d v="1899-12-30T21:09:00"/>
    <x v="2"/>
    <x v="2"/>
    <x v="1"/>
    <x v="2"/>
    <x v="2"/>
    <x v="7"/>
    <x v="1"/>
    <s v="Escalated"/>
    <n v="0.3"/>
    <n v="5.6"/>
    <s v="No"/>
    <n v="2"/>
    <s v="Negative"/>
    <s v="Yes"/>
    <n v="146.27000000000001"/>
    <s v="2"/>
    <x v="10"/>
    <s v="Average"/>
  </r>
  <r>
    <x v="1155"/>
    <d v="2025-08-02T00:00:00"/>
    <d v="1899-12-30T12:30:00"/>
    <x v="10"/>
    <x v="1"/>
    <x v="0"/>
    <x v="0"/>
    <x v="2"/>
    <x v="0"/>
    <x v="0"/>
    <s v="Resolved"/>
    <n v="4.5999999999999996"/>
    <n v="8.1999999999999993"/>
    <s v="No"/>
    <n v="0"/>
    <s v="Neutral"/>
    <s v="No"/>
    <n v="177.78"/>
    <s v="5"/>
    <x v="7"/>
    <s v="Poor"/>
  </r>
  <r>
    <x v="1156"/>
    <d v="2025-09-24T00:00:00"/>
    <d v="1899-12-30T17:51:00"/>
    <x v="6"/>
    <x v="0"/>
    <x v="3"/>
    <x v="0"/>
    <x v="2"/>
    <x v="3"/>
    <x v="2"/>
    <s v="Follow-up Required"/>
    <n v="8.8000000000000007"/>
    <n v="7.2"/>
    <s v="No"/>
    <n v="3"/>
    <s v="Negative"/>
    <s v="No"/>
    <n v="130.12"/>
    <s v="3"/>
    <x v="2"/>
    <s v="Average"/>
  </r>
  <r>
    <x v="1157"/>
    <d v="2025-09-14T00:00:00"/>
    <d v="1899-12-30T10:27:00"/>
    <x v="7"/>
    <x v="0"/>
    <x v="2"/>
    <x v="0"/>
    <x v="2"/>
    <x v="7"/>
    <x v="3"/>
    <s v="No Resolution"/>
    <n v="1.3"/>
    <n v="15.6"/>
    <s v="No"/>
    <n v="1"/>
    <s v="Negative"/>
    <s v="No"/>
    <n v="340.55"/>
    <s v="0"/>
    <x v="2"/>
    <s v="Poor"/>
  </r>
  <r>
    <x v="1158"/>
    <d v="2025-10-29T00:00:00"/>
    <d v="1899-12-30T18:44:00"/>
    <x v="17"/>
    <x v="0"/>
    <x v="3"/>
    <x v="0"/>
    <x v="2"/>
    <x v="0"/>
    <x v="0"/>
    <s v="Resolved"/>
    <n v="7.2"/>
    <n v="11.1"/>
    <s v="Yes"/>
    <n v="3"/>
    <s v="Neutral"/>
    <s v="No"/>
    <n v="175.24"/>
    <s v="5"/>
    <x v="10"/>
    <s v="Average"/>
  </r>
  <r>
    <x v="1159"/>
    <d v="2025-04-11T00:00:00"/>
    <d v="1899-12-30T20:54:00"/>
    <x v="3"/>
    <x v="1"/>
    <x v="1"/>
    <x v="0"/>
    <x v="2"/>
    <x v="2"/>
    <x v="0"/>
    <s v="Refund Processed"/>
    <n v="7.1"/>
    <n v="8.6999999999999993"/>
    <s v="Yes"/>
    <n v="5"/>
    <s v="Positive"/>
    <s v="Yes"/>
    <n v="274.32"/>
    <s v="5"/>
    <x v="0"/>
    <s v="Excellent"/>
  </r>
  <r>
    <x v="1160"/>
    <d v="2025-12-12T00:00:00"/>
    <d v="1899-12-30T15:24:00"/>
    <x v="15"/>
    <x v="3"/>
    <x v="2"/>
    <x v="1"/>
    <x v="3"/>
    <x v="4"/>
    <x v="0"/>
    <s v="Resolved"/>
    <n v="7.6"/>
    <n v="7.7"/>
    <s v="Yes"/>
    <n v="4"/>
    <s v="Positive"/>
    <s v="No"/>
    <n v="283"/>
    <s v="5"/>
    <x v="1"/>
    <s v="Excellent"/>
  </r>
  <r>
    <x v="1161"/>
    <d v="2025-04-20T00:00:00"/>
    <d v="1899-12-30T09:13:00"/>
    <x v="0"/>
    <x v="3"/>
    <x v="1"/>
    <x v="0"/>
    <x v="3"/>
    <x v="4"/>
    <x v="0"/>
    <s v="Replacement Initiated"/>
    <n v="1.9"/>
    <n v="5.7"/>
    <s v="Yes"/>
    <n v="4"/>
    <s v="Positive"/>
    <s v="No"/>
    <n v="81.87"/>
    <s v="5"/>
    <x v="0"/>
    <s v="Excellent"/>
  </r>
  <r>
    <x v="1162"/>
    <d v="2025-07-01T00:00:00"/>
    <d v="1899-12-30T10:46:00"/>
    <x v="8"/>
    <x v="1"/>
    <x v="2"/>
    <x v="1"/>
    <x v="2"/>
    <x v="4"/>
    <x v="2"/>
    <s v="Follow-up Required"/>
    <n v="8.9"/>
    <n v="5.4"/>
    <s v="No"/>
    <n v="3"/>
    <s v="Neutral"/>
    <s v="No"/>
    <n v="96.5"/>
    <s v="3"/>
    <x v="4"/>
    <s v="Average"/>
  </r>
  <r>
    <x v="1163"/>
    <d v="2025-11-09T00:00:00"/>
    <d v="1899-12-30T08:33:00"/>
    <x v="12"/>
    <x v="0"/>
    <x v="0"/>
    <x v="0"/>
    <x v="2"/>
    <x v="9"/>
    <x v="0"/>
    <s v="Replacement Initiated"/>
    <n v="1.5"/>
    <n v="9.9"/>
    <s v="No"/>
    <n v="5"/>
    <s v="Positive"/>
    <s v="No"/>
    <n v="160.55000000000001"/>
    <s v="5"/>
    <x v="8"/>
    <s v="Excellent"/>
  </r>
  <r>
    <x v="1164"/>
    <d v="2025-01-01T00:00:00"/>
    <d v="1899-12-30T17:29:00"/>
    <x v="0"/>
    <x v="3"/>
    <x v="1"/>
    <x v="0"/>
    <x v="3"/>
    <x v="2"/>
    <x v="3"/>
    <s v="No Resolution"/>
    <n v="7.7"/>
    <n v="8.9"/>
    <s v="No"/>
    <n v="3"/>
    <s v="Negative"/>
    <s v="No"/>
    <n v="213.81"/>
    <s v="0"/>
    <x v="5"/>
    <s v="Average"/>
  </r>
  <r>
    <x v="1165"/>
    <d v="2025-11-15T00:00:00"/>
    <d v="1899-12-30T17:57:00"/>
    <x v="8"/>
    <x v="0"/>
    <x v="2"/>
    <x v="0"/>
    <x v="2"/>
    <x v="0"/>
    <x v="0"/>
    <s v="Resolved"/>
    <n v="6.8"/>
    <n v="10.8"/>
    <s v="Yes"/>
    <n v="4"/>
    <s v="Positive"/>
    <s v="No"/>
    <n v="90.1"/>
    <s v="5"/>
    <x v="8"/>
    <s v="Excellent"/>
  </r>
  <r>
    <x v="1166"/>
    <d v="2025-02-24T00:00:00"/>
    <d v="1899-12-30T08:23:00"/>
    <x v="3"/>
    <x v="3"/>
    <x v="0"/>
    <x v="2"/>
    <x v="1"/>
    <x v="7"/>
    <x v="0"/>
    <s v="Resolved"/>
    <n v="1.3"/>
    <n v="5"/>
    <s v="No"/>
    <n v="5"/>
    <s v="Positive"/>
    <s v="No"/>
    <n v="600.29"/>
    <s v="5"/>
    <x v="11"/>
    <s v="Excellent"/>
  </r>
  <r>
    <x v="1167"/>
    <d v="2025-05-29T00:00:00"/>
    <d v="1899-12-30T16:46:00"/>
    <x v="11"/>
    <x v="3"/>
    <x v="3"/>
    <x v="0"/>
    <x v="3"/>
    <x v="9"/>
    <x v="0"/>
    <s v="Refund Processed"/>
    <n v="4.5999999999999996"/>
    <n v="9.4"/>
    <s v="Yes"/>
    <n v="1"/>
    <s v="Negative"/>
    <s v="No"/>
    <n v="699.16"/>
    <s v="5"/>
    <x v="6"/>
    <s v="Poor"/>
  </r>
  <r>
    <x v="1168"/>
    <d v="2025-11-05T00:00:00"/>
    <d v="1899-12-30T17:52:00"/>
    <x v="13"/>
    <x v="1"/>
    <x v="0"/>
    <x v="1"/>
    <x v="0"/>
    <x v="1"/>
    <x v="1"/>
    <s v="Escalated"/>
    <n v="0.9"/>
    <n v="14.6"/>
    <s v="No"/>
    <n v="1"/>
    <s v="Negative"/>
    <s v="Yes"/>
    <n v="64.55"/>
    <s v="2"/>
    <x v="8"/>
    <s v="Poor"/>
  </r>
  <r>
    <x v="1169"/>
    <d v="2025-05-17T00:00:00"/>
    <d v="1899-12-30T12:36:00"/>
    <x v="11"/>
    <x v="0"/>
    <x v="2"/>
    <x v="0"/>
    <x v="2"/>
    <x v="9"/>
    <x v="0"/>
    <s v="Refund Processed"/>
    <n v="3.9"/>
    <n v="6.7"/>
    <s v="Yes"/>
    <n v="1"/>
    <s v="Negative"/>
    <s v="No"/>
    <n v="37.31"/>
    <s v="5"/>
    <x v="6"/>
    <s v="Poor"/>
  </r>
  <r>
    <x v="1170"/>
    <d v="2025-07-21T00:00:00"/>
    <d v="1899-12-30T10:48:00"/>
    <x v="1"/>
    <x v="3"/>
    <x v="0"/>
    <x v="0"/>
    <x v="2"/>
    <x v="1"/>
    <x v="3"/>
    <s v="No Resolution"/>
    <n v="1.1000000000000001"/>
    <n v="15.3"/>
    <s v="No"/>
    <n v="4"/>
    <s v="Neutral"/>
    <s v="No"/>
    <n v="109.79"/>
    <s v="0"/>
    <x v="4"/>
    <s v="Excellent"/>
  </r>
  <r>
    <x v="1171"/>
    <d v="2025-11-09T00:00:00"/>
    <d v="1899-12-30T18:39:00"/>
    <x v="1"/>
    <x v="0"/>
    <x v="0"/>
    <x v="0"/>
    <x v="2"/>
    <x v="7"/>
    <x v="0"/>
    <s v="Resolved"/>
    <n v="2.9"/>
    <n v="5.3"/>
    <s v="No"/>
    <n v="5"/>
    <s v="Positive"/>
    <s v="No"/>
    <n v="135.11000000000001"/>
    <s v="5"/>
    <x v="8"/>
    <s v="Excellent"/>
  </r>
  <r>
    <x v="1172"/>
    <d v="2025-04-27T00:00:00"/>
    <d v="1899-12-30T19:04:00"/>
    <x v="3"/>
    <x v="1"/>
    <x v="3"/>
    <x v="0"/>
    <x v="2"/>
    <x v="1"/>
    <x v="0"/>
    <s v="Resolved"/>
    <n v="2.1"/>
    <n v="9.1"/>
    <s v="No"/>
    <n v="0"/>
    <s v="Positive"/>
    <s v="No"/>
    <n v="150.32"/>
    <s v="5"/>
    <x v="0"/>
    <s v="Poor"/>
  </r>
  <r>
    <x v="1173"/>
    <d v="2025-06-03T00:00:00"/>
    <d v="1899-12-30T11:45:00"/>
    <x v="14"/>
    <x v="3"/>
    <x v="3"/>
    <x v="0"/>
    <x v="3"/>
    <x v="3"/>
    <x v="0"/>
    <s v="Account Updated"/>
    <n v="2.6"/>
    <n v="10.8"/>
    <s v="Yes"/>
    <n v="4"/>
    <s v="Neutral"/>
    <s v="No"/>
    <n v="626.12"/>
    <s v="5"/>
    <x v="9"/>
    <s v="Excellent"/>
  </r>
  <r>
    <x v="1174"/>
    <d v="2025-10-18T00:00:00"/>
    <d v="1899-12-30T17:05:00"/>
    <x v="15"/>
    <x v="3"/>
    <x v="2"/>
    <x v="0"/>
    <x v="2"/>
    <x v="2"/>
    <x v="1"/>
    <s v="Escalated"/>
    <n v="4"/>
    <n v="7.2"/>
    <s v="No"/>
    <n v="1"/>
    <s v="Negative"/>
    <s v="Yes"/>
    <n v="215.04"/>
    <s v="2"/>
    <x v="10"/>
    <s v="Poor"/>
  </r>
  <r>
    <x v="1175"/>
    <d v="2025-03-04T00:00:00"/>
    <d v="1899-12-30T16:30:00"/>
    <x v="3"/>
    <x v="0"/>
    <x v="0"/>
    <x v="2"/>
    <x v="0"/>
    <x v="7"/>
    <x v="0"/>
    <s v="Resolved"/>
    <n v="1.8"/>
    <n v="13.3"/>
    <s v="Yes"/>
    <n v="0"/>
    <s v="Neutral"/>
    <s v="No"/>
    <n v="37.26"/>
    <s v="5"/>
    <x v="3"/>
    <s v="Poor"/>
  </r>
  <r>
    <x v="1176"/>
    <d v="2025-09-01T00:00:00"/>
    <d v="1899-12-30T10:27:00"/>
    <x v="1"/>
    <x v="1"/>
    <x v="2"/>
    <x v="0"/>
    <x v="0"/>
    <x v="7"/>
    <x v="0"/>
    <s v="Resolved"/>
    <n v="0.8"/>
    <n v="7.3"/>
    <s v="Yes"/>
    <n v="3"/>
    <s v="Neutral"/>
    <s v="No"/>
    <n v="115.3"/>
    <s v="5"/>
    <x v="2"/>
    <s v="Average"/>
  </r>
  <r>
    <x v="1177"/>
    <d v="2025-01-25T00:00:00"/>
    <d v="1899-12-30T13:14:00"/>
    <x v="10"/>
    <x v="1"/>
    <x v="3"/>
    <x v="1"/>
    <x v="2"/>
    <x v="2"/>
    <x v="0"/>
    <s v="Resolved"/>
    <n v="6.3"/>
    <n v="15"/>
    <s v="Yes"/>
    <n v="4"/>
    <s v="Positive"/>
    <s v="No"/>
    <n v="550.84"/>
    <s v="5"/>
    <x v="5"/>
    <s v="Excellent"/>
  </r>
  <r>
    <x v="1178"/>
    <d v="2025-03-31T00:00:00"/>
    <d v="1899-12-30T16:24:00"/>
    <x v="9"/>
    <x v="2"/>
    <x v="1"/>
    <x v="0"/>
    <x v="2"/>
    <x v="7"/>
    <x v="0"/>
    <s v="Resolved"/>
    <n v="1.7"/>
    <n v="7.1"/>
    <s v="Yes"/>
    <n v="3"/>
    <s v="Neutral"/>
    <s v="No"/>
    <n v="209.42"/>
    <s v="5"/>
    <x v="3"/>
    <s v="Average"/>
  </r>
  <r>
    <x v="1179"/>
    <d v="2025-03-16T00:00:00"/>
    <d v="1899-12-30T21:41:00"/>
    <x v="8"/>
    <x v="2"/>
    <x v="3"/>
    <x v="0"/>
    <x v="2"/>
    <x v="0"/>
    <x v="0"/>
    <s v="Account Updated"/>
    <n v="1.8"/>
    <n v="10.3"/>
    <s v="Yes"/>
    <n v="4"/>
    <s v="Neutral"/>
    <s v="No"/>
    <n v="241.09"/>
    <s v="5"/>
    <x v="3"/>
    <s v="Excellent"/>
  </r>
  <r>
    <x v="1180"/>
    <d v="2025-10-21T00:00:00"/>
    <d v="1899-12-30T10:38:00"/>
    <x v="6"/>
    <x v="1"/>
    <x v="3"/>
    <x v="1"/>
    <x v="2"/>
    <x v="1"/>
    <x v="2"/>
    <s v="Follow-up Required"/>
    <n v="11.1"/>
    <n v="13.6"/>
    <s v="No"/>
    <n v="0"/>
    <s v="Negative"/>
    <s v="No"/>
    <n v="154.07"/>
    <s v="3"/>
    <x v="10"/>
    <s v="Poor"/>
  </r>
  <r>
    <x v="1181"/>
    <d v="2025-07-29T00:00:00"/>
    <d v="1899-12-30T10:22:00"/>
    <x v="2"/>
    <x v="1"/>
    <x v="1"/>
    <x v="0"/>
    <x v="0"/>
    <x v="0"/>
    <x v="0"/>
    <s v="Resolved"/>
    <n v="5.3"/>
    <n v="8.4"/>
    <s v="Yes"/>
    <n v="3"/>
    <s v="Negative"/>
    <s v="No"/>
    <n v="125.74"/>
    <s v="5"/>
    <x v="4"/>
    <s v="Average"/>
  </r>
  <r>
    <x v="1182"/>
    <d v="2025-12-13T00:00:00"/>
    <d v="1899-12-30T15:03:00"/>
    <x v="5"/>
    <x v="3"/>
    <x v="1"/>
    <x v="0"/>
    <x v="0"/>
    <x v="1"/>
    <x v="1"/>
    <s v="Escalated"/>
    <n v="1"/>
    <n v="13.1"/>
    <s v="No"/>
    <n v="0"/>
    <s v="Negative"/>
    <s v="Yes"/>
    <n v="75.19"/>
    <s v="2"/>
    <x v="1"/>
    <s v="Poor"/>
  </r>
  <r>
    <x v="1183"/>
    <d v="2025-01-17T00:00:00"/>
    <d v="1899-12-30T21:03:00"/>
    <x v="18"/>
    <x v="3"/>
    <x v="3"/>
    <x v="2"/>
    <x v="2"/>
    <x v="0"/>
    <x v="0"/>
    <s v="Resolved"/>
    <n v="0.3"/>
    <n v="4.7"/>
    <s v="Yes"/>
    <n v="3"/>
    <s v="Neutral"/>
    <s v="No"/>
    <n v="121.18"/>
    <s v="5"/>
    <x v="5"/>
    <s v="Average"/>
  </r>
  <r>
    <x v="1184"/>
    <d v="2025-05-08T00:00:00"/>
    <d v="1899-12-30T12:52:00"/>
    <x v="2"/>
    <x v="3"/>
    <x v="2"/>
    <x v="2"/>
    <x v="2"/>
    <x v="4"/>
    <x v="0"/>
    <s v="Resolved"/>
    <n v="1.1000000000000001"/>
    <n v="11.9"/>
    <s v="Yes"/>
    <n v="5"/>
    <s v="Positive"/>
    <s v="No"/>
    <n v="125.7"/>
    <s v="5"/>
    <x v="6"/>
    <s v="Excellent"/>
  </r>
  <r>
    <x v="1185"/>
    <d v="2025-12-30T00:00:00"/>
    <d v="1899-12-30T19:28:00"/>
    <x v="10"/>
    <x v="0"/>
    <x v="0"/>
    <x v="0"/>
    <x v="2"/>
    <x v="7"/>
    <x v="0"/>
    <s v="Resolved"/>
    <n v="18.2"/>
    <n v="1.7"/>
    <s v="Yes"/>
    <n v="0"/>
    <s v="Neutral"/>
    <s v="No"/>
    <n v="156.44"/>
    <s v="5"/>
    <x v="1"/>
    <s v="Poor"/>
  </r>
  <r>
    <x v="1186"/>
    <d v="2025-09-08T00:00:00"/>
    <d v="1899-12-30T19:25:00"/>
    <x v="12"/>
    <x v="2"/>
    <x v="1"/>
    <x v="0"/>
    <x v="3"/>
    <x v="0"/>
    <x v="0"/>
    <s v="Resolved"/>
    <n v="4.7"/>
    <n v="4.7"/>
    <s v="Yes"/>
    <n v="2"/>
    <s v="Neutral"/>
    <s v="No"/>
    <n v="527.4"/>
    <s v="5"/>
    <x v="2"/>
    <s v="Average"/>
  </r>
  <r>
    <x v="1187"/>
    <d v="2025-06-28T00:00:00"/>
    <d v="1899-12-30T10:04:00"/>
    <x v="6"/>
    <x v="0"/>
    <x v="1"/>
    <x v="2"/>
    <x v="3"/>
    <x v="2"/>
    <x v="0"/>
    <s v="Information Provided"/>
    <n v="1"/>
    <n v="8.8000000000000007"/>
    <s v="Yes"/>
    <n v="3"/>
    <s v="Neutral"/>
    <s v="No"/>
    <n v="251.09"/>
    <s v="5"/>
    <x v="9"/>
    <s v="Average"/>
  </r>
  <r>
    <x v="1188"/>
    <d v="2025-07-01T00:00:00"/>
    <d v="1899-12-30T12:04:00"/>
    <x v="8"/>
    <x v="0"/>
    <x v="1"/>
    <x v="0"/>
    <x v="0"/>
    <x v="1"/>
    <x v="2"/>
    <s v="Follow-up Required"/>
    <n v="11.7"/>
    <n v="5.7"/>
    <s v="No"/>
    <n v="4"/>
    <s v="Neutral"/>
    <s v="No"/>
    <n v="137.33000000000001"/>
    <s v="3"/>
    <x v="4"/>
    <s v="Excellent"/>
  </r>
  <r>
    <x v="1189"/>
    <d v="2025-06-01T00:00:00"/>
    <d v="1899-12-30T16:27:00"/>
    <x v="10"/>
    <x v="2"/>
    <x v="2"/>
    <x v="1"/>
    <x v="2"/>
    <x v="4"/>
    <x v="0"/>
    <s v="Information Provided"/>
    <n v="0.2"/>
    <n v="11.9"/>
    <s v="Yes"/>
    <n v="4"/>
    <s v="Positive"/>
    <s v="No"/>
    <n v="206.5"/>
    <s v="5"/>
    <x v="9"/>
    <s v="Excellent"/>
  </r>
  <r>
    <x v="1190"/>
    <d v="2025-01-25T00:00:00"/>
    <d v="1899-12-30T08:21:00"/>
    <x v="4"/>
    <x v="1"/>
    <x v="1"/>
    <x v="0"/>
    <x v="2"/>
    <x v="4"/>
    <x v="3"/>
    <s v="No Resolution"/>
    <n v="7.6"/>
    <n v="6.3"/>
    <s v="No"/>
    <n v="3"/>
    <s v="Negative"/>
    <s v="No"/>
    <n v="321.45999999999998"/>
    <s v="0"/>
    <x v="5"/>
    <s v="Average"/>
  </r>
  <r>
    <x v="1191"/>
    <d v="2025-06-29T00:00:00"/>
    <d v="1899-12-30T20:08:00"/>
    <x v="0"/>
    <x v="0"/>
    <x v="3"/>
    <x v="0"/>
    <x v="3"/>
    <x v="5"/>
    <x v="0"/>
    <s v="Resolved"/>
    <n v="2.7"/>
    <n v="7"/>
    <s v="Yes"/>
    <n v="3"/>
    <s v="Neutral"/>
    <s v="No"/>
    <n v="545.39"/>
    <s v="5"/>
    <x v="9"/>
    <s v="Average"/>
  </r>
  <r>
    <x v="1192"/>
    <d v="2025-07-17T00:00:00"/>
    <d v="1899-12-30T17:19:00"/>
    <x v="2"/>
    <x v="0"/>
    <x v="3"/>
    <x v="1"/>
    <x v="3"/>
    <x v="1"/>
    <x v="1"/>
    <s v="Escalated"/>
    <n v="1.6"/>
    <n v="16.8"/>
    <s v="No"/>
    <n v="5"/>
    <s v="Positive"/>
    <s v="Yes"/>
    <n v="69.22"/>
    <s v="2"/>
    <x v="4"/>
    <s v="Excellent"/>
  </r>
  <r>
    <x v="1193"/>
    <d v="2025-12-10T00:00:00"/>
    <d v="1899-12-30T21:45:00"/>
    <x v="5"/>
    <x v="1"/>
    <x v="3"/>
    <x v="0"/>
    <x v="2"/>
    <x v="2"/>
    <x v="0"/>
    <s v="Resolved"/>
    <n v="9.5"/>
    <n v="11.8"/>
    <s v="Yes"/>
    <n v="5"/>
    <s v="Positive"/>
    <s v="No"/>
    <n v="43.48"/>
    <s v="5"/>
    <x v="1"/>
    <s v="Excellent"/>
  </r>
  <r>
    <x v="1194"/>
    <d v="2025-06-10T00:00:00"/>
    <d v="1899-12-30T10:51:00"/>
    <x v="12"/>
    <x v="1"/>
    <x v="3"/>
    <x v="0"/>
    <x v="0"/>
    <x v="1"/>
    <x v="0"/>
    <s v="Resolved"/>
    <n v="1.8"/>
    <n v="14.1"/>
    <s v="Yes"/>
    <n v="5"/>
    <s v="Positive"/>
    <s v="No"/>
    <n v="49.8"/>
    <s v="5"/>
    <x v="9"/>
    <s v="Excellent"/>
  </r>
  <r>
    <x v="1195"/>
    <d v="2025-06-26T00:00:00"/>
    <d v="1899-12-30T19:28:00"/>
    <x v="4"/>
    <x v="3"/>
    <x v="2"/>
    <x v="0"/>
    <x v="2"/>
    <x v="4"/>
    <x v="0"/>
    <s v="Resolved"/>
    <n v="6.4"/>
    <n v="10.1"/>
    <s v="Yes"/>
    <n v="0"/>
    <s v="Neutral"/>
    <s v="No"/>
    <n v="220.62"/>
    <s v="5"/>
    <x v="9"/>
    <s v="Poor"/>
  </r>
  <r>
    <x v="1196"/>
    <d v="2025-10-12T00:00:00"/>
    <d v="1899-12-30T18:55:00"/>
    <x v="2"/>
    <x v="0"/>
    <x v="1"/>
    <x v="2"/>
    <x v="2"/>
    <x v="0"/>
    <x v="0"/>
    <s v="Refund Processed"/>
    <n v="0.9"/>
    <n v="15.1"/>
    <s v="Yes"/>
    <n v="3"/>
    <s v="Neutral"/>
    <s v="No"/>
    <n v="84.45"/>
    <s v="5"/>
    <x v="10"/>
    <s v="Average"/>
  </r>
  <r>
    <x v="1197"/>
    <d v="2025-03-04T00:00:00"/>
    <d v="1899-12-30T18:26:00"/>
    <x v="4"/>
    <x v="3"/>
    <x v="0"/>
    <x v="1"/>
    <x v="2"/>
    <x v="2"/>
    <x v="3"/>
    <s v="No Resolution"/>
    <n v="2.5"/>
    <n v="14.6"/>
    <s v="No"/>
    <n v="2"/>
    <s v="Negative"/>
    <s v="No"/>
    <n v="399.62"/>
    <s v="0"/>
    <x v="3"/>
    <s v="Average"/>
  </r>
  <r>
    <x v="1198"/>
    <d v="2025-05-30T00:00:00"/>
    <d v="1899-12-30T20:53:00"/>
    <x v="0"/>
    <x v="1"/>
    <x v="2"/>
    <x v="0"/>
    <x v="0"/>
    <x v="9"/>
    <x v="0"/>
    <s v="Resolved"/>
    <n v="4.8"/>
    <n v="1.1000000000000001"/>
    <s v="Yes"/>
    <n v="5"/>
    <s v="Positive"/>
    <s v="No"/>
    <n v="85.9"/>
    <s v="5"/>
    <x v="6"/>
    <s v="Excellent"/>
  </r>
  <r>
    <x v="1199"/>
    <d v="2025-06-03T00:00:00"/>
    <d v="1899-12-30T17:00:00"/>
    <x v="0"/>
    <x v="2"/>
    <x v="3"/>
    <x v="0"/>
    <x v="2"/>
    <x v="7"/>
    <x v="0"/>
    <s v="Information Provided"/>
    <n v="0.3"/>
    <n v="10.3"/>
    <s v="Yes"/>
    <n v="2"/>
    <s v="Negative"/>
    <s v="No"/>
    <n v="200.61"/>
    <s v="5"/>
    <x v="9"/>
    <s v="Average"/>
  </r>
  <r>
    <x v="1200"/>
    <d v="2025-06-05T00:00:00"/>
    <d v="1899-12-30T20:43:00"/>
    <x v="17"/>
    <x v="2"/>
    <x v="3"/>
    <x v="2"/>
    <x v="2"/>
    <x v="3"/>
    <x v="0"/>
    <s v="Resolved"/>
    <n v="2.2000000000000002"/>
    <n v="9.5"/>
    <s v="Yes"/>
    <n v="4"/>
    <s v="Neutral"/>
    <s v="No"/>
    <n v="165.46"/>
    <s v="5"/>
    <x v="9"/>
    <s v="Excellent"/>
  </r>
  <r>
    <x v="1201"/>
    <d v="2025-02-18T00:00:00"/>
    <d v="1899-12-30T08:46:00"/>
    <x v="7"/>
    <x v="0"/>
    <x v="1"/>
    <x v="2"/>
    <x v="0"/>
    <x v="7"/>
    <x v="0"/>
    <s v="Resolved"/>
    <n v="1.2"/>
    <n v="4.0999999999999996"/>
    <s v="Yes"/>
    <n v="0"/>
    <s v="Neutral"/>
    <s v="No"/>
    <n v="117.1"/>
    <s v="5"/>
    <x v="11"/>
    <s v="Poor"/>
  </r>
  <r>
    <x v="1202"/>
    <d v="2025-12-03T00:00:00"/>
    <d v="1899-12-30T14:07:00"/>
    <x v="16"/>
    <x v="3"/>
    <x v="3"/>
    <x v="1"/>
    <x v="0"/>
    <x v="6"/>
    <x v="0"/>
    <s v="Account Updated"/>
    <n v="10.3"/>
    <n v="7.9"/>
    <s v="Yes"/>
    <n v="5"/>
    <s v="Positive"/>
    <s v="No"/>
    <n v="239.7"/>
    <s v="5"/>
    <x v="1"/>
    <s v="Excellent"/>
  </r>
  <r>
    <x v="1203"/>
    <d v="2025-03-25T00:00:00"/>
    <d v="1899-12-30T12:17:00"/>
    <x v="18"/>
    <x v="3"/>
    <x v="1"/>
    <x v="0"/>
    <x v="2"/>
    <x v="2"/>
    <x v="0"/>
    <s v="Resolved"/>
    <n v="5.3"/>
    <n v="15.3"/>
    <s v="No"/>
    <n v="5"/>
    <s v="Positive"/>
    <s v="No"/>
    <n v="56.14"/>
    <s v="5"/>
    <x v="3"/>
    <s v="Excellent"/>
  </r>
  <r>
    <x v="1204"/>
    <d v="2025-12-27T00:00:00"/>
    <d v="1899-12-30T12:25:00"/>
    <x v="14"/>
    <x v="0"/>
    <x v="0"/>
    <x v="2"/>
    <x v="2"/>
    <x v="9"/>
    <x v="0"/>
    <s v="Replacement Initiated"/>
    <n v="0.6"/>
    <n v="8.1"/>
    <s v="Yes"/>
    <n v="2"/>
    <s v="Neutral"/>
    <s v="No"/>
    <n v="167.22"/>
    <s v="5"/>
    <x v="1"/>
    <s v="Average"/>
  </r>
  <r>
    <x v="1205"/>
    <d v="2025-06-26T00:00:00"/>
    <d v="1899-12-30T16:35:00"/>
    <x v="11"/>
    <x v="0"/>
    <x v="2"/>
    <x v="1"/>
    <x v="2"/>
    <x v="7"/>
    <x v="0"/>
    <s v="Resolved"/>
    <n v="3.2"/>
    <n v="9.6"/>
    <s v="Yes"/>
    <n v="5"/>
    <s v="Positive"/>
    <s v="No"/>
    <n v="309.32"/>
    <s v="5"/>
    <x v="9"/>
    <s v="Excellent"/>
  </r>
  <r>
    <x v="1206"/>
    <d v="2025-05-28T00:00:00"/>
    <d v="1899-12-30T10:31:00"/>
    <x v="14"/>
    <x v="0"/>
    <x v="0"/>
    <x v="0"/>
    <x v="0"/>
    <x v="2"/>
    <x v="0"/>
    <s v="Account Updated"/>
    <n v="5.5"/>
    <n v="9.1"/>
    <s v="No"/>
    <n v="0"/>
    <s v="Negative"/>
    <s v="No"/>
    <n v="99.71"/>
    <s v="5"/>
    <x v="6"/>
    <s v="Poor"/>
  </r>
  <r>
    <x v="1207"/>
    <d v="2025-04-28T00:00:00"/>
    <d v="1899-12-30T14:41:00"/>
    <x v="1"/>
    <x v="3"/>
    <x v="3"/>
    <x v="0"/>
    <x v="0"/>
    <x v="2"/>
    <x v="0"/>
    <s v="Resolved"/>
    <n v="4.5999999999999996"/>
    <n v="6.9"/>
    <s v="No"/>
    <n v="5"/>
    <s v="Positive"/>
    <s v="No"/>
    <n v="123.2"/>
    <s v="5"/>
    <x v="0"/>
    <s v="Excellent"/>
  </r>
  <r>
    <x v="1208"/>
    <d v="2025-12-08T00:00:00"/>
    <d v="1899-12-30T20:40:00"/>
    <x v="0"/>
    <x v="1"/>
    <x v="0"/>
    <x v="0"/>
    <x v="2"/>
    <x v="3"/>
    <x v="2"/>
    <s v="Follow-up Required"/>
    <n v="1.3"/>
    <n v="10.9"/>
    <s v="No"/>
    <n v="3"/>
    <s v="Negative"/>
    <s v="No"/>
    <n v="236.14"/>
    <s v="3"/>
    <x v="1"/>
    <s v="Average"/>
  </r>
  <r>
    <x v="1209"/>
    <d v="2025-03-04T00:00:00"/>
    <d v="1899-12-30T14:45:00"/>
    <x v="5"/>
    <x v="0"/>
    <x v="2"/>
    <x v="1"/>
    <x v="2"/>
    <x v="3"/>
    <x v="2"/>
    <s v="Follow-up Required"/>
    <n v="3.4"/>
    <n v="16"/>
    <s v="No"/>
    <n v="1"/>
    <s v="Negative"/>
    <s v="No"/>
    <n v="248.18"/>
    <s v="3"/>
    <x v="3"/>
    <s v="Poor"/>
  </r>
  <r>
    <x v="1210"/>
    <d v="2025-07-08T00:00:00"/>
    <d v="1899-12-30T08:47:00"/>
    <x v="8"/>
    <x v="3"/>
    <x v="0"/>
    <x v="0"/>
    <x v="0"/>
    <x v="1"/>
    <x v="2"/>
    <s v="Follow-up Required"/>
    <n v="2.2000000000000002"/>
    <n v="12.8"/>
    <s v="No"/>
    <n v="4"/>
    <s v="Neutral"/>
    <s v="No"/>
    <n v="119.4"/>
    <s v="3"/>
    <x v="4"/>
    <s v="Excellent"/>
  </r>
  <r>
    <x v="1211"/>
    <d v="2025-12-26T00:00:00"/>
    <d v="1899-12-30T14:57:00"/>
    <x v="13"/>
    <x v="3"/>
    <x v="0"/>
    <x v="1"/>
    <x v="2"/>
    <x v="5"/>
    <x v="3"/>
    <s v="No Resolution"/>
    <n v="3.4"/>
    <n v="8.9"/>
    <s v="No"/>
    <n v="4"/>
    <s v="Positive"/>
    <s v="No"/>
    <n v="26.13"/>
    <s v="0"/>
    <x v="1"/>
    <s v="Excellent"/>
  </r>
  <r>
    <x v="1212"/>
    <d v="2025-02-18T00:00:00"/>
    <d v="1899-12-30T15:50:00"/>
    <x v="5"/>
    <x v="0"/>
    <x v="1"/>
    <x v="2"/>
    <x v="0"/>
    <x v="4"/>
    <x v="1"/>
    <s v="Escalated"/>
    <n v="2.7"/>
    <n v="9.9"/>
    <s v="No"/>
    <n v="1"/>
    <s v="Negative"/>
    <s v="Yes"/>
    <n v="89.34"/>
    <s v="2"/>
    <x v="11"/>
    <s v="Poor"/>
  </r>
  <r>
    <x v="1213"/>
    <d v="2025-11-23T00:00:00"/>
    <d v="1899-12-30T18:54:00"/>
    <x v="15"/>
    <x v="0"/>
    <x v="1"/>
    <x v="2"/>
    <x v="2"/>
    <x v="1"/>
    <x v="0"/>
    <s v="Resolved"/>
    <n v="1.6"/>
    <n v="10.7"/>
    <s v="Yes"/>
    <n v="4"/>
    <s v="Positive"/>
    <s v="Yes"/>
    <n v="95.19"/>
    <s v="5"/>
    <x v="8"/>
    <s v="Excellent"/>
  </r>
  <r>
    <x v="1214"/>
    <d v="2025-09-14T00:00:00"/>
    <d v="1899-12-30T08:43:00"/>
    <x v="3"/>
    <x v="2"/>
    <x v="1"/>
    <x v="2"/>
    <x v="0"/>
    <x v="1"/>
    <x v="0"/>
    <s v="Account Updated"/>
    <n v="1.6"/>
    <n v="12.7"/>
    <s v="Yes"/>
    <n v="4"/>
    <s v="Neutral"/>
    <s v="No"/>
    <n v="103.41"/>
    <s v="5"/>
    <x v="2"/>
    <s v="Excellent"/>
  </r>
  <r>
    <x v="1215"/>
    <d v="2025-08-12T00:00:00"/>
    <d v="1899-12-30T21:31:00"/>
    <x v="8"/>
    <x v="3"/>
    <x v="2"/>
    <x v="3"/>
    <x v="0"/>
    <x v="3"/>
    <x v="1"/>
    <s v="Escalated"/>
    <n v="4.9000000000000004"/>
    <n v="9.1999999999999993"/>
    <s v="No"/>
    <n v="2"/>
    <s v="Negative"/>
    <s v="Yes"/>
    <n v="266.2"/>
    <s v="2"/>
    <x v="7"/>
    <s v="Average"/>
  </r>
  <r>
    <x v="1216"/>
    <d v="2025-05-21T00:00:00"/>
    <d v="1899-12-30T17:13:00"/>
    <x v="10"/>
    <x v="2"/>
    <x v="3"/>
    <x v="0"/>
    <x v="2"/>
    <x v="0"/>
    <x v="0"/>
    <s v="Resolved"/>
    <n v="3.3"/>
    <n v="5.7"/>
    <s v="Yes"/>
    <n v="1"/>
    <s v="Negative"/>
    <s v="No"/>
    <n v="229.77"/>
    <s v="5"/>
    <x v="6"/>
    <s v="Poor"/>
  </r>
  <r>
    <x v="1217"/>
    <d v="2025-08-03T00:00:00"/>
    <d v="1899-12-30T16:27:00"/>
    <x v="19"/>
    <x v="1"/>
    <x v="0"/>
    <x v="1"/>
    <x v="2"/>
    <x v="1"/>
    <x v="0"/>
    <s v="Resolved"/>
    <n v="1.5"/>
    <n v="11.7"/>
    <s v="Yes"/>
    <n v="4"/>
    <s v="Neutral"/>
    <s v="No"/>
    <n v="140.66999999999999"/>
    <s v="5"/>
    <x v="7"/>
    <s v="Excellent"/>
  </r>
  <r>
    <x v="1218"/>
    <d v="2025-07-30T00:00:00"/>
    <d v="1899-12-30T14:52:00"/>
    <x v="19"/>
    <x v="2"/>
    <x v="0"/>
    <x v="0"/>
    <x v="3"/>
    <x v="1"/>
    <x v="0"/>
    <s v="Replacement Initiated"/>
    <n v="2.8"/>
    <n v="15.1"/>
    <s v="Yes"/>
    <n v="4"/>
    <s v="Neutral"/>
    <s v="Yes"/>
    <n v="168.41"/>
    <s v="5"/>
    <x v="4"/>
    <s v="Excellent"/>
  </r>
  <r>
    <x v="1219"/>
    <d v="2025-11-14T00:00:00"/>
    <d v="1899-12-30T11:17:00"/>
    <x v="0"/>
    <x v="0"/>
    <x v="3"/>
    <x v="2"/>
    <x v="0"/>
    <x v="1"/>
    <x v="3"/>
    <s v="No Resolution"/>
    <n v="4.5"/>
    <n v="6.6"/>
    <s v="No"/>
    <n v="3"/>
    <s v="Neutral"/>
    <s v="No"/>
    <n v="66.78"/>
    <s v="0"/>
    <x v="8"/>
    <s v="Average"/>
  </r>
  <r>
    <x v="1220"/>
    <d v="2025-02-01T00:00:00"/>
    <d v="1899-12-30T08:29:00"/>
    <x v="3"/>
    <x v="1"/>
    <x v="0"/>
    <x v="0"/>
    <x v="0"/>
    <x v="0"/>
    <x v="1"/>
    <s v="Escalated"/>
    <n v="1.7"/>
    <n v="10"/>
    <s v="No"/>
    <n v="1"/>
    <s v="Negative"/>
    <s v="Yes"/>
    <n v="50.21"/>
    <s v="2"/>
    <x v="11"/>
    <s v="Poor"/>
  </r>
  <r>
    <x v="1221"/>
    <d v="2025-06-07T00:00:00"/>
    <d v="1899-12-30T14:03:00"/>
    <x v="3"/>
    <x v="3"/>
    <x v="3"/>
    <x v="3"/>
    <x v="2"/>
    <x v="2"/>
    <x v="0"/>
    <s v="Information Provided"/>
    <n v="0.6"/>
    <n v="1"/>
    <s v="Yes"/>
    <n v="5"/>
    <s v="Positive"/>
    <s v="No"/>
    <n v="174.08"/>
    <s v="5"/>
    <x v="9"/>
    <s v="Excellent"/>
  </r>
  <r>
    <x v="1222"/>
    <d v="2025-10-12T00:00:00"/>
    <d v="1899-12-30T08:43:00"/>
    <x v="4"/>
    <x v="0"/>
    <x v="3"/>
    <x v="1"/>
    <x v="3"/>
    <x v="0"/>
    <x v="3"/>
    <s v="No Resolution"/>
    <n v="4.9000000000000004"/>
    <n v="6.1"/>
    <s v="No"/>
    <n v="2"/>
    <s v="Negative"/>
    <s v="No"/>
    <n v="261.75"/>
    <s v="0"/>
    <x v="10"/>
    <s v="Average"/>
  </r>
  <r>
    <x v="1223"/>
    <d v="2025-11-01T00:00:00"/>
    <d v="1899-12-30T18:55:00"/>
    <x v="6"/>
    <x v="3"/>
    <x v="2"/>
    <x v="2"/>
    <x v="2"/>
    <x v="1"/>
    <x v="3"/>
    <s v="No Resolution"/>
    <n v="2.7"/>
    <n v="18.899999999999999"/>
    <s v="No"/>
    <n v="1"/>
    <s v="Negative"/>
    <s v="Yes"/>
    <n v="92.23"/>
    <s v="0"/>
    <x v="8"/>
    <s v="Poor"/>
  </r>
  <r>
    <x v="1224"/>
    <d v="2025-10-13T00:00:00"/>
    <d v="1899-12-30T17:20:00"/>
    <x v="19"/>
    <x v="0"/>
    <x v="0"/>
    <x v="0"/>
    <x v="2"/>
    <x v="2"/>
    <x v="0"/>
    <s v="Replacement Initiated"/>
    <n v="6.2"/>
    <n v="11.9"/>
    <s v="Yes"/>
    <n v="3"/>
    <s v="Neutral"/>
    <s v="No"/>
    <n v="244.61"/>
    <s v="5"/>
    <x v="10"/>
    <s v="Average"/>
  </r>
  <r>
    <x v="1225"/>
    <d v="2025-05-24T00:00:00"/>
    <d v="1899-12-30T19:52:00"/>
    <x v="4"/>
    <x v="1"/>
    <x v="1"/>
    <x v="0"/>
    <x v="2"/>
    <x v="7"/>
    <x v="1"/>
    <s v="Escalated"/>
    <n v="13"/>
    <n v="7.8"/>
    <s v="No"/>
    <n v="2"/>
    <s v="Negative"/>
    <s v="Yes"/>
    <n v="164.3"/>
    <s v="2"/>
    <x v="6"/>
    <s v="Average"/>
  </r>
  <r>
    <x v="1226"/>
    <d v="2025-01-19T00:00:00"/>
    <d v="1899-12-30T21:28:00"/>
    <x v="15"/>
    <x v="0"/>
    <x v="3"/>
    <x v="2"/>
    <x v="0"/>
    <x v="8"/>
    <x v="1"/>
    <s v="Escalated"/>
    <n v="1.1000000000000001"/>
    <n v="7.6"/>
    <s v="No"/>
    <n v="2"/>
    <s v="Negative"/>
    <s v="Yes"/>
    <n v="135.68"/>
    <s v="2"/>
    <x v="5"/>
    <s v="Average"/>
  </r>
  <r>
    <x v="1227"/>
    <d v="2025-01-18T00:00:00"/>
    <d v="1899-12-30T08:48:00"/>
    <x v="16"/>
    <x v="0"/>
    <x v="3"/>
    <x v="0"/>
    <x v="1"/>
    <x v="1"/>
    <x v="0"/>
    <s v="Resolved"/>
    <n v="2.9"/>
    <n v="15.1"/>
    <s v="Yes"/>
    <n v="5"/>
    <s v="Positive"/>
    <s v="No"/>
    <n v="302.20999999999998"/>
    <s v="5"/>
    <x v="5"/>
    <s v="Excellent"/>
  </r>
  <r>
    <x v="1228"/>
    <d v="2025-09-14T00:00:00"/>
    <d v="1899-12-30T21:02:00"/>
    <x v="7"/>
    <x v="0"/>
    <x v="0"/>
    <x v="2"/>
    <x v="2"/>
    <x v="6"/>
    <x v="0"/>
    <s v="Refund Processed"/>
    <n v="3.5"/>
    <n v="5.2"/>
    <s v="Yes"/>
    <n v="5"/>
    <s v="Positive"/>
    <s v="No"/>
    <n v="198.15"/>
    <s v="5"/>
    <x v="2"/>
    <s v="Excellent"/>
  </r>
  <r>
    <x v="1229"/>
    <d v="2025-03-19T00:00:00"/>
    <d v="1899-12-30T16:46:00"/>
    <x v="10"/>
    <x v="1"/>
    <x v="1"/>
    <x v="0"/>
    <x v="3"/>
    <x v="2"/>
    <x v="0"/>
    <s v="Resolved"/>
    <n v="4.0999999999999996"/>
    <n v="8.5"/>
    <s v="Yes"/>
    <n v="3"/>
    <s v="Neutral"/>
    <s v="No"/>
    <n v="121.44"/>
    <s v="5"/>
    <x v="3"/>
    <s v="Average"/>
  </r>
  <r>
    <x v="1230"/>
    <d v="2025-06-24T00:00:00"/>
    <d v="1899-12-30T18:08:00"/>
    <x v="5"/>
    <x v="0"/>
    <x v="1"/>
    <x v="1"/>
    <x v="2"/>
    <x v="0"/>
    <x v="0"/>
    <s v="Information Provided"/>
    <n v="12.6"/>
    <n v="9.8000000000000007"/>
    <s v="No"/>
    <n v="5"/>
    <s v="Positive"/>
    <s v="No"/>
    <n v="166.63"/>
    <s v="5"/>
    <x v="9"/>
    <s v="Excellent"/>
  </r>
  <r>
    <x v="1231"/>
    <d v="2025-07-13T00:00:00"/>
    <d v="1899-12-30T13:04:00"/>
    <x v="8"/>
    <x v="0"/>
    <x v="3"/>
    <x v="0"/>
    <x v="2"/>
    <x v="2"/>
    <x v="1"/>
    <s v="Escalated"/>
    <n v="12.4"/>
    <n v="6.8"/>
    <s v="No"/>
    <n v="2"/>
    <s v="Negative"/>
    <s v="Yes"/>
    <n v="51.73"/>
    <s v="2"/>
    <x v="4"/>
    <s v="Average"/>
  </r>
  <r>
    <x v="1232"/>
    <d v="2025-04-23T00:00:00"/>
    <d v="1899-12-30T12:51:00"/>
    <x v="2"/>
    <x v="0"/>
    <x v="3"/>
    <x v="1"/>
    <x v="0"/>
    <x v="5"/>
    <x v="0"/>
    <s v="Resolved"/>
    <n v="9.3000000000000007"/>
    <n v="6.3"/>
    <s v="Yes"/>
    <n v="4"/>
    <s v="Neutral"/>
    <s v="No"/>
    <n v="54.34"/>
    <s v="5"/>
    <x v="0"/>
    <s v="Excellent"/>
  </r>
  <r>
    <x v="1233"/>
    <d v="2025-04-24T00:00:00"/>
    <d v="1899-12-30T08:17:00"/>
    <x v="2"/>
    <x v="3"/>
    <x v="2"/>
    <x v="1"/>
    <x v="2"/>
    <x v="9"/>
    <x v="0"/>
    <s v="Information Provided"/>
    <n v="3.5"/>
    <n v="8.1"/>
    <s v="Yes"/>
    <n v="4"/>
    <s v="Neutral"/>
    <s v="No"/>
    <n v="86.4"/>
    <s v="5"/>
    <x v="0"/>
    <s v="Excellent"/>
  </r>
  <r>
    <x v="1234"/>
    <d v="2025-08-10T00:00:00"/>
    <d v="1899-12-30T13:25:00"/>
    <x v="5"/>
    <x v="2"/>
    <x v="3"/>
    <x v="0"/>
    <x v="0"/>
    <x v="2"/>
    <x v="1"/>
    <s v="Escalated"/>
    <n v="0.7"/>
    <n v="8.3000000000000007"/>
    <s v="No"/>
    <n v="3"/>
    <s v="Neutral"/>
    <s v="Yes"/>
    <n v="93.97"/>
    <s v="2"/>
    <x v="7"/>
    <s v="Average"/>
  </r>
  <r>
    <x v="1235"/>
    <d v="2025-06-15T00:00:00"/>
    <d v="1899-12-30T08:15:00"/>
    <x v="19"/>
    <x v="3"/>
    <x v="3"/>
    <x v="0"/>
    <x v="2"/>
    <x v="1"/>
    <x v="3"/>
    <s v="No Resolution"/>
    <n v="2.2000000000000002"/>
    <n v="5"/>
    <s v="No"/>
    <n v="2"/>
    <s v="Negative"/>
    <s v="No"/>
    <n v="554.24"/>
    <s v="0"/>
    <x v="9"/>
    <s v="Average"/>
  </r>
  <r>
    <x v="1236"/>
    <d v="2025-11-15T00:00:00"/>
    <d v="1899-12-30T18:27:00"/>
    <x v="8"/>
    <x v="3"/>
    <x v="0"/>
    <x v="0"/>
    <x v="2"/>
    <x v="5"/>
    <x v="0"/>
    <s v="Resolved"/>
    <n v="3.2"/>
    <n v="19.8"/>
    <s v="Yes"/>
    <n v="3"/>
    <s v="Neutral"/>
    <s v="No"/>
    <n v="214.54"/>
    <s v="5"/>
    <x v="8"/>
    <s v="Average"/>
  </r>
  <r>
    <x v="1237"/>
    <d v="2025-05-12T00:00:00"/>
    <d v="1899-12-30T16:38:00"/>
    <x v="7"/>
    <x v="2"/>
    <x v="1"/>
    <x v="1"/>
    <x v="3"/>
    <x v="1"/>
    <x v="1"/>
    <s v="Escalated"/>
    <n v="3.2"/>
    <n v="14.3"/>
    <s v="No"/>
    <n v="3"/>
    <s v="Negative"/>
    <s v="Yes"/>
    <n v="140.02000000000001"/>
    <s v="2"/>
    <x v="6"/>
    <s v="Average"/>
  </r>
  <r>
    <x v="1238"/>
    <d v="2025-09-21T00:00:00"/>
    <d v="1899-12-30T17:33:00"/>
    <x v="2"/>
    <x v="0"/>
    <x v="1"/>
    <x v="0"/>
    <x v="2"/>
    <x v="5"/>
    <x v="0"/>
    <s v="Resolved"/>
    <n v="4.5"/>
    <n v="13.1"/>
    <s v="No"/>
    <n v="0"/>
    <s v="Negative"/>
    <s v="No"/>
    <n v="46.46"/>
    <s v="5"/>
    <x v="2"/>
    <s v="Poor"/>
  </r>
  <r>
    <x v="1239"/>
    <d v="2025-02-24T00:00:00"/>
    <d v="1899-12-30T15:02:00"/>
    <x v="14"/>
    <x v="1"/>
    <x v="0"/>
    <x v="2"/>
    <x v="2"/>
    <x v="7"/>
    <x v="0"/>
    <s v="Resolved"/>
    <n v="3.1"/>
    <n v="8.8000000000000007"/>
    <s v="Yes"/>
    <n v="3"/>
    <s v="Neutral"/>
    <s v="No"/>
    <n v="90.62"/>
    <s v="5"/>
    <x v="11"/>
    <s v="Average"/>
  </r>
  <r>
    <x v="1240"/>
    <d v="2025-12-25T00:00:00"/>
    <d v="1899-12-30T14:38:00"/>
    <x v="0"/>
    <x v="3"/>
    <x v="1"/>
    <x v="0"/>
    <x v="0"/>
    <x v="5"/>
    <x v="2"/>
    <s v="Follow-up Required"/>
    <n v="1.2"/>
    <n v="16"/>
    <s v="No"/>
    <n v="2"/>
    <s v="Neutral"/>
    <s v="No"/>
    <n v="55.24"/>
    <s v="3"/>
    <x v="1"/>
    <s v="Average"/>
  </r>
  <r>
    <x v="1241"/>
    <d v="2025-05-11T00:00:00"/>
    <d v="1899-12-30T17:11:00"/>
    <x v="16"/>
    <x v="2"/>
    <x v="1"/>
    <x v="0"/>
    <x v="2"/>
    <x v="0"/>
    <x v="2"/>
    <s v="Follow-up Required"/>
    <n v="8.1"/>
    <n v="9.6999999999999993"/>
    <s v="No"/>
    <n v="3"/>
    <s v="Neutral"/>
    <s v="No"/>
    <n v="203.94"/>
    <s v="3"/>
    <x v="6"/>
    <s v="Average"/>
  </r>
  <r>
    <x v="1242"/>
    <d v="2025-10-15T00:00:00"/>
    <d v="1899-12-30T20:12:00"/>
    <x v="1"/>
    <x v="0"/>
    <x v="0"/>
    <x v="0"/>
    <x v="0"/>
    <x v="7"/>
    <x v="2"/>
    <s v="Follow-up Required"/>
    <n v="1"/>
    <n v="10"/>
    <s v="No"/>
    <n v="2"/>
    <s v="Negative"/>
    <s v="No"/>
    <n v="162.34"/>
    <s v="3"/>
    <x v="10"/>
    <s v="Average"/>
  </r>
  <r>
    <x v="1243"/>
    <d v="2025-09-23T00:00:00"/>
    <d v="1899-12-30T15:54:00"/>
    <x v="5"/>
    <x v="0"/>
    <x v="0"/>
    <x v="0"/>
    <x v="2"/>
    <x v="5"/>
    <x v="0"/>
    <s v="Account Updated"/>
    <n v="13"/>
    <n v="16"/>
    <s v="Yes"/>
    <n v="5"/>
    <s v="Positive"/>
    <s v="No"/>
    <n v="125.77"/>
    <s v="5"/>
    <x v="2"/>
    <s v="Excellent"/>
  </r>
  <r>
    <x v="1244"/>
    <d v="2025-06-11T00:00:00"/>
    <d v="1899-12-30T11:05:00"/>
    <x v="17"/>
    <x v="1"/>
    <x v="2"/>
    <x v="0"/>
    <x v="1"/>
    <x v="0"/>
    <x v="0"/>
    <s v="Refund Processed"/>
    <n v="4.2"/>
    <n v="8"/>
    <s v="Yes"/>
    <n v="5"/>
    <s v="Positive"/>
    <s v="No"/>
    <n v="468.21"/>
    <s v="5"/>
    <x v="9"/>
    <s v="Excellent"/>
  </r>
  <r>
    <x v="1245"/>
    <d v="2025-03-28T00:00:00"/>
    <d v="1899-12-30T17:04:00"/>
    <x v="12"/>
    <x v="2"/>
    <x v="0"/>
    <x v="3"/>
    <x v="2"/>
    <x v="1"/>
    <x v="1"/>
    <s v="Escalated"/>
    <n v="5.9"/>
    <n v="10"/>
    <s v="No"/>
    <n v="1"/>
    <s v="Negative"/>
    <s v="Yes"/>
    <n v="141.72999999999999"/>
    <s v="2"/>
    <x v="3"/>
    <s v="Poor"/>
  </r>
  <r>
    <x v="1246"/>
    <d v="2025-02-24T00:00:00"/>
    <d v="1899-12-30T08:22:00"/>
    <x v="7"/>
    <x v="1"/>
    <x v="0"/>
    <x v="2"/>
    <x v="0"/>
    <x v="2"/>
    <x v="0"/>
    <s v="Replacement Initiated"/>
    <n v="2.4"/>
    <n v="13.3"/>
    <s v="Yes"/>
    <n v="0"/>
    <s v="Positive"/>
    <s v="No"/>
    <n v="107.06"/>
    <s v="5"/>
    <x v="11"/>
    <s v="Poor"/>
  </r>
  <r>
    <x v="1247"/>
    <d v="2025-10-15T00:00:00"/>
    <d v="1899-12-30T12:12:00"/>
    <x v="2"/>
    <x v="3"/>
    <x v="0"/>
    <x v="0"/>
    <x v="2"/>
    <x v="0"/>
    <x v="0"/>
    <s v="Replacement Initiated"/>
    <n v="5.3"/>
    <n v="9.9"/>
    <s v="Yes"/>
    <n v="4"/>
    <s v="Positive"/>
    <s v="No"/>
    <n v="85.81"/>
    <s v="5"/>
    <x v="10"/>
    <s v="Excellent"/>
  </r>
  <r>
    <x v="1248"/>
    <d v="2025-06-27T00:00:00"/>
    <d v="1899-12-30T15:58:00"/>
    <x v="12"/>
    <x v="3"/>
    <x v="2"/>
    <x v="1"/>
    <x v="3"/>
    <x v="7"/>
    <x v="2"/>
    <s v="Follow-up Required"/>
    <n v="14.9"/>
    <n v="13"/>
    <s v="No"/>
    <n v="2"/>
    <s v="Negative"/>
    <s v="No"/>
    <n v="290.95999999999998"/>
    <s v="3"/>
    <x v="9"/>
    <s v="Average"/>
  </r>
  <r>
    <x v="1249"/>
    <d v="2025-12-15T00:00:00"/>
    <d v="1899-12-30T17:51:00"/>
    <x v="7"/>
    <x v="0"/>
    <x v="2"/>
    <x v="2"/>
    <x v="2"/>
    <x v="3"/>
    <x v="0"/>
    <s v="Information Provided"/>
    <n v="0.3"/>
    <n v="3"/>
    <s v="Yes"/>
    <n v="2"/>
    <s v="Neutral"/>
    <s v="No"/>
    <n v="68.7"/>
    <s v="5"/>
    <x v="1"/>
    <s v="Average"/>
  </r>
  <r>
    <x v="1250"/>
    <d v="2025-01-08T00:00:00"/>
    <d v="1899-12-30T11:44:00"/>
    <x v="11"/>
    <x v="2"/>
    <x v="3"/>
    <x v="0"/>
    <x v="0"/>
    <x v="5"/>
    <x v="0"/>
    <s v="Information Provided"/>
    <n v="1.5"/>
    <n v="4.9000000000000004"/>
    <s v="No"/>
    <n v="5"/>
    <s v="Positive"/>
    <s v="No"/>
    <n v="71.510000000000005"/>
    <s v="5"/>
    <x v="5"/>
    <s v="Excellent"/>
  </r>
  <r>
    <x v="1251"/>
    <d v="2025-11-17T00:00:00"/>
    <d v="1899-12-30T11:17:00"/>
    <x v="2"/>
    <x v="0"/>
    <x v="0"/>
    <x v="0"/>
    <x v="1"/>
    <x v="7"/>
    <x v="0"/>
    <s v="Replacement Initiated"/>
    <n v="0.4"/>
    <n v="7.9"/>
    <s v="Yes"/>
    <n v="4"/>
    <s v="Positive"/>
    <s v="No"/>
    <n v="381.4"/>
    <s v="5"/>
    <x v="8"/>
    <s v="Excellent"/>
  </r>
  <r>
    <x v="1252"/>
    <d v="2025-11-09T00:00:00"/>
    <d v="1899-12-30T09:05:00"/>
    <x v="15"/>
    <x v="0"/>
    <x v="2"/>
    <x v="0"/>
    <x v="3"/>
    <x v="9"/>
    <x v="1"/>
    <s v="Escalated"/>
    <n v="3.9"/>
    <n v="11.9"/>
    <s v="No"/>
    <n v="2"/>
    <s v="Negative"/>
    <s v="Yes"/>
    <n v="376.04"/>
    <s v="2"/>
    <x v="8"/>
    <s v="Average"/>
  </r>
  <r>
    <x v="1253"/>
    <d v="2025-09-04T00:00:00"/>
    <d v="1899-12-30T08:06:00"/>
    <x v="7"/>
    <x v="3"/>
    <x v="2"/>
    <x v="0"/>
    <x v="0"/>
    <x v="2"/>
    <x v="3"/>
    <s v="No Resolution"/>
    <n v="3.1"/>
    <n v="4"/>
    <s v="No"/>
    <n v="3"/>
    <s v="Neutral"/>
    <s v="No"/>
    <n v="73.16"/>
    <s v="0"/>
    <x v="2"/>
    <s v="Average"/>
  </r>
  <r>
    <x v="1254"/>
    <d v="2025-11-19T00:00:00"/>
    <d v="1899-12-30T12:04:00"/>
    <x v="6"/>
    <x v="2"/>
    <x v="2"/>
    <x v="3"/>
    <x v="1"/>
    <x v="4"/>
    <x v="0"/>
    <s v="Information Provided"/>
    <n v="0.4"/>
    <n v="11.8"/>
    <s v="Yes"/>
    <n v="1"/>
    <s v="Negative"/>
    <s v="No"/>
    <n v="247.72"/>
    <s v="5"/>
    <x v="8"/>
    <s v="Poor"/>
  </r>
  <r>
    <x v="1255"/>
    <d v="2025-09-12T00:00:00"/>
    <d v="1899-12-30T13:03:00"/>
    <x v="2"/>
    <x v="2"/>
    <x v="3"/>
    <x v="1"/>
    <x v="2"/>
    <x v="1"/>
    <x v="0"/>
    <s v="Resolved"/>
    <n v="1"/>
    <n v="9.1"/>
    <s v="Yes"/>
    <n v="5"/>
    <s v="Positive"/>
    <s v="No"/>
    <n v="134.55000000000001"/>
    <s v="5"/>
    <x v="2"/>
    <s v="Excellent"/>
  </r>
  <r>
    <x v="1256"/>
    <d v="2025-11-24T00:00:00"/>
    <d v="1899-12-30T09:27:00"/>
    <x v="16"/>
    <x v="0"/>
    <x v="2"/>
    <x v="0"/>
    <x v="2"/>
    <x v="6"/>
    <x v="0"/>
    <s v="Refund Processed"/>
    <n v="1.7"/>
    <n v="15.3"/>
    <s v="Yes"/>
    <n v="0"/>
    <s v="Positive"/>
    <s v="No"/>
    <n v="170.81"/>
    <s v="5"/>
    <x v="8"/>
    <s v="Poor"/>
  </r>
  <r>
    <x v="1257"/>
    <d v="2025-02-23T00:00:00"/>
    <d v="1899-12-30T19:58:00"/>
    <x v="2"/>
    <x v="1"/>
    <x v="1"/>
    <x v="0"/>
    <x v="2"/>
    <x v="6"/>
    <x v="2"/>
    <s v="Follow-up Required"/>
    <n v="0.3"/>
    <n v="11.2"/>
    <s v="No"/>
    <n v="0"/>
    <s v="Negative"/>
    <s v="No"/>
    <n v="389.55"/>
    <s v="3"/>
    <x v="11"/>
    <s v="Poor"/>
  </r>
  <r>
    <x v="1258"/>
    <d v="2025-09-06T00:00:00"/>
    <d v="1899-12-30T11:03:00"/>
    <x v="5"/>
    <x v="2"/>
    <x v="2"/>
    <x v="2"/>
    <x v="3"/>
    <x v="4"/>
    <x v="0"/>
    <s v="Resolved"/>
    <n v="0.6"/>
    <n v="11"/>
    <s v="Yes"/>
    <n v="5"/>
    <s v="Positive"/>
    <s v="No"/>
    <n v="488.83"/>
    <s v="5"/>
    <x v="2"/>
    <s v="Excellent"/>
  </r>
  <r>
    <x v="1259"/>
    <d v="2025-08-27T00:00:00"/>
    <d v="1899-12-30T10:42:00"/>
    <x v="2"/>
    <x v="3"/>
    <x v="0"/>
    <x v="2"/>
    <x v="2"/>
    <x v="1"/>
    <x v="0"/>
    <s v="Replacement Initiated"/>
    <n v="2"/>
    <n v="13.9"/>
    <s v="No"/>
    <n v="3"/>
    <s v="Neutral"/>
    <s v="No"/>
    <n v="244.57"/>
    <s v="5"/>
    <x v="7"/>
    <s v="Average"/>
  </r>
  <r>
    <x v="1260"/>
    <d v="2025-08-17T00:00:00"/>
    <d v="1899-12-30T17:28:00"/>
    <x v="2"/>
    <x v="2"/>
    <x v="1"/>
    <x v="1"/>
    <x v="0"/>
    <x v="1"/>
    <x v="0"/>
    <s v="Information Provided"/>
    <n v="1.1000000000000001"/>
    <n v="14.3"/>
    <s v="Yes"/>
    <n v="2"/>
    <s v="Neutral"/>
    <s v="No"/>
    <n v="79.42"/>
    <s v="5"/>
    <x v="7"/>
    <s v="Average"/>
  </r>
  <r>
    <x v="1261"/>
    <d v="2025-03-08T00:00:00"/>
    <d v="1899-12-30T14:49:00"/>
    <x v="9"/>
    <x v="2"/>
    <x v="3"/>
    <x v="1"/>
    <x v="1"/>
    <x v="2"/>
    <x v="0"/>
    <s v="Information Provided"/>
    <n v="3.8"/>
    <n v="2.2999999999999998"/>
    <s v="Yes"/>
    <n v="5"/>
    <s v="Positive"/>
    <s v="No"/>
    <n v="382.69"/>
    <s v="5"/>
    <x v="3"/>
    <s v="Excellent"/>
  </r>
  <r>
    <x v="1262"/>
    <d v="2025-02-20T00:00:00"/>
    <d v="1899-12-30T18:01:00"/>
    <x v="12"/>
    <x v="0"/>
    <x v="2"/>
    <x v="0"/>
    <x v="0"/>
    <x v="1"/>
    <x v="1"/>
    <s v="Escalated"/>
    <n v="3.8"/>
    <n v="17.600000000000001"/>
    <s v="No"/>
    <n v="1"/>
    <s v="Negative"/>
    <s v="Yes"/>
    <n v="167.41"/>
    <s v="2"/>
    <x v="11"/>
    <s v="Poor"/>
  </r>
  <r>
    <x v="1263"/>
    <d v="2025-04-07T00:00:00"/>
    <d v="1899-12-30T15:50:00"/>
    <x v="7"/>
    <x v="0"/>
    <x v="3"/>
    <x v="2"/>
    <x v="2"/>
    <x v="2"/>
    <x v="0"/>
    <s v="Refund Processed"/>
    <n v="0.6"/>
    <n v="6.5"/>
    <s v="Yes"/>
    <n v="2"/>
    <s v="Neutral"/>
    <s v="No"/>
    <n v="140.68"/>
    <s v="5"/>
    <x v="0"/>
    <s v="Average"/>
  </r>
  <r>
    <x v="1264"/>
    <d v="2025-04-02T00:00:00"/>
    <d v="1899-12-30T21:52:00"/>
    <x v="16"/>
    <x v="1"/>
    <x v="0"/>
    <x v="2"/>
    <x v="2"/>
    <x v="5"/>
    <x v="1"/>
    <s v="Escalated"/>
    <n v="2.9"/>
    <n v="10.9"/>
    <s v="No"/>
    <n v="2"/>
    <s v="Negative"/>
    <s v="Yes"/>
    <n v="94.46"/>
    <s v="2"/>
    <x v="0"/>
    <s v="Average"/>
  </r>
  <r>
    <x v="1265"/>
    <d v="2025-09-21T00:00:00"/>
    <d v="1899-12-30T17:27:00"/>
    <x v="13"/>
    <x v="1"/>
    <x v="2"/>
    <x v="0"/>
    <x v="0"/>
    <x v="9"/>
    <x v="0"/>
    <s v="Refund Processed"/>
    <n v="6.5"/>
    <n v="9.3000000000000007"/>
    <s v="Yes"/>
    <n v="3"/>
    <s v="Neutral"/>
    <s v="No"/>
    <n v="130.68"/>
    <s v="5"/>
    <x v="2"/>
    <s v="Average"/>
  </r>
  <r>
    <x v="1266"/>
    <d v="2025-10-18T00:00:00"/>
    <d v="1899-12-30T15:29:00"/>
    <x v="9"/>
    <x v="2"/>
    <x v="1"/>
    <x v="2"/>
    <x v="0"/>
    <x v="2"/>
    <x v="0"/>
    <s v="Replacement Initiated"/>
    <n v="0.4"/>
    <n v="7.2"/>
    <s v="No"/>
    <n v="3"/>
    <s v="Neutral"/>
    <s v="No"/>
    <n v="0"/>
    <s v="5"/>
    <x v="10"/>
    <s v="Average"/>
  </r>
  <r>
    <x v="1267"/>
    <d v="2025-04-06T00:00:00"/>
    <d v="1899-12-30T08:46:00"/>
    <x v="8"/>
    <x v="1"/>
    <x v="1"/>
    <x v="0"/>
    <x v="3"/>
    <x v="1"/>
    <x v="0"/>
    <s v="Information Provided"/>
    <n v="0.8"/>
    <n v="14.5"/>
    <s v="Yes"/>
    <n v="0"/>
    <s v="Positive"/>
    <s v="No"/>
    <n v="625.95000000000005"/>
    <s v="5"/>
    <x v="0"/>
    <s v="Poor"/>
  </r>
  <r>
    <x v="1268"/>
    <d v="2025-03-29T00:00:00"/>
    <d v="1899-12-30T11:28:00"/>
    <x v="3"/>
    <x v="1"/>
    <x v="1"/>
    <x v="0"/>
    <x v="2"/>
    <x v="9"/>
    <x v="0"/>
    <s v="Replacement Initiated"/>
    <n v="2.6"/>
    <n v="4.0999999999999996"/>
    <s v="No"/>
    <n v="3"/>
    <s v="Neutral"/>
    <s v="No"/>
    <n v="254.58"/>
    <s v="5"/>
    <x v="3"/>
    <s v="Average"/>
  </r>
  <r>
    <x v="1269"/>
    <d v="2025-03-19T00:00:00"/>
    <d v="1899-12-30T08:38:00"/>
    <x v="11"/>
    <x v="3"/>
    <x v="3"/>
    <x v="0"/>
    <x v="2"/>
    <x v="8"/>
    <x v="0"/>
    <s v="Information Provided"/>
    <n v="7.8"/>
    <n v="8.4"/>
    <s v="Yes"/>
    <n v="5"/>
    <s v="Positive"/>
    <s v="No"/>
    <n v="113.45"/>
    <s v="5"/>
    <x v="3"/>
    <s v="Excellent"/>
  </r>
  <r>
    <x v="1270"/>
    <d v="2025-10-15T00:00:00"/>
    <d v="1899-12-30T10:52:00"/>
    <x v="5"/>
    <x v="0"/>
    <x v="3"/>
    <x v="0"/>
    <x v="2"/>
    <x v="0"/>
    <x v="2"/>
    <s v="Follow-up Required"/>
    <n v="1.5"/>
    <n v="5.8"/>
    <s v="No"/>
    <n v="5"/>
    <s v="Positive"/>
    <s v="No"/>
    <n v="224.19"/>
    <s v="3"/>
    <x v="10"/>
    <s v="Excellent"/>
  </r>
  <r>
    <x v="1271"/>
    <d v="2025-04-30T00:00:00"/>
    <d v="1899-12-30T11:07:00"/>
    <x v="7"/>
    <x v="0"/>
    <x v="0"/>
    <x v="0"/>
    <x v="2"/>
    <x v="7"/>
    <x v="0"/>
    <s v="Resolved"/>
    <n v="4.5"/>
    <n v="8.6"/>
    <s v="Yes"/>
    <n v="2"/>
    <s v="Neutral"/>
    <s v="No"/>
    <n v="243.24"/>
    <s v="5"/>
    <x v="0"/>
    <s v="Average"/>
  </r>
  <r>
    <x v="1272"/>
    <d v="2025-10-29T00:00:00"/>
    <d v="1899-12-30T12:55:00"/>
    <x v="2"/>
    <x v="3"/>
    <x v="2"/>
    <x v="0"/>
    <x v="2"/>
    <x v="5"/>
    <x v="1"/>
    <s v="Escalated"/>
    <n v="0.8"/>
    <n v="10.7"/>
    <s v="No"/>
    <n v="1"/>
    <s v="Negative"/>
    <s v="Yes"/>
    <n v="317.67"/>
    <s v="2"/>
    <x v="10"/>
    <s v="Poor"/>
  </r>
  <r>
    <x v="1273"/>
    <d v="2025-06-14T00:00:00"/>
    <d v="1899-12-30T17:26:00"/>
    <x v="14"/>
    <x v="0"/>
    <x v="2"/>
    <x v="0"/>
    <x v="2"/>
    <x v="9"/>
    <x v="0"/>
    <s v="Resolved"/>
    <n v="1.8"/>
    <n v="7.8"/>
    <s v="Yes"/>
    <n v="3"/>
    <s v="Neutral"/>
    <s v="No"/>
    <n v="290.54000000000002"/>
    <s v="5"/>
    <x v="9"/>
    <s v="Average"/>
  </r>
  <r>
    <x v="1274"/>
    <d v="2025-07-01T00:00:00"/>
    <d v="1899-12-30T14:18:00"/>
    <x v="8"/>
    <x v="1"/>
    <x v="3"/>
    <x v="0"/>
    <x v="2"/>
    <x v="7"/>
    <x v="0"/>
    <s v="Resolved"/>
    <n v="9.9"/>
    <n v="5.9"/>
    <s v="Yes"/>
    <n v="4"/>
    <s v="Positive"/>
    <s v="No"/>
    <n v="267.23"/>
    <s v="5"/>
    <x v="4"/>
    <s v="Excellent"/>
  </r>
  <r>
    <x v="1275"/>
    <d v="2025-08-11T00:00:00"/>
    <d v="1899-12-30T14:45:00"/>
    <x v="17"/>
    <x v="1"/>
    <x v="2"/>
    <x v="0"/>
    <x v="3"/>
    <x v="4"/>
    <x v="0"/>
    <s v="Resolved"/>
    <n v="7.4"/>
    <n v="12.5"/>
    <s v="Yes"/>
    <n v="3"/>
    <s v="Neutral"/>
    <s v="No"/>
    <n v="626.48"/>
    <s v="5"/>
    <x v="7"/>
    <s v="Average"/>
  </r>
  <r>
    <x v="1276"/>
    <d v="2025-11-07T00:00:00"/>
    <d v="1899-12-30T09:52:00"/>
    <x v="13"/>
    <x v="1"/>
    <x v="2"/>
    <x v="0"/>
    <x v="2"/>
    <x v="4"/>
    <x v="1"/>
    <s v="Escalated"/>
    <n v="3.7"/>
    <n v="14.6"/>
    <s v="No"/>
    <n v="3"/>
    <s v="Negative"/>
    <s v="Yes"/>
    <n v="96.48"/>
    <s v="2"/>
    <x v="8"/>
    <s v="Average"/>
  </r>
  <r>
    <x v="1277"/>
    <d v="2025-01-07T00:00:00"/>
    <d v="1899-12-30T14:48:00"/>
    <x v="11"/>
    <x v="3"/>
    <x v="0"/>
    <x v="1"/>
    <x v="2"/>
    <x v="2"/>
    <x v="0"/>
    <s v="Resolved"/>
    <n v="2.9"/>
    <n v="6.8"/>
    <s v="Yes"/>
    <n v="5"/>
    <s v="Positive"/>
    <s v="No"/>
    <n v="103.68"/>
    <s v="5"/>
    <x v="5"/>
    <s v="Excellent"/>
  </r>
  <r>
    <x v="1278"/>
    <d v="2025-11-26T00:00:00"/>
    <d v="1899-12-30T17:13:00"/>
    <x v="8"/>
    <x v="1"/>
    <x v="1"/>
    <x v="0"/>
    <x v="1"/>
    <x v="6"/>
    <x v="0"/>
    <s v="Resolved"/>
    <n v="4"/>
    <n v="8"/>
    <s v="Yes"/>
    <n v="5"/>
    <s v="Positive"/>
    <s v="No"/>
    <n v="291.52999999999997"/>
    <s v="5"/>
    <x v="8"/>
    <s v="Excellent"/>
  </r>
  <r>
    <x v="1279"/>
    <d v="2025-09-20T00:00:00"/>
    <d v="1899-12-30T11:22:00"/>
    <x v="7"/>
    <x v="2"/>
    <x v="2"/>
    <x v="0"/>
    <x v="3"/>
    <x v="0"/>
    <x v="0"/>
    <s v="Replacement Initiated"/>
    <n v="2"/>
    <n v="8.1999999999999993"/>
    <s v="No"/>
    <n v="4"/>
    <s v="Neutral"/>
    <s v="No"/>
    <n v="130.41999999999999"/>
    <s v="5"/>
    <x v="2"/>
    <s v="Excellent"/>
  </r>
  <r>
    <x v="1280"/>
    <d v="2025-06-10T00:00:00"/>
    <d v="1899-12-30T13:57:00"/>
    <x v="17"/>
    <x v="3"/>
    <x v="3"/>
    <x v="2"/>
    <x v="0"/>
    <x v="5"/>
    <x v="0"/>
    <s v="Resolved"/>
    <n v="0.5"/>
    <n v="9.6999999999999993"/>
    <s v="Yes"/>
    <n v="0"/>
    <s v="Positive"/>
    <s v="No"/>
    <n v="253.7"/>
    <s v="5"/>
    <x v="9"/>
    <s v="Poor"/>
  </r>
  <r>
    <x v="1281"/>
    <d v="2025-05-31T00:00:00"/>
    <d v="1899-12-30T21:00:00"/>
    <x v="19"/>
    <x v="3"/>
    <x v="0"/>
    <x v="2"/>
    <x v="1"/>
    <x v="0"/>
    <x v="0"/>
    <s v="Resolved"/>
    <n v="0.5"/>
    <n v="6.2"/>
    <s v="No"/>
    <n v="0"/>
    <s v="Positive"/>
    <s v="No"/>
    <n v="600.76"/>
    <s v="5"/>
    <x v="6"/>
    <s v="Poor"/>
  </r>
  <r>
    <x v="1282"/>
    <d v="2025-03-26T00:00:00"/>
    <d v="1899-12-30T16:02:00"/>
    <x v="11"/>
    <x v="1"/>
    <x v="1"/>
    <x v="2"/>
    <x v="2"/>
    <x v="1"/>
    <x v="0"/>
    <s v="Account Updated"/>
    <n v="0.7"/>
    <n v="13.9"/>
    <s v="Yes"/>
    <n v="4"/>
    <s v="Positive"/>
    <s v="No"/>
    <n v="78.3"/>
    <s v="5"/>
    <x v="3"/>
    <s v="Excellent"/>
  </r>
  <r>
    <x v="1283"/>
    <d v="2025-05-27T00:00:00"/>
    <d v="1899-12-30T09:22:00"/>
    <x v="7"/>
    <x v="1"/>
    <x v="2"/>
    <x v="0"/>
    <x v="0"/>
    <x v="4"/>
    <x v="0"/>
    <s v="Account Updated"/>
    <n v="2.7"/>
    <n v="12.4"/>
    <s v="No"/>
    <n v="1"/>
    <s v="Negative"/>
    <s v="No"/>
    <n v="20.190000000000001"/>
    <s v="5"/>
    <x v="6"/>
    <s v="Poor"/>
  </r>
  <r>
    <x v="1284"/>
    <d v="2025-04-22T00:00:00"/>
    <d v="1899-12-30T17:30:00"/>
    <x v="2"/>
    <x v="1"/>
    <x v="3"/>
    <x v="0"/>
    <x v="2"/>
    <x v="6"/>
    <x v="0"/>
    <s v="Refund Processed"/>
    <n v="2.9"/>
    <n v="10"/>
    <s v="Yes"/>
    <n v="3"/>
    <s v="Neutral"/>
    <s v="No"/>
    <n v="311.66000000000003"/>
    <s v="5"/>
    <x v="0"/>
    <s v="Average"/>
  </r>
  <r>
    <x v="1285"/>
    <d v="2025-02-05T00:00:00"/>
    <d v="1899-12-30T12:36:00"/>
    <x v="5"/>
    <x v="2"/>
    <x v="0"/>
    <x v="1"/>
    <x v="2"/>
    <x v="3"/>
    <x v="2"/>
    <s v="Follow-up Required"/>
    <n v="7.6"/>
    <n v="2.6"/>
    <s v="No"/>
    <n v="1"/>
    <s v="Negative"/>
    <s v="No"/>
    <n v="98.79"/>
    <s v="3"/>
    <x v="11"/>
    <s v="Poor"/>
  </r>
  <r>
    <x v="1286"/>
    <d v="2025-10-12T00:00:00"/>
    <d v="1899-12-30T09:54:00"/>
    <x v="19"/>
    <x v="1"/>
    <x v="2"/>
    <x v="0"/>
    <x v="3"/>
    <x v="2"/>
    <x v="2"/>
    <s v="Follow-up Required"/>
    <n v="11.6"/>
    <n v="9.6999999999999993"/>
    <s v="No"/>
    <n v="3"/>
    <s v="Neutral"/>
    <s v="No"/>
    <n v="314.20999999999998"/>
    <s v="3"/>
    <x v="10"/>
    <s v="Average"/>
  </r>
  <r>
    <x v="1287"/>
    <d v="2025-07-07T00:00:00"/>
    <d v="1899-12-30T20:09:00"/>
    <x v="16"/>
    <x v="1"/>
    <x v="0"/>
    <x v="0"/>
    <x v="2"/>
    <x v="7"/>
    <x v="0"/>
    <s v="Resolved"/>
    <n v="4.5"/>
    <n v="5.0999999999999996"/>
    <s v="Yes"/>
    <n v="5"/>
    <s v="Positive"/>
    <s v="No"/>
    <n v="122.69"/>
    <s v="5"/>
    <x v="4"/>
    <s v="Excellent"/>
  </r>
  <r>
    <x v="1288"/>
    <d v="2025-03-23T00:00:00"/>
    <d v="1899-12-30T13:09:00"/>
    <x v="19"/>
    <x v="0"/>
    <x v="3"/>
    <x v="0"/>
    <x v="2"/>
    <x v="3"/>
    <x v="0"/>
    <s v="Resolved"/>
    <n v="2"/>
    <n v="9.4"/>
    <s v="Yes"/>
    <n v="3"/>
    <s v="Neutral"/>
    <s v="No"/>
    <n v="164.49"/>
    <s v="5"/>
    <x v="3"/>
    <s v="Average"/>
  </r>
  <r>
    <x v="1289"/>
    <d v="2025-01-02T00:00:00"/>
    <d v="1899-12-30T08:00:00"/>
    <x v="8"/>
    <x v="3"/>
    <x v="2"/>
    <x v="2"/>
    <x v="2"/>
    <x v="5"/>
    <x v="0"/>
    <s v="Information Provided"/>
    <n v="1.5"/>
    <n v="9.4"/>
    <s v="Yes"/>
    <n v="0"/>
    <s v="Positive"/>
    <s v="No"/>
    <n v="360.14"/>
    <s v="5"/>
    <x v="5"/>
    <s v="Poor"/>
  </r>
  <r>
    <x v="1290"/>
    <d v="2025-10-30T00:00:00"/>
    <d v="1899-12-30T18:00:00"/>
    <x v="7"/>
    <x v="2"/>
    <x v="2"/>
    <x v="0"/>
    <x v="2"/>
    <x v="8"/>
    <x v="1"/>
    <s v="Escalated"/>
    <n v="4.3"/>
    <n v="8.6999999999999993"/>
    <s v="No"/>
    <n v="3"/>
    <s v="Neutral"/>
    <s v="Yes"/>
    <n v="209.65"/>
    <s v="2"/>
    <x v="10"/>
    <s v="Average"/>
  </r>
  <r>
    <x v="1291"/>
    <d v="2025-07-16T00:00:00"/>
    <d v="1899-12-30T08:29:00"/>
    <x v="10"/>
    <x v="3"/>
    <x v="2"/>
    <x v="2"/>
    <x v="0"/>
    <x v="7"/>
    <x v="0"/>
    <s v="Resolved"/>
    <n v="0.5"/>
    <n v="6.9"/>
    <s v="No"/>
    <n v="5"/>
    <s v="Positive"/>
    <s v="No"/>
    <n v="111.8"/>
    <s v="5"/>
    <x v="4"/>
    <s v="Excellent"/>
  </r>
  <r>
    <x v="1292"/>
    <d v="2025-01-11T00:00:00"/>
    <d v="1899-12-30T18:55:00"/>
    <x v="16"/>
    <x v="3"/>
    <x v="3"/>
    <x v="2"/>
    <x v="0"/>
    <x v="2"/>
    <x v="0"/>
    <s v="Information Provided"/>
    <n v="0.2"/>
    <n v="6.3"/>
    <s v="Yes"/>
    <n v="3"/>
    <s v="Neutral"/>
    <s v="No"/>
    <n v="31.29"/>
    <s v="5"/>
    <x v="5"/>
    <s v="Average"/>
  </r>
  <r>
    <x v="1293"/>
    <d v="2025-08-22T00:00:00"/>
    <d v="1899-12-30T14:39:00"/>
    <x v="4"/>
    <x v="3"/>
    <x v="0"/>
    <x v="0"/>
    <x v="2"/>
    <x v="1"/>
    <x v="1"/>
    <s v="Escalated"/>
    <n v="3.3"/>
    <n v="16.7"/>
    <s v="No"/>
    <n v="3"/>
    <s v="Neutral"/>
    <s v="Yes"/>
    <n v="245.52"/>
    <s v="2"/>
    <x v="7"/>
    <s v="Average"/>
  </r>
  <r>
    <x v="1294"/>
    <d v="2025-07-14T00:00:00"/>
    <d v="1899-12-30T12:30:00"/>
    <x v="2"/>
    <x v="2"/>
    <x v="1"/>
    <x v="2"/>
    <x v="3"/>
    <x v="9"/>
    <x v="3"/>
    <s v="No Resolution"/>
    <n v="3.2"/>
    <n v="6.3"/>
    <s v="No"/>
    <n v="0"/>
    <s v="Negative"/>
    <s v="No"/>
    <n v="257.08999999999997"/>
    <s v="0"/>
    <x v="4"/>
    <s v="Poor"/>
  </r>
  <r>
    <x v="1295"/>
    <d v="2025-04-29T00:00:00"/>
    <d v="1899-12-30T13:27:00"/>
    <x v="13"/>
    <x v="2"/>
    <x v="3"/>
    <x v="1"/>
    <x v="2"/>
    <x v="8"/>
    <x v="1"/>
    <s v="Escalated"/>
    <n v="4.5999999999999996"/>
    <n v="12.3"/>
    <s v="No"/>
    <n v="1"/>
    <s v="Negative"/>
    <s v="Yes"/>
    <n v="140.72999999999999"/>
    <s v="2"/>
    <x v="0"/>
    <s v="Poor"/>
  </r>
  <r>
    <x v="1296"/>
    <d v="2025-01-20T00:00:00"/>
    <d v="1899-12-30T10:13:00"/>
    <x v="17"/>
    <x v="3"/>
    <x v="0"/>
    <x v="2"/>
    <x v="2"/>
    <x v="0"/>
    <x v="3"/>
    <s v="No Resolution"/>
    <n v="0.9"/>
    <n v="1.8"/>
    <s v="No"/>
    <n v="3"/>
    <s v="Neutral"/>
    <s v="No"/>
    <n v="231.88"/>
    <s v="0"/>
    <x v="5"/>
    <s v="Average"/>
  </r>
  <r>
    <x v="1297"/>
    <d v="2025-09-18T00:00:00"/>
    <d v="1899-12-30T08:36:00"/>
    <x v="4"/>
    <x v="1"/>
    <x v="0"/>
    <x v="0"/>
    <x v="2"/>
    <x v="1"/>
    <x v="1"/>
    <s v="Escalated"/>
    <n v="1.3"/>
    <n v="12.1"/>
    <s v="No"/>
    <n v="1"/>
    <s v="Negative"/>
    <s v="Yes"/>
    <n v="191.06"/>
    <s v="2"/>
    <x v="2"/>
    <s v="Poor"/>
  </r>
  <r>
    <x v="1298"/>
    <d v="2025-10-20T00:00:00"/>
    <d v="1899-12-30T10:26:00"/>
    <x v="15"/>
    <x v="3"/>
    <x v="2"/>
    <x v="2"/>
    <x v="2"/>
    <x v="1"/>
    <x v="0"/>
    <s v="Resolved"/>
    <n v="3.4"/>
    <n v="16"/>
    <s v="Yes"/>
    <n v="5"/>
    <s v="Positive"/>
    <s v="No"/>
    <n v="91.07"/>
    <s v="5"/>
    <x v="10"/>
    <s v="Excellent"/>
  </r>
  <r>
    <x v="1299"/>
    <d v="2025-09-13T00:00:00"/>
    <d v="1899-12-30T11:42:00"/>
    <x v="7"/>
    <x v="2"/>
    <x v="0"/>
    <x v="0"/>
    <x v="1"/>
    <x v="4"/>
    <x v="0"/>
    <s v="Information Provided"/>
    <n v="8.5"/>
    <n v="14"/>
    <s v="Yes"/>
    <n v="5"/>
    <s v="Positive"/>
    <s v="No"/>
    <n v="229.03"/>
    <s v="5"/>
    <x v="2"/>
    <s v="Excellent"/>
  </r>
  <r>
    <x v="1300"/>
    <d v="2025-08-10T00:00:00"/>
    <d v="1899-12-30T14:56:00"/>
    <x v="19"/>
    <x v="3"/>
    <x v="3"/>
    <x v="2"/>
    <x v="3"/>
    <x v="0"/>
    <x v="3"/>
    <s v="No Resolution"/>
    <n v="4.7"/>
    <n v="11.1"/>
    <s v="No"/>
    <n v="1"/>
    <s v="Negative"/>
    <s v="No"/>
    <n v="418.52"/>
    <s v="0"/>
    <x v="7"/>
    <s v="Poor"/>
  </r>
  <r>
    <x v="1301"/>
    <d v="2025-08-14T00:00:00"/>
    <d v="1899-12-30T13:03:00"/>
    <x v="4"/>
    <x v="1"/>
    <x v="2"/>
    <x v="0"/>
    <x v="2"/>
    <x v="5"/>
    <x v="1"/>
    <s v="Escalated"/>
    <n v="2.1"/>
    <n v="8.1999999999999993"/>
    <s v="No"/>
    <n v="2"/>
    <s v="Negative"/>
    <s v="Yes"/>
    <n v="172.74"/>
    <s v="2"/>
    <x v="7"/>
    <s v="Average"/>
  </r>
  <r>
    <x v="1302"/>
    <d v="2025-02-22T00:00:00"/>
    <d v="1899-12-30T17:29:00"/>
    <x v="10"/>
    <x v="3"/>
    <x v="3"/>
    <x v="0"/>
    <x v="2"/>
    <x v="2"/>
    <x v="0"/>
    <s v="Resolved"/>
    <n v="7.8"/>
    <n v="7.4"/>
    <s v="Yes"/>
    <n v="3"/>
    <s v="Neutral"/>
    <s v="No"/>
    <n v="247.57"/>
    <s v="5"/>
    <x v="11"/>
    <s v="Average"/>
  </r>
  <r>
    <x v="1303"/>
    <d v="2025-12-21T00:00:00"/>
    <d v="1899-12-30T10:17:00"/>
    <x v="9"/>
    <x v="2"/>
    <x v="2"/>
    <x v="2"/>
    <x v="2"/>
    <x v="0"/>
    <x v="0"/>
    <s v="Resolved"/>
    <n v="0.5"/>
    <n v="8.6"/>
    <s v="Yes"/>
    <n v="4"/>
    <s v="Positive"/>
    <s v="No"/>
    <n v="124.43"/>
    <s v="5"/>
    <x v="1"/>
    <s v="Excellent"/>
  </r>
  <r>
    <x v="1304"/>
    <d v="2025-12-08T00:00:00"/>
    <d v="1899-12-30T15:50:00"/>
    <x v="18"/>
    <x v="0"/>
    <x v="2"/>
    <x v="2"/>
    <x v="2"/>
    <x v="7"/>
    <x v="0"/>
    <s v="Resolved"/>
    <n v="0.5"/>
    <n v="6"/>
    <s v="Yes"/>
    <n v="3"/>
    <s v="Neutral"/>
    <s v="No"/>
    <n v="169.99"/>
    <s v="5"/>
    <x v="1"/>
    <s v="Average"/>
  </r>
  <r>
    <x v="1305"/>
    <d v="2025-12-30T00:00:00"/>
    <d v="1899-12-30T09:49:00"/>
    <x v="14"/>
    <x v="3"/>
    <x v="0"/>
    <x v="1"/>
    <x v="2"/>
    <x v="4"/>
    <x v="3"/>
    <s v="No Resolution"/>
    <n v="1.8"/>
    <n v="8.6"/>
    <s v="No"/>
    <n v="3"/>
    <s v="Neutral"/>
    <s v="No"/>
    <n v="244.61"/>
    <s v="0"/>
    <x v="1"/>
    <s v="Average"/>
  </r>
  <r>
    <x v="1306"/>
    <d v="2025-10-07T00:00:00"/>
    <d v="1899-12-30T10:11:00"/>
    <x v="10"/>
    <x v="2"/>
    <x v="3"/>
    <x v="0"/>
    <x v="3"/>
    <x v="0"/>
    <x v="0"/>
    <s v="Refund Processed"/>
    <n v="2.6"/>
    <n v="8.5"/>
    <s v="Yes"/>
    <n v="5"/>
    <s v="Positive"/>
    <s v="No"/>
    <n v="247.2"/>
    <s v="5"/>
    <x v="10"/>
    <s v="Excellent"/>
  </r>
  <r>
    <x v="1307"/>
    <d v="2025-03-22T00:00:00"/>
    <d v="1899-12-30T20:56:00"/>
    <x v="7"/>
    <x v="1"/>
    <x v="0"/>
    <x v="0"/>
    <x v="3"/>
    <x v="8"/>
    <x v="0"/>
    <s v="Replacement Initiated"/>
    <n v="1.9"/>
    <n v="10.6"/>
    <s v="Yes"/>
    <n v="0"/>
    <s v="Positive"/>
    <s v="No"/>
    <n v="417.98"/>
    <s v="5"/>
    <x v="3"/>
    <s v="Poor"/>
  </r>
  <r>
    <x v="1308"/>
    <d v="2025-07-21T00:00:00"/>
    <d v="1899-12-30T16:19:00"/>
    <x v="5"/>
    <x v="3"/>
    <x v="3"/>
    <x v="3"/>
    <x v="2"/>
    <x v="5"/>
    <x v="0"/>
    <s v="Resolved"/>
    <n v="3.1"/>
    <n v="11.7"/>
    <s v="Yes"/>
    <n v="5"/>
    <s v="Positive"/>
    <s v="No"/>
    <n v="126.82"/>
    <s v="5"/>
    <x v="4"/>
    <s v="Excellent"/>
  </r>
  <r>
    <x v="1309"/>
    <d v="2025-06-07T00:00:00"/>
    <d v="1899-12-30T08:47:00"/>
    <x v="1"/>
    <x v="3"/>
    <x v="0"/>
    <x v="2"/>
    <x v="3"/>
    <x v="0"/>
    <x v="3"/>
    <s v="No Resolution"/>
    <n v="1.3"/>
    <n v="4.4000000000000004"/>
    <s v="No"/>
    <n v="3"/>
    <s v="Neutral"/>
    <s v="No"/>
    <n v="724"/>
    <s v="0"/>
    <x v="9"/>
    <s v="Average"/>
  </r>
  <r>
    <x v="1310"/>
    <d v="2025-04-30T00:00:00"/>
    <d v="1899-12-30T12:04:00"/>
    <x v="7"/>
    <x v="1"/>
    <x v="3"/>
    <x v="2"/>
    <x v="3"/>
    <x v="1"/>
    <x v="0"/>
    <s v="Information Provided"/>
    <n v="2.2999999999999998"/>
    <n v="14.9"/>
    <s v="Yes"/>
    <n v="4"/>
    <s v="Positive"/>
    <s v="No"/>
    <n v="556.97"/>
    <s v="5"/>
    <x v="0"/>
    <s v="Excellent"/>
  </r>
  <r>
    <x v="1311"/>
    <d v="2025-02-28T00:00:00"/>
    <d v="1899-12-30T10:23:00"/>
    <x v="15"/>
    <x v="1"/>
    <x v="2"/>
    <x v="0"/>
    <x v="3"/>
    <x v="8"/>
    <x v="0"/>
    <s v="Information Provided"/>
    <n v="2.2999999999999998"/>
    <n v="15.8"/>
    <s v="Yes"/>
    <n v="0"/>
    <s v="Neutral"/>
    <s v="No"/>
    <n v="395.16"/>
    <s v="5"/>
    <x v="11"/>
    <s v="Poor"/>
  </r>
  <r>
    <x v="1312"/>
    <d v="2025-08-03T00:00:00"/>
    <d v="1899-12-30T14:57:00"/>
    <x v="1"/>
    <x v="2"/>
    <x v="2"/>
    <x v="0"/>
    <x v="1"/>
    <x v="7"/>
    <x v="0"/>
    <s v="Refund Processed"/>
    <n v="7.1"/>
    <n v="7.7"/>
    <s v="Yes"/>
    <n v="4"/>
    <s v="Positive"/>
    <s v="No"/>
    <n v="496.32"/>
    <s v="5"/>
    <x v="7"/>
    <s v="Excellent"/>
  </r>
  <r>
    <x v="1313"/>
    <d v="2025-05-08T00:00:00"/>
    <d v="1899-12-30T15:41:00"/>
    <x v="12"/>
    <x v="0"/>
    <x v="3"/>
    <x v="1"/>
    <x v="2"/>
    <x v="2"/>
    <x v="0"/>
    <s v="Resolved"/>
    <n v="0.8"/>
    <n v="9.8000000000000007"/>
    <s v="Yes"/>
    <n v="5"/>
    <s v="Positive"/>
    <s v="No"/>
    <n v="101.4"/>
    <s v="5"/>
    <x v="6"/>
    <s v="Excellent"/>
  </r>
  <r>
    <x v="1314"/>
    <d v="2025-08-12T00:00:00"/>
    <d v="1899-12-30T20:20:00"/>
    <x v="6"/>
    <x v="0"/>
    <x v="2"/>
    <x v="2"/>
    <x v="2"/>
    <x v="8"/>
    <x v="0"/>
    <s v="Resolved"/>
    <n v="1.3"/>
    <n v="13.6"/>
    <s v="Yes"/>
    <n v="4"/>
    <s v="Neutral"/>
    <s v="No"/>
    <n v="195.51"/>
    <s v="5"/>
    <x v="7"/>
    <s v="Excellent"/>
  </r>
  <r>
    <x v="1315"/>
    <d v="2025-07-28T00:00:00"/>
    <d v="1899-12-30T12:24:00"/>
    <x v="6"/>
    <x v="2"/>
    <x v="2"/>
    <x v="0"/>
    <x v="3"/>
    <x v="5"/>
    <x v="0"/>
    <s v="Replacement Initiated"/>
    <n v="2.6"/>
    <n v="13.6"/>
    <s v="Yes"/>
    <n v="5"/>
    <s v="Positive"/>
    <s v="No"/>
    <n v="453.08"/>
    <s v="5"/>
    <x v="4"/>
    <s v="Excellent"/>
  </r>
  <r>
    <x v="1316"/>
    <d v="2025-04-25T00:00:00"/>
    <d v="1899-12-30T19:24:00"/>
    <x v="1"/>
    <x v="2"/>
    <x v="2"/>
    <x v="2"/>
    <x v="3"/>
    <x v="4"/>
    <x v="0"/>
    <s v="Resolved"/>
    <n v="1"/>
    <n v="5.0999999999999996"/>
    <s v="Yes"/>
    <n v="0"/>
    <s v="Neutral"/>
    <s v="No"/>
    <n v="130.62"/>
    <s v="5"/>
    <x v="0"/>
    <s v="Poor"/>
  </r>
  <r>
    <x v="1317"/>
    <d v="2025-07-28T00:00:00"/>
    <d v="1899-12-30T10:56:00"/>
    <x v="19"/>
    <x v="0"/>
    <x v="1"/>
    <x v="0"/>
    <x v="1"/>
    <x v="1"/>
    <x v="0"/>
    <s v="Resolved"/>
    <n v="5.5"/>
    <n v="11.9"/>
    <s v="Yes"/>
    <n v="3"/>
    <s v="Neutral"/>
    <s v="No"/>
    <n v="280.04000000000002"/>
    <s v="5"/>
    <x v="4"/>
    <s v="Average"/>
  </r>
  <r>
    <x v="1318"/>
    <d v="2025-01-14T00:00:00"/>
    <d v="1899-12-30T19:38:00"/>
    <x v="19"/>
    <x v="1"/>
    <x v="2"/>
    <x v="0"/>
    <x v="0"/>
    <x v="9"/>
    <x v="0"/>
    <s v="Information Provided"/>
    <n v="5.4"/>
    <n v="9.9"/>
    <s v="Yes"/>
    <n v="4"/>
    <s v="Neutral"/>
    <s v="No"/>
    <n v="107.02"/>
    <s v="5"/>
    <x v="5"/>
    <s v="Excellent"/>
  </r>
  <r>
    <x v="1319"/>
    <d v="2025-01-09T00:00:00"/>
    <d v="1899-12-30T08:57:00"/>
    <x v="3"/>
    <x v="2"/>
    <x v="1"/>
    <x v="0"/>
    <x v="2"/>
    <x v="1"/>
    <x v="0"/>
    <s v="Information Provided"/>
    <n v="2.2000000000000002"/>
    <n v="12.9"/>
    <s v="Yes"/>
    <n v="5"/>
    <s v="Positive"/>
    <s v="No"/>
    <n v="354.68"/>
    <s v="5"/>
    <x v="5"/>
    <s v="Excellent"/>
  </r>
  <r>
    <x v="1320"/>
    <d v="2025-02-09T00:00:00"/>
    <d v="1899-12-30T18:16:00"/>
    <x v="15"/>
    <x v="1"/>
    <x v="3"/>
    <x v="0"/>
    <x v="0"/>
    <x v="1"/>
    <x v="3"/>
    <s v="No Resolution"/>
    <n v="0.8"/>
    <n v="16.7"/>
    <s v="No"/>
    <n v="3"/>
    <s v="Neutral"/>
    <s v="No"/>
    <n v="264.06"/>
    <s v="0"/>
    <x v="11"/>
    <s v="Average"/>
  </r>
  <r>
    <x v="1321"/>
    <d v="2025-08-25T00:00:00"/>
    <d v="1899-12-30T16:29:00"/>
    <x v="5"/>
    <x v="0"/>
    <x v="2"/>
    <x v="0"/>
    <x v="2"/>
    <x v="1"/>
    <x v="0"/>
    <s v="Account Updated"/>
    <n v="3"/>
    <n v="8"/>
    <s v="Yes"/>
    <n v="3"/>
    <s v="Neutral"/>
    <s v="No"/>
    <n v="397.32"/>
    <s v="5"/>
    <x v="7"/>
    <s v="Average"/>
  </r>
  <r>
    <x v="1322"/>
    <d v="2025-10-08T00:00:00"/>
    <d v="1899-12-30T13:35:00"/>
    <x v="19"/>
    <x v="2"/>
    <x v="2"/>
    <x v="0"/>
    <x v="0"/>
    <x v="1"/>
    <x v="0"/>
    <s v="Resolved"/>
    <n v="1.3"/>
    <n v="13.8"/>
    <s v="Yes"/>
    <n v="2"/>
    <s v="Negative"/>
    <s v="No"/>
    <n v="0"/>
    <s v="5"/>
    <x v="10"/>
    <s v="Average"/>
  </r>
  <r>
    <x v="1323"/>
    <d v="2025-12-25T00:00:00"/>
    <d v="1899-12-30T14:10:00"/>
    <x v="6"/>
    <x v="0"/>
    <x v="3"/>
    <x v="0"/>
    <x v="0"/>
    <x v="3"/>
    <x v="0"/>
    <s v="Resolved"/>
    <n v="2"/>
    <n v="9.5"/>
    <s v="Yes"/>
    <n v="4"/>
    <s v="Positive"/>
    <s v="No"/>
    <n v="215.84"/>
    <s v="5"/>
    <x v="1"/>
    <s v="Excellent"/>
  </r>
  <r>
    <x v="1324"/>
    <d v="2025-07-20T00:00:00"/>
    <d v="1899-12-30T08:34:00"/>
    <x v="18"/>
    <x v="0"/>
    <x v="0"/>
    <x v="2"/>
    <x v="0"/>
    <x v="4"/>
    <x v="0"/>
    <s v="Resolved"/>
    <n v="0.4"/>
    <n v="6.9"/>
    <s v="No"/>
    <n v="0"/>
    <s v="Positive"/>
    <s v="No"/>
    <n v="140.21"/>
    <s v="5"/>
    <x v="4"/>
    <s v="Poor"/>
  </r>
  <r>
    <x v="1325"/>
    <d v="2025-09-03T00:00:00"/>
    <d v="1899-12-30T18:14:00"/>
    <x v="6"/>
    <x v="2"/>
    <x v="3"/>
    <x v="0"/>
    <x v="2"/>
    <x v="5"/>
    <x v="0"/>
    <s v="Replacement Initiated"/>
    <n v="3.3"/>
    <n v="13.6"/>
    <s v="Yes"/>
    <n v="0"/>
    <s v="Neutral"/>
    <s v="Yes"/>
    <n v="141.43"/>
    <s v="5"/>
    <x v="2"/>
    <s v="Poor"/>
  </r>
  <r>
    <x v="1326"/>
    <d v="2025-10-05T00:00:00"/>
    <d v="1899-12-30T08:20:00"/>
    <x v="4"/>
    <x v="0"/>
    <x v="3"/>
    <x v="0"/>
    <x v="2"/>
    <x v="3"/>
    <x v="0"/>
    <s v="Resolved"/>
    <n v="4.2"/>
    <n v="8.5"/>
    <s v="No"/>
    <n v="3"/>
    <s v="Neutral"/>
    <s v="No"/>
    <n v="69.73"/>
    <s v="5"/>
    <x v="10"/>
    <s v="Average"/>
  </r>
  <r>
    <x v="1327"/>
    <d v="2025-08-23T00:00:00"/>
    <d v="1899-12-30T08:32:00"/>
    <x v="18"/>
    <x v="3"/>
    <x v="0"/>
    <x v="0"/>
    <x v="0"/>
    <x v="1"/>
    <x v="2"/>
    <s v="Follow-up Required"/>
    <n v="1.1000000000000001"/>
    <n v="12.3"/>
    <s v="No"/>
    <n v="4"/>
    <s v="Neutral"/>
    <s v="No"/>
    <n v="99.3"/>
    <s v="3"/>
    <x v="7"/>
    <s v="Excellent"/>
  </r>
  <r>
    <x v="1328"/>
    <d v="2025-01-04T00:00:00"/>
    <d v="1899-12-30T17:40:00"/>
    <x v="15"/>
    <x v="0"/>
    <x v="0"/>
    <x v="0"/>
    <x v="2"/>
    <x v="7"/>
    <x v="0"/>
    <s v="Account Updated"/>
    <n v="3.5"/>
    <n v="1"/>
    <s v="Yes"/>
    <n v="2"/>
    <s v="Negative"/>
    <s v="No"/>
    <n v="191.82"/>
    <s v="5"/>
    <x v="5"/>
    <s v="Average"/>
  </r>
  <r>
    <x v="1329"/>
    <d v="2025-06-03T00:00:00"/>
    <d v="1899-12-30T16:35:00"/>
    <x v="13"/>
    <x v="0"/>
    <x v="3"/>
    <x v="2"/>
    <x v="0"/>
    <x v="4"/>
    <x v="0"/>
    <s v="Resolved"/>
    <n v="0.4"/>
    <n v="13.6"/>
    <s v="Yes"/>
    <n v="5"/>
    <s v="Positive"/>
    <s v="No"/>
    <n v="94.75"/>
    <s v="5"/>
    <x v="9"/>
    <s v="Excellent"/>
  </r>
  <r>
    <x v="1330"/>
    <d v="2025-01-29T00:00:00"/>
    <d v="1899-12-30T09:13:00"/>
    <x v="18"/>
    <x v="2"/>
    <x v="0"/>
    <x v="0"/>
    <x v="1"/>
    <x v="0"/>
    <x v="1"/>
    <s v="Escalated"/>
    <n v="3"/>
    <n v="7"/>
    <s v="No"/>
    <n v="3"/>
    <s v="Neutral"/>
    <s v="Yes"/>
    <n v="313.89999999999998"/>
    <s v="2"/>
    <x v="5"/>
    <s v="Average"/>
  </r>
  <r>
    <x v="1331"/>
    <d v="2025-04-19T00:00:00"/>
    <d v="1899-12-30T16:51:00"/>
    <x v="1"/>
    <x v="3"/>
    <x v="0"/>
    <x v="2"/>
    <x v="2"/>
    <x v="0"/>
    <x v="0"/>
    <s v="Resolved"/>
    <n v="8.4"/>
    <n v="8.9"/>
    <s v="Yes"/>
    <n v="0"/>
    <s v="Positive"/>
    <s v="No"/>
    <n v="69.930000000000007"/>
    <s v="5"/>
    <x v="0"/>
    <s v="Poor"/>
  </r>
  <r>
    <x v="1332"/>
    <d v="2025-04-08T00:00:00"/>
    <d v="1899-12-30T11:46:00"/>
    <x v="16"/>
    <x v="2"/>
    <x v="1"/>
    <x v="1"/>
    <x v="2"/>
    <x v="7"/>
    <x v="2"/>
    <s v="Follow-up Required"/>
    <n v="6"/>
    <n v="7.6"/>
    <s v="No"/>
    <n v="1"/>
    <s v="Negative"/>
    <s v="No"/>
    <n v="81.83"/>
    <s v="3"/>
    <x v="0"/>
    <s v="Poor"/>
  </r>
  <r>
    <x v="1333"/>
    <d v="2025-08-03T00:00:00"/>
    <d v="1899-12-30T15:29:00"/>
    <x v="8"/>
    <x v="1"/>
    <x v="3"/>
    <x v="0"/>
    <x v="3"/>
    <x v="0"/>
    <x v="0"/>
    <s v="Resolved"/>
    <n v="5.9"/>
    <n v="10.5"/>
    <s v="No"/>
    <n v="3"/>
    <s v="Neutral"/>
    <s v="No"/>
    <n v="501.7"/>
    <s v="5"/>
    <x v="7"/>
    <s v="Average"/>
  </r>
  <r>
    <x v="1334"/>
    <d v="2025-10-20T00:00:00"/>
    <d v="1899-12-30T14:36:00"/>
    <x v="15"/>
    <x v="0"/>
    <x v="3"/>
    <x v="0"/>
    <x v="2"/>
    <x v="2"/>
    <x v="0"/>
    <s v="Refund Processed"/>
    <n v="4.5999999999999996"/>
    <n v="7.7"/>
    <s v="Yes"/>
    <n v="5"/>
    <s v="Positive"/>
    <s v="No"/>
    <n v="49.1"/>
    <s v="5"/>
    <x v="10"/>
    <s v="Excellent"/>
  </r>
  <r>
    <x v="1335"/>
    <d v="2025-03-16T00:00:00"/>
    <d v="1899-12-30T17:25:00"/>
    <x v="9"/>
    <x v="2"/>
    <x v="0"/>
    <x v="0"/>
    <x v="2"/>
    <x v="1"/>
    <x v="0"/>
    <s v="Resolved"/>
    <n v="1.4"/>
    <n v="11.5"/>
    <s v="Yes"/>
    <n v="5"/>
    <s v="Positive"/>
    <s v="No"/>
    <n v="130.12"/>
    <s v="5"/>
    <x v="3"/>
    <s v="Excellent"/>
  </r>
  <r>
    <x v="1336"/>
    <d v="2025-11-22T00:00:00"/>
    <d v="1899-12-30T10:05:00"/>
    <x v="4"/>
    <x v="3"/>
    <x v="3"/>
    <x v="0"/>
    <x v="2"/>
    <x v="1"/>
    <x v="0"/>
    <s v="Resolved"/>
    <n v="1.2"/>
    <n v="17.3"/>
    <s v="Yes"/>
    <n v="3"/>
    <s v="Neutral"/>
    <s v="No"/>
    <n v="172.91"/>
    <s v="5"/>
    <x v="8"/>
    <s v="Average"/>
  </r>
  <r>
    <x v="1337"/>
    <d v="2025-05-26T00:00:00"/>
    <d v="1899-12-30T12:17:00"/>
    <x v="14"/>
    <x v="0"/>
    <x v="0"/>
    <x v="2"/>
    <x v="1"/>
    <x v="2"/>
    <x v="1"/>
    <s v="Escalated"/>
    <n v="0.2"/>
    <n v="10.199999999999999"/>
    <s v="No"/>
    <n v="3"/>
    <s v="Neutral"/>
    <s v="Yes"/>
    <n v="270.57"/>
    <s v="2"/>
    <x v="6"/>
    <s v="Average"/>
  </r>
  <r>
    <x v="1338"/>
    <d v="2025-05-08T00:00:00"/>
    <d v="1899-12-30T12:49:00"/>
    <x v="17"/>
    <x v="2"/>
    <x v="2"/>
    <x v="1"/>
    <x v="2"/>
    <x v="2"/>
    <x v="0"/>
    <s v="Resolved"/>
    <n v="0.7"/>
    <n v="10.1"/>
    <s v="Yes"/>
    <n v="3"/>
    <s v="Neutral"/>
    <s v="No"/>
    <n v="95.7"/>
    <s v="5"/>
    <x v="6"/>
    <s v="Average"/>
  </r>
  <r>
    <x v="1339"/>
    <d v="2025-12-07T00:00:00"/>
    <d v="1899-12-30T12:29:00"/>
    <x v="16"/>
    <x v="2"/>
    <x v="4"/>
    <x v="0"/>
    <x v="1"/>
    <x v="2"/>
    <x v="0"/>
    <s v="Resolved"/>
    <n v="3"/>
    <n v="5.4"/>
    <s v="No"/>
    <n v="3"/>
    <s v="Neutral"/>
    <s v="No"/>
    <n v="210.94"/>
    <s v="5"/>
    <x v="1"/>
    <s v="Average"/>
  </r>
  <r>
    <x v="1340"/>
    <d v="2025-02-11T00:00:00"/>
    <d v="1899-12-30T18:30:00"/>
    <x v="1"/>
    <x v="3"/>
    <x v="0"/>
    <x v="0"/>
    <x v="3"/>
    <x v="3"/>
    <x v="0"/>
    <s v="Resolved"/>
    <n v="3.9"/>
    <n v="10.1"/>
    <s v="Yes"/>
    <n v="3"/>
    <s v="Neutral"/>
    <s v="No"/>
    <n v="657.76"/>
    <s v="5"/>
    <x v="11"/>
    <s v="Average"/>
  </r>
  <r>
    <x v="1341"/>
    <d v="2025-12-22T00:00:00"/>
    <d v="1899-12-30T18:44:00"/>
    <x v="8"/>
    <x v="3"/>
    <x v="2"/>
    <x v="0"/>
    <x v="2"/>
    <x v="8"/>
    <x v="0"/>
    <s v="Resolved"/>
    <n v="3.6"/>
    <n v="8.9"/>
    <s v="Yes"/>
    <n v="4"/>
    <s v="Positive"/>
    <s v="No"/>
    <n v="406.88"/>
    <s v="5"/>
    <x v="1"/>
    <s v="Excellent"/>
  </r>
  <r>
    <x v="1342"/>
    <d v="2025-02-10T00:00:00"/>
    <d v="1899-12-30T12:54:00"/>
    <x v="4"/>
    <x v="0"/>
    <x v="3"/>
    <x v="1"/>
    <x v="2"/>
    <x v="4"/>
    <x v="2"/>
    <s v="Follow-up Required"/>
    <n v="3.9"/>
    <n v="11.3"/>
    <s v="No"/>
    <n v="4"/>
    <s v="Neutral"/>
    <s v="Yes"/>
    <n v="170.46"/>
    <s v="3"/>
    <x v="11"/>
    <s v="Excellent"/>
  </r>
  <r>
    <x v="1343"/>
    <d v="2025-02-03T00:00:00"/>
    <d v="1899-12-30T16:46:00"/>
    <x v="2"/>
    <x v="1"/>
    <x v="2"/>
    <x v="0"/>
    <x v="2"/>
    <x v="3"/>
    <x v="0"/>
    <s v="Resolved"/>
    <n v="4.0999999999999996"/>
    <n v="10"/>
    <s v="Yes"/>
    <n v="3"/>
    <s v="Neutral"/>
    <s v="No"/>
    <n v="77.510000000000005"/>
    <s v="5"/>
    <x v="11"/>
    <s v="Average"/>
  </r>
  <r>
    <x v="1344"/>
    <d v="2025-01-17T00:00:00"/>
    <d v="1899-12-30T10:14:00"/>
    <x v="2"/>
    <x v="2"/>
    <x v="3"/>
    <x v="0"/>
    <x v="0"/>
    <x v="3"/>
    <x v="2"/>
    <s v="Follow-up Required"/>
    <n v="6.4"/>
    <n v="6.7"/>
    <s v="No"/>
    <n v="0"/>
    <s v="Neutral"/>
    <s v="No"/>
    <n v="21.64"/>
    <s v="3"/>
    <x v="5"/>
    <s v="Poor"/>
  </r>
  <r>
    <x v="1345"/>
    <d v="2025-06-14T00:00:00"/>
    <d v="1899-12-30T11:34:00"/>
    <x v="3"/>
    <x v="1"/>
    <x v="1"/>
    <x v="0"/>
    <x v="2"/>
    <x v="2"/>
    <x v="2"/>
    <s v="Follow-up Required"/>
    <n v="3.8"/>
    <n v="9.1999999999999993"/>
    <s v="No"/>
    <n v="4"/>
    <s v="Neutral"/>
    <s v="No"/>
    <n v="315.60000000000002"/>
    <s v="3"/>
    <x v="9"/>
    <s v="Excellent"/>
  </r>
  <r>
    <x v="1346"/>
    <d v="2025-06-02T00:00:00"/>
    <d v="1899-12-30T15:04:00"/>
    <x v="18"/>
    <x v="3"/>
    <x v="0"/>
    <x v="1"/>
    <x v="1"/>
    <x v="0"/>
    <x v="0"/>
    <s v="Replacement Initiated"/>
    <n v="6.5"/>
    <n v="10"/>
    <s v="Yes"/>
    <n v="3"/>
    <s v="Neutral"/>
    <s v="No"/>
    <n v="332.6"/>
    <s v="5"/>
    <x v="9"/>
    <s v="Average"/>
  </r>
  <r>
    <x v="1347"/>
    <d v="2025-03-17T00:00:00"/>
    <d v="1899-12-30T17:17:00"/>
    <x v="19"/>
    <x v="2"/>
    <x v="0"/>
    <x v="2"/>
    <x v="2"/>
    <x v="3"/>
    <x v="0"/>
    <s v="Resolved"/>
    <n v="0.6"/>
    <n v="11.9"/>
    <s v="Yes"/>
    <n v="0"/>
    <s v="Positive"/>
    <s v="No"/>
    <n v="87.63"/>
    <s v="5"/>
    <x v="3"/>
    <s v="Poor"/>
  </r>
  <r>
    <x v="1348"/>
    <d v="2025-03-28T00:00:00"/>
    <d v="1899-12-30T15:50:00"/>
    <x v="18"/>
    <x v="0"/>
    <x v="2"/>
    <x v="0"/>
    <x v="2"/>
    <x v="4"/>
    <x v="0"/>
    <s v="Information Provided"/>
    <n v="1.3"/>
    <n v="7.8"/>
    <s v="Yes"/>
    <n v="5"/>
    <s v="Positive"/>
    <s v="No"/>
    <n v="431.96"/>
    <s v="5"/>
    <x v="3"/>
    <s v="Excellent"/>
  </r>
  <r>
    <x v="1349"/>
    <d v="2025-04-27T00:00:00"/>
    <d v="1899-12-30T10:14:00"/>
    <x v="2"/>
    <x v="1"/>
    <x v="2"/>
    <x v="0"/>
    <x v="3"/>
    <x v="1"/>
    <x v="0"/>
    <s v="Resolved"/>
    <n v="0.7"/>
    <n v="16"/>
    <s v="No"/>
    <n v="4"/>
    <s v="Positive"/>
    <s v="No"/>
    <n v="712.69"/>
    <s v="5"/>
    <x v="0"/>
    <s v="Excellent"/>
  </r>
  <r>
    <x v="1350"/>
    <d v="2025-12-28T00:00:00"/>
    <d v="1899-12-30T13:35:00"/>
    <x v="12"/>
    <x v="0"/>
    <x v="1"/>
    <x v="3"/>
    <x v="2"/>
    <x v="5"/>
    <x v="0"/>
    <s v="Refund Processed"/>
    <n v="5.2"/>
    <n v="14.5"/>
    <s v="Yes"/>
    <n v="5"/>
    <s v="Positive"/>
    <s v="No"/>
    <n v="57.18"/>
    <s v="5"/>
    <x v="1"/>
    <s v="Excellent"/>
  </r>
  <r>
    <x v="1351"/>
    <d v="2025-12-08T00:00:00"/>
    <d v="1899-12-30T10:30:00"/>
    <x v="11"/>
    <x v="2"/>
    <x v="2"/>
    <x v="0"/>
    <x v="0"/>
    <x v="1"/>
    <x v="3"/>
    <s v="No Resolution"/>
    <n v="5.2"/>
    <n v="15.7"/>
    <s v="No"/>
    <n v="3"/>
    <s v="Neutral"/>
    <s v="No"/>
    <n v="112.5"/>
    <s v="0"/>
    <x v="1"/>
    <s v="Average"/>
  </r>
  <r>
    <x v="1352"/>
    <d v="2025-01-27T00:00:00"/>
    <d v="1899-12-30T09:13:00"/>
    <x v="15"/>
    <x v="3"/>
    <x v="1"/>
    <x v="1"/>
    <x v="2"/>
    <x v="2"/>
    <x v="0"/>
    <s v="Resolved"/>
    <n v="1.5"/>
    <n v="7"/>
    <s v="No"/>
    <n v="5"/>
    <s v="Positive"/>
    <s v="No"/>
    <n v="218.85"/>
    <s v="5"/>
    <x v="5"/>
    <s v="Excellent"/>
  </r>
  <r>
    <x v="1353"/>
    <d v="2025-11-09T00:00:00"/>
    <d v="1899-12-30T13:49:00"/>
    <x v="10"/>
    <x v="2"/>
    <x v="3"/>
    <x v="0"/>
    <x v="2"/>
    <x v="1"/>
    <x v="0"/>
    <s v="Refund Processed"/>
    <n v="9.1999999999999993"/>
    <n v="16"/>
    <s v="Yes"/>
    <n v="1"/>
    <s v="Negative"/>
    <s v="No"/>
    <n v="255.32"/>
    <s v="5"/>
    <x v="8"/>
    <s v="Poor"/>
  </r>
  <r>
    <x v="1354"/>
    <d v="2025-10-14T00:00:00"/>
    <d v="1899-12-30T19:00:00"/>
    <x v="18"/>
    <x v="0"/>
    <x v="0"/>
    <x v="1"/>
    <x v="0"/>
    <x v="1"/>
    <x v="0"/>
    <s v="Refund Processed"/>
    <n v="3.6"/>
    <n v="16.600000000000001"/>
    <s v="Yes"/>
    <n v="3"/>
    <s v="Neutral"/>
    <s v="No"/>
    <n v="169.83"/>
    <s v="5"/>
    <x v="10"/>
    <s v="Average"/>
  </r>
  <r>
    <x v="1355"/>
    <d v="2025-05-14T00:00:00"/>
    <d v="1899-12-30T20:15:00"/>
    <x v="3"/>
    <x v="1"/>
    <x v="3"/>
    <x v="0"/>
    <x v="1"/>
    <x v="7"/>
    <x v="0"/>
    <s v="Refund Processed"/>
    <n v="2.2999999999999998"/>
    <n v="12"/>
    <s v="Yes"/>
    <n v="3"/>
    <s v="Neutral"/>
    <s v="No"/>
    <n v="530.39"/>
    <s v="5"/>
    <x v="6"/>
    <s v="Average"/>
  </r>
  <r>
    <x v="1356"/>
    <d v="2025-08-07T00:00:00"/>
    <d v="1899-12-30T15:40:00"/>
    <x v="14"/>
    <x v="3"/>
    <x v="3"/>
    <x v="3"/>
    <x v="2"/>
    <x v="8"/>
    <x v="0"/>
    <s v="Resolved"/>
    <n v="4.0999999999999996"/>
    <n v="7.7"/>
    <s v="Yes"/>
    <n v="5"/>
    <s v="Positive"/>
    <s v="No"/>
    <n v="269.43"/>
    <s v="5"/>
    <x v="7"/>
    <s v="Excellent"/>
  </r>
  <r>
    <x v="1357"/>
    <d v="2025-06-17T00:00:00"/>
    <d v="1899-12-30T19:28:00"/>
    <x v="2"/>
    <x v="0"/>
    <x v="3"/>
    <x v="2"/>
    <x v="2"/>
    <x v="2"/>
    <x v="0"/>
    <s v="Resolved"/>
    <n v="3.8"/>
    <n v="1.9"/>
    <s v="Yes"/>
    <n v="3"/>
    <s v="Neutral"/>
    <s v="No"/>
    <n v="106.44"/>
    <s v="5"/>
    <x v="9"/>
    <s v="Average"/>
  </r>
  <r>
    <x v="1358"/>
    <d v="2025-04-08T00:00:00"/>
    <d v="1899-12-30T13:20:00"/>
    <x v="12"/>
    <x v="3"/>
    <x v="1"/>
    <x v="2"/>
    <x v="0"/>
    <x v="7"/>
    <x v="0"/>
    <s v="Replacement Initiated"/>
    <n v="1.8"/>
    <n v="2"/>
    <s v="Yes"/>
    <n v="4"/>
    <s v="Neutral"/>
    <s v="No"/>
    <n v="274.17"/>
    <s v="5"/>
    <x v="0"/>
    <s v="Excellent"/>
  </r>
  <r>
    <x v="1359"/>
    <d v="2025-09-25T00:00:00"/>
    <d v="1899-12-30T11:54:00"/>
    <x v="10"/>
    <x v="3"/>
    <x v="1"/>
    <x v="2"/>
    <x v="2"/>
    <x v="7"/>
    <x v="0"/>
    <s v="Information Provided"/>
    <n v="2.6"/>
    <n v="3.2"/>
    <s v="Yes"/>
    <n v="3"/>
    <s v="Neutral"/>
    <s v="No"/>
    <n v="357.72"/>
    <s v="5"/>
    <x v="2"/>
    <s v="Average"/>
  </r>
  <r>
    <x v="1360"/>
    <d v="2025-08-25T00:00:00"/>
    <d v="1899-12-30T21:50:00"/>
    <x v="7"/>
    <x v="2"/>
    <x v="0"/>
    <x v="1"/>
    <x v="2"/>
    <x v="4"/>
    <x v="0"/>
    <s v="Replacement Initiated"/>
    <n v="6.3"/>
    <n v="6.4"/>
    <s v="Yes"/>
    <n v="3"/>
    <s v="Neutral"/>
    <s v="No"/>
    <n v="162.69"/>
    <s v="5"/>
    <x v="7"/>
    <s v="Average"/>
  </r>
  <r>
    <x v="1361"/>
    <d v="2025-11-05T00:00:00"/>
    <d v="1899-12-30T15:54:00"/>
    <x v="6"/>
    <x v="1"/>
    <x v="0"/>
    <x v="0"/>
    <x v="2"/>
    <x v="3"/>
    <x v="1"/>
    <s v="Escalated"/>
    <n v="3.3"/>
    <n v="8.6999999999999993"/>
    <s v="No"/>
    <n v="1"/>
    <s v="Negative"/>
    <s v="Yes"/>
    <n v="100.72"/>
    <s v="2"/>
    <x v="8"/>
    <s v="Poor"/>
  </r>
  <r>
    <x v="1362"/>
    <d v="2025-06-22T00:00:00"/>
    <d v="1899-12-30T08:44:00"/>
    <x v="0"/>
    <x v="0"/>
    <x v="1"/>
    <x v="2"/>
    <x v="3"/>
    <x v="1"/>
    <x v="0"/>
    <s v="Refund Processed"/>
    <n v="2.6"/>
    <n v="6.2"/>
    <s v="No"/>
    <n v="3"/>
    <s v="Neutral"/>
    <s v="No"/>
    <n v="81.16"/>
    <s v="5"/>
    <x v="9"/>
    <s v="Average"/>
  </r>
  <r>
    <x v="1363"/>
    <d v="2025-07-09T00:00:00"/>
    <d v="1899-12-30T10:19:00"/>
    <x v="2"/>
    <x v="0"/>
    <x v="3"/>
    <x v="3"/>
    <x v="0"/>
    <x v="7"/>
    <x v="2"/>
    <s v="Follow-up Required"/>
    <n v="1.4"/>
    <n v="9.6999999999999993"/>
    <s v="No"/>
    <n v="2"/>
    <s v="Neutral"/>
    <s v="No"/>
    <n v="38.07"/>
    <s v="3"/>
    <x v="4"/>
    <s v="Average"/>
  </r>
  <r>
    <x v="1364"/>
    <d v="2025-05-02T00:00:00"/>
    <d v="1899-12-30T13:06:00"/>
    <x v="6"/>
    <x v="3"/>
    <x v="0"/>
    <x v="0"/>
    <x v="3"/>
    <x v="0"/>
    <x v="0"/>
    <s v="Account Updated"/>
    <n v="1.2"/>
    <n v="8.3000000000000007"/>
    <s v="Yes"/>
    <n v="3"/>
    <s v="Neutral"/>
    <s v="Yes"/>
    <n v="887.05"/>
    <s v="5"/>
    <x v="6"/>
    <s v="Average"/>
  </r>
  <r>
    <x v="1365"/>
    <d v="2025-02-15T00:00:00"/>
    <d v="1899-12-30T14:59:00"/>
    <x v="11"/>
    <x v="2"/>
    <x v="2"/>
    <x v="2"/>
    <x v="2"/>
    <x v="4"/>
    <x v="2"/>
    <s v="Follow-up Required"/>
    <n v="0.6"/>
    <n v="9.6999999999999993"/>
    <s v="No"/>
    <n v="3"/>
    <s v="Negative"/>
    <s v="No"/>
    <n v="102.73"/>
    <s v="3"/>
    <x v="11"/>
    <s v="Average"/>
  </r>
  <r>
    <x v="1366"/>
    <d v="2025-03-05T00:00:00"/>
    <d v="1899-12-30T11:11:00"/>
    <x v="6"/>
    <x v="3"/>
    <x v="3"/>
    <x v="1"/>
    <x v="1"/>
    <x v="2"/>
    <x v="0"/>
    <s v="Information Provided"/>
    <n v="7.7"/>
    <n v="12.7"/>
    <s v="Yes"/>
    <n v="5"/>
    <s v="Positive"/>
    <s v="No"/>
    <n v="297.06"/>
    <s v="5"/>
    <x v="3"/>
    <s v="Excellent"/>
  </r>
  <r>
    <x v="1367"/>
    <d v="2025-05-10T00:00:00"/>
    <d v="1899-12-30T10:19:00"/>
    <x v="2"/>
    <x v="0"/>
    <x v="2"/>
    <x v="0"/>
    <x v="2"/>
    <x v="2"/>
    <x v="2"/>
    <s v="Follow-up Required"/>
    <n v="6.4"/>
    <n v="9.9"/>
    <s v="No"/>
    <n v="3"/>
    <s v="Neutral"/>
    <s v="No"/>
    <n v="346.96"/>
    <s v="3"/>
    <x v="6"/>
    <s v="Average"/>
  </r>
  <r>
    <x v="1368"/>
    <d v="2025-11-06T00:00:00"/>
    <d v="1899-12-30T21:07:00"/>
    <x v="2"/>
    <x v="3"/>
    <x v="0"/>
    <x v="0"/>
    <x v="0"/>
    <x v="0"/>
    <x v="1"/>
    <s v="Escalated"/>
    <n v="0.9"/>
    <n v="7.3"/>
    <s v="No"/>
    <n v="3"/>
    <s v="Negative"/>
    <s v="Yes"/>
    <n v="68.650000000000006"/>
    <s v="2"/>
    <x v="8"/>
    <s v="Average"/>
  </r>
  <r>
    <x v="1369"/>
    <d v="2025-12-29T00:00:00"/>
    <d v="1899-12-30T13:47:00"/>
    <x v="11"/>
    <x v="2"/>
    <x v="1"/>
    <x v="0"/>
    <x v="0"/>
    <x v="2"/>
    <x v="2"/>
    <s v="Follow-up Required"/>
    <n v="2.4"/>
    <n v="4.8"/>
    <s v="No"/>
    <n v="2"/>
    <s v="Negative"/>
    <s v="No"/>
    <n v="274.35000000000002"/>
    <s v="3"/>
    <x v="1"/>
    <s v="Average"/>
  </r>
  <r>
    <x v="1370"/>
    <d v="2025-07-12T00:00:00"/>
    <d v="1899-12-30T16:42:00"/>
    <x v="13"/>
    <x v="1"/>
    <x v="2"/>
    <x v="0"/>
    <x v="3"/>
    <x v="8"/>
    <x v="2"/>
    <s v="Follow-up Required"/>
    <n v="0.8"/>
    <n v="11.1"/>
    <s v="No"/>
    <n v="2"/>
    <s v="Negative"/>
    <s v="No"/>
    <n v="262.24"/>
    <s v="3"/>
    <x v="4"/>
    <s v="Average"/>
  </r>
  <r>
    <x v="1371"/>
    <d v="2025-11-03T00:00:00"/>
    <d v="1899-12-30T19:36:00"/>
    <x v="15"/>
    <x v="1"/>
    <x v="3"/>
    <x v="0"/>
    <x v="3"/>
    <x v="7"/>
    <x v="0"/>
    <s v="Resolved"/>
    <n v="4.5"/>
    <n v="1.7"/>
    <s v="Yes"/>
    <n v="1"/>
    <s v="Negative"/>
    <s v="No"/>
    <n v="528.04999999999995"/>
    <s v="5"/>
    <x v="8"/>
    <s v="Poor"/>
  </r>
  <r>
    <x v="1372"/>
    <d v="2025-06-30T00:00:00"/>
    <d v="1899-12-30T14:08:00"/>
    <x v="18"/>
    <x v="1"/>
    <x v="1"/>
    <x v="0"/>
    <x v="2"/>
    <x v="1"/>
    <x v="0"/>
    <s v="Resolved"/>
    <n v="3.7"/>
    <n v="14.3"/>
    <s v="Yes"/>
    <n v="4"/>
    <s v="Neutral"/>
    <s v="No"/>
    <n v="112.82"/>
    <s v="5"/>
    <x v="9"/>
    <s v="Excellent"/>
  </r>
  <r>
    <x v="1373"/>
    <d v="2025-10-19T00:00:00"/>
    <d v="1899-12-30T09:35:00"/>
    <x v="8"/>
    <x v="1"/>
    <x v="0"/>
    <x v="0"/>
    <x v="2"/>
    <x v="9"/>
    <x v="0"/>
    <s v="Resolved"/>
    <n v="6.4"/>
    <n v="12.7"/>
    <s v="Yes"/>
    <n v="4"/>
    <s v="Neutral"/>
    <s v="No"/>
    <n v="164.48"/>
    <s v="5"/>
    <x v="10"/>
    <s v="Excellent"/>
  </r>
  <r>
    <x v="1374"/>
    <d v="2025-10-09T00:00:00"/>
    <d v="1899-12-30T10:43:00"/>
    <x v="5"/>
    <x v="3"/>
    <x v="0"/>
    <x v="0"/>
    <x v="2"/>
    <x v="9"/>
    <x v="0"/>
    <s v="Resolved"/>
    <n v="3.8"/>
    <n v="7.7"/>
    <s v="No"/>
    <n v="5"/>
    <s v="Positive"/>
    <s v="No"/>
    <n v="103.86"/>
    <s v="5"/>
    <x v="10"/>
    <s v="Excellent"/>
  </r>
  <r>
    <x v="1375"/>
    <d v="2025-01-29T00:00:00"/>
    <d v="1899-12-30T17:37:00"/>
    <x v="4"/>
    <x v="2"/>
    <x v="2"/>
    <x v="3"/>
    <x v="1"/>
    <x v="7"/>
    <x v="0"/>
    <s v="Resolved"/>
    <n v="2.2000000000000002"/>
    <n v="7.5"/>
    <s v="Yes"/>
    <n v="0"/>
    <s v="Positive"/>
    <s v="No"/>
    <n v="447.63"/>
    <s v="5"/>
    <x v="5"/>
    <s v="Poor"/>
  </r>
  <r>
    <x v="1376"/>
    <d v="2025-05-29T00:00:00"/>
    <d v="1899-12-30T16:46:00"/>
    <x v="14"/>
    <x v="1"/>
    <x v="2"/>
    <x v="0"/>
    <x v="1"/>
    <x v="3"/>
    <x v="0"/>
    <s v="Resolved"/>
    <n v="1"/>
    <n v="7.3"/>
    <s v="No"/>
    <n v="0"/>
    <s v="Neutral"/>
    <s v="No"/>
    <n v="276.27"/>
    <s v="5"/>
    <x v="6"/>
    <s v="Poor"/>
  </r>
  <r>
    <x v="1377"/>
    <d v="2025-09-24T00:00:00"/>
    <d v="1899-12-30T09:57:00"/>
    <x v="15"/>
    <x v="1"/>
    <x v="3"/>
    <x v="0"/>
    <x v="1"/>
    <x v="5"/>
    <x v="0"/>
    <s v="Resolved"/>
    <n v="1.6"/>
    <n v="7"/>
    <s v="Yes"/>
    <n v="0"/>
    <s v="Positive"/>
    <s v="No"/>
    <n v="558.52"/>
    <s v="5"/>
    <x v="2"/>
    <s v="Poor"/>
  </r>
  <r>
    <x v="1378"/>
    <d v="2025-10-23T00:00:00"/>
    <d v="1899-12-30T16:42:00"/>
    <x v="19"/>
    <x v="2"/>
    <x v="0"/>
    <x v="0"/>
    <x v="3"/>
    <x v="1"/>
    <x v="0"/>
    <s v="Resolved"/>
    <n v="6.3"/>
    <n v="13.2"/>
    <s v="No"/>
    <n v="5"/>
    <s v="Positive"/>
    <s v="No"/>
    <n v="92"/>
    <s v="5"/>
    <x v="10"/>
    <s v="Excellent"/>
  </r>
  <r>
    <x v="1379"/>
    <d v="2025-01-11T00:00:00"/>
    <d v="1899-12-30T14:11:00"/>
    <x v="8"/>
    <x v="2"/>
    <x v="2"/>
    <x v="0"/>
    <x v="1"/>
    <x v="0"/>
    <x v="0"/>
    <s v="Resolved"/>
    <n v="1"/>
    <n v="12.7"/>
    <s v="Yes"/>
    <n v="1"/>
    <s v="Negative"/>
    <s v="No"/>
    <n v="356.9"/>
    <s v="5"/>
    <x v="5"/>
    <s v="Poor"/>
  </r>
  <r>
    <x v="1380"/>
    <d v="2025-06-13T00:00:00"/>
    <d v="1899-12-30T17:50:00"/>
    <x v="8"/>
    <x v="2"/>
    <x v="3"/>
    <x v="2"/>
    <x v="2"/>
    <x v="2"/>
    <x v="0"/>
    <s v="Resolved"/>
    <n v="1.4"/>
    <n v="14.9"/>
    <s v="Yes"/>
    <n v="4"/>
    <s v="Positive"/>
    <s v="No"/>
    <n v="101.46"/>
    <s v="5"/>
    <x v="9"/>
    <s v="Excellent"/>
  </r>
  <r>
    <x v="1381"/>
    <d v="2025-04-23T00:00:00"/>
    <d v="1899-12-30T16:58:00"/>
    <x v="18"/>
    <x v="1"/>
    <x v="0"/>
    <x v="1"/>
    <x v="3"/>
    <x v="1"/>
    <x v="0"/>
    <s v="Account Updated"/>
    <n v="0.4"/>
    <n v="17.100000000000001"/>
    <s v="No"/>
    <n v="1"/>
    <s v="Negative"/>
    <s v="No"/>
    <n v="46.52"/>
    <s v="5"/>
    <x v="0"/>
    <s v="Poor"/>
  </r>
  <r>
    <x v="1382"/>
    <d v="2025-07-06T00:00:00"/>
    <d v="1899-12-30T08:11:00"/>
    <x v="15"/>
    <x v="1"/>
    <x v="3"/>
    <x v="2"/>
    <x v="2"/>
    <x v="2"/>
    <x v="0"/>
    <s v="Resolved"/>
    <n v="0.2"/>
    <n v="8.8000000000000007"/>
    <s v="Yes"/>
    <n v="1"/>
    <s v="Negative"/>
    <s v="No"/>
    <n v="286.7"/>
    <s v="5"/>
    <x v="4"/>
    <s v="Poor"/>
  </r>
  <r>
    <x v="1383"/>
    <d v="2025-10-22T00:00:00"/>
    <d v="1899-12-30T14:51:00"/>
    <x v="8"/>
    <x v="1"/>
    <x v="0"/>
    <x v="0"/>
    <x v="1"/>
    <x v="4"/>
    <x v="3"/>
    <s v="No Resolution"/>
    <n v="3"/>
    <n v="12.4"/>
    <s v="No"/>
    <n v="3"/>
    <s v="Neutral"/>
    <s v="No"/>
    <n v="133.09"/>
    <s v="0"/>
    <x v="10"/>
    <s v="Average"/>
  </r>
  <r>
    <x v="1384"/>
    <d v="2025-08-20T00:00:00"/>
    <d v="1899-12-30T15:41:00"/>
    <x v="11"/>
    <x v="1"/>
    <x v="1"/>
    <x v="1"/>
    <x v="2"/>
    <x v="9"/>
    <x v="1"/>
    <s v="Escalated"/>
    <n v="0.8"/>
    <n v="8"/>
    <s v="No"/>
    <n v="2"/>
    <s v="Negative"/>
    <s v="Yes"/>
    <n v="91.4"/>
    <s v="2"/>
    <x v="7"/>
    <s v="Average"/>
  </r>
  <r>
    <x v="1385"/>
    <d v="2025-08-15T00:00:00"/>
    <d v="1899-12-30T15:33:00"/>
    <x v="2"/>
    <x v="2"/>
    <x v="2"/>
    <x v="0"/>
    <x v="0"/>
    <x v="2"/>
    <x v="0"/>
    <s v="Account Updated"/>
    <n v="6"/>
    <n v="7"/>
    <s v="Yes"/>
    <n v="5"/>
    <s v="Positive"/>
    <s v="No"/>
    <n v="65.739999999999995"/>
    <s v="5"/>
    <x v="7"/>
    <s v="Excellent"/>
  </r>
  <r>
    <x v="1386"/>
    <d v="2025-11-06T00:00:00"/>
    <d v="1899-12-30T09:56:00"/>
    <x v="9"/>
    <x v="1"/>
    <x v="0"/>
    <x v="0"/>
    <x v="2"/>
    <x v="2"/>
    <x v="0"/>
    <s v="Resolved"/>
    <n v="4.5"/>
    <n v="11.9"/>
    <s v="No"/>
    <n v="5"/>
    <s v="Positive"/>
    <s v="No"/>
    <n v="273.13"/>
    <s v="5"/>
    <x v="8"/>
    <s v="Excellent"/>
  </r>
  <r>
    <x v="1387"/>
    <d v="2025-04-08T00:00:00"/>
    <d v="1899-12-30T18:03:00"/>
    <x v="13"/>
    <x v="3"/>
    <x v="3"/>
    <x v="0"/>
    <x v="2"/>
    <x v="0"/>
    <x v="0"/>
    <s v="Resolved"/>
    <n v="2.6"/>
    <n v="12.2"/>
    <s v="No"/>
    <n v="5"/>
    <s v="Positive"/>
    <s v="No"/>
    <n v="72.650000000000006"/>
    <s v="5"/>
    <x v="0"/>
    <s v="Excellent"/>
  </r>
  <r>
    <x v="1388"/>
    <d v="2025-02-24T00:00:00"/>
    <d v="1899-12-30T08:39:00"/>
    <x v="11"/>
    <x v="3"/>
    <x v="1"/>
    <x v="0"/>
    <x v="2"/>
    <x v="5"/>
    <x v="0"/>
    <s v="Resolved"/>
    <n v="3.9"/>
    <n v="8.8000000000000007"/>
    <s v="Yes"/>
    <n v="3"/>
    <s v="Neutral"/>
    <s v="No"/>
    <n v="74.650000000000006"/>
    <s v="5"/>
    <x v="11"/>
    <s v="Average"/>
  </r>
  <r>
    <x v="1389"/>
    <d v="2025-04-21T00:00:00"/>
    <d v="1899-12-30T09:52:00"/>
    <x v="10"/>
    <x v="0"/>
    <x v="1"/>
    <x v="0"/>
    <x v="2"/>
    <x v="6"/>
    <x v="0"/>
    <s v="Resolved"/>
    <n v="2.9"/>
    <n v="9.6"/>
    <s v="Yes"/>
    <n v="4"/>
    <s v="Neutral"/>
    <s v="No"/>
    <n v="174.38"/>
    <s v="5"/>
    <x v="0"/>
    <s v="Excellent"/>
  </r>
  <r>
    <x v="1390"/>
    <d v="2025-06-01T00:00:00"/>
    <d v="1899-12-30T16:51:00"/>
    <x v="14"/>
    <x v="0"/>
    <x v="0"/>
    <x v="0"/>
    <x v="2"/>
    <x v="2"/>
    <x v="3"/>
    <s v="No Resolution"/>
    <n v="2.8"/>
    <n v="5.5"/>
    <s v="No"/>
    <n v="1"/>
    <s v="Negative"/>
    <s v="No"/>
    <n v="232.95"/>
    <s v="0"/>
    <x v="9"/>
    <s v="Poor"/>
  </r>
  <r>
    <x v="1391"/>
    <d v="2025-09-03T00:00:00"/>
    <d v="1899-12-30T17:00:00"/>
    <x v="9"/>
    <x v="2"/>
    <x v="3"/>
    <x v="3"/>
    <x v="2"/>
    <x v="4"/>
    <x v="3"/>
    <s v="No Resolution"/>
    <n v="2.1"/>
    <n v="5.6"/>
    <s v="No"/>
    <n v="3"/>
    <s v="Neutral"/>
    <s v="No"/>
    <n v="132.56"/>
    <s v="0"/>
    <x v="2"/>
    <s v="Average"/>
  </r>
  <r>
    <x v="1392"/>
    <d v="2025-03-10T00:00:00"/>
    <d v="1899-12-30T10:31:00"/>
    <x v="14"/>
    <x v="2"/>
    <x v="2"/>
    <x v="0"/>
    <x v="2"/>
    <x v="2"/>
    <x v="2"/>
    <s v="Follow-up Required"/>
    <n v="3.8"/>
    <n v="7"/>
    <s v="No"/>
    <n v="3"/>
    <s v="Neutral"/>
    <s v="No"/>
    <n v="252.07"/>
    <s v="3"/>
    <x v="3"/>
    <s v="Average"/>
  </r>
  <r>
    <x v="1393"/>
    <d v="2025-11-08T00:00:00"/>
    <d v="1899-12-30T20:03:00"/>
    <x v="5"/>
    <x v="1"/>
    <x v="3"/>
    <x v="0"/>
    <x v="0"/>
    <x v="6"/>
    <x v="0"/>
    <s v="Resolved"/>
    <n v="2.5"/>
    <n v="10.7"/>
    <s v="Yes"/>
    <n v="0"/>
    <s v="Positive"/>
    <s v="No"/>
    <n v="22.88"/>
    <s v="5"/>
    <x v="8"/>
    <s v="Poor"/>
  </r>
  <r>
    <x v="1394"/>
    <d v="2025-10-16T00:00:00"/>
    <d v="1899-12-30T11:39:00"/>
    <x v="12"/>
    <x v="2"/>
    <x v="1"/>
    <x v="0"/>
    <x v="1"/>
    <x v="1"/>
    <x v="0"/>
    <s v="Resolved"/>
    <n v="1.8"/>
    <n v="9.1999999999999993"/>
    <s v="No"/>
    <n v="3"/>
    <s v="Neutral"/>
    <s v="No"/>
    <n v="482.5"/>
    <s v="5"/>
    <x v="10"/>
    <s v="Average"/>
  </r>
  <r>
    <x v="1395"/>
    <d v="2025-09-07T00:00:00"/>
    <d v="1899-12-30T16:32:00"/>
    <x v="2"/>
    <x v="1"/>
    <x v="1"/>
    <x v="1"/>
    <x v="3"/>
    <x v="1"/>
    <x v="0"/>
    <s v="Refund Processed"/>
    <n v="0.7"/>
    <n v="9.8000000000000007"/>
    <s v="Yes"/>
    <n v="2"/>
    <s v="Negative"/>
    <s v="No"/>
    <n v="621"/>
    <s v="5"/>
    <x v="2"/>
    <s v="Average"/>
  </r>
  <r>
    <x v="1396"/>
    <d v="2025-02-05T00:00:00"/>
    <d v="1899-12-30T13:31:00"/>
    <x v="16"/>
    <x v="2"/>
    <x v="0"/>
    <x v="0"/>
    <x v="0"/>
    <x v="0"/>
    <x v="0"/>
    <s v="Resolved"/>
    <n v="5.9"/>
    <n v="6.7"/>
    <s v="Yes"/>
    <n v="5"/>
    <s v="Positive"/>
    <s v="No"/>
    <n v="115.76"/>
    <s v="5"/>
    <x v="11"/>
    <s v="Excellent"/>
  </r>
  <r>
    <x v="1397"/>
    <d v="2025-08-27T00:00:00"/>
    <d v="1899-12-30T16:34:00"/>
    <x v="18"/>
    <x v="1"/>
    <x v="0"/>
    <x v="2"/>
    <x v="3"/>
    <x v="8"/>
    <x v="0"/>
    <s v="Resolved"/>
    <n v="2.6"/>
    <n v="11.1"/>
    <s v="Yes"/>
    <n v="5"/>
    <s v="Positive"/>
    <s v="No"/>
    <n v="112.41"/>
    <s v="5"/>
    <x v="7"/>
    <s v="Excellent"/>
  </r>
  <r>
    <x v="1398"/>
    <d v="2025-05-28T00:00:00"/>
    <d v="1899-12-30T21:25:00"/>
    <x v="0"/>
    <x v="2"/>
    <x v="2"/>
    <x v="3"/>
    <x v="2"/>
    <x v="4"/>
    <x v="0"/>
    <s v="Resolved"/>
    <n v="1"/>
    <n v="5.0999999999999996"/>
    <s v="No"/>
    <n v="0"/>
    <s v="Positive"/>
    <s v="No"/>
    <n v="347.57"/>
    <s v="5"/>
    <x v="6"/>
    <s v="Poor"/>
  </r>
  <r>
    <x v="1399"/>
    <d v="2025-08-15T00:00:00"/>
    <d v="1899-12-30T21:20:00"/>
    <x v="7"/>
    <x v="1"/>
    <x v="2"/>
    <x v="0"/>
    <x v="0"/>
    <x v="3"/>
    <x v="2"/>
    <s v="Follow-up Required"/>
    <n v="2.7"/>
    <n v="6.6"/>
    <s v="No"/>
    <n v="0"/>
    <s v="Neutral"/>
    <s v="No"/>
    <n v="58.23"/>
    <s v="3"/>
    <x v="7"/>
    <s v="Poor"/>
  </r>
  <r>
    <x v="1400"/>
    <d v="2025-09-01T00:00:00"/>
    <d v="1899-12-30T20:52:00"/>
    <x v="15"/>
    <x v="1"/>
    <x v="2"/>
    <x v="0"/>
    <x v="2"/>
    <x v="7"/>
    <x v="2"/>
    <s v="Follow-up Required"/>
    <n v="3.6"/>
    <n v="10.3"/>
    <s v="No"/>
    <n v="0"/>
    <s v="Positive"/>
    <s v="No"/>
    <n v="212.45"/>
    <s v="3"/>
    <x v="2"/>
    <s v="Poor"/>
  </r>
  <r>
    <x v="1401"/>
    <d v="2025-12-03T00:00:00"/>
    <d v="1899-12-30T17:11:00"/>
    <x v="12"/>
    <x v="0"/>
    <x v="0"/>
    <x v="0"/>
    <x v="2"/>
    <x v="0"/>
    <x v="0"/>
    <s v="Information Provided"/>
    <n v="7.4"/>
    <n v="6.9"/>
    <s v="Yes"/>
    <n v="3"/>
    <s v="Neutral"/>
    <s v="No"/>
    <n v="117.08"/>
    <s v="5"/>
    <x v="1"/>
    <s v="Average"/>
  </r>
  <r>
    <x v="1402"/>
    <d v="2025-12-31T00:00:00"/>
    <d v="1899-12-30T08:27:00"/>
    <x v="13"/>
    <x v="2"/>
    <x v="3"/>
    <x v="1"/>
    <x v="2"/>
    <x v="0"/>
    <x v="2"/>
    <s v="Follow-up Required"/>
    <n v="3.1"/>
    <n v="8.4"/>
    <s v="No"/>
    <n v="3"/>
    <s v="Neutral"/>
    <s v="No"/>
    <n v="170.56"/>
    <s v="3"/>
    <x v="1"/>
    <s v="Average"/>
  </r>
  <r>
    <x v="1403"/>
    <d v="2025-07-20T00:00:00"/>
    <d v="1899-12-30T14:26:00"/>
    <x v="0"/>
    <x v="0"/>
    <x v="1"/>
    <x v="0"/>
    <x v="3"/>
    <x v="4"/>
    <x v="0"/>
    <s v="Resolved"/>
    <n v="4.5999999999999996"/>
    <n v="9"/>
    <s v="Yes"/>
    <n v="3"/>
    <s v="Neutral"/>
    <s v="No"/>
    <n v="876.71"/>
    <s v="5"/>
    <x v="4"/>
    <s v="Average"/>
  </r>
  <r>
    <x v="1404"/>
    <d v="2025-06-03T00:00:00"/>
    <d v="1899-12-30T18:34:00"/>
    <x v="5"/>
    <x v="2"/>
    <x v="0"/>
    <x v="0"/>
    <x v="2"/>
    <x v="9"/>
    <x v="0"/>
    <s v="Resolved"/>
    <n v="4.8"/>
    <n v="9.1"/>
    <s v="Yes"/>
    <n v="2"/>
    <s v="Neutral"/>
    <s v="No"/>
    <n v="197.54"/>
    <s v="5"/>
    <x v="9"/>
    <s v="Average"/>
  </r>
  <r>
    <x v="1405"/>
    <d v="2025-03-14T00:00:00"/>
    <d v="1899-12-30T11:43:00"/>
    <x v="11"/>
    <x v="2"/>
    <x v="2"/>
    <x v="0"/>
    <x v="0"/>
    <x v="9"/>
    <x v="0"/>
    <s v="Information Provided"/>
    <n v="0.8"/>
    <n v="7.6"/>
    <s v="Yes"/>
    <n v="3"/>
    <s v="Neutral"/>
    <s v="No"/>
    <n v="69.41"/>
    <s v="5"/>
    <x v="3"/>
    <s v="Average"/>
  </r>
  <r>
    <x v="1406"/>
    <d v="2025-07-20T00:00:00"/>
    <d v="1899-12-30T20:41:00"/>
    <x v="7"/>
    <x v="2"/>
    <x v="0"/>
    <x v="1"/>
    <x v="1"/>
    <x v="5"/>
    <x v="0"/>
    <s v="Resolved"/>
    <n v="7.1"/>
    <n v="6.7"/>
    <s v="Yes"/>
    <n v="5"/>
    <s v="Positive"/>
    <s v="No"/>
    <n v="565.29"/>
    <s v="5"/>
    <x v="4"/>
    <s v="Excellent"/>
  </r>
  <r>
    <x v="1407"/>
    <d v="2025-10-23T00:00:00"/>
    <d v="1899-12-30T12:11:00"/>
    <x v="12"/>
    <x v="3"/>
    <x v="1"/>
    <x v="0"/>
    <x v="2"/>
    <x v="5"/>
    <x v="0"/>
    <s v="Information Provided"/>
    <n v="2.2000000000000002"/>
    <n v="11.4"/>
    <s v="Yes"/>
    <n v="0"/>
    <s v="Neutral"/>
    <s v="No"/>
    <n v="73.430000000000007"/>
    <s v="5"/>
    <x v="10"/>
    <s v="Poor"/>
  </r>
  <r>
    <x v="1408"/>
    <d v="2025-01-17T00:00:00"/>
    <d v="1899-12-30T21:58:00"/>
    <x v="17"/>
    <x v="3"/>
    <x v="3"/>
    <x v="0"/>
    <x v="2"/>
    <x v="8"/>
    <x v="0"/>
    <s v="Resolved"/>
    <n v="5.9"/>
    <n v="4.3"/>
    <s v="Yes"/>
    <n v="5"/>
    <s v="Positive"/>
    <s v="No"/>
    <n v="196.14"/>
    <s v="5"/>
    <x v="5"/>
    <s v="Excellent"/>
  </r>
  <r>
    <x v="1409"/>
    <d v="2025-05-09T00:00:00"/>
    <d v="1899-12-30T19:28:00"/>
    <x v="0"/>
    <x v="3"/>
    <x v="3"/>
    <x v="1"/>
    <x v="0"/>
    <x v="2"/>
    <x v="3"/>
    <s v="No Resolution"/>
    <n v="4.4000000000000004"/>
    <n v="6.1"/>
    <s v="No"/>
    <n v="3"/>
    <s v="Neutral"/>
    <s v="No"/>
    <n v="99.32"/>
    <s v="0"/>
    <x v="6"/>
    <s v="Average"/>
  </r>
  <r>
    <x v="1410"/>
    <d v="2025-08-05T00:00:00"/>
    <d v="1899-12-30T12:19:00"/>
    <x v="4"/>
    <x v="3"/>
    <x v="0"/>
    <x v="1"/>
    <x v="2"/>
    <x v="9"/>
    <x v="0"/>
    <s v="Resolved"/>
    <n v="0.2"/>
    <n v="11.6"/>
    <s v="No"/>
    <n v="3"/>
    <s v="Neutral"/>
    <s v="No"/>
    <n v="337.87"/>
    <s v="5"/>
    <x v="7"/>
    <s v="Average"/>
  </r>
  <r>
    <x v="1411"/>
    <d v="2025-03-02T00:00:00"/>
    <d v="1899-12-30T14:24:00"/>
    <x v="17"/>
    <x v="1"/>
    <x v="2"/>
    <x v="2"/>
    <x v="2"/>
    <x v="8"/>
    <x v="1"/>
    <s v="Escalated"/>
    <n v="1.1000000000000001"/>
    <n v="7.3"/>
    <s v="No"/>
    <n v="2"/>
    <s v="Negative"/>
    <s v="Yes"/>
    <n v="268.42"/>
    <s v="2"/>
    <x v="3"/>
    <s v="Average"/>
  </r>
  <r>
    <x v="1412"/>
    <d v="2025-04-14T00:00:00"/>
    <d v="1899-12-30T10:24:00"/>
    <x v="9"/>
    <x v="3"/>
    <x v="2"/>
    <x v="0"/>
    <x v="0"/>
    <x v="0"/>
    <x v="0"/>
    <s v="Resolved"/>
    <n v="1.1000000000000001"/>
    <n v="7.3"/>
    <s v="Yes"/>
    <n v="5"/>
    <s v="Positive"/>
    <s v="No"/>
    <n v="292.39999999999998"/>
    <s v="5"/>
    <x v="0"/>
    <s v="Excellent"/>
  </r>
  <r>
    <x v="1413"/>
    <d v="2025-02-11T00:00:00"/>
    <d v="1899-12-30T15:59:00"/>
    <x v="15"/>
    <x v="2"/>
    <x v="2"/>
    <x v="2"/>
    <x v="2"/>
    <x v="6"/>
    <x v="0"/>
    <s v="Resolved"/>
    <n v="1.8"/>
    <n v="18.7"/>
    <s v="No"/>
    <n v="5"/>
    <s v="Positive"/>
    <s v="No"/>
    <n v="249"/>
    <s v="5"/>
    <x v="11"/>
    <s v="Excellent"/>
  </r>
  <r>
    <x v="1414"/>
    <d v="2025-01-25T00:00:00"/>
    <d v="1899-12-30T09:06:00"/>
    <x v="3"/>
    <x v="0"/>
    <x v="2"/>
    <x v="1"/>
    <x v="0"/>
    <x v="2"/>
    <x v="0"/>
    <s v="Resolved"/>
    <n v="10.5"/>
    <n v="11.4"/>
    <s v="No"/>
    <n v="3"/>
    <s v="Neutral"/>
    <s v="No"/>
    <n v="74.66"/>
    <s v="5"/>
    <x v="5"/>
    <s v="Average"/>
  </r>
  <r>
    <x v="1415"/>
    <d v="2025-02-08T00:00:00"/>
    <d v="1899-12-30T14:09:00"/>
    <x v="7"/>
    <x v="2"/>
    <x v="0"/>
    <x v="0"/>
    <x v="2"/>
    <x v="1"/>
    <x v="0"/>
    <s v="Resolved"/>
    <n v="3.3"/>
    <n v="14.4"/>
    <s v="Yes"/>
    <n v="5"/>
    <s v="Positive"/>
    <s v="No"/>
    <n v="163.35"/>
    <s v="5"/>
    <x v="11"/>
    <s v="Excellent"/>
  </r>
  <r>
    <x v="1416"/>
    <d v="2025-10-18T00:00:00"/>
    <d v="1899-12-30T14:33:00"/>
    <x v="5"/>
    <x v="3"/>
    <x v="0"/>
    <x v="1"/>
    <x v="2"/>
    <x v="4"/>
    <x v="0"/>
    <s v="Resolved"/>
    <n v="10.6"/>
    <n v="8.3000000000000007"/>
    <s v="No"/>
    <n v="3"/>
    <s v="Neutral"/>
    <s v="No"/>
    <n v="212.91"/>
    <s v="5"/>
    <x v="10"/>
    <s v="Average"/>
  </r>
  <r>
    <x v="1417"/>
    <d v="2025-05-11T00:00:00"/>
    <d v="1899-12-30T13:28:00"/>
    <x v="10"/>
    <x v="3"/>
    <x v="2"/>
    <x v="0"/>
    <x v="0"/>
    <x v="1"/>
    <x v="0"/>
    <s v="Information Provided"/>
    <n v="4.9000000000000004"/>
    <n v="14.8"/>
    <s v="Yes"/>
    <n v="5"/>
    <s v="Positive"/>
    <s v="No"/>
    <n v="9.6"/>
    <s v="5"/>
    <x v="6"/>
    <s v="Excellent"/>
  </r>
  <r>
    <x v="1418"/>
    <d v="2025-08-17T00:00:00"/>
    <d v="1899-12-30T12:52:00"/>
    <x v="3"/>
    <x v="1"/>
    <x v="2"/>
    <x v="2"/>
    <x v="3"/>
    <x v="0"/>
    <x v="2"/>
    <s v="Follow-up Required"/>
    <n v="3.6"/>
    <n v="13"/>
    <s v="No"/>
    <n v="1"/>
    <s v="Negative"/>
    <s v="No"/>
    <n v="860.35"/>
    <s v="3"/>
    <x v="7"/>
    <s v="Poor"/>
  </r>
  <r>
    <x v="1419"/>
    <d v="2025-04-18T00:00:00"/>
    <d v="1899-12-30T20:50:00"/>
    <x v="1"/>
    <x v="1"/>
    <x v="0"/>
    <x v="0"/>
    <x v="0"/>
    <x v="9"/>
    <x v="0"/>
    <s v="Resolved"/>
    <n v="6.3"/>
    <n v="11.3"/>
    <s v="Yes"/>
    <n v="3"/>
    <s v="Neutral"/>
    <s v="No"/>
    <n v="16.97"/>
    <s v="5"/>
    <x v="0"/>
    <s v="Average"/>
  </r>
  <r>
    <x v="1420"/>
    <d v="2025-06-21T00:00:00"/>
    <d v="1899-12-30T19:33:00"/>
    <x v="12"/>
    <x v="3"/>
    <x v="0"/>
    <x v="1"/>
    <x v="2"/>
    <x v="7"/>
    <x v="0"/>
    <s v="Resolved"/>
    <n v="2.5"/>
    <n v="13.1"/>
    <s v="Yes"/>
    <n v="4"/>
    <s v="Neutral"/>
    <s v="No"/>
    <n v="139.13999999999999"/>
    <s v="5"/>
    <x v="9"/>
    <s v="Excellent"/>
  </r>
  <r>
    <x v="1421"/>
    <d v="2025-04-12T00:00:00"/>
    <d v="1899-12-30T18:51:00"/>
    <x v="11"/>
    <x v="0"/>
    <x v="2"/>
    <x v="0"/>
    <x v="2"/>
    <x v="7"/>
    <x v="0"/>
    <s v="Information Provided"/>
    <n v="3.4"/>
    <n v="8.6"/>
    <s v="Yes"/>
    <n v="5"/>
    <s v="Positive"/>
    <s v="No"/>
    <n v="203.84"/>
    <s v="5"/>
    <x v="0"/>
    <s v="Excellent"/>
  </r>
  <r>
    <x v="1422"/>
    <d v="2025-12-20T00:00:00"/>
    <d v="1899-12-30T09:40:00"/>
    <x v="16"/>
    <x v="3"/>
    <x v="1"/>
    <x v="3"/>
    <x v="2"/>
    <x v="4"/>
    <x v="0"/>
    <s v="Account Updated"/>
    <n v="3.9"/>
    <n v="7.2"/>
    <s v="Yes"/>
    <n v="3"/>
    <s v="Neutral"/>
    <s v="No"/>
    <n v="164.36"/>
    <s v="5"/>
    <x v="1"/>
    <s v="Average"/>
  </r>
  <r>
    <x v="1423"/>
    <d v="2025-01-12T00:00:00"/>
    <d v="1899-12-30T14:06:00"/>
    <x v="1"/>
    <x v="2"/>
    <x v="0"/>
    <x v="0"/>
    <x v="2"/>
    <x v="2"/>
    <x v="0"/>
    <s v="Information Provided"/>
    <n v="2.1"/>
    <n v="4.3"/>
    <s v="No"/>
    <n v="0"/>
    <s v="Negative"/>
    <s v="No"/>
    <n v="54.23"/>
    <s v="5"/>
    <x v="5"/>
    <s v="Poor"/>
  </r>
  <r>
    <x v="1424"/>
    <d v="2025-10-02T00:00:00"/>
    <d v="1899-12-30T08:40:00"/>
    <x v="6"/>
    <x v="1"/>
    <x v="3"/>
    <x v="3"/>
    <x v="0"/>
    <x v="0"/>
    <x v="0"/>
    <s v="Resolved"/>
    <n v="0.6"/>
    <n v="10.1"/>
    <s v="Yes"/>
    <n v="4"/>
    <s v="Positive"/>
    <s v="No"/>
    <n v="76.02"/>
    <s v="5"/>
    <x v="10"/>
    <s v="Excellent"/>
  </r>
  <r>
    <x v="1425"/>
    <d v="2025-04-11T00:00:00"/>
    <d v="1899-12-30T12:17:00"/>
    <x v="17"/>
    <x v="1"/>
    <x v="2"/>
    <x v="2"/>
    <x v="3"/>
    <x v="0"/>
    <x v="0"/>
    <s v="Resolved"/>
    <n v="0.4"/>
    <n v="10.199999999999999"/>
    <s v="Yes"/>
    <n v="0"/>
    <s v="Negative"/>
    <s v="No"/>
    <n v="172.37"/>
    <s v="5"/>
    <x v="0"/>
    <s v="Poor"/>
  </r>
  <r>
    <x v="1426"/>
    <d v="2025-02-13T00:00:00"/>
    <d v="1899-12-30T08:54:00"/>
    <x v="4"/>
    <x v="0"/>
    <x v="2"/>
    <x v="0"/>
    <x v="2"/>
    <x v="7"/>
    <x v="0"/>
    <s v="Refund Processed"/>
    <n v="2.1"/>
    <n v="6.8"/>
    <s v="Yes"/>
    <n v="5"/>
    <s v="Positive"/>
    <s v="No"/>
    <n v="140.82"/>
    <s v="5"/>
    <x v="11"/>
    <s v="Excellent"/>
  </r>
  <r>
    <x v="1427"/>
    <d v="2025-11-01T00:00:00"/>
    <d v="1899-12-30T14:35:00"/>
    <x v="9"/>
    <x v="1"/>
    <x v="1"/>
    <x v="2"/>
    <x v="0"/>
    <x v="7"/>
    <x v="3"/>
    <s v="No Resolution"/>
    <n v="2"/>
    <n v="8.3000000000000007"/>
    <s v="No"/>
    <n v="1"/>
    <s v="Negative"/>
    <s v="No"/>
    <n v="84.71"/>
    <s v="0"/>
    <x v="8"/>
    <s v="Poor"/>
  </r>
  <r>
    <x v="1428"/>
    <d v="2025-01-17T00:00:00"/>
    <d v="1899-12-30T20:43:00"/>
    <x v="19"/>
    <x v="2"/>
    <x v="3"/>
    <x v="3"/>
    <x v="2"/>
    <x v="8"/>
    <x v="0"/>
    <s v="Information Provided"/>
    <n v="3.1"/>
    <n v="6.2"/>
    <s v="Yes"/>
    <n v="4"/>
    <s v="Positive"/>
    <s v="No"/>
    <n v="59.01"/>
    <s v="5"/>
    <x v="5"/>
    <s v="Excellent"/>
  </r>
  <r>
    <x v="1429"/>
    <d v="2025-11-26T00:00:00"/>
    <d v="1899-12-30T11:02:00"/>
    <x v="11"/>
    <x v="2"/>
    <x v="0"/>
    <x v="0"/>
    <x v="3"/>
    <x v="1"/>
    <x v="2"/>
    <s v="Follow-up Required"/>
    <n v="2.7"/>
    <n v="8.4"/>
    <s v="No"/>
    <n v="4"/>
    <s v="Neutral"/>
    <s v="No"/>
    <n v="573.99"/>
    <s v="3"/>
    <x v="8"/>
    <s v="Excellent"/>
  </r>
  <r>
    <x v="1430"/>
    <d v="2025-02-26T00:00:00"/>
    <d v="1899-12-30T08:10:00"/>
    <x v="9"/>
    <x v="1"/>
    <x v="0"/>
    <x v="0"/>
    <x v="2"/>
    <x v="0"/>
    <x v="0"/>
    <s v="Information Provided"/>
    <n v="3.9"/>
    <n v="7.3"/>
    <s v="Yes"/>
    <n v="5"/>
    <s v="Positive"/>
    <s v="No"/>
    <n v="133.35"/>
    <s v="5"/>
    <x v="11"/>
    <s v="Excellent"/>
  </r>
  <r>
    <x v="1431"/>
    <d v="2025-11-07T00:00:00"/>
    <d v="1899-12-30T13:14:00"/>
    <x v="12"/>
    <x v="3"/>
    <x v="2"/>
    <x v="0"/>
    <x v="0"/>
    <x v="3"/>
    <x v="0"/>
    <s v="Resolved"/>
    <n v="2.9"/>
    <n v="7.5"/>
    <s v="Yes"/>
    <n v="0"/>
    <s v="Neutral"/>
    <s v="No"/>
    <n v="140.82"/>
    <s v="5"/>
    <x v="8"/>
    <s v="Poor"/>
  </r>
  <r>
    <x v="1432"/>
    <d v="2025-10-30T00:00:00"/>
    <d v="1899-12-30T19:26:00"/>
    <x v="9"/>
    <x v="3"/>
    <x v="1"/>
    <x v="0"/>
    <x v="2"/>
    <x v="9"/>
    <x v="3"/>
    <s v="No Resolution"/>
    <n v="3"/>
    <n v="5.6"/>
    <s v="No"/>
    <n v="1"/>
    <s v="Negative"/>
    <s v="No"/>
    <n v="164.19"/>
    <s v="0"/>
    <x v="10"/>
    <s v="Poor"/>
  </r>
  <r>
    <x v="1433"/>
    <d v="2025-01-12T00:00:00"/>
    <d v="1899-12-30T14:50:00"/>
    <x v="5"/>
    <x v="3"/>
    <x v="1"/>
    <x v="0"/>
    <x v="2"/>
    <x v="7"/>
    <x v="0"/>
    <s v="Resolved"/>
    <n v="6.5"/>
    <n v="2.5"/>
    <s v="Yes"/>
    <n v="5"/>
    <s v="Positive"/>
    <s v="No"/>
    <n v="116.69"/>
    <s v="5"/>
    <x v="5"/>
    <s v="Excellent"/>
  </r>
  <r>
    <x v="1434"/>
    <d v="2025-11-14T00:00:00"/>
    <d v="1899-12-30T08:15:00"/>
    <x v="19"/>
    <x v="0"/>
    <x v="2"/>
    <x v="0"/>
    <x v="2"/>
    <x v="0"/>
    <x v="2"/>
    <s v="Follow-up Required"/>
    <n v="3.2"/>
    <n v="10.199999999999999"/>
    <s v="No"/>
    <n v="3"/>
    <s v="Neutral"/>
    <s v="No"/>
    <n v="97.2"/>
    <s v="3"/>
    <x v="8"/>
    <s v="Average"/>
  </r>
  <r>
    <x v="1435"/>
    <d v="2025-03-21T00:00:00"/>
    <d v="1899-12-30T15:06:00"/>
    <x v="14"/>
    <x v="0"/>
    <x v="2"/>
    <x v="0"/>
    <x v="3"/>
    <x v="6"/>
    <x v="0"/>
    <s v="Information Provided"/>
    <n v="2.2000000000000002"/>
    <n v="16.3"/>
    <s v="No"/>
    <n v="5"/>
    <s v="Positive"/>
    <s v="No"/>
    <n v="98.52"/>
    <s v="5"/>
    <x v="3"/>
    <s v="Excellent"/>
  </r>
  <r>
    <x v="1436"/>
    <d v="2025-08-04T00:00:00"/>
    <d v="1899-12-30T14:50:00"/>
    <x v="10"/>
    <x v="2"/>
    <x v="1"/>
    <x v="0"/>
    <x v="2"/>
    <x v="5"/>
    <x v="0"/>
    <s v="Resolved"/>
    <n v="7"/>
    <n v="12.6"/>
    <s v="Yes"/>
    <n v="0"/>
    <s v="Neutral"/>
    <s v="No"/>
    <n v="54.03"/>
    <s v="5"/>
    <x v="7"/>
    <s v="Poor"/>
  </r>
  <r>
    <x v="1437"/>
    <d v="2025-12-05T00:00:00"/>
    <d v="1899-12-30T18:57:00"/>
    <x v="1"/>
    <x v="1"/>
    <x v="1"/>
    <x v="0"/>
    <x v="2"/>
    <x v="6"/>
    <x v="0"/>
    <s v="Resolved"/>
    <n v="1.8"/>
    <n v="11.2"/>
    <s v="Yes"/>
    <n v="3"/>
    <s v="Neutral"/>
    <s v="No"/>
    <n v="326.37"/>
    <s v="5"/>
    <x v="1"/>
    <s v="Average"/>
  </r>
  <r>
    <x v="1438"/>
    <d v="2025-09-21T00:00:00"/>
    <d v="1899-12-30T14:20:00"/>
    <x v="8"/>
    <x v="3"/>
    <x v="2"/>
    <x v="2"/>
    <x v="1"/>
    <x v="0"/>
    <x v="1"/>
    <s v="Escalated"/>
    <n v="2.8"/>
    <n v="7.8"/>
    <s v="No"/>
    <n v="2"/>
    <s v="Negative"/>
    <s v="Yes"/>
    <n v="399.88"/>
    <s v="2"/>
    <x v="2"/>
    <s v="Average"/>
  </r>
  <r>
    <x v="1439"/>
    <d v="2025-05-29T00:00:00"/>
    <d v="1899-12-30T15:29:00"/>
    <x v="16"/>
    <x v="3"/>
    <x v="0"/>
    <x v="2"/>
    <x v="2"/>
    <x v="1"/>
    <x v="1"/>
    <s v="Escalated"/>
    <n v="2.1"/>
    <n v="15.5"/>
    <s v="No"/>
    <n v="4"/>
    <s v="Neutral"/>
    <s v="Yes"/>
    <n v="44.23"/>
    <s v="2"/>
    <x v="6"/>
    <s v="Excellent"/>
  </r>
  <r>
    <x v="1440"/>
    <d v="2025-03-22T00:00:00"/>
    <d v="1899-12-30T09:18:00"/>
    <x v="4"/>
    <x v="2"/>
    <x v="2"/>
    <x v="0"/>
    <x v="2"/>
    <x v="0"/>
    <x v="0"/>
    <s v="Information Provided"/>
    <n v="5.7"/>
    <n v="9.6999999999999993"/>
    <s v="No"/>
    <n v="5"/>
    <s v="Positive"/>
    <s v="Yes"/>
    <n v="69.760000000000005"/>
    <s v="5"/>
    <x v="3"/>
    <s v="Excellent"/>
  </r>
  <r>
    <x v="1441"/>
    <d v="2025-08-03T00:00:00"/>
    <d v="1899-12-30T09:46:00"/>
    <x v="1"/>
    <x v="1"/>
    <x v="2"/>
    <x v="1"/>
    <x v="2"/>
    <x v="5"/>
    <x v="0"/>
    <s v="Resolved"/>
    <n v="6.3"/>
    <n v="9.8000000000000007"/>
    <s v="Yes"/>
    <n v="3"/>
    <s v="Neutral"/>
    <s v="No"/>
    <n v="101.11"/>
    <s v="5"/>
    <x v="7"/>
    <s v="Average"/>
  </r>
  <r>
    <x v="1442"/>
    <d v="2025-07-17T00:00:00"/>
    <d v="1899-12-30T19:00:00"/>
    <x v="7"/>
    <x v="2"/>
    <x v="3"/>
    <x v="1"/>
    <x v="2"/>
    <x v="4"/>
    <x v="0"/>
    <s v="Resolved"/>
    <n v="6.7"/>
    <n v="2.6"/>
    <s v="Yes"/>
    <n v="0"/>
    <s v="Neutral"/>
    <s v="No"/>
    <n v="142.6"/>
    <s v="5"/>
    <x v="4"/>
    <s v="Poor"/>
  </r>
  <r>
    <x v="1443"/>
    <d v="2025-07-19T00:00:00"/>
    <d v="1899-12-30T19:34:00"/>
    <x v="13"/>
    <x v="3"/>
    <x v="0"/>
    <x v="3"/>
    <x v="2"/>
    <x v="7"/>
    <x v="0"/>
    <s v="Replacement Initiated"/>
    <n v="4.5999999999999996"/>
    <n v="12.2"/>
    <s v="Yes"/>
    <n v="1"/>
    <s v="Negative"/>
    <s v="No"/>
    <n v="132.09"/>
    <s v="5"/>
    <x v="4"/>
    <s v="Poor"/>
  </r>
  <r>
    <x v="1444"/>
    <d v="2025-01-25T00:00:00"/>
    <d v="1899-12-30T10:15:00"/>
    <x v="16"/>
    <x v="3"/>
    <x v="2"/>
    <x v="0"/>
    <x v="2"/>
    <x v="7"/>
    <x v="0"/>
    <s v="Refund Processed"/>
    <n v="3.6"/>
    <n v="7"/>
    <s v="Yes"/>
    <n v="4"/>
    <s v="Neutral"/>
    <s v="No"/>
    <n v="100"/>
    <s v="5"/>
    <x v="5"/>
    <s v="Excellent"/>
  </r>
  <r>
    <x v="1445"/>
    <d v="2025-03-30T00:00:00"/>
    <d v="1899-12-30T13:55:00"/>
    <x v="14"/>
    <x v="1"/>
    <x v="1"/>
    <x v="0"/>
    <x v="1"/>
    <x v="3"/>
    <x v="0"/>
    <s v="Information Provided"/>
    <n v="5.5"/>
    <n v="9"/>
    <s v="Yes"/>
    <n v="3"/>
    <s v="Neutral"/>
    <s v="No"/>
    <n v="360.17"/>
    <s v="5"/>
    <x v="3"/>
    <s v="Average"/>
  </r>
  <r>
    <x v="1446"/>
    <d v="2025-09-25T00:00:00"/>
    <d v="1899-12-30T09:49:00"/>
    <x v="18"/>
    <x v="1"/>
    <x v="3"/>
    <x v="2"/>
    <x v="3"/>
    <x v="1"/>
    <x v="2"/>
    <s v="Follow-up Required"/>
    <n v="2.2999999999999998"/>
    <n v="9.8000000000000007"/>
    <s v="No"/>
    <n v="1"/>
    <s v="Negative"/>
    <s v="No"/>
    <n v="154.97"/>
    <s v="3"/>
    <x v="2"/>
    <s v="Poor"/>
  </r>
  <r>
    <x v="1447"/>
    <d v="2025-05-23T00:00:00"/>
    <d v="1899-12-30T17:15:00"/>
    <x v="7"/>
    <x v="0"/>
    <x v="3"/>
    <x v="2"/>
    <x v="2"/>
    <x v="2"/>
    <x v="2"/>
    <s v="Follow-up Required"/>
    <n v="2"/>
    <n v="10.8"/>
    <s v="No"/>
    <n v="1"/>
    <s v="Negative"/>
    <s v="No"/>
    <n v="173.38"/>
    <s v="3"/>
    <x v="6"/>
    <s v="Poor"/>
  </r>
  <r>
    <x v="1448"/>
    <d v="2025-02-28T00:00:00"/>
    <d v="1899-12-30T08:43:00"/>
    <x v="10"/>
    <x v="1"/>
    <x v="0"/>
    <x v="2"/>
    <x v="2"/>
    <x v="6"/>
    <x v="2"/>
    <s v="Follow-up Required"/>
    <n v="0.6"/>
    <n v="8.8000000000000007"/>
    <s v="No"/>
    <n v="2"/>
    <s v="Negative"/>
    <s v="No"/>
    <n v="201.88"/>
    <s v="3"/>
    <x v="11"/>
    <s v="Average"/>
  </r>
  <r>
    <x v="1449"/>
    <d v="2025-12-31T00:00:00"/>
    <d v="1899-12-30T20:00:00"/>
    <x v="4"/>
    <x v="2"/>
    <x v="3"/>
    <x v="2"/>
    <x v="2"/>
    <x v="0"/>
    <x v="1"/>
    <s v="Escalated"/>
    <n v="0.5"/>
    <n v="18.600000000000001"/>
    <s v="No"/>
    <n v="1"/>
    <s v="Negative"/>
    <s v="Yes"/>
    <n v="105.99"/>
    <s v="2"/>
    <x v="1"/>
    <s v="Poor"/>
  </r>
  <r>
    <x v="1450"/>
    <d v="2025-01-26T00:00:00"/>
    <d v="1899-12-30T13:17:00"/>
    <x v="4"/>
    <x v="3"/>
    <x v="0"/>
    <x v="0"/>
    <x v="0"/>
    <x v="1"/>
    <x v="0"/>
    <s v="Resolved"/>
    <n v="2.9"/>
    <n v="10.5"/>
    <s v="Yes"/>
    <n v="3"/>
    <s v="Neutral"/>
    <s v="No"/>
    <n v="74.62"/>
    <s v="5"/>
    <x v="5"/>
    <s v="Average"/>
  </r>
  <r>
    <x v="1451"/>
    <d v="2025-02-16T00:00:00"/>
    <d v="1899-12-30T18:15:00"/>
    <x v="12"/>
    <x v="2"/>
    <x v="0"/>
    <x v="0"/>
    <x v="2"/>
    <x v="0"/>
    <x v="1"/>
    <s v="Escalated"/>
    <n v="4.0999999999999996"/>
    <n v="6.4"/>
    <s v="No"/>
    <n v="4"/>
    <s v="Neutral"/>
    <s v="Yes"/>
    <n v="164.46"/>
    <s v="2"/>
    <x v="11"/>
    <s v="Excellent"/>
  </r>
  <r>
    <x v="1452"/>
    <d v="2025-10-15T00:00:00"/>
    <d v="1899-12-30T08:00:00"/>
    <x v="8"/>
    <x v="3"/>
    <x v="2"/>
    <x v="0"/>
    <x v="3"/>
    <x v="4"/>
    <x v="0"/>
    <s v="Refund Processed"/>
    <n v="7.3"/>
    <n v="11.5"/>
    <s v="Yes"/>
    <n v="5"/>
    <s v="Positive"/>
    <s v="No"/>
    <n v="253.88"/>
    <s v="5"/>
    <x v="10"/>
    <s v="Excellent"/>
  </r>
  <r>
    <x v="1453"/>
    <d v="2025-09-23T00:00:00"/>
    <d v="1899-12-30T14:44:00"/>
    <x v="5"/>
    <x v="2"/>
    <x v="1"/>
    <x v="0"/>
    <x v="2"/>
    <x v="0"/>
    <x v="3"/>
    <s v="No Resolution"/>
    <n v="4.5"/>
    <n v="10.4"/>
    <s v="No"/>
    <n v="2"/>
    <s v="Neutral"/>
    <s v="No"/>
    <n v="48.66"/>
    <s v="0"/>
    <x v="2"/>
    <s v="Average"/>
  </r>
  <r>
    <x v="1454"/>
    <d v="2025-01-16T00:00:00"/>
    <d v="1899-12-30T08:58:00"/>
    <x v="16"/>
    <x v="2"/>
    <x v="2"/>
    <x v="2"/>
    <x v="3"/>
    <x v="8"/>
    <x v="0"/>
    <s v="Information Provided"/>
    <n v="2.9"/>
    <n v="17.899999999999999"/>
    <s v="No"/>
    <n v="3"/>
    <s v="Neutral"/>
    <s v="No"/>
    <n v="590.87"/>
    <s v="5"/>
    <x v="5"/>
    <s v="Average"/>
  </r>
  <r>
    <x v="1455"/>
    <d v="2025-07-18T00:00:00"/>
    <d v="1899-12-30T18:40:00"/>
    <x v="2"/>
    <x v="2"/>
    <x v="1"/>
    <x v="0"/>
    <x v="0"/>
    <x v="2"/>
    <x v="0"/>
    <s v="Resolved"/>
    <n v="1.7"/>
    <n v="9.1999999999999993"/>
    <s v="Yes"/>
    <n v="5"/>
    <s v="Positive"/>
    <s v="No"/>
    <n v="256.05"/>
    <s v="5"/>
    <x v="4"/>
    <s v="Excellent"/>
  </r>
  <r>
    <x v="1456"/>
    <d v="2025-10-09T00:00:00"/>
    <d v="1899-12-30T19:05:00"/>
    <x v="19"/>
    <x v="3"/>
    <x v="1"/>
    <x v="0"/>
    <x v="2"/>
    <x v="5"/>
    <x v="0"/>
    <s v="Refund Processed"/>
    <n v="3.6"/>
    <n v="15.8"/>
    <s v="No"/>
    <n v="0"/>
    <s v="Positive"/>
    <s v="No"/>
    <n v="335.82"/>
    <s v="5"/>
    <x v="10"/>
    <s v="Poor"/>
  </r>
  <r>
    <x v="1457"/>
    <d v="2025-03-27T00:00:00"/>
    <d v="1899-12-30T11:12:00"/>
    <x v="2"/>
    <x v="0"/>
    <x v="3"/>
    <x v="2"/>
    <x v="2"/>
    <x v="7"/>
    <x v="1"/>
    <s v="Escalated"/>
    <n v="3.1"/>
    <n v="10.1"/>
    <s v="No"/>
    <n v="3"/>
    <s v="Neutral"/>
    <s v="Yes"/>
    <n v="83.03"/>
    <s v="2"/>
    <x v="3"/>
    <s v="Average"/>
  </r>
  <r>
    <x v="1458"/>
    <d v="2025-09-07T00:00:00"/>
    <d v="1899-12-30T18:57:00"/>
    <x v="2"/>
    <x v="0"/>
    <x v="3"/>
    <x v="0"/>
    <x v="2"/>
    <x v="0"/>
    <x v="2"/>
    <s v="Follow-up Required"/>
    <n v="1.3"/>
    <n v="9.3000000000000007"/>
    <s v="No"/>
    <n v="3"/>
    <s v="Neutral"/>
    <s v="No"/>
    <n v="94.02"/>
    <s v="3"/>
    <x v="2"/>
    <s v="Average"/>
  </r>
  <r>
    <x v="1459"/>
    <d v="2025-09-27T00:00:00"/>
    <d v="1899-12-30T08:03:00"/>
    <x v="5"/>
    <x v="1"/>
    <x v="0"/>
    <x v="3"/>
    <x v="3"/>
    <x v="6"/>
    <x v="2"/>
    <s v="Follow-up Required"/>
    <n v="3.2"/>
    <n v="8.3000000000000007"/>
    <s v="No"/>
    <n v="3"/>
    <s v="Neutral"/>
    <s v="No"/>
    <n v="308.89"/>
    <s v="3"/>
    <x v="2"/>
    <s v="Average"/>
  </r>
  <r>
    <x v="1460"/>
    <d v="2025-12-01T00:00:00"/>
    <d v="1899-12-30T14:50:00"/>
    <x v="2"/>
    <x v="2"/>
    <x v="2"/>
    <x v="3"/>
    <x v="1"/>
    <x v="1"/>
    <x v="0"/>
    <s v="Resolved"/>
    <n v="4.0999999999999996"/>
    <n v="13.9"/>
    <s v="Yes"/>
    <n v="5"/>
    <s v="Positive"/>
    <s v="No"/>
    <n v="470"/>
    <s v="5"/>
    <x v="1"/>
    <s v="Excellent"/>
  </r>
  <r>
    <x v="1461"/>
    <d v="2025-04-27T00:00:00"/>
    <d v="1899-12-30T08:46:00"/>
    <x v="6"/>
    <x v="2"/>
    <x v="1"/>
    <x v="1"/>
    <x v="0"/>
    <x v="4"/>
    <x v="0"/>
    <s v="Resolved"/>
    <n v="0.2"/>
    <n v="1.7"/>
    <s v="Yes"/>
    <n v="3"/>
    <s v="Negative"/>
    <s v="No"/>
    <n v="83.44"/>
    <s v="5"/>
    <x v="0"/>
    <s v="Average"/>
  </r>
  <r>
    <x v="1462"/>
    <d v="2025-01-07T00:00:00"/>
    <d v="1899-12-30T18:00:00"/>
    <x v="7"/>
    <x v="0"/>
    <x v="0"/>
    <x v="0"/>
    <x v="0"/>
    <x v="1"/>
    <x v="2"/>
    <s v="Follow-up Required"/>
    <n v="4"/>
    <n v="13"/>
    <s v="No"/>
    <n v="3"/>
    <s v="Neutral"/>
    <s v="No"/>
    <n v="192.37"/>
    <s v="3"/>
    <x v="5"/>
    <s v="Average"/>
  </r>
  <r>
    <x v="1463"/>
    <d v="2025-05-17T00:00:00"/>
    <d v="1899-12-30T13:44:00"/>
    <x v="16"/>
    <x v="0"/>
    <x v="3"/>
    <x v="0"/>
    <x v="0"/>
    <x v="7"/>
    <x v="2"/>
    <s v="Follow-up Required"/>
    <n v="2.5"/>
    <n v="4.7"/>
    <s v="No"/>
    <n v="3"/>
    <s v="Negative"/>
    <s v="No"/>
    <n v="103.39"/>
    <s v="3"/>
    <x v="6"/>
    <s v="Average"/>
  </r>
  <r>
    <x v="1464"/>
    <d v="2025-06-25T00:00:00"/>
    <d v="1899-12-30T14:16:00"/>
    <x v="3"/>
    <x v="2"/>
    <x v="3"/>
    <x v="0"/>
    <x v="2"/>
    <x v="0"/>
    <x v="0"/>
    <s v="Information Provided"/>
    <n v="3.8"/>
    <n v="4.7"/>
    <s v="Yes"/>
    <n v="5"/>
    <s v="Positive"/>
    <s v="No"/>
    <n v="322.56"/>
    <s v="5"/>
    <x v="9"/>
    <s v="Excellent"/>
  </r>
  <r>
    <x v="1465"/>
    <d v="2025-11-24T00:00:00"/>
    <d v="1899-12-30T14:12:00"/>
    <x v="18"/>
    <x v="1"/>
    <x v="3"/>
    <x v="0"/>
    <x v="2"/>
    <x v="5"/>
    <x v="0"/>
    <s v="Replacement Initiated"/>
    <n v="2.1"/>
    <n v="10.6"/>
    <s v="Yes"/>
    <n v="5"/>
    <s v="Positive"/>
    <s v="No"/>
    <n v="39.840000000000003"/>
    <s v="5"/>
    <x v="8"/>
    <s v="Excellent"/>
  </r>
  <r>
    <x v="1466"/>
    <d v="2025-11-11T00:00:00"/>
    <d v="1899-12-30T17:08:00"/>
    <x v="16"/>
    <x v="3"/>
    <x v="0"/>
    <x v="0"/>
    <x v="2"/>
    <x v="7"/>
    <x v="0"/>
    <s v="Refund Processed"/>
    <n v="0.6"/>
    <n v="7.6"/>
    <s v="Yes"/>
    <n v="0"/>
    <s v="Positive"/>
    <s v="No"/>
    <n v="230.47"/>
    <s v="5"/>
    <x v="8"/>
    <s v="Poor"/>
  </r>
  <r>
    <x v="1467"/>
    <d v="2025-08-03T00:00:00"/>
    <d v="1899-12-30T18:43:00"/>
    <x v="3"/>
    <x v="0"/>
    <x v="0"/>
    <x v="3"/>
    <x v="2"/>
    <x v="8"/>
    <x v="0"/>
    <s v="Information Provided"/>
    <n v="4"/>
    <n v="8.6999999999999993"/>
    <s v="Yes"/>
    <n v="1"/>
    <s v="Negative"/>
    <s v="No"/>
    <n v="149"/>
    <s v="5"/>
    <x v="7"/>
    <s v="Poor"/>
  </r>
  <r>
    <x v="1468"/>
    <d v="2025-03-23T00:00:00"/>
    <d v="1899-12-30T15:15:00"/>
    <x v="15"/>
    <x v="0"/>
    <x v="1"/>
    <x v="0"/>
    <x v="2"/>
    <x v="1"/>
    <x v="3"/>
    <s v="No Resolution"/>
    <n v="1.4"/>
    <n v="19.899999999999999"/>
    <s v="No"/>
    <n v="2"/>
    <s v="Negative"/>
    <s v="No"/>
    <n v="99.82"/>
    <s v="0"/>
    <x v="3"/>
    <s v="Average"/>
  </r>
  <r>
    <x v="1469"/>
    <d v="2025-08-11T00:00:00"/>
    <d v="1899-12-30T08:20:00"/>
    <x v="9"/>
    <x v="3"/>
    <x v="2"/>
    <x v="2"/>
    <x v="3"/>
    <x v="7"/>
    <x v="0"/>
    <s v="Account Updated"/>
    <n v="1.7"/>
    <n v="6.1"/>
    <s v="Yes"/>
    <n v="5"/>
    <s v="Positive"/>
    <s v="No"/>
    <n v="417.89"/>
    <s v="5"/>
    <x v="7"/>
    <s v="Excellent"/>
  </r>
  <r>
    <x v="1470"/>
    <d v="2025-04-13T00:00:00"/>
    <d v="1899-12-30T12:10:00"/>
    <x v="10"/>
    <x v="3"/>
    <x v="0"/>
    <x v="0"/>
    <x v="2"/>
    <x v="1"/>
    <x v="0"/>
    <s v="Resolved"/>
    <n v="6.4"/>
    <n v="12.1"/>
    <s v="Yes"/>
    <n v="4"/>
    <s v="Neutral"/>
    <s v="No"/>
    <n v="243.06"/>
    <s v="5"/>
    <x v="0"/>
    <s v="Excellent"/>
  </r>
  <r>
    <x v="1471"/>
    <d v="2025-09-30T00:00:00"/>
    <d v="1899-12-30T10:59:00"/>
    <x v="2"/>
    <x v="3"/>
    <x v="2"/>
    <x v="1"/>
    <x v="2"/>
    <x v="1"/>
    <x v="3"/>
    <s v="No Resolution"/>
    <n v="2.8"/>
    <n v="7.9"/>
    <s v="No"/>
    <n v="1"/>
    <s v="Negative"/>
    <s v="No"/>
    <n v="88.97"/>
    <s v="0"/>
    <x v="2"/>
    <s v="Poor"/>
  </r>
  <r>
    <x v="1472"/>
    <d v="2025-01-14T00:00:00"/>
    <d v="1899-12-30T08:09:00"/>
    <x v="7"/>
    <x v="0"/>
    <x v="0"/>
    <x v="2"/>
    <x v="0"/>
    <x v="7"/>
    <x v="0"/>
    <s v="Replacement Initiated"/>
    <n v="7.2"/>
    <n v="7.9"/>
    <s v="Yes"/>
    <n v="5"/>
    <s v="Positive"/>
    <s v="No"/>
    <n v="165.89"/>
    <s v="5"/>
    <x v="5"/>
    <s v="Excellent"/>
  </r>
  <r>
    <x v="1473"/>
    <d v="2025-06-08T00:00:00"/>
    <d v="1899-12-30T21:53:00"/>
    <x v="4"/>
    <x v="0"/>
    <x v="3"/>
    <x v="0"/>
    <x v="2"/>
    <x v="9"/>
    <x v="0"/>
    <s v="Resolved"/>
    <n v="8.6999999999999993"/>
    <n v="11.3"/>
    <s v="Yes"/>
    <n v="0"/>
    <s v="Positive"/>
    <s v="No"/>
    <n v="115.75"/>
    <s v="5"/>
    <x v="9"/>
    <s v="Poor"/>
  </r>
  <r>
    <x v="1474"/>
    <d v="2025-06-01T00:00:00"/>
    <d v="1899-12-30T15:55:00"/>
    <x v="13"/>
    <x v="2"/>
    <x v="1"/>
    <x v="0"/>
    <x v="2"/>
    <x v="0"/>
    <x v="0"/>
    <s v="Resolved"/>
    <n v="2.6"/>
    <n v="9.6999999999999993"/>
    <s v="Yes"/>
    <n v="3"/>
    <s v="Neutral"/>
    <s v="No"/>
    <n v="31.74"/>
    <s v="5"/>
    <x v="9"/>
    <s v="Average"/>
  </r>
  <r>
    <x v="1475"/>
    <d v="2025-04-18T00:00:00"/>
    <d v="1899-12-30T10:33:00"/>
    <x v="13"/>
    <x v="2"/>
    <x v="2"/>
    <x v="1"/>
    <x v="2"/>
    <x v="2"/>
    <x v="0"/>
    <s v="Refund Processed"/>
    <n v="2.6"/>
    <n v="7.4"/>
    <s v="Yes"/>
    <n v="0"/>
    <s v="Positive"/>
    <s v="No"/>
    <n v="84.38"/>
    <s v="5"/>
    <x v="0"/>
    <s v="Poor"/>
  </r>
  <r>
    <x v="1476"/>
    <d v="2025-07-07T00:00:00"/>
    <d v="1899-12-30T14:42:00"/>
    <x v="4"/>
    <x v="2"/>
    <x v="3"/>
    <x v="2"/>
    <x v="1"/>
    <x v="3"/>
    <x v="0"/>
    <s v="Information Provided"/>
    <n v="1"/>
    <n v="15.1"/>
    <s v="Yes"/>
    <n v="1"/>
    <s v="Negative"/>
    <s v="No"/>
    <n v="81.459999999999994"/>
    <s v="5"/>
    <x v="4"/>
    <s v="Poor"/>
  </r>
  <r>
    <x v="1477"/>
    <d v="2025-10-28T00:00:00"/>
    <d v="1899-12-30T13:38:00"/>
    <x v="8"/>
    <x v="2"/>
    <x v="2"/>
    <x v="1"/>
    <x v="1"/>
    <x v="2"/>
    <x v="1"/>
    <s v="Escalated"/>
    <n v="2.4"/>
    <n v="4.5999999999999996"/>
    <s v="No"/>
    <n v="2"/>
    <s v="Negative"/>
    <s v="Yes"/>
    <n v="646.69000000000005"/>
    <s v="2"/>
    <x v="10"/>
    <s v="Average"/>
  </r>
  <r>
    <x v="1478"/>
    <d v="2025-04-08T00:00:00"/>
    <d v="1899-12-30T18:23:00"/>
    <x v="18"/>
    <x v="0"/>
    <x v="0"/>
    <x v="0"/>
    <x v="3"/>
    <x v="1"/>
    <x v="0"/>
    <s v="Resolved"/>
    <n v="5.8"/>
    <n v="13.5"/>
    <s v="Yes"/>
    <n v="0"/>
    <s v="Positive"/>
    <s v="No"/>
    <n v="872.61"/>
    <s v="5"/>
    <x v="0"/>
    <s v="Poor"/>
  </r>
  <r>
    <x v="1479"/>
    <d v="2025-05-11T00:00:00"/>
    <d v="1899-12-30T15:48:00"/>
    <x v="1"/>
    <x v="3"/>
    <x v="1"/>
    <x v="0"/>
    <x v="2"/>
    <x v="1"/>
    <x v="0"/>
    <s v="Resolved"/>
    <n v="2.5"/>
    <n v="15.6"/>
    <s v="Yes"/>
    <n v="4"/>
    <s v="Positive"/>
    <s v="No"/>
    <n v="148.41999999999999"/>
    <s v="5"/>
    <x v="6"/>
    <s v="Excellent"/>
  </r>
  <r>
    <x v="1480"/>
    <d v="2025-10-20T00:00:00"/>
    <d v="1899-12-30T18:34:00"/>
    <x v="5"/>
    <x v="1"/>
    <x v="1"/>
    <x v="3"/>
    <x v="2"/>
    <x v="1"/>
    <x v="0"/>
    <s v="Account Updated"/>
    <n v="3.8"/>
    <n v="14"/>
    <s v="Yes"/>
    <n v="0"/>
    <s v="Negative"/>
    <s v="No"/>
    <n v="224.62"/>
    <s v="5"/>
    <x v="10"/>
    <s v="Poor"/>
  </r>
  <r>
    <x v="1481"/>
    <d v="2025-06-20T00:00:00"/>
    <d v="1899-12-30T18:17:00"/>
    <x v="0"/>
    <x v="0"/>
    <x v="0"/>
    <x v="2"/>
    <x v="2"/>
    <x v="0"/>
    <x v="0"/>
    <s v="Refund Processed"/>
    <n v="0.5"/>
    <n v="11.9"/>
    <s v="Yes"/>
    <n v="4"/>
    <s v="Neutral"/>
    <s v="No"/>
    <n v="274.18"/>
    <s v="5"/>
    <x v="9"/>
    <s v="Excellent"/>
  </r>
  <r>
    <x v="1482"/>
    <d v="2025-07-02T00:00:00"/>
    <d v="1899-12-30T10:06:00"/>
    <x v="17"/>
    <x v="1"/>
    <x v="3"/>
    <x v="0"/>
    <x v="2"/>
    <x v="2"/>
    <x v="0"/>
    <s v="Information Provided"/>
    <n v="7.6"/>
    <n v="7.9"/>
    <s v="Yes"/>
    <n v="4"/>
    <s v="Neutral"/>
    <s v="No"/>
    <n v="202.1"/>
    <s v="5"/>
    <x v="4"/>
    <s v="Excellent"/>
  </r>
  <r>
    <x v="1483"/>
    <d v="2025-12-30T00:00:00"/>
    <d v="1899-12-30T13:02:00"/>
    <x v="3"/>
    <x v="0"/>
    <x v="0"/>
    <x v="2"/>
    <x v="2"/>
    <x v="0"/>
    <x v="0"/>
    <s v="Information Provided"/>
    <n v="3.1"/>
    <n v="13.2"/>
    <s v="Yes"/>
    <n v="2"/>
    <s v="Neutral"/>
    <s v="No"/>
    <n v="162.33000000000001"/>
    <s v="5"/>
    <x v="1"/>
    <s v="Average"/>
  </r>
  <r>
    <x v="1484"/>
    <d v="2025-02-08T00:00:00"/>
    <d v="1899-12-30T08:50:00"/>
    <x v="12"/>
    <x v="1"/>
    <x v="1"/>
    <x v="0"/>
    <x v="0"/>
    <x v="5"/>
    <x v="1"/>
    <s v="Escalated"/>
    <n v="4.5"/>
    <n v="8.6"/>
    <s v="No"/>
    <n v="1"/>
    <s v="Negative"/>
    <s v="Yes"/>
    <n v="68.13"/>
    <s v="2"/>
    <x v="11"/>
    <s v="Poor"/>
  </r>
  <r>
    <x v="1485"/>
    <d v="2025-01-15T00:00:00"/>
    <d v="1899-12-30T09:27:00"/>
    <x v="2"/>
    <x v="3"/>
    <x v="2"/>
    <x v="0"/>
    <x v="2"/>
    <x v="6"/>
    <x v="0"/>
    <s v="Refund Processed"/>
    <n v="2.4"/>
    <n v="11.8"/>
    <s v="Yes"/>
    <n v="4"/>
    <s v="Positive"/>
    <s v="No"/>
    <n v="452.57"/>
    <s v="5"/>
    <x v="5"/>
    <s v="Excellent"/>
  </r>
  <r>
    <x v="1486"/>
    <d v="2025-01-04T00:00:00"/>
    <d v="1899-12-30T09:39:00"/>
    <x v="19"/>
    <x v="2"/>
    <x v="0"/>
    <x v="0"/>
    <x v="2"/>
    <x v="6"/>
    <x v="0"/>
    <s v="Information Provided"/>
    <n v="7.5"/>
    <n v="7"/>
    <s v="Yes"/>
    <n v="5"/>
    <s v="Positive"/>
    <s v="No"/>
    <n v="208.78"/>
    <s v="5"/>
    <x v="5"/>
    <s v="Excellent"/>
  </r>
  <r>
    <x v="1487"/>
    <d v="2025-12-15T00:00:00"/>
    <d v="1899-12-30T18:24:00"/>
    <x v="6"/>
    <x v="1"/>
    <x v="0"/>
    <x v="0"/>
    <x v="1"/>
    <x v="1"/>
    <x v="0"/>
    <s v="Account Updated"/>
    <n v="7.1"/>
    <n v="14.6"/>
    <s v="Yes"/>
    <n v="5"/>
    <s v="Positive"/>
    <s v="No"/>
    <n v="1218.1199999999999"/>
    <s v="5"/>
    <x v="1"/>
    <s v="Excellent"/>
  </r>
  <r>
    <x v="1488"/>
    <d v="2025-07-29T00:00:00"/>
    <d v="1899-12-30T15:58:00"/>
    <x v="8"/>
    <x v="3"/>
    <x v="1"/>
    <x v="0"/>
    <x v="2"/>
    <x v="7"/>
    <x v="0"/>
    <s v="Information Provided"/>
    <n v="2.9"/>
    <n v="5.2"/>
    <s v="Yes"/>
    <n v="3"/>
    <s v="Neutral"/>
    <s v="No"/>
    <n v="270.32"/>
    <s v="5"/>
    <x v="4"/>
    <s v="Average"/>
  </r>
  <r>
    <x v="1489"/>
    <d v="2025-06-10T00:00:00"/>
    <d v="1899-12-30T09:59:00"/>
    <x v="2"/>
    <x v="2"/>
    <x v="2"/>
    <x v="0"/>
    <x v="1"/>
    <x v="4"/>
    <x v="0"/>
    <s v="Information Provided"/>
    <n v="6.7"/>
    <n v="1"/>
    <s v="Yes"/>
    <n v="3"/>
    <s v="Negative"/>
    <s v="No"/>
    <n v="260.72000000000003"/>
    <s v="5"/>
    <x v="9"/>
    <s v="Average"/>
  </r>
  <r>
    <x v="1490"/>
    <d v="2025-01-16T00:00:00"/>
    <d v="1899-12-30T11:49:00"/>
    <x v="9"/>
    <x v="2"/>
    <x v="3"/>
    <x v="0"/>
    <x v="2"/>
    <x v="1"/>
    <x v="0"/>
    <s v="Replacement Initiated"/>
    <n v="7.4"/>
    <n v="14.3"/>
    <s v="No"/>
    <n v="5"/>
    <s v="Positive"/>
    <s v="No"/>
    <n v="200.52"/>
    <s v="5"/>
    <x v="5"/>
    <s v="Excellent"/>
  </r>
  <r>
    <x v="1491"/>
    <d v="2025-04-18T00:00:00"/>
    <d v="1899-12-30T08:22:00"/>
    <x v="15"/>
    <x v="1"/>
    <x v="0"/>
    <x v="2"/>
    <x v="0"/>
    <x v="7"/>
    <x v="1"/>
    <s v="Escalated"/>
    <n v="2.6"/>
    <n v="10.6"/>
    <s v="No"/>
    <n v="1"/>
    <s v="Negative"/>
    <s v="Yes"/>
    <n v="109.19"/>
    <s v="2"/>
    <x v="0"/>
    <s v="Poor"/>
  </r>
  <r>
    <x v="1492"/>
    <d v="2025-11-07T00:00:00"/>
    <d v="1899-12-30T10:27:00"/>
    <x v="19"/>
    <x v="1"/>
    <x v="1"/>
    <x v="1"/>
    <x v="2"/>
    <x v="0"/>
    <x v="0"/>
    <s v="Information Provided"/>
    <n v="3.1"/>
    <n v="13.3"/>
    <s v="Yes"/>
    <n v="3"/>
    <s v="Neutral"/>
    <s v="No"/>
    <n v="144.38"/>
    <s v="5"/>
    <x v="8"/>
    <s v="Average"/>
  </r>
  <r>
    <x v="1493"/>
    <d v="2025-08-15T00:00:00"/>
    <d v="1899-12-30T10:25:00"/>
    <x v="3"/>
    <x v="0"/>
    <x v="1"/>
    <x v="1"/>
    <x v="2"/>
    <x v="2"/>
    <x v="0"/>
    <s v="Account Updated"/>
    <n v="6.5"/>
    <n v="9.1999999999999993"/>
    <s v="Yes"/>
    <n v="5"/>
    <s v="Positive"/>
    <s v="No"/>
    <n v="268.25"/>
    <s v="5"/>
    <x v="7"/>
    <s v="Excellent"/>
  </r>
  <r>
    <x v="1494"/>
    <d v="2025-06-19T00:00:00"/>
    <d v="1899-12-30T20:19:00"/>
    <x v="19"/>
    <x v="1"/>
    <x v="1"/>
    <x v="2"/>
    <x v="0"/>
    <x v="6"/>
    <x v="2"/>
    <s v="Follow-up Required"/>
    <n v="2"/>
    <n v="12.4"/>
    <s v="No"/>
    <n v="2"/>
    <s v="Negative"/>
    <s v="No"/>
    <n v="41.29"/>
    <s v="3"/>
    <x v="9"/>
    <s v="Average"/>
  </r>
  <r>
    <x v="1495"/>
    <d v="2025-02-03T00:00:00"/>
    <d v="1899-12-30T14:55:00"/>
    <x v="11"/>
    <x v="1"/>
    <x v="0"/>
    <x v="0"/>
    <x v="2"/>
    <x v="2"/>
    <x v="0"/>
    <s v="Account Updated"/>
    <n v="1.5"/>
    <n v="12.2"/>
    <s v="Yes"/>
    <n v="2"/>
    <s v="Neutral"/>
    <s v="No"/>
    <n v="46.16"/>
    <s v="5"/>
    <x v="11"/>
    <s v="Average"/>
  </r>
  <r>
    <x v="1496"/>
    <d v="2025-09-08T00:00:00"/>
    <d v="1899-12-30T09:17:00"/>
    <x v="7"/>
    <x v="1"/>
    <x v="3"/>
    <x v="1"/>
    <x v="2"/>
    <x v="3"/>
    <x v="0"/>
    <s v="Replacement Initiated"/>
    <n v="4"/>
    <n v="6.3"/>
    <s v="No"/>
    <n v="5"/>
    <s v="Positive"/>
    <s v="No"/>
    <n v="81.849999999999994"/>
    <s v="5"/>
    <x v="2"/>
    <s v="Excellent"/>
  </r>
  <r>
    <x v="1497"/>
    <d v="2025-09-04T00:00:00"/>
    <d v="1899-12-30T17:46:00"/>
    <x v="10"/>
    <x v="3"/>
    <x v="1"/>
    <x v="2"/>
    <x v="2"/>
    <x v="6"/>
    <x v="0"/>
    <s v="Replacement Initiated"/>
    <n v="0.8"/>
    <n v="6.4"/>
    <s v="Yes"/>
    <n v="4"/>
    <s v="Neutral"/>
    <s v="No"/>
    <n v="22.21"/>
    <s v="5"/>
    <x v="2"/>
    <s v="Excellent"/>
  </r>
  <r>
    <x v="1498"/>
    <d v="2025-09-26T00:00:00"/>
    <d v="1899-12-30T15:14:00"/>
    <x v="17"/>
    <x v="3"/>
    <x v="0"/>
    <x v="0"/>
    <x v="2"/>
    <x v="7"/>
    <x v="3"/>
    <s v="No Resolution"/>
    <n v="2.2000000000000002"/>
    <n v="7.8"/>
    <s v="No"/>
    <n v="1"/>
    <s v="Negative"/>
    <s v="No"/>
    <n v="179.15"/>
    <s v="0"/>
    <x v="2"/>
    <s v="Poor"/>
  </r>
  <r>
    <x v="1499"/>
    <d v="2025-05-21T00:00:00"/>
    <d v="1899-12-30T17:43:00"/>
    <x v="5"/>
    <x v="2"/>
    <x v="2"/>
    <x v="0"/>
    <x v="2"/>
    <x v="0"/>
    <x v="1"/>
    <s v="Escalated"/>
    <n v="1"/>
    <n v="4.9000000000000004"/>
    <s v="No"/>
    <n v="1"/>
    <s v="Negative"/>
    <s v="Yes"/>
    <n v="30.46"/>
    <s v="2"/>
    <x v="6"/>
    <s v="Poor"/>
  </r>
  <r>
    <x v="1500"/>
    <d v="2025-10-01T00:00:00"/>
    <d v="1899-12-30T18:37:00"/>
    <x v="8"/>
    <x v="2"/>
    <x v="1"/>
    <x v="0"/>
    <x v="0"/>
    <x v="4"/>
    <x v="0"/>
    <s v="Replacement Initiated"/>
    <n v="5.5"/>
    <n v="12.5"/>
    <s v="Yes"/>
    <n v="5"/>
    <s v="Positive"/>
    <s v="No"/>
    <n v="343.89"/>
    <s v="5"/>
    <x v="10"/>
    <s v="Excellent"/>
  </r>
  <r>
    <x v="1501"/>
    <d v="2025-04-06T00:00:00"/>
    <d v="1899-12-30T15:02:00"/>
    <x v="0"/>
    <x v="3"/>
    <x v="3"/>
    <x v="2"/>
    <x v="3"/>
    <x v="5"/>
    <x v="0"/>
    <s v="Information Provided"/>
    <n v="4.0999999999999996"/>
    <n v="6.3"/>
    <s v="Yes"/>
    <n v="0"/>
    <s v="Neutral"/>
    <s v="No"/>
    <n v="346.72"/>
    <s v="5"/>
    <x v="0"/>
    <s v="Poor"/>
  </r>
  <r>
    <x v="1502"/>
    <d v="2025-08-15T00:00:00"/>
    <d v="1899-12-30T13:31:00"/>
    <x v="19"/>
    <x v="2"/>
    <x v="1"/>
    <x v="0"/>
    <x v="2"/>
    <x v="0"/>
    <x v="0"/>
    <s v="Information Provided"/>
    <n v="7.3"/>
    <n v="7.8"/>
    <s v="Yes"/>
    <n v="5"/>
    <s v="Positive"/>
    <s v="No"/>
    <n v="0"/>
    <s v="5"/>
    <x v="7"/>
    <s v="Excellent"/>
  </r>
  <r>
    <x v="1503"/>
    <d v="2025-02-08T00:00:00"/>
    <d v="1899-12-30T13:07:00"/>
    <x v="1"/>
    <x v="3"/>
    <x v="0"/>
    <x v="2"/>
    <x v="2"/>
    <x v="0"/>
    <x v="0"/>
    <s v="Account Updated"/>
    <n v="1.1000000000000001"/>
    <n v="13.3"/>
    <s v="Yes"/>
    <n v="5"/>
    <s v="Positive"/>
    <s v="No"/>
    <n v="76.53"/>
    <s v="5"/>
    <x v="11"/>
    <s v="Excellent"/>
  </r>
  <r>
    <x v="1504"/>
    <d v="2025-10-29T00:00:00"/>
    <d v="1899-12-30T12:29:00"/>
    <x v="5"/>
    <x v="2"/>
    <x v="3"/>
    <x v="1"/>
    <x v="3"/>
    <x v="2"/>
    <x v="0"/>
    <s v="Resolved"/>
    <n v="1.7"/>
    <n v="12.2"/>
    <s v="Yes"/>
    <n v="3"/>
    <s v="Neutral"/>
    <s v="No"/>
    <n v="247.27"/>
    <s v="5"/>
    <x v="10"/>
    <s v="Average"/>
  </r>
  <r>
    <x v="1505"/>
    <d v="2025-01-29T00:00:00"/>
    <d v="1899-12-30T18:19:00"/>
    <x v="11"/>
    <x v="1"/>
    <x v="1"/>
    <x v="1"/>
    <x v="1"/>
    <x v="1"/>
    <x v="0"/>
    <s v="Account Updated"/>
    <n v="4.7"/>
    <n v="12.6"/>
    <s v="No"/>
    <n v="5"/>
    <s v="Positive"/>
    <s v="No"/>
    <n v="200.4"/>
    <s v="5"/>
    <x v="5"/>
    <s v="Excellent"/>
  </r>
  <r>
    <x v="1506"/>
    <d v="2025-11-14T00:00:00"/>
    <d v="1899-12-30T16:35:00"/>
    <x v="6"/>
    <x v="0"/>
    <x v="1"/>
    <x v="2"/>
    <x v="2"/>
    <x v="8"/>
    <x v="2"/>
    <s v="Follow-up Required"/>
    <n v="1.6"/>
    <n v="14.2"/>
    <s v="No"/>
    <n v="5"/>
    <s v="Positive"/>
    <s v="No"/>
    <n v="222"/>
    <s v="3"/>
    <x v="8"/>
    <s v="Excellent"/>
  </r>
  <r>
    <x v="1507"/>
    <d v="2025-09-02T00:00:00"/>
    <d v="1899-12-30T10:11:00"/>
    <x v="9"/>
    <x v="1"/>
    <x v="2"/>
    <x v="1"/>
    <x v="2"/>
    <x v="2"/>
    <x v="0"/>
    <s v="Resolved"/>
    <n v="3.8"/>
    <n v="8.6999999999999993"/>
    <s v="No"/>
    <n v="3"/>
    <s v="Neutral"/>
    <s v="No"/>
    <n v="0"/>
    <s v="5"/>
    <x v="2"/>
    <s v="Average"/>
  </r>
  <r>
    <x v="1508"/>
    <d v="2025-08-24T00:00:00"/>
    <d v="1899-12-30T16:51:00"/>
    <x v="7"/>
    <x v="2"/>
    <x v="0"/>
    <x v="0"/>
    <x v="2"/>
    <x v="7"/>
    <x v="0"/>
    <s v="Resolved"/>
    <n v="2.4"/>
    <n v="7.9"/>
    <s v="Yes"/>
    <n v="4"/>
    <s v="Neutral"/>
    <s v="No"/>
    <n v="125.54"/>
    <s v="5"/>
    <x v="7"/>
    <s v="Excellent"/>
  </r>
  <r>
    <x v="1509"/>
    <d v="2025-07-04T00:00:00"/>
    <d v="1899-12-30T10:13:00"/>
    <x v="3"/>
    <x v="1"/>
    <x v="2"/>
    <x v="0"/>
    <x v="2"/>
    <x v="1"/>
    <x v="2"/>
    <s v="Follow-up Required"/>
    <n v="5.2"/>
    <n v="16.8"/>
    <s v="No"/>
    <n v="2"/>
    <s v="Negative"/>
    <s v="No"/>
    <n v="72.45"/>
    <s v="3"/>
    <x v="4"/>
    <s v="Average"/>
  </r>
  <r>
    <x v="1510"/>
    <d v="2025-09-29T00:00:00"/>
    <d v="1899-12-30T21:48:00"/>
    <x v="16"/>
    <x v="0"/>
    <x v="1"/>
    <x v="2"/>
    <x v="2"/>
    <x v="9"/>
    <x v="2"/>
    <s v="Follow-up Required"/>
    <n v="1.5"/>
    <n v="10.3"/>
    <s v="No"/>
    <n v="2"/>
    <s v="Neutral"/>
    <s v="No"/>
    <n v="84.97"/>
    <s v="3"/>
    <x v="2"/>
    <s v="Average"/>
  </r>
  <r>
    <x v="1511"/>
    <d v="2025-08-24T00:00:00"/>
    <d v="1899-12-30T17:31:00"/>
    <x v="12"/>
    <x v="0"/>
    <x v="1"/>
    <x v="0"/>
    <x v="2"/>
    <x v="4"/>
    <x v="0"/>
    <s v="Account Updated"/>
    <n v="5.0999999999999996"/>
    <n v="9.3000000000000007"/>
    <s v="Yes"/>
    <n v="5"/>
    <s v="Positive"/>
    <s v="No"/>
    <n v="159.63"/>
    <s v="5"/>
    <x v="7"/>
    <s v="Excellent"/>
  </r>
  <r>
    <x v="1512"/>
    <d v="2025-08-27T00:00:00"/>
    <d v="1899-12-30T14:22:00"/>
    <x v="4"/>
    <x v="0"/>
    <x v="0"/>
    <x v="0"/>
    <x v="3"/>
    <x v="6"/>
    <x v="1"/>
    <s v="Escalated"/>
    <n v="4.2"/>
    <n v="9.6999999999999993"/>
    <s v="No"/>
    <n v="3"/>
    <s v="Neutral"/>
    <s v="Yes"/>
    <n v="588.95000000000005"/>
    <s v="2"/>
    <x v="7"/>
    <s v="Average"/>
  </r>
  <r>
    <x v="1513"/>
    <d v="2025-09-23T00:00:00"/>
    <d v="1899-12-30T19:58:00"/>
    <x v="2"/>
    <x v="0"/>
    <x v="3"/>
    <x v="0"/>
    <x v="0"/>
    <x v="9"/>
    <x v="0"/>
    <s v="Resolved"/>
    <n v="0.7"/>
    <n v="5.0999999999999996"/>
    <s v="Yes"/>
    <n v="5"/>
    <s v="Positive"/>
    <s v="No"/>
    <n v="102.86"/>
    <s v="5"/>
    <x v="2"/>
    <s v="Excellent"/>
  </r>
  <r>
    <x v="1514"/>
    <d v="2025-12-25T00:00:00"/>
    <d v="1899-12-30T16:11:00"/>
    <x v="15"/>
    <x v="1"/>
    <x v="2"/>
    <x v="2"/>
    <x v="3"/>
    <x v="9"/>
    <x v="0"/>
    <s v="Refund Processed"/>
    <n v="0.6"/>
    <n v="8.3000000000000007"/>
    <s v="Yes"/>
    <n v="5"/>
    <s v="Positive"/>
    <s v="No"/>
    <n v="354.06"/>
    <s v="5"/>
    <x v="1"/>
    <s v="Excellent"/>
  </r>
  <r>
    <x v="1515"/>
    <d v="2025-12-06T00:00:00"/>
    <d v="1899-12-30T13:32:00"/>
    <x v="16"/>
    <x v="2"/>
    <x v="1"/>
    <x v="0"/>
    <x v="3"/>
    <x v="4"/>
    <x v="0"/>
    <s v="Resolved"/>
    <n v="2.8"/>
    <n v="12.2"/>
    <s v="No"/>
    <n v="5"/>
    <s v="Positive"/>
    <s v="No"/>
    <n v="456.19"/>
    <s v="5"/>
    <x v="1"/>
    <s v="Excellent"/>
  </r>
  <r>
    <x v="1516"/>
    <d v="2025-03-06T00:00:00"/>
    <d v="1899-12-30T15:12:00"/>
    <x v="2"/>
    <x v="1"/>
    <x v="1"/>
    <x v="1"/>
    <x v="2"/>
    <x v="1"/>
    <x v="0"/>
    <s v="Resolved"/>
    <n v="2.2999999999999998"/>
    <n v="15.4"/>
    <s v="Yes"/>
    <n v="5"/>
    <s v="Positive"/>
    <s v="No"/>
    <n v="198.56"/>
    <s v="5"/>
    <x v="3"/>
    <s v="Excellent"/>
  </r>
  <r>
    <x v="1517"/>
    <d v="2025-06-26T00:00:00"/>
    <d v="1899-12-30T14:29:00"/>
    <x v="10"/>
    <x v="3"/>
    <x v="2"/>
    <x v="0"/>
    <x v="2"/>
    <x v="1"/>
    <x v="0"/>
    <s v="Information Provided"/>
    <n v="6.2"/>
    <n v="11.4"/>
    <s v="Yes"/>
    <n v="4"/>
    <s v="Positive"/>
    <s v="No"/>
    <n v="62.26"/>
    <s v="5"/>
    <x v="9"/>
    <s v="Excellent"/>
  </r>
  <r>
    <x v="1518"/>
    <d v="2025-01-03T00:00:00"/>
    <d v="1899-12-30T19:53:00"/>
    <x v="4"/>
    <x v="3"/>
    <x v="1"/>
    <x v="0"/>
    <x v="2"/>
    <x v="4"/>
    <x v="0"/>
    <s v="Resolved"/>
    <n v="2.2000000000000002"/>
    <n v="10.7"/>
    <s v="Yes"/>
    <n v="2"/>
    <s v="Neutral"/>
    <s v="No"/>
    <n v="165.41"/>
    <s v="5"/>
    <x v="5"/>
    <s v="Average"/>
  </r>
  <r>
    <x v="1519"/>
    <d v="2025-05-22T00:00:00"/>
    <d v="1899-12-30T12:02:00"/>
    <x v="11"/>
    <x v="3"/>
    <x v="1"/>
    <x v="1"/>
    <x v="1"/>
    <x v="2"/>
    <x v="0"/>
    <s v="Resolved"/>
    <n v="8.1"/>
    <n v="5.2"/>
    <s v="No"/>
    <n v="3"/>
    <s v="Neutral"/>
    <s v="No"/>
    <n v="581.13"/>
    <s v="5"/>
    <x v="6"/>
    <s v="Average"/>
  </r>
  <r>
    <x v="1520"/>
    <d v="2025-06-07T00:00:00"/>
    <d v="1899-12-30T08:39:00"/>
    <x v="17"/>
    <x v="3"/>
    <x v="1"/>
    <x v="0"/>
    <x v="0"/>
    <x v="4"/>
    <x v="0"/>
    <s v="Resolved"/>
    <n v="3.5"/>
    <n v="8.6999999999999993"/>
    <s v="Yes"/>
    <n v="3"/>
    <s v="Neutral"/>
    <s v="No"/>
    <n v="145.97999999999999"/>
    <s v="5"/>
    <x v="9"/>
    <s v="Average"/>
  </r>
  <r>
    <x v="1521"/>
    <d v="2025-11-20T00:00:00"/>
    <d v="1899-12-30T18:51:00"/>
    <x v="18"/>
    <x v="1"/>
    <x v="3"/>
    <x v="1"/>
    <x v="2"/>
    <x v="0"/>
    <x v="0"/>
    <s v="Resolved"/>
    <n v="2.8"/>
    <n v="12.7"/>
    <s v="Yes"/>
    <n v="5"/>
    <s v="Positive"/>
    <s v="No"/>
    <n v="346.49"/>
    <s v="5"/>
    <x v="8"/>
    <s v="Excellent"/>
  </r>
  <r>
    <x v="1522"/>
    <d v="2025-05-26T00:00:00"/>
    <d v="1899-12-30T09:22:00"/>
    <x v="18"/>
    <x v="3"/>
    <x v="2"/>
    <x v="2"/>
    <x v="2"/>
    <x v="4"/>
    <x v="0"/>
    <s v="Resolved"/>
    <n v="2.9"/>
    <n v="11.2"/>
    <s v="Yes"/>
    <n v="5"/>
    <s v="Positive"/>
    <s v="No"/>
    <n v="184.23"/>
    <s v="5"/>
    <x v="6"/>
    <s v="Excellent"/>
  </r>
  <r>
    <x v="1523"/>
    <d v="2025-10-20T00:00:00"/>
    <d v="1899-12-30T19:09:00"/>
    <x v="16"/>
    <x v="2"/>
    <x v="2"/>
    <x v="2"/>
    <x v="1"/>
    <x v="7"/>
    <x v="0"/>
    <s v="Resolved"/>
    <n v="1.8"/>
    <n v="16.399999999999999"/>
    <s v="Yes"/>
    <n v="3"/>
    <s v="Neutral"/>
    <s v="No"/>
    <n v="304.19"/>
    <s v="5"/>
    <x v="10"/>
    <s v="Average"/>
  </r>
  <r>
    <x v="1524"/>
    <d v="2025-06-02T00:00:00"/>
    <d v="1899-12-30T21:16:00"/>
    <x v="12"/>
    <x v="2"/>
    <x v="1"/>
    <x v="0"/>
    <x v="3"/>
    <x v="7"/>
    <x v="0"/>
    <s v="Refund Processed"/>
    <n v="7.7"/>
    <n v="9"/>
    <s v="Yes"/>
    <n v="5"/>
    <s v="Positive"/>
    <s v="No"/>
    <n v="584.27"/>
    <s v="5"/>
    <x v="9"/>
    <s v="Excellent"/>
  </r>
  <r>
    <x v="1525"/>
    <d v="2025-07-12T00:00:00"/>
    <d v="1899-12-30T12:28:00"/>
    <x v="11"/>
    <x v="2"/>
    <x v="1"/>
    <x v="2"/>
    <x v="2"/>
    <x v="6"/>
    <x v="0"/>
    <s v="Account Updated"/>
    <n v="1.1000000000000001"/>
    <n v="16.100000000000001"/>
    <s v="Yes"/>
    <n v="5"/>
    <s v="Positive"/>
    <s v="No"/>
    <n v="172.32"/>
    <s v="5"/>
    <x v="4"/>
    <s v="Excellent"/>
  </r>
  <r>
    <x v="1526"/>
    <d v="2025-03-14T00:00:00"/>
    <d v="1899-12-30T16:47:00"/>
    <x v="10"/>
    <x v="3"/>
    <x v="2"/>
    <x v="1"/>
    <x v="0"/>
    <x v="1"/>
    <x v="3"/>
    <s v="No Resolution"/>
    <n v="6.8"/>
    <n v="9.6999999999999993"/>
    <s v="No"/>
    <n v="2"/>
    <s v="Negative"/>
    <s v="No"/>
    <n v="118.42"/>
    <s v="0"/>
    <x v="3"/>
    <s v="Average"/>
  </r>
  <r>
    <x v="1527"/>
    <d v="2025-11-01T00:00:00"/>
    <d v="1899-12-30T08:39:00"/>
    <x v="9"/>
    <x v="1"/>
    <x v="0"/>
    <x v="2"/>
    <x v="2"/>
    <x v="5"/>
    <x v="0"/>
    <s v="Resolved"/>
    <n v="0.4"/>
    <n v="12.6"/>
    <s v="Yes"/>
    <n v="5"/>
    <s v="Positive"/>
    <s v="No"/>
    <n v="164.3"/>
    <s v="5"/>
    <x v="8"/>
    <s v="Excellent"/>
  </r>
  <r>
    <x v="1528"/>
    <d v="2025-12-10T00:00:00"/>
    <d v="1899-12-30T09:37:00"/>
    <x v="9"/>
    <x v="1"/>
    <x v="1"/>
    <x v="0"/>
    <x v="0"/>
    <x v="4"/>
    <x v="0"/>
    <s v="Resolved"/>
    <n v="3.9"/>
    <n v="5.0999999999999996"/>
    <s v="Yes"/>
    <n v="4"/>
    <s v="Positive"/>
    <s v="No"/>
    <n v="62.98"/>
    <s v="5"/>
    <x v="1"/>
    <s v="Excellent"/>
  </r>
  <r>
    <x v="1529"/>
    <d v="2025-05-20T00:00:00"/>
    <d v="1899-12-30T09:51:00"/>
    <x v="12"/>
    <x v="1"/>
    <x v="3"/>
    <x v="0"/>
    <x v="3"/>
    <x v="3"/>
    <x v="0"/>
    <s v="Resolved"/>
    <n v="5.6"/>
    <n v="9.5"/>
    <s v="Yes"/>
    <n v="5"/>
    <s v="Positive"/>
    <s v="No"/>
    <n v="781.37"/>
    <s v="5"/>
    <x v="6"/>
    <s v="Excellent"/>
  </r>
  <r>
    <x v="1530"/>
    <d v="2025-07-06T00:00:00"/>
    <d v="1899-12-30T10:32:00"/>
    <x v="3"/>
    <x v="2"/>
    <x v="0"/>
    <x v="2"/>
    <x v="2"/>
    <x v="9"/>
    <x v="0"/>
    <s v="Resolved"/>
    <n v="1.6"/>
    <n v="11.7"/>
    <s v="Yes"/>
    <n v="5"/>
    <s v="Positive"/>
    <s v="No"/>
    <n v="183.9"/>
    <s v="5"/>
    <x v="4"/>
    <s v="Excellent"/>
  </r>
  <r>
    <x v="1531"/>
    <d v="2025-10-20T00:00:00"/>
    <d v="1899-12-30T10:20:00"/>
    <x v="10"/>
    <x v="1"/>
    <x v="1"/>
    <x v="2"/>
    <x v="3"/>
    <x v="0"/>
    <x v="0"/>
    <s v="Account Updated"/>
    <n v="1"/>
    <n v="1"/>
    <s v="Yes"/>
    <n v="5"/>
    <s v="Positive"/>
    <s v="No"/>
    <n v="180.12"/>
    <s v="5"/>
    <x v="10"/>
    <s v="Excellent"/>
  </r>
  <r>
    <x v="1532"/>
    <d v="2025-03-02T00:00:00"/>
    <d v="1899-12-30T10:19:00"/>
    <x v="16"/>
    <x v="0"/>
    <x v="0"/>
    <x v="0"/>
    <x v="2"/>
    <x v="4"/>
    <x v="0"/>
    <s v="Account Updated"/>
    <n v="6.9"/>
    <n v="6.1"/>
    <s v="Yes"/>
    <n v="3"/>
    <s v="Neutral"/>
    <s v="No"/>
    <n v="59.68"/>
    <s v="5"/>
    <x v="3"/>
    <s v="Average"/>
  </r>
  <r>
    <x v="1533"/>
    <d v="2025-07-17T00:00:00"/>
    <d v="1899-12-30T13:26:00"/>
    <x v="3"/>
    <x v="1"/>
    <x v="1"/>
    <x v="0"/>
    <x v="2"/>
    <x v="7"/>
    <x v="0"/>
    <s v="Information Provided"/>
    <n v="4.0999999999999996"/>
    <n v="7.6"/>
    <s v="Yes"/>
    <n v="4"/>
    <s v="Positive"/>
    <s v="No"/>
    <n v="310.92"/>
    <s v="5"/>
    <x v="4"/>
    <s v="Excellent"/>
  </r>
  <r>
    <x v="1534"/>
    <d v="2025-10-22T00:00:00"/>
    <d v="1899-12-30T16:44:00"/>
    <x v="19"/>
    <x v="3"/>
    <x v="1"/>
    <x v="0"/>
    <x v="0"/>
    <x v="2"/>
    <x v="0"/>
    <s v="Resolved"/>
    <n v="5"/>
    <n v="10.3"/>
    <s v="No"/>
    <n v="1"/>
    <s v="Negative"/>
    <s v="No"/>
    <n v="92.71"/>
    <s v="5"/>
    <x v="10"/>
    <s v="Poor"/>
  </r>
  <r>
    <x v="1535"/>
    <d v="2025-11-15T00:00:00"/>
    <d v="1899-12-30T09:59:00"/>
    <x v="14"/>
    <x v="2"/>
    <x v="0"/>
    <x v="0"/>
    <x v="2"/>
    <x v="6"/>
    <x v="0"/>
    <s v="Information Provided"/>
    <n v="4.3"/>
    <n v="9.6999999999999993"/>
    <s v="No"/>
    <n v="5"/>
    <s v="Positive"/>
    <s v="No"/>
    <n v="123.05"/>
    <s v="5"/>
    <x v="8"/>
    <s v="Excellent"/>
  </r>
  <r>
    <x v="1536"/>
    <d v="2025-10-29T00:00:00"/>
    <d v="1899-12-30T16:02:00"/>
    <x v="13"/>
    <x v="3"/>
    <x v="0"/>
    <x v="0"/>
    <x v="0"/>
    <x v="5"/>
    <x v="0"/>
    <s v="Information Provided"/>
    <n v="0.8"/>
    <n v="4.0999999999999996"/>
    <s v="Yes"/>
    <n v="5"/>
    <s v="Positive"/>
    <s v="No"/>
    <n v="79.34"/>
    <s v="5"/>
    <x v="10"/>
    <s v="Excellent"/>
  </r>
  <r>
    <x v="1537"/>
    <d v="2025-12-10T00:00:00"/>
    <d v="1899-12-30T13:09:00"/>
    <x v="15"/>
    <x v="1"/>
    <x v="2"/>
    <x v="0"/>
    <x v="2"/>
    <x v="0"/>
    <x v="0"/>
    <s v="Replacement Initiated"/>
    <n v="4.5"/>
    <n v="10.1"/>
    <s v="Yes"/>
    <n v="4"/>
    <s v="Neutral"/>
    <s v="No"/>
    <n v="112.35"/>
    <s v="5"/>
    <x v="1"/>
    <s v="Excellent"/>
  </r>
  <r>
    <x v="1538"/>
    <d v="2025-01-11T00:00:00"/>
    <d v="1899-12-30T09:58:00"/>
    <x v="18"/>
    <x v="0"/>
    <x v="0"/>
    <x v="2"/>
    <x v="0"/>
    <x v="1"/>
    <x v="1"/>
    <s v="Escalated"/>
    <n v="2"/>
    <n v="5.6"/>
    <s v="No"/>
    <n v="4"/>
    <s v="Neutral"/>
    <s v="Yes"/>
    <n v="142.93"/>
    <s v="2"/>
    <x v="5"/>
    <s v="Excellent"/>
  </r>
  <r>
    <x v="1539"/>
    <d v="2025-03-03T00:00:00"/>
    <d v="1899-12-30T18:40:00"/>
    <x v="12"/>
    <x v="0"/>
    <x v="1"/>
    <x v="0"/>
    <x v="2"/>
    <x v="9"/>
    <x v="0"/>
    <s v="Resolved"/>
    <n v="3.3"/>
    <n v="14.6"/>
    <s v="Yes"/>
    <n v="4"/>
    <s v="Neutral"/>
    <s v="No"/>
    <n v="202.22"/>
    <s v="5"/>
    <x v="3"/>
    <s v="Excellent"/>
  </r>
  <r>
    <x v="1540"/>
    <d v="2025-11-29T00:00:00"/>
    <d v="1899-12-30T14:47:00"/>
    <x v="8"/>
    <x v="2"/>
    <x v="2"/>
    <x v="1"/>
    <x v="2"/>
    <x v="1"/>
    <x v="0"/>
    <s v="Resolved"/>
    <n v="2.2000000000000002"/>
    <n v="8.8000000000000007"/>
    <s v="Yes"/>
    <n v="5"/>
    <s v="Positive"/>
    <s v="No"/>
    <n v="119.37"/>
    <s v="5"/>
    <x v="8"/>
    <s v="Excellent"/>
  </r>
  <r>
    <x v="1541"/>
    <d v="2025-08-14T00:00:00"/>
    <d v="1899-12-30T13:00:00"/>
    <x v="8"/>
    <x v="2"/>
    <x v="0"/>
    <x v="0"/>
    <x v="2"/>
    <x v="9"/>
    <x v="0"/>
    <s v="Resolved"/>
    <n v="10.7"/>
    <n v="7"/>
    <s v="Yes"/>
    <n v="5"/>
    <s v="Positive"/>
    <s v="No"/>
    <n v="307.88"/>
    <s v="5"/>
    <x v="7"/>
    <s v="Excellent"/>
  </r>
  <r>
    <x v="1542"/>
    <d v="2025-06-02T00:00:00"/>
    <d v="1899-12-30T09:57:00"/>
    <x v="6"/>
    <x v="2"/>
    <x v="1"/>
    <x v="0"/>
    <x v="0"/>
    <x v="4"/>
    <x v="0"/>
    <s v="Resolved"/>
    <n v="4.2"/>
    <n v="6.2"/>
    <s v="Yes"/>
    <n v="4"/>
    <s v="Positive"/>
    <s v="No"/>
    <n v="162.04"/>
    <s v="5"/>
    <x v="9"/>
    <s v="Excellent"/>
  </r>
  <r>
    <x v="1543"/>
    <d v="2025-07-18T00:00:00"/>
    <d v="1899-12-30T08:23:00"/>
    <x v="8"/>
    <x v="3"/>
    <x v="0"/>
    <x v="0"/>
    <x v="2"/>
    <x v="2"/>
    <x v="0"/>
    <s v="Resolved"/>
    <n v="1.2"/>
    <n v="8.4"/>
    <s v="Yes"/>
    <n v="3"/>
    <s v="Neutral"/>
    <s v="No"/>
    <n v="99.31"/>
    <s v="5"/>
    <x v="4"/>
    <s v="Average"/>
  </r>
  <r>
    <x v="1544"/>
    <d v="2025-02-21T00:00:00"/>
    <d v="1899-12-30T19:04:00"/>
    <x v="7"/>
    <x v="2"/>
    <x v="2"/>
    <x v="0"/>
    <x v="2"/>
    <x v="7"/>
    <x v="0"/>
    <s v="Resolved"/>
    <n v="5.0999999999999996"/>
    <n v="5.5"/>
    <s v="Yes"/>
    <n v="3"/>
    <s v="Neutral"/>
    <s v="No"/>
    <n v="49.8"/>
    <s v="5"/>
    <x v="11"/>
    <s v="Average"/>
  </r>
  <r>
    <x v="1545"/>
    <d v="2025-09-17T00:00:00"/>
    <d v="1899-12-30T21:10:00"/>
    <x v="16"/>
    <x v="2"/>
    <x v="2"/>
    <x v="2"/>
    <x v="2"/>
    <x v="1"/>
    <x v="0"/>
    <s v="Resolved"/>
    <n v="0.8"/>
    <n v="5.9"/>
    <s v="Yes"/>
    <n v="4"/>
    <s v="Neutral"/>
    <s v="No"/>
    <n v="199.15"/>
    <s v="5"/>
    <x v="2"/>
    <s v="Excellent"/>
  </r>
  <r>
    <x v="1546"/>
    <d v="2025-02-28T00:00:00"/>
    <d v="1899-12-30T21:46:00"/>
    <x v="9"/>
    <x v="1"/>
    <x v="3"/>
    <x v="2"/>
    <x v="0"/>
    <x v="8"/>
    <x v="2"/>
    <s v="Follow-up Required"/>
    <n v="0.3"/>
    <n v="10.7"/>
    <s v="No"/>
    <n v="3"/>
    <s v="Negative"/>
    <s v="No"/>
    <n v="34.130000000000003"/>
    <s v="3"/>
    <x v="11"/>
    <s v="Average"/>
  </r>
  <r>
    <x v="1547"/>
    <d v="2025-03-13T00:00:00"/>
    <d v="1899-12-30T10:08:00"/>
    <x v="6"/>
    <x v="3"/>
    <x v="1"/>
    <x v="0"/>
    <x v="3"/>
    <x v="9"/>
    <x v="0"/>
    <s v="Resolved"/>
    <n v="2.5"/>
    <n v="4.4000000000000004"/>
    <s v="Yes"/>
    <n v="4"/>
    <s v="Positive"/>
    <s v="No"/>
    <n v="0"/>
    <s v="5"/>
    <x v="3"/>
    <s v="Excellent"/>
  </r>
  <r>
    <x v="1548"/>
    <d v="2025-05-28T00:00:00"/>
    <d v="1899-12-30T11:27:00"/>
    <x v="18"/>
    <x v="1"/>
    <x v="0"/>
    <x v="0"/>
    <x v="3"/>
    <x v="4"/>
    <x v="0"/>
    <s v="Refund Processed"/>
    <n v="3.1"/>
    <n v="9.8000000000000007"/>
    <s v="Yes"/>
    <n v="5"/>
    <s v="Positive"/>
    <s v="No"/>
    <n v="311.10000000000002"/>
    <s v="5"/>
    <x v="6"/>
    <s v="Excellent"/>
  </r>
  <r>
    <x v="1549"/>
    <d v="2025-12-15T00:00:00"/>
    <d v="1899-12-30T11:54:00"/>
    <x v="13"/>
    <x v="0"/>
    <x v="2"/>
    <x v="0"/>
    <x v="0"/>
    <x v="0"/>
    <x v="3"/>
    <s v="No Resolution"/>
    <n v="3.4"/>
    <n v="3.9"/>
    <s v="No"/>
    <n v="0"/>
    <s v="Negative"/>
    <s v="No"/>
    <n v="97.4"/>
    <s v="0"/>
    <x v="1"/>
    <s v="Poor"/>
  </r>
  <r>
    <x v="1550"/>
    <d v="2025-03-04T00:00:00"/>
    <d v="1899-12-30T15:41:00"/>
    <x v="12"/>
    <x v="2"/>
    <x v="2"/>
    <x v="2"/>
    <x v="2"/>
    <x v="5"/>
    <x v="0"/>
    <s v="Resolved"/>
    <n v="1.7"/>
    <n v="3.5"/>
    <s v="Yes"/>
    <n v="4"/>
    <s v="Positive"/>
    <s v="No"/>
    <n v="273.24"/>
    <s v="5"/>
    <x v="3"/>
    <s v="Excellent"/>
  </r>
  <r>
    <x v="1551"/>
    <d v="2025-11-06T00:00:00"/>
    <d v="1899-12-30T21:07:00"/>
    <x v="7"/>
    <x v="1"/>
    <x v="2"/>
    <x v="2"/>
    <x v="2"/>
    <x v="0"/>
    <x v="0"/>
    <s v="Information Provided"/>
    <n v="2.9"/>
    <n v="6"/>
    <s v="Yes"/>
    <n v="1"/>
    <s v="Negative"/>
    <s v="No"/>
    <n v="111.4"/>
    <s v="5"/>
    <x v="8"/>
    <s v="Poor"/>
  </r>
  <r>
    <x v="1552"/>
    <d v="2025-08-31T00:00:00"/>
    <d v="1899-12-30T12:15:00"/>
    <x v="19"/>
    <x v="0"/>
    <x v="0"/>
    <x v="0"/>
    <x v="2"/>
    <x v="5"/>
    <x v="0"/>
    <s v="Resolved"/>
    <n v="4.4000000000000004"/>
    <n v="10.6"/>
    <s v="Yes"/>
    <n v="4"/>
    <s v="Positive"/>
    <s v="No"/>
    <n v="287.73"/>
    <s v="5"/>
    <x v="7"/>
    <s v="Excellent"/>
  </r>
  <r>
    <x v="1553"/>
    <d v="2025-11-26T00:00:00"/>
    <d v="1899-12-30T12:14:00"/>
    <x v="8"/>
    <x v="1"/>
    <x v="3"/>
    <x v="1"/>
    <x v="0"/>
    <x v="2"/>
    <x v="0"/>
    <s v="Information Provided"/>
    <n v="2.8"/>
    <n v="7.9"/>
    <s v="Yes"/>
    <n v="4"/>
    <s v="Neutral"/>
    <s v="No"/>
    <n v="57.25"/>
    <s v="5"/>
    <x v="8"/>
    <s v="Excellent"/>
  </r>
  <r>
    <x v="1554"/>
    <d v="2025-04-17T00:00:00"/>
    <d v="1899-12-30T20:50:00"/>
    <x v="13"/>
    <x v="2"/>
    <x v="3"/>
    <x v="2"/>
    <x v="0"/>
    <x v="9"/>
    <x v="0"/>
    <s v="Information Provided"/>
    <n v="3.2"/>
    <n v="15.8"/>
    <s v="Yes"/>
    <n v="4"/>
    <s v="Positive"/>
    <s v="No"/>
    <n v="0"/>
    <s v="5"/>
    <x v="0"/>
    <s v="Excellent"/>
  </r>
  <r>
    <x v="1555"/>
    <d v="2025-08-14T00:00:00"/>
    <d v="1899-12-30T11:32:00"/>
    <x v="2"/>
    <x v="0"/>
    <x v="2"/>
    <x v="0"/>
    <x v="2"/>
    <x v="6"/>
    <x v="0"/>
    <s v="Resolved"/>
    <n v="10.4"/>
    <n v="16.5"/>
    <s v="Yes"/>
    <n v="3"/>
    <s v="Neutral"/>
    <s v="No"/>
    <n v="15.98"/>
    <s v="5"/>
    <x v="7"/>
    <s v="Average"/>
  </r>
  <r>
    <x v="1556"/>
    <d v="2025-11-09T00:00:00"/>
    <d v="1899-12-30T15:53:00"/>
    <x v="10"/>
    <x v="2"/>
    <x v="1"/>
    <x v="0"/>
    <x v="2"/>
    <x v="2"/>
    <x v="0"/>
    <s v="Replacement Initiated"/>
    <n v="5"/>
    <n v="12.6"/>
    <s v="No"/>
    <n v="3"/>
    <s v="Neutral"/>
    <s v="Yes"/>
    <n v="239.75"/>
    <s v="5"/>
    <x v="8"/>
    <s v="Average"/>
  </r>
  <r>
    <x v="1557"/>
    <d v="2025-08-06T00:00:00"/>
    <d v="1899-12-30T18:22:00"/>
    <x v="16"/>
    <x v="1"/>
    <x v="0"/>
    <x v="2"/>
    <x v="3"/>
    <x v="9"/>
    <x v="0"/>
    <s v="Information Provided"/>
    <n v="4.3"/>
    <n v="8.8000000000000007"/>
    <s v="Yes"/>
    <n v="5"/>
    <s v="Positive"/>
    <s v="No"/>
    <n v="1044.3599999999999"/>
    <s v="5"/>
    <x v="7"/>
    <s v="Excellent"/>
  </r>
  <r>
    <x v="1558"/>
    <d v="2025-08-29T00:00:00"/>
    <d v="1899-12-30T13:53:00"/>
    <x v="10"/>
    <x v="1"/>
    <x v="1"/>
    <x v="2"/>
    <x v="2"/>
    <x v="0"/>
    <x v="0"/>
    <s v="Resolved"/>
    <n v="0.7"/>
    <n v="8"/>
    <s v="Yes"/>
    <n v="0"/>
    <s v="Positive"/>
    <s v="No"/>
    <n v="119.59"/>
    <s v="5"/>
    <x v="7"/>
    <s v="Poor"/>
  </r>
  <r>
    <x v="1559"/>
    <d v="2025-09-16T00:00:00"/>
    <d v="1899-12-30T11:38:00"/>
    <x v="2"/>
    <x v="0"/>
    <x v="3"/>
    <x v="0"/>
    <x v="1"/>
    <x v="1"/>
    <x v="2"/>
    <s v="Follow-up Required"/>
    <n v="6.1"/>
    <n v="19.399999999999999"/>
    <s v="No"/>
    <n v="3"/>
    <s v="Neutral"/>
    <s v="No"/>
    <n v="1147.82"/>
    <s v="3"/>
    <x v="2"/>
    <s v="Average"/>
  </r>
  <r>
    <x v="1560"/>
    <d v="2025-09-19T00:00:00"/>
    <d v="1899-12-30T11:34:00"/>
    <x v="18"/>
    <x v="3"/>
    <x v="1"/>
    <x v="0"/>
    <x v="0"/>
    <x v="7"/>
    <x v="2"/>
    <s v="Follow-up Required"/>
    <n v="2.2999999999999998"/>
    <n v="6.1"/>
    <s v="No"/>
    <n v="3"/>
    <s v="Neutral"/>
    <s v="No"/>
    <n v="45.97"/>
    <s v="3"/>
    <x v="2"/>
    <s v="Average"/>
  </r>
  <r>
    <x v="1561"/>
    <d v="2025-01-05T00:00:00"/>
    <d v="1899-12-30T16:41:00"/>
    <x v="14"/>
    <x v="2"/>
    <x v="3"/>
    <x v="0"/>
    <x v="0"/>
    <x v="5"/>
    <x v="0"/>
    <s v="Resolved"/>
    <n v="1.9"/>
    <n v="9.6999999999999993"/>
    <s v="Yes"/>
    <n v="5"/>
    <s v="Positive"/>
    <s v="No"/>
    <n v="97.74"/>
    <s v="5"/>
    <x v="5"/>
    <s v="Excellent"/>
  </r>
  <r>
    <x v="1562"/>
    <d v="2025-09-18T00:00:00"/>
    <d v="1899-12-30T09:30:00"/>
    <x v="12"/>
    <x v="3"/>
    <x v="0"/>
    <x v="0"/>
    <x v="2"/>
    <x v="9"/>
    <x v="3"/>
    <s v="No Resolution"/>
    <n v="7"/>
    <n v="7.9"/>
    <s v="No"/>
    <n v="0"/>
    <s v="Negative"/>
    <s v="No"/>
    <n v="26.58"/>
    <s v="0"/>
    <x v="2"/>
    <s v="Poor"/>
  </r>
  <r>
    <x v="1563"/>
    <d v="2025-02-23T00:00:00"/>
    <d v="1899-12-30T13:13:00"/>
    <x v="13"/>
    <x v="3"/>
    <x v="3"/>
    <x v="1"/>
    <x v="2"/>
    <x v="9"/>
    <x v="0"/>
    <s v="Refund Processed"/>
    <n v="4.5999999999999996"/>
    <n v="6.7"/>
    <s v="Yes"/>
    <n v="5"/>
    <s v="Positive"/>
    <s v="No"/>
    <n v="232"/>
    <s v="5"/>
    <x v="11"/>
    <s v="Excellent"/>
  </r>
  <r>
    <x v="1564"/>
    <d v="2025-02-16T00:00:00"/>
    <d v="1899-12-30T20:26:00"/>
    <x v="15"/>
    <x v="0"/>
    <x v="0"/>
    <x v="0"/>
    <x v="2"/>
    <x v="5"/>
    <x v="2"/>
    <s v="Follow-up Required"/>
    <n v="3.9"/>
    <n v="9.1"/>
    <s v="No"/>
    <n v="1"/>
    <s v="Negative"/>
    <s v="No"/>
    <n v="93.16"/>
    <s v="3"/>
    <x v="11"/>
    <s v="Poor"/>
  </r>
  <r>
    <x v="1565"/>
    <d v="2025-08-03T00:00:00"/>
    <d v="1899-12-30T12:46:00"/>
    <x v="14"/>
    <x v="1"/>
    <x v="1"/>
    <x v="2"/>
    <x v="2"/>
    <x v="1"/>
    <x v="0"/>
    <s v="Resolved"/>
    <n v="1.4"/>
    <n v="12"/>
    <s v="Yes"/>
    <n v="5"/>
    <s v="Positive"/>
    <s v="No"/>
    <n v="30.2"/>
    <s v="5"/>
    <x v="7"/>
    <s v="Excellent"/>
  </r>
  <r>
    <x v="1566"/>
    <d v="2025-06-26T00:00:00"/>
    <d v="1899-12-30T19:07:00"/>
    <x v="19"/>
    <x v="0"/>
    <x v="2"/>
    <x v="2"/>
    <x v="0"/>
    <x v="7"/>
    <x v="2"/>
    <s v="Follow-up Required"/>
    <n v="0.8"/>
    <n v="12.1"/>
    <s v="No"/>
    <n v="3"/>
    <s v="Negative"/>
    <s v="No"/>
    <n v="285.76"/>
    <s v="3"/>
    <x v="9"/>
    <s v="Average"/>
  </r>
  <r>
    <x v="1567"/>
    <d v="2025-01-09T00:00:00"/>
    <d v="1899-12-30T11:01:00"/>
    <x v="8"/>
    <x v="3"/>
    <x v="3"/>
    <x v="0"/>
    <x v="2"/>
    <x v="2"/>
    <x v="3"/>
    <s v="No Resolution"/>
    <n v="4.4000000000000004"/>
    <n v="4.0999999999999996"/>
    <s v="No"/>
    <n v="3"/>
    <s v="Neutral"/>
    <s v="No"/>
    <n v="731.29"/>
    <s v="0"/>
    <x v="5"/>
    <s v="Average"/>
  </r>
  <r>
    <x v="1568"/>
    <d v="2025-04-09T00:00:00"/>
    <d v="1899-12-30T21:06:00"/>
    <x v="2"/>
    <x v="3"/>
    <x v="3"/>
    <x v="0"/>
    <x v="2"/>
    <x v="9"/>
    <x v="0"/>
    <s v="Resolved"/>
    <n v="6.2"/>
    <n v="6.4"/>
    <s v="Yes"/>
    <n v="3"/>
    <s v="Neutral"/>
    <s v="No"/>
    <n v="147.16"/>
    <s v="5"/>
    <x v="0"/>
    <s v="Average"/>
  </r>
  <r>
    <x v="1569"/>
    <d v="2025-01-20T00:00:00"/>
    <d v="1899-12-30T18:42:00"/>
    <x v="7"/>
    <x v="1"/>
    <x v="1"/>
    <x v="0"/>
    <x v="2"/>
    <x v="3"/>
    <x v="0"/>
    <s v="Resolved"/>
    <n v="1.3"/>
    <n v="6.8"/>
    <s v="Yes"/>
    <n v="1"/>
    <s v="Negative"/>
    <s v="No"/>
    <n v="80.400000000000006"/>
    <s v="5"/>
    <x v="5"/>
    <s v="Poor"/>
  </r>
  <r>
    <x v="1570"/>
    <d v="2025-08-29T00:00:00"/>
    <d v="1899-12-30T11:15:00"/>
    <x v="13"/>
    <x v="2"/>
    <x v="2"/>
    <x v="1"/>
    <x v="3"/>
    <x v="1"/>
    <x v="2"/>
    <s v="Follow-up Required"/>
    <n v="2"/>
    <n v="14.7"/>
    <s v="No"/>
    <n v="1"/>
    <s v="Negative"/>
    <s v="No"/>
    <n v="746.58"/>
    <s v="3"/>
    <x v="7"/>
    <s v="Poor"/>
  </r>
  <r>
    <x v="1571"/>
    <d v="2025-03-02T00:00:00"/>
    <d v="1899-12-30T12:10:00"/>
    <x v="8"/>
    <x v="0"/>
    <x v="2"/>
    <x v="0"/>
    <x v="0"/>
    <x v="6"/>
    <x v="0"/>
    <s v="Replacement Initiated"/>
    <n v="2.7"/>
    <n v="10.5"/>
    <s v="Yes"/>
    <n v="2"/>
    <s v="Negative"/>
    <s v="Yes"/>
    <n v="92.98"/>
    <s v="5"/>
    <x v="3"/>
    <s v="Average"/>
  </r>
  <r>
    <x v="1572"/>
    <d v="2025-06-27T00:00:00"/>
    <d v="1899-12-30T15:39:00"/>
    <x v="17"/>
    <x v="2"/>
    <x v="1"/>
    <x v="1"/>
    <x v="1"/>
    <x v="4"/>
    <x v="0"/>
    <s v="Account Updated"/>
    <n v="4.9000000000000004"/>
    <n v="4.8"/>
    <s v="No"/>
    <n v="5"/>
    <s v="Positive"/>
    <s v="No"/>
    <n v="554.41"/>
    <s v="5"/>
    <x v="9"/>
    <s v="Excellent"/>
  </r>
  <r>
    <x v="1573"/>
    <d v="2025-12-04T00:00:00"/>
    <d v="1899-12-30T18:05:00"/>
    <x v="4"/>
    <x v="2"/>
    <x v="2"/>
    <x v="2"/>
    <x v="2"/>
    <x v="7"/>
    <x v="0"/>
    <s v="Information Provided"/>
    <n v="0.3"/>
    <n v="4.4000000000000004"/>
    <s v="Yes"/>
    <n v="5"/>
    <s v="Positive"/>
    <s v="No"/>
    <n v="6.07"/>
    <s v="5"/>
    <x v="1"/>
    <s v="Excellent"/>
  </r>
  <r>
    <x v="1574"/>
    <d v="2025-03-03T00:00:00"/>
    <d v="1899-12-30T18:04:00"/>
    <x v="13"/>
    <x v="3"/>
    <x v="2"/>
    <x v="0"/>
    <x v="1"/>
    <x v="4"/>
    <x v="0"/>
    <s v="Resolved"/>
    <n v="5.4"/>
    <n v="13.6"/>
    <s v="Yes"/>
    <n v="3"/>
    <s v="Neutral"/>
    <s v="No"/>
    <n v="519.41999999999996"/>
    <s v="5"/>
    <x v="3"/>
    <s v="Average"/>
  </r>
  <r>
    <x v="1575"/>
    <d v="2025-05-25T00:00:00"/>
    <d v="1899-12-30T17:45:00"/>
    <x v="18"/>
    <x v="0"/>
    <x v="1"/>
    <x v="2"/>
    <x v="2"/>
    <x v="9"/>
    <x v="0"/>
    <s v="Account Updated"/>
    <n v="0.2"/>
    <n v="11.4"/>
    <s v="Yes"/>
    <n v="0"/>
    <s v="Neutral"/>
    <s v="No"/>
    <n v="210.13"/>
    <s v="5"/>
    <x v="6"/>
    <s v="Poor"/>
  </r>
  <r>
    <x v="1576"/>
    <d v="2025-08-04T00:00:00"/>
    <d v="1899-12-30T10:07:00"/>
    <x v="15"/>
    <x v="0"/>
    <x v="1"/>
    <x v="3"/>
    <x v="2"/>
    <x v="1"/>
    <x v="0"/>
    <s v="Resolved"/>
    <n v="4.4000000000000004"/>
    <n v="7.2"/>
    <s v="Yes"/>
    <n v="4"/>
    <s v="Positive"/>
    <s v="No"/>
    <n v="196.72"/>
    <s v="5"/>
    <x v="7"/>
    <s v="Excellent"/>
  </r>
  <r>
    <x v="1577"/>
    <d v="2025-01-03T00:00:00"/>
    <d v="1899-12-30T18:43:00"/>
    <x v="13"/>
    <x v="0"/>
    <x v="1"/>
    <x v="0"/>
    <x v="2"/>
    <x v="8"/>
    <x v="0"/>
    <s v="Refund Processed"/>
    <n v="7.2"/>
    <n v="12.3"/>
    <s v="No"/>
    <n v="3"/>
    <s v="Neutral"/>
    <s v="No"/>
    <n v="228.44"/>
    <s v="5"/>
    <x v="5"/>
    <s v="Average"/>
  </r>
  <r>
    <x v="1578"/>
    <d v="2025-06-09T00:00:00"/>
    <d v="1899-12-30T20:00:00"/>
    <x v="16"/>
    <x v="2"/>
    <x v="3"/>
    <x v="0"/>
    <x v="3"/>
    <x v="1"/>
    <x v="1"/>
    <s v="Escalated"/>
    <n v="3.3"/>
    <n v="12.7"/>
    <s v="No"/>
    <n v="3"/>
    <s v="Negative"/>
    <s v="Yes"/>
    <n v="692.9"/>
    <s v="2"/>
    <x v="9"/>
    <s v="Average"/>
  </r>
  <r>
    <x v="1579"/>
    <d v="2025-08-15T00:00:00"/>
    <d v="1899-12-30T08:41:00"/>
    <x v="4"/>
    <x v="1"/>
    <x v="2"/>
    <x v="3"/>
    <x v="2"/>
    <x v="7"/>
    <x v="0"/>
    <s v="Refund Processed"/>
    <n v="1.4"/>
    <n v="11.7"/>
    <s v="Yes"/>
    <n v="3"/>
    <s v="Neutral"/>
    <s v="No"/>
    <n v="178.63"/>
    <s v="5"/>
    <x v="7"/>
    <s v="Average"/>
  </r>
  <r>
    <x v="1580"/>
    <d v="2025-09-26T00:00:00"/>
    <d v="1899-12-30T16:29:00"/>
    <x v="2"/>
    <x v="0"/>
    <x v="2"/>
    <x v="3"/>
    <x v="2"/>
    <x v="1"/>
    <x v="0"/>
    <s v="Account Updated"/>
    <n v="1.9"/>
    <n v="12.4"/>
    <s v="No"/>
    <n v="2"/>
    <s v="Neutral"/>
    <s v="No"/>
    <n v="86.5"/>
    <s v="5"/>
    <x v="2"/>
    <s v="Average"/>
  </r>
  <r>
    <x v="1581"/>
    <d v="2025-04-30T00:00:00"/>
    <d v="1899-12-30T20:50:00"/>
    <x v="12"/>
    <x v="1"/>
    <x v="2"/>
    <x v="0"/>
    <x v="1"/>
    <x v="9"/>
    <x v="0"/>
    <s v="Resolved"/>
    <n v="1.2"/>
    <n v="10.8"/>
    <s v="No"/>
    <n v="5"/>
    <s v="Positive"/>
    <s v="No"/>
    <n v="206.6"/>
    <s v="5"/>
    <x v="0"/>
    <s v="Excellent"/>
  </r>
  <r>
    <x v="1582"/>
    <d v="2025-03-30T00:00:00"/>
    <d v="1899-12-30T13:08:00"/>
    <x v="17"/>
    <x v="0"/>
    <x v="3"/>
    <x v="0"/>
    <x v="2"/>
    <x v="0"/>
    <x v="1"/>
    <s v="Escalated"/>
    <n v="4.9000000000000004"/>
    <n v="7.3"/>
    <s v="No"/>
    <n v="2"/>
    <s v="Negative"/>
    <s v="Yes"/>
    <n v="144.32"/>
    <s v="2"/>
    <x v="3"/>
    <s v="Average"/>
  </r>
  <r>
    <x v="1583"/>
    <d v="2025-11-25T00:00:00"/>
    <d v="1899-12-30T13:16:00"/>
    <x v="13"/>
    <x v="0"/>
    <x v="3"/>
    <x v="0"/>
    <x v="2"/>
    <x v="9"/>
    <x v="0"/>
    <s v="Information Provided"/>
    <n v="1"/>
    <n v="5.2"/>
    <s v="Yes"/>
    <n v="5"/>
    <s v="Positive"/>
    <s v="No"/>
    <n v="194.52"/>
    <s v="5"/>
    <x v="8"/>
    <s v="Excellent"/>
  </r>
  <r>
    <x v="1584"/>
    <d v="2025-03-09T00:00:00"/>
    <d v="1899-12-30T10:00:00"/>
    <x v="5"/>
    <x v="3"/>
    <x v="0"/>
    <x v="3"/>
    <x v="2"/>
    <x v="4"/>
    <x v="2"/>
    <s v="Follow-up Required"/>
    <n v="3.2"/>
    <n v="3.7"/>
    <s v="No"/>
    <n v="1"/>
    <s v="Negative"/>
    <s v="No"/>
    <n v="90.25"/>
    <s v="3"/>
    <x v="3"/>
    <s v="Poor"/>
  </r>
  <r>
    <x v="1585"/>
    <d v="2025-12-23T00:00:00"/>
    <d v="1899-12-30T13:13:00"/>
    <x v="18"/>
    <x v="2"/>
    <x v="0"/>
    <x v="0"/>
    <x v="2"/>
    <x v="0"/>
    <x v="0"/>
    <s v="Resolved"/>
    <n v="3.2"/>
    <n v="9.1999999999999993"/>
    <s v="Yes"/>
    <n v="3"/>
    <s v="Neutral"/>
    <s v="No"/>
    <n v="327.77"/>
    <s v="5"/>
    <x v="1"/>
    <s v="Average"/>
  </r>
  <r>
    <x v="1586"/>
    <d v="2025-04-08T00:00:00"/>
    <d v="1899-12-30T15:32:00"/>
    <x v="15"/>
    <x v="2"/>
    <x v="0"/>
    <x v="0"/>
    <x v="2"/>
    <x v="9"/>
    <x v="0"/>
    <s v="Refund Processed"/>
    <n v="4.7"/>
    <n v="5.4"/>
    <s v="Yes"/>
    <n v="0"/>
    <s v="Positive"/>
    <s v="No"/>
    <n v="301.73"/>
    <s v="5"/>
    <x v="0"/>
    <s v="Poor"/>
  </r>
  <r>
    <x v="1587"/>
    <d v="2025-09-24T00:00:00"/>
    <d v="1899-12-30T20:14:00"/>
    <x v="1"/>
    <x v="3"/>
    <x v="0"/>
    <x v="2"/>
    <x v="2"/>
    <x v="0"/>
    <x v="0"/>
    <s v="Resolved"/>
    <n v="1.3"/>
    <n v="7.8"/>
    <s v="Yes"/>
    <n v="3"/>
    <s v="Neutral"/>
    <s v="No"/>
    <n v="28.22"/>
    <s v="5"/>
    <x v="2"/>
    <s v="Average"/>
  </r>
  <r>
    <x v="1588"/>
    <d v="2025-04-15T00:00:00"/>
    <d v="1899-12-30T20:42:00"/>
    <x v="6"/>
    <x v="0"/>
    <x v="2"/>
    <x v="0"/>
    <x v="1"/>
    <x v="9"/>
    <x v="0"/>
    <s v="Replacement Initiated"/>
    <n v="2.7"/>
    <n v="11.8"/>
    <s v="Yes"/>
    <n v="5"/>
    <s v="Positive"/>
    <s v="No"/>
    <n v="716.28"/>
    <s v="5"/>
    <x v="0"/>
    <s v="Excellent"/>
  </r>
  <r>
    <x v="1589"/>
    <d v="2025-11-19T00:00:00"/>
    <d v="1899-12-30T16:18:00"/>
    <x v="5"/>
    <x v="0"/>
    <x v="3"/>
    <x v="1"/>
    <x v="2"/>
    <x v="7"/>
    <x v="2"/>
    <s v="Follow-up Required"/>
    <n v="2.1"/>
    <n v="8.1"/>
    <s v="No"/>
    <n v="4"/>
    <s v="Neutral"/>
    <s v="No"/>
    <n v="92.35"/>
    <s v="3"/>
    <x v="8"/>
    <s v="Excellent"/>
  </r>
  <r>
    <x v="1590"/>
    <d v="2025-05-03T00:00:00"/>
    <d v="1899-12-30T15:28:00"/>
    <x v="11"/>
    <x v="0"/>
    <x v="2"/>
    <x v="0"/>
    <x v="0"/>
    <x v="5"/>
    <x v="0"/>
    <s v="Resolved"/>
    <n v="9.8000000000000007"/>
    <n v="4.5"/>
    <s v="Yes"/>
    <n v="0"/>
    <s v="Positive"/>
    <s v="No"/>
    <n v="59.18"/>
    <s v="5"/>
    <x v="6"/>
    <s v="Poor"/>
  </r>
  <r>
    <x v="1591"/>
    <d v="2025-01-29T00:00:00"/>
    <d v="1899-12-30T10:10:00"/>
    <x v="15"/>
    <x v="0"/>
    <x v="2"/>
    <x v="2"/>
    <x v="2"/>
    <x v="6"/>
    <x v="0"/>
    <s v="Information Provided"/>
    <n v="0.3"/>
    <n v="7.9"/>
    <s v="Yes"/>
    <n v="3"/>
    <s v="Negative"/>
    <s v="No"/>
    <n v="193.89"/>
    <s v="5"/>
    <x v="5"/>
    <s v="Average"/>
  </r>
  <r>
    <x v="1592"/>
    <d v="2025-05-17T00:00:00"/>
    <d v="1899-12-30T09:41:00"/>
    <x v="15"/>
    <x v="0"/>
    <x v="1"/>
    <x v="0"/>
    <x v="1"/>
    <x v="8"/>
    <x v="2"/>
    <s v="Follow-up Required"/>
    <n v="8"/>
    <n v="14.1"/>
    <s v="No"/>
    <n v="3"/>
    <s v="Neutral"/>
    <s v="No"/>
    <n v="77.849999999999994"/>
    <s v="3"/>
    <x v="6"/>
    <s v="Average"/>
  </r>
  <r>
    <x v="1593"/>
    <d v="2025-07-14T00:00:00"/>
    <d v="1899-12-30T19:13:00"/>
    <x v="6"/>
    <x v="1"/>
    <x v="1"/>
    <x v="1"/>
    <x v="2"/>
    <x v="1"/>
    <x v="0"/>
    <s v="Information Provided"/>
    <n v="0.6"/>
    <n v="10"/>
    <s v="Yes"/>
    <n v="5"/>
    <s v="Positive"/>
    <s v="No"/>
    <n v="344.71"/>
    <s v="5"/>
    <x v="4"/>
    <s v="Excellent"/>
  </r>
  <r>
    <x v="1594"/>
    <d v="2025-08-14T00:00:00"/>
    <d v="1899-12-30T20:08:00"/>
    <x v="0"/>
    <x v="2"/>
    <x v="2"/>
    <x v="1"/>
    <x v="1"/>
    <x v="4"/>
    <x v="0"/>
    <s v="Refund Processed"/>
    <n v="4.3"/>
    <n v="9.4"/>
    <s v="Yes"/>
    <n v="5"/>
    <s v="Positive"/>
    <s v="No"/>
    <n v="510.16"/>
    <s v="5"/>
    <x v="7"/>
    <s v="Excellent"/>
  </r>
  <r>
    <x v="1595"/>
    <d v="2025-11-28T00:00:00"/>
    <d v="1899-12-30T12:20:00"/>
    <x v="11"/>
    <x v="1"/>
    <x v="3"/>
    <x v="0"/>
    <x v="2"/>
    <x v="0"/>
    <x v="3"/>
    <s v="No Resolution"/>
    <n v="4.5999999999999996"/>
    <n v="13.1"/>
    <s v="No"/>
    <n v="2"/>
    <s v="Negative"/>
    <s v="No"/>
    <n v="91.89"/>
    <s v="0"/>
    <x v="8"/>
    <s v="Average"/>
  </r>
  <r>
    <x v="1596"/>
    <d v="2025-06-19T00:00:00"/>
    <d v="1899-12-30T21:45:00"/>
    <x v="14"/>
    <x v="1"/>
    <x v="1"/>
    <x v="0"/>
    <x v="2"/>
    <x v="2"/>
    <x v="0"/>
    <s v="Refund Processed"/>
    <n v="6.6"/>
    <n v="5.0999999999999996"/>
    <s v="Yes"/>
    <n v="4"/>
    <s v="Neutral"/>
    <s v="No"/>
    <n v="189.43"/>
    <s v="5"/>
    <x v="9"/>
    <s v="Excellent"/>
  </r>
  <r>
    <x v="1597"/>
    <d v="2025-01-09T00:00:00"/>
    <d v="1899-12-30T20:10:00"/>
    <x v="8"/>
    <x v="0"/>
    <x v="0"/>
    <x v="0"/>
    <x v="2"/>
    <x v="7"/>
    <x v="2"/>
    <s v="Follow-up Required"/>
    <n v="7.8"/>
    <n v="12"/>
    <s v="No"/>
    <n v="2"/>
    <s v="Negative"/>
    <s v="No"/>
    <n v="364.96"/>
    <s v="3"/>
    <x v="5"/>
    <s v="Average"/>
  </r>
  <r>
    <x v="1598"/>
    <d v="2025-02-09T00:00:00"/>
    <d v="1899-12-30T21:39:00"/>
    <x v="4"/>
    <x v="3"/>
    <x v="2"/>
    <x v="0"/>
    <x v="2"/>
    <x v="1"/>
    <x v="2"/>
    <s v="Follow-up Required"/>
    <n v="4.2"/>
    <n v="16.2"/>
    <s v="No"/>
    <n v="3"/>
    <s v="Neutral"/>
    <s v="No"/>
    <n v="216.89"/>
    <s v="3"/>
    <x v="11"/>
    <s v="Average"/>
  </r>
  <r>
    <x v="1599"/>
    <d v="2025-01-25T00:00:00"/>
    <d v="1899-12-30T10:53:00"/>
    <x v="18"/>
    <x v="3"/>
    <x v="1"/>
    <x v="2"/>
    <x v="2"/>
    <x v="9"/>
    <x v="0"/>
    <s v="Resolved"/>
    <n v="3.1"/>
    <n v="11.3"/>
    <s v="No"/>
    <n v="2"/>
    <s v="Negative"/>
    <s v="No"/>
    <n v="133.41"/>
    <s v="5"/>
    <x v="5"/>
    <s v="Average"/>
  </r>
  <r>
    <x v="1600"/>
    <d v="2025-09-18T00:00:00"/>
    <d v="1899-12-30T16:52:00"/>
    <x v="17"/>
    <x v="2"/>
    <x v="0"/>
    <x v="2"/>
    <x v="2"/>
    <x v="6"/>
    <x v="0"/>
    <s v="Information Provided"/>
    <n v="0.5"/>
    <n v="9.6"/>
    <s v="Yes"/>
    <n v="1"/>
    <s v="Negative"/>
    <s v="No"/>
    <n v="88.32"/>
    <s v="5"/>
    <x v="2"/>
    <s v="Poor"/>
  </r>
  <r>
    <x v="1601"/>
    <d v="2025-08-14T00:00:00"/>
    <d v="1899-12-30T10:34:00"/>
    <x v="19"/>
    <x v="2"/>
    <x v="3"/>
    <x v="0"/>
    <x v="2"/>
    <x v="2"/>
    <x v="0"/>
    <s v="Resolved"/>
    <n v="9.3000000000000007"/>
    <n v="9.4"/>
    <s v="No"/>
    <n v="5"/>
    <s v="Positive"/>
    <s v="No"/>
    <n v="121.2"/>
    <s v="5"/>
    <x v="7"/>
    <s v="Excellent"/>
  </r>
  <r>
    <x v="1602"/>
    <d v="2025-05-04T00:00:00"/>
    <d v="1899-12-30T11:15:00"/>
    <x v="10"/>
    <x v="1"/>
    <x v="3"/>
    <x v="1"/>
    <x v="3"/>
    <x v="9"/>
    <x v="0"/>
    <s v="Information Provided"/>
    <n v="1.7"/>
    <n v="8.1999999999999993"/>
    <s v="Yes"/>
    <n v="4"/>
    <s v="Neutral"/>
    <s v="No"/>
    <n v="336.56"/>
    <s v="5"/>
    <x v="6"/>
    <s v="Excellent"/>
  </r>
  <r>
    <x v="1603"/>
    <d v="2025-02-07T00:00:00"/>
    <d v="1899-12-30T17:07:00"/>
    <x v="9"/>
    <x v="1"/>
    <x v="0"/>
    <x v="1"/>
    <x v="3"/>
    <x v="7"/>
    <x v="2"/>
    <s v="Follow-up Required"/>
    <n v="0.4"/>
    <n v="8.5"/>
    <s v="No"/>
    <n v="5"/>
    <s v="Positive"/>
    <s v="No"/>
    <n v="288.26"/>
    <s v="3"/>
    <x v="11"/>
    <s v="Excellent"/>
  </r>
  <r>
    <x v="1604"/>
    <d v="2025-11-24T00:00:00"/>
    <d v="1899-12-30T14:39:00"/>
    <x v="17"/>
    <x v="2"/>
    <x v="1"/>
    <x v="2"/>
    <x v="3"/>
    <x v="5"/>
    <x v="0"/>
    <s v="Refund Processed"/>
    <n v="0.7"/>
    <n v="5.5"/>
    <s v="No"/>
    <n v="5"/>
    <s v="Positive"/>
    <s v="No"/>
    <n v="321.27"/>
    <s v="5"/>
    <x v="8"/>
    <s v="Excellent"/>
  </r>
  <r>
    <x v="1605"/>
    <d v="2025-09-08T00:00:00"/>
    <d v="1899-12-30T13:53:00"/>
    <x v="17"/>
    <x v="1"/>
    <x v="0"/>
    <x v="0"/>
    <x v="3"/>
    <x v="9"/>
    <x v="0"/>
    <s v="Resolved"/>
    <n v="3.7"/>
    <n v="2.8"/>
    <s v="Yes"/>
    <n v="4"/>
    <s v="Positive"/>
    <s v="No"/>
    <n v="203.76"/>
    <s v="5"/>
    <x v="2"/>
    <s v="Excellent"/>
  </r>
  <r>
    <x v="1606"/>
    <d v="2025-06-25T00:00:00"/>
    <d v="1899-12-30T13:20:00"/>
    <x v="0"/>
    <x v="2"/>
    <x v="1"/>
    <x v="0"/>
    <x v="2"/>
    <x v="9"/>
    <x v="0"/>
    <s v="Account Updated"/>
    <n v="4.0999999999999996"/>
    <n v="4.2"/>
    <s v="No"/>
    <n v="3"/>
    <s v="Neutral"/>
    <s v="No"/>
    <n v="126.47"/>
    <s v="5"/>
    <x v="9"/>
    <s v="Average"/>
  </r>
  <r>
    <x v="1607"/>
    <d v="2025-03-31T00:00:00"/>
    <d v="1899-12-30T09:25:00"/>
    <x v="4"/>
    <x v="2"/>
    <x v="0"/>
    <x v="0"/>
    <x v="2"/>
    <x v="2"/>
    <x v="0"/>
    <s v="Resolved"/>
    <n v="4.7"/>
    <n v="14"/>
    <s v="Yes"/>
    <n v="5"/>
    <s v="Positive"/>
    <s v="No"/>
    <n v="86.64"/>
    <s v="5"/>
    <x v="3"/>
    <s v="Excellent"/>
  </r>
  <r>
    <x v="1608"/>
    <d v="2025-02-06T00:00:00"/>
    <d v="1899-12-30T17:04:00"/>
    <x v="10"/>
    <x v="2"/>
    <x v="0"/>
    <x v="0"/>
    <x v="3"/>
    <x v="6"/>
    <x v="0"/>
    <s v="Resolved"/>
    <n v="3.5"/>
    <n v="18.100000000000001"/>
    <s v="Yes"/>
    <n v="3"/>
    <s v="Neutral"/>
    <s v="No"/>
    <n v="136.6"/>
    <s v="5"/>
    <x v="11"/>
    <s v="Average"/>
  </r>
  <r>
    <x v="1609"/>
    <d v="2025-11-12T00:00:00"/>
    <d v="1899-12-30T15:54:00"/>
    <x v="15"/>
    <x v="3"/>
    <x v="1"/>
    <x v="0"/>
    <x v="2"/>
    <x v="0"/>
    <x v="2"/>
    <s v="Follow-up Required"/>
    <n v="6.9"/>
    <n v="17.8"/>
    <s v="No"/>
    <n v="1"/>
    <s v="Negative"/>
    <s v="No"/>
    <n v="187.54"/>
    <s v="3"/>
    <x v="8"/>
    <s v="Poor"/>
  </r>
  <r>
    <x v="1610"/>
    <d v="2025-06-25T00:00:00"/>
    <d v="1899-12-30T08:40:00"/>
    <x v="4"/>
    <x v="3"/>
    <x v="1"/>
    <x v="0"/>
    <x v="2"/>
    <x v="9"/>
    <x v="0"/>
    <s v="Resolved"/>
    <n v="4.8"/>
    <n v="7.8"/>
    <s v="Yes"/>
    <n v="4"/>
    <s v="Neutral"/>
    <s v="No"/>
    <n v="67.849999999999994"/>
    <s v="5"/>
    <x v="9"/>
    <s v="Excellent"/>
  </r>
  <r>
    <x v="1611"/>
    <d v="2025-10-11T00:00:00"/>
    <d v="1899-12-30T16:32:00"/>
    <x v="18"/>
    <x v="0"/>
    <x v="2"/>
    <x v="0"/>
    <x v="2"/>
    <x v="4"/>
    <x v="1"/>
    <s v="Escalated"/>
    <n v="3.2"/>
    <n v="6.1"/>
    <s v="No"/>
    <n v="0"/>
    <s v="Neutral"/>
    <s v="Yes"/>
    <n v="397.85"/>
    <s v="2"/>
    <x v="10"/>
    <s v="Poor"/>
  </r>
  <r>
    <x v="1612"/>
    <d v="2025-03-22T00:00:00"/>
    <d v="1899-12-30T14:52:00"/>
    <x v="2"/>
    <x v="3"/>
    <x v="3"/>
    <x v="2"/>
    <x v="0"/>
    <x v="6"/>
    <x v="0"/>
    <s v="Information Provided"/>
    <n v="1.2"/>
    <n v="12"/>
    <s v="No"/>
    <n v="5"/>
    <s v="Positive"/>
    <s v="No"/>
    <n v="127.89"/>
    <s v="5"/>
    <x v="3"/>
    <s v="Excellent"/>
  </r>
  <r>
    <x v="1613"/>
    <d v="2025-04-24T00:00:00"/>
    <d v="1899-12-30T09:16:00"/>
    <x v="18"/>
    <x v="3"/>
    <x v="2"/>
    <x v="0"/>
    <x v="2"/>
    <x v="7"/>
    <x v="0"/>
    <s v="Resolved"/>
    <n v="2.7"/>
    <n v="6.3"/>
    <s v="Yes"/>
    <n v="4"/>
    <s v="Neutral"/>
    <s v="No"/>
    <n v="110.9"/>
    <s v="5"/>
    <x v="0"/>
    <s v="Excellent"/>
  </r>
  <r>
    <x v="1614"/>
    <d v="2025-02-09T00:00:00"/>
    <d v="1899-12-30T12:30:00"/>
    <x v="3"/>
    <x v="1"/>
    <x v="3"/>
    <x v="0"/>
    <x v="2"/>
    <x v="4"/>
    <x v="0"/>
    <s v="Resolved"/>
    <n v="5.0999999999999996"/>
    <n v="14.6"/>
    <s v="Yes"/>
    <n v="3"/>
    <s v="Neutral"/>
    <s v="No"/>
    <n v="163.1"/>
    <s v="5"/>
    <x v="11"/>
    <s v="Average"/>
  </r>
  <r>
    <x v="1615"/>
    <d v="2025-10-28T00:00:00"/>
    <d v="1899-12-30T08:35:00"/>
    <x v="16"/>
    <x v="3"/>
    <x v="1"/>
    <x v="0"/>
    <x v="2"/>
    <x v="4"/>
    <x v="3"/>
    <s v="No Resolution"/>
    <n v="7.2"/>
    <n v="8.9"/>
    <s v="No"/>
    <n v="2"/>
    <s v="Negative"/>
    <s v="No"/>
    <n v="40.33"/>
    <s v="0"/>
    <x v="10"/>
    <s v="Average"/>
  </r>
  <r>
    <x v="1616"/>
    <d v="2025-08-12T00:00:00"/>
    <d v="1899-12-30T19:22:00"/>
    <x v="17"/>
    <x v="1"/>
    <x v="2"/>
    <x v="0"/>
    <x v="1"/>
    <x v="4"/>
    <x v="0"/>
    <s v="Resolved"/>
    <n v="2.7"/>
    <n v="10.4"/>
    <s v="Yes"/>
    <n v="5"/>
    <s v="Positive"/>
    <s v="No"/>
    <n v="675.29"/>
    <s v="5"/>
    <x v="7"/>
    <s v="Excellent"/>
  </r>
  <r>
    <x v="1617"/>
    <d v="2025-11-14T00:00:00"/>
    <d v="1899-12-30T17:54:00"/>
    <x v="0"/>
    <x v="2"/>
    <x v="1"/>
    <x v="1"/>
    <x v="3"/>
    <x v="5"/>
    <x v="3"/>
    <s v="No Resolution"/>
    <n v="2.1"/>
    <n v="3.2"/>
    <s v="No"/>
    <n v="2"/>
    <s v="Negative"/>
    <s v="No"/>
    <n v="70.39"/>
    <s v="0"/>
    <x v="8"/>
    <s v="Average"/>
  </r>
  <r>
    <x v="1618"/>
    <d v="2025-12-15T00:00:00"/>
    <d v="1899-12-30T10:12:00"/>
    <x v="13"/>
    <x v="3"/>
    <x v="2"/>
    <x v="0"/>
    <x v="3"/>
    <x v="8"/>
    <x v="2"/>
    <s v="Follow-up Required"/>
    <n v="3.5"/>
    <n v="14.6"/>
    <s v="No"/>
    <n v="3"/>
    <s v="Neutral"/>
    <s v="No"/>
    <n v="153.53"/>
    <s v="3"/>
    <x v="1"/>
    <s v="Average"/>
  </r>
  <r>
    <x v="1619"/>
    <d v="2025-04-25T00:00:00"/>
    <d v="1899-12-30T10:31:00"/>
    <x v="14"/>
    <x v="1"/>
    <x v="1"/>
    <x v="0"/>
    <x v="2"/>
    <x v="9"/>
    <x v="0"/>
    <s v="Resolved"/>
    <n v="1.8"/>
    <n v="4.3"/>
    <s v="Yes"/>
    <n v="5"/>
    <s v="Positive"/>
    <s v="No"/>
    <n v="50.29"/>
    <s v="5"/>
    <x v="0"/>
    <s v="Excellent"/>
  </r>
  <r>
    <x v="1620"/>
    <d v="2025-07-05T00:00:00"/>
    <d v="1899-12-30T16:34:00"/>
    <x v="14"/>
    <x v="1"/>
    <x v="1"/>
    <x v="0"/>
    <x v="3"/>
    <x v="1"/>
    <x v="0"/>
    <s v="Resolved"/>
    <n v="6.4"/>
    <n v="16.100000000000001"/>
    <s v="Yes"/>
    <n v="3"/>
    <s v="Neutral"/>
    <s v="No"/>
    <n v="220.13"/>
    <s v="5"/>
    <x v="4"/>
    <s v="Average"/>
  </r>
  <r>
    <x v="1621"/>
    <d v="2025-11-19T00:00:00"/>
    <d v="1899-12-30T15:14:00"/>
    <x v="5"/>
    <x v="1"/>
    <x v="1"/>
    <x v="0"/>
    <x v="3"/>
    <x v="9"/>
    <x v="0"/>
    <s v="Refund Processed"/>
    <n v="4"/>
    <n v="5.2"/>
    <s v="No"/>
    <n v="4"/>
    <s v="Neutral"/>
    <s v="No"/>
    <n v="646.19000000000005"/>
    <s v="5"/>
    <x v="8"/>
    <s v="Excellent"/>
  </r>
  <r>
    <x v="1622"/>
    <d v="2025-02-25T00:00:00"/>
    <d v="1899-12-30T09:22:00"/>
    <x v="11"/>
    <x v="0"/>
    <x v="3"/>
    <x v="0"/>
    <x v="2"/>
    <x v="1"/>
    <x v="0"/>
    <s v="Refund Processed"/>
    <n v="0.7"/>
    <n v="8.6999999999999993"/>
    <s v="No"/>
    <n v="5"/>
    <s v="Positive"/>
    <s v="No"/>
    <n v="220.07"/>
    <s v="5"/>
    <x v="11"/>
    <s v="Excellent"/>
  </r>
  <r>
    <x v="1623"/>
    <d v="2025-02-09T00:00:00"/>
    <d v="1899-12-30T13:40:00"/>
    <x v="2"/>
    <x v="1"/>
    <x v="1"/>
    <x v="2"/>
    <x v="1"/>
    <x v="5"/>
    <x v="0"/>
    <s v="Resolved"/>
    <n v="1.5"/>
    <n v="10.1"/>
    <s v="Yes"/>
    <n v="3"/>
    <s v="Neutral"/>
    <s v="No"/>
    <n v="603.87"/>
    <s v="5"/>
    <x v="11"/>
    <s v="Average"/>
  </r>
  <r>
    <x v="1624"/>
    <d v="2025-12-20T00:00:00"/>
    <d v="1899-12-30T19:21:00"/>
    <x v="2"/>
    <x v="3"/>
    <x v="1"/>
    <x v="0"/>
    <x v="0"/>
    <x v="8"/>
    <x v="1"/>
    <s v="Escalated"/>
    <n v="1.8"/>
    <n v="11.1"/>
    <s v="No"/>
    <n v="3"/>
    <s v="Neutral"/>
    <s v="Yes"/>
    <n v="36.619999999999997"/>
    <s v="2"/>
    <x v="1"/>
    <s v="Average"/>
  </r>
  <r>
    <x v="1625"/>
    <d v="2025-02-09T00:00:00"/>
    <d v="1899-12-30T12:24:00"/>
    <x v="7"/>
    <x v="1"/>
    <x v="1"/>
    <x v="0"/>
    <x v="1"/>
    <x v="7"/>
    <x v="2"/>
    <s v="Follow-up Required"/>
    <n v="6.8"/>
    <n v="3.1"/>
    <s v="No"/>
    <n v="4"/>
    <s v="Neutral"/>
    <s v="No"/>
    <n v="169.71"/>
    <s v="3"/>
    <x v="11"/>
    <s v="Excellent"/>
  </r>
  <r>
    <x v="1626"/>
    <d v="2025-12-13T00:00:00"/>
    <d v="1899-12-30T19:06:00"/>
    <x v="1"/>
    <x v="0"/>
    <x v="0"/>
    <x v="0"/>
    <x v="2"/>
    <x v="9"/>
    <x v="2"/>
    <s v="Follow-up Required"/>
    <n v="2.5"/>
    <n v="5.6"/>
    <s v="No"/>
    <n v="3"/>
    <s v="Negative"/>
    <s v="Yes"/>
    <n v="87.63"/>
    <s v="3"/>
    <x v="1"/>
    <s v="Average"/>
  </r>
  <r>
    <x v="1627"/>
    <d v="2025-08-25T00:00:00"/>
    <d v="1899-12-30T12:34:00"/>
    <x v="14"/>
    <x v="0"/>
    <x v="3"/>
    <x v="0"/>
    <x v="2"/>
    <x v="9"/>
    <x v="0"/>
    <s v="Refund Processed"/>
    <n v="2.5"/>
    <n v="10.199999999999999"/>
    <s v="Yes"/>
    <n v="4"/>
    <s v="Neutral"/>
    <s v="No"/>
    <n v="172.92"/>
    <s v="5"/>
    <x v="7"/>
    <s v="Excellent"/>
  </r>
  <r>
    <x v="1628"/>
    <d v="2025-10-16T00:00:00"/>
    <d v="1899-12-30T12:35:00"/>
    <x v="7"/>
    <x v="1"/>
    <x v="0"/>
    <x v="1"/>
    <x v="0"/>
    <x v="0"/>
    <x v="0"/>
    <s v="Replacement Initiated"/>
    <n v="7.2"/>
    <n v="6.2"/>
    <s v="Yes"/>
    <n v="5"/>
    <s v="Positive"/>
    <s v="No"/>
    <n v="118.27"/>
    <s v="5"/>
    <x v="10"/>
    <s v="Excellent"/>
  </r>
  <r>
    <x v="1629"/>
    <d v="2025-09-19T00:00:00"/>
    <d v="1899-12-30T15:00:00"/>
    <x v="18"/>
    <x v="1"/>
    <x v="1"/>
    <x v="1"/>
    <x v="2"/>
    <x v="2"/>
    <x v="0"/>
    <s v="Account Updated"/>
    <n v="3.1"/>
    <n v="7.2"/>
    <s v="No"/>
    <n v="4"/>
    <s v="Neutral"/>
    <s v="No"/>
    <n v="195.73"/>
    <s v="5"/>
    <x v="2"/>
    <s v="Excellent"/>
  </r>
  <r>
    <x v="1630"/>
    <d v="2025-08-04T00:00:00"/>
    <d v="1899-12-30T16:33:00"/>
    <x v="10"/>
    <x v="0"/>
    <x v="2"/>
    <x v="2"/>
    <x v="2"/>
    <x v="0"/>
    <x v="0"/>
    <s v="Resolved"/>
    <n v="1.2"/>
    <n v="8"/>
    <s v="Yes"/>
    <n v="3"/>
    <s v="Neutral"/>
    <s v="No"/>
    <n v="27.33"/>
    <s v="5"/>
    <x v="7"/>
    <s v="Average"/>
  </r>
  <r>
    <x v="1631"/>
    <d v="2025-05-27T00:00:00"/>
    <d v="1899-12-30T19:57:00"/>
    <x v="15"/>
    <x v="1"/>
    <x v="1"/>
    <x v="0"/>
    <x v="1"/>
    <x v="3"/>
    <x v="1"/>
    <s v="Escalated"/>
    <n v="8.3000000000000007"/>
    <n v="5.5"/>
    <s v="No"/>
    <n v="4"/>
    <s v="Neutral"/>
    <s v="Yes"/>
    <n v="294.08"/>
    <s v="2"/>
    <x v="6"/>
    <s v="Excellent"/>
  </r>
  <r>
    <x v="1632"/>
    <d v="2025-12-02T00:00:00"/>
    <d v="1899-12-30T19:47:00"/>
    <x v="2"/>
    <x v="2"/>
    <x v="0"/>
    <x v="0"/>
    <x v="1"/>
    <x v="1"/>
    <x v="2"/>
    <s v="Follow-up Required"/>
    <n v="4.8"/>
    <n v="9.9"/>
    <s v="No"/>
    <n v="2"/>
    <s v="Negative"/>
    <s v="No"/>
    <n v="850.46"/>
    <s v="3"/>
    <x v="1"/>
    <s v="Average"/>
  </r>
  <r>
    <x v="1633"/>
    <d v="2025-06-17T00:00:00"/>
    <d v="1899-12-30T13:51:00"/>
    <x v="6"/>
    <x v="1"/>
    <x v="3"/>
    <x v="2"/>
    <x v="1"/>
    <x v="4"/>
    <x v="0"/>
    <s v="Information Provided"/>
    <n v="1.8"/>
    <n v="5.0999999999999996"/>
    <s v="No"/>
    <n v="5"/>
    <s v="Positive"/>
    <s v="No"/>
    <n v="233.88"/>
    <s v="5"/>
    <x v="9"/>
    <s v="Excellent"/>
  </r>
  <r>
    <x v="1634"/>
    <d v="2025-04-02T00:00:00"/>
    <d v="1899-12-30T11:26:00"/>
    <x v="13"/>
    <x v="2"/>
    <x v="0"/>
    <x v="2"/>
    <x v="2"/>
    <x v="7"/>
    <x v="0"/>
    <s v="Replacement Initiated"/>
    <n v="1.4"/>
    <n v="13.6"/>
    <s v="Yes"/>
    <n v="4"/>
    <s v="Positive"/>
    <s v="No"/>
    <n v="220.64"/>
    <s v="5"/>
    <x v="0"/>
    <s v="Excellent"/>
  </r>
  <r>
    <x v="1635"/>
    <d v="2025-12-19T00:00:00"/>
    <d v="1899-12-30T20:42:00"/>
    <x v="9"/>
    <x v="1"/>
    <x v="3"/>
    <x v="0"/>
    <x v="1"/>
    <x v="1"/>
    <x v="0"/>
    <s v="Resolved"/>
    <n v="2.1"/>
    <n v="16.2"/>
    <s v="Yes"/>
    <n v="3"/>
    <s v="Neutral"/>
    <s v="No"/>
    <n v="682.79"/>
    <s v="5"/>
    <x v="1"/>
    <s v="Average"/>
  </r>
  <r>
    <x v="1636"/>
    <d v="2025-02-28T00:00:00"/>
    <d v="1899-12-30T19:42:00"/>
    <x v="0"/>
    <x v="2"/>
    <x v="1"/>
    <x v="0"/>
    <x v="2"/>
    <x v="6"/>
    <x v="0"/>
    <s v="Information Provided"/>
    <n v="1.7"/>
    <n v="10.199999999999999"/>
    <s v="Yes"/>
    <n v="2"/>
    <s v="Neutral"/>
    <s v="No"/>
    <n v="144.47999999999999"/>
    <s v="5"/>
    <x v="11"/>
    <s v="Average"/>
  </r>
  <r>
    <x v="1637"/>
    <d v="2025-02-28T00:00:00"/>
    <d v="1899-12-30T17:54:00"/>
    <x v="1"/>
    <x v="1"/>
    <x v="3"/>
    <x v="0"/>
    <x v="3"/>
    <x v="2"/>
    <x v="0"/>
    <s v="Resolved"/>
    <n v="6"/>
    <n v="7.7"/>
    <s v="No"/>
    <n v="1"/>
    <s v="Negative"/>
    <s v="No"/>
    <n v="145.56"/>
    <s v="5"/>
    <x v="11"/>
    <s v="Poor"/>
  </r>
  <r>
    <x v="1638"/>
    <d v="2025-10-31T00:00:00"/>
    <d v="1899-12-30T15:41:00"/>
    <x v="16"/>
    <x v="1"/>
    <x v="1"/>
    <x v="0"/>
    <x v="2"/>
    <x v="3"/>
    <x v="0"/>
    <s v="Resolved"/>
    <n v="3.1"/>
    <n v="11.5"/>
    <s v="Yes"/>
    <n v="3"/>
    <s v="Neutral"/>
    <s v="No"/>
    <n v="434.16"/>
    <s v="5"/>
    <x v="10"/>
    <s v="Average"/>
  </r>
  <r>
    <x v="1639"/>
    <d v="2025-06-18T00:00:00"/>
    <d v="1899-12-30T21:19:00"/>
    <x v="12"/>
    <x v="0"/>
    <x v="0"/>
    <x v="0"/>
    <x v="2"/>
    <x v="0"/>
    <x v="0"/>
    <s v="Refund Processed"/>
    <n v="11.9"/>
    <n v="7.4"/>
    <s v="Yes"/>
    <n v="5"/>
    <s v="Positive"/>
    <s v="No"/>
    <n v="121.37"/>
    <s v="5"/>
    <x v="9"/>
    <s v="Excellent"/>
  </r>
  <r>
    <x v="1640"/>
    <d v="2025-09-26T00:00:00"/>
    <d v="1899-12-30T13:32:00"/>
    <x v="16"/>
    <x v="2"/>
    <x v="3"/>
    <x v="0"/>
    <x v="1"/>
    <x v="0"/>
    <x v="2"/>
    <s v="Follow-up Required"/>
    <n v="1.5"/>
    <n v="1.5"/>
    <s v="No"/>
    <n v="0"/>
    <s v="Neutral"/>
    <s v="No"/>
    <n v="315.97000000000003"/>
    <s v="3"/>
    <x v="2"/>
    <s v="Poor"/>
  </r>
  <r>
    <x v="1641"/>
    <d v="2025-12-29T00:00:00"/>
    <d v="1899-12-30T13:31:00"/>
    <x v="19"/>
    <x v="3"/>
    <x v="3"/>
    <x v="2"/>
    <x v="1"/>
    <x v="7"/>
    <x v="0"/>
    <s v="Resolved"/>
    <n v="0.5"/>
    <n v="6.3"/>
    <s v="No"/>
    <n v="2"/>
    <s v="Negative"/>
    <s v="No"/>
    <n v="211.7"/>
    <s v="5"/>
    <x v="1"/>
    <s v="Average"/>
  </r>
  <r>
    <x v="1642"/>
    <d v="2025-02-14T00:00:00"/>
    <d v="1899-12-30T08:37:00"/>
    <x v="18"/>
    <x v="0"/>
    <x v="1"/>
    <x v="0"/>
    <x v="2"/>
    <x v="3"/>
    <x v="2"/>
    <s v="Follow-up Required"/>
    <n v="4.8"/>
    <n v="9.6999999999999993"/>
    <s v="No"/>
    <n v="3"/>
    <s v="Neutral"/>
    <s v="No"/>
    <n v="495.94"/>
    <s v="3"/>
    <x v="11"/>
    <s v="Average"/>
  </r>
  <r>
    <x v="1643"/>
    <d v="2025-12-11T00:00:00"/>
    <d v="1899-12-30T21:10:00"/>
    <x v="12"/>
    <x v="3"/>
    <x v="2"/>
    <x v="0"/>
    <x v="3"/>
    <x v="1"/>
    <x v="0"/>
    <s v="Resolved"/>
    <n v="2.4"/>
    <n v="11.3"/>
    <s v="Yes"/>
    <n v="0"/>
    <s v="Positive"/>
    <s v="No"/>
    <n v="0"/>
    <s v="5"/>
    <x v="1"/>
    <s v="Poor"/>
  </r>
  <r>
    <x v="1644"/>
    <d v="2025-06-30T00:00:00"/>
    <d v="1899-12-30T13:42:00"/>
    <x v="17"/>
    <x v="3"/>
    <x v="1"/>
    <x v="0"/>
    <x v="0"/>
    <x v="4"/>
    <x v="1"/>
    <s v="Escalated"/>
    <n v="3.3"/>
    <n v="9.5"/>
    <s v="No"/>
    <n v="2"/>
    <s v="Negative"/>
    <s v="Yes"/>
    <n v="140.49"/>
    <s v="2"/>
    <x v="9"/>
    <s v="Average"/>
  </r>
  <r>
    <x v="1645"/>
    <d v="2025-06-19T00:00:00"/>
    <d v="1899-12-30T21:18:00"/>
    <x v="5"/>
    <x v="2"/>
    <x v="0"/>
    <x v="2"/>
    <x v="2"/>
    <x v="0"/>
    <x v="3"/>
    <s v="No Resolution"/>
    <n v="2.2999999999999998"/>
    <n v="9.9"/>
    <s v="No"/>
    <n v="1"/>
    <s v="Negative"/>
    <s v="No"/>
    <n v="403.77"/>
    <s v="0"/>
    <x v="9"/>
    <s v="Poor"/>
  </r>
  <r>
    <x v="1646"/>
    <d v="2025-12-22T00:00:00"/>
    <d v="1899-12-30T21:23:00"/>
    <x v="3"/>
    <x v="1"/>
    <x v="3"/>
    <x v="0"/>
    <x v="2"/>
    <x v="0"/>
    <x v="0"/>
    <s v="Resolved"/>
    <n v="3.3"/>
    <n v="14.8"/>
    <s v="Yes"/>
    <n v="0"/>
    <s v="Positive"/>
    <s v="No"/>
    <n v="251.33"/>
    <s v="5"/>
    <x v="1"/>
    <s v="Poor"/>
  </r>
  <r>
    <x v="1647"/>
    <d v="2025-07-10T00:00:00"/>
    <d v="1899-12-30T14:45:00"/>
    <x v="17"/>
    <x v="3"/>
    <x v="2"/>
    <x v="1"/>
    <x v="0"/>
    <x v="5"/>
    <x v="0"/>
    <s v="Resolved"/>
    <n v="0.2"/>
    <n v="8.3000000000000007"/>
    <s v="Yes"/>
    <n v="4"/>
    <s v="Neutral"/>
    <s v="No"/>
    <n v="29.59"/>
    <s v="5"/>
    <x v="4"/>
    <s v="Excellent"/>
  </r>
  <r>
    <x v="1648"/>
    <d v="2025-06-04T00:00:00"/>
    <d v="1899-12-30T21:18:00"/>
    <x v="1"/>
    <x v="2"/>
    <x v="2"/>
    <x v="0"/>
    <x v="0"/>
    <x v="5"/>
    <x v="0"/>
    <s v="Information Provided"/>
    <n v="2.9"/>
    <n v="13.6"/>
    <s v="Yes"/>
    <n v="5"/>
    <s v="Positive"/>
    <s v="No"/>
    <n v="32.08"/>
    <s v="5"/>
    <x v="9"/>
    <s v="Excellent"/>
  </r>
  <r>
    <x v="1649"/>
    <d v="2025-07-07T00:00:00"/>
    <d v="1899-12-30T12:01:00"/>
    <x v="16"/>
    <x v="0"/>
    <x v="1"/>
    <x v="1"/>
    <x v="0"/>
    <x v="1"/>
    <x v="0"/>
    <s v="Resolved"/>
    <n v="2.9"/>
    <n v="14.5"/>
    <s v="Yes"/>
    <n v="4"/>
    <s v="Positive"/>
    <s v="No"/>
    <n v="143.01"/>
    <s v="5"/>
    <x v="4"/>
    <s v="Excellent"/>
  </r>
  <r>
    <x v="1650"/>
    <d v="2025-01-07T00:00:00"/>
    <d v="1899-12-30T15:00:00"/>
    <x v="16"/>
    <x v="3"/>
    <x v="2"/>
    <x v="0"/>
    <x v="2"/>
    <x v="0"/>
    <x v="0"/>
    <s v="Refund Processed"/>
    <n v="3.1"/>
    <n v="7.1"/>
    <s v="Yes"/>
    <n v="5"/>
    <s v="Positive"/>
    <s v="No"/>
    <n v="166.66"/>
    <s v="5"/>
    <x v="5"/>
    <s v="Excellent"/>
  </r>
  <r>
    <x v="1651"/>
    <d v="2025-05-13T00:00:00"/>
    <d v="1899-12-30T13:39:00"/>
    <x v="4"/>
    <x v="0"/>
    <x v="2"/>
    <x v="0"/>
    <x v="0"/>
    <x v="9"/>
    <x v="0"/>
    <s v="Resolved"/>
    <n v="0.2"/>
    <n v="14.9"/>
    <s v="Yes"/>
    <n v="5"/>
    <s v="Positive"/>
    <s v="No"/>
    <n v="113.39"/>
    <s v="5"/>
    <x v="6"/>
    <s v="Excellent"/>
  </r>
  <r>
    <x v="1652"/>
    <d v="2025-08-23T00:00:00"/>
    <d v="1899-12-30T21:25:00"/>
    <x v="7"/>
    <x v="3"/>
    <x v="1"/>
    <x v="0"/>
    <x v="2"/>
    <x v="0"/>
    <x v="2"/>
    <s v="Follow-up Required"/>
    <n v="6.1"/>
    <n v="16"/>
    <s v="No"/>
    <n v="3"/>
    <s v="Neutral"/>
    <s v="No"/>
    <n v="85.61"/>
    <s v="3"/>
    <x v="7"/>
    <s v="Average"/>
  </r>
  <r>
    <x v="1653"/>
    <d v="2025-02-14T00:00:00"/>
    <d v="1899-12-30T13:56:00"/>
    <x v="16"/>
    <x v="3"/>
    <x v="4"/>
    <x v="0"/>
    <x v="2"/>
    <x v="1"/>
    <x v="0"/>
    <s v="Refund Processed"/>
    <n v="6.3"/>
    <n v="11.2"/>
    <s v="Yes"/>
    <n v="1"/>
    <s v="Negative"/>
    <s v="No"/>
    <n v="181.13"/>
    <s v="5"/>
    <x v="11"/>
    <s v="Poor"/>
  </r>
  <r>
    <x v="1654"/>
    <d v="2025-11-10T00:00:00"/>
    <d v="1899-12-30T20:49:00"/>
    <x v="15"/>
    <x v="1"/>
    <x v="0"/>
    <x v="0"/>
    <x v="2"/>
    <x v="2"/>
    <x v="0"/>
    <s v="Information Provided"/>
    <n v="7.6"/>
    <n v="8"/>
    <s v="Yes"/>
    <n v="5"/>
    <s v="Positive"/>
    <s v="No"/>
    <n v="83.94"/>
    <s v="5"/>
    <x v="8"/>
    <s v="Excellent"/>
  </r>
  <r>
    <x v="1655"/>
    <d v="2025-09-06T00:00:00"/>
    <d v="1899-12-30T15:13:00"/>
    <x v="11"/>
    <x v="3"/>
    <x v="2"/>
    <x v="1"/>
    <x v="2"/>
    <x v="1"/>
    <x v="0"/>
    <s v="Replacement Initiated"/>
    <n v="1.3"/>
    <n v="16.3"/>
    <s v="Yes"/>
    <n v="5"/>
    <s v="Positive"/>
    <s v="No"/>
    <n v="55.02"/>
    <s v="5"/>
    <x v="2"/>
    <s v="Excellent"/>
  </r>
  <r>
    <x v="1656"/>
    <d v="2025-01-31T00:00:00"/>
    <d v="1899-12-30T21:46:00"/>
    <x v="0"/>
    <x v="0"/>
    <x v="3"/>
    <x v="0"/>
    <x v="2"/>
    <x v="1"/>
    <x v="1"/>
    <s v="Escalated"/>
    <n v="3.2"/>
    <n v="16.100000000000001"/>
    <s v="No"/>
    <n v="2"/>
    <s v="Negative"/>
    <s v="Yes"/>
    <n v="174.08"/>
    <s v="2"/>
    <x v="5"/>
    <s v="Average"/>
  </r>
  <r>
    <x v="1657"/>
    <d v="2025-01-23T00:00:00"/>
    <d v="1899-12-30T14:53:00"/>
    <x v="16"/>
    <x v="0"/>
    <x v="2"/>
    <x v="0"/>
    <x v="2"/>
    <x v="2"/>
    <x v="0"/>
    <s v="Resolved"/>
    <n v="10.5"/>
    <n v="7.2"/>
    <s v="No"/>
    <n v="5"/>
    <s v="Positive"/>
    <s v="No"/>
    <n v="109.4"/>
    <s v="5"/>
    <x v="5"/>
    <s v="Excellent"/>
  </r>
  <r>
    <x v="1658"/>
    <d v="2025-06-09T00:00:00"/>
    <d v="1899-12-30T20:56:00"/>
    <x v="2"/>
    <x v="1"/>
    <x v="1"/>
    <x v="0"/>
    <x v="2"/>
    <x v="4"/>
    <x v="0"/>
    <s v="Resolved"/>
    <n v="1.6"/>
    <n v="10.199999999999999"/>
    <s v="No"/>
    <n v="3"/>
    <s v="Neutral"/>
    <s v="No"/>
    <n v="99.05"/>
    <s v="5"/>
    <x v="9"/>
    <s v="Average"/>
  </r>
  <r>
    <x v="1659"/>
    <d v="2025-12-29T00:00:00"/>
    <d v="1899-12-30T18:02:00"/>
    <x v="12"/>
    <x v="2"/>
    <x v="3"/>
    <x v="1"/>
    <x v="2"/>
    <x v="7"/>
    <x v="1"/>
    <s v="Escalated"/>
    <n v="2.8"/>
    <n v="7.7"/>
    <s v="No"/>
    <n v="1"/>
    <s v="Negative"/>
    <s v="Yes"/>
    <n v="91.79"/>
    <s v="2"/>
    <x v="1"/>
    <s v="Poor"/>
  </r>
  <r>
    <x v="1660"/>
    <d v="2025-06-07T00:00:00"/>
    <d v="1899-12-30T08:13:00"/>
    <x v="6"/>
    <x v="0"/>
    <x v="0"/>
    <x v="3"/>
    <x v="3"/>
    <x v="4"/>
    <x v="0"/>
    <s v="Resolved"/>
    <n v="1.1000000000000001"/>
    <n v="1"/>
    <s v="Yes"/>
    <n v="5"/>
    <s v="Positive"/>
    <s v="No"/>
    <n v="222.3"/>
    <s v="5"/>
    <x v="9"/>
    <s v="Excellent"/>
  </r>
  <r>
    <x v="1661"/>
    <d v="2025-02-08T00:00:00"/>
    <d v="1899-12-30T15:55:00"/>
    <x v="13"/>
    <x v="3"/>
    <x v="0"/>
    <x v="1"/>
    <x v="2"/>
    <x v="3"/>
    <x v="0"/>
    <s v="Resolved"/>
    <n v="6.6"/>
    <n v="10.7"/>
    <s v="Yes"/>
    <n v="3"/>
    <s v="Neutral"/>
    <s v="No"/>
    <n v="80.52"/>
    <s v="5"/>
    <x v="11"/>
    <s v="Average"/>
  </r>
  <r>
    <x v="1662"/>
    <d v="2025-03-23T00:00:00"/>
    <d v="1899-12-30T19:35:00"/>
    <x v="18"/>
    <x v="2"/>
    <x v="3"/>
    <x v="0"/>
    <x v="2"/>
    <x v="3"/>
    <x v="0"/>
    <s v="Information Provided"/>
    <n v="2.2999999999999998"/>
    <n v="12.1"/>
    <s v="No"/>
    <n v="5"/>
    <s v="Positive"/>
    <s v="No"/>
    <n v="123.65"/>
    <s v="5"/>
    <x v="3"/>
    <s v="Excellent"/>
  </r>
  <r>
    <x v="1663"/>
    <d v="2025-12-22T00:00:00"/>
    <d v="1899-12-30T12:11:00"/>
    <x v="12"/>
    <x v="0"/>
    <x v="0"/>
    <x v="1"/>
    <x v="2"/>
    <x v="9"/>
    <x v="0"/>
    <s v="Refund Processed"/>
    <n v="2.8"/>
    <n v="1"/>
    <s v="Yes"/>
    <n v="4"/>
    <s v="Neutral"/>
    <s v="No"/>
    <n v="0"/>
    <s v="5"/>
    <x v="1"/>
    <s v="Excellent"/>
  </r>
  <r>
    <x v="1664"/>
    <d v="2025-09-15T00:00:00"/>
    <d v="1899-12-30T19:24:00"/>
    <x v="16"/>
    <x v="0"/>
    <x v="1"/>
    <x v="2"/>
    <x v="2"/>
    <x v="1"/>
    <x v="0"/>
    <s v="Resolved"/>
    <n v="2.6"/>
    <n v="16.3"/>
    <s v="Yes"/>
    <n v="3"/>
    <s v="Neutral"/>
    <s v="No"/>
    <n v="184.77"/>
    <s v="5"/>
    <x v="2"/>
    <s v="Average"/>
  </r>
  <r>
    <x v="1665"/>
    <d v="2025-07-25T00:00:00"/>
    <d v="1899-12-30T17:34:00"/>
    <x v="19"/>
    <x v="2"/>
    <x v="2"/>
    <x v="2"/>
    <x v="3"/>
    <x v="7"/>
    <x v="1"/>
    <s v="Escalated"/>
    <n v="2.2999999999999998"/>
    <n v="6"/>
    <s v="No"/>
    <n v="3"/>
    <s v="Neutral"/>
    <s v="Yes"/>
    <n v="236.38"/>
    <s v="2"/>
    <x v="4"/>
    <s v="Average"/>
  </r>
  <r>
    <x v="1666"/>
    <d v="2025-03-18T00:00:00"/>
    <d v="1899-12-30T12:00:00"/>
    <x v="0"/>
    <x v="3"/>
    <x v="1"/>
    <x v="0"/>
    <x v="2"/>
    <x v="9"/>
    <x v="0"/>
    <s v="Replacement Initiated"/>
    <n v="2.8"/>
    <n v="7.3"/>
    <s v="Yes"/>
    <n v="5"/>
    <s v="Positive"/>
    <s v="No"/>
    <n v="175.66"/>
    <s v="5"/>
    <x v="3"/>
    <s v="Excellent"/>
  </r>
  <r>
    <x v="1667"/>
    <d v="2025-01-12T00:00:00"/>
    <d v="1899-12-30T20:57:00"/>
    <x v="5"/>
    <x v="0"/>
    <x v="3"/>
    <x v="0"/>
    <x v="2"/>
    <x v="7"/>
    <x v="0"/>
    <s v="Resolved"/>
    <n v="9.1999999999999993"/>
    <n v="5.7"/>
    <s v="Yes"/>
    <n v="2"/>
    <s v="Negative"/>
    <s v="No"/>
    <n v="33.07"/>
    <s v="5"/>
    <x v="5"/>
    <s v="Average"/>
  </r>
  <r>
    <x v="1668"/>
    <d v="2025-10-22T00:00:00"/>
    <d v="1899-12-30T11:35:00"/>
    <x v="11"/>
    <x v="3"/>
    <x v="2"/>
    <x v="0"/>
    <x v="0"/>
    <x v="1"/>
    <x v="0"/>
    <s v="Resolved"/>
    <n v="2.7"/>
    <n v="16.100000000000001"/>
    <s v="No"/>
    <n v="5"/>
    <s v="Positive"/>
    <s v="No"/>
    <n v="39.01"/>
    <s v="5"/>
    <x v="10"/>
    <s v="Excellent"/>
  </r>
  <r>
    <x v="1669"/>
    <d v="2025-08-12T00:00:00"/>
    <d v="1899-12-30T20:02:00"/>
    <x v="14"/>
    <x v="3"/>
    <x v="3"/>
    <x v="0"/>
    <x v="2"/>
    <x v="4"/>
    <x v="0"/>
    <s v="Account Updated"/>
    <n v="10.199999999999999"/>
    <n v="8.6"/>
    <s v="No"/>
    <n v="0"/>
    <s v="Positive"/>
    <s v="No"/>
    <n v="102.38"/>
    <s v="5"/>
    <x v="7"/>
    <s v="Poor"/>
  </r>
  <r>
    <x v="1670"/>
    <d v="2025-01-13T00:00:00"/>
    <d v="1899-12-30T10:32:00"/>
    <x v="18"/>
    <x v="2"/>
    <x v="2"/>
    <x v="2"/>
    <x v="2"/>
    <x v="1"/>
    <x v="0"/>
    <s v="Information Provided"/>
    <n v="1.7"/>
    <n v="5.6"/>
    <s v="Yes"/>
    <n v="3"/>
    <s v="Neutral"/>
    <s v="No"/>
    <n v="167.13"/>
    <s v="5"/>
    <x v="5"/>
    <s v="Average"/>
  </r>
  <r>
    <x v="1671"/>
    <d v="2025-02-15T00:00:00"/>
    <d v="1899-12-30T11:49:00"/>
    <x v="16"/>
    <x v="2"/>
    <x v="0"/>
    <x v="0"/>
    <x v="3"/>
    <x v="9"/>
    <x v="1"/>
    <s v="Escalated"/>
    <n v="1.5"/>
    <n v="7.1"/>
    <s v="No"/>
    <n v="1"/>
    <s v="Negative"/>
    <s v="Yes"/>
    <n v="171.36"/>
    <s v="2"/>
    <x v="11"/>
    <s v="Poor"/>
  </r>
  <r>
    <x v="1672"/>
    <d v="2025-06-04T00:00:00"/>
    <d v="1899-12-30T20:23:00"/>
    <x v="3"/>
    <x v="2"/>
    <x v="2"/>
    <x v="0"/>
    <x v="1"/>
    <x v="6"/>
    <x v="1"/>
    <s v="Escalated"/>
    <n v="6.9"/>
    <n v="13.1"/>
    <s v="No"/>
    <n v="2"/>
    <s v="Negative"/>
    <s v="Yes"/>
    <n v="476.71"/>
    <s v="2"/>
    <x v="9"/>
    <s v="Average"/>
  </r>
  <r>
    <x v="1673"/>
    <d v="2025-04-23T00:00:00"/>
    <d v="1899-12-30T12:02:00"/>
    <x v="10"/>
    <x v="3"/>
    <x v="2"/>
    <x v="2"/>
    <x v="2"/>
    <x v="6"/>
    <x v="0"/>
    <s v="Resolved"/>
    <n v="0.4"/>
    <n v="13.5"/>
    <s v="Yes"/>
    <n v="5"/>
    <s v="Positive"/>
    <s v="No"/>
    <n v="134.91999999999999"/>
    <s v="5"/>
    <x v="0"/>
    <s v="Excellent"/>
  </r>
  <r>
    <x v="1674"/>
    <d v="2025-08-21T00:00:00"/>
    <d v="1899-12-30T19:48:00"/>
    <x v="14"/>
    <x v="0"/>
    <x v="0"/>
    <x v="2"/>
    <x v="3"/>
    <x v="9"/>
    <x v="0"/>
    <s v="Account Updated"/>
    <n v="1.4"/>
    <n v="7.9"/>
    <s v="Yes"/>
    <n v="3"/>
    <s v="Neutral"/>
    <s v="No"/>
    <n v="525.12"/>
    <s v="5"/>
    <x v="7"/>
    <s v="Average"/>
  </r>
  <r>
    <x v="1675"/>
    <d v="2025-01-17T00:00:00"/>
    <d v="1899-12-30T12:06:00"/>
    <x v="15"/>
    <x v="3"/>
    <x v="1"/>
    <x v="0"/>
    <x v="2"/>
    <x v="1"/>
    <x v="0"/>
    <s v="Resolved"/>
    <n v="2.2999999999999998"/>
    <n v="11.8"/>
    <s v="Yes"/>
    <n v="4"/>
    <s v="Positive"/>
    <s v="No"/>
    <n v="53.93"/>
    <s v="5"/>
    <x v="5"/>
    <s v="Excellent"/>
  </r>
  <r>
    <x v="1676"/>
    <d v="2025-12-26T00:00:00"/>
    <d v="1899-12-30T15:31:00"/>
    <x v="6"/>
    <x v="3"/>
    <x v="0"/>
    <x v="1"/>
    <x v="1"/>
    <x v="6"/>
    <x v="1"/>
    <s v="Escalated"/>
    <n v="5.7"/>
    <n v="14.5"/>
    <s v="No"/>
    <n v="1"/>
    <s v="Negative"/>
    <s v="Yes"/>
    <n v="346.84"/>
    <s v="2"/>
    <x v="1"/>
    <s v="Poor"/>
  </r>
  <r>
    <x v="1677"/>
    <d v="2025-08-11T00:00:00"/>
    <d v="1899-12-30T20:22:00"/>
    <x v="15"/>
    <x v="1"/>
    <x v="3"/>
    <x v="0"/>
    <x v="3"/>
    <x v="2"/>
    <x v="0"/>
    <s v="Refund Processed"/>
    <n v="5.5"/>
    <n v="8.6"/>
    <s v="No"/>
    <n v="5"/>
    <s v="Positive"/>
    <s v="No"/>
    <n v="296.06"/>
    <s v="5"/>
    <x v="7"/>
    <s v="Excellent"/>
  </r>
  <r>
    <x v="1678"/>
    <d v="2025-12-20T00:00:00"/>
    <d v="1899-12-30T10:25:00"/>
    <x v="1"/>
    <x v="3"/>
    <x v="3"/>
    <x v="2"/>
    <x v="0"/>
    <x v="5"/>
    <x v="0"/>
    <s v="Replacement Initiated"/>
    <n v="2.2999999999999998"/>
    <n v="11.5"/>
    <s v="Yes"/>
    <n v="1"/>
    <s v="Negative"/>
    <s v="No"/>
    <n v="30.7"/>
    <s v="5"/>
    <x v="1"/>
    <s v="Poor"/>
  </r>
  <r>
    <x v="1679"/>
    <d v="2025-07-07T00:00:00"/>
    <d v="1899-12-30T20:49:00"/>
    <x v="19"/>
    <x v="2"/>
    <x v="3"/>
    <x v="2"/>
    <x v="2"/>
    <x v="1"/>
    <x v="2"/>
    <s v="Follow-up Required"/>
    <n v="2.7"/>
    <n v="7.6"/>
    <s v="No"/>
    <n v="4"/>
    <s v="Neutral"/>
    <s v="No"/>
    <n v="85.4"/>
    <s v="3"/>
    <x v="4"/>
    <s v="Excellent"/>
  </r>
  <r>
    <x v="1680"/>
    <d v="2025-12-10T00:00:00"/>
    <d v="1899-12-30T13:26:00"/>
    <x v="5"/>
    <x v="3"/>
    <x v="3"/>
    <x v="0"/>
    <x v="2"/>
    <x v="6"/>
    <x v="0"/>
    <s v="Resolved"/>
    <n v="6.6"/>
    <n v="9.1999999999999993"/>
    <s v="Yes"/>
    <n v="5"/>
    <s v="Positive"/>
    <s v="No"/>
    <n v="50.47"/>
    <s v="5"/>
    <x v="1"/>
    <s v="Excellent"/>
  </r>
  <r>
    <x v="1681"/>
    <d v="2025-12-31T00:00:00"/>
    <d v="1899-12-30T11:46:00"/>
    <x v="9"/>
    <x v="1"/>
    <x v="0"/>
    <x v="1"/>
    <x v="0"/>
    <x v="3"/>
    <x v="0"/>
    <s v="Refund Processed"/>
    <n v="2.8"/>
    <n v="8.3000000000000007"/>
    <s v="Yes"/>
    <n v="5"/>
    <s v="Positive"/>
    <s v="No"/>
    <n v="107.28"/>
    <s v="5"/>
    <x v="1"/>
    <s v="Excellent"/>
  </r>
  <r>
    <x v="1682"/>
    <d v="2025-06-12T00:00:00"/>
    <d v="1899-12-30T09:29:00"/>
    <x v="16"/>
    <x v="3"/>
    <x v="1"/>
    <x v="2"/>
    <x v="2"/>
    <x v="7"/>
    <x v="0"/>
    <s v="Resolved"/>
    <n v="2"/>
    <n v="16.2"/>
    <s v="Yes"/>
    <n v="5"/>
    <s v="Positive"/>
    <s v="No"/>
    <n v="73.900000000000006"/>
    <s v="5"/>
    <x v="9"/>
    <s v="Excellent"/>
  </r>
  <r>
    <x v="1683"/>
    <d v="2025-11-22T00:00:00"/>
    <d v="1899-12-30T15:16:00"/>
    <x v="15"/>
    <x v="0"/>
    <x v="1"/>
    <x v="0"/>
    <x v="1"/>
    <x v="7"/>
    <x v="0"/>
    <s v="Resolved"/>
    <n v="1.4"/>
    <n v="6.8"/>
    <s v="No"/>
    <n v="4"/>
    <s v="Neutral"/>
    <s v="No"/>
    <n v="208.87"/>
    <s v="5"/>
    <x v="8"/>
    <s v="Excellent"/>
  </r>
  <r>
    <x v="1684"/>
    <d v="2025-03-15T00:00:00"/>
    <d v="1899-12-30T19:41:00"/>
    <x v="3"/>
    <x v="2"/>
    <x v="3"/>
    <x v="0"/>
    <x v="1"/>
    <x v="1"/>
    <x v="0"/>
    <s v="Refund Processed"/>
    <n v="3.3"/>
    <n v="11.1"/>
    <s v="Yes"/>
    <n v="5"/>
    <s v="Positive"/>
    <s v="No"/>
    <n v="474.62"/>
    <s v="5"/>
    <x v="3"/>
    <s v="Excellent"/>
  </r>
  <r>
    <x v="1685"/>
    <d v="2025-08-21T00:00:00"/>
    <d v="1899-12-30T12:46:00"/>
    <x v="19"/>
    <x v="3"/>
    <x v="2"/>
    <x v="2"/>
    <x v="3"/>
    <x v="0"/>
    <x v="0"/>
    <s v="Refund Processed"/>
    <n v="1.7"/>
    <n v="11"/>
    <s v="Yes"/>
    <n v="5"/>
    <s v="Positive"/>
    <s v="No"/>
    <n v="321.64"/>
    <s v="5"/>
    <x v="7"/>
    <s v="Excellent"/>
  </r>
  <r>
    <x v="1686"/>
    <d v="2025-08-12T00:00:00"/>
    <d v="1899-12-30T14:20:00"/>
    <x v="15"/>
    <x v="2"/>
    <x v="3"/>
    <x v="0"/>
    <x v="1"/>
    <x v="2"/>
    <x v="0"/>
    <s v="Information Provided"/>
    <n v="9.8000000000000007"/>
    <n v="11"/>
    <s v="Yes"/>
    <n v="4"/>
    <s v="Positive"/>
    <s v="No"/>
    <n v="84.14"/>
    <s v="5"/>
    <x v="7"/>
    <s v="Excellent"/>
  </r>
  <r>
    <x v="1687"/>
    <d v="2025-11-15T00:00:00"/>
    <d v="1899-12-30T21:26:00"/>
    <x v="9"/>
    <x v="2"/>
    <x v="0"/>
    <x v="0"/>
    <x v="3"/>
    <x v="9"/>
    <x v="0"/>
    <s v="Resolved"/>
    <n v="2.1"/>
    <n v="9"/>
    <s v="Yes"/>
    <n v="5"/>
    <s v="Positive"/>
    <s v="No"/>
    <n v="324.54000000000002"/>
    <s v="5"/>
    <x v="8"/>
    <s v="Excellent"/>
  </r>
  <r>
    <x v="1688"/>
    <d v="2025-03-01T00:00:00"/>
    <d v="1899-12-30T19:45:00"/>
    <x v="10"/>
    <x v="2"/>
    <x v="1"/>
    <x v="2"/>
    <x v="0"/>
    <x v="0"/>
    <x v="2"/>
    <s v="Follow-up Required"/>
    <n v="2.5"/>
    <n v="11.3"/>
    <s v="No"/>
    <n v="2"/>
    <s v="Neutral"/>
    <s v="No"/>
    <n v="61.69"/>
    <s v="3"/>
    <x v="3"/>
    <s v="Average"/>
  </r>
  <r>
    <x v="1689"/>
    <d v="2025-12-01T00:00:00"/>
    <d v="1899-12-30T19:47:00"/>
    <x v="5"/>
    <x v="0"/>
    <x v="3"/>
    <x v="2"/>
    <x v="2"/>
    <x v="0"/>
    <x v="1"/>
    <s v="Escalated"/>
    <n v="1.1000000000000001"/>
    <n v="9.1999999999999993"/>
    <s v="No"/>
    <n v="2"/>
    <s v="Negative"/>
    <s v="Yes"/>
    <n v="170.84"/>
    <s v="2"/>
    <x v="1"/>
    <s v="Average"/>
  </r>
  <r>
    <x v="1690"/>
    <d v="2025-08-10T00:00:00"/>
    <d v="1899-12-30T19:53:00"/>
    <x v="6"/>
    <x v="3"/>
    <x v="1"/>
    <x v="0"/>
    <x v="0"/>
    <x v="6"/>
    <x v="0"/>
    <s v="Information Provided"/>
    <n v="6.7"/>
    <n v="16.5"/>
    <s v="No"/>
    <n v="5"/>
    <s v="Positive"/>
    <s v="No"/>
    <n v="164"/>
    <s v="5"/>
    <x v="7"/>
    <s v="Excellent"/>
  </r>
  <r>
    <x v="1691"/>
    <d v="2025-02-06T00:00:00"/>
    <d v="1899-12-30T21:03:00"/>
    <x v="11"/>
    <x v="2"/>
    <x v="3"/>
    <x v="0"/>
    <x v="0"/>
    <x v="2"/>
    <x v="0"/>
    <s v="Refund Processed"/>
    <n v="3"/>
    <n v="13.5"/>
    <s v="Yes"/>
    <n v="0"/>
    <s v="Neutral"/>
    <s v="No"/>
    <n v="163.65"/>
    <s v="5"/>
    <x v="11"/>
    <s v="Poor"/>
  </r>
  <r>
    <x v="1692"/>
    <d v="2025-10-05T00:00:00"/>
    <d v="1899-12-30T20:07:00"/>
    <x v="12"/>
    <x v="2"/>
    <x v="3"/>
    <x v="0"/>
    <x v="2"/>
    <x v="2"/>
    <x v="0"/>
    <s v="Resolved"/>
    <n v="3.5"/>
    <n v="11.9"/>
    <s v="Yes"/>
    <n v="0"/>
    <s v="Neutral"/>
    <s v="No"/>
    <n v="122.22"/>
    <s v="5"/>
    <x v="10"/>
    <s v="Poor"/>
  </r>
  <r>
    <x v="1693"/>
    <d v="2025-07-15T00:00:00"/>
    <d v="1899-12-30T21:54:00"/>
    <x v="18"/>
    <x v="0"/>
    <x v="2"/>
    <x v="0"/>
    <x v="2"/>
    <x v="6"/>
    <x v="0"/>
    <s v="Refund Processed"/>
    <n v="0.9"/>
    <n v="13.4"/>
    <s v="No"/>
    <n v="4"/>
    <s v="Positive"/>
    <s v="No"/>
    <n v="104.62"/>
    <s v="5"/>
    <x v="4"/>
    <s v="Excellent"/>
  </r>
  <r>
    <x v="1694"/>
    <d v="2025-12-18T00:00:00"/>
    <d v="1899-12-30T16:56:00"/>
    <x v="15"/>
    <x v="0"/>
    <x v="1"/>
    <x v="0"/>
    <x v="3"/>
    <x v="9"/>
    <x v="0"/>
    <s v="Resolved"/>
    <n v="2.7"/>
    <n v="16.2"/>
    <s v="Yes"/>
    <n v="5"/>
    <s v="Positive"/>
    <s v="No"/>
    <n v="333.59"/>
    <s v="5"/>
    <x v="1"/>
    <s v="Excellent"/>
  </r>
  <r>
    <x v="1695"/>
    <d v="2025-08-30T00:00:00"/>
    <d v="1899-12-30T21:40:00"/>
    <x v="5"/>
    <x v="3"/>
    <x v="3"/>
    <x v="2"/>
    <x v="3"/>
    <x v="7"/>
    <x v="0"/>
    <s v="Account Updated"/>
    <n v="0.9"/>
    <n v="8.9"/>
    <s v="Yes"/>
    <n v="5"/>
    <s v="Positive"/>
    <s v="No"/>
    <n v="240.56"/>
    <s v="5"/>
    <x v="7"/>
    <s v="Excellent"/>
  </r>
  <r>
    <x v="1696"/>
    <d v="2025-11-20T00:00:00"/>
    <d v="1899-12-30T19:33:00"/>
    <x v="16"/>
    <x v="1"/>
    <x v="2"/>
    <x v="0"/>
    <x v="2"/>
    <x v="1"/>
    <x v="3"/>
    <s v="No Resolution"/>
    <n v="3.2"/>
    <n v="9.5"/>
    <s v="No"/>
    <n v="2"/>
    <s v="Negative"/>
    <s v="No"/>
    <n v="131.66999999999999"/>
    <s v="0"/>
    <x v="8"/>
    <s v="Average"/>
  </r>
  <r>
    <x v="1697"/>
    <d v="2025-08-07T00:00:00"/>
    <d v="1899-12-30T18:18:00"/>
    <x v="10"/>
    <x v="0"/>
    <x v="1"/>
    <x v="0"/>
    <x v="1"/>
    <x v="1"/>
    <x v="0"/>
    <s v="Replacement Initiated"/>
    <n v="4.5999999999999996"/>
    <n v="14.2"/>
    <s v="Yes"/>
    <n v="0"/>
    <s v="Positive"/>
    <s v="No"/>
    <n v="391.52"/>
    <s v="5"/>
    <x v="7"/>
    <s v="Poor"/>
  </r>
  <r>
    <x v="1698"/>
    <d v="2025-07-11T00:00:00"/>
    <d v="1899-12-30T14:13:00"/>
    <x v="11"/>
    <x v="3"/>
    <x v="3"/>
    <x v="0"/>
    <x v="2"/>
    <x v="2"/>
    <x v="0"/>
    <s v="Resolved"/>
    <n v="14.3"/>
    <n v="10.7"/>
    <s v="No"/>
    <n v="1"/>
    <s v="Negative"/>
    <s v="No"/>
    <n v="244.51"/>
    <s v="5"/>
    <x v="4"/>
    <s v="Poor"/>
  </r>
  <r>
    <x v="1699"/>
    <d v="2025-01-17T00:00:00"/>
    <d v="1899-12-30T16:45:00"/>
    <x v="0"/>
    <x v="0"/>
    <x v="3"/>
    <x v="3"/>
    <x v="3"/>
    <x v="2"/>
    <x v="2"/>
    <s v="Follow-up Required"/>
    <n v="4.7"/>
    <n v="7.4"/>
    <s v="No"/>
    <n v="3"/>
    <s v="Negative"/>
    <s v="No"/>
    <n v="368.11"/>
    <s v="3"/>
    <x v="5"/>
    <s v="Average"/>
  </r>
  <r>
    <x v="1700"/>
    <d v="2025-01-12T00:00:00"/>
    <d v="1899-12-30T18:29:00"/>
    <x v="11"/>
    <x v="1"/>
    <x v="3"/>
    <x v="0"/>
    <x v="2"/>
    <x v="5"/>
    <x v="0"/>
    <s v="Information Provided"/>
    <n v="3.9"/>
    <n v="10.9"/>
    <s v="No"/>
    <n v="3"/>
    <s v="Neutral"/>
    <s v="No"/>
    <n v="101.61"/>
    <s v="5"/>
    <x v="5"/>
    <s v="Average"/>
  </r>
  <r>
    <x v="1701"/>
    <d v="2025-07-12T00:00:00"/>
    <d v="1899-12-30T11:06:00"/>
    <x v="12"/>
    <x v="0"/>
    <x v="3"/>
    <x v="0"/>
    <x v="2"/>
    <x v="9"/>
    <x v="0"/>
    <s v="Resolved"/>
    <n v="3.6"/>
    <n v="4"/>
    <s v="Yes"/>
    <n v="2"/>
    <s v="Neutral"/>
    <s v="No"/>
    <n v="0"/>
    <s v="5"/>
    <x v="4"/>
    <s v="Average"/>
  </r>
  <r>
    <x v="1702"/>
    <d v="2025-01-22T00:00:00"/>
    <d v="1899-12-30T14:16:00"/>
    <x v="16"/>
    <x v="0"/>
    <x v="1"/>
    <x v="0"/>
    <x v="1"/>
    <x v="1"/>
    <x v="0"/>
    <s v="Account Updated"/>
    <n v="2.1"/>
    <n v="13"/>
    <s v="Yes"/>
    <n v="4"/>
    <s v="Positive"/>
    <s v="No"/>
    <n v="478.43"/>
    <s v="5"/>
    <x v="5"/>
    <s v="Excellent"/>
  </r>
  <r>
    <x v="1703"/>
    <d v="2025-04-30T00:00:00"/>
    <d v="1899-12-30T15:43:00"/>
    <x v="14"/>
    <x v="3"/>
    <x v="0"/>
    <x v="1"/>
    <x v="2"/>
    <x v="4"/>
    <x v="0"/>
    <s v="Refund Processed"/>
    <n v="2.4"/>
    <n v="17.600000000000001"/>
    <s v="Yes"/>
    <n v="5"/>
    <s v="Positive"/>
    <s v="No"/>
    <n v="123.87"/>
    <s v="5"/>
    <x v="0"/>
    <s v="Excellent"/>
  </r>
  <r>
    <x v="1704"/>
    <d v="2025-07-29T00:00:00"/>
    <d v="1899-12-30T13:37:00"/>
    <x v="5"/>
    <x v="1"/>
    <x v="2"/>
    <x v="1"/>
    <x v="2"/>
    <x v="2"/>
    <x v="1"/>
    <s v="Escalated"/>
    <n v="0.4"/>
    <n v="11.5"/>
    <s v="No"/>
    <n v="3"/>
    <s v="Neutral"/>
    <s v="Yes"/>
    <n v="340.13"/>
    <s v="2"/>
    <x v="4"/>
    <s v="Average"/>
  </r>
  <r>
    <x v="1705"/>
    <d v="2025-11-02T00:00:00"/>
    <d v="1899-12-30T13:22:00"/>
    <x v="4"/>
    <x v="2"/>
    <x v="3"/>
    <x v="0"/>
    <x v="2"/>
    <x v="0"/>
    <x v="0"/>
    <s v="Account Updated"/>
    <n v="6.2"/>
    <n v="11.3"/>
    <s v="Yes"/>
    <n v="4"/>
    <s v="Positive"/>
    <s v="No"/>
    <n v="436.17"/>
    <s v="5"/>
    <x v="8"/>
    <s v="Excellent"/>
  </r>
  <r>
    <x v="1706"/>
    <d v="2025-09-27T00:00:00"/>
    <d v="1899-12-30T08:51:00"/>
    <x v="11"/>
    <x v="2"/>
    <x v="1"/>
    <x v="0"/>
    <x v="2"/>
    <x v="5"/>
    <x v="0"/>
    <s v="Resolved"/>
    <n v="6.7"/>
    <n v="4.7"/>
    <s v="Yes"/>
    <n v="3"/>
    <s v="Neutral"/>
    <s v="Yes"/>
    <n v="280.27999999999997"/>
    <s v="5"/>
    <x v="2"/>
    <s v="Average"/>
  </r>
  <r>
    <x v="1707"/>
    <d v="2025-07-11T00:00:00"/>
    <d v="1899-12-30T18:41:00"/>
    <x v="13"/>
    <x v="0"/>
    <x v="1"/>
    <x v="0"/>
    <x v="1"/>
    <x v="8"/>
    <x v="1"/>
    <s v="Escalated"/>
    <n v="2"/>
    <n v="6.3"/>
    <s v="No"/>
    <n v="3"/>
    <s v="Neutral"/>
    <s v="Yes"/>
    <n v="653.94000000000005"/>
    <s v="2"/>
    <x v="4"/>
    <s v="Average"/>
  </r>
  <r>
    <x v="1708"/>
    <d v="2025-06-24T00:00:00"/>
    <d v="1899-12-30T18:37:00"/>
    <x v="8"/>
    <x v="2"/>
    <x v="0"/>
    <x v="0"/>
    <x v="0"/>
    <x v="1"/>
    <x v="0"/>
    <s v="Resolved"/>
    <n v="4.5"/>
    <n v="10.199999999999999"/>
    <s v="Yes"/>
    <n v="5"/>
    <s v="Positive"/>
    <s v="No"/>
    <n v="15.78"/>
    <s v="5"/>
    <x v="9"/>
    <s v="Excellent"/>
  </r>
  <r>
    <x v="1709"/>
    <d v="2025-10-12T00:00:00"/>
    <d v="1899-12-30T08:59:00"/>
    <x v="6"/>
    <x v="3"/>
    <x v="3"/>
    <x v="0"/>
    <x v="3"/>
    <x v="7"/>
    <x v="0"/>
    <s v="Account Updated"/>
    <n v="3.4"/>
    <n v="12.4"/>
    <s v="Yes"/>
    <n v="5"/>
    <s v="Positive"/>
    <s v="Yes"/>
    <n v="317.45999999999998"/>
    <s v="5"/>
    <x v="10"/>
    <s v="Excellent"/>
  </r>
  <r>
    <x v="1710"/>
    <d v="2025-07-23T00:00:00"/>
    <d v="1899-12-30T18:04:00"/>
    <x v="4"/>
    <x v="0"/>
    <x v="3"/>
    <x v="0"/>
    <x v="0"/>
    <x v="5"/>
    <x v="0"/>
    <s v="Resolved"/>
    <n v="1.2"/>
    <n v="12.7"/>
    <s v="Yes"/>
    <n v="2"/>
    <s v="Negative"/>
    <s v="No"/>
    <n v="22.78"/>
    <s v="5"/>
    <x v="4"/>
    <s v="Average"/>
  </r>
  <r>
    <x v="1711"/>
    <d v="2025-06-13T00:00:00"/>
    <d v="1899-12-30T09:30:00"/>
    <x v="7"/>
    <x v="2"/>
    <x v="0"/>
    <x v="0"/>
    <x v="2"/>
    <x v="0"/>
    <x v="3"/>
    <s v="No Resolution"/>
    <n v="0.5"/>
    <n v="13"/>
    <s v="No"/>
    <n v="1"/>
    <s v="Negative"/>
    <s v="No"/>
    <n v="252.14"/>
    <s v="0"/>
    <x v="9"/>
    <s v="Poor"/>
  </r>
  <r>
    <x v="1712"/>
    <d v="2025-09-08T00:00:00"/>
    <d v="1899-12-30T13:36:00"/>
    <x v="2"/>
    <x v="2"/>
    <x v="3"/>
    <x v="0"/>
    <x v="0"/>
    <x v="1"/>
    <x v="0"/>
    <s v="Resolved"/>
    <n v="4.9000000000000004"/>
    <n v="19.5"/>
    <s v="No"/>
    <n v="4"/>
    <s v="Neutral"/>
    <s v="No"/>
    <n v="260.02"/>
    <s v="5"/>
    <x v="2"/>
    <s v="Excellent"/>
  </r>
  <r>
    <x v="1713"/>
    <d v="2025-08-15T00:00:00"/>
    <d v="1899-12-30T17:47:00"/>
    <x v="6"/>
    <x v="1"/>
    <x v="2"/>
    <x v="0"/>
    <x v="3"/>
    <x v="7"/>
    <x v="0"/>
    <s v="Resolved"/>
    <n v="4.5"/>
    <n v="12.3"/>
    <s v="Yes"/>
    <n v="2"/>
    <s v="Neutral"/>
    <s v="No"/>
    <n v="275.12"/>
    <s v="5"/>
    <x v="7"/>
    <s v="Average"/>
  </r>
  <r>
    <x v="1714"/>
    <d v="2025-01-07T00:00:00"/>
    <d v="1899-12-30T17:12:00"/>
    <x v="6"/>
    <x v="1"/>
    <x v="1"/>
    <x v="1"/>
    <x v="0"/>
    <x v="4"/>
    <x v="0"/>
    <s v="Refund Processed"/>
    <n v="7"/>
    <n v="6.6"/>
    <s v="Yes"/>
    <n v="0"/>
    <s v="Neutral"/>
    <s v="No"/>
    <n v="42.26"/>
    <s v="5"/>
    <x v="5"/>
    <s v="Poor"/>
  </r>
  <r>
    <x v="1715"/>
    <d v="2025-01-29T00:00:00"/>
    <d v="1899-12-30T13:59:00"/>
    <x v="18"/>
    <x v="0"/>
    <x v="2"/>
    <x v="0"/>
    <x v="2"/>
    <x v="2"/>
    <x v="3"/>
    <s v="No Resolution"/>
    <n v="8.5"/>
    <n v="7"/>
    <s v="No"/>
    <n v="5"/>
    <s v="Positive"/>
    <s v="No"/>
    <n v="457.04"/>
    <s v="0"/>
    <x v="5"/>
    <s v="Excellent"/>
  </r>
  <r>
    <x v="1716"/>
    <d v="2025-02-02T00:00:00"/>
    <d v="1899-12-30T18:32:00"/>
    <x v="3"/>
    <x v="2"/>
    <x v="1"/>
    <x v="0"/>
    <x v="2"/>
    <x v="3"/>
    <x v="2"/>
    <s v="Follow-up Required"/>
    <n v="2.8"/>
    <n v="8"/>
    <s v="No"/>
    <n v="2"/>
    <s v="Negative"/>
    <s v="No"/>
    <n v="85.29"/>
    <s v="3"/>
    <x v="11"/>
    <s v="Average"/>
  </r>
  <r>
    <x v="1717"/>
    <d v="2025-05-14T00:00:00"/>
    <d v="1899-12-30T17:53:00"/>
    <x v="17"/>
    <x v="2"/>
    <x v="2"/>
    <x v="0"/>
    <x v="0"/>
    <x v="0"/>
    <x v="0"/>
    <s v="Resolved"/>
    <n v="7.1"/>
    <n v="1.1000000000000001"/>
    <s v="No"/>
    <n v="4"/>
    <s v="Neutral"/>
    <s v="Yes"/>
    <n v="131.97999999999999"/>
    <s v="5"/>
    <x v="6"/>
    <s v="Excellent"/>
  </r>
  <r>
    <x v="1718"/>
    <d v="2025-03-20T00:00:00"/>
    <d v="1899-12-30T08:50:00"/>
    <x v="2"/>
    <x v="2"/>
    <x v="3"/>
    <x v="3"/>
    <x v="3"/>
    <x v="1"/>
    <x v="2"/>
    <s v="Follow-up Required"/>
    <n v="4.7"/>
    <n v="8"/>
    <s v="No"/>
    <n v="2"/>
    <s v="Negative"/>
    <s v="No"/>
    <n v="346.03"/>
    <s v="3"/>
    <x v="3"/>
    <s v="Average"/>
  </r>
  <r>
    <x v="1719"/>
    <d v="2025-02-27T00:00:00"/>
    <d v="1899-12-30T08:40:00"/>
    <x v="13"/>
    <x v="0"/>
    <x v="2"/>
    <x v="2"/>
    <x v="2"/>
    <x v="5"/>
    <x v="1"/>
    <s v="Escalated"/>
    <n v="1.3"/>
    <n v="9"/>
    <s v="No"/>
    <n v="1"/>
    <s v="Negative"/>
    <s v="Yes"/>
    <n v="90.73"/>
    <s v="2"/>
    <x v="11"/>
    <s v="Poor"/>
  </r>
  <r>
    <x v="1720"/>
    <d v="2025-01-26T00:00:00"/>
    <d v="1899-12-30T12:50:00"/>
    <x v="2"/>
    <x v="3"/>
    <x v="3"/>
    <x v="0"/>
    <x v="2"/>
    <x v="1"/>
    <x v="0"/>
    <s v="Account Updated"/>
    <n v="5"/>
    <n v="10.5"/>
    <s v="Yes"/>
    <n v="3"/>
    <s v="Neutral"/>
    <s v="No"/>
    <n v="60.14"/>
    <s v="5"/>
    <x v="5"/>
    <s v="Average"/>
  </r>
  <r>
    <x v="1721"/>
    <d v="2025-08-14T00:00:00"/>
    <d v="1899-12-30T20:41:00"/>
    <x v="12"/>
    <x v="0"/>
    <x v="2"/>
    <x v="0"/>
    <x v="2"/>
    <x v="0"/>
    <x v="0"/>
    <s v="Replacement Initiated"/>
    <n v="15"/>
    <n v="9.5"/>
    <s v="Yes"/>
    <n v="5"/>
    <s v="Positive"/>
    <s v="No"/>
    <n v="106.22"/>
    <s v="5"/>
    <x v="7"/>
    <s v="Excellent"/>
  </r>
  <r>
    <x v="1722"/>
    <d v="2025-10-12T00:00:00"/>
    <d v="1899-12-30T12:00:00"/>
    <x v="13"/>
    <x v="0"/>
    <x v="0"/>
    <x v="0"/>
    <x v="2"/>
    <x v="0"/>
    <x v="0"/>
    <s v="Resolved"/>
    <n v="4.8"/>
    <n v="8.1999999999999993"/>
    <s v="Yes"/>
    <n v="1"/>
    <s v="Negative"/>
    <s v="No"/>
    <n v="265.64999999999998"/>
    <s v="5"/>
    <x v="10"/>
    <s v="Poor"/>
  </r>
  <r>
    <x v="1723"/>
    <d v="2025-01-04T00:00:00"/>
    <d v="1899-12-30T14:35:00"/>
    <x v="8"/>
    <x v="1"/>
    <x v="1"/>
    <x v="0"/>
    <x v="2"/>
    <x v="0"/>
    <x v="0"/>
    <s v="Replacement Initiated"/>
    <n v="0.5"/>
    <n v="11.7"/>
    <s v="No"/>
    <n v="3"/>
    <s v="Neutral"/>
    <s v="No"/>
    <n v="143"/>
    <s v="5"/>
    <x v="5"/>
    <s v="Average"/>
  </r>
  <r>
    <x v="1724"/>
    <d v="2025-04-09T00:00:00"/>
    <d v="1899-12-30T13:33:00"/>
    <x v="8"/>
    <x v="2"/>
    <x v="2"/>
    <x v="0"/>
    <x v="0"/>
    <x v="9"/>
    <x v="2"/>
    <s v="Follow-up Required"/>
    <n v="3.8"/>
    <n v="12.9"/>
    <s v="No"/>
    <n v="3"/>
    <s v="Neutral"/>
    <s v="No"/>
    <n v="213.78"/>
    <s v="3"/>
    <x v="0"/>
    <s v="Average"/>
  </r>
  <r>
    <x v="1725"/>
    <d v="2025-02-08T00:00:00"/>
    <d v="1899-12-30T17:12:00"/>
    <x v="14"/>
    <x v="0"/>
    <x v="0"/>
    <x v="1"/>
    <x v="2"/>
    <x v="1"/>
    <x v="0"/>
    <s v="Resolved"/>
    <n v="0.6"/>
    <n v="12.2"/>
    <s v="Yes"/>
    <n v="5"/>
    <s v="Positive"/>
    <s v="No"/>
    <n v="80.03"/>
    <s v="5"/>
    <x v="11"/>
    <s v="Excellent"/>
  </r>
  <r>
    <x v="1726"/>
    <d v="2025-09-28T00:00:00"/>
    <d v="1899-12-30T08:28:00"/>
    <x v="16"/>
    <x v="0"/>
    <x v="2"/>
    <x v="0"/>
    <x v="2"/>
    <x v="8"/>
    <x v="0"/>
    <s v="Information Provided"/>
    <n v="3.4"/>
    <n v="7.8"/>
    <s v="Yes"/>
    <n v="5"/>
    <s v="Positive"/>
    <s v="No"/>
    <n v="126.91"/>
    <s v="5"/>
    <x v="2"/>
    <s v="Excellent"/>
  </r>
  <r>
    <x v="1727"/>
    <d v="2025-10-12T00:00:00"/>
    <d v="1899-12-30T18:55:00"/>
    <x v="12"/>
    <x v="1"/>
    <x v="2"/>
    <x v="2"/>
    <x v="2"/>
    <x v="9"/>
    <x v="0"/>
    <s v="Information Provided"/>
    <n v="2.1"/>
    <n v="10.6"/>
    <s v="Yes"/>
    <n v="2"/>
    <s v="Negative"/>
    <s v="No"/>
    <n v="171.32"/>
    <s v="5"/>
    <x v="10"/>
    <s v="Average"/>
  </r>
  <r>
    <x v="1728"/>
    <d v="2025-06-06T00:00:00"/>
    <d v="1899-12-30T13:31:00"/>
    <x v="7"/>
    <x v="2"/>
    <x v="0"/>
    <x v="0"/>
    <x v="3"/>
    <x v="2"/>
    <x v="1"/>
    <s v="Escalated"/>
    <n v="2.8"/>
    <n v="14"/>
    <s v="No"/>
    <n v="1"/>
    <s v="Negative"/>
    <s v="Yes"/>
    <n v="274.52"/>
    <s v="2"/>
    <x v="9"/>
    <s v="Poor"/>
  </r>
  <r>
    <x v="1729"/>
    <d v="2025-03-16T00:00:00"/>
    <d v="1899-12-30T08:19:00"/>
    <x v="13"/>
    <x v="3"/>
    <x v="1"/>
    <x v="2"/>
    <x v="3"/>
    <x v="1"/>
    <x v="0"/>
    <s v="Resolved"/>
    <n v="2.2000000000000002"/>
    <n v="10"/>
    <s v="No"/>
    <n v="4"/>
    <s v="Neutral"/>
    <s v="No"/>
    <n v="437.08"/>
    <s v="5"/>
    <x v="3"/>
    <s v="Excellent"/>
  </r>
  <r>
    <x v="1730"/>
    <d v="2025-10-15T00:00:00"/>
    <d v="1899-12-30T19:36:00"/>
    <x v="12"/>
    <x v="0"/>
    <x v="0"/>
    <x v="2"/>
    <x v="2"/>
    <x v="1"/>
    <x v="0"/>
    <s v="Refund Processed"/>
    <n v="2.4"/>
    <n v="10.9"/>
    <s v="Yes"/>
    <n v="5"/>
    <s v="Positive"/>
    <s v="No"/>
    <n v="215.67"/>
    <s v="5"/>
    <x v="10"/>
    <s v="Excellent"/>
  </r>
  <r>
    <x v="1731"/>
    <d v="2025-05-10T00:00:00"/>
    <d v="1899-12-30T11:14:00"/>
    <x v="4"/>
    <x v="3"/>
    <x v="2"/>
    <x v="0"/>
    <x v="2"/>
    <x v="2"/>
    <x v="2"/>
    <s v="Follow-up Required"/>
    <n v="7.2"/>
    <n v="5.3"/>
    <s v="No"/>
    <n v="1"/>
    <s v="Negative"/>
    <s v="No"/>
    <n v="122.13"/>
    <s v="3"/>
    <x v="6"/>
    <s v="Poor"/>
  </r>
  <r>
    <x v="1732"/>
    <d v="2025-06-24T00:00:00"/>
    <d v="1899-12-30T16:40:00"/>
    <x v="10"/>
    <x v="2"/>
    <x v="3"/>
    <x v="0"/>
    <x v="2"/>
    <x v="4"/>
    <x v="0"/>
    <s v="Replacement Initiated"/>
    <n v="3.7"/>
    <n v="5.5"/>
    <s v="Yes"/>
    <n v="3"/>
    <s v="Neutral"/>
    <s v="No"/>
    <n v="370.89"/>
    <s v="5"/>
    <x v="9"/>
    <s v="Average"/>
  </r>
  <r>
    <x v="1733"/>
    <d v="2025-03-25T00:00:00"/>
    <d v="1899-12-30T20:17:00"/>
    <x v="18"/>
    <x v="0"/>
    <x v="1"/>
    <x v="0"/>
    <x v="3"/>
    <x v="7"/>
    <x v="1"/>
    <s v="Escalated"/>
    <n v="2.5"/>
    <n v="2.2999999999999998"/>
    <s v="No"/>
    <n v="3"/>
    <s v="Neutral"/>
    <s v="Yes"/>
    <n v="135.02000000000001"/>
    <s v="2"/>
    <x v="3"/>
    <s v="Average"/>
  </r>
  <r>
    <x v="1734"/>
    <d v="2025-01-22T00:00:00"/>
    <d v="1899-12-30T08:57:00"/>
    <x v="0"/>
    <x v="3"/>
    <x v="0"/>
    <x v="0"/>
    <x v="2"/>
    <x v="8"/>
    <x v="0"/>
    <s v="Account Updated"/>
    <n v="3.8"/>
    <n v="11.8"/>
    <s v="No"/>
    <n v="3"/>
    <s v="Neutral"/>
    <s v="No"/>
    <n v="221.13"/>
    <s v="5"/>
    <x v="5"/>
    <s v="Average"/>
  </r>
  <r>
    <x v="1735"/>
    <d v="2025-01-27T00:00:00"/>
    <d v="1899-12-30T08:51:00"/>
    <x v="8"/>
    <x v="0"/>
    <x v="3"/>
    <x v="0"/>
    <x v="3"/>
    <x v="7"/>
    <x v="0"/>
    <s v="Information Provided"/>
    <n v="5"/>
    <n v="12.9"/>
    <s v="No"/>
    <n v="3"/>
    <s v="Neutral"/>
    <s v="No"/>
    <n v="537.11"/>
    <s v="5"/>
    <x v="5"/>
    <s v="Average"/>
  </r>
  <r>
    <x v="1736"/>
    <d v="2025-07-14T00:00:00"/>
    <d v="1899-12-30T09:34:00"/>
    <x v="16"/>
    <x v="2"/>
    <x v="0"/>
    <x v="1"/>
    <x v="2"/>
    <x v="1"/>
    <x v="0"/>
    <s v="Information Provided"/>
    <n v="1.4"/>
    <n v="17.3"/>
    <s v="Yes"/>
    <n v="2"/>
    <s v="Negative"/>
    <s v="No"/>
    <n v="306.14"/>
    <s v="5"/>
    <x v="4"/>
    <s v="Average"/>
  </r>
  <r>
    <x v="1737"/>
    <d v="2025-12-03T00:00:00"/>
    <d v="1899-12-30T17:23:00"/>
    <x v="15"/>
    <x v="2"/>
    <x v="2"/>
    <x v="0"/>
    <x v="2"/>
    <x v="7"/>
    <x v="0"/>
    <s v="Refund Processed"/>
    <n v="6"/>
    <n v="6.6"/>
    <s v="No"/>
    <n v="3"/>
    <s v="Neutral"/>
    <s v="No"/>
    <n v="54.94"/>
    <s v="5"/>
    <x v="1"/>
    <s v="Average"/>
  </r>
  <r>
    <x v="1738"/>
    <d v="2025-08-24T00:00:00"/>
    <d v="1899-12-30T16:02:00"/>
    <x v="19"/>
    <x v="1"/>
    <x v="3"/>
    <x v="2"/>
    <x v="2"/>
    <x v="1"/>
    <x v="0"/>
    <s v="Information Provided"/>
    <n v="1.1000000000000001"/>
    <n v="14.6"/>
    <s v="Yes"/>
    <n v="2"/>
    <s v="Negative"/>
    <s v="No"/>
    <n v="223.29"/>
    <s v="5"/>
    <x v="7"/>
    <s v="Average"/>
  </r>
  <r>
    <x v="1739"/>
    <d v="2025-04-02T00:00:00"/>
    <d v="1899-12-30T21:58:00"/>
    <x v="15"/>
    <x v="1"/>
    <x v="4"/>
    <x v="0"/>
    <x v="2"/>
    <x v="9"/>
    <x v="0"/>
    <s v="Resolved"/>
    <n v="0.5"/>
    <n v="4"/>
    <s v="No"/>
    <n v="3"/>
    <s v="Neutral"/>
    <s v="No"/>
    <n v="0"/>
    <s v="5"/>
    <x v="0"/>
    <s v="Average"/>
  </r>
  <r>
    <x v="1740"/>
    <d v="2025-01-21T00:00:00"/>
    <d v="1899-12-30T12:14:00"/>
    <x v="9"/>
    <x v="1"/>
    <x v="1"/>
    <x v="3"/>
    <x v="2"/>
    <x v="4"/>
    <x v="2"/>
    <s v="Follow-up Required"/>
    <n v="5.5"/>
    <n v="9.6999999999999993"/>
    <s v="No"/>
    <n v="1"/>
    <s v="Negative"/>
    <s v="No"/>
    <n v="479.02"/>
    <s v="3"/>
    <x v="5"/>
    <s v="Poor"/>
  </r>
  <r>
    <x v="1741"/>
    <d v="2025-10-30T00:00:00"/>
    <d v="1899-12-30T14:27:00"/>
    <x v="1"/>
    <x v="1"/>
    <x v="0"/>
    <x v="0"/>
    <x v="3"/>
    <x v="1"/>
    <x v="0"/>
    <s v="Resolved"/>
    <n v="1.8"/>
    <n v="2.4"/>
    <s v="Yes"/>
    <n v="5"/>
    <s v="Positive"/>
    <s v="No"/>
    <n v="165.06"/>
    <s v="5"/>
    <x v="10"/>
    <s v="Excellent"/>
  </r>
  <r>
    <x v="1742"/>
    <d v="2025-12-23T00:00:00"/>
    <d v="1899-12-30T11:33:00"/>
    <x v="7"/>
    <x v="1"/>
    <x v="1"/>
    <x v="2"/>
    <x v="3"/>
    <x v="9"/>
    <x v="0"/>
    <s v="Resolved"/>
    <n v="1.4"/>
    <n v="9.6999999999999993"/>
    <s v="Yes"/>
    <n v="4"/>
    <s v="Positive"/>
    <s v="No"/>
    <n v="396.28"/>
    <s v="5"/>
    <x v="1"/>
    <s v="Excellent"/>
  </r>
  <r>
    <x v="1743"/>
    <d v="2025-03-25T00:00:00"/>
    <d v="1899-12-30T14:32:00"/>
    <x v="14"/>
    <x v="2"/>
    <x v="0"/>
    <x v="0"/>
    <x v="3"/>
    <x v="9"/>
    <x v="0"/>
    <s v="Refund Processed"/>
    <n v="4.5"/>
    <n v="7.6"/>
    <s v="No"/>
    <n v="5"/>
    <s v="Positive"/>
    <s v="No"/>
    <n v="285.32"/>
    <s v="5"/>
    <x v="3"/>
    <s v="Excellent"/>
  </r>
  <r>
    <x v="1744"/>
    <d v="2025-09-19T00:00:00"/>
    <d v="1899-12-30T16:21:00"/>
    <x v="5"/>
    <x v="0"/>
    <x v="3"/>
    <x v="0"/>
    <x v="2"/>
    <x v="6"/>
    <x v="0"/>
    <s v="Resolved"/>
    <n v="6.4"/>
    <n v="7.7"/>
    <s v="Yes"/>
    <n v="0"/>
    <s v="Positive"/>
    <s v="No"/>
    <n v="218.55"/>
    <s v="5"/>
    <x v="2"/>
    <s v="Poor"/>
  </r>
  <r>
    <x v="1745"/>
    <d v="2025-05-27T00:00:00"/>
    <d v="1899-12-30T18:59:00"/>
    <x v="15"/>
    <x v="1"/>
    <x v="0"/>
    <x v="2"/>
    <x v="0"/>
    <x v="9"/>
    <x v="1"/>
    <s v="Escalated"/>
    <n v="0.5"/>
    <n v="14.4"/>
    <s v="No"/>
    <n v="2"/>
    <s v="Negative"/>
    <s v="Yes"/>
    <n v="113.52"/>
    <s v="2"/>
    <x v="6"/>
    <s v="Average"/>
  </r>
  <r>
    <x v="1746"/>
    <d v="2025-09-14T00:00:00"/>
    <d v="1899-12-30T08:17:00"/>
    <x v="5"/>
    <x v="0"/>
    <x v="2"/>
    <x v="0"/>
    <x v="0"/>
    <x v="4"/>
    <x v="0"/>
    <s v="Replacement Initiated"/>
    <n v="8"/>
    <n v="6.6"/>
    <s v="Yes"/>
    <n v="5"/>
    <s v="Positive"/>
    <s v="No"/>
    <n v="26.32"/>
    <s v="5"/>
    <x v="2"/>
    <s v="Excellent"/>
  </r>
  <r>
    <x v="1747"/>
    <d v="2025-02-27T00:00:00"/>
    <d v="1899-12-30T14:31:00"/>
    <x v="5"/>
    <x v="2"/>
    <x v="1"/>
    <x v="1"/>
    <x v="2"/>
    <x v="0"/>
    <x v="0"/>
    <s v="Resolved"/>
    <n v="1.8"/>
    <n v="7.9"/>
    <s v="Yes"/>
    <n v="5"/>
    <s v="Positive"/>
    <s v="No"/>
    <n v="69.81"/>
    <s v="5"/>
    <x v="11"/>
    <s v="Excellent"/>
  </r>
  <r>
    <x v="1748"/>
    <d v="2025-01-15T00:00:00"/>
    <d v="1899-12-30T20:04:00"/>
    <x v="9"/>
    <x v="1"/>
    <x v="2"/>
    <x v="1"/>
    <x v="3"/>
    <x v="2"/>
    <x v="0"/>
    <s v="Replacement Initiated"/>
    <n v="1"/>
    <n v="3.7"/>
    <s v="Yes"/>
    <n v="2"/>
    <s v="Negative"/>
    <s v="No"/>
    <n v="208.45"/>
    <s v="5"/>
    <x v="5"/>
    <s v="Average"/>
  </r>
  <r>
    <x v="1749"/>
    <d v="2025-06-11T00:00:00"/>
    <d v="1899-12-30T19:08:00"/>
    <x v="18"/>
    <x v="2"/>
    <x v="2"/>
    <x v="0"/>
    <x v="2"/>
    <x v="1"/>
    <x v="0"/>
    <s v="Resolved"/>
    <n v="3.2"/>
    <n v="10.7"/>
    <s v="Yes"/>
    <n v="0"/>
    <s v="Positive"/>
    <s v="No"/>
    <n v="114.19"/>
    <s v="5"/>
    <x v="9"/>
    <s v="Poor"/>
  </r>
  <r>
    <x v="1750"/>
    <d v="2025-06-12T00:00:00"/>
    <d v="1899-12-30T08:27:00"/>
    <x v="8"/>
    <x v="1"/>
    <x v="3"/>
    <x v="0"/>
    <x v="0"/>
    <x v="4"/>
    <x v="1"/>
    <s v="Escalated"/>
    <n v="7.2"/>
    <n v="6.8"/>
    <s v="No"/>
    <n v="1"/>
    <s v="Negative"/>
    <s v="Yes"/>
    <n v="176.67"/>
    <s v="2"/>
    <x v="9"/>
    <s v="Poor"/>
  </r>
  <r>
    <x v="1751"/>
    <d v="2025-11-16T00:00:00"/>
    <d v="1899-12-30T20:08:00"/>
    <x v="11"/>
    <x v="0"/>
    <x v="1"/>
    <x v="2"/>
    <x v="1"/>
    <x v="8"/>
    <x v="3"/>
    <s v="No Resolution"/>
    <n v="2.2999999999999998"/>
    <n v="14.4"/>
    <s v="No"/>
    <n v="2"/>
    <s v="Negative"/>
    <s v="No"/>
    <n v="256.08999999999997"/>
    <s v="0"/>
    <x v="8"/>
    <s v="Average"/>
  </r>
  <r>
    <x v="1752"/>
    <d v="2025-10-08T00:00:00"/>
    <d v="1899-12-30T18:39:00"/>
    <x v="2"/>
    <x v="1"/>
    <x v="3"/>
    <x v="0"/>
    <x v="1"/>
    <x v="4"/>
    <x v="0"/>
    <s v="Information Provided"/>
    <n v="3.9"/>
    <n v="14.9"/>
    <s v="Yes"/>
    <n v="5"/>
    <s v="Positive"/>
    <s v="No"/>
    <n v="85.12"/>
    <s v="5"/>
    <x v="10"/>
    <s v="Excellent"/>
  </r>
  <r>
    <x v="1753"/>
    <d v="2025-10-07T00:00:00"/>
    <d v="1899-12-30T12:41:00"/>
    <x v="10"/>
    <x v="1"/>
    <x v="1"/>
    <x v="1"/>
    <x v="2"/>
    <x v="8"/>
    <x v="0"/>
    <s v="Replacement Initiated"/>
    <n v="6.1"/>
    <n v="15"/>
    <s v="Yes"/>
    <n v="3"/>
    <s v="Neutral"/>
    <s v="No"/>
    <n v="247.1"/>
    <s v="5"/>
    <x v="10"/>
    <s v="Average"/>
  </r>
  <r>
    <x v="1754"/>
    <d v="2025-01-12T00:00:00"/>
    <d v="1899-12-30T14:04:00"/>
    <x v="1"/>
    <x v="2"/>
    <x v="2"/>
    <x v="2"/>
    <x v="2"/>
    <x v="2"/>
    <x v="0"/>
    <s v="Resolved"/>
    <n v="0.2"/>
    <n v="13.9"/>
    <s v="Yes"/>
    <n v="3"/>
    <s v="Neutral"/>
    <s v="No"/>
    <n v="104.85"/>
    <s v="5"/>
    <x v="5"/>
    <s v="Average"/>
  </r>
  <r>
    <x v="1755"/>
    <d v="2025-10-01T00:00:00"/>
    <d v="1899-12-30T16:31:00"/>
    <x v="2"/>
    <x v="1"/>
    <x v="4"/>
    <x v="0"/>
    <x v="3"/>
    <x v="5"/>
    <x v="0"/>
    <s v="Account Updated"/>
    <n v="3.4"/>
    <n v="13.5"/>
    <s v="Yes"/>
    <n v="5"/>
    <s v="Positive"/>
    <s v="No"/>
    <n v="251.66"/>
    <s v="5"/>
    <x v="10"/>
    <s v="Excellent"/>
  </r>
  <r>
    <x v="1756"/>
    <d v="2025-09-28T00:00:00"/>
    <d v="1899-12-30T08:58:00"/>
    <x v="4"/>
    <x v="1"/>
    <x v="3"/>
    <x v="0"/>
    <x v="2"/>
    <x v="5"/>
    <x v="0"/>
    <s v="Information Provided"/>
    <n v="1.2"/>
    <n v="7.5"/>
    <s v="Yes"/>
    <n v="0"/>
    <s v="Negative"/>
    <s v="No"/>
    <n v="76.14"/>
    <s v="5"/>
    <x v="2"/>
    <s v="Poor"/>
  </r>
  <r>
    <x v="1757"/>
    <d v="2025-07-27T00:00:00"/>
    <d v="1899-12-30T09:41:00"/>
    <x v="0"/>
    <x v="2"/>
    <x v="3"/>
    <x v="2"/>
    <x v="1"/>
    <x v="5"/>
    <x v="0"/>
    <s v="Information Provided"/>
    <n v="2.8"/>
    <n v="13.5"/>
    <s v="No"/>
    <n v="3"/>
    <s v="Neutral"/>
    <s v="No"/>
    <n v="849.75"/>
    <s v="5"/>
    <x v="4"/>
    <s v="Average"/>
  </r>
  <r>
    <x v="1758"/>
    <d v="2025-01-27T00:00:00"/>
    <d v="1899-12-30T09:52:00"/>
    <x v="8"/>
    <x v="1"/>
    <x v="1"/>
    <x v="0"/>
    <x v="0"/>
    <x v="5"/>
    <x v="2"/>
    <s v="Follow-up Required"/>
    <n v="0.3"/>
    <n v="8.4"/>
    <s v="No"/>
    <n v="0"/>
    <s v="Positive"/>
    <s v="No"/>
    <n v="210.1"/>
    <s v="3"/>
    <x v="5"/>
    <s v="Poor"/>
  </r>
  <r>
    <x v="1759"/>
    <d v="2025-03-13T00:00:00"/>
    <d v="1899-12-30T19:03:00"/>
    <x v="13"/>
    <x v="0"/>
    <x v="1"/>
    <x v="0"/>
    <x v="2"/>
    <x v="1"/>
    <x v="0"/>
    <s v="Account Updated"/>
    <n v="1.4"/>
    <n v="8.1999999999999993"/>
    <s v="Yes"/>
    <n v="4"/>
    <s v="Positive"/>
    <s v="No"/>
    <n v="284.62"/>
    <s v="5"/>
    <x v="3"/>
    <s v="Excellent"/>
  </r>
  <r>
    <x v="1760"/>
    <d v="2025-03-01T00:00:00"/>
    <d v="1899-12-30T08:01:00"/>
    <x v="14"/>
    <x v="3"/>
    <x v="4"/>
    <x v="0"/>
    <x v="2"/>
    <x v="1"/>
    <x v="0"/>
    <s v="Resolved"/>
    <n v="3.1"/>
    <n v="11.5"/>
    <s v="Yes"/>
    <n v="5"/>
    <s v="Positive"/>
    <s v="No"/>
    <n v="85.15"/>
    <s v="5"/>
    <x v="3"/>
    <s v="Excellent"/>
  </r>
  <r>
    <x v="1761"/>
    <d v="2025-05-25T00:00:00"/>
    <d v="1899-12-30T20:20:00"/>
    <x v="5"/>
    <x v="1"/>
    <x v="3"/>
    <x v="0"/>
    <x v="3"/>
    <x v="3"/>
    <x v="2"/>
    <s v="Follow-up Required"/>
    <n v="6.5"/>
    <n v="6.7"/>
    <s v="No"/>
    <n v="0"/>
    <s v="Neutral"/>
    <s v="No"/>
    <n v="170.42"/>
    <s v="3"/>
    <x v="6"/>
    <s v="Poor"/>
  </r>
  <r>
    <x v="1762"/>
    <d v="2025-04-03T00:00:00"/>
    <d v="1899-12-30T08:31:00"/>
    <x v="19"/>
    <x v="0"/>
    <x v="0"/>
    <x v="0"/>
    <x v="3"/>
    <x v="7"/>
    <x v="1"/>
    <s v="Escalated"/>
    <n v="3.8"/>
    <n v="11.8"/>
    <s v="No"/>
    <n v="3"/>
    <s v="Neutral"/>
    <s v="Yes"/>
    <n v="758.91"/>
    <s v="2"/>
    <x v="0"/>
    <s v="Average"/>
  </r>
  <r>
    <x v="1763"/>
    <d v="2025-11-05T00:00:00"/>
    <d v="1899-12-30T13:03:00"/>
    <x v="0"/>
    <x v="3"/>
    <x v="3"/>
    <x v="0"/>
    <x v="1"/>
    <x v="0"/>
    <x v="0"/>
    <s v="Resolved"/>
    <n v="0.5"/>
    <n v="7.1"/>
    <s v="No"/>
    <n v="4"/>
    <s v="Positive"/>
    <s v="No"/>
    <n v="386.93"/>
    <s v="5"/>
    <x v="8"/>
    <s v="Excellent"/>
  </r>
  <r>
    <x v="1764"/>
    <d v="2025-01-08T00:00:00"/>
    <d v="1899-12-30T21:05:00"/>
    <x v="10"/>
    <x v="2"/>
    <x v="0"/>
    <x v="2"/>
    <x v="2"/>
    <x v="0"/>
    <x v="1"/>
    <s v="Escalated"/>
    <n v="2.2999999999999998"/>
    <n v="10.3"/>
    <s v="No"/>
    <n v="3"/>
    <s v="Negative"/>
    <s v="Yes"/>
    <n v="251.78"/>
    <s v="2"/>
    <x v="5"/>
    <s v="Average"/>
  </r>
  <r>
    <x v="1765"/>
    <d v="2025-03-20T00:00:00"/>
    <d v="1899-12-30T21:44:00"/>
    <x v="8"/>
    <x v="2"/>
    <x v="3"/>
    <x v="0"/>
    <x v="3"/>
    <x v="2"/>
    <x v="2"/>
    <s v="Follow-up Required"/>
    <n v="0.5"/>
    <n v="9.8000000000000007"/>
    <s v="No"/>
    <n v="0"/>
    <s v="Negative"/>
    <s v="No"/>
    <n v="246.42"/>
    <s v="3"/>
    <x v="3"/>
    <s v="Poor"/>
  </r>
  <r>
    <x v="1766"/>
    <d v="2025-01-27T00:00:00"/>
    <d v="1899-12-30T16:19:00"/>
    <x v="4"/>
    <x v="2"/>
    <x v="4"/>
    <x v="0"/>
    <x v="2"/>
    <x v="9"/>
    <x v="0"/>
    <s v="Replacement Initiated"/>
    <n v="2.2000000000000002"/>
    <n v="8.6"/>
    <s v="Yes"/>
    <n v="5"/>
    <s v="Positive"/>
    <s v="No"/>
    <n v="48.88"/>
    <s v="5"/>
    <x v="5"/>
    <s v="Excellent"/>
  </r>
  <r>
    <x v="1767"/>
    <d v="2025-06-23T00:00:00"/>
    <d v="1899-12-30T08:50:00"/>
    <x v="18"/>
    <x v="3"/>
    <x v="2"/>
    <x v="3"/>
    <x v="2"/>
    <x v="6"/>
    <x v="1"/>
    <s v="Escalated"/>
    <n v="1.4"/>
    <n v="10.9"/>
    <s v="No"/>
    <n v="4"/>
    <s v="Neutral"/>
    <s v="Yes"/>
    <n v="389.86"/>
    <s v="2"/>
    <x v="9"/>
    <s v="Excellent"/>
  </r>
  <r>
    <x v="1768"/>
    <d v="2025-02-19T00:00:00"/>
    <d v="1899-12-30T11:07:00"/>
    <x v="10"/>
    <x v="0"/>
    <x v="3"/>
    <x v="1"/>
    <x v="2"/>
    <x v="8"/>
    <x v="0"/>
    <s v="Information Provided"/>
    <n v="3.7"/>
    <n v="11.5"/>
    <s v="Yes"/>
    <n v="4"/>
    <s v="Positive"/>
    <s v="No"/>
    <n v="0"/>
    <s v="5"/>
    <x v="11"/>
    <s v="Excellent"/>
  </r>
  <r>
    <x v="1769"/>
    <d v="2025-07-18T00:00:00"/>
    <d v="1899-12-30T12:55:00"/>
    <x v="7"/>
    <x v="1"/>
    <x v="0"/>
    <x v="2"/>
    <x v="3"/>
    <x v="0"/>
    <x v="0"/>
    <s v="Refund Processed"/>
    <n v="1.9"/>
    <n v="4.4000000000000004"/>
    <s v="Yes"/>
    <n v="5"/>
    <s v="Positive"/>
    <s v="No"/>
    <n v="206.77"/>
    <s v="5"/>
    <x v="4"/>
    <s v="Excellent"/>
  </r>
  <r>
    <x v="1770"/>
    <d v="2025-12-15T00:00:00"/>
    <d v="1899-12-30T09:56:00"/>
    <x v="5"/>
    <x v="2"/>
    <x v="1"/>
    <x v="0"/>
    <x v="1"/>
    <x v="4"/>
    <x v="0"/>
    <s v="Resolved"/>
    <n v="5.2"/>
    <n v="6.9"/>
    <s v="Yes"/>
    <n v="4"/>
    <s v="Positive"/>
    <s v="No"/>
    <n v="919.5"/>
    <s v="5"/>
    <x v="1"/>
    <s v="Excellent"/>
  </r>
  <r>
    <x v="1771"/>
    <d v="2025-06-30T00:00:00"/>
    <d v="1899-12-30T17:50:00"/>
    <x v="10"/>
    <x v="0"/>
    <x v="0"/>
    <x v="2"/>
    <x v="2"/>
    <x v="8"/>
    <x v="1"/>
    <s v="Escalated"/>
    <n v="2"/>
    <n v="14.3"/>
    <s v="No"/>
    <n v="2"/>
    <s v="Negative"/>
    <s v="Yes"/>
    <n v="112.27"/>
    <s v="2"/>
    <x v="9"/>
    <s v="Average"/>
  </r>
  <r>
    <x v="1772"/>
    <d v="2025-01-24T00:00:00"/>
    <d v="1899-12-30T17:20:00"/>
    <x v="18"/>
    <x v="3"/>
    <x v="1"/>
    <x v="0"/>
    <x v="0"/>
    <x v="3"/>
    <x v="0"/>
    <s v="Resolved"/>
    <n v="6.5"/>
    <n v="4.5"/>
    <s v="Yes"/>
    <n v="2"/>
    <s v="Neutral"/>
    <s v="No"/>
    <n v="72.400000000000006"/>
    <s v="5"/>
    <x v="5"/>
    <s v="Average"/>
  </r>
  <r>
    <x v="1773"/>
    <d v="2025-11-12T00:00:00"/>
    <d v="1899-12-30T16:54:00"/>
    <x v="19"/>
    <x v="1"/>
    <x v="4"/>
    <x v="0"/>
    <x v="3"/>
    <x v="3"/>
    <x v="0"/>
    <s v="Information Provided"/>
    <n v="4.0999999999999996"/>
    <n v="9.4"/>
    <s v="Yes"/>
    <n v="4"/>
    <s v="Positive"/>
    <s v="Yes"/>
    <n v="389.81"/>
    <s v="5"/>
    <x v="8"/>
    <s v="Excellent"/>
  </r>
  <r>
    <x v="1774"/>
    <d v="2025-02-15T00:00:00"/>
    <d v="1899-12-30T17:14:00"/>
    <x v="8"/>
    <x v="1"/>
    <x v="3"/>
    <x v="0"/>
    <x v="2"/>
    <x v="6"/>
    <x v="0"/>
    <s v="Refund Processed"/>
    <n v="0.8"/>
    <n v="11.6"/>
    <s v="Yes"/>
    <n v="3"/>
    <s v="Neutral"/>
    <s v="No"/>
    <n v="65.650000000000006"/>
    <s v="5"/>
    <x v="11"/>
    <s v="Average"/>
  </r>
  <r>
    <x v="1775"/>
    <d v="2025-01-15T00:00:00"/>
    <d v="1899-12-30T21:40:00"/>
    <x v="9"/>
    <x v="0"/>
    <x v="1"/>
    <x v="0"/>
    <x v="1"/>
    <x v="1"/>
    <x v="0"/>
    <s v="Resolved"/>
    <n v="3.6"/>
    <n v="8.6999999999999993"/>
    <s v="Yes"/>
    <n v="0"/>
    <s v="Neutral"/>
    <s v="No"/>
    <n v="219.68"/>
    <s v="5"/>
    <x v="5"/>
    <s v="Poor"/>
  </r>
  <r>
    <x v="1776"/>
    <d v="2025-06-02T00:00:00"/>
    <d v="1899-12-30T10:11:00"/>
    <x v="8"/>
    <x v="1"/>
    <x v="3"/>
    <x v="2"/>
    <x v="2"/>
    <x v="7"/>
    <x v="0"/>
    <s v="Resolved"/>
    <n v="1.2"/>
    <n v="12.2"/>
    <s v="No"/>
    <n v="4"/>
    <s v="Neutral"/>
    <s v="No"/>
    <n v="216.28"/>
    <s v="5"/>
    <x v="9"/>
    <s v="Excellent"/>
  </r>
  <r>
    <x v="1777"/>
    <d v="2025-08-10T00:00:00"/>
    <d v="1899-12-30T11:22:00"/>
    <x v="19"/>
    <x v="2"/>
    <x v="0"/>
    <x v="0"/>
    <x v="0"/>
    <x v="9"/>
    <x v="0"/>
    <s v="Resolved"/>
    <n v="1.7"/>
    <n v="10.9"/>
    <s v="Yes"/>
    <n v="3"/>
    <s v="Neutral"/>
    <s v="Yes"/>
    <n v="66.52"/>
    <s v="5"/>
    <x v="7"/>
    <s v="Average"/>
  </r>
  <r>
    <x v="1778"/>
    <d v="2025-07-25T00:00:00"/>
    <d v="1899-12-30T20:49:00"/>
    <x v="1"/>
    <x v="0"/>
    <x v="1"/>
    <x v="1"/>
    <x v="2"/>
    <x v="9"/>
    <x v="0"/>
    <s v="Resolved"/>
    <n v="3.3"/>
    <n v="5.5"/>
    <s v="Yes"/>
    <n v="5"/>
    <s v="Positive"/>
    <s v="No"/>
    <n v="389.07"/>
    <s v="5"/>
    <x v="4"/>
    <s v="Excellent"/>
  </r>
  <r>
    <x v="1779"/>
    <d v="2025-09-30T00:00:00"/>
    <d v="1899-12-30T18:17:00"/>
    <x v="12"/>
    <x v="1"/>
    <x v="3"/>
    <x v="2"/>
    <x v="0"/>
    <x v="6"/>
    <x v="1"/>
    <s v="Escalated"/>
    <n v="0.3"/>
    <n v="7.7"/>
    <s v="No"/>
    <n v="2"/>
    <s v="Negative"/>
    <s v="Yes"/>
    <n v="188.59"/>
    <s v="2"/>
    <x v="2"/>
    <s v="Average"/>
  </r>
  <r>
    <x v="1780"/>
    <d v="2025-08-24T00:00:00"/>
    <d v="1899-12-30T18:33:00"/>
    <x v="12"/>
    <x v="0"/>
    <x v="3"/>
    <x v="1"/>
    <x v="2"/>
    <x v="1"/>
    <x v="0"/>
    <s v="Resolved"/>
    <n v="0.6"/>
    <n v="13.5"/>
    <s v="Yes"/>
    <n v="3"/>
    <s v="Neutral"/>
    <s v="No"/>
    <n v="259.64999999999998"/>
    <s v="5"/>
    <x v="7"/>
    <s v="Average"/>
  </r>
  <r>
    <x v="1781"/>
    <d v="2025-12-06T00:00:00"/>
    <d v="1899-12-30T11:34:00"/>
    <x v="17"/>
    <x v="0"/>
    <x v="2"/>
    <x v="0"/>
    <x v="0"/>
    <x v="5"/>
    <x v="1"/>
    <s v="Escalated"/>
    <n v="3.8"/>
    <n v="1.4"/>
    <s v="No"/>
    <n v="3"/>
    <s v="Neutral"/>
    <s v="Yes"/>
    <n v="43.68"/>
    <s v="2"/>
    <x v="1"/>
    <s v="Average"/>
  </r>
  <r>
    <x v="1782"/>
    <d v="2025-08-16T00:00:00"/>
    <d v="1899-12-30T20:15:00"/>
    <x v="17"/>
    <x v="1"/>
    <x v="1"/>
    <x v="1"/>
    <x v="2"/>
    <x v="2"/>
    <x v="0"/>
    <s v="Replacement Initiated"/>
    <n v="6.1"/>
    <n v="6.8"/>
    <s v="No"/>
    <n v="5"/>
    <s v="Positive"/>
    <s v="No"/>
    <n v="126.91"/>
    <s v="5"/>
    <x v="7"/>
    <s v="Excellent"/>
  </r>
  <r>
    <x v="1783"/>
    <d v="2025-01-09T00:00:00"/>
    <d v="1899-12-30T21:27:00"/>
    <x v="11"/>
    <x v="1"/>
    <x v="1"/>
    <x v="0"/>
    <x v="0"/>
    <x v="0"/>
    <x v="0"/>
    <s v="Information Provided"/>
    <n v="6.5"/>
    <n v="7.5"/>
    <s v="Yes"/>
    <n v="3"/>
    <s v="Neutral"/>
    <s v="No"/>
    <n v="198.88"/>
    <s v="5"/>
    <x v="5"/>
    <s v="Average"/>
  </r>
  <r>
    <x v="1784"/>
    <d v="2025-06-15T00:00:00"/>
    <d v="1899-12-30T19:09:00"/>
    <x v="9"/>
    <x v="0"/>
    <x v="2"/>
    <x v="0"/>
    <x v="1"/>
    <x v="2"/>
    <x v="0"/>
    <s v="Resolved"/>
    <n v="6.3"/>
    <n v="8.1"/>
    <s v="Yes"/>
    <n v="4"/>
    <s v="Positive"/>
    <s v="No"/>
    <n v="321.47000000000003"/>
    <s v="5"/>
    <x v="9"/>
    <s v="Excellent"/>
  </r>
  <r>
    <x v="1785"/>
    <d v="2025-11-15T00:00:00"/>
    <d v="1899-12-30T10:39:00"/>
    <x v="2"/>
    <x v="0"/>
    <x v="3"/>
    <x v="3"/>
    <x v="2"/>
    <x v="8"/>
    <x v="0"/>
    <s v="Refund Processed"/>
    <n v="3.5"/>
    <n v="14.8"/>
    <s v="No"/>
    <n v="4"/>
    <s v="Neutral"/>
    <s v="No"/>
    <n v="256.82"/>
    <s v="5"/>
    <x v="8"/>
    <s v="Excellent"/>
  </r>
  <r>
    <x v="1786"/>
    <d v="2025-08-02T00:00:00"/>
    <d v="1899-12-30T08:44:00"/>
    <x v="5"/>
    <x v="0"/>
    <x v="2"/>
    <x v="0"/>
    <x v="2"/>
    <x v="1"/>
    <x v="2"/>
    <s v="Follow-up Required"/>
    <n v="4.2"/>
    <n v="11.6"/>
    <s v="No"/>
    <n v="3"/>
    <s v="Neutral"/>
    <s v="No"/>
    <n v="80.290000000000006"/>
    <s v="3"/>
    <x v="7"/>
    <s v="Average"/>
  </r>
  <r>
    <x v="1787"/>
    <d v="2025-04-27T00:00:00"/>
    <d v="1899-12-30T18:57:00"/>
    <x v="6"/>
    <x v="2"/>
    <x v="2"/>
    <x v="0"/>
    <x v="3"/>
    <x v="4"/>
    <x v="0"/>
    <s v="Resolved"/>
    <n v="1.6"/>
    <n v="10.199999999999999"/>
    <s v="Yes"/>
    <n v="3"/>
    <s v="Neutral"/>
    <s v="No"/>
    <n v="1404.57"/>
    <s v="5"/>
    <x v="0"/>
    <s v="Average"/>
  </r>
  <r>
    <x v="1788"/>
    <d v="2025-12-10T00:00:00"/>
    <d v="1899-12-30T14:18:00"/>
    <x v="13"/>
    <x v="2"/>
    <x v="0"/>
    <x v="2"/>
    <x v="2"/>
    <x v="2"/>
    <x v="0"/>
    <s v="Account Updated"/>
    <n v="2.8"/>
    <n v="8.1999999999999993"/>
    <s v="Yes"/>
    <n v="3"/>
    <s v="Neutral"/>
    <s v="No"/>
    <n v="324.23"/>
    <s v="5"/>
    <x v="1"/>
    <s v="Average"/>
  </r>
  <r>
    <x v="1789"/>
    <d v="2025-03-13T00:00:00"/>
    <d v="1899-12-30T08:03:00"/>
    <x v="16"/>
    <x v="2"/>
    <x v="0"/>
    <x v="0"/>
    <x v="2"/>
    <x v="5"/>
    <x v="0"/>
    <s v="Account Updated"/>
    <n v="4.2"/>
    <n v="7.8"/>
    <s v="Yes"/>
    <n v="0"/>
    <s v="Positive"/>
    <s v="No"/>
    <n v="127.18"/>
    <s v="5"/>
    <x v="3"/>
    <s v="Poor"/>
  </r>
  <r>
    <x v="1790"/>
    <d v="2025-03-05T00:00:00"/>
    <d v="1899-12-30T19:53:00"/>
    <x v="10"/>
    <x v="3"/>
    <x v="1"/>
    <x v="1"/>
    <x v="2"/>
    <x v="4"/>
    <x v="0"/>
    <s v="Resolved"/>
    <n v="2"/>
    <n v="8"/>
    <s v="Yes"/>
    <n v="5"/>
    <s v="Positive"/>
    <s v="No"/>
    <n v="237.78"/>
    <s v="5"/>
    <x v="3"/>
    <s v="Excellent"/>
  </r>
  <r>
    <x v="1791"/>
    <d v="2025-07-24T00:00:00"/>
    <d v="1899-12-30T20:41:00"/>
    <x v="4"/>
    <x v="1"/>
    <x v="2"/>
    <x v="0"/>
    <x v="3"/>
    <x v="8"/>
    <x v="0"/>
    <s v="Replacement Initiated"/>
    <n v="10.8"/>
    <n v="8.3000000000000007"/>
    <s v="Yes"/>
    <n v="4"/>
    <s v="Positive"/>
    <s v="No"/>
    <n v="290.3"/>
    <s v="5"/>
    <x v="4"/>
    <s v="Excellent"/>
  </r>
  <r>
    <x v="1792"/>
    <d v="2025-07-28T00:00:00"/>
    <d v="1899-12-30T17:33:00"/>
    <x v="3"/>
    <x v="2"/>
    <x v="3"/>
    <x v="0"/>
    <x v="3"/>
    <x v="7"/>
    <x v="0"/>
    <s v="Refund Processed"/>
    <n v="0.4"/>
    <n v="6.1"/>
    <s v="Yes"/>
    <n v="3"/>
    <s v="Neutral"/>
    <s v="No"/>
    <n v="473.46"/>
    <s v="5"/>
    <x v="4"/>
    <s v="Average"/>
  </r>
  <r>
    <x v="1793"/>
    <d v="2025-03-13T00:00:00"/>
    <d v="1899-12-30T20:17:00"/>
    <x v="15"/>
    <x v="1"/>
    <x v="3"/>
    <x v="0"/>
    <x v="2"/>
    <x v="1"/>
    <x v="0"/>
    <s v="Resolved"/>
    <n v="4.9000000000000004"/>
    <n v="12.8"/>
    <s v="Yes"/>
    <n v="5"/>
    <s v="Positive"/>
    <s v="No"/>
    <n v="108.16"/>
    <s v="5"/>
    <x v="3"/>
    <s v="Excellent"/>
  </r>
  <r>
    <x v="1794"/>
    <d v="2025-10-04T00:00:00"/>
    <d v="1899-12-30T09:29:00"/>
    <x v="12"/>
    <x v="0"/>
    <x v="2"/>
    <x v="0"/>
    <x v="3"/>
    <x v="6"/>
    <x v="0"/>
    <s v="Replacement Initiated"/>
    <n v="3.5"/>
    <n v="10.5"/>
    <s v="No"/>
    <n v="0"/>
    <s v="Positive"/>
    <s v="No"/>
    <n v="215.39"/>
    <s v="5"/>
    <x v="10"/>
    <s v="Poor"/>
  </r>
  <r>
    <x v="1795"/>
    <d v="2025-10-01T00:00:00"/>
    <d v="1899-12-30T15:23:00"/>
    <x v="13"/>
    <x v="0"/>
    <x v="1"/>
    <x v="0"/>
    <x v="2"/>
    <x v="2"/>
    <x v="0"/>
    <s v="Resolved"/>
    <n v="2.9"/>
    <n v="10"/>
    <s v="No"/>
    <n v="5"/>
    <s v="Positive"/>
    <s v="No"/>
    <n v="143.47999999999999"/>
    <s v="5"/>
    <x v="10"/>
    <s v="Excellent"/>
  </r>
  <r>
    <x v="1796"/>
    <d v="2025-11-16T00:00:00"/>
    <d v="1899-12-30T15:12:00"/>
    <x v="16"/>
    <x v="2"/>
    <x v="2"/>
    <x v="2"/>
    <x v="2"/>
    <x v="1"/>
    <x v="0"/>
    <s v="Resolved"/>
    <n v="1.4"/>
    <n v="8"/>
    <s v="Yes"/>
    <n v="5"/>
    <s v="Positive"/>
    <s v="No"/>
    <n v="57.24"/>
    <s v="5"/>
    <x v="8"/>
    <s v="Excellent"/>
  </r>
  <r>
    <x v="1797"/>
    <d v="2025-12-04T00:00:00"/>
    <d v="1899-12-30T13:28:00"/>
    <x v="14"/>
    <x v="2"/>
    <x v="2"/>
    <x v="0"/>
    <x v="3"/>
    <x v="0"/>
    <x v="0"/>
    <s v="Resolved"/>
    <n v="3.5"/>
    <n v="11.4"/>
    <s v="No"/>
    <n v="5"/>
    <s v="Positive"/>
    <s v="No"/>
    <n v="136.52000000000001"/>
    <s v="5"/>
    <x v="1"/>
    <s v="Excellent"/>
  </r>
  <r>
    <x v="1798"/>
    <d v="2025-04-05T00:00:00"/>
    <d v="1899-12-30T18:01:00"/>
    <x v="14"/>
    <x v="1"/>
    <x v="3"/>
    <x v="2"/>
    <x v="2"/>
    <x v="5"/>
    <x v="0"/>
    <s v="Refund Processed"/>
    <n v="1.1000000000000001"/>
    <n v="6.7"/>
    <s v="No"/>
    <n v="3"/>
    <s v="Neutral"/>
    <s v="No"/>
    <n v="27.19"/>
    <s v="5"/>
    <x v="0"/>
    <s v="Average"/>
  </r>
  <r>
    <x v="1799"/>
    <d v="2025-06-15T00:00:00"/>
    <d v="1899-12-30T16:27:00"/>
    <x v="12"/>
    <x v="3"/>
    <x v="3"/>
    <x v="0"/>
    <x v="1"/>
    <x v="7"/>
    <x v="2"/>
    <s v="Follow-up Required"/>
    <n v="5"/>
    <n v="17.100000000000001"/>
    <s v="No"/>
    <n v="3"/>
    <s v="Neutral"/>
    <s v="No"/>
    <n v="316.97000000000003"/>
    <s v="3"/>
    <x v="9"/>
    <s v="Average"/>
  </r>
  <r>
    <x v="1800"/>
    <d v="2025-02-01T00:00:00"/>
    <d v="1899-12-30T18:56:00"/>
    <x v="10"/>
    <x v="2"/>
    <x v="1"/>
    <x v="0"/>
    <x v="0"/>
    <x v="2"/>
    <x v="0"/>
    <s v="Information Provided"/>
    <n v="3.6"/>
    <n v="7.2"/>
    <s v="Yes"/>
    <n v="4"/>
    <s v="Neutral"/>
    <s v="No"/>
    <n v="79.19"/>
    <s v="5"/>
    <x v="11"/>
    <s v="Excellent"/>
  </r>
  <r>
    <x v="1801"/>
    <d v="2025-01-11T00:00:00"/>
    <d v="1899-12-30T17:09:00"/>
    <x v="12"/>
    <x v="2"/>
    <x v="1"/>
    <x v="1"/>
    <x v="2"/>
    <x v="9"/>
    <x v="0"/>
    <s v="Resolved"/>
    <n v="8.9"/>
    <n v="10.199999999999999"/>
    <s v="Yes"/>
    <n v="5"/>
    <s v="Positive"/>
    <s v="No"/>
    <n v="94.63"/>
    <s v="5"/>
    <x v="5"/>
    <s v="Excellent"/>
  </r>
  <r>
    <x v="1802"/>
    <d v="2025-10-28T00:00:00"/>
    <d v="1899-12-30T08:28:00"/>
    <x v="12"/>
    <x v="3"/>
    <x v="2"/>
    <x v="2"/>
    <x v="1"/>
    <x v="0"/>
    <x v="0"/>
    <s v="Resolved"/>
    <n v="2.8"/>
    <n v="7.4"/>
    <s v="Yes"/>
    <n v="4"/>
    <s v="Neutral"/>
    <s v="No"/>
    <n v="161.52000000000001"/>
    <s v="5"/>
    <x v="10"/>
    <s v="Excellent"/>
  </r>
  <r>
    <x v="1803"/>
    <d v="2025-08-05T00:00:00"/>
    <d v="1899-12-30T14:37:00"/>
    <x v="8"/>
    <x v="2"/>
    <x v="3"/>
    <x v="0"/>
    <x v="2"/>
    <x v="7"/>
    <x v="0"/>
    <s v="Resolved"/>
    <n v="10.9"/>
    <n v="3.3"/>
    <s v="Yes"/>
    <n v="4"/>
    <s v="Positive"/>
    <s v="No"/>
    <n v="206.44"/>
    <s v="5"/>
    <x v="7"/>
    <s v="Excellent"/>
  </r>
  <r>
    <x v="1804"/>
    <d v="2025-10-16T00:00:00"/>
    <d v="1899-12-30T20:53:00"/>
    <x v="12"/>
    <x v="3"/>
    <x v="1"/>
    <x v="1"/>
    <x v="1"/>
    <x v="2"/>
    <x v="0"/>
    <s v="Resolved"/>
    <n v="1.1000000000000001"/>
    <n v="3.5"/>
    <s v="Yes"/>
    <n v="5"/>
    <s v="Positive"/>
    <s v="No"/>
    <n v="1301.6500000000001"/>
    <s v="5"/>
    <x v="10"/>
    <s v="Excellent"/>
  </r>
  <r>
    <x v="1805"/>
    <d v="2025-04-12T00:00:00"/>
    <d v="1899-12-30T15:11:00"/>
    <x v="7"/>
    <x v="0"/>
    <x v="3"/>
    <x v="2"/>
    <x v="1"/>
    <x v="5"/>
    <x v="0"/>
    <s v="Resolved"/>
    <n v="0.9"/>
    <n v="5.8"/>
    <s v="Yes"/>
    <n v="4"/>
    <s v="Neutral"/>
    <s v="No"/>
    <n v="285.92"/>
    <s v="5"/>
    <x v="0"/>
    <s v="Excellent"/>
  </r>
  <r>
    <x v="1806"/>
    <d v="2025-09-24T00:00:00"/>
    <d v="1899-12-30T13:30:00"/>
    <x v="14"/>
    <x v="2"/>
    <x v="1"/>
    <x v="0"/>
    <x v="3"/>
    <x v="1"/>
    <x v="0"/>
    <s v="Account Updated"/>
    <n v="1.9"/>
    <n v="9.3000000000000007"/>
    <s v="No"/>
    <n v="5"/>
    <s v="Positive"/>
    <s v="No"/>
    <n v="0"/>
    <s v="5"/>
    <x v="2"/>
    <s v="Excellent"/>
  </r>
  <r>
    <x v="1807"/>
    <d v="2025-08-02T00:00:00"/>
    <d v="1899-12-30T13:40:00"/>
    <x v="7"/>
    <x v="1"/>
    <x v="3"/>
    <x v="2"/>
    <x v="2"/>
    <x v="9"/>
    <x v="0"/>
    <s v="Resolved"/>
    <n v="3.5"/>
    <n v="6.2"/>
    <s v="Yes"/>
    <n v="5"/>
    <s v="Positive"/>
    <s v="No"/>
    <n v="199.6"/>
    <s v="5"/>
    <x v="7"/>
    <s v="Excellent"/>
  </r>
  <r>
    <x v="1808"/>
    <d v="2025-06-28T00:00:00"/>
    <d v="1899-12-30T11:06:00"/>
    <x v="18"/>
    <x v="2"/>
    <x v="3"/>
    <x v="0"/>
    <x v="2"/>
    <x v="5"/>
    <x v="0"/>
    <s v="Information Provided"/>
    <n v="4.9000000000000004"/>
    <n v="8.9"/>
    <s v="No"/>
    <n v="5"/>
    <s v="Positive"/>
    <s v="No"/>
    <n v="69.97"/>
    <s v="5"/>
    <x v="9"/>
    <s v="Excellent"/>
  </r>
  <r>
    <x v="1809"/>
    <d v="2025-03-29T00:00:00"/>
    <d v="1899-12-30T17:25:00"/>
    <x v="19"/>
    <x v="1"/>
    <x v="2"/>
    <x v="2"/>
    <x v="3"/>
    <x v="0"/>
    <x v="0"/>
    <s v="Information Provided"/>
    <n v="1.4"/>
    <n v="7.2"/>
    <s v="Yes"/>
    <n v="4"/>
    <s v="Positive"/>
    <s v="No"/>
    <n v="302.08999999999997"/>
    <s v="5"/>
    <x v="3"/>
    <s v="Excellent"/>
  </r>
  <r>
    <x v="1810"/>
    <d v="2025-02-10T00:00:00"/>
    <d v="1899-12-30T18:55:00"/>
    <x v="12"/>
    <x v="3"/>
    <x v="1"/>
    <x v="2"/>
    <x v="3"/>
    <x v="8"/>
    <x v="0"/>
    <s v="Information Provided"/>
    <n v="4"/>
    <n v="10.3"/>
    <s v="Yes"/>
    <n v="0"/>
    <s v="Positive"/>
    <s v="No"/>
    <n v="141.22999999999999"/>
    <s v="5"/>
    <x v="11"/>
    <s v="Poor"/>
  </r>
  <r>
    <x v="1811"/>
    <d v="2025-03-17T00:00:00"/>
    <d v="1899-12-30T20:56:00"/>
    <x v="5"/>
    <x v="0"/>
    <x v="3"/>
    <x v="1"/>
    <x v="2"/>
    <x v="0"/>
    <x v="0"/>
    <s v="Account Updated"/>
    <n v="3.9"/>
    <n v="11.9"/>
    <s v="No"/>
    <n v="5"/>
    <s v="Positive"/>
    <s v="No"/>
    <n v="104.52"/>
    <s v="5"/>
    <x v="3"/>
    <s v="Excellent"/>
  </r>
  <r>
    <x v="1812"/>
    <d v="2025-02-15T00:00:00"/>
    <d v="1899-12-30T08:17:00"/>
    <x v="7"/>
    <x v="2"/>
    <x v="1"/>
    <x v="0"/>
    <x v="1"/>
    <x v="1"/>
    <x v="0"/>
    <s v="Resolved"/>
    <n v="8.6"/>
    <n v="18.2"/>
    <s v="No"/>
    <n v="2"/>
    <s v="Neutral"/>
    <s v="No"/>
    <n v="708.85"/>
    <s v="5"/>
    <x v="11"/>
    <s v="Average"/>
  </r>
  <r>
    <x v="1813"/>
    <d v="2025-06-09T00:00:00"/>
    <d v="1899-12-30T20:10:00"/>
    <x v="5"/>
    <x v="0"/>
    <x v="0"/>
    <x v="0"/>
    <x v="2"/>
    <x v="5"/>
    <x v="0"/>
    <s v="Resolved"/>
    <n v="5.2"/>
    <n v="13.2"/>
    <s v="Yes"/>
    <n v="3"/>
    <s v="Neutral"/>
    <s v="No"/>
    <n v="202.48"/>
    <s v="5"/>
    <x v="9"/>
    <s v="Average"/>
  </r>
  <r>
    <x v="1814"/>
    <d v="2025-03-21T00:00:00"/>
    <d v="1899-12-30T12:55:00"/>
    <x v="3"/>
    <x v="0"/>
    <x v="0"/>
    <x v="2"/>
    <x v="1"/>
    <x v="4"/>
    <x v="0"/>
    <s v="Resolved"/>
    <n v="2.4"/>
    <n v="7.5"/>
    <s v="Yes"/>
    <n v="5"/>
    <s v="Positive"/>
    <s v="No"/>
    <n v="263.18"/>
    <s v="5"/>
    <x v="3"/>
    <s v="Excellent"/>
  </r>
  <r>
    <x v="1815"/>
    <d v="2025-11-06T00:00:00"/>
    <d v="1899-12-30T15:41:00"/>
    <x v="4"/>
    <x v="0"/>
    <x v="2"/>
    <x v="0"/>
    <x v="0"/>
    <x v="2"/>
    <x v="0"/>
    <s v="Replacement Initiated"/>
    <n v="0.9"/>
    <n v="7.1"/>
    <s v="No"/>
    <n v="3"/>
    <s v="Neutral"/>
    <s v="No"/>
    <n v="200.85"/>
    <s v="5"/>
    <x v="8"/>
    <s v="Average"/>
  </r>
  <r>
    <x v="1816"/>
    <d v="2025-03-27T00:00:00"/>
    <d v="1899-12-30T15:16:00"/>
    <x v="11"/>
    <x v="1"/>
    <x v="2"/>
    <x v="0"/>
    <x v="0"/>
    <x v="2"/>
    <x v="0"/>
    <s v="Information Provided"/>
    <n v="2.2999999999999998"/>
    <n v="7.5"/>
    <s v="Yes"/>
    <n v="5"/>
    <s v="Positive"/>
    <s v="No"/>
    <n v="173.39"/>
    <s v="5"/>
    <x v="3"/>
    <s v="Excellent"/>
  </r>
  <r>
    <x v="1817"/>
    <d v="2025-04-02T00:00:00"/>
    <d v="1899-12-30T17:30:00"/>
    <x v="11"/>
    <x v="1"/>
    <x v="0"/>
    <x v="1"/>
    <x v="2"/>
    <x v="0"/>
    <x v="1"/>
    <s v="Escalated"/>
    <n v="10.1"/>
    <n v="7.8"/>
    <s v="No"/>
    <n v="3"/>
    <s v="Negative"/>
    <s v="Yes"/>
    <n v="126.21"/>
    <s v="2"/>
    <x v="0"/>
    <s v="Average"/>
  </r>
  <r>
    <x v="1818"/>
    <d v="2025-05-28T00:00:00"/>
    <d v="1899-12-30T21:34:00"/>
    <x v="5"/>
    <x v="0"/>
    <x v="3"/>
    <x v="0"/>
    <x v="2"/>
    <x v="2"/>
    <x v="0"/>
    <s v="Replacement Initiated"/>
    <n v="8.1"/>
    <n v="6.8"/>
    <s v="Yes"/>
    <n v="5"/>
    <s v="Positive"/>
    <s v="No"/>
    <n v="78.42"/>
    <s v="5"/>
    <x v="6"/>
    <s v="Excellent"/>
  </r>
  <r>
    <x v="1819"/>
    <d v="2025-06-10T00:00:00"/>
    <d v="1899-12-30T13:20:00"/>
    <x v="1"/>
    <x v="3"/>
    <x v="3"/>
    <x v="0"/>
    <x v="3"/>
    <x v="6"/>
    <x v="0"/>
    <s v="Refund Processed"/>
    <n v="4.8"/>
    <n v="17.600000000000001"/>
    <s v="Yes"/>
    <n v="0"/>
    <s v="Neutral"/>
    <s v="No"/>
    <n v="583.22"/>
    <s v="5"/>
    <x v="9"/>
    <s v="Poor"/>
  </r>
  <r>
    <x v="1820"/>
    <d v="2025-07-21T00:00:00"/>
    <d v="1899-12-30T08:09:00"/>
    <x v="8"/>
    <x v="0"/>
    <x v="3"/>
    <x v="0"/>
    <x v="0"/>
    <x v="5"/>
    <x v="0"/>
    <s v="Resolved"/>
    <n v="2"/>
    <n v="11.9"/>
    <s v="Yes"/>
    <n v="3"/>
    <s v="Neutral"/>
    <s v="No"/>
    <n v="106.54"/>
    <s v="5"/>
    <x v="4"/>
    <s v="Average"/>
  </r>
  <r>
    <x v="1821"/>
    <d v="2025-08-30T00:00:00"/>
    <d v="1899-12-30T19:20:00"/>
    <x v="4"/>
    <x v="1"/>
    <x v="0"/>
    <x v="0"/>
    <x v="1"/>
    <x v="0"/>
    <x v="0"/>
    <s v="Information Provided"/>
    <n v="1.5"/>
    <n v="7.3"/>
    <s v="No"/>
    <n v="4"/>
    <s v="Positive"/>
    <s v="No"/>
    <n v="94.77"/>
    <s v="5"/>
    <x v="7"/>
    <s v="Excellent"/>
  </r>
  <r>
    <x v="1822"/>
    <d v="2025-12-19T00:00:00"/>
    <d v="1899-12-30T15:54:00"/>
    <x v="10"/>
    <x v="2"/>
    <x v="1"/>
    <x v="1"/>
    <x v="2"/>
    <x v="0"/>
    <x v="0"/>
    <s v="Information Provided"/>
    <n v="3.3"/>
    <n v="8.4"/>
    <s v="Yes"/>
    <n v="5"/>
    <s v="Positive"/>
    <s v="No"/>
    <n v="56.55"/>
    <s v="5"/>
    <x v="1"/>
    <s v="Excellent"/>
  </r>
  <r>
    <x v="1823"/>
    <d v="2025-01-02T00:00:00"/>
    <d v="1899-12-30T09:48:00"/>
    <x v="10"/>
    <x v="1"/>
    <x v="3"/>
    <x v="1"/>
    <x v="2"/>
    <x v="2"/>
    <x v="0"/>
    <s v="Resolved"/>
    <n v="0.5"/>
    <n v="10.8"/>
    <s v="Yes"/>
    <n v="5"/>
    <s v="Positive"/>
    <s v="No"/>
    <n v="185.48"/>
    <s v="5"/>
    <x v="5"/>
    <s v="Excellent"/>
  </r>
  <r>
    <x v="1824"/>
    <d v="2025-08-13T00:00:00"/>
    <d v="1899-12-30T16:32:00"/>
    <x v="4"/>
    <x v="2"/>
    <x v="0"/>
    <x v="0"/>
    <x v="2"/>
    <x v="2"/>
    <x v="0"/>
    <s v="Information Provided"/>
    <n v="7"/>
    <n v="5.2"/>
    <s v="Yes"/>
    <n v="0"/>
    <s v="Neutral"/>
    <s v="No"/>
    <n v="222.21"/>
    <s v="5"/>
    <x v="7"/>
    <s v="Poor"/>
  </r>
  <r>
    <x v="1825"/>
    <d v="2025-10-16T00:00:00"/>
    <d v="1899-12-30T16:22:00"/>
    <x v="10"/>
    <x v="3"/>
    <x v="1"/>
    <x v="2"/>
    <x v="2"/>
    <x v="7"/>
    <x v="0"/>
    <s v="Information Provided"/>
    <n v="4.3"/>
    <n v="12.2"/>
    <s v="Yes"/>
    <n v="1"/>
    <s v="Negative"/>
    <s v="No"/>
    <n v="305.54000000000002"/>
    <s v="5"/>
    <x v="10"/>
    <s v="Poor"/>
  </r>
  <r>
    <x v="1826"/>
    <d v="2025-08-21T00:00:00"/>
    <d v="1899-12-30T11:41:00"/>
    <x v="7"/>
    <x v="1"/>
    <x v="1"/>
    <x v="2"/>
    <x v="0"/>
    <x v="1"/>
    <x v="0"/>
    <s v="Resolved"/>
    <n v="1.5"/>
    <n v="12.3"/>
    <s v="Yes"/>
    <n v="3"/>
    <s v="Neutral"/>
    <s v="No"/>
    <n v="200.35"/>
    <s v="5"/>
    <x v="7"/>
    <s v="Average"/>
  </r>
  <r>
    <x v="1827"/>
    <d v="2025-03-18T00:00:00"/>
    <d v="1899-12-30T10:50:00"/>
    <x v="3"/>
    <x v="1"/>
    <x v="1"/>
    <x v="1"/>
    <x v="0"/>
    <x v="2"/>
    <x v="0"/>
    <s v="Information Provided"/>
    <n v="4.7"/>
    <n v="7.4"/>
    <s v="No"/>
    <n v="5"/>
    <s v="Positive"/>
    <s v="No"/>
    <n v="167.12"/>
    <s v="5"/>
    <x v="3"/>
    <s v="Excellent"/>
  </r>
  <r>
    <x v="1828"/>
    <d v="2025-04-26T00:00:00"/>
    <d v="1899-12-30T20:30:00"/>
    <x v="17"/>
    <x v="0"/>
    <x v="1"/>
    <x v="0"/>
    <x v="2"/>
    <x v="4"/>
    <x v="1"/>
    <s v="Escalated"/>
    <n v="1.6"/>
    <n v="1"/>
    <s v="No"/>
    <n v="2"/>
    <s v="Negative"/>
    <s v="Yes"/>
    <n v="276.56"/>
    <s v="2"/>
    <x v="0"/>
    <s v="Average"/>
  </r>
  <r>
    <x v="1829"/>
    <d v="2025-06-03T00:00:00"/>
    <d v="1899-12-30T09:38:00"/>
    <x v="4"/>
    <x v="1"/>
    <x v="1"/>
    <x v="1"/>
    <x v="0"/>
    <x v="6"/>
    <x v="1"/>
    <s v="Escalated"/>
    <n v="4"/>
    <n v="9"/>
    <s v="No"/>
    <n v="2"/>
    <s v="Negative"/>
    <s v="Yes"/>
    <n v="47.72"/>
    <s v="2"/>
    <x v="9"/>
    <s v="Average"/>
  </r>
  <r>
    <x v="1830"/>
    <d v="2025-04-13T00:00:00"/>
    <d v="1899-12-30T12:48:00"/>
    <x v="1"/>
    <x v="0"/>
    <x v="3"/>
    <x v="0"/>
    <x v="2"/>
    <x v="0"/>
    <x v="3"/>
    <s v="No Resolution"/>
    <n v="2.7"/>
    <n v="10.9"/>
    <s v="No"/>
    <n v="0"/>
    <s v="Negative"/>
    <s v="No"/>
    <n v="418.31"/>
    <s v="0"/>
    <x v="0"/>
    <s v="Poor"/>
  </r>
  <r>
    <x v="1831"/>
    <d v="2025-07-13T00:00:00"/>
    <d v="1899-12-30T15:19:00"/>
    <x v="1"/>
    <x v="0"/>
    <x v="3"/>
    <x v="1"/>
    <x v="3"/>
    <x v="8"/>
    <x v="0"/>
    <s v="Account Updated"/>
    <n v="1.3"/>
    <n v="10"/>
    <s v="Yes"/>
    <n v="1"/>
    <s v="Negative"/>
    <s v="No"/>
    <n v="599.80999999999995"/>
    <s v="5"/>
    <x v="4"/>
    <s v="Poor"/>
  </r>
  <r>
    <x v="1832"/>
    <d v="2025-06-15T00:00:00"/>
    <d v="1899-12-30T15:07:00"/>
    <x v="13"/>
    <x v="0"/>
    <x v="2"/>
    <x v="1"/>
    <x v="0"/>
    <x v="9"/>
    <x v="1"/>
    <s v="Escalated"/>
    <n v="1.2"/>
    <n v="13.7"/>
    <s v="No"/>
    <n v="3"/>
    <s v="Negative"/>
    <s v="Yes"/>
    <n v="78.930000000000007"/>
    <s v="2"/>
    <x v="9"/>
    <s v="Average"/>
  </r>
  <r>
    <x v="1833"/>
    <d v="2025-12-25T00:00:00"/>
    <d v="1899-12-30T12:09:00"/>
    <x v="7"/>
    <x v="1"/>
    <x v="1"/>
    <x v="0"/>
    <x v="2"/>
    <x v="3"/>
    <x v="2"/>
    <s v="Follow-up Required"/>
    <n v="2.6"/>
    <n v="8.6999999999999993"/>
    <s v="No"/>
    <n v="0"/>
    <s v="Negative"/>
    <s v="No"/>
    <n v="253.68"/>
    <s v="3"/>
    <x v="1"/>
    <s v="Poor"/>
  </r>
  <r>
    <x v="1834"/>
    <d v="2025-03-31T00:00:00"/>
    <d v="1899-12-30T19:59:00"/>
    <x v="6"/>
    <x v="0"/>
    <x v="0"/>
    <x v="2"/>
    <x v="0"/>
    <x v="9"/>
    <x v="1"/>
    <s v="Escalated"/>
    <n v="1.3"/>
    <n v="4.0999999999999996"/>
    <s v="No"/>
    <n v="1"/>
    <s v="Negative"/>
    <s v="Yes"/>
    <n v="150.97999999999999"/>
    <s v="2"/>
    <x v="3"/>
    <s v="Poor"/>
  </r>
  <r>
    <x v="1835"/>
    <d v="2025-06-23T00:00:00"/>
    <d v="1899-12-30T17:53:00"/>
    <x v="4"/>
    <x v="1"/>
    <x v="2"/>
    <x v="0"/>
    <x v="2"/>
    <x v="4"/>
    <x v="0"/>
    <s v="Resolved"/>
    <n v="5.0999999999999996"/>
    <n v="4.8"/>
    <s v="Yes"/>
    <n v="5"/>
    <s v="Positive"/>
    <s v="No"/>
    <n v="244.35"/>
    <s v="5"/>
    <x v="9"/>
    <s v="Excellent"/>
  </r>
  <r>
    <x v="1836"/>
    <d v="2025-05-02T00:00:00"/>
    <d v="1899-12-30T11:59:00"/>
    <x v="3"/>
    <x v="2"/>
    <x v="0"/>
    <x v="1"/>
    <x v="2"/>
    <x v="4"/>
    <x v="2"/>
    <s v="Follow-up Required"/>
    <n v="4.4000000000000004"/>
    <n v="5.4"/>
    <s v="No"/>
    <n v="4"/>
    <s v="Neutral"/>
    <s v="No"/>
    <n v="213.11"/>
    <s v="3"/>
    <x v="6"/>
    <s v="Excellent"/>
  </r>
  <r>
    <x v="1837"/>
    <d v="2025-05-23T00:00:00"/>
    <d v="1899-12-30T21:08:00"/>
    <x v="9"/>
    <x v="0"/>
    <x v="3"/>
    <x v="0"/>
    <x v="0"/>
    <x v="1"/>
    <x v="0"/>
    <s v="Account Updated"/>
    <n v="3.4"/>
    <n v="16.899999999999999"/>
    <s v="Yes"/>
    <n v="5"/>
    <s v="Positive"/>
    <s v="No"/>
    <n v="45.98"/>
    <s v="5"/>
    <x v="6"/>
    <s v="Excellent"/>
  </r>
  <r>
    <x v="1838"/>
    <d v="2025-04-16T00:00:00"/>
    <d v="1899-12-30T09:30:00"/>
    <x v="13"/>
    <x v="1"/>
    <x v="1"/>
    <x v="2"/>
    <x v="3"/>
    <x v="6"/>
    <x v="0"/>
    <s v="Refund Processed"/>
    <n v="0.6"/>
    <n v="11.9"/>
    <s v="No"/>
    <n v="3"/>
    <s v="Neutral"/>
    <s v="No"/>
    <n v="264.63"/>
    <s v="5"/>
    <x v="0"/>
    <s v="Average"/>
  </r>
  <r>
    <x v="1839"/>
    <d v="2025-11-01T00:00:00"/>
    <d v="1899-12-30T15:04:00"/>
    <x v="1"/>
    <x v="3"/>
    <x v="3"/>
    <x v="0"/>
    <x v="1"/>
    <x v="4"/>
    <x v="0"/>
    <s v="Resolved"/>
    <n v="7.2"/>
    <n v="16.899999999999999"/>
    <s v="No"/>
    <n v="0"/>
    <s v="Neutral"/>
    <s v="No"/>
    <n v="899.58"/>
    <s v="5"/>
    <x v="8"/>
    <s v="Poor"/>
  </r>
  <r>
    <x v="1840"/>
    <d v="2025-12-26T00:00:00"/>
    <d v="1899-12-30T12:20:00"/>
    <x v="4"/>
    <x v="2"/>
    <x v="2"/>
    <x v="0"/>
    <x v="0"/>
    <x v="0"/>
    <x v="1"/>
    <s v="Escalated"/>
    <n v="5.2"/>
    <n v="7"/>
    <s v="No"/>
    <n v="1"/>
    <s v="Negative"/>
    <s v="Yes"/>
    <n v="11.31"/>
    <s v="2"/>
    <x v="1"/>
    <s v="Poor"/>
  </r>
  <r>
    <x v="1841"/>
    <d v="2025-11-13T00:00:00"/>
    <d v="1899-12-30T18:10:00"/>
    <x v="0"/>
    <x v="1"/>
    <x v="2"/>
    <x v="0"/>
    <x v="1"/>
    <x v="5"/>
    <x v="0"/>
    <s v="Replacement Initiated"/>
    <n v="1.2"/>
    <n v="8.9"/>
    <s v="Yes"/>
    <n v="3"/>
    <s v="Neutral"/>
    <s v="No"/>
    <n v="290.17"/>
    <s v="5"/>
    <x v="8"/>
    <s v="Average"/>
  </r>
  <r>
    <x v="1842"/>
    <d v="2025-05-03T00:00:00"/>
    <d v="1899-12-30T20:11:00"/>
    <x v="10"/>
    <x v="0"/>
    <x v="3"/>
    <x v="0"/>
    <x v="2"/>
    <x v="0"/>
    <x v="0"/>
    <s v="Resolved"/>
    <n v="14.5"/>
    <n v="3.9"/>
    <s v="Yes"/>
    <n v="2"/>
    <s v="Negative"/>
    <s v="No"/>
    <n v="60.5"/>
    <s v="5"/>
    <x v="6"/>
    <s v="Average"/>
  </r>
  <r>
    <x v="1843"/>
    <d v="2025-01-09T00:00:00"/>
    <d v="1899-12-30T11:01:00"/>
    <x v="4"/>
    <x v="2"/>
    <x v="0"/>
    <x v="0"/>
    <x v="0"/>
    <x v="0"/>
    <x v="1"/>
    <s v="Escalated"/>
    <n v="3.3"/>
    <n v="11.8"/>
    <s v="No"/>
    <n v="1"/>
    <s v="Negative"/>
    <s v="Yes"/>
    <n v="45.24"/>
    <s v="2"/>
    <x v="5"/>
    <s v="Poor"/>
  </r>
  <r>
    <x v="1844"/>
    <d v="2025-09-19T00:00:00"/>
    <d v="1899-12-30T12:18:00"/>
    <x v="2"/>
    <x v="3"/>
    <x v="0"/>
    <x v="1"/>
    <x v="0"/>
    <x v="0"/>
    <x v="0"/>
    <s v="Information Provided"/>
    <n v="16.7"/>
    <n v="13.9"/>
    <s v="Yes"/>
    <n v="5"/>
    <s v="Positive"/>
    <s v="No"/>
    <n v="101.72"/>
    <s v="5"/>
    <x v="2"/>
    <s v="Excellent"/>
  </r>
  <r>
    <x v="1845"/>
    <d v="2025-03-14T00:00:00"/>
    <d v="1899-12-30T17:14:00"/>
    <x v="13"/>
    <x v="0"/>
    <x v="2"/>
    <x v="0"/>
    <x v="2"/>
    <x v="6"/>
    <x v="1"/>
    <s v="Escalated"/>
    <n v="1.7"/>
    <n v="4.2"/>
    <s v="No"/>
    <n v="2"/>
    <s v="Negative"/>
    <s v="Yes"/>
    <n v="349.41"/>
    <s v="2"/>
    <x v="3"/>
    <s v="Average"/>
  </r>
  <r>
    <x v="1846"/>
    <d v="2025-12-25T00:00:00"/>
    <d v="1899-12-30T08:26:00"/>
    <x v="12"/>
    <x v="1"/>
    <x v="1"/>
    <x v="0"/>
    <x v="2"/>
    <x v="9"/>
    <x v="2"/>
    <s v="Follow-up Required"/>
    <n v="1.7"/>
    <n v="5.2"/>
    <s v="No"/>
    <n v="2"/>
    <s v="Neutral"/>
    <s v="No"/>
    <n v="50.33"/>
    <s v="3"/>
    <x v="1"/>
    <s v="Average"/>
  </r>
  <r>
    <x v="1847"/>
    <d v="2025-08-11T00:00:00"/>
    <d v="1899-12-30T08:18:00"/>
    <x v="8"/>
    <x v="3"/>
    <x v="3"/>
    <x v="0"/>
    <x v="2"/>
    <x v="9"/>
    <x v="0"/>
    <s v="Information Provided"/>
    <n v="7.5"/>
    <n v="6.3"/>
    <s v="Yes"/>
    <n v="4"/>
    <s v="Neutral"/>
    <s v="No"/>
    <n v="165.78"/>
    <s v="5"/>
    <x v="7"/>
    <s v="Excellent"/>
  </r>
  <r>
    <x v="1848"/>
    <d v="2025-02-10T00:00:00"/>
    <d v="1899-12-30T11:46:00"/>
    <x v="3"/>
    <x v="1"/>
    <x v="3"/>
    <x v="2"/>
    <x v="3"/>
    <x v="9"/>
    <x v="0"/>
    <s v="Resolved"/>
    <n v="0.3"/>
    <n v="10.1"/>
    <s v="Yes"/>
    <n v="3"/>
    <s v="Neutral"/>
    <s v="No"/>
    <n v="127.18"/>
    <s v="5"/>
    <x v="11"/>
    <s v="Average"/>
  </r>
  <r>
    <x v="1849"/>
    <d v="2025-07-23T00:00:00"/>
    <d v="1899-12-30T16:30:00"/>
    <x v="6"/>
    <x v="1"/>
    <x v="0"/>
    <x v="1"/>
    <x v="2"/>
    <x v="7"/>
    <x v="0"/>
    <s v="Resolved"/>
    <n v="8.1999999999999993"/>
    <n v="6.2"/>
    <s v="Yes"/>
    <n v="5"/>
    <s v="Positive"/>
    <s v="No"/>
    <n v="300.69"/>
    <s v="5"/>
    <x v="4"/>
    <s v="Excellent"/>
  </r>
  <r>
    <x v="1850"/>
    <d v="2025-09-21T00:00:00"/>
    <d v="1899-12-30T09:36:00"/>
    <x v="16"/>
    <x v="3"/>
    <x v="1"/>
    <x v="2"/>
    <x v="2"/>
    <x v="8"/>
    <x v="3"/>
    <s v="No Resolution"/>
    <n v="0.8"/>
    <n v="3.8"/>
    <s v="No"/>
    <n v="2"/>
    <s v="Negative"/>
    <s v="No"/>
    <n v="314.14"/>
    <s v="0"/>
    <x v="2"/>
    <s v="Average"/>
  </r>
  <r>
    <x v="1851"/>
    <d v="2025-11-24T00:00:00"/>
    <d v="1899-12-30T10:08:00"/>
    <x v="17"/>
    <x v="3"/>
    <x v="0"/>
    <x v="1"/>
    <x v="2"/>
    <x v="1"/>
    <x v="1"/>
    <s v="Escalated"/>
    <n v="0.5"/>
    <n v="14.8"/>
    <s v="No"/>
    <n v="2"/>
    <s v="Negative"/>
    <s v="Yes"/>
    <n v="51.23"/>
    <s v="2"/>
    <x v="8"/>
    <s v="Average"/>
  </r>
  <r>
    <x v="1852"/>
    <d v="2025-06-27T00:00:00"/>
    <d v="1899-12-30T15:52:00"/>
    <x v="18"/>
    <x v="0"/>
    <x v="2"/>
    <x v="0"/>
    <x v="1"/>
    <x v="8"/>
    <x v="0"/>
    <s v="Resolved"/>
    <n v="4.5999999999999996"/>
    <n v="10.1"/>
    <s v="No"/>
    <n v="4"/>
    <s v="Neutral"/>
    <s v="No"/>
    <n v="379.05"/>
    <s v="5"/>
    <x v="9"/>
    <s v="Excellent"/>
  </r>
  <r>
    <x v="1853"/>
    <d v="2025-12-14T00:00:00"/>
    <d v="1899-12-30T09:27:00"/>
    <x v="6"/>
    <x v="3"/>
    <x v="2"/>
    <x v="0"/>
    <x v="0"/>
    <x v="1"/>
    <x v="0"/>
    <s v="Resolved"/>
    <n v="1.6"/>
    <n v="12.4"/>
    <s v="No"/>
    <n v="3"/>
    <s v="Neutral"/>
    <s v="No"/>
    <n v="61.68"/>
    <s v="5"/>
    <x v="1"/>
    <s v="Average"/>
  </r>
  <r>
    <x v="1854"/>
    <d v="2025-11-14T00:00:00"/>
    <d v="1899-12-30T11:40:00"/>
    <x v="4"/>
    <x v="0"/>
    <x v="3"/>
    <x v="0"/>
    <x v="2"/>
    <x v="0"/>
    <x v="0"/>
    <s v="Resolved"/>
    <n v="8.9"/>
    <n v="12"/>
    <s v="Yes"/>
    <n v="5"/>
    <s v="Positive"/>
    <s v="No"/>
    <n v="139.5"/>
    <s v="5"/>
    <x v="8"/>
    <s v="Excellent"/>
  </r>
  <r>
    <x v="1855"/>
    <d v="2025-03-25T00:00:00"/>
    <d v="1899-12-30T16:28:00"/>
    <x v="19"/>
    <x v="1"/>
    <x v="3"/>
    <x v="2"/>
    <x v="2"/>
    <x v="6"/>
    <x v="2"/>
    <s v="Follow-up Required"/>
    <n v="0.5"/>
    <n v="16.100000000000001"/>
    <s v="No"/>
    <n v="1"/>
    <s v="Negative"/>
    <s v="No"/>
    <n v="262.56"/>
    <s v="3"/>
    <x v="3"/>
    <s v="Poor"/>
  </r>
  <r>
    <x v="1856"/>
    <d v="2025-11-14T00:00:00"/>
    <d v="1899-12-30T11:34:00"/>
    <x v="0"/>
    <x v="1"/>
    <x v="1"/>
    <x v="3"/>
    <x v="2"/>
    <x v="5"/>
    <x v="0"/>
    <s v="Resolved"/>
    <n v="0.5"/>
    <n v="9.9"/>
    <s v="No"/>
    <n v="0"/>
    <s v="Positive"/>
    <s v="No"/>
    <n v="20.73"/>
    <s v="5"/>
    <x v="8"/>
    <s v="Poor"/>
  </r>
  <r>
    <x v="1857"/>
    <d v="2025-04-21T00:00:00"/>
    <d v="1899-12-30T08:16:00"/>
    <x v="16"/>
    <x v="1"/>
    <x v="2"/>
    <x v="0"/>
    <x v="2"/>
    <x v="0"/>
    <x v="0"/>
    <s v="Resolved"/>
    <n v="0.6"/>
    <n v="8.3000000000000007"/>
    <s v="Yes"/>
    <n v="4"/>
    <s v="Neutral"/>
    <s v="No"/>
    <n v="168.6"/>
    <s v="5"/>
    <x v="0"/>
    <s v="Excellent"/>
  </r>
  <r>
    <x v="1858"/>
    <d v="2025-09-08T00:00:00"/>
    <d v="1899-12-30T15:10:00"/>
    <x v="15"/>
    <x v="3"/>
    <x v="4"/>
    <x v="0"/>
    <x v="2"/>
    <x v="5"/>
    <x v="2"/>
    <s v="Follow-up Required"/>
    <n v="1.8"/>
    <n v="9.6"/>
    <s v="No"/>
    <n v="2"/>
    <s v="Negative"/>
    <s v="No"/>
    <n v="113.43"/>
    <s v="3"/>
    <x v="2"/>
    <s v="Average"/>
  </r>
  <r>
    <x v="1859"/>
    <d v="2025-01-07T00:00:00"/>
    <d v="1899-12-30T19:42:00"/>
    <x v="15"/>
    <x v="3"/>
    <x v="1"/>
    <x v="0"/>
    <x v="2"/>
    <x v="4"/>
    <x v="0"/>
    <s v="Resolved"/>
    <n v="3.4"/>
    <n v="4.2"/>
    <s v="Yes"/>
    <n v="3"/>
    <s v="Neutral"/>
    <s v="No"/>
    <n v="126.27"/>
    <s v="5"/>
    <x v="5"/>
    <s v="Average"/>
  </r>
  <r>
    <x v="1860"/>
    <d v="2025-03-25T00:00:00"/>
    <d v="1899-12-30T19:09:00"/>
    <x v="13"/>
    <x v="1"/>
    <x v="3"/>
    <x v="0"/>
    <x v="2"/>
    <x v="1"/>
    <x v="0"/>
    <s v="Resolved"/>
    <n v="2.9"/>
    <n v="9.1999999999999993"/>
    <s v="Yes"/>
    <n v="1"/>
    <s v="Negative"/>
    <s v="No"/>
    <n v="151.51"/>
    <s v="5"/>
    <x v="3"/>
    <s v="Poor"/>
  </r>
  <r>
    <x v="1861"/>
    <d v="2025-07-27T00:00:00"/>
    <d v="1899-12-30T14:37:00"/>
    <x v="3"/>
    <x v="2"/>
    <x v="3"/>
    <x v="1"/>
    <x v="2"/>
    <x v="5"/>
    <x v="2"/>
    <s v="Follow-up Required"/>
    <n v="1.9"/>
    <n v="9"/>
    <s v="No"/>
    <n v="3"/>
    <s v="Neutral"/>
    <s v="No"/>
    <n v="76.88"/>
    <s v="3"/>
    <x v="4"/>
    <s v="Average"/>
  </r>
  <r>
    <x v="1862"/>
    <d v="2025-11-10T00:00:00"/>
    <d v="1899-12-30T14:59:00"/>
    <x v="9"/>
    <x v="2"/>
    <x v="2"/>
    <x v="0"/>
    <x v="0"/>
    <x v="1"/>
    <x v="0"/>
    <s v="Resolved"/>
    <n v="4.8"/>
    <n v="10.3"/>
    <s v="Yes"/>
    <n v="5"/>
    <s v="Positive"/>
    <s v="No"/>
    <n v="386.95"/>
    <s v="5"/>
    <x v="8"/>
    <s v="Excellent"/>
  </r>
  <r>
    <x v="1863"/>
    <d v="2025-01-22T00:00:00"/>
    <d v="1899-12-30T19:34:00"/>
    <x v="19"/>
    <x v="1"/>
    <x v="2"/>
    <x v="2"/>
    <x v="2"/>
    <x v="5"/>
    <x v="0"/>
    <s v="Resolved"/>
    <n v="1.3"/>
    <n v="8.4"/>
    <s v="Yes"/>
    <n v="0"/>
    <s v="Positive"/>
    <s v="Yes"/>
    <n v="88.67"/>
    <s v="5"/>
    <x v="5"/>
    <s v="Poor"/>
  </r>
  <r>
    <x v="1864"/>
    <d v="2025-01-03T00:00:00"/>
    <d v="1899-12-30T12:11:00"/>
    <x v="15"/>
    <x v="1"/>
    <x v="3"/>
    <x v="0"/>
    <x v="2"/>
    <x v="7"/>
    <x v="0"/>
    <s v="Replacement Initiated"/>
    <n v="5.5"/>
    <n v="7.4"/>
    <s v="Yes"/>
    <n v="5"/>
    <s v="Positive"/>
    <s v="No"/>
    <n v="75.98"/>
    <s v="5"/>
    <x v="5"/>
    <s v="Excellent"/>
  </r>
  <r>
    <x v="1865"/>
    <d v="2025-05-07T00:00:00"/>
    <d v="1899-12-30T11:17:00"/>
    <x v="6"/>
    <x v="0"/>
    <x v="0"/>
    <x v="2"/>
    <x v="2"/>
    <x v="4"/>
    <x v="0"/>
    <s v="Resolved"/>
    <n v="2.7"/>
    <n v="8.3000000000000007"/>
    <s v="No"/>
    <n v="5"/>
    <s v="Positive"/>
    <s v="No"/>
    <n v="127.07"/>
    <s v="5"/>
    <x v="6"/>
    <s v="Excellent"/>
  </r>
  <r>
    <x v="1866"/>
    <d v="2025-10-24T00:00:00"/>
    <d v="1899-12-30T20:37:00"/>
    <x v="10"/>
    <x v="0"/>
    <x v="0"/>
    <x v="2"/>
    <x v="1"/>
    <x v="0"/>
    <x v="0"/>
    <s v="Resolved"/>
    <n v="1.5"/>
    <n v="8"/>
    <s v="Yes"/>
    <n v="0"/>
    <s v="Neutral"/>
    <s v="No"/>
    <n v="847.02"/>
    <s v="5"/>
    <x v="10"/>
    <s v="Poor"/>
  </r>
  <r>
    <x v="1867"/>
    <d v="2025-07-07T00:00:00"/>
    <d v="1899-12-30T16:57:00"/>
    <x v="8"/>
    <x v="0"/>
    <x v="0"/>
    <x v="2"/>
    <x v="2"/>
    <x v="2"/>
    <x v="1"/>
    <s v="Escalated"/>
    <n v="1"/>
    <n v="4.4000000000000004"/>
    <s v="No"/>
    <n v="3"/>
    <s v="Neutral"/>
    <s v="Yes"/>
    <n v="105.9"/>
    <s v="2"/>
    <x v="4"/>
    <s v="Average"/>
  </r>
  <r>
    <x v="1868"/>
    <d v="2025-12-28T00:00:00"/>
    <d v="1899-12-30T13:37:00"/>
    <x v="14"/>
    <x v="2"/>
    <x v="1"/>
    <x v="1"/>
    <x v="0"/>
    <x v="0"/>
    <x v="0"/>
    <s v="Replacement Initiated"/>
    <n v="7.7"/>
    <n v="8.6"/>
    <s v="No"/>
    <n v="3"/>
    <s v="Neutral"/>
    <s v="No"/>
    <n v="290.29000000000002"/>
    <s v="5"/>
    <x v="1"/>
    <s v="Average"/>
  </r>
  <r>
    <x v="1869"/>
    <d v="2025-01-14T00:00:00"/>
    <d v="1899-12-30T21:16:00"/>
    <x v="19"/>
    <x v="1"/>
    <x v="1"/>
    <x v="1"/>
    <x v="2"/>
    <x v="5"/>
    <x v="0"/>
    <s v="Resolved"/>
    <n v="13.4"/>
    <n v="14.4"/>
    <s v="Yes"/>
    <n v="5"/>
    <s v="Positive"/>
    <s v="No"/>
    <n v="53.75"/>
    <s v="5"/>
    <x v="5"/>
    <s v="Excellent"/>
  </r>
  <r>
    <x v="1870"/>
    <d v="2025-01-12T00:00:00"/>
    <d v="1899-12-30T16:52:00"/>
    <x v="18"/>
    <x v="3"/>
    <x v="3"/>
    <x v="1"/>
    <x v="3"/>
    <x v="3"/>
    <x v="0"/>
    <s v="Refund Processed"/>
    <n v="2.8"/>
    <n v="1"/>
    <s v="Yes"/>
    <n v="5"/>
    <s v="Positive"/>
    <s v="Yes"/>
    <n v="135.15"/>
    <s v="5"/>
    <x v="5"/>
    <s v="Excellent"/>
  </r>
  <r>
    <x v="1871"/>
    <d v="2025-03-28T00:00:00"/>
    <d v="1899-12-30T15:16:00"/>
    <x v="17"/>
    <x v="2"/>
    <x v="3"/>
    <x v="1"/>
    <x v="3"/>
    <x v="9"/>
    <x v="0"/>
    <s v="Resolved"/>
    <n v="0.9"/>
    <n v="10.6"/>
    <s v="Yes"/>
    <n v="5"/>
    <s v="Positive"/>
    <s v="Yes"/>
    <n v="294.73"/>
    <s v="5"/>
    <x v="3"/>
    <s v="Excellent"/>
  </r>
  <r>
    <x v="1872"/>
    <d v="2025-01-12T00:00:00"/>
    <d v="1899-12-30T08:09:00"/>
    <x v="4"/>
    <x v="3"/>
    <x v="1"/>
    <x v="1"/>
    <x v="2"/>
    <x v="6"/>
    <x v="0"/>
    <s v="Account Updated"/>
    <n v="13.4"/>
    <n v="14.7"/>
    <s v="Yes"/>
    <n v="3"/>
    <s v="Neutral"/>
    <s v="No"/>
    <n v="173.44"/>
    <s v="5"/>
    <x v="5"/>
    <s v="Average"/>
  </r>
  <r>
    <x v="1873"/>
    <d v="2025-01-25T00:00:00"/>
    <d v="1899-12-30T16:08:00"/>
    <x v="11"/>
    <x v="3"/>
    <x v="0"/>
    <x v="3"/>
    <x v="2"/>
    <x v="0"/>
    <x v="0"/>
    <s v="Replacement Initiated"/>
    <n v="1.3"/>
    <n v="9.9"/>
    <s v="Yes"/>
    <n v="3"/>
    <s v="Neutral"/>
    <s v="No"/>
    <n v="192.76"/>
    <s v="5"/>
    <x v="5"/>
    <s v="Average"/>
  </r>
  <r>
    <x v="1874"/>
    <d v="2025-10-28T00:00:00"/>
    <d v="1899-12-30T11:04:00"/>
    <x v="13"/>
    <x v="3"/>
    <x v="2"/>
    <x v="2"/>
    <x v="2"/>
    <x v="0"/>
    <x v="0"/>
    <s v="Resolved"/>
    <n v="2.1"/>
    <n v="6.8"/>
    <s v="Yes"/>
    <n v="5"/>
    <s v="Positive"/>
    <s v="No"/>
    <n v="118.73"/>
    <s v="5"/>
    <x v="10"/>
    <s v="Excellent"/>
  </r>
  <r>
    <x v="1875"/>
    <d v="2025-08-31T00:00:00"/>
    <d v="1899-12-30T14:22:00"/>
    <x v="0"/>
    <x v="2"/>
    <x v="1"/>
    <x v="2"/>
    <x v="2"/>
    <x v="7"/>
    <x v="0"/>
    <s v="Resolved"/>
    <n v="2.7"/>
    <n v="9.6"/>
    <s v="Yes"/>
    <n v="0"/>
    <s v="Negative"/>
    <s v="No"/>
    <n v="209.76"/>
    <s v="5"/>
    <x v="7"/>
    <s v="Poor"/>
  </r>
  <r>
    <x v="1876"/>
    <d v="2025-05-02T00:00:00"/>
    <d v="1899-12-30T11:38:00"/>
    <x v="13"/>
    <x v="1"/>
    <x v="1"/>
    <x v="2"/>
    <x v="1"/>
    <x v="2"/>
    <x v="0"/>
    <s v="Resolved"/>
    <n v="1.1000000000000001"/>
    <n v="8.5"/>
    <s v="Yes"/>
    <n v="4"/>
    <s v="Positive"/>
    <s v="No"/>
    <n v="625.5"/>
    <s v="5"/>
    <x v="6"/>
    <s v="Excellent"/>
  </r>
  <r>
    <x v="1877"/>
    <d v="2025-05-27T00:00:00"/>
    <d v="1899-12-30T14:24:00"/>
    <x v="3"/>
    <x v="2"/>
    <x v="3"/>
    <x v="0"/>
    <x v="2"/>
    <x v="9"/>
    <x v="2"/>
    <s v="Follow-up Required"/>
    <n v="5.7"/>
    <n v="4.4000000000000004"/>
    <s v="No"/>
    <n v="1"/>
    <s v="Negative"/>
    <s v="No"/>
    <n v="244.03"/>
    <s v="3"/>
    <x v="6"/>
    <s v="Poor"/>
  </r>
  <r>
    <x v="1878"/>
    <d v="2025-02-24T00:00:00"/>
    <d v="1899-12-30T11:02:00"/>
    <x v="17"/>
    <x v="1"/>
    <x v="3"/>
    <x v="0"/>
    <x v="2"/>
    <x v="2"/>
    <x v="0"/>
    <s v="Account Updated"/>
    <n v="2.9"/>
    <n v="5.7"/>
    <s v="No"/>
    <n v="2"/>
    <s v="Neutral"/>
    <s v="No"/>
    <n v="0"/>
    <s v="5"/>
    <x v="11"/>
    <s v="Average"/>
  </r>
  <r>
    <x v="1879"/>
    <d v="2025-08-26T00:00:00"/>
    <d v="1899-12-30T21:34:00"/>
    <x v="2"/>
    <x v="2"/>
    <x v="2"/>
    <x v="0"/>
    <x v="2"/>
    <x v="0"/>
    <x v="0"/>
    <s v="Information Provided"/>
    <n v="3"/>
    <n v="9.8000000000000007"/>
    <s v="Yes"/>
    <n v="0"/>
    <s v="Neutral"/>
    <s v="No"/>
    <n v="91.6"/>
    <s v="5"/>
    <x v="7"/>
    <s v="Poor"/>
  </r>
  <r>
    <x v="1880"/>
    <d v="2025-12-22T00:00:00"/>
    <d v="1899-12-30T18:01:00"/>
    <x v="4"/>
    <x v="1"/>
    <x v="0"/>
    <x v="0"/>
    <x v="2"/>
    <x v="1"/>
    <x v="0"/>
    <s v="Resolved"/>
    <n v="2"/>
    <n v="17.600000000000001"/>
    <s v="Yes"/>
    <n v="4"/>
    <s v="Positive"/>
    <s v="No"/>
    <n v="75.11"/>
    <s v="5"/>
    <x v="1"/>
    <s v="Excellent"/>
  </r>
  <r>
    <x v="1881"/>
    <d v="2025-06-22T00:00:00"/>
    <d v="1899-12-30T11:53:00"/>
    <x v="12"/>
    <x v="3"/>
    <x v="1"/>
    <x v="2"/>
    <x v="3"/>
    <x v="1"/>
    <x v="0"/>
    <s v="Resolved"/>
    <n v="2.2000000000000002"/>
    <n v="6.2"/>
    <s v="No"/>
    <n v="5"/>
    <s v="Positive"/>
    <s v="Yes"/>
    <n v="548.27"/>
    <s v="5"/>
    <x v="9"/>
    <s v="Excellent"/>
  </r>
  <r>
    <x v="1882"/>
    <d v="2025-08-09T00:00:00"/>
    <d v="1899-12-30T18:07:00"/>
    <x v="15"/>
    <x v="2"/>
    <x v="3"/>
    <x v="0"/>
    <x v="2"/>
    <x v="7"/>
    <x v="0"/>
    <s v="Resolved"/>
    <n v="4.9000000000000004"/>
    <n v="10.7"/>
    <s v="Yes"/>
    <n v="0"/>
    <s v="Neutral"/>
    <s v="No"/>
    <n v="292.11"/>
    <s v="5"/>
    <x v="7"/>
    <s v="Poor"/>
  </r>
  <r>
    <x v="1883"/>
    <d v="2025-04-29T00:00:00"/>
    <d v="1899-12-30T19:41:00"/>
    <x v="4"/>
    <x v="0"/>
    <x v="3"/>
    <x v="1"/>
    <x v="1"/>
    <x v="4"/>
    <x v="0"/>
    <s v="Account Updated"/>
    <n v="3.6"/>
    <n v="5.2"/>
    <s v="No"/>
    <n v="3"/>
    <s v="Neutral"/>
    <s v="No"/>
    <n v="281.33999999999997"/>
    <s v="5"/>
    <x v="0"/>
    <s v="Average"/>
  </r>
  <r>
    <x v="1884"/>
    <d v="2025-11-05T00:00:00"/>
    <d v="1899-12-30T10:29:00"/>
    <x v="9"/>
    <x v="0"/>
    <x v="1"/>
    <x v="0"/>
    <x v="2"/>
    <x v="0"/>
    <x v="0"/>
    <s v="Account Updated"/>
    <n v="3.6"/>
    <n v="4.0999999999999996"/>
    <s v="Yes"/>
    <n v="1"/>
    <s v="Negative"/>
    <s v="No"/>
    <n v="71.39"/>
    <s v="5"/>
    <x v="8"/>
    <s v="Poor"/>
  </r>
  <r>
    <x v="1885"/>
    <d v="2025-07-02T00:00:00"/>
    <d v="1899-12-30T10:45:00"/>
    <x v="18"/>
    <x v="3"/>
    <x v="2"/>
    <x v="0"/>
    <x v="0"/>
    <x v="4"/>
    <x v="0"/>
    <s v="Account Updated"/>
    <n v="2.9"/>
    <n v="5.4"/>
    <s v="Yes"/>
    <n v="1"/>
    <s v="Negative"/>
    <s v="No"/>
    <n v="328.97"/>
    <s v="5"/>
    <x v="4"/>
    <s v="Poor"/>
  </r>
  <r>
    <x v="1886"/>
    <d v="2025-10-15T00:00:00"/>
    <d v="1899-12-30T13:06:00"/>
    <x v="15"/>
    <x v="3"/>
    <x v="2"/>
    <x v="1"/>
    <x v="2"/>
    <x v="4"/>
    <x v="0"/>
    <s v="Account Updated"/>
    <n v="3"/>
    <n v="9.1999999999999993"/>
    <s v="No"/>
    <n v="4"/>
    <s v="Positive"/>
    <s v="No"/>
    <n v="47.78"/>
    <s v="5"/>
    <x v="10"/>
    <s v="Excellent"/>
  </r>
  <r>
    <x v="1887"/>
    <d v="2025-11-03T00:00:00"/>
    <d v="1899-12-30T09:17:00"/>
    <x v="3"/>
    <x v="2"/>
    <x v="3"/>
    <x v="2"/>
    <x v="0"/>
    <x v="9"/>
    <x v="0"/>
    <s v="Resolved"/>
    <n v="2.4"/>
    <n v="6.7"/>
    <s v="Yes"/>
    <n v="3"/>
    <s v="Neutral"/>
    <s v="No"/>
    <n v="34.909999999999997"/>
    <s v="5"/>
    <x v="8"/>
    <s v="Average"/>
  </r>
  <r>
    <x v="1888"/>
    <d v="2025-10-27T00:00:00"/>
    <d v="1899-12-30T11:57:00"/>
    <x v="18"/>
    <x v="2"/>
    <x v="3"/>
    <x v="0"/>
    <x v="2"/>
    <x v="6"/>
    <x v="0"/>
    <s v="Account Updated"/>
    <n v="5.8"/>
    <n v="9.1999999999999993"/>
    <s v="Yes"/>
    <n v="4"/>
    <s v="Positive"/>
    <s v="No"/>
    <n v="185.14"/>
    <s v="5"/>
    <x v="10"/>
    <s v="Excellent"/>
  </r>
  <r>
    <x v="1889"/>
    <d v="2025-03-23T00:00:00"/>
    <d v="1899-12-30T13:45:00"/>
    <x v="19"/>
    <x v="2"/>
    <x v="0"/>
    <x v="1"/>
    <x v="2"/>
    <x v="6"/>
    <x v="2"/>
    <s v="Follow-up Required"/>
    <n v="6.1"/>
    <n v="9.6"/>
    <s v="No"/>
    <n v="1"/>
    <s v="Negative"/>
    <s v="No"/>
    <n v="57.02"/>
    <s v="3"/>
    <x v="3"/>
    <s v="Poor"/>
  </r>
  <r>
    <x v="1890"/>
    <d v="2025-07-30T00:00:00"/>
    <d v="1899-12-30T17:27:00"/>
    <x v="6"/>
    <x v="2"/>
    <x v="2"/>
    <x v="1"/>
    <x v="2"/>
    <x v="0"/>
    <x v="0"/>
    <s v="Resolved"/>
    <n v="1.5"/>
    <n v="12.3"/>
    <s v="Yes"/>
    <n v="3"/>
    <s v="Neutral"/>
    <s v="No"/>
    <n v="72.39"/>
    <s v="5"/>
    <x v="4"/>
    <s v="Average"/>
  </r>
  <r>
    <x v="1891"/>
    <d v="2025-05-30T00:00:00"/>
    <d v="1899-12-30T12:20:00"/>
    <x v="11"/>
    <x v="2"/>
    <x v="3"/>
    <x v="0"/>
    <x v="2"/>
    <x v="2"/>
    <x v="0"/>
    <s v="Information Provided"/>
    <n v="4.5"/>
    <n v="5.3"/>
    <s v="Yes"/>
    <n v="4"/>
    <s v="Positive"/>
    <s v="No"/>
    <n v="150.86000000000001"/>
    <s v="5"/>
    <x v="6"/>
    <s v="Excellent"/>
  </r>
  <r>
    <x v="1892"/>
    <d v="2025-02-06T00:00:00"/>
    <d v="1899-12-30T16:33:00"/>
    <x v="12"/>
    <x v="0"/>
    <x v="3"/>
    <x v="0"/>
    <x v="0"/>
    <x v="8"/>
    <x v="0"/>
    <s v="Resolved"/>
    <n v="1.1000000000000001"/>
    <n v="16.3"/>
    <s v="Yes"/>
    <n v="4"/>
    <s v="Positive"/>
    <s v="No"/>
    <n v="131.11000000000001"/>
    <s v="5"/>
    <x v="11"/>
    <s v="Excellent"/>
  </r>
  <r>
    <x v="1893"/>
    <d v="2025-12-18T00:00:00"/>
    <d v="1899-12-30T17:46:00"/>
    <x v="6"/>
    <x v="2"/>
    <x v="0"/>
    <x v="3"/>
    <x v="2"/>
    <x v="7"/>
    <x v="0"/>
    <s v="Resolved"/>
    <n v="2.6"/>
    <n v="14.9"/>
    <s v="No"/>
    <n v="4"/>
    <s v="Positive"/>
    <s v="No"/>
    <n v="313.14999999999998"/>
    <s v="5"/>
    <x v="1"/>
    <s v="Excellent"/>
  </r>
  <r>
    <x v="1894"/>
    <d v="2025-11-08T00:00:00"/>
    <d v="1899-12-30T16:35:00"/>
    <x v="4"/>
    <x v="0"/>
    <x v="1"/>
    <x v="0"/>
    <x v="2"/>
    <x v="1"/>
    <x v="3"/>
    <s v="No Resolution"/>
    <n v="10.8"/>
    <n v="12.2"/>
    <s v="No"/>
    <n v="1"/>
    <s v="Negative"/>
    <s v="No"/>
    <n v="161.12"/>
    <s v="0"/>
    <x v="8"/>
    <s v="Poor"/>
  </r>
  <r>
    <x v="1895"/>
    <d v="2025-12-27T00:00:00"/>
    <d v="1899-12-30T13:06:00"/>
    <x v="15"/>
    <x v="2"/>
    <x v="3"/>
    <x v="0"/>
    <x v="1"/>
    <x v="0"/>
    <x v="1"/>
    <s v="Escalated"/>
    <n v="4.7"/>
    <n v="8.9"/>
    <s v="No"/>
    <n v="2"/>
    <s v="Negative"/>
    <s v="Yes"/>
    <n v="491.89"/>
    <s v="2"/>
    <x v="1"/>
    <s v="Average"/>
  </r>
  <r>
    <x v="1896"/>
    <d v="2025-02-28T00:00:00"/>
    <d v="1899-12-30T16:15:00"/>
    <x v="4"/>
    <x v="3"/>
    <x v="0"/>
    <x v="0"/>
    <x v="2"/>
    <x v="4"/>
    <x v="0"/>
    <s v="Resolved"/>
    <n v="5"/>
    <n v="13.5"/>
    <s v="Yes"/>
    <n v="2"/>
    <s v="Negative"/>
    <s v="No"/>
    <n v="96.69"/>
    <s v="5"/>
    <x v="11"/>
    <s v="Average"/>
  </r>
  <r>
    <x v="1897"/>
    <d v="2025-05-11T00:00:00"/>
    <d v="1899-12-30T19:31:00"/>
    <x v="10"/>
    <x v="3"/>
    <x v="0"/>
    <x v="1"/>
    <x v="2"/>
    <x v="7"/>
    <x v="0"/>
    <s v="Refund Processed"/>
    <n v="2.6"/>
    <n v="9.6999999999999993"/>
    <s v="Yes"/>
    <n v="3"/>
    <s v="Neutral"/>
    <s v="No"/>
    <n v="329.13"/>
    <s v="5"/>
    <x v="6"/>
    <s v="Average"/>
  </r>
  <r>
    <x v="1898"/>
    <d v="2025-07-21T00:00:00"/>
    <d v="1899-12-30T17:06:00"/>
    <x v="19"/>
    <x v="0"/>
    <x v="2"/>
    <x v="1"/>
    <x v="2"/>
    <x v="6"/>
    <x v="3"/>
    <s v="No Resolution"/>
    <n v="0.6"/>
    <n v="13"/>
    <s v="No"/>
    <n v="3"/>
    <s v="Neutral"/>
    <s v="No"/>
    <n v="84.38"/>
    <s v="0"/>
    <x v="4"/>
    <s v="Average"/>
  </r>
  <r>
    <x v="1899"/>
    <d v="2025-08-31T00:00:00"/>
    <d v="1899-12-30T21:24:00"/>
    <x v="16"/>
    <x v="2"/>
    <x v="0"/>
    <x v="1"/>
    <x v="3"/>
    <x v="4"/>
    <x v="2"/>
    <s v="Follow-up Required"/>
    <n v="2.1"/>
    <n v="12.7"/>
    <s v="No"/>
    <n v="0"/>
    <s v="Positive"/>
    <s v="No"/>
    <n v="109.23"/>
    <s v="3"/>
    <x v="7"/>
    <s v="Poor"/>
  </r>
  <r>
    <x v="1900"/>
    <d v="2025-02-04T00:00:00"/>
    <d v="1899-12-30T21:38:00"/>
    <x v="1"/>
    <x v="1"/>
    <x v="0"/>
    <x v="0"/>
    <x v="2"/>
    <x v="0"/>
    <x v="0"/>
    <s v="Information Provided"/>
    <n v="3"/>
    <n v="8.1999999999999993"/>
    <s v="Yes"/>
    <n v="4"/>
    <s v="Neutral"/>
    <s v="No"/>
    <n v="148.28"/>
    <s v="5"/>
    <x v="11"/>
    <s v="Excellent"/>
  </r>
  <r>
    <x v="1901"/>
    <d v="2025-04-03T00:00:00"/>
    <d v="1899-12-30T13:16:00"/>
    <x v="16"/>
    <x v="2"/>
    <x v="3"/>
    <x v="2"/>
    <x v="1"/>
    <x v="0"/>
    <x v="0"/>
    <s v="Replacement Initiated"/>
    <n v="2.8"/>
    <n v="10.3"/>
    <s v="Yes"/>
    <n v="2"/>
    <s v="Negative"/>
    <s v="No"/>
    <n v="583.17999999999995"/>
    <s v="5"/>
    <x v="0"/>
    <s v="Average"/>
  </r>
  <r>
    <x v="1902"/>
    <d v="2025-07-26T00:00:00"/>
    <d v="1899-12-30T10:08:00"/>
    <x v="2"/>
    <x v="1"/>
    <x v="0"/>
    <x v="0"/>
    <x v="0"/>
    <x v="0"/>
    <x v="0"/>
    <s v="Replacement Initiated"/>
    <n v="3.8"/>
    <n v="5.6"/>
    <s v="Yes"/>
    <n v="2"/>
    <s v="Neutral"/>
    <s v="No"/>
    <n v="356.83"/>
    <s v="5"/>
    <x v="4"/>
    <s v="Average"/>
  </r>
  <r>
    <x v="1903"/>
    <d v="2025-12-19T00:00:00"/>
    <d v="1899-12-30T10:14:00"/>
    <x v="6"/>
    <x v="2"/>
    <x v="0"/>
    <x v="0"/>
    <x v="2"/>
    <x v="1"/>
    <x v="2"/>
    <s v="Follow-up Required"/>
    <n v="3.8"/>
    <n v="13.7"/>
    <s v="No"/>
    <n v="3"/>
    <s v="Neutral"/>
    <s v="No"/>
    <n v="0"/>
    <s v="3"/>
    <x v="1"/>
    <s v="Average"/>
  </r>
  <r>
    <x v="1904"/>
    <d v="2025-11-28T00:00:00"/>
    <d v="1899-12-30T10:07:00"/>
    <x v="14"/>
    <x v="1"/>
    <x v="2"/>
    <x v="0"/>
    <x v="2"/>
    <x v="7"/>
    <x v="2"/>
    <s v="Follow-up Required"/>
    <n v="8.9"/>
    <n v="5.6"/>
    <s v="No"/>
    <n v="1"/>
    <s v="Negative"/>
    <s v="No"/>
    <n v="430.96"/>
    <s v="3"/>
    <x v="8"/>
    <s v="Poor"/>
  </r>
  <r>
    <x v="1905"/>
    <d v="2025-11-01T00:00:00"/>
    <d v="1899-12-30T09:34:00"/>
    <x v="7"/>
    <x v="0"/>
    <x v="0"/>
    <x v="0"/>
    <x v="0"/>
    <x v="2"/>
    <x v="0"/>
    <s v="Resolved"/>
    <n v="6.7"/>
    <n v="7.4"/>
    <s v="Yes"/>
    <n v="3"/>
    <s v="Neutral"/>
    <s v="No"/>
    <n v="135.31"/>
    <s v="5"/>
    <x v="8"/>
    <s v="Average"/>
  </r>
  <r>
    <x v="1906"/>
    <d v="2025-12-16T00:00:00"/>
    <d v="1899-12-30T20:21:00"/>
    <x v="8"/>
    <x v="3"/>
    <x v="2"/>
    <x v="2"/>
    <x v="2"/>
    <x v="6"/>
    <x v="0"/>
    <s v="Resolved"/>
    <n v="1.3"/>
    <n v="13.9"/>
    <s v="No"/>
    <n v="1"/>
    <s v="Negative"/>
    <s v="No"/>
    <n v="108.85"/>
    <s v="5"/>
    <x v="1"/>
    <s v="Poor"/>
  </r>
  <r>
    <x v="1907"/>
    <d v="2025-08-01T00:00:00"/>
    <d v="1899-12-30T09:50:00"/>
    <x v="9"/>
    <x v="0"/>
    <x v="0"/>
    <x v="2"/>
    <x v="1"/>
    <x v="4"/>
    <x v="1"/>
    <s v="Escalated"/>
    <n v="0.6"/>
    <n v="9.1"/>
    <s v="No"/>
    <n v="1"/>
    <s v="Negative"/>
    <s v="Yes"/>
    <n v="220.46"/>
    <s v="2"/>
    <x v="7"/>
    <s v="Poor"/>
  </r>
  <r>
    <x v="1908"/>
    <d v="2025-06-08T00:00:00"/>
    <d v="1899-12-30T17:17:00"/>
    <x v="14"/>
    <x v="3"/>
    <x v="1"/>
    <x v="0"/>
    <x v="2"/>
    <x v="0"/>
    <x v="1"/>
    <s v="Escalated"/>
    <n v="5.7"/>
    <n v="13.3"/>
    <s v="No"/>
    <n v="3"/>
    <s v="Neutral"/>
    <s v="Yes"/>
    <n v="248.97"/>
    <s v="2"/>
    <x v="9"/>
    <s v="Average"/>
  </r>
  <r>
    <x v="1909"/>
    <d v="2025-01-24T00:00:00"/>
    <d v="1899-12-30T10:50:00"/>
    <x v="5"/>
    <x v="1"/>
    <x v="0"/>
    <x v="2"/>
    <x v="1"/>
    <x v="4"/>
    <x v="0"/>
    <s v="Account Updated"/>
    <n v="2.2000000000000002"/>
    <n v="5"/>
    <s v="Yes"/>
    <n v="1"/>
    <s v="Negative"/>
    <s v="No"/>
    <n v="51.16"/>
    <s v="5"/>
    <x v="5"/>
    <s v="Poor"/>
  </r>
  <r>
    <x v="1910"/>
    <d v="2025-10-20T00:00:00"/>
    <d v="1899-12-30T15:34:00"/>
    <x v="2"/>
    <x v="2"/>
    <x v="0"/>
    <x v="2"/>
    <x v="0"/>
    <x v="4"/>
    <x v="0"/>
    <s v="Resolved"/>
    <n v="1.8"/>
    <n v="9.8000000000000007"/>
    <s v="No"/>
    <n v="4"/>
    <s v="Positive"/>
    <s v="No"/>
    <n v="9.7899999999999991"/>
    <s v="5"/>
    <x v="10"/>
    <s v="Excellent"/>
  </r>
  <r>
    <x v="1911"/>
    <d v="2025-01-04T00:00:00"/>
    <d v="1899-12-30T09:19:00"/>
    <x v="10"/>
    <x v="3"/>
    <x v="2"/>
    <x v="2"/>
    <x v="2"/>
    <x v="2"/>
    <x v="0"/>
    <s v="Resolved"/>
    <n v="0.7"/>
    <n v="2.9"/>
    <s v="Yes"/>
    <n v="5"/>
    <s v="Positive"/>
    <s v="No"/>
    <n v="427.04"/>
    <s v="5"/>
    <x v="5"/>
    <s v="Excellent"/>
  </r>
  <r>
    <x v="1912"/>
    <d v="2025-08-08T00:00:00"/>
    <d v="1899-12-30T19:00:00"/>
    <x v="0"/>
    <x v="1"/>
    <x v="3"/>
    <x v="0"/>
    <x v="2"/>
    <x v="7"/>
    <x v="0"/>
    <s v="Account Updated"/>
    <n v="0.6"/>
    <n v="3.7"/>
    <s v="Yes"/>
    <n v="1"/>
    <s v="Negative"/>
    <s v="No"/>
    <n v="22.45"/>
    <s v="5"/>
    <x v="7"/>
    <s v="Poor"/>
  </r>
  <r>
    <x v="1913"/>
    <d v="2025-12-30T00:00:00"/>
    <d v="1899-12-30T11:53:00"/>
    <x v="3"/>
    <x v="2"/>
    <x v="2"/>
    <x v="1"/>
    <x v="2"/>
    <x v="8"/>
    <x v="0"/>
    <s v="Resolved"/>
    <n v="2.2000000000000002"/>
    <n v="14.2"/>
    <s v="Yes"/>
    <n v="5"/>
    <s v="Positive"/>
    <s v="No"/>
    <n v="223.07"/>
    <s v="5"/>
    <x v="1"/>
    <s v="Excellent"/>
  </r>
  <r>
    <x v="1914"/>
    <d v="2025-01-20T00:00:00"/>
    <d v="1899-12-30T15:45:00"/>
    <x v="6"/>
    <x v="2"/>
    <x v="0"/>
    <x v="0"/>
    <x v="1"/>
    <x v="4"/>
    <x v="0"/>
    <s v="Resolved"/>
    <n v="5.8"/>
    <n v="6.9"/>
    <s v="Yes"/>
    <n v="4"/>
    <s v="Positive"/>
    <s v="No"/>
    <n v="359.64"/>
    <s v="5"/>
    <x v="5"/>
    <s v="Excellent"/>
  </r>
  <r>
    <x v="1915"/>
    <d v="2025-06-01T00:00:00"/>
    <d v="1899-12-30T20:06:00"/>
    <x v="5"/>
    <x v="2"/>
    <x v="2"/>
    <x v="2"/>
    <x v="0"/>
    <x v="5"/>
    <x v="3"/>
    <s v="No Resolution"/>
    <n v="8.8000000000000007"/>
    <n v="9.5"/>
    <s v="No"/>
    <n v="3"/>
    <s v="Negative"/>
    <s v="No"/>
    <n v="43.93"/>
    <s v="0"/>
    <x v="9"/>
    <s v="Average"/>
  </r>
  <r>
    <x v="1916"/>
    <d v="2025-02-19T00:00:00"/>
    <d v="1899-12-30T16:26:00"/>
    <x v="2"/>
    <x v="3"/>
    <x v="2"/>
    <x v="0"/>
    <x v="3"/>
    <x v="0"/>
    <x v="2"/>
    <s v="Follow-up Required"/>
    <n v="2.7"/>
    <n v="12.6"/>
    <s v="No"/>
    <n v="3"/>
    <s v="Neutral"/>
    <s v="No"/>
    <n v="317.39"/>
    <s v="3"/>
    <x v="11"/>
    <s v="Average"/>
  </r>
  <r>
    <x v="1917"/>
    <d v="2025-06-26T00:00:00"/>
    <d v="1899-12-30T08:26:00"/>
    <x v="6"/>
    <x v="2"/>
    <x v="3"/>
    <x v="1"/>
    <x v="2"/>
    <x v="6"/>
    <x v="0"/>
    <s v="Refund Processed"/>
    <n v="5.3"/>
    <n v="12.3"/>
    <s v="Yes"/>
    <n v="5"/>
    <s v="Positive"/>
    <s v="No"/>
    <n v="140.03"/>
    <s v="5"/>
    <x v="9"/>
    <s v="Excellent"/>
  </r>
  <r>
    <x v="1918"/>
    <d v="2025-04-06T00:00:00"/>
    <d v="1899-12-30T11:24:00"/>
    <x v="0"/>
    <x v="3"/>
    <x v="1"/>
    <x v="0"/>
    <x v="2"/>
    <x v="4"/>
    <x v="1"/>
    <s v="Escalated"/>
    <n v="1.8"/>
    <n v="12.5"/>
    <s v="No"/>
    <n v="0"/>
    <s v="Negative"/>
    <s v="Yes"/>
    <n v="315.66000000000003"/>
    <s v="2"/>
    <x v="0"/>
    <s v="Poor"/>
  </r>
  <r>
    <x v="1919"/>
    <d v="2025-04-15T00:00:00"/>
    <d v="1899-12-30T08:48:00"/>
    <x v="16"/>
    <x v="2"/>
    <x v="0"/>
    <x v="0"/>
    <x v="1"/>
    <x v="7"/>
    <x v="0"/>
    <s v="Resolved"/>
    <n v="6.9"/>
    <n v="11.1"/>
    <s v="Yes"/>
    <n v="3"/>
    <s v="Neutral"/>
    <s v="No"/>
    <n v="344.66"/>
    <s v="5"/>
    <x v="0"/>
    <s v="Average"/>
  </r>
  <r>
    <x v="1920"/>
    <d v="2025-09-07T00:00:00"/>
    <d v="1899-12-30T09:53:00"/>
    <x v="8"/>
    <x v="3"/>
    <x v="3"/>
    <x v="1"/>
    <x v="2"/>
    <x v="8"/>
    <x v="0"/>
    <s v="Information Provided"/>
    <n v="2.5"/>
    <n v="16.399999999999999"/>
    <s v="Yes"/>
    <n v="4"/>
    <s v="Neutral"/>
    <s v="No"/>
    <n v="56.2"/>
    <s v="5"/>
    <x v="2"/>
    <s v="Excellent"/>
  </r>
  <r>
    <x v="1921"/>
    <d v="2025-04-27T00:00:00"/>
    <d v="1899-12-30T14:05:00"/>
    <x v="12"/>
    <x v="1"/>
    <x v="0"/>
    <x v="2"/>
    <x v="3"/>
    <x v="2"/>
    <x v="1"/>
    <s v="Escalated"/>
    <n v="2"/>
    <n v="7.4"/>
    <s v="No"/>
    <n v="4"/>
    <s v="Neutral"/>
    <s v="Yes"/>
    <n v="86.16"/>
    <s v="2"/>
    <x v="0"/>
    <s v="Excellent"/>
  </r>
  <r>
    <x v="1922"/>
    <d v="2025-12-20T00:00:00"/>
    <d v="1899-12-30T09:59:00"/>
    <x v="3"/>
    <x v="1"/>
    <x v="3"/>
    <x v="1"/>
    <x v="2"/>
    <x v="1"/>
    <x v="0"/>
    <s v="Account Updated"/>
    <n v="2.5"/>
    <n v="16.2"/>
    <s v="No"/>
    <n v="5"/>
    <s v="Positive"/>
    <s v="No"/>
    <n v="149.88"/>
    <s v="5"/>
    <x v="1"/>
    <s v="Excellent"/>
  </r>
  <r>
    <x v="1923"/>
    <d v="2025-08-16T00:00:00"/>
    <d v="1899-12-30T13:16:00"/>
    <x v="7"/>
    <x v="2"/>
    <x v="3"/>
    <x v="2"/>
    <x v="3"/>
    <x v="7"/>
    <x v="1"/>
    <s v="Escalated"/>
    <n v="1.4"/>
    <n v="5.4"/>
    <s v="No"/>
    <n v="1"/>
    <s v="Negative"/>
    <s v="Yes"/>
    <n v="446.03"/>
    <s v="2"/>
    <x v="7"/>
    <s v="Poor"/>
  </r>
  <r>
    <x v="1924"/>
    <d v="2025-03-07T00:00:00"/>
    <d v="1899-12-30T15:44:00"/>
    <x v="18"/>
    <x v="3"/>
    <x v="0"/>
    <x v="0"/>
    <x v="2"/>
    <x v="6"/>
    <x v="0"/>
    <s v="Resolved"/>
    <n v="4.3"/>
    <n v="11.2"/>
    <s v="Yes"/>
    <n v="5"/>
    <s v="Positive"/>
    <s v="No"/>
    <n v="146.91999999999999"/>
    <s v="5"/>
    <x v="3"/>
    <s v="Excellent"/>
  </r>
  <r>
    <x v="1925"/>
    <d v="2025-12-01T00:00:00"/>
    <d v="1899-12-30T14:45:00"/>
    <x v="11"/>
    <x v="0"/>
    <x v="0"/>
    <x v="0"/>
    <x v="0"/>
    <x v="6"/>
    <x v="0"/>
    <s v="Resolved"/>
    <n v="6.4"/>
    <n v="8.5"/>
    <s v="Yes"/>
    <n v="5"/>
    <s v="Positive"/>
    <s v="No"/>
    <n v="137.69"/>
    <s v="5"/>
    <x v="1"/>
    <s v="Excellent"/>
  </r>
  <r>
    <x v="1926"/>
    <d v="2025-09-19T00:00:00"/>
    <d v="1899-12-30T20:52:00"/>
    <x v="17"/>
    <x v="3"/>
    <x v="3"/>
    <x v="0"/>
    <x v="2"/>
    <x v="6"/>
    <x v="0"/>
    <s v="Resolved"/>
    <n v="11.8"/>
    <n v="10.199999999999999"/>
    <s v="Yes"/>
    <n v="5"/>
    <s v="Positive"/>
    <s v="No"/>
    <n v="260.24"/>
    <s v="5"/>
    <x v="2"/>
    <s v="Excellent"/>
  </r>
  <r>
    <x v="1927"/>
    <d v="2025-10-22T00:00:00"/>
    <d v="1899-12-30T21:39:00"/>
    <x v="4"/>
    <x v="1"/>
    <x v="2"/>
    <x v="0"/>
    <x v="0"/>
    <x v="8"/>
    <x v="0"/>
    <s v="Resolved"/>
    <n v="1.8"/>
    <n v="14.3"/>
    <s v="No"/>
    <n v="4"/>
    <s v="Positive"/>
    <s v="No"/>
    <n v="0"/>
    <s v="5"/>
    <x v="10"/>
    <s v="Excellent"/>
  </r>
  <r>
    <x v="1928"/>
    <d v="2025-08-31T00:00:00"/>
    <d v="1899-12-30T16:24:00"/>
    <x v="14"/>
    <x v="3"/>
    <x v="1"/>
    <x v="1"/>
    <x v="2"/>
    <x v="2"/>
    <x v="0"/>
    <s v="Information Provided"/>
    <n v="3.3"/>
    <n v="8.8000000000000007"/>
    <s v="No"/>
    <n v="4"/>
    <s v="Positive"/>
    <s v="No"/>
    <n v="159.06"/>
    <s v="5"/>
    <x v="7"/>
    <s v="Excellent"/>
  </r>
  <r>
    <x v="1929"/>
    <d v="2025-07-05T00:00:00"/>
    <d v="1899-12-30T21:46:00"/>
    <x v="14"/>
    <x v="1"/>
    <x v="1"/>
    <x v="1"/>
    <x v="0"/>
    <x v="4"/>
    <x v="3"/>
    <s v="No Resolution"/>
    <n v="5.7"/>
    <n v="7.9"/>
    <s v="No"/>
    <n v="1"/>
    <s v="Negative"/>
    <s v="No"/>
    <n v="36.75"/>
    <s v="0"/>
    <x v="4"/>
    <s v="Poor"/>
  </r>
  <r>
    <x v="1930"/>
    <d v="2025-09-03T00:00:00"/>
    <d v="1899-12-30T11:14:00"/>
    <x v="19"/>
    <x v="1"/>
    <x v="3"/>
    <x v="1"/>
    <x v="0"/>
    <x v="4"/>
    <x v="0"/>
    <s v="Replacement Initiated"/>
    <n v="1"/>
    <n v="7.4"/>
    <s v="Yes"/>
    <n v="5"/>
    <s v="Positive"/>
    <s v="No"/>
    <n v="95.6"/>
    <s v="5"/>
    <x v="2"/>
    <s v="Excellent"/>
  </r>
  <r>
    <x v="1931"/>
    <d v="2025-05-05T00:00:00"/>
    <d v="1899-12-30T14:23:00"/>
    <x v="8"/>
    <x v="2"/>
    <x v="2"/>
    <x v="2"/>
    <x v="2"/>
    <x v="3"/>
    <x v="0"/>
    <s v="Resolved"/>
    <n v="0.7"/>
    <n v="11.5"/>
    <s v="Yes"/>
    <n v="3"/>
    <s v="Neutral"/>
    <s v="No"/>
    <n v="149.54"/>
    <s v="5"/>
    <x v="6"/>
    <s v="Average"/>
  </r>
  <r>
    <x v="1932"/>
    <d v="2025-09-25T00:00:00"/>
    <d v="1899-12-30T08:10:00"/>
    <x v="17"/>
    <x v="2"/>
    <x v="3"/>
    <x v="1"/>
    <x v="2"/>
    <x v="2"/>
    <x v="0"/>
    <s v="Resolved"/>
    <n v="1.4"/>
    <n v="3.3"/>
    <s v="Yes"/>
    <n v="3"/>
    <s v="Neutral"/>
    <s v="No"/>
    <n v="0"/>
    <s v="5"/>
    <x v="2"/>
    <s v="Average"/>
  </r>
  <r>
    <x v="1933"/>
    <d v="2025-05-11T00:00:00"/>
    <d v="1899-12-30T08:54:00"/>
    <x v="17"/>
    <x v="1"/>
    <x v="2"/>
    <x v="0"/>
    <x v="2"/>
    <x v="3"/>
    <x v="1"/>
    <s v="Escalated"/>
    <n v="0.5"/>
    <n v="4.5999999999999996"/>
    <s v="No"/>
    <n v="1"/>
    <s v="Negative"/>
    <s v="Yes"/>
    <n v="264.39"/>
    <s v="2"/>
    <x v="6"/>
    <s v="Poor"/>
  </r>
  <r>
    <x v="1934"/>
    <d v="2025-08-25T00:00:00"/>
    <d v="1899-12-30T15:48:00"/>
    <x v="4"/>
    <x v="0"/>
    <x v="2"/>
    <x v="0"/>
    <x v="2"/>
    <x v="1"/>
    <x v="0"/>
    <s v="Information Provided"/>
    <n v="2.9"/>
    <n v="11.4"/>
    <s v="Yes"/>
    <n v="4"/>
    <s v="Neutral"/>
    <s v="No"/>
    <n v="249.65"/>
    <s v="5"/>
    <x v="7"/>
    <s v="Excellent"/>
  </r>
  <r>
    <x v="1935"/>
    <d v="2025-01-18T00:00:00"/>
    <d v="1899-12-30T16:50:00"/>
    <x v="7"/>
    <x v="0"/>
    <x v="3"/>
    <x v="1"/>
    <x v="2"/>
    <x v="6"/>
    <x v="0"/>
    <s v="Account Updated"/>
    <n v="0.5"/>
    <n v="8.1999999999999993"/>
    <s v="Yes"/>
    <n v="3"/>
    <s v="Neutral"/>
    <s v="No"/>
    <n v="113.52"/>
    <s v="5"/>
    <x v="5"/>
    <s v="Average"/>
  </r>
  <r>
    <x v="1936"/>
    <d v="2025-02-09T00:00:00"/>
    <d v="1899-12-30T16:08:00"/>
    <x v="17"/>
    <x v="2"/>
    <x v="3"/>
    <x v="0"/>
    <x v="2"/>
    <x v="5"/>
    <x v="2"/>
    <s v="Follow-up Required"/>
    <n v="2"/>
    <n v="2.2000000000000002"/>
    <s v="No"/>
    <n v="3"/>
    <s v="Neutral"/>
    <s v="No"/>
    <n v="214.07"/>
    <s v="3"/>
    <x v="11"/>
    <s v="Average"/>
  </r>
  <r>
    <x v="1937"/>
    <d v="2025-01-21T00:00:00"/>
    <d v="1899-12-30T08:13:00"/>
    <x v="12"/>
    <x v="1"/>
    <x v="0"/>
    <x v="0"/>
    <x v="2"/>
    <x v="9"/>
    <x v="3"/>
    <s v="No Resolution"/>
    <n v="4.0999999999999996"/>
    <n v="2.7"/>
    <s v="No"/>
    <n v="1"/>
    <s v="Negative"/>
    <s v="No"/>
    <n v="368.68"/>
    <s v="0"/>
    <x v="5"/>
    <s v="Poor"/>
  </r>
  <r>
    <x v="1938"/>
    <d v="2025-08-13T00:00:00"/>
    <d v="1899-12-30T12:23:00"/>
    <x v="13"/>
    <x v="1"/>
    <x v="1"/>
    <x v="0"/>
    <x v="2"/>
    <x v="7"/>
    <x v="2"/>
    <s v="Follow-up Required"/>
    <n v="3"/>
    <n v="9.4"/>
    <s v="No"/>
    <n v="2"/>
    <s v="Negative"/>
    <s v="No"/>
    <n v="278.48"/>
    <s v="3"/>
    <x v="7"/>
    <s v="Average"/>
  </r>
  <r>
    <x v="1939"/>
    <d v="2025-12-21T00:00:00"/>
    <d v="1899-12-30T20:42:00"/>
    <x v="12"/>
    <x v="1"/>
    <x v="2"/>
    <x v="1"/>
    <x v="3"/>
    <x v="7"/>
    <x v="0"/>
    <s v="Resolved"/>
    <n v="10.199999999999999"/>
    <n v="3.6"/>
    <s v="Yes"/>
    <n v="5"/>
    <s v="Positive"/>
    <s v="No"/>
    <n v="361.84"/>
    <s v="5"/>
    <x v="1"/>
    <s v="Excellent"/>
  </r>
  <r>
    <x v="1940"/>
    <d v="2025-10-09T00:00:00"/>
    <d v="1899-12-30T17:49:00"/>
    <x v="9"/>
    <x v="1"/>
    <x v="0"/>
    <x v="0"/>
    <x v="2"/>
    <x v="7"/>
    <x v="0"/>
    <s v="Resolved"/>
    <n v="1.9"/>
    <n v="1"/>
    <s v="Yes"/>
    <n v="5"/>
    <s v="Positive"/>
    <s v="Yes"/>
    <n v="193.07"/>
    <s v="5"/>
    <x v="10"/>
    <s v="Excellent"/>
  </r>
  <r>
    <x v="1941"/>
    <d v="2025-01-08T00:00:00"/>
    <d v="1899-12-30T18:09:00"/>
    <x v="1"/>
    <x v="1"/>
    <x v="0"/>
    <x v="2"/>
    <x v="2"/>
    <x v="4"/>
    <x v="2"/>
    <s v="Follow-up Required"/>
    <n v="0.8"/>
    <n v="11.2"/>
    <s v="No"/>
    <n v="3"/>
    <s v="Neutral"/>
    <s v="No"/>
    <n v="110.67"/>
    <s v="3"/>
    <x v="5"/>
    <s v="Average"/>
  </r>
  <r>
    <x v="1942"/>
    <d v="2025-04-10T00:00:00"/>
    <d v="1899-12-30T11:52:00"/>
    <x v="8"/>
    <x v="3"/>
    <x v="2"/>
    <x v="1"/>
    <x v="2"/>
    <x v="4"/>
    <x v="1"/>
    <s v="Escalated"/>
    <n v="2.1"/>
    <n v="4.4000000000000004"/>
    <s v="No"/>
    <n v="3"/>
    <s v="Neutral"/>
    <s v="Yes"/>
    <n v="84.24"/>
    <s v="2"/>
    <x v="0"/>
    <s v="Average"/>
  </r>
  <r>
    <x v="1943"/>
    <d v="2025-08-28T00:00:00"/>
    <d v="1899-12-30T20:06:00"/>
    <x v="12"/>
    <x v="0"/>
    <x v="3"/>
    <x v="0"/>
    <x v="0"/>
    <x v="8"/>
    <x v="3"/>
    <s v="No Resolution"/>
    <n v="1.3"/>
    <n v="14.9"/>
    <s v="No"/>
    <n v="1"/>
    <s v="Negative"/>
    <s v="No"/>
    <n v="42.59"/>
    <s v="0"/>
    <x v="7"/>
    <s v="Poor"/>
  </r>
  <r>
    <x v="1944"/>
    <d v="2025-03-28T00:00:00"/>
    <d v="1899-12-30T20:06:00"/>
    <x v="15"/>
    <x v="3"/>
    <x v="0"/>
    <x v="2"/>
    <x v="3"/>
    <x v="0"/>
    <x v="0"/>
    <s v="Replacement Initiated"/>
    <n v="2"/>
    <n v="8.9"/>
    <s v="Yes"/>
    <n v="4"/>
    <s v="Neutral"/>
    <s v="No"/>
    <n v="333.95"/>
    <s v="5"/>
    <x v="3"/>
    <s v="Excellent"/>
  </r>
  <r>
    <x v="1945"/>
    <d v="2025-10-25T00:00:00"/>
    <d v="1899-12-30T09:00:00"/>
    <x v="12"/>
    <x v="1"/>
    <x v="0"/>
    <x v="1"/>
    <x v="3"/>
    <x v="7"/>
    <x v="2"/>
    <s v="Follow-up Required"/>
    <n v="3.1"/>
    <n v="9.3000000000000007"/>
    <s v="No"/>
    <n v="0"/>
    <s v="Negative"/>
    <s v="No"/>
    <n v="820.48"/>
    <s v="3"/>
    <x v="10"/>
    <s v="Poor"/>
  </r>
  <r>
    <x v="1946"/>
    <d v="2025-01-14T00:00:00"/>
    <d v="1899-12-30T19:43:00"/>
    <x v="18"/>
    <x v="3"/>
    <x v="0"/>
    <x v="1"/>
    <x v="0"/>
    <x v="1"/>
    <x v="0"/>
    <s v="Information Provided"/>
    <n v="2.2999999999999998"/>
    <n v="16.100000000000001"/>
    <s v="Yes"/>
    <n v="3"/>
    <s v="Neutral"/>
    <s v="No"/>
    <n v="190.25"/>
    <s v="5"/>
    <x v="5"/>
    <s v="Average"/>
  </r>
  <r>
    <x v="1947"/>
    <d v="2025-11-30T00:00:00"/>
    <d v="1899-12-30T16:36:00"/>
    <x v="11"/>
    <x v="1"/>
    <x v="3"/>
    <x v="1"/>
    <x v="2"/>
    <x v="7"/>
    <x v="0"/>
    <s v="Resolved"/>
    <n v="0.7"/>
    <n v="7.9"/>
    <s v="No"/>
    <n v="5"/>
    <s v="Positive"/>
    <s v="No"/>
    <n v="335.86"/>
    <s v="5"/>
    <x v="8"/>
    <s v="Excellent"/>
  </r>
  <r>
    <x v="1948"/>
    <d v="2025-01-02T00:00:00"/>
    <d v="1899-12-30T17:47:00"/>
    <x v="8"/>
    <x v="1"/>
    <x v="3"/>
    <x v="0"/>
    <x v="2"/>
    <x v="6"/>
    <x v="0"/>
    <s v="Resolved"/>
    <n v="4"/>
    <n v="12.1"/>
    <s v="No"/>
    <n v="3"/>
    <s v="Neutral"/>
    <s v="No"/>
    <n v="0"/>
    <s v="5"/>
    <x v="5"/>
    <s v="Average"/>
  </r>
  <r>
    <x v="1949"/>
    <d v="2025-10-20T00:00:00"/>
    <d v="1899-12-30T09:52:00"/>
    <x v="10"/>
    <x v="1"/>
    <x v="4"/>
    <x v="1"/>
    <x v="2"/>
    <x v="9"/>
    <x v="3"/>
    <s v="No Resolution"/>
    <n v="0.6"/>
    <n v="5.2"/>
    <s v="No"/>
    <n v="4"/>
    <s v="Neutral"/>
    <s v="No"/>
    <n v="181.61"/>
    <s v="0"/>
    <x v="10"/>
    <s v="Excellent"/>
  </r>
  <r>
    <x v="1950"/>
    <d v="2025-11-21T00:00:00"/>
    <d v="1899-12-30T15:08:00"/>
    <x v="2"/>
    <x v="1"/>
    <x v="3"/>
    <x v="0"/>
    <x v="3"/>
    <x v="3"/>
    <x v="0"/>
    <s v="Account Updated"/>
    <n v="0.6"/>
    <n v="9.9"/>
    <s v="No"/>
    <n v="3"/>
    <s v="Neutral"/>
    <s v="No"/>
    <n v="143.26"/>
    <s v="5"/>
    <x v="8"/>
    <s v="Average"/>
  </r>
  <r>
    <x v="1951"/>
    <d v="2025-02-10T00:00:00"/>
    <d v="1899-12-30T09:56:00"/>
    <x v="14"/>
    <x v="1"/>
    <x v="2"/>
    <x v="2"/>
    <x v="0"/>
    <x v="0"/>
    <x v="0"/>
    <s v="Resolved"/>
    <n v="4.2"/>
    <n v="2.5"/>
    <s v="Yes"/>
    <n v="4"/>
    <s v="Positive"/>
    <s v="No"/>
    <n v="153.9"/>
    <s v="5"/>
    <x v="11"/>
    <s v="Excellent"/>
  </r>
  <r>
    <x v="1952"/>
    <d v="2025-11-14T00:00:00"/>
    <d v="1899-12-30T12:55:00"/>
    <x v="9"/>
    <x v="0"/>
    <x v="0"/>
    <x v="2"/>
    <x v="2"/>
    <x v="7"/>
    <x v="1"/>
    <s v="Escalated"/>
    <n v="6.2"/>
    <n v="10.7"/>
    <s v="No"/>
    <n v="2"/>
    <s v="Negative"/>
    <s v="Yes"/>
    <n v="103.67"/>
    <s v="2"/>
    <x v="8"/>
    <s v="Average"/>
  </r>
  <r>
    <x v="1953"/>
    <d v="2025-11-12T00:00:00"/>
    <d v="1899-12-30T20:33:00"/>
    <x v="19"/>
    <x v="3"/>
    <x v="2"/>
    <x v="1"/>
    <x v="0"/>
    <x v="1"/>
    <x v="0"/>
    <s v="Refund Processed"/>
    <n v="2.2000000000000002"/>
    <n v="6.6"/>
    <s v="Yes"/>
    <n v="5"/>
    <s v="Positive"/>
    <s v="No"/>
    <n v="141.80000000000001"/>
    <s v="5"/>
    <x v="8"/>
    <s v="Excellent"/>
  </r>
  <r>
    <x v="1954"/>
    <d v="2025-04-21T00:00:00"/>
    <d v="1899-12-30T09:52:00"/>
    <x v="0"/>
    <x v="0"/>
    <x v="0"/>
    <x v="0"/>
    <x v="2"/>
    <x v="4"/>
    <x v="0"/>
    <s v="Information Provided"/>
    <n v="4.4000000000000004"/>
    <n v="15.1"/>
    <s v="Yes"/>
    <n v="5"/>
    <s v="Positive"/>
    <s v="No"/>
    <n v="181.53"/>
    <s v="5"/>
    <x v="0"/>
    <s v="Excellent"/>
  </r>
  <r>
    <x v="1955"/>
    <d v="2025-01-14T00:00:00"/>
    <d v="1899-12-30T15:36:00"/>
    <x v="2"/>
    <x v="2"/>
    <x v="2"/>
    <x v="0"/>
    <x v="0"/>
    <x v="3"/>
    <x v="2"/>
    <s v="Follow-up Required"/>
    <n v="2.7"/>
    <n v="2.9"/>
    <s v="No"/>
    <n v="0"/>
    <s v="Negative"/>
    <s v="No"/>
    <n v="269.66000000000003"/>
    <s v="3"/>
    <x v="5"/>
    <s v="Poor"/>
  </r>
  <r>
    <x v="1956"/>
    <d v="2025-08-19T00:00:00"/>
    <d v="1899-12-30T09:37:00"/>
    <x v="7"/>
    <x v="1"/>
    <x v="2"/>
    <x v="0"/>
    <x v="3"/>
    <x v="7"/>
    <x v="2"/>
    <s v="Follow-up Required"/>
    <n v="4.5"/>
    <n v="6"/>
    <s v="No"/>
    <n v="2"/>
    <s v="Negative"/>
    <s v="No"/>
    <n v="266.75"/>
    <s v="3"/>
    <x v="7"/>
    <s v="Average"/>
  </r>
  <r>
    <x v="1957"/>
    <d v="2025-03-25T00:00:00"/>
    <d v="1899-12-30T13:33:00"/>
    <x v="1"/>
    <x v="3"/>
    <x v="0"/>
    <x v="0"/>
    <x v="2"/>
    <x v="1"/>
    <x v="0"/>
    <s v="Resolved"/>
    <n v="6.9"/>
    <n v="15.6"/>
    <s v="Yes"/>
    <n v="5"/>
    <s v="Positive"/>
    <s v="No"/>
    <n v="203.65"/>
    <s v="5"/>
    <x v="3"/>
    <s v="Excellent"/>
  </r>
  <r>
    <x v="1958"/>
    <d v="2025-05-10T00:00:00"/>
    <d v="1899-12-30T18:36:00"/>
    <x v="13"/>
    <x v="0"/>
    <x v="1"/>
    <x v="0"/>
    <x v="3"/>
    <x v="6"/>
    <x v="3"/>
    <s v="No Resolution"/>
    <n v="4.0999999999999996"/>
    <n v="14.9"/>
    <s v="No"/>
    <n v="1"/>
    <s v="Negative"/>
    <s v="No"/>
    <n v="361.17"/>
    <s v="0"/>
    <x v="6"/>
    <s v="Poor"/>
  </r>
  <r>
    <x v="1959"/>
    <d v="2025-08-19T00:00:00"/>
    <d v="1899-12-30T18:20:00"/>
    <x v="7"/>
    <x v="3"/>
    <x v="1"/>
    <x v="0"/>
    <x v="0"/>
    <x v="5"/>
    <x v="0"/>
    <s v="Information Provided"/>
    <n v="2.1"/>
    <n v="11.8"/>
    <s v="Yes"/>
    <n v="1"/>
    <s v="Negative"/>
    <s v="No"/>
    <n v="242.23"/>
    <s v="5"/>
    <x v="7"/>
    <s v="Poor"/>
  </r>
  <r>
    <x v="1960"/>
    <d v="2025-11-22T00:00:00"/>
    <d v="1899-12-30T12:07:00"/>
    <x v="10"/>
    <x v="2"/>
    <x v="0"/>
    <x v="0"/>
    <x v="2"/>
    <x v="1"/>
    <x v="1"/>
    <s v="Escalated"/>
    <n v="1.4"/>
    <n v="15.2"/>
    <s v="No"/>
    <n v="1"/>
    <s v="Negative"/>
    <s v="Yes"/>
    <n v="53.75"/>
    <s v="2"/>
    <x v="8"/>
    <s v="Poor"/>
  </r>
  <r>
    <x v="1961"/>
    <d v="2025-05-25T00:00:00"/>
    <d v="1899-12-30T09:46:00"/>
    <x v="18"/>
    <x v="0"/>
    <x v="1"/>
    <x v="3"/>
    <x v="2"/>
    <x v="9"/>
    <x v="2"/>
    <s v="Follow-up Required"/>
    <n v="1.5"/>
    <n v="10.1"/>
    <s v="No"/>
    <n v="1"/>
    <s v="Negative"/>
    <s v="No"/>
    <n v="51.76"/>
    <s v="3"/>
    <x v="6"/>
    <s v="Poor"/>
  </r>
  <r>
    <x v="1962"/>
    <d v="2025-12-11T00:00:00"/>
    <d v="1899-12-30T09:54:00"/>
    <x v="4"/>
    <x v="2"/>
    <x v="0"/>
    <x v="0"/>
    <x v="2"/>
    <x v="1"/>
    <x v="0"/>
    <s v="Resolved"/>
    <n v="6.8"/>
    <n v="11.4"/>
    <s v="No"/>
    <n v="4"/>
    <s v="Positive"/>
    <s v="No"/>
    <n v="109.94"/>
    <s v="5"/>
    <x v="1"/>
    <s v="Excellent"/>
  </r>
  <r>
    <x v="1963"/>
    <d v="2025-01-28T00:00:00"/>
    <d v="1899-12-30T21:15:00"/>
    <x v="7"/>
    <x v="3"/>
    <x v="1"/>
    <x v="2"/>
    <x v="3"/>
    <x v="8"/>
    <x v="2"/>
    <s v="Follow-up Required"/>
    <n v="0.3"/>
    <n v="12.8"/>
    <s v="No"/>
    <n v="4"/>
    <s v="Neutral"/>
    <s v="No"/>
    <n v="254.64"/>
    <s v="3"/>
    <x v="5"/>
    <s v="Excellent"/>
  </r>
  <r>
    <x v="1964"/>
    <d v="2025-03-07T00:00:00"/>
    <d v="1899-12-30T10:52:00"/>
    <x v="8"/>
    <x v="1"/>
    <x v="1"/>
    <x v="2"/>
    <x v="2"/>
    <x v="1"/>
    <x v="0"/>
    <s v="Replacement Initiated"/>
    <n v="1"/>
    <n v="11.3"/>
    <s v="Yes"/>
    <n v="5"/>
    <s v="Positive"/>
    <s v="No"/>
    <n v="0"/>
    <s v="5"/>
    <x v="3"/>
    <s v="Excellent"/>
  </r>
  <r>
    <x v="1965"/>
    <d v="2025-06-12T00:00:00"/>
    <d v="1899-12-30T21:35:00"/>
    <x v="13"/>
    <x v="1"/>
    <x v="3"/>
    <x v="0"/>
    <x v="2"/>
    <x v="7"/>
    <x v="0"/>
    <s v="Information Provided"/>
    <n v="1.4"/>
    <n v="8.6999999999999993"/>
    <s v="No"/>
    <n v="5"/>
    <s v="Positive"/>
    <s v="No"/>
    <n v="94.8"/>
    <s v="5"/>
    <x v="9"/>
    <s v="Excellent"/>
  </r>
  <r>
    <x v="1966"/>
    <d v="2025-08-17T00:00:00"/>
    <d v="1899-12-30T13:59:00"/>
    <x v="10"/>
    <x v="2"/>
    <x v="2"/>
    <x v="2"/>
    <x v="0"/>
    <x v="2"/>
    <x v="1"/>
    <s v="Escalated"/>
    <n v="1.3"/>
    <n v="7.9"/>
    <s v="No"/>
    <n v="3"/>
    <s v="Neutral"/>
    <s v="Yes"/>
    <n v="140.22999999999999"/>
    <s v="2"/>
    <x v="7"/>
    <s v="Average"/>
  </r>
  <r>
    <x v="1967"/>
    <d v="2025-09-18T00:00:00"/>
    <d v="1899-12-30T10:17:00"/>
    <x v="1"/>
    <x v="1"/>
    <x v="2"/>
    <x v="0"/>
    <x v="0"/>
    <x v="1"/>
    <x v="0"/>
    <s v="Information Provided"/>
    <n v="0.6"/>
    <n v="9.6"/>
    <s v="Yes"/>
    <n v="5"/>
    <s v="Positive"/>
    <s v="No"/>
    <n v="79.09"/>
    <s v="5"/>
    <x v="2"/>
    <s v="Excellent"/>
  </r>
  <r>
    <x v="1968"/>
    <d v="2025-06-13T00:00:00"/>
    <d v="1899-12-30T10:00:00"/>
    <x v="11"/>
    <x v="0"/>
    <x v="2"/>
    <x v="1"/>
    <x v="3"/>
    <x v="0"/>
    <x v="0"/>
    <s v="Resolved"/>
    <n v="2.1"/>
    <n v="8.1"/>
    <s v="Yes"/>
    <n v="3"/>
    <s v="Neutral"/>
    <s v="No"/>
    <n v="216.06"/>
    <s v="5"/>
    <x v="9"/>
    <s v="Average"/>
  </r>
  <r>
    <x v="1969"/>
    <d v="2025-10-28T00:00:00"/>
    <d v="1899-12-30T12:07:00"/>
    <x v="1"/>
    <x v="2"/>
    <x v="3"/>
    <x v="0"/>
    <x v="2"/>
    <x v="5"/>
    <x v="0"/>
    <s v="Resolved"/>
    <n v="5.5"/>
    <n v="7.4"/>
    <s v="Yes"/>
    <n v="2"/>
    <s v="Neutral"/>
    <s v="No"/>
    <n v="168.99"/>
    <s v="5"/>
    <x v="10"/>
    <s v="Average"/>
  </r>
  <r>
    <x v="1970"/>
    <d v="2025-10-30T00:00:00"/>
    <d v="1899-12-30T08:08:00"/>
    <x v="12"/>
    <x v="1"/>
    <x v="3"/>
    <x v="0"/>
    <x v="2"/>
    <x v="0"/>
    <x v="0"/>
    <s v="Information Provided"/>
    <n v="2.9"/>
    <n v="12.4"/>
    <s v="Yes"/>
    <n v="0"/>
    <s v="Neutral"/>
    <s v="No"/>
    <n v="99.2"/>
    <s v="5"/>
    <x v="10"/>
    <s v="Poor"/>
  </r>
  <r>
    <x v="1971"/>
    <d v="2025-10-14T00:00:00"/>
    <d v="1899-12-30T13:15:00"/>
    <x v="4"/>
    <x v="2"/>
    <x v="0"/>
    <x v="1"/>
    <x v="2"/>
    <x v="5"/>
    <x v="1"/>
    <s v="Escalated"/>
    <n v="2.2999999999999998"/>
    <n v="10.199999999999999"/>
    <s v="No"/>
    <n v="4"/>
    <s v="Neutral"/>
    <s v="Yes"/>
    <n v="170.45"/>
    <s v="2"/>
    <x v="10"/>
    <s v="Excellent"/>
  </r>
  <r>
    <x v="1972"/>
    <d v="2025-01-10T00:00:00"/>
    <d v="1899-12-30T13:35:00"/>
    <x v="18"/>
    <x v="2"/>
    <x v="2"/>
    <x v="0"/>
    <x v="0"/>
    <x v="2"/>
    <x v="1"/>
    <s v="Escalated"/>
    <n v="1"/>
    <n v="6.3"/>
    <s v="No"/>
    <n v="2"/>
    <s v="Negative"/>
    <s v="Yes"/>
    <n v="210.69"/>
    <s v="2"/>
    <x v="5"/>
    <s v="Average"/>
  </r>
  <r>
    <x v="1973"/>
    <d v="2025-07-14T00:00:00"/>
    <d v="1899-12-30T12:17:00"/>
    <x v="5"/>
    <x v="2"/>
    <x v="3"/>
    <x v="1"/>
    <x v="0"/>
    <x v="7"/>
    <x v="0"/>
    <s v="Refund Processed"/>
    <n v="2.5"/>
    <n v="1"/>
    <s v="Yes"/>
    <n v="4"/>
    <s v="Positive"/>
    <s v="No"/>
    <n v="53.62"/>
    <s v="5"/>
    <x v="4"/>
    <s v="Excellent"/>
  </r>
  <r>
    <x v="1974"/>
    <d v="2025-04-28T00:00:00"/>
    <d v="1899-12-30T09:14:00"/>
    <x v="9"/>
    <x v="3"/>
    <x v="1"/>
    <x v="0"/>
    <x v="3"/>
    <x v="3"/>
    <x v="0"/>
    <s v="Resolved"/>
    <n v="2.1"/>
    <n v="8.4"/>
    <s v="Yes"/>
    <n v="0"/>
    <s v="Neutral"/>
    <s v="No"/>
    <n v="375.24"/>
    <s v="5"/>
    <x v="0"/>
    <s v="Poor"/>
  </r>
  <r>
    <x v="1975"/>
    <d v="2025-09-27T00:00:00"/>
    <d v="1899-12-30T14:34:00"/>
    <x v="16"/>
    <x v="1"/>
    <x v="2"/>
    <x v="0"/>
    <x v="2"/>
    <x v="9"/>
    <x v="0"/>
    <s v="Information Provided"/>
    <n v="2.9"/>
    <n v="9.6"/>
    <s v="Yes"/>
    <n v="3"/>
    <s v="Neutral"/>
    <s v="No"/>
    <n v="193.09"/>
    <s v="5"/>
    <x v="2"/>
    <s v="Average"/>
  </r>
  <r>
    <x v="1976"/>
    <d v="2025-03-21T00:00:00"/>
    <d v="1899-12-30T16:50:00"/>
    <x v="8"/>
    <x v="0"/>
    <x v="0"/>
    <x v="0"/>
    <x v="2"/>
    <x v="7"/>
    <x v="0"/>
    <s v="Account Updated"/>
    <n v="3.1"/>
    <n v="5.3"/>
    <s v="Yes"/>
    <n v="1"/>
    <s v="Negative"/>
    <s v="No"/>
    <n v="372.15"/>
    <s v="5"/>
    <x v="3"/>
    <s v="Poor"/>
  </r>
  <r>
    <x v="1977"/>
    <d v="2025-04-03T00:00:00"/>
    <d v="1899-12-30T21:51:00"/>
    <x v="3"/>
    <x v="0"/>
    <x v="0"/>
    <x v="0"/>
    <x v="0"/>
    <x v="0"/>
    <x v="0"/>
    <s v="Resolved"/>
    <n v="3.5"/>
    <n v="6.6"/>
    <s v="Yes"/>
    <n v="3"/>
    <s v="Neutral"/>
    <s v="No"/>
    <n v="146.19"/>
    <s v="5"/>
    <x v="0"/>
    <s v="Average"/>
  </r>
  <r>
    <x v="1978"/>
    <d v="2025-09-23T00:00:00"/>
    <d v="1899-12-30T14:48:00"/>
    <x v="14"/>
    <x v="3"/>
    <x v="3"/>
    <x v="0"/>
    <x v="0"/>
    <x v="5"/>
    <x v="0"/>
    <s v="Resolved"/>
    <n v="3.7"/>
    <n v="6.3"/>
    <s v="Yes"/>
    <n v="5"/>
    <s v="Positive"/>
    <s v="No"/>
    <n v="218.31"/>
    <s v="5"/>
    <x v="2"/>
    <s v="Excellent"/>
  </r>
  <r>
    <x v="1979"/>
    <d v="2025-11-28T00:00:00"/>
    <d v="1899-12-30T12:10:00"/>
    <x v="11"/>
    <x v="2"/>
    <x v="1"/>
    <x v="0"/>
    <x v="2"/>
    <x v="1"/>
    <x v="0"/>
    <s v="Resolved"/>
    <n v="2.1"/>
    <n v="18.100000000000001"/>
    <s v="Yes"/>
    <n v="0"/>
    <s v="Positive"/>
    <s v="No"/>
    <n v="344.33"/>
    <s v="5"/>
    <x v="8"/>
    <s v="Poor"/>
  </r>
  <r>
    <x v="1980"/>
    <d v="2025-12-16T00:00:00"/>
    <d v="1899-12-30T21:29:00"/>
    <x v="19"/>
    <x v="2"/>
    <x v="0"/>
    <x v="0"/>
    <x v="0"/>
    <x v="4"/>
    <x v="0"/>
    <s v="Replacement Initiated"/>
    <n v="0.6"/>
    <n v="11.9"/>
    <s v="Yes"/>
    <n v="0"/>
    <s v="Positive"/>
    <s v="No"/>
    <n v="37.49"/>
    <s v="5"/>
    <x v="1"/>
    <s v="Poor"/>
  </r>
  <r>
    <x v="1981"/>
    <d v="2025-12-27T00:00:00"/>
    <d v="1899-12-30T21:36:00"/>
    <x v="5"/>
    <x v="0"/>
    <x v="1"/>
    <x v="2"/>
    <x v="2"/>
    <x v="4"/>
    <x v="1"/>
    <s v="Escalated"/>
    <n v="1.5"/>
    <n v="2.4"/>
    <s v="No"/>
    <n v="1"/>
    <s v="Negative"/>
    <s v="Yes"/>
    <n v="225.51"/>
    <s v="2"/>
    <x v="1"/>
    <s v="Poor"/>
  </r>
  <r>
    <x v="1982"/>
    <d v="2025-09-14T00:00:00"/>
    <d v="1899-12-30T11:03:00"/>
    <x v="10"/>
    <x v="0"/>
    <x v="3"/>
    <x v="0"/>
    <x v="2"/>
    <x v="1"/>
    <x v="2"/>
    <s v="Follow-up Required"/>
    <n v="2.9"/>
    <n v="14.6"/>
    <s v="No"/>
    <n v="3"/>
    <s v="Neutral"/>
    <s v="No"/>
    <n v="314.38"/>
    <s v="3"/>
    <x v="2"/>
    <s v="Average"/>
  </r>
  <r>
    <x v="1983"/>
    <d v="2025-05-13T00:00:00"/>
    <d v="1899-12-30T14:26:00"/>
    <x v="1"/>
    <x v="1"/>
    <x v="4"/>
    <x v="1"/>
    <x v="0"/>
    <x v="1"/>
    <x v="2"/>
    <s v="Follow-up Required"/>
    <n v="4.4000000000000004"/>
    <n v="15.6"/>
    <s v="No"/>
    <n v="2"/>
    <s v="Negative"/>
    <s v="No"/>
    <n v="95.55"/>
    <s v="3"/>
    <x v="6"/>
    <s v="Average"/>
  </r>
  <r>
    <x v="1984"/>
    <d v="2025-10-03T00:00:00"/>
    <d v="1899-12-30T16:29:00"/>
    <x v="15"/>
    <x v="2"/>
    <x v="3"/>
    <x v="0"/>
    <x v="0"/>
    <x v="6"/>
    <x v="0"/>
    <s v="Refund Processed"/>
    <n v="2.9"/>
    <n v="11"/>
    <s v="Yes"/>
    <n v="4"/>
    <s v="Positive"/>
    <s v="No"/>
    <n v="176.47"/>
    <s v="5"/>
    <x v="10"/>
    <s v="Excellent"/>
  </r>
  <r>
    <x v="1985"/>
    <d v="2025-09-21T00:00:00"/>
    <d v="1899-12-30T21:59:00"/>
    <x v="18"/>
    <x v="2"/>
    <x v="1"/>
    <x v="2"/>
    <x v="3"/>
    <x v="2"/>
    <x v="1"/>
    <s v="Escalated"/>
    <n v="1.3"/>
    <n v="13.3"/>
    <s v="No"/>
    <n v="1"/>
    <s v="Negative"/>
    <s v="Yes"/>
    <n v="712.05"/>
    <s v="2"/>
    <x v="2"/>
    <s v="Poor"/>
  </r>
  <r>
    <x v="1986"/>
    <d v="2025-06-20T00:00:00"/>
    <d v="1899-12-30T15:26:00"/>
    <x v="10"/>
    <x v="1"/>
    <x v="0"/>
    <x v="0"/>
    <x v="2"/>
    <x v="1"/>
    <x v="3"/>
    <s v="No Resolution"/>
    <n v="1.2"/>
    <n v="11.7"/>
    <s v="No"/>
    <n v="1"/>
    <s v="Negative"/>
    <s v="No"/>
    <n v="55.97"/>
    <s v="0"/>
    <x v="9"/>
    <s v="Poor"/>
  </r>
  <r>
    <x v="1987"/>
    <d v="2025-01-01T00:00:00"/>
    <d v="1899-12-30T18:59:00"/>
    <x v="10"/>
    <x v="3"/>
    <x v="2"/>
    <x v="0"/>
    <x v="1"/>
    <x v="6"/>
    <x v="1"/>
    <s v="Escalated"/>
    <n v="7.7"/>
    <n v="10.6"/>
    <s v="No"/>
    <n v="1"/>
    <s v="Negative"/>
    <s v="Yes"/>
    <n v="252.27"/>
    <s v="2"/>
    <x v="5"/>
    <s v="Poor"/>
  </r>
  <r>
    <x v="1988"/>
    <d v="2025-11-09T00:00:00"/>
    <d v="1899-12-30T21:44:00"/>
    <x v="9"/>
    <x v="1"/>
    <x v="2"/>
    <x v="0"/>
    <x v="2"/>
    <x v="6"/>
    <x v="0"/>
    <s v="Resolved"/>
    <n v="2.2999999999999998"/>
    <n v="15.2"/>
    <s v="Yes"/>
    <n v="4"/>
    <s v="Neutral"/>
    <s v="No"/>
    <n v="278.76"/>
    <s v="5"/>
    <x v="8"/>
    <s v="Excellent"/>
  </r>
  <r>
    <x v="1989"/>
    <d v="2025-03-05T00:00:00"/>
    <d v="1899-12-30T12:30:00"/>
    <x v="3"/>
    <x v="3"/>
    <x v="1"/>
    <x v="0"/>
    <x v="2"/>
    <x v="1"/>
    <x v="0"/>
    <s v="Replacement Initiated"/>
    <n v="2"/>
    <n v="11.4"/>
    <s v="Yes"/>
    <n v="5"/>
    <s v="Positive"/>
    <s v="No"/>
    <n v="87.21"/>
    <s v="5"/>
    <x v="3"/>
    <s v="Excellent"/>
  </r>
  <r>
    <x v="1990"/>
    <d v="2025-10-11T00:00:00"/>
    <d v="1899-12-30T12:23:00"/>
    <x v="18"/>
    <x v="0"/>
    <x v="3"/>
    <x v="1"/>
    <x v="2"/>
    <x v="9"/>
    <x v="0"/>
    <s v="Refund Processed"/>
    <n v="2.2999999999999998"/>
    <n v="13.8"/>
    <s v="Yes"/>
    <n v="4"/>
    <s v="Positive"/>
    <s v="No"/>
    <n v="163.12"/>
    <s v="5"/>
    <x v="10"/>
    <s v="Excellent"/>
  </r>
  <r>
    <x v="1991"/>
    <d v="2025-05-01T00:00:00"/>
    <d v="1899-12-30T13:08:00"/>
    <x v="4"/>
    <x v="0"/>
    <x v="0"/>
    <x v="0"/>
    <x v="2"/>
    <x v="5"/>
    <x v="0"/>
    <s v="Resolved"/>
    <n v="7.8"/>
    <n v="11.8"/>
    <s v="Yes"/>
    <n v="3"/>
    <s v="Neutral"/>
    <s v="No"/>
    <n v="169.62"/>
    <s v="5"/>
    <x v="6"/>
    <s v="Average"/>
  </r>
  <r>
    <x v="1992"/>
    <d v="2025-04-17T00:00:00"/>
    <d v="1899-12-30T14:17:00"/>
    <x v="13"/>
    <x v="1"/>
    <x v="1"/>
    <x v="3"/>
    <x v="0"/>
    <x v="2"/>
    <x v="3"/>
    <s v="No Resolution"/>
    <n v="0.7"/>
    <n v="10"/>
    <s v="No"/>
    <n v="0"/>
    <s v="Neutral"/>
    <s v="No"/>
    <n v="95.51"/>
    <s v="0"/>
    <x v="0"/>
    <s v="Poor"/>
  </r>
  <r>
    <x v="1993"/>
    <d v="2025-06-24T00:00:00"/>
    <d v="1899-12-30T17:45:00"/>
    <x v="0"/>
    <x v="1"/>
    <x v="0"/>
    <x v="0"/>
    <x v="0"/>
    <x v="0"/>
    <x v="0"/>
    <s v="Resolved"/>
    <n v="2.8"/>
    <n v="9.4"/>
    <s v="No"/>
    <n v="3"/>
    <s v="Neutral"/>
    <s v="No"/>
    <n v="105.2"/>
    <s v="5"/>
    <x v="9"/>
    <s v="Average"/>
  </r>
  <r>
    <x v="1994"/>
    <d v="2025-07-23T00:00:00"/>
    <d v="1899-12-30T09:49:00"/>
    <x v="19"/>
    <x v="3"/>
    <x v="0"/>
    <x v="0"/>
    <x v="1"/>
    <x v="6"/>
    <x v="0"/>
    <s v="Resolved"/>
    <n v="4"/>
    <n v="12.8"/>
    <s v="Yes"/>
    <n v="4"/>
    <s v="Positive"/>
    <s v="No"/>
    <n v="118.5"/>
    <s v="5"/>
    <x v="4"/>
    <s v="Excellent"/>
  </r>
  <r>
    <x v="1995"/>
    <d v="2025-06-14T00:00:00"/>
    <d v="1899-12-30T10:32:00"/>
    <x v="14"/>
    <x v="1"/>
    <x v="2"/>
    <x v="2"/>
    <x v="2"/>
    <x v="1"/>
    <x v="0"/>
    <s v="Resolved"/>
    <n v="0.2"/>
    <n v="6.7"/>
    <s v="Yes"/>
    <n v="0"/>
    <s v="Positive"/>
    <s v="No"/>
    <n v="123.34"/>
    <s v="5"/>
    <x v="9"/>
    <s v="Poor"/>
  </r>
  <r>
    <x v="1996"/>
    <d v="2025-11-01T00:00:00"/>
    <d v="1899-12-30T20:58:00"/>
    <x v="6"/>
    <x v="0"/>
    <x v="0"/>
    <x v="0"/>
    <x v="1"/>
    <x v="0"/>
    <x v="0"/>
    <s v="Information Provided"/>
    <n v="8.6999999999999993"/>
    <n v="7.2"/>
    <s v="Yes"/>
    <n v="3"/>
    <s v="Neutral"/>
    <s v="No"/>
    <n v="487.31"/>
    <s v="5"/>
    <x v="8"/>
    <s v="Average"/>
  </r>
  <r>
    <x v="1997"/>
    <d v="2025-04-30T00:00:00"/>
    <d v="1899-12-30T18:14:00"/>
    <x v="12"/>
    <x v="3"/>
    <x v="3"/>
    <x v="2"/>
    <x v="2"/>
    <x v="5"/>
    <x v="1"/>
    <s v="Escalated"/>
    <n v="4.7"/>
    <n v="13.1"/>
    <s v="No"/>
    <n v="1"/>
    <s v="Negative"/>
    <s v="Yes"/>
    <n v="50.72"/>
    <s v="2"/>
    <x v="0"/>
    <s v="Poor"/>
  </r>
  <r>
    <x v="1998"/>
    <d v="2025-02-13T00:00:00"/>
    <d v="1899-12-30T09:07:00"/>
    <x v="3"/>
    <x v="3"/>
    <x v="2"/>
    <x v="0"/>
    <x v="2"/>
    <x v="4"/>
    <x v="0"/>
    <s v="Replacement Initiated"/>
    <n v="2.1"/>
    <n v="4.9000000000000004"/>
    <s v="Yes"/>
    <n v="3"/>
    <s v="Neutral"/>
    <s v="No"/>
    <n v="37.35"/>
    <s v="5"/>
    <x v="11"/>
    <s v="Average"/>
  </r>
  <r>
    <x v="1999"/>
    <d v="2025-11-08T00:00:00"/>
    <d v="1899-12-30T14:10:00"/>
    <x v="16"/>
    <x v="2"/>
    <x v="1"/>
    <x v="2"/>
    <x v="2"/>
    <x v="4"/>
    <x v="0"/>
    <s v="Resolved"/>
    <n v="1.4"/>
    <n v="2.5"/>
    <s v="Yes"/>
    <n v="3"/>
    <s v="Neutral"/>
    <s v="Yes"/>
    <n v="0"/>
    <s v="5"/>
    <x v="8"/>
    <s v="Average"/>
  </r>
  <r>
    <x v="2000"/>
    <d v="2025-06-05T00:00:00"/>
    <d v="1899-12-30T08:43:00"/>
    <x v="16"/>
    <x v="1"/>
    <x v="0"/>
    <x v="0"/>
    <x v="2"/>
    <x v="4"/>
    <x v="0"/>
    <s v="Account Updated"/>
    <n v="3"/>
    <n v="3.7"/>
    <s v="Yes"/>
    <n v="5"/>
    <s v="Positive"/>
    <s v="No"/>
    <n v="84.82"/>
    <s v="5"/>
    <x v="9"/>
    <s v="Excellent"/>
  </r>
  <r>
    <x v="2001"/>
    <d v="2025-07-26T00:00:00"/>
    <d v="1899-12-30T16:19:00"/>
    <x v="10"/>
    <x v="3"/>
    <x v="2"/>
    <x v="2"/>
    <x v="2"/>
    <x v="1"/>
    <x v="0"/>
    <s v="Account Updated"/>
    <n v="3.1"/>
    <n v="17.5"/>
    <s v="Yes"/>
    <n v="3"/>
    <s v="Neutral"/>
    <s v="No"/>
    <n v="264.89"/>
    <s v="5"/>
    <x v="4"/>
    <s v="Average"/>
  </r>
  <r>
    <x v="2002"/>
    <d v="2025-04-18T00:00:00"/>
    <d v="1899-12-30T20:51:00"/>
    <x v="12"/>
    <x v="2"/>
    <x v="1"/>
    <x v="2"/>
    <x v="1"/>
    <x v="0"/>
    <x v="2"/>
    <s v="Follow-up Required"/>
    <n v="1.4"/>
    <n v="8.6"/>
    <s v="No"/>
    <n v="3"/>
    <s v="Neutral"/>
    <s v="No"/>
    <n v="509.61"/>
    <s v="3"/>
    <x v="0"/>
    <s v="Average"/>
  </r>
  <r>
    <x v="2003"/>
    <d v="2025-09-08T00:00:00"/>
    <d v="1899-12-30T21:07:00"/>
    <x v="7"/>
    <x v="0"/>
    <x v="0"/>
    <x v="0"/>
    <x v="0"/>
    <x v="4"/>
    <x v="2"/>
    <s v="Follow-up Required"/>
    <n v="1.7"/>
    <n v="3.2"/>
    <s v="No"/>
    <n v="4"/>
    <s v="Neutral"/>
    <s v="No"/>
    <n v="18.77"/>
    <s v="3"/>
    <x v="2"/>
    <s v="Excellent"/>
  </r>
  <r>
    <x v="2004"/>
    <d v="2025-11-30T00:00:00"/>
    <d v="1899-12-30T11:11:00"/>
    <x v="2"/>
    <x v="1"/>
    <x v="3"/>
    <x v="0"/>
    <x v="2"/>
    <x v="9"/>
    <x v="0"/>
    <s v="Account Updated"/>
    <n v="12"/>
    <n v="11.1"/>
    <s v="Yes"/>
    <n v="4"/>
    <s v="Positive"/>
    <s v="No"/>
    <n v="32.19"/>
    <s v="5"/>
    <x v="8"/>
    <s v="Excellent"/>
  </r>
  <r>
    <x v="2005"/>
    <d v="2025-05-10T00:00:00"/>
    <d v="1899-12-30T17:35:00"/>
    <x v="15"/>
    <x v="3"/>
    <x v="2"/>
    <x v="0"/>
    <x v="2"/>
    <x v="5"/>
    <x v="3"/>
    <s v="No Resolution"/>
    <n v="3.9"/>
    <n v="10.7"/>
    <s v="No"/>
    <n v="2"/>
    <s v="Negative"/>
    <s v="No"/>
    <n v="290.27"/>
    <s v="0"/>
    <x v="6"/>
    <s v="Average"/>
  </r>
  <r>
    <x v="2006"/>
    <d v="2025-10-20T00:00:00"/>
    <d v="1899-12-30T15:06:00"/>
    <x v="17"/>
    <x v="2"/>
    <x v="3"/>
    <x v="3"/>
    <x v="0"/>
    <x v="0"/>
    <x v="0"/>
    <s v="Resolved"/>
    <n v="2.1"/>
    <n v="7.3"/>
    <s v="Yes"/>
    <n v="5"/>
    <s v="Positive"/>
    <s v="No"/>
    <n v="318.82"/>
    <s v="5"/>
    <x v="10"/>
    <s v="Excellent"/>
  </r>
  <r>
    <x v="2007"/>
    <d v="2025-01-20T00:00:00"/>
    <d v="1899-12-30T14:45:00"/>
    <x v="6"/>
    <x v="3"/>
    <x v="3"/>
    <x v="0"/>
    <x v="2"/>
    <x v="3"/>
    <x v="0"/>
    <s v="Resolved"/>
    <n v="4"/>
    <n v="9.6999999999999993"/>
    <s v="No"/>
    <n v="4"/>
    <s v="Neutral"/>
    <s v="No"/>
    <n v="205.98"/>
    <s v="5"/>
    <x v="5"/>
    <s v="Excellent"/>
  </r>
  <r>
    <x v="2008"/>
    <d v="2025-10-09T00:00:00"/>
    <d v="1899-12-30T19:59:00"/>
    <x v="12"/>
    <x v="0"/>
    <x v="1"/>
    <x v="0"/>
    <x v="2"/>
    <x v="7"/>
    <x v="1"/>
    <s v="Escalated"/>
    <n v="4.5999999999999996"/>
    <n v="10.4"/>
    <s v="No"/>
    <n v="3"/>
    <s v="Negative"/>
    <s v="Yes"/>
    <n v="28.4"/>
    <s v="2"/>
    <x v="10"/>
    <s v="Average"/>
  </r>
  <r>
    <x v="2009"/>
    <d v="2025-10-12T00:00:00"/>
    <d v="1899-12-30T12:09:00"/>
    <x v="16"/>
    <x v="1"/>
    <x v="1"/>
    <x v="0"/>
    <x v="0"/>
    <x v="1"/>
    <x v="0"/>
    <s v="Refund Processed"/>
    <n v="4"/>
    <n v="10.7"/>
    <s v="Yes"/>
    <n v="5"/>
    <s v="Positive"/>
    <s v="No"/>
    <n v="204.59"/>
    <s v="5"/>
    <x v="10"/>
    <s v="Excellent"/>
  </r>
  <r>
    <x v="2010"/>
    <d v="2025-01-01T00:00:00"/>
    <d v="1899-12-30T21:07:00"/>
    <x v="11"/>
    <x v="1"/>
    <x v="3"/>
    <x v="0"/>
    <x v="2"/>
    <x v="2"/>
    <x v="0"/>
    <s v="Resolved"/>
    <n v="3.1"/>
    <n v="13.3"/>
    <s v="Yes"/>
    <n v="5"/>
    <s v="Positive"/>
    <s v="No"/>
    <n v="148.19"/>
    <s v="5"/>
    <x v="5"/>
    <s v="Excellent"/>
  </r>
  <r>
    <x v="2011"/>
    <d v="2025-04-29T00:00:00"/>
    <d v="1899-12-30T19:27:00"/>
    <x v="18"/>
    <x v="2"/>
    <x v="1"/>
    <x v="1"/>
    <x v="2"/>
    <x v="1"/>
    <x v="0"/>
    <s v="Resolved"/>
    <n v="2.6"/>
    <n v="11.1"/>
    <s v="Yes"/>
    <n v="4"/>
    <s v="Neutral"/>
    <s v="No"/>
    <n v="115.39"/>
    <s v="5"/>
    <x v="0"/>
    <s v="Excellent"/>
  </r>
  <r>
    <x v="2012"/>
    <d v="2025-02-04T00:00:00"/>
    <d v="1899-12-30T12:34:00"/>
    <x v="6"/>
    <x v="1"/>
    <x v="2"/>
    <x v="3"/>
    <x v="2"/>
    <x v="5"/>
    <x v="2"/>
    <s v="Follow-up Required"/>
    <n v="2"/>
    <n v="3.2"/>
    <s v="No"/>
    <n v="1"/>
    <s v="Negative"/>
    <s v="No"/>
    <n v="207.82"/>
    <s v="3"/>
    <x v="11"/>
    <s v="Poor"/>
  </r>
  <r>
    <x v="2013"/>
    <d v="2025-07-17T00:00:00"/>
    <d v="1899-12-30T19:45:00"/>
    <x v="1"/>
    <x v="1"/>
    <x v="2"/>
    <x v="0"/>
    <x v="2"/>
    <x v="7"/>
    <x v="3"/>
    <s v="No Resolution"/>
    <n v="4.0999999999999996"/>
    <n v="6.1"/>
    <s v="No"/>
    <n v="2"/>
    <s v="Negative"/>
    <s v="No"/>
    <n v="12.21"/>
    <s v="0"/>
    <x v="4"/>
    <s v="Average"/>
  </r>
  <r>
    <x v="2014"/>
    <d v="2025-09-02T00:00:00"/>
    <d v="1899-12-30T17:02:00"/>
    <x v="16"/>
    <x v="3"/>
    <x v="3"/>
    <x v="2"/>
    <x v="0"/>
    <x v="1"/>
    <x v="0"/>
    <s v="Account Updated"/>
    <n v="5.3"/>
    <n v="9.8000000000000007"/>
    <s v="Yes"/>
    <n v="5"/>
    <s v="Positive"/>
    <s v="No"/>
    <n v="202.83"/>
    <s v="5"/>
    <x v="2"/>
    <s v="Excellent"/>
  </r>
  <r>
    <x v="2015"/>
    <d v="2025-02-28T00:00:00"/>
    <d v="1899-12-30T16:00:00"/>
    <x v="4"/>
    <x v="0"/>
    <x v="0"/>
    <x v="0"/>
    <x v="0"/>
    <x v="2"/>
    <x v="0"/>
    <s v="Information Provided"/>
    <n v="3.4"/>
    <n v="9.5"/>
    <s v="Yes"/>
    <n v="1"/>
    <s v="Negative"/>
    <s v="No"/>
    <n v="30.55"/>
    <s v="5"/>
    <x v="11"/>
    <s v="Poor"/>
  </r>
  <r>
    <x v="2016"/>
    <d v="2025-11-21T00:00:00"/>
    <d v="1899-12-30T13:22:00"/>
    <x v="2"/>
    <x v="0"/>
    <x v="3"/>
    <x v="0"/>
    <x v="1"/>
    <x v="5"/>
    <x v="0"/>
    <s v="Information Provided"/>
    <n v="2.8"/>
    <n v="3.3"/>
    <s v="No"/>
    <n v="5"/>
    <s v="Positive"/>
    <s v="No"/>
    <n v="377.91"/>
    <s v="5"/>
    <x v="8"/>
    <s v="Excellent"/>
  </r>
  <r>
    <x v="2017"/>
    <d v="2025-06-10T00:00:00"/>
    <d v="1899-12-30T15:05:00"/>
    <x v="9"/>
    <x v="1"/>
    <x v="1"/>
    <x v="0"/>
    <x v="1"/>
    <x v="9"/>
    <x v="2"/>
    <s v="Follow-up Required"/>
    <n v="4.5999999999999996"/>
    <n v="1"/>
    <s v="No"/>
    <n v="3"/>
    <s v="Neutral"/>
    <s v="No"/>
    <n v="402.34"/>
    <s v="3"/>
    <x v="9"/>
    <s v="Average"/>
  </r>
  <r>
    <x v="2018"/>
    <d v="2025-06-28T00:00:00"/>
    <d v="1899-12-30T21:45:00"/>
    <x v="19"/>
    <x v="1"/>
    <x v="0"/>
    <x v="1"/>
    <x v="2"/>
    <x v="9"/>
    <x v="0"/>
    <s v="Account Updated"/>
    <n v="0.2"/>
    <n v="6"/>
    <s v="Yes"/>
    <n v="0"/>
    <s v="Positive"/>
    <s v="No"/>
    <n v="203.69"/>
    <s v="5"/>
    <x v="9"/>
    <s v="Poor"/>
  </r>
  <r>
    <x v="2019"/>
    <d v="2025-07-25T00:00:00"/>
    <d v="1899-12-30T09:22:00"/>
    <x v="1"/>
    <x v="1"/>
    <x v="3"/>
    <x v="3"/>
    <x v="1"/>
    <x v="1"/>
    <x v="1"/>
    <s v="Escalated"/>
    <n v="8.1999999999999993"/>
    <n v="14.8"/>
    <s v="No"/>
    <n v="1"/>
    <s v="Negative"/>
    <s v="Yes"/>
    <n v="830.15"/>
    <s v="2"/>
    <x v="4"/>
    <s v="Poor"/>
  </r>
  <r>
    <x v="2020"/>
    <d v="2025-01-12T00:00:00"/>
    <d v="1899-12-30T08:26:00"/>
    <x v="9"/>
    <x v="1"/>
    <x v="3"/>
    <x v="2"/>
    <x v="2"/>
    <x v="4"/>
    <x v="1"/>
    <s v="Escalated"/>
    <n v="3.7"/>
    <n v="12.3"/>
    <s v="No"/>
    <n v="3"/>
    <s v="Neutral"/>
    <s v="Yes"/>
    <n v="323.74"/>
    <s v="2"/>
    <x v="5"/>
    <s v="Average"/>
  </r>
  <r>
    <x v="2021"/>
    <d v="2025-10-03T00:00:00"/>
    <d v="1899-12-30T14:03:00"/>
    <x v="0"/>
    <x v="1"/>
    <x v="1"/>
    <x v="0"/>
    <x v="0"/>
    <x v="7"/>
    <x v="0"/>
    <s v="Resolved"/>
    <n v="1.5"/>
    <n v="10.3"/>
    <s v="Yes"/>
    <n v="3"/>
    <s v="Neutral"/>
    <s v="No"/>
    <n v="127.52"/>
    <s v="5"/>
    <x v="10"/>
    <s v="Average"/>
  </r>
  <r>
    <x v="2022"/>
    <d v="2025-06-30T00:00:00"/>
    <d v="1899-12-30T08:08:00"/>
    <x v="17"/>
    <x v="1"/>
    <x v="3"/>
    <x v="0"/>
    <x v="0"/>
    <x v="2"/>
    <x v="0"/>
    <s v="Replacement Initiated"/>
    <n v="2.2999999999999998"/>
    <n v="10.4"/>
    <s v="Yes"/>
    <n v="5"/>
    <s v="Positive"/>
    <s v="No"/>
    <n v="95.73"/>
    <s v="5"/>
    <x v="9"/>
    <s v="Excellent"/>
  </r>
  <r>
    <x v="2023"/>
    <d v="2025-08-30T00:00:00"/>
    <d v="1899-12-30T08:17:00"/>
    <x v="8"/>
    <x v="2"/>
    <x v="0"/>
    <x v="0"/>
    <x v="1"/>
    <x v="9"/>
    <x v="0"/>
    <s v="Resolved"/>
    <n v="15.9"/>
    <n v="13"/>
    <s v="No"/>
    <n v="5"/>
    <s v="Positive"/>
    <s v="No"/>
    <n v="483.29"/>
    <s v="5"/>
    <x v="7"/>
    <s v="Excellent"/>
  </r>
  <r>
    <x v="2024"/>
    <d v="2025-08-04T00:00:00"/>
    <d v="1899-12-30T16:10:00"/>
    <x v="11"/>
    <x v="0"/>
    <x v="0"/>
    <x v="2"/>
    <x v="2"/>
    <x v="0"/>
    <x v="0"/>
    <s v="Resolved"/>
    <n v="3.6"/>
    <n v="7.8"/>
    <s v="Yes"/>
    <n v="3"/>
    <s v="Neutral"/>
    <s v="No"/>
    <n v="181.27"/>
    <s v="5"/>
    <x v="7"/>
    <s v="Average"/>
  </r>
  <r>
    <x v="2025"/>
    <d v="2025-09-08T00:00:00"/>
    <d v="1899-12-30T18:56:00"/>
    <x v="19"/>
    <x v="2"/>
    <x v="0"/>
    <x v="2"/>
    <x v="3"/>
    <x v="1"/>
    <x v="0"/>
    <s v="Account Updated"/>
    <n v="2.8"/>
    <n v="11.2"/>
    <s v="Yes"/>
    <n v="2"/>
    <s v="Negative"/>
    <s v="No"/>
    <n v="1477.07"/>
    <s v="5"/>
    <x v="2"/>
    <s v="Average"/>
  </r>
  <r>
    <x v="2026"/>
    <d v="2025-10-26T00:00:00"/>
    <d v="1899-12-30T13:01:00"/>
    <x v="6"/>
    <x v="1"/>
    <x v="2"/>
    <x v="2"/>
    <x v="3"/>
    <x v="0"/>
    <x v="0"/>
    <s v="Refund Processed"/>
    <n v="1"/>
    <n v="1"/>
    <s v="No"/>
    <n v="2"/>
    <s v="Neutral"/>
    <s v="No"/>
    <n v="307.3"/>
    <s v="5"/>
    <x v="10"/>
    <s v="Average"/>
  </r>
  <r>
    <x v="2027"/>
    <d v="2025-05-06T00:00:00"/>
    <d v="1899-12-30T20:33:00"/>
    <x v="17"/>
    <x v="3"/>
    <x v="0"/>
    <x v="0"/>
    <x v="2"/>
    <x v="1"/>
    <x v="0"/>
    <s v="Resolved"/>
    <n v="4.5"/>
    <n v="14.4"/>
    <s v="Yes"/>
    <n v="3"/>
    <s v="Negative"/>
    <s v="No"/>
    <n v="168.28"/>
    <s v="5"/>
    <x v="6"/>
    <s v="Average"/>
  </r>
  <r>
    <x v="2028"/>
    <d v="2025-08-05T00:00:00"/>
    <d v="1899-12-30T17:27:00"/>
    <x v="9"/>
    <x v="1"/>
    <x v="0"/>
    <x v="0"/>
    <x v="0"/>
    <x v="0"/>
    <x v="0"/>
    <s v="Resolved"/>
    <n v="2.5"/>
    <n v="6.2"/>
    <s v="Yes"/>
    <n v="5"/>
    <s v="Positive"/>
    <s v="No"/>
    <n v="51.99"/>
    <s v="5"/>
    <x v="7"/>
    <s v="Excellent"/>
  </r>
  <r>
    <x v="2029"/>
    <d v="2025-11-02T00:00:00"/>
    <d v="1899-12-30T17:31:00"/>
    <x v="9"/>
    <x v="3"/>
    <x v="1"/>
    <x v="0"/>
    <x v="0"/>
    <x v="0"/>
    <x v="2"/>
    <s v="Follow-up Required"/>
    <n v="0.5"/>
    <n v="9.8000000000000007"/>
    <s v="No"/>
    <n v="0"/>
    <s v="Neutral"/>
    <s v="No"/>
    <n v="93.95"/>
    <s v="3"/>
    <x v="8"/>
    <s v="Poor"/>
  </r>
  <r>
    <x v="2030"/>
    <d v="2025-10-12T00:00:00"/>
    <d v="1899-12-30T18:53:00"/>
    <x v="15"/>
    <x v="1"/>
    <x v="1"/>
    <x v="0"/>
    <x v="0"/>
    <x v="2"/>
    <x v="2"/>
    <s v="Follow-up Required"/>
    <n v="6.9"/>
    <n v="7.9"/>
    <s v="No"/>
    <n v="4"/>
    <s v="Neutral"/>
    <s v="No"/>
    <n v="80.7"/>
    <s v="3"/>
    <x v="10"/>
    <s v="Excellent"/>
  </r>
  <r>
    <x v="2031"/>
    <d v="2025-07-04T00:00:00"/>
    <d v="1899-12-30T18:37:00"/>
    <x v="13"/>
    <x v="0"/>
    <x v="2"/>
    <x v="0"/>
    <x v="0"/>
    <x v="8"/>
    <x v="3"/>
    <s v="No Resolution"/>
    <n v="0.4"/>
    <n v="13.1"/>
    <s v="No"/>
    <n v="2"/>
    <s v="Negative"/>
    <s v="No"/>
    <n v="81.34"/>
    <s v="0"/>
    <x v="4"/>
    <s v="Average"/>
  </r>
  <r>
    <x v="2032"/>
    <d v="2025-02-08T00:00:00"/>
    <d v="1899-12-30T08:09:00"/>
    <x v="19"/>
    <x v="1"/>
    <x v="1"/>
    <x v="0"/>
    <x v="2"/>
    <x v="4"/>
    <x v="0"/>
    <s v="Replacement Initiated"/>
    <n v="11.9"/>
    <n v="1.2"/>
    <s v="No"/>
    <n v="5"/>
    <s v="Positive"/>
    <s v="No"/>
    <n v="171.32"/>
    <s v="5"/>
    <x v="11"/>
    <s v="Excellent"/>
  </r>
  <r>
    <x v="2033"/>
    <d v="2025-08-11T00:00:00"/>
    <d v="1899-12-30T10:32:00"/>
    <x v="8"/>
    <x v="1"/>
    <x v="3"/>
    <x v="0"/>
    <x v="0"/>
    <x v="9"/>
    <x v="0"/>
    <s v="Refund Processed"/>
    <n v="5.0999999999999996"/>
    <n v="9.3000000000000007"/>
    <s v="Yes"/>
    <n v="3"/>
    <s v="Neutral"/>
    <s v="No"/>
    <n v="77.02"/>
    <s v="5"/>
    <x v="7"/>
    <s v="Average"/>
  </r>
  <r>
    <x v="2034"/>
    <d v="2025-07-03T00:00:00"/>
    <d v="1899-12-30T08:35:00"/>
    <x v="1"/>
    <x v="0"/>
    <x v="3"/>
    <x v="2"/>
    <x v="0"/>
    <x v="6"/>
    <x v="0"/>
    <s v="Resolved"/>
    <n v="5.0999999999999996"/>
    <n v="8.9"/>
    <s v="Yes"/>
    <n v="5"/>
    <s v="Positive"/>
    <s v="No"/>
    <n v="125"/>
    <s v="5"/>
    <x v="4"/>
    <s v="Excellent"/>
  </r>
  <r>
    <x v="2035"/>
    <d v="2025-06-27T00:00:00"/>
    <d v="1899-12-30T11:49:00"/>
    <x v="10"/>
    <x v="1"/>
    <x v="0"/>
    <x v="2"/>
    <x v="2"/>
    <x v="5"/>
    <x v="0"/>
    <s v="Resolved"/>
    <n v="2.7"/>
    <n v="9.9"/>
    <s v="Yes"/>
    <n v="3"/>
    <s v="Neutral"/>
    <s v="No"/>
    <n v="75.22"/>
    <s v="5"/>
    <x v="9"/>
    <s v="Average"/>
  </r>
  <r>
    <x v="2036"/>
    <d v="2025-10-21T00:00:00"/>
    <d v="1899-12-30T21:31:00"/>
    <x v="7"/>
    <x v="3"/>
    <x v="3"/>
    <x v="0"/>
    <x v="2"/>
    <x v="0"/>
    <x v="0"/>
    <s v="Account Updated"/>
    <n v="0.6"/>
    <n v="12.8"/>
    <s v="No"/>
    <n v="5"/>
    <s v="Positive"/>
    <s v="No"/>
    <n v="414.86"/>
    <s v="5"/>
    <x v="10"/>
    <s v="Excellent"/>
  </r>
  <r>
    <x v="2037"/>
    <d v="2025-12-06T00:00:00"/>
    <d v="1899-12-30T18:30:00"/>
    <x v="6"/>
    <x v="0"/>
    <x v="3"/>
    <x v="0"/>
    <x v="2"/>
    <x v="7"/>
    <x v="0"/>
    <s v="Refund Processed"/>
    <n v="1.7"/>
    <n v="3"/>
    <s v="Yes"/>
    <n v="3"/>
    <s v="Neutral"/>
    <s v="No"/>
    <n v="202.93"/>
    <s v="5"/>
    <x v="1"/>
    <s v="Average"/>
  </r>
  <r>
    <x v="2038"/>
    <d v="2025-05-31T00:00:00"/>
    <d v="1899-12-30T11:57:00"/>
    <x v="16"/>
    <x v="3"/>
    <x v="3"/>
    <x v="0"/>
    <x v="2"/>
    <x v="4"/>
    <x v="0"/>
    <s v="Refund Processed"/>
    <n v="1.8"/>
    <n v="8.9"/>
    <s v="Yes"/>
    <n v="4"/>
    <s v="Positive"/>
    <s v="No"/>
    <n v="139.61000000000001"/>
    <s v="5"/>
    <x v="6"/>
    <s v="Excellent"/>
  </r>
  <r>
    <x v="2039"/>
    <d v="2025-05-06T00:00:00"/>
    <d v="1899-12-30T12:17:00"/>
    <x v="17"/>
    <x v="1"/>
    <x v="0"/>
    <x v="2"/>
    <x v="2"/>
    <x v="2"/>
    <x v="0"/>
    <s v="Refund Processed"/>
    <n v="2.8"/>
    <n v="6.7"/>
    <s v="Yes"/>
    <n v="4"/>
    <s v="Neutral"/>
    <s v="No"/>
    <n v="163.26"/>
    <s v="5"/>
    <x v="6"/>
    <s v="Excellent"/>
  </r>
  <r>
    <x v="2040"/>
    <d v="2025-10-28T00:00:00"/>
    <d v="1899-12-30T20:33:00"/>
    <x v="8"/>
    <x v="3"/>
    <x v="3"/>
    <x v="2"/>
    <x v="1"/>
    <x v="7"/>
    <x v="0"/>
    <s v="Replacement Initiated"/>
    <n v="1.5"/>
    <n v="9.3000000000000007"/>
    <s v="Yes"/>
    <n v="5"/>
    <s v="Positive"/>
    <s v="No"/>
    <n v="302.95999999999998"/>
    <s v="5"/>
    <x v="10"/>
    <s v="Excellent"/>
  </r>
  <r>
    <x v="2041"/>
    <d v="2025-11-04T00:00:00"/>
    <d v="1899-12-30T17:16:00"/>
    <x v="18"/>
    <x v="1"/>
    <x v="3"/>
    <x v="2"/>
    <x v="0"/>
    <x v="0"/>
    <x v="0"/>
    <s v="Refund Processed"/>
    <n v="0.6"/>
    <n v="8.9"/>
    <s v="No"/>
    <n v="1"/>
    <s v="Negative"/>
    <s v="No"/>
    <n v="140.03"/>
    <s v="5"/>
    <x v="8"/>
    <s v="Poor"/>
  </r>
  <r>
    <x v="2042"/>
    <d v="2025-12-02T00:00:00"/>
    <d v="1899-12-30T16:37:00"/>
    <x v="5"/>
    <x v="1"/>
    <x v="2"/>
    <x v="2"/>
    <x v="0"/>
    <x v="6"/>
    <x v="0"/>
    <s v="Information Provided"/>
    <n v="1.4"/>
    <n v="8.4"/>
    <s v="Yes"/>
    <n v="5"/>
    <s v="Positive"/>
    <s v="No"/>
    <n v="100.44"/>
    <s v="5"/>
    <x v="1"/>
    <s v="Excellent"/>
  </r>
  <r>
    <x v="2043"/>
    <d v="2025-08-22T00:00:00"/>
    <d v="1899-12-30T13:35:00"/>
    <x v="17"/>
    <x v="0"/>
    <x v="0"/>
    <x v="0"/>
    <x v="3"/>
    <x v="3"/>
    <x v="1"/>
    <s v="Escalated"/>
    <n v="1.4"/>
    <n v="9.4"/>
    <s v="No"/>
    <n v="2"/>
    <s v="Neutral"/>
    <s v="Yes"/>
    <n v="239.42"/>
    <s v="2"/>
    <x v="7"/>
    <s v="Average"/>
  </r>
  <r>
    <x v="2044"/>
    <d v="2025-01-08T00:00:00"/>
    <d v="1899-12-30T21:01:00"/>
    <x v="2"/>
    <x v="3"/>
    <x v="2"/>
    <x v="0"/>
    <x v="2"/>
    <x v="2"/>
    <x v="0"/>
    <s v="Information Provided"/>
    <n v="1.5"/>
    <n v="5.3"/>
    <s v="No"/>
    <n v="3"/>
    <s v="Neutral"/>
    <s v="No"/>
    <n v="180.22"/>
    <s v="5"/>
    <x v="5"/>
    <s v="Average"/>
  </r>
  <r>
    <x v="2045"/>
    <d v="2025-12-07T00:00:00"/>
    <d v="1899-12-30T17:06:00"/>
    <x v="16"/>
    <x v="2"/>
    <x v="3"/>
    <x v="0"/>
    <x v="3"/>
    <x v="4"/>
    <x v="0"/>
    <s v="Resolved"/>
    <n v="8.4"/>
    <n v="12.8"/>
    <s v="Yes"/>
    <n v="4"/>
    <s v="Positive"/>
    <s v="No"/>
    <n v="663.35"/>
    <s v="5"/>
    <x v="1"/>
    <s v="Excellent"/>
  </r>
  <r>
    <x v="2046"/>
    <d v="2025-05-09T00:00:00"/>
    <d v="1899-12-30T09:57:00"/>
    <x v="1"/>
    <x v="0"/>
    <x v="1"/>
    <x v="0"/>
    <x v="2"/>
    <x v="9"/>
    <x v="0"/>
    <s v="Resolved"/>
    <n v="1.7"/>
    <n v="3.9"/>
    <s v="Yes"/>
    <n v="5"/>
    <s v="Positive"/>
    <s v="No"/>
    <n v="287.63"/>
    <s v="5"/>
    <x v="6"/>
    <s v="Excellent"/>
  </r>
  <r>
    <x v="2047"/>
    <d v="2025-09-21T00:00:00"/>
    <d v="1899-12-30T21:50:00"/>
    <x v="15"/>
    <x v="1"/>
    <x v="0"/>
    <x v="2"/>
    <x v="3"/>
    <x v="2"/>
    <x v="0"/>
    <s v="Resolved"/>
    <n v="0.5"/>
    <n v="8.9"/>
    <s v="Yes"/>
    <n v="5"/>
    <s v="Positive"/>
    <s v="No"/>
    <n v="362.29"/>
    <s v="5"/>
    <x v="2"/>
    <s v="Excellent"/>
  </r>
  <r>
    <x v="2048"/>
    <d v="2025-06-06T00:00:00"/>
    <d v="1899-12-30T18:28:00"/>
    <x v="2"/>
    <x v="0"/>
    <x v="0"/>
    <x v="0"/>
    <x v="1"/>
    <x v="1"/>
    <x v="1"/>
    <s v="Escalated"/>
    <n v="4.4000000000000004"/>
    <n v="13.8"/>
    <s v="No"/>
    <n v="1"/>
    <s v="Negative"/>
    <s v="Yes"/>
    <n v="509.11"/>
    <s v="2"/>
    <x v="9"/>
    <s v="Poor"/>
  </r>
  <r>
    <x v="2049"/>
    <d v="2025-12-18T00:00:00"/>
    <d v="1899-12-30T21:24:00"/>
    <x v="12"/>
    <x v="3"/>
    <x v="1"/>
    <x v="0"/>
    <x v="2"/>
    <x v="2"/>
    <x v="0"/>
    <s v="Resolved"/>
    <n v="5.2"/>
    <n v="17.899999999999999"/>
    <s v="Yes"/>
    <n v="2"/>
    <s v="Neutral"/>
    <s v="No"/>
    <n v="193.31"/>
    <s v="5"/>
    <x v="1"/>
    <s v="Average"/>
  </r>
  <r>
    <x v="2050"/>
    <d v="2025-12-24T00:00:00"/>
    <d v="1899-12-30T17:30:00"/>
    <x v="1"/>
    <x v="3"/>
    <x v="1"/>
    <x v="0"/>
    <x v="0"/>
    <x v="8"/>
    <x v="2"/>
    <s v="Follow-up Required"/>
    <n v="3.3"/>
    <n v="6.7"/>
    <s v="No"/>
    <n v="1"/>
    <s v="Negative"/>
    <s v="No"/>
    <n v="132.85"/>
    <s v="3"/>
    <x v="1"/>
    <s v="Poor"/>
  </r>
  <r>
    <x v="2051"/>
    <d v="2025-01-05T00:00:00"/>
    <d v="1899-12-30T20:01:00"/>
    <x v="17"/>
    <x v="1"/>
    <x v="1"/>
    <x v="3"/>
    <x v="3"/>
    <x v="1"/>
    <x v="0"/>
    <s v="Resolved"/>
    <n v="3.8"/>
    <n v="14.7"/>
    <s v="Yes"/>
    <n v="3"/>
    <s v="Negative"/>
    <s v="No"/>
    <n v="561.07000000000005"/>
    <s v="5"/>
    <x v="5"/>
    <s v="Average"/>
  </r>
  <r>
    <x v="2052"/>
    <d v="2025-03-27T00:00:00"/>
    <d v="1899-12-30T08:53:00"/>
    <x v="8"/>
    <x v="3"/>
    <x v="0"/>
    <x v="0"/>
    <x v="3"/>
    <x v="2"/>
    <x v="0"/>
    <s v="Resolved"/>
    <n v="2.1"/>
    <n v="9.4"/>
    <s v="Yes"/>
    <n v="4"/>
    <s v="Neutral"/>
    <s v="No"/>
    <n v="212.98"/>
    <s v="5"/>
    <x v="3"/>
    <s v="Excellent"/>
  </r>
  <r>
    <x v="2053"/>
    <d v="2025-06-24T00:00:00"/>
    <d v="1899-12-30T17:24:00"/>
    <x v="17"/>
    <x v="1"/>
    <x v="1"/>
    <x v="1"/>
    <x v="3"/>
    <x v="0"/>
    <x v="1"/>
    <s v="Escalated"/>
    <n v="3.1"/>
    <n v="7.2"/>
    <s v="No"/>
    <n v="3"/>
    <s v="Neutral"/>
    <s v="Yes"/>
    <n v="187.75"/>
    <s v="2"/>
    <x v="9"/>
    <s v="Average"/>
  </r>
  <r>
    <x v="2054"/>
    <d v="2025-10-17T00:00:00"/>
    <d v="1899-12-30T12:14:00"/>
    <x v="13"/>
    <x v="2"/>
    <x v="2"/>
    <x v="0"/>
    <x v="0"/>
    <x v="9"/>
    <x v="1"/>
    <s v="Escalated"/>
    <n v="5.0999999999999996"/>
    <n v="12"/>
    <s v="No"/>
    <n v="2"/>
    <s v="Negative"/>
    <s v="Yes"/>
    <n v="80.290000000000006"/>
    <s v="2"/>
    <x v="10"/>
    <s v="Average"/>
  </r>
  <r>
    <x v="2055"/>
    <d v="2025-07-12T00:00:00"/>
    <d v="1899-12-30T13:40:00"/>
    <x v="2"/>
    <x v="3"/>
    <x v="2"/>
    <x v="0"/>
    <x v="3"/>
    <x v="8"/>
    <x v="0"/>
    <s v="Resolved"/>
    <n v="5"/>
    <n v="10.4"/>
    <s v="No"/>
    <n v="5"/>
    <s v="Positive"/>
    <s v="No"/>
    <n v="304.02"/>
    <s v="5"/>
    <x v="4"/>
    <s v="Excellent"/>
  </r>
  <r>
    <x v="2056"/>
    <d v="2025-11-07T00:00:00"/>
    <d v="1899-12-30T20:55:00"/>
    <x v="0"/>
    <x v="3"/>
    <x v="0"/>
    <x v="0"/>
    <x v="0"/>
    <x v="0"/>
    <x v="1"/>
    <s v="Escalated"/>
    <n v="6.7"/>
    <n v="6.8"/>
    <s v="No"/>
    <n v="2"/>
    <s v="Negative"/>
    <s v="Yes"/>
    <n v="58.19"/>
    <s v="2"/>
    <x v="8"/>
    <s v="Average"/>
  </r>
  <r>
    <x v="2057"/>
    <d v="2025-04-29T00:00:00"/>
    <d v="1899-12-30T12:02:00"/>
    <x v="2"/>
    <x v="2"/>
    <x v="2"/>
    <x v="2"/>
    <x v="2"/>
    <x v="8"/>
    <x v="0"/>
    <s v="Replacement Initiated"/>
    <n v="1.2"/>
    <n v="7.9"/>
    <s v="No"/>
    <n v="2"/>
    <s v="Negative"/>
    <s v="No"/>
    <n v="54.06"/>
    <s v="5"/>
    <x v="0"/>
    <s v="Average"/>
  </r>
  <r>
    <x v="2058"/>
    <d v="2025-08-06T00:00:00"/>
    <d v="1899-12-30T10:30:00"/>
    <x v="4"/>
    <x v="1"/>
    <x v="1"/>
    <x v="0"/>
    <x v="2"/>
    <x v="1"/>
    <x v="0"/>
    <s v="Resolved"/>
    <n v="1.5"/>
    <n v="10.199999999999999"/>
    <s v="Yes"/>
    <n v="3"/>
    <s v="Neutral"/>
    <s v="No"/>
    <n v="302.11"/>
    <s v="5"/>
    <x v="7"/>
    <s v="Average"/>
  </r>
  <r>
    <x v="2059"/>
    <d v="2025-04-24T00:00:00"/>
    <d v="1899-12-30T13:33:00"/>
    <x v="9"/>
    <x v="0"/>
    <x v="2"/>
    <x v="2"/>
    <x v="2"/>
    <x v="1"/>
    <x v="0"/>
    <s v="Replacement Initiated"/>
    <n v="3.4"/>
    <n v="11.2"/>
    <s v="Yes"/>
    <n v="2"/>
    <s v="Negative"/>
    <s v="No"/>
    <n v="191.79"/>
    <s v="5"/>
    <x v="0"/>
    <s v="Average"/>
  </r>
  <r>
    <x v="2060"/>
    <d v="2025-05-25T00:00:00"/>
    <d v="1899-12-30T20:32:00"/>
    <x v="2"/>
    <x v="0"/>
    <x v="3"/>
    <x v="0"/>
    <x v="2"/>
    <x v="8"/>
    <x v="3"/>
    <s v="No Resolution"/>
    <n v="3.8"/>
    <n v="19.100000000000001"/>
    <s v="No"/>
    <n v="2"/>
    <s v="Negative"/>
    <s v="No"/>
    <n v="171.41"/>
    <s v="0"/>
    <x v="6"/>
    <s v="Average"/>
  </r>
  <r>
    <x v="2061"/>
    <d v="2025-01-26T00:00:00"/>
    <d v="1899-12-30T18:08:00"/>
    <x v="9"/>
    <x v="1"/>
    <x v="1"/>
    <x v="0"/>
    <x v="2"/>
    <x v="0"/>
    <x v="0"/>
    <s v="Information Provided"/>
    <n v="10.9"/>
    <n v="11.1"/>
    <s v="Yes"/>
    <n v="4"/>
    <s v="Positive"/>
    <s v="No"/>
    <n v="218.66"/>
    <s v="5"/>
    <x v="5"/>
    <s v="Excellent"/>
  </r>
  <r>
    <x v="2062"/>
    <d v="2025-05-16T00:00:00"/>
    <d v="1899-12-30T21:41:00"/>
    <x v="8"/>
    <x v="2"/>
    <x v="1"/>
    <x v="2"/>
    <x v="0"/>
    <x v="1"/>
    <x v="2"/>
    <s v="Follow-up Required"/>
    <n v="0.5"/>
    <n v="13.7"/>
    <s v="No"/>
    <n v="4"/>
    <s v="Neutral"/>
    <s v="No"/>
    <n v="116.32"/>
    <s v="3"/>
    <x v="6"/>
    <s v="Excellent"/>
  </r>
  <r>
    <x v="2063"/>
    <d v="2025-10-30T00:00:00"/>
    <d v="1899-12-30T11:50:00"/>
    <x v="16"/>
    <x v="3"/>
    <x v="2"/>
    <x v="0"/>
    <x v="2"/>
    <x v="0"/>
    <x v="0"/>
    <s v="Account Updated"/>
    <n v="2.2999999999999998"/>
    <n v="11.5"/>
    <s v="Yes"/>
    <n v="3"/>
    <s v="Neutral"/>
    <s v="No"/>
    <n v="113.68"/>
    <s v="5"/>
    <x v="10"/>
    <s v="Average"/>
  </r>
  <r>
    <x v="2064"/>
    <d v="2025-08-20T00:00:00"/>
    <d v="1899-12-30T14:00:00"/>
    <x v="17"/>
    <x v="0"/>
    <x v="1"/>
    <x v="1"/>
    <x v="1"/>
    <x v="9"/>
    <x v="0"/>
    <s v="Resolved"/>
    <n v="2.1"/>
    <n v="11.3"/>
    <s v="Yes"/>
    <n v="4"/>
    <s v="Positive"/>
    <s v="No"/>
    <n v="734.92"/>
    <s v="5"/>
    <x v="7"/>
    <s v="Excellent"/>
  </r>
  <r>
    <x v="2065"/>
    <d v="2025-03-17T00:00:00"/>
    <d v="1899-12-30T21:28:00"/>
    <x v="2"/>
    <x v="2"/>
    <x v="2"/>
    <x v="2"/>
    <x v="0"/>
    <x v="9"/>
    <x v="1"/>
    <s v="Escalated"/>
    <n v="2.2999999999999998"/>
    <n v="5.9"/>
    <s v="No"/>
    <n v="1"/>
    <s v="Negative"/>
    <s v="Yes"/>
    <n v="160.96"/>
    <s v="2"/>
    <x v="3"/>
    <s v="Poor"/>
  </r>
  <r>
    <x v="2066"/>
    <d v="2025-11-24T00:00:00"/>
    <d v="1899-12-30T19:32:00"/>
    <x v="11"/>
    <x v="1"/>
    <x v="2"/>
    <x v="0"/>
    <x v="2"/>
    <x v="9"/>
    <x v="0"/>
    <s v="Account Updated"/>
    <n v="2.9"/>
    <n v="9"/>
    <s v="Yes"/>
    <n v="3"/>
    <s v="Neutral"/>
    <s v="No"/>
    <n v="168.53"/>
    <s v="5"/>
    <x v="8"/>
    <s v="Average"/>
  </r>
  <r>
    <x v="2067"/>
    <d v="2025-12-11T00:00:00"/>
    <d v="1899-12-30T09:19:00"/>
    <x v="2"/>
    <x v="0"/>
    <x v="0"/>
    <x v="2"/>
    <x v="2"/>
    <x v="4"/>
    <x v="0"/>
    <s v="Information Provided"/>
    <n v="0.6"/>
    <n v="6.6"/>
    <s v="Yes"/>
    <n v="5"/>
    <s v="Positive"/>
    <s v="No"/>
    <n v="92.81"/>
    <s v="5"/>
    <x v="1"/>
    <s v="Excellent"/>
  </r>
  <r>
    <x v="2068"/>
    <d v="2025-10-29T00:00:00"/>
    <d v="1899-12-30T12:48:00"/>
    <x v="18"/>
    <x v="1"/>
    <x v="1"/>
    <x v="0"/>
    <x v="2"/>
    <x v="9"/>
    <x v="0"/>
    <s v="Replacement Initiated"/>
    <n v="6.6"/>
    <n v="9.6999999999999993"/>
    <s v="Yes"/>
    <n v="1"/>
    <s v="Negative"/>
    <s v="No"/>
    <n v="91.91"/>
    <s v="5"/>
    <x v="10"/>
    <s v="Poor"/>
  </r>
  <r>
    <x v="2069"/>
    <d v="2025-10-16T00:00:00"/>
    <d v="1899-12-30T19:54:00"/>
    <x v="9"/>
    <x v="3"/>
    <x v="0"/>
    <x v="0"/>
    <x v="2"/>
    <x v="0"/>
    <x v="2"/>
    <s v="Follow-up Required"/>
    <n v="2"/>
    <n v="17.399999999999999"/>
    <s v="No"/>
    <n v="3"/>
    <s v="Neutral"/>
    <s v="No"/>
    <n v="214.52"/>
    <s v="3"/>
    <x v="10"/>
    <s v="Average"/>
  </r>
  <r>
    <x v="2070"/>
    <d v="2025-01-01T00:00:00"/>
    <d v="1899-12-30T12:43:00"/>
    <x v="18"/>
    <x v="2"/>
    <x v="1"/>
    <x v="0"/>
    <x v="2"/>
    <x v="4"/>
    <x v="0"/>
    <s v="Replacement Initiated"/>
    <n v="2.5"/>
    <n v="5.4"/>
    <s v="Yes"/>
    <n v="5"/>
    <s v="Positive"/>
    <s v="No"/>
    <n v="604.41"/>
    <s v="5"/>
    <x v="5"/>
    <s v="Excellent"/>
  </r>
  <r>
    <x v="2071"/>
    <d v="2025-05-27T00:00:00"/>
    <d v="1899-12-30T17:54:00"/>
    <x v="19"/>
    <x v="3"/>
    <x v="3"/>
    <x v="2"/>
    <x v="0"/>
    <x v="6"/>
    <x v="0"/>
    <s v="Resolved"/>
    <n v="1.8"/>
    <n v="3.1"/>
    <s v="Yes"/>
    <n v="5"/>
    <s v="Positive"/>
    <s v="No"/>
    <n v="222.27"/>
    <s v="5"/>
    <x v="6"/>
    <s v="Excellent"/>
  </r>
  <r>
    <x v="2072"/>
    <d v="2025-10-14T00:00:00"/>
    <d v="1899-12-30T08:46:00"/>
    <x v="3"/>
    <x v="1"/>
    <x v="1"/>
    <x v="0"/>
    <x v="1"/>
    <x v="0"/>
    <x v="0"/>
    <s v="Resolved"/>
    <n v="2.9"/>
    <n v="12.7"/>
    <s v="Yes"/>
    <n v="3"/>
    <s v="Neutral"/>
    <s v="No"/>
    <n v="413.98"/>
    <s v="5"/>
    <x v="10"/>
    <s v="Average"/>
  </r>
  <r>
    <x v="2073"/>
    <d v="2025-05-22T00:00:00"/>
    <d v="1899-12-30T20:02:00"/>
    <x v="6"/>
    <x v="2"/>
    <x v="3"/>
    <x v="2"/>
    <x v="2"/>
    <x v="7"/>
    <x v="1"/>
    <s v="Escalated"/>
    <n v="3.6"/>
    <n v="12.9"/>
    <s v="No"/>
    <n v="1"/>
    <s v="Negative"/>
    <s v="Yes"/>
    <n v="817.16"/>
    <s v="2"/>
    <x v="6"/>
    <s v="Poor"/>
  </r>
  <r>
    <x v="2074"/>
    <d v="2025-02-22T00:00:00"/>
    <d v="1899-12-30T15:39:00"/>
    <x v="15"/>
    <x v="1"/>
    <x v="1"/>
    <x v="2"/>
    <x v="2"/>
    <x v="2"/>
    <x v="0"/>
    <s v="Refund Processed"/>
    <n v="2.6"/>
    <n v="10.6"/>
    <s v="Yes"/>
    <n v="4"/>
    <s v="Neutral"/>
    <s v="No"/>
    <n v="41.29"/>
    <s v="5"/>
    <x v="11"/>
    <s v="Excellent"/>
  </r>
  <r>
    <x v="2075"/>
    <d v="2025-10-31T00:00:00"/>
    <d v="1899-12-30T10:05:00"/>
    <x v="11"/>
    <x v="2"/>
    <x v="0"/>
    <x v="0"/>
    <x v="2"/>
    <x v="5"/>
    <x v="2"/>
    <s v="Follow-up Required"/>
    <n v="4.2"/>
    <n v="11.1"/>
    <s v="No"/>
    <n v="1"/>
    <s v="Negative"/>
    <s v="No"/>
    <n v="330.71"/>
    <s v="3"/>
    <x v="10"/>
    <s v="Poor"/>
  </r>
  <r>
    <x v="2076"/>
    <d v="2025-03-10T00:00:00"/>
    <d v="1899-12-30T08:43:00"/>
    <x v="13"/>
    <x v="1"/>
    <x v="3"/>
    <x v="0"/>
    <x v="2"/>
    <x v="1"/>
    <x v="2"/>
    <s v="Follow-up Required"/>
    <n v="4.2"/>
    <n v="14.5"/>
    <s v="No"/>
    <n v="5"/>
    <s v="Positive"/>
    <s v="No"/>
    <n v="92.71"/>
    <s v="3"/>
    <x v="3"/>
    <s v="Excellent"/>
  </r>
  <r>
    <x v="2077"/>
    <d v="2025-12-27T00:00:00"/>
    <d v="1899-12-30T09:19:00"/>
    <x v="7"/>
    <x v="3"/>
    <x v="3"/>
    <x v="0"/>
    <x v="2"/>
    <x v="1"/>
    <x v="0"/>
    <s v="Information Provided"/>
    <n v="0.8"/>
    <n v="13.1"/>
    <s v="Yes"/>
    <n v="3"/>
    <s v="Neutral"/>
    <s v="No"/>
    <n v="186.31"/>
    <s v="5"/>
    <x v="1"/>
    <s v="Average"/>
  </r>
  <r>
    <x v="2078"/>
    <d v="2025-03-31T00:00:00"/>
    <d v="1899-12-30T19:44:00"/>
    <x v="0"/>
    <x v="2"/>
    <x v="3"/>
    <x v="0"/>
    <x v="2"/>
    <x v="2"/>
    <x v="0"/>
    <s v="Resolved"/>
    <n v="1.6"/>
    <n v="7.9"/>
    <s v="Yes"/>
    <n v="5"/>
    <s v="Positive"/>
    <s v="No"/>
    <n v="193.1"/>
    <s v="5"/>
    <x v="3"/>
    <s v="Excellent"/>
  </r>
  <r>
    <x v="2079"/>
    <d v="2025-08-08T00:00:00"/>
    <d v="1899-12-30T10:05:00"/>
    <x v="10"/>
    <x v="1"/>
    <x v="0"/>
    <x v="0"/>
    <x v="2"/>
    <x v="7"/>
    <x v="0"/>
    <s v="Resolved"/>
    <n v="3.6"/>
    <n v="8.1"/>
    <s v="Yes"/>
    <n v="0"/>
    <s v="Neutral"/>
    <s v="No"/>
    <n v="120.24"/>
    <s v="5"/>
    <x v="7"/>
    <s v="Poor"/>
  </r>
  <r>
    <x v="2080"/>
    <d v="2025-07-11T00:00:00"/>
    <d v="1899-12-30T09:56:00"/>
    <x v="9"/>
    <x v="1"/>
    <x v="1"/>
    <x v="1"/>
    <x v="2"/>
    <x v="6"/>
    <x v="0"/>
    <s v="Replacement Initiated"/>
    <n v="1.6"/>
    <n v="10.1"/>
    <s v="No"/>
    <n v="5"/>
    <s v="Positive"/>
    <s v="No"/>
    <n v="216.94"/>
    <s v="5"/>
    <x v="4"/>
    <s v="Excellent"/>
  </r>
  <r>
    <x v="2081"/>
    <d v="2025-03-04T00:00:00"/>
    <d v="1899-12-30T13:31:00"/>
    <x v="17"/>
    <x v="2"/>
    <x v="3"/>
    <x v="3"/>
    <x v="0"/>
    <x v="1"/>
    <x v="0"/>
    <s v="Resolved"/>
    <n v="1.7"/>
    <n v="11.5"/>
    <s v="Yes"/>
    <n v="3"/>
    <s v="Neutral"/>
    <s v="No"/>
    <n v="21.48"/>
    <s v="5"/>
    <x v="3"/>
    <s v="Average"/>
  </r>
  <r>
    <x v="2082"/>
    <d v="2025-03-14T00:00:00"/>
    <d v="1899-12-30T17:28:00"/>
    <x v="9"/>
    <x v="0"/>
    <x v="2"/>
    <x v="2"/>
    <x v="2"/>
    <x v="1"/>
    <x v="2"/>
    <s v="Follow-up Required"/>
    <n v="0.6"/>
    <n v="20.6"/>
    <s v="No"/>
    <n v="0"/>
    <s v="Negative"/>
    <s v="No"/>
    <n v="254.07"/>
    <s v="3"/>
    <x v="3"/>
    <s v="Poor"/>
  </r>
  <r>
    <x v="2083"/>
    <d v="2025-06-10T00:00:00"/>
    <d v="1899-12-30T10:20:00"/>
    <x v="18"/>
    <x v="2"/>
    <x v="3"/>
    <x v="2"/>
    <x v="3"/>
    <x v="5"/>
    <x v="0"/>
    <s v="Resolved"/>
    <n v="1.2"/>
    <n v="9.6"/>
    <s v="No"/>
    <n v="5"/>
    <s v="Positive"/>
    <s v="No"/>
    <n v="352.2"/>
    <s v="5"/>
    <x v="9"/>
    <s v="Excellent"/>
  </r>
  <r>
    <x v="2084"/>
    <d v="2025-06-18T00:00:00"/>
    <d v="1899-12-30T20:45:00"/>
    <x v="15"/>
    <x v="3"/>
    <x v="2"/>
    <x v="2"/>
    <x v="0"/>
    <x v="9"/>
    <x v="0"/>
    <s v="Account Updated"/>
    <n v="1.9"/>
    <n v="5.7"/>
    <s v="Yes"/>
    <n v="4"/>
    <s v="Positive"/>
    <s v="No"/>
    <n v="96.82"/>
    <s v="5"/>
    <x v="9"/>
    <s v="Excellent"/>
  </r>
  <r>
    <x v="2085"/>
    <d v="2025-03-30T00:00:00"/>
    <d v="1899-12-30T10:58:00"/>
    <x v="18"/>
    <x v="0"/>
    <x v="3"/>
    <x v="0"/>
    <x v="0"/>
    <x v="7"/>
    <x v="0"/>
    <s v="Information Provided"/>
    <n v="1.4"/>
    <n v="7.9"/>
    <s v="No"/>
    <n v="4"/>
    <s v="Positive"/>
    <s v="No"/>
    <n v="128.97999999999999"/>
    <s v="5"/>
    <x v="3"/>
    <s v="Excellent"/>
  </r>
  <r>
    <x v="2086"/>
    <d v="2025-06-25T00:00:00"/>
    <d v="1899-12-30T16:09:00"/>
    <x v="0"/>
    <x v="0"/>
    <x v="2"/>
    <x v="1"/>
    <x v="2"/>
    <x v="1"/>
    <x v="0"/>
    <s v="Refund Processed"/>
    <n v="1.5"/>
    <n v="21.5"/>
    <s v="Yes"/>
    <n v="4"/>
    <s v="Neutral"/>
    <s v="No"/>
    <n v="434.75"/>
    <s v="5"/>
    <x v="9"/>
    <s v="Excellent"/>
  </r>
  <r>
    <x v="2087"/>
    <d v="2025-09-26T00:00:00"/>
    <d v="1899-12-30T19:09:00"/>
    <x v="5"/>
    <x v="0"/>
    <x v="3"/>
    <x v="2"/>
    <x v="1"/>
    <x v="8"/>
    <x v="0"/>
    <s v="Account Updated"/>
    <n v="1.8"/>
    <n v="6.3"/>
    <s v="Yes"/>
    <n v="4"/>
    <s v="Neutral"/>
    <s v="No"/>
    <n v="320.24"/>
    <s v="5"/>
    <x v="2"/>
    <s v="Excellent"/>
  </r>
  <r>
    <x v="2088"/>
    <d v="2025-03-14T00:00:00"/>
    <d v="1899-12-30T15:20:00"/>
    <x v="16"/>
    <x v="0"/>
    <x v="2"/>
    <x v="0"/>
    <x v="3"/>
    <x v="2"/>
    <x v="2"/>
    <s v="Follow-up Required"/>
    <n v="2.9"/>
    <n v="5.4"/>
    <s v="No"/>
    <n v="3"/>
    <s v="Negative"/>
    <s v="No"/>
    <n v="460.39"/>
    <s v="3"/>
    <x v="3"/>
    <s v="Average"/>
  </r>
  <r>
    <x v="2089"/>
    <d v="2025-09-02T00:00:00"/>
    <d v="1899-12-30T16:19:00"/>
    <x v="8"/>
    <x v="2"/>
    <x v="0"/>
    <x v="3"/>
    <x v="2"/>
    <x v="8"/>
    <x v="0"/>
    <s v="Resolved"/>
    <n v="3.3"/>
    <n v="9.8000000000000007"/>
    <s v="Yes"/>
    <n v="5"/>
    <s v="Positive"/>
    <s v="Yes"/>
    <n v="118.5"/>
    <s v="5"/>
    <x v="2"/>
    <s v="Excellent"/>
  </r>
  <r>
    <x v="2090"/>
    <d v="2025-03-18T00:00:00"/>
    <d v="1899-12-30T14:38:00"/>
    <x v="7"/>
    <x v="0"/>
    <x v="2"/>
    <x v="0"/>
    <x v="1"/>
    <x v="1"/>
    <x v="0"/>
    <s v="Resolved"/>
    <n v="1.1000000000000001"/>
    <n v="6.2"/>
    <s v="No"/>
    <n v="0"/>
    <s v="Positive"/>
    <s v="No"/>
    <n v="444.17"/>
    <s v="5"/>
    <x v="3"/>
    <s v="Poor"/>
  </r>
  <r>
    <x v="2091"/>
    <d v="2025-06-08T00:00:00"/>
    <d v="1899-12-30T19:39:00"/>
    <x v="13"/>
    <x v="3"/>
    <x v="0"/>
    <x v="1"/>
    <x v="2"/>
    <x v="1"/>
    <x v="2"/>
    <s v="Follow-up Required"/>
    <n v="0.6"/>
    <n v="13"/>
    <s v="No"/>
    <n v="2"/>
    <s v="Negative"/>
    <s v="No"/>
    <n v="249.33"/>
    <s v="3"/>
    <x v="9"/>
    <s v="Average"/>
  </r>
  <r>
    <x v="2092"/>
    <d v="2025-11-20T00:00:00"/>
    <d v="1899-12-30T17:19:00"/>
    <x v="15"/>
    <x v="0"/>
    <x v="1"/>
    <x v="2"/>
    <x v="1"/>
    <x v="1"/>
    <x v="0"/>
    <s v="Account Updated"/>
    <n v="1.9"/>
    <n v="15.3"/>
    <s v="Yes"/>
    <n v="5"/>
    <s v="Positive"/>
    <s v="No"/>
    <n v="653.9"/>
    <s v="5"/>
    <x v="8"/>
    <s v="Excellent"/>
  </r>
  <r>
    <x v="2093"/>
    <d v="2025-04-08T00:00:00"/>
    <d v="1899-12-30T19:28:00"/>
    <x v="18"/>
    <x v="3"/>
    <x v="2"/>
    <x v="3"/>
    <x v="2"/>
    <x v="7"/>
    <x v="0"/>
    <s v="Refund Processed"/>
    <n v="5.2"/>
    <n v="5.2"/>
    <s v="Yes"/>
    <n v="0"/>
    <s v="Neutral"/>
    <s v="No"/>
    <n v="229.25"/>
    <s v="5"/>
    <x v="0"/>
    <s v="Poor"/>
  </r>
  <r>
    <x v="2094"/>
    <d v="2025-04-12T00:00:00"/>
    <d v="1899-12-30T20:14:00"/>
    <x v="10"/>
    <x v="2"/>
    <x v="3"/>
    <x v="0"/>
    <x v="2"/>
    <x v="8"/>
    <x v="0"/>
    <s v="Information Provided"/>
    <n v="2.6"/>
    <n v="17.2"/>
    <s v="Yes"/>
    <n v="4"/>
    <s v="Positive"/>
    <s v="No"/>
    <n v="255.5"/>
    <s v="5"/>
    <x v="0"/>
    <s v="Excellent"/>
  </r>
  <r>
    <x v="2095"/>
    <d v="2025-05-12T00:00:00"/>
    <d v="1899-12-30T15:18:00"/>
    <x v="6"/>
    <x v="0"/>
    <x v="1"/>
    <x v="2"/>
    <x v="2"/>
    <x v="3"/>
    <x v="2"/>
    <s v="Follow-up Required"/>
    <n v="0.6"/>
    <n v="9.9"/>
    <s v="No"/>
    <n v="1"/>
    <s v="Negative"/>
    <s v="No"/>
    <n v="172.15"/>
    <s v="3"/>
    <x v="6"/>
    <s v="Poor"/>
  </r>
  <r>
    <x v="2096"/>
    <d v="2025-04-12T00:00:00"/>
    <d v="1899-12-30T21:37:00"/>
    <x v="16"/>
    <x v="3"/>
    <x v="1"/>
    <x v="0"/>
    <x v="2"/>
    <x v="3"/>
    <x v="0"/>
    <s v="Replacement Initiated"/>
    <n v="2.2000000000000002"/>
    <n v="5.7"/>
    <s v="Yes"/>
    <n v="5"/>
    <s v="Positive"/>
    <s v="No"/>
    <n v="134.72"/>
    <s v="5"/>
    <x v="0"/>
    <s v="Excellent"/>
  </r>
  <r>
    <x v="2097"/>
    <d v="2025-01-19T00:00:00"/>
    <d v="1899-12-30T14:30:00"/>
    <x v="19"/>
    <x v="1"/>
    <x v="1"/>
    <x v="0"/>
    <x v="2"/>
    <x v="9"/>
    <x v="0"/>
    <s v="Replacement Initiated"/>
    <n v="1.3"/>
    <n v="8.1999999999999993"/>
    <s v="Yes"/>
    <n v="4"/>
    <s v="Positive"/>
    <s v="No"/>
    <n v="127.94"/>
    <s v="5"/>
    <x v="5"/>
    <s v="Excellent"/>
  </r>
  <r>
    <x v="2098"/>
    <d v="2025-03-23T00:00:00"/>
    <d v="1899-12-30T09:32:00"/>
    <x v="6"/>
    <x v="2"/>
    <x v="1"/>
    <x v="2"/>
    <x v="2"/>
    <x v="9"/>
    <x v="0"/>
    <s v="Resolved"/>
    <n v="0.2"/>
    <n v="17.5"/>
    <s v="No"/>
    <n v="4"/>
    <s v="Neutral"/>
    <s v="No"/>
    <n v="22.93"/>
    <s v="5"/>
    <x v="3"/>
    <s v="Excellent"/>
  </r>
  <r>
    <x v="2099"/>
    <d v="2025-10-06T00:00:00"/>
    <d v="1899-12-30T12:16:00"/>
    <x v="19"/>
    <x v="0"/>
    <x v="3"/>
    <x v="1"/>
    <x v="2"/>
    <x v="5"/>
    <x v="0"/>
    <s v="Refund Processed"/>
    <n v="8.4"/>
    <n v="7.8"/>
    <s v="Yes"/>
    <n v="1"/>
    <s v="Negative"/>
    <s v="No"/>
    <n v="234.68"/>
    <s v="5"/>
    <x v="10"/>
    <s v="Poor"/>
  </r>
  <r>
    <x v="2100"/>
    <d v="2025-12-05T00:00:00"/>
    <d v="1899-12-30T17:51:00"/>
    <x v="14"/>
    <x v="1"/>
    <x v="0"/>
    <x v="1"/>
    <x v="2"/>
    <x v="9"/>
    <x v="2"/>
    <s v="Follow-up Required"/>
    <n v="2.5"/>
    <n v="10"/>
    <s v="No"/>
    <n v="1"/>
    <s v="Negative"/>
    <s v="No"/>
    <n v="213.75"/>
    <s v="3"/>
    <x v="1"/>
    <s v="Poor"/>
  </r>
  <r>
    <x v="2101"/>
    <d v="2025-12-31T00:00:00"/>
    <d v="1899-12-30T21:40:00"/>
    <x v="7"/>
    <x v="3"/>
    <x v="3"/>
    <x v="0"/>
    <x v="0"/>
    <x v="1"/>
    <x v="0"/>
    <s v="Resolved"/>
    <n v="3.2"/>
    <n v="17.5"/>
    <s v="Yes"/>
    <n v="0"/>
    <s v="Positive"/>
    <s v="No"/>
    <n v="71.69"/>
    <s v="5"/>
    <x v="1"/>
    <s v="Poor"/>
  </r>
  <r>
    <x v="2102"/>
    <d v="2025-11-27T00:00:00"/>
    <d v="1899-12-30T16:23:00"/>
    <x v="12"/>
    <x v="0"/>
    <x v="2"/>
    <x v="0"/>
    <x v="1"/>
    <x v="2"/>
    <x v="0"/>
    <s v="Resolved"/>
    <n v="1.3"/>
    <n v="8.6999999999999993"/>
    <s v="Yes"/>
    <n v="4"/>
    <s v="Neutral"/>
    <s v="No"/>
    <n v="625.54"/>
    <s v="5"/>
    <x v="8"/>
    <s v="Excellent"/>
  </r>
  <r>
    <x v="2103"/>
    <d v="2025-05-09T00:00:00"/>
    <d v="1899-12-30T13:07:00"/>
    <x v="1"/>
    <x v="3"/>
    <x v="2"/>
    <x v="1"/>
    <x v="3"/>
    <x v="5"/>
    <x v="0"/>
    <s v="Refund Processed"/>
    <n v="1.3"/>
    <n v="13.6"/>
    <s v="Yes"/>
    <n v="5"/>
    <s v="Positive"/>
    <s v="No"/>
    <n v="273.24"/>
    <s v="5"/>
    <x v="6"/>
    <s v="Excellent"/>
  </r>
  <r>
    <x v="2104"/>
    <d v="2025-12-10T00:00:00"/>
    <d v="1899-12-30T11:06:00"/>
    <x v="15"/>
    <x v="0"/>
    <x v="3"/>
    <x v="0"/>
    <x v="1"/>
    <x v="9"/>
    <x v="0"/>
    <s v="Account Updated"/>
    <n v="1.2"/>
    <n v="7.6"/>
    <s v="Yes"/>
    <n v="5"/>
    <s v="Positive"/>
    <s v="No"/>
    <n v="452.74"/>
    <s v="5"/>
    <x v="1"/>
    <s v="Excellent"/>
  </r>
  <r>
    <x v="2105"/>
    <d v="2025-11-06T00:00:00"/>
    <d v="1899-12-30T17:49:00"/>
    <x v="18"/>
    <x v="1"/>
    <x v="1"/>
    <x v="0"/>
    <x v="2"/>
    <x v="5"/>
    <x v="0"/>
    <s v="Information Provided"/>
    <n v="0.3"/>
    <n v="8.6999999999999993"/>
    <s v="Yes"/>
    <n v="5"/>
    <s v="Positive"/>
    <s v="No"/>
    <n v="119.27"/>
    <s v="5"/>
    <x v="8"/>
    <s v="Excellent"/>
  </r>
  <r>
    <x v="2106"/>
    <d v="2025-03-30T00:00:00"/>
    <d v="1899-12-30T10:07:00"/>
    <x v="13"/>
    <x v="2"/>
    <x v="1"/>
    <x v="3"/>
    <x v="2"/>
    <x v="9"/>
    <x v="0"/>
    <s v="Account Updated"/>
    <n v="1.5"/>
    <n v="7.9"/>
    <s v="Yes"/>
    <n v="0"/>
    <s v="Positive"/>
    <s v="No"/>
    <n v="198.98"/>
    <s v="5"/>
    <x v="3"/>
    <s v="Poor"/>
  </r>
  <r>
    <x v="2107"/>
    <d v="2025-08-01T00:00:00"/>
    <d v="1899-12-30T17:35:00"/>
    <x v="11"/>
    <x v="3"/>
    <x v="1"/>
    <x v="0"/>
    <x v="2"/>
    <x v="0"/>
    <x v="0"/>
    <s v="Information Provided"/>
    <n v="3.3"/>
    <n v="9.1"/>
    <s v="No"/>
    <n v="4"/>
    <s v="Positive"/>
    <s v="No"/>
    <n v="189.03"/>
    <s v="5"/>
    <x v="7"/>
    <s v="Excellent"/>
  </r>
  <r>
    <x v="2108"/>
    <d v="2025-05-23T00:00:00"/>
    <d v="1899-12-30T08:33:00"/>
    <x v="6"/>
    <x v="3"/>
    <x v="3"/>
    <x v="2"/>
    <x v="0"/>
    <x v="6"/>
    <x v="0"/>
    <s v="Replacement Initiated"/>
    <n v="1"/>
    <n v="9.1999999999999993"/>
    <s v="Yes"/>
    <n v="4"/>
    <s v="Positive"/>
    <s v="No"/>
    <n v="71.680000000000007"/>
    <s v="5"/>
    <x v="6"/>
    <s v="Excellent"/>
  </r>
  <r>
    <x v="2109"/>
    <d v="2025-03-06T00:00:00"/>
    <d v="1899-12-30T10:27:00"/>
    <x v="14"/>
    <x v="3"/>
    <x v="2"/>
    <x v="0"/>
    <x v="0"/>
    <x v="3"/>
    <x v="1"/>
    <s v="Escalated"/>
    <n v="2.7"/>
    <n v="14.3"/>
    <s v="No"/>
    <n v="3"/>
    <s v="Neutral"/>
    <s v="Yes"/>
    <n v="107.32"/>
    <s v="2"/>
    <x v="3"/>
    <s v="Average"/>
  </r>
  <r>
    <x v="2110"/>
    <d v="2025-03-17T00:00:00"/>
    <d v="1899-12-30T21:45:00"/>
    <x v="18"/>
    <x v="0"/>
    <x v="0"/>
    <x v="0"/>
    <x v="2"/>
    <x v="1"/>
    <x v="0"/>
    <s v="Resolved"/>
    <n v="1.6"/>
    <n v="11.4"/>
    <s v="Yes"/>
    <n v="5"/>
    <s v="Positive"/>
    <s v="No"/>
    <n v="55.36"/>
    <s v="5"/>
    <x v="3"/>
    <s v="Excellent"/>
  </r>
  <r>
    <x v="2111"/>
    <d v="2025-07-18T00:00:00"/>
    <d v="1899-12-30T11:09:00"/>
    <x v="14"/>
    <x v="3"/>
    <x v="1"/>
    <x v="0"/>
    <x v="3"/>
    <x v="8"/>
    <x v="0"/>
    <s v="Resolved"/>
    <n v="4.4000000000000004"/>
    <n v="13.8"/>
    <s v="No"/>
    <n v="0"/>
    <s v="Neutral"/>
    <s v="No"/>
    <n v="317.91000000000003"/>
    <s v="5"/>
    <x v="4"/>
    <s v="Poor"/>
  </r>
  <r>
    <x v="2112"/>
    <d v="2025-05-23T00:00:00"/>
    <d v="1899-12-30T12:14:00"/>
    <x v="0"/>
    <x v="2"/>
    <x v="1"/>
    <x v="0"/>
    <x v="0"/>
    <x v="0"/>
    <x v="0"/>
    <s v="Resolved"/>
    <n v="2.7"/>
    <n v="10.6"/>
    <s v="Yes"/>
    <n v="4"/>
    <s v="Neutral"/>
    <s v="No"/>
    <n v="85.3"/>
    <s v="5"/>
    <x v="6"/>
    <s v="Excellent"/>
  </r>
  <r>
    <x v="2113"/>
    <d v="2025-11-12T00:00:00"/>
    <d v="1899-12-30T13:27:00"/>
    <x v="9"/>
    <x v="2"/>
    <x v="1"/>
    <x v="0"/>
    <x v="1"/>
    <x v="5"/>
    <x v="1"/>
    <s v="Escalated"/>
    <n v="2.5"/>
    <n v="9"/>
    <s v="No"/>
    <n v="0"/>
    <s v="Negative"/>
    <s v="Yes"/>
    <n v="681.18"/>
    <s v="2"/>
    <x v="8"/>
    <s v="Poor"/>
  </r>
  <r>
    <x v="2114"/>
    <d v="2025-04-03T00:00:00"/>
    <d v="1899-12-30T18:26:00"/>
    <x v="5"/>
    <x v="1"/>
    <x v="1"/>
    <x v="0"/>
    <x v="2"/>
    <x v="9"/>
    <x v="0"/>
    <s v="Information Provided"/>
    <n v="4.2"/>
    <n v="1"/>
    <s v="No"/>
    <n v="3"/>
    <s v="Neutral"/>
    <s v="No"/>
    <n v="578.20000000000005"/>
    <s v="5"/>
    <x v="0"/>
    <s v="Average"/>
  </r>
  <r>
    <x v="2115"/>
    <d v="2025-11-01T00:00:00"/>
    <d v="1899-12-30T18:19:00"/>
    <x v="3"/>
    <x v="2"/>
    <x v="3"/>
    <x v="0"/>
    <x v="2"/>
    <x v="0"/>
    <x v="0"/>
    <s v="Information Provided"/>
    <n v="4"/>
    <n v="10.7"/>
    <s v="Yes"/>
    <n v="3"/>
    <s v="Neutral"/>
    <s v="No"/>
    <n v="253.03"/>
    <s v="5"/>
    <x v="8"/>
    <s v="Average"/>
  </r>
  <r>
    <x v="2116"/>
    <d v="2025-08-12T00:00:00"/>
    <d v="1899-12-30T19:29:00"/>
    <x v="0"/>
    <x v="2"/>
    <x v="2"/>
    <x v="0"/>
    <x v="0"/>
    <x v="0"/>
    <x v="0"/>
    <s v="Replacement Initiated"/>
    <n v="2.7"/>
    <n v="4.8"/>
    <s v="Yes"/>
    <n v="3"/>
    <s v="Neutral"/>
    <s v="No"/>
    <n v="107.91"/>
    <s v="5"/>
    <x v="7"/>
    <s v="Average"/>
  </r>
  <r>
    <x v="2117"/>
    <d v="2025-10-18T00:00:00"/>
    <d v="1899-12-30T17:56:00"/>
    <x v="19"/>
    <x v="1"/>
    <x v="0"/>
    <x v="0"/>
    <x v="2"/>
    <x v="0"/>
    <x v="0"/>
    <s v="Information Provided"/>
    <n v="2.9"/>
    <n v="11.3"/>
    <s v="No"/>
    <n v="5"/>
    <s v="Positive"/>
    <s v="No"/>
    <n v="185.22"/>
    <s v="5"/>
    <x v="10"/>
    <s v="Excellent"/>
  </r>
  <r>
    <x v="2118"/>
    <d v="2025-04-12T00:00:00"/>
    <d v="1899-12-30T18:11:00"/>
    <x v="14"/>
    <x v="2"/>
    <x v="2"/>
    <x v="0"/>
    <x v="1"/>
    <x v="7"/>
    <x v="0"/>
    <s v="Resolved"/>
    <n v="6.2"/>
    <n v="11.9"/>
    <s v="Yes"/>
    <n v="5"/>
    <s v="Positive"/>
    <s v="No"/>
    <n v="384.42"/>
    <s v="5"/>
    <x v="0"/>
    <s v="Excellent"/>
  </r>
  <r>
    <x v="2119"/>
    <d v="2025-09-24T00:00:00"/>
    <d v="1899-12-30T21:38:00"/>
    <x v="10"/>
    <x v="2"/>
    <x v="3"/>
    <x v="0"/>
    <x v="2"/>
    <x v="0"/>
    <x v="0"/>
    <s v="Resolved"/>
    <n v="2.2999999999999998"/>
    <n v="8.6999999999999993"/>
    <s v="Yes"/>
    <n v="5"/>
    <s v="Positive"/>
    <s v="Yes"/>
    <n v="448.67"/>
    <s v="5"/>
    <x v="2"/>
    <s v="Excellent"/>
  </r>
  <r>
    <x v="2120"/>
    <d v="2025-12-21T00:00:00"/>
    <d v="1899-12-30T10:30:00"/>
    <x v="12"/>
    <x v="1"/>
    <x v="2"/>
    <x v="2"/>
    <x v="2"/>
    <x v="2"/>
    <x v="0"/>
    <s v="Resolved"/>
    <n v="1.8"/>
    <n v="1.5"/>
    <s v="Yes"/>
    <n v="5"/>
    <s v="Positive"/>
    <s v="No"/>
    <n v="268.73"/>
    <s v="5"/>
    <x v="1"/>
    <s v="Excellent"/>
  </r>
  <r>
    <x v="2121"/>
    <d v="2025-04-20T00:00:00"/>
    <d v="1899-12-30T08:53:00"/>
    <x v="10"/>
    <x v="3"/>
    <x v="1"/>
    <x v="1"/>
    <x v="0"/>
    <x v="8"/>
    <x v="0"/>
    <s v="Resolved"/>
    <n v="0.2"/>
    <n v="5.9"/>
    <s v="Yes"/>
    <n v="0"/>
    <s v="Positive"/>
    <s v="No"/>
    <n v="39.94"/>
    <s v="5"/>
    <x v="0"/>
    <s v="Poor"/>
  </r>
  <r>
    <x v="2122"/>
    <d v="2025-11-26T00:00:00"/>
    <d v="1899-12-30T21:11:00"/>
    <x v="5"/>
    <x v="2"/>
    <x v="2"/>
    <x v="1"/>
    <x v="0"/>
    <x v="7"/>
    <x v="2"/>
    <s v="Follow-up Required"/>
    <n v="1.9"/>
    <n v="12.8"/>
    <s v="No"/>
    <n v="0"/>
    <s v="Positive"/>
    <s v="Yes"/>
    <n v="174.05"/>
    <s v="3"/>
    <x v="8"/>
    <s v="Poor"/>
  </r>
  <r>
    <x v="2123"/>
    <d v="2025-09-22T00:00:00"/>
    <d v="1899-12-30T14:12:00"/>
    <x v="1"/>
    <x v="0"/>
    <x v="0"/>
    <x v="0"/>
    <x v="2"/>
    <x v="0"/>
    <x v="0"/>
    <s v="Resolved"/>
    <n v="4.2"/>
    <n v="4"/>
    <s v="No"/>
    <n v="4"/>
    <s v="Positive"/>
    <s v="No"/>
    <n v="209.81"/>
    <s v="5"/>
    <x v="2"/>
    <s v="Excellent"/>
  </r>
  <r>
    <x v="2124"/>
    <d v="2025-01-03T00:00:00"/>
    <d v="1899-12-30T16:27:00"/>
    <x v="10"/>
    <x v="0"/>
    <x v="2"/>
    <x v="2"/>
    <x v="2"/>
    <x v="8"/>
    <x v="0"/>
    <s v="Replacement Initiated"/>
    <n v="2.7"/>
    <n v="14.3"/>
    <s v="No"/>
    <n v="5"/>
    <s v="Positive"/>
    <s v="No"/>
    <n v="142.80000000000001"/>
    <s v="5"/>
    <x v="5"/>
    <s v="Excellent"/>
  </r>
  <r>
    <x v="2125"/>
    <d v="2025-03-26T00:00:00"/>
    <d v="1899-12-30T19:53:00"/>
    <x v="13"/>
    <x v="0"/>
    <x v="3"/>
    <x v="1"/>
    <x v="2"/>
    <x v="8"/>
    <x v="0"/>
    <s v="Account Updated"/>
    <n v="0.4"/>
    <n v="9.3000000000000007"/>
    <s v="Yes"/>
    <n v="5"/>
    <s v="Positive"/>
    <s v="No"/>
    <n v="210.15"/>
    <s v="5"/>
    <x v="3"/>
    <s v="Excellent"/>
  </r>
  <r>
    <x v="2126"/>
    <d v="2025-10-09T00:00:00"/>
    <d v="1899-12-30T20:15:00"/>
    <x v="4"/>
    <x v="2"/>
    <x v="1"/>
    <x v="2"/>
    <x v="2"/>
    <x v="6"/>
    <x v="3"/>
    <s v="No Resolution"/>
    <n v="1.5"/>
    <n v="12"/>
    <s v="No"/>
    <n v="0"/>
    <s v="Negative"/>
    <s v="No"/>
    <n v="84.05"/>
    <s v="0"/>
    <x v="10"/>
    <s v="Poor"/>
  </r>
  <r>
    <x v="2127"/>
    <d v="2025-11-24T00:00:00"/>
    <d v="1899-12-30T08:40:00"/>
    <x v="10"/>
    <x v="1"/>
    <x v="2"/>
    <x v="0"/>
    <x v="0"/>
    <x v="4"/>
    <x v="0"/>
    <s v="Account Updated"/>
    <n v="3.4"/>
    <n v="8.9"/>
    <s v="Yes"/>
    <n v="3"/>
    <s v="Neutral"/>
    <s v="No"/>
    <n v="187.78"/>
    <s v="5"/>
    <x v="8"/>
    <s v="Average"/>
  </r>
  <r>
    <x v="2128"/>
    <d v="2025-10-31T00:00:00"/>
    <d v="1899-12-30T08:32:00"/>
    <x v="3"/>
    <x v="0"/>
    <x v="1"/>
    <x v="3"/>
    <x v="3"/>
    <x v="2"/>
    <x v="0"/>
    <s v="Replacement Initiated"/>
    <n v="5"/>
    <n v="7.7"/>
    <s v="Yes"/>
    <n v="5"/>
    <s v="Positive"/>
    <s v="No"/>
    <n v="292.7"/>
    <s v="5"/>
    <x v="10"/>
    <s v="Excellent"/>
  </r>
  <r>
    <x v="2129"/>
    <d v="2025-04-27T00:00:00"/>
    <d v="1899-12-30T09:15:00"/>
    <x v="13"/>
    <x v="2"/>
    <x v="0"/>
    <x v="2"/>
    <x v="3"/>
    <x v="2"/>
    <x v="0"/>
    <s v="Information Provided"/>
    <n v="7.9"/>
    <n v="10.4"/>
    <s v="Yes"/>
    <n v="5"/>
    <s v="Positive"/>
    <s v="No"/>
    <n v="246.21"/>
    <s v="5"/>
    <x v="0"/>
    <s v="Excellent"/>
  </r>
  <r>
    <x v="2130"/>
    <d v="2025-08-09T00:00:00"/>
    <d v="1899-12-30T09:39:00"/>
    <x v="9"/>
    <x v="2"/>
    <x v="1"/>
    <x v="2"/>
    <x v="0"/>
    <x v="7"/>
    <x v="0"/>
    <s v="Resolved"/>
    <n v="2.4"/>
    <n v="12.4"/>
    <s v="No"/>
    <n v="3"/>
    <s v="Neutral"/>
    <s v="No"/>
    <n v="75.22"/>
    <s v="5"/>
    <x v="7"/>
    <s v="Average"/>
  </r>
  <r>
    <x v="2131"/>
    <d v="2025-06-03T00:00:00"/>
    <d v="1899-12-30T17:57:00"/>
    <x v="12"/>
    <x v="3"/>
    <x v="1"/>
    <x v="0"/>
    <x v="2"/>
    <x v="9"/>
    <x v="0"/>
    <s v="Information Provided"/>
    <n v="8.6"/>
    <n v="6"/>
    <s v="Yes"/>
    <n v="4"/>
    <s v="Neutral"/>
    <s v="No"/>
    <n v="114.93"/>
    <s v="5"/>
    <x v="9"/>
    <s v="Excellent"/>
  </r>
  <r>
    <x v="2132"/>
    <d v="2025-06-02T00:00:00"/>
    <d v="1899-12-30T20:02:00"/>
    <x v="19"/>
    <x v="0"/>
    <x v="2"/>
    <x v="0"/>
    <x v="0"/>
    <x v="2"/>
    <x v="2"/>
    <s v="Follow-up Required"/>
    <n v="0.8"/>
    <n v="9.1"/>
    <s v="No"/>
    <n v="0"/>
    <s v="Negative"/>
    <s v="No"/>
    <n v="104.64"/>
    <s v="3"/>
    <x v="9"/>
    <s v="Poor"/>
  </r>
  <r>
    <x v="2133"/>
    <d v="2025-01-12T00:00:00"/>
    <d v="1899-12-30T10:10:00"/>
    <x v="1"/>
    <x v="0"/>
    <x v="0"/>
    <x v="0"/>
    <x v="3"/>
    <x v="5"/>
    <x v="0"/>
    <s v="Resolved"/>
    <n v="3.4"/>
    <n v="6"/>
    <s v="Yes"/>
    <n v="1"/>
    <s v="Negative"/>
    <s v="No"/>
    <n v="695.93"/>
    <s v="5"/>
    <x v="5"/>
    <s v="Poor"/>
  </r>
  <r>
    <x v="2134"/>
    <d v="2025-05-13T00:00:00"/>
    <d v="1899-12-30T15:59:00"/>
    <x v="19"/>
    <x v="3"/>
    <x v="3"/>
    <x v="0"/>
    <x v="2"/>
    <x v="2"/>
    <x v="0"/>
    <s v="Account Updated"/>
    <n v="2.9"/>
    <n v="11.3"/>
    <s v="Yes"/>
    <n v="3"/>
    <s v="Neutral"/>
    <s v="Yes"/>
    <n v="180.81"/>
    <s v="5"/>
    <x v="6"/>
    <s v="Average"/>
  </r>
  <r>
    <x v="2135"/>
    <d v="2025-10-31T00:00:00"/>
    <d v="1899-12-30T10:22:00"/>
    <x v="13"/>
    <x v="0"/>
    <x v="0"/>
    <x v="2"/>
    <x v="1"/>
    <x v="0"/>
    <x v="0"/>
    <s v="Refund Processed"/>
    <n v="2.4"/>
    <n v="12"/>
    <s v="No"/>
    <n v="3"/>
    <s v="Neutral"/>
    <s v="No"/>
    <n v="447.79"/>
    <s v="5"/>
    <x v="10"/>
    <s v="Average"/>
  </r>
  <r>
    <x v="2136"/>
    <d v="2025-10-20T00:00:00"/>
    <d v="1899-12-30T12:40:00"/>
    <x v="13"/>
    <x v="3"/>
    <x v="0"/>
    <x v="0"/>
    <x v="2"/>
    <x v="4"/>
    <x v="1"/>
    <s v="Escalated"/>
    <n v="8.3000000000000007"/>
    <n v="6.5"/>
    <s v="No"/>
    <n v="1"/>
    <s v="Negative"/>
    <s v="Yes"/>
    <n v="156.54"/>
    <s v="2"/>
    <x v="10"/>
    <s v="Poor"/>
  </r>
  <r>
    <x v="2137"/>
    <d v="2025-10-27T00:00:00"/>
    <d v="1899-12-30T10:28:00"/>
    <x v="8"/>
    <x v="2"/>
    <x v="1"/>
    <x v="0"/>
    <x v="2"/>
    <x v="9"/>
    <x v="3"/>
    <s v="No Resolution"/>
    <n v="8.6"/>
    <n v="10.199999999999999"/>
    <s v="No"/>
    <n v="1"/>
    <s v="Negative"/>
    <s v="No"/>
    <n v="146.1"/>
    <s v="0"/>
    <x v="10"/>
    <s v="Poor"/>
  </r>
  <r>
    <x v="2138"/>
    <d v="2025-08-16T00:00:00"/>
    <d v="1899-12-30T11:25:00"/>
    <x v="0"/>
    <x v="3"/>
    <x v="0"/>
    <x v="0"/>
    <x v="0"/>
    <x v="1"/>
    <x v="0"/>
    <s v="Resolved"/>
    <n v="0.9"/>
    <n v="16.399999999999999"/>
    <s v="Yes"/>
    <n v="5"/>
    <s v="Positive"/>
    <s v="No"/>
    <n v="33.85"/>
    <s v="5"/>
    <x v="7"/>
    <s v="Excellent"/>
  </r>
  <r>
    <x v="2139"/>
    <d v="2025-09-28T00:00:00"/>
    <d v="1899-12-30T16:43:00"/>
    <x v="11"/>
    <x v="0"/>
    <x v="3"/>
    <x v="0"/>
    <x v="2"/>
    <x v="0"/>
    <x v="0"/>
    <s v="Resolved"/>
    <n v="0.9"/>
    <n v="5.8"/>
    <s v="Yes"/>
    <n v="1"/>
    <s v="Negative"/>
    <s v="No"/>
    <n v="173.27"/>
    <s v="5"/>
    <x v="2"/>
    <s v="Poor"/>
  </r>
  <r>
    <x v="2140"/>
    <d v="2025-02-12T00:00:00"/>
    <d v="1899-12-30T15:39:00"/>
    <x v="16"/>
    <x v="3"/>
    <x v="2"/>
    <x v="0"/>
    <x v="2"/>
    <x v="1"/>
    <x v="2"/>
    <s v="Follow-up Required"/>
    <n v="3.9"/>
    <n v="9.6999999999999993"/>
    <s v="No"/>
    <n v="3"/>
    <s v="Neutral"/>
    <s v="No"/>
    <n v="243.14"/>
    <s v="3"/>
    <x v="11"/>
    <s v="Average"/>
  </r>
  <r>
    <x v="2141"/>
    <d v="2025-12-09T00:00:00"/>
    <d v="1899-12-30T17:13:00"/>
    <x v="8"/>
    <x v="1"/>
    <x v="0"/>
    <x v="2"/>
    <x v="0"/>
    <x v="7"/>
    <x v="0"/>
    <s v="Resolved"/>
    <n v="1.3"/>
    <n v="9.1"/>
    <s v="Yes"/>
    <n v="2"/>
    <s v="Negative"/>
    <s v="No"/>
    <n v="172.55"/>
    <s v="5"/>
    <x v="1"/>
    <s v="Average"/>
  </r>
  <r>
    <x v="2142"/>
    <d v="2025-11-22T00:00:00"/>
    <d v="1899-12-30T12:26:00"/>
    <x v="8"/>
    <x v="2"/>
    <x v="1"/>
    <x v="1"/>
    <x v="2"/>
    <x v="4"/>
    <x v="0"/>
    <s v="Resolved"/>
    <n v="0.3"/>
    <n v="3.8"/>
    <s v="No"/>
    <n v="5"/>
    <s v="Positive"/>
    <s v="No"/>
    <n v="131.72"/>
    <s v="5"/>
    <x v="8"/>
    <s v="Excellent"/>
  </r>
  <r>
    <x v="2143"/>
    <d v="2025-10-29T00:00:00"/>
    <d v="1899-12-30T17:40:00"/>
    <x v="4"/>
    <x v="3"/>
    <x v="2"/>
    <x v="0"/>
    <x v="2"/>
    <x v="1"/>
    <x v="3"/>
    <s v="No Resolution"/>
    <n v="6.3"/>
    <n v="14"/>
    <s v="No"/>
    <n v="3"/>
    <s v="Neutral"/>
    <s v="No"/>
    <n v="227.59"/>
    <s v="0"/>
    <x v="10"/>
    <s v="Average"/>
  </r>
  <r>
    <x v="2144"/>
    <d v="2025-12-30T00:00:00"/>
    <d v="1899-12-30T21:50:00"/>
    <x v="19"/>
    <x v="3"/>
    <x v="2"/>
    <x v="0"/>
    <x v="3"/>
    <x v="7"/>
    <x v="0"/>
    <s v="Information Provided"/>
    <n v="2.6"/>
    <n v="9.6"/>
    <s v="Yes"/>
    <n v="4"/>
    <s v="Neutral"/>
    <s v="No"/>
    <n v="388.06"/>
    <s v="5"/>
    <x v="1"/>
    <s v="Excellent"/>
  </r>
  <r>
    <x v="2145"/>
    <d v="2025-01-21T00:00:00"/>
    <d v="1899-12-30T09:07:00"/>
    <x v="10"/>
    <x v="1"/>
    <x v="1"/>
    <x v="0"/>
    <x v="2"/>
    <x v="8"/>
    <x v="0"/>
    <s v="Information Provided"/>
    <n v="10.5"/>
    <n v="15.9"/>
    <s v="Yes"/>
    <n v="3"/>
    <s v="Neutral"/>
    <s v="No"/>
    <n v="208.45"/>
    <s v="5"/>
    <x v="5"/>
    <s v="Average"/>
  </r>
  <r>
    <x v="2146"/>
    <d v="2025-04-17T00:00:00"/>
    <d v="1899-12-30T09:49:00"/>
    <x v="14"/>
    <x v="0"/>
    <x v="3"/>
    <x v="0"/>
    <x v="1"/>
    <x v="4"/>
    <x v="2"/>
    <s v="Follow-up Required"/>
    <n v="5.7"/>
    <n v="13.9"/>
    <s v="No"/>
    <n v="3"/>
    <s v="Neutral"/>
    <s v="Yes"/>
    <n v="841.68"/>
    <s v="3"/>
    <x v="0"/>
    <s v="Average"/>
  </r>
  <r>
    <x v="2147"/>
    <d v="2025-12-02T00:00:00"/>
    <d v="1899-12-30T15:13:00"/>
    <x v="8"/>
    <x v="0"/>
    <x v="3"/>
    <x v="1"/>
    <x v="1"/>
    <x v="1"/>
    <x v="0"/>
    <s v="Resolved"/>
    <n v="0.5"/>
    <n v="10.4"/>
    <s v="Yes"/>
    <n v="3"/>
    <s v="Neutral"/>
    <s v="No"/>
    <n v="494.46"/>
    <s v="5"/>
    <x v="1"/>
    <s v="Average"/>
  </r>
  <r>
    <x v="2148"/>
    <d v="2025-10-30T00:00:00"/>
    <d v="1899-12-30T11:09:00"/>
    <x v="17"/>
    <x v="3"/>
    <x v="1"/>
    <x v="2"/>
    <x v="1"/>
    <x v="7"/>
    <x v="0"/>
    <s v="Information Provided"/>
    <n v="5.4"/>
    <n v="9"/>
    <s v="Yes"/>
    <n v="5"/>
    <s v="Positive"/>
    <s v="No"/>
    <n v="675.08"/>
    <s v="5"/>
    <x v="10"/>
    <s v="Excellent"/>
  </r>
  <r>
    <x v="2149"/>
    <d v="2025-04-27T00:00:00"/>
    <d v="1899-12-30T14:48:00"/>
    <x v="18"/>
    <x v="3"/>
    <x v="2"/>
    <x v="2"/>
    <x v="3"/>
    <x v="7"/>
    <x v="0"/>
    <s v="Resolved"/>
    <n v="2"/>
    <n v="8.1999999999999993"/>
    <s v="Yes"/>
    <n v="4"/>
    <s v="Positive"/>
    <s v="No"/>
    <n v="46.42"/>
    <s v="5"/>
    <x v="0"/>
    <s v="Excellent"/>
  </r>
  <r>
    <x v="2150"/>
    <d v="2025-05-04T00:00:00"/>
    <d v="1899-12-30T12:00:00"/>
    <x v="10"/>
    <x v="1"/>
    <x v="2"/>
    <x v="2"/>
    <x v="3"/>
    <x v="0"/>
    <x v="0"/>
    <s v="Resolved"/>
    <n v="0.4"/>
    <n v="9.6999999999999993"/>
    <s v="Yes"/>
    <n v="5"/>
    <s v="Positive"/>
    <s v="No"/>
    <n v="385.1"/>
    <s v="5"/>
    <x v="6"/>
    <s v="Excellent"/>
  </r>
  <r>
    <x v="2151"/>
    <d v="2025-10-08T00:00:00"/>
    <d v="1899-12-30T13:10:00"/>
    <x v="7"/>
    <x v="1"/>
    <x v="3"/>
    <x v="0"/>
    <x v="2"/>
    <x v="5"/>
    <x v="1"/>
    <s v="Escalated"/>
    <n v="5.6"/>
    <n v="4"/>
    <s v="No"/>
    <n v="3"/>
    <s v="Negative"/>
    <s v="Yes"/>
    <n v="63.7"/>
    <s v="2"/>
    <x v="10"/>
    <s v="Average"/>
  </r>
  <r>
    <x v="2152"/>
    <d v="2025-10-19T00:00:00"/>
    <d v="1899-12-30T15:23:00"/>
    <x v="3"/>
    <x v="2"/>
    <x v="3"/>
    <x v="3"/>
    <x v="0"/>
    <x v="5"/>
    <x v="1"/>
    <s v="Escalated"/>
    <n v="1.4"/>
    <n v="10.9"/>
    <s v="No"/>
    <n v="0"/>
    <s v="Negative"/>
    <s v="Yes"/>
    <n v="101.65"/>
    <s v="2"/>
    <x v="10"/>
    <s v="Poor"/>
  </r>
  <r>
    <x v="2153"/>
    <d v="2025-07-22T00:00:00"/>
    <d v="1899-12-30T21:18:00"/>
    <x v="7"/>
    <x v="0"/>
    <x v="1"/>
    <x v="2"/>
    <x v="2"/>
    <x v="1"/>
    <x v="0"/>
    <s v="Resolved"/>
    <n v="0.4"/>
    <n v="15.4"/>
    <s v="Yes"/>
    <n v="3"/>
    <s v="Neutral"/>
    <s v="No"/>
    <n v="51.88"/>
    <s v="5"/>
    <x v="4"/>
    <s v="Average"/>
  </r>
  <r>
    <x v="2154"/>
    <d v="2025-02-20T00:00:00"/>
    <d v="1899-12-30T13:09:00"/>
    <x v="9"/>
    <x v="2"/>
    <x v="0"/>
    <x v="2"/>
    <x v="2"/>
    <x v="5"/>
    <x v="2"/>
    <s v="Follow-up Required"/>
    <n v="1.8"/>
    <n v="7.5"/>
    <s v="No"/>
    <n v="3"/>
    <s v="Neutral"/>
    <s v="No"/>
    <n v="210.43"/>
    <s v="3"/>
    <x v="11"/>
    <s v="Average"/>
  </r>
  <r>
    <x v="2155"/>
    <d v="2025-09-28T00:00:00"/>
    <d v="1899-12-30T10:06:00"/>
    <x v="7"/>
    <x v="0"/>
    <x v="3"/>
    <x v="0"/>
    <x v="1"/>
    <x v="0"/>
    <x v="0"/>
    <s v="Information Provided"/>
    <n v="2"/>
    <n v="1.4"/>
    <s v="Yes"/>
    <n v="3"/>
    <s v="Neutral"/>
    <s v="No"/>
    <n v="483.55"/>
    <s v="5"/>
    <x v="2"/>
    <s v="Average"/>
  </r>
  <r>
    <x v="2156"/>
    <d v="2025-11-20T00:00:00"/>
    <d v="1899-12-30T09:17:00"/>
    <x v="6"/>
    <x v="1"/>
    <x v="0"/>
    <x v="2"/>
    <x v="2"/>
    <x v="0"/>
    <x v="0"/>
    <s v="Resolved"/>
    <n v="1.9"/>
    <n v="6.3"/>
    <s v="No"/>
    <n v="4"/>
    <s v="Positive"/>
    <s v="No"/>
    <n v="235.43"/>
    <s v="5"/>
    <x v="8"/>
    <s v="Excellent"/>
  </r>
  <r>
    <x v="2157"/>
    <d v="2025-10-04T00:00:00"/>
    <d v="1899-12-30T16:04:00"/>
    <x v="2"/>
    <x v="2"/>
    <x v="1"/>
    <x v="2"/>
    <x v="2"/>
    <x v="9"/>
    <x v="0"/>
    <s v="Replacement Initiated"/>
    <n v="1.3"/>
    <n v="6.9"/>
    <s v="Yes"/>
    <n v="5"/>
    <s v="Positive"/>
    <s v="No"/>
    <n v="22.22"/>
    <s v="5"/>
    <x v="10"/>
    <s v="Excellent"/>
  </r>
  <r>
    <x v="2158"/>
    <d v="2025-05-21T00:00:00"/>
    <d v="1899-12-30T12:13:00"/>
    <x v="1"/>
    <x v="0"/>
    <x v="0"/>
    <x v="2"/>
    <x v="2"/>
    <x v="2"/>
    <x v="0"/>
    <s v="Resolved"/>
    <n v="2.7"/>
    <n v="8.1"/>
    <s v="Yes"/>
    <n v="4"/>
    <s v="Positive"/>
    <s v="No"/>
    <n v="43.63"/>
    <s v="5"/>
    <x v="6"/>
    <s v="Excellent"/>
  </r>
  <r>
    <x v="2159"/>
    <d v="2025-10-02T00:00:00"/>
    <d v="1899-12-30T09:37:00"/>
    <x v="16"/>
    <x v="2"/>
    <x v="1"/>
    <x v="0"/>
    <x v="1"/>
    <x v="1"/>
    <x v="0"/>
    <s v="Resolved"/>
    <n v="2.9"/>
    <n v="11.9"/>
    <s v="Yes"/>
    <n v="5"/>
    <s v="Positive"/>
    <s v="No"/>
    <n v="562.84"/>
    <s v="5"/>
    <x v="10"/>
    <s v="Excellent"/>
  </r>
  <r>
    <x v="2160"/>
    <d v="2025-10-17T00:00:00"/>
    <d v="1899-12-30T19:46:00"/>
    <x v="5"/>
    <x v="0"/>
    <x v="2"/>
    <x v="2"/>
    <x v="0"/>
    <x v="9"/>
    <x v="0"/>
    <s v="Resolved"/>
    <n v="2.6"/>
    <n v="3.4"/>
    <s v="Yes"/>
    <n v="0"/>
    <s v="Negative"/>
    <s v="No"/>
    <n v="90.85"/>
    <s v="5"/>
    <x v="10"/>
    <s v="Poor"/>
  </r>
  <r>
    <x v="2161"/>
    <d v="2025-11-30T00:00:00"/>
    <d v="1899-12-30T19:21:00"/>
    <x v="7"/>
    <x v="3"/>
    <x v="0"/>
    <x v="3"/>
    <x v="2"/>
    <x v="1"/>
    <x v="0"/>
    <s v="Resolved"/>
    <n v="0.2"/>
    <n v="13.1"/>
    <s v="Yes"/>
    <n v="3"/>
    <s v="Neutral"/>
    <s v="No"/>
    <n v="94.65"/>
    <s v="5"/>
    <x v="8"/>
    <s v="Average"/>
  </r>
  <r>
    <x v="2162"/>
    <d v="2025-02-21T00:00:00"/>
    <d v="1899-12-30T16:13:00"/>
    <x v="1"/>
    <x v="1"/>
    <x v="3"/>
    <x v="1"/>
    <x v="2"/>
    <x v="2"/>
    <x v="0"/>
    <s v="Resolved"/>
    <n v="2.9"/>
    <n v="11.4"/>
    <s v="Yes"/>
    <n v="4"/>
    <s v="Neutral"/>
    <s v="No"/>
    <n v="88.97"/>
    <s v="5"/>
    <x v="11"/>
    <s v="Excellent"/>
  </r>
  <r>
    <x v="2163"/>
    <d v="2025-01-27T00:00:00"/>
    <d v="1899-12-30T17:42:00"/>
    <x v="4"/>
    <x v="0"/>
    <x v="3"/>
    <x v="1"/>
    <x v="0"/>
    <x v="6"/>
    <x v="3"/>
    <s v="No Resolution"/>
    <n v="0.6"/>
    <n v="8.6"/>
    <s v="No"/>
    <n v="2"/>
    <s v="Negative"/>
    <s v="No"/>
    <n v="103.73"/>
    <s v="0"/>
    <x v="5"/>
    <s v="Average"/>
  </r>
  <r>
    <x v="2164"/>
    <d v="2025-06-06T00:00:00"/>
    <d v="1899-12-30T14:13:00"/>
    <x v="8"/>
    <x v="2"/>
    <x v="1"/>
    <x v="2"/>
    <x v="0"/>
    <x v="5"/>
    <x v="3"/>
    <s v="No Resolution"/>
    <n v="1.6"/>
    <n v="7.9"/>
    <s v="No"/>
    <n v="2"/>
    <s v="Negative"/>
    <s v="No"/>
    <n v="209.47"/>
    <s v="0"/>
    <x v="9"/>
    <s v="Average"/>
  </r>
  <r>
    <x v="2165"/>
    <d v="2025-08-27T00:00:00"/>
    <d v="1899-12-30T08:58:00"/>
    <x v="1"/>
    <x v="0"/>
    <x v="2"/>
    <x v="0"/>
    <x v="2"/>
    <x v="9"/>
    <x v="2"/>
    <s v="Follow-up Required"/>
    <n v="3.7"/>
    <n v="8.3000000000000007"/>
    <s v="No"/>
    <n v="0"/>
    <s v="Neutral"/>
    <s v="No"/>
    <n v="262.11"/>
    <s v="3"/>
    <x v="7"/>
    <s v="Poor"/>
  </r>
  <r>
    <x v="2166"/>
    <d v="2025-06-05T00:00:00"/>
    <d v="1899-12-30T13:53:00"/>
    <x v="2"/>
    <x v="1"/>
    <x v="2"/>
    <x v="1"/>
    <x v="3"/>
    <x v="1"/>
    <x v="0"/>
    <s v="Resolved"/>
    <n v="1.9"/>
    <n v="17.3"/>
    <s v="Yes"/>
    <n v="5"/>
    <s v="Positive"/>
    <s v="No"/>
    <n v="357.98"/>
    <s v="5"/>
    <x v="9"/>
    <s v="Excellent"/>
  </r>
  <r>
    <x v="2167"/>
    <d v="2025-10-18T00:00:00"/>
    <d v="1899-12-30T11:36:00"/>
    <x v="8"/>
    <x v="3"/>
    <x v="1"/>
    <x v="0"/>
    <x v="0"/>
    <x v="2"/>
    <x v="0"/>
    <s v="Resolved"/>
    <n v="6.7"/>
    <n v="6.5"/>
    <s v="Yes"/>
    <n v="3"/>
    <s v="Neutral"/>
    <s v="No"/>
    <n v="111.3"/>
    <s v="5"/>
    <x v="10"/>
    <s v="Average"/>
  </r>
  <r>
    <x v="2168"/>
    <d v="2025-05-16T00:00:00"/>
    <d v="1899-12-30T13:04:00"/>
    <x v="5"/>
    <x v="1"/>
    <x v="1"/>
    <x v="2"/>
    <x v="2"/>
    <x v="1"/>
    <x v="0"/>
    <s v="Resolved"/>
    <n v="6.5"/>
    <n v="13.5"/>
    <s v="Yes"/>
    <n v="3"/>
    <s v="Neutral"/>
    <s v="No"/>
    <n v="135.26"/>
    <s v="5"/>
    <x v="6"/>
    <s v="Average"/>
  </r>
  <r>
    <x v="2169"/>
    <d v="2025-05-24T00:00:00"/>
    <d v="1899-12-30T16:13:00"/>
    <x v="14"/>
    <x v="3"/>
    <x v="2"/>
    <x v="0"/>
    <x v="3"/>
    <x v="4"/>
    <x v="0"/>
    <s v="Resolved"/>
    <n v="0.7"/>
    <n v="10.5"/>
    <s v="Yes"/>
    <n v="4"/>
    <s v="Positive"/>
    <s v="No"/>
    <n v="414.08"/>
    <s v="5"/>
    <x v="6"/>
    <s v="Excellent"/>
  </r>
  <r>
    <x v="2170"/>
    <d v="2025-04-16T00:00:00"/>
    <d v="1899-12-30T17:09:00"/>
    <x v="5"/>
    <x v="2"/>
    <x v="0"/>
    <x v="0"/>
    <x v="1"/>
    <x v="2"/>
    <x v="0"/>
    <s v="Resolved"/>
    <n v="7.7"/>
    <n v="7.2"/>
    <s v="Yes"/>
    <n v="5"/>
    <s v="Positive"/>
    <s v="No"/>
    <n v="90.16"/>
    <s v="5"/>
    <x v="0"/>
    <s v="Excellent"/>
  </r>
  <r>
    <x v="2171"/>
    <d v="2025-06-07T00:00:00"/>
    <d v="1899-12-30T17:18:00"/>
    <x v="2"/>
    <x v="3"/>
    <x v="0"/>
    <x v="1"/>
    <x v="1"/>
    <x v="5"/>
    <x v="0"/>
    <s v="Resolved"/>
    <n v="0.4"/>
    <n v="4.9000000000000004"/>
    <s v="Yes"/>
    <n v="4"/>
    <s v="Neutral"/>
    <s v="No"/>
    <n v="378.21"/>
    <s v="5"/>
    <x v="9"/>
    <s v="Excellent"/>
  </r>
  <r>
    <x v="2172"/>
    <d v="2025-05-26T00:00:00"/>
    <d v="1899-12-30T20:39:00"/>
    <x v="9"/>
    <x v="2"/>
    <x v="3"/>
    <x v="2"/>
    <x v="2"/>
    <x v="7"/>
    <x v="0"/>
    <s v="Resolved"/>
    <n v="1.2"/>
    <n v="8.1"/>
    <s v="Yes"/>
    <n v="5"/>
    <s v="Positive"/>
    <s v="No"/>
    <n v="56.13"/>
    <s v="5"/>
    <x v="6"/>
    <s v="Excellent"/>
  </r>
  <r>
    <x v="2173"/>
    <d v="2025-01-02T00:00:00"/>
    <d v="1899-12-30T12:42:00"/>
    <x v="2"/>
    <x v="3"/>
    <x v="0"/>
    <x v="1"/>
    <x v="1"/>
    <x v="7"/>
    <x v="2"/>
    <s v="Follow-up Required"/>
    <n v="2.7"/>
    <n v="1"/>
    <s v="No"/>
    <n v="2"/>
    <s v="Neutral"/>
    <s v="No"/>
    <n v="338.43"/>
    <s v="3"/>
    <x v="5"/>
    <s v="Average"/>
  </r>
  <r>
    <x v="2174"/>
    <d v="2025-03-18T00:00:00"/>
    <d v="1899-12-30T08:37:00"/>
    <x v="4"/>
    <x v="2"/>
    <x v="4"/>
    <x v="2"/>
    <x v="0"/>
    <x v="0"/>
    <x v="0"/>
    <s v="Information Provided"/>
    <n v="0.6"/>
    <n v="9.4"/>
    <s v="Yes"/>
    <n v="5"/>
    <s v="Positive"/>
    <s v="No"/>
    <n v="34.19"/>
    <s v="5"/>
    <x v="3"/>
    <s v="Excellent"/>
  </r>
  <r>
    <x v="2175"/>
    <d v="2025-05-12T00:00:00"/>
    <d v="1899-12-30T16:17:00"/>
    <x v="6"/>
    <x v="1"/>
    <x v="2"/>
    <x v="2"/>
    <x v="2"/>
    <x v="3"/>
    <x v="0"/>
    <s v="Resolved"/>
    <n v="0.4"/>
    <n v="5.3"/>
    <s v="Yes"/>
    <n v="3"/>
    <s v="Neutral"/>
    <s v="Yes"/>
    <n v="99.31"/>
    <s v="5"/>
    <x v="6"/>
    <s v="Average"/>
  </r>
  <r>
    <x v="2176"/>
    <d v="2025-03-31T00:00:00"/>
    <d v="1899-12-30T11:37:00"/>
    <x v="6"/>
    <x v="2"/>
    <x v="1"/>
    <x v="0"/>
    <x v="2"/>
    <x v="8"/>
    <x v="0"/>
    <s v="Refund Processed"/>
    <n v="1.6"/>
    <n v="9"/>
    <s v="Yes"/>
    <n v="0"/>
    <s v="Neutral"/>
    <s v="No"/>
    <n v="162.19999999999999"/>
    <s v="5"/>
    <x v="3"/>
    <s v="Poor"/>
  </r>
  <r>
    <x v="2177"/>
    <d v="2025-12-11T00:00:00"/>
    <d v="1899-12-30T13:56:00"/>
    <x v="8"/>
    <x v="0"/>
    <x v="3"/>
    <x v="0"/>
    <x v="2"/>
    <x v="3"/>
    <x v="0"/>
    <s v="Refund Processed"/>
    <n v="1.1000000000000001"/>
    <n v="15.9"/>
    <s v="Yes"/>
    <n v="0"/>
    <s v="Positive"/>
    <s v="No"/>
    <n v="223.94"/>
    <s v="5"/>
    <x v="1"/>
    <s v="Poor"/>
  </r>
  <r>
    <x v="2178"/>
    <d v="2025-12-16T00:00:00"/>
    <d v="1899-12-30T20:10:00"/>
    <x v="10"/>
    <x v="2"/>
    <x v="3"/>
    <x v="0"/>
    <x v="2"/>
    <x v="0"/>
    <x v="0"/>
    <s v="Resolved"/>
    <n v="8.1999999999999993"/>
    <n v="9.3000000000000007"/>
    <s v="Yes"/>
    <n v="3"/>
    <s v="Neutral"/>
    <s v="No"/>
    <n v="188.59"/>
    <s v="5"/>
    <x v="1"/>
    <s v="Average"/>
  </r>
  <r>
    <x v="2179"/>
    <d v="2025-09-20T00:00:00"/>
    <d v="1899-12-30T08:26:00"/>
    <x v="3"/>
    <x v="1"/>
    <x v="0"/>
    <x v="0"/>
    <x v="0"/>
    <x v="7"/>
    <x v="0"/>
    <s v="Resolved"/>
    <n v="4.9000000000000004"/>
    <n v="7.3"/>
    <s v="Yes"/>
    <n v="4"/>
    <s v="Neutral"/>
    <s v="No"/>
    <n v="167.64"/>
    <s v="5"/>
    <x v="2"/>
    <s v="Excellent"/>
  </r>
  <r>
    <x v="2180"/>
    <d v="2025-12-17T00:00:00"/>
    <d v="1899-12-30T17:01:00"/>
    <x v="11"/>
    <x v="0"/>
    <x v="2"/>
    <x v="0"/>
    <x v="3"/>
    <x v="2"/>
    <x v="2"/>
    <s v="Follow-up Required"/>
    <n v="3.5"/>
    <n v="7.8"/>
    <s v="No"/>
    <n v="4"/>
    <s v="Positive"/>
    <s v="No"/>
    <n v="284.24"/>
    <s v="3"/>
    <x v="1"/>
    <s v="Excellent"/>
  </r>
  <r>
    <x v="2181"/>
    <d v="2025-04-18T00:00:00"/>
    <d v="1899-12-30T09:52:00"/>
    <x v="14"/>
    <x v="2"/>
    <x v="3"/>
    <x v="2"/>
    <x v="2"/>
    <x v="5"/>
    <x v="0"/>
    <s v="Resolved"/>
    <n v="1.3"/>
    <n v="10.6"/>
    <s v="No"/>
    <n v="5"/>
    <s v="Positive"/>
    <s v="No"/>
    <n v="0"/>
    <s v="5"/>
    <x v="0"/>
    <s v="Excellent"/>
  </r>
  <r>
    <x v="2182"/>
    <d v="2025-03-15T00:00:00"/>
    <d v="1899-12-30T18:48:00"/>
    <x v="11"/>
    <x v="2"/>
    <x v="0"/>
    <x v="2"/>
    <x v="2"/>
    <x v="1"/>
    <x v="0"/>
    <s v="Resolved"/>
    <n v="0.7"/>
    <n v="12.3"/>
    <s v="Yes"/>
    <n v="5"/>
    <s v="Positive"/>
    <s v="No"/>
    <n v="291.33"/>
    <s v="5"/>
    <x v="3"/>
    <s v="Excellent"/>
  </r>
  <r>
    <x v="2183"/>
    <d v="2025-02-08T00:00:00"/>
    <d v="1899-12-30T15:46:00"/>
    <x v="10"/>
    <x v="0"/>
    <x v="0"/>
    <x v="0"/>
    <x v="0"/>
    <x v="2"/>
    <x v="0"/>
    <s v="Refund Processed"/>
    <n v="7.4"/>
    <n v="4.5"/>
    <s v="No"/>
    <n v="4"/>
    <s v="Positive"/>
    <s v="No"/>
    <n v="0"/>
    <s v="5"/>
    <x v="11"/>
    <s v="Excellent"/>
  </r>
  <r>
    <x v="2184"/>
    <d v="2025-06-08T00:00:00"/>
    <d v="1899-12-30T14:08:00"/>
    <x v="0"/>
    <x v="3"/>
    <x v="0"/>
    <x v="0"/>
    <x v="2"/>
    <x v="7"/>
    <x v="0"/>
    <s v="Resolved"/>
    <n v="4.3"/>
    <n v="7.9"/>
    <s v="Yes"/>
    <n v="2"/>
    <s v="Neutral"/>
    <s v="No"/>
    <n v="288.05"/>
    <s v="5"/>
    <x v="9"/>
    <s v="Average"/>
  </r>
  <r>
    <x v="2185"/>
    <d v="2025-03-12T00:00:00"/>
    <d v="1899-12-30T21:21:00"/>
    <x v="11"/>
    <x v="1"/>
    <x v="0"/>
    <x v="1"/>
    <x v="1"/>
    <x v="0"/>
    <x v="0"/>
    <s v="Resolved"/>
    <n v="5.9"/>
    <n v="8.6999999999999993"/>
    <s v="Yes"/>
    <n v="5"/>
    <s v="Positive"/>
    <s v="No"/>
    <n v="149.19"/>
    <s v="5"/>
    <x v="3"/>
    <s v="Excellent"/>
  </r>
  <r>
    <x v="2186"/>
    <d v="2025-11-08T00:00:00"/>
    <d v="1899-12-30T13:44:00"/>
    <x v="12"/>
    <x v="3"/>
    <x v="2"/>
    <x v="0"/>
    <x v="3"/>
    <x v="1"/>
    <x v="0"/>
    <s v="Replacement Initiated"/>
    <n v="1.3"/>
    <n v="14.5"/>
    <s v="Yes"/>
    <n v="0"/>
    <s v="Neutral"/>
    <s v="No"/>
    <n v="336.35"/>
    <s v="5"/>
    <x v="8"/>
    <s v="Poor"/>
  </r>
  <r>
    <x v="2187"/>
    <d v="2025-08-29T00:00:00"/>
    <d v="1899-12-30T12:42:00"/>
    <x v="17"/>
    <x v="1"/>
    <x v="0"/>
    <x v="0"/>
    <x v="1"/>
    <x v="7"/>
    <x v="0"/>
    <s v="Information Provided"/>
    <n v="1"/>
    <n v="12.1"/>
    <s v="Yes"/>
    <n v="5"/>
    <s v="Positive"/>
    <s v="No"/>
    <n v="546.67999999999995"/>
    <s v="5"/>
    <x v="7"/>
    <s v="Excellent"/>
  </r>
  <r>
    <x v="2188"/>
    <d v="2025-10-25T00:00:00"/>
    <d v="1899-12-30T20:58:00"/>
    <x v="13"/>
    <x v="1"/>
    <x v="0"/>
    <x v="2"/>
    <x v="2"/>
    <x v="0"/>
    <x v="2"/>
    <s v="Follow-up Required"/>
    <n v="0.3"/>
    <n v="5.7"/>
    <s v="No"/>
    <n v="4"/>
    <s v="Neutral"/>
    <s v="No"/>
    <n v="109.05"/>
    <s v="3"/>
    <x v="10"/>
    <s v="Excellent"/>
  </r>
  <r>
    <x v="2189"/>
    <d v="2025-02-05T00:00:00"/>
    <d v="1899-12-30T15:10:00"/>
    <x v="3"/>
    <x v="1"/>
    <x v="0"/>
    <x v="2"/>
    <x v="0"/>
    <x v="2"/>
    <x v="0"/>
    <s v="Account Updated"/>
    <n v="1.6"/>
    <n v="10.9"/>
    <s v="Yes"/>
    <n v="5"/>
    <s v="Positive"/>
    <s v="No"/>
    <n v="51.48"/>
    <s v="5"/>
    <x v="11"/>
    <s v="Excellent"/>
  </r>
  <r>
    <x v="2190"/>
    <d v="2025-03-25T00:00:00"/>
    <d v="1899-12-30T13:37:00"/>
    <x v="10"/>
    <x v="2"/>
    <x v="3"/>
    <x v="0"/>
    <x v="2"/>
    <x v="4"/>
    <x v="0"/>
    <s v="Information Provided"/>
    <n v="5.9"/>
    <n v="7.9"/>
    <s v="Yes"/>
    <n v="5"/>
    <s v="Positive"/>
    <s v="No"/>
    <n v="32.31"/>
    <s v="5"/>
    <x v="3"/>
    <s v="Excellent"/>
  </r>
  <r>
    <x v="2191"/>
    <d v="2025-09-20T00:00:00"/>
    <d v="1899-12-30T14:08:00"/>
    <x v="19"/>
    <x v="0"/>
    <x v="0"/>
    <x v="2"/>
    <x v="2"/>
    <x v="6"/>
    <x v="0"/>
    <s v="Refund Processed"/>
    <n v="1.9"/>
    <n v="10.3"/>
    <s v="Yes"/>
    <n v="1"/>
    <s v="Negative"/>
    <s v="No"/>
    <n v="109.95"/>
    <s v="5"/>
    <x v="2"/>
    <s v="Poor"/>
  </r>
  <r>
    <x v="2192"/>
    <d v="2025-11-06T00:00:00"/>
    <d v="1899-12-30T18:29:00"/>
    <x v="15"/>
    <x v="3"/>
    <x v="0"/>
    <x v="0"/>
    <x v="0"/>
    <x v="7"/>
    <x v="0"/>
    <s v="Replacement Initiated"/>
    <n v="4.5999999999999996"/>
    <n v="4.0999999999999996"/>
    <s v="Yes"/>
    <n v="3"/>
    <s v="Neutral"/>
    <s v="No"/>
    <n v="135.65"/>
    <s v="5"/>
    <x v="8"/>
    <s v="Average"/>
  </r>
  <r>
    <x v="2193"/>
    <d v="2025-06-21T00:00:00"/>
    <d v="1899-12-30T21:55:00"/>
    <x v="1"/>
    <x v="2"/>
    <x v="0"/>
    <x v="2"/>
    <x v="2"/>
    <x v="9"/>
    <x v="0"/>
    <s v="Resolved"/>
    <n v="0.4"/>
    <n v="3.1"/>
    <s v="Yes"/>
    <n v="0"/>
    <s v="Neutral"/>
    <s v="No"/>
    <n v="114.62"/>
    <s v="5"/>
    <x v="9"/>
    <s v="Poor"/>
  </r>
  <r>
    <x v="2194"/>
    <d v="2025-06-22T00:00:00"/>
    <d v="1899-12-30T11:29:00"/>
    <x v="19"/>
    <x v="2"/>
    <x v="2"/>
    <x v="0"/>
    <x v="2"/>
    <x v="7"/>
    <x v="0"/>
    <s v="Resolved"/>
    <n v="3.4"/>
    <n v="7.3"/>
    <s v="Yes"/>
    <n v="1"/>
    <s v="Negative"/>
    <s v="No"/>
    <n v="35.840000000000003"/>
    <s v="5"/>
    <x v="9"/>
    <s v="Poor"/>
  </r>
  <r>
    <x v="2195"/>
    <d v="2025-12-28T00:00:00"/>
    <d v="1899-12-30T21:03:00"/>
    <x v="14"/>
    <x v="0"/>
    <x v="0"/>
    <x v="0"/>
    <x v="0"/>
    <x v="0"/>
    <x v="2"/>
    <s v="Follow-up Required"/>
    <n v="2.1"/>
    <n v="10.6"/>
    <s v="No"/>
    <n v="3"/>
    <s v="Neutral"/>
    <s v="No"/>
    <n v="142.61000000000001"/>
    <s v="3"/>
    <x v="1"/>
    <s v="Average"/>
  </r>
  <r>
    <x v="2196"/>
    <d v="2025-02-16T00:00:00"/>
    <d v="1899-12-30T11:31:00"/>
    <x v="16"/>
    <x v="3"/>
    <x v="3"/>
    <x v="2"/>
    <x v="2"/>
    <x v="4"/>
    <x v="0"/>
    <s v="Resolved"/>
    <n v="1.5"/>
    <n v="7.6"/>
    <s v="No"/>
    <n v="2"/>
    <s v="Neutral"/>
    <s v="No"/>
    <n v="265.02999999999997"/>
    <s v="5"/>
    <x v="11"/>
    <s v="Average"/>
  </r>
  <r>
    <x v="2197"/>
    <d v="2025-05-21T00:00:00"/>
    <d v="1899-12-30T19:20:00"/>
    <x v="19"/>
    <x v="1"/>
    <x v="2"/>
    <x v="0"/>
    <x v="2"/>
    <x v="3"/>
    <x v="0"/>
    <s v="Information Provided"/>
    <n v="2.4"/>
    <n v="9.1"/>
    <s v="Yes"/>
    <n v="5"/>
    <s v="Positive"/>
    <s v="No"/>
    <n v="91.48"/>
    <s v="5"/>
    <x v="6"/>
    <s v="Excellent"/>
  </r>
  <r>
    <x v="2198"/>
    <d v="2025-04-28T00:00:00"/>
    <d v="1899-12-30T08:54:00"/>
    <x v="6"/>
    <x v="3"/>
    <x v="2"/>
    <x v="2"/>
    <x v="2"/>
    <x v="4"/>
    <x v="0"/>
    <s v="Resolved"/>
    <n v="1.4"/>
    <n v="1"/>
    <s v="Yes"/>
    <n v="3"/>
    <s v="Neutral"/>
    <s v="No"/>
    <n v="168.92"/>
    <s v="5"/>
    <x v="0"/>
    <s v="Average"/>
  </r>
  <r>
    <x v="2199"/>
    <d v="2025-10-04T00:00:00"/>
    <d v="1899-12-30T20:54:00"/>
    <x v="3"/>
    <x v="1"/>
    <x v="0"/>
    <x v="0"/>
    <x v="2"/>
    <x v="1"/>
    <x v="0"/>
    <s v="Resolved"/>
    <n v="4.4000000000000004"/>
    <n v="13.5"/>
    <s v="Yes"/>
    <n v="0"/>
    <s v="Neutral"/>
    <s v="No"/>
    <n v="243.66"/>
    <s v="5"/>
    <x v="10"/>
    <s v="Poor"/>
  </r>
  <r>
    <x v="2200"/>
    <d v="2025-08-02T00:00:00"/>
    <d v="1899-12-30T09:07:00"/>
    <x v="9"/>
    <x v="1"/>
    <x v="1"/>
    <x v="0"/>
    <x v="2"/>
    <x v="0"/>
    <x v="0"/>
    <s v="Resolved"/>
    <n v="0.5"/>
    <n v="12.4"/>
    <s v="Yes"/>
    <n v="3"/>
    <s v="Neutral"/>
    <s v="No"/>
    <n v="96.25"/>
    <s v="5"/>
    <x v="7"/>
    <s v="Average"/>
  </r>
  <r>
    <x v="2201"/>
    <d v="2025-08-08T00:00:00"/>
    <d v="1899-12-30T17:57:00"/>
    <x v="18"/>
    <x v="0"/>
    <x v="0"/>
    <x v="0"/>
    <x v="0"/>
    <x v="0"/>
    <x v="0"/>
    <s v="Account Updated"/>
    <n v="5.2"/>
    <n v="6.1"/>
    <s v="No"/>
    <n v="5"/>
    <s v="Positive"/>
    <s v="No"/>
    <n v="299.69"/>
    <s v="5"/>
    <x v="7"/>
    <s v="Excellent"/>
  </r>
  <r>
    <x v="2202"/>
    <d v="2025-01-26T00:00:00"/>
    <d v="1899-12-30T12:54:00"/>
    <x v="10"/>
    <x v="2"/>
    <x v="2"/>
    <x v="0"/>
    <x v="1"/>
    <x v="0"/>
    <x v="0"/>
    <s v="Resolved"/>
    <n v="4.2"/>
    <n v="10.4"/>
    <s v="No"/>
    <n v="5"/>
    <s v="Positive"/>
    <s v="No"/>
    <n v="367.14"/>
    <s v="5"/>
    <x v="5"/>
    <s v="Excellent"/>
  </r>
  <r>
    <x v="2203"/>
    <d v="2025-01-09T00:00:00"/>
    <d v="1899-12-30T17:42:00"/>
    <x v="12"/>
    <x v="2"/>
    <x v="0"/>
    <x v="1"/>
    <x v="1"/>
    <x v="1"/>
    <x v="0"/>
    <s v="Resolved"/>
    <n v="2.4"/>
    <n v="12.9"/>
    <s v="Yes"/>
    <n v="4"/>
    <s v="Neutral"/>
    <s v="No"/>
    <n v="557.6"/>
    <s v="5"/>
    <x v="5"/>
    <s v="Excellent"/>
  </r>
  <r>
    <x v="2204"/>
    <d v="2025-09-28T00:00:00"/>
    <d v="1899-12-30T14:15:00"/>
    <x v="5"/>
    <x v="1"/>
    <x v="0"/>
    <x v="0"/>
    <x v="2"/>
    <x v="0"/>
    <x v="0"/>
    <s v="Information Provided"/>
    <n v="4.0999999999999996"/>
    <n v="5.4"/>
    <s v="Yes"/>
    <n v="5"/>
    <s v="Positive"/>
    <s v="No"/>
    <n v="302.77"/>
    <s v="5"/>
    <x v="2"/>
    <s v="Excellent"/>
  </r>
  <r>
    <x v="2205"/>
    <d v="2025-01-10T00:00:00"/>
    <d v="1899-12-30T19:46:00"/>
    <x v="9"/>
    <x v="1"/>
    <x v="1"/>
    <x v="1"/>
    <x v="0"/>
    <x v="1"/>
    <x v="0"/>
    <s v="Resolved"/>
    <n v="4.9000000000000004"/>
    <n v="11.4"/>
    <s v="Yes"/>
    <n v="5"/>
    <s v="Positive"/>
    <s v="No"/>
    <n v="90.13"/>
    <s v="5"/>
    <x v="5"/>
    <s v="Excellent"/>
  </r>
  <r>
    <x v="2206"/>
    <d v="2025-05-01T00:00:00"/>
    <d v="1899-12-30T08:25:00"/>
    <x v="0"/>
    <x v="3"/>
    <x v="1"/>
    <x v="1"/>
    <x v="2"/>
    <x v="6"/>
    <x v="0"/>
    <s v="Information Provided"/>
    <n v="3.3"/>
    <n v="13.2"/>
    <s v="No"/>
    <n v="0"/>
    <s v="Neutral"/>
    <s v="No"/>
    <n v="54.26"/>
    <s v="5"/>
    <x v="6"/>
    <s v="Poor"/>
  </r>
  <r>
    <x v="2207"/>
    <d v="2025-05-05T00:00:00"/>
    <d v="1899-12-30T20:35:00"/>
    <x v="10"/>
    <x v="0"/>
    <x v="1"/>
    <x v="2"/>
    <x v="2"/>
    <x v="4"/>
    <x v="2"/>
    <s v="Follow-up Required"/>
    <n v="1"/>
    <n v="4.7"/>
    <s v="No"/>
    <n v="3"/>
    <s v="Neutral"/>
    <s v="No"/>
    <n v="82.98"/>
    <s v="3"/>
    <x v="6"/>
    <s v="Average"/>
  </r>
  <r>
    <x v="2208"/>
    <d v="2025-06-19T00:00:00"/>
    <d v="1899-12-30T11:17:00"/>
    <x v="15"/>
    <x v="3"/>
    <x v="0"/>
    <x v="0"/>
    <x v="1"/>
    <x v="7"/>
    <x v="0"/>
    <s v="Resolved"/>
    <n v="2.4"/>
    <n v="12.7"/>
    <s v="Yes"/>
    <n v="5"/>
    <s v="Positive"/>
    <s v="No"/>
    <n v="333.72"/>
    <s v="5"/>
    <x v="9"/>
    <s v="Excellent"/>
  </r>
  <r>
    <x v="2209"/>
    <d v="2025-03-13T00:00:00"/>
    <d v="1899-12-30T14:37:00"/>
    <x v="13"/>
    <x v="1"/>
    <x v="0"/>
    <x v="2"/>
    <x v="1"/>
    <x v="8"/>
    <x v="0"/>
    <s v="Resolved"/>
    <n v="2.4"/>
    <n v="16.600000000000001"/>
    <s v="No"/>
    <n v="3"/>
    <s v="Neutral"/>
    <s v="No"/>
    <n v="367.55"/>
    <s v="5"/>
    <x v="3"/>
    <s v="Average"/>
  </r>
  <r>
    <x v="2210"/>
    <d v="2025-06-01T00:00:00"/>
    <d v="1899-12-30T18:23:00"/>
    <x v="5"/>
    <x v="2"/>
    <x v="3"/>
    <x v="0"/>
    <x v="3"/>
    <x v="4"/>
    <x v="0"/>
    <s v="Replacement Initiated"/>
    <n v="4.3"/>
    <n v="6.5"/>
    <s v="Yes"/>
    <n v="5"/>
    <s v="Positive"/>
    <s v="No"/>
    <n v="240.21"/>
    <s v="5"/>
    <x v="9"/>
    <s v="Excellent"/>
  </r>
  <r>
    <x v="2211"/>
    <d v="2025-07-27T00:00:00"/>
    <d v="1899-12-30T12:16:00"/>
    <x v="4"/>
    <x v="1"/>
    <x v="0"/>
    <x v="0"/>
    <x v="0"/>
    <x v="2"/>
    <x v="0"/>
    <s v="Refund Processed"/>
    <n v="1.8"/>
    <n v="9.6"/>
    <s v="Yes"/>
    <n v="0"/>
    <s v="Neutral"/>
    <s v="No"/>
    <n v="15.5"/>
    <s v="5"/>
    <x v="4"/>
    <s v="Poor"/>
  </r>
  <r>
    <x v="2212"/>
    <d v="2025-02-18T00:00:00"/>
    <d v="1899-12-30T18:19:00"/>
    <x v="7"/>
    <x v="1"/>
    <x v="3"/>
    <x v="0"/>
    <x v="1"/>
    <x v="7"/>
    <x v="0"/>
    <s v="Refund Processed"/>
    <n v="2.8"/>
    <n v="10.6"/>
    <s v="Yes"/>
    <n v="4"/>
    <s v="Positive"/>
    <s v="No"/>
    <n v="350.71"/>
    <s v="5"/>
    <x v="11"/>
    <s v="Excellent"/>
  </r>
  <r>
    <x v="2213"/>
    <d v="2025-06-03T00:00:00"/>
    <d v="1899-12-30T15:20:00"/>
    <x v="2"/>
    <x v="1"/>
    <x v="0"/>
    <x v="0"/>
    <x v="2"/>
    <x v="5"/>
    <x v="2"/>
    <s v="Follow-up Required"/>
    <n v="5.2"/>
    <n v="2.6"/>
    <s v="No"/>
    <n v="3"/>
    <s v="Neutral"/>
    <s v="No"/>
    <n v="107.33"/>
    <s v="3"/>
    <x v="9"/>
    <s v="Average"/>
  </r>
  <r>
    <x v="2214"/>
    <d v="2025-12-13T00:00:00"/>
    <d v="1899-12-30T14:03:00"/>
    <x v="8"/>
    <x v="3"/>
    <x v="1"/>
    <x v="0"/>
    <x v="3"/>
    <x v="2"/>
    <x v="0"/>
    <s v="Resolved"/>
    <n v="2.5"/>
    <n v="9.6999999999999993"/>
    <s v="No"/>
    <n v="5"/>
    <s v="Positive"/>
    <s v="No"/>
    <n v="145.93"/>
    <s v="5"/>
    <x v="1"/>
    <s v="Excellent"/>
  </r>
  <r>
    <x v="2215"/>
    <d v="2025-10-20T00:00:00"/>
    <d v="1899-12-30T15:45:00"/>
    <x v="1"/>
    <x v="3"/>
    <x v="1"/>
    <x v="1"/>
    <x v="2"/>
    <x v="8"/>
    <x v="0"/>
    <s v="Resolved"/>
    <n v="2.7"/>
    <n v="1.6"/>
    <s v="No"/>
    <n v="3"/>
    <s v="Neutral"/>
    <s v="No"/>
    <n v="270.2"/>
    <s v="5"/>
    <x v="10"/>
    <s v="Average"/>
  </r>
  <r>
    <x v="2216"/>
    <d v="2025-03-09T00:00:00"/>
    <d v="1899-12-30T09:42:00"/>
    <x v="6"/>
    <x v="2"/>
    <x v="1"/>
    <x v="0"/>
    <x v="2"/>
    <x v="7"/>
    <x v="0"/>
    <s v="Replacement Initiated"/>
    <n v="2.2000000000000002"/>
    <n v="10.199999999999999"/>
    <s v="Yes"/>
    <n v="0"/>
    <s v="Neutral"/>
    <s v="No"/>
    <n v="109.84"/>
    <s v="5"/>
    <x v="3"/>
    <s v="Poor"/>
  </r>
  <r>
    <x v="2217"/>
    <d v="2025-02-19T00:00:00"/>
    <d v="1899-12-30T16:14:00"/>
    <x v="0"/>
    <x v="1"/>
    <x v="1"/>
    <x v="0"/>
    <x v="2"/>
    <x v="7"/>
    <x v="2"/>
    <s v="Follow-up Required"/>
    <n v="1.7"/>
    <n v="3.9"/>
    <s v="No"/>
    <n v="5"/>
    <s v="Positive"/>
    <s v="No"/>
    <n v="265"/>
    <s v="3"/>
    <x v="11"/>
    <s v="Excellent"/>
  </r>
  <r>
    <x v="2218"/>
    <d v="2025-06-01T00:00:00"/>
    <d v="1899-12-30T16:39:00"/>
    <x v="13"/>
    <x v="3"/>
    <x v="2"/>
    <x v="2"/>
    <x v="0"/>
    <x v="8"/>
    <x v="0"/>
    <s v="Replacement Initiated"/>
    <n v="0.4"/>
    <n v="15.3"/>
    <s v="Yes"/>
    <n v="5"/>
    <s v="Positive"/>
    <s v="No"/>
    <n v="0"/>
    <s v="5"/>
    <x v="9"/>
    <s v="Excellent"/>
  </r>
  <r>
    <x v="2219"/>
    <d v="2025-01-19T00:00:00"/>
    <d v="1899-12-30T11:24:00"/>
    <x v="2"/>
    <x v="2"/>
    <x v="0"/>
    <x v="0"/>
    <x v="2"/>
    <x v="3"/>
    <x v="0"/>
    <s v="Information Provided"/>
    <n v="4.9000000000000004"/>
    <n v="6.4"/>
    <s v="No"/>
    <n v="3"/>
    <s v="Neutral"/>
    <s v="No"/>
    <n v="90.87"/>
    <s v="5"/>
    <x v="5"/>
    <s v="Average"/>
  </r>
  <r>
    <x v="2220"/>
    <d v="2025-04-10T00:00:00"/>
    <d v="1899-12-30T12:40:00"/>
    <x v="1"/>
    <x v="1"/>
    <x v="1"/>
    <x v="0"/>
    <x v="3"/>
    <x v="7"/>
    <x v="0"/>
    <s v="Resolved"/>
    <n v="2"/>
    <n v="6.4"/>
    <s v="Yes"/>
    <n v="4"/>
    <s v="Neutral"/>
    <s v="No"/>
    <n v="228.16"/>
    <s v="5"/>
    <x v="0"/>
    <s v="Excellent"/>
  </r>
  <r>
    <x v="2221"/>
    <d v="2025-03-01T00:00:00"/>
    <d v="1899-12-30T19:07:00"/>
    <x v="16"/>
    <x v="3"/>
    <x v="3"/>
    <x v="0"/>
    <x v="0"/>
    <x v="6"/>
    <x v="0"/>
    <s v="Resolved"/>
    <n v="4.2"/>
    <n v="10.9"/>
    <s v="Yes"/>
    <n v="4"/>
    <s v="Neutral"/>
    <s v="No"/>
    <n v="34.74"/>
    <s v="5"/>
    <x v="3"/>
    <s v="Excellent"/>
  </r>
  <r>
    <x v="2222"/>
    <d v="2025-06-16T00:00:00"/>
    <d v="1899-12-30T11:29:00"/>
    <x v="9"/>
    <x v="1"/>
    <x v="0"/>
    <x v="2"/>
    <x v="0"/>
    <x v="1"/>
    <x v="0"/>
    <s v="Account Updated"/>
    <n v="4.5"/>
    <n v="10"/>
    <s v="Yes"/>
    <n v="5"/>
    <s v="Positive"/>
    <s v="No"/>
    <n v="135.36000000000001"/>
    <s v="5"/>
    <x v="9"/>
    <s v="Excellent"/>
  </r>
  <r>
    <x v="2223"/>
    <d v="2025-07-21T00:00:00"/>
    <d v="1899-12-30T16:16:00"/>
    <x v="15"/>
    <x v="3"/>
    <x v="2"/>
    <x v="0"/>
    <x v="0"/>
    <x v="6"/>
    <x v="0"/>
    <s v="Refund Processed"/>
    <n v="2.2000000000000002"/>
    <n v="7.7"/>
    <s v="Yes"/>
    <n v="4"/>
    <s v="Neutral"/>
    <s v="No"/>
    <n v="171.65"/>
    <s v="5"/>
    <x v="4"/>
    <s v="Excellent"/>
  </r>
  <r>
    <x v="2224"/>
    <d v="2025-12-11T00:00:00"/>
    <d v="1899-12-30T08:46:00"/>
    <x v="7"/>
    <x v="1"/>
    <x v="0"/>
    <x v="0"/>
    <x v="2"/>
    <x v="9"/>
    <x v="3"/>
    <s v="No Resolution"/>
    <n v="3.1"/>
    <n v="12.6"/>
    <s v="No"/>
    <n v="3"/>
    <s v="Neutral"/>
    <s v="No"/>
    <n v="247.04"/>
    <s v="0"/>
    <x v="1"/>
    <s v="Average"/>
  </r>
  <r>
    <x v="2225"/>
    <d v="2025-05-26T00:00:00"/>
    <d v="1899-12-30T14:16:00"/>
    <x v="12"/>
    <x v="1"/>
    <x v="0"/>
    <x v="0"/>
    <x v="1"/>
    <x v="7"/>
    <x v="1"/>
    <s v="Escalated"/>
    <n v="5.6"/>
    <n v="10.199999999999999"/>
    <s v="No"/>
    <n v="0"/>
    <s v="Neutral"/>
    <s v="Yes"/>
    <n v="356.61"/>
    <s v="2"/>
    <x v="6"/>
    <s v="Poor"/>
  </r>
  <r>
    <x v="2226"/>
    <d v="2025-06-13T00:00:00"/>
    <d v="1899-12-30T17:34:00"/>
    <x v="0"/>
    <x v="0"/>
    <x v="1"/>
    <x v="1"/>
    <x v="0"/>
    <x v="1"/>
    <x v="2"/>
    <s v="Follow-up Required"/>
    <n v="1.2"/>
    <n v="16.3"/>
    <s v="No"/>
    <n v="2"/>
    <s v="Negative"/>
    <s v="No"/>
    <n v="202.16"/>
    <s v="3"/>
    <x v="9"/>
    <s v="Average"/>
  </r>
  <r>
    <x v="2227"/>
    <d v="2025-08-30T00:00:00"/>
    <d v="1899-12-30T21:08:00"/>
    <x v="7"/>
    <x v="0"/>
    <x v="0"/>
    <x v="1"/>
    <x v="0"/>
    <x v="7"/>
    <x v="0"/>
    <s v="Refund Processed"/>
    <n v="2.4"/>
    <n v="9.4"/>
    <s v="No"/>
    <n v="0"/>
    <s v="Positive"/>
    <s v="No"/>
    <n v="161.18"/>
    <s v="5"/>
    <x v="7"/>
    <s v="Poor"/>
  </r>
  <r>
    <x v="2228"/>
    <d v="2025-03-10T00:00:00"/>
    <d v="1899-12-30T20:07:00"/>
    <x v="19"/>
    <x v="2"/>
    <x v="1"/>
    <x v="2"/>
    <x v="1"/>
    <x v="7"/>
    <x v="2"/>
    <s v="Follow-up Required"/>
    <n v="2.6"/>
    <n v="6"/>
    <s v="No"/>
    <n v="3"/>
    <s v="Negative"/>
    <s v="No"/>
    <n v="78.08"/>
    <s v="3"/>
    <x v="3"/>
    <s v="Average"/>
  </r>
  <r>
    <x v="2229"/>
    <d v="2025-06-24T00:00:00"/>
    <d v="1899-12-30T10:27:00"/>
    <x v="1"/>
    <x v="0"/>
    <x v="0"/>
    <x v="0"/>
    <x v="3"/>
    <x v="7"/>
    <x v="0"/>
    <s v="Account Updated"/>
    <n v="4.9000000000000004"/>
    <n v="9.3000000000000007"/>
    <s v="No"/>
    <n v="5"/>
    <s v="Positive"/>
    <s v="No"/>
    <n v="787.42"/>
    <s v="5"/>
    <x v="9"/>
    <s v="Excellent"/>
  </r>
  <r>
    <x v="2230"/>
    <d v="2025-02-18T00:00:00"/>
    <d v="1899-12-30T20:59:00"/>
    <x v="2"/>
    <x v="3"/>
    <x v="2"/>
    <x v="0"/>
    <x v="0"/>
    <x v="9"/>
    <x v="0"/>
    <s v="Refund Processed"/>
    <n v="1.8"/>
    <n v="8.3000000000000007"/>
    <s v="Yes"/>
    <n v="0"/>
    <s v="Positive"/>
    <s v="No"/>
    <n v="125.28"/>
    <s v="5"/>
    <x v="11"/>
    <s v="Poor"/>
  </r>
  <r>
    <x v="2231"/>
    <d v="2025-04-18T00:00:00"/>
    <d v="1899-12-30T10:05:00"/>
    <x v="5"/>
    <x v="0"/>
    <x v="1"/>
    <x v="0"/>
    <x v="3"/>
    <x v="2"/>
    <x v="0"/>
    <s v="Refund Processed"/>
    <n v="6.3"/>
    <n v="6.9"/>
    <s v="No"/>
    <n v="1"/>
    <s v="Negative"/>
    <s v="No"/>
    <n v="648.37"/>
    <s v="5"/>
    <x v="0"/>
    <s v="Poor"/>
  </r>
  <r>
    <x v="2232"/>
    <d v="2025-08-14T00:00:00"/>
    <d v="1899-12-30T12:13:00"/>
    <x v="11"/>
    <x v="1"/>
    <x v="2"/>
    <x v="0"/>
    <x v="2"/>
    <x v="0"/>
    <x v="0"/>
    <s v="Resolved"/>
    <n v="2.2999999999999998"/>
    <n v="12"/>
    <s v="Yes"/>
    <n v="3"/>
    <s v="Neutral"/>
    <s v="No"/>
    <n v="92.13"/>
    <s v="5"/>
    <x v="7"/>
    <s v="Average"/>
  </r>
  <r>
    <x v="2233"/>
    <d v="2025-06-10T00:00:00"/>
    <d v="1899-12-30T13:29:00"/>
    <x v="15"/>
    <x v="0"/>
    <x v="2"/>
    <x v="0"/>
    <x v="3"/>
    <x v="9"/>
    <x v="0"/>
    <s v="Information Provided"/>
    <n v="1.6"/>
    <n v="9.9"/>
    <s v="Yes"/>
    <n v="2"/>
    <s v="Negative"/>
    <s v="No"/>
    <n v="576.17999999999995"/>
    <s v="5"/>
    <x v="9"/>
    <s v="Average"/>
  </r>
  <r>
    <x v="2234"/>
    <d v="2025-04-29T00:00:00"/>
    <d v="1899-12-30T10:28:00"/>
    <x v="5"/>
    <x v="3"/>
    <x v="3"/>
    <x v="0"/>
    <x v="2"/>
    <x v="0"/>
    <x v="0"/>
    <s v="Replacement Initiated"/>
    <n v="1"/>
    <n v="9.5"/>
    <s v="No"/>
    <n v="5"/>
    <s v="Positive"/>
    <s v="No"/>
    <n v="339.52"/>
    <s v="5"/>
    <x v="0"/>
    <s v="Excellent"/>
  </r>
  <r>
    <x v="2235"/>
    <d v="2025-05-29T00:00:00"/>
    <d v="1899-12-30T11:23:00"/>
    <x v="5"/>
    <x v="1"/>
    <x v="0"/>
    <x v="0"/>
    <x v="1"/>
    <x v="0"/>
    <x v="0"/>
    <s v="Information Provided"/>
    <n v="5.4"/>
    <n v="7"/>
    <s v="Yes"/>
    <n v="0"/>
    <s v="Positive"/>
    <s v="No"/>
    <n v="145.93"/>
    <s v="5"/>
    <x v="6"/>
    <s v="Poor"/>
  </r>
  <r>
    <x v="2236"/>
    <d v="2025-05-30T00:00:00"/>
    <d v="1899-12-30T20:50:00"/>
    <x v="19"/>
    <x v="3"/>
    <x v="3"/>
    <x v="1"/>
    <x v="0"/>
    <x v="7"/>
    <x v="0"/>
    <s v="Resolved"/>
    <n v="1.3"/>
    <n v="11.8"/>
    <s v="Yes"/>
    <n v="3"/>
    <s v="Neutral"/>
    <s v="No"/>
    <n v="12.87"/>
    <s v="5"/>
    <x v="6"/>
    <s v="Average"/>
  </r>
  <r>
    <x v="2237"/>
    <d v="2025-10-20T00:00:00"/>
    <d v="1899-12-30T08:40:00"/>
    <x v="3"/>
    <x v="1"/>
    <x v="1"/>
    <x v="0"/>
    <x v="2"/>
    <x v="4"/>
    <x v="1"/>
    <s v="Escalated"/>
    <n v="4.2"/>
    <n v="7.1"/>
    <s v="No"/>
    <n v="2"/>
    <s v="Negative"/>
    <s v="Yes"/>
    <n v="219.76"/>
    <s v="2"/>
    <x v="10"/>
    <s v="Average"/>
  </r>
  <r>
    <x v="2238"/>
    <d v="2025-05-23T00:00:00"/>
    <d v="1899-12-30T14:24:00"/>
    <x v="1"/>
    <x v="0"/>
    <x v="2"/>
    <x v="2"/>
    <x v="2"/>
    <x v="1"/>
    <x v="0"/>
    <s v="Resolved"/>
    <n v="0.8"/>
    <n v="14.2"/>
    <s v="No"/>
    <n v="5"/>
    <s v="Positive"/>
    <s v="No"/>
    <n v="195.51"/>
    <s v="5"/>
    <x v="6"/>
    <s v="Excellent"/>
  </r>
  <r>
    <x v="2239"/>
    <d v="2025-06-09T00:00:00"/>
    <d v="1899-12-30T14:21:00"/>
    <x v="14"/>
    <x v="3"/>
    <x v="0"/>
    <x v="0"/>
    <x v="2"/>
    <x v="6"/>
    <x v="0"/>
    <s v="Information Provided"/>
    <n v="2.2999999999999998"/>
    <n v="14.2"/>
    <s v="Yes"/>
    <n v="3"/>
    <s v="Neutral"/>
    <s v="No"/>
    <n v="79.19"/>
    <s v="5"/>
    <x v="9"/>
    <s v="Average"/>
  </r>
  <r>
    <x v="2240"/>
    <d v="2025-01-11T00:00:00"/>
    <d v="1899-12-30T15:29:00"/>
    <x v="9"/>
    <x v="1"/>
    <x v="3"/>
    <x v="0"/>
    <x v="1"/>
    <x v="1"/>
    <x v="2"/>
    <s v="Follow-up Required"/>
    <n v="3.6"/>
    <n v="12.8"/>
    <s v="No"/>
    <n v="1"/>
    <s v="Negative"/>
    <s v="No"/>
    <n v="499.9"/>
    <s v="3"/>
    <x v="5"/>
    <s v="Poor"/>
  </r>
  <r>
    <x v="2241"/>
    <d v="2025-05-18T00:00:00"/>
    <d v="1899-12-30T17:58:00"/>
    <x v="8"/>
    <x v="2"/>
    <x v="2"/>
    <x v="0"/>
    <x v="2"/>
    <x v="5"/>
    <x v="0"/>
    <s v="Refund Processed"/>
    <n v="3.1"/>
    <n v="11.5"/>
    <s v="Yes"/>
    <n v="5"/>
    <s v="Positive"/>
    <s v="No"/>
    <n v="242.57"/>
    <s v="5"/>
    <x v="6"/>
    <s v="Excellent"/>
  </r>
  <r>
    <x v="2242"/>
    <d v="2025-03-19T00:00:00"/>
    <d v="1899-12-30T20:19:00"/>
    <x v="6"/>
    <x v="2"/>
    <x v="1"/>
    <x v="0"/>
    <x v="0"/>
    <x v="5"/>
    <x v="1"/>
    <s v="Escalated"/>
    <n v="0.4"/>
    <n v="11"/>
    <s v="No"/>
    <n v="2"/>
    <s v="Negative"/>
    <s v="Yes"/>
    <n v="176.38"/>
    <s v="2"/>
    <x v="3"/>
    <s v="Average"/>
  </r>
  <r>
    <x v="2243"/>
    <d v="2025-03-18T00:00:00"/>
    <d v="1899-12-30T19:28:00"/>
    <x v="15"/>
    <x v="2"/>
    <x v="1"/>
    <x v="0"/>
    <x v="2"/>
    <x v="4"/>
    <x v="1"/>
    <s v="Escalated"/>
    <n v="0.8"/>
    <n v="4.2"/>
    <s v="No"/>
    <n v="0"/>
    <s v="Positive"/>
    <s v="Yes"/>
    <n v="75.599999999999994"/>
    <s v="2"/>
    <x v="3"/>
    <s v="Poor"/>
  </r>
  <r>
    <x v="2244"/>
    <d v="2025-09-11T00:00:00"/>
    <d v="1899-12-30T10:55:00"/>
    <x v="15"/>
    <x v="1"/>
    <x v="1"/>
    <x v="0"/>
    <x v="2"/>
    <x v="1"/>
    <x v="0"/>
    <s v="Replacement Initiated"/>
    <n v="1.9"/>
    <n v="14.6"/>
    <s v="Yes"/>
    <n v="0"/>
    <s v="Neutral"/>
    <s v="No"/>
    <n v="118.66"/>
    <s v="5"/>
    <x v="2"/>
    <s v="Poor"/>
  </r>
  <r>
    <x v="2245"/>
    <d v="2025-09-15T00:00:00"/>
    <d v="1899-12-30T10:43:00"/>
    <x v="5"/>
    <x v="3"/>
    <x v="1"/>
    <x v="2"/>
    <x v="1"/>
    <x v="1"/>
    <x v="0"/>
    <s v="Resolved"/>
    <n v="0.4"/>
    <n v="10"/>
    <s v="Yes"/>
    <n v="0"/>
    <s v="Positive"/>
    <s v="No"/>
    <n v="488.96"/>
    <s v="5"/>
    <x v="2"/>
    <s v="Poor"/>
  </r>
  <r>
    <x v="2246"/>
    <d v="2025-11-16T00:00:00"/>
    <d v="1899-12-30T08:46:00"/>
    <x v="5"/>
    <x v="3"/>
    <x v="2"/>
    <x v="2"/>
    <x v="2"/>
    <x v="9"/>
    <x v="3"/>
    <s v="No Resolution"/>
    <n v="1.3"/>
    <n v="9.6999999999999993"/>
    <s v="No"/>
    <n v="4"/>
    <s v="Neutral"/>
    <s v="No"/>
    <n v="126.44"/>
    <s v="0"/>
    <x v="8"/>
    <s v="Excellent"/>
  </r>
  <r>
    <x v="2247"/>
    <d v="2025-10-18T00:00:00"/>
    <d v="1899-12-30T11:16:00"/>
    <x v="19"/>
    <x v="3"/>
    <x v="1"/>
    <x v="0"/>
    <x v="2"/>
    <x v="7"/>
    <x v="3"/>
    <s v="No Resolution"/>
    <n v="8.6999999999999993"/>
    <n v="11.3"/>
    <s v="No"/>
    <n v="0"/>
    <s v="Negative"/>
    <s v="No"/>
    <n v="119.29"/>
    <s v="0"/>
    <x v="10"/>
    <s v="Poor"/>
  </r>
  <r>
    <x v="2248"/>
    <d v="2025-09-20T00:00:00"/>
    <d v="1899-12-30T11:16:00"/>
    <x v="1"/>
    <x v="1"/>
    <x v="2"/>
    <x v="2"/>
    <x v="2"/>
    <x v="1"/>
    <x v="0"/>
    <s v="Information Provided"/>
    <n v="2.2000000000000002"/>
    <n v="14.7"/>
    <s v="Yes"/>
    <n v="3"/>
    <s v="Neutral"/>
    <s v="No"/>
    <n v="70.540000000000006"/>
    <s v="5"/>
    <x v="2"/>
    <s v="Average"/>
  </r>
  <r>
    <x v="2249"/>
    <d v="2025-03-26T00:00:00"/>
    <d v="1899-12-30T11:44:00"/>
    <x v="4"/>
    <x v="3"/>
    <x v="2"/>
    <x v="2"/>
    <x v="3"/>
    <x v="4"/>
    <x v="0"/>
    <s v="Resolved"/>
    <n v="0.6"/>
    <n v="8.5"/>
    <s v="Yes"/>
    <n v="4"/>
    <s v="Neutral"/>
    <s v="Yes"/>
    <n v="223"/>
    <s v="5"/>
    <x v="3"/>
    <s v="Excellent"/>
  </r>
  <r>
    <x v="2250"/>
    <d v="2025-05-26T00:00:00"/>
    <d v="1899-12-30T13:24:00"/>
    <x v="3"/>
    <x v="2"/>
    <x v="3"/>
    <x v="1"/>
    <x v="2"/>
    <x v="9"/>
    <x v="0"/>
    <s v="Information Provided"/>
    <n v="1.4"/>
    <n v="7.8"/>
    <s v="No"/>
    <n v="2"/>
    <s v="Negative"/>
    <s v="No"/>
    <n v="132.11000000000001"/>
    <s v="5"/>
    <x v="6"/>
    <s v="Average"/>
  </r>
  <r>
    <x v="2251"/>
    <d v="2025-11-19T00:00:00"/>
    <d v="1899-12-30T13:06:00"/>
    <x v="8"/>
    <x v="1"/>
    <x v="3"/>
    <x v="2"/>
    <x v="2"/>
    <x v="2"/>
    <x v="0"/>
    <s v="Resolved"/>
    <n v="1.9"/>
    <n v="13.6"/>
    <s v="Yes"/>
    <n v="5"/>
    <s v="Positive"/>
    <s v="No"/>
    <n v="369.22"/>
    <s v="5"/>
    <x v="8"/>
    <s v="Excellent"/>
  </r>
  <r>
    <x v="2252"/>
    <d v="2025-02-11T00:00:00"/>
    <d v="1899-12-30T14:41:00"/>
    <x v="9"/>
    <x v="3"/>
    <x v="0"/>
    <x v="0"/>
    <x v="3"/>
    <x v="5"/>
    <x v="1"/>
    <s v="Escalated"/>
    <n v="5"/>
    <n v="14.6"/>
    <s v="No"/>
    <n v="3"/>
    <s v="Neutral"/>
    <s v="Yes"/>
    <n v="173.24"/>
    <s v="2"/>
    <x v="11"/>
    <s v="Average"/>
  </r>
  <r>
    <x v="2253"/>
    <d v="2025-05-05T00:00:00"/>
    <d v="1899-12-30T13:33:00"/>
    <x v="3"/>
    <x v="2"/>
    <x v="3"/>
    <x v="0"/>
    <x v="2"/>
    <x v="4"/>
    <x v="2"/>
    <s v="Follow-up Required"/>
    <n v="0.5"/>
    <n v="9.9"/>
    <s v="No"/>
    <n v="0"/>
    <s v="Positive"/>
    <s v="No"/>
    <n v="37.17"/>
    <s v="3"/>
    <x v="6"/>
    <s v="Poor"/>
  </r>
  <r>
    <x v="2254"/>
    <d v="2025-06-16T00:00:00"/>
    <d v="1899-12-30T15:27:00"/>
    <x v="0"/>
    <x v="0"/>
    <x v="1"/>
    <x v="0"/>
    <x v="2"/>
    <x v="7"/>
    <x v="0"/>
    <s v="Replacement Initiated"/>
    <n v="0.8"/>
    <n v="1.3"/>
    <s v="No"/>
    <n v="4"/>
    <s v="Positive"/>
    <s v="No"/>
    <n v="135.38999999999999"/>
    <s v="5"/>
    <x v="9"/>
    <s v="Excellent"/>
  </r>
  <r>
    <x v="2255"/>
    <d v="2025-08-29T00:00:00"/>
    <d v="1899-12-30T12:38:00"/>
    <x v="1"/>
    <x v="0"/>
    <x v="2"/>
    <x v="0"/>
    <x v="1"/>
    <x v="5"/>
    <x v="0"/>
    <s v="Refund Processed"/>
    <n v="4.8"/>
    <n v="4"/>
    <s v="No"/>
    <n v="0"/>
    <s v="Positive"/>
    <s v="No"/>
    <n v="246.69"/>
    <s v="5"/>
    <x v="7"/>
    <s v="Poor"/>
  </r>
  <r>
    <x v="2256"/>
    <d v="2025-10-07T00:00:00"/>
    <d v="1899-12-30T12:26:00"/>
    <x v="11"/>
    <x v="2"/>
    <x v="1"/>
    <x v="0"/>
    <x v="3"/>
    <x v="9"/>
    <x v="0"/>
    <s v="Resolved"/>
    <n v="10"/>
    <n v="7.3"/>
    <s v="Yes"/>
    <n v="4"/>
    <s v="Neutral"/>
    <s v="No"/>
    <n v="203.46"/>
    <s v="5"/>
    <x v="10"/>
    <s v="Excellent"/>
  </r>
  <r>
    <x v="2257"/>
    <d v="2025-07-07T00:00:00"/>
    <d v="1899-12-30T21:35:00"/>
    <x v="13"/>
    <x v="3"/>
    <x v="1"/>
    <x v="1"/>
    <x v="3"/>
    <x v="3"/>
    <x v="0"/>
    <s v="Resolved"/>
    <n v="4.2"/>
    <n v="11.7"/>
    <s v="Yes"/>
    <n v="4"/>
    <s v="Neutral"/>
    <s v="No"/>
    <n v="526.45000000000005"/>
    <s v="5"/>
    <x v="4"/>
    <s v="Excellent"/>
  </r>
  <r>
    <x v="2258"/>
    <d v="2025-10-29T00:00:00"/>
    <d v="1899-12-30T20:33:00"/>
    <x v="15"/>
    <x v="2"/>
    <x v="1"/>
    <x v="2"/>
    <x v="1"/>
    <x v="7"/>
    <x v="0"/>
    <s v="Replacement Initiated"/>
    <n v="1.3"/>
    <n v="8.6999999999999993"/>
    <s v="Yes"/>
    <n v="5"/>
    <s v="Positive"/>
    <s v="No"/>
    <n v="631.58000000000004"/>
    <s v="5"/>
    <x v="10"/>
    <s v="Excellent"/>
  </r>
  <r>
    <x v="2259"/>
    <d v="2025-01-19T00:00:00"/>
    <d v="1899-12-30T18:11:00"/>
    <x v="10"/>
    <x v="0"/>
    <x v="0"/>
    <x v="2"/>
    <x v="0"/>
    <x v="5"/>
    <x v="0"/>
    <s v="Resolved"/>
    <n v="1.3"/>
    <n v="14.3"/>
    <s v="Yes"/>
    <n v="3"/>
    <s v="Negative"/>
    <s v="No"/>
    <n v="42.62"/>
    <s v="5"/>
    <x v="5"/>
    <s v="Average"/>
  </r>
  <r>
    <x v="2260"/>
    <d v="2025-03-09T00:00:00"/>
    <d v="1899-12-30T08:44:00"/>
    <x v="4"/>
    <x v="2"/>
    <x v="2"/>
    <x v="2"/>
    <x v="2"/>
    <x v="0"/>
    <x v="0"/>
    <s v="Resolved"/>
    <n v="2.9"/>
    <n v="10.3"/>
    <s v="Yes"/>
    <n v="3"/>
    <s v="Neutral"/>
    <s v="No"/>
    <n v="0"/>
    <s v="5"/>
    <x v="3"/>
    <s v="Average"/>
  </r>
  <r>
    <x v="2261"/>
    <d v="2025-08-06T00:00:00"/>
    <d v="1899-12-30T08:32:00"/>
    <x v="8"/>
    <x v="0"/>
    <x v="3"/>
    <x v="2"/>
    <x v="2"/>
    <x v="7"/>
    <x v="2"/>
    <s v="Follow-up Required"/>
    <n v="1.2"/>
    <n v="11"/>
    <s v="No"/>
    <n v="3"/>
    <s v="Neutral"/>
    <s v="No"/>
    <n v="209.45"/>
    <s v="3"/>
    <x v="7"/>
    <s v="Average"/>
  </r>
  <r>
    <x v="2262"/>
    <d v="2025-04-12T00:00:00"/>
    <d v="1899-12-30T21:24:00"/>
    <x v="15"/>
    <x v="2"/>
    <x v="2"/>
    <x v="2"/>
    <x v="2"/>
    <x v="4"/>
    <x v="1"/>
    <s v="Escalated"/>
    <n v="6.7"/>
    <n v="2.4"/>
    <s v="No"/>
    <n v="4"/>
    <s v="Neutral"/>
    <s v="Yes"/>
    <n v="43.2"/>
    <s v="2"/>
    <x v="0"/>
    <s v="Excellent"/>
  </r>
  <r>
    <x v="2263"/>
    <d v="2025-02-11T00:00:00"/>
    <d v="1899-12-30T15:19:00"/>
    <x v="7"/>
    <x v="0"/>
    <x v="0"/>
    <x v="0"/>
    <x v="3"/>
    <x v="1"/>
    <x v="0"/>
    <s v="Resolved"/>
    <n v="1.8"/>
    <n v="12.6"/>
    <s v="No"/>
    <n v="5"/>
    <s v="Positive"/>
    <s v="No"/>
    <n v="227.5"/>
    <s v="5"/>
    <x v="11"/>
    <s v="Excellent"/>
  </r>
  <r>
    <x v="2264"/>
    <d v="2025-10-15T00:00:00"/>
    <d v="1899-12-30T13:46:00"/>
    <x v="5"/>
    <x v="0"/>
    <x v="0"/>
    <x v="0"/>
    <x v="3"/>
    <x v="2"/>
    <x v="0"/>
    <s v="Account Updated"/>
    <n v="4.9000000000000004"/>
    <n v="10.4"/>
    <s v="Yes"/>
    <n v="5"/>
    <s v="Positive"/>
    <s v="No"/>
    <n v="529.01"/>
    <s v="5"/>
    <x v="10"/>
    <s v="Excellent"/>
  </r>
  <r>
    <x v="2265"/>
    <d v="2025-06-16T00:00:00"/>
    <d v="1899-12-30T09:20:00"/>
    <x v="5"/>
    <x v="3"/>
    <x v="3"/>
    <x v="0"/>
    <x v="2"/>
    <x v="1"/>
    <x v="0"/>
    <s v="Information Provided"/>
    <n v="8"/>
    <n v="11.9"/>
    <s v="No"/>
    <n v="5"/>
    <s v="Positive"/>
    <s v="No"/>
    <n v="296.31"/>
    <s v="5"/>
    <x v="9"/>
    <s v="Excellent"/>
  </r>
  <r>
    <x v="2266"/>
    <d v="2025-04-19T00:00:00"/>
    <d v="1899-12-30T19:53:00"/>
    <x v="8"/>
    <x v="1"/>
    <x v="1"/>
    <x v="2"/>
    <x v="1"/>
    <x v="2"/>
    <x v="0"/>
    <s v="Resolved"/>
    <n v="1.5"/>
    <n v="6.3"/>
    <s v="No"/>
    <n v="2"/>
    <s v="Neutral"/>
    <s v="No"/>
    <n v="173.61"/>
    <s v="5"/>
    <x v="0"/>
    <s v="Average"/>
  </r>
  <r>
    <x v="2267"/>
    <d v="2025-02-05T00:00:00"/>
    <d v="1899-12-30T08:38:00"/>
    <x v="9"/>
    <x v="0"/>
    <x v="1"/>
    <x v="0"/>
    <x v="2"/>
    <x v="0"/>
    <x v="2"/>
    <s v="Follow-up Required"/>
    <n v="0.6"/>
    <n v="9.8000000000000007"/>
    <s v="No"/>
    <n v="4"/>
    <s v="Neutral"/>
    <s v="No"/>
    <n v="157.74"/>
    <s v="3"/>
    <x v="11"/>
    <s v="Excellent"/>
  </r>
  <r>
    <x v="2268"/>
    <d v="2025-08-20T00:00:00"/>
    <d v="1899-12-30T17:11:00"/>
    <x v="9"/>
    <x v="0"/>
    <x v="3"/>
    <x v="2"/>
    <x v="2"/>
    <x v="2"/>
    <x v="0"/>
    <s v="Resolved"/>
    <n v="2"/>
    <n v="6.9"/>
    <s v="Yes"/>
    <n v="5"/>
    <s v="Positive"/>
    <s v="No"/>
    <n v="93.77"/>
    <s v="5"/>
    <x v="7"/>
    <s v="Excellent"/>
  </r>
  <r>
    <x v="2269"/>
    <d v="2025-08-17T00:00:00"/>
    <d v="1899-12-30T16:47:00"/>
    <x v="17"/>
    <x v="2"/>
    <x v="3"/>
    <x v="0"/>
    <x v="2"/>
    <x v="4"/>
    <x v="1"/>
    <s v="Escalated"/>
    <n v="7.4"/>
    <n v="7.5"/>
    <s v="No"/>
    <n v="1"/>
    <s v="Negative"/>
    <s v="Yes"/>
    <n v="317.79000000000002"/>
    <s v="2"/>
    <x v="7"/>
    <s v="Poor"/>
  </r>
  <r>
    <x v="2270"/>
    <d v="2025-12-19T00:00:00"/>
    <d v="1899-12-30T08:28:00"/>
    <x v="3"/>
    <x v="0"/>
    <x v="2"/>
    <x v="0"/>
    <x v="2"/>
    <x v="1"/>
    <x v="0"/>
    <s v="Resolved"/>
    <n v="0.5"/>
    <n v="11.3"/>
    <s v="No"/>
    <n v="5"/>
    <s v="Positive"/>
    <s v="No"/>
    <n v="218.83"/>
    <s v="5"/>
    <x v="1"/>
    <s v="Excellent"/>
  </r>
  <r>
    <x v="2271"/>
    <d v="2025-06-13T00:00:00"/>
    <d v="1899-12-30T12:33:00"/>
    <x v="18"/>
    <x v="3"/>
    <x v="3"/>
    <x v="2"/>
    <x v="0"/>
    <x v="5"/>
    <x v="0"/>
    <s v="Replacement Initiated"/>
    <n v="3.1"/>
    <n v="11.8"/>
    <s v="No"/>
    <n v="5"/>
    <s v="Positive"/>
    <s v="No"/>
    <n v="14.3"/>
    <s v="5"/>
    <x v="9"/>
    <s v="Excellent"/>
  </r>
  <r>
    <x v="2272"/>
    <d v="2025-03-14T00:00:00"/>
    <d v="1899-12-30T14:35:00"/>
    <x v="16"/>
    <x v="3"/>
    <x v="0"/>
    <x v="0"/>
    <x v="3"/>
    <x v="9"/>
    <x v="0"/>
    <s v="Resolved"/>
    <n v="3.1"/>
    <n v="13"/>
    <s v="Yes"/>
    <n v="3"/>
    <s v="Neutral"/>
    <s v="No"/>
    <n v="311.54000000000002"/>
    <s v="5"/>
    <x v="3"/>
    <s v="Average"/>
  </r>
  <r>
    <x v="2273"/>
    <d v="2025-05-16T00:00:00"/>
    <d v="1899-12-30T15:52:00"/>
    <x v="4"/>
    <x v="2"/>
    <x v="0"/>
    <x v="0"/>
    <x v="2"/>
    <x v="1"/>
    <x v="0"/>
    <s v="Resolved"/>
    <n v="8.1999999999999993"/>
    <n v="16.3"/>
    <s v="Yes"/>
    <n v="0"/>
    <s v="Positive"/>
    <s v="No"/>
    <n v="94.74"/>
    <s v="5"/>
    <x v="6"/>
    <s v="Poor"/>
  </r>
  <r>
    <x v="2274"/>
    <d v="2025-12-19T00:00:00"/>
    <d v="1899-12-30T18:27:00"/>
    <x v="8"/>
    <x v="2"/>
    <x v="0"/>
    <x v="0"/>
    <x v="3"/>
    <x v="0"/>
    <x v="0"/>
    <s v="Information Provided"/>
    <n v="4.8"/>
    <n v="1"/>
    <s v="Yes"/>
    <n v="3"/>
    <s v="Neutral"/>
    <s v="No"/>
    <n v="354.3"/>
    <s v="5"/>
    <x v="1"/>
    <s v="Average"/>
  </r>
  <r>
    <x v="2275"/>
    <d v="2025-03-11T00:00:00"/>
    <d v="1899-12-30T19:00:00"/>
    <x v="17"/>
    <x v="2"/>
    <x v="0"/>
    <x v="0"/>
    <x v="2"/>
    <x v="5"/>
    <x v="0"/>
    <s v="Refund Processed"/>
    <n v="5.4"/>
    <n v="7.8"/>
    <s v="Yes"/>
    <n v="5"/>
    <s v="Positive"/>
    <s v="No"/>
    <n v="153.46"/>
    <s v="5"/>
    <x v="3"/>
    <s v="Excellent"/>
  </r>
  <r>
    <x v="2276"/>
    <d v="2025-07-15T00:00:00"/>
    <d v="1899-12-30T12:02:00"/>
    <x v="17"/>
    <x v="0"/>
    <x v="1"/>
    <x v="2"/>
    <x v="2"/>
    <x v="4"/>
    <x v="0"/>
    <s v="Replacement Initiated"/>
    <n v="6.4"/>
    <n v="10.9"/>
    <s v="Yes"/>
    <n v="3"/>
    <s v="Neutral"/>
    <s v="No"/>
    <n v="84.47"/>
    <s v="5"/>
    <x v="4"/>
    <s v="Average"/>
  </r>
  <r>
    <x v="2277"/>
    <d v="2025-09-26T00:00:00"/>
    <d v="1899-12-30T19:47:00"/>
    <x v="18"/>
    <x v="0"/>
    <x v="2"/>
    <x v="0"/>
    <x v="2"/>
    <x v="2"/>
    <x v="3"/>
    <s v="No Resolution"/>
    <n v="0.3"/>
    <n v="7.8"/>
    <s v="No"/>
    <n v="3"/>
    <s v="Negative"/>
    <s v="No"/>
    <n v="341.94"/>
    <s v="0"/>
    <x v="2"/>
    <s v="Average"/>
  </r>
  <r>
    <x v="2278"/>
    <d v="2025-02-18T00:00:00"/>
    <d v="1899-12-30T08:04:00"/>
    <x v="9"/>
    <x v="2"/>
    <x v="3"/>
    <x v="1"/>
    <x v="2"/>
    <x v="5"/>
    <x v="0"/>
    <s v="Information Provided"/>
    <n v="2"/>
    <n v="10"/>
    <s v="Yes"/>
    <n v="4"/>
    <s v="Positive"/>
    <s v="No"/>
    <n v="60.47"/>
    <s v="5"/>
    <x v="11"/>
    <s v="Excellent"/>
  </r>
  <r>
    <x v="2279"/>
    <d v="2025-11-12T00:00:00"/>
    <d v="1899-12-30T14:43:00"/>
    <x v="8"/>
    <x v="1"/>
    <x v="3"/>
    <x v="0"/>
    <x v="1"/>
    <x v="7"/>
    <x v="0"/>
    <s v="Account Updated"/>
    <n v="8"/>
    <n v="8.1999999999999993"/>
    <s v="No"/>
    <n v="0"/>
    <s v="Neutral"/>
    <s v="No"/>
    <n v="605.98"/>
    <s v="5"/>
    <x v="8"/>
    <s v="Poor"/>
  </r>
  <r>
    <x v="2280"/>
    <d v="2025-05-10T00:00:00"/>
    <d v="1899-12-30T14:53:00"/>
    <x v="13"/>
    <x v="1"/>
    <x v="3"/>
    <x v="2"/>
    <x v="0"/>
    <x v="2"/>
    <x v="0"/>
    <s v="Resolved"/>
    <n v="2.2999999999999998"/>
    <n v="6.1"/>
    <s v="Yes"/>
    <n v="5"/>
    <s v="Positive"/>
    <s v="No"/>
    <n v="87.45"/>
    <s v="5"/>
    <x v="6"/>
    <s v="Excellent"/>
  </r>
  <r>
    <x v="2281"/>
    <d v="2025-01-05T00:00:00"/>
    <d v="1899-12-30T15:29:00"/>
    <x v="13"/>
    <x v="0"/>
    <x v="3"/>
    <x v="0"/>
    <x v="1"/>
    <x v="4"/>
    <x v="0"/>
    <s v="Resolved"/>
    <n v="1.2"/>
    <n v="11"/>
    <s v="No"/>
    <n v="1"/>
    <s v="Negative"/>
    <s v="No"/>
    <n v="385.74"/>
    <s v="5"/>
    <x v="5"/>
    <s v="Poor"/>
  </r>
  <r>
    <x v="2282"/>
    <d v="2025-01-27T00:00:00"/>
    <d v="1899-12-30T08:44:00"/>
    <x v="6"/>
    <x v="0"/>
    <x v="1"/>
    <x v="1"/>
    <x v="1"/>
    <x v="7"/>
    <x v="0"/>
    <s v="Replacement Initiated"/>
    <n v="7"/>
    <n v="5.2"/>
    <s v="Yes"/>
    <n v="4"/>
    <s v="Neutral"/>
    <s v="No"/>
    <n v="382.66"/>
    <s v="5"/>
    <x v="5"/>
    <s v="Excellent"/>
  </r>
  <r>
    <x v="2283"/>
    <d v="2025-06-09T00:00:00"/>
    <d v="1899-12-30T08:01:00"/>
    <x v="0"/>
    <x v="2"/>
    <x v="2"/>
    <x v="2"/>
    <x v="1"/>
    <x v="0"/>
    <x v="0"/>
    <s v="Resolved"/>
    <n v="1.1000000000000001"/>
    <n v="7"/>
    <s v="Yes"/>
    <n v="3"/>
    <s v="Negative"/>
    <s v="No"/>
    <n v="259.33"/>
    <s v="5"/>
    <x v="9"/>
    <s v="Average"/>
  </r>
  <r>
    <x v="2284"/>
    <d v="2025-05-29T00:00:00"/>
    <d v="1899-12-30T08:06:00"/>
    <x v="0"/>
    <x v="1"/>
    <x v="2"/>
    <x v="0"/>
    <x v="2"/>
    <x v="5"/>
    <x v="0"/>
    <s v="Resolved"/>
    <n v="3.8"/>
    <n v="9.1999999999999993"/>
    <s v="Yes"/>
    <n v="3"/>
    <s v="Neutral"/>
    <s v="Yes"/>
    <n v="59.62"/>
    <s v="5"/>
    <x v="6"/>
    <s v="Average"/>
  </r>
  <r>
    <x v="2285"/>
    <d v="2025-09-21T00:00:00"/>
    <d v="1899-12-30T21:54:00"/>
    <x v="15"/>
    <x v="1"/>
    <x v="1"/>
    <x v="2"/>
    <x v="1"/>
    <x v="6"/>
    <x v="0"/>
    <s v="Resolved"/>
    <n v="2.9"/>
    <n v="6.3"/>
    <s v="No"/>
    <n v="1"/>
    <s v="Negative"/>
    <s v="No"/>
    <n v="912.48"/>
    <s v="5"/>
    <x v="2"/>
    <s v="Poor"/>
  </r>
  <r>
    <x v="2286"/>
    <d v="2025-08-18T00:00:00"/>
    <d v="1899-12-30T21:42:00"/>
    <x v="3"/>
    <x v="0"/>
    <x v="0"/>
    <x v="1"/>
    <x v="2"/>
    <x v="7"/>
    <x v="0"/>
    <s v="Resolved"/>
    <n v="0.2"/>
    <n v="8.9"/>
    <s v="No"/>
    <n v="5"/>
    <s v="Positive"/>
    <s v="No"/>
    <n v="314.68"/>
    <s v="5"/>
    <x v="7"/>
    <s v="Excellent"/>
  </r>
  <r>
    <x v="2287"/>
    <d v="2025-07-19T00:00:00"/>
    <d v="1899-12-30T11:47:00"/>
    <x v="18"/>
    <x v="3"/>
    <x v="2"/>
    <x v="0"/>
    <x v="0"/>
    <x v="3"/>
    <x v="0"/>
    <s v="Refund Processed"/>
    <n v="1.8"/>
    <n v="8.3000000000000007"/>
    <s v="Yes"/>
    <n v="1"/>
    <s v="Negative"/>
    <s v="Yes"/>
    <n v="18.03"/>
    <s v="5"/>
    <x v="4"/>
    <s v="Poor"/>
  </r>
  <r>
    <x v="2288"/>
    <d v="2025-02-19T00:00:00"/>
    <d v="1899-12-30T16:54:00"/>
    <x v="2"/>
    <x v="2"/>
    <x v="0"/>
    <x v="0"/>
    <x v="2"/>
    <x v="4"/>
    <x v="1"/>
    <s v="Escalated"/>
    <n v="7"/>
    <n v="6.9"/>
    <s v="No"/>
    <n v="3"/>
    <s v="Negative"/>
    <s v="Yes"/>
    <n v="425.38"/>
    <s v="2"/>
    <x v="11"/>
    <s v="Average"/>
  </r>
  <r>
    <x v="2289"/>
    <d v="2025-03-08T00:00:00"/>
    <d v="1899-12-30T11:51:00"/>
    <x v="3"/>
    <x v="3"/>
    <x v="2"/>
    <x v="2"/>
    <x v="1"/>
    <x v="2"/>
    <x v="1"/>
    <s v="Escalated"/>
    <n v="3"/>
    <n v="8"/>
    <s v="No"/>
    <n v="3"/>
    <s v="Neutral"/>
    <s v="Yes"/>
    <n v="421.32"/>
    <s v="2"/>
    <x v="3"/>
    <s v="Average"/>
  </r>
  <r>
    <x v="2290"/>
    <d v="2025-10-27T00:00:00"/>
    <d v="1899-12-30T11:36:00"/>
    <x v="15"/>
    <x v="1"/>
    <x v="0"/>
    <x v="2"/>
    <x v="0"/>
    <x v="1"/>
    <x v="2"/>
    <s v="Follow-up Required"/>
    <n v="1.3"/>
    <n v="11.4"/>
    <s v="No"/>
    <n v="1"/>
    <s v="Negative"/>
    <s v="No"/>
    <n v="196.87"/>
    <s v="3"/>
    <x v="10"/>
    <s v="Poor"/>
  </r>
  <r>
    <x v="2291"/>
    <d v="2025-02-27T00:00:00"/>
    <d v="1899-12-30T16:52:00"/>
    <x v="9"/>
    <x v="1"/>
    <x v="2"/>
    <x v="0"/>
    <x v="2"/>
    <x v="4"/>
    <x v="0"/>
    <s v="Information Provided"/>
    <n v="7.1"/>
    <n v="5.4"/>
    <s v="Yes"/>
    <n v="3"/>
    <s v="Neutral"/>
    <s v="No"/>
    <n v="169.27"/>
    <s v="5"/>
    <x v="11"/>
    <s v="Average"/>
  </r>
  <r>
    <x v="2292"/>
    <d v="2025-09-16T00:00:00"/>
    <d v="1899-12-30T14:45:00"/>
    <x v="15"/>
    <x v="1"/>
    <x v="1"/>
    <x v="0"/>
    <x v="0"/>
    <x v="8"/>
    <x v="3"/>
    <s v="No Resolution"/>
    <n v="2.2000000000000002"/>
    <n v="9.9"/>
    <s v="No"/>
    <n v="3"/>
    <s v="Negative"/>
    <s v="No"/>
    <n v="118.79"/>
    <s v="0"/>
    <x v="2"/>
    <s v="Average"/>
  </r>
  <r>
    <x v="2293"/>
    <d v="2025-12-08T00:00:00"/>
    <d v="1899-12-30T17:27:00"/>
    <x v="1"/>
    <x v="0"/>
    <x v="3"/>
    <x v="2"/>
    <x v="2"/>
    <x v="0"/>
    <x v="3"/>
    <s v="No Resolution"/>
    <n v="0.5"/>
    <n v="8.6"/>
    <s v="No"/>
    <n v="1"/>
    <s v="Negative"/>
    <s v="No"/>
    <n v="260.14"/>
    <s v="0"/>
    <x v="1"/>
    <s v="Poor"/>
  </r>
  <r>
    <x v="2294"/>
    <d v="2025-11-22T00:00:00"/>
    <d v="1899-12-30T12:25:00"/>
    <x v="2"/>
    <x v="0"/>
    <x v="0"/>
    <x v="1"/>
    <x v="0"/>
    <x v="5"/>
    <x v="0"/>
    <s v="Refund Processed"/>
    <n v="8.6999999999999993"/>
    <n v="12.9"/>
    <s v="Yes"/>
    <n v="0"/>
    <s v="Neutral"/>
    <s v="No"/>
    <n v="96.59"/>
    <s v="5"/>
    <x v="8"/>
    <s v="Poor"/>
  </r>
  <r>
    <x v="2295"/>
    <d v="2025-05-10T00:00:00"/>
    <d v="1899-12-30T12:13:00"/>
    <x v="4"/>
    <x v="0"/>
    <x v="3"/>
    <x v="2"/>
    <x v="3"/>
    <x v="2"/>
    <x v="0"/>
    <s v="Resolved"/>
    <n v="2.2000000000000002"/>
    <n v="5.7"/>
    <s v="Yes"/>
    <n v="5"/>
    <s v="Positive"/>
    <s v="Yes"/>
    <n v="90.48"/>
    <s v="5"/>
    <x v="6"/>
    <s v="Excellent"/>
  </r>
  <r>
    <x v="2296"/>
    <d v="2025-08-03T00:00:00"/>
    <d v="1899-12-30T16:12:00"/>
    <x v="17"/>
    <x v="0"/>
    <x v="1"/>
    <x v="0"/>
    <x v="2"/>
    <x v="2"/>
    <x v="0"/>
    <s v="Resolved"/>
    <n v="4.8"/>
    <n v="6.2"/>
    <s v="Yes"/>
    <n v="5"/>
    <s v="Positive"/>
    <s v="No"/>
    <n v="253.53"/>
    <s v="5"/>
    <x v="7"/>
    <s v="Excellent"/>
  </r>
  <r>
    <x v="2297"/>
    <d v="2025-06-21T00:00:00"/>
    <d v="1899-12-30T15:41:00"/>
    <x v="19"/>
    <x v="1"/>
    <x v="0"/>
    <x v="2"/>
    <x v="1"/>
    <x v="2"/>
    <x v="2"/>
    <s v="Follow-up Required"/>
    <n v="0.4"/>
    <n v="7.4"/>
    <s v="No"/>
    <n v="3"/>
    <s v="Neutral"/>
    <s v="No"/>
    <n v="436.59"/>
    <s v="3"/>
    <x v="9"/>
    <s v="Average"/>
  </r>
  <r>
    <x v="2298"/>
    <d v="2025-09-15T00:00:00"/>
    <d v="1899-12-30T15:47:00"/>
    <x v="1"/>
    <x v="1"/>
    <x v="1"/>
    <x v="0"/>
    <x v="2"/>
    <x v="6"/>
    <x v="1"/>
    <s v="Escalated"/>
    <n v="4.0999999999999996"/>
    <n v="15.6"/>
    <s v="No"/>
    <n v="1"/>
    <s v="Negative"/>
    <s v="Yes"/>
    <n v="108.27"/>
    <s v="2"/>
    <x v="2"/>
    <s v="Poor"/>
  </r>
  <r>
    <x v="2299"/>
    <d v="2025-04-12T00:00:00"/>
    <d v="1899-12-30T19:37:00"/>
    <x v="13"/>
    <x v="0"/>
    <x v="2"/>
    <x v="0"/>
    <x v="1"/>
    <x v="2"/>
    <x v="0"/>
    <s v="Resolved"/>
    <n v="1"/>
    <n v="5.7"/>
    <s v="Yes"/>
    <n v="4"/>
    <s v="Positive"/>
    <s v="No"/>
    <n v="1375.39"/>
    <s v="5"/>
    <x v="0"/>
    <s v="Excellent"/>
  </r>
  <r>
    <x v="2300"/>
    <d v="2025-07-28T00:00:00"/>
    <d v="1899-12-30T18:01:00"/>
    <x v="12"/>
    <x v="2"/>
    <x v="0"/>
    <x v="1"/>
    <x v="2"/>
    <x v="1"/>
    <x v="0"/>
    <s v="Refund Processed"/>
    <n v="2.1"/>
    <n v="7.5"/>
    <s v="Yes"/>
    <n v="5"/>
    <s v="Positive"/>
    <s v="No"/>
    <n v="71.41"/>
    <s v="5"/>
    <x v="4"/>
    <s v="Excellent"/>
  </r>
  <r>
    <x v="2301"/>
    <d v="2025-10-18T00:00:00"/>
    <d v="1899-12-30T21:46:00"/>
    <x v="5"/>
    <x v="0"/>
    <x v="0"/>
    <x v="3"/>
    <x v="2"/>
    <x v="2"/>
    <x v="0"/>
    <s v="Account Updated"/>
    <n v="1.8"/>
    <n v="9.9"/>
    <s v="Yes"/>
    <n v="5"/>
    <s v="Positive"/>
    <s v="No"/>
    <n v="74.87"/>
    <s v="5"/>
    <x v="10"/>
    <s v="Excellent"/>
  </r>
  <r>
    <x v="2302"/>
    <d v="2025-12-20T00:00:00"/>
    <d v="1899-12-30T09:41:00"/>
    <x v="12"/>
    <x v="0"/>
    <x v="0"/>
    <x v="0"/>
    <x v="2"/>
    <x v="9"/>
    <x v="0"/>
    <s v="Resolved"/>
    <n v="8.5"/>
    <n v="9"/>
    <s v="No"/>
    <n v="3"/>
    <s v="Neutral"/>
    <s v="No"/>
    <n v="287.79000000000002"/>
    <s v="5"/>
    <x v="1"/>
    <s v="Average"/>
  </r>
  <r>
    <x v="2303"/>
    <d v="2025-10-13T00:00:00"/>
    <d v="1899-12-30T21:57:00"/>
    <x v="0"/>
    <x v="3"/>
    <x v="3"/>
    <x v="0"/>
    <x v="2"/>
    <x v="6"/>
    <x v="2"/>
    <s v="Follow-up Required"/>
    <n v="4.3"/>
    <n v="10.4"/>
    <s v="No"/>
    <n v="3"/>
    <s v="Neutral"/>
    <s v="No"/>
    <n v="143.58000000000001"/>
    <s v="3"/>
    <x v="10"/>
    <s v="Average"/>
  </r>
  <r>
    <x v="2304"/>
    <d v="2025-04-26T00:00:00"/>
    <d v="1899-12-30T09:28:00"/>
    <x v="0"/>
    <x v="0"/>
    <x v="1"/>
    <x v="1"/>
    <x v="3"/>
    <x v="2"/>
    <x v="0"/>
    <s v="Replacement Initiated"/>
    <n v="1.8"/>
    <n v="8.5"/>
    <s v="Yes"/>
    <n v="3"/>
    <s v="Neutral"/>
    <s v="No"/>
    <n v="830.79"/>
    <s v="5"/>
    <x v="0"/>
    <s v="Average"/>
  </r>
  <r>
    <x v="2305"/>
    <d v="2025-09-21T00:00:00"/>
    <d v="1899-12-30T15:48:00"/>
    <x v="6"/>
    <x v="2"/>
    <x v="1"/>
    <x v="0"/>
    <x v="2"/>
    <x v="8"/>
    <x v="0"/>
    <s v="Resolved"/>
    <n v="6.5"/>
    <n v="7.1"/>
    <s v="Yes"/>
    <n v="3"/>
    <s v="Neutral"/>
    <s v="No"/>
    <n v="145.53"/>
    <s v="5"/>
    <x v="2"/>
    <s v="Average"/>
  </r>
  <r>
    <x v="2306"/>
    <d v="2025-05-30T00:00:00"/>
    <d v="1899-12-30T15:23:00"/>
    <x v="5"/>
    <x v="1"/>
    <x v="1"/>
    <x v="2"/>
    <x v="3"/>
    <x v="7"/>
    <x v="2"/>
    <s v="Follow-up Required"/>
    <n v="1"/>
    <n v="9.4"/>
    <s v="No"/>
    <n v="1"/>
    <s v="Negative"/>
    <s v="No"/>
    <n v="351.71"/>
    <s v="3"/>
    <x v="6"/>
    <s v="Poor"/>
  </r>
  <r>
    <x v="2307"/>
    <d v="2025-10-27T00:00:00"/>
    <d v="1899-12-30T12:02:00"/>
    <x v="7"/>
    <x v="0"/>
    <x v="2"/>
    <x v="2"/>
    <x v="3"/>
    <x v="7"/>
    <x v="0"/>
    <s v="Information Provided"/>
    <n v="1.9"/>
    <n v="12.7"/>
    <s v="Yes"/>
    <n v="5"/>
    <s v="Positive"/>
    <s v="No"/>
    <n v="474.18"/>
    <s v="5"/>
    <x v="10"/>
    <s v="Excellent"/>
  </r>
  <r>
    <x v="2308"/>
    <d v="2025-02-05T00:00:00"/>
    <d v="1899-12-30T21:56:00"/>
    <x v="5"/>
    <x v="2"/>
    <x v="2"/>
    <x v="0"/>
    <x v="0"/>
    <x v="1"/>
    <x v="0"/>
    <s v="Refund Processed"/>
    <n v="3.2"/>
    <n v="15.8"/>
    <s v="Yes"/>
    <n v="3"/>
    <s v="Neutral"/>
    <s v="No"/>
    <n v="73.599999999999994"/>
    <s v="5"/>
    <x v="11"/>
    <s v="Average"/>
  </r>
  <r>
    <x v="2309"/>
    <d v="2025-11-29T00:00:00"/>
    <d v="1899-12-30T16:17:00"/>
    <x v="14"/>
    <x v="3"/>
    <x v="3"/>
    <x v="3"/>
    <x v="2"/>
    <x v="7"/>
    <x v="2"/>
    <s v="Follow-up Required"/>
    <n v="0.5"/>
    <n v="11.1"/>
    <s v="No"/>
    <n v="3"/>
    <s v="Neutral"/>
    <s v="No"/>
    <n v="105.63"/>
    <s v="3"/>
    <x v="8"/>
    <s v="Average"/>
  </r>
  <r>
    <x v="2310"/>
    <d v="2025-10-14T00:00:00"/>
    <d v="1899-12-30T12:03:00"/>
    <x v="17"/>
    <x v="1"/>
    <x v="3"/>
    <x v="2"/>
    <x v="0"/>
    <x v="7"/>
    <x v="0"/>
    <s v="Information Provided"/>
    <n v="1.5"/>
    <n v="15.4"/>
    <s v="Yes"/>
    <n v="4"/>
    <s v="Neutral"/>
    <s v="No"/>
    <n v="163.36000000000001"/>
    <s v="5"/>
    <x v="10"/>
    <s v="Excellent"/>
  </r>
  <r>
    <x v="2311"/>
    <d v="2025-10-30T00:00:00"/>
    <d v="1899-12-30T14:43:00"/>
    <x v="11"/>
    <x v="0"/>
    <x v="2"/>
    <x v="2"/>
    <x v="2"/>
    <x v="5"/>
    <x v="0"/>
    <s v="Information Provided"/>
    <n v="1.1000000000000001"/>
    <n v="6.7"/>
    <s v="Yes"/>
    <n v="0"/>
    <s v="Neutral"/>
    <s v="No"/>
    <n v="153.81"/>
    <s v="5"/>
    <x v="10"/>
    <s v="Poor"/>
  </r>
  <r>
    <x v="2312"/>
    <d v="2025-11-07T00:00:00"/>
    <d v="1899-12-30T17:37:00"/>
    <x v="4"/>
    <x v="1"/>
    <x v="0"/>
    <x v="1"/>
    <x v="2"/>
    <x v="4"/>
    <x v="0"/>
    <s v="Resolved"/>
    <n v="4.0999999999999996"/>
    <n v="7.5"/>
    <s v="Yes"/>
    <n v="5"/>
    <s v="Positive"/>
    <s v="No"/>
    <n v="110.38"/>
    <s v="5"/>
    <x v="8"/>
    <s v="Excellent"/>
  </r>
  <r>
    <x v="2313"/>
    <d v="2025-07-27T00:00:00"/>
    <d v="1899-12-30T13:54:00"/>
    <x v="6"/>
    <x v="2"/>
    <x v="1"/>
    <x v="2"/>
    <x v="1"/>
    <x v="5"/>
    <x v="2"/>
    <s v="Follow-up Required"/>
    <n v="0.5"/>
    <n v="5.2"/>
    <s v="No"/>
    <n v="1"/>
    <s v="Negative"/>
    <s v="No"/>
    <n v="324.98"/>
    <s v="3"/>
    <x v="4"/>
    <s v="Poor"/>
  </r>
  <r>
    <x v="2314"/>
    <d v="2025-04-16T00:00:00"/>
    <d v="1899-12-30T08:08:00"/>
    <x v="7"/>
    <x v="3"/>
    <x v="0"/>
    <x v="0"/>
    <x v="0"/>
    <x v="5"/>
    <x v="1"/>
    <s v="Escalated"/>
    <n v="5"/>
    <n v="14.7"/>
    <s v="No"/>
    <n v="2"/>
    <s v="Negative"/>
    <s v="Yes"/>
    <n v="44.64"/>
    <s v="2"/>
    <x v="0"/>
    <s v="Average"/>
  </r>
  <r>
    <x v="2315"/>
    <d v="2025-06-07T00:00:00"/>
    <d v="1899-12-30T17:12:00"/>
    <x v="4"/>
    <x v="0"/>
    <x v="3"/>
    <x v="0"/>
    <x v="0"/>
    <x v="6"/>
    <x v="0"/>
    <s v="Information Provided"/>
    <n v="3.3"/>
    <n v="10.8"/>
    <s v="No"/>
    <n v="3"/>
    <s v="Neutral"/>
    <s v="No"/>
    <n v="48.41"/>
    <s v="5"/>
    <x v="9"/>
    <s v="Average"/>
  </r>
  <r>
    <x v="2316"/>
    <d v="2025-05-01T00:00:00"/>
    <d v="1899-12-30T13:43:00"/>
    <x v="8"/>
    <x v="3"/>
    <x v="0"/>
    <x v="2"/>
    <x v="0"/>
    <x v="1"/>
    <x v="0"/>
    <s v="Information Provided"/>
    <n v="3.6"/>
    <n v="14.5"/>
    <s v="Yes"/>
    <n v="5"/>
    <s v="Positive"/>
    <s v="No"/>
    <n v="152.97999999999999"/>
    <s v="5"/>
    <x v="6"/>
    <s v="Excellent"/>
  </r>
  <r>
    <x v="2317"/>
    <d v="2025-02-24T00:00:00"/>
    <d v="1899-12-30T21:08:00"/>
    <x v="14"/>
    <x v="1"/>
    <x v="2"/>
    <x v="0"/>
    <x v="2"/>
    <x v="5"/>
    <x v="1"/>
    <s v="Escalated"/>
    <n v="1.7"/>
    <n v="8.3000000000000007"/>
    <s v="No"/>
    <n v="2"/>
    <s v="Negative"/>
    <s v="Yes"/>
    <n v="168.22"/>
    <s v="2"/>
    <x v="11"/>
    <s v="Average"/>
  </r>
  <r>
    <x v="2318"/>
    <d v="2025-01-12T00:00:00"/>
    <d v="1899-12-30T08:36:00"/>
    <x v="18"/>
    <x v="0"/>
    <x v="2"/>
    <x v="0"/>
    <x v="3"/>
    <x v="4"/>
    <x v="0"/>
    <s v="Resolved"/>
    <n v="2.5"/>
    <n v="5.6"/>
    <s v="No"/>
    <n v="5"/>
    <s v="Positive"/>
    <s v="No"/>
    <n v="155.85"/>
    <s v="5"/>
    <x v="5"/>
    <s v="Excellent"/>
  </r>
  <r>
    <x v="2319"/>
    <d v="2025-05-25T00:00:00"/>
    <d v="1899-12-30T10:07:00"/>
    <x v="8"/>
    <x v="2"/>
    <x v="2"/>
    <x v="2"/>
    <x v="3"/>
    <x v="8"/>
    <x v="0"/>
    <s v="Account Updated"/>
    <n v="0.4"/>
    <n v="9.5"/>
    <s v="No"/>
    <n v="5"/>
    <s v="Positive"/>
    <s v="No"/>
    <n v="112.23"/>
    <s v="5"/>
    <x v="6"/>
    <s v="Excellent"/>
  </r>
  <r>
    <x v="2320"/>
    <d v="2025-05-16T00:00:00"/>
    <d v="1899-12-30T12:42:00"/>
    <x v="12"/>
    <x v="3"/>
    <x v="3"/>
    <x v="2"/>
    <x v="2"/>
    <x v="1"/>
    <x v="0"/>
    <s v="Refund Processed"/>
    <n v="2.7"/>
    <n v="10.7"/>
    <s v="Yes"/>
    <n v="3"/>
    <s v="Neutral"/>
    <s v="No"/>
    <n v="102.72"/>
    <s v="5"/>
    <x v="6"/>
    <s v="Average"/>
  </r>
  <r>
    <x v="2321"/>
    <d v="2025-01-03T00:00:00"/>
    <d v="1899-12-30T08:22:00"/>
    <x v="0"/>
    <x v="2"/>
    <x v="0"/>
    <x v="0"/>
    <x v="3"/>
    <x v="7"/>
    <x v="0"/>
    <s v="Resolved"/>
    <n v="1.7"/>
    <n v="4.3"/>
    <s v="Yes"/>
    <n v="5"/>
    <s v="Positive"/>
    <s v="No"/>
    <n v="81.489999999999995"/>
    <s v="5"/>
    <x v="5"/>
    <s v="Excellent"/>
  </r>
  <r>
    <x v="2322"/>
    <d v="2025-05-24T00:00:00"/>
    <d v="1899-12-30T13:53:00"/>
    <x v="10"/>
    <x v="1"/>
    <x v="3"/>
    <x v="2"/>
    <x v="2"/>
    <x v="5"/>
    <x v="0"/>
    <s v="Resolved"/>
    <n v="2.7"/>
    <n v="1.7"/>
    <s v="Yes"/>
    <n v="5"/>
    <s v="Positive"/>
    <s v="No"/>
    <n v="288.94"/>
    <s v="5"/>
    <x v="6"/>
    <s v="Excellent"/>
  </r>
  <r>
    <x v="2323"/>
    <d v="2025-01-30T00:00:00"/>
    <d v="1899-12-30T21:51:00"/>
    <x v="0"/>
    <x v="2"/>
    <x v="2"/>
    <x v="1"/>
    <x v="0"/>
    <x v="6"/>
    <x v="0"/>
    <s v="Resolved"/>
    <n v="0.6"/>
    <n v="11.6"/>
    <s v="Yes"/>
    <n v="1"/>
    <s v="Negative"/>
    <s v="No"/>
    <n v="81.239999999999995"/>
    <s v="5"/>
    <x v="5"/>
    <s v="Poor"/>
  </r>
  <r>
    <x v="2324"/>
    <d v="2025-08-25T00:00:00"/>
    <d v="1899-12-30T11:31:00"/>
    <x v="13"/>
    <x v="2"/>
    <x v="3"/>
    <x v="0"/>
    <x v="0"/>
    <x v="2"/>
    <x v="0"/>
    <s v="Resolved"/>
    <n v="4.5"/>
    <n v="9.9"/>
    <s v="Yes"/>
    <n v="3"/>
    <s v="Neutral"/>
    <s v="No"/>
    <n v="72.31"/>
    <s v="5"/>
    <x v="7"/>
    <s v="Average"/>
  </r>
  <r>
    <x v="2325"/>
    <d v="2025-10-06T00:00:00"/>
    <d v="1899-12-30T08:54:00"/>
    <x v="18"/>
    <x v="2"/>
    <x v="3"/>
    <x v="2"/>
    <x v="3"/>
    <x v="4"/>
    <x v="3"/>
    <s v="No Resolution"/>
    <n v="0.8"/>
    <n v="11.1"/>
    <s v="No"/>
    <n v="2"/>
    <s v="Negative"/>
    <s v="No"/>
    <n v="83.8"/>
    <s v="0"/>
    <x v="10"/>
    <s v="Average"/>
  </r>
  <r>
    <x v="2326"/>
    <d v="2025-12-14T00:00:00"/>
    <d v="1899-12-30T20:19:00"/>
    <x v="13"/>
    <x v="2"/>
    <x v="1"/>
    <x v="0"/>
    <x v="2"/>
    <x v="7"/>
    <x v="0"/>
    <s v="Resolved"/>
    <n v="1.2"/>
    <n v="11.6"/>
    <s v="Yes"/>
    <n v="0"/>
    <s v="Positive"/>
    <s v="Yes"/>
    <n v="163.13"/>
    <s v="5"/>
    <x v="1"/>
    <s v="Poor"/>
  </r>
  <r>
    <x v="2327"/>
    <d v="2025-04-25T00:00:00"/>
    <d v="1899-12-30T21:20:00"/>
    <x v="5"/>
    <x v="2"/>
    <x v="0"/>
    <x v="0"/>
    <x v="2"/>
    <x v="3"/>
    <x v="0"/>
    <s v="Resolved"/>
    <n v="8.6"/>
    <n v="5.8"/>
    <s v="Yes"/>
    <n v="0"/>
    <s v="Negative"/>
    <s v="No"/>
    <n v="112.46"/>
    <s v="5"/>
    <x v="0"/>
    <s v="Poor"/>
  </r>
  <r>
    <x v="2328"/>
    <d v="2025-04-14T00:00:00"/>
    <d v="1899-12-30T12:42:00"/>
    <x v="14"/>
    <x v="3"/>
    <x v="2"/>
    <x v="0"/>
    <x v="2"/>
    <x v="7"/>
    <x v="0"/>
    <s v="Resolved"/>
    <n v="6"/>
    <n v="14.7"/>
    <s v="Yes"/>
    <n v="5"/>
    <s v="Positive"/>
    <s v="No"/>
    <n v="208.53"/>
    <s v="5"/>
    <x v="0"/>
    <s v="Excellent"/>
  </r>
  <r>
    <x v="2329"/>
    <d v="2025-04-28T00:00:00"/>
    <d v="1899-12-30T16:20:00"/>
    <x v="11"/>
    <x v="3"/>
    <x v="3"/>
    <x v="0"/>
    <x v="2"/>
    <x v="7"/>
    <x v="0"/>
    <s v="Resolved"/>
    <n v="0.9"/>
    <n v="11"/>
    <s v="Yes"/>
    <n v="0"/>
    <s v="Positive"/>
    <s v="No"/>
    <n v="116.37"/>
    <s v="5"/>
    <x v="0"/>
    <s v="Poor"/>
  </r>
  <r>
    <x v="2330"/>
    <d v="2025-01-05T00:00:00"/>
    <d v="1899-12-30T10:30:00"/>
    <x v="0"/>
    <x v="3"/>
    <x v="1"/>
    <x v="0"/>
    <x v="1"/>
    <x v="7"/>
    <x v="1"/>
    <s v="Escalated"/>
    <n v="4.0999999999999996"/>
    <n v="9.3000000000000007"/>
    <s v="No"/>
    <n v="2"/>
    <s v="Negative"/>
    <s v="Yes"/>
    <n v="228.68"/>
    <s v="2"/>
    <x v="5"/>
    <s v="Average"/>
  </r>
  <r>
    <x v="2331"/>
    <d v="2025-12-26T00:00:00"/>
    <d v="1899-12-30T18:40:00"/>
    <x v="3"/>
    <x v="0"/>
    <x v="0"/>
    <x v="2"/>
    <x v="0"/>
    <x v="0"/>
    <x v="2"/>
    <s v="Follow-up Required"/>
    <n v="1.6"/>
    <n v="10.199999999999999"/>
    <s v="No"/>
    <n v="3"/>
    <s v="Neutral"/>
    <s v="No"/>
    <n v="165.29"/>
    <s v="3"/>
    <x v="1"/>
    <s v="Average"/>
  </r>
  <r>
    <x v="2332"/>
    <d v="2025-09-05T00:00:00"/>
    <d v="1899-12-30T20:13:00"/>
    <x v="1"/>
    <x v="0"/>
    <x v="3"/>
    <x v="2"/>
    <x v="3"/>
    <x v="7"/>
    <x v="1"/>
    <s v="Escalated"/>
    <n v="1.6"/>
    <n v="3.6"/>
    <s v="No"/>
    <n v="2"/>
    <s v="Negative"/>
    <s v="Yes"/>
    <n v="479.62"/>
    <s v="2"/>
    <x v="2"/>
    <s v="Average"/>
  </r>
  <r>
    <x v="2333"/>
    <d v="2025-12-30T00:00:00"/>
    <d v="1899-12-30T18:51:00"/>
    <x v="6"/>
    <x v="3"/>
    <x v="2"/>
    <x v="1"/>
    <x v="2"/>
    <x v="6"/>
    <x v="1"/>
    <s v="Escalated"/>
    <n v="3"/>
    <n v="9.5"/>
    <s v="No"/>
    <n v="2"/>
    <s v="Negative"/>
    <s v="Yes"/>
    <n v="23.66"/>
    <s v="2"/>
    <x v="1"/>
    <s v="Average"/>
  </r>
  <r>
    <x v="2334"/>
    <d v="2025-11-17T00:00:00"/>
    <d v="1899-12-30T21:00:00"/>
    <x v="4"/>
    <x v="1"/>
    <x v="3"/>
    <x v="2"/>
    <x v="0"/>
    <x v="8"/>
    <x v="1"/>
    <s v="Escalated"/>
    <n v="0.4"/>
    <n v="14.7"/>
    <s v="No"/>
    <n v="2"/>
    <s v="Negative"/>
    <s v="Yes"/>
    <n v="150.57"/>
    <s v="2"/>
    <x v="8"/>
    <s v="Average"/>
  </r>
  <r>
    <x v="2335"/>
    <d v="2025-05-01T00:00:00"/>
    <d v="1899-12-30T13:34:00"/>
    <x v="4"/>
    <x v="2"/>
    <x v="3"/>
    <x v="0"/>
    <x v="2"/>
    <x v="1"/>
    <x v="0"/>
    <s v="Information Provided"/>
    <n v="1.6"/>
    <n v="9.1999999999999993"/>
    <s v="Yes"/>
    <n v="5"/>
    <s v="Positive"/>
    <s v="No"/>
    <n v="124.29"/>
    <s v="5"/>
    <x v="6"/>
    <s v="Excellent"/>
  </r>
  <r>
    <x v="2336"/>
    <d v="2025-10-13T00:00:00"/>
    <d v="1899-12-30T10:27:00"/>
    <x v="0"/>
    <x v="2"/>
    <x v="3"/>
    <x v="0"/>
    <x v="2"/>
    <x v="5"/>
    <x v="0"/>
    <s v="Resolved"/>
    <n v="3"/>
    <n v="7.4"/>
    <s v="Yes"/>
    <n v="5"/>
    <s v="Positive"/>
    <s v="No"/>
    <n v="108.89"/>
    <s v="5"/>
    <x v="10"/>
    <s v="Excellent"/>
  </r>
  <r>
    <x v="2337"/>
    <d v="2025-05-29T00:00:00"/>
    <d v="1899-12-30T14:58:00"/>
    <x v="18"/>
    <x v="0"/>
    <x v="2"/>
    <x v="2"/>
    <x v="2"/>
    <x v="7"/>
    <x v="0"/>
    <s v="Information Provided"/>
    <n v="0.4"/>
    <n v="5.4"/>
    <s v="Yes"/>
    <n v="5"/>
    <s v="Positive"/>
    <s v="No"/>
    <n v="62.23"/>
    <s v="5"/>
    <x v="6"/>
    <s v="Excellent"/>
  </r>
  <r>
    <x v="2338"/>
    <d v="2025-03-25T00:00:00"/>
    <d v="1899-12-30T17:44:00"/>
    <x v="11"/>
    <x v="0"/>
    <x v="4"/>
    <x v="0"/>
    <x v="2"/>
    <x v="2"/>
    <x v="0"/>
    <s v="Replacement Initiated"/>
    <n v="1.9"/>
    <n v="14"/>
    <s v="Yes"/>
    <n v="5"/>
    <s v="Positive"/>
    <s v="No"/>
    <n v="140.61000000000001"/>
    <s v="5"/>
    <x v="3"/>
    <s v="Excellent"/>
  </r>
  <r>
    <x v="2339"/>
    <d v="2025-08-19T00:00:00"/>
    <d v="1899-12-30T08:17:00"/>
    <x v="17"/>
    <x v="2"/>
    <x v="2"/>
    <x v="0"/>
    <x v="2"/>
    <x v="2"/>
    <x v="0"/>
    <s v="Resolved"/>
    <n v="3.8"/>
    <n v="15"/>
    <s v="Yes"/>
    <n v="4"/>
    <s v="Positive"/>
    <s v="No"/>
    <n v="284.32"/>
    <s v="5"/>
    <x v="7"/>
    <s v="Excellent"/>
  </r>
  <r>
    <x v="2340"/>
    <d v="2025-10-15T00:00:00"/>
    <d v="1899-12-30T09:56:00"/>
    <x v="6"/>
    <x v="1"/>
    <x v="0"/>
    <x v="1"/>
    <x v="3"/>
    <x v="1"/>
    <x v="0"/>
    <s v="Resolved"/>
    <n v="2.9"/>
    <n v="10.1"/>
    <s v="Yes"/>
    <n v="0"/>
    <s v="Neutral"/>
    <s v="No"/>
    <n v="293.42"/>
    <s v="5"/>
    <x v="10"/>
    <s v="Poor"/>
  </r>
  <r>
    <x v="2341"/>
    <d v="2025-06-10T00:00:00"/>
    <d v="1899-12-30T14:33:00"/>
    <x v="2"/>
    <x v="2"/>
    <x v="3"/>
    <x v="0"/>
    <x v="2"/>
    <x v="5"/>
    <x v="0"/>
    <s v="Account Updated"/>
    <n v="1.1000000000000001"/>
    <n v="15.4"/>
    <s v="Yes"/>
    <n v="2"/>
    <s v="Neutral"/>
    <s v="No"/>
    <n v="134.97999999999999"/>
    <s v="5"/>
    <x v="9"/>
    <s v="Average"/>
  </r>
  <r>
    <x v="2342"/>
    <d v="2025-09-29T00:00:00"/>
    <d v="1899-12-30T20:46:00"/>
    <x v="19"/>
    <x v="1"/>
    <x v="2"/>
    <x v="2"/>
    <x v="2"/>
    <x v="1"/>
    <x v="0"/>
    <s v="Resolved"/>
    <n v="2"/>
    <n v="10.8"/>
    <s v="Yes"/>
    <n v="3"/>
    <s v="Neutral"/>
    <s v="No"/>
    <n v="29.75"/>
    <s v="5"/>
    <x v="2"/>
    <s v="Average"/>
  </r>
  <r>
    <x v="2343"/>
    <d v="2025-02-07T00:00:00"/>
    <d v="1899-12-30T18:36:00"/>
    <x v="18"/>
    <x v="1"/>
    <x v="2"/>
    <x v="0"/>
    <x v="2"/>
    <x v="9"/>
    <x v="0"/>
    <s v="Replacement Initiated"/>
    <n v="2.5"/>
    <n v="8.4"/>
    <s v="No"/>
    <n v="5"/>
    <s v="Positive"/>
    <s v="No"/>
    <n v="217.36"/>
    <s v="5"/>
    <x v="11"/>
    <s v="Excellent"/>
  </r>
  <r>
    <x v="2344"/>
    <d v="2025-08-14T00:00:00"/>
    <d v="1899-12-30T08:35:00"/>
    <x v="11"/>
    <x v="1"/>
    <x v="2"/>
    <x v="0"/>
    <x v="2"/>
    <x v="5"/>
    <x v="0"/>
    <s v="Resolved"/>
    <n v="0.7"/>
    <n v="7.7"/>
    <s v="Yes"/>
    <n v="5"/>
    <s v="Positive"/>
    <s v="No"/>
    <n v="561.21"/>
    <s v="5"/>
    <x v="7"/>
    <s v="Excellent"/>
  </r>
  <r>
    <x v="2345"/>
    <d v="2025-05-22T00:00:00"/>
    <d v="1899-12-30T09:16:00"/>
    <x v="15"/>
    <x v="1"/>
    <x v="1"/>
    <x v="0"/>
    <x v="0"/>
    <x v="6"/>
    <x v="2"/>
    <s v="Follow-up Required"/>
    <n v="6.4"/>
    <n v="13"/>
    <s v="No"/>
    <n v="1"/>
    <s v="Negative"/>
    <s v="No"/>
    <n v="156.5"/>
    <s v="3"/>
    <x v="6"/>
    <s v="Poor"/>
  </r>
  <r>
    <x v="2346"/>
    <d v="2025-10-19T00:00:00"/>
    <d v="1899-12-30T09:20:00"/>
    <x v="16"/>
    <x v="1"/>
    <x v="3"/>
    <x v="1"/>
    <x v="1"/>
    <x v="8"/>
    <x v="0"/>
    <s v="Account Updated"/>
    <n v="5.6"/>
    <n v="4.5"/>
    <s v="Yes"/>
    <n v="5"/>
    <s v="Positive"/>
    <s v="No"/>
    <n v="664.95"/>
    <s v="5"/>
    <x v="10"/>
    <s v="Excellent"/>
  </r>
  <r>
    <x v="2347"/>
    <d v="2025-05-31T00:00:00"/>
    <d v="1899-12-30T10:41:00"/>
    <x v="9"/>
    <x v="0"/>
    <x v="3"/>
    <x v="0"/>
    <x v="2"/>
    <x v="8"/>
    <x v="3"/>
    <s v="No Resolution"/>
    <n v="7.6"/>
    <n v="17.2"/>
    <s v="No"/>
    <n v="0"/>
    <s v="Negative"/>
    <s v="No"/>
    <n v="194.27"/>
    <s v="0"/>
    <x v="6"/>
    <s v="Poor"/>
  </r>
  <r>
    <x v="2348"/>
    <d v="2025-04-24T00:00:00"/>
    <d v="1899-12-30T11:56:00"/>
    <x v="0"/>
    <x v="0"/>
    <x v="2"/>
    <x v="0"/>
    <x v="3"/>
    <x v="4"/>
    <x v="2"/>
    <s v="Follow-up Required"/>
    <n v="1"/>
    <n v="7.9"/>
    <s v="No"/>
    <n v="1"/>
    <s v="Negative"/>
    <s v="No"/>
    <n v="191.69"/>
    <s v="3"/>
    <x v="0"/>
    <s v="Poor"/>
  </r>
  <r>
    <x v="2349"/>
    <d v="2025-08-25T00:00:00"/>
    <d v="1899-12-30T18:30:00"/>
    <x v="5"/>
    <x v="1"/>
    <x v="0"/>
    <x v="2"/>
    <x v="3"/>
    <x v="0"/>
    <x v="0"/>
    <s v="Replacement Initiated"/>
    <n v="1"/>
    <n v="5"/>
    <s v="Yes"/>
    <n v="0"/>
    <s v="Neutral"/>
    <s v="No"/>
    <n v="237.54"/>
    <s v="5"/>
    <x v="7"/>
    <s v="Poor"/>
  </r>
  <r>
    <x v="2350"/>
    <d v="2025-03-07T00:00:00"/>
    <d v="1899-12-30T19:19:00"/>
    <x v="6"/>
    <x v="3"/>
    <x v="3"/>
    <x v="2"/>
    <x v="2"/>
    <x v="2"/>
    <x v="0"/>
    <s v="Replacement Initiated"/>
    <n v="1.8"/>
    <n v="5.8"/>
    <s v="Yes"/>
    <n v="5"/>
    <s v="Positive"/>
    <s v="No"/>
    <n v="0"/>
    <s v="5"/>
    <x v="3"/>
    <s v="Excellent"/>
  </r>
  <r>
    <x v="2351"/>
    <d v="2025-12-27T00:00:00"/>
    <d v="1899-12-30T12:09:00"/>
    <x v="7"/>
    <x v="2"/>
    <x v="1"/>
    <x v="0"/>
    <x v="2"/>
    <x v="6"/>
    <x v="0"/>
    <s v="Account Updated"/>
    <n v="4.5999999999999996"/>
    <n v="7.5"/>
    <s v="Yes"/>
    <n v="5"/>
    <s v="Positive"/>
    <s v="No"/>
    <n v="0"/>
    <s v="5"/>
    <x v="1"/>
    <s v="Excellent"/>
  </r>
  <r>
    <x v="2352"/>
    <d v="2025-12-07T00:00:00"/>
    <d v="1899-12-30T20:00:00"/>
    <x v="12"/>
    <x v="0"/>
    <x v="0"/>
    <x v="0"/>
    <x v="2"/>
    <x v="4"/>
    <x v="2"/>
    <s v="Follow-up Required"/>
    <n v="2.4"/>
    <n v="5.8"/>
    <s v="No"/>
    <n v="4"/>
    <s v="Positive"/>
    <s v="No"/>
    <n v="0"/>
    <s v="3"/>
    <x v="1"/>
    <s v="Excellent"/>
  </r>
  <r>
    <x v="2353"/>
    <d v="2025-09-15T00:00:00"/>
    <d v="1899-12-30T18:10:00"/>
    <x v="2"/>
    <x v="2"/>
    <x v="2"/>
    <x v="0"/>
    <x v="2"/>
    <x v="8"/>
    <x v="0"/>
    <s v="Resolved"/>
    <n v="5.2"/>
    <n v="15.8"/>
    <s v="No"/>
    <n v="2"/>
    <s v="Neutral"/>
    <s v="No"/>
    <n v="201.9"/>
    <s v="5"/>
    <x v="2"/>
    <s v="Average"/>
  </r>
  <r>
    <x v="2354"/>
    <d v="2025-09-06T00:00:00"/>
    <d v="1899-12-30T19:41:00"/>
    <x v="4"/>
    <x v="0"/>
    <x v="2"/>
    <x v="2"/>
    <x v="3"/>
    <x v="1"/>
    <x v="0"/>
    <s v="Replacement Initiated"/>
    <n v="0.5"/>
    <n v="8.5"/>
    <s v="Yes"/>
    <n v="5"/>
    <s v="Positive"/>
    <s v="No"/>
    <n v="181.2"/>
    <s v="5"/>
    <x v="2"/>
    <s v="Excellent"/>
  </r>
  <r>
    <x v="2355"/>
    <d v="2025-11-27T00:00:00"/>
    <d v="1899-12-30T16:31:00"/>
    <x v="7"/>
    <x v="1"/>
    <x v="1"/>
    <x v="3"/>
    <x v="3"/>
    <x v="2"/>
    <x v="0"/>
    <s v="Account Updated"/>
    <n v="1.4"/>
    <n v="5.9"/>
    <s v="Yes"/>
    <n v="4"/>
    <s v="Positive"/>
    <s v="No"/>
    <n v="177.5"/>
    <s v="5"/>
    <x v="8"/>
    <s v="Excellent"/>
  </r>
  <r>
    <x v="2356"/>
    <d v="2025-11-19T00:00:00"/>
    <d v="1899-12-30T18:12:00"/>
    <x v="19"/>
    <x v="2"/>
    <x v="3"/>
    <x v="0"/>
    <x v="0"/>
    <x v="2"/>
    <x v="0"/>
    <s v="Resolved"/>
    <n v="7.8"/>
    <n v="10.1"/>
    <s v="Yes"/>
    <n v="5"/>
    <s v="Positive"/>
    <s v="No"/>
    <n v="84.08"/>
    <s v="5"/>
    <x v="8"/>
    <s v="Excellent"/>
  </r>
  <r>
    <x v="2357"/>
    <d v="2025-06-29T00:00:00"/>
    <d v="1899-12-30T16:47:00"/>
    <x v="0"/>
    <x v="0"/>
    <x v="3"/>
    <x v="2"/>
    <x v="2"/>
    <x v="9"/>
    <x v="1"/>
    <s v="Escalated"/>
    <n v="0.9"/>
    <n v="13.9"/>
    <s v="No"/>
    <n v="3"/>
    <s v="Neutral"/>
    <s v="Yes"/>
    <n v="216.52"/>
    <s v="2"/>
    <x v="9"/>
    <s v="Average"/>
  </r>
  <r>
    <x v="2358"/>
    <d v="2025-07-09T00:00:00"/>
    <d v="1899-12-30T17:51:00"/>
    <x v="10"/>
    <x v="0"/>
    <x v="3"/>
    <x v="0"/>
    <x v="1"/>
    <x v="7"/>
    <x v="0"/>
    <s v="Information Provided"/>
    <n v="1.9"/>
    <n v="6.8"/>
    <s v="Yes"/>
    <n v="4"/>
    <s v="Neutral"/>
    <s v="No"/>
    <n v="160.02000000000001"/>
    <s v="5"/>
    <x v="4"/>
    <s v="Excellent"/>
  </r>
  <r>
    <x v="2359"/>
    <d v="2025-06-03T00:00:00"/>
    <d v="1899-12-30T16:51:00"/>
    <x v="11"/>
    <x v="3"/>
    <x v="0"/>
    <x v="0"/>
    <x v="2"/>
    <x v="0"/>
    <x v="0"/>
    <s v="Resolved"/>
    <n v="4.5"/>
    <n v="10"/>
    <s v="No"/>
    <n v="5"/>
    <s v="Positive"/>
    <s v="No"/>
    <n v="0"/>
    <s v="5"/>
    <x v="9"/>
    <s v="Excellent"/>
  </r>
  <r>
    <x v="2360"/>
    <d v="2025-07-15T00:00:00"/>
    <d v="1899-12-30T17:09:00"/>
    <x v="10"/>
    <x v="0"/>
    <x v="1"/>
    <x v="0"/>
    <x v="3"/>
    <x v="0"/>
    <x v="0"/>
    <s v="Refund Processed"/>
    <n v="13.3"/>
    <n v="13"/>
    <s v="Yes"/>
    <n v="0"/>
    <s v="Neutral"/>
    <s v="No"/>
    <n v="0"/>
    <s v="5"/>
    <x v="4"/>
    <s v="Poor"/>
  </r>
  <r>
    <x v="2361"/>
    <d v="2025-11-07T00:00:00"/>
    <d v="1899-12-30T14:22:00"/>
    <x v="2"/>
    <x v="2"/>
    <x v="0"/>
    <x v="0"/>
    <x v="3"/>
    <x v="7"/>
    <x v="0"/>
    <s v="Information Provided"/>
    <n v="1.4"/>
    <n v="11.7"/>
    <s v="Yes"/>
    <n v="5"/>
    <s v="Positive"/>
    <s v="No"/>
    <n v="152.61000000000001"/>
    <s v="5"/>
    <x v="8"/>
    <s v="Excellent"/>
  </r>
  <r>
    <x v="2362"/>
    <d v="2025-09-19T00:00:00"/>
    <d v="1899-12-30T20:48:00"/>
    <x v="11"/>
    <x v="1"/>
    <x v="1"/>
    <x v="0"/>
    <x v="2"/>
    <x v="0"/>
    <x v="0"/>
    <s v="Resolved"/>
    <n v="1.4"/>
    <n v="10.1"/>
    <s v="Yes"/>
    <n v="5"/>
    <s v="Positive"/>
    <s v="No"/>
    <n v="105.84"/>
    <s v="5"/>
    <x v="2"/>
    <s v="Excellent"/>
  </r>
  <r>
    <x v="2363"/>
    <d v="2025-05-23T00:00:00"/>
    <d v="1899-12-30T10:32:00"/>
    <x v="0"/>
    <x v="1"/>
    <x v="1"/>
    <x v="0"/>
    <x v="2"/>
    <x v="0"/>
    <x v="0"/>
    <s v="Resolved"/>
    <n v="2.6"/>
    <n v="15.2"/>
    <s v="No"/>
    <n v="4"/>
    <s v="Positive"/>
    <s v="No"/>
    <n v="166.21"/>
    <s v="5"/>
    <x v="6"/>
    <s v="Excellent"/>
  </r>
  <r>
    <x v="2364"/>
    <d v="2025-12-08T00:00:00"/>
    <d v="1899-12-30T15:51:00"/>
    <x v="0"/>
    <x v="2"/>
    <x v="1"/>
    <x v="1"/>
    <x v="2"/>
    <x v="7"/>
    <x v="0"/>
    <s v="Replacement Initiated"/>
    <n v="3.4"/>
    <n v="9.6"/>
    <s v="Yes"/>
    <n v="4"/>
    <s v="Positive"/>
    <s v="No"/>
    <n v="291.77999999999997"/>
    <s v="5"/>
    <x v="1"/>
    <s v="Excellent"/>
  </r>
  <r>
    <x v="2365"/>
    <d v="2025-11-12T00:00:00"/>
    <d v="1899-12-30T08:21:00"/>
    <x v="19"/>
    <x v="2"/>
    <x v="4"/>
    <x v="0"/>
    <x v="2"/>
    <x v="0"/>
    <x v="0"/>
    <s v="Resolved"/>
    <n v="2.9"/>
    <n v="11.6"/>
    <s v="Yes"/>
    <n v="5"/>
    <s v="Positive"/>
    <s v="No"/>
    <n v="64.31"/>
    <s v="5"/>
    <x v="8"/>
    <s v="Excellent"/>
  </r>
  <r>
    <x v="2366"/>
    <d v="2025-04-11T00:00:00"/>
    <d v="1899-12-30T15:47:00"/>
    <x v="16"/>
    <x v="3"/>
    <x v="0"/>
    <x v="1"/>
    <x v="2"/>
    <x v="3"/>
    <x v="0"/>
    <s v="Refund Processed"/>
    <n v="2.9"/>
    <n v="4.9000000000000004"/>
    <s v="No"/>
    <n v="3"/>
    <s v="Neutral"/>
    <s v="No"/>
    <n v="197.38"/>
    <s v="5"/>
    <x v="0"/>
    <s v="Average"/>
  </r>
  <r>
    <x v="2367"/>
    <d v="2025-09-01T00:00:00"/>
    <d v="1899-12-30T11:00:00"/>
    <x v="16"/>
    <x v="3"/>
    <x v="3"/>
    <x v="0"/>
    <x v="2"/>
    <x v="3"/>
    <x v="1"/>
    <s v="Escalated"/>
    <n v="5"/>
    <n v="1.2"/>
    <s v="No"/>
    <n v="3"/>
    <s v="Neutral"/>
    <s v="Yes"/>
    <n v="84.97"/>
    <s v="2"/>
    <x v="2"/>
    <s v="Average"/>
  </r>
  <r>
    <x v="2368"/>
    <d v="2025-01-12T00:00:00"/>
    <d v="1899-12-30T10:04:00"/>
    <x v="17"/>
    <x v="2"/>
    <x v="3"/>
    <x v="0"/>
    <x v="3"/>
    <x v="4"/>
    <x v="0"/>
    <s v="Account Updated"/>
    <n v="4.5999999999999996"/>
    <n v="8.8000000000000007"/>
    <s v="Yes"/>
    <n v="5"/>
    <s v="Positive"/>
    <s v="No"/>
    <n v="886.07"/>
    <s v="5"/>
    <x v="5"/>
    <s v="Excellent"/>
  </r>
  <r>
    <x v="2369"/>
    <d v="2025-08-27T00:00:00"/>
    <d v="1899-12-30T09:40:00"/>
    <x v="10"/>
    <x v="3"/>
    <x v="0"/>
    <x v="0"/>
    <x v="2"/>
    <x v="0"/>
    <x v="0"/>
    <s v="Information Provided"/>
    <n v="3.4"/>
    <n v="13.9"/>
    <s v="No"/>
    <n v="4"/>
    <s v="Neutral"/>
    <s v="No"/>
    <n v="42.06"/>
    <s v="5"/>
    <x v="7"/>
    <s v="Excellent"/>
  </r>
  <r>
    <x v="2370"/>
    <d v="2025-02-18T00:00:00"/>
    <d v="1899-12-30T08:50:00"/>
    <x v="18"/>
    <x v="3"/>
    <x v="2"/>
    <x v="0"/>
    <x v="0"/>
    <x v="2"/>
    <x v="0"/>
    <s v="Resolved"/>
    <n v="1.9"/>
    <n v="9.6"/>
    <s v="Yes"/>
    <n v="3"/>
    <s v="Neutral"/>
    <s v="No"/>
    <n v="102.14"/>
    <s v="5"/>
    <x v="11"/>
    <s v="Average"/>
  </r>
  <r>
    <x v="2371"/>
    <d v="2025-02-11T00:00:00"/>
    <d v="1899-12-30T08:40:00"/>
    <x v="1"/>
    <x v="3"/>
    <x v="3"/>
    <x v="0"/>
    <x v="2"/>
    <x v="3"/>
    <x v="0"/>
    <s v="Replacement Initiated"/>
    <n v="2.7"/>
    <n v="9"/>
    <s v="Yes"/>
    <n v="3"/>
    <s v="Neutral"/>
    <s v="No"/>
    <n v="249.87"/>
    <s v="5"/>
    <x v="11"/>
    <s v="Average"/>
  </r>
  <r>
    <x v="2372"/>
    <d v="2025-06-15T00:00:00"/>
    <d v="1899-12-30T21:00:00"/>
    <x v="12"/>
    <x v="0"/>
    <x v="2"/>
    <x v="0"/>
    <x v="2"/>
    <x v="1"/>
    <x v="0"/>
    <s v="Resolved"/>
    <n v="2.2999999999999998"/>
    <n v="9.9"/>
    <s v="Yes"/>
    <n v="5"/>
    <s v="Positive"/>
    <s v="No"/>
    <n v="25.08"/>
    <s v="5"/>
    <x v="9"/>
    <s v="Excellent"/>
  </r>
  <r>
    <x v="2373"/>
    <d v="2025-03-23T00:00:00"/>
    <d v="1899-12-30T09:40:00"/>
    <x v="1"/>
    <x v="0"/>
    <x v="2"/>
    <x v="0"/>
    <x v="2"/>
    <x v="0"/>
    <x v="0"/>
    <s v="Resolved"/>
    <n v="3.4"/>
    <n v="6.8"/>
    <s v="Yes"/>
    <n v="0"/>
    <s v="Negative"/>
    <s v="No"/>
    <n v="69.7"/>
    <s v="5"/>
    <x v="3"/>
    <s v="Poor"/>
  </r>
  <r>
    <x v="2374"/>
    <d v="2025-10-18T00:00:00"/>
    <d v="1899-12-30T12:25:00"/>
    <x v="5"/>
    <x v="3"/>
    <x v="0"/>
    <x v="0"/>
    <x v="2"/>
    <x v="7"/>
    <x v="0"/>
    <s v="Refund Processed"/>
    <n v="1.1000000000000001"/>
    <n v="10.1"/>
    <s v="Yes"/>
    <n v="1"/>
    <s v="Negative"/>
    <s v="No"/>
    <n v="232.91"/>
    <s v="5"/>
    <x v="10"/>
    <s v="Poor"/>
  </r>
  <r>
    <x v="2375"/>
    <d v="2025-06-07T00:00:00"/>
    <d v="1899-12-30T20:01:00"/>
    <x v="3"/>
    <x v="0"/>
    <x v="1"/>
    <x v="1"/>
    <x v="0"/>
    <x v="2"/>
    <x v="1"/>
    <s v="Escalated"/>
    <n v="2.1"/>
    <n v="11.4"/>
    <s v="No"/>
    <n v="1"/>
    <s v="Negative"/>
    <s v="Yes"/>
    <n v="112.45"/>
    <s v="2"/>
    <x v="9"/>
    <s v="Poor"/>
  </r>
  <r>
    <x v="2376"/>
    <d v="2025-08-04T00:00:00"/>
    <d v="1899-12-30T13:44:00"/>
    <x v="5"/>
    <x v="1"/>
    <x v="3"/>
    <x v="2"/>
    <x v="2"/>
    <x v="7"/>
    <x v="0"/>
    <s v="Information Provided"/>
    <n v="1"/>
    <n v="18"/>
    <s v="Yes"/>
    <n v="3"/>
    <s v="Neutral"/>
    <s v="No"/>
    <n v="138.68"/>
    <s v="5"/>
    <x v="7"/>
    <s v="Average"/>
  </r>
  <r>
    <x v="2377"/>
    <d v="2025-06-07T00:00:00"/>
    <d v="1899-12-30T08:01:00"/>
    <x v="18"/>
    <x v="0"/>
    <x v="2"/>
    <x v="0"/>
    <x v="2"/>
    <x v="6"/>
    <x v="0"/>
    <s v="Resolved"/>
    <n v="0.7"/>
    <n v="8.1999999999999993"/>
    <s v="Yes"/>
    <n v="5"/>
    <s v="Positive"/>
    <s v="No"/>
    <n v="107.28"/>
    <s v="5"/>
    <x v="9"/>
    <s v="Excellent"/>
  </r>
  <r>
    <x v="2378"/>
    <d v="2025-05-14T00:00:00"/>
    <d v="1899-12-30T21:30:00"/>
    <x v="2"/>
    <x v="0"/>
    <x v="1"/>
    <x v="0"/>
    <x v="2"/>
    <x v="4"/>
    <x v="0"/>
    <s v="Resolved"/>
    <n v="6.2"/>
    <n v="7.9"/>
    <s v="No"/>
    <n v="5"/>
    <s v="Positive"/>
    <s v="No"/>
    <n v="124.84"/>
    <s v="5"/>
    <x v="6"/>
    <s v="Excellent"/>
  </r>
  <r>
    <x v="2379"/>
    <d v="2025-03-08T00:00:00"/>
    <d v="1899-12-30T17:29:00"/>
    <x v="2"/>
    <x v="2"/>
    <x v="3"/>
    <x v="0"/>
    <x v="2"/>
    <x v="4"/>
    <x v="0"/>
    <s v="Information Provided"/>
    <n v="5.8"/>
    <n v="8"/>
    <s v="No"/>
    <n v="4"/>
    <s v="Positive"/>
    <s v="No"/>
    <n v="207.77"/>
    <s v="5"/>
    <x v="3"/>
    <s v="Excellent"/>
  </r>
  <r>
    <x v="2380"/>
    <d v="2025-12-02T00:00:00"/>
    <d v="1899-12-30T10:34:00"/>
    <x v="4"/>
    <x v="0"/>
    <x v="0"/>
    <x v="1"/>
    <x v="2"/>
    <x v="2"/>
    <x v="0"/>
    <s v="Information Provided"/>
    <n v="4.8"/>
    <n v="13.5"/>
    <s v="Yes"/>
    <n v="5"/>
    <s v="Positive"/>
    <s v="No"/>
    <n v="430.34"/>
    <s v="5"/>
    <x v="1"/>
    <s v="Excellent"/>
  </r>
  <r>
    <x v="2381"/>
    <d v="2025-01-07T00:00:00"/>
    <d v="1899-12-30T12:30:00"/>
    <x v="18"/>
    <x v="0"/>
    <x v="3"/>
    <x v="0"/>
    <x v="1"/>
    <x v="9"/>
    <x v="0"/>
    <s v="Account Updated"/>
    <n v="3.3"/>
    <n v="7.2"/>
    <s v="Yes"/>
    <n v="3"/>
    <s v="Neutral"/>
    <s v="No"/>
    <n v="305.08999999999997"/>
    <s v="5"/>
    <x v="5"/>
    <s v="Average"/>
  </r>
  <r>
    <x v="2382"/>
    <d v="2025-01-14T00:00:00"/>
    <d v="1899-12-30T18:16:00"/>
    <x v="5"/>
    <x v="2"/>
    <x v="0"/>
    <x v="0"/>
    <x v="0"/>
    <x v="7"/>
    <x v="0"/>
    <s v="Account Updated"/>
    <n v="1.1000000000000001"/>
    <n v="1"/>
    <s v="Yes"/>
    <n v="5"/>
    <s v="Positive"/>
    <s v="No"/>
    <n v="104.53"/>
    <s v="5"/>
    <x v="5"/>
    <s v="Excellent"/>
  </r>
  <r>
    <x v="2383"/>
    <d v="2025-03-14T00:00:00"/>
    <d v="1899-12-30T09:53:00"/>
    <x v="10"/>
    <x v="3"/>
    <x v="0"/>
    <x v="0"/>
    <x v="2"/>
    <x v="2"/>
    <x v="0"/>
    <s v="Replacement Initiated"/>
    <n v="14.1"/>
    <n v="11.4"/>
    <s v="Yes"/>
    <n v="3"/>
    <s v="Neutral"/>
    <s v="No"/>
    <n v="33.49"/>
    <s v="5"/>
    <x v="3"/>
    <s v="Average"/>
  </r>
  <r>
    <x v="2384"/>
    <d v="2025-06-12T00:00:00"/>
    <d v="1899-12-30T11:37:00"/>
    <x v="19"/>
    <x v="3"/>
    <x v="0"/>
    <x v="2"/>
    <x v="1"/>
    <x v="5"/>
    <x v="0"/>
    <s v="Resolved"/>
    <n v="2.2000000000000002"/>
    <n v="1.9"/>
    <s v="Yes"/>
    <n v="2"/>
    <s v="Negative"/>
    <s v="No"/>
    <n v="618.13"/>
    <s v="5"/>
    <x v="9"/>
    <s v="Average"/>
  </r>
  <r>
    <x v="2385"/>
    <d v="2025-03-07T00:00:00"/>
    <d v="1899-12-30T19:59:00"/>
    <x v="7"/>
    <x v="0"/>
    <x v="1"/>
    <x v="0"/>
    <x v="2"/>
    <x v="8"/>
    <x v="0"/>
    <s v="Account Updated"/>
    <n v="3.8"/>
    <n v="14.7"/>
    <s v="Yes"/>
    <n v="4"/>
    <s v="Positive"/>
    <s v="No"/>
    <n v="454.89"/>
    <s v="5"/>
    <x v="3"/>
    <s v="Excellent"/>
  </r>
  <r>
    <x v="2386"/>
    <d v="2025-12-13T00:00:00"/>
    <d v="1899-12-30T13:35:00"/>
    <x v="8"/>
    <x v="0"/>
    <x v="2"/>
    <x v="1"/>
    <x v="3"/>
    <x v="1"/>
    <x v="1"/>
    <s v="Escalated"/>
    <n v="0.6"/>
    <n v="1.1000000000000001"/>
    <s v="No"/>
    <n v="3"/>
    <s v="Negative"/>
    <s v="Yes"/>
    <n v="298.14"/>
    <s v="2"/>
    <x v="1"/>
    <s v="Average"/>
  </r>
  <r>
    <x v="2387"/>
    <d v="2025-05-10T00:00:00"/>
    <d v="1899-12-30T17:42:00"/>
    <x v="0"/>
    <x v="2"/>
    <x v="1"/>
    <x v="0"/>
    <x v="0"/>
    <x v="4"/>
    <x v="0"/>
    <s v="Resolved"/>
    <n v="6.6"/>
    <n v="11.5"/>
    <s v="Yes"/>
    <n v="4"/>
    <s v="Positive"/>
    <s v="No"/>
    <n v="66.41"/>
    <s v="5"/>
    <x v="6"/>
    <s v="Excellent"/>
  </r>
  <r>
    <x v="2388"/>
    <d v="2025-07-25T00:00:00"/>
    <d v="1899-12-30T09:58:00"/>
    <x v="4"/>
    <x v="2"/>
    <x v="2"/>
    <x v="2"/>
    <x v="2"/>
    <x v="4"/>
    <x v="0"/>
    <s v="Refund Processed"/>
    <n v="0.3"/>
    <n v="8.6999999999999993"/>
    <s v="Yes"/>
    <n v="3"/>
    <s v="Neutral"/>
    <s v="No"/>
    <n v="25.37"/>
    <s v="5"/>
    <x v="4"/>
    <s v="Average"/>
  </r>
  <r>
    <x v="2389"/>
    <d v="2025-10-03T00:00:00"/>
    <d v="1899-12-30T19:02:00"/>
    <x v="18"/>
    <x v="2"/>
    <x v="2"/>
    <x v="2"/>
    <x v="2"/>
    <x v="9"/>
    <x v="0"/>
    <s v="Refund Processed"/>
    <n v="0.3"/>
    <n v="11.5"/>
    <s v="Yes"/>
    <n v="0"/>
    <s v="Positive"/>
    <s v="No"/>
    <n v="123.66"/>
    <s v="5"/>
    <x v="10"/>
    <s v="Poor"/>
  </r>
  <r>
    <x v="2390"/>
    <d v="2025-09-13T00:00:00"/>
    <d v="1899-12-30T16:23:00"/>
    <x v="4"/>
    <x v="2"/>
    <x v="3"/>
    <x v="0"/>
    <x v="0"/>
    <x v="7"/>
    <x v="0"/>
    <s v="Resolved"/>
    <n v="3.2"/>
    <n v="4"/>
    <s v="Yes"/>
    <n v="5"/>
    <s v="Positive"/>
    <s v="No"/>
    <n v="69.739999999999995"/>
    <s v="5"/>
    <x v="2"/>
    <s v="Excellent"/>
  </r>
  <r>
    <x v="2391"/>
    <d v="2025-09-23T00:00:00"/>
    <d v="1899-12-30T14:23:00"/>
    <x v="19"/>
    <x v="0"/>
    <x v="0"/>
    <x v="2"/>
    <x v="2"/>
    <x v="0"/>
    <x v="2"/>
    <s v="Follow-up Required"/>
    <n v="3.6"/>
    <n v="12"/>
    <s v="No"/>
    <n v="0"/>
    <s v="Neutral"/>
    <s v="No"/>
    <n v="122.35"/>
    <s v="3"/>
    <x v="2"/>
    <s v="Poor"/>
  </r>
  <r>
    <x v="2392"/>
    <d v="2025-01-25T00:00:00"/>
    <d v="1899-12-30T17:02:00"/>
    <x v="16"/>
    <x v="3"/>
    <x v="1"/>
    <x v="0"/>
    <x v="2"/>
    <x v="1"/>
    <x v="0"/>
    <s v="Account Updated"/>
    <n v="6.7"/>
    <n v="13.1"/>
    <s v="Yes"/>
    <n v="5"/>
    <s v="Positive"/>
    <s v="No"/>
    <n v="228.08"/>
    <s v="5"/>
    <x v="5"/>
    <s v="Excellent"/>
  </r>
  <r>
    <x v="2393"/>
    <d v="2025-10-08T00:00:00"/>
    <d v="1899-12-30T19:37:00"/>
    <x v="13"/>
    <x v="1"/>
    <x v="2"/>
    <x v="2"/>
    <x v="2"/>
    <x v="7"/>
    <x v="0"/>
    <s v="Information Provided"/>
    <n v="4.5"/>
    <n v="8.3000000000000007"/>
    <s v="Yes"/>
    <n v="0"/>
    <s v="Positive"/>
    <s v="No"/>
    <n v="234.21"/>
    <s v="5"/>
    <x v="10"/>
    <s v="Poor"/>
  </r>
  <r>
    <x v="2394"/>
    <d v="2025-09-10T00:00:00"/>
    <d v="1899-12-30T12:52:00"/>
    <x v="1"/>
    <x v="3"/>
    <x v="3"/>
    <x v="2"/>
    <x v="1"/>
    <x v="1"/>
    <x v="0"/>
    <s v="Resolved"/>
    <n v="1.8"/>
    <n v="7.1"/>
    <s v="Yes"/>
    <n v="4"/>
    <s v="Neutral"/>
    <s v="No"/>
    <n v="1099.46"/>
    <s v="5"/>
    <x v="2"/>
    <s v="Excellent"/>
  </r>
  <r>
    <x v="2395"/>
    <d v="2025-11-06T00:00:00"/>
    <d v="1899-12-30T21:44:00"/>
    <x v="7"/>
    <x v="3"/>
    <x v="0"/>
    <x v="0"/>
    <x v="0"/>
    <x v="3"/>
    <x v="0"/>
    <s v="Information Provided"/>
    <n v="2.6"/>
    <n v="11.5"/>
    <s v="Yes"/>
    <n v="5"/>
    <s v="Positive"/>
    <s v="No"/>
    <n v="88.53"/>
    <s v="5"/>
    <x v="8"/>
    <s v="Excellent"/>
  </r>
  <r>
    <x v="2396"/>
    <d v="2025-10-16T00:00:00"/>
    <d v="1899-12-30T08:36:00"/>
    <x v="5"/>
    <x v="2"/>
    <x v="0"/>
    <x v="2"/>
    <x v="2"/>
    <x v="1"/>
    <x v="0"/>
    <s v="Information Provided"/>
    <n v="1.3"/>
    <n v="13.1"/>
    <s v="Yes"/>
    <n v="4"/>
    <s v="Neutral"/>
    <s v="No"/>
    <n v="272.26"/>
    <s v="5"/>
    <x v="10"/>
    <s v="Excellent"/>
  </r>
  <r>
    <x v="2397"/>
    <d v="2025-06-13T00:00:00"/>
    <d v="1899-12-30T18:26:00"/>
    <x v="1"/>
    <x v="2"/>
    <x v="3"/>
    <x v="0"/>
    <x v="2"/>
    <x v="8"/>
    <x v="0"/>
    <s v="Resolved"/>
    <n v="3.1"/>
    <n v="9.1"/>
    <s v="Yes"/>
    <n v="3"/>
    <s v="Neutral"/>
    <s v="No"/>
    <n v="144.81"/>
    <s v="5"/>
    <x v="9"/>
    <s v="Average"/>
  </r>
  <r>
    <x v="2398"/>
    <d v="2025-04-05T00:00:00"/>
    <d v="1899-12-30T09:20:00"/>
    <x v="13"/>
    <x v="3"/>
    <x v="0"/>
    <x v="0"/>
    <x v="2"/>
    <x v="1"/>
    <x v="0"/>
    <s v="Resolved"/>
    <n v="2"/>
    <n v="14.6"/>
    <s v="No"/>
    <n v="5"/>
    <s v="Positive"/>
    <s v="No"/>
    <n v="737.12"/>
    <s v="5"/>
    <x v="0"/>
    <s v="Excellent"/>
  </r>
  <r>
    <x v="2399"/>
    <d v="2025-09-27T00:00:00"/>
    <d v="1899-12-30T09:00:00"/>
    <x v="15"/>
    <x v="1"/>
    <x v="0"/>
    <x v="0"/>
    <x v="3"/>
    <x v="8"/>
    <x v="0"/>
    <s v="Resolved"/>
    <n v="5.6"/>
    <n v="7.3"/>
    <s v="Yes"/>
    <n v="5"/>
    <s v="Positive"/>
    <s v="No"/>
    <n v="683.34"/>
    <s v="5"/>
    <x v="2"/>
    <s v="Excellent"/>
  </r>
  <r>
    <x v="2400"/>
    <d v="2025-11-17T00:00:00"/>
    <d v="1899-12-30T17:41:00"/>
    <x v="18"/>
    <x v="0"/>
    <x v="1"/>
    <x v="2"/>
    <x v="2"/>
    <x v="5"/>
    <x v="3"/>
    <s v="No Resolution"/>
    <n v="1.1000000000000001"/>
    <n v="13.9"/>
    <s v="No"/>
    <n v="3"/>
    <s v="Neutral"/>
    <s v="No"/>
    <n v="266.72000000000003"/>
    <s v="0"/>
    <x v="8"/>
    <s v="Average"/>
  </r>
  <r>
    <x v="2401"/>
    <d v="2025-04-20T00:00:00"/>
    <d v="1899-12-30T15:19:00"/>
    <x v="11"/>
    <x v="3"/>
    <x v="3"/>
    <x v="0"/>
    <x v="0"/>
    <x v="7"/>
    <x v="0"/>
    <s v="Information Provided"/>
    <n v="6"/>
    <n v="6.2"/>
    <s v="Yes"/>
    <n v="3"/>
    <s v="Neutral"/>
    <s v="No"/>
    <n v="82.4"/>
    <s v="5"/>
    <x v="0"/>
    <s v="Average"/>
  </r>
  <r>
    <x v="2402"/>
    <d v="2025-12-02T00:00:00"/>
    <d v="1899-12-30T19:10:00"/>
    <x v="18"/>
    <x v="0"/>
    <x v="3"/>
    <x v="0"/>
    <x v="2"/>
    <x v="4"/>
    <x v="0"/>
    <s v="Resolved"/>
    <n v="5.0999999999999996"/>
    <n v="9.8000000000000007"/>
    <s v="Yes"/>
    <n v="5"/>
    <s v="Positive"/>
    <s v="No"/>
    <n v="97.61"/>
    <s v="5"/>
    <x v="1"/>
    <s v="Excellent"/>
  </r>
  <r>
    <x v="2403"/>
    <d v="2025-11-06T00:00:00"/>
    <d v="1899-12-30T16:25:00"/>
    <x v="17"/>
    <x v="2"/>
    <x v="2"/>
    <x v="2"/>
    <x v="3"/>
    <x v="2"/>
    <x v="0"/>
    <s v="Replacement Initiated"/>
    <n v="0.8"/>
    <n v="7.6"/>
    <s v="Yes"/>
    <n v="4"/>
    <s v="Positive"/>
    <s v="No"/>
    <n v="322.45999999999998"/>
    <s v="5"/>
    <x v="8"/>
    <s v="Excellent"/>
  </r>
  <r>
    <x v="2404"/>
    <d v="2025-08-26T00:00:00"/>
    <d v="1899-12-30T17:49:00"/>
    <x v="9"/>
    <x v="1"/>
    <x v="1"/>
    <x v="0"/>
    <x v="2"/>
    <x v="2"/>
    <x v="2"/>
    <s v="Follow-up Required"/>
    <n v="1"/>
    <n v="4.8"/>
    <s v="No"/>
    <n v="0"/>
    <s v="Neutral"/>
    <s v="No"/>
    <n v="133.94999999999999"/>
    <s v="3"/>
    <x v="7"/>
    <s v="Poor"/>
  </r>
  <r>
    <x v="2405"/>
    <d v="2025-01-25T00:00:00"/>
    <d v="1899-12-30T12:19:00"/>
    <x v="8"/>
    <x v="0"/>
    <x v="1"/>
    <x v="0"/>
    <x v="2"/>
    <x v="0"/>
    <x v="0"/>
    <s v="Resolved"/>
    <n v="3.8"/>
    <n v="8"/>
    <s v="Yes"/>
    <n v="3"/>
    <s v="Neutral"/>
    <s v="No"/>
    <n v="100.71"/>
    <s v="5"/>
    <x v="5"/>
    <s v="Average"/>
  </r>
  <r>
    <x v="2406"/>
    <d v="2025-05-21T00:00:00"/>
    <d v="1899-12-30T10:16:00"/>
    <x v="7"/>
    <x v="1"/>
    <x v="3"/>
    <x v="0"/>
    <x v="0"/>
    <x v="0"/>
    <x v="2"/>
    <s v="Follow-up Required"/>
    <n v="2.6"/>
    <n v="10"/>
    <s v="No"/>
    <n v="2"/>
    <s v="Negative"/>
    <s v="No"/>
    <n v="93.81"/>
    <s v="3"/>
    <x v="6"/>
    <s v="Average"/>
  </r>
  <r>
    <x v="2407"/>
    <d v="2025-04-27T00:00:00"/>
    <d v="1899-12-30T09:09:00"/>
    <x v="9"/>
    <x v="0"/>
    <x v="0"/>
    <x v="0"/>
    <x v="2"/>
    <x v="5"/>
    <x v="0"/>
    <s v="Account Updated"/>
    <n v="5.6"/>
    <n v="8.3000000000000007"/>
    <s v="Yes"/>
    <n v="5"/>
    <s v="Positive"/>
    <s v="No"/>
    <n v="73.430000000000007"/>
    <s v="5"/>
    <x v="0"/>
    <s v="Excellent"/>
  </r>
  <r>
    <x v="2408"/>
    <d v="2025-01-25T00:00:00"/>
    <d v="1899-12-30T20:59:00"/>
    <x v="1"/>
    <x v="3"/>
    <x v="0"/>
    <x v="0"/>
    <x v="2"/>
    <x v="6"/>
    <x v="0"/>
    <s v="Resolved"/>
    <n v="3.5"/>
    <n v="9.9"/>
    <s v="No"/>
    <n v="3"/>
    <s v="Neutral"/>
    <s v="No"/>
    <n v="262.14"/>
    <s v="5"/>
    <x v="5"/>
    <s v="Average"/>
  </r>
  <r>
    <x v="2409"/>
    <d v="2025-03-20T00:00:00"/>
    <d v="1899-12-30T17:30:00"/>
    <x v="1"/>
    <x v="2"/>
    <x v="0"/>
    <x v="0"/>
    <x v="2"/>
    <x v="2"/>
    <x v="2"/>
    <s v="Follow-up Required"/>
    <n v="5.4"/>
    <n v="13.4"/>
    <s v="No"/>
    <n v="2"/>
    <s v="Negative"/>
    <s v="No"/>
    <n v="55.85"/>
    <s v="3"/>
    <x v="3"/>
    <s v="Average"/>
  </r>
  <r>
    <x v="2410"/>
    <d v="2025-03-09T00:00:00"/>
    <d v="1899-12-30T15:01:00"/>
    <x v="15"/>
    <x v="2"/>
    <x v="1"/>
    <x v="3"/>
    <x v="1"/>
    <x v="8"/>
    <x v="1"/>
    <s v="Escalated"/>
    <n v="6"/>
    <n v="9.6"/>
    <s v="No"/>
    <n v="1"/>
    <s v="Negative"/>
    <s v="Yes"/>
    <n v="290.52999999999997"/>
    <s v="2"/>
    <x v="3"/>
    <s v="Poor"/>
  </r>
  <r>
    <x v="2411"/>
    <d v="2025-06-22T00:00:00"/>
    <d v="1899-12-30T20:31:00"/>
    <x v="12"/>
    <x v="0"/>
    <x v="0"/>
    <x v="2"/>
    <x v="2"/>
    <x v="8"/>
    <x v="0"/>
    <s v="Refund Processed"/>
    <n v="1.2"/>
    <n v="17.2"/>
    <s v="Yes"/>
    <n v="3"/>
    <s v="Negative"/>
    <s v="No"/>
    <n v="52.21"/>
    <s v="5"/>
    <x v="9"/>
    <s v="Average"/>
  </r>
  <r>
    <x v="2412"/>
    <d v="2025-01-12T00:00:00"/>
    <d v="1899-12-30T15:36:00"/>
    <x v="3"/>
    <x v="2"/>
    <x v="1"/>
    <x v="0"/>
    <x v="0"/>
    <x v="7"/>
    <x v="0"/>
    <s v="Information Provided"/>
    <n v="1.3"/>
    <n v="9.1999999999999993"/>
    <s v="No"/>
    <n v="5"/>
    <s v="Positive"/>
    <s v="No"/>
    <n v="86.76"/>
    <s v="5"/>
    <x v="5"/>
    <s v="Excellent"/>
  </r>
  <r>
    <x v="2413"/>
    <d v="2025-10-15T00:00:00"/>
    <d v="1899-12-30T08:36:00"/>
    <x v="2"/>
    <x v="2"/>
    <x v="3"/>
    <x v="0"/>
    <x v="2"/>
    <x v="7"/>
    <x v="0"/>
    <s v="Resolved"/>
    <n v="1.7"/>
    <n v="8.9"/>
    <s v="No"/>
    <n v="5"/>
    <s v="Positive"/>
    <s v="No"/>
    <n v="104.5"/>
    <s v="5"/>
    <x v="10"/>
    <s v="Excellent"/>
  </r>
  <r>
    <x v="2414"/>
    <d v="2025-05-08T00:00:00"/>
    <d v="1899-12-30T21:21:00"/>
    <x v="10"/>
    <x v="2"/>
    <x v="3"/>
    <x v="0"/>
    <x v="2"/>
    <x v="0"/>
    <x v="0"/>
    <s v="Resolved"/>
    <n v="4.0999999999999996"/>
    <n v="8.9"/>
    <s v="Yes"/>
    <n v="3"/>
    <s v="Neutral"/>
    <s v="No"/>
    <n v="83.17"/>
    <s v="5"/>
    <x v="6"/>
    <s v="Average"/>
  </r>
  <r>
    <x v="2415"/>
    <d v="2025-04-06T00:00:00"/>
    <d v="1899-12-30T10:25:00"/>
    <x v="12"/>
    <x v="0"/>
    <x v="3"/>
    <x v="1"/>
    <x v="2"/>
    <x v="4"/>
    <x v="1"/>
    <s v="Escalated"/>
    <n v="4.4000000000000004"/>
    <n v="8"/>
    <s v="No"/>
    <n v="3"/>
    <s v="Neutral"/>
    <s v="Yes"/>
    <n v="251.92"/>
    <s v="2"/>
    <x v="0"/>
    <s v="Average"/>
  </r>
  <r>
    <x v="2416"/>
    <d v="2025-04-02T00:00:00"/>
    <d v="1899-12-30T16:48:00"/>
    <x v="15"/>
    <x v="0"/>
    <x v="1"/>
    <x v="0"/>
    <x v="2"/>
    <x v="1"/>
    <x v="0"/>
    <s v="Replacement Initiated"/>
    <n v="1.3"/>
    <n v="10.7"/>
    <s v="No"/>
    <n v="5"/>
    <s v="Positive"/>
    <s v="No"/>
    <n v="133.53"/>
    <s v="5"/>
    <x v="0"/>
    <s v="Excellent"/>
  </r>
  <r>
    <x v="2417"/>
    <d v="2025-05-21T00:00:00"/>
    <d v="1899-12-30T14:33:00"/>
    <x v="0"/>
    <x v="2"/>
    <x v="2"/>
    <x v="0"/>
    <x v="2"/>
    <x v="1"/>
    <x v="0"/>
    <s v="Resolved"/>
    <n v="3.7"/>
    <n v="16.5"/>
    <s v="No"/>
    <n v="3"/>
    <s v="Neutral"/>
    <s v="No"/>
    <n v="158.63999999999999"/>
    <s v="5"/>
    <x v="6"/>
    <s v="Average"/>
  </r>
  <r>
    <x v="2418"/>
    <d v="2025-01-31T00:00:00"/>
    <d v="1899-12-30T19:54:00"/>
    <x v="5"/>
    <x v="2"/>
    <x v="0"/>
    <x v="2"/>
    <x v="2"/>
    <x v="5"/>
    <x v="0"/>
    <s v="Resolved"/>
    <n v="2"/>
    <n v="3.3"/>
    <s v="Yes"/>
    <n v="1"/>
    <s v="Negative"/>
    <s v="No"/>
    <n v="128.88"/>
    <s v="5"/>
    <x v="5"/>
    <s v="Poor"/>
  </r>
  <r>
    <x v="2419"/>
    <d v="2025-11-30T00:00:00"/>
    <d v="1899-12-30T19:29:00"/>
    <x v="15"/>
    <x v="0"/>
    <x v="0"/>
    <x v="0"/>
    <x v="2"/>
    <x v="4"/>
    <x v="0"/>
    <s v="Resolved"/>
    <n v="6.9"/>
    <n v="2.1"/>
    <s v="Yes"/>
    <n v="5"/>
    <s v="Positive"/>
    <s v="No"/>
    <n v="52.83"/>
    <s v="5"/>
    <x v="8"/>
    <s v="Excellent"/>
  </r>
  <r>
    <x v="2420"/>
    <d v="2025-01-20T00:00:00"/>
    <d v="1899-12-30T09:30:00"/>
    <x v="11"/>
    <x v="3"/>
    <x v="0"/>
    <x v="0"/>
    <x v="0"/>
    <x v="1"/>
    <x v="0"/>
    <s v="Account Updated"/>
    <n v="0.6"/>
    <n v="16.100000000000001"/>
    <s v="No"/>
    <n v="3"/>
    <s v="Neutral"/>
    <s v="No"/>
    <n v="77.95"/>
    <s v="5"/>
    <x v="5"/>
    <s v="Average"/>
  </r>
  <r>
    <x v="2421"/>
    <d v="2025-05-26T00:00:00"/>
    <d v="1899-12-30T14:22:00"/>
    <x v="19"/>
    <x v="3"/>
    <x v="0"/>
    <x v="2"/>
    <x v="0"/>
    <x v="8"/>
    <x v="0"/>
    <s v="Resolved"/>
    <n v="2.2999999999999998"/>
    <n v="5.0999999999999996"/>
    <s v="No"/>
    <n v="5"/>
    <s v="Positive"/>
    <s v="No"/>
    <n v="111.93"/>
    <s v="5"/>
    <x v="6"/>
    <s v="Excellent"/>
  </r>
  <r>
    <x v="2422"/>
    <d v="2025-11-12T00:00:00"/>
    <d v="1899-12-30T15:38:00"/>
    <x v="19"/>
    <x v="3"/>
    <x v="0"/>
    <x v="1"/>
    <x v="2"/>
    <x v="5"/>
    <x v="0"/>
    <s v="Resolved"/>
    <n v="2.2000000000000002"/>
    <n v="17.899999999999999"/>
    <s v="Yes"/>
    <n v="5"/>
    <s v="Positive"/>
    <s v="No"/>
    <n v="21.48"/>
    <s v="5"/>
    <x v="8"/>
    <s v="Excellent"/>
  </r>
  <r>
    <x v="2423"/>
    <d v="2025-06-09T00:00:00"/>
    <d v="1899-12-30T13:48:00"/>
    <x v="6"/>
    <x v="1"/>
    <x v="3"/>
    <x v="0"/>
    <x v="0"/>
    <x v="2"/>
    <x v="2"/>
    <s v="Follow-up Required"/>
    <n v="0.9"/>
    <n v="10.3"/>
    <s v="No"/>
    <n v="2"/>
    <s v="Negative"/>
    <s v="No"/>
    <n v="30.45"/>
    <s v="3"/>
    <x v="9"/>
    <s v="Average"/>
  </r>
  <r>
    <x v="2424"/>
    <d v="2025-12-15T00:00:00"/>
    <d v="1899-12-30T20:26:00"/>
    <x v="3"/>
    <x v="1"/>
    <x v="2"/>
    <x v="1"/>
    <x v="2"/>
    <x v="5"/>
    <x v="0"/>
    <s v="Information Provided"/>
    <n v="3.8"/>
    <n v="14.2"/>
    <s v="No"/>
    <n v="0"/>
    <s v="Positive"/>
    <s v="No"/>
    <n v="0"/>
    <s v="5"/>
    <x v="1"/>
    <s v="Poor"/>
  </r>
  <r>
    <x v="2425"/>
    <d v="2025-02-12T00:00:00"/>
    <d v="1899-12-30T14:18:00"/>
    <x v="6"/>
    <x v="1"/>
    <x v="1"/>
    <x v="0"/>
    <x v="3"/>
    <x v="7"/>
    <x v="0"/>
    <s v="Resolved"/>
    <n v="9.3000000000000007"/>
    <n v="11.4"/>
    <s v="No"/>
    <n v="3"/>
    <s v="Neutral"/>
    <s v="No"/>
    <n v="221.92"/>
    <s v="5"/>
    <x v="11"/>
    <s v="Average"/>
  </r>
  <r>
    <x v="2426"/>
    <d v="2025-09-11T00:00:00"/>
    <d v="1899-12-30T11:25:00"/>
    <x v="9"/>
    <x v="0"/>
    <x v="2"/>
    <x v="2"/>
    <x v="2"/>
    <x v="0"/>
    <x v="0"/>
    <s v="Resolved"/>
    <n v="1.5"/>
    <n v="5.3"/>
    <s v="Yes"/>
    <n v="5"/>
    <s v="Positive"/>
    <s v="No"/>
    <n v="143.12"/>
    <s v="5"/>
    <x v="2"/>
    <s v="Excellent"/>
  </r>
  <r>
    <x v="2427"/>
    <d v="2025-05-10T00:00:00"/>
    <d v="1899-12-30T14:57:00"/>
    <x v="3"/>
    <x v="1"/>
    <x v="2"/>
    <x v="0"/>
    <x v="2"/>
    <x v="1"/>
    <x v="0"/>
    <s v="Information Provided"/>
    <n v="3.1"/>
    <n v="10.4"/>
    <s v="Yes"/>
    <n v="5"/>
    <s v="Positive"/>
    <s v="No"/>
    <n v="37.979999999999997"/>
    <s v="5"/>
    <x v="6"/>
    <s v="Excellent"/>
  </r>
  <r>
    <x v="2428"/>
    <d v="2025-03-01T00:00:00"/>
    <d v="1899-12-30T19:40:00"/>
    <x v="1"/>
    <x v="3"/>
    <x v="1"/>
    <x v="2"/>
    <x v="3"/>
    <x v="7"/>
    <x v="0"/>
    <s v="Resolved"/>
    <n v="2.2000000000000002"/>
    <n v="1"/>
    <s v="Yes"/>
    <n v="5"/>
    <s v="Positive"/>
    <s v="No"/>
    <n v="390.73"/>
    <s v="5"/>
    <x v="3"/>
    <s v="Excellent"/>
  </r>
  <r>
    <x v="2429"/>
    <d v="2025-05-31T00:00:00"/>
    <d v="1899-12-30T13:40:00"/>
    <x v="7"/>
    <x v="1"/>
    <x v="1"/>
    <x v="3"/>
    <x v="2"/>
    <x v="2"/>
    <x v="3"/>
    <s v="No Resolution"/>
    <n v="2.6"/>
    <n v="12.3"/>
    <s v="No"/>
    <n v="5"/>
    <s v="Positive"/>
    <s v="No"/>
    <n v="0"/>
    <s v="0"/>
    <x v="6"/>
    <s v="Excellent"/>
  </r>
  <r>
    <x v="2430"/>
    <d v="2025-10-14T00:00:00"/>
    <d v="1899-12-30T13:00:00"/>
    <x v="3"/>
    <x v="3"/>
    <x v="3"/>
    <x v="2"/>
    <x v="3"/>
    <x v="1"/>
    <x v="2"/>
    <s v="Follow-up Required"/>
    <n v="4.8"/>
    <n v="14.4"/>
    <s v="No"/>
    <n v="1"/>
    <s v="Negative"/>
    <s v="No"/>
    <n v="134.21"/>
    <s v="3"/>
    <x v="10"/>
    <s v="Poor"/>
  </r>
  <r>
    <x v="2431"/>
    <d v="2025-01-05T00:00:00"/>
    <d v="1899-12-30T19:02:00"/>
    <x v="4"/>
    <x v="1"/>
    <x v="2"/>
    <x v="2"/>
    <x v="2"/>
    <x v="5"/>
    <x v="2"/>
    <s v="Follow-up Required"/>
    <n v="3.8"/>
    <n v="14.5"/>
    <s v="No"/>
    <n v="3"/>
    <s v="Neutral"/>
    <s v="No"/>
    <n v="22.62"/>
    <s v="3"/>
    <x v="5"/>
    <s v="Average"/>
  </r>
  <r>
    <x v="2432"/>
    <d v="2025-09-23T00:00:00"/>
    <d v="1899-12-30T19:25:00"/>
    <x v="3"/>
    <x v="2"/>
    <x v="1"/>
    <x v="0"/>
    <x v="2"/>
    <x v="5"/>
    <x v="0"/>
    <s v="Refund Processed"/>
    <n v="2.2000000000000002"/>
    <n v="5.0999999999999996"/>
    <s v="Yes"/>
    <n v="5"/>
    <s v="Positive"/>
    <s v="No"/>
    <n v="322.70999999999998"/>
    <s v="5"/>
    <x v="2"/>
    <s v="Excellent"/>
  </r>
  <r>
    <x v="2433"/>
    <d v="2025-12-11T00:00:00"/>
    <d v="1899-12-30T11:06:00"/>
    <x v="18"/>
    <x v="0"/>
    <x v="3"/>
    <x v="0"/>
    <x v="2"/>
    <x v="1"/>
    <x v="2"/>
    <s v="Follow-up Required"/>
    <n v="3.6"/>
    <n v="14.6"/>
    <s v="No"/>
    <n v="1"/>
    <s v="Negative"/>
    <s v="No"/>
    <n v="17.510000000000002"/>
    <s v="3"/>
    <x v="1"/>
    <s v="Poor"/>
  </r>
  <r>
    <x v="2434"/>
    <d v="2025-05-10T00:00:00"/>
    <d v="1899-12-30T10:57:00"/>
    <x v="2"/>
    <x v="2"/>
    <x v="2"/>
    <x v="0"/>
    <x v="0"/>
    <x v="7"/>
    <x v="0"/>
    <s v="Information Provided"/>
    <n v="7.2"/>
    <n v="13.9"/>
    <s v="No"/>
    <n v="0"/>
    <s v="Neutral"/>
    <s v="No"/>
    <n v="71.09"/>
    <s v="5"/>
    <x v="6"/>
    <s v="Poor"/>
  </r>
  <r>
    <x v="2435"/>
    <d v="2025-09-24T00:00:00"/>
    <d v="1899-12-30T10:18:00"/>
    <x v="5"/>
    <x v="3"/>
    <x v="0"/>
    <x v="1"/>
    <x v="1"/>
    <x v="9"/>
    <x v="0"/>
    <s v="Account Updated"/>
    <n v="2.6"/>
    <n v="6"/>
    <s v="Yes"/>
    <n v="0"/>
    <s v="Positive"/>
    <s v="No"/>
    <n v="340.7"/>
    <s v="5"/>
    <x v="2"/>
    <s v="Poor"/>
  </r>
  <r>
    <x v="2436"/>
    <d v="2025-06-27T00:00:00"/>
    <d v="1899-12-30T16:10:00"/>
    <x v="16"/>
    <x v="3"/>
    <x v="3"/>
    <x v="2"/>
    <x v="0"/>
    <x v="7"/>
    <x v="0"/>
    <s v="Refund Processed"/>
    <n v="0.8"/>
    <n v="11.9"/>
    <s v="Yes"/>
    <n v="4"/>
    <s v="Positive"/>
    <s v="No"/>
    <n v="140.75"/>
    <s v="5"/>
    <x v="9"/>
    <s v="Excellent"/>
  </r>
  <r>
    <x v="2437"/>
    <d v="2025-09-10T00:00:00"/>
    <d v="1899-12-30T20:33:00"/>
    <x v="16"/>
    <x v="0"/>
    <x v="1"/>
    <x v="0"/>
    <x v="2"/>
    <x v="2"/>
    <x v="0"/>
    <s v="Resolved"/>
    <n v="1.7"/>
    <n v="9.1999999999999993"/>
    <s v="Yes"/>
    <n v="4"/>
    <s v="Positive"/>
    <s v="No"/>
    <n v="143.22999999999999"/>
    <s v="5"/>
    <x v="2"/>
    <s v="Excellent"/>
  </r>
  <r>
    <x v="2438"/>
    <d v="2025-02-25T00:00:00"/>
    <d v="1899-12-30T19:57:00"/>
    <x v="8"/>
    <x v="2"/>
    <x v="1"/>
    <x v="2"/>
    <x v="2"/>
    <x v="0"/>
    <x v="0"/>
    <s v="Information Provided"/>
    <n v="1.2"/>
    <n v="6.9"/>
    <s v="Yes"/>
    <n v="4"/>
    <s v="Positive"/>
    <s v="No"/>
    <n v="206.48"/>
    <s v="5"/>
    <x v="11"/>
    <s v="Excellent"/>
  </r>
  <r>
    <x v="2439"/>
    <d v="2025-03-24T00:00:00"/>
    <d v="1899-12-30T19:43:00"/>
    <x v="14"/>
    <x v="2"/>
    <x v="3"/>
    <x v="2"/>
    <x v="0"/>
    <x v="9"/>
    <x v="0"/>
    <s v="Resolved"/>
    <n v="3.8"/>
    <n v="8.6"/>
    <s v="Yes"/>
    <n v="4"/>
    <s v="Positive"/>
    <s v="No"/>
    <n v="47.37"/>
    <s v="5"/>
    <x v="3"/>
    <s v="Excellent"/>
  </r>
  <r>
    <x v="2440"/>
    <d v="2025-04-09T00:00:00"/>
    <d v="1899-12-30T20:31:00"/>
    <x v="11"/>
    <x v="0"/>
    <x v="1"/>
    <x v="3"/>
    <x v="0"/>
    <x v="9"/>
    <x v="0"/>
    <s v="Account Updated"/>
    <n v="1.5"/>
    <n v="11.9"/>
    <s v="Yes"/>
    <n v="5"/>
    <s v="Positive"/>
    <s v="No"/>
    <n v="87.26"/>
    <s v="5"/>
    <x v="0"/>
    <s v="Excellent"/>
  </r>
  <r>
    <x v="2441"/>
    <d v="2025-05-29T00:00:00"/>
    <d v="1899-12-30T14:20:00"/>
    <x v="13"/>
    <x v="2"/>
    <x v="2"/>
    <x v="2"/>
    <x v="0"/>
    <x v="6"/>
    <x v="0"/>
    <s v="Resolved"/>
    <n v="2.1"/>
    <n v="10.4"/>
    <s v="Yes"/>
    <n v="0"/>
    <s v="Negative"/>
    <s v="No"/>
    <n v="236.03"/>
    <s v="5"/>
    <x v="6"/>
    <s v="Poor"/>
  </r>
  <r>
    <x v="2442"/>
    <d v="2025-11-25T00:00:00"/>
    <d v="1899-12-30T20:33:00"/>
    <x v="9"/>
    <x v="2"/>
    <x v="3"/>
    <x v="0"/>
    <x v="2"/>
    <x v="1"/>
    <x v="0"/>
    <s v="Resolved"/>
    <n v="6.8"/>
    <n v="9.5"/>
    <s v="Yes"/>
    <n v="5"/>
    <s v="Positive"/>
    <s v="No"/>
    <n v="40.47"/>
    <s v="5"/>
    <x v="8"/>
    <s v="Excellent"/>
  </r>
  <r>
    <x v="2443"/>
    <d v="2025-06-05T00:00:00"/>
    <d v="1899-12-30T17:38:00"/>
    <x v="7"/>
    <x v="1"/>
    <x v="2"/>
    <x v="0"/>
    <x v="3"/>
    <x v="6"/>
    <x v="3"/>
    <s v="No Resolution"/>
    <n v="3.3"/>
    <n v="6.5"/>
    <s v="No"/>
    <n v="2"/>
    <s v="Negative"/>
    <s v="No"/>
    <n v="504.16"/>
    <s v="0"/>
    <x v="9"/>
    <s v="Average"/>
  </r>
  <r>
    <x v="2444"/>
    <d v="2025-07-09T00:00:00"/>
    <d v="1899-12-30T09:49:00"/>
    <x v="3"/>
    <x v="0"/>
    <x v="3"/>
    <x v="0"/>
    <x v="2"/>
    <x v="1"/>
    <x v="2"/>
    <s v="Follow-up Required"/>
    <n v="5.9"/>
    <n v="12.3"/>
    <s v="No"/>
    <n v="3"/>
    <s v="Neutral"/>
    <s v="No"/>
    <n v="122.39"/>
    <s v="3"/>
    <x v="4"/>
    <s v="Average"/>
  </r>
  <r>
    <x v="2445"/>
    <d v="2025-09-20T00:00:00"/>
    <d v="1899-12-30T13:58:00"/>
    <x v="10"/>
    <x v="2"/>
    <x v="1"/>
    <x v="0"/>
    <x v="0"/>
    <x v="1"/>
    <x v="0"/>
    <s v="Replacement Initiated"/>
    <n v="2.1"/>
    <n v="12.8"/>
    <s v="Yes"/>
    <n v="3"/>
    <s v="Neutral"/>
    <s v="No"/>
    <n v="130.16999999999999"/>
    <s v="5"/>
    <x v="2"/>
    <s v="Average"/>
  </r>
  <r>
    <x v="2446"/>
    <d v="2025-03-21T00:00:00"/>
    <d v="1899-12-30T16:00:00"/>
    <x v="11"/>
    <x v="0"/>
    <x v="3"/>
    <x v="1"/>
    <x v="2"/>
    <x v="4"/>
    <x v="0"/>
    <s v="Information Provided"/>
    <n v="1.5"/>
    <n v="9.1"/>
    <s v="Yes"/>
    <n v="5"/>
    <s v="Positive"/>
    <s v="No"/>
    <n v="114.82"/>
    <s v="5"/>
    <x v="3"/>
    <s v="Excellent"/>
  </r>
  <r>
    <x v="2447"/>
    <d v="2025-09-09T00:00:00"/>
    <d v="1899-12-30T15:15:00"/>
    <x v="14"/>
    <x v="0"/>
    <x v="2"/>
    <x v="2"/>
    <x v="1"/>
    <x v="5"/>
    <x v="0"/>
    <s v="Resolved"/>
    <n v="1.1000000000000001"/>
    <n v="3.3"/>
    <s v="No"/>
    <n v="5"/>
    <s v="Positive"/>
    <s v="No"/>
    <n v="142.78"/>
    <s v="5"/>
    <x v="2"/>
    <s v="Excellent"/>
  </r>
  <r>
    <x v="2448"/>
    <d v="2025-04-07T00:00:00"/>
    <d v="1899-12-30T10:18:00"/>
    <x v="2"/>
    <x v="0"/>
    <x v="2"/>
    <x v="2"/>
    <x v="2"/>
    <x v="7"/>
    <x v="0"/>
    <s v="Refund Processed"/>
    <n v="1.7"/>
    <n v="6.2"/>
    <s v="Yes"/>
    <n v="3"/>
    <s v="Neutral"/>
    <s v="Yes"/>
    <n v="296.42"/>
    <s v="5"/>
    <x v="0"/>
    <s v="Average"/>
  </r>
  <r>
    <x v="2449"/>
    <d v="2025-09-17T00:00:00"/>
    <d v="1899-12-30T21:23:00"/>
    <x v="17"/>
    <x v="1"/>
    <x v="1"/>
    <x v="1"/>
    <x v="2"/>
    <x v="7"/>
    <x v="3"/>
    <s v="No Resolution"/>
    <n v="0.8"/>
    <n v="6.2"/>
    <s v="No"/>
    <n v="0"/>
    <s v="Neutral"/>
    <s v="No"/>
    <n v="189.68"/>
    <s v="0"/>
    <x v="2"/>
    <s v="Poor"/>
  </r>
  <r>
    <x v="2450"/>
    <d v="2025-09-17T00:00:00"/>
    <d v="1899-12-30T14:04:00"/>
    <x v="1"/>
    <x v="0"/>
    <x v="3"/>
    <x v="0"/>
    <x v="1"/>
    <x v="9"/>
    <x v="0"/>
    <s v="Resolved"/>
    <n v="3.5"/>
    <n v="13.2"/>
    <s v="Yes"/>
    <n v="0"/>
    <s v="Positive"/>
    <s v="No"/>
    <n v="259.74"/>
    <s v="5"/>
    <x v="2"/>
    <s v="Poor"/>
  </r>
  <r>
    <x v="2451"/>
    <d v="2025-04-13T00:00:00"/>
    <d v="1899-12-30T15:45:00"/>
    <x v="0"/>
    <x v="0"/>
    <x v="1"/>
    <x v="0"/>
    <x v="0"/>
    <x v="9"/>
    <x v="1"/>
    <s v="Escalated"/>
    <n v="5.8"/>
    <n v="1.5"/>
    <s v="No"/>
    <n v="2"/>
    <s v="Negative"/>
    <s v="Yes"/>
    <n v="31.64"/>
    <s v="2"/>
    <x v="0"/>
    <s v="Average"/>
  </r>
  <r>
    <x v="2452"/>
    <d v="2025-02-09T00:00:00"/>
    <d v="1899-12-30T21:15:00"/>
    <x v="10"/>
    <x v="3"/>
    <x v="0"/>
    <x v="0"/>
    <x v="2"/>
    <x v="4"/>
    <x v="0"/>
    <s v="Information Provided"/>
    <n v="2.9"/>
    <n v="6.9"/>
    <s v="No"/>
    <n v="5"/>
    <s v="Positive"/>
    <s v="No"/>
    <n v="239.34"/>
    <s v="5"/>
    <x v="11"/>
    <s v="Excellent"/>
  </r>
  <r>
    <x v="2453"/>
    <d v="2025-09-30T00:00:00"/>
    <d v="1899-12-30T21:12:00"/>
    <x v="5"/>
    <x v="1"/>
    <x v="2"/>
    <x v="0"/>
    <x v="2"/>
    <x v="0"/>
    <x v="0"/>
    <s v="Resolved"/>
    <n v="4.7"/>
    <n v="9.3000000000000007"/>
    <s v="Yes"/>
    <n v="3"/>
    <s v="Neutral"/>
    <s v="No"/>
    <n v="0"/>
    <s v="5"/>
    <x v="2"/>
    <s v="Average"/>
  </r>
  <r>
    <x v="2454"/>
    <d v="2025-04-11T00:00:00"/>
    <d v="1899-12-30T13:25:00"/>
    <x v="1"/>
    <x v="1"/>
    <x v="2"/>
    <x v="0"/>
    <x v="1"/>
    <x v="9"/>
    <x v="3"/>
    <s v="No Resolution"/>
    <n v="5.0999999999999996"/>
    <n v="4.8"/>
    <s v="No"/>
    <n v="3"/>
    <s v="Neutral"/>
    <s v="No"/>
    <n v="861.97"/>
    <s v="0"/>
    <x v="0"/>
    <s v="Average"/>
  </r>
  <r>
    <x v="2455"/>
    <d v="2025-12-25T00:00:00"/>
    <d v="1899-12-30T19:46:00"/>
    <x v="3"/>
    <x v="3"/>
    <x v="0"/>
    <x v="0"/>
    <x v="1"/>
    <x v="6"/>
    <x v="0"/>
    <s v="Resolved"/>
    <n v="0.8"/>
    <n v="11.3"/>
    <s v="No"/>
    <n v="2"/>
    <s v="Neutral"/>
    <s v="No"/>
    <n v="163.97"/>
    <s v="5"/>
    <x v="1"/>
    <s v="Average"/>
  </r>
  <r>
    <x v="2456"/>
    <d v="2025-11-04T00:00:00"/>
    <d v="1899-12-30T19:25:00"/>
    <x v="0"/>
    <x v="0"/>
    <x v="2"/>
    <x v="0"/>
    <x v="3"/>
    <x v="4"/>
    <x v="0"/>
    <s v="Information Provided"/>
    <n v="5.8"/>
    <n v="5"/>
    <s v="Yes"/>
    <n v="5"/>
    <s v="Positive"/>
    <s v="No"/>
    <n v="311.49"/>
    <s v="5"/>
    <x v="8"/>
    <s v="Excellent"/>
  </r>
  <r>
    <x v="2457"/>
    <d v="2025-08-09T00:00:00"/>
    <d v="1899-12-30T19:06:00"/>
    <x v="10"/>
    <x v="1"/>
    <x v="0"/>
    <x v="0"/>
    <x v="2"/>
    <x v="2"/>
    <x v="1"/>
    <s v="Escalated"/>
    <n v="7.2"/>
    <n v="10.6"/>
    <s v="No"/>
    <n v="4"/>
    <s v="Neutral"/>
    <s v="Yes"/>
    <n v="84.46"/>
    <s v="2"/>
    <x v="7"/>
    <s v="Excellent"/>
  </r>
  <r>
    <x v="2458"/>
    <d v="2025-11-04T00:00:00"/>
    <d v="1899-12-30T16:49:00"/>
    <x v="5"/>
    <x v="2"/>
    <x v="3"/>
    <x v="1"/>
    <x v="2"/>
    <x v="1"/>
    <x v="0"/>
    <s v="Resolved"/>
    <n v="3.5"/>
    <n v="14.6"/>
    <s v="Yes"/>
    <n v="0"/>
    <s v="Positive"/>
    <s v="No"/>
    <n v="268.54000000000002"/>
    <s v="5"/>
    <x v="8"/>
    <s v="Poor"/>
  </r>
  <r>
    <x v="2459"/>
    <d v="2025-05-04T00:00:00"/>
    <d v="1899-12-30T16:22:00"/>
    <x v="4"/>
    <x v="2"/>
    <x v="2"/>
    <x v="0"/>
    <x v="2"/>
    <x v="0"/>
    <x v="0"/>
    <s v="Resolved"/>
    <n v="6.4"/>
    <n v="6.9"/>
    <s v="Yes"/>
    <n v="3"/>
    <s v="Neutral"/>
    <s v="No"/>
    <n v="72.72"/>
    <s v="5"/>
    <x v="6"/>
    <s v="Average"/>
  </r>
  <r>
    <x v="2460"/>
    <d v="2025-08-19T00:00:00"/>
    <d v="1899-12-30T19:46:00"/>
    <x v="13"/>
    <x v="2"/>
    <x v="0"/>
    <x v="0"/>
    <x v="3"/>
    <x v="2"/>
    <x v="0"/>
    <s v="Resolved"/>
    <n v="3.4"/>
    <n v="11.6"/>
    <s v="Yes"/>
    <n v="5"/>
    <s v="Positive"/>
    <s v="No"/>
    <n v="206.19"/>
    <s v="5"/>
    <x v="7"/>
    <s v="Excellent"/>
  </r>
  <r>
    <x v="2461"/>
    <d v="2025-06-27T00:00:00"/>
    <d v="1899-12-30T17:24:00"/>
    <x v="18"/>
    <x v="1"/>
    <x v="0"/>
    <x v="0"/>
    <x v="1"/>
    <x v="2"/>
    <x v="2"/>
    <s v="Follow-up Required"/>
    <n v="5.9"/>
    <n v="6.7"/>
    <s v="No"/>
    <n v="3"/>
    <s v="Negative"/>
    <s v="No"/>
    <n v="325.61"/>
    <s v="3"/>
    <x v="9"/>
    <s v="Average"/>
  </r>
  <r>
    <x v="2462"/>
    <d v="2025-03-04T00:00:00"/>
    <d v="1899-12-30T09:47:00"/>
    <x v="13"/>
    <x v="3"/>
    <x v="0"/>
    <x v="3"/>
    <x v="2"/>
    <x v="0"/>
    <x v="0"/>
    <s v="Information Provided"/>
    <n v="3.9"/>
    <n v="5.8"/>
    <s v="Yes"/>
    <n v="5"/>
    <s v="Positive"/>
    <s v="No"/>
    <n v="230.1"/>
    <s v="5"/>
    <x v="3"/>
    <s v="Excellent"/>
  </r>
  <r>
    <x v="2463"/>
    <d v="2025-04-26T00:00:00"/>
    <d v="1899-12-30T12:56:00"/>
    <x v="2"/>
    <x v="1"/>
    <x v="1"/>
    <x v="0"/>
    <x v="2"/>
    <x v="1"/>
    <x v="1"/>
    <s v="Escalated"/>
    <n v="2.7"/>
    <n v="16.399999999999999"/>
    <s v="No"/>
    <n v="2"/>
    <s v="Negative"/>
    <s v="Yes"/>
    <n v="169.41"/>
    <s v="2"/>
    <x v="0"/>
    <s v="Average"/>
  </r>
  <r>
    <x v="2464"/>
    <d v="2025-07-10T00:00:00"/>
    <d v="1899-12-30T09:25:00"/>
    <x v="14"/>
    <x v="3"/>
    <x v="2"/>
    <x v="0"/>
    <x v="0"/>
    <x v="9"/>
    <x v="0"/>
    <s v="Resolved"/>
    <n v="1.4"/>
    <n v="12.8"/>
    <s v="Yes"/>
    <n v="5"/>
    <s v="Positive"/>
    <s v="No"/>
    <n v="99"/>
    <s v="5"/>
    <x v="4"/>
    <s v="Excellent"/>
  </r>
  <r>
    <x v="2465"/>
    <d v="2025-03-03T00:00:00"/>
    <d v="1899-12-30T19:12:00"/>
    <x v="19"/>
    <x v="3"/>
    <x v="2"/>
    <x v="2"/>
    <x v="2"/>
    <x v="1"/>
    <x v="0"/>
    <s v="Resolved"/>
    <n v="0.5"/>
    <n v="13.5"/>
    <s v="Yes"/>
    <n v="3"/>
    <s v="Neutral"/>
    <s v="No"/>
    <n v="141.78"/>
    <s v="5"/>
    <x v="3"/>
    <s v="Average"/>
  </r>
  <r>
    <x v="2466"/>
    <d v="2025-09-13T00:00:00"/>
    <d v="1899-12-30T21:49:00"/>
    <x v="7"/>
    <x v="3"/>
    <x v="0"/>
    <x v="1"/>
    <x v="2"/>
    <x v="0"/>
    <x v="0"/>
    <s v="Refund Processed"/>
    <n v="2.5"/>
    <n v="9.8000000000000007"/>
    <s v="No"/>
    <n v="0"/>
    <s v="Neutral"/>
    <s v="No"/>
    <n v="219.72"/>
    <s v="5"/>
    <x v="2"/>
    <s v="Poor"/>
  </r>
  <r>
    <x v="2467"/>
    <d v="2025-01-07T00:00:00"/>
    <d v="1899-12-30T09:08:00"/>
    <x v="13"/>
    <x v="3"/>
    <x v="3"/>
    <x v="2"/>
    <x v="2"/>
    <x v="6"/>
    <x v="0"/>
    <s v="Resolved"/>
    <n v="4.9000000000000004"/>
    <n v="14.2"/>
    <s v="Yes"/>
    <n v="0"/>
    <s v="Neutral"/>
    <s v="No"/>
    <n v="257.07"/>
    <s v="5"/>
    <x v="5"/>
    <s v="Poor"/>
  </r>
  <r>
    <x v="2468"/>
    <d v="2025-06-04T00:00:00"/>
    <d v="1899-12-30T15:10:00"/>
    <x v="18"/>
    <x v="3"/>
    <x v="0"/>
    <x v="0"/>
    <x v="2"/>
    <x v="0"/>
    <x v="0"/>
    <s v="Refund Processed"/>
    <n v="6.9"/>
    <n v="9.1999999999999993"/>
    <s v="No"/>
    <n v="5"/>
    <s v="Positive"/>
    <s v="No"/>
    <n v="81.28"/>
    <s v="5"/>
    <x v="9"/>
    <s v="Excellent"/>
  </r>
  <r>
    <x v="2469"/>
    <d v="2025-04-02T00:00:00"/>
    <d v="1899-12-30T14:05:00"/>
    <x v="7"/>
    <x v="2"/>
    <x v="3"/>
    <x v="0"/>
    <x v="0"/>
    <x v="2"/>
    <x v="1"/>
    <s v="Escalated"/>
    <n v="9.6999999999999993"/>
    <n v="8.3000000000000007"/>
    <s v="No"/>
    <n v="4"/>
    <s v="Neutral"/>
    <s v="Yes"/>
    <n v="99.39"/>
    <s v="2"/>
    <x v="0"/>
    <s v="Excellent"/>
  </r>
  <r>
    <x v="2470"/>
    <d v="2025-01-14T00:00:00"/>
    <d v="1899-12-30T13:49:00"/>
    <x v="0"/>
    <x v="1"/>
    <x v="0"/>
    <x v="0"/>
    <x v="3"/>
    <x v="0"/>
    <x v="0"/>
    <s v="Resolved"/>
    <n v="4.5"/>
    <n v="9.3000000000000007"/>
    <s v="No"/>
    <n v="5"/>
    <s v="Positive"/>
    <s v="No"/>
    <n v="223.29"/>
    <s v="5"/>
    <x v="5"/>
    <s v="Excellent"/>
  </r>
  <r>
    <x v="2471"/>
    <d v="2025-08-17T00:00:00"/>
    <d v="1899-12-30T14:18:00"/>
    <x v="7"/>
    <x v="0"/>
    <x v="0"/>
    <x v="1"/>
    <x v="3"/>
    <x v="9"/>
    <x v="2"/>
    <s v="Follow-up Required"/>
    <n v="1.6"/>
    <n v="6.4"/>
    <s v="No"/>
    <n v="2"/>
    <s v="Negative"/>
    <s v="No"/>
    <n v="481.6"/>
    <s v="3"/>
    <x v="7"/>
    <s v="Average"/>
  </r>
  <r>
    <x v="2472"/>
    <d v="2025-03-27T00:00:00"/>
    <d v="1899-12-30T18:55:00"/>
    <x v="5"/>
    <x v="0"/>
    <x v="2"/>
    <x v="0"/>
    <x v="1"/>
    <x v="3"/>
    <x v="0"/>
    <s v="Information Provided"/>
    <n v="1.8"/>
    <n v="8.3000000000000007"/>
    <s v="No"/>
    <n v="1"/>
    <s v="Negative"/>
    <s v="No"/>
    <n v="512.6"/>
    <s v="5"/>
    <x v="3"/>
    <s v="Poor"/>
  </r>
  <r>
    <x v="2473"/>
    <d v="2025-05-13T00:00:00"/>
    <d v="1899-12-30T20:49:00"/>
    <x v="5"/>
    <x v="1"/>
    <x v="1"/>
    <x v="0"/>
    <x v="2"/>
    <x v="5"/>
    <x v="0"/>
    <s v="Resolved"/>
    <n v="2.6"/>
    <n v="5.9"/>
    <s v="Yes"/>
    <n v="2"/>
    <s v="Neutral"/>
    <s v="No"/>
    <n v="68.010000000000005"/>
    <s v="5"/>
    <x v="6"/>
    <s v="Average"/>
  </r>
  <r>
    <x v="2474"/>
    <d v="2025-07-02T00:00:00"/>
    <d v="1899-12-30T15:36:00"/>
    <x v="4"/>
    <x v="1"/>
    <x v="1"/>
    <x v="0"/>
    <x v="2"/>
    <x v="9"/>
    <x v="0"/>
    <s v="Resolved"/>
    <n v="4.7"/>
    <n v="8.9"/>
    <s v="No"/>
    <n v="3"/>
    <s v="Neutral"/>
    <s v="No"/>
    <n v="145.38"/>
    <s v="5"/>
    <x v="4"/>
    <s v="Average"/>
  </r>
  <r>
    <x v="2475"/>
    <d v="2025-03-03T00:00:00"/>
    <d v="1899-12-30T21:47:00"/>
    <x v="6"/>
    <x v="0"/>
    <x v="2"/>
    <x v="0"/>
    <x v="2"/>
    <x v="7"/>
    <x v="0"/>
    <s v="Resolved"/>
    <n v="3.7"/>
    <n v="4.8"/>
    <s v="Yes"/>
    <n v="2"/>
    <s v="Negative"/>
    <s v="No"/>
    <n v="120.04"/>
    <s v="5"/>
    <x v="3"/>
    <s v="Average"/>
  </r>
  <r>
    <x v="2476"/>
    <d v="2025-08-07T00:00:00"/>
    <d v="1899-12-30T08:01:00"/>
    <x v="17"/>
    <x v="2"/>
    <x v="3"/>
    <x v="0"/>
    <x v="1"/>
    <x v="8"/>
    <x v="0"/>
    <s v="Information Provided"/>
    <n v="2.6"/>
    <n v="14.9"/>
    <s v="Yes"/>
    <n v="4"/>
    <s v="Positive"/>
    <s v="No"/>
    <n v="152.88999999999999"/>
    <s v="5"/>
    <x v="7"/>
    <s v="Excellent"/>
  </r>
  <r>
    <x v="2477"/>
    <d v="2025-09-03T00:00:00"/>
    <d v="1899-12-30T12:53:00"/>
    <x v="6"/>
    <x v="1"/>
    <x v="0"/>
    <x v="1"/>
    <x v="2"/>
    <x v="3"/>
    <x v="0"/>
    <s v="Replacement Initiated"/>
    <n v="2.6"/>
    <n v="7.1"/>
    <s v="Yes"/>
    <n v="5"/>
    <s v="Positive"/>
    <s v="No"/>
    <n v="396.09"/>
    <s v="5"/>
    <x v="2"/>
    <s v="Excellent"/>
  </r>
  <r>
    <x v="2478"/>
    <d v="2025-08-18T00:00:00"/>
    <d v="1899-12-30T13:11:00"/>
    <x v="9"/>
    <x v="1"/>
    <x v="1"/>
    <x v="1"/>
    <x v="2"/>
    <x v="4"/>
    <x v="2"/>
    <s v="Follow-up Required"/>
    <n v="3.2"/>
    <n v="8.8000000000000007"/>
    <s v="No"/>
    <n v="1"/>
    <s v="Negative"/>
    <s v="No"/>
    <n v="183"/>
    <s v="3"/>
    <x v="7"/>
    <s v="Poor"/>
  </r>
  <r>
    <x v="2479"/>
    <d v="2025-03-20T00:00:00"/>
    <d v="1899-12-30T18:01:00"/>
    <x v="3"/>
    <x v="2"/>
    <x v="2"/>
    <x v="0"/>
    <x v="2"/>
    <x v="6"/>
    <x v="0"/>
    <s v="Resolved"/>
    <n v="12.7"/>
    <n v="8.8000000000000007"/>
    <s v="No"/>
    <n v="3"/>
    <s v="Neutral"/>
    <s v="No"/>
    <n v="107.78"/>
    <s v="5"/>
    <x v="3"/>
    <s v="Average"/>
  </r>
  <r>
    <x v="2480"/>
    <d v="2025-05-29T00:00:00"/>
    <d v="1899-12-30T21:57:00"/>
    <x v="9"/>
    <x v="3"/>
    <x v="0"/>
    <x v="0"/>
    <x v="3"/>
    <x v="0"/>
    <x v="0"/>
    <s v="Refund Processed"/>
    <n v="4.7"/>
    <n v="11.2"/>
    <s v="No"/>
    <n v="5"/>
    <s v="Positive"/>
    <s v="No"/>
    <n v="200.21"/>
    <s v="5"/>
    <x v="6"/>
    <s v="Excellent"/>
  </r>
  <r>
    <x v="2481"/>
    <d v="2025-05-18T00:00:00"/>
    <d v="1899-12-30T15:34:00"/>
    <x v="1"/>
    <x v="0"/>
    <x v="0"/>
    <x v="2"/>
    <x v="0"/>
    <x v="2"/>
    <x v="1"/>
    <s v="Escalated"/>
    <n v="1.3"/>
    <n v="9"/>
    <s v="No"/>
    <n v="0"/>
    <s v="Negative"/>
    <s v="Yes"/>
    <n v="149.27000000000001"/>
    <s v="2"/>
    <x v="6"/>
    <s v="Poor"/>
  </r>
  <r>
    <x v="2482"/>
    <d v="2025-11-10T00:00:00"/>
    <d v="1899-12-30T16:52:00"/>
    <x v="10"/>
    <x v="0"/>
    <x v="1"/>
    <x v="0"/>
    <x v="2"/>
    <x v="9"/>
    <x v="1"/>
    <s v="Escalated"/>
    <n v="2.9"/>
    <n v="9.9"/>
    <s v="No"/>
    <n v="1"/>
    <s v="Negative"/>
    <s v="Yes"/>
    <n v="62.15"/>
    <s v="2"/>
    <x v="8"/>
    <s v="Poor"/>
  </r>
  <r>
    <x v="2483"/>
    <d v="2025-03-06T00:00:00"/>
    <d v="1899-12-30T14:52:00"/>
    <x v="6"/>
    <x v="3"/>
    <x v="0"/>
    <x v="0"/>
    <x v="2"/>
    <x v="4"/>
    <x v="1"/>
    <s v="Escalated"/>
    <n v="1.7"/>
    <n v="6.5"/>
    <s v="No"/>
    <n v="1"/>
    <s v="Negative"/>
    <s v="Yes"/>
    <n v="263.66000000000003"/>
    <s v="2"/>
    <x v="3"/>
    <s v="Poor"/>
  </r>
  <r>
    <x v="2484"/>
    <d v="2025-01-13T00:00:00"/>
    <d v="1899-12-30T18:55:00"/>
    <x v="5"/>
    <x v="0"/>
    <x v="2"/>
    <x v="0"/>
    <x v="3"/>
    <x v="4"/>
    <x v="2"/>
    <s v="Follow-up Required"/>
    <n v="1.9"/>
    <n v="8.9"/>
    <s v="No"/>
    <n v="4"/>
    <s v="Positive"/>
    <s v="No"/>
    <n v="277.32"/>
    <s v="3"/>
    <x v="5"/>
    <s v="Excellent"/>
  </r>
  <r>
    <x v="2485"/>
    <d v="2025-08-01T00:00:00"/>
    <d v="1899-12-30T20:22:00"/>
    <x v="7"/>
    <x v="3"/>
    <x v="1"/>
    <x v="1"/>
    <x v="2"/>
    <x v="5"/>
    <x v="0"/>
    <s v="Resolved"/>
    <n v="0.5"/>
    <n v="13.6"/>
    <s v="Yes"/>
    <n v="0"/>
    <s v="Negative"/>
    <s v="No"/>
    <n v="199.65"/>
    <s v="5"/>
    <x v="7"/>
    <s v="Poor"/>
  </r>
  <r>
    <x v="2486"/>
    <d v="2025-08-30T00:00:00"/>
    <d v="1899-12-30T13:26:00"/>
    <x v="16"/>
    <x v="0"/>
    <x v="3"/>
    <x v="2"/>
    <x v="2"/>
    <x v="9"/>
    <x v="1"/>
    <s v="Escalated"/>
    <n v="0.2"/>
    <n v="6.1"/>
    <s v="No"/>
    <n v="1"/>
    <s v="Negative"/>
    <s v="Yes"/>
    <n v="52.86"/>
    <s v="2"/>
    <x v="7"/>
    <s v="Poor"/>
  </r>
  <r>
    <x v="2487"/>
    <d v="2025-08-01T00:00:00"/>
    <d v="1899-12-30T20:08:00"/>
    <x v="12"/>
    <x v="0"/>
    <x v="1"/>
    <x v="1"/>
    <x v="2"/>
    <x v="6"/>
    <x v="0"/>
    <s v="Resolved"/>
    <n v="7.6"/>
    <n v="6.4"/>
    <s v="No"/>
    <n v="4"/>
    <s v="Positive"/>
    <s v="No"/>
    <n v="192.74"/>
    <s v="5"/>
    <x v="7"/>
    <s v="Excellent"/>
  </r>
  <r>
    <x v="2488"/>
    <d v="2025-06-30T00:00:00"/>
    <d v="1899-12-30T08:32:00"/>
    <x v="0"/>
    <x v="1"/>
    <x v="2"/>
    <x v="0"/>
    <x v="2"/>
    <x v="1"/>
    <x v="3"/>
    <s v="No Resolution"/>
    <n v="2.9"/>
    <n v="9.8000000000000007"/>
    <s v="No"/>
    <n v="1"/>
    <s v="Negative"/>
    <s v="Yes"/>
    <n v="499.69"/>
    <s v="0"/>
    <x v="9"/>
    <s v="Poor"/>
  </r>
  <r>
    <x v="2489"/>
    <d v="2025-12-04T00:00:00"/>
    <d v="1899-12-30T16:44:00"/>
    <x v="19"/>
    <x v="0"/>
    <x v="1"/>
    <x v="0"/>
    <x v="2"/>
    <x v="0"/>
    <x v="0"/>
    <s v="Account Updated"/>
    <n v="7.7"/>
    <n v="19.5"/>
    <s v="No"/>
    <n v="3"/>
    <s v="Neutral"/>
    <s v="No"/>
    <n v="52.72"/>
    <s v="5"/>
    <x v="1"/>
    <s v="Average"/>
  </r>
  <r>
    <x v="2490"/>
    <d v="2025-06-22T00:00:00"/>
    <d v="1899-12-30T18:57:00"/>
    <x v="19"/>
    <x v="1"/>
    <x v="0"/>
    <x v="2"/>
    <x v="2"/>
    <x v="3"/>
    <x v="1"/>
    <s v="Escalated"/>
    <n v="3.6"/>
    <n v="4.8"/>
    <s v="No"/>
    <n v="1"/>
    <s v="Negative"/>
    <s v="Yes"/>
    <n v="35.93"/>
    <s v="2"/>
    <x v="9"/>
    <s v="Poor"/>
  </r>
  <r>
    <x v="2491"/>
    <d v="2025-06-09T00:00:00"/>
    <d v="1899-12-30T16:14:00"/>
    <x v="8"/>
    <x v="2"/>
    <x v="0"/>
    <x v="0"/>
    <x v="2"/>
    <x v="4"/>
    <x v="0"/>
    <s v="Resolved"/>
    <n v="0.6"/>
    <n v="11.5"/>
    <s v="Yes"/>
    <n v="3"/>
    <s v="Neutral"/>
    <s v="No"/>
    <n v="111.13"/>
    <s v="5"/>
    <x v="9"/>
    <s v="Average"/>
  </r>
  <r>
    <x v="2492"/>
    <d v="2025-06-13T00:00:00"/>
    <d v="1899-12-30T20:26:00"/>
    <x v="17"/>
    <x v="1"/>
    <x v="0"/>
    <x v="3"/>
    <x v="1"/>
    <x v="8"/>
    <x v="0"/>
    <s v="Information Provided"/>
    <n v="6.8"/>
    <n v="13.5"/>
    <s v="No"/>
    <n v="0"/>
    <s v="Neutral"/>
    <s v="No"/>
    <n v="192.85"/>
    <s v="5"/>
    <x v="9"/>
    <s v="Poor"/>
  </r>
  <r>
    <x v="2493"/>
    <d v="2025-07-07T00:00:00"/>
    <d v="1899-12-30T12:56:00"/>
    <x v="13"/>
    <x v="2"/>
    <x v="0"/>
    <x v="2"/>
    <x v="2"/>
    <x v="9"/>
    <x v="0"/>
    <s v="Resolved"/>
    <n v="3.5"/>
    <n v="7.5"/>
    <s v="Yes"/>
    <n v="2"/>
    <s v="Neutral"/>
    <s v="No"/>
    <n v="198.9"/>
    <s v="5"/>
    <x v="4"/>
    <s v="Average"/>
  </r>
  <r>
    <x v="2494"/>
    <d v="2025-07-10T00:00:00"/>
    <d v="1899-12-30T16:02:00"/>
    <x v="4"/>
    <x v="0"/>
    <x v="0"/>
    <x v="0"/>
    <x v="3"/>
    <x v="5"/>
    <x v="1"/>
    <s v="Escalated"/>
    <n v="3"/>
    <n v="5.8"/>
    <s v="No"/>
    <n v="3"/>
    <s v="Neutral"/>
    <s v="Yes"/>
    <n v="40.049999999999997"/>
    <s v="2"/>
    <x v="4"/>
    <s v="Average"/>
  </r>
  <r>
    <x v="2495"/>
    <d v="2025-11-04T00:00:00"/>
    <d v="1899-12-30T20:10:00"/>
    <x v="6"/>
    <x v="0"/>
    <x v="0"/>
    <x v="2"/>
    <x v="2"/>
    <x v="2"/>
    <x v="0"/>
    <s v="Resolved"/>
    <n v="0.7"/>
    <n v="13.1"/>
    <s v="No"/>
    <n v="4"/>
    <s v="Positive"/>
    <s v="No"/>
    <n v="63.68"/>
    <s v="5"/>
    <x v="8"/>
    <s v="Excellent"/>
  </r>
  <r>
    <x v="2496"/>
    <d v="2025-09-13T00:00:00"/>
    <d v="1899-12-30T21:30:00"/>
    <x v="18"/>
    <x v="0"/>
    <x v="1"/>
    <x v="0"/>
    <x v="2"/>
    <x v="2"/>
    <x v="3"/>
    <s v="No Resolution"/>
    <n v="3.5"/>
    <n v="5.2"/>
    <s v="No"/>
    <n v="3"/>
    <s v="Neutral"/>
    <s v="No"/>
    <n v="94.12"/>
    <s v="0"/>
    <x v="2"/>
    <s v="Average"/>
  </r>
  <r>
    <x v="2497"/>
    <d v="2025-07-02T00:00:00"/>
    <d v="1899-12-30T11:36:00"/>
    <x v="5"/>
    <x v="1"/>
    <x v="3"/>
    <x v="2"/>
    <x v="3"/>
    <x v="5"/>
    <x v="0"/>
    <s v="Information Provided"/>
    <n v="3.9"/>
    <n v="7.2"/>
    <s v="No"/>
    <n v="5"/>
    <s v="Positive"/>
    <s v="No"/>
    <n v="503.61"/>
    <s v="5"/>
    <x v="4"/>
    <s v="Excellent"/>
  </r>
  <r>
    <x v="2498"/>
    <d v="2025-04-27T00:00:00"/>
    <d v="1899-12-30T10:20:00"/>
    <x v="15"/>
    <x v="0"/>
    <x v="0"/>
    <x v="0"/>
    <x v="0"/>
    <x v="0"/>
    <x v="0"/>
    <s v="Resolved"/>
    <n v="5.0999999999999996"/>
    <n v="10.4"/>
    <s v="Yes"/>
    <n v="5"/>
    <s v="Positive"/>
    <s v="No"/>
    <n v="92.14"/>
    <s v="5"/>
    <x v="0"/>
    <s v="Excellent"/>
  </r>
  <r>
    <x v="2499"/>
    <d v="2025-10-09T00:00:00"/>
    <d v="1899-12-30T16:57:00"/>
    <x v="16"/>
    <x v="2"/>
    <x v="3"/>
    <x v="0"/>
    <x v="2"/>
    <x v="9"/>
    <x v="0"/>
    <s v="Refund Processed"/>
    <n v="7.5"/>
    <n v="2.4"/>
    <s v="Yes"/>
    <n v="3"/>
    <s v="Neutral"/>
    <s v="No"/>
    <n v="213.8"/>
    <s v="5"/>
    <x v="10"/>
    <s v="Average"/>
  </r>
  <r>
    <x v="2500"/>
    <d v="2025-07-15T00:00:00"/>
    <d v="1899-12-30T14:30:00"/>
    <x v="16"/>
    <x v="0"/>
    <x v="2"/>
    <x v="1"/>
    <x v="2"/>
    <x v="6"/>
    <x v="0"/>
    <s v="Replacement Initiated"/>
    <n v="8.8000000000000007"/>
    <n v="11.6"/>
    <s v="Yes"/>
    <n v="3"/>
    <s v="Neutral"/>
    <s v="No"/>
    <n v="139.84"/>
    <s v="5"/>
    <x v="4"/>
    <s v="Average"/>
  </r>
  <r>
    <x v="2501"/>
    <d v="2025-02-03T00:00:00"/>
    <d v="1899-12-30T19:41:00"/>
    <x v="12"/>
    <x v="0"/>
    <x v="3"/>
    <x v="2"/>
    <x v="3"/>
    <x v="2"/>
    <x v="0"/>
    <s v="Account Updated"/>
    <n v="2.4"/>
    <n v="8.8000000000000007"/>
    <s v="Yes"/>
    <n v="5"/>
    <s v="Positive"/>
    <s v="No"/>
    <n v="99.11"/>
    <s v="5"/>
    <x v="11"/>
    <s v="Excellent"/>
  </r>
  <r>
    <x v="2502"/>
    <d v="2025-02-21T00:00:00"/>
    <d v="1899-12-30T08:16:00"/>
    <x v="16"/>
    <x v="0"/>
    <x v="0"/>
    <x v="0"/>
    <x v="2"/>
    <x v="6"/>
    <x v="0"/>
    <s v="Account Updated"/>
    <n v="2"/>
    <n v="5.0999999999999996"/>
    <s v="Yes"/>
    <n v="5"/>
    <s v="Positive"/>
    <s v="No"/>
    <n v="163.71"/>
    <s v="5"/>
    <x v="11"/>
    <s v="Excellent"/>
  </r>
  <r>
    <x v="2503"/>
    <d v="2025-04-22T00:00:00"/>
    <d v="1899-12-30T11:01:00"/>
    <x v="8"/>
    <x v="2"/>
    <x v="1"/>
    <x v="1"/>
    <x v="2"/>
    <x v="0"/>
    <x v="0"/>
    <s v="Account Updated"/>
    <n v="3.5"/>
    <n v="11.4"/>
    <s v="Yes"/>
    <n v="5"/>
    <s v="Positive"/>
    <s v="No"/>
    <n v="413.31"/>
    <s v="5"/>
    <x v="0"/>
    <s v="Excellent"/>
  </r>
  <r>
    <x v="2504"/>
    <d v="2025-09-09T00:00:00"/>
    <d v="1899-12-30T21:37:00"/>
    <x v="11"/>
    <x v="3"/>
    <x v="3"/>
    <x v="0"/>
    <x v="1"/>
    <x v="2"/>
    <x v="0"/>
    <s v="Refund Processed"/>
    <n v="1.5"/>
    <n v="6.7"/>
    <s v="Yes"/>
    <n v="3"/>
    <s v="Neutral"/>
    <s v="No"/>
    <n v="0"/>
    <s v="5"/>
    <x v="2"/>
    <s v="Average"/>
  </r>
  <r>
    <x v="2505"/>
    <d v="2025-03-23T00:00:00"/>
    <d v="1899-12-30T15:58:00"/>
    <x v="15"/>
    <x v="1"/>
    <x v="2"/>
    <x v="0"/>
    <x v="2"/>
    <x v="0"/>
    <x v="0"/>
    <s v="Resolved"/>
    <n v="5.5"/>
    <n v="13.1"/>
    <s v="No"/>
    <n v="3"/>
    <s v="Neutral"/>
    <s v="No"/>
    <n v="145.07"/>
    <s v="5"/>
    <x v="3"/>
    <s v="Average"/>
  </r>
  <r>
    <x v="2506"/>
    <d v="2025-08-20T00:00:00"/>
    <d v="1899-12-30T08:00:00"/>
    <x v="10"/>
    <x v="3"/>
    <x v="1"/>
    <x v="0"/>
    <x v="0"/>
    <x v="8"/>
    <x v="1"/>
    <s v="Escalated"/>
    <n v="2.8"/>
    <n v="12.4"/>
    <s v="No"/>
    <n v="3"/>
    <s v="Neutral"/>
    <s v="Yes"/>
    <n v="0"/>
    <s v="2"/>
    <x v="7"/>
    <s v="Average"/>
  </r>
  <r>
    <x v="2507"/>
    <d v="2025-08-15T00:00:00"/>
    <d v="1899-12-30T10:28:00"/>
    <x v="5"/>
    <x v="2"/>
    <x v="3"/>
    <x v="0"/>
    <x v="0"/>
    <x v="2"/>
    <x v="0"/>
    <s v="Resolved"/>
    <n v="10.5"/>
    <n v="5.2"/>
    <s v="Yes"/>
    <n v="2"/>
    <s v="Negative"/>
    <s v="No"/>
    <n v="70.84"/>
    <s v="5"/>
    <x v="7"/>
    <s v="Average"/>
  </r>
  <r>
    <x v="2508"/>
    <d v="2025-08-21T00:00:00"/>
    <d v="1899-12-30T10:41:00"/>
    <x v="7"/>
    <x v="0"/>
    <x v="1"/>
    <x v="0"/>
    <x v="1"/>
    <x v="2"/>
    <x v="0"/>
    <s v="Refund Processed"/>
    <n v="5.5"/>
    <n v="6.9"/>
    <s v="Yes"/>
    <n v="4"/>
    <s v="Neutral"/>
    <s v="No"/>
    <n v="1003.8"/>
    <s v="5"/>
    <x v="7"/>
    <s v="Excellent"/>
  </r>
  <r>
    <x v="2509"/>
    <d v="2025-08-09T00:00:00"/>
    <d v="1899-12-30T21:47:00"/>
    <x v="14"/>
    <x v="2"/>
    <x v="3"/>
    <x v="0"/>
    <x v="0"/>
    <x v="2"/>
    <x v="0"/>
    <s v="Resolved"/>
    <n v="8.1"/>
    <n v="8.6999999999999993"/>
    <s v="Yes"/>
    <n v="3"/>
    <s v="Neutral"/>
    <s v="No"/>
    <n v="201.01"/>
    <s v="5"/>
    <x v="7"/>
    <s v="Average"/>
  </r>
  <r>
    <x v="2510"/>
    <d v="2025-02-11T00:00:00"/>
    <d v="1899-12-30T21:40:00"/>
    <x v="12"/>
    <x v="2"/>
    <x v="3"/>
    <x v="0"/>
    <x v="2"/>
    <x v="1"/>
    <x v="1"/>
    <s v="Escalated"/>
    <n v="8.1999999999999993"/>
    <n v="11.2"/>
    <s v="No"/>
    <n v="2"/>
    <s v="Negative"/>
    <s v="Yes"/>
    <n v="59.08"/>
    <s v="2"/>
    <x v="11"/>
    <s v="Average"/>
  </r>
  <r>
    <x v="2511"/>
    <d v="2025-01-21T00:00:00"/>
    <d v="1899-12-30T11:31:00"/>
    <x v="1"/>
    <x v="3"/>
    <x v="3"/>
    <x v="0"/>
    <x v="2"/>
    <x v="4"/>
    <x v="0"/>
    <s v="Resolved"/>
    <n v="2.2999999999999998"/>
    <n v="7.4"/>
    <s v="No"/>
    <n v="5"/>
    <s v="Positive"/>
    <s v="No"/>
    <n v="100.08"/>
    <s v="5"/>
    <x v="5"/>
    <s v="Excellent"/>
  </r>
  <r>
    <x v="2512"/>
    <d v="2025-02-11T00:00:00"/>
    <d v="1899-12-30T20:13:00"/>
    <x v="19"/>
    <x v="3"/>
    <x v="2"/>
    <x v="0"/>
    <x v="3"/>
    <x v="1"/>
    <x v="0"/>
    <s v="Information Provided"/>
    <n v="4.5"/>
    <n v="12.8"/>
    <s v="Yes"/>
    <n v="4"/>
    <s v="Neutral"/>
    <s v="Yes"/>
    <n v="569.34"/>
    <s v="5"/>
    <x v="11"/>
    <s v="Excellent"/>
  </r>
  <r>
    <x v="2513"/>
    <d v="2025-04-23T00:00:00"/>
    <d v="1899-12-30T08:20:00"/>
    <x v="9"/>
    <x v="1"/>
    <x v="0"/>
    <x v="3"/>
    <x v="3"/>
    <x v="9"/>
    <x v="0"/>
    <s v="Resolved"/>
    <n v="2.7"/>
    <n v="8.5"/>
    <s v="Yes"/>
    <n v="1"/>
    <s v="Negative"/>
    <s v="No"/>
    <n v="570.94000000000005"/>
    <s v="5"/>
    <x v="0"/>
    <s v="Poor"/>
  </r>
  <r>
    <x v="2514"/>
    <d v="2025-04-15T00:00:00"/>
    <d v="1899-12-30T13:43:00"/>
    <x v="12"/>
    <x v="1"/>
    <x v="2"/>
    <x v="0"/>
    <x v="2"/>
    <x v="1"/>
    <x v="3"/>
    <s v="No Resolution"/>
    <n v="5.3"/>
    <n v="9.6999999999999993"/>
    <s v="No"/>
    <n v="1"/>
    <s v="Negative"/>
    <s v="No"/>
    <n v="88.94"/>
    <s v="0"/>
    <x v="0"/>
    <s v="Poor"/>
  </r>
  <r>
    <x v="2515"/>
    <d v="2025-07-11T00:00:00"/>
    <d v="1899-12-30T14:24:00"/>
    <x v="7"/>
    <x v="1"/>
    <x v="2"/>
    <x v="2"/>
    <x v="0"/>
    <x v="4"/>
    <x v="0"/>
    <s v="Information Provided"/>
    <n v="0.8"/>
    <n v="12.3"/>
    <s v="Yes"/>
    <n v="3"/>
    <s v="Neutral"/>
    <s v="No"/>
    <n v="42.64"/>
    <s v="5"/>
    <x v="4"/>
    <s v="Average"/>
  </r>
  <r>
    <x v="2516"/>
    <d v="2025-01-17T00:00:00"/>
    <d v="1899-12-30T10:48:00"/>
    <x v="15"/>
    <x v="0"/>
    <x v="3"/>
    <x v="2"/>
    <x v="3"/>
    <x v="1"/>
    <x v="0"/>
    <s v="Resolved"/>
    <n v="0.8"/>
    <n v="12.7"/>
    <s v="Yes"/>
    <n v="5"/>
    <s v="Positive"/>
    <s v="No"/>
    <n v="172.72"/>
    <s v="5"/>
    <x v="5"/>
    <s v="Excellent"/>
  </r>
  <r>
    <x v="2517"/>
    <d v="2025-04-30T00:00:00"/>
    <d v="1899-12-30T19:28:00"/>
    <x v="15"/>
    <x v="2"/>
    <x v="3"/>
    <x v="1"/>
    <x v="2"/>
    <x v="3"/>
    <x v="0"/>
    <s v="Resolved"/>
    <n v="1.2"/>
    <n v="10.7"/>
    <s v="Yes"/>
    <n v="5"/>
    <s v="Positive"/>
    <s v="No"/>
    <n v="38.270000000000003"/>
    <s v="5"/>
    <x v="0"/>
    <s v="Excellent"/>
  </r>
  <r>
    <x v="2518"/>
    <d v="2025-05-09T00:00:00"/>
    <d v="1899-12-30T08:31:00"/>
    <x v="6"/>
    <x v="1"/>
    <x v="3"/>
    <x v="1"/>
    <x v="1"/>
    <x v="0"/>
    <x v="3"/>
    <s v="No Resolution"/>
    <n v="1.9"/>
    <n v="10.1"/>
    <s v="No"/>
    <n v="1"/>
    <s v="Negative"/>
    <s v="No"/>
    <n v="241.03"/>
    <s v="0"/>
    <x v="6"/>
    <s v="Poor"/>
  </r>
  <r>
    <x v="2519"/>
    <d v="2025-05-10T00:00:00"/>
    <d v="1899-12-30T20:26:00"/>
    <x v="7"/>
    <x v="1"/>
    <x v="3"/>
    <x v="2"/>
    <x v="2"/>
    <x v="9"/>
    <x v="0"/>
    <s v="Information Provided"/>
    <n v="1.2"/>
    <n v="10"/>
    <s v="Yes"/>
    <n v="5"/>
    <s v="Positive"/>
    <s v="No"/>
    <n v="54.61"/>
    <s v="5"/>
    <x v="6"/>
    <s v="Excellent"/>
  </r>
  <r>
    <x v="2520"/>
    <d v="2025-03-01T00:00:00"/>
    <d v="1899-12-30T17:41:00"/>
    <x v="10"/>
    <x v="2"/>
    <x v="2"/>
    <x v="0"/>
    <x v="2"/>
    <x v="6"/>
    <x v="0"/>
    <s v="Resolved"/>
    <n v="10.6"/>
    <n v="9.5"/>
    <s v="Yes"/>
    <n v="4"/>
    <s v="Neutral"/>
    <s v="No"/>
    <n v="93.45"/>
    <s v="5"/>
    <x v="3"/>
    <s v="Excellent"/>
  </r>
  <r>
    <x v="2521"/>
    <d v="2025-02-17T00:00:00"/>
    <d v="1899-12-30T16:30:00"/>
    <x v="4"/>
    <x v="2"/>
    <x v="1"/>
    <x v="0"/>
    <x v="0"/>
    <x v="6"/>
    <x v="0"/>
    <s v="Resolved"/>
    <n v="1.7"/>
    <n v="11.5"/>
    <s v="No"/>
    <n v="0"/>
    <s v="Positive"/>
    <s v="No"/>
    <n v="79.599999999999994"/>
    <s v="5"/>
    <x v="11"/>
    <s v="Poor"/>
  </r>
  <r>
    <x v="2522"/>
    <d v="2025-01-29T00:00:00"/>
    <d v="1899-12-30T16:51:00"/>
    <x v="5"/>
    <x v="1"/>
    <x v="2"/>
    <x v="1"/>
    <x v="2"/>
    <x v="9"/>
    <x v="3"/>
    <s v="No Resolution"/>
    <n v="8.1999999999999993"/>
    <n v="5.2"/>
    <s v="No"/>
    <n v="3"/>
    <s v="Neutral"/>
    <s v="No"/>
    <n v="178.96"/>
    <s v="0"/>
    <x v="5"/>
    <s v="Average"/>
  </r>
  <r>
    <x v="2523"/>
    <d v="2025-04-07T00:00:00"/>
    <d v="1899-12-30T11:19:00"/>
    <x v="16"/>
    <x v="2"/>
    <x v="3"/>
    <x v="1"/>
    <x v="2"/>
    <x v="7"/>
    <x v="0"/>
    <s v="Account Updated"/>
    <n v="2.4"/>
    <n v="9"/>
    <s v="Yes"/>
    <n v="0"/>
    <s v="Positive"/>
    <s v="No"/>
    <n v="146.86000000000001"/>
    <s v="5"/>
    <x v="0"/>
    <s v="Poor"/>
  </r>
  <r>
    <x v="2524"/>
    <d v="2025-01-10T00:00:00"/>
    <d v="1899-12-30T15:21:00"/>
    <x v="2"/>
    <x v="0"/>
    <x v="3"/>
    <x v="2"/>
    <x v="2"/>
    <x v="5"/>
    <x v="0"/>
    <s v="Refund Processed"/>
    <n v="0.3"/>
    <n v="5.3"/>
    <s v="No"/>
    <n v="5"/>
    <s v="Positive"/>
    <s v="No"/>
    <n v="88.35"/>
    <s v="5"/>
    <x v="5"/>
    <s v="Excellent"/>
  </r>
  <r>
    <x v="2525"/>
    <d v="2025-08-30T00:00:00"/>
    <d v="1899-12-30T15:54:00"/>
    <x v="14"/>
    <x v="3"/>
    <x v="3"/>
    <x v="0"/>
    <x v="0"/>
    <x v="1"/>
    <x v="0"/>
    <s v="Resolved"/>
    <n v="2.2000000000000002"/>
    <n v="11"/>
    <s v="Yes"/>
    <n v="1"/>
    <s v="Negative"/>
    <s v="No"/>
    <n v="100.1"/>
    <s v="5"/>
    <x v="7"/>
    <s v="Poor"/>
  </r>
  <r>
    <x v="2526"/>
    <d v="2025-11-10T00:00:00"/>
    <d v="1899-12-30T16:47:00"/>
    <x v="16"/>
    <x v="1"/>
    <x v="3"/>
    <x v="1"/>
    <x v="0"/>
    <x v="9"/>
    <x v="0"/>
    <s v="Replacement Initiated"/>
    <n v="10.5"/>
    <n v="9.8000000000000007"/>
    <s v="No"/>
    <n v="4"/>
    <s v="Positive"/>
    <s v="No"/>
    <n v="94.95"/>
    <s v="5"/>
    <x v="8"/>
    <s v="Excellent"/>
  </r>
  <r>
    <x v="2527"/>
    <d v="2025-08-20T00:00:00"/>
    <d v="1899-12-30T10:44:00"/>
    <x v="15"/>
    <x v="0"/>
    <x v="2"/>
    <x v="0"/>
    <x v="0"/>
    <x v="3"/>
    <x v="0"/>
    <s v="Resolved"/>
    <n v="11.7"/>
    <n v="12.5"/>
    <s v="Yes"/>
    <n v="5"/>
    <s v="Positive"/>
    <s v="No"/>
    <n v="56.68"/>
    <s v="5"/>
    <x v="7"/>
    <s v="Excellent"/>
  </r>
  <r>
    <x v="2528"/>
    <d v="2025-10-04T00:00:00"/>
    <d v="1899-12-30T15:26:00"/>
    <x v="10"/>
    <x v="0"/>
    <x v="2"/>
    <x v="0"/>
    <x v="2"/>
    <x v="8"/>
    <x v="0"/>
    <s v="Replacement Initiated"/>
    <n v="4.5999999999999996"/>
    <n v="12.9"/>
    <s v="Yes"/>
    <n v="3"/>
    <s v="Neutral"/>
    <s v="No"/>
    <n v="411.91"/>
    <s v="5"/>
    <x v="10"/>
    <s v="Average"/>
  </r>
  <r>
    <x v="2529"/>
    <d v="2025-10-11T00:00:00"/>
    <d v="1899-12-30T10:35:00"/>
    <x v="18"/>
    <x v="1"/>
    <x v="2"/>
    <x v="0"/>
    <x v="3"/>
    <x v="7"/>
    <x v="1"/>
    <s v="Escalated"/>
    <n v="7.1"/>
    <n v="7.3"/>
    <s v="No"/>
    <n v="1"/>
    <s v="Negative"/>
    <s v="Yes"/>
    <n v="176.34"/>
    <s v="2"/>
    <x v="10"/>
    <s v="Poor"/>
  </r>
  <r>
    <x v="2530"/>
    <d v="2025-07-22T00:00:00"/>
    <d v="1899-12-30T15:42:00"/>
    <x v="16"/>
    <x v="2"/>
    <x v="2"/>
    <x v="1"/>
    <x v="2"/>
    <x v="2"/>
    <x v="0"/>
    <s v="Replacement Initiated"/>
    <n v="8.5"/>
    <n v="6.3"/>
    <s v="Yes"/>
    <n v="3"/>
    <s v="Neutral"/>
    <s v="No"/>
    <n v="110.41"/>
    <s v="5"/>
    <x v="4"/>
    <s v="Average"/>
  </r>
  <r>
    <x v="2531"/>
    <d v="2025-09-04T00:00:00"/>
    <d v="1899-12-30T19:36:00"/>
    <x v="9"/>
    <x v="3"/>
    <x v="3"/>
    <x v="2"/>
    <x v="2"/>
    <x v="2"/>
    <x v="0"/>
    <s v="Resolved"/>
    <n v="4.8"/>
    <n v="9.3000000000000007"/>
    <s v="Yes"/>
    <n v="0"/>
    <s v="Neutral"/>
    <s v="No"/>
    <n v="137.57"/>
    <s v="5"/>
    <x v="2"/>
    <s v="Poor"/>
  </r>
  <r>
    <x v="2532"/>
    <d v="2025-10-17T00:00:00"/>
    <d v="1899-12-30T17:01:00"/>
    <x v="16"/>
    <x v="2"/>
    <x v="2"/>
    <x v="0"/>
    <x v="0"/>
    <x v="1"/>
    <x v="1"/>
    <s v="Escalated"/>
    <n v="1.6"/>
    <n v="9.6999999999999993"/>
    <s v="No"/>
    <n v="0"/>
    <s v="Neutral"/>
    <s v="Yes"/>
    <n v="178.44"/>
    <s v="2"/>
    <x v="10"/>
    <s v="Poor"/>
  </r>
  <r>
    <x v="2533"/>
    <d v="2025-09-21T00:00:00"/>
    <d v="1899-12-30T13:59:00"/>
    <x v="10"/>
    <x v="2"/>
    <x v="2"/>
    <x v="2"/>
    <x v="2"/>
    <x v="7"/>
    <x v="0"/>
    <s v="Information Provided"/>
    <n v="0.3"/>
    <n v="7.1"/>
    <s v="Yes"/>
    <n v="4"/>
    <s v="Neutral"/>
    <s v="No"/>
    <n v="122.89"/>
    <s v="5"/>
    <x v="2"/>
    <s v="Excellent"/>
  </r>
  <r>
    <x v="2534"/>
    <d v="2025-08-02T00:00:00"/>
    <d v="1899-12-30T13:31:00"/>
    <x v="10"/>
    <x v="1"/>
    <x v="0"/>
    <x v="0"/>
    <x v="2"/>
    <x v="2"/>
    <x v="2"/>
    <s v="Follow-up Required"/>
    <n v="3.1"/>
    <n v="9.5"/>
    <s v="No"/>
    <n v="1"/>
    <s v="Negative"/>
    <s v="No"/>
    <n v="27.97"/>
    <s v="3"/>
    <x v="7"/>
    <s v="Poor"/>
  </r>
  <r>
    <x v="2535"/>
    <d v="2025-07-19T00:00:00"/>
    <d v="1899-12-30T12:29:00"/>
    <x v="8"/>
    <x v="2"/>
    <x v="3"/>
    <x v="0"/>
    <x v="1"/>
    <x v="3"/>
    <x v="0"/>
    <s v="Resolved"/>
    <n v="2.4"/>
    <n v="6.3"/>
    <s v="Yes"/>
    <n v="5"/>
    <s v="Positive"/>
    <s v="No"/>
    <n v="310.37"/>
    <s v="5"/>
    <x v="4"/>
    <s v="Excellent"/>
  </r>
  <r>
    <x v="2536"/>
    <d v="2025-03-20T00:00:00"/>
    <d v="1899-12-30T17:56:00"/>
    <x v="17"/>
    <x v="1"/>
    <x v="0"/>
    <x v="0"/>
    <x v="3"/>
    <x v="4"/>
    <x v="1"/>
    <s v="Escalated"/>
    <n v="0.9"/>
    <n v="5.5"/>
    <s v="No"/>
    <n v="3"/>
    <s v="Neutral"/>
    <s v="Yes"/>
    <n v="189.18"/>
    <s v="2"/>
    <x v="3"/>
    <s v="Average"/>
  </r>
  <r>
    <x v="2537"/>
    <d v="2025-12-09T00:00:00"/>
    <d v="1899-12-30T16:19:00"/>
    <x v="6"/>
    <x v="2"/>
    <x v="0"/>
    <x v="0"/>
    <x v="2"/>
    <x v="5"/>
    <x v="2"/>
    <s v="Follow-up Required"/>
    <n v="3.8"/>
    <n v="3.7"/>
    <s v="No"/>
    <n v="1"/>
    <s v="Negative"/>
    <s v="No"/>
    <n v="302.22000000000003"/>
    <s v="3"/>
    <x v="1"/>
    <s v="Poor"/>
  </r>
  <r>
    <x v="2538"/>
    <d v="2025-12-10T00:00:00"/>
    <d v="1899-12-30T14:03:00"/>
    <x v="16"/>
    <x v="0"/>
    <x v="1"/>
    <x v="0"/>
    <x v="3"/>
    <x v="0"/>
    <x v="0"/>
    <s v="Information Provided"/>
    <n v="1.7"/>
    <n v="13"/>
    <s v="Yes"/>
    <n v="3"/>
    <s v="Neutral"/>
    <s v="No"/>
    <n v="176.67"/>
    <s v="5"/>
    <x v="1"/>
    <s v="Average"/>
  </r>
  <r>
    <x v="2539"/>
    <d v="2025-06-22T00:00:00"/>
    <d v="1899-12-30T14:25:00"/>
    <x v="19"/>
    <x v="1"/>
    <x v="2"/>
    <x v="0"/>
    <x v="0"/>
    <x v="5"/>
    <x v="0"/>
    <s v="Replacement Initiated"/>
    <n v="11"/>
    <n v="11.3"/>
    <s v="Yes"/>
    <n v="3"/>
    <s v="Neutral"/>
    <s v="No"/>
    <n v="47.57"/>
    <s v="5"/>
    <x v="9"/>
    <s v="Average"/>
  </r>
  <r>
    <x v="2540"/>
    <d v="2025-03-10T00:00:00"/>
    <d v="1899-12-30T19:40:00"/>
    <x v="9"/>
    <x v="1"/>
    <x v="3"/>
    <x v="2"/>
    <x v="2"/>
    <x v="3"/>
    <x v="0"/>
    <s v="Information Provided"/>
    <n v="0.7"/>
    <n v="5.2"/>
    <s v="No"/>
    <n v="3"/>
    <s v="Neutral"/>
    <s v="No"/>
    <n v="291.39999999999998"/>
    <s v="5"/>
    <x v="3"/>
    <s v="Average"/>
  </r>
  <r>
    <x v="2541"/>
    <d v="2025-03-28T00:00:00"/>
    <d v="1899-12-30T11:37:00"/>
    <x v="4"/>
    <x v="2"/>
    <x v="1"/>
    <x v="2"/>
    <x v="0"/>
    <x v="4"/>
    <x v="3"/>
    <s v="No Resolution"/>
    <n v="0.9"/>
    <n v="8"/>
    <s v="No"/>
    <n v="2"/>
    <s v="Negative"/>
    <s v="No"/>
    <n v="61.39"/>
    <s v="0"/>
    <x v="3"/>
    <s v="Average"/>
  </r>
  <r>
    <x v="2542"/>
    <d v="2025-04-11T00:00:00"/>
    <d v="1899-12-30T11:20:00"/>
    <x v="14"/>
    <x v="0"/>
    <x v="1"/>
    <x v="0"/>
    <x v="2"/>
    <x v="7"/>
    <x v="0"/>
    <s v="Resolved"/>
    <n v="4.9000000000000004"/>
    <n v="12.2"/>
    <s v="No"/>
    <n v="4"/>
    <s v="Positive"/>
    <s v="Yes"/>
    <n v="357.34"/>
    <s v="5"/>
    <x v="0"/>
    <s v="Excellent"/>
  </r>
  <r>
    <x v="2543"/>
    <d v="2025-01-08T00:00:00"/>
    <d v="1899-12-30T09:11:00"/>
    <x v="12"/>
    <x v="0"/>
    <x v="1"/>
    <x v="0"/>
    <x v="2"/>
    <x v="0"/>
    <x v="2"/>
    <s v="Follow-up Required"/>
    <n v="5.0999999999999996"/>
    <n v="9.9"/>
    <s v="No"/>
    <n v="3"/>
    <s v="Neutral"/>
    <s v="No"/>
    <n v="0"/>
    <s v="3"/>
    <x v="5"/>
    <s v="Average"/>
  </r>
  <r>
    <x v="2544"/>
    <d v="2025-11-29T00:00:00"/>
    <d v="1899-12-30T20:34:00"/>
    <x v="11"/>
    <x v="2"/>
    <x v="1"/>
    <x v="0"/>
    <x v="2"/>
    <x v="3"/>
    <x v="0"/>
    <s v="Resolved"/>
    <n v="3.8"/>
    <n v="10.3"/>
    <s v="Yes"/>
    <n v="5"/>
    <s v="Positive"/>
    <s v="No"/>
    <n v="347.66"/>
    <s v="5"/>
    <x v="8"/>
    <s v="Excellent"/>
  </r>
  <r>
    <x v="2545"/>
    <d v="2025-07-19T00:00:00"/>
    <d v="1899-12-30T19:52:00"/>
    <x v="9"/>
    <x v="1"/>
    <x v="1"/>
    <x v="0"/>
    <x v="2"/>
    <x v="2"/>
    <x v="0"/>
    <s v="Resolved"/>
    <n v="5.8"/>
    <n v="11.3"/>
    <s v="Yes"/>
    <n v="4"/>
    <s v="Positive"/>
    <s v="No"/>
    <n v="255.78"/>
    <s v="5"/>
    <x v="4"/>
    <s v="Excellent"/>
  </r>
  <r>
    <x v="2546"/>
    <d v="2025-03-28T00:00:00"/>
    <d v="1899-12-30T21:55:00"/>
    <x v="7"/>
    <x v="2"/>
    <x v="2"/>
    <x v="0"/>
    <x v="3"/>
    <x v="4"/>
    <x v="0"/>
    <s v="Information Provided"/>
    <n v="3.5"/>
    <n v="6.6"/>
    <s v="No"/>
    <n v="0"/>
    <s v="Neutral"/>
    <s v="No"/>
    <n v="134.41999999999999"/>
    <s v="5"/>
    <x v="3"/>
    <s v="Poor"/>
  </r>
  <r>
    <x v="2547"/>
    <d v="2025-02-12T00:00:00"/>
    <d v="1899-12-30T14:56:00"/>
    <x v="15"/>
    <x v="2"/>
    <x v="1"/>
    <x v="0"/>
    <x v="2"/>
    <x v="7"/>
    <x v="0"/>
    <s v="Resolved"/>
    <n v="2.1"/>
    <n v="9.8000000000000007"/>
    <s v="No"/>
    <n v="4"/>
    <s v="Positive"/>
    <s v="No"/>
    <n v="67.03"/>
    <s v="5"/>
    <x v="11"/>
    <s v="Excellent"/>
  </r>
  <r>
    <x v="2548"/>
    <d v="2025-04-19T00:00:00"/>
    <d v="1899-12-30T17:55:00"/>
    <x v="17"/>
    <x v="2"/>
    <x v="1"/>
    <x v="2"/>
    <x v="0"/>
    <x v="1"/>
    <x v="3"/>
    <s v="No Resolution"/>
    <n v="4.4000000000000004"/>
    <n v="13.2"/>
    <s v="No"/>
    <n v="1"/>
    <s v="Negative"/>
    <s v="No"/>
    <n v="120.33"/>
    <s v="0"/>
    <x v="0"/>
    <s v="Poor"/>
  </r>
  <r>
    <x v="2549"/>
    <d v="2025-06-01T00:00:00"/>
    <d v="1899-12-30T09:49:00"/>
    <x v="10"/>
    <x v="1"/>
    <x v="3"/>
    <x v="2"/>
    <x v="2"/>
    <x v="9"/>
    <x v="1"/>
    <s v="Escalated"/>
    <n v="0.9"/>
    <n v="4.9000000000000004"/>
    <s v="No"/>
    <n v="1"/>
    <s v="Negative"/>
    <s v="Yes"/>
    <n v="289.62"/>
    <s v="2"/>
    <x v="9"/>
    <s v="Poor"/>
  </r>
  <r>
    <x v="2550"/>
    <d v="2025-01-17T00:00:00"/>
    <d v="1899-12-30T20:12:00"/>
    <x v="14"/>
    <x v="0"/>
    <x v="0"/>
    <x v="0"/>
    <x v="3"/>
    <x v="2"/>
    <x v="0"/>
    <s v="Resolved"/>
    <n v="5.9"/>
    <n v="10"/>
    <s v="Yes"/>
    <n v="0"/>
    <s v="Negative"/>
    <s v="No"/>
    <n v="446.77"/>
    <s v="5"/>
    <x v="5"/>
    <s v="Poor"/>
  </r>
  <r>
    <x v="2551"/>
    <d v="2025-05-13T00:00:00"/>
    <d v="1899-12-30T08:38:00"/>
    <x v="13"/>
    <x v="2"/>
    <x v="1"/>
    <x v="0"/>
    <x v="1"/>
    <x v="2"/>
    <x v="0"/>
    <s v="Account Updated"/>
    <n v="1.5"/>
    <n v="6.7"/>
    <s v="Yes"/>
    <n v="5"/>
    <s v="Positive"/>
    <s v="No"/>
    <n v="621.42999999999995"/>
    <s v="5"/>
    <x v="6"/>
    <s v="Excellent"/>
  </r>
  <r>
    <x v="2552"/>
    <d v="2025-05-28T00:00:00"/>
    <d v="1899-12-30T21:56:00"/>
    <x v="10"/>
    <x v="3"/>
    <x v="1"/>
    <x v="0"/>
    <x v="2"/>
    <x v="2"/>
    <x v="0"/>
    <s v="Information Provided"/>
    <n v="8.5"/>
    <n v="8.1"/>
    <s v="Yes"/>
    <n v="4"/>
    <s v="Neutral"/>
    <s v="No"/>
    <n v="69.69"/>
    <s v="5"/>
    <x v="6"/>
    <s v="Excellent"/>
  </r>
  <r>
    <x v="2553"/>
    <d v="2025-10-04T00:00:00"/>
    <d v="1899-12-30T20:03:00"/>
    <x v="9"/>
    <x v="0"/>
    <x v="0"/>
    <x v="2"/>
    <x v="3"/>
    <x v="3"/>
    <x v="2"/>
    <s v="Follow-up Required"/>
    <n v="4.3"/>
    <n v="9.1999999999999993"/>
    <s v="No"/>
    <n v="2"/>
    <s v="Negative"/>
    <s v="No"/>
    <n v="151.63999999999999"/>
    <s v="3"/>
    <x v="10"/>
    <s v="Average"/>
  </r>
  <r>
    <x v="2554"/>
    <d v="2025-08-20T00:00:00"/>
    <d v="1899-12-30T09:46:00"/>
    <x v="0"/>
    <x v="1"/>
    <x v="1"/>
    <x v="0"/>
    <x v="3"/>
    <x v="7"/>
    <x v="1"/>
    <s v="Escalated"/>
    <n v="2.5"/>
    <n v="12.1"/>
    <s v="No"/>
    <n v="2"/>
    <s v="Negative"/>
    <s v="Yes"/>
    <n v="292.75"/>
    <s v="2"/>
    <x v="7"/>
    <s v="Average"/>
  </r>
  <r>
    <x v="2555"/>
    <d v="2025-11-10T00:00:00"/>
    <d v="1899-12-30T10:45:00"/>
    <x v="1"/>
    <x v="2"/>
    <x v="3"/>
    <x v="0"/>
    <x v="0"/>
    <x v="9"/>
    <x v="0"/>
    <s v="Replacement Initiated"/>
    <n v="1"/>
    <n v="8.6"/>
    <s v="Yes"/>
    <n v="5"/>
    <s v="Positive"/>
    <s v="No"/>
    <n v="61.65"/>
    <s v="5"/>
    <x v="8"/>
    <s v="Excellent"/>
  </r>
  <r>
    <x v="2556"/>
    <d v="2025-08-16T00:00:00"/>
    <d v="1899-12-30T15:07:00"/>
    <x v="4"/>
    <x v="1"/>
    <x v="0"/>
    <x v="2"/>
    <x v="0"/>
    <x v="2"/>
    <x v="0"/>
    <s v="Account Updated"/>
    <n v="1.6"/>
    <n v="9.9"/>
    <s v="No"/>
    <n v="5"/>
    <s v="Positive"/>
    <s v="No"/>
    <n v="148.75"/>
    <s v="5"/>
    <x v="7"/>
    <s v="Excellent"/>
  </r>
  <r>
    <x v="2557"/>
    <d v="2025-05-19T00:00:00"/>
    <d v="1899-12-30T16:44:00"/>
    <x v="1"/>
    <x v="2"/>
    <x v="1"/>
    <x v="0"/>
    <x v="0"/>
    <x v="9"/>
    <x v="0"/>
    <s v="Resolved"/>
    <n v="3.5"/>
    <n v="9.6999999999999993"/>
    <s v="Yes"/>
    <n v="5"/>
    <s v="Positive"/>
    <s v="No"/>
    <n v="304.3"/>
    <s v="5"/>
    <x v="6"/>
    <s v="Excellent"/>
  </r>
  <r>
    <x v="2558"/>
    <d v="2025-07-30T00:00:00"/>
    <d v="1899-12-30T13:10:00"/>
    <x v="17"/>
    <x v="3"/>
    <x v="0"/>
    <x v="0"/>
    <x v="2"/>
    <x v="3"/>
    <x v="3"/>
    <s v="No Resolution"/>
    <n v="12.9"/>
    <n v="4.4000000000000004"/>
    <s v="No"/>
    <n v="2"/>
    <s v="Negative"/>
    <s v="No"/>
    <n v="68.53"/>
    <s v="0"/>
    <x v="4"/>
    <s v="Average"/>
  </r>
  <r>
    <x v="2559"/>
    <d v="2025-01-28T00:00:00"/>
    <d v="1899-12-30T15:06:00"/>
    <x v="7"/>
    <x v="3"/>
    <x v="0"/>
    <x v="0"/>
    <x v="2"/>
    <x v="2"/>
    <x v="0"/>
    <s v="Refund Processed"/>
    <n v="7.2"/>
    <n v="5"/>
    <s v="Yes"/>
    <n v="0"/>
    <s v="Neutral"/>
    <s v="No"/>
    <n v="256.51"/>
    <s v="5"/>
    <x v="5"/>
    <s v="Poor"/>
  </r>
  <r>
    <x v="2560"/>
    <d v="2025-02-20T00:00:00"/>
    <d v="1899-12-30T19:58:00"/>
    <x v="19"/>
    <x v="2"/>
    <x v="3"/>
    <x v="0"/>
    <x v="1"/>
    <x v="1"/>
    <x v="1"/>
    <s v="Escalated"/>
    <n v="1.9"/>
    <n v="13.1"/>
    <s v="No"/>
    <n v="2"/>
    <s v="Neutral"/>
    <s v="Yes"/>
    <n v="644.04"/>
    <s v="2"/>
    <x v="11"/>
    <s v="Average"/>
  </r>
  <r>
    <x v="2561"/>
    <d v="2025-09-18T00:00:00"/>
    <d v="1899-12-30T12:08:00"/>
    <x v="11"/>
    <x v="2"/>
    <x v="1"/>
    <x v="0"/>
    <x v="2"/>
    <x v="1"/>
    <x v="1"/>
    <s v="Escalated"/>
    <n v="4.2"/>
    <n v="18.7"/>
    <s v="No"/>
    <n v="1"/>
    <s v="Negative"/>
    <s v="Yes"/>
    <n v="253.22"/>
    <s v="2"/>
    <x v="2"/>
    <s v="Poor"/>
  </r>
  <r>
    <x v="2562"/>
    <d v="2025-09-18T00:00:00"/>
    <d v="1899-12-30T19:58:00"/>
    <x v="9"/>
    <x v="1"/>
    <x v="3"/>
    <x v="0"/>
    <x v="2"/>
    <x v="6"/>
    <x v="0"/>
    <s v="Resolved"/>
    <n v="2.8"/>
    <n v="11.8"/>
    <s v="Yes"/>
    <n v="5"/>
    <s v="Positive"/>
    <s v="No"/>
    <n v="46.98"/>
    <s v="5"/>
    <x v="2"/>
    <s v="Excellent"/>
  </r>
  <r>
    <x v="2563"/>
    <d v="2025-12-16T00:00:00"/>
    <d v="1899-12-30T17:31:00"/>
    <x v="8"/>
    <x v="2"/>
    <x v="3"/>
    <x v="0"/>
    <x v="2"/>
    <x v="1"/>
    <x v="1"/>
    <s v="Escalated"/>
    <n v="1.8"/>
    <n v="14.5"/>
    <s v="No"/>
    <n v="3"/>
    <s v="Neutral"/>
    <s v="Yes"/>
    <n v="266.48"/>
    <s v="2"/>
    <x v="1"/>
    <s v="Average"/>
  </r>
  <r>
    <x v="2564"/>
    <d v="2025-12-18T00:00:00"/>
    <d v="1899-12-30T17:28:00"/>
    <x v="5"/>
    <x v="1"/>
    <x v="0"/>
    <x v="0"/>
    <x v="2"/>
    <x v="1"/>
    <x v="0"/>
    <s v="Account Updated"/>
    <n v="2.1"/>
    <n v="16.2"/>
    <s v="Yes"/>
    <n v="3"/>
    <s v="Neutral"/>
    <s v="No"/>
    <n v="502.81"/>
    <s v="5"/>
    <x v="1"/>
    <s v="Average"/>
  </r>
  <r>
    <x v="2565"/>
    <d v="2025-01-08T00:00:00"/>
    <d v="1899-12-30T08:28:00"/>
    <x v="5"/>
    <x v="0"/>
    <x v="0"/>
    <x v="2"/>
    <x v="0"/>
    <x v="1"/>
    <x v="0"/>
    <s v="Refund Processed"/>
    <n v="2.7"/>
    <n v="10.8"/>
    <s v="Yes"/>
    <n v="4"/>
    <s v="Positive"/>
    <s v="No"/>
    <n v="103.25"/>
    <s v="5"/>
    <x v="5"/>
    <s v="Excellent"/>
  </r>
  <r>
    <x v="2566"/>
    <d v="2025-11-16T00:00:00"/>
    <d v="1899-12-30T14:31:00"/>
    <x v="1"/>
    <x v="1"/>
    <x v="1"/>
    <x v="0"/>
    <x v="2"/>
    <x v="2"/>
    <x v="2"/>
    <s v="Follow-up Required"/>
    <n v="3.5"/>
    <n v="16.899999999999999"/>
    <s v="No"/>
    <n v="3"/>
    <s v="Neutral"/>
    <s v="No"/>
    <n v="207.17"/>
    <s v="3"/>
    <x v="8"/>
    <s v="Average"/>
  </r>
  <r>
    <x v="2567"/>
    <d v="2025-05-18T00:00:00"/>
    <d v="1899-12-30T14:50:00"/>
    <x v="17"/>
    <x v="3"/>
    <x v="2"/>
    <x v="0"/>
    <x v="2"/>
    <x v="7"/>
    <x v="0"/>
    <s v="Information Provided"/>
    <n v="2.5"/>
    <n v="13"/>
    <s v="No"/>
    <n v="4"/>
    <s v="Positive"/>
    <s v="No"/>
    <n v="710.7"/>
    <s v="5"/>
    <x v="6"/>
    <s v="Excellent"/>
  </r>
  <r>
    <x v="2568"/>
    <d v="2025-02-07T00:00:00"/>
    <d v="1899-12-30T09:16:00"/>
    <x v="9"/>
    <x v="2"/>
    <x v="3"/>
    <x v="1"/>
    <x v="1"/>
    <x v="9"/>
    <x v="0"/>
    <s v="Information Provided"/>
    <n v="1.4"/>
    <n v="9.9"/>
    <s v="Yes"/>
    <n v="0"/>
    <s v="Positive"/>
    <s v="No"/>
    <n v="741.21"/>
    <s v="5"/>
    <x v="11"/>
    <s v="Poor"/>
  </r>
  <r>
    <x v="2569"/>
    <d v="2025-04-21T00:00:00"/>
    <d v="1899-12-30T21:32:00"/>
    <x v="11"/>
    <x v="0"/>
    <x v="0"/>
    <x v="2"/>
    <x v="2"/>
    <x v="9"/>
    <x v="0"/>
    <s v="Information Provided"/>
    <n v="0.6"/>
    <n v="7.2"/>
    <s v="No"/>
    <n v="4"/>
    <s v="Neutral"/>
    <s v="No"/>
    <n v="147.38999999999999"/>
    <s v="5"/>
    <x v="0"/>
    <s v="Excellent"/>
  </r>
  <r>
    <x v="2570"/>
    <d v="2025-08-08T00:00:00"/>
    <d v="1899-12-30T16:53:00"/>
    <x v="14"/>
    <x v="2"/>
    <x v="1"/>
    <x v="2"/>
    <x v="3"/>
    <x v="0"/>
    <x v="0"/>
    <s v="Information Provided"/>
    <n v="4.4000000000000004"/>
    <n v="4.7"/>
    <s v="No"/>
    <n v="0"/>
    <s v="Positive"/>
    <s v="No"/>
    <n v="316.42"/>
    <s v="5"/>
    <x v="7"/>
    <s v="Poor"/>
  </r>
  <r>
    <x v="2571"/>
    <d v="2025-12-03T00:00:00"/>
    <d v="1899-12-30T11:34:00"/>
    <x v="6"/>
    <x v="3"/>
    <x v="0"/>
    <x v="0"/>
    <x v="2"/>
    <x v="4"/>
    <x v="3"/>
    <s v="No Resolution"/>
    <n v="6.2"/>
    <n v="10.199999999999999"/>
    <s v="No"/>
    <n v="4"/>
    <s v="Neutral"/>
    <s v="No"/>
    <n v="271.92"/>
    <s v="0"/>
    <x v="1"/>
    <s v="Excellent"/>
  </r>
  <r>
    <x v="2572"/>
    <d v="2025-08-11T00:00:00"/>
    <d v="1899-12-30T08:21:00"/>
    <x v="7"/>
    <x v="0"/>
    <x v="3"/>
    <x v="0"/>
    <x v="2"/>
    <x v="5"/>
    <x v="3"/>
    <s v="No Resolution"/>
    <n v="1.5"/>
    <n v="14.1"/>
    <s v="No"/>
    <n v="3"/>
    <s v="Neutral"/>
    <s v="No"/>
    <n v="279.52"/>
    <s v="0"/>
    <x v="7"/>
    <s v="Average"/>
  </r>
  <r>
    <x v="2573"/>
    <d v="2025-05-16T00:00:00"/>
    <d v="1899-12-30T11:21:00"/>
    <x v="9"/>
    <x v="3"/>
    <x v="1"/>
    <x v="2"/>
    <x v="2"/>
    <x v="6"/>
    <x v="0"/>
    <s v="Replacement Initiated"/>
    <n v="4.5"/>
    <n v="15.2"/>
    <s v="Yes"/>
    <n v="4"/>
    <s v="Positive"/>
    <s v="No"/>
    <n v="213.62"/>
    <s v="5"/>
    <x v="6"/>
    <s v="Excellent"/>
  </r>
  <r>
    <x v="2574"/>
    <d v="2025-09-13T00:00:00"/>
    <d v="1899-12-30T09:47:00"/>
    <x v="10"/>
    <x v="2"/>
    <x v="3"/>
    <x v="1"/>
    <x v="0"/>
    <x v="0"/>
    <x v="0"/>
    <s v="Refund Processed"/>
    <n v="2.5"/>
    <n v="15.3"/>
    <s v="Yes"/>
    <n v="5"/>
    <s v="Positive"/>
    <s v="No"/>
    <n v="59.54"/>
    <s v="5"/>
    <x v="2"/>
    <s v="Excellent"/>
  </r>
  <r>
    <x v="2575"/>
    <d v="2025-12-26T00:00:00"/>
    <d v="1899-12-30T17:57:00"/>
    <x v="18"/>
    <x v="3"/>
    <x v="3"/>
    <x v="0"/>
    <x v="0"/>
    <x v="0"/>
    <x v="2"/>
    <s v="Follow-up Required"/>
    <n v="2.1"/>
    <n v="1"/>
    <s v="No"/>
    <n v="3"/>
    <s v="Neutral"/>
    <s v="No"/>
    <n v="32.28"/>
    <s v="3"/>
    <x v="1"/>
    <s v="Average"/>
  </r>
  <r>
    <x v="2576"/>
    <d v="2025-11-25T00:00:00"/>
    <d v="1899-12-30T15:25:00"/>
    <x v="6"/>
    <x v="1"/>
    <x v="2"/>
    <x v="2"/>
    <x v="0"/>
    <x v="5"/>
    <x v="0"/>
    <s v="Resolved"/>
    <n v="2.6"/>
    <n v="10.7"/>
    <s v="Yes"/>
    <n v="3"/>
    <s v="Neutral"/>
    <s v="No"/>
    <n v="110.87"/>
    <s v="5"/>
    <x v="8"/>
    <s v="Average"/>
  </r>
  <r>
    <x v="2577"/>
    <d v="2025-02-18T00:00:00"/>
    <d v="1899-12-30T18:29:00"/>
    <x v="7"/>
    <x v="1"/>
    <x v="0"/>
    <x v="0"/>
    <x v="2"/>
    <x v="6"/>
    <x v="0"/>
    <s v="Refund Processed"/>
    <n v="10.199999999999999"/>
    <n v="11.5"/>
    <s v="Yes"/>
    <n v="3"/>
    <s v="Neutral"/>
    <s v="No"/>
    <n v="110.91"/>
    <s v="5"/>
    <x v="11"/>
    <s v="Average"/>
  </r>
  <r>
    <x v="2578"/>
    <d v="2025-10-19T00:00:00"/>
    <d v="1899-12-30T21:51:00"/>
    <x v="4"/>
    <x v="3"/>
    <x v="3"/>
    <x v="3"/>
    <x v="2"/>
    <x v="2"/>
    <x v="2"/>
    <s v="Follow-up Required"/>
    <n v="4.8"/>
    <n v="10"/>
    <s v="No"/>
    <n v="1"/>
    <s v="Negative"/>
    <s v="Yes"/>
    <n v="103.33"/>
    <s v="3"/>
    <x v="10"/>
    <s v="Poor"/>
  </r>
  <r>
    <x v="2579"/>
    <d v="2025-11-20T00:00:00"/>
    <d v="1899-12-30T10:57:00"/>
    <x v="13"/>
    <x v="0"/>
    <x v="2"/>
    <x v="2"/>
    <x v="0"/>
    <x v="2"/>
    <x v="2"/>
    <s v="Follow-up Required"/>
    <n v="0.5"/>
    <n v="11.1"/>
    <s v="No"/>
    <n v="5"/>
    <s v="Positive"/>
    <s v="No"/>
    <n v="184.45"/>
    <s v="3"/>
    <x v="8"/>
    <s v="Excellent"/>
  </r>
  <r>
    <x v="2580"/>
    <d v="2025-03-19T00:00:00"/>
    <d v="1899-12-30T17:00:00"/>
    <x v="2"/>
    <x v="2"/>
    <x v="2"/>
    <x v="1"/>
    <x v="2"/>
    <x v="1"/>
    <x v="0"/>
    <s v="Replacement Initiated"/>
    <n v="14.3"/>
    <n v="13.7"/>
    <s v="Yes"/>
    <n v="5"/>
    <s v="Positive"/>
    <s v="No"/>
    <n v="336.62"/>
    <s v="5"/>
    <x v="3"/>
    <s v="Excellent"/>
  </r>
  <r>
    <x v="2581"/>
    <d v="2025-04-15T00:00:00"/>
    <d v="1899-12-30T15:03:00"/>
    <x v="11"/>
    <x v="3"/>
    <x v="0"/>
    <x v="2"/>
    <x v="2"/>
    <x v="4"/>
    <x v="2"/>
    <s v="Follow-up Required"/>
    <n v="1.6"/>
    <n v="12"/>
    <s v="No"/>
    <n v="2"/>
    <s v="Negative"/>
    <s v="No"/>
    <n v="42.03"/>
    <s v="3"/>
    <x v="0"/>
    <s v="Average"/>
  </r>
  <r>
    <x v="2582"/>
    <d v="2025-06-18T00:00:00"/>
    <d v="1899-12-30T13:13:00"/>
    <x v="10"/>
    <x v="0"/>
    <x v="3"/>
    <x v="2"/>
    <x v="3"/>
    <x v="2"/>
    <x v="0"/>
    <s v="Resolved"/>
    <n v="4.4000000000000004"/>
    <n v="10.199999999999999"/>
    <s v="Yes"/>
    <n v="5"/>
    <s v="Positive"/>
    <s v="No"/>
    <n v="184.42"/>
    <s v="5"/>
    <x v="9"/>
    <s v="Excellent"/>
  </r>
  <r>
    <x v="2583"/>
    <d v="2025-08-05T00:00:00"/>
    <d v="1899-12-30T13:29:00"/>
    <x v="2"/>
    <x v="1"/>
    <x v="0"/>
    <x v="0"/>
    <x v="3"/>
    <x v="4"/>
    <x v="0"/>
    <s v="Resolved"/>
    <n v="6.5"/>
    <n v="9.6"/>
    <s v="Yes"/>
    <n v="0"/>
    <s v="Positive"/>
    <s v="No"/>
    <n v="146.62"/>
    <s v="5"/>
    <x v="7"/>
    <s v="Poor"/>
  </r>
  <r>
    <x v="2584"/>
    <d v="2025-04-29T00:00:00"/>
    <d v="1899-12-30T21:09:00"/>
    <x v="4"/>
    <x v="2"/>
    <x v="1"/>
    <x v="0"/>
    <x v="3"/>
    <x v="0"/>
    <x v="0"/>
    <s v="Account Updated"/>
    <n v="5.0999999999999996"/>
    <n v="9.1"/>
    <s v="Yes"/>
    <n v="4"/>
    <s v="Positive"/>
    <s v="No"/>
    <n v="283.89999999999998"/>
    <s v="5"/>
    <x v="0"/>
    <s v="Excellent"/>
  </r>
  <r>
    <x v="2585"/>
    <d v="2025-07-09T00:00:00"/>
    <d v="1899-12-30T21:40:00"/>
    <x v="11"/>
    <x v="2"/>
    <x v="0"/>
    <x v="0"/>
    <x v="2"/>
    <x v="9"/>
    <x v="0"/>
    <s v="Replacement Initiated"/>
    <n v="2.6"/>
    <n v="9.1999999999999993"/>
    <s v="Yes"/>
    <n v="5"/>
    <s v="Positive"/>
    <s v="No"/>
    <n v="28.4"/>
    <s v="5"/>
    <x v="4"/>
    <s v="Excellent"/>
  </r>
  <r>
    <x v="2586"/>
    <d v="2025-09-12T00:00:00"/>
    <d v="1899-12-30T21:50:00"/>
    <x v="7"/>
    <x v="1"/>
    <x v="2"/>
    <x v="0"/>
    <x v="2"/>
    <x v="7"/>
    <x v="0"/>
    <s v="Information Provided"/>
    <n v="2.8"/>
    <n v="3.8"/>
    <s v="No"/>
    <n v="5"/>
    <s v="Positive"/>
    <s v="No"/>
    <n v="90.89"/>
    <s v="5"/>
    <x v="2"/>
    <s v="Excellent"/>
  </r>
  <r>
    <x v="2587"/>
    <d v="2025-09-23T00:00:00"/>
    <d v="1899-12-30T18:10:00"/>
    <x v="15"/>
    <x v="2"/>
    <x v="0"/>
    <x v="2"/>
    <x v="3"/>
    <x v="4"/>
    <x v="1"/>
    <s v="Escalated"/>
    <n v="1"/>
    <n v="9.1999999999999993"/>
    <s v="No"/>
    <n v="1"/>
    <s v="Negative"/>
    <s v="Yes"/>
    <n v="117.78"/>
    <s v="2"/>
    <x v="2"/>
    <s v="Poor"/>
  </r>
  <r>
    <x v="2588"/>
    <d v="2025-05-29T00:00:00"/>
    <d v="1899-12-30T14:20:00"/>
    <x v="8"/>
    <x v="2"/>
    <x v="0"/>
    <x v="0"/>
    <x v="0"/>
    <x v="4"/>
    <x v="1"/>
    <s v="Escalated"/>
    <n v="1.4"/>
    <n v="10.199999999999999"/>
    <s v="No"/>
    <n v="5"/>
    <s v="Positive"/>
    <s v="Yes"/>
    <n v="149.51"/>
    <s v="2"/>
    <x v="6"/>
    <s v="Excellent"/>
  </r>
  <r>
    <x v="2589"/>
    <d v="2025-06-13T00:00:00"/>
    <d v="1899-12-30T15:36:00"/>
    <x v="6"/>
    <x v="3"/>
    <x v="1"/>
    <x v="0"/>
    <x v="2"/>
    <x v="2"/>
    <x v="0"/>
    <s v="Resolved"/>
    <n v="5.5"/>
    <n v="10.7"/>
    <s v="Yes"/>
    <n v="5"/>
    <s v="Positive"/>
    <s v="No"/>
    <n v="237.07"/>
    <s v="5"/>
    <x v="9"/>
    <s v="Excellent"/>
  </r>
  <r>
    <x v="2590"/>
    <d v="2025-05-20T00:00:00"/>
    <d v="1899-12-30T11:13:00"/>
    <x v="7"/>
    <x v="3"/>
    <x v="0"/>
    <x v="1"/>
    <x v="0"/>
    <x v="0"/>
    <x v="1"/>
    <s v="Escalated"/>
    <n v="6.5"/>
    <n v="6.9"/>
    <s v="No"/>
    <n v="1"/>
    <s v="Negative"/>
    <s v="Yes"/>
    <n v="94.07"/>
    <s v="2"/>
    <x v="6"/>
    <s v="Poor"/>
  </r>
  <r>
    <x v="2591"/>
    <d v="2025-12-13T00:00:00"/>
    <d v="1899-12-30T10:02:00"/>
    <x v="9"/>
    <x v="3"/>
    <x v="3"/>
    <x v="2"/>
    <x v="2"/>
    <x v="9"/>
    <x v="0"/>
    <s v="Resolved"/>
    <n v="0.2"/>
    <n v="9.6"/>
    <s v="No"/>
    <n v="5"/>
    <s v="Positive"/>
    <s v="No"/>
    <n v="146.41999999999999"/>
    <s v="5"/>
    <x v="1"/>
    <s v="Excellent"/>
  </r>
  <r>
    <x v="2592"/>
    <d v="2025-09-15T00:00:00"/>
    <d v="1899-12-30T19:18:00"/>
    <x v="0"/>
    <x v="3"/>
    <x v="0"/>
    <x v="0"/>
    <x v="2"/>
    <x v="2"/>
    <x v="0"/>
    <s v="Refund Processed"/>
    <n v="0.9"/>
    <n v="9.6999999999999993"/>
    <s v="No"/>
    <n v="3"/>
    <s v="Neutral"/>
    <s v="No"/>
    <n v="28.31"/>
    <s v="5"/>
    <x v="2"/>
    <s v="Average"/>
  </r>
  <r>
    <x v="2593"/>
    <d v="2025-09-26T00:00:00"/>
    <d v="1899-12-30T19:41:00"/>
    <x v="16"/>
    <x v="3"/>
    <x v="3"/>
    <x v="0"/>
    <x v="2"/>
    <x v="9"/>
    <x v="0"/>
    <s v="Account Updated"/>
    <n v="2.2999999999999998"/>
    <n v="10"/>
    <s v="No"/>
    <n v="3"/>
    <s v="Neutral"/>
    <s v="No"/>
    <n v="106.61"/>
    <s v="5"/>
    <x v="2"/>
    <s v="Average"/>
  </r>
  <r>
    <x v="2594"/>
    <d v="2025-06-30T00:00:00"/>
    <d v="1899-12-30T11:59:00"/>
    <x v="7"/>
    <x v="1"/>
    <x v="0"/>
    <x v="0"/>
    <x v="2"/>
    <x v="8"/>
    <x v="0"/>
    <s v="Refund Processed"/>
    <n v="0.7"/>
    <n v="9.8000000000000007"/>
    <s v="No"/>
    <n v="4"/>
    <s v="Positive"/>
    <s v="Yes"/>
    <n v="276.38"/>
    <s v="5"/>
    <x v="9"/>
    <s v="Excellent"/>
  </r>
  <r>
    <x v="2595"/>
    <d v="2025-06-09T00:00:00"/>
    <d v="1899-12-30T11:00:00"/>
    <x v="11"/>
    <x v="0"/>
    <x v="2"/>
    <x v="1"/>
    <x v="0"/>
    <x v="5"/>
    <x v="0"/>
    <s v="Replacement Initiated"/>
    <n v="3.2"/>
    <n v="1"/>
    <s v="No"/>
    <n v="3"/>
    <s v="Neutral"/>
    <s v="No"/>
    <n v="128.79"/>
    <s v="5"/>
    <x v="9"/>
    <s v="Average"/>
  </r>
  <r>
    <x v="2596"/>
    <d v="2025-12-17T00:00:00"/>
    <d v="1899-12-30T13:02:00"/>
    <x v="16"/>
    <x v="3"/>
    <x v="1"/>
    <x v="0"/>
    <x v="1"/>
    <x v="6"/>
    <x v="1"/>
    <s v="Escalated"/>
    <n v="5.7"/>
    <n v="11.3"/>
    <s v="No"/>
    <n v="1"/>
    <s v="Negative"/>
    <s v="Yes"/>
    <n v="362.96"/>
    <s v="2"/>
    <x v="1"/>
    <s v="Poor"/>
  </r>
  <r>
    <x v="2597"/>
    <d v="2025-10-15T00:00:00"/>
    <d v="1899-12-30T13:48:00"/>
    <x v="15"/>
    <x v="0"/>
    <x v="0"/>
    <x v="1"/>
    <x v="2"/>
    <x v="4"/>
    <x v="0"/>
    <s v="Resolved"/>
    <n v="4.5999999999999996"/>
    <n v="7.6"/>
    <s v="No"/>
    <n v="4"/>
    <s v="Neutral"/>
    <s v="No"/>
    <n v="166.32"/>
    <s v="5"/>
    <x v="10"/>
    <s v="Excellent"/>
  </r>
  <r>
    <x v="2598"/>
    <d v="2025-10-15T00:00:00"/>
    <d v="1899-12-30T16:24:00"/>
    <x v="1"/>
    <x v="2"/>
    <x v="0"/>
    <x v="0"/>
    <x v="2"/>
    <x v="0"/>
    <x v="0"/>
    <s v="Information Provided"/>
    <n v="8.1"/>
    <n v="6.5"/>
    <s v="Yes"/>
    <n v="5"/>
    <s v="Positive"/>
    <s v="No"/>
    <n v="135.21"/>
    <s v="5"/>
    <x v="10"/>
    <s v="Excellent"/>
  </r>
  <r>
    <x v="2599"/>
    <d v="2025-08-14T00:00:00"/>
    <d v="1899-12-30T19:07:00"/>
    <x v="8"/>
    <x v="0"/>
    <x v="1"/>
    <x v="0"/>
    <x v="2"/>
    <x v="3"/>
    <x v="2"/>
    <s v="Follow-up Required"/>
    <n v="1.6"/>
    <n v="9"/>
    <s v="No"/>
    <n v="5"/>
    <s v="Positive"/>
    <s v="No"/>
    <n v="158.56"/>
    <s v="3"/>
    <x v="7"/>
    <s v="Excellent"/>
  </r>
  <r>
    <x v="2600"/>
    <d v="2025-01-11T00:00:00"/>
    <d v="1899-12-30T21:23:00"/>
    <x v="16"/>
    <x v="2"/>
    <x v="2"/>
    <x v="2"/>
    <x v="0"/>
    <x v="2"/>
    <x v="0"/>
    <s v="Information Provided"/>
    <n v="0.5"/>
    <n v="5.5"/>
    <s v="Yes"/>
    <n v="4"/>
    <s v="Positive"/>
    <s v="No"/>
    <n v="77.58"/>
    <s v="5"/>
    <x v="5"/>
    <s v="Excellent"/>
  </r>
  <r>
    <x v="2601"/>
    <d v="2025-01-10T00:00:00"/>
    <d v="1899-12-30T20:49:00"/>
    <x v="13"/>
    <x v="0"/>
    <x v="4"/>
    <x v="0"/>
    <x v="0"/>
    <x v="1"/>
    <x v="0"/>
    <s v="Refund Processed"/>
    <n v="0.2"/>
    <n v="17.899999999999999"/>
    <s v="Yes"/>
    <n v="3"/>
    <s v="Neutral"/>
    <s v="No"/>
    <n v="31.54"/>
    <s v="5"/>
    <x v="5"/>
    <s v="Average"/>
  </r>
  <r>
    <x v="2602"/>
    <d v="2025-09-28T00:00:00"/>
    <d v="1899-12-30T19:00:00"/>
    <x v="17"/>
    <x v="2"/>
    <x v="0"/>
    <x v="0"/>
    <x v="2"/>
    <x v="2"/>
    <x v="0"/>
    <s v="Account Updated"/>
    <n v="4.4000000000000004"/>
    <n v="3.2"/>
    <s v="Yes"/>
    <n v="4"/>
    <s v="Neutral"/>
    <s v="No"/>
    <n v="72.19"/>
    <s v="5"/>
    <x v="2"/>
    <s v="Excellent"/>
  </r>
  <r>
    <x v="2603"/>
    <d v="2025-09-30T00:00:00"/>
    <d v="1899-12-30T20:26:00"/>
    <x v="15"/>
    <x v="2"/>
    <x v="2"/>
    <x v="0"/>
    <x v="2"/>
    <x v="4"/>
    <x v="0"/>
    <s v="Resolved"/>
    <n v="0.9"/>
    <n v="7.7"/>
    <s v="Yes"/>
    <n v="5"/>
    <s v="Positive"/>
    <s v="No"/>
    <n v="144.72"/>
    <s v="5"/>
    <x v="2"/>
    <s v="Excellent"/>
  </r>
  <r>
    <x v="2604"/>
    <d v="2025-07-02T00:00:00"/>
    <d v="1899-12-30T17:55:00"/>
    <x v="0"/>
    <x v="1"/>
    <x v="2"/>
    <x v="0"/>
    <x v="2"/>
    <x v="1"/>
    <x v="2"/>
    <s v="Follow-up Required"/>
    <n v="3.9"/>
    <n v="11.5"/>
    <s v="No"/>
    <n v="3"/>
    <s v="Neutral"/>
    <s v="No"/>
    <n v="126.98"/>
    <s v="3"/>
    <x v="4"/>
    <s v="Average"/>
  </r>
  <r>
    <x v="2605"/>
    <d v="2025-06-02T00:00:00"/>
    <d v="1899-12-30T16:56:00"/>
    <x v="7"/>
    <x v="0"/>
    <x v="0"/>
    <x v="0"/>
    <x v="3"/>
    <x v="8"/>
    <x v="0"/>
    <s v="Refund Processed"/>
    <n v="2.5"/>
    <n v="7.1"/>
    <s v="Yes"/>
    <n v="0"/>
    <s v="Neutral"/>
    <s v="No"/>
    <n v="114.49"/>
    <s v="5"/>
    <x v="9"/>
    <s v="Poor"/>
  </r>
  <r>
    <x v="2606"/>
    <d v="2025-11-11T00:00:00"/>
    <d v="1899-12-30T10:45:00"/>
    <x v="10"/>
    <x v="1"/>
    <x v="1"/>
    <x v="0"/>
    <x v="2"/>
    <x v="0"/>
    <x v="0"/>
    <s v="Information Provided"/>
    <n v="3"/>
    <n v="3.6"/>
    <s v="Yes"/>
    <n v="5"/>
    <s v="Positive"/>
    <s v="No"/>
    <n v="90.08"/>
    <s v="5"/>
    <x v="8"/>
    <s v="Excellent"/>
  </r>
  <r>
    <x v="2607"/>
    <d v="2025-11-30T00:00:00"/>
    <d v="1899-12-30T11:37:00"/>
    <x v="12"/>
    <x v="3"/>
    <x v="1"/>
    <x v="0"/>
    <x v="2"/>
    <x v="9"/>
    <x v="0"/>
    <s v="Resolved"/>
    <n v="8.6999999999999993"/>
    <n v="9.9"/>
    <s v="Yes"/>
    <n v="4"/>
    <s v="Positive"/>
    <s v="No"/>
    <n v="273.31"/>
    <s v="5"/>
    <x v="8"/>
    <s v="Excellent"/>
  </r>
  <r>
    <x v="2608"/>
    <d v="2025-05-04T00:00:00"/>
    <d v="1899-12-30T18:41:00"/>
    <x v="14"/>
    <x v="3"/>
    <x v="0"/>
    <x v="0"/>
    <x v="2"/>
    <x v="1"/>
    <x v="0"/>
    <s v="Refund Processed"/>
    <n v="7.9"/>
    <n v="20.399999999999999"/>
    <s v="Yes"/>
    <n v="3"/>
    <s v="Neutral"/>
    <s v="No"/>
    <n v="49.04"/>
    <s v="5"/>
    <x v="6"/>
    <s v="Average"/>
  </r>
  <r>
    <x v="2609"/>
    <d v="2025-04-24T00:00:00"/>
    <d v="1899-12-30T08:46:00"/>
    <x v="0"/>
    <x v="1"/>
    <x v="3"/>
    <x v="1"/>
    <x v="1"/>
    <x v="2"/>
    <x v="0"/>
    <s v="Resolved"/>
    <n v="4.5999999999999996"/>
    <n v="4.4000000000000004"/>
    <s v="Yes"/>
    <n v="5"/>
    <s v="Positive"/>
    <s v="Yes"/>
    <n v="662.31"/>
    <s v="5"/>
    <x v="0"/>
    <s v="Excellent"/>
  </r>
  <r>
    <x v="2610"/>
    <d v="2025-10-05T00:00:00"/>
    <d v="1899-12-30T09:19:00"/>
    <x v="2"/>
    <x v="0"/>
    <x v="2"/>
    <x v="2"/>
    <x v="0"/>
    <x v="7"/>
    <x v="0"/>
    <s v="Refund Processed"/>
    <n v="0.9"/>
    <n v="1"/>
    <s v="Yes"/>
    <n v="4"/>
    <s v="Positive"/>
    <s v="No"/>
    <n v="87.43"/>
    <s v="5"/>
    <x v="10"/>
    <s v="Excellent"/>
  </r>
  <r>
    <x v="2611"/>
    <d v="2025-08-01T00:00:00"/>
    <d v="1899-12-30T10:23:00"/>
    <x v="1"/>
    <x v="0"/>
    <x v="2"/>
    <x v="0"/>
    <x v="3"/>
    <x v="1"/>
    <x v="0"/>
    <s v="Refund Processed"/>
    <n v="3.1"/>
    <n v="7.2"/>
    <s v="Yes"/>
    <n v="5"/>
    <s v="Positive"/>
    <s v="No"/>
    <n v="183.33"/>
    <s v="5"/>
    <x v="7"/>
    <s v="Excellent"/>
  </r>
  <r>
    <x v="2612"/>
    <d v="2025-06-21T00:00:00"/>
    <d v="1899-12-30T16:55:00"/>
    <x v="7"/>
    <x v="1"/>
    <x v="0"/>
    <x v="1"/>
    <x v="2"/>
    <x v="0"/>
    <x v="0"/>
    <s v="Resolved"/>
    <n v="3"/>
    <n v="6.3"/>
    <s v="Yes"/>
    <n v="0"/>
    <s v="Positive"/>
    <s v="No"/>
    <n v="96.32"/>
    <s v="5"/>
    <x v="9"/>
    <s v="Poor"/>
  </r>
  <r>
    <x v="2613"/>
    <d v="2025-10-15T00:00:00"/>
    <d v="1899-12-30T20:10:00"/>
    <x v="12"/>
    <x v="1"/>
    <x v="2"/>
    <x v="0"/>
    <x v="0"/>
    <x v="8"/>
    <x v="0"/>
    <s v="Resolved"/>
    <n v="2.8"/>
    <n v="10.3"/>
    <s v="Yes"/>
    <n v="3"/>
    <s v="Neutral"/>
    <s v="No"/>
    <n v="358.59"/>
    <s v="5"/>
    <x v="10"/>
    <s v="Average"/>
  </r>
  <r>
    <x v="2614"/>
    <d v="2025-06-23T00:00:00"/>
    <d v="1899-12-30T09:21:00"/>
    <x v="19"/>
    <x v="3"/>
    <x v="3"/>
    <x v="0"/>
    <x v="2"/>
    <x v="2"/>
    <x v="1"/>
    <s v="Escalated"/>
    <n v="3.5"/>
    <n v="8.8000000000000007"/>
    <s v="No"/>
    <n v="3"/>
    <s v="Negative"/>
    <s v="Yes"/>
    <n v="190.99"/>
    <s v="2"/>
    <x v="9"/>
    <s v="Average"/>
  </r>
  <r>
    <x v="2615"/>
    <d v="2025-04-23T00:00:00"/>
    <d v="1899-12-30T09:37:00"/>
    <x v="18"/>
    <x v="1"/>
    <x v="3"/>
    <x v="0"/>
    <x v="2"/>
    <x v="5"/>
    <x v="3"/>
    <s v="No Resolution"/>
    <n v="13.5"/>
    <n v="11.1"/>
    <s v="No"/>
    <n v="3"/>
    <s v="Neutral"/>
    <s v="No"/>
    <n v="306.37"/>
    <s v="0"/>
    <x v="0"/>
    <s v="Average"/>
  </r>
  <r>
    <x v="2616"/>
    <d v="2025-05-02T00:00:00"/>
    <d v="1899-12-30T20:35:00"/>
    <x v="19"/>
    <x v="1"/>
    <x v="0"/>
    <x v="0"/>
    <x v="2"/>
    <x v="0"/>
    <x v="0"/>
    <s v="Resolved"/>
    <n v="5.3"/>
    <n v="5.5"/>
    <s v="Yes"/>
    <n v="5"/>
    <s v="Positive"/>
    <s v="No"/>
    <n v="48.7"/>
    <s v="5"/>
    <x v="6"/>
    <s v="Excellent"/>
  </r>
  <r>
    <x v="2617"/>
    <d v="2025-02-01T00:00:00"/>
    <d v="1899-12-30T12:32:00"/>
    <x v="14"/>
    <x v="1"/>
    <x v="0"/>
    <x v="0"/>
    <x v="2"/>
    <x v="7"/>
    <x v="0"/>
    <s v="Resolved"/>
    <n v="1.7"/>
    <n v="4.3"/>
    <s v="No"/>
    <n v="5"/>
    <s v="Positive"/>
    <s v="No"/>
    <n v="70.13"/>
    <s v="5"/>
    <x v="11"/>
    <s v="Excellent"/>
  </r>
  <r>
    <x v="2618"/>
    <d v="2025-08-10T00:00:00"/>
    <d v="1899-12-30T16:43:00"/>
    <x v="17"/>
    <x v="3"/>
    <x v="2"/>
    <x v="0"/>
    <x v="2"/>
    <x v="0"/>
    <x v="0"/>
    <s v="Resolved"/>
    <n v="0.8"/>
    <n v="14"/>
    <s v="No"/>
    <n v="5"/>
    <s v="Positive"/>
    <s v="No"/>
    <n v="160.13999999999999"/>
    <s v="5"/>
    <x v="7"/>
    <s v="Excellent"/>
  </r>
  <r>
    <x v="2619"/>
    <d v="2025-04-29T00:00:00"/>
    <d v="1899-12-30T11:26:00"/>
    <x v="3"/>
    <x v="3"/>
    <x v="0"/>
    <x v="1"/>
    <x v="2"/>
    <x v="7"/>
    <x v="0"/>
    <s v="Resolved"/>
    <n v="0.3"/>
    <n v="11.1"/>
    <s v="Yes"/>
    <n v="0"/>
    <s v="Positive"/>
    <s v="No"/>
    <n v="297.69"/>
    <s v="5"/>
    <x v="0"/>
    <s v="Poor"/>
  </r>
  <r>
    <x v="2620"/>
    <d v="2025-02-08T00:00:00"/>
    <d v="1899-12-30T18:34:00"/>
    <x v="6"/>
    <x v="1"/>
    <x v="2"/>
    <x v="2"/>
    <x v="2"/>
    <x v="8"/>
    <x v="0"/>
    <s v="Resolved"/>
    <n v="2.5"/>
    <n v="7.7"/>
    <s v="Yes"/>
    <n v="1"/>
    <s v="Negative"/>
    <s v="No"/>
    <n v="139.4"/>
    <s v="5"/>
    <x v="11"/>
    <s v="Poor"/>
  </r>
  <r>
    <x v="2621"/>
    <d v="2025-09-25T00:00:00"/>
    <d v="1899-12-30T19:20:00"/>
    <x v="18"/>
    <x v="0"/>
    <x v="3"/>
    <x v="0"/>
    <x v="3"/>
    <x v="6"/>
    <x v="0"/>
    <s v="Refund Processed"/>
    <n v="3.8"/>
    <n v="12.2"/>
    <s v="Yes"/>
    <n v="5"/>
    <s v="Positive"/>
    <s v="No"/>
    <n v="626.13"/>
    <s v="5"/>
    <x v="2"/>
    <s v="Excellent"/>
  </r>
  <r>
    <x v="2622"/>
    <d v="2025-08-21T00:00:00"/>
    <d v="1899-12-30T20:53:00"/>
    <x v="18"/>
    <x v="3"/>
    <x v="3"/>
    <x v="1"/>
    <x v="3"/>
    <x v="2"/>
    <x v="0"/>
    <s v="Resolved"/>
    <n v="5.6"/>
    <n v="9.4"/>
    <s v="Yes"/>
    <n v="3"/>
    <s v="Negative"/>
    <s v="No"/>
    <n v="154.16"/>
    <s v="5"/>
    <x v="7"/>
    <s v="Average"/>
  </r>
  <r>
    <x v="2623"/>
    <d v="2025-01-18T00:00:00"/>
    <d v="1899-12-30T18:09:00"/>
    <x v="13"/>
    <x v="1"/>
    <x v="2"/>
    <x v="2"/>
    <x v="2"/>
    <x v="5"/>
    <x v="0"/>
    <s v="Replacement Initiated"/>
    <n v="1.1000000000000001"/>
    <n v="11.6"/>
    <s v="Yes"/>
    <n v="5"/>
    <s v="Positive"/>
    <s v="No"/>
    <n v="96.84"/>
    <s v="5"/>
    <x v="5"/>
    <s v="Excellent"/>
  </r>
  <r>
    <x v="2624"/>
    <d v="2025-05-29T00:00:00"/>
    <d v="1899-12-30T19:18:00"/>
    <x v="17"/>
    <x v="2"/>
    <x v="0"/>
    <x v="1"/>
    <x v="1"/>
    <x v="7"/>
    <x v="3"/>
    <s v="No Resolution"/>
    <n v="3.1"/>
    <n v="9.6"/>
    <s v="No"/>
    <n v="4"/>
    <s v="Neutral"/>
    <s v="No"/>
    <n v="211.8"/>
    <s v="0"/>
    <x v="6"/>
    <s v="Excellent"/>
  </r>
  <r>
    <x v="2625"/>
    <d v="2025-05-29T00:00:00"/>
    <d v="1899-12-30T13:00:00"/>
    <x v="6"/>
    <x v="1"/>
    <x v="3"/>
    <x v="0"/>
    <x v="0"/>
    <x v="6"/>
    <x v="0"/>
    <s v="Resolved"/>
    <n v="3.6"/>
    <n v="13.9"/>
    <s v="Yes"/>
    <n v="1"/>
    <s v="Negative"/>
    <s v="No"/>
    <n v="37.619999999999997"/>
    <s v="5"/>
    <x v="6"/>
    <s v="Poor"/>
  </r>
  <r>
    <x v="2626"/>
    <d v="2025-05-06T00:00:00"/>
    <d v="1899-12-30T18:06:00"/>
    <x v="1"/>
    <x v="2"/>
    <x v="0"/>
    <x v="0"/>
    <x v="0"/>
    <x v="9"/>
    <x v="0"/>
    <s v="Replacement Initiated"/>
    <n v="1.3"/>
    <n v="5.8"/>
    <s v="Yes"/>
    <n v="0"/>
    <s v="Neutral"/>
    <s v="No"/>
    <n v="267.89999999999998"/>
    <s v="5"/>
    <x v="6"/>
    <s v="Poor"/>
  </r>
  <r>
    <x v="2627"/>
    <d v="2025-10-29T00:00:00"/>
    <d v="1899-12-30T11:41:00"/>
    <x v="13"/>
    <x v="3"/>
    <x v="1"/>
    <x v="0"/>
    <x v="2"/>
    <x v="9"/>
    <x v="1"/>
    <s v="Escalated"/>
    <n v="1.6"/>
    <n v="7.9"/>
    <s v="No"/>
    <n v="1"/>
    <s v="Negative"/>
    <s v="Yes"/>
    <n v="145.03"/>
    <s v="2"/>
    <x v="10"/>
    <s v="Poor"/>
  </r>
  <r>
    <x v="2628"/>
    <d v="2025-12-26T00:00:00"/>
    <d v="1899-12-30T21:01:00"/>
    <x v="11"/>
    <x v="2"/>
    <x v="3"/>
    <x v="0"/>
    <x v="2"/>
    <x v="2"/>
    <x v="0"/>
    <s v="Refund Processed"/>
    <n v="3.4"/>
    <n v="5.2"/>
    <s v="Yes"/>
    <n v="4"/>
    <s v="Positive"/>
    <s v="No"/>
    <n v="132.52000000000001"/>
    <s v="5"/>
    <x v="1"/>
    <s v="Excellent"/>
  </r>
  <r>
    <x v="2629"/>
    <d v="2025-08-26T00:00:00"/>
    <d v="1899-12-30T15:51:00"/>
    <x v="12"/>
    <x v="1"/>
    <x v="2"/>
    <x v="2"/>
    <x v="2"/>
    <x v="1"/>
    <x v="1"/>
    <s v="Escalated"/>
    <n v="1.8"/>
    <n v="10.4"/>
    <s v="No"/>
    <n v="0"/>
    <s v="Negative"/>
    <s v="Yes"/>
    <n v="166.3"/>
    <s v="2"/>
    <x v="7"/>
    <s v="Poor"/>
  </r>
  <r>
    <x v="2630"/>
    <d v="2025-05-15T00:00:00"/>
    <d v="1899-12-30T18:02:00"/>
    <x v="1"/>
    <x v="1"/>
    <x v="2"/>
    <x v="0"/>
    <x v="2"/>
    <x v="0"/>
    <x v="0"/>
    <s v="Resolved"/>
    <n v="5.8"/>
    <n v="8.1999999999999993"/>
    <s v="Yes"/>
    <n v="4"/>
    <s v="Positive"/>
    <s v="No"/>
    <n v="208.47"/>
    <s v="5"/>
    <x v="6"/>
    <s v="Excellent"/>
  </r>
  <r>
    <x v="2631"/>
    <d v="2025-05-31T00:00:00"/>
    <d v="1899-12-30T19:23:00"/>
    <x v="18"/>
    <x v="3"/>
    <x v="1"/>
    <x v="0"/>
    <x v="0"/>
    <x v="3"/>
    <x v="3"/>
    <s v="No Resolution"/>
    <n v="5.7"/>
    <n v="10.1"/>
    <s v="No"/>
    <n v="2"/>
    <s v="Negative"/>
    <s v="No"/>
    <n v="142.79"/>
    <s v="0"/>
    <x v="6"/>
    <s v="Average"/>
  </r>
  <r>
    <x v="2632"/>
    <d v="2025-08-24T00:00:00"/>
    <d v="1899-12-30T17:02:00"/>
    <x v="19"/>
    <x v="3"/>
    <x v="3"/>
    <x v="2"/>
    <x v="0"/>
    <x v="8"/>
    <x v="3"/>
    <s v="No Resolution"/>
    <n v="2.8"/>
    <n v="10.5"/>
    <s v="No"/>
    <n v="2"/>
    <s v="Neutral"/>
    <s v="No"/>
    <n v="92.51"/>
    <s v="0"/>
    <x v="7"/>
    <s v="Average"/>
  </r>
  <r>
    <x v="2633"/>
    <d v="2025-08-12T00:00:00"/>
    <d v="1899-12-30T20:44:00"/>
    <x v="16"/>
    <x v="1"/>
    <x v="2"/>
    <x v="2"/>
    <x v="3"/>
    <x v="2"/>
    <x v="0"/>
    <s v="Information Provided"/>
    <n v="0.8"/>
    <n v="10.8"/>
    <s v="Yes"/>
    <n v="0"/>
    <s v="Positive"/>
    <s v="Yes"/>
    <n v="78.03"/>
    <s v="5"/>
    <x v="7"/>
    <s v="Poor"/>
  </r>
  <r>
    <x v="2634"/>
    <d v="2025-07-22T00:00:00"/>
    <d v="1899-12-30T18:31:00"/>
    <x v="7"/>
    <x v="2"/>
    <x v="0"/>
    <x v="0"/>
    <x v="3"/>
    <x v="6"/>
    <x v="2"/>
    <s v="Follow-up Required"/>
    <n v="1.5"/>
    <n v="11.2"/>
    <s v="No"/>
    <n v="1"/>
    <s v="Negative"/>
    <s v="No"/>
    <n v="243.72"/>
    <s v="3"/>
    <x v="4"/>
    <s v="Poor"/>
  </r>
  <r>
    <x v="2635"/>
    <d v="2025-09-13T00:00:00"/>
    <d v="1899-12-30T08:01:00"/>
    <x v="15"/>
    <x v="2"/>
    <x v="3"/>
    <x v="1"/>
    <x v="2"/>
    <x v="8"/>
    <x v="0"/>
    <s v="Resolved"/>
    <n v="3.9"/>
    <n v="10.6"/>
    <s v="Yes"/>
    <n v="3"/>
    <s v="Neutral"/>
    <s v="No"/>
    <n v="59.05"/>
    <s v="5"/>
    <x v="2"/>
    <s v="Average"/>
  </r>
  <r>
    <x v="2636"/>
    <d v="2025-03-27T00:00:00"/>
    <d v="1899-12-30T18:18:00"/>
    <x v="3"/>
    <x v="3"/>
    <x v="3"/>
    <x v="0"/>
    <x v="2"/>
    <x v="1"/>
    <x v="0"/>
    <s v="Resolved"/>
    <n v="0.7"/>
    <n v="16.600000000000001"/>
    <s v="Yes"/>
    <n v="5"/>
    <s v="Positive"/>
    <s v="No"/>
    <n v="320.2"/>
    <s v="5"/>
    <x v="3"/>
    <s v="Excellent"/>
  </r>
  <r>
    <x v="2637"/>
    <d v="2025-05-30T00:00:00"/>
    <d v="1899-12-30T19:23:00"/>
    <x v="7"/>
    <x v="0"/>
    <x v="3"/>
    <x v="0"/>
    <x v="2"/>
    <x v="9"/>
    <x v="0"/>
    <s v="Replacement Initiated"/>
    <n v="3.9"/>
    <n v="8.1"/>
    <s v="Yes"/>
    <n v="1"/>
    <s v="Negative"/>
    <s v="No"/>
    <n v="79.73"/>
    <s v="5"/>
    <x v="6"/>
    <s v="Poor"/>
  </r>
  <r>
    <x v="2638"/>
    <d v="2025-08-23T00:00:00"/>
    <d v="1899-12-30T14:50:00"/>
    <x v="15"/>
    <x v="2"/>
    <x v="1"/>
    <x v="0"/>
    <x v="2"/>
    <x v="1"/>
    <x v="0"/>
    <s v="Account Updated"/>
    <n v="1"/>
    <n v="9.3000000000000007"/>
    <s v="Yes"/>
    <n v="5"/>
    <s v="Positive"/>
    <s v="Yes"/>
    <n v="153.06"/>
    <s v="5"/>
    <x v="7"/>
    <s v="Excellent"/>
  </r>
  <r>
    <x v="2639"/>
    <d v="2025-12-11T00:00:00"/>
    <d v="1899-12-30T15:16:00"/>
    <x v="4"/>
    <x v="1"/>
    <x v="1"/>
    <x v="1"/>
    <x v="2"/>
    <x v="2"/>
    <x v="0"/>
    <s v="Refund Processed"/>
    <n v="5.3"/>
    <n v="9"/>
    <s v="Yes"/>
    <n v="4"/>
    <s v="Positive"/>
    <s v="No"/>
    <n v="310.95"/>
    <s v="5"/>
    <x v="1"/>
    <s v="Excellent"/>
  </r>
  <r>
    <x v="2640"/>
    <d v="2025-01-22T00:00:00"/>
    <d v="1899-12-30T18:55:00"/>
    <x v="14"/>
    <x v="3"/>
    <x v="2"/>
    <x v="2"/>
    <x v="2"/>
    <x v="1"/>
    <x v="0"/>
    <s v="Resolved"/>
    <n v="0.5"/>
    <n v="9.5"/>
    <s v="Yes"/>
    <n v="5"/>
    <s v="Positive"/>
    <s v="No"/>
    <n v="148.47"/>
    <s v="5"/>
    <x v="5"/>
    <s v="Excellent"/>
  </r>
  <r>
    <x v="2641"/>
    <d v="2025-12-14T00:00:00"/>
    <d v="1899-12-30T21:19:00"/>
    <x v="2"/>
    <x v="2"/>
    <x v="3"/>
    <x v="0"/>
    <x v="2"/>
    <x v="0"/>
    <x v="2"/>
    <s v="Follow-up Required"/>
    <n v="0.8"/>
    <n v="2.5"/>
    <s v="No"/>
    <n v="5"/>
    <s v="Positive"/>
    <s v="No"/>
    <n v="226.58"/>
    <s v="3"/>
    <x v="1"/>
    <s v="Excellent"/>
  </r>
  <r>
    <x v="2642"/>
    <d v="2025-10-12T00:00:00"/>
    <d v="1899-12-30T17:15:00"/>
    <x v="3"/>
    <x v="1"/>
    <x v="1"/>
    <x v="0"/>
    <x v="0"/>
    <x v="9"/>
    <x v="0"/>
    <s v="Resolved"/>
    <n v="2.4"/>
    <n v="15.7"/>
    <s v="No"/>
    <n v="4"/>
    <s v="Positive"/>
    <s v="No"/>
    <n v="133.22"/>
    <s v="5"/>
    <x v="10"/>
    <s v="Excellent"/>
  </r>
  <r>
    <x v="2643"/>
    <d v="2025-09-26T00:00:00"/>
    <d v="1899-12-30T11:31:00"/>
    <x v="11"/>
    <x v="3"/>
    <x v="2"/>
    <x v="0"/>
    <x v="1"/>
    <x v="0"/>
    <x v="3"/>
    <s v="No Resolution"/>
    <n v="1.9"/>
    <n v="6.5"/>
    <s v="No"/>
    <n v="3"/>
    <s v="Neutral"/>
    <s v="No"/>
    <n v="616.30999999999995"/>
    <s v="0"/>
    <x v="2"/>
    <s v="Average"/>
  </r>
  <r>
    <x v="2644"/>
    <d v="2025-09-15T00:00:00"/>
    <d v="1899-12-30T08:01:00"/>
    <x v="1"/>
    <x v="1"/>
    <x v="2"/>
    <x v="0"/>
    <x v="3"/>
    <x v="1"/>
    <x v="0"/>
    <s v="Refund Processed"/>
    <n v="2.7"/>
    <n v="16.8"/>
    <s v="Yes"/>
    <n v="3"/>
    <s v="Neutral"/>
    <s v="No"/>
    <n v="230.84"/>
    <s v="5"/>
    <x v="2"/>
    <s v="Average"/>
  </r>
  <r>
    <x v="2645"/>
    <d v="2025-01-29T00:00:00"/>
    <d v="1899-12-30T11:19:00"/>
    <x v="14"/>
    <x v="3"/>
    <x v="0"/>
    <x v="0"/>
    <x v="2"/>
    <x v="1"/>
    <x v="0"/>
    <s v="Information Provided"/>
    <n v="3.8"/>
    <n v="7.8"/>
    <s v="Yes"/>
    <n v="0"/>
    <s v="Positive"/>
    <s v="No"/>
    <n v="316.3"/>
    <s v="5"/>
    <x v="5"/>
    <s v="Poor"/>
  </r>
  <r>
    <x v="2646"/>
    <d v="2025-08-01T00:00:00"/>
    <d v="1899-12-30T12:03:00"/>
    <x v="18"/>
    <x v="0"/>
    <x v="1"/>
    <x v="0"/>
    <x v="2"/>
    <x v="4"/>
    <x v="0"/>
    <s v="Resolved"/>
    <n v="1.8"/>
    <n v="13.9"/>
    <s v="Yes"/>
    <n v="4"/>
    <s v="Positive"/>
    <s v="No"/>
    <n v="170.86"/>
    <s v="5"/>
    <x v="7"/>
    <s v="Excellent"/>
  </r>
  <r>
    <x v="2647"/>
    <d v="2025-10-10T00:00:00"/>
    <d v="1899-12-30T21:08:00"/>
    <x v="9"/>
    <x v="2"/>
    <x v="0"/>
    <x v="2"/>
    <x v="1"/>
    <x v="4"/>
    <x v="1"/>
    <s v="Escalated"/>
    <n v="1.5"/>
    <n v="9.6"/>
    <s v="No"/>
    <n v="4"/>
    <s v="Neutral"/>
    <s v="Yes"/>
    <n v="1256.77"/>
    <s v="2"/>
    <x v="10"/>
    <s v="Excellent"/>
  </r>
  <r>
    <x v="2648"/>
    <d v="2025-02-19T00:00:00"/>
    <d v="1899-12-30T20:17:00"/>
    <x v="1"/>
    <x v="0"/>
    <x v="0"/>
    <x v="1"/>
    <x v="0"/>
    <x v="4"/>
    <x v="2"/>
    <s v="Follow-up Required"/>
    <n v="2.1"/>
    <n v="8.4"/>
    <s v="No"/>
    <n v="1"/>
    <s v="Negative"/>
    <s v="No"/>
    <n v="131.63"/>
    <s v="3"/>
    <x v="11"/>
    <s v="Poor"/>
  </r>
  <r>
    <x v="2649"/>
    <d v="2025-04-05T00:00:00"/>
    <d v="1899-12-30T19:38:00"/>
    <x v="9"/>
    <x v="2"/>
    <x v="3"/>
    <x v="0"/>
    <x v="2"/>
    <x v="7"/>
    <x v="0"/>
    <s v="Information Provided"/>
    <n v="9.3000000000000007"/>
    <n v="9.1"/>
    <s v="No"/>
    <n v="4"/>
    <s v="Neutral"/>
    <s v="No"/>
    <n v="257.95999999999998"/>
    <s v="5"/>
    <x v="0"/>
    <s v="Excellent"/>
  </r>
  <r>
    <x v="2650"/>
    <d v="2025-03-29T00:00:00"/>
    <d v="1899-12-30T09:16:00"/>
    <x v="18"/>
    <x v="1"/>
    <x v="2"/>
    <x v="0"/>
    <x v="2"/>
    <x v="6"/>
    <x v="0"/>
    <s v="Account Updated"/>
    <n v="2.8"/>
    <n v="8.4"/>
    <s v="Yes"/>
    <n v="5"/>
    <s v="Positive"/>
    <s v="No"/>
    <n v="260.3"/>
    <s v="5"/>
    <x v="3"/>
    <s v="Excellent"/>
  </r>
  <r>
    <x v="2651"/>
    <d v="2025-02-13T00:00:00"/>
    <d v="1899-12-30T08:29:00"/>
    <x v="4"/>
    <x v="0"/>
    <x v="2"/>
    <x v="0"/>
    <x v="2"/>
    <x v="8"/>
    <x v="0"/>
    <s v="Information Provided"/>
    <n v="7.7"/>
    <n v="10.4"/>
    <s v="No"/>
    <n v="3"/>
    <s v="Neutral"/>
    <s v="No"/>
    <n v="80.069999999999993"/>
    <s v="5"/>
    <x v="11"/>
    <s v="Average"/>
  </r>
  <r>
    <x v="2652"/>
    <d v="2025-10-05T00:00:00"/>
    <d v="1899-12-30T08:27:00"/>
    <x v="12"/>
    <x v="0"/>
    <x v="0"/>
    <x v="0"/>
    <x v="3"/>
    <x v="0"/>
    <x v="0"/>
    <s v="Resolved"/>
    <n v="4.0999999999999996"/>
    <n v="6.2"/>
    <s v="Yes"/>
    <n v="5"/>
    <s v="Positive"/>
    <s v="No"/>
    <n v="674.44"/>
    <s v="5"/>
    <x v="10"/>
    <s v="Excellent"/>
  </r>
  <r>
    <x v="2653"/>
    <d v="2025-06-20T00:00:00"/>
    <d v="1899-12-30T09:21:00"/>
    <x v="16"/>
    <x v="2"/>
    <x v="0"/>
    <x v="2"/>
    <x v="2"/>
    <x v="6"/>
    <x v="0"/>
    <s v="Resolved"/>
    <n v="0.5"/>
    <n v="14.1"/>
    <s v="Yes"/>
    <n v="3"/>
    <s v="Neutral"/>
    <s v="No"/>
    <n v="412"/>
    <s v="5"/>
    <x v="9"/>
    <s v="Average"/>
  </r>
  <r>
    <x v="2654"/>
    <d v="2025-07-08T00:00:00"/>
    <d v="1899-12-30T16:05:00"/>
    <x v="12"/>
    <x v="2"/>
    <x v="2"/>
    <x v="3"/>
    <x v="0"/>
    <x v="8"/>
    <x v="0"/>
    <s v="Information Provided"/>
    <n v="0.6"/>
    <n v="13.5"/>
    <s v="Yes"/>
    <n v="4"/>
    <s v="Positive"/>
    <s v="Yes"/>
    <n v="118.44"/>
    <s v="5"/>
    <x v="4"/>
    <s v="Excellent"/>
  </r>
  <r>
    <x v="2655"/>
    <d v="2025-12-19T00:00:00"/>
    <d v="1899-12-30T13:47:00"/>
    <x v="4"/>
    <x v="3"/>
    <x v="0"/>
    <x v="0"/>
    <x v="0"/>
    <x v="5"/>
    <x v="0"/>
    <s v="Resolved"/>
    <n v="8.3000000000000007"/>
    <n v="8.3000000000000007"/>
    <s v="Yes"/>
    <n v="5"/>
    <s v="Positive"/>
    <s v="No"/>
    <n v="28.17"/>
    <s v="5"/>
    <x v="1"/>
    <s v="Excellent"/>
  </r>
  <r>
    <x v="2656"/>
    <d v="2025-07-03T00:00:00"/>
    <d v="1899-12-30T08:03:00"/>
    <x v="14"/>
    <x v="1"/>
    <x v="0"/>
    <x v="0"/>
    <x v="0"/>
    <x v="5"/>
    <x v="2"/>
    <s v="Follow-up Required"/>
    <n v="5.5"/>
    <n v="8.9"/>
    <s v="No"/>
    <n v="5"/>
    <s v="Positive"/>
    <s v="No"/>
    <n v="68.64"/>
    <s v="3"/>
    <x v="4"/>
    <s v="Excellent"/>
  </r>
  <r>
    <x v="2657"/>
    <d v="2025-01-03T00:00:00"/>
    <d v="1899-12-30T10:01:00"/>
    <x v="19"/>
    <x v="3"/>
    <x v="1"/>
    <x v="2"/>
    <x v="2"/>
    <x v="6"/>
    <x v="0"/>
    <s v="Information Provided"/>
    <n v="0.7"/>
    <n v="11.5"/>
    <s v="Yes"/>
    <n v="3"/>
    <s v="Neutral"/>
    <s v="No"/>
    <n v="57.95"/>
    <s v="5"/>
    <x v="5"/>
    <s v="Average"/>
  </r>
  <r>
    <x v="2658"/>
    <d v="2025-07-10T00:00:00"/>
    <d v="1899-12-30T18:01:00"/>
    <x v="14"/>
    <x v="2"/>
    <x v="3"/>
    <x v="0"/>
    <x v="2"/>
    <x v="1"/>
    <x v="0"/>
    <s v="Refund Processed"/>
    <n v="3.5"/>
    <n v="12.1"/>
    <s v="Yes"/>
    <n v="3"/>
    <s v="Neutral"/>
    <s v="No"/>
    <n v="102.15"/>
    <s v="5"/>
    <x v="4"/>
    <s v="Average"/>
  </r>
  <r>
    <x v="2659"/>
    <d v="2025-04-28T00:00:00"/>
    <d v="1899-12-30T18:00:00"/>
    <x v="3"/>
    <x v="1"/>
    <x v="2"/>
    <x v="1"/>
    <x v="2"/>
    <x v="4"/>
    <x v="0"/>
    <s v="Account Updated"/>
    <n v="3.8"/>
    <n v="5.2"/>
    <s v="No"/>
    <n v="3"/>
    <s v="Neutral"/>
    <s v="No"/>
    <n v="374.63"/>
    <s v="5"/>
    <x v="0"/>
    <s v="Average"/>
  </r>
  <r>
    <x v="2660"/>
    <d v="2025-01-19T00:00:00"/>
    <d v="1899-12-30T20:03:00"/>
    <x v="0"/>
    <x v="2"/>
    <x v="3"/>
    <x v="0"/>
    <x v="2"/>
    <x v="9"/>
    <x v="0"/>
    <s v="Information Provided"/>
    <n v="6.1"/>
    <n v="8.5"/>
    <s v="Yes"/>
    <n v="4"/>
    <s v="Positive"/>
    <s v="No"/>
    <n v="120.83"/>
    <s v="5"/>
    <x v="5"/>
    <s v="Excellent"/>
  </r>
  <r>
    <x v="2661"/>
    <d v="2025-01-23T00:00:00"/>
    <d v="1899-12-30T10:21:00"/>
    <x v="2"/>
    <x v="2"/>
    <x v="2"/>
    <x v="2"/>
    <x v="2"/>
    <x v="2"/>
    <x v="0"/>
    <s v="Resolved"/>
    <n v="3.4"/>
    <n v="11.6"/>
    <s v="Yes"/>
    <n v="3"/>
    <s v="Neutral"/>
    <s v="No"/>
    <n v="131.77000000000001"/>
    <s v="5"/>
    <x v="5"/>
    <s v="Average"/>
  </r>
  <r>
    <x v="2662"/>
    <d v="2025-01-30T00:00:00"/>
    <d v="1899-12-30T21:10:00"/>
    <x v="14"/>
    <x v="3"/>
    <x v="0"/>
    <x v="0"/>
    <x v="2"/>
    <x v="8"/>
    <x v="2"/>
    <s v="Follow-up Required"/>
    <n v="5.5"/>
    <n v="7.1"/>
    <s v="No"/>
    <n v="3"/>
    <s v="Neutral"/>
    <s v="No"/>
    <n v="122.82"/>
    <s v="3"/>
    <x v="5"/>
    <s v="Average"/>
  </r>
  <r>
    <x v="2663"/>
    <d v="2025-10-22T00:00:00"/>
    <d v="1899-12-30T18:14:00"/>
    <x v="0"/>
    <x v="2"/>
    <x v="1"/>
    <x v="2"/>
    <x v="2"/>
    <x v="5"/>
    <x v="0"/>
    <s v="Resolved"/>
    <n v="2.6"/>
    <n v="9.9"/>
    <s v="Yes"/>
    <n v="3"/>
    <s v="Neutral"/>
    <s v="No"/>
    <n v="107.1"/>
    <s v="5"/>
    <x v="10"/>
    <s v="Average"/>
  </r>
  <r>
    <x v="2664"/>
    <d v="2025-04-18T00:00:00"/>
    <d v="1899-12-30T10:11:00"/>
    <x v="12"/>
    <x v="0"/>
    <x v="0"/>
    <x v="2"/>
    <x v="2"/>
    <x v="0"/>
    <x v="2"/>
    <s v="Follow-up Required"/>
    <n v="2.2999999999999998"/>
    <n v="8.1"/>
    <s v="No"/>
    <n v="1"/>
    <s v="Negative"/>
    <s v="No"/>
    <n v="124.23"/>
    <s v="3"/>
    <x v="0"/>
    <s v="Poor"/>
  </r>
  <r>
    <x v="2665"/>
    <d v="2025-10-08T00:00:00"/>
    <d v="1899-12-30T19:39:00"/>
    <x v="19"/>
    <x v="2"/>
    <x v="2"/>
    <x v="0"/>
    <x v="2"/>
    <x v="5"/>
    <x v="0"/>
    <s v="Information Provided"/>
    <n v="1.5"/>
    <n v="6.1"/>
    <s v="Yes"/>
    <n v="3"/>
    <s v="Neutral"/>
    <s v="No"/>
    <n v="148.28"/>
    <s v="5"/>
    <x v="10"/>
    <s v="Average"/>
  </r>
  <r>
    <x v="2666"/>
    <d v="2025-05-08T00:00:00"/>
    <d v="1899-12-30T19:59:00"/>
    <x v="16"/>
    <x v="2"/>
    <x v="1"/>
    <x v="2"/>
    <x v="2"/>
    <x v="0"/>
    <x v="1"/>
    <s v="Escalated"/>
    <n v="0.7"/>
    <n v="12.5"/>
    <s v="No"/>
    <n v="0"/>
    <s v="Negative"/>
    <s v="Yes"/>
    <n v="188.76"/>
    <s v="2"/>
    <x v="6"/>
    <s v="Poor"/>
  </r>
  <r>
    <x v="2667"/>
    <d v="2025-08-17T00:00:00"/>
    <d v="1899-12-30T17:15:00"/>
    <x v="6"/>
    <x v="2"/>
    <x v="2"/>
    <x v="2"/>
    <x v="2"/>
    <x v="9"/>
    <x v="0"/>
    <s v="Replacement Initiated"/>
    <n v="0.3"/>
    <n v="2.1"/>
    <s v="No"/>
    <n v="0"/>
    <s v="Positive"/>
    <s v="Yes"/>
    <n v="97.52"/>
    <s v="5"/>
    <x v="7"/>
    <s v="Poor"/>
  </r>
  <r>
    <x v="2668"/>
    <d v="2025-04-21T00:00:00"/>
    <d v="1899-12-30T21:12:00"/>
    <x v="9"/>
    <x v="0"/>
    <x v="3"/>
    <x v="0"/>
    <x v="1"/>
    <x v="0"/>
    <x v="1"/>
    <s v="Escalated"/>
    <n v="1.1000000000000001"/>
    <n v="5.4"/>
    <s v="No"/>
    <n v="0"/>
    <s v="Negative"/>
    <s v="Yes"/>
    <n v="266.31"/>
    <s v="2"/>
    <x v="0"/>
    <s v="Poor"/>
  </r>
  <r>
    <x v="2669"/>
    <d v="2025-05-16T00:00:00"/>
    <d v="1899-12-30T21:25:00"/>
    <x v="6"/>
    <x v="1"/>
    <x v="0"/>
    <x v="0"/>
    <x v="2"/>
    <x v="8"/>
    <x v="0"/>
    <s v="Resolved"/>
    <n v="1.7"/>
    <n v="8.9"/>
    <s v="Yes"/>
    <n v="5"/>
    <s v="Positive"/>
    <s v="No"/>
    <n v="440.69"/>
    <s v="5"/>
    <x v="6"/>
    <s v="Excellent"/>
  </r>
  <r>
    <x v="2670"/>
    <d v="2025-12-28T00:00:00"/>
    <d v="1899-12-30T09:26:00"/>
    <x v="9"/>
    <x v="2"/>
    <x v="2"/>
    <x v="0"/>
    <x v="2"/>
    <x v="0"/>
    <x v="0"/>
    <s v="Resolved"/>
    <n v="2.6"/>
    <n v="15.7"/>
    <s v="Yes"/>
    <n v="3"/>
    <s v="Neutral"/>
    <s v="No"/>
    <n v="142.74"/>
    <s v="5"/>
    <x v="1"/>
    <s v="Average"/>
  </r>
  <r>
    <x v="2671"/>
    <d v="2025-07-05T00:00:00"/>
    <d v="1899-12-30T13:38:00"/>
    <x v="5"/>
    <x v="2"/>
    <x v="1"/>
    <x v="0"/>
    <x v="2"/>
    <x v="5"/>
    <x v="0"/>
    <s v="Account Updated"/>
    <n v="1.5"/>
    <n v="16.5"/>
    <s v="Yes"/>
    <n v="3"/>
    <s v="Neutral"/>
    <s v="No"/>
    <n v="164.65"/>
    <s v="5"/>
    <x v="4"/>
    <s v="Average"/>
  </r>
  <r>
    <x v="2672"/>
    <d v="2025-05-24T00:00:00"/>
    <d v="1899-12-30T16:37:00"/>
    <x v="14"/>
    <x v="3"/>
    <x v="1"/>
    <x v="0"/>
    <x v="0"/>
    <x v="3"/>
    <x v="0"/>
    <s v="Information Provided"/>
    <n v="1.8"/>
    <n v="6"/>
    <s v="No"/>
    <n v="5"/>
    <s v="Positive"/>
    <s v="No"/>
    <n v="122.2"/>
    <s v="5"/>
    <x v="6"/>
    <s v="Excellent"/>
  </r>
  <r>
    <x v="2673"/>
    <d v="2025-03-13T00:00:00"/>
    <d v="1899-12-30T10:05:00"/>
    <x v="10"/>
    <x v="3"/>
    <x v="1"/>
    <x v="1"/>
    <x v="2"/>
    <x v="1"/>
    <x v="0"/>
    <s v="Resolved"/>
    <n v="4.2"/>
    <n v="11.8"/>
    <s v="No"/>
    <n v="5"/>
    <s v="Positive"/>
    <s v="No"/>
    <n v="41.7"/>
    <s v="5"/>
    <x v="3"/>
    <s v="Excellent"/>
  </r>
  <r>
    <x v="2674"/>
    <d v="2025-05-09T00:00:00"/>
    <d v="1899-12-30T15:27:00"/>
    <x v="4"/>
    <x v="2"/>
    <x v="2"/>
    <x v="0"/>
    <x v="2"/>
    <x v="6"/>
    <x v="3"/>
    <s v="No Resolution"/>
    <n v="2.7"/>
    <n v="10.5"/>
    <s v="No"/>
    <n v="4"/>
    <s v="Neutral"/>
    <s v="No"/>
    <n v="188.46"/>
    <s v="0"/>
    <x v="6"/>
    <s v="Excellent"/>
  </r>
  <r>
    <x v="2675"/>
    <d v="2025-12-30T00:00:00"/>
    <d v="1899-12-30T09:14:00"/>
    <x v="11"/>
    <x v="1"/>
    <x v="1"/>
    <x v="2"/>
    <x v="0"/>
    <x v="1"/>
    <x v="0"/>
    <s v="Account Updated"/>
    <n v="4.4000000000000004"/>
    <n v="10.1"/>
    <s v="Yes"/>
    <n v="3"/>
    <s v="Neutral"/>
    <s v="No"/>
    <n v="235.85"/>
    <s v="5"/>
    <x v="1"/>
    <s v="Average"/>
  </r>
  <r>
    <x v="2676"/>
    <d v="2025-09-18T00:00:00"/>
    <d v="1899-12-30T18:37:00"/>
    <x v="2"/>
    <x v="1"/>
    <x v="3"/>
    <x v="0"/>
    <x v="2"/>
    <x v="9"/>
    <x v="0"/>
    <s v="Information Provided"/>
    <n v="2.6"/>
    <n v="10.4"/>
    <s v="Yes"/>
    <n v="4"/>
    <s v="Positive"/>
    <s v="No"/>
    <n v="182.27"/>
    <s v="5"/>
    <x v="2"/>
    <s v="Excellent"/>
  </r>
  <r>
    <x v="2677"/>
    <d v="2025-01-03T00:00:00"/>
    <d v="1899-12-30T13:37:00"/>
    <x v="14"/>
    <x v="3"/>
    <x v="3"/>
    <x v="0"/>
    <x v="0"/>
    <x v="4"/>
    <x v="1"/>
    <s v="Escalated"/>
    <n v="4.7"/>
    <n v="12.1"/>
    <s v="No"/>
    <n v="2"/>
    <s v="Negative"/>
    <s v="Yes"/>
    <n v="19.940000000000001"/>
    <s v="2"/>
    <x v="5"/>
    <s v="Average"/>
  </r>
  <r>
    <x v="2678"/>
    <d v="2025-04-14T00:00:00"/>
    <d v="1899-12-30T09:23:00"/>
    <x v="17"/>
    <x v="2"/>
    <x v="2"/>
    <x v="0"/>
    <x v="2"/>
    <x v="8"/>
    <x v="0"/>
    <s v="Refund Processed"/>
    <n v="1.8"/>
    <n v="13"/>
    <s v="No"/>
    <n v="3"/>
    <s v="Neutral"/>
    <s v="No"/>
    <n v="253.88"/>
    <s v="5"/>
    <x v="0"/>
    <s v="Average"/>
  </r>
  <r>
    <x v="2679"/>
    <d v="2025-08-12T00:00:00"/>
    <d v="1899-12-30T08:46:00"/>
    <x v="1"/>
    <x v="0"/>
    <x v="1"/>
    <x v="0"/>
    <x v="0"/>
    <x v="9"/>
    <x v="0"/>
    <s v="Information Provided"/>
    <n v="2.6"/>
    <n v="5.2"/>
    <s v="Yes"/>
    <n v="4"/>
    <s v="Neutral"/>
    <s v="No"/>
    <n v="203"/>
    <s v="5"/>
    <x v="7"/>
    <s v="Excellent"/>
  </r>
  <r>
    <x v="2680"/>
    <d v="2025-11-16T00:00:00"/>
    <d v="1899-12-30T13:41:00"/>
    <x v="15"/>
    <x v="3"/>
    <x v="1"/>
    <x v="0"/>
    <x v="0"/>
    <x v="7"/>
    <x v="3"/>
    <s v="No Resolution"/>
    <n v="4"/>
    <n v="6.1"/>
    <s v="No"/>
    <n v="1"/>
    <s v="Negative"/>
    <s v="No"/>
    <n v="159.15"/>
    <s v="0"/>
    <x v="8"/>
    <s v="Poor"/>
  </r>
  <r>
    <x v="2681"/>
    <d v="2025-12-28T00:00:00"/>
    <d v="1899-12-30T10:48:00"/>
    <x v="15"/>
    <x v="0"/>
    <x v="1"/>
    <x v="0"/>
    <x v="3"/>
    <x v="1"/>
    <x v="0"/>
    <s v="Resolved"/>
    <n v="3.3"/>
    <n v="11.7"/>
    <s v="Yes"/>
    <n v="5"/>
    <s v="Positive"/>
    <s v="No"/>
    <n v="187.09"/>
    <s v="5"/>
    <x v="1"/>
    <s v="Excellent"/>
  </r>
  <r>
    <x v="2682"/>
    <d v="2025-12-20T00:00:00"/>
    <d v="1899-12-30T18:42:00"/>
    <x v="12"/>
    <x v="1"/>
    <x v="1"/>
    <x v="0"/>
    <x v="1"/>
    <x v="4"/>
    <x v="0"/>
    <s v="Information Provided"/>
    <n v="0.8"/>
    <n v="11.8"/>
    <s v="Yes"/>
    <n v="5"/>
    <s v="Positive"/>
    <s v="No"/>
    <n v="157.29"/>
    <s v="5"/>
    <x v="1"/>
    <s v="Excellent"/>
  </r>
  <r>
    <x v="2683"/>
    <d v="2025-01-10T00:00:00"/>
    <d v="1899-12-30T19:58:00"/>
    <x v="15"/>
    <x v="0"/>
    <x v="2"/>
    <x v="2"/>
    <x v="2"/>
    <x v="0"/>
    <x v="2"/>
    <s v="Follow-up Required"/>
    <n v="0.7"/>
    <n v="7.3"/>
    <s v="No"/>
    <n v="2"/>
    <s v="Negative"/>
    <s v="No"/>
    <n v="118.11"/>
    <s v="3"/>
    <x v="5"/>
    <s v="Average"/>
  </r>
  <r>
    <x v="2684"/>
    <d v="2025-10-29T00:00:00"/>
    <d v="1899-12-30T16:20:00"/>
    <x v="1"/>
    <x v="3"/>
    <x v="1"/>
    <x v="2"/>
    <x v="2"/>
    <x v="1"/>
    <x v="0"/>
    <s v="Resolved"/>
    <n v="1.4"/>
    <n v="12.4"/>
    <s v="No"/>
    <n v="4"/>
    <s v="Positive"/>
    <s v="No"/>
    <n v="277.55"/>
    <s v="5"/>
    <x v="10"/>
    <s v="Excellent"/>
  </r>
  <r>
    <x v="2685"/>
    <d v="2025-08-19T00:00:00"/>
    <d v="1899-12-30T19:40:00"/>
    <x v="0"/>
    <x v="0"/>
    <x v="0"/>
    <x v="0"/>
    <x v="2"/>
    <x v="1"/>
    <x v="0"/>
    <s v="Refund Processed"/>
    <n v="3.4"/>
    <n v="7.4"/>
    <s v="Yes"/>
    <n v="1"/>
    <s v="Negative"/>
    <s v="No"/>
    <n v="156.81"/>
    <s v="5"/>
    <x v="7"/>
    <s v="Poor"/>
  </r>
  <r>
    <x v="2686"/>
    <d v="2025-08-07T00:00:00"/>
    <d v="1899-12-30T11:44:00"/>
    <x v="18"/>
    <x v="1"/>
    <x v="1"/>
    <x v="2"/>
    <x v="2"/>
    <x v="4"/>
    <x v="0"/>
    <s v="Resolved"/>
    <n v="1"/>
    <n v="12.5"/>
    <s v="Yes"/>
    <n v="2"/>
    <s v="Neutral"/>
    <s v="No"/>
    <n v="164.7"/>
    <s v="5"/>
    <x v="7"/>
    <s v="Average"/>
  </r>
  <r>
    <x v="2687"/>
    <d v="2025-03-07T00:00:00"/>
    <d v="1899-12-30T12:28:00"/>
    <x v="4"/>
    <x v="1"/>
    <x v="1"/>
    <x v="2"/>
    <x v="2"/>
    <x v="7"/>
    <x v="0"/>
    <s v="Resolved"/>
    <n v="2"/>
    <n v="6.5"/>
    <s v="Yes"/>
    <n v="3"/>
    <s v="Neutral"/>
    <s v="No"/>
    <n v="59.1"/>
    <s v="5"/>
    <x v="3"/>
    <s v="Average"/>
  </r>
  <r>
    <x v="2688"/>
    <d v="2025-04-22T00:00:00"/>
    <d v="1899-12-30T16:51:00"/>
    <x v="18"/>
    <x v="0"/>
    <x v="3"/>
    <x v="0"/>
    <x v="2"/>
    <x v="9"/>
    <x v="0"/>
    <s v="Account Updated"/>
    <n v="0.4"/>
    <n v="3.1"/>
    <s v="Yes"/>
    <n v="0"/>
    <s v="Negative"/>
    <s v="No"/>
    <n v="63.36"/>
    <s v="5"/>
    <x v="0"/>
    <s v="Poor"/>
  </r>
  <r>
    <x v="2689"/>
    <d v="2025-01-13T00:00:00"/>
    <d v="1899-12-30T10:18:00"/>
    <x v="10"/>
    <x v="2"/>
    <x v="3"/>
    <x v="3"/>
    <x v="2"/>
    <x v="9"/>
    <x v="3"/>
    <s v="No Resolution"/>
    <n v="0.2"/>
    <n v="14.4"/>
    <s v="No"/>
    <n v="1"/>
    <s v="Negative"/>
    <s v="No"/>
    <n v="64.27"/>
    <s v="0"/>
    <x v="5"/>
    <s v="Poor"/>
  </r>
  <r>
    <x v="2690"/>
    <d v="2025-03-27T00:00:00"/>
    <d v="1899-12-30T12:13:00"/>
    <x v="1"/>
    <x v="1"/>
    <x v="1"/>
    <x v="2"/>
    <x v="0"/>
    <x v="9"/>
    <x v="1"/>
    <s v="Escalated"/>
    <n v="0.3"/>
    <n v="11.6"/>
    <s v="No"/>
    <n v="0"/>
    <s v="Negative"/>
    <s v="Yes"/>
    <n v="21.53"/>
    <s v="2"/>
    <x v="3"/>
    <s v="Poor"/>
  </r>
  <r>
    <x v="2691"/>
    <d v="2025-08-22T00:00:00"/>
    <d v="1899-12-30T09:43:00"/>
    <x v="6"/>
    <x v="3"/>
    <x v="4"/>
    <x v="0"/>
    <x v="0"/>
    <x v="7"/>
    <x v="0"/>
    <s v="Resolved"/>
    <n v="3.7"/>
    <n v="8"/>
    <s v="Yes"/>
    <n v="3"/>
    <s v="Neutral"/>
    <s v="No"/>
    <n v="105.8"/>
    <s v="5"/>
    <x v="7"/>
    <s v="Average"/>
  </r>
  <r>
    <x v="2692"/>
    <d v="2025-03-31T00:00:00"/>
    <d v="1899-12-30T15:54:00"/>
    <x v="15"/>
    <x v="3"/>
    <x v="3"/>
    <x v="0"/>
    <x v="3"/>
    <x v="7"/>
    <x v="0"/>
    <s v="Resolved"/>
    <n v="0.8"/>
    <n v="7.4"/>
    <s v="Yes"/>
    <n v="1"/>
    <s v="Negative"/>
    <s v="No"/>
    <n v="411.87"/>
    <s v="5"/>
    <x v="3"/>
    <s v="Poor"/>
  </r>
  <r>
    <x v="2693"/>
    <d v="2025-11-10T00:00:00"/>
    <d v="1899-12-30T12:06:00"/>
    <x v="0"/>
    <x v="1"/>
    <x v="1"/>
    <x v="0"/>
    <x v="2"/>
    <x v="4"/>
    <x v="0"/>
    <s v="Information Provided"/>
    <n v="3.6"/>
    <n v="7.9"/>
    <s v="Yes"/>
    <n v="3"/>
    <s v="Neutral"/>
    <s v="No"/>
    <n v="179.46"/>
    <s v="5"/>
    <x v="8"/>
    <s v="Average"/>
  </r>
  <r>
    <x v="2694"/>
    <d v="2025-02-23T00:00:00"/>
    <d v="1899-12-30T13:32:00"/>
    <x v="12"/>
    <x v="2"/>
    <x v="1"/>
    <x v="0"/>
    <x v="2"/>
    <x v="3"/>
    <x v="0"/>
    <s v="Resolved"/>
    <n v="9.1"/>
    <n v="8.1999999999999993"/>
    <s v="No"/>
    <n v="4"/>
    <s v="Positive"/>
    <s v="No"/>
    <n v="176.65"/>
    <s v="5"/>
    <x v="11"/>
    <s v="Excellent"/>
  </r>
  <r>
    <x v="2695"/>
    <d v="2025-01-12T00:00:00"/>
    <d v="1899-12-30T17:52:00"/>
    <x v="5"/>
    <x v="0"/>
    <x v="1"/>
    <x v="2"/>
    <x v="2"/>
    <x v="2"/>
    <x v="1"/>
    <s v="Escalated"/>
    <n v="0.4"/>
    <n v="12.6"/>
    <s v="No"/>
    <n v="1"/>
    <s v="Negative"/>
    <s v="Yes"/>
    <n v="355.75"/>
    <s v="2"/>
    <x v="5"/>
    <s v="Poor"/>
  </r>
  <r>
    <x v="2696"/>
    <d v="2025-07-28T00:00:00"/>
    <d v="1899-12-30T20:27:00"/>
    <x v="2"/>
    <x v="2"/>
    <x v="2"/>
    <x v="0"/>
    <x v="2"/>
    <x v="2"/>
    <x v="3"/>
    <s v="No Resolution"/>
    <n v="3.2"/>
    <n v="3.7"/>
    <s v="No"/>
    <n v="3"/>
    <s v="Neutral"/>
    <s v="No"/>
    <n v="144.65"/>
    <s v="0"/>
    <x v="4"/>
    <s v="Average"/>
  </r>
  <r>
    <x v="2697"/>
    <d v="2025-01-14T00:00:00"/>
    <d v="1899-12-30T17:00:00"/>
    <x v="13"/>
    <x v="1"/>
    <x v="1"/>
    <x v="2"/>
    <x v="2"/>
    <x v="1"/>
    <x v="2"/>
    <s v="Follow-up Required"/>
    <n v="1.2"/>
    <n v="14.9"/>
    <s v="No"/>
    <n v="1"/>
    <s v="Negative"/>
    <s v="No"/>
    <n v="148.84"/>
    <s v="3"/>
    <x v="5"/>
    <s v="Poor"/>
  </r>
  <r>
    <x v="2698"/>
    <d v="2025-05-01T00:00:00"/>
    <d v="1899-12-30T15:06:00"/>
    <x v="13"/>
    <x v="3"/>
    <x v="2"/>
    <x v="2"/>
    <x v="2"/>
    <x v="5"/>
    <x v="0"/>
    <s v="Account Updated"/>
    <n v="2"/>
    <n v="4.8"/>
    <s v="Yes"/>
    <n v="0"/>
    <s v="Neutral"/>
    <s v="No"/>
    <n v="593.37"/>
    <s v="5"/>
    <x v="6"/>
    <s v="Poor"/>
  </r>
  <r>
    <x v="2699"/>
    <d v="2025-01-20T00:00:00"/>
    <d v="1899-12-30T19:16:00"/>
    <x v="0"/>
    <x v="3"/>
    <x v="3"/>
    <x v="1"/>
    <x v="2"/>
    <x v="5"/>
    <x v="0"/>
    <s v="Replacement Initiated"/>
    <n v="3"/>
    <n v="11.7"/>
    <s v="No"/>
    <n v="0"/>
    <s v="Negative"/>
    <s v="No"/>
    <n v="95.48"/>
    <s v="5"/>
    <x v="5"/>
    <s v="Poor"/>
  </r>
  <r>
    <x v="2700"/>
    <d v="2025-03-16T00:00:00"/>
    <d v="1899-12-30T17:53:00"/>
    <x v="17"/>
    <x v="1"/>
    <x v="1"/>
    <x v="1"/>
    <x v="2"/>
    <x v="7"/>
    <x v="0"/>
    <s v="Information Provided"/>
    <n v="1.3"/>
    <n v="2.9"/>
    <s v="Yes"/>
    <n v="4"/>
    <s v="Positive"/>
    <s v="No"/>
    <n v="125.28"/>
    <s v="5"/>
    <x v="3"/>
    <s v="Excellent"/>
  </r>
  <r>
    <x v="2701"/>
    <d v="2025-08-31T00:00:00"/>
    <d v="1899-12-30T12:40:00"/>
    <x v="4"/>
    <x v="2"/>
    <x v="2"/>
    <x v="0"/>
    <x v="2"/>
    <x v="0"/>
    <x v="0"/>
    <s v="Information Provided"/>
    <n v="3.4"/>
    <n v="4.3"/>
    <s v="Yes"/>
    <n v="4"/>
    <s v="Positive"/>
    <s v="No"/>
    <n v="464.99"/>
    <s v="5"/>
    <x v="7"/>
    <s v="Excellent"/>
  </r>
  <r>
    <x v="2702"/>
    <d v="2025-08-11T00:00:00"/>
    <d v="1899-12-30T12:05:00"/>
    <x v="4"/>
    <x v="2"/>
    <x v="1"/>
    <x v="0"/>
    <x v="2"/>
    <x v="5"/>
    <x v="0"/>
    <s v="Resolved"/>
    <n v="4.5999999999999996"/>
    <n v="6.9"/>
    <s v="Yes"/>
    <n v="0"/>
    <s v="Positive"/>
    <s v="No"/>
    <n v="125.37"/>
    <s v="5"/>
    <x v="7"/>
    <s v="Poor"/>
  </r>
  <r>
    <x v="2703"/>
    <d v="2025-03-11T00:00:00"/>
    <d v="1899-12-30T09:26:00"/>
    <x v="3"/>
    <x v="1"/>
    <x v="1"/>
    <x v="1"/>
    <x v="2"/>
    <x v="0"/>
    <x v="1"/>
    <s v="Escalated"/>
    <n v="0.9"/>
    <n v="9.5"/>
    <s v="No"/>
    <n v="2"/>
    <s v="Negative"/>
    <s v="Yes"/>
    <n v="88.19"/>
    <s v="2"/>
    <x v="3"/>
    <s v="Average"/>
  </r>
  <r>
    <x v="2704"/>
    <d v="2025-11-08T00:00:00"/>
    <d v="1899-12-30T13:05:00"/>
    <x v="8"/>
    <x v="3"/>
    <x v="2"/>
    <x v="0"/>
    <x v="2"/>
    <x v="5"/>
    <x v="0"/>
    <s v="Resolved"/>
    <n v="2.1"/>
    <n v="10.4"/>
    <s v="No"/>
    <n v="2"/>
    <s v="Negative"/>
    <s v="No"/>
    <n v="309.77999999999997"/>
    <s v="5"/>
    <x v="8"/>
    <s v="Average"/>
  </r>
  <r>
    <x v="2705"/>
    <d v="2025-07-30T00:00:00"/>
    <d v="1899-12-30T20:21:00"/>
    <x v="12"/>
    <x v="1"/>
    <x v="0"/>
    <x v="0"/>
    <x v="2"/>
    <x v="9"/>
    <x v="0"/>
    <s v="Replacement Initiated"/>
    <n v="7.5"/>
    <n v="7.5"/>
    <s v="Yes"/>
    <n v="4"/>
    <s v="Positive"/>
    <s v="No"/>
    <n v="153.78"/>
    <s v="5"/>
    <x v="4"/>
    <s v="Excellent"/>
  </r>
  <r>
    <x v="2706"/>
    <d v="2025-04-11T00:00:00"/>
    <d v="1899-12-30T21:09:00"/>
    <x v="4"/>
    <x v="3"/>
    <x v="2"/>
    <x v="2"/>
    <x v="2"/>
    <x v="5"/>
    <x v="0"/>
    <s v="Resolved"/>
    <n v="3.7"/>
    <n v="7.1"/>
    <s v="Yes"/>
    <n v="4"/>
    <s v="Neutral"/>
    <s v="No"/>
    <n v="226.86"/>
    <s v="5"/>
    <x v="0"/>
    <s v="Excellent"/>
  </r>
  <r>
    <x v="2707"/>
    <d v="2025-07-05T00:00:00"/>
    <d v="1899-12-30T10:47:00"/>
    <x v="18"/>
    <x v="3"/>
    <x v="1"/>
    <x v="1"/>
    <x v="2"/>
    <x v="4"/>
    <x v="3"/>
    <s v="No Resolution"/>
    <n v="0.6"/>
    <n v="12.5"/>
    <s v="No"/>
    <n v="3"/>
    <s v="Negative"/>
    <s v="No"/>
    <n v="211.32"/>
    <s v="0"/>
    <x v="4"/>
    <s v="Average"/>
  </r>
  <r>
    <x v="2708"/>
    <d v="2025-05-12T00:00:00"/>
    <d v="1899-12-30T16:50:00"/>
    <x v="15"/>
    <x v="3"/>
    <x v="3"/>
    <x v="0"/>
    <x v="3"/>
    <x v="9"/>
    <x v="2"/>
    <s v="Follow-up Required"/>
    <n v="7.6"/>
    <n v="4.2"/>
    <s v="No"/>
    <n v="4"/>
    <s v="Neutral"/>
    <s v="No"/>
    <n v="391.94"/>
    <s v="3"/>
    <x v="6"/>
    <s v="Excellent"/>
  </r>
  <r>
    <x v="2709"/>
    <d v="2025-04-21T00:00:00"/>
    <d v="1899-12-30T19:33:00"/>
    <x v="9"/>
    <x v="0"/>
    <x v="2"/>
    <x v="1"/>
    <x v="2"/>
    <x v="8"/>
    <x v="0"/>
    <s v="Resolved"/>
    <n v="0.9"/>
    <n v="18.100000000000001"/>
    <s v="No"/>
    <n v="0"/>
    <s v="Neutral"/>
    <s v="No"/>
    <n v="195.25"/>
    <s v="5"/>
    <x v="0"/>
    <s v="Poor"/>
  </r>
  <r>
    <x v="2710"/>
    <d v="2025-05-12T00:00:00"/>
    <d v="1899-12-30T20:56:00"/>
    <x v="3"/>
    <x v="0"/>
    <x v="2"/>
    <x v="2"/>
    <x v="3"/>
    <x v="2"/>
    <x v="1"/>
    <s v="Escalated"/>
    <n v="1.7"/>
    <n v="12.3"/>
    <s v="No"/>
    <n v="0"/>
    <s v="Negative"/>
    <s v="Yes"/>
    <n v="347.82"/>
    <s v="2"/>
    <x v="6"/>
    <s v="Poor"/>
  </r>
  <r>
    <x v="2711"/>
    <d v="2025-01-20T00:00:00"/>
    <d v="1899-12-30T14:34:00"/>
    <x v="1"/>
    <x v="0"/>
    <x v="3"/>
    <x v="0"/>
    <x v="2"/>
    <x v="1"/>
    <x v="0"/>
    <s v="Resolved"/>
    <n v="5.6"/>
    <n v="9.5"/>
    <s v="Yes"/>
    <n v="5"/>
    <s v="Positive"/>
    <s v="No"/>
    <n v="103.12"/>
    <s v="5"/>
    <x v="5"/>
    <s v="Excellent"/>
  </r>
  <r>
    <x v="2712"/>
    <d v="2025-01-24T00:00:00"/>
    <d v="1899-12-30T17:52:00"/>
    <x v="16"/>
    <x v="1"/>
    <x v="1"/>
    <x v="0"/>
    <x v="1"/>
    <x v="9"/>
    <x v="0"/>
    <s v="Account Updated"/>
    <n v="1.3"/>
    <n v="8.4"/>
    <s v="No"/>
    <n v="5"/>
    <s v="Positive"/>
    <s v="No"/>
    <n v="553.78"/>
    <s v="5"/>
    <x v="5"/>
    <s v="Excellent"/>
  </r>
  <r>
    <x v="2713"/>
    <d v="2025-08-15T00:00:00"/>
    <d v="1899-12-30T14:15:00"/>
    <x v="13"/>
    <x v="2"/>
    <x v="2"/>
    <x v="2"/>
    <x v="2"/>
    <x v="1"/>
    <x v="0"/>
    <s v="Information Provided"/>
    <n v="0.7"/>
    <n v="13.8"/>
    <s v="Yes"/>
    <n v="4"/>
    <s v="Positive"/>
    <s v="No"/>
    <n v="322.26"/>
    <s v="5"/>
    <x v="7"/>
    <s v="Excellent"/>
  </r>
  <r>
    <x v="2714"/>
    <d v="2025-06-03T00:00:00"/>
    <d v="1899-12-30T12:01:00"/>
    <x v="9"/>
    <x v="1"/>
    <x v="2"/>
    <x v="0"/>
    <x v="1"/>
    <x v="8"/>
    <x v="0"/>
    <s v="Replacement Initiated"/>
    <n v="2.7"/>
    <n v="4.2"/>
    <s v="Yes"/>
    <n v="5"/>
    <s v="Positive"/>
    <s v="No"/>
    <n v="404.45"/>
    <s v="5"/>
    <x v="9"/>
    <s v="Excellent"/>
  </r>
  <r>
    <x v="2715"/>
    <d v="2025-10-20T00:00:00"/>
    <d v="1899-12-30T16:22:00"/>
    <x v="13"/>
    <x v="2"/>
    <x v="3"/>
    <x v="0"/>
    <x v="0"/>
    <x v="7"/>
    <x v="0"/>
    <s v="Refund Processed"/>
    <n v="5.0999999999999996"/>
    <n v="14.3"/>
    <s v="No"/>
    <n v="2"/>
    <s v="Neutral"/>
    <s v="No"/>
    <n v="96.14"/>
    <s v="5"/>
    <x v="10"/>
    <s v="Average"/>
  </r>
  <r>
    <x v="2716"/>
    <d v="2025-08-18T00:00:00"/>
    <d v="1899-12-30T10:34:00"/>
    <x v="2"/>
    <x v="3"/>
    <x v="3"/>
    <x v="0"/>
    <x v="0"/>
    <x v="8"/>
    <x v="0"/>
    <s v="Resolved"/>
    <n v="7"/>
    <n v="17.100000000000001"/>
    <s v="Yes"/>
    <n v="3"/>
    <s v="Neutral"/>
    <s v="No"/>
    <n v="41.59"/>
    <s v="5"/>
    <x v="7"/>
    <s v="Average"/>
  </r>
  <r>
    <x v="2717"/>
    <d v="2025-11-06T00:00:00"/>
    <d v="1899-12-30T14:53:00"/>
    <x v="7"/>
    <x v="2"/>
    <x v="3"/>
    <x v="2"/>
    <x v="2"/>
    <x v="4"/>
    <x v="0"/>
    <s v="Replacement Initiated"/>
    <n v="2"/>
    <n v="8.6"/>
    <s v="No"/>
    <n v="0"/>
    <s v="Positive"/>
    <s v="No"/>
    <n v="86.24"/>
    <s v="5"/>
    <x v="8"/>
    <s v="Poor"/>
  </r>
  <r>
    <x v="2718"/>
    <d v="2025-12-25T00:00:00"/>
    <d v="1899-12-30T21:19:00"/>
    <x v="18"/>
    <x v="2"/>
    <x v="2"/>
    <x v="0"/>
    <x v="1"/>
    <x v="6"/>
    <x v="0"/>
    <s v="Resolved"/>
    <n v="7.6"/>
    <n v="17.3"/>
    <s v="Yes"/>
    <n v="3"/>
    <s v="Neutral"/>
    <s v="No"/>
    <n v="335.67"/>
    <s v="5"/>
    <x v="1"/>
    <s v="Average"/>
  </r>
  <r>
    <x v="2719"/>
    <d v="2025-07-21T00:00:00"/>
    <d v="1899-12-30T12:26:00"/>
    <x v="14"/>
    <x v="3"/>
    <x v="0"/>
    <x v="0"/>
    <x v="2"/>
    <x v="0"/>
    <x v="0"/>
    <s v="Refund Processed"/>
    <n v="2.8"/>
    <n v="8.9"/>
    <s v="Yes"/>
    <n v="5"/>
    <s v="Positive"/>
    <s v="Yes"/>
    <n v="58.84"/>
    <s v="5"/>
    <x v="4"/>
    <s v="Excellent"/>
  </r>
  <r>
    <x v="2720"/>
    <d v="2025-02-07T00:00:00"/>
    <d v="1899-12-30T18:54:00"/>
    <x v="9"/>
    <x v="3"/>
    <x v="0"/>
    <x v="0"/>
    <x v="2"/>
    <x v="3"/>
    <x v="1"/>
    <s v="Escalated"/>
    <n v="9.8000000000000007"/>
    <n v="7.5"/>
    <s v="No"/>
    <n v="3"/>
    <s v="Neutral"/>
    <s v="Yes"/>
    <n v="80.72"/>
    <s v="2"/>
    <x v="11"/>
    <s v="Average"/>
  </r>
  <r>
    <x v="2721"/>
    <d v="2025-09-17T00:00:00"/>
    <d v="1899-12-30T11:26:00"/>
    <x v="1"/>
    <x v="3"/>
    <x v="2"/>
    <x v="3"/>
    <x v="2"/>
    <x v="1"/>
    <x v="0"/>
    <s v="Account Updated"/>
    <n v="0.6"/>
    <n v="10.8"/>
    <s v="Yes"/>
    <n v="5"/>
    <s v="Positive"/>
    <s v="No"/>
    <n v="38.11"/>
    <s v="5"/>
    <x v="2"/>
    <s v="Excellent"/>
  </r>
  <r>
    <x v="2722"/>
    <d v="2025-07-07T00:00:00"/>
    <d v="1899-12-30T11:29:00"/>
    <x v="14"/>
    <x v="0"/>
    <x v="0"/>
    <x v="0"/>
    <x v="2"/>
    <x v="1"/>
    <x v="0"/>
    <s v="Resolved"/>
    <n v="3.5"/>
    <n v="11.1"/>
    <s v="Yes"/>
    <n v="2"/>
    <s v="Neutral"/>
    <s v="No"/>
    <n v="115.36"/>
    <s v="5"/>
    <x v="4"/>
    <s v="Average"/>
  </r>
  <r>
    <x v="2723"/>
    <d v="2025-02-26T00:00:00"/>
    <d v="1899-12-30T21:34:00"/>
    <x v="5"/>
    <x v="3"/>
    <x v="0"/>
    <x v="1"/>
    <x v="2"/>
    <x v="7"/>
    <x v="0"/>
    <s v="Replacement Initiated"/>
    <n v="8.4"/>
    <n v="4.7"/>
    <s v="Yes"/>
    <n v="0"/>
    <s v="Positive"/>
    <s v="No"/>
    <n v="206.03"/>
    <s v="5"/>
    <x v="11"/>
    <s v="Poor"/>
  </r>
  <r>
    <x v="2724"/>
    <d v="2025-01-20T00:00:00"/>
    <d v="1899-12-30T16:20:00"/>
    <x v="1"/>
    <x v="0"/>
    <x v="1"/>
    <x v="2"/>
    <x v="2"/>
    <x v="8"/>
    <x v="0"/>
    <s v="Information Provided"/>
    <n v="2"/>
    <n v="9.6"/>
    <s v="Yes"/>
    <n v="5"/>
    <s v="Positive"/>
    <s v="Yes"/>
    <n v="141.12"/>
    <s v="5"/>
    <x v="5"/>
    <s v="Excellent"/>
  </r>
  <r>
    <x v="2725"/>
    <d v="2025-09-30T00:00:00"/>
    <d v="1899-12-30T14:29:00"/>
    <x v="9"/>
    <x v="3"/>
    <x v="2"/>
    <x v="0"/>
    <x v="1"/>
    <x v="0"/>
    <x v="0"/>
    <s v="Account Updated"/>
    <n v="1.9"/>
    <n v="6.8"/>
    <s v="Yes"/>
    <n v="5"/>
    <s v="Positive"/>
    <s v="No"/>
    <n v="677.6"/>
    <s v="5"/>
    <x v="2"/>
    <s v="Excellent"/>
  </r>
  <r>
    <x v="2726"/>
    <d v="2025-04-29T00:00:00"/>
    <d v="1899-12-30T10:25:00"/>
    <x v="17"/>
    <x v="1"/>
    <x v="3"/>
    <x v="3"/>
    <x v="3"/>
    <x v="5"/>
    <x v="0"/>
    <s v="Resolved"/>
    <n v="10.7"/>
    <n v="10.3"/>
    <s v="No"/>
    <n v="3"/>
    <s v="Neutral"/>
    <s v="No"/>
    <n v="111.09"/>
    <s v="5"/>
    <x v="0"/>
    <s v="Average"/>
  </r>
  <r>
    <x v="2727"/>
    <d v="2025-03-12T00:00:00"/>
    <d v="1899-12-30T11:13:00"/>
    <x v="1"/>
    <x v="0"/>
    <x v="1"/>
    <x v="2"/>
    <x v="2"/>
    <x v="5"/>
    <x v="0"/>
    <s v="Refund Processed"/>
    <n v="1.1000000000000001"/>
    <n v="10.1"/>
    <s v="Yes"/>
    <n v="5"/>
    <s v="Positive"/>
    <s v="No"/>
    <n v="33.42"/>
    <s v="5"/>
    <x v="3"/>
    <s v="Excellent"/>
  </r>
  <r>
    <x v="2728"/>
    <d v="2025-01-04T00:00:00"/>
    <d v="1899-12-30T20:48:00"/>
    <x v="9"/>
    <x v="1"/>
    <x v="2"/>
    <x v="2"/>
    <x v="2"/>
    <x v="9"/>
    <x v="2"/>
    <s v="Follow-up Required"/>
    <n v="1.4"/>
    <n v="10.7"/>
    <s v="No"/>
    <n v="0"/>
    <s v="Negative"/>
    <s v="No"/>
    <n v="117.9"/>
    <s v="3"/>
    <x v="5"/>
    <s v="Poor"/>
  </r>
  <r>
    <x v="2729"/>
    <d v="2025-08-09T00:00:00"/>
    <d v="1899-12-30T16:48:00"/>
    <x v="1"/>
    <x v="3"/>
    <x v="2"/>
    <x v="0"/>
    <x v="2"/>
    <x v="5"/>
    <x v="0"/>
    <s v="Account Updated"/>
    <n v="2.9"/>
    <n v="9.6999999999999993"/>
    <s v="Yes"/>
    <n v="5"/>
    <s v="Positive"/>
    <s v="No"/>
    <n v="90.81"/>
    <s v="5"/>
    <x v="7"/>
    <s v="Excellent"/>
  </r>
  <r>
    <x v="2730"/>
    <d v="2025-01-14T00:00:00"/>
    <d v="1899-12-30T15:00:00"/>
    <x v="4"/>
    <x v="3"/>
    <x v="2"/>
    <x v="1"/>
    <x v="2"/>
    <x v="4"/>
    <x v="1"/>
    <s v="Escalated"/>
    <n v="1.1000000000000001"/>
    <n v="8.8000000000000007"/>
    <s v="No"/>
    <n v="0"/>
    <s v="Negative"/>
    <s v="Yes"/>
    <n v="158"/>
    <s v="2"/>
    <x v="5"/>
    <s v="Poor"/>
  </r>
  <r>
    <x v="2731"/>
    <d v="2025-01-03T00:00:00"/>
    <d v="1899-12-30T16:06:00"/>
    <x v="19"/>
    <x v="2"/>
    <x v="1"/>
    <x v="2"/>
    <x v="0"/>
    <x v="6"/>
    <x v="0"/>
    <s v="Resolved"/>
    <n v="3.8"/>
    <n v="10.9"/>
    <s v="Yes"/>
    <n v="5"/>
    <s v="Positive"/>
    <s v="No"/>
    <n v="134.04"/>
    <s v="5"/>
    <x v="5"/>
    <s v="Excellent"/>
  </r>
  <r>
    <x v="2732"/>
    <d v="2025-08-04T00:00:00"/>
    <d v="1899-12-30T09:43:00"/>
    <x v="2"/>
    <x v="1"/>
    <x v="1"/>
    <x v="3"/>
    <x v="3"/>
    <x v="6"/>
    <x v="0"/>
    <s v="Account Updated"/>
    <n v="3"/>
    <n v="14.8"/>
    <s v="Yes"/>
    <n v="4"/>
    <s v="Neutral"/>
    <s v="No"/>
    <n v="119.29"/>
    <s v="5"/>
    <x v="7"/>
    <s v="Excellent"/>
  </r>
  <r>
    <x v="2733"/>
    <d v="2025-08-17T00:00:00"/>
    <d v="1899-12-30T21:03:00"/>
    <x v="6"/>
    <x v="1"/>
    <x v="3"/>
    <x v="0"/>
    <x v="2"/>
    <x v="1"/>
    <x v="0"/>
    <s v="Resolved"/>
    <n v="2.8"/>
    <n v="14.8"/>
    <s v="No"/>
    <n v="3"/>
    <s v="Neutral"/>
    <s v="No"/>
    <n v="176.99"/>
    <s v="5"/>
    <x v="7"/>
    <s v="Average"/>
  </r>
  <r>
    <x v="2734"/>
    <d v="2025-12-02T00:00:00"/>
    <d v="1899-12-30T10:24:00"/>
    <x v="10"/>
    <x v="1"/>
    <x v="2"/>
    <x v="2"/>
    <x v="3"/>
    <x v="7"/>
    <x v="0"/>
    <s v="Replacement Initiated"/>
    <n v="1"/>
    <n v="5.6"/>
    <s v="Yes"/>
    <n v="0"/>
    <s v="Neutral"/>
    <s v="No"/>
    <n v="971.14"/>
    <s v="5"/>
    <x v="1"/>
    <s v="Poor"/>
  </r>
  <r>
    <x v="2735"/>
    <d v="2025-07-05T00:00:00"/>
    <d v="1899-12-30T11:39:00"/>
    <x v="12"/>
    <x v="3"/>
    <x v="1"/>
    <x v="0"/>
    <x v="1"/>
    <x v="7"/>
    <x v="0"/>
    <s v="Resolved"/>
    <n v="6.4"/>
    <n v="12.9"/>
    <s v="Yes"/>
    <n v="5"/>
    <s v="Positive"/>
    <s v="No"/>
    <n v="76.03"/>
    <s v="5"/>
    <x v="4"/>
    <s v="Excellent"/>
  </r>
  <r>
    <x v="2736"/>
    <d v="2025-02-24T00:00:00"/>
    <d v="1899-12-30T21:36:00"/>
    <x v="5"/>
    <x v="2"/>
    <x v="3"/>
    <x v="0"/>
    <x v="0"/>
    <x v="2"/>
    <x v="0"/>
    <s v="Account Updated"/>
    <n v="1.6"/>
    <n v="10.5"/>
    <s v="Yes"/>
    <n v="0"/>
    <s v="Positive"/>
    <s v="No"/>
    <n v="42.82"/>
    <s v="5"/>
    <x v="11"/>
    <s v="Poor"/>
  </r>
  <r>
    <x v="2737"/>
    <d v="2025-09-11T00:00:00"/>
    <d v="1899-12-30T14:44:00"/>
    <x v="4"/>
    <x v="3"/>
    <x v="1"/>
    <x v="0"/>
    <x v="1"/>
    <x v="0"/>
    <x v="0"/>
    <s v="Resolved"/>
    <n v="9.9"/>
    <n v="8.4"/>
    <s v="Yes"/>
    <n v="4"/>
    <s v="Positive"/>
    <s v="No"/>
    <n v="228.84"/>
    <s v="5"/>
    <x v="2"/>
    <s v="Excellent"/>
  </r>
  <r>
    <x v="2738"/>
    <d v="2025-01-24T00:00:00"/>
    <d v="1899-12-30T11:19:00"/>
    <x v="15"/>
    <x v="3"/>
    <x v="3"/>
    <x v="2"/>
    <x v="2"/>
    <x v="4"/>
    <x v="0"/>
    <s v="Resolved"/>
    <n v="0.6"/>
    <n v="8.1"/>
    <s v="Yes"/>
    <n v="4"/>
    <s v="Positive"/>
    <s v="No"/>
    <n v="346.65"/>
    <s v="5"/>
    <x v="5"/>
    <s v="Excellent"/>
  </r>
  <r>
    <x v="2739"/>
    <d v="2025-06-11T00:00:00"/>
    <d v="1899-12-30T21:47:00"/>
    <x v="10"/>
    <x v="2"/>
    <x v="3"/>
    <x v="0"/>
    <x v="2"/>
    <x v="3"/>
    <x v="0"/>
    <s v="Information Provided"/>
    <n v="4.9000000000000004"/>
    <n v="5.4"/>
    <s v="No"/>
    <n v="2"/>
    <s v="Negative"/>
    <s v="No"/>
    <n v="242.69"/>
    <s v="5"/>
    <x v="9"/>
    <s v="Average"/>
  </r>
  <r>
    <x v="2740"/>
    <d v="2025-06-07T00:00:00"/>
    <d v="1899-12-30T16:16:00"/>
    <x v="19"/>
    <x v="1"/>
    <x v="2"/>
    <x v="0"/>
    <x v="2"/>
    <x v="2"/>
    <x v="0"/>
    <s v="Refund Processed"/>
    <n v="0.8"/>
    <n v="10.8"/>
    <s v="No"/>
    <n v="3"/>
    <s v="Neutral"/>
    <s v="No"/>
    <n v="167.18"/>
    <s v="5"/>
    <x v="9"/>
    <s v="Average"/>
  </r>
  <r>
    <x v="2741"/>
    <d v="2025-03-23T00:00:00"/>
    <d v="1899-12-30T15:51:00"/>
    <x v="8"/>
    <x v="2"/>
    <x v="1"/>
    <x v="3"/>
    <x v="2"/>
    <x v="6"/>
    <x v="0"/>
    <s v="Resolved"/>
    <n v="4.2"/>
    <n v="12.2"/>
    <s v="Yes"/>
    <n v="2"/>
    <s v="Neutral"/>
    <s v="No"/>
    <n v="226.13"/>
    <s v="5"/>
    <x v="3"/>
    <s v="Average"/>
  </r>
  <r>
    <x v="2742"/>
    <d v="2025-06-08T00:00:00"/>
    <d v="1899-12-30T20:22:00"/>
    <x v="17"/>
    <x v="2"/>
    <x v="1"/>
    <x v="0"/>
    <x v="2"/>
    <x v="4"/>
    <x v="0"/>
    <s v="Resolved"/>
    <n v="8.9"/>
    <n v="12.5"/>
    <s v="Yes"/>
    <n v="3"/>
    <s v="Neutral"/>
    <s v="No"/>
    <n v="201.47"/>
    <s v="5"/>
    <x v="9"/>
    <s v="Average"/>
  </r>
  <r>
    <x v="2743"/>
    <d v="2025-07-07T00:00:00"/>
    <d v="1899-12-30T12:05:00"/>
    <x v="6"/>
    <x v="3"/>
    <x v="1"/>
    <x v="1"/>
    <x v="2"/>
    <x v="1"/>
    <x v="1"/>
    <s v="Escalated"/>
    <n v="7.8"/>
    <n v="14.7"/>
    <s v="No"/>
    <n v="4"/>
    <s v="Neutral"/>
    <s v="Yes"/>
    <n v="130.62"/>
    <s v="2"/>
    <x v="4"/>
    <s v="Excellent"/>
  </r>
  <r>
    <x v="2744"/>
    <d v="2025-03-01T00:00:00"/>
    <d v="1899-12-30T08:39:00"/>
    <x v="4"/>
    <x v="1"/>
    <x v="2"/>
    <x v="0"/>
    <x v="0"/>
    <x v="4"/>
    <x v="0"/>
    <s v="Information Provided"/>
    <n v="2.2000000000000002"/>
    <n v="2.4"/>
    <s v="No"/>
    <n v="5"/>
    <s v="Positive"/>
    <s v="No"/>
    <n v="131.83000000000001"/>
    <s v="5"/>
    <x v="3"/>
    <s v="Excellent"/>
  </r>
  <r>
    <x v="2745"/>
    <d v="2025-11-01T00:00:00"/>
    <d v="1899-12-30T13:37:00"/>
    <x v="18"/>
    <x v="2"/>
    <x v="3"/>
    <x v="0"/>
    <x v="2"/>
    <x v="3"/>
    <x v="0"/>
    <s v="Account Updated"/>
    <n v="3.6"/>
    <n v="11.9"/>
    <s v="No"/>
    <n v="0"/>
    <s v="Positive"/>
    <s v="No"/>
    <n v="125.55"/>
    <s v="5"/>
    <x v="8"/>
    <s v="Poor"/>
  </r>
  <r>
    <x v="2746"/>
    <d v="2025-11-15T00:00:00"/>
    <d v="1899-12-30T09:02:00"/>
    <x v="12"/>
    <x v="3"/>
    <x v="1"/>
    <x v="1"/>
    <x v="2"/>
    <x v="1"/>
    <x v="0"/>
    <s v="Resolved"/>
    <n v="4.4000000000000004"/>
    <n v="15.7"/>
    <s v="Yes"/>
    <n v="4"/>
    <s v="Neutral"/>
    <s v="No"/>
    <n v="112.13"/>
    <s v="5"/>
    <x v="8"/>
    <s v="Excellent"/>
  </r>
  <r>
    <x v="2747"/>
    <d v="2025-07-30T00:00:00"/>
    <d v="1899-12-30T21:32:00"/>
    <x v="7"/>
    <x v="1"/>
    <x v="0"/>
    <x v="2"/>
    <x v="0"/>
    <x v="0"/>
    <x v="0"/>
    <s v="Refund Processed"/>
    <n v="1.5"/>
    <n v="10.3"/>
    <s v="Yes"/>
    <n v="2"/>
    <s v="Negative"/>
    <s v="Yes"/>
    <n v="69.59"/>
    <s v="5"/>
    <x v="4"/>
    <s v="Average"/>
  </r>
  <r>
    <x v="2748"/>
    <d v="2025-06-01T00:00:00"/>
    <d v="1899-12-30T08:54:00"/>
    <x v="17"/>
    <x v="2"/>
    <x v="2"/>
    <x v="0"/>
    <x v="2"/>
    <x v="7"/>
    <x v="0"/>
    <s v="Refund Processed"/>
    <n v="8.3000000000000007"/>
    <n v="4.8"/>
    <s v="No"/>
    <n v="5"/>
    <s v="Positive"/>
    <s v="No"/>
    <n v="156.87"/>
    <s v="5"/>
    <x v="9"/>
    <s v="Excellent"/>
  </r>
  <r>
    <x v="2749"/>
    <d v="2025-04-19T00:00:00"/>
    <d v="1899-12-30T18:04:00"/>
    <x v="1"/>
    <x v="3"/>
    <x v="1"/>
    <x v="2"/>
    <x v="2"/>
    <x v="2"/>
    <x v="0"/>
    <s v="Information Provided"/>
    <n v="2"/>
    <n v="12.3"/>
    <s v="Yes"/>
    <n v="0"/>
    <s v="Neutral"/>
    <s v="No"/>
    <n v="102.27"/>
    <s v="5"/>
    <x v="0"/>
    <s v="Poor"/>
  </r>
  <r>
    <x v="2750"/>
    <d v="2025-03-17T00:00:00"/>
    <d v="1899-12-30T10:58:00"/>
    <x v="11"/>
    <x v="1"/>
    <x v="0"/>
    <x v="0"/>
    <x v="2"/>
    <x v="5"/>
    <x v="2"/>
    <s v="Follow-up Required"/>
    <n v="2.1"/>
    <n v="9.5"/>
    <s v="No"/>
    <n v="2"/>
    <s v="Negative"/>
    <s v="No"/>
    <n v="95.53"/>
    <s v="3"/>
    <x v="3"/>
    <s v="Average"/>
  </r>
  <r>
    <x v="2751"/>
    <d v="2025-01-30T00:00:00"/>
    <d v="1899-12-30T19:35:00"/>
    <x v="5"/>
    <x v="1"/>
    <x v="2"/>
    <x v="0"/>
    <x v="0"/>
    <x v="9"/>
    <x v="0"/>
    <s v="Information Provided"/>
    <n v="2.6"/>
    <n v="7.1"/>
    <s v="Yes"/>
    <n v="3"/>
    <s v="Neutral"/>
    <s v="No"/>
    <n v="91.19"/>
    <s v="5"/>
    <x v="5"/>
    <s v="Average"/>
  </r>
  <r>
    <x v="2752"/>
    <d v="2025-11-10T00:00:00"/>
    <d v="1899-12-30T15:43:00"/>
    <x v="16"/>
    <x v="0"/>
    <x v="0"/>
    <x v="0"/>
    <x v="3"/>
    <x v="6"/>
    <x v="0"/>
    <s v="Information Provided"/>
    <n v="3.6"/>
    <n v="10"/>
    <s v="No"/>
    <n v="5"/>
    <s v="Positive"/>
    <s v="Yes"/>
    <n v="126.78"/>
    <s v="5"/>
    <x v="8"/>
    <s v="Excellent"/>
  </r>
  <r>
    <x v="2753"/>
    <d v="2025-04-27T00:00:00"/>
    <d v="1899-12-30T15:42:00"/>
    <x v="15"/>
    <x v="3"/>
    <x v="0"/>
    <x v="0"/>
    <x v="2"/>
    <x v="0"/>
    <x v="0"/>
    <s v="Replacement Initiated"/>
    <n v="5.9"/>
    <n v="11.2"/>
    <s v="No"/>
    <n v="4"/>
    <s v="Positive"/>
    <s v="No"/>
    <n v="14.29"/>
    <s v="5"/>
    <x v="0"/>
    <s v="Excellent"/>
  </r>
  <r>
    <x v="2754"/>
    <d v="2025-12-22T00:00:00"/>
    <d v="1899-12-30T15:51:00"/>
    <x v="0"/>
    <x v="2"/>
    <x v="3"/>
    <x v="0"/>
    <x v="0"/>
    <x v="8"/>
    <x v="0"/>
    <s v="Resolved"/>
    <n v="2.1"/>
    <n v="4.8"/>
    <s v="No"/>
    <n v="4"/>
    <s v="Positive"/>
    <s v="No"/>
    <n v="218.2"/>
    <s v="5"/>
    <x v="1"/>
    <s v="Excellent"/>
  </r>
  <r>
    <x v="2755"/>
    <d v="2025-07-11T00:00:00"/>
    <d v="1899-12-30T17:15:00"/>
    <x v="1"/>
    <x v="1"/>
    <x v="1"/>
    <x v="0"/>
    <x v="2"/>
    <x v="2"/>
    <x v="0"/>
    <s v="Resolved"/>
    <n v="4.3"/>
    <n v="13.4"/>
    <s v="Yes"/>
    <n v="5"/>
    <s v="Positive"/>
    <s v="No"/>
    <n v="100.36"/>
    <s v="5"/>
    <x v="4"/>
    <s v="Excellent"/>
  </r>
  <r>
    <x v="2756"/>
    <d v="2025-01-19T00:00:00"/>
    <d v="1899-12-30T21:47:00"/>
    <x v="3"/>
    <x v="3"/>
    <x v="0"/>
    <x v="0"/>
    <x v="2"/>
    <x v="6"/>
    <x v="0"/>
    <s v="Resolved"/>
    <n v="6.2"/>
    <n v="12.4"/>
    <s v="No"/>
    <n v="3"/>
    <s v="Neutral"/>
    <s v="No"/>
    <n v="164.63"/>
    <s v="5"/>
    <x v="5"/>
    <s v="Average"/>
  </r>
  <r>
    <x v="2757"/>
    <d v="2025-06-22T00:00:00"/>
    <d v="1899-12-30T14:13:00"/>
    <x v="17"/>
    <x v="2"/>
    <x v="3"/>
    <x v="0"/>
    <x v="0"/>
    <x v="0"/>
    <x v="0"/>
    <s v="Resolved"/>
    <n v="2.5"/>
    <n v="9.9"/>
    <s v="Yes"/>
    <n v="4"/>
    <s v="Positive"/>
    <s v="No"/>
    <n v="66.989999999999995"/>
    <s v="5"/>
    <x v="9"/>
    <s v="Excellent"/>
  </r>
  <r>
    <x v="2758"/>
    <d v="2025-08-16T00:00:00"/>
    <d v="1899-12-30T19:20:00"/>
    <x v="4"/>
    <x v="2"/>
    <x v="1"/>
    <x v="0"/>
    <x v="2"/>
    <x v="8"/>
    <x v="0"/>
    <s v="Information Provided"/>
    <n v="7.4"/>
    <n v="10.5"/>
    <s v="Yes"/>
    <n v="3"/>
    <s v="Neutral"/>
    <s v="No"/>
    <n v="209.16"/>
    <s v="5"/>
    <x v="7"/>
    <s v="Average"/>
  </r>
  <r>
    <x v="2759"/>
    <d v="2025-12-16T00:00:00"/>
    <d v="1899-12-30T13:12:00"/>
    <x v="14"/>
    <x v="3"/>
    <x v="1"/>
    <x v="1"/>
    <x v="3"/>
    <x v="9"/>
    <x v="0"/>
    <s v="Information Provided"/>
    <n v="2.4"/>
    <n v="17"/>
    <s v="No"/>
    <n v="4"/>
    <s v="Positive"/>
    <s v="No"/>
    <n v="261.31"/>
    <s v="5"/>
    <x v="1"/>
    <s v="Excellent"/>
  </r>
  <r>
    <x v="2760"/>
    <d v="2025-07-02T00:00:00"/>
    <d v="1899-12-30T09:29:00"/>
    <x v="13"/>
    <x v="1"/>
    <x v="2"/>
    <x v="2"/>
    <x v="2"/>
    <x v="8"/>
    <x v="0"/>
    <s v="Resolved"/>
    <n v="0.6"/>
    <n v="9.4"/>
    <s v="Yes"/>
    <n v="5"/>
    <s v="Positive"/>
    <s v="No"/>
    <n v="206.93"/>
    <s v="5"/>
    <x v="4"/>
    <s v="Excellent"/>
  </r>
  <r>
    <x v="2761"/>
    <d v="2025-04-23T00:00:00"/>
    <d v="1899-12-30T15:18:00"/>
    <x v="17"/>
    <x v="1"/>
    <x v="3"/>
    <x v="1"/>
    <x v="2"/>
    <x v="1"/>
    <x v="0"/>
    <s v="Account Updated"/>
    <n v="2.4"/>
    <n v="18.5"/>
    <s v="Yes"/>
    <n v="3"/>
    <s v="Neutral"/>
    <s v="No"/>
    <n v="60.99"/>
    <s v="5"/>
    <x v="0"/>
    <s v="Average"/>
  </r>
  <r>
    <x v="2762"/>
    <d v="2025-07-02T00:00:00"/>
    <d v="1899-12-30T19:59:00"/>
    <x v="2"/>
    <x v="3"/>
    <x v="0"/>
    <x v="0"/>
    <x v="3"/>
    <x v="5"/>
    <x v="1"/>
    <s v="Escalated"/>
    <n v="1.2"/>
    <n v="9.5"/>
    <s v="No"/>
    <n v="0"/>
    <s v="Negative"/>
    <s v="Yes"/>
    <n v="170.81"/>
    <s v="2"/>
    <x v="4"/>
    <s v="Poor"/>
  </r>
  <r>
    <x v="2763"/>
    <d v="2025-05-26T00:00:00"/>
    <d v="1899-12-30T15:56:00"/>
    <x v="17"/>
    <x v="0"/>
    <x v="2"/>
    <x v="2"/>
    <x v="2"/>
    <x v="6"/>
    <x v="0"/>
    <s v="Refund Processed"/>
    <n v="3.7"/>
    <n v="18.899999999999999"/>
    <s v="Yes"/>
    <n v="5"/>
    <s v="Positive"/>
    <s v="No"/>
    <n v="232.52"/>
    <s v="5"/>
    <x v="6"/>
    <s v="Excellent"/>
  </r>
  <r>
    <x v="2764"/>
    <d v="2025-11-15T00:00:00"/>
    <d v="1899-12-30T11:26:00"/>
    <x v="10"/>
    <x v="3"/>
    <x v="2"/>
    <x v="2"/>
    <x v="1"/>
    <x v="6"/>
    <x v="0"/>
    <s v="Resolved"/>
    <n v="1.1000000000000001"/>
    <n v="9.1999999999999993"/>
    <s v="Yes"/>
    <n v="0"/>
    <s v="Positive"/>
    <s v="No"/>
    <n v="343.97"/>
    <s v="5"/>
    <x v="8"/>
    <s v="Poor"/>
  </r>
  <r>
    <x v="2765"/>
    <d v="2025-04-26T00:00:00"/>
    <d v="1899-12-30T21:17:00"/>
    <x v="11"/>
    <x v="3"/>
    <x v="3"/>
    <x v="0"/>
    <x v="0"/>
    <x v="0"/>
    <x v="0"/>
    <s v="Resolved"/>
    <n v="2.2999999999999998"/>
    <n v="4.3"/>
    <s v="Yes"/>
    <n v="5"/>
    <s v="Positive"/>
    <s v="No"/>
    <n v="125.62"/>
    <s v="5"/>
    <x v="0"/>
    <s v="Excellent"/>
  </r>
  <r>
    <x v="2766"/>
    <d v="2025-04-23T00:00:00"/>
    <d v="1899-12-30T21:22:00"/>
    <x v="2"/>
    <x v="0"/>
    <x v="0"/>
    <x v="0"/>
    <x v="2"/>
    <x v="7"/>
    <x v="3"/>
    <s v="No Resolution"/>
    <n v="7.9"/>
    <n v="5.4"/>
    <s v="No"/>
    <n v="2"/>
    <s v="Negative"/>
    <s v="No"/>
    <n v="49.59"/>
    <s v="0"/>
    <x v="0"/>
    <s v="Average"/>
  </r>
  <r>
    <x v="2767"/>
    <d v="2025-09-08T00:00:00"/>
    <d v="1899-12-30T21:15:00"/>
    <x v="7"/>
    <x v="0"/>
    <x v="0"/>
    <x v="1"/>
    <x v="2"/>
    <x v="1"/>
    <x v="0"/>
    <s v="Information Provided"/>
    <n v="3.6"/>
    <n v="9.1999999999999993"/>
    <s v="No"/>
    <n v="5"/>
    <s v="Positive"/>
    <s v="No"/>
    <n v="154.66"/>
    <s v="5"/>
    <x v="2"/>
    <s v="Excellent"/>
  </r>
  <r>
    <x v="2768"/>
    <d v="2025-09-08T00:00:00"/>
    <d v="1899-12-30T16:50:00"/>
    <x v="12"/>
    <x v="3"/>
    <x v="1"/>
    <x v="1"/>
    <x v="2"/>
    <x v="2"/>
    <x v="0"/>
    <s v="Resolved"/>
    <n v="0.3"/>
    <n v="7.8"/>
    <s v="Yes"/>
    <n v="3"/>
    <s v="Neutral"/>
    <s v="No"/>
    <n v="146.35"/>
    <s v="5"/>
    <x v="2"/>
    <s v="Average"/>
  </r>
  <r>
    <x v="2769"/>
    <d v="2025-10-30T00:00:00"/>
    <d v="1899-12-30T13:19:00"/>
    <x v="8"/>
    <x v="0"/>
    <x v="3"/>
    <x v="2"/>
    <x v="3"/>
    <x v="9"/>
    <x v="0"/>
    <s v="Refund Processed"/>
    <n v="0.4"/>
    <n v="9.1"/>
    <s v="Yes"/>
    <n v="3"/>
    <s v="Neutral"/>
    <s v="No"/>
    <n v="166.34"/>
    <s v="5"/>
    <x v="10"/>
    <s v="Average"/>
  </r>
  <r>
    <x v="2770"/>
    <d v="2025-11-09T00:00:00"/>
    <d v="1899-12-30T13:57:00"/>
    <x v="10"/>
    <x v="3"/>
    <x v="0"/>
    <x v="2"/>
    <x v="2"/>
    <x v="9"/>
    <x v="0"/>
    <s v="Replacement Initiated"/>
    <n v="1.2"/>
    <n v="6.6"/>
    <s v="Yes"/>
    <n v="5"/>
    <s v="Positive"/>
    <s v="No"/>
    <n v="378.75"/>
    <s v="5"/>
    <x v="8"/>
    <s v="Excellent"/>
  </r>
  <r>
    <x v="2771"/>
    <d v="2025-04-28T00:00:00"/>
    <d v="1899-12-30T13:00:00"/>
    <x v="16"/>
    <x v="1"/>
    <x v="3"/>
    <x v="1"/>
    <x v="0"/>
    <x v="7"/>
    <x v="0"/>
    <s v="Resolved"/>
    <n v="1.5"/>
    <n v="12.5"/>
    <s v="Yes"/>
    <n v="3"/>
    <s v="Neutral"/>
    <s v="No"/>
    <n v="338.57"/>
    <s v="5"/>
    <x v="0"/>
    <s v="Average"/>
  </r>
  <r>
    <x v="2772"/>
    <d v="2025-10-28T00:00:00"/>
    <d v="1899-12-30T21:48:00"/>
    <x v="0"/>
    <x v="0"/>
    <x v="1"/>
    <x v="3"/>
    <x v="2"/>
    <x v="8"/>
    <x v="0"/>
    <s v="Resolved"/>
    <n v="0.5"/>
    <n v="11.6"/>
    <s v="No"/>
    <n v="3"/>
    <s v="Neutral"/>
    <s v="No"/>
    <n v="85.91"/>
    <s v="5"/>
    <x v="10"/>
    <s v="Average"/>
  </r>
  <r>
    <x v="2773"/>
    <d v="2025-06-10T00:00:00"/>
    <d v="1899-12-30T18:20:00"/>
    <x v="12"/>
    <x v="1"/>
    <x v="2"/>
    <x v="0"/>
    <x v="2"/>
    <x v="1"/>
    <x v="0"/>
    <s v="Refund Processed"/>
    <n v="3.1"/>
    <n v="15.5"/>
    <s v="Yes"/>
    <n v="3"/>
    <s v="Neutral"/>
    <s v="No"/>
    <n v="13.7"/>
    <s v="5"/>
    <x v="9"/>
    <s v="Average"/>
  </r>
  <r>
    <x v="2774"/>
    <d v="2025-07-17T00:00:00"/>
    <d v="1899-12-30T20:08:00"/>
    <x v="2"/>
    <x v="0"/>
    <x v="0"/>
    <x v="0"/>
    <x v="0"/>
    <x v="0"/>
    <x v="3"/>
    <s v="No Resolution"/>
    <n v="4"/>
    <n v="8.6999999999999993"/>
    <s v="No"/>
    <n v="3"/>
    <s v="Negative"/>
    <s v="No"/>
    <n v="88.73"/>
    <s v="0"/>
    <x v="4"/>
    <s v="Average"/>
  </r>
  <r>
    <x v="2775"/>
    <d v="2025-09-17T00:00:00"/>
    <d v="1899-12-30T08:10:00"/>
    <x v="15"/>
    <x v="2"/>
    <x v="1"/>
    <x v="2"/>
    <x v="1"/>
    <x v="1"/>
    <x v="3"/>
    <s v="No Resolution"/>
    <n v="1.8"/>
    <n v="10.8"/>
    <s v="No"/>
    <n v="0"/>
    <s v="Negative"/>
    <s v="No"/>
    <n v="235.53"/>
    <s v="0"/>
    <x v="2"/>
    <s v="Poor"/>
  </r>
  <r>
    <x v="2776"/>
    <d v="2025-05-28T00:00:00"/>
    <d v="1899-12-30T18:45:00"/>
    <x v="11"/>
    <x v="3"/>
    <x v="0"/>
    <x v="0"/>
    <x v="3"/>
    <x v="9"/>
    <x v="2"/>
    <s v="Follow-up Required"/>
    <n v="9.4"/>
    <n v="7.4"/>
    <s v="No"/>
    <n v="0"/>
    <s v="Neutral"/>
    <s v="No"/>
    <n v="207.03"/>
    <s v="3"/>
    <x v="6"/>
    <s v="Poor"/>
  </r>
  <r>
    <x v="2777"/>
    <d v="2025-08-28T00:00:00"/>
    <d v="1899-12-30T08:45:00"/>
    <x v="0"/>
    <x v="3"/>
    <x v="1"/>
    <x v="2"/>
    <x v="2"/>
    <x v="6"/>
    <x v="0"/>
    <s v="Resolved"/>
    <n v="2.6"/>
    <n v="4.4000000000000004"/>
    <s v="No"/>
    <n v="4"/>
    <s v="Positive"/>
    <s v="No"/>
    <n v="106.71"/>
    <s v="5"/>
    <x v="7"/>
    <s v="Excellent"/>
  </r>
  <r>
    <x v="2778"/>
    <d v="2025-02-16T00:00:00"/>
    <d v="1899-12-30T20:01:00"/>
    <x v="17"/>
    <x v="2"/>
    <x v="0"/>
    <x v="3"/>
    <x v="2"/>
    <x v="2"/>
    <x v="1"/>
    <s v="Escalated"/>
    <n v="3.4"/>
    <n v="15.9"/>
    <s v="No"/>
    <n v="2"/>
    <s v="Negative"/>
    <s v="Yes"/>
    <n v="184.06"/>
    <s v="2"/>
    <x v="11"/>
    <s v="Average"/>
  </r>
  <r>
    <x v="2779"/>
    <d v="2025-07-17T00:00:00"/>
    <d v="1899-12-30T20:25:00"/>
    <x v="6"/>
    <x v="2"/>
    <x v="1"/>
    <x v="1"/>
    <x v="2"/>
    <x v="5"/>
    <x v="1"/>
    <s v="Escalated"/>
    <n v="4.2"/>
    <n v="8.8000000000000007"/>
    <s v="No"/>
    <n v="2"/>
    <s v="Negative"/>
    <s v="Yes"/>
    <n v="262.01"/>
    <s v="2"/>
    <x v="4"/>
    <s v="Average"/>
  </r>
  <r>
    <x v="2780"/>
    <d v="2025-02-16T00:00:00"/>
    <d v="1899-12-30T09:01:00"/>
    <x v="19"/>
    <x v="1"/>
    <x v="1"/>
    <x v="1"/>
    <x v="3"/>
    <x v="1"/>
    <x v="1"/>
    <s v="Escalated"/>
    <n v="0.4"/>
    <n v="11.6"/>
    <s v="No"/>
    <n v="2"/>
    <s v="Negative"/>
    <s v="Yes"/>
    <n v="238.12"/>
    <s v="2"/>
    <x v="11"/>
    <s v="Average"/>
  </r>
  <r>
    <x v="2781"/>
    <d v="2025-03-19T00:00:00"/>
    <d v="1899-12-30T13:50:00"/>
    <x v="6"/>
    <x v="1"/>
    <x v="0"/>
    <x v="0"/>
    <x v="1"/>
    <x v="2"/>
    <x v="0"/>
    <s v="Resolved"/>
    <n v="2.8"/>
    <n v="4.5999999999999996"/>
    <s v="Yes"/>
    <n v="5"/>
    <s v="Positive"/>
    <s v="No"/>
    <n v="443.11"/>
    <s v="5"/>
    <x v="3"/>
    <s v="Excellent"/>
  </r>
  <r>
    <x v="2782"/>
    <d v="2025-05-04T00:00:00"/>
    <d v="1899-12-30T17:21:00"/>
    <x v="16"/>
    <x v="2"/>
    <x v="2"/>
    <x v="0"/>
    <x v="2"/>
    <x v="2"/>
    <x v="0"/>
    <s v="Account Updated"/>
    <n v="3.4"/>
    <n v="8.3000000000000007"/>
    <s v="Yes"/>
    <n v="3"/>
    <s v="Neutral"/>
    <s v="No"/>
    <n v="128.08000000000001"/>
    <s v="5"/>
    <x v="6"/>
    <s v="Average"/>
  </r>
  <r>
    <x v="2783"/>
    <d v="2025-03-16T00:00:00"/>
    <d v="1899-12-30T13:46:00"/>
    <x v="17"/>
    <x v="3"/>
    <x v="2"/>
    <x v="0"/>
    <x v="3"/>
    <x v="1"/>
    <x v="0"/>
    <s v="Resolved"/>
    <n v="3.2"/>
    <n v="6.1"/>
    <s v="Yes"/>
    <n v="3"/>
    <s v="Negative"/>
    <s v="No"/>
    <n v="208.06"/>
    <s v="5"/>
    <x v="3"/>
    <s v="Average"/>
  </r>
  <r>
    <x v="2784"/>
    <d v="2025-12-25T00:00:00"/>
    <d v="1899-12-30T18:45:00"/>
    <x v="18"/>
    <x v="3"/>
    <x v="3"/>
    <x v="1"/>
    <x v="2"/>
    <x v="9"/>
    <x v="1"/>
    <s v="Escalated"/>
    <n v="0.5"/>
    <n v="10.9"/>
    <s v="No"/>
    <n v="2"/>
    <s v="Negative"/>
    <s v="Yes"/>
    <n v="185.84"/>
    <s v="2"/>
    <x v="1"/>
    <s v="Average"/>
  </r>
  <r>
    <x v="2785"/>
    <d v="2025-05-17T00:00:00"/>
    <d v="1899-12-30T20:11:00"/>
    <x v="15"/>
    <x v="1"/>
    <x v="0"/>
    <x v="2"/>
    <x v="2"/>
    <x v="5"/>
    <x v="0"/>
    <s v="Resolved"/>
    <n v="0.8"/>
    <n v="5.3"/>
    <s v="Yes"/>
    <n v="2"/>
    <s v="Negative"/>
    <s v="No"/>
    <n v="75.400000000000006"/>
    <s v="5"/>
    <x v="6"/>
    <s v="Average"/>
  </r>
  <r>
    <x v="2786"/>
    <d v="2025-03-31T00:00:00"/>
    <d v="1899-12-30T13:14:00"/>
    <x v="10"/>
    <x v="3"/>
    <x v="3"/>
    <x v="1"/>
    <x v="1"/>
    <x v="1"/>
    <x v="0"/>
    <s v="Resolved"/>
    <n v="2.1"/>
    <n v="17.899999999999999"/>
    <s v="No"/>
    <n v="5"/>
    <s v="Positive"/>
    <s v="No"/>
    <n v="586.55999999999995"/>
    <s v="5"/>
    <x v="3"/>
    <s v="Excellent"/>
  </r>
  <r>
    <x v="2787"/>
    <d v="2025-11-21T00:00:00"/>
    <d v="1899-12-30T16:03:00"/>
    <x v="1"/>
    <x v="2"/>
    <x v="2"/>
    <x v="0"/>
    <x v="2"/>
    <x v="1"/>
    <x v="0"/>
    <s v="Information Provided"/>
    <n v="6.9"/>
    <n v="17.3"/>
    <s v="No"/>
    <n v="3"/>
    <s v="Neutral"/>
    <s v="No"/>
    <n v="271.76"/>
    <s v="5"/>
    <x v="8"/>
    <s v="Average"/>
  </r>
  <r>
    <x v="2788"/>
    <d v="2025-03-02T00:00:00"/>
    <d v="1899-12-30T18:56:00"/>
    <x v="19"/>
    <x v="0"/>
    <x v="0"/>
    <x v="0"/>
    <x v="2"/>
    <x v="7"/>
    <x v="0"/>
    <s v="Resolved"/>
    <n v="9.1"/>
    <n v="5.3"/>
    <s v="No"/>
    <n v="4"/>
    <s v="Neutral"/>
    <s v="No"/>
    <n v="96.63"/>
    <s v="5"/>
    <x v="3"/>
    <s v="Excellent"/>
  </r>
  <r>
    <x v="2789"/>
    <d v="2025-05-18T00:00:00"/>
    <d v="1899-12-30T08:10:00"/>
    <x v="8"/>
    <x v="1"/>
    <x v="3"/>
    <x v="2"/>
    <x v="2"/>
    <x v="2"/>
    <x v="1"/>
    <s v="Escalated"/>
    <n v="2.4"/>
    <n v="10.9"/>
    <s v="No"/>
    <n v="3"/>
    <s v="Neutral"/>
    <s v="Yes"/>
    <n v="132.07"/>
    <s v="2"/>
    <x v="6"/>
    <s v="Average"/>
  </r>
  <r>
    <x v="2790"/>
    <d v="2025-02-19T00:00:00"/>
    <d v="1899-12-30T15:04:00"/>
    <x v="10"/>
    <x v="3"/>
    <x v="0"/>
    <x v="0"/>
    <x v="2"/>
    <x v="0"/>
    <x v="0"/>
    <s v="Resolved"/>
    <n v="0.5"/>
    <n v="14.6"/>
    <s v="Yes"/>
    <n v="5"/>
    <s v="Positive"/>
    <s v="No"/>
    <n v="96.07"/>
    <s v="5"/>
    <x v="11"/>
    <s v="Excellent"/>
  </r>
  <r>
    <x v="2791"/>
    <d v="2025-09-16T00:00:00"/>
    <d v="1899-12-30T19:19:00"/>
    <x v="1"/>
    <x v="1"/>
    <x v="0"/>
    <x v="0"/>
    <x v="2"/>
    <x v="1"/>
    <x v="0"/>
    <s v="Resolved"/>
    <n v="0.7"/>
    <n v="19.399999999999999"/>
    <s v="Yes"/>
    <n v="3"/>
    <s v="Negative"/>
    <s v="No"/>
    <n v="270.48"/>
    <s v="5"/>
    <x v="2"/>
    <s v="Average"/>
  </r>
  <r>
    <x v="2792"/>
    <d v="2025-04-17T00:00:00"/>
    <d v="1899-12-30T20:55:00"/>
    <x v="2"/>
    <x v="0"/>
    <x v="1"/>
    <x v="2"/>
    <x v="1"/>
    <x v="6"/>
    <x v="3"/>
    <s v="No Resolution"/>
    <n v="2"/>
    <n v="14.6"/>
    <s v="No"/>
    <n v="3"/>
    <s v="Neutral"/>
    <s v="Yes"/>
    <n v="378.39"/>
    <s v="0"/>
    <x v="0"/>
    <s v="Average"/>
  </r>
  <r>
    <x v="2793"/>
    <d v="2025-04-23T00:00:00"/>
    <d v="1899-12-30T18:43:00"/>
    <x v="5"/>
    <x v="1"/>
    <x v="0"/>
    <x v="1"/>
    <x v="2"/>
    <x v="0"/>
    <x v="0"/>
    <s v="Information Provided"/>
    <n v="7.9"/>
    <n v="10.8"/>
    <s v="No"/>
    <n v="0"/>
    <s v="Positive"/>
    <s v="No"/>
    <n v="64.010000000000005"/>
    <s v="5"/>
    <x v="0"/>
    <s v="Poor"/>
  </r>
  <r>
    <x v="2794"/>
    <d v="2025-12-16T00:00:00"/>
    <d v="1899-12-30T20:34:00"/>
    <x v="8"/>
    <x v="2"/>
    <x v="0"/>
    <x v="0"/>
    <x v="3"/>
    <x v="2"/>
    <x v="1"/>
    <s v="Escalated"/>
    <n v="0.4"/>
    <n v="7.4"/>
    <s v="No"/>
    <n v="1"/>
    <s v="Negative"/>
    <s v="Yes"/>
    <n v="256.95999999999998"/>
    <s v="2"/>
    <x v="1"/>
    <s v="Poor"/>
  </r>
  <r>
    <x v="2795"/>
    <d v="2025-09-11T00:00:00"/>
    <d v="1899-12-30T18:27:00"/>
    <x v="16"/>
    <x v="3"/>
    <x v="2"/>
    <x v="2"/>
    <x v="2"/>
    <x v="8"/>
    <x v="0"/>
    <s v="Information Provided"/>
    <n v="0.2"/>
    <n v="14.2"/>
    <s v="Yes"/>
    <n v="3"/>
    <s v="Neutral"/>
    <s v="Yes"/>
    <n v="192.54"/>
    <s v="5"/>
    <x v="2"/>
    <s v="Average"/>
  </r>
  <r>
    <x v="2796"/>
    <d v="2025-04-28T00:00:00"/>
    <d v="1899-12-30T19:24:00"/>
    <x v="5"/>
    <x v="1"/>
    <x v="0"/>
    <x v="0"/>
    <x v="2"/>
    <x v="1"/>
    <x v="0"/>
    <s v="Resolved"/>
    <n v="3.1"/>
    <n v="8.5"/>
    <s v="Yes"/>
    <n v="3"/>
    <s v="Neutral"/>
    <s v="No"/>
    <n v="193.23"/>
    <s v="5"/>
    <x v="0"/>
    <s v="Average"/>
  </r>
  <r>
    <x v="2797"/>
    <d v="2025-07-17T00:00:00"/>
    <d v="1899-12-30T13:40:00"/>
    <x v="2"/>
    <x v="0"/>
    <x v="3"/>
    <x v="3"/>
    <x v="1"/>
    <x v="0"/>
    <x v="0"/>
    <s v="Resolved"/>
    <n v="1"/>
    <n v="13.5"/>
    <s v="Yes"/>
    <n v="5"/>
    <s v="Positive"/>
    <s v="No"/>
    <n v="616.17999999999995"/>
    <s v="5"/>
    <x v="4"/>
    <s v="Excellent"/>
  </r>
  <r>
    <x v="2798"/>
    <d v="2025-12-03T00:00:00"/>
    <d v="1899-12-30T20:01:00"/>
    <x v="14"/>
    <x v="3"/>
    <x v="0"/>
    <x v="0"/>
    <x v="2"/>
    <x v="2"/>
    <x v="0"/>
    <s v="Refund Processed"/>
    <n v="3.9"/>
    <n v="16.600000000000001"/>
    <s v="Yes"/>
    <n v="0"/>
    <s v="Positive"/>
    <s v="No"/>
    <n v="213.04"/>
    <s v="5"/>
    <x v="1"/>
    <s v="Poor"/>
  </r>
  <r>
    <x v="2799"/>
    <d v="2025-12-31T00:00:00"/>
    <d v="1899-12-30T17:49:00"/>
    <x v="14"/>
    <x v="3"/>
    <x v="4"/>
    <x v="0"/>
    <x v="0"/>
    <x v="1"/>
    <x v="0"/>
    <s v="Resolved"/>
    <n v="3"/>
    <n v="10.9"/>
    <s v="No"/>
    <n v="4"/>
    <s v="Neutral"/>
    <s v="No"/>
    <n v="52.47"/>
    <s v="5"/>
    <x v="1"/>
    <s v="Excellent"/>
  </r>
  <r>
    <x v="2800"/>
    <d v="2025-02-20T00:00:00"/>
    <d v="1899-12-30T08:05:00"/>
    <x v="17"/>
    <x v="3"/>
    <x v="3"/>
    <x v="2"/>
    <x v="2"/>
    <x v="1"/>
    <x v="3"/>
    <s v="No Resolution"/>
    <n v="0.2"/>
    <n v="9.6"/>
    <s v="No"/>
    <n v="1"/>
    <s v="Negative"/>
    <s v="No"/>
    <n v="12.36"/>
    <s v="0"/>
    <x v="11"/>
    <s v="Poor"/>
  </r>
  <r>
    <x v="2801"/>
    <d v="2025-09-02T00:00:00"/>
    <d v="1899-12-30T18:56:00"/>
    <x v="7"/>
    <x v="1"/>
    <x v="3"/>
    <x v="0"/>
    <x v="2"/>
    <x v="2"/>
    <x v="0"/>
    <s v="Resolved"/>
    <n v="4.3"/>
    <n v="7.9"/>
    <s v="No"/>
    <n v="3"/>
    <s v="Neutral"/>
    <s v="No"/>
    <n v="184.71"/>
    <s v="5"/>
    <x v="2"/>
    <s v="Average"/>
  </r>
  <r>
    <x v="2802"/>
    <d v="2025-02-04T00:00:00"/>
    <d v="1899-12-30T21:58:00"/>
    <x v="3"/>
    <x v="3"/>
    <x v="3"/>
    <x v="2"/>
    <x v="0"/>
    <x v="9"/>
    <x v="0"/>
    <s v="Account Updated"/>
    <n v="2.2000000000000002"/>
    <n v="11.9"/>
    <s v="Yes"/>
    <n v="1"/>
    <s v="Negative"/>
    <s v="No"/>
    <n v="110.9"/>
    <s v="5"/>
    <x v="11"/>
    <s v="Poor"/>
  </r>
  <r>
    <x v="2803"/>
    <d v="2025-10-29T00:00:00"/>
    <d v="1899-12-30T15:48:00"/>
    <x v="1"/>
    <x v="1"/>
    <x v="0"/>
    <x v="2"/>
    <x v="3"/>
    <x v="6"/>
    <x v="1"/>
    <s v="Escalated"/>
    <n v="1.3"/>
    <n v="11.2"/>
    <s v="No"/>
    <n v="3"/>
    <s v="Negative"/>
    <s v="Yes"/>
    <n v="91.19"/>
    <s v="2"/>
    <x v="10"/>
    <s v="Average"/>
  </r>
  <r>
    <x v="2804"/>
    <d v="2025-03-10T00:00:00"/>
    <d v="1899-12-30T12:00:00"/>
    <x v="15"/>
    <x v="2"/>
    <x v="2"/>
    <x v="2"/>
    <x v="1"/>
    <x v="5"/>
    <x v="0"/>
    <s v="Information Provided"/>
    <n v="1.4"/>
    <n v="11.6"/>
    <s v="Yes"/>
    <n v="3"/>
    <s v="Neutral"/>
    <s v="No"/>
    <n v="379.88"/>
    <s v="5"/>
    <x v="3"/>
    <s v="Average"/>
  </r>
  <r>
    <x v="2805"/>
    <d v="2025-12-15T00:00:00"/>
    <d v="1899-12-30T20:28:00"/>
    <x v="3"/>
    <x v="2"/>
    <x v="1"/>
    <x v="3"/>
    <x v="2"/>
    <x v="0"/>
    <x v="0"/>
    <s v="Refund Processed"/>
    <n v="5.9"/>
    <n v="8.6"/>
    <s v="No"/>
    <n v="2"/>
    <s v="Negative"/>
    <s v="No"/>
    <n v="130.94"/>
    <s v="5"/>
    <x v="1"/>
    <s v="Average"/>
  </r>
  <r>
    <x v="2806"/>
    <d v="2025-11-16T00:00:00"/>
    <d v="1899-12-30T09:13:00"/>
    <x v="1"/>
    <x v="2"/>
    <x v="3"/>
    <x v="0"/>
    <x v="3"/>
    <x v="0"/>
    <x v="0"/>
    <s v="Refund Processed"/>
    <n v="5.9"/>
    <n v="14.8"/>
    <s v="No"/>
    <n v="4"/>
    <s v="Positive"/>
    <s v="No"/>
    <n v="939.19"/>
    <s v="5"/>
    <x v="8"/>
    <s v="Excellent"/>
  </r>
  <r>
    <x v="2807"/>
    <d v="2025-02-18T00:00:00"/>
    <d v="1899-12-30T10:05:00"/>
    <x v="16"/>
    <x v="1"/>
    <x v="1"/>
    <x v="2"/>
    <x v="3"/>
    <x v="1"/>
    <x v="0"/>
    <s v="Information Provided"/>
    <n v="2.8"/>
    <n v="15.4"/>
    <s v="Yes"/>
    <n v="0"/>
    <s v="Positive"/>
    <s v="No"/>
    <n v="126.27"/>
    <s v="5"/>
    <x v="11"/>
    <s v="Poor"/>
  </r>
  <r>
    <x v="2808"/>
    <d v="2025-03-15T00:00:00"/>
    <d v="1899-12-30T14:38:00"/>
    <x v="7"/>
    <x v="0"/>
    <x v="1"/>
    <x v="0"/>
    <x v="2"/>
    <x v="7"/>
    <x v="0"/>
    <s v="Resolved"/>
    <n v="3.3"/>
    <n v="5.8"/>
    <s v="Yes"/>
    <n v="5"/>
    <s v="Positive"/>
    <s v="No"/>
    <n v="325.35000000000002"/>
    <s v="5"/>
    <x v="3"/>
    <s v="Excellent"/>
  </r>
  <r>
    <x v="2809"/>
    <d v="2025-07-11T00:00:00"/>
    <d v="1899-12-30T18:17:00"/>
    <x v="2"/>
    <x v="1"/>
    <x v="3"/>
    <x v="0"/>
    <x v="0"/>
    <x v="2"/>
    <x v="1"/>
    <s v="Escalated"/>
    <n v="1.2"/>
    <n v="2.4"/>
    <s v="No"/>
    <n v="1"/>
    <s v="Negative"/>
    <s v="Yes"/>
    <n v="117.21"/>
    <s v="2"/>
    <x v="4"/>
    <s v="Poor"/>
  </r>
  <r>
    <x v="2810"/>
    <d v="2025-09-18T00:00:00"/>
    <d v="1899-12-30T15:04:00"/>
    <x v="18"/>
    <x v="0"/>
    <x v="3"/>
    <x v="2"/>
    <x v="0"/>
    <x v="0"/>
    <x v="0"/>
    <s v="Refund Processed"/>
    <n v="5.3"/>
    <n v="13"/>
    <s v="Yes"/>
    <n v="5"/>
    <s v="Positive"/>
    <s v="No"/>
    <n v="0"/>
    <s v="5"/>
    <x v="2"/>
    <s v="Excellent"/>
  </r>
  <r>
    <x v="2811"/>
    <d v="2025-12-22T00:00:00"/>
    <d v="1899-12-30T08:50:00"/>
    <x v="19"/>
    <x v="2"/>
    <x v="0"/>
    <x v="0"/>
    <x v="0"/>
    <x v="7"/>
    <x v="0"/>
    <s v="Account Updated"/>
    <n v="3.5"/>
    <n v="10.1"/>
    <s v="Yes"/>
    <n v="5"/>
    <s v="Positive"/>
    <s v="No"/>
    <n v="391.26"/>
    <s v="5"/>
    <x v="1"/>
    <s v="Excellent"/>
  </r>
  <r>
    <x v="2812"/>
    <d v="2025-03-11T00:00:00"/>
    <d v="1899-12-30T19:38:00"/>
    <x v="10"/>
    <x v="3"/>
    <x v="0"/>
    <x v="1"/>
    <x v="0"/>
    <x v="7"/>
    <x v="0"/>
    <s v="Information Provided"/>
    <n v="5.2"/>
    <n v="11.7"/>
    <s v="Yes"/>
    <n v="4"/>
    <s v="Positive"/>
    <s v="No"/>
    <n v="34.96"/>
    <s v="5"/>
    <x v="3"/>
    <s v="Excellent"/>
  </r>
  <r>
    <x v="2813"/>
    <d v="2025-03-31T00:00:00"/>
    <d v="1899-12-30T13:45:00"/>
    <x v="10"/>
    <x v="3"/>
    <x v="0"/>
    <x v="0"/>
    <x v="2"/>
    <x v="1"/>
    <x v="0"/>
    <s v="Resolved"/>
    <n v="2.8"/>
    <n v="17"/>
    <s v="Yes"/>
    <n v="4"/>
    <s v="Neutral"/>
    <s v="No"/>
    <n v="391.49"/>
    <s v="5"/>
    <x v="3"/>
    <s v="Excellent"/>
  </r>
  <r>
    <x v="2814"/>
    <d v="2025-09-17T00:00:00"/>
    <d v="1899-12-30T12:05:00"/>
    <x v="17"/>
    <x v="2"/>
    <x v="1"/>
    <x v="1"/>
    <x v="2"/>
    <x v="2"/>
    <x v="2"/>
    <s v="Follow-up Required"/>
    <n v="0.3"/>
    <n v="7.9"/>
    <s v="No"/>
    <n v="2"/>
    <s v="Negative"/>
    <s v="No"/>
    <n v="44.04"/>
    <s v="3"/>
    <x v="2"/>
    <s v="Average"/>
  </r>
  <r>
    <x v="2815"/>
    <d v="2025-05-06T00:00:00"/>
    <d v="1899-12-30T15:18:00"/>
    <x v="13"/>
    <x v="0"/>
    <x v="2"/>
    <x v="3"/>
    <x v="2"/>
    <x v="0"/>
    <x v="0"/>
    <s v="Resolved"/>
    <n v="1.5"/>
    <n v="11.8"/>
    <s v="Yes"/>
    <n v="1"/>
    <s v="Negative"/>
    <s v="No"/>
    <n v="173.7"/>
    <s v="5"/>
    <x v="6"/>
    <s v="Poor"/>
  </r>
  <r>
    <x v="2816"/>
    <d v="2025-08-19T00:00:00"/>
    <d v="1899-12-30T16:50:00"/>
    <x v="4"/>
    <x v="2"/>
    <x v="3"/>
    <x v="0"/>
    <x v="0"/>
    <x v="7"/>
    <x v="1"/>
    <s v="Escalated"/>
    <n v="6.4"/>
    <n v="8.6"/>
    <s v="No"/>
    <n v="3"/>
    <s v="Negative"/>
    <s v="Yes"/>
    <n v="63.27"/>
    <s v="2"/>
    <x v="7"/>
    <s v="Average"/>
  </r>
  <r>
    <x v="2817"/>
    <d v="2025-10-22T00:00:00"/>
    <d v="1899-12-30T17:48:00"/>
    <x v="2"/>
    <x v="3"/>
    <x v="2"/>
    <x v="1"/>
    <x v="2"/>
    <x v="1"/>
    <x v="0"/>
    <s v="Resolved"/>
    <n v="8.6"/>
    <n v="12.8"/>
    <s v="Yes"/>
    <n v="5"/>
    <s v="Positive"/>
    <s v="No"/>
    <n v="128.34"/>
    <s v="5"/>
    <x v="10"/>
    <s v="Excellent"/>
  </r>
  <r>
    <x v="2818"/>
    <d v="2025-05-09T00:00:00"/>
    <d v="1899-12-30T17:08:00"/>
    <x v="19"/>
    <x v="2"/>
    <x v="2"/>
    <x v="2"/>
    <x v="2"/>
    <x v="1"/>
    <x v="0"/>
    <s v="Resolved"/>
    <n v="1.6"/>
    <n v="19.7"/>
    <s v="Yes"/>
    <n v="3"/>
    <s v="Neutral"/>
    <s v="No"/>
    <n v="49.01"/>
    <s v="5"/>
    <x v="6"/>
    <s v="Average"/>
  </r>
  <r>
    <x v="2819"/>
    <d v="2025-10-07T00:00:00"/>
    <d v="1899-12-30T16:56:00"/>
    <x v="17"/>
    <x v="3"/>
    <x v="0"/>
    <x v="0"/>
    <x v="3"/>
    <x v="7"/>
    <x v="2"/>
    <s v="Follow-up Required"/>
    <n v="1.1000000000000001"/>
    <n v="8.6999999999999993"/>
    <s v="No"/>
    <n v="3"/>
    <s v="Neutral"/>
    <s v="No"/>
    <n v="142.78"/>
    <s v="3"/>
    <x v="10"/>
    <s v="Average"/>
  </r>
  <r>
    <x v="2820"/>
    <d v="2025-11-09T00:00:00"/>
    <d v="1899-12-30T19:38:00"/>
    <x v="11"/>
    <x v="0"/>
    <x v="0"/>
    <x v="0"/>
    <x v="0"/>
    <x v="2"/>
    <x v="0"/>
    <s v="Resolved"/>
    <n v="1.1000000000000001"/>
    <n v="4.2"/>
    <s v="No"/>
    <n v="5"/>
    <s v="Positive"/>
    <s v="No"/>
    <n v="223.32"/>
    <s v="5"/>
    <x v="8"/>
    <s v="Excellent"/>
  </r>
  <r>
    <x v="2821"/>
    <d v="2025-04-10T00:00:00"/>
    <d v="1899-12-30T17:59:00"/>
    <x v="6"/>
    <x v="1"/>
    <x v="2"/>
    <x v="1"/>
    <x v="3"/>
    <x v="7"/>
    <x v="0"/>
    <s v="Account Updated"/>
    <n v="1.6"/>
    <n v="4.5999999999999996"/>
    <s v="Yes"/>
    <n v="5"/>
    <s v="Positive"/>
    <s v="No"/>
    <n v="554.48"/>
    <s v="5"/>
    <x v="0"/>
    <s v="Excellent"/>
  </r>
  <r>
    <x v="2822"/>
    <d v="2025-11-22T00:00:00"/>
    <d v="1899-12-30T11:07:00"/>
    <x v="4"/>
    <x v="2"/>
    <x v="2"/>
    <x v="0"/>
    <x v="1"/>
    <x v="6"/>
    <x v="2"/>
    <s v="Follow-up Required"/>
    <n v="4.7"/>
    <n v="14.2"/>
    <s v="No"/>
    <n v="2"/>
    <s v="Negative"/>
    <s v="No"/>
    <n v="408.88"/>
    <s v="3"/>
    <x v="8"/>
    <s v="Average"/>
  </r>
  <r>
    <x v="2823"/>
    <d v="2025-10-24T00:00:00"/>
    <d v="1899-12-30T14:14:00"/>
    <x v="14"/>
    <x v="1"/>
    <x v="1"/>
    <x v="0"/>
    <x v="2"/>
    <x v="2"/>
    <x v="0"/>
    <s v="Resolved"/>
    <n v="4.5"/>
    <n v="9.1"/>
    <s v="Yes"/>
    <n v="0"/>
    <s v="Neutral"/>
    <s v="No"/>
    <n v="364.22"/>
    <s v="5"/>
    <x v="10"/>
    <s v="Poor"/>
  </r>
  <r>
    <x v="2824"/>
    <d v="2025-07-01T00:00:00"/>
    <d v="1899-12-30T18:36:00"/>
    <x v="0"/>
    <x v="0"/>
    <x v="2"/>
    <x v="2"/>
    <x v="2"/>
    <x v="2"/>
    <x v="0"/>
    <s v="Refund Processed"/>
    <n v="3.5"/>
    <n v="8.1"/>
    <s v="Yes"/>
    <n v="3"/>
    <s v="Neutral"/>
    <s v="No"/>
    <n v="140.07"/>
    <s v="5"/>
    <x v="4"/>
    <s v="Average"/>
  </r>
  <r>
    <x v="2825"/>
    <d v="2025-06-23T00:00:00"/>
    <d v="1899-12-30T20:02:00"/>
    <x v="0"/>
    <x v="1"/>
    <x v="3"/>
    <x v="0"/>
    <x v="1"/>
    <x v="1"/>
    <x v="0"/>
    <s v="Refund Processed"/>
    <n v="8.9"/>
    <n v="13.6"/>
    <s v="Yes"/>
    <n v="0"/>
    <s v="Negative"/>
    <s v="No"/>
    <n v="196.21"/>
    <s v="5"/>
    <x v="9"/>
    <s v="Poor"/>
  </r>
  <r>
    <x v="2826"/>
    <d v="2025-11-12T00:00:00"/>
    <d v="1899-12-30T20:58:00"/>
    <x v="13"/>
    <x v="3"/>
    <x v="0"/>
    <x v="2"/>
    <x v="2"/>
    <x v="1"/>
    <x v="2"/>
    <s v="Follow-up Required"/>
    <n v="0.9"/>
    <n v="12.4"/>
    <s v="No"/>
    <n v="0"/>
    <s v="Positive"/>
    <s v="Yes"/>
    <n v="63.77"/>
    <s v="3"/>
    <x v="8"/>
    <s v="Poor"/>
  </r>
  <r>
    <x v="2827"/>
    <d v="2025-12-30T00:00:00"/>
    <d v="1899-12-30T21:59:00"/>
    <x v="14"/>
    <x v="3"/>
    <x v="3"/>
    <x v="2"/>
    <x v="1"/>
    <x v="1"/>
    <x v="0"/>
    <s v="Resolved"/>
    <n v="0.5"/>
    <n v="15.6"/>
    <s v="Yes"/>
    <n v="5"/>
    <s v="Positive"/>
    <s v="No"/>
    <n v="253.88"/>
    <s v="5"/>
    <x v="1"/>
    <s v="Excellent"/>
  </r>
  <r>
    <x v="2828"/>
    <d v="2025-07-07T00:00:00"/>
    <d v="1899-12-30T10:52:00"/>
    <x v="17"/>
    <x v="0"/>
    <x v="3"/>
    <x v="1"/>
    <x v="3"/>
    <x v="3"/>
    <x v="1"/>
    <s v="Escalated"/>
    <n v="1.2"/>
    <n v="6.7"/>
    <s v="No"/>
    <n v="1"/>
    <s v="Negative"/>
    <s v="Yes"/>
    <n v="203.99"/>
    <s v="2"/>
    <x v="4"/>
    <s v="Poor"/>
  </r>
  <r>
    <x v="2829"/>
    <d v="2025-02-26T00:00:00"/>
    <d v="1899-12-30T16:27:00"/>
    <x v="14"/>
    <x v="0"/>
    <x v="2"/>
    <x v="0"/>
    <x v="2"/>
    <x v="9"/>
    <x v="0"/>
    <s v="Refund Processed"/>
    <n v="1"/>
    <n v="11.4"/>
    <s v="Yes"/>
    <n v="3"/>
    <s v="Neutral"/>
    <s v="No"/>
    <n v="163.37"/>
    <s v="5"/>
    <x v="11"/>
    <s v="Average"/>
  </r>
  <r>
    <x v="2830"/>
    <d v="2025-01-31T00:00:00"/>
    <d v="1899-12-30T09:48:00"/>
    <x v="8"/>
    <x v="2"/>
    <x v="1"/>
    <x v="0"/>
    <x v="2"/>
    <x v="7"/>
    <x v="2"/>
    <s v="Follow-up Required"/>
    <n v="4.3"/>
    <n v="10.9"/>
    <s v="No"/>
    <n v="2"/>
    <s v="Negative"/>
    <s v="Yes"/>
    <n v="9.8000000000000007"/>
    <s v="3"/>
    <x v="5"/>
    <s v="Average"/>
  </r>
  <r>
    <x v="2831"/>
    <d v="2025-03-25T00:00:00"/>
    <d v="1899-12-30T08:39:00"/>
    <x v="5"/>
    <x v="1"/>
    <x v="3"/>
    <x v="0"/>
    <x v="2"/>
    <x v="4"/>
    <x v="0"/>
    <s v="Resolved"/>
    <n v="3.2"/>
    <n v="9.8000000000000007"/>
    <s v="Yes"/>
    <n v="5"/>
    <s v="Positive"/>
    <s v="No"/>
    <n v="80.55"/>
    <s v="5"/>
    <x v="3"/>
    <s v="Excellent"/>
  </r>
  <r>
    <x v="2832"/>
    <d v="2025-06-01T00:00:00"/>
    <d v="1899-12-30T10:54:00"/>
    <x v="17"/>
    <x v="3"/>
    <x v="2"/>
    <x v="2"/>
    <x v="2"/>
    <x v="1"/>
    <x v="0"/>
    <s v="Refund Processed"/>
    <n v="1.5"/>
    <n v="10.5"/>
    <s v="Yes"/>
    <n v="0"/>
    <s v="Positive"/>
    <s v="No"/>
    <n v="498.3"/>
    <s v="5"/>
    <x v="9"/>
    <s v="Poor"/>
  </r>
  <r>
    <x v="2833"/>
    <d v="2025-02-05T00:00:00"/>
    <d v="1899-12-30T15:41:00"/>
    <x v="9"/>
    <x v="3"/>
    <x v="1"/>
    <x v="0"/>
    <x v="2"/>
    <x v="7"/>
    <x v="0"/>
    <s v="Information Provided"/>
    <n v="2.5"/>
    <n v="12.5"/>
    <s v="Yes"/>
    <n v="2"/>
    <s v="Negative"/>
    <s v="No"/>
    <n v="169.11"/>
    <s v="5"/>
    <x v="11"/>
    <s v="Average"/>
  </r>
  <r>
    <x v="2834"/>
    <d v="2025-08-01T00:00:00"/>
    <d v="1899-12-30T09:39:00"/>
    <x v="8"/>
    <x v="0"/>
    <x v="0"/>
    <x v="0"/>
    <x v="2"/>
    <x v="6"/>
    <x v="0"/>
    <s v="Replacement Initiated"/>
    <n v="0.6"/>
    <n v="15.1"/>
    <s v="Yes"/>
    <n v="2"/>
    <s v="Neutral"/>
    <s v="No"/>
    <n v="96.6"/>
    <s v="5"/>
    <x v="7"/>
    <s v="Average"/>
  </r>
  <r>
    <x v="2835"/>
    <d v="2025-12-30T00:00:00"/>
    <d v="1899-12-30T09:51:00"/>
    <x v="18"/>
    <x v="3"/>
    <x v="2"/>
    <x v="0"/>
    <x v="0"/>
    <x v="1"/>
    <x v="0"/>
    <s v="Replacement Initiated"/>
    <n v="1.2"/>
    <n v="6.6"/>
    <s v="Yes"/>
    <n v="3"/>
    <s v="Neutral"/>
    <s v="No"/>
    <n v="141.13"/>
    <s v="5"/>
    <x v="1"/>
    <s v="Average"/>
  </r>
  <r>
    <x v="2836"/>
    <d v="2025-04-16T00:00:00"/>
    <d v="1899-12-30T10:41:00"/>
    <x v="13"/>
    <x v="2"/>
    <x v="0"/>
    <x v="0"/>
    <x v="2"/>
    <x v="0"/>
    <x v="0"/>
    <s v="Replacement Initiated"/>
    <n v="4.9000000000000004"/>
    <n v="9.8000000000000007"/>
    <s v="No"/>
    <n v="2"/>
    <s v="Negative"/>
    <s v="No"/>
    <n v="223.43"/>
    <s v="5"/>
    <x v="0"/>
    <s v="Average"/>
  </r>
  <r>
    <x v="2837"/>
    <d v="2025-12-08T00:00:00"/>
    <d v="1899-12-30T14:20:00"/>
    <x v="14"/>
    <x v="0"/>
    <x v="0"/>
    <x v="0"/>
    <x v="2"/>
    <x v="5"/>
    <x v="1"/>
    <s v="Escalated"/>
    <n v="5.2"/>
    <n v="5.3"/>
    <s v="No"/>
    <n v="1"/>
    <s v="Negative"/>
    <s v="Yes"/>
    <n v="276.22000000000003"/>
    <s v="2"/>
    <x v="1"/>
    <s v="Poor"/>
  </r>
  <r>
    <x v="2838"/>
    <d v="2025-08-08T00:00:00"/>
    <d v="1899-12-30T20:00:00"/>
    <x v="9"/>
    <x v="2"/>
    <x v="3"/>
    <x v="1"/>
    <x v="2"/>
    <x v="4"/>
    <x v="0"/>
    <s v="Account Updated"/>
    <n v="1.3"/>
    <n v="8.1999999999999993"/>
    <s v="Yes"/>
    <n v="3"/>
    <s v="Neutral"/>
    <s v="No"/>
    <n v="151.49"/>
    <s v="5"/>
    <x v="7"/>
    <s v="Average"/>
  </r>
  <r>
    <x v="2839"/>
    <d v="2025-06-12T00:00:00"/>
    <d v="1899-12-30T14:55:00"/>
    <x v="15"/>
    <x v="0"/>
    <x v="0"/>
    <x v="0"/>
    <x v="0"/>
    <x v="3"/>
    <x v="3"/>
    <s v="No Resolution"/>
    <n v="5.6"/>
    <n v="8.8000000000000007"/>
    <s v="No"/>
    <n v="1"/>
    <s v="Negative"/>
    <s v="No"/>
    <n v="207.91"/>
    <s v="0"/>
    <x v="9"/>
    <s v="Poor"/>
  </r>
  <r>
    <x v="2840"/>
    <d v="2025-08-08T00:00:00"/>
    <d v="1899-12-30T11:45:00"/>
    <x v="10"/>
    <x v="1"/>
    <x v="3"/>
    <x v="0"/>
    <x v="0"/>
    <x v="9"/>
    <x v="0"/>
    <s v="Resolved"/>
    <n v="2.7"/>
    <n v="10.3"/>
    <s v="Yes"/>
    <n v="4"/>
    <s v="Positive"/>
    <s v="No"/>
    <n v="236.85"/>
    <s v="5"/>
    <x v="7"/>
    <s v="Excellent"/>
  </r>
  <r>
    <x v="2841"/>
    <d v="2025-09-27T00:00:00"/>
    <d v="1899-12-30T16:22:00"/>
    <x v="12"/>
    <x v="2"/>
    <x v="2"/>
    <x v="0"/>
    <x v="2"/>
    <x v="6"/>
    <x v="0"/>
    <s v="Replacement Initiated"/>
    <n v="2.8"/>
    <n v="10.8"/>
    <s v="Yes"/>
    <n v="5"/>
    <s v="Positive"/>
    <s v="No"/>
    <n v="263.01"/>
    <s v="5"/>
    <x v="2"/>
    <s v="Excellent"/>
  </r>
  <r>
    <x v="2842"/>
    <d v="2025-04-30T00:00:00"/>
    <d v="1899-12-30T09:06:00"/>
    <x v="19"/>
    <x v="3"/>
    <x v="2"/>
    <x v="2"/>
    <x v="2"/>
    <x v="2"/>
    <x v="1"/>
    <s v="Escalated"/>
    <n v="3.1"/>
    <n v="7.6"/>
    <s v="No"/>
    <n v="1"/>
    <s v="Negative"/>
    <s v="Yes"/>
    <n v="66.23"/>
    <s v="2"/>
    <x v="0"/>
    <s v="Poor"/>
  </r>
  <r>
    <x v="2843"/>
    <d v="2025-12-02T00:00:00"/>
    <d v="1899-12-30T20:05:00"/>
    <x v="8"/>
    <x v="3"/>
    <x v="2"/>
    <x v="1"/>
    <x v="0"/>
    <x v="7"/>
    <x v="1"/>
    <s v="Escalated"/>
    <n v="1.2"/>
    <n v="10.1"/>
    <s v="No"/>
    <n v="3"/>
    <s v="Neutral"/>
    <s v="Yes"/>
    <n v="173.61"/>
    <s v="2"/>
    <x v="1"/>
    <s v="Average"/>
  </r>
  <r>
    <x v="2844"/>
    <d v="2025-07-01T00:00:00"/>
    <d v="1899-12-30T14:55:00"/>
    <x v="12"/>
    <x v="3"/>
    <x v="3"/>
    <x v="0"/>
    <x v="1"/>
    <x v="6"/>
    <x v="0"/>
    <s v="Resolved"/>
    <n v="1.7"/>
    <n v="6.3"/>
    <s v="Yes"/>
    <n v="3"/>
    <s v="Neutral"/>
    <s v="No"/>
    <n v="510.11"/>
    <s v="5"/>
    <x v="4"/>
    <s v="Average"/>
  </r>
  <r>
    <x v="2845"/>
    <d v="2025-04-16T00:00:00"/>
    <d v="1899-12-30T20:09:00"/>
    <x v="18"/>
    <x v="1"/>
    <x v="2"/>
    <x v="1"/>
    <x v="3"/>
    <x v="3"/>
    <x v="0"/>
    <s v="Resolved"/>
    <n v="2.8"/>
    <n v="7.9"/>
    <s v="Yes"/>
    <n v="5"/>
    <s v="Positive"/>
    <s v="No"/>
    <n v="197.2"/>
    <s v="5"/>
    <x v="0"/>
    <s v="Excellent"/>
  </r>
  <r>
    <x v="2846"/>
    <d v="2025-08-05T00:00:00"/>
    <d v="1899-12-30T09:49:00"/>
    <x v="1"/>
    <x v="3"/>
    <x v="1"/>
    <x v="0"/>
    <x v="2"/>
    <x v="0"/>
    <x v="0"/>
    <s v="Account Updated"/>
    <n v="6"/>
    <n v="8.1999999999999993"/>
    <s v="Yes"/>
    <n v="0"/>
    <s v="Negative"/>
    <s v="No"/>
    <n v="59.87"/>
    <s v="5"/>
    <x v="7"/>
    <s v="Poor"/>
  </r>
  <r>
    <x v="2847"/>
    <d v="2025-07-24T00:00:00"/>
    <d v="1899-12-30T19:06:00"/>
    <x v="13"/>
    <x v="0"/>
    <x v="3"/>
    <x v="2"/>
    <x v="0"/>
    <x v="3"/>
    <x v="0"/>
    <s v="Resolved"/>
    <n v="1.2"/>
    <n v="5.9"/>
    <s v="No"/>
    <n v="3"/>
    <s v="Neutral"/>
    <s v="No"/>
    <n v="114.25"/>
    <s v="5"/>
    <x v="4"/>
    <s v="Average"/>
  </r>
  <r>
    <x v="2848"/>
    <d v="2025-03-11T00:00:00"/>
    <d v="1899-12-30T12:08:00"/>
    <x v="17"/>
    <x v="1"/>
    <x v="2"/>
    <x v="0"/>
    <x v="2"/>
    <x v="1"/>
    <x v="2"/>
    <s v="Follow-up Required"/>
    <n v="0.7"/>
    <n v="6.6"/>
    <s v="No"/>
    <n v="3"/>
    <s v="Neutral"/>
    <s v="No"/>
    <n v="120.35"/>
    <s v="3"/>
    <x v="3"/>
    <s v="Average"/>
  </r>
  <r>
    <x v="2849"/>
    <d v="2025-02-13T00:00:00"/>
    <d v="1899-12-30T08:31:00"/>
    <x v="3"/>
    <x v="0"/>
    <x v="1"/>
    <x v="1"/>
    <x v="2"/>
    <x v="2"/>
    <x v="0"/>
    <s v="Information Provided"/>
    <n v="3.1"/>
    <n v="9.4"/>
    <s v="Yes"/>
    <n v="5"/>
    <s v="Positive"/>
    <s v="No"/>
    <n v="73.09"/>
    <s v="5"/>
    <x v="11"/>
    <s v="Excellent"/>
  </r>
  <r>
    <x v="2850"/>
    <d v="2025-11-25T00:00:00"/>
    <d v="1899-12-30T13:45:00"/>
    <x v="9"/>
    <x v="0"/>
    <x v="2"/>
    <x v="2"/>
    <x v="1"/>
    <x v="1"/>
    <x v="0"/>
    <s v="Refund Processed"/>
    <n v="1.8"/>
    <n v="9.8000000000000007"/>
    <s v="No"/>
    <n v="5"/>
    <s v="Positive"/>
    <s v="No"/>
    <n v="533.16"/>
    <s v="5"/>
    <x v="8"/>
    <s v="Excellent"/>
  </r>
  <r>
    <x v="2851"/>
    <d v="2025-10-28T00:00:00"/>
    <d v="1899-12-30T16:44:00"/>
    <x v="13"/>
    <x v="3"/>
    <x v="3"/>
    <x v="2"/>
    <x v="2"/>
    <x v="0"/>
    <x v="0"/>
    <s v="Refund Processed"/>
    <n v="0.9"/>
    <n v="4.7"/>
    <s v="Yes"/>
    <n v="4"/>
    <s v="Positive"/>
    <s v="No"/>
    <n v="145.12"/>
    <s v="5"/>
    <x v="10"/>
    <s v="Excellent"/>
  </r>
  <r>
    <x v="2852"/>
    <d v="2025-08-16T00:00:00"/>
    <d v="1899-12-30T10:03:00"/>
    <x v="17"/>
    <x v="3"/>
    <x v="3"/>
    <x v="0"/>
    <x v="2"/>
    <x v="9"/>
    <x v="0"/>
    <s v="Resolved"/>
    <n v="4"/>
    <n v="14.2"/>
    <s v="Yes"/>
    <n v="0"/>
    <s v="Negative"/>
    <s v="No"/>
    <n v="255.69"/>
    <s v="5"/>
    <x v="7"/>
    <s v="Poor"/>
  </r>
  <r>
    <x v="2853"/>
    <d v="2025-07-03T00:00:00"/>
    <d v="1899-12-30T20:54:00"/>
    <x v="12"/>
    <x v="3"/>
    <x v="2"/>
    <x v="0"/>
    <x v="3"/>
    <x v="2"/>
    <x v="0"/>
    <s v="Resolved"/>
    <n v="11.9"/>
    <n v="6.3"/>
    <s v="Yes"/>
    <n v="5"/>
    <s v="Positive"/>
    <s v="No"/>
    <n v="294.33"/>
    <s v="5"/>
    <x v="4"/>
    <s v="Excellent"/>
  </r>
  <r>
    <x v="2854"/>
    <d v="2025-04-17T00:00:00"/>
    <d v="1899-12-30T14:03:00"/>
    <x v="7"/>
    <x v="2"/>
    <x v="0"/>
    <x v="2"/>
    <x v="0"/>
    <x v="8"/>
    <x v="1"/>
    <s v="Escalated"/>
    <n v="0.5"/>
    <n v="9.3000000000000007"/>
    <s v="No"/>
    <n v="0"/>
    <s v="Negative"/>
    <s v="Yes"/>
    <n v="100.83"/>
    <s v="2"/>
    <x v="0"/>
    <s v="Poor"/>
  </r>
  <r>
    <x v="2855"/>
    <d v="2025-03-25T00:00:00"/>
    <d v="1899-12-30T14:59:00"/>
    <x v="18"/>
    <x v="3"/>
    <x v="3"/>
    <x v="0"/>
    <x v="0"/>
    <x v="4"/>
    <x v="0"/>
    <s v="Resolved"/>
    <n v="7.7"/>
    <n v="12.6"/>
    <s v="Yes"/>
    <n v="3"/>
    <s v="Neutral"/>
    <s v="No"/>
    <n v="351.79"/>
    <s v="5"/>
    <x v="3"/>
    <s v="Average"/>
  </r>
  <r>
    <x v="2856"/>
    <d v="2025-12-04T00:00:00"/>
    <d v="1899-12-30T13:23:00"/>
    <x v="4"/>
    <x v="2"/>
    <x v="0"/>
    <x v="2"/>
    <x v="2"/>
    <x v="0"/>
    <x v="0"/>
    <s v="Resolved"/>
    <n v="0.6"/>
    <n v="5.5"/>
    <s v="Yes"/>
    <n v="1"/>
    <s v="Negative"/>
    <s v="No"/>
    <n v="112.79"/>
    <s v="5"/>
    <x v="1"/>
    <s v="Poor"/>
  </r>
  <r>
    <x v="2857"/>
    <d v="2025-09-07T00:00:00"/>
    <d v="1899-12-30T12:54:00"/>
    <x v="18"/>
    <x v="0"/>
    <x v="1"/>
    <x v="2"/>
    <x v="0"/>
    <x v="9"/>
    <x v="2"/>
    <s v="Follow-up Required"/>
    <n v="1.7"/>
    <n v="7"/>
    <s v="No"/>
    <n v="2"/>
    <s v="Negative"/>
    <s v="No"/>
    <n v="156.29"/>
    <s v="3"/>
    <x v="2"/>
    <s v="Average"/>
  </r>
  <r>
    <x v="2858"/>
    <d v="2025-12-29T00:00:00"/>
    <d v="1899-12-30T15:57:00"/>
    <x v="4"/>
    <x v="2"/>
    <x v="3"/>
    <x v="2"/>
    <x v="0"/>
    <x v="7"/>
    <x v="0"/>
    <s v="Refund Processed"/>
    <n v="4.9000000000000004"/>
    <n v="4.7"/>
    <s v="Yes"/>
    <n v="3"/>
    <s v="Neutral"/>
    <s v="No"/>
    <n v="121.73"/>
    <s v="5"/>
    <x v="1"/>
    <s v="Average"/>
  </r>
  <r>
    <x v="2859"/>
    <d v="2025-01-21T00:00:00"/>
    <d v="1899-12-30T13:48:00"/>
    <x v="16"/>
    <x v="1"/>
    <x v="2"/>
    <x v="0"/>
    <x v="2"/>
    <x v="6"/>
    <x v="2"/>
    <s v="Follow-up Required"/>
    <n v="2.9"/>
    <n v="12.9"/>
    <s v="No"/>
    <n v="3"/>
    <s v="Neutral"/>
    <s v="No"/>
    <n v="125.39"/>
    <s v="3"/>
    <x v="5"/>
    <s v="Average"/>
  </r>
  <r>
    <x v="2860"/>
    <d v="2025-07-15T00:00:00"/>
    <d v="1899-12-30T15:27:00"/>
    <x v="0"/>
    <x v="1"/>
    <x v="3"/>
    <x v="2"/>
    <x v="2"/>
    <x v="1"/>
    <x v="0"/>
    <s v="Resolved"/>
    <n v="1.8"/>
    <n v="11.7"/>
    <s v="No"/>
    <n v="5"/>
    <s v="Positive"/>
    <s v="No"/>
    <n v="342.41"/>
    <s v="5"/>
    <x v="4"/>
    <s v="Excellent"/>
  </r>
  <r>
    <x v="2861"/>
    <d v="2025-06-27T00:00:00"/>
    <d v="1899-12-30T17:02:00"/>
    <x v="19"/>
    <x v="1"/>
    <x v="2"/>
    <x v="1"/>
    <x v="2"/>
    <x v="2"/>
    <x v="0"/>
    <s v="Replacement Initiated"/>
    <n v="0.5"/>
    <n v="8.8000000000000007"/>
    <s v="Yes"/>
    <n v="5"/>
    <s v="Positive"/>
    <s v="Yes"/>
    <n v="274.66000000000003"/>
    <s v="5"/>
    <x v="9"/>
    <s v="Excellent"/>
  </r>
  <r>
    <x v="2862"/>
    <d v="2025-01-07T00:00:00"/>
    <d v="1899-12-30T10:33:00"/>
    <x v="0"/>
    <x v="3"/>
    <x v="0"/>
    <x v="2"/>
    <x v="1"/>
    <x v="4"/>
    <x v="0"/>
    <s v="Resolved"/>
    <n v="5.9"/>
    <n v="8.1999999999999993"/>
    <s v="Yes"/>
    <n v="0"/>
    <s v="Positive"/>
    <s v="No"/>
    <n v="371.96"/>
    <s v="5"/>
    <x v="5"/>
    <s v="Poor"/>
  </r>
  <r>
    <x v="2863"/>
    <d v="2025-03-11T00:00:00"/>
    <d v="1899-12-30T18:37:00"/>
    <x v="9"/>
    <x v="3"/>
    <x v="2"/>
    <x v="0"/>
    <x v="2"/>
    <x v="8"/>
    <x v="3"/>
    <s v="No Resolution"/>
    <n v="1.6"/>
    <n v="6.4"/>
    <s v="No"/>
    <n v="3"/>
    <s v="Neutral"/>
    <s v="No"/>
    <n v="133.97"/>
    <s v="0"/>
    <x v="3"/>
    <s v="Average"/>
  </r>
  <r>
    <x v="2864"/>
    <d v="2025-05-07T00:00:00"/>
    <d v="1899-12-30T21:40:00"/>
    <x v="13"/>
    <x v="0"/>
    <x v="0"/>
    <x v="0"/>
    <x v="2"/>
    <x v="4"/>
    <x v="3"/>
    <s v="No Resolution"/>
    <n v="3.4"/>
    <n v="6.5"/>
    <s v="No"/>
    <n v="1"/>
    <s v="Negative"/>
    <s v="No"/>
    <n v="217.7"/>
    <s v="0"/>
    <x v="6"/>
    <s v="Poor"/>
  </r>
  <r>
    <x v="2865"/>
    <d v="2025-06-09T00:00:00"/>
    <d v="1899-12-30T19:48:00"/>
    <x v="0"/>
    <x v="1"/>
    <x v="0"/>
    <x v="0"/>
    <x v="0"/>
    <x v="5"/>
    <x v="0"/>
    <s v="Refund Processed"/>
    <n v="7.5"/>
    <n v="10.1"/>
    <s v="Yes"/>
    <n v="5"/>
    <s v="Positive"/>
    <s v="No"/>
    <n v="23.16"/>
    <s v="5"/>
    <x v="9"/>
    <s v="Excellent"/>
  </r>
  <r>
    <x v="2866"/>
    <d v="2025-09-05T00:00:00"/>
    <d v="1899-12-30T17:00:00"/>
    <x v="1"/>
    <x v="1"/>
    <x v="2"/>
    <x v="0"/>
    <x v="0"/>
    <x v="6"/>
    <x v="0"/>
    <s v="Account Updated"/>
    <n v="6.5"/>
    <n v="12.2"/>
    <s v="No"/>
    <n v="4"/>
    <s v="Positive"/>
    <s v="No"/>
    <n v="36.229999999999997"/>
    <s v="5"/>
    <x v="2"/>
    <s v="Excellent"/>
  </r>
  <r>
    <x v="2867"/>
    <d v="2025-07-22T00:00:00"/>
    <d v="1899-12-30T15:30:00"/>
    <x v="9"/>
    <x v="0"/>
    <x v="2"/>
    <x v="1"/>
    <x v="0"/>
    <x v="1"/>
    <x v="0"/>
    <s v="Resolved"/>
    <n v="3.2"/>
    <n v="7.9"/>
    <s v="No"/>
    <n v="4"/>
    <s v="Neutral"/>
    <s v="No"/>
    <n v="82.95"/>
    <s v="5"/>
    <x v="4"/>
    <s v="Excellent"/>
  </r>
  <r>
    <x v="2868"/>
    <d v="2025-05-28T00:00:00"/>
    <d v="1899-12-30T19:59:00"/>
    <x v="12"/>
    <x v="1"/>
    <x v="0"/>
    <x v="2"/>
    <x v="0"/>
    <x v="9"/>
    <x v="0"/>
    <s v="Resolved"/>
    <n v="1.5"/>
    <n v="9.4"/>
    <s v="Yes"/>
    <n v="3"/>
    <s v="Neutral"/>
    <s v="No"/>
    <n v="94.42"/>
    <s v="5"/>
    <x v="6"/>
    <s v="Average"/>
  </r>
  <r>
    <x v="2869"/>
    <d v="2025-05-23T00:00:00"/>
    <d v="1899-12-30T19:24:00"/>
    <x v="14"/>
    <x v="0"/>
    <x v="0"/>
    <x v="0"/>
    <x v="2"/>
    <x v="0"/>
    <x v="2"/>
    <s v="Follow-up Required"/>
    <n v="4"/>
    <n v="13.1"/>
    <s v="No"/>
    <n v="3"/>
    <s v="Neutral"/>
    <s v="No"/>
    <n v="100.89"/>
    <s v="3"/>
    <x v="6"/>
    <s v="Average"/>
  </r>
  <r>
    <x v="2870"/>
    <d v="2025-07-18T00:00:00"/>
    <d v="1899-12-30T16:10:00"/>
    <x v="0"/>
    <x v="0"/>
    <x v="2"/>
    <x v="2"/>
    <x v="2"/>
    <x v="1"/>
    <x v="0"/>
    <s v="Refund Processed"/>
    <n v="3.6"/>
    <n v="13.2"/>
    <s v="Yes"/>
    <n v="5"/>
    <s v="Positive"/>
    <s v="No"/>
    <n v="134.24"/>
    <s v="5"/>
    <x v="4"/>
    <s v="Excellent"/>
  </r>
  <r>
    <x v="2871"/>
    <d v="2025-06-03T00:00:00"/>
    <d v="1899-12-30T08:02:00"/>
    <x v="18"/>
    <x v="1"/>
    <x v="0"/>
    <x v="0"/>
    <x v="2"/>
    <x v="2"/>
    <x v="0"/>
    <s v="Information Provided"/>
    <n v="0.6"/>
    <n v="8.6999999999999993"/>
    <s v="No"/>
    <n v="3"/>
    <s v="Neutral"/>
    <s v="No"/>
    <n v="166.78"/>
    <s v="5"/>
    <x v="9"/>
    <s v="Average"/>
  </r>
  <r>
    <x v="2872"/>
    <d v="2025-05-22T00:00:00"/>
    <d v="1899-12-30T11:04:00"/>
    <x v="6"/>
    <x v="0"/>
    <x v="3"/>
    <x v="0"/>
    <x v="3"/>
    <x v="1"/>
    <x v="0"/>
    <s v="Refund Processed"/>
    <n v="7.8"/>
    <n v="11.8"/>
    <s v="Yes"/>
    <n v="5"/>
    <s v="Positive"/>
    <s v="No"/>
    <n v="278.52"/>
    <s v="5"/>
    <x v="6"/>
    <s v="Excellent"/>
  </r>
  <r>
    <x v="2873"/>
    <d v="2025-11-09T00:00:00"/>
    <d v="1899-12-30T10:50:00"/>
    <x v="5"/>
    <x v="0"/>
    <x v="3"/>
    <x v="0"/>
    <x v="3"/>
    <x v="1"/>
    <x v="0"/>
    <s v="Account Updated"/>
    <n v="1.8"/>
    <n v="17.5"/>
    <s v="No"/>
    <n v="5"/>
    <s v="Positive"/>
    <s v="No"/>
    <n v="115.6"/>
    <s v="5"/>
    <x v="8"/>
    <s v="Excellent"/>
  </r>
  <r>
    <x v="2874"/>
    <d v="2025-06-14T00:00:00"/>
    <d v="1899-12-30T10:56:00"/>
    <x v="13"/>
    <x v="0"/>
    <x v="1"/>
    <x v="0"/>
    <x v="2"/>
    <x v="2"/>
    <x v="2"/>
    <s v="Follow-up Required"/>
    <n v="3.6"/>
    <n v="7.4"/>
    <s v="No"/>
    <n v="0"/>
    <s v="Neutral"/>
    <s v="No"/>
    <n v="106.27"/>
    <s v="3"/>
    <x v="9"/>
    <s v="Poor"/>
  </r>
  <r>
    <x v="2875"/>
    <d v="2025-11-10T00:00:00"/>
    <d v="1899-12-30T18:20:00"/>
    <x v="19"/>
    <x v="3"/>
    <x v="0"/>
    <x v="2"/>
    <x v="0"/>
    <x v="1"/>
    <x v="0"/>
    <s v="Resolved"/>
    <n v="1.1000000000000001"/>
    <n v="17.100000000000001"/>
    <s v="No"/>
    <n v="3"/>
    <s v="Neutral"/>
    <s v="No"/>
    <n v="101.85"/>
    <s v="5"/>
    <x v="8"/>
    <s v="Average"/>
  </r>
  <r>
    <x v="2876"/>
    <d v="2025-01-21T00:00:00"/>
    <d v="1899-12-30T20:27:00"/>
    <x v="0"/>
    <x v="0"/>
    <x v="1"/>
    <x v="0"/>
    <x v="2"/>
    <x v="5"/>
    <x v="0"/>
    <s v="Replacement Initiated"/>
    <n v="8.9"/>
    <n v="10.7"/>
    <s v="Yes"/>
    <n v="4"/>
    <s v="Positive"/>
    <s v="No"/>
    <n v="148.15"/>
    <s v="5"/>
    <x v="5"/>
    <s v="Excellent"/>
  </r>
  <r>
    <x v="2877"/>
    <d v="2025-03-23T00:00:00"/>
    <d v="1899-12-30T18:04:00"/>
    <x v="11"/>
    <x v="1"/>
    <x v="0"/>
    <x v="1"/>
    <x v="2"/>
    <x v="4"/>
    <x v="0"/>
    <s v="Resolved"/>
    <n v="1.2"/>
    <n v="11.5"/>
    <s v="Yes"/>
    <n v="4"/>
    <s v="Neutral"/>
    <s v="No"/>
    <n v="101.86"/>
    <s v="5"/>
    <x v="3"/>
    <s v="Excellent"/>
  </r>
  <r>
    <x v="2878"/>
    <d v="2025-03-10T00:00:00"/>
    <d v="1899-12-30T18:44:00"/>
    <x v="7"/>
    <x v="1"/>
    <x v="0"/>
    <x v="0"/>
    <x v="0"/>
    <x v="5"/>
    <x v="0"/>
    <s v="Resolved"/>
    <n v="3.3"/>
    <n v="6.7"/>
    <s v="Yes"/>
    <n v="3"/>
    <s v="Neutral"/>
    <s v="No"/>
    <n v="117.89"/>
    <s v="5"/>
    <x v="3"/>
    <s v="Average"/>
  </r>
  <r>
    <x v="2879"/>
    <d v="2025-05-11T00:00:00"/>
    <d v="1899-12-30T10:46:00"/>
    <x v="11"/>
    <x v="2"/>
    <x v="1"/>
    <x v="2"/>
    <x v="3"/>
    <x v="2"/>
    <x v="0"/>
    <s v="Account Updated"/>
    <n v="4"/>
    <n v="6.8"/>
    <s v="Yes"/>
    <n v="0"/>
    <s v="Negative"/>
    <s v="No"/>
    <n v="375.76"/>
    <s v="5"/>
    <x v="6"/>
    <s v="Poor"/>
  </r>
  <r>
    <x v="2880"/>
    <d v="2025-03-28T00:00:00"/>
    <d v="1899-12-30T21:33:00"/>
    <x v="8"/>
    <x v="0"/>
    <x v="1"/>
    <x v="0"/>
    <x v="2"/>
    <x v="6"/>
    <x v="1"/>
    <s v="Escalated"/>
    <n v="1.7"/>
    <n v="11.6"/>
    <s v="No"/>
    <n v="3"/>
    <s v="Neutral"/>
    <s v="Yes"/>
    <n v="410.7"/>
    <s v="2"/>
    <x v="3"/>
    <s v="Average"/>
  </r>
  <r>
    <x v="2881"/>
    <d v="2025-08-06T00:00:00"/>
    <d v="1899-12-30T17:03:00"/>
    <x v="3"/>
    <x v="2"/>
    <x v="2"/>
    <x v="0"/>
    <x v="2"/>
    <x v="1"/>
    <x v="0"/>
    <s v="Information Provided"/>
    <n v="4.4000000000000004"/>
    <n v="17.600000000000001"/>
    <s v="Yes"/>
    <n v="3"/>
    <s v="Negative"/>
    <s v="No"/>
    <n v="146.06"/>
    <s v="5"/>
    <x v="7"/>
    <s v="Average"/>
  </r>
  <r>
    <x v="2882"/>
    <d v="2025-11-01T00:00:00"/>
    <d v="1899-12-30T13:54:00"/>
    <x v="4"/>
    <x v="2"/>
    <x v="1"/>
    <x v="0"/>
    <x v="3"/>
    <x v="4"/>
    <x v="0"/>
    <s v="Account Updated"/>
    <n v="8.1"/>
    <n v="1.2"/>
    <s v="Yes"/>
    <n v="2"/>
    <s v="Neutral"/>
    <s v="No"/>
    <n v="547.70000000000005"/>
    <s v="5"/>
    <x v="8"/>
    <s v="Average"/>
  </r>
  <r>
    <x v="2883"/>
    <d v="2025-12-11T00:00:00"/>
    <d v="1899-12-30T13:00:00"/>
    <x v="18"/>
    <x v="0"/>
    <x v="0"/>
    <x v="0"/>
    <x v="1"/>
    <x v="1"/>
    <x v="2"/>
    <s v="Follow-up Required"/>
    <n v="12.1"/>
    <n v="9.5"/>
    <s v="No"/>
    <n v="2"/>
    <s v="Neutral"/>
    <s v="No"/>
    <n v="155.97999999999999"/>
    <s v="3"/>
    <x v="1"/>
    <s v="Average"/>
  </r>
  <r>
    <x v="2884"/>
    <d v="2025-12-07T00:00:00"/>
    <d v="1899-12-30T11:00:00"/>
    <x v="15"/>
    <x v="3"/>
    <x v="3"/>
    <x v="0"/>
    <x v="2"/>
    <x v="0"/>
    <x v="0"/>
    <s v="Account Updated"/>
    <n v="1.3"/>
    <n v="6.1"/>
    <s v="Yes"/>
    <n v="4"/>
    <s v="Positive"/>
    <s v="No"/>
    <n v="152.1"/>
    <s v="5"/>
    <x v="1"/>
    <s v="Excellent"/>
  </r>
  <r>
    <x v="2885"/>
    <d v="2025-06-10T00:00:00"/>
    <d v="1899-12-30T10:51:00"/>
    <x v="4"/>
    <x v="1"/>
    <x v="2"/>
    <x v="2"/>
    <x v="2"/>
    <x v="2"/>
    <x v="0"/>
    <s v="Resolved"/>
    <n v="0.2"/>
    <n v="14"/>
    <s v="Yes"/>
    <n v="5"/>
    <s v="Positive"/>
    <s v="No"/>
    <n v="51.35"/>
    <s v="5"/>
    <x v="9"/>
    <s v="Excellent"/>
  </r>
  <r>
    <x v="2886"/>
    <d v="2025-06-27T00:00:00"/>
    <d v="1899-12-30T14:17:00"/>
    <x v="5"/>
    <x v="0"/>
    <x v="1"/>
    <x v="1"/>
    <x v="2"/>
    <x v="9"/>
    <x v="0"/>
    <s v="Resolved"/>
    <n v="2"/>
    <n v="7.6"/>
    <s v="Yes"/>
    <n v="5"/>
    <s v="Positive"/>
    <s v="No"/>
    <n v="91.58"/>
    <s v="5"/>
    <x v="9"/>
    <s v="Excellent"/>
  </r>
  <r>
    <x v="2887"/>
    <d v="2025-04-27T00:00:00"/>
    <d v="1899-12-30T19:35:00"/>
    <x v="18"/>
    <x v="2"/>
    <x v="3"/>
    <x v="1"/>
    <x v="2"/>
    <x v="8"/>
    <x v="0"/>
    <s v="Resolved"/>
    <n v="2.7"/>
    <n v="14.2"/>
    <s v="Yes"/>
    <n v="3"/>
    <s v="Neutral"/>
    <s v="No"/>
    <n v="392.15"/>
    <s v="5"/>
    <x v="0"/>
    <s v="Average"/>
  </r>
  <r>
    <x v="2888"/>
    <d v="2025-07-15T00:00:00"/>
    <d v="1899-12-30T15:04:00"/>
    <x v="2"/>
    <x v="2"/>
    <x v="2"/>
    <x v="0"/>
    <x v="0"/>
    <x v="6"/>
    <x v="0"/>
    <s v="Replacement Initiated"/>
    <n v="3.9"/>
    <n v="9.9"/>
    <s v="Yes"/>
    <n v="3"/>
    <s v="Neutral"/>
    <s v="No"/>
    <n v="84.98"/>
    <s v="5"/>
    <x v="4"/>
    <s v="Average"/>
  </r>
  <r>
    <x v="2889"/>
    <d v="2025-11-23T00:00:00"/>
    <d v="1899-12-30T20:46:00"/>
    <x v="15"/>
    <x v="3"/>
    <x v="0"/>
    <x v="0"/>
    <x v="2"/>
    <x v="1"/>
    <x v="0"/>
    <s v="Resolved"/>
    <n v="4"/>
    <n v="12.2"/>
    <s v="No"/>
    <n v="3"/>
    <s v="Neutral"/>
    <s v="No"/>
    <n v="62.38"/>
    <s v="5"/>
    <x v="8"/>
    <s v="Average"/>
  </r>
  <r>
    <x v="2890"/>
    <d v="2025-03-27T00:00:00"/>
    <d v="1899-12-30T18:51:00"/>
    <x v="7"/>
    <x v="2"/>
    <x v="1"/>
    <x v="0"/>
    <x v="1"/>
    <x v="1"/>
    <x v="0"/>
    <s v="Refund Processed"/>
    <n v="2.1"/>
    <n v="11.1"/>
    <s v="Yes"/>
    <n v="2"/>
    <s v="Negative"/>
    <s v="No"/>
    <n v="511.39"/>
    <s v="5"/>
    <x v="3"/>
    <s v="Average"/>
  </r>
  <r>
    <x v="2891"/>
    <d v="2025-10-16T00:00:00"/>
    <d v="1899-12-30T09:58:00"/>
    <x v="16"/>
    <x v="3"/>
    <x v="1"/>
    <x v="3"/>
    <x v="2"/>
    <x v="8"/>
    <x v="0"/>
    <s v="Resolved"/>
    <n v="3.4"/>
    <n v="9.9"/>
    <s v="Yes"/>
    <n v="2"/>
    <s v="Neutral"/>
    <s v="No"/>
    <n v="162.77000000000001"/>
    <s v="5"/>
    <x v="10"/>
    <s v="Average"/>
  </r>
  <r>
    <x v="2892"/>
    <d v="2025-03-22T00:00:00"/>
    <d v="1899-12-30T14:29:00"/>
    <x v="6"/>
    <x v="0"/>
    <x v="1"/>
    <x v="2"/>
    <x v="1"/>
    <x v="0"/>
    <x v="0"/>
    <s v="Account Updated"/>
    <n v="0.6"/>
    <n v="6.1"/>
    <s v="Yes"/>
    <n v="5"/>
    <s v="Positive"/>
    <s v="Yes"/>
    <n v="210.5"/>
    <s v="5"/>
    <x v="3"/>
    <s v="Excellent"/>
  </r>
  <r>
    <x v="2893"/>
    <d v="2025-06-01T00:00:00"/>
    <d v="1899-12-30T11:26:00"/>
    <x v="16"/>
    <x v="1"/>
    <x v="1"/>
    <x v="2"/>
    <x v="1"/>
    <x v="8"/>
    <x v="0"/>
    <s v="Resolved"/>
    <n v="0.8"/>
    <n v="12.7"/>
    <s v="Yes"/>
    <n v="3"/>
    <s v="Neutral"/>
    <s v="No"/>
    <n v="169.85"/>
    <s v="5"/>
    <x v="9"/>
    <s v="Average"/>
  </r>
  <r>
    <x v="2894"/>
    <d v="2025-03-02T00:00:00"/>
    <d v="1899-12-30T11:08:00"/>
    <x v="8"/>
    <x v="2"/>
    <x v="1"/>
    <x v="2"/>
    <x v="2"/>
    <x v="0"/>
    <x v="0"/>
    <s v="Resolved"/>
    <n v="3.1"/>
    <n v="4.9000000000000004"/>
    <s v="Yes"/>
    <n v="4"/>
    <s v="Positive"/>
    <s v="No"/>
    <n v="123.1"/>
    <s v="5"/>
    <x v="3"/>
    <s v="Excellent"/>
  </r>
  <r>
    <x v="2895"/>
    <d v="2025-03-02T00:00:00"/>
    <d v="1899-12-30T11:08:00"/>
    <x v="7"/>
    <x v="3"/>
    <x v="2"/>
    <x v="0"/>
    <x v="3"/>
    <x v="3"/>
    <x v="3"/>
    <s v="No Resolution"/>
    <n v="12.2"/>
    <n v="12.5"/>
    <s v="No"/>
    <n v="3"/>
    <s v="Neutral"/>
    <s v="No"/>
    <n v="476.31"/>
    <s v="0"/>
    <x v="3"/>
    <s v="Average"/>
  </r>
  <r>
    <x v="2896"/>
    <d v="2025-12-20T00:00:00"/>
    <d v="1899-12-30T16:01:00"/>
    <x v="11"/>
    <x v="3"/>
    <x v="3"/>
    <x v="0"/>
    <x v="2"/>
    <x v="8"/>
    <x v="1"/>
    <s v="Escalated"/>
    <n v="8.8000000000000007"/>
    <n v="16.2"/>
    <s v="No"/>
    <n v="3"/>
    <s v="Negative"/>
    <s v="Yes"/>
    <n v="64.89"/>
    <s v="2"/>
    <x v="1"/>
    <s v="Average"/>
  </r>
  <r>
    <x v="2897"/>
    <d v="2025-01-28T00:00:00"/>
    <d v="1899-12-30T16:40:00"/>
    <x v="19"/>
    <x v="0"/>
    <x v="3"/>
    <x v="0"/>
    <x v="2"/>
    <x v="5"/>
    <x v="0"/>
    <s v="Refund Processed"/>
    <n v="2"/>
    <n v="8.6999999999999993"/>
    <s v="Yes"/>
    <n v="3"/>
    <s v="Neutral"/>
    <s v="No"/>
    <n v="345.08"/>
    <s v="5"/>
    <x v="5"/>
    <s v="Average"/>
  </r>
  <r>
    <x v="2898"/>
    <d v="2025-02-12T00:00:00"/>
    <d v="1899-12-30T17:23:00"/>
    <x v="16"/>
    <x v="0"/>
    <x v="2"/>
    <x v="0"/>
    <x v="3"/>
    <x v="7"/>
    <x v="2"/>
    <s v="Follow-up Required"/>
    <n v="1.6"/>
    <n v="4.4000000000000004"/>
    <s v="No"/>
    <n v="0"/>
    <s v="Positive"/>
    <s v="No"/>
    <n v="0"/>
    <s v="3"/>
    <x v="11"/>
    <s v="Poor"/>
  </r>
  <r>
    <x v="2899"/>
    <d v="2025-06-18T00:00:00"/>
    <d v="1899-12-30T19:51:00"/>
    <x v="1"/>
    <x v="3"/>
    <x v="2"/>
    <x v="0"/>
    <x v="2"/>
    <x v="0"/>
    <x v="0"/>
    <s v="Resolved"/>
    <n v="5.9"/>
    <n v="7.8"/>
    <s v="Yes"/>
    <n v="4"/>
    <s v="Positive"/>
    <s v="No"/>
    <n v="22.22"/>
    <s v="5"/>
    <x v="9"/>
    <s v="Excellent"/>
  </r>
  <r>
    <x v="2900"/>
    <d v="2025-03-27T00:00:00"/>
    <d v="1899-12-30T10:48:00"/>
    <x v="16"/>
    <x v="3"/>
    <x v="1"/>
    <x v="0"/>
    <x v="2"/>
    <x v="8"/>
    <x v="2"/>
    <s v="Follow-up Required"/>
    <n v="2.1"/>
    <n v="10.4"/>
    <s v="No"/>
    <n v="1"/>
    <s v="Negative"/>
    <s v="No"/>
    <n v="168.97"/>
    <s v="3"/>
    <x v="3"/>
    <s v="Poor"/>
  </r>
  <r>
    <x v="2901"/>
    <d v="2025-06-26T00:00:00"/>
    <d v="1899-12-30T16:22:00"/>
    <x v="5"/>
    <x v="0"/>
    <x v="3"/>
    <x v="1"/>
    <x v="3"/>
    <x v="8"/>
    <x v="0"/>
    <s v="Information Provided"/>
    <n v="2.4"/>
    <n v="8"/>
    <s v="Yes"/>
    <n v="5"/>
    <s v="Positive"/>
    <s v="No"/>
    <n v="86.86"/>
    <s v="5"/>
    <x v="9"/>
    <s v="Excellent"/>
  </r>
  <r>
    <x v="2902"/>
    <d v="2025-01-17T00:00:00"/>
    <d v="1899-12-30T18:28:00"/>
    <x v="4"/>
    <x v="0"/>
    <x v="2"/>
    <x v="2"/>
    <x v="2"/>
    <x v="1"/>
    <x v="0"/>
    <s v="Resolved"/>
    <n v="1.8"/>
    <n v="13.9"/>
    <s v="Yes"/>
    <n v="5"/>
    <s v="Positive"/>
    <s v="No"/>
    <n v="171.34"/>
    <s v="5"/>
    <x v="5"/>
    <s v="Excellent"/>
  </r>
  <r>
    <x v="2903"/>
    <d v="2025-04-08T00:00:00"/>
    <d v="1899-12-30T09:55:00"/>
    <x v="18"/>
    <x v="1"/>
    <x v="3"/>
    <x v="2"/>
    <x v="0"/>
    <x v="0"/>
    <x v="1"/>
    <s v="Escalated"/>
    <n v="0.9"/>
    <n v="4.9000000000000004"/>
    <s v="No"/>
    <n v="3"/>
    <s v="Neutral"/>
    <s v="Yes"/>
    <n v="94.17"/>
    <s v="2"/>
    <x v="0"/>
    <s v="Average"/>
  </r>
  <r>
    <x v="2904"/>
    <d v="2025-07-17T00:00:00"/>
    <d v="1899-12-30T15:54:00"/>
    <x v="6"/>
    <x v="0"/>
    <x v="2"/>
    <x v="2"/>
    <x v="0"/>
    <x v="9"/>
    <x v="1"/>
    <s v="Escalated"/>
    <n v="1.3"/>
    <n v="14.1"/>
    <s v="No"/>
    <n v="1"/>
    <s v="Negative"/>
    <s v="Yes"/>
    <n v="89"/>
    <s v="2"/>
    <x v="4"/>
    <s v="Poor"/>
  </r>
  <r>
    <x v="2905"/>
    <d v="2025-04-08T00:00:00"/>
    <d v="1899-12-30T08:38:00"/>
    <x v="17"/>
    <x v="2"/>
    <x v="0"/>
    <x v="0"/>
    <x v="2"/>
    <x v="4"/>
    <x v="0"/>
    <s v="Refund Processed"/>
    <n v="1.7"/>
    <n v="11"/>
    <s v="No"/>
    <n v="4"/>
    <s v="Neutral"/>
    <s v="No"/>
    <n v="29.47"/>
    <s v="5"/>
    <x v="0"/>
    <s v="Excellent"/>
  </r>
  <r>
    <x v="2906"/>
    <d v="2025-03-06T00:00:00"/>
    <d v="1899-12-30T15:13:00"/>
    <x v="4"/>
    <x v="2"/>
    <x v="0"/>
    <x v="0"/>
    <x v="1"/>
    <x v="9"/>
    <x v="1"/>
    <s v="Escalated"/>
    <n v="15.3"/>
    <n v="2.7"/>
    <s v="No"/>
    <n v="4"/>
    <s v="Neutral"/>
    <s v="Yes"/>
    <n v="400.2"/>
    <s v="2"/>
    <x v="3"/>
    <s v="Excellent"/>
  </r>
  <r>
    <x v="2907"/>
    <d v="2025-11-26T00:00:00"/>
    <d v="1899-12-30T09:21:00"/>
    <x v="19"/>
    <x v="3"/>
    <x v="2"/>
    <x v="1"/>
    <x v="3"/>
    <x v="9"/>
    <x v="0"/>
    <s v="Replacement Initiated"/>
    <n v="2.6"/>
    <n v="12.8"/>
    <s v="Yes"/>
    <n v="4"/>
    <s v="Positive"/>
    <s v="No"/>
    <n v="414.52"/>
    <s v="5"/>
    <x v="8"/>
    <s v="Excellent"/>
  </r>
  <r>
    <x v="2908"/>
    <d v="2025-12-07T00:00:00"/>
    <d v="1899-12-30T21:24:00"/>
    <x v="0"/>
    <x v="0"/>
    <x v="2"/>
    <x v="0"/>
    <x v="2"/>
    <x v="8"/>
    <x v="0"/>
    <s v="Resolved"/>
    <n v="0.6"/>
    <n v="15.1"/>
    <s v="Yes"/>
    <n v="5"/>
    <s v="Positive"/>
    <s v="No"/>
    <n v="74.2"/>
    <s v="5"/>
    <x v="1"/>
    <s v="Excellent"/>
  </r>
  <r>
    <x v="2909"/>
    <d v="2025-01-05T00:00:00"/>
    <d v="1899-12-30T15:07:00"/>
    <x v="0"/>
    <x v="0"/>
    <x v="3"/>
    <x v="0"/>
    <x v="2"/>
    <x v="7"/>
    <x v="0"/>
    <s v="Resolved"/>
    <n v="2.2000000000000002"/>
    <n v="9.5"/>
    <s v="Yes"/>
    <n v="3"/>
    <s v="Neutral"/>
    <s v="No"/>
    <n v="262.56"/>
    <s v="5"/>
    <x v="5"/>
    <s v="Average"/>
  </r>
  <r>
    <x v="2910"/>
    <d v="2025-01-02T00:00:00"/>
    <d v="1899-12-30T20:22:00"/>
    <x v="0"/>
    <x v="2"/>
    <x v="1"/>
    <x v="0"/>
    <x v="2"/>
    <x v="1"/>
    <x v="0"/>
    <s v="Refund Processed"/>
    <n v="1.3"/>
    <n v="13.1"/>
    <s v="Yes"/>
    <n v="3"/>
    <s v="Neutral"/>
    <s v="No"/>
    <n v="92.01"/>
    <s v="5"/>
    <x v="5"/>
    <s v="Average"/>
  </r>
  <r>
    <x v="2911"/>
    <d v="2025-01-22T00:00:00"/>
    <d v="1899-12-30T15:59:00"/>
    <x v="2"/>
    <x v="2"/>
    <x v="3"/>
    <x v="0"/>
    <x v="0"/>
    <x v="7"/>
    <x v="2"/>
    <s v="Follow-up Required"/>
    <n v="4.0999999999999996"/>
    <n v="9.9"/>
    <s v="No"/>
    <n v="0"/>
    <s v="Neutral"/>
    <s v="No"/>
    <n v="133.86000000000001"/>
    <s v="3"/>
    <x v="5"/>
    <s v="Poor"/>
  </r>
  <r>
    <x v="2912"/>
    <d v="2025-04-22T00:00:00"/>
    <d v="1899-12-30T11:14:00"/>
    <x v="0"/>
    <x v="0"/>
    <x v="3"/>
    <x v="0"/>
    <x v="2"/>
    <x v="8"/>
    <x v="3"/>
    <s v="No Resolution"/>
    <n v="5.0999999999999996"/>
    <n v="10.7"/>
    <s v="No"/>
    <n v="2"/>
    <s v="Negative"/>
    <s v="No"/>
    <n v="117.13"/>
    <s v="0"/>
    <x v="0"/>
    <s v="Average"/>
  </r>
  <r>
    <x v="2913"/>
    <d v="2025-02-26T00:00:00"/>
    <d v="1899-12-30T11:31:00"/>
    <x v="18"/>
    <x v="2"/>
    <x v="3"/>
    <x v="0"/>
    <x v="2"/>
    <x v="0"/>
    <x v="0"/>
    <s v="Refund Processed"/>
    <n v="15.2"/>
    <n v="10.7"/>
    <s v="No"/>
    <n v="2"/>
    <s v="Neutral"/>
    <s v="No"/>
    <n v="105.06"/>
    <s v="5"/>
    <x v="11"/>
    <s v="Average"/>
  </r>
  <r>
    <x v="2914"/>
    <d v="2025-03-07T00:00:00"/>
    <d v="1899-12-30T08:29:00"/>
    <x v="16"/>
    <x v="0"/>
    <x v="2"/>
    <x v="0"/>
    <x v="2"/>
    <x v="7"/>
    <x v="0"/>
    <s v="Refund Processed"/>
    <n v="8.5"/>
    <n v="4"/>
    <s v="Yes"/>
    <n v="5"/>
    <s v="Positive"/>
    <s v="No"/>
    <n v="169.29"/>
    <s v="5"/>
    <x v="3"/>
    <s v="Excellent"/>
  </r>
  <r>
    <x v="2915"/>
    <d v="2025-11-26T00:00:00"/>
    <d v="1899-12-30T20:58:00"/>
    <x v="11"/>
    <x v="3"/>
    <x v="2"/>
    <x v="1"/>
    <x v="1"/>
    <x v="2"/>
    <x v="2"/>
    <s v="Follow-up Required"/>
    <n v="3.3"/>
    <n v="1.2"/>
    <s v="No"/>
    <n v="1"/>
    <s v="Negative"/>
    <s v="No"/>
    <n v="839.98"/>
    <s v="3"/>
    <x v="8"/>
    <s v="Poor"/>
  </r>
  <r>
    <x v="2916"/>
    <d v="2025-04-08T00:00:00"/>
    <d v="1899-12-30T12:53:00"/>
    <x v="7"/>
    <x v="0"/>
    <x v="2"/>
    <x v="0"/>
    <x v="2"/>
    <x v="2"/>
    <x v="0"/>
    <s v="Information Provided"/>
    <n v="9"/>
    <n v="11.4"/>
    <s v="Yes"/>
    <n v="0"/>
    <s v="Negative"/>
    <s v="No"/>
    <n v="164.2"/>
    <s v="5"/>
    <x v="0"/>
    <s v="Poor"/>
  </r>
  <r>
    <x v="2917"/>
    <d v="2025-05-24T00:00:00"/>
    <d v="1899-12-30T13:24:00"/>
    <x v="0"/>
    <x v="3"/>
    <x v="2"/>
    <x v="0"/>
    <x v="2"/>
    <x v="9"/>
    <x v="0"/>
    <s v="Account Updated"/>
    <n v="2.6"/>
    <n v="9.1999999999999993"/>
    <s v="Yes"/>
    <n v="4"/>
    <s v="Positive"/>
    <s v="No"/>
    <n v="219.54"/>
    <s v="5"/>
    <x v="6"/>
    <s v="Excellent"/>
  </r>
  <r>
    <x v="2918"/>
    <d v="2025-05-05T00:00:00"/>
    <d v="1899-12-30T20:12:00"/>
    <x v="2"/>
    <x v="3"/>
    <x v="3"/>
    <x v="0"/>
    <x v="0"/>
    <x v="6"/>
    <x v="0"/>
    <s v="Resolved"/>
    <n v="4.5"/>
    <n v="9.6999999999999993"/>
    <s v="Yes"/>
    <n v="4"/>
    <s v="Neutral"/>
    <s v="No"/>
    <n v="66.52"/>
    <s v="5"/>
    <x v="6"/>
    <s v="Excellent"/>
  </r>
  <r>
    <x v="2919"/>
    <d v="2025-06-16T00:00:00"/>
    <d v="1899-12-30T18:01:00"/>
    <x v="13"/>
    <x v="3"/>
    <x v="1"/>
    <x v="0"/>
    <x v="1"/>
    <x v="5"/>
    <x v="0"/>
    <s v="Resolved"/>
    <n v="1.3"/>
    <n v="12.4"/>
    <s v="Yes"/>
    <n v="3"/>
    <s v="Neutral"/>
    <s v="No"/>
    <n v="586.44000000000005"/>
    <s v="5"/>
    <x v="9"/>
    <s v="Average"/>
  </r>
  <r>
    <x v="2920"/>
    <d v="2025-03-27T00:00:00"/>
    <d v="1899-12-30T20:29:00"/>
    <x v="0"/>
    <x v="3"/>
    <x v="0"/>
    <x v="2"/>
    <x v="3"/>
    <x v="7"/>
    <x v="1"/>
    <s v="Escalated"/>
    <n v="2.5"/>
    <n v="5.3"/>
    <s v="No"/>
    <n v="2"/>
    <s v="Neutral"/>
    <s v="Yes"/>
    <n v="27.5"/>
    <s v="2"/>
    <x v="3"/>
    <s v="Average"/>
  </r>
  <r>
    <x v="2921"/>
    <d v="2025-03-17T00:00:00"/>
    <d v="1899-12-30T13:44:00"/>
    <x v="18"/>
    <x v="0"/>
    <x v="0"/>
    <x v="2"/>
    <x v="3"/>
    <x v="8"/>
    <x v="0"/>
    <s v="Information Provided"/>
    <n v="1.6"/>
    <n v="13.5"/>
    <s v="Yes"/>
    <n v="3"/>
    <s v="Neutral"/>
    <s v="No"/>
    <n v="1211.8499999999999"/>
    <s v="5"/>
    <x v="3"/>
    <s v="Average"/>
  </r>
  <r>
    <x v="2922"/>
    <d v="2025-12-10T00:00:00"/>
    <d v="1899-12-30T11:30:00"/>
    <x v="11"/>
    <x v="0"/>
    <x v="3"/>
    <x v="1"/>
    <x v="2"/>
    <x v="1"/>
    <x v="0"/>
    <s v="Information Provided"/>
    <n v="1.9"/>
    <n v="14"/>
    <s v="No"/>
    <n v="1"/>
    <s v="Negative"/>
    <s v="No"/>
    <n v="49.16"/>
    <s v="5"/>
    <x v="1"/>
    <s v="Poor"/>
  </r>
  <r>
    <x v="2923"/>
    <d v="2025-10-21T00:00:00"/>
    <d v="1899-12-30T12:58:00"/>
    <x v="4"/>
    <x v="0"/>
    <x v="1"/>
    <x v="0"/>
    <x v="2"/>
    <x v="5"/>
    <x v="2"/>
    <s v="Follow-up Required"/>
    <n v="5.3"/>
    <n v="5.5"/>
    <s v="No"/>
    <n v="4"/>
    <s v="Neutral"/>
    <s v="No"/>
    <n v="172.57"/>
    <s v="3"/>
    <x v="10"/>
    <s v="Excellent"/>
  </r>
  <r>
    <x v="2924"/>
    <d v="2025-02-28T00:00:00"/>
    <d v="1899-12-30T11:23:00"/>
    <x v="5"/>
    <x v="1"/>
    <x v="3"/>
    <x v="1"/>
    <x v="2"/>
    <x v="7"/>
    <x v="0"/>
    <s v="Information Provided"/>
    <n v="1.7"/>
    <n v="14.8"/>
    <s v="Yes"/>
    <n v="1"/>
    <s v="Negative"/>
    <s v="No"/>
    <n v="159.19"/>
    <s v="5"/>
    <x v="11"/>
    <s v="Poor"/>
  </r>
  <r>
    <x v="2925"/>
    <d v="2025-05-18T00:00:00"/>
    <d v="1899-12-30T10:11:00"/>
    <x v="4"/>
    <x v="0"/>
    <x v="0"/>
    <x v="1"/>
    <x v="0"/>
    <x v="7"/>
    <x v="0"/>
    <s v="Information Provided"/>
    <n v="3.3"/>
    <n v="6.5"/>
    <s v="Yes"/>
    <n v="4"/>
    <s v="Neutral"/>
    <s v="No"/>
    <n v="75.849999999999994"/>
    <s v="5"/>
    <x v="6"/>
    <s v="Excellent"/>
  </r>
  <r>
    <x v="2926"/>
    <d v="2025-04-09T00:00:00"/>
    <d v="1899-12-30T20:21:00"/>
    <x v="17"/>
    <x v="0"/>
    <x v="2"/>
    <x v="0"/>
    <x v="2"/>
    <x v="7"/>
    <x v="0"/>
    <s v="Replacement Initiated"/>
    <n v="4"/>
    <n v="7.2"/>
    <s v="Yes"/>
    <n v="5"/>
    <s v="Positive"/>
    <s v="No"/>
    <n v="147.43"/>
    <s v="5"/>
    <x v="0"/>
    <s v="Excellent"/>
  </r>
  <r>
    <x v="2927"/>
    <d v="2025-07-11T00:00:00"/>
    <d v="1899-12-30T13:21:00"/>
    <x v="16"/>
    <x v="2"/>
    <x v="2"/>
    <x v="0"/>
    <x v="1"/>
    <x v="4"/>
    <x v="0"/>
    <s v="Information Provided"/>
    <n v="6.5"/>
    <n v="13.2"/>
    <s v="Yes"/>
    <n v="5"/>
    <s v="Positive"/>
    <s v="No"/>
    <n v="668.93"/>
    <s v="5"/>
    <x v="4"/>
    <s v="Excellent"/>
  </r>
  <r>
    <x v="2928"/>
    <d v="2025-08-31T00:00:00"/>
    <d v="1899-12-30T16:14:00"/>
    <x v="18"/>
    <x v="1"/>
    <x v="1"/>
    <x v="0"/>
    <x v="0"/>
    <x v="5"/>
    <x v="2"/>
    <s v="Follow-up Required"/>
    <n v="2.6"/>
    <n v="8.8000000000000007"/>
    <s v="No"/>
    <n v="2"/>
    <s v="Negative"/>
    <s v="No"/>
    <n v="161.6"/>
    <s v="3"/>
    <x v="7"/>
    <s v="Average"/>
  </r>
  <r>
    <x v="2929"/>
    <d v="2025-11-15T00:00:00"/>
    <d v="1899-12-30T12:33:00"/>
    <x v="7"/>
    <x v="1"/>
    <x v="0"/>
    <x v="1"/>
    <x v="0"/>
    <x v="7"/>
    <x v="0"/>
    <s v="Resolved"/>
    <n v="2.9"/>
    <n v="4.7"/>
    <s v="Yes"/>
    <n v="0"/>
    <s v="Positive"/>
    <s v="No"/>
    <n v="56.53"/>
    <s v="5"/>
    <x v="8"/>
    <s v="Poor"/>
  </r>
  <r>
    <x v="2930"/>
    <d v="2025-02-18T00:00:00"/>
    <d v="1899-12-30T15:56:00"/>
    <x v="16"/>
    <x v="2"/>
    <x v="0"/>
    <x v="2"/>
    <x v="2"/>
    <x v="2"/>
    <x v="1"/>
    <s v="Escalated"/>
    <n v="3.1"/>
    <n v="12.1"/>
    <s v="No"/>
    <n v="3"/>
    <s v="Neutral"/>
    <s v="Yes"/>
    <n v="66.12"/>
    <s v="2"/>
    <x v="11"/>
    <s v="Average"/>
  </r>
  <r>
    <x v="2931"/>
    <d v="2025-02-01T00:00:00"/>
    <d v="1899-12-30T08:55:00"/>
    <x v="11"/>
    <x v="2"/>
    <x v="1"/>
    <x v="0"/>
    <x v="2"/>
    <x v="9"/>
    <x v="0"/>
    <s v="Refund Processed"/>
    <n v="2.7"/>
    <n v="8.1999999999999993"/>
    <s v="Yes"/>
    <n v="5"/>
    <s v="Positive"/>
    <s v="No"/>
    <n v="168.88"/>
    <s v="5"/>
    <x v="11"/>
    <s v="Excellent"/>
  </r>
  <r>
    <x v="2932"/>
    <d v="2025-10-04T00:00:00"/>
    <d v="1899-12-30T12:51:00"/>
    <x v="14"/>
    <x v="3"/>
    <x v="3"/>
    <x v="2"/>
    <x v="2"/>
    <x v="7"/>
    <x v="0"/>
    <s v="Resolved"/>
    <n v="0.5"/>
    <n v="6"/>
    <s v="Yes"/>
    <n v="0"/>
    <s v="Positive"/>
    <s v="No"/>
    <n v="381.53"/>
    <s v="5"/>
    <x v="10"/>
    <s v="Poor"/>
  </r>
  <r>
    <x v="2933"/>
    <d v="2025-01-20T00:00:00"/>
    <d v="1899-12-30T09:35:00"/>
    <x v="19"/>
    <x v="3"/>
    <x v="1"/>
    <x v="0"/>
    <x v="2"/>
    <x v="1"/>
    <x v="0"/>
    <s v="Information Provided"/>
    <n v="7.5"/>
    <n v="5"/>
    <s v="Yes"/>
    <n v="0"/>
    <s v="Neutral"/>
    <s v="No"/>
    <n v="217.8"/>
    <s v="5"/>
    <x v="5"/>
    <s v="Poor"/>
  </r>
  <r>
    <x v="2934"/>
    <d v="2025-06-03T00:00:00"/>
    <d v="1899-12-30T15:43:00"/>
    <x v="2"/>
    <x v="3"/>
    <x v="1"/>
    <x v="0"/>
    <x v="2"/>
    <x v="0"/>
    <x v="1"/>
    <s v="Escalated"/>
    <n v="4.9000000000000004"/>
    <n v="9"/>
    <s v="No"/>
    <n v="2"/>
    <s v="Negative"/>
    <s v="Yes"/>
    <n v="163.91"/>
    <s v="2"/>
    <x v="9"/>
    <s v="Average"/>
  </r>
  <r>
    <x v="2935"/>
    <d v="2025-03-09T00:00:00"/>
    <d v="1899-12-30T21:28:00"/>
    <x v="6"/>
    <x v="2"/>
    <x v="1"/>
    <x v="3"/>
    <x v="3"/>
    <x v="9"/>
    <x v="0"/>
    <s v="Information Provided"/>
    <n v="0.9"/>
    <n v="12.1"/>
    <s v="No"/>
    <n v="3"/>
    <s v="Neutral"/>
    <s v="No"/>
    <n v="214.91"/>
    <s v="5"/>
    <x v="3"/>
    <s v="Average"/>
  </r>
  <r>
    <x v="2936"/>
    <d v="2025-08-02T00:00:00"/>
    <d v="1899-12-30T13:23:00"/>
    <x v="0"/>
    <x v="0"/>
    <x v="0"/>
    <x v="3"/>
    <x v="2"/>
    <x v="1"/>
    <x v="0"/>
    <s v="Account Updated"/>
    <n v="4.2"/>
    <n v="9.1999999999999993"/>
    <s v="No"/>
    <n v="3"/>
    <s v="Neutral"/>
    <s v="No"/>
    <n v="56.79"/>
    <s v="5"/>
    <x v="7"/>
    <s v="Average"/>
  </r>
  <r>
    <x v="2937"/>
    <d v="2025-05-23T00:00:00"/>
    <d v="1899-12-30T15:54:00"/>
    <x v="11"/>
    <x v="3"/>
    <x v="2"/>
    <x v="0"/>
    <x v="3"/>
    <x v="3"/>
    <x v="0"/>
    <s v="Information Provided"/>
    <n v="1.3"/>
    <n v="9.4"/>
    <s v="Yes"/>
    <n v="1"/>
    <s v="Negative"/>
    <s v="No"/>
    <n v="170.02"/>
    <s v="5"/>
    <x v="6"/>
    <s v="Poor"/>
  </r>
  <r>
    <x v="2938"/>
    <d v="2025-08-20T00:00:00"/>
    <d v="1899-12-30T13:56:00"/>
    <x v="6"/>
    <x v="1"/>
    <x v="3"/>
    <x v="0"/>
    <x v="3"/>
    <x v="2"/>
    <x v="0"/>
    <s v="Account Updated"/>
    <n v="2.6"/>
    <n v="8.5"/>
    <s v="Yes"/>
    <n v="5"/>
    <s v="Positive"/>
    <s v="No"/>
    <n v="209.52"/>
    <s v="5"/>
    <x v="7"/>
    <s v="Excellent"/>
  </r>
  <r>
    <x v="2939"/>
    <d v="2025-08-01T00:00:00"/>
    <d v="1899-12-30T19:02:00"/>
    <x v="1"/>
    <x v="2"/>
    <x v="0"/>
    <x v="0"/>
    <x v="3"/>
    <x v="2"/>
    <x v="0"/>
    <s v="Replacement Initiated"/>
    <n v="11.7"/>
    <n v="2"/>
    <s v="No"/>
    <n v="3"/>
    <s v="Neutral"/>
    <s v="No"/>
    <n v="134.97"/>
    <s v="5"/>
    <x v="7"/>
    <s v="Average"/>
  </r>
  <r>
    <x v="2940"/>
    <d v="2025-03-20T00:00:00"/>
    <d v="1899-12-30T16:48:00"/>
    <x v="19"/>
    <x v="3"/>
    <x v="3"/>
    <x v="0"/>
    <x v="0"/>
    <x v="1"/>
    <x v="0"/>
    <s v="Information Provided"/>
    <n v="0.9"/>
    <n v="11.4"/>
    <s v="Yes"/>
    <n v="4"/>
    <s v="Neutral"/>
    <s v="No"/>
    <n v="60.99"/>
    <s v="5"/>
    <x v="3"/>
    <s v="Excellent"/>
  </r>
  <r>
    <x v="2941"/>
    <d v="2025-08-02T00:00:00"/>
    <d v="1899-12-30T17:15:00"/>
    <x v="13"/>
    <x v="1"/>
    <x v="1"/>
    <x v="2"/>
    <x v="2"/>
    <x v="5"/>
    <x v="2"/>
    <s v="Follow-up Required"/>
    <n v="0.5"/>
    <n v="12.4"/>
    <s v="No"/>
    <n v="3"/>
    <s v="Negative"/>
    <s v="No"/>
    <n v="136.51"/>
    <s v="3"/>
    <x v="7"/>
    <s v="Average"/>
  </r>
  <r>
    <x v="2942"/>
    <d v="2025-04-26T00:00:00"/>
    <d v="1899-12-30T12:17:00"/>
    <x v="4"/>
    <x v="2"/>
    <x v="3"/>
    <x v="3"/>
    <x v="0"/>
    <x v="1"/>
    <x v="3"/>
    <s v="No Resolution"/>
    <n v="0.6"/>
    <n v="13.2"/>
    <s v="No"/>
    <n v="5"/>
    <s v="Positive"/>
    <s v="No"/>
    <n v="88.27"/>
    <s v="0"/>
    <x v="0"/>
    <s v="Excellent"/>
  </r>
  <r>
    <x v="2943"/>
    <d v="2025-04-02T00:00:00"/>
    <d v="1899-12-30T17:59:00"/>
    <x v="6"/>
    <x v="2"/>
    <x v="3"/>
    <x v="1"/>
    <x v="2"/>
    <x v="5"/>
    <x v="0"/>
    <s v="Resolved"/>
    <n v="2.4"/>
    <n v="10.199999999999999"/>
    <s v="Yes"/>
    <n v="5"/>
    <s v="Positive"/>
    <s v="No"/>
    <n v="135.13999999999999"/>
    <s v="5"/>
    <x v="0"/>
    <s v="Excellent"/>
  </r>
  <r>
    <x v="2944"/>
    <d v="2025-09-27T00:00:00"/>
    <d v="1899-12-30T21:44:00"/>
    <x v="10"/>
    <x v="2"/>
    <x v="3"/>
    <x v="0"/>
    <x v="3"/>
    <x v="1"/>
    <x v="0"/>
    <s v="Replacement Initiated"/>
    <n v="3.1"/>
    <n v="13.2"/>
    <s v="Yes"/>
    <n v="3"/>
    <s v="Neutral"/>
    <s v="No"/>
    <n v="942.44"/>
    <s v="5"/>
    <x v="2"/>
    <s v="Average"/>
  </r>
  <r>
    <x v="2945"/>
    <d v="2025-06-17T00:00:00"/>
    <d v="1899-12-30T13:48:00"/>
    <x v="3"/>
    <x v="0"/>
    <x v="3"/>
    <x v="1"/>
    <x v="2"/>
    <x v="2"/>
    <x v="0"/>
    <s v="Information Provided"/>
    <n v="3.4"/>
    <n v="4.2"/>
    <s v="No"/>
    <n v="0"/>
    <s v="Positive"/>
    <s v="Yes"/>
    <n v="56.28"/>
    <s v="5"/>
    <x v="9"/>
    <s v="Poor"/>
  </r>
  <r>
    <x v="2946"/>
    <d v="2025-02-27T00:00:00"/>
    <d v="1899-12-30T15:18:00"/>
    <x v="7"/>
    <x v="1"/>
    <x v="1"/>
    <x v="0"/>
    <x v="3"/>
    <x v="9"/>
    <x v="0"/>
    <s v="Information Provided"/>
    <n v="8.3000000000000007"/>
    <n v="1.8"/>
    <s v="No"/>
    <n v="5"/>
    <s v="Positive"/>
    <s v="No"/>
    <n v="72.2"/>
    <s v="5"/>
    <x v="11"/>
    <s v="Excellent"/>
  </r>
  <r>
    <x v="2947"/>
    <d v="2025-10-11T00:00:00"/>
    <d v="1899-12-30T11:30:00"/>
    <x v="6"/>
    <x v="0"/>
    <x v="1"/>
    <x v="2"/>
    <x v="2"/>
    <x v="6"/>
    <x v="0"/>
    <s v="Account Updated"/>
    <n v="2.2999999999999998"/>
    <n v="7.1"/>
    <s v="Yes"/>
    <n v="3"/>
    <s v="Neutral"/>
    <s v="No"/>
    <n v="57.33"/>
    <s v="5"/>
    <x v="10"/>
    <s v="Average"/>
  </r>
  <r>
    <x v="2948"/>
    <d v="2025-01-26T00:00:00"/>
    <d v="1899-12-30T15:46:00"/>
    <x v="5"/>
    <x v="2"/>
    <x v="0"/>
    <x v="2"/>
    <x v="2"/>
    <x v="1"/>
    <x v="0"/>
    <s v="Resolved"/>
    <n v="0.9"/>
    <n v="9.8000000000000007"/>
    <s v="Yes"/>
    <n v="3"/>
    <s v="Neutral"/>
    <s v="No"/>
    <n v="53.15"/>
    <s v="5"/>
    <x v="5"/>
    <s v="Average"/>
  </r>
  <r>
    <x v="2949"/>
    <d v="2025-03-07T00:00:00"/>
    <d v="1899-12-30T10:44:00"/>
    <x v="4"/>
    <x v="2"/>
    <x v="1"/>
    <x v="1"/>
    <x v="3"/>
    <x v="4"/>
    <x v="2"/>
    <s v="Follow-up Required"/>
    <n v="1.6"/>
    <n v="9.8000000000000007"/>
    <s v="No"/>
    <n v="1"/>
    <s v="Negative"/>
    <s v="No"/>
    <n v="474.97"/>
    <s v="3"/>
    <x v="3"/>
    <s v="Poor"/>
  </r>
  <r>
    <x v="2950"/>
    <d v="2025-09-05T00:00:00"/>
    <d v="1899-12-30T09:54:00"/>
    <x v="15"/>
    <x v="2"/>
    <x v="0"/>
    <x v="0"/>
    <x v="2"/>
    <x v="5"/>
    <x v="0"/>
    <s v="Refund Processed"/>
    <n v="1.3"/>
    <n v="2.9"/>
    <s v="Yes"/>
    <n v="5"/>
    <s v="Positive"/>
    <s v="No"/>
    <n v="184.57"/>
    <s v="5"/>
    <x v="2"/>
    <s v="Excellent"/>
  </r>
  <r>
    <x v="2951"/>
    <d v="2025-09-11T00:00:00"/>
    <d v="1899-12-30T11:39:00"/>
    <x v="6"/>
    <x v="3"/>
    <x v="0"/>
    <x v="0"/>
    <x v="3"/>
    <x v="7"/>
    <x v="0"/>
    <s v="Resolved"/>
    <n v="2.4"/>
    <n v="3.5"/>
    <s v="Yes"/>
    <n v="1"/>
    <s v="Negative"/>
    <s v="No"/>
    <n v="240.46"/>
    <s v="5"/>
    <x v="2"/>
    <s v="Poor"/>
  </r>
  <r>
    <x v="2952"/>
    <d v="2025-02-13T00:00:00"/>
    <d v="1899-12-30T09:43:00"/>
    <x v="17"/>
    <x v="0"/>
    <x v="0"/>
    <x v="0"/>
    <x v="2"/>
    <x v="0"/>
    <x v="3"/>
    <s v="No Resolution"/>
    <n v="7"/>
    <n v="9.6"/>
    <s v="No"/>
    <n v="2"/>
    <s v="Negative"/>
    <s v="No"/>
    <n v="105.67"/>
    <s v="0"/>
    <x v="11"/>
    <s v="Average"/>
  </r>
  <r>
    <x v="2953"/>
    <d v="2025-04-07T00:00:00"/>
    <d v="1899-12-30T16:59:00"/>
    <x v="6"/>
    <x v="2"/>
    <x v="2"/>
    <x v="2"/>
    <x v="1"/>
    <x v="1"/>
    <x v="3"/>
    <s v="No Resolution"/>
    <n v="1.8"/>
    <n v="12.1"/>
    <s v="No"/>
    <n v="1"/>
    <s v="Negative"/>
    <s v="No"/>
    <n v="255.53"/>
    <s v="0"/>
    <x v="0"/>
    <s v="Poor"/>
  </r>
  <r>
    <x v="2954"/>
    <d v="2025-02-11T00:00:00"/>
    <d v="1899-12-30T14:15:00"/>
    <x v="2"/>
    <x v="1"/>
    <x v="3"/>
    <x v="0"/>
    <x v="2"/>
    <x v="0"/>
    <x v="0"/>
    <s v="Resolved"/>
    <n v="4.5"/>
    <n v="4.5"/>
    <s v="Yes"/>
    <n v="5"/>
    <s v="Positive"/>
    <s v="No"/>
    <n v="90.86"/>
    <s v="5"/>
    <x v="11"/>
    <s v="Excellent"/>
  </r>
  <r>
    <x v="2955"/>
    <d v="2025-08-15T00:00:00"/>
    <d v="1899-12-30T09:13:00"/>
    <x v="5"/>
    <x v="1"/>
    <x v="2"/>
    <x v="0"/>
    <x v="3"/>
    <x v="6"/>
    <x v="0"/>
    <s v="Resolved"/>
    <n v="3.3"/>
    <n v="16.2"/>
    <s v="Yes"/>
    <n v="5"/>
    <s v="Positive"/>
    <s v="No"/>
    <n v="535.72"/>
    <s v="5"/>
    <x v="7"/>
    <s v="Excellent"/>
  </r>
  <r>
    <x v="2956"/>
    <d v="2025-09-19T00:00:00"/>
    <d v="1899-12-30T19:07:00"/>
    <x v="19"/>
    <x v="3"/>
    <x v="2"/>
    <x v="0"/>
    <x v="0"/>
    <x v="1"/>
    <x v="0"/>
    <s v="Resolved"/>
    <n v="5.5"/>
    <n v="9.4"/>
    <s v="Yes"/>
    <n v="2"/>
    <s v="Neutral"/>
    <s v="No"/>
    <n v="140.37"/>
    <s v="5"/>
    <x v="2"/>
    <s v="Average"/>
  </r>
  <r>
    <x v="2957"/>
    <d v="2025-06-16T00:00:00"/>
    <d v="1899-12-30T11:47:00"/>
    <x v="16"/>
    <x v="3"/>
    <x v="1"/>
    <x v="2"/>
    <x v="2"/>
    <x v="1"/>
    <x v="0"/>
    <s v="Account Updated"/>
    <n v="3.8"/>
    <n v="14.4"/>
    <s v="No"/>
    <n v="3"/>
    <s v="Neutral"/>
    <s v="No"/>
    <n v="162.5"/>
    <s v="5"/>
    <x v="9"/>
    <s v="Average"/>
  </r>
  <r>
    <x v="2958"/>
    <d v="2025-10-06T00:00:00"/>
    <d v="1899-12-30T10:05:00"/>
    <x v="5"/>
    <x v="3"/>
    <x v="3"/>
    <x v="0"/>
    <x v="1"/>
    <x v="1"/>
    <x v="1"/>
    <s v="Escalated"/>
    <n v="6.5"/>
    <n v="13.3"/>
    <s v="No"/>
    <n v="0"/>
    <s v="Negative"/>
    <s v="Yes"/>
    <n v="422.19"/>
    <s v="2"/>
    <x v="10"/>
    <s v="Poor"/>
  </r>
  <r>
    <x v="2959"/>
    <d v="2025-03-30T00:00:00"/>
    <d v="1899-12-30T15:01:00"/>
    <x v="4"/>
    <x v="2"/>
    <x v="1"/>
    <x v="2"/>
    <x v="3"/>
    <x v="3"/>
    <x v="2"/>
    <s v="Follow-up Required"/>
    <n v="2.8"/>
    <n v="8.8000000000000007"/>
    <s v="No"/>
    <n v="1"/>
    <s v="Negative"/>
    <s v="No"/>
    <n v="742.49"/>
    <s v="3"/>
    <x v="3"/>
    <s v="Poor"/>
  </r>
  <r>
    <x v="2960"/>
    <d v="2025-06-27T00:00:00"/>
    <d v="1899-12-30T14:59:00"/>
    <x v="14"/>
    <x v="0"/>
    <x v="0"/>
    <x v="2"/>
    <x v="0"/>
    <x v="6"/>
    <x v="2"/>
    <s v="Follow-up Required"/>
    <n v="3.7"/>
    <n v="9.4"/>
    <s v="No"/>
    <n v="3"/>
    <s v="Negative"/>
    <s v="No"/>
    <n v="71.540000000000006"/>
    <s v="3"/>
    <x v="9"/>
    <s v="Average"/>
  </r>
  <r>
    <x v="2961"/>
    <d v="2025-07-16T00:00:00"/>
    <d v="1899-12-30T08:39:00"/>
    <x v="14"/>
    <x v="2"/>
    <x v="0"/>
    <x v="2"/>
    <x v="2"/>
    <x v="7"/>
    <x v="0"/>
    <s v="Resolved"/>
    <n v="3"/>
    <n v="14.3"/>
    <s v="No"/>
    <n v="5"/>
    <s v="Positive"/>
    <s v="No"/>
    <n v="262.02999999999997"/>
    <s v="5"/>
    <x v="4"/>
    <s v="Excellent"/>
  </r>
  <r>
    <x v="2962"/>
    <d v="2025-11-03T00:00:00"/>
    <d v="1899-12-30T21:18:00"/>
    <x v="8"/>
    <x v="3"/>
    <x v="2"/>
    <x v="0"/>
    <x v="2"/>
    <x v="0"/>
    <x v="0"/>
    <s v="Resolved"/>
    <n v="5.6"/>
    <n v="5.3"/>
    <s v="Yes"/>
    <n v="5"/>
    <s v="Positive"/>
    <s v="No"/>
    <n v="36.19"/>
    <s v="5"/>
    <x v="8"/>
    <s v="Excellent"/>
  </r>
  <r>
    <x v="2963"/>
    <d v="2025-09-24T00:00:00"/>
    <d v="1899-12-30T21:01:00"/>
    <x v="3"/>
    <x v="0"/>
    <x v="0"/>
    <x v="0"/>
    <x v="0"/>
    <x v="1"/>
    <x v="0"/>
    <s v="Replacement Initiated"/>
    <n v="0.6"/>
    <n v="13.9"/>
    <s v="Yes"/>
    <n v="3"/>
    <s v="Neutral"/>
    <s v="No"/>
    <n v="50.1"/>
    <s v="5"/>
    <x v="2"/>
    <s v="Average"/>
  </r>
  <r>
    <x v="2964"/>
    <d v="2025-09-25T00:00:00"/>
    <d v="1899-12-30T15:54:00"/>
    <x v="3"/>
    <x v="1"/>
    <x v="1"/>
    <x v="0"/>
    <x v="2"/>
    <x v="5"/>
    <x v="0"/>
    <s v="Resolved"/>
    <n v="4.7"/>
    <n v="11.2"/>
    <s v="Yes"/>
    <n v="2"/>
    <s v="Neutral"/>
    <s v="No"/>
    <n v="231.29"/>
    <s v="5"/>
    <x v="2"/>
    <s v="Average"/>
  </r>
  <r>
    <x v="2965"/>
    <d v="2025-03-15T00:00:00"/>
    <d v="1899-12-30T15:38:00"/>
    <x v="15"/>
    <x v="1"/>
    <x v="3"/>
    <x v="0"/>
    <x v="0"/>
    <x v="0"/>
    <x v="0"/>
    <s v="Resolved"/>
    <n v="2.6"/>
    <n v="1"/>
    <s v="No"/>
    <n v="3"/>
    <s v="Neutral"/>
    <s v="No"/>
    <n v="245.01"/>
    <s v="5"/>
    <x v="3"/>
    <s v="Average"/>
  </r>
  <r>
    <x v="2966"/>
    <d v="2025-01-08T00:00:00"/>
    <d v="1899-12-30T15:33:00"/>
    <x v="9"/>
    <x v="2"/>
    <x v="0"/>
    <x v="0"/>
    <x v="2"/>
    <x v="3"/>
    <x v="0"/>
    <s v="Information Provided"/>
    <n v="2.7"/>
    <n v="11.1"/>
    <s v="No"/>
    <n v="3"/>
    <s v="Neutral"/>
    <s v="No"/>
    <n v="98.69"/>
    <s v="5"/>
    <x v="5"/>
    <s v="Average"/>
  </r>
  <r>
    <x v="2967"/>
    <d v="2025-10-24T00:00:00"/>
    <d v="1899-12-30T11:40:00"/>
    <x v="0"/>
    <x v="0"/>
    <x v="3"/>
    <x v="1"/>
    <x v="2"/>
    <x v="1"/>
    <x v="0"/>
    <s v="Resolved"/>
    <n v="1.2"/>
    <n v="5.9"/>
    <s v="No"/>
    <n v="3"/>
    <s v="Neutral"/>
    <s v="No"/>
    <n v="79.430000000000007"/>
    <s v="5"/>
    <x v="10"/>
    <s v="Average"/>
  </r>
  <r>
    <x v="2968"/>
    <d v="2025-06-13T00:00:00"/>
    <d v="1899-12-30T21:35:00"/>
    <x v="12"/>
    <x v="2"/>
    <x v="1"/>
    <x v="0"/>
    <x v="2"/>
    <x v="4"/>
    <x v="0"/>
    <s v="Resolved"/>
    <n v="3.6"/>
    <n v="10.1"/>
    <s v="Yes"/>
    <n v="2"/>
    <s v="Negative"/>
    <s v="No"/>
    <n v="139.09"/>
    <s v="5"/>
    <x v="9"/>
    <s v="Average"/>
  </r>
  <r>
    <x v="2969"/>
    <d v="2025-03-26T00:00:00"/>
    <d v="1899-12-30T16:48:00"/>
    <x v="8"/>
    <x v="3"/>
    <x v="1"/>
    <x v="2"/>
    <x v="2"/>
    <x v="6"/>
    <x v="0"/>
    <s v="Refund Processed"/>
    <n v="1.3"/>
    <n v="8.6"/>
    <s v="Yes"/>
    <n v="2"/>
    <s v="Neutral"/>
    <s v="No"/>
    <n v="374.36"/>
    <s v="5"/>
    <x v="3"/>
    <s v="Average"/>
  </r>
  <r>
    <x v="2970"/>
    <d v="2025-03-13T00:00:00"/>
    <d v="1899-12-30T20:58:00"/>
    <x v="7"/>
    <x v="2"/>
    <x v="1"/>
    <x v="0"/>
    <x v="1"/>
    <x v="9"/>
    <x v="0"/>
    <s v="Account Updated"/>
    <n v="1.9"/>
    <n v="4.0999999999999996"/>
    <s v="Yes"/>
    <n v="4"/>
    <s v="Positive"/>
    <s v="No"/>
    <n v="292.39999999999998"/>
    <s v="5"/>
    <x v="3"/>
    <s v="Excellent"/>
  </r>
  <r>
    <x v="2971"/>
    <d v="2025-02-24T00:00:00"/>
    <d v="1899-12-30T15:17:00"/>
    <x v="9"/>
    <x v="2"/>
    <x v="3"/>
    <x v="1"/>
    <x v="0"/>
    <x v="0"/>
    <x v="0"/>
    <s v="Refund Processed"/>
    <n v="1.2"/>
    <n v="6.4"/>
    <s v="No"/>
    <n v="3"/>
    <s v="Neutral"/>
    <s v="No"/>
    <n v="248.98"/>
    <s v="5"/>
    <x v="11"/>
    <s v="Average"/>
  </r>
  <r>
    <x v="2972"/>
    <d v="2025-02-16T00:00:00"/>
    <d v="1899-12-30T19:35:00"/>
    <x v="17"/>
    <x v="0"/>
    <x v="3"/>
    <x v="2"/>
    <x v="2"/>
    <x v="5"/>
    <x v="0"/>
    <s v="Resolved"/>
    <n v="2.8"/>
    <n v="17.3"/>
    <s v="Yes"/>
    <n v="3"/>
    <s v="Negative"/>
    <s v="No"/>
    <n v="231.69"/>
    <s v="5"/>
    <x v="11"/>
    <s v="Average"/>
  </r>
  <r>
    <x v="2973"/>
    <d v="2025-08-26T00:00:00"/>
    <d v="1899-12-30T17:18:00"/>
    <x v="7"/>
    <x v="3"/>
    <x v="1"/>
    <x v="2"/>
    <x v="2"/>
    <x v="2"/>
    <x v="0"/>
    <s v="Information Provided"/>
    <n v="2"/>
    <n v="8.1"/>
    <s v="No"/>
    <n v="0"/>
    <s v="Negative"/>
    <s v="No"/>
    <n v="103.97"/>
    <s v="5"/>
    <x v="7"/>
    <s v="Poor"/>
  </r>
  <r>
    <x v="2974"/>
    <d v="2025-04-14T00:00:00"/>
    <d v="1899-12-30T17:00:00"/>
    <x v="0"/>
    <x v="3"/>
    <x v="0"/>
    <x v="2"/>
    <x v="2"/>
    <x v="0"/>
    <x v="1"/>
    <s v="Escalated"/>
    <n v="2.4"/>
    <n v="5.9"/>
    <s v="No"/>
    <n v="2"/>
    <s v="Negative"/>
    <s v="Yes"/>
    <n v="136.38999999999999"/>
    <s v="2"/>
    <x v="0"/>
    <s v="Average"/>
  </r>
  <r>
    <x v="2975"/>
    <d v="2025-07-29T00:00:00"/>
    <d v="1899-12-30T11:08:00"/>
    <x v="1"/>
    <x v="0"/>
    <x v="1"/>
    <x v="2"/>
    <x v="0"/>
    <x v="8"/>
    <x v="0"/>
    <s v="Account Updated"/>
    <n v="0.5"/>
    <n v="11.5"/>
    <s v="Yes"/>
    <n v="3"/>
    <s v="Neutral"/>
    <s v="No"/>
    <n v="171.42"/>
    <s v="5"/>
    <x v="4"/>
    <s v="Average"/>
  </r>
  <r>
    <x v="2976"/>
    <d v="2025-02-11T00:00:00"/>
    <d v="1899-12-30T19:26:00"/>
    <x v="5"/>
    <x v="0"/>
    <x v="0"/>
    <x v="2"/>
    <x v="0"/>
    <x v="8"/>
    <x v="2"/>
    <s v="Follow-up Required"/>
    <n v="4.8"/>
    <n v="7.6"/>
    <s v="No"/>
    <n v="5"/>
    <s v="Positive"/>
    <s v="No"/>
    <n v="89.91"/>
    <s v="3"/>
    <x v="11"/>
    <s v="Excellent"/>
  </r>
  <r>
    <x v="2977"/>
    <d v="2025-11-12T00:00:00"/>
    <d v="1899-12-30T13:41:00"/>
    <x v="3"/>
    <x v="0"/>
    <x v="1"/>
    <x v="0"/>
    <x v="2"/>
    <x v="6"/>
    <x v="1"/>
    <s v="Escalated"/>
    <n v="5.7"/>
    <n v="8.1999999999999993"/>
    <s v="No"/>
    <n v="2"/>
    <s v="Negative"/>
    <s v="Yes"/>
    <n v="35.22"/>
    <s v="2"/>
    <x v="8"/>
    <s v="Average"/>
  </r>
  <r>
    <x v="2978"/>
    <d v="2025-09-25T00:00:00"/>
    <d v="1899-12-30T11:11:00"/>
    <x v="13"/>
    <x v="0"/>
    <x v="2"/>
    <x v="0"/>
    <x v="2"/>
    <x v="2"/>
    <x v="0"/>
    <s v="Resolved"/>
    <n v="1.2"/>
    <n v="10.4"/>
    <s v="Yes"/>
    <n v="5"/>
    <s v="Positive"/>
    <s v="No"/>
    <n v="227.39"/>
    <s v="5"/>
    <x v="2"/>
    <s v="Excellent"/>
  </r>
  <r>
    <x v="2979"/>
    <d v="2025-09-20T00:00:00"/>
    <d v="1899-12-30T20:50:00"/>
    <x v="8"/>
    <x v="2"/>
    <x v="1"/>
    <x v="0"/>
    <x v="3"/>
    <x v="9"/>
    <x v="0"/>
    <s v="Resolved"/>
    <n v="7.3"/>
    <n v="9.3000000000000007"/>
    <s v="Yes"/>
    <n v="5"/>
    <s v="Positive"/>
    <s v="No"/>
    <n v="0"/>
    <s v="5"/>
    <x v="2"/>
    <s v="Excellent"/>
  </r>
  <r>
    <x v="2980"/>
    <d v="2025-12-02T00:00:00"/>
    <d v="1899-12-30T13:30:00"/>
    <x v="3"/>
    <x v="0"/>
    <x v="2"/>
    <x v="0"/>
    <x v="2"/>
    <x v="7"/>
    <x v="0"/>
    <s v="Resolved"/>
    <n v="3.4"/>
    <n v="10.3"/>
    <s v="Yes"/>
    <n v="5"/>
    <s v="Positive"/>
    <s v="No"/>
    <n v="308.72000000000003"/>
    <s v="5"/>
    <x v="1"/>
    <s v="Excellent"/>
  </r>
  <r>
    <x v="2981"/>
    <d v="2025-12-31T00:00:00"/>
    <d v="1899-12-30T19:40:00"/>
    <x v="6"/>
    <x v="3"/>
    <x v="2"/>
    <x v="0"/>
    <x v="1"/>
    <x v="7"/>
    <x v="0"/>
    <s v="Refund Processed"/>
    <n v="8.5"/>
    <n v="11.4"/>
    <s v="Yes"/>
    <n v="5"/>
    <s v="Positive"/>
    <s v="No"/>
    <n v="639.36"/>
    <s v="5"/>
    <x v="1"/>
    <s v="Excellent"/>
  </r>
  <r>
    <x v="2982"/>
    <d v="2025-09-16T00:00:00"/>
    <d v="1899-12-30T19:12:00"/>
    <x v="11"/>
    <x v="1"/>
    <x v="0"/>
    <x v="0"/>
    <x v="2"/>
    <x v="5"/>
    <x v="0"/>
    <s v="Information Provided"/>
    <n v="2.9"/>
    <n v="5.7"/>
    <s v="Yes"/>
    <n v="3"/>
    <s v="Neutral"/>
    <s v="No"/>
    <n v="324.73"/>
    <s v="5"/>
    <x v="2"/>
    <s v="Average"/>
  </r>
  <r>
    <x v="2983"/>
    <d v="2025-10-10T00:00:00"/>
    <d v="1899-12-30T08:42:00"/>
    <x v="4"/>
    <x v="2"/>
    <x v="1"/>
    <x v="0"/>
    <x v="2"/>
    <x v="2"/>
    <x v="2"/>
    <s v="Follow-up Required"/>
    <n v="2.6"/>
    <n v="4.5"/>
    <s v="No"/>
    <n v="5"/>
    <s v="Positive"/>
    <s v="No"/>
    <n v="79.959999999999994"/>
    <s v="3"/>
    <x v="10"/>
    <s v="Excellent"/>
  </r>
  <r>
    <x v="2984"/>
    <d v="2025-04-24T00:00:00"/>
    <d v="1899-12-30T15:15:00"/>
    <x v="18"/>
    <x v="0"/>
    <x v="1"/>
    <x v="0"/>
    <x v="2"/>
    <x v="3"/>
    <x v="0"/>
    <s v="Information Provided"/>
    <n v="1.8"/>
    <n v="10.8"/>
    <s v="Yes"/>
    <n v="1"/>
    <s v="Negative"/>
    <s v="No"/>
    <n v="162.71"/>
    <s v="5"/>
    <x v="0"/>
    <s v="Poor"/>
  </r>
  <r>
    <x v="2985"/>
    <d v="2025-12-29T00:00:00"/>
    <d v="1899-12-30T12:43:00"/>
    <x v="13"/>
    <x v="1"/>
    <x v="1"/>
    <x v="0"/>
    <x v="2"/>
    <x v="0"/>
    <x v="3"/>
    <s v="No Resolution"/>
    <n v="3.7"/>
    <n v="6"/>
    <s v="No"/>
    <n v="2"/>
    <s v="Negative"/>
    <s v="No"/>
    <n v="328.27"/>
    <s v="0"/>
    <x v="1"/>
    <s v="Average"/>
  </r>
  <r>
    <x v="2986"/>
    <d v="2025-02-09T00:00:00"/>
    <d v="1899-12-30T18:24:00"/>
    <x v="16"/>
    <x v="0"/>
    <x v="2"/>
    <x v="2"/>
    <x v="2"/>
    <x v="0"/>
    <x v="2"/>
    <s v="Follow-up Required"/>
    <n v="0.4"/>
    <n v="11.4"/>
    <s v="No"/>
    <n v="3"/>
    <s v="Neutral"/>
    <s v="No"/>
    <n v="195.22"/>
    <s v="3"/>
    <x v="11"/>
    <s v="Average"/>
  </r>
  <r>
    <x v="2987"/>
    <d v="2025-08-08T00:00:00"/>
    <d v="1899-12-30T13:55:00"/>
    <x v="18"/>
    <x v="1"/>
    <x v="2"/>
    <x v="0"/>
    <x v="2"/>
    <x v="5"/>
    <x v="0"/>
    <s v="Refund Processed"/>
    <n v="1.5"/>
    <n v="10.9"/>
    <s v="Yes"/>
    <n v="0"/>
    <s v="Neutral"/>
    <s v="No"/>
    <n v="253.91"/>
    <s v="5"/>
    <x v="7"/>
    <s v="Poor"/>
  </r>
  <r>
    <x v="2988"/>
    <d v="2025-05-09T00:00:00"/>
    <d v="1899-12-30T21:05:00"/>
    <x v="0"/>
    <x v="1"/>
    <x v="3"/>
    <x v="2"/>
    <x v="2"/>
    <x v="6"/>
    <x v="0"/>
    <s v="Refund Processed"/>
    <n v="2.2999999999999998"/>
    <n v="8.6"/>
    <s v="Yes"/>
    <n v="5"/>
    <s v="Positive"/>
    <s v="No"/>
    <n v="100.2"/>
    <s v="5"/>
    <x v="6"/>
    <s v="Excellent"/>
  </r>
  <r>
    <x v="2989"/>
    <d v="2025-01-08T00:00:00"/>
    <d v="1899-12-30T13:15:00"/>
    <x v="2"/>
    <x v="3"/>
    <x v="1"/>
    <x v="0"/>
    <x v="2"/>
    <x v="0"/>
    <x v="0"/>
    <s v="Account Updated"/>
    <n v="1.2"/>
    <n v="8.5"/>
    <s v="Yes"/>
    <n v="3"/>
    <s v="Neutral"/>
    <s v="No"/>
    <n v="194.04"/>
    <s v="5"/>
    <x v="5"/>
    <s v="Average"/>
  </r>
  <r>
    <x v="2990"/>
    <d v="2025-04-11T00:00:00"/>
    <d v="1899-12-30T16:52:00"/>
    <x v="19"/>
    <x v="1"/>
    <x v="2"/>
    <x v="2"/>
    <x v="0"/>
    <x v="1"/>
    <x v="0"/>
    <s v="Account Updated"/>
    <n v="0.5"/>
    <n v="11.7"/>
    <s v="Yes"/>
    <n v="0"/>
    <s v="Positive"/>
    <s v="No"/>
    <n v="33.020000000000003"/>
    <s v="5"/>
    <x v="0"/>
    <s v="Poor"/>
  </r>
  <r>
    <x v="2991"/>
    <d v="2025-06-25T00:00:00"/>
    <d v="1899-12-30T17:57:00"/>
    <x v="15"/>
    <x v="2"/>
    <x v="1"/>
    <x v="2"/>
    <x v="0"/>
    <x v="6"/>
    <x v="0"/>
    <s v="Account Updated"/>
    <n v="1.8"/>
    <n v="6.8"/>
    <s v="Yes"/>
    <n v="4"/>
    <s v="Positive"/>
    <s v="No"/>
    <n v="101.81"/>
    <s v="5"/>
    <x v="9"/>
    <s v="Excellent"/>
  </r>
  <r>
    <x v="2992"/>
    <d v="2025-04-17T00:00:00"/>
    <d v="1899-12-30T12:14:00"/>
    <x v="7"/>
    <x v="1"/>
    <x v="0"/>
    <x v="1"/>
    <x v="2"/>
    <x v="2"/>
    <x v="2"/>
    <s v="Follow-up Required"/>
    <n v="0.9"/>
    <n v="11.3"/>
    <s v="No"/>
    <n v="5"/>
    <s v="Positive"/>
    <s v="Yes"/>
    <n v="202.27"/>
    <s v="3"/>
    <x v="0"/>
    <s v="Excellent"/>
  </r>
  <r>
    <x v="2993"/>
    <d v="2025-04-11T00:00:00"/>
    <d v="1899-12-30T11:38:00"/>
    <x v="8"/>
    <x v="0"/>
    <x v="2"/>
    <x v="1"/>
    <x v="0"/>
    <x v="1"/>
    <x v="0"/>
    <s v="Resolved"/>
    <n v="2.7"/>
    <n v="14.4"/>
    <s v="Yes"/>
    <n v="0"/>
    <s v="Positive"/>
    <s v="Yes"/>
    <n v="74.31"/>
    <s v="5"/>
    <x v="0"/>
    <s v="Poor"/>
  </r>
  <r>
    <x v="2994"/>
    <d v="2025-09-17T00:00:00"/>
    <d v="1899-12-30T08:51:00"/>
    <x v="3"/>
    <x v="0"/>
    <x v="2"/>
    <x v="0"/>
    <x v="3"/>
    <x v="5"/>
    <x v="0"/>
    <s v="Refund Processed"/>
    <n v="1.8"/>
    <n v="10.8"/>
    <s v="No"/>
    <n v="5"/>
    <s v="Positive"/>
    <s v="No"/>
    <n v="94.29"/>
    <s v="5"/>
    <x v="2"/>
    <s v="Excellent"/>
  </r>
  <r>
    <x v="2995"/>
    <d v="2025-09-03T00:00:00"/>
    <d v="1899-12-30T08:18:00"/>
    <x v="16"/>
    <x v="1"/>
    <x v="0"/>
    <x v="3"/>
    <x v="0"/>
    <x v="7"/>
    <x v="1"/>
    <s v="Escalated"/>
    <n v="0.6"/>
    <n v="12"/>
    <s v="No"/>
    <n v="3"/>
    <s v="Negative"/>
    <s v="Yes"/>
    <n v="266.56"/>
    <s v="2"/>
    <x v="2"/>
    <s v="Average"/>
  </r>
  <r>
    <x v="2996"/>
    <d v="2025-10-02T00:00:00"/>
    <d v="1899-12-30T14:59:00"/>
    <x v="0"/>
    <x v="3"/>
    <x v="0"/>
    <x v="2"/>
    <x v="2"/>
    <x v="3"/>
    <x v="0"/>
    <s v="Resolved"/>
    <n v="1.3"/>
    <n v="9.4"/>
    <s v="Yes"/>
    <n v="4"/>
    <s v="Positive"/>
    <s v="No"/>
    <n v="237.78"/>
    <s v="5"/>
    <x v="10"/>
    <s v="Excellent"/>
  </r>
  <r>
    <x v="2997"/>
    <d v="2025-02-01T00:00:00"/>
    <d v="1899-12-30T21:46:00"/>
    <x v="14"/>
    <x v="0"/>
    <x v="1"/>
    <x v="2"/>
    <x v="2"/>
    <x v="5"/>
    <x v="0"/>
    <s v="Resolved"/>
    <n v="2"/>
    <n v="12.9"/>
    <s v="No"/>
    <n v="1"/>
    <s v="Negative"/>
    <s v="No"/>
    <n v="408.4"/>
    <s v="5"/>
    <x v="11"/>
    <s v="Poor"/>
  </r>
  <r>
    <x v="2998"/>
    <d v="2025-05-17T00:00:00"/>
    <d v="1899-12-30T12:09:00"/>
    <x v="8"/>
    <x v="3"/>
    <x v="3"/>
    <x v="1"/>
    <x v="0"/>
    <x v="3"/>
    <x v="0"/>
    <s v="Information Provided"/>
    <n v="6.4"/>
    <n v="8.5"/>
    <s v="Yes"/>
    <n v="3"/>
    <s v="Neutral"/>
    <s v="No"/>
    <n v="107.35"/>
    <s v="5"/>
    <x v="6"/>
    <s v="Average"/>
  </r>
  <r>
    <x v="2999"/>
    <d v="2025-01-12T00:00:00"/>
    <d v="1899-12-30T08:25:00"/>
    <x v="0"/>
    <x v="2"/>
    <x v="3"/>
    <x v="0"/>
    <x v="3"/>
    <x v="2"/>
    <x v="0"/>
    <s v="Resolved"/>
    <n v="6.9"/>
    <n v="12.4"/>
    <s v="Yes"/>
    <n v="3"/>
    <s v="Neutral"/>
    <s v="No"/>
    <n v="198.74"/>
    <s v="5"/>
    <x v="5"/>
    <s v="Average"/>
  </r>
  <r>
    <x v="3000"/>
    <d v="2025-10-29T00:00:00"/>
    <d v="1899-12-30T09:44:00"/>
    <x v="1"/>
    <x v="1"/>
    <x v="3"/>
    <x v="2"/>
    <x v="2"/>
    <x v="3"/>
    <x v="2"/>
    <s v="Follow-up Required"/>
    <n v="0.9"/>
    <n v="11.8"/>
    <s v="No"/>
    <n v="3"/>
    <s v="Negative"/>
    <s v="No"/>
    <n v="114.83"/>
    <s v="3"/>
    <x v="10"/>
    <s v="Average"/>
  </r>
  <r>
    <x v="3001"/>
    <d v="2025-01-16T00:00:00"/>
    <d v="1899-12-30T08:04:00"/>
    <x v="3"/>
    <x v="0"/>
    <x v="2"/>
    <x v="0"/>
    <x v="2"/>
    <x v="1"/>
    <x v="3"/>
    <s v="No Resolution"/>
    <n v="2.4"/>
    <n v="13.6"/>
    <s v="No"/>
    <n v="1"/>
    <s v="Negative"/>
    <s v="No"/>
    <n v="262.43"/>
    <s v="0"/>
    <x v="5"/>
    <s v="Poor"/>
  </r>
  <r>
    <x v="3002"/>
    <d v="2025-05-09T00:00:00"/>
    <d v="1899-12-30T13:51:00"/>
    <x v="16"/>
    <x v="3"/>
    <x v="1"/>
    <x v="1"/>
    <x v="3"/>
    <x v="7"/>
    <x v="0"/>
    <s v="Resolved"/>
    <n v="13"/>
    <n v="9.6"/>
    <s v="Yes"/>
    <n v="5"/>
    <s v="Positive"/>
    <s v="No"/>
    <n v="187.6"/>
    <s v="5"/>
    <x v="6"/>
    <s v="Excellent"/>
  </r>
  <r>
    <x v="3003"/>
    <d v="2025-03-04T00:00:00"/>
    <d v="1899-12-30T17:42:00"/>
    <x v="5"/>
    <x v="2"/>
    <x v="1"/>
    <x v="0"/>
    <x v="0"/>
    <x v="7"/>
    <x v="0"/>
    <s v="Resolved"/>
    <n v="8.9"/>
    <n v="10.3"/>
    <s v="Yes"/>
    <n v="4"/>
    <s v="Positive"/>
    <s v="No"/>
    <n v="48.97"/>
    <s v="5"/>
    <x v="3"/>
    <s v="Excellent"/>
  </r>
  <r>
    <x v="3004"/>
    <d v="2025-04-19T00:00:00"/>
    <d v="1899-12-30T10:38:00"/>
    <x v="12"/>
    <x v="1"/>
    <x v="0"/>
    <x v="2"/>
    <x v="2"/>
    <x v="0"/>
    <x v="0"/>
    <s v="Resolved"/>
    <n v="1.9"/>
    <n v="7.1"/>
    <s v="Yes"/>
    <n v="5"/>
    <s v="Positive"/>
    <s v="No"/>
    <n v="224.58"/>
    <s v="5"/>
    <x v="0"/>
    <s v="Excellent"/>
  </r>
  <r>
    <x v="3005"/>
    <d v="2025-01-21T00:00:00"/>
    <d v="1899-12-30T16:46:00"/>
    <x v="10"/>
    <x v="3"/>
    <x v="3"/>
    <x v="0"/>
    <x v="3"/>
    <x v="7"/>
    <x v="2"/>
    <s v="Follow-up Required"/>
    <n v="5"/>
    <n v="7.7"/>
    <s v="No"/>
    <n v="5"/>
    <s v="Positive"/>
    <s v="No"/>
    <n v="619.45000000000005"/>
    <s v="3"/>
    <x v="5"/>
    <s v="Excellent"/>
  </r>
  <r>
    <x v="3006"/>
    <d v="2025-06-07T00:00:00"/>
    <d v="1899-12-30T11:59:00"/>
    <x v="18"/>
    <x v="1"/>
    <x v="3"/>
    <x v="0"/>
    <x v="2"/>
    <x v="0"/>
    <x v="0"/>
    <s v="Resolved"/>
    <n v="6.1"/>
    <n v="13.4"/>
    <s v="No"/>
    <n v="3"/>
    <s v="Negative"/>
    <s v="No"/>
    <n v="48.44"/>
    <s v="5"/>
    <x v="9"/>
    <s v="Average"/>
  </r>
  <r>
    <x v="3007"/>
    <d v="2025-09-26T00:00:00"/>
    <d v="1899-12-30T13:13:00"/>
    <x v="4"/>
    <x v="1"/>
    <x v="0"/>
    <x v="1"/>
    <x v="2"/>
    <x v="2"/>
    <x v="0"/>
    <s v="Account Updated"/>
    <n v="3.4"/>
    <n v="8.6"/>
    <s v="Yes"/>
    <n v="1"/>
    <s v="Negative"/>
    <s v="No"/>
    <n v="549.12"/>
    <s v="5"/>
    <x v="2"/>
    <s v="Poor"/>
  </r>
  <r>
    <x v="3008"/>
    <d v="2025-06-11T00:00:00"/>
    <d v="1899-12-30T08:23:00"/>
    <x v="12"/>
    <x v="1"/>
    <x v="3"/>
    <x v="2"/>
    <x v="0"/>
    <x v="2"/>
    <x v="0"/>
    <s v="Resolved"/>
    <n v="1.2"/>
    <n v="10.8"/>
    <s v="No"/>
    <n v="3"/>
    <s v="Neutral"/>
    <s v="No"/>
    <n v="123.42"/>
    <s v="5"/>
    <x v="9"/>
    <s v="Average"/>
  </r>
  <r>
    <x v="3009"/>
    <d v="2025-09-17T00:00:00"/>
    <d v="1899-12-30T13:14:00"/>
    <x v="4"/>
    <x v="3"/>
    <x v="3"/>
    <x v="1"/>
    <x v="3"/>
    <x v="5"/>
    <x v="3"/>
    <s v="No Resolution"/>
    <n v="0.8"/>
    <n v="6.9"/>
    <s v="No"/>
    <n v="2"/>
    <s v="Negative"/>
    <s v="No"/>
    <n v="129.19999999999999"/>
    <s v="0"/>
    <x v="2"/>
    <s v="Average"/>
  </r>
  <r>
    <x v="3010"/>
    <d v="2025-04-12T00:00:00"/>
    <d v="1899-12-30T20:01:00"/>
    <x v="11"/>
    <x v="0"/>
    <x v="3"/>
    <x v="0"/>
    <x v="2"/>
    <x v="1"/>
    <x v="0"/>
    <s v="Account Updated"/>
    <n v="4.8"/>
    <n v="15.9"/>
    <s v="Yes"/>
    <n v="5"/>
    <s v="Positive"/>
    <s v="No"/>
    <n v="174.55"/>
    <s v="5"/>
    <x v="0"/>
    <s v="Excellent"/>
  </r>
  <r>
    <x v="3011"/>
    <d v="2025-08-11T00:00:00"/>
    <d v="1899-12-30T18:35:00"/>
    <x v="17"/>
    <x v="1"/>
    <x v="0"/>
    <x v="0"/>
    <x v="0"/>
    <x v="6"/>
    <x v="0"/>
    <s v="Resolved"/>
    <n v="3.2"/>
    <n v="11.2"/>
    <s v="Yes"/>
    <n v="4"/>
    <s v="Positive"/>
    <s v="No"/>
    <n v="26.41"/>
    <s v="5"/>
    <x v="7"/>
    <s v="Excellent"/>
  </r>
  <r>
    <x v="3012"/>
    <d v="2025-02-28T00:00:00"/>
    <d v="1899-12-30T15:08:00"/>
    <x v="3"/>
    <x v="2"/>
    <x v="0"/>
    <x v="2"/>
    <x v="2"/>
    <x v="4"/>
    <x v="2"/>
    <s v="Follow-up Required"/>
    <n v="2.2000000000000002"/>
    <n v="14"/>
    <s v="No"/>
    <n v="4"/>
    <s v="Neutral"/>
    <s v="Yes"/>
    <n v="151.94999999999999"/>
    <s v="3"/>
    <x v="11"/>
    <s v="Excellent"/>
  </r>
  <r>
    <x v="3013"/>
    <d v="2025-09-04T00:00:00"/>
    <d v="1899-12-30T14:02:00"/>
    <x v="13"/>
    <x v="3"/>
    <x v="2"/>
    <x v="3"/>
    <x v="1"/>
    <x v="8"/>
    <x v="0"/>
    <s v="Resolved"/>
    <n v="3.6"/>
    <n v="7.6"/>
    <s v="Yes"/>
    <n v="4"/>
    <s v="Neutral"/>
    <s v="Yes"/>
    <n v="896.31"/>
    <s v="5"/>
    <x v="2"/>
    <s v="Excellent"/>
  </r>
  <r>
    <x v="3014"/>
    <d v="2025-05-08T00:00:00"/>
    <d v="1899-12-30T16:01:00"/>
    <x v="19"/>
    <x v="1"/>
    <x v="2"/>
    <x v="2"/>
    <x v="0"/>
    <x v="2"/>
    <x v="0"/>
    <s v="Refund Processed"/>
    <n v="0.7"/>
    <n v="15.4"/>
    <s v="No"/>
    <n v="4"/>
    <s v="Positive"/>
    <s v="No"/>
    <n v="135.62"/>
    <s v="5"/>
    <x v="6"/>
    <s v="Excellent"/>
  </r>
  <r>
    <x v="3015"/>
    <d v="2025-10-10T00:00:00"/>
    <d v="1899-12-30T17:51:00"/>
    <x v="0"/>
    <x v="1"/>
    <x v="0"/>
    <x v="0"/>
    <x v="3"/>
    <x v="3"/>
    <x v="0"/>
    <s v="Information Provided"/>
    <n v="2.9"/>
    <n v="10.1"/>
    <s v="Yes"/>
    <n v="0"/>
    <s v="Neutral"/>
    <s v="No"/>
    <n v="162.49"/>
    <s v="5"/>
    <x v="10"/>
    <s v="Poor"/>
  </r>
  <r>
    <x v="3016"/>
    <d v="2025-11-21T00:00:00"/>
    <d v="1899-12-30T10:59:00"/>
    <x v="15"/>
    <x v="2"/>
    <x v="2"/>
    <x v="2"/>
    <x v="2"/>
    <x v="4"/>
    <x v="3"/>
    <s v="No Resolution"/>
    <n v="0.5"/>
    <n v="2.8"/>
    <s v="No"/>
    <n v="3"/>
    <s v="Negative"/>
    <s v="No"/>
    <n v="256.89999999999998"/>
    <s v="0"/>
    <x v="8"/>
    <s v="Average"/>
  </r>
  <r>
    <x v="3017"/>
    <d v="2025-01-25T00:00:00"/>
    <d v="1899-12-30T14:14:00"/>
    <x v="7"/>
    <x v="1"/>
    <x v="3"/>
    <x v="0"/>
    <x v="2"/>
    <x v="3"/>
    <x v="0"/>
    <s v="Account Updated"/>
    <n v="1.1000000000000001"/>
    <n v="6.9"/>
    <s v="Yes"/>
    <n v="5"/>
    <s v="Positive"/>
    <s v="No"/>
    <n v="345.45"/>
    <s v="5"/>
    <x v="5"/>
    <s v="Excellent"/>
  </r>
  <r>
    <x v="3018"/>
    <d v="2025-05-11T00:00:00"/>
    <d v="1899-12-30T17:41:00"/>
    <x v="12"/>
    <x v="3"/>
    <x v="2"/>
    <x v="0"/>
    <x v="2"/>
    <x v="7"/>
    <x v="0"/>
    <s v="Resolved"/>
    <n v="2.8"/>
    <n v="10.6"/>
    <s v="Yes"/>
    <n v="4"/>
    <s v="Neutral"/>
    <s v="No"/>
    <n v="127.12"/>
    <s v="5"/>
    <x v="6"/>
    <s v="Excellent"/>
  </r>
  <r>
    <x v="3019"/>
    <d v="2025-12-19T00:00:00"/>
    <d v="1899-12-30T12:38:00"/>
    <x v="7"/>
    <x v="1"/>
    <x v="2"/>
    <x v="0"/>
    <x v="1"/>
    <x v="6"/>
    <x v="0"/>
    <s v="Resolved"/>
    <n v="5.3"/>
    <n v="4.9000000000000004"/>
    <s v="Yes"/>
    <n v="3"/>
    <s v="Neutral"/>
    <s v="No"/>
    <n v="195.1"/>
    <s v="5"/>
    <x v="1"/>
    <s v="Average"/>
  </r>
  <r>
    <x v="3020"/>
    <d v="2025-07-15T00:00:00"/>
    <d v="1899-12-30T10:42:00"/>
    <x v="12"/>
    <x v="3"/>
    <x v="2"/>
    <x v="0"/>
    <x v="2"/>
    <x v="9"/>
    <x v="2"/>
    <s v="Follow-up Required"/>
    <n v="1.5"/>
    <n v="10.5"/>
    <s v="No"/>
    <n v="0"/>
    <s v="Neutral"/>
    <s v="No"/>
    <n v="118.7"/>
    <s v="3"/>
    <x v="4"/>
    <s v="Poor"/>
  </r>
  <r>
    <x v="3021"/>
    <d v="2025-10-08T00:00:00"/>
    <d v="1899-12-30T09:04:00"/>
    <x v="7"/>
    <x v="1"/>
    <x v="1"/>
    <x v="2"/>
    <x v="0"/>
    <x v="7"/>
    <x v="0"/>
    <s v="Refund Processed"/>
    <n v="3.7"/>
    <n v="9.8000000000000007"/>
    <s v="Yes"/>
    <n v="0"/>
    <s v="Neutral"/>
    <s v="No"/>
    <n v="62.14"/>
    <s v="5"/>
    <x v="10"/>
    <s v="Poor"/>
  </r>
  <r>
    <x v="3022"/>
    <d v="2025-06-03T00:00:00"/>
    <d v="1899-12-30T12:03:00"/>
    <x v="15"/>
    <x v="0"/>
    <x v="1"/>
    <x v="0"/>
    <x v="1"/>
    <x v="4"/>
    <x v="0"/>
    <s v="Information Provided"/>
    <n v="4.9000000000000004"/>
    <n v="9.9"/>
    <s v="Yes"/>
    <n v="5"/>
    <s v="Positive"/>
    <s v="No"/>
    <n v="246.12"/>
    <s v="5"/>
    <x v="9"/>
    <s v="Excellent"/>
  </r>
  <r>
    <x v="3023"/>
    <d v="2025-05-13T00:00:00"/>
    <d v="1899-12-30T09:53:00"/>
    <x v="6"/>
    <x v="1"/>
    <x v="0"/>
    <x v="0"/>
    <x v="2"/>
    <x v="9"/>
    <x v="0"/>
    <s v="Information Provided"/>
    <n v="4"/>
    <n v="10"/>
    <s v="Yes"/>
    <n v="2"/>
    <s v="Neutral"/>
    <s v="No"/>
    <n v="332.85"/>
    <s v="5"/>
    <x v="6"/>
    <s v="Average"/>
  </r>
  <r>
    <x v="3024"/>
    <d v="2025-08-15T00:00:00"/>
    <d v="1899-12-30T15:02:00"/>
    <x v="13"/>
    <x v="3"/>
    <x v="0"/>
    <x v="0"/>
    <x v="2"/>
    <x v="4"/>
    <x v="0"/>
    <s v="Resolved"/>
    <n v="7.2"/>
    <n v="1.7"/>
    <s v="Yes"/>
    <n v="1"/>
    <s v="Negative"/>
    <s v="No"/>
    <n v="66.52"/>
    <s v="5"/>
    <x v="7"/>
    <s v="Poor"/>
  </r>
  <r>
    <x v="3025"/>
    <d v="2025-07-08T00:00:00"/>
    <d v="1899-12-30T11:47:00"/>
    <x v="5"/>
    <x v="1"/>
    <x v="1"/>
    <x v="0"/>
    <x v="2"/>
    <x v="7"/>
    <x v="2"/>
    <s v="Follow-up Required"/>
    <n v="1.4"/>
    <n v="9.3000000000000007"/>
    <s v="No"/>
    <n v="1"/>
    <s v="Negative"/>
    <s v="No"/>
    <n v="145.24"/>
    <s v="3"/>
    <x v="4"/>
    <s v="Poor"/>
  </r>
  <r>
    <x v="3026"/>
    <d v="2025-09-22T00:00:00"/>
    <d v="1899-12-30T14:01:00"/>
    <x v="11"/>
    <x v="1"/>
    <x v="2"/>
    <x v="1"/>
    <x v="2"/>
    <x v="5"/>
    <x v="0"/>
    <s v="Information Provided"/>
    <n v="2"/>
    <n v="4.5999999999999996"/>
    <s v="Yes"/>
    <n v="0"/>
    <s v="Neutral"/>
    <s v="No"/>
    <n v="201.06"/>
    <s v="5"/>
    <x v="2"/>
    <s v="Poor"/>
  </r>
  <r>
    <x v="3027"/>
    <d v="2025-05-14T00:00:00"/>
    <d v="1899-12-30T08:43:00"/>
    <x v="13"/>
    <x v="2"/>
    <x v="3"/>
    <x v="0"/>
    <x v="3"/>
    <x v="7"/>
    <x v="2"/>
    <s v="Follow-up Required"/>
    <n v="1.4"/>
    <n v="8.4"/>
    <s v="No"/>
    <n v="1"/>
    <s v="Negative"/>
    <s v="No"/>
    <n v="195.15"/>
    <s v="3"/>
    <x v="6"/>
    <s v="Poor"/>
  </r>
  <r>
    <x v="3028"/>
    <d v="2025-07-30T00:00:00"/>
    <d v="1899-12-30T19:04:00"/>
    <x v="8"/>
    <x v="1"/>
    <x v="2"/>
    <x v="0"/>
    <x v="1"/>
    <x v="9"/>
    <x v="2"/>
    <s v="Follow-up Required"/>
    <n v="4.9000000000000004"/>
    <n v="5.2"/>
    <s v="No"/>
    <n v="4"/>
    <s v="Positive"/>
    <s v="No"/>
    <n v="234.51"/>
    <s v="3"/>
    <x v="4"/>
    <s v="Excellent"/>
  </r>
  <r>
    <x v="3029"/>
    <d v="2025-03-01T00:00:00"/>
    <d v="1899-12-30T16:35:00"/>
    <x v="17"/>
    <x v="0"/>
    <x v="2"/>
    <x v="1"/>
    <x v="2"/>
    <x v="7"/>
    <x v="1"/>
    <s v="Escalated"/>
    <n v="6.6"/>
    <n v="8"/>
    <s v="No"/>
    <n v="0"/>
    <s v="Negative"/>
    <s v="Yes"/>
    <n v="83.8"/>
    <s v="2"/>
    <x v="3"/>
    <s v="Poor"/>
  </r>
  <r>
    <x v="3030"/>
    <d v="2025-12-30T00:00:00"/>
    <d v="1899-12-30T13:02:00"/>
    <x v="10"/>
    <x v="1"/>
    <x v="3"/>
    <x v="1"/>
    <x v="2"/>
    <x v="1"/>
    <x v="0"/>
    <s v="Resolved"/>
    <n v="6.4"/>
    <n v="13.5"/>
    <s v="Yes"/>
    <n v="5"/>
    <s v="Positive"/>
    <s v="No"/>
    <n v="78.47"/>
    <s v="5"/>
    <x v="1"/>
    <s v="Excellent"/>
  </r>
  <r>
    <x v="3031"/>
    <d v="2025-12-30T00:00:00"/>
    <d v="1899-12-30T21:15:00"/>
    <x v="5"/>
    <x v="1"/>
    <x v="3"/>
    <x v="2"/>
    <x v="2"/>
    <x v="1"/>
    <x v="0"/>
    <s v="Resolved"/>
    <n v="3.9"/>
    <n v="7.7"/>
    <s v="No"/>
    <n v="5"/>
    <s v="Positive"/>
    <s v="No"/>
    <n v="65.739999999999995"/>
    <s v="5"/>
    <x v="1"/>
    <s v="Excellent"/>
  </r>
  <r>
    <x v="3032"/>
    <d v="2025-08-01T00:00:00"/>
    <d v="1899-12-30T19:33:00"/>
    <x v="5"/>
    <x v="2"/>
    <x v="1"/>
    <x v="0"/>
    <x v="2"/>
    <x v="5"/>
    <x v="0"/>
    <s v="Refund Processed"/>
    <n v="9.9"/>
    <n v="11.8"/>
    <s v="Yes"/>
    <n v="5"/>
    <s v="Positive"/>
    <s v="No"/>
    <n v="86.31"/>
    <s v="5"/>
    <x v="7"/>
    <s v="Excellent"/>
  </r>
  <r>
    <x v="3033"/>
    <d v="2025-08-04T00:00:00"/>
    <d v="1899-12-30T20:24:00"/>
    <x v="5"/>
    <x v="2"/>
    <x v="2"/>
    <x v="2"/>
    <x v="2"/>
    <x v="3"/>
    <x v="3"/>
    <s v="No Resolution"/>
    <n v="0.5"/>
    <n v="11.6"/>
    <s v="No"/>
    <n v="5"/>
    <s v="Positive"/>
    <s v="No"/>
    <n v="352.99"/>
    <s v="0"/>
    <x v="7"/>
    <s v="Excellent"/>
  </r>
  <r>
    <x v="3034"/>
    <d v="2025-08-14T00:00:00"/>
    <d v="1899-12-30T16:33:00"/>
    <x v="11"/>
    <x v="3"/>
    <x v="3"/>
    <x v="2"/>
    <x v="2"/>
    <x v="7"/>
    <x v="1"/>
    <s v="Escalated"/>
    <n v="1"/>
    <n v="6.9"/>
    <s v="No"/>
    <n v="2"/>
    <s v="Negative"/>
    <s v="Yes"/>
    <n v="364.84"/>
    <s v="2"/>
    <x v="7"/>
    <s v="Average"/>
  </r>
  <r>
    <x v="3035"/>
    <d v="2025-05-11T00:00:00"/>
    <d v="1899-12-30T10:26:00"/>
    <x v="8"/>
    <x v="0"/>
    <x v="0"/>
    <x v="2"/>
    <x v="0"/>
    <x v="1"/>
    <x v="0"/>
    <s v="Replacement Initiated"/>
    <n v="4.8"/>
    <n v="11.7"/>
    <s v="Yes"/>
    <n v="5"/>
    <s v="Positive"/>
    <s v="No"/>
    <n v="74.959999999999994"/>
    <s v="5"/>
    <x v="6"/>
    <s v="Excellent"/>
  </r>
  <r>
    <x v="3036"/>
    <d v="2025-03-17T00:00:00"/>
    <d v="1899-12-30T18:42:00"/>
    <x v="6"/>
    <x v="2"/>
    <x v="3"/>
    <x v="1"/>
    <x v="2"/>
    <x v="2"/>
    <x v="3"/>
    <s v="No Resolution"/>
    <n v="2.7"/>
    <n v="12.4"/>
    <s v="No"/>
    <n v="1"/>
    <s v="Negative"/>
    <s v="No"/>
    <n v="178.42"/>
    <s v="0"/>
    <x v="3"/>
    <s v="Poor"/>
  </r>
  <r>
    <x v="3037"/>
    <d v="2025-10-13T00:00:00"/>
    <d v="1899-12-30T13:30:00"/>
    <x v="19"/>
    <x v="1"/>
    <x v="0"/>
    <x v="0"/>
    <x v="2"/>
    <x v="9"/>
    <x v="2"/>
    <s v="Follow-up Required"/>
    <n v="4"/>
    <n v="9"/>
    <s v="No"/>
    <n v="1"/>
    <s v="Negative"/>
    <s v="No"/>
    <n v="291.95999999999998"/>
    <s v="3"/>
    <x v="10"/>
    <s v="Poor"/>
  </r>
  <r>
    <x v="3038"/>
    <d v="2025-10-04T00:00:00"/>
    <d v="1899-12-30T18:30:00"/>
    <x v="7"/>
    <x v="1"/>
    <x v="1"/>
    <x v="3"/>
    <x v="3"/>
    <x v="0"/>
    <x v="1"/>
    <s v="Escalated"/>
    <n v="6.9"/>
    <n v="2.6"/>
    <s v="No"/>
    <n v="2"/>
    <s v="Negative"/>
    <s v="Yes"/>
    <n v="609.49"/>
    <s v="2"/>
    <x v="10"/>
    <s v="Average"/>
  </r>
  <r>
    <x v="3039"/>
    <d v="2025-06-05T00:00:00"/>
    <d v="1899-12-30T19:35:00"/>
    <x v="8"/>
    <x v="2"/>
    <x v="3"/>
    <x v="0"/>
    <x v="2"/>
    <x v="2"/>
    <x v="0"/>
    <s v="Refund Processed"/>
    <n v="3.1"/>
    <n v="9.5"/>
    <s v="No"/>
    <n v="3"/>
    <s v="Neutral"/>
    <s v="No"/>
    <n v="82.8"/>
    <s v="5"/>
    <x v="9"/>
    <s v="Average"/>
  </r>
  <r>
    <x v="3040"/>
    <d v="2025-09-05T00:00:00"/>
    <d v="1899-12-30T10:59:00"/>
    <x v="5"/>
    <x v="1"/>
    <x v="3"/>
    <x v="0"/>
    <x v="0"/>
    <x v="4"/>
    <x v="1"/>
    <s v="Escalated"/>
    <n v="2.2000000000000002"/>
    <n v="11.3"/>
    <s v="No"/>
    <n v="3"/>
    <s v="Neutral"/>
    <s v="Yes"/>
    <n v="187.94"/>
    <s v="2"/>
    <x v="2"/>
    <s v="Average"/>
  </r>
  <r>
    <x v="3041"/>
    <d v="2025-08-06T00:00:00"/>
    <d v="1899-12-30T17:35:00"/>
    <x v="5"/>
    <x v="2"/>
    <x v="0"/>
    <x v="0"/>
    <x v="2"/>
    <x v="1"/>
    <x v="1"/>
    <s v="Escalated"/>
    <n v="4.9000000000000004"/>
    <n v="19.2"/>
    <s v="No"/>
    <n v="3"/>
    <s v="Negative"/>
    <s v="Yes"/>
    <n v="74.819999999999993"/>
    <s v="2"/>
    <x v="7"/>
    <s v="Average"/>
  </r>
  <r>
    <x v="3042"/>
    <d v="2025-07-09T00:00:00"/>
    <d v="1899-12-30T20:01:00"/>
    <x v="19"/>
    <x v="1"/>
    <x v="0"/>
    <x v="0"/>
    <x v="3"/>
    <x v="0"/>
    <x v="0"/>
    <s v="Resolved"/>
    <n v="4"/>
    <n v="4.0999999999999996"/>
    <s v="Yes"/>
    <n v="3"/>
    <s v="Neutral"/>
    <s v="No"/>
    <n v="467.53"/>
    <s v="5"/>
    <x v="4"/>
    <s v="Average"/>
  </r>
  <r>
    <x v="3043"/>
    <d v="2025-06-12T00:00:00"/>
    <d v="1899-12-30T08:29:00"/>
    <x v="19"/>
    <x v="2"/>
    <x v="2"/>
    <x v="3"/>
    <x v="2"/>
    <x v="2"/>
    <x v="3"/>
    <s v="No Resolution"/>
    <n v="0.9"/>
    <n v="7.7"/>
    <s v="No"/>
    <n v="1"/>
    <s v="Negative"/>
    <s v="No"/>
    <n v="75.87"/>
    <s v="0"/>
    <x v="9"/>
    <s v="Poor"/>
  </r>
  <r>
    <x v="3044"/>
    <d v="2025-06-29T00:00:00"/>
    <d v="1899-12-30T13:27:00"/>
    <x v="0"/>
    <x v="3"/>
    <x v="0"/>
    <x v="1"/>
    <x v="2"/>
    <x v="9"/>
    <x v="0"/>
    <s v="Information Provided"/>
    <n v="3.5"/>
    <n v="6.1"/>
    <s v="No"/>
    <n v="4"/>
    <s v="Neutral"/>
    <s v="No"/>
    <n v="85.08"/>
    <s v="5"/>
    <x v="9"/>
    <s v="Excellent"/>
  </r>
  <r>
    <x v="3045"/>
    <d v="2025-02-03T00:00:00"/>
    <d v="1899-12-30T09:39:00"/>
    <x v="15"/>
    <x v="2"/>
    <x v="2"/>
    <x v="1"/>
    <x v="2"/>
    <x v="8"/>
    <x v="0"/>
    <s v="Information Provided"/>
    <n v="3"/>
    <n v="14"/>
    <s v="Yes"/>
    <n v="5"/>
    <s v="Positive"/>
    <s v="No"/>
    <n v="186.41"/>
    <s v="5"/>
    <x v="11"/>
    <s v="Excellent"/>
  </r>
  <r>
    <x v="3046"/>
    <d v="2025-02-10T00:00:00"/>
    <d v="1899-12-30T09:29:00"/>
    <x v="3"/>
    <x v="0"/>
    <x v="3"/>
    <x v="1"/>
    <x v="2"/>
    <x v="6"/>
    <x v="2"/>
    <s v="Follow-up Required"/>
    <n v="3.7"/>
    <n v="16.7"/>
    <s v="No"/>
    <n v="2"/>
    <s v="Neutral"/>
    <s v="No"/>
    <n v="106.11"/>
    <s v="3"/>
    <x v="11"/>
    <s v="Average"/>
  </r>
  <r>
    <x v="3047"/>
    <d v="2025-11-03T00:00:00"/>
    <d v="1899-12-30T18:19:00"/>
    <x v="7"/>
    <x v="1"/>
    <x v="3"/>
    <x v="0"/>
    <x v="3"/>
    <x v="0"/>
    <x v="0"/>
    <s v="Account Updated"/>
    <n v="5.5"/>
    <n v="11.6"/>
    <s v="No"/>
    <n v="4"/>
    <s v="Positive"/>
    <s v="No"/>
    <n v="397.74"/>
    <s v="5"/>
    <x v="8"/>
    <s v="Excellent"/>
  </r>
  <r>
    <x v="3048"/>
    <d v="2025-12-04T00:00:00"/>
    <d v="1899-12-30T13:41:00"/>
    <x v="18"/>
    <x v="0"/>
    <x v="2"/>
    <x v="0"/>
    <x v="0"/>
    <x v="0"/>
    <x v="1"/>
    <s v="Escalated"/>
    <n v="2.1"/>
    <n v="7.1"/>
    <s v="No"/>
    <n v="1"/>
    <s v="Negative"/>
    <s v="Yes"/>
    <n v="66.33"/>
    <s v="2"/>
    <x v="1"/>
    <s v="Poor"/>
  </r>
  <r>
    <x v="3049"/>
    <d v="2025-11-10T00:00:00"/>
    <d v="1899-12-30T14:44:00"/>
    <x v="11"/>
    <x v="3"/>
    <x v="2"/>
    <x v="1"/>
    <x v="2"/>
    <x v="1"/>
    <x v="0"/>
    <s v="Account Updated"/>
    <n v="3.9"/>
    <n v="14.1"/>
    <s v="Yes"/>
    <n v="5"/>
    <s v="Positive"/>
    <s v="No"/>
    <n v="83.03"/>
    <s v="5"/>
    <x v="8"/>
    <s v="Excellent"/>
  </r>
  <r>
    <x v="3050"/>
    <d v="2025-03-16T00:00:00"/>
    <d v="1899-12-30T10:17:00"/>
    <x v="11"/>
    <x v="1"/>
    <x v="3"/>
    <x v="2"/>
    <x v="2"/>
    <x v="6"/>
    <x v="0"/>
    <s v="Account Updated"/>
    <n v="1.7"/>
    <n v="10.6"/>
    <s v="Yes"/>
    <n v="3"/>
    <s v="Neutral"/>
    <s v="No"/>
    <n v="78.02"/>
    <s v="5"/>
    <x v="3"/>
    <s v="Average"/>
  </r>
  <r>
    <x v="3051"/>
    <d v="2025-10-06T00:00:00"/>
    <d v="1899-12-30T17:11:00"/>
    <x v="6"/>
    <x v="3"/>
    <x v="3"/>
    <x v="0"/>
    <x v="0"/>
    <x v="4"/>
    <x v="0"/>
    <s v="Resolved"/>
    <n v="1.1000000000000001"/>
    <n v="12.9"/>
    <s v="Yes"/>
    <n v="5"/>
    <s v="Positive"/>
    <s v="No"/>
    <n v="149.47"/>
    <s v="5"/>
    <x v="10"/>
    <s v="Excellent"/>
  </r>
  <r>
    <x v="3052"/>
    <d v="2025-06-25T00:00:00"/>
    <d v="1899-12-30T12:06:00"/>
    <x v="8"/>
    <x v="1"/>
    <x v="1"/>
    <x v="2"/>
    <x v="2"/>
    <x v="8"/>
    <x v="0"/>
    <s v="Resolved"/>
    <n v="0.2"/>
    <n v="14.1"/>
    <s v="No"/>
    <n v="4"/>
    <s v="Neutral"/>
    <s v="No"/>
    <n v="109.87"/>
    <s v="5"/>
    <x v="9"/>
    <s v="Excellent"/>
  </r>
  <r>
    <x v="3053"/>
    <d v="2025-05-30T00:00:00"/>
    <d v="1899-12-30T09:00:00"/>
    <x v="18"/>
    <x v="3"/>
    <x v="1"/>
    <x v="0"/>
    <x v="2"/>
    <x v="1"/>
    <x v="2"/>
    <s v="Follow-up Required"/>
    <n v="4.5"/>
    <n v="12.7"/>
    <s v="No"/>
    <n v="3"/>
    <s v="Neutral"/>
    <s v="No"/>
    <n v="41.16"/>
    <s v="3"/>
    <x v="6"/>
    <s v="Average"/>
  </r>
  <r>
    <x v="3054"/>
    <d v="2025-09-30T00:00:00"/>
    <d v="1899-12-30T09:24:00"/>
    <x v="16"/>
    <x v="0"/>
    <x v="2"/>
    <x v="0"/>
    <x v="2"/>
    <x v="6"/>
    <x v="0"/>
    <s v="Account Updated"/>
    <n v="1.6"/>
    <n v="9.3000000000000007"/>
    <s v="Yes"/>
    <n v="5"/>
    <s v="Positive"/>
    <s v="No"/>
    <n v="200.01"/>
    <s v="5"/>
    <x v="2"/>
    <s v="Excellent"/>
  </r>
  <r>
    <x v="3055"/>
    <d v="2025-11-21T00:00:00"/>
    <d v="1899-12-30T21:49:00"/>
    <x v="7"/>
    <x v="2"/>
    <x v="3"/>
    <x v="0"/>
    <x v="2"/>
    <x v="5"/>
    <x v="0"/>
    <s v="Resolved"/>
    <n v="7.5"/>
    <n v="8.1999999999999993"/>
    <s v="No"/>
    <n v="5"/>
    <s v="Positive"/>
    <s v="No"/>
    <n v="222.01"/>
    <s v="5"/>
    <x v="8"/>
    <s v="Excellent"/>
  </r>
  <r>
    <x v="3056"/>
    <d v="2025-04-18T00:00:00"/>
    <d v="1899-12-30T12:32:00"/>
    <x v="8"/>
    <x v="0"/>
    <x v="3"/>
    <x v="0"/>
    <x v="2"/>
    <x v="1"/>
    <x v="0"/>
    <s v="Replacement Initiated"/>
    <n v="4.0999999999999996"/>
    <n v="15.6"/>
    <s v="Yes"/>
    <n v="0"/>
    <s v="Neutral"/>
    <s v="No"/>
    <n v="405.38"/>
    <s v="5"/>
    <x v="0"/>
    <s v="Poor"/>
  </r>
  <r>
    <x v="3057"/>
    <d v="2025-05-19T00:00:00"/>
    <d v="1899-12-30T10:52:00"/>
    <x v="11"/>
    <x v="3"/>
    <x v="2"/>
    <x v="2"/>
    <x v="2"/>
    <x v="5"/>
    <x v="2"/>
    <s v="Follow-up Required"/>
    <n v="0.5"/>
    <n v="5.8"/>
    <s v="No"/>
    <n v="4"/>
    <s v="Neutral"/>
    <s v="No"/>
    <n v="122.93"/>
    <s v="3"/>
    <x v="6"/>
    <s v="Excellent"/>
  </r>
  <r>
    <x v="3058"/>
    <d v="2025-12-16T00:00:00"/>
    <d v="1899-12-30T08:56:00"/>
    <x v="1"/>
    <x v="0"/>
    <x v="2"/>
    <x v="2"/>
    <x v="2"/>
    <x v="8"/>
    <x v="0"/>
    <s v="Information Provided"/>
    <n v="0.6"/>
    <n v="11.5"/>
    <s v="No"/>
    <n v="4"/>
    <s v="Neutral"/>
    <s v="No"/>
    <n v="115.11"/>
    <s v="5"/>
    <x v="1"/>
    <s v="Excellent"/>
  </r>
  <r>
    <x v="3059"/>
    <d v="2025-09-28T00:00:00"/>
    <d v="1899-12-30T14:40:00"/>
    <x v="12"/>
    <x v="2"/>
    <x v="2"/>
    <x v="0"/>
    <x v="2"/>
    <x v="8"/>
    <x v="0"/>
    <s v="Information Provided"/>
    <n v="2.6"/>
    <n v="15.7"/>
    <s v="No"/>
    <n v="3"/>
    <s v="Neutral"/>
    <s v="No"/>
    <n v="353.46"/>
    <s v="5"/>
    <x v="2"/>
    <s v="Average"/>
  </r>
  <r>
    <x v="3060"/>
    <d v="2025-12-13T00:00:00"/>
    <d v="1899-12-30T20:30:00"/>
    <x v="15"/>
    <x v="2"/>
    <x v="2"/>
    <x v="1"/>
    <x v="2"/>
    <x v="6"/>
    <x v="0"/>
    <s v="Information Provided"/>
    <n v="1.7"/>
    <n v="3"/>
    <s v="Yes"/>
    <n v="4"/>
    <s v="Positive"/>
    <s v="No"/>
    <n v="136.91999999999999"/>
    <s v="5"/>
    <x v="1"/>
    <s v="Excellent"/>
  </r>
  <r>
    <x v="3061"/>
    <d v="2025-10-16T00:00:00"/>
    <d v="1899-12-30T10:25:00"/>
    <x v="0"/>
    <x v="2"/>
    <x v="0"/>
    <x v="2"/>
    <x v="2"/>
    <x v="7"/>
    <x v="0"/>
    <s v="Replacement Initiated"/>
    <n v="1.4"/>
    <n v="6.8"/>
    <s v="Yes"/>
    <n v="5"/>
    <s v="Positive"/>
    <s v="No"/>
    <n v="47.69"/>
    <s v="5"/>
    <x v="10"/>
    <s v="Excellent"/>
  </r>
  <r>
    <x v="3062"/>
    <d v="2025-07-31T00:00:00"/>
    <d v="1899-12-30T15:34:00"/>
    <x v="2"/>
    <x v="2"/>
    <x v="3"/>
    <x v="0"/>
    <x v="1"/>
    <x v="9"/>
    <x v="1"/>
    <s v="Escalated"/>
    <n v="4"/>
    <n v="7.4"/>
    <s v="No"/>
    <n v="2"/>
    <s v="Negative"/>
    <s v="Yes"/>
    <n v="813.39"/>
    <s v="2"/>
    <x v="4"/>
    <s v="Average"/>
  </r>
  <r>
    <x v="3063"/>
    <d v="2025-09-29T00:00:00"/>
    <d v="1899-12-30T18:42:00"/>
    <x v="12"/>
    <x v="3"/>
    <x v="0"/>
    <x v="0"/>
    <x v="0"/>
    <x v="5"/>
    <x v="0"/>
    <s v="Refund Processed"/>
    <n v="7"/>
    <n v="12.7"/>
    <s v="Yes"/>
    <n v="3"/>
    <s v="Neutral"/>
    <s v="No"/>
    <n v="25.03"/>
    <s v="5"/>
    <x v="2"/>
    <s v="Average"/>
  </r>
  <r>
    <x v="3064"/>
    <d v="2025-03-07T00:00:00"/>
    <d v="1899-12-30T08:52:00"/>
    <x v="16"/>
    <x v="3"/>
    <x v="3"/>
    <x v="3"/>
    <x v="1"/>
    <x v="2"/>
    <x v="0"/>
    <s v="Information Provided"/>
    <n v="3"/>
    <n v="11.4"/>
    <s v="Yes"/>
    <n v="5"/>
    <s v="Positive"/>
    <s v="No"/>
    <n v="434.7"/>
    <s v="5"/>
    <x v="3"/>
    <s v="Excellent"/>
  </r>
  <r>
    <x v="3065"/>
    <d v="2025-09-05T00:00:00"/>
    <d v="1899-12-30T16:33:00"/>
    <x v="5"/>
    <x v="2"/>
    <x v="0"/>
    <x v="1"/>
    <x v="0"/>
    <x v="1"/>
    <x v="2"/>
    <s v="Follow-up Required"/>
    <n v="1.3"/>
    <n v="9.1999999999999993"/>
    <s v="No"/>
    <n v="1"/>
    <s v="Negative"/>
    <s v="Yes"/>
    <n v="213.04"/>
    <s v="3"/>
    <x v="2"/>
    <s v="Poor"/>
  </r>
  <r>
    <x v="3066"/>
    <d v="2025-06-05T00:00:00"/>
    <d v="1899-12-30T13:07:00"/>
    <x v="16"/>
    <x v="2"/>
    <x v="0"/>
    <x v="3"/>
    <x v="2"/>
    <x v="7"/>
    <x v="0"/>
    <s v="Replacement Initiated"/>
    <n v="2.7"/>
    <n v="5.6"/>
    <s v="Yes"/>
    <n v="5"/>
    <s v="Positive"/>
    <s v="No"/>
    <n v="72.48"/>
    <s v="5"/>
    <x v="9"/>
    <s v="Excellent"/>
  </r>
  <r>
    <x v="3067"/>
    <d v="2025-02-16T00:00:00"/>
    <d v="1899-12-30T10:31:00"/>
    <x v="10"/>
    <x v="2"/>
    <x v="2"/>
    <x v="0"/>
    <x v="2"/>
    <x v="7"/>
    <x v="2"/>
    <s v="Follow-up Required"/>
    <n v="7"/>
    <n v="8.6"/>
    <s v="No"/>
    <n v="5"/>
    <s v="Positive"/>
    <s v="No"/>
    <n v="280.08"/>
    <s v="3"/>
    <x v="11"/>
    <s v="Excellent"/>
  </r>
  <r>
    <x v="3068"/>
    <d v="2025-07-20T00:00:00"/>
    <d v="1899-12-30T15:21:00"/>
    <x v="19"/>
    <x v="1"/>
    <x v="3"/>
    <x v="2"/>
    <x v="2"/>
    <x v="6"/>
    <x v="2"/>
    <s v="Follow-up Required"/>
    <n v="3"/>
    <n v="7.5"/>
    <s v="No"/>
    <n v="2"/>
    <s v="Neutral"/>
    <s v="No"/>
    <n v="122.72"/>
    <s v="3"/>
    <x v="4"/>
    <s v="Average"/>
  </r>
  <r>
    <x v="3069"/>
    <d v="2025-05-28T00:00:00"/>
    <d v="1899-12-30T18:40:00"/>
    <x v="12"/>
    <x v="2"/>
    <x v="0"/>
    <x v="0"/>
    <x v="0"/>
    <x v="1"/>
    <x v="0"/>
    <s v="Resolved"/>
    <n v="0.7"/>
    <n v="18.5"/>
    <s v="Yes"/>
    <n v="5"/>
    <s v="Positive"/>
    <s v="No"/>
    <n v="171.83"/>
    <s v="5"/>
    <x v="6"/>
    <s v="Excellent"/>
  </r>
  <r>
    <x v="3070"/>
    <d v="2025-05-04T00:00:00"/>
    <d v="1899-12-30T13:07:00"/>
    <x v="2"/>
    <x v="3"/>
    <x v="1"/>
    <x v="0"/>
    <x v="3"/>
    <x v="7"/>
    <x v="0"/>
    <s v="Resolved"/>
    <n v="0.4"/>
    <n v="7.2"/>
    <s v="Yes"/>
    <n v="5"/>
    <s v="Positive"/>
    <s v="No"/>
    <n v="174.18"/>
    <s v="5"/>
    <x v="6"/>
    <s v="Excellent"/>
  </r>
  <r>
    <x v="3071"/>
    <d v="2025-01-01T00:00:00"/>
    <d v="1899-12-30T14:48:00"/>
    <x v="14"/>
    <x v="2"/>
    <x v="0"/>
    <x v="0"/>
    <x v="3"/>
    <x v="0"/>
    <x v="0"/>
    <s v="Resolved"/>
    <n v="8.6999999999999993"/>
    <n v="11.9"/>
    <s v="Yes"/>
    <n v="3"/>
    <s v="Neutral"/>
    <s v="No"/>
    <n v="138.05000000000001"/>
    <s v="5"/>
    <x v="5"/>
    <s v="Average"/>
  </r>
  <r>
    <x v="3072"/>
    <d v="2025-09-04T00:00:00"/>
    <d v="1899-12-30T09:57:00"/>
    <x v="12"/>
    <x v="2"/>
    <x v="0"/>
    <x v="0"/>
    <x v="2"/>
    <x v="0"/>
    <x v="1"/>
    <s v="Escalated"/>
    <n v="7.5"/>
    <n v="5.7"/>
    <s v="No"/>
    <n v="3"/>
    <s v="Neutral"/>
    <s v="Yes"/>
    <n v="172.07"/>
    <s v="2"/>
    <x v="2"/>
    <s v="Average"/>
  </r>
  <r>
    <x v="3073"/>
    <d v="2025-12-09T00:00:00"/>
    <d v="1899-12-30T21:20:00"/>
    <x v="6"/>
    <x v="3"/>
    <x v="1"/>
    <x v="0"/>
    <x v="2"/>
    <x v="1"/>
    <x v="3"/>
    <s v="No Resolution"/>
    <n v="7.1"/>
    <n v="10.199999999999999"/>
    <s v="No"/>
    <n v="2"/>
    <s v="Negative"/>
    <s v="No"/>
    <n v="85.02"/>
    <s v="0"/>
    <x v="1"/>
    <s v="Average"/>
  </r>
  <r>
    <x v="3074"/>
    <d v="2025-05-08T00:00:00"/>
    <d v="1899-12-30T19:04:00"/>
    <x v="19"/>
    <x v="2"/>
    <x v="0"/>
    <x v="0"/>
    <x v="1"/>
    <x v="7"/>
    <x v="0"/>
    <s v="Information Provided"/>
    <n v="0.4"/>
    <n v="11.2"/>
    <s v="Yes"/>
    <n v="2"/>
    <s v="Neutral"/>
    <s v="No"/>
    <n v="543.79999999999995"/>
    <s v="5"/>
    <x v="6"/>
    <s v="Average"/>
  </r>
  <r>
    <x v="3075"/>
    <d v="2025-07-10T00:00:00"/>
    <d v="1899-12-30T20:48:00"/>
    <x v="18"/>
    <x v="0"/>
    <x v="3"/>
    <x v="0"/>
    <x v="3"/>
    <x v="1"/>
    <x v="0"/>
    <s v="Account Updated"/>
    <n v="1.6"/>
    <n v="17.100000000000001"/>
    <s v="Yes"/>
    <n v="0"/>
    <s v="Negative"/>
    <s v="No"/>
    <n v="499.03"/>
    <s v="5"/>
    <x v="4"/>
    <s v="Poor"/>
  </r>
  <r>
    <x v="3076"/>
    <d v="2025-03-08T00:00:00"/>
    <d v="1899-12-30T10:49:00"/>
    <x v="0"/>
    <x v="1"/>
    <x v="1"/>
    <x v="2"/>
    <x v="2"/>
    <x v="5"/>
    <x v="0"/>
    <s v="Resolved"/>
    <n v="1.4"/>
    <n v="2.1"/>
    <s v="Yes"/>
    <n v="3"/>
    <s v="Neutral"/>
    <s v="No"/>
    <n v="266.16000000000003"/>
    <s v="5"/>
    <x v="3"/>
    <s v="Average"/>
  </r>
  <r>
    <x v="3077"/>
    <d v="2025-01-04T00:00:00"/>
    <d v="1899-12-30T19:12:00"/>
    <x v="8"/>
    <x v="3"/>
    <x v="3"/>
    <x v="0"/>
    <x v="2"/>
    <x v="7"/>
    <x v="0"/>
    <s v="Information Provided"/>
    <n v="5.2"/>
    <n v="14"/>
    <s v="Yes"/>
    <n v="5"/>
    <s v="Positive"/>
    <s v="No"/>
    <n v="38.69"/>
    <s v="5"/>
    <x v="5"/>
    <s v="Excellent"/>
  </r>
  <r>
    <x v="3078"/>
    <d v="2025-10-30T00:00:00"/>
    <d v="1899-12-30T19:18:00"/>
    <x v="0"/>
    <x v="2"/>
    <x v="0"/>
    <x v="0"/>
    <x v="2"/>
    <x v="4"/>
    <x v="0"/>
    <s v="Information Provided"/>
    <n v="4.9000000000000004"/>
    <n v="6.8"/>
    <s v="Yes"/>
    <n v="3"/>
    <s v="Neutral"/>
    <s v="No"/>
    <n v="477.98"/>
    <s v="5"/>
    <x v="10"/>
    <s v="Average"/>
  </r>
  <r>
    <x v="3079"/>
    <d v="2025-10-21T00:00:00"/>
    <d v="1899-12-30T20:45:00"/>
    <x v="11"/>
    <x v="2"/>
    <x v="2"/>
    <x v="0"/>
    <x v="2"/>
    <x v="1"/>
    <x v="2"/>
    <s v="Follow-up Required"/>
    <n v="2.7"/>
    <n v="17.399999999999999"/>
    <s v="No"/>
    <n v="0"/>
    <s v="Positive"/>
    <s v="No"/>
    <n v="128.97"/>
    <s v="3"/>
    <x v="10"/>
    <s v="Poor"/>
  </r>
  <r>
    <x v="3080"/>
    <d v="2025-05-23T00:00:00"/>
    <d v="1899-12-30T12:41:00"/>
    <x v="0"/>
    <x v="1"/>
    <x v="0"/>
    <x v="0"/>
    <x v="2"/>
    <x v="1"/>
    <x v="1"/>
    <s v="Escalated"/>
    <n v="3.8"/>
    <n v="5.6"/>
    <s v="No"/>
    <n v="3"/>
    <s v="Neutral"/>
    <s v="Yes"/>
    <n v="108.31"/>
    <s v="2"/>
    <x v="6"/>
    <s v="Average"/>
  </r>
  <r>
    <x v="3081"/>
    <d v="2025-07-10T00:00:00"/>
    <d v="1899-12-30T13:51:00"/>
    <x v="17"/>
    <x v="3"/>
    <x v="1"/>
    <x v="1"/>
    <x v="2"/>
    <x v="0"/>
    <x v="3"/>
    <s v="No Resolution"/>
    <n v="2"/>
    <n v="6.3"/>
    <s v="No"/>
    <n v="3"/>
    <s v="Neutral"/>
    <s v="No"/>
    <n v="184.77"/>
    <s v="0"/>
    <x v="4"/>
    <s v="Average"/>
  </r>
  <r>
    <x v="3082"/>
    <d v="2025-01-21T00:00:00"/>
    <d v="1899-12-30T08:02:00"/>
    <x v="18"/>
    <x v="3"/>
    <x v="0"/>
    <x v="0"/>
    <x v="0"/>
    <x v="7"/>
    <x v="0"/>
    <s v="Resolved"/>
    <n v="3.7"/>
    <n v="4.8"/>
    <s v="Yes"/>
    <n v="3"/>
    <s v="Neutral"/>
    <s v="No"/>
    <n v="114.88"/>
    <s v="5"/>
    <x v="5"/>
    <s v="Average"/>
  </r>
  <r>
    <x v="3083"/>
    <d v="2025-08-15T00:00:00"/>
    <d v="1899-12-30T15:06:00"/>
    <x v="10"/>
    <x v="3"/>
    <x v="3"/>
    <x v="2"/>
    <x v="2"/>
    <x v="1"/>
    <x v="3"/>
    <s v="No Resolution"/>
    <n v="1.8"/>
    <n v="12.2"/>
    <s v="No"/>
    <n v="3"/>
    <s v="Negative"/>
    <s v="No"/>
    <n v="96.4"/>
    <s v="0"/>
    <x v="7"/>
    <s v="Average"/>
  </r>
  <r>
    <x v="3084"/>
    <d v="2025-11-09T00:00:00"/>
    <d v="1899-12-30T19:12:00"/>
    <x v="10"/>
    <x v="2"/>
    <x v="2"/>
    <x v="0"/>
    <x v="2"/>
    <x v="2"/>
    <x v="2"/>
    <s v="Follow-up Required"/>
    <n v="2.8"/>
    <n v="9.1"/>
    <s v="No"/>
    <n v="5"/>
    <s v="Positive"/>
    <s v="No"/>
    <n v="166.97"/>
    <s v="3"/>
    <x v="8"/>
    <s v="Excellent"/>
  </r>
  <r>
    <x v="3085"/>
    <d v="2025-04-27T00:00:00"/>
    <d v="1899-12-30T13:31:00"/>
    <x v="10"/>
    <x v="0"/>
    <x v="2"/>
    <x v="0"/>
    <x v="1"/>
    <x v="2"/>
    <x v="0"/>
    <s v="Resolved"/>
    <n v="3.7"/>
    <n v="9.4"/>
    <s v="Yes"/>
    <n v="3"/>
    <s v="Negative"/>
    <s v="No"/>
    <n v="467.26"/>
    <s v="5"/>
    <x v="0"/>
    <s v="Average"/>
  </r>
  <r>
    <x v="3086"/>
    <d v="2025-10-29T00:00:00"/>
    <d v="1899-12-30T08:37:00"/>
    <x v="8"/>
    <x v="1"/>
    <x v="2"/>
    <x v="2"/>
    <x v="1"/>
    <x v="6"/>
    <x v="0"/>
    <s v="Resolved"/>
    <n v="0.4"/>
    <n v="14.3"/>
    <s v="Yes"/>
    <n v="3"/>
    <s v="Neutral"/>
    <s v="No"/>
    <n v="281.63"/>
    <s v="5"/>
    <x v="10"/>
    <s v="Average"/>
  </r>
  <r>
    <x v="3087"/>
    <d v="2025-05-22T00:00:00"/>
    <d v="1899-12-30T14:02:00"/>
    <x v="17"/>
    <x v="2"/>
    <x v="0"/>
    <x v="2"/>
    <x v="2"/>
    <x v="7"/>
    <x v="0"/>
    <s v="Resolved"/>
    <n v="0.9"/>
    <n v="9.1"/>
    <s v="Yes"/>
    <n v="5"/>
    <s v="Positive"/>
    <s v="No"/>
    <n v="41.27"/>
    <s v="5"/>
    <x v="6"/>
    <s v="Excellent"/>
  </r>
  <r>
    <x v="3088"/>
    <d v="2025-02-08T00:00:00"/>
    <d v="1899-12-30T08:40:00"/>
    <x v="16"/>
    <x v="1"/>
    <x v="1"/>
    <x v="0"/>
    <x v="2"/>
    <x v="9"/>
    <x v="3"/>
    <s v="No Resolution"/>
    <n v="8.3000000000000007"/>
    <n v="6.5"/>
    <s v="No"/>
    <n v="3"/>
    <s v="Neutral"/>
    <s v="Yes"/>
    <n v="171.7"/>
    <s v="0"/>
    <x v="11"/>
    <s v="Average"/>
  </r>
  <r>
    <x v="3089"/>
    <d v="2025-12-21T00:00:00"/>
    <d v="1899-12-30T18:53:00"/>
    <x v="0"/>
    <x v="1"/>
    <x v="2"/>
    <x v="2"/>
    <x v="0"/>
    <x v="9"/>
    <x v="0"/>
    <s v="Resolved"/>
    <n v="3.1"/>
    <n v="13.1"/>
    <s v="Yes"/>
    <n v="0"/>
    <s v="Positive"/>
    <s v="No"/>
    <n v="0"/>
    <s v="5"/>
    <x v="1"/>
    <s v="Poor"/>
  </r>
  <r>
    <x v="3090"/>
    <d v="2025-09-09T00:00:00"/>
    <d v="1899-12-30T15:29:00"/>
    <x v="0"/>
    <x v="2"/>
    <x v="3"/>
    <x v="0"/>
    <x v="2"/>
    <x v="6"/>
    <x v="0"/>
    <s v="Information Provided"/>
    <n v="2.2999999999999998"/>
    <n v="12.8"/>
    <s v="Yes"/>
    <n v="1"/>
    <s v="Negative"/>
    <s v="No"/>
    <n v="117.22"/>
    <s v="5"/>
    <x v="2"/>
    <s v="Poor"/>
  </r>
  <r>
    <x v="3091"/>
    <d v="2025-11-29T00:00:00"/>
    <d v="1899-12-30T14:57:00"/>
    <x v="18"/>
    <x v="2"/>
    <x v="3"/>
    <x v="2"/>
    <x v="0"/>
    <x v="2"/>
    <x v="0"/>
    <s v="Account Updated"/>
    <n v="3.3"/>
    <n v="10.7"/>
    <s v="Yes"/>
    <n v="2"/>
    <s v="Negative"/>
    <s v="No"/>
    <n v="49.2"/>
    <s v="5"/>
    <x v="8"/>
    <s v="Average"/>
  </r>
  <r>
    <x v="3092"/>
    <d v="2025-07-26T00:00:00"/>
    <d v="1899-12-30T08:38:00"/>
    <x v="12"/>
    <x v="0"/>
    <x v="0"/>
    <x v="1"/>
    <x v="2"/>
    <x v="9"/>
    <x v="3"/>
    <s v="No Resolution"/>
    <n v="1.2"/>
    <n v="7.6"/>
    <s v="No"/>
    <n v="1"/>
    <s v="Negative"/>
    <s v="No"/>
    <n v="155.16"/>
    <s v="0"/>
    <x v="4"/>
    <s v="Poor"/>
  </r>
  <r>
    <x v="3093"/>
    <d v="2025-07-29T00:00:00"/>
    <d v="1899-12-30T20:01:00"/>
    <x v="6"/>
    <x v="0"/>
    <x v="3"/>
    <x v="1"/>
    <x v="2"/>
    <x v="1"/>
    <x v="3"/>
    <s v="No Resolution"/>
    <n v="3.2"/>
    <n v="14.5"/>
    <s v="No"/>
    <n v="5"/>
    <s v="Positive"/>
    <s v="No"/>
    <n v="180.82"/>
    <s v="0"/>
    <x v="4"/>
    <s v="Excellent"/>
  </r>
  <r>
    <x v="3094"/>
    <d v="2025-04-25T00:00:00"/>
    <d v="1899-12-30T17:11:00"/>
    <x v="2"/>
    <x v="0"/>
    <x v="0"/>
    <x v="3"/>
    <x v="2"/>
    <x v="1"/>
    <x v="0"/>
    <s v="Resolved"/>
    <n v="1.3"/>
    <n v="12.4"/>
    <s v="Yes"/>
    <n v="4"/>
    <s v="Positive"/>
    <s v="No"/>
    <n v="123.65"/>
    <s v="5"/>
    <x v="0"/>
    <s v="Excellent"/>
  </r>
  <r>
    <x v="3095"/>
    <d v="2025-08-13T00:00:00"/>
    <d v="1899-12-30T18:48:00"/>
    <x v="1"/>
    <x v="1"/>
    <x v="1"/>
    <x v="0"/>
    <x v="0"/>
    <x v="7"/>
    <x v="0"/>
    <s v="Resolved"/>
    <n v="0.2"/>
    <n v="6.2"/>
    <s v="Yes"/>
    <n v="5"/>
    <s v="Positive"/>
    <s v="No"/>
    <n v="157.56"/>
    <s v="5"/>
    <x v="7"/>
    <s v="Excellent"/>
  </r>
  <r>
    <x v="3096"/>
    <d v="2025-05-14T00:00:00"/>
    <d v="1899-12-30T08:47:00"/>
    <x v="5"/>
    <x v="1"/>
    <x v="3"/>
    <x v="1"/>
    <x v="3"/>
    <x v="8"/>
    <x v="1"/>
    <s v="Escalated"/>
    <n v="2.2000000000000002"/>
    <n v="11.6"/>
    <s v="No"/>
    <n v="3"/>
    <s v="Neutral"/>
    <s v="Yes"/>
    <n v="283.17"/>
    <s v="2"/>
    <x v="6"/>
    <s v="Average"/>
  </r>
  <r>
    <x v="3097"/>
    <d v="2025-09-08T00:00:00"/>
    <d v="1899-12-30T16:13:00"/>
    <x v="14"/>
    <x v="2"/>
    <x v="2"/>
    <x v="0"/>
    <x v="2"/>
    <x v="2"/>
    <x v="2"/>
    <s v="Follow-up Required"/>
    <n v="1.5"/>
    <n v="5.5"/>
    <s v="No"/>
    <n v="1"/>
    <s v="Negative"/>
    <s v="No"/>
    <n v="85.27"/>
    <s v="3"/>
    <x v="2"/>
    <s v="Poor"/>
  </r>
  <r>
    <x v="3098"/>
    <d v="2025-08-07T00:00:00"/>
    <d v="1899-12-30T19:04:00"/>
    <x v="3"/>
    <x v="0"/>
    <x v="3"/>
    <x v="0"/>
    <x v="0"/>
    <x v="8"/>
    <x v="3"/>
    <s v="No Resolution"/>
    <n v="1.9"/>
    <n v="11.9"/>
    <s v="No"/>
    <n v="4"/>
    <s v="Neutral"/>
    <s v="No"/>
    <n v="32.119999999999997"/>
    <s v="0"/>
    <x v="7"/>
    <s v="Excellent"/>
  </r>
  <r>
    <x v="3099"/>
    <d v="2025-04-01T00:00:00"/>
    <d v="1899-12-30T21:15:00"/>
    <x v="8"/>
    <x v="1"/>
    <x v="3"/>
    <x v="0"/>
    <x v="0"/>
    <x v="1"/>
    <x v="1"/>
    <s v="Escalated"/>
    <n v="1.5"/>
    <n v="16.3"/>
    <s v="No"/>
    <n v="1"/>
    <s v="Negative"/>
    <s v="Yes"/>
    <n v="72.95"/>
    <s v="2"/>
    <x v="0"/>
    <s v="Poor"/>
  </r>
  <r>
    <x v="3100"/>
    <d v="2025-12-20T00:00:00"/>
    <d v="1899-12-30T09:46:00"/>
    <x v="6"/>
    <x v="0"/>
    <x v="0"/>
    <x v="0"/>
    <x v="2"/>
    <x v="8"/>
    <x v="0"/>
    <s v="Account Updated"/>
    <n v="1.6"/>
    <n v="9.5"/>
    <s v="Yes"/>
    <n v="4"/>
    <s v="Positive"/>
    <s v="No"/>
    <n v="267.92"/>
    <s v="5"/>
    <x v="1"/>
    <s v="Excellent"/>
  </r>
  <r>
    <x v="3101"/>
    <d v="2025-02-15T00:00:00"/>
    <d v="1899-12-30T21:24:00"/>
    <x v="16"/>
    <x v="2"/>
    <x v="2"/>
    <x v="1"/>
    <x v="0"/>
    <x v="8"/>
    <x v="2"/>
    <s v="Follow-up Required"/>
    <n v="1"/>
    <n v="9.1999999999999993"/>
    <s v="No"/>
    <n v="2"/>
    <s v="Negative"/>
    <s v="No"/>
    <n v="166.11"/>
    <s v="3"/>
    <x v="11"/>
    <s v="Average"/>
  </r>
  <r>
    <x v="3102"/>
    <d v="2025-02-07T00:00:00"/>
    <d v="1899-12-30T10:04:00"/>
    <x v="2"/>
    <x v="1"/>
    <x v="1"/>
    <x v="1"/>
    <x v="3"/>
    <x v="8"/>
    <x v="0"/>
    <s v="Refund Processed"/>
    <n v="3"/>
    <n v="17"/>
    <s v="Yes"/>
    <n v="5"/>
    <s v="Positive"/>
    <s v="No"/>
    <n v="431.56"/>
    <s v="5"/>
    <x v="11"/>
    <s v="Excellent"/>
  </r>
  <r>
    <x v="3103"/>
    <d v="2025-05-22T00:00:00"/>
    <d v="1899-12-30T17:34:00"/>
    <x v="17"/>
    <x v="0"/>
    <x v="2"/>
    <x v="1"/>
    <x v="2"/>
    <x v="0"/>
    <x v="2"/>
    <s v="Follow-up Required"/>
    <n v="6"/>
    <n v="7.7"/>
    <s v="No"/>
    <n v="3"/>
    <s v="Negative"/>
    <s v="No"/>
    <n v="84.94"/>
    <s v="3"/>
    <x v="6"/>
    <s v="Average"/>
  </r>
  <r>
    <x v="3104"/>
    <d v="2025-04-10T00:00:00"/>
    <d v="1899-12-30T12:26:00"/>
    <x v="1"/>
    <x v="0"/>
    <x v="2"/>
    <x v="0"/>
    <x v="3"/>
    <x v="9"/>
    <x v="0"/>
    <s v="Resolved"/>
    <n v="8.6999999999999993"/>
    <n v="6.3"/>
    <s v="Yes"/>
    <n v="4"/>
    <s v="Positive"/>
    <s v="No"/>
    <n v="109.34"/>
    <s v="5"/>
    <x v="0"/>
    <s v="Excellent"/>
  </r>
  <r>
    <x v="3105"/>
    <d v="2025-11-24T00:00:00"/>
    <d v="1899-12-30T17:39:00"/>
    <x v="8"/>
    <x v="0"/>
    <x v="2"/>
    <x v="0"/>
    <x v="0"/>
    <x v="3"/>
    <x v="3"/>
    <s v="No Resolution"/>
    <n v="4.2"/>
    <n v="6"/>
    <s v="No"/>
    <n v="1"/>
    <s v="Negative"/>
    <s v="No"/>
    <n v="35.869999999999997"/>
    <s v="0"/>
    <x v="8"/>
    <s v="Poor"/>
  </r>
  <r>
    <x v="3106"/>
    <d v="2025-07-09T00:00:00"/>
    <d v="1899-12-30T10:22:00"/>
    <x v="3"/>
    <x v="3"/>
    <x v="1"/>
    <x v="2"/>
    <x v="2"/>
    <x v="2"/>
    <x v="3"/>
    <s v="No Resolution"/>
    <n v="3.3"/>
    <n v="1.7"/>
    <s v="No"/>
    <n v="2"/>
    <s v="Negative"/>
    <s v="No"/>
    <n v="184.87"/>
    <s v="0"/>
    <x v="4"/>
    <s v="Average"/>
  </r>
  <r>
    <x v="3107"/>
    <d v="2025-02-04T00:00:00"/>
    <d v="1899-12-30T19:35:00"/>
    <x v="15"/>
    <x v="1"/>
    <x v="3"/>
    <x v="0"/>
    <x v="2"/>
    <x v="0"/>
    <x v="0"/>
    <s v="Information Provided"/>
    <n v="4.2"/>
    <n v="16.3"/>
    <s v="Yes"/>
    <n v="4"/>
    <s v="Neutral"/>
    <s v="No"/>
    <n v="115.52"/>
    <s v="5"/>
    <x v="11"/>
    <s v="Excellent"/>
  </r>
  <r>
    <x v="3108"/>
    <d v="2025-05-27T00:00:00"/>
    <d v="1899-12-30T15:04:00"/>
    <x v="10"/>
    <x v="3"/>
    <x v="0"/>
    <x v="1"/>
    <x v="2"/>
    <x v="6"/>
    <x v="0"/>
    <s v="Resolved"/>
    <n v="2.9"/>
    <n v="12"/>
    <s v="Yes"/>
    <n v="3"/>
    <s v="Neutral"/>
    <s v="No"/>
    <n v="154.69999999999999"/>
    <s v="5"/>
    <x v="6"/>
    <s v="Average"/>
  </r>
  <r>
    <x v="3109"/>
    <d v="2025-01-30T00:00:00"/>
    <d v="1899-12-30T12:20:00"/>
    <x v="0"/>
    <x v="2"/>
    <x v="1"/>
    <x v="2"/>
    <x v="2"/>
    <x v="2"/>
    <x v="0"/>
    <s v="Refund Processed"/>
    <n v="3.2"/>
    <n v="5.8"/>
    <s v="Yes"/>
    <n v="5"/>
    <s v="Positive"/>
    <s v="No"/>
    <n v="319.86"/>
    <s v="5"/>
    <x v="5"/>
    <s v="Excellent"/>
  </r>
  <r>
    <x v="3110"/>
    <d v="2025-11-30T00:00:00"/>
    <d v="1899-12-30T12:47:00"/>
    <x v="10"/>
    <x v="0"/>
    <x v="1"/>
    <x v="2"/>
    <x v="1"/>
    <x v="6"/>
    <x v="1"/>
    <s v="Escalated"/>
    <n v="0.4"/>
    <n v="13.5"/>
    <s v="No"/>
    <n v="0"/>
    <s v="Neutral"/>
    <s v="Yes"/>
    <n v="506.04"/>
    <s v="2"/>
    <x v="8"/>
    <s v="Poor"/>
  </r>
  <r>
    <x v="3111"/>
    <d v="2025-03-25T00:00:00"/>
    <d v="1899-12-30T17:21:00"/>
    <x v="8"/>
    <x v="1"/>
    <x v="3"/>
    <x v="0"/>
    <x v="2"/>
    <x v="7"/>
    <x v="2"/>
    <s v="Follow-up Required"/>
    <n v="3.6"/>
    <n v="9.1"/>
    <s v="No"/>
    <n v="3"/>
    <s v="Negative"/>
    <s v="No"/>
    <n v="110.82"/>
    <s v="3"/>
    <x v="3"/>
    <s v="Average"/>
  </r>
  <r>
    <x v="3112"/>
    <d v="2025-10-08T00:00:00"/>
    <d v="1899-12-30T12:49:00"/>
    <x v="7"/>
    <x v="1"/>
    <x v="0"/>
    <x v="2"/>
    <x v="2"/>
    <x v="0"/>
    <x v="3"/>
    <s v="No Resolution"/>
    <n v="2.4"/>
    <n v="8.1999999999999993"/>
    <s v="No"/>
    <n v="1"/>
    <s v="Negative"/>
    <s v="No"/>
    <n v="85.65"/>
    <s v="0"/>
    <x v="10"/>
    <s v="Poor"/>
  </r>
  <r>
    <x v="3113"/>
    <d v="2025-12-10T00:00:00"/>
    <d v="1899-12-30T11:22:00"/>
    <x v="17"/>
    <x v="2"/>
    <x v="0"/>
    <x v="0"/>
    <x v="3"/>
    <x v="1"/>
    <x v="0"/>
    <s v="Resolved"/>
    <n v="8.6999999999999993"/>
    <n v="14"/>
    <s v="Yes"/>
    <n v="5"/>
    <s v="Positive"/>
    <s v="No"/>
    <n v="294.91000000000003"/>
    <s v="5"/>
    <x v="1"/>
    <s v="Excellent"/>
  </r>
  <r>
    <x v="3114"/>
    <d v="2025-09-27T00:00:00"/>
    <d v="1899-12-30T09:41:00"/>
    <x v="15"/>
    <x v="1"/>
    <x v="2"/>
    <x v="2"/>
    <x v="0"/>
    <x v="2"/>
    <x v="0"/>
    <s v="Refund Processed"/>
    <n v="4.3"/>
    <n v="12.1"/>
    <s v="No"/>
    <n v="5"/>
    <s v="Positive"/>
    <s v="No"/>
    <n v="144.52000000000001"/>
    <s v="5"/>
    <x v="2"/>
    <s v="Excellent"/>
  </r>
  <r>
    <x v="3115"/>
    <d v="2025-06-03T00:00:00"/>
    <d v="1899-12-30T16:36:00"/>
    <x v="4"/>
    <x v="1"/>
    <x v="2"/>
    <x v="0"/>
    <x v="0"/>
    <x v="1"/>
    <x v="0"/>
    <s v="Account Updated"/>
    <n v="2.8"/>
    <n v="11.3"/>
    <s v="Yes"/>
    <n v="0"/>
    <s v="Positive"/>
    <s v="No"/>
    <n v="221.79"/>
    <s v="5"/>
    <x v="9"/>
    <s v="Poor"/>
  </r>
  <r>
    <x v="3116"/>
    <d v="2025-04-12T00:00:00"/>
    <d v="1899-12-30T20:25:00"/>
    <x v="15"/>
    <x v="0"/>
    <x v="1"/>
    <x v="0"/>
    <x v="2"/>
    <x v="9"/>
    <x v="0"/>
    <s v="Resolved"/>
    <n v="4.9000000000000004"/>
    <n v="15.5"/>
    <s v="Yes"/>
    <n v="5"/>
    <s v="Positive"/>
    <s v="No"/>
    <n v="92.15"/>
    <s v="5"/>
    <x v="0"/>
    <s v="Excellent"/>
  </r>
  <r>
    <x v="3117"/>
    <d v="2025-08-03T00:00:00"/>
    <d v="1899-12-30T09:19:00"/>
    <x v="17"/>
    <x v="2"/>
    <x v="1"/>
    <x v="0"/>
    <x v="2"/>
    <x v="1"/>
    <x v="0"/>
    <s v="Information Provided"/>
    <n v="4.2"/>
    <n v="9.5"/>
    <s v="Yes"/>
    <n v="2"/>
    <s v="Neutral"/>
    <s v="No"/>
    <n v="161.57"/>
    <s v="5"/>
    <x v="7"/>
    <s v="Average"/>
  </r>
  <r>
    <x v="3118"/>
    <d v="2025-05-30T00:00:00"/>
    <d v="1899-12-30T15:52:00"/>
    <x v="5"/>
    <x v="1"/>
    <x v="0"/>
    <x v="2"/>
    <x v="2"/>
    <x v="9"/>
    <x v="1"/>
    <s v="Escalated"/>
    <n v="1.2"/>
    <n v="9.6"/>
    <s v="No"/>
    <n v="1"/>
    <s v="Negative"/>
    <s v="Yes"/>
    <n v="218.55"/>
    <s v="2"/>
    <x v="6"/>
    <s v="Poor"/>
  </r>
  <r>
    <x v="3119"/>
    <d v="2025-03-24T00:00:00"/>
    <d v="1899-12-30T13:24:00"/>
    <x v="15"/>
    <x v="0"/>
    <x v="1"/>
    <x v="0"/>
    <x v="0"/>
    <x v="9"/>
    <x v="0"/>
    <s v="Resolved"/>
    <n v="1.5"/>
    <n v="10.3"/>
    <s v="Yes"/>
    <n v="0"/>
    <s v="Positive"/>
    <s v="No"/>
    <n v="80.69"/>
    <s v="5"/>
    <x v="3"/>
    <s v="Poor"/>
  </r>
  <r>
    <x v="3120"/>
    <d v="2025-04-20T00:00:00"/>
    <d v="1899-12-30T10:29:00"/>
    <x v="8"/>
    <x v="3"/>
    <x v="0"/>
    <x v="0"/>
    <x v="2"/>
    <x v="0"/>
    <x v="1"/>
    <s v="Escalated"/>
    <n v="1.7"/>
    <n v="7.7"/>
    <s v="No"/>
    <n v="3"/>
    <s v="Negative"/>
    <s v="Yes"/>
    <n v="113.34"/>
    <s v="2"/>
    <x v="0"/>
    <s v="Average"/>
  </r>
  <r>
    <x v="3121"/>
    <d v="2025-10-02T00:00:00"/>
    <d v="1899-12-30T18:01:00"/>
    <x v="10"/>
    <x v="2"/>
    <x v="0"/>
    <x v="0"/>
    <x v="2"/>
    <x v="1"/>
    <x v="0"/>
    <s v="Refund Processed"/>
    <n v="0.8"/>
    <n v="18.100000000000001"/>
    <s v="Yes"/>
    <n v="3"/>
    <s v="Neutral"/>
    <s v="No"/>
    <n v="169.81"/>
    <s v="5"/>
    <x v="10"/>
    <s v="Average"/>
  </r>
  <r>
    <x v="3122"/>
    <d v="2025-07-20T00:00:00"/>
    <d v="1899-12-30T13:13:00"/>
    <x v="4"/>
    <x v="3"/>
    <x v="1"/>
    <x v="2"/>
    <x v="2"/>
    <x v="1"/>
    <x v="0"/>
    <s v="Refund Processed"/>
    <n v="1.9"/>
    <n v="17.5"/>
    <s v="Yes"/>
    <n v="4"/>
    <s v="Positive"/>
    <s v="No"/>
    <n v="619.79"/>
    <s v="5"/>
    <x v="4"/>
    <s v="Excellent"/>
  </r>
  <r>
    <x v="3123"/>
    <d v="2025-10-11T00:00:00"/>
    <d v="1899-12-30T15:01:00"/>
    <x v="17"/>
    <x v="3"/>
    <x v="1"/>
    <x v="2"/>
    <x v="2"/>
    <x v="0"/>
    <x v="0"/>
    <s v="Refund Processed"/>
    <n v="0.2"/>
    <n v="13.7"/>
    <s v="Yes"/>
    <n v="3"/>
    <s v="Neutral"/>
    <s v="No"/>
    <n v="532.12"/>
    <s v="5"/>
    <x v="10"/>
    <s v="Average"/>
  </r>
  <r>
    <x v="3124"/>
    <d v="2025-06-22T00:00:00"/>
    <d v="1899-12-30T19:49:00"/>
    <x v="10"/>
    <x v="3"/>
    <x v="3"/>
    <x v="1"/>
    <x v="2"/>
    <x v="7"/>
    <x v="0"/>
    <s v="Resolved"/>
    <n v="2.2999999999999998"/>
    <n v="8.4"/>
    <s v="Yes"/>
    <n v="3"/>
    <s v="Neutral"/>
    <s v="No"/>
    <n v="79.45"/>
    <s v="5"/>
    <x v="9"/>
    <s v="Average"/>
  </r>
  <r>
    <x v="3125"/>
    <d v="2025-11-23T00:00:00"/>
    <d v="1899-12-30T16:59:00"/>
    <x v="6"/>
    <x v="3"/>
    <x v="2"/>
    <x v="1"/>
    <x v="1"/>
    <x v="4"/>
    <x v="1"/>
    <s v="Escalated"/>
    <n v="11.6"/>
    <n v="9.5"/>
    <s v="No"/>
    <n v="2"/>
    <s v="Negative"/>
    <s v="Yes"/>
    <n v="372.78"/>
    <s v="2"/>
    <x v="8"/>
    <s v="Average"/>
  </r>
  <r>
    <x v="3126"/>
    <d v="2025-07-25T00:00:00"/>
    <d v="1899-12-30T16:55:00"/>
    <x v="11"/>
    <x v="3"/>
    <x v="0"/>
    <x v="0"/>
    <x v="2"/>
    <x v="3"/>
    <x v="0"/>
    <s v="Information Provided"/>
    <n v="6.5"/>
    <n v="13.9"/>
    <s v="Yes"/>
    <n v="4"/>
    <s v="Positive"/>
    <s v="No"/>
    <n v="86.19"/>
    <s v="5"/>
    <x v="4"/>
    <s v="Excellent"/>
  </r>
  <r>
    <x v="3127"/>
    <d v="2025-03-04T00:00:00"/>
    <d v="1899-12-30T13:34:00"/>
    <x v="1"/>
    <x v="0"/>
    <x v="3"/>
    <x v="0"/>
    <x v="3"/>
    <x v="1"/>
    <x v="0"/>
    <s v="Information Provided"/>
    <n v="2.5"/>
    <n v="9.8000000000000007"/>
    <s v="Yes"/>
    <n v="3"/>
    <s v="Neutral"/>
    <s v="No"/>
    <n v="399.36"/>
    <s v="5"/>
    <x v="3"/>
    <s v="Average"/>
  </r>
  <r>
    <x v="3128"/>
    <d v="2025-03-14T00:00:00"/>
    <d v="1899-12-30T16:43:00"/>
    <x v="6"/>
    <x v="1"/>
    <x v="2"/>
    <x v="2"/>
    <x v="2"/>
    <x v="4"/>
    <x v="1"/>
    <s v="Escalated"/>
    <n v="3"/>
    <n v="11.6"/>
    <s v="No"/>
    <n v="2"/>
    <s v="Negative"/>
    <s v="Yes"/>
    <n v="198.18"/>
    <s v="2"/>
    <x v="3"/>
    <s v="Average"/>
  </r>
  <r>
    <x v="3129"/>
    <d v="2025-09-08T00:00:00"/>
    <d v="1899-12-30T12:21:00"/>
    <x v="10"/>
    <x v="2"/>
    <x v="2"/>
    <x v="0"/>
    <x v="2"/>
    <x v="3"/>
    <x v="3"/>
    <s v="No Resolution"/>
    <n v="4.5"/>
    <n v="14.2"/>
    <s v="No"/>
    <n v="1"/>
    <s v="Negative"/>
    <s v="No"/>
    <n v="64.790000000000006"/>
    <s v="0"/>
    <x v="2"/>
    <s v="Poor"/>
  </r>
  <r>
    <x v="3130"/>
    <d v="2025-05-04T00:00:00"/>
    <d v="1899-12-30T21:39:00"/>
    <x v="2"/>
    <x v="2"/>
    <x v="3"/>
    <x v="0"/>
    <x v="2"/>
    <x v="9"/>
    <x v="0"/>
    <s v="Resolved"/>
    <n v="6.8"/>
    <n v="4.7"/>
    <s v="Yes"/>
    <n v="4"/>
    <s v="Positive"/>
    <s v="No"/>
    <n v="40.44"/>
    <s v="5"/>
    <x v="6"/>
    <s v="Excellent"/>
  </r>
  <r>
    <x v="3131"/>
    <d v="2025-05-01T00:00:00"/>
    <d v="1899-12-30T19:11:00"/>
    <x v="10"/>
    <x v="1"/>
    <x v="1"/>
    <x v="0"/>
    <x v="3"/>
    <x v="9"/>
    <x v="0"/>
    <s v="Account Updated"/>
    <n v="5.8"/>
    <n v="1.1000000000000001"/>
    <s v="Yes"/>
    <n v="3"/>
    <s v="Neutral"/>
    <s v="No"/>
    <n v="192.22"/>
    <s v="5"/>
    <x v="6"/>
    <s v="Average"/>
  </r>
  <r>
    <x v="3132"/>
    <d v="2025-10-02T00:00:00"/>
    <d v="1899-12-30T14:14:00"/>
    <x v="2"/>
    <x v="1"/>
    <x v="2"/>
    <x v="0"/>
    <x v="2"/>
    <x v="9"/>
    <x v="0"/>
    <s v="Information Provided"/>
    <n v="10.7"/>
    <n v="5.7"/>
    <s v="Yes"/>
    <n v="2"/>
    <s v="Neutral"/>
    <s v="No"/>
    <n v="189.96"/>
    <s v="5"/>
    <x v="10"/>
    <s v="Average"/>
  </r>
  <r>
    <x v="3133"/>
    <d v="2025-04-30T00:00:00"/>
    <d v="1899-12-30T10:49:00"/>
    <x v="3"/>
    <x v="2"/>
    <x v="2"/>
    <x v="0"/>
    <x v="3"/>
    <x v="2"/>
    <x v="0"/>
    <s v="Information Provided"/>
    <n v="5"/>
    <n v="5.8"/>
    <s v="Yes"/>
    <n v="4"/>
    <s v="Neutral"/>
    <s v="No"/>
    <n v="351.82"/>
    <s v="5"/>
    <x v="0"/>
    <s v="Excellent"/>
  </r>
  <r>
    <x v="3134"/>
    <d v="2025-11-13T00:00:00"/>
    <d v="1899-12-30T15:08:00"/>
    <x v="9"/>
    <x v="3"/>
    <x v="3"/>
    <x v="0"/>
    <x v="1"/>
    <x v="8"/>
    <x v="0"/>
    <s v="Resolved"/>
    <n v="5.0999999999999996"/>
    <n v="10.199999999999999"/>
    <s v="No"/>
    <n v="2"/>
    <s v="Neutral"/>
    <s v="No"/>
    <n v="142.97999999999999"/>
    <s v="5"/>
    <x v="8"/>
    <s v="Average"/>
  </r>
  <r>
    <x v="3135"/>
    <d v="2025-06-13T00:00:00"/>
    <d v="1899-12-30T12:48:00"/>
    <x v="8"/>
    <x v="2"/>
    <x v="2"/>
    <x v="0"/>
    <x v="0"/>
    <x v="8"/>
    <x v="1"/>
    <s v="Escalated"/>
    <n v="4.3"/>
    <n v="13.1"/>
    <s v="No"/>
    <n v="3"/>
    <s v="Negative"/>
    <s v="Yes"/>
    <n v="164.73"/>
    <s v="2"/>
    <x v="9"/>
    <s v="Average"/>
  </r>
  <r>
    <x v="3136"/>
    <d v="2025-10-13T00:00:00"/>
    <d v="1899-12-30T14:43:00"/>
    <x v="1"/>
    <x v="1"/>
    <x v="3"/>
    <x v="0"/>
    <x v="0"/>
    <x v="0"/>
    <x v="0"/>
    <s v="Refund Processed"/>
    <n v="4.3"/>
    <n v="7.4"/>
    <s v="No"/>
    <n v="3"/>
    <s v="Negative"/>
    <s v="No"/>
    <n v="12.82"/>
    <s v="5"/>
    <x v="10"/>
    <s v="Average"/>
  </r>
  <r>
    <x v="3137"/>
    <d v="2025-09-22T00:00:00"/>
    <d v="1899-12-30T14:44:00"/>
    <x v="16"/>
    <x v="0"/>
    <x v="1"/>
    <x v="0"/>
    <x v="0"/>
    <x v="2"/>
    <x v="0"/>
    <s v="Account Updated"/>
    <n v="2.1"/>
    <n v="9.6999999999999993"/>
    <s v="Yes"/>
    <n v="5"/>
    <s v="Positive"/>
    <s v="No"/>
    <n v="170.35"/>
    <s v="5"/>
    <x v="2"/>
    <s v="Excellent"/>
  </r>
  <r>
    <x v="3138"/>
    <d v="2025-11-16T00:00:00"/>
    <d v="1899-12-30T17:12:00"/>
    <x v="14"/>
    <x v="1"/>
    <x v="1"/>
    <x v="0"/>
    <x v="2"/>
    <x v="0"/>
    <x v="0"/>
    <s v="Resolved"/>
    <n v="3.1"/>
    <n v="3.3"/>
    <s v="No"/>
    <n v="5"/>
    <s v="Positive"/>
    <s v="No"/>
    <n v="316.45"/>
    <s v="5"/>
    <x v="8"/>
    <s v="Excellent"/>
  </r>
  <r>
    <x v="3139"/>
    <d v="2025-06-10T00:00:00"/>
    <d v="1899-12-30T16:09:00"/>
    <x v="19"/>
    <x v="2"/>
    <x v="0"/>
    <x v="0"/>
    <x v="0"/>
    <x v="2"/>
    <x v="1"/>
    <s v="Escalated"/>
    <n v="2.2999999999999998"/>
    <n v="17.8"/>
    <s v="No"/>
    <n v="1"/>
    <s v="Negative"/>
    <s v="Yes"/>
    <n v="243.87"/>
    <s v="2"/>
    <x v="9"/>
    <s v="Poor"/>
  </r>
  <r>
    <x v="3140"/>
    <d v="2025-11-04T00:00:00"/>
    <d v="1899-12-30T13:34:00"/>
    <x v="6"/>
    <x v="3"/>
    <x v="1"/>
    <x v="2"/>
    <x v="3"/>
    <x v="1"/>
    <x v="0"/>
    <s v="Resolved"/>
    <n v="0.4"/>
    <n v="14"/>
    <s v="No"/>
    <n v="4"/>
    <s v="Neutral"/>
    <s v="No"/>
    <n v="115.34"/>
    <s v="5"/>
    <x v="8"/>
    <s v="Excellent"/>
  </r>
  <r>
    <x v="3141"/>
    <d v="2025-03-30T00:00:00"/>
    <d v="1899-12-30T09:15:00"/>
    <x v="12"/>
    <x v="3"/>
    <x v="2"/>
    <x v="0"/>
    <x v="0"/>
    <x v="4"/>
    <x v="0"/>
    <s v="Information Provided"/>
    <n v="8.4"/>
    <n v="9.5"/>
    <s v="Yes"/>
    <n v="5"/>
    <s v="Positive"/>
    <s v="No"/>
    <n v="96.83"/>
    <s v="5"/>
    <x v="3"/>
    <s v="Excellent"/>
  </r>
  <r>
    <x v="3142"/>
    <d v="2025-05-22T00:00:00"/>
    <d v="1899-12-30T10:28:00"/>
    <x v="2"/>
    <x v="3"/>
    <x v="1"/>
    <x v="1"/>
    <x v="2"/>
    <x v="4"/>
    <x v="0"/>
    <s v="Refund Processed"/>
    <n v="1.8"/>
    <n v="7.4"/>
    <s v="Yes"/>
    <n v="4"/>
    <s v="Neutral"/>
    <s v="No"/>
    <n v="182.52"/>
    <s v="5"/>
    <x v="6"/>
    <s v="Excellent"/>
  </r>
  <r>
    <x v="3143"/>
    <d v="2025-07-22T00:00:00"/>
    <d v="1899-12-30T08:29:00"/>
    <x v="11"/>
    <x v="1"/>
    <x v="3"/>
    <x v="2"/>
    <x v="0"/>
    <x v="0"/>
    <x v="0"/>
    <s v="Refund Processed"/>
    <n v="1.9"/>
    <n v="2.8"/>
    <s v="Yes"/>
    <n v="5"/>
    <s v="Positive"/>
    <s v="No"/>
    <n v="92.93"/>
    <s v="5"/>
    <x v="4"/>
    <s v="Excellent"/>
  </r>
  <r>
    <x v="3144"/>
    <d v="2025-11-05T00:00:00"/>
    <d v="1899-12-30T18:34:00"/>
    <x v="1"/>
    <x v="2"/>
    <x v="2"/>
    <x v="1"/>
    <x v="1"/>
    <x v="7"/>
    <x v="0"/>
    <s v="Resolved"/>
    <n v="4.5999999999999996"/>
    <n v="6.7"/>
    <s v="Yes"/>
    <n v="5"/>
    <s v="Positive"/>
    <s v="No"/>
    <n v="559.46"/>
    <s v="5"/>
    <x v="8"/>
    <s v="Excellent"/>
  </r>
  <r>
    <x v="3145"/>
    <d v="2025-08-15T00:00:00"/>
    <d v="1899-12-30T11:34:00"/>
    <x v="17"/>
    <x v="2"/>
    <x v="3"/>
    <x v="0"/>
    <x v="2"/>
    <x v="9"/>
    <x v="0"/>
    <s v="Refund Processed"/>
    <n v="2.2999999999999998"/>
    <n v="4.8"/>
    <s v="No"/>
    <n v="0"/>
    <s v="Positive"/>
    <s v="No"/>
    <n v="238.6"/>
    <s v="5"/>
    <x v="7"/>
    <s v="Poor"/>
  </r>
  <r>
    <x v="3146"/>
    <d v="2025-11-30T00:00:00"/>
    <d v="1899-12-30T21:55:00"/>
    <x v="16"/>
    <x v="3"/>
    <x v="3"/>
    <x v="0"/>
    <x v="1"/>
    <x v="1"/>
    <x v="0"/>
    <s v="Resolved"/>
    <n v="2.2000000000000002"/>
    <n v="6.7"/>
    <s v="Yes"/>
    <n v="2"/>
    <s v="Neutral"/>
    <s v="No"/>
    <n v="803.17"/>
    <s v="5"/>
    <x v="8"/>
    <s v="Average"/>
  </r>
  <r>
    <x v="3147"/>
    <d v="2025-08-10T00:00:00"/>
    <d v="1899-12-30T21:01:00"/>
    <x v="0"/>
    <x v="1"/>
    <x v="3"/>
    <x v="0"/>
    <x v="1"/>
    <x v="7"/>
    <x v="0"/>
    <s v="Resolved"/>
    <n v="7.3"/>
    <n v="6.9"/>
    <s v="Yes"/>
    <n v="4"/>
    <s v="Neutral"/>
    <s v="No"/>
    <n v="258.14999999999998"/>
    <s v="5"/>
    <x v="7"/>
    <s v="Excellent"/>
  </r>
  <r>
    <x v="3148"/>
    <d v="2025-02-10T00:00:00"/>
    <d v="1899-12-30T11:41:00"/>
    <x v="7"/>
    <x v="3"/>
    <x v="3"/>
    <x v="1"/>
    <x v="2"/>
    <x v="5"/>
    <x v="0"/>
    <s v="Account Updated"/>
    <n v="1.8"/>
    <n v="7.5"/>
    <s v="No"/>
    <n v="5"/>
    <s v="Positive"/>
    <s v="No"/>
    <n v="203.3"/>
    <s v="5"/>
    <x v="11"/>
    <s v="Excellent"/>
  </r>
  <r>
    <x v="3149"/>
    <d v="2025-07-15T00:00:00"/>
    <d v="1899-12-30T21:54:00"/>
    <x v="13"/>
    <x v="3"/>
    <x v="2"/>
    <x v="0"/>
    <x v="2"/>
    <x v="0"/>
    <x v="3"/>
    <s v="No Resolution"/>
    <n v="4"/>
    <n v="5.8"/>
    <s v="No"/>
    <n v="2"/>
    <s v="Negative"/>
    <s v="Yes"/>
    <n v="134.94999999999999"/>
    <s v="0"/>
    <x v="4"/>
    <s v="Average"/>
  </r>
  <r>
    <x v="3150"/>
    <d v="2025-03-09T00:00:00"/>
    <d v="1899-12-30T20:46:00"/>
    <x v="15"/>
    <x v="2"/>
    <x v="0"/>
    <x v="2"/>
    <x v="0"/>
    <x v="7"/>
    <x v="0"/>
    <s v="Information Provided"/>
    <n v="2"/>
    <n v="9.5"/>
    <s v="No"/>
    <n v="0"/>
    <s v="Positive"/>
    <s v="No"/>
    <n v="183.55"/>
    <s v="5"/>
    <x v="3"/>
    <s v="Poor"/>
  </r>
  <r>
    <x v="3151"/>
    <d v="2025-09-21T00:00:00"/>
    <d v="1899-12-30T10:51:00"/>
    <x v="17"/>
    <x v="1"/>
    <x v="1"/>
    <x v="2"/>
    <x v="2"/>
    <x v="2"/>
    <x v="1"/>
    <s v="Escalated"/>
    <n v="2"/>
    <n v="10.5"/>
    <s v="No"/>
    <n v="0"/>
    <s v="Negative"/>
    <s v="Yes"/>
    <n v="144.12"/>
    <s v="2"/>
    <x v="2"/>
    <s v="Poor"/>
  </r>
  <r>
    <x v="3152"/>
    <d v="2025-01-02T00:00:00"/>
    <d v="1899-12-30T09:18:00"/>
    <x v="19"/>
    <x v="1"/>
    <x v="1"/>
    <x v="0"/>
    <x v="2"/>
    <x v="6"/>
    <x v="0"/>
    <s v="Resolved"/>
    <n v="2"/>
    <n v="12.2"/>
    <s v="Yes"/>
    <n v="1"/>
    <s v="Negative"/>
    <s v="No"/>
    <n v="274.72000000000003"/>
    <s v="5"/>
    <x v="5"/>
    <s v="Poor"/>
  </r>
  <r>
    <x v="3153"/>
    <d v="2025-12-27T00:00:00"/>
    <d v="1899-12-30T14:14:00"/>
    <x v="8"/>
    <x v="1"/>
    <x v="3"/>
    <x v="0"/>
    <x v="0"/>
    <x v="4"/>
    <x v="2"/>
    <s v="Follow-up Required"/>
    <n v="2.7"/>
    <n v="8.9"/>
    <s v="No"/>
    <n v="1"/>
    <s v="Negative"/>
    <s v="No"/>
    <n v="139.88999999999999"/>
    <s v="3"/>
    <x v="1"/>
    <s v="Poor"/>
  </r>
  <r>
    <x v="3154"/>
    <d v="2025-05-05T00:00:00"/>
    <d v="1899-12-30T20:20:00"/>
    <x v="3"/>
    <x v="1"/>
    <x v="2"/>
    <x v="1"/>
    <x v="0"/>
    <x v="2"/>
    <x v="0"/>
    <s v="Information Provided"/>
    <n v="7.5"/>
    <n v="5.6"/>
    <s v="Yes"/>
    <n v="5"/>
    <s v="Positive"/>
    <s v="No"/>
    <n v="93.45"/>
    <s v="5"/>
    <x v="6"/>
    <s v="Excellent"/>
  </r>
  <r>
    <x v="3155"/>
    <d v="2025-04-20T00:00:00"/>
    <d v="1899-12-30T16:11:00"/>
    <x v="0"/>
    <x v="2"/>
    <x v="1"/>
    <x v="0"/>
    <x v="2"/>
    <x v="1"/>
    <x v="0"/>
    <s v="Refund Processed"/>
    <n v="1.6"/>
    <n v="7.4"/>
    <s v="Yes"/>
    <n v="3"/>
    <s v="Neutral"/>
    <s v="No"/>
    <n v="271.85000000000002"/>
    <s v="5"/>
    <x v="0"/>
    <s v="Average"/>
  </r>
  <r>
    <x v="3156"/>
    <d v="2025-03-27T00:00:00"/>
    <d v="1899-12-30T14:02:00"/>
    <x v="8"/>
    <x v="2"/>
    <x v="1"/>
    <x v="0"/>
    <x v="2"/>
    <x v="5"/>
    <x v="2"/>
    <s v="Follow-up Required"/>
    <n v="3.2"/>
    <n v="6.9"/>
    <s v="No"/>
    <n v="5"/>
    <s v="Positive"/>
    <s v="No"/>
    <n v="155.57"/>
    <s v="3"/>
    <x v="3"/>
    <s v="Excellent"/>
  </r>
  <r>
    <x v="3157"/>
    <d v="2025-04-30T00:00:00"/>
    <d v="1899-12-30T09:31:00"/>
    <x v="5"/>
    <x v="0"/>
    <x v="1"/>
    <x v="2"/>
    <x v="2"/>
    <x v="8"/>
    <x v="2"/>
    <s v="Follow-up Required"/>
    <n v="0.7"/>
    <n v="15.5"/>
    <s v="No"/>
    <n v="3"/>
    <s v="Neutral"/>
    <s v="No"/>
    <n v="225.41"/>
    <s v="3"/>
    <x v="0"/>
    <s v="Average"/>
  </r>
  <r>
    <x v="3158"/>
    <d v="2025-05-07T00:00:00"/>
    <d v="1899-12-30T10:29:00"/>
    <x v="18"/>
    <x v="1"/>
    <x v="3"/>
    <x v="0"/>
    <x v="2"/>
    <x v="5"/>
    <x v="3"/>
    <s v="No Resolution"/>
    <n v="2.2999999999999998"/>
    <n v="6.7"/>
    <s v="No"/>
    <n v="0"/>
    <s v="Neutral"/>
    <s v="No"/>
    <n v="60.82"/>
    <s v="0"/>
    <x v="6"/>
    <s v="Poor"/>
  </r>
  <r>
    <x v="3159"/>
    <d v="2025-09-12T00:00:00"/>
    <d v="1899-12-30T12:34:00"/>
    <x v="3"/>
    <x v="3"/>
    <x v="3"/>
    <x v="2"/>
    <x v="3"/>
    <x v="9"/>
    <x v="2"/>
    <s v="Follow-up Required"/>
    <n v="1.8"/>
    <n v="8.6"/>
    <s v="No"/>
    <n v="3"/>
    <s v="Negative"/>
    <s v="No"/>
    <n v="370.72"/>
    <s v="3"/>
    <x v="2"/>
    <s v="Average"/>
  </r>
  <r>
    <x v="3160"/>
    <d v="2025-07-02T00:00:00"/>
    <d v="1899-12-30T12:46:00"/>
    <x v="8"/>
    <x v="3"/>
    <x v="0"/>
    <x v="2"/>
    <x v="2"/>
    <x v="0"/>
    <x v="0"/>
    <s v="Resolved"/>
    <n v="3"/>
    <n v="6"/>
    <s v="No"/>
    <n v="2"/>
    <s v="Neutral"/>
    <s v="No"/>
    <n v="107.55"/>
    <s v="5"/>
    <x v="4"/>
    <s v="Average"/>
  </r>
  <r>
    <x v="3161"/>
    <d v="2025-01-16T00:00:00"/>
    <d v="1899-12-30T15:41:00"/>
    <x v="18"/>
    <x v="3"/>
    <x v="2"/>
    <x v="2"/>
    <x v="0"/>
    <x v="6"/>
    <x v="0"/>
    <s v="Resolved"/>
    <n v="2.5"/>
    <n v="9.6999999999999993"/>
    <s v="Yes"/>
    <n v="4"/>
    <s v="Positive"/>
    <s v="No"/>
    <n v="64.14"/>
    <s v="5"/>
    <x v="5"/>
    <s v="Excellent"/>
  </r>
  <r>
    <x v="3162"/>
    <d v="2025-03-03T00:00:00"/>
    <d v="1899-12-30T10:31:00"/>
    <x v="8"/>
    <x v="0"/>
    <x v="3"/>
    <x v="0"/>
    <x v="3"/>
    <x v="8"/>
    <x v="0"/>
    <s v="Resolved"/>
    <n v="3.3"/>
    <n v="11.7"/>
    <s v="No"/>
    <n v="3"/>
    <s v="Neutral"/>
    <s v="No"/>
    <n v="673.11"/>
    <s v="5"/>
    <x v="3"/>
    <s v="Average"/>
  </r>
  <r>
    <x v="3163"/>
    <d v="2025-06-07T00:00:00"/>
    <d v="1899-12-30T21:37:00"/>
    <x v="11"/>
    <x v="1"/>
    <x v="0"/>
    <x v="0"/>
    <x v="1"/>
    <x v="6"/>
    <x v="0"/>
    <s v="Information Provided"/>
    <n v="3"/>
    <n v="9.4"/>
    <s v="Yes"/>
    <n v="3"/>
    <s v="Neutral"/>
    <s v="Yes"/>
    <n v="367.66"/>
    <s v="5"/>
    <x v="9"/>
    <s v="Average"/>
  </r>
  <r>
    <x v="3164"/>
    <d v="2025-09-25T00:00:00"/>
    <d v="1899-12-30T08:40:00"/>
    <x v="15"/>
    <x v="3"/>
    <x v="0"/>
    <x v="0"/>
    <x v="0"/>
    <x v="8"/>
    <x v="2"/>
    <s v="Follow-up Required"/>
    <n v="3.2"/>
    <n v="5.6"/>
    <s v="No"/>
    <n v="2"/>
    <s v="Negative"/>
    <s v="No"/>
    <n v="145.51"/>
    <s v="3"/>
    <x v="2"/>
    <s v="Average"/>
  </r>
  <r>
    <x v="3165"/>
    <d v="2025-02-04T00:00:00"/>
    <d v="1899-12-30T20:06:00"/>
    <x v="5"/>
    <x v="0"/>
    <x v="2"/>
    <x v="0"/>
    <x v="2"/>
    <x v="0"/>
    <x v="0"/>
    <s v="Resolved"/>
    <n v="0.5"/>
    <n v="2.9"/>
    <s v="Yes"/>
    <n v="5"/>
    <s v="Positive"/>
    <s v="No"/>
    <n v="393.98"/>
    <s v="5"/>
    <x v="11"/>
    <s v="Excellent"/>
  </r>
  <r>
    <x v="3166"/>
    <d v="2025-09-24T00:00:00"/>
    <d v="1899-12-30T14:44:00"/>
    <x v="13"/>
    <x v="2"/>
    <x v="0"/>
    <x v="0"/>
    <x v="2"/>
    <x v="8"/>
    <x v="3"/>
    <s v="No Resolution"/>
    <n v="4.0999999999999996"/>
    <n v="14.5"/>
    <s v="No"/>
    <n v="2"/>
    <s v="Neutral"/>
    <s v="No"/>
    <n v="86.73"/>
    <s v="0"/>
    <x v="2"/>
    <s v="Average"/>
  </r>
  <r>
    <x v="3167"/>
    <d v="2025-03-05T00:00:00"/>
    <d v="1899-12-30T12:13:00"/>
    <x v="19"/>
    <x v="1"/>
    <x v="0"/>
    <x v="0"/>
    <x v="0"/>
    <x v="5"/>
    <x v="0"/>
    <s v="Resolved"/>
    <n v="6.8"/>
    <n v="4.2"/>
    <s v="Yes"/>
    <n v="5"/>
    <s v="Positive"/>
    <s v="No"/>
    <n v="106.43"/>
    <s v="5"/>
    <x v="3"/>
    <s v="Excellent"/>
  </r>
  <r>
    <x v="3168"/>
    <d v="2025-02-19T00:00:00"/>
    <d v="1899-12-30T13:32:00"/>
    <x v="10"/>
    <x v="0"/>
    <x v="0"/>
    <x v="0"/>
    <x v="3"/>
    <x v="9"/>
    <x v="0"/>
    <s v="Resolved"/>
    <n v="0.7"/>
    <n v="7.9"/>
    <s v="Yes"/>
    <n v="4"/>
    <s v="Neutral"/>
    <s v="No"/>
    <n v="0"/>
    <s v="5"/>
    <x v="11"/>
    <s v="Excellent"/>
  </r>
  <r>
    <x v="3169"/>
    <d v="2025-09-12T00:00:00"/>
    <d v="1899-12-30T13:20:00"/>
    <x v="18"/>
    <x v="1"/>
    <x v="0"/>
    <x v="0"/>
    <x v="2"/>
    <x v="7"/>
    <x v="0"/>
    <s v="Resolved"/>
    <n v="4.3"/>
    <n v="7.3"/>
    <s v="Yes"/>
    <n v="4"/>
    <s v="Positive"/>
    <s v="No"/>
    <n v="397.34"/>
    <s v="5"/>
    <x v="2"/>
    <s v="Excellent"/>
  </r>
  <r>
    <x v="3170"/>
    <d v="2025-05-29T00:00:00"/>
    <d v="1899-12-30T17:13:00"/>
    <x v="8"/>
    <x v="0"/>
    <x v="0"/>
    <x v="2"/>
    <x v="3"/>
    <x v="5"/>
    <x v="0"/>
    <s v="Resolved"/>
    <n v="2.4"/>
    <n v="6.3"/>
    <s v="Yes"/>
    <n v="0"/>
    <s v="Positive"/>
    <s v="No"/>
    <n v="111.43"/>
    <s v="5"/>
    <x v="6"/>
    <s v="Poor"/>
  </r>
  <r>
    <x v="3171"/>
    <d v="2025-11-21T00:00:00"/>
    <d v="1899-12-30T08:26:00"/>
    <x v="12"/>
    <x v="3"/>
    <x v="3"/>
    <x v="0"/>
    <x v="2"/>
    <x v="9"/>
    <x v="1"/>
    <s v="Escalated"/>
    <n v="4"/>
    <n v="9.6"/>
    <s v="No"/>
    <n v="1"/>
    <s v="Negative"/>
    <s v="Yes"/>
    <n v="82.71"/>
    <s v="2"/>
    <x v="8"/>
    <s v="Poor"/>
  </r>
  <r>
    <x v="3172"/>
    <d v="2025-10-31T00:00:00"/>
    <d v="1899-12-30T13:04:00"/>
    <x v="7"/>
    <x v="3"/>
    <x v="3"/>
    <x v="0"/>
    <x v="2"/>
    <x v="1"/>
    <x v="3"/>
    <s v="No Resolution"/>
    <n v="7.2"/>
    <n v="15.9"/>
    <s v="No"/>
    <n v="1"/>
    <s v="Negative"/>
    <s v="No"/>
    <n v="95.47"/>
    <s v="0"/>
    <x v="10"/>
    <s v="Poor"/>
  </r>
  <r>
    <x v="3173"/>
    <d v="2025-10-03T00:00:00"/>
    <d v="1899-12-30T11:04:00"/>
    <x v="12"/>
    <x v="0"/>
    <x v="0"/>
    <x v="1"/>
    <x v="0"/>
    <x v="5"/>
    <x v="0"/>
    <s v="Resolved"/>
    <n v="0.8"/>
    <n v="10.9"/>
    <s v="Yes"/>
    <n v="5"/>
    <s v="Positive"/>
    <s v="No"/>
    <n v="239.57"/>
    <s v="5"/>
    <x v="10"/>
    <s v="Excellent"/>
  </r>
  <r>
    <x v="3174"/>
    <d v="2025-12-23T00:00:00"/>
    <d v="1899-12-30T21:43:00"/>
    <x v="12"/>
    <x v="1"/>
    <x v="2"/>
    <x v="3"/>
    <x v="2"/>
    <x v="9"/>
    <x v="2"/>
    <s v="Follow-up Required"/>
    <n v="11.8"/>
    <n v="12.2"/>
    <s v="No"/>
    <n v="0"/>
    <s v="Neutral"/>
    <s v="No"/>
    <n v="117.49"/>
    <s v="3"/>
    <x v="1"/>
    <s v="Poor"/>
  </r>
  <r>
    <x v="3175"/>
    <d v="2025-06-21T00:00:00"/>
    <d v="1899-12-30T17:31:00"/>
    <x v="0"/>
    <x v="3"/>
    <x v="2"/>
    <x v="0"/>
    <x v="0"/>
    <x v="2"/>
    <x v="0"/>
    <s v="Resolved"/>
    <n v="2.1"/>
    <n v="11.3"/>
    <s v="Yes"/>
    <n v="3"/>
    <s v="Neutral"/>
    <s v="No"/>
    <n v="26.37"/>
    <s v="5"/>
    <x v="9"/>
    <s v="Average"/>
  </r>
  <r>
    <x v="3176"/>
    <d v="2025-07-20T00:00:00"/>
    <d v="1899-12-30T18:00:00"/>
    <x v="14"/>
    <x v="1"/>
    <x v="1"/>
    <x v="0"/>
    <x v="2"/>
    <x v="0"/>
    <x v="3"/>
    <s v="No Resolution"/>
    <n v="9.4"/>
    <n v="8.1"/>
    <s v="No"/>
    <n v="2"/>
    <s v="Neutral"/>
    <s v="No"/>
    <n v="468.87"/>
    <s v="0"/>
    <x v="4"/>
    <s v="Average"/>
  </r>
  <r>
    <x v="3177"/>
    <d v="2025-11-20T00:00:00"/>
    <d v="1899-12-30T19:47:00"/>
    <x v="9"/>
    <x v="1"/>
    <x v="1"/>
    <x v="1"/>
    <x v="2"/>
    <x v="4"/>
    <x v="0"/>
    <s v="Resolved"/>
    <n v="3.4"/>
    <n v="13"/>
    <s v="Yes"/>
    <n v="0"/>
    <s v="Positive"/>
    <s v="No"/>
    <n v="49.24"/>
    <s v="5"/>
    <x v="8"/>
    <s v="Poor"/>
  </r>
  <r>
    <x v="3178"/>
    <d v="2025-02-04T00:00:00"/>
    <d v="1899-12-30T15:46:00"/>
    <x v="3"/>
    <x v="0"/>
    <x v="2"/>
    <x v="2"/>
    <x v="3"/>
    <x v="0"/>
    <x v="0"/>
    <s v="Resolved"/>
    <n v="1.8"/>
    <n v="13.5"/>
    <s v="Yes"/>
    <n v="4"/>
    <s v="Positive"/>
    <s v="No"/>
    <n v="472.14"/>
    <s v="5"/>
    <x v="11"/>
    <s v="Excellent"/>
  </r>
  <r>
    <x v="3179"/>
    <d v="2025-08-04T00:00:00"/>
    <d v="1899-12-30T21:37:00"/>
    <x v="13"/>
    <x v="2"/>
    <x v="3"/>
    <x v="2"/>
    <x v="2"/>
    <x v="7"/>
    <x v="0"/>
    <s v="Resolved"/>
    <n v="1.1000000000000001"/>
    <n v="4.4000000000000004"/>
    <s v="Yes"/>
    <n v="3"/>
    <s v="Neutral"/>
    <s v="No"/>
    <n v="128.13999999999999"/>
    <s v="5"/>
    <x v="7"/>
    <s v="Average"/>
  </r>
  <r>
    <x v="3180"/>
    <d v="2025-03-06T00:00:00"/>
    <d v="1899-12-30T17:04:00"/>
    <x v="15"/>
    <x v="2"/>
    <x v="3"/>
    <x v="1"/>
    <x v="3"/>
    <x v="7"/>
    <x v="0"/>
    <s v="Resolved"/>
    <n v="1.4"/>
    <n v="14.3"/>
    <s v="Yes"/>
    <n v="5"/>
    <s v="Positive"/>
    <s v="Yes"/>
    <n v="348.68"/>
    <s v="5"/>
    <x v="3"/>
    <s v="Excellent"/>
  </r>
  <r>
    <x v="3181"/>
    <d v="2025-01-08T00:00:00"/>
    <d v="1899-12-30T17:21:00"/>
    <x v="6"/>
    <x v="2"/>
    <x v="2"/>
    <x v="0"/>
    <x v="2"/>
    <x v="7"/>
    <x v="0"/>
    <s v="Resolved"/>
    <n v="5"/>
    <n v="10.7"/>
    <s v="Yes"/>
    <n v="5"/>
    <s v="Positive"/>
    <s v="No"/>
    <n v="251.84"/>
    <s v="5"/>
    <x v="5"/>
    <s v="Excellent"/>
  </r>
  <r>
    <x v="3182"/>
    <d v="2025-10-28T00:00:00"/>
    <d v="1899-12-30T20:13:00"/>
    <x v="5"/>
    <x v="1"/>
    <x v="0"/>
    <x v="0"/>
    <x v="3"/>
    <x v="1"/>
    <x v="0"/>
    <s v="Resolved"/>
    <n v="4.3"/>
    <n v="18"/>
    <s v="No"/>
    <n v="5"/>
    <s v="Positive"/>
    <s v="No"/>
    <n v="420.18"/>
    <s v="5"/>
    <x v="10"/>
    <s v="Excellent"/>
  </r>
  <r>
    <x v="3183"/>
    <d v="2025-12-09T00:00:00"/>
    <d v="1899-12-30T18:14:00"/>
    <x v="3"/>
    <x v="0"/>
    <x v="1"/>
    <x v="0"/>
    <x v="1"/>
    <x v="1"/>
    <x v="0"/>
    <s v="Account Updated"/>
    <n v="3.9"/>
    <n v="18.600000000000001"/>
    <s v="Yes"/>
    <n v="5"/>
    <s v="Positive"/>
    <s v="No"/>
    <n v="338.09"/>
    <s v="5"/>
    <x v="1"/>
    <s v="Excellent"/>
  </r>
  <r>
    <x v="3184"/>
    <d v="2025-11-28T00:00:00"/>
    <d v="1899-12-30T19:49:00"/>
    <x v="7"/>
    <x v="2"/>
    <x v="2"/>
    <x v="1"/>
    <x v="2"/>
    <x v="6"/>
    <x v="0"/>
    <s v="Resolved"/>
    <n v="5.2"/>
    <n v="11.9"/>
    <s v="Yes"/>
    <n v="5"/>
    <s v="Positive"/>
    <s v="No"/>
    <n v="0"/>
    <s v="5"/>
    <x v="8"/>
    <s v="Excellent"/>
  </r>
  <r>
    <x v="3185"/>
    <d v="2025-03-17T00:00:00"/>
    <d v="1899-12-30T11:49:00"/>
    <x v="15"/>
    <x v="1"/>
    <x v="1"/>
    <x v="2"/>
    <x v="3"/>
    <x v="4"/>
    <x v="2"/>
    <s v="Follow-up Required"/>
    <n v="0.8"/>
    <n v="9.4"/>
    <s v="No"/>
    <n v="3"/>
    <s v="Neutral"/>
    <s v="Yes"/>
    <n v="377.27"/>
    <s v="3"/>
    <x v="3"/>
    <s v="Average"/>
  </r>
  <r>
    <x v="3186"/>
    <d v="2025-06-23T00:00:00"/>
    <d v="1899-12-30T20:05:00"/>
    <x v="18"/>
    <x v="1"/>
    <x v="1"/>
    <x v="3"/>
    <x v="2"/>
    <x v="6"/>
    <x v="0"/>
    <s v="Resolved"/>
    <n v="4"/>
    <n v="11.7"/>
    <s v="Yes"/>
    <n v="0"/>
    <s v="Neutral"/>
    <s v="No"/>
    <n v="166.89"/>
    <s v="5"/>
    <x v="9"/>
    <s v="Poor"/>
  </r>
  <r>
    <x v="3187"/>
    <d v="2025-02-16T00:00:00"/>
    <d v="1899-12-30T19:09:00"/>
    <x v="3"/>
    <x v="0"/>
    <x v="2"/>
    <x v="0"/>
    <x v="3"/>
    <x v="7"/>
    <x v="1"/>
    <s v="Escalated"/>
    <n v="0.5"/>
    <n v="7.7"/>
    <s v="No"/>
    <n v="2"/>
    <s v="Negative"/>
    <s v="Yes"/>
    <n v="88.71"/>
    <s v="2"/>
    <x v="11"/>
    <s v="Average"/>
  </r>
  <r>
    <x v="3188"/>
    <d v="2025-01-15T00:00:00"/>
    <d v="1899-12-30T13:49:00"/>
    <x v="10"/>
    <x v="3"/>
    <x v="2"/>
    <x v="0"/>
    <x v="2"/>
    <x v="0"/>
    <x v="0"/>
    <s v="Resolved"/>
    <n v="6.3"/>
    <n v="5.6"/>
    <s v="No"/>
    <n v="5"/>
    <s v="Positive"/>
    <s v="No"/>
    <n v="138.88999999999999"/>
    <s v="5"/>
    <x v="5"/>
    <s v="Excellent"/>
  </r>
  <r>
    <x v="3189"/>
    <d v="2025-12-27T00:00:00"/>
    <d v="1899-12-30T10:10:00"/>
    <x v="7"/>
    <x v="2"/>
    <x v="3"/>
    <x v="0"/>
    <x v="2"/>
    <x v="2"/>
    <x v="0"/>
    <s v="Refund Processed"/>
    <n v="0.8"/>
    <n v="11.3"/>
    <s v="No"/>
    <n v="2"/>
    <s v="Negative"/>
    <s v="No"/>
    <n v="105.92"/>
    <s v="5"/>
    <x v="1"/>
    <s v="Average"/>
  </r>
  <r>
    <x v="3190"/>
    <d v="2025-05-27T00:00:00"/>
    <d v="1899-12-30T16:48:00"/>
    <x v="1"/>
    <x v="2"/>
    <x v="2"/>
    <x v="2"/>
    <x v="2"/>
    <x v="9"/>
    <x v="0"/>
    <s v="Replacement Initiated"/>
    <n v="1.3"/>
    <n v="13"/>
    <s v="Yes"/>
    <n v="5"/>
    <s v="Positive"/>
    <s v="No"/>
    <n v="77.180000000000007"/>
    <s v="5"/>
    <x v="6"/>
    <s v="Excellent"/>
  </r>
  <r>
    <x v="3191"/>
    <d v="2025-01-26T00:00:00"/>
    <d v="1899-12-30T14:23:00"/>
    <x v="16"/>
    <x v="0"/>
    <x v="2"/>
    <x v="2"/>
    <x v="0"/>
    <x v="6"/>
    <x v="0"/>
    <s v="Resolved"/>
    <n v="4.0999999999999996"/>
    <n v="14.6"/>
    <s v="Yes"/>
    <n v="3"/>
    <s v="Neutral"/>
    <s v="No"/>
    <n v="290.7"/>
    <s v="5"/>
    <x v="5"/>
    <s v="Average"/>
  </r>
  <r>
    <x v="3192"/>
    <d v="2025-11-04T00:00:00"/>
    <d v="1899-12-30T08:28:00"/>
    <x v="12"/>
    <x v="2"/>
    <x v="1"/>
    <x v="0"/>
    <x v="2"/>
    <x v="9"/>
    <x v="0"/>
    <s v="Resolved"/>
    <n v="5.5"/>
    <n v="4.8"/>
    <s v="No"/>
    <n v="4"/>
    <s v="Neutral"/>
    <s v="No"/>
    <n v="80.569999999999993"/>
    <s v="5"/>
    <x v="8"/>
    <s v="Excellent"/>
  </r>
  <r>
    <x v="3193"/>
    <d v="2025-04-03T00:00:00"/>
    <d v="1899-12-30T14:36:00"/>
    <x v="5"/>
    <x v="2"/>
    <x v="0"/>
    <x v="0"/>
    <x v="1"/>
    <x v="7"/>
    <x v="0"/>
    <s v="Resolved"/>
    <n v="6.3"/>
    <n v="3.2"/>
    <s v="Yes"/>
    <n v="5"/>
    <s v="Positive"/>
    <s v="No"/>
    <n v="425.49"/>
    <s v="5"/>
    <x v="0"/>
    <s v="Excellent"/>
  </r>
  <r>
    <x v="3194"/>
    <d v="2025-08-20T00:00:00"/>
    <d v="1899-12-30T20:44:00"/>
    <x v="14"/>
    <x v="2"/>
    <x v="2"/>
    <x v="0"/>
    <x v="2"/>
    <x v="6"/>
    <x v="0"/>
    <s v="Resolved"/>
    <n v="3.8"/>
    <n v="10.7"/>
    <s v="No"/>
    <n v="5"/>
    <s v="Positive"/>
    <s v="No"/>
    <n v="244.37"/>
    <s v="5"/>
    <x v="7"/>
    <s v="Excellent"/>
  </r>
  <r>
    <x v="3195"/>
    <d v="2025-01-21T00:00:00"/>
    <d v="1899-12-30T19:58:00"/>
    <x v="7"/>
    <x v="2"/>
    <x v="2"/>
    <x v="0"/>
    <x v="2"/>
    <x v="4"/>
    <x v="0"/>
    <s v="Resolved"/>
    <n v="2.4"/>
    <n v="5.5"/>
    <s v="No"/>
    <n v="5"/>
    <s v="Positive"/>
    <s v="No"/>
    <n v="120.63"/>
    <s v="5"/>
    <x v="5"/>
    <s v="Excellent"/>
  </r>
  <r>
    <x v="3196"/>
    <d v="2025-11-03T00:00:00"/>
    <d v="1899-12-30T17:32:00"/>
    <x v="14"/>
    <x v="1"/>
    <x v="0"/>
    <x v="2"/>
    <x v="3"/>
    <x v="9"/>
    <x v="0"/>
    <s v="Resolved"/>
    <n v="1"/>
    <n v="7.7"/>
    <s v="Yes"/>
    <n v="4"/>
    <s v="Positive"/>
    <s v="No"/>
    <n v="253.26"/>
    <s v="5"/>
    <x v="8"/>
    <s v="Excellent"/>
  </r>
  <r>
    <x v="3197"/>
    <d v="2025-02-07T00:00:00"/>
    <d v="1899-12-30T20:58:00"/>
    <x v="10"/>
    <x v="3"/>
    <x v="2"/>
    <x v="0"/>
    <x v="3"/>
    <x v="0"/>
    <x v="3"/>
    <s v="No Resolution"/>
    <n v="1.7"/>
    <n v="8.6999999999999993"/>
    <s v="No"/>
    <n v="2"/>
    <s v="Negative"/>
    <s v="No"/>
    <n v="476.11"/>
    <s v="0"/>
    <x v="11"/>
    <s v="Average"/>
  </r>
  <r>
    <x v="3198"/>
    <d v="2025-10-03T00:00:00"/>
    <d v="1899-12-30T09:36:00"/>
    <x v="6"/>
    <x v="0"/>
    <x v="1"/>
    <x v="2"/>
    <x v="2"/>
    <x v="4"/>
    <x v="3"/>
    <s v="No Resolution"/>
    <n v="0.6"/>
    <n v="8.9"/>
    <s v="No"/>
    <n v="1"/>
    <s v="Negative"/>
    <s v="No"/>
    <n v="135.66"/>
    <s v="0"/>
    <x v="10"/>
    <s v="Poor"/>
  </r>
  <r>
    <x v="3199"/>
    <d v="2025-06-06T00:00:00"/>
    <d v="1899-12-30T21:24:00"/>
    <x v="15"/>
    <x v="1"/>
    <x v="1"/>
    <x v="1"/>
    <x v="0"/>
    <x v="7"/>
    <x v="0"/>
    <s v="Resolved"/>
    <n v="0.2"/>
    <n v="6.6"/>
    <s v="Yes"/>
    <n v="5"/>
    <s v="Positive"/>
    <s v="No"/>
    <n v="103.05"/>
    <s v="5"/>
    <x v="9"/>
    <s v="Excellent"/>
  </r>
  <r>
    <x v="3200"/>
    <d v="2025-06-28T00:00:00"/>
    <d v="1899-12-30T09:24:00"/>
    <x v="19"/>
    <x v="2"/>
    <x v="1"/>
    <x v="2"/>
    <x v="0"/>
    <x v="5"/>
    <x v="0"/>
    <s v="Information Provided"/>
    <n v="2.9"/>
    <n v="11.5"/>
    <s v="Yes"/>
    <n v="3"/>
    <s v="Neutral"/>
    <s v="No"/>
    <n v="153.05000000000001"/>
    <s v="5"/>
    <x v="9"/>
    <s v="Average"/>
  </r>
  <r>
    <x v="3201"/>
    <d v="2025-05-12T00:00:00"/>
    <d v="1899-12-30T20:22:00"/>
    <x v="0"/>
    <x v="1"/>
    <x v="2"/>
    <x v="0"/>
    <x v="3"/>
    <x v="1"/>
    <x v="1"/>
    <s v="Escalated"/>
    <n v="4.0999999999999996"/>
    <n v="17.899999999999999"/>
    <s v="No"/>
    <n v="1"/>
    <s v="Negative"/>
    <s v="Yes"/>
    <n v="220.32"/>
    <s v="2"/>
    <x v="6"/>
    <s v="Poor"/>
  </r>
  <r>
    <x v="3202"/>
    <d v="2025-11-07T00:00:00"/>
    <d v="1899-12-30T13:51:00"/>
    <x v="9"/>
    <x v="3"/>
    <x v="0"/>
    <x v="2"/>
    <x v="3"/>
    <x v="7"/>
    <x v="1"/>
    <s v="Escalated"/>
    <n v="11.6"/>
    <n v="14"/>
    <s v="No"/>
    <n v="1"/>
    <s v="Negative"/>
    <s v="Yes"/>
    <n v="321"/>
    <s v="2"/>
    <x v="8"/>
    <s v="Poor"/>
  </r>
  <r>
    <x v="3203"/>
    <d v="2025-12-14T00:00:00"/>
    <d v="1899-12-30T15:24:00"/>
    <x v="4"/>
    <x v="0"/>
    <x v="1"/>
    <x v="0"/>
    <x v="2"/>
    <x v="7"/>
    <x v="1"/>
    <s v="Escalated"/>
    <n v="0.7"/>
    <n v="8.5"/>
    <s v="No"/>
    <n v="2"/>
    <s v="Negative"/>
    <s v="Yes"/>
    <n v="175.83"/>
    <s v="2"/>
    <x v="1"/>
    <s v="Average"/>
  </r>
  <r>
    <x v="3204"/>
    <d v="2025-01-28T00:00:00"/>
    <d v="1899-12-30T19:05:00"/>
    <x v="12"/>
    <x v="1"/>
    <x v="0"/>
    <x v="0"/>
    <x v="2"/>
    <x v="3"/>
    <x v="0"/>
    <s v="Account Updated"/>
    <n v="4.8"/>
    <n v="11.8"/>
    <s v="Yes"/>
    <n v="5"/>
    <s v="Positive"/>
    <s v="No"/>
    <n v="133.16"/>
    <s v="5"/>
    <x v="5"/>
    <s v="Excellent"/>
  </r>
  <r>
    <x v="3205"/>
    <d v="2025-09-17T00:00:00"/>
    <d v="1899-12-30T12:01:00"/>
    <x v="7"/>
    <x v="3"/>
    <x v="0"/>
    <x v="0"/>
    <x v="3"/>
    <x v="2"/>
    <x v="0"/>
    <s v="Information Provided"/>
    <n v="6.1"/>
    <n v="11"/>
    <s v="Yes"/>
    <n v="0"/>
    <s v="Neutral"/>
    <s v="No"/>
    <n v="73.23"/>
    <s v="5"/>
    <x v="2"/>
    <s v="Poor"/>
  </r>
  <r>
    <x v="3206"/>
    <d v="2025-03-17T00:00:00"/>
    <d v="1899-12-30T20:57:00"/>
    <x v="6"/>
    <x v="0"/>
    <x v="1"/>
    <x v="0"/>
    <x v="1"/>
    <x v="9"/>
    <x v="0"/>
    <s v="Information Provided"/>
    <n v="3.9"/>
    <n v="8.8000000000000007"/>
    <s v="No"/>
    <n v="4"/>
    <s v="Positive"/>
    <s v="No"/>
    <n v="619.37"/>
    <s v="5"/>
    <x v="3"/>
    <s v="Excellent"/>
  </r>
  <r>
    <x v="3207"/>
    <d v="2025-03-08T00:00:00"/>
    <d v="1899-12-30T21:05:00"/>
    <x v="14"/>
    <x v="2"/>
    <x v="2"/>
    <x v="0"/>
    <x v="3"/>
    <x v="3"/>
    <x v="1"/>
    <s v="Escalated"/>
    <n v="10.6"/>
    <n v="6.5"/>
    <s v="No"/>
    <n v="3"/>
    <s v="Negative"/>
    <s v="Yes"/>
    <n v="599.34"/>
    <s v="2"/>
    <x v="3"/>
    <s v="Average"/>
  </r>
  <r>
    <x v="3208"/>
    <d v="2025-12-08T00:00:00"/>
    <d v="1899-12-30T09:00:00"/>
    <x v="1"/>
    <x v="1"/>
    <x v="2"/>
    <x v="0"/>
    <x v="2"/>
    <x v="8"/>
    <x v="1"/>
    <s v="Escalated"/>
    <n v="2.2000000000000002"/>
    <n v="15.7"/>
    <s v="No"/>
    <n v="3"/>
    <s v="Neutral"/>
    <s v="Yes"/>
    <n v="102.67"/>
    <s v="2"/>
    <x v="1"/>
    <s v="Average"/>
  </r>
  <r>
    <x v="3209"/>
    <d v="2025-07-13T00:00:00"/>
    <d v="1899-12-30T16:43:00"/>
    <x v="10"/>
    <x v="0"/>
    <x v="1"/>
    <x v="3"/>
    <x v="2"/>
    <x v="8"/>
    <x v="0"/>
    <s v="Resolved"/>
    <n v="1.2"/>
    <n v="11.6"/>
    <s v="Yes"/>
    <n v="4"/>
    <s v="Positive"/>
    <s v="No"/>
    <n v="171.52"/>
    <s v="5"/>
    <x v="4"/>
    <s v="Excellent"/>
  </r>
  <r>
    <x v="3210"/>
    <d v="2025-06-11T00:00:00"/>
    <d v="1899-12-30T17:39:00"/>
    <x v="17"/>
    <x v="2"/>
    <x v="2"/>
    <x v="0"/>
    <x v="2"/>
    <x v="8"/>
    <x v="0"/>
    <s v="Resolved"/>
    <n v="3"/>
    <n v="9.3000000000000007"/>
    <s v="Yes"/>
    <n v="5"/>
    <s v="Positive"/>
    <s v="No"/>
    <n v="157.79"/>
    <s v="5"/>
    <x v="9"/>
    <s v="Excellent"/>
  </r>
  <r>
    <x v="3211"/>
    <d v="2025-12-13T00:00:00"/>
    <d v="1899-12-30T12:35:00"/>
    <x v="3"/>
    <x v="3"/>
    <x v="3"/>
    <x v="2"/>
    <x v="2"/>
    <x v="2"/>
    <x v="0"/>
    <s v="Resolved"/>
    <n v="1"/>
    <n v="12.2"/>
    <s v="Yes"/>
    <n v="5"/>
    <s v="Positive"/>
    <s v="No"/>
    <n v="292.83999999999997"/>
    <s v="5"/>
    <x v="1"/>
    <s v="Excellent"/>
  </r>
  <r>
    <x v="3212"/>
    <d v="2025-12-27T00:00:00"/>
    <d v="1899-12-30T13:35:00"/>
    <x v="5"/>
    <x v="2"/>
    <x v="2"/>
    <x v="3"/>
    <x v="3"/>
    <x v="1"/>
    <x v="2"/>
    <s v="Follow-up Required"/>
    <n v="0.3"/>
    <n v="11"/>
    <s v="No"/>
    <n v="1"/>
    <s v="Negative"/>
    <s v="No"/>
    <n v="328.47"/>
    <s v="3"/>
    <x v="1"/>
    <s v="Poor"/>
  </r>
  <r>
    <x v="3213"/>
    <d v="2025-09-14T00:00:00"/>
    <d v="1899-12-30T19:22:00"/>
    <x v="19"/>
    <x v="2"/>
    <x v="1"/>
    <x v="0"/>
    <x v="2"/>
    <x v="5"/>
    <x v="2"/>
    <s v="Follow-up Required"/>
    <n v="1.9"/>
    <n v="6.1"/>
    <s v="No"/>
    <n v="0"/>
    <s v="Neutral"/>
    <s v="No"/>
    <n v="87.31"/>
    <s v="3"/>
    <x v="2"/>
    <s v="Poor"/>
  </r>
  <r>
    <x v="3214"/>
    <d v="2025-03-13T00:00:00"/>
    <d v="1899-12-30T19:23:00"/>
    <x v="15"/>
    <x v="3"/>
    <x v="0"/>
    <x v="1"/>
    <x v="3"/>
    <x v="0"/>
    <x v="0"/>
    <s v="Replacement Initiated"/>
    <n v="0.7"/>
    <n v="7.7"/>
    <s v="Yes"/>
    <n v="3"/>
    <s v="Neutral"/>
    <s v="No"/>
    <n v="957.45"/>
    <s v="5"/>
    <x v="3"/>
    <s v="Average"/>
  </r>
  <r>
    <x v="3215"/>
    <d v="2025-03-28T00:00:00"/>
    <d v="1899-12-30T14:25:00"/>
    <x v="2"/>
    <x v="1"/>
    <x v="3"/>
    <x v="0"/>
    <x v="2"/>
    <x v="7"/>
    <x v="0"/>
    <s v="Replacement Initiated"/>
    <n v="4.5999999999999996"/>
    <n v="11.4"/>
    <s v="Yes"/>
    <n v="3"/>
    <s v="Neutral"/>
    <s v="No"/>
    <n v="99.61"/>
    <s v="5"/>
    <x v="3"/>
    <s v="Average"/>
  </r>
  <r>
    <x v="3216"/>
    <d v="2025-09-19T00:00:00"/>
    <d v="1899-12-30T15:47:00"/>
    <x v="2"/>
    <x v="2"/>
    <x v="1"/>
    <x v="0"/>
    <x v="3"/>
    <x v="5"/>
    <x v="0"/>
    <s v="Resolved"/>
    <n v="3.4"/>
    <n v="7.9"/>
    <s v="No"/>
    <n v="4"/>
    <s v="Positive"/>
    <s v="No"/>
    <n v="174.06"/>
    <s v="5"/>
    <x v="2"/>
    <s v="Excellent"/>
  </r>
  <r>
    <x v="3217"/>
    <d v="2025-08-02T00:00:00"/>
    <d v="1899-12-30T21:14:00"/>
    <x v="2"/>
    <x v="1"/>
    <x v="2"/>
    <x v="0"/>
    <x v="2"/>
    <x v="4"/>
    <x v="2"/>
    <s v="Follow-up Required"/>
    <n v="5.0999999999999996"/>
    <n v="10.8"/>
    <s v="No"/>
    <n v="0"/>
    <s v="Neutral"/>
    <s v="No"/>
    <n v="66.75"/>
    <s v="3"/>
    <x v="7"/>
    <s v="Poor"/>
  </r>
  <r>
    <x v="3218"/>
    <d v="2025-06-02T00:00:00"/>
    <d v="1899-12-30T15:44:00"/>
    <x v="1"/>
    <x v="3"/>
    <x v="1"/>
    <x v="2"/>
    <x v="2"/>
    <x v="9"/>
    <x v="2"/>
    <s v="Follow-up Required"/>
    <n v="0.5"/>
    <n v="2.4"/>
    <s v="No"/>
    <n v="3"/>
    <s v="Neutral"/>
    <s v="No"/>
    <n v="137.85"/>
    <s v="3"/>
    <x v="9"/>
    <s v="Average"/>
  </r>
  <r>
    <x v="3219"/>
    <d v="2025-07-29T00:00:00"/>
    <d v="1899-12-30T19:50:00"/>
    <x v="17"/>
    <x v="3"/>
    <x v="0"/>
    <x v="0"/>
    <x v="2"/>
    <x v="4"/>
    <x v="0"/>
    <s v="Resolved"/>
    <n v="2.6"/>
    <n v="5.8"/>
    <s v="No"/>
    <n v="0"/>
    <s v="Neutral"/>
    <s v="No"/>
    <n v="192.12"/>
    <s v="5"/>
    <x v="4"/>
    <s v="Poor"/>
  </r>
  <r>
    <x v="3220"/>
    <d v="2025-03-02T00:00:00"/>
    <d v="1899-12-30T12:42:00"/>
    <x v="3"/>
    <x v="3"/>
    <x v="2"/>
    <x v="1"/>
    <x v="0"/>
    <x v="4"/>
    <x v="0"/>
    <s v="Resolved"/>
    <n v="4.3"/>
    <n v="8.4"/>
    <s v="Yes"/>
    <n v="5"/>
    <s v="Positive"/>
    <s v="No"/>
    <n v="61.45"/>
    <s v="5"/>
    <x v="3"/>
    <s v="Excellent"/>
  </r>
  <r>
    <x v="3221"/>
    <d v="2025-09-25T00:00:00"/>
    <d v="1899-12-30T11:04:00"/>
    <x v="16"/>
    <x v="2"/>
    <x v="0"/>
    <x v="0"/>
    <x v="1"/>
    <x v="0"/>
    <x v="0"/>
    <s v="Resolved"/>
    <n v="2.6"/>
    <n v="9.1"/>
    <s v="No"/>
    <n v="2"/>
    <s v="Neutral"/>
    <s v="Yes"/>
    <n v="488.9"/>
    <s v="5"/>
    <x v="2"/>
    <s v="Average"/>
  </r>
  <r>
    <x v="3222"/>
    <d v="2025-09-19T00:00:00"/>
    <d v="1899-12-30T13:13:00"/>
    <x v="3"/>
    <x v="0"/>
    <x v="1"/>
    <x v="2"/>
    <x v="2"/>
    <x v="0"/>
    <x v="0"/>
    <s v="Information Provided"/>
    <n v="0.2"/>
    <n v="7"/>
    <s v="No"/>
    <n v="4"/>
    <s v="Positive"/>
    <s v="No"/>
    <n v="28.68"/>
    <s v="5"/>
    <x v="2"/>
    <s v="Excellent"/>
  </r>
  <r>
    <x v="3223"/>
    <d v="2025-08-06T00:00:00"/>
    <d v="1899-12-30T10:58:00"/>
    <x v="14"/>
    <x v="2"/>
    <x v="0"/>
    <x v="0"/>
    <x v="2"/>
    <x v="3"/>
    <x v="0"/>
    <s v="Resolved"/>
    <n v="2.1"/>
    <n v="9.8000000000000007"/>
    <s v="Yes"/>
    <n v="3"/>
    <s v="Neutral"/>
    <s v="No"/>
    <n v="199.56"/>
    <s v="5"/>
    <x v="7"/>
    <s v="Average"/>
  </r>
  <r>
    <x v="3224"/>
    <d v="2025-10-10T00:00:00"/>
    <d v="1899-12-30T12:07:00"/>
    <x v="17"/>
    <x v="0"/>
    <x v="0"/>
    <x v="1"/>
    <x v="3"/>
    <x v="1"/>
    <x v="0"/>
    <s v="Resolved"/>
    <n v="8.6999999999999993"/>
    <n v="17.899999999999999"/>
    <s v="Yes"/>
    <n v="4"/>
    <s v="Positive"/>
    <s v="No"/>
    <n v="216.15"/>
    <s v="5"/>
    <x v="10"/>
    <s v="Excellent"/>
  </r>
  <r>
    <x v="3225"/>
    <d v="2025-05-16T00:00:00"/>
    <d v="1899-12-30T18:15:00"/>
    <x v="19"/>
    <x v="0"/>
    <x v="2"/>
    <x v="1"/>
    <x v="3"/>
    <x v="0"/>
    <x v="2"/>
    <s v="Follow-up Required"/>
    <n v="3.5"/>
    <n v="5.9"/>
    <s v="No"/>
    <n v="4"/>
    <s v="Neutral"/>
    <s v="No"/>
    <n v="110.12"/>
    <s v="3"/>
    <x v="6"/>
    <s v="Excellent"/>
  </r>
  <r>
    <x v="3226"/>
    <d v="2025-12-28T00:00:00"/>
    <d v="1899-12-30T15:30:00"/>
    <x v="8"/>
    <x v="2"/>
    <x v="0"/>
    <x v="1"/>
    <x v="2"/>
    <x v="5"/>
    <x v="2"/>
    <s v="Follow-up Required"/>
    <n v="6.1"/>
    <n v="13"/>
    <s v="No"/>
    <n v="3"/>
    <s v="Neutral"/>
    <s v="No"/>
    <n v="420.6"/>
    <s v="3"/>
    <x v="1"/>
    <s v="Average"/>
  </r>
  <r>
    <x v="3227"/>
    <d v="2025-04-03T00:00:00"/>
    <d v="1899-12-30T21:00:00"/>
    <x v="17"/>
    <x v="0"/>
    <x v="1"/>
    <x v="2"/>
    <x v="1"/>
    <x v="0"/>
    <x v="0"/>
    <s v="Information Provided"/>
    <n v="0.5"/>
    <n v="7.4"/>
    <s v="Yes"/>
    <n v="4"/>
    <s v="Positive"/>
    <s v="No"/>
    <n v="168.58"/>
    <s v="5"/>
    <x v="0"/>
    <s v="Excellent"/>
  </r>
  <r>
    <x v="3228"/>
    <d v="2025-04-19T00:00:00"/>
    <d v="1899-12-30T17:01:00"/>
    <x v="0"/>
    <x v="3"/>
    <x v="3"/>
    <x v="2"/>
    <x v="0"/>
    <x v="2"/>
    <x v="0"/>
    <s v="Resolved"/>
    <n v="4.5999999999999996"/>
    <n v="13.7"/>
    <s v="No"/>
    <n v="1"/>
    <s v="Negative"/>
    <s v="No"/>
    <n v="154.6"/>
    <s v="5"/>
    <x v="0"/>
    <s v="Poor"/>
  </r>
  <r>
    <x v="3229"/>
    <d v="2025-08-29T00:00:00"/>
    <d v="1899-12-30T17:13:00"/>
    <x v="16"/>
    <x v="1"/>
    <x v="0"/>
    <x v="0"/>
    <x v="0"/>
    <x v="2"/>
    <x v="0"/>
    <s v="Information Provided"/>
    <n v="5.5"/>
    <n v="11.1"/>
    <s v="Yes"/>
    <n v="2"/>
    <s v="Neutral"/>
    <s v="No"/>
    <n v="21.42"/>
    <s v="5"/>
    <x v="7"/>
    <s v="Average"/>
  </r>
  <r>
    <x v="3230"/>
    <d v="2025-12-21T00:00:00"/>
    <d v="1899-12-30T19:30:00"/>
    <x v="7"/>
    <x v="3"/>
    <x v="1"/>
    <x v="0"/>
    <x v="2"/>
    <x v="1"/>
    <x v="1"/>
    <s v="Escalated"/>
    <n v="4.4000000000000004"/>
    <n v="10.199999999999999"/>
    <s v="No"/>
    <n v="3"/>
    <s v="Negative"/>
    <s v="Yes"/>
    <n v="127.94"/>
    <s v="2"/>
    <x v="1"/>
    <s v="Average"/>
  </r>
  <r>
    <x v="3231"/>
    <d v="2025-05-22T00:00:00"/>
    <d v="1899-12-30T13:47:00"/>
    <x v="15"/>
    <x v="0"/>
    <x v="1"/>
    <x v="0"/>
    <x v="2"/>
    <x v="2"/>
    <x v="1"/>
    <s v="Escalated"/>
    <n v="4.8"/>
    <n v="10.3"/>
    <s v="No"/>
    <n v="1"/>
    <s v="Negative"/>
    <s v="Yes"/>
    <n v="263.82"/>
    <s v="2"/>
    <x v="6"/>
    <s v="Poor"/>
  </r>
  <r>
    <x v="3232"/>
    <d v="2025-10-18T00:00:00"/>
    <d v="1899-12-30T13:04:00"/>
    <x v="15"/>
    <x v="3"/>
    <x v="1"/>
    <x v="0"/>
    <x v="2"/>
    <x v="9"/>
    <x v="0"/>
    <s v="Resolved"/>
    <n v="4.5"/>
    <n v="3.7"/>
    <s v="Yes"/>
    <n v="5"/>
    <s v="Positive"/>
    <s v="No"/>
    <n v="392.81"/>
    <s v="5"/>
    <x v="10"/>
    <s v="Excellent"/>
  </r>
  <r>
    <x v="3233"/>
    <d v="2025-08-25T00:00:00"/>
    <d v="1899-12-30T17:11:00"/>
    <x v="14"/>
    <x v="3"/>
    <x v="1"/>
    <x v="0"/>
    <x v="2"/>
    <x v="0"/>
    <x v="0"/>
    <s v="Resolved"/>
    <n v="4.3"/>
    <n v="4.7"/>
    <s v="Yes"/>
    <n v="4"/>
    <s v="Positive"/>
    <s v="No"/>
    <n v="229.55"/>
    <s v="5"/>
    <x v="7"/>
    <s v="Excellent"/>
  </r>
  <r>
    <x v="3234"/>
    <d v="2025-12-06T00:00:00"/>
    <d v="1899-12-30T15:19:00"/>
    <x v="3"/>
    <x v="1"/>
    <x v="0"/>
    <x v="0"/>
    <x v="2"/>
    <x v="1"/>
    <x v="0"/>
    <s v="Resolved"/>
    <n v="2.7"/>
    <n v="10.6"/>
    <s v="No"/>
    <n v="5"/>
    <s v="Positive"/>
    <s v="No"/>
    <n v="93.2"/>
    <s v="5"/>
    <x v="1"/>
    <s v="Excellent"/>
  </r>
  <r>
    <x v="3235"/>
    <d v="2025-11-08T00:00:00"/>
    <d v="1899-12-30T21:29:00"/>
    <x v="16"/>
    <x v="0"/>
    <x v="1"/>
    <x v="0"/>
    <x v="3"/>
    <x v="2"/>
    <x v="0"/>
    <s v="Resolved"/>
    <n v="3.8"/>
    <n v="9"/>
    <s v="No"/>
    <n v="5"/>
    <s v="Positive"/>
    <s v="No"/>
    <n v="217.57"/>
    <s v="5"/>
    <x v="8"/>
    <s v="Excellent"/>
  </r>
  <r>
    <x v="3236"/>
    <d v="2025-06-26T00:00:00"/>
    <d v="1899-12-30T17:16:00"/>
    <x v="10"/>
    <x v="0"/>
    <x v="2"/>
    <x v="3"/>
    <x v="2"/>
    <x v="7"/>
    <x v="0"/>
    <s v="Refund Processed"/>
    <n v="0.9"/>
    <n v="4.5"/>
    <s v="No"/>
    <n v="5"/>
    <s v="Positive"/>
    <s v="No"/>
    <n v="286.76"/>
    <s v="5"/>
    <x v="9"/>
    <s v="Excellent"/>
  </r>
  <r>
    <x v="3237"/>
    <d v="2025-05-21T00:00:00"/>
    <d v="1899-12-30T17:59:00"/>
    <x v="6"/>
    <x v="0"/>
    <x v="0"/>
    <x v="0"/>
    <x v="1"/>
    <x v="8"/>
    <x v="0"/>
    <s v="Information Provided"/>
    <n v="3.1"/>
    <n v="4.3"/>
    <s v="No"/>
    <n v="3"/>
    <s v="Neutral"/>
    <s v="No"/>
    <n v="845.79"/>
    <s v="5"/>
    <x v="6"/>
    <s v="Average"/>
  </r>
  <r>
    <x v="3238"/>
    <d v="2025-07-08T00:00:00"/>
    <d v="1899-12-30T12:06:00"/>
    <x v="11"/>
    <x v="3"/>
    <x v="3"/>
    <x v="2"/>
    <x v="3"/>
    <x v="0"/>
    <x v="0"/>
    <s v="Resolved"/>
    <n v="2.2000000000000002"/>
    <n v="7"/>
    <s v="Yes"/>
    <n v="0"/>
    <s v="Positive"/>
    <s v="No"/>
    <n v="217.59"/>
    <s v="5"/>
    <x v="4"/>
    <s v="Poor"/>
  </r>
  <r>
    <x v="3239"/>
    <d v="2025-02-18T00:00:00"/>
    <d v="1899-12-30T13:43:00"/>
    <x v="17"/>
    <x v="1"/>
    <x v="2"/>
    <x v="0"/>
    <x v="2"/>
    <x v="3"/>
    <x v="0"/>
    <s v="Resolved"/>
    <n v="4.2"/>
    <n v="7.1"/>
    <s v="Yes"/>
    <n v="5"/>
    <s v="Positive"/>
    <s v="No"/>
    <n v="224.59"/>
    <s v="5"/>
    <x v="11"/>
    <s v="Excellent"/>
  </r>
  <r>
    <x v="3240"/>
    <d v="2025-10-29T00:00:00"/>
    <d v="1899-12-30T15:34:00"/>
    <x v="17"/>
    <x v="3"/>
    <x v="0"/>
    <x v="1"/>
    <x v="2"/>
    <x v="2"/>
    <x v="1"/>
    <s v="Escalated"/>
    <n v="4.8"/>
    <n v="3.1"/>
    <s v="No"/>
    <n v="4"/>
    <s v="Positive"/>
    <s v="Yes"/>
    <n v="167.71"/>
    <s v="2"/>
    <x v="10"/>
    <s v="Excellent"/>
  </r>
  <r>
    <x v="3241"/>
    <d v="2025-07-09T00:00:00"/>
    <d v="1899-12-30T14:00:00"/>
    <x v="11"/>
    <x v="1"/>
    <x v="0"/>
    <x v="2"/>
    <x v="2"/>
    <x v="9"/>
    <x v="0"/>
    <s v="Account Updated"/>
    <n v="2"/>
    <n v="6.9"/>
    <s v="Yes"/>
    <n v="4"/>
    <s v="Neutral"/>
    <s v="No"/>
    <n v="191.29"/>
    <s v="5"/>
    <x v="4"/>
    <s v="Excellent"/>
  </r>
  <r>
    <x v="3242"/>
    <d v="2025-05-16T00:00:00"/>
    <d v="1899-12-30T10:48:00"/>
    <x v="14"/>
    <x v="1"/>
    <x v="2"/>
    <x v="0"/>
    <x v="3"/>
    <x v="1"/>
    <x v="1"/>
    <s v="Escalated"/>
    <n v="1.5"/>
    <n v="14.8"/>
    <s v="No"/>
    <n v="3"/>
    <s v="Neutral"/>
    <s v="Yes"/>
    <n v="250.74"/>
    <s v="2"/>
    <x v="6"/>
    <s v="Average"/>
  </r>
  <r>
    <x v="3243"/>
    <d v="2025-02-12T00:00:00"/>
    <d v="1899-12-30T16:32:00"/>
    <x v="16"/>
    <x v="3"/>
    <x v="1"/>
    <x v="0"/>
    <x v="0"/>
    <x v="7"/>
    <x v="0"/>
    <s v="Replacement Initiated"/>
    <n v="2.1"/>
    <n v="5.2"/>
    <s v="Yes"/>
    <n v="0"/>
    <s v="Neutral"/>
    <s v="No"/>
    <n v="74.16"/>
    <s v="5"/>
    <x v="11"/>
    <s v="Poor"/>
  </r>
  <r>
    <x v="3244"/>
    <d v="2025-12-19T00:00:00"/>
    <d v="1899-12-30T10:14:00"/>
    <x v="12"/>
    <x v="2"/>
    <x v="3"/>
    <x v="0"/>
    <x v="2"/>
    <x v="7"/>
    <x v="0"/>
    <s v="Information Provided"/>
    <n v="1.8"/>
    <n v="8.6"/>
    <s v="No"/>
    <n v="3"/>
    <s v="Neutral"/>
    <s v="No"/>
    <n v="27.48"/>
    <s v="5"/>
    <x v="1"/>
    <s v="Average"/>
  </r>
  <r>
    <x v="3245"/>
    <d v="2025-03-31T00:00:00"/>
    <d v="1899-12-30T09:50:00"/>
    <x v="11"/>
    <x v="1"/>
    <x v="0"/>
    <x v="0"/>
    <x v="1"/>
    <x v="4"/>
    <x v="0"/>
    <s v="Replacement Initiated"/>
    <n v="6.1"/>
    <n v="7.3"/>
    <s v="Yes"/>
    <n v="1"/>
    <s v="Negative"/>
    <s v="No"/>
    <n v="551.74"/>
    <s v="5"/>
    <x v="3"/>
    <s v="Poor"/>
  </r>
  <r>
    <x v="3246"/>
    <d v="2025-10-22T00:00:00"/>
    <d v="1899-12-30T21:28:00"/>
    <x v="19"/>
    <x v="0"/>
    <x v="2"/>
    <x v="2"/>
    <x v="2"/>
    <x v="2"/>
    <x v="0"/>
    <s v="Information Provided"/>
    <n v="3.2"/>
    <n v="6.5"/>
    <s v="Yes"/>
    <n v="0"/>
    <s v="Neutral"/>
    <s v="No"/>
    <n v="60.48"/>
    <s v="5"/>
    <x v="10"/>
    <s v="Poor"/>
  </r>
  <r>
    <x v="3247"/>
    <d v="2025-12-07T00:00:00"/>
    <d v="1899-12-30T18:39:00"/>
    <x v="14"/>
    <x v="2"/>
    <x v="3"/>
    <x v="2"/>
    <x v="2"/>
    <x v="0"/>
    <x v="0"/>
    <s v="Resolved"/>
    <n v="0.6"/>
    <n v="1"/>
    <s v="Yes"/>
    <n v="5"/>
    <s v="Positive"/>
    <s v="No"/>
    <n v="215.31"/>
    <s v="5"/>
    <x v="1"/>
    <s v="Excellent"/>
  </r>
  <r>
    <x v="3248"/>
    <d v="2025-09-02T00:00:00"/>
    <d v="1899-12-30T08:19:00"/>
    <x v="17"/>
    <x v="2"/>
    <x v="3"/>
    <x v="0"/>
    <x v="2"/>
    <x v="9"/>
    <x v="0"/>
    <s v="Resolved"/>
    <n v="2.2999999999999998"/>
    <n v="12.3"/>
    <s v="No"/>
    <n v="2"/>
    <s v="Negative"/>
    <s v="No"/>
    <n v="203.88"/>
    <s v="5"/>
    <x v="2"/>
    <s v="Average"/>
  </r>
  <r>
    <x v="3249"/>
    <d v="2025-07-11T00:00:00"/>
    <d v="1899-12-30T18:58:00"/>
    <x v="16"/>
    <x v="0"/>
    <x v="0"/>
    <x v="0"/>
    <x v="3"/>
    <x v="1"/>
    <x v="0"/>
    <s v="Account Updated"/>
    <n v="4.5"/>
    <n v="13.9"/>
    <s v="No"/>
    <n v="3"/>
    <s v="Neutral"/>
    <s v="No"/>
    <n v="268.42"/>
    <s v="5"/>
    <x v="4"/>
    <s v="Average"/>
  </r>
  <r>
    <x v="3250"/>
    <d v="2025-11-14T00:00:00"/>
    <d v="1899-12-30T09:46:00"/>
    <x v="2"/>
    <x v="2"/>
    <x v="3"/>
    <x v="0"/>
    <x v="3"/>
    <x v="2"/>
    <x v="1"/>
    <s v="Escalated"/>
    <n v="5.9"/>
    <n v="5.3"/>
    <s v="No"/>
    <n v="3"/>
    <s v="Negative"/>
    <s v="Yes"/>
    <n v="846.39"/>
    <s v="2"/>
    <x v="8"/>
    <s v="Average"/>
  </r>
  <r>
    <x v="3251"/>
    <d v="2025-04-16T00:00:00"/>
    <d v="1899-12-30T17:03:00"/>
    <x v="10"/>
    <x v="3"/>
    <x v="3"/>
    <x v="0"/>
    <x v="2"/>
    <x v="9"/>
    <x v="0"/>
    <s v="Refund Processed"/>
    <n v="3.3"/>
    <n v="13.5"/>
    <s v="Yes"/>
    <n v="5"/>
    <s v="Positive"/>
    <s v="No"/>
    <n v="133.78"/>
    <s v="5"/>
    <x v="0"/>
    <s v="Excellent"/>
  </r>
  <r>
    <x v="3252"/>
    <d v="2025-12-29T00:00:00"/>
    <d v="1899-12-30T19:59:00"/>
    <x v="10"/>
    <x v="0"/>
    <x v="2"/>
    <x v="1"/>
    <x v="2"/>
    <x v="0"/>
    <x v="0"/>
    <s v="Resolved"/>
    <n v="1.2"/>
    <n v="10.6"/>
    <s v="Yes"/>
    <n v="3"/>
    <s v="Neutral"/>
    <s v="Yes"/>
    <n v="345.15"/>
    <s v="5"/>
    <x v="1"/>
    <s v="Average"/>
  </r>
  <r>
    <x v="3253"/>
    <d v="2025-11-06T00:00:00"/>
    <d v="1899-12-30T09:19:00"/>
    <x v="9"/>
    <x v="2"/>
    <x v="3"/>
    <x v="0"/>
    <x v="3"/>
    <x v="9"/>
    <x v="3"/>
    <s v="No Resolution"/>
    <n v="4.8"/>
    <n v="5.5"/>
    <s v="No"/>
    <n v="2"/>
    <s v="Negative"/>
    <s v="No"/>
    <n v="284.55"/>
    <s v="0"/>
    <x v="8"/>
    <s v="Average"/>
  </r>
  <r>
    <x v="3254"/>
    <d v="2025-08-21T00:00:00"/>
    <d v="1899-12-30T20:17:00"/>
    <x v="0"/>
    <x v="2"/>
    <x v="3"/>
    <x v="0"/>
    <x v="3"/>
    <x v="2"/>
    <x v="2"/>
    <s v="Follow-up Required"/>
    <n v="6.3"/>
    <n v="12.6"/>
    <s v="No"/>
    <n v="3"/>
    <s v="Neutral"/>
    <s v="No"/>
    <n v="383.17"/>
    <s v="3"/>
    <x v="7"/>
    <s v="Average"/>
  </r>
  <r>
    <x v="3255"/>
    <d v="2025-09-22T00:00:00"/>
    <d v="1899-12-30T09:25:00"/>
    <x v="16"/>
    <x v="1"/>
    <x v="2"/>
    <x v="0"/>
    <x v="3"/>
    <x v="0"/>
    <x v="0"/>
    <s v="Refund Processed"/>
    <n v="5.6"/>
    <n v="6.6"/>
    <s v="Yes"/>
    <n v="3"/>
    <s v="Neutral"/>
    <s v="No"/>
    <n v="229.29"/>
    <s v="5"/>
    <x v="2"/>
    <s v="Average"/>
  </r>
  <r>
    <x v="3256"/>
    <d v="2025-12-10T00:00:00"/>
    <d v="1899-12-30T09:26:00"/>
    <x v="6"/>
    <x v="3"/>
    <x v="0"/>
    <x v="0"/>
    <x v="2"/>
    <x v="1"/>
    <x v="0"/>
    <s v="Information Provided"/>
    <n v="6"/>
    <n v="8.9"/>
    <s v="No"/>
    <n v="5"/>
    <s v="Positive"/>
    <s v="No"/>
    <n v="83.56"/>
    <s v="5"/>
    <x v="1"/>
    <s v="Excellent"/>
  </r>
  <r>
    <x v="3257"/>
    <d v="2025-02-06T00:00:00"/>
    <d v="1899-12-30T20:53:00"/>
    <x v="15"/>
    <x v="3"/>
    <x v="1"/>
    <x v="1"/>
    <x v="1"/>
    <x v="8"/>
    <x v="0"/>
    <s v="Resolved"/>
    <n v="2.1"/>
    <n v="11.4"/>
    <s v="Yes"/>
    <n v="1"/>
    <s v="Negative"/>
    <s v="No"/>
    <n v="478.42"/>
    <s v="5"/>
    <x v="11"/>
    <s v="Poor"/>
  </r>
  <r>
    <x v="3258"/>
    <d v="2025-11-01T00:00:00"/>
    <d v="1899-12-30T15:01:00"/>
    <x v="5"/>
    <x v="3"/>
    <x v="3"/>
    <x v="0"/>
    <x v="2"/>
    <x v="8"/>
    <x v="0"/>
    <s v="Resolved"/>
    <n v="6.2"/>
    <n v="11.3"/>
    <s v="Yes"/>
    <n v="4"/>
    <s v="Neutral"/>
    <s v="No"/>
    <n v="365.51"/>
    <s v="5"/>
    <x v="8"/>
    <s v="Excellent"/>
  </r>
  <r>
    <x v="3259"/>
    <d v="2025-02-10T00:00:00"/>
    <d v="1899-12-30T18:01:00"/>
    <x v="16"/>
    <x v="0"/>
    <x v="1"/>
    <x v="3"/>
    <x v="0"/>
    <x v="3"/>
    <x v="0"/>
    <s v="Resolved"/>
    <n v="6.9"/>
    <n v="8.9"/>
    <s v="Yes"/>
    <n v="5"/>
    <s v="Positive"/>
    <s v="No"/>
    <n v="61.78"/>
    <s v="5"/>
    <x v="11"/>
    <s v="Excellent"/>
  </r>
  <r>
    <x v="3260"/>
    <d v="2025-01-17T00:00:00"/>
    <d v="1899-12-30T15:12:00"/>
    <x v="7"/>
    <x v="2"/>
    <x v="2"/>
    <x v="2"/>
    <x v="2"/>
    <x v="0"/>
    <x v="0"/>
    <s v="Account Updated"/>
    <n v="1.5"/>
    <n v="7.2"/>
    <s v="Yes"/>
    <n v="4"/>
    <s v="Neutral"/>
    <s v="No"/>
    <n v="51.04"/>
    <s v="5"/>
    <x v="5"/>
    <s v="Excellent"/>
  </r>
  <r>
    <x v="3261"/>
    <d v="2025-12-10T00:00:00"/>
    <d v="1899-12-30T15:23:00"/>
    <x v="12"/>
    <x v="1"/>
    <x v="3"/>
    <x v="0"/>
    <x v="2"/>
    <x v="9"/>
    <x v="2"/>
    <s v="Follow-up Required"/>
    <n v="2.9"/>
    <n v="10.7"/>
    <s v="No"/>
    <n v="3"/>
    <s v="Neutral"/>
    <s v="No"/>
    <n v="99.52"/>
    <s v="3"/>
    <x v="1"/>
    <s v="Average"/>
  </r>
  <r>
    <x v="3262"/>
    <d v="2025-10-04T00:00:00"/>
    <d v="1899-12-30T09:58:00"/>
    <x v="2"/>
    <x v="2"/>
    <x v="0"/>
    <x v="0"/>
    <x v="3"/>
    <x v="0"/>
    <x v="0"/>
    <s v="Resolved"/>
    <n v="2.5"/>
    <n v="3.8"/>
    <s v="Yes"/>
    <n v="3"/>
    <s v="Neutral"/>
    <s v="No"/>
    <n v="134.43"/>
    <s v="5"/>
    <x v="10"/>
    <s v="Average"/>
  </r>
  <r>
    <x v="3263"/>
    <d v="2025-11-03T00:00:00"/>
    <d v="1899-12-30T11:22:00"/>
    <x v="7"/>
    <x v="3"/>
    <x v="2"/>
    <x v="2"/>
    <x v="0"/>
    <x v="0"/>
    <x v="0"/>
    <s v="Information Provided"/>
    <n v="1.3"/>
    <n v="7"/>
    <s v="No"/>
    <n v="5"/>
    <s v="Positive"/>
    <s v="No"/>
    <n v="108.47"/>
    <s v="5"/>
    <x v="8"/>
    <s v="Excellent"/>
  </r>
  <r>
    <x v="3264"/>
    <d v="2025-02-28T00:00:00"/>
    <d v="1899-12-30T17:37:00"/>
    <x v="6"/>
    <x v="3"/>
    <x v="1"/>
    <x v="2"/>
    <x v="3"/>
    <x v="9"/>
    <x v="0"/>
    <s v="Information Provided"/>
    <n v="1.9"/>
    <n v="8.9"/>
    <s v="Yes"/>
    <n v="2"/>
    <s v="Negative"/>
    <s v="No"/>
    <n v="242.61"/>
    <s v="5"/>
    <x v="11"/>
    <s v="Average"/>
  </r>
  <r>
    <x v="3265"/>
    <d v="2025-07-02T00:00:00"/>
    <d v="1899-12-30T20:53:00"/>
    <x v="6"/>
    <x v="3"/>
    <x v="3"/>
    <x v="2"/>
    <x v="2"/>
    <x v="1"/>
    <x v="0"/>
    <s v="Resolved"/>
    <n v="2.1"/>
    <n v="10.6"/>
    <s v="Yes"/>
    <n v="5"/>
    <s v="Positive"/>
    <s v="No"/>
    <n v="0"/>
    <s v="5"/>
    <x v="4"/>
    <s v="Excellent"/>
  </r>
  <r>
    <x v="3266"/>
    <d v="2025-02-10T00:00:00"/>
    <d v="1899-12-30T21:54:00"/>
    <x v="19"/>
    <x v="1"/>
    <x v="2"/>
    <x v="0"/>
    <x v="2"/>
    <x v="1"/>
    <x v="0"/>
    <s v="Resolved"/>
    <n v="0.5"/>
    <n v="14.7"/>
    <s v="No"/>
    <n v="4"/>
    <s v="Neutral"/>
    <s v="No"/>
    <n v="161.09"/>
    <s v="5"/>
    <x v="11"/>
    <s v="Excellent"/>
  </r>
  <r>
    <x v="3267"/>
    <d v="2025-02-08T00:00:00"/>
    <d v="1899-12-30T20:03:00"/>
    <x v="14"/>
    <x v="0"/>
    <x v="1"/>
    <x v="3"/>
    <x v="0"/>
    <x v="2"/>
    <x v="0"/>
    <s v="Account Updated"/>
    <n v="5.2"/>
    <n v="11.4"/>
    <s v="Yes"/>
    <n v="3"/>
    <s v="Neutral"/>
    <s v="No"/>
    <n v="81.83"/>
    <s v="5"/>
    <x v="11"/>
    <s v="Average"/>
  </r>
  <r>
    <x v="3268"/>
    <d v="2025-07-11T00:00:00"/>
    <d v="1899-12-30T20:35:00"/>
    <x v="4"/>
    <x v="2"/>
    <x v="3"/>
    <x v="0"/>
    <x v="2"/>
    <x v="9"/>
    <x v="0"/>
    <s v="Resolved"/>
    <n v="7.5"/>
    <n v="9.6999999999999993"/>
    <s v="No"/>
    <n v="5"/>
    <s v="Positive"/>
    <s v="No"/>
    <n v="65.03"/>
    <s v="5"/>
    <x v="4"/>
    <s v="Excellent"/>
  </r>
  <r>
    <x v="3269"/>
    <d v="2025-09-24T00:00:00"/>
    <d v="1899-12-30T17:44:00"/>
    <x v="12"/>
    <x v="2"/>
    <x v="0"/>
    <x v="2"/>
    <x v="2"/>
    <x v="2"/>
    <x v="1"/>
    <s v="Escalated"/>
    <n v="1.2"/>
    <n v="5.0999999999999996"/>
    <s v="No"/>
    <n v="2"/>
    <s v="Negative"/>
    <s v="Yes"/>
    <n v="412.92"/>
    <s v="2"/>
    <x v="2"/>
    <s v="Average"/>
  </r>
  <r>
    <x v="3270"/>
    <d v="2025-05-27T00:00:00"/>
    <d v="1899-12-30T19:16:00"/>
    <x v="10"/>
    <x v="2"/>
    <x v="2"/>
    <x v="2"/>
    <x v="2"/>
    <x v="2"/>
    <x v="0"/>
    <s v="Resolved"/>
    <n v="1.8"/>
    <n v="3.7"/>
    <s v="No"/>
    <n v="3"/>
    <s v="Neutral"/>
    <s v="No"/>
    <n v="37.89"/>
    <s v="5"/>
    <x v="6"/>
    <s v="Average"/>
  </r>
  <r>
    <x v="3271"/>
    <d v="2025-11-29T00:00:00"/>
    <d v="1899-12-30T12:39:00"/>
    <x v="15"/>
    <x v="0"/>
    <x v="0"/>
    <x v="0"/>
    <x v="2"/>
    <x v="3"/>
    <x v="0"/>
    <s v="Resolved"/>
    <n v="1.2"/>
    <n v="8.1"/>
    <s v="No"/>
    <n v="5"/>
    <s v="Positive"/>
    <s v="No"/>
    <n v="274.76"/>
    <s v="5"/>
    <x v="8"/>
    <s v="Excellent"/>
  </r>
  <r>
    <x v="3272"/>
    <d v="2025-05-07T00:00:00"/>
    <d v="1899-12-30T15:25:00"/>
    <x v="12"/>
    <x v="0"/>
    <x v="1"/>
    <x v="2"/>
    <x v="2"/>
    <x v="2"/>
    <x v="3"/>
    <s v="No Resolution"/>
    <n v="0.7"/>
    <n v="8.1"/>
    <s v="No"/>
    <n v="4"/>
    <s v="Neutral"/>
    <s v="No"/>
    <n v="176.57"/>
    <s v="0"/>
    <x v="6"/>
    <s v="Excellent"/>
  </r>
  <r>
    <x v="3273"/>
    <d v="2025-02-15T00:00:00"/>
    <d v="1899-12-30T12:27:00"/>
    <x v="1"/>
    <x v="2"/>
    <x v="1"/>
    <x v="0"/>
    <x v="3"/>
    <x v="1"/>
    <x v="3"/>
    <s v="No Resolution"/>
    <n v="6.1"/>
    <n v="18.3"/>
    <s v="No"/>
    <n v="0"/>
    <s v="Negative"/>
    <s v="No"/>
    <n v="410.6"/>
    <s v="0"/>
    <x v="11"/>
    <s v="Poor"/>
  </r>
  <r>
    <x v="3274"/>
    <d v="2025-02-14T00:00:00"/>
    <d v="1899-12-30T20:38:00"/>
    <x v="19"/>
    <x v="3"/>
    <x v="0"/>
    <x v="3"/>
    <x v="2"/>
    <x v="5"/>
    <x v="0"/>
    <s v="Information Provided"/>
    <n v="1"/>
    <n v="7.3"/>
    <s v="Yes"/>
    <n v="4"/>
    <s v="Positive"/>
    <s v="No"/>
    <n v="192.95"/>
    <s v="5"/>
    <x v="11"/>
    <s v="Excellent"/>
  </r>
  <r>
    <x v="3275"/>
    <d v="2025-01-01T00:00:00"/>
    <d v="1899-12-30T09:35:00"/>
    <x v="15"/>
    <x v="3"/>
    <x v="3"/>
    <x v="0"/>
    <x v="2"/>
    <x v="9"/>
    <x v="3"/>
    <s v="No Resolution"/>
    <n v="3.5"/>
    <n v="9.1"/>
    <s v="No"/>
    <n v="1"/>
    <s v="Negative"/>
    <s v="No"/>
    <n v="88.41"/>
    <s v="0"/>
    <x v="5"/>
    <s v="Poor"/>
  </r>
  <r>
    <x v="3276"/>
    <d v="2025-06-17T00:00:00"/>
    <d v="1899-12-30T10:59:00"/>
    <x v="14"/>
    <x v="2"/>
    <x v="0"/>
    <x v="3"/>
    <x v="2"/>
    <x v="7"/>
    <x v="0"/>
    <s v="Resolved"/>
    <n v="1.8"/>
    <n v="8"/>
    <s v="Yes"/>
    <n v="2"/>
    <s v="Negative"/>
    <s v="No"/>
    <n v="199.97"/>
    <s v="5"/>
    <x v="9"/>
    <s v="Average"/>
  </r>
  <r>
    <x v="3277"/>
    <d v="2025-04-18T00:00:00"/>
    <d v="1899-12-30T13:23:00"/>
    <x v="14"/>
    <x v="2"/>
    <x v="2"/>
    <x v="0"/>
    <x v="1"/>
    <x v="4"/>
    <x v="0"/>
    <s v="Account Updated"/>
    <n v="1.7"/>
    <n v="5.0999999999999996"/>
    <s v="Yes"/>
    <n v="2"/>
    <s v="Negative"/>
    <s v="No"/>
    <n v="294.68"/>
    <s v="5"/>
    <x v="0"/>
    <s v="Average"/>
  </r>
  <r>
    <x v="3278"/>
    <d v="2025-01-19T00:00:00"/>
    <d v="1899-12-30T15:28:00"/>
    <x v="1"/>
    <x v="0"/>
    <x v="4"/>
    <x v="2"/>
    <x v="2"/>
    <x v="7"/>
    <x v="0"/>
    <s v="Refund Processed"/>
    <n v="0.8"/>
    <n v="8.1"/>
    <s v="Yes"/>
    <n v="3"/>
    <s v="Neutral"/>
    <s v="No"/>
    <n v="243.42"/>
    <s v="5"/>
    <x v="5"/>
    <s v="Average"/>
  </r>
  <r>
    <x v="3279"/>
    <d v="2025-11-28T00:00:00"/>
    <d v="1899-12-30T12:32:00"/>
    <x v="15"/>
    <x v="1"/>
    <x v="2"/>
    <x v="0"/>
    <x v="0"/>
    <x v="0"/>
    <x v="0"/>
    <s v="Resolved"/>
    <n v="5.7"/>
    <n v="12.8"/>
    <s v="Yes"/>
    <n v="5"/>
    <s v="Positive"/>
    <s v="No"/>
    <n v="67.31"/>
    <s v="5"/>
    <x v="8"/>
    <s v="Excellent"/>
  </r>
  <r>
    <x v="3280"/>
    <d v="2025-03-13T00:00:00"/>
    <d v="1899-12-30T20:50:00"/>
    <x v="14"/>
    <x v="3"/>
    <x v="0"/>
    <x v="0"/>
    <x v="3"/>
    <x v="1"/>
    <x v="0"/>
    <s v="Information Provided"/>
    <n v="3.1"/>
    <n v="9.6999999999999993"/>
    <s v="No"/>
    <n v="3"/>
    <s v="Neutral"/>
    <s v="No"/>
    <n v="84.94"/>
    <s v="5"/>
    <x v="3"/>
    <s v="Average"/>
  </r>
  <r>
    <x v="3281"/>
    <d v="2025-04-19T00:00:00"/>
    <d v="1899-12-30T08:08:00"/>
    <x v="6"/>
    <x v="1"/>
    <x v="2"/>
    <x v="0"/>
    <x v="2"/>
    <x v="2"/>
    <x v="0"/>
    <s v="Information Provided"/>
    <n v="1.3"/>
    <n v="10.3"/>
    <s v="Yes"/>
    <n v="3"/>
    <s v="Neutral"/>
    <s v="No"/>
    <n v="125.44"/>
    <s v="5"/>
    <x v="0"/>
    <s v="Average"/>
  </r>
  <r>
    <x v="3282"/>
    <d v="2025-09-25T00:00:00"/>
    <d v="1899-12-30T18:55:00"/>
    <x v="3"/>
    <x v="2"/>
    <x v="1"/>
    <x v="2"/>
    <x v="0"/>
    <x v="0"/>
    <x v="1"/>
    <s v="Escalated"/>
    <n v="0.6"/>
    <n v="12.6"/>
    <s v="No"/>
    <n v="4"/>
    <s v="Neutral"/>
    <s v="Yes"/>
    <n v="187.58"/>
    <s v="2"/>
    <x v="2"/>
    <s v="Excellent"/>
  </r>
  <r>
    <x v="3283"/>
    <d v="2025-08-28T00:00:00"/>
    <d v="1899-12-30T13:04:00"/>
    <x v="11"/>
    <x v="1"/>
    <x v="2"/>
    <x v="0"/>
    <x v="1"/>
    <x v="8"/>
    <x v="0"/>
    <s v="Account Updated"/>
    <n v="0.9"/>
    <n v="10"/>
    <s v="No"/>
    <n v="3"/>
    <s v="Neutral"/>
    <s v="No"/>
    <n v="255.09"/>
    <s v="5"/>
    <x v="7"/>
    <s v="Average"/>
  </r>
  <r>
    <x v="3284"/>
    <d v="2025-10-28T00:00:00"/>
    <d v="1899-12-30T19:06:00"/>
    <x v="6"/>
    <x v="1"/>
    <x v="1"/>
    <x v="1"/>
    <x v="2"/>
    <x v="6"/>
    <x v="0"/>
    <s v="Information Provided"/>
    <n v="3"/>
    <n v="10.199999999999999"/>
    <s v="Yes"/>
    <n v="4"/>
    <s v="Positive"/>
    <s v="No"/>
    <n v="166.78"/>
    <s v="5"/>
    <x v="10"/>
    <s v="Excellent"/>
  </r>
  <r>
    <x v="3285"/>
    <d v="2025-03-31T00:00:00"/>
    <d v="1899-12-30T12:44:00"/>
    <x v="11"/>
    <x v="1"/>
    <x v="2"/>
    <x v="0"/>
    <x v="2"/>
    <x v="8"/>
    <x v="0"/>
    <s v="Resolved"/>
    <n v="12.6"/>
    <n v="10.7"/>
    <s v="Yes"/>
    <n v="0"/>
    <s v="Positive"/>
    <s v="No"/>
    <n v="199.36"/>
    <s v="5"/>
    <x v="3"/>
    <s v="Poor"/>
  </r>
  <r>
    <x v="3286"/>
    <d v="2025-04-13T00:00:00"/>
    <d v="1899-12-30T18:27:00"/>
    <x v="3"/>
    <x v="0"/>
    <x v="3"/>
    <x v="3"/>
    <x v="2"/>
    <x v="5"/>
    <x v="3"/>
    <s v="No Resolution"/>
    <n v="0.7"/>
    <n v="16.8"/>
    <s v="No"/>
    <n v="4"/>
    <s v="Neutral"/>
    <s v="No"/>
    <n v="304.52999999999997"/>
    <s v="0"/>
    <x v="0"/>
    <s v="Excellent"/>
  </r>
  <r>
    <x v="3287"/>
    <d v="2025-09-07T00:00:00"/>
    <d v="1899-12-30T15:38:00"/>
    <x v="3"/>
    <x v="1"/>
    <x v="2"/>
    <x v="0"/>
    <x v="3"/>
    <x v="7"/>
    <x v="2"/>
    <s v="Follow-up Required"/>
    <n v="6.9"/>
    <n v="9.1999999999999993"/>
    <s v="No"/>
    <n v="3"/>
    <s v="Neutral"/>
    <s v="No"/>
    <n v="62.49"/>
    <s v="3"/>
    <x v="2"/>
    <s v="Average"/>
  </r>
  <r>
    <x v="3288"/>
    <d v="2025-01-08T00:00:00"/>
    <d v="1899-12-30T18:20:00"/>
    <x v="18"/>
    <x v="0"/>
    <x v="0"/>
    <x v="0"/>
    <x v="2"/>
    <x v="1"/>
    <x v="0"/>
    <s v="Account Updated"/>
    <n v="1.7"/>
    <n v="12"/>
    <s v="Yes"/>
    <n v="4"/>
    <s v="Positive"/>
    <s v="No"/>
    <n v="111.3"/>
    <s v="5"/>
    <x v="5"/>
    <s v="Excellent"/>
  </r>
  <r>
    <x v="3289"/>
    <d v="2025-06-02T00:00:00"/>
    <d v="1899-12-30T09:54:00"/>
    <x v="16"/>
    <x v="2"/>
    <x v="3"/>
    <x v="0"/>
    <x v="2"/>
    <x v="8"/>
    <x v="2"/>
    <s v="Follow-up Required"/>
    <n v="4.5999999999999996"/>
    <n v="11.8"/>
    <s v="No"/>
    <n v="2"/>
    <s v="Negative"/>
    <s v="No"/>
    <n v="140.04"/>
    <s v="3"/>
    <x v="9"/>
    <s v="Average"/>
  </r>
  <r>
    <x v="3290"/>
    <d v="2025-12-13T00:00:00"/>
    <d v="1899-12-30T17:48:00"/>
    <x v="8"/>
    <x v="3"/>
    <x v="0"/>
    <x v="0"/>
    <x v="0"/>
    <x v="5"/>
    <x v="2"/>
    <s v="Follow-up Required"/>
    <n v="2.9"/>
    <n v="11.9"/>
    <s v="No"/>
    <n v="5"/>
    <s v="Positive"/>
    <s v="No"/>
    <n v="183.07"/>
    <s v="3"/>
    <x v="1"/>
    <s v="Excellent"/>
  </r>
  <r>
    <x v="3291"/>
    <d v="2025-06-23T00:00:00"/>
    <d v="1899-12-30T08:26:00"/>
    <x v="10"/>
    <x v="1"/>
    <x v="1"/>
    <x v="0"/>
    <x v="3"/>
    <x v="3"/>
    <x v="1"/>
    <s v="Escalated"/>
    <n v="3.8"/>
    <n v="8"/>
    <s v="No"/>
    <n v="1"/>
    <s v="Negative"/>
    <s v="Yes"/>
    <n v="826.75"/>
    <s v="2"/>
    <x v="9"/>
    <s v="Poor"/>
  </r>
  <r>
    <x v="3292"/>
    <d v="2025-12-09T00:00:00"/>
    <d v="1899-12-30T16:12:00"/>
    <x v="11"/>
    <x v="2"/>
    <x v="3"/>
    <x v="0"/>
    <x v="2"/>
    <x v="1"/>
    <x v="0"/>
    <s v="Information Provided"/>
    <n v="1.9"/>
    <n v="12.5"/>
    <s v="Yes"/>
    <n v="4"/>
    <s v="Positive"/>
    <s v="No"/>
    <n v="101.71"/>
    <s v="5"/>
    <x v="1"/>
    <s v="Excellent"/>
  </r>
  <r>
    <x v="3293"/>
    <d v="2025-06-07T00:00:00"/>
    <d v="1899-12-30T19:55:00"/>
    <x v="15"/>
    <x v="0"/>
    <x v="1"/>
    <x v="2"/>
    <x v="2"/>
    <x v="2"/>
    <x v="0"/>
    <s v="Resolved"/>
    <n v="1.8"/>
    <n v="4.9000000000000004"/>
    <s v="Yes"/>
    <n v="5"/>
    <s v="Positive"/>
    <s v="No"/>
    <n v="97.52"/>
    <s v="5"/>
    <x v="9"/>
    <s v="Excellent"/>
  </r>
  <r>
    <x v="3294"/>
    <d v="2025-08-03T00:00:00"/>
    <d v="1899-12-30T15:28:00"/>
    <x v="7"/>
    <x v="0"/>
    <x v="0"/>
    <x v="2"/>
    <x v="2"/>
    <x v="2"/>
    <x v="0"/>
    <s v="Refund Processed"/>
    <n v="1.9"/>
    <n v="1"/>
    <s v="Yes"/>
    <n v="2"/>
    <s v="Negative"/>
    <s v="No"/>
    <n v="271.62"/>
    <s v="5"/>
    <x v="7"/>
    <s v="Average"/>
  </r>
  <r>
    <x v="3295"/>
    <d v="2025-06-26T00:00:00"/>
    <d v="1899-12-30T17:48:00"/>
    <x v="4"/>
    <x v="1"/>
    <x v="2"/>
    <x v="1"/>
    <x v="2"/>
    <x v="2"/>
    <x v="3"/>
    <s v="No Resolution"/>
    <n v="1.3"/>
    <n v="3.9"/>
    <s v="No"/>
    <n v="0"/>
    <s v="Negative"/>
    <s v="No"/>
    <n v="141.46"/>
    <s v="0"/>
    <x v="9"/>
    <s v="Poor"/>
  </r>
  <r>
    <x v="3296"/>
    <d v="2025-06-24T00:00:00"/>
    <d v="1899-12-30T18:06:00"/>
    <x v="16"/>
    <x v="0"/>
    <x v="2"/>
    <x v="0"/>
    <x v="3"/>
    <x v="1"/>
    <x v="3"/>
    <s v="No Resolution"/>
    <n v="7.4"/>
    <n v="16"/>
    <s v="No"/>
    <n v="4"/>
    <s v="Positive"/>
    <s v="No"/>
    <n v="550.1"/>
    <s v="0"/>
    <x v="9"/>
    <s v="Excellent"/>
  </r>
  <r>
    <x v="3297"/>
    <d v="2025-12-06T00:00:00"/>
    <d v="1899-12-30T16:04:00"/>
    <x v="12"/>
    <x v="3"/>
    <x v="1"/>
    <x v="1"/>
    <x v="2"/>
    <x v="0"/>
    <x v="2"/>
    <s v="Follow-up Required"/>
    <n v="3.9"/>
    <n v="7.3"/>
    <s v="No"/>
    <n v="2"/>
    <s v="Negative"/>
    <s v="No"/>
    <n v="282.82"/>
    <s v="3"/>
    <x v="1"/>
    <s v="Average"/>
  </r>
  <r>
    <x v="3298"/>
    <d v="2025-12-04T00:00:00"/>
    <d v="1899-12-30T14:00:00"/>
    <x v="15"/>
    <x v="3"/>
    <x v="1"/>
    <x v="0"/>
    <x v="3"/>
    <x v="5"/>
    <x v="0"/>
    <s v="Account Updated"/>
    <n v="8.6"/>
    <n v="6.5"/>
    <s v="Yes"/>
    <n v="3"/>
    <s v="Neutral"/>
    <s v="No"/>
    <n v="315.42"/>
    <s v="5"/>
    <x v="1"/>
    <s v="Average"/>
  </r>
  <r>
    <x v="3299"/>
    <d v="2025-05-26T00:00:00"/>
    <d v="1899-12-30T14:33:00"/>
    <x v="11"/>
    <x v="2"/>
    <x v="3"/>
    <x v="2"/>
    <x v="2"/>
    <x v="2"/>
    <x v="0"/>
    <s v="Resolved"/>
    <n v="0.5"/>
    <n v="10.4"/>
    <s v="Yes"/>
    <n v="0"/>
    <s v="Neutral"/>
    <s v="No"/>
    <n v="184.93"/>
    <s v="5"/>
    <x v="6"/>
    <s v="Poor"/>
  </r>
  <r>
    <x v="3300"/>
    <d v="2025-11-20T00:00:00"/>
    <d v="1899-12-30T21:54:00"/>
    <x v="5"/>
    <x v="0"/>
    <x v="0"/>
    <x v="0"/>
    <x v="3"/>
    <x v="7"/>
    <x v="0"/>
    <s v="Information Provided"/>
    <n v="9.4"/>
    <n v="10.9"/>
    <s v="Yes"/>
    <n v="5"/>
    <s v="Positive"/>
    <s v="No"/>
    <n v="361.9"/>
    <s v="5"/>
    <x v="8"/>
    <s v="Excellent"/>
  </r>
  <r>
    <x v="3301"/>
    <d v="2025-06-10T00:00:00"/>
    <d v="1899-12-30T13:17:00"/>
    <x v="3"/>
    <x v="2"/>
    <x v="3"/>
    <x v="0"/>
    <x v="0"/>
    <x v="6"/>
    <x v="0"/>
    <s v="Refund Processed"/>
    <n v="3.3"/>
    <n v="14.2"/>
    <s v="Yes"/>
    <n v="0"/>
    <s v="Positive"/>
    <s v="No"/>
    <n v="80.099999999999994"/>
    <s v="5"/>
    <x v="9"/>
    <s v="Poor"/>
  </r>
  <r>
    <x v="3302"/>
    <d v="2025-05-07T00:00:00"/>
    <d v="1899-12-30T16:52:00"/>
    <x v="8"/>
    <x v="2"/>
    <x v="1"/>
    <x v="0"/>
    <x v="2"/>
    <x v="0"/>
    <x v="0"/>
    <s v="Resolved"/>
    <n v="3.8"/>
    <n v="8.6999999999999993"/>
    <s v="Yes"/>
    <n v="5"/>
    <s v="Positive"/>
    <s v="No"/>
    <n v="124.42"/>
    <s v="5"/>
    <x v="6"/>
    <s v="Excellent"/>
  </r>
  <r>
    <x v="3303"/>
    <d v="2025-03-23T00:00:00"/>
    <d v="1899-12-30T12:26:00"/>
    <x v="11"/>
    <x v="0"/>
    <x v="0"/>
    <x v="2"/>
    <x v="1"/>
    <x v="4"/>
    <x v="0"/>
    <s v="Replacement Initiated"/>
    <n v="3.7"/>
    <n v="10.8"/>
    <s v="No"/>
    <n v="5"/>
    <s v="Positive"/>
    <s v="No"/>
    <n v="360.19"/>
    <s v="5"/>
    <x v="3"/>
    <s v="Excellent"/>
  </r>
  <r>
    <x v="3304"/>
    <d v="2025-05-27T00:00:00"/>
    <d v="1899-12-30T19:49:00"/>
    <x v="10"/>
    <x v="3"/>
    <x v="3"/>
    <x v="0"/>
    <x v="1"/>
    <x v="0"/>
    <x v="3"/>
    <s v="No Resolution"/>
    <n v="1.2"/>
    <n v="5.9"/>
    <s v="No"/>
    <n v="3"/>
    <s v="Negative"/>
    <s v="No"/>
    <n v="459.75"/>
    <s v="0"/>
    <x v="6"/>
    <s v="Average"/>
  </r>
  <r>
    <x v="3305"/>
    <d v="2025-08-27T00:00:00"/>
    <d v="1899-12-30T16:37:00"/>
    <x v="14"/>
    <x v="1"/>
    <x v="2"/>
    <x v="1"/>
    <x v="2"/>
    <x v="8"/>
    <x v="0"/>
    <s v="Resolved"/>
    <n v="2.5"/>
    <n v="15.4"/>
    <s v="Yes"/>
    <n v="5"/>
    <s v="Positive"/>
    <s v="No"/>
    <n v="99.34"/>
    <s v="5"/>
    <x v="7"/>
    <s v="Excellent"/>
  </r>
  <r>
    <x v="3306"/>
    <d v="2025-03-25T00:00:00"/>
    <d v="1899-12-30T13:51:00"/>
    <x v="0"/>
    <x v="2"/>
    <x v="0"/>
    <x v="0"/>
    <x v="2"/>
    <x v="4"/>
    <x v="1"/>
    <s v="Escalated"/>
    <n v="1.7"/>
    <n v="11.2"/>
    <s v="No"/>
    <n v="2"/>
    <s v="Negative"/>
    <s v="Yes"/>
    <n v="71.02"/>
    <s v="2"/>
    <x v="3"/>
    <s v="Average"/>
  </r>
  <r>
    <x v="3307"/>
    <d v="2025-04-23T00:00:00"/>
    <d v="1899-12-30T13:41:00"/>
    <x v="12"/>
    <x v="0"/>
    <x v="3"/>
    <x v="2"/>
    <x v="0"/>
    <x v="8"/>
    <x v="2"/>
    <s v="Follow-up Required"/>
    <n v="0.9"/>
    <n v="13.2"/>
    <s v="No"/>
    <n v="3"/>
    <s v="Negative"/>
    <s v="No"/>
    <n v="18.86"/>
    <s v="3"/>
    <x v="0"/>
    <s v="Average"/>
  </r>
  <r>
    <x v="3308"/>
    <d v="2025-08-13T00:00:00"/>
    <d v="1899-12-30T14:47:00"/>
    <x v="16"/>
    <x v="2"/>
    <x v="2"/>
    <x v="2"/>
    <x v="3"/>
    <x v="0"/>
    <x v="0"/>
    <s v="Information Provided"/>
    <n v="2.6"/>
    <n v="10.4"/>
    <s v="Yes"/>
    <n v="0"/>
    <s v="Positive"/>
    <s v="No"/>
    <n v="330.73"/>
    <s v="5"/>
    <x v="7"/>
    <s v="Poor"/>
  </r>
  <r>
    <x v="3309"/>
    <d v="2025-11-28T00:00:00"/>
    <d v="1899-12-30T14:26:00"/>
    <x v="19"/>
    <x v="1"/>
    <x v="1"/>
    <x v="0"/>
    <x v="2"/>
    <x v="2"/>
    <x v="0"/>
    <s v="Refund Processed"/>
    <n v="5.8"/>
    <n v="14.7"/>
    <s v="Yes"/>
    <n v="5"/>
    <s v="Positive"/>
    <s v="No"/>
    <n v="103.03"/>
    <s v="5"/>
    <x v="8"/>
    <s v="Excellent"/>
  </r>
  <r>
    <x v="3310"/>
    <d v="2025-08-31T00:00:00"/>
    <d v="1899-12-30T08:47:00"/>
    <x v="14"/>
    <x v="0"/>
    <x v="1"/>
    <x v="0"/>
    <x v="2"/>
    <x v="2"/>
    <x v="3"/>
    <s v="No Resolution"/>
    <n v="8.1"/>
    <n v="14.4"/>
    <s v="No"/>
    <n v="3"/>
    <s v="Neutral"/>
    <s v="No"/>
    <n v="11.62"/>
    <s v="0"/>
    <x v="7"/>
    <s v="Average"/>
  </r>
  <r>
    <x v="3311"/>
    <d v="2025-05-23T00:00:00"/>
    <d v="1899-12-30T20:22:00"/>
    <x v="3"/>
    <x v="1"/>
    <x v="2"/>
    <x v="2"/>
    <x v="0"/>
    <x v="0"/>
    <x v="2"/>
    <s v="Follow-up Required"/>
    <n v="2.2000000000000002"/>
    <n v="11.5"/>
    <s v="No"/>
    <n v="4"/>
    <s v="Neutral"/>
    <s v="No"/>
    <n v="335.63"/>
    <s v="3"/>
    <x v="6"/>
    <s v="Excellent"/>
  </r>
  <r>
    <x v="3312"/>
    <d v="2025-02-10T00:00:00"/>
    <d v="1899-12-30T11:52:00"/>
    <x v="13"/>
    <x v="0"/>
    <x v="4"/>
    <x v="0"/>
    <x v="1"/>
    <x v="0"/>
    <x v="0"/>
    <s v="Refund Processed"/>
    <n v="5.3"/>
    <n v="15.3"/>
    <s v="Yes"/>
    <n v="5"/>
    <s v="Positive"/>
    <s v="No"/>
    <n v="126.63"/>
    <s v="5"/>
    <x v="11"/>
    <s v="Excellent"/>
  </r>
  <r>
    <x v="3313"/>
    <d v="2025-09-15T00:00:00"/>
    <d v="1899-12-30T11:19:00"/>
    <x v="2"/>
    <x v="3"/>
    <x v="0"/>
    <x v="0"/>
    <x v="2"/>
    <x v="5"/>
    <x v="0"/>
    <s v="Resolved"/>
    <n v="12.9"/>
    <n v="6.9"/>
    <s v="Yes"/>
    <n v="5"/>
    <s v="Positive"/>
    <s v="No"/>
    <n v="238.8"/>
    <s v="5"/>
    <x v="2"/>
    <s v="Excellent"/>
  </r>
  <r>
    <x v="3314"/>
    <d v="2025-10-12T00:00:00"/>
    <d v="1899-12-30T17:10:00"/>
    <x v="8"/>
    <x v="0"/>
    <x v="2"/>
    <x v="1"/>
    <x v="2"/>
    <x v="1"/>
    <x v="0"/>
    <s v="Resolved"/>
    <n v="3.9"/>
    <n v="8.5"/>
    <s v="No"/>
    <n v="4"/>
    <s v="Neutral"/>
    <s v="Yes"/>
    <n v="149.87"/>
    <s v="5"/>
    <x v="10"/>
    <s v="Excellent"/>
  </r>
  <r>
    <x v="3315"/>
    <d v="2025-04-15T00:00:00"/>
    <d v="1899-12-30T21:17:00"/>
    <x v="19"/>
    <x v="2"/>
    <x v="3"/>
    <x v="1"/>
    <x v="2"/>
    <x v="5"/>
    <x v="0"/>
    <s v="Replacement Initiated"/>
    <n v="3.3"/>
    <n v="9.6"/>
    <s v="Yes"/>
    <n v="5"/>
    <s v="Positive"/>
    <s v="No"/>
    <n v="193.08"/>
    <s v="5"/>
    <x v="0"/>
    <s v="Excellent"/>
  </r>
  <r>
    <x v="3316"/>
    <d v="2025-07-21T00:00:00"/>
    <d v="1899-12-30T13:07:00"/>
    <x v="2"/>
    <x v="1"/>
    <x v="3"/>
    <x v="0"/>
    <x v="2"/>
    <x v="6"/>
    <x v="0"/>
    <s v="Account Updated"/>
    <n v="2.2000000000000002"/>
    <n v="9.6"/>
    <s v="Yes"/>
    <n v="0"/>
    <s v="Neutral"/>
    <s v="No"/>
    <n v="99.54"/>
    <s v="5"/>
    <x v="4"/>
    <s v="Poor"/>
  </r>
  <r>
    <x v="3317"/>
    <d v="2025-11-03T00:00:00"/>
    <d v="1899-12-30T09:05:00"/>
    <x v="6"/>
    <x v="0"/>
    <x v="4"/>
    <x v="2"/>
    <x v="2"/>
    <x v="5"/>
    <x v="2"/>
    <s v="Follow-up Required"/>
    <n v="1.8"/>
    <n v="7.3"/>
    <s v="No"/>
    <n v="1"/>
    <s v="Negative"/>
    <s v="No"/>
    <n v="139.72"/>
    <s v="3"/>
    <x v="8"/>
    <s v="Poor"/>
  </r>
  <r>
    <x v="3318"/>
    <d v="2025-11-27T00:00:00"/>
    <d v="1899-12-30T20:09:00"/>
    <x v="16"/>
    <x v="0"/>
    <x v="0"/>
    <x v="0"/>
    <x v="1"/>
    <x v="0"/>
    <x v="0"/>
    <s v="Account Updated"/>
    <n v="2.4"/>
    <n v="5.9"/>
    <s v="Yes"/>
    <n v="5"/>
    <s v="Positive"/>
    <s v="No"/>
    <n v="572.11"/>
    <s v="5"/>
    <x v="8"/>
    <s v="Excellent"/>
  </r>
  <r>
    <x v="3319"/>
    <d v="2025-09-23T00:00:00"/>
    <d v="1899-12-30T08:00:00"/>
    <x v="2"/>
    <x v="0"/>
    <x v="1"/>
    <x v="0"/>
    <x v="3"/>
    <x v="3"/>
    <x v="0"/>
    <s v="Resolved"/>
    <n v="0.4"/>
    <n v="11.4"/>
    <s v="Yes"/>
    <n v="5"/>
    <s v="Positive"/>
    <s v="No"/>
    <n v="109.76"/>
    <s v="5"/>
    <x v="2"/>
    <s v="Excellent"/>
  </r>
  <r>
    <x v="3320"/>
    <d v="2025-07-29T00:00:00"/>
    <d v="1899-12-30T18:17:00"/>
    <x v="14"/>
    <x v="0"/>
    <x v="2"/>
    <x v="2"/>
    <x v="2"/>
    <x v="0"/>
    <x v="3"/>
    <s v="No Resolution"/>
    <n v="1.8"/>
    <n v="7"/>
    <s v="No"/>
    <n v="2"/>
    <s v="Negative"/>
    <s v="Yes"/>
    <n v="213.68"/>
    <s v="0"/>
    <x v="4"/>
    <s v="Average"/>
  </r>
  <r>
    <x v="3321"/>
    <d v="2025-02-20T00:00:00"/>
    <d v="1899-12-30T18:48:00"/>
    <x v="16"/>
    <x v="1"/>
    <x v="3"/>
    <x v="0"/>
    <x v="3"/>
    <x v="7"/>
    <x v="0"/>
    <s v="Information Provided"/>
    <n v="4.5999999999999996"/>
    <n v="11.1"/>
    <s v="Yes"/>
    <n v="5"/>
    <s v="Positive"/>
    <s v="No"/>
    <n v="577.89"/>
    <s v="5"/>
    <x v="11"/>
    <s v="Excellent"/>
  </r>
  <r>
    <x v="3322"/>
    <d v="2025-04-28T00:00:00"/>
    <d v="1899-12-30T13:08:00"/>
    <x v="13"/>
    <x v="2"/>
    <x v="3"/>
    <x v="0"/>
    <x v="2"/>
    <x v="9"/>
    <x v="1"/>
    <s v="Escalated"/>
    <n v="2.2000000000000002"/>
    <n v="11.9"/>
    <s v="No"/>
    <n v="5"/>
    <s v="Positive"/>
    <s v="Yes"/>
    <n v="30.7"/>
    <s v="2"/>
    <x v="0"/>
    <s v="Excellent"/>
  </r>
  <r>
    <x v="3323"/>
    <d v="2025-07-20T00:00:00"/>
    <d v="1899-12-30T18:24:00"/>
    <x v="13"/>
    <x v="3"/>
    <x v="1"/>
    <x v="1"/>
    <x v="2"/>
    <x v="1"/>
    <x v="0"/>
    <s v="Account Updated"/>
    <n v="0.9"/>
    <n v="13.6"/>
    <s v="No"/>
    <n v="4"/>
    <s v="Positive"/>
    <s v="No"/>
    <n v="160.81"/>
    <s v="5"/>
    <x v="4"/>
    <s v="Excellent"/>
  </r>
  <r>
    <x v="3324"/>
    <d v="2025-02-08T00:00:00"/>
    <d v="1899-12-30T08:58:00"/>
    <x v="1"/>
    <x v="2"/>
    <x v="2"/>
    <x v="2"/>
    <x v="1"/>
    <x v="6"/>
    <x v="0"/>
    <s v="Refund Processed"/>
    <n v="2.6"/>
    <n v="11.4"/>
    <s v="Yes"/>
    <n v="3"/>
    <s v="Neutral"/>
    <s v="No"/>
    <n v="211.01"/>
    <s v="5"/>
    <x v="11"/>
    <s v="Average"/>
  </r>
  <r>
    <x v="3325"/>
    <d v="2025-01-28T00:00:00"/>
    <d v="1899-12-30T16:00:00"/>
    <x v="19"/>
    <x v="2"/>
    <x v="1"/>
    <x v="2"/>
    <x v="2"/>
    <x v="1"/>
    <x v="0"/>
    <s v="Account Updated"/>
    <n v="3"/>
    <n v="13.4"/>
    <s v="Yes"/>
    <n v="3"/>
    <s v="Neutral"/>
    <s v="No"/>
    <n v="86.34"/>
    <s v="5"/>
    <x v="5"/>
    <s v="Average"/>
  </r>
  <r>
    <x v="3326"/>
    <d v="2025-09-16T00:00:00"/>
    <d v="1899-12-30T08:58:00"/>
    <x v="6"/>
    <x v="3"/>
    <x v="2"/>
    <x v="3"/>
    <x v="2"/>
    <x v="7"/>
    <x v="0"/>
    <s v="Resolved"/>
    <n v="3.7"/>
    <n v="10.4"/>
    <s v="Yes"/>
    <n v="2"/>
    <s v="Negative"/>
    <s v="No"/>
    <n v="140.13999999999999"/>
    <s v="5"/>
    <x v="2"/>
    <s v="Average"/>
  </r>
  <r>
    <x v="3327"/>
    <d v="2025-03-25T00:00:00"/>
    <d v="1899-12-30T13:20:00"/>
    <x v="11"/>
    <x v="2"/>
    <x v="3"/>
    <x v="2"/>
    <x v="1"/>
    <x v="1"/>
    <x v="3"/>
    <s v="No Resolution"/>
    <n v="5.9"/>
    <n v="15.8"/>
    <s v="No"/>
    <n v="4"/>
    <s v="Neutral"/>
    <s v="No"/>
    <n v="327.42"/>
    <s v="0"/>
    <x v="3"/>
    <s v="Excellent"/>
  </r>
  <r>
    <x v="3328"/>
    <d v="2025-06-04T00:00:00"/>
    <d v="1899-12-30T08:03:00"/>
    <x v="19"/>
    <x v="2"/>
    <x v="3"/>
    <x v="0"/>
    <x v="0"/>
    <x v="2"/>
    <x v="3"/>
    <s v="No Resolution"/>
    <n v="2.6"/>
    <n v="6.8"/>
    <s v="No"/>
    <n v="3"/>
    <s v="Negative"/>
    <s v="No"/>
    <n v="133.69"/>
    <s v="0"/>
    <x v="9"/>
    <s v="Average"/>
  </r>
  <r>
    <x v="3329"/>
    <d v="2025-04-27T00:00:00"/>
    <d v="1899-12-30T21:25:00"/>
    <x v="2"/>
    <x v="3"/>
    <x v="1"/>
    <x v="0"/>
    <x v="3"/>
    <x v="7"/>
    <x v="2"/>
    <s v="Follow-up Required"/>
    <n v="3.7"/>
    <n v="9.8000000000000007"/>
    <s v="No"/>
    <n v="2"/>
    <s v="Negative"/>
    <s v="No"/>
    <n v="329.35"/>
    <s v="3"/>
    <x v="0"/>
    <s v="Average"/>
  </r>
  <r>
    <x v="3330"/>
    <d v="2025-01-02T00:00:00"/>
    <d v="1899-12-30T15:10:00"/>
    <x v="13"/>
    <x v="3"/>
    <x v="2"/>
    <x v="2"/>
    <x v="1"/>
    <x v="1"/>
    <x v="0"/>
    <s v="Refund Processed"/>
    <n v="0.3"/>
    <n v="10"/>
    <s v="Yes"/>
    <n v="5"/>
    <s v="Positive"/>
    <s v="No"/>
    <n v="375.7"/>
    <s v="5"/>
    <x v="5"/>
    <s v="Excellent"/>
  </r>
  <r>
    <x v="3331"/>
    <d v="2025-04-03T00:00:00"/>
    <d v="1899-12-30T10:06:00"/>
    <x v="16"/>
    <x v="3"/>
    <x v="3"/>
    <x v="0"/>
    <x v="2"/>
    <x v="6"/>
    <x v="2"/>
    <s v="Follow-up Required"/>
    <n v="7.1"/>
    <n v="6.4"/>
    <s v="No"/>
    <n v="1"/>
    <s v="Negative"/>
    <s v="No"/>
    <n v="16.850000000000001"/>
    <s v="3"/>
    <x v="0"/>
    <s v="Poor"/>
  </r>
  <r>
    <x v="3332"/>
    <d v="2025-06-15T00:00:00"/>
    <d v="1899-12-30T16:06:00"/>
    <x v="3"/>
    <x v="1"/>
    <x v="2"/>
    <x v="1"/>
    <x v="0"/>
    <x v="6"/>
    <x v="0"/>
    <s v="Resolved"/>
    <n v="5.0999999999999996"/>
    <n v="4.8"/>
    <s v="Yes"/>
    <n v="2"/>
    <s v="Negative"/>
    <s v="No"/>
    <n v="89.58"/>
    <s v="5"/>
    <x v="9"/>
    <s v="Average"/>
  </r>
  <r>
    <x v="3333"/>
    <d v="2025-12-16T00:00:00"/>
    <d v="1899-12-30T10:47:00"/>
    <x v="9"/>
    <x v="2"/>
    <x v="1"/>
    <x v="1"/>
    <x v="2"/>
    <x v="9"/>
    <x v="0"/>
    <s v="Resolved"/>
    <n v="3.4"/>
    <n v="2"/>
    <s v="No"/>
    <n v="4"/>
    <s v="Positive"/>
    <s v="No"/>
    <n v="133.69999999999999"/>
    <s v="5"/>
    <x v="1"/>
    <s v="Excellent"/>
  </r>
  <r>
    <x v="3334"/>
    <d v="2025-10-23T00:00:00"/>
    <d v="1899-12-30T15:21:00"/>
    <x v="2"/>
    <x v="0"/>
    <x v="3"/>
    <x v="0"/>
    <x v="0"/>
    <x v="9"/>
    <x v="0"/>
    <s v="Refund Processed"/>
    <n v="0.5"/>
    <n v="6"/>
    <s v="Yes"/>
    <n v="3"/>
    <s v="Neutral"/>
    <s v="No"/>
    <n v="101.26"/>
    <s v="5"/>
    <x v="10"/>
    <s v="Average"/>
  </r>
  <r>
    <x v="3335"/>
    <d v="2025-09-15T00:00:00"/>
    <d v="1899-12-30T13:43:00"/>
    <x v="3"/>
    <x v="2"/>
    <x v="2"/>
    <x v="2"/>
    <x v="2"/>
    <x v="0"/>
    <x v="0"/>
    <s v="Resolved"/>
    <n v="0.4"/>
    <n v="1"/>
    <s v="Yes"/>
    <n v="4"/>
    <s v="Neutral"/>
    <s v="No"/>
    <n v="183.88"/>
    <s v="5"/>
    <x v="2"/>
    <s v="Excellent"/>
  </r>
  <r>
    <x v="3336"/>
    <d v="2025-03-22T00:00:00"/>
    <d v="1899-12-30T10:47:00"/>
    <x v="19"/>
    <x v="0"/>
    <x v="0"/>
    <x v="0"/>
    <x v="3"/>
    <x v="9"/>
    <x v="0"/>
    <s v="Resolved"/>
    <n v="1.7"/>
    <n v="10.7"/>
    <s v="Yes"/>
    <n v="5"/>
    <s v="Positive"/>
    <s v="No"/>
    <n v="38.35"/>
    <s v="5"/>
    <x v="3"/>
    <s v="Excellent"/>
  </r>
  <r>
    <x v="3337"/>
    <d v="2025-09-25T00:00:00"/>
    <d v="1899-12-30T09:04:00"/>
    <x v="9"/>
    <x v="0"/>
    <x v="1"/>
    <x v="0"/>
    <x v="2"/>
    <x v="0"/>
    <x v="0"/>
    <s v="Resolved"/>
    <n v="1.1000000000000001"/>
    <n v="5.6"/>
    <s v="Yes"/>
    <n v="5"/>
    <s v="Positive"/>
    <s v="No"/>
    <n v="274.89"/>
    <s v="5"/>
    <x v="2"/>
    <s v="Excellent"/>
  </r>
  <r>
    <x v="3338"/>
    <d v="2025-08-23T00:00:00"/>
    <d v="1899-12-30T20:15:00"/>
    <x v="7"/>
    <x v="3"/>
    <x v="3"/>
    <x v="3"/>
    <x v="2"/>
    <x v="0"/>
    <x v="0"/>
    <s v="Replacement Initiated"/>
    <n v="1.5"/>
    <n v="9.8000000000000007"/>
    <s v="Yes"/>
    <n v="0"/>
    <s v="Positive"/>
    <s v="No"/>
    <n v="46.95"/>
    <s v="5"/>
    <x v="7"/>
    <s v="Poor"/>
  </r>
  <r>
    <x v="3339"/>
    <d v="2025-11-17T00:00:00"/>
    <d v="1899-12-30T18:52:00"/>
    <x v="0"/>
    <x v="2"/>
    <x v="0"/>
    <x v="0"/>
    <x v="2"/>
    <x v="6"/>
    <x v="0"/>
    <s v="Resolved"/>
    <n v="3.7"/>
    <n v="12.7"/>
    <s v="Yes"/>
    <n v="5"/>
    <s v="Positive"/>
    <s v="No"/>
    <n v="101.97"/>
    <s v="5"/>
    <x v="8"/>
    <s v="Excellent"/>
  </r>
  <r>
    <x v="3340"/>
    <d v="2025-11-07T00:00:00"/>
    <d v="1899-12-30T10:25:00"/>
    <x v="10"/>
    <x v="2"/>
    <x v="1"/>
    <x v="0"/>
    <x v="2"/>
    <x v="1"/>
    <x v="0"/>
    <s v="Information Provided"/>
    <n v="1.9"/>
    <n v="13.9"/>
    <s v="Yes"/>
    <n v="5"/>
    <s v="Positive"/>
    <s v="No"/>
    <n v="122.64"/>
    <s v="5"/>
    <x v="8"/>
    <s v="Excellent"/>
  </r>
  <r>
    <x v="3341"/>
    <d v="2025-10-28T00:00:00"/>
    <d v="1899-12-30T11:13:00"/>
    <x v="1"/>
    <x v="1"/>
    <x v="1"/>
    <x v="0"/>
    <x v="3"/>
    <x v="9"/>
    <x v="2"/>
    <s v="Follow-up Required"/>
    <n v="1.2"/>
    <n v="5.5"/>
    <s v="No"/>
    <n v="1"/>
    <s v="Negative"/>
    <s v="No"/>
    <n v="638.54"/>
    <s v="3"/>
    <x v="10"/>
    <s v="Poor"/>
  </r>
  <r>
    <x v="3342"/>
    <d v="2025-12-23T00:00:00"/>
    <d v="1899-12-30T13:19:00"/>
    <x v="19"/>
    <x v="3"/>
    <x v="0"/>
    <x v="2"/>
    <x v="2"/>
    <x v="0"/>
    <x v="0"/>
    <s v="Refund Processed"/>
    <n v="1.9"/>
    <n v="8.3000000000000007"/>
    <s v="No"/>
    <n v="1"/>
    <s v="Negative"/>
    <s v="No"/>
    <n v="80.099999999999994"/>
    <s v="5"/>
    <x v="1"/>
    <s v="Poor"/>
  </r>
  <r>
    <x v="3343"/>
    <d v="2025-08-01T00:00:00"/>
    <d v="1899-12-30T10:49:00"/>
    <x v="19"/>
    <x v="1"/>
    <x v="0"/>
    <x v="2"/>
    <x v="3"/>
    <x v="1"/>
    <x v="0"/>
    <s v="Resolved"/>
    <n v="1.4"/>
    <n v="18.100000000000001"/>
    <s v="Yes"/>
    <n v="4"/>
    <s v="Positive"/>
    <s v="Yes"/>
    <n v="351.71"/>
    <s v="5"/>
    <x v="7"/>
    <s v="Excellent"/>
  </r>
  <r>
    <x v="3344"/>
    <d v="2025-03-03T00:00:00"/>
    <d v="1899-12-30T08:53:00"/>
    <x v="11"/>
    <x v="2"/>
    <x v="0"/>
    <x v="2"/>
    <x v="2"/>
    <x v="7"/>
    <x v="2"/>
    <s v="Follow-up Required"/>
    <n v="1"/>
    <n v="8.4"/>
    <s v="No"/>
    <n v="2"/>
    <s v="Negative"/>
    <s v="No"/>
    <n v="65.209999999999994"/>
    <s v="3"/>
    <x v="3"/>
    <s v="Average"/>
  </r>
  <r>
    <x v="3345"/>
    <d v="2025-02-18T00:00:00"/>
    <d v="1899-12-30T16:50:00"/>
    <x v="10"/>
    <x v="2"/>
    <x v="0"/>
    <x v="2"/>
    <x v="2"/>
    <x v="1"/>
    <x v="0"/>
    <s v="Information Provided"/>
    <n v="0.2"/>
    <n v="10.9"/>
    <s v="Yes"/>
    <n v="3"/>
    <s v="Neutral"/>
    <s v="Yes"/>
    <n v="100.65"/>
    <s v="5"/>
    <x v="11"/>
    <s v="Average"/>
  </r>
  <r>
    <x v="3346"/>
    <d v="2025-05-07T00:00:00"/>
    <d v="1899-12-30T08:35:00"/>
    <x v="14"/>
    <x v="1"/>
    <x v="2"/>
    <x v="0"/>
    <x v="2"/>
    <x v="8"/>
    <x v="0"/>
    <s v="Refund Processed"/>
    <n v="0.8"/>
    <n v="9.8000000000000007"/>
    <s v="Yes"/>
    <n v="3"/>
    <s v="Neutral"/>
    <s v="No"/>
    <n v="235.11"/>
    <s v="5"/>
    <x v="6"/>
    <s v="Average"/>
  </r>
  <r>
    <x v="3347"/>
    <d v="2025-08-11T00:00:00"/>
    <d v="1899-12-30T15:36:00"/>
    <x v="18"/>
    <x v="3"/>
    <x v="0"/>
    <x v="2"/>
    <x v="2"/>
    <x v="3"/>
    <x v="1"/>
    <s v="Escalated"/>
    <n v="1.1000000000000001"/>
    <n v="9.1"/>
    <s v="No"/>
    <n v="1"/>
    <s v="Negative"/>
    <s v="Yes"/>
    <n v="167.02"/>
    <s v="2"/>
    <x v="7"/>
    <s v="Poor"/>
  </r>
  <r>
    <x v="3348"/>
    <d v="2025-10-06T00:00:00"/>
    <d v="1899-12-30T13:10:00"/>
    <x v="15"/>
    <x v="3"/>
    <x v="0"/>
    <x v="2"/>
    <x v="2"/>
    <x v="2"/>
    <x v="0"/>
    <s v="Replacement Initiated"/>
    <n v="1.5"/>
    <n v="11.5"/>
    <s v="Yes"/>
    <n v="5"/>
    <s v="Positive"/>
    <s v="No"/>
    <n v="26.89"/>
    <s v="5"/>
    <x v="10"/>
    <s v="Excellent"/>
  </r>
  <r>
    <x v="3349"/>
    <d v="2025-10-21T00:00:00"/>
    <d v="1899-12-30T20:56:00"/>
    <x v="4"/>
    <x v="1"/>
    <x v="1"/>
    <x v="0"/>
    <x v="2"/>
    <x v="2"/>
    <x v="1"/>
    <s v="Escalated"/>
    <n v="0.4"/>
    <n v="7.1"/>
    <s v="No"/>
    <n v="1"/>
    <s v="Negative"/>
    <s v="Yes"/>
    <n v="237.92"/>
    <s v="2"/>
    <x v="10"/>
    <s v="Poor"/>
  </r>
  <r>
    <x v="3350"/>
    <d v="2025-10-11T00:00:00"/>
    <d v="1899-12-30T19:58:00"/>
    <x v="10"/>
    <x v="3"/>
    <x v="3"/>
    <x v="0"/>
    <x v="1"/>
    <x v="1"/>
    <x v="0"/>
    <s v="Refund Processed"/>
    <n v="11"/>
    <n v="12.2"/>
    <s v="Yes"/>
    <n v="5"/>
    <s v="Positive"/>
    <s v="No"/>
    <n v="420.98"/>
    <s v="5"/>
    <x v="10"/>
    <s v="Excellent"/>
  </r>
  <r>
    <x v="3351"/>
    <d v="2025-10-04T00:00:00"/>
    <d v="1899-12-30T19:02:00"/>
    <x v="11"/>
    <x v="0"/>
    <x v="2"/>
    <x v="3"/>
    <x v="2"/>
    <x v="9"/>
    <x v="0"/>
    <s v="Resolved"/>
    <n v="1.5"/>
    <n v="14.8"/>
    <s v="Yes"/>
    <n v="3"/>
    <s v="Neutral"/>
    <s v="No"/>
    <n v="71.44"/>
    <s v="5"/>
    <x v="10"/>
    <s v="Average"/>
  </r>
  <r>
    <x v="3352"/>
    <d v="2025-04-17T00:00:00"/>
    <d v="1899-12-30T09:11:00"/>
    <x v="2"/>
    <x v="2"/>
    <x v="1"/>
    <x v="2"/>
    <x v="1"/>
    <x v="1"/>
    <x v="0"/>
    <s v="Replacement Initiated"/>
    <n v="2.5"/>
    <n v="12.3"/>
    <s v="Yes"/>
    <n v="3"/>
    <s v="Neutral"/>
    <s v="No"/>
    <n v="504.15"/>
    <s v="5"/>
    <x v="0"/>
    <s v="Average"/>
  </r>
  <r>
    <x v="3353"/>
    <d v="2025-05-26T00:00:00"/>
    <d v="1899-12-30T17:09:00"/>
    <x v="7"/>
    <x v="3"/>
    <x v="3"/>
    <x v="2"/>
    <x v="0"/>
    <x v="8"/>
    <x v="0"/>
    <s v="Resolved"/>
    <n v="4.3"/>
    <n v="7.1"/>
    <s v="Yes"/>
    <n v="5"/>
    <s v="Positive"/>
    <s v="No"/>
    <n v="114.13"/>
    <s v="5"/>
    <x v="6"/>
    <s v="Excellent"/>
  </r>
  <r>
    <x v="3354"/>
    <d v="2025-04-09T00:00:00"/>
    <d v="1899-12-30T08:18:00"/>
    <x v="0"/>
    <x v="2"/>
    <x v="0"/>
    <x v="2"/>
    <x v="2"/>
    <x v="5"/>
    <x v="0"/>
    <s v="Account Updated"/>
    <n v="2.9"/>
    <n v="9.3000000000000007"/>
    <s v="Yes"/>
    <n v="4"/>
    <s v="Positive"/>
    <s v="No"/>
    <n v="227.51"/>
    <s v="5"/>
    <x v="0"/>
    <s v="Excellent"/>
  </r>
  <r>
    <x v="3355"/>
    <d v="2025-03-14T00:00:00"/>
    <d v="1899-12-30T16:01:00"/>
    <x v="7"/>
    <x v="2"/>
    <x v="1"/>
    <x v="0"/>
    <x v="0"/>
    <x v="8"/>
    <x v="0"/>
    <s v="Resolved"/>
    <n v="2.2999999999999998"/>
    <n v="8.6999999999999993"/>
    <s v="Yes"/>
    <n v="3"/>
    <s v="Neutral"/>
    <s v="No"/>
    <n v="127.53"/>
    <s v="5"/>
    <x v="3"/>
    <s v="Average"/>
  </r>
  <r>
    <x v="3356"/>
    <d v="2025-05-02T00:00:00"/>
    <d v="1899-12-30T20:45:00"/>
    <x v="4"/>
    <x v="2"/>
    <x v="3"/>
    <x v="1"/>
    <x v="2"/>
    <x v="4"/>
    <x v="0"/>
    <s v="Resolved"/>
    <n v="2.1"/>
    <n v="10.5"/>
    <s v="Yes"/>
    <n v="5"/>
    <s v="Positive"/>
    <s v="No"/>
    <n v="95.85"/>
    <s v="5"/>
    <x v="6"/>
    <s v="Excellent"/>
  </r>
  <r>
    <x v="3357"/>
    <d v="2025-01-30T00:00:00"/>
    <d v="1899-12-30T15:41:00"/>
    <x v="11"/>
    <x v="1"/>
    <x v="2"/>
    <x v="0"/>
    <x v="3"/>
    <x v="5"/>
    <x v="2"/>
    <s v="Follow-up Required"/>
    <n v="1.8"/>
    <n v="12.9"/>
    <s v="No"/>
    <n v="3"/>
    <s v="Neutral"/>
    <s v="No"/>
    <n v="370.71"/>
    <s v="3"/>
    <x v="5"/>
    <s v="Average"/>
  </r>
  <r>
    <x v="3358"/>
    <d v="2025-07-07T00:00:00"/>
    <d v="1899-12-30T10:53:00"/>
    <x v="7"/>
    <x v="2"/>
    <x v="0"/>
    <x v="0"/>
    <x v="0"/>
    <x v="4"/>
    <x v="2"/>
    <s v="Follow-up Required"/>
    <n v="5.2"/>
    <n v="1"/>
    <s v="No"/>
    <n v="3"/>
    <s v="Negative"/>
    <s v="Yes"/>
    <n v="130.1"/>
    <s v="3"/>
    <x v="4"/>
    <s v="Average"/>
  </r>
  <r>
    <x v="3359"/>
    <d v="2025-12-30T00:00:00"/>
    <d v="1899-12-30T10:09:00"/>
    <x v="1"/>
    <x v="0"/>
    <x v="1"/>
    <x v="2"/>
    <x v="2"/>
    <x v="9"/>
    <x v="1"/>
    <s v="Escalated"/>
    <n v="0.5"/>
    <n v="6.6"/>
    <s v="No"/>
    <n v="1"/>
    <s v="Negative"/>
    <s v="Yes"/>
    <n v="180.22"/>
    <s v="2"/>
    <x v="1"/>
    <s v="Poor"/>
  </r>
  <r>
    <x v="3360"/>
    <d v="2025-12-20T00:00:00"/>
    <d v="1899-12-30T14:39:00"/>
    <x v="10"/>
    <x v="2"/>
    <x v="0"/>
    <x v="0"/>
    <x v="0"/>
    <x v="9"/>
    <x v="0"/>
    <s v="Resolved"/>
    <n v="8.3000000000000007"/>
    <n v="6.3"/>
    <s v="Yes"/>
    <n v="5"/>
    <s v="Positive"/>
    <s v="No"/>
    <n v="126.99"/>
    <s v="5"/>
    <x v="1"/>
    <s v="Excellent"/>
  </r>
  <r>
    <x v="3361"/>
    <d v="2025-10-15T00:00:00"/>
    <d v="1899-12-30T08:07:00"/>
    <x v="13"/>
    <x v="2"/>
    <x v="2"/>
    <x v="1"/>
    <x v="2"/>
    <x v="4"/>
    <x v="0"/>
    <s v="Replacement Initiated"/>
    <n v="3.2"/>
    <n v="7.3"/>
    <s v="No"/>
    <n v="4"/>
    <s v="Neutral"/>
    <s v="No"/>
    <n v="264.63"/>
    <s v="5"/>
    <x v="10"/>
    <s v="Excellent"/>
  </r>
  <r>
    <x v="3362"/>
    <d v="2025-07-14T00:00:00"/>
    <d v="1899-12-30T16:25:00"/>
    <x v="7"/>
    <x v="1"/>
    <x v="0"/>
    <x v="0"/>
    <x v="3"/>
    <x v="5"/>
    <x v="0"/>
    <s v="Information Provided"/>
    <n v="3.8"/>
    <n v="12.8"/>
    <s v="No"/>
    <n v="4"/>
    <s v="Positive"/>
    <s v="No"/>
    <n v="709.59"/>
    <s v="5"/>
    <x v="4"/>
    <s v="Excellent"/>
  </r>
  <r>
    <x v="3363"/>
    <d v="2025-06-05T00:00:00"/>
    <d v="1899-12-30T09:33:00"/>
    <x v="19"/>
    <x v="0"/>
    <x v="1"/>
    <x v="0"/>
    <x v="2"/>
    <x v="8"/>
    <x v="0"/>
    <s v="Resolved"/>
    <n v="5.5"/>
    <n v="12.3"/>
    <s v="No"/>
    <n v="5"/>
    <s v="Positive"/>
    <s v="No"/>
    <n v="149.63999999999999"/>
    <s v="5"/>
    <x v="9"/>
    <s v="Excellent"/>
  </r>
  <r>
    <x v="3364"/>
    <d v="2025-06-21T00:00:00"/>
    <d v="1899-12-30T16:10:00"/>
    <x v="11"/>
    <x v="3"/>
    <x v="3"/>
    <x v="0"/>
    <x v="2"/>
    <x v="8"/>
    <x v="1"/>
    <s v="Escalated"/>
    <n v="3.3"/>
    <n v="8.8000000000000007"/>
    <s v="No"/>
    <n v="2"/>
    <s v="Negative"/>
    <s v="Yes"/>
    <n v="80.75"/>
    <s v="2"/>
    <x v="9"/>
    <s v="Average"/>
  </r>
  <r>
    <x v="3365"/>
    <d v="2025-12-01T00:00:00"/>
    <d v="1899-12-30T17:48:00"/>
    <x v="0"/>
    <x v="0"/>
    <x v="1"/>
    <x v="0"/>
    <x v="2"/>
    <x v="5"/>
    <x v="0"/>
    <s v="Resolved"/>
    <n v="5.0999999999999996"/>
    <n v="2.5"/>
    <s v="Yes"/>
    <n v="4"/>
    <s v="Positive"/>
    <s v="No"/>
    <n v="105.23"/>
    <s v="5"/>
    <x v="1"/>
    <s v="Excellent"/>
  </r>
  <r>
    <x v="3366"/>
    <d v="2025-02-10T00:00:00"/>
    <d v="1899-12-30T13:36:00"/>
    <x v="4"/>
    <x v="2"/>
    <x v="2"/>
    <x v="0"/>
    <x v="1"/>
    <x v="7"/>
    <x v="3"/>
    <s v="No Resolution"/>
    <n v="1"/>
    <n v="7.8"/>
    <s v="No"/>
    <n v="4"/>
    <s v="Neutral"/>
    <s v="No"/>
    <n v="416.94"/>
    <s v="0"/>
    <x v="11"/>
    <s v="Excellent"/>
  </r>
  <r>
    <x v="3367"/>
    <d v="2025-03-04T00:00:00"/>
    <d v="1899-12-30T16:12:00"/>
    <x v="14"/>
    <x v="0"/>
    <x v="2"/>
    <x v="0"/>
    <x v="2"/>
    <x v="7"/>
    <x v="2"/>
    <s v="Follow-up Required"/>
    <n v="3.3"/>
    <n v="14.7"/>
    <s v="No"/>
    <n v="2"/>
    <s v="Negative"/>
    <s v="No"/>
    <n v="44.58"/>
    <s v="3"/>
    <x v="3"/>
    <s v="Average"/>
  </r>
  <r>
    <x v="3368"/>
    <d v="2025-01-23T00:00:00"/>
    <d v="1899-12-30T10:46:00"/>
    <x v="5"/>
    <x v="3"/>
    <x v="2"/>
    <x v="3"/>
    <x v="2"/>
    <x v="9"/>
    <x v="2"/>
    <s v="Follow-up Required"/>
    <n v="5.5"/>
    <n v="4.5"/>
    <s v="No"/>
    <n v="3"/>
    <s v="Neutral"/>
    <s v="No"/>
    <n v="183.62"/>
    <s v="3"/>
    <x v="5"/>
    <s v="Average"/>
  </r>
  <r>
    <x v="3369"/>
    <d v="2025-12-26T00:00:00"/>
    <d v="1899-12-30T11:11:00"/>
    <x v="1"/>
    <x v="0"/>
    <x v="0"/>
    <x v="0"/>
    <x v="2"/>
    <x v="7"/>
    <x v="0"/>
    <s v="Information Provided"/>
    <n v="3.1"/>
    <n v="8.6999999999999993"/>
    <s v="Yes"/>
    <n v="3"/>
    <s v="Neutral"/>
    <s v="No"/>
    <n v="243.63"/>
    <s v="5"/>
    <x v="1"/>
    <s v="Average"/>
  </r>
  <r>
    <x v="3370"/>
    <d v="2025-03-16T00:00:00"/>
    <d v="1899-12-30T13:35:00"/>
    <x v="15"/>
    <x v="2"/>
    <x v="2"/>
    <x v="0"/>
    <x v="1"/>
    <x v="1"/>
    <x v="2"/>
    <s v="Follow-up Required"/>
    <n v="8"/>
    <n v="14.1"/>
    <s v="No"/>
    <n v="2"/>
    <s v="Negative"/>
    <s v="No"/>
    <n v="1057.9100000000001"/>
    <s v="3"/>
    <x v="3"/>
    <s v="Average"/>
  </r>
  <r>
    <x v="3371"/>
    <d v="2025-02-17T00:00:00"/>
    <d v="1899-12-30T16:46:00"/>
    <x v="17"/>
    <x v="3"/>
    <x v="2"/>
    <x v="1"/>
    <x v="2"/>
    <x v="1"/>
    <x v="3"/>
    <s v="No Resolution"/>
    <n v="8"/>
    <n v="12.6"/>
    <s v="No"/>
    <n v="1"/>
    <s v="Negative"/>
    <s v="Yes"/>
    <n v="0"/>
    <s v="0"/>
    <x v="11"/>
    <s v="Poor"/>
  </r>
  <r>
    <x v="3372"/>
    <d v="2025-06-09T00:00:00"/>
    <d v="1899-12-30T08:23:00"/>
    <x v="12"/>
    <x v="3"/>
    <x v="3"/>
    <x v="1"/>
    <x v="2"/>
    <x v="4"/>
    <x v="2"/>
    <s v="Follow-up Required"/>
    <n v="0.8"/>
    <n v="5.0999999999999996"/>
    <s v="No"/>
    <n v="1"/>
    <s v="Negative"/>
    <s v="No"/>
    <n v="169.91"/>
    <s v="3"/>
    <x v="9"/>
    <s v="Poor"/>
  </r>
  <r>
    <x v="3373"/>
    <d v="2025-11-09T00:00:00"/>
    <d v="1899-12-30T21:11:00"/>
    <x v="11"/>
    <x v="1"/>
    <x v="2"/>
    <x v="0"/>
    <x v="2"/>
    <x v="4"/>
    <x v="0"/>
    <s v="Replacement Initiated"/>
    <n v="1.3"/>
    <n v="6.8"/>
    <s v="Yes"/>
    <n v="4"/>
    <s v="Positive"/>
    <s v="No"/>
    <n v="79.739999999999995"/>
    <s v="5"/>
    <x v="8"/>
    <s v="Excellent"/>
  </r>
  <r>
    <x v="3374"/>
    <d v="2025-04-28T00:00:00"/>
    <d v="1899-12-30T17:56:00"/>
    <x v="7"/>
    <x v="1"/>
    <x v="3"/>
    <x v="2"/>
    <x v="2"/>
    <x v="2"/>
    <x v="0"/>
    <s v="Resolved"/>
    <n v="2.2999999999999998"/>
    <n v="15.4"/>
    <s v="Yes"/>
    <n v="4"/>
    <s v="Neutral"/>
    <s v="No"/>
    <n v="106.97"/>
    <s v="5"/>
    <x v="0"/>
    <s v="Excellent"/>
  </r>
  <r>
    <x v="3375"/>
    <d v="2025-04-10T00:00:00"/>
    <d v="1899-12-30T17:48:00"/>
    <x v="0"/>
    <x v="2"/>
    <x v="1"/>
    <x v="2"/>
    <x v="2"/>
    <x v="1"/>
    <x v="0"/>
    <s v="Refund Processed"/>
    <n v="1.6"/>
    <n v="3.2"/>
    <s v="No"/>
    <n v="5"/>
    <s v="Positive"/>
    <s v="No"/>
    <n v="238.72"/>
    <s v="5"/>
    <x v="0"/>
    <s v="Excellent"/>
  </r>
  <r>
    <x v="3376"/>
    <d v="2025-06-16T00:00:00"/>
    <d v="1899-12-30T08:32:00"/>
    <x v="13"/>
    <x v="3"/>
    <x v="3"/>
    <x v="0"/>
    <x v="2"/>
    <x v="6"/>
    <x v="3"/>
    <s v="No Resolution"/>
    <n v="3"/>
    <n v="2.9"/>
    <s v="No"/>
    <n v="3"/>
    <s v="Neutral"/>
    <s v="No"/>
    <n v="197.79"/>
    <s v="0"/>
    <x v="9"/>
    <s v="Average"/>
  </r>
  <r>
    <x v="3377"/>
    <d v="2025-10-17T00:00:00"/>
    <d v="1899-12-30T21:34:00"/>
    <x v="12"/>
    <x v="0"/>
    <x v="1"/>
    <x v="0"/>
    <x v="2"/>
    <x v="8"/>
    <x v="1"/>
    <s v="Escalated"/>
    <n v="0.2"/>
    <n v="14.1"/>
    <s v="No"/>
    <n v="0"/>
    <s v="Negative"/>
    <s v="Yes"/>
    <n v="105.4"/>
    <s v="2"/>
    <x v="10"/>
    <s v="Poor"/>
  </r>
  <r>
    <x v="3378"/>
    <d v="2025-06-05T00:00:00"/>
    <d v="1899-12-30T08:59:00"/>
    <x v="11"/>
    <x v="0"/>
    <x v="1"/>
    <x v="2"/>
    <x v="2"/>
    <x v="7"/>
    <x v="0"/>
    <s v="Information Provided"/>
    <n v="1.1000000000000001"/>
    <n v="10.5"/>
    <s v="Yes"/>
    <n v="3"/>
    <s v="Neutral"/>
    <s v="No"/>
    <n v="147.07"/>
    <s v="5"/>
    <x v="9"/>
    <s v="Average"/>
  </r>
  <r>
    <x v="3379"/>
    <d v="2025-01-07T00:00:00"/>
    <d v="1899-12-30T12:28:00"/>
    <x v="1"/>
    <x v="0"/>
    <x v="3"/>
    <x v="2"/>
    <x v="2"/>
    <x v="1"/>
    <x v="2"/>
    <s v="Follow-up Required"/>
    <n v="1.4"/>
    <n v="13.8"/>
    <s v="No"/>
    <n v="2"/>
    <s v="Neutral"/>
    <s v="No"/>
    <n v="106"/>
    <s v="3"/>
    <x v="5"/>
    <s v="Average"/>
  </r>
  <r>
    <x v="3380"/>
    <d v="2025-07-15T00:00:00"/>
    <d v="1899-12-30T11:00:00"/>
    <x v="2"/>
    <x v="1"/>
    <x v="3"/>
    <x v="1"/>
    <x v="3"/>
    <x v="5"/>
    <x v="1"/>
    <s v="Escalated"/>
    <n v="3.8"/>
    <n v="6"/>
    <s v="No"/>
    <n v="3"/>
    <s v="Neutral"/>
    <s v="Yes"/>
    <n v="967.02"/>
    <s v="2"/>
    <x v="4"/>
    <s v="Average"/>
  </r>
  <r>
    <x v="3381"/>
    <d v="2025-02-25T00:00:00"/>
    <d v="1899-12-30T08:01:00"/>
    <x v="5"/>
    <x v="1"/>
    <x v="1"/>
    <x v="0"/>
    <x v="1"/>
    <x v="9"/>
    <x v="0"/>
    <s v="Resolved"/>
    <n v="3.5"/>
    <n v="10.6"/>
    <s v="Yes"/>
    <n v="3"/>
    <s v="Neutral"/>
    <s v="No"/>
    <n v="208.38"/>
    <s v="5"/>
    <x v="11"/>
    <s v="Average"/>
  </r>
  <r>
    <x v="3382"/>
    <d v="2025-11-17T00:00:00"/>
    <d v="1899-12-30T14:55:00"/>
    <x v="19"/>
    <x v="3"/>
    <x v="3"/>
    <x v="0"/>
    <x v="3"/>
    <x v="9"/>
    <x v="0"/>
    <s v="Resolved"/>
    <n v="6.1"/>
    <n v="4.2"/>
    <s v="Yes"/>
    <n v="1"/>
    <s v="Negative"/>
    <s v="No"/>
    <n v="141.41999999999999"/>
    <s v="5"/>
    <x v="8"/>
    <s v="Poor"/>
  </r>
  <r>
    <x v="3383"/>
    <d v="2025-07-12T00:00:00"/>
    <d v="1899-12-30T16:44:00"/>
    <x v="10"/>
    <x v="3"/>
    <x v="0"/>
    <x v="1"/>
    <x v="2"/>
    <x v="6"/>
    <x v="0"/>
    <s v="Information Provided"/>
    <n v="0.8"/>
    <n v="12.9"/>
    <s v="Yes"/>
    <n v="0"/>
    <s v="Positive"/>
    <s v="No"/>
    <n v="206.23"/>
    <s v="5"/>
    <x v="4"/>
    <s v="Poor"/>
  </r>
  <r>
    <x v="3384"/>
    <d v="2025-02-16T00:00:00"/>
    <d v="1899-12-30T15:18:00"/>
    <x v="2"/>
    <x v="3"/>
    <x v="3"/>
    <x v="0"/>
    <x v="2"/>
    <x v="8"/>
    <x v="2"/>
    <s v="Follow-up Required"/>
    <n v="8.6999999999999993"/>
    <n v="11.6"/>
    <s v="No"/>
    <n v="5"/>
    <s v="Positive"/>
    <s v="No"/>
    <n v="291.98"/>
    <s v="3"/>
    <x v="11"/>
    <s v="Excellent"/>
  </r>
  <r>
    <x v="3385"/>
    <d v="2025-05-28T00:00:00"/>
    <d v="1899-12-30T14:53:00"/>
    <x v="5"/>
    <x v="1"/>
    <x v="0"/>
    <x v="0"/>
    <x v="3"/>
    <x v="1"/>
    <x v="0"/>
    <s v="Refund Processed"/>
    <n v="3.3"/>
    <n v="13.6"/>
    <s v="Yes"/>
    <n v="5"/>
    <s v="Positive"/>
    <s v="No"/>
    <n v="265.87"/>
    <s v="5"/>
    <x v="6"/>
    <s v="Excellent"/>
  </r>
  <r>
    <x v="3386"/>
    <d v="2025-10-02T00:00:00"/>
    <d v="1899-12-30T15:36:00"/>
    <x v="18"/>
    <x v="2"/>
    <x v="0"/>
    <x v="1"/>
    <x v="2"/>
    <x v="7"/>
    <x v="0"/>
    <s v="Replacement Initiated"/>
    <n v="7.2"/>
    <n v="15.2"/>
    <s v="Yes"/>
    <n v="0"/>
    <s v="Neutral"/>
    <s v="No"/>
    <n v="213.53"/>
    <s v="5"/>
    <x v="10"/>
    <s v="Poor"/>
  </r>
  <r>
    <x v="3387"/>
    <d v="2025-06-06T00:00:00"/>
    <d v="1899-12-30T13:29:00"/>
    <x v="9"/>
    <x v="0"/>
    <x v="1"/>
    <x v="0"/>
    <x v="2"/>
    <x v="4"/>
    <x v="0"/>
    <s v="Information Provided"/>
    <n v="4.2"/>
    <n v="5.3"/>
    <s v="Yes"/>
    <n v="0"/>
    <s v="Neutral"/>
    <s v="No"/>
    <n v="66.05"/>
    <s v="5"/>
    <x v="9"/>
    <s v="Poor"/>
  </r>
  <r>
    <x v="3388"/>
    <d v="2025-07-21T00:00:00"/>
    <d v="1899-12-30T19:33:00"/>
    <x v="17"/>
    <x v="1"/>
    <x v="3"/>
    <x v="2"/>
    <x v="1"/>
    <x v="9"/>
    <x v="0"/>
    <s v="Refund Processed"/>
    <n v="0.2"/>
    <n v="11.2"/>
    <s v="Yes"/>
    <n v="5"/>
    <s v="Positive"/>
    <s v="No"/>
    <n v="866.26"/>
    <s v="5"/>
    <x v="4"/>
    <s v="Excellent"/>
  </r>
  <r>
    <x v="3389"/>
    <d v="2025-05-06T00:00:00"/>
    <d v="1899-12-30T15:35:00"/>
    <x v="0"/>
    <x v="2"/>
    <x v="0"/>
    <x v="2"/>
    <x v="2"/>
    <x v="4"/>
    <x v="0"/>
    <s v="Resolved"/>
    <n v="3.3"/>
    <n v="9.1"/>
    <s v="Yes"/>
    <n v="3"/>
    <s v="Neutral"/>
    <s v="No"/>
    <n v="148.15"/>
    <s v="5"/>
    <x v="6"/>
    <s v="Average"/>
  </r>
  <r>
    <x v="3390"/>
    <d v="2025-11-01T00:00:00"/>
    <d v="1899-12-30T08:48:00"/>
    <x v="11"/>
    <x v="1"/>
    <x v="3"/>
    <x v="0"/>
    <x v="2"/>
    <x v="3"/>
    <x v="0"/>
    <s v="Resolved"/>
    <n v="1.7"/>
    <n v="14.2"/>
    <s v="No"/>
    <n v="5"/>
    <s v="Positive"/>
    <s v="No"/>
    <n v="95.27"/>
    <s v="5"/>
    <x v="8"/>
    <s v="Excellent"/>
  </r>
  <r>
    <x v="3391"/>
    <d v="2025-10-21T00:00:00"/>
    <d v="1899-12-30T16:55:00"/>
    <x v="11"/>
    <x v="3"/>
    <x v="1"/>
    <x v="2"/>
    <x v="0"/>
    <x v="9"/>
    <x v="0"/>
    <s v="Replacement Initiated"/>
    <n v="2"/>
    <n v="8.8000000000000007"/>
    <s v="Yes"/>
    <n v="5"/>
    <s v="Positive"/>
    <s v="No"/>
    <n v="238.74"/>
    <s v="5"/>
    <x v="10"/>
    <s v="Excellent"/>
  </r>
  <r>
    <x v="3392"/>
    <d v="2025-03-05T00:00:00"/>
    <d v="1899-12-30T16:53:00"/>
    <x v="2"/>
    <x v="3"/>
    <x v="2"/>
    <x v="0"/>
    <x v="0"/>
    <x v="6"/>
    <x v="0"/>
    <s v="Resolved"/>
    <n v="1.5"/>
    <n v="8.1999999999999993"/>
    <s v="Yes"/>
    <n v="0"/>
    <s v="Positive"/>
    <s v="No"/>
    <n v="105.69"/>
    <s v="5"/>
    <x v="3"/>
    <s v="Poor"/>
  </r>
  <r>
    <x v="3393"/>
    <d v="2025-11-21T00:00:00"/>
    <d v="1899-12-30T19:44:00"/>
    <x v="5"/>
    <x v="1"/>
    <x v="1"/>
    <x v="2"/>
    <x v="0"/>
    <x v="7"/>
    <x v="0"/>
    <s v="Refund Processed"/>
    <n v="0.5"/>
    <n v="8.6"/>
    <s v="Yes"/>
    <n v="5"/>
    <s v="Positive"/>
    <s v="No"/>
    <n v="135.59"/>
    <s v="5"/>
    <x v="8"/>
    <s v="Excellent"/>
  </r>
  <r>
    <x v="3394"/>
    <d v="2025-06-25T00:00:00"/>
    <d v="1899-12-30T16:40:00"/>
    <x v="13"/>
    <x v="3"/>
    <x v="1"/>
    <x v="0"/>
    <x v="1"/>
    <x v="7"/>
    <x v="0"/>
    <s v="Account Updated"/>
    <n v="6.3"/>
    <n v="1"/>
    <s v="Yes"/>
    <n v="5"/>
    <s v="Positive"/>
    <s v="No"/>
    <n v="342.14"/>
    <s v="5"/>
    <x v="9"/>
    <s v="Excellent"/>
  </r>
  <r>
    <x v="3395"/>
    <d v="2025-04-26T00:00:00"/>
    <d v="1899-12-30T17:30:00"/>
    <x v="10"/>
    <x v="1"/>
    <x v="0"/>
    <x v="0"/>
    <x v="2"/>
    <x v="9"/>
    <x v="0"/>
    <s v="Account Updated"/>
    <n v="1.6"/>
    <n v="7.9"/>
    <s v="No"/>
    <n v="5"/>
    <s v="Positive"/>
    <s v="No"/>
    <n v="17.13"/>
    <s v="5"/>
    <x v="0"/>
    <s v="Excellent"/>
  </r>
  <r>
    <x v="3396"/>
    <d v="2025-07-23T00:00:00"/>
    <d v="1899-12-30T09:43:00"/>
    <x v="13"/>
    <x v="3"/>
    <x v="3"/>
    <x v="1"/>
    <x v="2"/>
    <x v="1"/>
    <x v="0"/>
    <s v="Account Updated"/>
    <n v="13.7"/>
    <n v="17.8"/>
    <s v="Yes"/>
    <n v="0"/>
    <s v="Negative"/>
    <s v="No"/>
    <n v="228.89"/>
    <s v="5"/>
    <x v="4"/>
    <s v="Poor"/>
  </r>
  <r>
    <x v="3397"/>
    <d v="2025-11-17T00:00:00"/>
    <d v="1899-12-30T14:49:00"/>
    <x v="16"/>
    <x v="2"/>
    <x v="1"/>
    <x v="0"/>
    <x v="3"/>
    <x v="7"/>
    <x v="0"/>
    <s v="Resolved"/>
    <n v="2.6"/>
    <n v="8.9"/>
    <s v="No"/>
    <n v="3"/>
    <s v="Negative"/>
    <s v="No"/>
    <n v="486.23"/>
    <s v="5"/>
    <x v="8"/>
    <s v="Average"/>
  </r>
  <r>
    <x v="3398"/>
    <d v="2025-01-31T00:00:00"/>
    <d v="1899-12-30T18:32:00"/>
    <x v="6"/>
    <x v="1"/>
    <x v="3"/>
    <x v="2"/>
    <x v="2"/>
    <x v="8"/>
    <x v="0"/>
    <s v="Account Updated"/>
    <n v="2.2999999999999998"/>
    <n v="8.3000000000000007"/>
    <s v="Yes"/>
    <n v="2"/>
    <s v="Negative"/>
    <s v="No"/>
    <n v="34.770000000000003"/>
    <s v="5"/>
    <x v="5"/>
    <s v="Average"/>
  </r>
  <r>
    <x v="3399"/>
    <d v="2025-04-23T00:00:00"/>
    <d v="1899-12-30T13:01:00"/>
    <x v="17"/>
    <x v="0"/>
    <x v="2"/>
    <x v="0"/>
    <x v="2"/>
    <x v="8"/>
    <x v="2"/>
    <s v="Follow-up Required"/>
    <n v="3.9"/>
    <n v="12.5"/>
    <s v="No"/>
    <n v="3"/>
    <s v="Neutral"/>
    <s v="No"/>
    <n v="124.51"/>
    <s v="3"/>
    <x v="0"/>
    <s v="Average"/>
  </r>
  <r>
    <x v="3400"/>
    <d v="2025-12-31T00:00:00"/>
    <d v="1899-12-30T18:39:00"/>
    <x v="4"/>
    <x v="2"/>
    <x v="0"/>
    <x v="0"/>
    <x v="2"/>
    <x v="1"/>
    <x v="0"/>
    <s v="Account Updated"/>
    <n v="2.7"/>
    <n v="12"/>
    <s v="Yes"/>
    <n v="5"/>
    <s v="Positive"/>
    <s v="No"/>
    <n v="95.82"/>
    <s v="5"/>
    <x v="1"/>
    <s v="Excellent"/>
  </r>
  <r>
    <x v="3401"/>
    <d v="2025-11-21T00:00:00"/>
    <d v="1899-12-30T18:03:00"/>
    <x v="16"/>
    <x v="2"/>
    <x v="1"/>
    <x v="0"/>
    <x v="3"/>
    <x v="9"/>
    <x v="0"/>
    <s v="Account Updated"/>
    <n v="7.1"/>
    <n v="6.8"/>
    <s v="Yes"/>
    <n v="5"/>
    <s v="Positive"/>
    <s v="No"/>
    <n v="239.21"/>
    <s v="5"/>
    <x v="8"/>
    <s v="Excellent"/>
  </r>
  <r>
    <x v="3402"/>
    <d v="2025-12-10T00:00:00"/>
    <d v="1899-12-30T15:13:00"/>
    <x v="4"/>
    <x v="3"/>
    <x v="3"/>
    <x v="0"/>
    <x v="0"/>
    <x v="7"/>
    <x v="3"/>
    <s v="No Resolution"/>
    <n v="0.8"/>
    <n v="9"/>
    <s v="No"/>
    <n v="1"/>
    <s v="Negative"/>
    <s v="No"/>
    <n v="129.18"/>
    <s v="0"/>
    <x v="1"/>
    <s v="Poor"/>
  </r>
  <r>
    <x v="3403"/>
    <d v="2025-03-08T00:00:00"/>
    <d v="1899-12-30T11:45:00"/>
    <x v="13"/>
    <x v="1"/>
    <x v="2"/>
    <x v="0"/>
    <x v="0"/>
    <x v="2"/>
    <x v="2"/>
    <s v="Follow-up Required"/>
    <n v="5.4"/>
    <n v="11.3"/>
    <s v="No"/>
    <n v="5"/>
    <s v="Positive"/>
    <s v="No"/>
    <n v="126.05"/>
    <s v="3"/>
    <x v="3"/>
    <s v="Excellent"/>
  </r>
  <r>
    <x v="3404"/>
    <d v="2025-03-16T00:00:00"/>
    <d v="1899-12-30T14:27:00"/>
    <x v="5"/>
    <x v="2"/>
    <x v="0"/>
    <x v="1"/>
    <x v="0"/>
    <x v="5"/>
    <x v="0"/>
    <s v="Resolved"/>
    <n v="6.8"/>
    <n v="12.1"/>
    <s v="Yes"/>
    <n v="5"/>
    <s v="Positive"/>
    <s v="No"/>
    <n v="76.459999999999994"/>
    <s v="5"/>
    <x v="3"/>
    <s v="Excellent"/>
  </r>
  <r>
    <x v="3405"/>
    <d v="2025-02-14T00:00:00"/>
    <d v="1899-12-30T09:00:00"/>
    <x v="18"/>
    <x v="0"/>
    <x v="3"/>
    <x v="2"/>
    <x v="2"/>
    <x v="6"/>
    <x v="0"/>
    <s v="Refund Processed"/>
    <n v="0.2"/>
    <n v="13"/>
    <s v="Yes"/>
    <n v="5"/>
    <s v="Positive"/>
    <s v="No"/>
    <n v="289.89999999999998"/>
    <s v="5"/>
    <x v="11"/>
    <s v="Excellent"/>
  </r>
  <r>
    <x v="3406"/>
    <d v="2025-09-17T00:00:00"/>
    <d v="1899-12-30T15:18:00"/>
    <x v="9"/>
    <x v="0"/>
    <x v="2"/>
    <x v="2"/>
    <x v="2"/>
    <x v="7"/>
    <x v="1"/>
    <s v="Escalated"/>
    <n v="0.5"/>
    <n v="1.9"/>
    <s v="No"/>
    <n v="1"/>
    <s v="Negative"/>
    <s v="Yes"/>
    <n v="66.3"/>
    <s v="2"/>
    <x v="2"/>
    <s v="Poor"/>
  </r>
  <r>
    <x v="3407"/>
    <d v="2025-06-03T00:00:00"/>
    <d v="1899-12-30T18:03:00"/>
    <x v="7"/>
    <x v="3"/>
    <x v="1"/>
    <x v="3"/>
    <x v="2"/>
    <x v="2"/>
    <x v="1"/>
    <s v="Escalated"/>
    <n v="4.5"/>
    <n v="13"/>
    <s v="No"/>
    <n v="5"/>
    <s v="Positive"/>
    <s v="Yes"/>
    <n v="51.93"/>
    <s v="2"/>
    <x v="9"/>
    <s v="Excellent"/>
  </r>
  <r>
    <x v="3408"/>
    <d v="2025-06-04T00:00:00"/>
    <d v="1899-12-30T11:22:00"/>
    <x v="4"/>
    <x v="0"/>
    <x v="2"/>
    <x v="0"/>
    <x v="2"/>
    <x v="1"/>
    <x v="0"/>
    <s v="Replacement Initiated"/>
    <n v="1.8"/>
    <n v="17.899999999999999"/>
    <s v="Yes"/>
    <n v="3"/>
    <s v="Neutral"/>
    <s v="No"/>
    <n v="46.56"/>
    <s v="5"/>
    <x v="9"/>
    <s v="Average"/>
  </r>
  <r>
    <x v="3409"/>
    <d v="2025-12-29T00:00:00"/>
    <d v="1899-12-30T15:29:00"/>
    <x v="10"/>
    <x v="0"/>
    <x v="0"/>
    <x v="2"/>
    <x v="2"/>
    <x v="3"/>
    <x v="0"/>
    <s v="Refund Processed"/>
    <n v="0.2"/>
    <n v="5"/>
    <s v="Yes"/>
    <n v="3"/>
    <s v="Neutral"/>
    <s v="No"/>
    <n v="340.84"/>
    <s v="5"/>
    <x v="1"/>
    <s v="Average"/>
  </r>
  <r>
    <x v="3410"/>
    <d v="2025-08-22T00:00:00"/>
    <d v="1899-12-30T17:51:00"/>
    <x v="9"/>
    <x v="1"/>
    <x v="1"/>
    <x v="0"/>
    <x v="0"/>
    <x v="5"/>
    <x v="0"/>
    <s v="Information Provided"/>
    <n v="3.8"/>
    <n v="10.4"/>
    <s v="Yes"/>
    <n v="5"/>
    <s v="Positive"/>
    <s v="Yes"/>
    <n v="171.93"/>
    <s v="5"/>
    <x v="7"/>
    <s v="Excellent"/>
  </r>
  <r>
    <x v="3411"/>
    <d v="2025-02-20T00:00:00"/>
    <d v="1899-12-30T17:13:00"/>
    <x v="12"/>
    <x v="2"/>
    <x v="1"/>
    <x v="1"/>
    <x v="0"/>
    <x v="0"/>
    <x v="0"/>
    <s v="Resolved"/>
    <n v="1.4"/>
    <n v="4.3"/>
    <s v="Yes"/>
    <n v="5"/>
    <s v="Positive"/>
    <s v="No"/>
    <n v="225.89"/>
    <s v="5"/>
    <x v="11"/>
    <s v="Excellent"/>
  </r>
  <r>
    <x v="3412"/>
    <d v="2025-11-02T00:00:00"/>
    <d v="1899-12-30T20:56:00"/>
    <x v="6"/>
    <x v="0"/>
    <x v="3"/>
    <x v="0"/>
    <x v="2"/>
    <x v="7"/>
    <x v="3"/>
    <s v="No Resolution"/>
    <n v="6.3"/>
    <n v="5.5"/>
    <s v="No"/>
    <n v="3"/>
    <s v="Neutral"/>
    <s v="No"/>
    <n v="92.85"/>
    <s v="0"/>
    <x v="8"/>
    <s v="Average"/>
  </r>
  <r>
    <x v="3413"/>
    <d v="2025-09-19T00:00:00"/>
    <d v="1899-12-30T10:47:00"/>
    <x v="19"/>
    <x v="1"/>
    <x v="3"/>
    <x v="3"/>
    <x v="1"/>
    <x v="4"/>
    <x v="0"/>
    <s v="Resolved"/>
    <n v="2.6"/>
    <n v="7.4"/>
    <s v="Yes"/>
    <n v="3"/>
    <s v="Neutral"/>
    <s v="No"/>
    <n v="265.04000000000002"/>
    <s v="5"/>
    <x v="2"/>
    <s v="Average"/>
  </r>
  <r>
    <x v="3414"/>
    <d v="2025-11-11T00:00:00"/>
    <d v="1899-12-30T16:59:00"/>
    <x v="1"/>
    <x v="3"/>
    <x v="4"/>
    <x v="2"/>
    <x v="3"/>
    <x v="5"/>
    <x v="0"/>
    <s v="Replacement Initiated"/>
    <n v="0.6"/>
    <n v="8.1999999999999993"/>
    <s v="Yes"/>
    <n v="1"/>
    <s v="Negative"/>
    <s v="No"/>
    <n v="126.21"/>
    <s v="5"/>
    <x v="8"/>
    <s v="Poor"/>
  </r>
  <r>
    <x v="3415"/>
    <d v="2025-05-05T00:00:00"/>
    <d v="1899-12-30T18:16:00"/>
    <x v="5"/>
    <x v="3"/>
    <x v="0"/>
    <x v="3"/>
    <x v="1"/>
    <x v="9"/>
    <x v="1"/>
    <s v="Escalated"/>
    <n v="1.6"/>
    <n v="8.8000000000000007"/>
    <s v="No"/>
    <n v="3"/>
    <s v="Neutral"/>
    <s v="Yes"/>
    <n v="192.86"/>
    <s v="2"/>
    <x v="6"/>
    <s v="Average"/>
  </r>
  <r>
    <x v="3416"/>
    <d v="2025-09-02T00:00:00"/>
    <d v="1899-12-30T13:59:00"/>
    <x v="13"/>
    <x v="0"/>
    <x v="3"/>
    <x v="2"/>
    <x v="2"/>
    <x v="2"/>
    <x v="0"/>
    <s v="Resolved"/>
    <n v="2.6"/>
    <n v="2.2000000000000002"/>
    <s v="Yes"/>
    <n v="3"/>
    <s v="Neutral"/>
    <s v="No"/>
    <n v="124.92"/>
    <s v="5"/>
    <x v="2"/>
    <s v="Average"/>
  </r>
  <r>
    <x v="3417"/>
    <d v="2025-01-30T00:00:00"/>
    <d v="1899-12-30T12:35:00"/>
    <x v="16"/>
    <x v="0"/>
    <x v="1"/>
    <x v="2"/>
    <x v="2"/>
    <x v="3"/>
    <x v="0"/>
    <s v="Resolved"/>
    <n v="4.2"/>
    <n v="8.6999999999999993"/>
    <s v="Yes"/>
    <n v="4"/>
    <s v="Positive"/>
    <s v="No"/>
    <n v="299.94"/>
    <s v="5"/>
    <x v="5"/>
    <s v="Excellent"/>
  </r>
  <r>
    <x v="3418"/>
    <d v="2025-05-02T00:00:00"/>
    <d v="1899-12-30T14:46:00"/>
    <x v="17"/>
    <x v="1"/>
    <x v="2"/>
    <x v="2"/>
    <x v="2"/>
    <x v="0"/>
    <x v="0"/>
    <s v="Resolved"/>
    <n v="2.4"/>
    <n v="8.9"/>
    <s v="No"/>
    <n v="4"/>
    <s v="Neutral"/>
    <s v="No"/>
    <n v="54.5"/>
    <s v="5"/>
    <x v="6"/>
    <s v="Excellent"/>
  </r>
  <r>
    <x v="3419"/>
    <d v="2025-05-05T00:00:00"/>
    <d v="1899-12-30T16:14:00"/>
    <x v="17"/>
    <x v="2"/>
    <x v="3"/>
    <x v="0"/>
    <x v="2"/>
    <x v="2"/>
    <x v="0"/>
    <s v="Account Updated"/>
    <n v="0.9"/>
    <n v="10.3"/>
    <s v="Yes"/>
    <n v="3"/>
    <s v="Neutral"/>
    <s v="No"/>
    <n v="237.22"/>
    <s v="5"/>
    <x v="6"/>
    <s v="Average"/>
  </r>
  <r>
    <x v="3420"/>
    <d v="2025-02-06T00:00:00"/>
    <d v="1899-12-30T13:55:00"/>
    <x v="16"/>
    <x v="1"/>
    <x v="2"/>
    <x v="0"/>
    <x v="0"/>
    <x v="2"/>
    <x v="2"/>
    <s v="Follow-up Required"/>
    <n v="4.5999999999999996"/>
    <n v="10.8"/>
    <s v="No"/>
    <n v="4"/>
    <s v="Neutral"/>
    <s v="No"/>
    <n v="86.76"/>
    <s v="3"/>
    <x v="11"/>
    <s v="Excellent"/>
  </r>
  <r>
    <x v="3421"/>
    <d v="2025-06-19T00:00:00"/>
    <d v="1899-12-30T10:53:00"/>
    <x v="17"/>
    <x v="0"/>
    <x v="2"/>
    <x v="0"/>
    <x v="2"/>
    <x v="0"/>
    <x v="0"/>
    <s v="Replacement Initiated"/>
    <n v="1.4"/>
    <n v="16"/>
    <s v="Yes"/>
    <n v="5"/>
    <s v="Positive"/>
    <s v="No"/>
    <n v="222.53"/>
    <s v="5"/>
    <x v="9"/>
    <s v="Excellent"/>
  </r>
  <r>
    <x v="3422"/>
    <d v="2025-05-04T00:00:00"/>
    <d v="1899-12-30T12:39:00"/>
    <x v="18"/>
    <x v="3"/>
    <x v="1"/>
    <x v="0"/>
    <x v="2"/>
    <x v="8"/>
    <x v="0"/>
    <s v="Resolved"/>
    <n v="0.8"/>
    <n v="10.4"/>
    <s v="No"/>
    <n v="5"/>
    <s v="Positive"/>
    <s v="No"/>
    <n v="75.11"/>
    <s v="5"/>
    <x v="6"/>
    <s v="Excellent"/>
  </r>
  <r>
    <x v="3423"/>
    <d v="2025-12-23T00:00:00"/>
    <d v="1899-12-30T11:38:00"/>
    <x v="14"/>
    <x v="0"/>
    <x v="1"/>
    <x v="0"/>
    <x v="2"/>
    <x v="6"/>
    <x v="0"/>
    <s v="Refund Processed"/>
    <n v="1.8"/>
    <n v="12.7"/>
    <s v="Yes"/>
    <n v="4"/>
    <s v="Neutral"/>
    <s v="No"/>
    <n v="139.21"/>
    <s v="5"/>
    <x v="1"/>
    <s v="Excellent"/>
  </r>
  <r>
    <x v="3424"/>
    <d v="2025-02-04T00:00:00"/>
    <d v="1899-12-30T08:19:00"/>
    <x v="7"/>
    <x v="3"/>
    <x v="3"/>
    <x v="0"/>
    <x v="2"/>
    <x v="4"/>
    <x v="2"/>
    <s v="Follow-up Required"/>
    <n v="4.4000000000000004"/>
    <n v="3.4"/>
    <s v="No"/>
    <n v="3"/>
    <s v="Neutral"/>
    <s v="No"/>
    <n v="369.05"/>
    <s v="3"/>
    <x v="11"/>
    <s v="Average"/>
  </r>
  <r>
    <x v="3425"/>
    <d v="2025-03-28T00:00:00"/>
    <d v="1899-12-30T14:52:00"/>
    <x v="5"/>
    <x v="0"/>
    <x v="2"/>
    <x v="0"/>
    <x v="0"/>
    <x v="1"/>
    <x v="0"/>
    <s v="Resolved"/>
    <n v="5.0999999999999996"/>
    <n v="13.8"/>
    <s v="No"/>
    <n v="4"/>
    <s v="Positive"/>
    <s v="No"/>
    <n v="133.53"/>
    <s v="5"/>
    <x v="3"/>
    <s v="Excellent"/>
  </r>
  <r>
    <x v="3426"/>
    <d v="2025-05-14T00:00:00"/>
    <d v="1899-12-30T18:43:00"/>
    <x v="15"/>
    <x v="0"/>
    <x v="2"/>
    <x v="3"/>
    <x v="2"/>
    <x v="1"/>
    <x v="0"/>
    <s v="Account Updated"/>
    <n v="3.9"/>
    <n v="12.2"/>
    <s v="Yes"/>
    <n v="4"/>
    <s v="Positive"/>
    <s v="No"/>
    <n v="364.79"/>
    <s v="5"/>
    <x v="6"/>
    <s v="Excellent"/>
  </r>
  <r>
    <x v="3427"/>
    <d v="2025-07-15T00:00:00"/>
    <d v="1899-12-30T19:05:00"/>
    <x v="1"/>
    <x v="0"/>
    <x v="0"/>
    <x v="2"/>
    <x v="0"/>
    <x v="0"/>
    <x v="2"/>
    <s v="Follow-up Required"/>
    <n v="1.4"/>
    <n v="3.6"/>
    <s v="No"/>
    <n v="2"/>
    <s v="Negative"/>
    <s v="No"/>
    <n v="85.53"/>
    <s v="3"/>
    <x v="4"/>
    <s v="Average"/>
  </r>
  <r>
    <x v="3428"/>
    <d v="2025-10-01T00:00:00"/>
    <d v="1899-12-30T14:05:00"/>
    <x v="5"/>
    <x v="3"/>
    <x v="3"/>
    <x v="0"/>
    <x v="1"/>
    <x v="6"/>
    <x v="1"/>
    <s v="Escalated"/>
    <n v="4.5999999999999996"/>
    <n v="13.8"/>
    <s v="No"/>
    <n v="3"/>
    <s v="Negative"/>
    <s v="Yes"/>
    <n v="197.86"/>
    <s v="2"/>
    <x v="10"/>
    <s v="Average"/>
  </r>
  <r>
    <x v="3429"/>
    <d v="2025-07-20T00:00:00"/>
    <d v="1899-12-30T12:46:00"/>
    <x v="9"/>
    <x v="3"/>
    <x v="3"/>
    <x v="0"/>
    <x v="0"/>
    <x v="6"/>
    <x v="2"/>
    <s v="Follow-up Required"/>
    <n v="2.2000000000000002"/>
    <n v="7.5"/>
    <s v="No"/>
    <n v="3"/>
    <s v="Neutral"/>
    <s v="No"/>
    <n v="138.59"/>
    <s v="3"/>
    <x v="4"/>
    <s v="Average"/>
  </r>
  <r>
    <x v="3430"/>
    <d v="2025-10-12T00:00:00"/>
    <d v="1899-12-30T09:47:00"/>
    <x v="7"/>
    <x v="2"/>
    <x v="1"/>
    <x v="0"/>
    <x v="2"/>
    <x v="1"/>
    <x v="0"/>
    <s v="Information Provided"/>
    <n v="2.4"/>
    <n v="10.1"/>
    <s v="No"/>
    <n v="4"/>
    <s v="Positive"/>
    <s v="No"/>
    <n v="26.44"/>
    <s v="5"/>
    <x v="10"/>
    <s v="Excellent"/>
  </r>
  <r>
    <x v="3431"/>
    <d v="2025-03-18T00:00:00"/>
    <d v="1899-12-30T13:45:00"/>
    <x v="2"/>
    <x v="1"/>
    <x v="3"/>
    <x v="0"/>
    <x v="3"/>
    <x v="7"/>
    <x v="0"/>
    <s v="Information Provided"/>
    <n v="8.5"/>
    <n v="9.1999999999999993"/>
    <s v="Yes"/>
    <n v="4"/>
    <s v="Positive"/>
    <s v="No"/>
    <n v="85.47"/>
    <s v="5"/>
    <x v="3"/>
    <s v="Excellent"/>
  </r>
  <r>
    <x v="3432"/>
    <d v="2025-02-28T00:00:00"/>
    <d v="1899-12-30T14:14:00"/>
    <x v="13"/>
    <x v="3"/>
    <x v="1"/>
    <x v="2"/>
    <x v="2"/>
    <x v="2"/>
    <x v="0"/>
    <s v="Account Updated"/>
    <n v="0.3"/>
    <n v="12.1"/>
    <s v="Yes"/>
    <n v="5"/>
    <s v="Positive"/>
    <s v="No"/>
    <n v="69.12"/>
    <s v="5"/>
    <x v="11"/>
    <s v="Excellent"/>
  </r>
  <r>
    <x v="3433"/>
    <d v="2025-05-06T00:00:00"/>
    <d v="1899-12-30T19:44:00"/>
    <x v="11"/>
    <x v="3"/>
    <x v="0"/>
    <x v="0"/>
    <x v="0"/>
    <x v="8"/>
    <x v="1"/>
    <s v="Escalated"/>
    <n v="2.9"/>
    <n v="6.3"/>
    <s v="No"/>
    <n v="1"/>
    <s v="Negative"/>
    <s v="Yes"/>
    <n v="73.06"/>
    <s v="2"/>
    <x v="6"/>
    <s v="Poor"/>
  </r>
  <r>
    <x v="3434"/>
    <d v="2025-04-19T00:00:00"/>
    <d v="1899-12-30T08:49:00"/>
    <x v="6"/>
    <x v="1"/>
    <x v="0"/>
    <x v="1"/>
    <x v="2"/>
    <x v="4"/>
    <x v="1"/>
    <s v="Escalated"/>
    <n v="0.2"/>
    <n v="10.9"/>
    <s v="No"/>
    <n v="3"/>
    <s v="Negative"/>
    <s v="Yes"/>
    <n v="169.86"/>
    <s v="2"/>
    <x v="0"/>
    <s v="Average"/>
  </r>
  <r>
    <x v="3435"/>
    <d v="2025-08-12T00:00:00"/>
    <d v="1899-12-30T11:27:00"/>
    <x v="10"/>
    <x v="3"/>
    <x v="1"/>
    <x v="2"/>
    <x v="0"/>
    <x v="2"/>
    <x v="1"/>
    <s v="Escalated"/>
    <n v="3.4"/>
    <n v="6.1"/>
    <s v="No"/>
    <n v="1"/>
    <s v="Negative"/>
    <s v="Yes"/>
    <n v="41.34"/>
    <s v="2"/>
    <x v="7"/>
    <s v="Poor"/>
  </r>
  <r>
    <x v="3436"/>
    <d v="2025-10-05T00:00:00"/>
    <d v="1899-12-30T12:07:00"/>
    <x v="5"/>
    <x v="2"/>
    <x v="3"/>
    <x v="2"/>
    <x v="2"/>
    <x v="2"/>
    <x v="2"/>
    <s v="Follow-up Required"/>
    <n v="1.2"/>
    <n v="9.4"/>
    <s v="No"/>
    <n v="2"/>
    <s v="Neutral"/>
    <s v="No"/>
    <n v="48.52"/>
    <s v="3"/>
    <x v="10"/>
    <s v="Average"/>
  </r>
  <r>
    <x v="3437"/>
    <d v="2025-03-09T00:00:00"/>
    <d v="1899-12-30T15:35:00"/>
    <x v="5"/>
    <x v="0"/>
    <x v="1"/>
    <x v="0"/>
    <x v="0"/>
    <x v="1"/>
    <x v="0"/>
    <s v="Information Provided"/>
    <n v="1.5"/>
    <n v="10.9"/>
    <s v="Yes"/>
    <n v="3"/>
    <s v="Neutral"/>
    <s v="No"/>
    <n v="73.25"/>
    <s v="5"/>
    <x v="3"/>
    <s v="Average"/>
  </r>
  <r>
    <x v="3438"/>
    <d v="2025-03-10T00:00:00"/>
    <d v="1899-12-30T18:08:00"/>
    <x v="1"/>
    <x v="3"/>
    <x v="3"/>
    <x v="2"/>
    <x v="2"/>
    <x v="0"/>
    <x v="2"/>
    <s v="Follow-up Required"/>
    <n v="4"/>
    <n v="6.1"/>
    <s v="No"/>
    <n v="2"/>
    <s v="Negative"/>
    <s v="No"/>
    <n v="421.4"/>
    <s v="3"/>
    <x v="3"/>
    <s v="Average"/>
  </r>
  <r>
    <x v="3439"/>
    <d v="2025-06-14T00:00:00"/>
    <d v="1899-12-30T11:17:00"/>
    <x v="8"/>
    <x v="3"/>
    <x v="2"/>
    <x v="0"/>
    <x v="3"/>
    <x v="9"/>
    <x v="2"/>
    <s v="Follow-up Required"/>
    <n v="2.4"/>
    <n v="10.4"/>
    <s v="No"/>
    <n v="1"/>
    <s v="Negative"/>
    <s v="No"/>
    <n v="326.43"/>
    <s v="3"/>
    <x v="9"/>
    <s v="Poor"/>
  </r>
  <r>
    <x v="3440"/>
    <d v="2025-11-01T00:00:00"/>
    <d v="1899-12-30T11:01:00"/>
    <x v="13"/>
    <x v="2"/>
    <x v="1"/>
    <x v="0"/>
    <x v="2"/>
    <x v="3"/>
    <x v="1"/>
    <s v="Escalated"/>
    <n v="11"/>
    <n v="12.3"/>
    <s v="No"/>
    <n v="1"/>
    <s v="Negative"/>
    <s v="Yes"/>
    <n v="49.24"/>
    <s v="2"/>
    <x v="8"/>
    <s v="Poor"/>
  </r>
  <r>
    <x v="3441"/>
    <d v="2025-06-11T00:00:00"/>
    <d v="1899-12-30T14:04:00"/>
    <x v="6"/>
    <x v="3"/>
    <x v="2"/>
    <x v="0"/>
    <x v="2"/>
    <x v="0"/>
    <x v="1"/>
    <s v="Escalated"/>
    <n v="3.4"/>
    <n v="8.5"/>
    <s v="No"/>
    <n v="1"/>
    <s v="Negative"/>
    <s v="Yes"/>
    <n v="123.95"/>
    <s v="2"/>
    <x v="9"/>
    <s v="Poor"/>
  </r>
  <r>
    <x v="3442"/>
    <d v="2025-12-31T00:00:00"/>
    <d v="1899-12-30T11:55:00"/>
    <x v="16"/>
    <x v="1"/>
    <x v="0"/>
    <x v="0"/>
    <x v="2"/>
    <x v="1"/>
    <x v="0"/>
    <s v="Replacement Initiated"/>
    <n v="6.5"/>
    <n v="9.1"/>
    <s v="Yes"/>
    <n v="3"/>
    <s v="Neutral"/>
    <s v="No"/>
    <n v="57.08"/>
    <s v="5"/>
    <x v="1"/>
    <s v="Average"/>
  </r>
  <r>
    <x v="3443"/>
    <d v="2025-12-08T00:00:00"/>
    <d v="1899-12-30T09:47:00"/>
    <x v="16"/>
    <x v="2"/>
    <x v="0"/>
    <x v="0"/>
    <x v="2"/>
    <x v="5"/>
    <x v="0"/>
    <s v="Information Provided"/>
    <n v="0.4"/>
    <n v="6.8"/>
    <s v="Yes"/>
    <n v="5"/>
    <s v="Positive"/>
    <s v="No"/>
    <n v="186.98"/>
    <s v="5"/>
    <x v="1"/>
    <s v="Excellent"/>
  </r>
  <r>
    <x v="3444"/>
    <d v="2025-11-05T00:00:00"/>
    <d v="1899-12-30T09:37:00"/>
    <x v="17"/>
    <x v="3"/>
    <x v="0"/>
    <x v="0"/>
    <x v="3"/>
    <x v="6"/>
    <x v="0"/>
    <s v="Information Provided"/>
    <n v="2.2000000000000002"/>
    <n v="4.8"/>
    <s v="No"/>
    <n v="5"/>
    <s v="Positive"/>
    <s v="No"/>
    <n v="233.21"/>
    <s v="5"/>
    <x v="8"/>
    <s v="Excellent"/>
  </r>
  <r>
    <x v="3445"/>
    <d v="2025-12-09T00:00:00"/>
    <d v="1899-12-30T16:50:00"/>
    <x v="2"/>
    <x v="3"/>
    <x v="2"/>
    <x v="1"/>
    <x v="0"/>
    <x v="7"/>
    <x v="0"/>
    <s v="Resolved"/>
    <n v="6.9"/>
    <n v="13.3"/>
    <s v="Yes"/>
    <n v="5"/>
    <s v="Positive"/>
    <s v="No"/>
    <n v="174.6"/>
    <s v="5"/>
    <x v="1"/>
    <s v="Excellent"/>
  </r>
  <r>
    <x v="3446"/>
    <d v="2025-02-11T00:00:00"/>
    <d v="1899-12-30T18:02:00"/>
    <x v="17"/>
    <x v="0"/>
    <x v="0"/>
    <x v="2"/>
    <x v="3"/>
    <x v="9"/>
    <x v="0"/>
    <s v="Refund Processed"/>
    <n v="1.6"/>
    <n v="8.6"/>
    <s v="No"/>
    <n v="0"/>
    <s v="Neutral"/>
    <s v="No"/>
    <n v="425.56"/>
    <s v="5"/>
    <x v="11"/>
    <s v="Poor"/>
  </r>
  <r>
    <x v="3447"/>
    <d v="2025-12-20T00:00:00"/>
    <d v="1899-12-30T13:39:00"/>
    <x v="4"/>
    <x v="2"/>
    <x v="3"/>
    <x v="0"/>
    <x v="2"/>
    <x v="9"/>
    <x v="3"/>
    <s v="No Resolution"/>
    <n v="13.6"/>
    <n v="9.8000000000000007"/>
    <s v="No"/>
    <n v="2"/>
    <s v="Negative"/>
    <s v="No"/>
    <n v="134.49"/>
    <s v="0"/>
    <x v="1"/>
    <s v="Average"/>
  </r>
  <r>
    <x v="3448"/>
    <d v="2025-04-19T00:00:00"/>
    <d v="1899-12-30T13:00:00"/>
    <x v="16"/>
    <x v="3"/>
    <x v="1"/>
    <x v="0"/>
    <x v="3"/>
    <x v="0"/>
    <x v="1"/>
    <s v="Escalated"/>
    <n v="5.6"/>
    <n v="10.9"/>
    <s v="No"/>
    <n v="4"/>
    <s v="Neutral"/>
    <s v="Yes"/>
    <n v="294.43"/>
    <s v="2"/>
    <x v="0"/>
    <s v="Excellent"/>
  </r>
  <r>
    <x v="3449"/>
    <d v="2025-02-20T00:00:00"/>
    <d v="1899-12-30T08:29:00"/>
    <x v="18"/>
    <x v="0"/>
    <x v="3"/>
    <x v="2"/>
    <x v="2"/>
    <x v="4"/>
    <x v="2"/>
    <s v="Follow-up Required"/>
    <n v="1.7"/>
    <n v="7.1"/>
    <s v="No"/>
    <n v="3"/>
    <s v="Neutral"/>
    <s v="No"/>
    <n v="284.27"/>
    <s v="3"/>
    <x v="11"/>
    <s v="Average"/>
  </r>
  <r>
    <x v="3450"/>
    <d v="2025-09-07T00:00:00"/>
    <d v="1899-12-30T09:31:00"/>
    <x v="19"/>
    <x v="1"/>
    <x v="2"/>
    <x v="0"/>
    <x v="2"/>
    <x v="6"/>
    <x v="0"/>
    <s v="Replacement Initiated"/>
    <n v="1.6"/>
    <n v="12.1"/>
    <s v="Yes"/>
    <n v="5"/>
    <s v="Positive"/>
    <s v="No"/>
    <n v="215.92"/>
    <s v="5"/>
    <x v="2"/>
    <s v="Excellent"/>
  </r>
  <r>
    <x v="3451"/>
    <d v="2025-12-07T00:00:00"/>
    <d v="1899-12-30T15:32:00"/>
    <x v="11"/>
    <x v="0"/>
    <x v="3"/>
    <x v="2"/>
    <x v="3"/>
    <x v="5"/>
    <x v="0"/>
    <s v="Resolved"/>
    <n v="5.0999999999999996"/>
    <n v="17.600000000000001"/>
    <s v="No"/>
    <n v="5"/>
    <s v="Positive"/>
    <s v="No"/>
    <n v="355.38"/>
    <s v="5"/>
    <x v="1"/>
    <s v="Excellent"/>
  </r>
  <r>
    <x v="3452"/>
    <d v="2025-01-21T00:00:00"/>
    <d v="1899-12-30T17:03:00"/>
    <x v="11"/>
    <x v="0"/>
    <x v="3"/>
    <x v="1"/>
    <x v="3"/>
    <x v="7"/>
    <x v="0"/>
    <s v="Information Provided"/>
    <n v="1.3"/>
    <n v="7.4"/>
    <s v="Yes"/>
    <n v="4"/>
    <s v="Positive"/>
    <s v="No"/>
    <n v="205.71"/>
    <s v="5"/>
    <x v="5"/>
    <s v="Excellent"/>
  </r>
  <r>
    <x v="3453"/>
    <d v="2025-10-27T00:00:00"/>
    <d v="1899-12-30T13:22:00"/>
    <x v="4"/>
    <x v="2"/>
    <x v="2"/>
    <x v="0"/>
    <x v="2"/>
    <x v="1"/>
    <x v="0"/>
    <s v="Refund Processed"/>
    <n v="3.1"/>
    <n v="7.9"/>
    <s v="Yes"/>
    <n v="2"/>
    <s v="Neutral"/>
    <s v="No"/>
    <n v="237.01"/>
    <s v="5"/>
    <x v="10"/>
    <s v="Average"/>
  </r>
  <r>
    <x v="3454"/>
    <d v="2025-05-19T00:00:00"/>
    <d v="1899-12-30T09:58:00"/>
    <x v="17"/>
    <x v="0"/>
    <x v="2"/>
    <x v="0"/>
    <x v="1"/>
    <x v="1"/>
    <x v="0"/>
    <s v="Resolved"/>
    <n v="3.8"/>
    <n v="15.6"/>
    <s v="No"/>
    <n v="4"/>
    <s v="Neutral"/>
    <s v="No"/>
    <n v="230.81"/>
    <s v="5"/>
    <x v="6"/>
    <s v="Excellent"/>
  </r>
  <r>
    <x v="3455"/>
    <d v="2025-12-25T00:00:00"/>
    <d v="1899-12-30T16:16:00"/>
    <x v="8"/>
    <x v="1"/>
    <x v="0"/>
    <x v="0"/>
    <x v="0"/>
    <x v="6"/>
    <x v="1"/>
    <s v="Escalated"/>
    <n v="10.8"/>
    <n v="12.4"/>
    <s v="No"/>
    <n v="1"/>
    <s v="Negative"/>
    <s v="Yes"/>
    <n v="50.78"/>
    <s v="2"/>
    <x v="1"/>
    <s v="Poor"/>
  </r>
  <r>
    <x v="3456"/>
    <d v="2025-11-20T00:00:00"/>
    <d v="1899-12-30T20:15:00"/>
    <x v="5"/>
    <x v="2"/>
    <x v="2"/>
    <x v="0"/>
    <x v="0"/>
    <x v="0"/>
    <x v="0"/>
    <s v="Resolved"/>
    <n v="6.6"/>
    <n v="9"/>
    <s v="Yes"/>
    <n v="3"/>
    <s v="Neutral"/>
    <s v="No"/>
    <n v="118.08"/>
    <s v="5"/>
    <x v="8"/>
    <s v="Average"/>
  </r>
  <r>
    <x v="3457"/>
    <d v="2025-04-02T00:00:00"/>
    <d v="1899-12-30T14:08:00"/>
    <x v="7"/>
    <x v="1"/>
    <x v="1"/>
    <x v="0"/>
    <x v="2"/>
    <x v="4"/>
    <x v="0"/>
    <s v="Refund Processed"/>
    <n v="2.1"/>
    <n v="12"/>
    <s v="Yes"/>
    <n v="3"/>
    <s v="Neutral"/>
    <s v="No"/>
    <n v="143.4"/>
    <s v="5"/>
    <x v="0"/>
    <s v="Average"/>
  </r>
  <r>
    <x v="3458"/>
    <d v="2025-10-07T00:00:00"/>
    <d v="1899-12-30T13:14:00"/>
    <x v="0"/>
    <x v="0"/>
    <x v="2"/>
    <x v="1"/>
    <x v="2"/>
    <x v="6"/>
    <x v="0"/>
    <s v="Replacement Initiated"/>
    <n v="4.8"/>
    <n v="13"/>
    <s v="Yes"/>
    <n v="3"/>
    <s v="Negative"/>
    <s v="No"/>
    <n v="138.91999999999999"/>
    <s v="5"/>
    <x v="10"/>
    <s v="Average"/>
  </r>
  <r>
    <x v="3459"/>
    <d v="2025-05-05T00:00:00"/>
    <d v="1899-12-30T11:26:00"/>
    <x v="7"/>
    <x v="1"/>
    <x v="2"/>
    <x v="0"/>
    <x v="1"/>
    <x v="2"/>
    <x v="3"/>
    <s v="No Resolution"/>
    <n v="5.0999999999999996"/>
    <n v="9.9"/>
    <s v="No"/>
    <n v="1"/>
    <s v="Negative"/>
    <s v="No"/>
    <n v="279.69"/>
    <s v="0"/>
    <x v="6"/>
    <s v="Poor"/>
  </r>
  <r>
    <x v="3460"/>
    <d v="2025-04-21T00:00:00"/>
    <d v="1899-12-30T17:31:00"/>
    <x v="11"/>
    <x v="1"/>
    <x v="2"/>
    <x v="0"/>
    <x v="2"/>
    <x v="6"/>
    <x v="2"/>
    <s v="Follow-up Required"/>
    <n v="4.0999999999999996"/>
    <n v="10"/>
    <s v="No"/>
    <n v="2"/>
    <s v="Neutral"/>
    <s v="No"/>
    <n v="279.14999999999998"/>
    <s v="3"/>
    <x v="0"/>
    <s v="Average"/>
  </r>
  <r>
    <x v="3461"/>
    <d v="2025-12-20T00:00:00"/>
    <d v="1899-12-30T16:17:00"/>
    <x v="3"/>
    <x v="1"/>
    <x v="1"/>
    <x v="1"/>
    <x v="0"/>
    <x v="0"/>
    <x v="3"/>
    <s v="No Resolution"/>
    <n v="1.9"/>
    <n v="10.1"/>
    <s v="No"/>
    <n v="1"/>
    <s v="Negative"/>
    <s v="No"/>
    <n v="192.5"/>
    <s v="0"/>
    <x v="1"/>
    <s v="Poor"/>
  </r>
  <r>
    <x v="3462"/>
    <d v="2025-05-19T00:00:00"/>
    <d v="1899-12-30T21:17:00"/>
    <x v="16"/>
    <x v="2"/>
    <x v="1"/>
    <x v="0"/>
    <x v="2"/>
    <x v="2"/>
    <x v="2"/>
    <s v="Follow-up Required"/>
    <n v="5.4"/>
    <n v="10"/>
    <s v="No"/>
    <n v="2"/>
    <s v="Neutral"/>
    <s v="No"/>
    <n v="145.47"/>
    <s v="3"/>
    <x v="6"/>
    <s v="Average"/>
  </r>
  <r>
    <x v="3463"/>
    <d v="2025-09-30T00:00:00"/>
    <d v="1899-12-30T13:34:00"/>
    <x v="4"/>
    <x v="1"/>
    <x v="1"/>
    <x v="0"/>
    <x v="2"/>
    <x v="2"/>
    <x v="0"/>
    <s v="Refund Processed"/>
    <n v="2.5"/>
    <n v="12.6"/>
    <s v="Yes"/>
    <n v="5"/>
    <s v="Positive"/>
    <s v="No"/>
    <n v="136.63"/>
    <s v="5"/>
    <x v="2"/>
    <s v="Excellent"/>
  </r>
  <r>
    <x v="3464"/>
    <d v="2025-04-09T00:00:00"/>
    <d v="1899-12-30T09:49:00"/>
    <x v="9"/>
    <x v="2"/>
    <x v="3"/>
    <x v="0"/>
    <x v="2"/>
    <x v="3"/>
    <x v="3"/>
    <s v="No Resolution"/>
    <n v="5.4"/>
    <n v="7.2"/>
    <s v="No"/>
    <n v="3"/>
    <s v="Neutral"/>
    <s v="No"/>
    <n v="292.48"/>
    <s v="0"/>
    <x v="0"/>
    <s v="Average"/>
  </r>
  <r>
    <x v="3465"/>
    <d v="2025-09-09T00:00:00"/>
    <d v="1899-12-30T08:41:00"/>
    <x v="1"/>
    <x v="0"/>
    <x v="0"/>
    <x v="0"/>
    <x v="2"/>
    <x v="6"/>
    <x v="0"/>
    <s v="Replacement Initiated"/>
    <n v="2"/>
    <n v="11.4"/>
    <s v="Yes"/>
    <n v="5"/>
    <s v="Positive"/>
    <s v="No"/>
    <n v="53.82"/>
    <s v="5"/>
    <x v="2"/>
    <s v="Excellent"/>
  </r>
  <r>
    <x v="3466"/>
    <d v="2025-12-04T00:00:00"/>
    <d v="1899-12-30T19:21:00"/>
    <x v="13"/>
    <x v="1"/>
    <x v="0"/>
    <x v="2"/>
    <x v="0"/>
    <x v="7"/>
    <x v="0"/>
    <s v="Resolved"/>
    <n v="3.2"/>
    <n v="9.4"/>
    <s v="Yes"/>
    <n v="4"/>
    <s v="Positive"/>
    <s v="No"/>
    <n v="63.34"/>
    <s v="5"/>
    <x v="1"/>
    <s v="Excellent"/>
  </r>
  <r>
    <x v="3467"/>
    <d v="2025-04-14T00:00:00"/>
    <d v="1899-12-30T12:06:00"/>
    <x v="2"/>
    <x v="1"/>
    <x v="1"/>
    <x v="0"/>
    <x v="2"/>
    <x v="3"/>
    <x v="0"/>
    <s v="Resolved"/>
    <n v="3.3"/>
    <n v="10.199999999999999"/>
    <s v="Yes"/>
    <n v="5"/>
    <s v="Positive"/>
    <s v="No"/>
    <n v="57.3"/>
    <s v="5"/>
    <x v="0"/>
    <s v="Excellent"/>
  </r>
  <r>
    <x v="3468"/>
    <d v="2025-08-02T00:00:00"/>
    <d v="1899-12-30T19:21:00"/>
    <x v="18"/>
    <x v="2"/>
    <x v="0"/>
    <x v="2"/>
    <x v="2"/>
    <x v="6"/>
    <x v="2"/>
    <s v="Follow-up Required"/>
    <n v="0.9"/>
    <n v="13.4"/>
    <s v="No"/>
    <n v="5"/>
    <s v="Positive"/>
    <s v="No"/>
    <n v="54.97"/>
    <s v="3"/>
    <x v="7"/>
    <s v="Excellent"/>
  </r>
  <r>
    <x v="3469"/>
    <d v="2025-09-06T00:00:00"/>
    <d v="1899-12-30T10:26:00"/>
    <x v="2"/>
    <x v="2"/>
    <x v="0"/>
    <x v="0"/>
    <x v="2"/>
    <x v="1"/>
    <x v="1"/>
    <s v="Escalated"/>
    <n v="2.8"/>
    <n v="8.5"/>
    <s v="No"/>
    <n v="1"/>
    <s v="Negative"/>
    <s v="Yes"/>
    <n v="234.31"/>
    <s v="2"/>
    <x v="2"/>
    <s v="Poor"/>
  </r>
  <r>
    <x v="3470"/>
    <d v="2025-06-01T00:00:00"/>
    <d v="1899-12-30T08:16:00"/>
    <x v="2"/>
    <x v="1"/>
    <x v="2"/>
    <x v="0"/>
    <x v="2"/>
    <x v="7"/>
    <x v="0"/>
    <s v="Resolved"/>
    <n v="6.6"/>
    <n v="10.8"/>
    <s v="Yes"/>
    <n v="4"/>
    <s v="Neutral"/>
    <s v="No"/>
    <n v="116.5"/>
    <s v="5"/>
    <x v="9"/>
    <s v="Excellent"/>
  </r>
  <r>
    <x v="3471"/>
    <d v="2025-09-07T00:00:00"/>
    <d v="1899-12-30T19:55:00"/>
    <x v="1"/>
    <x v="3"/>
    <x v="2"/>
    <x v="0"/>
    <x v="0"/>
    <x v="2"/>
    <x v="0"/>
    <s v="Resolved"/>
    <n v="2.7"/>
    <n v="15.5"/>
    <s v="Yes"/>
    <n v="4"/>
    <s v="Neutral"/>
    <s v="No"/>
    <n v="298.02999999999997"/>
    <s v="5"/>
    <x v="2"/>
    <s v="Excellent"/>
  </r>
  <r>
    <x v="3472"/>
    <d v="2025-10-02T00:00:00"/>
    <d v="1899-12-30T13:20:00"/>
    <x v="12"/>
    <x v="1"/>
    <x v="1"/>
    <x v="2"/>
    <x v="2"/>
    <x v="5"/>
    <x v="1"/>
    <s v="Escalated"/>
    <n v="1.2"/>
    <n v="8.8000000000000007"/>
    <s v="No"/>
    <n v="2"/>
    <s v="Negative"/>
    <s v="Yes"/>
    <n v="217.09"/>
    <s v="2"/>
    <x v="10"/>
    <s v="Average"/>
  </r>
  <r>
    <x v="3473"/>
    <d v="2025-06-14T00:00:00"/>
    <d v="1899-12-30T15:23:00"/>
    <x v="1"/>
    <x v="0"/>
    <x v="2"/>
    <x v="0"/>
    <x v="2"/>
    <x v="4"/>
    <x v="0"/>
    <s v="Refund Processed"/>
    <n v="0.3"/>
    <n v="3.9"/>
    <s v="No"/>
    <n v="4"/>
    <s v="Positive"/>
    <s v="No"/>
    <n v="101.19"/>
    <s v="5"/>
    <x v="9"/>
    <s v="Excellent"/>
  </r>
  <r>
    <x v="3474"/>
    <d v="2025-12-07T00:00:00"/>
    <d v="1899-12-30T08:15:00"/>
    <x v="12"/>
    <x v="0"/>
    <x v="0"/>
    <x v="0"/>
    <x v="0"/>
    <x v="1"/>
    <x v="2"/>
    <s v="Follow-up Required"/>
    <n v="2.6"/>
    <n v="15.2"/>
    <s v="No"/>
    <n v="1"/>
    <s v="Negative"/>
    <s v="No"/>
    <n v="216.94"/>
    <s v="3"/>
    <x v="1"/>
    <s v="Poor"/>
  </r>
  <r>
    <x v="3475"/>
    <d v="2025-01-08T00:00:00"/>
    <d v="1899-12-30T21:24:00"/>
    <x v="11"/>
    <x v="2"/>
    <x v="4"/>
    <x v="1"/>
    <x v="2"/>
    <x v="0"/>
    <x v="0"/>
    <s v="Replacement Initiated"/>
    <n v="3.6"/>
    <n v="15.8"/>
    <s v="Yes"/>
    <n v="3"/>
    <s v="Neutral"/>
    <s v="No"/>
    <n v="179.78"/>
    <s v="5"/>
    <x v="5"/>
    <s v="Average"/>
  </r>
  <r>
    <x v="3476"/>
    <d v="2025-10-11T00:00:00"/>
    <d v="1899-12-30T14:33:00"/>
    <x v="4"/>
    <x v="1"/>
    <x v="1"/>
    <x v="0"/>
    <x v="1"/>
    <x v="1"/>
    <x v="0"/>
    <s v="Resolved"/>
    <n v="2.7"/>
    <n v="16.8"/>
    <s v="Yes"/>
    <n v="3"/>
    <s v="Neutral"/>
    <s v="No"/>
    <n v="644.66"/>
    <s v="5"/>
    <x v="10"/>
    <s v="Average"/>
  </r>
  <r>
    <x v="3477"/>
    <d v="2025-01-05T00:00:00"/>
    <d v="1899-12-30T14:10:00"/>
    <x v="0"/>
    <x v="1"/>
    <x v="4"/>
    <x v="0"/>
    <x v="2"/>
    <x v="7"/>
    <x v="0"/>
    <s v="Replacement Initiated"/>
    <n v="6"/>
    <n v="4.9000000000000004"/>
    <s v="Yes"/>
    <n v="4"/>
    <s v="Neutral"/>
    <s v="No"/>
    <n v="361.88"/>
    <s v="5"/>
    <x v="5"/>
    <s v="Excellent"/>
  </r>
  <r>
    <x v="3478"/>
    <d v="2025-05-25T00:00:00"/>
    <d v="1899-12-30T08:14:00"/>
    <x v="15"/>
    <x v="1"/>
    <x v="1"/>
    <x v="1"/>
    <x v="2"/>
    <x v="0"/>
    <x v="0"/>
    <s v="Information Provided"/>
    <n v="0.8"/>
    <n v="4.0999999999999996"/>
    <s v="Yes"/>
    <n v="4"/>
    <s v="Positive"/>
    <s v="Yes"/>
    <n v="298.89"/>
    <s v="5"/>
    <x v="6"/>
    <s v="Excellent"/>
  </r>
  <r>
    <x v="3479"/>
    <d v="2025-04-11T00:00:00"/>
    <d v="1899-12-30T19:23:00"/>
    <x v="8"/>
    <x v="1"/>
    <x v="0"/>
    <x v="0"/>
    <x v="2"/>
    <x v="2"/>
    <x v="2"/>
    <s v="Follow-up Required"/>
    <n v="2.4"/>
    <n v="10.8"/>
    <s v="No"/>
    <n v="1"/>
    <s v="Negative"/>
    <s v="No"/>
    <n v="191.1"/>
    <s v="3"/>
    <x v="0"/>
    <s v="Poor"/>
  </r>
  <r>
    <x v="3480"/>
    <d v="2025-06-13T00:00:00"/>
    <d v="1899-12-30T14:04:00"/>
    <x v="12"/>
    <x v="3"/>
    <x v="1"/>
    <x v="1"/>
    <x v="2"/>
    <x v="4"/>
    <x v="1"/>
    <s v="Escalated"/>
    <n v="1.1000000000000001"/>
    <n v="6.6"/>
    <s v="No"/>
    <n v="2"/>
    <s v="Neutral"/>
    <s v="Yes"/>
    <n v="130.44999999999999"/>
    <s v="2"/>
    <x v="9"/>
    <s v="Average"/>
  </r>
  <r>
    <x v="3481"/>
    <d v="2025-05-27T00:00:00"/>
    <d v="1899-12-30T18:41:00"/>
    <x v="14"/>
    <x v="2"/>
    <x v="3"/>
    <x v="0"/>
    <x v="1"/>
    <x v="8"/>
    <x v="0"/>
    <s v="Replacement Initiated"/>
    <n v="1.6"/>
    <n v="3.5"/>
    <s v="Yes"/>
    <n v="3"/>
    <s v="Neutral"/>
    <s v="No"/>
    <n v="395.6"/>
    <s v="5"/>
    <x v="6"/>
    <s v="Average"/>
  </r>
  <r>
    <x v="3482"/>
    <d v="2025-03-05T00:00:00"/>
    <d v="1899-12-30T20:14:00"/>
    <x v="1"/>
    <x v="3"/>
    <x v="3"/>
    <x v="2"/>
    <x v="1"/>
    <x v="1"/>
    <x v="2"/>
    <s v="Follow-up Required"/>
    <n v="0.9"/>
    <n v="9.6"/>
    <s v="No"/>
    <n v="4"/>
    <s v="Positive"/>
    <s v="No"/>
    <n v="211.46"/>
    <s v="3"/>
    <x v="3"/>
    <s v="Excellent"/>
  </r>
  <r>
    <x v="3483"/>
    <d v="2025-04-01T00:00:00"/>
    <d v="1899-12-30T08:14:00"/>
    <x v="7"/>
    <x v="2"/>
    <x v="2"/>
    <x v="2"/>
    <x v="2"/>
    <x v="7"/>
    <x v="2"/>
    <s v="Follow-up Required"/>
    <n v="4.0999999999999996"/>
    <n v="7.8"/>
    <s v="No"/>
    <n v="1"/>
    <s v="Negative"/>
    <s v="No"/>
    <n v="154.85"/>
    <s v="3"/>
    <x v="0"/>
    <s v="Poor"/>
  </r>
  <r>
    <x v="3484"/>
    <d v="2025-04-27T00:00:00"/>
    <d v="1899-12-30T08:18:00"/>
    <x v="5"/>
    <x v="3"/>
    <x v="2"/>
    <x v="0"/>
    <x v="2"/>
    <x v="7"/>
    <x v="0"/>
    <s v="Resolved"/>
    <n v="3"/>
    <n v="5.4"/>
    <s v="Yes"/>
    <n v="5"/>
    <s v="Positive"/>
    <s v="No"/>
    <n v="109.96"/>
    <s v="5"/>
    <x v="0"/>
    <s v="Excellent"/>
  </r>
  <r>
    <x v="3485"/>
    <d v="2025-12-20T00:00:00"/>
    <d v="1899-12-30T11:34:00"/>
    <x v="0"/>
    <x v="1"/>
    <x v="1"/>
    <x v="1"/>
    <x v="3"/>
    <x v="0"/>
    <x v="0"/>
    <s v="Resolved"/>
    <n v="3.6"/>
    <n v="14.5"/>
    <s v="Yes"/>
    <n v="5"/>
    <s v="Positive"/>
    <s v="No"/>
    <n v="163.43"/>
    <s v="5"/>
    <x v="1"/>
    <s v="Excellent"/>
  </r>
  <r>
    <x v="3486"/>
    <d v="2025-09-24T00:00:00"/>
    <d v="1899-12-30T15:40:00"/>
    <x v="10"/>
    <x v="3"/>
    <x v="2"/>
    <x v="2"/>
    <x v="0"/>
    <x v="6"/>
    <x v="0"/>
    <s v="Account Updated"/>
    <n v="0.7"/>
    <n v="13.3"/>
    <s v="Yes"/>
    <n v="4"/>
    <s v="Positive"/>
    <s v="No"/>
    <n v="111.37"/>
    <s v="5"/>
    <x v="2"/>
    <s v="Excellent"/>
  </r>
  <r>
    <x v="3487"/>
    <d v="2025-11-06T00:00:00"/>
    <d v="1899-12-30T08:46:00"/>
    <x v="2"/>
    <x v="2"/>
    <x v="0"/>
    <x v="0"/>
    <x v="3"/>
    <x v="4"/>
    <x v="0"/>
    <s v="Account Updated"/>
    <n v="3.4"/>
    <n v="6.8"/>
    <s v="Yes"/>
    <n v="5"/>
    <s v="Positive"/>
    <s v="No"/>
    <n v="314.91000000000003"/>
    <s v="5"/>
    <x v="8"/>
    <s v="Excellent"/>
  </r>
  <r>
    <x v="3488"/>
    <d v="2025-06-22T00:00:00"/>
    <d v="1899-12-30T21:32:00"/>
    <x v="14"/>
    <x v="2"/>
    <x v="2"/>
    <x v="0"/>
    <x v="3"/>
    <x v="0"/>
    <x v="0"/>
    <s v="Information Provided"/>
    <n v="2.9"/>
    <n v="7"/>
    <s v="No"/>
    <n v="5"/>
    <s v="Positive"/>
    <s v="No"/>
    <n v="126.39"/>
    <s v="5"/>
    <x v="9"/>
    <s v="Excellent"/>
  </r>
  <r>
    <x v="3489"/>
    <d v="2025-02-16T00:00:00"/>
    <d v="1899-12-30T21:37:00"/>
    <x v="16"/>
    <x v="2"/>
    <x v="1"/>
    <x v="2"/>
    <x v="0"/>
    <x v="2"/>
    <x v="3"/>
    <s v="No Resolution"/>
    <n v="1.6"/>
    <n v="5.9"/>
    <s v="No"/>
    <n v="3"/>
    <s v="Neutral"/>
    <s v="No"/>
    <n v="53.81"/>
    <s v="0"/>
    <x v="11"/>
    <s v="Average"/>
  </r>
  <r>
    <x v="3490"/>
    <d v="2025-05-20T00:00:00"/>
    <d v="1899-12-30T20:19:00"/>
    <x v="12"/>
    <x v="3"/>
    <x v="1"/>
    <x v="1"/>
    <x v="1"/>
    <x v="2"/>
    <x v="0"/>
    <s v="Replacement Initiated"/>
    <n v="2.8"/>
    <n v="4.7"/>
    <s v="Yes"/>
    <n v="5"/>
    <s v="Positive"/>
    <s v="No"/>
    <n v="261.56"/>
    <s v="5"/>
    <x v="6"/>
    <s v="Excellent"/>
  </r>
  <r>
    <x v="3491"/>
    <d v="2025-09-03T00:00:00"/>
    <d v="1899-12-30T14:51:00"/>
    <x v="13"/>
    <x v="0"/>
    <x v="3"/>
    <x v="0"/>
    <x v="1"/>
    <x v="2"/>
    <x v="0"/>
    <s v="Resolved"/>
    <n v="0.7"/>
    <n v="7.6"/>
    <s v="Yes"/>
    <n v="5"/>
    <s v="Positive"/>
    <s v="No"/>
    <n v="761.11"/>
    <s v="5"/>
    <x v="2"/>
    <s v="Excellent"/>
  </r>
  <r>
    <x v="3492"/>
    <d v="2025-05-29T00:00:00"/>
    <d v="1899-12-30T09:56:00"/>
    <x v="14"/>
    <x v="3"/>
    <x v="1"/>
    <x v="2"/>
    <x v="1"/>
    <x v="4"/>
    <x v="0"/>
    <s v="Resolved"/>
    <n v="0.5"/>
    <n v="11.6"/>
    <s v="Yes"/>
    <n v="4"/>
    <s v="Positive"/>
    <s v="No"/>
    <n v="491.61"/>
    <s v="5"/>
    <x v="6"/>
    <s v="Excellent"/>
  </r>
  <r>
    <x v="3493"/>
    <d v="2025-09-03T00:00:00"/>
    <d v="1899-12-30T08:23:00"/>
    <x v="14"/>
    <x v="3"/>
    <x v="2"/>
    <x v="0"/>
    <x v="2"/>
    <x v="1"/>
    <x v="0"/>
    <s v="Replacement Initiated"/>
    <n v="3"/>
    <n v="11.9"/>
    <s v="No"/>
    <n v="5"/>
    <s v="Positive"/>
    <s v="No"/>
    <n v="298.19"/>
    <s v="5"/>
    <x v="2"/>
    <s v="Excellent"/>
  </r>
  <r>
    <x v="3494"/>
    <d v="2025-01-05T00:00:00"/>
    <d v="1899-12-30T16:17:00"/>
    <x v="6"/>
    <x v="2"/>
    <x v="3"/>
    <x v="2"/>
    <x v="2"/>
    <x v="6"/>
    <x v="0"/>
    <s v="Resolved"/>
    <n v="0.9"/>
    <n v="7.4"/>
    <s v="Yes"/>
    <n v="5"/>
    <s v="Positive"/>
    <s v="No"/>
    <n v="46.31"/>
    <s v="5"/>
    <x v="5"/>
    <s v="Excellent"/>
  </r>
  <r>
    <x v="3495"/>
    <d v="2025-07-03T00:00:00"/>
    <d v="1899-12-30T17:40:00"/>
    <x v="7"/>
    <x v="3"/>
    <x v="1"/>
    <x v="2"/>
    <x v="2"/>
    <x v="4"/>
    <x v="0"/>
    <s v="Resolved"/>
    <n v="0.2"/>
    <n v="5.3"/>
    <s v="No"/>
    <n v="5"/>
    <s v="Positive"/>
    <s v="No"/>
    <n v="145.65"/>
    <s v="5"/>
    <x v="4"/>
    <s v="Excellent"/>
  </r>
  <r>
    <x v="3496"/>
    <d v="2025-01-20T00:00:00"/>
    <d v="1899-12-30T14:29:00"/>
    <x v="2"/>
    <x v="3"/>
    <x v="1"/>
    <x v="3"/>
    <x v="2"/>
    <x v="1"/>
    <x v="0"/>
    <s v="Account Updated"/>
    <n v="2.5"/>
    <n v="18.5"/>
    <s v="Yes"/>
    <n v="5"/>
    <s v="Positive"/>
    <s v="No"/>
    <n v="65.650000000000006"/>
    <s v="5"/>
    <x v="5"/>
    <s v="Excellent"/>
  </r>
  <r>
    <x v="3497"/>
    <d v="2025-02-15T00:00:00"/>
    <d v="1899-12-30T11:19:00"/>
    <x v="2"/>
    <x v="1"/>
    <x v="0"/>
    <x v="0"/>
    <x v="2"/>
    <x v="0"/>
    <x v="0"/>
    <s v="Resolved"/>
    <n v="6.5"/>
    <n v="11.7"/>
    <s v="Yes"/>
    <n v="1"/>
    <s v="Negative"/>
    <s v="Yes"/>
    <n v="184.41"/>
    <s v="5"/>
    <x v="11"/>
    <s v="Poor"/>
  </r>
  <r>
    <x v="3498"/>
    <d v="2025-01-12T00:00:00"/>
    <d v="1899-12-30T18:53:00"/>
    <x v="0"/>
    <x v="2"/>
    <x v="3"/>
    <x v="1"/>
    <x v="2"/>
    <x v="3"/>
    <x v="0"/>
    <s v="Resolved"/>
    <n v="3"/>
    <n v="5.9"/>
    <s v="Yes"/>
    <n v="5"/>
    <s v="Positive"/>
    <s v="No"/>
    <n v="289.3"/>
    <s v="5"/>
    <x v="5"/>
    <s v="Excellent"/>
  </r>
  <r>
    <x v="3499"/>
    <d v="2025-03-11T00:00:00"/>
    <d v="1899-12-30T17:07:00"/>
    <x v="10"/>
    <x v="2"/>
    <x v="0"/>
    <x v="0"/>
    <x v="2"/>
    <x v="7"/>
    <x v="0"/>
    <s v="Information Provided"/>
    <n v="1.4"/>
    <n v="9.1"/>
    <s v="Yes"/>
    <n v="5"/>
    <s v="Positive"/>
    <s v="No"/>
    <n v="335.87"/>
    <s v="5"/>
    <x v="3"/>
    <s v="Excellent"/>
  </r>
  <r>
    <x v="3500"/>
    <d v="2025-01-17T00:00:00"/>
    <d v="1899-12-30T15:27:00"/>
    <x v="1"/>
    <x v="3"/>
    <x v="1"/>
    <x v="0"/>
    <x v="0"/>
    <x v="1"/>
    <x v="0"/>
    <s v="Account Updated"/>
    <n v="1.3"/>
    <n v="13.7"/>
    <s v="Yes"/>
    <n v="3"/>
    <s v="Neutral"/>
    <s v="No"/>
    <n v="96.17"/>
    <s v="5"/>
    <x v="5"/>
    <s v="Average"/>
  </r>
  <r>
    <x v="3501"/>
    <d v="2025-05-27T00:00:00"/>
    <d v="1899-12-30T14:40:00"/>
    <x v="1"/>
    <x v="1"/>
    <x v="1"/>
    <x v="0"/>
    <x v="2"/>
    <x v="0"/>
    <x v="0"/>
    <s v="Account Updated"/>
    <n v="5"/>
    <n v="10.5"/>
    <s v="Yes"/>
    <n v="5"/>
    <s v="Positive"/>
    <s v="No"/>
    <n v="196.81"/>
    <s v="5"/>
    <x v="6"/>
    <s v="Excellent"/>
  </r>
  <r>
    <x v="3502"/>
    <d v="2025-06-03T00:00:00"/>
    <d v="1899-12-30T21:00:00"/>
    <x v="0"/>
    <x v="1"/>
    <x v="1"/>
    <x v="1"/>
    <x v="0"/>
    <x v="5"/>
    <x v="0"/>
    <s v="Refund Processed"/>
    <n v="3.1"/>
    <n v="3.1"/>
    <s v="Yes"/>
    <n v="5"/>
    <s v="Positive"/>
    <s v="No"/>
    <n v="9.56"/>
    <s v="5"/>
    <x v="9"/>
    <s v="Excellent"/>
  </r>
  <r>
    <x v="3503"/>
    <d v="2025-10-31T00:00:00"/>
    <d v="1899-12-30T15:57:00"/>
    <x v="10"/>
    <x v="0"/>
    <x v="3"/>
    <x v="0"/>
    <x v="2"/>
    <x v="1"/>
    <x v="0"/>
    <s v="Information Provided"/>
    <n v="1.8"/>
    <n v="19.899999999999999"/>
    <s v="Yes"/>
    <n v="3"/>
    <s v="Neutral"/>
    <s v="No"/>
    <n v="190.23"/>
    <s v="5"/>
    <x v="10"/>
    <s v="Average"/>
  </r>
  <r>
    <x v="3504"/>
    <d v="2025-04-18T00:00:00"/>
    <d v="1899-12-30T11:20:00"/>
    <x v="0"/>
    <x v="2"/>
    <x v="3"/>
    <x v="0"/>
    <x v="2"/>
    <x v="8"/>
    <x v="0"/>
    <s v="Information Provided"/>
    <n v="4.7"/>
    <n v="14.1"/>
    <s v="No"/>
    <n v="3"/>
    <s v="Neutral"/>
    <s v="No"/>
    <n v="142.94999999999999"/>
    <s v="5"/>
    <x v="0"/>
    <s v="Average"/>
  </r>
  <r>
    <x v="3505"/>
    <d v="2025-08-24T00:00:00"/>
    <d v="1899-12-30T08:18:00"/>
    <x v="10"/>
    <x v="0"/>
    <x v="3"/>
    <x v="1"/>
    <x v="0"/>
    <x v="5"/>
    <x v="0"/>
    <s v="Information Provided"/>
    <n v="1.1000000000000001"/>
    <n v="3.7"/>
    <s v="No"/>
    <n v="3"/>
    <s v="Neutral"/>
    <s v="No"/>
    <n v="155.33000000000001"/>
    <s v="5"/>
    <x v="7"/>
    <s v="Average"/>
  </r>
  <r>
    <x v="3506"/>
    <d v="2025-11-04T00:00:00"/>
    <d v="1899-12-30T12:08:00"/>
    <x v="6"/>
    <x v="3"/>
    <x v="2"/>
    <x v="2"/>
    <x v="1"/>
    <x v="9"/>
    <x v="0"/>
    <s v="Information Provided"/>
    <n v="2.7"/>
    <n v="9.9"/>
    <s v="No"/>
    <n v="2"/>
    <s v="Neutral"/>
    <s v="No"/>
    <n v="230.24"/>
    <s v="5"/>
    <x v="8"/>
    <s v="Average"/>
  </r>
  <r>
    <x v="3507"/>
    <d v="2025-12-18T00:00:00"/>
    <d v="1899-12-30T13:02:00"/>
    <x v="16"/>
    <x v="0"/>
    <x v="1"/>
    <x v="2"/>
    <x v="0"/>
    <x v="2"/>
    <x v="2"/>
    <s v="Follow-up Required"/>
    <n v="2.4"/>
    <n v="3.3"/>
    <s v="No"/>
    <n v="0"/>
    <s v="Negative"/>
    <s v="No"/>
    <n v="17.89"/>
    <s v="3"/>
    <x v="1"/>
    <s v="Poor"/>
  </r>
  <r>
    <x v="3508"/>
    <d v="2025-03-11T00:00:00"/>
    <d v="1899-12-30T19:58:00"/>
    <x v="16"/>
    <x v="1"/>
    <x v="0"/>
    <x v="2"/>
    <x v="2"/>
    <x v="9"/>
    <x v="0"/>
    <s v="Resolved"/>
    <n v="2.2000000000000002"/>
    <n v="7.6"/>
    <s v="Yes"/>
    <n v="3"/>
    <s v="Neutral"/>
    <s v="No"/>
    <n v="192.11"/>
    <s v="5"/>
    <x v="3"/>
    <s v="Average"/>
  </r>
  <r>
    <x v="3509"/>
    <d v="2025-07-02T00:00:00"/>
    <d v="1899-12-30T16:28:00"/>
    <x v="12"/>
    <x v="0"/>
    <x v="2"/>
    <x v="0"/>
    <x v="3"/>
    <x v="2"/>
    <x v="0"/>
    <s v="Resolved"/>
    <n v="2.4"/>
    <n v="14.5"/>
    <s v="Yes"/>
    <n v="5"/>
    <s v="Positive"/>
    <s v="No"/>
    <n v="128.19999999999999"/>
    <s v="5"/>
    <x v="4"/>
    <s v="Excellent"/>
  </r>
  <r>
    <x v="3510"/>
    <d v="2025-09-07T00:00:00"/>
    <d v="1899-12-30T08:33:00"/>
    <x v="1"/>
    <x v="2"/>
    <x v="3"/>
    <x v="3"/>
    <x v="3"/>
    <x v="1"/>
    <x v="0"/>
    <s v="Replacement Initiated"/>
    <n v="1.2"/>
    <n v="8.9"/>
    <s v="No"/>
    <n v="5"/>
    <s v="Positive"/>
    <s v="No"/>
    <n v="400.98"/>
    <s v="5"/>
    <x v="2"/>
    <s v="Excellent"/>
  </r>
  <r>
    <x v="3511"/>
    <d v="2025-08-16T00:00:00"/>
    <d v="1899-12-30T15:46:00"/>
    <x v="12"/>
    <x v="0"/>
    <x v="3"/>
    <x v="2"/>
    <x v="0"/>
    <x v="8"/>
    <x v="3"/>
    <s v="No Resolution"/>
    <n v="2.6"/>
    <n v="7"/>
    <s v="No"/>
    <n v="3"/>
    <s v="Negative"/>
    <s v="No"/>
    <n v="126.39"/>
    <s v="0"/>
    <x v="7"/>
    <s v="Average"/>
  </r>
  <r>
    <x v="3512"/>
    <d v="2025-04-12T00:00:00"/>
    <d v="1899-12-30T10:10:00"/>
    <x v="9"/>
    <x v="3"/>
    <x v="1"/>
    <x v="0"/>
    <x v="1"/>
    <x v="7"/>
    <x v="3"/>
    <s v="No Resolution"/>
    <n v="5.6"/>
    <n v="7.7"/>
    <s v="No"/>
    <n v="2"/>
    <s v="Negative"/>
    <s v="No"/>
    <n v="761.23"/>
    <s v="0"/>
    <x v="0"/>
    <s v="Average"/>
  </r>
  <r>
    <x v="3513"/>
    <d v="2025-03-16T00:00:00"/>
    <d v="1899-12-30T16:46:00"/>
    <x v="16"/>
    <x v="0"/>
    <x v="0"/>
    <x v="0"/>
    <x v="1"/>
    <x v="8"/>
    <x v="0"/>
    <s v="Information Provided"/>
    <n v="2.8"/>
    <n v="12.8"/>
    <s v="Yes"/>
    <n v="0"/>
    <s v="Positive"/>
    <s v="No"/>
    <n v="157.85"/>
    <s v="5"/>
    <x v="3"/>
    <s v="Poor"/>
  </r>
  <r>
    <x v="3514"/>
    <d v="2025-08-04T00:00:00"/>
    <d v="1899-12-30T21:30:00"/>
    <x v="14"/>
    <x v="3"/>
    <x v="3"/>
    <x v="0"/>
    <x v="2"/>
    <x v="0"/>
    <x v="0"/>
    <s v="Information Provided"/>
    <n v="2.5"/>
    <n v="8.6"/>
    <s v="Yes"/>
    <n v="4"/>
    <s v="Positive"/>
    <s v="No"/>
    <n v="84.48"/>
    <s v="5"/>
    <x v="7"/>
    <s v="Excellent"/>
  </r>
  <r>
    <x v="3515"/>
    <d v="2025-07-22T00:00:00"/>
    <d v="1899-12-30T17:49:00"/>
    <x v="9"/>
    <x v="2"/>
    <x v="2"/>
    <x v="0"/>
    <x v="2"/>
    <x v="3"/>
    <x v="0"/>
    <s v="Resolved"/>
    <n v="0.9"/>
    <n v="17"/>
    <s v="Yes"/>
    <n v="0"/>
    <s v="Positive"/>
    <s v="No"/>
    <n v="183.77"/>
    <s v="5"/>
    <x v="4"/>
    <s v="Poor"/>
  </r>
  <r>
    <x v="3516"/>
    <d v="2025-07-11T00:00:00"/>
    <d v="1899-12-30T18:39:00"/>
    <x v="10"/>
    <x v="1"/>
    <x v="3"/>
    <x v="1"/>
    <x v="0"/>
    <x v="4"/>
    <x v="0"/>
    <s v="Information Provided"/>
    <n v="7.6"/>
    <n v="10.8"/>
    <s v="Yes"/>
    <n v="5"/>
    <s v="Positive"/>
    <s v="No"/>
    <n v="150.41999999999999"/>
    <s v="5"/>
    <x v="4"/>
    <s v="Excellent"/>
  </r>
  <r>
    <x v="3517"/>
    <d v="2025-09-06T00:00:00"/>
    <d v="1899-12-30T19:02:00"/>
    <x v="5"/>
    <x v="1"/>
    <x v="0"/>
    <x v="1"/>
    <x v="2"/>
    <x v="6"/>
    <x v="0"/>
    <s v="Resolved"/>
    <n v="0.8"/>
    <n v="9.4"/>
    <s v="Yes"/>
    <n v="5"/>
    <s v="Positive"/>
    <s v="No"/>
    <n v="303.64"/>
    <s v="5"/>
    <x v="2"/>
    <s v="Excellent"/>
  </r>
  <r>
    <x v="3518"/>
    <d v="2025-08-30T00:00:00"/>
    <d v="1899-12-30T21:49:00"/>
    <x v="8"/>
    <x v="1"/>
    <x v="3"/>
    <x v="2"/>
    <x v="2"/>
    <x v="7"/>
    <x v="0"/>
    <s v="Refund Processed"/>
    <n v="2.4"/>
    <n v="9.1999999999999993"/>
    <s v="Yes"/>
    <n v="1"/>
    <s v="Negative"/>
    <s v="No"/>
    <n v="156.62"/>
    <s v="5"/>
    <x v="7"/>
    <s v="Poor"/>
  </r>
  <r>
    <x v="3519"/>
    <d v="2025-06-28T00:00:00"/>
    <d v="1899-12-30T09:24:00"/>
    <x v="14"/>
    <x v="3"/>
    <x v="3"/>
    <x v="0"/>
    <x v="3"/>
    <x v="0"/>
    <x v="0"/>
    <s v="Refund Processed"/>
    <n v="0.5"/>
    <n v="12.9"/>
    <s v="No"/>
    <n v="1"/>
    <s v="Negative"/>
    <s v="No"/>
    <n v="320.23"/>
    <s v="5"/>
    <x v="9"/>
    <s v="Poor"/>
  </r>
  <r>
    <x v="3520"/>
    <d v="2025-08-07T00:00:00"/>
    <d v="1899-12-30T11:55:00"/>
    <x v="6"/>
    <x v="3"/>
    <x v="2"/>
    <x v="0"/>
    <x v="2"/>
    <x v="6"/>
    <x v="0"/>
    <s v="Refund Processed"/>
    <n v="7.7"/>
    <n v="16.399999999999999"/>
    <s v="Yes"/>
    <n v="4"/>
    <s v="Positive"/>
    <s v="No"/>
    <n v="394.52"/>
    <s v="5"/>
    <x v="7"/>
    <s v="Excellent"/>
  </r>
  <r>
    <x v="3521"/>
    <d v="2025-03-23T00:00:00"/>
    <d v="1899-12-30T17:16:00"/>
    <x v="0"/>
    <x v="0"/>
    <x v="1"/>
    <x v="2"/>
    <x v="2"/>
    <x v="9"/>
    <x v="0"/>
    <s v="Resolved"/>
    <n v="1.2"/>
    <n v="5.4"/>
    <s v="No"/>
    <n v="5"/>
    <s v="Positive"/>
    <s v="No"/>
    <n v="456.3"/>
    <s v="5"/>
    <x v="3"/>
    <s v="Excellent"/>
  </r>
  <r>
    <x v="3522"/>
    <d v="2025-04-02T00:00:00"/>
    <d v="1899-12-30T09:45:00"/>
    <x v="19"/>
    <x v="2"/>
    <x v="3"/>
    <x v="0"/>
    <x v="0"/>
    <x v="1"/>
    <x v="1"/>
    <s v="Escalated"/>
    <n v="1.6"/>
    <n v="12.6"/>
    <s v="No"/>
    <n v="0"/>
    <s v="Negative"/>
    <s v="Yes"/>
    <n v="19.93"/>
    <s v="2"/>
    <x v="0"/>
    <s v="Poor"/>
  </r>
  <r>
    <x v="3523"/>
    <d v="2025-06-24T00:00:00"/>
    <d v="1899-12-30T21:37:00"/>
    <x v="7"/>
    <x v="0"/>
    <x v="3"/>
    <x v="3"/>
    <x v="0"/>
    <x v="0"/>
    <x v="0"/>
    <s v="Resolved"/>
    <n v="1.3"/>
    <n v="12"/>
    <s v="No"/>
    <n v="0"/>
    <s v="Neutral"/>
    <s v="No"/>
    <n v="95.46"/>
    <s v="5"/>
    <x v="9"/>
    <s v="Poor"/>
  </r>
  <r>
    <x v="3524"/>
    <d v="2025-08-27T00:00:00"/>
    <d v="1899-12-30T20:11:00"/>
    <x v="8"/>
    <x v="2"/>
    <x v="2"/>
    <x v="0"/>
    <x v="0"/>
    <x v="0"/>
    <x v="0"/>
    <s v="Information Provided"/>
    <n v="11.4"/>
    <n v="7.1"/>
    <s v="Yes"/>
    <n v="2"/>
    <s v="Neutral"/>
    <s v="No"/>
    <n v="95.56"/>
    <s v="5"/>
    <x v="7"/>
    <s v="Average"/>
  </r>
  <r>
    <x v="3525"/>
    <d v="2025-09-17T00:00:00"/>
    <d v="1899-12-30T17:01:00"/>
    <x v="9"/>
    <x v="1"/>
    <x v="1"/>
    <x v="3"/>
    <x v="0"/>
    <x v="7"/>
    <x v="0"/>
    <s v="Replacement Initiated"/>
    <n v="2.4"/>
    <n v="6.4"/>
    <s v="Yes"/>
    <n v="0"/>
    <s v="Neutral"/>
    <s v="No"/>
    <n v="200.12"/>
    <s v="5"/>
    <x v="2"/>
    <s v="Poor"/>
  </r>
  <r>
    <x v="3526"/>
    <d v="2025-12-31T00:00:00"/>
    <d v="1899-12-30T17:12:00"/>
    <x v="10"/>
    <x v="1"/>
    <x v="1"/>
    <x v="0"/>
    <x v="2"/>
    <x v="0"/>
    <x v="0"/>
    <s v="Resolved"/>
    <n v="8.6"/>
    <n v="10.7"/>
    <s v="Yes"/>
    <n v="0"/>
    <s v="Neutral"/>
    <s v="No"/>
    <n v="148.07"/>
    <s v="5"/>
    <x v="1"/>
    <s v="Poor"/>
  </r>
  <r>
    <x v="3527"/>
    <d v="2025-06-12T00:00:00"/>
    <d v="1899-12-30T19:42:00"/>
    <x v="4"/>
    <x v="3"/>
    <x v="0"/>
    <x v="0"/>
    <x v="3"/>
    <x v="9"/>
    <x v="1"/>
    <s v="Escalated"/>
    <n v="1"/>
    <n v="4.5999999999999996"/>
    <s v="No"/>
    <n v="2"/>
    <s v="Negative"/>
    <s v="Yes"/>
    <n v="22.93"/>
    <s v="2"/>
    <x v="9"/>
    <s v="Average"/>
  </r>
  <r>
    <x v="3528"/>
    <d v="2025-02-17T00:00:00"/>
    <d v="1899-12-30T14:39:00"/>
    <x v="15"/>
    <x v="1"/>
    <x v="0"/>
    <x v="0"/>
    <x v="2"/>
    <x v="2"/>
    <x v="0"/>
    <s v="Replacement Initiated"/>
    <n v="5.8"/>
    <n v="13.8"/>
    <s v="No"/>
    <n v="4"/>
    <s v="Neutral"/>
    <s v="No"/>
    <n v="113.25"/>
    <s v="5"/>
    <x v="11"/>
    <s v="Excellent"/>
  </r>
  <r>
    <x v="3529"/>
    <d v="2025-11-25T00:00:00"/>
    <d v="1899-12-30T18:22:00"/>
    <x v="10"/>
    <x v="0"/>
    <x v="3"/>
    <x v="2"/>
    <x v="2"/>
    <x v="0"/>
    <x v="0"/>
    <s v="Resolved"/>
    <n v="1.9"/>
    <n v="12.1"/>
    <s v="Yes"/>
    <n v="0"/>
    <s v="Positive"/>
    <s v="No"/>
    <n v="75.150000000000006"/>
    <s v="5"/>
    <x v="8"/>
    <s v="Poor"/>
  </r>
  <r>
    <x v="3530"/>
    <d v="2025-11-24T00:00:00"/>
    <d v="1899-12-30T10:29:00"/>
    <x v="13"/>
    <x v="3"/>
    <x v="2"/>
    <x v="2"/>
    <x v="2"/>
    <x v="3"/>
    <x v="0"/>
    <s v="Resolved"/>
    <n v="2.4"/>
    <n v="8.1999999999999993"/>
    <s v="No"/>
    <n v="5"/>
    <s v="Positive"/>
    <s v="No"/>
    <n v="134.28"/>
    <s v="5"/>
    <x v="8"/>
    <s v="Excellent"/>
  </r>
  <r>
    <x v="3531"/>
    <d v="2025-04-26T00:00:00"/>
    <d v="1899-12-30T15:48:00"/>
    <x v="2"/>
    <x v="1"/>
    <x v="2"/>
    <x v="0"/>
    <x v="2"/>
    <x v="7"/>
    <x v="0"/>
    <s v="Information Provided"/>
    <n v="5.4"/>
    <n v="7.7"/>
    <s v="Yes"/>
    <n v="5"/>
    <s v="Positive"/>
    <s v="No"/>
    <n v="97.63"/>
    <s v="5"/>
    <x v="0"/>
    <s v="Excellent"/>
  </r>
  <r>
    <x v="3532"/>
    <d v="2025-12-03T00:00:00"/>
    <d v="1899-12-30T20:30:00"/>
    <x v="12"/>
    <x v="2"/>
    <x v="2"/>
    <x v="2"/>
    <x v="2"/>
    <x v="4"/>
    <x v="0"/>
    <s v="Refund Processed"/>
    <n v="0.6"/>
    <n v="11.6"/>
    <s v="No"/>
    <n v="3"/>
    <s v="Neutral"/>
    <s v="No"/>
    <n v="435.86"/>
    <s v="5"/>
    <x v="1"/>
    <s v="Average"/>
  </r>
  <r>
    <x v="3533"/>
    <d v="2025-12-03T00:00:00"/>
    <d v="1899-12-30T10:45:00"/>
    <x v="11"/>
    <x v="0"/>
    <x v="2"/>
    <x v="1"/>
    <x v="2"/>
    <x v="6"/>
    <x v="0"/>
    <s v="Resolved"/>
    <n v="2.2000000000000002"/>
    <n v="10.199999999999999"/>
    <s v="Yes"/>
    <n v="3"/>
    <s v="Negative"/>
    <s v="No"/>
    <n v="261.92"/>
    <s v="5"/>
    <x v="1"/>
    <s v="Average"/>
  </r>
  <r>
    <x v="3534"/>
    <d v="2025-08-13T00:00:00"/>
    <d v="1899-12-30T17:20:00"/>
    <x v="13"/>
    <x v="1"/>
    <x v="2"/>
    <x v="1"/>
    <x v="2"/>
    <x v="6"/>
    <x v="0"/>
    <s v="Resolved"/>
    <n v="4"/>
    <n v="13.7"/>
    <s v="Yes"/>
    <n v="2"/>
    <s v="Neutral"/>
    <s v="No"/>
    <n v="425.31"/>
    <s v="5"/>
    <x v="7"/>
    <s v="Average"/>
  </r>
  <r>
    <x v="3535"/>
    <d v="2025-12-18T00:00:00"/>
    <d v="1899-12-30T09:43:00"/>
    <x v="12"/>
    <x v="3"/>
    <x v="3"/>
    <x v="2"/>
    <x v="0"/>
    <x v="6"/>
    <x v="0"/>
    <s v="Refund Processed"/>
    <n v="0.9"/>
    <n v="15.6"/>
    <s v="Yes"/>
    <n v="5"/>
    <s v="Positive"/>
    <s v="Yes"/>
    <n v="62.98"/>
    <s v="5"/>
    <x v="1"/>
    <s v="Excellent"/>
  </r>
  <r>
    <x v="3536"/>
    <d v="2025-11-24T00:00:00"/>
    <d v="1899-12-30T20:34:00"/>
    <x v="7"/>
    <x v="2"/>
    <x v="1"/>
    <x v="0"/>
    <x v="0"/>
    <x v="6"/>
    <x v="0"/>
    <s v="Resolved"/>
    <n v="5.0999999999999996"/>
    <n v="9.1"/>
    <s v="No"/>
    <n v="5"/>
    <s v="Positive"/>
    <s v="Yes"/>
    <n v="27.71"/>
    <s v="5"/>
    <x v="8"/>
    <s v="Excellent"/>
  </r>
  <r>
    <x v="3537"/>
    <d v="2025-05-27T00:00:00"/>
    <d v="1899-12-30T17:14:00"/>
    <x v="4"/>
    <x v="0"/>
    <x v="0"/>
    <x v="0"/>
    <x v="2"/>
    <x v="7"/>
    <x v="0"/>
    <s v="Information Provided"/>
    <n v="3.4"/>
    <n v="6.1"/>
    <s v="Yes"/>
    <n v="4"/>
    <s v="Neutral"/>
    <s v="No"/>
    <n v="58.7"/>
    <s v="5"/>
    <x v="6"/>
    <s v="Excellent"/>
  </r>
  <r>
    <x v="3538"/>
    <d v="2025-03-04T00:00:00"/>
    <d v="1899-12-30T18:55:00"/>
    <x v="9"/>
    <x v="0"/>
    <x v="3"/>
    <x v="2"/>
    <x v="1"/>
    <x v="4"/>
    <x v="2"/>
    <s v="Follow-up Required"/>
    <n v="3.5"/>
    <n v="2.2000000000000002"/>
    <s v="No"/>
    <n v="3"/>
    <s v="Neutral"/>
    <s v="No"/>
    <n v="497.72"/>
    <s v="3"/>
    <x v="3"/>
    <s v="Average"/>
  </r>
  <r>
    <x v="3539"/>
    <d v="2025-10-21T00:00:00"/>
    <d v="1899-12-30T20:37:00"/>
    <x v="18"/>
    <x v="1"/>
    <x v="3"/>
    <x v="2"/>
    <x v="2"/>
    <x v="9"/>
    <x v="0"/>
    <s v="Account Updated"/>
    <n v="0.2"/>
    <n v="6.6"/>
    <s v="Yes"/>
    <n v="1"/>
    <s v="Negative"/>
    <s v="No"/>
    <n v="101.53"/>
    <s v="5"/>
    <x v="10"/>
    <s v="Poor"/>
  </r>
  <r>
    <x v="3540"/>
    <d v="2025-11-19T00:00:00"/>
    <d v="1899-12-30T12:08:00"/>
    <x v="8"/>
    <x v="0"/>
    <x v="1"/>
    <x v="3"/>
    <x v="3"/>
    <x v="7"/>
    <x v="0"/>
    <s v="Replacement Initiated"/>
    <n v="3.8"/>
    <n v="11.3"/>
    <s v="Yes"/>
    <n v="5"/>
    <s v="Positive"/>
    <s v="No"/>
    <n v="183.57"/>
    <s v="5"/>
    <x v="8"/>
    <s v="Excellent"/>
  </r>
  <r>
    <x v="3541"/>
    <d v="2025-11-21T00:00:00"/>
    <d v="1899-12-30T21:55:00"/>
    <x v="1"/>
    <x v="0"/>
    <x v="3"/>
    <x v="2"/>
    <x v="2"/>
    <x v="7"/>
    <x v="3"/>
    <s v="No Resolution"/>
    <n v="0.6"/>
    <n v="8.1"/>
    <s v="No"/>
    <n v="0"/>
    <s v="Negative"/>
    <s v="No"/>
    <n v="260.95999999999998"/>
    <s v="0"/>
    <x v="8"/>
    <s v="Poor"/>
  </r>
  <r>
    <x v="3542"/>
    <d v="2025-01-13T00:00:00"/>
    <d v="1899-12-30T13:39:00"/>
    <x v="14"/>
    <x v="2"/>
    <x v="2"/>
    <x v="0"/>
    <x v="2"/>
    <x v="9"/>
    <x v="0"/>
    <s v="Resolved"/>
    <n v="1.8"/>
    <n v="10"/>
    <s v="No"/>
    <n v="3"/>
    <s v="Neutral"/>
    <s v="No"/>
    <n v="120.91"/>
    <s v="5"/>
    <x v="5"/>
    <s v="Average"/>
  </r>
  <r>
    <x v="3543"/>
    <d v="2025-07-08T00:00:00"/>
    <d v="1899-12-30T21:32:00"/>
    <x v="12"/>
    <x v="1"/>
    <x v="1"/>
    <x v="2"/>
    <x v="2"/>
    <x v="6"/>
    <x v="0"/>
    <s v="Information Provided"/>
    <n v="2.1"/>
    <n v="19.100000000000001"/>
    <s v="Yes"/>
    <n v="3"/>
    <s v="Neutral"/>
    <s v="No"/>
    <n v="358.52"/>
    <s v="5"/>
    <x v="4"/>
    <s v="Average"/>
  </r>
  <r>
    <x v="3544"/>
    <d v="2025-10-14T00:00:00"/>
    <d v="1899-12-30T15:08:00"/>
    <x v="9"/>
    <x v="3"/>
    <x v="1"/>
    <x v="0"/>
    <x v="3"/>
    <x v="0"/>
    <x v="0"/>
    <s v="Resolved"/>
    <n v="2.1"/>
    <n v="13.8"/>
    <s v="Yes"/>
    <n v="4"/>
    <s v="Positive"/>
    <s v="No"/>
    <n v="282.64999999999998"/>
    <s v="5"/>
    <x v="10"/>
    <s v="Excellent"/>
  </r>
  <r>
    <x v="3545"/>
    <d v="2025-07-27T00:00:00"/>
    <d v="1899-12-30T14:49:00"/>
    <x v="6"/>
    <x v="2"/>
    <x v="2"/>
    <x v="3"/>
    <x v="2"/>
    <x v="8"/>
    <x v="0"/>
    <s v="Resolved"/>
    <n v="0.5"/>
    <n v="12.2"/>
    <s v="Yes"/>
    <n v="3"/>
    <s v="Neutral"/>
    <s v="No"/>
    <n v="199.04"/>
    <s v="5"/>
    <x v="4"/>
    <s v="Average"/>
  </r>
  <r>
    <x v="3546"/>
    <d v="2025-04-24T00:00:00"/>
    <d v="1899-12-30T17:15:00"/>
    <x v="15"/>
    <x v="2"/>
    <x v="1"/>
    <x v="0"/>
    <x v="2"/>
    <x v="6"/>
    <x v="0"/>
    <s v="Replacement Initiated"/>
    <n v="2"/>
    <n v="6.3"/>
    <s v="Yes"/>
    <n v="4"/>
    <s v="Positive"/>
    <s v="No"/>
    <n v="134.47999999999999"/>
    <s v="5"/>
    <x v="0"/>
    <s v="Excellent"/>
  </r>
  <r>
    <x v="3547"/>
    <d v="2025-01-22T00:00:00"/>
    <d v="1899-12-30T12:00:00"/>
    <x v="5"/>
    <x v="1"/>
    <x v="1"/>
    <x v="1"/>
    <x v="2"/>
    <x v="3"/>
    <x v="0"/>
    <s v="Resolved"/>
    <n v="3.6"/>
    <n v="13.6"/>
    <s v="No"/>
    <n v="0"/>
    <s v="Positive"/>
    <s v="No"/>
    <n v="105.41"/>
    <s v="5"/>
    <x v="5"/>
    <s v="Poor"/>
  </r>
  <r>
    <x v="3548"/>
    <d v="2025-12-15T00:00:00"/>
    <d v="1899-12-30T10:21:00"/>
    <x v="15"/>
    <x v="3"/>
    <x v="2"/>
    <x v="0"/>
    <x v="2"/>
    <x v="8"/>
    <x v="0"/>
    <s v="Information Provided"/>
    <n v="2.5"/>
    <n v="9.1"/>
    <s v="No"/>
    <n v="5"/>
    <s v="Positive"/>
    <s v="No"/>
    <n v="103.81"/>
    <s v="5"/>
    <x v="1"/>
    <s v="Excellent"/>
  </r>
  <r>
    <x v="3549"/>
    <d v="2025-08-02T00:00:00"/>
    <d v="1899-12-30T11:32:00"/>
    <x v="1"/>
    <x v="2"/>
    <x v="2"/>
    <x v="0"/>
    <x v="3"/>
    <x v="0"/>
    <x v="0"/>
    <s v="Information Provided"/>
    <n v="9.6999999999999993"/>
    <n v="9"/>
    <s v="No"/>
    <n v="5"/>
    <s v="Positive"/>
    <s v="No"/>
    <n v="276.17"/>
    <s v="5"/>
    <x v="7"/>
    <s v="Excellent"/>
  </r>
  <r>
    <x v="3550"/>
    <d v="2025-06-20T00:00:00"/>
    <d v="1899-12-30T19:29:00"/>
    <x v="12"/>
    <x v="3"/>
    <x v="0"/>
    <x v="0"/>
    <x v="2"/>
    <x v="6"/>
    <x v="2"/>
    <s v="Follow-up Required"/>
    <n v="2.4"/>
    <n v="7.6"/>
    <s v="No"/>
    <n v="2"/>
    <s v="Negative"/>
    <s v="No"/>
    <n v="351.94"/>
    <s v="3"/>
    <x v="9"/>
    <s v="Average"/>
  </r>
  <r>
    <x v="3551"/>
    <d v="2025-11-19T00:00:00"/>
    <d v="1899-12-30T11:56:00"/>
    <x v="17"/>
    <x v="3"/>
    <x v="3"/>
    <x v="2"/>
    <x v="2"/>
    <x v="5"/>
    <x v="0"/>
    <s v="Resolved"/>
    <n v="0.8"/>
    <n v="11.3"/>
    <s v="Yes"/>
    <n v="3"/>
    <s v="Neutral"/>
    <s v="No"/>
    <n v="274.70999999999998"/>
    <s v="5"/>
    <x v="8"/>
    <s v="Average"/>
  </r>
  <r>
    <x v="3552"/>
    <d v="2025-02-23T00:00:00"/>
    <d v="1899-12-30T17:12:00"/>
    <x v="15"/>
    <x v="3"/>
    <x v="2"/>
    <x v="2"/>
    <x v="3"/>
    <x v="9"/>
    <x v="1"/>
    <s v="Escalated"/>
    <n v="0.8"/>
    <n v="6.2"/>
    <s v="No"/>
    <n v="1"/>
    <s v="Negative"/>
    <s v="Yes"/>
    <n v="43.96"/>
    <s v="2"/>
    <x v="11"/>
    <s v="Poor"/>
  </r>
  <r>
    <x v="3553"/>
    <d v="2025-10-25T00:00:00"/>
    <d v="1899-12-30T11:49:00"/>
    <x v="9"/>
    <x v="1"/>
    <x v="0"/>
    <x v="0"/>
    <x v="2"/>
    <x v="9"/>
    <x v="2"/>
    <s v="Follow-up Required"/>
    <n v="1.9"/>
    <n v="8"/>
    <s v="No"/>
    <n v="2"/>
    <s v="Negative"/>
    <s v="Yes"/>
    <n v="173.5"/>
    <s v="3"/>
    <x v="10"/>
    <s v="Average"/>
  </r>
  <r>
    <x v="3554"/>
    <d v="2025-11-16T00:00:00"/>
    <d v="1899-12-30T20:18:00"/>
    <x v="7"/>
    <x v="0"/>
    <x v="0"/>
    <x v="2"/>
    <x v="2"/>
    <x v="1"/>
    <x v="0"/>
    <s v="Account Updated"/>
    <n v="1.6"/>
    <n v="11.1"/>
    <s v="Yes"/>
    <n v="5"/>
    <s v="Positive"/>
    <s v="No"/>
    <n v="229.18"/>
    <s v="5"/>
    <x v="8"/>
    <s v="Excellent"/>
  </r>
  <r>
    <x v="3555"/>
    <d v="2025-05-06T00:00:00"/>
    <d v="1899-12-30T15:38:00"/>
    <x v="14"/>
    <x v="2"/>
    <x v="3"/>
    <x v="1"/>
    <x v="3"/>
    <x v="1"/>
    <x v="0"/>
    <s v="Account Updated"/>
    <n v="3.5"/>
    <n v="15.2"/>
    <s v="Yes"/>
    <n v="1"/>
    <s v="Negative"/>
    <s v="No"/>
    <n v="74.650000000000006"/>
    <s v="5"/>
    <x v="6"/>
    <s v="Poor"/>
  </r>
  <r>
    <x v="3556"/>
    <d v="2025-10-04T00:00:00"/>
    <d v="1899-12-30T12:50:00"/>
    <x v="18"/>
    <x v="0"/>
    <x v="0"/>
    <x v="0"/>
    <x v="2"/>
    <x v="1"/>
    <x v="0"/>
    <s v="Resolved"/>
    <n v="1.5"/>
    <n v="13.6"/>
    <s v="No"/>
    <n v="0"/>
    <s v="Neutral"/>
    <s v="No"/>
    <n v="458.56"/>
    <s v="5"/>
    <x v="10"/>
    <s v="Poor"/>
  </r>
  <r>
    <x v="3557"/>
    <d v="2025-07-23T00:00:00"/>
    <d v="1899-12-30T14:06:00"/>
    <x v="11"/>
    <x v="1"/>
    <x v="2"/>
    <x v="0"/>
    <x v="2"/>
    <x v="9"/>
    <x v="0"/>
    <s v="Information Provided"/>
    <n v="3.5"/>
    <n v="8.6"/>
    <s v="Yes"/>
    <n v="3"/>
    <s v="Neutral"/>
    <s v="Yes"/>
    <n v="44.64"/>
    <s v="5"/>
    <x v="4"/>
    <s v="Average"/>
  </r>
  <r>
    <x v="3558"/>
    <d v="2025-07-13T00:00:00"/>
    <d v="1899-12-30T14:45:00"/>
    <x v="9"/>
    <x v="1"/>
    <x v="4"/>
    <x v="2"/>
    <x v="0"/>
    <x v="9"/>
    <x v="2"/>
    <s v="Follow-up Required"/>
    <n v="0.2"/>
    <n v="8.8000000000000007"/>
    <s v="No"/>
    <n v="2"/>
    <s v="Neutral"/>
    <s v="No"/>
    <n v="133.82"/>
    <s v="3"/>
    <x v="4"/>
    <s v="Average"/>
  </r>
  <r>
    <x v="3559"/>
    <d v="2025-06-18T00:00:00"/>
    <d v="1899-12-30T12:14:00"/>
    <x v="12"/>
    <x v="1"/>
    <x v="0"/>
    <x v="2"/>
    <x v="0"/>
    <x v="0"/>
    <x v="0"/>
    <s v="Information Provided"/>
    <n v="2.6"/>
    <n v="8.1999999999999993"/>
    <s v="Yes"/>
    <n v="5"/>
    <s v="Positive"/>
    <s v="No"/>
    <n v="169.18"/>
    <s v="5"/>
    <x v="9"/>
    <s v="Excellent"/>
  </r>
  <r>
    <x v="3560"/>
    <d v="2025-06-01T00:00:00"/>
    <d v="1899-12-30T16:56:00"/>
    <x v="12"/>
    <x v="3"/>
    <x v="3"/>
    <x v="0"/>
    <x v="2"/>
    <x v="4"/>
    <x v="0"/>
    <s v="Refund Processed"/>
    <n v="9.8000000000000007"/>
    <n v="6.7"/>
    <s v="Yes"/>
    <n v="1"/>
    <s v="Negative"/>
    <s v="No"/>
    <n v="74.47"/>
    <s v="5"/>
    <x v="9"/>
    <s v="Poor"/>
  </r>
  <r>
    <x v="3561"/>
    <d v="2025-02-04T00:00:00"/>
    <d v="1899-12-30T12:18:00"/>
    <x v="12"/>
    <x v="2"/>
    <x v="1"/>
    <x v="1"/>
    <x v="2"/>
    <x v="9"/>
    <x v="0"/>
    <s v="Resolved"/>
    <n v="0.7"/>
    <n v="7.4"/>
    <s v="Yes"/>
    <n v="3"/>
    <s v="Neutral"/>
    <s v="No"/>
    <n v="138.06"/>
    <s v="5"/>
    <x v="11"/>
    <s v="Average"/>
  </r>
  <r>
    <x v="3562"/>
    <d v="2025-07-03T00:00:00"/>
    <d v="1899-12-30T12:45:00"/>
    <x v="1"/>
    <x v="0"/>
    <x v="2"/>
    <x v="0"/>
    <x v="1"/>
    <x v="2"/>
    <x v="0"/>
    <s v="Replacement Initiated"/>
    <n v="4.4000000000000004"/>
    <n v="10.199999999999999"/>
    <s v="Yes"/>
    <n v="2"/>
    <s v="Neutral"/>
    <s v="No"/>
    <n v="306.86"/>
    <s v="5"/>
    <x v="4"/>
    <s v="Average"/>
  </r>
  <r>
    <x v="3563"/>
    <d v="2025-10-13T00:00:00"/>
    <d v="1899-12-30T08:07:00"/>
    <x v="17"/>
    <x v="1"/>
    <x v="0"/>
    <x v="0"/>
    <x v="1"/>
    <x v="7"/>
    <x v="0"/>
    <s v="Resolved"/>
    <n v="2.6"/>
    <n v="6.8"/>
    <s v="Yes"/>
    <n v="5"/>
    <s v="Positive"/>
    <s v="No"/>
    <n v="589.97"/>
    <s v="5"/>
    <x v="10"/>
    <s v="Excellent"/>
  </r>
  <r>
    <x v="3564"/>
    <d v="2025-02-26T00:00:00"/>
    <d v="1899-12-30T19:51:00"/>
    <x v="4"/>
    <x v="3"/>
    <x v="0"/>
    <x v="0"/>
    <x v="3"/>
    <x v="0"/>
    <x v="0"/>
    <s v="Resolved"/>
    <n v="3.8"/>
    <n v="3.4"/>
    <s v="Yes"/>
    <n v="1"/>
    <s v="Negative"/>
    <s v="No"/>
    <n v="208.56"/>
    <s v="5"/>
    <x v="11"/>
    <s v="Poor"/>
  </r>
  <r>
    <x v="3565"/>
    <d v="2025-08-10T00:00:00"/>
    <d v="1899-12-30T18:43:00"/>
    <x v="1"/>
    <x v="3"/>
    <x v="0"/>
    <x v="0"/>
    <x v="2"/>
    <x v="8"/>
    <x v="0"/>
    <s v="Resolved"/>
    <n v="2.9"/>
    <n v="8.8000000000000007"/>
    <s v="No"/>
    <n v="4"/>
    <s v="Neutral"/>
    <s v="No"/>
    <n v="72.569999999999993"/>
    <s v="5"/>
    <x v="7"/>
    <s v="Excellent"/>
  </r>
  <r>
    <x v="3566"/>
    <d v="2025-10-30T00:00:00"/>
    <d v="1899-12-30T19:57:00"/>
    <x v="1"/>
    <x v="3"/>
    <x v="0"/>
    <x v="1"/>
    <x v="1"/>
    <x v="9"/>
    <x v="0"/>
    <s v="Information Provided"/>
    <n v="3.3"/>
    <n v="8.3000000000000007"/>
    <s v="No"/>
    <n v="3"/>
    <s v="Neutral"/>
    <s v="No"/>
    <n v="246.27"/>
    <s v="5"/>
    <x v="10"/>
    <s v="Average"/>
  </r>
  <r>
    <x v="3567"/>
    <d v="2025-06-12T00:00:00"/>
    <d v="1899-12-30T20:06:00"/>
    <x v="3"/>
    <x v="1"/>
    <x v="3"/>
    <x v="2"/>
    <x v="2"/>
    <x v="2"/>
    <x v="0"/>
    <s v="Resolved"/>
    <n v="6.1"/>
    <n v="7.6"/>
    <s v="Yes"/>
    <n v="5"/>
    <s v="Positive"/>
    <s v="No"/>
    <n v="95.06"/>
    <s v="5"/>
    <x v="9"/>
    <s v="Excellent"/>
  </r>
  <r>
    <x v="3568"/>
    <d v="2025-01-19T00:00:00"/>
    <d v="1899-12-30T15:26:00"/>
    <x v="6"/>
    <x v="3"/>
    <x v="3"/>
    <x v="0"/>
    <x v="2"/>
    <x v="7"/>
    <x v="0"/>
    <s v="Resolved"/>
    <n v="7.4"/>
    <n v="15.6"/>
    <s v="No"/>
    <n v="5"/>
    <s v="Positive"/>
    <s v="No"/>
    <n v="86.64"/>
    <s v="5"/>
    <x v="5"/>
    <s v="Excellent"/>
  </r>
  <r>
    <x v="3569"/>
    <d v="2025-09-21T00:00:00"/>
    <d v="1899-12-30T20:17:00"/>
    <x v="18"/>
    <x v="1"/>
    <x v="1"/>
    <x v="0"/>
    <x v="2"/>
    <x v="5"/>
    <x v="0"/>
    <s v="Resolved"/>
    <n v="6.5"/>
    <n v="7.9"/>
    <s v="Yes"/>
    <n v="3"/>
    <s v="Neutral"/>
    <s v="No"/>
    <n v="112.85"/>
    <s v="5"/>
    <x v="2"/>
    <s v="Average"/>
  </r>
  <r>
    <x v="3570"/>
    <d v="2025-10-09T00:00:00"/>
    <d v="1899-12-30T15:54:00"/>
    <x v="15"/>
    <x v="1"/>
    <x v="3"/>
    <x v="1"/>
    <x v="0"/>
    <x v="9"/>
    <x v="0"/>
    <s v="Resolved"/>
    <n v="3.9"/>
    <n v="10.7"/>
    <s v="Yes"/>
    <n v="4"/>
    <s v="Neutral"/>
    <s v="No"/>
    <n v="165.15"/>
    <s v="5"/>
    <x v="10"/>
    <s v="Excellent"/>
  </r>
  <r>
    <x v="3571"/>
    <d v="2025-04-23T00:00:00"/>
    <d v="1899-12-30T10:38:00"/>
    <x v="2"/>
    <x v="3"/>
    <x v="1"/>
    <x v="2"/>
    <x v="0"/>
    <x v="5"/>
    <x v="0"/>
    <s v="Resolved"/>
    <n v="2.1"/>
    <n v="6.9"/>
    <s v="Yes"/>
    <n v="5"/>
    <s v="Positive"/>
    <s v="No"/>
    <n v="31.93"/>
    <s v="5"/>
    <x v="0"/>
    <s v="Excellent"/>
  </r>
  <r>
    <x v="3572"/>
    <d v="2025-11-23T00:00:00"/>
    <d v="1899-12-30T15:43:00"/>
    <x v="7"/>
    <x v="1"/>
    <x v="1"/>
    <x v="2"/>
    <x v="3"/>
    <x v="0"/>
    <x v="0"/>
    <s v="Information Provided"/>
    <n v="2.8"/>
    <n v="15.7"/>
    <s v="Yes"/>
    <n v="5"/>
    <s v="Positive"/>
    <s v="No"/>
    <n v="571.64"/>
    <s v="5"/>
    <x v="8"/>
    <s v="Excellent"/>
  </r>
  <r>
    <x v="3573"/>
    <d v="2025-01-30T00:00:00"/>
    <d v="1899-12-30T16:52:00"/>
    <x v="6"/>
    <x v="1"/>
    <x v="0"/>
    <x v="2"/>
    <x v="2"/>
    <x v="1"/>
    <x v="0"/>
    <s v="Resolved"/>
    <n v="1"/>
    <n v="11.6"/>
    <s v="Yes"/>
    <n v="4"/>
    <s v="Neutral"/>
    <s v="No"/>
    <n v="216.74"/>
    <s v="5"/>
    <x v="5"/>
    <s v="Excellent"/>
  </r>
  <r>
    <x v="3574"/>
    <d v="2025-05-15T00:00:00"/>
    <d v="1899-12-30T08:49:00"/>
    <x v="2"/>
    <x v="0"/>
    <x v="0"/>
    <x v="0"/>
    <x v="2"/>
    <x v="8"/>
    <x v="0"/>
    <s v="Resolved"/>
    <n v="3.1"/>
    <n v="8.6"/>
    <s v="No"/>
    <n v="3"/>
    <s v="Neutral"/>
    <s v="No"/>
    <n v="66.91"/>
    <s v="5"/>
    <x v="6"/>
    <s v="Average"/>
  </r>
  <r>
    <x v="3575"/>
    <d v="2025-03-08T00:00:00"/>
    <d v="1899-12-30T20:31:00"/>
    <x v="14"/>
    <x v="2"/>
    <x v="2"/>
    <x v="2"/>
    <x v="2"/>
    <x v="1"/>
    <x v="0"/>
    <s v="Information Provided"/>
    <n v="5.8"/>
    <n v="12.3"/>
    <s v="Yes"/>
    <n v="2"/>
    <s v="Neutral"/>
    <s v="No"/>
    <n v="167.83"/>
    <s v="5"/>
    <x v="3"/>
    <s v="Average"/>
  </r>
  <r>
    <x v="3576"/>
    <d v="2025-03-06T00:00:00"/>
    <d v="1899-12-30T12:24:00"/>
    <x v="12"/>
    <x v="0"/>
    <x v="2"/>
    <x v="0"/>
    <x v="1"/>
    <x v="1"/>
    <x v="0"/>
    <s v="Resolved"/>
    <n v="10"/>
    <n v="19.100000000000001"/>
    <s v="Yes"/>
    <n v="5"/>
    <s v="Positive"/>
    <s v="No"/>
    <n v="0"/>
    <s v="5"/>
    <x v="3"/>
    <s v="Excellent"/>
  </r>
  <r>
    <x v="3577"/>
    <d v="2025-10-19T00:00:00"/>
    <d v="1899-12-30T17:14:00"/>
    <x v="6"/>
    <x v="3"/>
    <x v="3"/>
    <x v="0"/>
    <x v="2"/>
    <x v="9"/>
    <x v="0"/>
    <s v="Account Updated"/>
    <n v="4.8"/>
    <n v="7"/>
    <s v="Yes"/>
    <n v="3"/>
    <s v="Neutral"/>
    <s v="No"/>
    <n v="317.7"/>
    <s v="5"/>
    <x v="10"/>
    <s v="Average"/>
  </r>
  <r>
    <x v="3578"/>
    <d v="2025-01-25T00:00:00"/>
    <d v="1899-12-30T11:53:00"/>
    <x v="18"/>
    <x v="1"/>
    <x v="1"/>
    <x v="0"/>
    <x v="2"/>
    <x v="3"/>
    <x v="0"/>
    <s v="Refund Processed"/>
    <n v="3.8"/>
    <n v="10"/>
    <s v="Yes"/>
    <n v="1"/>
    <s v="Negative"/>
    <s v="No"/>
    <n v="207.61"/>
    <s v="5"/>
    <x v="5"/>
    <s v="Poor"/>
  </r>
  <r>
    <x v="3579"/>
    <d v="2025-02-06T00:00:00"/>
    <d v="1899-12-30T16:38:00"/>
    <x v="15"/>
    <x v="3"/>
    <x v="3"/>
    <x v="0"/>
    <x v="0"/>
    <x v="5"/>
    <x v="0"/>
    <s v="Resolved"/>
    <n v="1.7"/>
    <n v="12.1"/>
    <s v="Yes"/>
    <n v="5"/>
    <s v="Positive"/>
    <s v="No"/>
    <n v="19.12"/>
    <s v="5"/>
    <x v="11"/>
    <s v="Excellent"/>
  </r>
  <r>
    <x v="3580"/>
    <d v="2025-01-01T00:00:00"/>
    <d v="1899-12-30T14:16:00"/>
    <x v="7"/>
    <x v="0"/>
    <x v="1"/>
    <x v="2"/>
    <x v="2"/>
    <x v="5"/>
    <x v="0"/>
    <s v="Refund Processed"/>
    <n v="1"/>
    <n v="4.5"/>
    <s v="Yes"/>
    <n v="5"/>
    <s v="Positive"/>
    <s v="No"/>
    <n v="81.69"/>
    <s v="5"/>
    <x v="5"/>
    <s v="Excellent"/>
  </r>
  <r>
    <x v="3581"/>
    <d v="2025-02-06T00:00:00"/>
    <d v="1899-12-30T14:15:00"/>
    <x v="3"/>
    <x v="0"/>
    <x v="3"/>
    <x v="2"/>
    <x v="1"/>
    <x v="2"/>
    <x v="2"/>
    <s v="Follow-up Required"/>
    <n v="2.6"/>
    <n v="10.5"/>
    <s v="No"/>
    <n v="2"/>
    <s v="Neutral"/>
    <s v="No"/>
    <n v="266.04000000000002"/>
    <s v="3"/>
    <x v="11"/>
    <s v="Average"/>
  </r>
  <r>
    <x v="3582"/>
    <d v="2025-05-21T00:00:00"/>
    <d v="1899-12-30T20:00:00"/>
    <x v="13"/>
    <x v="1"/>
    <x v="0"/>
    <x v="0"/>
    <x v="2"/>
    <x v="7"/>
    <x v="0"/>
    <s v="Account Updated"/>
    <n v="1.2"/>
    <n v="9.6"/>
    <s v="Yes"/>
    <n v="3"/>
    <s v="Neutral"/>
    <s v="No"/>
    <n v="263.08"/>
    <s v="5"/>
    <x v="6"/>
    <s v="Average"/>
  </r>
  <r>
    <x v="3583"/>
    <d v="2025-08-20T00:00:00"/>
    <d v="1899-12-30T19:28:00"/>
    <x v="3"/>
    <x v="0"/>
    <x v="1"/>
    <x v="0"/>
    <x v="2"/>
    <x v="1"/>
    <x v="0"/>
    <s v="Account Updated"/>
    <n v="2.8"/>
    <n v="10.7"/>
    <s v="Yes"/>
    <n v="5"/>
    <s v="Positive"/>
    <s v="No"/>
    <n v="147.43"/>
    <s v="5"/>
    <x v="7"/>
    <s v="Excellent"/>
  </r>
  <r>
    <x v="3584"/>
    <d v="2025-05-16T00:00:00"/>
    <d v="1899-12-30T19:22:00"/>
    <x v="11"/>
    <x v="1"/>
    <x v="0"/>
    <x v="0"/>
    <x v="2"/>
    <x v="4"/>
    <x v="0"/>
    <s v="Account Updated"/>
    <n v="6.1"/>
    <n v="14.2"/>
    <s v="No"/>
    <n v="5"/>
    <s v="Positive"/>
    <s v="No"/>
    <n v="302.08999999999997"/>
    <s v="5"/>
    <x v="6"/>
    <s v="Excellent"/>
  </r>
  <r>
    <x v="3585"/>
    <d v="2025-07-07T00:00:00"/>
    <d v="1899-12-30T19:21:00"/>
    <x v="7"/>
    <x v="2"/>
    <x v="4"/>
    <x v="0"/>
    <x v="3"/>
    <x v="1"/>
    <x v="0"/>
    <s v="Resolved"/>
    <n v="4.4000000000000004"/>
    <n v="14.1"/>
    <s v="Yes"/>
    <n v="4"/>
    <s v="Positive"/>
    <s v="No"/>
    <n v="351.87"/>
    <s v="5"/>
    <x v="4"/>
    <s v="Excellent"/>
  </r>
  <r>
    <x v="3586"/>
    <d v="2025-05-08T00:00:00"/>
    <d v="1899-12-30T19:19:00"/>
    <x v="5"/>
    <x v="2"/>
    <x v="3"/>
    <x v="1"/>
    <x v="2"/>
    <x v="8"/>
    <x v="0"/>
    <s v="Resolved"/>
    <n v="2.1"/>
    <n v="10.8"/>
    <s v="Yes"/>
    <n v="0"/>
    <s v="Neutral"/>
    <s v="No"/>
    <n v="256.52999999999997"/>
    <s v="5"/>
    <x v="6"/>
    <s v="Poor"/>
  </r>
  <r>
    <x v="3587"/>
    <d v="2025-07-20T00:00:00"/>
    <d v="1899-12-30T11:24:00"/>
    <x v="0"/>
    <x v="2"/>
    <x v="1"/>
    <x v="2"/>
    <x v="2"/>
    <x v="1"/>
    <x v="0"/>
    <s v="Resolved"/>
    <n v="4.4000000000000004"/>
    <n v="12.6"/>
    <s v="Yes"/>
    <n v="1"/>
    <s v="Negative"/>
    <s v="No"/>
    <n v="227.07"/>
    <s v="5"/>
    <x v="4"/>
    <s v="Poor"/>
  </r>
  <r>
    <x v="3588"/>
    <d v="2025-05-07T00:00:00"/>
    <d v="1899-12-30T15:24:00"/>
    <x v="6"/>
    <x v="0"/>
    <x v="1"/>
    <x v="3"/>
    <x v="2"/>
    <x v="0"/>
    <x v="0"/>
    <s v="Resolved"/>
    <n v="3.2"/>
    <n v="11.4"/>
    <s v="No"/>
    <n v="5"/>
    <s v="Positive"/>
    <s v="No"/>
    <n v="66.150000000000006"/>
    <s v="5"/>
    <x v="6"/>
    <s v="Excellent"/>
  </r>
  <r>
    <x v="3589"/>
    <d v="2025-09-14T00:00:00"/>
    <d v="1899-12-30T09:54:00"/>
    <x v="19"/>
    <x v="0"/>
    <x v="0"/>
    <x v="1"/>
    <x v="0"/>
    <x v="0"/>
    <x v="1"/>
    <s v="Escalated"/>
    <n v="4"/>
    <n v="13.8"/>
    <s v="No"/>
    <n v="1"/>
    <s v="Negative"/>
    <s v="Yes"/>
    <n v="142.07"/>
    <s v="2"/>
    <x v="2"/>
    <s v="Poor"/>
  </r>
  <r>
    <x v="3590"/>
    <d v="2025-06-13T00:00:00"/>
    <d v="1899-12-30T21:33:00"/>
    <x v="10"/>
    <x v="1"/>
    <x v="2"/>
    <x v="2"/>
    <x v="1"/>
    <x v="4"/>
    <x v="0"/>
    <s v="Resolved"/>
    <n v="0.7"/>
    <n v="10.9"/>
    <s v="Yes"/>
    <n v="5"/>
    <s v="Positive"/>
    <s v="No"/>
    <n v="335.05"/>
    <s v="5"/>
    <x v="9"/>
    <s v="Excellent"/>
  </r>
  <r>
    <x v="3591"/>
    <d v="2025-02-04T00:00:00"/>
    <d v="1899-12-30T17:39:00"/>
    <x v="13"/>
    <x v="0"/>
    <x v="3"/>
    <x v="0"/>
    <x v="1"/>
    <x v="2"/>
    <x v="3"/>
    <s v="No Resolution"/>
    <n v="3.5"/>
    <n v="6.6"/>
    <s v="No"/>
    <n v="3"/>
    <s v="Negative"/>
    <s v="No"/>
    <n v="450.84"/>
    <s v="0"/>
    <x v="11"/>
    <s v="Average"/>
  </r>
  <r>
    <x v="3592"/>
    <d v="2025-07-13T00:00:00"/>
    <d v="1899-12-30T17:05:00"/>
    <x v="8"/>
    <x v="0"/>
    <x v="1"/>
    <x v="0"/>
    <x v="1"/>
    <x v="9"/>
    <x v="1"/>
    <s v="Escalated"/>
    <n v="1"/>
    <n v="7.7"/>
    <s v="No"/>
    <n v="2"/>
    <s v="Negative"/>
    <s v="Yes"/>
    <n v="685.84"/>
    <s v="2"/>
    <x v="4"/>
    <s v="Average"/>
  </r>
  <r>
    <x v="3593"/>
    <d v="2025-07-10T00:00:00"/>
    <d v="1899-12-30T11:42:00"/>
    <x v="4"/>
    <x v="2"/>
    <x v="3"/>
    <x v="0"/>
    <x v="1"/>
    <x v="0"/>
    <x v="2"/>
    <s v="Follow-up Required"/>
    <n v="9.9"/>
    <n v="8"/>
    <s v="No"/>
    <n v="3"/>
    <s v="Neutral"/>
    <s v="No"/>
    <n v="1333.12"/>
    <s v="3"/>
    <x v="4"/>
    <s v="Average"/>
  </r>
  <r>
    <x v="3594"/>
    <d v="2025-04-14T00:00:00"/>
    <d v="1899-12-30T18:38:00"/>
    <x v="8"/>
    <x v="2"/>
    <x v="1"/>
    <x v="1"/>
    <x v="3"/>
    <x v="6"/>
    <x v="1"/>
    <s v="Escalated"/>
    <n v="2.2000000000000002"/>
    <n v="6.7"/>
    <s v="No"/>
    <n v="3"/>
    <s v="Neutral"/>
    <s v="Yes"/>
    <n v="115.49"/>
    <s v="2"/>
    <x v="0"/>
    <s v="Average"/>
  </r>
  <r>
    <x v="3595"/>
    <d v="2025-01-23T00:00:00"/>
    <d v="1899-12-30T10:12:00"/>
    <x v="3"/>
    <x v="1"/>
    <x v="0"/>
    <x v="2"/>
    <x v="2"/>
    <x v="5"/>
    <x v="0"/>
    <s v="Refund Processed"/>
    <n v="3.2"/>
    <n v="12.7"/>
    <s v="Yes"/>
    <n v="3"/>
    <s v="Neutral"/>
    <s v="Yes"/>
    <n v="111.81"/>
    <s v="5"/>
    <x v="5"/>
    <s v="Average"/>
  </r>
  <r>
    <x v="3596"/>
    <d v="2025-09-22T00:00:00"/>
    <d v="1899-12-30T16:02:00"/>
    <x v="8"/>
    <x v="1"/>
    <x v="3"/>
    <x v="0"/>
    <x v="3"/>
    <x v="7"/>
    <x v="0"/>
    <s v="Resolved"/>
    <n v="0.9"/>
    <n v="7.2"/>
    <s v="Yes"/>
    <n v="5"/>
    <s v="Positive"/>
    <s v="No"/>
    <n v="434.07"/>
    <s v="5"/>
    <x v="2"/>
    <s v="Excellent"/>
  </r>
  <r>
    <x v="3597"/>
    <d v="2025-10-17T00:00:00"/>
    <d v="1899-12-30T14:13:00"/>
    <x v="6"/>
    <x v="2"/>
    <x v="0"/>
    <x v="0"/>
    <x v="2"/>
    <x v="5"/>
    <x v="0"/>
    <s v="Information Provided"/>
    <n v="2.1"/>
    <n v="7.2"/>
    <s v="Yes"/>
    <n v="3"/>
    <s v="Neutral"/>
    <s v="No"/>
    <n v="57.03"/>
    <s v="5"/>
    <x v="10"/>
    <s v="Average"/>
  </r>
  <r>
    <x v="3598"/>
    <d v="2025-09-17T00:00:00"/>
    <d v="1899-12-30T16:31:00"/>
    <x v="6"/>
    <x v="0"/>
    <x v="0"/>
    <x v="0"/>
    <x v="0"/>
    <x v="4"/>
    <x v="0"/>
    <s v="Replacement Initiated"/>
    <n v="8.3000000000000007"/>
    <n v="8"/>
    <s v="Yes"/>
    <n v="5"/>
    <s v="Positive"/>
    <s v="No"/>
    <n v="78.05"/>
    <s v="5"/>
    <x v="2"/>
    <s v="Excellent"/>
  </r>
  <r>
    <x v="3599"/>
    <d v="2025-12-24T00:00:00"/>
    <d v="1899-12-30T20:50:00"/>
    <x v="6"/>
    <x v="0"/>
    <x v="1"/>
    <x v="3"/>
    <x v="2"/>
    <x v="8"/>
    <x v="0"/>
    <s v="Resolved"/>
    <n v="3.1"/>
    <n v="5.3"/>
    <s v="Yes"/>
    <n v="5"/>
    <s v="Positive"/>
    <s v="No"/>
    <n v="142.66"/>
    <s v="5"/>
    <x v="1"/>
    <s v="Excellent"/>
  </r>
  <r>
    <x v="3600"/>
    <d v="2025-03-16T00:00:00"/>
    <d v="1899-12-30T12:52:00"/>
    <x v="4"/>
    <x v="0"/>
    <x v="0"/>
    <x v="0"/>
    <x v="1"/>
    <x v="8"/>
    <x v="2"/>
    <s v="Follow-up Required"/>
    <n v="2.6"/>
    <n v="18.5"/>
    <s v="No"/>
    <n v="0"/>
    <s v="Neutral"/>
    <s v="No"/>
    <n v="352.6"/>
    <s v="3"/>
    <x v="3"/>
    <s v="Poor"/>
  </r>
  <r>
    <x v="3601"/>
    <d v="2025-12-21T00:00:00"/>
    <d v="1899-12-30T12:02:00"/>
    <x v="10"/>
    <x v="3"/>
    <x v="1"/>
    <x v="2"/>
    <x v="2"/>
    <x v="1"/>
    <x v="0"/>
    <s v="Resolved"/>
    <n v="3.9"/>
    <n v="11.7"/>
    <s v="Yes"/>
    <n v="5"/>
    <s v="Positive"/>
    <s v="No"/>
    <n v="143.46"/>
    <s v="5"/>
    <x v="1"/>
    <s v="Excellent"/>
  </r>
  <r>
    <x v="3602"/>
    <d v="2025-03-13T00:00:00"/>
    <d v="1899-12-30T15:48:00"/>
    <x v="9"/>
    <x v="1"/>
    <x v="0"/>
    <x v="2"/>
    <x v="3"/>
    <x v="7"/>
    <x v="0"/>
    <s v="Resolved"/>
    <n v="1.8"/>
    <n v="13.3"/>
    <s v="No"/>
    <n v="1"/>
    <s v="Negative"/>
    <s v="No"/>
    <n v="258.83999999999997"/>
    <s v="5"/>
    <x v="3"/>
    <s v="Poor"/>
  </r>
  <r>
    <x v="3603"/>
    <d v="2025-09-16T00:00:00"/>
    <d v="1899-12-30T08:19:00"/>
    <x v="16"/>
    <x v="0"/>
    <x v="1"/>
    <x v="0"/>
    <x v="0"/>
    <x v="2"/>
    <x v="0"/>
    <s v="Resolved"/>
    <n v="2.2999999999999998"/>
    <n v="8.6999999999999993"/>
    <s v="Yes"/>
    <n v="5"/>
    <s v="Positive"/>
    <s v="No"/>
    <n v="93.88"/>
    <s v="5"/>
    <x v="2"/>
    <s v="Excellent"/>
  </r>
  <r>
    <x v="3604"/>
    <d v="2025-07-07T00:00:00"/>
    <d v="1899-12-30T16:09:00"/>
    <x v="16"/>
    <x v="2"/>
    <x v="1"/>
    <x v="1"/>
    <x v="2"/>
    <x v="3"/>
    <x v="0"/>
    <s v="Resolved"/>
    <n v="3.1"/>
    <n v="9"/>
    <s v="Yes"/>
    <n v="4"/>
    <s v="Neutral"/>
    <s v="No"/>
    <n v="87.63"/>
    <s v="5"/>
    <x v="4"/>
    <s v="Excellent"/>
  </r>
  <r>
    <x v="3605"/>
    <d v="2025-06-22T00:00:00"/>
    <d v="1899-12-30T18:15:00"/>
    <x v="6"/>
    <x v="0"/>
    <x v="3"/>
    <x v="2"/>
    <x v="2"/>
    <x v="7"/>
    <x v="0"/>
    <s v="Resolved"/>
    <n v="1.9"/>
    <n v="12.2"/>
    <s v="No"/>
    <n v="1"/>
    <s v="Negative"/>
    <s v="No"/>
    <n v="175.27"/>
    <s v="5"/>
    <x v="9"/>
    <s v="Poor"/>
  </r>
  <r>
    <x v="3606"/>
    <d v="2025-10-17T00:00:00"/>
    <d v="1899-12-30T09:08:00"/>
    <x v="8"/>
    <x v="2"/>
    <x v="2"/>
    <x v="0"/>
    <x v="0"/>
    <x v="5"/>
    <x v="0"/>
    <s v="Resolved"/>
    <n v="2.2000000000000002"/>
    <n v="4.8"/>
    <s v="Yes"/>
    <n v="0"/>
    <s v="Positive"/>
    <s v="Yes"/>
    <n v="316.27999999999997"/>
    <s v="5"/>
    <x v="10"/>
    <s v="Poor"/>
  </r>
  <r>
    <x v="3607"/>
    <d v="2025-02-14T00:00:00"/>
    <d v="1899-12-30T13:13:00"/>
    <x v="15"/>
    <x v="2"/>
    <x v="0"/>
    <x v="2"/>
    <x v="0"/>
    <x v="4"/>
    <x v="1"/>
    <s v="Escalated"/>
    <n v="3.4"/>
    <n v="10.4"/>
    <s v="No"/>
    <n v="4"/>
    <s v="Positive"/>
    <s v="Yes"/>
    <n v="0"/>
    <s v="2"/>
    <x v="11"/>
    <s v="Excellent"/>
  </r>
  <r>
    <x v="3608"/>
    <d v="2025-03-02T00:00:00"/>
    <d v="1899-12-30T19:21:00"/>
    <x v="4"/>
    <x v="2"/>
    <x v="1"/>
    <x v="0"/>
    <x v="0"/>
    <x v="5"/>
    <x v="0"/>
    <s v="Information Provided"/>
    <n v="3.4"/>
    <n v="6"/>
    <s v="Yes"/>
    <n v="3"/>
    <s v="Neutral"/>
    <s v="No"/>
    <n v="29.89"/>
    <s v="5"/>
    <x v="3"/>
    <s v="Average"/>
  </r>
  <r>
    <x v="3609"/>
    <d v="2025-03-24T00:00:00"/>
    <d v="1899-12-30T21:08:00"/>
    <x v="15"/>
    <x v="1"/>
    <x v="1"/>
    <x v="0"/>
    <x v="3"/>
    <x v="1"/>
    <x v="0"/>
    <s v="Account Updated"/>
    <n v="7.7"/>
    <n v="12.7"/>
    <s v="Yes"/>
    <n v="4"/>
    <s v="Positive"/>
    <s v="No"/>
    <n v="166.02"/>
    <s v="5"/>
    <x v="3"/>
    <s v="Excellent"/>
  </r>
  <r>
    <x v="3610"/>
    <d v="2025-05-03T00:00:00"/>
    <d v="1899-12-30T14:08:00"/>
    <x v="1"/>
    <x v="2"/>
    <x v="0"/>
    <x v="2"/>
    <x v="0"/>
    <x v="1"/>
    <x v="0"/>
    <s v="Resolved"/>
    <n v="3.4"/>
    <n v="15.2"/>
    <s v="Yes"/>
    <n v="4"/>
    <s v="Neutral"/>
    <s v="No"/>
    <n v="62.65"/>
    <s v="5"/>
    <x v="6"/>
    <s v="Excellent"/>
  </r>
  <r>
    <x v="3611"/>
    <d v="2025-12-24T00:00:00"/>
    <d v="1899-12-30T09:34:00"/>
    <x v="16"/>
    <x v="3"/>
    <x v="3"/>
    <x v="2"/>
    <x v="2"/>
    <x v="0"/>
    <x v="1"/>
    <s v="Escalated"/>
    <n v="1.6"/>
    <n v="8.4"/>
    <s v="No"/>
    <n v="1"/>
    <s v="Negative"/>
    <s v="Yes"/>
    <n v="215.85"/>
    <s v="2"/>
    <x v="1"/>
    <s v="Poor"/>
  </r>
  <r>
    <x v="3612"/>
    <d v="2025-01-16T00:00:00"/>
    <d v="1899-12-30T10:59:00"/>
    <x v="11"/>
    <x v="3"/>
    <x v="0"/>
    <x v="3"/>
    <x v="0"/>
    <x v="7"/>
    <x v="0"/>
    <s v="Resolved"/>
    <n v="0.8"/>
    <n v="3.1"/>
    <s v="Yes"/>
    <n v="5"/>
    <s v="Positive"/>
    <s v="No"/>
    <n v="100.13"/>
    <s v="5"/>
    <x v="5"/>
    <s v="Excellent"/>
  </r>
  <r>
    <x v="3613"/>
    <d v="2025-03-07T00:00:00"/>
    <d v="1899-12-30T16:27:00"/>
    <x v="18"/>
    <x v="3"/>
    <x v="3"/>
    <x v="1"/>
    <x v="2"/>
    <x v="7"/>
    <x v="0"/>
    <s v="Account Updated"/>
    <n v="1.5"/>
    <n v="4.9000000000000004"/>
    <s v="No"/>
    <n v="2"/>
    <s v="Negative"/>
    <s v="No"/>
    <n v="104.67"/>
    <s v="5"/>
    <x v="3"/>
    <s v="Average"/>
  </r>
  <r>
    <x v="3614"/>
    <d v="2025-05-25T00:00:00"/>
    <d v="1899-12-30T12:06:00"/>
    <x v="17"/>
    <x v="0"/>
    <x v="3"/>
    <x v="2"/>
    <x v="2"/>
    <x v="7"/>
    <x v="3"/>
    <s v="No Resolution"/>
    <n v="1.7"/>
    <n v="2"/>
    <s v="No"/>
    <n v="3"/>
    <s v="Negative"/>
    <s v="No"/>
    <n v="66.28"/>
    <s v="0"/>
    <x v="6"/>
    <s v="Average"/>
  </r>
  <r>
    <x v="3615"/>
    <d v="2025-06-11T00:00:00"/>
    <d v="1899-12-30T13:52:00"/>
    <x v="10"/>
    <x v="1"/>
    <x v="0"/>
    <x v="2"/>
    <x v="2"/>
    <x v="4"/>
    <x v="0"/>
    <s v="Refund Processed"/>
    <n v="0.9"/>
    <n v="10.9"/>
    <s v="No"/>
    <n v="3"/>
    <s v="Neutral"/>
    <s v="No"/>
    <n v="79.37"/>
    <s v="5"/>
    <x v="9"/>
    <s v="Average"/>
  </r>
  <r>
    <x v="3616"/>
    <d v="2025-08-22T00:00:00"/>
    <d v="1899-12-30T18:58:00"/>
    <x v="15"/>
    <x v="3"/>
    <x v="3"/>
    <x v="2"/>
    <x v="2"/>
    <x v="0"/>
    <x v="0"/>
    <s v="Account Updated"/>
    <n v="1.4"/>
    <n v="14.9"/>
    <s v="No"/>
    <n v="3"/>
    <s v="Neutral"/>
    <s v="No"/>
    <n v="98.82"/>
    <s v="5"/>
    <x v="7"/>
    <s v="Average"/>
  </r>
  <r>
    <x v="3617"/>
    <d v="2025-05-24T00:00:00"/>
    <d v="1899-12-30T19:48:00"/>
    <x v="3"/>
    <x v="0"/>
    <x v="1"/>
    <x v="1"/>
    <x v="2"/>
    <x v="2"/>
    <x v="0"/>
    <s v="Information Provided"/>
    <n v="7.6"/>
    <n v="9.9"/>
    <s v="Yes"/>
    <n v="3"/>
    <s v="Neutral"/>
    <s v="No"/>
    <n v="48.75"/>
    <s v="5"/>
    <x v="6"/>
    <s v="Average"/>
  </r>
  <r>
    <x v="3618"/>
    <d v="2025-12-24T00:00:00"/>
    <d v="1899-12-30T17:19:00"/>
    <x v="10"/>
    <x v="3"/>
    <x v="3"/>
    <x v="0"/>
    <x v="2"/>
    <x v="2"/>
    <x v="0"/>
    <s v="Account Updated"/>
    <n v="1.5"/>
    <n v="6.8"/>
    <s v="No"/>
    <n v="3"/>
    <s v="Negative"/>
    <s v="No"/>
    <n v="159.03"/>
    <s v="5"/>
    <x v="1"/>
    <s v="Average"/>
  </r>
  <r>
    <x v="3619"/>
    <d v="2025-07-07T00:00:00"/>
    <d v="1899-12-30T11:35:00"/>
    <x v="11"/>
    <x v="2"/>
    <x v="3"/>
    <x v="2"/>
    <x v="3"/>
    <x v="1"/>
    <x v="1"/>
    <s v="Escalated"/>
    <n v="0.8"/>
    <n v="13.3"/>
    <s v="No"/>
    <n v="1"/>
    <s v="Negative"/>
    <s v="Yes"/>
    <n v="237.81"/>
    <s v="2"/>
    <x v="4"/>
    <s v="Poor"/>
  </r>
  <r>
    <x v="3620"/>
    <d v="2025-11-18T00:00:00"/>
    <d v="1899-12-30T17:05:00"/>
    <x v="9"/>
    <x v="0"/>
    <x v="2"/>
    <x v="0"/>
    <x v="0"/>
    <x v="0"/>
    <x v="0"/>
    <s v="Resolved"/>
    <n v="4.9000000000000004"/>
    <n v="8.6999999999999993"/>
    <s v="Yes"/>
    <n v="3"/>
    <s v="Neutral"/>
    <s v="No"/>
    <n v="114.94"/>
    <s v="5"/>
    <x v="8"/>
    <s v="Average"/>
  </r>
  <r>
    <x v="3621"/>
    <d v="2025-01-13T00:00:00"/>
    <d v="1899-12-30T09:08:00"/>
    <x v="19"/>
    <x v="1"/>
    <x v="0"/>
    <x v="0"/>
    <x v="2"/>
    <x v="1"/>
    <x v="1"/>
    <s v="Escalated"/>
    <n v="2.6"/>
    <n v="14.1"/>
    <s v="No"/>
    <n v="1"/>
    <s v="Negative"/>
    <s v="Yes"/>
    <n v="88.3"/>
    <s v="2"/>
    <x v="5"/>
    <s v="Poor"/>
  </r>
  <r>
    <x v="3622"/>
    <d v="2025-07-03T00:00:00"/>
    <d v="1899-12-30T17:04:00"/>
    <x v="18"/>
    <x v="3"/>
    <x v="0"/>
    <x v="0"/>
    <x v="2"/>
    <x v="5"/>
    <x v="0"/>
    <s v="Information Provided"/>
    <n v="4.9000000000000004"/>
    <n v="4.9000000000000004"/>
    <s v="No"/>
    <n v="5"/>
    <s v="Positive"/>
    <s v="No"/>
    <n v="236.46"/>
    <s v="5"/>
    <x v="4"/>
    <s v="Excellent"/>
  </r>
  <r>
    <x v="3623"/>
    <d v="2025-04-21T00:00:00"/>
    <d v="1899-12-30T17:31:00"/>
    <x v="10"/>
    <x v="1"/>
    <x v="0"/>
    <x v="1"/>
    <x v="0"/>
    <x v="1"/>
    <x v="0"/>
    <s v="Information Provided"/>
    <n v="1.2"/>
    <n v="12.7"/>
    <s v="Yes"/>
    <n v="5"/>
    <s v="Positive"/>
    <s v="No"/>
    <n v="112.19"/>
    <s v="5"/>
    <x v="0"/>
    <s v="Excellent"/>
  </r>
  <r>
    <x v="3624"/>
    <d v="2025-10-17T00:00:00"/>
    <d v="1899-12-30T18:23:00"/>
    <x v="6"/>
    <x v="1"/>
    <x v="3"/>
    <x v="0"/>
    <x v="2"/>
    <x v="8"/>
    <x v="0"/>
    <s v="Information Provided"/>
    <n v="8.4"/>
    <n v="10.199999999999999"/>
    <s v="Yes"/>
    <n v="4"/>
    <s v="Neutral"/>
    <s v="No"/>
    <n v="188.5"/>
    <s v="5"/>
    <x v="10"/>
    <s v="Excellent"/>
  </r>
  <r>
    <x v="3625"/>
    <d v="2025-10-22T00:00:00"/>
    <d v="1899-12-30T15:22:00"/>
    <x v="14"/>
    <x v="0"/>
    <x v="3"/>
    <x v="0"/>
    <x v="2"/>
    <x v="7"/>
    <x v="0"/>
    <s v="Replacement Initiated"/>
    <n v="3.2"/>
    <n v="8.6999999999999993"/>
    <s v="No"/>
    <n v="5"/>
    <s v="Positive"/>
    <s v="No"/>
    <n v="42.7"/>
    <s v="5"/>
    <x v="10"/>
    <s v="Excellent"/>
  </r>
  <r>
    <x v="3626"/>
    <d v="2025-08-03T00:00:00"/>
    <d v="1899-12-30T17:45:00"/>
    <x v="0"/>
    <x v="2"/>
    <x v="1"/>
    <x v="2"/>
    <x v="2"/>
    <x v="8"/>
    <x v="0"/>
    <s v="Information Provided"/>
    <n v="0.7"/>
    <n v="11.8"/>
    <s v="Yes"/>
    <n v="5"/>
    <s v="Positive"/>
    <s v="No"/>
    <n v="55.01"/>
    <s v="5"/>
    <x v="7"/>
    <s v="Excellent"/>
  </r>
  <r>
    <x v="3627"/>
    <d v="2025-04-30T00:00:00"/>
    <d v="1899-12-30T11:24:00"/>
    <x v="2"/>
    <x v="3"/>
    <x v="3"/>
    <x v="0"/>
    <x v="2"/>
    <x v="9"/>
    <x v="0"/>
    <s v="Resolved"/>
    <n v="6.1"/>
    <n v="13.6"/>
    <s v="Yes"/>
    <n v="3"/>
    <s v="Neutral"/>
    <s v="No"/>
    <n v="413.42"/>
    <s v="5"/>
    <x v="0"/>
    <s v="Average"/>
  </r>
  <r>
    <x v="3628"/>
    <d v="2025-02-24T00:00:00"/>
    <d v="1899-12-30T19:44:00"/>
    <x v="15"/>
    <x v="3"/>
    <x v="3"/>
    <x v="1"/>
    <x v="1"/>
    <x v="5"/>
    <x v="0"/>
    <s v="Resolved"/>
    <n v="3.1"/>
    <n v="7.8"/>
    <s v="Yes"/>
    <n v="5"/>
    <s v="Positive"/>
    <s v="No"/>
    <n v="639.17999999999995"/>
    <s v="5"/>
    <x v="11"/>
    <s v="Excellent"/>
  </r>
  <r>
    <x v="3629"/>
    <d v="2025-01-27T00:00:00"/>
    <d v="1899-12-30T19:18:00"/>
    <x v="7"/>
    <x v="2"/>
    <x v="2"/>
    <x v="0"/>
    <x v="3"/>
    <x v="8"/>
    <x v="1"/>
    <s v="Escalated"/>
    <n v="3.5"/>
    <n v="17.8"/>
    <s v="No"/>
    <n v="1"/>
    <s v="Negative"/>
    <s v="Yes"/>
    <n v="332.71"/>
    <s v="2"/>
    <x v="5"/>
    <s v="Poor"/>
  </r>
  <r>
    <x v="3630"/>
    <d v="2025-04-28T00:00:00"/>
    <d v="1899-12-30T19:55:00"/>
    <x v="13"/>
    <x v="3"/>
    <x v="1"/>
    <x v="0"/>
    <x v="3"/>
    <x v="1"/>
    <x v="0"/>
    <s v="Information Provided"/>
    <n v="3.7"/>
    <n v="13.7"/>
    <s v="No"/>
    <n v="3"/>
    <s v="Neutral"/>
    <s v="No"/>
    <n v="396.44"/>
    <s v="5"/>
    <x v="0"/>
    <s v="Average"/>
  </r>
  <r>
    <x v="3631"/>
    <d v="2025-08-09T00:00:00"/>
    <d v="1899-12-30T21:07:00"/>
    <x v="9"/>
    <x v="2"/>
    <x v="3"/>
    <x v="0"/>
    <x v="2"/>
    <x v="1"/>
    <x v="0"/>
    <s v="Refund Processed"/>
    <n v="1.3"/>
    <n v="18.3"/>
    <s v="Yes"/>
    <n v="5"/>
    <s v="Positive"/>
    <s v="No"/>
    <n v="156.37"/>
    <s v="5"/>
    <x v="7"/>
    <s v="Excellent"/>
  </r>
  <r>
    <x v="3632"/>
    <d v="2025-08-19T00:00:00"/>
    <d v="1899-12-30T20:25:00"/>
    <x v="2"/>
    <x v="0"/>
    <x v="0"/>
    <x v="2"/>
    <x v="2"/>
    <x v="1"/>
    <x v="0"/>
    <s v="Resolved"/>
    <n v="2.4"/>
    <n v="4.7"/>
    <s v="Yes"/>
    <n v="5"/>
    <s v="Positive"/>
    <s v="No"/>
    <n v="70.14"/>
    <s v="5"/>
    <x v="7"/>
    <s v="Excellent"/>
  </r>
  <r>
    <x v="3633"/>
    <d v="2025-02-22T00:00:00"/>
    <d v="1899-12-30T18:29:00"/>
    <x v="18"/>
    <x v="3"/>
    <x v="0"/>
    <x v="0"/>
    <x v="2"/>
    <x v="1"/>
    <x v="2"/>
    <s v="Follow-up Required"/>
    <n v="0.6"/>
    <n v="14.5"/>
    <s v="No"/>
    <n v="1"/>
    <s v="Negative"/>
    <s v="No"/>
    <n v="124.58"/>
    <s v="3"/>
    <x v="11"/>
    <s v="Poor"/>
  </r>
  <r>
    <x v="3634"/>
    <d v="2025-10-22T00:00:00"/>
    <d v="1899-12-30T21:17:00"/>
    <x v="15"/>
    <x v="0"/>
    <x v="2"/>
    <x v="2"/>
    <x v="0"/>
    <x v="2"/>
    <x v="0"/>
    <s v="Resolved"/>
    <n v="5.3"/>
    <n v="11.9"/>
    <s v="Yes"/>
    <n v="5"/>
    <s v="Positive"/>
    <s v="No"/>
    <n v="88.79"/>
    <s v="5"/>
    <x v="10"/>
    <s v="Excellent"/>
  </r>
  <r>
    <x v="3635"/>
    <d v="2025-11-17T00:00:00"/>
    <d v="1899-12-30T08:32:00"/>
    <x v="10"/>
    <x v="0"/>
    <x v="1"/>
    <x v="0"/>
    <x v="2"/>
    <x v="4"/>
    <x v="0"/>
    <s v="Information Provided"/>
    <n v="3.6"/>
    <n v="5.8"/>
    <s v="Yes"/>
    <n v="4"/>
    <s v="Neutral"/>
    <s v="No"/>
    <n v="331.6"/>
    <s v="5"/>
    <x v="8"/>
    <s v="Excellent"/>
  </r>
  <r>
    <x v="3636"/>
    <d v="2025-08-21T00:00:00"/>
    <d v="1899-12-30T14:59:00"/>
    <x v="5"/>
    <x v="1"/>
    <x v="2"/>
    <x v="0"/>
    <x v="2"/>
    <x v="7"/>
    <x v="3"/>
    <s v="No Resolution"/>
    <n v="2.9"/>
    <n v="10.4"/>
    <s v="No"/>
    <n v="0"/>
    <s v="Negative"/>
    <s v="No"/>
    <n v="135.04"/>
    <s v="0"/>
    <x v="7"/>
    <s v="Poor"/>
  </r>
  <r>
    <x v="3637"/>
    <d v="2025-06-07T00:00:00"/>
    <d v="1899-12-30T19:17:00"/>
    <x v="3"/>
    <x v="2"/>
    <x v="0"/>
    <x v="0"/>
    <x v="2"/>
    <x v="2"/>
    <x v="1"/>
    <s v="Escalated"/>
    <n v="2.2000000000000002"/>
    <n v="9.5"/>
    <s v="No"/>
    <n v="5"/>
    <s v="Positive"/>
    <s v="Yes"/>
    <n v="284.41000000000003"/>
    <s v="2"/>
    <x v="9"/>
    <s v="Excellent"/>
  </r>
  <r>
    <x v="3638"/>
    <d v="2025-09-26T00:00:00"/>
    <d v="1899-12-30T09:12:00"/>
    <x v="15"/>
    <x v="2"/>
    <x v="0"/>
    <x v="0"/>
    <x v="3"/>
    <x v="1"/>
    <x v="0"/>
    <s v="Replacement Initiated"/>
    <n v="0.8"/>
    <n v="16.899999999999999"/>
    <s v="Yes"/>
    <n v="4"/>
    <s v="Positive"/>
    <s v="No"/>
    <n v="468.22"/>
    <s v="5"/>
    <x v="2"/>
    <s v="Excellent"/>
  </r>
  <r>
    <x v="3639"/>
    <d v="2025-01-21T00:00:00"/>
    <d v="1899-12-30T12:03:00"/>
    <x v="18"/>
    <x v="2"/>
    <x v="3"/>
    <x v="2"/>
    <x v="0"/>
    <x v="4"/>
    <x v="1"/>
    <s v="Escalated"/>
    <n v="7"/>
    <n v="3.8"/>
    <s v="No"/>
    <n v="4"/>
    <s v="Neutral"/>
    <s v="Yes"/>
    <n v="158.21"/>
    <s v="2"/>
    <x v="5"/>
    <s v="Excellent"/>
  </r>
  <r>
    <x v="3640"/>
    <d v="2025-02-22T00:00:00"/>
    <d v="1899-12-30T09:30:00"/>
    <x v="14"/>
    <x v="2"/>
    <x v="0"/>
    <x v="2"/>
    <x v="2"/>
    <x v="3"/>
    <x v="0"/>
    <s v="Refund Processed"/>
    <n v="4.0999999999999996"/>
    <n v="6.6"/>
    <s v="Yes"/>
    <n v="3"/>
    <s v="Neutral"/>
    <s v="No"/>
    <n v="59.17"/>
    <s v="5"/>
    <x v="11"/>
    <s v="Average"/>
  </r>
  <r>
    <x v="3641"/>
    <d v="2025-10-02T00:00:00"/>
    <d v="1899-12-30T20:34:00"/>
    <x v="7"/>
    <x v="1"/>
    <x v="2"/>
    <x v="1"/>
    <x v="0"/>
    <x v="0"/>
    <x v="2"/>
    <s v="Follow-up Required"/>
    <n v="3.3"/>
    <n v="9.8000000000000007"/>
    <s v="No"/>
    <n v="1"/>
    <s v="Negative"/>
    <s v="No"/>
    <n v="124.66"/>
    <s v="3"/>
    <x v="10"/>
    <s v="Poor"/>
  </r>
  <r>
    <x v="3642"/>
    <d v="2025-11-09T00:00:00"/>
    <d v="1899-12-30T20:39:00"/>
    <x v="4"/>
    <x v="0"/>
    <x v="2"/>
    <x v="0"/>
    <x v="2"/>
    <x v="0"/>
    <x v="0"/>
    <s v="Resolved"/>
    <n v="4.0999999999999996"/>
    <n v="8.8000000000000007"/>
    <s v="Yes"/>
    <n v="5"/>
    <s v="Positive"/>
    <s v="No"/>
    <n v="95.14"/>
    <s v="5"/>
    <x v="8"/>
    <s v="Excellent"/>
  </r>
  <r>
    <x v="3643"/>
    <d v="2025-10-08T00:00:00"/>
    <d v="1899-12-30T13:50:00"/>
    <x v="3"/>
    <x v="1"/>
    <x v="1"/>
    <x v="0"/>
    <x v="0"/>
    <x v="2"/>
    <x v="0"/>
    <s v="Resolved"/>
    <n v="11.4"/>
    <n v="9.5"/>
    <s v="Yes"/>
    <n v="5"/>
    <s v="Positive"/>
    <s v="No"/>
    <n v="49.25"/>
    <s v="5"/>
    <x v="10"/>
    <s v="Excellent"/>
  </r>
  <r>
    <x v="3644"/>
    <d v="2025-08-02T00:00:00"/>
    <d v="1899-12-30T10:06:00"/>
    <x v="11"/>
    <x v="2"/>
    <x v="1"/>
    <x v="0"/>
    <x v="2"/>
    <x v="9"/>
    <x v="3"/>
    <s v="No Resolution"/>
    <n v="0.4"/>
    <n v="8.6"/>
    <s v="No"/>
    <n v="4"/>
    <s v="Neutral"/>
    <s v="No"/>
    <n v="183.23"/>
    <s v="0"/>
    <x v="7"/>
    <s v="Excellent"/>
  </r>
  <r>
    <x v="3645"/>
    <d v="2025-01-31T00:00:00"/>
    <d v="1899-12-30T19:32:00"/>
    <x v="7"/>
    <x v="2"/>
    <x v="1"/>
    <x v="3"/>
    <x v="2"/>
    <x v="7"/>
    <x v="0"/>
    <s v="Resolved"/>
    <n v="0.4"/>
    <n v="7.2"/>
    <s v="Yes"/>
    <n v="0"/>
    <s v="Positive"/>
    <s v="No"/>
    <n v="142.03"/>
    <s v="5"/>
    <x v="5"/>
    <s v="Poor"/>
  </r>
  <r>
    <x v="3646"/>
    <d v="2025-12-03T00:00:00"/>
    <d v="1899-12-30T12:11:00"/>
    <x v="10"/>
    <x v="3"/>
    <x v="1"/>
    <x v="0"/>
    <x v="2"/>
    <x v="3"/>
    <x v="0"/>
    <s v="Information Provided"/>
    <n v="9.9"/>
    <n v="6.3"/>
    <s v="Yes"/>
    <n v="5"/>
    <s v="Positive"/>
    <s v="No"/>
    <n v="122.85"/>
    <s v="5"/>
    <x v="1"/>
    <s v="Excellent"/>
  </r>
  <r>
    <x v="3647"/>
    <d v="2025-07-02T00:00:00"/>
    <d v="1899-12-30T10:53:00"/>
    <x v="19"/>
    <x v="3"/>
    <x v="2"/>
    <x v="2"/>
    <x v="2"/>
    <x v="0"/>
    <x v="0"/>
    <s v="Replacement Initiated"/>
    <n v="2.9"/>
    <n v="5.9"/>
    <s v="No"/>
    <n v="4"/>
    <s v="Neutral"/>
    <s v="No"/>
    <n v="52.54"/>
    <s v="5"/>
    <x v="4"/>
    <s v="Excellent"/>
  </r>
  <r>
    <x v="3648"/>
    <d v="2025-01-23T00:00:00"/>
    <d v="1899-12-30T09:12:00"/>
    <x v="18"/>
    <x v="0"/>
    <x v="3"/>
    <x v="0"/>
    <x v="2"/>
    <x v="2"/>
    <x v="0"/>
    <s v="Information Provided"/>
    <n v="8.9"/>
    <n v="8"/>
    <s v="Yes"/>
    <n v="5"/>
    <s v="Positive"/>
    <s v="No"/>
    <n v="151.41"/>
    <s v="5"/>
    <x v="5"/>
    <s v="Excellent"/>
  </r>
  <r>
    <x v="3649"/>
    <d v="2025-02-01T00:00:00"/>
    <d v="1899-12-30T15:30:00"/>
    <x v="7"/>
    <x v="3"/>
    <x v="1"/>
    <x v="0"/>
    <x v="2"/>
    <x v="3"/>
    <x v="0"/>
    <s v="Refund Processed"/>
    <n v="2.5"/>
    <n v="6"/>
    <s v="Yes"/>
    <n v="3"/>
    <s v="Neutral"/>
    <s v="No"/>
    <n v="160.56"/>
    <s v="5"/>
    <x v="11"/>
    <s v="Average"/>
  </r>
  <r>
    <x v="3650"/>
    <d v="2025-03-15T00:00:00"/>
    <d v="1899-12-30T14:32:00"/>
    <x v="6"/>
    <x v="1"/>
    <x v="3"/>
    <x v="0"/>
    <x v="2"/>
    <x v="8"/>
    <x v="0"/>
    <s v="Information Provided"/>
    <n v="2"/>
    <n v="14"/>
    <s v="Yes"/>
    <n v="5"/>
    <s v="Positive"/>
    <s v="No"/>
    <n v="119.98"/>
    <s v="5"/>
    <x v="3"/>
    <s v="Excellent"/>
  </r>
  <r>
    <x v="3651"/>
    <d v="2025-01-10T00:00:00"/>
    <d v="1899-12-30T19:48:00"/>
    <x v="17"/>
    <x v="0"/>
    <x v="3"/>
    <x v="0"/>
    <x v="2"/>
    <x v="5"/>
    <x v="3"/>
    <s v="No Resolution"/>
    <n v="4.5"/>
    <n v="6.7"/>
    <s v="No"/>
    <n v="1"/>
    <s v="Negative"/>
    <s v="Yes"/>
    <n v="83.86"/>
    <s v="0"/>
    <x v="5"/>
    <s v="Poor"/>
  </r>
  <r>
    <x v="3652"/>
    <d v="2025-02-23T00:00:00"/>
    <d v="1899-12-30T20:40:00"/>
    <x v="5"/>
    <x v="0"/>
    <x v="1"/>
    <x v="2"/>
    <x v="3"/>
    <x v="7"/>
    <x v="0"/>
    <s v="Information Provided"/>
    <n v="0.9"/>
    <n v="5.2"/>
    <s v="Yes"/>
    <n v="5"/>
    <s v="Positive"/>
    <s v="No"/>
    <n v="583.21"/>
    <s v="5"/>
    <x v="11"/>
    <s v="Excellent"/>
  </r>
  <r>
    <x v="3653"/>
    <d v="2025-02-21T00:00:00"/>
    <d v="1899-12-30T14:15:00"/>
    <x v="19"/>
    <x v="0"/>
    <x v="1"/>
    <x v="0"/>
    <x v="2"/>
    <x v="6"/>
    <x v="2"/>
    <s v="Follow-up Required"/>
    <n v="0.6"/>
    <n v="10.1"/>
    <s v="No"/>
    <n v="3"/>
    <s v="Neutral"/>
    <s v="No"/>
    <n v="598.14"/>
    <s v="3"/>
    <x v="11"/>
    <s v="Average"/>
  </r>
  <r>
    <x v="3654"/>
    <d v="2025-05-28T00:00:00"/>
    <d v="1899-12-30T16:02:00"/>
    <x v="13"/>
    <x v="3"/>
    <x v="1"/>
    <x v="2"/>
    <x v="2"/>
    <x v="2"/>
    <x v="0"/>
    <s v="Resolved"/>
    <n v="2.2999999999999998"/>
    <n v="10.5"/>
    <s v="Yes"/>
    <n v="5"/>
    <s v="Positive"/>
    <s v="No"/>
    <n v="181.13"/>
    <s v="5"/>
    <x v="6"/>
    <s v="Excellent"/>
  </r>
  <r>
    <x v="3655"/>
    <d v="2025-06-09T00:00:00"/>
    <d v="1899-12-30T16:37:00"/>
    <x v="10"/>
    <x v="1"/>
    <x v="2"/>
    <x v="0"/>
    <x v="1"/>
    <x v="2"/>
    <x v="0"/>
    <s v="Refund Processed"/>
    <n v="4.8"/>
    <n v="8.8000000000000007"/>
    <s v="Yes"/>
    <n v="2"/>
    <s v="Neutral"/>
    <s v="No"/>
    <n v="706.42"/>
    <s v="5"/>
    <x v="9"/>
    <s v="Average"/>
  </r>
  <r>
    <x v="3656"/>
    <d v="2025-01-14T00:00:00"/>
    <d v="1899-12-30T11:56:00"/>
    <x v="0"/>
    <x v="0"/>
    <x v="3"/>
    <x v="3"/>
    <x v="3"/>
    <x v="1"/>
    <x v="0"/>
    <s v="Refund Processed"/>
    <n v="4.9000000000000004"/>
    <n v="14.6"/>
    <s v="Yes"/>
    <n v="0"/>
    <s v="Neutral"/>
    <s v="No"/>
    <n v="404.76"/>
    <s v="5"/>
    <x v="5"/>
    <s v="Poor"/>
  </r>
  <r>
    <x v="3657"/>
    <d v="2025-06-27T00:00:00"/>
    <d v="1899-12-30T20:23:00"/>
    <x v="4"/>
    <x v="0"/>
    <x v="3"/>
    <x v="0"/>
    <x v="1"/>
    <x v="0"/>
    <x v="1"/>
    <s v="Escalated"/>
    <n v="7.9"/>
    <n v="6.9"/>
    <s v="No"/>
    <n v="5"/>
    <s v="Positive"/>
    <s v="Yes"/>
    <n v="280.35000000000002"/>
    <s v="2"/>
    <x v="9"/>
    <s v="Excellent"/>
  </r>
  <r>
    <x v="3658"/>
    <d v="2025-02-22T00:00:00"/>
    <d v="1899-12-30T20:13:00"/>
    <x v="2"/>
    <x v="2"/>
    <x v="3"/>
    <x v="2"/>
    <x v="2"/>
    <x v="6"/>
    <x v="0"/>
    <s v="Information Provided"/>
    <n v="1.8"/>
    <n v="12.9"/>
    <s v="Yes"/>
    <n v="3"/>
    <s v="Neutral"/>
    <s v="No"/>
    <n v="155.1"/>
    <s v="5"/>
    <x v="11"/>
    <s v="Average"/>
  </r>
  <r>
    <x v="3659"/>
    <d v="2025-12-01T00:00:00"/>
    <d v="1899-12-30T08:21:00"/>
    <x v="13"/>
    <x v="0"/>
    <x v="1"/>
    <x v="2"/>
    <x v="2"/>
    <x v="1"/>
    <x v="0"/>
    <s v="Resolved"/>
    <n v="3.8"/>
    <n v="15.1"/>
    <s v="No"/>
    <n v="4"/>
    <s v="Neutral"/>
    <s v="No"/>
    <n v="155.22"/>
    <s v="5"/>
    <x v="1"/>
    <s v="Excellent"/>
  </r>
  <r>
    <x v="3660"/>
    <d v="2025-01-22T00:00:00"/>
    <d v="1899-12-30T08:37:00"/>
    <x v="8"/>
    <x v="2"/>
    <x v="3"/>
    <x v="3"/>
    <x v="2"/>
    <x v="8"/>
    <x v="0"/>
    <s v="Refund Processed"/>
    <n v="4.5"/>
    <n v="14.1"/>
    <s v="No"/>
    <n v="3"/>
    <s v="Neutral"/>
    <s v="No"/>
    <n v="76.02"/>
    <s v="5"/>
    <x v="5"/>
    <s v="Average"/>
  </r>
  <r>
    <x v="3661"/>
    <d v="2025-01-30T00:00:00"/>
    <d v="1899-12-30T18:15:00"/>
    <x v="7"/>
    <x v="0"/>
    <x v="0"/>
    <x v="0"/>
    <x v="2"/>
    <x v="1"/>
    <x v="1"/>
    <s v="Escalated"/>
    <n v="2.1"/>
    <n v="7.5"/>
    <s v="No"/>
    <n v="0"/>
    <s v="Neutral"/>
    <s v="Yes"/>
    <n v="81.73"/>
    <s v="2"/>
    <x v="5"/>
    <s v="Poor"/>
  </r>
  <r>
    <x v="3662"/>
    <d v="2025-07-10T00:00:00"/>
    <d v="1899-12-30T10:34:00"/>
    <x v="16"/>
    <x v="3"/>
    <x v="3"/>
    <x v="2"/>
    <x v="1"/>
    <x v="7"/>
    <x v="0"/>
    <s v="Refund Processed"/>
    <n v="0.6"/>
    <n v="8.4"/>
    <s v="Yes"/>
    <n v="5"/>
    <s v="Positive"/>
    <s v="No"/>
    <n v="208.08"/>
    <s v="5"/>
    <x v="4"/>
    <s v="Excellent"/>
  </r>
  <r>
    <x v="3663"/>
    <d v="2025-09-17T00:00:00"/>
    <d v="1899-12-30T19:39:00"/>
    <x v="14"/>
    <x v="0"/>
    <x v="3"/>
    <x v="0"/>
    <x v="2"/>
    <x v="5"/>
    <x v="0"/>
    <s v="Resolved"/>
    <n v="9.6"/>
    <n v="5.5"/>
    <s v="Yes"/>
    <n v="0"/>
    <s v="Neutral"/>
    <s v="No"/>
    <n v="242.76"/>
    <s v="5"/>
    <x v="2"/>
    <s v="Poor"/>
  </r>
  <r>
    <x v="3664"/>
    <d v="2025-07-24T00:00:00"/>
    <d v="1899-12-30T08:48:00"/>
    <x v="8"/>
    <x v="3"/>
    <x v="0"/>
    <x v="0"/>
    <x v="3"/>
    <x v="9"/>
    <x v="1"/>
    <s v="Escalated"/>
    <n v="3.1"/>
    <n v="8.6"/>
    <s v="No"/>
    <n v="1"/>
    <s v="Negative"/>
    <s v="Yes"/>
    <n v="390.65"/>
    <s v="2"/>
    <x v="4"/>
    <s v="Poor"/>
  </r>
  <r>
    <x v="3665"/>
    <d v="2025-02-28T00:00:00"/>
    <d v="1899-12-30T15:18:00"/>
    <x v="16"/>
    <x v="2"/>
    <x v="1"/>
    <x v="0"/>
    <x v="2"/>
    <x v="3"/>
    <x v="0"/>
    <s v="Resolved"/>
    <n v="7.6"/>
    <n v="11.4"/>
    <s v="Yes"/>
    <n v="5"/>
    <s v="Positive"/>
    <s v="No"/>
    <n v="278.87"/>
    <s v="5"/>
    <x v="11"/>
    <s v="Excellent"/>
  </r>
  <r>
    <x v="3666"/>
    <d v="2025-09-21T00:00:00"/>
    <d v="1899-12-30T18:03:00"/>
    <x v="5"/>
    <x v="1"/>
    <x v="3"/>
    <x v="0"/>
    <x v="2"/>
    <x v="6"/>
    <x v="1"/>
    <s v="Escalated"/>
    <n v="4.3"/>
    <n v="9.6"/>
    <s v="No"/>
    <n v="2"/>
    <s v="Neutral"/>
    <s v="Yes"/>
    <n v="161.46"/>
    <s v="2"/>
    <x v="2"/>
    <s v="Average"/>
  </r>
  <r>
    <x v="3667"/>
    <d v="2025-01-12T00:00:00"/>
    <d v="1899-12-30T17:51:00"/>
    <x v="6"/>
    <x v="1"/>
    <x v="3"/>
    <x v="3"/>
    <x v="1"/>
    <x v="1"/>
    <x v="1"/>
    <s v="Escalated"/>
    <n v="1.2"/>
    <n v="13.6"/>
    <s v="No"/>
    <n v="2"/>
    <s v="Negative"/>
    <s v="Yes"/>
    <n v="374.66"/>
    <s v="2"/>
    <x v="5"/>
    <s v="Average"/>
  </r>
  <r>
    <x v="3668"/>
    <d v="2025-04-29T00:00:00"/>
    <d v="1899-12-30T15:48:00"/>
    <x v="10"/>
    <x v="2"/>
    <x v="3"/>
    <x v="0"/>
    <x v="3"/>
    <x v="3"/>
    <x v="0"/>
    <s v="Refund Processed"/>
    <n v="4.5999999999999996"/>
    <n v="9.4"/>
    <s v="Yes"/>
    <n v="2"/>
    <s v="Neutral"/>
    <s v="No"/>
    <n v="231.9"/>
    <s v="5"/>
    <x v="0"/>
    <s v="Average"/>
  </r>
  <r>
    <x v="3669"/>
    <d v="2025-10-17T00:00:00"/>
    <d v="1899-12-30T11:27:00"/>
    <x v="7"/>
    <x v="2"/>
    <x v="3"/>
    <x v="1"/>
    <x v="1"/>
    <x v="8"/>
    <x v="0"/>
    <s v="Information Provided"/>
    <n v="4.8"/>
    <n v="12.1"/>
    <s v="Yes"/>
    <n v="5"/>
    <s v="Positive"/>
    <s v="No"/>
    <n v="126.28"/>
    <s v="5"/>
    <x v="10"/>
    <s v="Excellent"/>
  </r>
  <r>
    <x v="3670"/>
    <d v="2025-12-04T00:00:00"/>
    <d v="1899-12-30T09:24:00"/>
    <x v="19"/>
    <x v="2"/>
    <x v="1"/>
    <x v="1"/>
    <x v="3"/>
    <x v="1"/>
    <x v="0"/>
    <s v="Resolved"/>
    <n v="5.5"/>
    <n v="6.2"/>
    <s v="Yes"/>
    <n v="0"/>
    <s v="Positive"/>
    <s v="No"/>
    <n v="446.82"/>
    <s v="5"/>
    <x v="1"/>
    <s v="Poor"/>
  </r>
  <r>
    <x v="3671"/>
    <d v="2025-09-05T00:00:00"/>
    <d v="1899-12-30T17:31:00"/>
    <x v="2"/>
    <x v="2"/>
    <x v="0"/>
    <x v="0"/>
    <x v="2"/>
    <x v="4"/>
    <x v="3"/>
    <s v="No Resolution"/>
    <n v="2.4"/>
    <n v="8.1999999999999993"/>
    <s v="No"/>
    <n v="2"/>
    <s v="Negative"/>
    <s v="No"/>
    <n v="225.66"/>
    <s v="0"/>
    <x v="2"/>
    <s v="Average"/>
  </r>
  <r>
    <x v="3672"/>
    <d v="2025-12-20T00:00:00"/>
    <d v="1899-12-30T21:49:00"/>
    <x v="11"/>
    <x v="0"/>
    <x v="0"/>
    <x v="1"/>
    <x v="2"/>
    <x v="4"/>
    <x v="0"/>
    <s v="Resolved"/>
    <n v="4.9000000000000004"/>
    <n v="11.5"/>
    <s v="Yes"/>
    <n v="3"/>
    <s v="Neutral"/>
    <s v="No"/>
    <n v="265.92"/>
    <s v="5"/>
    <x v="1"/>
    <s v="Average"/>
  </r>
  <r>
    <x v="3673"/>
    <d v="2025-05-07T00:00:00"/>
    <d v="1899-12-30T09:47:00"/>
    <x v="7"/>
    <x v="3"/>
    <x v="2"/>
    <x v="0"/>
    <x v="1"/>
    <x v="0"/>
    <x v="2"/>
    <s v="Follow-up Required"/>
    <n v="19.2"/>
    <n v="7.9"/>
    <s v="No"/>
    <n v="2"/>
    <s v="Negative"/>
    <s v="Yes"/>
    <n v="202.93"/>
    <s v="3"/>
    <x v="6"/>
    <s v="Average"/>
  </r>
  <r>
    <x v="3674"/>
    <d v="2025-03-16T00:00:00"/>
    <d v="1899-12-30T08:10:00"/>
    <x v="18"/>
    <x v="0"/>
    <x v="0"/>
    <x v="1"/>
    <x v="2"/>
    <x v="3"/>
    <x v="0"/>
    <s v="Resolved"/>
    <n v="2.5"/>
    <n v="8.4"/>
    <s v="No"/>
    <n v="5"/>
    <s v="Positive"/>
    <s v="No"/>
    <n v="220.83"/>
    <s v="5"/>
    <x v="3"/>
    <s v="Excellent"/>
  </r>
  <r>
    <x v="3675"/>
    <d v="2025-12-27T00:00:00"/>
    <d v="1899-12-30T08:00:00"/>
    <x v="15"/>
    <x v="1"/>
    <x v="0"/>
    <x v="0"/>
    <x v="2"/>
    <x v="7"/>
    <x v="0"/>
    <s v="Information Provided"/>
    <n v="4.0999999999999996"/>
    <n v="10.7"/>
    <s v="Yes"/>
    <n v="3"/>
    <s v="Neutral"/>
    <s v="No"/>
    <n v="106.9"/>
    <s v="5"/>
    <x v="1"/>
    <s v="Average"/>
  </r>
  <r>
    <x v="3676"/>
    <d v="2025-07-23T00:00:00"/>
    <d v="1899-12-30T08:30:00"/>
    <x v="18"/>
    <x v="3"/>
    <x v="3"/>
    <x v="2"/>
    <x v="2"/>
    <x v="5"/>
    <x v="0"/>
    <s v="Resolved"/>
    <n v="1.7"/>
    <n v="13"/>
    <s v="Yes"/>
    <n v="5"/>
    <s v="Positive"/>
    <s v="No"/>
    <n v="42.2"/>
    <s v="5"/>
    <x v="4"/>
    <s v="Excellent"/>
  </r>
  <r>
    <x v="3677"/>
    <d v="2025-02-18T00:00:00"/>
    <d v="1899-12-30T19:03:00"/>
    <x v="3"/>
    <x v="3"/>
    <x v="1"/>
    <x v="2"/>
    <x v="2"/>
    <x v="1"/>
    <x v="0"/>
    <s v="Resolved"/>
    <n v="0.4"/>
    <n v="14.9"/>
    <s v="Yes"/>
    <n v="5"/>
    <s v="Positive"/>
    <s v="No"/>
    <n v="148.16999999999999"/>
    <s v="5"/>
    <x v="11"/>
    <s v="Excellent"/>
  </r>
  <r>
    <x v="3678"/>
    <d v="2025-03-20T00:00:00"/>
    <d v="1899-12-30T20:00:00"/>
    <x v="15"/>
    <x v="2"/>
    <x v="0"/>
    <x v="3"/>
    <x v="0"/>
    <x v="0"/>
    <x v="0"/>
    <s v="Resolved"/>
    <n v="1.5"/>
    <n v="12.3"/>
    <s v="Yes"/>
    <n v="0"/>
    <s v="Neutral"/>
    <s v="Yes"/>
    <n v="161.54"/>
    <s v="5"/>
    <x v="3"/>
    <s v="Poor"/>
  </r>
  <r>
    <x v="3679"/>
    <d v="2025-08-29T00:00:00"/>
    <d v="1899-12-30T09:57:00"/>
    <x v="1"/>
    <x v="1"/>
    <x v="3"/>
    <x v="0"/>
    <x v="2"/>
    <x v="6"/>
    <x v="0"/>
    <s v="Resolved"/>
    <n v="3.7"/>
    <n v="9.1"/>
    <s v="Yes"/>
    <n v="4"/>
    <s v="Neutral"/>
    <s v="No"/>
    <n v="98.04"/>
    <s v="5"/>
    <x v="7"/>
    <s v="Excellent"/>
  </r>
  <r>
    <x v="3680"/>
    <d v="2025-12-15T00:00:00"/>
    <d v="1899-12-30T15:55:00"/>
    <x v="12"/>
    <x v="3"/>
    <x v="3"/>
    <x v="0"/>
    <x v="0"/>
    <x v="1"/>
    <x v="0"/>
    <s v="Resolved"/>
    <n v="0.5"/>
    <n v="12.8"/>
    <s v="Yes"/>
    <n v="3"/>
    <s v="Neutral"/>
    <s v="No"/>
    <n v="72.84"/>
    <s v="5"/>
    <x v="1"/>
    <s v="Average"/>
  </r>
  <r>
    <x v="3681"/>
    <d v="2025-06-03T00:00:00"/>
    <d v="1899-12-30T09:00:00"/>
    <x v="1"/>
    <x v="3"/>
    <x v="1"/>
    <x v="0"/>
    <x v="2"/>
    <x v="0"/>
    <x v="0"/>
    <s v="Resolved"/>
    <n v="1.8"/>
    <n v="8.9"/>
    <s v="Yes"/>
    <n v="5"/>
    <s v="Positive"/>
    <s v="No"/>
    <n v="159.12"/>
    <s v="5"/>
    <x v="9"/>
    <s v="Excellent"/>
  </r>
  <r>
    <x v="3682"/>
    <d v="2025-10-01T00:00:00"/>
    <d v="1899-12-30T08:36:00"/>
    <x v="17"/>
    <x v="1"/>
    <x v="0"/>
    <x v="0"/>
    <x v="3"/>
    <x v="3"/>
    <x v="0"/>
    <s v="Resolved"/>
    <n v="2.5"/>
    <n v="12"/>
    <s v="Yes"/>
    <n v="5"/>
    <s v="Positive"/>
    <s v="No"/>
    <n v="517.04999999999995"/>
    <s v="5"/>
    <x v="10"/>
    <s v="Excellent"/>
  </r>
  <r>
    <x v="3683"/>
    <d v="2025-04-06T00:00:00"/>
    <d v="1899-12-30T13:52:00"/>
    <x v="9"/>
    <x v="2"/>
    <x v="0"/>
    <x v="0"/>
    <x v="2"/>
    <x v="6"/>
    <x v="0"/>
    <s v="Resolved"/>
    <n v="5.4"/>
    <n v="7.9"/>
    <s v="Yes"/>
    <n v="1"/>
    <s v="Negative"/>
    <s v="No"/>
    <n v="201"/>
    <s v="5"/>
    <x v="0"/>
    <s v="Poor"/>
  </r>
  <r>
    <x v="3684"/>
    <d v="2025-08-02T00:00:00"/>
    <d v="1899-12-30T20:52:00"/>
    <x v="6"/>
    <x v="1"/>
    <x v="1"/>
    <x v="1"/>
    <x v="3"/>
    <x v="4"/>
    <x v="0"/>
    <s v="Resolved"/>
    <n v="1.8"/>
    <n v="7.6"/>
    <s v="No"/>
    <n v="5"/>
    <s v="Positive"/>
    <s v="No"/>
    <n v="426.66"/>
    <s v="5"/>
    <x v="7"/>
    <s v="Excellent"/>
  </r>
  <r>
    <x v="3685"/>
    <d v="2025-10-21T00:00:00"/>
    <d v="1899-12-30T21:48:00"/>
    <x v="9"/>
    <x v="0"/>
    <x v="2"/>
    <x v="0"/>
    <x v="2"/>
    <x v="1"/>
    <x v="0"/>
    <s v="Information Provided"/>
    <n v="4.8"/>
    <n v="16.2"/>
    <s v="No"/>
    <n v="0"/>
    <s v="Positive"/>
    <s v="No"/>
    <n v="265.24"/>
    <s v="5"/>
    <x v="10"/>
    <s v="Poor"/>
  </r>
  <r>
    <x v="3686"/>
    <d v="2025-07-28T00:00:00"/>
    <d v="1899-12-30T20:49:00"/>
    <x v="4"/>
    <x v="3"/>
    <x v="0"/>
    <x v="0"/>
    <x v="1"/>
    <x v="0"/>
    <x v="2"/>
    <s v="Follow-up Required"/>
    <n v="2.2000000000000002"/>
    <n v="9.6999999999999993"/>
    <s v="No"/>
    <n v="4"/>
    <s v="Neutral"/>
    <s v="No"/>
    <n v="248.15"/>
    <s v="3"/>
    <x v="4"/>
    <s v="Excellent"/>
  </r>
  <r>
    <x v="3687"/>
    <d v="2025-12-09T00:00:00"/>
    <d v="1899-12-30T10:53:00"/>
    <x v="13"/>
    <x v="0"/>
    <x v="1"/>
    <x v="2"/>
    <x v="2"/>
    <x v="6"/>
    <x v="0"/>
    <s v="Resolved"/>
    <n v="1.4"/>
    <n v="8.6"/>
    <s v="Yes"/>
    <n v="5"/>
    <s v="Positive"/>
    <s v="No"/>
    <n v="295.69"/>
    <s v="5"/>
    <x v="1"/>
    <s v="Excellent"/>
  </r>
  <r>
    <x v="3688"/>
    <d v="2025-03-29T00:00:00"/>
    <d v="1899-12-30T16:18:00"/>
    <x v="5"/>
    <x v="1"/>
    <x v="2"/>
    <x v="1"/>
    <x v="0"/>
    <x v="9"/>
    <x v="3"/>
    <s v="No Resolution"/>
    <n v="0.8"/>
    <n v="15.1"/>
    <s v="No"/>
    <n v="1"/>
    <s v="Negative"/>
    <s v="No"/>
    <n v="166.88"/>
    <s v="0"/>
    <x v="3"/>
    <s v="Poor"/>
  </r>
  <r>
    <x v="3689"/>
    <d v="2025-11-02T00:00:00"/>
    <d v="1899-12-30T08:44:00"/>
    <x v="4"/>
    <x v="3"/>
    <x v="4"/>
    <x v="0"/>
    <x v="3"/>
    <x v="1"/>
    <x v="0"/>
    <s v="Replacement Initiated"/>
    <n v="1.8"/>
    <n v="9"/>
    <s v="Yes"/>
    <n v="5"/>
    <s v="Positive"/>
    <s v="No"/>
    <n v="283.43"/>
    <s v="5"/>
    <x v="8"/>
    <s v="Excellent"/>
  </r>
  <r>
    <x v="3690"/>
    <d v="2025-09-21T00:00:00"/>
    <d v="1899-12-30T17:44:00"/>
    <x v="16"/>
    <x v="2"/>
    <x v="1"/>
    <x v="0"/>
    <x v="3"/>
    <x v="5"/>
    <x v="2"/>
    <s v="Follow-up Required"/>
    <n v="11"/>
    <n v="8.5"/>
    <s v="No"/>
    <n v="0"/>
    <s v="Negative"/>
    <s v="No"/>
    <n v="294"/>
    <s v="3"/>
    <x v="2"/>
    <s v="Poor"/>
  </r>
  <r>
    <x v="3691"/>
    <d v="2025-11-21T00:00:00"/>
    <d v="1899-12-30T11:19:00"/>
    <x v="19"/>
    <x v="1"/>
    <x v="1"/>
    <x v="0"/>
    <x v="2"/>
    <x v="7"/>
    <x v="0"/>
    <s v="Information Provided"/>
    <n v="3.9"/>
    <n v="12.7"/>
    <s v="No"/>
    <n v="3"/>
    <s v="Neutral"/>
    <s v="No"/>
    <n v="177.51"/>
    <s v="5"/>
    <x v="8"/>
    <s v="Average"/>
  </r>
  <r>
    <x v="3692"/>
    <d v="2025-11-16T00:00:00"/>
    <d v="1899-12-30T20:45:00"/>
    <x v="11"/>
    <x v="3"/>
    <x v="1"/>
    <x v="0"/>
    <x v="1"/>
    <x v="7"/>
    <x v="0"/>
    <s v="Information Provided"/>
    <n v="2.1"/>
    <n v="14.3"/>
    <s v="Yes"/>
    <n v="3"/>
    <s v="Neutral"/>
    <s v="No"/>
    <n v="362.7"/>
    <s v="5"/>
    <x v="8"/>
    <s v="Average"/>
  </r>
  <r>
    <x v="3693"/>
    <d v="2025-06-06T00:00:00"/>
    <d v="1899-12-30T19:59:00"/>
    <x v="18"/>
    <x v="0"/>
    <x v="2"/>
    <x v="1"/>
    <x v="2"/>
    <x v="4"/>
    <x v="0"/>
    <s v="Account Updated"/>
    <n v="2.5"/>
    <n v="11.1"/>
    <s v="Yes"/>
    <n v="5"/>
    <s v="Positive"/>
    <s v="No"/>
    <n v="72.03"/>
    <s v="5"/>
    <x v="9"/>
    <s v="Excellent"/>
  </r>
  <r>
    <x v="3694"/>
    <d v="2025-06-05T00:00:00"/>
    <d v="1899-12-30T17:30:00"/>
    <x v="6"/>
    <x v="3"/>
    <x v="2"/>
    <x v="0"/>
    <x v="1"/>
    <x v="1"/>
    <x v="0"/>
    <s v="Replacement Initiated"/>
    <n v="0.9"/>
    <n v="13"/>
    <s v="No"/>
    <n v="5"/>
    <s v="Positive"/>
    <s v="No"/>
    <n v="98.06"/>
    <s v="5"/>
    <x v="9"/>
    <s v="Excellent"/>
  </r>
  <r>
    <x v="3695"/>
    <d v="2025-05-19T00:00:00"/>
    <d v="1899-12-30T13:51:00"/>
    <x v="14"/>
    <x v="2"/>
    <x v="1"/>
    <x v="2"/>
    <x v="2"/>
    <x v="7"/>
    <x v="0"/>
    <s v="Refund Processed"/>
    <n v="0.9"/>
    <n v="11.8"/>
    <s v="Yes"/>
    <n v="4"/>
    <s v="Positive"/>
    <s v="No"/>
    <n v="58.77"/>
    <s v="5"/>
    <x v="6"/>
    <s v="Excellent"/>
  </r>
  <r>
    <x v="3696"/>
    <d v="2025-05-01T00:00:00"/>
    <d v="1899-12-30T18:02:00"/>
    <x v="8"/>
    <x v="0"/>
    <x v="3"/>
    <x v="2"/>
    <x v="2"/>
    <x v="6"/>
    <x v="0"/>
    <s v="Replacement Initiated"/>
    <n v="6.2"/>
    <n v="9.1999999999999993"/>
    <s v="Yes"/>
    <n v="5"/>
    <s v="Positive"/>
    <s v="No"/>
    <n v="142.30000000000001"/>
    <s v="5"/>
    <x v="6"/>
    <s v="Excellent"/>
  </r>
  <r>
    <x v="3697"/>
    <d v="2025-03-06T00:00:00"/>
    <d v="1899-12-30T19:54:00"/>
    <x v="2"/>
    <x v="0"/>
    <x v="1"/>
    <x v="1"/>
    <x v="2"/>
    <x v="0"/>
    <x v="0"/>
    <s v="Information Provided"/>
    <n v="2.2000000000000002"/>
    <n v="3.5"/>
    <s v="Yes"/>
    <n v="4"/>
    <s v="Positive"/>
    <s v="No"/>
    <n v="60.3"/>
    <s v="5"/>
    <x v="3"/>
    <s v="Excellent"/>
  </r>
  <r>
    <x v="3698"/>
    <d v="2025-04-17T00:00:00"/>
    <d v="1899-12-30T20:44:00"/>
    <x v="16"/>
    <x v="0"/>
    <x v="3"/>
    <x v="0"/>
    <x v="2"/>
    <x v="9"/>
    <x v="0"/>
    <s v="Replacement Initiated"/>
    <n v="1.9"/>
    <n v="9.8000000000000007"/>
    <s v="Yes"/>
    <n v="5"/>
    <s v="Positive"/>
    <s v="No"/>
    <n v="323.99"/>
    <s v="5"/>
    <x v="0"/>
    <s v="Excellent"/>
  </r>
  <r>
    <x v="3699"/>
    <d v="2025-05-27T00:00:00"/>
    <d v="1899-12-30T15:28:00"/>
    <x v="17"/>
    <x v="3"/>
    <x v="3"/>
    <x v="0"/>
    <x v="2"/>
    <x v="5"/>
    <x v="2"/>
    <s v="Follow-up Required"/>
    <n v="4.9000000000000004"/>
    <n v="8"/>
    <s v="No"/>
    <n v="1"/>
    <s v="Negative"/>
    <s v="No"/>
    <n v="86.7"/>
    <s v="3"/>
    <x v="6"/>
    <s v="Poor"/>
  </r>
  <r>
    <x v="3700"/>
    <d v="2025-05-17T00:00:00"/>
    <d v="1899-12-30T20:21:00"/>
    <x v="6"/>
    <x v="2"/>
    <x v="1"/>
    <x v="2"/>
    <x v="2"/>
    <x v="6"/>
    <x v="0"/>
    <s v="Information Provided"/>
    <n v="2.8"/>
    <n v="10.199999999999999"/>
    <s v="Yes"/>
    <n v="5"/>
    <s v="Positive"/>
    <s v="Yes"/>
    <n v="316.33999999999997"/>
    <s v="5"/>
    <x v="6"/>
    <s v="Excellent"/>
  </r>
  <r>
    <x v="3701"/>
    <d v="2025-06-11T00:00:00"/>
    <d v="1899-12-30T15:04:00"/>
    <x v="14"/>
    <x v="2"/>
    <x v="1"/>
    <x v="0"/>
    <x v="0"/>
    <x v="2"/>
    <x v="0"/>
    <s v="Resolved"/>
    <n v="5.5"/>
    <n v="5.2"/>
    <s v="Yes"/>
    <n v="2"/>
    <s v="Neutral"/>
    <s v="No"/>
    <n v="142.49"/>
    <s v="5"/>
    <x v="9"/>
    <s v="Average"/>
  </r>
  <r>
    <x v="3702"/>
    <d v="2025-04-10T00:00:00"/>
    <d v="1899-12-30T11:56:00"/>
    <x v="11"/>
    <x v="2"/>
    <x v="2"/>
    <x v="0"/>
    <x v="2"/>
    <x v="1"/>
    <x v="0"/>
    <s v="Information Provided"/>
    <n v="5.7"/>
    <n v="12.5"/>
    <s v="No"/>
    <n v="3"/>
    <s v="Neutral"/>
    <s v="No"/>
    <n v="106.58"/>
    <s v="5"/>
    <x v="0"/>
    <s v="Average"/>
  </r>
  <r>
    <x v="3703"/>
    <d v="2025-12-04T00:00:00"/>
    <d v="1899-12-30T17:15:00"/>
    <x v="13"/>
    <x v="1"/>
    <x v="2"/>
    <x v="0"/>
    <x v="2"/>
    <x v="4"/>
    <x v="0"/>
    <s v="Resolved"/>
    <n v="3.3"/>
    <n v="9.6"/>
    <s v="Yes"/>
    <n v="4"/>
    <s v="Positive"/>
    <s v="No"/>
    <n v="117.77"/>
    <s v="5"/>
    <x v="1"/>
    <s v="Excellent"/>
  </r>
  <r>
    <x v="3704"/>
    <d v="2025-11-03T00:00:00"/>
    <d v="1899-12-30T20:37:00"/>
    <x v="13"/>
    <x v="0"/>
    <x v="0"/>
    <x v="0"/>
    <x v="3"/>
    <x v="1"/>
    <x v="0"/>
    <s v="Account Updated"/>
    <n v="3.8"/>
    <n v="19.2"/>
    <s v="Yes"/>
    <n v="5"/>
    <s v="Positive"/>
    <s v="No"/>
    <n v="259.98"/>
    <s v="5"/>
    <x v="8"/>
    <s v="Excellent"/>
  </r>
  <r>
    <x v="3705"/>
    <d v="2025-05-21T00:00:00"/>
    <d v="1899-12-30T21:18:00"/>
    <x v="14"/>
    <x v="2"/>
    <x v="0"/>
    <x v="2"/>
    <x v="2"/>
    <x v="9"/>
    <x v="0"/>
    <s v="Resolved"/>
    <n v="1.6"/>
    <n v="5.9"/>
    <s v="Yes"/>
    <n v="0"/>
    <s v="Neutral"/>
    <s v="No"/>
    <n v="150.44"/>
    <s v="5"/>
    <x v="6"/>
    <s v="Poor"/>
  </r>
  <r>
    <x v="3706"/>
    <d v="2025-03-24T00:00:00"/>
    <d v="1899-12-30T19:32:00"/>
    <x v="7"/>
    <x v="1"/>
    <x v="1"/>
    <x v="0"/>
    <x v="3"/>
    <x v="0"/>
    <x v="0"/>
    <s v="Information Provided"/>
    <n v="5.8"/>
    <n v="10.4"/>
    <s v="Yes"/>
    <n v="3"/>
    <s v="Neutral"/>
    <s v="No"/>
    <n v="117.69"/>
    <s v="5"/>
    <x v="3"/>
    <s v="Average"/>
  </r>
  <r>
    <x v="3707"/>
    <d v="2025-06-26T00:00:00"/>
    <d v="1899-12-30T21:00:00"/>
    <x v="9"/>
    <x v="2"/>
    <x v="1"/>
    <x v="0"/>
    <x v="1"/>
    <x v="1"/>
    <x v="0"/>
    <s v="Replacement Initiated"/>
    <n v="1.2"/>
    <n v="11"/>
    <s v="Yes"/>
    <n v="5"/>
    <s v="Positive"/>
    <s v="No"/>
    <n v="232.23"/>
    <s v="5"/>
    <x v="9"/>
    <s v="Excellent"/>
  </r>
  <r>
    <x v="3708"/>
    <d v="2025-07-17T00:00:00"/>
    <d v="1899-12-30T12:28:00"/>
    <x v="7"/>
    <x v="3"/>
    <x v="2"/>
    <x v="0"/>
    <x v="2"/>
    <x v="5"/>
    <x v="0"/>
    <s v="Resolved"/>
    <n v="1.8"/>
    <n v="1"/>
    <s v="Yes"/>
    <n v="5"/>
    <s v="Positive"/>
    <s v="No"/>
    <n v="142.88"/>
    <s v="5"/>
    <x v="4"/>
    <s v="Excellent"/>
  </r>
  <r>
    <x v="3709"/>
    <d v="2025-04-22T00:00:00"/>
    <d v="1899-12-30T11:23:00"/>
    <x v="15"/>
    <x v="3"/>
    <x v="2"/>
    <x v="1"/>
    <x v="1"/>
    <x v="8"/>
    <x v="3"/>
    <s v="No Resolution"/>
    <n v="0.6"/>
    <n v="9.1"/>
    <s v="No"/>
    <n v="1"/>
    <s v="Negative"/>
    <s v="No"/>
    <n v="399.5"/>
    <s v="0"/>
    <x v="0"/>
    <s v="Poor"/>
  </r>
  <r>
    <x v="3710"/>
    <d v="2025-02-25T00:00:00"/>
    <d v="1899-12-30T21:27:00"/>
    <x v="19"/>
    <x v="0"/>
    <x v="2"/>
    <x v="2"/>
    <x v="2"/>
    <x v="7"/>
    <x v="3"/>
    <s v="No Resolution"/>
    <n v="1.6"/>
    <n v="14.7"/>
    <s v="No"/>
    <n v="4"/>
    <s v="Neutral"/>
    <s v="No"/>
    <n v="127.56"/>
    <s v="0"/>
    <x v="11"/>
    <s v="Excellent"/>
  </r>
  <r>
    <x v="3711"/>
    <d v="2025-06-28T00:00:00"/>
    <d v="1899-12-30T08:17:00"/>
    <x v="13"/>
    <x v="2"/>
    <x v="3"/>
    <x v="2"/>
    <x v="0"/>
    <x v="7"/>
    <x v="0"/>
    <s v="Resolved"/>
    <n v="1.4"/>
    <n v="5.9"/>
    <s v="Yes"/>
    <n v="4"/>
    <s v="Positive"/>
    <s v="No"/>
    <n v="65.2"/>
    <s v="5"/>
    <x v="9"/>
    <s v="Excellent"/>
  </r>
  <r>
    <x v="3712"/>
    <d v="2025-07-05T00:00:00"/>
    <d v="1899-12-30T13:57:00"/>
    <x v="14"/>
    <x v="2"/>
    <x v="0"/>
    <x v="0"/>
    <x v="2"/>
    <x v="9"/>
    <x v="0"/>
    <s v="Refund Processed"/>
    <n v="3.4"/>
    <n v="9.1"/>
    <s v="Yes"/>
    <n v="4"/>
    <s v="Positive"/>
    <s v="No"/>
    <n v="119.8"/>
    <s v="5"/>
    <x v="4"/>
    <s v="Excellent"/>
  </r>
  <r>
    <x v="3713"/>
    <d v="2025-08-06T00:00:00"/>
    <d v="1899-12-30T13:35:00"/>
    <x v="7"/>
    <x v="3"/>
    <x v="3"/>
    <x v="0"/>
    <x v="2"/>
    <x v="7"/>
    <x v="0"/>
    <s v="Resolved"/>
    <n v="5"/>
    <n v="16"/>
    <s v="Yes"/>
    <n v="3"/>
    <s v="Neutral"/>
    <s v="No"/>
    <n v="115.99"/>
    <s v="5"/>
    <x v="7"/>
    <s v="Average"/>
  </r>
  <r>
    <x v="3714"/>
    <d v="2025-11-12T00:00:00"/>
    <d v="1899-12-30T21:33:00"/>
    <x v="3"/>
    <x v="2"/>
    <x v="1"/>
    <x v="0"/>
    <x v="3"/>
    <x v="7"/>
    <x v="0"/>
    <s v="Resolved"/>
    <n v="4.2"/>
    <n v="12.1"/>
    <s v="Yes"/>
    <n v="2"/>
    <s v="Neutral"/>
    <s v="No"/>
    <n v="32.200000000000003"/>
    <s v="5"/>
    <x v="8"/>
    <s v="Average"/>
  </r>
  <r>
    <x v="3715"/>
    <d v="2025-08-05T00:00:00"/>
    <d v="1899-12-30T09:52:00"/>
    <x v="5"/>
    <x v="0"/>
    <x v="1"/>
    <x v="1"/>
    <x v="2"/>
    <x v="2"/>
    <x v="0"/>
    <s v="Resolved"/>
    <n v="3.9"/>
    <n v="9.4"/>
    <s v="Yes"/>
    <n v="5"/>
    <s v="Positive"/>
    <s v="No"/>
    <n v="215.21"/>
    <s v="5"/>
    <x v="7"/>
    <s v="Excellent"/>
  </r>
  <r>
    <x v="3716"/>
    <d v="2025-04-30T00:00:00"/>
    <d v="1899-12-30T10:41:00"/>
    <x v="6"/>
    <x v="1"/>
    <x v="3"/>
    <x v="1"/>
    <x v="2"/>
    <x v="0"/>
    <x v="0"/>
    <s v="Resolved"/>
    <n v="3.5"/>
    <n v="8.8000000000000007"/>
    <s v="Yes"/>
    <n v="0"/>
    <s v="Neutral"/>
    <s v="No"/>
    <n v="197.29"/>
    <s v="5"/>
    <x v="0"/>
    <s v="Poor"/>
  </r>
  <r>
    <x v="3717"/>
    <d v="2025-06-24T00:00:00"/>
    <d v="1899-12-30T18:16:00"/>
    <x v="4"/>
    <x v="1"/>
    <x v="0"/>
    <x v="1"/>
    <x v="2"/>
    <x v="4"/>
    <x v="0"/>
    <s v="Resolved"/>
    <n v="5.7"/>
    <n v="13.4"/>
    <s v="Yes"/>
    <n v="3"/>
    <s v="Neutral"/>
    <s v="No"/>
    <n v="139.83000000000001"/>
    <s v="5"/>
    <x v="9"/>
    <s v="Average"/>
  </r>
  <r>
    <x v="3718"/>
    <d v="2025-01-23T00:00:00"/>
    <d v="1899-12-30T17:28:00"/>
    <x v="19"/>
    <x v="0"/>
    <x v="0"/>
    <x v="0"/>
    <x v="2"/>
    <x v="0"/>
    <x v="2"/>
    <s v="Follow-up Required"/>
    <n v="3.1"/>
    <n v="8.3000000000000007"/>
    <s v="No"/>
    <n v="3"/>
    <s v="Neutral"/>
    <s v="No"/>
    <n v="281.67"/>
    <s v="3"/>
    <x v="5"/>
    <s v="Average"/>
  </r>
  <r>
    <x v="3719"/>
    <d v="2025-08-01T00:00:00"/>
    <d v="1899-12-30T15:45:00"/>
    <x v="14"/>
    <x v="0"/>
    <x v="3"/>
    <x v="1"/>
    <x v="0"/>
    <x v="8"/>
    <x v="2"/>
    <s v="Follow-up Required"/>
    <n v="4.0999999999999996"/>
    <n v="14.1"/>
    <s v="No"/>
    <n v="3"/>
    <s v="Negative"/>
    <s v="No"/>
    <n v="48.46"/>
    <s v="3"/>
    <x v="7"/>
    <s v="Average"/>
  </r>
  <r>
    <x v="3720"/>
    <d v="2025-08-23T00:00:00"/>
    <d v="1899-12-30T11:06:00"/>
    <x v="17"/>
    <x v="2"/>
    <x v="0"/>
    <x v="0"/>
    <x v="2"/>
    <x v="6"/>
    <x v="3"/>
    <s v="No Resolution"/>
    <n v="2.2999999999999998"/>
    <n v="7.5"/>
    <s v="No"/>
    <n v="3"/>
    <s v="Negative"/>
    <s v="No"/>
    <n v="49.99"/>
    <s v="0"/>
    <x v="7"/>
    <s v="Average"/>
  </r>
  <r>
    <x v="3721"/>
    <d v="2025-01-13T00:00:00"/>
    <d v="1899-12-30T19:58:00"/>
    <x v="15"/>
    <x v="0"/>
    <x v="1"/>
    <x v="2"/>
    <x v="1"/>
    <x v="3"/>
    <x v="0"/>
    <s v="Resolved"/>
    <n v="3.1"/>
    <n v="6.8"/>
    <s v="Yes"/>
    <n v="4"/>
    <s v="Positive"/>
    <s v="No"/>
    <n v="222.8"/>
    <s v="5"/>
    <x v="5"/>
    <s v="Excellent"/>
  </r>
  <r>
    <x v="3722"/>
    <d v="2025-04-11T00:00:00"/>
    <d v="1899-12-30T20:13:00"/>
    <x v="19"/>
    <x v="1"/>
    <x v="3"/>
    <x v="0"/>
    <x v="3"/>
    <x v="0"/>
    <x v="1"/>
    <s v="Escalated"/>
    <n v="1"/>
    <n v="11"/>
    <s v="No"/>
    <n v="1"/>
    <s v="Negative"/>
    <s v="Yes"/>
    <n v="278.89"/>
    <s v="2"/>
    <x v="0"/>
    <s v="Poor"/>
  </r>
  <r>
    <x v="3723"/>
    <d v="2025-01-24T00:00:00"/>
    <d v="1899-12-30T14:25:00"/>
    <x v="0"/>
    <x v="3"/>
    <x v="2"/>
    <x v="2"/>
    <x v="2"/>
    <x v="7"/>
    <x v="0"/>
    <s v="Resolved"/>
    <n v="1"/>
    <n v="4.7"/>
    <s v="Yes"/>
    <n v="4"/>
    <s v="Positive"/>
    <s v="No"/>
    <n v="18.93"/>
    <s v="5"/>
    <x v="5"/>
    <s v="Excellent"/>
  </r>
  <r>
    <x v="3724"/>
    <d v="2025-12-30T00:00:00"/>
    <d v="1899-12-30T18:56:00"/>
    <x v="8"/>
    <x v="3"/>
    <x v="2"/>
    <x v="0"/>
    <x v="2"/>
    <x v="3"/>
    <x v="0"/>
    <s v="Account Updated"/>
    <n v="4.5999999999999996"/>
    <n v="4.9000000000000004"/>
    <s v="Yes"/>
    <n v="5"/>
    <s v="Positive"/>
    <s v="No"/>
    <n v="346.08"/>
    <s v="5"/>
    <x v="1"/>
    <s v="Excellent"/>
  </r>
  <r>
    <x v="3725"/>
    <d v="2025-01-11T00:00:00"/>
    <d v="1899-12-30T08:41:00"/>
    <x v="6"/>
    <x v="0"/>
    <x v="3"/>
    <x v="0"/>
    <x v="0"/>
    <x v="7"/>
    <x v="1"/>
    <s v="Escalated"/>
    <n v="2.5"/>
    <n v="9.3000000000000007"/>
    <s v="No"/>
    <n v="3"/>
    <s v="Negative"/>
    <s v="Yes"/>
    <n v="38.15"/>
    <s v="2"/>
    <x v="5"/>
    <s v="Average"/>
  </r>
  <r>
    <x v="3726"/>
    <d v="2025-09-30T00:00:00"/>
    <d v="1899-12-30T10:59:00"/>
    <x v="5"/>
    <x v="0"/>
    <x v="1"/>
    <x v="2"/>
    <x v="2"/>
    <x v="6"/>
    <x v="3"/>
    <s v="No Resolution"/>
    <n v="2.1"/>
    <n v="6.3"/>
    <s v="No"/>
    <n v="3"/>
    <s v="Neutral"/>
    <s v="No"/>
    <n v="12.89"/>
    <s v="0"/>
    <x v="2"/>
    <s v="Average"/>
  </r>
  <r>
    <x v="3727"/>
    <d v="2025-10-08T00:00:00"/>
    <d v="1899-12-30T13:03:00"/>
    <x v="16"/>
    <x v="3"/>
    <x v="2"/>
    <x v="0"/>
    <x v="3"/>
    <x v="7"/>
    <x v="2"/>
    <s v="Follow-up Required"/>
    <n v="5.9"/>
    <n v="8.1999999999999993"/>
    <s v="No"/>
    <n v="3"/>
    <s v="Neutral"/>
    <s v="No"/>
    <n v="527.80999999999995"/>
    <s v="3"/>
    <x v="10"/>
    <s v="Average"/>
  </r>
  <r>
    <x v="3728"/>
    <d v="2025-04-04T00:00:00"/>
    <d v="1899-12-30T19:32:00"/>
    <x v="15"/>
    <x v="2"/>
    <x v="1"/>
    <x v="2"/>
    <x v="2"/>
    <x v="6"/>
    <x v="0"/>
    <s v="Resolved"/>
    <n v="0.5"/>
    <n v="5.4"/>
    <s v="Yes"/>
    <n v="3"/>
    <s v="Neutral"/>
    <s v="No"/>
    <n v="134"/>
    <s v="5"/>
    <x v="0"/>
    <s v="Average"/>
  </r>
  <r>
    <x v="3729"/>
    <d v="2025-07-20T00:00:00"/>
    <d v="1899-12-30T10:15:00"/>
    <x v="4"/>
    <x v="0"/>
    <x v="2"/>
    <x v="1"/>
    <x v="2"/>
    <x v="8"/>
    <x v="0"/>
    <s v="Resolved"/>
    <n v="3.8"/>
    <n v="9.6"/>
    <s v="Yes"/>
    <n v="5"/>
    <s v="Positive"/>
    <s v="Yes"/>
    <n v="115.6"/>
    <s v="5"/>
    <x v="4"/>
    <s v="Excellent"/>
  </r>
  <r>
    <x v="3730"/>
    <d v="2025-01-21T00:00:00"/>
    <d v="1899-12-30T10:10:00"/>
    <x v="18"/>
    <x v="2"/>
    <x v="1"/>
    <x v="1"/>
    <x v="1"/>
    <x v="2"/>
    <x v="0"/>
    <s v="Information Provided"/>
    <n v="0.2"/>
    <n v="12.5"/>
    <s v="Yes"/>
    <n v="5"/>
    <s v="Positive"/>
    <s v="No"/>
    <n v="415.32"/>
    <s v="5"/>
    <x v="5"/>
    <s v="Excellent"/>
  </r>
  <r>
    <x v="3731"/>
    <d v="2025-12-06T00:00:00"/>
    <d v="1899-12-30T12:44:00"/>
    <x v="11"/>
    <x v="1"/>
    <x v="0"/>
    <x v="0"/>
    <x v="3"/>
    <x v="1"/>
    <x v="2"/>
    <s v="Follow-up Required"/>
    <n v="3.9"/>
    <n v="12.4"/>
    <s v="No"/>
    <n v="3"/>
    <s v="Neutral"/>
    <s v="No"/>
    <n v="524.21"/>
    <s v="3"/>
    <x v="1"/>
    <s v="Average"/>
  </r>
  <r>
    <x v="3732"/>
    <d v="2025-07-30T00:00:00"/>
    <d v="1899-12-30T16:57:00"/>
    <x v="4"/>
    <x v="3"/>
    <x v="0"/>
    <x v="0"/>
    <x v="2"/>
    <x v="1"/>
    <x v="0"/>
    <s v="Account Updated"/>
    <n v="3.3"/>
    <n v="7.9"/>
    <s v="Yes"/>
    <n v="5"/>
    <s v="Positive"/>
    <s v="No"/>
    <n v="168.6"/>
    <s v="5"/>
    <x v="4"/>
    <s v="Excellent"/>
  </r>
  <r>
    <x v="3733"/>
    <d v="2025-05-20T00:00:00"/>
    <d v="1899-12-30T11:32:00"/>
    <x v="4"/>
    <x v="1"/>
    <x v="1"/>
    <x v="1"/>
    <x v="0"/>
    <x v="0"/>
    <x v="0"/>
    <s v="Resolved"/>
    <n v="3.4"/>
    <n v="8.5"/>
    <s v="Yes"/>
    <n v="2"/>
    <s v="Negative"/>
    <s v="No"/>
    <n v="149.72999999999999"/>
    <s v="5"/>
    <x v="6"/>
    <s v="Average"/>
  </r>
  <r>
    <x v="3734"/>
    <d v="2025-10-20T00:00:00"/>
    <d v="1899-12-30T13:06:00"/>
    <x v="18"/>
    <x v="0"/>
    <x v="2"/>
    <x v="0"/>
    <x v="0"/>
    <x v="1"/>
    <x v="0"/>
    <s v="Refund Processed"/>
    <n v="4"/>
    <n v="15.5"/>
    <s v="No"/>
    <n v="3"/>
    <s v="Neutral"/>
    <s v="No"/>
    <n v="120.2"/>
    <s v="5"/>
    <x v="10"/>
    <s v="Average"/>
  </r>
  <r>
    <x v="3735"/>
    <d v="2025-10-25T00:00:00"/>
    <d v="1899-12-30T13:27:00"/>
    <x v="2"/>
    <x v="1"/>
    <x v="2"/>
    <x v="1"/>
    <x v="0"/>
    <x v="5"/>
    <x v="0"/>
    <s v="Information Provided"/>
    <n v="3.9"/>
    <n v="9.8000000000000007"/>
    <s v="No"/>
    <n v="5"/>
    <s v="Positive"/>
    <s v="No"/>
    <n v="114.35"/>
    <s v="5"/>
    <x v="10"/>
    <s v="Excellent"/>
  </r>
  <r>
    <x v="3736"/>
    <d v="2025-04-11T00:00:00"/>
    <d v="1899-12-30T12:53:00"/>
    <x v="14"/>
    <x v="3"/>
    <x v="0"/>
    <x v="0"/>
    <x v="2"/>
    <x v="2"/>
    <x v="1"/>
    <s v="Escalated"/>
    <n v="1.3"/>
    <n v="12"/>
    <s v="No"/>
    <n v="4"/>
    <s v="Neutral"/>
    <s v="Yes"/>
    <n v="163.74"/>
    <s v="2"/>
    <x v="0"/>
    <s v="Excellent"/>
  </r>
  <r>
    <x v="3737"/>
    <d v="2025-10-31T00:00:00"/>
    <d v="1899-12-30T21:07:00"/>
    <x v="3"/>
    <x v="3"/>
    <x v="0"/>
    <x v="0"/>
    <x v="0"/>
    <x v="2"/>
    <x v="0"/>
    <s v="Resolved"/>
    <n v="3.2"/>
    <n v="8.3000000000000007"/>
    <s v="Yes"/>
    <n v="0"/>
    <s v="Neutral"/>
    <s v="Yes"/>
    <n v="49.64"/>
    <s v="5"/>
    <x v="10"/>
    <s v="Poor"/>
  </r>
  <r>
    <x v="3738"/>
    <d v="2025-12-25T00:00:00"/>
    <d v="1899-12-30T19:08:00"/>
    <x v="4"/>
    <x v="2"/>
    <x v="3"/>
    <x v="0"/>
    <x v="3"/>
    <x v="0"/>
    <x v="0"/>
    <s v="Resolved"/>
    <n v="2.8"/>
    <n v="7.1"/>
    <s v="Yes"/>
    <n v="5"/>
    <s v="Positive"/>
    <s v="No"/>
    <n v="358.31"/>
    <s v="5"/>
    <x v="1"/>
    <s v="Excellent"/>
  </r>
  <r>
    <x v="3739"/>
    <d v="2025-01-28T00:00:00"/>
    <d v="1899-12-30T15:17:00"/>
    <x v="16"/>
    <x v="0"/>
    <x v="0"/>
    <x v="0"/>
    <x v="1"/>
    <x v="4"/>
    <x v="1"/>
    <s v="Escalated"/>
    <n v="2.5"/>
    <n v="9.5"/>
    <s v="No"/>
    <n v="3"/>
    <s v="Negative"/>
    <s v="Yes"/>
    <n v="290.32"/>
    <s v="2"/>
    <x v="5"/>
    <s v="Average"/>
  </r>
  <r>
    <x v="3740"/>
    <d v="2025-02-10T00:00:00"/>
    <d v="1899-12-30T08:24:00"/>
    <x v="3"/>
    <x v="2"/>
    <x v="1"/>
    <x v="0"/>
    <x v="2"/>
    <x v="1"/>
    <x v="0"/>
    <s v="Information Provided"/>
    <n v="8.3000000000000007"/>
    <n v="14.8"/>
    <s v="Yes"/>
    <n v="3"/>
    <s v="Neutral"/>
    <s v="No"/>
    <n v="179.08"/>
    <s v="5"/>
    <x v="11"/>
    <s v="Average"/>
  </r>
  <r>
    <x v="3741"/>
    <d v="2025-12-21T00:00:00"/>
    <d v="1899-12-30T09:52:00"/>
    <x v="15"/>
    <x v="3"/>
    <x v="0"/>
    <x v="2"/>
    <x v="2"/>
    <x v="6"/>
    <x v="2"/>
    <s v="Follow-up Required"/>
    <n v="2.5"/>
    <n v="9.9"/>
    <s v="No"/>
    <n v="4"/>
    <s v="Neutral"/>
    <s v="No"/>
    <n v="319.75"/>
    <s v="3"/>
    <x v="1"/>
    <s v="Excellent"/>
  </r>
  <r>
    <x v="3742"/>
    <d v="2025-10-30T00:00:00"/>
    <d v="1899-12-30T16:49:00"/>
    <x v="10"/>
    <x v="1"/>
    <x v="3"/>
    <x v="2"/>
    <x v="2"/>
    <x v="8"/>
    <x v="2"/>
    <s v="Follow-up Required"/>
    <n v="0.6"/>
    <n v="13.8"/>
    <s v="No"/>
    <n v="3"/>
    <s v="Neutral"/>
    <s v="No"/>
    <n v="161.71"/>
    <s v="3"/>
    <x v="10"/>
    <s v="Average"/>
  </r>
  <r>
    <x v="3743"/>
    <d v="2025-05-26T00:00:00"/>
    <d v="1899-12-30T15:25:00"/>
    <x v="16"/>
    <x v="3"/>
    <x v="0"/>
    <x v="0"/>
    <x v="1"/>
    <x v="1"/>
    <x v="0"/>
    <s v="Resolved"/>
    <n v="1.5"/>
    <n v="12.1"/>
    <s v="Yes"/>
    <n v="5"/>
    <s v="Positive"/>
    <s v="No"/>
    <n v="87.52"/>
    <s v="5"/>
    <x v="6"/>
    <s v="Excellent"/>
  </r>
  <r>
    <x v="3744"/>
    <d v="2025-09-13T00:00:00"/>
    <d v="1899-12-30T15:32:00"/>
    <x v="3"/>
    <x v="0"/>
    <x v="0"/>
    <x v="3"/>
    <x v="3"/>
    <x v="1"/>
    <x v="0"/>
    <s v="Information Provided"/>
    <n v="2.5"/>
    <n v="9.1999999999999993"/>
    <s v="No"/>
    <n v="0"/>
    <s v="Positive"/>
    <s v="No"/>
    <n v="127.48"/>
    <s v="5"/>
    <x v="2"/>
    <s v="Poor"/>
  </r>
  <r>
    <x v="3745"/>
    <d v="2025-08-15T00:00:00"/>
    <d v="1899-12-30T15:02:00"/>
    <x v="8"/>
    <x v="0"/>
    <x v="3"/>
    <x v="0"/>
    <x v="0"/>
    <x v="6"/>
    <x v="0"/>
    <s v="Replacement Initiated"/>
    <n v="3.3"/>
    <n v="9.9"/>
    <s v="Yes"/>
    <n v="4"/>
    <s v="Neutral"/>
    <s v="No"/>
    <n v="145.30000000000001"/>
    <s v="5"/>
    <x v="7"/>
    <s v="Excellent"/>
  </r>
  <r>
    <x v="3746"/>
    <d v="2025-08-24T00:00:00"/>
    <d v="1899-12-30T21:26:00"/>
    <x v="14"/>
    <x v="1"/>
    <x v="3"/>
    <x v="2"/>
    <x v="0"/>
    <x v="1"/>
    <x v="0"/>
    <s v="Information Provided"/>
    <n v="3"/>
    <n v="13.3"/>
    <s v="Yes"/>
    <n v="3"/>
    <s v="Neutral"/>
    <s v="No"/>
    <n v="137.69"/>
    <s v="5"/>
    <x v="7"/>
    <s v="Average"/>
  </r>
  <r>
    <x v="3747"/>
    <d v="2025-12-27T00:00:00"/>
    <d v="1899-12-30T19:30:00"/>
    <x v="15"/>
    <x v="0"/>
    <x v="0"/>
    <x v="2"/>
    <x v="3"/>
    <x v="7"/>
    <x v="0"/>
    <s v="Resolved"/>
    <n v="1.4"/>
    <n v="8.4"/>
    <s v="Yes"/>
    <n v="4"/>
    <s v="Neutral"/>
    <s v="No"/>
    <n v="435.02"/>
    <s v="5"/>
    <x v="1"/>
    <s v="Excellent"/>
  </r>
  <r>
    <x v="3748"/>
    <d v="2025-01-13T00:00:00"/>
    <d v="1899-12-30T19:26:00"/>
    <x v="19"/>
    <x v="2"/>
    <x v="0"/>
    <x v="2"/>
    <x v="2"/>
    <x v="4"/>
    <x v="0"/>
    <s v="Account Updated"/>
    <n v="5.0999999999999996"/>
    <n v="5.5"/>
    <s v="Yes"/>
    <n v="0"/>
    <s v="Positive"/>
    <s v="No"/>
    <n v="57.83"/>
    <s v="5"/>
    <x v="5"/>
    <s v="Poor"/>
  </r>
  <r>
    <x v="3749"/>
    <d v="2025-07-29T00:00:00"/>
    <d v="1899-12-30T11:37:00"/>
    <x v="13"/>
    <x v="0"/>
    <x v="1"/>
    <x v="0"/>
    <x v="0"/>
    <x v="1"/>
    <x v="0"/>
    <s v="Resolved"/>
    <n v="4"/>
    <n v="11.1"/>
    <s v="Yes"/>
    <n v="0"/>
    <s v="Neutral"/>
    <s v="No"/>
    <n v="75.92"/>
    <s v="5"/>
    <x v="4"/>
    <s v="Poor"/>
  </r>
  <r>
    <x v="3750"/>
    <d v="2025-08-17T00:00:00"/>
    <d v="1899-12-30T17:22:00"/>
    <x v="3"/>
    <x v="2"/>
    <x v="1"/>
    <x v="0"/>
    <x v="2"/>
    <x v="1"/>
    <x v="0"/>
    <s v="Resolved"/>
    <n v="3.7"/>
    <n v="8.9"/>
    <s v="Yes"/>
    <n v="5"/>
    <s v="Positive"/>
    <s v="No"/>
    <n v="32.71"/>
    <s v="5"/>
    <x v="7"/>
    <s v="Excellent"/>
  </r>
  <r>
    <x v="3751"/>
    <d v="2025-04-10T00:00:00"/>
    <d v="1899-12-30T09:10:00"/>
    <x v="6"/>
    <x v="3"/>
    <x v="2"/>
    <x v="0"/>
    <x v="3"/>
    <x v="3"/>
    <x v="0"/>
    <s v="Resolved"/>
    <n v="4"/>
    <n v="9.1"/>
    <s v="Yes"/>
    <n v="5"/>
    <s v="Positive"/>
    <s v="No"/>
    <n v="291.31"/>
    <s v="5"/>
    <x v="0"/>
    <s v="Excellent"/>
  </r>
  <r>
    <x v="3752"/>
    <d v="2025-01-31T00:00:00"/>
    <d v="1899-12-30T10:07:00"/>
    <x v="13"/>
    <x v="3"/>
    <x v="1"/>
    <x v="2"/>
    <x v="2"/>
    <x v="2"/>
    <x v="0"/>
    <s v="Information Provided"/>
    <n v="0.2"/>
    <n v="11.1"/>
    <s v="Yes"/>
    <n v="3"/>
    <s v="Neutral"/>
    <s v="No"/>
    <n v="102.67"/>
    <s v="5"/>
    <x v="5"/>
    <s v="Average"/>
  </r>
  <r>
    <x v="3753"/>
    <d v="2025-01-16T00:00:00"/>
    <d v="1899-12-30T10:20:00"/>
    <x v="7"/>
    <x v="1"/>
    <x v="0"/>
    <x v="0"/>
    <x v="3"/>
    <x v="8"/>
    <x v="0"/>
    <s v="Resolved"/>
    <n v="0.6"/>
    <n v="12.7"/>
    <s v="Yes"/>
    <n v="4"/>
    <s v="Positive"/>
    <s v="No"/>
    <n v="0"/>
    <s v="5"/>
    <x v="5"/>
    <s v="Excellent"/>
  </r>
  <r>
    <x v="3754"/>
    <d v="2025-05-17T00:00:00"/>
    <d v="1899-12-30T12:18:00"/>
    <x v="12"/>
    <x v="3"/>
    <x v="3"/>
    <x v="2"/>
    <x v="0"/>
    <x v="1"/>
    <x v="0"/>
    <s v="Resolved"/>
    <n v="4.9000000000000004"/>
    <n v="7"/>
    <s v="Yes"/>
    <n v="1"/>
    <s v="Negative"/>
    <s v="No"/>
    <n v="136.21"/>
    <s v="5"/>
    <x v="6"/>
    <s v="Poor"/>
  </r>
  <r>
    <x v="3755"/>
    <d v="2025-11-25T00:00:00"/>
    <d v="1899-12-30T12:54:00"/>
    <x v="7"/>
    <x v="2"/>
    <x v="3"/>
    <x v="0"/>
    <x v="3"/>
    <x v="9"/>
    <x v="0"/>
    <s v="Refund Processed"/>
    <n v="3.4"/>
    <n v="9"/>
    <s v="Yes"/>
    <n v="1"/>
    <s v="Negative"/>
    <s v="No"/>
    <n v="165.62"/>
    <s v="5"/>
    <x v="8"/>
    <s v="Poor"/>
  </r>
  <r>
    <x v="3756"/>
    <d v="2025-06-15T00:00:00"/>
    <d v="1899-12-30T21:42:00"/>
    <x v="9"/>
    <x v="1"/>
    <x v="2"/>
    <x v="2"/>
    <x v="2"/>
    <x v="0"/>
    <x v="2"/>
    <s v="Follow-up Required"/>
    <n v="2.2000000000000002"/>
    <n v="5.0999999999999996"/>
    <s v="No"/>
    <n v="4"/>
    <s v="Neutral"/>
    <s v="No"/>
    <n v="77.03"/>
    <s v="3"/>
    <x v="9"/>
    <s v="Excellent"/>
  </r>
  <r>
    <x v="3757"/>
    <d v="2025-11-06T00:00:00"/>
    <d v="1899-12-30T20:16:00"/>
    <x v="13"/>
    <x v="0"/>
    <x v="2"/>
    <x v="0"/>
    <x v="2"/>
    <x v="7"/>
    <x v="0"/>
    <s v="Replacement Initiated"/>
    <n v="3.6"/>
    <n v="3.1"/>
    <s v="Yes"/>
    <n v="5"/>
    <s v="Positive"/>
    <s v="No"/>
    <n v="117.63"/>
    <s v="5"/>
    <x v="8"/>
    <s v="Excellent"/>
  </r>
  <r>
    <x v="3758"/>
    <d v="2025-04-10T00:00:00"/>
    <d v="1899-12-30T09:25:00"/>
    <x v="18"/>
    <x v="2"/>
    <x v="0"/>
    <x v="0"/>
    <x v="2"/>
    <x v="6"/>
    <x v="1"/>
    <s v="Escalated"/>
    <n v="1.3"/>
    <n v="17.2"/>
    <s v="No"/>
    <n v="2"/>
    <s v="Negative"/>
    <s v="Yes"/>
    <n v="215.28"/>
    <s v="2"/>
    <x v="0"/>
    <s v="Average"/>
  </r>
  <r>
    <x v="3759"/>
    <d v="2025-04-19T00:00:00"/>
    <d v="1899-12-30T08:30:00"/>
    <x v="2"/>
    <x v="0"/>
    <x v="1"/>
    <x v="0"/>
    <x v="3"/>
    <x v="8"/>
    <x v="0"/>
    <s v="Resolved"/>
    <n v="3.9"/>
    <n v="13.2"/>
    <s v="Yes"/>
    <n v="4"/>
    <s v="Neutral"/>
    <s v="No"/>
    <n v="136.19999999999999"/>
    <s v="5"/>
    <x v="0"/>
    <s v="Excellent"/>
  </r>
  <r>
    <x v="3760"/>
    <d v="2025-12-09T00:00:00"/>
    <d v="1899-12-30T13:27:00"/>
    <x v="8"/>
    <x v="1"/>
    <x v="1"/>
    <x v="0"/>
    <x v="1"/>
    <x v="1"/>
    <x v="0"/>
    <s v="Refund Processed"/>
    <n v="7.2"/>
    <n v="8.8000000000000007"/>
    <s v="No"/>
    <n v="3"/>
    <s v="Neutral"/>
    <s v="No"/>
    <n v="91.26"/>
    <s v="5"/>
    <x v="1"/>
    <s v="Average"/>
  </r>
  <r>
    <x v="3761"/>
    <d v="2025-06-22T00:00:00"/>
    <d v="1899-12-30T21:25:00"/>
    <x v="14"/>
    <x v="1"/>
    <x v="2"/>
    <x v="0"/>
    <x v="2"/>
    <x v="6"/>
    <x v="2"/>
    <s v="Follow-up Required"/>
    <n v="8.3000000000000007"/>
    <n v="11"/>
    <s v="No"/>
    <n v="3"/>
    <s v="Neutral"/>
    <s v="No"/>
    <n v="164.4"/>
    <s v="3"/>
    <x v="9"/>
    <s v="Average"/>
  </r>
  <r>
    <x v="3762"/>
    <d v="2025-08-25T00:00:00"/>
    <d v="1899-12-30T16:59:00"/>
    <x v="7"/>
    <x v="0"/>
    <x v="3"/>
    <x v="2"/>
    <x v="2"/>
    <x v="0"/>
    <x v="0"/>
    <s v="Resolved"/>
    <n v="1.7"/>
    <n v="9.5"/>
    <s v="Yes"/>
    <n v="1"/>
    <s v="Negative"/>
    <s v="No"/>
    <n v="270.37"/>
    <s v="5"/>
    <x v="7"/>
    <s v="Poor"/>
  </r>
  <r>
    <x v="3763"/>
    <d v="2025-06-11T00:00:00"/>
    <d v="1899-12-30T11:20:00"/>
    <x v="4"/>
    <x v="0"/>
    <x v="2"/>
    <x v="0"/>
    <x v="2"/>
    <x v="6"/>
    <x v="0"/>
    <s v="Resolved"/>
    <n v="2.2000000000000002"/>
    <n v="8.9"/>
    <s v="Yes"/>
    <n v="4"/>
    <s v="Neutral"/>
    <s v="No"/>
    <n v="35.909999999999997"/>
    <s v="5"/>
    <x v="9"/>
    <s v="Excellent"/>
  </r>
  <r>
    <x v="3764"/>
    <d v="2025-08-04T00:00:00"/>
    <d v="1899-12-30T10:22:00"/>
    <x v="19"/>
    <x v="0"/>
    <x v="1"/>
    <x v="0"/>
    <x v="2"/>
    <x v="6"/>
    <x v="0"/>
    <s v="Refund Processed"/>
    <n v="2.8"/>
    <n v="11.7"/>
    <s v="Yes"/>
    <n v="0"/>
    <s v="Positive"/>
    <s v="No"/>
    <n v="316.8"/>
    <s v="5"/>
    <x v="7"/>
    <s v="Poor"/>
  </r>
  <r>
    <x v="3765"/>
    <d v="2025-09-21T00:00:00"/>
    <d v="1899-12-30T12:09:00"/>
    <x v="1"/>
    <x v="0"/>
    <x v="3"/>
    <x v="2"/>
    <x v="3"/>
    <x v="7"/>
    <x v="0"/>
    <s v="Replacement Initiated"/>
    <n v="0.4"/>
    <n v="9.8000000000000007"/>
    <s v="Yes"/>
    <n v="0"/>
    <s v="Neutral"/>
    <s v="No"/>
    <n v="222.87"/>
    <s v="5"/>
    <x v="2"/>
    <s v="Poor"/>
  </r>
  <r>
    <x v="3766"/>
    <d v="2025-09-20T00:00:00"/>
    <d v="1899-12-30T13:53:00"/>
    <x v="15"/>
    <x v="0"/>
    <x v="0"/>
    <x v="0"/>
    <x v="0"/>
    <x v="1"/>
    <x v="0"/>
    <s v="Resolved"/>
    <n v="1.2"/>
    <n v="7.2"/>
    <s v="Yes"/>
    <n v="3"/>
    <s v="Neutral"/>
    <s v="No"/>
    <n v="0"/>
    <s v="5"/>
    <x v="2"/>
    <s v="Average"/>
  </r>
  <r>
    <x v="3767"/>
    <d v="2025-10-19T00:00:00"/>
    <d v="1899-12-30T08:51:00"/>
    <x v="9"/>
    <x v="1"/>
    <x v="1"/>
    <x v="2"/>
    <x v="2"/>
    <x v="0"/>
    <x v="0"/>
    <s v="Resolved"/>
    <n v="1.6"/>
    <n v="1"/>
    <s v="Yes"/>
    <n v="5"/>
    <s v="Positive"/>
    <s v="No"/>
    <n v="201.58"/>
    <s v="5"/>
    <x v="10"/>
    <s v="Excellent"/>
  </r>
  <r>
    <x v="3768"/>
    <d v="2025-10-01T00:00:00"/>
    <d v="1899-12-30T11:11:00"/>
    <x v="6"/>
    <x v="1"/>
    <x v="2"/>
    <x v="3"/>
    <x v="2"/>
    <x v="8"/>
    <x v="0"/>
    <s v="Resolved"/>
    <n v="4.5999999999999996"/>
    <n v="7.9"/>
    <s v="No"/>
    <n v="4"/>
    <s v="Positive"/>
    <s v="No"/>
    <n v="101.41"/>
    <s v="5"/>
    <x v="10"/>
    <s v="Excellent"/>
  </r>
  <r>
    <x v="3769"/>
    <d v="2025-01-03T00:00:00"/>
    <d v="1899-12-30T16:46:00"/>
    <x v="16"/>
    <x v="0"/>
    <x v="1"/>
    <x v="0"/>
    <x v="0"/>
    <x v="2"/>
    <x v="1"/>
    <s v="Escalated"/>
    <n v="2.8"/>
    <n v="6.1"/>
    <s v="No"/>
    <n v="2"/>
    <s v="Negative"/>
    <s v="Yes"/>
    <n v="0"/>
    <s v="2"/>
    <x v="5"/>
    <s v="Average"/>
  </r>
  <r>
    <x v="3770"/>
    <d v="2025-01-28T00:00:00"/>
    <d v="1899-12-30T11:23:00"/>
    <x v="10"/>
    <x v="0"/>
    <x v="2"/>
    <x v="0"/>
    <x v="1"/>
    <x v="5"/>
    <x v="2"/>
    <s v="Follow-up Required"/>
    <n v="3.5"/>
    <n v="10.5"/>
    <s v="No"/>
    <n v="3"/>
    <s v="Neutral"/>
    <s v="No"/>
    <n v="234.03"/>
    <s v="3"/>
    <x v="5"/>
    <s v="Average"/>
  </r>
  <r>
    <x v="3771"/>
    <d v="2025-11-22T00:00:00"/>
    <d v="1899-12-30T13:57:00"/>
    <x v="13"/>
    <x v="0"/>
    <x v="2"/>
    <x v="0"/>
    <x v="2"/>
    <x v="7"/>
    <x v="0"/>
    <s v="Refund Processed"/>
    <n v="1.8"/>
    <n v="12.7"/>
    <s v="Yes"/>
    <n v="3"/>
    <s v="Negative"/>
    <s v="No"/>
    <n v="106.5"/>
    <s v="5"/>
    <x v="8"/>
    <s v="Average"/>
  </r>
  <r>
    <x v="3772"/>
    <d v="2025-05-29T00:00:00"/>
    <d v="1899-12-30T12:17:00"/>
    <x v="13"/>
    <x v="0"/>
    <x v="3"/>
    <x v="2"/>
    <x v="2"/>
    <x v="6"/>
    <x v="1"/>
    <s v="Escalated"/>
    <n v="0.5"/>
    <n v="12"/>
    <s v="No"/>
    <n v="1"/>
    <s v="Negative"/>
    <s v="Yes"/>
    <n v="317.27"/>
    <s v="2"/>
    <x v="6"/>
    <s v="Poor"/>
  </r>
  <r>
    <x v="3773"/>
    <d v="2025-01-28T00:00:00"/>
    <d v="1899-12-30T19:08:00"/>
    <x v="16"/>
    <x v="0"/>
    <x v="1"/>
    <x v="1"/>
    <x v="3"/>
    <x v="4"/>
    <x v="0"/>
    <s v="Replacement Initiated"/>
    <n v="3.4"/>
    <n v="5.8"/>
    <s v="Yes"/>
    <n v="5"/>
    <s v="Positive"/>
    <s v="No"/>
    <n v="299.54000000000002"/>
    <s v="5"/>
    <x v="5"/>
    <s v="Excellent"/>
  </r>
  <r>
    <x v="3774"/>
    <d v="2025-11-06T00:00:00"/>
    <d v="1899-12-30T15:10:00"/>
    <x v="4"/>
    <x v="3"/>
    <x v="3"/>
    <x v="1"/>
    <x v="2"/>
    <x v="6"/>
    <x v="0"/>
    <s v="Resolved"/>
    <n v="6.7"/>
    <n v="9.1999999999999993"/>
    <s v="Yes"/>
    <n v="5"/>
    <s v="Positive"/>
    <s v="No"/>
    <n v="87.32"/>
    <s v="5"/>
    <x v="8"/>
    <s v="Excellent"/>
  </r>
  <r>
    <x v="3775"/>
    <d v="2025-03-06T00:00:00"/>
    <d v="1899-12-30T20:01:00"/>
    <x v="14"/>
    <x v="1"/>
    <x v="0"/>
    <x v="2"/>
    <x v="2"/>
    <x v="8"/>
    <x v="2"/>
    <s v="Follow-up Required"/>
    <n v="1.7"/>
    <n v="7"/>
    <s v="No"/>
    <n v="0"/>
    <s v="Negative"/>
    <s v="No"/>
    <n v="37.1"/>
    <s v="3"/>
    <x v="3"/>
    <s v="Poor"/>
  </r>
  <r>
    <x v="3776"/>
    <d v="2025-12-22T00:00:00"/>
    <d v="1899-12-30T21:18:00"/>
    <x v="7"/>
    <x v="3"/>
    <x v="3"/>
    <x v="0"/>
    <x v="0"/>
    <x v="1"/>
    <x v="0"/>
    <s v="Resolved"/>
    <n v="6.6"/>
    <n v="11.7"/>
    <s v="Yes"/>
    <n v="5"/>
    <s v="Positive"/>
    <s v="No"/>
    <n v="129.88"/>
    <s v="5"/>
    <x v="1"/>
    <s v="Excellent"/>
  </r>
  <r>
    <x v="3777"/>
    <d v="2025-01-21T00:00:00"/>
    <d v="1899-12-30T08:48:00"/>
    <x v="14"/>
    <x v="3"/>
    <x v="2"/>
    <x v="2"/>
    <x v="2"/>
    <x v="1"/>
    <x v="0"/>
    <s v="Refund Processed"/>
    <n v="0.7"/>
    <n v="12.3"/>
    <s v="Yes"/>
    <n v="4"/>
    <s v="Neutral"/>
    <s v="No"/>
    <n v="187.64"/>
    <s v="5"/>
    <x v="5"/>
    <s v="Excellent"/>
  </r>
  <r>
    <x v="3778"/>
    <d v="2025-09-09T00:00:00"/>
    <d v="1899-12-30T12:46:00"/>
    <x v="7"/>
    <x v="2"/>
    <x v="3"/>
    <x v="2"/>
    <x v="0"/>
    <x v="3"/>
    <x v="0"/>
    <s v="Information Provided"/>
    <n v="0.8"/>
    <n v="15.2"/>
    <s v="Yes"/>
    <n v="2"/>
    <s v="Neutral"/>
    <s v="No"/>
    <n v="43.52"/>
    <s v="5"/>
    <x v="2"/>
    <s v="Average"/>
  </r>
  <r>
    <x v="3779"/>
    <d v="2025-08-23T00:00:00"/>
    <d v="1899-12-30T15:03:00"/>
    <x v="8"/>
    <x v="1"/>
    <x v="3"/>
    <x v="1"/>
    <x v="2"/>
    <x v="1"/>
    <x v="0"/>
    <s v="Resolved"/>
    <n v="2.2000000000000002"/>
    <n v="10.5"/>
    <s v="Yes"/>
    <n v="2"/>
    <s v="Neutral"/>
    <s v="No"/>
    <n v="238.41"/>
    <s v="5"/>
    <x v="7"/>
    <s v="Average"/>
  </r>
  <r>
    <x v="3780"/>
    <d v="2025-08-15T00:00:00"/>
    <d v="1899-12-30T20:50:00"/>
    <x v="16"/>
    <x v="0"/>
    <x v="0"/>
    <x v="2"/>
    <x v="2"/>
    <x v="6"/>
    <x v="0"/>
    <s v="Refund Processed"/>
    <n v="3.5"/>
    <n v="13"/>
    <s v="No"/>
    <n v="4"/>
    <s v="Positive"/>
    <s v="Yes"/>
    <n v="203.82"/>
    <s v="5"/>
    <x v="7"/>
    <s v="Excellent"/>
  </r>
  <r>
    <x v="3781"/>
    <d v="2025-01-13T00:00:00"/>
    <d v="1899-12-30T14:46:00"/>
    <x v="9"/>
    <x v="0"/>
    <x v="2"/>
    <x v="2"/>
    <x v="2"/>
    <x v="6"/>
    <x v="2"/>
    <s v="Follow-up Required"/>
    <n v="5.2"/>
    <n v="11.4"/>
    <s v="No"/>
    <n v="1"/>
    <s v="Negative"/>
    <s v="No"/>
    <n v="0"/>
    <s v="3"/>
    <x v="5"/>
    <s v="Poor"/>
  </r>
  <r>
    <x v="3782"/>
    <d v="2025-11-09T00:00:00"/>
    <d v="1899-12-30T16:43:00"/>
    <x v="6"/>
    <x v="1"/>
    <x v="2"/>
    <x v="0"/>
    <x v="2"/>
    <x v="5"/>
    <x v="0"/>
    <s v="Replacement Initiated"/>
    <n v="1.3"/>
    <n v="4.3"/>
    <s v="Yes"/>
    <n v="3"/>
    <s v="Neutral"/>
    <s v="No"/>
    <n v="11.64"/>
    <s v="5"/>
    <x v="8"/>
    <s v="Average"/>
  </r>
  <r>
    <x v="3783"/>
    <d v="2025-02-18T00:00:00"/>
    <d v="1899-12-30T16:13:00"/>
    <x v="8"/>
    <x v="1"/>
    <x v="2"/>
    <x v="0"/>
    <x v="2"/>
    <x v="1"/>
    <x v="0"/>
    <s v="Information Provided"/>
    <n v="2.1"/>
    <n v="11.8"/>
    <s v="Yes"/>
    <n v="5"/>
    <s v="Positive"/>
    <s v="No"/>
    <n v="247.73"/>
    <s v="5"/>
    <x v="11"/>
    <s v="Excellent"/>
  </r>
  <r>
    <x v="3784"/>
    <d v="2025-04-28T00:00:00"/>
    <d v="1899-12-30T21:29:00"/>
    <x v="2"/>
    <x v="2"/>
    <x v="3"/>
    <x v="0"/>
    <x v="1"/>
    <x v="1"/>
    <x v="0"/>
    <s v="Replacement Initiated"/>
    <n v="2.4"/>
    <n v="9.1"/>
    <s v="Yes"/>
    <n v="4"/>
    <s v="Positive"/>
    <s v="No"/>
    <n v="238.79"/>
    <s v="5"/>
    <x v="0"/>
    <s v="Excellent"/>
  </r>
  <r>
    <x v="3785"/>
    <d v="2025-02-23T00:00:00"/>
    <d v="1899-12-30T12:45:00"/>
    <x v="18"/>
    <x v="1"/>
    <x v="0"/>
    <x v="0"/>
    <x v="0"/>
    <x v="5"/>
    <x v="2"/>
    <s v="Follow-up Required"/>
    <n v="5.7"/>
    <n v="13.9"/>
    <s v="No"/>
    <n v="3"/>
    <s v="Neutral"/>
    <s v="No"/>
    <n v="204.57"/>
    <s v="3"/>
    <x v="11"/>
    <s v="Average"/>
  </r>
  <r>
    <x v="3786"/>
    <d v="2025-05-18T00:00:00"/>
    <d v="1899-12-30T19:44:00"/>
    <x v="10"/>
    <x v="2"/>
    <x v="1"/>
    <x v="3"/>
    <x v="3"/>
    <x v="1"/>
    <x v="0"/>
    <s v="Refund Processed"/>
    <n v="2.4"/>
    <n v="14"/>
    <s v="Yes"/>
    <n v="5"/>
    <s v="Positive"/>
    <s v="No"/>
    <n v="526.92999999999995"/>
    <s v="5"/>
    <x v="6"/>
    <s v="Excellent"/>
  </r>
  <r>
    <x v="3787"/>
    <d v="2025-02-22T00:00:00"/>
    <d v="1899-12-30T19:56:00"/>
    <x v="2"/>
    <x v="2"/>
    <x v="3"/>
    <x v="0"/>
    <x v="2"/>
    <x v="5"/>
    <x v="0"/>
    <s v="Resolved"/>
    <n v="5.9"/>
    <n v="4.5999999999999996"/>
    <s v="Yes"/>
    <n v="5"/>
    <s v="Positive"/>
    <s v="No"/>
    <n v="37.67"/>
    <s v="5"/>
    <x v="11"/>
    <s v="Excellent"/>
  </r>
  <r>
    <x v="3788"/>
    <d v="2025-02-13T00:00:00"/>
    <d v="1899-12-30T11:28:00"/>
    <x v="16"/>
    <x v="2"/>
    <x v="3"/>
    <x v="1"/>
    <x v="2"/>
    <x v="0"/>
    <x v="2"/>
    <s v="Follow-up Required"/>
    <n v="1.7"/>
    <n v="11.6"/>
    <s v="No"/>
    <n v="3"/>
    <s v="Neutral"/>
    <s v="No"/>
    <n v="110.31"/>
    <s v="3"/>
    <x v="11"/>
    <s v="Average"/>
  </r>
  <r>
    <x v="3789"/>
    <d v="2025-10-30T00:00:00"/>
    <d v="1899-12-30T20:11:00"/>
    <x v="2"/>
    <x v="1"/>
    <x v="0"/>
    <x v="0"/>
    <x v="2"/>
    <x v="2"/>
    <x v="0"/>
    <s v="Resolved"/>
    <n v="1.8"/>
    <n v="12.4"/>
    <s v="Yes"/>
    <n v="0"/>
    <s v="Positive"/>
    <s v="No"/>
    <n v="127.8"/>
    <s v="5"/>
    <x v="10"/>
    <s v="Poor"/>
  </r>
  <r>
    <x v="3790"/>
    <d v="2025-02-22T00:00:00"/>
    <d v="1899-12-30T09:37:00"/>
    <x v="4"/>
    <x v="1"/>
    <x v="3"/>
    <x v="0"/>
    <x v="1"/>
    <x v="2"/>
    <x v="0"/>
    <s v="Resolved"/>
    <n v="0.4"/>
    <n v="13.2"/>
    <s v="Yes"/>
    <n v="0"/>
    <s v="Positive"/>
    <s v="No"/>
    <n v="578.78"/>
    <s v="5"/>
    <x v="11"/>
    <s v="Poor"/>
  </r>
  <r>
    <x v="3791"/>
    <d v="2025-03-15T00:00:00"/>
    <d v="1899-12-30T17:45:00"/>
    <x v="4"/>
    <x v="1"/>
    <x v="0"/>
    <x v="2"/>
    <x v="2"/>
    <x v="8"/>
    <x v="0"/>
    <s v="Information Provided"/>
    <n v="5.3"/>
    <n v="13.1"/>
    <s v="Yes"/>
    <n v="5"/>
    <s v="Positive"/>
    <s v="No"/>
    <n v="91.55"/>
    <s v="5"/>
    <x v="3"/>
    <s v="Excellent"/>
  </r>
  <r>
    <x v="3792"/>
    <d v="2025-02-15T00:00:00"/>
    <d v="1899-12-30T08:46:00"/>
    <x v="7"/>
    <x v="3"/>
    <x v="1"/>
    <x v="2"/>
    <x v="2"/>
    <x v="0"/>
    <x v="0"/>
    <s v="Resolved"/>
    <n v="1.1000000000000001"/>
    <n v="8.5"/>
    <s v="Yes"/>
    <n v="3"/>
    <s v="Neutral"/>
    <s v="No"/>
    <n v="228.02"/>
    <s v="5"/>
    <x v="11"/>
    <s v="Average"/>
  </r>
  <r>
    <x v="3793"/>
    <d v="2025-01-13T00:00:00"/>
    <d v="1899-12-30T21:16:00"/>
    <x v="2"/>
    <x v="1"/>
    <x v="1"/>
    <x v="0"/>
    <x v="1"/>
    <x v="4"/>
    <x v="0"/>
    <s v="Resolved"/>
    <n v="4.9000000000000004"/>
    <n v="9.4"/>
    <s v="Yes"/>
    <n v="3"/>
    <s v="Negative"/>
    <s v="Yes"/>
    <n v="75.36"/>
    <s v="5"/>
    <x v="5"/>
    <s v="Average"/>
  </r>
  <r>
    <x v="3794"/>
    <d v="2025-06-14T00:00:00"/>
    <d v="1899-12-30T20:28:00"/>
    <x v="8"/>
    <x v="2"/>
    <x v="2"/>
    <x v="0"/>
    <x v="3"/>
    <x v="8"/>
    <x v="0"/>
    <s v="Information Provided"/>
    <n v="0.5"/>
    <n v="11.8"/>
    <s v="No"/>
    <n v="3"/>
    <s v="Neutral"/>
    <s v="No"/>
    <n v="78.19"/>
    <s v="5"/>
    <x v="9"/>
    <s v="Average"/>
  </r>
  <r>
    <x v="3795"/>
    <d v="2025-04-12T00:00:00"/>
    <d v="1899-12-30T10:07:00"/>
    <x v="18"/>
    <x v="3"/>
    <x v="2"/>
    <x v="0"/>
    <x v="2"/>
    <x v="5"/>
    <x v="0"/>
    <s v="Information Provided"/>
    <n v="6.9"/>
    <n v="9.9"/>
    <s v="No"/>
    <n v="3"/>
    <s v="Neutral"/>
    <s v="No"/>
    <n v="211.47"/>
    <s v="5"/>
    <x v="0"/>
    <s v="Average"/>
  </r>
  <r>
    <x v="3796"/>
    <d v="2025-10-07T00:00:00"/>
    <d v="1899-12-30T14:13:00"/>
    <x v="17"/>
    <x v="2"/>
    <x v="0"/>
    <x v="0"/>
    <x v="1"/>
    <x v="3"/>
    <x v="3"/>
    <s v="No Resolution"/>
    <n v="4.5"/>
    <n v="4.9000000000000004"/>
    <s v="No"/>
    <n v="4"/>
    <s v="Neutral"/>
    <s v="No"/>
    <n v="188.58"/>
    <s v="0"/>
    <x v="10"/>
    <s v="Excellent"/>
  </r>
  <r>
    <x v="3797"/>
    <d v="2025-09-15T00:00:00"/>
    <d v="1899-12-30T19:15:00"/>
    <x v="15"/>
    <x v="2"/>
    <x v="3"/>
    <x v="0"/>
    <x v="2"/>
    <x v="7"/>
    <x v="0"/>
    <s v="Resolved"/>
    <n v="5.8"/>
    <n v="12.2"/>
    <s v="Yes"/>
    <n v="2"/>
    <s v="Negative"/>
    <s v="No"/>
    <n v="50.92"/>
    <s v="5"/>
    <x v="2"/>
    <s v="Average"/>
  </r>
  <r>
    <x v="3798"/>
    <d v="2025-12-03T00:00:00"/>
    <d v="1899-12-30T20:15:00"/>
    <x v="17"/>
    <x v="0"/>
    <x v="3"/>
    <x v="0"/>
    <x v="2"/>
    <x v="9"/>
    <x v="0"/>
    <s v="Refund Processed"/>
    <n v="10.199999999999999"/>
    <n v="7.4"/>
    <s v="Yes"/>
    <n v="5"/>
    <s v="Positive"/>
    <s v="No"/>
    <n v="112.74"/>
    <s v="5"/>
    <x v="1"/>
    <s v="Excellent"/>
  </r>
  <r>
    <x v="3799"/>
    <d v="2025-12-22T00:00:00"/>
    <d v="1899-12-30T15:35:00"/>
    <x v="6"/>
    <x v="1"/>
    <x v="2"/>
    <x v="3"/>
    <x v="2"/>
    <x v="2"/>
    <x v="2"/>
    <s v="Follow-up Required"/>
    <n v="0.6"/>
    <n v="11.9"/>
    <s v="No"/>
    <n v="1"/>
    <s v="Negative"/>
    <s v="No"/>
    <n v="233.27"/>
    <s v="3"/>
    <x v="1"/>
    <s v="Poor"/>
  </r>
  <r>
    <x v="3800"/>
    <d v="2025-05-18T00:00:00"/>
    <d v="1899-12-30T16:43:00"/>
    <x v="4"/>
    <x v="3"/>
    <x v="1"/>
    <x v="1"/>
    <x v="2"/>
    <x v="9"/>
    <x v="0"/>
    <s v="Resolved"/>
    <n v="5.3"/>
    <n v="7.2"/>
    <s v="Yes"/>
    <n v="3"/>
    <s v="Neutral"/>
    <s v="No"/>
    <n v="171.69"/>
    <s v="5"/>
    <x v="6"/>
    <s v="Average"/>
  </r>
  <r>
    <x v="3801"/>
    <d v="2025-06-12T00:00:00"/>
    <d v="1899-12-30T11:43:00"/>
    <x v="5"/>
    <x v="0"/>
    <x v="3"/>
    <x v="2"/>
    <x v="2"/>
    <x v="9"/>
    <x v="0"/>
    <s v="Refund Processed"/>
    <n v="1.3"/>
    <n v="10.8"/>
    <s v="No"/>
    <n v="4"/>
    <s v="Positive"/>
    <s v="No"/>
    <n v="78.95"/>
    <s v="5"/>
    <x v="9"/>
    <s v="Excellent"/>
  </r>
  <r>
    <x v="3802"/>
    <d v="2025-04-21T00:00:00"/>
    <d v="1899-12-30T11:25:00"/>
    <x v="11"/>
    <x v="1"/>
    <x v="2"/>
    <x v="1"/>
    <x v="3"/>
    <x v="1"/>
    <x v="0"/>
    <s v="Resolved"/>
    <n v="1.5"/>
    <n v="17.3"/>
    <s v="Yes"/>
    <n v="1"/>
    <s v="Negative"/>
    <s v="No"/>
    <n v="141.85"/>
    <s v="5"/>
    <x v="0"/>
    <s v="Poor"/>
  </r>
  <r>
    <x v="3803"/>
    <d v="2025-04-12T00:00:00"/>
    <d v="1899-12-30T19:57:00"/>
    <x v="4"/>
    <x v="2"/>
    <x v="3"/>
    <x v="0"/>
    <x v="2"/>
    <x v="0"/>
    <x v="0"/>
    <s v="Information Provided"/>
    <n v="1"/>
    <n v="10.1"/>
    <s v="Yes"/>
    <n v="4"/>
    <s v="Positive"/>
    <s v="No"/>
    <n v="334.73"/>
    <s v="5"/>
    <x v="0"/>
    <s v="Excellent"/>
  </r>
  <r>
    <x v="3804"/>
    <d v="2025-01-17T00:00:00"/>
    <d v="1899-12-30T21:16:00"/>
    <x v="11"/>
    <x v="2"/>
    <x v="1"/>
    <x v="2"/>
    <x v="0"/>
    <x v="6"/>
    <x v="0"/>
    <s v="Refund Processed"/>
    <n v="2.6"/>
    <n v="12.8"/>
    <s v="No"/>
    <n v="5"/>
    <s v="Positive"/>
    <s v="No"/>
    <n v="104.78"/>
    <s v="5"/>
    <x v="5"/>
    <s v="Excellent"/>
  </r>
  <r>
    <x v="3805"/>
    <d v="2025-09-25T00:00:00"/>
    <d v="1899-12-30T08:35:00"/>
    <x v="18"/>
    <x v="1"/>
    <x v="2"/>
    <x v="0"/>
    <x v="3"/>
    <x v="7"/>
    <x v="0"/>
    <s v="Resolved"/>
    <n v="8.3000000000000007"/>
    <n v="10.7"/>
    <s v="No"/>
    <n v="3"/>
    <s v="Neutral"/>
    <s v="No"/>
    <n v="67.260000000000005"/>
    <s v="5"/>
    <x v="2"/>
    <s v="Average"/>
  </r>
  <r>
    <x v="3806"/>
    <d v="2025-07-01T00:00:00"/>
    <d v="1899-12-30T17:02:00"/>
    <x v="8"/>
    <x v="0"/>
    <x v="2"/>
    <x v="2"/>
    <x v="2"/>
    <x v="6"/>
    <x v="2"/>
    <s v="Follow-up Required"/>
    <n v="3.5"/>
    <n v="8.6999999999999993"/>
    <s v="No"/>
    <n v="1"/>
    <s v="Negative"/>
    <s v="No"/>
    <n v="79.69"/>
    <s v="3"/>
    <x v="4"/>
    <s v="Poor"/>
  </r>
  <r>
    <x v="3807"/>
    <d v="2025-01-24T00:00:00"/>
    <d v="1899-12-30T14:29:00"/>
    <x v="15"/>
    <x v="2"/>
    <x v="2"/>
    <x v="0"/>
    <x v="1"/>
    <x v="7"/>
    <x v="0"/>
    <s v="Information Provided"/>
    <n v="1"/>
    <n v="4.3"/>
    <s v="Yes"/>
    <n v="2"/>
    <s v="Negative"/>
    <s v="No"/>
    <n v="311.98"/>
    <s v="5"/>
    <x v="5"/>
    <s v="Average"/>
  </r>
  <r>
    <x v="3808"/>
    <d v="2025-01-29T00:00:00"/>
    <d v="1899-12-30T16:05:00"/>
    <x v="19"/>
    <x v="3"/>
    <x v="3"/>
    <x v="0"/>
    <x v="1"/>
    <x v="8"/>
    <x v="0"/>
    <s v="Resolved"/>
    <n v="3.9"/>
    <n v="17.7"/>
    <s v="Yes"/>
    <n v="0"/>
    <s v="Positive"/>
    <s v="No"/>
    <n v="461.71"/>
    <s v="5"/>
    <x v="5"/>
    <s v="Poor"/>
  </r>
  <r>
    <x v="3809"/>
    <d v="2025-06-20T00:00:00"/>
    <d v="1899-12-30T11:47:00"/>
    <x v="2"/>
    <x v="0"/>
    <x v="1"/>
    <x v="2"/>
    <x v="1"/>
    <x v="1"/>
    <x v="0"/>
    <s v="Account Updated"/>
    <n v="5.0999999999999996"/>
    <n v="12.9"/>
    <s v="Yes"/>
    <n v="5"/>
    <s v="Positive"/>
    <s v="No"/>
    <n v="206.44"/>
    <s v="5"/>
    <x v="9"/>
    <s v="Excellent"/>
  </r>
  <r>
    <x v="3810"/>
    <d v="2025-08-16T00:00:00"/>
    <d v="1899-12-30T13:44:00"/>
    <x v="3"/>
    <x v="1"/>
    <x v="0"/>
    <x v="1"/>
    <x v="3"/>
    <x v="4"/>
    <x v="2"/>
    <s v="Follow-up Required"/>
    <n v="1.7"/>
    <n v="12.6"/>
    <s v="No"/>
    <n v="0"/>
    <s v="Neutral"/>
    <s v="No"/>
    <n v="225.37"/>
    <s v="3"/>
    <x v="7"/>
    <s v="Poor"/>
  </r>
  <r>
    <x v="3811"/>
    <d v="2025-07-07T00:00:00"/>
    <d v="1899-12-30T08:04:00"/>
    <x v="6"/>
    <x v="3"/>
    <x v="3"/>
    <x v="2"/>
    <x v="2"/>
    <x v="7"/>
    <x v="0"/>
    <s v="Account Updated"/>
    <n v="3"/>
    <n v="12.7"/>
    <s v="No"/>
    <n v="5"/>
    <s v="Positive"/>
    <s v="No"/>
    <n v="106.28"/>
    <s v="5"/>
    <x v="4"/>
    <s v="Excellent"/>
  </r>
  <r>
    <x v="3812"/>
    <d v="2025-12-12T00:00:00"/>
    <d v="1899-12-30T15:25:00"/>
    <x v="9"/>
    <x v="0"/>
    <x v="1"/>
    <x v="2"/>
    <x v="2"/>
    <x v="1"/>
    <x v="2"/>
    <s v="Follow-up Required"/>
    <n v="5.0999999999999996"/>
    <n v="9.1999999999999993"/>
    <s v="No"/>
    <n v="0"/>
    <s v="Neutral"/>
    <s v="No"/>
    <n v="180.33"/>
    <s v="3"/>
    <x v="1"/>
    <s v="Poor"/>
  </r>
  <r>
    <x v="3813"/>
    <d v="2025-08-18T00:00:00"/>
    <d v="1899-12-30T16:56:00"/>
    <x v="2"/>
    <x v="1"/>
    <x v="1"/>
    <x v="0"/>
    <x v="2"/>
    <x v="0"/>
    <x v="0"/>
    <s v="Resolved"/>
    <n v="0.9"/>
    <n v="4.0999999999999996"/>
    <s v="Yes"/>
    <n v="3"/>
    <s v="Neutral"/>
    <s v="No"/>
    <n v="421.41"/>
    <s v="5"/>
    <x v="7"/>
    <s v="Average"/>
  </r>
  <r>
    <x v="3814"/>
    <d v="2025-11-17T00:00:00"/>
    <d v="1899-12-30T15:45:00"/>
    <x v="9"/>
    <x v="3"/>
    <x v="2"/>
    <x v="0"/>
    <x v="2"/>
    <x v="0"/>
    <x v="0"/>
    <s v="Information Provided"/>
    <n v="2.2000000000000002"/>
    <n v="9.6"/>
    <s v="Yes"/>
    <n v="4"/>
    <s v="Positive"/>
    <s v="No"/>
    <n v="214.39"/>
    <s v="5"/>
    <x v="8"/>
    <s v="Excellent"/>
  </r>
  <r>
    <x v="3815"/>
    <d v="2025-12-06T00:00:00"/>
    <d v="1899-12-30T20:45:00"/>
    <x v="17"/>
    <x v="3"/>
    <x v="0"/>
    <x v="0"/>
    <x v="2"/>
    <x v="7"/>
    <x v="0"/>
    <s v="Refund Processed"/>
    <n v="4.5"/>
    <n v="7.7"/>
    <s v="Yes"/>
    <n v="2"/>
    <s v="Negative"/>
    <s v="No"/>
    <n v="55.46"/>
    <s v="5"/>
    <x v="1"/>
    <s v="Average"/>
  </r>
  <r>
    <x v="3816"/>
    <d v="2025-04-29T00:00:00"/>
    <d v="1899-12-30T11:25:00"/>
    <x v="19"/>
    <x v="2"/>
    <x v="0"/>
    <x v="1"/>
    <x v="0"/>
    <x v="8"/>
    <x v="0"/>
    <s v="Replacement Initiated"/>
    <n v="0.2"/>
    <n v="8.1"/>
    <s v="Yes"/>
    <n v="4"/>
    <s v="Neutral"/>
    <s v="No"/>
    <n v="129.36000000000001"/>
    <s v="5"/>
    <x v="0"/>
    <s v="Excellent"/>
  </r>
  <r>
    <x v="3817"/>
    <d v="2025-06-05T00:00:00"/>
    <d v="1899-12-30T14:33:00"/>
    <x v="9"/>
    <x v="3"/>
    <x v="1"/>
    <x v="2"/>
    <x v="1"/>
    <x v="7"/>
    <x v="0"/>
    <s v="Resolved"/>
    <n v="3.5"/>
    <n v="1"/>
    <s v="Yes"/>
    <n v="5"/>
    <s v="Positive"/>
    <s v="No"/>
    <n v="578.32000000000005"/>
    <s v="5"/>
    <x v="9"/>
    <s v="Excellent"/>
  </r>
  <r>
    <x v="3818"/>
    <d v="2025-09-29T00:00:00"/>
    <d v="1899-12-30T15:10:00"/>
    <x v="0"/>
    <x v="0"/>
    <x v="3"/>
    <x v="0"/>
    <x v="1"/>
    <x v="6"/>
    <x v="0"/>
    <s v="Resolved"/>
    <n v="0.2"/>
    <n v="12.5"/>
    <s v="Yes"/>
    <n v="4"/>
    <s v="Positive"/>
    <s v="No"/>
    <n v="580.66999999999996"/>
    <s v="5"/>
    <x v="2"/>
    <s v="Excellent"/>
  </r>
  <r>
    <x v="3819"/>
    <d v="2025-06-24T00:00:00"/>
    <d v="1899-12-30T12:11:00"/>
    <x v="16"/>
    <x v="3"/>
    <x v="2"/>
    <x v="1"/>
    <x v="2"/>
    <x v="0"/>
    <x v="1"/>
    <s v="Escalated"/>
    <n v="4.7"/>
    <n v="7.3"/>
    <s v="No"/>
    <n v="1"/>
    <s v="Negative"/>
    <s v="Yes"/>
    <n v="241.92"/>
    <s v="2"/>
    <x v="9"/>
    <s v="Poor"/>
  </r>
  <r>
    <x v="3820"/>
    <d v="2025-04-14T00:00:00"/>
    <d v="1899-12-30T10:30:00"/>
    <x v="19"/>
    <x v="1"/>
    <x v="2"/>
    <x v="2"/>
    <x v="2"/>
    <x v="0"/>
    <x v="2"/>
    <s v="Follow-up Required"/>
    <n v="5"/>
    <n v="15.6"/>
    <s v="No"/>
    <n v="2"/>
    <s v="Negative"/>
    <s v="No"/>
    <n v="197.22"/>
    <s v="3"/>
    <x v="0"/>
    <s v="Average"/>
  </r>
  <r>
    <x v="3821"/>
    <d v="2025-04-02T00:00:00"/>
    <d v="1899-12-30T08:36:00"/>
    <x v="13"/>
    <x v="2"/>
    <x v="2"/>
    <x v="0"/>
    <x v="2"/>
    <x v="1"/>
    <x v="0"/>
    <s v="Account Updated"/>
    <n v="0.6"/>
    <n v="14.7"/>
    <s v="Yes"/>
    <n v="0"/>
    <s v="Neutral"/>
    <s v="No"/>
    <n v="142.85"/>
    <s v="5"/>
    <x v="0"/>
    <s v="Poor"/>
  </r>
  <r>
    <x v="3822"/>
    <d v="2025-07-05T00:00:00"/>
    <d v="1899-12-30T09:24:00"/>
    <x v="8"/>
    <x v="0"/>
    <x v="0"/>
    <x v="2"/>
    <x v="3"/>
    <x v="4"/>
    <x v="2"/>
    <s v="Follow-up Required"/>
    <n v="2.2999999999999998"/>
    <n v="9.5"/>
    <s v="No"/>
    <n v="2"/>
    <s v="Neutral"/>
    <s v="No"/>
    <n v="529.29"/>
    <s v="3"/>
    <x v="4"/>
    <s v="Average"/>
  </r>
  <r>
    <x v="3823"/>
    <d v="2025-10-10T00:00:00"/>
    <d v="1899-12-30T08:39:00"/>
    <x v="6"/>
    <x v="0"/>
    <x v="2"/>
    <x v="1"/>
    <x v="2"/>
    <x v="4"/>
    <x v="0"/>
    <s v="Information Provided"/>
    <n v="0.8"/>
    <n v="8.4"/>
    <s v="Yes"/>
    <n v="5"/>
    <s v="Positive"/>
    <s v="No"/>
    <n v="72.14"/>
    <s v="5"/>
    <x v="10"/>
    <s v="Excellent"/>
  </r>
  <r>
    <x v="3824"/>
    <d v="2025-06-30T00:00:00"/>
    <d v="1899-12-30T19:05:00"/>
    <x v="1"/>
    <x v="2"/>
    <x v="0"/>
    <x v="2"/>
    <x v="2"/>
    <x v="1"/>
    <x v="0"/>
    <s v="Resolved"/>
    <n v="3.7"/>
    <n v="8.6999999999999993"/>
    <s v="Yes"/>
    <n v="4"/>
    <s v="Positive"/>
    <s v="No"/>
    <n v="216.65"/>
    <s v="5"/>
    <x v="9"/>
    <s v="Excellent"/>
  </r>
  <r>
    <x v="3825"/>
    <d v="2025-06-19T00:00:00"/>
    <d v="1899-12-30T09:38:00"/>
    <x v="14"/>
    <x v="2"/>
    <x v="3"/>
    <x v="0"/>
    <x v="2"/>
    <x v="1"/>
    <x v="0"/>
    <s v="Resolved"/>
    <n v="2.1"/>
    <n v="17.2"/>
    <s v="Yes"/>
    <n v="1"/>
    <s v="Negative"/>
    <s v="No"/>
    <n v="102.63"/>
    <s v="5"/>
    <x v="9"/>
    <s v="Poor"/>
  </r>
  <r>
    <x v="3826"/>
    <d v="2025-07-06T00:00:00"/>
    <d v="1899-12-30T12:22:00"/>
    <x v="19"/>
    <x v="3"/>
    <x v="0"/>
    <x v="0"/>
    <x v="2"/>
    <x v="7"/>
    <x v="0"/>
    <s v="Resolved"/>
    <n v="2.6"/>
    <n v="12.2"/>
    <s v="Yes"/>
    <n v="5"/>
    <s v="Positive"/>
    <s v="No"/>
    <n v="164.97"/>
    <s v="5"/>
    <x v="4"/>
    <s v="Excellent"/>
  </r>
  <r>
    <x v="3827"/>
    <d v="2025-06-24T00:00:00"/>
    <d v="1899-12-30T20:11:00"/>
    <x v="5"/>
    <x v="1"/>
    <x v="2"/>
    <x v="0"/>
    <x v="1"/>
    <x v="7"/>
    <x v="0"/>
    <s v="Resolved"/>
    <n v="1.3"/>
    <n v="9.1999999999999993"/>
    <s v="Yes"/>
    <n v="3"/>
    <s v="Neutral"/>
    <s v="No"/>
    <n v="539.16999999999996"/>
    <s v="5"/>
    <x v="9"/>
    <s v="Average"/>
  </r>
  <r>
    <x v="3828"/>
    <d v="2025-08-10T00:00:00"/>
    <d v="1899-12-30T13:17:00"/>
    <x v="9"/>
    <x v="2"/>
    <x v="1"/>
    <x v="0"/>
    <x v="0"/>
    <x v="7"/>
    <x v="0"/>
    <s v="Resolved"/>
    <n v="1.6"/>
    <n v="1"/>
    <s v="Yes"/>
    <n v="5"/>
    <s v="Positive"/>
    <s v="No"/>
    <n v="75.3"/>
    <s v="5"/>
    <x v="7"/>
    <s v="Excellent"/>
  </r>
  <r>
    <x v="3829"/>
    <d v="2025-08-21T00:00:00"/>
    <d v="1899-12-30T11:38:00"/>
    <x v="1"/>
    <x v="1"/>
    <x v="2"/>
    <x v="3"/>
    <x v="0"/>
    <x v="1"/>
    <x v="3"/>
    <s v="No Resolution"/>
    <n v="2.7"/>
    <n v="15.4"/>
    <s v="No"/>
    <n v="3"/>
    <s v="Negative"/>
    <s v="No"/>
    <n v="84.25"/>
    <s v="0"/>
    <x v="7"/>
    <s v="Average"/>
  </r>
  <r>
    <x v="3830"/>
    <d v="2025-06-11T00:00:00"/>
    <d v="1899-12-30T08:31:00"/>
    <x v="15"/>
    <x v="1"/>
    <x v="2"/>
    <x v="0"/>
    <x v="3"/>
    <x v="5"/>
    <x v="0"/>
    <s v="Refund Processed"/>
    <n v="4.0999999999999996"/>
    <n v="1"/>
    <s v="Yes"/>
    <n v="3"/>
    <s v="Neutral"/>
    <s v="Yes"/>
    <n v="380.86"/>
    <s v="5"/>
    <x v="9"/>
    <s v="Average"/>
  </r>
  <r>
    <x v="3831"/>
    <d v="2025-05-14T00:00:00"/>
    <d v="1899-12-30T11:42:00"/>
    <x v="3"/>
    <x v="1"/>
    <x v="3"/>
    <x v="2"/>
    <x v="3"/>
    <x v="2"/>
    <x v="1"/>
    <s v="Escalated"/>
    <n v="1.1000000000000001"/>
    <n v="4"/>
    <s v="No"/>
    <n v="3"/>
    <s v="Neutral"/>
    <s v="Yes"/>
    <n v="342.62"/>
    <s v="2"/>
    <x v="6"/>
    <s v="Average"/>
  </r>
  <r>
    <x v="3832"/>
    <d v="2025-08-12T00:00:00"/>
    <d v="1899-12-30T21:51:00"/>
    <x v="15"/>
    <x v="0"/>
    <x v="2"/>
    <x v="0"/>
    <x v="3"/>
    <x v="2"/>
    <x v="0"/>
    <s v="Information Provided"/>
    <n v="1.8"/>
    <n v="10.199999999999999"/>
    <s v="Yes"/>
    <n v="5"/>
    <s v="Positive"/>
    <s v="No"/>
    <n v="350.63"/>
    <s v="5"/>
    <x v="7"/>
    <s v="Excellent"/>
  </r>
  <r>
    <x v="3833"/>
    <d v="2025-06-02T00:00:00"/>
    <d v="1899-12-30T09:22:00"/>
    <x v="17"/>
    <x v="2"/>
    <x v="3"/>
    <x v="0"/>
    <x v="2"/>
    <x v="1"/>
    <x v="0"/>
    <s v="Information Provided"/>
    <n v="2.4"/>
    <n v="10.9"/>
    <s v="No"/>
    <n v="4"/>
    <s v="Positive"/>
    <s v="No"/>
    <n v="227.35"/>
    <s v="5"/>
    <x v="9"/>
    <s v="Excellent"/>
  </r>
  <r>
    <x v="3834"/>
    <d v="2025-02-02T00:00:00"/>
    <d v="1899-12-30T13:15:00"/>
    <x v="15"/>
    <x v="1"/>
    <x v="1"/>
    <x v="0"/>
    <x v="2"/>
    <x v="4"/>
    <x v="1"/>
    <s v="Escalated"/>
    <n v="2.2999999999999998"/>
    <n v="11.9"/>
    <s v="No"/>
    <n v="0"/>
    <s v="Negative"/>
    <s v="Yes"/>
    <n v="61.93"/>
    <s v="2"/>
    <x v="11"/>
    <s v="Poor"/>
  </r>
  <r>
    <x v="3835"/>
    <d v="2025-02-24T00:00:00"/>
    <d v="1899-12-30T20:06:00"/>
    <x v="2"/>
    <x v="1"/>
    <x v="1"/>
    <x v="1"/>
    <x v="2"/>
    <x v="2"/>
    <x v="0"/>
    <s v="Replacement Initiated"/>
    <n v="0.2"/>
    <n v="6.9"/>
    <s v="Yes"/>
    <n v="1"/>
    <s v="Negative"/>
    <s v="No"/>
    <n v="159.65"/>
    <s v="5"/>
    <x v="11"/>
    <s v="Poor"/>
  </r>
  <r>
    <x v="3836"/>
    <d v="2025-01-07T00:00:00"/>
    <d v="1899-12-30T14:55:00"/>
    <x v="8"/>
    <x v="2"/>
    <x v="0"/>
    <x v="1"/>
    <x v="0"/>
    <x v="5"/>
    <x v="1"/>
    <s v="Escalated"/>
    <n v="0.9"/>
    <n v="6.5"/>
    <s v="No"/>
    <n v="1"/>
    <s v="Negative"/>
    <s v="Yes"/>
    <n v="84.46"/>
    <s v="2"/>
    <x v="5"/>
    <s v="Poor"/>
  </r>
  <r>
    <x v="3837"/>
    <d v="2025-09-01T00:00:00"/>
    <d v="1899-12-30T18:11:00"/>
    <x v="13"/>
    <x v="2"/>
    <x v="3"/>
    <x v="0"/>
    <x v="2"/>
    <x v="6"/>
    <x v="0"/>
    <s v="Account Updated"/>
    <n v="4.9000000000000004"/>
    <n v="6.7"/>
    <s v="No"/>
    <n v="5"/>
    <s v="Positive"/>
    <s v="No"/>
    <n v="115.8"/>
    <s v="5"/>
    <x v="2"/>
    <s v="Excellent"/>
  </r>
  <r>
    <x v="3838"/>
    <d v="2025-11-09T00:00:00"/>
    <d v="1899-12-30T21:07:00"/>
    <x v="11"/>
    <x v="2"/>
    <x v="0"/>
    <x v="2"/>
    <x v="0"/>
    <x v="4"/>
    <x v="1"/>
    <s v="Escalated"/>
    <n v="2.5"/>
    <n v="3.7"/>
    <s v="No"/>
    <n v="1"/>
    <s v="Negative"/>
    <s v="Yes"/>
    <n v="30.44"/>
    <s v="2"/>
    <x v="8"/>
    <s v="Poor"/>
  </r>
  <r>
    <x v="3839"/>
    <d v="2025-05-06T00:00:00"/>
    <d v="1899-12-30T15:27:00"/>
    <x v="16"/>
    <x v="3"/>
    <x v="0"/>
    <x v="0"/>
    <x v="2"/>
    <x v="1"/>
    <x v="0"/>
    <s v="Information Provided"/>
    <n v="3.8"/>
    <n v="16.600000000000001"/>
    <s v="Yes"/>
    <n v="3"/>
    <s v="Neutral"/>
    <s v="No"/>
    <n v="287"/>
    <s v="5"/>
    <x v="6"/>
    <s v="Average"/>
  </r>
  <r>
    <x v="3840"/>
    <d v="2025-01-12T00:00:00"/>
    <d v="1899-12-30T17:29:00"/>
    <x v="7"/>
    <x v="0"/>
    <x v="1"/>
    <x v="0"/>
    <x v="1"/>
    <x v="0"/>
    <x v="0"/>
    <s v="Resolved"/>
    <n v="2"/>
    <n v="11.4"/>
    <s v="No"/>
    <n v="4"/>
    <s v="Neutral"/>
    <s v="No"/>
    <n v="840.67"/>
    <s v="5"/>
    <x v="5"/>
    <s v="Excellent"/>
  </r>
  <r>
    <x v="3841"/>
    <d v="2025-01-16T00:00:00"/>
    <d v="1899-12-30T11:25:00"/>
    <x v="9"/>
    <x v="0"/>
    <x v="2"/>
    <x v="0"/>
    <x v="2"/>
    <x v="1"/>
    <x v="0"/>
    <s v="Information Provided"/>
    <n v="1.6"/>
    <n v="12.2"/>
    <s v="No"/>
    <n v="5"/>
    <s v="Positive"/>
    <s v="No"/>
    <n v="117.03"/>
    <s v="5"/>
    <x v="5"/>
    <s v="Excellent"/>
  </r>
  <r>
    <x v="3842"/>
    <d v="2025-07-27T00:00:00"/>
    <d v="1899-12-30T17:39:00"/>
    <x v="10"/>
    <x v="1"/>
    <x v="3"/>
    <x v="0"/>
    <x v="1"/>
    <x v="8"/>
    <x v="2"/>
    <s v="Follow-up Required"/>
    <n v="0.5"/>
    <n v="7.5"/>
    <s v="No"/>
    <n v="4"/>
    <s v="Neutral"/>
    <s v="No"/>
    <n v="378.59"/>
    <s v="3"/>
    <x v="4"/>
    <s v="Excellent"/>
  </r>
  <r>
    <x v="3843"/>
    <d v="2025-02-12T00:00:00"/>
    <d v="1899-12-30T08:57:00"/>
    <x v="3"/>
    <x v="2"/>
    <x v="0"/>
    <x v="2"/>
    <x v="2"/>
    <x v="6"/>
    <x v="0"/>
    <s v="Resolved"/>
    <n v="4.9000000000000004"/>
    <n v="8.4"/>
    <s v="Yes"/>
    <n v="3"/>
    <s v="Neutral"/>
    <s v="No"/>
    <n v="137.72999999999999"/>
    <s v="5"/>
    <x v="11"/>
    <s v="Average"/>
  </r>
  <r>
    <x v="3844"/>
    <d v="2025-05-15T00:00:00"/>
    <d v="1899-12-30T13:04:00"/>
    <x v="12"/>
    <x v="2"/>
    <x v="2"/>
    <x v="0"/>
    <x v="2"/>
    <x v="0"/>
    <x v="3"/>
    <s v="No Resolution"/>
    <n v="1.3"/>
    <n v="3.2"/>
    <s v="No"/>
    <n v="5"/>
    <s v="Positive"/>
    <s v="No"/>
    <n v="163.36000000000001"/>
    <s v="0"/>
    <x v="6"/>
    <s v="Excellent"/>
  </r>
  <r>
    <x v="3845"/>
    <d v="2025-08-16T00:00:00"/>
    <d v="1899-12-30T19:59:00"/>
    <x v="9"/>
    <x v="1"/>
    <x v="1"/>
    <x v="0"/>
    <x v="2"/>
    <x v="3"/>
    <x v="0"/>
    <s v="Refund Processed"/>
    <n v="5.5"/>
    <n v="8.6999999999999993"/>
    <s v="Yes"/>
    <n v="4"/>
    <s v="Positive"/>
    <s v="No"/>
    <n v="203.78"/>
    <s v="5"/>
    <x v="7"/>
    <s v="Excellent"/>
  </r>
  <r>
    <x v="3846"/>
    <d v="2025-04-21T00:00:00"/>
    <d v="1899-12-30T14:00:00"/>
    <x v="3"/>
    <x v="2"/>
    <x v="2"/>
    <x v="0"/>
    <x v="3"/>
    <x v="4"/>
    <x v="0"/>
    <s v="Information Provided"/>
    <n v="5.9"/>
    <n v="11.4"/>
    <s v="Yes"/>
    <n v="3"/>
    <s v="Neutral"/>
    <s v="No"/>
    <n v="149.68"/>
    <s v="5"/>
    <x v="0"/>
    <s v="Average"/>
  </r>
  <r>
    <x v="3847"/>
    <d v="2025-11-03T00:00:00"/>
    <d v="1899-12-30T16:20:00"/>
    <x v="13"/>
    <x v="3"/>
    <x v="0"/>
    <x v="1"/>
    <x v="2"/>
    <x v="2"/>
    <x v="0"/>
    <s v="Resolved"/>
    <n v="0.2"/>
    <n v="5.7"/>
    <s v="Yes"/>
    <n v="3"/>
    <s v="Neutral"/>
    <s v="No"/>
    <n v="34.200000000000003"/>
    <s v="5"/>
    <x v="8"/>
    <s v="Average"/>
  </r>
  <r>
    <x v="3848"/>
    <d v="2025-06-09T00:00:00"/>
    <d v="1899-12-30T17:20:00"/>
    <x v="9"/>
    <x v="1"/>
    <x v="2"/>
    <x v="0"/>
    <x v="3"/>
    <x v="7"/>
    <x v="0"/>
    <s v="Refund Processed"/>
    <n v="3.1"/>
    <n v="3.5"/>
    <s v="No"/>
    <n v="4"/>
    <s v="Positive"/>
    <s v="No"/>
    <n v="376.34"/>
    <s v="5"/>
    <x v="9"/>
    <s v="Excellent"/>
  </r>
  <r>
    <x v="3849"/>
    <d v="2025-11-27T00:00:00"/>
    <d v="1899-12-30T14:45:00"/>
    <x v="13"/>
    <x v="3"/>
    <x v="1"/>
    <x v="1"/>
    <x v="0"/>
    <x v="4"/>
    <x v="0"/>
    <s v="Refund Processed"/>
    <n v="8.5"/>
    <n v="7.4"/>
    <s v="Yes"/>
    <n v="3"/>
    <s v="Neutral"/>
    <s v="No"/>
    <n v="79.599999999999994"/>
    <s v="5"/>
    <x v="8"/>
    <s v="Average"/>
  </r>
  <r>
    <x v="3850"/>
    <d v="2025-09-21T00:00:00"/>
    <d v="1899-12-30T17:43:00"/>
    <x v="16"/>
    <x v="0"/>
    <x v="1"/>
    <x v="0"/>
    <x v="1"/>
    <x v="9"/>
    <x v="0"/>
    <s v="Resolved"/>
    <n v="7.2"/>
    <n v="5.2"/>
    <s v="Yes"/>
    <n v="3"/>
    <s v="Neutral"/>
    <s v="No"/>
    <n v="816.88"/>
    <s v="5"/>
    <x v="2"/>
    <s v="Average"/>
  </r>
  <r>
    <x v="3851"/>
    <d v="2025-08-13T00:00:00"/>
    <d v="1899-12-30T11:28:00"/>
    <x v="2"/>
    <x v="1"/>
    <x v="3"/>
    <x v="0"/>
    <x v="0"/>
    <x v="9"/>
    <x v="2"/>
    <s v="Follow-up Required"/>
    <n v="1.9"/>
    <n v="6.4"/>
    <s v="No"/>
    <n v="3"/>
    <s v="Neutral"/>
    <s v="No"/>
    <n v="37.04"/>
    <s v="3"/>
    <x v="7"/>
    <s v="Average"/>
  </r>
  <r>
    <x v="3852"/>
    <d v="2025-08-05T00:00:00"/>
    <d v="1899-12-30T13:04:00"/>
    <x v="15"/>
    <x v="2"/>
    <x v="2"/>
    <x v="2"/>
    <x v="3"/>
    <x v="4"/>
    <x v="0"/>
    <s v="Resolved"/>
    <n v="2"/>
    <n v="11.3"/>
    <s v="Yes"/>
    <n v="0"/>
    <s v="Neutral"/>
    <s v="No"/>
    <n v="229.3"/>
    <s v="5"/>
    <x v="7"/>
    <s v="Poor"/>
  </r>
  <r>
    <x v="3853"/>
    <d v="2025-02-14T00:00:00"/>
    <d v="1899-12-30T11:06:00"/>
    <x v="14"/>
    <x v="3"/>
    <x v="2"/>
    <x v="0"/>
    <x v="2"/>
    <x v="0"/>
    <x v="0"/>
    <s v="Account Updated"/>
    <n v="8.6999999999999993"/>
    <n v="5.6"/>
    <s v="No"/>
    <n v="0"/>
    <s v="Positive"/>
    <s v="No"/>
    <n v="245.84"/>
    <s v="5"/>
    <x v="11"/>
    <s v="Poor"/>
  </r>
  <r>
    <x v="3854"/>
    <d v="2025-08-02T00:00:00"/>
    <d v="1899-12-30T20:21:00"/>
    <x v="15"/>
    <x v="3"/>
    <x v="3"/>
    <x v="2"/>
    <x v="3"/>
    <x v="5"/>
    <x v="0"/>
    <s v="Resolved"/>
    <n v="0.4"/>
    <n v="8.4"/>
    <s v="No"/>
    <n v="5"/>
    <s v="Positive"/>
    <s v="No"/>
    <n v="226.68"/>
    <s v="5"/>
    <x v="7"/>
    <s v="Excellent"/>
  </r>
  <r>
    <x v="3855"/>
    <d v="2025-02-28T00:00:00"/>
    <d v="1899-12-30T10:51:00"/>
    <x v="0"/>
    <x v="2"/>
    <x v="2"/>
    <x v="0"/>
    <x v="2"/>
    <x v="6"/>
    <x v="3"/>
    <s v="No Resolution"/>
    <n v="3.6"/>
    <n v="10.8"/>
    <s v="No"/>
    <n v="1"/>
    <s v="Negative"/>
    <s v="No"/>
    <n v="100.54"/>
    <s v="0"/>
    <x v="11"/>
    <s v="Poor"/>
  </r>
  <r>
    <x v="3856"/>
    <d v="2025-05-12T00:00:00"/>
    <d v="1899-12-30T19:15:00"/>
    <x v="17"/>
    <x v="1"/>
    <x v="2"/>
    <x v="2"/>
    <x v="0"/>
    <x v="0"/>
    <x v="0"/>
    <s v="Replacement Initiated"/>
    <n v="1.4"/>
    <n v="9.1"/>
    <s v="Yes"/>
    <n v="3"/>
    <s v="Neutral"/>
    <s v="No"/>
    <n v="129.05000000000001"/>
    <s v="5"/>
    <x v="6"/>
    <s v="Average"/>
  </r>
  <r>
    <x v="3857"/>
    <d v="2025-04-14T00:00:00"/>
    <d v="1899-12-30T19:57:00"/>
    <x v="8"/>
    <x v="0"/>
    <x v="1"/>
    <x v="0"/>
    <x v="1"/>
    <x v="0"/>
    <x v="0"/>
    <s v="Resolved"/>
    <n v="1.2"/>
    <n v="6.2"/>
    <s v="Yes"/>
    <n v="5"/>
    <s v="Positive"/>
    <s v="No"/>
    <n v="400.48"/>
    <s v="5"/>
    <x v="0"/>
    <s v="Excellent"/>
  </r>
  <r>
    <x v="3858"/>
    <d v="2025-07-14T00:00:00"/>
    <d v="1899-12-30T15:05:00"/>
    <x v="1"/>
    <x v="1"/>
    <x v="1"/>
    <x v="1"/>
    <x v="2"/>
    <x v="5"/>
    <x v="0"/>
    <s v="Replacement Initiated"/>
    <n v="1.1000000000000001"/>
    <n v="9.1999999999999993"/>
    <s v="Yes"/>
    <n v="5"/>
    <s v="Positive"/>
    <s v="No"/>
    <n v="112.98"/>
    <s v="5"/>
    <x v="4"/>
    <s v="Excellent"/>
  </r>
  <r>
    <x v="3859"/>
    <d v="2025-06-06T00:00:00"/>
    <d v="1899-12-30T10:16:00"/>
    <x v="11"/>
    <x v="0"/>
    <x v="0"/>
    <x v="0"/>
    <x v="2"/>
    <x v="9"/>
    <x v="2"/>
    <s v="Follow-up Required"/>
    <n v="3.6"/>
    <n v="7"/>
    <s v="No"/>
    <n v="3"/>
    <s v="Neutral"/>
    <s v="No"/>
    <n v="272.31"/>
    <s v="3"/>
    <x v="9"/>
    <s v="Average"/>
  </r>
  <r>
    <x v="3860"/>
    <d v="2025-04-08T00:00:00"/>
    <d v="1899-12-30T12:28:00"/>
    <x v="17"/>
    <x v="1"/>
    <x v="1"/>
    <x v="0"/>
    <x v="3"/>
    <x v="9"/>
    <x v="3"/>
    <s v="No Resolution"/>
    <n v="5.3"/>
    <n v="5.7"/>
    <s v="No"/>
    <n v="2"/>
    <s v="Negative"/>
    <s v="No"/>
    <n v="122.74"/>
    <s v="0"/>
    <x v="0"/>
    <s v="Average"/>
  </r>
  <r>
    <x v="3861"/>
    <d v="2025-08-14T00:00:00"/>
    <d v="1899-12-30T18:50:00"/>
    <x v="2"/>
    <x v="3"/>
    <x v="3"/>
    <x v="0"/>
    <x v="0"/>
    <x v="7"/>
    <x v="3"/>
    <s v="No Resolution"/>
    <n v="2.4"/>
    <n v="10.1"/>
    <s v="No"/>
    <n v="3"/>
    <s v="Negative"/>
    <s v="No"/>
    <n v="77.099999999999994"/>
    <s v="0"/>
    <x v="7"/>
    <s v="Average"/>
  </r>
  <r>
    <x v="3862"/>
    <d v="2025-07-24T00:00:00"/>
    <d v="1899-12-30T11:40:00"/>
    <x v="6"/>
    <x v="3"/>
    <x v="3"/>
    <x v="0"/>
    <x v="2"/>
    <x v="1"/>
    <x v="1"/>
    <s v="Escalated"/>
    <n v="4.5"/>
    <n v="9.6999999999999993"/>
    <s v="No"/>
    <n v="3"/>
    <s v="Neutral"/>
    <s v="Yes"/>
    <n v="70.36"/>
    <s v="2"/>
    <x v="4"/>
    <s v="Average"/>
  </r>
  <r>
    <x v="3863"/>
    <d v="2025-03-20T00:00:00"/>
    <d v="1899-12-30T14:59:00"/>
    <x v="18"/>
    <x v="1"/>
    <x v="2"/>
    <x v="0"/>
    <x v="2"/>
    <x v="9"/>
    <x v="0"/>
    <s v="Information Provided"/>
    <n v="2.2000000000000002"/>
    <n v="11.5"/>
    <s v="No"/>
    <n v="3"/>
    <s v="Neutral"/>
    <s v="No"/>
    <n v="117.61"/>
    <s v="5"/>
    <x v="3"/>
    <s v="Average"/>
  </r>
  <r>
    <x v="3864"/>
    <d v="2025-05-04T00:00:00"/>
    <d v="1899-12-30T15:14:00"/>
    <x v="19"/>
    <x v="1"/>
    <x v="2"/>
    <x v="0"/>
    <x v="3"/>
    <x v="9"/>
    <x v="0"/>
    <s v="Information Provided"/>
    <n v="6.3"/>
    <n v="6.4"/>
    <s v="Yes"/>
    <n v="4"/>
    <s v="Positive"/>
    <s v="Yes"/>
    <n v="122.92"/>
    <s v="5"/>
    <x v="6"/>
    <s v="Excellent"/>
  </r>
  <r>
    <x v="3865"/>
    <d v="2025-08-06T00:00:00"/>
    <d v="1899-12-30T19:48:00"/>
    <x v="14"/>
    <x v="1"/>
    <x v="2"/>
    <x v="1"/>
    <x v="0"/>
    <x v="2"/>
    <x v="0"/>
    <s v="Resolved"/>
    <n v="2.7"/>
    <n v="7.9"/>
    <s v="Yes"/>
    <n v="0"/>
    <s v="Positive"/>
    <s v="No"/>
    <n v="73.989999999999995"/>
    <s v="5"/>
    <x v="7"/>
    <s v="Poor"/>
  </r>
  <r>
    <x v="3866"/>
    <d v="2025-01-04T00:00:00"/>
    <d v="1899-12-30T13:11:00"/>
    <x v="2"/>
    <x v="1"/>
    <x v="2"/>
    <x v="2"/>
    <x v="2"/>
    <x v="4"/>
    <x v="0"/>
    <s v="Refund Processed"/>
    <n v="3.7"/>
    <n v="2.2999999999999998"/>
    <s v="Yes"/>
    <n v="0"/>
    <s v="Positive"/>
    <s v="No"/>
    <n v="123.1"/>
    <s v="5"/>
    <x v="5"/>
    <s v="Poor"/>
  </r>
  <r>
    <x v="3867"/>
    <d v="2025-03-31T00:00:00"/>
    <d v="1899-12-30T17:55:00"/>
    <x v="17"/>
    <x v="3"/>
    <x v="1"/>
    <x v="1"/>
    <x v="2"/>
    <x v="8"/>
    <x v="0"/>
    <s v="Resolved"/>
    <n v="0.8"/>
    <n v="9.3000000000000007"/>
    <s v="Yes"/>
    <n v="2"/>
    <s v="Neutral"/>
    <s v="No"/>
    <n v="91.85"/>
    <s v="5"/>
    <x v="3"/>
    <s v="Average"/>
  </r>
  <r>
    <x v="3868"/>
    <d v="2025-04-14T00:00:00"/>
    <d v="1899-12-30T15:10:00"/>
    <x v="11"/>
    <x v="3"/>
    <x v="2"/>
    <x v="1"/>
    <x v="3"/>
    <x v="8"/>
    <x v="0"/>
    <s v="Resolved"/>
    <n v="5"/>
    <n v="6.8"/>
    <s v="No"/>
    <n v="2"/>
    <s v="Neutral"/>
    <s v="No"/>
    <n v="176.88"/>
    <s v="5"/>
    <x v="0"/>
    <s v="Average"/>
  </r>
  <r>
    <x v="3869"/>
    <d v="2025-04-29T00:00:00"/>
    <d v="1899-12-30T17:13:00"/>
    <x v="16"/>
    <x v="1"/>
    <x v="0"/>
    <x v="0"/>
    <x v="1"/>
    <x v="9"/>
    <x v="0"/>
    <s v="Information Provided"/>
    <n v="1.5"/>
    <n v="11.3"/>
    <s v="Yes"/>
    <n v="4"/>
    <s v="Positive"/>
    <s v="No"/>
    <n v="370.68"/>
    <s v="5"/>
    <x v="0"/>
    <s v="Excellent"/>
  </r>
  <r>
    <x v="3870"/>
    <d v="2025-05-13T00:00:00"/>
    <d v="1899-12-30T21:27:00"/>
    <x v="6"/>
    <x v="3"/>
    <x v="3"/>
    <x v="0"/>
    <x v="3"/>
    <x v="1"/>
    <x v="0"/>
    <s v="Replacement Initiated"/>
    <n v="3.6"/>
    <n v="7.2"/>
    <s v="No"/>
    <n v="3"/>
    <s v="Neutral"/>
    <s v="No"/>
    <n v="263.18"/>
    <s v="5"/>
    <x v="6"/>
    <s v="Average"/>
  </r>
  <r>
    <x v="3871"/>
    <d v="2025-11-08T00:00:00"/>
    <d v="1899-12-30T16:29:00"/>
    <x v="3"/>
    <x v="1"/>
    <x v="2"/>
    <x v="0"/>
    <x v="2"/>
    <x v="6"/>
    <x v="0"/>
    <s v="Information Provided"/>
    <n v="7.3"/>
    <n v="13.6"/>
    <s v="Yes"/>
    <n v="2"/>
    <s v="Neutral"/>
    <s v="No"/>
    <n v="63.07"/>
    <s v="5"/>
    <x v="8"/>
    <s v="Average"/>
  </r>
  <r>
    <x v="3872"/>
    <d v="2025-04-06T00:00:00"/>
    <d v="1899-12-30T09:26:00"/>
    <x v="19"/>
    <x v="2"/>
    <x v="3"/>
    <x v="2"/>
    <x v="2"/>
    <x v="7"/>
    <x v="0"/>
    <s v="Account Updated"/>
    <n v="0.3"/>
    <n v="11.2"/>
    <s v="Yes"/>
    <n v="5"/>
    <s v="Positive"/>
    <s v="No"/>
    <n v="42.03"/>
    <s v="5"/>
    <x v="0"/>
    <s v="Excellent"/>
  </r>
  <r>
    <x v="3873"/>
    <d v="2025-11-27T00:00:00"/>
    <d v="1899-12-30T18:09:00"/>
    <x v="12"/>
    <x v="3"/>
    <x v="3"/>
    <x v="0"/>
    <x v="0"/>
    <x v="8"/>
    <x v="2"/>
    <s v="Follow-up Required"/>
    <n v="1.1000000000000001"/>
    <n v="8.5"/>
    <s v="No"/>
    <n v="3"/>
    <s v="Neutral"/>
    <s v="No"/>
    <n v="109.31"/>
    <s v="3"/>
    <x v="8"/>
    <s v="Average"/>
  </r>
  <r>
    <x v="3874"/>
    <d v="2025-05-23T00:00:00"/>
    <d v="1899-12-30T15:21:00"/>
    <x v="5"/>
    <x v="3"/>
    <x v="2"/>
    <x v="0"/>
    <x v="2"/>
    <x v="1"/>
    <x v="0"/>
    <s v="Account Updated"/>
    <n v="1.7"/>
    <n v="9"/>
    <s v="Yes"/>
    <n v="3"/>
    <s v="Neutral"/>
    <s v="No"/>
    <n v="42.37"/>
    <s v="5"/>
    <x v="6"/>
    <s v="Average"/>
  </r>
  <r>
    <x v="3875"/>
    <d v="2025-10-15T00:00:00"/>
    <d v="1899-12-30T19:37:00"/>
    <x v="6"/>
    <x v="1"/>
    <x v="2"/>
    <x v="1"/>
    <x v="1"/>
    <x v="5"/>
    <x v="1"/>
    <s v="Escalated"/>
    <n v="0.3"/>
    <n v="6.2"/>
    <s v="No"/>
    <n v="2"/>
    <s v="Neutral"/>
    <s v="Yes"/>
    <n v="223.14"/>
    <s v="2"/>
    <x v="10"/>
    <s v="Average"/>
  </r>
  <r>
    <x v="3876"/>
    <d v="2025-01-28T00:00:00"/>
    <d v="1899-12-30T17:13:00"/>
    <x v="5"/>
    <x v="1"/>
    <x v="3"/>
    <x v="0"/>
    <x v="2"/>
    <x v="4"/>
    <x v="0"/>
    <s v="Information Provided"/>
    <n v="4.2"/>
    <n v="5.7"/>
    <s v="Yes"/>
    <n v="5"/>
    <s v="Positive"/>
    <s v="No"/>
    <n v="116.81"/>
    <s v="5"/>
    <x v="5"/>
    <s v="Excellent"/>
  </r>
  <r>
    <x v="3877"/>
    <d v="2025-10-05T00:00:00"/>
    <d v="1899-12-30T08:25:00"/>
    <x v="9"/>
    <x v="2"/>
    <x v="0"/>
    <x v="2"/>
    <x v="0"/>
    <x v="6"/>
    <x v="0"/>
    <s v="Account Updated"/>
    <n v="3.1"/>
    <n v="10.4"/>
    <s v="No"/>
    <n v="3"/>
    <s v="Neutral"/>
    <s v="No"/>
    <n v="17.48"/>
    <s v="5"/>
    <x v="10"/>
    <s v="Average"/>
  </r>
  <r>
    <x v="3878"/>
    <d v="2025-08-21T00:00:00"/>
    <d v="1899-12-30T21:01:00"/>
    <x v="19"/>
    <x v="3"/>
    <x v="2"/>
    <x v="2"/>
    <x v="2"/>
    <x v="4"/>
    <x v="0"/>
    <s v="Information Provided"/>
    <n v="4.9000000000000004"/>
    <n v="6.6"/>
    <s v="No"/>
    <n v="5"/>
    <s v="Positive"/>
    <s v="No"/>
    <n v="192.65"/>
    <s v="5"/>
    <x v="7"/>
    <s v="Excellent"/>
  </r>
  <r>
    <x v="3879"/>
    <d v="2025-01-17T00:00:00"/>
    <d v="1899-12-30T08:08:00"/>
    <x v="7"/>
    <x v="2"/>
    <x v="2"/>
    <x v="0"/>
    <x v="2"/>
    <x v="7"/>
    <x v="0"/>
    <s v="Information Provided"/>
    <n v="5.5"/>
    <n v="8.6"/>
    <s v="No"/>
    <n v="0"/>
    <s v="Neutral"/>
    <s v="No"/>
    <n v="116.06"/>
    <s v="5"/>
    <x v="5"/>
    <s v="Poor"/>
  </r>
  <r>
    <x v="3880"/>
    <d v="2025-02-28T00:00:00"/>
    <d v="1899-12-30T09:14:00"/>
    <x v="2"/>
    <x v="3"/>
    <x v="1"/>
    <x v="0"/>
    <x v="2"/>
    <x v="6"/>
    <x v="1"/>
    <s v="Escalated"/>
    <n v="2.5"/>
    <n v="9.5"/>
    <s v="No"/>
    <n v="4"/>
    <s v="Positive"/>
    <s v="Yes"/>
    <n v="169.25"/>
    <s v="2"/>
    <x v="11"/>
    <s v="Excellent"/>
  </r>
  <r>
    <x v="3881"/>
    <d v="2025-03-31T00:00:00"/>
    <d v="1899-12-30T15:21:00"/>
    <x v="1"/>
    <x v="3"/>
    <x v="0"/>
    <x v="0"/>
    <x v="2"/>
    <x v="2"/>
    <x v="0"/>
    <s v="Account Updated"/>
    <n v="6.2"/>
    <n v="12.7"/>
    <s v="Yes"/>
    <n v="3"/>
    <s v="Neutral"/>
    <s v="No"/>
    <n v="151.12"/>
    <s v="5"/>
    <x v="3"/>
    <s v="Average"/>
  </r>
  <r>
    <x v="3882"/>
    <d v="2025-07-18T00:00:00"/>
    <d v="1899-12-30T15:23:00"/>
    <x v="2"/>
    <x v="3"/>
    <x v="2"/>
    <x v="1"/>
    <x v="2"/>
    <x v="2"/>
    <x v="1"/>
    <s v="Escalated"/>
    <n v="2.6"/>
    <n v="10.9"/>
    <s v="No"/>
    <n v="1"/>
    <s v="Negative"/>
    <s v="Yes"/>
    <n v="66.98"/>
    <s v="2"/>
    <x v="4"/>
    <s v="Poor"/>
  </r>
  <r>
    <x v="3883"/>
    <d v="2025-12-28T00:00:00"/>
    <d v="1899-12-30T12:31:00"/>
    <x v="19"/>
    <x v="3"/>
    <x v="1"/>
    <x v="0"/>
    <x v="2"/>
    <x v="3"/>
    <x v="0"/>
    <s v="Refund Processed"/>
    <n v="4.5999999999999996"/>
    <n v="5.9"/>
    <s v="Yes"/>
    <n v="5"/>
    <s v="Positive"/>
    <s v="No"/>
    <n v="92.64"/>
    <s v="5"/>
    <x v="1"/>
    <s v="Excellent"/>
  </r>
  <r>
    <x v="3884"/>
    <d v="2025-01-26T00:00:00"/>
    <d v="1899-12-30T20:04:00"/>
    <x v="4"/>
    <x v="2"/>
    <x v="0"/>
    <x v="2"/>
    <x v="1"/>
    <x v="4"/>
    <x v="0"/>
    <s v="Account Updated"/>
    <n v="2"/>
    <n v="10.3"/>
    <s v="No"/>
    <n v="5"/>
    <s v="Positive"/>
    <s v="No"/>
    <n v="663.86"/>
    <s v="5"/>
    <x v="5"/>
    <s v="Excellent"/>
  </r>
  <r>
    <x v="3885"/>
    <d v="2025-01-25T00:00:00"/>
    <d v="1899-12-30T19:35:00"/>
    <x v="14"/>
    <x v="3"/>
    <x v="1"/>
    <x v="1"/>
    <x v="2"/>
    <x v="6"/>
    <x v="0"/>
    <s v="Resolved"/>
    <n v="4.0999999999999996"/>
    <n v="7.5"/>
    <s v="No"/>
    <n v="4"/>
    <s v="Neutral"/>
    <s v="No"/>
    <n v="133.97"/>
    <s v="5"/>
    <x v="5"/>
    <s v="Excellent"/>
  </r>
  <r>
    <x v="3886"/>
    <d v="2025-10-28T00:00:00"/>
    <d v="1899-12-30T17:01:00"/>
    <x v="10"/>
    <x v="0"/>
    <x v="1"/>
    <x v="0"/>
    <x v="2"/>
    <x v="0"/>
    <x v="0"/>
    <s v="Information Provided"/>
    <n v="7"/>
    <n v="4.9000000000000004"/>
    <s v="Yes"/>
    <n v="5"/>
    <s v="Positive"/>
    <s v="No"/>
    <n v="125.53"/>
    <s v="5"/>
    <x v="10"/>
    <s v="Excellent"/>
  </r>
  <r>
    <x v="3887"/>
    <d v="2025-12-05T00:00:00"/>
    <d v="1899-12-30T19:42:00"/>
    <x v="7"/>
    <x v="1"/>
    <x v="3"/>
    <x v="0"/>
    <x v="2"/>
    <x v="6"/>
    <x v="0"/>
    <s v="Replacement Initiated"/>
    <n v="1.8"/>
    <n v="12"/>
    <s v="Yes"/>
    <n v="3"/>
    <s v="Neutral"/>
    <s v="No"/>
    <n v="89.33"/>
    <s v="5"/>
    <x v="1"/>
    <s v="Average"/>
  </r>
  <r>
    <x v="3888"/>
    <d v="2025-09-24T00:00:00"/>
    <d v="1899-12-30T10:20:00"/>
    <x v="19"/>
    <x v="3"/>
    <x v="1"/>
    <x v="2"/>
    <x v="1"/>
    <x v="6"/>
    <x v="0"/>
    <s v="Resolved"/>
    <n v="2.2999999999999998"/>
    <n v="14.4"/>
    <s v="Yes"/>
    <n v="2"/>
    <s v="Neutral"/>
    <s v="No"/>
    <n v="215.13"/>
    <s v="5"/>
    <x v="2"/>
    <s v="Average"/>
  </r>
  <r>
    <x v="3889"/>
    <d v="2025-06-30T00:00:00"/>
    <d v="1899-12-30T16:18:00"/>
    <x v="11"/>
    <x v="1"/>
    <x v="3"/>
    <x v="0"/>
    <x v="3"/>
    <x v="5"/>
    <x v="2"/>
    <s v="Follow-up Required"/>
    <n v="5.5"/>
    <n v="10.8"/>
    <s v="No"/>
    <n v="3"/>
    <s v="Neutral"/>
    <s v="No"/>
    <n v="183.61"/>
    <s v="3"/>
    <x v="9"/>
    <s v="Average"/>
  </r>
  <r>
    <x v="3890"/>
    <d v="2025-12-26T00:00:00"/>
    <d v="1899-12-30T16:22:00"/>
    <x v="3"/>
    <x v="0"/>
    <x v="0"/>
    <x v="2"/>
    <x v="2"/>
    <x v="3"/>
    <x v="0"/>
    <s v="Account Updated"/>
    <n v="4.2"/>
    <n v="10.3"/>
    <s v="Yes"/>
    <n v="2"/>
    <s v="Negative"/>
    <s v="No"/>
    <n v="93.66"/>
    <s v="5"/>
    <x v="1"/>
    <s v="Average"/>
  </r>
  <r>
    <x v="3891"/>
    <d v="2025-03-09T00:00:00"/>
    <d v="1899-12-30T14:18:00"/>
    <x v="7"/>
    <x v="0"/>
    <x v="1"/>
    <x v="0"/>
    <x v="0"/>
    <x v="0"/>
    <x v="0"/>
    <s v="Refund Processed"/>
    <n v="7.2"/>
    <n v="13.2"/>
    <s v="No"/>
    <n v="0"/>
    <s v="Positive"/>
    <s v="No"/>
    <n v="160.88999999999999"/>
    <s v="5"/>
    <x v="3"/>
    <s v="Poor"/>
  </r>
  <r>
    <x v="3892"/>
    <d v="2025-12-17T00:00:00"/>
    <d v="1899-12-30T21:16:00"/>
    <x v="5"/>
    <x v="0"/>
    <x v="3"/>
    <x v="1"/>
    <x v="0"/>
    <x v="6"/>
    <x v="1"/>
    <s v="Escalated"/>
    <n v="1.6"/>
    <n v="11.7"/>
    <s v="No"/>
    <n v="2"/>
    <s v="Negative"/>
    <s v="Yes"/>
    <n v="69.290000000000006"/>
    <s v="2"/>
    <x v="1"/>
    <s v="Average"/>
  </r>
  <r>
    <x v="3893"/>
    <d v="2025-11-17T00:00:00"/>
    <d v="1899-12-30T09:14:00"/>
    <x v="10"/>
    <x v="3"/>
    <x v="1"/>
    <x v="2"/>
    <x v="2"/>
    <x v="9"/>
    <x v="0"/>
    <s v="Refund Processed"/>
    <n v="1.8"/>
    <n v="7.9"/>
    <s v="Yes"/>
    <n v="0"/>
    <s v="Neutral"/>
    <s v="No"/>
    <n v="173.14"/>
    <s v="5"/>
    <x v="8"/>
    <s v="Poor"/>
  </r>
  <r>
    <x v="3894"/>
    <d v="2025-02-18T00:00:00"/>
    <d v="1899-12-30T14:35:00"/>
    <x v="6"/>
    <x v="1"/>
    <x v="2"/>
    <x v="2"/>
    <x v="2"/>
    <x v="2"/>
    <x v="0"/>
    <s v="Refund Processed"/>
    <n v="2"/>
    <n v="8.9"/>
    <s v="Yes"/>
    <n v="4"/>
    <s v="Positive"/>
    <s v="No"/>
    <n v="37.869999999999997"/>
    <s v="5"/>
    <x v="11"/>
    <s v="Excellent"/>
  </r>
  <r>
    <x v="3895"/>
    <d v="2025-06-24T00:00:00"/>
    <d v="1899-12-30T19:08:00"/>
    <x v="19"/>
    <x v="1"/>
    <x v="2"/>
    <x v="0"/>
    <x v="2"/>
    <x v="0"/>
    <x v="0"/>
    <s v="Refund Processed"/>
    <n v="6.4"/>
    <n v="5.4"/>
    <s v="Yes"/>
    <n v="4"/>
    <s v="Positive"/>
    <s v="No"/>
    <n v="326.14999999999998"/>
    <s v="5"/>
    <x v="9"/>
    <s v="Excellent"/>
  </r>
  <r>
    <x v="3896"/>
    <d v="2025-02-21T00:00:00"/>
    <d v="1899-12-30T17:35:00"/>
    <x v="3"/>
    <x v="1"/>
    <x v="2"/>
    <x v="0"/>
    <x v="2"/>
    <x v="3"/>
    <x v="1"/>
    <s v="Escalated"/>
    <n v="2.1"/>
    <n v="8"/>
    <s v="No"/>
    <n v="3"/>
    <s v="Negative"/>
    <s v="Yes"/>
    <n v="78.56"/>
    <s v="2"/>
    <x v="11"/>
    <s v="Average"/>
  </r>
  <r>
    <x v="3897"/>
    <d v="2025-04-12T00:00:00"/>
    <d v="1899-12-30T11:13:00"/>
    <x v="14"/>
    <x v="0"/>
    <x v="2"/>
    <x v="2"/>
    <x v="2"/>
    <x v="7"/>
    <x v="0"/>
    <s v="Resolved"/>
    <n v="2.2000000000000002"/>
    <n v="11.8"/>
    <s v="Yes"/>
    <n v="5"/>
    <s v="Positive"/>
    <s v="No"/>
    <n v="118.76"/>
    <s v="5"/>
    <x v="0"/>
    <s v="Excellent"/>
  </r>
  <r>
    <x v="3898"/>
    <d v="2025-08-04T00:00:00"/>
    <d v="1899-12-30T21:54:00"/>
    <x v="13"/>
    <x v="2"/>
    <x v="0"/>
    <x v="0"/>
    <x v="0"/>
    <x v="2"/>
    <x v="0"/>
    <s v="Information Provided"/>
    <n v="8"/>
    <n v="7.3"/>
    <s v="Yes"/>
    <n v="5"/>
    <s v="Positive"/>
    <s v="No"/>
    <n v="124.9"/>
    <s v="5"/>
    <x v="7"/>
    <s v="Excellent"/>
  </r>
  <r>
    <x v="3899"/>
    <d v="2025-07-07T00:00:00"/>
    <d v="1899-12-30T10:05:00"/>
    <x v="3"/>
    <x v="2"/>
    <x v="0"/>
    <x v="0"/>
    <x v="0"/>
    <x v="0"/>
    <x v="3"/>
    <s v="No Resolution"/>
    <n v="6.2"/>
    <n v="11.1"/>
    <s v="No"/>
    <n v="0"/>
    <s v="Negative"/>
    <s v="No"/>
    <n v="144.19999999999999"/>
    <s v="0"/>
    <x v="4"/>
    <s v="Poor"/>
  </r>
  <r>
    <x v="3900"/>
    <d v="2025-02-26T00:00:00"/>
    <d v="1899-12-30T09:38:00"/>
    <x v="12"/>
    <x v="3"/>
    <x v="2"/>
    <x v="2"/>
    <x v="2"/>
    <x v="7"/>
    <x v="2"/>
    <s v="Follow-up Required"/>
    <n v="1.1000000000000001"/>
    <n v="15.8"/>
    <s v="No"/>
    <n v="0"/>
    <s v="Negative"/>
    <s v="No"/>
    <n v="143.08000000000001"/>
    <s v="3"/>
    <x v="11"/>
    <s v="Poor"/>
  </r>
  <r>
    <x v="3901"/>
    <d v="2025-02-16T00:00:00"/>
    <d v="1899-12-30T16:41:00"/>
    <x v="5"/>
    <x v="2"/>
    <x v="1"/>
    <x v="0"/>
    <x v="0"/>
    <x v="8"/>
    <x v="0"/>
    <s v="Account Updated"/>
    <n v="3.3"/>
    <n v="7.1"/>
    <s v="Yes"/>
    <n v="4"/>
    <s v="Positive"/>
    <s v="No"/>
    <n v="69.430000000000007"/>
    <s v="5"/>
    <x v="11"/>
    <s v="Excellent"/>
  </r>
  <r>
    <x v="3902"/>
    <d v="2025-06-08T00:00:00"/>
    <d v="1899-12-30T17:36:00"/>
    <x v="8"/>
    <x v="3"/>
    <x v="1"/>
    <x v="0"/>
    <x v="0"/>
    <x v="2"/>
    <x v="2"/>
    <s v="Follow-up Required"/>
    <n v="6"/>
    <n v="4.5"/>
    <s v="No"/>
    <n v="4"/>
    <s v="Neutral"/>
    <s v="No"/>
    <n v="534.87"/>
    <s v="3"/>
    <x v="9"/>
    <s v="Excellent"/>
  </r>
  <r>
    <x v="3903"/>
    <d v="2025-06-23T00:00:00"/>
    <d v="1899-12-30T20:01:00"/>
    <x v="0"/>
    <x v="0"/>
    <x v="3"/>
    <x v="0"/>
    <x v="2"/>
    <x v="1"/>
    <x v="2"/>
    <s v="Follow-up Required"/>
    <n v="3"/>
    <n v="18.2"/>
    <s v="No"/>
    <n v="3"/>
    <s v="Negative"/>
    <s v="No"/>
    <n v="80.11"/>
    <s v="3"/>
    <x v="9"/>
    <s v="Average"/>
  </r>
  <r>
    <x v="3904"/>
    <d v="2025-08-30T00:00:00"/>
    <d v="1899-12-30T15:17:00"/>
    <x v="18"/>
    <x v="2"/>
    <x v="4"/>
    <x v="1"/>
    <x v="3"/>
    <x v="9"/>
    <x v="0"/>
    <s v="Account Updated"/>
    <n v="3.1"/>
    <n v="16.399999999999999"/>
    <s v="No"/>
    <n v="5"/>
    <s v="Positive"/>
    <s v="No"/>
    <n v="305.12"/>
    <s v="5"/>
    <x v="7"/>
    <s v="Excellent"/>
  </r>
  <r>
    <x v="3905"/>
    <d v="2025-10-09T00:00:00"/>
    <d v="1899-12-30T14:25:00"/>
    <x v="1"/>
    <x v="0"/>
    <x v="0"/>
    <x v="1"/>
    <x v="3"/>
    <x v="1"/>
    <x v="0"/>
    <s v="Resolved"/>
    <n v="5"/>
    <n v="9.6999999999999993"/>
    <s v="Yes"/>
    <n v="0"/>
    <s v="Neutral"/>
    <s v="Yes"/>
    <n v="92.18"/>
    <s v="5"/>
    <x v="10"/>
    <s v="Poor"/>
  </r>
  <r>
    <x v="3906"/>
    <d v="2025-08-29T00:00:00"/>
    <d v="1899-12-30T10:28:00"/>
    <x v="5"/>
    <x v="3"/>
    <x v="0"/>
    <x v="0"/>
    <x v="3"/>
    <x v="5"/>
    <x v="0"/>
    <s v="Replacement Initiated"/>
    <n v="1.5"/>
    <n v="7.1"/>
    <s v="No"/>
    <n v="3"/>
    <s v="Neutral"/>
    <s v="No"/>
    <n v="582.82000000000005"/>
    <s v="5"/>
    <x v="7"/>
    <s v="Average"/>
  </r>
  <r>
    <x v="3907"/>
    <d v="2025-01-05T00:00:00"/>
    <d v="1899-12-30T16:49:00"/>
    <x v="17"/>
    <x v="1"/>
    <x v="3"/>
    <x v="0"/>
    <x v="2"/>
    <x v="9"/>
    <x v="0"/>
    <s v="Refund Processed"/>
    <n v="3.8"/>
    <n v="11.9"/>
    <s v="Yes"/>
    <n v="5"/>
    <s v="Positive"/>
    <s v="No"/>
    <n v="69.959999999999994"/>
    <s v="5"/>
    <x v="5"/>
    <s v="Excellent"/>
  </r>
  <r>
    <x v="3908"/>
    <d v="2025-03-25T00:00:00"/>
    <d v="1899-12-30T17:40:00"/>
    <x v="11"/>
    <x v="2"/>
    <x v="0"/>
    <x v="0"/>
    <x v="2"/>
    <x v="9"/>
    <x v="0"/>
    <s v="Resolved"/>
    <n v="3.4"/>
    <n v="13.9"/>
    <s v="Yes"/>
    <n v="3"/>
    <s v="Neutral"/>
    <s v="No"/>
    <n v="149.76"/>
    <s v="5"/>
    <x v="3"/>
    <s v="Average"/>
  </r>
  <r>
    <x v="3909"/>
    <d v="2025-11-04T00:00:00"/>
    <d v="1899-12-30T13:32:00"/>
    <x v="10"/>
    <x v="2"/>
    <x v="1"/>
    <x v="1"/>
    <x v="2"/>
    <x v="9"/>
    <x v="0"/>
    <s v="Resolved"/>
    <n v="2.2999999999999998"/>
    <n v="9.6999999999999993"/>
    <s v="Yes"/>
    <n v="3"/>
    <s v="Neutral"/>
    <s v="No"/>
    <n v="58.87"/>
    <s v="5"/>
    <x v="8"/>
    <s v="Average"/>
  </r>
  <r>
    <x v="3910"/>
    <d v="2025-12-27T00:00:00"/>
    <d v="1899-12-30T18:13:00"/>
    <x v="13"/>
    <x v="1"/>
    <x v="2"/>
    <x v="0"/>
    <x v="1"/>
    <x v="7"/>
    <x v="1"/>
    <s v="Escalated"/>
    <n v="7.9"/>
    <n v="9"/>
    <s v="No"/>
    <n v="3"/>
    <s v="Neutral"/>
    <s v="Yes"/>
    <n v="121.65"/>
    <s v="2"/>
    <x v="1"/>
    <s v="Average"/>
  </r>
  <r>
    <x v="3911"/>
    <d v="2025-09-05T00:00:00"/>
    <d v="1899-12-30T12:25:00"/>
    <x v="6"/>
    <x v="3"/>
    <x v="0"/>
    <x v="2"/>
    <x v="0"/>
    <x v="7"/>
    <x v="0"/>
    <s v="Account Updated"/>
    <n v="1"/>
    <n v="3.3"/>
    <s v="Yes"/>
    <n v="5"/>
    <s v="Positive"/>
    <s v="No"/>
    <n v="77.17"/>
    <s v="5"/>
    <x v="2"/>
    <s v="Excellent"/>
  </r>
  <r>
    <x v="3912"/>
    <d v="2025-02-23T00:00:00"/>
    <d v="1899-12-30T08:38:00"/>
    <x v="8"/>
    <x v="2"/>
    <x v="3"/>
    <x v="0"/>
    <x v="2"/>
    <x v="2"/>
    <x v="0"/>
    <s v="Information Provided"/>
    <n v="5.4"/>
    <n v="6.7"/>
    <s v="Yes"/>
    <n v="1"/>
    <s v="Negative"/>
    <s v="No"/>
    <n v="55.24"/>
    <s v="5"/>
    <x v="11"/>
    <s v="Poor"/>
  </r>
  <r>
    <x v="3913"/>
    <d v="2025-06-10T00:00:00"/>
    <d v="1899-12-30T15:19:00"/>
    <x v="7"/>
    <x v="1"/>
    <x v="0"/>
    <x v="3"/>
    <x v="2"/>
    <x v="7"/>
    <x v="0"/>
    <s v="Account Updated"/>
    <n v="1.2"/>
    <n v="6.1"/>
    <s v="Yes"/>
    <n v="0"/>
    <s v="Positive"/>
    <s v="No"/>
    <n v="259.91000000000003"/>
    <s v="5"/>
    <x v="9"/>
    <s v="Poor"/>
  </r>
  <r>
    <x v="3914"/>
    <d v="2025-08-14T00:00:00"/>
    <d v="1899-12-30T15:13:00"/>
    <x v="9"/>
    <x v="1"/>
    <x v="2"/>
    <x v="0"/>
    <x v="1"/>
    <x v="0"/>
    <x v="0"/>
    <s v="Resolved"/>
    <n v="3"/>
    <n v="8.1"/>
    <s v="Yes"/>
    <n v="5"/>
    <s v="Positive"/>
    <s v="No"/>
    <n v="537.17999999999995"/>
    <s v="5"/>
    <x v="7"/>
    <s v="Excellent"/>
  </r>
  <r>
    <x v="3915"/>
    <d v="2025-01-15T00:00:00"/>
    <d v="1899-12-30T10:30:00"/>
    <x v="0"/>
    <x v="0"/>
    <x v="3"/>
    <x v="2"/>
    <x v="1"/>
    <x v="0"/>
    <x v="3"/>
    <s v="No Resolution"/>
    <n v="5.9"/>
    <n v="12.2"/>
    <s v="No"/>
    <n v="1"/>
    <s v="Negative"/>
    <s v="No"/>
    <n v="150.27000000000001"/>
    <s v="0"/>
    <x v="5"/>
    <s v="Poor"/>
  </r>
  <r>
    <x v="3916"/>
    <d v="2025-08-12T00:00:00"/>
    <d v="1899-12-30T12:04:00"/>
    <x v="2"/>
    <x v="1"/>
    <x v="3"/>
    <x v="0"/>
    <x v="3"/>
    <x v="4"/>
    <x v="0"/>
    <s v="Account Updated"/>
    <n v="14.3"/>
    <n v="10.5"/>
    <s v="Yes"/>
    <n v="1"/>
    <s v="Negative"/>
    <s v="No"/>
    <n v="433.3"/>
    <s v="5"/>
    <x v="7"/>
    <s v="Poor"/>
  </r>
  <r>
    <x v="3917"/>
    <d v="2025-03-02T00:00:00"/>
    <d v="1899-12-30T16:22:00"/>
    <x v="6"/>
    <x v="2"/>
    <x v="0"/>
    <x v="0"/>
    <x v="2"/>
    <x v="2"/>
    <x v="0"/>
    <s v="Resolved"/>
    <n v="3"/>
    <n v="7.7"/>
    <s v="Yes"/>
    <n v="4"/>
    <s v="Positive"/>
    <s v="No"/>
    <n v="307.68"/>
    <s v="5"/>
    <x v="3"/>
    <s v="Excellent"/>
  </r>
  <r>
    <x v="3918"/>
    <d v="2025-05-02T00:00:00"/>
    <d v="1899-12-30T09:27:00"/>
    <x v="15"/>
    <x v="2"/>
    <x v="3"/>
    <x v="2"/>
    <x v="2"/>
    <x v="0"/>
    <x v="3"/>
    <s v="No Resolution"/>
    <n v="0.7"/>
    <n v="4.8"/>
    <s v="No"/>
    <n v="1"/>
    <s v="Negative"/>
    <s v="No"/>
    <n v="178.58"/>
    <s v="0"/>
    <x v="6"/>
    <s v="Poor"/>
  </r>
  <r>
    <x v="3919"/>
    <d v="2025-10-04T00:00:00"/>
    <d v="1899-12-30T11:05:00"/>
    <x v="0"/>
    <x v="2"/>
    <x v="2"/>
    <x v="2"/>
    <x v="1"/>
    <x v="2"/>
    <x v="0"/>
    <s v="Account Updated"/>
    <n v="1.4"/>
    <n v="9.9"/>
    <s v="Yes"/>
    <n v="5"/>
    <s v="Positive"/>
    <s v="No"/>
    <n v="364.18"/>
    <s v="5"/>
    <x v="10"/>
    <s v="Excellent"/>
  </r>
  <r>
    <x v="3920"/>
    <d v="2025-02-15T00:00:00"/>
    <d v="1899-12-30T19:02:00"/>
    <x v="16"/>
    <x v="1"/>
    <x v="1"/>
    <x v="0"/>
    <x v="2"/>
    <x v="1"/>
    <x v="0"/>
    <s v="Replacement Initiated"/>
    <n v="4.4000000000000004"/>
    <n v="10.4"/>
    <s v="No"/>
    <n v="3"/>
    <s v="Neutral"/>
    <s v="No"/>
    <n v="203.67"/>
    <s v="5"/>
    <x v="11"/>
    <s v="Average"/>
  </r>
  <r>
    <x v="3921"/>
    <d v="2025-10-21T00:00:00"/>
    <d v="1899-12-30T14:07:00"/>
    <x v="15"/>
    <x v="1"/>
    <x v="2"/>
    <x v="2"/>
    <x v="1"/>
    <x v="5"/>
    <x v="0"/>
    <s v="Account Updated"/>
    <n v="0.4"/>
    <n v="11.9"/>
    <s v="Yes"/>
    <n v="4"/>
    <s v="Positive"/>
    <s v="No"/>
    <n v="648.49"/>
    <s v="5"/>
    <x v="10"/>
    <s v="Excellent"/>
  </r>
  <r>
    <x v="3922"/>
    <d v="2025-03-03T00:00:00"/>
    <d v="1899-12-30T16:48:00"/>
    <x v="12"/>
    <x v="3"/>
    <x v="0"/>
    <x v="1"/>
    <x v="2"/>
    <x v="5"/>
    <x v="0"/>
    <s v="Resolved"/>
    <n v="1.7"/>
    <n v="8.9"/>
    <s v="Yes"/>
    <n v="5"/>
    <s v="Positive"/>
    <s v="No"/>
    <n v="130.53"/>
    <s v="5"/>
    <x v="3"/>
    <s v="Excellent"/>
  </r>
  <r>
    <x v="3923"/>
    <d v="2025-03-27T00:00:00"/>
    <d v="1899-12-30T08:10:00"/>
    <x v="18"/>
    <x v="1"/>
    <x v="1"/>
    <x v="2"/>
    <x v="2"/>
    <x v="9"/>
    <x v="0"/>
    <s v="Resolved"/>
    <n v="1.3"/>
    <n v="12.4"/>
    <s v="Yes"/>
    <n v="4"/>
    <s v="Positive"/>
    <s v="No"/>
    <n v="15.68"/>
    <s v="5"/>
    <x v="3"/>
    <s v="Excellent"/>
  </r>
  <r>
    <x v="3924"/>
    <d v="2025-07-29T00:00:00"/>
    <d v="1899-12-30T14:43:00"/>
    <x v="3"/>
    <x v="0"/>
    <x v="0"/>
    <x v="0"/>
    <x v="3"/>
    <x v="9"/>
    <x v="0"/>
    <s v="Information Provided"/>
    <n v="7.5"/>
    <n v="12.4"/>
    <s v="No"/>
    <n v="4"/>
    <s v="Positive"/>
    <s v="No"/>
    <n v="70.459999999999994"/>
    <s v="5"/>
    <x v="4"/>
    <s v="Excellent"/>
  </r>
  <r>
    <x v="3925"/>
    <d v="2025-03-19T00:00:00"/>
    <d v="1899-12-30T21:01:00"/>
    <x v="14"/>
    <x v="1"/>
    <x v="3"/>
    <x v="0"/>
    <x v="0"/>
    <x v="6"/>
    <x v="0"/>
    <s v="Information Provided"/>
    <n v="2.9"/>
    <n v="14"/>
    <s v="Yes"/>
    <n v="4"/>
    <s v="Neutral"/>
    <s v="No"/>
    <n v="167.24"/>
    <s v="5"/>
    <x v="3"/>
    <s v="Excellent"/>
  </r>
  <r>
    <x v="3926"/>
    <d v="2025-07-21T00:00:00"/>
    <d v="1899-12-30T20:23:00"/>
    <x v="14"/>
    <x v="1"/>
    <x v="1"/>
    <x v="0"/>
    <x v="1"/>
    <x v="5"/>
    <x v="1"/>
    <s v="Escalated"/>
    <n v="0.3"/>
    <n v="11.1"/>
    <s v="No"/>
    <n v="1"/>
    <s v="Negative"/>
    <s v="Yes"/>
    <n v="164.47"/>
    <s v="2"/>
    <x v="4"/>
    <s v="Poor"/>
  </r>
  <r>
    <x v="3927"/>
    <d v="2025-10-29T00:00:00"/>
    <d v="1899-12-30T12:55:00"/>
    <x v="13"/>
    <x v="0"/>
    <x v="3"/>
    <x v="0"/>
    <x v="2"/>
    <x v="7"/>
    <x v="0"/>
    <s v="Resolved"/>
    <n v="7.6"/>
    <n v="5.8"/>
    <s v="Yes"/>
    <n v="5"/>
    <s v="Positive"/>
    <s v="No"/>
    <n v="242.21"/>
    <s v="5"/>
    <x v="10"/>
    <s v="Excellent"/>
  </r>
  <r>
    <x v="3928"/>
    <d v="2025-08-11T00:00:00"/>
    <d v="1899-12-30T15:03:00"/>
    <x v="2"/>
    <x v="1"/>
    <x v="3"/>
    <x v="2"/>
    <x v="1"/>
    <x v="7"/>
    <x v="0"/>
    <s v="Resolved"/>
    <n v="4.2"/>
    <n v="6.4"/>
    <s v="Yes"/>
    <n v="4"/>
    <s v="Positive"/>
    <s v="No"/>
    <n v="323.58"/>
    <s v="5"/>
    <x v="7"/>
    <s v="Excellent"/>
  </r>
  <r>
    <x v="3929"/>
    <d v="2025-08-10T00:00:00"/>
    <d v="1899-12-30T20:26:00"/>
    <x v="13"/>
    <x v="0"/>
    <x v="2"/>
    <x v="0"/>
    <x v="2"/>
    <x v="9"/>
    <x v="0"/>
    <s v="Account Updated"/>
    <n v="6.5"/>
    <n v="7.5"/>
    <s v="Yes"/>
    <n v="3"/>
    <s v="Neutral"/>
    <s v="No"/>
    <n v="122.43"/>
    <s v="5"/>
    <x v="7"/>
    <s v="Average"/>
  </r>
  <r>
    <x v="3930"/>
    <d v="2025-01-03T00:00:00"/>
    <d v="1899-12-30T14:26:00"/>
    <x v="9"/>
    <x v="1"/>
    <x v="1"/>
    <x v="0"/>
    <x v="2"/>
    <x v="1"/>
    <x v="0"/>
    <s v="Refund Processed"/>
    <n v="7.9"/>
    <n v="11.5"/>
    <s v="No"/>
    <n v="4"/>
    <s v="Positive"/>
    <s v="No"/>
    <n v="146.93"/>
    <s v="5"/>
    <x v="5"/>
    <s v="Excellent"/>
  </r>
  <r>
    <x v="3931"/>
    <d v="2025-01-06T00:00:00"/>
    <d v="1899-12-30T14:51:00"/>
    <x v="7"/>
    <x v="3"/>
    <x v="0"/>
    <x v="1"/>
    <x v="2"/>
    <x v="2"/>
    <x v="0"/>
    <s v="Resolved"/>
    <n v="3"/>
    <n v="7.6"/>
    <s v="Yes"/>
    <n v="4"/>
    <s v="Positive"/>
    <s v="Yes"/>
    <n v="81.709999999999994"/>
    <s v="5"/>
    <x v="5"/>
    <s v="Excellent"/>
  </r>
  <r>
    <x v="3932"/>
    <d v="2025-04-03T00:00:00"/>
    <d v="1899-12-30T09:25:00"/>
    <x v="3"/>
    <x v="3"/>
    <x v="3"/>
    <x v="1"/>
    <x v="2"/>
    <x v="1"/>
    <x v="1"/>
    <s v="Escalated"/>
    <n v="3.4"/>
    <n v="14.9"/>
    <s v="No"/>
    <n v="4"/>
    <s v="Neutral"/>
    <s v="Yes"/>
    <n v="73.739999999999995"/>
    <s v="2"/>
    <x v="0"/>
    <s v="Excellent"/>
  </r>
  <r>
    <x v="3933"/>
    <d v="2025-01-08T00:00:00"/>
    <d v="1899-12-30T11:03:00"/>
    <x v="0"/>
    <x v="3"/>
    <x v="2"/>
    <x v="0"/>
    <x v="2"/>
    <x v="1"/>
    <x v="0"/>
    <s v="Resolved"/>
    <n v="3.2"/>
    <n v="17.8"/>
    <s v="Yes"/>
    <n v="2"/>
    <s v="Neutral"/>
    <s v="No"/>
    <n v="78.5"/>
    <s v="5"/>
    <x v="5"/>
    <s v="Average"/>
  </r>
  <r>
    <x v="3934"/>
    <d v="2025-08-23T00:00:00"/>
    <d v="1899-12-30T14:03:00"/>
    <x v="0"/>
    <x v="1"/>
    <x v="1"/>
    <x v="0"/>
    <x v="1"/>
    <x v="6"/>
    <x v="0"/>
    <s v="Resolved"/>
    <n v="3.4"/>
    <n v="7.9"/>
    <s v="Yes"/>
    <n v="5"/>
    <s v="Positive"/>
    <s v="No"/>
    <n v="760.61"/>
    <s v="5"/>
    <x v="7"/>
    <s v="Excellent"/>
  </r>
  <r>
    <x v="3935"/>
    <d v="2025-04-18T00:00:00"/>
    <d v="1899-12-30T18:59:00"/>
    <x v="18"/>
    <x v="1"/>
    <x v="0"/>
    <x v="2"/>
    <x v="2"/>
    <x v="1"/>
    <x v="0"/>
    <s v="Resolved"/>
    <n v="2.9"/>
    <n v="14.9"/>
    <s v="No"/>
    <n v="2"/>
    <s v="Neutral"/>
    <s v="No"/>
    <n v="123.52"/>
    <s v="5"/>
    <x v="0"/>
    <s v="Average"/>
  </r>
  <r>
    <x v="3936"/>
    <d v="2025-06-10T00:00:00"/>
    <d v="1899-12-30T16:21:00"/>
    <x v="13"/>
    <x v="3"/>
    <x v="0"/>
    <x v="0"/>
    <x v="2"/>
    <x v="0"/>
    <x v="0"/>
    <s v="Refund Processed"/>
    <n v="2.4"/>
    <n v="11.1"/>
    <s v="Yes"/>
    <n v="5"/>
    <s v="Positive"/>
    <s v="No"/>
    <n v="242.15"/>
    <s v="5"/>
    <x v="9"/>
    <s v="Excellent"/>
  </r>
  <r>
    <x v="3937"/>
    <d v="2025-07-28T00:00:00"/>
    <d v="1899-12-30T14:21:00"/>
    <x v="9"/>
    <x v="2"/>
    <x v="3"/>
    <x v="1"/>
    <x v="1"/>
    <x v="1"/>
    <x v="1"/>
    <s v="Escalated"/>
    <n v="4.5999999999999996"/>
    <n v="10.4"/>
    <s v="No"/>
    <n v="3"/>
    <s v="Negative"/>
    <s v="Yes"/>
    <n v="725.82"/>
    <s v="2"/>
    <x v="4"/>
    <s v="Average"/>
  </r>
  <r>
    <x v="3938"/>
    <d v="2025-08-28T00:00:00"/>
    <d v="1899-12-30T12:29:00"/>
    <x v="12"/>
    <x v="1"/>
    <x v="1"/>
    <x v="2"/>
    <x v="2"/>
    <x v="5"/>
    <x v="1"/>
    <s v="Escalated"/>
    <n v="0.9"/>
    <n v="6.3"/>
    <s v="No"/>
    <n v="2"/>
    <s v="Neutral"/>
    <s v="Yes"/>
    <n v="28.5"/>
    <s v="2"/>
    <x v="7"/>
    <s v="Average"/>
  </r>
  <r>
    <x v="3939"/>
    <d v="2025-11-27T00:00:00"/>
    <d v="1899-12-30T13:55:00"/>
    <x v="17"/>
    <x v="2"/>
    <x v="1"/>
    <x v="0"/>
    <x v="2"/>
    <x v="6"/>
    <x v="0"/>
    <s v="Refund Processed"/>
    <n v="2"/>
    <n v="12.4"/>
    <s v="Yes"/>
    <n v="0"/>
    <s v="Neutral"/>
    <s v="No"/>
    <n v="85.52"/>
    <s v="5"/>
    <x v="8"/>
    <s v="Poor"/>
  </r>
  <r>
    <x v="3940"/>
    <d v="2025-11-29T00:00:00"/>
    <d v="1899-12-30T14:37:00"/>
    <x v="11"/>
    <x v="1"/>
    <x v="0"/>
    <x v="2"/>
    <x v="0"/>
    <x v="2"/>
    <x v="2"/>
    <s v="Follow-up Required"/>
    <n v="0.6"/>
    <n v="5.9"/>
    <s v="No"/>
    <n v="5"/>
    <s v="Positive"/>
    <s v="No"/>
    <n v="55.53"/>
    <s v="3"/>
    <x v="8"/>
    <s v="Excellent"/>
  </r>
  <r>
    <x v="3941"/>
    <d v="2025-02-19T00:00:00"/>
    <d v="1899-12-30T15:11:00"/>
    <x v="11"/>
    <x v="2"/>
    <x v="3"/>
    <x v="2"/>
    <x v="3"/>
    <x v="9"/>
    <x v="0"/>
    <s v="Resolved"/>
    <n v="1.2"/>
    <n v="12.2"/>
    <s v="Yes"/>
    <n v="5"/>
    <s v="Positive"/>
    <s v="Yes"/>
    <n v="436"/>
    <s v="5"/>
    <x v="11"/>
    <s v="Excellent"/>
  </r>
  <r>
    <x v="3942"/>
    <d v="2025-01-11T00:00:00"/>
    <d v="1899-12-30T21:39:00"/>
    <x v="8"/>
    <x v="3"/>
    <x v="3"/>
    <x v="0"/>
    <x v="2"/>
    <x v="1"/>
    <x v="0"/>
    <s v="Resolved"/>
    <n v="7"/>
    <n v="12.2"/>
    <s v="Yes"/>
    <n v="5"/>
    <s v="Positive"/>
    <s v="No"/>
    <n v="82.45"/>
    <s v="5"/>
    <x v="5"/>
    <s v="Excellent"/>
  </r>
  <r>
    <x v="3943"/>
    <d v="2025-12-17T00:00:00"/>
    <d v="1899-12-30T11:09:00"/>
    <x v="13"/>
    <x v="2"/>
    <x v="1"/>
    <x v="1"/>
    <x v="2"/>
    <x v="5"/>
    <x v="1"/>
    <s v="Escalated"/>
    <n v="1.2"/>
    <n v="12.2"/>
    <s v="No"/>
    <n v="1"/>
    <s v="Negative"/>
    <s v="Yes"/>
    <n v="333.21"/>
    <s v="2"/>
    <x v="1"/>
    <s v="Poor"/>
  </r>
  <r>
    <x v="3944"/>
    <d v="2025-06-05T00:00:00"/>
    <d v="1899-12-30T18:58:00"/>
    <x v="8"/>
    <x v="3"/>
    <x v="1"/>
    <x v="1"/>
    <x v="1"/>
    <x v="6"/>
    <x v="0"/>
    <s v="Resolved"/>
    <n v="3.8"/>
    <n v="17.399999999999999"/>
    <s v="No"/>
    <n v="0"/>
    <s v="Neutral"/>
    <s v="No"/>
    <n v="250.4"/>
    <s v="5"/>
    <x v="9"/>
    <s v="Poor"/>
  </r>
  <r>
    <x v="3945"/>
    <d v="2025-03-11T00:00:00"/>
    <d v="1899-12-30T21:33:00"/>
    <x v="7"/>
    <x v="1"/>
    <x v="1"/>
    <x v="1"/>
    <x v="3"/>
    <x v="3"/>
    <x v="0"/>
    <s v="Resolved"/>
    <n v="12.3"/>
    <n v="9.6999999999999993"/>
    <s v="Yes"/>
    <n v="5"/>
    <s v="Positive"/>
    <s v="No"/>
    <n v="37.92"/>
    <s v="5"/>
    <x v="3"/>
    <s v="Excellent"/>
  </r>
  <r>
    <x v="3946"/>
    <d v="2025-06-18T00:00:00"/>
    <d v="1899-12-30T20:31:00"/>
    <x v="6"/>
    <x v="0"/>
    <x v="2"/>
    <x v="2"/>
    <x v="0"/>
    <x v="1"/>
    <x v="0"/>
    <s v="Resolved"/>
    <n v="1.4"/>
    <n v="13.2"/>
    <s v="Yes"/>
    <n v="3"/>
    <s v="Neutral"/>
    <s v="No"/>
    <n v="138.55000000000001"/>
    <s v="5"/>
    <x v="9"/>
    <s v="Average"/>
  </r>
  <r>
    <x v="3947"/>
    <d v="2025-09-29T00:00:00"/>
    <d v="1899-12-30T16:39:00"/>
    <x v="9"/>
    <x v="0"/>
    <x v="0"/>
    <x v="0"/>
    <x v="3"/>
    <x v="7"/>
    <x v="0"/>
    <s v="Resolved"/>
    <n v="1.3"/>
    <n v="4.2"/>
    <s v="Yes"/>
    <n v="3"/>
    <s v="Neutral"/>
    <s v="No"/>
    <n v="440.24"/>
    <s v="5"/>
    <x v="2"/>
    <s v="Average"/>
  </r>
  <r>
    <x v="3948"/>
    <d v="2025-03-09T00:00:00"/>
    <d v="1899-12-30T11:36:00"/>
    <x v="2"/>
    <x v="3"/>
    <x v="0"/>
    <x v="0"/>
    <x v="1"/>
    <x v="1"/>
    <x v="0"/>
    <s v="Information Provided"/>
    <n v="4.5"/>
    <n v="14.6"/>
    <s v="Yes"/>
    <n v="3"/>
    <s v="Neutral"/>
    <s v="No"/>
    <n v="139.94"/>
    <s v="5"/>
    <x v="3"/>
    <s v="Average"/>
  </r>
  <r>
    <x v="3949"/>
    <d v="2025-12-21T00:00:00"/>
    <d v="1899-12-30T17:17:00"/>
    <x v="8"/>
    <x v="0"/>
    <x v="0"/>
    <x v="0"/>
    <x v="0"/>
    <x v="1"/>
    <x v="2"/>
    <s v="Follow-up Required"/>
    <n v="5.5"/>
    <n v="10.8"/>
    <s v="No"/>
    <n v="3"/>
    <s v="Neutral"/>
    <s v="No"/>
    <n v="26.69"/>
    <s v="3"/>
    <x v="1"/>
    <s v="Average"/>
  </r>
  <r>
    <x v="3950"/>
    <d v="2025-09-09T00:00:00"/>
    <d v="1899-12-30T10:00:00"/>
    <x v="0"/>
    <x v="1"/>
    <x v="2"/>
    <x v="0"/>
    <x v="3"/>
    <x v="1"/>
    <x v="0"/>
    <s v="Information Provided"/>
    <n v="5.3"/>
    <n v="8.5"/>
    <s v="Yes"/>
    <n v="3"/>
    <s v="Neutral"/>
    <s v="No"/>
    <n v="146.25"/>
    <s v="5"/>
    <x v="2"/>
    <s v="Average"/>
  </r>
  <r>
    <x v="3951"/>
    <d v="2025-02-17T00:00:00"/>
    <d v="1899-12-30T14:20:00"/>
    <x v="0"/>
    <x v="2"/>
    <x v="3"/>
    <x v="0"/>
    <x v="2"/>
    <x v="2"/>
    <x v="0"/>
    <s v="Resolved"/>
    <n v="2.6"/>
    <n v="7.4"/>
    <s v="Yes"/>
    <n v="3"/>
    <s v="Neutral"/>
    <s v="No"/>
    <n v="34.409999999999997"/>
    <s v="5"/>
    <x v="11"/>
    <s v="Average"/>
  </r>
  <r>
    <x v="3952"/>
    <d v="2025-07-03T00:00:00"/>
    <d v="1899-12-30T08:58:00"/>
    <x v="19"/>
    <x v="3"/>
    <x v="1"/>
    <x v="2"/>
    <x v="2"/>
    <x v="0"/>
    <x v="0"/>
    <s v="Information Provided"/>
    <n v="2.2999999999999998"/>
    <n v="12.1"/>
    <s v="Yes"/>
    <n v="4"/>
    <s v="Neutral"/>
    <s v="No"/>
    <n v="50.73"/>
    <s v="5"/>
    <x v="4"/>
    <s v="Excellent"/>
  </r>
  <r>
    <x v="3953"/>
    <d v="2025-11-16T00:00:00"/>
    <d v="1899-12-30T14:23:00"/>
    <x v="11"/>
    <x v="0"/>
    <x v="0"/>
    <x v="1"/>
    <x v="2"/>
    <x v="8"/>
    <x v="0"/>
    <s v="Replacement Initiated"/>
    <n v="5.5"/>
    <n v="8.1"/>
    <s v="No"/>
    <n v="3"/>
    <s v="Neutral"/>
    <s v="No"/>
    <n v="167.4"/>
    <s v="5"/>
    <x v="8"/>
    <s v="Average"/>
  </r>
  <r>
    <x v="3954"/>
    <d v="2025-07-06T00:00:00"/>
    <d v="1899-12-30T13:16:00"/>
    <x v="18"/>
    <x v="3"/>
    <x v="1"/>
    <x v="1"/>
    <x v="2"/>
    <x v="1"/>
    <x v="2"/>
    <s v="Follow-up Required"/>
    <n v="1.1000000000000001"/>
    <n v="17.3"/>
    <s v="No"/>
    <n v="0"/>
    <s v="Negative"/>
    <s v="No"/>
    <n v="138.99"/>
    <s v="3"/>
    <x v="4"/>
    <s v="Poor"/>
  </r>
  <r>
    <x v="3955"/>
    <d v="2025-03-31T00:00:00"/>
    <d v="1899-12-30T16:26:00"/>
    <x v="8"/>
    <x v="1"/>
    <x v="3"/>
    <x v="1"/>
    <x v="0"/>
    <x v="3"/>
    <x v="1"/>
    <s v="Escalated"/>
    <n v="1.3"/>
    <n v="14.4"/>
    <s v="No"/>
    <n v="1"/>
    <s v="Negative"/>
    <s v="Yes"/>
    <n v="61.93"/>
    <s v="2"/>
    <x v="3"/>
    <s v="Poor"/>
  </r>
  <r>
    <x v="3956"/>
    <d v="2025-11-28T00:00:00"/>
    <d v="1899-12-30T14:04:00"/>
    <x v="6"/>
    <x v="0"/>
    <x v="2"/>
    <x v="2"/>
    <x v="3"/>
    <x v="9"/>
    <x v="3"/>
    <s v="No Resolution"/>
    <n v="3"/>
    <n v="13.9"/>
    <s v="No"/>
    <n v="3"/>
    <s v="Negative"/>
    <s v="No"/>
    <n v="257.89"/>
    <s v="0"/>
    <x v="8"/>
    <s v="Average"/>
  </r>
  <r>
    <x v="3957"/>
    <d v="2025-05-19T00:00:00"/>
    <d v="1899-12-30T17:54:00"/>
    <x v="3"/>
    <x v="3"/>
    <x v="0"/>
    <x v="0"/>
    <x v="0"/>
    <x v="8"/>
    <x v="0"/>
    <s v="Resolved"/>
    <n v="10.8"/>
    <n v="9.3000000000000007"/>
    <s v="Yes"/>
    <n v="3"/>
    <s v="Neutral"/>
    <s v="No"/>
    <n v="281"/>
    <s v="5"/>
    <x v="6"/>
    <s v="Average"/>
  </r>
  <r>
    <x v="3958"/>
    <d v="2025-12-23T00:00:00"/>
    <d v="1899-12-30T17:07:00"/>
    <x v="5"/>
    <x v="0"/>
    <x v="0"/>
    <x v="2"/>
    <x v="2"/>
    <x v="8"/>
    <x v="3"/>
    <s v="No Resolution"/>
    <n v="0.8"/>
    <n v="14.4"/>
    <s v="No"/>
    <n v="1"/>
    <s v="Negative"/>
    <s v="No"/>
    <n v="255.35"/>
    <s v="0"/>
    <x v="1"/>
    <s v="Poor"/>
  </r>
  <r>
    <x v="3959"/>
    <d v="2025-03-30T00:00:00"/>
    <d v="1899-12-30T16:35:00"/>
    <x v="10"/>
    <x v="0"/>
    <x v="3"/>
    <x v="0"/>
    <x v="0"/>
    <x v="6"/>
    <x v="0"/>
    <s v="Replacement Initiated"/>
    <n v="1.7"/>
    <n v="13.8"/>
    <s v="Yes"/>
    <n v="3"/>
    <s v="Neutral"/>
    <s v="No"/>
    <n v="81.459999999999994"/>
    <s v="5"/>
    <x v="3"/>
    <s v="Average"/>
  </r>
  <r>
    <x v="3960"/>
    <d v="2025-10-01T00:00:00"/>
    <d v="1899-12-30T11:52:00"/>
    <x v="9"/>
    <x v="1"/>
    <x v="1"/>
    <x v="2"/>
    <x v="3"/>
    <x v="9"/>
    <x v="0"/>
    <s v="Replacement Initiated"/>
    <n v="0.5"/>
    <n v="6.2"/>
    <s v="No"/>
    <n v="3"/>
    <s v="Neutral"/>
    <s v="No"/>
    <n v="179.69"/>
    <s v="5"/>
    <x v="10"/>
    <s v="Average"/>
  </r>
  <r>
    <x v="3961"/>
    <d v="2025-01-19T00:00:00"/>
    <d v="1899-12-30T14:34:00"/>
    <x v="18"/>
    <x v="1"/>
    <x v="1"/>
    <x v="1"/>
    <x v="2"/>
    <x v="0"/>
    <x v="2"/>
    <s v="Follow-up Required"/>
    <n v="7"/>
    <n v="11.5"/>
    <s v="No"/>
    <n v="1"/>
    <s v="Negative"/>
    <s v="No"/>
    <n v="177.75"/>
    <s v="3"/>
    <x v="5"/>
    <s v="Poor"/>
  </r>
  <r>
    <x v="3962"/>
    <d v="2025-11-07T00:00:00"/>
    <d v="1899-12-30T13:46:00"/>
    <x v="17"/>
    <x v="0"/>
    <x v="2"/>
    <x v="0"/>
    <x v="2"/>
    <x v="0"/>
    <x v="0"/>
    <s v="Replacement Initiated"/>
    <n v="3.8"/>
    <n v="7.6"/>
    <s v="Yes"/>
    <n v="1"/>
    <s v="Negative"/>
    <s v="No"/>
    <n v="65.06"/>
    <s v="5"/>
    <x v="8"/>
    <s v="Poor"/>
  </r>
  <r>
    <x v="3963"/>
    <d v="2025-12-24T00:00:00"/>
    <d v="1899-12-30T09:33:00"/>
    <x v="5"/>
    <x v="1"/>
    <x v="2"/>
    <x v="1"/>
    <x v="2"/>
    <x v="8"/>
    <x v="0"/>
    <s v="Refund Processed"/>
    <n v="2.5"/>
    <n v="13.8"/>
    <s v="No"/>
    <n v="3"/>
    <s v="Neutral"/>
    <s v="No"/>
    <n v="406.27"/>
    <s v="5"/>
    <x v="1"/>
    <s v="Average"/>
  </r>
  <r>
    <x v="3964"/>
    <d v="2025-06-03T00:00:00"/>
    <d v="1899-12-30T19:44:00"/>
    <x v="16"/>
    <x v="2"/>
    <x v="2"/>
    <x v="0"/>
    <x v="3"/>
    <x v="2"/>
    <x v="1"/>
    <s v="Escalated"/>
    <n v="3.5"/>
    <n v="11.7"/>
    <s v="No"/>
    <n v="2"/>
    <s v="Negative"/>
    <s v="Yes"/>
    <n v="40.770000000000003"/>
    <s v="2"/>
    <x v="9"/>
    <s v="Average"/>
  </r>
  <r>
    <x v="3965"/>
    <d v="2025-09-17T00:00:00"/>
    <d v="1899-12-30T13:06:00"/>
    <x v="12"/>
    <x v="1"/>
    <x v="2"/>
    <x v="0"/>
    <x v="2"/>
    <x v="7"/>
    <x v="2"/>
    <s v="Follow-up Required"/>
    <n v="1"/>
    <n v="4.0999999999999996"/>
    <s v="No"/>
    <n v="3"/>
    <s v="Negative"/>
    <s v="No"/>
    <n v="428.33"/>
    <s v="3"/>
    <x v="2"/>
    <s v="Average"/>
  </r>
  <r>
    <x v="3966"/>
    <d v="2025-04-18T00:00:00"/>
    <d v="1899-12-30T16:45:00"/>
    <x v="5"/>
    <x v="1"/>
    <x v="0"/>
    <x v="1"/>
    <x v="3"/>
    <x v="6"/>
    <x v="0"/>
    <s v="Resolved"/>
    <n v="4.5"/>
    <n v="13.7"/>
    <s v="Yes"/>
    <n v="4"/>
    <s v="Positive"/>
    <s v="No"/>
    <n v="75.400000000000006"/>
    <s v="5"/>
    <x v="0"/>
    <s v="Excellent"/>
  </r>
  <r>
    <x v="3967"/>
    <d v="2025-10-12T00:00:00"/>
    <d v="1899-12-30T19:34:00"/>
    <x v="19"/>
    <x v="3"/>
    <x v="3"/>
    <x v="0"/>
    <x v="0"/>
    <x v="4"/>
    <x v="2"/>
    <s v="Follow-up Required"/>
    <n v="9.1999999999999993"/>
    <n v="8.3000000000000007"/>
    <s v="No"/>
    <n v="3"/>
    <s v="Negative"/>
    <s v="No"/>
    <n v="88.29"/>
    <s v="3"/>
    <x v="10"/>
    <s v="Average"/>
  </r>
  <r>
    <x v="3968"/>
    <d v="2025-02-28T00:00:00"/>
    <d v="1899-12-30T16:52:00"/>
    <x v="11"/>
    <x v="2"/>
    <x v="0"/>
    <x v="0"/>
    <x v="0"/>
    <x v="9"/>
    <x v="1"/>
    <s v="Escalated"/>
    <n v="3.1"/>
    <n v="9.1999999999999993"/>
    <s v="No"/>
    <n v="2"/>
    <s v="Negative"/>
    <s v="Yes"/>
    <n v="124.31"/>
    <s v="2"/>
    <x v="11"/>
    <s v="Average"/>
  </r>
  <r>
    <x v="3969"/>
    <d v="2025-05-05T00:00:00"/>
    <d v="1899-12-30T14:55:00"/>
    <x v="10"/>
    <x v="0"/>
    <x v="0"/>
    <x v="2"/>
    <x v="2"/>
    <x v="7"/>
    <x v="1"/>
    <s v="Escalated"/>
    <n v="0.5"/>
    <n v="9.5"/>
    <s v="No"/>
    <n v="5"/>
    <s v="Positive"/>
    <s v="Yes"/>
    <n v="40.630000000000003"/>
    <s v="2"/>
    <x v="6"/>
    <s v="Excellent"/>
  </r>
  <r>
    <x v="3970"/>
    <d v="2025-12-20T00:00:00"/>
    <d v="1899-12-30T17:47:00"/>
    <x v="6"/>
    <x v="0"/>
    <x v="2"/>
    <x v="1"/>
    <x v="1"/>
    <x v="5"/>
    <x v="0"/>
    <s v="Replacement Initiated"/>
    <n v="0.7"/>
    <n v="8.1999999999999993"/>
    <s v="Yes"/>
    <n v="4"/>
    <s v="Neutral"/>
    <s v="No"/>
    <n v="82.34"/>
    <s v="5"/>
    <x v="1"/>
    <s v="Excellent"/>
  </r>
  <r>
    <x v="3971"/>
    <d v="2025-09-30T00:00:00"/>
    <d v="1899-12-30T16:04:00"/>
    <x v="12"/>
    <x v="3"/>
    <x v="1"/>
    <x v="2"/>
    <x v="0"/>
    <x v="1"/>
    <x v="0"/>
    <s v="Resolved"/>
    <n v="2.4"/>
    <n v="6.7"/>
    <s v="Yes"/>
    <n v="3"/>
    <s v="Neutral"/>
    <s v="No"/>
    <n v="322.41000000000003"/>
    <s v="5"/>
    <x v="2"/>
    <s v="Average"/>
  </r>
  <r>
    <x v="3972"/>
    <d v="2025-04-17T00:00:00"/>
    <d v="1899-12-30T13:56:00"/>
    <x v="13"/>
    <x v="3"/>
    <x v="2"/>
    <x v="1"/>
    <x v="0"/>
    <x v="8"/>
    <x v="2"/>
    <s v="Follow-up Required"/>
    <n v="3.8"/>
    <n v="12.2"/>
    <s v="No"/>
    <n v="3"/>
    <s v="Neutral"/>
    <s v="No"/>
    <n v="280.85000000000002"/>
    <s v="3"/>
    <x v="0"/>
    <s v="Average"/>
  </r>
  <r>
    <x v="3973"/>
    <d v="2025-10-26T00:00:00"/>
    <d v="1899-12-30T12:23:00"/>
    <x v="4"/>
    <x v="0"/>
    <x v="0"/>
    <x v="0"/>
    <x v="0"/>
    <x v="7"/>
    <x v="0"/>
    <s v="Resolved"/>
    <n v="2.6"/>
    <n v="5.0999999999999996"/>
    <s v="Yes"/>
    <n v="5"/>
    <s v="Positive"/>
    <s v="No"/>
    <n v="147.04"/>
    <s v="5"/>
    <x v="10"/>
    <s v="Excellent"/>
  </r>
  <r>
    <x v="3974"/>
    <d v="2025-09-02T00:00:00"/>
    <d v="1899-12-30T19:40:00"/>
    <x v="2"/>
    <x v="0"/>
    <x v="0"/>
    <x v="0"/>
    <x v="2"/>
    <x v="9"/>
    <x v="0"/>
    <s v="Refund Processed"/>
    <n v="1.6"/>
    <n v="15.3"/>
    <s v="No"/>
    <n v="5"/>
    <s v="Positive"/>
    <s v="No"/>
    <n v="123.79"/>
    <s v="5"/>
    <x v="2"/>
    <s v="Excellent"/>
  </r>
  <r>
    <x v="3975"/>
    <d v="2025-12-02T00:00:00"/>
    <d v="1899-12-30T17:56:00"/>
    <x v="8"/>
    <x v="3"/>
    <x v="3"/>
    <x v="1"/>
    <x v="2"/>
    <x v="7"/>
    <x v="0"/>
    <s v="Resolved"/>
    <n v="1.6"/>
    <n v="5.9"/>
    <s v="Yes"/>
    <n v="5"/>
    <s v="Positive"/>
    <s v="No"/>
    <n v="125.46"/>
    <s v="5"/>
    <x v="1"/>
    <s v="Excellent"/>
  </r>
  <r>
    <x v="3976"/>
    <d v="2025-09-04T00:00:00"/>
    <d v="1899-12-30T18:55:00"/>
    <x v="4"/>
    <x v="3"/>
    <x v="0"/>
    <x v="3"/>
    <x v="3"/>
    <x v="7"/>
    <x v="0"/>
    <s v="Resolved"/>
    <n v="2.6"/>
    <n v="15"/>
    <s v="Yes"/>
    <n v="2"/>
    <s v="Neutral"/>
    <s v="No"/>
    <n v="209.4"/>
    <s v="5"/>
    <x v="2"/>
    <s v="Average"/>
  </r>
  <r>
    <x v="3977"/>
    <d v="2025-01-08T00:00:00"/>
    <d v="1899-12-30T10:59:00"/>
    <x v="8"/>
    <x v="2"/>
    <x v="2"/>
    <x v="0"/>
    <x v="0"/>
    <x v="1"/>
    <x v="3"/>
    <s v="No Resolution"/>
    <n v="5.9"/>
    <n v="15.6"/>
    <s v="No"/>
    <n v="0"/>
    <s v="Negative"/>
    <s v="No"/>
    <n v="42.91"/>
    <s v="0"/>
    <x v="5"/>
    <s v="Poor"/>
  </r>
  <r>
    <x v="3978"/>
    <d v="2025-05-21T00:00:00"/>
    <d v="1899-12-30T10:59:00"/>
    <x v="14"/>
    <x v="2"/>
    <x v="2"/>
    <x v="2"/>
    <x v="0"/>
    <x v="2"/>
    <x v="0"/>
    <s v="Information Provided"/>
    <n v="4"/>
    <n v="9.1"/>
    <s v="No"/>
    <n v="5"/>
    <s v="Positive"/>
    <s v="No"/>
    <n v="125.22"/>
    <s v="5"/>
    <x v="6"/>
    <s v="Excellent"/>
  </r>
  <r>
    <x v="3979"/>
    <d v="2025-12-28T00:00:00"/>
    <d v="1899-12-30T13:15:00"/>
    <x v="19"/>
    <x v="1"/>
    <x v="1"/>
    <x v="2"/>
    <x v="2"/>
    <x v="5"/>
    <x v="0"/>
    <s v="Resolved"/>
    <n v="0.3"/>
    <n v="6.6"/>
    <s v="Yes"/>
    <n v="4"/>
    <s v="Positive"/>
    <s v="No"/>
    <n v="134.63"/>
    <s v="5"/>
    <x v="1"/>
    <s v="Excellent"/>
  </r>
  <r>
    <x v="3980"/>
    <d v="2025-01-08T00:00:00"/>
    <d v="1899-12-30T21:07:00"/>
    <x v="3"/>
    <x v="0"/>
    <x v="3"/>
    <x v="1"/>
    <x v="2"/>
    <x v="1"/>
    <x v="2"/>
    <s v="Follow-up Required"/>
    <n v="3"/>
    <n v="13.3"/>
    <s v="No"/>
    <n v="1"/>
    <s v="Negative"/>
    <s v="No"/>
    <n v="215.22"/>
    <s v="3"/>
    <x v="5"/>
    <s v="Poor"/>
  </r>
  <r>
    <x v="3981"/>
    <d v="2025-12-18T00:00:00"/>
    <d v="1899-12-30T16:27:00"/>
    <x v="12"/>
    <x v="1"/>
    <x v="0"/>
    <x v="2"/>
    <x v="2"/>
    <x v="0"/>
    <x v="0"/>
    <s v="Replacement Initiated"/>
    <n v="0.8"/>
    <n v="8.6"/>
    <s v="No"/>
    <n v="5"/>
    <s v="Positive"/>
    <s v="No"/>
    <n v="208.92"/>
    <s v="5"/>
    <x v="1"/>
    <s v="Excellent"/>
  </r>
  <r>
    <x v="3982"/>
    <d v="2025-04-04T00:00:00"/>
    <d v="1899-12-30T09:12:00"/>
    <x v="3"/>
    <x v="3"/>
    <x v="1"/>
    <x v="0"/>
    <x v="0"/>
    <x v="1"/>
    <x v="0"/>
    <s v="Account Updated"/>
    <n v="4.7"/>
    <n v="11.8"/>
    <s v="Yes"/>
    <n v="3"/>
    <s v="Neutral"/>
    <s v="No"/>
    <n v="83.42"/>
    <s v="5"/>
    <x v="0"/>
    <s v="Average"/>
  </r>
  <r>
    <x v="3983"/>
    <d v="2025-11-17T00:00:00"/>
    <d v="1899-12-30T18:34:00"/>
    <x v="0"/>
    <x v="3"/>
    <x v="1"/>
    <x v="3"/>
    <x v="1"/>
    <x v="9"/>
    <x v="0"/>
    <s v="Information Provided"/>
    <n v="4.7"/>
    <n v="6.3"/>
    <s v="No"/>
    <n v="5"/>
    <s v="Positive"/>
    <s v="No"/>
    <n v="406.1"/>
    <s v="5"/>
    <x v="8"/>
    <s v="Excellent"/>
  </r>
  <r>
    <x v="3984"/>
    <d v="2025-02-08T00:00:00"/>
    <d v="1899-12-30T14:56:00"/>
    <x v="13"/>
    <x v="2"/>
    <x v="0"/>
    <x v="2"/>
    <x v="2"/>
    <x v="7"/>
    <x v="0"/>
    <s v="Resolved"/>
    <n v="3"/>
    <n v="7.5"/>
    <s v="Yes"/>
    <n v="2"/>
    <s v="Neutral"/>
    <s v="No"/>
    <n v="77.03"/>
    <s v="5"/>
    <x v="11"/>
    <s v="Average"/>
  </r>
  <r>
    <x v="3985"/>
    <d v="2025-03-22T00:00:00"/>
    <d v="1899-12-30T19:30:00"/>
    <x v="13"/>
    <x v="3"/>
    <x v="0"/>
    <x v="0"/>
    <x v="2"/>
    <x v="2"/>
    <x v="3"/>
    <s v="No Resolution"/>
    <n v="9.6"/>
    <n v="12.4"/>
    <s v="No"/>
    <n v="3"/>
    <s v="Neutral"/>
    <s v="Yes"/>
    <n v="430.26"/>
    <s v="0"/>
    <x v="3"/>
    <s v="Average"/>
  </r>
  <r>
    <x v="3986"/>
    <d v="2025-07-06T00:00:00"/>
    <d v="1899-12-30T09:53:00"/>
    <x v="15"/>
    <x v="1"/>
    <x v="3"/>
    <x v="2"/>
    <x v="2"/>
    <x v="5"/>
    <x v="2"/>
    <s v="Follow-up Required"/>
    <n v="0.4"/>
    <n v="6.8"/>
    <s v="No"/>
    <n v="2"/>
    <s v="Negative"/>
    <s v="No"/>
    <n v="83.96"/>
    <s v="3"/>
    <x v="4"/>
    <s v="Average"/>
  </r>
  <r>
    <x v="3987"/>
    <d v="2025-03-25T00:00:00"/>
    <d v="1899-12-30T10:16:00"/>
    <x v="1"/>
    <x v="0"/>
    <x v="2"/>
    <x v="0"/>
    <x v="2"/>
    <x v="8"/>
    <x v="0"/>
    <s v="Resolved"/>
    <n v="1"/>
    <n v="17.899999999999999"/>
    <s v="Yes"/>
    <n v="2"/>
    <s v="Neutral"/>
    <s v="No"/>
    <n v="123.03"/>
    <s v="5"/>
    <x v="3"/>
    <s v="Average"/>
  </r>
  <r>
    <x v="3988"/>
    <d v="2025-03-29T00:00:00"/>
    <d v="1899-12-30T13:34:00"/>
    <x v="14"/>
    <x v="0"/>
    <x v="0"/>
    <x v="0"/>
    <x v="3"/>
    <x v="9"/>
    <x v="3"/>
    <s v="No Resolution"/>
    <n v="4.2"/>
    <n v="15.1"/>
    <s v="No"/>
    <n v="5"/>
    <s v="Positive"/>
    <s v="No"/>
    <n v="87.11"/>
    <s v="0"/>
    <x v="3"/>
    <s v="Excellent"/>
  </r>
  <r>
    <x v="3989"/>
    <d v="2025-08-30T00:00:00"/>
    <d v="1899-12-30T17:28:00"/>
    <x v="14"/>
    <x v="2"/>
    <x v="0"/>
    <x v="1"/>
    <x v="3"/>
    <x v="8"/>
    <x v="0"/>
    <s v="Replacement Initiated"/>
    <n v="1.6"/>
    <n v="11.6"/>
    <s v="Yes"/>
    <n v="3"/>
    <s v="Neutral"/>
    <s v="No"/>
    <n v="770.17"/>
    <s v="5"/>
    <x v="7"/>
    <s v="Average"/>
  </r>
  <r>
    <x v="3990"/>
    <d v="2025-12-08T00:00:00"/>
    <d v="1899-12-30T20:39:00"/>
    <x v="9"/>
    <x v="3"/>
    <x v="0"/>
    <x v="0"/>
    <x v="2"/>
    <x v="7"/>
    <x v="0"/>
    <s v="Replacement Initiated"/>
    <n v="5.2"/>
    <n v="8.9"/>
    <s v="Yes"/>
    <n v="4"/>
    <s v="Positive"/>
    <s v="No"/>
    <n v="164.41"/>
    <s v="5"/>
    <x v="1"/>
    <s v="Excellent"/>
  </r>
  <r>
    <x v="3991"/>
    <d v="2025-04-03T00:00:00"/>
    <d v="1899-12-30T11:31:00"/>
    <x v="12"/>
    <x v="1"/>
    <x v="2"/>
    <x v="0"/>
    <x v="2"/>
    <x v="9"/>
    <x v="0"/>
    <s v="Replacement Initiated"/>
    <n v="4.2"/>
    <n v="3.1"/>
    <s v="Yes"/>
    <n v="2"/>
    <s v="Neutral"/>
    <s v="No"/>
    <n v="229.57"/>
    <s v="5"/>
    <x v="0"/>
    <s v="Average"/>
  </r>
  <r>
    <x v="3992"/>
    <d v="2025-03-27T00:00:00"/>
    <d v="1899-12-30T13:19:00"/>
    <x v="4"/>
    <x v="3"/>
    <x v="2"/>
    <x v="2"/>
    <x v="2"/>
    <x v="6"/>
    <x v="3"/>
    <s v="No Resolution"/>
    <n v="3.4"/>
    <n v="7.1"/>
    <s v="No"/>
    <n v="1"/>
    <s v="Negative"/>
    <s v="No"/>
    <n v="81.17"/>
    <s v="0"/>
    <x v="3"/>
    <s v="Poor"/>
  </r>
  <r>
    <x v="3993"/>
    <d v="2025-02-13T00:00:00"/>
    <d v="1899-12-30T15:53:00"/>
    <x v="1"/>
    <x v="1"/>
    <x v="3"/>
    <x v="0"/>
    <x v="2"/>
    <x v="8"/>
    <x v="0"/>
    <s v="Resolved"/>
    <n v="1"/>
    <n v="13.3"/>
    <s v="No"/>
    <n v="5"/>
    <s v="Positive"/>
    <s v="No"/>
    <n v="107.34"/>
    <s v="5"/>
    <x v="11"/>
    <s v="Excellent"/>
  </r>
  <r>
    <x v="3994"/>
    <d v="2025-05-17T00:00:00"/>
    <d v="1899-12-30T15:52:00"/>
    <x v="11"/>
    <x v="0"/>
    <x v="2"/>
    <x v="0"/>
    <x v="2"/>
    <x v="2"/>
    <x v="0"/>
    <s v="Replacement Initiated"/>
    <n v="3.8"/>
    <n v="6.4"/>
    <s v="Yes"/>
    <n v="3"/>
    <s v="Neutral"/>
    <s v="No"/>
    <n v="290.79000000000002"/>
    <s v="5"/>
    <x v="6"/>
    <s v="Average"/>
  </r>
  <r>
    <x v="3995"/>
    <d v="2025-03-15T00:00:00"/>
    <d v="1899-12-30T14:32:00"/>
    <x v="18"/>
    <x v="3"/>
    <x v="1"/>
    <x v="0"/>
    <x v="3"/>
    <x v="8"/>
    <x v="0"/>
    <s v="Resolved"/>
    <n v="0.6"/>
    <n v="3.2"/>
    <s v="Yes"/>
    <n v="5"/>
    <s v="Positive"/>
    <s v="No"/>
    <n v="174.38"/>
    <s v="5"/>
    <x v="3"/>
    <s v="Excellent"/>
  </r>
  <r>
    <x v="3996"/>
    <d v="2025-02-05T00:00:00"/>
    <d v="1899-12-30T17:59:00"/>
    <x v="13"/>
    <x v="0"/>
    <x v="2"/>
    <x v="0"/>
    <x v="2"/>
    <x v="0"/>
    <x v="0"/>
    <s v="Resolved"/>
    <n v="5.9"/>
    <n v="7.2"/>
    <s v="Yes"/>
    <n v="0"/>
    <s v="Positive"/>
    <s v="No"/>
    <n v="261.79000000000002"/>
    <s v="5"/>
    <x v="11"/>
    <s v="Poor"/>
  </r>
  <r>
    <x v="3997"/>
    <d v="2025-04-11T00:00:00"/>
    <d v="1899-12-30T14:24:00"/>
    <x v="0"/>
    <x v="1"/>
    <x v="1"/>
    <x v="2"/>
    <x v="0"/>
    <x v="5"/>
    <x v="1"/>
    <s v="Escalated"/>
    <n v="0.4"/>
    <n v="9"/>
    <s v="No"/>
    <n v="3"/>
    <s v="Negative"/>
    <s v="Yes"/>
    <n v="17.14"/>
    <s v="2"/>
    <x v="0"/>
    <s v="Average"/>
  </r>
  <r>
    <x v="3998"/>
    <d v="2025-06-05T00:00:00"/>
    <d v="1899-12-30T16:50:00"/>
    <x v="19"/>
    <x v="2"/>
    <x v="3"/>
    <x v="2"/>
    <x v="2"/>
    <x v="0"/>
    <x v="0"/>
    <s v="Refund Processed"/>
    <n v="1.3"/>
    <n v="17.5"/>
    <s v="Yes"/>
    <n v="0"/>
    <s v="Positive"/>
    <s v="No"/>
    <n v="307.77999999999997"/>
    <s v="5"/>
    <x v="9"/>
    <s v="Poor"/>
  </r>
  <r>
    <x v="3999"/>
    <d v="2025-09-12T00:00:00"/>
    <d v="1899-12-30T16:40:00"/>
    <x v="12"/>
    <x v="0"/>
    <x v="0"/>
    <x v="2"/>
    <x v="0"/>
    <x v="0"/>
    <x v="2"/>
    <s v="Follow-up Required"/>
    <n v="5.7"/>
    <n v="6.2"/>
    <s v="No"/>
    <n v="2"/>
    <s v="Negative"/>
    <s v="No"/>
    <n v="75.02"/>
    <s v="3"/>
    <x v="2"/>
    <s v="Average"/>
  </r>
  <r>
    <x v="4000"/>
    <d v="2025-06-20T00:00:00"/>
    <d v="1899-12-30T16:25:00"/>
    <x v="3"/>
    <x v="3"/>
    <x v="2"/>
    <x v="1"/>
    <x v="2"/>
    <x v="4"/>
    <x v="0"/>
    <s v="Refund Processed"/>
    <n v="3.9"/>
    <n v="7.5"/>
    <s v="Yes"/>
    <n v="4"/>
    <s v="Positive"/>
    <s v="No"/>
    <n v="24.62"/>
    <s v="5"/>
    <x v="9"/>
    <s v="Excellent"/>
  </r>
  <r>
    <x v="4001"/>
    <d v="2025-08-04T00:00:00"/>
    <d v="1899-12-30T17:20:00"/>
    <x v="0"/>
    <x v="1"/>
    <x v="2"/>
    <x v="0"/>
    <x v="2"/>
    <x v="2"/>
    <x v="2"/>
    <s v="Follow-up Required"/>
    <n v="1"/>
    <n v="10"/>
    <s v="No"/>
    <n v="3"/>
    <s v="Neutral"/>
    <s v="No"/>
    <n v="194.88"/>
    <s v="3"/>
    <x v="7"/>
    <s v="Average"/>
  </r>
  <r>
    <x v="4002"/>
    <d v="2025-06-19T00:00:00"/>
    <d v="1899-12-30T12:04:00"/>
    <x v="6"/>
    <x v="2"/>
    <x v="2"/>
    <x v="2"/>
    <x v="3"/>
    <x v="9"/>
    <x v="2"/>
    <s v="Follow-up Required"/>
    <n v="3.4"/>
    <n v="11.8"/>
    <s v="No"/>
    <n v="0"/>
    <s v="Neutral"/>
    <s v="No"/>
    <n v="204.16"/>
    <s v="3"/>
    <x v="9"/>
    <s v="Poor"/>
  </r>
  <r>
    <x v="4003"/>
    <d v="2025-09-09T00:00:00"/>
    <d v="1899-12-30T15:58:00"/>
    <x v="1"/>
    <x v="0"/>
    <x v="3"/>
    <x v="2"/>
    <x v="2"/>
    <x v="5"/>
    <x v="0"/>
    <s v="Information Provided"/>
    <n v="1.3"/>
    <n v="7.8"/>
    <s v="No"/>
    <n v="0"/>
    <s v="Negative"/>
    <s v="No"/>
    <n v="346.62"/>
    <s v="5"/>
    <x v="2"/>
    <s v="Poor"/>
  </r>
  <r>
    <x v="4004"/>
    <d v="2025-12-26T00:00:00"/>
    <d v="1899-12-30T11:04:00"/>
    <x v="13"/>
    <x v="2"/>
    <x v="0"/>
    <x v="1"/>
    <x v="2"/>
    <x v="5"/>
    <x v="0"/>
    <s v="Account Updated"/>
    <n v="9.4"/>
    <n v="10.6"/>
    <s v="Yes"/>
    <n v="5"/>
    <s v="Positive"/>
    <s v="No"/>
    <n v="234.7"/>
    <s v="5"/>
    <x v="1"/>
    <s v="Excellent"/>
  </r>
  <r>
    <x v="4005"/>
    <d v="2025-11-18T00:00:00"/>
    <d v="1899-12-30T16:45:00"/>
    <x v="18"/>
    <x v="3"/>
    <x v="2"/>
    <x v="1"/>
    <x v="2"/>
    <x v="1"/>
    <x v="3"/>
    <s v="No Resolution"/>
    <n v="6"/>
    <n v="11.8"/>
    <s v="No"/>
    <n v="1"/>
    <s v="Negative"/>
    <s v="No"/>
    <n v="125.51"/>
    <s v="0"/>
    <x v="8"/>
    <s v="Poor"/>
  </r>
  <r>
    <x v="4006"/>
    <d v="2025-02-24T00:00:00"/>
    <d v="1899-12-30T17:52:00"/>
    <x v="16"/>
    <x v="0"/>
    <x v="1"/>
    <x v="2"/>
    <x v="1"/>
    <x v="3"/>
    <x v="1"/>
    <s v="Escalated"/>
    <n v="1.6"/>
    <n v="12.4"/>
    <s v="No"/>
    <n v="3"/>
    <s v="Neutral"/>
    <s v="Yes"/>
    <n v="547.15"/>
    <s v="2"/>
    <x v="11"/>
    <s v="Average"/>
  </r>
  <r>
    <x v="4007"/>
    <d v="2025-04-01T00:00:00"/>
    <d v="1899-12-30T17:33:00"/>
    <x v="0"/>
    <x v="2"/>
    <x v="2"/>
    <x v="2"/>
    <x v="1"/>
    <x v="5"/>
    <x v="0"/>
    <s v="Resolved"/>
    <n v="2.2000000000000002"/>
    <n v="11.5"/>
    <s v="Yes"/>
    <n v="0"/>
    <s v="Positive"/>
    <s v="No"/>
    <n v="483.63"/>
    <s v="5"/>
    <x v="0"/>
    <s v="Poor"/>
  </r>
  <r>
    <x v="4008"/>
    <d v="2025-10-05T00:00:00"/>
    <d v="1899-12-30T17:34:00"/>
    <x v="15"/>
    <x v="0"/>
    <x v="1"/>
    <x v="0"/>
    <x v="3"/>
    <x v="1"/>
    <x v="0"/>
    <s v="Resolved"/>
    <n v="4.4000000000000004"/>
    <n v="16.8"/>
    <s v="Yes"/>
    <n v="3"/>
    <s v="Neutral"/>
    <s v="Yes"/>
    <n v="499.11"/>
    <s v="5"/>
    <x v="10"/>
    <s v="Average"/>
  </r>
  <r>
    <x v="4009"/>
    <d v="2025-04-11T00:00:00"/>
    <d v="1899-12-30T15:40:00"/>
    <x v="4"/>
    <x v="2"/>
    <x v="1"/>
    <x v="2"/>
    <x v="3"/>
    <x v="6"/>
    <x v="2"/>
    <s v="Follow-up Required"/>
    <n v="0.9"/>
    <n v="13.1"/>
    <s v="No"/>
    <n v="4"/>
    <s v="Neutral"/>
    <s v="No"/>
    <n v="157.94"/>
    <s v="3"/>
    <x v="0"/>
    <s v="Excellent"/>
  </r>
  <r>
    <x v="4010"/>
    <d v="2025-06-04T00:00:00"/>
    <d v="1899-12-30T12:38:00"/>
    <x v="9"/>
    <x v="0"/>
    <x v="3"/>
    <x v="0"/>
    <x v="2"/>
    <x v="1"/>
    <x v="0"/>
    <s v="Resolved"/>
    <n v="2.2999999999999998"/>
    <n v="12.8"/>
    <s v="Yes"/>
    <n v="5"/>
    <s v="Positive"/>
    <s v="No"/>
    <n v="114.05"/>
    <s v="5"/>
    <x v="9"/>
    <s v="Excellent"/>
  </r>
  <r>
    <x v="4011"/>
    <d v="2025-12-15T00:00:00"/>
    <d v="1899-12-30T21:09:00"/>
    <x v="16"/>
    <x v="0"/>
    <x v="0"/>
    <x v="0"/>
    <x v="3"/>
    <x v="7"/>
    <x v="0"/>
    <s v="Information Provided"/>
    <n v="2.8"/>
    <n v="13.2"/>
    <s v="Yes"/>
    <n v="3"/>
    <s v="Neutral"/>
    <s v="No"/>
    <n v="70.5"/>
    <s v="5"/>
    <x v="1"/>
    <s v="Average"/>
  </r>
  <r>
    <x v="4012"/>
    <d v="2025-12-30T00:00:00"/>
    <d v="1899-12-30T20:39:00"/>
    <x v="17"/>
    <x v="2"/>
    <x v="1"/>
    <x v="0"/>
    <x v="1"/>
    <x v="0"/>
    <x v="3"/>
    <s v="No Resolution"/>
    <n v="1.8"/>
    <n v="2.9"/>
    <s v="No"/>
    <n v="1"/>
    <s v="Negative"/>
    <s v="No"/>
    <n v="498.71"/>
    <s v="0"/>
    <x v="1"/>
    <s v="Poor"/>
  </r>
  <r>
    <x v="4013"/>
    <d v="2025-05-21T00:00:00"/>
    <d v="1899-12-30T13:10:00"/>
    <x v="17"/>
    <x v="0"/>
    <x v="2"/>
    <x v="0"/>
    <x v="0"/>
    <x v="4"/>
    <x v="3"/>
    <s v="No Resolution"/>
    <n v="1.8"/>
    <n v="2.2000000000000002"/>
    <s v="No"/>
    <n v="1"/>
    <s v="Negative"/>
    <s v="No"/>
    <n v="162.69999999999999"/>
    <s v="0"/>
    <x v="6"/>
    <s v="Poor"/>
  </r>
  <r>
    <x v="4014"/>
    <d v="2025-06-22T00:00:00"/>
    <d v="1899-12-30T16:25:00"/>
    <x v="13"/>
    <x v="2"/>
    <x v="1"/>
    <x v="0"/>
    <x v="2"/>
    <x v="1"/>
    <x v="2"/>
    <s v="Follow-up Required"/>
    <n v="3.6"/>
    <n v="18"/>
    <s v="No"/>
    <n v="1"/>
    <s v="Negative"/>
    <s v="No"/>
    <n v="461.31"/>
    <s v="3"/>
    <x v="9"/>
    <s v="Poor"/>
  </r>
  <r>
    <x v="4015"/>
    <d v="2025-01-10T00:00:00"/>
    <d v="1899-12-30T17:35:00"/>
    <x v="11"/>
    <x v="1"/>
    <x v="3"/>
    <x v="0"/>
    <x v="2"/>
    <x v="2"/>
    <x v="0"/>
    <s v="Information Provided"/>
    <n v="5.7"/>
    <n v="11.4"/>
    <s v="No"/>
    <n v="3"/>
    <s v="Neutral"/>
    <s v="No"/>
    <n v="104.47"/>
    <s v="5"/>
    <x v="5"/>
    <s v="Average"/>
  </r>
  <r>
    <x v="4016"/>
    <d v="2025-08-16T00:00:00"/>
    <d v="1899-12-30T20:13:00"/>
    <x v="12"/>
    <x v="2"/>
    <x v="2"/>
    <x v="1"/>
    <x v="2"/>
    <x v="8"/>
    <x v="3"/>
    <s v="No Resolution"/>
    <n v="5.5"/>
    <n v="7.8"/>
    <s v="No"/>
    <n v="2"/>
    <s v="Negative"/>
    <s v="No"/>
    <n v="115.43"/>
    <s v="0"/>
    <x v="7"/>
    <s v="Average"/>
  </r>
  <r>
    <x v="4017"/>
    <d v="2025-09-22T00:00:00"/>
    <d v="1899-12-30T14:42:00"/>
    <x v="1"/>
    <x v="3"/>
    <x v="3"/>
    <x v="2"/>
    <x v="2"/>
    <x v="2"/>
    <x v="0"/>
    <s v="Refund Processed"/>
    <n v="0.4"/>
    <n v="11.1"/>
    <s v="Yes"/>
    <n v="5"/>
    <s v="Positive"/>
    <s v="No"/>
    <n v="58.61"/>
    <s v="5"/>
    <x v="2"/>
    <s v="Excellent"/>
  </r>
  <r>
    <x v="4018"/>
    <d v="2025-09-05T00:00:00"/>
    <d v="1899-12-30T19:47:00"/>
    <x v="2"/>
    <x v="0"/>
    <x v="1"/>
    <x v="3"/>
    <x v="2"/>
    <x v="1"/>
    <x v="0"/>
    <s v="Information Provided"/>
    <n v="2.2999999999999998"/>
    <n v="18"/>
    <s v="Yes"/>
    <n v="4"/>
    <s v="Positive"/>
    <s v="No"/>
    <n v="322.97000000000003"/>
    <s v="5"/>
    <x v="2"/>
    <s v="Excellent"/>
  </r>
  <r>
    <x v="4019"/>
    <d v="2025-09-04T00:00:00"/>
    <d v="1899-12-30T12:14:00"/>
    <x v="10"/>
    <x v="1"/>
    <x v="2"/>
    <x v="0"/>
    <x v="2"/>
    <x v="3"/>
    <x v="0"/>
    <s v="Resolved"/>
    <n v="0.6"/>
    <n v="16.8"/>
    <s v="Yes"/>
    <n v="5"/>
    <s v="Positive"/>
    <s v="No"/>
    <n v="628.46"/>
    <s v="5"/>
    <x v="2"/>
    <s v="Excellent"/>
  </r>
  <r>
    <x v="4020"/>
    <d v="2025-06-04T00:00:00"/>
    <d v="1899-12-30T12:30:00"/>
    <x v="9"/>
    <x v="2"/>
    <x v="3"/>
    <x v="1"/>
    <x v="1"/>
    <x v="2"/>
    <x v="1"/>
    <s v="Escalated"/>
    <n v="8.8000000000000007"/>
    <n v="7"/>
    <s v="No"/>
    <n v="1"/>
    <s v="Negative"/>
    <s v="Yes"/>
    <n v="1183.95"/>
    <s v="2"/>
    <x v="9"/>
    <s v="Poor"/>
  </r>
  <r>
    <x v="4021"/>
    <d v="2025-02-03T00:00:00"/>
    <d v="1899-12-30T15:44:00"/>
    <x v="9"/>
    <x v="1"/>
    <x v="0"/>
    <x v="2"/>
    <x v="2"/>
    <x v="5"/>
    <x v="0"/>
    <s v="Resolved"/>
    <n v="1.5"/>
    <n v="4"/>
    <s v="Yes"/>
    <n v="5"/>
    <s v="Positive"/>
    <s v="Yes"/>
    <n v="230.47"/>
    <s v="5"/>
    <x v="11"/>
    <s v="Excellent"/>
  </r>
  <r>
    <x v="4022"/>
    <d v="2025-05-09T00:00:00"/>
    <d v="1899-12-30T16:40:00"/>
    <x v="2"/>
    <x v="1"/>
    <x v="1"/>
    <x v="0"/>
    <x v="3"/>
    <x v="1"/>
    <x v="1"/>
    <s v="Escalated"/>
    <n v="3.4"/>
    <n v="15.5"/>
    <s v="No"/>
    <n v="1"/>
    <s v="Negative"/>
    <s v="Yes"/>
    <n v="548.17999999999995"/>
    <s v="2"/>
    <x v="6"/>
    <s v="Poor"/>
  </r>
  <r>
    <x v="4023"/>
    <d v="2025-06-09T00:00:00"/>
    <d v="1899-12-30T15:57:00"/>
    <x v="14"/>
    <x v="1"/>
    <x v="1"/>
    <x v="2"/>
    <x v="2"/>
    <x v="4"/>
    <x v="1"/>
    <s v="Escalated"/>
    <n v="1.4"/>
    <n v="9.1999999999999993"/>
    <s v="No"/>
    <n v="1"/>
    <s v="Negative"/>
    <s v="Yes"/>
    <n v="74.08"/>
    <s v="2"/>
    <x v="9"/>
    <s v="Poor"/>
  </r>
  <r>
    <x v="4024"/>
    <d v="2025-03-30T00:00:00"/>
    <d v="1899-12-30T21:53:00"/>
    <x v="3"/>
    <x v="0"/>
    <x v="0"/>
    <x v="2"/>
    <x v="2"/>
    <x v="2"/>
    <x v="0"/>
    <s v="Information Provided"/>
    <n v="2.6"/>
    <n v="4.0999999999999996"/>
    <s v="No"/>
    <n v="5"/>
    <s v="Positive"/>
    <s v="No"/>
    <n v="106.3"/>
    <s v="5"/>
    <x v="3"/>
    <s v="Excellent"/>
  </r>
  <r>
    <x v="4025"/>
    <d v="2025-04-03T00:00:00"/>
    <d v="1899-12-30T10:46:00"/>
    <x v="19"/>
    <x v="0"/>
    <x v="0"/>
    <x v="0"/>
    <x v="2"/>
    <x v="3"/>
    <x v="1"/>
    <s v="Escalated"/>
    <n v="1.6"/>
    <n v="5.8"/>
    <s v="No"/>
    <n v="0"/>
    <s v="Negative"/>
    <s v="Yes"/>
    <n v="72.040000000000006"/>
    <s v="2"/>
    <x v="0"/>
    <s v="Poor"/>
  </r>
  <r>
    <x v="4026"/>
    <d v="2025-11-23T00:00:00"/>
    <d v="1899-12-30T10:26:00"/>
    <x v="0"/>
    <x v="2"/>
    <x v="0"/>
    <x v="2"/>
    <x v="2"/>
    <x v="0"/>
    <x v="3"/>
    <s v="No Resolution"/>
    <n v="1.5"/>
    <n v="9.1999999999999993"/>
    <s v="No"/>
    <n v="3"/>
    <s v="Neutral"/>
    <s v="No"/>
    <n v="176.74"/>
    <s v="0"/>
    <x v="8"/>
    <s v="Average"/>
  </r>
  <r>
    <x v="4027"/>
    <d v="2025-08-29T00:00:00"/>
    <d v="1899-12-30T16:40:00"/>
    <x v="15"/>
    <x v="2"/>
    <x v="0"/>
    <x v="2"/>
    <x v="2"/>
    <x v="4"/>
    <x v="0"/>
    <s v="Resolved"/>
    <n v="2.2999999999999998"/>
    <n v="5.7"/>
    <s v="Yes"/>
    <n v="5"/>
    <s v="Positive"/>
    <s v="No"/>
    <n v="486.51"/>
    <s v="5"/>
    <x v="7"/>
    <s v="Excellent"/>
  </r>
  <r>
    <x v="4028"/>
    <d v="2025-11-19T00:00:00"/>
    <d v="1899-12-30T13:35:00"/>
    <x v="17"/>
    <x v="1"/>
    <x v="0"/>
    <x v="0"/>
    <x v="2"/>
    <x v="8"/>
    <x v="0"/>
    <s v="Resolved"/>
    <n v="3.6"/>
    <n v="8.6999999999999993"/>
    <s v="Yes"/>
    <n v="4"/>
    <s v="Neutral"/>
    <s v="No"/>
    <n v="254.33"/>
    <s v="5"/>
    <x v="8"/>
    <s v="Excellent"/>
  </r>
  <r>
    <x v="4029"/>
    <d v="2025-04-27T00:00:00"/>
    <d v="1899-12-30T20:07:00"/>
    <x v="14"/>
    <x v="3"/>
    <x v="3"/>
    <x v="0"/>
    <x v="2"/>
    <x v="3"/>
    <x v="0"/>
    <s v="Account Updated"/>
    <n v="3.4"/>
    <n v="10.7"/>
    <s v="Yes"/>
    <n v="5"/>
    <s v="Positive"/>
    <s v="No"/>
    <n v="126.48"/>
    <s v="5"/>
    <x v="0"/>
    <s v="Excellent"/>
  </r>
  <r>
    <x v="4030"/>
    <d v="2025-04-04T00:00:00"/>
    <d v="1899-12-30T14:41:00"/>
    <x v="2"/>
    <x v="1"/>
    <x v="2"/>
    <x v="0"/>
    <x v="2"/>
    <x v="7"/>
    <x v="0"/>
    <s v="Information Provided"/>
    <n v="4"/>
    <n v="9.8000000000000007"/>
    <s v="No"/>
    <n v="0"/>
    <s v="Positive"/>
    <s v="No"/>
    <n v="49.76"/>
    <s v="5"/>
    <x v="0"/>
    <s v="Poor"/>
  </r>
  <r>
    <x v="4031"/>
    <d v="2025-06-12T00:00:00"/>
    <d v="1899-12-30T12:33:00"/>
    <x v="10"/>
    <x v="1"/>
    <x v="0"/>
    <x v="0"/>
    <x v="2"/>
    <x v="9"/>
    <x v="2"/>
    <s v="Follow-up Required"/>
    <n v="3.3"/>
    <n v="8.8000000000000007"/>
    <s v="No"/>
    <n v="0"/>
    <s v="Neutral"/>
    <s v="No"/>
    <n v="130.09"/>
    <s v="3"/>
    <x v="9"/>
    <s v="Poor"/>
  </r>
  <r>
    <x v="4032"/>
    <d v="2025-04-09T00:00:00"/>
    <d v="1899-12-30T14:48:00"/>
    <x v="8"/>
    <x v="2"/>
    <x v="2"/>
    <x v="0"/>
    <x v="2"/>
    <x v="2"/>
    <x v="0"/>
    <s v="Resolved"/>
    <n v="2.4"/>
    <n v="11.5"/>
    <s v="Yes"/>
    <n v="2"/>
    <s v="Neutral"/>
    <s v="Yes"/>
    <n v="174.68"/>
    <s v="5"/>
    <x v="0"/>
    <s v="Average"/>
  </r>
  <r>
    <x v="4033"/>
    <d v="2025-04-23T00:00:00"/>
    <d v="1899-12-30T21:46:00"/>
    <x v="19"/>
    <x v="2"/>
    <x v="0"/>
    <x v="0"/>
    <x v="2"/>
    <x v="4"/>
    <x v="3"/>
    <s v="No Resolution"/>
    <n v="8.9"/>
    <n v="14.2"/>
    <s v="No"/>
    <n v="2"/>
    <s v="Neutral"/>
    <s v="No"/>
    <n v="241.98"/>
    <s v="0"/>
    <x v="0"/>
    <s v="Average"/>
  </r>
  <r>
    <x v="4034"/>
    <d v="2025-12-25T00:00:00"/>
    <d v="1899-12-30T21:22:00"/>
    <x v="18"/>
    <x v="2"/>
    <x v="0"/>
    <x v="0"/>
    <x v="0"/>
    <x v="2"/>
    <x v="3"/>
    <s v="No Resolution"/>
    <n v="5.6"/>
    <n v="9.1"/>
    <s v="No"/>
    <n v="0"/>
    <s v="Negative"/>
    <s v="No"/>
    <n v="276.08"/>
    <s v="0"/>
    <x v="1"/>
    <s v="Poor"/>
  </r>
  <r>
    <x v="4035"/>
    <d v="2025-04-01T00:00:00"/>
    <d v="1899-12-30T15:10:00"/>
    <x v="13"/>
    <x v="0"/>
    <x v="2"/>
    <x v="2"/>
    <x v="2"/>
    <x v="0"/>
    <x v="0"/>
    <s v="Resolved"/>
    <n v="1.4"/>
    <n v="1"/>
    <s v="Yes"/>
    <n v="3"/>
    <s v="Negative"/>
    <s v="No"/>
    <n v="107.69"/>
    <s v="5"/>
    <x v="0"/>
    <s v="Average"/>
  </r>
  <r>
    <x v="4036"/>
    <d v="2025-12-12T00:00:00"/>
    <d v="1899-12-30T11:01:00"/>
    <x v="8"/>
    <x v="3"/>
    <x v="3"/>
    <x v="0"/>
    <x v="0"/>
    <x v="1"/>
    <x v="0"/>
    <s v="Information Provided"/>
    <n v="4.5"/>
    <n v="11.9"/>
    <s v="Yes"/>
    <n v="0"/>
    <s v="Neutral"/>
    <s v="No"/>
    <n v="170.98"/>
    <s v="5"/>
    <x v="1"/>
    <s v="Poor"/>
  </r>
  <r>
    <x v="4037"/>
    <d v="2025-07-25T00:00:00"/>
    <d v="1899-12-30T17:53:00"/>
    <x v="6"/>
    <x v="0"/>
    <x v="1"/>
    <x v="0"/>
    <x v="0"/>
    <x v="4"/>
    <x v="0"/>
    <s v="Refund Processed"/>
    <n v="1.9"/>
    <n v="13.5"/>
    <s v="Yes"/>
    <n v="5"/>
    <s v="Positive"/>
    <s v="No"/>
    <n v="163.93"/>
    <s v="5"/>
    <x v="4"/>
    <s v="Excellent"/>
  </r>
  <r>
    <x v="4038"/>
    <d v="2025-01-17T00:00:00"/>
    <d v="1899-12-30T19:03:00"/>
    <x v="8"/>
    <x v="0"/>
    <x v="3"/>
    <x v="0"/>
    <x v="2"/>
    <x v="4"/>
    <x v="0"/>
    <s v="Refund Processed"/>
    <n v="1.9"/>
    <n v="13.1"/>
    <s v="Yes"/>
    <n v="2"/>
    <s v="Neutral"/>
    <s v="No"/>
    <n v="153.41999999999999"/>
    <s v="5"/>
    <x v="5"/>
    <s v="Average"/>
  </r>
  <r>
    <x v="4039"/>
    <d v="2025-10-01T00:00:00"/>
    <d v="1899-12-30T12:27:00"/>
    <x v="11"/>
    <x v="3"/>
    <x v="1"/>
    <x v="0"/>
    <x v="0"/>
    <x v="1"/>
    <x v="0"/>
    <s v="Resolved"/>
    <n v="0.6"/>
    <n v="12.6"/>
    <s v="Yes"/>
    <n v="0"/>
    <s v="Neutral"/>
    <s v="No"/>
    <n v="67.7"/>
    <s v="5"/>
    <x v="10"/>
    <s v="Poor"/>
  </r>
  <r>
    <x v="4040"/>
    <d v="2025-06-22T00:00:00"/>
    <d v="1899-12-30T15:36:00"/>
    <x v="14"/>
    <x v="0"/>
    <x v="3"/>
    <x v="0"/>
    <x v="2"/>
    <x v="4"/>
    <x v="0"/>
    <s v="Resolved"/>
    <n v="2.4"/>
    <n v="6.4"/>
    <s v="No"/>
    <n v="4"/>
    <s v="Positive"/>
    <s v="No"/>
    <n v="208.06"/>
    <s v="5"/>
    <x v="9"/>
    <s v="Excellent"/>
  </r>
  <r>
    <x v="4041"/>
    <d v="2025-04-26T00:00:00"/>
    <d v="1899-12-30T16:43:00"/>
    <x v="14"/>
    <x v="2"/>
    <x v="1"/>
    <x v="0"/>
    <x v="2"/>
    <x v="3"/>
    <x v="0"/>
    <s v="Resolved"/>
    <n v="2.2999999999999998"/>
    <n v="6.5"/>
    <s v="No"/>
    <n v="5"/>
    <s v="Positive"/>
    <s v="No"/>
    <n v="189.25"/>
    <s v="5"/>
    <x v="0"/>
    <s v="Excellent"/>
  </r>
  <r>
    <x v="4042"/>
    <d v="2025-12-15T00:00:00"/>
    <d v="1899-12-30T13:37:00"/>
    <x v="19"/>
    <x v="1"/>
    <x v="0"/>
    <x v="0"/>
    <x v="0"/>
    <x v="6"/>
    <x v="0"/>
    <s v="Resolved"/>
    <n v="3.5"/>
    <n v="11.9"/>
    <s v="No"/>
    <n v="5"/>
    <s v="Positive"/>
    <s v="No"/>
    <n v="115.75"/>
    <s v="5"/>
    <x v="1"/>
    <s v="Excellent"/>
  </r>
  <r>
    <x v="4043"/>
    <d v="2025-06-30T00:00:00"/>
    <d v="1899-12-30T13:22:00"/>
    <x v="8"/>
    <x v="1"/>
    <x v="2"/>
    <x v="2"/>
    <x v="2"/>
    <x v="0"/>
    <x v="1"/>
    <s v="Escalated"/>
    <n v="3.5"/>
    <n v="1.9"/>
    <s v="No"/>
    <n v="4"/>
    <s v="Positive"/>
    <s v="Yes"/>
    <n v="196.86"/>
    <s v="2"/>
    <x v="9"/>
    <s v="Excellent"/>
  </r>
  <r>
    <x v="4044"/>
    <d v="2025-04-01T00:00:00"/>
    <d v="1899-12-30T20:31:00"/>
    <x v="6"/>
    <x v="3"/>
    <x v="3"/>
    <x v="3"/>
    <x v="1"/>
    <x v="8"/>
    <x v="0"/>
    <s v="Resolved"/>
    <n v="2.1"/>
    <n v="15.6"/>
    <s v="Yes"/>
    <n v="3"/>
    <s v="Neutral"/>
    <s v="No"/>
    <n v="412.06"/>
    <s v="5"/>
    <x v="0"/>
    <s v="Average"/>
  </r>
  <r>
    <x v="4045"/>
    <d v="2025-03-23T00:00:00"/>
    <d v="1899-12-30T15:08:00"/>
    <x v="7"/>
    <x v="3"/>
    <x v="1"/>
    <x v="0"/>
    <x v="3"/>
    <x v="4"/>
    <x v="0"/>
    <s v="Information Provided"/>
    <n v="4.0999999999999996"/>
    <n v="10.3"/>
    <s v="Yes"/>
    <n v="3"/>
    <s v="Neutral"/>
    <s v="No"/>
    <n v="0"/>
    <s v="5"/>
    <x v="3"/>
    <s v="Average"/>
  </r>
  <r>
    <x v="4046"/>
    <d v="2025-11-20T00:00:00"/>
    <d v="1899-12-30T12:54:00"/>
    <x v="16"/>
    <x v="2"/>
    <x v="2"/>
    <x v="0"/>
    <x v="2"/>
    <x v="1"/>
    <x v="0"/>
    <s v="Resolved"/>
    <n v="3.5"/>
    <n v="8.4"/>
    <s v="Yes"/>
    <n v="0"/>
    <s v="Neutral"/>
    <s v="Yes"/>
    <n v="64.06"/>
    <s v="5"/>
    <x v="8"/>
    <s v="Poor"/>
  </r>
  <r>
    <x v="4047"/>
    <d v="2025-04-24T00:00:00"/>
    <d v="1899-12-30T19:34:00"/>
    <x v="3"/>
    <x v="2"/>
    <x v="1"/>
    <x v="1"/>
    <x v="1"/>
    <x v="4"/>
    <x v="0"/>
    <s v="Replacement Initiated"/>
    <n v="3.4"/>
    <n v="6.4"/>
    <s v="Yes"/>
    <n v="5"/>
    <s v="Positive"/>
    <s v="No"/>
    <n v="53.53"/>
    <s v="5"/>
    <x v="0"/>
    <s v="Excellent"/>
  </r>
  <r>
    <x v="4048"/>
    <d v="2025-09-14T00:00:00"/>
    <d v="1899-12-30T18:25:00"/>
    <x v="4"/>
    <x v="3"/>
    <x v="2"/>
    <x v="2"/>
    <x v="2"/>
    <x v="1"/>
    <x v="0"/>
    <s v="Refund Processed"/>
    <n v="0.5"/>
    <n v="8.3000000000000007"/>
    <s v="Yes"/>
    <n v="5"/>
    <s v="Positive"/>
    <s v="No"/>
    <n v="141.76"/>
    <s v="5"/>
    <x v="2"/>
    <s v="Excellent"/>
  </r>
  <r>
    <x v="4049"/>
    <d v="2025-02-27T00:00:00"/>
    <d v="1899-12-30T17:50:00"/>
    <x v="14"/>
    <x v="1"/>
    <x v="3"/>
    <x v="0"/>
    <x v="0"/>
    <x v="6"/>
    <x v="0"/>
    <s v="Replacement Initiated"/>
    <n v="0.6"/>
    <n v="9.4"/>
    <s v="Yes"/>
    <n v="2"/>
    <s v="Negative"/>
    <s v="No"/>
    <n v="199.51"/>
    <s v="5"/>
    <x v="11"/>
    <s v="Average"/>
  </r>
  <r>
    <x v="4050"/>
    <d v="2025-06-03T00:00:00"/>
    <d v="1899-12-30T10:43:00"/>
    <x v="17"/>
    <x v="2"/>
    <x v="0"/>
    <x v="2"/>
    <x v="1"/>
    <x v="3"/>
    <x v="0"/>
    <s v="Resolved"/>
    <n v="1"/>
    <n v="7.6"/>
    <s v="Yes"/>
    <n v="5"/>
    <s v="Positive"/>
    <s v="No"/>
    <n v="187.72"/>
    <s v="5"/>
    <x v="9"/>
    <s v="Excellent"/>
  </r>
  <r>
    <x v="4051"/>
    <d v="2025-12-31T00:00:00"/>
    <d v="1899-12-30T21:04:00"/>
    <x v="6"/>
    <x v="3"/>
    <x v="1"/>
    <x v="1"/>
    <x v="3"/>
    <x v="2"/>
    <x v="0"/>
    <s v="Information Provided"/>
    <n v="9.8000000000000007"/>
    <n v="8"/>
    <s v="Yes"/>
    <n v="3"/>
    <s v="Neutral"/>
    <s v="No"/>
    <n v="185.37"/>
    <s v="5"/>
    <x v="1"/>
    <s v="Average"/>
  </r>
  <r>
    <x v="4052"/>
    <d v="2025-04-26T00:00:00"/>
    <d v="1899-12-30T09:01:00"/>
    <x v="19"/>
    <x v="3"/>
    <x v="0"/>
    <x v="0"/>
    <x v="2"/>
    <x v="0"/>
    <x v="0"/>
    <s v="Resolved"/>
    <n v="2.4"/>
    <n v="10"/>
    <s v="Yes"/>
    <n v="5"/>
    <s v="Positive"/>
    <s v="No"/>
    <n v="277.69"/>
    <s v="5"/>
    <x v="0"/>
    <s v="Excellent"/>
  </r>
  <r>
    <x v="4053"/>
    <d v="2025-12-09T00:00:00"/>
    <d v="1899-12-30T09:38:00"/>
    <x v="14"/>
    <x v="2"/>
    <x v="0"/>
    <x v="1"/>
    <x v="2"/>
    <x v="0"/>
    <x v="0"/>
    <s v="Resolved"/>
    <n v="0.6"/>
    <n v="7.9"/>
    <s v="Yes"/>
    <n v="4"/>
    <s v="Positive"/>
    <s v="No"/>
    <n v="91.41"/>
    <s v="5"/>
    <x v="1"/>
    <s v="Excellent"/>
  </r>
  <r>
    <x v="4054"/>
    <d v="2025-09-23T00:00:00"/>
    <d v="1899-12-30T17:16:00"/>
    <x v="0"/>
    <x v="0"/>
    <x v="0"/>
    <x v="3"/>
    <x v="2"/>
    <x v="2"/>
    <x v="0"/>
    <s v="Replacement Initiated"/>
    <n v="1.2"/>
    <n v="4.7"/>
    <s v="Yes"/>
    <n v="4"/>
    <s v="Positive"/>
    <s v="No"/>
    <n v="353.16"/>
    <s v="5"/>
    <x v="2"/>
    <s v="Excellent"/>
  </r>
  <r>
    <x v="4055"/>
    <d v="2025-11-11T00:00:00"/>
    <d v="1899-12-30T14:34:00"/>
    <x v="8"/>
    <x v="3"/>
    <x v="0"/>
    <x v="2"/>
    <x v="0"/>
    <x v="9"/>
    <x v="2"/>
    <s v="Follow-up Required"/>
    <n v="2.4"/>
    <n v="8.4"/>
    <s v="No"/>
    <n v="3"/>
    <s v="Neutral"/>
    <s v="No"/>
    <n v="105.92"/>
    <s v="3"/>
    <x v="8"/>
    <s v="Average"/>
  </r>
  <r>
    <x v="4056"/>
    <d v="2025-07-22T00:00:00"/>
    <d v="1899-12-30T13:42:00"/>
    <x v="9"/>
    <x v="2"/>
    <x v="2"/>
    <x v="0"/>
    <x v="2"/>
    <x v="4"/>
    <x v="0"/>
    <s v="Refund Processed"/>
    <n v="2.2999999999999998"/>
    <n v="6.4"/>
    <s v="Yes"/>
    <n v="2"/>
    <s v="Negative"/>
    <s v="Yes"/>
    <n v="289.16000000000003"/>
    <s v="5"/>
    <x v="4"/>
    <s v="Average"/>
  </r>
  <r>
    <x v="4057"/>
    <d v="2025-02-10T00:00:00"/>
    <d v="1899-12-30T11:12:00"/>
    <x v="17"/>
    <x v="3"/>
    <x v="2"/>
    <x v="0"/>
    <x v="2"/>
    <x v="7"/>
    <x v="0"/>
    <s v="Resolved"/>
    <n v="3.8"/>
    <n v="5.8"/>
    <s v="Yes"/>
    <n v="0"/>
    <s v="Positive"/>
    <s v="No"/>
    <n v="93.24"/>
    <s v="5"/>
    <x v="11"/>
    <s v="Poor"/>
  </r>
  <r>
    <x v="4058"/>
    <d v="2025-04-15T00:00:00"/>
    <d v="1899-12-30T14:19:00"/>
    <x v="12"/>
    <x v="3"/>
    <x v="0"/>
    <x v="0"/>
    <x v="1"/>
    <x v="9"/>
    <x v="2"/>
    <s v="Follow-up Required"/>
    <n v="4.0999999999999996"/>
    <n v="7.6"/>
    <s v="No"/>
    <n v="3"/>
    <s v="Neutral"/>
    <s v="No"/>
    <n v="416.58"/>
    <s v="3"/>
    <x v="0"/>
    <s v="Average"/>
  </r>
  <r>
    <x v="4059"/>
    <d v="2025-07-12T00:00:00"/>
    <d v="1899-12-30T16:10:00"/>
    <x v="2"/>
    <x v="3"/>
    <x v="2"/>
    <x v="0"/>
    <x v="0"/>
    <x v="1"/>
    <x v="1"/>
    <s v="Escalated"/>
    <n v="1.5"/>
    <n v="15.1"/>
    <s v="No"/>
    <n v="4"/>
    <s v="Neutral"/>
    <s v="Yes"/>
    <n v="31.39"/>
    <s v="2"/>
    <x v="4"/>
    <s v="Excellent"/>
  </r>
  <r>
    <x v="4060"/>
    <d v="2025-10-05T00:00:00"/>
    <d v="1899-12-30T10:10:00"/>
    <x v="14"/>
    <x v="1"/>
    <x v="1"/>
    <x v="2"/>
    <x v="3"/>
    <x v="3"/>
    <x v="1"/>
    <s v="Escalated"/>
    <n v="0.9"/>
    <n v="8"/>
    <s v="No"/>
    <n v="1"/>
    <s v="Negative"/>
    <s v="Yes"/>
    <n v="309.33"/>
    <s v="2"/>
    <x v="10"/>
    <s v="Poor"/>
  </r>
  <r>
    <x v="4061"/>
    <d v="2025-12-20T00:00:00"/>
    <d v="1899-12-30T15:04:00"/>
    <x v="10"/>
    <x v="3"/>
    <x v="0"/>
    <x v="2"/>
    <x v="0"/>
    <x v="2"/>
    <x v="0"/>
    <s v="Resolved"/>
    <n v="2.2999999999999998"/>
    <n v="12.4"/>
    <s v="Yes"/>
    <n v="4"/>
    <s v="Positive"/>
    <s v="No"/>
    <n v="213.13"/>
    <s v="5"/>
    <x v="1"/>
    <s v="Excellent"/>
  </r>
  <r>
    <x v="4062"/>
    <d v="2025-08-25T00:00:00"/>
    <d v="1899-12-30T08:46:00"/>
    <x v="7"/>
    <x v="0"/>
    <x v="1"/>
    <x v="2"/>
    <x v="2"/>
    <x v="4"/>
    <x v="0"/>
    <s v="Refund Processed"/>
    <n v="1.9"/>
    <n v="9.5"/>
    <s v="Yes"/>
    <n v="4"/>
    <s v="Neutral"/>
    <s v="No"/>
    <n v="246.68"/>
    <s v="5"/>
    <x v="7"/>
    <s v="Excellent"/>
  </r>
  <r>
    <x v="4063"/>
    <d v="2025-08-09T00:00:00"/>
    <d v="1899-12-30T08:20:00"/>
    <x v="12"/>
    <x v="0"/>
    <x v="0"/>
    <x v="3"/>
    <x v="2"/>
    <x v="7"/>
    <x v="0"/>
    <s v="Resolved"/>
    <n v="2.1"/>
    <n v="10.1"/>
    <s v="Yes"/>
    <n v="0"/>
    <s v="Positive"/>
    <s v="No"/>
    <n v="172.1"/>
    <s v="5"/>
    <x v="7"/>
    <s v="Poor"/>
  </r>
  <r>
    <x v="4064"/>
    <d v="2025-03-09T00:00:00"/>
    <d v="1899-12-30T20:19:00"/>
    <x v="10"/>
    <x v="2"/>
    <x v="2"/>
    <x v="0"/>
    <x v="2"/>
    <x v="2"/>
    <x v="1"/>
    <s v="Escalated"/>
    <n v="2.7"/>
    <n v="6.1"/>
    <s v="No"/>
    <n v="2"/>
    <s v="Neutral"/>
    <s v="Yes"/>
    <n v="411.9"/>
    <s v="2"/>
    <x v="3"/>
    <s v="Average"/>
  </r>
  <r>
    <x v="4065"/>
    <d v="2025-07-16T00:00:00"/>
    <d v="1899-12-30T14:41:00"/>
    <x v="6"/>
    <x v="2"/>
    <x v="3"/>
    <x v="2"/>
    <x v="0"/>
    <x v="9"/>
    <x v="2"/>
    <s v="Follow-up Required"/>
    <n v="0.7"/>
    <n v="3.4"/>
    <s v="No"/>
    <n v="0"/>
    <s v="Negative"/>
    <s v="No"/>
    <n v="190.05"/>
    <s v="3"/>
    <x v="4"/>
    <s v="Poor"/>
  </r>
  <r>
    <x v="4066"/>
    <d v="2025-09-13T00:00:00"/>
    <d v="1899-12-30T16:28:00"/>
    <x v="14"/>
    <x v="0"/>
    <x v="2"/>
    <x v="2"/>
    <x v="2"/>
    <x v="0"/>
    <x v="0"/>
    <s v="Information Provided"/>
    <n v="2.4"/>
    <n v="5.0999999999999996"/>
    <s v="Yes"/>
    <n v="4"/>
    <s v="Neutral"/>
    <s v="No"/>
    <n v="75.709999999999994"/>
    <s v="5"/>
    <x v="2"/>
    <s v="Excellent"/>
  </r>
  <r>
    <x v="4067"/>
    <d v="2025-05-19T00:00:00"/>
    <d v="1899-12-30T15:11:00"/>
    <x v="18"/>
    <x v="3"/>
    <x v="3"/>
    <x v="0"/>
    <x v="2"/>
    <x v="8"/>
    <x v="0"/>
    <s v="Resolved"/>
    <n v="10.1"/>
    <n v="14.2"/>
    <s v="Yes"/>
    <n v="5"/>
    <s v="Positive"/>
    <s v="No"/>
    <n v="191.42"/>
    <s v="5"/>
    <x v="6"/>
    <s v="Excellent"/>
  </r>
  <r>
    <x v="4068"/>
    <d v="2025-11-08T00:00:00"/>
    <d v="1899-12-30T21:00:00"/>
    <x v="5"/>
    <x v="1"/>
    <x v="2"/>
    <x v="2"/>
    <x v="0"/>
    <x v="4"/>
    <x v="0"/>
    <s v="Resolved"/>
    <n v="2.1"/>
    <n v="10.9"/>
    <s v="Yes"/>
    <n v="0"/>
    <s v="Neutral"/>
    <s v="No"/>
    <n v="100.5"/>
    <s v="5"/>
    <x v="8"/>
    <s v="Poor"/>
  </r>
  <r>
    <x v="4069"/>
    <d v="2025-05-29T00:00:00"/>
    <d v="1899-12-30T18:20:00"/>
    <x v="7"/>
    <x v="2"/>
    <x v="1"/>
    <x v="0"/>
    <x v="0"/>
    <x v="8"/>
    <x v="0"/>
    <s v="Information Provided"/>
    <n v="3"/>
    <n v="17.899999999999999"/>
    <s v="Yes"/>
    <n v="0"/>
    <s v="Positive"/>
    <s v="No"/>
    <n v="272.38"/>
    <s v="5"/>
    <x v="6"/>
    <s v="Poor"/>
  </r>
  <r>
    <x v="4070"/>
    <d v="2025-04-09T00:00:00"/>
    <d v="1899-12-30T14:09:00"/>
    <x v="6"/>
    <x v="1"/>
    <x v="0"/>
    <x v="2"/>
    <x v="2"/>
    <x v="3"/>
    <x v="3"/>
    <s v="No Resolution"/>
    <n v="0.9"/>
    <n v="13"/>
    <s v="No"/>
    <n v="1"/>
    <s v="Negative"/>
    <s v="No"/>
    <n v="67.59"/>
    <s v="0"/>
    <x v="0"/>
    <s v="Poor"/>
  </r>
  <r>
    <x v="4071"/>
    <d v="2025-03-17T00:00:00"/>
    <d v="1899-12-30T18:36:00"/>
    <x v="3"/>
    <x v="2"/>
    <x v="1"/>
    <x v="0"/>
    <x v="2"/>
    <x v="0"/>
    <x v="0"/>
    <s v="Information Provided"/>
    <n v="1.4"/>
    <n v="4.7"/>
    <s v="Yes"/>
    <n v="1"/>
    <s v="Negative"/>
    <s v="No"/>
    <n v="39.76"/>
    <s v="5"/>
    <x v="3"/>
    <s v="Poor"/>
  </r>
  <r>
    <x v="4072"/>
    <d v="2025-10-09T00:00:00"/>
    <d v="1899-12-30T19:00:00"/>
    <x v="13"/>
    <x v="2"/>
    <x v="0"/>
    <x v="0"/>
    <x v="0"/>
    <x v="4"/>
    <x v="0"/>
    <s v="Resolved"/>
    <n v="0.3"/>
    <n v="14.6"/>
    <s v="Yes"/>
    <n v="5"/>
    <s v="Positive"/>
    <s v="No"/>
    <n v="153.13"/>
    <s v="5"/>
    <x v="10"/>
    <s v="Excellent"/>
  </r>
  <r>
    <x v="4073"/>
    <d v="2025-04-19T00:00:00"/>
    <d v="1899-12-30T17:30:00"/>
    <x v="11"/>
    <x v="1"/>
    <x v="0"/>
    <x v="1"/>
    <x v="2"/>
    <x v="9"/>
    <x v="1"/>
    <s v="Escalated"/>
    <n v="5.0999999999999996"/>
    <n v="9.5"/>
    <s v="No"/>
    <n v="1"/>
    <s v="Negative"/>
    <s v="Yes"/>
    <n v="0"/>
    <s v="2"/>
    <x v="0"/>
    <s v="Poor"/>
  </r>
  <r>
    <x v="4074"/>
    <d v="2025-07-07T00:00:00"/>
    <d v="1899-12-30T19:15:00"/>
    <x v="8"/>
    <x v="3"/>
    <x v="3"/>
    <x v="1"/>
    <x v="1"/>
    <x v="1"/>
    <x v="0"/>
    <s v="Replacement Initiated"/>
    <n v="1.2"/>
    <n v="7.7"/>
    <s v="No"/>
    <n v="5"/>
    <s v="Positive"/>
    <s v="No"/>
    <n v="711"/>
    <s v="5"/>
    <x v="4"/>
    <s v="Excellent"/>
  </r>
  <r>
    <x v="4075"/>
    <d v="2025-07-18T00:00:00"/>
    <d v="1899-12-30T19:34:00"/>
    <x v="18"/>
    <x v="3"/>
    <x v="2"/>
    <x v="0"/>
    <x v="0"/>
    <x v="9"/>
    <x v="0"/>
    <s v="Replacement Initiated"/>
    <n v="1"/>
    <n v="6.5"/>
    <s v="Yes"/>
    <n v="5"/>
    <s v="Positive"/>
    <s v="No"/>
    <n v="48.34"/>
    <s v="5"/>
    <x v="4"/>
    <s v="Excellent"/>
  </r>
  <r>
    <x v="4076"/>
    <d v="2025-10-30T00:00:00"/>
    <d v="1899-12-30T21:41:00"/>
    <x v="18"/>
    <x v="3"/>
    <x v="3"/>
    <x v="0"/>
    <x v="2"/>
    <x v="4"/>
    <x v="0"/>
    <s v="Information Provided"/>
    <n v="3"/>
    <n v="4"/>
    <s v="No"/>
    <n v="5"/>
    <s v="Positive"/>
    <s v="Yes"/>
    <n v="166.73"/>
    <s v="5"/>
    <x v="10"/>
    <s v="Excellent"/>
  </r>
  <r>
    <x v="4077"/>
    <d v="2025-11-23T00:00:00"/>
    <d v="1899-12-30T11:07:00"/>
    <x v="3"/>
    <x v="2"/>
    <x v="0"/>
    <x v="0"/>
    <x v="0"/>
    <x v="6"/>
    <x v="0"/>
    <s v="Resolved"/>
    <n v="6.3"/>
    <n v="13.7"/>
    <s v="Yes"/>
    <n v="4"/>
    <s v="Neutral"/>
    <s v="No"/>
    <n v="39.1"/>
    <s v="5"/>
    <x v="8"/>
    <s v="Excellent"/>
  </r>
  <r>
    <x v="4078"/>
    <d v="2025-06-03T00:00:00"/>
    <d v="1899-12-30T20:44:00"/>
    <x v="11"/>
    <x v="1"/>
    <x v="0"/>
    <x v="1"/>
    <x v="0"/>
    <x v="7"/>
    <x v="0"/>
    <s v="Resolved"/>
    <n v="0.8"/>
    <n v="11.9"/>
    <s v="Yes"/>
    <n v="3"/>
    <s v="Neutral"/>
    <s v="No"/>
    <n v="78.180000000000007"/>
    <s v="5"/>
    <x v="9"/>
    <s v="Average"/>
  </r>
  <r>
    <x v="4079"/>
    <d v="2025-02-09T00:00:00"/>
    <d v="1899-12-30T17:21:00"/>
    <x v="11"/>
    <x v="2"/>
    <x v="3"/>
    <x v="2"/>
    <x v="0"/>
    <x v="6"/>
    <x v="0"/>
    <s v="Refund Processed"/>
    <n v="2.8"/>
    <n v="7.3"/>
    <s v="No"/>
    <n v="3"/>
    <s v="Neutral"/>
    <s v="No"/>
    <n v="98.93"/>
    <s v="5"/>
    <x v="11"/>
    <s v="Average"/>
  </r>
  <r>
    <x v="4080"/>
    <d v="2025-05-13T00:00:00"/>
    <d v="1899-12-30T15:03:00"/>
    <x v="8"/>
    <x v="0"/>
    <x v="1"/>
    <x v="2"/>
    <x v="2"/>
    <x v="2"/>
    <x v="0"/>
    <s v="Resolved"/>
    <n v="4.3"/>
    <n v="8.6"/>
    <s v="Yes"/>
    <n v="0"/>
    <s v="Neutral"/>
    <s v="No"/>
    <n v="140.62"/>
    <s v="5"/>
    <x v="6"/>
    <s v="Poor"/>
  </r>
  <r>
    <x v="4081"/>
    <d v="2025-05-12T00:00:00"/>
    <d v="1899-12-30T11:22:00"/>
    <x v="18"/>
    <x v="3"/>
    <x v="0"/>
    <x v="0"/>
    <x v="3"/>
    <x v="9"/>
    <x v="0"/>
    <s v="Resolved"/>
    <n v="3.1"/>
    <n v="12.2"/>
    <s v="Yes"/>
    <n v="5"/>
    <s v="Positive"/>
    <s v="No"/>
    <n v="182.71"/>
    <s v="5"/>
    <x v="6"/>
    <s v="Excellent"/>
  </r>
  <r>
    <x v="4082"/>
    <d v="2025-10-06T00:00:00"/>
    <d v="1899-12-30T13:34:00"/>
    <x v="17"/>
    <x v="3"/>
    <x v="0"/>
    <x v="2"/>
    <x v="2"/>
    <x v="0"/>
    <x v="0"/>
    <s v="Resolved"/>
    <n v="0.7"/>
    <n v="16.2"/>
    <s v="No"/>
    <n v="3"/>
    <s v="Neutral"/>
    <s v="No"/>
    <n v="194.66"/>
    <s v="5"/>
    <x v="10"/>
    <s v="Average"/>
  </r>
  <r>
    <x v="4083"/>
    <d v="2025-12-28T00:00:00"/>
    <d v="1899-12-30T14:46:00"/>
    <x v="16"/>
    <x v="3"/>
    <x v="1"/>
    <x v="0"/>
    <x v="2"/>
    <x v="1"/>
    <x v="1"/>
    <s v="Escalated"/>
    <n v="6.3"/>
    <n v="17.3"/>
    <s v="No"/>
    <n v="5"/>
    <s v="Positive"/>
    <s v="Yes"/>
    <n v="111"/>
    <s v="2"/>
    <x v="1"/>
    <s v="Excellent"/>
  </r>
  <r>
    <x v="4084"/>
    <d v="2025-03-25T00:00:00"/>
    <d v="1899-12-30T12:16:00"/>
    <x v="10"/>
    <x v="1"/>
    <x v="0"/>
    <x v="2"/>
    <x v="2"/>
    <x v="3"/>
    <x v="0"/>
    <s v="Refund Processed"/>
    <n v="0.9"/>
    <n v="8.6999999999999993"/>
    <s v="Yes"/>
    <n v="4"/>
    <s v="Positive"/>
    <s v="No"/>
    <n v="81.55"/>
    <s v="5"/>
    <x v="3"/>
    <s v="Excellent"/>
  </r>
  <r>
    <x v="4085"/>
    <d v="2025-08-30T00:00:00"/>
    <d v="1899-12-30T16:08:00"/>
    <x v="13"/>
    <x v="2"/>
    <x v="0"/>
    <x v="0"/>
    <x v="2"/>
    <x v="6"/>
    <x v="0"/>
    <s v="Resolved"/>
    <n v="1.8"/>
    <n v="16.899999999999999"/>
    <s v="No"/>
    <n v="4"/>
    <s v="Neutral"/>
    <s v="No"/>
    <n v="292.77999999999997"/>
    <s v="5"/>
    <x v="7"/>
    <s v="Excellent"/>
  </r>
  <r>
    <x v="4086"/>
    <d v="2025-04-26T00:00:00"/>
    <d v="1899-12-30T12:19:00"/>
    <x v="7"/>
    <x v="2"/>
    <x v="1"/>
    <x v="0"/>
    <x v="2"/>
    <x v="3"/>
    <x v="0"/>
    <s v="Refund Processed"/>
    <n v="3.4"/>
    <n v="10.5"/>
    <s v="No"/>
    <n v="5"/>
    <s v="Positive"/>
    <s v="No"/>
    <n v="294.58999999999997"/>
    <s v="5"/>
    <x v="0"/>
    <s v="Excellent"/>
  </r>
  <r>
    <x v="4087"/>
    <d v="2025-04-19T00:00:00"/>
    <d v="1899-12-30T12:14:00"/>
    <x v="4"/>
    <x v="1"/>
    <x v="0"/>
    <x v="1"/>
    <x v="3"/>
    <x v="2"/>
    <x v="0"/>
    <s v="Resolved"/>
    <n v="2.6"/>
    <n v="6.6"/>
    <s v="Yes"/>
    <n v="4"/>
    <s v="Neutral"/>
    <s v="No"/>
    <n v="194.81"/>
    <s v="5"/>
    <x v="0"/>
    <s v="Excellent"/>
  </r>
  <r>
    <x v="4088"/>
    <d v="2025-08-09T00:00:00"/>
    <d v="1899-12-30T14:02:00"/>
    <x v="9"/>
    <x v="3"/>
    <x v="0"/>
    <x v="0"/>
    <x v="3"/>
    <x v="5"/>
    <x v="0"/>
    <s v="Resolved"/>
    <n v="1.7"/>
    <n v="3.6"/>
    <s v="Yes"/>
    <n v="3"/>
    <s v="Negative"/>
    <s v="No"/>
    <n v="256.86"/>
    <s v="5"/>
    <x v="7"/>
    <s v="Average"/>
  </r>
  <r>
    <x v="4089"/>
    <d v="2025-02-10T00:00:00"/>
    <d v="1899-12-30T16:54:00"/>
    <x v="3"/>
    <x v="0"/>
    <x v="1"/>
    <x v="2"/>
    <x v="3"/>
    <x v="4"/>
    <x v="2"/>
    <s v="Follow-up Required"/>
    <n v="0.5"/>
    <n v="11.5"/>
    <s v="No"/>
    <n v="1"/>
    <s v="Negative"/>
    <s v="No"/>
    <n v="359.7"/>
    <s v="3"/>
    <x v="11"/>
    <s v="Poor"/>
  </r>
  <r>
    <x v="4090"/>
    <d v="2025-05-27T00:00:00"/>
    <d v="1899-12-30T20:24:00"/>
    <x v="4"/>
    <x v="3"/>
    <x v="0"/>
    <x v="2"/>
    <x v="2"/>
    <x v="5"/>
    <x v="0"/>
    <s v="Resolved"/>
    <n v="2.1"/>
    <n v="4.9000000000000004"/>
    <s v="No"/>
    <n v="0"/>
    <s v="Positive"/>
    <s v="No"/>
    <n v="21.11"/>
    <s v="5"/>
    <x v="6"/>
    <s v="Poor"/>
  </r>
  <r>
    <x v="4091"/>
    <d v="2025-04-22T00:00:00"/>
    <d v="1899-12-30T09:57:00"/>
    <x v="1"/>
    <x v="1"/>
    <x v="1"/>
    <x v="0"/>
    <x v="3"/>
    <x v="7"/>
    <x v="0"/>
    <s v="Information Provided"/>
    <n v="4.0999999999999996"/>
    <n v="6.6"/>
    <s v="Yes"/>
    <n v="5"/>
    <s v="Positive"/>
    <s v="No"/>
    <n v="140.77000000000001"/>
    <s v="5"/>
    <x v="0"/>
    <s v="Excellent"/>
  </r>
  <r>
    <x v="4092"/>
    <d v="2025-04-13T00:00:00"/>
    <d v="1899-12-30T17:59:00"/>
    <x v="0"/>
    <x v="2"/>
    <x v="0"/>
    <x v="0"/>
    <x v="2"/>
    <x v="2"/>
    <x v="0"/>
    <s v="Resolved"/>
    <n v="3.6"/>
    <n v="7.4"/>
    <s v="Yes"/>
    <n v="5"/>
    <s v="Positive"/>
    <s v="No"/>
    <n v="44.6"/>
    <s v="5"/>
    <x v="0"/>
    <s v="Excellent"/>
  </r>
  <r>
    <x v="4093"/>
    <d v="2025-02-15T00:00:00"/>
    <d v="1899-12-30T08:37:00"/>
    <x v="17"/>
    <x v="2"/>
    <x v="3"/>
    <x v="2"/>
    <x v="2"/>
    <x v="8"/>
    <x v="2"/>
    <s v="Follow-up Required"/>
    <n v="0.2"/>
    <n v="14"/>
    <s v="No"/>
    <n v="2"/>
    <s v="Neutral"/>
    <s v="No"/>
    <n v="55.73"/>
    <s v="3"/>
    <x v="11"/>
    <s v="Average"/>
  </r>
  <r>
    <x v="4094"/>
    <d v="2025-11-20T00:00:00"/>
    <d v="1899-12-30T16:04:00"/>
    <x v="4"/>
    <x v="2"/>
    <x v="2"/>
    <x v="2"/>
    <x v="1"/>
    <x v="0"/>
    <x v="3"/>
    <s v="No Resolution"/>
    <n v="2"/>
    <n v="7.2"/>
    <s v="No"/>
    <n v="0"/>
    <s v="Negative"/>
    <s v="Yes"/>
    <n v="420.94"/>
    <s v="0"/>
    <x v="8"/>
    <s v="Poor"/>
  </r>
  <r>
    <x v="4095"/>
    <d v="2025-09-28T00:00:00"/>
    <d v="1899-12-30T19:57:00"/>
    <x v="6"/>
    <x v="0"/>
    <x v="1"/>
    <x v="0"/>
    <x v="0"/>
    <x v="3"/>
    <x v="0"/>
    <s v="Refund Processed"/>
    <n v="2.2000000000000002"/>
    <n v="2.5"/>
    <s v="Yes"/>
    <n v="5"/>
    <s v="Positive"/>
    <s v="No"/>
    <n v="168.57"/>
    <s v="5"/>
    <x v="2"/>
    <s v="Excellent"/>
  </r>
  <r>
    <x v="4096"/>
    <d v="2025-07-14T00:00:00"/>
    <d v="1899-12-30T17:04:00"/>
    <x v="1"/>
    <x v="3"/>
    <x v="2"/>
    <x v="0"/>
    <x v="2"/>
    <x v="1"/>
    <x v="0"/>
    <s v="Information Provided"/>
    <n v="8.1"/>
    <n v="12.5"/>
    <s v="No"/>
    <n v="5"/>
    <s v="Positive"/>
    <s v="No"/>
    <n v="48.55"/>
    <s v="5"/>
    <x v="4"/>
    <s v="Excellent"/>
  </r>
  <r>
    <x v="4097"/>
    <d v="2025-10-07T00:00:00"/>
    <d v="1899-12-30T16:58:00"/>
    <x v="1"/>
    <x v="1"/>
    <x v="1"/>
    <x v="1"/>
    <x v="2"/>
    <x v="3"/>
    <x v="0"/>
    <s v="Resolved"/>
    <n v="0.8"/>
    <n v="9.1999999999999993"/>
    <s v="Yes"/>
    <n v="2"/>
    <s v="Negative"/>
    <s v="No"/>
    <n v="105.97"/>
    <s v="5"/>
    <x v="10"/>
    <s v="Average"/>
  </r>
  <r>
    <x v="4098"/>
    <d v="2025-10-10T00:00:00"/>
    <d v="1899-12-30T13:25:00"/>
    <x v="17"/>
    <x v="2"/>
    <x v="1"/>
    <x v="1"/>
    <x v="2"/>
    <x v="5"/>
    <x v="1"/>
    <s v="Escalated"/>
    <n v="7.5"/>
    <n v="8.8000000000000007"/>
    <s v="No"/>
    <n v="4"/>
    <s v="Neutral"/>
    <s v="Yes"/>
    <n v="127.81"/>
    <s v="2"/>
    <x v="10"/>
    <s v="Excellent"/>
  </r>
  <r>
    <x v="4099"/>
    <d v="2025-02-09T00:00:00"/>
    <d v="1899-12-30T17:19:00"/>
    <x v="18"/>
    <x v="2"/>
    <x v="3"/>
    <x v="0"/>
    <x v="0"/>
    <x v="6"/>
    <x v="0"/>
    <s v="Resolved"/>
    <n v="3.4"/>
    <n v="9.4"/>
    <s v="Yes"/>
    <n v="3"/>
    <s v="Neutral"/>
    <s v="No"/>
    <n v="154.28"/>
    <s v="5"/>
    <x v="11"/>
    <s v="Average"/>
  </r>
  <r>
    <x v="4100"/>
    <d v="2025-07-08T00:00:00"/>
    <d v="1899-12-30T11:18:00"/>
    <x v="8"/>
    <x v="0"/>
    <x v="2"/>
    <x v="0"/>
    <x v="1"/>
    <x v="0"/>
    <x v="0"/>
    <s v="Refund Processed"/>
    <n v="2.9"/>
    <n v="5.7"/>
    <s v="Yes"/>
    <n v="1"/>
    <s v="Negative"/>
    <s v="No"/>
    <n v="522.38"/>
    <s v="5"/>
    <x v="4"/>
    <s v="Poor"/>
  </r>
  <r>
    <x v="4101"/>
    <d v="2025-06-13T00:00:00"/>
    <d v="1899-12-30T16:13:00"/>
    <x v="12"/>
    <x v="2"/>
    <x v="1"/>
    <x v="2"/>
    <x v="2"/>
    <x v="8"/>
    <x v="0"/>
    <s v="Resolved"/>
    <n v="0.8"/>
    <n v="11.8"/>
    <s v="Yes"/>
    <n v="3"/>
    <s v="Neutral"/>
    <s v="No"/>
    <n v="133.97999999999999"/>
    <s v="5"/>
    <x v="9"/>
    <s v="Average"/>
  </r>
  <r>
    <x v="4102"/>
    <d v="2025-01-24T00:00:00"/>
    <d v="1899-12-30T14:39:00"/>
    <x v="11"/>
    <x v="1"/>
    <x v="3"/>
    <x v="1"/>
    <x v="0"/>
    <x v="4"/>
    <x v="0"/>
    <s v="Account Updated"/>
    <n v="3.9"/>
    <n v="6.1"/>
    <s v="Yes"/>
    <n v="5"/>
    <s v="Positive"/>
    <s v="No"/>
    <n v="56.96"/>
    <s v="5"/>
    <x v="5"/>
    <s v="Excellent"/>
  </r>
  <r>
    <x v="4103"/>
    <d v="2025-01-24T00:00:00"/>
    <d v="1899-12-30T19:59:00"/>
    <x v="0"/>
    <x v="3"/>
    <x v="2"/>
    <x v="3"/>
    <x v="0"/>
    <x v="5"/>
    <x v="0"/>
    <s v="Resolved"/>
    <n v="1"/>
    <n v="8.4"/>
    <s v="No"/>
    <n v="1"/>
    <s v="Negative"/>
    <s v="No"/>
    <n v="164.91"/>
    <s v="5"/>
    <x v="5"/>
    <s v="Poor"/>
  </r>
  <r>
    <x v="4104"/>
    <d v="2025-01-04T00:00:00"/>
    <d v="1899-12-30T17:50:00"/>
    <x v="5"/>
    <x v="0"/>
    <x v="1"/>
    <x v="2"/>
    <x v="3"/>
    <x v="7"/>
    <x v="0"/>
    <s v="Resolved"/>
    <n v="0.2"/>
    <n v="1"/>
    <s v="Yes"/>
    <n v="0"/>
    <s v="Positive"/>
    <s v="No"/>
    <n v="176.75"/>
    <s v="5"/>
    <x v="5"/>
    <s v="Poor"/>
  </r>
  <r>
    <x v="4105"/>
    <d v="2025-11-19T00:00:00"/>
    <d v="1899-12-30T18:19:00"/>
    <x v="7"/>
    <x v="2"/>
    <x v="3"/>
    <x v="2"/>
    <x v="0"/>
    <x v="5"/>
    <x v="2"/>
    <s v="Follow-up Required"/>
    <n v="0.7"/>
    <n v="11.4"/>
    <s v="No"/>
    <n v="5"/>
    <s v="Positive"/>
    <s v="No"/>
    <n v="40.93"/>
    <s v="3"/>
    <x v="8"/>
    <s v="Excellent"/>
  </r>
  <r>
    <x v="4106"/>
    <d v="2025-10-17T00:00:00"/>
    <d v="1899-12-30T19:21:00"/>
    <x v="7"/>
    <x v="0"/>
    <x v="1"/>
    <x v="0"/>
    <x v="0"/>
    <x v="9"/>
    <x v="0"/>
    <s v="Resolved"/>
    <n v="7.8"/>
    <n v="7.9"/>
    <s v="Yes"/>
    <n v="0"/>
    <s v="Positive"/>
    <s v="No"/>
    <n v="44.73"/>
    <s v="5"/>
    <x v="10"/>
    <s v="Poor"/>
  </r>
  <r>
    <x v="4107"/>
    <d v="2025-06-30T00:00:00"/>
    <d v="1899-12-30T17:09:00"/>
    <x v="11"/>
    <x v="0"/>
    <x v="2"/>
    <x v="2"/>
    <x v="2"/>
    <x v="1"/>
    <x v="0"/>
    <s v="Information Provided"/>
    <n v="1.9"/>
    <n v="4.8"/>
    <s v="Yes"/>
    <n v="5"/>
    <s v="Positive"/>
    <s v="Yes"/>
    <n v="146"/>
    <s v="5"/>
    <x v="9"/>
    <s v="Excellent"/>
  </r>
  <r>
    <x v="4108"/>
    <d v="2025-09-05T00:00:00"/>
    <d v="1899-12-30T14:46:00"/>
    <x v="15"/>
    <x v="3"/>
    <x v="3"/>
    <x v="0"/>
    <x v="2"/>
    <x v="6"/>
    <x v="0"/>
    <s v="Resolved"/>
    <n v="2.2000000000000002"/>
    <n v="16.8"/>
    <s v="Yes"/>
    <n v="4"/>
    <s v="Neutral"/>
    <s v="No"/>
    <n v="98.32"/>
    <s v="5"/>
    <x v="2"/>
    <s v="Excellent"/>
  </r>
  <r>
    <x v="4109"/>
    <d v="2025-04-26T00:00:00"/>
    <d v="1899-12-30T09:32:00"/>
    <x v="8"/>
    <x v="3"/>
    <x v="0"/>
    <x v="1"/>
    <x v="2"/>
    <x v="7"/>
    <x v="0"/>
    <s v="Resolved"/>
    <n v="8.1999999999999993"/>
    <n v="10.1"/>
    <s v="Yes"/>
    <n v="5"/>
    <s v="Positive"/>
    <s v="No"/>
    <n v="539.87"/>
    <s v="5"/>
    <x v="0"/>
    <s v="Excellent"/>
  </r>
  <r>
    <x v="4110"/>
    <d v="2025-10-06T00:00:00"/>
    <d v="1899-12-30T20:09:00"/>
    <x v="19"/>
    <x v="3"/>
    <x v="3"/>
    <x v="0"/>
    <x v="2"/>
    <x v="8"/>
    <x v="0"/>
    <s v="Information Provided"/>
    <n v="7.8"/>
    <n v="7.1"/>
    <s v="No"/>
    <n v="5"/>
    <s v="Positive"/>
    <s v="No"/>
    <n v="127.35"/>
    <s v="5"/>
    <x v="10"/>
    <s v="Excellent"/>
  </r>
  <r>
    <x v="4111"/>
    <d v="2025-12-31T00:00:00"/>
    <d v="1899-12-30T16:56:00"/>
    <x v="18"/>
    <x v="1"/>
    <x v="0"/>
    <x v="0"/>
    <x v="3"/>
    <x v="3"/>
    <x v="1"/>
    <s v="Escalated"/>
    <n v="6.8"/>
    <n v="6.5"/>
    <s v="No"/>
    <n v="3"/>
    <s v="Neutral"/>
    <s v="Yes"/>
    <n v="252.73"/>
    <s v="2"/>
    <x v="1"/>
    <s v="Average"/>
  </r>
  <r>
    <x v="4112"/>
    <d v="2025-03-10T00:00:00"/>
    <d v="1899-12-30T14:27:00"/>
    <x v="16"/>
    <x v="2"/>
    <x v="2"/>
    <x v="2"/>
    <x v="1"/>
    <x v="2"/>
    <x v="0"/>
    <s v="Resolved"/>
    <n v="0.8"/>
    <n v="2.8"/>
    <s v="Yes"/>
    <n v="4"/>
    <s v="Positive"/>
    <s v="No"/>
    <n v="396.37"/>
    <s v="5"/>
    <x v="3"/>
    <s v="Excellent"/>
  </r>
  <r>
    <x v="4113"/>
    <d v="2025-12-17T00:00:00"/>
    <d v="1899-12-30T19:09:00"/>
    <x v="1"/>
    <x v="3"/>
    <x v="3"/>
    <x v="2"/>
    <x v="2"/>
    <x v="7"/>
    <x v="2"/>
    <s v="Follow-up Required"/>
    <n v="0.4"/>
    <n v="6.3"/>
    <s v="No"/>
    <n v="3"/>
    <s v="Neutral"/>
    <s v="No"/>
    <n v="105.5"/>
    <s v="3"/>
    <x v="1"/>
    <s v="Average"/>
  </r>
  <r>
    <x v="4114"/>
    <d v="2025-09-11T00:00:00"/>
    <d v="1899-12-30T11:51:00"/>
    <x v="5"/>
    <x v="2"/>
    <x v="3"/>
    <x v="0"/>
    <x v="2"/>
    <x v="5"/>
    <x v="0"/>
    <s v="Resolved"/>
    <n v="3.1"/>
    <n v="8.3000000000000007"/>
    <s v="Yes"/>
    <n v="4"/>
    <s v="Positive"/>
    <s v="No"/>
    <n v="228"/>
    <s v="5"/>
    <x v="2"/>
    <s v="Excellent"/>
  </r>
  <r>
    <x v="4115"/>
    <d v="2025-06-30T00:00:00"/>
    <d v="1899-12-30T12:51:00"/>
    <x v="0"/>
    <x v="3"/>
    <x v="2"/>
    <x v="1"/>
    <x v="1"/>
    <x v="7"/>
    <x v="0"/>
    <s v="Refund Processed"/>
    <n v="2.2999999999999998"/>
    <n v="8.6"/>
    <s v="Yes"/>
    <n v="2"/>
    <s v="Neutral"/>
    <s v="No"/>
    <n v="329.83"/>
    <s v="5"/>
    <x v="9"/>
    <s v="Average"/>
  </r>
  <r>
    <x v="4116"/>
    <d v="2025-11-14T00:00:00"/>
    <d v="1899-12-30T21:10:00"/>
    <x v="16"/>
    <x v="2"/>
    <x v="0"/>
    <x v="0"/>
    <x v="2"/>
    <x v="0"/>
    <x v="0"/>
    <s v="Resolved"/>
    <n v="14.7"/>
    <n v="6.1"/>
    <s v="Yes"/>
    <n v="4"/>
    <s v="Neutral"/>
    <s v="No"/>
    <n v="191.03"/>
    <s v="5"/>
    <x v="8"/>
    <s v="Excellent"/>
  </r>
  <r>
    <x v="4117"/>
    <d v="2025-06-18T00:00:00"/>
    <d v="1899-12-30T20:16:00"/>
    <x v="10"/>
    <x v="2"/>
    <x v="1"/>
    <x v="0"/>
    <x v="2"/>
    <x v="1"/>
    <x v="1"/>
    <s v="Escalated"/>
    <n v="6.6"/>
    <n v="11.4"/>
    <s v="No"/>
    <n v="4"/>
    <s v="Neutral"/>
    <s v="Yes"/>
    <n v="65.97"/>
    <s v="2"/>
    <x v="9"/>
    <s v="Excellent"/>
  </r>
  <r>
    <x v="4118"/>
    <d v="2025-11-09T00:00:00"/>
    <d v="1899-12-30T17:08:00"/>
    <x v="14"/>
    <x v="2"/>
    <x v="3"/>
    <x v="2"/>
    <x v="2"/>
    <x v="0"/>
    <x v="0"/>
    <s v="Refund Processed"/>
    <n v="1.3"/>
    <n v="9.9"/>
    <s v="Yes"/>
    <n v="5"/>
    <s v="Positive"/>
    <s v="No"/>
    <n v="225.71"/>
    <s v="5"/>
    <x v="8"/>
    <s v="Excellent"/>
  </r>
  <r>
    <x v="4119"/>
    <d v="2025-09-06T00:00:00"/>
    <d v="1899-12-30T11:40:00"/>
    <x v="6"/>
    <x v="1"/>
    <x v="1"/>
    <x v="0"/>
    <x v="2"/>
    <x v="7"/>
    <x v="0"/>
    <s v="Refund Processed"/>
    <n v="7.5"/>
    <n v="9"/>
    <s v="Yes"/>
    <n v="3"/>
    <s v="Neutral"/>
    <s v="No"/>
    <n v="526.86"/>
    <s v="5"/>
    <x v="2"/>
    <s v="Average"/>
  </r>
  <r>
    <x v="4120"/>
    <d v="2025-07-07T00:00:00"/>
    <d v="1899-12-30T15:18:00"/>
    <x v="1"/>
    <x v="3"/>
    <x v="0"/>
    <x v="2"/>
    <x v="2"/>
    <x v="7"/>
    <x v="0"/>
    <s v="Information Provided"/>
    <n v="1.5"/>
    <n v="15"/>
    <s v="Yes"/>
    <n v="5"/>
    <s v="Positive"/>
    <s v="No"/>
    <n v="322.74"/>
    <s v="5"/>
    <x v="4"/>
    <s v="Excellent"/>
  </r>
  <r>
    <x v="4121"/>
    <d v="2025-02-23T00:00:00"/>
    <d v="1899-12-30T15:29:00"/>
    <x v="17"/>
    <x v="1"/>
    <x v="0"/>
    <x v="0"/>
    <x v="2"/>
    <x v="7"/>
    <x v="0"/>
    <s v="Resolved"/>
    <n v="1.3"/>
    <n v="3.2"/>
    <s v="Yes"/>
    <n v="0"/>
    <s v="Positive"/>
    <s v="No"/>
    <n v="201.67"/>
    <s v="5"/>
    <x v="11"/>
    <s v="Poor"/>
  </r>
  <r>
    <x v="4122"/>
    <d v="2025-11-22T00:00:00"/>
    <d v="1899-12-30T09:35:00"/>
    <x v="5"/>
    <x v="0"/>
    <x v="3"/>
    <x v="1"/>
    <x v="1"/>
    <x v="4"/>
    <x v="0"/>
    <s v="Account Updated"/>
    <n v="3.4"/>
    <n v="8.1"/>
    <s v="No"/>
    <n v="2"/>
    <s v="Negative"/>
    <s v="No"/>
    <n v="563.92999999999995"/>
    <s v="5"/>
    <x v="8"/>
    <s v="Average"/>
  </r>
  <r>
    <x v="4123"/>
    <d v="2025-12-23T00:00:00"/>
    <d v="1899-12-30T14:14:00"/>
    <x v="0"/>
    <x v="2"/>
    <x v="0"/>
    <x v="1"/>
    <x v="0"/>
    <x v="4"/>
    <x v="0"/>
    <s v="Account Updated"/>
    <n v="9.5"/>
    <n v="12.9"/>
    <s v="Yes"/>
    <n v="2"/>
    <s v="Neutral"/>
    <s v="No"/>
    <n v="132.72"/>
    <s v="5"/>
    <x v="1"/>
    <s v="Average"/>
  </r>
  <r>
    <x v="4124"/>
    <d v="2025-11-09T00:00:00"/>
    <d v="1899-12-30T21:21:00"/>
    <x v="15"/>
    <x v="2"/>
    <x v="0"/>
    <x v="0"/>
    <x v="0"/>
    <x v="1"/>
    <x v="0"/>
    <s v="Account Updated"/>
    <n v="1.5"/>
    <n v="21.4"/>
    <s v="Yes"/>
    <n v="5"/>
    <s v="Positive"/>
    <s v="No"/>
    <n v="223.25"/>
    <s v="5"/>
    <x v="8"/>
    <s v="Excellent"/>
  </r>
  <r>
    <x v="4125"/>
    <d v="2025-05-18T00:00:00"/>
    <d v="1899-12-30T14:57:00"/>
    <x v="1"/>
    <x v="1"/>
    <x v="2"/>
    <x v="0"/>
    <x v="0"/>
    <x v="5"/>
    <x v="0"/>
    <s v="Resolved"/>
    <n v="1.6"/>
    <n v="5.2"/>
    <s v="Yes"/>
    <n v="3"/>
    <s v="Neutral"/>
    <s v="No"/>
    <n v="137.33000000000001"/>
    <s v="5"/>
    <x v="6"/>
    <s v="Average"/>
  </r>
  <r>
    <x v="4126"/>
    <d v="2025-06-17T00:00:00"/>
    <d v="1899-12-30T21:22:00"/>
    <x v="10"/>
    <x v="2"/>
    <x v="2"/>
    <x v="2"/>
    <x v="2"/>
    <x v="8"/>
    <x v="0"/>
    <s v="Resolved"/>
    <n v="0.4"/>
    <n v="12.6"/>
    <s v="Yes"/>
    <n v="3"/>
    <s v="Neutral"/>
    <s v="No"/>
    <n v="164.42"/>
    <s v="5"/>
    <x v="9"/>
    <s v="Average"/>
  </r>
  <r>
    <x v="4127"/>
    <d v="2025-04-13T00:00:00"/>
    <d v="1899-12-30T14:27:00"/>
    <x v="13"/>
    <x v="3"/>
    <x v="0"/>
    <x v="2"/>
    <x v="0"/>
    <x v="1"/>
    <x v="1"/>
    <s v="Escalated"/>
    <n v="0.9"/>
    <n v="12.9"/>
    <s v="No"/>
    <n v="3"/>
    <s v="Neutral"/>
    <s v="Yes"/>
    <n v="147.65"/>
    <s v="2"/>
    <x v="0"/>
    <s v="Average"/>
  </r>
  <r>
    <x v="4128"/>
    <d v="2025-03-26T00:00:00"/>
    <d v="1899-12-30T09:24:00"/>
    <x v="6"/>
    <x v="2"/>
    <x v="0"/>
    <x v="0"/>
    <x v="2"/>
    <x v="9"/>
    <x v="0"/>
    <s v="Resolved"/>
    <n v="2.2000000000000002"/>
    <n v="1.7"/>
    <s v="Yes"/>
    <n v="3"/>
    <s v="Neutral"/>
    <s v="No"/>
    <n v="178.19"/>
    <s v="5"/>
    <x v="3"/>
    <s v="Average"/>
  </r>
  <r>
    <x v="4129"/>
    <d v="2025-11-13T00:00:00"/>
    <d v="1899-12-30T20:39:00"/>
    <x v="13"/>
    <x v="2"/>
    <x v="0"/>
    <x v="0"/>
    <x v="2"/>
    <x v="5"/>
    <x v="0"/>
    <s v="Information Provided"/>
    <n v="6.1"/>
    <n v="6.7"/>
    <s v="No"/>
    <n v="5"/>
    <s v="Positive"/>
    <s v="No"/>
    <n v="52.81"/>
    <s v="5"/>
    <x v="8"/>
    <s v="Excellent"/>
  </r>
  <r>
    <x v="4130"/>
    <d v="2025-07-31T00:00:00"/>
    <d v="1899-12-30T12:59:00"/>
    <x v="5"/>
    <x v="2"/>
    <x v="2"/>
    <x v="0"/>
    <x v="2"/>
    <x v="7"/>
    <x v="2"/>
    <s v="Follow-up Required"/>
    <n v="4"/>
    <n v="11.9"/>
    <s v="No"/>
    <n v="0"/>
    <s v="Neutral"/>
    <s v="No"/>
    <n v="173.86"/>
    <s v="3"/>
    <x v="4"/>
    <s v="Poor"/>
  </r>
  <r>
    <x v="4131"/>
    <d v="2025-01-03T00:00:00"/>
    <d v="1899-12-30T21:55:00"/>
    <x v="4"/>
    <x v="1"/>
    <x v="1"/>
    <x v="0"/>
    <x v="2"/>
    <x v="2"/>
    <x v="0"/>
    <s v="Replacement Initiated"/>
    <n v="0.9"/>
    <n v="3.9"/>
    <s v="Yes"/>
    <n v="3"/>
    <s v="Neutral"/>
    <s v="No"/>
    <n v="313.70999999999998"/>
    <s v="5"/>
    <x v="5"/>
    <s v="Average"/>
  </r>
  <r>
    <x v="4132"/>
    <d v="2025-06-28T00:00:00"/>
    <d v="1899-12-30T10:45:00"/>
    <x v="11"/>
    <x v="0"/>
    <x v="2"/>
    <x v="0"/>
    <x v="3"/>
    <x v="0"/>
    <x v="0"/>
    <s v="Resolved"/>
    <n v="11.3"/>
    <n v="12.8"/>
    <s v="Yes"/>
    <n v="5"/>
    <s v="Positive"/>
    <s v="No"/>
    <n v="260.42"/>
    <s v="5"/>
    <x v="9"/>
    <s v="Excellent"/>
  </r>
  <r>
    <x v="4133"/>
    <d v="2025-12-08T00:00:00"/>
    <d v="1899-12-30T12:54:00"/>
    <x v="14"/>
    <x v="0"/>
    <x v="0"/>
    <x v="0"/>
    <x v="2"/>
    <x v="6"/>
    <x v="0"/>
    <s v="Resolved"/>
    <n v="8.8000000000000007"/>
    <n v="10.1"/>
    <s v="Yes"/>
    <n v="5"/>
    <s v="Positive"/>
    <s v="No"/>
    <n v="61.92"/>
    <s v="5"/>
    <x v="1"/>
    <s v="Excellent"/>
  </r>
  <r>
    <x v="4134"/>
    <d v="2025-10-30T00:00:00"/>
    <d v="1899-12-30T16:11:00"/>
    <x v="13"/>
    <x v="2"/>
    <x v="1"/>
    <x v="2"/>
    <x v="1"/>
    <x v="2"/>
    <x v="0"/>
    <s v="Resolved"/>
    <n v="5.8"/>
    <n v="7.5"/>
    <s v="Yes"/>
    <n v="5"/>
    <s v="Positive"/>
    <s v="No"/>
    <n v="645.41999999999996"/>
    <s v="5"/>
    <x v="10"/>
    <s v="Excellent"/>
  </r>
  <r>
    <x v="4135"/>
    <d v="2025-11-28T00:00:00"/>
    <d v="1899-12-30T13:22:00"/>
    <x v="6"/>
    <x v="3"/>
    <x v="1"/>
    <x v="2"/>
    <x v="2"/>
    <x v="3"/>
    <x v="0"/>
    <s v="Resolved"/>
    <n v="2.1"/>
    <n v="11.3"/>
    <s v="No"/>
    <n v="3"/>
    <s v="Neutral"/>
    <s v="Yes"/>
    <n v="158.63"/>
    <s v="5"/>
    <x v="8"/>
    <s v="Average"/>
  </r>
  <r>
    <x v="4136"/>
    <d v="2025-02-07T00:00:00"/>
    <d v="1899-12-30T11:33:00"/>
    <x v="10"/>
    <x v="0"/>
    <x v="3"/>
    <x v="2"/>
    <x v="0"/>
    <x v="5"/>
    <x v="0"/>
    <s v="Information Provided"/>
    <n v="1"/>
    <n v="13.5"/>
    <s v="Yes"/>
    <n v="5"/>
    <s v="Positive"/>
    <s v="No"/>
    <n v="96.91"/>
    <s v="5"/>
    <x v="11"/>
    <s v="Excellent"/>
  </r>
  <r>
    <x v="4137"/>
    <d v="2025-08-27T00:00:00"/>
    <d v="1899-12-30T15:12:00"/>
    <x v="14"/>
    <x v="1"/>
    <x v="2"/>
    <x v="1"/>
    <x v="0"/>
    <x v="2"/>
    <x v="0"/>
    <s v="Refund Processed"/>
    <n v="4.9000000000000004"/>
    <n v="20"/>
    <s v="Yes"/>
    <n v="0"/>
    <s v="Positive"/>
    <s v="No"/>
    <n v="59.33"/>
    <s v="5"/>
    <x v="7"/>
    <s v="Poor"/>
  </r>
  <r>
    <x v="4138"/>
    <d v="2025-06-18T00:00:00"/>
    <d v="1899-12-30T19:30:00"/>
    <x v="14"/>
    <x v="1"/>
    <x v="2"/>
    <x v="2"/>
    <x v="1"/>
    <x v="7"/>
    <x v="0"/>
    <s v="Resolved"/>
    <n v="1.6"/>
    <n v="6.9"/>
    <s v="No"/>
    <n v="5"/>
    <s v="Positive"/>
    <s v="No"/>
    <n v="351.15"/>
    <s v="5"/>
    <x v="9"/>
    <s v="Excellent"/>
  </r>
  <r>
    <x v="4139"/>
    <d v="2025-12-09T00:00:00"/>
    <d v="1899-12-30T13:32:00"/>
    <x v="12"/>
    <x v="0"/>
    <x v="0"/>
    <x v="1"/>
    <x v="2"/>
    <x v="1"/>
    <x v="3"/>
    <s v="No Resolution"/>
    <n v="6.2"/>
    <n v="13.2"/>
    <s v="No"/>
    <n v="0"/>
    <s v="Neutral"/>
    <s v="Yes"/>
    <n v="481.5"/>
    <s v="0"/>
    <x v="1"/>
    <s v="Poor"/>
  </r>
  <r>
    <x v="4140"/>
    <d v="2025-11-10T00:00:00"/>
    <d v="1899-12-30T21:12:00"/>
    <x v="1"/>
    <x v="1"/>
    <x v="2"/>
    <x v="1"/>
    <x v="0"/>
    <x v="0"/>
    <x v="0"/>
    <s v="Refund Processed"/>
    <n v="3.9"/>
    <n v="6.8"/>
    <s v="No"/>
    <n v="4"/>
    <s v="Positive"/>
    <s v="No"/>
    <n v="107.23"/>
    <s v="5"/>
    <x v="8"/>
    <s v="Excellent"/>
  </r>
  <r>
    <x v="4141"/>
    <d v="2025-11-02T00:00:00"/>
    <d v="1899-12-30T19:30:00"/>
    <x v="0"/>
    <x v="2"/>
    <x v="3"/>
    <x v="3"/>
    <x v="2"/>
    <x v="0"/>
    <x v="1"/>
    <s v="Escalated"/>
    <n v="0.8"/>
    <n v="10.3"/>
    <s v="No"/>
    <n v="2"/>
    <s v="Negative"/>
    <s v="Yes"/>
    <n v="152.07"/>
    <s v="2"/>
    <x v="8"/>
    <s v="Average"/>
  </r>
  <r>
    <x v="4142"/>
    <d v="2025-01-30T00:00:00"/>
    <d v="1899-12-30T13:46:00"/>
    <x v="17"/>
    <x v="0"/>
    <x v="3"/>
    <x v="1"/>
    <x v="2"/>
    <x v="6"/>
    <x v="0"/>
    <s v="Resolved"/>
    <n v="1.8"/>
    <n v="18.7"/>
    <s v="No"/>
    <n v="4"/>
    <s v="Neutral"/>
    <s v="No"/>
    <n v="253.69"/>
    <s v="5"/>
    <x v="5"/>
    <s v="Excellent"/>
  </r>
  <r>
    <x v="4143"/>
    <d v="2025-07-09T00:00:00"/>
    <d v="1899-12-30T16:08:00"/>
    <x v="6"/>
    <x v="1"/>
    <x v="2"/>
    <x v="0"/>
    <x v="2"/>
    <x v="6"/>
    <x v="0"/>
    <s v="Resolved"/>
    <n v="7.5"/>
    <n v="7.3"/>
    <s v="No"/>
    <n v="0"/>
    <s v="Positive"/>
    <s v="No"/>
    <n v="144.87"/>
    <s v="5"/>
    <x v="4"/>
    <s v="Poor"/>
  </r>
  <r>
    <x v="4144"/>
    <d v="2025-12-23T00:00:00"/>
    <d v="1899-12-30T10:35:00"/>
    <x v="8"/>
    <x v="2"/>
    <x v="0"/>
    <x v="2"/>
    <x v="0"/>
    <x v="1"/>
    <x v="0"/>
    <s v="Refund Processed"/>
    <n v="1.2"/>
    <n v="9.8000000000000007"/>
    <s v="Yes"/>
    <n v="4"/>
    <s v="Neutral"/>
    <s v="No"/>
    <n v="108.08"/>
    <s v="5"/>
    <x v="1"/>
    <s v="Excellent"/>
  </r>
  <r>
    <x v="4145"/>
    <d v="2025-01-25T00:00:00"/>
    <d v="1899-12-30T19:31:00"/>
    <x v="5"/>
    <x v="0"/>
    <x v="0"/>
    <x v="2"/>
    <x v="3"/>
    <x v="4"/>
    <x v="0"/>
    <s v="Replacement Initiated"/>
    <n v="4.9000000000000004"/>
    <n v="8.3000000000000007"/>
    <s v="No"/>
    <n v="3"/>
    <s v="Neutral"/>
    <s v="No"/>
    <n v="124.83"/>
    <s v="5"/>
    <x v="5"/>
    <s v="Average"/>
  </r>
  <r>
    <x v="4146"/>
    <d v="2025-04-22T00:00:00"/>
    <d v="1899-12-30T11:41:00"/>
    <x v="8"/>
    <x v="0"/>
    <x v="2"/>
    <x v="2"/>
    <x v="0"/>
    <x v="7"/>
    <x v="0"/>
    <s v="Information Provided"/>
    <n v="0.4"/>
    <n v="5.4"/>
    <s v="No"/>
    <n v="4"/>
    <s v="Positive"/>
    <s v="No"/>
    <n v="167.83"/>
    <s v="5"/>
    <x v="0"/>
    <s v="Excellent"/>
  </r>
  <r>
    <x v="4147"/>
    <d v="2025-07-25T00:00:00"/>
    <d v="1899-12-30T08:22:00"/>
    <x v="9"/>
    <x v="1"/>
    <x v="0"/>
    <x v="1"/>
    <x v="2"/>
    <x v="0"/>
    <x v="1"/>
    <s v="Escalated"/>
    <n v="2.9"/>
    <n v="1.2"/>
    <s v="No"/>
    <n v="3"/>
    <s v="Neutral"/>
    <s v="Yes"/>
    <n v="64.66"/>
    <s v="2"/>
    <x v="4"/>
    <s v="Average"/>
  </r>
  <r>
    <x v="4148"/>
    <d v="2025-07-04T00:00:00"/>
    <d v="1899-12-30T16:54:00"/>
    <x v="3"/>
    <x v="2"/>
    <x v="0"/>
    <x v="1"/>
    <x v="2"/>
    <x v="6"/>
    <x v="0"/>
    <s v="Resolved"/>
    <n v="0.6"/>
    <n v="12.1"/>
    <s v="No"/>
    <n v="5"/>
    <s v="Positive"/>
    <s v="No"/>
    <n v="331.74"/>
    <s v="5"/>
    <x v="4"/>
    <s v="Excellent"/>
  </r>
  <r>
    <x v="4149"/>
    <d v="2025-02-16T00:00:00"/>
    <d v="1899-12-30T15:53:00"/>
    <x v="18"/>
    <x v="2"/>
    <x v="3"/>
    <x v="3"/>
    <x v="0"/>
    <x v="0"/>
    <x v="0"/>
    <s v="Resolved"/>
    <n v="3"/>
    <n v="8.5"/>
    <s v="No"/>
    <n v="0"/>
    <s v="Neutral"/>
    <s v="No"/>
    <n v="142.41999999999999"/>
    <s v="5"/>
    <x v="11"/>
    <s v="Poor"/>
  </r>
  <r>
    <x v="4150"/>
    <d v="2025-08-16T00:00:00"/>
    <d v="1899-12-30T09:48:00"/>
    <x v="10"/>
    <x v="2"/>
    <x v="0"/>
    <x v="0"/>
    <x v="2"/>
    <x v="9"/>
    <x v="0"/>
    <s v="Resolved"/>
    <n v="5.2"/>
    <n v="15"/>
    <s v="No"/>
    <n v="4"/>
    <s v="Neutral"/>
    <s v="No"/>
    <n v="41.52"/>
    <s v="5"/>
    <x v="7"/>
    <s v="Excellent"/>
  </r>
  <r>
    <x v="4151"/>
    <d v="2025-02-08T00:00:00"/>
    <d v="1899-12-30T10:57:00"/>
    <x v="12"/>
    <x v="1"/>
    <x v="1"/>
    <x v="1"/>
    <x v="0"/>
    <x v="3"/>
    <x v="0"/>
    <s v="Account Updated"/>
    <n v="6.5"/>
    <n v="3.9"/>
    <s v="Yes"/>
    <n v="5"/>
    <s v="Positive"/>
    <s v="No"/>
    <n v="98.72"/>
    <s v="5"/>
    <x v="11"/>
    <s v="Excellent"/>
  </r>
  <r>
    <x v="4152"/>
    <d v="2025-01-16T00:00:00"/>
    <d v="1899-12-30T15:12:00"/>
    <x v="5"/>
    <x v="0"/>
    <x v="1"/>
    <x v="0"/>
    <x v="2"/>
    <x v="4"/>
    <x v="0"/>
    <s v="Resolved"/>
    <n v="1.5"/>
    <n v="7.5"/>
    <s v="Yes"/>
    <n v="2"/>
    <s v="Neutral"/>
    <s v="No"/>
    <n v="124.19"/>
    <s v="5"/>
    <x v="5"/>
    <s v="Average"/>
  </r>
  <r>
    <x v="4153"/>
    <d v="2025-01-22T00:00:00"/>
    <d v="1899-12-30T15:43:00"/>
    <x v="8"/>
    <x v="1"/>
    <x v="2"/>
    <x v="1"/>
    <x v="1"/>
    <x v="1"/>
    <x v="2"/>
    <s v="Follow-up Required"/>
    <n v="2.6"/>
    <n v="11.1"/>
    <s v="No"/>
    <n v="4"/>
    <s v="Neutral"/>
    <s v="No"/>
    <n v="246.59"/>
    <s v="3"/>
    <x v="5"/>
    <s v="Excellent"/>
  </r>
  <r>
    <x v="4154"/>
    <d v="2025-08-01T00:00:00"/>
    <d v="1899-12-30T14:28:00"/>
    <x v="18"/>
    <x v="2"/>
    <x v="3"/>
    <x v="1"/>
    <x v="2"/>
    <x v="2"/>
    <x v="0"/>
    <s v="Resolved"/>
    <n v="5.5"/>
    <n v="8.4"/>
    <s v="Yes"/>
    <n v="5"/>
    <s v="Positive"/>
    <s v="No"/>
    <n v="69.930000000000007"/>
    <s v="5"/>
    <x v="7"/>
    <s v="Excellent"/>
  </r>
  <r>
    <x v="4155"/>
    <d v="2025-11-06T00:00:00"/>
    <d v="1899-12-30T20:22:00"/>
    <x v="7"/>
    <x v="1"/>
    <x v="3"/>
    <x v="0"/>
    <x v="2"/>
    <x v="7"/>
    <x v="0"/>
    <s v="Resolved"/>
    <n v="3"/>
    <n v="5.9"/>
    <s v="Yes"/>
    <n v="4"/>
    <s v="Positive"/>
    <s v="No"/>
    <n v="132.33000000000001"/>
    <s v="5"/>
    <x v="8"/>
    <s v="Excellent"/>
  </r>
  <r>
    <x v="4156"/>
    <d v="2025-05-29T00:00:00"/>
    <d v="1899-12-30T20:00:00"/>
    <x v="11"/>
    <x v="1"/>
    <x v="1"/>
    <x v="0"/>
    <x v="2"/>
    <x v="4"/>
    <x v="0"/>
    <s v="Resolved"/>
    <n v="3.5"/>
    <n v="11.4"/>
    <s v="Yes"/>
    <n v="2"/>
    <s v="Negative"/>
    <s v="No"/>
    <n v="174.73"/>
    <s v="5"/>
    <x v="6"/>
    <s v="Average"/>
  </r>
  <r>
    <x v="4157"/>
    <d v="2025-08-29T00:00:00"/>
    <d v="1899-12-30T18:38:00"/>
    <x v="15"/>
    <x v="3"/>
    <x v="1"/>
    <x v="1"/>
    <x v="2"/>
    <x v="9"/>
    <x v="3"/>
    <s v="No Resolution"/>
    <n v="6.3"/>
    <n v="8.5"/>
    <s v="No"/>
    <n v="2"/>
    <s v="Negative"/>
    <s v="No"/>
    <n v="178.21"/>
    <s v="0"/>
    <x v="7"/>
    <s v="Average"/>
  </r>
  <r>
    <x v="4158"/>
    <d v="2025-09-29T00:00:00"/>
    <d v="1899-12-30T20:28:00"/>
    <x v="5"/>
    <x v="0"/>
    <x v="2"/>
    <x v="0"/>
    <x v="3"/>
    <x v="5"/>
    <x v="0"/>
    <s v="Replacement Initiated"/>
    <n v="2.7"/>
    <n v="4.8"/>
    <s v="Yes"/>
    <n v="4"/>
    <s v="Positive"/>
    <s v="No"/>
    <n v="708.61"/>
    <s v="5"/>
    <x v="2"/>
    <s v="Excellent"/>
  </r>
  <r>
    <x v="4159"/>
    <d v="2025-02-28T00:00:00"/>
    <d v="1899-12-30T20:42:00"/>
    <x v="7"/>
    <x v="3"/>
    <x v="0"/>
    <x v="0"/>
    <x v="0"/>
    <x v="9"/>
    <x v="0"/>
    <s v="Resolved"/>
    <n v="8.1999999999999993"/>
    <n v="11"/>
    <s v="No"/>
    <n v="5"/>
    <s v="Positive"/>
    <s v="No"/>
    <n v="123.12"/>
    <s v="5"/>
    <x v="11"/>
    <s v="Excellent"/>
  </r>
  <r>
    <x v="4160"/>
    <d v="2025-10-14T00:00:00"/>
    <d v="1899-12-30T20:16:00"/>
    <x v="1"/>
    <x v="3"/>
    <x v="2"/>
    <x v="2"/>
    <x v="3"/>
    <x v="9"/>
    <x v="0"/>
    <s v="Refund Processed"/>
    <n v="0.4"/>
    <n v="6.9"/>
    <s v="Yes"/>
    <n v="5"/>
    <s v="Positive"/>
    <s v="No"/>
    <n v="121.71"/>
    <s v="5"/>
    <x v="10"/>
    <s v="Excellent"/>
  </r>
  <r>
    <x v="4161"/>
    <d v="2025-07-21T00:00:00"/>
    <d v="1899-12-30T13:28:00"/>
    <x v="2"/>
    <x v="0"/>
    <x v="2"/>
    <x v="0"/>
    <x v="3"/>
    <x v="9"/>
    <x v="0"/>
    <s v="Replacement Initiated"/>
    <n v="6.7"/>
    <n v="9.3000000000000007"/>
    <s v="Yes"/>
    <n v="3"/>
    <s v="Negative"/>
    <s v="No"/>
    <n v="0"/>
    <s v="5"/>
    <x v="4"/>
    <s v="Average"/>
  </r>
  <r>
    <x v="4162"/>
    <d v="2025-02-01T00:00:00"/>
    <d v="1899-12-30T12:33:00"/>
    <x v="17"/>
    <x v="0"/>
    <x v="0"/>
    <x v="0"/>
    <x v="2"/>
    <x v="1"/>
    <x v="2"/>
    <s v="Follow-up Required"/>
    <n v="0.3"/>
    <n v="14.2"/>
    <s v="No"/>
    <n v="3"/>
    <s v="Neutral"/>
    <s v="No"/>
    <n v="73.33"/>
    <s v="3"/>
    <x v="11"/>
    <s v="Average"/>
  </r>
  <r>
    <x v="4163"/>
    <d v="2025-06-11T00:00:00"/>
    <d v="1899-12-30T16:49:00"/>
    <x v="7"/>
    <x v="3"/>
    <x v="1"/>
    <x v="2"/>
    <x v="0"/>
    <x v="9"/>
    <x v="0"/>
    <s v="Resolved"/>
    <n v="0.4"/>
    <n v="5.7"/>
    <s v="No"/>
    <n v="5"/>
    <s v="Positive"/>
    <s v="No"/>
    <n v="84.05"/>
    <s v="5"/>
    <x v="9"/>
    <s v="Excellent"/>
  </r>
  <r>
    <x v="4164"/>
    <d v="2025-09-12T00:00:00"/>
    <d v="1899-12-30T10:04:00"/>
    <x v="5"/>
    <x v="1"/>
    <x v="0"/>
    <x v="0"/>
    <x v="0"/>
    <x v="5"/>
    <x v="0"/>
    <s v="Resolved"/>
    <n v="2.9"/>
    <n v="9.4"/>
    <s v="Yes"/>
    <n v="5"/>
    <s v="Positive"/>
    <s v="No"/>
    <n v="175.26"/>
    <s v="5"/>
    <x v="2"/>
    <s v="Excellent"/>
  </r>
  <r>
    <x v="4165"/>
    <d v="2025-09-11T00:00:00"/>
    <d v="1899-12-30T09:35:00"/>
    <x v="1"/>
    <x v="3"/>
    <x v="0"/>
    <x v="0"/>
    <x v="2"/>
    <x v="2"/>
    <x v="0"/>
    <s v="Account Updated"/>
    <n v="2.4"/>
    <n v="3.2"/>
    <s v="No"/>
    <n v="0"/>
    <s v="Negative"/>
    <s v="No"/>
    <n v="142.6"/>
    <s v="5"/>
    <x v="2"/>
    <s v="Poor"/>
  </r>
  <r>
    <x v="4166"/>
    <d v="2025-01-09T00:00:00"/>
    <d v="1899-12-30T18:54:00"/>
    <x v="14"/>
    <x v="1"/>
    <x v="2"/>
    <x v="1"/>
    <x v="3"/>
    <x v="3"/>
    <x v="0"/>
    <s v="Information Provided"/>
    <n v="12"/>
    <n v="2.2000000000000002"/>
    <s v="No"/>
    <n v="3"/>
    <s v="Neutral"/>
    <s v="No"/>
    <n v="293.57"/>
    <s v="5"/>
    <x v="5"/>
    <s v="Average"/>
  </r>
  <r>
    <x v="4167"/>
    <d v="2025-05-19T00:00:00"/>
    <d v="1899-12-30T16:01:00"/>
    <x v="1"/>
    <x v="3"/>
    <x v="3"/>
    <x v="2"/>
    <x v="2"/>
    <x v="3"/>
    <x v="0"/>
    <s v="Resolved"/>
    <n v="1.7"/>
    <n v="10.3"/>
    <s v="Yes"/>
    <n v="4"/>
    <s v="Neutral"/>
    <s v="No"/>
    <n v="574.27"/>
    <s v="5"/>
    <x v="6"/>
    <s v="Excellent"/>
  </r>
  <r>
    <x v="4168"/>
    <d v="2025-01-10T00:00:00"/>
    <d v="1899-12-30T21:20:00"/>
    <x v="13"/>
    <x v="1"/>
    <x v="0"/>
    <x v="2"/>
    <x v="2"/>
    <x v="4"/>
    <x v="1"/>
    <s v="Escalated"/>
    <n v="1.6"/>
    <n v="8.6999999999999993"/>
    <s v="No"/>
    <n v="1"/>
    <s v="Negative"/>
    <s v="Yes"/>
    <n v="423.85"/>
    <s v="2"/>
    <x v="5"/>
    <s v="Poor"/>
  </r>
  <r>
    <x v="4169"/>
    <d v="2025-08-02T00:00:00"/>
    <d v="1899-12-30T15:56:00"/>
    <x v="11"/>
    <x v="0"/>
    <x v="0"/>
    <x v="2"/>
    <x v="0"/>
    <x v="9"/>
    <x v="0"/>
    <s v="Resolved"/>
    <n v="4.5"/>
    <n v="11.6"/>
    <s v="Yes"/>
    <n v="4"/>
    <s v="Neutral"/>
    <s v="No"/>
    <n v="131.07"/>
    <s v="5"/>
    <x v="7"/>
    <s v="Excellent"/>
  </r>
  <r>
    <x v="4170"/>
    <d v="2025-09-30T00:00:00"/>
    <d v="1899-12-30T19:27:00"/>
    <x v="12"/>
    <x v="3"/>
    <x v="3"/>
    <x v="2"/>
    <x v="2"/>
    <x v="1"/>
    <x v="0"/>
    <s v="Information Provided"/>
    <n v="2.1"/>
    <n v="4.5999999999999996"/>
    <s v="Yes"/>
    <n v="5"/>
    <s v="Positive"/>
    <s v="No"/>
    <n v="120.67"/>
    <s v="5"/>
    <x v="2"/>
    <s v="Excellent"/>
  </r>
  <r>
    <x v="4171"/>
    <d v="2025-11-20T00:00:00"/>
    <d v="1899-12-30T15:10:00"/>
    <x v="12"/>
    <x v="3"/>
    <x v="0"/>
    <x v="0"/>
    <x v="2"/>
    <x v="0"/>
    <x v="2"/>
    <s v="Follow-up Required"/>
    <n v="2.2000000000000002"/>
    <n v="11.8"/>
    <s v="No"/>
    <n v="3"/>
    <s v="Neutral"/>
    <s v="No"/>
    <n v="515.34"/>
    <s v="3"/>
    <x v="8"/>
    <s v="Average"/>
  </r>
  <r>
    <x v="4172"/>
    <d v="2025-02-17T00:00:00"/>
    <d v="1899-12-30T15:14:00"/>
    <x v="1"/>
    <x v="0"/>
    <x v="1"/>
    <x v="0"/>
    <x v="0"/>
    <x v="1"/>
    <x v="0"/>
    <s v="Information Provided"/>
    <n v="1.4"/>
    <n v="11.4"/>
    <s v="Yes"/>
    <n v="4"/>
    <s v="Neutral"/>
    <s v="No"/>
    <n v="73.63"/>
    <s v="5"/>
    <x v="11"/>
    <s v="Excellent"/>
  </r>
  <r>
    <x v="4173"/>
    <d v="2025-04-21T00:00:00"/>
    <d v="1899-12-30T18:21:00"/>
    <x v="14"/>
    <x v="1"/>
    <x v="0"/>
    <x v="0"/>
    <x v="0"/>
    <x v="0"/>
    <x v="0"/>
    <s v="Resolved"/>
    <n v="6.4"/>
    <n v="7.1"/>
    <s v="No"/>
    <n v="2"/>
    <s v="Negative"/>
    <s v="No"/>
    <n v="64.53"/>
    <s v="5"/>
    <x v="0"/>
    <s v="Average"/>
  </r>
  <r>
    <x v="4174"/>
    <d v="2025-06-02T00:00:00"/>
    <d v="1899-12-30T15:49:00"/>
    <x v="6"/>
    <x v="3"/>
    <x v="0"/>
    <x v="0"/>
    <x v="2"/>
    <x v="0"/>
    <x v="3"/>
    <s v="No Resolution"/>
    <n v="5.8"/>
    <n v="14.9"/>
    <s v="No"/>
    <n v="2"/>
    <s v="Negative"/>
    <s v="No"/>
    <n v="52.79"/>
    <s v="0"/>
    <x v="9"/>
    <s v="Average"/>
  </r>
  <r>
    <x v="4175"/>
    <d v="2025-05-03T00:00:00"/>
    <d v="1899-12-30T11:09:00"/>
    <x v="1"/>
    <x v="1"/>
    <x v="1"/>
    <x v="2"/>
    <x v="2"/>
    <x v="1"/>
    <x v="0"/>
    <s v="Resolved"/>
    <n v="1.2"/>
    <n v="11.7"/>
    <s v="Yes"/>
    <n v="4"/>
    <s v="Positive"/>
    <s v="No"/>
    <n v="0"/>
    <s v="5"/>
    <x v="6"/>
    <s v="Excellent"/>
  </r>
  <r>
    <x v="4176"/>
    <d v="2025-12-23T00:00:00"/>
    <d v="1899-12-30T14:07:00"/>
    <x v="3"/>
    <x v="0"/>
    <x v="2"/>
    <x v="1"/>
    <x v="2"/>
    <x v="5"/>
    <x v="3"/>
    <s v="No Resolution"/>
    <n v="0.2"/>
    <n v="6.8"/>
    <s v="No"/>
    <n v="2"/>
    <s v="Neutral"/>
    <s v="No"/>
    <n v="339.46"/>
    <s v="0"/>
    <x v="1"/>
    <s v="Average"/>
  </r>
  <r>
    <x v="4177"/>
    <d v="2025-04-12T00:00:00"/>
    <d v="1899-12-30T17:52:00"/>
    <x v="14"/>
    <x v="0"/>
    <x v="2"/>
    <x v="0"/>
    <x v="3"/>
    <x v="7"/>
    <x v="0"/>
    <s v="Resolved"/>
    <n v="6.7"/>
    <n v="7.1"/>
    <s v="Yes"/>
    <n v="4"/>
    <s v="Positive"/>
    <s v="No"/>
    <n v="184.24"/>
    <s v="5"/>
    <x v="0"/>
    <s v="Excellent"/>
  </r>
  <r>
    <x v="4178"/>
    <d v="2025-08-29T00:00:00"/>
    <d v="1899-12-30T11:08:00"/>
    <x v="4"/>
    <x v="3"/>
    <x v="1"/>
    <x v="2"/>
    <x v="2"/>
    <x v="7"/>
    <x v="0"/>
    <s v="Resolved"/>
    <n v="3.5"/>
    <n v="4.7"/>
    <s v="Yes"/>
    <n v="5"/>
    <s v="Positive"/>
    <s v="No"/>
    <n v="13.16"/>
    <s v="5"/>
    <x v="7"/>
    <s v="Excellent"/>
  </r>
  <r>
    <x v="4179"/>
    <d v="2025-11-17T00:00:00"/>
    <d v="1899-12-30T12:02:00"/>
    <x v="14"/>
    <x v="0"/>
    <x v="3"/>
    <x v="0"/>
    <x v="0"/>
    <x v="2"/>
    <x v="0"/>
    <s v="Refund Processed"/>
    <n v="3.3"/>
    <n v="8.6999999999999993"/>
    <s v="Yes"/>
    <n v="5"/>
    <s v="Positive"/>
    <s v="Yes"/>
    <n v="177.2"/>
    <s v="5"/>
    <x v="8"/>
    <s v="Excellent"/>
  </r>
  <r>
    <x v="4180"/>
    <d v="2025-07-10T00:00:00"/>
    <d v="1899-12-30T15:32:00"/>
    <x v="1"/>
    <x v="0"/>
    <x v="2"/>
    <x v="0"/>
    <x v="2"/>
    <x v="0"/>
    <x v="0"/>
    <s v="Resolved"/>
    <n v="3.9"/>
    <n v="14.8"/>
    <s v="Yes"/>
    <n v="4"/>
    <s v="Positive"/>
    <s v="No"/>
    <n v="0"/>
    <s v="5"/>
    <x v="4"/>
    <s v="Excellent"/>
  </r>
  <r>
    <x v="4181"/>
    <d v="2025-08-05T00:00:00"/>
    <d v="1899-12-30T17:43:00"/>
    <x v="8"/>
    <x v="0"/>
    <x v="0"/>
    <x v="1"/>
    <x v="1"/>
    <x v="2"/>
    <x v="0"/>
    <s v="Information Provided"/>
    <n v="5.2"/>
    <n v="1.7"/>
    <s v="Yes"/>
    <n v="3"/>
    <s v="Neutral"/>
    <s v="No"/>
    <n v="432.93"/>
    <s v="5"/>
    <x v="7"/>
    <s v="Average"/>
  </r>
  <r>
    <x v="4182"/>
    <d v="2025-02-20T00:00:00"/>
    <d v="1899-12-30T09:25:00"/>
    <x v="8"/>
    <x v="3"/>
    <x v="3"/>
    <x v="0"/>
    <x v="1"/>
    <x v="1"/>
    <x v="0"/>
    <s v="Resolved"/>
    <n v="11.5"/>
    <n v="15.8"/>
    <s v="Yes"/>
    <n v="4"/>
    <s v="Neutral"/>
    <s v="No"/>
    <n v="334.84"/>
    <s v="5"/>
    <x v="11"/>
    <s v="Excellent"/>
  </r>
  <r>
    <x v="4183"/>
    <d v="2025-10-19T00:00:00"/>
    <d v="1899-12-30T17:03:00"/>
    <x v="14"/>
    <x v="1"/>
    <x v="0"/>
    <x v="0"/>
    <x v="3"/>
    <x v="2"/>
    <x v="3"/>
    <s v="No Resolution"/>
    <n v="3.7"/>
    <n v="8.4"/>
    <s v="No"/>
    <n v="1"/>
    <s v="Negative"/>
    <s v="No"/>
    <n v="224.46"/>
    <s v="0"/>
    <x v="10"/>
    <s v="Poor"/>
  </r>
  <r>
    <x v="4184"/>
    <d v="2025-03-22T00:00:00"/>
    <d v="1899-12-30T16:25:00"/>
    <x v="15"/>
    <x v="1"/>
    <x v="2"/>
    <x v="0"/>
    <x v="2"/>
    <x v="1"/>
    <x v="2"/>
    <s v="Follow-up Required"/>
    <n v="0.2"/>
    <n v="8.8000000000000007"/>
    <s v="No"/>
    <n v="3"/>
    <s v="Neutral"/>
    <s v="No"/>
    <n v="131.08000000000001"/>
    <s v="3"/>
    <x v="3"/>
    <s v="Average"/>
  </r>
  <r>
    <x v="4185"/>
    <d v="2025-03-29T00:00:00"/>
    <d v="1899-12-30T20:45:00"/>
    <x v="6"/>
    <x v="2"/>
    <x v="1"/>
    <x v="0"/>
    <x v="3"/>
    <x v="0"/>
    <x v="0"/>
    <s v="Resolved"/>
    <n v="2.5"/>
    <n v="9.8000000000000007"/>
    <s v="Yes"/>
    <n v="5"/>
    <s v="Positive"/>
    <s v="No"/>
    <n v="285.81"/>
    <s v="5"/>
    <x v="3"/>
    <s v="Excellent"/>
  </r>
  <r>
    <x v="4186"/>
    <d v="2025-07-13T00:00:00"/>
    <d v="1899-12-30T09:54:00"/>
    <x v="18"/>
    <x v="1"/>
    <x v="3"/>
    <x v="2"/>
    <x v="3"/>
    <x v="8"/>
    <x v="0"/>
    <s v="Resolved"/>
    <n v="0.9"/>
    <n v="11.7"/>
    <s v="No"/>
    <n v="5"/>
    <s v="Positive"/>
    <s v="No"/>
    <n v="163.51"/>
    <s v="5"/>
    <x v="4"/>
    <s v="Excellent"/>
  </r>
  <r>
    <x v="4187"/>
    <d v="2025-04-14T00:00:00"/>
    <d v="1899-12-30T11:53:00"/>
    <x v="16"/>
    <x v="2"/>
    <x v="2"/>
    <x v="2"/>
    <x v="2"/>
    <x v="1"/>
    <x v="0"/>
    <s v="Refund Processed"/>
    <n v="3.3"/>
    <n v="11.1"/>
    <s v="Yes"/>
    <n v="5"/>
    <s v="Positive"/>
    <s v="No"/>
    <n v="278.36"/>
    <s v="5"/>
    <x v="0"/>
    <s v="Excellent"/>
  </r>
  <r>
    <x v="4188"/>
    <d v="2025-09-28T00:00:00"/>
    <d v="1899-12-30T17:18:00"/>
    <x v="5"/>
    <x v="3"/>
    <x v="0"/>
    <x v="0"/>
    <x v="2"/>
    <x v="5"/>
    <x v="0"/>
    <s v="Refund Processed"/>
    <n v="2.8"/>
    <n v="9.9"/>
    <s v="Yes"/>
    <n v="1"/>
    <s v="Negative"/>
    <s v="No"/>
    <n v="52.9"/>
    <s v="5"/>
    <x v="2"/>
    <s v="Poor"/>
  </r>
  <r>
    <x v="4189"/>
    <d v="2025-04-06T00:00:00"/>
    <d v="1899-12-30T17:13:00"/>
    <x v="10"/>
    <x v="0"/>
    <x v="3"/>
    <x v="0"/>
    <x v="1"/>
    <x v="1"/>
    <x v="2"/>
    <s v="Follow-up Required"/>
    <n v="1.5"/>
    <n v="12.9"/>
    <s v="No"/>
    <n v="2"/>
    <s v="Negative"/>
    <s v="No"/>
    <n v="453.59"/>
    <s v="3"/>
    <x v="0"/>
    <s v="Average"/>
  </r>
  <r>
    <x v="4190"/>
    <d v="2025-07-17T00:00:00"/>
    <d v="1899-12-30T14:22:00"/>
    <x v="7"/>
    <x v="1"/>
    <x v="3"/>
    <x v="2"/>
    <x v="2"/>
    <x v="2"/>
    <x v="0"/>
    <s v="Resolved"/>
    <n v="0.5"/>
    <n v="10.3"/>
    <s v="No"/>
    <n v="0"/>
    <s v="Neutral"/>
    <s v="No"/>
    <n v="145.71"/>
    <s v="5"/>
    <x v="4"/>
    <s v="Poor"/>
  </r>
  <r>
    <x v="4191"/>
    <d v="2025-01-01T00:00:00"/>
    <d v="1899-12-30T19:35:00"/>
    <x v="11"/>
    <x v="2"/>
    <x v="2"/>
    <x v="2"/>
    <x v="0"/>
    <x v="2"/>
    <x v="0"/>
    <s v="Information Provided"/>
    <n v="1.7"/>
    <n v="9.1"/>
    <s v="Yes"/>
    <n v="5"/>
    <s v="Positive"/>
    <s v="No"/>
    <n v="155.69999999999999"/>
    <s v="5"/>
    <x v="5"/>
    <s v="Excellent"/>
  </r>
  <r>
    <x v="4192"/>
    <d v="2025-06-16T00:00:00"/>
    <d v="1899-12-30T18:21:00"/>
    <x v="10"/>
    <x v="1"/>
    <x v="1"/>
    <x v="0"/>
    <x v="0"/>
    <x v="8"/>
    <x v="0"/>
    <s v="Account Updated"/>
    <n v="6.9"/>
    <n v="5.8"/>
    <s v="Yes"/>
    <n v="4"/>
    <s v="Neutral"/>
    <s v="No"/>
    <n v="154.26"/>
    <s v="5"/>
    <x v="9"/>
    <s v="Excellent"/>
  </r>
  <r>
    <x v="4193"/>
    <d v="2025-05-06T00:00:00"/>
    <d v="1899-12-30T15:53:00"/>
    <x v="13"/>
    <x v="2"/>
    <x v="3"/>
    <x v="0"/>
    <x v="2"/>
    <x v="0"/>
    <x v="0"/>
    <s v="Resolved"/>
    <n v="0.7"/>
    <n v="2.9"/>
    <s v="No"/>
    <n v="0"/>
    <s v="Positive"/>
    <s v="No"/>
    <n v="110.86"/>
    <s v="5"/>
    <x v="6"/>
    <s v="Poor"/>
  </r>
  <r>
    <x v="4194"/>
    <d v="2025-11-09T00:00:00"/>
    <d v="1899-12-30T10:00:00"/>
    <x v="1"/>
    <x v="1"/>
    <x v="3"/>
    <x v="2"/>
    <x v="2"/>
    <x v="5"/>
    <x v="0"/>
    <s v="Information Provided"/>
    <n v="0.7"/>
    <n v="7"/>
    <s v="Yes"/>
    <n v="3"/>
    <s v="Neutral"/>
    <s v="No"/>
    <n v="104.99"/>
    <s v="5"/>
    <x v="8"/>
    <s v="Average"/>
  </r>
  <r>
    <x v="4195"/>
    <d v="2025-03-22T00:00:00"/>
    <d v="1899-12-30T09:40:00"/>
    <x v="14"/>
    <x v="2"/>
    <x v="2"/>
    <x v="1"/>
    <x v="0"/>
    <x v="4"/>
    <x v="0"/>
    <s v="Resolved"/>
    <n v="4.0999999999999996"/>
    <n v="6.4"/>
    <s v="Yes"/>
    <n v="4"/>
    <s v="Neutral"/>
    <s v="No"/>
    <n v="90.64"/>
    <s v="5"/>
    <x v="3"/>
    <s v="Excellent"/>
  </r>
  <r>
    <x v="4196"/>
    <d v="2025-09-08T00:00:00"/>
    <d v="1899-12-30T10:14:00"/>
    <x v="1"/>
    <x v="3"/>
    <x v="1"/>
    <x v="0"/>
    <x v="2"/>
    <x v="1"/>
    <x v="0"/>
    <s v="Replacement Initiated"/>
    <n v="4.5"/>
    <n v="13"/>
    <s v="Yes"/>
    <n v="3"/>
    <s v="Neutral"/>
    <s v="No"/>
    <n v="159.79"/>
    <s v="5"/>
    <x v="2"/>
    <s v="Average"/>
  </r>
  <r>
    <x v="4197"/>
    <d v="2025-06-18T00:00:00"/>
    <d v="1899-12-30T18:09:00"/>
    <x v="19"/>
    <x v="1"/>
    <x v="1"/>
    <x v="1"/>
    <x v="3"/>
    <x v="8"/>
    <x v="0"/>
    <s v="Resolved"/>
    <n v="1.9"/>
    <n v="8.4"/>
    <s v="No"/>
    <n v="4"/>
    <s v="Positive"/>
    <s v="No"/>
    <n v="512"/>
    <s v="5"/>
    <x v="9"/>
    <s v="Excellent"/>
  </r>
  <r>
    <x v="4198"/>
    <d v="2025-03-14T00:00:00"/>
    <d v="1899-12-30T19:27:00"/>
    <x v="9"/>
    <x v="2"/>
    <x v="3"/>
    <x v="0"/>
    <x v="2"/>
    <x v="2"/>
    <x v="0"/>
    <s v="Resolved"/>
    <n v="2.4"/>
    <n v="6.8"/>
    <s v="Yes"/>
    <n v="4"/>
    <s v="Positive"/>
    <s v="Yes"/>
    <n v="38.869999999999997"/>
    <s v="5"/>
    <x v="3"/>
    <s v="Excellent"/>
  </r>
  <r>
    <x v="4199"/>
    <d v="2025-05-21T00:00:00"/>
    <d v="1899-12-30T17:10:00"/>
    <x v="9"/>
    <x v="1"/>
    <x v="1"/>
    <x v="0"/>
    <x v="2"/>
    <x v="7"/>
    <x v="2"/>
    <s v="Follow-up Required"/>
    <n v="1.9"/>
    <n v="10.5"/>
    <s v="No"/>
    <n v="5"/>
    <s v="Positive"/>
    <s v="No"/>
    <n v="223.26"/>
    <s v="3"/>
    <x v="6"/>
    <s v="Excellent"/>
  </r>
  <r>
    <x v="4200"/>
    <d v="2025-03-11T00:00:00"/>
    <d v="1899-12-30T20:35:00"/>
    <x v="18"/>
    <x v="1"/>
    <x v="0"/>
    <x v="0"/>
    <x v="2"/>
    <x v="2"/>
    <x v="0"/>
    <s v="Information Provided"/>
    <n v="1"/>
    <n v="3.8"/>
    <s v="Yes"/>
    <n v="5"/>
    <s v="Positive"/>
    <s v="No"/>
    <n v="25.85"/>
    <s v="5"/>
    <x v="3"/>
    <s v="Excellent"/>
  </r>
  <r>
    <x v="4201"/>
    <d v="2025-09-19T00:00:00"/>
    <d v="1899-12-30T19:17:00"/>
    <x v="4"/>
    <x v="0"/>
    <x v="3"/>
    <x v="2"/>
    <x v="0"/>
    <x v="2"/>
    <x v="0"/>
    <s v="Account Updated"/>
    <n v="1.5"/>
    <n v="9.5"/>
    <s v="Yes"/>
    <n v="5"/>
    <s v="Positive"/>
    <s v="No"/>
    <n v="166.26"/>
    <s v="5"/>
    <x v="2"/>
    <s v="Excellent"/>
  </r>
  <r>
    <x v="4202"/>
    <d v="2025-12-06T00:00:00"/>
    <d v="1899-12-30T08:26:00"/>
    <x v="9"/>
    <x v="1"/>
    <x v="3"/>
    <x v="0"/>
    <x v="2"/>
    <x v="7"/>
    <x v="0"/>
    <s v="Resolved"/>
    <n v="1.3"/>
    <n v="3.7"/>
    <s v="Yes"/>
    <n v="3"/>
    <s v="Neutral"/>
    <s v="No"/>
    <n v="104.65"/>
    <s v="5"/>
    <x v="1"/>
    <s v="Average"/>
  </r>
  <r>
    <x v="4203"/>
    <d v="2025-11-04T00:00:00"/>
    <d v="1899-12-30T13:41:00"/>
    <x v="14"/>
    <x v="3"/>
    <x v="0"/>
    <x v="0"/>
    <x v="2"/>
    <x v="4"/>
    <x v="0"/>
    <s v="Account Updated"/>
    <n v="2.9"/>
    <n v="7.2"/>
    <s v="Yes"/>
    <n v="1"/>
    <s v="Negative"/>
    <s v="No"/>
    <n v="204.54"/>
    <s v="5"/>
    <x v="8"/>
    <s v="Poor"/>
  </r>
  <r>
    <x v="4204"/>
    <d v="2025-09-02T00:00:00"/>
    <d v="1899-12-30T20:47:00"/>
    <x v="2"/>
    <x v="2"/>
    <x v="2"/>
    <x v="0"/>
    <x v="3"/>
    <x v="2"/>
    <x v="1"/>
    <s v="Escalated"/>
    <n v="1.5"/>
    <n v="7.9"/>
    <s v="No"/>
    <n v="3"/>
    <s v="Negative"/>
    <s v="Yes"/>
    <n v="96.04"/>
    <s v="2"/>
    <x v="2"/>
    <s v="Average"/>
  </r>
  <r>
    <x v="4205"/>
    <d v="2025-01-03T00:00:00"/>
    <d v="1899-12-30T10:58:00"/>
    <x v="18"/>
    <x v="1"/>
    <x v="0"/>
    <x v="2"/>
    <x v="2"/>
    <x v="5"/>
    <x v="2"/>
    <s v="Follow-up Required"/>
    <n v="0.7"/>
    <n v="5.6"/>
    <s v="No"/>
    <n v="3"/>
    <s v="Neutral"/>
    <s v="No"/>
    <n v="93.68"/>
    <s v="3"/>
    <x v="5"/>
    <s v="Average"/>
  </r>
  <r>
    <x v="4206"/>
    <d v="2025-12-03T00:00:00"/>
    <d v="1899-12-30T21:19:00"/>
    <x v="10"/>
    <x v="3"/>
    <x v="1"/>
    <x v="0"/>
    <x v="0"/>
    <x v="7"/>
    <x v="3"/>
    <s v="No Resolution"/>
    <n v="3.3"/>
    <n v="11.4"/>
    <s v="No"/>
    <n v="2"/>
    <s v="Negative"/>
    <s v="No"/>
    <n v="62.23"/>
    <s v="0"/>
    <x v="1"/>
    <s v="Average"/>
  </r>
  <r>
    <x v="4207"/>
    <d v="2025-03-04T00:00:00"/>
    <d v="1899-12-30T11:22:00"/>
    <x v="17"/>
    <x v="3"/>
    <x v="3"/>
    <x v="0"/>
    <x v="2"/>
    <x v="3"/>
    <x v="3"/>
    <s v="No Resolution"/>
    <n v="4.7"/>
    <n v="15"/>
    <s v="No"/>
    <n v="1"/>
    <s v="Negative"/>
    <s v="No"/>
    <n v="233.05"/>
    <s v="0"/>
    <x v="3"/>
    <s v="Poor"/>
  </r>
  <r>
    <x v="4208"/>
    <d v="2025-02-18T00:00:00"/>
    <d v="1899-12-30T20:12:00"/>
    <x v="5"/>
    <x v="0"/>
    <x v="2"/>
    <x v="0"/>
    <x v="2"/>
    <x v="1"/>
    <x v="2"/>
    <s v="Follow-up Required"/>
    <n v="1"/>
    <n v="1.8"/>
    <s v="No"/>
    <n v="3"/>
    <s v="Neutral"/>
    <s v="No"/>
    <n v="173.48"/>
    <s v="3"/>
    <x v="11"/>
    <s v="Average"/>
  </r>
  <r>
    <x v="4209"/>
    <d v="2025-03-17T00:00:00"/>
    <d v="1899-12-30T15:32:00"/>
    <x v="8"/>
    <x v="3"/>
    <x v="3"/>
    <x v="2"/>
    <x v="1"/>
    <x v="5"/>
    <x v="0"/>
    <s v="Resolved"/>
    <n v="0.2"/>
    <n v="12.1"/>
    <s v="No"/>
    <n v="4"/>
    <s v="Neutral"/>
    <s v="No"/>
    <n v="195.46"/>
    <s v="5"/>
    <x v="3"/>
    <s v="Excellent"/>
  </r>
  <r>
    <x v="4210"/>
    <d v="2025-06-24T00:00:00"/>
    <d v="1899-12-30T14:33:00"/>
    <x v="3"/>
    <x v="2"/>
    <x v="3"/>
    <x v="0"/>
    <x v="1"/>
    <x v="6"/>
    <x v="0"/>
    <s v="Resolved"/>
    <n v="5.4"/>
    <n v="14.2"/>
    <s v="Yes"/>
    <n v="3"/>
    <s v="Neutral"/>
    <s v="No"/>
    <n v="587.53"/>
    <s v="5"/>
    <x v="9"/>
    <s v="Average"/>
  </r>
  <r>
    <x v="4211"/>
    <d v="2025-04-19T00:00:00"/>
    <d v="1899-12-30T16:49:00"/>
    <x v="0"/>
    <x v="0"/>
    <x v="1"/>
    <x v="0"/>
    <x v="0"/>
    <x v="1"/>
    <x v="0"/>
    <s v="Resolved"/>
    <n v="1.6"/>
    <n v="12.5"/>
    <s v="Yes"/>
    <n v="5"/>
    <s v="Positive"/>
    <s v="No"/>
    <n v="127.03"/>
    <s v="5"/>
    <x v="0"/>
    <s v="Excellent"/>
  </r>
  <r>
    <x v="4212"/>
    <d v="2025-07-02T00:00:00"/>
    <d v="1899-12-30T21:05:00"/>
    <x v="8"/>
    <x v="3"/>
    <x v="3"/>
    <x v="0"/>
    <x v="0"/>
    <x v="7"/>
    <x v="3"/>
    <s v="No Resolution"/>
    <n v="1.5"/>
    <n v="8.4"/>
    <s v="No"/>
    <n v="3"/>
    <s v="Negative"/>
    <s v="No"/>
    <n v="82.54"/>
    <s v="0"/>
    <x v="4"/>
    <s v="Average"/>
  </r>
  <r>
    <x v="4213"/>
    <d v="2025-07-11T00:00:00"/>
    <d v="1899-12-30T13:16:00"/>
    <x v="0"/>
    <x v="0"/>
    <x v="1"/>
    <x v="2"/>
    <x v="0"/>
    <x v="1"/>
    <x v="0"/>
    <s v="Resolved"/>
    <n v="7.3"/>
    <n v="10.8"/>
    <s v="Yes"/>
    <n v="0"/>
    <s v="Positive"/>
    <s v="No"/>
    <n v="97.66"/>
    <s v="5"/>
    <x v="4"/>
    <s v="Poor"/>
  </r>
  <r>
    <x v="4214"/>
    <d v="2025-03-06T00:00:00"/>
    <d v="1899-12-30T15:31:00"/>
    <x v="18"/>
    <x v="0"/>
    <x v="3"/>
    <x v="1"/>
    <x v="3"/>
    <x v="1"/>
    <x v="0"/>
    <s v="Resolved"/>
    <n v="4.4000000000000004"/>
    <n v="12.7"/>
    <s v="Yes"/>
    <n v="5"/>
    <s v="Positive"/>
    <s v="No"/>
    <n v="116.62"/>
    <s v="5"/>
    <x v="3"/>
    <s v="Excellent"/>
  </r>
  <r>
    <x v="4215"/>
    <d v="2025-12-03T00:00:00"/>
    <d v="1899-12-30T11:37:00"/>
    <x v="17"/>
    <x v="1"/>
    <x v="3"/>
    <x v="2"/>
    <x v="0"/>
    <x v="1"/>
    <x v="3"/>
    <s v="No Resolution"/>
    <n v="1.7"/>
    <n v="16.2"/>
    <s v="No"/>
    <n v="3"/>
    <s v="Neutral"/>
    <s v="Yes"/>
    <n v="40.880000000000003"/>
    <s v="0"/>
    <x v="1"/>
    <s v="Average"/>
  </r>
  <r>
    <x v="4216"/>
    <d v="2025-09-28T00:00:00"/>
    <d v="1899-12-30T08:36:00"/>
    <x v="3"/>
    <x v="0"/>
    <x v="1"/>
    <x v="2"/>
    <x v="0"/>
    <x v="5"/>
    <x v="0"/>
    <s v="Resolved"/>
    <n v="2.5"/>
    <n v="6"/>
    <s v="Yes"/>
    <n v="3"/>
    <s v="Neutral"/>
    <s v="No"/>
    <n v="28.25"/>
    <s v="5"/>
    <x v="2"/>
    <s v="Average"/>
  </r>
  <r>
    <x v="4217"/>
    <d v="2025-04-10T00:00:00"/>
    <d v="1899-12-30T20:43:00"/>
    <x v="14"/>
    <x v="3"/>
    <x v="1"/>
    <x v="2"/>
    <x v="2"/>
    <x v="0"/>
    <x v="0"/>
    <s v="Replacement Initiated"/>
    <n v="0.7"/>
    <n v="5.9"/>
    <s v="Yes"/>
    <n v="3"/>
    <s v="Negative"/>
    <s v="No"/>
    <n v="344.9"/>
    <s v="5"/>
    <x v="0"/>
    <s v="Average"/>
  </r>
  <r>
    <x v="4218"/>
    <d v="2025-02-01T00:00:00"/>
    <d v="1899-12-30T20:43:00"/>
    <x v="8"/>
    <x v="3"/>
    <x v="3"/>
    <x v="0"/>
    <x v="2"/>
    <x v="4"/>
    <x v="2"/>
    <s v="Follow-up Required"/>
    <n v="8.8000000000000007"/>
    <n v="12.7"/>
    <s v="No"/>
    <n v="3"/>
    <s v="Neutral"/>
    <s v="No"/>
    <n v="153.44"/>
    <s v="3"/>
    <x v="11"/>
    <s v="Average"/>
  </r>
  <r>
    <x v="4219"/>
    <d v="2025-12-18T00:00:00"/>
    <d v="1899-12-30T21:47:00"/>
    <x v="5"/>
    <x v="0"/>
    <x v="3"/>
    <x v="3"/>
    <x v="0"/>
    <x v="7"/>
    <x v="1"/>
    <s v="Escalated"/>
    <n v="1.1000000000000001"/>
    <n v="10.5"/>
    <s v="No"/>
    <n v="1"/>
    <s v="Negative"/>
    <s v="Yes"/>
    <n v="268.27"/>
    <s v="2"/>
    <x v="1"/>
    <s v="Poor"/>
  </r>
  <r>
    <x v="4220"/>
    <d v="2025-05-08T00:00:00"/>
    <d v="1899-12-30T08:44:00"/>
    <x v="4"/>
    <x v="3"/>
    <x v="3"/>
    <x v="0"/>
    <x v="2"/>
    <x v="9"/>
    <x v="2"/>
    <s v="Follow-up Required"/>
    <n v="0.3"/>
    <n v="8.6"/>
    <s v="No"/>
    <n v="3"/>
    <s v="Neutral"/>
    <s v="Yes"/>
    <n v="26.21"/>
    <s v="3"/>
    <x v="6"/>
    <s v="Average"/>
  </r>
  <r>
    <x v="4221"/>
    <d v="2025-12-05T00:00:00"/>
    <d v="1899-12-30T13:29:00"/>
    <x v="0"/>
    <x v="0"/>
    <x v="3"/>
    <x v="0"/>
    <x v="2"/>
    <x v="1"/>
    <x v="2"/>
    <s v="Follow-up Required"/>
    <n v="6.5"/>
    <n v="16.600000000000001"/>
    <s v="No"/>
    <n v="1"/>
    <s v="Negative"/>
    <s v="Yes"/>
    <n v="45.3"/>
    <s v="3"/>
    <x v="1"/>
    <s v="Poor"/>
  </r>
  <r>
    <x v="4222"/>
    <d v="2025-02-12T00:00:00"/>
    <d v="1899-12-30T14:26:00"/>
    <x v="15"/>
    <x v="2"/>
    <x v="1"/>
    <x v="2"/>
    <x v="2"/>
    <x v="2"/>
    <x v="0"/>
    <s v="Information Provided"/>
    <n v="0.4"/>
    <n v="6.6"/>
    <s v="Yes"/>
    <n v="5"/>
    <s v="Positive"/>
    <s v="No"/>
    <n v="158.29"/>
    <s v="5"/>
    <x v="11"/>
    <s v="Excellent"/>
  </r>
  <r>
    <x v="4223"/>
    <d v="2025-03-19T00:00:00"/>
    <d v="1899-12-30T18:26:00"/>
    <x v="14"/>
    <x v="2"/>
    <x v="0"/>
    <x v="0"/>
    <x v="1"/>
    <x v="7"/>
    <x v="0"/>
    <s v="Information Provided"/>
    <n v="2.6"/>
    <n v="11"/>
    <s v="Yes"/>
    <n v="0"/>
    <s v="Neutral"/>
    <s v="No"/>
    <n v="1145.6099999999999"/>
    <s v="5"/>
    <x v="3"/>
    <s v="Poor"/>
  </r>
  <r>
    <x v="4224"/>
    <d v="2025-11-10T00:00:00"/>
    <d v="1899-12-30T09:01:00"/>
    <x v="19"/>
    <x v="1"/>
    <x v="0"/>
    <x v="0"/>
    <x v="0"/>
    <x v="1"/>
    <x v="0"/>
    <s v="Resolved"/>
    <n v="1.3"/>
    <n v="17.399999999999999"/>
    <s v="Yes"/>
    <n v="1"/>
    <s v="Negative"/>
    <s v="No"/>
    <n v="239.57"/>
    <s v="5"/>
    <x v="8"/>
    <s v="Poor"/>
  </r>
  <r>
    <x v="4225"/>
    <d v="2025-10-16T00:00:00"/>
    <d v="1899-12-30T15:18:00"/>
    <x v="10"/>
    <x v="1"/>
    <x v="2"/>
    <x v="0"/>
    <x v="2"/>
    <x v="5"/>
    <x v="2"/>
    <s v="Follow-up Required"/>
    <n v="5.6"/>
    <n v="9.6999999999999993"/>
    <s v="No"/>
    <n v="1"/>
    <s v="Negative"/>
    <s v="No"/>
    <n v="342.64"/>
    <s v="3"/>
    <x v="10"/>
    <s v="Poor"/>
  </r>
  <r>
    <x v="4226"/>
    <d v="2025-09-27T00:00:00"/>
    <d v="1899-12-30T17:45:00"/>
    <x v="2"/>
    <x v="2"/>
    <x v="0"/>
    <x v="1"/>
    <x v="1"/>
    <x v="5"/>
    <x v="0"/>
    <s v="Replacement Initiated"/>
    <n v="1.2"/>
    <n v="5.4"/>
    <s v="Yes"/>
    <n v="1"/>
    <s v="Negative"/>
    <s v="No"/>
    <n v="343.11"/>
    <s v="5"/>
    <x v="2"/>
    <s v="Poor"/>
  </r>
  <r>
    <x v="4227"/>
    <d v="2025-06-11T00:00:00"/>
    <d v="1899-12-30T19:34:00"/>
    <x v="11"/>
    <x v="1"/>
    <x v="0"/>
    <x v="0"/>
    <x v="3"/>
    <x v="5"/>
    <x v="0"/>
    <s v="Account Updated"/>
    <n v="3.1"/>
    <n v="4.4000000000000004"/>
    <s v="No"/>
    <n v="5"/>
    <s v="Positive"/>
    <s v="No"/>
    <n v="188.25"/>
    <s v="5"/>
    <x v="9"/>
    <s v="Excellent"/>
  </r>
  <r>
    <x v="4228"/>
    <d v="2025-07-08T00:00:00"/>
    <d v="1899-12-30T18:30:00"/>
    <x v="3"/>
    <x v="1"/>
    <x v="1"/>
    <x v="2"/>
    <x v="2"/>
    <x v="4"/>
    <x v="0"/>
    <s v="Resolved"/>
    <n v="0.6"/>
    <n v="6.5"/>
    <s v="Yes"/>
    <n v="5"/>
    <s v="Positive"/>
    <s v="No"/>
    <n v="223.86"/>
    <s v="5"/>
    <x v="4"/>
    <s v="Excellent"/>
  </r>
  <r>
    <x v="4229"/>
    <d v="2025-09-04T00:00:00"/>
    <d v="1899-12-30T09:30:00"/>
    <x v="14"/>
    <x v="0"/>
    <x v="2"/>
    <x v="2"/>
    <x v="2"/>
    <x v="3"/>
    <x v="0"/>
    <s v="Resolved"/>
    <n v="1.8"/>
    <n v="10.7"/>
    <s v="Yes"/>
    <n v="4"/>
    <s v="Positive"/>
    <s v="No"/>
    <n v="149.11000000000001"/>
    <s v="5"/>
    <x v="2"/>
    <s v="Excellent"/>
  </r>
  <r>
    <x v="4230"/>
    <d v="2025-08-04T00:00:00"/>
    <d v="1899-12-30T21:34:00"/>
    <x v="11"/>
    <x v="0"/>
    <x v="2"/>
    <x v="1"/>
    <x v="0"/>
    <x v="0"/>
    <x v="0"/>
    <s v="Information Provided"/>
    <n v="5.3"/>
    <n v="10.4"/>
    <s v="Yes"/>
    <n v="4"/>
    <s v="Neutral"/>
    <s v="No"/>
    <n v="31.28"/>
    <s v="5"/>
    <x v="7"/>
    <s v="Excellent"/>
  </r>
  <r>
    <x v="4231"/>
    <d v="2025-11-11T00:00:00"/>
    <d v="1899-12-30T19:44:00"/>
    <x v="14"/>
    <x v="3"/>
    <x v="3"/>
    <x v="0"/>
    <x v="2"/>
    <x v="0"/>
    <x v="2"/>
    <s v="Follow-up Required"/>
    <n v="2.4"/>
    <n v="8.4"/>
    <s v="No"/>
    <n v="0"/>
    <s v="Negative"/>
    <s v="No"/>
    <n v="275.94"/>
    <s v="3"/>
    <x v="8"/>
    <s v="Poor"/>
  </r>
  <r>
    <x v="4232"/>
    <d v="2025-12-05T00:00:00"/>
    <d v="1899-12-30T14:12:00"/>
    <x v="9"/>
    <x v="0"/>
    <x v="0"/>
    <x v="2"/>
    <x v="1"/>
    <x v="1"/>
    <x v="0"/>
    <s v="Resolved"/>
    <n v="1.8"/>
    <n v="13.2"/>
    <s v="Yes"/>
    <n v="4"/>
    <s v="Positive"/>
    <s v="No"/>
    <n v="394.96"/>
    <s v="5"/>
    <x v="1"/>
    <s v="Excellent"/>
  </r>
  <r>
    <x v="4233"/>
    <d v="2025-06-17T00:00:00"/>
    <d v="1899-12-30T20:58:00"/>
    <x v="3"/>
    <x v="0"/>
    <x v="0"/>
    <x v="0"/>
    <x v="2"/>
    <x v="7"/>
    <x v="0"/>
    <s v="Resolved"/>
    <n v="2"/>
    <n v="11.6"/>
    <s v="Yes"/>
    <n v="4"/>
    <s v="Neutral"/>
    <s v="No"/>
    <n v="96.79"/>
    <s v="5"/>
    <x v="9"/>
    <s v="Excellent"/>
  </r>
  <r>
    <x v="4234"/>
    <d v="2025-12-05T00:00:00"/>
    <d v="1899-12-30T17:16:00"/>
    <x v="17"/>
    <x v="0"/>
    <x v="0"/>
    <x v="0"/>
    <x v="2"/>
    <x v="4"/>
    <x v="0"/>
    <s v="Replacement Initiated"/>
    <n v="4.9000000000000004"/>
    <n v="6.7"/>
    <s v="Yes"/>
    <n v="4"/>
    <s v="Neutral"/>
    <s v="No"/>
    <n v="131.56"/>
    <s v="5"/>
    <x v="1"/>
    <s v="Excellent"/>
  </r>
  <r>
    <x v="4235"/>
    <d v="2025-07-12T00:00:00"/>
    <d v="1899-12-30T10:46:00"/>
    <x v="7"/>
    <x v="0"/>
    <x v="1"/>
    <x v="0"/>
    <x v="0"/>
    <x v="2"/>
    <x v="0"/>
    <s v="Information Provided"/>
    <n v="6.7"/>
    <n v="1"/>
    <s v="Yes"/>
    <n v="4"/>
    <s v="Positive"/>
    <s v="No"/>
    <n v="0"/>
    <s v="5"/>
    <x v="4"/>
    <s v="Excellent"/>
  </r>
  <r>
    <x v="4236"/>
    <d v="2025-10-10T00:00:00"/>
    <d v="1899-12-30T16:44:00"/>
    <x v="6"/>
    <x v="1"/>
    <x v="2"/>
    <x v="1"/>
    <x v="2"/>
    <x v="0"/>
    <x v="0"/>
    <s v="Resolved"/>
    <n v="1.5"/>
    <n v="16.100000000000001"/>
    <s v="Yes"/>
    <n v="0"/>
    <s v="Positive"/>
    <s v="No"/>
    <n v="413.86"/>
    <s v="5"/>
    <x v="10"/>
    <s v="Poor"/>
  </r>
  <r>
    <x v="4237"/>
    <d v="2025-12-02T00:00:00"/>
    <d v="1899-12-30T13:43:00"/>
    <x v="15"/>
    <x v="2"/>
    <x v="1"/>
    <x v="0"/>
    <x v="2"/>
    <x v="1"/>
    <x v="0"/>
    <s v="Refund Processed"/>
    <n v="3.6"/>
    <n v="16.100000000000001"/>
    <s v="No"/>
    <n v="5"/>
    <s v="Positive"/>
    <s v="No"/>
    <n v="51.9"/>
    <s v="5"/>
    <x v="1"/>
    <s v="Excellent"/>
  </r>
  <r>
    <x v="4238"/>
    <d v="2025-01-13T00:00:00"/>
    <d v="1899-12-30T16:18:00"/>
    <x v="18"/>
    <x v="1"/>
    <x v="2"/>
    <x v="0"/>
    <x v="2"/>
    <x v="9"/>
    <x v="1"/>
    <s v="Escalated"/>
    <n v="3.5"/>
    <n v="11.1"/>
    <s v="No"/>
    <n v="1"/>
    <s v="Negative"/>
    <s v="Yes"/>
    <n v="79.11"/>
    <s v="2"/>
    <x v="5"/>
    <s v="Poor"/>
  </r>
  <r>
    <x v="4239"/>
    <d v="2025-08-28T00:00:00"/>
    <d v="1899-12-30T17:03:00"/>
    <x v="13"/>
    <x v="2"/>
    <x v="1"/>
    <x v="0"/>
    <x v="0"/>
    <x v="3"/>
    <x v="1"/>
    <s v="Escalated"/>
    <n v="5.3"/>
    <n v="14.2"/>
    <s v="No"/>
    <n v="3"/>
    <s v="Negative"/>
    <s v="Yes"/>
    <n v="101.17"/>
    <s v="2"/>
    <x v="7"/>
    <s v="Average"/>
  </r>
  <r>
    <x v="4240"/>
    <d v="2025-11-16T00:00:00"/>
    <d v="1899-12-30T14:17:00"/>
    <x v="3"/>
    <x v="2"/>
    <x v="0"/>
    <x v="0"/>
    <x v="2"/>
    <x v="2"/>
    <x v="1"/>
    <s v="Escalated"/>
    <n v="1.6"/>
    <n v="11.2"/>
    <s v="No"/>
    <n v="4"/>
    <s v="Positive"/>
    <s v="Yes"/>
    <n v="105.41"/>
    <s v="2"/>
    <x v="8"/>
    <s v="Excellent"/>
  </r>
  <r>
    <x v="4241"/>
    <d v="2025-05-27T00:00:00"/>
    <d v="1899-12-30T09:12:00"/>
    <x v="11"/>
    <x v="3"/>
    <x v="2"/>
    <x v="1"/>
    <x v="2"/>
    <x v="9"/>
    <x v="0"/>
    <s v="Resolved"/>
    <n v="6"/>
    <n v="6.8"/>
    <s v="Yes"/>
    <n v="5"/>
    <s v="Positive"/>
    <s v="No"/>
    <n v="182.73"/>
    <s v="5"/>
    <x v="6"/>
    <s v="Excellent"/>
  </r>
  <r>
    <x v="4242"/>
    <d v="2025-07-23T00:00:00"/>
    <d v="1899-12-30T19:05:00"/>
    <x v="14"/>
    <x v="1"/>
    <x v="3"/>
    <x v="2"/>
    <x v="2"/>
    <x v="9"/>
    <x v="1"/>
    <s v="Escalated"/>
    <n v="1.9"/>
    <n v="14.5"/>
    <s v="No"/>
    <n v="0"/>
    <s v="Neutral"/>
    <s v="Yes"/>
    <n v="60.86"/>
    <s v="2"/>
    <x v="4"/>
    <s v="Poor"/>
  </r>
  <r>
    <x v="4243"/>
    <d v="2025-03-21T00:00:00"/>
    <d v="1899-12-30T13:27:00"/>
    <x v="16"/>
    <x v="0"/>
    <x v="2"/>
    <x v="2"/>
    <x v="2"/>
    <x v="3"/>
    <x v="2"/>
    <s v="Follow-up Required"/>
    <n v="2.5"/>
    <n v="3.1"/>
    <s v="No"/>
    <n v="2"/>
    <s v="Neutral"/>
    <s v="No"/>
    <n v="186.41"/>
    <s v="3"/>
    <x v="3"/>
    <s v="Average"/>
  </r>
  <r>
    <x v="4244"/>
    <d v="2025-02-12T00:00:00"/>
    <d v="1899-12-30T11:07:00"/>
    <x v="15"/>
    <x v="2"/>
    <x v="2"/>
    <x v="0"/>
    <x v="2"/>
    <x v="2"/>
    <x v="3"/>
    <s v="No Resolution"/>
    <n v="4.5999999999999996"/>
    <n v="4.9000000000000004"/>
    <s v="No"/>
    <n v="4"/>
    <s v="Positive"/>
    <s v="No"/>
    <n v="54.67"/>
    <s v="0"/>
    <x v="11"/>
    <s v="Excellent"/>
  </r>
  <r>
    <x v="4245"/>
    <d v="2025-03-30T00:00:00"/>
    <d v="1899-12-30T16:25:00"/>
    <x v="0"/>
    <x v="0"/>
    <x v="3"/>
    <x v="0"/>
    <x v="2"/>
    <x v="6"/>
    <x v="0"/>
    <s v="Resolved"/>
    <n v="4.8"/>
    <n v="11.4"/>
    <s v="Yes"/>
    <n v="5"/>
    <s v="Positive"/>
    <s v="No"/>
    <n v="79.22"/>
    <s v="5"/>
    <x v="3"/>
    <s v="Excellent"/>
  </r>
  <r>
    <x v="4246"/>
    <d v="2025-05-28T00:00:00"/>
    <d v="1899-12-30T16:15:00"/>
    <x v="6"/>
    <x v="3"/>
    <x v="1"/>
    <x v="3"/>
    <x v="2"/>
    <x v="1"/>
    <x v="0"/>
    <s v="Information Provided"/>
    <n v="5.6"/>
    <n v="15.3"/>
    <s v="No"/>
    <n v="3"/>
    <s v="Neutral"/>
    <s v="No"/>
    <n v="161.19"/>
    <s v="5"/>
    <x v="6"/>
    <s v="Average"/>
  </r>
  <r>
    <x v="4247"/>
    <d v="2025-04-05T00:00:00"/>
    <d v="1899-12-30T15:02:00"/>
    <x v="17"/>
    <x v="2"/>
    <x v="3"/>
    <x v="0"/>
    <x v="3"/>
    <x v="5"/>
    <x v="0"/>
    <s v="Information Provided"/>
    <n v="2.1"/>
    <n v="7.8"/>
    <s v="No"/>
    <n v="4"/>
    <s v="Neutral"/>
    <s v="No"/>
    <n v="158.78"/>
    <s v="5"/>
    <x v="0"/>
    <s v="Excellent"/>
  </r>
  <r>
    <x v="4248"/>
    <d v="2025-05-31T00:00:00"/>
    <d v="1899-12-30T18:25:00"/>
    <x v="12"/>
    <x v="0"/>
    <x v="0"/>
    <x v="2"/>
    <x v="2"/>
    <x v="6"/>
    <x v="1"/>
    <s v="Escalated"/>
    <n v="0.4"/>
    <n v="11"/>
    <s v="No"/>
    <n v="2"/>
    <s v="Negative"/>
    <s v="Yes"/>
    <n v="93.32"/>
    <s v="2"/>
    <x v="6"/>
    <s v="Average"/>
  </r>
  <r>
    <x v="4249"/>
    <d v="2025-01-02T00:00:00"/>
    <d v="1899-12-30T13:18:00"/>
    <x v="14"/>
    <x v="2"/>
    <x v="0"/>
    <x v="0"/>
    <x v="1"/>
    <x v="6"/>
    <x v="0"/>
    <s v="Resolved"/>
    <n v="5.0999999999999996"/>
    <n v="9.5"/>
    <s v="Yes"/>
    <n v="1"/>
    <s v="Negative"/>
    <s v="No"/>
    <n v="588.46"/>
    <s v="5"/>
    <x v="5"/>
    <s v="Poor"/>
  </r>
  <r>
    <x v="4250"/>
    <d v="2025-01-22T00:00:00"/>
    <d v="1899-12-30T13:47:00"/>
    <x v="15"/>
    <x v="3"/>
    <x v="3"/>
    <x v="2"/>
    <x v="2"/>
    <x v="1"/>
    <x v="0"/>
    <s v="Resolved"/>
    <n v="3.6"/>
    <n v="10.9"/>
    <s v="Yes"/>
    <n v="5"/>
    <s v="Positive"/>
    <s v="No"/>
    <n v="98.25"/>
    <s v="5"/>
    <x v="5"/>
    <s v="Excellent"/>
  </r>
  <r>
    <x v="4251"/>
    <d v="2025-11-09T00:00:00"/>
    <d v="1899-12-30T10:54:00"/>
    <x v="2"/>
    <x v="1"/>
    <x v="3"/>
    <x v="0"/>
    <x v="2"/>
    <x v="9"/>
    <x v="0"/>
    <s v="Replacement Initiated"/>
    <n v="2"/>
    <n v="8.5"/>
    <s v="Yes"/>
    <n v="5"/>
    <s v="Positive"/>
    <s v="No"/>
    <n v="128.78"/>
    <s v="5"/>
    <x v="8"/>
    <s v="Excellent"/>
  </r>
  <r>
    <x v="4252"/>
    <d v="2025-11-24T00:00:00"/>
    <d v="1899-12-30T20:14:00"/>
    <x v="15"/>
    <x v="0"/>
    <x v="1"/>
    <x v="0"/>
    <x v="0"/>
    <x v="0"/>
    <x v="2"/>
    <s v="Follow-up Required"/>
    <n v="3.4"/>
    <n v="1"/>
    <s v="No"/>
    <n v="2"/>
    <s v="Negative"/>
    <s v="No"/>
    <n v="136.18"/>
    <s v="3"/>
    <x v="8"/>
    <s v="Average"/>
  </r>
  <r>
    <x v="4253"/>
    <d v="2025-01-07T00:00:00"/>
    <d v="1899-12-30T15:04:00"/>
    <x v="9"/>
    <x v="2"/>
    <x v="1"/>
    <x v="2"/>
    <x v="2"/>
    <x v="1"/>
    <x v="1"/>
    <s v="Escalated"/>
    <n v="2.5"/>
    <n v="11.1"/>
    <s v="No"/>
    <n v="1"/>
    <s v="Negative"/>
    <s v="Yes"/>
    <n v="142.6"/>
    <s v="2"/>
    <x v="5"/>
    <s v="Poor"/>
  </r>
  <r>
    <x v="4254"/>
    <d v="2025-07-25T00:00:00"/>
    <d v="1899-12-30T17:11:00"/>
    <x v="7"/>
    <x v="0"/>
    <x v="3"/>
    <x v="1"/>
    <x v="1"/>
    <x v="4"/>
    <x v="2"/>
    <s v="Follow-up Required"/>
    <n v="2.2000000000000002"/>
    <n v="4.3"/>
    <s v="No"/>
    <n v="3"/>
    <s v="Negative"/>
    <s v="No"/>
    <n v="1340.24"/>
    <s v="3"/>
    <x v="4"/>
    <s v="Average"/>
  </r>
  <r>
    <x v="4255"/>
    <d v="2025-04-24T00:00:00"/>
    <d v="1899-12-30T12:28:00"/>
    <x v="14"/>
    <x v="0"/>
    <x v="1"/>
    <x v="0"/>
    <x v="2"/>
    <x v="9"/>
    <x v="2"/>
    <s v="Follow-up Required"/>
    <n v="3.1"/>
    <n v="10.4"/>
    <s v="No"/>
    <n v="2"/>
    <s v="Negative"/>
    <s v="No"/>
    <n v="405.87"/>
    <s v="3"/>
    <x v="0"/>
    <s v="Average"/>
  </r>
  <r>
    <x v="4256"/>
    <d v="2025-09-29T00:00:00"/>
    <d v="1899-12-30T13:16:00"/>
    <x v="4"/>
    <x v="2"/>
    <x v="3"/>
    <x v="1"/>
    <x v="2"/>
    <x v="3"/>
    <x v="0"/>
    <s v="Resolved"/>
    <n v="10.1"/>
    <n v="12.6"/>
    <s v="No"/>
    <n v="5"/>
    <s v="Positive"/>
    <s v="No"/>
    <n v="245.78"/>
    <s v="5"/>
    <x v="2"/>
    <s v="Excellent"/>
  </r>
  <r>
    <x v="4257"/>
    <d v="2025-03-24T00:00:00"/>
    <d v="1899-12-30T10:27:00"/>
    <x v="13"/>
    <x v="2"/>
    <x v="3"/>
    <x v="2"/>
    <x v="0"/>
    <x v="6"/>
    <x v="0"/>
    <s v="Resolved"/>
    <n v="1.7"/>
    <n v="4.5"/>
    <s v="Yes"/>
    <n v="5"/>
    <s v="Positive"/>
    <s v="No"/>
    <n v="117.96"/>
    <s v="5"/>
    <x v="3"/>
    <s v="Excellent"/>
  </r>
  <r>
    <x v="4258"/>
    <d v="2025-06-28T00:00:00"/>
    <d v="1899-12-30T11:49:00"/>
    <x v="7"/>
    <x v="3"/>
    <x v="0"/>
    <x v="0"/>
    <x v="3"/>
    <x v="7"/>
    <x v="1"/>
    <s v="Escalated"/>
    <n v="3.7"/>
    <n v="5.7"/>
    <s v="No"/>
    <n v="2"/>
    <s v="Negative"/>
    <s v="Yes"/>
    <n v="485.85"/>
    <s v="2"/>
    <x v="9"/>
    <s v="Average"/>
  </r>
  <r>
    <x v="4259"/>
    <d v="2025-07-29T00:00:00"/>
    <d v="1899-12-30T08:47:00"/>
    <x v="11"/>
    <x v="2"/>
    <x v="0"/>
    <x v="0"/>
    <x v="2"/>
    <x v="1"/>
    <x v="2"/>
    <s v="Follow-up Required"/>
    <n v="2.2999999999999998"/>
    <n v="15.9"/>
    <s v="No"/>
    <n v="1"/>
    <s v="Negative"/>
    <s v="No"/>
    <n v="208.94"/>
    <s v="3"/>
    <x v="4"/>
    <s v="Poor"/>
  </r>
  <r>
    <x v="4260"/>
    <d v="2025-11-24T00:00:00"/>
    <d v="1899-12-30T12:13:00"/>
    <x v="14"/>
    <x v="0"/>
    <x v="1"/>
    <x v="0"/>
    <x v="2"/>
    <x v="7"/>
    <x v="0"/>
    <s v="Refund Processed"/>
    <n v="6.1"/>
    <n v="7.5"/>
    <s v="No"/>
    <n v="4"/>
    <s v="Neutral"/>
    <s v="Yes"/>
    <n v="160.07"/>
    <s v="5"/>
    <x v="8"/>
    <s v="Excellent"/>
  </r>
  <r>
    <x v="4261"/>
    <d v="2025-05-04T00:00:00"/>
    <d v="1899-12-30T14:34:00"/>
    <x v="16"/>
    <x v="3"/>
    <x v="2"/>
    <x v="0"/>
    <x v="2"/>
    <x v="7"/>
    <x v="0"/>
    <s v="Resolved"/>
    <n v="4.4000000000000004"/>
    <n v="14.7"/>
    <s v="Yes"/>
    <n v="0"/>
    <s v="Neutral"/>
    <s v="No"/>
    <n v="102.5"/>
    <s v="5"/>
    <x v="6"/>
    <s v="Poor"/>
  </r>
  <r>
    <x v="4262"/>
    <d v="2025-04-23T00:00:00"/>
    <d v="1899-12-30T21:36:00"/>
    <x v="15"/>
    <x v="0"/>
    <x v="3"/>
    <x v="1"/>
    <x v="2"/>
    <x v="2"/>
    <x v="0"/>
    <s v="Information Provided"/>
    <n v="0.6"/>
    <n v="18.600000000000001"/>
    <s v="Yes"/>
    <n v="5"/>
    <s v="Positive"/>
    <s v="No"/>
    <n v="47.94"/>
    <s v="5"/>
    <x v="0"/>
    <s v="Excellent"/>
  </r>
  <r>
    <x v="4263"/>
    <d v="2025-01-12T00:00:00"/>
    <d v="1899-12-30T11:15:00"/>
    <x v="13"/>
    <x v="2"/>
    <x v="3"/>
    <x v="0"/>
    <x v="2"/>
    <x v="2"/>
    <x v="0"/>
    <s v="Refund Processed"/>
    <n v="0.7"/>
    <n v="12.5"/>
    <s v="Yes"/>
    <n v="5"/>
    <s v="Positive"/>
    <s v="No"/>
    <n v="41.69"/>
    <s v="5"/>
    <x v="5"/>
    <s v="Excellent"/>
  </r>
  <r>
    <x v="4264"/>
    <d v="2025-05-06T00:00:00"/>
    <d v="1899-12-30T14:47:00"/>
    <x v="11"/>
    <x v="3"/>
    <x v="0"/>
    <x v="0"/>
    <x v="2"/>
    <x v="7"/>
    <x v="0"/>
    <s v="Resolved"/>
    <n v="4.0999999999999996"/>
    <n v="6.6"/>
    <s v="No"/>
    <n v="5"/>
    <s v="Positive"/>
    <s v="No"/>
    <n v="14.31"/>
    <s v="5"/>
    <x v="6"/>
    <s v="Excellent"/>
  </r>
  <r>
    <x v="4265"/>
    <d v="2025-02-22T00:00:00"/>
    <d v="1899-12-30T16:35:00"/>
    <x v="10"/>
    <x v="2"/>
    <x v="3"/>
    <x v="0"/>
    <x v="3"/>
    <x v="8"/>
    <x v="0"/>
    <s v="Resolved"/>
    <n v="1.2"/>
    <n v="8.6"/>
    <s v="No"/>
    <n v="5"/>
    <s v="Positive"/>
    <s v="No"/>
    <n v="131.9"/>
    <s v="5"/>
    <x v="11"/>
    <s v="Excellent"/>
  </r>
  <r>
    <x v="4266"/>
    <d v="2025-11-27T00:00:00"/>
    <d v="1899-12-30T15:55:00"/>
    <x v="2"/>
    <x v="0"/>
    <x v="3"/>
    <x v="0"/>
    <x v="3"/>
    <x v="4"/>
    <x v="3"/>
    <s v="No Resolution"/>
    <n v="0.7"/>
    <n v="7.4"/>
    <s v="No"/>
    <n v="2"/>
    <s v="Negative"/>
    <s v="No"/>
    <n v="414.95"/>
    <s v="0"/>
    <x v="8"/>
    <s v="Average"/>
  </r>
  <r>
    <x v="4267"/>
    <d v="2025-10-10T00:00:00"/>
    <d v="1899-12-30T12:23:00"/>
    <x v="7"/>
    <x v="3"/>
    <x v="2"/>
    <x v="0"/>
    <x v="3"/>
    <x v="9"/>
    <x v="0"/>
    <s v="Resolved"/>
    <n v="1.6"/>
    <n v="13.4"/>
    <s v="Yes"/>
    <n v="1"/>
    <s v="Negative"/>
    <s v="No"/>
    <n v="172.25"/>
    <s v="5"/>
    <x v="10"/>
    <s v="Poor"/>
  </r>
  <r>
    <x v="4268"/>
    <d v="2025-05-20T00:00:00"/>
    <d v="1899-12-30T20:11:00"/>
    <x v="8"/>
    <x v="0"/>
    <x v="3"/>
    <x v="0"/>
    <x v="0"/>
    <x v="2"/>
    <x v="0"/>
    <s v="Information Provided"/>
    <n v="4.5"/>
    <n v="5.9"/>
    <s v="Yes"/>
    <n v="3"/>
    <s v="Neutral"/>
    <s v="No"/>
    <n v="68.03"/>
    <s v="5"/>
    <x v="6"/>
    <s v="Average"/>
  </r>
  <r>
    <x v="4269"/>
    <d v="2025-04-07T00:00:00"/>
    <d v="1899-12-30T20:03:00"/>
    <x v="15"/>
    <x v="1"/>
    <x v="0"/>
    <x v="0"/>
    <x v="3"/>
    <x v="0"/>
    <x v="0"/>
    <s v="Refund Processed"/>
    <n v="4.5"/>
    <n v="7.6"/>
    <s v="Yes"/>
    <n v="4"/>
    <s v="Positive"/>
    <s v="No"/>
    <n v="510.38"/>
    <s v="5"/>
    <x v="0"/>
    <s v="Excellent"/>
  </r>
  <r>
    <x v="4270"/>
    <d v="2025-01-05T00:00:00"/>
    <d v="1899-12-30T13:19:00"/>
    <x v="4"/>
    <x v="1"/>
    <x v="0"/>
    <x v="3"/>
    <x v="0"/>
    <x v="2"/>
    <x v="1"/>
    <s v="Escalated"/>
    <n v="0.2"/>
    <n v="9.1999999999999993"/>
    <s v="No"/>
    <n v="4"/>
    <s v="Neutral"/>
    <s v="Yes"/>
    <n v="134.76"/>
    <s v="2"/>
    <x v="5"/>
    <s v="Excellent"/>
  </r>
  <r>
    <x v="4271"/>
    <d v="2025-02-26T00:00:00"/>
    <d v="1899-12-30T20:43:00"/>
    <x v="11"/>
    <x v="3"/>
    <x v="2"/>
    <x v="0"/>
    <x v="0"/>
    <x v="0"/>
    <x v="0"/>
    <s v="Refund Processed"/>
    <n v="4.4000000000000004"/>
    <n v="3.9"/>
    <s v="Yes"/>
    <n v="5"/>
    <s v="Positive"/>
    <s v="No"/>
    <n v="23.29"/>
    <s v="5"/>
    <x v="11"/>
    <s v="Excellent"/>
  </r>
  <r>
    <x v="4272"/>
    <d v="2025-11-30T00:00:00"/>
    <d v="1899-12-30T20:13:00"/>
    <x v="12"/>
    <x v="1"/>
    <x v="0"/>
    <x v="2"/>
    <x v="1"/>
    <x v="4"/>
    <x v="0"/>
    <s v="Resolved"/>
    <n v="1.4"/>
    <n v="10"/>
    <s v="Yes"/>
    <n v="5"/>
    <s v="Positive"/>
    <s v="No"/>
    <n v="424.67"/>
    <s v="5"/>
    <x v="8"/>
    <s v="Excellent"/>
  </r>
  <r>
    <x v="4273"/>
    <d v="2025-03-10T00:00:00"/>
    <d v="1899-12-30T11:22:00"/>
    <x v="18"/>
    <x v="2"/>
    <x v="1"/>
    <x v="0"/>
    <x v="3"/>
    <x v="0"/>
    <x v="0"/>
    <s v="Refund Processed"/>
    <n v="6.2"/>
    <n v="8.4"/>
    <s v="Yes"/>
    <n v="3"/>
    <s v="Neutral"/>
    <s v="No"/>
    <n v="129.47"/>
    <s v="5"/>
    <x v="3"/>
    <s v="Average"/>
  </r>
  <r>
    <x v="4274"/>
    <d v="2025-04-28T00:00:00"/>
    <d v="1899-12-30T21:56:00"/>
    <x v="15"/>
    <x v="2"/>
    <x v="2"/>
    <x v="0"/>
    <x v="2"/>
    <x v="9"/>
    <x v="0"/>
    <s v="Resolved"/>
    <n v="5.4"/>
    <n v="6.7"/>
    <s v="Yes"/>
    <n v="5"/>
    <s v="Positive"/>
    <s v="No"/>
    <n v="61.84"/>
    <s v="5"/>
    <x v="0"/>
    <s v="Excellent"/>
  </r>
  <r>
    <x v="4275"/>
    <d v="2025-02-28T00:00:00"/>
    <d v="1899-12-30T09:55:00"/>
    <x v="7"/>
    <x v="1"/>
    <x v="1"/>
    <x v="0"/>
    <x v="3"/>
    <x v="8"/>
    <x v="0"/>
    <s v="Refund Processed"/>
    <n v="0.6"/>
    <n v="9.4"/>
    <s v="Yes"/>
    <n v="0"/>
    <s v="Positive"/>
    <s v="No"/>
    <n v="62.71"/>
    <s v="5"/>
    <x v="11"/>
    <s v="Poor"/>
  </r>
  <r>
    <x v="4276"/>
    <d v="2025-02-02T00:00:00"/>
    <d v="1899-12-30T20:22:00"/>
    <x v="15"/>
    <x v="1"/>
    <x v="0"/>
    <x v="0"/>
    <x v="1"/>
    <x v="0"/>
    <x v="0"/>
    <s v="Resolved"/>
    <n v="4"/>
    <n v="5.4"/>
    <s v="Yes"/>
    <n v="5"/>
    <s v="Positive"/>
    <s v="No"/>
    <n v="378.34"/>
    <s v="5"/>
    <x v="11"/>
    <s v="Excellent"/>
  </r>
  <r>
    <x v="4277"/>
    <d v="2025-11-14T00:00:00"/>
    <d v="1899-12-30T15:25:00"/>
    <x v="11"/>
    <x v="1"/>
    <x v="0"/>
    <x v="3"/>
    <x v="2"/>
    <x v="1"/>
    <x v="0"/>
    <s v="Resolved"/>
    <n v="2.2000000000000002"/>
    <n v="18.100000000000001"/>
    <s v="Yes"/>
    <n v="3"/>
    <s v="Neutral"/>
    <s v="No"/>
    <n v="164.26"/>
    <s v="5"/>
    <x v="8"/>
    <s v="Average"/>
  </r>
  <r>
    <x v="4278"/>
    <d v="2025-02-19T00:00:00"/>
    <d v="1899-12-30T19:24:00"/>
    <x v="9"/>
    <x v="1"/>
    <x v="1"/>
    <x v="2"/>
    <x v="2"/>
    <x v="8"/>
    <x v="0"/>
    <s v="Account Updated"/>
    <n v="2.2000000000000002"/>
    <n v="10.5"/>
    <s v="No"/>
    <n v="4"/>
    <s v="Positive"/>
    <s v="No"/>
    <n v="313.10000000000002"/>
    <s v="5"/>
    <x v="11"/>
    <s v="Excellent"/>
  </r>
  <r>
    <x v="4279"/>
    <d v="2025-01-19T00:00:00"/>
    <d v="1899-12-30T11:30:00"/>
    <x v="9"/>
    <x v="3"/>
    <x v="2"/>
    <x v="2"/>
    <x v="3"/>
    <x v="6"/>
    <x v="0"/>
    <s v="Account Updated"/>
    <n v="0.8"/>
    <n v="10"/>
    <s v="Yes"/>
    <n v="0"/>
    <s v="Neutral"/>
    <s v="No"/>
    <n v="251.04"/>
    <s v="5"/>
    <x v="5"/>
    <s v="Poor"/>
  </r>
  <r>
    <x v="4280"/>
    <d v="2025-08-02T00:00:00"/>
    <d v="1899-12-30T11:12:00"/>
    <x v="18"/>
    <x v="1"/>
    <x v="3"/>
    <x v="1"/>
    <x v="2"/>
    <x v="5"/>
    <x v="3"/>
    <s v="No Resolution"/>
    <n v="10.6"/>
    <n v="11.7"/>
    <s v="No"/>
    <n v="3"/>
    <s v="Negative"/>
    <s v="No"/>
    <n v="330.15"/>
    <s v="0"/>
    <x v="7"/>
    <s v="Average"/>
  </r>
  <r>
    <x v="4281"/>
    <d v="2025-07-16T00:00:00"/>
    <d v="1899-12-30T19:53:00"/>
    <x v="8"/>
    <x v="2"/>
    <x v="2"/>
    <x v="0"/>
    <x v="0"/>
    <x v="6"/>
    <x v="1"/>
    <s v="Escalated"/>
    <n v="5.6"/>
    <n v="11.8"/>
    <s v="No"/>
    <n v="1"/>
    <s v="Negative"/>
    <s v="Yes"/>
    <n v="82.16"/>
    <s v="2"/>
    <x v="4"/>
    <s v="Poor"/>
  </r>
  <r>
    <x v="4282"/>
    <d v="2025-02-16T00:00:00"/>
    <d v="1899-12-30T20:32:00"/>
    <x v="18"/>
    <x v="3"/>
    <x v="2"/>
    <x v="0"/>
    <x v="3"/>
    <x v="7"/>
    <x v="0"/>
    <s v="Resolved"/>
    <n v="1.3"/>
    <n v="8.4"/>
    <s v="No"/>
    <n v="3"/>
    <s v="Neutral"/>
    <s v="No"/>
    <n v="148.54"/>
    <s v="5"/>
    <x v="11"/>
    <s v="Average"/>
  </r>
  <r>
    <x v="4283"/>
    <d v="2025-06-16T00:00:00"/>
    <d v="1899-12-30T19:28:00"/>
    <x v="13"/>
    <x v="3"/>
    <x v="0"/>
    <x v="2"/>
    <x v="2"/>
    <x v="7"/>
    <x v="0"/>
    <s v="Resolved"/>
    <n v="3.8"/>
    <n v="9.8000000000000007"/>
    <s v="No"/>
    <n v="3"/>
    <s v="Neutral"/>
    <s v="No"/>
    <n v="134.55000000000001"/>
    <s v="5"/>
    <x v="9"/>
    <s v="Average"/>
  </r>
  <r>
    <x v="4284"/>
    <d v="2025-10-16T00:00:00"/>
    <d v="1899-12-30T13:38:00"/>
    <x v="6"/>
    <x v="3"/>
    <x v="1"/>
    <x v="1"/>
    <x v="0"/>
    <x v="1"/>
    <x v="0"/>
    <s v="Resolved"/>
    <n v="5.9"/>
    <n v="8.3000000000000007"/>
    <s v="Yes"/>
    <n v="3"/>
    <s v="Neutral"/>
    <s v="No"/>
    <n v="0"/>
    <s v="5"/>
    <x v="10"/>
    <s v="Average"/>
  </r>
  <r>
    <x v="4285"/>
    <d v="2025-05-21T00:00:00"/>
    <d v="1899-12-30T17:25:00"/>
    <x v="10"/>
    <x v="3"/>
    <x v="1"/>
    <x v="1"/>
    <x v="2"/>
    <x v="1"/>
    <x v="0"/>
    <s v="Refund Processed"/>
    <n v="1.2"/>
    <n v="14.3"/>
    <s v="Yes"/>
    <n v="4"/>
    <s v="Positive"/>
    <s v="No"/>
    <n v="209.8"/>
    <s v="5"/>
    <x v="6"/>
    <s v="Excellent"/>
  </r>
  <r>
    <x v="4286"/>
    <d v="2025-03-25T00:00:00"/>
    <d v="1899-12-30T18:53:00"/>
    <x v="0"/>
    <x v="3"/>
    <x v="1"/>
    <x v="0"/>
    <x v="2"/>
    <x v="0"/>
    <x v="3"/>
    <s v="No Resolution"/>
    <n v="1.8"/>
    <n v="5.8"/>
    <s v="No"/>
    <n v="1"/>
    <s v="Negative"/>
    <s v="No"/>
    <n v="279.91000000000003"/>
    <s v="0"/>
    <x v="3"/>
    <s v="Poor"/>
  </r>
  <r>
    <x v="4287"/>
    <d v="2025-07-01T00:00:00"/>
    <d v="1899-12-30T08:16:00"/>
    <x v="18"/>
    <x v="2"/>
    <x v="3"/>
    <x v="0"/>
    <x v="1"/>
    <x v="1"/>
    <x v="0"/>
    <s v="Resolved"/>
    <n v="3.7"/>
    <n v="16.3"/>
    <s v="Yes"/>
    <n v="5"/>
    <s v="Positive"/>
    <s v="No"/>
    <n v="814.57"/>
    <s v="5"/>
    <x v="4"/>
    <s v="Excellent"/>
  </r>
  <r>
    <x v="4288"/>
    <d v="2025-03-20T00:00:00"/>
    <d v="1899-12-30T13:11:00"/>
    <x v="12"/>
    <x v="1"/>
    <x v="1"/>
    <x v="2"/>
    <x v="2"/>
    <x v="9"/>
    <x v="1"/>
    <s v="Escalated"/>
    <n v="3"/>
    <n v="9.1"/>
    <s v="No"/>
    <n v="3"/>
    <s v="Neutral"/>
    <s v="Yes"/>
    <n v="52.08"/>
    <s v="2"/>
    <x v="3"/>
    <s v="Average"/>
  </r>
  <r>
    <x v="4289"/>
    <d v="2025-08-03T00:00:00"/>
    <d v="1899-12-30T12:33:00"/>
    <x v="9"/>
    <x v="3"/>
    <x v="1"/>
    <x v="0"/>
    <x v="2"/>
    <x v="4"/>
    <x v="3"/>
    <s v="No Resolution"/>
    <n v="4.5"/>
    <n v="9.1999999999999993"/>
    <s v="No"/>
    <n v="3"/>
    <s v="Neutral"/>
    <s v="No"/>
    <n v="247.04"/>
    <s v="0"/>
    <x v="7"/>
    <s v="Average"/>
  </r>
  <r>
    <x v="4290"/>
    <d v="2025-01-14T00:00:00"/>
    <d v="1899-12-30T10:04:00"/>
    <x v="2"/>
    <x v="3"/>
    <x v="2"/>
    <x v="0"/>
    <x v="1"/>
    <x v="2"/>
    <x v="0"/>
    <s v="Resolved"/>
    <n v="4.5999999999999996"/>
    <n v="9.4"/>
    <s v="Yes"/>
    <n v="5"/>
    <s v="Positive"/>
    <s v="No"/>
    <n v="82.94"/>
    <s v="5"/>
    <x v="5"/>
    <s v="Excellent"/>
  </r>
  <r>
    <x v="4291"/>
    <d v="2025-08-03T00:00:00"/>
    <d v="1899-12-30T19:12:00"/>
    <x v="18"/>
    <x v="0"/>
    <x v="2"/>
    <x v="0"/>
    <x v="1"/>
    <x v="7"/>
    <x v="0"/>
    <s v="Resolved"/>
    <n v="3.5"/>
    <n v="5.9"/>
    <s v="Yes"/>
    <n v="3"/>
    <s v="Neutral"/>
    <s v="No"/>
    <n v="399.36"/>
    <s v="5"/>
    <x v="7"/>
    <s v="Average"/>
  </r>
  <r>
    <x v="4292"/>
    <d v="2025-05-08T00:00:00"/>
    <d v="1899-12-30T12:48:00"/>
    <x v="10"/>
    <x v="0"/>
    <x v="3"/>
    <x v="2"/>
    <x v="2"/>
    <x v="4"/>
    <x v="0"/>
    <s v="Information Provided"/>
    <n v="0.7"/>
    <n v="8.8000000000000007"/>
    <s v="No"/>
    <n v="4"/>
    <s v="Positive"/>
    <s v="No"/>
    <n v="272.19"/>
    <s v="5"/>
    <x v="6"/>
    <s v="Excellent"/>
  </r>
  <r>
    <x v="4293"/>
    <d v="2025-11-06T00:00:00"/>
    <d v="1899-12-30T18:17:00"/>
    <x v="12"/>
    <x v="1"/>
    <x v="0"/>
    <x v="0"/>
    <x v="1"/>
    <x v="7"/>
    <x v="0"/>
    <s v="Resolved"/>
    <n v="4"/>
    <n v="12.9"/>
    <s v="Yes"/>
    <n v="5"/>
    <s v="Positive"/>
    <s v="No"/>
    <n v="1057.25"/>
    <s v="5"/>
    <x v="8"/>
    <s v="Excellent"/>
  </r>
  <r>
    <x v="4294"/>
    <d v="2025-09-05T00:00:00"/>
    <d v="1899-12-30T18:19:00"/>
    <x v="7"/>
    <x v="1"/>
    <x v="2"/>
    <x v="2"/>
    <x v="2"/>
    <x v="6"/>
    <x v="2"/>
    <s v="Follow-up Required"/>
    <n v="0.9"/>
    <n v="7.3"/>
    <s v="No"/>
    <n v="4"/>
    <s v="Neutral"/>
    <s v="No"/>
    <n v="118.31"/>
    <s v="3"/>
    <x v="2"/>
    <s v="Excellent"/>
  </r>
  <r>
    <x v="4295"/>
    <d v="2025-01-29T00:00:00"/>
    <d v="1899-12-30T17:25:00"/>
    <x v="16"/>
    <x v="0"/>
    <x v="3"/>
    <x v="0"/>
    <x v="2"/>
    <x v="9"/>
    <x v="0"/>
    <s v="Refund Processed"/>
    <n v="2.1"/>
    <n v="11"/>
    <s v="Yes"/>
    <n v="4"/>
    <s v="Positive"/>
    <s v="No"/>
    <n v="149.88"/>
    <s v="5"/>
    <x v="5"/>
    <s v="Excellent"/>
  </r>
  <r>
    <x v="4296"/>
    <d v="2025-10-07T00:00:00"/>
    <d v="1899-12-30T20:11:00"/>
    <x v="7"/>
    <x v="3"/>
    <x v="0"/>
    <x v="2"/>
    <x v="2"/>
    <x v="4"/>
    <x v="0"/>
    <s v="Resolved"/>
    <n v="1.8"/>
    <n v="13.2"/>
    <s v="Yes"/>
    <n v="5"/>
    <s v="Positive"/>
    <s v="No"/>
    <n v="162.28"/>
    <s v="5"/>
    <x v="10"/>
    <s v="Excellent"/>
  </r>
  <r>
    <x v="4297"/>
    <d v="2025-12-04T00:00:00"/>
    <d v="1899-12-30T20:05:00"/>
    <x v="12"/>
    <x v="2"/>
    <x v="1"/>
    <x v="2"/>
    <x v="2"/>
    <x v="1"/>
    <x v="1"/>
    <s v="Escalated"/>
    <n v="0.8"/>
    <n v="18.2"/>
    <s v="No"/>
    <n v="3"/>
    <s v="Neutral"/>
    <s v="Yes"/>
    <n v="515.39"/>
    <s v="2"/>
    <x v="1"/>
    <s v="Average"/>
  </r>
  <r>
    <x v="4298"/>
    <d v="2025-11-15T00:00:00"/>
    <d v="1899-12-30T20:05:00"/>
    <x v="3"/>
    <x v="3"/>
    <x v="2"/>
    <x v="0"/>
    <x v="2"/>
    <x v="9"/>
    <x v="3"/>
    <s v="No Resolution"/>
    <n v="6.5"/>
    <n v="9.6999999999999993"/>
    <s v="No"/>
    <n v="3"/>
    <s v="Negative"/>
    <s v="No"/>
    <n v="176.04"/>
    <s v="0"/>
    <x v="8"/>
    <s v="Average"/>
  </r>
  <r>
    <x v="4299"/>
    <d v="2025-07-21T00:00:00"/>
    <d v="1899-12-30T19:25:00"/>
    <x v="15"/>
    <x v="3"/>
    <x v="0"/>
    <x v="1"/>
    <x v="2"/>
    <x v="2"/>
    <x v="0"/>
    <s v="Replacement Initiated"/>
    <n v="4.7"/>
    <n v="7.9"/>
    <s v="Yes"/>
    <n v="0"/>
    <s v="Neutral"/>
    <s v="No"/>
    <n v="300.27"/>
    <s v="5"/>
    <x v="4"/>
    <s v="Poor"/>
  </r>
  <r>
    <x v="4300"/>
    <d v="2025-12-27T00:00:00"/>
    <d v="1899-12-30T18:36:00"/>
    <x v="8"/>
    <x v="3"/>
    <x v="2"/>
    <x v="0"/>
    <x v="2"/>
    <x v="1"/>
    <x v="1"/>
    <s v="Escalated"/>
    <n v="3.4"/>
    <n v="18.5"/>
    <s v="No"/>
    <n v="2"/>
    <s v="Negative"/>
    <s v="Yes"/>
    <n v="176.65"/>
    <s v="2"/>
    <x v="1"/>
    <s v="Average"/>
  </r>
  <r>
    <x v="4301"/>
    <d v="2025-02-26T00:00:00"/>
    <d v="1899-12-30T14:25:00"/>
    <x v="4"/>
    <x v="0"/>
    <x v="0"/>
    <x v="0"/>
    <x v="0"/>
    <x v="0"/>
    <x v="0"/>
    <s v="Resolved"/>
    <n v="2"/>
    <n v="6.4"/>
    <s v="Yes"/>
    <n v="3"/>
    <s v="Neutral"/>
    <s v="No"/>
    <n v="47.95"/>
    <s v="5"/>
    <x v="11"/>
    <s v="Average"/>
  </r>
  <r>
    <x v="4302"/>
    <d v="2025-08-06T00:00:00"/>
    <d v="1899-12-30T21:00:00"/>
    <x v="6"/>
    <x v="3"/>
    <x v="0"/>
    <x v="2"/>
    <x v="0"/>
    <x v="8"/>
    <x v="1"/>
    <s v="Escalated"/>
    <n v="0.4"/>
    <n v="11.8"/>
    <s v="No"/>
    <n v="2"/>
    <s v="Negative"/>
    <s v="Yes"/>
    <n v="43.99"/>
    <s v="2"/>
    <x v="7"/>
    <s v="Average"/>
  </r>
  <r>
    <x v="4303"/>
    <d v="2025-03-03T00:00:00"/>
    <d v="1899-12-30T12:39:00"/>
    <x v="9"/>
    <x v="0"/>
    <x v="2"/>
    <x v="0"/>
    <x v="2"/>
    <x v="2"/>
    <x v="0"/>
    <s v="Resolved"/>
    <n v="2.5"/>
    <n v="9.1"/>
    <s v="Yes"/>
    <n v="0"/>
    <s v="Positive"/>
    <s v="No"/>
    <n v="51.77"/>
    <s v="5"/>
    <x v="3"/>
    <s v="Poor"/>
  </r>
  <r>
    <x v="4304"/>
    <d v="2025-06-06T00:00:00"/>
    <d v="1899-12-30T20:10:00"/>
    <x v="14"/>
    <x v="0"/>
    <x v="2"/>
    <x v="0"/>
    <x v="0"/>
    <x v="8"/>
    <x v="3"/>
    <s v="No Resolution"/>
    <n v="5.5"/>
    <n v="12.1"/>
    <s v="No"/>
    <n v="3"/>
    <s v="Neutral"/>
    <s v="No"/>
    <n v="29.87"/>
    <s v="0"/>
    <x v="9"/>
    <s v="Average"/>
  </r>
  <r>
    <x v="4305"/>
    <d v="2025-07-21T00:00:00"/>
    <d v="1899-12-30T10:30:00"/>
    <x v="2"/>
    <x v="1"/>
    <x v="3"/>
    <x v="0"/>
    <x v="2"/>
    <x v="7"/>
    <x v="0"/>
    <s v="Resolved"/>
    <n v="0.3"/>
    <n v="4.4000000000000004"/>
    <s v="Yes"/>
    <n v="5"/>
    <s v="Positive"/>
    <s v="No"/>
    <n v="134.47"/>
    <s v="5"/>
    <x v="4"/>
    <s v="Excellent"/>
  </r>
  <r>
    <x v="4306"/>
    <d v="2025-01-17T00:00:00"/>
    <d v="1899-12-30T16:40:00"/>
    <x v="3"/>
    <x v="2"/>
    <x v="0"/>
    <x v="0"/>
    <x v="2"/>
    <x v="7"/>
    <x v="0"/>
    <s v="Refund Processed"/>
    <n v="2"/>
    <n v="9.1999999999999993"/>
    <s v="Yes"/>
    <n v="3"/>
    <s v="Neutral"/>
    <s v="No"/>
    <n v="270.95999999999998"/>
    <s v="5"/>
    <x v="5"/>
    <s v="Average"/>
  </r>
  <r>
    <x v="4307"/>
    <d v="2025-11-18T00:00:00"/>
    <d v="1899-12-30T18:46:00"/>
    <x v="8"/>
    <x v="0"/>
    <x v="3"/>
    <x v="2"/>
    <x v="2"/>
    <x v="5"/>
    <x v="0"/>
    <s v="Resolved"/>
    <n v="1.5"/>
    <n v="7.5"/>
    <s v="Yes"/>
    <n v="3"/>
    <s v="Neutral"/>
    <s v="No"/>
    <n v="426.13"/>
    <s v="5"/>
    <x v="8"/>
    <s v="Average"/>
  </r>
  <r>
    <x v="4308"/>
    <d v="2025-01-06T00:00:00"/>
    <d v="1899-12-30T15:07:00"/>
    <x v="3"/>
    <x v="1"/>
    <x v="3"/>
    <x v="0"/>
    <x v="2"/>
    <x v="1"/>
    <x v="0"/>
    <s v="Refund Processed"/>
    <n v="1.9"/>
    <n v="11"/>
    <s v="Yes"/>
    <n v="3"/>
    <s v="Neutral"/>
    <s v="No"/>
    <n v="152.68"/>
    <s v="5"/>
    <x v="5"/>
    <s v="Average"/>
  </r>
  <r>
    <x v="4309"/>
    <d v="2025-02-27T00:00:00"/>
    <d v="1899-12-30T19:39:00"/>
    <x v="5"/>
    <x v="2"/>
    <x v="2"/>
    <x v="3"/>
    <x v="2"/>
    <x v="2"/>
    <x v="0"/>
    <s v="Resolved"/>
    <n v="4.5"/>
    <n v="8.1"/>
    <s v="Yes"/>
    <n v="3"/>
    <s v="Neutral"/>
    <s v="No"/>
    <n v="86.17"/>
    <s v="5"/>
    <x v="11"/>
    <s v="Average"/>
  </r>
  <r>
    <x v="4310"/>
    <d v="2025-11-21T00:00:00"/>
    <d v="1899-12-30T18:36:00"/>
    <x v="1"/>
    <x v="2"/>
    <x v="1"/>
    <x v="2"/>
    <x v="3"/>
    <x v="1"/>
    <x v="1"/>
    <s v="Escalated"/>
    <n v="1.2"/>
    <n v="12"/>
    <s v="No"/>
    <n v="3"/>
    <s v="Neutral"/>
    <s v="Yes"/>
    <n v="290.44"/>
    <s v="2"/>
    <x v="8"/>
    <s v="Average"/>
  </r>
  <r>
    <x v="4311"/>
    <d v="2025-11-14T00:00:00"/>
    <d v="1899-12-30T09:45:00"/>
    <x v="0"/>
    <x v="1"/>
    <x v="0"/>
    <x v="0"/>
    <x v="1"/>
    <x v="2"/>
    <x v="2"/>
    <s v="Follow-up Required"/>
    <n v="4.4000000000000004"/>
    <n v="8.4"/>
    <s v="No"/>
    <n v="5"/>
    <s v="Positive"/>
    <s v="No"/>
    <n v="158.85"/>
    <s v="3"/>
    <x v="8"/>
    <s v="Excellent"/>
  </r>
  <r>
    <x v="4312"/>
    <d v="2025-06-18T00:00:00"/>
    <d v="1899-12-30T18:54:00"/>
    <x v="3"/>
    <x v="0"/>
    <x v="2"/>
    <x v="0"/>
    <x v="3"/>
    <x v="2"/>
    <x v="2"/>
    <s v="Follow-up Required"/>
    <n v="1.1000000000000001"/>
    <n v="13.3"/>
    <s v="No"/>
    <n v="3"/>
    <s v="Neutral"/>
    <s v="No"/>
    <n v="412.61"/>
    <s v="3"/>
    <x v="9"/>
    <s v="Average"/>
  </r>
  <r>
    <x v="4313"/>
    <d v="2025-03-23T00:00:00"/>
    <d v="1899-12-30T19:29:00"/>
    <x v="19"/>
    <x v="1"/>
    <x v="1"/>
    <x v="2"/>
    <x v="2"/>
    <x v="6"/>
    <x v="2"/>
    <s v="Follow-up Required"/>
    <n v="2"/>
    <n v="8.5"/>
    <s v="No"/>
    <n v="1"/>
    <s v="Negative"/>
    <s v="No"/>
    <n v="91.56"/>
    <s v="3"/>
    <x v="3"/>
    <s v="Poor"/>
  </r>
  <r>
    <x v="4314"/>
    <d v="2025-08-07T00:00:00"/>
    <d v="1899-12-30T14:43:00"/>
    <x v="2"/>
    <x v="3"/>
    <x v="1"/>
    <x v="0"/>
    <x v="0"/>
    <x v="6"/>
    <x v="3"/>
    <s v="No Resolution"/>
    <n v="7.4"/>
    <n v="9.6999999999999993"/>
    <s v="No"/>
    <n v="2"/>
    <s v="Negative"/>
    <s v="No"/>
    <n v="79.5"/>
    <s v="0"/>
    <x v="7"/>
    <s v="Average"/>
  </r>
  <r>
    <x v="4315"/>
    <d v="2025-06-26T00:00:00"/>
    <d v="1899-12-30T15:46:00"/>
    <x v="13"/>
    <x v="1"/>
    <x v="3"/>
    <x v="0"/>
    <x v="2"/>
    <x v="3"/>
    <x v="2"/>
    <s v="Follow-up Required"/>
    <n v="2.7"/>
    <n v="8.1"/>
    <s v="No"/>
    <n v="3"/>
    <s v="Neutral"/>
    <s v="Yes"/>
    <n v="324.02"/>
    <s v="3"/>
    <x v="9"/>
    <s v="Average"/>
  </r>
  <r>
    <x v="4316"/>
    <d v="2025-07-23T00:00:00"/>
    <d v="1899-12-30T14:49:00"/>
    <x v="8"/>
    <x v="1"/>
    <x v="3"/>
    <x v="0"/>
    <x v="1"/>
    <x v="6"/>
    <x v="0"/>
    <s v="Resolved"/>
    <n v="3"/>
    <n v="5.7"/>
    <s v="Yes"/>
    <n v="2"/>
    <s v="Neutral"/>
    <s v="No"/>
    <n v="525.08000000000004"/>
    <s v="5"/>
    <x v="4"/>
    <s v="Average"/>
  </r>
  <r>
    <x v="4317"/>
    <d v="2025-03-12T00:00:00"/>
    <d v="1899-12-30T12:49:00"/>
    <x v="5"/>
    <x v="0"/>
    <x v="1"/>
    <x v="1"/>
    <x v="2"/>
    <x v="5"/>
    <x v="2"/>
    <s v="Follow-up Required"/>
    <n v="6"/>
    <n v="4"/>
    <s v="No"/>
    <n v="3"/>
    <s v="Neutral"/>
    <s v="No"/>
    <n v="165.05"/>
    <s v="3"/>
    <x v="3"/>
    <s v="Average"/>
  </r>
  <r>
    <x v="4318"/>
    <d v="2025-09-23T00:00:00"/>
    <d v="1899-12-30T18:41:00"/>
    <x v="6"/>
    <x v="1"/>
    <x v="2"/>
    <x v="2"/>
    <x v="2"/>
    <x v="5"/>
    <x v="0"/>
    <s v="Replacement Initiated"/>
    <n v="0.4"/>
    <n v="6.2"/>
    <s v="Yes"/>
    <n v="5"/>
    <s v="Positive"/>
    <s v="No"/>
    <n v="39.6"/>
    <s v="5"/>
    <x v="2"/>
    <s v="Excellent"/>
  </r>
  <r>
    <x v="4319"/>
    <d v="2025-04-08T00:00:00"/>
    <d v="1899-12-30T12:27:00"/>
    <x v="14"/>
    <x v="0"/>
    <x v="1"/>
    <x v="0"/>
    <x v="0"/>
    <x v="8"/>
    <x v="3"/>
    <s v="No Resolution"/>
    <n v="3.5"/>
    <n v="11.3"/>
    <s v="No"/>
    <n v="2"/>
    <s v="Negative"/>
    <s v="No"/>
    <n v="45.59"/>
    <s v="0"/>
    <x v="0"/>
    <s v="Average"/>
  </r>
  <r>
    <x v="4320"/>
    <d v="2025-12-11T00:00:00"/>
    <d v="1899-12-30T20:53:00"/>
    <x v="5"/>
    <x v="0"/>
    <x v="0"/>
    <x v="0"/>
    <x v="2"/>
    <x v="2"/>
    <x v="0"/>
    <s v="Replacement Initiated"/>
    <n v="3.4"/>
    <n v="8.6"/>
    <s v="Yes"/>
    <n v="3"/>
    <s v="Neutral"/>
    <s v="No"/>
    <n v="65.8"/>
    <s v="5"/>
    <x v="1"/>
    <s v="Average"/>
  </r>
  <r>
    <x v="4321"/>
    <d v="2025-10-18T00:00:00"/>
    <d v="1899-12-30T11:47:00"/>
    <x v="15"/>
    <x v="1"/>
    <x v="2"/>
    <x v="2"/>
    <x v="2"/>
    <x v="2"/>
    <x v="0"/>
    <s v="Resolved"/>
    <n v="2.8"/>
    <n v="3.2"/>
    <s v="Yes"/>
    <n v="0"/>
    <s v="Neutral"/>
    <s v="No"/>
    <n v="74.260000000000005"/>
    <s v="5"/>
    <x v="10"/>
    <s v="Poor"/>
  </r>
  <r>
    <x v="4322"/>
    <d v="2025-07-27T00:00:00"/>
    <d v="1899-12-30T14:00:00"/>
    <x v="11"/>
    <x v="0"/>
    <x v="0"/>
    <x v="2"/>
    <x v="0"/>
    <x v="6"/>
    <x v="0"/>
    <s v="Information Provided"/>
    <n v="1.5"/>
    <n v="5.8"/>
    <s v="Yes"/>
    <n v="5"/>
    <s v="Positive"/>
    <s v="No"/>
    <n v="632.63"/>
    <s v="5"/>
    <x v="4"/>
    <s v="Excellent"/>
  </r>
  <r>
    <x v="4323"/>
    <d v="2025-01-02T00:00:00"/>
    <d v="1899-12-30T17:01:00"/>
    <x v="14"/>
    <x v="1"/>
    <x v="3"/>
    <x v="1"/>
    <x v="3"/>
    <x v="1"/>
    <x v="0"/>
    <s v="Replacement Initiated"/>
    <n v="4.4000000000000004"/>
    <n v="12.4"/>
    <s v="Yes"/>
    <n v="5"/>
    <s v="Positive"/>
    <s v="No"/>
    <n v="636.36"/>
    <s v="5"/>
    <x v="5"/>
    <s v="Excellent"/>
  </r>
  <r>
    <x v="4324"/>
    <d v="2025-05-04T00:00:00"/>
    <d v="1899-12-30T12:21:00"/>
    <x v="3"/>
    <x v="1"/>
    <x v="2"/>
    <x v="2"/>
    <x v="2"/>
    <x v="8"/>
    <x v="0"/>
    <s v="Resolved"/>
    <n v="5.9"/>
    <n v="6.8"/>
    <s v="Yes"/>
    <n v="4"/>
    <s v="Positive"/>
    <s v="No"/>
    <n v="62.51"/>
    <s v="5"/>
    <x v="6"/>
    <s v="Excellent"/>
  </r>
  <r>
    <x v="4325"/>
    <d v="2025-10-07T00:00:00"/>
    <d v="1899-12-30T11:25:00"/>
    <x v="0"/>
    <x v="0"/>
    <x v="0"/>
    <x v="0"/>
    <x v="2"/>
    <x v="4"/>
    <x v="3"/>
    <s v="No Resolution"/>
    <n v="5.0999999999999996"/>
    <n v="2.9"/>
    <s v="No"/>
    <n v="2"/>
    <s v="Negative"/>
    <s v="No"/>
    <n v="436.73"/>
    <s v="0"/>
    <x v="10"/>
    <s v="Average"/>
  </r>
  <r>
    <x v="4326"/>
    <d v="2025-03-15T00:00:00"/>
    <d v="1899-12-30T16:12:00"/>
    <x v="0"/>
    <x v="1"/>
    <x v="0"/>
    <x v="2"/>
    <x v="2"/>
    <x v="2"/>
    <x v="0"/>
    <s v="Resolved"/>
    <n v="1.4"/>
    <n v="13.4"/>
    <s v="Yes"/>
    <n v="4"/>
    <s v="Positive"/>
    <s v="No"/>
    <n v="261.36"/>
    <s v="5"/>
    <x v="3"/>
    <s v="Excellent"/>
  </r>
  <r>
    <x v="4327"/>
    <d v="2025-06-15T00:00:00"/>
    <d v="1899-12-30T16:01:00"/>
    <x v="3"/>
    <x v="2"/>
    <x v="0"/>
    <x v="0"/>
    <x v="2"/>
    <x v="6"/>
    <x v="0"/>
    <s v="Account Updated"/>
    <n v="6.2"/>
    <n v="12.8"/>
    <s v="No"/>
    <n v="3"/>
    <s v="Neutral"/>
    <s v="No"/>
    <n v="89.26"/>
    <s v="5"/>
    <x v="9"/>
    <s v="Average"/>
  </r>
  <r>
    <x v="4328"/>
    <d v="2025-01-22T00:00:00"/>
    <d v="1899-12-30T10:22:00"/>
    <x v="2"/>
    <x v="2"/>
    <x v="3"/>
    <x v="0"/>
    <x v="2"/>
    <x v="2"/>
    <x v="0"/>
    <s v="Account Updated"/>
    <n v="4.9000000000000004"/>
    <n v="6.3"/>
    <s v="No"/>
    <n v="5"/>
    <s v="Positive"/>
    <s v="No"/>
    <n v="160.74"/>
    <s v="5"/>
    <x v="5"/>
    <s v="Excellent"/>
  </r>
  <r>
    <x v="4329"/>
    <d v="2025-06-03T00:00:00"/>
    <d v="1899-12-30T20:30:00"/>
    <x v="4"/>
    <x v="3"/>
    <x v="0"/>
    <x v="2"/>
    <x v="2"/>
    <x v="3"/>
    <x v="0"/>
    <s v="Information Provided"/>
    <n v="0.2"/>
    <n v="15.4"/>
    <s v="Yes"/>
    <n v="2"/>
    <s v="Neutral"/>
    <s v="No"/>
    <n v="220.27"/>
    <s v="5"/>
    <x v="9"/>
    <s v="Average"/>
  </r>
  <r>
    <x v="4330"/>
    <d v="2025-10-22T00:00:00"/>
    <d v="1899-12-30T14:11:00"/>
    <x v="15"/>
    <x v="3"/>
    <x v="0"/>
    <x v="0"/>
    <x v="2"/>
    <x v="3"/>
    <x v="0"/>
    <s v="Replacement Initiated"/>
    <n v="2.6"/>
    <n v="8"/>
    <s v="Yes"/>
    <n v="4"/>
    <s v="Neutral"/>
    <s v="No"/>
    <n v="160.86000000000001"/>
    <s v="5"/>
    <x v="10"/>
    <s v="Excellent"/>
  </r>
  <r>
    <x v="4331"/>
    <d v="2025-08-07T00:00:00"/>
    <d v="1899-12-30T11:12:00"/>
    <x v="10"/>
    <x v="1"/>
    <x v="3"/>
    <x v="3"/>
    <x v="3"/>
    <x v="5"/>
    <x v="0"/>
    <s v="Information Provided"/>
    <n v="3.9"/>
    <n v="9.9"/>
    <s v="No"/>
    <n v="4"/>
    <s v="Neutral"/>
    <s v="No"/>
    <n v="287.08999999999997"/>
    <s v="5"/>
    <x v="7"/>
    <s v="Excellent"/>
  </r>
  <r>
    <x v="4332"/>
    <d v="2025-06-06T00:00:00"/>
    <d v="1899-12-30T12:55:00"/>
    <x v="15"/>
    <x v="1"/>
    <x v="3"/>
    <x v="0"/>
    <x v="2"/>
    <x v="7"/>
    <x v="0"/>
    <s v="Resolved"/>
    <n v="9.6999999999999993"/>
    <n v="9"/>
    <s v="Yes"/>
    <n v="4"/>
    <s v="Neutral"/>
    <s v="No"/>
    <n v="68.510000000000005"/>
    <s v="5"/>
    <x v="9"/>
    <s v="Excellent"/>
  </r>
  <r>
    <x v="4333"/>
    <d v="2025-08-18T00:00:00"/>
    <d v="1899-12-30T18:49:00"/>
    <x v="9"/>
    <x v="0"/>
    <x v="0"/>
    <x v="2"/>
    <x v="2"/>
    <x v="1"/>
    <x v="0"/>
    <s v="Resolved"/>
    <n v="0.2"/>
    <n v="14.4"/>
    <s v="Yes"/>
    <n v="3"/>
    <s v="Neutral"/>
    <s v="No"/>
    <n v="174.25"/>
    <s v="5"/>
    <x v="7"/>
    <s v="Average"/>
  </r>
  <r>
    <x v="4334"/>
    <d v="2025-01-20T00:00:00"/>
    <d v="1899-12-30T15:10:00"/>
    <x v="11"/>
    <x v="1"/>
    <x v="2"/>
    <x v="2"/>
    <x v="2"/>
    <x v="0"/>
    <x v="0"/>
    <s v="Refund Processed"/>
    <n v="4.5999999999999996"/>
    <n v="15.1"/>
    <s v="Yes"/>
    <n v="5"/>
    <s v="Positive"/>
    <s v="No"/>
    <n v="193.55"/>
    <s v="5"/>
    <x v="5"/>
    <s v="Excellent"/>
  </r>
  <r>
    <x v="4335"/>
    <d v="2025-02-10T00:00:00"/>
    <d v="1899-12-30T15:02:00"/>
    <x v="16"/>
    <x v="1"/>
    <x v="1"/>
    <x v="0"/>
    <x v="3"/>
    <x v="9"/>
    <x v="2"/>
    <s v="Follow-up Required"/>
    <n v="1.5"/>
    <n v="6.3"/>
    <s v="No"/>
    <n v="3"/>
    <s v="Neutral"/>
    <s v="No"/>
    <n v="277.64"/>
    <s v="3"/>
    <x v="11"/>
    <s v="Average"/>
  </r>
  <r>
    <x v="4336"/>
    <d v="2025-05-28T00:00:00"/>
    <d v="1899-12-30T09:06:00"/>
    <x v="6"/>
    <x v="1"/>
    <x v="3"/>
    <x v="2"/>
    <x v="0"/>
    <x v="1"/>
    <x v="0"/>
    <s v="Account Updated"/>
    <n v="0.9"/>
    <n v="17.899999999999999"/>
    <s v="Yes"/>
    <n v="0"/>
    <s v="Neutral"/>
    <s v="No"/>
    <n v="279.14"/>
    <s v="5"/>
    <x v="6"/>
    <s v="Poor"/>
  </r>
  <r>
    <x v="4337"/>
    <d v="2025-04-18T00:00:00"/>
    <d v="1899-12-30T20:13:00"/>
    <x v="10"/>
    <x v="0"/>
    <x v="2"/>
    <x v="0"/>
    <x v="0"/>
    <x v="7"/>
    <x v="0"/>
    <s v="Resolved"/>
    <n v="0.8"/>
    <n v="12"/>
    <s v="Yes"/>
    <n v="0"/>
    <s v="Neutral"/>
    <s v="No"/>
    <n v="155.9"/>
    <s v="5"/>
    <x v="0"/>
    <s v="Poor"/>
  </r>
  <r>
    <x v="4338"/>
    <d v="2025-03-25T00:00:00"/>
    <d v="1899-12-30T12:56:00"/>
    <x v="13"/>
    <x v="1"/>
    <x v="0"/>
    <x v="2"/>
    <x v="2"/>
    <x v="7"/>
    <x v="0"/>
    <s v="Refund Processed"/>
    <n v="1.9"/>
    <n v="8.6"/>
    <s v="Yes"/>
    <n v="3"/>
    <s v="Neutral"/>
    <s v="No"/>
    <n v="0"/>
    <s v="5"/>
    <x v="3"/>
    <s v="Average"/>
  </r>
  <r>
    <x v="4339"/>
    <d v="2025-11-18T00:00:00"/>
    <d v="1899-12-30T11:45:00"/>
    <x v="0"/>
    <x v="2"/>
    <x v="1"/>
    <x v="0"/>
    <x v="2"/>
    <x v="0"/>
    <x v="0"/>
    <s v="Information Provided"/>
    <n v="3"/>
    <n v="10.7"/>
    <s v="Yes"/>
    <n v="5"/>
    <s v="Positive"/>
    <s v="No"/>
    <n v="181.55"/>
    <s v="5"/>
    <x v="8"/>
    <s v="Excellent"/>
  </r>
  <r>
    <x v="4340"/>
    <d v="2025-11-05T00:00:00"/>
    <d v="1899-12-30T10:32:00"/>
    <x v="1"/>
    <x v="0"/>
    <x v="1"/>
    <x v="2"/>
    <x v="2"/>
    <x v="8"/>
    <x v="0"/>
    <s v="Replacement Initiated"/>
    <n v="2.2000000000000002"/>
    <n v="11.9"/>
    <s v="Yes"/>
    <n v="3"/>
    <s v="Neutral"/>
    <s v="Yes"/>
    <n v="21.87"/>
    <s v="5"/>
    <x v="8"/>
    <s v="Average"/>
  </r>
  <r>
    <x v="4341"/>
    <d v="2025-10-17T00:00:00"/>
    <d v="1899-12-30T18:46:00"/>
    <x v="1"/>
    <x v="0"/>
    <x v="1"/>
    <x v="0"/>
    <x v="2"/>
    <x v="7"/>
    <x v="0"/>
    <s v="Resolved"/>
    <n v="3.3"/>
    <n v="12.2"/>
    <s v="No"/>
    <n v="5"/>
    <s v="Positive"/>
    <s v="No"/>
    <n v="143.11000000000001"/>
    <s v="5"/>
    <x v="10"/>
    <s v="Excellent"/>
  </r>
  <r>
    <x v="4342"/>
    <d v="2025-11-19T00:00:00"/>
    <d v="1899-12-30T18:55:00"/>
    <x v="16"/>
    <x v="3"/>
    <x v="4"/>
    <x v="0"/>
    <x v="2"/>
    <x v="1"/>
    <x v="3"/>
    <s v="No Resolution"/>
    <n v="4.0999999999999996"/>
    <n v="13.6"/>
    <s v="No"/>
    <n v="2"/>
    <s v="Negative"/>
    <s v="No"/>
    <n v="117.58"/>
    <s v="0"/>
    <x v="8"/>
    <s v="Average"/>
  </r>
  <r>
    <x v="4343"/>
    <d v="2025-05-14T00:00:00"/>
    <d v="1899-12-30T14:55:00"/>
    <x v="13"/>
    <x v="1"/>
    <x v="0"/>
    <x v="0"/>
    <x v="1"/>
    <x v="5"/>
    <x v="0"/>
    <s v="Resolved"/>
    <n v="1.7"/>
    <n v="12.6"/>
    <s v="Yes"/>
    <n v="0"/>
    <s v="Positive"/>
    <s v="No"/>
    <n v="357.67"/>
    <s v="5"/>
    <x v="6"/>
    <s v="Poor"/>
  </r>
  <r>
    <x v="4344"/>
    <d v="2025-07-26T00:00:00"/>
    <d v="1899-12-30T10:16:00"/>
    <x v="0"/>
    <x v="1"/>
    <x v="2"/>
    <x v="0"/>
    <x v="0"/>
    <x v="9"/>
    <x v="0"/>
    <s v="Information Provided"/>
    <n v="4.3"/>
    <n v="6.1"/>
    <s v="No"/>
    <n v="3"/>
    <s v="Neutral"/>
    <s v="No"/>
    <n v="103.25"/>
    <s v="5"/>
    <x v="4"/>
    <s v="Average"/>
  </r>
  <r>
    <x v="4345"/>
    <d v="2025-10-10T00:00:00"/>
    <d v="1899-12-30T20:32:00"/>
    <x v="10"/>
    <x v="1"/>
    <x v="2"/>
    <x v="2"/>
    <x v="3"/>
    <x v="9"/>
    <x v="0"/>
    <s v="Refund Processed"/>
    <n v="1.9"/>
    <n v="6.4"/>
    <s v="Yes"/>
    <n v="5"/>
    <s v="Positive"/>
    <s v="No"/>
    <n v="440.8"/>
    <s v="5"/>
    <x v="10"/>
    <s v="Excellent"/>
  </r>
  <r>
    <x v="4346"/>
    <d v="2025-09-23T00:00:00"/>
    <d v="1899-12-30T18:27:00"/>
    <x v="19"/>
    <x v="2"/>
    <x v="3"/>
    <x v="1"/>
    <x v="0"/>
    <x v="9"/>
    <x v="0"/>
    <s v="Replacement Initiated"/>
    <n v="1.2"/>
    <n v="4.5"/>
    <s v="Yes"/>
    <n v="4"/>
    <s v="Positive"/>
    <s v="No"/>
    <n v="103.48"/>
    <s v="5"/>
    <x v="2"/>
    <s v="Excellent"/>
  </r>
  <r>
    <x v="4347"/>
    <d v="2025-03-14T00:00:00"/>
    <d v="1899-12-30T10:07:00"/>
    <x v="9"/>
    <x v="0"/>
    <x v="0"/>
    <x v="1"/>
    <x v="2"/>
    <x v="1"/>
    <x v="0"/>
    <s v="Refund Processed"/>
    <n v="6.4"/>
    <n v="9.3000000000000007"/>
    <s v="Yes"/>
    <n v="3"/>
    <s v="Neutral"/>
    <s v="No"/>
    <n v="0"/>
    <s v="5"/>
    <x v="3"/>
    <s v="Average"/>
  </r>
  <r>
    <x v="4348"/>
    <d v="2025-12-18T00:00:00"/>
    <d v="1899-12-30T09:06:00"/>
    <x v="17"/>
    <x v="2"/>
    <x v="1"/>
    <x v="0"/>
    <x v="2"/>
    <x v="0"/>
    <x v="0"/>
    <s v="Replacement Initiated"/>
    <n v="3.1"/>
    <n v="14.2"/>
    <s v="Yes"/>
    <n v="4"/>
    <s v="Positive"/>
    <s v="No"/>
    <n v="95.68"/>
    <s v="5"/>
    <x v="1"/>
    <s v="Excellent"/>
  </r>
  <r>
    <x v="4349"/>
    <d v="2025-02-17T00:00:00"/>
    <d v="1899-12-30T09:33:00"/>
    <x v="19"/>
    <x v="3"/>
    <x v="2"/>
    <x v="0"/>
    <x v="2"/>
    <x v="3"/>
    <x v="1"/>
    <s v="Escalated"/>
    <n v="1.1000000000000001"/>
    <n v="5.7"/>
    <s v="No"/>
    <n v="3"/>
    <s v="Neutral"/>
    <s v="Yes"/>
    <n v="140.6"/>
    <s v="2"/>
    <x v="11"/>
    <s v="Average"/>
  </r>
  <r>
    <x v="4350"/>
    <d v="2025-11-22T00:00:00"/>
    <d v="1899-12-30T19:13:00"/>
    <x v="17"/>
    <x v="1"/>
    <x v="2"/>
    <x v="0"/>
    <x v="3"/>
    <x v="3"/>
    <x v="0"/>
    <s v="Resolved"/>
    <n v="1.2"/>
    <n v="8.1"/>
    <s v="Yes"/>
    <n v="5"/>
    <s v="Positive"/>
    <s v="No"/>
    <n v="314.26"/>
    <s v="5"/>
    <x v="8"/>
    <s v="Excellent"/>
  </r>
  <r>
    <x v="4351"/>
    <d v="2025-08-21T00:00:00"/>
    <d v="1899-12-30T13:29:00"/>
    <x v="18"/>
    <x v="1"/>
    <x v="2"/>
    <x v="2"/>
    <x v="0"/>
    <x v="4"/>
    <x v="0"/>
    <s v="Resolved"/>
    <n v="1.4"/>
    <n v="8.9"/>
    <s v="Yes"/>
    <n v="4"/>
    <s v="Positive"/>
    <s v="No"/>
    <n v="333.35"/>
    <s v="5"/>
    <x v="7"/>
    <s v="Excellent"/>
  </r>
  <r>
    <x v="4352"/>
    <d v="2025-04-10T00:00:00"/>
    <d v="1899-12-30T20:20:00"/>
    <x v="9"/>
    <x v="3"/>
    <x v="1"/>
    <x v="3"/>
    <x v="2"/>
    <x v="6"/>
    <x v="2"/>
    <s v="Follow-up Required"/>
    <n v="1.5"/>
    <n v="17.100000000000001"/>
    <s v="No"/>
    <n v="3"/>
    <s v="Neutral"/>
    <s v="No"/>
    <n v="108.77"/>
    <s v="3"/>
    <x v="0"/>
    <s v="Average"/>
  </r>
  <r>
    <x v="4353"/>
    <d v="2025-02-28T00:00:00"/>
    <d v="1899-12-30T10:59:00"/>
    <x v="14"/>
    <x v="0"/>
    <x v="1"/>
    <x v="0"/>
    <x v="2"/>
    <x v="3"/>
    <x v="0"/>
    <s v="Resolved"/>
    <n v="3"/>
    <n v="11.3"/>
    <s v="Yes"/>
    <n v="5"/>
    <s v="Positive"/>
    <s v="No"/>
    <n v="293.08"/>
    <s v="5"/>
    <x v="11"/>
    <s v="Excellent"/>
  </r>
  <r>
    <x v="4354"/>
    <d v="2025-09-15T00:00:00"/>
    <d v="1899-12-30T12:35:00"/>
    <x v="18"/>
    <x v="1"/>
    <x v="0"/>
    <x v="0"/>
    <x v="2"/>
    <x v="0"/>
    <x v="0"/>
    <s v="Resolved"/>
    <n v="3.1"/>
    <n v="5.9"/>
    <s v="Yes"/>
    <n v="0"/>
    <s v="Positive"/>
    <s v="No"/>
    <n v="138.49"/>
    <s v="5"/>
    <x v="2"/>
    <s v="Poor"/>
  </r>
  <r>
    <x v="4355"/>
    <d v="2025-03-06T00:00:00"/>
    <d v="1899-12-30T16:00:00"/>
    <x v="6"/>
    <x v="3"/>
    <x v="3"/>
    <x v="0"/>
    <x v="0"/>
    <x v="1"/>
    <x v="0"/>
    <s v="Resolved"/>
    <n v="1.6"/>
    <n v="12.7"/>
    <s v="Yes"/>
    <n v="5"/>
    <s v="Positive"/>
    <s v="No"/>
    <n v="139.41"/>
    <s v="5"/>
    <x v="3"/>
    <s v="Excellent"/>
  </r>
  <r>
    <x v="4356"/>
    <d v="2025-03-24T00:00:00"/>
    <d v="1899-12-30T20:04:00"/>
    <x v="11"/>
    <x v="1"/>
    <x v="0"/>
    <x v="1"/>
    <x v="3"/>
    <x v="5"/>
    <x v="0"/>
    <s v="Resolved"/>
    <n v="3.4"/>
    <n v="3.6"/>
    <s v="Yes"/>
    <n v="5"/>
    <s v="Positive"/>
    <s v="No"/>
    <n v="367.53"/>
    <s v="5"/>
    <x v="3"/>
    <s v="Excellent"/>
  </r>
  <r>
    <x v="4357"/>
    <d v="2025-06-03T00:00:00"/>
    <d v="1899-12-30T13:01:00"/>
    <x v="9"/>
    <x v="2"/>
    <x v="1"/>
    <x v="1"/>
    <x v="3"/>
    <x v="3"/>
    <x v="2"/>
    <s v="Follow-up Required"/>
    <n v="5.8"/>
    <n v="12.4"/>
    <s v="No"/>
    <n v="4"/>
    <s v="Neutral"/>
    <s v="No"/>
    <n v="92.64"/>
    <s v="3"/>
    <x v="9"/>
    <s v="Excellent"/>
  </r>
  <r>
    <x v="4358"/>
    <d v="2025-09-23T00:00:00"/>
    <d v="1899-12-30T14:51:00"/>
    <x v="14"/>
    <x v="2"/>
    <x v="3"/>
    <x v="2"/>
    <x v="3"/>
    <x v="5"/>
    <x v="0"/>
    <s v="Information Provided"/>
    <n v="1.4"/>
    <n v="7.4"/>
    <s v="No"/>
    <n v="2"/>
    <s v="Negative"/>
    <s v="No"/>
    <n v="277.44"/>
    <s v="5"/>
    <x v="2"/>
    <s v="Average"/>
  </r>
  <r>
    <x v="4359"/>
    <d v="2025-11-05T00:00:00"/>
    <d v="1899-12-30T11:06:00"/>
    <x v="6"/>
    <x v="0"/>
    <x v="3"/>
    <x v="0"/>
    <x v="0"/>
    <x v="9"/>
    <x v="0"/>
    <s v="Information Provided"/>
    <n v="3.7"/>
    <n v="3.1"/>
    <s v="Yes"/>
    <n v="5"/>
    <s v="Positive"/>
    <s v="No"/>
    <n v="39.08"/>
    <s v="5"/>
    <x v="8"/>
    <s v="Excellent"/>
  </r>
  <r>
    <x v="4360"/>
    <d v="2025-03-20T00:00:00"/>
    <d v="1899-12-30T11:23:00"/>
    <x v="18"/>
    <x v="0"/>
    <x v="0"/>
    <x v="2"/>
    <x v="2"/>
    <x v="0"/>
    <x v="2"/>
    <s v="Follow-up Required"/>
    <n v="3.6"/>
    <n v="9.9"/>
    <s v="No"/>
    <n v="0"/>
    <s v="Neutral"/>
    <s v="No"/>
    <n v="360.79"/>
    <s v="3"/>
    <x v="3"/>
    <s v="Poor"/>
  </r>
  <r>
    <x v="4361"/>
    <d v="2025-11-11T00:00:00"/>
    <d v="1899-12-30T20:49:00"/>
    <x v="11"/>
    <x v="0"/>
    <x v="2"/>
    <x v="1"/>
    <x v="0"/>
    <x v="7"/>
    <x v="0"/>
    <s v="Resolved"/>
    <n v="12.7"/>
    <n v="14.7"/>
    <s v="Yes"/>
    <n v="5"/>
    <s v="Positive"/>
    <s v="No"/>
    <n v="244.05"/>
    <s v="5"/>
    <x v="8"/>
    <s v="Excellent"/>
  </r>
  <r>
    <x v="4362"/>
    <d v="2025-05-30T00:00:00"/>
    <d v="1899-12-30T11:08:00"/>
    <x v="3"/>
    <x v="0"/>
    <x v="2"/>
    <x v="0"/>
    <x v="3"/>
    <x v="1"/>
    <x v="0"/>
    <s v="Resolved"/>
    <n v="4.7"/>
    <n v="10.1"/>
    <s v="Yes"/>
    <n v="3"/>
    <s v="Neutral"/>
    <s v="No"/>
    <n v="194.16"/>
    <s v="5"/>
    <x v="6"/>
    <s v="Average"/>
  </r>
  <r>
    <x v="4363"/>
    <d v="2025-02-17T00:00:00"/>
    <d v="1899-12-30T12:34:00"/>
    <x v="19"/>
    <x v="3"/>
    <x v="3"/>
    <x v="0"/>
    <x v="2"/>
    <x v="3"/>
    <x v="0"/>
    <s v="Refund Processed"/>
    <n v="5.9"/>
    <n v="6.7"/>
    <s v="No"/>
    <n v="5"/>
    <s v="Positive"/>
    <s v="No"/>
    <n v="90.97"/>
    <s v="5"/>
    <x v="11"/>
    <s v="Excellent"/>
  </r>
  <r>
    <x v="4364"/>
    <d v="2025-09-05T00:00:00"/>
    <d v="1899-12-30T10:16:00"/>
    <x v="5"/>
    <x v="3"/>
    <x v="0"/>
    <x v="0"/>
    <x v="2"/>
    <x v="0"/>
    <x v="1"/>
    <s v="Escalated"/>
    <n v="5.8"/>
    <n v="7.6"/>
    <s v="No"/>
    <n v="1"/>
    <s v="Negative"/>
    <s v="Yes"/>
    <n v="165.89"/>
    <s v="2"/>
    <x v="2"/>
    <s v="Poor"/>
  </r>
  <r>
    <x v="4365"/>
    <d v="2025-10-05T00:00:00"/>
    <d v="1899-12-30T16:58:00"/>
    <x v="8"/>
    <x v="1"/>
    <x v="3"/>
    <x v="0"/>
    <x v="2"/>
    <x v="7"/>
    <x v="0"/>
    <s v="Account Updated"/>
    <n v="3"/>
    <n v="8.1999999999999993"/>
    <s v="Yes"/>
    <n v="1"/>
    <s v="Negative"/>
    <s v="No"/>
    <n v="112.83"/>
    <s v="5"/>
    <x v="10"/>
    <s v="Poor"/>
  </r>
  <r>
    <x v="4366"/>
    <d v="2025-12-22T00:00:00"/>
    <d v="1899-12-30T11:22:00"/>
    <x v="14"/>
    <x v="2"/>
    <x v="0"/>
    <x v="2"/>
    <x v="0"/>
    <x v="3"/>
    <x v="0"/>
    <s v="Resolved"/>
    <n v="0.5"/>
    <n v="7.2"/>
    <s v="No"/>
    <n v="5"/>
    <s v="Positive"/>
    <s v="No"/>
    <n v="239.11"/>
    <s v="5"/>
    <x v="1"/>
    <s v="Excellent"/>
  </r>
  <r>
    <x v="4367"/>
    <d v="2025-04-08T00:00:00"/>
    <d v="1899-12-30T18:09:00"/>
    <x v="13"/>
    <x v="0"/>
    <x v="1"/>
    <x v="0"/>
    <x v="2"/>
    <x v="0"/>
    <x v="0"/>
    <s v="Information Provided"/>
    <n v="2"/>
    <n v="10.8"/>
    <s v="Yes"/>
    <n v="5"/>
    <s v="Positive"/>
    <s v="No"/>
    <n v="217.88"/>
    <s v="5"/>
    <x v="0"/>
    <s v="Excellent"/>
  </r>
  <r>
    <x v="4368"/>
    <d v="2025-01-25T00:00:00"/>
    <d v="1899-12-30T14:14:00"/>
    <x v="16"/>
    <x v="1"/>
    <x v="2"/>
    <x v="2"/>
    <x v="2"/>
    <x v="9"/>
    <x v="0"/>
    <s v="Refund Processed"/>
    <n v="0.5"/>
    <n v="9.6999999999999993"/>
    <s v="Yes"/>
    <n v="3"/>
    <s v="Neutral"/>
    <s v="No"/>
    <n v="29.8"/>
    <s v="5"/>
    <x v="5"/>
    <s v="Average"/>
  </r>
  <r>
    <x v="4369"/>
    <d v="2025-10-11T00:00:00"/>
    <d v="1899-12-30T19:28:00"/>
    <x v="1"/>
    <x v="3"/>
    <x v="3"/>
    <x v="1"/>
    <x v="1"/>
    <x v="4"/>
    <x v="3"/>
    <s v="No Resolution"/>
    <n v="0.7"/>
    <n v="10.6"/>
    <s v="No"/>
    <n v="3"/>
    <s v="Negative"/>
    <s v="No"/>
    <n v="314.91000000000003"/>
    <s v="0"/>
    <x v="10"/>
    <s v="Average"/>
  </r>
  <r>
    <x v="4370"/>
    <d v="2025-10-28T00:00:00"/>
    <d v="1899-12-30T21:34:00"/>
    <x v="0"/>
    <x v="2"/>
    <x v="1"/>
    <x v="0"/>
    <x v="3"/>
    <x v="7"/>
    <x v="0"/>
    <s v="Account Updated"/>
    <n v="2.2000000000000002"/>
    <n v="8.9"/>
    <s v="Yes"/>
    <n v="3"/>
    <s v="Neutral"/>
    <s v="No"/>
    <n v="299.54000000000002"/>
    <s v="5"/>
    <x v="10"/>
    <s v="Average"/>
  </r>
  <r>
    <x v="4371"/>
    <d v="2025-03-09T00:00:00"/>
    <d v="1899-12-30T09:39:00"/>
    <x v="11"/>
    <x v="0"/>
    <x v="0"/>
    <x v="1"/>
    <x v="2"/>
    <x v="4"/>
    <x v="1"/>
    <s v="Escalated"/>
    <n v="3.5"/>
    <n v="10.7"/>
    <s v="No"/>
    <n v="0"/>
    <s v="Neutral"/>
    <s v="Yes"/>
    <n v="35.909999999999997"/>
    <s v="2"/>
    <x v="3"/>
    <s v="Poor"/>
  </r>
  <r>
    <x v="4372"/>
    <d v="2025-01-07T00:00:00"/>
    <d v="1899-12-30T17:37:00"/>
    <x v="17"/>
    <x v="1"/>
    <x v="3"/>
    <x v="0"/>
    <x v="1"/>
    <x v="3"/>
    <x v="0"/>
    <s v="Resolved"/>
    <n v="5.3"/>
    <n v="6.2"/>
    <s v="No"/>
    <n v="5"/>
    <s v="Positive"/>
    <s v="No"/>
    <n v="301.88"/>
    <s v="5"/>
    <x v="5"/>
    <s v="Excellent"/>
  </r>
  <r>
    <x v="4373"/>
    <d v="2025-11-01T00:00:00"/>
    <d v="1899-12-30T12:02:00"/>
    <x v="6"/>
    <x v="1"/>
    <x v="0"/>
    <x v="0"/>
    <x v="2"/>
    <x v="7"/>
    <x v="1"/>
    <s v="Escalated"/>
    <n v="3.4"/>
    <n v="10.3"/>
    <s v="No"/>
    <n v="3"/>
    <s v="Negative"/>
    <s v="Yes"/>
    <n v="183.33"/>
    <s v="2"/>
    <x v="8"/>
    <s v="Average"/>
  </r>
  <r>
    <x v="4374"/>
    <d v="2025-05-17T00:00:00"/>
    <d v="1899-12-30T16:01:00"/>
    <x v="17"/>
    <x v="3"/>
    <x v="0"/>
    <x v="0"/>
    <x v="1"/>
    <x v="9"/>
    <x v="0"/>
    <s v="Resolved"/>
    <n v="6.9"/>
    <n v="10.199999999999999"/>
    <s v="Yes"/>
    <n v="5"/>
    <s v="Positive"/>
    <s v="No"/>
    <n v="194.92"/>
    <s v="5"/>
    <x v="6"/>
    <s v="Excellent"/>
  </r>
  <r>
    <x v="4375"/>
    <d v="2025-06-13T00:00:00"/>
    <d v="1899-12-30T15:23:00"/>
    <x v="17"/>
    <x v="2"/>
    <x v="0"/>
    <x v="0"/>
    <x v="2"/>
    <x v="1"/>
    <x v="0"/>
    <s v="Resolved"/>
    <n v="2.2999999999999998"/>
    <n v="19.5"/>
    <s v="Yes"/>
    <n v="0"/>
    <s v="Positive"/>
    <s v="No"/>
    <n v="201.25"/>
    <s v="5"/>
    <x v="9"/>
    <s v="Poor"/>
  </r>
  <r>
    <x v="4376"/>
    <d v="2025-03-24T00:00:00"/>
    <d v="1899-12-30T20:43:00"/>
    <x v="8"/>
    <x v="3"/>
    <x v="2"/>
    <x v="0"/>
    <x v="2"/>
    <x v="0"/>
    <x v="1"/>
    <s v="Escalated"/>
    <n v="2.8"/>
    <n v="3.1"/>
    <s v="No"/>
    <n v="4"/>
    <s v="Neutral"/>
    <s v="Yes"/>
    <n v="50.99"/>
    <s v="2"/>
    <x v="3"/>
    <s v="Excellent"/>
  </r>
  <r>
    <x v="4377"/>
    <d v="2025-05-18T00:00:00"/>
    <d v="1899-12-30T08:40:00"/>
    <x v="2"/>
    <x v="3"/>
    <x v="1"/>
    <x v="0"/>
    <x v="2"/>
    <x v="2"/>
    <x v="2"/>
    <s v="Follow-up Required"/>
    <n v="4.7"/>
    <n v="8"/>
    <s v="No"/>
    <n v="0"/>
    <s v="Positive"/>
    <s v="No"/>
    <n v="227.75"/>
    <s v="3"/>
    <x v="6"/>
    <s v="Poor"/>
  </r>
  <r>
    <x v="4378"/>
    <d v="2025-03-14T00:00:00"/>
    <d v="1899-12-30T15:54:00"/>
    <x v="3"/>
    <x v="3"/>
    <x v="0"/>
    <x v="0"/>
    <x v="0"/>
    <x v="8"/>
    <x v="0"/>
    <s v="Resolved"/>
    <n v="6"/>
    <n v="12.1"/>
    <s v="Yes"/>
    <n v="5"/>
    <s v="Positive"/>
    <s v="No"/>
    <n v="91.18"/>
    <s v="5"/>
    <x v="3"/>
    <s v="Excellent"/>
  </r>
  <r>
    <x v="4379"/>
    <d v="2025-08-25T00:00:00"/>
    <d v="1899-12-30T15:58:00"/>
    <x v="9"/>
    <x v="2"/>
    <x v="0"/>
    <x v="0"/>
    <x v="2"/>
    <x v="0"/>
    <x v="0"/>
    <s v="Resolved"/>
    <n v="9.3000000000000007"/>
    <n v="15.4"/>
    <s v="Yes"/>
    <n v="4"/>
    <s v="Neutral"/>
    <s v="No"/>
    <n v="200.1"/>
    <s v="5"/>
    <x v="7"/>
    <s v="Excellent"/>
  </r>
  <r>
    <x v="4380"/>
    <d v="2025-02-15T00:00:00"/>
    <d v="1899-12-30T08:13:00"/>
    <x v="1"/>
    <x v="2"/>
    <x v="3"/>
    <x v="2"/>
    <x v="0"/>
    <x v="0"/>
    <x v="0"/>
    <s v="Account Updated"/>
    <n v="1.9"/>
    <n v="12"/>
    <s v="No"/>
    <n v="3"/>
    <s v="Neutral"/>
    <s v="No"/>
    <n v="71.099999999999994"/>
    <s v="5"/>
    <x v="11"/>
    <s v="Average"/>
  </r>
  <r>
    <x v="4381"/>
    <d v="2025-04-16T00:00:00"/>
    <d v="1899-12-30T11:21:00"/>
    <x v="17"/>
    <x v="3"/>
    <x v="1"/>
    <x v="0"/>
    <x v="1"/>
    <x v="9"/>
    <x v="0"/>
    <s v="Resolved"/>
    <n v="0.4"/>
    <n v="6.4"/>
    <s v="Yes"/>
    <n v="0"/>
    <s v="Positive"/>
    <s v="No"/>
    <n v="546.35"/>
    <s v="5"/>
    <x v="0"/>
    <s v="Poor"/>
  </r>
  <r>
    <x v="4382"/>
    <d v="2025-10-15T00:00:00"/>
    <d v="1899-12-30T16:42:00"/>
    <x v="7"/>
    <x v="2"/>
    <x v="2"/>
    <x v="2"/>
    <x v="0"/>
    <x v="7"/>
    <x v="0"/>
    <s v="Refund Processed"/>
    <n v="3.1"/>
    <n v="15.7"/>
    <s v="No"/>
    <n v="5"/>
    <s v="Positive"/>
    <s v="No"/>
    <n v="114.32"/>
    <s v="5"/>
    <x v="10"/>
    <s v="Excellent"/>
  </r>
  <r>
    <x v="4383"/>
    <d v="2025-09-19T00:00:00"/>
    <d v="1899-12-30T08:46:00"/>
    <x v="8"/>
    <x v="1"/>
    <x v="1"/>
    <x v="0"/>
    <x v="2"/>
    <x v="7"/>
    <x v="0"/>
    <s v="Resolved"/>
    <n v="11.7"/>
    <n v="12.6"/>
    <s v="No"/>
    <n v="5"/>
    <s v="Positive"/>
    <s v="No"/>
    <n v="78.290000000000006"/>
    <s v="5"/>
    <x v="2"/>
    <s v="Excellent"/>
  </r>
  <r>
    <x v="4384"/>
    <d v="2025-06-25T00:00:00"/>
    <d v="1899-12-30T21:08:00"/>
    <x v="17"/>
    <x v="1"/>
    <x v="2"/>
    <x v="2"/>
    <x v="3"/>
    <x v="7"/>
    <x v="0"/>
    <s v="Information Provided"/>
    <n v="1.9"/>
    <n v="16.100000000000001"/>
    <s v="Yes"/>
    <n v="3"/>
    <s v="Neutral"/>
    <s v="No"/>
    <n v="323.36"/>
    <s v="5"/>
    <x v="9"/>
    <s v="Average"/>
  </r>
  <r>
    <x v="4385"/>
    <d v="2025-06-15T00:00:00"/>
    <d v="1899-12-30T13:44:00"/>
    <x v="11"/>
    <x v="3"/>
    <x v="2"/>
    <x v="0"/>
    <x v="2"/>
    <x v="5"/>
    <x v="0"/>
    <s v="Information Provided"/>
    <n v="9.3000000000000007"/>
    <n v="12.9"/>
    <s v="Yes"/>
    <n v="5"/>
    <s v="Positive"/>
    <s v="No"/>
    <n v="139.46"/>
    <s v="5"/>
    <x v="9"/>
    <s v="Excellent"/>
  </r>
  <r>
    <x v="4386"/>
    <d v="2025-05-25T00:00:00"/>
    <d v="1899-12-30T21:13:00"/>
    <x v="17"/>
    <x v="1"/>
    <x v="3"/>
    <x v="2"/>
    <x v="2"/>
    <x v="0"/>
    <x v="0"/>
    <s v="Replacement Initiated"/>
    <n v="4.0999999999999996"/>
    <n v="9.6"/>
    <s v="Yes"/>
    <n v="5"/>
    <s v="Positive"/>
    <s v="No"/>
    <n v="229.35"/>
    <s v="5"/>
    <x v="6"/>
    <s v="Excellent"/>
  </r>
  <r>
    <x v="4387"/>
    <d v="2025-11-26T00:00:00"/>
    <d v="1899-12-30T08:28:00"/>
    <x v="1"/>
    <x v="3"/>
    <x v="3"/>
    <x v="0"/>
    <x v="2"/>
    <x v="9"/>
    <x v="3"/>
    <s v="No Resolution"/>
    <n v="7.4"/>
    <n v="15.5"/>
    <s v="No"/>
    <n v="0"/>
    <s v="Negative"/>
    <s v="No"/>
    <n v="185.33"/>
    <s v="0"/>
    <x v="8"/>
    <s v="Poor"/>
  </r>
  <r>
    <x v="4388"/>
    <d v="2025-10-10T00:00:00"/>
    <d v="1899-12-30T14:47:00"/>
    <x v="5"/>
    <x v="3"/>
    <x v="1"/>
    <x v="2"/>
    <x v="0"/>
    <x v="0"/>
    <x v="0"/>
    <s v="Replacement Initiated"/>
    <n v="2.4"/>
    <n v="1.4"/>
    <s v="Yes"/>
    <n v="3"/>
    <s v="Neutral"/>
    <s v="No"/>
    <n v="196.94"/>
    <s v="5"/>
    <x v="10"/>
    <s v="Average"/>
  </r>
  <r>
    <x v="4389"/>
    <d v="2025-02-23T00:00:00"/>
    <d v="1899-12-30T20:29:00"/>
    <x v="18"/>
    <x v="0"/>
    <x v="3"/>
    <x v="0"/>
    <x v="3"/>
    <x v="1"/>
    <x v="0"/>
    <s v="Resolved"/>
    <n v="1.3"/>
    <n v="13.6"/>
    <s v="Yes"/>
    <n v="1"/>
    <s v="Negative"/>
    <s v="Yes"/>
    <n v="459.45"/>
    <s v="5"/>
    <x v="11"/>
    <s v="Poor"/>
  </r>
  <r>
    <x v="4390"/>
    <d v="2025-06-27T00:00:00"/>
    <d v="1899-12-30T20:15:00"/>
    <x v="18"/>
    <x v="3"/>
    <x v="3"/>
    <x v="0"/>
    <x v="2"/>
    <x v="9"/>
    <x v="1"/>
    <s v="Escalated"/>
    <n v="8.6999999999999993"/>
    <n v="6.5"/>
    <s v="No"/>
    <n v="3"/>
    <s v="Neutral"/>
    <s v="Yes"/>
    <n v="487.62"/>
    <s v="2"/>
    <x v="9"/>
    <s v="Average"/>
  </r>
  <r>
    <x v="4391"/>
    <d v="2025-09-01T00:00:00"/>
    <d v="1899-12-30T11:04:00"/>
    <x v="0"/>
    <x v="3"/>
    <x v="3"/>
    <x v="1"/>
    <x v="2"/>
    <x v="2"/>
    <x v="0"/>
    <s v="Replacement Initiated"/>
    <n v="1.6"/>
    <n v="8.4"/>
    <s v="Yes"/>
    <n v="5"/>
    <s v="Positive"/>
    <s v="No"/>
    <n v="92.62"/>
    <s v="5"/>
    <x v="2"/>
    <s v="Excellent"/>
  </r>
  <r>
    <x v="4392"/>
    <d v="2025-12-07T00:00:00"/>
    <d v="1899-12-30T19:47:00"/>
    <x v="8"/>
    <x v="3"/>
    <x v="3"/>
    <x v="0"/>
    <x v="2"/>
    <x v="8"/>
    <x v="0"/>
    <s v="Resolved"/>
    <n v="6.2"/>
    <n v="11.6"/>
    <s v="No"/>
    <n v="5"/>
    <s v="Positive"/>
    <s v="No"/>
    <n v="136.85"/>
    <s v="5"/>
    <x v="1"/>
    <s v="Excellent"/>
  </r>
  <r>
    <x v="4393"/>
    <d v="2025-05-07T00:00:00"/>
    <d v="1899-12-30T14:03:00"/>
    <x v="1"/>
    <x v="3"/>
    <x v="2"/>
    <x v="0"/>
    <x v="2"/>
    <x v="1"/>
    <x v="0"/>
    <s v="Refund Processed"/>
    <n v="5.3"/>
    <n v="8.1"/>
    <s v="Yes"/>
    <n v="5"/>
    <s v="Positive"/>
    <s v="No"/>
    <n v="266.52"/>
    <s v="5"/>
    <x v="6"/>
    <s v="Excellent"/>
  </r>
  <r>
    <x v="4394"/>
    <d v="2025-09-28T00:00:00"/>
    <d v="1899-12-30T18:29:00"/>
    <x v="4"/>
    <x v="1"/>
    <x v="3"/>
    <x v="0"/>
    <x v="1"/>
    <x v="1"/>
    <x v="0"/>
    <s v="Resolved"/>
    <n v="6.8"/>
    <n v="16.100000000000001"/>
    <s v="Yes"/>
    <n v="4"/>
    <s v="Positive"/>
    <s v="No"/>
    <n v="118.07"/>
    <s v="5"/>
    <x v="2"/>
    <s v="Excellent"/>
  </r>
  <r>
    <x v="4395"/>
    <d v="2025-05-12T00:00:00"/>
    <d v="1899-12-30T11:17:00"/>
    <x v="4"/>
    <x v="2"/>
    <x v="0"/>
    <x v="1"/>
    <x v="3"/>
    <x v="0"/>
    <x v="0"/>
    <s v="Resolved"/>
    <n v="7.9"/>
    <n v="7.8"/>
    <s v="Yes"/>
    <n v="5"/>
    <s v="Positive"/>
    <s v="No"/>
    <n v="118.44"/>
    <s v="5"/>
    <x v="6"/>
    <s v="Excellent"/>
  </r>
  <r>
    <x v="4396"/>
    <d v="2025-04-03T00:00:00"/>
    <d v="1899-12-30T12:00:00"/>
    <x v="16"/>
    <x v="1"/>
    <x v="3"/>
    <x v="3"/>
    <x v="2"/>
    <x v="7"/>
    <x v="0"/>
    <s v="Resolved"/>
    <n v="1.8"/>
    <n v="12.3"/>
    <s v="No"/>
    <n v="0"/>
    <s v="Neutral"/>
    <s v="No"/>
    <n v="106.89"/>
    <s v="5"/>
    <x v="0"/>
    <s v="Poor"/>
  </r>
  <r>
    <x v="4397"/>
    <d v="2025-03-14T00:00:00"/>
    <d v="1899-12-30T11:10:00"/>
    <x v="16"/>
    <x v="1"/>
    <x v="3"/>
    <x v="0"/>
    <x v="2"/>
    <x v="7"/>
    <x v="3"/>
    <s v="No Resolution"/>
    <n v="1.7"/>
    <n v="5.0999999999999996"/>
    <s v="No"/>
    <n v="5"/>
    <s v="Positive"/>
    <s v="No"/>
    <n v="184.46"/>
    <s v="0"/>
    <x v="3"/>
    <s v="Excellent"/>
  </r>
  <r>
    <x v="4398"/>
    <d v="2025-09-05T00:00:00"/>
    <d v="1899-12-30T09:02:00"/>
    <x v="8"/>
    <x v="1"/>
    <x v="3"/>
    <x v="2"/>
    <x v="2"/>
    <x v="0"/>
    <x v="0"/>
    <s v="Refund Processed"/>
    <n v="1.7"/>
    <n v="1.9"/>
    <s v="Yes"/>
    <n v="5"/>
    <s v="Positive"/>
    <s v="No"/>
    <n v="263.82"/>
    <s v="5"/>
    <x v="2"/>
    <s v="Excellent"/>
  </r>
  <r>
    <x v="4399"/>
    <d v="2025-12-14T00:00:00"/>
    <d v="1899-12-30T20:02:00"/>
    <x v="5"/>
    <x v="1"/>
    <x v="2"/>
    <x v="0"/>
    <x v="2"/>
    <x v="1"/>
    <x v="2"/>
    <s v="Follow-up Required"/>
    <n v="6"/>
    <n v="8.1999999999999993"/>
    <s v="No"/>
    <n v="2"/>
    <s v="Negative"/>
    <s v="No"/>
    <n v="55.66"/>
    <s v="3"/>
    <x v="1"/>
    <s v="Average"/>
  </r>
  <r>
    <x v="4400"/>
    <d v="2025-09-30T00:00:00"/>
    <d v="1899-12-30T13:39:00"/>
    <x v="7"/>
    <x v="0"/>
    <x v="1"/>
    <x v="0"/>
    <x v="2"/>
    <x v="7"/>
    <x v="0"/>
    <s v="Resolved"/>
    <n v="7.1"/>
    <n v="10.5"/>
    <s v="Yes"/>
    <n v="5"/>
    <s v="Positive"/>
    <s v="No"/>
    <n v="149.1"/>
    <s v="5"/>
    <x v="2"/>
    <s v="Excellent"/>
  </r>
  <r>
    <x v="4401"/>
    <d v="2025-02-12T00:00:00"/>
    <d v="1899-12-30T11:50:00"/>
    <x v="4"/>
    <x v="3"/>
    <x v="3"/>
    <x v="2"/>
    <x v="3"/>
    <x v="2"/>
    <x v="0"/>
    <s v="Information Provided"/>
    <n v="1.3"/>
    <n v="6.6"/>
    <s v="Yes"/>
    <n v="4"/>
    <s v="Neutral"/>
    <s v="No"/>
    <n v="426.07"/>
    <s v="5"/>
    <x v="11"/>
    <s v="Excellent"/>
  </r>
  <r>
    <x v="4402"/>
    <d v="2025-02-10T00:00:00"/>
    <d v="1899-12-30T16:30:00"/>
    <x v="14"/>
    <x v="1"/>
    <x v="3"/>
    <x v="2"/>
    <x v="2"/>
    <x v="0"/>
    <x v="0"/>
    <s v="Resolved"/>
    <n v="3.1"/>
    <n v="6.8"/>
    <s v="Yes"/>
    <n v="5"/>
    <s v="Positive"/>
    <s v="No"/>
    <n v="225.15"/>
    <s v="5"/>
    <x v="11"/>
    <s v="Excellent"/>
  </r>
  <r>
    <x v="4403"/>
    <d v="2025-06-19T00:00:00"/>
    <d v="1899-12-30T15:59:00"/>
    <x v="0"/>
    <x v="3"/>
    <x v="1"/>
    <x v="2"/>
    <x v="0"/>
    <x v="0"/>
    <x v="0"/>
    <s v="Refund Processed"/>
    <n v="0.2"/>
    <n v="10.4"/>
    <s v="No"/>
    <n v="3"/>
    <s v="Neutral"/>
    <s v="No"/>
    <n v="46.66"/>
    <s v="5"/>
    <x v="9"/>
    <s v="Average"/>
  </r>
  <r>
    <x v="4404"/>
    <d v="2025-07-31T00:00:00"/>
    <d v="1899-12-30T09:54:00"/>
    <x v="10"/>
    <x v="1"/>
    <x v="2"/>
    <x v="0"/>
    <x v="2"/>
    <x v="1"/>
    <x v="2"/>
    <s v="Follow-up Required"/>
    <n v="5.3"/>
    <n v="11.2"/>
    <s v="No"/>
    <n v="3"/>
    <s v="Neutral"/>
    <s v="No"/>
    <n v="135.04"/>
    <s v="3"/>
    <x v="4"/>
    <s v="Average"/>
  </r>
  <r>
    <x v="4405"/>
    <d v="2025-06-17T00:00:00"/>
    <d v="1899-12-30T14:39:00"/>
    <x v="9"/>
    <x v="3"/>
    <x v="0"/>
    <x v="0"/>
    <x v="0"/>
    <x v="4"/>
    <x v="0"/>
    <s v="Refund Processed"/>
    <n v="2.8"/>
    <n v="7"/>
    <s v="Yes"/>
    <n v="5"/>
    <s v="Positive"/>
    <s v="No"/>
    <n v="313.43"/>
    <s v="5"/>
    <x v="9"/>
    <s v="Excellent"/>
  </r>
  <r>
    <x v="4406"/>
    <d v="2025-02-08T00:00:00"/>
    <d v="1899-12-30T09:39:00"/>
    <x v="2"/>
    <x v="3"/>
    <x v="1"/>
    <x v="0"/>
    <x v="2"/>
    <x v="6"/>
    <x v="0"/>
    <s v="Resolved"/>
    <n v="0.2"/>
    <n v="11.1"/>
    <s v="No"/>
    <n v="3"/>
    <s v="Neutral"/>
    <s v="No"/>
    <n v="345.66"/>
    <s v="5"/>
    <x v="11"/>
    <s v="Average"/>
  </r>
  <r>
    <x v="4407"/>
    <d v="2025-09-02T00:00:00"/>
    <d v="1899-12-30T19:46:00"/>
    <x v="4"/>
    <x v="2"/>
    <x v="3"/>
    <x v="0"/>
    <x v="2"/>
    <x v="5"/>
    <x v="0"/>
    <s v="Information Provided"/>
    <n v="5.7"/>
    <n v="10.1"/>
    <s v="Yes"/>
    <n v="3"/>
    <s v="Neutral"/>
    <s v="No"/>
    <n v="73.63"/>
    <s v="5"/>
    <x v="2"/>
    <s v="Average"/>
  </r>
  <r>
    <x v="4408"/>
    <d v="2025-05-31T00:00:00"/>
    <d v="1899-12-30T21:42:00"/>
    <x v="6"/>
    <x v="0"/>
    <x v="0"/>
    <x v="0"/>
    <x v="2"/>
    <x v="0"/>
    <x v="0"/>
    <s v="Resolved"/>
    <n v="7.1"/>
    <n v="5.5"/>
    <s v="Yes"/>
    <n v="5"/>
    <s v="Positive"/>
    <s v="No"/>
    <n v="12.51"/>
    <s v="5"/>
    <x v="6"/>
    <s v="Excellent"/>
  </r>
  <r>
    <x v="4409"/>
    <d v="2025-04-21T00:00:00"/>
    <d v="1899-12-30T21:45:00"/>
    <x v="14"/>
    <x v="1"/>
    <x v="3"/>
    <x v="2"/>
    <x v="2"/>
    <x v="1"/>
    <x v="2"/>
    <s v="Follow-up Required"/>
    <n v="0.2"/>
    <n v="14.1"/>
    <s v="No"/>
    <n v="3"/>
    <s v="Neutral"/>
    <s v="No"/>
    <n v="304.42"/>
    <s v="3"/>
    <x v="0"/>
    <s v="Average"/>
  </r>
  <r>
    <x v="4410"/>
    <d v="2025-02-16T00:00:00"/>
    <d v="1899-12-30T13:13:00"/>
    <x v="18"/>
    <x v="1"/>
    <x v="3"/>
    <x v="2"/>
    <x v="1"/>
    <x v="0"/>
    <x v="2"/>
    <s v="Follow-up Required"/>
    <n v="1.3"/>
    <n v="12"/>
    <s v="No"/>
    <n v="1"/>
    <s v="Negative"/>
    <s v="No"/>
    <n v="751.7"/>
    <s v="3"/>
    <x v="11"/>
    <s v="Poor"/>
  </r>
  <r>
    <x v="4411"/>
    <d v="2025-03-04T00:00:00"/>
    <d v="1899-12-30T10:51:00"/>
    <x v="16"/>
    <x v="3"/>
    <x v="2"/>
    <x v="0"/>
    <x v="0"/>
    <x v="8"/>
    <x v="2"/>
    <s v="Follow-up Required"/>
    <n v="0.5"/>
    <n v="12.6"/>
    <s v="No"/>
    <n v="2"/>
    <s v="Negative"/>
    <s v="Yes"/>
    <n v="107.71"/>
    <s v="3"/>
    <x v="3"/>
    <s v="Average"/>
  </r>
  <r>
    <x v="4412"/>
    <d v="2025-08-13T00:00:00"/>
    <d v="1899-12-30T16:45:00"/>
    <x v="0"/>
    <x v="1"/>
    <x v="2"/>
    <x v="0"/>
    <x v="3"/>
    <x v="0"/>
    <x v="0"/>
    <s v="Replacement Initiated"/>
    <n v="2.4"/>
    <n v="6.6"/>
    <s v="Yes"/>
    <n v="5"/>
    <s v="Positive"/>
    <s v="No"/>
    <n v="228"/>
    <s v="5"/>
    <x v="7"/>
    <s v="Excellent"/>
  </r>
  <r>
    <x v="4413"/>
    <d v="2025-03-10T00:00:00"/>
    <d v="1899-12-30T13:35:00"/>
    <x v="8"/>
    <x v="3"/>
    <x v="1"/>
    <x v="2"/>
    <x v="2"/>
    <x v="1"/>
    <x v="0"/>
    <s v="Resolved"/>
    <n v="2.5"/>
    <n v="13.3"/>
    <s v="Yes"/>
    <n v="5"/>
    <s v="Positive"/>
    <s v="No"/>
    <n v="286.97000000000003"/>
    <s v="5"/>
    <x v="3"/>
    <s v="Excellent"/>
  </r>
  <r>
    <x v="4414"/>
    <d v="2025-10-26T00:00:00"/>
    <d v="1899-12-30T09:52:00"/>
    <x v="11"/>
    <x v="3"/>
    <x v="0"/>
    <x v="0"/>
    <x v="3"/>
    <x v="7"/>
    <x v="0"/>
    <s v="Information Provided"/>
    <n v="5.5"/>
    <n v="14.5"/>
    <s v="Yes"/>
    <n v="5"/>
    <s v="Positive"/>
    <s v="No"/>
    <n v="57.43"/>
    <s v="5"/>
    <x v="10"/>
    <s v="Excellent"/>
  </r>
  <r>
    <x v="4415"/>
    <d v="2025-10-17T00:00:00"/>
    <d v="1899-12-30T11:06:00"/>
    <x v="19"/>
    <x v="1"/>
    <x v="4"/>
    <x v="1"/>
    <x v="2"/>
    <x v="8"/>
    <x v="0"/>
    <s v="Resolved"/>
    <n v="3.5"/>
    <n v="9.6"/>
    <s v="Yes"/>
    <n v="3"/>
    <s v="Negative"/>
    <s v="No"/>
    <n v="35.65"/>
    <s v="5"/>
    <x v="10"/>
    <s v="Average"/>
  </r>
  <r>
    <x v="4416"/>
    <d v="2025-10-23T00:00:00"/>
    <d v="1899-12-30T18:33:00"/>
    <x v="6"/>
    <x v="1"/>
    <x v="3"/>
    <x v="0"/>
    <x v="0"/>
    <x v="6"/>
    <x v="0"/>
    <s v="Information Provided"/>
    <n v="3"/>
    <n v="9.6"/>
    <s v="No"/>
    <n v="3"/>
    <s v="Neutral"/>
    <s v="No"/>
    <n v="210.45"/>
    <s v="5"/>
    <x v="10"/>
    <s v="Average"/>
  </r>
  <r>
    <x v="4417"/>
    <d v="2025-07-22T00:00:00"/>
    <d v="1899-12-30T11:09:00"/>
    <x v="0"/>
    <x v="0"/>
    <x v="0"/>
    <x v="0"/>
    <x v="3"/>
    <x v="2"/>
    <x v="3"/>
    <s v="No Resolution"/>
    <n v="3.2"/>
    <n v="5.9"/>
    <s v="No"/>
    <n v="1"/>
    <s v="Negative"/>
    <s v="No"/>
    <n v="153.38"/>
    <s v="0"/>
    <x v="4"/>
    <s v="Poor"/>
  </r>
  <r>
    <x v="4418"/>
    <d v="2025-03-02T00:00:00"/>
    <d v="1899-12-30T21:22:00"/>
    <x v="11"/>
    <x v="2"/>
    <x v="3"/>
    <x v="3"/>
    <x v="2"/>
    <x v="2"/>
    <x v="3"/>
    <s v="No Resolution"/>
    <n v="0.9"/>
    <n v="11.3"/>
    <s v="No"/>
    <n v="1"/>
    <s v="Negative"/>
    <s v="No"/>
    <n v="65.44"/>
    <s v="0"/>
    <x v="3"/>
    <s v="Poor"/>
  </r>
  <r>
    <x v="4419"/>
    <d v="2025-11-14T00:00:00"/>
    <d v="1899-12-30T21:09:00"/>
    <x v="17"/>
    <x v="0"/>
    <x v="1"/>
    <x v="0"/>
    <x v="0"/>
    <x v="8"/>
    <x v="1"/>
    <s v="Escalated"/>
    <n v="4.7"/>
    <n v="13.3"/>
    <s v="No"/>
    <n v="3"/>
    <s v="Negative"/>
    <s v="Yes"/>
    <n v="177.8"/>
    <s v="2"/>
    <x v="8"/>
    <s v="Average"/>
  </r>
  <r>
    <x v="4420"/>
    <d v="2025-11-10T00:00:00"/>
    <d v="1899-12-30T19:22:00"/>
    <x v="1"/>
    <x v="3"/>
    <x v="1"/>
    <x v="0"/>
    <x v="0"/>
    <x v="1"/>
    <x v="0"/>
    <s v="Resolved"/>
    <n v="10.4"/>
    <n v="16.100000000000001"/>
    <s v="Yes"/>
    <n v="5"/>
    <s v="Positive"/>
    <s v="No"/>
    <n v="122.86"/>
    <s v="5"/>
    <x v="8"/>
    <s v="Excellent"/>
  </r>
  <r>
    <x v="4421"/>
    <d v="2025-06-10T00:00:00"/>
    <d v="1899-12-30T08:06:00"/>
    <x v="10"/>
    <x v="3"/>
    <x v="1"/>
    <x v="0"/>
    <x v="2"/>
    <x v="4"/>
    <x v="0"/>
    <s v="Resolved"/>
    <n v="4.4000000000000004"/>
    <n v="10"/>
    <s v="Yes"/>
    <n v="4"/>
    <s v="Neutral"/>
    <s v="No"/>
    <n v="169.88"/>
    <s v="5"/>
    <x v="9"/>
    <s v="Excellent"/>
  </r>
  <r>
    <x v="4422"/>
    <d v="2025-11-27T00:00:00"/>
    <d v="1899-12-30T15:47:00"/>
    <x v="12"/>
    <x v="0"/>
    <x v="1"/>
    <x v="2"/>
    <x v="2"/>
    <x v="6"/>
    <x v="1"/>
    <s v="Escalated"/>
    <n v="1.2"/>
    <n v="12.4"/>
    <s v="No"/>
    <n v="2"/>
    <s v="Negative"/>
    <s v="Yes"/>
    <n v="263.01"/>
    <s v="2"/>
    <x v="8"/>
    <s v="Average"/>
  </r>
  <r>
    <x v="4423"/>
    <d v="2025-01-16T00:00:00"/>
    <d v="1899-12-30T21:15:00"/>
    <x v="17"/>
    <x v="3"/>
    <x v="2"/>
    <x v="2"/>
    <x v="2"/>
    <x v="0"/>
    <x v="2"/>
    <s v="Follow-up Required"/>
    <n v="1.3"/>
    <n v="9.1999999999999993"/>
    <s v="No"/>
    <n v="3"/>
    <s v="Negative"/>
    <s v="No"/>
    <n v="513.9"/>
    <s v="3"/>
    <x v="5"/>
    <s v="Average"/>
  </r>
  <r>
    <x v="4424"/>
    <d v="2025-12-04T00:00:00"/>
    <d v="1899-12-30T09:16:00"/>
    <x v="2"/>
    <x v="3"/>
    <x v="0"/>
    <x v="0"/>
    <x v="2"/>
    <x v="7"/>
    <x v="0"/>
    <s v="Information Provided"/>
    <n v="2.5"/>
    <n v="7.9"/>
    <s v="Yes"/>
    <n v="0"/>
    <s v="Neutral"/>
    <s v="No"/>
    <n v="388.51"/>
    <s v="5"/>
    <x v="1"/>
    <s v="Poor"/>
  </r>
  <r>
    <x v="4425"/>
    <d v="2025-04-04T00:00:00"/>
    <d v="1899-12-30T18:20:00"/>
    <x v="10"/>
    <x v="1"/>
    <x v="3"/>
    <x v="0"/>
    <x v="2"/>
    <x v="1"/>
    <x v="0"/>
    <s v="Information Provided"/>
    <n v="3.4"/>
    <n v="10.4"/>
    <s v="Yes"/>
    <n v="3"/>
    <s v="Neutral"/>
    <s v="No"/>
    <n v="187.52"/>
    <s v="5"/>
    <x v="0"/>
    <s v="Average"/>
  </r>
  <r>
    <x v="4426"/>
    <d v="2025-10-31T00:00:00"/>
    <d v="1899-12-30T11:21:00"/>
    <x v="14"/>
    <x v="0"/>
    <x v="2"/>
    <x v="1"/>
    <x v="3"/>
    <x v="8"/>
    <x v="2"/>
    <s v="Follow-up Required"/>
    <n v="1.8"/>
    <n v="8.6"/>
    <s v="No"/>
    <n v="3"/>
    <s v="Neutral"/>
    <s v="No"/>
    <n v="147.79"/>
    <s v="3"/>
    <x v="10"/>
    <s v="Average"/>
  </r>
  <r>
    <x v="4427"/>
    <d v="2025-05-18T00:00:00"/>
    <d v="1899-12-30T13:46:00"/>
    <x v="12"/>
    <x v="0"/>
    <x v="1"/>
    <x v="0"/>
    <x v="2"/>
    <x v="0"/>
    <x v="0"/>
    <s v="Refund Processed"/>
    <n v="1.6"/>
    <n v="5.7"/>
    <s v="Yes"/>
    <n v="5"/>
    <s v="Positive"/>
    <s v="No"/>
    <n v="367.23"/>
    <s v="5"/>
    <x v="6"/>
    <s v="Excellent"/>
  </r>
  <r>
    <x v="4428"/>
    <d v="2025-12-04T00:00:00"/>
    <d v="1899-12-30T20:22:00"/>
    <x v="19"/>
    <x v="0"/>
    <x v="3"/>
    <x v="1"/>
    <x v="2"/>
    <x v="9"/>
    <x v="0"/>
    <s v="Account Updated"/>
    <n v="0.9"/>
    <n v="5"/>
    <s v="Yes"/>
    <n v="2"/>
    <s v="Negative"/>
    <s v="No"/>
    <n v="334.99"/>
    <s v="5"/>
    <x v="1"/>
    <s v="Average"/>
  </r>
  <r>
    <x v="4429"/>
    <d v="2025-02-07T00:00:00"/>
    <d v="1899-12-30T16:19:00"/>
    <x v="4"/>
    <x v="3"/>
    <x v="1"/>
    <x v="0"/>
    <x v="1"/>
    <x v="4"/>
    <x v="1"/>
    <s v="Escalated"/>
    <n v="1.7"/>
    <n v="4.9000000000000004"/>
    <s v="No"/>
    <n v="3"/>
    <s v="Negative"/>
    <s v="Yes"/>
    <n v="214.64"/>
    <s v="2"/>
    <x v="11"/>
    <s v="Average"/>
  </r>
  <r>
    <x v="4430"/>
    <d v="2025-05-07T00:00:00"/>
    <d v="1899-12-30T08:43:00"/>
    <x v="10"/>
    <x v="3"/>
    <x v="0"/>
    <x v="0"/>
    <x v="0"/>
    <x v="8"/>
    <x v="0"/>
    <s v="Resolved"/>
    <n v="2.1"/>
    <n v="17.899999999999999"/>
    <s v="Yes"/>
    <n v="4"/>
    <s v="Neutral"/>
    <s v="No"/>
    <n v="63.14"/>
    <s v="5"/>
    <x v="6"/>
    <s v="Excellent"/>
  </r>
  <r>
    <x v="4431"/>
    <d v="2025-10-02T00:00:00"/>
    <d v="1899-12-30T15:47:00"/>
    <x v="16"/>
    <x v="2"/>
    <x v="1"/>
    <x v="1"/>
    <x v="2"/>
    <x v="8"/>
    <x v="0"/>
    <s v="Resolved"/>
    <n v="1.4"/>
    <n v="15"/>
    <s v="Yes"/>
    <n v="0"/>
    <s v="Neutral"/>
    <s v="No"/>
    <n v="143.66"/>
    <s v="5"/>
    <x v="10"/>
    <s v="Poor"/>
  </r>
  <r>
    <x v="4432"/>
    <d v="2025-06-13T00:00:00"/>
    <d v="1899-12-30T08:39:00"/>
    <x v="5"/>
    <x v="1"/>
    <x v="0"/>
    <x v="0"/>
    <x v="2"/>
    <x v="0"/>
    <x v="0"/>
    <s v="Resolved"/>
    <n v="5.6"/>
    <n v="6.3"/>
    <s v="Yes"/>
    <n v="3"/>
    <s v="Neutral"/>
    <s v="No"/>
    <n v="369.87"/>
    <s v="5"/>
    <x v="9"/>
    <s v="Average"/>
  </r>
  <r>
    <x v="4433"/>
    <d v="2025-11-15T00:00:00"/>
    <d v="1899-12-30T21:17:00"/>
    <x v="2"/>
    <x v="0"/>
    <x v="2"/>
    <x v="2"/>
    <x v="2"/>
    <x v="2"/>
    <x v="0"/>
    <s v="Replacement Initiated"/>
    <n v="1.2"/>
    <n v="7"/>
    <s v="Yes"/>
    <n v="5"/>
    <s v="Positive"/>
    <s v="No"/>
    <n v="226.91"/>
    <s v="5"/>
    <x v="8"/>
    <s v="Excellent"/>
  </r>
  <r>
    <x v="4434"/>
    <d v="2025-03-18T00:00:00"/>
    <d v="1899-12-30T13:48:00"/>
    <x v="0"/>
    <x v="2"/>
    <x v="0"/>
    <x v="0"/>
    <x v="0"/>
    <x v="4"/>
    <x v="0"/>
    <s v="Resolved"/>
    <n v="4.3"/>
    <n v="2.6"/>
    <s v="Yes"/>
    <n v="0"/>
    <s v="Neutral"/>
    <s v="No"/>
    <n v="172.54"/>
    <s v="5"/>
    <x v="3"/>
    <s v="Poor"/>
  </r>
  <r>
    <x v="4435"/>
    <d v="2025-06-23T00:00:00"/>
    <d v="1899-12-30T16:06:00"/>
    <x v="18"/>
    <x v="2"/>
    <x v="3"/>
    <x v="0"/>
    <x v="0"/>
    <x v="5"/>
    <x v="0"/>
    <s v="Resolved"/>
    <n v="13.8"/>
    <n v="6.1"/>
    <s v="Yes"/>
    <n v="5"/>
    <s v="Positive"/>
    <s v="No"/>
    <n v="258.63"/>
    <s v="5"/>
    <x v="9"/>
    <s v="Excellent"/>
  </r>
  <r>
    <x v="4436"/>
    <d v="2025-12-24T00:00:00"/>
    <d v="1899-12-30T13:05:00"/>
    <x v="18"/>
    <x v="1"/>
    <x v="0"/>
    <x v="3"/>
    <x v="2"/>
    <x v="0"/>
    <x v="0"/>
    <s v="Account Updated"/>
    <n v="1.5"/>
    <n v="12.2"/>
    <s v="Yes"/>
    <n v="3"/>
    <s v="Neutral"/>
    <s v="No"/>
    <n v="73.010000000000005"/>
    <s v="5"/>
    <x v="1"/>
    <s v="Average"/>
  </r>
  <r>
    <x v="4437"/>
    <d v="2025-11-17T00:00:00"/>
    <d v="1899-12-30T16:15:00"/>
    <x v="13"/>
    <x v="2"/>
    <x v="2"/>
    <x v="0"/>
    <x v="1"/>
    <x v="9"/>
    <x v="0"/>
    <s v="Resolved"/>
    <n v="2.2999999999999998"/>
    <n v="7.3"/>
    <s v="No"/>
    <n v="3"/>
    <s v="Neutral"/>
    <s v="No"/>
    <n v="591.97"/>
    <s v="5"/>
    <x v="8"/>
    <s v="Average"/>
  </r>
  <r>
    <x v="4438"/>
    <d v="2025-04-01T00:00:00"/>
    <d v="1899-12-30T17:55:00"/>
    <x v="13"/>
    <x v="3"/>
    <x v="2"/>
    <x v="2"/>
    <x v="2"/>
    <x v="1"/>
    <x v="1"/>
    <s v="Escalated"/>
    <n v="5"/>
    <n v="14.3"/>
    <s v="No"/>
    <n v="3"/>
    <s v="Neutral"/>
    <s v="Yes"/>
    <n v="407"/>
    <s v="2"/>
    <x v="0"/>
    <s v="Average"/>
  </r>
  <r>
    <x v="4439"/>
    <d v="2025-08-26T00:00:00"/>
    <d v="1899-12-30T09:07:00"/>
    <x v="6"/>
    <x v="3"/>
    <x v="2"/>
    <x v="0"/>
    <x v="2"/>
    <x v="2"/>
    <x v="0"/>
    <s v="Resolved"/>
    <n v="2"/>
    <n v="6.4"/>
    <s v="Yes"/>
    <n v="3"/>
    <s v="Neutral"/>
    <s v="No"/>
    <n v="199.79"/>
    <s v="5"/>
    <x v="7"/>
    <s v="Average"/>
  </r>
  <r>
    <x v="4440"/>
    <d v="2025-09-21T00:00:00"/>
    <d v="1899-12-30T14:46:00"/>
    <x v="7"/>
    <x v="3"/>
    <x v="0"/>
    <x v="1"/>
    <x v="2"/>
    <x v="5"/>
    <x v="1"/>
    <s v="Escalated"/>
    <n v="3.2"/>
    <n v="7.2"/>
    <s v="No"/>
    <n v="3"/>
    <s v="Neutral"/>
    <s v="Yes"/>
    <n v="104.18"/>
    <s v="2"/>
    <x v="2"/>
    <s v="Average"/>
  </r>
  <r>
    <x v="4441"/>
    <d v="2025-06-28T00:00:00"/>
    <d v="1899-12-30T08:27:00"/>
    <x v="6"/>
    <x v="2"/>
    <x v="3"/>
    <x v="2"/>
    <x v="2"/>
    <x v="1"/>
    <x v="0"/>
    <s v="Account Updated"/>
    <n v="0.5"/>
    <n v="14.7"/>
    <s v="No"/>
    <n v="4"/>
    <s v="Neutral"/>
    <s v="No"/>
    <n v="202.1"/>
    <s v="5"/>
    <x v="9"/>
    <s v="Excellent"/>
  </r>
  <r>
    <x v="4442"/>
    <d v="2025-07-28T00:00:00"/>
    <d v="1899-12-30T13:05:00"/>
    <x v="1"/>
    <x v="0"/>
    <x v="1"/>
    <x v="0"/>
    <x v="0"/>
    <x v="0"/>
    <x v="0"/>
    <s v="Resolved"/>
    <n v="2.8"/>
    <n v="9.4"/>
    <s v="Yes"/>
    <n v="5"/>
    <s v="Positive"/>
    <s v="No"/>
    <n v="230.25"/>
    <s v="5"/>
    <x v="4"/>
    <s v="Excellent"/>
  </r>
  <r>
    <x v="4443"/>
    <d v="2025-03-14T00:00:00"/>
    <d v="1899-12-30T11:07:00"/>
    <x v="8"/>
    <x v="3"/>
    <x v="3"/>
    <x v="2"/>
    <x v="2"/>
    <x v="3"/>
    <x v="0"/>
    <s v="Account Updated"/>
    <n v="0.6"/>
    <n v="4.3"/>
    <s v="Yes"/>
    <n v="5"/>
    <s v="Positive"/>
    <s v="No"/>
    <n v="173.6"/>
    <s v="5"/>
    <x v="3"/>
    <s v="Excellent"/>
  </r>
  <r>
    <x v="4444"/>
    <d v="2025-04-17T00:00:00"/>
    <d v="1899-12-30T18:47:00"/>
    <x v="0"/>
    <x v="1"/>
    <x v="3"/>
    <x v="1"/>
    <x v="2"/>
    <x v="5"/>
    <x v="0"/>
    <s v="Resolved"/>
    <n v="3.2"/>
    <n v="7.7"/>
    <s v="No"/>
    <n v="2"/>
    <s v="Neutral"/>
    <s v="No"/>
    <n v="38.770000000000003"/>
    <s v="5"/>
    <x v="0"/>
    <s v="Average"/>
  </r>
  <r>
    <x v="4445"/>
    <d v="2025-12-11T00:00:00"/>
    <d v="1899-12-30T18:06:00"/>
    <x v="18"/>
    <x v="2"/>
    <x v="2"/>
    <x v="0"/>
    <x v="0"/>
    <x v="8"/>
    <x v="2"/>
    <s v="Follow-up Required"/>
    <n v="2.6"/>
    <n v="6.1"/>
    <s v="No"/>
    <n v="1"/>
    <s v="Negative"/>
    <s v="Yes"/>
    <n v="105.46"/>
    <s v="3"/>
    <x v="1"/>
    <s v="Poor"/>
  </r>
  <r>
    <x v="4446"/>
    <d v="2025-10-22T00:00:00"/>
    <d v="1899-12-30T18:00:00"/>
    <x v="7"/>
    <x v="3"/>
    <x v="1"/>
    <x v="1"/>
    <x v="0"/>
    <x v="6"/>
    <x v="0"/>
    <s v="Information Provided"/>
    <n v="6.3"/>
    <n v="17.7"/>
    <s v="Yes"/>
    <n v="5"/>
    <s v="Positive"/>
    <s v="No"/>
    <n v="108.61"/>
    <s v="5"/>
    <x v="10"/>
    <s v="Excellent"/>
  </r>
  <r>
    <x v="4447"/>
    <d v="2025-10-11T00:00:00"/>
    <d v="1899-12-30T11:04:00"/>
    <x v="9"/>
    <x v="2"/>
    <x v="1"/>
    <x v="1"/>
    <x v="2"/>
    <x v="6"/>
    <x v="3"/>
    <s v="No Resolution"/>
    <n v="3.1"/>
    <n v="10.9"/>
    <s v="No"/>
    <n v="1"/>
    <s v="Negative"/>
    <s v="Yes"/>
    <n v="202.56"/>
    <s v="0"/>
    <x v="10"/>
    <s v="Poor"/>
  </r>
  <r>
    <x v="4448"/>
    <d v="2025-12-19T00:00:00"/>
    <d v="1899-12-30T19:04:00"/>
    <x v="11"/>
    <x v="1"/>
    <x v="2"/>
    <x v="0"/>
    <x v="3"/>
    <x v="4"/>
    <x v="0"/>
    <s v="Resolved"/>
    <n v="5.8"/>
    <n v="3"/>
    <s v="No"/>
    <n v="4"/>
    <s v="Positive"/>
    <s v="No"/>
    <n v="1180.33"/>
    <s v="5"/>
    <x v="1"/>
    <s v="Excellent"/>
  </r>
  <r>
    <x v="4449"/>
    <d v="2025-07-01T00:00:00"/>
    <d v="1899-12-30T18:30:00"/>
    <x v="1"/>
    <x v="2"/>
    <x v="1"/>
    <x v="0"/>
    <x v="1"/>
    <x v="1"/>
    <x v="1"/>
    <s v="Escalated"/>
    <n v="3.5"/>
    <n v="16.8"/>
    <s v="No"/>
    <n v="3"/>
    <s v="Negative"/>
    <s v="Yes"/>
    <n v="655.34"/>
    <s v="2"/>
    <x v="4"/>
    <s v="Average"/>
  </r>
  <r>
    <x v="4450"/>
    <d v="2025-02-06T00:00:00"/>
    <d v="1899-12-30T21:34:00"/>
    <x v="18"/>
    <x v="3"/>
    <x v="1"/>
    <x v="0"/>
    <x v="2"/>
    <x v="0"/>
    <x v="0"/>
    <s v="Resolved"/>
    <n v="2.1"/>
    <n v="5.6"/>
    <s v="Yes"/>
    <n v="5"/>
    <s v="Positive"/>
    <s v="No"/>
    <n v="94.96"/>
    <s v="5"/>
    <x v="11"/>
    <s v="Excellent"/>
  </r>
  <r>
    <x v="4451"/>
    <d v="2025-05-17T00:00:00"/>
    <d v="1899-12-30T20:06:00"/>
    <x v="10"/>
    <x v="1"/>
    <x v="2"/>
    <x v="0"/>
    <x v="0"/>
    <x v="1"/>
    <x v="0"/>
    <s v="Information Provided"/>
    <n v="6.7"/>
    <n v="12.7"/>
    <s v="Yes"/>
    <n v="3"/>
    <s v="Neutral"/>
    <s v="No"/>
    <n v="150.62"/>
    <s v="5"/>
    <x v="6"/>
    <s v="Average"/>
  </r>
  <r>
    <x v="4452"/>
    <d v="2025-12-04T00:00:00"/>
    <d v="1899-12-30T18:59:00"/>
    <x v="0"/>
    <x v="1"/>
    <x v="1"/>
    <x v="2"/>
    <x v="2"/>
    <x v="3"/>
    <x v="0"/>
    <s v="Resolved"/>
    <n v="0.8"/>
    <n v="9.9"/>
    <s v="Yes"/>
    <n v="3"/>
    <s v="Neutral"/>
    <s v="No"/>
    <n v="213.2"/>
    <s v="5"/>
    <x v="1"/>
    <s v="Average"/>
  </r>
  <r>
    <x v="4453"/>
    <d v="2025-02-25T00:00:00"/>
    <d v="1899-12-30T19:44:00"/>
    <x v="15"/>
    <x v="2"/>
    <x v="3"/>
    <x v="0"/>
    <x v="0"/>
    <x v="1"/>
    <x v="0"/>
    <s v="Resolved"/>
    <n v="5.9"/>
    <n v="12.7"/>
    <s v="Yes"/>
    <n v="4"/>
    <s v="Positive"/>
    <s v="No"/>
    <n v="238.53"/>
    <s v="5"/>
    <x v="11"/>
    <s v="Excellent"/>
  </r>
  <r>
    <x v="4454"/>
    <d v="2025-07-06T00:00:00"/>
    <d v="1899-12-30T08:33:00"/>
    <x v="2"/>
    <x v="2"/>
    <x v="0"/>
    <x v="2"/>
    <x v="2"/>
    <x v="1"/>
    <x v="0"/>
    <s v="Resolved"/>
    <n v="2.5"/>
    <n v="16.2"/>
    <s v="Yes"/>
    <n v="5"/>
    <s v="Positive"/>
    <s v="No"/>
    <n v="258.73"/>
    <s v="5"/>
    <x v="4"/>
    <s v="Excellent"/>
  </r>
  <r>
    <x v="4455"/>
    <d v="2025-12-07T00:00:00"/>
    <d v="1899-12-30T20:42:00"/>
    <x v="5"/>
    <x v="3"/>
    <x v="3"/>
    <x v="0"/>
    <x v="3"/>
    <x v="5"/>
    <x v="0"/>
    <s v="Resolved"/>
    <n v="14"/>
    <n v="9.1"/>
    <s v="No"/>
    <n v="5"/>
    <s v="Positive"/>
    <s v="No"/>
    <n v="303.79000000000002"/>
    <s v="5"/>
    <x v="1"/>
    <s v="Excellent"/>
  </r>
  <r>
    <x v="4456"/>
    <d v="2025-09-15T00:00:00"/>
    <d v="1899-12-30T18:51:00"/>
    <x v="4"/>
    <x v="2"/>
    <x v="2"/>
    <x v="0"/>
    <x v="2"/>
    <x v="0"/>
    <x v="0"/>
    <s v="Refund Processed"/>
    <n v="2.1"/>
    <n v="9.1999999999999993"/>
    <s v="Yes"/>
    <n v="3"/>
    <s v="Neutral"/>
    <s v="No"/>
    <n v="119.83"/>
    <s v="5"/>
    <x v="2"/>
    <s v="Average"/>
  </r>
  <r>
    <x v="4457"/>
    <d v="2025-02-27T00:00:00"/>
    <d v="1899-12-30T15:18:00"/>
    <x v="8"/>
    <x v="1"/>
    <x v="2"/>
    <x v="2"/>
    <x v="1"/>
    <x v="7"/>
    <x v="0"/>
    <s v="Refund Processed"/>
    <n v="1.5"/>
    <n v="6.4"/>
    <s v="Yes"/>
    <n v="5"/>
    <s v="Positive"/>
    <s v="Yes"/>
    <n v="573.80999999999995"/>
    <s v="5"/>
    <x v="11"/>
    <s v="Excellent"/>
  </r>
  <r>
    <x v="4458"/>
    <d v="2025-12-29T00:00:00"/>
    <d v="1899-12-30T08:54:00"/>
    <x v="7"/>
    <x v="0"/>
    <x v="3"/>
    <x v="0"/>
    <x v="2"/>
    <x v="1"/>
    <x v="1"/>
    <s v="Escalated"/>
    <n v="1.1000000000000001"/>
    <n v="6.6"/>
    <s v="No"/>
    <n v="2"/>
    <s v="Negative"/>
    <s v="Yes"/>
    <n v="247.12"/>
    <s v="2"/>
    <x v="1"/>
    <s v="Average"/>
  </r>
  <r>
    <x v="4459"/>
    <d v="2025-05-03T00:00:00"/>
    <d v="1899-12-30T20:40:00"/>
    <x v="11"/>
    <x v="2"/>
    <x v="3"/>
    <x v="0"/>
    <x v="2"/>
    <x v="9"/>
    <x v="0"/>
    <s v="Information Provided"/>
    <n v="16.3"/>
    <n v="7.2"/>
    <s v="Yes"/>
    <n v="0"/>
    <s v="Positive"/>
    <s v="No"/>
    <n v="62.15"/>
    <s v="5"/>
    <x v="6"/>
    <s v="Poor"/>
  </r>
  <r>
    <x v="4460"/>
    <d v="2025-07-07T00:00:00"/>
    <d v="1899-12-30T11:44:00"/>
    <x v="13"/>
    <x v="2"/>
    <x v="0"/>
    <x v="0"/>
    <x v="2"/>
    <x v="0"/>
    <x v="0"/>
    <s v="Resolved"/>
    <n v="2.6"/>
    <n v="5.6"/>
    <s v="Yes"/>
    <n v="5"/>
    <s v="Positive"/>
    <s v="No"/>
    <n v="126.06"/>
    <s v="5"/>
    <x v="4"/>
    <s v="Excellent"/>
  </r>
  <r>
    <x v="4461"/>
    <d v="2025-08-18T00:00:00"/>
    <d v="1899-12-30T17:42:00"/>
    <x v="15"/>
    <x v="1"/>
    <x v="1"/>
    <x v="0"/>
    <x v="1"/>
    <x v="1"/>
    <x v="0"/>
    <s v="Information Provided"/>
    <n v="1.6"/>
    <n v="11.3"/>
    <s v="No"/>
    <n v="5"/>
    <s v="Positive"/>
    <s v="No"/>
    <n v="251.22"/>
    <s v="5"/>
    <x v="7"/>
    <s v="Excellent"/>
  </r>
  <r>
    <x v="4462"/>
    <d v="2025-06-17T00:00:00"/>
    <d v="1899-12-30T21:40:00"/>
    <x v="5"/>
    <x v="0"/>
    <x v="3"/>
    <x v="0"/>
    <x v="0"/>
    <x v="0"/>
    <x v="1"/>
    <s v="Escalated"/>
    <n v="4.5"/>
    <n v="10.9"/>
    <s v="No"/>
    <n v="4"/>
    <s v="Neutral"/>
    <s v="Yes"/>
    <n v="54.47"/>
    <s v="2"/>
    <x v="9"/>
    <s v="Excellent"/>
  </r>
  <r>
    <x v="4463"/>
    <d v="2025-04-24T00:00:00"/>
    <d v="1899-12-30T14:58:00"/>
    <x v="6"/>
    <x v="1"/>
    <x v="3"/>
    <x v="3"/>
    <x v="1"/>
    <x v="1"/>
    <x v="0"/>
    <s v="Resolved"/>
    <n v="2.2000000000000002"/>
    <n v="9.3000000000000007"/>
    <s v="Yes"/>
    <n v="5"/>
    <s v="Positive"/>
    <s v="No"/>
    <n v="126.15"/>
    <s v="5"/>
    <x v="0"/>
    <s v="Excellent"/>
  </r>
  <r>
    <x v="4464"/>
    <d v="2025-09-09T00:00:00"/>
    <d v="1899-12-30T18:14:00"/>
    <x v="4"/>
    <x v="3"/>
    <x v="1"/>
    <x v="0"/>
    <x v="2"/>
    <x v="1"/>
    <x v="0"/>
    <s v="Resolved"/>
    <n v="3.6"/>
    <n v="13.8"/>
    <s v="Yes"/>
    <n v="4"/>
    <s v="Positive"/>
    <s v="No"/>
    <n v="233.09"/>
    <s v="5"/>
    <x v="2"/>
    <s v="Excellent"/>
  </r>
  <r>
    <x v="4465"/>
    <d v="2025-04-17T00:00:00"/>
    <d v="1899-12-30T13:04:00"/>
    <x v="18"/>
    <x v="2"/>
    <x v="0"/>
    <x v="2"/>
    <x v="0"/>
    <x v="3"/>
    <x v="0"/>
    <s v="Refund Processed"/>
    <n v="1.7"/>
    <n v="7.2"/>
    <s v="Yes"/>
    <n v="0"/>
    <s v="Neutral"/>
    <s v="No"/>
    <n v="164.49"/>
    <s v="5"/>
    <x v="0"/>
    <s v="Poor"/>
  </r>
  <r>
    <x v="4466"/>
    <d v="2025-02-06T00:00:00"/>
    <d v="1899-12-30T10:14:00"/>
    <x v="6"/>
    <x v="3"/>
    <x v="3"/>
    <x v="1"/>
    <x v="3"/>
    <x v="2"/>
    <x v="0"/>
    <s v="Account Updated"/>
    <n v="1.3"/>
    <n v="6.5"/>
    <s v="Yes"/>
    <n v="2"/>
    <s v="Negative"/>
    <s v="No"/>
    <n v="183.99"/>
    <s v="5"/>
    <x v="11"/>
    <s v="Average"/>
  </r>
  <r>
    <x v="4467"/>
    <d v="2025-12-01T00:00:00"/>
    <d v="1899-12-30T13:43:00"/>
    <x v="4"/>
    <x v="2"/>
    <x v="2"/>
    <x v="0"/>
    <x v="0"/>
    <x v="7"/>
    <x v="0"/>
    <s v="Information Provided"/>
    <n v="2"/>
    <n v="3.2"/>
    <s v="Yes"/>
    <n v="5"/>
    <s v="Positive"/>
    <s v="No"/>
    <n v="87.61"/>
    <s v="5"/>
    <x v="1"/>
    <s v="Excellent"/>
  </r>
  <r>
    <x v="4468"/>
    <d v="2025-04-02T00:00:00"/>
    <d v="1899-12-30T12:38:00"/>
    <x v="16"/>
    <x v="3"/>
    <x v="3"/>
    <x v="0"/>
    <x v="3"/>
    <x v="3"/>
    <x v="0"/>
    <s v="Information Provided"/>
    <n v="4.3"/>
    <n v="4.9000000000000004"/>
    <s v="Yes"/>
    <n v="5"/>
    <s v="Positive"/>
    <s v="No"/>
    <n v="0"/>
    <s v="5"/>
    <x v="0"/>
    <s v="Excellent"/>
  </r>
  <r>
    <x v="4469"/>
    <d v="2025-01-18T00:00:00"/>
    <d v="1899-12-30T11:45:00"/>
    <x v="4"/>
    <x v="1"/>
    <x v="0"/>
    <x v="2"/>
    <x v="2"/>
    <x v="9"/>
    <x v="0"/>
    <s v="Replacement Initiated"/>
    <n v="3.4"/>
    <n v="4.3"/>
    <s v="No"/>
    <n v="3"/>
    <s v="Neutral"/>
    <s v="No"/>
    <n v="241.64"/>
    <s v="5"/>
    <x v="5"/>
    <s v="Average"/>
  </r>
  <r>
    <x v="4470"/>
    <d v="2025-12-20T00:00:00"/>
    <d v="1899-12-30T14:47:00"/>
    <x v="18"/>
    <x v="3"/>
    <x v="3"/>
    <x v="2"/>
    <x v="3"/>
    <x v="1"/>
    <x v="0"/>
    <s v="Refund Processed"/>
    <n v="0.9"/>
    <n v="14.6"/>
    <s v="Yes"/>
    <n v="4"/>
    <s v="Positive"/>
    <s v="No"/>
    <n v="416.37"/>
    <s v="5"/>
    <x v="1"/>
    <s v="Excellent"/>
  </r>
  <r>
    <x v="4471"/>
    <d v="2025-03-04T00:00:00"/>
    <d v="1899-12-30T10:24:00"/>
    <x v="3"/>
    <x v="2"/>
    <x v="2"/>
    <x v="0"/>
    <x v="2"/>
    <x v="0"/>
    <x v="0"/>
    <s v="Refund Processed"/>
    <n v="5.4"/>
    <n v="11.5"/>
    <s v="Yes"/>
    <n v="4"/>
    <s v="Neutral"/>
    <s v="No"/>
    <n v="199.55"/>
    <s v="5"/>
    <x v="3"/>
    <s v="Excellent"/>
  </r>
  <r>
    <x v="4472"/>
    <d v="2025-05-30T00:00:00"/>
    <d v="1899-12-30T10:24:00"/>
    <x v="8"/>
    <x v="3"/>
    <x v="0"/>
    <x v="0"/>
    <x v="2"/>
    <x v="9"/>
    <x v="0"/>
    <s v="Replacement Initiated"/>
    <n v="5.0999999999999996"/>
    <n v="3"/>
    <s v="Yes"/>
    <n v="4"/>
    <s v="Positive"/>
    <s v="No"/>
    <n v="183.2"/>
    <s v="5"/>
    <x v="6"/>
    <s v="Excellent"/>
  </r>
  <r>
    <x v="4473"/>
    <d v="2025-05-19T00:00:00"/>
    <d v="1899-12-30T15:06:00"/>
    <x v="13"/>
    <x v="3"/>
    <x v="0"/>
    <x v="0"/>
    <x v="2"/>
    <x v="2"/>
    <x v="0"/>
    <s v="Information Provided"/>
    <n v="1.9"/>
    <n v="4.0999999999999996"/>
    <s v="No"/>
    <n v="3"/>
    <s v="Neutral"/>
    <s v="No"/>
    <n v="165.01"/>
    <s v="5"/>
    <x v="6"/>
    <s v="Average"/>
  </r>
  <r>
    <x v="4474"/>
    <d v="2025-07-05T00:00:00"/>
    <d v="1899-12-30T13:42:00"/>
    <x v="19"/>
    <x v="1"/>
    <x v="3"/>
    <x v="0"/>
    <x v="0"/>
    <x v="4"/>
    <x v="0"/>
    <s v="Resolved"/>
    <n v="1.4"/>
    <n v="12.8"/>
    <s v="Yes"/>
    <n v="5"/>
    <s v="Positive"/>
    <s v="No"/>
    <n v="123.07"/>
    <s v="5"/>
    <x v="4"/>
    <s v="Excellent"/>
  </r>
  <r>
    <x v="4475"/>
    <d v="2025-07-04T00:00:00"/>
    <d v="1899-12-30T15:40:00"/>
    <x v="13"/>
    <x v="2"/>
    <x v="0"/>
    <x v="1"/>
    <x v="3"/>
    <x v="4"/>
    <x v="0"/>
    <s v="Refund Processed"/>
    <n v="2.8"/>
    <n v="12.3"/>
    <s v="Yes"/>
    <n v="5"/>
    <s v="Positive"/>
    <s v="No"/>
    <n v="493.66"/>
    <s v="5"/>
    <x v="4"/>
    <s v="Excellent"/>
  </r>
  <r>
    <x v="4476"/>
    <d v="2025-07-24T00:00:00"/>
    <d v="1899-12-30T10:37:00"/>
    <x v="6"/>
    <x v="1"/>
    <x v="1"/>
    <x v="2"/>
    <x v="0"/>
    <x v="0"/>
    <x v="0"/>
    <s v="Resolved"/>
    <n v="0.8"/>
    <n v="14.6"/>
    <s v="Yes"/>
    <n v="0"/>
    <s v="Neutral"/>
    <s v="No"/>
    <n v="63.87"/>
    <s v="5"/>
    <x v="4"/>
    <s v="Poor"/>
  </r>
  <r>
    <x v="4477"/>
    <d v="2025-09-17T00:00:00"/>
    <d v="1899-12-30T09:53:00"/>
    <x v="18"/>
    <x v="0"/>
    <x v="1"/>
    <x v="0"/>
    <x v="2"/>
    <x v="5"/>
    <x v="0"/>
    <s v="Account Updated"/>
    <n v="4.7"/>
    <n v="14.2"/>
    <s v="Yes"/>
    <n v="3"/>
    <s v="Neutral"/>
    <s v="No"/>
    <n v="142.25"/>
    <s v="5"/>
    <x v="2"/>
    <s v="Average"/>
  </r>
  <r>
    <x v="4478"/>
    <d v="2025-08-02T00:00:00"/>
    <d v="1899-12-30T13:43:00"/>
    <x v="7"/>
    <x v="0"/>
    <x v="2"/>
    <x v="2"/>
    <x v="2"/>
    <x v="0"/>
    <x v="0"/>
    <s v="Resolved"/>
    <n v="2.7"/>
    <n v="7.3"/>
    <s v="No"/>
    <n v="2"/>
    <s v="Neutral"/>
    <s v="No"/>
    <n v="215.12"/>
    <s v="5"/>
    <x v="7"/>
    <s v="Average"/>
  </r>
  <r>
    <x v="4479"/>
    <d v="2025-09-13T00:00:00"/>
    <d v="1899-12-30T21:17:00"/>
    <x v="13"/>
    <x v="1"/>
    <x v="1"/>
    <x v="1"/>
    <x v="2"/>
    <x v="7"/>
    <x v="2"/>
    <s v="Follow-up Required"/>
    <n v="2.2999999999999998"/>
    <n v="11.5"/>
    <s v="No"/>
    <n v="0"/>
    <s v="Negative"/>
    <s v="No"/>
    <n v="125.82"/>
    <s v="3"/>
    <x v="2"/>
    <s v="Poor"/>
  </r>
  <r>
    <x v="4480"/>
    <d v="2025-05-15T00:00:00"/>
    <d v="1899-12-30T08:28:00"/>
    <x v="5"/>
    <x v="3"/>
    <x v="0"/>
    <x v="0"/>
    <x v="0"/>
    <x v="9"/>
    <x v="0"/>
    <s v="Resolved"/>
    <n v="5.3"/>
    <n v="9.8000000000000007"/>
    <s v="Yes"/>
    <n v="5"/>
    <s v="Positive"/>
    <s v="No"/>
    <n v="114.13"/>
    <s v="5"/>
    <x v="6"/>
    <s v="Excellent"/>
  </r>
  <r>
    <x v="4481"/>
    <d v="2025-03-02T00:00:00"/>
    <d v="1899-12-30T11:30:00"/>
    <x v="2"/>
    <x v="3"/>
    <x v="1"/>
    <x v="0"/>
    <x v="0"/>
    <x v="7"/>
    <x v="0"/>
    <s v="Information Provided"/>
    <n v="2"/>
    <n v="12"/>
    <s v="Yes"/>
    <n v="4"/>
    <s v="Positive"/>
    <s v="No"/>
    <n v="68.17"/>
    <s v="5"/>
    <x v="3"/>
    <s v="Excellent"/>
  </r>
  <r>
    <x v="4482"/>
    <d v="2025-12-29T00:00:00"/>
    <d v="1899-12-30T17:12:00"/>
    <x v="16"/>
    <x v="0"/>
    <x v="3"/>
    <x v="2"/>
    <x v="0"/>
    <x v="0"/>
    <x v="0"/>
    <s v="Information Provided"/>
    <n v="1.3"/>
    <n v="7.8"/>
    <s v="No"/>
    <n v="3"/>
    <s v="Neutral"/>
    <s v="No"/>
    <n v="76.53"/>
    <s v="5"/>
    <x v="1"/>
    <s v="Average"/>
  </r>
  <r>
    <x v="4483"/>
    <d v="2025-11-06T00:00:00"/>
    <d v="1899-12-30T21:12:00"/>
    <x v="15"/>
    <x v="0"/>
    <x v="0"/>
    <x v="2"/>
    <x v="3"/>
    <x v="4"/>
    <x v="0"/>
    <s v="Resolved"/>
    <n v="3.5"/>
    <n v="13.9"/>
    <s v="Yes"/>
    <n v="2"/>
    <s v="Neutral"/>
    <s v="No"/>
    <n v="389.21"/>
    <s v="5"/>
    <x v="8"/>
    <s v="Average"/>
  </r>
  <r>
    <x v="4484"/>
    <d v="2025-03-29T00:00:00"/>
    <d v="1899-12-30T08:06:00"/>
    <x v="11"/>
    <x v="3"/>
    <x v="3"/>
    <x v="1"/>
    <x v="0"/>
    <x v="6"/>
    <x v="1"/>
    <s v="Escalated"/>
    <n v="2.8"/>
    <n v="4.5999999999999996"/>
    <s v="No"/>
    <n v="1"/>
    <s v="Negative"/>
    <s v="Yes"/>
    <n v="38.83"/>
    <s v="2"/>
    <x v="3"/>
    <s v="Poor"/>
  </r>
  <r>
    <x v="4485"/>
    <d v="2025-11-20T00:00:00"/>
    <d v="1899-12-30T12:16:00"/>
    <x v="9"/>
    <x v="0"/>
    <x v="2"/>
    <x v="0"/>
    <x v="1"/>
    <x v="0"/>
    <x v="2"/>
    <s v="Follow-up Required"/>
    <n v="4.4000000000000004"/>
    <n v="11.8"/>
    <s v="No"/>
    <n v="4"/>
    <s v="Neutral"/>
    <s v="No"/>
    <n v="199.66"/>
    <s v="3"/>
    <x v="8"/>
    <s v="Excellent"/>
  </r>
  <r>
    <x v="4486"/>
    <d v="2025-07-26T00:00:00"/>
    <d v="1899-12-30T15:19:00"/>
    <x v="16"/>
    <x v="2"/>
    <x v="1"/>
    <x v="0"/>
    <x v="0"/>
    <x v="6"/>
    <x v="0"/>
    <s v="Resolved"/>
    <n v="5.0999999999999996"/>
    <n v="5.9"/>
    <s v="Yes"/>
    <n v="0"/>
    <s v="Neutral"/>
    <s v="No"/>
    <n v="69.75"/>
    <s v="5"/>
    <x v="4"/>
    <s v="Poor"/>
  </r>
  <r>
    <x v="4487"/>
    <d v="2025-05-09T00:00:00"/>
    <d v="1899-12-30T20:48:00"/>
    <x v="7"/>
    <x v="2"/>
    <x v="0"/>
    <x v="0"/>
    <x v="0"/>
    <x v="1"/>
    <x v="0"/>
    <s v="Replacement Initiated"/>
    <n v="6.6"/>
    <n v="13.1"/>
    <s v="Yes"/>
    <n v="3"/>
    <s v="Neutral"/>
    <s v="No"/>
    <n v="76.599999999999994"/>
    <s v="5"/>
    <x v="6"/>
    <s v="Average"/>
  </r>
  <r>
    <x v="4488"/>
    <d v="2025-11-07T00:00:00"/>
    <d v="1899-12-30T13:20:00"/>
    <x v="19"/>
    <x v="0"/>
    <x v="0"/>
    <x v="1"/>
    <x v="2"/>
    <x v="5"/>
    <x v="1"/>
    <s v="Escalated"/>
    <n v="5.4"/>
    <n v="3.7"/>
    <s v="No"/>
    <n v="0"/>
    <s v="Negative"/>
    <s v="Yes"/>
    <n v="238.3"/>
    <s v="2"/>
    <x v="8"/>
    <s v="Poor"/>
  </r>
  <r>
    <x v="4489"/>
    <d v="2025-01-03T00:00:00"/>
    <d v="1899-12-30T17:32:00"/>
    <x v="15"/>
    <x v="1"/>
    <x v="1"/>
    <x v="2"/>
    <x v="0"/>
    <x v="9"/>
    <x v="1"/>
    <s v="Escalated"/>
    <n v="1"/>
    <n v="5"/>
    <s v="No"/>
    <n v="2"/>
    <s v="Negative"/>
    <s v="Yes"/>
    <n v="71.64"/>
    <s v="2"/>
    <x v="5"/>
    <s v="Average"/>
  </r>
  <r>
    <x v="4490"/>
    <d v="2025-08-30T00:00:00"/>
    <d v="1899-12-30T10:20:00"/>
    <x v="19"/>
    <x v="3"/>
    <x v="3"/>
    <x v="0"/>
    <x v="2"/>
    <x v="8"/>
    <x v="0"/>
    <s v="Account Updated"/>
    <n v="7.3"/>
    <n v="7.6"/>
    <s v="Yes"/>
    <n v="3"/>
    <s v="Neutral"/>
    <s v="No"/>
    <n v="296.33"/>
    <s v="5"/>
    <x v="7"/>
    <s v="Average"/>
  </r>
  <r>
    <x v="4491"/>
    <d v="2025-05-01T00:00:00"/>
    <d v="1899-12-30T13:20:00"/>
    <x v="13"/>
    <x v="2"/>
    <x v="1"/>
    <x v="2"/>
    <x v="3"/>
    <x v="4"/>
    <x v="0"/>
    <s v="Refund Processed"/>
    <n v="2.2999999999999998"/>
    <n v="7"/>
    <s v="No"/>
    <n v="5"/>
    <s v="Positive"/>
    <s v="No"/>
    <n v="156.35"/>
    <s v="5"/>
    <x v="6"/>
    <s v="Excellent"/>
  </r>
  <r>
    <x v="4492"/>
    <d v="2025-04-12T00:00:00"/>
    <d v="1899-12-30T17:37:00"/>
    <x v="5"/>
    <x v="2"/>
    <x v="1"/>
    <x v="1"/>
    <x v="0"/>
    <x v="2"/>
    <x v="0"/>
    <s v="Replacement Initiated"/>
    <n v="3.5"/>
    <n v="11"/>
    <s v="No"/>
    <n v="0"/>
    <s v="Neutral"/>
    <s v="No"/>
    <n v="65.489999999999995"/>
    <s v="5"/>
    <x v="0"/>
    <s v="Poor"/>
  </r>
  <r>
    <x v="4493"/>
    <d v="2025-02-07T00:00:00"/>
    <d v="1899-12-30T15:57:00"/>
    <x v="7"/>
    <x v="2"/>
    <x v="3"/>
    <x v="1"/>
    <x v="3"/>
    <x v="1"/>
    <x v="2"/>
    <s v="Follow-up Required"/>
    <n v="5.2"/>
    <n v="15.5"/>
    <s v="No"/>
    <n v="3"/>
    <s v="Neutral"/>
    <s v="No"/>
    <n v="95.05"/>
    <s v="3"/>
    <x v="11"/>
    <s v="Average"/>
  </r>
  <r>
    <x v="4494"/>
    <d v="2025-12-07T00:00:00"/>
    <d v="1899-12-30T14:38:00"/>
    <x v="4"/>
    <x v="1"/>
    <x v="0"/>
    <x v="3"/>
    <x v="2"/>
    <x v="2"/>
    <x v="0"/>
    <s v="Resolved"/>
    <n v="2.2000000000000002"/>
    <n v="8.3000000000000007"/>
    <s v="Yes"/>
    <n v="5"/>
    <s v="Positive"/>
    <s v="No"/>
    <n v="65.790000000000006"/>
    <s v="5"/>
    <x v="1"/>
    <s v="Excellent"/>
  </r>
  <r>
    <x v="4495"/>
    <d v="2025-05-13T00:00:00"/>
    <d v="1899-12-30T19:41:00"/>
    <x v="6"/>
    <x v="2"/>
    <x v="2"/>
    <x v="0"/>
    <x v="0"/>
    <x v="4"/>
    <x v="0"/>
    <s v="Information Provided"/>
    <n v="3.8"/>
    <n v="13.2"/>
    <s v="Yes"/>
    <n v="0"/>
    <s v="Positive"/>
    <s v="No"/>
    <n v="71.33"/>
    <s v="5"/>
    <x v="6"/>
    <s v="Poor"/>
  </r>
  <r>
    <x v="4496"/>
    <d v="2025-07-21T00:00:00"/>
    <d v="1899-12-30T20:49:00"/>
    <x v="3"/>
    <x v="1"/>
    <x v="0"/>
    <x v="2"/>
    <x v="0"/>
    <x v="1"/>
    <x v="0"/>
    <s v="Resolved"/>
    <n v="0.8"/>
    <n v="9.9"/>
    <s v="No"/>
    <n v="2"/>
    <s v="Negative"/>
    <s v="No"/>
    <n v="155.47"/>
    <s v="5"/>
    <x v="4"/>
    <s v="Average"/>
  </r>
  <r>
    <x v="4497"/>
    <d v="2025-12-14T00:00:00"/>
    <d v="1899-12-30T09:35:00"/>
    <x v="9"/>
    <x v="0"/>
    <x v="1"/>
    <x v="0"/>
    <x v="1"/>
    <x v="3"/>
    <x v="0"/>
    <s v="Information Provided"/>
    <n v="2.9"/>
    <n v="9.9"/>
    <s v="No"/>
    <n v="5"/>
    <s v="Positive"/>
    <s v="No"/>
    <n v="185.42"/>
    <s v="5"/>
    <x v="1"/>
    <s v="Excellent"/>
  </r>
  <r>
    <x v="4498"/>
    <d v="2025-01-21T00:00:00"/>
    <d v="1899-12-30T19:11:00"/>
    <x v="18"/>
    <x v="2"/>
    <x v="1"/>
    <x v="0"/>
    <x v="0"/>
    <x v="8"/>
    <x v="0"/>
    <s v="Refund Processed"/>
    <n v="4.0999999999999996"/>
    <n v="13.9"/>
    <s v="Yes"/>
    <n v="5"/>
    <s v="Positive"/>
    <s v="No"/>
    <n v="85.33"/>
    <s v="5"/>
    <x v="5"/>
    <s v="Excellent"/>
  </r>
  <r>
    <x v="4499"/>
    <d v="2025-08-30T00:00:00"/>
    <d v="1899-12-30T11:36:00"/>
    <x v="12"/>
    <x v="0"/>
    <x v="2"/>
    <x v="2"/>
    <x v="3"/>
    <x v="7"/>
    <x v="0"/>
    <s v="Resolved"/>
    <n v="4.5"/>
    <n v="9"/>
    <s v="Yes"/>
    <n v="5"/>
    <s v="Positive"/>
    <s v="No"/>
    <n v="331.12"/>
    <s v="5"/>
    <x v="7"/>
    <s v="Excellent"/>
  </r>
  <r>
    <x v="4500"/>
    <d v="2025-04-19T00:00:00"/>
    <d v="1899-12-30T13:08:00"/>
    <x v="15"/>
    <x v="0"/>
    <x v="0"/>
    <x v="2"/>
    <x v="2"/>
    <x v="4"/>
    <x v="2"/>
    <s v="Follow-up Required"/>
    <n v="0.9"/>
    <n v="11.7"/>
    <s v="No"/>
    <n v="2"/>
    <s v="Neutral"/>
    <s v="No"/>
    <n v="178.64"/>
    <s v="3"/>
    <x v="0"/>
    <s v="Average"/>
  </r>
  <r>
    <x v="4501"/>
    <d v="2025-10-30T00:00:00"/>
    <d v="1899-12-30T09:44:00"/>
    <x v="9"/>
    <x v="2"/>
    <x v="2"/>
    <x v="0"/>
    <x v="0"/>
    <x v="9"/>
    <x v="0"/>
    <s v="Account Updated"/>
    <n v="2.2000000000000002"/>
    <n v="3.1"/>
    <s v="Yes"/>
    <n v="3"/>
    <s v="Neutral"/>
    <s v="No"/>
    <n v="151.53"/>
    <s v="5"/>
    <x v="10"/>
    <s v="Average"/>
  </r>
  <r>
    <x v="4502"/>
    <d v="2025-03-25T00:00:00"/>
    <d v="1899-12-30T10:31:00"/>
    <x v="12"/>
    <x v="2"/>
    <x v="0"/>
    <x v="1"/>
    <x v="2"/>
    <x v="1"/>
    <x v="0"/>
    <s v="Resolved"/>
    <n v="0.6"/>
    <n v="10"/>
    <s v="No"/>
    <n v="3"/>
    <s v="Neutral"/>
    <s v="No"/>
    <n v="200.99"/>
    <s v="5"/>
    <x v="3"/>
    <s v="Average"/>
  </r>
  <r>
    <x v="4503"/>
    <d v="2025-03-24T00:00:00"/>
    <d v="1899-12-30T18:54:00"/>
    <x v="19"/>
    <x v="3"/>
    <x v="1"/>
    <x v="2"/>
    <x v="3"/>
    <x v="0"/>
    <x v="1"/>
    <s v="Escalated"/>
    <n v="3.6"/>
    <n v="5"/>
    <s v="No"/>
    <n v="3"/>
    <s v="Negative"/>
    <s v="Yes"/>
    <n v="465.63"/>
    <s v="2"/>
    <x v="3"/>
    <s v="Average"/>
  </r>
  <r>
    <x v="4504"/>
    <d v="2025-10-18T00:00:00"/>
    <d v="1899-12-30T13:51:00"/>
    <x v="10"/>
    <x v="0"/>
    <x v="3"/>
    <x v="2"/>
    <x v="2"/>
    <x v="0"/>
    <x v="0"/>
    <s v="Information Provided"/>
    <n v="5"/>
    <n v="10.1"/>
    <s v="Yes"/>
    <n v="4"/>
    <s v="Positive"/>
    <s v="No"/>
    <n v="354.08"/>
    <s v="5"/>
    <x v="10"/>
    <s v="Excellent"/>
  </r>
  <r>
    <x v="4505"/>
    <d v="2025-03-10T00:00:00"/>
    <d v="1899-12-30T11:53:00"/>
    <x v="6"/>
    <x v="1"/>
    <x v="0"/>
    <x v="0"/>
    <x v="2"/>
    <x v="1"/>
    <x v="2"/>
    <s v="Follow-up Required"/>
    <n v="3.2"/>
    <n v="13.6"/>
    <s v="No"/>
    <n v="5"/>
    <s v="Positive"/>
    <s v="No"/>
    <n v="34.94"/>
    <s v="3"/>
    <x v="3"/>
    <s v="Excellent"/>
  </r>
  <r>
    <x v="4506"/>
    <d v="2025-05-09T00:00:00"/>
    <d v="1899-12-30T09:36:00"/>
    <x v="8"/>
    <x v="2"/>
    <x v="2"/>
    <x v="2"/>
    <x v="3"/>
    <x v="4"/>
    <x v="2"/>
    <s v="Follow-up Required"/>
    <n v="0.5"/>
    <n v="7.7"/>
    <s v="No"/>
    <n v="4"/>
    <s v="Neutral"/>
    <s v="No"/>
    <n v="289.98"/>
    <s v="3"/>
    <x v="6"/>
    <s v="Excellent"/>
  </r>
  <r>
    <x v="4507"/>
    <d v="2025-07-15T00:00:00"/>
    <d v="1899-12-30T08:46:00"/>
    <x v="11"/>
    <x v="2"/>
    <x v="1"/>
    <x v="0"/>
    <x v="0"/>
    <x v="3"/>
    <x v="0"/>
    <s v="Resolved"/>
    <n v="4.5999999999999996"/>
    <n v="8.6999999999999993"/>
    <s v="Yes"/>
    <n v="5"/>
    <s v="Positive"/>
    <s v="No"/>
    <n v="31.53"/>
    <s v="5"/>
    <x v="4"/>
    <s v="Excellent"/>
  </r>
  <r>
    <x v="4508"/>
    <d v="2025-05-20T00:00:00"/>
    <d v="1899-12-30T15:02:00"/>
    <x v="12"/>
    <x v="3"/>
    <x v="2"/>
    <x v="0"/>
    <x v="1"/>
    <x v="2"/>
    <x v="0"/>
    <s v="Resolved"/>
    <n v="2.2000000000000002"/>
    <n v="6.5"/>
    <s v="Yes"/>
    <n v="5"/>
    <s v="Positive"/>
    <s v="No"/>
    <n v="745.5"/>
    <s v="5"/>
    <x v="6"/>
    <s v="Excellent"/>
  </r>
  <r>
    <x v="4509"/>
    <d v="2025-10-10T00:00:00"/>
    <d v="1899-12-30T18:59:00"/>
    <x v="4"/>
    <x v="0"/>
    <x v="3"/>
    <x v="0"/>
    <x v="3"/>
    <x v="4"/>
    <x v="1"/>
    <s v="Escalated"/>
    <n v="10"/>
    <n v="13.5"/>
    <s v="No"/>
    <n v="1"/>
    <s v="Negative"/>
    <s v="Yes"/>
    <n v="454.74"/>
    <s v="2"/>
    <x v="10"/>
    <s v="Poor"/>
  </r>
  <r>
    <x v="4510"/>
    <d v="2025-11-08T00:00:00"/>
    <d v="1899-12-30T13:35:00"/>
    <x v="18"/>
    <x v="3"/>
    <x v="3"/>
    <x v="0"/>
    <x v="2"/>
    <x v="2"/>
    <x v="0"/>
    <s v="Account Updated"/>
    <n v="4.0999999999999996"/>
    <n v="6.8"/>
    <s v="Yes"/>
    <n v="5"/>
    <s v="Positive"/>
    <s v="Yes"/>
    <n v="121.89"/>
    <s v="5"/>
    <x v="8"/>
    <s v="Excellent"/>
  </r>
  <r>
    <x v="4511"/>
    <d v="2025-08-22T00:00:00"/>
    <d v="1899-12-30T16:50:00"/>
    <x v="11"/>
    <x v="2"/>
    <x v="3"/>
    <x v="2"/>
    <x v="3"/>
    <x v="9"/>
    <x v="0"/>
    <s v="Refund Processed"/>
    <n v="1.4"/>
    <n v="9.6999999999999993"/>
    <s v="Yes"/>
    <n v="0"/>
    <s v="Positive"/>
    <s v="No"/>
    <n v="405.74"/>
    <s v="5"/>
    <x v="7"/>
    <s v="Poor"/>
  </r>
  <r>
    <x v="4512"/>
    <d v="2025-01-23T00:00:00"/>
    <d v="1899-12-30T16:51:00"/>
    <x v="7"/>
    <x v="3"/>
    <x v="0"/>
    <x v="0"/>
    <x v="2"/>
    <x v="9"/>
    <x v="1"/>
    <s v="Escalated"/>
    <n v="3.9"/>
    <n v="3.2"/>
    <s v="No"/>
    <n v="3"/>
    <s v="Neutral"/>
    <s v="Yes"/>
    <n v="141.79"/>
    <s v="2"/>
    <x v="5"/>
    <s v="Average"/>
  </r>
  <r>
    <x v="4513"/>
    <d v="2025-06-02T00:00:00"/>
    <d v="1899-12-30T14:53:00"/>
    <x v="5"/>
    <x v="1"/>
    <x v="1"/>
    <x v="3"/>
    <x v="2"/>
    <x v="1"/>
    <x v="0"/>
    <s v="Account Updated"/>
    <n v="5.3"/>
    <n v="17.399999999999999"/>
    <s v="Yes"/>
    <n v="5"/>
    <s v="Positive"/>
    <s v="No"/>
    <n v="226.74"/>
    <s v="5"/>
    <x v="9"/>
    <s v="Excellent"/>
  </r>
  <r>
    <x v="4514"/>
    <d v="2025-10-04T00:00:00"/>
    <d v="1899-12-30T17:33:00"/>
    <x v="9"/>
    <x v="2"/>
    <x v="3"/>
    <x v="0"/>
    <x v="2"/>
    <x v="8"/>
    <x v="0"/>
    <s v="Refund Processed"/>
    <n v="10"/>
    <n v="11.6"/>
    <s v="No"/>
    <n v="0"/>
    <s v="Neutral"/>
    <s v="No"/>
    <n v="112.27"/>
    <s v="5"/>
    <x v="10"/>
    <s v="Poor"/>
  </r>
  <r>
    <x v="4515"/>
    <d v="2025-03-02T00:00:00"/>
    <d v="1899-12-30T17:12:00"/>
    <x v="1"/>
    <x v="3"/>
    <x v="1"/>
    <x v="2"/>
    <x v="2"/>
    <x v="1"/>
    <x v="0"/>
    <s v="Replacement Initiated"/>
    <n v="1.1000000000000001"/>
    <n v="11.4"/>
    <s v="Yes"/>
    <n v="4"/>
    <s v="Positive"/>
    <s v="No"/>
    <n v="179.65"/>
    <s v="5"/>
    <x v="3"/>
    <s v="Excellent"/>
  </r>
  <r>
    <x v="4516"/>
    <d v="2025-11-15T00:00:00"/>
    <d v="1899-12-30T09:14:00"/>
    <x v="6"/>
    <x v="3"/>
    <x v="1"/>
    <x v="2"/>
    <x v="2"/>
    <x v="7"/>
    <x v="0"/>
    <s v="Resolved"/>
    <n v="2.4"/>
    <n v="11"/>
    <s v="Yes"/>
    <n v="5"/>
    <s v="Positive"/>
    <s v="No"/>
    <n v="261.33"/>
    <s v="5"/>
    <x v="8"/>
    <s v="Excellent"/>
  </r>
  <r>
    <x v="4517"/>
    <d v="2025-02-21T00:00:00"/>
    <d v="1899-12-30T15:17:00"/>
    <x v="4"/>
    <x v="2"/>
    <x v="2"/>
    <x v="1"/>
    <x v="2"/>
    <x v="5"/>
    <x v="0"/>
    <s v="Resolved"/>
    <n v="3.7"/>
    <n v="9.1"/>
    <s v="Yes"/>
    <n v="5"/>
    <s v="Positive"/>
    <s v="No"/>
    <n v="83.53"/>
    <s v="5"/>
    <x v="11"/>
    <s v="Excellent"/>
  </r>
  <r>
    <x v="4518"/>
    <d v="2025-12-10T00:00:00"/>
    <d v="1899-12-30T18:47:00"/>
    <x v="6"/>
    <x v="0"/>
    <x v="0"/>
    <x v="1"/>
    <x v="2"/>
    <x v="2"/>
    <x v="0"/>
    <s v="Account Updated"/>
    <n v="0.5"/>
    <n v="9.3000000000000007"/>
    <s v="Yes"/>
    <n v="0"/>
    <s v="Positive"/>
    <s v="Yes"/>
    <n v="505.28"/>
    <s v="5"/>
    <x v="1"/>
    <s v="Poor"/>
  </r>
  <r>
    <x v="4519"/>
    <d v="2025-06-02T00:00:00"/>
    <d v="1899-12-30T08:09:00"/>
    <x v="11"/>
    <x v="1"/>
    <x v="4"/>
    <x v="1"/>
    <x v="2"/>
    <x v="4"/>
    <x v="0"/>
    <s v="Account Updated"/>
    <n v="3.1"/>
    <n v="10.1"/>
    <s v="Yes"/>
    <n v="0"/>
    <s v="Positive"/>
    <s v="No"/>
    <n v="104.32"/>
    <s v="5"/>
    <x v="9"/>
    <s v="Poor"/>
  </r>
  <r>
    <x v="4520"/>
    <d v="2025-08-25T00:00:00"/>
    <d v="1899-12-30T12:13:00"/>
    <x v="6"/>
    <x v="1"/>
    <x v="0"/>
    <x v="2"/>
    <x v="0"/>
    <x v="5"/>
    <x v="0"/>
    <s v="Resolved"/>
    <n v="3.3"/>
    <n v="7.4"/>
    <s v="Yes"/>
    <n v="3"/>
    <s v="Neutral"/>
    <s v="No"/>
    <n v="110.65"/>
    <s v="5"/>
    <x v="7"/>
    <s v="Average"/>
  </r>
  <r>
    <x v="4521"/>
    <d v="2025-11-07T00:00:00"/>
    <d v="1899-12-30T11:36:00"/>
    <x v="6"/>
    <x v="2"/>
    <x v="3"/>
    <x v="2"/>
    <x v="2"/>
    <x v="7"/>
    <x v="1"/>
    <s v="Escalated"/>
    <n v="1"/>
    <n v="8.1999999999999993"/>
    <s v="No"/>
    <n v="3"/>
    <s v="Neutral"/>
    <s v="Yes"/>
    <n v="258.02999999999997"/>
    <s v="2"/>
    <x v="8"/>
    <s v="Average"/>
  </r>
  <r>
    <x v="4522"/>
    <d v="2025-10-29T00:00:00"/>
    <d v="1899-12-30T12:34:00"/>
    <x v="3"/>
    <x v="0"/>
    <x v="1"/>
    <x v="0"/>
    <x v="3"/>
    <x v="2"/>
    <x v="0"/>
    <s v="Account Updated"/>
    <n v="3.9"/>
    <n v="5.9"/>
    <s v="Yes"/>
    <n v="1"/>
    <s v="Negative"/>
    <s v="No"/>
    <n v="217.74"/>
    <s v="5"/>
    <x v="10"/>
    <s v="Poor"/>
  </r>
  <r>
    <x v="4523"/>
    <d v="2025-02-01T00:00:00"/>
    <d v="1899-12-30T14:05:00"/>
    <x v="7"/>
    <x v="3"/>
    <x v="2"/>
    <x v="2"/>
    <x v="2"/>
    <x v="0"/>
    <x v="0"/>
    <s v="Resolved"/>
    <n v="3.1"/>
    <n v="13.9"/>
    <s v="Yes"/>
    <n v="5"/>
    <s v="Positive"/>
    <s v="No"/>
    <n v="355.83"/>
    <s v="5"/>
    <x v="11"/>
    <s v="Excellent"/>
  </r>
  <r>
    <x v="4524"/>
    <d v="2025-02-24T00:00:00"/>
    <d v="1899-12-30T18:04:00"/>
    <x v="15"/>
    <x v="0"/>
    <x v="3"/>
    <x v="0"/>
    <x v="2"/>
    <x v="1"/>
    <x v="0"/>
    <s v="Resolved"/>
    <n v="2.2000000000000002"/>
    <n v="8.8000000000000007"/>
    <s v="No"/>
    <n v="3"/>
    <s v="Neutral"/>
    <s v="No"/>
    <n v="23.58"/>
    <s v="5"/>
    <x v="11"/>
    <s v="Average"/>
  </r>
  <r>
    <x v="4525"/>
    <d v="2025-12-18T00:00:00"/>
    <d v="1899-12-30T13:35:00"/>
    <x v="17"/>
    <x v="2"/>
    <x v="1"/>
    <x v="0"/>
    <x v="0"/>
    <x v="7"/>
    <x v="1"/>
    <s v="Escalated"/>
    <n v="4.0999999999999996"/>
    <n v="4"/>
    <s v="No"/>
    <n v="1"/>
    <s v="Negative"/>
    <s v="Yes"/>
    <n v="77.87"/>
    <s v="2"/>
    <x v="1"/>
    <s v="Poor"/>
  </r>
  <r>
    <x v="4526"/>
    <d v="2025-02-05T00:00:00"/>
    <d v="1899-12-30T16:15:00"/>
    <x v="2"/>
    <x v="2"/>
    <x v="2"/>
    <x v="2"/>
    <x v="2"/>
    <x v="7"/>
    <x v="0"/>
    <s v="Information Provided"/>
    <n v="4.5"/>
    <n v="5.2"/>
    <s v="Yes"/>
    <n v="4"/>
    <s v="Neutral"/>
    <s v="No"/>
    <n v="373.14"/>
    <s v="5"/>
    <x v="11"/>
    <s v="Excellent"/>
  </r>
  <r>
    <x v="4527"/>
    <d v="2025-04-20T00:00:00"/>
    <d v="1899-12-30T21:27:00"/>
    <x v="14"/>
    <x v="1"/>
    <x v="1"/>
    <x v="0"/>
    <x v="0"/>
    <x v="9"/>
    <x v="0"/>
    <s v="Account Updated"/>
    <n v="1.2"/>
    <n v="13.1"/>
    <s v="Yes"/>
    <n v="5"/>
    <s v="Positive"/>
    <s v="No"/>
    <n v="57.96"/>
    <s v="5"/>
    <x v="0"/>
    <s v="Excellent"/>
  </r>
  <r>
    <x v="4528"/>
    <d v="2025-06-26T00:00:00"/>
    <d v="1899-12-30T16:37:00"/>
    <x v="16"/>
    <x v="3"/>
    <x v="2"/>
    <x v="2"/>
    <x v="0"/>
    <x v="8"/>
    <x v="1"/>
    <s v="Escalated"/>
    <n v="0.4"/>
    <n v="11.1"/>
    <s v="No"/>
    <n v="1"/>
    <s v="Negative"/>
    <s v="Yes"/>
    <n v="182.3"/>
    <s v="2"/>
    <x v="9"/>
    <s v="Poor"/>
  </r>
  <r>
    <x v="4529"/>
    <d v="2025-12-28T00:00:00"/>
    <d v="1899-12-30T20:21:00"/>
    <x v="4"/>
    <x v="3"/>
    <x v="2"/>
    <x v="0"/>
    <x v="2"/>
    <x v="1"/>
    <x v="2"/>
    <s v="Follow-up Required"/>
    <n v="4.9000000000000004"/>
    <n v="11.6"/>
    <s v="No"/>
    <n v="4"/>
    <s v="Positive"/>
    <s v="No"/>
    <n v="162.19"/>
    <s v="3"/>
    <x v="1"/>
    <s v="Excellent"/>
  </r>
  <r>
    <x v="4530"/>
    <d v="2025-11-10T00:00:00"/>
    <d v="1899-12-30T09:04:00"/>
    <x v="17"/>
    <x v="0"/>
    <x v="0"/>
    <x v="0"/>
    <x v="2"/>
    <x v="1"/>
    <x v="0"/>
    <s v="Resolved"/>
    <n v="8.1999999999999993"/>
    <n v="11.5"/>
    <s v="Yes"/>
    <n v="4"/>
    <s v="Neutral"/>
    <s v="No"/>
    <n v="169.21"/>
    <s v="5"/>
    <x v="8"/>
    <s v="Excellent"/>
  </r>
  <r>
    <x v="4531"/>
    <d v="2025-10-22T00:00:00"/>
    <d v="1899-12-30T16:15:00"/>
    <x v="12"/>
    <x v="0"/>
    <x v="1"/>
    <x v="0"/>
    <x v="2"/>
    <x v="5"/>
    <x v="0"/>
    <s v="Information Provided"/>
    <n v="2.2000000000000002"/>
    <n v="9.1"/>
    <s v="Yes"/>
    <n v="5"/>
    <s v="Positive"/>
    <s v="No"/>
    <n v="92.86"/>
    <s v="5"/>
    <x v="10"/>
    <s v="Excellent"/>
  </r>
  <r>
    <x v="4532"/>
    <d v="2025-12-02T00:00:00"/>
    <d v="1899-12-30T16:21:00"/>
    <x v="16"/>
    <x v="1"/>
    <x v="1"/>
    <x v="0"/>
    <x v="2"/>
    <x v="3"/>
    <x v="1"/>
    <s v="Escalated"/>
    <n v="1.4"/>
    <n v="7.6"/>
    <s v="No"/>
    <n v="4"/>
    <s v="Positive"/>
    <s v="Yes"/>
    <n v="12.89"/>
    <s v="2"/>
    <x v="1"/>
    <s v="Excellent"/>
  </r>
  <r>
    <x v="4533"/>
    <d v="2025-04-07T00:00:00"/>
    <d v="1899-12-30T21:54:00"/>
    <x v="18"/>
    <x v="1"/>
    <x v="0"/>
    <x v="2"/>
    <x v="3"/>
    <x v="2"/>
    <x v="2"/>
    <s v="Follow-up Required"/>
    <n v="3.6"/>
    <n v="4.8"/>
    <s v="No"/>
    <n v="3"/>
    <s v="Neutral"/>
    <s v="No"/>
    <n v="187.99"/>
    <s v="3"/>
    <x v="0"/>
    <s v="Average"/>
  </r>
  <r>
    <x v="4534"/>
    <d v="2025-08-01T00:00:00"/>
    <d v="1899-12-30T09:05:00"/>
    <x v="17"/>
    <x v="2"/>
    <x v="3"/>
    <x v="0"/>
    <x v="0"/>
    <x v="9"/>
    <x v="0"/>
    <s v="Refund Processed"/>
    <n v="3"/>
    <n v="8.1"/>
    <s v="Yes"/>
    <n v="3"/>
    <s v="Neutral"/>
    <s v="No"/>
    <n v="67.959999999999994"/>
    <s v="5"/>
    <x v="7"/>
    <s v="Average"/>
  </r>
  <r>
    <x v="4535"/>
    <d v="2025-11-13T00:00:00"/>
    <d v="1899-12-30T20:56:00"/>
    <x v="0"/>
    <x v="0"/>
    <x v="2"/>
    <x v="0"/>
    <x v="0"/>
    <x v="0"/>
    <x v="0"/>
    <s v="Information Provided"/>
    <n v="4.7"/>
    <n v="8.5"/>
    <s v="Yes"/>
    <n v="5"/>
    <s v="Positive"/>
    <s v="No"/>
    <n v="149.31"/>
    <s v="5"/>
    <x v="8"/>
    <s v="Excellent"/>
  </r>
  <r>
    <x v="4536"/>
    <d v="2025-05-17T00:00:00"/>
    <d v="1899-12-30T17:07:00"/>
    <x v="8"/>
    <x v="2"/>
    <x v="1"/>
    <x v="0"/>
    <x v="2"/>
    <x v="3"/>
    <x v="0"/>
    <s v="Information Provided"/>
    <n v="7.3"/>
    <n v="4.9000000000000004"/>
    <s v="No"/>
    <n v="5"/>
    <s v="Positive"/>
    <s v="No"/>
    <n v="12.61"/>
    <s v="5"/>
    <x v="6"/>
    <s v="Excellent"/>
  </r>
  <r>
    <x v="4537"/>
    <d v="2025-01-06T00:00:00"/>
    <d v="1899-12-30T13:08:00"/>
    <x v="3"/>
    <x v="0"/>
    <x v="3"/>
    <x v="0"/>
    <x v="0"/>
    <x v="1"/>
    <x v="0"/>
    <s v="Resolved"/>
    <n v="5"/>
    <n v="9.1"/>
    <s v="Yes"/>
    <n v="3"/>
    <s v="Neutral"/>
    <s v="No"/>
    <n v="118.28"/>
    <s v="5"/>
    <x v="5"/>
    <s v="Average"/>
  </r>
  <r>
    <x v="4538"/>
    <d v="2025-04-19T00:00:00"/>
    <d v="1899-12-30T10:36:00"/>
    <x v="17"/>
    <x v="0"/>
    <x v="1"/>
    <x v="2"/>
    <x v="1"/>
    <x v="3"/>
    <x v="0"/>
    <s v="Resolved"/>
    <n v="2.9"/>
    <n v="7.7"/>
    <s v="Yes"/>
    <n v="3"/>
    <s v="Neutral"/>
    <s v="No"/>
    <n v="228.9"/>
    <s v="5"/>
    <x v="0"/>
    <s v="Average"/>
  </r>
  <r>
    <x v="4539"/>
    <d v="2025-02-04T00:00:00"/>
    <d v="1899-12-30T12:54:00"/>
    <x v="8"/>
    <x v="3"/>
    <x v="2"/>
    <x v="0"/>
    <x v="2"/>
    <x v="0"/>
    <x v="0"/>
    <s v="Resolved"/>
    <n v="3.4"/>
    <n v="8.6"/>
    <s v="Yes"/>
    <n v="2"/>
    <s v="Negative"/>
    <s v="No"/>
    <n v="141.86000000000001"/>
    <s v="5"/>
    <x v="11"/>
    <s v="Average"/>
  </r>
  <r>
    <x v="4540"/>
    <d v="2025-02-08T00:00:00"/>
    <d v="1899-12-30T09:54:00"/>
    <x v="4"/>
    <x v="2"/>
    <x v="1"/>
    <x v="1"/>
    <x v="2"/>
    <x v="3"/>
    <x v="0"/>
    <s v="Information Provided"/>
    <n v="0.5"/>
    <n v="1.7"/>
    <s v="No"/>
    <n v="3"/>
    <s v="Neutral"/>
    <s v="No"/>
    <n v="310.51"/>
    <s v="5"/>
    <x v="11"/>
    <s v="Average"/>
  </r>
  <r>
    <x v="4541"/>
    <d v="2025-05-30T00:00:00"/>
    <d v="1899-12-30T20:20:00"/>
    <x v="0"/>
    <x v="3"/>
    <x v="0"/>
    <x v="2"/>
    <x v="2"/>
    <x v="0"/>
    <x v="0"/>
    <s v="Resolved"/>
    <n v="3.4"/>
    <n v="6.5"/>
    <s v="No"/>
    <n v="0"/>
    <s v="Neutral"/>
    <s v="No"/>
    <n v="137.4"/>
    <s v="5"/>
    <x v="6"/>
    <s v="Poor"/>
  </r>
  <r>
    <x v="4542"/>
    <d v="2025-04-28T00:00:00"/>
    <d v="1899-12-30T14:30:00"/>
    <x v="12"/>
    <x v="2"/>
    <x v="3"/>
    <x v="1"/>
    <x v="2"/>
    <x v="4"/>
    <x v="0"/>
    <s v="Resolved"/>
    <n v="3.4"/>
    <n v="1.3"/>
    <s v="No"/>
    <n v="5"/>
    <s v="Positive"/>
    <s v="No"/>
    <n v="114.99"/>
    <s v="5"/>
    <x v="0"/>
    <s v="Excellent"/>
  </r>
  <r>
    <x v="4543"/>
    <d v="2025-09-18T00:00:00"/>
    <d v="1899-12-30T14:08:00"/>
    <x v="13"/>
    <x v="0"/>
    <x v="2"/>
    <x v="2"/>
    <x v="0"/>
    <x v="9"/>
    <x v="0"/>
    <s v="Resolved"/>
    <n v="3.6"/>
    <n v="11.8"/>
    <s v="Yes"/>
    <n v="3"/>
    <s v="Neutral"/>
    <s v="No"/>
    <n v="122.61"/>
    <s v="5"/>
    <x v="2"/>
    <s v="Average"/>
  </r>
  <r>
    <x v="4544"/>
    <d v="2025-03-28T00:00:00"/>
    <d v="1899-12-30T18:05:00"/>
    <x v="16"/>
    <x v="1"/>
    <x v="0"/>
    <x v="0"/>
    <x v="1"/>
    <x v="6"/>
    <x v="0"/>
    <s v="Information Provided"/>
    <n v="2.5"/>
    <n v="12.3"/>
    <s v="No"/>
    <n v="5"/>
    <s v="Positive"/>
    <s v="No"/>
    <n v="272.87"/>
    <s v="5"/>
    <x v="3"/>
    <s v="Excellent"/>
  </r>
  <r>
    <x v="4545"/>
    <d v="2025-03-17T00:00:00"/>
    <d v="1899-12-30T08:24:00"/>
    <x v="5"/>
    <x v="0"/>
    <x v="3"/>
    <x v="0"/>
    <x v="2"/>
    <x v="4"/>
    <x v="0"/>
    <s v="Resolved"/>
    <n v="8"/>
    <n v="6.2"/>
    <s v="Yes"/>
    <n v="4"/>
    <s v="Neutral"/>
    <s v="No"/>
    <n v="181.77"/>
    <s v="5"/>
    <x v="3"/>
    <s v="Excellent"/>
  </r>
  <r>
    <x v="4546"/>
    <d v="2025-11-09T00:00:00"/>
    <d v="1899-12-30T10:42:00"/>
    <x v="4"/>
    <x v="2"/>
    <x v="2"/>
    <x v="2"/>
    <x v="0"/>
    <x v="0"/>
    <x v="1"/>
    <s v="Escalated"/>
    <n v="2.2999999999999998"/>
    <n v="9.1"/>
    <s v="No"/>
    <n v="3"/>
    <s v="Neutral"/>
    <s v="Yes"/>
    <n v="96.12"/>
    <s v="2"/>
    <x v="8"/>
    <s v="Average"/>
  </r>
  <r>
    <x v="4547"/>
    <d v="2025-08-02T00:00:00"/>
    <d v="1899-12-30T17:23:00"/>
    <x v="3"/>
    <x v="3"/>
    <x v="2"/>
    <x v="2"/>
    <x v="2"/>
    <x v="9"/>
    <x v="0"/>
    <s v="Information Provided"/>
    <n v="1.4"/>
    <n v="5.2"/>
    <s v="Yes"/>
    <n v="5"/>
    <s v="Positive"/>
    <s v="No"/>
    <n v="181.94"/>
    <s v="5"/>
    <x v="7"/>
    <s v="Excellent"/>
  </r>
  <r>
    <x v="4548"/>
    <d v="2025-10-12T00:00:00"/>
    <d v="1899-12-30T11:13:00"/>
    <x v="9"/>
    <x v="0"/>
    <x v="3"/>
    <x v="1"/>
    <x v="0"/>
    <x v="8"/>
    <x v="0"/>
    <s v="Resolved"/>
    <n v="1.3"/>
    <n v="12.9"/>
    <s v="Yes"/>
    <n v="4"/>
    <s v="Neutral"/>
    <s v="No"/>
    <n v="120.7"/>
    <s v="5"/>
    <x v="10"/>
    <s v="Excellent"/>
  </r>
  <r>
    <x v="4549"/>
    <d v="2025-08-27T00:00:00"/>
    <d v="1899-12-30T20:43:00"/>
    <x v="17"/>
    <x v="3"/>
    <x v="0"/>
    <x v="1"/>
    <x v="0"/>
    <x v="7"/>
    <x v="0"/>
    <s v="Information Provided"/>
    <n v="1.1000000000000001"/>
    <n v="6.9"/>
    <s v="Yes"/>
    <n v="5"/>
    <s v="Positive"/>
    <s v="No"/>
    <n v="41.75"/>
    <s v="5"/>
    <x v="7"/>
    <s v="Excellent"/>
  </r>
  <r>
    <x v="4550"/>
    <d v="2025-06-14T00:00:00"/>
    <d v="1899-12-30T12:34:00"/>
    <x v="6"/>
    <x v="3"/>
    <x v="1"/>
    <x v="0"/>
    <x v="2"/>
    <x v="4"/>
    <x v="0"/>
    <s v="Information Provided"/>
    <n v="2.2999999999999998"/>
    <n v="15.2"/>
    <s v="Yes"/>
    <n v="5"/>
    <s v="Positive"/>
    <s v="No"/>
    <n v="356.54"/>
    <s v="5"/>
    <x v="9"/>
    <s v="Excellent"/>
  </r>
  <r>
    <x v="4551"/>
    <d v="2025-03-28T00:00:00"/>
    <d v="1899-12-30T08:23:00"/>
    <x v="0"/>
    <x v="3"/>
    <x v="2"/>
    <x v="0"/>
    <x v="2"/>
    <x v="9"/>
    <x v="0"/>
    <s v="Information Provided"/>
    <n v="6.4"/>
    <n v="7.5"/>
    <s v="No"/>
    <n v="1"/>
    <s v="Negative"/>
    <s v="No"/>
    <n v="19.7"/>
    <s v="5"/>
    <x v="3"/>
    <s v="Poor"/>
  </r>
  <r>
    <x v="4552"/>
    <d v="2025-05-21T00:00:00"/>
    <d v="1899-12-30T17:14:00"/>
    <x v="7"/>
    <x v="3"/>
    <x v="2"/>
    <x v="2"/>
    <x v="2"/>
    <x v="5"/>
    <x v="0"/>
    <s v="Account Updated"/>
    <n v="2.2999999999999998"/>
    <n v="7.3"/>
    <s v="Yes"/>
    <n v="5"/>
    <s v="Positive"/>
    <s v="No"/>
    <n v="41.78"/>
    <s v="5"/>
    <x v="6"/>
    <s v="Excellent"/>
  </r>
  <r>
    <x v="4553"/>
    <d v="2025-06-09T00:00:00"/>
    <d v="1899-12-30T16:25:00"/>
    <x v="4"/>
    <x v="2"/>
    <x v="1"/>
    <x v="1"/>
    <x v="0"/>
    <x v="9"/>
    <x v="0"/>
    <s v="Account Updated"/>
    <n v="0.5"/>
    <n v="7.8"/>
    <s v="No"/>
    <n v="3"/>
    <s v="Neutral"/>
    <s v="No"/>
    <n v="63.34"/>
    <s v="5"/>
    <x v="9"/>
    <s v="Average"/>
  </r>
  <r>
    <x v="4554"/>
    <d v="2025-02-15T00:00:00"/>
    <d v="1899-12-30T18:51:00"/>
    <x v="2"/>
    <x v="3"/>
    <x v="3"/>
    <x v="0"/>
    <x v="2"/>
    <x v="8"/>
    <x v="0"/>
    <s v="Refund Processed"/>
    <n v="1.1000000000000001"/>
    <n v="8.1999999999999993"/>
    <s v="Yes"/>
    <n v="3"/>
    <s v="Neutral"/>
    <s v="No"/>
    <n v="16.98"/>
    <s v="5"/>
    <x v="11"/>
    <s v="Average"/>
  </r>
  <r>
    <x v="4555"/>
    <d v="2025-04-22T00:00:00"/>
    <d v="1899-12-30T08:50:00"/>
    <x v="16"/>
    <x v="3"/>
    <x v="2"/>
    <x v="2"/>
    <x v="0"/>
    <x v="6"/>
    <x v="0"/>
    <s v="Replacement Initiated"/>
    <n v="1"/>
    <n v="3.9"/>
    <s v="Yes"/>
    <n v="5"/>
    <s v="Positive"/>
    <s v="No"/>
    <n v="21.26"/>
    <s v="5"/>
    <x v="0"/>
    <s v="Excellent"/>
  </r>
  <r>
    <x v="4556"/>
    <d v="2025-02-14T00:00:00"/>
    <d v="1899-12-30T21:56:00"/>
    <x v="5"/>
    <x v="3"/>
    <x v="3"/>
    <x v="0"/>
    <x v="2"/>
    <x v="6"/>
    <x v="0"/>
    <s v="Resolved"/>
    <n v="0.9"/>
    <n v="7.7"/>
    <s v="Yes"/>
    <n v="4"/>
    <s v="Positive"/>
    <s v="No"/>
    <n v="109.91"/>
    <s v="5"/>
    <x v="11"/>
    <s v="Excellent"/>
  </r>
  <r>
    <x v="4557"/>
    <d v="2025-09-04T00:00:00"/>
    <d v="1899-12-30T14:47:00"/>
    <x v="17"/>
    <x v="1"/>
    <x v="3"/>
    <x v="0"/>
    <x v="2"/>
    <x v="3"/>
    <x v="2"/>
    <s v="Follow-up Required"/>
    <n v="6.8"/>
    <n v="11.7"/>
    <s v="No"/>
    <n v="4"/>
    <s v="Neutral"/>
    <s v="No"/>
    <n v="165.86"/>
    <s v="3"/>
    <x v="2"/>
    <s v="Excellent"/>
  </r>
  <r>
    <x v="4558"/>
    <d v="2025-04-14T00:00:00"/>
    <d v="1899-12-30T08:22:00"/>
    <x v="14"/>
    <x v="1"/>
    <x v="2"/>
    <x v="2"/>
    <x v="2"/>
    <x v="9"/>
    <x v="1"/>
    <s v="Escalated"/>
    <n v="1.8"/>
    <n v="4.4000000000000004"/>
    <s v="No"/>
    <n v="1"/>
    <s v="Negative"/>
    <s v="Yes"/>
    <n v="83.44"/>
    <s v="2"/>
    <x v="0"/>
    <s v="Poor"/>
  </r>
  <r>
    <x v="4559"/>
    <d v="2025-03-26T00:00:00"/>
    <d v="1899-12-30T11:31:00"/>
    <x v="15"/>
    <x v="3"/>
    <x v="0"/>
    <x v="2"/>
    <x v="3"/>
    <x v="9"/>
    <x v="0"/>
    <s v="Replacement Initiated"/>
    <n v="0.4"/>
    <n v="6.1"/>
    <s v="Yes"/>
    <n v="0"/>
    <s v="Neutral"/>
    <s v="No"/>
    <n v="528.37"/>
    <s v="5"/>
    <x v="3"/>
    <s v="Poor"/>
  </r>
  <r>
    <x v="4560"/>
    <d v="2025-05-14T00:00:00"/>
    <d v="1899-12-30T10:30:00"/>
    <x v="3"/>
    <x v="0"/>
    <x v="3"/>
    <x v="0"/>
    <x v="3"/>
    <x v="7"/>
    <x v="2"/>
    <s v="Follow-up Required"/>
    <n v="3.3"/>
    <n v="8"/>
    <s v="No"/>
    <n v="1"/>
    <s v="Negative"/>
    <s v="No"/>
    <n v="386.35"/>
    <s v="3"/>
    <x v="6"/>
    <s v="Poor"/>
  </r>
  <r>
    <x v="4561"/>
    <d v="2025-04-18T00:00:00"/>
    <d v="1899-12-30T09:31:00"/>
    <x v="6"/>
    <x v="3"/>
    <x v="2"/>
    <x v="0"/>
    <x v="1"/>
    <x v="1"/>
    <x v="3"/>
    <s v="No Resolution"/>
    <n v="8.6"/>
    <n v="18"/>
    <s v="No"/>
    <n v="3"/>
    <s v="Negative"/>
    <s v="No"/>
    <n v="267.5"/>
    <s v="0"/>
    <x v="0"/>
    <s v="Average"/>
  </r>
  <r>
    <x v="4562"/>
    <d v="2025-01-18T00:00:00"/>
    <d v="1899-12-30T11:26:00"/>
    <x v="6"/>
    <x v="0"/>
    <x v="0"/>
    <x v="0"/>
    <x v="1"/>
    <x v="4"/>
    <x v="0"/>
    <s v="Resolved"/>
    <n v="9.4"/>
    <n v="13.7"/>
    <s v="Yes"/>
    <n v="3"/>
    <s v="Neutral"/>
    <s v="No"/>
    <n v="354.56"/>
    <s v="5"/>
    <x v="5"/>
    <s v="Average"/>
  </r>
  <r>
    <x v="4563"/>
    <d v="2025-04-04T00:00:00"/>
    <d v="1899-12-30T14:25:00"/>
    <x v="19"/>
    <x v="1"/>
    <x v="3"/>
    <x v="1"/>
    <x v="3"/>
    <x v="6"/>
    <x v="2"/>
    <s v="Follow-up Required"/>
    <n v="3"/>
    <n v="10.4"/>
    <s v="No"/>
    <n v="3"/>
    <s v="Neutral"/>
    <s v="No"/>
    <n v="272.45999999999998"/>
    <s v="3"/>
    <x v="0"/>
    <s v="Average"/>
  </r>
  <r>
    <x v="4564"/>
    <d v="2025-05-30T00:00:00"/>
    <d v="1899-12-30T20:55:00"/>
    <x v="13"/>
    <x v="2"/>
    <x v="2"/>
    <x v="0"/>
    <x v="1"/>
    <x v="2"/>
    <x v="1"/>
    <s v="Escalated"/>
    <n v="4.7"/>
    <n v="8.4"/>
    <s v="No"/>
    <n v="2"/>
    <s v="Negative"/>
    <s v="Yes"/>
    <n v="80.98"/>
    <s v="2"/>
    <x v="6"/>
    <s v="Average"/>
  </r>
  <r>
    <x v="4565"/>
    <d v="2025-09-03T00:00:00"/>
    <d v="1899-12-30T17:00:00"/>
    <x v="11"/>
    <x v="0"/>
    <x v="1"/>
    <x v="2"/>
    <x v="3"/>
    <x v="7"/>
    <x v="0"/>
    <s v="Account Updated"/>
    <n v="0.9"/>
    <n v="1"/>
    <s v="Yes"/>
    <n v="4"/>
    <s v="Positive"/>
    <s v="No"/>
    <n v="43.19"/>
    <s v="5"/>
    <x v="2"/>
    <s v="Excellent"/>
  </r>
  <r>
    <x v="4566"/>
    <d v="2025-10-16T00:00:00"/>
    <d v="1899-12-30T11:17:00"/>
    <x v="19"/>
    <x v="3"/>
    <x v="1"/>
    <x v="2"/>
    <x v="2"/>
    <x v="2"/>
    <x v="0"/>
    <s v="Account Updated"/>
    <n v="0.5"/>
    <n v="6"/>
    <s v="No"/>
    <n v="5"/>
    <s v="Positive"/>
    <s v="No"/>
    <n v="199.73"/>
    <s v="5"/>
    <x v="10"/>
    <s v="Excellent"/>
  </r>
  <r>
    <x v="4567"/>
    <d v="2025-07-28T00:00:00"/>
    <d v="1899-12-30T18:52:00"/>
    <x v="1"/>
    <x v="0"/>
    <x v="0"/>
    <x v="2"/>
    <x v="0"/>
    <x v="6"/>
    <x v="3"/>
    <s v="No Resolution"/>
    <n v="1.6"/>
    <n v="13"/>
    <s v="No"/>
    <n v="0"/>
    <s v="Neutral"/>
    <s v="No"/>
    <n v="60.04"/>
    <s v="0"/>
    <x v="4"/>
    <s v="Poor"/>
  </r>
  <r>
    <x v="4568"/>
    <d v="2025-05-06T00:00:00"/>
    <d v="1899-12-30T20:09:00"/>
    <x v="0"/>
    <x v="3"/>
    <x v="0"/>
    <x v="0"/>
    <x v="0"/>
    <x v="9"/>
    <x v="0"/>
    <s v="Replacement Initiated"/>
    <n v="2.4"/>
    <n v="9.1999999999999993"/>
    <s v="Yes"/>
    <n v="5"/>
    <s v="Positive"/>
    <s v="No"/>
    <n v="16.32"/>
    <s v="5"/>
    <x v="6"/>
    <s v="Excellent"/>
  </r>
  <r>
    <x v="4569"/>
    <d v="2025-08-23T00:00:00"/>
    <d v="1899-12-30T20:24:00"/>
    <x v="4"/>
    <x v="1"/>
    <x v="0"/>
    <x v="2"/>
    <x v="3"/>
    <x v="8"/>
    <x v="2"/>
    <s v="Follow-up Required"/>
    <n v="0.2"/>
    <n v="13.9"/>
    <s v="No"/>
    <n v="2"/>
    <s v="Negative"/>
    <s v="No"/>
    <n v="691.93"/>
    <s v="3"/>
    <x v="7"/>
    <s v="Average"/>
  </r>
  <r>
    <x v="4570"/>
    <d v="2025-05-02T00:00:00"/>
    <d v="1899-12-30T13:58:00"/>
    <x v="3"/>
    <x v="2"/>
    <x v="0"/>
    <x v="0"/>
    <x v="2"/>
    <x v="2"/>
    <x v="2"/>
    <s v="Follow-up Required"/>
    <n v="4.9000000000000004"/>
    <n v="9.6999999999999993"/>
    <s v="No"/>
    <n v="3"/>
    <s v="Neutral"/>
    <s v="No"/>
    <n v="101.36"/>
    <s v="3"/>
    <x v="6"/>
    <s v="Average"/>
  </r>
  <r>
    <x v="4571"/>
    <d v="2025-05-18T00:00:00"/>
    <d v="1899-12-30T10:49:00"/>
    <x v="10"/>
    <x v="1"/>
    <x v="0"/>
    <x v="0"/>
    <x v="3"/>
    <x v="2"/>
    <x v="0"/>
    <s v="Information Provided"/>
    <n v="3.4"/>
    <n v="8.9"/>
    <s v="Yes"/>
    <n v="1"/>
    <s v="Negative"/>
    <s v="No"/>
    <n v="456.42"/>
    <s v="5"/>
    <x v="6"/>
    <s v="Poor"/>
  </r>
  <r>
    <x v="4572"/>
    <d v="2025-04-25T00:00:00"/>
    <d v="1899-12-30T09:03:00"/>
    <x v="6"/>
    <x v="0"/>
    <x v="3"/>
    <x v="0"/>
    <x v="2"/>
    <x v="0"/>
    <x v="0"/>
    <s v="Replacement Initiated"/>
    <n v="3.2"/>
    <n v="5.3"/>
    <s v="Yes"/>
    <n v="5"/>
    <s v="Positive"/>
    <s v="No"/>
    <n v="168.27"/>
    <s v="5"/>
    <x v="0"/>
    <s v="Excellent"/>
  </r>
  <r>
    <x v="4573"/>
    <d v="2025-06-11T00:00:00"/>
    <d v="1899-12-30T09:12:00"/>
    <x v="10"/>
    <x v="3"/>
    <x v="3"/>
    <x v="0"/>
    <x v="2"/>
    <x v="2"/>
    <x v="0"/>
    <s v="Replacement Initiated"/>
    <n v="7.9"/>
    <n v="9.6999999999999993"/>
    <s v="Yes"/>
    <n v="5"/>
    <s v="Positive"/>
    <s v="No"/>
    <n v="31.75"/>
    <s v="5"/>
    <x v="9"/>
    <s v="Excellent"/>
  </r>
  <r>
    <x v="4574"/>
    <d v="2025-07-20T00:00:00"/>
    <d v="1899-12-30T14:36:00"/>
    <x v="4"/>
    <x v="1"/>
    <x v="1"/>
    <x v="2"/>
    <x v="2"/>
    <x v="5"/>
    <x v="0"/>
    <s v="Resolved"/>
    <n v="1.5"/>
    <n v="14.1"/>
    <s v="Yes"/>
    <n v="5"/>
    <s v="Positive"/>
    <s v="No"/>
    <n v="97.62"/>
    <s v="5"/>
    <x v="4"/>
    <s v="Excellent"/>
  </r>
  <r>
    <x v="4575"/>
    <d v="2025-08-22T00:00:00"/>
    <d v="1899-12-30T12:57:00"/>
    <x v="12"/>
    <x v="3"/>
    <x v="0"/>
    <x v="0"/>
    <x v="1"/>
    <x v="2"/>
    <x v="0"/>
    <s v="Resolved"/>
    <n v="1.2"/>
    <n v="3.2"/>
    <s v="Yes"/>
    <n v="3"/>
    <s v="Neutral"/>
    <s v="No"/>
    <n v="962.89"/>
    <s v="5"/>
    <x v="7"/>
    <s v="Average"/>
  </r>
  <r>
    <x v="4576"/>
    <d v="2025-01-28T00:00:00"/>
    <d v="1899-12-30T18:32:00"/>
    <x v="1"/>
    <x v="0"/>
    <x v="1"/>
    <x v="0"/>
    <x v="0"/>
    <x v="7"/>
    <x v="0"/>
    <s v="Resolved"/>
    <n v="1.7"/>
    <n v="7.2"/>
    <s v="Yes"/>
    <n v="2"/>
    <s v="Negative"/>
    <s v="No"/>
    <n v="58.35"/>
    <s v="5"/>
    <x v="5"/>
    <s v="Average"/>
  </r>
  <r>
    <x v="4577"/>
    <d v="2025-01-11T00:00:00"/>
    <d v="1899-12-30T20:56:00"/>
    <x v="0"/>
    <x v="1"/>
    <x v="3"/>
    <x v="3"/>
    <x v="3"/>
    <x v="0"/>
    <x v="0"/>
    <s v="Resolved"/>
    <n v="0.8"/>
    <n v="5"/>
    <s v="Yes"/>
    <n v="5"/>
    <s v="Positive"/>
    <s v="Yes"/>
    <n v="262.18"/>
    <s v="5"/>
    <x v="5"/>
    <s v="Excellent"/>
  </r>
  <r>
    <x v="4578"/>
    <d v="2025-07-25T00:00:00"/>
    <d v="1899-12-30T08:30:00"/>
    <x v="6"/>
    <x v="3"/>
    <x v="2"/>
    <x v="0"/>
    <x v="3"/>
    <x v="1"/>
    <x v="0"/>
    <s v="Information Provided"/>
    <n v="3.3"/>
    <n v="18.3"/>
    <s v="Yes"/>
    <n v="4"/>
    <s v="Positive"/>
    <s v="No"/>
    <n v="562.94000000000005"/>
    <s v="5"/>
    <x v="4"/>
    <s v="Excellent"/>
  </r>
  <r>
    <x v="4579"/>
    <d v="2025-06-16T00:00:00"/>
    <d v="1899-12-30T19:23:00"/>
    <x v="2"/>
    <x v="0"/>
    <x v="3"/>
    <x v="2"/>
    <x v="2"/>
    <x v="7"/>
    <x v="0"/>
    <s v="Refund Processed"/>
    <n v="0.7"/>
    <n v="9.3000000000000007"/>
    <s v="Yes"/>
    <n v="4"/>
    <s v="Positive"/>
    <s v="No"/>
    <n v="242.27"/>
    <s v="5"/>
    <x v="9"/>
    <s v="Excellent"/>
  </r>
  <r>
    <x v="4580"/>
    <d v="2025-09-04T00:00:00"/>
    <d v="1899-12-30T16:31:00"/>
    <x v="14"/>
    <x v="1"/>
    <x v="0"/>
    <x v="0"/>
    <x v="2"/>
    <x v="0"/>
    <x v="0"/>
    <s v="Resolved"/>
    <n v="1.3"/>
    <n v="6.6"/>
    <s v="No"/>
    <n v="5"/>
    <s v="Positive"/>
    <s v="No"/>
    <n v="142.87"/>
    <s v="5"/>
    <x v="2"/>
    <s v="Excellent"/>
  </r>
  <r>
    <x v="4581"/>
    <d v="2025-02-16T00:00:00"/>
    <d v="1899-12-30T19:16:00"/>
    <x v="10"/>
    <x v="2"/>
    <x v="0"/>
    <x v="0"/>
    <x v="0"/>
    <x v="1"/>
    <x v="1"/>
    <s v="Escalated"/>
    <n v="5.4"/>
    <n v="11.9"/>
    <s v="No"/>
    <n v="1"/>
    <s v="Negative"/>
    <s v="Yes"/>
    <n v="191.44"/>
    <s v="2"/>
    <x v="11"/>
    <s v="Poor"/>
  </r>
  <r>
    <x v="4582"/>
    <d v="2025-09-03T00:00:00"/>
    <d v="1899-12-30T18:19:00"/>
    <x v="1"/>
    <x v="1"/>
    <x v="3"/>
    <x v="2"/>
    <x v="0"/>
    <x v="0"/>
    <x v="0"/>
    <s v="Refund Processed"/>
    <n v="1.2"/>
    <n v="12.9"/>
    <s v="No"/>
    <n v="5"/>
    <s v="Positive"/>
    <s v="No"/>
    <n v="55.49"/>
    <s v="5"/>
    <x v="2"/>
    <s v="Excellent"/>
  </r>
  <r>
    <x v="4583"/>
    <d v="2025-05-07T00:00:00"/>
    <d v="1899-12-30T19:05:00"/>
    <x v="8"/>
    <x v="3"/>
    <x v="3"/>
    <x v="0"/>
    <x v="2"/>
    <x v="1"/>
    <x v="0"/>
    <s v="Information Provided"/>
    <n v="3.6"/>
    <n v="12.6"/>
    <s v="Yes"/>
    <n v="5"/>
    <s v="Positive"/>
    <s v="No"/>
    <n v="192.46"/>
    <s v="5"/>
    <x v="6"/>
    <s v="Excellent"/>
  </r>
  <r>
    <x v="4584"/>
    <d v="2025-05-27T00:00:00"/>
    <d v="1899-12-30T16:34:00"/>
    <x v="1"/>
    <x v="0"/>
    <x v="3"/>
    <x v="1"/>
    <x v="0"/>
    <x v="4"/>
    <x v="3"/>
    <s v="No Resolution"/>
    <n v="5.5"/>
    <n v="11.1"/>
    <s v="No"/>
    <n v="3"/>
    <s v="Neutral"/>
    <s v="No"/>
    <n v="98.94"/>
    <s v="0"/>
    <x v="6"/>
    <s v="Average"/>
  </r>
  <r>
    <x v="4585"/>
    <d v="2025-04-28T00:00:00"/>
    <d v="1899-12-30T11:11:00"/>
    <x v="2"/>
    <x v="1"/>
    <x v="3"/>
    <x v="0"/>
    <x v="0"/>
    <x v="3"/>
    <x v="0"/>
    <s v="Account Updated"/>
    <n v="1.9"/>
    <n v="9"/>
    <s v="Yes"/>
    <n v="3"/>
    <s v="Neutral"/>
    <s v="No"/>
    <n v="239.59"/>
    <s v="5"/>
    <x v="0"/>
    <s v="Average"/>
  </r>
  <r>
    <x v="4586"/>
    <d v="2025-06-01T00:00:00"/>
    <d v="1899-12-30T13:32:00"/>
    <x v="2"/>
    <x v="1"/>
    <x v="0"/>
    <x v="0"/>
    <x v="3"/>
    <x v="4"/>
    <x v="0"/>
    <s v="Resolved"/>
    <n v="1.2"/>
    <n v="15.9"/>
    <s v="Yes"/>
    <n v="5"/>
    <s v="Positive"/>
    <s v="No"/>
    <n v="355.92"/>
    <s v="5"/>
    <x v="9"/>
    <s v="Excellent"/>
  </r>
  <r>
    <x v="4587"/>
    <d v="2025-03-13T00:00:00"/>
    <d v="1899-12-30T16:39:00"/>
    <x v="12"/>
    <x v="0"/>
    <x v="3"/>
    <x v="0"/>
    <x v="2"/>
    <x v="5"/>
    <x v="0"/>
    <s v="Resolved"/>
    <n v="1.4"/>
    <n v="16"/>
    <s v="Yes"/>
    <n v="5"/>
    <s v="Positive"/>
    <s v="No"/>
    <n v="74.06"/>
    <s v="5"/>
    <x v="3"/>
    <s v="Excellent"/>
  </r>
  <r>
    <x v="4588"/>
    <d v="2025-12-29T00:00:00"/>
    <d v="1899-12-30T13:31:00"/>
    <x v="14"/>
    <x v="2"/>
    <x v="1"/>
    <x v="0"/>
    <x v="2"/>
    <x v="8"/>
    <x v="0"/>
    <s v="Replacement Initiated"/>
    <n v="1.6"/>
    <n v="15.8"/>
    <s v="Yes"/>
    <n v="2"/>
    <s v="Negative"/>
    <s v="No"/>
    <n v="320.97000000000003"/>
    <s v="5"/>
    <x v="1"/>
    <s v="Average"/>
  </r>
  <r>
    <x v="4589"/>
    <d v="2025-05-17T00:00:00"/>
    <d v="1899-12-30T18:55:00"/>
    <x v="0"/>
    <x v="2"/>
    <x v="0"/>
    <x v="0"/>
    <x v="0"/>
    <x v="2"/>
    <x v="0"/>
    <s v="Resolved"/>
    <n v="1.5"/>
    <n v="5.2"/>
    <s v="Yes"/>
    <n v="3"/>
    <s v="Neutral"/>
    <s v="No"/>
    <n v="61.14"/>
    <s v="5"/>
    <x v="6"/>
    <s v="Average"/>
  </r>
  <r>
    <x v="4590"/>
    <d v="2025-06-24T00:00:00"/>
    <d v="1899-12-30T20:39:00"/>
    <x v="13"/>
    <x v="1"/>
    <x v="2"/>
    <x v="2"/>
    <x v="3"/>
    <x v="1"/>
    <x v="0"/>
    <s v="Resolved"/>
    <n v="2.2000000000000002"/>
    <n v="9.4"/>
    <s v="Yes"/>
    <n v="5"/>
    <s v="Positive"/>
    <s v="No"/>
    <n v="512.16999999999996"/>
    <s v="5"/>
    <x v="9"/>
    <s v="Excellent"/>
  </r>
  <r>
    <x v="4591"/>
    <d v="2025-10-16T00:00:00"/>
    <d v="1899-12-30T10:44:00"/>
    <x v="19"/>
    <x v="3"/>
    <x v="2"/>
    <x v="0"/>
    <x v="3"/>
    <x v="2"/>
    <x v="0"/>
    <s v="Account Updated"/>
    <n v="10.199999999999999"/>
    <n v="8.4"/>
    <s v="Yes"/>
    <n v="5"/>
    <s v="Positive"/>
    <s v="No"/>
    <n v="577.33000000000004"/>
    <s v="5"/>
    <x v="10"/>
    <s v="Excellent"/>
  </r>
  <r>
    <x v="4592"/>
    <d v="2025-01-19T00:00:00"/>
    <d v="1899-12-30T15:05:00"/>
    <x v="11"/>
    <x v="0"/>
    <x v="3"/>
    <x v="0"/>
    <x v="2"/>
    <x v="0"/>
    <x v="0"/>
    <s v="Replacement Initiated"/>
    <n v="3.8"/>
    <n v="9"/>
    <s v="Yes"/>
    <n v="3"/>
    <s v="Neutral"/>
    <s v="No"/>
    <n v="279.77"/>
    <s v="5"/>
    <x v="5"/>
    <s v="Average"/>
  </r>
  <r>
    <x v="4593"/>
    <d v="2025-07-14T00:00:00"/>
    <d v="1899-12-30T17:59:00"/>
    <x v="10"/>
    <x v="0"/>
    <x v="2"/>
    <x v="0"/>
    <x v="1"/>
    <x v="5"/>
    <x v="0"/>
    <s v="Resolved"/>
    <n v="3"/>
    <n v="9"/>
    <s v="Yes"/>
    <n v="3"/>
    <s v="Neutral"/>
    <s v="No"/>
    <n v="1000.86"/>
    <s v="5"/>
    <x v="4"/>
    <s v="Average"/>
  </r>
  <r>
    <x v="4594"/>
    <d v="2025-11-26T00:00:00"/>
    <d v="1899-12-30T20:05:00"/>
    <x v="11"/>
    <x v="0"/>
    <x v="2"/>
    <x v="2"/>
    <x v="3"/>
    <x v="7"/>
    <x v="0"/>
    <s v="Replacement Initiated"/>
    <n v="1.8"/>
    <n v="9.1"/>
    <s v="No"/>
    <n v="4"/>
    <s v="Positive"/>
    <s v="No"/>
    <n v="699.04"/>
    <s v="5"/>
    <x v="8"/>
    <s v="Excellent"/>
  </r>
  <r>
    <x v="4595"/>
    <d v="2025-06-24T00:00:00"/>
    <d v="1899-12-30T08:36:00"/>
    <x v="1"/>
    <x v="2"/>
    <x v="3"/>
    <x v="2"/>
    <x v="2"/>
    <x v="9"/>
    <x v="0"/>
    <s v="Resolved"/>
    <n v="2.6"/>
    <n v="12.7"/>
    <s v="Yes"/>
    <n v="0"/>
    <s v="Positive"/>
    <s v="No"/>
    <n v="100.13"/>
    <s v="5"/>
    <x v="9"/>
    <s v="Poor"/>
  </r>
  <r>
    <x v="4596"/>
    <d v="2025-12-20T00:00:00"/>
    <d v="1899-12-30T08:21:00"/>
    <x v="14"/>
    <x v="3"/>
    <x v="0"/>
    <x v="2"/>
    <x v="2"/>
    <x v="7"/>
    <x v="0"/>
    <s v="Account Updated"/>
    <n v="2.6"/>
    <n v="11.2"/>
    <s v="No"/>
    <n v="0"/>
    <s v="Neutral"/>
    <s v="No"/>
    <n v="53.13"/>
    <s v="5"/>
    <x v="1"/>
    <s v="Poor"/>
  </r>
  <r>
    <x v="4597"/>
    <d v="2025-05-21T00:00:00"/>
    <d v="1899-12-30T11:29:00"/>
    <x v="19"/>
    <x v="0"/>
    <x v="3"/>
    <x v="2"/>
    <x v="0"/>
    <x v="8"/>
    <x v="2"/>
    <s v="Follow-up Required"/>
    <n v="2.2000000000000002"/>
    <n v="9.9"/>
    <s v="No"/>
    <n v="2"/>
    <s v="Negative"/>
    <s v="No"/>
    <n v="229.75"/>
    <s v="3"/>
    <x v="6"/>
    <s v="Average"/>
  </r>
  <r>
    <x v="4598"/>
    <d v="2025-09-03T00:00:00"/>
    <d v="1899-12-30T09:39:00"/>
    <x v="10"/>
    <x v="0"/>
    <x v="0"/>
    <x v="0"/>
    <x v="2"/>
    <x v="8"/>
    <x v="0"/>
    <s v="Resolved"/>
    <n v="9.5"/>
    <n v="12.9"/>
    <s v="No"/>
    <n v="0"/>
    <s v="Neutral"/>
    <s v="No"/>
    <n v="51.88"/>
    <s v="5"/>
    <x v="2"/>
    <s v="Poor"/>
  </r>
  <r>
    <x v="4599"/>
    <d v="2025-04-03T00:00:00"/>
    <d v="1899-12-30T13:51:00"/>
    <x v="13"/>
    <x v="1"/>
    <x v="2"/>
    <x v="0"/>
    <x v="0"/>
    <x v="3"/>
    <x v="0"/>
    <s v="Replacement Initiated"/>
    <n v="3.4"/>
    <n v="15.5"/>
    <s v="Yes"/>
    <n v="5"/>
    <s v="Positive"/>
    <s v="No"/>
    <n v="90.06"/>
    <s v="5"/>
    <x v="0"/>
    <s v="Excellent"/>
  </r>
  <r>
    <x v="4600"/>
    <d v="2025-08-27T00:00:00"/>
    <d v="1899-12-30T16:05:00"/>
    <x v="11"/>
    <x v="0"/>
    <x v="1"/>
    <x v="1"/>
    <x v="0"/>
    <x v="9"/>
    <x v="0"/>
    <s v="Resolved"/>
    <n v="2.9"/>
    <n v="14.8"/>
    <s v="Yes"/>
    <n v="3"/>
    <s v="Neutral"/>
    <s v="No"/>
    <n v="105.96"/>
    <s v="5"/>
    <x v="7"/>
    <s v="Average"/>
  </r>
  <r>
    <x v="4601"/>
    <d v="2025-07-24T00:00:00"/>
    <d v="1899-12-30T16:46:00"/>
    <x v="10"/>
    <x v="0"/>
    <x v="1"/>
    <x v="1"/>
    <x v="0"/>
    <x v="1"/>
    <x v="2"/>
    <s v="Follow-up Required"/>
    <n v="14.1"/>
    <n v="12.1"/>
    <s v="No"/>
    <n v="4"/>
    <s v="Positive"/>
    <s v="No"/>
    <n v="89.75"/>
    <s v="3"/>
    <x v="4"/>
    <s v="Excellent"/>
  </r>
  <r>
    <x v="4602"/>
    <d v="2025-02-17T00:00:00"/>
    <d v="1899-12-30T11:43:00"/>
    <x v="4"/>
    <x v="0"/>
    <x v="3"/>
    <x v="0"/>
    <x v="3"/>
    <x v="6"/>
    <x v="0"/>
    <s v="Information Provided"/>
    <n v="3.5"/>
    <n v="10.7"/>
    <s v="Yes"/>
    <n v="3"/>
    <s v="Neutral"/>
    <s v="No"/>
    <n v="687.37"/>
    <s v="5"/>
    <x v="11"/>
    <s v="Average"/>
  </r>
  <r>
    <x v="4603"/>
    <d v="2025-09-02T00:00:00"/>
    <d v="1899-12-30T17:41:00"/>
    <x v="1"/>
    <x v="0"/>
    <x v="1"/>
    <x v="0"/>
    <x v="2"/>
    <x v="1"/>
    <x v="0"/>
    <s v="Information Provided"/>
    <n v="2.2999999999999998"/>
    <n v="10.3"/>
    <s v="No"/>
    <n v="5"/>
    <s v="Positive"/>
    <s v="No"/>
    <n v="146.71"/>
    <s v="5"/>
    <x v="2"/>
    <s v="Excellent"/>
  </r>
  <r>
    <x v="4604"/>
    <d v="2025-11-16T00:00:00"/>
    <d v="1899-12-30T12:28:00"/>
    <x v="12"/>
    <x v="0"/>
    <x v="2"/>
    <x v="3"/>
    <x v="1"/>
    <x v="8"/>
    <x v="0"/>
    <s v="Resolved"/>
    <n v="3.1"/>
    <n v="7.5"/>
    <s v="Yes"/>
    <n v="4"/>
    <s v="Neutral"/>
    <s v="No"/>
    <n v="0"/>
    <s v="5"/>
    <x v="8"/>
    <s v="Excellent"/>
  </r>
  <r>
    <x v="4605"/>
    <d v="2025-11-13T00:00:00"/>
    <d v="1899-12-30T15:14:00"/>
    <x v="5"/>
    <x v="1"/>
    <x v="3"/>
    <x v="2"/>
    <x v="2"/>
    <x v="2"/>
    <x v="0"/>
    <s v="Information Provided"/>
    <n v="0.5"/>
    <n v="8"/>
    <s v="Yes"/>
    <n v="0"/>
    <s v="Positive"/>
    <s v="No"/>
    <n v="143.49"/>
    <s v="5"/>
    <x v="8"/>
    <s v="Poor"/>
  </r>
  <r>
    <x v="4606"/>
    <d v="2025-10-22T00:00:00"/>
    <d v="1899-12-30T19:58:00"/>
    <x v="3"/>
    <x v="3"/>
    <x v="0"/>
    <x v="0"/>
    <x v="2"/>
    <x v="2"/>
    <x v="0"/>
    <s v="Resolved"/>
    <n v="2.1"/>
    <n v="2.1"/>
    <s v="Yes"/>
    <n v="2"/>
    <s v="Negative"/>
    <s v="No"/>
    <n v="22.02"/>
    <s v="5"/>
    <x v="10"/>
    <s v="Average"/>
  </r>
  <r>
    <x v="4607"/>
    <d v="2025-05-08T00:00:00"/>
    <d v="1899-12-30T20:56:00"/>
    <x v="19"/>
    <x v="1"/>
    <x v="1"/>
    <x v="2"/>
    <x v="2"/>
    <x v="8"/>
    <x v="1"/>
    <s v="Escalated"/>
    <n v="0.8"/>
    <n v="7.8"/>
    <s v="No"/>
    <n v="5"/>
    <s v="Positive"/>
    <s v="Yes"/>
    <n v="256.64999999999998"/>
    <s v="2"/>
    <x v="6"/>
    <s v="Excellent"/>
  </r>
  <r>
    <x v="4608"/>
    <d v="2025-12-10T00:00:00"/>
    <d v="1899-12-30T16:57:00"/>
    <x v="12"/>
    <x v="1"/>
    <x v="1"/>
    <x v="0"/>
    <x v="2"/>
    <x v="7"/>
    <x v="0"/>
    <s v="Resolved"/>
    <n v="4.0999999999999996"/>
    <n v="6.8"/>
    <s v="Yes"/>
    <n v="5"/>
    <s v="Positive"/>
    <s v="No"/>
    <n v="223.93"/>
    <s v="5"/>
    <x v="1"/>
    <s v="Excellent"/>
  </r>
  <r>
    <x v="4609"/>
    <d v="2025-10-09T00:00:00"/>
    <d v="1899-12-30T19:55:00"/>
    <x v="5"/>
    <x v="1"/>
    <x v="2"/>
    <x v="0"/>
    <x v="1"/>
    <x v="1"/>
    <x v="0"/>
    <s v="Resolved"/>
    <n v="1.9"/>
    <n v="14.3"/>
    <s v="No"/>
    <n v="5"/>
    <s v="Positive"/>
    <s v="No"/>
    <n v="461.93"/>
    <s v="5"/>
    <x v="10"/>
    <s v="Excellent"/>
  </r>
  <r>
    <x v="4610"/>
    <d v="2025-01-17T00:00:00"/>
    <d v="1899-12-30T17:23:00"/>
    <x v="19"/>
    <x v="3"/>
    <x v="1"/>
    <x v="0"/>
    <x v="3"/>
    <x v="0"/>
    <x v="0"/>
    <s v="Information Provided"/>
    <n v="5.7"/>
    <n v="11.4"/>
    <s v="Yes"/>
    <n v="4"/>
    <s v="Neutral"/>
    <s v="No"/>
    <n v="376.97"/>
    <s v="5"/>
    <x v="5"/>
    <s v="Excellent"/>
  </r>
  <r>
    <x v="4611"/>
    <d v="2025-03-12T00:00:00"/>
    <d v="1899-12-30T15:11:00"/>
    <x v="3"/>
    <x v="0"/>
    <x v="2"/>
    <x v="0"/>
    <x v="0"/>
    <x v="6"/>
    <x v="0"/>
    <s v="Resolved"/>
    <n v="1.5"/>
    <n v="12.8"/>
    <s v="Yes"/>
    <n v="5"/>
    <s v="Positive"/>
    <s v="No"/>
    <n v="145.25"/>
    <s v="5"/>
    <x v="3"/>
    <s v="Excellent"/>
  </r>
  <r>
    <x v="4612"/>
    <d v="2025-09-26T00:00:00"/>
    <d v="1899-12-30T21:10:00"/>
    <x v="11"/>
    <x v="3"/>
    <x v="0"/>
    <x v="0"/>
    <x v="1"/>
    <x v="5"/>
    <x v="0"/>
    <s v="Information Provided"/>
    <n v="7"/>
    <n v="9.1999999999999993"/>
    <s v="Yes"/>
    <n v="3"/>
    <s v="Neutral"/>
    <s v="No"/>
    <n v="157.34"/>
    <s v="5"/>
    <x v="2"/>
    <s v="Average"/>
  </r>
  <r>
    <x v="4613"/>
    <d v="2025-11-21T00:00:00"/>
    <d v="1899-12-30T21:19:00"/>
    <x v="6"/>
    <x v="0"/>
    <x v="1"/>
    <x v="2"/>
    <x v="2"/>
    <x v="5"/>
    <x v="0"/>
    <s v="Account Updated"/>
    <n v="2.4"/>
    <n v="7.5"/>
    <s v="Yes"/>
    <n v="2"/>
    <s v="Neutral"/>
    <s v="No"/>
    <n v="99.02"/>
    <s v="5"/>
    <x v="8"/>
    <s v="Average"/>
  </r>
  <r>
    <x v="4614"/>
    <d v="2025-10-09T00:00:00"/>
    <d v="1899-12-30T19:07:00"/>
    <x v="2"/>
    <x v="2"/>
    <x v="3"/>
    <x v="0"/>
    <x v="0"/>
    <x v="8"/>
    <x v="0"/>
    <s v="Resolved"/>
    <n v="8.8000000000000007"/>
    <n v="12.4"/>
    <s v="Yes"/>
    <n v="5"/>
    <s v="Positive"/>
    <s v="No"/>
    <n v="144.26"/>
    <s v="5"/>
    <x v="10"/>
    <s v="Excellent"/>
  </r>
  <r>
    <x v="4615"/>
    <d v="2025-11-01T00:00:00"/>
    <d v="1899-12-30T09:37:00"/>
    <x v="15"/>
    <x v="1"/>
    <x v="0"/>
    <x v="1"/>
    <x v="2"/>
    <x v="1"/>
    <x v="0"/>
    <s v="Resolved"/>
    <n v="6.6"/>
    <n v="11.8"/>
    <s v="No"/>
    <n v="5"/>
    <s v="Positive"/>
    <s v="No"/>
    <n v="54.69"/>
    <s v="5"/>
    <x v="8"/>
    <s v="Excellent"/>
  </r>
  <r>
    <x v="4616"/>
    <d v="2025-01-07T00:00:00"/>
    <d v="1899-12-30T17:20:00"/>
    <x v="3"/>
    <x v="3"/>
    <x v="2"/>
    <x v="0"/>
    <x v="2"/>
    <x v="0"/>
    <x v="0"/>
    <s v="Information Provided"/>
    <n v="6.5"/>
    <n v="14.2"/>
    <s v="Yes"/>
    <n v="0"/>
    <s v="Negative"/>
    <s v="No"/>
    <n v="214.03"/>
    <s v="5"/>
    <x v="5"/>
    <s v="Poor"/>
  </r>
  <r>
    <x v="4617"/>
    <d v="2025-11-10T00:00:00"/>
    <d v="1899-12-30T08:31:00"/>
    <x v="11"/>
    <x v="1"/>
    <x v="2"/>
    <x v="0"/>
    <x v="2"/>
    <x v="6"/>
    <x v="0"/>
    <s v="Account Updated"/>
    <n v="2.1"/>
    <n v="7.4"/>
    <s v="Yes"/>
    <n v="1"/>
    <s v="Negative"/>
    <s v="No"/>
    <n v="115.54"/>
    <s v="5"/>
    <x v="8"/>
    <s v="Poor"/>
  </r>
  <r>
    <x v="4618"/>
    <d v="2025-11-01T00:00:00"/>
    <d v="1899-12-30T11:54:00"/>
    <x v="1"/>
    <x v="2"/>
    <x v="0"/>
    <x v="2"/>
    <x v="3"/>
    <x v="5"/>
    <x v="0"/>
    <s v="Refund Processed"/>
    <n v="1.4"/>
    <n v="8.6999999999999993"/>
    <s v="Yes"/>
    <n v="5"/>
    <s v="Positive"/>
    <s v="No"/>
    <n v="93.41"/>
    <s v="5"/>
    <x v="8"/>
    <s v="Excellent"/>
  </r>
  <r>
    <x v="4619"/>
    <d v="2025-04-13T00:00:00"/>
    <d v="1899-12-30T13:27:00"/>
    <x v="5"/>
    <x v="3"/>
    <x v="0"/>
    <x v="1"/>
    <x v="0"/>
    <x v="0"/>
    <x v="0"/>
    <s v="Resolved"/>
    <n v="2.2999999999999998"/>
    <n v="13.9"/>
    <s v="No"/>
    <n v="3"/>
    <s v="Neutral"/>
    <s v="No"/>
    <n v="120.17"/>
    <s v="5"/>
    <x v="0"/>
    <s v="Average"/>
  </r>
  <r>
    <x v="4620"/>
    <d v="2025-11-05T00:00:00"/>
    <d v="1899-12-30T10:09:00"/>
    <x v="0"/>
    <x v="0"/>
    <x v="4"/>
    <x v="3"/>
    <x v="2"/>
    <x v="7"/>
    <x v="1"/>
    <s v="Escalated"/>
    <n v="5"/>
    <n v="2.4"/>
    <s v="No"/>
    <n v="3"/>
    <s v="Neutral"/>
    <s v="Yes"/>
    <n v="241.1"/>
    <s v="2"/>
    <x v="8"/>
    <s v="Average"/>
  </r>
  <r>
    <x v="4621"/>
    <d v="2025-07-12T00:00:00"/>
    <d v="1899-12-30T13:34:00"/>
    <x v="14"/>
    <x v="0"/>
    <x v="4"/>
    <x v="3"/>
    <x v="0"/>
    <x v="7"/>
    <x v="0"/>
    <s v="Resolved"/>
    <n v="3"/>
    <n v="2.5"/>
    <s v="Yes"/>
    <n v="0"/>
    <s v="Positive"/>
    <s v="No"/>
    <n v="87.21"/>
    <s v="5"/>
    <x v="4"/>
    <s v="Poor"/>
  </r>
  <r>
    <x v="4622"/>
    <d v="2025-08-29T00:00:00"/>
    <d v="1899-12-30T10:45:00"/>
    <x v="2"/>
    <x v="0"/>
    <x v="1"/>
    <x v="0"/>
    <x v="1"/>
    <x v="7"/>
    <x v="0"/>
    <s v="Resolved"/>
    <n v="4.4000000000000004"/>
    <n v="7.4"/>
    <s v="Yes"/>
    <n v="5"/>
    <s v="Positive"/>
    <s v="No"/>
    <n v="576.26"/>
    <s v="5"/>
    <x v="7"/>
    <s v="Excellent"/>
  </r>
  <r>
    <x v="4623"/>
    <d v="2025-03-03T00:00:00"/>
    <d v="1899-12-30T11:14:00"/>
    <x v="7"/>
    <x v="2"/>
    <x v="2"/>
    <x v="0"/>
    <x v="3"/>
    <x v="2"/>
    <x v="2"/>
    <s v="Follow-up Required"/>
    <n v="2.5"/>
    <n v="15"/>
    <s v="No"/>
    <n v="0"/>
    <s v="Neutral"/>
    <s v="No"/>
    <n v="348.19"/>
    <s v="3"/>
    <x v="3"/>
    <s v="Poor"/>
  </r>
  <r>
    <x v="4624"/>
    <d v="2025-01-17T00:00:00"/>
    <d v="1899-12-30T21:01:00"/>
    <x v="13"/>
    <x v="0"/>
    <x v="1"/>
    <x v="2"/>
    <x v="0"/>
    <x v="7"/>
    <x v="2"/>
    <s v="Follow-up Required"/>
    <n v="5.5"/>
    <n v="8.6"/>
    <s v="No"/>
    <n v="4"/>
    <s v="Neutral"/>
    <s v="No"/>
    <n v="180.22"/>
    <s v="3"/>
    <x v="5"/>
    <s v="Excellent"/>
  </r>
  <r>
    <x v="4625"/>
    <d v="2025-06-20T00:00:00"/>
    <d v="1899-12-30T10:29:00"/>
    <x v="10"/>
    <x v="2"/>
    <x v="1"/>
    <x v="3"/>
    <x v="2"/>
    <x v="0"/>
    <x v="2"/>
    <s v="Follow-up Required"/>
    <n v="1.1000000000000001"/>
    <n v="2.9"/>
    <s v="No"/>
    <n v="1"/>
    <s v="Negative"/>
    <s v="No"/>
    <n v="113.74"/>
    <s v="3"/>
    <x v="9"/>
    <s v="Poor"/>
  </r>
  <r>
    <x v="4626"/>
    <d v="2025-01-25T00:00:00"/>
    <d v="1899-12-30T10:32:00"/>
    <x v="11"/>
    <x v="3"/>
    <x v="0"/>
    <x v="1"/>
    <x v="0"/>
    <x v="1"/>
    <x v="0"/>
    <s v="Resolved"/>
    <n v="3.4"/>
    <n v="14.2"/>
    <s v="Yes"/>
    <n v="1"/>
    <s v="Negative"/>
    <s v="No"/>
    <n v="24.2"/>
    <s v="5"/>
    <x v="5"/>
    <s v="Poor"/>
  </r>
  <r>
    <x v="4627"/>
    <d v="2025-09-08T00:00:00"/>
    <d v="1899-12-30T18:46:00"/>
    <x v="1"/>
    <x v="2"/>
    <x v="2"/>
    <x v="2"/>
    <x v="3"/>
    <x v="6"/>
    <x v="0"/>
    <s v="Refund Processed"/>
    <n v="2.2000000000000002"/>
    <n v="12.5"/>
    <s v="Yes"/>
    <n v="4"/>
    <s v="Neutral"/>
    <s v="No"/>
    <n v="152.56"/>
    <s v="5"/>
    <x v="2"/>
    <s v="Excellent"/>
  </r>
  <r>
    <x v="4628"/>
    <d v="2025-09-10T00:00:00"/>
    <d v="1899-12-30T13:39:00"/>
    <x v="8"/>
    <x v="2"/>
    <x v="3"/>
    <x v="2"/>
    <x v="0"/>
    <x v="9"/>
    <x v="0"/>
    <s v="Resolved"/>
    <n v="4.0999999999999996"/>
    <n v="8.6999999999999993"/>
    <s v="Yes"/>
    <n v="2"/>
    <s v="Neutral"/>
    <s v="No"/>
    <n v="163.34"/>
    <s v="5"/>
    <x v="2"/>
    <s v="Average"/>
  </r>
  <r>
    <x v="4629"/>
    <d v="2025-07-26T00:00:00"/>
    <d v="1899-12-30T18:13:00"/>
    <x v="3"/>
    <x v="0"/>
    <x v="1"/>
    <x v="0"/>
    <x v="3"/>
    <x v="2"/>
    <x v="0"/>
    <s v="Refund Processed"/>
    <n v="1.4"/>
    <n v="4.8"/>
    <s v="No"/>
    <n v="5"/>
    <s v="Positive"/>
    <s v="No"/>
    <n v="1005.76"/>
    <s v="5"/>
    <x v="4"/>
    <s v="Excellent"/>
  </r>
  <r>
    <x v="4630"/>
    <d v="2025-01-29T00:00:00"/>
    <d v="1899-12-30T12:02:00"/>
    <x v="4"/>
    <x v="1"/>
    <x v="0"/>
    <x v="1"/>
    <x v="1"/>
    <x v="0"/>
    <x v="0"/>
    <s v="Resolved"/>
    <n v="5.3"/>
    <n v="3.2"/>
    <s v="Yes"/>
    <n v="2"/>
    <s v="Negative"/>
    <s v="No"/>
    <n v="331.51"/>
    <s v="5"/>
    <x v="5"/>
    <s v="Average"/>
  </r>
  <r>
    <x v="4631"/>
    <d v="2025-04-27T00:00:00"/>
    <d v="1899-12-30T17:54:00"/>
    <x v="7"/>
    <x v="0"/>
    <x v="2"/>
    <x v="2"/>
    <x v="2"/>
    <x v="3"/>
    <x v="2"/>
    <s v="Follow-up Required"/>
    <n v="2.7"/>
    <n v="7.5"/>
    <s v="No"/>
    <n v="3"/>
    <s v="Negative"/>
    <s v="No"/>
    <n v="309.81"/>
    <s v="3"/>
    <x v="0"/>
    <s v="Average"/>
  </r>
  <r>
    <x v="4632"/>
    <d v="2025-10-09T00:00:00"/>
    <d v="1899-12-30T14:31:00"/>
    <x v="15"/>
    <x v="3"/>
    <x v="1"/>
    <x v="1"/>
    <x v="2"/>
    <x v="4"/>
    <x v="0"/>
    <s v="Information Provided"/>
    <n v="1.4"/>
    <n v="10.8"/>
    <s v="Yes"/>
    <n v="5"/>
    <s v="Positive"/>
    <s v="No"/>
    <n v="155.97999999999999"/>
    <s v="5"/>
    <x v="10"/>
    <s v="Excellent"/>
  </r>
  <r>
    <x v="4633"/>
    <d v="2025-05-24T00:00:00"/>
    <d v="1899-12-30T20:57:00"/>
    <x v="15"/>
    <x v="0"/>
    <x v="3"/>
    <x v="0"/>
    <x v="2"/>
    <x v="3"/>
    <x v="0"/>
    <s v="Refund Processed"/>
    <n v="0.9"/>
    <n v="9.4"/>
    <s v="Yes"/>
    <n v="5"/>
    <s v="Positive"/>
    <s v="No"/>
    <n v="196.36"/>
    <s v="5"/>
    <x v="6"/>
    <s v="Excellent"/>
  </r>
  <r>
    <x v="4634"/>
    <d v="2025-01-25T00:00:00"/>
    <d v="1899-12-30T09:07:00"/>
    <x v="15"/>
    <x v="3"/>
    <x v="3"/>
    <x v="0"/>
    <x v="2"/>
    <x v="1"/>
    <x v="0"/>
    <s v="Resolved"/>
    <n v="9.6999999999999993"/>
    <n v="15.3"/>
    <s v="Yes"/>
    <n v="4"/>
    <s v="Positive"/>
    <s v="No"/>
    <n v="26.45"/>
    <s v="5"/>
    <x v="5"/>
    <s v="Excellent"/>
  </r>
  <r>
    <x v="4635"/>
    <d v="2025-11-06T00:00:00"/>
    <d v="1899-12-30T17:27:00"/>
    <x v="11"/>
    <x v="3"/>
    <x v="3"/>
    <x v="0"/>
    <x v="2"/>
    <x v="9"/>
    <x v="0"/>
    <s v="Replacement Initiated"/>
    <n v="5"/>
    <n v="9"/>
    <s v="Yes"/>
    <n v="0"/>
    <s v="Positive"/>
    <s v="No"/>
    <n v="337.18"/>
    <s v="5"/>
    <x v="8"/>
    <s v="Poor"/>
  </r>
  <r>
    <x v="4636"/>
    <d v="2025-06-05T00:00:00"/>
    <d v="1899-12-30T15:25:00"/>
    <x v="18"/>
    <x v="0"/>
    <x v="2"/>
    <x v="0"/>
    <x v="2"/>
    <x v="0"/>
    <x v="2"/>
    <s v="Follow-up Required"/>
    <n v="9.6999999999999993"/>
    <n v="7.5"/>
    <s v="No"/>
    <n v="3"/>
    <s v="Neutral"/>
    <s v="No"/>
    <n v="128.24"/>
    <s v="3"/>
    <x v="9"/>
    <s v="Average"/>
  </r>
  <r>
    <x v="4637"/>
    <d v="2025-03-14T00:00:00"/>
    <d v="1899-12-30T12:20:00"/>
    <x v="14"/>
    <x v="2"/>
    <x v="0"/>
    <x v="2"/>
    <x v="2"/>
    <x v="7"/>
    <x v="0"/>
    <s v="Resolved"/>
    <n v="0.5"/>
    <n v="12.5"/>
    <s v="Yes"/>
    <n v="4"/>
    <s v="Positive"/>
    <s v="No"/>
    <n v="239.75"/>
    <s v="5"/>
    <x v="3"/>
    <s v="Excellent"/>
  </r>
  <r>
    <x v="4638"/>
    <d v="2025-04-30T00:00:00"/>
    <d v="1899-12-30T11:13:00"/>
    <x v="19"/>
    <x v="3"/>
    <x v="2"/>
    <x v="0"/>
    <x v="2"/>
    <x v="3"/>
    <x v="0"/>
    <s v="Resolved"/>
    <n v="2.5"/>
    <n v="8.3000000000000007"/>
    <s v="Yes"/>
    <n v="5"/>
    <s v="Positive"/>
    <s v="No"/>
    <n v="58.55"/>
    <s v="5"/>
    <x v="0"/>
    <s v="Excellent"/>
  </r>
  <r>
    <x v="4639"/>
    <d v="2025-11-08T00:00:00"/>
    <d v="1899-12-30T15:48:00"/>
    <x v="2"/>
    <x v="2"/>
    <x v="0"/>
    <x v="0"/>
    <x v="3"/>
    <x v="3"/>
    <x v="0"/>
    <s v="Resolved"/>
    <n v="5.6"/>
    <n v="6.3"/>
    <s v="Yes"/>
    <n v="5"/>
    <s v="Positive"/>
    <s v="No"/>
    <n v="312.7"/>
    <s v="5"/>
    <x v="8"/>
    <s v="Excellent"/>
  </r>
  <r>
    <x v="4640"/>
    <d v="2025-11-17T00:00:00"/>
    <d v="1899-12-30T14:24:00"/>
    <x v="18"/>
    <x v="1"/>
    <x v="1"/>
    <x v="0"/>
    <x v="0"/>
    <x v="2"/>
    <x v="1"/>
    <s v="Escalated"/>
    <n v="8.4"/>
    <n v="1"/>
    <s v="No"/>
    <n v="1"/>
    <s v="Negative"/>
    <s v="Yes"/>
    <n v="11.13"/>
    <s v="2"/>
    <x v="8"/>
    <s v="Poor"/>
  </r>
  <r>
    <x v="4641"/>
    <d v="2025-04-03T00:00:00"/>
    <d v="1899-12-30T12:35:00"/>
    <x v="18"/>
    <x v="2"/>
    <x v="1"/>
    <x v="1"/>
    <x v="2"/>
    <x v="3"/>
    <x v="1"/>
    <s v="Escalated"/>
    <n v="4.8"/>
    <n v="5.8"/>
    <s v="No"/>
    <n v="2"/>
    <s v="Negative"/>
    <s v="Yes"/>
    <n v="161.49"/>
    <s v="2"/>
    <x v="0"/>
    <s v="Average"/>
  </r>
  <r>
    <x v="4642"/>
    <d v="2025-03-27T00:00:00"/>
    <d v="1899-12-30T19:39:00"/>
    <x v="11"/>
    <x v="1"/>
    <x v="2"/>
    <x v="0"/>
    <x v="3"/>
    <x v="1"/>
    <x v="0"/>
    <s v="Resolved"/>
    <n v="4.9000000000000004"/>
    <n v="12.4"/>
    <s v="Yes"/>
    <n v="5"/>
    <s v="Positive"/>
    <s v="No"/>
    <n v="152.5"/>
    <s v="5"/>
    <x v="3"/>
    <s v="Excellent"/>
  </r>
  <r>
    <x v="4643"/>
    <d v="2025-12-02T00:00:00"/>
    <d v="1899-12-30T08:56:00"/>
    <x v="19"/>
    <x v="1"/>
    <x v="0"/>
    <x v="0"/>
    <x v="0"/>
    <x v="5"/>
    <x v="0"/>
    <s v="Information Provided"/>
    <n v="1.7"/>
    <n v="3.1"/>
    <s v="Yes"/>
    <n v="5"/>
    <s v="Positive"/>
    <s v="No"/>
    <n v="232.69"/>
    <s v="5"/>
    <x v="1"/>
    <s v="Excellent"/>
  </r>
  <r>
    <x v="4644"/>
    <d v="2025-12-30T00:00:00"/>
    <d v="1899-12-30T11:04:00"/>
    <x v="5"/>
    <x v="2"/>
    <x v="3"/>
    <x v="0"/>
    <x v="2"/>
    <x v="1"/>
    <x v="0"/>
    <s v="Resolved"/>
    <n v="5"/>
    <n v="12.8"/>
    <s v="Yes"/>
    <n v="0"/>
    <s v="Neutral"/>
    <s v="No"/>
    <n v="132.38999999999999"/>
    <s v="5"/>
    <x v="1"/>
    <s v="Poor"/>
  </r>
  <r>
    <x v="4645"/>
    <d v="2025-04-28T00:00:00"/>
    <d v="1899-12-30T16:27:00"/>
    <x v="13"/>
    <x v="1"/>
    <x v="1"/>
    <x v="0"/>
    <x v="3"/>
    <x v="1"/>
    <x v="1"/>
    <s v="Escalated"/>
    <n v="3.5"/>
    <n v="18.2"/>
    <s v="No"/>
    <n v="2"/>
    <s v="Negative"/>
    <s v="Yes"/>
    <n v="104.65"/>
    <s v="2"/>
    <x v="0"/>
    <s v="Average"/>
  </r>
  <r>
    <x v="4646"/>
    <d v="2025-08-21T00:00:00"/>
    <d v="1899-12-30T15:57:00"/>
    <x v="2"/>
    <x v="0"/>
    <x v="0"/>
    <x v="0"/>
    <x v="2"/>
    <x v="6"/>
    <x v="0"/>
    <s v="Account Updated"/>
    <n v="2.5"/>
    <n v="7.6"/>
    <s v="Yes"/>
    <n v="4"/>
    <s v="Neutral"/>
    <s v="No"/>
    <n v="184.71"/>
    <s v="5"/>
    <x v="7"/>
    <s v="Excellent"/>
  </r>
  <r>
    <x v="4647"/>
    <d v="2025-07-18T00:00:00"/>
    <d v="1899-12-30T15:28:00"/>
    <x v="0"/>
    <x v="3"/>
    <x v="0"/>
    <x v="0"/>
    <x v="0"/>
    <x v="2"/>
    <x v="0"/>
    <s v="Replacement Initiated"/>
    <n v="6.7"/>
    <n v="7.2"/>
    <s v="Yes"/>
    <n v="2"/>
    <s v="Negative"/>
    <s v="No"/>
    <n v="68.849999999999994"/>
    <s v="5"/>
    <x v="4"/>
    <s v="Average"/>
  </r>
  <r>
    <x v="4648"/>
    <d v="2025-07-25T00:00:00"/>
    <d v="1899-12-30T13:31:00"/>
    <x v="8"/>
    <x v="2"/>
    <x v="2"/>
    <x v="2"/>
    <x v="0"/>
    <x v="7"/>
    <x v="0"/>
    <s v="Resolved"/>
    <n v="1.3"/>
    <n v="11.4"/>
    <s v="Yes"/>
    <n v="3"/>
    <s v="Neutral"/>
    <s v="No"/>
    <n v="204.07"/>
    <s v="5"/>
    <x v="4"/>
    <s v="Average"/>
  </r>
  <r>
    <x v="4649"/>
    <d v="2025-12-05T00:00:00"/>
    <d v="1899-12-30T18:52:00"/>
    <x v="0"/>
    <x v="2"/>
    <x v="0"/>
    <x v="0"/>
    <x v="2"/>
    <x v="0"/>
    <x v="2"/>
    <s v="Follow-up Required"/>
    <n v="4.5"/>
    <n v="9.9"/>
    <s v="No"/>
    <n v="3"/>
    <s v="Neutral"/>
    <s v="No"/>
    <n v="151.22999999999999"/>
    <s v="3"/>
    <x v="1"/>
    <s v="Average"/>
  </r>
  <r>
    <x v="4650"/>
    <d v="2025-05-27T00:00:00"/>
    <d v="1899-12-30T18:23:00"/>
    <x v="6"/>
    <x v="1"/>
    <x v="2"/>
    <x v="0"/>
    <x v="2"/>
    <x v="1"/>
    <x v="1"/>
    <s v="Escalated"/>
    <n v="5.6"/>
    <n v="8.6"/>
    <s v="No"/>
    <n v="2"/>
    <s v="Negative"/>
    <s v="Yes"/>
    <n v="212.43"/>
    <s v="2"/>
    <x v="6"/>
    <s v="Average"/>
  </r>
  <r>
    <x v="4651"/>
    <d v="2025-09-28T00:00:00"/>
    <d v="1899-12-30T12:32:00"/>
    <x v="13"/>
    <x v="1"/>
    <x v="3"/>
    <x v="2"/>
    <x v="1"/>
    <x v="5"/>
    <x v="0"/>
    <s v="Information Provided"/>
    <n v="1.5"/>
    <n v="8.6"/>
    <s v="Yes"/>
    <n v="3"/>
    <s v="Neutral"/>
    <s v="No"/>
    <n v="690.95"/>
    <s v="5"/>
    <x v="2"/>
    <s v="Average"/>
  </r>
  <r>
    <x v="4652"/>
    <d v="2025-05-19T00:00:00"/>
    <d v="1899-12-30T18:37:00"/>
    <x v="10"/>
    <x v="0"/>
    <x v="2"/>
    <x v="0"/>
    <x v="2"/>
    <x v="1"/>
    <x v="0"/>
    <s v="Account Updated"/>
    <n v="9.1999999999999993"/>
    <n v="15.1"/>
    <s v="Yes"/>
    <n v="1"/>
    <s v="Negative"/>
    <s v="No"/>
    <n v="858"/>
    <s v="5"/>
    <x v="6"/>
    <s v="Poor"/>
  </r>
  <r>
    <x v="4653"/>
    <d v="2025-06-30T00:00:00"/>
    <d v="1899-12-30T15:51:00"/>
    <x v="13"/>
    <x v="3"/>
    <x v="0"/>
    <x v="1"/>
    <x v="2"/>
    <x v="9"/>
    <x v="0"/>
    <s v="Replacement Initiated"/>
    <n v="6.3"/>
    <n v="5.0999999999999996"/>
    <s v="Yes"/>
    <n v="4"/>
    <s v="Positive"/>
    <s v="No"/>
    <n v="45.77"/>
    <s v="5"/>
    <x v="9"/>
    <s v="Excellent"/>
  </r>
  <r>
    <x v="4654"/>
    <d v="2025-01-30T00:00:00"/>
    <d v="1899-12-30T14:31:00"/>
    <x v="3"/>
    <x v="2"/>
    <x v="0"/>
    <x v="0"/>
    <x v="1"/>
    <x v="1"/>
    <x v="0"/>
    <s v="Resolved"/>
    <n v="1.7"/>
    <n v="12.6"/>
    <s v="Yes"/>
    <n v="4"/>
    <s v="Neutral"/>
    <s v="No"/>
    <n v="986.59"/>
    <s v="5"/>
    <x v="5"/>
    <s v="Excellent"/>
  </r>
  <r>
    <x v="4655"/>
    <d v="2025-02-26T00:00:00"/>
    <d v="1899-12-30T17:32:00"/>
    <x v="13"/>
    <x v="1"/>
    <x v="1"/>
    <x v="1"/>
    <x v="2"/>
    <x v="0"/>
    <x v="0"/>
    <s v="Resolved"/>
    <n v="2.6"/>
    <n v="4.5999999999999996"/>
    <s v="Yes"/>
    <n v="3"/>
    <s v="Neutral"/>
    <s v="No"/>
    <n v="155.36000000000001"/>
    <s v="5"/>
    <x v="11"/>
    <s v="Average"/>
  </r>
  <r>
    <x v="4656"/>
    <d v="2025-08-20T00:00:00"/>
    <d v="1899-12-30T21:21:00"/>
    <x v="9"/>
    <x v="0"/>
    <x v="1"/>
    <x v="2"/>
    <x v="2"/>
    <x v="2"/>
    <x v="1"/>
    <s v="Escalated"/>
    <n v="2.4"/>
    <n v="7.6"/>
    <s v="No"/>
    <n v="1"/>
    <s v="Negative"/>
    <s v="Yes"/>
    <n v="60.39"/>
    <s v="2"/>
    <x v="7"/>
    <s v="Poor"/>
  </r>
  <r>
    <x v="4657"/>
    <d v="2025-05-26T00:00:00"/>
    <d v="1899-12-30T11:01:00"/>
    <x v="2"/>
    <x v="1"/>
    <x v="1"/>
    <x v="2"/>
    <x v="2"/>
    <x v="5"/>
    <x v="1"/>
    <s v="Escalated"/>
    <n v="2.1"/>
    <n v="4.0999999999999996"/>
    <s v="No"/>
    <n v="0"/>
    <s v="Negative"/>
    <s v="Yes"/>
    <n v="363.23"/>
    <s v="2"/>
    <x v="6"/>
    <s v="Poor"/>
  </r>
  <r>
    <x v="4658"/>
    <d v="2025-02-17T00:00:00"/>
    <d v="1899-12-30T09:24:00"/>
    <x v="2"/>
    <x v="0"/>
    <x v="1"/>
    <x v="0"/>
    <x v="0"/>
    <x v="7"/>
    <x v="3"/>
    <s v="No Resolution"/>
    <n v="10.9"/>
    <n v="4.3"/>
    <s v="No"/>
    <n v="2"/>
    <s v="Negative"/>
    <s v="No"/>
    <n v="120.63"/>
    <s v="0"/>
    <x v="11"/>
    <s v="Average"/>
  </r>
  <r>
    <x v="4659"/>
    <d v="2025-07-13T00:00:00"/>
    <d v="1899-12-30T12:20:00"/>
    <x v="9"/>
    <x v="2"/>
    <x v="1"/>
    <x v="0"/>
    <x v="1"/>
    <x v="0"/>
    <x v="0"/>
    <s v="Resolved"/>
    <n v="2.4"/>
    <n v="13.7"/>
    <s v="Yes"/>
    <n v="3"/>
    <s v="Neutral"/>
    <s v="No"/>
    <n v="502.68"/>
    <s v="5"/>
    <x v="4"/>
    <s v="Average"/>
  </r>
  <r>
    <x v="4660"/>
    <d v="2025-08-12T00:00:00"/>
    <d v="1899-12-30T21:28:00"/>
    <x v="10"/>
    <x v="0"/>
    <x v="0"/>
    <x v="0"/>
    <x v="2"/>
    <x v="2"/>
    <x v="0"/>
    <s v="Account Updated"/>
    <n v="8.1"/>
    <n v="7.4"/>
    <s v="Yes"/>
    <n v="3"/>
    <s v="Neutral"/>
    <s v="No"/>
    <n v="150.03"/>
    <s v="5"/>
    <x v="7"/>
    <s v="Average"/>
  </r>
  <r>
    <x v="4661"/>
    <d v="2025-05-16T00:00:00"/>
    <d v="1899-12-30T16:43:00"/>
    <x v="5"/>
    <x v="0"/>
    <x v="1"/>
    <x v="2"/>
    <x v="3"/>
    <x v="8"/>
    <x v="2"/>
    <s v="Follow-up Required"/>
    <n v="2.2000000000000002"/>
    <n v="18.7"/>
    <s v="No"/>
    <n v="2"/>
    <s v="Negative"/>
    <s v="No"/>
    <n v="158.37"/>
    <s v="3"/>
    <x v="6"/>
    <s v="Average"/>
  </r>
  <r>
    <x v="4662"/>
    <d v="2025-01-22T00:00:00"/>
    <d v="1899-12-30T18:32:00"/>
    <x v="4"/>
    <x v="2"/>
    <x v="2"/>
    <x v="2"/>
    <x v="2"/>
    <x v="7"/>
    <x v="0"/>
    <s v="Information Provided"/>
    <n v="0.8"/>
    <n v="6.7"/>
    <s v="No"/>
    <n v="3"/>
    <s v="Neutral"/>
    <s v="No"/>
    <n v="107.11"/>
    <s v="5"/>
    <x v="5"/>
    <s v="Average"/>
  </r>
  <r>
    <x v="4663"/>
    <d v="2025-01-06T00:00:00"/>
    <d v="1899-12-30T08:25:00"/>
    <x v="1"/>
    <x v="2"/>
    <x v="2"/>
    <x v="0"/>
    <x v="3"/>
    <x v="9"/>
    <x v="0"/>
    <s v="Information Provided"/>
    <n v="3"/>
    <n v="9.8000000000000007"/>
    <s v="Yes"/>
    <n v="0"/>
    <s v="Neutral"/>
    <s v="No"/>
    <n v="295.48"/>
    <s v="5"/>
    <x v="5"/>
    <s v="Poor"/>
  </r>
  <r>
    <x v="4664"/>
    <d v="2025-07-23T00:00:00"/>
    <d v="1899-12-30T17:37:00"/>
    <x v="9"/>
    <x v="1"/>
    <x v="3"/>
    <x v="0"/>
    <x v="0"/>
    <x v="1"/>
    <x v="0"/>
    <s v="Refund Processed"/>
    <n v="3.5"/>
    <n v="15.6"/>
    <s v="Yes"/>
    <n v="3"/>
    <s v="Neutral"/>
    <s v="No"/>
    <n v="50.22"/>
    <s v="5"/>
    <x v="4"/>
    <s v="Average"/>
  </r>
  <r>
    <x v="4665"/>
    <d v="2025-08-27T00:00:00"/>
    <d v="1899-12-30T19:41:00"/>
    <x v="3"/>
    <x v="0"/>
    <x v="4"/>
    <x v="0"/>
    <x v="1"/>
    <x v="7"/>
    <x v="3"/>
    <s v="No Resolution"/>
    <n v="6.3"/>
    <n v="9.6999999999999993"/>
    <s v="No"/>
    <n v="0"/>
    <s v="Neutral"/>
    <s v="No"/>
    <n v="619.25"/>
    <s v="0"/>
    <x v="7"/>
    <s v="Poor"/>
  </r>
  <r>
    <x v="4666"/>
    <d v="2025-07-04T00:00:00"/>
    <d v="1899-12-30T10:19:00"/>
    <x v="6"/>
    <x v="0"/>
    <x v="1"/>
    <x v="0"/>
    <x v="1"/>
    <x v="1"/>
    <x v="2"/>
    <s v="Follow-up Required"/>
    <n v="4"/>
    <n v="10.199999999999999"/>
    <s v="No"/>
    <n v="1"/>
    <s v="Negative"/>
    <s v="No"/>
    <n v="425.39"/>
    <s v="3"/>
    <x v="4"/>
    <s v="Poor"/>
  </r>
  <r>
    <x v="4667"/>
    <d v="2025-12-26T00:00:00"/>
    <d v="1899-12-30T14:43:00"/>
    <x v="11"/>
    <x v="0"/>
    <x v="1"/>
    <x v="0"/>
    <x v="2"/>
    <x v="7"/>
    <x v="0"/>
    <s v="Resolved"/>
    <n v="6.8"/>
    <n v="10.6"/>
    <s v="No"/>
    <n v="5"/>
    <s v="Positive"/>
    <s v="No"/>
    <n v="421.75"/>
    <s v="5"/>
    <x v="1"/>
    <s v="Excellent"/>
  </r>
  <r>
    <x v="4668"/>
    <d v="2025-10-19T00:00:00"/>
    <d v="1899-12-30T20:13:00"/>
    <x v="17"/>
    <x v="0"/>
    <x v="1"/>
    <x v="0"/>
    <x v="3"/>
    <x v="0"/>
    <x v="0"/>
    <s v="Information Provided"/>
    <n v="1.9"/>
    <n v="2.2999999999999998"/>
    <s v="Yes"/>
    <n v="5"/>
    <s v="Positive"/>
    <s v="No"/>
    <n v="267.08999999999997"/>
    <s v="5"/>
    <x v="10"/>
    <s v="Excellent"/>
  </r>
  <r>
    <x v="4669"/>
    <d v="2025-12-01T00:00:00"/>
    <d v="1899-12-30T08:23:00"/>
    <x v="15"/>
    <x v="2"/>
    <x v="1"/>
    <x v="1"/>
    <x v="3"/>
    <x v="3"/>
    <x v="1"/>
    <s v="Escalated"/>
    <n v="1.5"/>
    <n v="8.6"/>
    <s v="No"/>
    <n v="0"/>
    <s v="Neutral"/>
    <s v="Yes"/>
    <n v="161.58000000000001"/>
    <s v="2"/>
    <x v="1"/>
    <s v="Poor"/>
  </r>
  <r>
    <x v="4670"/>
    <d v="2025-08-08T00:00:00"/>
    <d v="1899-12-30T21:57:00"/>
    <x v="10"/>
    <x v="2"/>
    <x v="1"/>
    <x v="2"/>
    <x v="1"/>
    <x v="7"/>
    <x v="2"/>
    <s v="Follow-up Required"/>
    <n v="3.9"/>
    <n v="11.2"/>
    <s v="No"/>
    <n v="4"/>
    <s v="Neutral"/>
    <s v="No"/>
    <n v="216.19"/>
    <s v="3"/>
    <x v="7"/>
    <s v="Excellent"/>
  </r>
  <r>
    <x v="4671"/>
    <d v="2025-04-26T00:00:00"/>
    <d v="1899-12-30T11:39:00"/>
    <x v="9"/>
    <x v="0"/>
    <x v="1"/>
    <x v="3"/>
    <x v="2"/>
    <x v="0"/>
    <x v="0"/>
    <s v="Refund Processed"/>
    <n v="3.2"/>
    <n v="7.4"/>
    <s v="Yes"/>
    <n v="5"/>
    <s v="Positive"/>
    <s v="No"/>
    <n v="96.32"/>
    <s v="5"/>
    <x v="0"/>
    <s v="Excellent"/>
  </r>
  <r>
    <x v="4672"/>
    <d v="2025-11-09T00:00:00"/>
    <d v="1899-12-30T15:53:00"/>
    <x v="6"/>
    <x v="3"/>
    <x v="2"/>
    <x v="0"/>
    <x v="2"/>
    <x v="2"/>
    <x v="0"/>
    <s v="Resolved"/>
    <n v="2.5"/>
    <n v="1.4"/>
    <s v="Yes"/>
    <n v="2"/>
    <s v="Neutral"/>
    <s v="No"/>
    <n v="155.55000000000001"/>
    <s v="5"/>
    <x v="8"/>
    <s v="Average"/>
  </r>
  <r>
    <x v="4673"/>
    <d v="2025-02-18T00:00:00"/>
    <d v="1899-12-30T15:38:00"/>
    <x v="1"/>
    <x v="0"/>
    <x v="2"/>
    <x v="1"/>
    <x v="3"/>
    <x v="2"/>
    <x v="0"/>
    <s v="Resolved"/>
    <n v="2.6"/>
    <n v="7.7"/>
    <s v="Yes"/>
    <n v="5"/>
    <s v="Positive"/>
    <s v="No"/>
    <n v="554.09"/>
    <s v="5"/>
    <x v="11"/>
    <s v="Excellent"/>
  </r>
  <r>
    <x v="4674"/>
    <d v="2025-06-22T00:00:00"/>
    <d v="1899-12-30T09:27:00"/>
    <x v="0"/>
    <x v="3"/>
    <x v="2"/>
    <x v="2"/>
    <x v="3"/>
    <x v="2"/>
    <x v="0"/>
    <s v="Account Updated"/>
    <n v="0.5"/>
    <n v="11.3"/>
    <s v="No"/>
    <n v="0"/>
    <s v="Neutral"/>
    <s v="No"/>
    <n v="248.55"/>
    <s v="5"/>
    <x v="9"/>
    <s v="Poor"/>
  </r>
  <r>
    <x v="4675"/>
    <d v="2025-03-23T00:00:00"/>
    <d v="1899-12-30T17:06:00"/>
    <x v="5"/>
    <x v="3"/>
    <x v="0"/>
    <x v="0"/>
    <x v="2"/>
    <x v="8"/>
    <x v="1"/>
    <s v="Escalated"/>
    <n v="0.5"/>
    <n v="5.2"/>
    <s v="No"/>
    <n v="0"/>
    <s v="Negative"/>
    <s v="Yes"/>
    <n v="161.01"/>
    <s v="2"/>
    <x v="3"/>
    <s v="Poor"/>
  </r>
  <r>
    <x v="4676"/>
    <d v="2025-11-18T00:00:00"/>
    <d v="1899-12-30T12:59:00"/>
    <x v="5"/>
    <x v="3"/>
    <x v="1"/>
    <x v="1"/>
    <x v="3"/>
    <x v="7"/>
    <x v="0"/>
    <s v="Information Provided"/>
    <n v="5.9"/>
    <n v="8.9"/>
    <s v="Yes"/>
    <n v="5"/>
    <s v="Positive"/>
    <s v="No"/>
    <n v="105.03"/>
    <s v="5"/>
    <x v="8"/>
    <s v="Excellent"/>
  </r>
  <r>
    <x v="4677"/>
    <d v="2025-11-29T00:00:00"/>
    <d v="1899-12-30T19:57:00"/>
    <x v="10"/>
    <x v="0"/>
    <x v="3"/>
    <x v="0"/>
    <x v="0"/>
    <x v="6"/>
    <x v="0"/>
    <s v="Refund Processed"/>
    <n v="4.3"/>
    <n v="10.5"/>
    <s v="Yes"/>
    <n v="4"/>
    <s v="Positive"/>
    <s v="No"/>
    <n v="97.77"/>
    <s v="5"/>
    <x v="8"/>
    <s v="Excellent"/>
  </r>
  <r>
    <x v="4678"/>
    <d v="2025-02-14T00:00:00"/>
    <d v="1899-12-30T14:12:00"/>
    <x v="7"/>
    <x v="1"/>
    <x v="3"/>
    <x v="0"/>
    <x v="3"/>
    <x v="1"/>
    <x v="0"/>
    <s v="Information Provided"/>
    <n v="2.1"/>
    <n v="13.1"/>
    <s v="Yes"/>
    <n v="0"/>
    <s v="Positive"/>
    <s v="No"/>
    <n v="370.08"/>
    <s v="5"/>
    <x v="11"/>
    <s v="Poor"/>
  </r>
  <r>
    <x v="4679"/>
    <d v="2025-12-01T00:00:00"/>
    <d v="1899-12-30T10:19:00"/>
    <x v="4"/>
    <x v="3"/>
    <x v="0"/>
    <x v="0"/>
    <x v="2"/>
    <x v="2"/>
    <x v="0"/>
    <s v="Resolved"/>
    <n v="5.8"/>
    <n v="5.0999999999999996"/>
    <s v="No"/>
    <n v="4"/>
    <s v="Neutral"/>
    <s v="No"/>
    <n v="42.11"/>
    <s v="5"/>
    <x v="1"/>
    <s v="Excellent"/>
  </r>
  <r>
    <x v="4680"/>
    <d v="2025-01-20T00:00:00"/>
    <d v="1899-12-30T18:55:00"/>
    <x v="15"/>
    <x v="2"/>
    <x v="3"/>
    <x v="0"/>
    <x v="2"/>
    <x v="0"/>
    <x v="0"/>
    <s v="Information Provided"/>
    <n v="7.1"/>
    <n v="14.4"/>
    <s v="Yes"/>
    <n v="4"/>
    <s v="Positive"/>
    <s v="No"/>
    <n v="65.28"/>
    <s v="5"/>
    <x v="5"/>
    <s v="Excellent"/>
  </r>
  <r>
    <x v="4681"/>
    <d v="2025-08-09T00:00:00"/>
    <d v="1899-12-30T18:22:00"/>
    <x v="13"/>
    <x v="0"/>
    <x v="0"/>
    <x v="1"/>
    <x v="2"/>
    <x v="2"/>
    <x v="2"/>
    <s v="Follow-up Required"/>
    <n v="9.1999999999999993"/>
    <n v="9"/>
    <s v="No"/>
    <n v="0"/>
    <s v="Neutral"/>
    <s v="No"/>
    <n v="127.81"/>
    <s v="3"/>
    <x v="7"/>
    <s v="Poor"/>
  </r>
  <r>
    <x v="4682"/>
    <d v="2025-05-03T00:00:00"/>
    <d v="1899-12-30T12:52:00"/>
    <x v="15"/>
    <x v="3"/>
    <x v="2"/>
    <x v="0"/>
    <x v="2"/>
    <x v="7"/>
    <x v="0"/>
    <s v="Resolved"/>
    <n v="3.3"/>
    <n v="10.199999999999999"/>
    <s v="Yes"/>
    <n v="5"/>
    <s v="Positive"/>
    <s v="No"/>
    <n v="318.89"/>
    <s v="5"/>
    <x v="6"/>
    <s v="Excellent"/>
  </r>
  <r>
    <x v="4683"/>
    <d v="2025-08-22T00:00:00"/>
    <d v="1899-12-30T15:22:00"/>
    <x v="3"/>
    <x v="0"/>
    <x v="1"/>
    <x v="0"/>
    <x v="2"/>
    <x v="7"/>
    <x v="0"/>
    <s v="Refund Processed"/>
    <n v="2.6"/>
    <n v="9.8000000000000007"/>
    <s v="Yes"/>
    <n v="3"/>
    <s v="Neutral"/>
    <s v="No"/>
    <n v="259.19"/>
    <s v="5"/>
    <x v="7"/>
    <s v="Average"/>
  </r>
  <r>
    <x v="4684"/>
    <d v="2025-08-09T00:00:00"/>
    <d v="1899-12-30T10:56:00"/>
    <x v="18"/>
    <x v="3"/>
    <x v="1"/>
    <x v="0"/>
    <x v="2"/>
    <x v="2"/>
    <x v="0"/>
    <s v="Information Provided"/>
    <n v="5.3"/>
    <n v="5.7"/>
    <s v="Yes"/>
    <n v="5"/>
    <s v="Positive"/>
    <s v="Yes"/>
    <n v="248.48"/>
    <s v="5"/>
    <x v="7"/>
    <s v="Excellent"/>
  </r>
  <r>
    <x v="4685"/>
    <d v="2025-11-19T00:00:00"/>
    <d v="1899-12-30T08:26:00"/>
    <x v="16"/>
    <x v="0"/>
    <x v="1"/>
    <x v="2"/>
    <x v="2"/>
    <x v="9"/>
    <x v="1"/>
    <s v="Escalated"/>
    <n v="0.3"/>
    <n v="13.4"/>
    <s v="No"/>
    <n v="1"/>
    <s v="Negative"/>
    <s v="Yes"/>
    <n v="185.96"/>
    <s v="2"/>
    <x v="8"/>
    <s v="Poor"/>
  </r>
  <r>
    <x v="4686"/>
    <d v="2025-12-05T00:00:00"/>
    <d v="1899-12-30T21:33:00"/>
    <x v="9"/>
    <x v="2"/>
    <x v="3"/>
    <x v="0"/>
    <x v="0"/>
    <x v="1"/>
    <x v="2"/>
    <s v="Follow-up Required"/>
    <n v="6.4"/>
    <n v="2.5"/>
    <s v="No"/>
    <n v="4"/>
    <s v="Neutral"/>
    <s v="No"/>
    <n v="168.73"/>
    <s v="3"/>
    <x v="1"/>
    <s v="Excellent"/>
  </r>
  <r>
    <x v="4687"/>
    <d v="2025-01-03T00:00:00"/>
    <d v="1899-12-30T18:35:00"/>
    <x v="17"/>
    <x v="2"/>
    <x v="1"/>
    <x v="1"/>
    <x v="3"/>
    <x v="6"/>
    <x v="0"/>
    <s v="Resolved"/>
    <n v="0.5"/>
    <n v="11"/>
    <s v="Yes"/>
    <n v="5"/>
    <s v="Positive"/>
    <s v="No"/>
    <n v="193.96"/>
    <s v="5"/>
    <x v="5"/>
    <s v="Excellent"/>
  </r>
  <r>
    <x v="4688"/>
    <d v="2025-07-01T00:00:00"/>
    <d v="1899-12-30T20:58:00"/>
    <x v="9"/>
    <x v="0"/>
    <x v="1"/>
    <x v="1"/>
    <x v="2"/>
    <x v="2"/>
    <x v="0"/>
    <s v="Resolved"/>
    <n v="7.4"/>
    <n v="11.8"/>
    <s v="No"/>
    <n v="3"/>
    <s v="Neutral"/>
    <s v="No"/>
    <n v="306.52999999999997"/>
    <s v="5"/>
    <x v="4"/>
    <s v="Average"/>
  </r>
  <r>
    <x v="4689"/>
    <d v="2025-07-25T00:00:00"/>
    <d v="1899-12-30T11:13:00"/>
    <x v="2"/>
    <x v="2"/>
    <x v="3"/>
    <x v="0"/>
    <x v="2"/>
    <x v="8"/>
    <x v="0"/>
    <s v="Resolved"/>
    <n v="4"/>
    <n v="12.1"/>
    <s v="Yes"/>
    <n v="4"/>
    <s v="Neutral"/>
    <s v="No"/>
    <n v="30.64"/>
    <s v="5"/>
    <x v="4"/>
    <s v="Excellent"/>
  </r>
  <r>
    <x v="4690"/>
    <d v="2025-11-16T00:00:00"/>
    <d v="1899-12-30T13:17:00"/>
    <x v="6"/>
    <x v="1"/>
    <x v="3"/>
    <x v="0"/>
    <x v="2"/>
    <x v="0"/>
    <x v="0"/>
    <s v="Information Provided"/>
    <n v="4.3"/>
    <n v="10.3"/>
    <s v="Yes"/>
    <n v="3"/>
    <s v="Neutral"/>
    <s v="No"/>
    <n v="55.59"/>
    <s v="5"/>
    <x v="8"/>
    <s v="Average"/>
  </r>
  <r>
    <x v="4691"/>
    <d v="2025-02-09T00:00:00"/>
    <d v="1899-12-30T09:59:00"/>
    <x v="9"/>
    <x v="0"/>
    <x v="0"/>
    <x v="2"/>
    <x v="1"/>
    <x v="1"/>
    <x v="0"/>
    <s v="Resolved"/>
    <n v="1.2"/>
    <n v="10.5"/>
    <s v="Yes"/>
    <n v="5"/>
    <s v="Positive"/>
    <s v="No"/>
    <n v="302.57"/>
    <s v="5"/>
    <x v="11"/>
    <s v="Excellent"/>
  </r>
  <r>
    <x v="4692"/>
    <d v="2025-02-28T00:00:00"/>
    <d v="1899-12-30T17:21:00"/>
    <x v="4"/>
    <x v="1"/>
    <x v="1"/>
    <x v="0"/>
    <x v="2"/>
    <x v="3"/>
    <x v="2"/>
    <s v="Follow-up Required"/>
    <n v="5.8"/>
    <n v="8.8000000000000007"/>
    <s v="No"/>
    <n v="1"/>
    <s v="Negative"/>
    <s v="No"/>
    <n v="44.93"/>
    <s v="3"/>
    <x v="11"/>
    <s v="Poor"/>
  </r>
  <r>
    <x v="4693"/>
    <d v="2025-03-03T00:00:00"/>
    <d v="1899-12-30T20:10:00"/>
    <x v="19"/>
    <x v="3"/>
    <x v="0"/>
    <x v="0"/>
    <x v="0"/>
    <x v="1"/>
    <x v="0"/>
    <s v="Account Updated"/>
    <n v="3.3"/>
    <n v="13.2"/>
    <s v="No"/>
    <n v="4"/>
    <s v="Positive"/>
    <s v="No"/>
    <n v="53.9"/>
    <s v="5"/>
    <x v="3"/>
    <s v="Excellent"/>
  </r>
  <r>
    <x v="4694"/>
    <d v="2025-05-12T00:00:00"/>
    <d v="1899-12-30T16:21:00"/>
    <x v="12"/>
    <x v="2"/>
    <x v="2"/>
    <x v="2"/>
    <x v="3"/>
    <x v="4"/>
    <x v="3"/>
    <s v="No Resolution"/>
    <n v="1"/>
    <n v="6.1"/>
    <s v="No"/>
    <n v="1"/>
    <s v="Negative"/>
    <s v="No"/>
    <n v="269.06"/>
    <s v="0"/>
    <x v="6"/>
    <s v="Poor"/>
  </r>
  <r>
    <x v="4695"/>
    <d v="2025-03-01T00:00:00"/>
    <d v="1899-12-30T18:13:00"/>
    <x v="10"/>
    <x v="0"/>
    <x v="1"/>
    <x v="0"/>
    <x v="1"/>
    <x v="4"/>
    <x v="0"/>
    <s v="Information Provided"/>
    <n v="9.9"/>
    <n v="13.5"/>
    <s v="Yes"/>
    <n v="5"/>
    <s v="Positive"/>
    <s v="No"/>
    <n v="261.97000000000003"/>
    <s v="5"/>
    <x v="3"/>
    <s v="Excellent"/>
  </r>
  <r>
    <x v="4696"/>
    <d v="2025-11-27T00:00:00"/>
    <d v="1899-12-30T20:49:00"/>
    <x v="4"/>
    <x v="2"/>
    <x v="1"/>
    <x v="0"/>
    <x v="2"/>
    <x v="2"/>
    <x v="0"/>
    <s v="Resolved"/>
    <n v="1.1000000000000001"/>
    <n v="14.5"/>
    <s v="No"/>
    <n v="4"/>
    <s v="Positive"/>
    <s v="Yes"/>
    <n v="91.47"/>
    <s v="5"/>
    <x v="8"/>
    <s v="Excellent"/>
  </r>
  <r>
    <x v="4697"/>
    <d v="2025-05-02T00:00:00"/>
    <d v="1899-12-30T19:45:00"/>
    <x v="12"/>
    <x v="0"/>
    <x v="2"/>
    <x v="0"/>
    <x v="1"/>
    <x v="3"/>
    <x v="0"/>
    <s v="Information Provided"/>
    <n v="2.2000000000000002"/>
    <n v="8.6999999999999993"/>
    <s v="Yes"/>
    <n v="5"/>
    <s v="Positive"/>
    <s v="No"/>
    <n v="473.98"/>
    <s v="5"/>
    <x v="6"/>
    <s v="Excellent"/>
  </r>
  <r>
    <x v="4698"/>
    <d v="2025-04-17T00:00:00"/>
    <d v="1899-12-30T19:40:00"/>
    <x v="18"/>
    <x v="0"/>
    <x v="3"/>
    <x v="0"/>
    <x v="2"/>
    <x v="9"/>
    <x v="0"/>
    <s v="Resolved"/>
    <n v="4.0999999999999996"/>
    <n v="6.8"/>
    <s v="Yes"/>
    <n v="0"/>
    <s v="Positive"/>
    <s v="No"/>
    <n v="32.78"/>
    <s v="5"/>
    <x v="0"/>
    <s v="Poor"/>
  </r>
  <r>
    <x v="4699"/>
    <d v="2025-04-06T00:00:00"/>
    <d v="1899-12-30T15:31:00"/>
    <x v="5"/>
    <x v="0"/>
    <x v="1"/>
    <x v="2"/>
    <x v="2"/>
    <x v="9"/>
    <x v="0"/>
    <s v="Information Provided"/>
    <n v="5.6"/>
    <n v="8.6"/>
    <s v="Yes"/>
    <n v="5"/>
    <s v="Positive"/>
    <s v="No"/>
    <n v="250.65"/>
    <s v="5"/>
    <x v="0"/>
    <s v="Excellent"/>
  </r>
  <r>
    <x v="4700"/>
    <d v="2025-12-13T00:00:00"/>
    <d v="1899-12-30T11:41:00"/>
    <x v="7"/>
    <x v="3"/>
    <x v="1"/>
    <x v="1"/>
    <x v="2"/>
    <x v="3"/>
    <x v="2"/>
    <s v="Follow-up Required"/>
    <n v="2.5"/>
    <n v="10.1"/>
    <s v="No"/>
    <n v="1"/>
    <s v="Negative"/>
    <s v="No"/>
    <n v="52.77"/>
    <s v="3"/>
    <x v="1"/>
    <s v="Poor"/>
  </r>
  <r>
    <x v="4701"/>
    <d v="2025-08-23T00:00:00"/>
    <d v="1899-12-30T17:38:00"/>
    <x v="9"/>
    <x v="2"/>
    <x v="3"/>
    <x v="1"/>
    <x v="2"/>
    <x v="0"/>
    <x v="0"/>
    <s v="Information Provided"/>
    <n v="8.6"/>
    <n v="9"/>
    <s v="Yes"/>
    <n v="3"/>
    <s v="Neutral"/>
    <s v="No"/>
    <n v="134.91999999999999"/>
    <s v="5"/>
    <x v="7"/>
    <s v="Average"/>
  </r>
  <r>
    <x v="4702"/>
    <d v="2025-03-03T00:00:00"/>
    <d v="1899-12-30T18:05:00"/>
    <x v="5"/>
    <x v="1"/>
    <x v="1"/>
    <x v="2"/>
    <x v="2"/>
    <x v="7"/>
    <x v="0"/>
    <s v="Resolved"/>
    <n v="1.2"/>
    <n v="10.6"/>
    <s v="Yes"/>
    <n v="2"/>
    <s v="Neutral"/>
    <s v="No"/>
    <n v="269.58999999999997"/>
    <s v="5"/>
    <x v="3"/>
    <s v="Average"/>
  </r>
  <r>
    <x v="4703"/>
    <d v="2025-09-13T00:00:00"/>
    <d v="1899-12-30T18:31:00"/>
    <x v="19"/>
    <x v="2"/>
    <x v="1"/>
    <x v="0"/>
    <x v="0"/>
    <x v="6"/>
    <x v="1"/>
    <s v="Escalated"/>
    <n v="2.4"/>
    <n v="11.6"/>
    <s v="No"/>
    <n v="3"/>
    <s v="Negative"/>
    <s v="Yes"/>
    <n v="31.64"/>
    <s v="2"/>
    <x v="2"/>
    <s v="Average"/>
  </r>
  <r>
    <x v="4704"/>
    <d v="2025-02-18T00:00:00"/>
    <d v="1899-12-30T21:13:00"/>
    <x v="5"/>
    <x v="1"/>
    <x v="1"/>
    <x v="0"/>
    <x v="0"/>
    <x v="2"/>
    <x v="3"/>
    <s v="No Resolution"/>
    <n v="4.4000000000000004"/>
    <n v="8.6999999999999993"/>
    <s v="No"/>
    <n v="1"/>
    <s v="Negative"/>
    <s v="No"/>
    <n v="91.66"/>
    <s v="0"/>
    <x v="11"/>
    <s v="Poor"/>
  </r>
  <r>
    <x v="4705"/>
    <d v="2025-12-14T00:00:00"/>
    <d v="1899-12-30T21:08:00"/>
    <x v="18"/>
    <x v="2"/>
    <x v="2"/>
    <x v="0"/>
    <x v="2"/>
    <x v="1"/>
    <x v="0"/>
    <s v="Resolved"/>
    <n v="5.4"/>
    <n v="7.3"/>
    <s v="Yes"/>
    <n v="0"/>
    <s v="Positive"/>
    <s v="No"/>
    <n v="326.86"/>
    <s v="5"/>
    <x v="1"/>
    <s v="Poor"/>
  </r>
  <r>
    <x v="4706"/>
    <d v="2025-06-08T00:00:00"/>
    <d v="1899-12-30T09:00:00"/>
    <x v="0"/>
    <x v="2"/>
    <x v="1"/>
    <x v="0"/>
    <x v="2"/>
    <x v="0"/>
    <x v="2"/>
    <s v="Follow-up Required"/>
    <n v="7.4"/>
    <n v="15.3"/>
    <s v="No"/>
    <n v="3"/>
    <s v="Neutral"/>
    <s v="No"/>
    <n v="352.24"/>
    <s v="3"/>
    <x v="9"/>
    <s v="Average"/>
  </r>
  <r>
    <x v="4707"/>
    <d v="2025-05-04T00:00:00"/>
    <d v="1899-12-30T20:48:00"/>
    <x v="12"/>
    <x v="2"/>
    <x v="1"/>
    <x v="3"/>
    <x v="2"/>
    <x v="8"/>
    <x v="0"/>
    <s v="Information Provided"/>
    <n v="4.0999999999999996"/>
    <n v="8.3000000000000007"/>
    <s v="Yes"/>
    <n v="3"/>
    <s v="Neutral"/>
    <s v="No"/>
    <n v="38.299999999999997"/>
    <s v="5"/>
    <x v="6"/>
    <s v="Average"/>
  </r>
  <r>
    <x v="4708"/>
    <d v="2025-11-13T00:00:00"/>
    <d v="1899-12-30T19:32:00"/>
    <x v="19"/>
    <x v="3"/>
    <x v="2"/>
    <x v="2"/>
    <x v="2"/>
    <x v="1"/>
    <x v="0"/>
    <s v="Refund Processed"/>
    <n v="2.5"/>
    <n v="11.8"/>
    <s v="Yes"/>
    <n v="5"/>
    <s v="Positive"/>
    <s v="No"/>
    <n v="102.62"/>
    <s v="5"/>
    <x v="8"/>
    <s v="Excellent"/>
  </r>
  <r>
    <x v="4709"/>
    <d v="2025-07-26T00:00:00"/>
    <d v="1899-12-30T18:32:00"/>
    <x v="12"/>
    <x v="1"/>
    <x v="0"/>
    <x v="0"/>
    <x v="1"/>
    <x v="9"/>
    <x v="0"/>
    <s v="Account Updated"/>
    <n v="1.1000000000000001"/>
    <n v="4.5999999999999996"/>
    <s v="Yes"/>
    <n v="0"/>
    <s v="Positive"/>
    <s v="No"/>
    <n v="418.74"/>
    <s v="5"/>
    <x v="4"/>
    <s v="Poor"/>
  </r>
  <r>
    <x v="4710"/>
    <d v="2025-02-17T00:00:00"/>
    <d v="1899-12-30T11:48:00"/>
    <x v="9"/>
    <x v="2"/>
    <x v="0"/>
    <x v="0"/>
    <x v="2"/>
    <x v="0"/>
    <x v="3"/>
    <s v="No Resolution"/>
    <n v="3"/>
    <n v="9.4"/>
    <s v="No"/>
    <n v="1"/>
    <s v="Negative"/>
    <s v="No"/>
    <n v="117.42"/>
    <s v="0"/>
    <x v="11"/>
    <s v="Poor"/>
  </r>
  <r>
    <x v="4711"/>
    <d v="2025-05-16T00:00:00"/>
    <d v="1899-12-30T13:06:00"/>
    <x v="7"/>
    <x v="0"/>
    <x v="1"/>
    <x v="0"/>
    <x v="2"/>
    <x v="1"/>
    <x v="0"/>
    <s v="Refund Processed"/>
    <n v="5.8"/>
    <n v="19.2"/>
    <s v="Yes"/>
    <n v="2"/>
    <s v="Negative"/>
    <s v="No"/>
    <n v="56.75"/>
    <s v="5"/>
    <x v="6"/>
    <s v="Average"/>
  </r>
  <r>
    <x v="4712"/>
    <d v="2025-07-20T00:00:00"/>
    <d v="1899-12-30T18:21:00"/>
    <x v="19"/>
    <x v="2"/>
    <x v="3"/>
    <x v="0"/>
    <x v="0"/>
    <x v="9"/>
    <x v="0"/>
    <s v="Resolved"/>
    <n v="3.5"/>
    <n v="8.9"/>
    <s v="No"/>
    <n v="4"/>
    <s v="Neutral"/>
    <s v="No"/>
    <n v="133.1"/>
    <s v="5"/>
    <x v="4"/>
    <s v="Excellent"/>
  </r>
  <r>
    <x v="4713"/>
    <d v="2025-09-07T00:00:00"/>
    <d v="1899-12-30T13:41:00"/>
    <x v="8"/>
    <x v="3"/>
    <x v="1"/>
    <x v="0"/>
    <x v="2"/>
    <x v="3"/>
    <x v="0"/>
    <s v="Information Provided"/>
    <n v="1"/>
    <n v="4.8"/>
    <s v="Yes"/>
    <n v="0"/>
    <s v="Negative"/>
    <s v="No"/>
    <n v="56.69"/>
    <s v="5"/>
    <x v="2"/>
    <s v="Poor"/>
  </r>
  <r>
    <x v="4714"/>
    <d v="2025-11-10T00:00:00"/>
    <d v="1899-12-30T21:59:00"/>
    <x v="14"/>
    <x v="3"/>
    <x v="2"/>
    <x v="0"/>
    <x v="0"/>
    <x v="2"/>
    <x v="0"/>
    <s v="Resolved"/>
    <n v="2.8"/>
    <n v="11.5"/>
    <s v="No"/>
    <n v="4"/>
    <s v="Positive"/>
    <s v="No"/>
    <n v="26.41"/>
    <s v="5"/>
    <x v="8"/>
    <s v="Excellent"/>
  </r>
  <r>
    <x v="4715"/>
    <d v="2025-12-23T00:00:00"/>
    <d v="1899-12-30T17:48:00"/>
    <x v="3"/>
    <x v="1"/>
    <x v="0"/>
    <x v="2"/>
    <x v="2"/>
    <x v="2"/>
    <x v="0"/>
    <s v="Resolved"/>
    <n v="2.4"/>
    <n v="12.8"/>
    <s v="No"/>
    <n v="5"/>
    <s v="Positive"/>
    <s v="No"/>
    <n v="63.54"/>
    <s v="5"/>
    <x v="1"/>
    <s v="Excellent"/>
  </r>
  <r>
    <x v="4716"/>
    <d v="2025-11-14T00:00:00"/>
    <d v="1899-12-30T20:48:00"/>
    <x v="14"/>
    <x v="2"/>
    <x v="3"/>
    <x v="2"/>
    <x v="3"/>
    <x v="0"/>
    <x v="0"/>
    <s v="Information Provided"/>
    <n v="1.1000000000000001"/>
    <n v="6.3"/>
    <s v="Yes"/>
    <n v="3"/>
    <s v="Negative"/>
    <s v="No"/>
    <n v="241.45"/>
    <s v="5"/>
    <x v="8"/>
    <s v="Average"/>
  </r>
  <r>
    <x v="4717"/>
    <d v="2025-10-22T00:00:00"/>
    <d v="1899-12-30T10:34:00"/>
    <x v="2"/>
    <x v="1"/>
    <x v="3"/>
    <x v="0"/>
    <x v="0"/>
    <x v="9"/>
    <x v="0"/>
    <s v="Resolved"/>
    <n v="2.8"/>
    <n v="12.5"/>
    <s v="Yes"/>
    <n v="5"/>
    <s v="Positive"/>
    <s v="No"/>
    <n v="76.7"/>
    <s v="5"/>
    <x v="10"/>
    <s v="Excellent"/>
  </r>
  <r>
    <x v="4718"/>
    <d v="2025-11-10T00:00:00"/>
    <d v="1899-12-30T09:58:00"/>
    <x v="8"/>
    <x v="3"/>
    <x v="3"/>
    <x v="0"/>
    <x v="2"/>
    <x v="7"/>
    <x v="0"/>
    <s v="Refund Processed"/>
    <n v="6.9"/>
    <n v="10.199999999999999"/>
    <s v="Yes"/>
    <n v="3"/>
    <s v="Neutral"/>
    <s v="No"/>
    <n v="193.85"/>
    <s v="5"/>
    <x v="8"/>
    <s v="Average"/>
  </r>
  <r>
    <x v="4719"/>
    <d v="2025-07-28T00:00:00"/>
    <d v="1899-12-30T21:47:00"/>
    <x v="6"/>
    <x v="3"/>
    <x v="1"/>
    <x v="0"/>
    <x v="0"/>
    <x v="1"/>
    <x v="0"/>
    <s v="Resolved"/>
    <n v="2"/>
    <n v="17.2"/>
    <s v="Yes"/>
    <n v="5"/>
    <s v="Positive"/>
    <s v="No"/>
    <n v="65.77"/>
    <s v="5"/>
    <x v="4"/>
    <s v="Excellent"/>
  </r>
  <r>
    <x v="4720"/>
    <d v="2025-12-21T00:00:00"/>
    <d v="1899-12-30T17:25:00"/>
    <x v="4"/>
    <x v="1"/>
    <x v="1"/>
    <x v="2"/>
    <x v="3"/>
    <x v="6"/>
    <x v="0"/>
    <s v="Resolved"/>
    <n v="1.3"/>
    <n v="9.4"/>
    <s v="Yes"/>
    <n v="5"/>
    <s v="Positive"/>
    <s v="No"/>
    <n v="241.84"/>
    <s v="5"/>
    <x v="1"/>
    <s v="Excellent"/>
  </r>
  <r>
    <x v="4721"/>
    <d v="2025-07-30T00:00:00"/>
    <d v="1899-12-30T16:22:00"/>
    <x v="5"/>
    <x v="1"/>
    <x v="3"/>
    <x v="2"/>
    <x v="3"/>
    <x v="0"/>
    <x v="0"/>
    <s v="Refund Processed"/>
    <n v="1.1000000000000001"/>
    <n v="14.3"/>
    <s v="Yes"/>
    <n v="4"/>
    <s v="Positive"/>
    <s v="No"/>
    <n v="246.68"/>
    <s v="5"/>
    <x v="4"/>
    <s v="Excellent"/>
  </r>
  <r>
    <x v="4722"/>
    <d v="2025-07-11T00:00:00"/>
    <d v="1899-12-30T17:54:00"/>
    <x v="18"/>
    <x v="2"/>
    <x v="1"/>
    <x v="2"/>
    <x v="0"/>
    <x v="2"/>
    <x v="0"/>
    <s v="Account Updated"/>
    <n v="1"/>
    <n v="10.6"/>
    <s v="Yes"/>
    <n v="2"/>
    <s v="Negative"/>
    <s v="Yes"/>
    <n v="57.9"/>
    <s v="5"/>
    <x v="4"/>
    <s v="Average"/>
  </r>
  <r>
    <x v="4723"/>
    <d v="2025-02-13T00:00:00"/>
    <d v="1899-12-30T10:35:00"/>
    <x v="12"/>
    <x v="3"/>
    <x v="1"/>
    <x v="0"/>
    <x v="2"/>
    <x v="9"/>
    <x v="2"/>
    <s v="Follow-up Required"/>
    <n v="5.9"/>
    <n v="10.9"/>
    <s v="No"/>
    <n v="3"/>
    <s v="Neutral"/>
    <s v="No"/>
    <n v="87.69"/>
    <s v="3"/>
    <x v="11"/>
    <s v="Average"/>
  </r>
  <r>
    <x v="4724"/>
    <d v="2025-01-29T00:00:00"/>
    <d v="1899-12-30T08:55:00"/>
    <x v="6"/>
    <x v="1"/>
    <x v="0"/>
    <x v="1"/>
    <x v="1"/>
    <x v="8"/>
    <x v="0"/>
    <s v="Replacement Initiated"/>
    <n v="4.9000000000000004"/>
    <n v="9"/>
    <s v="Yes"/>
    <n v="1"/>
    <s v="Negative"/>
    <s v="No"/>
    <n v="394.13"/>
    <s v="5"/>
    <x v="5"/>
    <s v="Poor"/>
  </r>
  <r>
    <x v="4725"/>
    <d v="2025-02-28T00:00:00"/>
    <d v="1899-12-30T16:32:00"/>
    <x v="4"/>
    <x v="1"/>
    <x v="0"/>
    <x v="0"/>
    <x v="2"/>
    <x v="8"/>
    <x v="0"/>
    <s v="Information Provided"/>
    <n v="8.1"/>
    <n v="10.7"/>
    <s v="No"/>
    <n v="3"/>
    <s v="Neutral"/>
    <s v="No"/>
    <n v="218.59"/>
    <s v="5"/>
    <x v="11"/>
    <s v="Average"/>
  </r>
  <r>
    <x v="4726"/>
    <d v="2025-03-12T00:00:00"/>
    <d v="1899-12-30T17:49:00"/>
    <x v="2"/>
    <x v="2"/>
    <x v="3"/>
    <x v="1"/>
    <x v="2"/>
    <x v="1"/>
    <x v="2"/>
    <s v="Follow-up Required"/>
    <n v="0.2"/>
    <n v="15.2"/>
    <s v="No"/>
    <n v="0"/>
    <s v="Negative"/>
    <s v="No"/>
    <n v="174.47"/>
    <s v="3"/>
    <x v="3"/>
    <s v="Poor"/>
  </r>
  <r>
    <x v="4727"/>
    <d v="2025-04-02T00:00:00"/>
    <d v="1899-12-30T17:09:00"/>
    <x v="6"/>
    <x v="1"/>
    <x v="3"/>
    <x v="0"/>
    <x v="2"/>
    <x v="8"/>
    <x v="0"/>
    <s v="Replacement Initiated"/>
    <n v="1.3"/>
    <n v="13"/>
    <s v="Yes"/>
    <n v="0"/>
    <s v="Neutral"/>
    <s v="No"/>
    <n v="57.46"/>
    <s v="5"/>
    <x v="0"/>
    <s v="Poor"/>
  </r>
  <r>
    <x v="4728"/>
    <d v="2025-09-22T00:00:00"/>
    <d v="1899-12-30T19:31:00"/>
    <x v="3"/>
    <x v="2"/>
    <x v="2"/>
    <x v="0"/>
    <x v="2"/>
    <x v="6"/>
    <x v="0"/>
    <s v="Information Provided"/>
    <n v="0.6"/>
    <n v="12.4"/>
    <s v="No"/>
    <n v="5"/>
    <s v="Positive"/>
    <s v="No"/>
    <n v="94.83"/>
    <s v="5"/>
    <x v="2"/>
    <s v="Excellent"/>
  </r>
  <r>
    <x v="4729"/>
    <d v="2025-08-08T00:00:00"/>
    <d v="1899-12-30T19:29:00"/>
    <x v="17"/>
    <x v="3"/>
    <x v="3"/>
    <x v="1"/>
    <x v="1"/>
    <x v="1"/>
    <x v="3"/>
    <s v="No Resolution"/>
    <n v="12"/>
    <n v="18.899999999999999"/>
    <s v="No"/>
    <n v="2"/>
    <s v="Negative"/>
    <s v="No"/>
    <n v="384.78"/>
    <s v="0"/>
    <x v="7"/>
    <s v="Average"/>
  </r>
  <r>
    <x v="4730"/>
    <d v="2025-08-03T00:00:00"/>
    <d v="1899-12-30T12:51:00"/>
    <x v="2"/>
    <x v="0"/>
    <x v="2"/>
    <x v="0"/>
    <x v="1"/>
    <x v="4"/>
    <x v="0"/>
    <s v="Account Updated"/>
    <n v="2.2999999999999998"/>
    <n v="4.5999999999999996"/>
    <s v="Yes"/>
    <n v="5"/>
    <s v="Positive"/>
    <s v="No"/>
    <n v="377.01"/>
    <s v="5"/>
    <x v="7"/>
    <s v="Excellent"/>
  </r>
  <r>
    <x v="4731"/>
    <d v="2025-10-04T00:00:00"/>
    <d v="1899-12-30T14:39:00"/>
    <x v="9"/>
    <x v="1"/>
    <x v="3"/>
    <x v="0"/>
    <x v="3"/>
    <x v="7"/>
    <x v="0"/>
    <s v="Refund Processed"/>
    <n v="3.3"/>
    <n v="9"/>
    <s v="No"/>
    <n v="5"/>
    <s v="Positive"/>
    <s v="No"/>
    <n v="273.76"/>
    <s v="5"/>
    <x v="10"/>
    <s v="Excellent"/>
  </r>
  <r>
    <x v="4732"/>
    <d v="2025-03-05T00:00:00"/>
    <d v="1899-12-30T17:58:00"/>
    <x v="12"/>
    <x v="2"/>
    <x v="1"/>
    <x v="0"/>
    <x v="2"/>
    <x v="6"/>
    <x v="1"/>
    <s v="Escalated"/>
    <n v="4.0999999999999996"/>
    <n v="8.6"/>
    <s v="No"/>
    <n v="4"/>
    <s v="Neutral"/>
    <s v="Yes"/>
    <n v="179.86"/>
    <s v="2"/>
    <x v="3"/>
    <s v="Excellent"/>
  </r>
  <r>
    <x v="4733"/>
    <d v="2025-12-12T00:00:00"/>
    <d v="1899-12-30T12:03:00"/>
    <x v="17"/>
    <x v="1"/>
    <x v="2"/>
    <x v="0"/>
    <x v="2"/>
    <x v="6"/>
    <x v="0"/>
    <s v="Resolved"/>
    <n v="5.7"/>
    <n v="8.8000000000000007"/>
    <s v="Yes"/>
    <n v="5"/>
    <s v="Positive"/>
    <s v="No"/>
    <n v="120.52"/>
    <s v="5"/>
    <x v="1"/>
    <s v="Excellent"/>
  </r>
  <r>
    <x v="4734"/>
    <d v="2025-10-19T00:00:00"/>
    <d v="1899-12-30T15:32:00"/>
    <x v="10"/>
    <x v="3"/>
    <x v="3"/>
    <x v="0"/>
    <x v="2"/>
    <x v="9"/>
    <x v="0"/>
    <s v="Resolved"/>
    <n v="1.1000000000000001"/>
    <n v="11.2"/>
    <s v="No"/>
    <n v="0"/>
    <s v="Negative"/>
    <s v="No"/>
    <n v="220.79"/>
    <s v="5"/>
    <x v="10"/>
    <s v="Poor"/>
  </r>
  <r>
    <x v="4735"/>
    <d v="2025-09-02T00:00:00"/>
    <d v="1899-12-30T12:02:00"/>
    <x v="14"/>
    <x v="1"/>
    <x v="1"/>
    <x v="0"/>
    <x v="1"/>
    <x v="1"/>
    <x v="0"/>
    <s v="Account Updated"/>
    <n v="2"/>
    <n v="3.9"/>
    <s v="Yes"/>
    <n v="4"/>
    <s v="Positive"/>
    <s v="No"/>
    <n v="302.02999999999997"/>
    <s v="5"/>
    <x v="2"/>
    <s v="Excellent"/>
  </r>
  <r>
    <x v="4736"/>
    <d v="2025-03-03T00:00:00"/>
    <d v="1899-12-30T14:09:00"/>
    <x v="1"/>
    <x v="1"/>
    <x v="2"/>
    <x v="0"/>
    <x v="2"/>
    <x v="5"/>
    <x v="0"/>
    <s v="Replacement Initiated"/>
    <n v="3.6"/>
    <n v="2.1"/>
    <s v="Yes"/>
    <n v="3"/>
    <s v="Neutral"/>
    <s v="No"/>
    <n v="132.21"/>
    <s v="5"/>
    <x v="3"/>
    <s v="Average"/>
  </r>
  <r>
    <x v="4737"/>
    <d v="2025-11-28T00:00:00"/>
    <d v="1899-12-30T20:09:00"/>
    <x v="14"/>
    <x v="2"/>
    <x v="1"/>
    <x v="0"/>
    <x v="2"/>
    <x v="1"/>
    <x v="0"/>
    <s v="Information Provided"/>
    <n v="3.4"/>
    <n v="12.5"/>
    <s v="Yes"/>
    <n v="3"/>
    <s v="Negative"/>
    <s v="No"/>
    <n v="54.37"/>
    <s v="5"/>
    <x v="8"/>
    <s v="Average"/>
  </r>
  <r>
    <x v="4738"/>
    <d v="2025-06-19T00:00:00"/>
    <d v="1899-12-30T08:12:00"/>
    <x v="8"/>
    <x v="0"/>
    <x v="1"/>
    <x v="3"/>
    <x v="0"/>
    <x v="8"/>
    <x v="0"/>
    <s v="Replacement Initiated"/>
    <n v="1.9"/>
    <n v="12.9"/>
    <s v="Yes"/>
    <n v="5"/>
    <s v="Positive"/>
    <s v="No"/>
    <n v="171.47"/>
    <s v="5"/>
    <x v="9"/>
    <s v="Excellent"/>
  </r>
  <r>
    <x v="4739"/>
    <d v="2025-09-26T00:00:00"/>
    <d v="1899-12-30T10:14:00"/>
    <x v="9"/>
    <x v="3"/>
    <x v="0"/>
    <x v="0"/>
    <x v="2"/>
    <x v="5"/>
    <x v="2"/>
    <s v="Follow-up Required"/>
    <n v="2.9"/>
    <n v="4.0999999999999996"/>
    <s v="No"/>
    <n v="2"/>
    <s v="Negative"/>
    <s v="No"/>
    <n v="189.08"/>
    <s v="3"/>
    <x v="2"/>
    <s v="Average"/>
  </r>
  <r>
    <x v="4740"/>
    <d v="2025-09-24T00:00:00"/>
    <d v="1899-12-30T17:37:00"/>
    <x v="6"/>
    <x v="2"/>
    <x v="3"/>
    <x v="0"/>
    <x v="1"/>
    <x v="7"/>
    <x v="1"/>
    <s v="Escalated"/>
    <n v="6.4"/>
    <n v="6.2"/>
    <s v="No"/>
    <n v="4"/>
    <s v="Neutral"/>
    <s v="Yes"/>
    <n v="448.84"/>
    <s v="2"/>
    <x v="2"/>
    <s v="Excellent"/>
  </r>
  <r>
    <x v="4741"/>
    <d v="2025-02-23T00:00:00"/>
    <d v="1899-12-30T15:07:00"/>
    <x v="3"/>
    <x v="1"/>
    <x v="1"/>
    <x v="0"/>
    <x v="2"/>
    <x v="1"/>
    <x v="0"/>
    <s v="Resolved"/>
    <n v="4.9000000000000004"/>
    <n v="11.5"/>
    <s v="Yes"/>
    <n v="5"/>
    <s v="Positive"/>
    <s v="No"/>
    <n v="154.87"/>
    <s v="5"/>
    <x v="11"/>
    <s v="Excellent"/>
  </r>
  <r>
    <x v="4742"/>
    <d v="2025-01-16T00:00:00"/>
    <d v="1899-12-30T10:29:00"/>
    <x v="17"/>
    <x v="0"/>
    <x v="0"/>
    <x v="2"/>
    <x v="0"/>
    <x v="5"/>
    <x v="2"/>
    <s v="Follow-up Required"/>
    <n v="0.2"/>
    <n v="13.2"/>
    <s v="No"/>
    <n v="4"/>
    <s v="Neutral"/>
    <s v="No"/>
    <n v="72.17"/>
    <s v="3"/>
    <x v="5"/>
    <s v="Excellent"/>
  </r>
  <r>
    <x v="4743"/>
    <d v="2025-01-08T00:00:00"/>
    <d v="1899-12-30T16:29:00"/>
    <x v="11"/>
    <x v="3"/>
    <x v="1"/>
    <x v="1"/>
    <x v="0"/>
    <x v="0"/>
    <x v="0"/>
    <s v="Resolved"/>
    <n v="4.0999999999999996"/>
    <n v="10.1"/>
    <s v="Yes"/>
    <n v="5"/>
    <s v="Positive"/>
    <s v="No"/>
    <n v="100.5"/>
    <s v="5"/>
    <x v="5"/>
    <s v="Excellent"/>
  </r>
  <r>
    <x v="4744"/>
    <d v="2025-04-14T00:00:00"/>
    <d v="1899-12-30T20:44:00"/>
    <x v="8"/>
    <x v="3"/>
    <x v="2"/>
    <x v="0"/>
    <x v="2"/>
    <x v="6"/>
    <x v="0"/>
    <s v="Resolved"/>
    <n v="7"/>
    <n v="9.9"/>
    <s v="No"/>
    <n v="4"/>
    <s v="Positive"/>
    <s v="No"/>
    <n v="52.02"/>
    <s v="5"/>
    <x v="0"/>
    <s v="Excellent"/>
  </r>
  <r>
    <x v="4745"/>
    <d v="2025-02-28T00:00:00"/>
    <d v="1899-12-30T14:28:00"/>
    <x v="15"/>
    <x v="0"/>
    <x v="2"/>
    <x v="1"/>
    <x v="1"/>
    <x v="2"/>
    <x v="3"/>
    <s v="No Resolution"/>
    <n v="2.8"/>
    <n v="7"/>
    <s v="No"/>
    <n v="4"/>
    <s v="Neutral"/>
    <s v="No"/>
    <n v="560.52"/>
    <s v="0"/>
    <x v="11"/>
    <s v="Excellent"/>
  </r>
  <r>
    <x v="4746"/>
    <d v="2025-11-09T00:00:00"/>
    <d v="1899-12-30T13:56:00"/>
    <x v="13"/>
    <x v="2"/>
    <x v="0"/>
    <x v="2"/>
    <x v="1"/>
    <x v="5"/>
    <x v="0"/>
    <s v="Information Provided"/>
    <n v="1.5"/>
    <n v="10.6"/>
    <s v="Yes"/>
    <n v="3"/>
    <s v="Neutral"/>
    <s v="No"/>
    <n v="202.71"/>
    <s v="5"/>
    <x v="8"/>
    <s v="Average"/>
  </r>
  <r>
    <x v="4747"/>
    <d v="2025-02-09T00:00:00"/>
    <d v="1899-12-30T10:20:00"/>
    <x v="0"/>
    <x v="0"/>
    <x v="1"/>
    <x v="2"/>
    <x v="1"/>
    <x v="1"/>
    <x v="0"/>
    <s v="Resolved"/>
    <n v="4.8"/>
    <n v="9.1999999999999993"/>
    <s v="Yes"/>
    <n v="3"/>
    <s v="Neutral"/>
    <s v="No"/>
    <n v="615.72"/>
    <s v="5"/>
    <x v="11"/>
    <s v="Average"/>
  </r>
  <r>
    <x v="4748"/>
    <d v="2025-08-25T00:00:00"/>
    <d v="1899-12-30T10:17:00"/>
    <x v="10"/>
    <x v="0"/>
    <x v="3"/>
    <x v="1"/>
    <x v="2"/>
    <x v="4"/>
    <x v="0"/>
    <s v="Resolved"/>
    <n v="3"/>
    <n v="8.1999999999999993"/>
    <s v="Yes"/>
    <n v="2"/>
    <s v="Negative"/>
    <s v="No"/>
    <n v="786.13"/>
    <s v="5"/>
    <x v="7"/>
    <s v="Average"/>
  </r>
  <r>
    <x v="4749"/>
    <d v="2025-04-04T00:00:00"/>
    <d v="1899-12-30T16:15:00"/>
    <x v="14"/>
    <x v="1"/>
    <x v="3"/>
    <x v="2"/>
    <x v="2"/>
    <x v="3"/>
    <x v="0"/>
    <s v="Replacement Initiated"/>
    <n v="5.3"/>
    <n v="8.9"/>
    <s v="Yes"/>
    <n v="5"/>
    <s v="Positive"/>
    <s v="Yes"/>
    <n v="160.77000000000001"/>
    <s v="5"/>
    <x v="0"/>
    <s v="Excellent"/>
  </r>
  <r>
    <x v="4750"/>
    <d v="2025-08-10T00:00:00"/>
    <d v="1899-12-30T11:29:00"/>
    <x v="18"/>
    <x v="3"/>
    <x v="2"/>
    <x v="2"/>
    <x v="2"/>
    <x v="5"/>
    <x v="0"/>
    <s v="Information Provided"/>
    <n v="0.6"/>
    <n v="7.9"/>
    <s v="Yes"/>
    <n v="1"/>
    <s v="Negative"/>
    <s v="No"/>
    <n v="168.05"/>
    <s v="5"/>
    <x v="7"/>
    <s v="Poor"/>
  </r>
  <r>
    <x v="4751"/>
    <d v="2025-07-23T00:00:00"/>
    <d v="1899-12-30T13:00:00"/>
    <x v="7"/>
    <x v="1"/>
    <x v="2"/>
    <x v="1"/>
    <x v="2"/>
    <x v="7"/>
    <x v="0"/>
    <s v="Account Updated"/>
    <n v="0.6"/>
    <n v="9.8000000000000007"/>
    <s v="Yes"/>
    <n v="0"/>
    <s v="Neutral"/>
    <s v="Yes"/>
    <n v="48.21"/>
    <s v="5"/>
    <x v="4"/>
    <s v="Poor"/>
  </r>
  <r>
    <x v="4752"/>
    <d v="2025-05-18T00:00:00"/>
    <d v="1899-12-30T08:11:00"/>
    <x v="6"/>
    <x v="2"/>
    <x v="1"/>
    <x v="0"/>
    <x v="2"/>
    <x v="3"/>
    <x v="1"/>
    <s v="Escalated"/>
    <n v="8.1999999999999993"/>
    <n v="6.3"/>
    <s v="No"/>
    <n v="0"/>
    <s v="Negative"/>
    <s v="Yes"/>
    <n v="152.76"/>
    <s v="2"/>
    <x v="6"/>
    <s v="Poor"/>
  </r>
  <r>
    <x v="4753"/>
    <d v="2025-10-27T00:00:00"/>
    <d v="1899-12-30T09:35:00"/>
    <x v="5"/>
    <x v="2"/>
    <x v="2"/>
    <x v="1"/>
    <x v="2"/>
    <x v="1"/>
    <x v="0"/>
    <s v="Information Provided"/>
    <n v="6.1"/>
    <n v="16.8"/>
    <s v="Yes"/>
    <n v="3"/>
    <s v="Neutral"/>
    <s v="No"/>
    <n v="0"/>
    <s v="5"/>
    <x v="10"/>
    <s v="Average"/>
  </r>
  <r>
    <x v="4754"/>
    <d v="2025-07-26T00:00:00"/>
    <d v="1899-12-30T19:53:00"/>
    <x v="13"/>
    <x v="3"/>
    <x v="2"/>
    <x v="2"/>
    <x v="2"/>
    <x v="6"/>
    <x v="0"/>
    <s v="Resolved"/>
    <n v="0.2"/>
    <n v="15.5"/>
    <s v="Yes"/>
    <n v="5"/>
    <s v="Positive"/>
    <s v="No"/>
    <n v="203.76"/>
    <s v="5"/>
    <x v="4"/>
    <s v="Excellent"/>
  </r>
  <r>
    <x v="4755"/>
    <d v="2025-12-02T00:00:00"/>
    <d v="1899-12-30T11:15:00"/>
    <x v="6"/>
    <x v="2"/>
    <x v="2"/>
    <x v="0"/>
    <x v="0"/>
    <x v="4"/>
    <x v="0"/>
    <s v="Information Provided"/>
    <n v="1.1000000000000001"/>
    <n v="16.399999999999999"/>
    <s v="Yes"/>
    <n v="3"/>
    <s v="Negative"/>
    <s v="No"/>
    <n v="345.1"/>
    <s v="5"/>
    <x v="1"/>
    <s v="Average"/>
  </r>
  <r>
    <x v="4756"/>
    <d v="2025-03-22T00:00:00"/>
    <d v="1899-12-30T09:35:00"/>
    <x v="11"/>
    <x v="2"/>
    <x v="2"/>
    <x v="3"/>
    <x v="2"/>
    <x v="2"/>
    <x v="0"/>
    <s v="Resolved"/>
    <n v="6.8"/>
    <n v="14.2"/>
    <s v="Yes"/>
    <n v="3"/>
    <s v="Neutral"/>
    <s v="No"/>
    <n v="244.08"/>
    <s v="5"/>
    <x v="3"/>
    <s v="Average"/>
  </r>
  <r>
    <x v="4757"/>
    <d v="2025-08-06T00:00:00"/>
    <d v="1899-12-30T10:30:00"/>
    <x v="9"/>
    <x v="0"/>
    <x v="1"/>
    <x v="0"/>
    <x v="3"/>
    <x v="1"/>
    <x v="3"/>
    <s v="No Resolution"/>
    <n v="3.6"/>
    <n v="14.2"/>
    <s v="No"/>
    <n v="1"/>
    <s v="Negative"/>
    <s v="No"/>
    <n v="196.78"/>
    <s v="0"/>
    <x v="7"/>
    <s v="Poor"/>
  </r>
  <r>
    <x v="4758"/>
    <d v="2025-01-02T00:00:00"/>
    <d v="1899-12-30T20:32:00"/>
    <x v="15"/>
    <x v="0"/>
    <x v="2"/>
    <x v="0"/>
    <x v="1"/>
    <x v="1"/>
    <x v="1"/>
    <s v="Escalated"/>
    <n v="8.4"/>
    <n v="13.6"/>
    <s v="No"/>
    <n v="1"/>
    <s v="Negative"/>
    <s v="Yes"/>
    <n v="754.51"/>
    <s v="2"/>
    <x v="5"/>
    <s v="Poor"/>
  </r>
  <r>
    <x v="4759"/>
    <d v="2025-06-27T00:00:00"/>
    <d v="1899-12-30T10:52:00"/>
    <x v="18"/>
    <x v="1"/>
    <x v="2"/>
    <x v="2"/>
    <x v="2"/>
    <x v="9"/>
    <x v="2"/>
    <s v="Follow-up Required"/>
    <n v="2.5"/>
    <n v="13.3"/>
    <s v="No"/>
    <n v="3"/>
    <s v="Neutral"/>
    <s v="No"/>
    <n v="22.6"/>
    <s v="3"/>
    <x v="9"/>
    <s v="Average"/>
  </r>
  <r>
    <x v="4760"/>
    <d v="2025-12-12T00:00:00"/>
    <d v="1899-12-30T17:54:00"/>
    <x v="4"/>
    <x v="2"/>
    <x v="0"/>
    <x v="0"/>
    <x v="0"/>
    <x v="9"/>
    <x v="0"/>
    <s v="Resolved"/>
    <n v="4.3"/>
    <n v="10.3"/>
    <s v="Yes"/>
    <n v="0"/>
    <s v="Positive"/>
    <s v="No"/>
    <n v="157.06"/>
    <s v="5"/>
    <x v="1"/>
    <s v="Poor"/>
  </r>
  <r>
    <x v="4761"/>
    <d v="2025-10-06T00:00:00"/>
    <d v="1899-12-30T18:58:00"/>
    <x v="0"/>
    <x v="1"/>
    <x v="3"/>
    <x v="0"/>
    <x v="1"/>
    <x v="0"/>
    <x v="1"/>
    <s v="Escalated"/>
    <n v="1.3"/>
    <n v="1.4"/>
    <s v="No"/>
    <n v="1"/>
    <s v="Negative"/>
    <s v="Yes"/>
    <n v="99.69"/>
    <s v="2"/>
    <x v="10"/>
    <s v="Poor"/>
  </r>
  <r>
    <x v="4762"/>
    <d v="2025-05-26T00:00:00"/>
    <d v="1899-12-30T13:36:00"/>
    <x v="6"/>
    <x v="3"/>
    <x v="0"/>
    <x v="0"/>
    <x v="2"/>
    <x v="7"/>
    <x v="0"/>
    <s v="Resolved"/>
    <n v="2"/>
    <n v="9.5"/>
    <s v="Yes"/>
    <n v="4"/>
    <s v="Neutral"/>
    <s v="No"/>
    <n v="27.89"/>
    <s v="5"/>
    <x v="6"/>
    <s v="Excellent"/>
  </r>
  <r>
    <x v="4763"/>
    <d v="2025-11-14T00:00:00"/>
    <d v="1899-12-30T16:55:00"/>
    <x v="3"/>
    <x v="2"/>
    <x v="1"/>
    <x v="0"/>
    <x v="2"/>
    <x v="8"/>
    <x v="0"/>
    <s v="Refund Processed"/>
    <n v="3.6"/>
    <n v="9.5"/>
    <s v="Yes"/>
    <n v="5"/>
    <s v="Positive"/>
    <s v="No"/>
    <n v="62.47"/>
    <s v="5"/>
    <x v="8"/>
    <s v="Excellent"/>
  </r>
  <r>
    <x v="4764"/>
    <d v="2025-08-12T00:00:00"/>
    <d v="1899-12-30T15:32:00"/>
    <x v="6"/>
    <x v="2"/>
    <x v="3"/>
    <x v="0"/>
    <x v="2"/>
    <x v="0"/>
    <x v="0"/>
    <s v="Resolved"/>
    <n v="9.8000000000000007"/>
    <n v="4.0999999999999996"/>
    <s v="Yes"/>
    <n v="2"/>
    <s v="Negative"/>
    <s v="No"/>
    <n v="92.02"/>
    <s v="5"/>
    <x v="7"/>
    <s v="Average"/>
  </r>
  <r>
    <x v="4765"/>
    <d v="2025-03-03T00:00:00"/>
    <d v="1899-12-30T20:11:00"/>
    <x v="12"/>
    <x v="3"/>
    <x v="4"/>
    <x v="0"/>
    <x v="2"/>
    <x v="0"/>
    <x v="2"/>
    <s v="Follow-up Required"/>
    <n v="0.4"/>
    <n v="12.5"/>
    <s v="No"/>
    <n v="3"/>
    <s v="Neutral"/>
    <s v="No"/>
    <n v="90.58"/>
    <s v="3"/>
    <x v="3"/>
    <s v="Average"/>
  </r>
  <r>
    <x v="4766"/>
    <d v="2025-10-21T00:00:00"/>
    <d v="1899-12-30T09:05:00"/>
    <x v="15"/>
    <x v="3"/>
    <x v="0"/>
    <x v="0"/>
    <x v="2"/>
    <x v="0"/>
    <x v="0"/>
    <s v="Resolved"/>
    <n v="0.5"/>
    <n v="4"/>
    <s v="Yes"/>
    <n v="5"/>
    <s v="Positive"/>
    <s v="No"/>
    <n v="110.3"/>
    <s v="5"/>
    <x v="10"/>
    <s v="Excellent"/>
  </r>
  <r>
    <x v="4767"/>
    <d v="2025-08-27T00:00:00"/>
    <d v="1899-12-30T11:41:00"/>
    <x v="6"/>
    <x v="3"/>
    <x v="0"/>
    <x v="3"/>
    <x v="3"/>
    <x v="2"/>
    <x v="0"/>
    <s v="Resolved"/>
    <n v="0.4"/>
    <n v="7.6"/>
    <s v="Yes"/>
    <n v="3"/>
    <s v="Neutral"/>
    <s v="No"/>
    <n v="121.59"/>
    <s v="5"/>
    <x v="7"/>
    <s v="Average"/>
  </r>
  <r>
    <x v="4768"/>
    <d v="2025-07-14T00:00:00"/>
    <d v="1899-12-30T08:24:00"/>
    <x v="2"/>
    <x v="0"/>
    <x v="0"/>
    <x v="3"/>
    <x v="0"/>
    <x v="0"/>
    <x v="0"/>
    <s v="Resolved"/>
    <n v="1.4"/>
    <n v="10.8"/>
    <s v="No"/>
    <n v="5"/>
    <s v="Positive"/>
    <s v="No"/>
    <n v="24.48"/>
    <s v="5"/>
    <x v="4"/>
    <s v="Excellent"/>
  </r>
  <r>
    <x v="4769"/>
    <d v="2025-06-15T00:00:00"/>
    <d v="1899-12-30T12:35:00"/>
    <x v="4"/>
    <x v="1"/>
    <x v="0"/>
    <x v="0"/>
    <x v="0"/>
    <x v="4"/>
    <x v="0"/>
    <s v="Information Provided"/>
    <n v="1.1000000000000001"/>
    <n v="7.8"/>
    <s v="No"/>
    <n v="5"/>
    <s v="Positive"/>
    <s v="No"/>
    <n v="189.28"/>
    <s v="5"/>
    <x v="9"/>
    <s v="Excellent"/>
  </r>
  <r>
    <x v="4770"/>
    <d v="2025-08-10T00:00:00"/>
    <d v="1899-12-30T13:35:00"/>
    <x v="5"/>
    <x v="1"/>
    <x v="1"/>
    <x v="2"/>
    <x v="0"/>
    <x v="0"/>
    <x v="1"/>
    <s v="Escalated"/>
    <n v="0.5"/>
    <n v="4.3"/>
    <s v="No"/>
    <n v="1"/>
    <s v="Negative"/>
    <s v="Yes"/>
    <n v="106.63"/>
    <s v="2"/>
    <x v="7"/>
    <s v="Poor"/>
  </r>
  <r>
    <x v="4771"/>
    <d v="2025-03-02T00:00:00"/>
    <d v="1899-12-30T21:53:00"/>
    <x v="4"/>
    <x v="1"/>
    <x v="0"/>
    <x v="0"/>
    <x v="2"/>
    <x v="8"/>
    <x v="0"/>
    <s v="Replacement Initiated"/>
    <n v="4.5"/>
    <n v="9.5"/>
    <s v="Yes"/>
    <n v="0"/>
    <s v="Negative"/>
    <s v="Yes"/>
    <n v="231.57"/>
    <s v="5"/>
    <x v="3"/>
    <s v="Poor"/>
  </r>
  <r>
    <x v="4772"/>
    <d v="2025-05-09T00:00:00"/>
    <d v="1899-12-30T18:54:00"/>
    <x v="4"/>
    <x v="3"/>
    <x v="2"/>
    <x v="0"/>
    <x v="0"/>
    <x v="2"/>
    <x v="0"/>
    <s v="Resolved"/>
    <n v="2.6"/>
    <n v="8.6"/>
    <s v="Yes"/>
    <n v="4"/>
    <s v="Neutral"/>
    <s v="No"/>
    <n v="122.2"/>
    <s v="5"/>
    <x v="6"/>
    <s v="Excellent"/>
  </r>
  <r>
    <x v="4773"/>
    <d v="2025-06-22T00:00:00"/>
    <d v="1899-12-30T20:39:00"/>
    <x v="18"/>
    <x v="3"/>
    <x v="0"/>
    <x v="0"/>
    <x v="2"/>
    <x v="4"/>
    <x v="0"/>
    <s v="Refund Processed"/>
    <n v="7"/>
    <n v="2.4"/>
    <s v="Yes"/>
    <n v="5"/>
    <s v="Positive"/>
    <s v="No"/>
    <n v="117.26"/>
    <s v="5"/>
    <x v="9"/>
    <s v="Excellent"/>
  </r>
  <r>
    <x v="4774"/>
    <d v="2025-06-05T00:00:00"/>
    <d v="1899-12-30T09:40:00"/>
    <x v="13"/>
    <x v="1"/>
    <x v="2"/>
    <x v="3"/>
    <x v="0"/>
    <x v="2"/>
    <x v="2"/>
    <s v="Follow-up Required"/>
    <n v="0.6"/>
    <n v="5.3"/>
    <s v="No"/>
    <n v="3"/>
    <s v="Neutral"/>
    <s v="No"/>
    <n v="38.799999999999997"/>
    <s v="3"/>
    <x v="9"/>
    <s v="Average"/>
  </r>
  <r>
    <x v="4775"/>
    <d v="2025-04-20T00:00:00"/>
    <d v="1899-12-30T14:52:00"/>
    <x v="13"/>
    <x v="1"/>
    <x v="3"/>
    <x v="2"/>
    <x v="2"/>
    <x v="6"/>
    <x v="0"/>
    <s v="Account Updated"/>
    <n v="0.8"/>
    <n v="10.3"/>
    <s v="Yes"/>
    <n v="4"/>
    <s v="Positive"/>
    <s v="No"/>
    <n v="106.84"/>
    <s v="5"/>
    <x v="0"/>
    <s v="Excellent"/>
  </r>
  <r>
    <x v="4776"/>
    <d v="2025-09-26T00:00:00"/>
    <d v="1899-12-30T14:28:00"/>
    <x v="19"/>
    <x v="1"/>
    <x v="2"/>
    <x v="0"/>
    <x v="2"/>
    <x v="7"/>
    <x v="0"/>
    <s v="Resolved"/>
    <n v="2"/>
    <n v="7.5"/>
    <s v="Yes"/>
    <n v="4"/>
    <s v="Positive"/>
    <s v="No"/>
    <n v="77.17"/>
    <s v="5"/>
    <x v="2"/>
    <s v="Excellent"/>
  </r>
  <r>
    <x v="4777"/>
    <d v="2025-12-22T00:00:00"/>
    <d v="1899-12-30T08:01:00"/>
    <x v="15"/>
    <x v="0"/>
    <x v="1"/>
    <x v="0"/>
    <x v="0"/>
    <x v="1"/>
    <x v="0"/>
    <s v="Resolved"/>
    <n v="7.6"/>
    <n v="11"/>
    <s v="Yes"/>
    <n v="1"/>
    <s v="Negative"/>
    <s v="No"/>
    <n v="33.770000000000003"/>
    <s v="5"/>
    <x v="1"/>
    <s v="Poor"/>
  </r>
  <r>
    <x v="4778"/>
    <d v="2025-10-05T00:00:00"/>
    <d v="1899-12-30T10:23:00"/>
    <x v="0"/>
    <x v="0"/>
    <x v="1"/>
    <x v="0"/>
    <x v="2"/>
    <x v="9"/>
    <x v="0"/>
    <s v="Resolved"/>
    <n v="1.4"/>
    <n v="7.2"/>
    <s v="Yes"/>
    <n v="4"/>
    <s v="Positive"/>
    <s v="No"/>
    <n v="78.92"/>
    <s v="5"/>
    <x v="10"/>
    <s v="Excellent"/>
  </r>
  <r>
    <x v="4779"/>
    <d v="2025-03-15T00:00:00"/>
    <d v="1899-12-30T16:23:00"/>
    <x v="9"/>
    <x v="0"/>
    <x v="1"/>
    <x v="0"/>
    <x v="2"/>
    <x v="1"/>
    <x v="1"/>
    <s v="Escalated"/>
    <n v="2.7"/>
    <n v="18.399999999999999"/>
    <s v="No"/>
    <n v="0"/>
    <s v="Neutral"/>
    <s v="Yes"/>
    <n v="147.44999999999999"/>
    <s v="2"/>
    <x v="3"/>
    <s v="Poor"/>
  </r>
  <r>
    <x v="4780"/>
    <d v="2025-07-26T00:00:00"/>
    <d v="1899-12-30T15:16:00"/>
    <x v="3"/>
    <x v="2"/>
    <x v="3"/>
    <x v="1"/>
    <x v="0"/>
    <x v="5"/>
    <x v="3"/>
    <s v="No Resolution"/>
    <n v="1.6"/>
    <n v="9.6999999999999993"/>
    <s v="No"/>
    <n v="5"/>
    <s v="Positive"/>
    <s v="No"/>
    <n v="109.4"/>
    <s v="0"/>
    <x v="4"/>
    <s v="Excellent"/>
  </r>
  <r>
    <x v="4781"/>
    <d v="2025-10-06T00:00:00"/>
    <d v="1899-12-30T16:50:00"/>
    <x v="13"/>
    <x v="1"/>
    <x v="3"/>
    <x v="0"/>
    <x v="2"/>
    <x v="3"/>
    <x v="0"/>
    <s v="Resolved"/>
    <n v="6.9"/>
    <n v="5.9"/>
    <s v="No"/>
    <n v="3"/>
    <s v="Neutral"/>
    <s v="No"/>
    <n v="111.67"/>
    <s v="5"/>
    <x v="10"/>
    <s v="Average"/>
  </r>
  <r>
    <x v="4782"/>
    <d v="2025-11-22T00:00:00"/>
    <d v="1899-12-30T13:30:00"/>
    <x v="7"/>
    <x v="2"/>
    <x v="2"/>
    <x v="2"/>
    <x v="1"/>
    <x v="0"/>
    <x v="0"/>
    <s v="Information Provided"/>
    <n v="3.5"/>
    <n v="8.6"/>
    <s v="No"/>
    <n v="5"/>
    <s v="Positive"/>
    <s v="No"/>
    <n v="954.09"/>
    <s v="5"/>
    <x v="8"/>
    <s v="Excellent"/>
  </r>
  <r>
    <x v="4783"/>
    <d v="2025-12-06T00:00:00"/>
    <d v="1899-12-30T12:55:00"/>
    <x v="16"/>
    <x v="3"/>
    <x v="0"/>
    <x v="0"/>
    <x v="1"/>
    <x v="1"/>
    <x v="0"/>
    <s v="Account Updated"/>
    <n v="4.7"/>
    <n v="11.9"/>
    <s v="No"/>
    <n v="5"/>
    <s v="Positive"/>
    <s v="No"/>
    <n v="618.6"/>
    <s v="5"/>
    <x v="1"/>
    <s v="Excellent"/>
  </r>
  <r>
    <x v="4784"/>
    <d v="2025-12-23T00:00:00"/>
    <d v="1899-12-30T17:22:00"/>
    <x v="15"/>
    <x v="0"/>
    <x v="1"/>
    <x v="2"/>
    <x v="0"/>
    <x v="2"/>
    <x v="0"/>
    <s v="Resolved"/>
    <n v="1.5"/>
    <n v="7.1"/>
    <s v="No"/>
    <n v="1"/>
    <s v="Negative"/>
    <s v="No"/>
    <n v="39.08"/>
    <s v="5"/>
    <x v="1"/>
    <s v="Poor"/>
  </r>
  <r>
    <x v="4785"/>
    <d v="2025-12-06T00:00:00"/>
    <d v="1899-12-30T08:43:00"/>
    <x v="10"/>
    <x v="1"/>
    <x v="2"/>
    <x v="1"/>
    <x v="3"/>
    <x v="9"/>
    <x v="0"/>
    <s v="Refund Processed"/>
    <n v="3.3"/>
    <n v="8"/>
    <s v="No"/>
    <n v="0"/>
    <s v="Neutral"/>
    <s v="No"/>
    <n v="209.71"/>
    <s v="5"/>
    <x v="1"/>
    <s v="Poor"/>
  </r>
  <r>
    <x v="4786"/>
    <d v="2025-07-23T00:00:00"/>
    <d v="1899-12-30T16:02:00"/>
    <x v="12"/>
    <x v="3"/>
    <x v="0"/>
    <x v="0"/>
    <x v="2"/>
    <x v="2"/>
    <x v="0"/>
    <s v="Information Provided"/>
    <n v="6.8"/>
    <n v="9.6999999999999993"/>
    <s v="Yes"/>
    <n v="4"/>
    <s v="Neutral"/>
    <s v="No"/>
    <n v="251.93"/>
    <s v="5"/>
    <x v="4"/>
    <s v="Excellent"/>
  </r>
  <r>
    <x v="4787"/>
    <d v="2025-06-10T00:00:00"/>
    <d v="1899-12-30T11:53:00"/>
    <x v="4"/>
    <x v="1"/>
    <x v="1"/>
    <x v="2"/>
    <x v="0"/>
    <x v="6"/>
    <x v="1"/>
    <s v="Escalated"/>
    <n v="1"/>
    <n v="8.6"/>
    <s v="No"/>
    <n v="2"/>
    <s v="Negative"/>
    <s v="Yes"/>
    <n v="40.86"/>
    <s v="2"/>
    <x v="9"/>
    <s v="Average"/>
  </r>
  <r>
    <x v="4788"/>
    <d v="2025-01-28T00:00:00"/>
    <d v="1899-12-30T16:19:00"/>
    <x v="15"/>
    <x v="0"/>
    <x v="0"/>
    <x v="2"/>
    <x v="2"/>
    <x v="6"/>
    <x v="2"/>
    <s v="Follow-up Required"/>
    <n v="1.7"/>
    <n v="7.6"/>
    <s v="No"/>
    <n v="3"/>
    <s v="Neutral"/>
    <s v="No"/>
    <n v="62.53"/>
    <s v="3"/>
    <x v="5"/>
    <s v="Average"/>
  </r>
  <r>
    <x v="4789"/>
    <d v="2025-09-14T00:00:00"/>
    <d v="1899-12-30T17:09:00"/>
    <x v="0"/>
    <x v="0"/>
    <x v="2"/>
    <x v="0"/>
    <x v="2"/>
    <x v="0"/>
    <x v="2"/>
    <s v="Follow-up Required"/>
    <n v="1.5"/>
    <n v="5.3"/>
    <s v="No"/>
    <n v="3"/>
    <s v="Neutral"/>
    <s v="No"/>
    <n v="152.59"/>
    <s v="3"/>
    <x v="2"/>
    <s v="Average"/>
  </r>
  <r>
    <x v="4790"/>
    <d v="2025-06-14T00:00:00"/>
    <d v="1899-12-30T09:14:00"/>
    <x v="19"/>
    <x v="0"/>
    <x v="0"/>
    <x v="0"/>
    <x v="2"/>
    <x v="9"/>
    <x v="0"/>
    <s v="Replacement Initiated"/>
    <n v="1.4"/>
    <n v="4.2"/>
    <s v="Yes"/>
    <n v="4"/>
    <s v="Positive"/>
    <s v="No"/>
    <n v="61.83"/>
    <s v="5"/>
    <x v="9"/>
    <s v="Excellent"/>
  </r>
  <r>
    <x v="4791"/>
    <d v="2025-03-04T00:00:00"/>
    <d v="1899-12-30T09:37:00"/>
    <x v="11"/>
    <x v="3"/>
    <x v="2"/>
    <x v="2"/>
    <x v="2"/>
    <x v="2"/>
    <x v="2"/>
    <s v="Follow-up Required"/>
    <n v="1"/>
    <n v="8.3000000000000007"/>
    <s v="No"/>
    <n v="0"/>
    <s v="Positive"/>
    <s v="No"/>
    <n v="111.89"/>
    <s v="3"/>
    <x v="3"/>
    <s v="Poor"/>
  </r>
  <r>
    <x v="4792"/>
    <d v="2025-01-22T00:00:00"/>
    <d v="1899-12-30T12:11:00"/>
    <x v="17"/>
    <x v="3"/>
    <x v="0"/>
    <x v="0"/>
    <x v="2"/>
    <x v="0"/>
    <x v="0"/>
    <s v="Resolved"/>
    <n v="3.8"/>
    <n v="8.1999999999999993"/>
    <s v="No"/>
    <n v="5"/>
    <s v="Positive"/>
    <s v="No"/>
    <n v="246.87"/>
    <s v="5"/>
    <x v="5"/>
    <s v="Excellent"/>
  </r>
  <r>
    <x v="4793"/>
    <d v="2025-03-11T00:00:00"/>
    <d v="1899-12-30T09:30:00"/>
    <x v="9"/>
    <x v="0"/>
    <x v="3"/>
    <x v="0"/>
    <x v="2"/>
    <x v="5"/>
    <x v="0"/>
    <s v="Resolved"/>
    <n v="4.5"/>
    <n v="9.6999999999999993"/>
    <s v="Yes"/>
    <n v="5"/>
    <s v="Positive"/>
    <s v="Yes"/>
    <n v="126.17"/>
    <s v="5"/>
    <x v="3"/>
    <s v="Excellent"/>
  </r>
  <r>
    <x v="4794"/>
    <d v="2025-04-06T00:00:00"/>
    <d v="1899-12-30T14:48:00"/>
    <x v="9"/>
    <x v="1"/>
    <x v="0"/>
    <x v="0"/>
    <x v="2"/>
    <x v="1"/>
    <x v="1"/>
    <s v="Escalated"/>
    <n v="2.8"/>
    <n v="9.8000000000000007"/>
    <s v="No"/>
    <n v="0"/>
    <s v="Neutral"/>
    <s v="Yes"/>
    <n v="180.44"/>
    <s v="2"/>
    <x v="0"/>
    <s v="Poor"/>
  </r>
  <r>
    <x v="4795"/>
    <d v="2025-06-12T00:00:00"/>
    <d v="1899-12-30T10:36:00"/>
    <x v="9"/>
    <x v="3"/>
    <x v="0"/>
    <x v="2"/>
    <x v="2"/>
    <x v="1"/>
    <x v="3"/>
    <s v="No Resolution"/>
    <n v="1.3"/>
    <n v="12.2"/>
    <s v="No"/>
    <n v="3"/>
    <s v="Neutral"/>
    <s v="No"/>
    <n v="173.19"/>
    <s v="0"/>
    <x v="9"/>
    <s v="Average"/>
  </r>
  <r>
    <x v="4796"/>
    <d v="2025-03-20T00:00:00"/>
    <d v="1899-12-30T11:46:00"/>
    <x v="17"/>
    <x v="0"/>
    <x v="1"/>
    <x v="2"/>
    <x v="2"/>
    <x v="5"/>
    <x v="1"/>
    <s v="Escalated"/>
    <n v="3.4"/>
    <n v="13.4"/>
    <s v="No"/>
    <n v="0"/>
    <s v="Negative"/>
    <s v="Yes"/>
    <n v="89.49"/>
    <s v="2"/>
    <x v="3"/>
    <s v="Poor"/>
  </r>
  <r>
    <x v="4797"/>
    <d v="2025-01-05T00:00:00"/>
    <d v="1899-12-30T08:40:00"/>
    <x v="5"/>
    <x v="0"/>
    <x v="2"/>
    <x v="2"/>
    <x v="1"/>
    <x v="5"/>
    <x v="2"/>
    <s v="Follow-up Required"/>
    <n v="0.9"/>
    <n v="9.4"/>
    <s v="No"/>
    <n v="2"/>
    <s v="Negative"/>
    <s v="No"/>
    <n v="203.53"/>
    <s v="3"/>
    <x v="5"/>
    <s v="Average"/>
  </r>
  <r>
    <x v="4798"/>
    <d v="2025-11-12T00:00:00"/>
    <d v="1899-12-30T18:07:00"/>
    <x v="3"/>
    <x v="2"/>
    <x v="0"/>
    <x v="0"/>
    <x v="3"/>
    <x v="0"/>
    <x v="2"/>
    <s v="Follow-up Required"/>
    <n v="0.4"/>
    <n v="4.3"/>
    <s v="No"/>
    <n v="2"/>
    <s v="Negative"/>
    <s v="No"/>
    <n v="875.93"/>
    <s v="3"/>
    <x v="8"/>
    <s v="Average"/>
  </r>
  <r>
    <x v="4799"/>
    <d v="2025-04-30T00:00:00"/>
    <d v="1899-12-30T19:15:00"/>
    <x v="19"/>
    <x v="0"/>
    <x v="4"/>
    <x v="0"/>
    <x v="1"/>
    <x v="9"/>
    <x v="0"/>
    <s v="Information Provided"/>
    <n v="8.8000000000000007"/>
    <n v="7.5"/>
    <s v="Yes"/>
    <n v="5"/>
    <s v="Positive"/>
    <s v="No"/>
    <n v="175.52"/>
    <s v="5"/>
    <x v="0"/>
    <s v="Excellent"/>
  </r>
  <r>
    <x v="4800"/>
    <d v="2025-10-29T00:00:00"/>
    <d v="1899-12-30T18:00:00"/>
    <x v="15"/>
    <x v="3"/>
    <x v="0"/>
    <x v="1"/>
    <x v="2"/>
    <x v="0"/>
    <x v="1"/>
    <s v="Escalated"/>
    <n v="0.5"/>
    <n v="8.4"/>
    <s v="No"/>
    <n v="2"/>
    <s v="Negative"/>
    <s v="Yes"/>
    <n v="311.5"/>
    <s v="2"/>
    <x v="10"/>
    <s v="Average"/>
  </r>
  <r>
    <x v="4801"/>
    <d v="2025-06-27T00:00:00"/>
    <d v="1899-12-30T16:43:00"/>
    <x v="5"/>
    <x v="0"/>
    <x v="3"/>
    <x v="2"/>
    <x v="2"/>
    <x v="8"/>
    <x v="0"/>
    <s v="Information Provided"/>
    <n v="2.8"/>
    <n v="11.1"/>
    <s v="Yes"/>
    <n v="4"/>
    <s v="Neutral"/>
    <s v="No"/>
    <n v="260.97000000000003"/>
    <s v="5"/>
    <x v="9"/>
    <s v="Excellent"/>
  </r>
  <r>
    <x v="4802"/>
    <d v="2025-06-25T00:00:00"/>
    <d v="1899-12-30T10:37:00"/>
    <x v="16"/>
    <x v="2"/>
    <x v="3"/>
    <x v="0"/>
    <x v="2"/>
    <x v="6"/>
    <x v="0"/>
    <s v="Resolved"/>
    <n v="6.6"/>
    <n v="7.7"/>
    <s v="No"/>
    <n v="3"/>
    <s v="Neutral"/>
    <s v="No"/>
    <n v="113.02"/>
    <s v="5"/>
    <x v="9"/>
    <s v="Average"/>
  </r>
  <r>
    <x v="4803"/>
    <d v="2025-08-05T00:00:00"/>
    <d v="1899-12-30T12:37:00"/>
    <x v="16"/>
    <x v="2"/>
    <x v="1"/>
    <x v="0"/>
    <x v="2"/>
    <x v="2"/>
    <x v="2"/>
    <s v="Follow-up Required"/>
    <n v="5.0999999999999996"/>
    <n v="8.1"/>
    <s v="No"/>
    <n v="1"/>
    <s v="Negative"/>
    <s v="Yes"/>
    <n v="183.4"/>
    <s v="3"/>
    <x v="7"/>
    <s v="Poor"/>
  </r>
  <r>
    <x v="4804"/>
    <d v="2025-02-25T00:00:00"/>
    <d v="1899-12-30T18:14:00"/>
    <x v="4"/>
    <x v="1"/>
    <x v="3"/>
    <x v="0"/>
    <x v="2"/>
    <x v="0"/>
    <x v="1"/>
    <s v="Escalated"/>
    <n v="5.7"/>
    <n v="9.1"/>
    <s v="No"/>
    <n v="3"/>
    <s v="Neutral"/>
    <s v="Yes"/>
    <n v="98.7"/>
    <s v="2"/>
    <x v="11"/>
    <s v="Average"/>
  </r>
  <r>
    <x v="4805"/>
    <d v="2025-07-06T00:00:00"/>
    <d v="1899-12-30T15:08:00"/>
    <x v="14"/>
    <x v="1"/>
    <x v="0"/>
    <x v="1"/>
    <x v="3"/>
    <x v="5"/>
    <x v="0"/>
    <s v="Refund Processed"/>
    <n v="1.4"/>
    <n v="10.3"/>
    <s v="Yes"/>
    <n v="0"/>
    <s v="Neutral"/>
    <s v="No"/>
    <n v="466.66"/>
    <s v="5"/>
    <x v="4"/>
    <s v="Poor"/>
  </r>
  <r>
    <x v="4806"/>
    <d v="2025-08-20T00:00:00"/>
    <d v="1899-12-30T13:53:00"/>
    <x v="14"/>
    <x v="0"/>
    <x v="0"/>
    <x v="2"/>
    <x v="2"/>
    <x v="8"/>
    <x v="2"/>
    <s v="Follow-up Required"/>
    <n v="3"/>
    <n v="18.7"/>
    <s v="No"/>
    <n v="0"/>
    <s v="Negative"/>
    <s v="No"/>
    <n v="92.78"/>
    <s v="3"/>
    <x v="7"/>
    <s v="Poor"/>
  </r>
  <r>
    <x v="4807"/>
    <d v="2025-09-12T00:00:00"/>
    <d v="1899-12-30T20:07:00"/>
    <x v="18"/>
    <x v="3"/>
    <x v="1"/>
    <x v="1"/>
    <x v="2"/>
    <x v="1"/>
    <x v="0"/>
    <s v="Resolved"/>
    <n v="0.5"/>
    <n v="14.6"/>
    <s v="No"/>
    <n v="4"/>
    <s v="Neutral"/>
    <s v="No"/>
    <n v="30"/>
    <s v="5"/>
    <x v="2"/>
    <s v="Excellent"/>
  </r>
  <r>
    <x v="4808"/>
    <d v="2025-04-14T00:00:00"/>
    <d v="1899-12-30T15:00:00"/>
    <x v="1"/>
    <x v="2"/>
    <x v="0"/>
    <x v="3"/>
    <x v="3"/>
    <x v="0"/>
    <x v="3"/>
    <s v="No Resolution"/>
    <n v="0.7"/>
    <n v="9.8000000000000007"/>
    <s v="No"/>
    <n v="2"/>
    <s v="Negative"/>
    <s v="No"/>
    <n v="289.82"/>
    <s v="0"/>
    <x v="0"/>
    <s v="Average"/>
  </r>
  <r>
    <x v="4809"/>
    <d v="2025-03-18T00:00:00"/>
    <d v="1899-12-30T09:05:00"/>
    <x v="15"/>
    <x v="0"/>
    <x v="0"/>
    <x v="0"/>
    <x v="3"/>
    <x v="7"/>
    <x v="0"/>
    <s v="Information Provided"/>
    <n v="0.9"/>
    <n v="6.6"/>
    <s v="Yes"/>
    <n v="5"/>
    <s v="Positive"/>
    <s v="No"/>
    <n v="283.81"/>
    <s v="5"/>
    <x v="3"/>
    <s v="Excellent"/>
  </r>
  <r>
    <x v="4810"/>
    <d v="2025-08-18T00:00:00"/>
    <d v="1899-12-30T19:39:00"/>
    <x v="2"/>
    <x v="0"/>
    <x v="3"/>
    <x v="2"/>
    <x v="2"/>
    <x v="1"/>
    <x v="0"/>
    <s v="Resolved"/>
    <n v="1.8"/>
    <n v="15.5"/>
    <s v="Yes"/>
    <n v="0"/>
    <s v="Positive"/>
    <s v="No"/>
    <n v="65.11"/>
    <s v="5"/>
    <x v="7"/>
    <s v="Poor"/>
  </r>
  <r>
    <x v="4811"/>
    <d v="2025-09-15T00:00:00"/>
    <d v="1899-12-30T18:23:00"/>
    <x v="3"/>
    <x v="0"/>
    <x v="0"/>
    <x v="2"/>
    <x v="2"/>
    <x v="5"/>
    <x v="2"/>
    <s v="Follow-up Required"/>
    <n v="1.3"/>
    <n v="5.9"/>
    <s v="No"/>
    <n v="3"/>
    <s v="Neutral"/>
    <s v="Yes"/>
    <n v="77.17"/>
    <s v="3"/>
    <x v="2"/>
    <s v="Average"/>
  </r>
  <r>
    <x v="4812"/>
    <d v="2025-09-21T00:00:00"/>
    <d v="1899-12-30T15:42:00"/>
    <x v="2"/>
    <x v="1"/>
    <x v="2"/>
    <x v="0"/>
    <x v="0"/>
    <x v="7"/>
    <x v="2"/>
    <s v="Follow-up Required"/>
    <n v="2.5"/>
    <n v="7.6"/>
    <s v="No"/>
    <n v="4"/>
    <s v="Neutral"/>
    <s v="No"/>
    <n v="258.75"/>
    <s v="3"/>
    <x v="2"/>
    <s v="Excellent"/>
  </r>
  <r>
    <x v="4813"/>
    <d v="2025-11-27T00:00:00"/>
    <d v="1899-12-30T09:57:00"/>
    <x v="17"/>
    <x v="3"/>
    <x v="1"/>
    <x v="3"/>
    <x v="2"/>
    <x v="5"/>
    <x v="1"/>
    <s v="Escalated"/>
    <n v="6.7"/>
    <n v="12.9"/>
    <s v="No"/>
    <n v="4"/>
    <s v="Neutral"/>
    <s v="Yes"/>
    <n v="196.16"/>
    <s v="2"/>
    <x v="8"/>
    <s v="Excellent"/>
  </r>
  <r>
    <x v="4814"/>
    <d v="2025-07-01T00:00:00"/>
    <d v="1899-12-30T09:06:00"/>
    <x v="3"/>
    <x v="3"/>
    <x v="0"/>
    <x v="0"/>
    <x v="0"/>
    <x v="8"/>
    <x v="1"/>
    <s v="Escalated"/>
    <n v="2"/>
    <n v="6.4"/>
    <s v="No"/>
    <n v="0"/>
    <s v="Neutral"/>
    <s v="Yes"/>
    <n v="111.03"/>
    <s v="2"/>
    <x v="4"/>
    <s v="Poor"/>
  </r>
  <r>
    <x v="4815"/>
    <d v="2025-09-13T00:00:00"/>
    <d v="1899-12-30T15:41:00"/>
    <x v="1"/>
    <x v="1"/>
    <x v="3"/>
    <x v="2"/>
    <x v="0"/>
    <x v="3"/>
    <x v="0"/>
    <s v="Information Provided"/>
    <n v="2.2999999999999998"/>
    <n v="7.7"/>
    <s v="No"/>
    <n v="5"/>
    <s v="Positive"/>
    <s v="No"/>
    <n v="388.65"/>
    <s v="5"/>
    <x v="2"/>
    <s v="Excellent"/>
  </r>
  <r>
    <x v="4816"/>
    <d v="2025-02-07T00:00:00"/>
    <d v="1899-12-30T18:38:00"/>
    <x v="6"/>
    <x v="1"/>
    <x v="0"/>
    <x v="2"/>
    <x v="2"/>
    <x v="1"/>
    <x v="0"/>
    <s v="Account Updated"/>
    <n v="0.6"/>
    <n v="9.6999999999999993"/>
    <s v="Yes"/>
    <n v="3"/>
    <s v="Neutral"/>
    <s v="No"/>
    <n v="74.150000000000006"/>
    <s v="5"/>
    <x v="11"/>
    <s v="Average"/>
  </r>
  <r>
    <x v="4817"/>
    <d v="2025-06-25T00:00:00"/>
    <d v="1899-12-30T17:39:00"/>
    <x v="16"/>
    <x v="2"/>
    <x v="1"/>
    <x v="2"/>
    <x v="2"/>
    <x v="6"/>
    <x v="2"/>
    <s v="Follow-up Required"/>
    <n v="1.4"/>
    <n v="11.1"/>
    <s v="No"/>
    <n v="1"/>
    <s v="Negative"/>
    <s v="No"/>
    <n v="0"/>
    <s v="3"/>
    <x v="9"/>
    <s v="Poor"/>
  </r>
  <r>
    <x v="4818"/>
    <d v="2025-01-27T00:00:00"/>
    <d v="1899-12-30T19:34:00"/>
    <x v="16"/>
    <x v="1"/>
    <x v="2"/>
    <x v="1"/>
    <x v="2"/>
    <x v="8"/>
    <x v="3"/>
    <s v="No Resolution"/>
    <n v="3.3"/>
    <n v="8.6"/>
    <s v="No"/>
    <n v="2"/>
    <s v="Negative"/>
    <s v="No"/>
    <n v="162.44"/>
    <s v="0"/>
    <x v="5"/>
    <s v="Average"/>
  </r>
  <r>
    <x v="4819"/>
    <d v="2025-10-03T00:00:00"/>
    <d v="1899-12-30T10:38:00"/>
    <x v="0"/>
    <x v="3"/>
    <x v="1"/>
    <x v="0"/>
    <x v="3"/>
    <x v="7"/>
    <x v="0"/>
    <s v="Replacement Initiated"/>
    <n v="4.2"/>
    <n v="6.7"/>
    <s v="Yes"/>
    <n v="2"/>
    <s v="Negative"/>
    <s v="No"/>
    <n v="150.47"/>
    <s v="5"/>
    <x v="10"/>
    <s v="Average"/>
  </r>
  <r>
    <x v="4820"/>
    <d v="2025-05-20T00:00:00"/>
    <d v="1899-12-30T16:03:00"/>
    <x v="15"/>
    <x v="3"/>
    <x v="0"/>
    <x v="0"/>
    <x v="0"/>
    <x v="0"/>
    <x v="0"/>
    <s v="Resolved"/>
    <n v="6.5"/>
    <n v="9.6999999999999993"/>
    <s v="Yes"/>
    <n v="1"/>
    <s v="Negative"/>
    <s v="No"/>
    <n v="118.1"/>
    <s v="5"/>
    <x v="6"/>
    <s v="Poor"/>
  </r>
  <r>
    <x v="4821"/>
    <d v="2025-10-26T00:00:00"/>
    <d v="1899-12-30T12:35:00"/>
    <x v="17"/>
    <x v="1"/>
    <x v="1"/>
    <x v="0"/>
    <x v="2"/>
    <x v="8"/>
    <x v="0"/>
    <s v="Resolved"/>
    <n v="3.8"/>
    <n v="13.8"/>
    <s v="Yes"/>
    <n v="5"/>
    <s v="Positive"/>
    <s v="No"/>
    <n v="67.28"/>
    <s v="5"/>
    <x v="10"/>
    <s v="Excellent"/>
  </r>
  <r>
    <x v="4822"/>
    <d v="2025-10-14T00:00:00"/>
    <d v="1899-12-30T10:18:00"/>
    <x v="19"/>
    <x v="2"/>
    <x v="4"/>
    <x v="2"/>
    <x v="2"/>
    <x v="1"/>
    <x v="0"/>
    <s v="Information Provided"/>
    <n v="1.4"/>
    <n v="15.2"/>
    <s v="Yes"/>
    <n v="5"/>
    <s v="Positive"/>
    <s v="No"/>
    <n v="152.91"/>
    <s v="5"/>
    <x v="10"/>
    <s v="Excellent"/>
  </r>
  <r>
    <x v="4823"/>
    <d v="2025-04-01T00:00:00"/>
    <d v="1899-12-30T08:01:00"/>
    <x v="12"/>
    <x v="3"/>
    <x v="3"/>
    <x v="2"/>
    <x v="0"/>
    <x v="8"/>
    <x v="2"/>
    <s v="Follow-up Required"/>
    <n v="1.7"/>
    <n v="13.8"/>
    <s v="No"/>
    <n v="3"/>
    <s v="Neutral"/>
    <s v="No"/>
    <n v="84.78"/>
    <s v="3"/>
    <x v="0"/>
    <s v="Average"/>
  </r>
  <r>
    <x v="4824"/>
    <d v="2025-03-02T00:00:00"/>
    <d v="1899-12-30T11:30:00"/>
    <x v="16"/>
    <x v="0"/>
    <x v="1"/>
    <x v="2"/>
    <x v="2"/>
    <x v="0"/>
    <x v="0"/>
    <s v="Replacement Initiated"/>
    <n v="2.4"/>
    <n v="4.5999999999999996"/>
    <s v="Yes"/>
    <n v="5"/>
    <s v="Positive"/>
    <s v="Yes"/>
    <n v="243.11"/>
    <s v="5"/>
    <x v="3"/>
    <s v="Excellent"/>
  </r>
  <r>
    <x v="4825"/>
    <d v="2025-12-31T00:00:00"/>
    <d v="1899-12-30T21:04:00"/>
    <x v="13"/>
    <x v="3"/>
    <x v="3"/>
    <x v="0"/>
    <x v="2"/>
    <x v="7"/>
    <x v="0"/>
    <s v="Refund Processed"/>
    <n v="1.9"/>
    <n v="10.5"/>
    <s v="Yes"/>
    <n v="0"/>
    <s v="Positive"/>
    <s v="No"/>
    <n v="267.93"/>
    <s v="5"/>
    <x v="1"/>
    <s v="Poor"/>
  </r>
  <r>
    <x v="4826"/>
    <d v="2025-12-13T00:00:00"/>
    <d v="1899-12-30T18:00:00"/>
    <x v="16"/>
    <x v="1"/>
    <x v="3"/>
    <x v="2"/>
    <x v="2"/>
    <x v="0"/>
    <x v="1"/>
    <s v="Escalated"/>
    <n v="3.2"/>
    <n v="8.1"/>
    <s v="No"/>
    <n v="1"/>
    <s v="Negative"/>
    <s v="Yes"/>
    <n v="48.11"/>
    <s v="2"/>
    <x v="1"/>
    <s v="Poor"/>
  </r>
  <r>
    <x v="4827"/>
    <d v="2025-06-12T00:00:00"/>
    <d v="1899-12-30T11:43:00"/>
    <x v="19"/>
    <x v="0"/>
    <x v="3"/>
    <x v="2"/>
    <x v="1"/>
    <x v="2"/>
    <x v="0"/>
    <s v="Resolved"/>
    <n v="0.2"/>
    <n v="11"/>
    <s v="Yes"/>
    <n v="5"/>
    <s v="Positive"/>
    <s v="No"/>
    <n v="694.07"/>
    <s v="5"/>
    <x v="9"/>
    <s v="Excellent"/>
  </r>
  <r>
    <x v="4828"/>
    <d v="2025-12-17T00:00:00"/>
    <d v="1899-12-30T12:11:00"/>
    <x v="13"/>
    <x v="1"/>
    <x v="1"/>
    <x v="2"/>
    <x v="2"/>
    <x v="2"/>
    <x v="2"/>
    <s v="Follow-up Required"/>
    <n v="3.4"/>
    <n v="3.7"/>
    <s v="No"/>
    <n v="3"/>
    <s v="Neutral"/>
    <s v="No"/>
    <n v="186.46"/>
    <s v="3"/>
    <x v="1"/>
    <s v="Average"/>
  </r>
  <r>
    <x v="4829"/>
    <d v="2025-05-23T00:00:00"/>
    <d v="1899-12-30T11:53:00"/>
    <x v="19"/>
    <x v="3"/>
    <x v="0"/>
    <x v="0"/>
    <x v="1"/>
    <x v="4"/>
    <x v="0"/>
    <s v="Replacement Initiated"/>
    <n v="3.8"/>
    <n v="5.4"/>
    <s v="Yes"/>
    <n v="5"/>
    <s v="Positive"/>
    <s v="No"/>
    <n v="183.65"/>
    <s v="5"/>
    <x v="6"/>
    <s v="Excellent"/>
  </r>
  <r>
    <x v="4830"/>
    <d v="2025-09-10T00:00:00"/>
    <d v="1899-12-30T14:06:00"/>
    <x v="7"/>
    <x v="1"/>
    <x v="3"/>
    <x v="0"/>
    <x v="2"/>
    <x v="0"/>
    <x v="0"/>
    <s v="Resolved"/>
    <n v="10"/>
    <n v="6"/>
    <s v="Yes"/>
    <n v="3"/>
    <s v="Neutral"/>
    <s v="No"/>
    <n v="147.02000000000001"/>
    <s v="5"/>
    <x v="2"/>
    <s v="Average"/>
  </r>
  <r>
    <x v="4831"/>
    <d v="2025-09-26T00:00:00"/>
    <d v="1899-12-30T08:10:00"/>
    <x v="10"/>
    <x v="3"/>
    <x v="1"/>
    <x v="0"/>
    <x v="0"/>
    <x v="0"/>
    <x v="0"/>
    <s v="Resolved"/>
    <n v="3.2"/>
    <n v="15.8"/>
    <s v="Yes"/>
    <n v="2"/>
    <s v="Negative"/>
    <s v="No"/>
    <n v="18.34"/>
    <s v="5"/>
    <x v="2"/>
    <s v="Average"/>
  </r>
  <r>
    <x v="4832"/>
    <d v="2025-10-18T00:00:00"/>
    <d v="1899-12-30T11:49:00"/>
    <x v="19"/>
    <x v="3"/>
    <x v="3"/>
    <x v="1"/>
    <x v="2"/>
    <x v="7"/>
    <x v="0"/>
    <s v="Resolved"/>
    <n v="5.7"/>
    <n v="10.3"/>
    <s v="Yes"/>
    <n v="5"/>
    <s v="Positive"/>
    <s v="No"/>
    <n v="127.63"/>
    <s v="5"/>
    <x v="10"/>
    <s v="Excellent"/>
  </r>
  <r>
    <x v="4833"/>
    <d v="2025-07-06T00:00:00"/>
    <d v="1899-12-30T12:28:00"/>
    <x v="6"/>
    <x v="2"/>
    <x v="3"/>
    <x v="1"/>
    <x v="0"/>
    <x v="9"/>
    <x v="0"/>
    <s v="Resolved"/>
    <n v="0.8"/>
    <n v="6.3"/>
    <s v="Yes"/>
    <n v="5"/>
    <s v="Positive"/>
    <s v="Yes"/>
    <n v="34.229999999999997"/>
    <s v="5"/>
    <x v="4"/>
    <s v="Excellent"/>
  </r>
  <r>
    <x v="4834"/>
    <d v="2025-10-31T00:00:00"/>
    <d v="1899-12-30T10:41:00"/>
    <x v="2"/>
    <x v="3"/>
    <x v="0"/>
    <x v="3"/>
    <x v="2"/>
    <x v="0"/>
    <x v="1"/>
    <s v="Escalated"/>
    <n v="0.2"/>
    <n v="7.3"/>
    <s v="No"/>
    <n v="4"/>
    <s v="Neutral"/>
    <s v="Yes"/>
    <n v="239.65"/>
    <s v="2"/>
    <x v="10"/>
    <s v="Excellent"/>
  </r>
  <r>
    <x v="4835"/>
    <d v="2025-10-18T00:00:00"/>
    <d v="1899-12-30T08:51:00"/>
    <x v="17"/>
    <x v="2"/>
    <x v="1"/>
    <x v="0"/>
    <x v="2"/>
    <x v="9"/>
    <x v="0"/>
    <s v="Resolved"/>
    <n v="0.8"/>
    <n v="4.5999999999999996"/>
    <s v="Yes"/>
    <n v="5"/>
    <s v="Positive"/>
    <s v="No"/>
    <n v="225.62"/>
    <s v="5"/>
    <x v="10"/>
    <s v="Excellent"/>
  </r>
  <r>
    <x v="4836"/>
    <d v="2025-03-27T00:00:00"/>
    <d v="1899-12-30T19:45:00"/>
    <x v="4"/>
    <x v="0"/>
    <x v="1"/>
    <x v="0"/>
    <x v="2"/>
    <x v="9"/>
    <x v="0"/>
    <s v="Resolved"/>
    <n v="7.4"/>
    <n v="6.5"/>
    <s v="Yes"/>
    <n v="5"/>
    <s v="Positive"/>
    <s v="No"/>
    <n v="85.52"/>
    <s v="5"/>
    <x v="3"/>
    <s v="Excellent"/>
  </r>
  <r>
    <x v="4837"/>
    <d v="2025-06-15T00:00:00"/>
    <d v="1899-12-30T14:58:00"/>
    <x v="7"/>
    <x v="1"/>
    <x v="0"/>
    <x v="1"/>
    <x v="0"/>
    <x v="2"/>
    <x v="2"/>
    <s v="Follow-up Required"/>
    <n v="1.3"/>
    <n v="8.8000000000000007"/>
    <s v="No"/>
    <n v="2"/>
    <s v="Negative"/>
    <s v="No"/>
    <n v="328.42"/>
    <s v="3"/>
    <x v="9"/>
    <s v="Average"/>
  </r>
  <r>
    <x v="4838"/>
    <d v="2025-04-24T00:00:00"/>
    <d v="1899-12-30T14:26:00"/>
    <x v="11"/>
    <x v="1"/>
    <x v="2"/>
    <x v="2"/>
    <x v="2"/>
    <x v="7"/>
    <x v="0"/>
    <s v="Resolved"/>
    <n v="1.7"/>
    <n v="7"/>
    <s v="Yes"/>
    <n v="4"/>
    <s v="Neutral"/>
    <s v="No"/>
    <n v="100.25"/>
    <s v="5"/>
    <x v="0"/>
    <s v="Excellent"/>
  </r>
  <r>
    <x v="4839"/>
    <d v="2025-12-22T00:00:00"/>
    <d v="1899-12-30T08:42:00"/>
    <x v="14"/>
    <x v="3"/>
    <x v="2"/>
    <x v="2"/>
    <x v="0"/>
    <x v="8"/>
    <x v="1"/>
    <s v="Escalated"/>
    <n v="1.9"/>
    <n v="12.2"/>
    <s v="No"/>
    <n v="1"/>
    <s v="Negative"/>
    <s v="Yes"/>
    <n v="67.599999999999994"/>
    <s v="2"/>
    <x v="1"/>
    <s v="Poor"/>
  </r>
  <r>
    <x v="4840"/>
    <d v="2025-07-02T00:00:00"/>
    <d v="1899-12-30T19:35:00"/>
    <x v="0"/>
    <x v="2"/>
    <x v="2"/>
    <x v="2"/>
    <x v="2"/>
    <x v="6"/>
    <x v="0"/>
    <s v="Resolved"/>
    <n v="0.8"/>
    <n v="10.3"/>
    <s v="No"/>
    <n v="0"/>
    <s v="Neutral"/>
    <s v="No"/>
    <n v="172.69"/>
    <s v="5"/>
    <x v="4"/>
    <s v="Poor"/>
  </r>
  <r>
    <x v="4841"/>
    <d v="2025-07-26T00:00:00"/>
    <d v="1899-12-30T20:59:00"/>
    <x v="8"/>
    <x v="0"/>
    <x v="3"/>
    <x v="0"/>
    <x v="3"/>
    <x v="7"/>
    <x v="0"/>
    <s v="Refund Processed"/>
    <n v="2.5"/>
    <n v="6.8"/>
    <s v="Yes"/>
    <n v="3"/>
    <s v="Neutral"/>
    <s v="No"/>
    <n v="616.66"/>
    <s v="5"/>
    <x v="4"/>
    <s v="Average"/>
  </r>
  <r>
    <x v="4842"/>
    <d v="2025-09-13T00:00:00"/>
    <d v="1899-12-30T21:39:00"/>
    <x v="17"/>
    <x v="1"/>
    <x v="1"/>
    <x v="1"/>
    <x v="1"/>
    <x v="6"/>
    <x v="0"/>
    <s v="Account Updated"/>
    <n v="2.2999999999999998"/>
    <n v="3.5"/>
    <s v="Yes"/>
    <n v="3"/>
    <s v="Negative"/>
    <s v="No"/>
    <n v="572.34"/>
    <s v="5"/>
    <x v="2"/>
    <s v="Average"/>
  </r>
  <r>
    <x v="4843"/>
    <d v="2025-08-23T00:00:00"/>
    <d v="1899-12-30T20:39:00"/>
    <x v="1"/>
    <x v="3"/>
    <x v="2"/>
    <x v="2"/>
    <x v="0"/>
    <x v="7"/>
    <x v="0"/>
    <s v="Information Provided"/>
    <n v="1.2"/>
    <n v="7.3"/>
    <s v="Yes"/>
    <n v="4"/>
    <s v="Neutral"/>
    <s v="No"/>
    <n v="48.08"/>
    <s v="5"/>
    <x v="7"/>
    <s v="Excellent"/>
  </r>
  <r>
    <x v="4844"/>
    <d v="2025-12-21T00:00:00"/>
    <d v="1899-12-30T10:30:00"/>
    <x v="4"/>
    <x v="1"/>
    <x v="0"/>
    <x v="0"/>
    <x v="2"/>
    <x v="7"/>
    <x v="0"/>
    <s v="Refund Processed"/>
    <n v="13.3"/>
    <n v="5.8"/>
    <s v="Yes"/>
    <n v="3"/>
    <s v="Neutral"/>
    <s v="No"/>
    <n v="285.2"/>
    <s v="5"/>
    <x v="1"/>
    <s v="Average"/>
  </r>
  <r>
    <x v="4845"/>
    <d v="2025-01-03T00:00:00"/>
    <d v="1899-12-30T13:46:00"/>
    <x v="2"/>
    <x v="2"/>
    <x v="0"/>
    <x v="0"/>
    <x v="2"/>
    <x v="0"/>
    <x v="0"/>
    <s v="Account Updated"/>
    <n v="2.8"/>
    <n v="7.9"/>
    <s v="Yes"/>
    <n v="3"/>
    <s v="Neutral"/>
    <s v="No"/>
    <n v="80.260000000000005"/>
    <s v="5"/>
    <x v="5"/>
    <s v="Average"/>
  </r>
  <r>
    <x v="4846"/>
    <d v="2025-07-27T00:00:00"/>
    <d v="1899-12-30T15:15:00"/>
    <x v="10"/>
    <x v="0"/>
    <x v="0"/>
    <x v="0"/>
    <x v="1"/>
    <x v="7"/>
    <x v="0"/>
    <s v="Information Provided"/>
    <n v="4.4000000000000004"/>
    <n v="13.4"/>
    <s v="Yes"/>
    <n v="3"/>
    <s v="Neutral"/>
    <s v="No"/>
    <n v="797.22"/>
    <s v="5"/>
    <x v="4"/>
    <s v="Average"/>
  </r>
  <r>
    <x v="4847"/>
    <d v="2025-07-16T00:00:00"/>
    <d v="1899-12-30T15:38:00"/>
    <x v="1"/>
    <x v="2"/>
    <x v="0"/>
    <x v="0"/>
    <x v="2"/>
    <x v="3"/>
    <x v="1"/>
    <s v="Escalated"/>
    <n v="6"/>
    <n v="10.9"/>
    <s v="No"/>
    <n v="1"/>
    <s v="Negative"/>
    <s v="Yes"/>
    <n v="127"/>
    <s v="2"/>
    <x v="4"/>
    <s v="Poor"/>
  </r>
  <r>
    <x v="4848"/>
    <d v="2025-12-07T00:00:00"/>
    <d v="1899-12-30T15:28:00"/>
    <x v="13"/>
    <x v="3"/>
    <x v="1"/>
    <x v="2"/>
    <x v="0"/>
    <x v="8"/>
    <x v="2"/>
    <s v="Follow-up Required"/>
    <n v="0.4"/>
    <n v="9.5"/>
    <s v="No"/>
    <n v="3"/>
    <s v="Neutral"/>
    <s v="No"/>
    <n v="180.85"/>
    <s v="3"/>
    <x v="1"/>
    <s v="Average"/>
  </r>
  <r>
    <x v="4849"/>
    <d v="2025-05-05T00:00:00"/>
    <d v="1899-12-30T17:24:00"/>
    <x v="3"/>
    <x v="1"/>
    <x v="1"/>
    <x v="0"/>
    <x v="2"/>
    <x v="5"/>
    <x v="0"/>
    <s v="Resolved"/>
    <n v="0.5"/>
    <n v="6.7"/>
    <s v="Yes"/>
    <n v="5"/>
    <s v="Positive"/>
    <s v="No"/>
    <n v="111.81"/>
    <s v="5"/>
    <x v="6"/>
    <s v="Excellent"/>
  </r>
  <r>
    <x v="4850"/>
    <d v="2025-05-18T00:00:00"/>
    <d v="1899-12-30T17:26:00"/>
    <x v="10"/>
    <x v="2"/>
    <x v="0"/>
    <x v="0"/>
    <x v="2"/>
    <x v="7"/>
    <x v="0"/>
    <s v="Resolved"/>
    <n v="1.2"/>
    <n v="8.4"/>
    <s v="Yes"/>
    <n v="3"/>
    <s v="Neutral"/>
    <s v="No"/>
    <n v="97.25"/>
    <s v="5"/>
    <x v="6"/>
    <s v="Average"/>
  </r>
  <r>
    <x v="4851"/>
    <d v="2025-12-05T00:00:00"/>
    <d v="1899-12-30T11:14:00"/>
    <x v="2"/>
    <x v="1"/>
    <x v="2"/>
    <x v="0"/>
    <x v="2"/>
    <x v="2"/>
    <x v="0"/>
    <s v="Replacement Initiated"/>
    <n v="3.8"/>
    <n v="6.6"/>
    <s v="Yes"/>
    <n v="4"/>
    <s v="Neutral"/>
    <s v="No"/>
    <n v="328.16"/>
    <s v="5"/>
    <x v="1"/>
    <s v="Excellent"/>
  </r>
  <r>
    <x v="4852"/>
    <d v="2025-01-25T00:00:00"/>
    <d v="1899-12-30T12:38:00"/>
    <x v="15"/>
    <x v="3"/>
    <x v="0"/>
    <x v="1"/>
    <x v="3"/>
    <x v="2"/>
    <x v="0"/>
    <s v="Refund Processed"/>
    <n v="3.8"/>
    <n v="12.4"/>
    <s v="Yes"/>
    <n v="4"/>
    <s v="Neutral"/>
    <s v="No"/>
    <n v="221.79"/>
    <s v="5"/>
    <x v="5"/>
    <s v="Excellent"/>
  </r>
  <r>
    <x v="4853"/>
    <d v="2025-03-09T00:00:00"/>
    <d v="1899-12-30T08:31:00"/>
    <x v="13"/>
    <x v="0"/>
    <x v="3"/>
    <x v="0"/>
    <x v="0"/>
    <x v="0"/>
    <x v="1"/>
    <s v="Escalated"/>
    <n v="3.5"/>
    <n v="11.9"/>
    <s v="No"/>
    <n v="0"/>
    <s v="Neutral"/>
    <s v="Yes"/>
    <n v="233.66"/>
    <s v="2"/>
    <x v="3"/>
    <s v="Poor"/>
  </r>
  <r>
    <x v="4854"/>
    <d v="2025-03-02T00:00:00"/>
    <d v="1899-12-30T12:21:00"/>
    <x v="16"/>
    <x v="1"/>
    <x v="3"/>
    <x v="1"/>
    <x v="1"/>
    <x v="1"/>
    <x v="0"/>
    <s v="Resolved"/>
    <n v="10.8"/>
    <n v="8.9"/>
    <s v="Yes"/>
    <n v="0"/>
    <s v="Neutral"/>
    <s v="No"/>
    <n v="236.29"/>
    <s v="5"/>
    <x v="3"/>
    <s v="Poor"/>
  </r>
  <r>
    <x v="4855"/>
    <d v="2025-01-29T00:00:00"/>
    <d v="1899-12-30T14:34:00"/>
    <x v="15"/>
    <x v="1"/>
    <x v="0"/>
    <x v="0"/>
    <x v="0"/>
    <x v="4"/>
    <x v="0"/>
    <s v="Information Provided"/>
    <n v="1.4"/>
    <n v="13.6"/>
    <s v="No"/>
    <n v="3"/>
    <s v="Neutral"/>
    <s v="No"/>
    <n v="154.97999999999999"/>
    <s v="5"/>
    <x v="5"/>
    <s v="Average"/>
  </r>
  <r>
    <x v="4856"/>
    <d v="2025-01-19T00:00:00"/>
    <d v="1899-12-30T17:17:00"/>
    <x v="1"/>
    <x v="1"/>
    <x v="1"/>
    <x v="0"/>
    <x v="1"/>
    <x v="0"/>
    <x v="0"/>
    <s v="Resolved"/>
    <n v="3.7"/>
    <n v="11.3"/>
    <s v="No"/>
    <n v="3"/>
    <s v="Neutral"/>
    <s v="No"/>
    <n v="103.01"/>
    <s v="5"/>
    <x v="5"/>
    <s v="Average"/>
  </r>
  <r>
    <x v="4857"/>
    <d v="2025-06-20T00:00:00"/>
    <d v="1899-12-30T17:47:00"/>
    <x v="9"/>
    <x v="3"/>
    <x v="3"/>
    <x v="0"/>
    <x v="3"/>
    <x v="8"/>
    <x v="0"/>
    <s v="Information Provided"/>
    <n v="2.4"/>
    <n v="10.8"/>
    <s v="Yes"/>
    <n v="3"/>
    <s v="Negative"/>
    <s v="No"/>
    <n v="384.57"/>
    <s v="5"/>
    <x v="9"/>
    <s v="Average"/>
  </r>
  <r>
    <x v="4858"/>
    <d v="2025-03-15T00:00:00"/>
    <d v="1899-12-30T15:04:00"/>
    <x v="12"/>
    <x v="2"/>
    <x v="0"/>
    <x v="0"/>
    <x v="2"/>
    <x v="8"/>
    <x v="1"/>
    <s v="Escalated"/>
    <n v="4.5999999999999996"/>
    <n v="13.7"/>
    <s v="No"/>
    <n v="1"/>
    <s v="Negative"/>
    <s v="Yes"/>
    <n v="187.68"/>
    <s v="2"/>
    <x v="3"/>
    <s v="Poor"/>
  </r>
  <r>
    <x v="4859"/>
    <d v="2025-03-02T00:00:00"/>
    <d v="1899-12-30T15:02:00"/>
    <x v="17"/>
    <x v="0"/>
    <x v="2"/>
    <x v="0"/>
    <x v="2"/>
    <x v="4"/>
    <x v="0"/>
    <s v="Resolved"/>
    <n v="5.3"/>
    <n v="7.2"/>
    <s v="No"/>
    <n v="3"/>
    <s v="Neutral"/>
    <s v="No"/>
    <n v="161.4"/>
    <s v="5"/>
    <x v="3"/>
    <s v="Average"/>
  </r>
  <r>
    <x v="4860"/>
    <d v="2025-06-02T00:00:00"/>
    <d v="1899-12-30T20:12:00"/>
    <x v="19"/>
    <x v="2"/>
    <x v="0"/>
    <x v="0"/>
    <x v="0"/>
    <x v="5"/>
    <x v="2"/>
    <s v="Follow-up Required"/>
    <n v="2.1"/>
    <n v="6.9"/>
    <s v="No"/>
    <n v="4"/>
    <s v="Neutral"/>
    <s v="No"/>
    <n v="48.17"/>
    <s v="3"/>
    <x v="9"/>
    <s v="Excellent"/>
  </r>
  <r>
    <x v="4861"/>
    <d v="2025-10-03T00:00:00"/>
    <d v="1899-12-30T17:16:00"/>
    <x v="16"/>
    <x v="0"/>
    <x v="2"/>
    <x v="2"/>
    <x v="0"/>
    <x v="1"/>
    <x v="0"/>
    <s v="Account Updated"/>
    <n v="2.9"/>
    <n v="9.4"/>
    <s v="Yes"/>
    <n v="3"/>
    <s v="Neutral"/>
    <s v="No"/>
    <n v="153.74"/>
    <s v="5"/>
    <x v="10"/>
    <s v="Average"/>
  </r>
  <r>
    <x v="4862"/>
    <d v="2025-02-17T00:00:00"/>
    <d v="1899-12-30T11:32:00"/>
    <x v="13"/>
    <x v="2"/>
    <x v="0"/>
    <x v="1"/>
    <x v="0"/>
    <x v="1"/>
    <x v="0"/>
    <s v="Resolved"/>
    <n v="4.5999999999999996"/>
    <n v="19.100000000000001"/>
    <s v="Yes"/>
    <n v="1"/>
    <s v="Negative"/>
    <s v="No"/>
    <n v="73.14"/>
    <s v="5"/>
    <x v="11"/>
    <s v="Poor"/>
  </r>
  <r>
    <x v="4863"/>
    <d v="2025-07-30T00:00:00"/>
    <d v="1899-12-30T13:16:00"/>
    <x v="18"/>
    <x v="1"/>
    <x v="0"/>
    <x v="0"/>
    <x v="0"/>
    <x v="8"/>
    <x v="0"/>
    <s v="Information Provided"/>
    <n v="1.5"/>
    <n v="7.2"/>
    <s v="Yes"/>
    <n v="3"/>
    <s v="Neutral"/>
    <s v="No"/>
    <n v="107.74"/>
    <s v="5"/>
    <x v="4"/>
    <s v="Average"/>
  </r>
  <r>
    <x v="4864"/>
    <d v="2025-12-09T00:00:00"/>
    <d v="1899-12-30T08:16:00"/>
    <x v="12"/>
    <x v="0"/>
    <x v="0"/>
    <x v="0"/>
    <x v="2"/>
    <x v="5"/>
    <x v="2"/>
    <s v="Follow-up Required"/>
    <n v="2"/>
    <n v="6.4"/>
    <s v="No"/>
    <n v="2"/>
    <s v="Negative"/>
    <s v="No"/>
    <n v="99.46"/>
    <s v="3"/>
    <x v="1"/>
    <s v="Average"/>
  </r>
  <r>
    <x v="4865"/>
    <d v="2025-05-19T00:00:00"/>
    <d v="1899-12-30T15:39:00"/>
    <x v="9"/>
    <x v="1"/>
    <x v="1"/>
    <x v="3"/>
    <x v="2"/>
    <x v="1"/>
    <x v="0"/>
    <s v="Information Provided"/>
    <n v="0.9"/>
    <n v="13.9"/>
    <s v="Yes"/>
    <n v="5"/>
    <s v="Positive"/>
    <s v="No"/>
    <n v="399.01"/>
    <s v="5"/>
    <x v="6"/>
    <s v="Excellent"/>
  </r>
  <r>
    <x v="4866"/>
    <d v="2025-04-20T00:00:00"/>
    <d v="1899-12-30T17:01:00"/>
    <x v="7"/>
    <x v="2"/>
    <x v="2"/>
    <x v="1"/>
    <x v="3"/>
    <x v="4"/>
    <x v="0"/>
    <s v="Resolved"/>
    <n v="2.2000000000000002"/>
    <n v="2.6"/>
    <s v="Yes"/>
    <n v="5"/>
    <s v="Positive"/>
    <s v="No"/>
    <n v="189.9"/>
    <s v="5"/>
    <x v="0"/>
    <s v="Excellent"/>
  </r>
  <r>
    <x v="4867"/>
    <d v="2025-07-02T00:00:00"/>
    <d v="1899-12-30T10:26:00"/>
    <x v="19"/>
    <x v="2"/>
    <x v="3"/>
    <x v="0"/>
    <x v="2"/>
    <x v="8"/>
    <x v="0"/>
    <s v="Refund Processed"/>
    <n v="8.1"/>
    <n v="6.9"/>
    <s v="Yes"/>
    <n v="0"/>
    <s v="Neutral"/>
    <s v="No"/>
    <n v="181.08"/>
    <s v="5"/>
    <x v="4"/>
    <s v="Poor"/>
  </r>
  <r>
    <x v="4868"/>
    <d v="2025-01-28T00:00:00"/>
    <d v="1899-12-30T14:45:00"/>
    <x v="12"/>
    <x v="3"/>
    <x v="3"/>
    <x v="2"/>
    <x v="2"/>
    <x v="2"/>
    <x v="0"/>
    <s v="Replacement Initiated"/>
    <n v="1.7"/>
    <n v="6.9"/>
    <s v="Yes"/>
    <n v="4"/>
    <s v="Positive"/>
    <s v="No"/>
    <n v="263.14"/>
    <s v="5"/>
    <x v="5"/>
    <s v="Excellent"/>
  </r>
  <r>
    <x v="4869"/>
    <d v="2025-07-16T00:00:00"/>
    <d v="1899-12-30T16:57:00"/>
    <x v="17"/>
    <x v="0"/>
    <x v="3"/>
    <x v="2"/>
    <x v="2"/>
    <x v="1"/>
    <x v="1"/>
    <s v="Escalated"/>
    <n v="3"/>
    <n v="6.1"/>
    <s v="No"/>
    <n v="5"/>
    <s v="Positive"/>
    <s v="Yes"/>
    <n v="239.37"/>
    <s v="2"/>
    <x v="4"/>
    <s v="Excellent"/>
  </r>
  <r>
    <x v="4870"/>
    <d v="2025-07-10T00:00:00"/>
    <d v="1899-12-30T17:38:00"/>
    <x v="12"/>
    <x v="1"/>
    <x v="1"/>
    <x v="2"/>
    <x v="2"/>
    <x v="8"/>
    <x v="0"/>
    <s v="Resolved"/>
    <n v="2.2000000000000002"/>
    <n v="13"/>
    <s v="No"/>
    <n v="1"/>
    <s v="Negative"/>
    <s v="No"/>
    <n v="204.55"/>
    <s v="5"/>
    <x v="4"/>
    <s v="Poor"/>
  </r>
  <r>
    <x v="4871"/>
    <d v="2025-11-11T00:00:00"/>
    <d v="1899-12-30T17:55:00"/>
    <x v="9"/>
    <x v="3"/>
    <x v="0"/>
    <x v="0"/>
    <x v="2"/>
    <x v="0"/>
    <x v="0"/>
    <s v="Account Updated"/>
    <n v="4.2"/>
    <n v="14.4"/>
    <s v="Yes"/>
    <n v="5"/>
    <s v="Positive"/>
    <s v="No"/>
    <n v="296.88"/>
    <s v="5"/>
    <x v="8"/>
    <s v="Excellent"/>
  </r>
  <r>
    <x v="4872"/>
    <d v="2025-02-20T00:00:00"/>
    <d v="1899-12-30T19:55:00"/>
    <x v="8"/>
    <x v="1"/>
    <x v="2"/>
    <x v="0"/>
    <x v="2"/>
    <x v="0"/>
    <x v="0"/>
    <s v="Replacement Initiated"/>
    <n v="5.5"/>
    <n v="20.8"/>
    <s v="Yes"/>
    <n v="5"/>
    <s v="Positive"/>
    <s v="No"/>
    <n v="82.74"/>
    <s v="5"/>
    <x v="11"/>
    <s v="Excellent"/>
  </r>
  <r>
    <x v="4873"/>
    <d v="2025-05-29T00:00:00"/>
    <d v="1899-12-30T10:13:00"/>
    <x v="15"/>
    <x v="3"/>
    <x v="0"/>
    <x v="0"/>
    <x v="3"/>
    <x v="1"/>
    <x v="0"/>
    <s v="Account Updated"/>
    <n v="2.6"/>
    <n v="15.7"/>
    <s v="Yes"/>
    <n v="2"/>
    <s v="Neutral"/>
    <s v="No"/>
    <n v="197.5"/>
    <s v="5"/>
    <x v="6"/>
    <s v="Average"/>
  </r>
  <r>
    <x v="4874"/>
    <d v="2025-09-25T00:00:00"/>
    <d v="1899-12-30T19:30:00"/>
    <x v="6"/>
    <x v="3"/>
    <x v="1"/>
    <x v="2"/>
    <x v="2"/>
    <x v="8"/>
    <x v="1"/>
    <s v="Escalated"/>
    <n v="0.4"/>
    <n v="13.1"/>
    <s v="No"/>
    <n v="3"/>
    <s v="Negative"/>
    <s v="Yes"/>
    <n v="93.76"/>
    <s v="2"/>
    <x v="2"/>
    <s v="Average"/>
  </r>
  <r>
    <x v="4875"/>
    <d v="2025-02-19T00:00:00"/>
    <d v="1899-12-30T20:13:00"/>
    <x v="5"/>
    <x v="0"/>
    <x v="0"/>
    <x v="1"/>
    <x v="2"/>
    <x v="9"/>
    <x v="0"/>
    <s v="Replacement Initiated"/>
    <n v="4.4000000000000004"/>
    <n v="14.7"/>
    <s v="Yes"/>
    <n v="3"/>
    <s v="Neutral"/>
    <s v="No"/>
    <n v="150.51"/>
    <s v="5"/>
    <x v="11"/>
    <s v="Average"/>
  </r>
  <r>
    <x v="4876"/>
    <d v="2025-09-03T00:00:00"/>
    <d v="1899-12-30T11:42:00"/>
    <x v="16"/>
    <x v="0"/>
    <x v="2"/>
    <x v="0"/>
    <x v="3"/>
    <x v="0"/>
    <x v="0"/>
    <s v="Replacement Initiated"/>
    <n v="2.9"/>
    <n v="8.6"/>
    <s v="Yes"/>
    <n v="3"/>
    <s v="Neutral"/>
    <s v="No"/>
    <n v="612.41"/>
    <s v="5"/>
    <x v="2"/>
    <s v="Average"/>
  </r>
  <r>
    <x v="4877"/>
    <d v="2025-04-23T00:00:00"/>
    <d v="1899-12-30T11:27:00"/>
    <x v="12"/>
    <x v="1"/>
    <x v="0"/>
    <x v="2"/>
    <x v="0"/>
    <x v="7"/>
    <x v="2"/>
    <s v="Follow-up Required"/>
    <n v="0.2"/>
    <n v="15"/>
    <s v="No"/>
    <n v="2"/>
    <s v="Negative"/>
    <s v="No"/>
    <n v="53.49"/>
    <s v="3"/>
    <x v="0"/>
    <s v="Average"/>
  </r>
  <r>
    <x v="4878"/>
    <d v="2025-06-19T00:00:00"/>
    <d v="1899-12-30T18:50:00"/>
    <x v="16"/>
    <x v="2"/>
    <x v="0"/>
    <x v="2"/>
    <x v="2"/>
    <x v="0"/>
    <x v="0"/>
    <s v="Resolved"/>
    <n v="0.3"/>
    <n v="11.4"/>
    <s v="Yes"/>
    <n v="0"/>
    <s v="Neutral"/>
    <s v="No"/>
    <n v="134.87"/>
    <s v="5"/>
    <x v="9"/>
    <s v="Poor"/>
  </r>
  <r>
    <x v="4879"/>
    <d v="2025-06-15T00:00:00"/>
    <d v="1899-12-30T15:35:00"/>
    <x v="3"/>
    <x v="1"/>
    <x v="2"/>
    <x v="3"/>
    <x v="2"/>
    <x v="1"/>
    <x v="2"/>
    <s v="Follow-up Required"/>
    <n v="1.9"/>
    <n v="14.1"/>
    <s v="No"/>
    <n v="2"/>
    <s v="Negative"/>
    <s v="No"/>
    <n v="103.12"/>
    <s v="3"/>
    <x v="9"/>
    <s v="Average"/>
  </r>
  <r>
    <x v="4880"/>
    <d v="2025-01-14T00:00:00"/>
    <d v="1899-12-30T09:22:00"/>
    <x v="6"/>
    <x v="0"/>
    <x v="1"/>
    <x v="2"/>
    <x v="2"/>
    <x v="1"/>
    <x v="2"/>
    <s v="Follow-up Required"/>
    <n v="2.2000000000000002"/>
    <n v="13"/>
    <s v="No"/>
    <n v="2"/>
    <s v="Negative"/>
    <s v="No"/>
    <n v="82.07"/>
    <s v="3"/>
    <x v="5"/>
    <s v="Average"/>
  </r>
  <r>
    <x v="4881"/>
    <d v="2025-07-22T00:00:00"/>
    <d v="1899-12-30T17:21:00"/>
    <x v="7"/>
    <x v="1"/>
    <x v="0"/>
    <x v="3"/>
    <x v="1"/>
    <x v="0"/>
    <x v="0"/>
    <s v="Information Provided"/>
    <n v="2.6"/>
    <n v="7.7"/>
    <s v="Yes"/>
    <n v="5"/>
    <s v="Positive"/>
    <s v="No"/>
    <n v="456.49"/>
    <s v="5"/>
    <x v="4"/>
    <s v="Excellent"/>
  </r>
  <r>
    <x v="4882"/>
    <d v="2025-10-15T00:00:00"/>
    <d v="1899-12-30T09:30:00"/>
    <x v="13"/>
    <x v="0"/>
    <x v="0"/>
    <x v="0"/>
    <x v="3"/>
    <x v="7"/>
    <x v="0"/>
    <s v="Replacement Initiated"/>
    <n v="4.9000000000000004"/>
    <n v="10.5"/>
    <s v="Yes"/>
    <n v="5"/>
    <s v="Positive"/>
    <s v="No"/>
    <n v="474.61"/>
    <s v="5"/>
    <x v="10"/>
    <s v="Excellent"/>
  </r>
  <r>
    <x v="4883"/>
    <d v="2025-07-08T00:00:00"/>
    <d v="1899-12-30T15:48:00"/>
    <x v="15"/>
    <x v="3"/>
    <x v="3"/>
    <x v="2"/>
    <x v="2"/>
    <x v="3"/>
    <x v="0"/>
    <s v="Resolved"/>
    <n v="0.5"/>
    <n v="11.1"/>
    <s v="Yes"/>
    <n v="3"/>
    <s v="Neutral"/>
    <s v="No"/>
    <n v="61.17"/>
    <s v="5"/>
    <x v="4"/>
    <s v="Average"/>
  </r>
  <r>
    <x v="4884"/>
    <d v="2025-06-04T00:00:00"/>
    <d v="1899-12-30T13:37:00"/>
    <x v="0"/>
    <x v="3"/>
    <x v="1"/>
    <x v="2"/>
    <x v="0"/>
    <x v="7"/>
    <x v="0"/>
    <s v="Resolved"/>
    <n v="1"/>
    <n v="7"/>
    <s v="No"/>
    <n v="4"/>
    <s v="Positive"/>
    <s v="No"/>
    <n v="56.11"/>
    <s v="5"/>
    <x v="9"/>
    <s v="Excellent"/>
  </r>
  <r>
    <x v="4885"/>
    <d v="2025-02-24T00:00:00"/>
    <d v="1899-12-30T18:43:00"/>
    <x v="3"/>
    <x v="2"/>
    <x v="2"/>
    <x v="0"/>
    <x v="3"/>
    <x v="0"/>
    <x v="0"/>
    <s v="Resolved"/>
    <n v="3.9"/>
    <n v="7.5"/>
    <s v="Yes"/>
    <n v="5"/>
    <s v="Positive"/>
    <s v="No"/>
    <n v="576.21"/>
    <s v="5"/>
    <x v="11"/>
    <s v="Excellent"/>
  </r>
  <r>
    <x v="4886"/>
    <d v="2025-07-01T00:00:00"/>
    <d v="1899-12-30T11:26:00"/>
    <x v="6"/>
    <x v="3"/>
    <x v="2"/>
    <x v="0"/>
    <x v="2"/>
    <x v="1"/>
    <x v="1"/>
    <s v="Escalated"/>
    <n v="1.7"/>
    <n v="11.7"/>
    <s v="No"/>
    <n v="2"/>
    <s v="Negative"/>
    <s v="Yes"/>
    <n v="341.45"/>
    <s v="2"/>
    <x v="4"/>
    <s v="Average"/>
  </r>
  <r>
    <x v="4887"/>
    <d v="2025-07-29T00:00:00"/>
    <d v="1899-12-30T12:15:00"/>
    <x v="11"/>
    <x v="0"/>
    <x v="1"/>
    <x v="3"/>
    <x v="0"/>
    <x v="5"/>
    <x v="2"/>
    <s v="Follow-up Required"/>
    <n v="3"/>
    <n v="10.7"/>
    <s v="No"/>
    <n v="3"/>
    <s v="Neutral"/>
    <s v="Yes"/>
    <n v="55.79"/>
    <s v="3"/>
    <x v="4"/>
    <s v="Average"/>
  </r>
  <r>
    <x v="4888"/>
    <d v="2025-03-16T00:00:00"/>
    <d v="1899-12-30T13:37:00"/>
    <x v="15"/>
    <x v="0"/>
    <x v="0"/>
    <x v="0"/>
    <x v="2"/>
    <x v="7"/>
    <x v="0"/>
    <s v="Resolved"/>
    <n v="1.8"/>
    <n v="10.4"/>
    <s v="Yes"/>
    <n v="4"/>
    <s v="Positive"/>
    <s v="No"/>
    <n v="105.93"/>
    <s v="5"/>
    <x v="3"/>
    <s v="Excellent"/>
  </r>
  <r>
    <x v="4889"/>
    <d v="2025-10-04T00:00:00"/>
    <d v="1899-12-30T09:12:00"/>
    <x v="4"/>
    <x v="0"/>
    <x v="2"/>
    <x v="2"/>
    <x v="2"/>
    <x v="4"/>
    <x v="1"/>
    <s v="Escalated"/>
    <n v="2.1"/>
    <n v="5"/>
    <s v="No"/>
    <n v="2"/>
    <s v="Negative"/>
    <s v="Yes"/>
    <n v="191.6"/>
    <s v="2"/>
    <x v="10"/>
    <s v="Average"/>
  </r>
  <r>
    <x v="4890"/>
    <d v="2025-05-13T00:00:00"/>
    <d v="1899-12-30T13:00:00"/>
    <x v="7"/>
    <x v="1"/>
    <x v="0"/>
    <x v="0"/>
    <x v="0"/>
    <x v="6"/>
    <x v="0"/>
    <s v="Resolved"/>
    <n v="5"/>
    <n v="14.1"/>
    <s v="Yes"/>
    <n v="5"/>
    <s v="Positive"/>
    <s v="No"/>
    <n v="70.45"/>
    <s v="5"/>
    <x v="6"/>
    <s v="Excellent"/>
  </r>
  <r>
    <x v="4891"/>
    <d v="2025-12-09T00:00:00"/>
    <d v="1899-12-30T17:07:00"/>
    <x v="17"/>
    <x v="2"/>
    <x v="3"/>
    <x v="0"/>
    <x v="1"/>
    <x v="3"/>
    <x v="0"/>
    <s v="Resolved"/>
    <n v="10.1"/>
    <n v="8.9"/>
    <s v="Yes"/>
    <n v="5"/>
    <s v="Positive"/>
    <s v="No"/>
    <n v="510.92"/>
    <s v="5"/>
    <x v="1"/>
    <s v="Excellent"/>
  </r>
  <r>
    <x v="4892"/>
    <d v="2025-02-28T00:00:00"/>
    <d v="1899-12-30T18:41:00"/>
    <x v="16"/>
    <x v="1"/>
    <x v="2"/>
    <x v="0"/>
    <x v="2"/>
    <x v="5"/>
    <x v="0"/>
    <s v="Resolved"/>
    <n v="7.6"/>
    <n v="18.600000000000001"/>
    <s v="No"/>
    <n v="4"/>
    <s v="Positive"/>
    <s v="No"/>
    <n v="227.92"/>
    <s v="5"/>
    <x v="11"/>
    <s v="Excellent"/>
  </r>
  <r>
    <x v="4893"/>
    <d v="2025-12-11T00:00:00"/>
    <d v="1899-12-30T12:28:00"/>
    <x v="17"/>
    <x v="1"/>
    <x v="1"/>
    <x v="0"/>
    <x v="2"/>
    <x v="7"/>
    <x v="0"/>
    <s v="Resolved"/>
    <n v="10.8"/>
    <n v="4.5"/>
    <s v="Yes"/>
    <n v="3"/>
    <s v="Neutral"/>
    <s v="No"/>
    <n v="28.85"/>
    <s v="5"/>
    <x v="1"/>
    <s v="Average"/>
  </r>
  <r>
    <x v="4894"/>
    <d v="2025-07-01T00:00:00"/>
    <d v="1899-12-30T10:45:00"/>
    <x v="9"/>
    <x v="1"/>
    <x v="1"/>
    <x v="1"/>
    <x v="2"/>
    <x v="7"/>
    <x v="2"/>
    <s v="Follow-up Required"/>
    <n v="5.2"/>
    <n v="12.1"/>
    <s v="No"/>
    <n v="1"/>
    <s v="Negative"/>
    <s v="No"/>
    <n v="267.10000000000002"/>
    <s v="3"/>
    <x v="4"/>
    <s v="Poor"/>
  </r>
  <r>
    <x v="4895"/>
    <d v="2025-12-05T00:00:00"/>
    <d v="1899-12-30T21:16:00"/>
    <x v="3"/>
    <x v="3"/>
    <x v="1"/>
    <x v="1"/>
    <x v="3"/>
    <x v="6"/>
    <x v="0"/>
    <s v="Replacement Initiated"/>
    <n v="1.3"/>
    <n v="11.1"/>
    <s v="Yes"/>
    <n v="3"/>
    <s v="Neutral"/>
    <s v="No"/>
    <n v="180.39"/>
    <s v="5"/>
    <x v="1"/>
    <s v="Average"/>
  </r>
  <r>
    <x v="4896"/>
    <d v="2025-11-17T00:00:00"/>
    <d v="1899-12-30T15:02:00"/>
    <x v="10"/>
    <x v="2"/>
    <x v="3"/>
    <x v="0"/>
    <x v="0"/>
    <x v="1"/>
    <x v="0"/>
    <s v="Resolved"/>
    <n v="0.2"/>
    <n v="15.3"/>
    <s v="Yes"/>
    <n v="0"/>
    <s v="Positive"/>
    <s v="No"/>
    <n v="116.78"/>
    <s v="5"/>
    <x v="8"/>
    <s v="Poor"/>
  </r>
  <r>
    <x v="4897"/>
    <d v="2025-03-05T00:00:00"/>
    <d v="1899-12-30T15:10:00"/>
    <x v="5"/>
    <x v="3"/>
    <x v="2"/>
    <x v="0"/>
    <x v="2"/>
    <x v="0"/>
    <x v="0"/>
    <s v="Resolved"/>
    <n v="13"/>
    <n v="5.6"/>
    <s v="No"/>
    <n v="3"/>
    <s v="Neutral"/>
    <s v="No"/>
    <n v="219.54"/>
    <s v="5"/>
    <x v="3"/>
    <s v="Average"/>
  </r>
  <r>
    <x v="4898"/>
    <d v="2025-11-23T00:00:00"/>
    <d v="1899-12-30T17:02:00"/>
    <x v="6"/>
    <x v="3"/>
    <x v="2"/>
    <x v="0"/>
    <x v="3"/>
    <x v="3"/>
    <x v="0"/>
    <s v="Replacement Initiated"/>
    <n v="3.1"/>
    <n v="6"/>
    <s v="Yes"/>
    <n v="4"/>
    <s v="Neutral"/>
    <s v="No"/>
    <n v="825.22"/>
    <s v="5"/>
    <x v="8"/>
    <s v="Excellent"/>
  </r>
  <r>
    <x v="4899"/>
    <d v="2025-09-17T00:00:00"/>
    <d v="1899-12-30T09:42:00"/>
    <x v="3"/>
    <x v="2"/>
    <x v="0"/>
    <x v="0"/>
    <x v="2"/>
    <x v="9"/>
    <x v="2"/>
    <s v="Follow-up Required"/>
    <n v="13.1"/>
    <n v="7.5"/>
    <s v="No"/>
    <n v="3"/>
    <s v="Negative"/>
    <s v="No"/>
    <n v="99.25"/>
    <s v="3"/>
    <x v="2"/>
    <s v="Average"/>
  </r>
  <r>
    <x v="4900"/>
    <d v="2025-07-12T00:00:00"/>
    <d v="1899-12-30T13:35:00"/>
    <x v="18"/>
    <x v="2"/>
    <x v="0"/>
    <x v="2"/>
    <x v="2"/>
    <x v="9"/>
    <x v="2"/>
    <s v="Follow-up Required"/>
    <n v="1.8"/>
    <n v="4.3"/>
    <s v="No"/>
    <n v="2"/>
    <s v="Negative"/>
    <s v="No"/>
    <n v="128.49"/>
    <s v="3"/>
    <x v="4"/>
    <s v="Average"/>
  </r>
  <r>
    <x v="4901"/>
    <d v="2025-05-23T00:00:00"/>
    <d v="1899-12-30T12:22:00"/>
    <x v="18"/>
    <x v="2"/>
    <x v="0"/>
    <x v="0"/>
    <x v="0"/>
    <x v="9"/>
    <x v="0"/>
    <s v="Information Provided"/>
    <n v="3.8"/>
    <n v="8.6"/>
    <s v="Yes"/>
    <n v="0"/>
    <s v="Positive"/>
    <s v="No"/>
    <n v="128.59"/>
    <s v="5"/>
    <x v="6"/>
    <s v="Poor"/>
  </r>
  <r>
    <x v="4902"/>
    <d v="2025-04-14T00:00:00"/>
    <d v="1899-12-30T13:01:00"/>
    <x v="11"/>
    <x v="3"/>
    <x v="1"/>
    <x v="0"/>
    <x v="2"/>
    <x v="4"/>
    <x v="0"/>
    <s v="Resolved"/>
    <n v="0.5"/>
    <n v="7.5"/>
    <s v="Yes"/>
    <n v="5"/>
    <s v="Positive"/>
    <s v="No"/>
    <n v="153.22999999999999"/>
    <s v="5"/>
    <x v="0"/>
    <s v="Excellent"/>
  </r>
  <r>
    <x v="4903"/>
    <d v="2025-08-02T00:00:00"/>
    <d v="1899-12-30T12:48:00"/>
    <x v="15"/>
    <x v="0"/>
    <x v="4"/>
    <x v="0"/>
    <x v="3"/>
    <x v="6"/>
    <x v="0"/>
    <s v="Resolved"/>
    <n v="6.2"/>
    <n v="14.1"/>
    <s v="No"/>
    <n v="0"/>
    <s v="Neutral"/>
    <s v="No"/>
    <n v="189.71"/>
    <s v="5"/>
    <x v="7"/>
    <s v="Poor"/>
  </r>
  <r>
    <x v="4904"/>
    <d v="2025-08-30T00:00:00"/>
    <d v="1899-12-30T10:47:00"/>
    <x v="17"/>
    <x v="2"/>
    <x v="3"/>
    <x v="0"/>
    <x v="0"/>
    <x v="2"/>
    <x v="0"/>
    <s v="Resolved"/>
    <n v="0.2"/>
    <n v="9.5"/>
    <s v="Yes"/>
    <n v="5"/>
    <s v="Positive"/>
    <s v="Yes"/>
    <n v="273.26"/>
    <s v="5"/>
    <x v="7"/>
    <s v="Excellent"/>
  </r>
  <r>
    <x v="4905"/>
    <d v="2025-07-28T00:00:00"/>
    <d v="1899-12-30T21:57:00"/>
    <x v="14"/>
    <x v="1"/>
    <x v="2"/>
    <x v="0"/>
    <x v="3"/>
    <x v="3"/>
    <x v="0"/>
    <s v="Refund Processed"/>
    <n v="5.5"/>
    <n v="8.5"/>
    <s v="Yes"/>
    <n v="5"/>
    <s v="Positive"/>
    <s v="No"/>
    <n v="743.24"/>
    <s v="5"/>
    <x v="4"/>
    <s v="Excellent"/>
  </r>
  <r>
    <x v="4906"/>
    <d v="2025-04-03T00:00:00"/>
    <d v="1899-12-30T14:19:00"/>
    <x v="8"/>
    <x v="0"/>
    <x v="0"/>
    <x v="0"/>
    <x v="3"/>
    <x v="1"/>
    <x v="0"/>
    <s v="Resolved"/>
    <n v="0.8"/>
    <n v="8.4"/>
    <s v="Yes"/>
    <n v="0"/>
    <s v="Neutral"/>
    <s v="No"/>
    <n v="617.46"/>
    <s v="5"/>
    <x v="0"/>
    <s v="Poor"/>
  </r>
  <r>
    <x v="4907"/>
    <d v="2025-05-22T00:00:00"/>
    <d v="1899-12-30T17:00:00"/>
    <x v="18"/>
    <x v="2"/>
    <x v="0"/>
    <x v="2"/>
    <x v="2"/>
    <x v="4"/>
    <x v="3"/>
    <s v="No Resolution"/>
    <n v="1.6"/>
    <n v="8.1"/>
    <s v="No"/>
    <n v="0"/>
    <s v="Negative"/>
    <s v="No"/>
    <n v="49.6"/>
    <s v="0"/>
    <x v="6"/>
    <s v="Poor"/>
  </r>
  <r>
    <x v="4908"/>
    <d v="2025-04-22T00:00:00"/>
    <d v="1899-12-30T17:06:00"/>
    <x v="4"/>
    <x v="1"/>
    <x v="0"/>
    <x v="2"/>
    <x v="2"/>
    <x v="2"/>
    <x v="0"/>
    <s v="Replacement Initiated"/>
    <n v="3.3"/>
    <n v="10.6"/>
    <s v="Yes"/>
    <n v="5"/>
    <s v="Positive"/>
    <s v="No"/>
    <n v="252.88"/>
    <s v="5"/>
    <x v="0"/>
    <s v="Excellent"/>
  </r>
  <r>
    <x v="4909"/>
    <d v="2025-02-28T00:00:00"/>
    <d v="1899-12-30T11:02:00"/>
    <x v="6"/>
    <x v="1"/>
    <x v="3"/>
    <x v="2"/>
    <x v="0"/>
    <x v="7"/>
    <x v="0"/>
    <s v="Resolved"/>
    <n v="1"/>
    <n v="15.4"/>
    <s v="Yes"/>
    <n v="5"/>
    <s v="Positive"/>
    <s v="No"/>
    <n v="62.65"/>
    <s v="5"/>
    <x v="11"/>
    <s v="Excellent"/>
  </r>
  <r>
    <x v="4910"/>
    <d v="2025-02-12T00:00:00"/>
    <d v="1899-12-30T10:38:00"/>
    <x v="17"/>
    <x v="3"/>
    <x v="1"/>
    <x v="0"/>
    <x v="1"/>
    <x v="4"/>
    <x v="0"/>
    <s v="Information Provided"/>
    <n v="5.5"/>
    <n v="6.8"/>
    <s v="Yes"/>
    <n v="0"/>
    <s v="Neutral"/>
    <s v="No"/>
    <n v="263.99"/>
    <s v="5"/>
    <x v="11"/>
    <s v="Poor"/>
  </r>
  <r>
    <x v="4911"/>
    <d v="2025-07-26T00:00:00"/>
    <d v="1899-12-30T09:11:00"/>
    <x v="14"/>
    <x v="0"/>
    <x v="1"/>
    <x v="0"/>
    <x v="2"/>
    <x v="2"/>
    <x v="0"/>
    <s v="Resolved"/>
    <n v="5.5"/>
    <n v="6.8"/>
    <s v="Yes"/>
    <n v="4"/>
    <s v="Neutral"/>
    <s v="No"/>
    <n v="83.2"/>
    <s v="5"/>
    <x v="4"/>
    <s v="Excellent"/>
  </r>
  <r>
    <x v="4912"/>
    <d v="2025-09-25T00:00:00"/>
    <d v="1899-12-30T18:41:00"/>
    <x v="13"/>
    <x v="2"/>
    <x v="0"/>
    <x v="0"/>
    <x v="2"/>
    <x v="4"/>
    <x v="0"/>
    <s v="Account Updated"/>
    <n v="6.3"/>
    <n v="12.9"/>
    <s v="No"/>
    <n v="3"/>
    <s v="Negative"/>
    <s v="No"/>
    <n v="183.47"/>
    <s v="5"/>
    <x v="2"/>
    <s v="Average"/>
  </r>
  <r>
    <x v="4913"/>
    <d v="2025-10-23T00:00:00"/>
    <d v="1899-12-30T10:29:00"/>
    <x v="5"/>
    <x v="3"/>
    <x v="3"/>
    <x v="2"/>
    <x v="2"/>
    <x v="4"/>
    <x v="0"/>
    <s v="Account Updated"/>
    <n v="1"/>
    <n v="10.4"/>
    <s v="Yes"/>
    <n v="3"/>
    <s v="Neutral"/>
    <s v="No"/>
    <n v="0"/>
    <s v="5"/>
    <x v="10"/>
    <s v="Average"/>
  </r>
  <r>
    <x v="4914"/>
    <d v="2025-04-28T00:00:00"/>
    <d v="1899-12-30T10:23:00"/>
    <x v="11"/>
    <x v="1"/>
    <x v="0"/>
    <x v="3"/>
    <x v="2"/>
    <x v="4"/>
    <x v="0"/>
    <s v="Resolved"/>
    <n v="1.6"/>
    <n v="5.0999999999999996"/>
    <s v="Yes"/>
    <n v="5"/>
    <s v="Positive"/>
    <s v="No"/>
    <n v="76.819999999999993"/>
    <s v="5"/>
    <x v="0"/>
    <s v="Excellent"/>
  </r>
  <r>
    <x v="4915"/>
    <d v="2025-01-20T00:00:00"/>
    <d v="1899-12-30T16:33:00"/>
    <x v="5"/>
    <x v="2"/>
    <x v="0"/>
    <x v="0"/>
    <x v="3"/>
    <x v="1"/>
    <x v="0"/>
    <s v="Resolved"/>
    <n v="1.6"/>
    <n v="11.3"/>
    <s v="Yes"/>
    <n v="3"/>
    <s v="Neutral"/>
    <s v="No"/>
    <n v="203.96"/>
    <s v="5"/>
    <x v="5"/>
    <s v="Average"/>
  </r>
  <r>
    <x v="4916"/>
    <d v="2025-08-10T00:00:00"/>
    <d v="1899-12-30T09:54:00"/>
    <x v="18"/>
    <x v="1"/>
    <x v="0"/>
    <x v="0"/>
    <x v="2"/>
    <x v="0"/>
    <x v="0"/>
    <s v="Resolved"/>
    <n v="7.4"/>
    <n v="7.9"/>
    <s v="No"/>
    <n v="3"/>
    <s v="Neutral"/>
    <s v="Yes"/>
    <n v="86.6"/>
    <s v="5"/>
    <x v="7"/>
    <s v="Average"/>
  </r>
  <r>
    <x v="4917"/>
    <d v="2025-06-15T00:00:00"/>
    <d v="1899-12-30T20:41:00"/>
    <x v="19"/>
    <x v="1"/>
    <x v="2"/>
    <x v="1"/>
    <x v="1"/>
    <x v="9"/>
    <x v="0"/>
    <s v="Account Updated"/>
    <n v="1.5"/>
    <n v="9.6"/>
    <s v="No"/>
    <n v="4"/>
    <s v="Neutral"/>
    <s v="No"/>
    <n v="125.85"/>
    <s v="5"/>
    <x v="9"/>
    <s v="Excellent"/>
  </r>
  <r>
    <x v="4918"/>
    <d v="2025-05-11T00:00:00"/>
    <d v="1899-12-30T18:51:00"/>
    <x v="19"/>
    <x v="3"/>
    <x v="2"/>
    <x v="2"/>
    <x v="2"/>
    <x v="2"/>
    <x v="1"/>
    <s v="Escalated"/>
    <n v="1.9"/>
    <n v="8.8000000000000007"/>
    <s v="No"/>
    <n v="1"/>
    <s v="Negative"/>
    <s v="Yes"/>
    <n v="208.18"/>
    <s v="2"/>
    <x v="6"/>
    <s v="Poor"/>
  </r>
  <r>
    <x v="4919"/>
    <d v="2025-06-05T00:00:00"/>
    <d v="1899-12-30T10:45:00"/>
    <x v="6"/>
    <x v="3"/>
    <x v="3"/>
    <x v="2"/>
    <x v="0"/>
    <x v="0"/>
    <x v="1"/>
    <s v="Escalated"/>
    <n v="0.2"/>
    <n v="11.9"/>
    <s v="No"/>
    <n v="1"/>
    <s v="Negative"/>
    <s v="Yes"/>
    <n v="179.58"/>
    <s v="2"/>
    <x v="9"/>
    <s v="Poor"/>
  </r>
  <r>
    <x v="4920"/>
    <d v="2025-07-03T00:00:00"/>
    <d v="1899-12-30T11:09:00"/>
    <x v="16"/>
    <x v="0"/>
    <x v="0"/>
    <x v="1"/>
    <x v="1"/>
    <x v="0"/>
    <x v="2"/>
    <s v="Follow-up Required"/>
    <n v="0.4"/>
    <n v="13.3"/>
    <s v="No"/>
    <n v="0"/>
    <s v="Neutral"/>
    <s v="No"/>
    <n v="495.44"/>
    <s v="3"/>
    <x v="4"/>
    <s v="Poor"/>
  </r>
  <r>
    <x v="4921"/>
    <d v="2025-03-31T00:00:00"/>
    <d v="1899-12-30T18:25:00"/>
    <x v="5"/>
    <x v="1"/>
    <x v="3"/>
    <x v="3"/>
    <x v="2"/>
    <x v="9"/>
    <x v="0"/>
    <s v="Resolved"/>
    <n v="4.9000000000000004"/>
    <n v="6.5"/>
    <s v="Yes"/>
    <n v="4"/>
    <s v="Positive"/>
    <s v="No"/>
    <n v="335.46"/>
    <s v="5"/>
    <x v="3"/>
    <s v="Excellent"/>
  </r>
  <r>
    <x v="4922"/>
    <d v="2025-04-04T00:00:00"/>
    <d v="1899-12-30T13:55:00"/>
    <x v="11"/>
    <x v="2"/>
    <x v="3"/>
    <x v="0"/>
    <x v="2"/>
    <x v="5"/>
    <x v="0"/>
    <s v="Account Updated"/>
    <n v="2.1"/>
    <n v="1.8"/>
    <s v="Yes"/>
    <n v="0"/>
    <s v="Positive"/>
    <s v="No"/>
    <n v="89.77"/>
    <s v="5"/>
    <x v="0"/>
    <s v="Poor"/>
  </r>
  <r>
    <x v="4923"/>
    <d v="2025-01-13T00:00:00"/>
    <d v="1899-12-30T18:39:00"/>
    <x v="0"/>
    <x v="3"/>
    <x v="0"/>
    <x v="2"/>
    <x v="1"/>
    <x v="7"/>
    <x v="0"/>
    <s v="Replacement Initiated"/>
    <n v="0.5"/>
    <n v="9.4"/>
    <s v="Yes"/>
    <n v="3"/>
    <s v="Neutral"/>
    <s v="No"/>
    <n v="701.9"/>
    <s v="5"/>
    <x v="5"/>
    <s v="Average"/>
  </r>
  <r>
    <x v="4924"/>
    <d v="2025-11-18T00:00:00"/>
    <d v="1899-12-30T17:07:00"/>
    <x v="8"/>
    <x v="0"/>
    <x v="1"/>
    <x v="3"/>
    <x v="0"/>
    <x v="9"/>
    <x v="0"/>
    <s v="Information Provided"/>
    <n v="4.5"/>
    <n v="13.4"/>
    <s v="Yes"/>
    <n v="0"/>
    <s v="Positive"/>
    <s v="No"/>
    <n v="75.36"/>
    <s v="5"/>
    <x v="8"/>
    <s v="Poor"/>
  </r>
  <r>
    <x v="4925"/>
    <d v="2025-10-20T00:00:00"/>
    <d v="1899-12-30T08:24:00"/>
    <x v="11"/>
    <x v="1"/>
    <x v="0"/>
    <x v="2"/>
    <x v="2"/>
    <x v="9"/>
    <x v="2"/>
    <s v="Follow-up Required"/>
    <n v="1.6"/>
    <n v="6.4"/>
    <s v="No"/>
    <n v="3"/>
    <s v="Negative"/>
    <s v="No"/>
    <n v="96.76"/>
    <s v="3"/>
    <x v="10"/>
    <s v="Average"/>
  </r>
  <r>
    <x v="4926"/>
    <d v="2025-08-18T00:00:00"/>
    <d v="1899-12-30T17:33:00"/>
    <x v="9"/>
    <x v="1"/>
    <x v="3"/>
    <x v="0"/>
    <x v="2"/>
    <x v="6"/>
    <x v="0"/>
    <s v="Resolved"/>
    <n v="4.7"/>
    <n v="11.5"/>
    <s v="Yes"/>
    <n v="0"/>
    <s v="Positive"/>
    <s v="No"/>
    <n v="373.87"/>
    <s v="5"/>
    <x v="7"/>
    <s v="Poor"/>
  </r>
  <r>
    <x v="4927"/>
    <d v="2025-11-18T00:00:00"/>
    <d v="1899-12-30T19:27:00"/>
    <x v="8"/>
    <x v="3"/>
    <x v="1"/>
    <x v="0"/>
    <x v="2"/>
    <x v="0"/>
    <x v="2"/>
    <s v="Follow-up Required"/>
    <n v="1.3"/>
    <n v="2.5"/>
    <s v="No"/>
    <n v="1"/>
    <s v="Negative"/>
    <s v="No"/>
    <n v="55.88"/>
    <s v="3"/>
    <x v="8"/>
    <s v="Poor"/>
  </r>
  <r>
    <x v="4928"/>
    <d v="2025-10-19T00:00:00"/>
    <d v="1899-12-30T20:04:00"/>
    <x v="1"/>
    <x v="2"/>
    <x v="1"/>
    <x v="0"/>
    <x v="3"/>
    <x v="6"/>
    <x v="2"/>
    <s v="Follow-up Required"/>
    <n v="6"/>
    <n v="11.4"/>
    <s v="No"/>
    <n v="1"/>
    <s v="Negative"/>
    <s v="No"/>
    <n v="412.21"/>
    <s v="3"/>
    <x v="10"/>
    <s v="Poor"/>
  </r>
  <r>
    <x v="4929"/>
    <d v="2025-01-26T00:00:00"/>
    <d v="1899-12-30T13:41:00"/>
    <x v="3"/>
    <x v="3"/>
    <x v="0"/>
    <x v="0"/>
    <x v="1"/>
    <x v="0"/>
    <x v="1"/>
    <s v="Escalated"/>
    <n v="4.4000000000000004"/>
    <n v="9.8000000000000007"/>
    <s v="No"/>
    <n v="1"/>
    <s v="Negative"/>
    <s v="Yes"/>
    <n v="118.19"/>
    <s v="2"/>
    <x v="5"/>
    <s v="Poor"/>
  </r>
  <r>
    <x v="4930"/>
    <d v="2025-03-16T00:00:00"/>
    <d v="1899-12-30T12:40:00"/>
    <x v="3"/>
    <x v="2"/>
    <x v="2"/>
    <x v="2"/>
    <x v="2"/>
    <x v="6"/>
    <x v="2"/>
    <s v="Follow-up Required"/>
    <n v="0.9"/>
    <n v="9.8000000000000007"/>
    <s v="No"/>
    <n v="1"/>
    <s v="Negative"/>
    <s v="No"/>
    <n v="224.71"/>
    <s v="3"/>
    <x v="3"/>
    <s v="Poor"/>
  </r>
  <r>
    <x v="4931"/>
    <d v="2025-12-30T00:00:00"/>
    <d v="1899-12-30T21:20:00"/>
    <x v="10"/>
    <x v="0"/>
    <x v="0"/>
    <x v="0"/>
    <x v="3"/>
    <x v="8"/>
    <x v="0"/>
    <s v="Resolved"/>
    <n v="6.6"/>
    <n v="25.2"/>
    <s v="Yes"/>
    <n v="5"/>
    <s v="Positive"/>
    <s v="No"/>
    <n v="128.54"/>
    <s v="5"/>
    <x v="1"/>
    <s v="Excellent"/>
  </r>
  <r>
    <x v="4932"/>
    <d v="2025-10-26T00:00:00"/>
    <d v="1899-12-30T09:54:00"/>
    <x v="2"/>
    <x v="1"/>
    <x v="0"/>
    <x v="0"/>
    <x v="1"/>
    <x v="8"/>
    <x v="0"/>
    <s v="Refund Processed"/>
    <n v="4.3"/>
    <n v="9.1999999999999993"/>
    <s v="Yes"/>
    <n v="5"/>
    <s v="Positive"/>
    <s v="No"/>
    <n v="531.85"/>
    <s v="5"/>
    <x v="10"/>
    <s v="Excellent"/>
  </r>
  <r>
    <x v="4933"/>
    <d v="2025-05-30T00:00:00"/>
    <d v="1899-12-30T08:16:00"/>
    <x v="11"/>
    <x v="1"/>
    <x v="1"/>
    <x v="2"/>
    <x v="2"/>
    <x v="0"/>
    <x v="0"/>
    <s v="Replacement Initiated"/>
    <n v="2.5"/>
    <n v="4.7"/>
    <s v="Yes"/>
    <n v="2"/>
    <s v="Negative"/>
    <s v="No"/>
    <n v="73.63"/>
    <s v="5"/>
    <x v="6"/>
    <s v="Average"/>
  </r>
  <r>
    <x v="4934"/>
    <d v="2025-05-28T00:00:00"/>
    <d v="1899-12-30T08:16:00"/>
    <x v="18"/>
    <x v="2"/>
    <x v="4"/>
    <x v="0"/>
    <x v="2"/>
    <x v="9"/>
    <x v="0"/>
    <s v="Resolved"/>
    <n v="1.9"/>
    <n v="12.4"/>
    <s v="Yes"/>
    <n v="4"/>
    <s v="Neutral"/>
    <s v="No"/>
    <n v="266.91000000000003"/>
    <s v="5"/>
    <x v="6"/>
    <s v="Excellent"/>
  </r>
  <r>
    <x v="4935"/>
    <d v="2025-01-08T00:00:00"/>
    <d v="1899-12-30T18:58:00"/>
    <x v="17"/>
    <x v="0"/>
    <x v="0"/>
    <x v="0"/>
    <x v="2"/>
    <x v="7"/>
    <x v="0"/>
    <s v="Refund Processed"/>
    <n v="1.3"/>
    <n v="6.1"/>
    <s v="Yes"/>
    <n v="5"/>
    <s v="Positive"/>
    <s v="No"/>
    <n v="177.07"/>
    <s v="5"/>
    <x v="5"/>
    <s v="Excellent"/>
  </r>
  <r>
    <x v="4936"/>
    <d v="2025-01-29T00:00:00"/>
    <d v="1899-12-30T12:52:00"/>
    <x v="19"/>
    <x v="1"/>
    <x v="0"/>
    <x v="0"/>
    <x v="1"/>
    <x v="7"/>
    <x v="0"/>
    <s v="Information Provided"/>
    <n v="1.5"/>
    <n v="14.6"/>
    <s v="Yes"/>
    <n v="4"/>
    <s v="Neutral"/>
    <s v="No"/>
    <n v="390.72"/>
    <s v="5"/>
    <x v="5"/>
    <s v="Excellent"/>
  </r>
  <r>
    <x v="4937"/>
    <d v="2025-10-23T00:00:00"/>
    <d v="1899-12-30T19:34:00"/>
    <x v="13"/>
    <x v="3"/>
    <x v="2"/>
    <x v="1"/>
    <x v="1"/>
    <x v="4"/>
    <x v="1"/>
    <s v="Escalated"/>
    <n v="2.7"/>
    <n v="7.6"/>
    <s v="No"/>
    <n v="1"/>
    <s v="Negative"/>
    <s v="Yes"/>
    <n v="756.44"/>
    <s v="2"/>
    <x v="10"/>
    <s v="Poor"/>
  </r>
  <r>
    <x v="4938"/>
    <d v="2025-07-28T00:00:00"/>
    <d v="1899-12-30T14:01:00"/>
    <x v="6"/>
    <x v="0"/>
    <x v="1"/>
    <x v="0"/>
    <x v="2"/>
    <x v="5"/>
    <x v="0"/>
    <s v="Resolved"/>
    <n v="3.7"/>
    <n v="8.9"/>
    <s v="Yes"/>
    <n v="0"/>
    <s v="Positive"/>
    <s v="No"/>
    <n v="62.17"/>
    <s v="5"/>
    <x v="4"/>
    <s v="Poor"/>
  </r>
  <r>
    <x v="4939"/>
    <d v="2025-05-08T00:00:00"/>
    <d v="1899-12-30T18:21:00"/>
    <x v="19"/>
    <x v="0"/>
    <x v="0"/>
    <x v="2"/>
    <x v="3"/>
    <x v="1"/>
    <x v="2"/>
    <s v="Follow-up Required"/>
    <n v="0.9"/>
    <n v="11.4"/>
    <s v="No"/>
    <n v="3"/>
    <s v="Negative"/>
    <s v="No"/>
    <n v="397.09"/>
    <s v="3"/>
    <x v="6"/>
    <s v="Average"/>
  </r>
  <r>
    <x v="4940"/>
    <d v="2025-12-06T00:00:00"/>
    <d v="1899-12-30T09:33:00"/>
    <x v="18"/>
    <x v="0"/>
    <x v="2"/>
    <x v="0"/>
    <x v="2"/>
    <x v="0"/>
    <x v="0"/>
    <s v="Information Provided"/>
    <n v="4.9000000000000004"/>
    <n v="4.8"/>
    <s v="Yes"/>
    <n v="0"/>
    <s v="Positive"/>
    <s v="No"/>
    <n v="74.94"/>
    <s v="5"/>
    <x v="1"/>
    <s v="Poor"/>
  </r>
  <r>
    <x v="4941"/>
    <d v="2025-04-26T00:00:00"/>
    <d v="1899-12-30T14:37:00"/>
    <x v="5"/>
    <x v="2"/>
    <x v="0"/>
    <x v="2"/>
    <x v="2"/>
    <x v="7"/>
    <x v="3"/>
    <s v="No Resolution"/>
    <n v="0.4"/>
    <n v="6.1"/>
    <s v="No"/>
    <n v="1"/>
    <s v="Negative"/>
    <s v="No"/>
    <n v="68.98"/>
    <s v="0"/>
    <x v="0"/>
    <s v="Poor"/>
  </r>
  <r>
    <x v="4942"/>
    <d v="2025-05-24T00:00:00"/>
    <d v="1899-12-30T11:43:00"/>
    <x v="15"/>
    <x v="2"/>
    <x v="2"/>
    <x v="0"/>
    <x v="1"/>
    <x v="4"/>
    <x v="0"/>
    <s v="Resolved"/>
    <n v="7.1"/>
    <n v="6"/>
    <s v="Yes"/>
    <n v="5"/>
    <s v="Positive"/>
    <s v="No"/>
    <n v="106.58"/>
    <s v="5"/>
    <x v="6"/>
    <s v="Excellent"/>
  </r>
  <r>
    <x v="4943"/>
    <d v="2025-11-14T00:00:00"/>
    <d v="1899-12-30T08:15:00"/>
    <x v="7"/>
    <x v="1"/>
    <x v="1"/>
    <x v="0"/>
    <x v="0"/>
    <x v="9"/>
    <x v="0"/>
    <s v="Resolved"/>
    <n v="0.8"/>
    <n v="9.5"/>
    <s v="Yes"/>
    <n v="4"/>
    <s v="Positive"/>
    <s v="No"/>
    <n v="133.63999999999999"/>
    <s v="5"/>
    <x v="8"/>
    <s v="Excellent"/>
  </r>
  <r>
    <x v="4944"/>
    <d v="2025-08-23T00:00:00"/>
    <d v="1899-12-30T19:25:00"/>
    <x v="12"/>
    <x v="1"/>
    <x v="1"/>
    <x v="0"/>
    <x v="0"/>
    <x v="6"/>
    <x v="0"/>
    <s v="Replacement Initiated"/>
    <n v="6.7"/>
    <n v="10.9"/>
    <s v="Yes"/>
    <n v="2"/>
    <s v="Negative"/>
    <s v="No"/>
    <n v="112.73"/>
    <s v="5"/>
    <x v="7"/>
    <s v="Average"/>
  </r>
  <r>
    <x v="4945"/>
    <d v="2025-01-07T00:00:00"/>
    <d v="1899-12-30T20:22:00"/>
    <x v="19"/>
    <x v="0"/>
    <x v="1"/>
    <x v="0"/>
    <x v="2"/>
    <x v="2"/>
    <x v="2"/>
    <s v="Follow-up Required"/>
    <n v="4.9000000000000004"/>
    <n v="9.1"/>
    <s v="No"/>
    <n v="4"/>
    <s v="Positive"/>
    <s v="Yes"/>
    <n v="100.77"/>
    <s v="3"/>
    <x v="5"/>
    <s v="Excellent"/>
  </r>
  <r>
    <x v="4946"/>
    <d v="2025-02-14T00:00:00"/>
    <d v="1899-12-30T09:40:00"/>
    <x v="15"/>
    <x v="0"/>
    <x v="1"/>
    <x v="0"/>
    <x v="2"/>
    <x v="3"/>
    <x v="0"/>
    <s v="Resolved"/>
    <n v="2.5"/>
    <n v="4"/>
    <s v="No"/>
    <n v="4"/>
    <s v="Neutral"/>
    <s v="No"/>
    <n v="68.56"/>
    <s v="5"/>
    <x v="11"/>
    <s v="Excellent"/>
  </r>
  <r>
    <x v="4947"/>
    <d v="2025-08-27T00:00:00"/>
    <d v="1899-12-30T09:04:00"/>
    <x v="14"/>
    <x v="1"/>
    <x v="3"/>
    <x v="0"/>
    <x v="2"/>
    <x v="5"/>
    <x v="2"/>
    <s v="Follow-up Required"/>
    <n v="9.1999999999999993"/>
    <n v="4.9000000000000004"/>
    <s v="No"/>
    <n v="0"/>
    <s v="Negative"/>
    <s v="No"/>
    <n v="95.49"/>
    <s v="3"/>
    <x v="7"/>
    <s v="Poor"/>
  </r>
  <r>
    <x v="4948"/>
    <d v="2025-06-04T00:00:00"/>
    <d v="1899-12-30T11:51:00"/>
    <x v="1"/>
    <x v="1"/>
    <x v="3"/>
    <x v="0"/>
    <x v="2"/>
    <x v="9"/>
    <x v="0"/>
    <s v="Information Provided"/>
    <n v="2"/>
    <n v="10.4"/>
    <s v="Yes"/>
    <n v="4"/>
    <s v="Neutral"/>
    <s v="No"/>
    <n v="46.92"/>
    <s v="5"/>
    <x v="9"/>
    <s v="Excellent"/>
  </r>
  <r>
    <x v="4949"/>
    <d v="2025-06-30T00:00:00"/>
    <d v="1899-12-30T11:58:00"/>
    <x v="10"/>
    <x v="1"/>
    <x v="0"/>
    <x v="1"/>
    <x v="1"/>
    <x v="5"/>
    <x v="0"/>
    <s v="Replacement Initiated"/>
    <n v="0.2"/>
    <n v="6.8"/>
    <s v="Yes"/>
    <n v="0"/>
    <s v="Neutral"/>
    <s v="No"/>
    <n v="1754.5"/>
    <s v="5"/>
    <x v="9"/>
    <s v="Poor"/>
  </r>
  <r>
    <x v="4950"/>
    <d v="2025-08-03T00:00:00"/>
    <d v="1899-12-30T15:57:00"/>
    <x v="4"/>
    <x v="3"/>
    <x v="0"/>
    <x v="0"/>
    <x v="1"/>
    <x v="3"/>
    <x v="0"/>
    <s v="Resolved"/>
    <n v="2.6"/>
    <n v="11.8"/>
    <s v="Yes"/>
    <n v="4"/>
    <s v="Neutral"/>
    <s v="No"/>
    <n v="773.8"/>
    <s v="5"/>
    <x v="7"/>
    <s v="Excellent"/>
  </r>
  <r>
    <x v="4951"/>
    <d v="2025-03-29T00:00:00"/>
    <d v="1899-12-30T10:26:00"/>
    <x v="4"/>
    <x v="0"/>
    <x v="0"/>
    <x v="0"/>
    <x v="2"/>
    <x v="9"/>
    <x v="2"/>
    <s v="Follow-up Required"/>
    <n v="2.2000000000000002"/>
    <n v="8.5"/>
    <s v="No"/>
    <n v="1"/>
    <s v="Negative"/>
    <s v="No"/>
    <n v="41.36"/>
    <s v="3"/>
    <x v="3"/>
    <s v="Poor"/>
  </r>
  <r>
    <x v="4952"/>
    <d v="2025-09-13T00:00:00"/>
    <d v="1899-12-30T12:53:00"/>
    <x v="15"/>
    <x v="3"/>
    <x v="3"/>
    <x v="2"/>
    <x v="2"/>
    <x v="0"/>
    <x v="0"/>
    <s v="Account Updated"/>
    <n v="2.7"/>
    <n v="3.4"/>
    <s v="No"/>
    <n v="2"/>
    <s v="Neutral"/>
    <s v="No"/>
    <n v="308.31"/>
    <s v="5"/>
    <x v="2"/>
    <s v="Average"/>
  </r>
  <r>
    <x v="4953"/>
    <d v="2025-03-14T00:00:00"/>
    <d v="1899-12-30T08:04:00"/>
    <x v="15"/>
    <x v="3"/>
    <x v="2"/>
    <x v="2"/>
    <x v="2"/>
    <x v="2"/>
    <x v="1"/>
    <s v="Escalated"/>
    <n v="1.1000000000000001"/>
    <n v="5.0999999999999996"/>
    <s v="No"/>
    <n v="3"/>
    <s v="Negative"/>
    <s v="Yes"/>
    <n v="58.45"/>
    <s v="2"/>
    <x v="3"/>
    <s v="Average"/>
  </r>
  <r>
    <x v="4954"/>
    <d v="2025-06-28T00:00:00"/>
    <d v="1899-12-30T09:15:00"/>
    <x v="3"/>
    <x v="3"/>
    <x v="1"/>
    <x v="0"/>
    <x v="2"/>
    <x v="5"/>
    <x v="0"/>
    <s v="Resolved"/>
    <n v="5.4"/>
    <n v="14.4"/>
    <s v="Yes"/>
    <n v="3"/>
    <s v="Negative"/>
    <s v="No"/>
    <n v="102.72"/>
    <s v="5"/>
    <x v="9"/>
    <s v="Average"/>
  </r>
  <r>
    <x v="4955"/>
    <d v="2025-07-31T00:00:00"/>
    <d v="1899-12-30T17:59:00"/>
    <x v="3"/>
    <x v="3"/>
    <x v="2"/>
    <x v="0"/>
    <x v="2"/>
    <x v="4"/>
    <x v="0"/>
    <s v="Refund Processed"/>
    <n v="3.6"/>
    <n v="11.4"/>
    <s v="Yes"/>
    <n v="4"/>
    <s v="Neutral"/>
    <s v="No"/>
    <n v="114.73"/>
    <s v="5"/>
    <x v="4"/>
    <s v="Excellent"/>
  </r>
  <r>
    <x v="4956"/>
    <d v="2025-10-20T00:00:00"/>
    <d v="1899-12-30T18:03:00"/>
    <x v="8"/>
    <x v="1"/>
    <x v="0"/>
    <x v="3"/>
    <x v="2"/>
    <x v="5"/>
    <x v="0"/>
    <s v="Resolved"/>
    <n v="2"/>
    <n v="4.3"/>
    <s v="No"/>
    <n v="0"/>
    <s v="Negative"/>
    <s v="Yes"/>
    <n v="100.71"/>
    <s v="5"/>
    <x v="10"/>
    <s v="Poor"/>
  </r>
  <r>
    <x v="4957"/>
    <d v="2025-08-22T00:00:00"/>
    <d v="1899-12-30T18:26:00"/>
    <x v="19"/>
    <x v="2"/>
    <x v="0"/>
    <x v="0"/>
    <x v="2"/>
    <x v="2"/>
    <x v="0"/>
    <s v="Resolved"/>
    <n v="8.9"/>
    <n v="11.3"/>
    <s v="Yes"/>
    <n v="4"/>
    <s v="Positive"/>
    <s v="No"/>
    <n v="244.53"/>
    <s v="5"/>
    <x v="7"/>
    <s v="Excellent"/>
  </r>
  <r>
    <x v="4958"/>
    <d v="2025-08-27T00:00:00"/>
    <d v="1899-12-30T14:06:00"/>
    <x v="14"/>
    <x v="2"/>
    <x v="0"/>
    <x v="3"/>
    <x v="2"/>
    <x v="0"/>
    <x v="0"/>
    <s v="Resolved"/>
    <n v="6.5"/>
    <n v="8"/>
    <s v="No"/>
    <n v="0"/>
    <s v="Positive"/>
    <s v="No"/>
    <n v="246.94"/>
    <s v="5"/>
    <x v="7"/>
    <s v="Poor"/>
  </r>
  <r>
    <x v="4959"/>
    <d v="2025-08-11T00:00:00"/>
    <d v="1899-12-30T16:26:00"/>
    <x v="14"/>
    <x v="2"/>
    <x v="2"/>
    <x v="0"/>
    <x v="2"/>
    <x v="4"/>
    <x v="1"/>
    <s v="Escalated"/>
    <n v="5.6"/>
    <n v="12.7"/>
    <s v="No"/>
    <n v="0"/>
    <s v="Negative"/>
    <s v="Yes"/>
    <n v="298.01"/>
    <s v="2"/>
    <x v="7"/>
    <s v="Poor"/>
  </r>
  <r>
    <x v="4960"/>
    <d v="2025-04-29T00:00:00"/>
    <d v="1899-12-30T09:26:00"/>
    <x v="16"/>
    <x v="0"/>
    <x v="1"/>
    <x v="2"/>
    <x v="2"/>
    <x v="9"/>
    <x v="2"/>
    <s v="Follow-up Required"/>
    <n v="1.2"/>
    <n v="8.9"/>
    <s v="No"/>
    <n v="3"/>
    <s v="Neutral"/>
    <s v="No"/>
    <n v="172.8"/>
    <s v="3"/>
    <x v="0"/>
    <s v="Average"/>
  </r>
  <r>
    <x v="4961"/>
    <d v="2025-11-09T00:00:00"/>
    <d v="1899-12-30T12:20:00"/>
    <x v="16"/>
    <x v="2"/>
    <x v="2"/>
    <x v="0"/>
    <x v="2"/>
    <x v="6"/>
    <x v="0"/>
    <s v="Resolved"/>
    <n v="2.6"/>
    <n v="7.6"/>
    <s v="No"/>
    <n v="5"/>
    <s v="Positive"/>
    <s v="No"/>
    <n v="145.65"/>
    <s v="5"/>
    <x v="8"/>
    <s v="Excellent"/>
  </r>
  <r>
    <x v="4962"/>
    <d v="2025-09-21T00:00:00"/>
    <d v="1899-12-30T18:45:00"/>
    <x v="7"/>
    <x v="3"/>
    <x v="0"/>
    <x v="2"/>
    <x v="3"/>
    <x v="7"/>
    <x v="0"/>
    <s v="Information Provided"/>
    <n v="2.6"/>
    <n v="10.9"/>
    <s v="Yes"/>
    <n v="4"/>
    <s v="Positive"/>
    <s v="No"/>
    <n v="375.7"/>
    <s v="5"/>
    <x v="2"/>
    <s v="Excellent"/>
  </r>
  <r>
    <x v="4963"/>
    <d v="2025-07-26T00:00:00"/>
    <d v="1899-12-30T16:38:00"/>
    <x v="14"/>
    <x v="3"/>
    <x v="2"/>
    <x v="0"/>
    <x v="2"/>
    <x v="1"/>
    <x v="0"/>
    <s v="Account Updated"/>
    <n v="4.0999999999999996"/>
    <n v="6.8"/>
    <s v="No"/>
    <n v="4"/>
    <s v="Positive"/>
    <s v="No"/>
    <n v="252.85"/>
    <s v="5"/>
    <x v="4"/>
    <s v="Excellent"/>
  </r>
  <r>
    <x v="4964"/>
    <d v="2025-04-05T00:00:00"/>
    <d v="1899-12-30T21:26:00"/>
    <x v="0"/>
    <x v="1"/>
    <x v="0"/>
    <x v="1"/>
    <x v="3"/>
    <x v="7"/>
    <x v="3"/>
    <s v="No Resolution"/>
    <n v="2.2000000000000002"/>
    <n v="10.1"/>
    <s v="No"/>
    <n v="3"/>
    <s v="Neutral"/>
    <s v="No"/>
    <n v="183.32"/>
    <s v="0"/>
    <x v="0"/>
    <s v="Average"/>
  </r>
  <r>
    <x v="4965"/>
    <d v="2025-08-10T00:00:00"/>
    <d v="1899-12-30T17:43:00"/>
    <x v="2"/>
    <x v="2"/>
    <x v="1"/>
    <x v="0"/>
    <x v="0"/>
    <x v="7"/>
    <x v="1"/>
    <s v="Escalated"/>
    <n v="4.8"/>
    <n v="7"/>
    <s v="No"/>
    <n v="0"/>
    <s v="Neutral"/>
    <s v="Yes"/>
    <n v="66.349999999999994"/>
    <s v="2"/>
    <x v="7"/>
    <s v="Poor"/>
  </r>
  <r>
    <x v="4966"/>
    <d v="2025-10-03T00:00:00"/>
    <d v="1899-12-30T10:21:00"/>
    <x v="16"/>
    <x v="3"/>
    <x v="0"/>
    <x v="0"/>
    <x v="2"/>
    <x v="1"/>
    <x v="0"/>
    <s v="Refund Processed"/>
    <n v="5.2"/>
    <n v="11.5"/>
    <s v="Yes"/>
    <n v="5"/>
    <s v="Positive"/>
    <s v="Yes"/>
    <n v="115.3"/>
    <s v="5"/>
    <x v="10"/>
    <s v="Excellent"/>
  </r>
  <r>
    <x v="4967"/>
    <d v="2025-08-19T00:00:00"/>
    <d v="1899-12-30T18:55:00"/>
    <x v="18"/>
    <x v="0"/>
    <x v="1"/>
    <x v="2"/>
    <x v="3"/>
    <x v="9"/>
    <x v="0"/>
    <s v="Resolved"/>
    <n v="0.7"/>
    <n v="4.2"/>
    <s v="Yes"/>
    <n v="5"/>
    <s v="Positive"/>
    <s v="No"/>
    <n v="806.83"/>
    <s v="5"/>
    <x v="7"/>
    <s v="Excellent"/>
  </r>
  <r>
    <x v="4968"/>
    <d v="2025-11-05T00:00:00"/>
    <d v="1899-12-30T10:18:00"/>
    <x v="3"/>
    <x v="2"/>
    <x v="2"/>
    <x v="0"/>
    <x v="2"/>
    <x v="8"/>
    <x v="3"/>
    <s v="No Resolution"/>
    <n v="7.8"/>
    <n v="11.8"/>
    <s v="No"/>
    <n v="1"/>
    <s v="Negative"/>
    <s v="No"/>
    <n v="86.83"/>
    <s v="0"/>
    <x v="8"/>
    <s v="Poor"/>
  </r>
  <r>
    <x v="4969"/>
    <d v="2025-04-29T00:00:00"/>
    <d v="1899-12-30T17:59:00"/>
    <x v="19"/>
    <x v="0"/>
    <x v="2"/>
    <x v="2"/>
    <x v="2"/>
    <x v="0"/>
    <x v="0"/>
    <s v="Information Provided"/>
    <n v="1.7"/>
    <n v="7.5"/>
    <s v="Yes"/>
    <n v="3"/>
    <s v="Neutral"/>
    <s v="No"/>
    <n v="291.64"/>
    <s v="5"/>
    <x v="0"/>
    <s v="Average"/>
  </r>
  <r>
    <x v="4970"/>
    <d v="2025-09-25T00:00:00"/>
    <d v="1899-12-30T16:04:00"/>
    <x v="4"/>
    <x v="1"/>
    <x v="2"/>
    <x v="0"/>
    <x v="2"/>
    <x v="4"/>
    <x v="3"/>
    <s v="No Resolution"/>
    <n v="2.1"/>
    <n v="9.4"/>
    <s v="No"/>
    <n v="4"/>
    <s v="Neutral"/>
    <s v="No"/>
    <n v="97.84"/>
    <s v="0"/>
    <x v="2"/>
    <s v="Excellent"/>
  </r>
  <r>
    <x v="4971"/>
    <d v="2025-09-30T00:00:00"/>
    <d v="1899-12-30T20:04:00"/>
    <x v="3"/>
    <x v="0"/>
    <x v="2"/>
    <x v="2"/>
    <x v="1"/>
    <x v="6"/>
    <x v="0"/>
    <s v="Account Updated"/>
    <n v="8.9"/>
    <n v="8.8000000000000007"/>
    <s v="Yes"/>
    <n v="4"/>
    <s v="Neutral"/>
    <s v="No"/>
    <n v="377.54"/>
    <s v="5"/>
    <x v="2"/>
    <s v="Excellent"/>
  </r>
  <r>
    <x v="4972"/>
    <d v="2025-03-05T00:00:00"/>
    <d v="1899-12-30T13:43:00"/>
    <x v="15"/>
    <x v="0"/>
    <x v="3"/>
    <x v="0"/>
    <x v="2"/>
    <x v="3"/>
    <x v="0"/>
    <s v="Resolved"/>
    <n v="4.0999999999999996"/>
    <n v="5.5"/>
    <s v="Yes"/>
    <n v="3"/>
    <s v="Neutral"/>
    <s v="No"/>
    <n v="220.92"/>
    <s v="5"/>
    <x v="3"/>
    <s v="Average"/>
  </r>
  <r>
    <x v="4973"/>
    <d v="2025-10-25T00:00:00"/>
    <d v="1899-12-30T11:38:00"/>
    <x v="8"/>
    <x v="3"/>
    <x v="3"/>
    <x v="3"/>
    <x v="3"/>
    <x v="8"/>
    <x v="0"/>
    <s v="Resolved"/>
    <n v="2.7"/>
    <n v="17.7"/>
    <s v="Yes"/>
    <n v="3"/>
    <s v="Neutral"/>
    <s v="No"/>
    <n v="175.84"/>
    <s v="5"/>
    <x v="10"/>
    <s v="Average"/>
  </r>
  <r>
    <x v="4974"/>
    <d v="2025-12-16T00:00:00"/>
    <d v="1899-12-30T12:40:00"/>
    <x v="5"/>
    <x v="2"/>
    <x v="3"/>
    <x v="3"/>
    <x v="1"/>
    <x v="7"/>
    <x v="0"/>
    <s v="Resolved"/>
    <n v="1.1000000000000001"/>
    <n v="12.9"/>
    <s v="Yes"/>
    <n v="4"/>
    <s v="Positive"/>
    <s v="No"/>
    <n v="300.08999999999997"/>
    <s v="5"/>
    <x v="1"/>
    <s v="Excellent"/>
  </r>
  <r>
    <x v="4975"/>
    <d v="2025-01-11T00:00:00"/>
    <d v="1899-12-30T14:59:00"/>
    <x v="13"/>
    <x v="0"/>
    <x v="3"/>
    <x v="0"/>
    <x v="2"/>
    <x v="1"/>
    <x v="2"/>
    <s v="Follow-up Required"/>
    <n v="9.4"/>
    <n v="12.4"/>
    <s v="No"/>
    <n v="4"/>
    <s v="Neutral"/>
    <s v="Yes"/>
    <n v="281.93"/>
    <s v="3"/>
    <x v="5"/>
    <s v="Excellent"/>
  </r>
  <r>
    <x v="4976"/>
    <d v="2025-04-08T00:00:00"/>
    <d v="1899-12-30T17:09:00"/>
    <x v="5"/>
    <x v="0"/>
    <x v="3"/>
    <x v="2"/>
    <x v="2"/>
    <x v="7"/>
    <x v="0"/>
    <s v="Resolved"/>
    <n v="1.6"/>
    <n v="11.1"/>
    <s v="No"/>
    <n v="2"/>
    <s v="Neutral"/>
    <s v="No"/>
    <n v="83.62"/>
    <s v="5"/>
    <x v="0"/>
    <s v="Average"/>
  </r>
  <r>
    <x v="4977"/>
    <d v="2025-03-12T00:00:00"/>
    <d v="1899-12-30T09:37:00"/>
    <x v="8"/>
    <x v="2"/>
    <x v="1"/>
    <x v="2"/>
    <x v="0"/>
    <x v="4"/>
    <x v="0"/>
    <s v="Resolved"/>
    <n v="2.2999999999999998"/>
    <n v="3.9"/>
    <s v="No"/>
    <n v="3"/>
    <s v="Neutral"/>
    <s v="No"/>
    <n v="42.41"/>
    <s v="5"/>
    <x v="3"/>
    <s v="Average"/>
  </r>
  <r>
    <x v="4978"/>
    <d v="2025-12-30T00:00:00"/>
    <d v="1899-12-30T20:32:00"/>
    <x v="3"/>
    <x v="2"/>
    <x v="2"/>
    <x v="0"/>
    <x v="2"/>
    <x v="6"/>
    <x v="1"/>
    <s v="Escalated"/>
    <n v="12.5"/>
    <n v="16.3"/>
    <s v="No"/>
    <n v="1"/>
    <s v="Negative"/>
    <s v="Yes"/>
    <n v="73.5"/>
    <s v="2"/>
    <x v="1"/>
    <s v="Poor"/>
  </r>
  <r>
    <x v="4979"/>
    <d v="2025-02-27T00:00:00"/>
    <d v="1899-12-30T09:18:00"/>
    <x v="8"/>
    <x v="1"/>
    <x v="3"/>
    <x v="1"/>
    <x v="2"/>
    <x v="2"/>
    <x v="0"/>
    <s v="Resolved"/>
    <n v="4.7"/>
    <n v="10.4"/>
    <s v="Yes"/>
    <n v="3"/>
    <s v="Neutral"/>
    <s v="No"/>
    <n v="277.39"/>
    <s v="5"/>
    <x v="11"/>
    <s v="Average"/>
  </r>
  <r>
    <x v="4980"/>
    <d v="2025-10-17T00:00:00"/>
    <d v="1899-12-30T18:13:00"/>
    <x v="16"/>
    <x v="0"/>
    <x v="3"/>
    <x v="0"/>
    <x v="3"/>
    <x v="9"/>
    <x v="0"/>
    <s v="Information Provided"/>
    <n v="1.7"/>
    <n v="11.8"/>
    <s v="Yes"/>
    <n v="2"/>
    <s v="Neutral"/>
    <s v="No"/>
    <n v="377.2"/>
    <s v="5"/>
    <x v="10"/>
    <s v="Average"/>
  </r>
  <r>
    <x v="4981"/>
    <d v="2025-09-08T00:00:00"/>
    <d v="1899-12-30T19:03:00"/>
    <x v="11"/>
    <x v="2"/>
    <x v="3"/>
    <x v="2"/>
    <x v="2"/>
    <x v="0"/>
    <x v="0"/>
    <s v="Replacement Initiated"/>
    <n v="2.9"/>
    <n v="7.7"/>
    <s v="Yes"/>
    <n v="4"/>
    <s v="Positive"/>
    <s v="No"/>
    <n v="162.56"/>
    <s v="5"/>
    <x v="2"/>
    <s v="Excellent"/>
  </r>
  <r>
    <x v="4982"/>
    <d v="2025-10-03T00:00:00"/>
    <d v="1899-12-30T08:58:00"/>
    <x v="3"/>
    <x v="1"/>
    <x v="1"/>
    <x v="0"/>
    <x v="1"/>
    <x v="3"/>
    <x v="0"/>
    <s v="Resolved"/>
    <n v="4.5"/>
    <n v="11"/>
    <s v="Yes"/>
    <n v="5"/>
    <s v="Positive"/>
    <s v="No"/>
    <n v="479.24"/>
    <s v="5"/>
    <x v="10"/>
    <s v="Excellent"/>
  </r>
  <r>
    <x v="4983"/>
    <d v="2025-02-19T00:00:00"/>
    <d v="1899-12-30T13:09:00"/>
    <x v="1"/>
    <x v="1"/>
    <x v="0"/>
    <x v="0"/>
    <x v="2"/>
    <x v="7"/>
    <x v="0"/>
    <s v="Resolved"/>
    <n v="5.5"/>
    <n v="6.4"/>
    <s v="No"/>
    <n v="2"/>
    <s v="Neutral"/>
    <s v="No"/>
    <n v="255.51"/>
    <s v="5"/>
    <x v="11"/>
    <s v="Average"/>
  </r>
  <r>
    <x v="4984"/>
    <d v="2025-12-24T00:00:00"/>
    <d v="1899-12-30T12:36:00"/>
    <x v="7"/>
    <x v="0"/>
    <x v="3"/>
    <x v="0"/>
    <x v="2"/>
    <x v="7"/>
    <x v="0"/>
    <s v="Information Provided"/>
    <n v="1.8"/>
    <n v="13"/>
    <s v="Yes"/>
    <n v="4"/>
    <s v="Positive"/>
    <s v="No"/>
    <n v="195.12"/>
    <s v="5"/>
    <x v="1"/>
    <s v="Excellent"/>
  </r>
  <r>
    <x v="4985"/>
    <d v="2025-08-04T00:00:00"/>
    <d v="1899-12-30T11:07:00"/>
    <x v="3"/>
    <x v="0"/>
    <x v="3"/>
    <x v="1"/>
    <x v="2"/>
    <x v="2"/>
    <x v="0"/>
    <s v="Refund Processed"/>
    <n v="4.9000000000000004"/>
    <n v="10"/>
    <s v="Yes"/>
    <n v="2"/>
    <s v="Negative"/>
    <s v="No"/>
    <n v="79.92"/>
    <s v="5"/>
    <x v="7"/>
    <s v="Average"/>
  </r>
  <r>
    <x v="4986"/>
    <d v="2025-02-21T00:00:00"/>
    <d v="1899-12-30T10:56:00"/>
    <x v="6"/>
    <x v="1"/>
    <x v="3"/>
    <x v="2"/>
    <x v="2"/>
    <x v="7"/>
    <x v="0"/>
    <s v="Account Updated"/>
    <n v="2.1"/>
    <n v="5.3"/>
    <s v="Yes"/>
    <n v="4"/>
    <s v="Positive"/>
    <s v="No"/>
    <n v="147.88"/>
    <s v="5"/>
    <x v="11"/>
    <s v="Excellent"/>
  </r>
  <r>
    <x v="4987"/>
    <d v="2025-09-28T00:00:00"/>
    <d v="1899-12-30T10:57:00"/>
    <x v="5"/>
    <x v="0"/>
    <x v="0"/>
    <x v="3"/>
    <x v="3"/>
    <x v="9"/>
    <x v="0"/>
    <s v="Resolved"/>
    <n v="1.3"/>
    <n v="2.9"/>
    <s v="Yes"/>
    <n v="5"/>
    <s v="Positive"/>
    <s v="No"/>
    <n v="122.71"/>
    <s v="5"/>
    <x v="2"/>
    <s v="Excellent"/>
  </r>
  <r>
    <x v="4988"/>
    <d v="2025-03-25T00:00:00"/>
    <d v="1899-12-30T13:48:00"/>
    <x v="12"/>
    <x v="3"/>
    <x v="1"/>
    <x v="0"/>
    <x v="2"/>
    <x v="7"/>
    <x v="0"/>
    <s v="Resolved"/>
    <n v="1.4"/>
    <n v="6.8"/>
    <s v="Yes"/>
    <n v="4"/>
    <s v="Neutral"/>
    <s v="Yes"/>
    <n v="264.33999999999997"/>
    <s v="5"/>
    <x v="3"/>
    <s v="Excellent"/>
  </r>
  <r>
    <x v="4989"/>
    <d v="2025-10-20T00:00:00"/>
    <d v="1899-12-30T11:11:00"/>
    <x v="11"/>
    <x v="0"/>
    <x v="2"/>
    <x v="0"/>
    <x v="0"/>
    <x v="6"/>
    <x v="0"/>
    <s v="Information Provided"/>
    <n v="3"/>
    <n v="10"/>
    <s v="Yes"/>
    <n v="0"/>
    <s v="Positive"/>
    <s v="No"/>
    <n v="136.08000000000001"/>
    <s v="5"/>
    <x v="10"/>
    <s v="Poor"/>
  </r>
  <r>
    <x v="4990"/>
    <d v="2025-05-06T00:00:00"/>
    <d v="1899-12-30T10:01:00"/>
    <x v="11"/>
    <x v="3"/>
    <x v="1"/>
    <x v="2"/>
    <x v="2"/>
    <x v="7"/>
    <x v="0"/>
    <s v="Resolved"/>
    <n v="1"/>
    <n v="11.7"/>
    <s v="No"/>
    <n v="5"/>
    <s v="Positive"/>
    <s v="No"/>
    <n v="80.97"/>
    <s v="5"/>
    <x v="6"/>
    <s v="Excellent"/>
  </r>
  <r>
    <x v="4991"/>
    <d v="2025-10-23T00:00:00"/>
    <d v="1899-12-30T09:32:00"/>
    <x v="5"/>
    <x v="3"/>
    <x v="3"/>
    <x v="1"/>
    <x v="2"/>
    <x v="1"/>
    <x v="0"/>
    <s v="Resolved"/>
    <n v="8"/>
    <n v="12.8"/>
    <s v="Yes"/>
    <n v="5"/>
    <s v="Positive"/>
    <s v="No"/>
    <n v="65.569999999999993"/>
    <s v="5"/>
    <x v="10"/>
    <s v="Excellent"/>
  </r>
  <r>
    <x v="4992"/>
    <d v="2025-03-13T00:00:00"/>
    <d v="1899-12-30T21:02:00"/>
    <x v="9"/>
    <x v="1"/>
    <x v="0"/>
    <x v="0"/>
    <x v="3"/>
    <x v="9"/>
    <x v="0"/>
    <s v="Resolved"/>
    <n v="2.1"/>
    <n v="1"/>
    <s v="No"/>
    <n v="5"/>
    <s v="Positive"/>
    <s v="No"/>
    <n v="774"/>
    <s v="5"/>
    <x v="3"/>
    <s v="Excellent"/>
  </r>
  <r>
    <x v="4993"/>
    <d v="2025-10-23T00:00:00"/>
    <d v="1899-12-30T11:35:00"/>
    <x v="7"/>
    <x v="2"/>
    <x v="1"/>
    <x v="0"/>
    <x v="1"/>
    <x v="3"/>
    <x v="0"/>
    <s v="Resolved"/>
    <n v="4.8"/>
    <n v="10.8"/>
    <s v="No"/>
    <n v="4"/>
    <s v="Positive"/>
    <s v="No"/>
    <n v="410.28"/>
    <s v="5"/>
    <x v="10"/>
    <s v="Excellent"/>
  </r>
  <r>
    <x v="4994"/>
    <d v="2025-08-24T00:00:00"/>
    <d v="1899-12-30T11:36:00"/>
    <x v="18"/>
    <x v="2"/>
    <x v="0"/>
    <x v="0"/>
    <x v="0"/>
    <x v="0"/>
    <x v="1"/>
    <s v="Escalated"/>
    <n v="3.7"/>
    <n v="14.3"/>
    <s v="No"/>
    <n v="1"/>
    <s v="Negative"/>
    <s v="Yes"/>
    <n v="38.71"/>
    <s v="2"/>
    <x v="7"/>
    <s v="Poor"/>
  </r>
  <r>
    <x v="4995"/>
    <d v="2025-02-25T00:00:00"/>
    <d v="1899-12-30T13:39:00"/>
    <x v="10"/>
    <x v="1"/>
    <x v="2"/>
    <x v="0"/>
    <x v="2"/>
    <x v="3"/>
    <x v="0"/>
    <s v="Refund Processed"/>
    <n v="3.2"/>
    <n v="12.6"/>
    <s v="Yes"/>
    <n v="3"/>
    <s v="Neutral"/>
    <s v="No"/>
    <n v="164.33"/>
    <s v="5"/>
    <x v="11"/>
    <s v="Average"/>
  </r>
  <r>
    <x v="4996"/>
    <d v="2025-12-26T00:00:00"/>
    <d v="1899-12-30T14:11:00"/>
    <x v="6"/>
    <x v="3"/>
    <x v="2"/>
    <x v="2"/>
    <x v="2"/>
    <x v="5"/>
    <x v="0"/>
    <s v="Replacement Initiated"/>
    <n v="4.2"/>
    <n v="6.5"/>
    <s v="Yes"/>
    <n v="5"/>
    <s v="Positive"/>
    <s v="No"/>
    <n v="143.44999999999999"/>
    <s v="5"/>
    <x v="1"/>
    <s v="Excellent"/>
  </r>
  <r>
    <x v="4997"/>
    <d v="2025-04-20T00:00:00"/>
    <d v="1899-12-30T09:43:00"/>
    <x v="19"/>
    <x v="1"/>
    <x v="1"/>
    <x v="0"/>
    <x v="1"/>
    <x v="0"/>
    <x v="2"/>
    <s v="Follow-up Required"/>
    <n v="3.3"/>
    <n v="5.8"/>
    <s v="No"/>
    <n v="0"/>
    <s v="Negative"/>
    <s v="No"/>
    <n v="356.65"/>
    <s v="3"/>
    <x v="0"/>
    <s v="Poor"/>
  </r>
  <r>
    <x v="4998"/>
    <d v="2025-07-11T00:00:00"/>
    <d v="1899-12-30T14:41:00"/>
    <x v="17"/>
    <x v="1"/>
    <x v="2"/>
    <x v="2"/>
    <x v="1"/>
    <x v="9"/>
    <x v="0"/>
    <s v="Resolved"/>
    <n v="1.6"/>
    <n v="10.8"/>
    <s v="Yes"/>
    <n v="0"/>
    <s v="Positive"/>
    <s v="No"/>
    <n v="260.33"/>
    <s v="5"/>
    <x v="4"/>
    <s v="Poor"/>
  </r>
  <r>
    <x v="4999"/>
    <d v="2025-04-03T00:00:00"/>
    <d v="1899-12-30T14:24:00"/>
    <x v="18"/>
    <x v="0"/>
    <x v="1"/>
    <x v="0"/>
    <x v="2"/>
    <x v="2"/>
    <x v="3"/>
    <s v="No Resolution"/>
    <n v="0.8"/>
    <n v="11.2"/>
    <s v="No"/>
    <n v="0"/>
    <s v="Negative"/>
    <s v="No"/>
    <n v="144.72999999999999"/>
    <s v="0"/>
    <x v="0"/>
    <s v="Poor"/>
  </r>
  <r>
    <x v="5000"/>
    <d v="2025-12-16T00:00:00"/>
    <d v="1899-12-30T20:36:00"/>
    <x v="5"/>
    <x v="2"/>
    <x v="1"/>
    <x v="0"/>
    <x v="2"/>
    <x v="1"/>
    <x v="0"/>
    <s v="Resolved"/>
    <n v="4.8"/>
    <n v="12.6"/>
    <s v="Yes"/>
    <n v="5"/>
    <s v="Positive"/>
    <s v="Yes"/>
    <n v="40.56"/>
    <s v="5"/>
    <x v="1"/>
    <s v="Excellent"/>
  </r>
  <r>
    <x v="5001"/>
    <d v="2025-02-25T00:00:00"/>
    <d v="1899-12-30T15:17:00"/>
    <x v="7"/>
    <x v="0"/>
    <x v="0"/>
    <x v="2"/>
    <x v="0"/>
    <x v="5"/>
    <x v="0"/>
    <s v="Information Provided"/>
    <n v="3.5"/>
    <n v="2.9"/>
    <s v="Yes"/>
    <n v="4"/>
    <s v="Positive"/>
    <s v="No"/>
    <n v="121.27"/>
    <s v="5"/>
    <x v="11"/>
    <s v="Excellent"/>
  </r>
  <r>
    <x v="5002"/>
    <d v="2025-03-01T00:00:00"/>
    <d v="1899-12-30T21:09:00"/>
    <x v="7"/>
    <x v="0"/>
    <x v="3"/>
    <x v="1"/>
    <x v="2"/>
    <x v="0"/>
    <x v="0"/>
    <s v="Resolved"/>
    <n v="2.8"/>
    <n v="8.1"/>
    <s v="Yes"/>
    <n v="1"/>
    <s v="Negative"/>
    <s v="No"/>
    <n v="209.62"/>
    <s v="5"/>
    <x v="3"/>
    <s v="Poor"/>
  </r>
  <r>
    <x v="5003"/>
    <d v="2025-05-18T00:00:00"/>
    <d v="1899-12-30T14:07:00"/>
    <x v="4"/>
    <x v="0"/>
    <x v="3"/>
    <x v="0"/>
    <x v="2"/>
    <x v="1"/>
    <x v="0"/>
    <s v="Resolved"/>
    <n v="3.3"/>
    <n v="12.9"/>
    <s v="No"/>
    <n v="5"/>
    <s v="Positive"/>
    <s v="No"/>
    <n v="67.19"/>
    <s v="5"/>
    <x v="6"/>
    <s v="Excellent"/>
  </r>
  <r>
    <x v="5004"/>
    <d v="2025-02-08T00:00:00"/>
    <d v="1899-12-30T15:18:00"/>
    <x v="0"/>
    <x v="0"/>
    <x v="0"/>
    <x v="1"/>
    <x v="2"/>
    <x v="7"/>
    <x v="0"/>
    <s v="Resolved"/>
    <n v="2.5"/>
    <n v="5.4"/>
    <s v="Yes"/>
    <n v="4"/>
    <s v="Positive"/>
    <s v="No"/>
    <n v="178.5"/>
    <s v="5"/>
    <x v="11"/>
    <s v="Excellent"/>
  </r>
  <r>
    <x v="5005"/>
    <d v="2025-01-28T00:00:00"/>
    <d v="1899-12-30T15:26:00"/>
    <x v="15"/>
    <x v="3"/>
    <x v="3"/>
    <x v="0"/>
    <x v="2"/>
    <x v="9"/>
    <x v="1"/>
    <s v="Escalated"/>
    <n v="1.8"/>
    <n v="13"/>
    <s v="No"/>
    <n v="2"/>
    <s v="Neutral"/>
    <s v="Yes"/>
    <n v="122.26"/>
    <s v="2"/>
    <x v="5"/>
    <s v="Average"/>
  </r>
  <r>
    <x v="5006"/>
    <d v="2025-02-18T00:00:00"/>
    <d v="1899-12-30T13:39:00"/>
    <x v="17"/>
    <x v="1"/>
    <x v="3"/>
    <x v="2"/>
    <x v="2"/>
    <x v="5"/>
    <x v="0"/>
    <s v="Resolved"/>
    <n v="0.5"/>
    <n v="8"/>
    <s v="Yes"/>
    <n v="3"/>
    <s v="Neutral"/>
    <s v="No"/>
    <n v="253.44"/>
    <s v="5"/>
    <x v="11"/>
    <s v="Average"/>
  </r>
  <r>
    <x v="5007"/>
    <d v="2025-05-05T00:00:00"/>
    <d v="1899-12-30T13:00:00"/>
    <x v="1"/>
    <x v="0"/>
    <x v="1"/>
    <x v="0"/>
    <x v="2"/>
    <x v="0"/>
    <x v="0"/>
    <s v="Resolved"/>
    <n v="6.2"/>
    <n v="7.5"/>
    <s v="Yes"/>
    <n v="4"/>
    <s v="Neutral"/>
    <s v="Yes"/>
    <n v="78.89"/>
    <s v="5"/>
    <x v="6"/>
    <s v="Excellent"/>
  </r>
  <r>
    <x v="5008"/>
    <d v="2025-01-13T00:00:00"/>
    <d v="1899-12-30T20:46:00"/>
    <x v="10"/>
    <x v="0"/>
    <x v="2"/>
    <x v="2"/>
    <x v="2"/>
    <x v="8"/>
    <x v="0"/>
    <s v="Resolved"/>
    <n v="0.7"/>
    <n v="16.899999999999999"/>
    <s v="Yes"/>
    <n v="5"/>
    <s v="Positive"/>
    <s v="No"/>
    <n v="142.5"/>
    <s v="5"/>
    <x v="5"/>
    <s v="Excellent"/>
  </r>
  <r>
    <x v="5009"/>
    <d v="2025-02-05T00:00:00"/>
    <d v="1899-12-30T17:42:00"/>
    <x v="10"/>
    <x v="1"/>
    <x v="1"/>
    <x v="0"/>
    <x v="0"/>
    <x v="0"/>
    <x v="1"/>
    <s v="Escalated"/>
    <n v="3.3"/>
    <n v="6.7"/>
    <s v="No"/>
    <n v="1"/>
    <s v="Negative"/>
    <s v="Yes"/>
    <n v="93.98"/>
    <s v="2"/>
    <x v="11"/>
    <s v="Poor"/>
  </r>
  <r>
    <x v="5010"/>
    <d v="2025-04-11T00:00:00"/>
    <d v="1899-12-30T21:01:00"/>
    <x v="9"/>
    <x v="0"/>
    <x v="3"/>
    <x v="0"/>
    <x v="0"/>
    <x v="6"/>
    <x v="0"/>
    <s v="Resolved"/>
    <n v="2.2000000000000002"/>
    <n v="7.4"/>
    <s v="Yes"/>
    <n v="2"/>
    <s v="Negative"/>
    <s v="No"/>
    <n v="458.15"/>
    <s v="5"/>
    <x v="0"/>
    <s v="Average"/>
  </r>
  <r>
    <x v="5011"/>
    <d v="2025-10-09T00:00:00"/>
    <d v="1899-12-30T12:21:00"/>
    <x v="3"/>
    <x v="0"/>
    <x v="0"/>
    <x v="3"/>
    <x v="0"/>
    <x v="8"/>
    <x v="1"/>
    <s v="Escalated"/>
    <n v="5.3"/>
    <n v="9.9"/>
    <s v="No"/>
    <n v="3"/>
    <s v="Neutral"/>
    <s v="Yes"/>
    <n v="60.92"/>
    <s v="2"/>
    <x v="10"/>
    <s v="Average"/>
  </r>
  <r>
    <x v="5012"/>
    <d v="2025-03-27T00:00:00"/>
    <d v="1899-12-30T19:59:00"/>
    <x v="5"/>
    <x v="3"/>
    <x v="3"/>
    <x v="2"/>
    <x v="3"/>
    <x v="9"/>
    <x v="2"/>
    <s v="Follow-up Required"/>
    <n v="1.5"/>
    <n v="10.7"/>
    <s v="No"/>
    <n v="3"/>
    <s v="Negative"/>
    <s v="No"/>
    <n v="255.1"/>
    <s v="3"/>
    <x v="3"/>
    <s v="Average"/>
  </r>
  <r>
    <x v="5013"/>
    <d v="2025-01-04T00:00:00"/>
    <d v="1899-12-30T20:54:00"/>
    <x v="5"/>
    <x v="0"/>
    <x v="1"/>
    <x v="0"/>
    <x v="0"/>
    <x v="0"/>
    <x v="3"/>
    <s v="No Resolution"/>
    <n v="1.4"/>
    <n v="7.8"/>
    <s v="No"/>
    <n v="0"/>
    <s v="Negative"/>
    <s v="No"/>
    <n v="27.46"/>
    <s v="0"/>
    <x v="5"/>
    <s v="Poor"/>
  </r>
  <r>
    <x v="5014"/>
    <d v="2025-08-11T00:00:00"/>
    <d v="1899-12-30T14:48:00"/>
    <x v="17"/>
    <x v="2"/>
    <x v="3"/>
    <x v="0"/>
    <x v="3"/>
    <x v="5"/>
    <x v="1"/>
    <s v="Escalated"/>
    <n v="7.6"/>
    <n v="1.7"/>
    <s v="No"/>
    <n v="2"/>
    <s v="Negative"/>
    <s v="Yes"/>
    <n v="418.48"/>
    <s v="2"/>
    <x v="7"/>
    <s v="Average"/>
  </r>
  <r>
    <x v="5015"/>
    <d v="2025-12-04T00:00:00"/>
    <d v="1899-12-30T21:17:00"/>
    <x v="11"/>
    <x v="0"/>
    <x v="2"/>
    <x v="0"/>
    <x v="2"/>
    <x v="0"/>
    <x v="0"/>
    <s v="Refund Processed"/>
    <n v="1.2"/>
    <n v="11.4"/>
    <s v="Yes"/>
    <n v="4"/>
    <s v="Neutral"/>
    <s v="No"/>
    <n v="145.54"/>
    <s v="5"/>
    <x v="1"/>
    <s v="Excellent"/>
  </r>
  <r>
    <x v="5016"/>
    <d v="2025-06-15T00:00:00"/>
    <d v="1899-12-30T18:43:00"/>
    <x v="17"/>
    <x v="1"/>
    <x v="2"/>
    <x v="1"/>
    <x v="2"/>
    <x v="5"/>
    <x v="2"/>
    <s v="Follow-up Required"/>
    <n v="0.5"/>
    <n v="14.1"/>
    <s v="No"/>
    <n v="3"/>
    <s v="Neutral"/>
    <s v="No"/>
    <n v="122.41"/>
    <s v="3"/>
    <x v="9"/>
    <s v="Average"/>
  </r>
  <r>
    <x v="5017"/>
    <d v="2025-12-10T00:00:00"/>
    <d v="1899-12-30T16:10:00"/>
    <x v="5"/>
    <x v="1"/>
    <x v="3"/>
    <x v="2"/>
    <x v="1"/>
    <x v="1"/>
    <x v="0"/>
    <s v="Resolved"/>
    <n v="0.2"/>
    <n v="10.8"/>
    <s v="Yes"/>
    <n v="3"/>
    <s v="Neutral"/>
    <s v="No"/>
    <n v="381.41"/>
    <s v="5"/>
    <x v="1"/>
    <s v="Average"/>
  </r>
  <r>
    <x v="5018"/>
    <d v="2025-10-05T00:00:00"/>
    <d v="1899-12-30T12:18:00"/>
    <x v="9"/>
    <x v="0"/>
    <x v="3"/>
    <x v="2"/>
    <x v="2"/>
    <x v="0"/>
    <x v="0"/>
    <s v="Resolved"/>
    <n v="0.3"/>
    <n v="11.8"/>
    <s v="No"/>
    <n v="3"/>
    <s v="Neutral"/>
    <s v="No"/>
    <n v="181.54"/>
    <s v="5"/>
    <x v="10"/>
    <s v="Average"/>
  </r>
  <r>
    <x v="5019"/>
    <d v="2025-05-10T00:00:00"/>
    <d v="1899-12-30T17:55:00"/>
    <x v="12"/>
    <x v="1"/>
    <x v="3"/>
    <x v="0"/>
    <x v="2"/>
    <x v="1"/>
    <x v="0"/>
    <s v="Resolved"/>
    <n v="8.5"/>
    <n v="18.5"/>
    <s v="Yes"/>
    <n v="3"/>
    <s v="Neutral"/>
    <s v="No"/>
    <n v="172.23"/>
    <s v="5"/>
    <x v="6"/>
    <s v="Average"/>
  </r>
  <r>
    <x v="5020"/>
    <d v="2025-01-31T00:00:00"/>
    <d v="1899-12-30T19:40:00"/>
    <x v="1"/>
    <x v="3"/>
    <x v="3"/>
    <x v="2"/>
    <x v="2"/>
    <x v="7"/>
    <x v="0"/>
    <s v="Information Provided"/>
    <n v="3.5"/>
    <n v="4"/>
    <s v="Yes"/>
    <n v="3"/>
    <s v="Neutral"/>
    <s v="No"/>
    <n v="144.65"/>
    <s v="5"/>
    <x v="5"/>
    <s v="Average"/>
  </r>
  <r>
    <x v="5021"/>
    <d v="2025-01-11T00:00:00"/>
    <d v="1899-12-30T13:40:00"/>
    <x v="4"/>
    <x v="2"/>
    <x v="2"/>
    <x v="0"/>
    <x v="1"/>
    <x v="4"/>
    <x v="0"/>
    <s v="Resolved"/>
    <n v="5.9"/>
    <n v="4.9000000000000004"/>
    <s v="No"/>
    <n v="1"/>
    <s v="Negative"/>
    <s v="No"/>
    <n v="121.9"/>
    <s v="5"/>
    <x v="5"/>
    <s v="Poor"/>
  </r>
  <r>
    <x v="5022"/>
    <d v="2025-10-29T00:00:00"/>
    <d v="1899-12-30T12:23:00"/>
    <x v="9"/>
    <x v="3"/>
    <x v="0"/>
    <x v="0"/>
    <x v="2"/>
    <x v="9"/>
    <x v="0"/>
    <s v="Resolved"/>
    <n v="1.5"/>
    <n v="10.1"/>
    <s v="Yes"/>
    <n v="1"/>
    <s v="Negative"/>
    <s v="No"/>
    <n v="224.16"/>
    <s v="5"/>
    <x v="10"/>
    <s v="Poor"/>
  </r>
  <r>
    <x v="5023"/>
    <d v="2025-04-06T00:00:00"/>
    <d v="1899-12-30T10:23:00"/>
    <x v="18"/>
    <x v="0"/>
    <x v="3"/>
    <x v="1"/>
    <x v="2"/>
    <x v="7"/>
    <x v="0"/>
    <s v="Resolved"/>
    <n v="1.6"/>
    <n v="6.6"/>
    <s v="Yes"/>
    <n v="0"/>
    <s v="Positive"/>
    <s v="No"/>
    <n v="316.27"/>
    <s v="5"/>
    <x v="0"/>
    <s v="Poor"/>
  </r>
  <r>
    <x v="5024"/>
    <d v="2025-07-09T00:00:00"/>
    <d v="1899-12-30T19:54:00"/>
    <x v="12"/>
    <x v="2"/>
    <x v="2"/>
    <x v="3"/>
    <x v="2"/>
    <x v="1"/>
    <x v="3"/>
    <s v="No Resolution"/>
    <n v="2.5"/>
    <n v="13.4"/>
    <s v="No"/>
    <n v="3"/>
    <s v="Neutral"/>
    <s v="No"/>
    <n v="87.8"/>
    <s v="0"/>
    <x v="4"/>
    <s v="Average"/>
  </r>
  <r>
    <x v="5025"/>
    <d v="2025-07-11T00:00:00"/>
    <d v="1899-12-30T09:03:00"/>
    <x v="7"/>
    <x v="3"/>
    <x v="3"/>
    <x v="2"/>
    <x v="2"/>
    <x v="0"/>
    <x v="0"/>
    <s v="Information Provided"/>
    <n v="1.4"/>
    <n v="7.2"/>
    <s v="Yes"/>
    <n v="5"/>
    <s v="Positive"/>
    <s v="No"/>
    <n v="522.15"/>
    <s v="5"/>
    <x v="4"/>
    <s v="Excellent"/>
  </r>
  <r>
    <x v="5026"/>
    <d v="2025-09-23T00:00:00"/>
    <d v="1899-12-30T12:31:00"/>
    <x v="16"/>
    <x v="2"/>
    <x v="3"/>
    <x v="1"/>
    <x v="2"/>
    <x v="5"/>
    <x v="0"/>
    <s v="Resolved"/>
    <n v="8.1999999999999993"/>
    <n v="10.4"/>
    <s v="Yes"/>
    <n v="5"/>
    <s v="Positive"/>
    <s v="No"/>
    <n v="42.81"/>
    <s v="5"/>
    <x v="2"/>
    <s v="Excellent"/>
  </r>
  <r>
    <x v="5027"/>
    <d v="2025-05-08T00:00:00"/>
    <d v="1899-12-30T19:37:00"/>
    <x v="7"/>
    <x v="2"/>
    <x v="0"/>
    <x v="1"/>
    <x v="2"/>
    <x v="1"/>
    <x v="0"/>
    <s v="Resolved"/>
    <n v="1.9"/>
    <n v="12.3"/>
    <s v="Yes"/>
    <n v="4"/>
    <s v="Positive"/>
    <s v="No"/>
    <n v="489.43"/>
    <s v="5"/>
    <x v="6"/>
    <s v="Excellent"/>
  </r>
  <r>
    <x v="5028"/>
    <d v="2025-08-26T00:00:00"/>
    <d v="1899-12-30T20:59:00"/>
    <x v="12"/>
    <x v="1"/>
    <x v="2"/>
    <x v="2"/>
    <x v="2"/>
    <x v="7"/>
    <x v="0"/>
    <s v="Resolved"/>
    <n v="5.8"/>
    <n v="12.6"/>
    <s v="Yes"/>
    <n v="2"/>
    <s v="Negative"/>
    <s v="No"/>
    <n v="312.48"/>
    <s v="5"/>
    <x v="7"/>
    <s v="Average"/>
  </r>
  <r>
    <x v="5029"/>
    <d v="2025-12-21T00:00:00"/>
    <d v="1899-12-30T20:00:00"/>
    <x v="8"/>
    <x v="1"/>
    <x v="0"/>
    <x v="0"/>
    <x v="2"/>
    <x v="0"/>
    <x v="0"/>
    <s v="Resolved"/>
    <n v="0.7"/>
    <n v="15.8"/>
    <s v="No"/>
    <n v="4"/>
    <s v="Neutral"/>
    <s v="No"/>
    <n v="494.78"/>
    <s v="5"/>
    <x v="1"/>
    <s v="Excellent"/>
  </r>
  <r>
    <x v="5030"/>
    <d v="2025-04-22T00:00:00"/>
    <d v="1899-12-30T19:52:00"/>
    <x v="5"/>
    <x v="3"/>
    <x v="3"/>
    <x v="0"/>
    <x v="3"/>
    <x v="9"/>
    <x v="1"/>
    <s v="Escalated"/>
    <n v="1.7"/>
    <n v="8.1999999999999993"/>
    <s v="No"/>
    <n v="3"/>
    <s v="Negative"/>
    <s v="Yes"/>
    <n v="750.84"/>
    <s v="2"/>
    <x v="0"/>
    <s v="Average"/>
  </r>
  <r>
    <x v="5031"/>
    <d v="2025-11-12T00:00:00"/>
    <d v="1899-12-30T17:00:00"/>
    <x v="6"/>
    <x v="1"/>
    <x v="1"/>
    <x v="3"/>
    <x v="3"/>
    <x v="7"/>
    <x v="0"/>
    <s v="Information Provided"/>
    <n v="1.2"/>
    <n v="16.3"/>
    <s v="No"/>
    <n v="5"/>
    <s v="Positive"/>
    <s v="No"/>
    <n v="248.68"/>
    <s v="5"/>
    <x v="8"/>
    <s v="Excellent"/>
  </r>
  <r>
    <x v="5032"/>
    <d v="2025-12-09T00:00:00"/>
    <d v="1899-12-30T09:03:00"/>
    <x v="5"/>
    <x v="0"/>
    <x v="1"/>
    <x v="2"/>
    <x v="1"/>
    <x v="2"/>
    <x v="0"/>
    <s v="Account Updated"/>
    <n v="1"/>
    <n v="14.5"/>
    <s v="Yes"/>
    <n v="4"/>
    <s v="Neutral"/>
    <s v="No"/>
    <n v="658.8"/>
    <s v="5"/>
    <x v="1"/>
    <s v="Excellent"/>
  </r>
  <r>
    <x v="5033"/>
    <d v="2025-05-25T00:00:00"/>
    <d v="1899-12-30T14:14:00"/>
    <x v="16"/>
    <x v="0"/>
    <x v="0"/>
    <x v="0"/>
    <x v="0"/>
    <x v="5"/>
    <x v="0"/>
    <s v="Resolved"/>
    <n v="9.3000000000000007"/>
    <n v="10.6"/>
    <s v="No"/>
    <n v="5"/>
    <s v="Positive"/>
    <s v="No"/>
    <n v="146.56"/>
    <s v="5"/>
    <x v="6"/>
    <s v="Excellent"/>
  </r>
  <r>
    <x v="5034"/>
    <d v="2025-03-06T00:00:00"/>
    <d v="1899-12-30T18:12:00"/>
    <x v="13"/>
    <x v="0"/>
    <x v="2"/>
    <x v="0"/>
    <x v="2"/>
    <x v="1"/>
    <x v="0"/>
    <s v="Resolved"/>
    <n v="3.5"/>
    <n v="14.4"/>
    <s v="Yes"/>
    <n v="1"/>
    <s v="Negative"/>
    <s v="No"/>
    <n v="147.79"/>
    <s v="5"/>
    <x v="3"/>
    <s v="Poor"/>
  </r>
  <r>
    <x v="5035"/>
    <d v="2025-09-04T00:00:00"/>
    <d v="1899-12-30T21:02:00"/>
    <x v="7"/>
    <x v="2"/>
    <x v="0"/>
    <x v="0"/>
    <x v="3"/>
    <x v="1"/>
    <x v="0"/>
    <s v="Replacement Initiated"/>
    <n v="1.2"/>
    <n v="13.4"/>
    <s v="No"/>
    <n v="5"/>
    <s v="Positive"/>
    <s v="No"/>
    <n v="622.16999999999996"/>
    <s v="5"/>
    <x v="2"/>
    <s v="Excellent"/>
  </r>
  <r>
    <x v="5036"/>
    <d v="2025-08-11T00:00:00"/>
    <d v="1899-12-30T14:29:00"/>
    <x v="2"/>
    <x v="1"/>
    <x v="3"/>
    <x v="0"/>
    <x v="0"/>
    <x v="4"/>
    <x v="2"/>
    <s v="Follow-up Required"/>
    <n v="0.8"/>
    <n v="3"/>
    <s v="No"/>
    <n v="1"/>
    <s v="Negative"/>
    <s v="No"/>
    <n v="80.03"/>
    <s v="3"/>
    <x v="7"/>
    <s v="Poor"/>
  </r>
  <r>
    <x v="5037"/>
    <d v="2025-11-09T00:00:00"/>
    <d v="1899-12-30T19:54:00"/>
    <x v="7"/>
    <x v="0"/>
    <x v="1"/>
    <x v="3"/>
    <x v="0"/>
    <x v="3"/>
    <x v="0"/>
    <s v="Information Provided"/>
    <n v="4.2"/>
    <n v="9.4"/>
    <s v="No"/>
    <n v="5"/>
    <s v="Positive"/>
    <s v="No"/>
    <n v="44.35"/>
    <s v="5"/>
    <x v="8"/>
    <s v="Excellent"/>
  </r>
  <r>
    <x v="5038"/>
    <d v="2025-04-16T00:00:00"/>
    <d v="1899-12-30T10:52:00"/>
    <x v="16"/>
    <x v="3"/>
    <x v="2"/>
    <x v="0"/>
    <x v="3"/>
    <x v="2"/>
    <x v="0"/>
    <s v="Resolved"/>
    <n v="1.5"/>
    <n v="11.6"/>
    <s v="Yes"/>
    <n v="5"/>
    <s v="Positive"/>
    <s v="No"/>
    <n v="770.06"/>
    <s v="5"/>
    <x v="0"/>
    <s v="Excellent"/>
  </r>
  <r>
    <x v="5039"/>
    <d v="2025-06-30T00:00:00"/>
    <d v="1899-12-30T14:46:00"/>
    <x v="18"/>
    <x v="0"/>
    <x v="0"/>
    <x v="2"/>
    <x v="2"/>
    <x v="0"/>
    <x v="0"/>
    <s v="Account Updated"/>
    <n v="1.9"/>
    <n v="7.1"/>
    <s v="Yes"/>
    <n v="0"/>
    <s v="Neutral"/>
    <s v="No"/>
    <n v="20.92"/>
    <s v="5"/>
    <x v="9"/>
    <s v="Poor"/>
  </r>
  <r>
    <x v="5040"/>
    <d v="2025-07-03T00:00:00"/>
    <d v="1899-12-30T19:49:00"/>
    <x v="8"/>
    <x v="3"/>
    <x v="0"/>
    <x v="0"/>
    <x v="2"/>
    <x v="0"/>
    <x v="0"/>
    <s v="Account Updated"/>
    <n v="3.6"/>
    <n v="3.8"/>
    <s v="Yes"/>
    <n v="2"/>
    <s v="Neutral"/>
    <s v="No"/>
    <n v="272.44"/>
    <s v="5"/>
    <x v="4"/>
    <s v="Average"/>
  </r>
  <r>
    <x v="5041"/>
    <d v="2025-08-14T00:00:00"/>
    <d v="1899-12-30T18:14:00"/>
    <x v="5"/>
    <x v="1"/>
    <x v="0"/>
    <x v="0"/>
    <x v="2"/>
    <x v="8"/>
    <x v="0"/>
    <s v="Information Provided"/>
    <n v="1.6"/>
    <n v="14.5"/>
    <s v="Yes"/>
    <n v="4"/>
    <s v="Neutral"/>
    <s v="No"/>
    <n v="135.12"/>
    <s v="5"/>
    <x v="7"/>
    <s v="Excellent"/>
  </r>
  <r>
    <x v="5042"/>
    <d v="2025-09-22T00:00:00"/>
    <d v="1899-12-30T12:55:00"/>
    <x v="7"/>
    <x v="3"/>
    <x v="1"/>
    <x v="0"/>
    <x v="3"/>
    <x v="7"/>
    <x v="2"/>
    <s v="Follow-up Required"/>
    <n v="2.6"/>
    <n v="14.9"/>
    <s v="No"/>
    <n v="1"/>
    <s v="Negative"/>
    <s v="No"/>
    <n v="149.72"/>
    <s v="3"/>
    <x v="2"/>
    <s v="Poor"/>
  </r>
  <r>
    <x v="5043"/>
    <d v="2025-10-05T00:00:00"/>
    <d v="1899-12-30T18:14:00"/>
    <x v="13"/>
    <x v="0"/>
    <x v="3"/>
    <x v="2"/>
    <x v="2"/>
    <x v="4"/>
    <x v="0"/>
    <s v="Resolved"/>
    <n v="0.5"/>
    <n v="11.5"/>
    <s v="Yes"/>
    <n v="3"/>
    <s v="Neutral"/>
    <s v="No"/>
    <n v="283.55"/>
    <s v="5"/>
    <x v="10"/>
    <s v="Average"/>
  </r>
  <r>
    <x v="5044"/>
    <d v="2025-03-30T00:00:00"/>
    <d v="1899-12-30T10:38:00"/>
    <x v="4"/>
    <x v="2"/>
    <x v="1"/>
    <x v="1"/>
    <x v="3"/>
    <x v="9"/>
    <x v="0"/>
    <s v="Resolved"/>
    <n v="1.2"/>
    <n v="8.5"/>
    <s v="No"/>
    <n v="5"/>
    <s v="Positive"/>
    <s v="No"/>
    <n v="48.82"/>
    <s v="5"/>
    <x v="3"/>
    <s v="Excellent"/>
  </r>
  <r>
    <x v="5045"/>
    <d v="2025-06-25T00:00:00"/>
    <d v="1899-12-30T19:47:00"/>
    <x v="0"/>
    <x v="0"/>
    <x v="0"/>
    <x v="1"/>
    <x v="2"/>
    <x v="3"/>
    <x v="0"/>
    <s v="Account Updated"/>
    <n v="0.5"/>
    <n v="8.9"/>
    <s v="No"/>
    <n v="5"/>
    <s v="Positive"/>
    <s v="No"/>
    <n v="156.97999999999999"/>
    <s v="5"/>
    <x v="9"/>
    <s v="Excellent"/>
  </r>
  <r>
    <x v="5046"/>
    <d v="2025-01-18T00:00:00"/>
    <d v="1899-12-30T12:09:00"/>
    <x v="0"/>
    <x v="1"/>
    <x v="0"/>
    <x v="0"/>
    <x v="2"/>
    <x v="5"/>
    <x v="1"/>
    <s v="Escalated"/>
    <n v="3.1"/>
    <n v="7.5"/>
    <s v="No"/>
    <n v="1"/>
    <s v="Negative"/>
    <s v="Yes"/>
    <n v="190.19"/>
    <s v="2"/>
    <x v="5"/>
    <s v="Poor"/>
  </r>
  <r>
    <x v="5047"/>
    <d v="2025-04-16T00:00:00"/>
    <d v="1899-12-30T12:33:00"/>
    <x v="6"/>
    <x v="1"/>
    <x v="1"/>
    <x v="0"/>
    <x v="2"/>
    <x v="2"/>
    <x v="2"/>
    <s v="Follow-up Required"/>
    <n v="3.7"/>
    <n v="11"/>
    <s v="No"/>
    <n v="4"/>
    <s v="Neutral"/>
    <s v="No"/>
    <n v="77.89"/>
    <s v="3"/>
    <x v="0"/>
    <s v="Excellent"/>
  </r>
  <r>
    <x v="5048"/>
    <d v="2025-09-28T00:00:00"/>
    <d v="1899-12-30T13:24:00"/>
    <x v="8"/>
    <x v="1"/>
    <x v="0"/>
    <x v="0"/>
    <x v="2"/>
    <x v="0"/>
    <x v="1"/>
    <s v="Escalated"/>
    <n v="6.5"/>
    <n v="12.7"/>
    <s v="No"/>
    <n v="0"/>
    <s v="Neutral"/>
    <s v="Yes"/>
    <n v="97.76"/>
    <s v="2"/>
    <x v="2"/>
    <s v="Poor"/>
  </r>
  <r>
    <x v="5049"/>
    <d v="2025-11-15T00:00:00"/>
    <d v="1899-12-30T10:35:00"/>
    <x v="7"/>
    <x v="2"/>
    <x v="3"/>
    <x v="0"/>
    <x v="2"/>
    <x v="2"/>
    <x v="0"/>
    <s v="Information Provided"/>
    <n v="1.3"/>
    <n v="10.5"/>
    <s v="No"/>
    <n v="4"/>
    <s v="Positive"/>
    <s v="No"/>
    <n v="112.36"/>
    <s v="5"/>
    <x v="8"/>
    <s v="Excellent"/>
  </r>
  <r>
    <x v="5050"/>
    <d v="2025-06-16T00:00:00"/>
    <d v="1899-12-30T11:03:00"/>
    <x v="9"/>
    <x v="1"/>
    <x v="1"/>
    <x v="1"/>
    <x v="2"/>
    <x v="4"/>
    <x v="2"/>
    <s v="Follow-up Required"/>
    <n v="2.2999999999999998"/>
    <n v="8.4"/>
    <s v="No"/>
    <n v="3"/>
    <s v="Neutral"/>
    <s v="No"/>
    <n v="171.73"/>
    <s v="3"/>
    <x v="9"/>
    <s v="Average"/>
  </r>
  <r>
    <x v="5051"/>
    <d v="2025-01-13T00:00:00"/>
    <d v="1899-12-30T21:58:00"/>
    <x v="18"/>
    <x v="2"/>
    <x v="0"/>
    <x v="1"/>
    <x v="1"/>
    <x v="6"/>
    <x v="1"/>
    <s v="Escalated"/>
    <n v="2.2999999999999998"/>
    <n v="13.2"/>
    <s v="No"/>
    <n v="2"/>
    <s v="Neutral"/>
    <s v="Yes"/>
    <n v="587.59"/>
    <s v="2"/>
    <x v="5"/>
    <s v="Average"/>
  </r>
  <r>
    <x v="5052"/>
    <d v="2025-12-03T00:00:00"/>
    <d v="1899-12-30T16:22:00"/>
    <x v="19"/>
    <x v="2"/>
    <x v="0"/>
    <x v="1"/>
    <x v="2"/>
    <x v="9"/>
    <x v="0"/>
    <s v="Refund Processed"/>
    <n v="2.7"/>
    <n v="8.8000000000000007"/>
    <s v="Yes"/>
    <n v="0"/>
    <s v="Positive"/>
    <s v="No"/>
    <n v="42.99"/>
    <s v="5"/>
    <x v="1"/>
    <s v="Poor"/>
  </r>
  <r>
    <x v="5053"/>
    <d v="2025-02-01T00:00:00"/>
    <d v="1899-12-30T11:04:00"/>
    <x v="16"/>
    <x v="3"/>
    <x v="1"/>
    <x v="0"/>
    <x v="2"/>
    <x v="0"/>
    <x v="3"/>
    <s v="No Resolution"/>
    <n v="6.5"/>
    <n v="12.6"/>
    <s v="No"/>
    <n v="3"/>
    <s v="Neutral"/>
    <s v="No"/>
    <n v="123.77"/>
    <s v="0"/>
    <x v="11"/>
    <s v="Average"/>
  </r>
  <r>
    <x v="5054"/>
    <d v="2025-02-09T00:00:00"/>
    <d v="1899-12-30T21:17:00"/>
    <x v="5"/>
    <x v="1"/>
    <x v="2"/>
    <x v="0"/>
    <x v="2"/>
    <x v="6"/>
    <x v="1"/>
    <s v="Escalated"/>
    <n v="2.2000000000000002"/>
    <n v="6.1"/>
    <s v="No"/>
    <n v="2"/>
    <s v="Negative"/>
    <s v="Yes"/>
    <n v="94.14"/>
    <s v="2"/>
    <x v="11"/>
    <s v="Average"/>
  </r>
  <r>
    <x v="5055"/>
    <d v="2025-05-28T00:00:00"/>
    <d v="1899-12-30T19:12:00"/>
    <x v="6"/>
    <x v="2"/>
    <x v="2"/>
    <x v="0"/>
    <x v="3"/>
    <x v="8"/>
    <x v="3"/>
    <s v="No Resolution"/>
    <n v="2.2000000000000002"/>
    <n v="14"/>
    <s v="No"/>
    <n v="1"/>
    <s v="Negative"/>
    <s v="No"/>
    <n v="805.31"/>
    <s v="0"/>
    <x v="6"/>
    <s v="Poor"/>
  </r>
  <r>
    <x v="5056"/>
    <d v="2025-08-06T00:00:00"/>
    <d v="1899-12-30T21:26:00"/>
    <x v="8"/>
    <x v="2"/>
    <x v="1"/>
    <x v="0"/>
    <x v="2"/>
    <x v="8"/>
    <x v="1"/>
    <s v="Escalated"/>
    <n v="2.2000000000000002"/>
    <n v="9"/>
    <s v="No"/>
    <n v="3"/>
    <s v="Negative"/>
    <s v="Yes"/>
    <n v="245.16"/>
    <s v="2"/>
    <x v="7"/>
    <s v="Average"/>
  </r>
  <r>
    <x v="5057"/>
    <d v="2025-08-07T00:00:00"/>
    <d v="1899-12-30T11:18:00"/>
    <x v="9"/>
    <x v="0"/>
    <x v="3"/>
    <x v="2"/>
    <x v="2"/>
    <x v="6"/>
    <x v="2"/>
    <s v="Follow-up Required"/>
    <n v="2.2999999999999998"/>
    <n v="13.6"/>
    <s v="No"/>
    <n v="2"/>
    <s v="Neutral"/>
    <s v="No"/>
    <n v="125.04"/>
    <s v="3"/>
    <x v="7"/>
    <s v="Average"/>
  </r>
  <r>
    <x v="5058"/>
    <d v="2025-03-23T00:00:00"/>
    <d v="1899-12-30T17:29:00"/>
    <x v="2"/>
    <x v="2"/>
    <x v="1"/>
    <x v="1"/>
    <x v="3"/>
    <x v="5"/>
    <x v="3"/>
    <s v="No Resolution"/>
    <n v="1.8"/>
    <n v="11.7"/>
    <s v="No"/>
    <n v="2"/>
    <s v="Negative"/>
    <s v="No"/>
    <n v="124.64"/>
    <s v="0"/>
    <x v="3"/>
    <s v="Average"/>
  </r>
  <r>
    <x v="5059"/>
    <d v="2025-11-29T00:00:00"/>
    <d v="1899-12-30T17:08:00"/>
    <x v="8"/>
    <x v="0"/>
    <x v="3"/>
    <x v="0"/>
    <x v="2"/>
    <x v="4"/>
    <x v="0"/>
    <s v="Resolved"/>
    <n v="2.7"/>
    <n v="10.9"/>
    <s v="Yes"/>
    <n v="5"/>
    <s v="Positive"/>
    <s v="No"/>
    <n v="132.22"/>
    <s v="5"/>
    <x v="8"/>
    <s v="Excellent"/>
  </r>
  <r>
    <x v="5060"/>
    <d v="2025-07-27T00:00:00"/>
    <d v="1899-12-30T21:35:00"/>
    <x v="2"/>
    <x v="2"/>
    <x v="0"/>
    <x v="0"/>
    <x v="2"/>
    <x v="1"/>
    <x v="2"/>
    <s v="Follow-up Required"/>
    <n v="3.3"/>
    <n v="16.8"/>
    <s v="No"/>
    <n v="3"/>
    <s v="Negative"/>
    <s v="No"/>
    <n v="140.63999999999999"/>
    <s v="3"/>
    <x v="4"/>
    <s v="Average"/>
  </r>
  <r>
    <x v="5061"/>
    <d v="2025-07-20T00:00:00"/>
    <d v="1899-12-30T15:53:00"/>
    <x v="1"/>
    <x v="1"/>
    <x v="3"/>
    <x v="2"/>
    <x v="2"/>
    <x v="1"/>
    <x v="0"/>
    <s v="Resolved"/>
    <n v="0.5"/>
    <n v="16.8"/>
    <s v="No"/>
    <n v="3"/>
    <s v="Neutral"/>
    <s v="No"/>
    <n v="35.42"/>
    <s v="5"/>
    <x v="4"/>
    <s v="Average"/>
  </r>
  <r>
    <x v="5062"/>
    <d v="2025-11-28T00:00:00"/>
    <d v="1899-12-30T17:25:00"/>
    <x v="1"/>
    <x v="2"/>
    <x v="1"/>
    <x v="2"/>
    <x v="2"/>
    <x v="0"/>
    <x v="2"/>
    <s v="Follow-up Required"/>
    <n v="2.7"/>
    <n v="8.1"/>
    <s v="No"/>
    <n v="3"/>
    <s v="Neutral"/>
    <s v="No"/>
    <n v="450.7"/>
    <s v="3"/>
    <x v="8"/>
    <s v="Average"/>
  </r>
  <r>
    <x v="5063"/>
    <d v="2025-02-07T00:00:00"/>
    <d v="1899-12-30T14:18:00"/>
    <x v="7"/>
    <x v="1"/>
    <x v="0"/>
    <x v="1"/>
    <x v="2"/>
    <x v="1"/>
    <x v="2"/>
    <s v="Follow-up Required"/>
    <n v="4"/>
    <n v="15.3"/>
    <s v="No"/>
    <n v="2"/>
    <s v="Negative"/>
    <s v="No"/>
    <n v="36.97"/>
    <s v="3"/>
    <x v="11"/>
    <s v="Average"/>
  </r>
  <r>
    <x v="5064"/>
    <d v="2025-07-30T00:00:00"/>
    <d v="1899-12-30T18:43:00"/>
    <x v="19"/>
    <x v="2"/>
    <x v="3"/>
    <x v="0"/>
    <x v="0"/>
    <x v="4"/>
    <x v="0"/>
    <s v="Information Provided"/>
    <n v="8.4"/>
    <n v="2.8"/>
    <s v="No"/>
    <n v="5"/>
    <s v="Positive"/>
    <s v="Yes"/>
    <n v="82.78"/>
    <s v="5"/>
    <x v="4"/>
    <s v="Excellent"/>
  </r>
  <r>
    <x v="5065"/>
    <d v="2025-11-23T00:00:00"/>
    <d v="1899-12-30T21:00:00"/>
    <x v="13"/>
    <x v="1"/>
    <x v="1"/>
    <x v="0"/>
    <x v="3"/>
    <x v="5"/>
    <x v="1"/>
    <s v="Escalated"/>
    <n v="2.9"/>
    <n v="8.4"/>
    <s v="No"/>
    <n v="3"/>
    <s v="Neutral"/>
    <s v="Yes"/>
    <n v="177.98"/>
    <s v="2"/>
    <x v="8"/>
    <s v="Average"/>
  </r>
  <r>
    <x v="5066"/>
    <d v="2025-09-06T00:00:00"/>
    <d v="1899-12-30T13:09:00"/>
    <x v="13"/>
    <x v="1"/>
    <x v="0"/>
    <x v="3"/>
    <x v="0"/>
    <x v="0"/>
    <x v="0"/>
    <s v="Refund Processed"/>
    <n v="0.9"/>
    <n v="5.9"/>
    <s v="Yes"/>
    <n v="4"/>
    <s v="Neutral"/>
    <s v="No"/>
    <n v="261.66000000000003"/>
    <s v="5"/>
    <x v="2"/>
    <s v="Excellent"/>
  </r>
  <r>
    <x v="5067"/>
    <d v="2025-08-15T00:00:00"/>
    <d v="1899-12-30T21:35:00"/>
    <x v="12"/>
    <x v="1"/>
    <x v="2"/>
    <x v="2"/>
    <x v="2"/>
    <x v="7"/>
    <x v="0"/>
    <s v="Information Provided"/>
    <n v="3"/>
    <n v="5.9"/>
    <s v="Yes"/>
    <n v="5"/>
    <s v="Positive"/>
    <s v="No"/>
    <n v="129.4"/>
    <s v="5"/>
    <x v="7"/>
    <s v="Excellent"/>
  </r>
  <r>
    <x v="5068"/>
    <d v="2025-02-17T00:00:00"/>
    <d v="1899-12-30T20:44:00"/>
    <x v="13"/>
    <x v="1"/>
    <x v="1"/>
    <x v="0"/>
    <x v="0"/>
    <x v="7"/>
    <x v="0"/>
    <s v="Resolved"/>
    <n v="5"/>
    <n v="6.2"/>
    <s v="Yes"/>
    <n v="3"/>
    <s v="Neutral"/>
    <s v="Yes"/>
    <n v="245.48"/>
    <s v="5"/>
    <x v="11"/>
    <s v="Average"/>
  </r>
  <r>
    <x v="5069"/>
    <d v="2025-01-18T00:00:00"/>
    <d v="1899-12-30T15:35:00"/>
    <x v="8"/>
    <x v="0"/>
    <x v="2"/>
    <x v="2"/>
    <x v="2"/>
    <x v="7"/>
    <x v="0"/>
    <s v="Resolved"/>
    <n v="1.9"/>
    <n v="10.5"/>
    <s v="No"/>
    <n v="4"/>
    <s v="Neutral"/>
    <s v="No"/>
    <n v="18.64"/>
    <s v="5"/>
    <x v="5"/>
    <s v="Excellent"/>
  </r>
  <r>
    <x v="5070"/>
    <d v="2025-10-22T00:00:00"/>
    <d v="1899-12-30T20:12:00"/>
    <x v="17"/>
    <x v="2"/>
    <x v="3"/>
    <x v="2"/>
    <x v="0"/>
    <x v="1"/>
    <x v="0"/>
    <s v="Account Updated"/>
    <n v="2.4"/>
    <n v="14"/>
    <s v="Yes"/>
    <n v="5"/>
    <s v="Positive"/>
    <s v="No"/>
    <n v="107.35"/>
    <s v="5"/>
    <x v="10"/>
    <s v="Excellent"/>
  </r>
  <r>
    <x v="5071"/>
    <d v="2025-07-15T00:00:00"/>
    <d v="1899-12-30T16:28:00"/>
    <x v="19"/>
    <x v="3"/>
    <x v="3"/>
    <x v="0"/>
    <x v="2"/>
    <x v="3"/>
    <x v="0"/>
    <s v="Refund Processed"/>
    <n v="3.3"/>
    <n v="7.3"/>
    <s v="Yes"/>
    <n v="2"/>
    <s v="Negative"/>
    <s v="No"/>
    <n v="158.44"/>
    <s v="5"/>
    <x v="4"/>
    <s v="Average"/>
  </r>
  <r>
    <x v="5072"/>
    <d v="2025-07-06T00:00:00"/>
    <d v="1899-12-30T11:35:00"/>
    <x v="1"/>
    <x v="0"/>
    <x v="1"/>
    <x v="0"/>
    <x v="2"/>
    <x v="2"/>
    <x v="0"/>
    <s v="Resolved"/>
    <n v="6.3"/>
    <n v="3"/>
    <s v="No"/>
    <n v="5"/>
    <s v="Positive"/>
    <s v="No"/>
    <n v="117.36"/>
    <s v="5"/>
    <x v="4"/>
    <s v="Excellent"/>
  </r>
  <r>
    <x v="5073"/>
    <d v="2025-12-11T00:00:00"/>
    <d v="1899-12-30T08:49:00"/>
    <x v="17"/>
    <x v="0"/>
    <x v="1"/>
    <x v="0"/>
    <x v="0"/>
    <x v="2"/>
    <x v="0"/>
    <s v="Replacement Initiated"/>
    <n v="8.6"/>
    <n v="10.9"/>
    <s v="No"/>
    <n v="5"/>
    <s v="Positive"/>
    <s v="No"/>
    <n v="40.369999999999997"/>
    <s v="5"/>
    <x v="1"/>
    <s v="Excellent"/>
  </r>
  <r>
    <x v="5074"/>
    <d v="2025-08-12T00:00:00"/>
    <d v="1899-12-30T19:20:00"/>
    <x v="7"/>
    <x v="3"/>
    <x v="0"/>
    <x v="0"/>
    <x v="2"/>
    <x v="7"/>
    <x v="0"/>
    <s v="Refund Processed"/>
    <n v="3.7"/>
    <n v="4.4000000000000004"/>
    <s v="Yes"/>
    <n v="0"/>
    <s v="Positive"/>
    <s v="No"/>
    <n v="109.63"/>
    <s v="5"/>
    <x v="7"/>
    <s v="Poor"/>
  </r>
  <r>
    <x v="5075"/>
    <d v="2025-11-14T00:00:00"/>
    <d v="1899-12-30T20:55:00"/>
    <x v="7"/>
    <x v="3"/>
    <x v="1"/>
    <x v="2"/>
    <x v="1"/>
    <x v="5"/>
    <x v="0"/>
    <s v="Information Provided"/>
    <n v="2.2999999999999998"/>
    <n v="7.3"/>
    <s v="No"/>
    <n v="5"/>
    <s v="Positive"/>
    <s v="No"/>
    <n v="434.94"/>
    <s v="5"/>
    <x v="8"/>
    <s v="Excellent"/>
  </r>
  <r>
    <x v="5076"/>
    <d v="2025-12-31T00:00:00"/>
    <d v="1899-12-30T12:49:00"/>
    <x v="16"/>
    <x v="1"/>
    <x v="1"/>
    <x v="0"/>
    <x v="2"/>
    <x v="5"/>
    <x v="0"/>
    <s v="Resolved"/>
    <n v="4.7"/>
    <n v="4.5999999999999996"/>
    <s v="Yes"/>
    <n v="5"/>
    <s v="Positive"/>
    <s v="No"/>
    <n v="287.41000000000003"/>
    <s v="5"/>
    <x v="1"/>
    <s v="Excellent"/>
  </r>
  <r>
    <x v="5077"/>
    <d v="2025-12-03T00:00:00"/>
    <d v="1899-12-30T20:39:00"/>
    <x v="5"/>
    <x v="3"/>
    <x v="1"/>
    <x v="2"/>
    <x v="3"/>
    <x v="1"/>
    <x v="0"/>
    <s v="Information Provided"/>
    <n v="1"/>
    <n v="13.6"/>
    <s v="Yes"/>
    <n v="5"/>
    <s v="Positive"/>
    <s v="No"/>
    <n v="269.10000000000002"/>
    <s v="5"/>
    <x v="1"/>
    <s v="Excellent"/>
  </r>
  <r>
    <x v="5078"/>
    <d v="2025-08-17T00:00:00"/>
    <d v="1899-12-30T09:44:00"/>
    <x v="8"/>
    <x v="1"/>
    <x v="3"/>
    <x v="3"/>
    <x v="1"/>
    <x v="8"/>
    <x v="2"/>
    <s v="Follow-up Required"/>
    <n v="0.4"/>
    <n v="4.8"/>
    <s v="No"/>
    <n v="0"/>
    <s v="Negative"/>
    <s v="No"/>
    <n v="156.68"/>
    <s v="3"/>
    <x v="7"/>
    <s v="Poor"/>
  </r>
  <r>
    <x v="5079"/>
    <d v="2025-03-18T00:00:00"/>
    <d v="1899-12-30T08:53:00"/>
    <x v="1"/>
    <x v="0"/>
    <x v="3"/>
    <x v="0"/>
    <x v="1"/>
    <x v="9"/>
    <x v="0"/>
    <s v="Information Provided"/>
    <n v="9.6999999999999993"/>
    <n v="11.5"/>
    <s v="Yes"/>
    <n v="2"/>
    <s v="Neutral"/>
    <s v="No"/>
    <n v="181.55"/>
    <s v="5"/>
    <x v="3"/>
    <s v="Average"/>
  </r>
  <r>
    <x v="5080"/>
    <d v="2025-07-07T00:00:00"/>
    <d v="1899-12-30T09:06:00"/>
    <x v="4"/>
    <x v="2"/>
    <x v="3"/>
    <x v="0"/>
    <x v="3"/>
    <x v="1"/>
    <x v="0"/>
    <s v="Resolved"/>
    <n v="4.7"/>
    <n v="11.8"/>
    <s v="Yes"/>
    <n v="0"/>
    <s v="Positive"/>
    <s v="No"/>
    <n v="133.69999999999999"/>
    <s v="5"/>
    <x v="4"/>
    <s v="Poor"/>
  </r>
  <r>
    <x v="5081"/>
    <d v="2025-12-12T00:00:00"/>
    <d v="1899-12-30T10:57:00"/>
    <x v="16"/>
    <x v="3"/>
    <x v="3"/>
    <x v="2"/>
    <x v="2"/>
    <x v="0"/>
    <x v="0"/>
    <s v="Resolved"/>
    <n v="1"/>
    <n v="10.8"/>
    <s v="Yes"/>
    <n v="5"/>
    <s v="Positive"/>
    <s v="No"/>
    <n v="153.02000000000001"/>
    <s v="5"/>
    <x v="1"/>
    <s v="Excellent"/>
  </r>
  <r>
    <x v="5082"/>
    <d v="2025-09-27T00:00:00"/>
    <d v="1899-12-30T08:42:00"/>
    <x v="14"/>
    <x v="0"/>
    <x v="1"/>
    <x v="2"/>
    <x v="1"/>
    <x v="0"/>
    <x v="3"/>
    <s v="No Resolution"/>
    <n v="1.3"/>
    <n v="5.3"/>
    <s v="No"/>
    <n v="1"/>
    <s v="Negative"/>
    <s v="No"/>
    <n v="334.83"/>
    <s v="0"/>
    <x v="2"/>
    <s v="Poor"/>
  </r>
  <r>
    <x v="5083"/>
    <d v="2025-04-05T00:00:00"/>
    <d v="1899-12-30T11:23:00"/>
    <x v="13"/>
    <x v="2"/>
    <x v="0"/>
    <x v="2"/>
    <x v="3"/>
    <x v="2"/>
    <x v="0"/>
    <s v="Account Updated"/>
    <n v="1.5"/>
    <n v="12.7"/>
    <s v="Yes"/>
    <n v="5"/>
    <s v="Positive"/>
    <s v="Yes"/>
    <n v="797.26"/>
    <s v="5"/>
    <x v="0"/>
    <s v="Excellent"/>
  </r>
  <r>
    <x v="5084"/>
    <d v="2025-11-06T00:00:00"/>
    <d v="1899-12-30T09:30:00"/>
    <x v="2"/>
    <x v="0"/>
    <x v="2"/>
    <x v="0"/>
    <x v="3"/>
    <x v="9"/>
    <x v="2"/>
    <s v="Follow-up Required"/>
    <n v="7.1"/>
    <n v="7.6"/>
    <s v="No"/>
    <n v="3"/>
    <s v="Neutral"/>
    <s v="No"/>
    <n v="178.55"/>
    <s v="3"/>
    <x v="8"/>
    <s v="Average"/>
  </r>
  <r>
    <x v="5085"/>
    <d v="2025-05-12T00:00:00"/>
    <d v="1899-12-30T18:26:00"/>
    <x v="4"/>
    <x v="2"/>
    <x v="3"/>
    <x v="0"/>
    <x v="0"/>
    <x v="7"/>
    <x v="0"/>
    <s v="Refund Processed"/>
    <n v="2.8"/>
    <n v="1.8"/>
    <s v="Yes"/>
    <n v="4"/>
    <s v="Neutral"/>
    <s v="No"/>
    <n v="49.94"/>
    <s v="5"/>
    <x v="6"/>
    <s v="Excellent"/>
  </r>
  <r>
    <x v="5086"/>
    <d v="2025-02-08T00:00:00"/>
    <d v="1899-12-30T21:43:00"/>
    <x v="19"/>
    <x v="3"/>
    <x v="3"/>
    <x v="1"/>
    <x v="1"/>
    <x v="0"/>
    <x v="0"/>
    <s v="Resolved"/>
    <n v="6.7"/>
    <n v="1.4"/>
    <s v="Yes"/>
    <n v="3"/>
    <s v="Neutral"/>
    <s v="No"/>
    <n v="266.89"/>
    <s v="5"/>
    <x v="11"/>
    <s v="Average"/>
  </r>
  <r>
    <x v="5087"/>
    <d v="2025-03-13T00:00:00"/>
    <d v="1899-12-30T13:03:00"/>
    <x v="14"/>
    <x v="0"/>
    <x v="0"/>
    <x v="3"/>
    <x v="3"/>
    <x v="0"/>
    <x v="0"/>
    <s v="Replacement Initiated"/>
    <n v="1.2"/>
    <n v="14.3"/>
    <s v="Yes"/>
    <n v="5"/>
    <s v="Positive"/>
    <s v="No"/>
    <n v="330.91"/>
    <s v="5"/>
    <x v="3"/>
    <s v="Excellent"/>
  </r>
  <r>
    <x v="5088"/>
    <d v="2025-10-08T00:00:00"/>
    <d v="1899-12-30T18:56:00"/>
    <x v="12"/>
    <x v="0"/>
    <x v="3"/>
    <x v="0"/>
    <x v="3"/>
    <x v="0"/>
    <x v="0"/>
    <s v="Resolved"/>
    <n v="6.7"/>
    <n v="10.3"/>
    <s v="Yes"/>
    <n v="5"/>
    <s v="Positive"/>
    <s v="No"/>
    <n v="518.70000000000005"/>
    <s v="5"/>
    <x v="10"/>
    <s v="Excellent"/>
  </r>
  <r>
    <x v="5089"/>
    <d v="2025-11-29T00:00:00"/>
    <d v="1899-12-30T20:33:00"/>
    <x v="16"/>
    <x v="1"/>
    <x v="3"/>
    <x v="2"/>
    <x v="0"/>
    <x v="9"/>
    <x v="2"/>
    <s v="Follow-up Required"/>
    <n v="0.8"/>
    <n v="11.6"/>
    <s v="No"/>
    <n v="0"/>
    <s v="Neutral"/>
    <s v="No"/>
    <n v="170.02"/>
    <s v="3"/>
    <x v="8"/>
    <s v="Poor"/>
  </r>
  <r>
    <x v="5090"/>
    <d v="2025-06-09T00:00:00"/>
    <d v="1899-12-30T13:47:00"/>
    <x v="12"/>
    <x v="1"/>
    <x v="0"/>
    <x v="0"/>
    <x v="2"/>
    <x v="1"/>
    <x v="0"/>
    <s v="Resolved"/>
    <n v="5.7"/>
    <n v="12.1"/>
    <s v="Yes"/>
    <n v="4"/>
    <s v="Neutral"/>
    <s v="No"/>
    <n v="32.01"/>
    <s v="5"/>
    <x v="9"/>
    <s v="Excellent"/>
  </r>
  <r>
    <x v="5091"/>
    <d v="2025-07-06T00:00:00"/>
    <d v="1899-12-30T18:06:00"/>
    <x v="1"/>
    <x v="3"/>
    <x v="1"/>
    <x v="3"/>
    <x v="1"/>
    <x v="7"/>
    <x v="0"/>
    <s v="Resolved"/>
    <n v="0.2"/>
    <n v="10"/>
    <s v="Yes"/>
    <n v="4"/>
    <s v="Positive"/>
    <s v="No"/>
    <n v="261.01"/>
    <s v="5"/>
    <x v="4"/>
    <s v="Excellent"/>
  </r>
  <r>
    <x v="5092"/>
    <d v="2025-07-10T00:00:00"/>
    <d v="1899-12-30T18:47:00"/>
    <x v="2"/>
    <x v="0"/>
    <x v="2"/>
    <x v="1"/>
    <x v="2"/>
    <x v="4"/>
    <x v="0"/>
    <s v="Refund Processed"/>
    <n v="1.9"/>
    <n v="12.3"/>
    <s v="No"/>
    <n v="1"/>
    <s v="Negative"/>
    <s v="No"/>
    <n v="159.44999999999999"/>
    <s v="5"/>
    <x v="4"/>
    <s v="Poor"/>
  </r>
  <r>
    <x v="5093"/>
    <d v="2025-04-30T00:00:00"/>
    <d v="1899-12-30T09:46:00"/>
    <x v="8"/>
    <x v="0"/>
    <x v="3"/>
    <x v="0"/>
    <x v="2"/>
    <x v="1"/>
    <x v="0"/>
    <s v="Resolved"/>
    <n v="2.6"/>
    <n v="12.9"/>
    <s v="Yes"/>
    <n v="4"/>
    <s v="Positive"/>
    <s v="No"/>
    <n v="198.69"/>
    <s v="5"/>
    <x v="0"/>
    <s v="Excellent"/>
  </r>
  <r>
    <x v="5094"/>
    <d v="2025-08-08T00:00:00"/>
    <d v="1899-12-30T17:45:00"/>
    <x v="16"/>
    <x v="0"/>
    <x v="3"/>
    <x v="1"/>
    <x v="3"/>
    <x v="7"/>
    <x v="0"/>
    <s v="Resolved"/>
    <n v="0.9"/>
    <n v="11.8"/>
    <s v="Yes"/>
    <n v="5"/>
    <s v="Positive"/>
    <s v="No"/>
    <n v="372.77"/>
    <s v="5"/>
    <x v="7"/>
    <s v="Excellent"/>
  </r>
  <r>
    <x v="5095"/>
    <d v="2025-02-22T00:00:00"/>
    <d v="1899-12-30T13:47:00"/>
    <x v="5"/>
    <x v="2"/>
    <x v="0"/>
    <x v="0"/>
    <x v="0"/>
    <x v="0"/>
    <x v="1"/>
    <s v="Escalated"/>
    <n v="9.3000000000000007"/>
    <n v="5.5"/>
    <s v="No"/>
    <n v="1"/>
    <s v="Negative"/>
    <s v="Yes"/>
    <n v="30.73"/>
    <s v="2"/>
    <x v="11"/>
    <s v="Poor"/>
  </r>
  <r>
    <x v="5096"/>
    <d v="2025-08-10T00:00:00"/>
    <d v="1899-12-30T11:41:00"/>
    <x v="11"/>
    <x v="2"/>
    <x v="0"/>
    <x v="0"/>
    <x v="2"/>
    <x v="1"/>
    <x v="0"/>
    <s v="Resolved"/>
    <n v="2.7"/>
    <n v="18.3"/>
    <s v="Yes"/>
    <n v="5"/>
    <s v="Positive"/>
    <s v="No"/>
    <n v="218.2"/>
    <s v="5"/>
    <x v="7"/>
    <s v="Excellent"/>
  </r>
  <r>
    <x v="5097"/>
    <d v="2025-05-11T00:00:00"/>
    <d v="1899-12-30T18:15:00"/>
    <x v="19"/>
    <x v="2"/>
    <x v="2"/>
    <x v="0"/>
    <x v="2"/>
    <x v="2"/>
    <x v="0"/>
    <s v="Replacement Initiated"/>
    <n v="6"/>
    <n v="14.2"/>
    <s v="Yes"/>
    <n v="5"/>
    <s v="Positive"/>
    <s v="Yes"/>
    <n v="311.64"/>
    <s v="5"/>
    <x v="6"/>
    <s v="Excellent"/>
  </r>
  <r>
    <x v="5098"/>
    <d v="2025-08-25T00:00:00"/>
    <d v="1899-12-30T14:14:00"/>
    <x v="9"/>
    <x v="2"/>
    <x v="3"/>
    <x v="0"/>
    <x v="2"/>
    <x v="1"/>
    <x v="0"/>
    <s v="Information Provided"/>
    <n v="2.2000000000000002"/>
    <n v="9.4"/>
    <s v="Yes"/>
    <n v="4"/>
    <s v="Neutral"/>
    <s v="No"/>
    <n v="150.13999999999999"/>
    <s v="5"/>
    <x v="7"/>
    <s v="Excellent"/>
  </r>
  <r>
    <x v="5099"/>
    <d v="2025-09-03T00:00:00"/>
    <d v="1899-12-30T15:23:00"/>
    <x v="8"/>
    <x v="2"/>
    <x v="3"/>
    <x v="0"/>
    <x v="2"/>
    <x v="7"/>
    <x v="0"/>
    <s v="Replacement Initiated"/>
    <n v="0.3"/>
    <n v="5.3"/>
    <s v="Yes"/>
    <n v="4"/>
    <s v="Neutral"/>
    <s v="No"/>
    <n v="84.21"/>
    <s v="5"/>
    <x v="2"/>
    <s v="Excellent"/>
  </r>
  <r>
    <x v="5100"/>
    <d v="2025-08-14T00:00:00"/>
    <d v="1899-12-30T17:25:00"/>
    <x v="15"/>
    <x v="0"/>
    <x v="1"/>
    <x v="2"/>
    <x v="2"/>
    <x v="4"/>
    <x v="0"/>
    <s v="Resolved"/>
    <n v="2.4"/>
    <n v="15.1"/>
    <s v="Yes"/>
    <n v="0"/>
    <s v="Neutral"/>
    <s v="Yes"/>
    <n v="75.39"/>
    <s v="5"/>
    <x v="7"/>
    <s v="Poor"/>
  </r>
  <r>
    <x v="5101"/>
    <d v="2025-07-27T00:00:00"/>
    <d v="1899-12-30T08:34:00"/>
    <x v="0"/>
    <x v="2"/>
    <x v="3"/>
    <x v="1"/>
    <x v="0"/>
    <x v="7"/>
    <x v="0"/>
    <s v="Resolved"/>
    <n v="4.5"/>
    <n v="10.1"/>
    <s v="Yes"/>
    <n v="2"/>
    <s v="Negative"/>
    <s v="No"/>
    <n v="89.03"/>
    <s v="5"/>
    <x v="4"/>
    <s v="Average"/>
  </r>
  <r>
    <x v="5102"/>
    <d v="2025-04-06T00:00:00"/>
    <d v="1899-12-30T16:51:00"/>
    <x v="0"/>
    <x v="1"/>
    <x v="1"/>
    <x v="0"/>
    <x v="2"/>
    <x v="3"/>
    <x v="3"/>
    <s v="No Resolution"/>
    <n v="1"/>
    <n v="9"/>
    <s v="No"/>
    <n v="1"/>
    <s v="Negative"/>
    <s v="No"/>
    <n v="107.91"/>
    <s v="0"/>
    <x v="0"/>
    <s v="Poor"/>
  </r>
  <r>
    <x v="5103"/>
    <d v="2025-07-19T00:00:00"/>
    <d v="1899-12-30T16:28:00"/>
    <x v="3"/>
    <x v="3"/>
    <x v="2"/>
    <x v="2"/>
    <x v="1"/>
    <x v="2"/>
    <x v="0"/>
    <s v="Information Provided"/>
    <n v="1.6"/>
    <n v="3.9"/>
    <s v="Yes"/>
    <n v="3"/>
    <s v="Neutral"/>
    <s v="No"/>
    <n v="406.25"/>
    <s v="5"/>
    <x v="4"/>
    <s v="Average"/>
  </r>
  <r>
    <x v="5104"/>
    <d v="2025-09-04T00:00:00"/>
    <d v="1899-12-30T13:08:00"/>
    <x v="19"/>
    <x v="3"/>
    <x v="3"/>
    <x v="1"/>
    <x v="2"/>
    <x v="5"/>
    <x v="3"/>
    <s v="No Resolution"/>
    <n v="4.0999999999999996"/>
    <n v="7.7"/>
    <s v="No"/>
    <n v="3"/>
    <s v="Neutral"/>
    <s v="No"/>
    <n v="134.77000000000001"/>
    <s v="0"/>
    <x v="2"/>
    <s v="Average"/>
  </r>
  <r>
    <x v="5105"/>
    <d v="2025-03-13T00:00:00"/>
    <d v="1899-12-30T09:15:00"/>
    <x v="19"/>
    <x v="3"/>
    <x v="4"/>
    <x v="3"/>
    <x v="2"/>
    <x v="9"/>
    <x v="0"/>
    <s v="Resolved"/>
    <n v="1.5"/>
    <n v="11.9"/>
    <s v="Yes"/>
    <n v="5"/>
    <s v="Positive"/>
    <s v="Yes"/>
    <n v="263.83"/>
    <s v="5"/>
    <x v="3"/>
    <s v="Excellent"/>
  </r>
  <r>
    <x v="5106"/>
    <d v="2025-11-14T00:00:00"/>
    <d v="1899-12-30T12:45:00"/>
    <x v="15"/>
    <x v="2"/>
    <x v="3"/>
    <x v="1"/>
    <x v="0"/>
    <x v="1"/>
    <x v="0"/>
    <s v="Resolved"/>
    <n v="5.3"/>
    <n v="8.4"/>
    <s v="Yes"/>
    <n v="4"/>
    <s v="Neutral"/>
    <s v="No"/>
    <n v="19.899999999999999"/>
    <s v="5"/>
    <x v="8"/>
    <s v="Excellent"/>
  </r>
  <r>
    <x v="5107"/>
    <d v="2025-07-04T00:00:00"/>
    <d v="1899-12-30T12:32:00"/>
    <x v="14"/>
    <x v="2"/>
    <x v="3"/>
    <x v="0"/>
    <x v="3"/>
    <x v="6"/>
    <x v="1"/>
    <s v="Escalated"/>
    <n v="1.3"/>
    <n v="12"/>
    <s v="No"/>
    <n v="4"/>
    <s v="Neutral"/>
    <s v="Yes"/>
    <n v="451.28"/>
    <s v="2"/>
    <x v="4"/>
    <s v="Excellent"/>
  </r>
  <r>
    <x v="5108"/>
    <d v="2025-01-06T00:00:00"/>
    <d v="1899-12-30T12:24:00"/>
    <x v="2"/>
    <x v="2"/>
    <x v="2"/>
    <x v="0"/>
    <x v="1"/>
    <x v="9"/>
    <x v="0"/>
    <s v="Resolved"/>
    <n v="2.1"/>
    <n v="9"/>
    <s v="Yes"/>
    <n v="4"/>
    <s v="Positive"/>
    <s v="No"/>
    <n v="145.85"/>
    <s v="5"/>
    <x v="5"/>
    <s v="Excellent"/>
  </r>
  <r>
    <x v="5109"/>
    <d v="2025-07-25T00:00:00"/>
    <d v="1899-12-30T21:12:00"/>
    <x v="18"/>
    <x v="2"/>
    <x v="3"/>
    <x v="1"/>
    <x v="2"/>
    <x v="1"/>
    <x v="0"/>
    <s v="Refund Processed"/>
    <n v="2.6"/>
    <n v="11.9"/>
    <s v="Yes"/>
    <n v="5"/>
    <s v="Positive"/>
    <s v="No"/>
    <n v="129.93"/>
    <s v="5"/>
    <x v="4"/>
    <s v="Excellent"/>
  </r>
  <r>
    <x v="5110"/>
    <d v="2025-02-01T00:00:00"/>
    <d v="1899-12-30T17:28:00"/>
    <x v="4"/>
    <x v="1"/>
    <x v="0"/>
    <x v="0"/>
    <x v="2"/>
    <x v="3"/>
    <x v="0"/>
    <s v="Account Updated"/>
    <n v="4.9000000000000004"/>
    <n v="13.1"/>
    <s v="Yes"/>
    <n v="5"/>
    <s v="Positive"/>
    <s v="No"/>
    <n v="274.36"/>
    <s v="5"/>
    <x v="11"/>
    <s v="Excellent"/>
  </r>
  <r>
    <x v="5111"/>
    <d v="2025-04-09T00:00:00"/>
    <d v="1899-12-30T17:09:00"/>
    <x v="7"/>
    <x v="1"/>
    <x v="0"/>
    <x v="0"/>
    <x v="2"/>
    <x v="7"/>
    <x v="3"/>
    <s v="No Resolution"/>
    <n v="12.7"/>
    <n v="5.7"/>
    <s v="No"/>
    <n v="2"/>
    <s v="Negative"/>
    <s v="No"/>
    <n v="188.53"/>
    <s v="0"/>
    <x v="0"/>
    <s v="Average"/>
  </r>
  <r>
    <x v="5112"/>
    <d v="2025-09-13T00:00:00"/>
    <d v="1899-12-30T15:44:00"/>
    <x v="19"/>
    <x v="3"/>
    <x v="2"/>
    <x v="0"/>
    <x v="3"/>
    <x v="1"/>
    <x v="0"/>
    <s v="Refund Processed"/>
    <n v="4.5"/>
    <n v="12.4"/>
    <s v="Yes"/>
    <n v="5"/>
    <s v="Positive"/>
    <s v="No"/>
    <n v="213.13"/>
    <s v="5"/>
    <x v="2"/>
    <s v="Excellent"/>
  </r>
  <r>
    <x v="5113"/>
    <d v="2025-07-06T00:00:00"/>
    <d v="1899-12-30T21:41:00"/>
    <x v="10"/>
    <x v="1"/>
    <x v="3"/>
    <x v="0"/>
    <x v="2"/>
    <x v="9"/>
    <x v="2"/>
    <s v="Follow-up Required"/>
    <n v="4"/>
    <n v="8.8000000000000007"/>
    <s v="No"/>
    <n v="1"/>
    <s v="Negative"/>
    <s v="No"/>
    <n v="159.57"/>
    <s v="3"/>
    <x v="4"/>
    <s v="Poor"/>
  </r>
  <r>
    <x v="5114"/>
    <d v="2025-03-17T00:00:00"/>
    <d v="1899-12-30T12:54:00"/>
    <x v="6"/>
    <x v="3"/>
    <x v="1"/>
    <x v="0"/>
    <x v="2"/>
    <x v="1"/>
    <x v="0"/>
    <s v="Replacement Initiated"/>
    <n v="4.5"/>
    <n v="13.6"/>
    <s v="No"/>
    <n v="4"/>
    <s v="Neutral"/>
    <s v="Yes"/>
    <n v="117.08"/>
    <s v="5"/>
    <x v="3"/>
    <s v="Excellent"/>
  </r>
  <r>
    <x v="5115"/>
    <d v="2025-06-26T00:00:00"/>
    <d v="1899-12-30T12:56:00"/>
    <x v="13"/>
    <x v="3"/>
    <x v="0"/>
    <x v="0"/>
    <x v="2"/>
    <x v="5"/>
    <x v="0"/>
    <s v="Account Updated"/>
    <n v="0.9"/>
    <n v="13.7"/>
    <s v="Yes"/>
    <n v="5"/>
    <s v="Positive"/>
    <s v="No"/>
    <n v="32.75"/>
    <s v="5"/>
    <x v="9"/>
    <s v="Excellent"/>
  </r>
  <r>
    <x v="5116"/>
    <d v="2025-11-11T00:00:00"/>
    <d v="1899-12-30T13:04:00"/>
    <x v="17"/>
    <x v="2"/>
    <x v="0"/>
    <x v="0"/>
    <x v="1"/>
    <x v="9"/>
    <x v="0"/>
    <s v="Resolved"/>
    <n v="5.4"/>
    <n v="5.9"/>
    <s v="Yes"/>
    <n v="5"/>
    <s v="Positive"/>
    <s v="No"/>
    <n v="77.36"/>
    <s v="5"/>
    <x v="8"/>
    <s v="Excellent"/>
  </r>
  <r>
    <x v="5117"/>
    <d v="2025-10-14T00:00:00"/>
    <d v="1899-12-30T09:50:00"/>
    <x v="4"/>
    <x v="3"/>
    <x v="0"/>
    <x v="1"/>
    <x v="0"/>
    <x v="3"/>
    <x v="1"/>
    <s v="Escalated"/>
    <n v="1.2"/>
    <n v="11.2"/>
    <s v="No"/>
    <n v="3"/>
    <s v="Neutral"/>
    <s v="Yes"/>
    <n v="50.43"/>
    <s v="2"/>
    <x v="10"/>
    <s v="Average"/>
  </r>
  <r>
    <x v="5118"/>
    <d v="2025-12-15T00:00:00"/>
    <d v="1899-12-30T19:56:00"/>
    <x v="18"/>
    <x v="1"/>
    <x v="3"/>
    <x v="1"/>
    <x v="1"/>
    <x v="0"/>
    <x v="2"/>
    <s v="Follow-up Required"/>
    <n v="4.3"/>
    <n v="11"/>
    <s v="No"/>
    <n v="4"/>
    <s v="Neutral"/>
    <s v="No"/>
    <n v="532.38"/>
    <s v="3"/>
    <x v="1"/>
    <s v="Excellent"/>
  </r>
  <r>
    <x v="5119"/>
    <d v="2025-09-12T00:00:00"/>
    <d v="1899-12-30T09:12:00"/>
    <x v="18"/>
    <x v="3"/>
    <x v="0"/>
    <x v="0"/>
    <x v="2"/>
    <x v="3"/>
    <x v="0"/>
    <s v="Information Provided"/>
    <n v="1.7"/>
    <n v="11.7"/>
    <s v="Yes"/>
    <n v="0"/>
    <s v="Neutral"/>
    <s v="No"/>
    <n v="209.96"/>
    <s v="5"/>
    <x v="2"/>
    <s v="Poor"/>
  </r>
  <r>
    <x v="5120"/>
    <d v="2025-11-21T00:00:00"/>
    <d v="1899-12-30T10:40:00"/>
    <x v="8"/>
    <x v="1"/>
    <x v="2"/>
    <x v="0"/>
    <x v="2"/>
    <x v="0"/>
    <x v="0"/>
    <s v="Replacement Initiated"/>
    <n v="1.3"/>
    <n v="9.4"/>
    <s v="Yes"/>
    <n v="5"/>
    <s v="Positive"/>
    <s v="No"/>
    <n v="140.34"/>
    <s v="5"/>
    <x v="8"/>
    <s v="Excellent"/>
  </r>
  <r>
    <x v="5121"/>
    <d v="2025-07-09T00:00:00"/>
    <d v="1899-12-30T19:52:00"/>
    <x v="16"/>
    <x v="3"/>
    <x v="1"/>
    <x v="0"/>
    <x v="2"/>
    <x v="1"/>
    <x v="0"/>
    <s v="Refund Processed"/>
    <n v="1.2"/>
    <n v="9.6"/>
    <s v="Yes"/>
    <n v="4"/>
    <s v="Positive"/>
    <s v="No"/>
    <n v="138.06"/>
    <s v="5"/>
    <x v="4"/>
    <s v="Excellent"/>
  </r>
  <r>
    <x v="5122"/>
    <d v="2025-11-04T00:00:00"/>
    <d v="1899-12-30T15:21:00"/>
    <x v="13"/>
    <x v="3"/>
    <x v="2"/>
    <x v="0"/>
    <x v="2"/>
    <x v="0"/>
    <x v="0"/>
    <s v="Refund Processed"/>
    <n v="3.9"/>
    <n v="11.8"/>
    <s v="Yes"/>
    <n v="5"/>
    <s v="Positive"/>
    <s v="No"/>
    <n v="363.45"/>
    <s v="5"/>
    <x v="8"/>
    <s v="Excellent"/>
  </r>
  <r>
    <x v="5123"/>
    <d v="2025-12-11T00:00:00"/>
    <d v="1899-12-30T11:37:00"/>
    <x v="19"/>
    <x v="0"/>
    <x v="1"/>
    <x v="0"/>
    <x v="2"/>
    <x v="5"/>
    <x v="0"/>
    <s v="Resolved"/>
    <n v="3.2"/>
    <n v="7.5"/>
    <s v="Yes"/>
    <n v="0"/>
    <s v="Positive"/>
    <s v="No"/>
    <n v="424.7"/>
    <s v="5"/>
    <x v="1"/>
    <s v="Poor"/>
  </r>
  <r>
    <x v="5124"/>
    <d v="2025-05-07T00:00:00"/>
    <d v="1899-12-30T14:17:00"/>
    <x v="15"/>
    <x v="2"/>
    <x v="2"/>
    <x v="0"/>
    <x v="2"/>
    <x v="0"/>
    <x v="2"/>
    <s v="Follow-up Required"/>
    <n v="4.9000000000000004"/>
    <n v="12.8"/>
    <s v="No"/>
    <n v="0"/>
    <s v="Negative"/>
    <s v="No"/>
    <n v="90.86"/>
    <s v="3"/>
    <x v="6"/>
    <s v="Poor"/>
  </r>
  <r>
    <x v="5125"/>
    <d v="2025-10-14T00:00:00"/>
    <d v="1899-12-30T14:09:00"/>
    <x v="6"/>
    <x v="2"/>
    <x v="2"/>
    <x v="1"/>
    <x v="0"/>
    <x v="4"/>
    <x v="0"/>
    <s v="Replacement Initiated"/>
    <n v="6.5"/>
    <n v="5.0999999999999996"/>
    <s v="Yes"/>
    <n v="5"/>
    <s v="Positive"/>
    <s v="No"/>
    <n v="57.5"/>
    <s v="5"/>
    <x v="10"/>
    <s v="Excellent"/>
  </r>
  <r>
    <x v="5126"/>
    <d v="2025-09-11T00:00:00"/>
    <d v="1899-12-30T12:01:00"/>
    <x v="18"/>
    <x v="0"/>
    <x v="1"/>
    <x v="0"/>
    <x v="2"/>
    <x v="0"/>
    <x v="3"/>
    <s v="No Resolution"/>
    <n v="3.4"/>
    <n v="14.5"/>
    <s v="No"/>
    <n v="1"/>
    <s v="Negative"/>
    <s v="No"/>
    <n v="101.69"/>
    <s v="0"/>
    <x v="2"/>
    <s v="Poor"/>
  </r>
  <r>
    <x v="5127"/>
    <d v="2025-08-01T00:00:00"/>
    <d v="1899-12-30T12:00:00"/>
    <x v="6"/>
    <x v="0"/>
    <x v="1"/>
    <x v="0"/>
    <x v="2"/>
    <x v="0"/>
    <x v="0"/>
    <s v="Replacement Initiated"/>
    <n v="1"/>
    <n v="13.3"/>
    <s v="Yes"/>
    <n v="5"/>
    <s v="Positive"/>
    <s v="Yes"/>
    <n v="270.06"/>
    <s v="5"/>
    <x v="7"/>
    <s v="Excellent"/>
  </r>
  <r>
    <x v="5128"/>
    <d v="2025-09-07T00:00:00"/>
    <d v="1899-12-30T18:45:00"/>
    <x v="18"/>
    <x v="2"/>
    <x v="2"/>
    <x v="0"/>
    <x v="2"/>
    <x v="3"/>
    <x v="0"/>
    <s v="Replacement Initiated"/>
    <n v="5.2"/>
    <n v="7.1"/>
    <s v="Yes"/>
    <n v="5"/>
    <s v="Positive"/>
    <s v="No"/>
    <n v="72.760000000000005"/>
    <s v="5"/>
    <x v="2"/>
    <s v="Excellent"/>
  </r>
  <r>
    <x v="5129"/>
    <d v="2025-03-25T00:00:00"/>
    <d v="1899-12-30T16:19:00"/>
    <x v="8"/>
    <x v="0"/>
    <x v="3"/>
    <x v="1"/>
    <x v="1"/>
    <x v="0"/>
    <x v="1"/>
    <s v="Escalated"/>
    <n v="1.8"/>
    <n v="6.6"/>
    <s v="No"/>
    <n v="3"/>
    <s v="Neutral"/>
    <s v="Yes"/>
    <n v="1251.17"/>
    <s v="2"/>
    <x v="3"/>
    <s v="Average"/>
  </r>
  <r>
    <x v="5130"/>
    <d v="2025-01-13T00:00:00"/>
    <d v="1899-12-30T19:56:00"/>
    <x v="0"/>
    <x v="3"/>
    <x v="3"/>
    <x v="2"/>
    <x v="2"/>
    <x v="1"/>
    <x v="0"/>
    <s v="Refund Processed"/>
    <n v="0.5"/>
    <n v="11.4"/>
    <s v="Yes"/>
    <n v="2"/>
    <s v="Neutral"/>
    <s v="No"/>
    <n v="47.7"/>
    <s v="5"/>
    <x v="5"/>
    <s v="Average"/>
  </r>
  <r>
    <x v="5131"/>
    <d v="2025-02-14T00:00:00"/>
    <d v="1899-12-30T10:32:00"/>
    <x v="0"/>
    <x v="1"/>
    <x v="3"/>
    <x v="2"/>
    <x v="2"/>
    <x v="6"/>
    <x v="0"/>
    <s v="Resolved"/>
    <n v="1.7"/>
    <n v="10.8"/>
    <s v="Yes"/>
    <n v="4"/>
    <s v="Positive"/>
    <s v="No"/>
    <n v="151.22"/>
    <s v="5"/>
    <x v="11"/>
    <s v="Excellent"/>
  </r>
  <r>
    <x v="5132"/>
    <d v="2025-05-07T00:00:00"/>
    <d v="1899-12-30T10:24:00"/>
    <x v="12"/>
    <x v="1"/>
    <x v="3"/>
    <x v="1"/>
    <x v="0"/>
    <x v="2"/>
    <x v="2"/>
    <s v="Follow-up Required"/>
    <n v="2.2000000000000002"/>
    <n v="9.5"/>
    <s v="No"/>
    <n v="4"/>
    <s v="Neutral"/>
    <s v="No"/>
    <n v="183.07"/>
    <s v="3"/>
    <x v="6"/>
    <s v="Excellent"/>
  </r>
  <r>
    <x v="5133"/>
    <d v="2025-04-24T00:00:00"/>
    <d v="1899-12-30T15:42:00"/>
    <x v="16"/>
    <x v="1"/>
    <x v="0"/>
    <x v="0"/>
    <x v="2"/>
    <x v="9"/>
    <x v="0"/>
    <s v="Replacement Initiated"/>
    <n v="5.2"/>
    <n v="10.4"/>
    <s v="Yes"/>
    <n v="5"/>
    <s v="Positive"/>
    <s v="No"/>
    <n v="257.95999999999998"/>
    <s v="5"/>
    <x v="0"/>
    <s v="Excellent"/>
  </r>
  <r>
    <x v="5134"/>
    <d v="2025-10-03T00:00:00"/>
    <d v="1899-12-30T08:10:00"/>
    <x v="13"/>
    <x v="2"/>
    <x v="2"/>
    <x v="0"/>
    <x v="2"/>
    <x v="7"/>
    <x v="0"/>
    <s v="Replacement Initiated"/>
    <n v="5.4"/>
    <n v="9"/>
    <s v="Yes"/>
    <n v="4"/>
    <s v="Positive"/>
    <s v="No"/>
    <n v="310.25"/>
    <s v="5"/>
    <x v="10"/>
    <s v="Excellent"/>
  </r>
  <r>
    <x v="5135"/>
    <d v="2025-07-24T00:00:00"/>
    <d v="1899-12-30T11:12:00"/>
    <x v="1"/>
    <x v="2"/>
    <x v="2"/>
    <x v="2"/>
    <x v="2"/>
    <x v="2"/>
    <x v="0"/>
    <s v="Resolved"/>
    <n v="2.8"/>
    <n v="5.9"/>
    <s v="Yes"/>
    <n v="5"/>
    <s v="Positive"/>
    <s v="No"/>
    <n v="126.95"/>
    <s v="5"/>
    <x v="4"/>
    <s v="Excellent"/>
  </r>
  <r>
    <x v="5136"/>
    <d v="2025-12-03T00:00:00"/>
    <d v="1899-12-30T17:03:00"/>
    <x v="3"/>
    <x v="1"/>
    <x v="1"/>
    <x v="0"/>
    <x v="2"/>
    <x v="7"/>
    <x v="0"/>
    <s v="Replacement Initiated"/>
    <n v="6"/>
    <n v="8.4"/>
    <s v="No"/>
    <n v="5"/>
    <s v="Positive"/>
    <s v="No"/>
    <n v="215.2"/>
    <s v="5"/>
    <x v="1"/>
    <s v="Excellent"/>
  </r>
  <r>
    <x v="5137"/>
    <d v="2025-09-30T00:00:00"/>
    <d v="1899-12-30T15:30:00"/>
    <x v="6"/>
    <x v="2"/>
    <x v="3"/>
    <x v="3"/>
    <x v="0"/>
    <x v="7"/>
    <x v="0"/>
    <s v="Resolved"/>
    <n v="2.4"/>
    <n v="8"/>
    <s v="Yes"/>
    <n v="3"/>
    <s v="Negative"/>
    <s v="No"/>
    <n v="34.11"/>
    <s v="5"/>
    <x v="2"/>
    <s v="Average"/>
  </r>
  <r>
    <x v="5138"/>
    <d v="2025-02-27T00:00:00"/>
    <d v="1899-12-30T12:58:00"/>
    <x v="14"/>
    <x v="3"/>
    <x v="2"/>
    <x v="1"/>
    <x v="3"/>
    <x v="5"/>
    <x v="0"/>
    <s v="Resolved"/>
    <n v="5.0999999999999996"/>
    <n v="17.5"/>
    <s v="Yes"/>
    <n v="5"/>
    <s v="Positive"/>
    <s v="No"/>
    <n v="0"/>
    <s v="5"/>
    <x v="11"/>
    <s v="Excellent"/>
  </r>
  <r>
    <x v="5139"/>
    <d v="2025-11-24T00:00:00"/>
    <d v="1899-12-30T10:42:00"/>
    <x v="17"/>
    <x v="3"/>
    <x v="0"/>
    <x v="1"/>
    <x v="2"/>
    <x v="2"/>
    <x v="0"/>
    <s v="Resolved"/>
    <n v="3.9"/>
    <n v="4.0999999999999996"/>
    <s v="Yes"/>
    <n v="5"/>
    <s v="Positive"/>
    <s v="No"/>
    <n v="78.2"/>
    <s v="5"/>
    <x v="8"/>
    <s v="Excellent"/>
  </r>
  <r>
    <x v="5140"/>
    <d v="2025-08-07T00:00:00"/>
    <d v="1899-12-30T19:03:00"/>
    <x v="8"/>
    <x v="1"/>
    <x v="0"/>
    <x v="0"/>
    <x v="2"/>
    <x v="9"/>
    <x v="0"/>
    <s v="Resolved"/>
    <n v="5.2"/>
    <n v="15.7"/>
    <s v="Yes"/>
    <n v="5"/>
    <s v="Positive"/>
    <s v="No"/>
    <n v="74.400000000000006"/>
    <s v="5"/>
    <x v="7"/>
    <s v="Excellent"/>
  </r>
  <r>
    <x v="5141"/>
    <d v="2025-04-19T00:00:00"/>
    <d v="1899-12-30T15:50:00"/>
    <x v="0"/>
    <x v="1"/>
    <x v="3"/>
    <x v="1"/>
    <x v="0"/>
    <x v="0"/>
    <x v="1"/>
    <s v="Escalated"/>
    <n v="2.4"/>
    <n v="6.2"/>
    <s v="No"/>
    <n v="0"/>
    <s v="Negative"/>
    <s v="Yes"/>
    <n v="38.85"/>
    <s v="2"/>
    <x v="0"/>
    <s v="Poor"/>
  </r>
  <r>
    <x v="5142"/>
    <d v="2025-10-06T00:00:00"/>
    <d v="1899-12-30T09:45:00"/>
    <x v="2"/>
    <x v="2"/>
    <x v="0"/>
    <x v="0"/>
    <x v="3"/>
    <x v="2"/>
    <x v="0"/>
    <s v="Resolved"/>
    <n v="1.6"/>
    <n v="4.5999999999999996"/>
    <s v="Yes"/>
    <n v="5"/>
    <s v="Positive"/>
    <s v="No"/>
    <n v="201.62"/>
    <s v="5"/>
    <x v="10"/>
    <s v="Excellent"/>
  </r>
  <r>
    <x v="5143"/>
    <d v="2025-06-23T00:00:00"/>
    <d v="1899-12-30T18:05:00"/>
    <x v="12"/>
    <x v="2"/>
    <x v="0"/>
    <x v="0"/>
    <x v="0"/>
    <x v="6"/>
    <x v="0"/>
    <s v="Replacement Initiated"/>
    <n v="1.7"/>
    <n v="9.6"/>
    <s v="Yes"/>
    <n v="5"/>
    <s v="Positive"/>
    <s v="No"/>
    <n v="134.30000000000001"/>
    <s v="5"/>
    <x v="9"/>
    <s v="Excellent"/>
  </r>
  <r>
    <x v="5144"/>
    <d v="2025-11-24T00:00:00"/>
    <d v="1899-12-30T13:34:00"/>
    <x v="13"/>
    <x v="3"/>
    <x v="1"/>
    <x v="0"/>
    <x v="1"/>
    <x v="5"/>
    <x v="0"/>
    <s v="Resolved"/>
    <n v="2.1"/>
    <n v="13.1"/>
    <s v="No"/>
    <n v="2"/>
    <s v="Negative"/>
    <s v="No"/>
    <n v="287.19"/>
    <s v="5"/>
    <x v="8"/>
    <s v="Average"/>
  </r>
  <r>
    <x v="5145"/>
    <d v="2025-09-21T00:00:00"/>
    <d v="1899-12-30T10:32:00"/>
    <x v="12"/>
    <x v="3"/>
    <x v="2"/>
    <x v="2"/>
    <x v="2"/>
    <x v="9"/>
    <x v="2"/>
    <s v="Follow-up Required"/>
    <n v="1.5"/>
    <n v="12.6"/>
    <s v="No"/>
    <n v="1"/>
    <s v="Negative"/>
    <s v="No"/>
    <n v="167.41"/>
    <s v="3"/>
    <x v="2"/>
    <s v="Poor"/>
  </r>
  <r>
    <x v="5146"/>
    <d v="2025-11-11T00:00:00"/>
    <d v="1899-12-30T15:07:00"/>
    <x v="9"/>
    <x v="1"/>
    <x v="1"/>
    <x v="0"/>
    <x v="2"/>
    <x v="5"/>
    <x v="0"/>
    <s v="Replacement Initiated"/>
    <n v="4.8"/>
    <n v="9.6999999999999993"/>
    <s v="Yes"/>
    <n v="0"/>
    <s v="Neutral"/>
    <s v="No"/>
    <n v="85.44"/>
    <s v="5"/>
    <x v="8"/>
    <s v="Poor"/>
  </r>
  <r>
    <x v="5147"/>
    <d v="2025-04-21T00:00:00"/>
    <d v="1899-12-30T20:53:00"/>
    <x v="19"/>
    <x v="2"/>
    <x v="3"/>
    <x v="0"/>
    <x v="2"/>
    <x v="1"/>
    <x v="0"/>
    <s v="Resolved"/>
    <n v="3.4"/>
    <n v="13.6"/>
    <s v="Yes"/>
    <n v="5"/>
    <s v="Positive"/>
    <s v="No"/>
    <n v="203.85"/>
    <s v="5"/>
    <x v="0"/>
    <s v="Excellent"/>
  </r>
  <r>
    <x v="5148"/>
    <d v="2025-07-06T00:00:00"/>
    <d v="1899-12-30T10:25:00"/>
    <x v="11"/>
    <x v="3"/>
    <x v="3"/>
    <x v="0"/>
    <x v="3"/>
    <x v="5"/>
    <x v="0"/>
    <s v="Information Provided"/>
    <n v="10.4"/>
    <n v="11.6"/>
    <s v="Yes"/>
    <n v="2"/>
    <s v="Neutral"/>
    <s v="No"/>
    <n v="295.98"/>
    <s v="5"/>
    <x v="4"/>
    <s v="Average"/>
  </r>
  <r>
    <x v="5149"/>
    <d v="2025-09-26T00:00:00"/>
    <d v="1899-12-30T17:19:00"/>
    <x v="11"/>
    <x v="2"/>
    <x v="0"/>
    <x v="2"/>
    <x v="2"/>
    <x v="0"/>
    <x v="1"/>
    <s v="Escalated"/>
    <n v="4.8"/>
    <n v="9.9"/>
    <s v="No"/>
    <n v="1"/>
    <s v="Negative"/>
    <s v="Yes"/>
    <n v="82.82"/>
    <s v="2"/>
    <x v="2"/>
    <s v="Poor"/>
  </r>
  <r>
    <x v="5150"/>
    <d v="2025-08-17T00:00:00"/>
    <d v="1899-12-30T19:50:00"/>
    <x v="16"/>
    <x v="1"/>
    <x v="2"/>
    <x v="2"/>
    <x v="2"/>
    <x v="0"/>
    <x v="0"/>
    <s v="Resolved"/>
    <n v="2.2000000000000002"/>
    <n v="9.6"/>
    <s v="No"/>
    <n v="4"/>
    <s v="Positive"/>
    <s v="No"/>
    <n v="304.55"/>
    <s v="5"/>
    <x v="7"/>
    <s v="Excellent"/>
  </r>
  <r>
    <x v="5151"/>
    <d v="2025-06-05T00:00:00"/>
    <d v="1899-12-30T11:35:00"/>
    <x v="12"/>
    <x v="3"/>
    <x v="2"/>
    <x v="1"/>
    <x v="2"/>
    <x v="8"/>
    <x v="0"/>
    <s v="Resolved"/>
    <n v="2.2000000000000002"/>
    <n v="7"/>
    <s v="No"/>
    <n v="5"/>
    <s v="Positive"/>
    <s v="No"/>
    <n v="106.36"/>
    <s v="5"/>
    <x v="9"/>
    <s v="Excellent"/>
  </r>
  <r>
    <x v="5152"/>
    <d v="2025-07-08T00:00:00"/>
    <d v="1899-12-30T14:11:00"/>
    <x v="19"/>
    <x v="2"/>
    <x v="3"/>
    <x v="0"/>
    <x v="1"/>
    <x v="2"/>
    <x v="0"/>
    <s v="Replacement Initiated"/>
    <n v="1.7"/>
    <n v="3.8"/>
    <s v="No"/>
    <n v="5"/>
    <s v="Positive"/>
    <s v="No"/>
    <n v="93.69"/>
    <s v="5"/>
    <x v="4"/>
    <s v="Excellent"/>
  </r>
  <r>
    <x v="5153"/>
    <d v="2025-09-29T00:00:00"/>
    <d v="1899-12-30T19:20:00"/>
    <x v="16"/>
    <x v="1"/>
    <x v="0"/>
    <x v="0"/>
    <x v="2"/>
    <x v="4"/>
    <x v="0"/>
    <s v="Resolved"/>
    <n v="0.7"/>
    <n v="7.9"/>
    <s v="Yes"/>
    <n v="5"/>
    <s v="Positive"/>
    <s v="No"/>
    <n v="53.66"/>
    <s v="5"/>
    <x v="2"/>
    <s v="Excellent"/>
  </r>
  <r>
    <x v="5154"/>
    <d v="2025-01-02T00:00:00"/>
    <d v="1899-12-30T14:38:00"/>
    <x v="14"/>
    <x v="1"/>
    <x v="2"/>
    <x v="1"/>
    <x v="2"/>
    <x v="2"/>
    <x v="3"/>
    <s v="No Resolution"/>
    <n v="1"/>
    <n v="3"/>
    <s v="No"/>
    <n v="3"/>
    <s v="Negative"/>
    <s v="No"/>
    <n v="69.36"/>
    <s v="0"/>
    <x v="5"/>
    <s v="Average"/>
  </r>
  <r>
    <x v="5155"/>
    <d v="2025-09-03T00:00:00"/>
    <d v="1899-12-30T10:57:00"/>
    <x v="5"/>
    <x v="2"/>
    <x v="2"/>
    <x v="0"/>
    <x v="0"/>
    <x v="7"/>
    <x v="1"/>
    <s v="Escalated"/>
    <n v="0.7"/>
    <n v="5.5"/>
    <s v="No"/>
    <n v="2"/>
    <s v="Negative"/>
    <s v="Yes"/>
    <n v="202.04"/>
    <s v="2"/>
    <x v="2"/>
    <s v="Average"/>
  </r>
  <r>
    <x v="5156"/>
    <d v="2025-07-29T00:00:00"/>
    <d v="1899-12-30T08:56:00"/>
    <x v="11"/>
    <x v="3"/>
    <x v="2"/>
    <x v="2"/>
    <x v="2"/>
    <x v="0"/>
    <x v="0"/>
    <s v="Refund Processed"/>
    <n v="1.3"/>
    <n v="10.1"/>
    <s v="Yes"/>
    <n v="4"/>
    <s v="Positive"/>
    <s v="No"/>
    <n v="172.23"/>
    <s v="5"/>
    <x v="4"/>
    <s v="Excellent"/>
  </r>
  <r>
    <x v="5157"/>
    <d v="2025-10-13T00:00:00"/>
    <d v="1899-12-30T13:09:00"/>
    <x v="2"/>
    <x v="2"/>
    <x v="2"/>
    <x v="1"/>
    <x v="2"/>
    <x v="4"/>
    <x v="2"/>
    <s v="Follow-up Required"/>
    <n v="0.4"/>
    <n v="10.9"/>
    <s v="No"/>
    <n v="2"/>
    <s v="Neutral"/>
    <s v="No"/>
    <n v="370.24"/>
    <s v="3"/>
    <x v="10"/>
    <s v="Average"/>
  </r>
  <r>
    <x v="5158"/>
    <d v="2025-12-25T00:00:00"/>
    <d v="1899-12-30T11:55:00"/>
    <x v="11"/>
    <x v="0"/>
    <x v="0"/>
    <x v="0"/>
    <x v="2"/>
    <x v="0"/>
    <x v="0"/>
    <s v="Resolved"/>
    <n v="3"/>
    <n v="8.6"/>
    <s v="No"/>
    <n v="3"/>
    <s v="Neutral"/>
    <s v="No"/>
    <n v="179.08"/>
    <s v="5"/>
    <x v="1"/>
    <s v="Average"/>
  </r>
  <r>
    <x v="5159"/>
    <d v="2025-01-13T00:00:00"/>
    <d v="1899-12-30T16:34:00"/>
    <x v="12"/>
    <x v="2"/>
    <x v="3"/>
    <x v="0"/>
    <x v="2"/>
    <x v="0"/>
    <x v="2"/>
    <s v="Follow-up Required"/>
    <n v="2.2000000000000002"/>
    <n v="7.9"/>
    <s v="No"/>
    <n v="0"/>
    <s v="Negative"/>
    <s v="No"/>
    <n v="121.34"/>
    <s v="3"/>
    <x v="5"/>
    <s v="Poor"/>
  </r>
  <r>
    <x v="5160"/>
    <d v="2025-04-06T00:00:00"/>
    <d v="1899-12-30T21:05:00"/>
    <x v="8"/>
    <x v="1"/>
    <x v="2"/>
    <x v="2"/>
    <x v="0"/>
    <x v="9"/>
    <x v="0"/>
    <s v="Refund Processed"/>
    <n v="1"/>
    <n v="10.5"/>
    <s v="Yes"/>
    <n v="0"/>
    <s v="Neutral"/>
    <s v="No"/>
    <n v="83.38"/>
    <s v="5"/>
    <x v="0"/>
    <s v="Poor"/>
  </r>
  <r>
    <x v="5161"/>
    <d v="2025-08-09T00:00:00"/>
    <d v="1899-12-30T21:27:00"/>
    <x v="4"/>
    <x v="0"/>
    <x v="0"/>
    <x v="0"/>
    <x v="2"/>
    <x v="7"/>
    <x v="0"/>
    <s v="Resolved"/>
    <n v="7.7"/>
    <n v="6.5"/>
    <s v="Yes"/>
    <n v="0"/>
    <s v="Positive"/>
    <s v="No"/>
    <n v="240.07"/>
    <s v="5"/>
    <x v="7"/>
    <s v="Poor"/>
  </r>
  <r>
    <x v="5162"/>
    <d v="2025-08-26T00:00:00"/>
    <d v="1899-12-30T14:29:00"/>
    <x v="14"/>
    <x v="2"/>
    <x v="2"/>
    <x v="0"/>
    <x v="2"/>
    <x v="2"/>
    <x v="3"/>
    <s v="No Resolution"/>
    <n v="2.5"/>
    <n v="4.0999999999999996"/>
    <s v="No"/>
    <n v="1"/>
    <s v="Negative"/>
    <s v="No"/>
    <n v="184.33"/>
    <s v="0"/>
    <x v="7"/>
    <s v="Poor"/>
  </r>
  <r>
    <x v="5163"/>
    <d v="2025-04-04T00:00:00"/>
    <d v="1899-12-30T11:19:00"/>
    <x v="17"/>
    <x v="0"/>
    <x v="1"/>
    <x v="1"/>
    <x v="2"/>
    <x v="9"/>
    <x v="1"/>
    <s v="Escalated"/>
    <n v="2.6"/>
    <n v="8.1"/>
    <s v="No"/>
    <n v="1"/>
    <s v="Negative"/>
    <s v="Yes"/>
    <n v="173.89"/>
    <s v="2"/>
    <x v="0"/>
    <s v="Poor"/>
  </r>
  <r>
    <x v="5164"/>
    <d v="2025-12-04T00:00:00"/>
    <d v="1899-12-30T12:09:00"/>
    <x v="9"/>
    <x v="2"/>
    <x v="3"/>
    <x v="0"/>
    <x v="0"/>
    <x v="8"/>
    <x v="3"/>
    <s v="No Resolution"/>
    <n v="0.8"/>
    <n v="10.3"/>
    <s v="No"/>
    <n v="3"/>
    <s v="Neutral"/>
    <s v="No"/>
    <n v="278.37"/>
    <s v="0"/>
    <x v="1"/>
    <s v="Average"/>
  </r>
  <r>
    <x v="5165"/>
    <d v="2025-09-26T00:00:00"/>
    <d v="1899-12-30T18:27:00"/>
    <x v="1"/>
    <x v="0"/>
    <x v="2"/>
    <x v="2"/>
    <x v="0"/>
    <x v="0"/>
    <x v="2"/>
    <s v="Follow-up Required"/>
    <n v="3.9"/>
    <n v="5.0999999999999996"/>
    <s v="No"/>
    <n v="0"/>
    <s v="Neutral"/>
    <s v="No"/>
    <n v="44.55"/>
    <s v="3"/>
    <x v="2"/>
    <s v="Poor"/>
  </r>
  <r>
    <x v="5166"/>
    <d v="2025-06-20T00:00:00"/>
    <d v="1899-12-30T11:36:00"/>
    <x v="15"/>
    <x v="0"/>
    <x v="2"/>
    <x v="0"/>
    <x v="0"/>
    <x v="8"/>
    <x v="0"/>
    <s v="Resolved"/>
    <n v="4"/>
    <n v="16.3"/>
    <s v="Yes"/>
    <n v="4"/>
    <s v="Positive"/>
    <s v="No"/>
    <n v="214.18"/>
    <s v="5"/>
    <x v="9"/>
    <s v="Excellent"/>
  </r>
  <r>
    <x v="5167"/>
    <d v="2025-04-04T00:00:00"/>
    <d v="1899-12-30T08:22:00"/>
    <x v="9"/>
    <x v="1"/>
    <x v="0"/>
    <x v="2"/>
    <x v="3"/>
    <x v="1"/>
    <x v="0"/>
    <s v="Resolved"/>
    <n v="0.5"/>
    <n v="13.6"/>
    <s v="Yes"/>
    <n v="3"/>
    <s v="Neutral"/>
    <s v="No"/>
    <n v="205.77"/>
    <s v="5"/>
    <x v="0"/>
    <s v="Average"/>
  </r>
  <r>
    <x v="5168"/>
    <d v="2025-05-29T00:00:00"/>
    <d v="1899-12-30T10:05:00"/>
    <x v="12"/>
    <x v="1"/>
    <x v="1"/>
    <x v="0"/>
    <x v="2"/>
    <x v="1"/>
    <x v="0"/>
    <s v="Refund Processed"/>
    <n v="1.8"/>
    <n v="8.1"/>
    <s v="Yes"/>
    <n v="4"/>
    <s v="Neutral"/>
    <s v="No"/>
    <n v="260.18"/>
    <s v="5"/>
    <x v="6"/>
    <s v="Excellent"/>
  </r>
  <r>
    <x v="5169"/>
    <d v="2025-04-22T00:00:00"/>
    <d v="1899-12-30T14:28:00"/>
    <x v="19"/>
    <x v="3"/>
    <x v="2"/>
    <x v="0"/>
    <x v="0"/>
    <x v="9"/>
    <x v="0"/>
    <s v="Resolved"/>
    <n v="4.2"/>
    <n v="9.5"/>
    <s v="Yes"/>
    <n v="5"/>
    <s v="Positive"/>
    <s v="No"/>
    <n v="205.31"/>
    <s v="5"/>
    <x v="0"/>
    <s v="Excellent"/>
  </r>
  <r>
    <x v="5170"/>
    <d v="2025-02-24T00:00:00"/>
    <d v="1899-12-30T11:17:00"/>
    <x v="19"/>
    <x v="0"/>
    <x v="0"/>
    <x v="2"/>
    <x v="2"/>
    <x v="8"/>
    <x v="0"/>
    <s v="Information Provided"/>
    <n v="0.3"/>
    <n v="10.4"/>
    <s v="Yes"/>
    <n v="5"/>
    <s v="Positive"/>
    <s v="No"/>
    <n v="191.27"/>
    <s v="5"/>
    <x v="11"/>
    <s v="Excellent"/>
  </r>
  <r>
    <x v="5171"/>
    <d v="2025-12-03T00:00:00"/>
    <d v="1899-12-30T12:43:00"/>
    <x v="8"/>
    <x v="3"/>
    <x v="3"/>
    <x v="1"/>
    <x v="2"/>
    <x v="1"/>
    <x v="0"/>
    <s v="Resolved"/>
    <n v="0.6"/>
    <n v="16"/>
    <s v="Yes"/>
    <n v="5"/>
    <s v="Positive"/>
    <s v="No"/>
    <n v="104.92"/>
    <s v="5"/>
    <x v="1"/>
    <s v="Excellent"/>
  </r>
  <r>
    <x v="5172"/>
    <d v="2025-04-26T00:00:00"/>
    <d v="1899-12-30T21:55:00"/>
    <x v="16"/>
    <x v="1"/>
    <x v="0"/>
    <x v="0"/>
    <x v="2"/>
    <x v="7"/>
    <x v="0"/>
    <s v="Resolved"/>
    <n v="0.8"/>
    <n v="13.9"/>
    <s v="No"/>
    <n v="5"/>
    <s v="Positive"/>
    <s v="No"/>
    <n v="78.760000000000005"/>
    <s v="5"/>
    <x v="0"/>
    <s v="Excellent"/>
  </r>
  <r>
    <x v="5173"/>
    <d v="2025-05-23T00:00:00"/>
    <d v="1899-12-30T19:39:00"/>
    <x v="2"/>
    <x v="2"/>
    <x v="2"/>
    <x v="0"/>
    <x v="2"/>
    <x v="7"/>
    <x v="0"/>
    <s v="Resolved"/>
    <n v="3.3"/>
    <n v="2.7"/>
    <s v="Yes"/>
    <n v="5"/>
    <s v="Positive"/>
    <s v="No"/>
    <n v="59.04"/>
    <s v="5"/>
    <x v="6"/>
    <s v="Excellent"/>
  </r>
  <r>
    <x v="5174"/>
    <d v="2025-07-20T00:00:00"/>
    <d v="1899-12-30T15:41:00"/>
    <x v="13"/>
    <x v="1"/>
    <x v="1"/>
    <x v="1"/>
    <x v="2"/>
    <x v="1"/>
    <x v="0"/>
    <s v="Account Updated"/>
    <n v="1.5"/>
    <n v="12.6"/>
    <s v="Yes"/>
    <n v="5"/>
    <s v="Positive"/>
    <s v="No"/>
    <n v="360.71"/>
    <s v="5"/>
    <x v="4"/>
    <s v="Excellent"/>
  </r>
  <r>
    <x v="5175"/>
    <d v="2025-06-29T00:00:00"/>
    <d v="1899-12-30T13:21:00"/>
    <x v="14"/>
    <x v="1"/>
    <x v="3"/>
    <x v="0"/>
    <x v="2"/>
    <x v="6"/>
    <x v="0"/>
    <s v="Resolved"/>
    <n v="3.4"/>
    <n v="7.4"/>
    <s v="Yes"/>
    <n v="4"/>
    <s v="Neutral"/>
    <s v="Yes"/>
    <n v="277.81"/>
    <s v="5"/>
    <x v="9"/>
    <s v="Excellent"/>
  </r>
  <r>
    <x v="5176"/>
    <d v="2025-07-21T00:00:00"/>
    <d v="1899-12-30T14:05:00"/>
    <x v="9"/>
    <x v="2"/>
    <x v="3"/>
    <x v="3"/>
    <x v="0"/>
    <x v="0"/>
    <x v="0"/>
    <s v="Account Updated"/>
    <n v="2.4"/>
    <n v="1.1000000000000001"/>
    <s v="No"/>
    <n v="3"/>
    <s v="Neutral"/>
    <s v="No"/>
    <n v="190.14"/>
    <s v="5"/>
    <x v="4"/>
    <s v="Average"/>
  </r>
  <r>
    <x v="5177"/>
    <d v="2025-12-30T00:00:00"/>
    <d v="1899-12-30T12:10:00"/>
    <x v="7"/>
    <x v="2"/>
    <x v="2"/>
    <x v="3"/>
    <x v="2"/>
    <x v="0"/>
    <x v="3"/>
    <s v="No Resolution"/>
    <n v="0.7"/>
    <n v="14.2"/>
    <s v="No"/>
    <n v="0"/>
    <s v="Negative"/>
    <s v="No"/>
    <n v="164.17"/>
    <s v="0"/>
    <x v="1"/>
    <s v="Poor"/>
  </r>
  <r>
    <x v="5178"/>
    <d v="2025-02-22T00:00:00"/>
    <d v="1899-12-30T15:30:00"/>
    <x v="10"/>
    <x v="2"/>
    <x v="1"/>
    <x v="1"/>
    <x v="3"/>
    <x v="4"/>
    <x v="0"/>
    <s v="Account Updated"/>
    <n v="1.4"/>
    <n v="8.1999999999999993"/>
    <s v="Yes"/>
    <n v="3"/>
    <s v="Neutral"/>
    <s v="No"/>
    <n v="431.09"/>
    <s v="5"/>
    <x v="11"/>
    <s v="Average"/>
  </r>
  <r>
    <x v="5179"/>
    <d v="2025-06-29T00:00:00"/>
    <d v="1899-12-30T20:50:00"/>
    <x v="12"/>
    <x v="2"/>
    <x v="1"/>
    <x v="0"/>
    <x v="1"/>
    <x v="8"/>
    <x v="0"/>
    <s v="Resolved"/>
    <n v="5.4"/>
    <n v="13"/>
    <s v="Yes"/>
    <n v="1"/>
    <s v="Negative"/>
    <s v="No"/>
    <n v="664.08"/>
    <s v="5"/>
    <x v="9"/>
    <s v="Poor"/>
  </r>
  <r>
    <x v="5180"/>
    <d v="2025-11-09T00:00:00"/>
    <d v="1899-12-30T20:58:00"/>
    <x v="11"/>
    <x v="3"/>
    <x v="2"/>
    <x v="0"/>
    <x v="0"/>
    <x v="7"/>
    <x v="0"/>
    <s v="Resolved"/>
    <n v="8.5"/>
    <n v="6.1"/>
    <s v="No"/>
    <n v="2"/>
    <s v="Negative"/>
    <s v="No"/>
    <n v="380.84"/>
    <s v="5"/>
    <x v="8"/>
    <s v="Average"/>
  </r>
  <r>
    <x v="5181"/>
    <d v="2025-11-04T00:00:00"/>
    <d v="1899-12-30T13:54:00"/>
    <x v="7"/>
    <x v="2"/>
    <x v="1"/>
    <x v="1"/>
    <x v="2"/>
    <x v="5"/>
    <x v="2"/>
    <s v="Follow-up Required"/>
    <n v="4.5999999999999996"/>
    <n v="8.8000000000000007"/>
    <s v="No"/>
    <n v="1"/>
    <s v="Negative"/>
    <s v="No"/>
    <n v="59.58"/>
    <s v="3"/>
    <x v="8"/>
    <s v="Poor"/>
  </r>
  <r>
    <x v="5182"/>
    <d v="2025-05-17T00:00:00"/>
    <d v="1899-12-30T10:01:00"/>
    <x v="3"/>
    <x v="3"/>
    <x v="0"/>
    <x v="0"/>
    <x v="2"/>
    <x v="8"/>
    <x v="0"/>
    <s v="Information Provided"/>
    <n v="1.8"/>
    <n v="11.8"/>
    <s v="Yes"/>
    <n v="5"/>
    <s v="Positive"/>
    <s v="No"/>
    <n v="56.19"/>
    <s v="5"/>
    <x v="6"/>
    <s v="Excellent"/>
  </r>
  <r>
    <x v="5183"/>
    <d v="2025-07-01T00:00:00"/>
    <d v="1899-12-30T19:10:00"/>
    <x v="0"/>
    <x v="2"/>
    <x v="2"/>
    <x v="0"/>
    <x v="1"/>
    <x v="1"/>
    <x v="3"/>
    <s v="No Resolution"/>
    <n v="7.5"/>
    <n v="10.6"/>
    <s v="No"/>
    <n v="1"/>
    <s v="Negative"/>
    <s v="No"/>
    <n v="27"/>
    <s v="0"/>
    <x v="4"/>
    <s v="Poor"/>
  </r>
  <r>
    <x v="5184"/>
    <d v="2025-01-01T00:00:00"/>
    <d v="1899-12-30T11:28:00"/>
    <x v="18"/>
    <x v="3"/>
    <x v="0"/>
    <x v="0"/>
    <x v="2"/>
    <x v="9"/>
    <x v="0"/>
    <s v="Resolved"/>
    <n v="4.9000000000000004"/>
    <n v="8.6999999999999993"/>
    <s v="No"/>
    <n v="5"/>
    <s v="Positive"/>
    <s v="No"/>
    <n v="257.72000000000003"/>
    <s v="5"/>
    <x v="5"/>
    <s v="Excellent"/>
  </r>
  <r>
    <x v="5185"/>
    <d v="2025-02-13T00:00:00"/>
    <d v="1899-12-30T12:58:00"/>
    <x v="9"/>
    <x v="1"/>
    <x v="1"/>
    <x v="0"/>
    <x v="2"/>
    <x v="5"/>
    <x v="0"/>
    <s v="Information Provided"/>
    <n v="0.9"/>
    <n v="18.5"/>
    <s v="Yes"/>
    <n v="2"/>
    <s v="Neutral"/>
    <s v="No"/>
    <n v="125.24"/>
    <s v="5"/>
    <x v="11"/>
    <s v="Average"/>
  </r>
  <r>
    <x v="5186"/>
    <d v="2025-08-15T00:00:00"/>
    <d v="1899-12-30T18:44:00"/>
    <x v="13"/>
    <x v="1"/>
    <x v="2"/>
    <x v="0"/>
    <x v="0"/>
    <x v="7"/>
    <x v="0"/>
    <s v="Resolved"/>
    <n v="5.2"/>
    <n v="5.6"/>
    <s v="Yes"/>
    <n v="2"/>
    <s v="Neutral"/>
    <s v="No"/>
    <n v="178.99"/>
    <s v="5"/>
    <x v="7"/>
    <s v="Average"/>
  </r>
  <r>
    <x v="5187"/>
    <d v="2025-11-27T00:00:00"/>
    <d v="1899-12-30T14:09:00"/>
    <x v="17"/>
    <x v="0"/>
    <x v="0"/>
    <x v="0"/>
    <x v="2"/>
    <x v="1"/>
    <x v="2"/>
    <s v="Follow-up Required"/>
    <n v="5.0999999999999996"/>
    <n v="11.8"/>
    <s v="No"/>
    <n v="5"/>
    <s v="Positive"/>
    <s v="No"/>
    <n v="119.55"/>
    <s v="3"/>
    <x v="8"/>
    <s v="Excellent"/>
  </r>
  <r>
    <x v="5188"/>
    <d v="2025-04-08T00:00:00"/>
    <d v="1899-12-30T20:13:00"/>
    <x v="9"/>
    <x v="1"/>
    <x v="2"/>
    <x v="2"/>
    <x v="2"/>
    <x v="4"/>
    <x v="0"/>
    <s v="Information Provided"/>
    <n v="1.2"/>
    <n v="13.9"/>
    <s v="Yes"/>
    <n v="2"/>
    <s v="Neutral"/>
    <s v="No"/>
    <n v="82.22"/>
    <s v="5"/>
    <x v="0"/>
    <s v="Average"/>
  </r>
  <r>
    <x v="5189"/>
    <d v="2025-07-27T00:00:00"/>
    <d v="1899-12-30T18:16:00"/>
    <x v="6"/>
    <x v="3"/>
    <x v="0"/>
    <x v="0"/>
    <x v="3"/>
    <x v="0"/>
    <x v="0"/>
    <s v="Information Provided"/>
    <n v="2.9"/>
    <n v="8.1999999999999993"/>
    <s v="Yes"/>
    <n v="3"/>
    <s v="Neutral"/>
    <s v="No"/>
    <n v="274.52999999999997"/>
    <s v="5"/>
    <x v="4"/>
    <s v="Average"/>
  </r>
  <r>
    <x v="5190"/>
    <d v="2025-09-22T00:00:00"/>
    <d v="1899-12-30T08:44:00"/>
    <x v="12"/>
    <x v="1"/>
    <x v="0"/>
    <x v="0"/>
    <x v="3"/>
    <x v="0"/>
    <x v="0"/>
    <s v="Information Provided"/>
    <n v="2.5"/>
    <n v="1.8"/>
    <s v="Yes"/>
    <n v="4"/>
    <s v="Positive"/>
    <s v="No"/>
    <n v="181.87"/>
    <s v="5"/>
    <x v="2"/>
    <s v="Excellent"/>
  </r>
  <r>
    <x v="5191"/>
    <d v="2025-10-15T00:00:00"/>
    <d v="1899-12-30T21:09:00"/>
    <x v="13"/>
    <x v="3"/>
    <x v="1"/>
    <x v="0"/>
    <x v="2"/>
    <x v="1"/>
    <x v="0"/>
    <s v="Replacement Initiated"/>
    <n v="1"/>
    <n v="11.9"/>
    <s v="Yes"/>
    <n v="1"/>
    <s v="Negative"/>
    <s v="Yes"/>
    <n v="62.64"/>
    <s v="5"/>
    <x v="10"/>
    <s v="Poor"/>
  </r>
  <r>
    <x v="5192"/>
    <d v="2025-09-28T00:00:00"/>
    <d v="1899-12-30T12:09:00"/>
    <x v="8"/>
    <x v="0"/>
    <x v="3"/>
    <x v="1"/>
    <x v="2"/>
    <x v="5"/>
    <x v="3"/>
    <s v="No Resolution"/>
    <n v="1.1000000000000001"/>
    <n v="1"/>
    <s v="No"/>
    <n v="2"/>
    <s v="Negative"/>
    <s v="No"/>
    <n v="84.8"/>
    <s v="0"/>
    <x v="2"/>
    <s v="Average"/>
  </r>
  <r>
    <x v="5193"/>
    <d v="2025-05-20T00:00:00"/>
    <d v="1899-12-30T09:29:00"/>
    <x v="9"/>
    <x v="3"/>
    <x v="0"/>
    <x v="0"/>
    <x v="0"/>
    <x v="1"/>
    <x v="0"/>
    <s v="Resolved"/>
    <n v="2.4"/>
    <n v="10.8"/>
    <s v="No"/>
    <n v="4"/>
    <s v="Neutral"/>
    <s v="No"/>
    <n v="137.86000000000001"/>
    <s v="5"/>
    <x v="6"/>
    <s v="Excellent"/>
  </r>
  <r>
    <x v="5194"/>
    <d v="2025-08-25T00:00:00"/>
    <d v="1899-12-30T08:39:00"/>
    <x v="15"/>
    <x v="0"/>
    <x v="2"/>
    <x v="1"/>
    <x v="2"/>
    <x v="2"/>
    <x v="0"/>
    <s v="Information Provided"/>
    <n v="10.4"/>
    <n v="10.199999999999999"/>
    <s v="Yes"/>
    <n v="0"/>
    <s v="Neutral"/>
    <s v="No"/>
    <n v="29.33"/>
    <s v="5"/>
    <x v="7"/>
    <s v="Poor"/>
  </r>
  <r>
    <x v="5195"/>
    <d v="2025-03-13T00:00:00"/>
    <d v="1899-12-30T11:05:00"/>
    <x v="2"/>
    <x v="3"/>
    <x v="2"/>
    <x v="3"/>
    <x v="2"/>
    <x v="2"/>
    <x v="0"/>
    <s v="Information Provided"/>
    <n v="1.5"/>
    <n v="6.2"/>
    <s v="Yes"/>
    <n v="5"/>
    <s v="Positive"/>
    <s v="No"/>
    <n v="150.44"/>
    <s v="5"/>
    <x v="3"/>
    <s v="Excellent"/>
  </r>
  <r>
    <x v="5196"/>
    <d v="2025-06-04T00:00:00"/>
    <d v="1899-12-30T15:18:00"/>
    <x v="8"/>
    <x v="1"/>
    <x v="3"/>
    <x v="0"/>
    <x v="0"/>
    <x v="5"/>
    <x v="0"/>
    <s v="Replacement Initiated"/>
    <n v="3.7"/>
    <n v="10.199999999999999"/>
    <s v="Yes"/>
    <n v="3"/>
    <s v="Neutral"/>
    <s v="No"/>
    <n v="71.349999999999994"/>
    <s v="5"/>
    <x v="9"/>
    <s v="Average"/>
  </r>
  <r>
    <x v="5197"/>
    <d v="2025-07-09T00:00:00"/>
    <d v="1899-12-30T16:26:00"/>
    <x v="11"/>
    <x v="2"/>
    <x v="2"/>
    <x v="0"/>
    <x v="3"/>
    <x v="7"/>
    <x v="0"/>
    <s v="Account Updated"/>
    <n v="8.8000000000000007"/>
    <n v="6.9"/>
    <s v="No"/>
    <n v="5"/>
    <s v="Positive"/>
    <s v="No"/>
    <n v="414.4"/>
    <s v="5"/>
    <x v="4"/>
    <s v="Excellent"/>
  </r>
  <r>
    <x v="5198"/>
    <d v="2025-09-25T00:00:00"/>
    <d v="1899-12-30T18:29:00"/>
    <x v="0"/>
    <x v="1"/>
    <x v="3"/>
    <x v="0"/>
    <x v="0"/>
    <x v="1"/>
    <x v="0"/>
    <s v="Account Updated"/>
    <n v="2.2999999999999998"/>
    <n v="16.3"/>
    <s v="Yes"/>
    <n v="5"/>
    <s v="Positive"/>
    <s v="No"/>
    <n v="119.99"/>
    <s v="5"/>
    <x v="2"/>
    <s v="Excellent"/>
  </r>
  <r>
    <x v="5199"/>
    <d v="2025-11-17T00:00:00"/>
    <d v="1899-12-30T20:11:00"/>
    <x v="1"/>
    <x v="2"/>
    <x v="3"/>
    <x v="3"/>
    <x v="2"/>
    <x v="1"/>
    <x v="0"/>
    <s v="Replacement Initiated"/>
    <n v="1.3"/>
    <n v="14.3"/>
    <s v="Yes"/>
    <n v="0"/>
    <s v="Negative"/>
    <s v="No"/>
    <n v="173.44"/>
    <s v="5"/>
    <x v="8"/>
    <s v="Poor"/>
  </r>
  <r>
    <x v="5200"/>
    <d v="2025-04-17T00:00:00"/>
    <d v="1899-12-30T14:03:00"/>
    <x v="16"/>
    <x v="1"/>
    <x v="1"/>
    <x v="2"/>
    <x v="3"/>
    <x v="7"/>
    <x v="1"/>
    <s v="Escalated"/>
    <n v="1.4"/>
    <n v="7.4"/>
    <s v="No"/>
    <n v="3"/>
    <s v="Neutral"/>
    <s v="Yes"/>
    <n v="76.11"/>
    <s v="2"/>
    <x v="0"/>
    <s v="Average"/>
  </r>
  <r>
    <x v="5201"/>
    <d v="2025-08-20T00:00:00"/>
    <d v="1899-12-30T16:05:00"/>
    <x v="4"/>
    <x v="1"/>
    <x v="2"/>
    <x v="2"/>
    <x v="1"/>
    <x v="1"/>
    <x v="0"/>
    <s v="Resolved"/>
    <n v="1.5"/>
    <n v="9"/>
    <s v="Yes"/>
    <n v="2"/>
    <s v="Negative"/>
    <s v="No"/>
    <n v="209.47"/>
    <s v="5"/>
    <x v="7"/>
    <s v="Average"/>
  </r>
  <r>
    <x v="5202"/>
    <d v="2025-02-11T00:00:00"/>
    <d v="1899-12-30T17:59:00"/>
    <x v="4"/>
    <x v="3"/>
    <x v="0"/>
    <x v="0"/>
    <x v="3"/>
    <x v="4"/>
    <x v="2"/>
    <s v="Follow-up Required"/>
    <n v="3"/>
    <n v="5.7"/>
    <s v="No"/>
    <n v="3"/>
    <s v="Neutral"/>
    <s v="No"/>
    <n v="154.62"/>
    <s v="3"/>
    <x v="11"/>
    <s v="Average"/>
  </r>
  <r>
    <x v="5203"/>
    <d v="2025-07-09T00:00:00"/>
    <d v="1899-12-30T09:42:00"/>
    <x v="12"/>
    <x v="1"/>
    <x v="1"/>
    <x v="3"/>
    <x v="0"/>
    <x v="6"/>
    <x v="3"/>
    <s v="No Resolution"/>
    <n v="2.4"/>
    <n v="11.5"/>
    <s v="No"/>
    <n v="1"/>
    <s v="Negative"/>
    <s v="No"/>
    <n v="58.89"/>
    <s v="0"/>
    <x v="4"/>
    <s v="Poor"/>
  </r>
  <r>
    <x v="5204"/>
    <d v="2025-05-19T00:00:00"/>
    <d v="1899-12-30T21:18:00"/>
    <x v="3"/>
    <x v="0"/>
    <x v="0"/>
    <x v="0"/>
    <x v="3"/>
    <x v="5"/>
    <x v="0"/>
    <s v="Account Updated"/>
    <n v="3"/>
    <n v="9.4"/>
    <s v="Yes"/>
    <n v="5"/>
    <s v="Positive"/>
    <s v="No"/>
    <n v="117.02"/>
    <s v="5"/>
    <x v="6"/>
    <s v="Excellent"/>
  </r>
  <r>
    <x v="5205"/>
    <d v="2025-04-13T00:00:00"/>
    <d v="1899-12-30T11:53:00"/>
    <x v="8"/>
    <x v="2"/>
    <x v="2"/>
    <x v="0"/>
    <x v="2"/>
    <x v="0"/>
    <x v="0"/>
    <s v="Refund Processed"/>
    <n v="2.2000000000000002"/>
    <n v="10.8"/>
    <s v="Yes"/>
    <n v="5"/>
    <s v="Positive"/>
    <s v="No"/>
    <n v="322.13"/>
    <s v="5"/>
    <x v="0"/>
    <s v="Excellent"/>
  </r>
  <r>
    <x v="5206"/>
    <d v="2025-06-20T00:00:00"/>
    <d v="1899-12-30T15:24:00"/>
    <x v="17"/>
    <x v="2"/>
    <x v="2"/>
    <x v="2"/>
    <x v="1"/>
    <x v="7"/>
    <x v="2"/>
    <s v="Follow-up Required"/>
    <n v="0.8"/>
    <n v="10"/>
    <s v="No"/>
    <n v="1"/>
    <s v="Negative"/>
    <s v="No"/>
    <n v="214.59"/>
    <s v="3"/>
    <x v="9"/>
    <s v="Poor"/>
  </r>
  <r>
    <x v="5207"/>
    <d v="2025-12-17T00:00:00"/>
    <d v="1899-12-30T11:40:00"/>
    <x v="2"/>
    <x v="2"/>
    <x v="1"/>
    <x v="2"/>
    <x v="2"/>
    <x v="3"/>
    <x v="0"/>
    <s v="Account Updated"/>
    <n v="4.5999999999999996"/>
    <n v="11.6"/>
    <s v="Yes"/>
    <n v="3"/>
    <s v="Neutral"/>
    <s v="No"/>
    <n v="178.11"/>
    <s v="5"/>
    <x v="1"/>
    <s v="Average"/>
  </r>
  <r>
    <x v="5208"/>
    <d v="2025-09-30T00:00:00"/>
    <d v="1899-12-30T10:44:00"/>
    <x v="8"/>
    <x v="3"/>
    <x v="1"/>
    <x v="0"/>
    <x v="3"/>
    <x v="1"/>
    <x v="0"/>
    <s v="Account Updated"/>
    <n v="1.7"/>
    <n v="9.6999999999999993"/>
    <s v="Yes"/>
    <n v="3"/>
    <s v="Neutral"/>
    <s v="No"/>
    <n v="550.49"/>
    <s v="5"/>
    <x v="2"/>
    <s v="Average"/>
  </r>
  <r>
    <x v="5209"/>
    <d v="2025-08-09T00:00:00"/>
    <d v="1899-12-30T12:15:00"/>
    <x v="9"/>
    <x v="3"/>
    <x v="1"/>
    <x v="0"/>
    <x v="0"/>
    <x v="5"/>
    <x v="0"/>
    <s v="Resolved"/>
    <n v="3.1"/>
    <n v="8.5"/>
    <s v="Yes"/>
    <n v="5"/>
    <s v="Positive"/>
    <s v="No"/>
    <n v="62.78"/>
    <s v="5"/>
    <x v="7"/>
    <s v="Excellent"/>
  </r>
  <r>
    <x v="5210"/>
    <d v="2025-08-01T00:00:00"/>
    <d v="1899-12-30T12:28:00"/>
    <x v="5"/>
    <x v="3"/>
    <x v="1"/>
    <x v="0"/>
    <x v="2"/>
    <x v="8"/>
    <x v="0"/>
    <s v="Replacement Initiated"/>
    <n v="3.5"/>
    <n v="12.7"/>
    <s v="Yes"/>
    <n v="4"/>
    <s v="Positive"/>
    <s v="No"/>
    <n v="248.1"/>
    <s v="5"/>
    <x v="7"/>
    <s v="Excellent"/>
  </r>
  <r>
    <x v="5211"/>
    <d v="2025-12-07T00:00:00"/>
    <d v="1899-12-30T13:20:00"/>
    <x v="10"/>
    <x v="0"/>
    <x v="1"/>
    <x v="0"/>
    <x v="3"/>
    <x v="5"/>
    <x v="0"/>
    <s v="Account Updated"/>
    <n v="5.6"/>
    <n v="6.4"/>
    <s v="Yes"/>
    <n v="1"/>
    <s v="Negative"/>
    <s v="No"/>
    <n v="266.22000000000003"/>
    <s v="5"/>
    <x v="1"/>
    <s v="Poor"/>
  </r>
  <r>
    <x v="5212"/>
    <d v="2025-02-25T00:00:00"/>
    <d v="1899-12-30T18:57:00"/>
    <x v="4"/>
    <x v="2"/>
    <x v="1"/>
    <x v="0"/>
    <x v="3"/>
    <x v="1"/>
    <x v="0"/>
    <s v="Resolved"/>
    <n v="7.3"/>
    <n v="5.7"/>
    <s v="Yes"/>
    <n v="5"/>
    <s v="Positive"/>
    <s v="No"/>
    <n v="434.42"/>
    <s v="5"/>
    <x v="11"/>
    <s v="Excellent"/>
  </r>
  <r>
    <x v="5213"/>
    <d v="2025-12-08T00:00:00"/>
    <d v="1899-12-30T08:29:00"/>
    <x v="16"/>
    <x v="3"/>
    <x v="3"/>
    <x v="3"/>
    <x v="0"/>
    <x v="2"/>
    <x v="0"/>
    <s v="Replacement Initiated"/>
    <n v="3.3"/>
    <n v="8.8000000000000007"/>
    <s v="No"/>
    <n v="5"/>
    <s v="Positive"/>
    <s v="No"/>
    <n v="243.13"/>
    <s v="5"/>
    <x v="1"/>
    <s v="Excellent"/>
  </r>
  <r>
    <x v="5214"/>
    <d v="2025-04-12T00:00:00"/>
    <d v="1899-12-30T20:43:00"/>
    <x v="5"/>
    <x v="2"/>
    <x v="2"/>
    <x v="1"/>
    <x v="1"/>
    <x v="7"/>
    <x v="1"/>
    <s v="Escalated"/>
    <n v="3.9"/>
    <n v="6.3"/>
    <s v="No"/>
    <n v="3"/>
    <s v="Neutral"/>
    <s v="Yes"/>
    <n v="440.89"/>
    <s v="2"/>
    <x v="0"/>
    <s v="Average"/>
  </r>
  <r>
    <x v="5215"/>
    <d v="2025-07-11T00:00:00"/>
    <d v="1899-12-30T15:13:00"/>
    <x v="4"/>
    <x v="3"/>
    <x v="3"/>
    <x v="2"/>
    <x v="0"/>
    <x v="4"/>
    <x v="0"/>
    <s v="Refund Processed"/>
    <n v="0.5"/>
    <n v="2.2000000000000002"/>
    <s v="Yes"/>
    <n v="5"/>
    <s v="Positive"/>
    <s v="No"/>
    <n v="238"/>
    <s v="5"/>
    <x v="4"/>
    <s v="Excellent"/>
  </r>
  <r>
    <x v="5216"/>
    <d v="2025-11-06T00:00:00"/>
    <d v="1899-12-30T12:22:00"/>
    <x v="1"/>
    <x v="3"/>
    <x v="2"/>
    <x v="2"/>
    <x v="2"/>
    <x v="4"/>
    <x v="0"/>
    <s v="Account Updated"/>
    <n v="3.2"/>
    <n v="5.0999999999999996"/>
    <s v="Yes"/>
    <n v="5"/>
    <s v="Positive"/>
    <s v="No"/>
    <n v="274.47000000000003"/>
    <s v="5"/>
    <x v="8"/>
    <s v="Excellent"/>
  </r>
  <r>
    <x v="5217"/>
    <d v="2025-07-19T00:00:00"/>
    <d v="1899-12-30T09:51:00"/>
    <x v="6"/>
    <x v="2"/>
    <x v="2"/>
    <x v="0"/>
    <x v="2"/>
    <x v="6"/>
    <x v="0"/>
    <s v="Resolved"/>
    <n v="2"/>
    <n v="8.6999999999999993"/>
    <s v="No"/>
    <n v="5"/>
    <s v="Positive"/>
    <s v="No"/>
    <n v="156.21"/>
    <s v="5"/>
    <x v="4"/>
    <s v="Excellent"/>
  </r>
  <r>
    <x v="5218"/>
    <d v="2025-08-21T00:00:00"/>
    <d v="1899-12-30T19:54:00"/>
    <x v="17"/>
    <x v="2"/>
    <x v="1"/>
    <x v="2"/>
    <x v="0"/>
    <x v="7"/>
    <x v="0"/>
    <s v="Refund Processed"/>
    <n v="0.9"/>
    <n v="6.3"/>
    <s v="Yes"/>
    <n v="3"/>
    <s v="Neutral"/>
    <s v="No"/>
    <n v="112.3"/>
    <s v="5"/>
    <x v="7"/>
    <s v="Average"/>
  </r>
  <r>
    <x v="5219"/>
    <d v="2025-08-15T00:00:00"/>
    <d v="1899-12-30T14:10:00"/>
    <x v="10"/>
    <x v="2"/>
    <x v="2"/>
    <x v="1"/>
    <x v="0"/>
    <x v="9"/>
    <x v="2"/>
    <s v="Follow-up Required"/>
    <n v="3.4"/>
    <n v="9.6"/>
    <s v="No"/>
    <n v="3"/>
    <s v="Neutral"/>
    <s v="No"/>
    <n v="46.94"/>
    <s v="3"/>
    <x v="7"/>
    <s v="Average"/>
  </r>
  <r>
    <x v="5220"/>
    <d v="2025-05-19T00:00:00"/>
    <d v="1899-12-30T08:18:00"/>
    <x v="0"/>
    <x v="0"/>
    <x v="2"/>
    <x v="0"/>
    <x v="3"/>
    <x v="6"/>
    <x v="0"/>
    <s v="Refund Processed"/>
    <n v="15.8"/>
    <n v="10.199999999999999"/>
    <s v="Yes"/>
    <n v="0"/>
    <s v="Neutral"/>
    <s v="No"/>
    <n v="211.68"/>
    <s v="5"/>
    <x v="6"/>
    <s v="Poor"/>
  </r>
  <r>
    <x v="5221"/>
    <d v="2025-12-10T00:00:00"/>
    <d v="1899-12-30T14:10:00"/>
    <x v="18"/>
    <x v="3"/>
    <x v="0"/>
    <x v="1"/>
    <x v="2"/>
    <x v="1"/>
    <x v="2"/>
    <s v="Follow-up Required"/>
    <n v="0.5"/>
    <n v="10.6"/>
    <s v="No"/>
    <n v="1"/>
    <s v="Negative"/>
    <s v="No"/>
    <n v="208.34"/>
    <s v="3"/>
    <x v="1"/>
    <s v="Poor"/>
  </r>
  <r>
    <x v="5222"/>
    <d v="2025-11-01T00:00:00"/>
    <d v="1899-12-30T08:43:00"/>
    <x v="3"/>
    <x v="1"/>
    <x v="2"/>
    <x v="0"/>
    <x v="0"/>
    <x v="2"/>
    <x v="2"/>
    <s v="Follow-up Required"/>
    <n v="3.9"/>
    <n v="11.8"/>
    <s v="No"/>
    <n v="3"/>
    <s v="Neutral"/>
    <s v="No"/>
    <n v="87.29"/>
    <s v="3"/>
    <x v="8"/>
    <s v="Average"/>
  </r>
  <r>
    <x v="5223"/>
    <d v="2025-05-29T00:00:00"/>
    <d v="1899-12-30T08:12:00"/>
    <x v="13"/>
    <x v="0"/>
    <x v="0"/>
    <x v="2"/>
    <x v="3"/>
    <x v="5"/>
    <x v="0"/>
    <s v="Replacement Initiated"/>
    <n v="1.9"/>
    <n v="12.5"/>
    <s v="Yes"/>
    <n v="3"/>
    <s v="Neutral"/>
    <s v="Yes"/>
    <n v="263.01"/>
    <s v="5"/>
    <x v="6"/>
    <s v="Average"/>
  </r>
  <r>
    <x v="5224"/>
    <d v="2025-04-25T00:00:00"/>
    <d v="1899-12-30T10:32:00"/>
    <x v="9"/>
    <x v="1"/>
    <x v="3"/>
    <x v="3"/>
    <x v="3"/>
    <x v="0"/>
    <x v="0"/>
    <s v="Resolved"/>
    <n v="2.6"/>
    <n v="11.6"/>
    <s v="Yes"/>
    <n v="5"/>
    <s v="Positive"/>
    <s v="No"/>
    <n v="398.4"/>
    <s v="5"/>
    <x v="0"/>
    <s v="Excellent"/>
  </r>
  <r>
    <x v="5225"/>
    <d v="2025-03-04T00:00:00"/>
    <d v="1899-12-30T21:05:00"/>
    <x v="1"/>
    <x v="3"/>
    <x v="0"/>
    <x v="0"/>
    <x v="2"/>
    <x v="7"/>
    <x v="1"/>
    <s v="Escalated"/>
    <n v="1.5"/>
    <n v="7.4"/>
    <s v="No"/>
    <n v="1"/>
    <s v="Negative"/>
    <s v="Yes"/>
    <n v="107.37"/>
    <s v="2"/>
    <x v="3"/>
    <s v="Poor"/>
  </r>
  <r>
    <x v="5226"/>
    <d v="2025-04-14T00:00:00"/>
    <d v="1899-12-30T14:07:00"/>
    <x v="16"/>
    <x v="1"/>
    <x v="2"/>
    <x v="2"/>
    <x v="0"/>
    <x v="7"/>
    <x v="0"/>
    <s v="Information Provided"/>
    <n v="0.2"/>
    <n v="8.4"/>
    <s v="Yes"/>
    <n v="3"/>
    <s v="Neutral"/>
    <s v="No"/>
    <n v="143.08000000000001"/>
    <s v="5"/>
    <x v="0"/>
    <s v="Average"/>
  </r>
  <r>
    <x v="5227"/>
    <d v="2025-12-05T00:00:00"/>
    <d v="1899-12-30T10:08:00"/>
    <x v="18"/>
    <x v="2"/>
    <x v="1"/>
    <x v="0"/>
    <x v="0"/>
    <x v="9"/>
    <x v="3"/>
    <s v="No Resolution"/>
    <n v="0.7"/>
    <n v="11.8"/>
    <s v="No"/>
    <n v="2"/>
    <s v="Negative"/>
    <s v="No"/>
    <n v="239.14"/>
    <s v="0"/>
    <x v="1"/>
    <s v="Average"/>
  </r>
  <r>
    <x v="5228"/>
    <d v="2025-12-25T00:00:00"/>
    <d v="1899-12-30T10:26:00"/>
    <x v="4"/>
    <x v="0"/>
    <x v="1"/>
    <x v="2"/>
    <x v="2"/>
    <x v="1"/>
    <x v="0"/>
    <s v="Replacement Initiated"/>
    <n v="2"/>
    <n v="14.3"/>
    <s v="Yes"/>
    <n v="5"/>
    <s v="Positive"/>
    <s v="No"/>
    <n v="167.62"/>
    <s v="5"/>
    <x v="1"/>
    <s v="Excellent"/>
  </r>
  <r>
    <x v="5229"/>
    <d v="2025-06-05T00:00:00"/>
    <d v="1899-12-30T16:53:00"/>
    <x v="13"/>
    <x v="3"/>
    <x v="1"/>
    <x v="0"/>
    <x v="2"/>
    <x v="1"/>
    <x v="0"/>
    <s v="Resolved"/>
    <n v="7.6"/>
    <n v="10"/>
    <s v="Yes"/>
    <n v="5"/>
    <s v="Positive"/>
    <s v="No"/>
    <n v="218.3"/>
    <s v="5"/>
    <x v="9"/>
    <s v="Excellent"/>
  </r>
  <r>
    <x v="5230"/>
    <d v="2025-09-30T00:00:00"/>
    <d v="1899-12-30T10:31:00"/>
    <x v="3"/>
    <x v="0"/>
    <x v="0"/>
    <x v="0"/>
    <x v="2"/>
    <x v="9"/>
    <x v="1"/>
    <s v="Escalated"/>
    <n v="2"/>
    <n v="7.7"/>
    <s v="No"/>
    <n v="1"/>
    <s v="Negative"/>
    <s v="Yes"/>
    <n v="110.86"/>
    <s v="2"/>
    <x v="2"/>
    <s v="Poor"/>
  </r>
  <r>
    <x v="5231"/>
    <d v="2025-01-06T00:00:00"/>
    <d v="1899-12-30T12:19:00"/>
    <x v="13"/>
    <x v="2"/>
    <x v="2"/>
    <x v="0"/>
    <x v="3"/>
    <x v="4"/>
    <x v="2"/>
    <s v="Follow-up Required"/>
    <n v="1.4"/>
    <n v="9.1"/>
    <s v="No"/>
    <n v="0"/>
    <s v="Neutral"/>
    <s v="No"/>
    <n v="258.52"/>
    <s v="3"/>
    <x v="5"/>
    <s v="Poor"/>
  </r>
  <r>
    <x v="5232"/>
    <d v="2025-05-27T00:00:00"/>
    <d v="1899-12-30T15:46:00"/>
    <x v="15"/>
    <x v="1"/>
    <x v="0"/>
    <x v="1"/>
    <x v="2"/>
    <x v="4"/>
    <x v="2"/>
    <s v="Follow-up Required"/>
    <n v="2.5"/>
    <n v="10.3"/>
    <s v="No"/>
    <n v="4"/>
    <s v="Neutral"/>
    <s v="No"/>
    <n v="170.89"/>
    <s v="3"/>
    <x v="6"/>
    <s v="Excellent"/>
  </r>
  <r>
    <x v="5233"/>
    <d v="2025-07-03T00:00:00"/>
    <d v="1899-12-30T11:59:00"/>
    <x v="15"/>
    <x v="2"/>
    <x v="0"/>
    <x v="0"/>
    <x v="0"/>
    <x v="0"/>
    <x v="0"/>
    <s v="Refund Processed"/>
    <n v="0.2"/>
    <n v="10"/>
    <s v="Yes"/>
    <n v="5"/>
    <s v="Positive"/>
    <s v="No"/>
    <n v="74.540000000000006"/>
    <s v="5"/>
    <x v="4"/>
    <s v="Excellent"/>
  </r>
  <r>
    <x v="5234"/>
    <d v="2025-01-28T00:00:00"/>
    <d v="1899-12-30T15:09:00"/>
    <x v="18"/>
    <x v="2"/>
    <x v="0"/>
    <x v="2"/>
    <x v="1"/>
    <x v="4"/>
    <x v="1"/>
    <s v="Escalated"/>
    <n v="2.1"/>
    <n v="5.0999999999999996"/>
    <s v="No"/>
    <n v="1"/>
    <s v="Negative"/>
    <s v="Yes"/>
    <n v="423.7"/>
    <s v="2"/>
    <x v="5"/>
    <s v="Poor"/>
  </r>
  <r>
    <x v="5235"/>
    <d v="2025-02-07T00:00:00"/>
    <d v="1899-12-30T11:32:00"/>
    <x v="18"/>
    <x v="3"/>
    <x v="0"/>
    <x v="0"/>
    <x v="2"/>
    <x v="4"/>
    <x v="0"/>
    <s v="Resolved"/>
    <n v="2.2000000000000002"/>
    <n v="7.5"/>
    <s v="Yes"/>
    <n v="5"/>
    <s v="Positive"/>
    <s v="No"/>
    <n v="93.82"/>
    <s v="5"/>
    <x v="11"/>
    <s v="Excellent"/>
  </r>
  <r>
    <x v="5236"/>
    <d v="2025-04-29T00:00:00"/>
    <d v="1899-12-30T12:02:00"/>
    <x v="8"/>
    <x v="3"/>
    <x v="2"/>
    <x v="2"/>
    <x v="2"/>
    <x v="3"/>
    <x v="0"/>
    <s v="Information Provided"/>
    <n v="4.8"/>
    <n v="14.2"/>
    <s v="No"/>
    <n v="1"/>
    <s v="Negative"/>
    <s v="No"/>
    <n v="218.5"/>
    <s v="5"/>
    <x v="0"/>
    <s v="Poor"/>
  </r>
  <r>
    <x v="5237"/>
    <d v="2025-10-20T00:00:00"/>
    <d v="1899-12-30T12:41:00"/>
    <x v="4"/>
    <x v="2"/>
    <x v="3"/>
    <x v="2"/>
    <x v="1"/>
    <x v="1"/>
    <x v="1"/>
    <s v="Escalated"/>
    <n v="0.9"/>
    <n v="13"/>
    <s v="No"/>
    <n v="2"/>
    <s v="Neutral"/>
    <s v="Yes"/>
    <n v="534.59"/>
    <s v="2"/>
    <x v="10"/>
    <s v="Average"/>
  </r>
  <r>
    <x v="5238"/>
    <d v="2025-09-01T00:00:00"/>
    <d v="1899-12-30T11:28:00"/>
    <x v="9"/>
    <x v="2"/>
    <x v="2"/>
    <x v="0"/>
    <x v="1"/>
    <x v="1"/>
    <x v="0"/>
    <s v="Resolved"/>
    <n v="1.8"/>
    <n v="13.1"/>
    <s v="Yes"/>
    <n v="4"/>
    <s v="Positive"/>
    <s v="No"/>
    <n v="501.31"/>
    <s v="5"/>
    <x v="2"/>
    <s v="Excellent"/>
  </r>
  <r>
    <x v="5239"/>
    <d v="2025-03-09T00:00:00"/>
    <d v="1899-12-30T20:40:00"/>
    <x v="15"/>
    <x v="3"/>
    <x v="1"/>
    <x v="0"/>
    <x v="2"/>
    <x v="7"/>
    <x v="0"/>
    <s v="Information Provided"/>
    <n v="2.5"/>
    <n v="9.6"/>
    <s v="Yes"/>
    <n v="3"/>
    <s v="Neutral"/>
    <s v="No"/>
    <n v="184.06"/>
    <s v="5"/>
    <x v="3"/>
    <s v="Average"/>
  </r>
  <r>
    <x v="5240"/>
    <d v="2025-08-02T00:00:00"/>
    <d v="1899-12-30T14:20:00"/>
    <x v="4"/>
    <x v="2"/>
    <x v="3"/>
    <x v="2"/>
    <x v="2"/>
    <x v="5"/>
    <x v="0"/>
    <s v="Replacement Initiated"/>
    <n v="2.2000000000000002"/>
    <n v="6.3"/>
    <s v="No"/>
    <n v="1"/>
    <s v="Negative"/>
    <s v="No"/>
    <n v="183.78"/>
    <s v="5"/>
    <x v="7"/>
    <s v="Poor"/>
  </r>
  <r>
    <x v="5241"/>
    <d v="2025-08-06T00:00:00"/>
    <d v="1899-12-30T21:56:00"/>
    <x v="0"/>
    <x v="3"/>
    <x v="0"/>
    <x v="1"/>
    <x v="1"/>
    <x v="4"/>
    <x v="0"/>
    <s v="Resolved"/>
    <n v="1.1000000000000001"/>
    <n v="12.9"/>
    <s v="Yes"/>
    <n v="2"/>
    <s v="Negative"/>
    <s v="No"/>
    <n v="810.58"/>
    <s v="5"/>
    <x v="7"/>
    <s v="Average"/>
  </r>
  <r>
    <x v="5242"/>
    <d v="2025-06-26T00:00:00"/>
    <d v="1899-12-30T19:23:00"/>
    <x v="5"/>
    <x v="3"/>
    <x v="1"/>
    <x v="1"/>
    <x v="2"/>
    <x v="7"/>
    <x v="1"/>
    <s v="Escalated"/>
    <n v="0.9"/>
    <n v="8.6"/>
    <s v="No"/>
    <n v="2"/>
    <s v="Negative"/>
    <s v="Yes"/>
    <n v="245.52"/>
    <s v="2"/>
    <x v="9"/>
    <s v="Average"/>
  </r>
  <r>
    <x v="5243"/>
    <d v="2025-10-26T00:00:00"/>
    <d v="1899-12-30T18:39:00"/>
    <x v="0"/>
    <x v="0"/>
    <x v="1"/>
    <x v="0"/>
    <x v="2"/>
    <x v="2"/>
    <x v="0"/>
    <s v="Account Updated"/>
    <n v="1.6"/>
    <n v="7"/>
    <s v="Yes"/>
    <n v="3"/>
    <s v="Neutral"/>
    <s v="No"/>
    <n v="110.38"/>
    <s v="5"/>
    <x v="10"/>
    <s v="Average"/>
  </r>
  <r>
    <x v="5244"/>
    <d v="2025-06-13T00:00:00"/>
    <d v="1899-12-30T18:38:00"/>
    <x v="9"/>
    <x v="2"/>
    <x v="1"/>
    <x v="0"/>
    <x v="2"/>
    <x v="1"/>
    <x v="2"/>
    <s v="Follow-up Required"/>
    <n v="1.3"/>
    <n v="12.6"/>
    <s v="No"/>
    <n v="4"/>
    <s v="Neutral"/>
    <s v="Yes"/>
    <n v="165.05"/>
    <s v="3"/>
    <x v="9"/>
    <s v="Excellent"/>
  </r>
  <r>
    <x v="5245"/>
    <d v="2025-02-27T00:00:00"/>
    <d v="1899-12-30T19:36:00"/>
    <x v="15"/>
    <x v="3"/>
    <x v="3"/>
    <x v="3"/>
    <x v="2"/>
    <x v="2"/>
    <x v="2"/>
    <s v="Follow-up Required"/>
    <n v="3.4"/>
    <n v="16"/>
    <s v="No"/>
    <n v="3"/>
    <s v="Neutral"/>
    <s v="No"/>
    <n v="218.23"/>
    <s v="3"/>
    <x v="11"/>
    <s v="Average"/>
  </r>
  <r>
    <x v="5246"/>
    <d v="2025-09-26T00:00:00"/>
    <d v="1899-12-30T12:03:00"/>
    <x v="19"/>
    <x v="3"/>
    <x v="2"/>
    <x v="0"/>
    <x v="3"/>
    <x v="3"/>
    <x v="0"/>
    <s v="Resolved"/>
    <n v="4.0999999999999996"/>
    <n v="1"/>
    <s v="Yes"/>
    <n v="3"/>
    <s v="Neutral"/>
    <s v="No"/>
    <n v="182.98"/>
    <s v="5"/>
    <x v="2"/>
    <s v="Average"/>
  </r>
  <r>
    <x v="5247"/>
    <d v="2025-11-04T00:00:00"/>
    <d v="1899-12-30T16:36:00"/>
    <x v="7"/>
    <x v="3"/>
    <x v="1"/>
    <x v="0"/>
    <x v="2"/>
    <x v="5"/>
    <x v="0"/>
    <s v="Resolved"/>
    <n v="0.4"/>
    <n v="12.4"/>
    <s v="No"/>
    <n v="4"/>
    <s v="Positive"/>
    <s v="No"/>
    <n v="4.5599999999999996"/>
    <s v="5"/>
    <x v="8"/>
    <s v="Excellent"/>
  </r>
  <r>
    <x v="5248"/>
    <d v="2025-02-27T00:00:00"/>
    <d v="1899-12-30T08:55:00"/>
    <x v="15"/>
    <x v="1"/>
    <x v="3"/>
    <x v="0"/>
    <x v="3"/>
    <x v="7"/>
    <x v="0"/>
    <s v="Resolved"/>
    <n v="3.7"/>
    <n v="5.2"/>
    <s v="Yes"/>
    <n v="4"/>
    <s v="Neutral"/>
    <s v="No"/>
    <n v="85.17"/>
    <s v="5"/>
    <x v="11"/>
    <s v="Excellent"/>
  </r>
  <r>
    <x v="5249"/>
    <d v="2025-10-15T00:00:00"/>
    <d v="1899-12-30T19:58:00"/>
    <x v="6"/>
    <x v="1"/>
    <x v="2"/>
    <x v="2"/>
    <x v="3"/>
    <x v="1"/>
    <x v="2"/>
    <s v="Follow-up Required"/>
    <n v="0.7"/>
    <n v="20.9"/>
    <s v="No"/>
    <n v="3"/>
    <s v="Neutral"/>
    <s v="No"/>
    <n v="296.04000000000002"/>
    <s v="3"/>
    <x v="10"/>
    <s v="Average"/>
  </r>
  <r>
    <x v="5250"/>
    <d v="2025-04-15T00:00:00"/>
    <d v="1899-12-30T15:16:00"/>
    <x v="0"/>
    <x v="3"/>
    <x v="4"/>
    <x v="2"/>
    <x v="3"/>
    <x v="7"/>
    <x v="0"/>
    <s v="Account Updated"/>
    <n v="0.5"/>
    <n v="5.8"/>
    <s v="Yes"/>
    <n v="4"/>
    <s v="Positive"/>
    <s v="No"/>
    <n v="1007.53"/>
    <s v="5"/>
    <x v="0"/>
    <s v="Excellent"/>
  </r>
  <r>
    <x v="5251"/>
    <d v="2025-08-16T00:00:00"/>
    <d v="1899-12-30T10:29:00"/>
    <x v="19"/>
    <x v="2"/>
    <x v="2"/>
    <x v="0"/>
    <x v="2"/>
    <x v="6"/>
    <x v="2"/>
    <s v="Follow-up Required"/>
    <n v="7.2"/>
    <n v="10.9"/>
    <s v="No"/>
    <n v="5"/>
    <s v="Positive"/>
    <s v="No"/>
    <n v="63.36"/>
    <s v="3"/>
    <x v="7"/>
    <s v="Excellent"/>
  </r>
  <r>
    <x v="5252"/>
    <d v="2025-09-04T00:00:00"/>
    <d v="1899-12-30T09:24:00"/>
    <x v="7"/>
    <x v="0"/>
    <x v="0"/>
    <x v="0"/>
    <x v="3"/>
    <x v="0"/>
    <x v="0"/>
    <s v="Resolved"/>
    <n v="1.7"/>
    <n v="10.3"/>
    <s v="No"/>
    <n v="4"/>
    <s v="Positive"/>
    <s v="No"/>
    <n v="280.01"/>
    <s v="5"/>
    <x v="2"/>
    <s v="Excellent"/>
  </r>
  <r>
    <x v="5253"/>
    <d v="2025-07-07T00:00:00"/>
    <d v="1899-12-30T10:42:00"/>
    <x v="17"/>
    <x v="0"/>
    <x v="0"/>
    <x v="0"/>
    <x v="2"/>
    <x v="3"/>
    <x v="0"/>
    <s v="Resolved"/>
    <n v="2.7"/>
    <n v="8.1"/>
    <s v="Yes"/>
    <n v="3"/>
    <s v="Neutral"/>
    <s v="No"/>
    <n v="218.25"/>
    <s v="5"/>
    <x v="4"/>
    <s v="Average"/>
  </r>
  <r>
    <x v="5254"/>
    <d v="2025-03-24T00:00:00"/>
    <d v="1899-12-30T13:20:00"/>
    <x v="18"/>
    <x v="2"/>
    <x v="1"/>
    <x v="0"/>
    <x v="0"/>
    <x v="6"/>
    <x v="0"/>
    <s v="Resolved"/>
    <n v="3.4"/>
    <n v="12.3"/>
    <s v="Yes"/>
    <n v="3"/>
    <s v="Neutral"/>
    <s v="No"/>
    <n v="151.68"/>
    <s v="5"/>
    <x v="3"/>
    <s v="Average"/>
  </r>
  <r>
    <x v="5255"/>
    <d v="2025-07-05T00:00:00"/>
    <d v="1899-12-30T16:23:00"/>
    <x v="8"/>
    <x v="3"/>
    <x v="2"/>
    <x v="0"/>
    <x v="3"/>
    <x v="0"/>
    <x v="0"/>
    <s v="Information Provided"/>
    <n v="7.4"/>
    <n v="8.6999999999999993"/>
    <s v="Yes"/>
    <n v="3"/>
    <s v="Neutral"/>
    <s v="No"/>
    <n v="563.86"/>
    <s v="5"/>
    <x v="4"/>
    <s v="Average"/>
  </r>
  <r>
    <x v="5256"/>
    <d v="2025-09-09T00:00:00"/>
    <d v="1899-12-30T20:20:00"/>
    <x v="8"/>
    <x v="0"/>
    <x v="0"/>
    <x v="3"/>
    <x v="2"/>
    <x v="9"/>
    <x v="2"/>
    <s v="Follow-up Required"/>
    <n v="1"/>
    <n v="6.5"/>
    <s v="No"/>
    <n v="0"/>
    <s v="Neutral"/>
    <s v="No"/>
    <n v="190.61"/>
    <s v="3"/>
    <x v="2"/>
    <s v="Poor"/>
  </r>
  <r>
    <x v="5257"/>
    <d v="2025-12-21T00:00:00"/>
    <d v="1899-12-30T10:24:00"/>
    <x v="5"/>
    <x v="2"/>
    <x v="0"/>
    <x v="0"/>
    <x v="0"/>
    <x v="6"/>
    <x v="2"/>
    <s v="Follow-up Required"/>
    <n v="4.2"/>
    <n v="9.8000000000000007"/>
    <s v="No"/>
    <n v="2"/>
    <s v="Negative"/>
    <s v="No"/>
    <n v="290.44"/>
    <s v="3"/>
    <x v="1"/>
    <s v="Average"/>
  </r>
  <r>
    <x v="5258"/>
    <d v="2025-08-26T00:00:00"/>
    <d v="1899-12-30T08:43:00"/>
    <x v="17"/>
    <x v="3"/>
    <x v="1"/>
    <x v="0"/>
    <x v="0"/>
    <x v="1"/>
    <x v="0"/>
    <s v="Resolved"/>
    <n v="3.7"/>
    <n v="8.9"/>
    <s v="Yes"/>
    <n v="4"/>
    <s v="Neutral"/>
    <s v="No"/>
    <n v="94.94"/>
    <s v="5"/>
    <x v="7"/>
    <s v="Excellent"/>
  </r>
  <r>
    <x v="5259"/>
    <d v="2025-12-26T00:00:00"/>
    <d v="1899-12-30T21:31:00"/>
    <x v="10"/>
    <x v="3"/>
    <x v="0"/>
    <x v="2"/>
    <x v="0"/>
    <x v="4"/>
    <x v="0"/>
    <s v="Refund Processed"/>
    <n v="0.3"/>
    <n v="5.4"/>
    <s v="Yes"/>
    <n v="5"/>
    <s v="Positive"/>
    <s v="No"/>
    <n v="34"/>
    <s v="5"/>
    <x v="1"/>
    <s v="Excellent"/>
  </r>
  <r>
    <x v="5260"/>
    <d v="2025-07-03T00:00:00"/>
    <d v="1899-12-30T13:16:00"/>
    <x v="0"/>
    <x v="3"/>
    <x v="1"/>
    <x v="0"/>
    <x v="3"/>
    <x v="4"/>
    <x v="0"/>
    <s v="Resolved"/>
    <n v="3.9"/>
    <n v="10.7"/>
    <s v="Yes"/>
    <n v="5"/>
    <s v="Positive"/>
    <s v="No"/>
    <n v="402.49"/>
    <s v="5"/>
    <x v="4"/>
    <s v="Excellent"/>
  </r>
  <r>
    <x v="5261"/>
    <d v="2025-10-11T00:00:00"/>
    <d v="1899-12-30T16:45:00"/>
    <x v="3"/>
    <x v="1"/>
    <x v="2"/>
    <x v="1"/>
    <x v="2"/>
    <x v="0"/>
    <x v="0"/>
    <s v="Resolved"/>
    <n v="0.9"/>
    <n v="8.1999999999999993"/>
    <s v="Yes"/>
    <n v="4"/>
    <s v="Positive"/>
    <s v="No"/>
    <n v="57.12"/>
    <s v="5"/>
    <x v="10"/>
    <s v="Excellent"/>
  </r>
  <r>
    <x v="5262"/>
    <d v="2025-07-29T00:00:00"/>
    <d v="1899-12-30T12:04:00"/>
    <x v="18"/>
    <x v="0"/>
    <x v="0"/>
    <x v="0"/>
    <x v="2"/>
    <x v="1"/>
    <x v="0"/>
    <s v="Resolved"/>
    <n v="3.4"/>
    <n v="13.8"/>
    <s v="Yes"/>
    <n v="0"/>
    <s v="Neutral"/>
    <s v="No"/>
    <n v="137.66999999999999"/>
    <s v="5"/>
    <x v="4"/>
    <s v="Poor"/>
  </r>
  <r>
    <x v="5263"/>
    <d v="2025-10-31T00:00:00"/>
    <d v="1899-12-30T21:40:00"/>
    <x v="2"/>
    <x v="2"/>
    <x v="3"/>
    <x v="0"/>
    <x v="3"/>
    <x v="1"/>
    <x v="0"/>
    <s v="Account Updated"/>
    <n v="8.8000000000000007"/>
    <n v="12.9"/>
    <s v="Yes"/>
    <n v="3"/>
    <s v="Neutral"/>
    <s v="No"/>
    <n v="351.13"/>
    <s v="5"/>
    <x v="10"/>
    <s v="Average"/>
  </r>
  <r>
    <x v="5264"/>
    <d v="2025-10-23T00:00:00"/>
    <d v="1899-12-30T15:02:00"/>
    <x v="6"/>
    <x v="1"/>
    <x v="1"/>
    <x v="2"/>
    <x v="2"/>
    <x v="2"/>
    <x v="0"/>
    <s v="Information Provided"/>
    <n v="4.2"/>
    <n v="5.7"/>
    <s v="No"/>
    <n v="5"/>
    <s v="Positive"/>
    <s v="No"/>
    <n v="296.39"/>
    <s v="5"/>
    <x v="10"/>
    <s v="Excellent"/>
  </r>
  <r>
    <x v="5265"/>
    <d v="2025-04-07T00:00:00"/>
    <d v="1899-12-30T13:10:00"/>
    <x v="1"/>
    <x v="2"/>
    <x v="0"/>
    <x v="1"/>
    <x v="3"/>
    <x v="7"/>
    <x v="0"/>
    <s v="Refund Processed"/>
    <n v="1.8"/>
    <n v="5.0999999999999996"/>
    <s v="Yes"/>
    <n v="5"/>
    <s v="Positive"/>
    <s v="No"/>
    <n v="166.43"/>
    <s v="5"/>
    <x v="0"/>
    <s v="Excellent"/>
  </r>
  <r>
    <x v="5266"/>
    <d v="2025-07-27T00:00:00"/>
    <d v="1899-12-30T19:34:00"/>
    <x v="17"/>
    <x v="0"/>
    <x v="2"/>
    <x v="0"/>
    <x v="2"/>
    <x v="8"/>
    <x v="2"/>
    <s v="Follow-up Required"/>
    <n v="1.9"/>
    <n v="15.6"/>
    <s v="No"/>
    <n v="1"/>
    <s v="Negative"/>
    <s v="No"/>
    <n v="133.41999999999999"/>
    <s v="3"/>
    <x v="4"/>
    <s v="Poor"/>
  </r>
  <r>
    <x v="5267"/>
    <d v="2025-05-17T00:00:00"/>
    <d v="1899-12-30T14:03:00"/>
    <x v="18"/>
    <x v="1"/>
    <x v="0"/>
    <x v="1"/>
    <x v="2"/>
    <x v="5"/>
    <x v="0"/>
    <s v="Information Provided"/>
    <n v="1.5"/>
    <n v="11.8"/>
    <s v="Yes"/>
    <n v="0"/>
    <s v="Neutral"/>
    <s v="No"/>
    <n v="181.83"/>
    <s v="5"/>
    <x v="6"/>
    <s v="Poor"/>
  </r>
  <r>
    <x v="5268"/>
    <d v="2025-07-03T00:00:00"/>
    <d v="1899-12-30T16:11:00"/>
    <x v="2"/>
    <x v="0"/>
    <x v="0"/>
    <x v="2"/>
    <x v="2"/>
    <x v="5"/>
    <x v="0"/>
    <s v="Information Provided"/>
    <n v="2.7"/>
    <n v="10.1"/>
    <s v="Yes"/>
    <n v="3"/>
    <s v="Neutral"/>
    <s v="No"/>
    <n v="317.85000000000002"/>
    <s v="5"/>
    <x v="4"/>
    <s v="Average"/>
  </r>
  <r>
    <x v="5269"/>
    <d v="2025-03-17T00:00:00"/>
    <d v="1899-12-30T11:14:00"/>
    <x v="13"/>
    <x v="2"/>
    <x v="3"/>
    <x v="0"/>
    <x v="2"/>
    <x v="4"/>
    <x v="0"/>
    <s v="Resolved"/>
    <n v="5.6"/>
    <n v="6.9"/>
    <s v="Yes"/>
    <n v="1"/>
    <s v="Negative"/>
    <s v="No"/>
    <n v="235.21"/>
    <s v="5"/>
    <x v="3"/>
    <s v="Poor"/>
  </r>
  <r>
    <x v="5270"/>
    <d v="2025-10-14T00:00:00"/>
    <d v="1899-12-30T19:33:00"/>
    <x v="19"/>
    <x v="1"/>
    <x v="2"/>
    <x v="0"/>
    <x v="3"/>
    <x v="5"/>
    <x v="2"/>
    <s v="Follow-up Required"/>
    <n v="1.3"/>
    <n v="7.5"/>
    <s v="No"/>
    <n v="3"/>
    <s v="Neutral"/>
    <s v="No"/>
    <n v="797.37"/>
    <s v="3"/>
    <x v="10"/>
    <s v="Average"/>
  </r>
  <r>
    <x v="5271"/>
    <d v="2025-05-22T00:00:00"/>
    <d v="1899-12-30T14:26:00"/>
    <x v="8"/>
    <x v="3"/>
    <x v="1"/>
    <x v="3"/>
    <x v="0"/>
    <x v="3"/>
    <x v="0"/>
    <s v="Resolved"/>
    <n v="3.3"/>
    <n v="14.8"/>
    <s v="Yes"/>
    <n v="5"/>
    <s v="Positive"/>
    <s v="No"/>
    <n v="131.38999999999999"/>
    <s v="5"/>
    <x v="6"/>
    <s v="Excellent"/>
  </r>
  <r>
    <x v="5272"/>
    <d v="2025-08-25T00:00:00"/>
    <d v="1899-12-30T18:00:00"/>
    <x v="12"/>
    <x v="0"/>
    <x v="2"/>
    <x v="0"/>
    <x v="1"/>
    <x v="2"/>
    <x v="0"/>
    <s v="Resolved"/>
    <n v="1.7"/>
    <n v="15.4"/>
    <s v="Yes"/>
    <n v="5"/>
    <s v="Positive"/>
    <s v="No"/>
    <n v="81.69"/>
    <s v="5"/>
    <x v="7"/>
    <s v="Excellent"/>
  </r>
  <r>
    <x v="5273"/>
    <d v="2025-01-25T00:00:00"/>
    <d v="1899-12-30T19:28:00"/>
    <x v="17"/>
    <x v="1"/>
    <x v="0"/>
    <x v="2"/>
    <x v="2"/>
    <x v="6"/>
    <x v="3"/>
    <s v="No Resolution"/>
    <n v="0.9"/>
    <n v="14.4"/>
    <s v="No"/>
    <n v="1"/>
    <s v="Negative"/>
    <s v="No"/>
    <n v="161.68"/>
    <s v="0"/>
    <x v="5"/>
    <s v="Poor"/>
  </r>
  <r>
    <x v="5274"/>
    <d v="2025-10-17T00:00:00"/>
    <d v="1899-12-30T11:27:00"/>
    <x v="9"/>
    <x v="0"/>
    <x v="2"/>
    <x v="1"/>
    <x v="2"/>
    <x v="2"/>
    <x v="0"/>
    <s v="Account Updated"/>
    <n v="3.6"/>
    <n v="12.3"/>
    <s v="Yes"/>
    <n v="3"/>
    <s v="Neutral"/>
    <s v="No"/>
    <n v="124.36"/>
    <s v="5"/>
    <x v="10"/>
    <s v="Average"/>
  </r>
  <r>
    <x v="5275"/>
    <d v="2025-03-08T00:00:00"/>
    <d v="1899-12-30T08:53:00"/>
    <x v="9"/>
    <x v="2"/>
    <x v="1"/>
    <x v="1"/>
    <x v="2"/>
    <x v="9"/>
    <x v="0"/>
    <s v="Resolved"/>
    <n v="3.8"/>
    <n v="15.8"/>
    <s v="No"/>
    <n v="4"/>
    <s v="Positive"/>
    <s v="No"/>
    <n v="42.48"/>
    <s v="5"/>
    <x v="3"/>
    <s v="Excellent"/>
  </r>
  <r>
    <x v="5276"/>
    <d v="2025-09-07T00:00:00"/>
    <d v="1899-12-30T16:37:00"/>
    <x v="12"/>
    <x v="1"/>
    <x v="3"/>
    <x v="0"/>
    <x v="0"/>
    <x v="9"/>
    <x v="0"/>
    <s v="Resolved"/>
    <n v="4.8"/>
    <n v="9.9"/>
    <s v="Yes"/>
    <n v="3"/>
    <s v="Neutral"/>
    <s v="No"/>
    <n v="43.98"/>
    <s v="5"/>
    <x v="2"/>
    <s v="Average"/>
  </r>
  <r>
    <x v="5277"/>
    <d v="2025-04-28T00:00:00"/>
    <d v="1899-12-30T16:56:00"/>
    <x v="14"/>
    <x v="3"/>
    <x v="3"/>
    <x v="0"/>
    <x v="2"/>
    <x v="8"/>
    <x v="2"/>
    <s v="Follow-up Required"/>
    <n v="0.6"/>
    <n v="11.6"/>
    <s v="No"/>
    <n v="2"/>
    <s v="Negative"/>
    <s v="No"/>
    <n v="222.84"/>
    <s v="3"/>
    <x v="0"/>
    <s v="Average"/>
  </r>
  <r>
    <x v="5278"/>
    <d v="2025-03-14T00:00:00"/>
    <d v="1899-12-30T08:07:00"/>
    <x v="12"/>
    <x v="2"/>
    <x v="1"/>
    <x v="1"/>
    <x v="1"/>
    <x v="7"/>
    <x v="0"/>
    <s v="Account Updated"/>
    <n v="3.3"/>
    <n v="7.8"/>
    <s v="Yes"/>
    <n v="0"/>
    <s v="Negative"/>
    <s v="Yes"/>
    <n v="1063.06"/>
    <s v="5"/>
    <x v="3"/>
    <s v="Poor"/>
  </r>
  <r>
    <x v="5279"/>
    <d v="2025-10-09T00:00:00"/>
    <d v="1899-12-30T20:59:00"/>
    <x v="8"/>
    <x v="3"/>
    <x v="3"/>
    <x v="0"/>
    <x v="2"/>
    <x v="2"/>
    <x v="0"/>
    <s v="Resolved"/>
    <n v="2.5"/>
    <n v="9.6999999999999993"/>
    <s v="Yes"/>
    <n v="3"/>
    <s v="Neutral"/>
    <s v="No"/>
    <n v="163.06"/>
    <s v="5"/>
    <x v="10"/>
    <s v="Average"/>
  </r>
  <r>
    <x v="5280"/>
    <d v="2025-12-26T00:00:00"/>
    <d v="1899-12-30T18:31:00"/>
    <x v="10"/>
    <x v="0"/>
    <x v="2"/>
    <x v="0"/>
    <x v="2"/>
    <x v="1"/>
    <x v="0"/>
    <s v="Resolved"/>
    <n v="10.4"/>
    <n v="10.7"/>
    <s v="Yes"/>
    <n v="4"/>
    <s v="Neutral"/>
    <s v="No"/>
    <n v="13.78"/>
    <s v="5"/>
    <x v="1"/>
    <s v="Excellent"/>
  </r>
  <r>
    <x v="5281"/>
    <d v="2025-01-10T00:00:00"/>
    <d v="1899-12-30T11:12:00"/>
    <x v="3"/>
    <x v="3"/>
    <x v="3"/>
    <x v="0"/>
    <x v="2"/>
    <x v="0"/>
    <x v="0"/>
    <s v="Refund Processed"/>
    <n v="5.3"/>
    <n v="7.1"/>
    <s v="Yes"/>
    <n v="5"/>
    <s v="Positive"/>
    <s v="No"/>
    <n v="232.67"/>
    <s v="5"/>
    <x v="5"/>
    <s v="Excellent"/>
  </r>
  <r>
    <x v="5282"/>
    <d v="2025-07-30T00:00:00"/>
    <d v="1899-12-30T13:36:00"/>
    <x v="18"/>
    <x v="0"/>
    <x v="2"/>
    <x v="0"/>
    <x v="2"/>
    <x v="0"/>
    <x v="0"/>
    <s v="Resolved"/>
    <n v="2.5"/>
    <n v="5.5"/>
    <s v="Yes"/>
    <n v="0"/>
    <s v="Positive"/>
    <s v="No"/>
    <n v="223.9"/>
    <s v="5"/>
    <x v="4"/>
    <s v="Poor"/>
  </r>
  <r>
    <x v="5283"/>
    <d v="2025-11-19T00:00:00"/>
    <d v="1899-12-30T18:42:00"/>
    <x v="10"/>
    <x v="0"/>
    <x v="0"/>
    <x v="3"/>
    <x v="2"/>
    <x v="1"/>
    <x v="0"/>
    <s v="Resolved"/>
    <n v="3.3"/>
    <n v="16.5"/>
    <s v="Yes"/>
    <n v="5"/>
    <s v="Positive"/>
    <s v="No"/>
    <n v="66.42"/>
    <s v="5"/>
    <x v="8"/>
    <s v="Excellent"/>
  </r>
  <r>
    <x v="5284"/>
    <d v="2025-06-01T00:00:00"/>
    <d v="1899-12-30T09:49:00"/>
    <x v="18"/>
    <x v="2"/>
    <x v="1"/>
    <x v="0"/>
    <x v="2"/>
    <x v="6"/>
    <x v="0"/>
    <s v="Resolved"/>
    <n v="6"/>
    <n v="10.199999999999999"/>
    <s v="No"/>
    <n v="5"/>
    <s v="Positive"/>
    <s v="No"/>
    <n v="107.28"/>
    <s v="5"/>
    <x v="9"/>
    <s v="Excellent"/>
  </r>
  <r>
    <x v="5285"/>
    <d v="2025-01-05T00:00:00"/>
    <d v="1899-12-30T11:32:00"/>
    <x v="13"/>
    <x v="2"/>
    <x v="1"/>
    <x v="3"/>
    <x v="1"/>
    <x v="1"/>
    <x v="0"/>
    <s v="Resolved"/>
    <n v="4.8"/>
    <n v="14.1"/>
    <s v="Yes"/>
    <n v="0"/>
    <s v="Neutral"/>
    <s v="No"/>
    <n v="47.61"/>
    <s v="5"/>
    <x v="5"/>
    <s v="Poor"/>
  </r>
  <r>
    <x v="5286"/>
    <d v="2025-07-14T00:00:00"/>
    <d v="1899-12-30T17:35:00"/>
    <x v="1"/>
    <x v="2"/>
    <x v="0"/>
    <x v="0"/>
    <x v="0"/>
    <x v="9"/>
    <x v="0"/>
    <s v="Resolved"/>
    <n v="3.2"/>
    <n v="11.7"/>
    <s v="Yes"/>
    <n v="1"/>
    <s v="Negative"/>
    <s v="No"/>
    <n v="36.409999999999997"/>
    <s v="5"/>
    <x v="4"/>
    <s v="Poor"/>
  </r>
  <r>
    <x v="5287"/>
    <d v="2025-10-10T00:00:00"/>
    <d v="1899-12-30T15:44:00"/>
    <x v="17"/>
    <x v="3"/>
    <x v="2"/>
    <x v="1"/>
    <x v="2"/>
    <x v="1"/>
    <x v="0"/>
    <s v="Refund Processed"/>
    <n v="5"/>
    <n v="10.199999999999999"/>
    <s v="Yes"/>
    <n v="3"/>
    <s v="Neutral"/>
    <s v="No"/>
    <n v="61.01"/>
    <s v="5"/>
    <x v="10"/>
    <s v="Average"/>
  </r>
  <r>
    <x v="5288"/>
    <d v="2025-04-23T00:00:00"/>
    <d v="1899-12-30T08:50:00"/>
    <x v="11"/>
    <x v="0"/>
    <x v="3"/>
    <x v="0"/>
    <x v="2"/>
    <x v="2"/>
    <x v="0"/>
    <s v="Resolved"/>
    <n v="2.7"/>
    <n v="13.1"/>
    <s v="Yes"/>
    <n v="5"/>
    <s v="Positive"/>
    <s v="No"/>
    <n v="85.18"/>
    <s v="5"/>
    <x v="0"/>
    <s v="Excellent"/>
  </r>
  <r>
    <x v="5289"/>
    <d v="2025-09-28T00:00:00"/>
    <d v="1899-12-30T20:44:00"/>
    <x v="0"/>
    <x v="0"/>
    <x v="3"/>
    <x v="2"/>
    <x v="2"/>
    <x v="5"/>
    <x v="0"/>
    <s v="Resolved"/>
    <n v="1.2"/>
    <n v="8"/>
    <s v="Yes"/>
    <n v="3"/>
    <s v="Neutral"/>
    <s v="No"/>
    <n v="283.95"/>
    <s v="5"/>
    <x v="2"/>
    <s v="Average"/>
  </r>
  <r>
    <x v="5290"/>
    <d v="2025-06-12T00:00:00"/>
    <d v="1899-12-30T18:41:00"/>
    <x v="15"/>
    <x v="0"/>
    <x v="2"/>
    <x v="2"/>
    <x v="2"/>
    <x v="4"/>
    <x v="0"/>
    <s v="Replacement Initiated"/>
    <n v="0.9"/>
    <n v="4.2"/>
    <s v="No"/>
    <n v="5"/>
    <s v="Positive"/>
    <s v="No"/>
    <n v="65.959999999999994"/>
    <s v="5"/>
    <x v="9"/>
    <s v="Excellent"/>
  </r>
  <r>
    <x v="5291"/>
    <d v="2025-04-15T00:00:00"/>
    <d v="1899-12-30T10:39:00"/>
    <x v="10"/>
    <x v="0"/>
    <x v="3"/>
    <x v="0"/>
    <x v="2"/>
    <x v="7"/>
    <x v="0"/>
    <s v="Resolved"/>
    <n v="0.7"/>
    <n v="5.3"/>
    <s v="Yes"/>
    <n v="4"/>
    <s v="Positive"/>
    <s v="No"/>
    <n v="167.88"/>
    <s v="5"/>
    <x v="0"/>
    <s v="Excellent"/>
  </r>
  <r>
    <x v="5292"/>
    <d v="2025-06-30T00:00:00"/>
    <d v="1899-12-30T20:20:00"/>
    <x v="0"/>
    <x v="2"/>
    <x v="0"/>
    <x v="2"/>
    <x v="0"/>
    <x v="9"/>
    <x v="0"/>
    <s v="Resolved"/>
    <n v="1.3"/>
    <n v="5.2"/>
    <s v="Yes"/>
    <n v="4"/>
    <s v="Positive"/>
    <s v="Yes"/>
    <n v="31.99"/>
    <s v="5"/>
    <x v="9"/>
    <s v="Excellent"/>
  </r>
  <r>
    <x v="5293"/>
    <d v="2025-02-13T00:00:00"/>
    <d v="1899-12-30T12:31:00"/>
    <x v="16"/>
    <x v="0"/>
    <x v="2"/>
    <x v="0"/>
    <x v="1"/>
    <x v="4"/>
    <x v="2"/>
    <s v="Follow-up Required"/>
    <n v="7.3"/>
    <n v="18.899999999999999"/>
    <s v="No"/>
    <n v="4"/>
    <s v="Neutral"/>
    <s v="No"/>
    <n v="189.87"/>
    <s v="3"/>
    <x v="11"/>
    <s v="Excellent"/>
  </r>
  <r>
    <x v="5294"/>
    <d v="2025-10-09T00:00:00"/>
    <d v="1899-12-30T11:04:00"/>
    <x v="19"/>
    <x v="3"/>
    <x v="2"/>
    <x v="1"/>
    <x v="3"/>
    <x v="9"/>
    <x v="2"/>
    <s v="Follow-up Required"/>
    <n v="6.3"/>
    <n v="8"/>
    <s v="No"/>
    <n v="3"/>
    <s v="Neutral"/>
    <s v="No"/>
    <n v="386.23"/>
    <s v="3"/>
    <x v="10"/>
    <s v="Average"/>
  </r>
  <r>
    <x v="5295"/>
    <d v="2025-06-24T00:00:00"/>
    <d v="1899-12-30T20:45:00"/>
    <x v="17"/>
    <x v="1"/>
    <x v="1"/>
    <x v="3"/>
    <x v="0"/>
    <x v="9"/>
    <x v="0"/>
    <s v="Resolved"/>
    <n v="2.2999999999999998"/>
    <n v="9.8000000000000007"/>
    <s v="No"/>
    <n v="5"/>
    <s v="Positive"/>
    <s v="Yes"/>
    <n v="9.3000000000000007"/>
    <s v="5"/>
    <x v="9"/>
    <s v="Excellent"/>
  </r>
  <r>
    <x v="5296"/>
    <d v="2025-06-11T00:00:00"/>
    <d v="1899-12-30T21:55:00"/>
    <x v="16"/>
    <x v="2"/>
    <x v="1"/>
    <x v="2"/>
    <x v="2"/>
    <x v="4"/>
    <x v="0"/>
    <s v="Information Provided"/>
    <n v="5.5"/>
    <n v="5.6"/>
    <s v="Yes"/>
    <n v="3"/>
    <s v="Neutral"/>
    <s v="No"/>
    <n v="29.22"/>
    <s v="5"/>
    <x v="9"/>
    <s v="Average"/>
  </r>
  <r>
    <x v="5297"/>
    <d v="2025-12-17T00:00:00"/>
    <d v="1899-12-30T20:25:00"/>
    <x v="8"/>
    <x v="0"/>
    <x v="3"/>
    <x v="3"/>
    <x v="3"/>
    <x v="8"/>
    <x v="0"/>
    <s v="Resolved"/>
    <n v="1.9"/>
    <n v="16.2"/>
    <s v="No"/>
    <n v="4"/>
    <s v="Neutral"/>
    <s v="No"/>
    <n v="218.21"/>
    <s v="5"/>
    <x v="1"/>
    <s v="Excellent"/>
  </r>
  <r>
    <x v="5298"/>
    <d v="2025-12-06T00:00:00"/>
    <d v="1899-12-30T09:01:00"/>
    <x v="8"/>
    <x v="0"/>
    <x v="3"/>
    <x v="0"/>
    <x v="1"/>
    <x v="9"/>
    <x v="0"/>
    <s v="Resolved"/>
    <n v="2.1"/>
    <n v="7.5"/>
    <s v="Yes"/>
    <n v="3"/>
    <s v="Neutral"/>
    <s v="No"/>
    <n v="168.84"/>
    <s v="5"/>
    <x v="1"/>
    <s v="Average"/>
  </r>
  <r>
    <x v="5299"/>
    <d v="2025-05-20T00:00:00"/>
    <d v="1899-12-30T10:42:00"/>
    <x v="12"/>
    <x v="0"/>
    <x v="0"/>
    <x v="0"/>
    <x v="1"/>
    <x v="3"/>
    <x v="0"/>
    <s v="Refund Processed"/>
    <n v="4.8"/>
    <n v="4.7"/>
    <s v="Yes"/>
    <n v="0"/>
    <s v="Neutral"/>
    <s v="No"/>
    <n v="339.19"/>
    <s v="5"/>
    <x v="6"/>
    <s v="Poor"/>
  </r>
  <r>
    <x v="5300"/>
    <d v="2025-05-12T00:00:00"/>
    <d v="1899-12-30T12:11:00"/>
    <x v="17"/>
    <x v="0"/>
    <x v="0"/>
    <x v="0"/>
    <x v="3"/>
    <x v="9"/>
    <x v="1"/>
    <s v="Escalated"/>
    <n v="2"/>
    <n v="5"/>
    <s v="No"/>
    <n v="2"/>
    <s v="Negative"/>
    <s v="Yes"/>
    <n v="338.61"/>
    <s v="2"/>
    <x v="6"/>
    <s v="Average"/>
  </r>
  <r>
    <x v="5301"/>
    <d v="2025-03-28T00:00:00"/>
    <d v="1899-12-30T13:10:00"/>
    <x v="1"/>
    <x v="2"/>
    <x v="3"/>
    <x v="0"/>
    <x v="0"/>
    <x v="9"/>
    <x v="0"/>
    <s v="Resolved"/>
    <n v="1.8"/>
    <n v="13.7"/>
    <s v="Yes"/>
    <n v="5"/>
    <s v="Positive"/>
    <s v="No"/>
    <n v="51.39"/>
    <s v="5"/>
    <x v="3"/>
    <s v="Excellent"/>
  </r>
  <r>
    <x v="5302"/>
    <d v="2025-06-25T00:00:00"/>
    <d v="1899-12-30T20:52:00"/>
    <x v="11"/>
    <x v="1"/>
    <x v="0"/>
    <x v="2"/>
    <x v="1"/>
    <x v="0"/>
    <x v="0"/>
    <s v="Resolved"/>
    <n v="2.9"/>
    <n v="3.3"/>
    <s v="Yes"/>
    <n v="4"/>
    <s v="Positive"/>
    <s v="No"/>
    <n v="184.97"/>
    <s v="5"/>
    <x v="9"/>
    <s v="Excellent"/>
  </r>
  <r>
    <x v="5303"/>
    <d v="2025-07-02T00:00:00"/>
    <d v="1899-12-30T14:44:00"/>
    <x v="19"/>
    <x v="1"/>
    <x v="1"/>
    <x v="0"/>
    <x v="3"/>
    <x v="1"/>
    <x v="0"/>
    <s v="Resolved"/>
    <n v="2.7"/>
    <n v="15.9"/>
    <s v="Yes"/>
    <n v="5"/>
    <s v="Positive"/>
    <s v="No"/>
    <n v="1120.79"/>
    <s v="5"/>
    <x v="4"/>
    <s v="Excellent"/>
  </r>
  <r>
    <x v="5304"/>
    <d v="2025-05-09T00:00:00"/>
    <d v="1899-12-30T21:33:00"/>
    <x v="6"/>
    <x v="0"/>
    <x v="0"/>
    <x v="1"/>
    <x v="2"/>
    <x v="8"/>
    <x v="2"/>
    <s v="Follow-up Required"/>
    <n v="3.8"/>
    <n v="8.5"/>
    <s v="No"/>
    <n v="3"/>
    <s v="Neutral"/>
    <s v="No"/>
    <n v="163.16"/>
    <s v="3"/>
    <x v="6"/>
    <s v="Average"/>
  </r>
  <r>
    <x v="5305"/>
    <d v="2025-09-03T00:00:00"/>
    <d v="1899-12-30T10:23:00"/>
    <x v="17"/>
    <x v="1"/>
    <x v="1"/>
    <x v="0"/>
    <x v="2"/>
    <x v="6"/>
    <x v="1"/>
    <s v="Escalated"/>
    <n v="9.6999999999999993"/>
    <n v="7.3"/>
    <s v="No"/>
    <n v="4"/>
    <s v="Neutral"/>
    <s v="Yes"/>
    <n v="0"/>
    <s v="2"/>
    <x v="2"/>
    <s v="Excellent"/>
  </r>
  <r>
    <x v="5306"/>
    <d v="2025-03-30T00:00:00"/>
    <d v="1899-12-30T18:24:00"/>
    <x v="17"/>
    <x v="3"/>
    <x v="3"/>
    <x v="0"/>
    <x v="2"/>
    <x v="2"/>
    <x v="1"/>
    <s v="Escalated"/>
    <n v="11.4"/>
    <n v="9"/>
    <s v="No"/>
    <n v="3"/>
    <s v="Neutral"/>
    <s v="Yes"/>
    <n v="126.32"/>
    <s v="2"/>
    <x v="3"/>
    <s v="Average"/>
  </r>
  <r>
    <x v="5307"/>
    <d v="2025-03-07T00:00:00"/>
    <d v="1899-12-30T21:52:00"/>
    <x v="8"/>
    <x v="2"/>
    <x v="1"/>
    <x v="1"/>
    <x v="2"/>
    <x v="2"/>
    <x v="0"/>
    <s v="Account Updated"/>
    <n v="1.5"/>
    <n v="5.3"/>
    <s v="Yes"/>
    <n v="3"/>
    <s v="Neutral"/>
    <s v="No"/>
    <n v="134.99"/>
    <s v="5"/>
    <x v="3"/>
    <s v="Average"/>
  </r>
  <r>
    <x v="5308"/>
    <d v="2025-06-07T00:00:00"/>
    <d v="1899-12-30T08:57:00"/>
    <x v="19"/>
    <x v="0"/>
    <x v="2"/>
    <x v="0"/>
    <x v="2"/>
    <x v="5"/>
    <x v="0"/>
    <s v="Refund Processed"/>
    <n v="4.9000000000000004"/>
    <n v="10"/>
    <s v="Yes"/>
    <n v="4"/>
    <s v="Neutral"/>
    <s v="No"/>
    <n v="70.59"/>
    <s v="5"/>
    <x v="9"/>
    <s v="Excellent"/>
  </r>
  <r>
    <x v="5309"/>
    <d v="2025-05-29T00:00:00"/>
    <d v="1899-12-30T21:38:00"/>
    <x v="2"/>
    <x v="0"/>
    <x v="2"/>
    <x v="2"/>
    <x v="0"/>
    <x v="0"/>
    <x v="0"/>
    <s v="Resolved"/>
    <n v="3.5"/>
    <n v="5.2"/>
    <s v="No"/>
    <n v="4"/>
    <s v="Positive"/>
    <s v="No"/>
    <n v="90.79"/>
    <s v="5"/>
    <x v="6"/>
    <s v="Excellent"/>
  </r>
  <r>
    <x v="5310"/>
    <d v="2025-12-06T00:00:00"/>
    <d v="1899-12-30T19:58:00"/>
    <x v="1"/>
    <x v="0"/>
    <x v="2"/>
    <x v="0"/>
    <x v="0"/>
    <x v="7"/>
    <x v="0"/>
    <s v="Replacement Initiated"/>
    <n v="7.2"/>
    <n v="12.3"/>
    <s v="Yes"/>
    <n v="2"/>
    <s v="Neutral"/>
    <s v="No"/>
    <n v="59.27"/>
    <s v="5"/>
    <x v="1"/>
    <s v="Average"/>
  </r>
  <r>
    <x v="5311"/>
    <d v="2025-04-26T00:00:00"/>
    <d v="1899-12-30T10:46:00"/>
    <x v="18"/>
    <x v="0"/>
    <x v="1"/>
    <x v="2"/>
    <x v="2"/>
    <x v="1"/>
    <x v="1"/>
    <s v="Escalated"/>
    <n v="1.3"/>
    <n v="17.2"/>
    <s v="No"/>
    <n v="3"/>
    <s v="Negative"/>
    <s v="Yes"/>
    <n v="44.67"/>
    <s v="2"/>
    <x v="0"/>
    <s v="Average"/>
  </r>
  <r>
    <x v="5312"/>
    <d v="2025-08-02T00:00:00"/>
    <d v="1899-12-30T08:10:00"/>
    <x v="14"/>
    <x v="2"/>
    <x v="3"/>
    <x v="0"/>
    <x v="2"/>
    <x v="6"/>
    <x v="0"/>
    <s v="Account Updated"/>
    <n v="0.7"/>
    <n v="9.9"/>
    <s v="Yes"/>
    <n v="4"/>
    <s v="Positive"/>
    <s v="No"/>
    <n v="186.33"/>
    <s v="5"/>
    <x v="7"/>
    <s v="Excellent"/>
  </r>
  <r>
    <x v="5313"/>
    <d v="2025-10-21T00:00:00"/>
    <d v="1899-12-30T17:15:00"/>
    <x v="14"/>
    <x v="0"/>
    <x v="1"/>
    <x v="0"/>
    <x v="3"/>
    <x v="2"/>
    <x v="0"/>
    <s v="Refund Processed"/>
    <n v="6.1"/>
    <n v="13.3"/>
    <s v="Yes"/>
    <n v="0"/>
    <s v="Positive"/>
    <s v="No"/>
    <n v="95.04"/>
    <s v="5"/>
    <x v="10"/>
    <s v="Poor"/>
  </r>
  <r>
    <x v="5314"/>
    <d v="2025-09-10T00:00:00"/>
    <d v="1899-12-30T12:09:00"/>
    <x v="3"/>
    <x v="3"/>
    <x v="0"/>
    <x v="1"/>
    <x v="0"/>
    <x v="0"/>
    <x v="0"/>
    <s v="Resolved"/>
    <n v="7.1"/>
    <n v="5.2"/>
    <s v="No"/>
    <n v="5"/>
    <s v="Positive"/>
    <s v="No"/>
    <n v="211.98"/>
    <s v="5"/>
    <x v="2"/>
    <s v="Excellent"/>
  </r>
  <r>
    <x v="5315"/>
    <d v="2025-05-23T00:00:00"/>
    <d v="1899-12-30T19:50:00"/>
    <x v="0"/>
    <x v="1"/>
    <x v="0"/>
    <x v="2"/>
    <x v="1"/>
    <x v="6"/>
    <x v="0"/>
    <s v="Refund Processed"/>
    <n v="0.3"/>
    <n v="8"/>
    <s v="Yes"/>
    <n v="3"/>
    <s v="Neutral"/>
    <s v="Yes"/>
    <n v="232.64"/>
    <s v="5"/>
    <x v="6"/>
    <s v="Average"/>
  </r>
  <r>
    <x v="5316"/>
    <d v="2025-09-07T00:00:00"/>
    <d v="1899-12-30T12:35:00"/>
    <x v="15"/>
    <x v="3"/>
    <x v="2"/>
    <x v="0"/>
    <x v="3"/>
    <x v="6"/>
    <x v="0"/>
    <s v="Account Updated"/>
    <n v="13.1"/>
    <n v="12"/>
    <s v="Yes"/>
    <n v="3"/>
    <s v="Neutral"/>
    <s v="No"/>
    <n v="542.04999999999995"/>
    <s v="5"/>
    <x v="2"/>
    <s v="Average"/>
  </r>
  <r>
    <x v="5317"/>
    <d v="2025-10-29T00:00:00"/>
    <d v="1899-12-30T19:32:00"/>
    <x v="3"/>
    <x v="0"/>
    <x v="0"/>
    <x v="0"/>
    <x v="1"/>
    <x v="1"/>
    <x v="0"/>
    <s v="Resolved"/>
    <n v="3.4"/>
    <n v="14.3"/>
    <s v="Yes"/>
    <n v="4"/>
    <s v="Positive"/>
    <s v="No"/>
    <n v="78.010000000000005"/>
    <s v="5"/>
    <x v="10"/>
    <s v="Excellent"/>
  </r>
  <r>
    <x v="5318"/>
    <d v="2025-01-25T00:00:00"/>
    <d v="1899-12-30T18:20:00"/>
    <x v="6"/>
    <x v="0"/>
    <x v="1"/>
    <x v="0"/>
    <x v="2"/>
    <x v="7"/>
    <x v="0"/>
    <s v="Resolved"/>
    <n v="4.4000000000000004"/>
    <n v="4.9000000000000004"/>
    <s v="Yes"/>
    <n v="3"/>
    <s v="Neutral"/>
    <s v="No"/>
    <n v="171.42"/>
    <s v="5"/>
    <x v="5"/>
    <s v="Average"/>
  </r>
  <r>
    <x v="5319"/>
    <d v="2025-10-04T00:00:00"/>
    <d v="1899-12-30T21:04:00"/>
    <x v="1"/>
    <x v="2"/>
    <x v="0"/>
    <x v="0"/>
    <x v="0"/>
    <x v="4"/>
    <x v="0"/>
    <s v="Replacement Initiated"/>
    <n v="3.7"/>
    <n v="8.8000000000000007"/>
    <s v="Yes"/>
    <n v="4"/>
    <s v="Neutral"/>
    <s v="No"/>
    <n v="162.19"/>
    <s v="5"/>
    <x v="10"/>
    <s v="Excellent"/>
  </r>
  <r>
    <x v="5320"/>
    <d v="2025-03-11T00:00:00"/>
    <d v="1899-12-30T10:12:00"/>
    <x v="5"/>
    <x v="0"/>
    <x v="0"/>
    <x v="2"/>
    <x v="2"/>
    <x v="6"/>
    <x v="0"/>
    <s v="Resolved"/>
    <n v="0.3"/>
    <n v="10.199999999999999"/>
    <s v="No"/>
    <n v="0"/>
    <s v="Positive"/>
    <s v="No"/>
    <n v="76.91"/>
    <s v="5"/>
    <x v="3"/>
    <s v="Poor"/>
  </r>
  <r>
    <x v="5321"/>
    <d v="2025-04-23T00:00:00"/>
    <d v="1899-12-30T16:49:00"/>
    <x v="1"/>
    <x v="1"/>
    <x v="2"/>
    <x v="2"/>
    <x v="0"/>
    <x v="1"/>
    <x v="1"/>
    <s v="Escalated"/>
    <n v="2.6"/>
    <n v="14.1"/>
    <s v="No"/>
    <n v="1"/>
    <s v="Negative"/>
    <s v="Yes"/>
    <n v="91.23"/>
    <s v="2"/>
    <x v="0"/>
    <s v="Poor"/>
  </r>
  <r>
    <x v="5322"/>
    <d v="2025-12-29T00:00:00"/>
    <d v="1899-12-30T18:34:00"/>
    <x v="6"/>
    <x v="3"/>
    <x v="3"/>
    <x v="0"/>
    <x v="1"/>
    <x v="2"/>
    <x v="0"/>
    <s v="Information Provided"/>
    <n v="3.5"/>
    <n v="15.3"/>
    <s v="Yes"/>
    <n v="5"/>
    <s v="Positive"/>
    <s v="No"/>
    <n v="380.24"/>
    <s v="5"/>
    <x v="1"/>
    <s v="Excellent"/>
  </r>
  <r>
    <x v="5323"/>
    <d v="2025-04-22T00:00:00"/>
    <d v="1899-12-30T12:48:00"/>
    <x v="18"/>
    <x v="1"/>
    <x v="1"/>
    <x v="0"/>
    <x v="2"/>
    <x v="9"/>
    <x v="0"/>
    <s v="Resolved"/>
    <n v="4.2"/>
    <n v="7.6"/>
    <s v="No"/>
    <n v="2"/>
    <s v="Negative"/>
    <s v="No"/>
    <n v="138.88999999999999"/>
    <s v="5"/>
    <x v="0"/>
    <s v="Average"/>
  </r>
  <r>
    <x v="5324"/>
    <d v="2025-12-30T00:00:00"/>
    <d v="1899-12-30T15:44:00"/>
    <x v="2"/>
    <x v="0"/>
    <x v="1"/>
    <x v="2"/>
    <x v="2"/>
    <x v="8"/>
    <x v="0"/>
    <s v="Account Updated"/>
    <n v="4.2"/>
    <n v="10.3"/>
    <s v="Yes"/>
    <n v="5"/>
    <s v="Positive"/>
    <s v="No"/>
    <n v="130.19"/>
    <s v="5"/>
    <x v="1"/>
    <s v="Excellent"/>
  </r>
  <r>
    <x v="5325"/>
    <d v="2025-10-30T00:00:00"/>
    <d v="1899-12-30T09:55:00"/>
    <x v="3"/>
    <x v="2"/>
    <x v="3"/>
    <x v="0"/>
    <x v="3"/>
    <x v="0"/>
    <x v="0"/>
    <s v="Resolved"/>
    <n v="4.3"/>
    <n v="8.1"/>
    <s v="Yes"/>
    <n v="0"/>
    <s v="Positive"/>
    <s v="No"/>
    <n v="176.88"/>
    <s v="5"/>
    <x v="10"/>
    <s v="Poor"/>
  </r>
  <r>
    <x v="5326"/>
    <d v="2025-04-01T00:00:00"/>
    <d v="1899-12-30T20:47:00"/>
    <x v="19"/>
    <x v="0"/>
    <x v="1"/>
    <x v="1"/>
    <x v="1"/>
    <x v="7"/>
    <x v="2"/>
    <s v="Follow-up Required"/>
    <n v="9.3000000000000007"/>
    <n v="4.4000000000000004"/>
    <s v="No"/>
    <n v="5"/>
    <s v="Positive"/>
    <s v="No"/>
    <n v="231.86"/>
    <s v="3"/>
    <x v="0"/>
    <s v="Excellent"/>
  </r>
  <r>
    <x v="5327"/>
    <d v="2025-01-18T00:00:00"/>
    <d v="1899-12-30T16:27:00"/>
    <x v="17"/>
    <x v="0"/>
    <x v="1"/>
    <x v="0"/>
    <x v="3"/>
    <x v="1"/>
    <x v="1"/>
    <s v="Escalated"/>
    <n v="0.9"/>
    <n v="17.399999999999999"/>
    <s v="No"/>
    <n v="0"/>
    <s v="Negative"/>
    <s v="Yes"/>
    <n v="67.48"/>
    <s v="2"/>
    <x v="5"/>
    <s v="Poor"/>
  </r>
  <r>
    <x v="5328"/>
    <d v="2025-05-29T00:00:00"/>
    <d v="1899-12-30T10:41:00"/>
    <x v="5"/>
    <x v="1"/>
    <x v="0"/>
    <x v="1"/>
    <x v="2"/>
    <x v="1"/>
    <x v="0"/>
    <s v="Replacement Initiated"/>
    <n v="6.6"/>
    <n v="17"/>
    <s v="Yes"/>
    <n v="5"/>
    <s v="Positive"/>
    <s v="No"/>
    <n v="187.86"/>
    <s v="5"/>
    <x v="6"/>
    <s v="Excellent"/>
  </r>
  <r>
    <x v="5329"/>
    <d v="2025-08-15T00:00:00"/>
    <d v="1899-12-30T08:25:00"/>
    <x v="13"/>
    <x v="1"/>
    <x v="2"/>
    <x v="0"/>
    <x v="2"/>
    <x v="1"/>
    <x v="0"/>
    <s v="Refund Processed"/>
    <n v="6.1"/>
    <n v="14.7"/>
    <s v="Yes"/>
    <n v="5"/>
    <s v="Positive"/>
    <s v="No"/>
    <n v="251.18"/>
    <s v="5"/>
    <x v="7"/>
    <s v="Excellent"/>
  </r>
  <r>
    <x v="5330"/>
    <d v="2025-08-02T00:00:00"/>
    <d v="1899-12-30T13:42:00"/>
    <x v="7"/>
    <x v="1"/>
    <x v="3"/>
    <x v="2"/>
    <x v="2"/>
    <x v="0"/>
    <x v="0"/>
    <s v="Account Updated"/>
    <n v="1.1000000000000001"/>
    <n v="8.8000000000000007"/>
    <s v="Yes"/>
    <n v="5"/>
    <s v="Positive"/>
    <s v="No"/>
    <n v="184.24"/>
    <s v="5"/>
    <x v="7"/>
    <s v="Excellent"/>
  </r>
  <r>
    <x v="5331"/>
    <d v="2025-12-26T00:00:00"/>
    <d v="1899-12-30T15:22:00"/>
    <x v="8"/>
    <x v="3"/>
    <x v="2"/>
    <x v="0"/>
    <x v="0"/>
    <x v="4"/>
    <x v="0"/>
    <s v="Refund Processed"/>
    <n v="13.2"/>
    <n v="7.5"/>
    <s v="Yes"/>
    <n v="5"/>
    <s v="Positive"/>
    <s v="No"/>
    <n v="59.19"/>
    <s v="5"/>
    <x v="1"/>
    <s v="Excellent"/>
  </r>
  <r>
    <x v="5332"/>
    <d v="2025-05-31T00:00:00"/>
    <d v="1899-12-30T14:23:00"/>
    <x v="2"/>
    <x v="3"/>
    <x v="3"/>
    <x v="0"/>
    <x v="3"/>
    <x v="1"/>
    <x v="1"/>
    <s v="Escalated"/>
    <n v="2.2999999999999998"/>
    <n v="16.600000000000001"/>
    <s v="No"/>
    <n v="2"/>
    <s v="Negative"/>
    <s v="Yes"/>
    <n v="129.35"/>
    <s v="2"/>
    <x v="6"/>
    <s v="Average"/>
  </r>
  <r>
    <x v="5333"/>
    <d v="2025-07-11T00:00:00"/>
    <d v="1899-12-30T20:38:00"/>
    <x v="16"/>
    <x v="1"/>
    <x v="1"/>
    <x v="2"/>
    <x v="2"/>
    <x v="8"/>
    <x v="0"/>
    <s v="Replacement Initiated"/>
    <n v="0.6"/>
    <n v="7.6"/>
    <s v="Yes"/>
    <n v="5"/>
    <s v="Positive"/>
    <s v="No"/>
    <n v="111.57"/>
    <s v="5"/>
    <x v="4"/>
    <s v="Excellent"/>
  </r>
  <r>
    <x v="5334"/>
    <d v="2025-02-09T00:00:00"/>
    <d v="1899-12-30T21:14:00"/>
    <x v="3"/>
    <x v="1"/>
    <x v="0"/>
    <x v="0"/>
    <x v="0"/>
    <x v="4"/>
    <x v="0"/>
    <s v="Information Provided"/>
    <n v="1.2"/>
    <n v="10.199999999999999"/>
    <s v="Yes"/>
    <n v="5"/>
    <s v="Positive"/>
    <s v="No"/>
    <n v="0"/>
    <s v="5"/>
    <x v="11"/>
    <s v="Excellent"/>
  </r>
  <r>
    <x v="5335"/>
    <d v="2025-08-30T00:00:00"/>
    <d v="1899-12-30T08:59:00"/>
    <x v="11"/>
    <x v="0"/>
    <x v="3"/>
    <x v="0"/>
    <x v="1"/>
    <x v="4"/>
    <x v="0"/>
    <s v="Refund Processed"/>
    <n v="0.7"/>
    <n v="11.5"/>
    <s v="Yes"/>
    <n v="4"/>
    <s v="Positive"/>
    <s v="Yes"/>
    <n v="613.04"/>
    <s v="5"/>
    <x v="7"/>
    <s v="Excellent"/>
  </r>
  <r>
    <x v="5336"/>
    <d v="2025-05-18T00:00:00"/>
    <d v="1899-12-30T15:06:00"/>
    <x v="18"/>
    <x v="1"/>
    <x v="3"/>
    <x v="0"/>
    <x v="2"/>
    <x v="3"/>
    <x v="0"/>
    <s v="Resolved"/>
    <n v="1.2"/>
    <n v="9.5"/>
    <s v="Yes"/>
    <n v="4"/>
    <s v="Neutral"/>
    <s v="No"/>
    <n v="315.83999999999997"/>
    <s v="5"/>
    <x v="6"/>
    <s v="Excellent"/>
  </r>
  <r>
    <x v="5337"/>
    <d v="2025-12-11T00:00:00"/>
    <d v="1899-12-30T12:05:00"/>
    <x v="18"/>
    <x v="2"/>
    <x v="2"/>
    <x v="0"/>
    <x v="3"/>
    <x v="5"/>
    <x v="0"/>
    <s v="Account Updated"/>
    <n v="6.7"/>
    <n v="9.4"/>
    <s v="Yes"/>
    <n v="0"/>
    <s v="Positive"/>
    <s v="No"/>
    <n v="718.16"/>
    <s v="5"/>
    <x v="1"/>
    <s v="Poor"/>
  </r>
  <r>
    <x v="5338"/>
    <d v="2025-06-29T00:00:00"/>
    <d v="1899-12-30T20:47:00"/>
    <x v="12"/>
    <x v="3"/>
    <x v="3"/>
    <x v="2"/>
    <x v="3"/>
    <x v="8"/>
    <x v="1"/>
    <s v="Escalated"/>
    <n v="3.7"/>
    <n v="9.3000000000000007"/>
    <s v="No"/>
    <n v="0"/>
    <s v="Negative"/>
    <s v="Yes"/>
    <n v="62.27"/>
    <s v="2"/>
    <x v="9"/>
    <s v="Poor"/>
  </r>
  <r>
    <x v="5339"/>
    <d v="2025-07-19T00:00:00"/>
    <d v="1899-12-30T08:58:00"/>
    <x v="7"/>
    <x v="0"/>
    <x v="0"/>
    <x v="2"/>
    <x v="3"/>
    <x v="2"/>
    <x v="0"/>
    <s v="Replacement Initiated"/>
    <n v="2.9"/>
    <n v="12.1"/>
    <s v="Yes"/>
    <n v="3"/>
    <s v="Neutral"/>
    <s v="No"/>
    <n v="57.7"/>
    <s v="5"/>
    <x v="4"/>
    <s v="Average"/>
  </r>
  <r>
    <x v="5340"/>
    <d v="2025-07-22T00:00:00"/>
    <d v="1899-12-30T17:49:00"/>
    <x v="0"/>
    <x v="2"/>
    <x v="3"/>
    <x v="0"/>
    <x v="0"/>
    <x v="1"/>
    <x v="3"/>
    <s v="No Resolution"/>
    <n v="2"/>
    <n v="12.1"/>
    <s v="No"/>
    <n v="1"/>
    <s v="Negative"/>
    <s v="No"/>
    <n v="15.69"/>
    <s v="0"/>
    <x v="4"/>
    <s v="Poor"/>
  </r>
  <r>
    <x v="5341"/>
    <d v="2025-03-02T00:00:00"/>
    <d v="1899-12-30T17:22:00"/>
    <x v="1"/>
    <x v="3"/>
    <x v="1"/>
    <x v="2"/>
    <x v="2"/>
    <x v="0"/>
    <x v="0"/>
    <s v="Information Provided"/>
    <n v="1.2"/>
    <n v="2.8"/>
    <s v="Yes"/>
    <n v="5"/>
    <s v="Positive"/>
    <s v="No"/>
    <n v="71.760000000000005"/>
    <s v="5"/>
    <x v="3"/>
    <s v="Excellent"/>
  </r>
  <r>
    <x v="5342"/>
    <d v="2025-07-11T00:00:00"/>
    <d v="1899-12-30T16:09:00"/>
    <x v="17"/>
    <x v="0"/>
    <x v="0"/>
    <x v="0"/>
    <x v="3"/>
    <x v="0"/>
    <x v="2"/>
    <s v="Follow-up Required"/>
    <n v="5.2"/>
    <n v="7"/>
    <s v="No"/>
    <n v="0"/>
    <s v="Neutral"/>
    <s v="No"/>
    <n v="392.52"/>
    <s v="3"/>
    <x v="4"/>
    <s v="Poor"/>
  </r>
  <r>
    <x v="5343"/>
    <d v="2025-01-05T00:00:00"/>
    <d v="1899-12-30T14:33:00"/>
    <x v="16"/>
    <x v="3"/>
    <x v="0"/>
    <x v="2"/>
    <x v="3"/>
    <x v="1"/>
    <x v="0"/>
    <s v="Account Updated"/>
    <n v="0.5"/>
    <n v="12.7"/>
    <s v="Yes"/>
    <n v="5"/>
    <s v="Positive"/>
    <s v="No"/>
    <n v="154.91"/>
    <s v="5"/>
    <x v="5"/>
    <s v="Excellent"/>
  </r>
  <r>
    <x v="5344"/>
    <d v="2025-08-25T00:00:00"/>
    <d v="1899-12-30T20:22:00"/>
    <x v="14"/>
    <x v="3"/>
    <x v="1"/>
    <x v="0"/>
    <x v="2"/>
    <x v="5"/>
    <x v="0"/>
    <s v="Resolved"/>
    <n v="0.4"/>
    <n v="7.7"/>
    <s v="Yes"/>
    <n v="3"/>
    <s v="Neutral"/>
    <s v="No"/>
    <n v="266.2"/>
    <s v="5"/>
    <x v="7"/>
    <s v="Average"/>
  </r>
  <r>
    <x v="5345"/>
    <d v="2025-06-30T00:00:00"/>
    <d v="1899-12-30T19:29:00"/>
    <x v="16"/>
    <x v="3"/>
    <x v="1"/>
    <x v="1"/>
    <x v="2"/>
    <x v="7"/>
    <x v="0"/>
    <s v="Resolved"/>
    <n v="2.2000000000000002"/>
    <n v="11.2"/>
    <s v="Yes"/>
    <n v="4"/>
    <s v="Neutral"/>
    <s v="No"/>
    <n v="128.57"/>
    <s v="5"/>
    <x v="9"/>
    <s v="Excellent"/>
  </r>
  <r>
    <x v="5346"/>
    <d v="2025-11-07T00:00:00"/>
    <d v="1899-12-30T20:15:00"/>
    <x v="0"/>
    <x v="1"/>
    <x v="1"/>
    <x v="0"/>
    <x v="0"/>
    <x v="5"/>
    <x v="0"/>
    <s v="Replacement Initiated"/>
    <n v="1"/>
    <n v="7"/>
    <s v="Yes"/>
    <n v="4"/>
    <s v="Neutral"/>
    <s v="No"/>
    <n v="172.2"/>
    <s v="5"/>
    <x v="8"/>
    <s v="Excellent"/>
  </r>
  <r>
    <x v="5347"/>
    <d v="2025-02-06T00:00:00"/>
    <d v="1899-12-30T14:05:00"/>
    <x v="9"/>
    <x v="1"/>
    <x v="0"/>
    <x v="0"/>
    <x v="1"/>
    <x v="0"/>
    <x v="0"/>
    <s v="Resolved"/>
    <n v="4.4000000000000004"/>
    <n v="6.7"/>
    <s v="No"/>
    <n v="3"/>
    <s v="Neutral"/>
    <s v="No"/>
    <n v="545.36"/>
    <s v="5"/>
    <x v="11"/>
    <s v="Average"/>
  </r>
  <r>
    <x v="5348"/>
    <d v="2025-02-25T00:00:00"/>
    <d v="1899-12-30T16:32:00"/>
    <x v="9"/>
    <x v="3"/>
    <x v="2"/>
    <x v="0"/>
    <x v="2"/>
    <x v="5"/>
    <x v="0"/>
    <s v="Resolved"/>
    <n v="5.4"/>
    <n v="4.9000000000000004"/>
    <s v="Yes"/>
    <n v="5"/>
    <s v="Positive"/>
    <s v="No"/>
    <n v="148.57"/>
    <s v="5"/>
    <x v="11"/>
    <s v="Excellent"/>
  </r>
  <r>
    <x v="5349"/>
    <d v="2025-08-25T00:00:00"/>
    <d v="1899-12-30T21:59:00"/>
    <x v="11"/>
    <x v="0"/>
    <x v="0"/>
    <x v="0"/>
    <x v="0"/>
    <x v="0"/>
    <x v="0"/>
    <s v="Resolved"/>
    <n v="4.3"/>
    <n v="3.6"/>
    <s v="Yes"/>
    <n v="0"/>
    <s v="Positive"/>
    <s v="No"/>
    <n v="102.66"/>
    <s v="5"/>
    <x v="7"/>
    <s v="Poor"/>
  </r>
  <r>
    <x v="5350"/>
    <d v="2025-12-24T00:00:00"/>
    <d v="1899-12-30T16:00:00"/>
    <x v="0"/>
    <x v="1"/>
    <x v="3"/>
    <x v="2"/>
    <x v="2"/>
    <x v="3"/>
    <x v="0"/>
    <s v="Resolved"/>
    <n v="1.5"/>
    <n v="7.7"/>
    <s v="Yes"/>
    <n v="5"/>
    <s v="Positive"/>
    <s v="No"/>
    <n v="158.9"/>
    <s v="5"/>
    <x v="1"/>
    <s v="Excellent"/>
  </r>
  <r>
    <x v="5351"/>
    <d v="2025-12-15T00:00:00"/>
    <d v="1899-12-30T11:55:00"/>
    <x v="8"/>
    <x v="0"/>
    <x v="0"/>
    <x v="0"/>
    <x v="2"/>
    <x v="2"/>
    <x v="2"/>
    <s v="Follow-up Required"/>
    <n v="2"/>
    <n v="10.9"/>
    <s v="No"/>
    <n v="2"/>
    <s v="Neutral"/>
    <s v="No"/>
    <n v="358.75"/>
    <s v="3"/>
    <x v="1"/>
    <s v="Average"/>
  </r>
  <r>
    <x v="5352"/>
    <d v="2025-07-16T00:00:00"/>
    <d v="1899-12-30T17:30:00"/>
    <x v="19"/>
    <x v="2"/>
    <x v="1"/>
    <x v="3"/>
    <x v="1"/>
    <x v="3"/>
    <x v="0"/>
    <s v="Resolved"/>
    <n v="1.8"/>
    <n v="6.5"/>
    <s v="Yes"/>
    <n v="5"/>
    <s v="Positive"/>
    <s v="No"/>
    <n v="1060.24"/>
    <s v="5"/>
    <x v="4"/>
    <s v="Excellent"/>
  </r>
  <r>
    <x v="5353"/>
    <d v="2025-03-14T00:00:00"/>
    <d v="1899-12-30T10:19:00"/>
    <x v="4"/>
    <x v="3"/>
    <x v="4"/>
    <x v="0"/>
    <x v="0"/>
    <x v="7"/>
    <x v="0"/>
    <s v="Account Updated"/>
    <n v="2.2999999999999998"/>
    <n v="3.7"/>
    <s v="Yes"/>
    <n v="4"/>
    <s v="Positive"/>
    <s v="No"/>
    <n v="76.430000000000007"/>
    <s v="5"/>
    <x v="3"/>
    <s v="Excellent"/>
  </r>
  <r>
    <x v="5354"/>
    <d v="2025-02-28T00:00:00"/>
    <d v="1899-12-30T10:34:00"/>
    <x v="17"/>
    <x v="3"/>
    <x v="3"/>
    <x v="1"/>
    <x v="0"/>
    <x v="5"/>
    <x v="0"/>
    <s v="Resolved"/>
    <n v="5.2"/>
    <n v="8.3000000000000007"/>
    <s v="Yes"/>
    <n v="2"/>
    <s v="Negative"/>
    <s v="No"/>
    <n v="185.17"/>
    <s v="5"/>
    <x v="11"/>
    <s v="Average"/>
  </r>
  <r>
    <x v="5355"/>
    <d v="2025-08-28T00:00:00"/>
    <d v="1899-12-30T19:17:00"/>
    <x v="4"/>
    <x v="1"/>
    <x v="2"/>
    <x v="2"/>
    <x v="2"/>
    <x v="0"/>
    <x v="1"/>
    <s v="Escalated"/>
    <n v="0.8"/>
    <n v="3.9"/>
    <s v="No"/>
    <n v="1"/>
    <s v="Negative"/>
    <s v="Yes"/>
    <n v="292.3"/>
    <s v="2"/>
    <x v="7"/>
    <s v="Poor"/>
  </r>
  <r>
    <x v="5356"/>
    <d v="2025-01-02T00:00:00"/>
    <d v="1899-12-30T21:55:00"/>
    <x v="5"/>
    <x v="2"/>
    <x v="1"/>
    <x v="1"/>
    <x v="2"/>
    <x v="9"/>
    <x v="1"/>
    <s v="Escalated"/>
    <n v="4.5"/>
    <n v="8.8000000000000007"/>
    <s v="No"/>
    <n v="2"/>
    <s v="Negative"/>
    <s v="Yes"/>
    <n v="238.37"/>
    <s v="2"/>
    <x v="5"/>
    <s v="Average"/>
  </r>
  <r>
    <x v="5357"/>
    <d v="2025-12-26T00:00:00"/>
    <d v="1899-12-30T17:00:00"/>
    <x v="12"/>
    <x v="0"/>
    <x v="3"/>
    <x v="2"/>
    <x v="0"/>
    <x v="9"/>
    <x v="0"/>
    <s v="Refund Processed"/>
    <n v="7.5"/>
    <n v="9.1"/>
    <s v="Yes"/>
    <n v="4"/>
    <s v="Positive"/>
    <s v="No"/>
    <n v="92.3"/>
    <s v="5"/>
    <x v="1"/>
    <s v="Excellent"/>
  </r>
  <r>
    <x v="5358"/>
    <d v="2025-07-07T00:00:00"/>
    <d v="1899-12-30T19:43:00"/>
    <x v="17"/>
    <x v="3"/>
    <x v="2"/>
    <x v="2"/>
    <x v="2"/>
    <x v="9"/>
    <x v="1"/>
    <s v="Escalated"/>
    <n v="1.7"/>
    <n v="4.4000000000000004"/>
    <s v="No"/>
    <n v="0"/>
    <s v="Neutral"/>
    <s v="Yes"/>
    <n v="98.24"/>
    <s v="2"/>
    <x v="4"/>
    <s v="Poor"/>
  </r>
  <r>
    <x v="5359"/>
    <d v="2025-11-03T00:00:00"/>
    <d v="1899-12-30T16:22:00"/>
    <x v="7"/>
    <x v="3"/>
    <x v="1"/>
    <x v="0"/>
    <x v="2"/>
    <x v="7"/>
    <x v="2"/>
    <s v="Follow-up Required"/>
    <n v="4.4000000000000004"/>
    <n v="7"/>
    <s v="No"/>
    <n v="5"/>
    <s v="Positive"/>
    <s v="No"/>
    <n v="94.93"/>
    <s v="3"/>
    <x v="8"/>
    <s v="Excellent"/>
  </r>
  <r>
    <x v="5360"/>
    <d v="2025-01-30T00:00:00"/>
    <d v="1899-12-30T09:01:00"/>
    <x v="8"/>
    <x v="3"/>
    <x v="2"/>
    <x v="1"/>
    <x v="3"/>
    <x v="9"/>
    <x v="0"/>
    <s v="Resolved"/>
    <n v="6.8"/>
    <n v="13.1"/>
    <s v="Yes"/>
    <n v="0"/>
    <s v="Positive"/>
    <s v="No"/>
    <n v="257.56"/>
    <s v="5"/>
    <x v="5"/>
    <s v="Poor"/>
  </r>
  <r>
    <x v="5361"/>
    <d v="2025-09-24T00:00:00"/>
    <d v="1899-12-30T14:42:00"/>
    <x v="12"/>
    <x v="3"/>
    <x v="0"/>
    <x v="0"/>
    <x v="0"/>
    <x v="1"/>
    <x v="0"/>
    <s v="Replacement Initiated"/>
    <n v="6.6"/>
    <n v="16.7"/>
    <s v="Yes"/>
    <n v="3"/>
    <s v="Neutral"/>
    <s v="Yes"/>
    <n v="23.67"/>
    <s v="5"/>
    <x v="2"/>
    <s v="Average"/>
  </r>
  <r>
    <x v="5362"/>
    <d v="2025-04-18T00:00:00"/>
    <d v="1899-12-30T20:58:00"/>
    <x v="10"/>
    <x v="0"/>
    <x v="0"/>
    <x v="0"/>
    <x v="1"/>
    <x v="7"/>
    <x v="0"/>
    <s v="Resolved"/>
    <n v="3"/>
    <n v="12.8"/>
    <s v="No"/>
    <n v="4"/>
    <s v="Neutral"/>
    <s v="No"/>
    <n v="461.31"/>
    <s v="5"/>
    <x v="0"/>
    <s v="Excellent"/>
  </r>
  <r>
    <x v="5363"/>
    <d v="2025-11-28T00:00:00"/>
    <d v="1899-12-30T15:25:00"/>
    <x v="3"/>
    <x v="0"/>
    <x v="3"/>
    <x v="0"/>
    <x v="2"/>
    <x v="1"/>
    <x v="0"/>
    <s v="Information Provided"/>
    <n v="0.7"/>
    <n v="14.9"/>
    <s v="Yes"/>
    <n v="4"/>
    <s v="Neutral"/>
    <s v="No"/>
    <n v="166.17"/>
    <s v="5"/>
    <x v="8"/>
    <s v="Excellent"/>
  </r>
  <r>
    <x v="5364"/>
    <d v="2025-03-31T00:00:00"/>
    <d v="1899-12-30T08:09:00"/>
    <x v="6"/>
    <x v="0"/>
    <x v="1"/>
    <x v="2"/>
    <x v="0"/>
    <x v="0"/>
    <x v="0"/>
    <s v="Information Provided"/>
    <n v="0.8"/>
    <n v="4.4000000000000004"/>
    <s v="Yes"/>
    <n v="3"/>
    <s v="Neutral"/>
    <s v="No"/>
    <n v="258.77"/>
    <s v="5"/>
    <x v="3"/>
    <s v="Average"/>
  </r>
  <r>
    <x v="5365"/>
    <d v="2025-07-24T00:00:00"/>
    <d v="1899-12-30T10:43:00"/>
    <x v="8"/>
    <x v="3"/>
    <x v="1"/>
    <x v="0"/>
    <x v="0"/>
    <x v="6"/>
    <x v="0"/>
    <s v="Account Updated"/>
    <n v="0.9"/>
    <n v="10.5"/>
    <s v="Yes"/>
    <n v="1"/>
    <s v="Negative"/>
    <s v="No"/>
    <n v="167.65"/>
    <s v="5"/>
    <x v="4"/>
    <s v="Poor"/>
  </r>
  <r>
    <x v="5366"/>
    <d v="2025-08-08T00:00:00"/>
    <d v="1899-12-30T19:19:00"/>
    <x v="15"/>
    <x v="3"/>
    <x v="3"/>
    <x v="0"/>
    <x v="2"/>
    <x v="1"/>
    <x v="0"/>
    <s v="Resolved"/>
    <n v="0.9"/>
    <n v="12.4"/>
    <s v="Yes"/>
    <n v="4"/>
    <s v="Positive"/>
    <s v="No"/>
    <n v="40.409999999999997"/>
    <s v="5"/>
    <x v="7"/>
    <s v="Excellent"/>
  </r>
  <r>
    <x v="5367"/>
    <d v="2025-04-04T00:00:00"/>
    <d v="1899-12-30T21:14:00"/>
    <x v="17"/>
    <x v="3"/>
    <x v="0"/>
    <x v="0"/>
    <x v="2"/>
    <x v="7"/>
    <x v="0"/>
    <s v="Account Updated"/>
    <n v="1.6"/>
    <n v="6.9"/>
    <s v="Yes"/>
    <n v="5"/>
    <s v="Positive"/>
    <s v="No"/>
    <n v="205.6"/>
    <s v="5"/>
    <x v="0"/>
    <s v="Excellent"/>
  </r>
  <r>
    <x v="5368"/>
    <d v="2025-04-13T00:00:00"/>
    <d v="1899-12-30T15:27:00"/>
    <x v="0"/>
    <x v="2"/>
    <x v="1"/>
    <x v="3"/>
    <x v="2"/>
    <x v="5"/>
    <x v="2"/>
    <s v="Follow-up Required"/>
    <n v="1.4"/>
    <n v="10"/>
    <s v="No"/>
    <n v="2"/>
    <s v="Negative"/>
    <s v="No"/>
    <n v="196"/>
    <s v="3"/>
    <x v="0"/>
    <s v="Average"/>
  </r>
  <r>
    <x v="5369"/>
    <d v="2025-08-11T00:00:00"/>
    <d v="1899-12-30T15:39:00"/>
    <x v="0"/>
    <x v="1"/>
    <x v="3"/>
    <x v="0"/>
    <x v="2"/>
    <x v="3"/>
    <x v="0"/>
    <s v="Resolved"/>
    <n v="4.0999999999999996"/>
    <n v="15.4"/>
    <s v="No"/>
    <n v="3"/>
    <s v="Negative"/>
    <s v="No"/>
    <n v="67.459999999999994"/>
    <s v="5"/>
    <x v="7"/>
    <s v="Average"/>
  </r>
  <r>
    <x v="5370"/>
    <d v="2025-07-05T00:00:00"/>
    <d v="1899-12-30T12:06:00"/>
    <x v="9"/>
    <x v="1"/>
    <x v="2"/>
    <x v="0"/>
    <x v="2"/>
    <x v="4"/>
    <x v="0"/>
    <s v="Replacement Initiated"/>
    <n v="0.6"/>
    <n v="13"/>
    <s v="Yes"/>
    <n v="3"/>
    <s v="Neutral"/>
    <s v="No"/>
    <n v="182.04"/>
    <s v="5"/>
    <x v="4"/>
    <s v="Average"/>
  </r>
  <r>
    <x v="5371"/>
    <d v="2025-07-03T00:00:00"/>
    <d v="1899-12-30T16:29:00"/>
    <x v="17"/>
    <x v="2"/>
    <x v="2"/>
    <x v="0"/>
    <x v="2"/>
    <x v="5"/>
    <x v="3"/>
    <s v="No Resolution"/>
    <n v="6.2"/>
    <n v="7.5"/>
    <s v="No"/>
    <n v="0"/>
    <s v="Negative"/>
    <s v="No"/>
    <n v="205.9"/>
    <s v="0"/>
    <x v="4"/>
    <s v="Poor"/>
  </r>
  <r>
    <x v="5372"/>
    <d v="2025-06-11T00:00:00"/>
    <d v="1899-12-30T21:24:00"/>
    <x v="16"/>
    <x v="2"/>
    <x v="3"/>
    <x v="3"/>
    <x v="0"/>
    <x v="4"/>
    <x v="0"/>
    <s v="Resolved"/>
    <n v="2.5"/>
    <n v="11.2"/>
    <s v="Yes"/>
    <n v="4"/>
    <s v="Positive"/>
    <s v="No"/>
    <n v="48.48"/>
    <s v="5"/>
    <x v="9"/>
    <s v="Excellent"/>
  </r>
  <r>
    <x v="5373"/>
    <d v="2025-09-04T00:00:00"/>
    <d v="1899-12-30T14:25:00"/>
    <x v="14"/>
    <x v="2"/>
    <x v="3"/>
    <x v="3"/>
    <x v="2"/>
    <x v="9"/>
    <x v="0"/>
    <s v="Resolved"/>
    <n v="1.9"/>
    <n v="6.9"/>
    <s v="Yes"/>
    <n v="3"/>
    <s v="Neutral"/>
    <s v="No"/>
    <n v="138.12"/>
    <s v="5"/>
    <x v="2"/>
    <s v="Average"/>
  </r>
  <r>
    <x v="5374"/>
    <d v="2025-01-31T00:00:00"/>
    <d v="1899-12-30T09:06:00"/>
    <x v="3"/>
    <x v="3"/>
    <x v="0"/>
    <x v="1"/>
    <x v="3"/>
    <x v="3"/>
    <x v="0"/>
    <s v="Resolved"/>
    <n v="2.9"/>
    <n v="9.9"/>
    <s v="Yes"/>
    <n v="0"/>
    <s v="Neutral"/>
    <s v="No"/>
    <n v="109"/>
    <s v="5"/>
    <x v="5"/>
    <s v="Poor"/>
  </r>
  <r>
    <x v="5375"/>
    <d v="2025-02-21T00:00:00"/>
    <d v="1899-12-30T08:03:00"/>
    <x v="19"/>
    <x v="3"/>
    <x v="3"/>
    <x v="2"/>
    <x v="0"/>
    <x v="4"/>
    <x v="1"/>
    <s v="Escalated"/>
    <n v="1.3"/>
    <n v="12.3"/>
    <s v="No"/>
    <n v="3"/>
    <s v="Neutral"/>
    <s v="Yes"/>
    <n v="98.84"/>
    <s v="2"/>
    <x v="11"/>
    <s v="Average"/>
  </r>
  <r>
    <x v="5376"/>
    <d v="2025-12-11T00:00:00"/>
    <d v="1899-12-30T12:14:00"/>
    <x v="13"/>
    <x v="3"/>
    <x v="2"/>
    <x v="0"/>
    <x v="3"/>
    <x v="0"/>
    <x v="0"/>
    <s v="Resolved"/>
    <n v="4.5999999999999996"/>
    <n v="10"/>
    <s v="No"/>
    <n v="5"/>
    <s v="Positive"/>
    <s v="No"/>
    <n v="323.22000000000003"/>
    <s v="5"/>
    <x v="1"/>
    <s v="Excellent"/>
  </r>
  <r>
    <x v="5377"/>
    <d v="2025-03-17T00:00:00"/>
    <d v="1899-12-30T14:04:00"/>
    <x v="10"/>
    <x v="2"/>
    <x v="1"/>
    <x v="3"/>
    <x v="2"/>
    <x v="9"/>
    <x v="2"/>
    <s v="Follow-up Required"/>
    <n v="0.9"/>
    <n v="11.9"/>
    <s v="No"/>
    <n v="3"/>
    <s v="Neutral"/>
    <s v="No"/>
    <n v="93.25"/>
    <s v="3"/>
    <x v="3"/>
    <s v="Average"/>
  </r>
  <r>
    <x v="5378"/>
    <d v="2025-10-05T00:00:00"/>
    <d v="1899-12-30T12:22:00"/>
    <x v="8"/>
    <x v="1"/>
    <x v="2"/>
    <x v="0"/>
    <x v="1"/>
    <x v="3"/>
    <x v="1"/>
    <s v="Escalated"/>
    <n v="2.5"/>
    <n v="3.9"/>
    <s v="No"/>
    <n v="3"/>
    <s v="Neutral"/>
    <s v="Yes"/>
    <n v="152.74"/>
    <s v="2"/>
    <x v="10"/>
    <s v="Average"/>
  </r>
  <r>
    <x v="5379"/>
    <d v="2025-02-09T00:00:00"/>
    <d v="1899-12-30T18:51:00"/>
    <x v="0"/>
    <x v="3"/>
    <x v="1"/>
    <x v="0"/>
    <x v="0"/>
    <x v="1"/>
    <x v="0"/>
    <s v="Resolved"/>
    <n v="1"/>
    <n v="14"/>
    <s v="Yes"/>
    <n v="1"/>
    <s v="Negative"/>
    <s v="No"/>
    <n v="89.43"/>
    <s v="5"/>
    <x v="11"/>
    <s v="Poor"/>
  </r>
  <r>
    <x v="5380"/>
    <d v="2025-04-11T00:00:00"/>
    <d v="1899-12-30T14:33:00"/>
    <x v="3"/>
    <x v="0"/>
    <x v="1"/>
    <x v="0"/>
    <x v="1"/>
    <x v="4"/>
    <x v="0"/>
    <s v="Replacement Initiated"/>
    <n v="3.9"/>
    <n v="3.9"/>
    <s v="No"/>
    <n v="5"/>
    <s v="Positive"/>
    <s v="No"/>
    <n v="64.39"/>
    <s v="5"/>
    <x v="0"/>
    <s v="Excellent"/>
  </r>
  <r>
    <x v="5381"/>
    <d v="2025-04-21T00:00:00"/>
    <d v="1899-12-30T12:31:00"/>
    <x v="8"/>
    <x v="1"/>
    <x v="2"/>
    <x v="1"/>
    <x v="2"/>
    <x v="9"/>
    <x v="0"/>
    <s v="Resolved"/>
    <n v="0.2"/>
    <n v="10.3"/>
    <s v="Yes"/>
    <n v="4"/>
    <s v="Neutral"/>
    <s v="No"/>
    <n v="197.28"/>
    <s v="5"/>
    <x v="0"/>
    <s v="Excellent"/>
  </r>
  <r>
    <x v="5382"/>
    <d v="2025-11-17T00:00:00"/>
    <d v="1899-12-30T19:36:00"/>
    <x v="8"/>
    <x v="1"/>
    <x v="2"/>
    <x v="2"/>
    <x v="2"/>
    <x v="4"/>
    <x v="0"/>
    <s v="Resolved"/>
    <n v="5"/>
    <n v="7.7"/>
    <s v="Yes"/>
    <n v="5"/>
    <s v="Positive"/>
    <s v="No"/>
    <n v="239.72"/>
    <s v="5"/>
    <x v="8"/>
    <s v="Excellent"/>
  </r>
  <r>
    <x v="5383"/>
    <d v="2025-09-06T00:00:00"/>
    <d v="1899-12-30T10:24:00"/>
    <x v="4"/>
    <x v="1"/>
    <x v="1"/>
    <x v="0"/>
    <x v="2"/>
    <x v="0"/>
    <x v="0"/>
    <s v="Resolved"/>
    <n v="4.5"/>
    <n v="4.9000000000000004"/>
    <s v="No"/>
    <n v="4"/>
    <s v="Positive"/>
    <s v="No"/>
    <n v="88.31"/>
    <s v="5"/>
    <x v="2"/>
    <s v="Excellent"/>
  </r>
  <r>
    <x v="5384"/>
    <d v="2025-07-10T00:00:00"/>
    <d v="1899-12-30T21:23:00"/>
    <x v="2"/>
    <x v="0"/>
    <x v="0"/>
    <x v="3"/>
    <x v="0"/>
    <x v="5"/>
    <x v="1"/>
    <s v="Escalated"/>
    <n v="1.9"/>
    <n v="5.6"/>
    <s v="No"/>
    <n v="4"/>
    <s v="Neutral"/>
    <s v="Yes"/>
    <n v="35.83"/>
    <s v="2"/>
    <x v="4"/>
    <s v="Excellent"/>
  </r>
  <r>
    <x v="5385"/>
    <d v="2025-07-01T00:00:00"/>
    <d v="1899-12-30T11:56:00"/>
    <x v="7"/>
    <x v="3"/>
    <x v="3"/>
    <x v="0"/>
    <x v="1"/>
    <x v="1"/>
    <x v="0"/>
    <s v="Refund Processed"/>
    <n v="2.8"/>
    <n v="15.2"/>
    <s v="Yes"/>
    <n v="3"/>
    <s v="Neutral"/>
    <s v="No"/>
    <n v="431.36"/>
    <s v="5"/>
    <x v="4"/>
    <s v="Average"/>
  </r>
  <r>
    <x v="5386"/>
    <d v="2025-12-01T00:00:00"/>
    <d v="1899-12-30T15:08:00"/>
    <x v="19"/>
    <x v="1"/>
    <x v="0"/>
    <x v="0"/>
    <x v="2"/>
    <x v="2"/>
    <x v="0"/>
    <s v="Information Provided"/>
    <n v="1.7"/>
    <n v="5.5"/>
    <s v="Yes"/>
    <n v="2"/>
    <s v="Neutral"/>
    <s v="No"/>
    <n v="209.26"/>
    <s v="5"/>
    <x v="1"/>
    <s v="Average"/>
  </r>
  <r>
    <x v="5387"/>
    <d v="2025-07-28T00:00:00"/>
    <d v="1899-12-30T16:05:00"/>
    <x v="1"/>
    <x v="2"/>
    <x v="1"/>
    <x v="0"/>
    <x v="0"/>
    <x v="3"/>
    <x v="0"/>
    <s v="Replacement Initiated"/>
    <n v="1"/>
    <n v="5.4"/>
    <s v="Yes"/>
    <n v="0"/>
    <s v="Positive"/>
    <s v="No"/>
    <n v="145.83000000000001"/>
    <s v="5"/>
    <x v="4"/>
    <s v="Poor"/>
  </r>
  <r>
    <x v="5388"/>
    <d v="2025-01-22T00:00:00"/>
    <d v="1899-12-30T10:30:00"/>
    <x v="3"/>
    <x v="2"/>
    <x v="3"/>
    <x v="1"/>
    <x v="0"/>
    <x v="5"/>
    <x v="0"/>
    <s v="Resolved"/>
    <n v="4.5"/>
    <n v="13.2"/>
    <s v="No"/>
    <n v="0"/>
    <s v="Positive"/>
    <s v="No"/>
    <n v="110.67"/>
    <s v="5"/>
    <x v="5"/>
    <s v="Poor"/>
  </r>
  <r>
    <x v="5389"/>
    <d v="2025-06-15T00:00:00"/>
    <d v="1899-12-30T20:21:00"/>
    <x v="10"/>
    <x v="1"/>
    <x v="2"/>
    <x v="2"/>
    <x v="0"/>
    <x v="9"/>
    <x v="0"/>
    <s v="Resolved"/>
    <n v="0.4"/>
    <n v="5.3"/>
    <s v="Yes"/>
    <n v="4"/>
    <s v="Neutral"/>
    <s v="No"/>
    <n v="156.41999999999999"/>
    <s v="5"/>
    <x v="9"/>
    <s v="Excellent"/>
  </r>
  <r>
    <x v="5390"/>
    <d v="2025-04-09T00:00:00"/>
    <d v="1899-12-30T10:23:00"/>
    <x v="17"/>
    <x v="3"/>
    <x v="2"/>
    <x v="0"/>
    <x v="2"/>
    <x v="9"/>
    <x v="0"/>
    <s v="Replacement Initiated"/>
    <n v="2.7"/>
    <n v="9.4"/>
    <s v="Yes"/>
    <n v="3"/>
    <s v="Neutral"/>
    <s v="No"/>
    <n v="434.09"/>
    <s v="5"/>
    <x v="0"/>
    <s v="Average"/>
  </r>
  <r>
    <x v="5391"/>
    <d v="2025-07-27T00:00:00"/>
    <d v="1899-12-30T12:35:00"/>
    <x v="15"/>
    <x v="3"/>
    <x v="3"/>
    <x v="1"/>
    <x v="2"/>
    <x v="5"/>
    <x v="2"/>
    <s v="Follow-up Required"/>
    <n v="2.1"/>
    <n v="7.3"/>
    <s v="No"/>
    <n v="5"/>
    <s v="Positive"/>
    <s v="No"/>
    <n v="515.22"/>
    <s v="3"/>
    <x v="4"/>
    <s v="Excellent"/>
  </r>
  <r>
    <x v="5392"/>
    <d v="2025-01-08T00:00:00"/>
    <d v="1899-12-30T12:08:00"/>
    <x v="1"/>
    <x v="0"/>
    <x v="3"/>
    <x v="0"/>
    <x v="2"/>
    <x v="9"/>
    <x v="0"/>
    <s v="Resolved"/>
    <n v="6.4"/>
    <n v="17.3"/>
    <s v="Yes"/>
    <n v="0"/>
    <s v="Neutral"/>
    <s v="No"/>
    <n v="89.72"/>
    <s v="5"/>
    <x v="5"/>
    <s v="Poor"/>
  </r>
  <r>
    <x v="5393"/>
    <d v="2025-07-09T00:00:00"/>
    <d v="1899-12-30T20:58:00"/>
    <x v="18"/>
    <x v="2"/>
    <x v="2"/>
    <x v="1"/>
    <x v="2"/>
    <x v="2"/>
    <x v="3"/>
    <s v="No Resolution"/>
    <n v="4.3"/>
    <n v="10"/>
    <s v="No"/>
    <n v="2"/>
    <s v="Negative"/>
    <s v="No"/>
    <n v="255.79"/>
    <s v="0"/>
    <x v="4"/>
    <s v="Average"/>
  </r>
  <r>
    <x v="5394"/>
    <d v="2025-06-24T00:00:00"/>
    <d v="1899-12-30T19:37:00"/>
    <x v="2"/>
    <x v="2"/>
    <x v="1"/>
    <x v="3"/>
    <x v="2"/>
    <x v="5"/>
    <x v="1"/>
    <s v="Escalated"/>
    <n v="6.8"/>
    <n v="12.3"/>
    <s v="No"/>
    <n v="1"/>
    <s v="Negative"/>
    <s v="Yes"/>
    <n v="148.84"/>
    <s v="2"/>
    <x v="9"/>
    <s v="Poor"/>
  </r>
  <r>
    <x v="5395"/>
    <d v="2025-09-30T00:00:00"/>
    <d v="1899-12-30T18:46:00"/>
    <x v="12"/>
    <x v="0"/>
    <x v="3"/>
    <x v="0"/>
    <x v="2"/>
    <x v="4"/>
    <x v="0"/>
    <s v="Resolved"/>
    <n v="1.5"/>
    <n v="11.1"/>
    <s v="Yes"/>
    <n v="5"/>
    <s v="Positive"/>
    <s v="No"/>
    <n v="76.180000000000007"/>
    <s v="5"/>
    <x v="2"/>
    <s v="Excellent"/>
  </r>
  <r>
    <x v="5396"/>
    <d v="2025-01-17T00:00:00"/>
    <d v="1899-12-30T18:18:00"/>
    <x v="17"/>
    <x v="0"/>
    <x v="2"/>
    <x v="2"/>
    <x v="0"/>
    <x v="5"/>
    <x v="0"/>
    <s v="Resolved"/>
    <n v="3.2"/>
    <n v="8.6999999999999993"/>
    <s v="Yes"/>
    <n v="3"/>
    <s v="Neutral"/>
    <s v="No"/>
    <n v="108.06"/>
    <s v="5"/>
    <x v="5"/>
    <s v="Average"/>
  </r>
  <r>
    <x v="5397"/>
    <d v="2025-03-31T00:00:00"/>
    <d v="1899-12-30T17:38:00"/>
    <x v="13"/>
    <x v="3"/>
    <x v="2"/>
    <x v="1"/>
    <x v="2"/>
    <x v="1"/>
    <x v="0"/>
    <s v="Resolved"/>
    <n v="7.4"/>
    <n v="8.6999999999999993"/>
    <s v="Yes"/>
    <n v="4"/>
    <s v="Positive"/>
    <s v="No"/>
    <n v="128.47999999999999"/>
    <s v="5"/>
    <x v="3"/>
    <s v="Excellent"/>
  </r>
  <r>
    <x v="5398"/>
    <d v="2025-05-21T00:00:00"/>
    <d v="1899-12-30T08:48:00"/>
    <x v="2"/>
    <x v="0"/>
    <x v="2"/>
    <x v="0"/>
    <x v="0"/>
    <x v="1"/>
    <x v="0"/>
    <s v="Refund Processed"/>
    <n v="4.3"/>
    <n v="15.2"/>
    <s v="Yes"/>
    <n v="5"/>
    <s v="Positive"/>
    <s v="No"/>
    <n v="227.84"/>
    <s v="5"/>
    <x v="6"/>
    <s v="Excellent"/>
  </r>
  <r>
    <x v="5399"/>
    <d v="2025-05-25T00:00:00"/>
    <d v="1899-12-30T12:58:00"/>
    <x v="12"/>
    <x v="3"/>
    <x v="3"/>
    <x v="3"/>
    <x v="1"/>
    <x v="2"/>
    <x v="0"/>
    <s v="Information Provided"/>
    <n v="4.2"/>
    <n v="6.2"/>
    <s v="No"/>
    <n v="1"/>
    <s v="Negative"/>
    <s v="No"/>
    <n v="807.92"/>
    <s v="5"/>
    <x v="6"/>
    <s v="Poor"/>
  </r>
  <r>
    <x v="5400"/>
    <d v="2025-06-15T00:00:00"/>
    <d v="1899-12-30T09:46:00"/>
    <x v="7"/>
    <x v="1"/>
    <x v="0"/>
    <x v="0"/>
    <x v="2"/>
    <x v="4"/>
    <x v="0"/>
    <s v="Account Updated"/>
    <n v="13.9"/>
    <n v="6.7"/>
    <s v="No"/>
    <n v="0"/>
    <s v="Positive"/>
    <s v="No"/>
    <n v="159.04"/>
    <s v="5"/>
    <x v="9"/>
    <s v="Poor"/>
  </r>
  <r>
    <x v="5401"/>
    <d v="2025-12-03T00:00:00"/>
    <d v="1899-12-30T21:50:00"/>
    <x v="6"/>
    <x v="1"/>
    <x v="3"/>
    <x v="0"/>
    <x v="1"/>
    <x v="3"/>
    <x v="0"/>
    <s v="Resolved"/>
    <n v="7.9"/>
    <n v="12.9"/>
    <s v="Yes"/>
    <n v="2"/>
    <s v="Negative"/>
    <s v="No"/>
    <n v="131.28"/>
    <s v="5"/>
    <x v="1"/>
    <s v="Average"/>
  </r>
  <r>
    <x v="5402"/>
    <d v="2025-03-19T00:00:00"/>
    <d v="1899-12-30T13:23:00"/>
    <x v="6"/>
    <x v="3"/>
    <x v="3"/>
    <x v="0"/>
    <x v="2"/>
    <x v="3"/>
    <x v="0"/>
    <s v="Replacement Initiated"/>
    <n v="4.5"/>
    <n v="9.1"/>
    <s v="No"/>
    <n v="4"/>
    <s v="Neutral"/>
    <s v="No"/>
    <n v="233.05"/>
    <s v="5"/>
    <x v="3"/>
    <s v="Excellent"/>
  </r>
  <r>
    <x v="5403"/>
    <d v="2025-09-19T00:00:00"/>
    <d v="1899-12-30T14:05:00"/>
    <x v="17"/>
    <x v="2"/>
    <x v="1"/>
    <x v="0"/>
    <x v="3"/>
    <x v="1"/>
    <x v="0"/>
    <s v="Resolved"/>
    <n v="0.7"/>
    <n v="18.899999999999999"/>
    <s v="Yes"/>
    <n v="5"/>
    <s v="Positive"/>
    <s v="No"/>
    <n v="540.5"/>
    <s v="5"/>
    <x v="2"/>
    <s v="Excellent"/>
  </r>
  <r>
    <x v="5404"/>
    <d v="2025-06-12T00:00:00"/>
    <d v="1899-12-30T21:55:00"/>
    <x v="2"/>
    <x v="3"/>
    <x v="1"/>
    <x v="2"/>
    <x v="2"/>
    <x v="2"/>
    <x v="0"/>
    <s v="Resolved"/>
    <n v="9.1999999999999993"/>
    <n v="15.8"/>
    <s v="No"/>
    <n v="5"/>
    <s v="Positive"/>
    <s v="No"/>
    <n v="178.87"/>
    <s v="5"/>
    <x v="9"/>
    <s v="Excellent"/>
  </r>
  <r>
    <x v="5405"/>
    <d v="2025-01-14T00:00:00"/>
    <d v="1899-12-30T17:22:00"/>
    <x v="8"/>
    <x v="0"/>
    <x v="2"/>
    <x v="1"/>
    <x v="2"/>
    <x v="7"/>
    <x v="0"/>
    <s v="Information Provided"/>
    <n v="1.7"/>
    <n v="9.1"/>
    <s v="Yes"/>
    <n v="5"/>
    <s v="Positive"/>
    <s v="No"/>
    <n v="302.14"/>
    <s v="5"/>
    <x v="5"/>
    <s v="Excellent"/>
  </r>
  <r>
    <x v="5406"/>
    <d v="2025-08-27T00:00:00"/>
    <d v="1899-12-30T21:22:00"/>
    <x v="19"/>
    <x v="2"/>
    <x v="1"/>
    <x v="2"/>
    <x v="2"/>
    <x v="0"/>
    <x v="0"/>
    <s v="Information Provided"/>
    <n v="1.8"/>
    <n v="4.4000000000000004"/>
    <s v="No"/>
    <n v="5"/>
    <s v="Positive"/>
    <s v="No"/>
    <n v="440.6"/>
    <s v="5"/>
    <x v="7"/>
    <s v="Excellent"/>
  </r>
  <r>
    <x v="5407"/>
    <d v="2025-03-13T00:00:00"/>
    <d v="1899-12-30T15:32:00"/>
    <x v="12"/>
    <x v="3"/>
    <x v="2"/>
    <x v="0"/>
    <x v="2"/>
    <x v="9"/>
    <x v="1"/>
    <s v="Escalated"/>
    <n v="1.5"/>
    <n v="9.6"/>
    <s v="No"/>
    <n v="3"/>
    <s v="Neutral"/>
    <s v="Yes"/>
    <n v="120.38"/>
    <s v="2"/>
    <x v="3"/>
    <s v="Average"/>
  </r>
  <r>
    <x v="5408"/>
    <d v="2025-05-23T00:00:00"/>
    <d v="1899-12-30T17:06:00"/>
    <x v="17"/>
    <x v="1"/>
    <x v="3"/>
    <x v="0"/>
    <x v="1"/>
    <x v="8"/>
    <x v="0"/>
    <s v="Replacement Initiated"/>
    <n v="2.4"/>
    <n v="7.6"/>
    <s v="Yes"/>
    <n v="0"/>
    <s v="Neutral"/>
    <s v="No"/>
    <n v="715.71"/>
    <s v="5"/>
    <x v="6"/>
    <s v="Poor"/>
  </r>
  <r>
    <x v="5409"/>
    <d v="2025-11-06T00:00:00"/>
    <d v="1899-12-30T19:13:00"/>
    <x v="16"/>
    <x v="2"/>
    <x v="2"/>
    <x v="0"/>
    <x v="2"/>
    <x v="1"/>
    <x v="1"/>
    <s v="Escalated"/>
    <n v="6.1"/>
    <n v="19.3"/>
    <s v="No"/>
    <n v="1"/>
    <s v="Negative"/>
    <s v="Yes"/>
    <n v="103.52"/>
    <s v="2"/>
    <x v="8"/>
    <s v="Poor"/>
  </r>
  <r>
    <x v="5410"/>
    <d v="2025-10-10T00:00:00"/>
    <d v="1899-12-30T21:14:00"/>
    <x v="4"/>
    <x v="3"/>
    <x v="2"/>
    <x v="0"/>
    <x v="0"/>
    <x v="1"/>
    <x v="0"/>
    <s v="Information Provided"/>
    <n v="4.8"/>
    <n v="17.399999999999999"/>
    <s v="Yes"/>
    <n v="3"/>
    <s v="Neutral"/>
    <s v="No"/>
    <n v="74.12"/>
    <s v="5"/>
    <x v="10"/>
    <s v="Average"/>
  </r>
  <r>
    <x v="5411"/>
    <d v="2025-09-26T00:00:00"/>
    <d v="1899-12-30T20:20:00"/>
    <x v="2"/>
    <x v="2"/>
    <x v="0"/>
    <x v="3"/>
    <x v="2"/>
    <x v="1"/>
    <x v="0"/>
    <s v="Information Provided"/>
    <n v="1.3"/>
    <n v="11.7"/>
    <s v="Yes"/>
    <n v="5"/>
    <s v="Positive"/>
    <s v="No"/>
    <n v="106.86"/>
    <s v="5"/>
    <x v="2"/>
    <s v="Excellent"/>
  </r>
  <r>
    <x v="5412"/>
    <d v="2025-08-29T00:00:00"/>
    <d v="1899-12-30T08:33:00"/>
    <x v="18"/>
    <x v="0"/>
    <x v="3"/>
    <x v="1"/>
    <x v="1"/>
    <x v="2"/>
    <x v="0"/>
    <s v="Refund Processed"/>
    <n v="4.9000000000000004"/>
    <n v="11.4"/>
    <s v="Yes"/>
    <n v="4"/>
    <s v="Neutral"/>
    <s v="No"/>
    <n v="721.03"/>
    <s v="5"/>
    <x v="7"/>
    <s v="Excellent"/>
  </r>
  <r>
    <x v="5413"/>
    <d v="2025-09-02T00:00:00"/>
    <d v="1899-12-30T08:17:00"/>
    <x v="7"/>
    <x v="3"/>
    <x v="3"/>
    <x v="0"/>
    <x v="2"/>
    <x v="9"/>
    <x v="2"/>
    <s v="Follow-up Required"/>
    <n v="3.6"/>
    <n v="11.9"/>
    <s v="No"/>
    <n v="4"/>
    <s v="Neutral"/>
    <s v="No"/>
    <n v="96.43"/>
    <s v="3"/>
    <x v="2"/>
    <s v="Excellent"/>
  </r>
  <r>
    <x v="5414"/>
    <d v="2025-06-12T00:00:00"/>
    <d v="1899-12-30T17:10:00"/>
    <x v="7"/>
    <x v="2"/>
    <x v="0"/>
    <x v="2"/>
    <x v="2"/>
    <x v="5"/>
    <x v="0"/>
    <s v="Information Provided"/>
    <n v="1.6"/>
    <n v="7"/>
    <s v="Yes"/>
    <n v="5"/>
    <s v="Positive"/>
    <s v="No"/>
    <n v="218.78"/>
    <s v="5"/>
    <x v="9"/>
    <s v="Excellent"/>
  </r>
  <r>
    <x v="5415"/>
    <d v="2025-03-01T00:00:00"/>
    <d v="1899-12-30T19:48:00"/>
    <x v="14"/>
    <x v="3"/>
    <x v="2"/>
    <x v="2"/>
    <x v="2"/>
    <x v="9"/>
    <x v="3"/>
    <s v="No Resolution"/>
    <n v="2.1"/>
    <n v="10.199999999999999"/>
    <s v="No"/>
    <n v="2"/>
    <s v="Negative"/>
    <s v="No"/>
    <n v="150.80000000000001"/>
    <s v="0"/>
    <x v="3"/>
    <s v="Average"/>
  </r>
  <r>
    <x v="5416"/>
    <d v="2025-01-06T00:00:00"/>
    <d v="1899-12-30T19:20:00"/>
    <x v="19"/>
    <x v="3"/>
    <x v="3"/>
    <x v="0"/>
    <x v="2"/>
    <x v="4"/>
    <x v="0"/>
    <s v="Resolved"/>
    <n v="2.5"/>
    <n v="10.5"/>
    <s v="Yes"/>
    <n v="3"/>
    <s v="Neutral"/>
    <s v="No"/>
    <n v="160.94999999999999"/>
    <s v="5"/>
    <x v="5"/>
    <s v="Average"/>
  </r>
  <r>
    <x v="5417"/>
    <d v="2025-07-16T00:00:00"/>
    <d v="1899-12-30T18:40:00"/>
    <x v="2"/>
    <x v="1"/>
    <x v="2"/>
    <x v="2"/>
    <x v="3"/>
    <x v="1"/>
    <x v="0"/>
    <s v="Replacement Initiated"/>
    <n v="2.7"/>
    <n v="12.5"/>
    <s v="No"/>
    <n v="5"/>
    <s v="Positive"/>
    <s v="No"/>
    <n v="286.17"/>
    <s v="5"/>
    <x v="4"/>
    <s v="Excellent"/>
  </r>
  <r>
    <x v="5418"/>
    <d v="2025-02-27T00:00:00"/>
    <d v="1899-12-30T10:31:00"/>
    <x v="4"/>
    <x v="2"/>
    <x v="1"/>
    <x v="0"/>
    <x v="3"/>
    <x v="1"/>
    <x v="0"/>
    <s v="Information Provided"/>
    <n v="9.4"/>
    <n v="11.7"/>
    <s v="Yes"/>
    <n v="3"/>
    <s v="Neutral"/>
    <s v="No"/>
    <n v="141.72"/>
    <s v="5"/>
    <x v="11"/>
    <s v="Average"/>
  </r>
  <r>
    <x v="5419"/>
    <d v="2025-11-01T00:00:00"/>
    <d v="1899-12-30T11:02:00"/>
    <x v="5"/>
    <x v="3"/>
    <x v="3"/>
    <x v="0"/>
    <x v="2"/>
    <x v="7"/>
    <x v="2"/>
    <s v="Follow-up Required"/>
    <n v="5.4"/>
    <n v="3.7"/>
    <s v="No"/>
    <n v="0"/>
    <s v="Negative"/>
    <s v="No"/>
    <n v="185.32"/>
    <s v="3"/>
    <x v="8"/>
    <s v="Poor"/>
  </r>
  <r>
    <x v="5420"/>
    <d v="2025-08-05T00:00:00"/>
    <d v="1899-12-30T10:55:00"/>
    <x v="11"/>
    <x v="3"/>
    <x v="3"/>
    <x v="0"/>
    <x v="2"/>
    <x v="9"/>
    <x v="3"/>
    <s v="No Resolution"/>
    <n v="3.7"/>
    <n v="7.3"/>
    <s v="No"/>
    <n v="1"/>
    <s v="Negative"/>
    <s v="No"/>
    <n v="256.79000000000002"/>
    <s v="0"/>
    <x v="7"/>
    <s v="Poor"/>
  </r>
  <r>
    <x v="5421"/>
    <d v="2025-01-26T00:00:00"/>
    <d v="1899-12-30T15:34:00"/>
    <x v="16"/>
    <x v="1"/>
    <x v="2"/>
    <x v="0"/>
    <x v="1"/>
    <x v="9"/>
    <x v="0"/>
    <s v="Information Provided"/>
    <n v="4.2"/>
    <n v="2.5"/>
    <s v="Yes"/>
    <n v="3"/>
    <s v="Neutral"/>
    <s v="No"/>
    <n v="518.61"/>
    <s v="5"/>
    <x v="5"/>
    <s v="Average"/>
  </r>
  <r>
    <x v="5422"/>
    <d v="2025-10-30T00:00:00"/>
    <d v="1899-12-30T21:11:00"/>
    <x v="5"/>
    <x v="1"/>
    <x v="3"/>
    <x v="0"/>
    <x v="2"/>
    <x v="6"/>
    <x v="2"/>
    <s v="Follow-up Required"/>
    <n v="0.2"/>
    <n v="11.3"/>
    <s v="No"/>
    <n v="2"/>
    <s v="Negative"/>
    <s v="No"/>
    <n v="35.409999999999997"/>
    <s v="3"/>
    <x v="10"/>
    <s v="Average"/>
  </r>
  <r>
    <x v="5423"/>
    <d v="2025-01-05T00:00:00"/>
    <d v="1899-12-30T17:18:00"/>
    <x v="13"/>
    <x v="0"/>
    <x v="2"/>
    <x v="0"/>
    <x v="1"/>
    <x v="7"/>
    <x v="2"/>
    <s v="Follow-up Required"/>
    <n v="4.5999999999999996"/>
    <n v="8.5"/>
    <s v="No"/>
    <n v="2"/>
    <s v="Neutral"/>
    <s v="No"/>
    <n v="98.09"/>
    <s v="3"/>
    <x v="5"/>
    <s v="Average"/>
  </r>
  <r>
    <x v="5424"/>
    <d v="2025-01-20T00:00:00"/>
    <d v="1899-12-30T12:59:00"/>
    <x v="10"/>
    <x v="1"/>
    <x v="0"/>
    <x v="0"/>
    <x v="2"/>
    <x v="6"/>
    <x v="0"/>
    <s v="Resolved"/>
    <n v="3.3"/>
    <n v="15.8"/>
    <s v="Yes"/>
    <n v="0"/>
    <s v="Neutral"/>
    <s v="No"/>
    <n v="31.27"/>
    <s v="5"/>
    <x v="5"/>
    <s v="Poor"/>
  </r>
  <r>
    <x v="5425"/>
    <d v="2025-07-17T00:00:00"/>
    <d v="1899-12-30T09:37:00"/>
    <x v="12"/>
    <x v="1"/>
    <x v="3"/>
    <x v="2"/>
    <x v="3"/>
    <x v="7"/>
    <x v="0"/>
    <s v="Resolved"/>
    <n v="1.3"/>
    <n v="9.5"/>
    <s v="Yes"/>
    <n v="0"/>
    <s v="Positive"/>
    <s v="No"/>
    <n v="304.11"/>
    <s v="5"/>
    <x v="4"/>
    <s v="Poor"/>
  </r>
  <r>
    <x v="5426"/>
    <d v="2025-02-28T00:00:00"/>
    <d v="1899-12-30T15:32:00"/>
    <x v="8"/>
    <x v="2"/>
    <x v="3"/>
    <x v="3"/>
    <x v="3"/>
    <x v="7"/>
    <x v="0"/>
    <s v="Replacement Initiated"/>
    <n v="4.5999999999999996"/>
    <n v="9.1999999999999993"/>
    <s v="Yes"/>
    <n v="5"/>
    <s v="Positive"/>
    <s v="No"/>
    <n v="204.67"/>
    <s v="5"/>
    <x v="11"/>
    <s v="Excellent"/>
  </r>
  <r>
    <x v="5427"/>
    <d v="2025-08-30T00:00:00"/>
    <d v="1899-12-30T09:09:00"/>
    <x v="5"/>
    <x v="2"/>
    <x v="2"/>
    <x v="2"/>
    <x v="2"/>
    <x v="0"/>
    <x v="0"/>
    <s v="Resolved"/>
    <n v="1.8"/>
    <n v="5.7"/>
    <s v="Yes"/>
    <n v="1"/>
    <s v="Negative"/>
    <s v="No"/>
    <n v="271.35000000000002"/>
    <s v="5"/>
    <x v="7"/>
    <s v="Poor"/>
  </r>
  <r>
    <x v="5428"/>
    <d v="2025-05-26T00:00:00"/>
    <d v="1899-12-30T10:03:00"/>
    <x v="7"/>
    <x v="3"/>
    <x v="3"/>
    <x v="0"/>
    <x v="1"/>
    <x v="0"/>
    <x v="2"/>
    <s v="Follow-up Required"/>
    <n v="1.1000000000000001"/>
    <n v="5.2"/>
    <s v="No"/>
    <n v="3"/>
    <s v="Neutral"/>
    <s v="No"/>
    <n v="409.39"/>
    <s v="3"/>
    <x v="6"/>
    <s v="Average"/>
  </r>
  <r>
    <x v="5429"/>
    <d v="2025-09-30T00:00:00"/>
    <d v="1899-12-30T13:05:00"/>
    <x v="5"/>
    <x v="0"/>
    <x v="1"/>
    <x v="0"/>
    <x v="0"/>
    <x v="9"/>
    <x v="0"/>
    <s v="Resolved"/>
    <n v="1.6"/>
    <n v="5.3"/>
    <s v="Yes"/>
    <n v="0"/>
    <s v="Positive"/>
    <s v="No"/>
    <n v="136.37"/>
    <s v="5"/>
    <x v="2"/>
    <s v="Poor"/>
  </r>
  <r>
    <x v="5430"/>
    <d v="2025-09-06T00:00:00"/>
    <d v="1899-12-30T11:45:00"/>
    <x v="3"/>
    <x v="2"/>
    <x v="3"/>
    <x v="0"/>
    <x v="3"/>
    <x v="5"/>
    <x v="1"/>
    <s v="Escalated"/>
    <n v="5.3"/>
    <n v="8.1"/>
    <s v="No"/>
    <n v="1"/>
    <s v="Negative"/>
    <s v="Yes"/>
    <n v="61.96"/>
    <s v="2"/>
    <x v="2"/>
    <s v="Poor"/>
  </r>
  <r>
    <x v="5431"/>
    <d v="2025-01-14T00:00:00"/>
    <d v="1899-12-30T09:58:00"/>
    <x v="9"/>
    <x v="3"/>
    <x v="2"/>
    <x v="0"/>
    <x v="1"/>
    <x v="1"/>
    <x v="2"/>
    <s v="Follow-up Required"/>
    <n v="2.4"/>
    <n v="16.3"/>
    <s v="No"/>
    <n v="3"/>
    <s v="Neutral"/>
    <s v="No"/>
    <n v="305.86"/>
    <s v="3"/>
    <x v="5"/>
    <s v="Average"/>
  </r>
  <r>
    <x v="5432"/>
    <d v="2025-01-13T00:00:00"/>
    <d v="1899-12-30T20:46:00"/>
    <x v="10"/>
    <x v="2"/>
    <x v="2"/>
    <x v="1"/>
    <x v="2"/>
    <x v="1"/>
    <x v="1"/>
    <s v="Escalated"/>
    <n v="0.6"/>
    <n v="9"/>
    <s v="No"/>
    <n v="1"/>
    <s v="Negative"/>
    <s v="Yes"/>
    <n v="133.85"/>
    <s v="2"/>
    <x v="5"/>
    <s v="Poor"/>
  </r>
  <r>
    <x v="5433"/>
    <d v="2025-02-13T00:00:00"/>
    <d v="1899-12-30T20:06:00"/>
    <x v="14"/>
    <x v="1"/>
    <x v="0"/>
    <x v="1"/>
    <x v="2"/>
    <x v="2"/>
    <x v="0"/>
    <s v="Resolved"/>
    <n v="1.2"/>
    <n v="7.3"/>
    <s v="Yes"/>
    <n v="3"/>
    <s v="Neutral"/>
    <s v="No"/>
    <n v="486.93"/>
    <s v="5"/>
    <x v="11"/>
    <s v="Average"/>
  </r>
  <r>
    <x v="5434"/>
    <d v="2025-01-19T00:00:00"/>
    <d v="1899-12-30T11:03:00"/>
    <x v="14"/>
    <x v="3"/>
    <x v="3"/>
    <x v="2"/>
    <x v="2"/>
    <x v="1"/>
    <x v="0"/>
    <s v="Resolved"/>
    <n v="1.7"/>
    <n v="14"/>
    <s v="No"/>
    <n v="5"/>
    <s v="Positive"/>
    <s v="No"/>
    <n v="210.83"/>
    <s v="5"/>
    <x v="5"/>
    <s v="Excellent"/>
  </r>
  <r>
    <x v="5435"/>
    <d v="2025-03-04T00:00:00"/>
    <d v="1899-12-30T10:21:00"/>
    <x v="0"/>
    <x v="2"/>
    <x v="3"/>
    <x v="1"/>
    <x v="3"/>
    <x v="2"/>
    <x v="0"/>
    <s v="Resolved"/>
    <n v="0.5"/>
    <n v="15.7"/>
    <s v="No"/>
    <n v="4"/>
    <s v="Neutral"/>
    <s v="No"/>
    <n v="80.05"/>
    <s v="5"/>
    <x v="3"/>
    <s v="Excellent"/>
  </r>
  <r>
    <x v="5436"/>
    <d v="2025-08-27T00:00:00"/>
    <d v="1899-12-30T19:06:00"/>
    <x v="11"/>
    <x v="3"/>
    <x v="3"/>
    <x v="0"/>
    <x v="3"/>
    <x v="6"/>
    <x v="3"/>
    <s v="No Resolution"/>
    <n v="11.5"/>
    <n v="14.4"/>
    <s v="No"/>
    <n v="3"/>
    <s v="Neutral"/>
    <s v="No"/>
    <n v="82.22"/>
    <s v="0"/>
    <x v="7"/>
    <s v="Average"/>
  </r>
  <r>
    <x v="5437"/>
    <d v="2025-12-03T00:00:00"/>
    <d v="1899-12-30T13:22:00"/>
    <x v="2"/>
    <x v="0"/>
    <x v="1"/>
    <x v="0"/>
    <x v="2"/>
    <x v="1"/>
    <x v="0"/>
    <s v="Resolved"/>
    <n v="3.5"/>
    <n v="13.9"/>
    <s v="No"/>
    <n v="4"/>
    <s v="Positive"/>
    <s v="No"/>
    <n v="45.42"/>
    <s v="5"/>
    <x v="1"/>
    <s v="Excellent"/>
  </r>
  <r>
    <x v="5438"/>
    <d v="2025-04-10T00:00:00"/>
    <d v="1899-12-30T08:32:00"/>
    <x v="10"/>
    <x v="3"/>
    <x v="1"/>
    <x v="1"/>
    <x v="3"/>
    <x v="9"/>
    <x v="0"/>
    <s v="Resolved"/>
    <n v="5.0999999999999996"/>
    <n v="8"/>
    <s v="Yes"/>
    <n v="3"/>
    <s v="Neutral"/>
    <s v="No"/>
    <n v="654.85"/>
    <s v="5"/>
    <x v="0"/>
    <s v="Average"/>
  </r>
  <r>
    <x v="5439"/>
    <d v="2025-06-12T00:00:00"/>
    <d v="1899-12-30T14:38:00"/>
    <x v="7"/>
    <x v="0"/>
    <x v="1"/>
    <x v="0"/>
    <x v="2"/>
    <x v="0"/>
    <x v="0"/>
    <s v="Account Updated"/>
    <n v="1.8"/>
    <n v="8.8000000000000007"/>
    <s v="Yes"/>
    <n v="1"/>
    <s v="Negative"/>
    <s v="No"/>
    <n v="306.14999999999998"/>
    <s v="5"/>
    <x v="9"/>
    <s v="Poor"/>
  </r>
  <r>
    <x v="5440"/>
    <d v="2025-05-02T00:00:00"/>
    <d v="1899-12-30T12:09:00"/>
    <x v="11"/>
    <x v="2"/>
    <x v="1"/>
    <x v="0"/>
    <x v="2"/>
    <x v="2"/>
    <x v="0"/>
    <s v="Resolved"/>
    <n v="4.4000000000000004"/>
    <n v="8.6"/>
    <s v="Yes"/>
    <n v="4"/>
    <s v="Neutral"/>
    <s v="No"/>
    <n v="119.77"/>
    <s v="5"/>
    <x v="6"/>
    <s v="Excellent"/>
  </r>
  <r>
    <x v="5441"/>
    <d v="2025-02-13T00:00:00"/>
    <d v="1899-12-30T21:47:00"/>
    <x v="16"/>
    <x v="3"/>
    <x v="1"/>
    <x v="0"/>
    <x v="2"/>
    <x v="0"/>
    <x v="0"/>
    <s v="Refund Processed"/>
    <n v="3"/>
    <n v="6.3"/>
    <s v="No"/>
    <n v="3"/>
    <s v="Neutral"/>
    <s v="No"/>
    <n v="112.38"/>
    <s v="5"/>
    <x v="11"/>
    <s v="Average"/>
  </r>
  <r>
    <x v="5442"/>
    <d v="2025-12-26T00:00:00"/>
    <d v="1899-12-30T21:59:00"/>
    <x v="9"/>
    <x v="1"/>
    <x v="2"/>
    <x v="0"/>
    <x v="2"/>
    <x v="6"/>
    <x v="0"/>
    <s v="Replacement Initiated"/>
    <n v="6.6"/>
    <n v="13.3"/>
    <s v="No"/>
    <n v="3"/>
    <s v="Neutral"/>
    <s v="No"/>
    <n v="68.650000000000006"/>
    <s v="5"/>
    <x v="1"/>
    <s v="Average"/>
  </r>
  <r>
    <x v="5443"/>
    <d v="2025-11-13T00:00:00"/>
    <d v="1899-12-30T08:33:00"/>
    <x v="13"/>
    <x v="3"/>
    <x v="3"/>
    <x v="0"/>
    <x v="0"/>
    <x v="0"/>
    <x v="0"/>
    <s v="Account Updated"/>
    <n v="1.3"/>
    <n v="9.8000000000000007"/>
    <s v="Yes"/>
    <n v="5"/>
    <s v="Positive"/>
    <s v="No"/>
    <n v="61.54"/>
    <s v="5"/>
    <x v="8"/>
    <s v="Excellent"/>
  </r>
  <r>
    <x v="5444"/>
    <d v="2025-05-25T00:00:00"/>
    <d v="1899-12-30T17:47:00"/>
    <x v="19"/>
    <x v="0"/>
    <x v="2"/>
    <x v="2"/>
    <x v="2"/>
    <x v="7"/>
    <x v="3"/>
    <s v="No Resolution"/>
    <n v="2"/>
    <n v="8.4"/>
    <s v="No"/>
    <n v="3"/>
    <s v="Negative"/>
    <s v="No"/>
    <n v="43.21"/>
    <s v="0"/>
    <x v="6"/>
    <s v="Average"/>
  </r>
  <r>
    <x v="5445"/>
    <d v="2025-11-23T00:00:00"/>
    <d v="1899-12-30T20:14:00"/>
    <x v="11"/>
    <x v="3"/>
    <x v="0"/>
    <x v="2"/>
    <x v="2"/>
    <x v="8"/>
    <x v="0"/>
    <s v="Replacement Initiated"/>
    <n v="3.8"/>
    <n v="9.9"/>
    <s v="No"/>
    <n v="5"/>
    <s v="Positive"/>
    <s v="No"/>
    <n v="155.6"/>
    <s v="5"/>
    <x v="8"/>
    <s v="Excellent"/>
  </r>
  <r>
    <x v="5446"/>
    <d v="2025-12-29T00:00:00"/>
    <d v="1899-12-30T09:20:00"/>
    <x v="4"/>
    <x v="2"/>
    <x v="0"/>
    <x v="0"/>
    <x v="3"/>
    <x v="7"/>
    <x v="0"/>
    <s v="Resolved"/>
    <n v="5.0999999999999996"/>
    <n v="2.9"/>
    <s v="Yes"/>
    <n v="4"/>
    <s v="Neutral"/>
    <s v="No"/>
    <n v="210.81"/>
    <s v="5"/>
    <x v="1"/>
    <s v="Excellent"/>
  </r>
  <r>
    <x v="5447"/>
    <d v="2025-02-19T00:00:00"/>
    <d v="1899-12-30T15:57:00"/>
    <x v="6"/>
    <x v="0"/>
    <x v="2"/>
    <x v="0"/>
    <x v="0"/>
    <x v="8"/>
    <x v="0"/>
    <s v="Information Provided"/>
    <n v="3.5"/>
    <n v="10.6"/>
    <s v="Yes"/>
    <n v="3"/>
    <s v="Neutral"/>
    <s v="No"/>
    <n v="89.22"/>
    <s v="5"/>
    <x v="11"/>
    <s v="Average"/>
  </r>
  <r>
    <x v="5448"/>
    <d v="2025-03-06T00:00:00"/>
    <d v="1899-12-30T18:43:00"/>
    <x v="13"/>
    <x v="2"/>
    <x v="1"/>
    <x v="2"/>
    <x v="2"/>
    <x v="7"/>
    <x v="2"/>
    <s v="Follow-up Required"/>
    <n v="6.6"/>
    <n v="7.7"/>
    <s v="No"/>
    <n v="1"/>
    <s v="Negative"/>
    <s v="No"/>
    <n v="103.69"/>
    <s v="3"/>
    <x v="3"/>
    <s v="Poor"/>
  </r>
  <r>
    <x v="5449"/>
    <d v="2025-12-21T00:00:00"/>
    <d v="1899-12-30T13:56:00"/>
    <x v="5"/>
    <x v="1"/>
    <x v="2"/>
    <x v="0"/>
    <x v="2"/>
    <x v="6"/>
    <x v="1"/>
    <s v="Escalated"/>
    <n v="2.1"/>
    <n v="9"/>
    <s v="No"/>
    <n v="3"/>
    <s v="Negative"/>
    <s v="Yes"/>
    <n v="287.08999999999997"/>
    <s v="2"/>
    <x v="1"/>
    <s v="Average"/>
  </r>
  <r>
    <x v="5450"/>
    <d v="2025-10-15T00:00:00"/>
    <d v="1899-12-30T15:29:00"/>
    <x v="7"/>
    <x v="2"/>
    <x v="1"/>
    <x v="0"/>
    <x v="1"/>
    <x v="4"/>
    <x v="3"/>
    <s v="No Resolution"/>
    <n v="5.2"/>
    <n v="1"/>
    <s v="No"/>
    <n v="3"/>
    <s v="Neutral"/>
    <s v="No"/>
    <n v="590.73"/>
    <s v="0"/>
    <x v="10"/>
    <s v="Average"/>
  </r>
  <r>
    <x v="5451"/>
    <d v="2025-06-13T00:00:00"/>
    <d v="1899-12-30T12:19:00"/>
    <x v="16"/>
    <x v="1"/>
    <x v="1"/>
    <x v="0"/>
    <x v="2"/>
    <x v="0"/>
    <x v="0"/>
    <s v="Account Updated"/>
    <n v="6.5"/>
    <n v="8.3000000000000007"/>
    <s v="Yes"/>
    <n v="4"/>
    <s v="Positive"/>
    <s v="No"/>
    <n v="117.96"/>
    <s v="5"/>
    <x v="9"/>
    <s v="Excellent"/>
  </r>
  <r>
    <x v="5452"/>
    <d v="2025-05-21T00:00:00"/>
    <d v="1899-12-30T09:23:00"/>
    <x v="7"/>
    <x v="1"/>
    <x v="3"/>
    <x v="0"/>
    <x v="3"/>
    <x v="7"/>
    <x v="1"/>
    <s v="Escalated"/>
    <n v="6.9"/>
    <n v="5.4"/>
    <s v="No"/>
    <n v="2"/>
    <s v="Negative"/>
    <s v="Yes"/>
    <n v="620.30999999999995"/>
    <s v="2"/>
    <x v="6"/>
    <s v="Average"/>
  </r>
  <r>
    <x v="5453"/>
    <d v="2025-11-10T00:00:00"/>
    <d v="1899-12-30T11:39:00"/>
    <x v="3"/>
    <x v="2"/>
    <x v="2"/>
    <x v="2"/>
    <x v="1"/>
    <x v="1"/>
    <x v="0"/>
    <s v="Resolved"/>
    <n v="4.8"/>
    <n v="8.8000000000000007"/>
    <s v="Yes"/>
    <n v="5"/>
    <s v="Positive"/>
    <s v="No"/>
    <n v="867.46"/>
    <s v="5"/>
    <x v="8"/>
    <s v="Excellent"/>
  </r>
  <r>
    <x v="5454"/>
    <d v="2025-05-08T00:00:00"/>
    <d v="1899-12-30T12:23:00"/>
    <x v="5"/>
    <x v="2"/>
    <x v="2"/>
    <x v="2"/>
    <x v="2"/>
    <x v="6"/>
    <x v="0"/>
    <s v="Resolved"/>
    <n v="3.1"/>
    <n v="12.7"/>
    <s v="Yes"/>
    <n v="5"/>
    <s v="Positive"/>
    <s v="No"/>
    <n v="175.15"/>
    <s v="5"/>
    <x v="6"/>
    <s v="Excellent"/>
  </r>
  <r>
    <x v="5455"/>
    <d v="2025-08-27T00:00:00"/>
    <d v="1899-12-30T18:53:00"/>
    <x v="9"/>
    <x v="1"/>
    <x v="3"/>
    <x v="0"/>
    <x v="2"/>
    <x v="8"/>
    <x v="0"/>
    <s v="Refund Processed"/>
    <n v="4.2"/>
    <n v="7.3"/>
    <s v="Yes"/>
    <n v="3"/>
    <s v="Neutral"/>
    <s v="No"/>
    <n v="97.67"/>
    <s v="5"/>
    <x v="7"/>
    <s v="Average"/>
  </r>
  <r>
    <x v="5456"/>
    <d v="2025-11-20T00:00:00"/>
    <d v="1899-12-30T09:48:00"/>
    <x v="19"/>
    <x v="3"/>
    <x v="1"/>
    <x v="0"/>
    <x v="3"/>
    <x v="0"/>
    <x v="0"/>
    <s v="Resolved"/>
    <n v="3"/>
    <n v="13.9"/>
    <s v="Yes"/>
    <n v="5"/>
    <s v="Positive"/>
    <s v="No"/>
    <n v="394.82"/>
    <s v="5"/>
    <x v="8"/>
    <s v="Excellent"/>
  </r>
  <r>
    <x v="5457"/>
    <d v="2025-10-23T00:00:00"/>
    <d v="1899-12-30T15:55:00"/>
    <x v="3"/>
    <x v="3"/>
    <x v="1"/>
    <x v="0"/>
    <x v="2"/>
    <x v="2"/>
    <x v="0"/>
    <s v="Resolved"/>
    <n v="2.4"/>
    <n v="7.9"/>
    <s v="Yes"/>
    <n v="4"/>
    <s v="Neutral"/>
    <s v="No"/>
    <n v="388.87"/>
    <s v="5"/>
    <x v="10"/>
    <s v="Excellent"/>
  </r>
  <r>
    <x v="5458"/>
    <d v="2025-07-06T00:00:00"/>
    <d v="1899-12-30T12:31:00"/>
    <x v="1"/>
    <x v="2"/>
    <x v="3"/>
    <x v="0"/>
    <x v="2"/>
    <x v="7"/>
    <x v="0"/>
    <s v="Information Provided"/>
    <n v="2.7"/>
    <n v="10.1"/>
    <s v="Yes"/>
    <n v="3"/>
    <s v="Neutral"/>
    <s v="No"/>
    <n v="64.86"/>
    <s v="5"/>
    <x v="4"/>
    <s v="Average"/>
  </r>
  <r>
    <x v="5459"/>
    <d v="2025-07-27T00:00:00"/>
    <d v="1899-12-30T21:08:00"/>
    <x v="3"/>
    <x v="2"/>
    <x v="1"/>
    <x v="3"/>
    <x v="2"/>
    <x v="5"/>
    <x v="2"/>
    <s v="Follow-up Required"/>
    <n v="4"/>
    <n v="14.8"/>
    <s v="No"/>
    <n v="3"/>
    <s v="Neutral"/>
    <s v="No"/>
    <n v="95.93"/>
    <s v="3"/>
    <x v="4"/>
    <s v="Average"/>
  </r>
  <r>
    <x v="5460"/>
    <d v="2025-08-08T00:00:00"/>
    <d v="1899-12-30T12:35:00"/>
    <x v="19"/>
    <x v="1"/>
    <x v="1"/>
    <x v="1"/>
    <x v="3"/>
    <x v="1"/>
    <x v="0"/>
    <s v="Replacement Initiated"/>
    <n v="5.0999999999999996"/>
    <n v="12.2"/>
    <s v="No"/>
    <n v="4"/>
    <s v="Positive"/>
    <s v="No"/>
    <n v="169.44"/>
    <s v="5"/>
    <x v="7"/>
    <s v="Excellent"/>
  </r>
  <r>
    <x v="5461"/>
    <d v="2025-07-09T00:00:00"/>
    <d v="1899-12-30T09:34:00"/>
    <x v="19"/>
    <x v="1"/>
    <x v="3"/>
    <x v="0"/>
    <x v="1"/>
    <x v="7"/>
    <x v="0"/>
    <s v="Resolved"/>
    <n v="2.2999999999999998"/>
    <n v="9.8000000000000007"/>
    <s v="No"/>
    <n v="0"/>
    <s v="Neutral"/>
    <s v="No"/>
    <n v="1022.05"/>
    <s v="5"/>
    <x v="4"/>
    <s v="Poor"/>
  </r>
  <r>
    <x v="5462"/>
    <d v="2025-12-12T00:00:00"/>
    <d v="1899-12-30T19:45:00"/>
    <x v="19"/>
    <x v="2"/>
    <x v="1"/>
    <x v="2"/>
    <x v="1"/>
    <x v="5"/>
    <x v="0"/>
    <s v="Replacement Initiated"/>
    <n v="2"/>
    <n v="8.3000000000000007"/>
    <s v="No"/>
    <n v="2"/>
    <s v="Negative"/>
    <s v="No"/>
    <n v="385.94"/>
    <s v="5"/>
    <x v="1"/>
    <s v="Average"/>
  </r>
  <r>
    <x v="5463"/>
    <d v="2025-10-11T00:00:00"/>
    <d v="1899-12-30T10:01:00"/>
    <x v="14"/>
    <x v="2"/>
    <x v="1"/>
    <x v="2"/>
    <x v="2"/>
    <x v="0"/>
    <x v="0"/>
    <s v="Replacement Initiated"/>
    <n v="2.1"/>
    <n v="12.2"/>
    <s v="Yes"/>
    <n v="4"/>
    <s v="Neutral"/>
    <s v="No"/>
    <n v="71.42"/>
    <s v="5"/>
    <x v="10"/>
    <s v="Excellent"/>
  </r>
  <r>
    <x v="5464"/>
    <d v="2025-12-18T00:00:00"/>
    <d v="1899-12-30T18:59:00"/>
    <x v="2"/>
    <x v="2"/>
    <x v="3"/>
    <x v="2"/>
    <x v="2"/>
    <x v="7"/>
    <x v="0"/>
    <s v="Resolved"/>
    <n v="3.5"/>
    <n v="10.6"/>
    <s v="Yes"/>
    <n v="2"/>
    <s v="Neutral"/>
    <s v="No"/>
    <n v="66.31"/>
    <s v="5"/>
    <x v="1"/>
    <s v="Average"/>
  </r>
  <r>
    <x v="5465"/>
    <d v="2025-08-25T00:00:00"/>
    <d v="1899-12-30T16:50:00"/>
    <x v="2"/>
    <x v="1"/>
    <x v="1"/>
    <x v="0"/>
    <x v="0"/>
    <x v="7"/>
    <x v="0"/>
    <s v="Resolved"/>
    <n v="1.7"/>
    <n v="4.2"/>
    <s v="No"/>
    <n v="5"/>
    <s v="Positive"/>
    <s v="No"/>
    <n v="167.24"/>
    <s v="5"/>
    <x v="7"/>
    <s v="Excellent"/>
  </r>
  <r>
    <x v="5466"/>
    <d v="2025-07-13T00:00:00"/>
    <d v="1899-12-30T21:21:00"/>
    <x v="11"/>
    <x v="3"/>
    <x v="2"/>
    <x v="0"/>
    <x v="2"/>
    <x v="5"/>
    <x v="3"/>
    <s v="No Resolution"/>
    <n v="3.2"/>
    <n v="1"/>
    <s v="No"/>
    <n v="3"/>
    <s v="Negative"/>
    <s v="No"/>
    <n v="221.02"/>
    <s v="0"/>
    <x v="4"/>
    <s v="Average"/>
  </r>
  <r>
    <x v="5467"/>
    <d v="2025-10-14T00:00:00"/>
    <d v="1899-12-30T14:57:00"/>
    <x v="11"/>
    <x v="3"/>
    <x v="2"/>
    <x v="1"/>
    <x v="3"/>
    <x v="7"/>
    <x v="1"/>
    <s v="Escalated"/>
    <n v="2.6"/>
    <n v="8.1999999999999993"/>
    <s v="No"/>
    <n v="2"/>
    <s v="Negative"/>
    <s v="Yes"/>
    <n v="579.53"/>
    <s v="2"/>
    <x v="10"/>
    <s v="Average"/>
  </r>
  <r>
    <x v="5468"/>
    <d v="2025-09-16T00:00:00"/>
    <d v="1899-12-30T20:19:00"/>
    <x v="17"/>
    <x v="2"/>
    <x v="2"/>
    <x v="0"/>
    <x v="2"/>
    <x v="9"/>
    <x v="0"/>
    <s v="Replacement Initiated"/>
    <n v="0.2"/>
    <n v="12.6"/>
    <s v="Yes"/>
    <n v="3"/>
    <s v="Neutral"/>
    <s v="No"/>
    <n v="154.69"/>
    <s v="5"/>
    <x v="2"/>
    <s v="Average"/>
  </r>
  <r>
    <x v="5469"/>
    <d v="2025-09-03T00:00:00"/>
    <d v="1899-12-30T11:57:00"/>
    <x v="17"/>
    <x v="1"/>
    <x v="1"/>
    <x v="3"/>
    <x v="2"/>
    <x v="2"/>
    <x v="0"/>
    <s v="Resolved"/>
    <n v="2.5"/>
    <n v="5.4"/>
    <s v="Yes"/>
    <n v="5"/>
    <s v="Positive"/>
    <s v="No"/>
    <n v="427.57"/>
    <s v="5"/>
    <x v="2"/>
    <s v="Excellent"/>
  </r>
  <r>
    <x v="5470"/>
    <d v="2025-05-16T00:00:00"/>
    <d v="1899-12-30T11:19:00"/>
    <x v="4"/>
    <x v="2"/>
    <x v="1"/>
    <x v="1"/>
    <x v="2"/>
    <x v="7"/>
    <x v="0"/>
    <s v="Information Provided"/>
    <n v="6"/>
    <n v="8.4"/>
    <s v="No"/>
    <n v="5"/>
    <s v="Positive"/>
    <s v="No"/>
    <n v="189.65"/>
    <s v="5"/>
    <x v="6"/>
    <s v="Excellent"/>
  </r>
  <r>
    <x v="5471"/>
    <d v="2025-10-07T00:00:00"/>
    <d v="1899-12-30T10:20:00"/>
    <x v="19"/>
    <x v="3"/>
    <x v="3"/>
    <x v="3"/>
    <x v="3"/>
    <x v="6"/>
    <x v="0"/>
    <s v="Refund Processed"/>
    <n v="1.6"/>
    <n v="5.8"/>
    <s v="Yes"/>
    <n v="4"/>
    <s v="Positive"/>
    <s v="No"/>
    <n v="116.74"/>
    <s v="5"/>
    <x v="10"/>
    <s v="Excellent"/>
  </r>
  <r>
    <x v="5472"/>
    <d v="2025-09-28T00:00:00"/>
    <d v="1899-12-30T13:19:00"/>
    <x v="4"/>
    <x v="0"/>
    <x v="3"/>
    <x v="0"/>
    <x v="0"/>
    <x v="0"/>
    <x v="0"/>
    <s v="Resolved"/>
    <n v="3.2"/>
    <n v="3.6"/>
    <s v="Yes"/>
    <n v="5"/>
    <s v="Positive"/>
    <s v="No"/>
    <n v="69.430000000000007"/>
    <s v="5"/>
    <x v="2"/>
    <s v="Excellent"/>
  </r>
  <r>
    <x v="5473"/>
    <d v="2025-06-20T00:00:00"/>
    <d v="1899-12-30T08:43:00"/>
    <x v="10"/>
    <x v="2"/>
    <x v="3"/>
    <x v="2"/>
    <x v="2"/>
    <x v="2"/>
    <x v="0"/>
    <s v="Refund Processed"/>
    <n v="1.6"/>
    <n v="4.5"/>
    <s v="Yes"/>
    <n v="5"/>
    <s v="Positive"/>
    <s v="No"/>
    <n v="213.8"/>
    <s v="5"/>
    <x v="9"/>
    <s v="Excellent"/>
  </r>
  <r>
    <x v="5474"/>
    <d v="2025-06-08T00:00:00"/>
    <d v="1899-12-30T14:42:00"/>
    <x v="7"/>
    <x v="0"/>
    <x v="0"/>
    <x v="0"/>
    <x v="2"/>
    <x v="0"/>
    <x v="0"/>
    <s v="Resolved"/>
    <n v="2"/>
    <n v="12.3"/>
    <s v="No"/>
    <n v="0"/>
    <s v="Positive"/>
    <s v="No"/>
    <n v="121.61"/>
    <s v="5"/>
    <x v="9"/>
    <s v="Poor"/>
  </r>
  <r>
    <x v="5475"/>
    <d v="2025-07-20T00:00:00"/>
    <d v="1899-12-30T15:47:00"/>
    <x v="4"/>
    <x v="2"/>
    <x v="2"/>
    <x v="3"/>
    <x v="2"/>
    <x v="7"/>
    <x v="0"/>
    <s v="Information Provided"/>
    <n v="0.6"/>
    <n v="1"/>
    <s v="Yes"/>
    <n v="5"/>
    <s v="Positive"/>
    <s v="No"/>
    <n v="74.84"/>
    <s v="5"/>
    <x v="4"/>
    <s v="Excellent"/>
  </r>
  <r>
    <x v="5476"/>
    <d v="2025-02-14T00:00:00"/>
    <d v="1899-12-30T18:27:00"/>
    <x v="18"/>
    <x v="1"/>
    <x v="3"/>
    <x v="0"/>
    <x v="1"/>
    <x v="5"/>
    <x v="0"/>
    <s v="Resolved"/>
    <n v="2.6"/>
    <n v="5.6"/>
    <s v="Yes"/>
    <n v="5"/>
    <s v="Positive"/>
    <s v="No"/>
    <n v="680.53"/>
    <s v="5"/>
    <x v="11"/>
    <s v="Excellent"/>
  </r>
  <r>
    <x v="5477"/>
    <d v="2025-09-21T00:00:00"/>
    <d v="1899-12-30T19:16:00"/>
    <x v="8"/>
    <x v="3"/>
    <x v="3"/>
    <x v="0"/>
    <x v="3"/>
    <x v="2"/>
    <x v="1"/>
    <s v="Escalated"/>
    <n v="7"/>
    <n v="2.8"/>
    <s v="No"/>
    <n v="3"/>
    <s v="Negative"/>
    <s v="Yes"/>
    <n v="926.51"/>
    <s v="2"/>
    <x v="2"/>
    <s v="Average"/>
  </r>
  <r>
    <x v="5478"/>
    <d v="2025-03-12T00:00:00"/>
    <d v="1899-12-30T12:09:00"/>
    <x v="6"/>
    <x v="3"/>
    <x v="2"/>
    <x v="2"/>
    <x v="2"/>
    <x v="6"/>
    <x v="3"/>
    <s v="No Resolution"/>
    <n v="0.8"/>
    <n v="5.2"/>
    <s v="No"/>
    <n v="5"/>
    <s v="Positive"/>
    <s v="No"/>
    <n v="115.71"/>
    <s v="0"/>
    <x v="3"/>
    <s v="Excellent"/>
  </r>
  <r>
    <x v="5479"/>
    <d v="2025-12-30T00:00:00"/>
    <d v="1899-12-30T12:26:00"/>
    <x v="2"/>
    <x v="0"/>
    <x v="0"/>
    <x v="0"/>
    <x v="3"/>
    <x v="5"/>
    <x v="3"/>
    <s v="No Resolution"/>
    <n v="3.1"/>
    <n v="12.4"/>
    <s v="No"/>
    <n v="1"/>
    <s v="Negative"/>
    <s v="No"/>
    <n v="393.45"/>
    <s v="0"/>
    <x v="1"/>
    <s v="Poor"/>
  </r>
  <r>
    <x v="5480"/>
    <d v="2025-04-13T00:00:00"/>
    <d v="1899-12-30T13:15:00"/>
    <x v="18"/>
    <x v="1"/>
    <x v="1"/>
    <x v="0"/>
    <x v="2"/>
    <x v="5"/>
    <x v="3"/>
    <s v="No Resolution"/>
    <n v="5.6"/>
    <n v="9.4"/>
    <s v="No"/>
    <n v="4"/>
    <s v="Positive"/>
    <s v="No"/>
    <n v="64.38"/>
    <s v="0"/>
    <x v="0"/>
    <s v="Excellent"/>
  </r>
  <r>
    <x v="5481"/>
    <d v="2025-05-05T00:00:00"/>
    <d v="1899-12-30T10:02:00"/>
    <x v="9"/>
    <x v="0"/>
    <x v="0"/>
    <x v="3"/>
    <x v="3"/>
    <x v="9"/>
    <x v="0"/>
    <s v="Information Provided"/>
    <n v="0.7"/>
    <n v="9.6999999999999993"/>
    <s v="Yes"/>
    <n v="3"/>
    <s v="Neutral"/>
    <s v="No"/>
    <n v="262.52999999999997"/>
    <s v="5"/>
    <x v="6"/>
    <s v="Average"/>
  </r>
  <r>
    <x v="5482"/>
    <d v="2025-11-09T00:00:00"/>
    <d v="1899-12-30T10:43:00"/>
    <x v="5"/>
    <x v="1"/>
    <x v="3"/>
    <x v="0"/>
    <x v="2"/>
    <x v="5"/>
    <x v="2"/>
    <s v="Follow-up Required"/>
    <n v="5.9"/>
    <n v="8.6999999999999993"/>
    <s v="No"/>
    <n v="1"/>
    <s v="Negative"/>
    <s v="No"/>
    <n v="178.23"/>
    <s v="3"/>
    <x v="8"/>
    <s v="Poor"/>
  </r>
  <r>
    <x v="5483"/>
    <d v="2025-10-13T00:00:00"/>
    <d v="1899-12-30T11:35:00"/>
    <x v="13"/>
    <x v="2"/>
    <x v="0"/>
    <x v="1"/>
    <x v="3"/>
    <x v="0"/>
    <x v="0"/>
    <s v="Replacement Initiated"/>
    <n v="3.3"/>
    <n v="8.3000000000000007"/>
    <s v="Yes"/>
    <n v="3"/>
    <s v="Neutral"/>
    <s v="No"/>
    <n v="388.07"/>
    <s v="5"/>
    <x v="10"/>
    <s v="Average"/>
  </r>
  <r>
    <x v="5484"/>
    <d v="2025-08-18T00:00:00"/>
    <d v="1899-12-30T17:57:00"/>
    <x v="13"/>
    <x v="3"/>
    <x v="0"/>
    <x v="0"/>
    <x v="2"/>
    <x v="2"/>
    <x v="1"/>
    <s v="Escalated"/>
    <n v="2.9"/>
    <n v="8.3000000000000007"/>
    <s v="No"/>
    <n v="4"/>
    <s v="Neutral"/>
    <s v="Yes"/>
    <n v="34.64"/>
    <s v="2"/>
    <x v="7"/>
    <s v="Excellent"/>
  </r>
  <r>
    <x v="5485"/>
    <d v="2025-05-26T00:00:00"/>
    <d v="1899-12-30T16:06:00"/>
    <x v="10"/>
    <x v="0"/>
    <x v="1"/>
    <x v="2"/>
    <x v="0"/>
    <x v="7"/>
    <x v="2"/>
    <s v="Follow-up Required"/>
    <n v="3.1"/>
    <n v="8.4"/>
    <s v="No"/>
    <n v="5"/>
    <s v="Positive"/>
    <s v="No"/>
    <n v="179.19"/>
    <s v="3"/>
    <x v="6"/>
    <s v="Excellent"/>
  </r>
  <r>
    <x v="5486"/>
    <d v="2025-07-16T00:00:00"/>
    <d v="1899-12-30T10:38:00"/>
    <x v="16"/>
    <x v="1"/>
    <x v="3"/>
    <x v="1"/>
    <x v="2"/>
    <x v="6"/>
    <x v="0"/>
    <s v="Account Updated"/>
    <n v="9.9"/>
    <n v="10.6"/>
    <s v="No"/>
    <n v="2"/>
    <s v="Neutral"/>
    <s v="No"/>
    <n v="358.56"/>
    <s v="5"/>
    <x v="4"/>
    <s v="Average"/>
  </r>
  <r>
    <x v="5487"/>
    <d v="2025-08-09T00:00:00"/>
    <d v="1899-12-30T20:29:00"/>
    <x v="3"/>
    <x v="0"/>
    <x v="3"/>
    <x v="0"/>
    <x v="2"/>
    <x v="6"/>
    <x v="0"/>
    <s v="Resolved"/>
    <n v="5.3"/>
    <n v="11.9"/>
    <s v="Yes"/>
    <n v="2"/>
    <s v="Neutral"/>
    <s v="No"/>
    <n v="355.01"/>
    <s v="5"/>
    <x v="7"/>
    <s v="Average"/>
  </r>
  <r>
    <x v="5488"/>
    <d v="2025-03-01T00:00:00"/>
    <d v="1899-12-30T12:32:00"/>
    <x v="14"/>
    <x v="0"/>
    <x v="0"/>
    <x v="0"/>
    <x v="2"/>
    <x v="1"/>
    <x v="0"/>
    <s v="Information Provided"/>
    <n v="3.6"/>
    <n v="11.2"/>
    <s v="Yes"/>
    <n v="3"/>
    <s v="Neutral"/>
    <s v="No"/>
    <n v="71.11"/>
    <s v="5"/>
    <x v="3"/>
    <s v="Average"/>
  </r>
  <r>
    <x v="5489"/>
    <d v="2025-04-08T00:00:00"/>
    <d v="1899-12-30T18:50:00"/>
    <x v="1"/>
    <x v="2"/>
    <x v="3"/>
    <x v="1"/>
    <x v="0"/>
    <x v="9"/>
    <x v="0"/>
    <s v="Resolved"/>
    <n v="2.7"/>
    <n v="10.4"/>
    <s v="Yes"/>
    <n v="3"/>
    <s v="Neutral"/>
    <s v="No"/>
    <n v="68.489999999999995"/>
    <s v="5"/>
    <x v="0"/>
    <s v="Average"/>
  </r>
  <r>
    <x v="5490"/>
    <d v="2025-06-20T00:00:00"/>
    <d v="1899-12-30T08:19:00"/>
    <x v="1"/>
    <x v="3"/>
    <x v="1"/>
    <x v="0"/>
    <x v="2"/>
    <x v="4"/>
    <x v="3"/>
    <s v="No Resolution"/>
    <n v="14.1"/>
    <n v="12.7"/>
    <s v="No"/>
    <n v="3"/>
    <s v="Neutral"/>
    <s v="No"/>
    <n v="203.56"/>
    <s v="0"/>
    <x v="9"/>
    <s v="Average"/>
  </r>
  <r>
    <x v="5491"/>
    <d v="2025-06-22T00:00:00"/>
    <d v="1899-12-30T15:21:00"/>
    <x v="5"/>
    <x v="2"/>
    <x v="1"/>
    <x v="0"/>
    <x v="2"/>
    <x v="0"/>
    <x v="1"/>
    <s v="Escalated"/>
    <n v="1.2"/>
    <n v="9"/>
    <s v="No"/>
    <n v="1"/>
    <s v="Negative"/>
    <s v="Yes"/>
    <n v="161.18"/>
    <s v="2"/>
    <x v="9"/>
    <s v="Poor"/>
  </r>
  <r>
    <x v="5492"/>
    <d v="2025-05-31T00:00:00"/>
    <d v="1899-12-30T09:37:00"/>
    <x v="7"/>
    <x v="3"/>
    <x v="0"/>
    <x v="1"/>
    <x v="2"/>
    <x v="7"/>
    <x v="0"/>
    <s v="Resolved"/>
    <n v="0.5"/>
    <n v="13.5"/>
    <s v="Yes"/>
    <n v="4"/>
    <s v="Neutral"/>
    <s v="No"/>
    <n v="61.76"/>
    <s v="5"/>
    <x v="6"/>
    <s v="Excellent"/>
  </r>
  <r>
    <x v="5493"/>
    <d v="2025-12-16T00:00:00"/>
    <d v="1899-12-30T15:59:00"/>
    <x v="15"/>
    <x v="1"/>
    <x v="0"/>
    <x v="0"/>
    <x v="3"/>
    <x v="2"/>
    <x v="0"/>
    <s v="Information Provided"/>
    <n v="5"/>
    <n v="2.8"/>
    <s v="Yes"/>
    <n v="0"/>
    <s v="Positive"/>
    <s v="No"/>
    <n v="358.46"/>
    <s v="5"/>
    <x v="1"/>
    <s v="Poor"/>
  </r>
  <r>
    <x v="5494"/>
    <d v="2025-05-02T00:00:00"/>
    <d v="1899-12-30T18:37:00"/>
    <x v="10"/>
    <x v="2"/>
    <x v="3"/>
    <x v="0"/>
    <x v="0"/>
    <x v="5"/>
    <x v="0"/>
    <s v="Resolved"/>
    <n v="1.1000000000000001"/>
    <n v="11.7"/>
    <s v="Yes"/>
    <n v="0"/>
    <s v="Neutral"/>
    <s v="No"/>
    <n v="46.66"/>
    <s v="5"/>
    <x v="6"/>
    <s v="Poor"/>
  </r>
  <r>
    <x v="5495"/>
    <d v="2025-04-18T00:00:00"/>
    <d v="1899-12-30T18:20:00"/>
    <x v="15"/>
    <x v="3"/>
    <x v="1"/>
    <x v="1"/>
    <x v="2"/>
    <x v="7"/>
    <x v="3"/>
    <s v="No Resolution"/>
    <n v="8.6999999999999993"/>
    <n v="10"/>
    <s v="No"/>
    <n v="3"/>
    <s v="Negative"/>
    <s v="No"/>
    <n v="166.35"/>
    <s v="0"/>
    <x v="0"/>
    <s v="Average"/>
  </r>
  <r>
    <x v="5496"/>
    <d v="2025-01-04T00:00:00"/>
    <d v="1899-12-30T16:39:00"/>
    <x v="8"/>
    <x v="1"/>
    <x v="2"/>
    <x v="0"/>
    <x v="1"/>
    <x v="0"/>
    <x v="1"/>
    <s v="Escalated"/>
    <n v="3.6"/>
    <n v="6.2"/>
    <s v="No"/>
    <n v="1"/>
    <s v="Negative"/>
    <s v="Yes"/>
    <n v="386.61"/>
    <s v="2"/>
    <x v="5"/>
    <s v="Poor"/>
  </r>
  <r>
    <x v="5497"/>
    <d v="2025-04-03T00:00:00"/>
    <d v="1899-12-30T21:20:00"/>
    <x v="14"/>
    <x v="2"/>
    <x v="4"/>
    <x v="0"/>
    <x v="2"/>
    <x v="3"/>
    <x v="0"/>
    <s v="Replacement Initiated"/>
    <n v="0.5"/>
    <n v="7.3"/>
    <s v="Yes"/>
    <n v="3"/>
    <s v="Neutral"/>
    <s v="No"/>
    <n v="399.44"/>
    <s v="5"/>
    <x v="0"/>
    <s v="Average"/>
  </r>
  <r>
    <x v="5498"/>
    <d v="2025-01-06T00:00:00"/>
    <d v="1899-12-30T18:19:00"/>
    <x v="12"/>
    <x v="3"/>
    <x v="2"/>
    <x v="0"/>
    <x v="2"/>
    <x v="6"/>
    <x v="0"/>
    <s v="Refund Processed"/>
    <n v="8.4"/>
    <n v="12.7"/>
    <s v="No"/>
    <n v="0"/>
    <s v="Positive"/>
    <s v="No"/>
    <n v="62.11"/>
    <s v="5"/>
    <x v="5"/>
    <s v="Poor"/>
  </r>
  <r>
    <x v="5499"/>
    <d v="2025-10-15T00:00:00"/>
    <d v="1899-12-30T16:00:00"/>
    <x v="18"/>
    <x v="3"/>
    <x v="2"/>
    <x v="1"/>
    <x v="2"/>
    <x v="4"/>
    <x v="2"/>
    <s v="Follow-up Required"/>
    <n v="0.7"/>
    <n v="6.4"/>
    <s v="No"/>
    <n v="1"/>
    <s v="Negative"/>
    <s v="No"/>
    <n v="56.04"/>
    <s v="3"/>
    <x v="10"/>
    <s v="Poor"/>
  </r>
  <r>
    <x v="5500"/>
    <d v="2025-04-16T00:00:00"/>
    <d v="1899-12-30T21:48:00"/>
    <x v="18"/>
    <x v="1"/>
    <x v="1"/>
    <x v="1"/>
    <x v="2"/>
    <x v="4"/>
    <x v="0"/>
    <s v="Resolved"/>
    <n v="4.7"/>
    <n v="14.3"/>
    <s v="Yes"/>
    <n v="5"/>
    <s v="Positive"/>
    <s v="No"/>
    <n v="219.09"/>
    <s v="5"/>
    <x v="0"/>
    <s v="Excellent"/>
  </r>
  <r>
    <x v="5501"/>
    <d v="2025-05-26T00:00:00"/>
    <d v="1899-12-30T13:13:00"/>
    <x v="10"/>
    <x v="0"/>
    <x v="0"/>
    <x v="2"/>
    <x v="2"/>
    <x v="7"/>
    <x v="1"/>
    <s v="Escalated"/>
    <n v="1.5"/>
    <n v="4.9000000000000004"/>
    <s v="No"/>
    <n v="1"/>
    <s v="Negative"/>
    <s v="Yes"/>
    <n v="20.45"/>
    <s v="2"/>
    <x v="6"/>
    <s v="Poor"/>
  </r>
  <r>
    <x v="5502"/>
    <d v="2025-09-28T00:00:00"/>
    <d v="1899-12-30T08:49:00"/>
    <x v="15"/>
    <x v="0"/>
    <x v="1"/>
    <x v="0"/>
    <x v="1"/>
    <x v="3"/>
    <x v="0"/>
    <s v="Information Provided"/>
    <n v="10"/>
    <n v="4.0999999999999996"/>
    <s v="No"/>
    <n v="5"/>
    <s v="Positive"/>
    <s v="No"/>
    <n v="333.38"/>
    <s v="5"/>
    <x v="2"/>
    <s v="Excellent"/>
  </r>
  <r>
    <x v="5503"/>
    <d v="2025-04-06T00:00:00"/>
    <d v="1899-12-30T12:50:00"/>
    <x v="15"/>
    <x v="1"/>
    <x v="1"/>
    <x v="0"/>
    <x v="0"/>
    <x v="8"/>
    <x v="0"/>
    <s v="Resolved"/>
    <n v="10.9"/>
    <n v="16.100000000000001"/>
    <s v="Yes"/>
    <n v="4"/>
    <s v="Positive"/>
    <s v="No"/>
    <n v="39.51"/>
    <s v="5"/>
    <x v="0"/>
    <s v="Excellent"/>
  </r>
  <r>
    <x v="5504"/>
    <d v="2025-08-17T00:00:00"/>
    <d v="1899-12-30T13:55:00"/>
    <x v="8"/>
    <x v="2"/>
    <x v="1"/>
    <x v="0"/>
    <x v="3"/>
    <x v="5"/>
    <x v="0"/>
    <s v="Resolved"/>
    <n v="4.0999999999999996"/>
    <n v="11.2"/>
    <s v="No"/>
    <n v="5"/>
    <s v="Positive"/>
    <s v="No"/>
    <n v="184.79"/>
    <s v="5"/>
    <x v="7"/>
    <s v="Excellent"/>
  </r>
  <r>
    <x v="5505"/>
    <d v="2025-07-21T00:00:00"/>
    <d v="1899-12-30T20:37:00"/>
    <x v="5"/>
    <x v="0"/>
    <x v="1"/>
    <x v="0"/>
    <x v="2"/>
    <x v="7"/>
    <x v="0"/>
    <s v="Refund Processed"/>
    <n v="4.5999999999999996"/>
    <n v="19.8"/>
    <s v="Yes"/>
    <n v="4"/>
    <s v="Positive"/>
    <s v="No"/>
    <n v="126.72"/>
    <s v="5"/>
    <x v="4"/>
    <s v="Excellent"/>
  </r>
  <r>
    <x v="5506"/>
    <d v="2025-07-31T00:00:00"/>
    <d v="1899-12-30T09:02:00"/>
    <x v="15"/>
    <x v="1"/>
    <x v="0"/>
    <x v="2"/>
    <x v="2"/>
    <x v="1"/>
    <x v="0"/>
    <s v="Replacement Initiated"/>
    <n v="1.6"/>
    <n v="7"/>
    <s v="Yes"/>
    <n v="5"/>
    <s v="Positive"/>
    <s v="No"/>
    <n v="82.97"/>
    <s v="5"/>
    <x v="4"/>
    <s v="Excellent"/>
  </r>
  <r>
    <x v="5507"/>
    <d v="2025-01-06T00:00:00"/>
    <d v="1899-12-30T21:24:00"/>
    <x v="4"/>
    <x v="1"/>
    <x v="0"/>
    <x v="0"/>
    <x v="3"/>
    <x v="1"/>
    <x v="0"/>
    <s v="Refund Processed"/>
    <n v="2.1"/>
    <n v="11.1"/>
    <s v="Yes"/>
    <n v="5"/>
    <s v="Positive"/>
    <s v="No"/>
    <n v="122.41"/>
    <s v="5"/>
    <x v="5"/>
    <s v="Excellent"/>
  </r>
  <r>
    <x v="5508"/>
    <d v="2025-04-22T00:00:00"/>
    <d v="1899-12-30T09:58:00"/>
    <x v="10"/>
    <x v="0"/>
    <x v="1"/>
    <x v="0"/>
    <x v="3"/>
    <x v="0"/>
    <x v="1"/>
    <s v="Escalated"/>
    <n v="6.7"/>
    <n v="5.7"/>
    <s v="No"/>
    <n v="0"/>
    <s v="Negative"/>
    <s v="Yes"/>
    <n v="166.41"/>
    <s v="2"/>
    <x v="0"/>
    <s v="Poor"/>
  </r>
  <r>
    <x v="5509"/>
    <d v="2025-11-19T00:00:00"/>
    <d v="1899-12-30T16:51:00"/>
    <x v="4"/>
    <x v="3"/>
    <x v="1"/>
    <x v="0"/>
    <x v="3"/>
    <x v="1"/>
    <x v="2"/>
    <s v="Follow-up Required"/>
    <n v="7.2"/>
    <n v="12.2"/>
    <s v="No"/>
    <n v="3"/>
    <s v="Neutral"/>
    <s v="No"/>
    <n v="95.21"/>
    <s v="3"/>
    <x v="8"/>
    <s v="Average"/>
  </r>
  <r>
    <x v="5510"/>
    <d v="2025-04-16T00:00:00"/>
    <d v="1899-12-30T14:49:00"/>
    <x v="16"/>
    <x v="3"/>
    <x v="0"/>
    <x v="1"/>
    <x v="1"/>
    <x v="5"/>
    <x v="0"/>
    <s v="Refund Processed"/>
    <n v="1.5"/>
    <n v="8.3000000000000007"/>
    <s v="Yes"/>
    <n v="4"/>
    <s v="Neutral"/>
    <s v="No"/>
    <n v="379.02"/>
    <s v="5"/>
    <x v="0"/>
    <s v="Excellent"/>
  </r>
  <r>
    <x v="5511"/>
    <d v="2025-05-19T00:00:00"/>
    <d v="1899-12-30T17:00:00"/>
    <x v="13"/>
    <x v="2"/>
    <x v="3"/>
    <x v="1"/>
    <x v="2"/>
    <x v="4"/>
    <x v="0"/>
    <s v="Resolved"/>
    <n v="1.7"/>
    <n v="15"/>
    <s v="No"/>
    <n v="0"/>
    <s v="Neutral"/>
    <s v="No"/>
    <n v="55.39"/>
    <s v="5"/>
    <x v="6"/>
    <s v="Poor"/>
  </r>
  <r>
    <x v="5512"/>
    <d v="2025-10-26T00:00:00"/>
    <d v="1899-12-30T13:20:00"/>
    <x v="8"/>
    <x v="1"/>
    <x v="3"/>
    <x v="1"/>
    <x v="2"/>
    <x v="7"/>
    <x v="0"/>
    <s v="Replacement Initiated"/>
    <n v="9.1"/>
    <n v="6.4"/>
    <s v="Yes"/>
    <n v="4"/>
    <s v="Neutral"/>
    <s v="No"/>
    <n v="62.57"/>
    <s v="5"/>
    <x v="10"/>
    <s v="Excellent"/>
  </r>
  <r>
    <x v="5513"/>
    <d v="2025-04-06T00:00:00"/>
    <d v="1899-12-30T17:08:00"/>
    <x v="15"/>
    <x v="2"/>
    <x v="1"/>
    <x v="2"/>
    <x v="2"/>
    <x v="6"/>
    <x v="0"/>
    <s v="Refund Processed"/>
    <n v="0.9"/>
    <n v="12.8"/>
    <s v="No"/>
    <n v="0"/>
    <s v="Positive"/>
    <s v="No"/>
    <n v="236.29"/>
    <s v="5"/>
    <x v="0"/>
    <s v="Poor"/>
  </r>
  <r>
    <x v="5514"/>
    <d v="2025-12-03T00:00:00"/>
    <d v="1899-12-30T09:49:00"/>
    <x v="14"/>
    <x v="0"/>
    <x v="1"/>
    <x v="0"/>
    <x v="2"/>
    <x v="1"/>
    <x v="0"/>
    <s v="Information Provided"/>
    <n v="5"/>
    <n v="15.1"/>
    <s v="Yes"/>
    <n v="3"/>
    <s v="Neutral"/>
    <s v="No"/>
    <n v="112.33"/>
    <s v="5"/>
    <x v="1"/>
    <s v="Average"/>
  </r>
  <r>
    <x v="5515"/>
    <d v="2025-10-24T00:00:00"/>
    <d v="1899-12-30T12:51:00"/>
    <x v="12"/>
    <x v="1"/>
    <x v="2"/>
    <x v="0"/>
    <x v="2"/>
    <x v="9"/>
    <x v="1"/>
    <s v="Escalated"/>
    <n v="1.9"/>
    <n v="7.9"/>
    <s v="No"/>
    <n v="0"/>
    <s v="Negative"/>
    <s v="Yes"/>
    <n v="51.4"/>
    <s v="2"/>
    <x v="10"/>
    <s v="Poor"/>
  </r>
  <r>
    <x v="5516"/>
    <d v="2025-08-02T00:00:00"/>
    <d v="1899-12-30T10:06:00"/>
    <x v="16"/>
    <x v="2"/>
    <x v="1"/>
    <x v="0"/>
    <x v="2"/>
    <x v="2"/>
    <x v="1"/>
    <s v="Escalated"/>
    <n v="5.6"/>
    <n v="11.5"/>
    <s v="No"/>
    <n v="2"/>
    <s v="Negative"/>
    <s v="Yes"/>
    <n v="176.91"/>
    <s v="2"/>
    <x v="7"/>
    <s v="Average"/>
  </r>
  <r>
    <x v="5517"/>
    <d v="2025-10-18T00:00:00"/>
    <d v="1899-12-30T18:42:00"/>
    <x v="19"/>
    <x v="2"/>
    <x v="0"/>
    <x v="1"/>
    <x v="2"/>
    <x v="2"/>
    <x v="0"/>
    <s v="Resolved"/>
    <n v="2.1"/>
    <n v="8.6999999999999993"/>
    <s v="Yes"/>
    <n v="5"/>
    <s v="Positive"/>
    <s v="No"/>
    <n v="548.69000000000005"/>
    <s v="5"/>
    <x v="10"/>
    <s v="Excellent"/>
  </r>
  <r>
    <x v="5518"/>
    <d v="2025-01-22T00:00:00"/>
    <d v="1899-12-30T10:54:00"/>
    <x v="4"/>
    <x v="1"/>
    <x v="3"/>
    <x v="1"/>
    <x v="3"/>
    <x v="7"/>
    <x v="2"/>
    <s v="Follow-up Required"/>
    <n v="7.1"/>
    <n v="10.9"/>
    <s v="No"/>
    <n v="1"/>
    <s v="Negative"/>
    <s v="No"/>
    <n v="408.64"/>
    <s v="3"/>
    <x v="5"/>
    <s v="Poor"/>
  </r>
  <r>
    <x v="5519"/>
    <d v="2025-07-12T00:00:00"/>
    <d v="1899-12-30T09:36:00"/>
    <x v="9"/>
    <x v="0"/>
    <x v="3"/>
    <x v="0"/>
    <x v="2"/>
    <x v="3"/>
    <x v="0"/>
    <s v="Account Updated"/>
    <n v="2.9"/>
    <n v="7.9"/>
    <s v="Yes"/>
    <n v="3"/>
    <s v="Neutral"/>
    <s v="No"/>
    <n v="68.77"/>
    <s v="5"/>
    <x v="4"/>
    <s v="Average"/>
  </r>
  <r>
    <x v="5520"/>
    <d v="2025-05-30T00:00:00"/>
    <d v="1899-12-30T18:49:00"/>
    <x v="6"/>
    <x v="0"/>
    <x v="1"/>
    <x v="1"/>
    <x v="0"/>
    <x v="4"/>
    <x v="3"/>
    <s v="No Resolution"/>
    <n v="0.4"/>
    <n v="3.6"/>
    <s v="No"/>
    <n v="1"/>
    <s v="Negative"/>
    <s v="No"/>
    <n v="48.92"/>
    <s v="0"/>
    <x v="6"/>
    <s v="Poor"/>
  </r>
  <r>
    <x v="5521"/>
    <d v="2025-09-04T00:00:00"/>
    <d v="1899-12-30T19:01:00"/>
    <x v="12"/>
    <x v="2"/>
    <x v="0"/>
    <x v="1"/>
    <x v="2"/>
    <x v="0"/>
    <x v="0"/>
    <s v="Refund Processed"/>
    <n v="6"/>
    <n v="8.4"/>
    <s v="Yes"/>
    <n v="3"/>
    <s v="Neutral"/>
    <s v="No"/>
    <n v="54.21"/>
    <s v="5"/>
    <x v="2"/>
    <s v="Average"/>
  </r>
  <r>
    <x v="5522"/>
    <d v="2025-09-24T00:00:00"/>
    <d v="1899-12-30T12:05:00"/>
    <x v="1"/>
    <x v="1"/>
    <x v="1"/>
    <x v="2"/>
    <x v="2"/>
    <x v="7"/>
    <x v="2"/>
    <s v="Follow-up Required"/>
    <n v="2.2000000000000002"/>
    <n v="15.8"/>
    <s v="No"/>
    <n v="4"/>
    <s v="Neutral"/>
    <s v="No"/>
    <n v="98.17"/>
    <s v="3"/>
    <x v="2"/>
    <s v="Excellent"/>
  </r>
  <r>
    <x v="5523"/>
    <d v="2025-09-08T00:00:00"/>
    <d v="1899-12-30T11:49:00"/>
    <x v="14"/>
    <x v="1"/>
    <x v="1"/>
    <x v="1"/>
    <x v="2"/>
    <x v="5"/>
    <x v="0"/>
    <s v="Information Provided"/>
    <n v="6.7"/>
    <n v="8.9"/>
    <s v="Yes"/>
    <n v="1"/>
    <s v="Negative"/>
    <s v="No"/>
    <n v="17.510000000000002"/>
    <s v="5"/>
    <x v="2"/>
    <s v="Poor"/>
  </r>
  <r>
    <x v="5524"/>
    <d v="2025-01-03T00:00:00"/>
    <d v="1899-12-30T16:04:00"/>
    <x v="5"/>
    <x v="2"/>
    <x v="3"/>
    <x v="2"/>
    <x v="3"/>
    <x v="2"/>
    <x v="0"/>
    <s v="Refund Processed"/>
    <n v="0.2"/>
    <n v="9"/>
    <s v="Yes"/>
    <n v="4"/>
    <s v="Neutral"/>
    <s v="No"/>
    <n v="422.57"/>
    <s v="5"/>
    <x v="5"/>
    <s v="Excellent"/>
  </r>
  <r>
    <x v="5525"/>
    <d v="2025-11-12T00:00:00"/>
    <d v="1899-12-30T20:12:00"/>
    <x v="16"/>
    <x v="3"/>
    <x v="3"/>
    <x v="0"/>
    <x v="2"/>
    <x v="3"/>
    <x v="0"/>
    <s v="Resolved"/>
    <n v="1.3"/>
    <n v="15.1"/>
    <s v="Yes"/>
    <n v="4"/>
    <s v="Positive"/>
    <s v="No"/>
    <n v="127.53"/>
    <s v="5"/>
    <x v="8"/>
    <s v="Excellent"/>
  </r>
  <r>
    <x v="5526"/>
    <d v="2025-03-17T00:00:00"/>
    <d v="1899-12-30T11:01:00"/>
    <x v="12"/>
    <x v="2"/>
    <x v="1"/>
    <x v="1"/>
    <x v="3"/>
    <x v="3"/>
    <x v="0"/>
    <s v="Resolved"/>
    <n v="0.5"/>
    <n v="2.9"/>
    <s v="Yes"/>
    <n v="5"/>
    <s v="Positive"/>
    <s v="No"/>
    <n v="427.75"/>
    <s v="5"/>
    <x v="3"/>
    <s v="Excellent"/>
  </r>
  <r>
    <x v="5527"/>
    <d v="2025-03-28T00:00:00"/>
    <d v="1899-12-30T18:20:00"/>
    <x v="4"/>
    <x v="0"/>
    <x v="1"/>
    <x v="2"/>
    <x v="2"/>
    <x v="6"/>
    <x v="0"/>
    <s v="Refund Processed"/>
    <n v="0.9"/>
    <n v="10.6"/>
    <s v="Yes"/>
    <n v="5"/>
    <s v="Positive"/>
    <s v="No"/>
    <n v="132.52000000000001"/>
    <s v="5"/>
    <x v="3"/>
    <s v="Excellent"/>
  </r>
  <r>
    <x v="5528"/>
    <d v="2025-09-27T00:00:00"/>
    <d v="1899-12-30T14:59:00"/>
    <x v="2"/>
    <x v="2"/>
    <x v="0"/>
    <x v="0"/>
    <x v="2"/>
    <x v="3"/>
    <x v="0"/>
    <s v="Resolved"/>
    <n v="2.9"/>
    <n v="3.4"/>
    <s v="Yes"/>
    <n v="0"/>
    <s v="Neutral"/>
    <s v="Yes"/>
    <n v="91.52"/>
    <s v="5"/>
    <x v="2"/>
    <s v="Poor"/>
  </r>
  <r>
    <x v="5529"/>
    <d v="2025-08-13T00:00:00"/>
    <d v="1899-12-30T17:35:00"/>
    <x v="1"/>
    <x v="0"/>
    <x v="0"/>
    <x v="2"/>
    <x v="3"/>
    <x v="7"/>
    <x v="2"/>
    <s v="Follow-up Required"/>
    <n v="2.7"/>
    <n v="5.8"/>
    <s v="No"/>
    <n v="0"/>
    <s v="Negative"/>
    <s v="No"/>
    <n v="195.19"/>
    <s v="3"/>
    <x v="7"/>
    <s v="Poor"/>
  </r>
  <r>
    <x v="5530"/>
    <d v="2025-01-18T00:00:00"/>
    <d v="1899-12-30T10:01:00"/>
    <x v="6"/>
    <x v="1"/>
    <x v="0"/>
    <x v="2"/>
    <x v="0"/>
    <x v="1"/>
    <x v="0"/>
    <s v="Refund Processed"/>
    <n v="1.4"/>
    <n v="12.7"/>
    <s v="Yes"/>
    <n v="4"/>
    <s v="Positive"/>
    <s v="No"/>
    <n v="101.26"/>
    <s v="5"/>
    <x v="5"/>
    <s v="Excellent"/>
  </r>
  <r>
    <x v="5531"/>
    <d v="2025-04-23T00:00:00"/>
    <d v="1899-12-30T20:25:00"/>
    <x v="8"/>
    <x v="1"/>
    <x v="3"/>
    <x v="0"/>
    <x v="0"/>
    <x v="1"/>
    <x v="3"/>
    <s v="No Resolution"/>
    <n v="1.4"/>
    <n v="17.2"/>
    <s v="No"/>
    <n v="2"/>
    <s v="Negative"/>
    <s v="No"/>
    <n v="141.16"/>
    <s v="0"/>
    <x v="0"/>
    <s v="Average"/>
  </r>
  <r>
    <x v="5532"/>
    <d v="2025-09-08T00:00:00"/>
    <d v="1899-12-30T11:14:00"/>
    <x v="12"/>
    <x v="3"/>
    <x v="1"/>
    <x v="1"/>
    <x v="0"/>
    <x v="7"/>
    <x v="0"/>
    <s v="Information Provided"/>
    <n v="4.9000000000000004"/>
    <n v="6.9"/>
    <s v="Yes"/>
    <n v="4"/>
    <s v="Neutral"/>
    <s v="No"/>
    <n v="52.01"/>
    <s v="5"/>
    <x v="2"/>
    <s v="Excellent"/>
  </r>
  <r>
    <x v="5533"/>
    <d v="2025-08-21T00:00:00"/>
    <d v="1899-12-30T10:00:00"/>
    <x v="6"/>
    <x v="3"/>
    <x v="0"/>
    <x v="0"/>
    <x v="2"/>
    <x v="3"/>
    <x v="1"/>
    <s v="Escalated"/>
    <n v="5.9"/>
    <n v="9.9"/>
    <s v="No"/>
    <n v="1"/>
    <s v="Negative"/>
    <s v="Yes"/>
    <n v="167.76"/>
    <s v="2"/>
    <x v="7"/>
    <s v="Poor"/>
  </r>
  <r>
    <x v="5534"/>
    <d v="2025-11-25T00:00:00"/>
    <d v="1899-12-30T21:07:00"/>
    <x v="7"/>
    <x v="2"/>
    <x v="1"/>
    <x v="3"/>
    <x v="2"/>
    <x v="7"/>
    <x v="0"/>
    <s v="Resolved"/>
    <n v="0.9"/>
    <n v="7.5"/>
    <s v="Yes"/>
    <n v="2"/>
    <s v="Neutral"/>
    <s v="No"/>
    <n v="58.43"/>
    <s v="5"/>
    <x v="8"/>
    <s v="Average"/>
  </r>
  <r>
    <x v="5535"/>
    <d v="2025-10-06T00:00:00"/>
    <d v="1899-12-30T15:42:00"/>
    <x v="4"/>
    <x v="1"/>
    <x v="1"/>
    <x v="2"/>
    <x v="1"/>
    <x v="9"/>
    <x v="0"/>
    <s v="Resolved"/>
    <n v="3.6"/>
    <n v="11.1"/>
    <s v="Yes"/>
    <n v="0"/>
    <s v="Neutral"/>
    <s v="Yes"/>
    <n v="228.46"/>
    <s v="5"/>
    <x v="10"/>
    <s v="Poor"/>
  </r>
  <r>
    <x v="5536"/>
    <d v="2025-07-21T00:00:00"/>
    <d v="1899-12-30T21:35:00"/>
    <x v="3"/>
    <x v="1"/>
    <x v="1"/>
    <x v="0"/>
    <x v="2"/>
    <x v="6"/>
    <x v="0"/>
    <s v="Resolved"/>
    <n v="11.1"/>
    <n v="13.5"/>
    <s v="Yes"/>
    <n v="3"/>
    <s v="Neutral"/>
    <s v="No"/>
    <n v="58.03"/>
    <s v="5"/>
    <x v="4"/>
    <s v="Average"/>
  </r>
  <r>
    <x v="5537"/>
    <d v="2025-03-24T00:00:00"/>
    <d v="1899-12-30T12:54:00"/>
    <x v="18"/>
    <x v="0"/>
    <x v="0"/>
    <x v="0"/>
    <x v="2"/>
    <x v="2"/>
    <x v="0"/>
    <s v="Replacement Initiated"/>
    <n v="2.9"/>
    <n v="13.9"/>
    <s v="Yes"/>
    <n v="3"/>
    <s v="Neutral"/>
    <s v="No"/>
    <n v="303.24"/>
    <s v="5"/>
    <x v="3"/>
    <s v="Average"/>
  </r>
  <r>
    <x v="5538"/>
    <d v="2025-05-05T00:00:00"/>
    <d v="1899-12-30T16:35:00"/>
    <x v="5"/>
    <x v="2"/>
    <x v="2"/>
    <x v="1"/>
    <x v="2"/>
    <x v="7"/>
    <x v="0"/>
    <s v="Resolved"/>
    <n v="2.9"/>
    <n v="10.6"/>
    <s v="Yes"/>
    <n v="3"/>
    <s v="Neutral"/>
    <s v="No"/>
    <n v="38.46"/>
    <s v="5"/>
    <x v="6"/>
    <s v="Average"/>
  </r>
  <r>
    <x v="5539"/>
    <d v="2025-06-24T00:00:00"/>
    <d v="1899-12-30T17:22:00"/>
    <x v="11"/>
    <x v="2"/>
    <x v="3"/>
    <x v="0"/>
    <x v="2"/>
    <x v="7"/>
    <x v="2"/>
    <s v="Follow-up Required"/>
    <n v="3.1"/>
    <n v="10.6"/>
    <s v="No"/>
    <n v="1"/>
    <s v="Negative"/>
    <s v="No"/>
    <n v="262.85000000000002"/>
    <s v="3"/>
    <x v="9"/>
    <s v="Poor"/>
  </r>
  <r>
    <x v="5540"/>
    <d v="2025-03-10T00:00:00"/>
    <d v="1899-12-30T08:49:00"/>
    <x v="0"/>
    <x v="3"/>
    <x v="2"/>
    <x v="0"/>
    <x v="2"/>
    <x v="1"/>
    <x v="2"/>
    <s v="Follow-up Required"/>
    <n v="2.1"/>
    <n v="12.8"/>
    <s v="No"/>
    <n v="2"/>
    <s v="Negative"/>
    <s v="No"/>
    <n v="170.24"/>
    <s v="3"/>
    <x v="3"/>
    <s v="Average"/>
  </r>
  <r>
    <x v="5541"/>
    <d v="2025-02-16T00:00:00"/>
    <d v="1899-12-30T15:49:00"/>
    <x v="1"/>
    <x v="2"/>
    <x v="2"/>
    <x v="0"/>
    <x v="2"/>
    <x v="0"/>
    <x v="3"/>
    <s v="No Resolution"/>
    <n v="4.2"/>
    <n v="16.3"/>
    <s v="No"/>
    <n v="1"/>
    <s v="Negative"/>
    <s v="No"/>
    <n v="124.44"/>
    <s v="0"/>
    <x v="11"/>
    <s v="Poor"/>
  </r>
  <r>
    <x v="5542"/>
    <d v="2025-09-13T00:00:00"/>
    <d v="1899-12-30T21:45:00"/>
    <x v="2"/>
    <x v="3"/>
    <x v="2"/>
    <x v="0"/>
    <x v="2"/>
    <x v="0"/>
    <x v="1"/>
    <s v="Escalated"/>
    <n v="0.7"/>
    <n v="9.8000000000000007"/>
    <s v="No"/>
    <n v="3"/>
    <s v="Neutral"/>
    <s v="Yes"/>
    <n v="225.16"/>
    <s v="2"/>
    <x v="2"/>
    <s v="Average"/>
  </r>
  <r>
    <x v="5543"/>
    <d v="2025-08-03T00:00:00"/>
    <d v="1899-12-30T11:03:00"/>
    <x v="12"/>
    <x v="2"/>
    <x v="2"/>
    <x v="0"/>
    <x v="2"/>
    <x v="4"/>
    <x v="0"/>
    <s v="Replacement Initiated"/>
    <n v="5.2"/>
    <n v="8.1999999999999993"/>
    <s v="Yes"/>
    <n v="2"/>
    <s v="Neutral"/>
    <s v="No"/>
    <n v="54.52"/>
    <s v="5"/>
    <x v="7"/>
    <s v="Average"/>
  </r>
  <r>
    <x v="5544"/>
    <d v="2025-01-30T00:00:00"/>
    <d v="1899-12-30T12:41:00"/>
    <x v="19"/>
    <x v="1"/>
    <x v="0"/>
    <x v="2"/>
    <x v="2"/>
    <x v="6"/>
    <x v="0"/>
    <s v="Resolved"/>
    <n v="1.4"/>
    <n v="15.1"/>
    <s v="Yes"/>
    <n v="2"/>
    <s v="Negative"/>
    <s v="No"/>
    <n v="108.83"/>
    <s v="5"/>
    <x v="5"/>
    <s v="Average"/>
  </r>
  <r>
    <x v="5545"/>
    <d v="2025-10-08T00:00:00"/>
    <d v="1899-12-30T21:40:00"/>
    <x v="7"/>
    <x v="0"/>
    <x v="2"/>
    <x v="2"/>
    <x v="3"/>
    <x v="2"/>
    <x v="3"/>
    <s v="No Resolution"/>
    <n v="2.9"/>
    <n v="11.8"/>
    <s v="No"/>
    <n v="1"/>
    <s v="Negative"/>
    <s v="No"/>
    <n v="166.95"/>
    <s v="0"/>
    <x v="10"/>
    <s v="Poor"/>
  </r>
  <r>
    <x v="5546"/>
    <d v="2025-08-25T00:00:00"/>
    <d v="1899-12-30T09:41:00"/>
    <x v="14"/>
    <x v="3"/>
    <x v="1"/>
    <x v="2"/>
    <x v="0"/>
    <x v="1"/>
    <x v="3"/>
    <s v="No Resolution"/>
    <n v="0.7"/>
    <n v="9.3000000000000007"/>
    <s v="No"/>
    <n v="1"/>
    <s v="Negative"/>
    <s v="No"/>
    <n v="160.43"/>
    <s v="0"/>
    <x v="7"/>
    <s v="Poor"/>
  </r>
  <r>
    <x v="5547"/>
    <d v="2025-09-05T00:00:00"/>
    <d v="1899-12-30T10:08:00"/>
    <x v="2"/>
    <x v="1"/>
    <x v="0"/>
    <x v="2"/>
    <x v="3"/>
    <x v="9"/>
    <x v="2"/>
    <s v="Follow-up Required"/>
    <n v="2.5"/>
    <n v="11.9"/>
    <s v="No"/>
    <n v="2"/>
    <s v="Neutral"/>
    <s v="No"/>
    <n v="188.16"/>
    <s v="3"/>
    <x v="2"/>
    <s v="Average"/>
  </r>
  <r>
    <x v="5548"/>
    <d v="2025-01-25T00:00:00"/>
    <d v="1899-12-30T16:31:00"/>
    <x v="19"/>
    <x v="0"/>
    <x v="3"/>
    <x v="0"/>
    <x v="2"/>
    <x v="2"/>
    <x v="2"/>
    <s v="Follow-up Required"/>
    <n v="4.4000000000000004"/>
    <n v="5.3"/>
    <s v="No"/>
    <n v="2"/>
    <s v="Negative"/>
    <s v="No"/>
    <n v="270.10000000000002"/>
    <s v="3"/>
    <x v="5"/>
    <s v="Average"/>
  </r>
  <r>
    <x v="5549"/>
    <d v="2025-03-15T00:00:00"/>
    <d v="1899-12-30T17:09:00"/>
    <x v="8"/>
    <x v="0"/>
    <x v="3"/>
    <x v="0"/>
    <x v="2"/>
    <x v="2"/>
    <x v="0"/>
    <s v="Resolved"/>
    <n v="2.5"/>
    <n v="11.2"/>
    <s v="Yes"/>
    <n v="5"/>
    <s v="Positive"/>
    <s v="No"/>
    <n v="88.04"/>
    <s v="5"/>
    <x v="3"/>
    <s v="Excellent"/>
  </r>
  <r>
    <x v="5550"/>
    <d v="2025-07-25T00:00:00"/>
    <d v="1899-12-30T15:33:00"/>
    <x v="18"/>
    <x v="2"/>
    <x v="0"/>
    <x v="0"/>
    <x v="2"/>
    <x v="6"/>
    <x v="2"/>
    <s v="Follow-up Required"/>
    <n v="6.2"/>
    <n v="6.6"/>
    <s v="No"/>
    <n v="0"/>
    <s v="Negative"/>
    <s v="No"/>
    <n v="83.63"/>
    <s v="3"/>
    <x v="4"/>
    <s v="Poor"/>
  </r>
  <r>
    <x v="5551"/>
    <d v="2025-11-10T00:00:00"/>
    <d v="1899-12-30T19:26:00"/>
    <x v="6"/>
    <x v="1"/>
    <x v="0"/>
    <x v="2"/>
    <x v="2"/>
    <x v="8"/>
    <x v="0"/>
    <s v="Refund Processed"/>
    <n v="0.3"/>
    <n v="11.7"/>
    <s v="Yes"/>
    <n v="4"/>
    <s v="Positive"/>
    <s v="No"/>
    <n v="397.72"/>
    <s v="5"/>
    <x v="8"/>
    <s v="Excellent"/>
  </r>
  <r>
    <x v="5552"/>
    <d v="2025-04-04T00:00:00"/>
    <d v="1899-12-30T16:33:00"/>
    <x v="12"/>
    <x v="2"/>
    <x v="3"/>
    <x v="2"/>
    <x v="2"/>
    <x v="8"/>
    <x v="0"/>
    <s v="Information Provided"/>
    <n v="2.7"/>
    <n v="14.8"/>
    <s v="Yes"/>
    <n v="5"/>
    <s v="Positive"/>
    <s v="Yes"/>
    <n v="140.44"/>
    <s v="5"/>
    <x v="0"/>
    <s v="Excellent"/>
  </r>
  <r>
    <x v="5553"/>
    <d v="2025-05-07T00:00:00"/>
    <d v="1899-12-30T18:29:00"/>
    <x v="7"/>
    <x v="2"/>
    <x v="3"/>
    <x v="2"/>
    <x v="1"/>
    <x v="1"/>
    <x v="0"/>
    <s v="Information Provided"/>
    <n v="2.7"/>
    <n v="12.7"/>
    <s v="Yes"/>
    <n v="5"/>
    <s v="Positive"/>
    <s v="No"/>
    <n v="823.16"/>
    <s v="5"/>
    <x v="6"/>
    <s v="Excellent"/>
  </r>
  <r>
    <x v="5554"/>
    <d v="2025-01-25T00:00:00"/>
    <d v="1899-12-30T10:24:00"/>
    <x v="16"/>
    <x v="1"/>
    <x v="1"/>
    <x v="2"/>
    <x v="2"/>
    <x v="0"/>
    <x v="0"/>
    <s v="Resolved"/>
    <n v="0.2"/>
    <n v="5.6"/>
    <s v="Yes"/>
    <n v="5"/>
    <s v="Positive"/>
    <s v="No"/>
    <n v="154.38"/>
    <s v="5"/>
    <x v="5"/>
    <s v="Excellent"/>
  </r>
  <r>
    <x v="5555"/>
    <d v="2025-11-30T00:00:00"/>
    <d v="1899-12-30T09:18:00"/>
    <x v="0"/>
    <x v="3"/>
    <x v="2"/>
    <x v="1"/>
    <x v="1"/>
    <x v="7"/>
    <x v="0"/>
    <s v="Account Updated"/>
    <n v="1.3"/>
    <n v="1.2"/>
    <s v="Yes"/>
    <n v="4"/>
    <s v="Positive"/>
    <s v="No"/>
    <n v="196.89"/>
    <s v="5"/>
    <x v="8"/>
    <s v="Excellent"/>
  </r>
  <r>
    <x v="5556"/>
    <d v="2025-12-21T00:00:00"/>
    <d v="1899-12-30T18:37:00"/>
    <x v="19"/>
    <x v="2"/>
    <x v="0"/>
    <x v="0"/>
    <x v="2"/>
    <x v="3"/>
    <x v="1"/>
    <s v="Escalated"/>
    <n v="11.3"/>
    <n v="7.9"/>
    <s v="No"/>
    <n v="0"/>
    <s v="Negative"/>
    <s v="Yes"/>
    <n v="44.18"/>
    <s v="2"/>
    <x v="1"/>
    <s v="Poor"/>
  </r>
  <r>
    <x v="5557"/>
    <d v="2025-04-26T00:00:00"/>
    <d v="1899-12-30T11:52:00"/>
    <x v="15"/>
    <x v="1"/>
    <x v="1"/>
    <x v="0"/>
    <x v="2"/>
    <x v="1"/>
    <x v="2"/>
    <s v="Follow-up Required"/>
    <n v="6.2"/>
    <n v="15.1"/>
    <s v="No"/>
    <n v="2"/>
    <s v="Negative"/>
    <s v="No"/>
    <n v="155.97999999999999"/>
    <s v="3"/>
    <x v="0"/>
    <s v="Average"/>
  </r>
  <r>
    <x v="5558"/>
    <d v="2025-02-17T00:00:00"/>
    <d v="1899-12-30T14:34:00"/>
    <x v="15"/>
    <x v="2"/>
    <x v="0"/>
    <x v="0"/>
    <x v="2"/>
    <x v="1"/>
    <x v="0"/>
    <s v="Replacement Initiated"/>
    <n v="2.2999999999999998"/>
    <n v="15.9"/>
    <s v="Yes"/>
    <n v="5"/>
    <s v="Positive"/>
    <s v="No"/>
    <n v="108.67"/>
    <s v="5"/>
    <x v="11"/>
    <s v="Excellent"/>
  </r>
  <r>
    <x v="5559"/>
    <d v="2025-08-14T00:00:00"/>
    <d v="1899-12-30T21:25:00"/>
    <x v="11"/>
    <x v="2"/>
    <x v="1"/>
    <x v="0"/>
    <x v="0"/>
    <x v="8"/>
    <x v="0"/>
    <s v="Account Updated"/>
    <n v="2.1"/>
    <n v="16.3"/>
    <s v="Yes"/>
    <n v="3"/>
    <s v="Neutral"/>
    <s v="No"/>
    <n v="47.72"/>
    <s v="5"/>
    <x v="7"/>
    <s v="Average"/>
  </r>
  <r>
    <x v="5560"/>
    <d v="2025-09-23T00:00:00"/>
    <d v="1899-12-30T12:14:00"/>
    <x v="11"/>
    <x v="1"/>
    <x v="3"/>
    <x v="1"/>
    <x v="1"/>
    <x v="3"/>
    <x v="3"/>
    <s v="No Resolution"/>
    <n v="2.1"/>
    <n v="8.5"/>
    <s v="No"/>
    <n v="1"/>
    <s v="Negative"/>
    <s v="No"/>
    <n v="533.92999999999995"/>
    <s v="0"/>
    <x v="2"/>
    <s v="Poor"/>
  </r>
  <r>
    <x v="5561"/>
    <d v="2025-04-09T00:00:00"/>
    <d v="1899-12-30T17:19:00"/>
    <x v="10"/>
    <x v="2"/>
    <x v="1"/>
    <x v="0"/>
    <x v="3"/>
    <x v="5"/>
    <x v="0"/>
    <s v="Resolved"/>
    <n v="3.2"/>
    <n v="10.3"/>
    <s v="Yes"/>
    <n v="3"/>
    <s v="Neutral"/>
    <s v="No"/>
    <n v="223.49"/>
    <s v="5"/>
    <x v="0"/>
    <s v="Average"/>
  </r>
  <r>
    <x v="5562"/>
    <d v="2025-01-11T00:00:00"/>
    <d v="1899-12-30T16:25:00"/>
    <x v="18"/>
    <x v="3"/>
    <x v="3"/>
    <x v="1"/>
    <x v="2"/>
    <x v="1"/>
    <x v="0"/>
    <s v="Resolved"/>
    <n v="1.5"/>
    <n v="10.4"/>
    <s v="Yes"/>
    <n v="3"/>
    <s v="Neutral"/>
    <s v="No"/>
    <n v="116.1"/>
    <s v="5"/>
    <x v="5"/>
    <s v="Average"/>
  </r>
  <r>
    <x v="5563"/>
    <d v="2025-03-26T00:00:00"/>
    <d v="1899-12-30T08:12:00"/>
    <x v="17"/>
    <x v="1"/>
    <x v="1"/>
    <x v="1"/>
    <x v="2"/>
    <x v="0"/>
    <x v="0"/>
    <s v="Information Provided"/>
    <n v="4"/>
    <n v="5.5"/>
    <s v="Yes"/>
    <n v="5"/>
    <s v="Positive"/>
    <s v="No"/>
    <n v="115.23"/>
    <s v="5"/>
    <x v="3"/>
    <s v="Excellent"/>
  </r>
  <r>
    <x v="5564"/>
    <d v="2025-08-02T00:00:00"/>
    <d v="1899-12-30T15:13:00"/>
    <x v="18"/>
    <x v="3"/>
    <x v="3"/>
    <x v="0"/>
    <x v="2"/>
    <x v="9"/>
    <x v="1"/>
    <s v="Escalated"/>
    <n v="2.7"/>
    <n v="3.5"/>
    <s v="No"/>
    <n v="1"/>
    <s v="Negative"/>
    <s v="Yes"/>
    <n v="197.31"/>
    <s v="2"/>
    <x v="7"/>
    <s v="Poor"/>
  </r>
  <r>
    <x v="5565"/>
    <d v="2025-06-22T00:00:00"/>
    <d v="1899-12-30T13:37:00"/>
    <x v="4"/>
    <x v="1"/>
    <x v="2"/>
    <x v="0"/>
    <x v="1"/>
    <x v="4"/>
    <x v="0"/>
    <s v="Information Provided"/>
    <n v="1.1000000000000001"/>
    <n v="10"/>
    <s v="Yes"/>
    <n v="4"/>
    <s v="Neutral"/>
    <s v="No"/>
    <n v="548.46"/>
    <s v="5"/>
    <x v="9"/>
    <s v="Excellent"/>
  </r>
  <r>
    <x v="5566"/>
    <d v="2025-07-28T00:00:00"/>
    <d v="1899-12-30T11:27:00"/>
    <x v="6"/>
    <x v="0"/>
    <x v="3"/>
    <x v="0"/>
    <x v="2"/>
    <x v="1"/>
    <x v="3"/>
    <s v="No Resolution"/>
    <n v="2.5"/>
    <n v="14"/>
    <s v="No"/>
    <n v="2"/>
    <s v="Neutral"/>
    <s v="No"/>
    <n v="102.92"/>
    <s v="0"/>
    <x v="4"/>
    <s v="Average"/>
  </r>
  <r>
    <x v="5567"/>
    <d v="2025-03-05T00:00:00"/>
    <d v="1899-12-30T16:06:00"/>
    <x v="5"/>
    <x v="1"/>
    <x v="3"/>
    <x v="0"/>
    <x v="3"/>
    <x v="1"/>
    <x v="0"/>
    <s v="Refund Processed"/>
    <n v="2"/>
    <n v="11.7"/>
    <s v="Yes"/>
    <n v="2"/>
    <s v="Neutral"/>
    <s v="No"/>
    <n v="189.98"/>
    <s v="5"/>
    <x v="3"/>
    <s v="Average"/>
  </r>
  <r>
    <x v="5568"/>
    <d v="2025-09-15T00:00:00"/>
    <d v="1899-12-30T20:44:00"/>
    <x v="5"/>
    <x v="3"/>
    <x v="3"/>
    <x v="2"/>
    <x v="2"/>
    <x v="9"/>
    <x v="0"/>
    <s v="Resolved"/>
    <n v="2.2000000000000002"/>
    <n v="13.2"/>
    <s v="Yes"/>
    <n v="0"/>
    <s v="Neutral"/>
    <s v="No"/>
    <n v="113.33"/>
    <s v="5"/>
    <x v="2"/>
    <s v="Poor"/>
  </r>
  <r>
    <x v="5569"/>
    <d v="2025-11-28T00:00:00"/>
    <d v="1899-12-30T13:33:00"/>
    <x v="1"/>
    <x v="3"/>
    <x v="0"/>
    <x v="0"/>
    <x v="1"/>
    <x v="0"/>
    <x v="0"/>
    <s v="Resolved"/>
    <n v="1.1000000000000001"/>
    <n v="7"/>
    <s v="Yes"/>
    <n v="4"/>
    <s v="Positive"/>
    <s v="No"/>
    <n v="322.52999999999997"/>
    <s v="5"/>
    <x v="8"/>
    <s v="Excellent"/>
  </r>
  <r>
    <x v="5570"/>
    <d v="2025-05-01T00:00:00"/>
    <d v="1899-12-30T09:59:00"/>
    <x v="15"/>
    <x v="1"/>
    <x v="0"/>
    <x v="1"/>
    <x v="3"/>
    <x v="6"/>
    <x v="0"/>
    <s v="Resolved"/>
    <n v="5.8"/>
    <n v="18.3"/>
    <s v="Yes"/>
    <n v="3"/>
    <s v="Neutral"/>
    <s v="No"/>
    <n v="312.68"/>
    <s v="5"/>
    <x v="6"/>
    <s v="Average"/>
  </r>
  <r>
    <x v="5571"/>
    <d v="2025-10-25T00:00:00"/>
    <d v="1899-12-30T10:32:00"/>
    <x v="19"/>
    <x v="1"/>
    <x v="3"/>
    <x v="2"/>
    <x v="1"/>
    <x v="2"/>
    <x v="0"/>
    <s v="Resolved"/>
    <n v="2.2000000000000002"/>
    <n v="5.5"/>
    <s v="Yes"/>
    <n v="3"/>
    <s v="Neutral"/>
    <s v="No"/>
    <n v="678.57"/>
    <s v="5"/>
    <x v="10"/>
    <s v="Average"/>
  </r>
  <r>
    <x v="5572"/>
    <d v="2025-02-23T00:00:00"/>
    <d v="1899-12-30T20:04:00"/>
    <x v="10"/>
    <x v="0"/>
    <x v="1"/>
    <x v="2"/>
    <x v="2"/>
    <x v="4"/>
    <x v="0"/>
    <s v="Replacement Initiated"/>
    <n v="1.7"/>
    <n v="7.9"/>
    <s v="Yes"/>
    <n v="4"/>
    <s v="Positive"/>
    <s v="No"/>
    <n v="160.69"/>
    <s v="5"/>
    <x v="11"/>
    <s v="Excellent"/>
  </r>
  <r>
    <x v="5573"/>
    <d v="2025-11-27T00:00:00"/>
    <d v="1899-12-30T15:27:00"/>
    <x v="12"/>
    <x v="1"/>
    <x v="3"/>
    <x v="2"/>
    <x v="2"/>
    <x v="3"/>
    <x v="0"/>
    <s v="Account Updated"/>
    <n v="1.6"/>
    <n v="7.3"/>
    <s v="Yes"/>
    <n v="3"/>
    <s v="Neutral"/>
    <s v="No"/>
    <n v="85.4"/>
    <s v="5"/>
    <x v="8"/>
    <s v="Average"/>
  </r>
  <r>
    <x v="5574"/>
    <d v="2025-09-29T00:00:00"/>
    <d v="1899-12-30T10:05:00"/>
    <x v="14"/>
    <x v="1"/>
    <x v="1"/>
    <x v="0"/>
    <x v="2"/>
    <x v="2"/>
    <x v="0"/>
    <s v="Replacement Initiated"/>
    <n v="2.2999999999999998"/>
    <n v="10.5"/>
    <s v="Yes"/>
    <n v="3"/>
    <s v="Neutral"/>
    <s v="No"/>
    <n v="291.88"/>
    <s v="5"/>
    <x v="2"/>
    <s v="Average"/>
  </r>
  <r>
    <x v="5575"/>
    <d v="2025-08-29T00:00:00"/>
    <d v="1899-12-30T12:03:00"/>
    <x v="11"/>
    <x v="0"/>
    <x v="2"/>
    <x v="0"/>
    <x v="2"/>
    <x v="5"/>
    <x v="2"/>
    <s v="Follow-up Required"/>
    <n v="3.8"/>
    <n v="8.5"/>
    <s v="No"/>
    <n v="3"/>
    <s v="Neutral"/>
    <s v="No"/>
    <n v="121.44"/>
    <s v="3"/>
    <x v="7"/>
    <s v="Average"/>
  </r>
  <r>
    <x v="5576"/>
    <d v="2025-08-31T00:00:00"/>
    <d v="1899-12-30T15:00:00"/>
    <x v="7"/>
    <x v="2"/>
    <x v="2"/>
    <x v="0"/>
    <x v="3"/>
    <x v="1"/>
    <x v="2"/>
    <s v="Follow-up Required"/>
    <n v="1.4"/>
    <n v="8.3000000000000007"/>
    <s v="No"/>
    <n v="1"/>
    <s v="Negative"/>
    <s v="No"/>
    <n v="110.59"/>
    <s v="3"/>
    <x v="7"/>
    <s v="Poor"/>
  </r>
  <r>
    <x v="5577"/>
    <d v="2025-01-18T00:00:00"/>
    <d v="1899-12-30T15:36:00"/>
    <x v="11"/>
    <x v="2"/>
    <x v="0"/>
    <x v="0"/>
    <x v="0"/>
    <x v="1"/>
    <x v="2"/>
    <s v="Follow-up Required"/>
    <n v="1.1000000000000001"/>
    <n v="5.9"/>
    <s v="No"/>
    <n v="1"/>
    <s v="Negative"/>
    <s v="No"/>
    <n v="47.63"/>
    <s v="3"/>
    <x v="5"/>
    <s v="Poor"/>
  </r>
  <r>
    <x v="5578"/>
    <d v="2025-07-06T00:00:00"/>
    <d v="1899-12-30T20:29:00"/>
    <x v="17"/>
    <x v="2"/>
    <x v="0"/>
    <x v="2"/>
    <x v="2"/>
    <x v="9"/>
    <x v="3"/>
    <s v="No Resolution"/>
    <n v="0.2"/>
    <n v="11.2"/>
    <s v="No"/>
    <n v="3"/>
    <s v="Neutral"/>
    <s v="No"/>
    <n v="213.78"/>
    <s v="0"/>
    <x v="4"/>
    <s v="Average"/>
  </r>
  <r>
    <x v="5579"/>
    <d v="2025-12-12T00:00:00"/>
    <d v="1899-12-30T10:26:00"/>
    <x v="1"/>
    <x v="3"/>
    <x v="1"/>
    <x v="1"/>
    <x v="2"/>
    <x v="9"/>
    <x v="0"/>
    <s v="Refund Processed"/>
    <n v="3.3"/>
    <n v="3.7"/>
    <s v="No"/>
    <n v="3"/>
    <s v="Neutral"/>
    <s v="No"/>
    <n v="198.29"/>
    <s v="5"/>
    <x v="1"/>
    <s v="Average"/>
  </r>
  <r>
    <x v="5580"/>
    <d v="2025-05-24T00:00:00"/>
    <d v="1899-12-30T10:14:00"/>
    <x v="5"/>
    <x v="2"/>
    <x v="2"/>
    <x v="0"/>
    <x v="3"/>
    <x v="5"/>
    <x v="0"/>
    <s v="Resolved"/>
    <n v="10.7"/>
    <n v="6.1"/>
    <s v="Yes"/>
    <n v="5"/>
    <s v="Positive"/>
    <s v="No"/>
    <n v="654.30999999999995"/>
    <s v="5"/>
    <x v="6"/>
    <s v="Excellent"/>
  </r>
  <r>
    <x v="5581"/>
    <d v="2025-09-19T00:00:00"/>
    <d v="1899-12-30T17:49:00"/>
    <x v="8"/>
    <x v="3"/>
    <x v="1"/>
    <x v="0"/>
    <x v="0"/>
    <x v="1"/>
    <x v="0"/>
    <s v="Account Updated"/>
    <n v="1.7"/>
    <n v="14.7"/>
    <s v="No"/>
    <n v="5"/>
    <s v="Positive"/>
    <s v="No"/>
    <n v="353.2"/>
    <s v="5"/>
    <x v="2"/>
    <s v="Excellent"/>
  </r>
  <r>
    <x v="5582"/>
    <d v="2025-12-30T00:00:00"/>
    <d v="1899-12-30T13:29:00"/>
    <x v="11"/>
    <x v="1"/>
    <x v="2"/>
    <x v="0"/>
    <x v="2"/>
    <x v="1"/>
    <x v="0"/>
    <s v="Account Updated"/>
    <n v="1.2"/>
    <n v="14.2"/>
    <s v="No"/>
    <n v="5"/>
    <s v="Positive"/>
    <s v="No"/>
    <n v="345.81"/>
    <s v="5"/>
    <x v="1"/>
    <s v="Excellent"/>
  </r>
  <r>
    <x v="5583"/>
    <d v="2025-08-27T00:00:00"/>
    <d v="1899-12-30T15:44:00"/>
    <x v="18"/>
    <x v="2"/>
    <x v="2"/>
    <x v="1"/>
    <x v="2"/>
    <x v="8"/>
    <x v="0"/>
    <s v="Resolved"/>
    <n v="1.4"/>
    <n v="7"/>
    <s v="Yes"/>
    <n v="5"/>
    <s v="Positive"/>
    <s v="No"/>
    <n v="99.65"/>
    <s v="5"/>
    <x v="7"/>
    <s v="Excellent"/>
  </r>
  <r>
    <x v="5584"/>
    <d v="2025-10-31T00:00:00"/>
    <d v="1899-12-30T18:33:00"/>
    <x v="4"/>
    <x v="2"/>
    <x v="3"/>
    <x v="2"/>
    <x v="2"/>
    <x v="2"/>
    <x v="1"/>
    <s v="Escalated"/>
    <n v="1.8"/>
    <n v="6.4"/>
    <s v="No"/>
    <n v="2"/>
    <s v="Negative"/>
    <s v="Yes"/>
    <n v="177.13"/>
    <s v="2"/>
    <x v="10"/>
    <s v="Average"/>
  </r>
  <r>
    <x v="5585"/>
    <d v="2025-10-25T00:00:00"/>
    <d v="1899-12-30T17:47:00"/>
    <x v="11"/>
    <x v="2"/>
    <x v="1"/>
    <x v="2"/>
    <x v="1"/>
    <x v="9"/>
    <x v="2"/>
    <s v="Follow-up Required"/>
    <n v="1.9"/>
    <n v="12.9"/>
    <s v="No"/>
    <n v="5"/>
    <s v="Positive"/>
    <s v="No"/>
    <n v="105.82"/>
    <s v="3"/>
    <x v="10"/>
    <s v="Excellent"/>
  </r>
  <r>
    <x v="5586"/>
    <d v="2025-03-17T00:00:00"/>
    <d v="1899-12-30T15:49:00"/>
    <x v="7"/>
    <x v="3"/>
    <x v="3"/>
    <x v="2"/>
    <x v="2"/>
    <x v="2"/>
    <x v="0"/>
    <s v="Resolved"/>
    <n v="3.7"/>
    <n v="7.9"/>
    <s v="Yes"/>
    <n v="0"/>
    <s v="Neutral"/>
    <s v="No"/>
    <n v="61.51"/>
    <s v="5"/>
    <x v="3"/>
    <s v="Poor"/>
  </r>
  <r>
    <x v="5587"/>
    <d v="2025-07-07T00:00:00"/>
    <d v="1899-12-30T13:58:00"/>
    <x v="3"/>
    <x v="3"/>
    <x v="3"/>
    <x v="0"/>
    <x v="0"/>
    <x v="8"/>
    <x v="0"/>
    <s v="Resolved"/>
    <n v="3.5"/>
    <n v="15.5"/>
    <s v="Yes"/>
    <n v="4"/>
    <s v="Neutral"/>
    <s v="No"/>
    <n v="165.87"/>
    <s v="5"/>
    <x v="4"/>
    <s v="Excellent"/>
  </r>
  <r>
    <x v="5588"/>
    <d v="2025-11-29T00:00:00"/>
    <d v="1899-12-30T08:18:00"/>
    <x v="18"/>
    <x v="2"/>
    <x v="2"/>
    <x v="0"/>
    <x v="0"/>
    <x v="8"/>
    <x v="0"/>
    <s v="Resolved"/>
    <n v="10.1"/>
    <n v="3.8"/>
    <s v="Yes"/>
    <n v="3"/>
    <s v="Neutral"/>
    <s v="No"/>
    <n v="0"/>
    <s v="5"/>
    <x v="8"/>
    <s v="Average"/>
  </r>
  <r>
    <x v="5589"/>
    <d v="2025-09-03T00:00:00"/>
    <d v="1899-12-30T21:14:00"/>
    <x v="5"/>
    <x v="2"/>
    <x v="0"/>
    <x v="0"/>
    <x v="2"/>
    <x v="7"/>
    <x v="3"/>
    <s v="No Resolution"/>
    <n v="1.2"/>
    <n v="7.6"/>
    <s v="No"/>
    <n v="1"/>
    <s v="Negative"/>
    <s v="No"/>
    <n v="50.45"/>
    <s v="0"/>
    <x v="2"/>
    <s v="Poor"/>
  </r>
  <r>
    <x v="5590"/>
    <d v="2025-05-10T00:00:00"/>
    <d v="1899-12-30T09:52:00"/>
    <x v="5"/>
    <x v="0"/>
    <x v="1"/>
    <x v="0"/>
    <x v="2"/>
    <x v="6"/>
    <x v="0"/>
    <s v="Resolved"/>
    <n v="1.6"/>
    <n v="7.9"/>
    <s v="Yes"/>
    <n v="5"/>
    <s v="Positive"/>
    <s v="No"/>
    <n v="305.27"/>
    <s v="5"/>
    <x v="6"/>
    <s v="Excellent"/>
  </r>
  <r>
    <x v="5591"/>
    <d v="2025-11-11T00:00:00"/>
    <d v="1899-12-30T15:41:00"/>
    <x v="15"/>
    <x v="2"/>
    <x v="1"/>
    <x v="2"/>
    <x v="2"/>
    <x v="1"/>
    <x v="0"/>
    <s v="Information Provided"/>
    <n v="0.7"/>
    <n v="9.6999999999999993"/>
    <s v="Yes"/>
    <n v="0"/>
    <s v="Positive"/>
    <s v="No"/>
    <n v="119.96"/>
    <s v="5"/>
    <x v="8"/>
    <s v="Poor"/>
  </r>
  <r>
    <x v="5592"/>
    <d v="2025-10-10T00:00:00"/>
    <d v="1899-12-30T18:07:00"/>
    <x v="12"/>
    <x v="3"/>
    <x v="1"/>
    <x v="1"/>
    <x v="2"/>
    <x v="1"/>
    <x v="3"/>
    <s v="No Resolution"/>
    <n v="0.4"/>
    <n v="10.199999999999999"/>
    <s v="No"/>
    <n v="5"/>
    <s v="Positive"/>
    <s v="No"/>
    <n v="152.74"/>
    <s v="0"/>
    <x v="10"/>
    <s v="Excellent"/>
  </r>
  <r>
    <x v="5593"/>
    <d v="2025-03-20T00:00:00"/>
    <d v="1899-12-30T19:33:00"/>
    <x v="5"/>
    <x v="0"/>
    <x v="3"/>
    <x v="2"/>
    <x v="0"/>
    <x v="0"/>
    <x v="3"/>
    <s v="No Resolution"/>
    <n v="0.8"/>
    <n v="14.5"/>
    <s v="No"/>
    <n v="0"/>
    <s v="Negative"/>
    <s v="No"/>
    <n v="74.510000000000005"/>
    <s v="0"/>
    <x v="3"/>
    <s v="Poor"/>
  </r>
  <r>
    <x v="5594"/>
    <d v="2025-03-13T00:00:00"/>
    <d v="1899-12-30T20:42:00"/>
    <x v="5"/>
    <x v="0"/>
    <x v="2"/>
    <x v="0"/>
    <x v="3"/>
    <x v="4"/>
    <x v="0"/>
    <s v="Information Provided"/>
    <n v="4.3"/>
    <n v="8.6999999999999993"/>
    <s v="Yes"/>
    <n v="4"/>
    <s v="Positive"/>
    <s v="Yes"/>
    <n v="99.63"/>
    <s v="5"/>
    <x v="3"/>
    <s v="Excellent"/>
  </r>
  <r>
    <x v="5595"/>
    <d v="2025-09-20T00:00:00"/>
    <d v="1899-12-30T16:43:00"/>
    <x v="19"/>
    <x v="1"/>
    <x v="0"/>
    <x v="0"/>
    <x v="3"/>
    <x v="2"/>
    <x v="0"/>
    <s v="Resolved"/>
    <n v="1.5"/>
    <n v="2.2000000000000002"/>
    <s v="No"/>
    <n v="5"/>
    <s v="Positive"/>
    <s v="No"/>
    <n v="0"/>
    <s v="5"/>
    <x v="2"/>
    <s v="Excellent"/>
  </r>
  <r>
    <x v="5596"/>
    <d v="2025-07-10T00:00:00"/>
    <d v="1899-12-30T18:57:00"/>
    <x v="7"/>
    <x v="0"/>
    <x v="1"/>
    <x v="0"/>
    <x v="1"/>
    <x v="4"/>
    <x v="0"/>
    <s v="Replacement Initiated"/>
    <n v="3.4"/>
    <n v="8.5"/>
    <s v="Yes"/>
    <n v="0"/>
    <s v="Neutral"/>
    <s v="No"/>
    <n v="247.66"/>
    <s v="5"/>
    <x v="4"/>
    <s v="Poor"/>
  </r>
  <r>
    <x v="5597"/>
    <d v="2025-03-04T00:00:00"/>
    <d v="1899-12-30T11:39:00"/>
    <x v="9"/>
    <x v="3"/>
    <x v="3"/>
    <x v="0"/>
    <x v="1"/>
    <x v="1"/>
    <x v="1"/>
    <s v="Escalated"/>
    <n v="4.3"/>
    <n v="10.7"/>
    <s v="No"/>
    <n v="4"/>
    <s v="Neutral"/>
    <s v="Yes"/>
    <n v="916.3"/>
    <s v="2"/>
    <x v="3"/>
    <s v="Excellent"/>
  </r>
  <r>
    <x v="5598"/>
    <d v="2025-01-12T00:00:00"/>
    <d v="1899-12-30T11:30:00"/>
    <x v="5"/>
    <x v="1"/>
    <x v="2"/>
    <x v="2"/>
    <x v="2"/>
    <x v="7"/>
    <x v="0"/>
    <s v="Refund Processed"/>
    <n v="0.7"/>
    <n v="10.8"/>
    <s v="Yes"/>
    <n v="4"/>
    <s v="Neutral"/>
    <s v="No"/>
    <n v="212.18"/>
    <s v="5"/>
    <x v="5"/>
    <s v="Excellent"/>
  </r>
  <r>
    <x v="5599"/>
    <d v="2025-05-21T00:00:00"/>
    <d v="1899-12-30T11:23:00"/>
    <x v="10"/>
    <x v="1"/>
    <x v="0"/>
    <x v="0"/>
    <x v="2"/>
    <x v="4"/>
    <x v="1"/>
    <s v="Escalated"/>
    <n v="0.9"/>
    <n v="9"/>
    <s v="No"/>
    <n v="5"/>
    <s v="Positive"/>
    <s v="Yes"/>
    <n v="0"/>
    <s v="2"/>
    <x v="6"/>
    <s v="Excellent"/>
  </r>
  <r>
    <x v="5600"/>
    <d v="2025-09-11T00:00:00"/>
    <d v="1899-12-30T20:23:00"/>
    <x v="4"/>
    <x v="3"/>
    <x v="0"/>
    <x v="2"/>
    <x v="2"/>
    <x v="0"/>
    <x v="0"/>
    <s v="Account Updated"/>
    <n v="1.1000000000000001"/>
    <n v="7"/>
    <s v="Yes"/>
    <n v="4"/>
    <s v="Neutral"/>
    <s v="No"/>
    <n v="285.77"/>
    <s v="5"/>
    <x v="2"/>
    <s v="Excellent"/>
  </r>
  <r>
    <x v="5601"/>
    <d v="2025-02-12T00:00:00"/>
    <d v="1899-12-30T12:34:00"/>
    <x v="2"/>
    <x v="1"/>
    <x v="2"/>
    <x v="2"/>
    <x v="0"/>
    <x v="5"/>
    <x v="0"/>
    <s v="Resolved"/>
    <n v="2"/>
    <n v="15.1"/>
    <s v="Yes"/>
    <n v="1"/>
    <s v="Negative"/>
    <s v="No"/>
    <n v="108"/>
    <s v="5"/>
    <x v="11"/>
    <s v="Poor"/>
  </r>
  <r>
    <x v="5602"/>
    <d v="2025-01-17T00:00:00"/>
    <d v="1899-12-30T16:56:00"/>
    <x v="9"/>
    <x v="2"/>
    <x v="3"/>
    <x v="0"/>
    <x v="2"/>
    <x v="5"/>
    <x v="2"/>
    <s v="Follow-up Required"/>
    <n v="4.8"/>
    <n v="9.6999999999999993"/>
    <s v="No"/>
    <n v="3"/>
    <s v="Neutral"/>
    <s v="No"/>
    <n v="106.12"/>
    <s v="3"/>
    <x v="5"/>
    <s v="Average"/>
  </r>
  <r>
    <x v="5603"/>
    <d v="2025-03-04T00:00:00"/>
    <d v="1899-12-30T18:44:00"/>
    <x v="8"/>
    <x v="0"/>
    <x v="3"/>
    <x v="2"/>
    <x v="0"/>
    <x v="8"/>
    <x v="0"/>
    <s v="Resolved"/>
    <n v="1"/>
    <n v="11.6"/>
    <s v="Yes"/>
    <n v="0"/>
    <s v="Neutral"/>
    <s v="No"/>
    <n v="44.26"/>
    <s v="5"/>
    <x v="3"/>
    <s v="Poor"/>
  </r>
  <r>
    <x v="5604"/>
    <d v="2025-09-10T00:00:00"/>
    <d v="1899-12-30T16:34:00"/>
    <x v="10"/>
    <x v="2"/>
    <x v="3"/>
    <x v="0"/>
    <x v="2"/>
    <x v="0"/>
    <x v="0"/>
    <s v="Account Updated"/>
    <n v="4"/>
    <n v="10.1"/>
    <s v="Yes"/>
    <n v="1"/>
    <s v="Negative"/>
    <s v="No"/>
    <n v="79.7"/>
    <s v="5"/>
    <x v="2"/>
    <s v="Poor"/>
  </r>
  <r>
    <x v="5605"/>
    <d v="2025-10-19T00:00:00"/>
    <d v="1899-12-30T16:09:00"/>
    <x v="3"/>
    <x v="2"/>
    <x v="1"/>
    <x v="1"/>
    <x v="2"/>
    <x v="7"/>
    <x v="0"/>
    <s v="Resolved"/>
    <n v="3.6"/>
    <n v="5.2"/>
    <s v="Yes"/>
    <n v="2"/>
    <s v="Neutral"/>
    <s v="No"/>
    <n v="96.57"/>
    <s v="5"/>
    <x v="10"/>
    <s v="Average"/>
  </r>
  <r>
    <x v="5606"/>
    <d v="2025-01-08T00:00:00"/>
    <d v="1899-12-30T11:07:00"/>
    <x v="19"/>
    <x v="0"/>
    <x v="1"/>
    <x v="2"/>
    <x v="2"/>
    <x v="5"/>
    <x v="2"/>
    <s v="Follow-up Required"/>
    <n v="2.7"/>
    <n v="6.1"/>
    <s v="No"/>
    <n v="3"/>
    <s v="Negative"/>
    <s v="No"/>
    <n v="238.62"/>
    <s v="3"/>
    <x v="5"/>
    <s v="Average"/>
  </r>
  <r>
    <x v="5607"/>
    <d v="2025-11-21T00:00:00"/>
    <d v="1899-12-30T12:46:00"/>
    <x v="12"/>
    <x v="0"/>
    <x v="2"/>
    <x v="3"/>
    <x v="0"/>
    <x v="5"/>
    <x v="0"/>
    <s v="Resolved"/>
    <n v="0.7"/>
    <n v="13.7"/>
    <s v="Yes"/>
    <n v="0"/>
    <s v="Positive"/>
    <s v="No"/>
    <n v="47.95"/>
    <s v="5"/>
    <x v="8"/>
    <s v="Poor"/>
  </r>
  <r>
    <x v="5608"/>
    <d v="2025-03-31T00:00:00"/>
    <d v="1899-12-30T09:27:00"/>
    <x v="17"/>
    <x v="1"/>
    <x v="0"/>
    <x v="0"/>
    <x v="2"/>
    <x v="0"/>
    <x v="0"/>
    <s v="Information Provided"/>
    <n v="8.6"/>
    <n v="5.3"/>
    <s v="Yes"/>
    <n v="3"/>
    <s v="Neutral"/>
    <s v="No"/>
    <n v="101.86"/>
    <s v="5"/>
    <x v="3"/>
    <s v="Average"/>
  </r>
  <r>
    <x v="5609"/>
    <d v="2025-07-27T00:00:00"/>
    <d v="1899-12-30T16:18:00"/>
    <x v="1"/>
    <x v="1"/>
    <x v="2"/>
    <x v="0"/>
    <x v="0"/>
    <x v="5"/>
    <x v="0"/>
    <s v="Resolved"/>
    <n v="0.3"/>
    <n v="4.8"/>
    <s v="No"/>
    <n v="0"/>
    <s v="Positive"/>
    <s v="No"/>
    <n v="149.02000000000001"/>
    <s v="5"/>
    <x v="4"/>
    <s v="Poor"/>
  </r>
  <r>
    <x v="5610"/>
    <d v="2025-10-19T00:00:00"/>
    <d v="1899-12-30T10:40:00"/>
    <x v="11"/>
    <x v="3"/>
    <x v="2"/>
    <x v="0"/>
    <x v="1"/>
    <x v="2"/>
    <x v="0"/>
    <s v="Resolved"/>
    <n v="2.9"/>
    <n v="4.0999999999999996"/>
    <s v="Yes"/>
    <n v="3"/>
    <s v="Neutral"/>
    <s v="No"/>
    <n v="234.98"/>
    <s v="5"/>
    <x v="10"/>
    <s v="Average"/>
  </r>
  <r>
    <x v="5611"/>
    <d v="2025-10-11T00:00:00"/>
    <d v="1899-12-30T12:10:00"/>
    <x v="2"/>
    <x v="2"/>
    <x v="0"/>
    <x v="0"/>
    <x v="2"/>
    <x v="1"/>
    <x v="1"/>
    <s v="Escalated"/>
    <n v="3.8"/>
    <n v="10.4"/>
    <s v="No"/>
    <n v="1"/>
    <s v="Negative"/>
    <s v="Yes"/>
    <n v="115.56"/>
    <s v="2"/>
    <x v="10"/>
    <s v="Poor"/>
  </r>
  <r>
    <x v="5612"/>
    <d v="2025-04-28T00:00:00"/>
    <d v="1899-12-30T15:50:00"/>
    <x v="11"/>
    <x v="3"/>
    <x v="0"/>
    <x v="1"/>
    <x v="2"/>
    <x v="5"/>
    <x v="0"/>
    <s v="Resolved"/>
    <n v="2.7"/>
    <n v="13.4"/>
    <s v="Yes"/>
    <n v="5"/>
    <s v="Positive"/>
    <s v="No"/>
    <n v="103.65"/>
    <s v="5"/>
    <x v="0"/>
    <s v="Excellent"/>
  </r>
  <r>
    <x v="5613"/>
    <d v="2025-12-15T00:00:00"/>
    <d v="1899-12-30T20:18:00"/>
    <x v="17"/>
    <x v="2"/>
    <x v="0"/>
    <x v="2"/>
    <x v="2"/>
    <x v="1"/>
    <x v="0"/>
    <s v="Information Provided"/>
    <n v="1.2"/>
    <n v="10.4"/>
    <s v="Yes"/>
    <n v="5"/>
    <s v="Positive"/>
    <s v="No"/>
    <n v="227.14"/>
    <s v="5"/>
    <x v="1"/>
    <s v="Excellent"/>
  </r>
  <r>
    <x v="5614"/>
    <d v="2025-06-24T00:00:00"/>
    <d v="1899-12-30T19:30:00"/>
    <x v="19"/>
    <x v="0"/>
    <x v="1"/>
    <x v="0"/>
    <x v="0"/>
    <x v="0"/>
    <x v="0"/>
    <s v="Account Updated"/>
    <n v="5"/>
    <n v="13.7"/>
    <s v="Yes"/>
    <n v="5"/>
    <s v="Positive"/>
    <s v="No"/>
    <n v="154.13999999999999"/>
    <s v="5"/>
    <x v="9"/>
    <s v="Excellent"/>
  </r>
  <r>
    <x v="5615"/>
    <d v="2025-03-17T00:00:00"/>
    <d v="1899-12-30T09:07:00"/>
    <x v="12"/>
    <x v="3"/>
    <x v="1"/>
    <x v="0"/>
    <x v="2"/>
    <x v="0"/>
    <x v="2"/>
    <s v="Follow-up Required"/>
    <n v="6.3"/>
    <n v="10.5"/>
    <s v="No"/>
    <n v="3"/>
    <s v="Neutral"/>
    <s v="No"/>
    <n v="308.14"/>
    <s v="3"/>
    <x v="3"/>
    <s v="Average"/>
  </r>
  <r>
    <x v="5616"/>
    <d v="2025-04-11T00:00:00"/>
    <d v="1899-12-30T08:03:00"/>
    <x v="2"/>
    <x v="3"/>
    <x v="0"/>
    <x v="0"/>
    <x v="2"/>
    <x v="0"/>
    <x v="0"/>
    <s v="Information Provided"/>
    <n v="5.2"/>
    <n v="4.2"/>
    <s v="Yes"/>
    <n v="3"/>
    <s v="Neutral"/>
    <s v="No"/>
    <n v="102.48"/>
    <s v="5"/>
    <x v="0"/>
    <s v="Average"/>
  </r>
  <r>
    <x v="5617"/>
    <d v="2025-05-31T00:00:00"/>
    <d v="1899-12-30T14:58:00"/>
    <x v="8"/>
    <x v="0"/>
    <x v="2"/>
    <x v="0"/>
    <x v="3"/>
    <x v="4"/>
    <x v="1"/>
    <s v="Escalated"/>
    <n v="1.6"/>
    <n v="4.5"/>
    <s v="No"/>
    <n v="1"/>
    <s v="Negative"/>
    <s v="Yes"/>
    <n v="355.28"/>
    <s v="2"/>
    <x v="6"/>
    <s v="Poor"/>
  </r>
  <r>
    <x v="5618"/>
    <d v="2025-09-27T00:00:00"/>
    <d v="1899-12-30T14:47:00"/>
    <x v="19"/>
    <x v="2"/>
    <x v="2"/>
    <x v="0"/>
    <x v="2"/>
    <x v="7"/>
    <x v="0"/>
    <s v="Account Updated"/>
    <n v="1.3"/>
    <n v="5.3"/>
    <s v="Yes"/>
    <n v="5"/>
    <s v="Positive"/>
    <s v="No"/>
    <n v="295.33999999999997"/>
    <s v="5"/>
    <x v="2"/>
    <s v="Excellent"/>
  </r>
  <r>
    <x v="5619"/>
    <d v="2025-03-12T00:00:00"/>
    <d v="1899-12-30T10:05:00"/>
    <x v="10"/>
    <x v="1"/>
    <x v="0"/>
    <x v="0"/>
    <x v="0"/>
    <x v="3"/>
    <x v="0"/>
    <s v="Resolved"/>
    <n v="0.9"/>
    <n v="14.4"/>
    <s v="Yes"/>
    <n v="5"/>
    <s v="Positive"/>
    <s v="No"/>
    <n v="47.25"/>
    <s v="5"/>
    <x v="3"/>
    <s v="Excellent"/>
  </r>
  <r>
    <x v="5620"/>
    <d v="2025-06-29T00:00:00"/>
    <d v="1899-12-30T18:29:00"/>
    <x v="17"/>
    <x v="1"/>
    <x v="1"/>
    <x v="2"/>
    <x v="2"/>
    <x v="6"/>
    <x v="0"/>
    <s v="Refund Processed"/>
    <n v="0.6"/>
    <n v="13.4"/>
    <s v="Yes"/>
    <n v="4"/>
    <s v="Positive"/>
    <s v="No"/>
    <n v="90.59"/>
    <s v="5"/>
    <x v="9"/>
    <s v="Excellent"/>
  </r>
  <r>
    <x v="5621"/>
    <d v="2025-05-04T00:00:00"/>
    <d v="1899-12-30T08:27:00"/>
    <x v="13"/>
    <x v="2"/>
    <x v="3"/>
    <x v="0"/>
    <x v="2"/>
    <x v="0"/>
    <x v="0"/>
    <s v="Resolved"/>
    <n v="2.2999999999999998"/>
    <n v="3.6"/>
    <s v="Yes"/>
    <n v="5"/>
    <s v="Positive"/>
    <s v="No"/>
    <n v="50.79"/>
    <s v="5"/>
    <x v="6"/>
    <s v="Excellent"/>
  </r>
  <r>
    <x v="5622"/>
    <d v="2025-10-20T00:00:00"/>
    <d v="1899-12-30T14:09:00"/>
    <x v="6"/>
    <x v="3"/>
    <x v="1"/>
    <x v="0"/>
    <x v="0"/>
    <x v="1"/>
    <x v="0"/>
    <s v="Resolved"/>
    <n v="5.2"/>
    <n v="11.6"/>
    <s v="Yes"/>
    <n v="2"/>
    <s v="Neutral"/>
    <s v="No"/>
    <n v="80.849999999999994"/>
    <s v="5"/>
    <x v="10"/>
    <s v="Average"/>
  </r>
  <r>
    <x v="5623"/>
    <d v="2025-10-12T00:00:00"/>
    <d v="1899-12-30T19:51:00"/>
    <x v="1"/>
    <x v="0"/>
    <x v="1"/>
    <x v="2"/>
    <x v="2"/>
    <x v="7"/>
    <x v="0"/>
    <s v="Resolved"/>
    <n v="2.8"/>
    <n v="10.5"/>
    <s v="No"/>
    <n v="5"/>
    <s v="Positive"/>
    <s v="No"/>
    <n v="507.44"/>
    <s v="5"/>
    <x v="10"/>
    <s v="Excellent"/>
  </r>
  <r>
    <x v="5624"/>
    <d v="2025-07-14T00:00:00"/>
    <d v="1899-12-30T12:36:00"/>
    <x v="10"/>
    <x v="3"/>
    <x v="0"/>
    <x v="0"/>
    <x v="1"/>
    <x v="5"/>
    <x v="0"/>
    <s v="Replacement Initiated"/>
    <n v="4.0999999999999996"/>
    <n v="6.1"/>
    <s v="Yes"/>
    <n v="5"/>
    <s v="Positive"/>
    <s v="No"/>
    <n v="86.42"/>
    <s v="5"/>
    <x v="4"/>
    <s v="Excellent"/>
  </r>
  <r>
    <x v="5625"/>
    <d v="2025-08-16T00:00:00"/>
    <d v="1899-12-30T18:08:00"/>
    <x v="0"/>
    <x v="0"/>
    <x v="3"/>
    <x v="1"/>
    <x v="2"/>
    <x v="2"/>
    <x v="1"/>
    <s v="Escalated"/>
    <n v="0.7"/>
    <n v="14.3"/>
    <s v="No"/>
    <n v="0"/>
    <s v="Negative"/>
    <s v="Yes"/>
    <n v="165.53"/>
    <s v="2"/>
    <x v="7"/>
    <s v="Poor"/>
  </r>
  <r>
    <x v="5626"/>
    <d v="2025-10-02T00:00:00"/>
    <d v="1899-12-30T18:26:00"/>
    <x v="11"/>
    <x v="3"/>
    <x v="2"/>
    <x v="1"/>
    <x v="2"/>
    <x v="1"/>
    <x v="1"/>
    <s v="Escalated"/>
    <n v="5.2"/>
    <n v="13.2"/>
    <s v="No"/>
    <n v="1"/>
    <s v="Negative"/>
    <s v="Yes"/>
    <n v="245.65"/>
    <s v="2"/>
    <x v="10"/>
    <s v="Poor"/>
  </r>
  <r>
    <x v="5627"/>
    <d v="2025-04-16T00:00:00"/>
    <d v="1899-12-30T20:35:00"/>
    <x v="5"/>
    <x v="3"/>
    <x v="0"/>
    <x v="1"/>
    <x v="2"/>
    <x v="2"/>
    <x v="0"/>
    <s v="Resolved"/>
    <n v="3.2"/>
    <n v="11.8"/>
    <s v="Yes"/>
    <n v="0"/>
    <s v="Positive"/>
    <s v="No"/>
    <n v="36.369999999999997"/>
    <s v="5"/>
    <x v="0"/>
    <s v="Poor"/>
  </r>
  <r>
    <x v="5628"/>
    <d v="2025-01-21T00:00:00"/>
    <d v="1899-12-30T08:21:00"/>
    <x v="0"/>
    <x v="2"/>
    <x v="1"/>
    <x v="0"/>
    <x v="3"/>
    <x v="4"/>
    <x v="0"/>
    <s v="Resolved"/>
    <n v="3.7"/>
    <n v="13"/>
    <s v="Yes"/>
    <n v="0"/>
    <s v="Neutral"/>
    <s v="No"/>
    <n v="540.36"/>
    <s v="5"/>
    <x v="5"/>
    <s v="Poor"/>
  </r>
  <r>
    <x v="5629"/>
    <d v="2025-03-05T00:00:00"/>
    <d v="1899-12-30T18:14:00"/>
    <x v="15"/>
    <x v="1"/>
    <x v="1"/>
    <x v="0"/>
    <x v="2"/>
    <x v="5"/>
    <x v="1"/>
    <s v="Escalated"/>
    <n v="1.1000000000000001"/>
    <n v="6.9"/>
    <s v="No"/>
    <n v="1"/>
    <s v="Negative"/>
    <s v="Yes"/>
    <n v="237.55"/>
    <s v="2"/>
    <x v="3"/>
    <s v="Poor"/>
  </r>
  <r>
    <x v="5630"/>
    <d v="2025-06-14T00:00:00"/>
    <d v="1899-12-30T11:19:00"/>
    <x v="5"/>
    <x v="2"/>
    <x v="3"/>
    <x v="2"/>
    <x v="3"/>
    <x v="5"/>
    <x v="0"/>
    <s v="Account Updated"/>
    <n v="2"/>
    <n v="15.7"/>
    <s v="Yes"/>
    <n v="4"/>
    <s v="Positive"/>
    <s v="No"/>
    <n v="425.18"/>
    <s v="5"/>
    <x v="9"/>
    <s v="Excellent"/>
  </r>
  <r>
    <x v="5631"/>
    <d v="2025-01-27T00:00:00"/>
    <d v="1899-12-30T09:24:00"/>
    <x v="3"/>
    <x v="2"/>
    <x v="3"/>
    <x v="2"/>
    <x v="3"/>
    <x v="9"/>
    <x v="3"/>
    <s v="No Resolution"/>
    <n v="1.1000000000000001"/>
    <n v="9.3000000000000007"/>
    <s v="No"/>
    <n v="0"/>
    <s v="Negative"/>
    <s v="No"/>
    <n v="481.98"/>
    <s v="0"/>
    <x v="5"/>
    <s v="Poor"/>
  </r>
  <r>
    <x v="5632"/>
    <d v="2025-11-07T00:00:00"/>
    <d v="1899-12-30T12:49:00"/>
    <x v="17"/>
    <x v="0"/>
    <x v="1"/>
    <x v="0"/>
    <x v="0"/>
    <x v="1"/>
    <x v="0"/>
    <s v="Resolved"/>
    <n v="1.5"/>
    <n v="13.8"/>
    <s v="Yes"/>
    <n v="3"/>
    <s v="Neutral"/>
    <s v="No"/>
    <n v="84.33"/>
    <s v="5"/>
    <x v="8"/>
    <s v="Average"/>
  </r>
  <r>
    <x v="5633"/>
    <d v="2025-10-12T00:00:00"/>
    <d v="1899-12-30T20:23:00"/>
    <x v="17"/>
    <x v="3"/>
    <x v="1"/>
    <x v="0"/>
    <x v="2"/>
    <x v="5"/>
    <x v="2"/>
    <s v="Follow-up Required"/>
    <n v="7.3"/>
    <n v="9.1"/>
    <s v="No"/>
    <n v="2"/>
    <s v="Neutral"/>
    <s v="No"/>
    <n v="244.01"/>
    <s v="3"/>
    <x v="10"/>
    <s v="Average"/>
  </r>
  <r>
    <x v="5634"/>
    <d v="2025-05-28T00:00:00"/>
    <d v="1899-12-30T13:21:00"/>
    <x v="10"/>
    <x v="1"/>
    <x v="1"/>
    <x v="0"/>
    <x v="1"/>
    <x v="7"/>
    <x v="0"/>
    <s v="Refund Processed"/>
    <n v="1.9"/>
    <n v="8.3000000000000007"/>
    <s v="Yes"/>
    <n v="3"/>
    <s v="Neutral"/>
    <s v="No"/>
    <n v="101.33"/>
    <s v="5"/>
    <x v="6"/>
    <s v="Average"/>
  </r>
  <r>
    <x v="5635"/>
    <d v="2025-10-08T00:00:00"/>
    <d v="1899-12-30T19:17:00"/>
    <x v="0"/>
    <x v="1"/>
    <x v="3"/>
    <x v="0"/>
    <x v="3"/>
    <x v="4"/>
    <x v="0"/>
    <s v="Replacement Initiated"/>
    <n v="3.1"/>
    <n v="5.8"/>
    <s v="Yes"/>
    <n v="0"/>
    <s v="Positive"/>
    <s v="No"/>
    <n v="330.52"/>
    <s v="5"/>
    <x v="10"/>
    <s v="Poor"/>
  </r>
  <r>
    <x v="5636"/>
    <d v="2025-11-22T00:00:00"/>
    <d v="1899-12-30T09:04:00"/>
    <x v="18"/>
    <x v="0"/>
    <x v="4"/>
    <x v="1"/>
    <x v="2"/>
    <x v="4"/>
    <x v="0"/>
    <s v="Resolved"/>
    <n v="5.9"/>
    <n v="11.4"/>
    <s v="Yes"/>
    <n v="0"/>
    <s v="Positive"/>
    <s v="Yes"/>
    <n v="119.92"/>
    <s v="5"/>
    <x v="8"/>
    <s v="Poor"/>
  </r>
  <r>
    <x v="5637"/>
    <d v="2025-11-15T00:00:00"/>
    <d v="1899-12-30T14:17:00"/>
    <x v="3"/>
    <x v="3"/>
    <x v="3"/>
    <x v="0"/>
    <x v="2"/>
    <x v="1"/>
    <x v="0"/>
    <s v="Resolved"/>
    <n v="2.8"/>
    <n v="13"/>
    <s v="No"/>
    <n v="1"/>
    <s v="Negative"/>
    <s v="No"/>
    <n v="264.02"/>
    <s v="5"/>
    <x v="8"/>
    <s v="Poor"/>
  </r>
  <r>
    <x v="5638"/>
    <d v="2025-06-13T00:00:00"/>
    <d v="1899-12-30T17:27:00"/>
    <x v="11"/>
    <x v="2"/>
    <x v="2"/>
    <x v="0"/>
    <x v="2"/>
    <x v="0"/>
    <x v="0"/>
    <s v="Resolved"/>
    <n v="8.1999999999999993"/>
    <n v="7.6"/>
    <s v="No"/>
    <n v="4"/>
    <s v="Positive"/>
    <s v="No"/>
    <n v="94.12"/>
    <s v="5"/>
    <x v="9"/>
    <s v="Excellent"/>
  </r>
  <r>
    <x v="5639"/>
    <d v="2025-08-12T00:00:00"/>
    <d v="1899-12-30T17:04:00"/>
    <x v="15"/>
    <x v="0"/>
    <x v="0"/>
    <x v="2"/>
    <x v="2"/>
    <x v="9"/>
    <x v="0"/>
    <s v="Refund Processed"/>
    <n v="3.8"/>
    <n v="7.1"/>
    <s v="No"/>
    <n v="5"/>
    <s v="Positive"/>
    <s v="No"/>
    <n v="82.17"/>
    <s v="5"/>
    <x v="7"/>
    <s v="Excellent"/>
  </r>
  <r>
    <x v="5640"/>
    <d v="2025-09-29T00:00:00"/>
    <d v="1899-12-30T08:32:00"/>
    <x v="16"/>
    <x v="1"/>
    <x v="3"/>
    <x v="0"/>
    <x v="2"/>
    <x v="1"/>
    <x v="0"/>
    <s v="Resolved"/>
    <n v="7.1"/>
    <n v="12.4"/>
    <s v="Yes"/>
    <n v="4"/>
    <s v="Positive"/>
    <s v="No"/>
    <n v="56.68"/>
    <s v="5"/>
    <x v="2"/>
    <s v="Excellent"/>
  </r>
  <r>
    <x v="5641"/>
    <d v="2025-05-26T00:00:00"/>
    <d v="1899-12-30T14:06:00"/>
    <x v="18"/>
    <x v="3"/>
    <x v="4"/>
    <x v="2"/>
    <x v="2"/>
    <x v="0"/>
    <x v="0"/>
    <s v="Resolved"/>
    <n v="2.2999999999999998"/>
    <n v="11.1"/>
    <s v="Yes"/>
    <n v="3"/>
    <s v="Neutral"/>
    <s v="No"/>
    <n v="0"/>
    <s v="5"/>
    <x v="6"/>
    <s v="Average"/>
  </r>
  <r>
    <x v="5642"/>
    <d v="2025-12-22T00:00:00"/>
    <d v="1899-12-30T08:11:00"/>
    <x v="17"/>
    <x v="3"/>
    <x v="1"/>
    <x v="2"/>
    <x v="2"/>
    <x v="8"/>
    <x v="0"/>
    <s v="Account Updated"/>
    <n v="1.5"/>
    <n v="13.8"/>
    <s v="No"/>
    <n v="2"/>
    <s v="Negative"/>
    <s v="No"/>
    <n v="133.38999999999999"/>
    <s v="5"/>
    <x v="1"/>
    <s v="Average"/>
  </r>
  <r>
    <x v="5643"/>
    <d v="2025-01-30T00:00:00"/>
    <d v="1899-12-30T16:19:00"/>
    <x v="12"/>
    <x v="1"/>
    <x v="3"/>
    <x v="0"/>
    <x v="3"/>
    <x v="0"/>
    <x v="0"/>
    <s v="Information Provided"/>
    <n v="0.9"/>
    <n v="15.4"/>
    <s v="Yes"/>
    <n v="3"/>
    <s v="Neutral"/>
    <s v="No"/>
    <n v="142.29"/>
    <s v="5"/>
    <x v="5"/>
    <s v="Average"/>
  </r>
  <r>
    <x v="5644"/>
    <d v="2025-02-14T00:00:00"/>
    <d v="1899-12-30T15:21:00"/>
    <x v="6"/>
    <x v="2"/>
    <x v="3"/>
    <x v="2"/>
    <x v="3"/>
    <x v="6"/>
    <x v="0"/>
    <s v="Resolved"/>
    <n v="0.2"/>
    <n v="10.3"/>
    <s v="No"/>
    <n v="4"/>
    <s v="Positive"/>
    <s v="No"/>
    <n v="299.22000000000003"/>
    <s v="5"/>
    <x v="11"/>
    <s v="Excellent"/>
  </r>
  <r>
    <x v="5645"/>
    <d v="2025-10-02T00:00:00"/>
    <d v="1899-12-30T18:07:00"/>
    <x v="4"/>
    <x v="2"/>
    <x v="0"/>
    <x v="2"/>
    <x v="0"/>
    <x v="9"/>
    <x v="0"/>
    <s v="Resolved"/>
    <n v="3.4"/>
    <n v="6.3"/>
    <s v="Yes"/>
    <n v="5"/>
    <s v="Positive"/>
    <s v="No"/>
    <n v="110.27"/>
    <s v="5"/>
    <x v="10"/>
    <s v="Excellent"/>
  </r>
  <r>
    <x v="5646"/>
    <d v="2025-02-03T00:00:00"/>
    <d v="1899-12-30T19:24:00"/>
    <x v="8"/>
    <x v="3"/>
    <x v="0"/>
    <x v="0"/>
    <x v="3"/>
    <x v="1"/>
    <x v="0"/>
    <s v="Resolved"/>
    <n v="4.3"/>
    <n v="13.3"/>
    <s v="Yes"/>
    <n v="4"/>
    <s v="Positive"/>
    <s v="No"/>
    <n v="110.01"/>
    <s v="5"/>
    <x v="11"/>
    <s v="Excellent"/>
  </r>
  <r>
    <x v="5647"/>
    <d v="2025-05-21T00:00:00"/>
    <d v="1899-12-30T15:54:00"/>
    <x v="2"/>
    <x v="0"/>
    <x v="3"/>
    <x v="0"/>
    <x v="2"/>
    <x v="1"/>
    <x v="3"/>
    <s v="No Resolution"/>
    <n v="7.1"/>
    <n v="15.5"/>
    <s v="No"/>
    <n v="0"/>
    <s v="Negative"/>
    <s v="No"/>
    <n v="122.85"/>
    <s v="0"/>
    <x v="6"/>
    <s v="Poor"/>
  </r>
  <r>
    <x v="5648"/>
    <d v="2025-11-14T00:00:00"/>
    <d v="1899-12-30T13:51:00"/>
    <x v="1"/>
    <x v="1"/>
    <x v="3"/>
    <x v="0"/>
    <x v="2"/>
    <x v="6"/>
    <x v="2"/>
    <s v="Follow-up Required"/>
    <n v="1.4"/>
    <n v="12.8"/>
    <s v="No"/>
    <n v="1"/>
    <s v="Negative"/>
    <s v="No"/>
    <n v="105.41"/>
    <s v="3"/>
    <x v="8"/>
    <s v="Poor"/>
  </r>
  <r>
    <x v="5649"/>
    <d v="2025-08-09T00:00:00"/>
    <d v="1899-12-30T11:59:00"/>
    <x v="11"/>
    <x v="1"/>
    <x v="0"/>
    <x v="2"/>
    <x v="1"/>
    <x v="6"/>
    <x v="0"/>
    <s v="Replacement Initiated"/>
    <n v="1.2"/>
    <n v="11.7"/>
    <s v="No"/>
    <n v="1"/>
    <s v="Negative"/>
    <s v="Yes"/>
    <n v="839.76"/>
    <s v="5"/>
    <x v="7"/>
    <s v="Poor"/>
  </r>
  <r>
    <x v="5650"/>
    <d v="2025-12-22T00:00:00"/>
    <d v="1899-12-30T14:25:00"/>
    <x v="7"/>
    <x v="0"/>
    <x v="2"/>
    <x v="1"/>
    <x v="2"/>
    <x v="7"/>
    <x v="0"/>
    <s v="Account Updated"/>
    <n v="3.6"/>
    <n v="9.6999999999999993"/>
    <s v="Yes"/>
    <n v="0"/>
    <s v="Positive"/>
    <s v="No"/>
    <n v="55.5"/>
    <s v="5"/>
    <x v="1"/>
    <s v="Poor"/>
  </r>
  <r>
    <x v="5651"/>
    <d v="2025-01-22T00:00:00"/>
    <d v="1899-12-30T14:24:00"/>
    <x v="9"/>
    <x v="0"/>
    <x v="0"/>
    <x v="0"/>
    <x v="0"/>
    <x v="2"/>
    <x v="0"/>
    <s v="Replacement Initiated"/>
    <n v="5.3"/>
    <n v="5"/>
    <s v="Yes"/>
    <n v="4"/>
    <s v="Neutral"/>
    <s v="No"/>
    <n v="56.32"/>
    <s v="5"/>
    <x v="5"/>
    <s v="Excellent"/>
  </r>
  <r>
    <x v="5652"/>
    <d v="2025-06-29T00:00:00"/>
    <d v="1899-12-30T11:49:00"/>
    <x v="14"/>
    <x v="0"/>
    <x v="2"/>
    <x v="1"/>
    <x v="0"/>
    <x v="0"/>
    <x v="0"/>
    <s v="Resolved"/>
    <n v="0.4"/>
    <n v="10.3"/>
    <s v="No"/>
    <n v="0"/>
    <s v="Positive"/>
    <s v="No"/>
    <n v="179.76"/>
    <s v="5"/>
    <x v="9"/>
    <s v="Poor"/>
  </r>
  <r>
    <x v="5653"/>
    <d v="2025-11-25T00:00:00"/>
    <d v="1899-12-30T13:57:00"/>
    <x v="17"/>
    <x v="3"/>
    <x v="0"/>
    <x v="0"/>
    <x v="2"/>
    <x v="9"/>
    <x v="0"/>
    <s v="Information Provided"/>
    <n v="3"/>
    <n v="6.5"/>
    <s v="No"/>
    <n v="5"/>
    <s v="Positive"/>
    <s v="No"/>
    <n v="71.19"/>
    <s v="5"/>
    <x v="8"/>
    <s v="Excellent"/>
  </r>
  <r>
    <x v="5654"/>
    <d v="2025-08-19T00:00:00"/>
    <d v="1899-12-30T15:15:00"/>
    <x v="2"/>
    <x v="3"/>
    <x v="3"/>
    <x v="1"/>
    <x v="3"/>
    <x v="0"/>
    <x v="0"/>
    <s v="Information Provided"/>
    <n v="7.9"/>
    <n v="8.1999999999999993"/>
    <s v="No"/>
    <n v="5"/>
    <s v="Positive"/>
    <s v="No"/>
    <n v="710.42"/>
    <s v="5"/>
    <x v="7"/>
    <s v="Excellent"/>
  </r>
  <r>
    <x v="5655"/>
    <d v="2025-02-07T00:00:00"/>
    <d v="1899-12-30T16:16:00"/>
    <x v="15"/>
    <x v="1"/>
    <x v="0"/>
    <x v="2"/>
    <x v="1"/>
    <x v="8"/>
    <x v="0"/>
    <s v="Information Provided"/>
    <n v="1.5"/>
    <n v="11.7"/>
    <s v="No"/>
    <n v="2"/>
    <s v="Negative"/>
    <s v="No"/>
    <n v="463.83"/>
    <s v="5"/>
    <x v="11"/>
    <s v="Average"/>
  </r>
  <r>
    <x v="5656"/>
    <d v="2025-03-11T00:00:00"/>
    <d v="1899-12-30T16:32:00"/>
    <x v="10"/>
    <x v="2"/>
    <x v="1"/>
    <x v="0"/>
    <x v="3"/>
    <x v="3"/>
    <x v="0"/>
    <s v="Resolved"/>
    <n v="1.7"/>
    <n v="8"/>
    <s v="No"/>
    <n v="5"/>
    <s v="Positive"/>
    <s v="No"/>
    <n v="186.26"/>
    <s v="5"/>
    <x v="3"/>
    <s v="Excellent"/>
  </r>
  <r>
    <x v="5657"/>
    <d v="2025-04-26T00:00:00"/>
    <d v="1899-12-30T09:58:00"/>
    <x v="3"/>
    <x v="1"/>
    <x v="1"/>
    <x v="2"/>
    <x v="3"/>
    <x v="9"/>
    <x v="0"/>
    <s v="Resolved"/>
    <n v="0.5"/>
    <n v="10.6"/>
    <s v="Yes"/>
    <n v="5"/>
    <s v="Positive"/>
    <s v="No"/>
    <n v="594.15"/>
    <s v="5"/>
    <x v="0"/>
    <s v="Excellent"/>
  </r>
  <r>
    <x v="5658"/>
    <d v="2025-08-27T00:00:00"/>
    <d v="1899-12-30T16:27:00"/>
    <x v="14"/>
    <x v="1"/>
    <x v="3"/>
    <x v="2"/>
    <x v="2"/>
    <x v="5"/>
    <x v="0"/>
    <s v="Account Updated"/>
    <n v="1"/>
    <n v="7.4"/>
    <s v="Yes"/>
    <n v="2"/>
    <s v="Negative"/>
    <s v="No"/>
    <n v="271.14999999999998"/>
    <s v="5"/>
    <x v="7"/>
    <s v="Average"/>
  </r>
  <r>
    <x v="5659"/>
    <d v="2025-12-01T00:00:00"/>
    <d v="1899-12-30T13:20:00"/>
    <x v="19"/>
    <x v="0"/>
    <x v="0"/>
    <x v="1"/>
    <x v="3"/>
    <x v="0"/>
    <x v="0"/>
    <s v="Replacement Initiated"/>
    <n v="7.7"/>
    <n v="6.9"/>
    <s v="Yes"/>
    <n v="1"/>
    <s v="Negative"/>
    <s v="No"/>
    <n v="140.68"/>
    <s v="5"/>
    <x v="1"/>
    <s v="Poor"/>
  </r>
  <r>
    <x v="5660"/>
    <d v="2025-05-28T00:00:00"/>
    <d v="1899-12-30T18:05:00"/>
    <x v="7"/>
    <x v="2"/>
    <x v="1"/>
    <x v="0"/>
    <x v="0"/>
    <x v="7"/>
    <x v="0"/>
    <s v="Information Provided"/>
    <n v="0.7"/>
    <n v="8.4"/>
    <s v="No"/>
    <n v="3"/>
    <s v="Neutral"/>
    <s v="No"/>
    <n v="325.74"/>
    <s v="5"/>
    <x v="6"/>
    <s v="Average"/>
  </r>
  <r>
    <x v="5661"/>
    <d v="2025-01-09T00:00:00"/>
    <d v="1899-12-30T10:08:00"/>
    <x v="9"/>
    <x v="0"/>
    <x v="2"/>
    <x v="2"/>
    <x v="1"/>
    <x v="4"/>
    <x v="0"/>
    <s v="Resolved"/>
    <n v="0.4"/>
    <n v="11.7"/>
    <s v="Yes"/>
    <n v="3"/>
    <s v="Neutral"/>
    <s v="No"/>
    <n v="207.6"/>
    <s v="5"/>
    <x v="5"/>
    <s v="Average"/>
  </r>
  <r>
    <x v="5662"/>
    <d v="2025-10-15T00:00:00"/>
    <d v="1899-12-30T19:57:00"/>
    <x v="6"/>
    <x v="1"/>
    <x v="1"/>
    <x v="2"/>
    <x v="2"/>
    <x v="2"/>
    <x v="0"/>
    <s v="Resolved"/>
    <n v="2.2000000000000002"/>
    <n v="6.6"/>
    <s v="No"/>
    <n v="5"/>
    <s v="Positive"/>
    <s v="No"/>
    <n v="97.7"/>
    <s v="5"/>
    <x v="10"/>
    <s v="Excellent"/>
  </r>
  <r>
    <x v="5663"/>
    <d v="2025-02-19T00:00:00"/>
    <d v="1899-12-30T09:02:00"/>
    <x v="8"/>
    <x v="2"/>
    <x v="3"/>
    <x v="0"/>
    <x v="1"/>
    <x v="2"/>
    <x v="0"/>
    <s v="Resolved"/>
    <n v="3.3"/>
    <n v="15.3"/>
    <s v="Yes"/>
    <n v="5"/>
    <s v="Positive"/>
    <s v="No"/>
    <n v="476.61"/>
    <s v="5"/>
    <x v="11"/>
    <s v="Excellent"/>
  </r>
  <r>
    <x v="5664"/>
    <d v="2025-12-04T00:00:00"/>
    <d v="1899-12-30T15:24:00"/>
    <x v="4"/>
    <x v="2"/>
    <x v="2"/>
    <x v="0"/>
    <x v="0"/>
    <x v="5"/>
    <x v="0"/>
    <s v="Information Provided"/>
    <n v="4.2"/>
    <n v="9.5"/>
    <s v="Yes"/>
    <n v="5"/>
    <s v="Positive"/>
    <s v="No"/>
    <n v="27.97"/>
    <s v="5"/>
    <x v="1"/>
    <s v="Excellent"/>
  </r>
  <r>
    <x v="5665"/>
    <d v="2025-01-05T00:00:00"/>
    <d v="1899-12-30T08:27:00"/>
    <x v="11"/>
    <x v="1"/>
    <x v="2"/>
    <x v="0"/>
    <x v="2"/>
    <x v="0"/>
    <x v="1"/>
    <s v="Escalated"/>
    <n v="0.4"/>
    <n v="5.9"/>
    <s v="No"/>
    <n v="3"/>
    <s v="Neutral"/>
    <s v="Yes"/>
    <n v="48.98"/>
    <s v="2"/>
    <x v="5"/>
    <s v="Average"/>
  </r>
  <r>
    <x v="5666"/>
    <d v="2025-12-09T00:00:00"/>
    <d v="1899-12-30T20:04:00"/>
    <x v="8"/>
    <x v="1"/>
    <x v="3"/>
    <x v="2"/>
    <x v="2"/>
    <x v="6"/>
    <x v="0"/>
    <s v="Replacement Initiated"/>
    <n v="2.5"/>
    <n v="10.5"/>
    <s v="No"/>
    <n v="0"/>
    <s v="Neutral"/>
    <s v="No"/>
    <n v="121.3"/>
    <s v="5"/>
    <x v="1"/>
    <s v="Poor"/>
  </r>
  <r>
    <x v="5667"/>
    <d v="2025-05-06T00:00:00"/>
    <d v="1899-12-30T11:24:00"/>
    <x v="7"/>
    <x v="3"/>
    <x v="3"/>
    <x v="2"/>
    <x v="1"/>
    <x v="0"/>
    <x v="0"/>
    <s v="Information Provided"/>
    <n v="0.2"/>
    <n v="8.8000000000000007"/>
    <s v="No"/>
    <n v="0"/>
    <s v="Positive"/>
    <s v="No"/>
    <n v="495.85"/>
    <s v="5"/>
    <x v="6"/>
    <s v="Poor"/>
  </r>
  <r>
    <x v="5668"/>
    <d v="2025-03-16T00:00:00"/>
    <d v="1899-12-30T12:31:00"/>
    <x v="6"/>
    <x v="3"/>
    <x v="3"/>
    <x v="0"/>
    <x v="3"/>
    <x v="1"/>
    <x v="0"/>
    <s v="Account Updated"/>
    <n v="2.2000000000000002"/>
    <n v="10"/>
    <s v="No"/>
    <n v="0"/>
    <s v="Neutral"/>
    <s v="No"/>
    <n v="135.41999999999999"/>
    <s v="5"/>
    <x v="3"/>
    <s v="Poor"/>
  </r>
  <r>
    <x v="5669"/>
    <d v="2025-06-14T00:00:00"/>
    <d v="1899-12-30T18:52:00"/>
    <x v="3"/>
    <x v="0"/>
    <x v="2"/>
    <x v="2"/>
    <x v="2"/>
    <x v="0"/>
    <x v="0"/>
    <s v="Account Updated"/>
    <n v="3.3"/>
    <n v="5.4"/>
    <s v="Yes"/>
    <n v="4"/>
    <s v="Positive"/>
    <s v="No"/>
    <n v="44.92"/>
    <s v="5"/>
    <x v="9"/>
    <s v="Excellent"/>
  </r>
  <r>
    <x v="5670"/>
    <d v="2025-10-05T00:00:00"/>
    <d v="1899-12-30T12:59:00"/>
    <x v="0"/>
    <x v="2"/>
    <x v="2"/>
    <x v="0"/>
    <x v="2"/>
    <x v="3"/>
    <x v="1"/>
    <s v="Escalated"/>
    <n v="5.7"/>
    <n v="13"/>
    <s v="No"/>
    <n v="2"/>
    <s v="Negative"/>
    <s v="Yes"/>
    <n v="144.05000000000001"/>
    <s v="2"/>
    <x v="10"/>
    <s v="Average"/>
  </r>
  <r>
    <x v="5671"/>
    <d v="2025-11-20T00:00:00"/>
    <d v="1899-12-30T11:25:00"/>
    <x v="4"/>
    <x v="1"/>
    <x v="2"/>
    <x v="2"/>
    <x v="2"/>
    <x v="9"/>
    <x v="1"/>
    <s v="Escalated"/>
    <n v="0.7"/>
    <n v="9.5"/>
    <s v="No"/>
    <n v="0"/>
    <s v="Negative"/>
    <s v="Yes"/>
    <n v="265.3"/>
    <s v="2"/>
    <x v="8"/>
    <s v="Poor"/>
  </r>
  <r>
    <x v="5672"/>
    <d v="2025-10-27T00:00:00"/>
    <d v="1899-12-30T20:35:00"/>
    <x v="18"/>
    <x v="1"/>
    <x v="3"/>
    <x v="0"/>
    <x v="0"/>
    <x v="1"/>
    <x v="0"/>
    <s v="Refund Processed"/>
    <n v="1.7"/>
    <n v="10.7"/>
    <s v="Yes"/>
    <n v="5"/>
    <s v="Positive"/>
    <s v="No"/>
    <n v="79.83"/>
    <s v="5"/>
    <x v="10"/>
    <s v="Excellent"/>
  </r>
  <r>
    <x v="5673"/>
    <d v="2025-10-17T00:00:00"/>
    <d v="1899-12-30T17:35:00"/>
    <x v="16"/>
    <x v="2"/>
    <x v="0"/>
    <x v="0"/>
    <x v="2"/>
    <x v="0"/>
    <x v="0"/>
    <s v="Replacement Initiated"/>
    <n v="1.6"/>
    <n v="1"/>
    <s v="No"/>
    <n v="4"/>
    <s v="Neutral"/>
    <s v="No"/>
    <n v="218.4"/>
    <s v="5"/>
    <x v="10"/>
    <s v="Excellent"/>
  </r>
  <r>
    <x v="5674"/>
    <d v="2025-03-18T00:00:00"/>
    <d v="1899-12-30T12:00:00"/>
    <x v="15"/>
    <x v="1"/>
    <x v="1"/>
    <x v="0"/>
    <x v="2"/>
    <x v="8"/>
    <x v="0"/>
    <s v="Resolved"/>
    <n v="0.4"/>
    <n v="12.2"/>
    <s v="Yes"/>
    <n v="4"/>
    <s v="Positive"/>
    <s v="No"/>
    <n v="67.849999999999994"/>
    <s v="5"/>
    <x v="3"/>
    <s v="Excellent"/>
  </r>
  <r>
    <x v="5675"/>
    <d v="2025-10-25T00:00:00"/>
    <d v="1899-12-30T20:35:00"/>
    <x v="8"/>
    <x v="1"/>
    <x v="1"/>
    <x v="0"/>
    <x v="2"/>
    <x v="1"/>
    <x v="3"/>
    <s v="No Resolution"/>
    <n v="1.5"/>
    <n v="8.9"/>
    <s v="No"/>
    <n v="0"/>
    <s v="Neutral"/>
    <s v="No"/>
    <n v="331.47"/>
    <s v="0"/>
    <x v="10"/>
    <s v="Poor"/>
  </r>
  <r>
    <x v="5676"/>
    <d v="2025-05-17T00:00:00"/>
    <d v="1899-12-30T10:11:00"/>
    <x v="9"/>
    <x v="3"/>
    <x v="3"/>
    <x v="1"/>
    <x v="1"/>
    <x v="1"/>
    <x v="2"/>
    <s v="Follow-up Required"/>
    <n v="8.5"/>
    <n v="9"/>
    <s v="No"/>
    <n v="5"/>
    <s v="Positive"/>
    <s v="No"/>
    <n v="156.77000000000001"/>
    <s v="3"/>
    <x v="6"/>
    <s v="Excellent"/>
  </r>
  <r>
    <x v="5677"/>
    <d v="2025-04-16T00:00:00"/>
    <d v="1899-12-30T21:14:00"/>
    <x v="2"/>
    <x v="3"/>
    <x v="0"/>
    <x v="1"/>
    <x v="1"/>
    <x v="1"/>
    <x v="0"/>
    <s v="Resolved"/>
    <n v="4"/>
    <n v="13.6"/>
    <s v="Yes"/>
    <n v="5"/>
    <s v="Positive"/>
    <s v="No"/>
    <n v="114.34"/>
    <s v="5"/>
    <x v="0"/>
    <s v="Excellent"/>
  </r>
  <r>
    <x v="5678"/>
    <d v="2025-04-05T00:00:00"/>
    <d v="1899-12-30T18:36:00"/>
    <x v="13"/>
    <x v="3"/>
    <x v="0"/>
    <x v="0"/>
    <x v="0"/>
    <x v="4"/>
    <x v="0"/>
    <s v="Replacement Initiated"/>
    <n v="0.9"/>
    <n v="4.5"/>
    <s v="Yes"/>
    <n v="4"/>
    <s v="Neutral"/>
    <s v="No"/>
    <n v="0"/>
    <s v="5"/>
    <x v="0"/>
    <s v="Excellent"/>
  </r>
  <r>
    <x v="5679"/>
    <d v="2025-05-15T00:00:00"/>
    <d v="1899-12-30T18:41:00"/>
    <x v="8"/>
    <x v="1"/>
    <x v="2"/>
    <x v="0"/>
    <x v="0"/>
    <x v="0"/>
    <x v="2"/>
    <s v="Follow-up Required"/>
    <n v="6.9"/>
    <n v="5.0999999999999996"/>
    <s v="No"/>
    <n v="1"/>
    <s v="Negative"/>
    <s v="No"/>
    <n v="177.61"/>
    <s v="3"/>
    <x v="6"/>
    <s v="Poor"/>
  </r>
  <r>
    <x v="5680"/>
    <d v="2025-03-09T00:00:00"/>
    <d v="1899-12-30T17:12:00"/>
    <x v="13"/>
    <x v="0"/>
    <x v="2"/>
    <x v="0"/>
    <x v="2"/>
    <x v="7"/>
    <x v="0"/>
    <s v="Resolved"/>
    <n v="3.5"/>
    <n v="9.1"/>
    <s v="No"/>
    <n v="2"/>
    <s v="Negative"/>
    <s v="No"/>
    <n v="169.9"/>
    <s v="5"/>
    <x v="3"/>
    <s v="Average"/>
  </r>
  <r>
    <x v="5681"/>
    <d v="2025-05-27T00:00:00"/>
    <d v="1899-12-30T12:33:00"/>
    <x v="10"/>
    <x v="2"/>
    <x v="2"/>
    <x v="2"/>
    <x v="2"/>
    <x v="5"/>
    <x v="0"/>
    <s v="Resolved"/>
    <n v="0.3"/>
    <n v="11.9"/>
    <s v="No"/>
    <n v="4"/>
    <s v="Positive"/>
    <s v="No"/>
    <n v="329.04"/>
    <s v="5"/>
    <x v="6"/>
    <s v="Excellent"/>
  </r>
  <r>
    <x v="5682"/>
    <d v="2025-06-08T00:00:00"/>
    <d v="1899-12-30T21:26:00"/>
    <x v="0"/>
    <x v="1"/>
    <x v="2"/>
    <x v="2"/>
    <x v="0"/>
    <x v="7"/>
    <x v="0"/>
    <s v="Resolved"/>
    <n v="2.1"/>
    <n v="6"/>
    <s v="Yes"/>
    <n v="0"/>
    <s v="Neutral"/>
    <s v="No"/>
    <n v="69.94"/>
    <s v="5"/>
    <x v="9"/>
    <s v="Poor"/>
  </r>
  <r>
    <x v="5683"/>
    <d v="2025-06-12T00:00:00"/>
    <d v="1899-12-30T18:35:00"/>
    <x v="13"/>
    <x v="1"/>
    <x v="2"/>
    <x v="0"/>
    <x v="2"/>
    <x v="4"/>
    <x v="0"/>
    <s v="Information Provided"/>
    <n v="1.8"/>
    <n v="14.2"/>
    <s v="Yes"/>
    <n v="0"/>
    <s v="Neutral"/>
    <s v="No"/>
    <n v="79.8"/>
    <s v="5"/>
    <x v="9"/>
    <s v="Poor"/>
  </r>
  <r>
    <x v="5684"/>
    <d v="2025-12-07T00:00:00"/>
    <d v="1899-12-30T16:23:00"/>
    <x v="7"/>
    <x v="0"/>
    <x v="0"/>
    <x v="1"/>
    <x v="2"/>
    <x v="0"/>
    <x v="1"/>
    <s v="Escalated"/>
    <n v="5.0999999999999996"/>
    <n v="3"/>
    <s v="No"/>
    <n v="2"/>
    <s v="Negative"/>
    <s v="Yes"/>
    <n v="123.3"/>
    <s v="2"/>
    <x v="1"/>
    <s v="Average"/>
  </r>
  <r>
    <x v="5685"/>
    <d v="2025-07-08T00:00:00"/>
    <d v="1899-12-30T16:22:00"/>
    <x v="1"/>
    <x v="2"/>
    <x v="1"/>
    <x v="0"/>
    <x v="2"/>
    <x v="0"/>
    <x v="1"/>
    <s v="Escalated"/>
    <n v="4.3"/>
    <n v="5.3"/>
    <s v="No"/>
    <n v="3"/>
    <s v="Neutral"/>
    <s v="Yes"/>
    <n v="0"/>
    <s v="2"/>
    <x v="4"/>
    <s v="Average"/>
  </r>
  <r>
    <x v="5686"/>
    <d v="2025-12-05T00:00:00"/>
    <d v="1899-12-30T21:56:00"/>
    <x v="4"/>
    <x v="0"/>
    <x v="3"/>
    <x v="2"/>
    <x v="2"/>
    <x v="7"/>
    <x v="0"/>
    <s v="Resolved"/>
    <n v="1.4"/>
    <n v="1.8"/>
    <s v="Yes"/>
    <n v="5"/>
    <s v="Positive"/>
    <s v="No"/>
    <n v="107.31"/>
    <s v="5"/>
    <x v="1"/>
    <s v="Excellent"/>
  </r>
  <r>
    <x v="5687"/>
    <d v="2025-04-05T00:00:00"/>
    <d v="1899-12-30T21:32:00"/>
    <x v="9"/>
    <x v="3"/>
    <x v="0"/>
    <x v="2"/>
    <x v="2"/>
    <x v="5"/>
    <x v="0"/>
    <s v="Refund Processed"/>
    <n v="3.6"/>
    <n v="5.7"/>
    <s v="Yes"/>
    <n v="4"/>
    <s v="Neutral"/>
    <s v="Yes"/>
    <n v="355.62"/>
    <s v="5"/>
    <x v="0"/>
    <s v="Excellent"/>
  </r>
  <r>
    <x v="5688"/>
    <d v="2025-06-30T00:00:00"/>
    <d v="1899-12-30T14:02:00"/>
    <x v="12"/>
    <x v="0"/>
    <x v="2"/>
    <x v="1"/>
    <x v="2"/>
    <x v="0"/>
    <x v="0"/>
    <s v="Information Provided"/>
    <n v="0.7"/>
    <n v="3.8"/>
    <s v="Yes"/>
    <n v="5"/>
    <s v="Positive"/>
    <s v="No"/>
    <n v="216.56"/>
    <s v="5"/>
    <x v="9"/>
    <s v="Excellent"/>
  </r>
  <r>
    <x v="5689"/>
    <d v="2025-10-15T00:00:00"/>
    <d v="1899-12-30T12:50:00"/>
    <x v="0"/>
    <x v="0"/>
    <x v="1"/>
    <x v="2"/>
    <x v="3"/>
    <x v="0"/>
    <x v="0"/>
    <s v="Resolved"/>
    <n v="0.2"/>
    <n v="3.7"/>
    <s v="No"/>
    <n v="3"/>
    <s v="Neutral"/>
    <s v="No"/>
    <n v="195.76"/>
    <s v="5"/>
    <x v="10"/>
    <s v="Average"/>
  </r>
  <r>
    <x v="5690"/>
    <d v="2025-11-18T00:00:00"/>
    <d v="1899-12-30T20:09:00"/>
    <x v="12"/>
    <x v="0"/>
    <x v="2"/>
    <x v="2"/>
    <x v="2"/>
    <x v="4"/>
    <x v="0"/>
    <s v="Resolved"/>
    <n v="1"/>
    <n v="6.8"/>
    <s v="Yes"/>
    <n v="2"/>
    <s v="Neutral"/>
    <s v="No"/>
    <n v="170.64"/>
    <s v="5"/>
    <x v="8"/>
    <s v="Average"/>
  </r>
  <r>
    <x v="5691"/>
    <d v="2025-07-06T00:00:00"/>
    <d v="1899-12-30T13:37:00"/>
    <x v="15"/>
    <x v="3"/>
    <x v="0"/>
    <x v="2"/>
    <x v="0"/>
    <x v="4"/>
    <x v="0"/>
    <s v="Resolved"/>
    <n v="3.6"/>
    <n v="6.6"/>
    <s v="No"/>
    <n v="3"/>
    <s v="Neutral"/>
    <s v="No"/>
    <n v="55.77"/>
    <s v="5"/>
    <x v="4"/>
    <s v="Average"/>
  </r>
  <r>
    <x v="5692"/>
    <d v="2025-05-18T00:00:00"/>
    <d v="1899-12-30T21:45:00"/>
    <x v="10"/>
    <x v="2"/>
    <x v="2"/>
    <x v="1"/>
    <x v="2"/>
    <x v="7"/>
    <x v="1"/>
    <s v="Escalated"/>
    <n v="0.6"/>
    <n v="5.8"/>
    <s v="No"/>
    <n v="3"/>
    <s v="Neutral"/>
    <s v="Yes"/>
    <n v="166.93"/>
    <s v="2"/>
    <x v="6"/>
    <s v="Average"/>
  </r>
  <r>
    <x v="5693"/>
    <d v="2025-05-10T00:00:00"/>
    <d v="1899-12-30T19:57:00"/>
    <x v="11"/>
    <x v="2"/>
    <x v="3"/>
    <x v="0"/>
    <x v="0"/>
    <x v="1"/>
    <x v="0"/>
    <s v="Information Provided"/>
    <n v="3.4"/>
    <n v="14.4"/>
    <s v="Yes"/>
    <n v="4"/>
    <s v="Positive"/>
    <s v="No"/>
    <n v="159.63999999999999"/>
    <s v="5"/>
    <x v="6"/>
    <s v="Excellent"/>
  </r>
  <r>
    <x v="5694"/>
    <d v="2025-07-13T00:00:00"/>
    <d v="1899-12-30T17:36:00"/>
    <x v="18"/>
    <x v="0"/>
    <x v="0"/>
    <x v="0"/>
    <x v="2"/>
    <x v="1"/>
    <x v="0"/>
    <s v="Resolved"/>
    <n v="4.3"/>
    <n v="10.3"/>
    <s v="No"/>
    <n v="5"/>
    <s v="Positive"/>
    <s v="No"/>
    <n v="31.23"/>
    <s v="5"/>
    <x v="4"/>
    <s v="Excellent"/>
  </r>
  <r>
    <x v="5695"/>
    <d v="2025-11-12T00:00:00"/>
    <d v="1899-12-30T12:29:00"/>
    <x v="2"/>
    <x v="0"/>
    <x v="2"/>
    <x v="0"/>
    <x v="0"/>
    <x v="5"/>
    <x v="0"/>
    <s v="Information Provided"/>
    <n v="4.0999999999999996"/>
    <n v="12.5"/>
    <s v="Yes"/>
    <n v="4"/>
    <s v="Positive"/>
    <s v="No"/>
    <n v="81.36"/>
    <s v="5"/>
    <x v="8"/>
    <s v="Excellent"/>
  </r>
  <r>
    <x v="5696"/>
    <d v="2025-09-30T00:00:00"/>
    <d v="1899-12-30T15:02:00"/>
    <x v="17"/>
    <x v="2"/>
    <x v="1"/>
    <x v="1"/>
    <x v="2"/>
    <x v="4"/>
    <x v="0"/>
    <s v="Account Updated"/>
    <n v="1.2"/>
    <n v="9.9"/>
    <s v="No"/>
    <n v="5"/>
    <s v="Positive"/>
    <s v="No"/>
    <n v="186.85"/>
    <s v="5"/>
    <x v="2"/>
    <s v="Excellent"/>
  </r>
  <r>
    <x v="5697"/>
    <d v="2025-12-18T00:00:00"/>
    <d v="1899-12-30T12:37:00"/>
    <x v="9"/>
    <x v="0"/>
    <x v="1"/>
    <x v="0"/>
    <x v="2"/>
    <x v="6"/>
    <x v="0"/>
    <s v="Refund Processed"/>
    <n v="1.9"/>
    <n v="8.6"/>
    <s v="Yes"/>
    <n v="4"/>
    <s v="Positive"/>
    <s v="No"/>
    <n v="319.91000000000003"/>
    <s v="5"/>
    <x v="1"/>
    <s v="Excellent"/>
  </r>
  <r>
    <x v="5698"/>
    <d v="2025-05-24T00:00:00"/>
    <d v="1899-12-30T09:05:00"/>
    <x v="2"/>
    <x v="3"/>
    <x v="0"/>
    <x v="0"/>
    <x v="2"/>
    <x v="6"/>
    <x v="0"/>
    <s v="Resolved"/>
    <n v="0.5"/>
    <n v="6"/>
    <s v="Yes"/>
    <n v="5"/>
    <s v="Positive"/>
    <s v="No"/>
    <n v="130.58000000000001"/>
    <s v="5"/>
    <x v="6"/>
    <s v="Excellent"/>
  </r>
  <r>
    <x v="5699"/>
    <d v="2025-01-16T00:00:00"/>
    <d v="1899-12-30T17:09:00"/>
    <x v="3"/>
    <x v="1"/>
    <x v="0"/>
    <x v="0"/>
    <x v="0"/>
    <x v="9"/>
    <x v="0"/>
    <s v="Information Provided"/>
    <n v="4.4000000000000004"/>
    <n v="7.9"/>
    <s v="Yes"/>
    <n v="4"/>
    <s v="Positive"/>
    <s v="No"/>
    <n v="72.150000000000006"/>
    <s v="5"/>
    <x v="5"/>
    <s v="Excellent"/>
  </r>
  <r>
    <x v="5700"/>
    <d v="2025-10-29T00:00:00"/>
    <d v="1899-12-30T08:48:00"/>
    <x v="13"/>
    <x v="1"/>
    <x v="2"/>
    <x v="0"/>
    <x v="2"/>
    <x v="2"/>
    <x v="0"/>
    <s v="Account Updated"/>
    <n v="3"/>
    <n v="13.7"/>
    <s v="Yes"/>
    <n v="5"/>
    <s v="Positive"/>
    <s v="No"/>
    <n v="40.22"/>
    <s v="5"/>
    <x v="10"/>
    <s v="Excellent"/>
  </r>
  <r>
    <x v="5701"/>
    <d v="2025-09-02T00:00:00"/>
    <d v="1899-12-30T16:38:00"/>
    <x v="12"/>
    <x v="3"/>
    <x v="0"/>
    <x v="1"/>
    <x v="0"/>
    <x v="2"/>
    <x v="0"/>
    <s v="Resolved"/>
    <n v="8.1999999999999993"/>
    <n v="14.1"/>
    <s v="Yes"/>
    <n v="5"/>
    <s v="Positive"/>
    <s v="No"/>
    <n v="104.62"/>
    <s v="5"/>
    <x v="2"/>
    <s v="Excellent"/>
  </r>
  <r>
    <x v="5702"/>
    <d v="2025-04-17T00:00:00"/>
    <d v="1899-12-30T12:52:00"/>
    <x v="16"/>
    <x v="0"/>
    <x v="2"/>
    <x v="2"/>
    <x v="0"/>
    <x v="9"/>
    <x v="0"/>
    <s v="Information Provided"/>
    <n v="0.4"/>
    <n v="3.5"/>
    <s v="Yes"/>
    <n v="3"/>
    <s v="Neutral"/>
    <s v="No"/>
    <n v="408.21"/>
    <s v="5"/>
    <x v="0"/>
    <s v="Average"/>
  </r>
  <r>
    <x v="5703"/>
    <d v="2025-03-29T00:00:00"/>
    <d v="1899-12-30T10:47:00"/>
    <x v="4"/>
    <x v="2"/>
    <x v="2"/>
    <x v="2"/>
    <x v="3"/>
    <x v="1"/>
    <x v="0"/>
    <s v="Resolved"/>
    <n v="1.9"/>
    <n v="15.3"/>
    <s v="Yes"/>
    <n v="1"/>
    <s v="Negative"/>
    <s v="No"/>
    <n v="605.96"/>
    <s v="5"/>
    <x v="3"/>
    <s v="Poor"/>
  </r>
  <r>
    <x v="5704"/>
    <d v="2025-05-09T00:00:00"/>
    <d v="1899-12-30T11:01:00"/>
    <x v="1"/>
    <x v="1"/>
    <x v="1"/>
    <x v="1"/>
    <x v="2"/>
    <x v="0"/>
    <x v="0"/>
    <s v="Information Provided"/>
    <n v="3.9"/>
    <n v="4.8"/>
    <s v="No"/>
    <n v="1"/>
    <s v="Negative"/>
    <s v="No"/>
    <n v="206.85"/>
    <s v="5"/>
    <x v="6"/>
    <s v="Poor"/>
  </r>
  <r>
    <x v="5705"/>
    <d v="2025-12-07T00:00:00"/>
    <d v="1899-12-30T15:37:00"/>
    <x v="2"/>
    <x v="1"/>
    <x v="1"/>
    <x v="1"/>
    <x v="0"/>
    <x v="1"/>
    <x v="0"/>
    <s v="Information Provided"/>
    <n v="3.7"/>
    <n v="9.9"/>
    <s v="Yes"/>
    <n v="3"/>
    <s v="Neutral"/>
    <s v="No"/>
    <n v="28.89"/>
    <s v="5"/>
    <x v="1"/>
    <s v="Average"/>
  </r>
  <r>
    <x v="5706"/>
    <d v="2025-01-04T00:00:00"/>
    <d v="1899-12-30T14:59:00"/>
    <x v="13"/>
    <x v="0"/>
    <x v="2"/>
    <x v="0"/>
    <x v="2"/>
    <x v="8"/>
    <x v="0"/>
    <s v="Information Provided"/>
    <n v="0.5"/>
    <n v="16"/>
    <s v="Yes"/>
    <n v="4"/>
    <s v="Positive"/>
    <s v="Yes"/>
    <n v="72.61"/>
    <s v="5"/>
    <x v="5"/>
    <s v="Excellent"/>
  </r>
  <r>
    <x v="5707"/>
    <d v="2025-11-23T00:00:00"/>
    <d v="1899-12-30T11:47:00"/>
    <x v="6"/>
    <x v="3"/>
    <x v="2"/>
    <x v="0"/>
    <x v="2"/>
    <x v="0"/>
    <x v="0"/>
    <s v="Resolved"/>
    <n v="1.6"/>
    <n v="6.3"/>
    <s v="No"/>
    <n v="1"/>
    <s v="Negative"/>
    <s v="No"/>
    <n v="92.99"/>
    <s v="5"/>
    <x v="8"/>
    <s v="Poor"/>
  </r>
  <r>
    <x v="5708"/>
    <d v="2025-11-02T00:00:00"/>
    <d v="1899-12-30T11:13:00"/>
    <x v="8"/>
    <x v="2"/>
    <x v="1"/>
    <x v="2"/>
    <x v="2"/>
    <x v="1"/>
    <x v="0"/>
    <s v="Resolved"/>
    <n v="0.5"/>
    <n v="11"/>
    <s v="Yes"/>
    <n v="4"/>
    <s v="Positive"/>
    <s v="No"/>
    <n v="466.69"/>
    <s v="5"/>
    <x v="8"/>
    <s v="Excellent"/>
  </r>
  <r>
    <x v="5709"/>
    <d v="2025-04-05T00:00:00"/>
    <d v="1899-12-30T20:03:00"/>
    <x v="13"/>
    <x v="3"/>
    <x v="3"/>
    <x v="0"/>
    <x v="2"/>
    <x v="5"/>
    <x v="0"/>
    <s v="Resolved"/>
    <n v="3.8"/>
    <n v="9.6"/>
    <s v="Yes"/>
    <n v="5"/>
    <s v="Positive"/>
    <s v="Yes"/>
    <n v="70.430000000000007"/>
    <s v="5"/>
    <x v="0"/>
    <s v="Excellent"/>
  </r>
  <r>
    <x v="5710"/>
    <d v="2025-07-28T00:00:00"/>
    <d v="1899-12-30T18:26:00"/>
    <x v="0"/>
    <x v="2"/>
    <x v="0"/>
    <x v="0"/>
    <x v="3"/>
    <x v="1"/>
    <x v="0"/>
    <s v="Resolved"/>
    <n v="3.1"/>
    <n v="11.4"/>
    <s v="No"/>
    <n v="4"/>
    <s v="Positive"/>
    <s v="No"/>
    <n v="333.94"/>
    <s v="5"/>
    <x v="4"/>
    <s v="Excellent"/>
  </r>
  <r>
    <x v="5711"/>
    <d v="2025-08-13T00:00:00"/>
    <d v="1899-12-30T13:30:00"/>
    <x v="3"/>
    <x v="0"/>
    <x v="3"/>
    <x v="2"/>
    <x v="2"/>
    <x v="8"/>
    <x v="0"/>
    <s v="Information Provided"/>
    <n v="3.1"/>
    <n v="12.4"/>
    <s v="Yes"/>
    <n v="4"/>
    <s v="Positive"/>
    <s v="No"/>
    <n v="351.34"/>
    <s v="5"/>
    <x v="7"/>
    <s v="Excellent"/>
  </r>
  <r>
    <x v="5712"/>
    <d v="2025-12-14T00:00:00"/>
    <d v="1899-12-30T20:06:00"/>
    <x v="3"/>
    <x v="0"/>
    <x v="2"/>
    <x v="0"/>
    <x v="2"/>
    <x v="2"/>
    <x v="0"/>
    <s v="Resolved"/>
    <n v="1"/>
    <n v="6.3"/>
    <s v="Yes"/>
    <n v="3"/>
    <s v="Neutral"/>
    <s v="No"/>
    <n v="196.43"/>
    <s v="5"/>
    <x v="1"/>
    <s v="Average"/>
  </r>
  <r>
    <x v="5713"/>
    <d v="2025-11-17T00:00:00"/>
    <d v="1899-12-30T16:42:00"/>
    <x v="14"/>
    <x v="3"/>
    <x v="3"/>
    <x v="0"/>
    <x v="2"/>
    <x v="5"/>
    <x v="0"/>
    <s v="Resolved"/>
    <n v="8.8000000000000007"/>
    <n v="12.1"/>
    <s v="Yes"/>
    <n v="5"/>
    <s v="Positive"/>
    <s v="No"/>
    <n v="99.51"/>
    <s v="5"/>
    <x v="8"/>
    <s v="Excellent"/>
  </r>
  <r>
    <x v="5714"/>
    <d v="2025-02-16T00:00:00"/>
    <d v="1899-12-30T20:34:00"/>
    <x v="2"/>
    <x v="3"/>
    <x v="0"/>
    <x v="0"/>
    <x v="3"/>
    <x v="2"/>
    <x v="3"/>
    <s v="No Resolution"/>
    <n v="1.3"/>
    <n v="6.2"/>
    <s v="No"/>
    <n v="2"/>
    <s v="Negative"/>
    <s v="No"/>
    <n v="389.73"/>
    <s v="0"/>
    <x v="11"/>
    <s v="Average"/>
  </r>
  <r>
    <x v="5715"/>
    <d v="2025-06-30T00:00:00"/>
    <d v="1899-12-30T17:48:00"/>
    <x v="10"/>
    <x v="2"/>
    <x v="1"/>
    <x v="0"/>
    <x v="1"/>
    <x v="9"/>
    <x v="0"/>
    <s v="Resolved"/>
    <n v="2.2999999999999998"/>
    <n v="15.1"/>
    <s v="Yes"/>
    <n v="2"/>
    <s v="Neutral"/>
    <s v="No"/>
    <n v="411.02"/>
    <s v="5"/>
    <x v="9"/>
    <s v="Average"/>
  </r>
  <r>
    <x v="5716"/>
    <d v="2025-04-16T00:00:00"/>
    <d v="1899-12-30T20:17:00"/>
    <x v="4"/>
    <x v="3"/>
    <x v="1"/>
    <x v="0"/>
    <x v="3"/>
    <x v="8"/>
    <x v="1"/>
    <s v="Escalated"/>
    <n v="8.9"/>
    <n v="11.9"/>
    <s v="No"/>
    <n v="3"/>
    <s v="Neutral"/>
    <s v="Yes"/>
    <n v="388.8"/>
    <s v="2"/>
    <x v="0"/>
    <s v="Average"/>
  </r>
  <r>
    <x v="5717"/>
    <d v="2025-07-18T00:00:00"/>
    <d v="1899-12-30T12:44:00"/>
    <x v="6"/>
    <x v="3"/>
    <x v="0"/>
    <x v="0"/>
    <x v="3"/>
    <x v="9"/>
    <x v="0"/>
    <s v="Resolved"/>
    <n v="2.2000000000000002"/>
    <n v="8.6999999999999993"/>
    <s v="Yes"/>
    <n v="5"/>
    <s v="Positive"/>
    <s v="No"/>
    <n v="216.91"/>
    <s v="5"/>
    <x v="4"/>
    <s v="Excellent"/>
  </r>
  <r>
    <x v="5718"/>
    <d v="2025-04-16T00:00:00"/>
    <d v="1899-12-30T13:16:00"/>
    <x v="7"/>
    <x v="3"/>
    <x v="3"/>
    <x v="1"/>
    <x v="1"/>
    <x v="9"/>
    <x v="0"/>
    <s v="Resolved"/>
    <n v="2.4"/>
    <n v="8.4"/>
    <s v="Yes"/>
    <n v="3"/>
    <s v="Negative"/>
    <s v="Yes"/>
    <n v="102.23"/>
    <s v="5"/>
    <x v="0"/>
    <s v="Average"/>
  </r>
  <r>
    <x v="5719"/>
    <d v="2025-10-07T00:00:00"/>
    <d v="1899-12-30T19:51:00"/>
    <x v="1"/>
    <x v="0"/>
    <x v="2"/>
    <x v="2"/>
    <x v="2"/>
    <x v="7"/>
    <x v="3"/>
    <s v="No Resolution"/>
    <n v="2"/>
    <n v="12.1"/>
    <s v="No"/>
    <n v="2"/>
    <s v="Neutral"/>
    <s v="No"/>
    <n v="332.59"/>
    <s v="0"/>
    <x v="10"/>
    <s v="Average"/>
  </r>
  <r>
    <x v="5720"/>
    <d v="2025-09-17T00:00:00"/>
    <d v="1899-12-30T16:46:00"/>
    <x v="3"/>
    <x v="1"/>
    <x v="3"/>
    <x v="0"/>
    <x v="3"/>
    <x v="8"/>
    <x v="1"/>
    <s v="Escalated"/>
    <n v="6.3"/>
    <n v="8.8000000000000007"/>
    <s v="No"/>
    <n v="1"/>
    <s v="Negative"/>
    <s v="Yes"/>
    <n v="362.29"/>
    <s v="2"/>
    <x v="2"/>
    <s v="Poor"/>
  </r>
  <r>
    <x v="5721"/>
    <d v="2025-04-18T00:00:00"/>
    <d v="1899-12-30T15:22:00"/>
    <x v="19"/>
    <x v="3"/>
    <x v="3"/>
    <x v="2"/>
    <x v="1"/>
    <x v="5"/>
    <x v="0"/>
    <s v="Account Updated"/>
    <n v="1"/>
    <n v="7"/>
    <s v="Yes"/>
    <n v="3"/>
    <s v="Neutral"/>
    <s v="No"/>
    <n v="118.45"/>
    <s v="5"/>
    <x v="0"/>
    <s v="Average"/>
  </r>
  <r>
    <x v="5722"/>
    <d v="2025-01-19T00:00:00"/>
    <d v="1899-12-30T10:05:00"/>
    <x v="1"/>
    <x v="0"/>
    <x v="0"/>
    <x v="0"/>
    <x v="0"/>
    <x v="9"/>
    <x v="0"/>
    <s v="Resolved"/>
    <n v="1.2"/>
    <n v="12"/>
    <s v="Yes"/>
    <n v="0"/>
    <s v="Neutral"/>
    <s v="No"/>
    <n v="58.74"/>
    <s v="5"/>
    <x v="5"/>
    <s v="Poor"/>
  </r>
  <r>
    <x v="5723"/>
    <d v="2025-10-23T00:00:00"/>
    <d v="1899-12-30T16:46:00"/>
    <x v="12"/>
    <x v="2"/>
    <x v="0"/>
    <x v="0"/>
    <x v="2"/>
    <x v="5"/>
    <x v="0"/>
    <s v="Resolved"/>
    <n v="12.5"/>
    <n v="6.5"/>
    <s v="No"/>
    <n v="5"/>
    <s v="Positive"/>
    <s v="No"/>
    <n v="55.57"/>
    <s v="5"/>
    <x v="10"/>
    <s v="Excellent"/>
  </r>
  <r>
    <x v="5724"/>
    <d v="2025-11-02T00:00:00"/>
    <d v="1899-12-30T17:18:00"/>
    <x v="12"/>
    <x v="3"/>
    <x v="0"/>
    <x v="0"/>
    <x v="2"/>
    <x v="1"/>
    <x v="2"/>
    <s v="Follow-up Required"/>
    <n v="6.9"/>
    <n v="13.3"/>
    <s v="No"/>
    <n v="1"/>
    <s v="Negative"/>
    <s v="No"/>
    <n v="300.42"/>
    <s v="3"/>
    <x v="8"/>
    <s v="Poor"/>
  </r>
  <r>
    <x v="5725"/>
    <d v="2025-06-20T00:00:00"/>
    <d v="1899-12-30T10:36:00"/>
    <x v="17"/>
    <x v="3"/>
    <x v="0"/>
    <x v="1"/>
    <x v="1"/>
    <x v="4"/>
    <x v="0"/>
    <s v="Resolved"/>
    <n v="4.2"/>
    <n v="8.9"/>
    <s v="Yes"/>
    <n v="4"/>
    <s v="Positive"/>
    <s v="No"/>
    <n v="384.21"/>
    <s v="5"/>
    <x v="9"/>
    <s v="Excellent"/>
  </r>
  <r>
    <x v="5726"/>
    <d v="2025-11-27T00:00:00"/>
    <d v="1899-12-30T15:42:00"/>
    <x v="3"/>
    <x v="3"/>
    <x v="3"/>
    <x v="0"/>
    <x v="3"/>
    <x v="7"/>
    <x v="0"/>
    <s v="Information Provided"/>
    <n v="6"/>
    <n v="6.9"/>
    <s v="Yes"/>
    <n v="5"/>
    <s v="Positive"/>
    <s v="No"/>
    <n v="230.32"/>
    <s v="5"/>
    <x v="8"/>
    <s v="Excellent"/>
  </r>
  <r>
    <x v="5727"/>
    <d v="2025-07-14T00:00:00"/>
    <d v="1899-12-30T20:46:00"/>
    <x v="13"/>
    <x v="3"/>
    <x v="0"/>
    <x v="1"/>
    <x v="3"/>
    <x v="5"/>
    <x v="0"/>
    <s v="Resolved"/>
    <n v="2.4"/>
    <n v="7"/>
    <s v="Yes"/>
    <n v="4"/>
    <s v="Neutral"/>
    <s v="No"/>
    <n v="251.93"/>
    <s v="5"/>
    <x v="4"/>
    <s v="Excellent"/>
  </r>
  <r>
    <x v="5728"/>
    <d v="2025-01-12T00:00:00"/>
    <d v="1899-12-30T19:23:00"/>
    <x v="16"/>
    <x v="3"/>
    <x v="0"/>
    <x v="2"/>
    <x v="1"/>
    <x v="0"/>
    <x v="0"/>
    <s v="Resolved"/>
    <n v="1.4"/>
    <n v="14.3"/>
    <s v="Yes"/>
    <n v="5"/>
    <s v="Positive"/>
    <s v="No"/>
    <n v="140.99"/>
    <s v="5"/>
    <x v="5"/>
    <s v="Excellent"/>
  </r>
  <r>
    <x v="5729"/>
    <d v="2025-07-14T00:00:00"/>
    <d v="1899-12-30T20:10:00"/>
    <x v="17"/>
    <x v="2"/>
    <x v="2"/>
    <x v="0"/>
    <x v="2"/>
    <x v="1"/>
    <x v="0"/>
    <s v="Replacement Initiated"/>
    <n v="2.4"/>
    <n v="15.1"/>
    <s v="Yes"/>
    <n v="3"/>
    <s v="Neutral"/>
    <s v="No"/>
    <n v="85.15"/>
    <s v="5"/>
    <x v="4"/>
    <s v="Average"/>
  </r>
  <r>
    <x v="5730"/>
    <d v="2025-10-10T00:00:00"/>
    <d v="1899-12-30T12:57:00"/>
    <x v="5"/>
    <x v="1"/>
    <x v="1"/>
    <x v="1"/>
    <x v="0"/>
    <x v="3"/>
    <x v="0"/>
    <s v="Resolved"/>
    <n v="2.7"/>
    <n v="13"/>
    <s v="Yes"/>
    <n v="3"/>
    <s v="Neutral"/>
    <s v="No"/>
    <n v="193.12"/>
    <s v="5"/>
    <x v="10"/>
    <s v="Average"/>
  </r>
  <r>
    <x v="5731"/>
    <d v="2025-07-01T00:00:00"/>
    <d v="1899-12-30T20:39:00"/>
    <x v="4"/>
    <x v="0"/>
    <x v="3"/>
    <x v="2"/>
    <x v="0"/>
    <x v="8"/>
    <x v="0"/>
    <s v="Information Provided"/>
    <n v="1.8"/>
    <n v="6.4"/>
    <s v="Yes"/>
    <n v="3"/>
    <s v="Neutral"/>
    <s v="No"/>
    <n v="49.81"/>
    <s v="5"/>
    <x v="4"/>
    <s v="Average"/>
  </r>
  <r>
    <x v="5732"/>
    <d v="2025-11-01T00:00:00"/>
    <d v="1899-12-30T11:57:00"/>
    <x v="4"/>
    <x v="3"/>
    <x v="3"/>
    <x v="0"/>
    <x v="2"/>
    <x v="8"/>
    <x v="0"/>
    <s v="Refund Processed"/>
    <n v="5.9"/>
    <n v="14.2"/>
    <s v="Yes"/>
    <n v="4"/>
    <s v="Neutral"/>
    <s v="No"/>
    <n v="334.02"/>
    <s v="5"/>
    <x v="8"/>
    <s v="Excellent"/>
  </r>
  <r>
    <x v="5733"/>
    <d v="2025-05-24T00:00:00"/>
    <d v="1899-12-30T10:44:00"/>
    <x v="17"/>
    <x v="2"/>
    <x v="3"/>
    <x v="0"/>
    <x v="2"/>
    <x v="9"/>
    <x v="2"/>
    <s v="Follow-up Required"/>
    <n v="2.7"/>
    <n v="11.9"/>
    <s v="No"/>
    <n v="5"/>
    <s v="Positive"/>
    <s v="No"/>
    <n v="334.69"/>
    <s v="3"/>
    <x v="6"/>
    <s v="Excellent"/>
  </r>
  <r>
    <x v="5734"/>
    <d v="2025-11-12T00:00:00"/>
    <d v="1899-12-30T15:27:00"/>
    <x v="15"/>
    <x v="0"/>
    <x v="0"/>
    <x v="2"/>
    <x v="2"/>
    <x v="5"/>
    <x v="0"/>
    <s v="Refund Processed"/>
    <n v="1.8"/>
    <n v="9.8000000000000007"/>
    <s v="Yes"/>
    <n v="4"/>
    <s v="Positive"/>
    <s v="No"/>
    <n v="111.71"/>
    <s v="5"/>
    <x v="8"/>
    <s v="Excellent"/>
  </r>
  <r>
    <x v="5735"/>
    <d v="2025-07-01T00:00:00"/>
    <d v="1899-12-30T08:43:00"/>
    <x v="13"/>
    <x v="3"/>
    <x v="0"/>
    <x v="1"/>
    <x v="2"/>
    <x v="5"/>
    <x v="0"/>
    <s v="Information Provided"/>
    <n v="0.7"/>
    <n v="3.7"/>
    <s v="No"/>
    <n v="0"/>
    <s v="Positive"/>
    <s v="No"/>
    <n v="315.36"/>
    <s v="5"/>
    <x v="4"/>
    <s v="Poor"/>
  </r>
  <r>
    <x v="5736"/>
    <d v="2025-01-30T00:00:00"/>
    <d v="1899-12-30T17:44:00"/>
    <x v="17"/>
    <x v="1"/>
    <x v="4"/>
    <x v="0"/>
    <x v="1"/>
    <x v="7"/>
    <x v="0"/>
    <s v="Resolved"/>
    <n v="3.9"/>
    <n v="16.2"/>
    <s v="Yes"/>
    <n v="5"/>
    <s v="Positive"/>
    <s v="No"/>
    <n v="573.38"/>
    <s v="5"/>
    <x v="5"/>
    <s v="Excellent"/>
  </r>
  <r>
    <x v="5737"/>
    <d v="2025-03-25T00:00:00"/>
    <d v="1899-12-30T21:13:00"/>
    <x v="18"/>
    <x v="0"/>
    <x v="1"/>
    <x v="0"/>
    <x v="2"/>
    <x v="8"/>
    <x v="0"/>
    <s v="Resolved"/>
    <n v="1.4"/>
    <n v="14.9"/>
    <s v="Yes"/>
    <n v="1"/>
    <s v="Negative"/>
    <s v="No"/>
    <n v="8.4"/>
    <s v="5"/>
    <x v="3"/>
    <s v="Poor"/>
  </r>
  <r>
    <x v="5738"/>
    <d v="2025-06-15T00:00:00"/>
    <d v="1899-12-30T21:47:00"/>
    <x v="11"/>
    <x v="3"/>
    <x v="3"/>
    <x v="0"/>
    <x v="3"/>
    <x v="8"/>
    <x v="3"/>
    <s v="No Resolution"/>
    <n v="2.5"/>
    <n v="18.899999999999999"/>
    <s v="No"/>
    <n v="3"/>
    <s v="Negative"/>
    <s v="No"/>
    <n v="307.44"/>
    <s v="0"/>
    <x v="9"/>
    <s v="Average"/>
  </r>
  <r>
    <x v="5739"/>
    <d v="2025-10-11T00:00:00"/>
    <d v="1899-12-30T11:34:00"/>
    <x v="0"/>
    <x v="0"/>
    <x v="0"/>
    <x v="0"/>
    <x v="1"/>
    <x v="6"/>
    <x v="0"/>
    <s v="Resolved"/>
    <n v="6.6"/>
    <n v="5.0999999999999996"/>
    <s v="Yes"/>
    <n v="1"/>
    <s v="Negative"/>
    <s v="No"/>
    <n v="650.96"/>
    <s v="5"/>
    <x v="10"/>
    <s v="Poor"/>
  </r>
  <r>
    <x v="5740"/>
    <d v="2025-10-08T00:00:00"/>
    <d v="1899-12-30T17:17:00"/>
    <x v="8"/>
    <x v="3"/>
    <x v="3"/>
    <x v="0"/>
    <x v="2"/>
    <x v="8"/>
    <x v="0"/>
    <s v="Resolved"/>
    <n v="2.5"/>
    <n v="15.4"/>
    <s v="Yes"/>
    <n v="4"/>
    <s v="Neutral"/>
    <s v="No"/>
    <n v="264.08999999999997"/>
    <s v="5"/>
    <x v="10"/>
    <s v="Excellent"/>
  </r>
  <r>
    <x v="5741"/>
    <d v="2025-04-06T00:00:00"/>
    <d v="1899-12-30T17:28:00"/>
    <x v="1"/>
    <x v="1"/>
    <x v="2"/>
    <x v="2"/>
    <x v="2"/>
    <x v="4"/>
    <x v="0"/>
    <s v="Replacement Initiated"/>
    <n v="1.5"/>
    <n v="7.4"/>
    <s v="Yes"/>
    <n v="5"/>
    <s v="Positive"/>
    <s v="No"/>
    <n v="129.28"/>
    <s v="5"/>
    <x v="0"/>
    <s v="Excellent"/>
  </r>
  <r>
    <x v="5742"/>
    <d v="2025-09-23T00:00:00"/>
    <d v="1899-12-30T09:48:00"/>
    <x v="15"/>
    <x v="3"/>
    <x v="1"/>
    <x v="2"/>
    <x v="3"/>
    <x v="0"/>
    <x v="0"/>
    <s v="Refund Processed"/>
    <n v="3.2"/>
    <n v="7.1"/>
    <s v="Yes"/>
    <n v="1"/>
    <s v="Negative"/>
    <s v="No"/>
    <n v="490.08"/>
    <s v="5"/>
    <x v="2"/>
    <s v="Poor"/>
  </r>
  <r>
    <x v="5743"/>
    <d v="2025-10-25T00:00:00"/>
    <d v="1899-12-30T15:15:00"/>
    <x v="10"/>
    <x v="1"/>
    <x v="0"/>
    <x v="0"/>
    <x v="2"/>
    <x v="3"/>
    <x v="0"/>
    <s v="Replacement Initiated"/>
    <n v="3.7"/>
    <n v="7.6"/>
    <s v="Yes"/>
    <n v="3"/>
    <s v="Negative"/>
    <s v="No"/>
    <n v="82.25"/>
    <s v="5"/>
    <x v="10"/>
    <s v="Average"/>
  </r>
  <r>
    <x v="5744"/>
    <d v="2025-10-23T00:00:00"/>
    <d v="1899-12-30T15:50:00"/>
    <x v="1"/>
    <x v="1"/>
    <x v="2"/>
    <x v="1"/>
    <x v="2"/>
    <x v="0"/>
    <x v="1"/>
    <s v="Escalated"/>
    <n v="1.8"/>
    <n v="10.6"/>
    <s v="No"/>
    <n v="3"/>
    <s v="Negative"/>
    <s v="Yes"/>
    <n v="316.23"/>
    <s v="2"/>
    <x v="10"/>
    <s v="Average"/>
  </r>
  <r>
    <x v="5745"/>
    <d v="2025-08-13T00:00:00"/>
    <d v="1899-12-30T21:09:00"/>
    <x v="16"/>
    <x v="1"/>
    <x v="1"/>
    <x v="2"/>
    <x v="0"/>
    <x v="5"/>
    <x v="0"/>
    <s v="Information Provided"/>
    <n v="0.7"/>
    <n v="5.0999999999999996"/>
    <s v="Yes"/>
    <n v="4"/>
    <s v="Positive"/>
    <s v="No"/>
    <n v="155.37"/>
    <s v="5"/>
    <x v="7"/>
    <s v="Excellent"/>
  </r>
  <r>
    <x v="5746"/>
    <d v="2025-11-29T00:00:00"/>
    <d v="1899-12-30T17:14:00"/>
    <x v="11"/>
    <x v="3"/>
    <x v="0"/>
    <x v="0"/>
    <x v="2"/>
    <x v="2"/>
    <x v="0"/>
    <s v="Resolved"/>
    <n v="3.1"/>
    <n v="4.7"/>
    <s v="Yes"/>
    <n v="5"/>
    <s v="Positive"/>
    <s v="No"/>
    <n v="154.03"/>
    <s v="5"/>
    <x v="8"/>
    <s v="Excellent"/>
  </r>
  <r>
    <x v="5747"/>
    <d v="2025-12-27T00:00:00"/>
    <d v="1899-12-30T12:35:00"/>
    <x v="2"/>
    <x v="1"/>
    <x v="2"/>
    <x v="0"/>
    <x v="0"/>
    <x v="5"/>
    <x v="0"/>
    <s v="Replacement Initiated"/>
    <n v="0.7"/>
    <n v="5.4"/>
    <s v="Yes"/>
    <n v="1"/>
    <s v="Negative"/>
    <s v="No"/>
    <n v="89.89"/>
    <s v="5"/>
    <x v="1"/>
    <s v="Poor"/>
  </r>
  <r>
    <x v="5748"/>
    <d v="2025-02-11T00:00:00"/>
    <d v="1899-12-30T12:17:00"/>
    <x v="7"/>
    <x v="1"/>
    <x v="2"/>
    <x v="0"/>
    <x v="2"/>
    <x v="6"/>
    <x v="0"/>
    <s v="Resolved"/>
    <n v="11.1"/>
    <n v="9.6"/>
    <s v="Yes"/>
    <n v="4"/>
    <s v="Positive"/>
    <s v="No"/>
    <n v="186.33"/>
    <s v="5"/>
    <x v="11"/>
    <s v="Excellent"/>
  </r>
  <r>
    <x v="5749"/>
    <d v="2025-10-30T00:00:00"/>
    <d v="1899-12-30T12:28:00"/>
    <x v="9"/>
    <x v="1"/>
    <x v="0"/>
    <x v="2"/>
    <x v="2"/>
    <x v="5"/>
    <x v="2"/>
    <s v="Follow-up Required"/>
    <n v="4.0999999999999996"/>
    <n v="8"/>
    <s v="No"/>
    <n v="2"/>
    <s v="Negative"/>
    <s v="No"/>
    <n v="537.78"/>
    <s v="3"/>
    <x v="10"/>
    <s v="Average"/>
  </r>
  <r>
    <x v="5750"/>
    <d v="2025-09-03T00:00:00"/>
    <d v="1899-12-30T11:52:00"/>
    <x v="13"/>
    <x v="3"/>
    <x v="0"/>
    <x v="0"/>
    <x v="2"/>
    <x v="0"/>
    <x v="0"/>
    <s v="Account Updated"/>
    <n v="5"/>
    <n v="8"/>
    <s v="Yes"/>
    <n v="3"/>
    <s v="Neutral"/>
    <s v="No"/>
    <n v="153.94"/>
    <s v="5"/>
    <x v="2"/>
    <s v="Average"/>
  </r>
  <r>
    <x v="5751"/>
    <d v="2025-07-27T00:00:00"/>
    <d v="1899-12-30T20:31:00"/>
    <x v="16"/>
    <x v="2"/>
    <x v="1"/>
    <x v="3"/>
    <x v="1"/>
    <x v="2"/>
    <x v="2"/>
    <s v="Follow-up Required"/>
    <n v="2.1"/>
    <n v="9.9"/>
    <s v="No"/>
    <n v="4"/>
    <s v="Positive"/>
    <s v="No"/>
    <n v="449.12"/>
    <s v="3"/>
    <x v="4"/>
    <s v="Excellent"/>
  </r>
  <r>
    <x v="5752"/>
    <d v="2025-08-25T00:00:00"/>
    <d v="1899-12-30T09:27:00"/>
    <x v="12"/>
    <x v="0"/>
    <x v="0"/>
    <x v="0"/>
    <x v="2"/>
    <x v="5"/>
    <x v="0"/>
    <s v="Account Updated"/>
    <n v="4"/>
    <n v="13.1"/>
    <s v="Yes"/>
    <n v="3"/>
    <s v="Neutral"/>
    <s v="No"/>
    <n v="126.64"/>
    <s v="5"/>
    <x v="7"/>
    <s v="Average"/>
  </r>
  <r>
    <x v="5753"/>
    <d v="2025-01-22T00:00:00"/>
    <d v="1899-12-30T09:53:00"/>
    <x v="0"/>
    <x v="0"/>
    <x v="2"/>
    <x v="0"/>
    <x v="1"/>
    <x v="8"/>
    <x v="3"/>
    <s v="No Resolution"/>
    <n v="10.1"/>
    <n v="14.5"/>
    <s v="No"/>
    <n v="1"/>
    <s v="Negative"/>
    <s v="No"/>
    <n v="147.37"/>
    <s v="0"/>
    <x v="5"/>
    <s v="Poor"/>
  </r>
  <r>
    <x v="5754"/>
    <d v="2025-07-04T00:00:00"/>
    <d v="1899-12-30T20:44:00"/>
    <x v="2"/>
    <x v="3"/>
    <x v="1"/>
    <x v="0"/>
    <x v="3"/>
    <x v="7"/>
    <x v="0"/>
    <s v="Resolved"/>
    <n v="1.9"/>
    <n v="11.7"/>
    <s v="Yes"/>
    <n v="1"/>
    <s v="Negative"/>
    <s v="No"/>
    <n v="867.57"/>
    <s v="5"/>
    <x v="4"/>
    <s v="Poor"/>
  </r>
  <r>
    <x v="5755"/>
    <d v="2025-08-30T00:00:00"/>
    <d v="1899-12-30T16:51:00"/>
    <x v="16"/>
    <x v="0"/>
    <x v="0"/>
    <x v="0"/>
    <x v="2"/>
    <x v="1"/>
    <x v="0"/>
    <s v="Resolved"/>
    <n v="0.8"/>
    <n v="11.4"/>
    <s v="Yes"/>
    <n v="5"/>
    <s v="Positive"/>
    <s v="No"/>
    <n v="117.95"/>
    <s v="5"/>
    <x v="7"/>
    <s v="Excellent"/>
  </r>
  <r>
    <x v="5756"/>
    <d v="2025-12-29T00:00:00"/>
    <d v="1899-12-30T08:22:00"/>
    <x v="13"/>
    <x v="3"/>
    <x v="3"/>
    <x v="2"/>
    <x v="2"/>
    <x v="7"/>
    <x v="1"/>
    <s v="Escalated"/>
    <n v="1.6"/>
    <n v="7.6"/>
    <s v="No"/>
    <n v="0"/>
    <s v="Negative"/>
    <s v="Yes"/>
    <n v="157.85"/>
    <s v="2"/>
    <x v="1"/>
    <s v="Poor"/>
  </r>
  <r>
    <x v="5757"/>
    <d v="2025-10-10T00:00:00"/>
    <d v="1899-12-30T20:09:00"/>
    <x v="5"/>
    <x v="3"/>
    <x v="1"/>
    <x v="3"/>
    <x v="2"/>
    <x v="8"/>
    <x v="0"/>
    <s v="Resolved"/>
    <n v="4"/>
    <n v="11.9"/>
    <s v="Yes"/>
    <n v="3"/>
    <s v="Negative"/>
    <s v="No"/>
    <n v="333.59"/>
    <s v="5"/>
    <x v="10"/>
    <s v="Average"/>
  </r>
  <r>
    <x v="5758"/>
    <d v="2025-02-10T00:00:00"/>
    <d v="1899-12-30T19:52:00"/>
    <x v="16"/>
    <x v="0"/>
    <x v="2"/>
    <x v="0"/>
    <x v="3"/>
    <x v="5"/>
    <x v="0"/>
    <s v="Resolved"/>
    <n v="0.9"/>
    <n v="6.6"/>
    <s v="Yes"/>
    <n v="4"/>
    <s v="Positive"/>
    <s v="No"/>
    <n v="321.94"/>
    <s v="5"/>
    <x v="11"/>
    <s v="Excellent"/>
  </r>
  <r>
    <x v="5759"/>
    <d v="2025-12-02T00:00:00"/>
    <d v="1899-12-30T16:46:00"/>
    <x v="3"/>
    <x v="3"/>
    <x v="0"/>
    <x v="3"/>
    <x v="1"/>
    <x v="3"/>
    <x v="3"/>
    <s v="No Resolution"/>
    <n v="4.3"/>
    <n v="10.6"/>
    <s v="No"/>
    <n v="1"/>
    <s v="Negative"/>
    <s v="No"/>
    <n v="45.63"/>
    <s v="0"/>
    <x v="1"/>
    <s v="Poor"/>
  </r>
  <r>
    <x v="5760"/>
    <d v="2025-06-11T00:00:00"/>
    <d v="1899-12-30T20:25:00"/>
    <x v="3"/>
    <x v="2"/>
    <x v="3"/>
    <x v="2"/>
    <x v="2"/>
    <x v="4"/>
    <x v="3"/>
    <s v="No Resolution"/>
    <n v="4.0999999999999996"/>
    <n v="9.1"/>
    <s v="No"/>
    <n v="4"/>
    <s v="Neutral"/>
    <s v="No"/>
    <n v="468.3"/>
    <s v="0"/>
    <x v="9"/>
    <s v="Excellent"/>
  </r>
  <r>
    <x v="5761"/>
    <d v="2025-06-09T00:00:00"/>
    <d v="1899-12-30T14:07:00"/>
    <x v="14"/>
    <x v="0"/>
    <x v="0"/>
    <x v="0"/>
    <x v="0"/>
    <x v="0"/>
    <x v="2"/>
    <s v="Follow-up Required"/>
    <n v="6.4"/>
    <n v="8.1"/>
    <s v="No"/>
    <n v="4"/>
    <s v="Neutral"/>
    <s v="No"/>
    <n v="37.06"/>
    <s v="3"/>
    <x v="9"/>
    <s v="Excellent"/>
  </r>
  <r>
    <x v="5762"/>
    <d v="2025-03-30T00:00:00"/>
    <d v="1899-12-30T10:14:00"/>
    <x v="13"/>
    <x v="2"/>
    <x v="1"/>
    <x v="1"/>
    <x v="3"/>
    <x v="9"/>
    <x v="0"/>
    <s v="Resolved"/>
    <n v="0.7"/>
    <n v="11.1"/>
    <s v="Yes"/>
    <n v="5"/>
    <s v="Positive"/>
    <s v="No"/>
    <n v="274.38"/>
    <s v="5"/>
    <x v="3"/>
    <s v="Excellent"/>
  </r>
  <r>
    <x v="5763"/>
    <d v="2025-11-18T00:00:00"/>
    <d v="1899-12-30T14:37:00"/>
    <x v="15"/>
    <x v="0"/>
    <x v="3"/>
    <x v="0"/>
    <x v="2"/>
    <x v="1"/>
    <x v="0"/>
    <s v="Resolved"/>
    <n v="0.7"/>
    <n v="15.7"/>
    <s v="Yes"/>
    <n v="0"/>
    <s v="Positive"/>
    <s v="No"/>
    <n v="377.67"/>
    <s v="5"/>
    <x v="8"/>
    <s v="Poor"/>
  </r>
  <r>
    <x v="5764"/>
    <d v="2025-01-12T00:00:00"/>
    <d v="1899-12-30T21:47:00"/>
    <x v="18"/>
    <x v="2"/>
    <x v="2"/>
    <x v="1"/>
    <x v="0"/>
    <x v="2"/>
    <x v="0"/>
    <s v="Resolved"/>
    <n v="5.0999999999999996"/>
    <n v="3.2"/>
    <s v="Yes"/>
    <n v="5"/>
    <s v="Positive"/>
    <s v="No"/>
    <n v="44.5"/>
    <s v="5"/>
    <x v="5"/>
    <s v="Excellent"/>
  </r>
  <r>
    <x v="5765"/>
    <d v="2025-03-14T00:00:00"/>
    <d v="1899-12-30T08:04:00"/>
    <x v="14"/>
    <x v="1"/>
    <x v="3"/>
    <x v="0"/>
    <x v="3"/>
    <x v="0"/>
    <x v="0"/>
    <s v="Resolved"/>
    <n v="3.1"/>
    <n v="4.5999999999999996"/>
    <s v="No"/>
    <n v="5"/>
    <s v="Positive"/>
    <s v="No"/>
    <n v="241.93"/>
    <s v="5"/>
    <x v="3"/>
    <s v="Excellent"/>
  </r>
  <r>
    <x v="5766"/>
    <d v="2025-03-17T00:00:00"/>
    <d v="1899-12-30T15:51:00"/>
    <x v="17"/>
    <x v="1"/>
    <x v="1"/>
    <x v="1"/>
    <x v="2"/>
    <x v="2"/>
    <x v="0"/>
    <s v="Resolved"/>
    <n v="4.7"/>
    <n v="11.9"/>
    <s v="Yes"/>
    <n v="4"/>
    <s v="Positive"/>
    <s v="No"/>
    <n v="303.51"/>
    <s v="5"/>
    <x v="3"/>
    <s v="Excellent"/>
  </r>
  <r>
    <x v="5767"/>
    <d v="2025-12-12T00:00:00"/>
    <d v="1899-12-30T12:09:00"/>
    <x v="14"/>
    <x v="1"/>
    <x v="0"/>
    <x v="0"/>
    <x v="2"/>
    <x v="2"/>
    <x v="0"/>
    <s v="Refund Processed"/>
    <n v="2.5"/>
    <n v="10.6"/>
    <s v="Yes"/>
    <n v="3"/>
    <s v="Neutral"/>
    <s v="No"/>
    <n v="428.93"/>
    <s v="5"/>
    <x v="1"/>
    <s v="Average"/>
  </r>
  <r>
    <x v="5768"/>
    <d v="2025-07-20T00:00:00"/>
    <d v="1899-12-30T18:49:00"/>
    <x v="15"/>
    <x v="0"/>
    <x v="3"/>
    <x v="2"/>
    <x v="1"/>
    <x v="7"/>
    <x v="0"/>
    <s v="Resolved"/>
    <n v="2.2999999999999998"/>
    <n v="13.1"/>
    <s v="Yes"/>
    <n v="5"/>
    <s v="Positive"/>
    <s v="No"/>
    <n v="518.92999999999995"/>
    <s v="5"/>
    <x v="4"/>
    <s v="Excellent"/>
  </r>
  <r>
    <x v="5769"/>
    <d v="2025-01-10T00:00:00"/>
    <d v="1899-12-30T16:31:00"/>
    <x v="11"/>
    <x v="1"/>
    <x v="1"/>
    <x v="2"/>
    <x v="2"/>
    <x v="1"/>
    <x v="0"/>
    <s v="Resolved"/>
    <n v="1.3"/>
    <n v="14.4"/>
    <s v="Yes"/>
    <n v="2"/>
    <s v="Negative"/>
    <s v="Yes"/>
    <n v="253.98"/>
    <s v="5"/>
    <x v="5"/>
    <s v="Average"/>
  </r>
  <r>
    <x v="5770"/>
    <d v="2025-12-18T00:00:00"/>
    <d v="1899-12-30T21:36:00"/>
    <x v="11"/>
    <x v="1"/>
    <x v="0"/>
    <x v="0"/>
    <x v="2"/>
    <x v="2"/>
    <x v="0"/>
    <s v="Replacement Initiated"/>
    <n v="5"/>
    <n v="13.9"/>
    <s v="Yes"/>
    <n v="5"/>
    <s v="Positive"/>
    <s v="No"/>
    <n v="125.5"/>
    <s v="5"/>
    <x v="1"/>
    <s v="Excellent"/>
  </r>
  <r>
    <x v="5771"/>
    <d v="2025-08-14T00:00:00"/>
    <d v="1899-12-30T19:12:00"/>
    <x v="2"/>
    <x v="3"/>
    <x v="3"/>
    <x v="0"/>
    <x v="2"/>
    <x v="9"/>
    <x v="0"/>
    <s v="Information Provided"/>
    <n v="0.6"/>
    <n v="11.1"/>
    <s v="No"/>
    <n v="5"/>
    <s v="Positive"/>
    <s v="No"/>
    <n v="109.24"/>
    <s v="5"/>
    <x v="7"/>
    <s v="Excellent"/>
  </r>
  <r>
    <x v="5772"/>
    <d v="2025-06-25T00:00:00"/>
    <d v="1899-12-30T19:29:00"/>
    <x v="11"/>
    <x v="1"/>
    <x v="1"/>
    <x v="0"/>
    <x v="2"/>
    <x v="1"/>
    <x v="1"/>
    <s v="Escalated"/>
    <n v="6.7"/>
    <n v="15.4"/>
    <s v="No"/>
    <n v="0"/>
    <s v="Negative"/>
    <s v="Yes"/>
    <n v="228.62"/>
    <s v="2"/>
    <x v="9"/>
    <s v="Poor"/>
  </r>
  <r>
    <x v="5773"/>
    <d v="2025-10-03T00:00:00"/>
    <d v="1899-12-30T08:01:00"/>
    <x v="8"/>
    <x v="3"/>
    <x v="1"/>
    <x v="1"/>
    <x v="3"/>
    <x v="2"/>
    <x v="0"/>
    <s v="Account Updated"/>
    <n v="1.4"/>
    <n v="10.6"/>
    <s v="Yes"/>
    <n v="4"/>
    <s v="Neutral"/>
    <s v="No"/>
    <n v="151.27000000000001"/>
    <s v="5"/>
    <x v="10"/>
    <s v="Excellent"/>
  </r>
  <r>
    <x v="5774"/>
    <d v="2025-02-08T00:00:00"/>
    <d v="1899-12-30T10:02:00"/>
    <x v="9"/>
    <x v="2"/>
    <x v="0"/>
    <x v="0"/>
    <x v="2"/>
    <x v="7"/>
    <x v="0"/>
    <s v="Account Updated"/>
    <n v="12.3"/>
    <n v="12.1"/>
    <s v="Yes"/>
    <n v="2"/>
    <s v="Neutral"/>
    <s v="No"/>
    <n v="183.13"/>
    <s v="5"/>
    <x v="11"/>
    <s v="Average"/>
  </r>
  <r>
    <x v="5775"/>
    <d v="2025-03-01T00:00:00"/>
    <d v="1899-12-30T15:43:00"/>
    <x v="13"/>
    <x v="1"/>
    <x v="0"/>
    <x v="1"/>
    <x v="0"/>
    <x v="4"/>
    <x v="0"/>
    <s v="Resolved"/>
    <n v="2.7"/>
    <n v="6.2"/>
    <s v="Yes"/>
    <n v="4"/>
    <s v="Neutral"/>
    <s v="No"/>
    <n v="117.42"/>
    <s v="5"/>
    <x v="3"/>
    <s v="Excellent"/>
  </r>
  <r>
    <x v="5776"/>
    <d v="2025-03-07T00:00:00"/>
    <d v="1899-12-30T12:09:00"/>
    <x v="19"/>
    <x v="0"/>
    <x v="3"/>
    <x v="0"/>
    <x v="0"/>
    <x v="4"/>
    <x v="0"/>
    <s v="Replacement Initiated"/>
    <n v="4.5"/>
    <n v="10.5"/>
    <s v="Yes"/>
    <n v="5"/>
    <s v="Positive"/>
    <s v="Yes"/>
    <n v="223.23"/>
    <s v="5"/>
    <x v="3"/>
    <s v="Excellent"/>
  </r>
  <r>
    <x v="5777"/>
    <d v="2025-11-17T00:00:00"/>
    <d v="1899-12-30T18:31:00"/>
    <x v="14"/>
    <x v="3"/>
    <x v="3"/>
    <x v="0"/>
    <x v="2"/>
    <x v="9"/>
    <x v="0"/>
    <s v="Resolved"/>
    <n v="16"/>
    <n v="8.5"/>
    <s v="No"/>
    <n v="4"/>
    <s v="Positive"/>
    <s v="No"/>
    <n v="311.08999999999997"/>
    <s v="5"/>
    <x v="8"/>
    <s v="Excellent"/>
  </r>
  <r>
    <x v="5778"/>
    <d v="2025-05-04T00:00:00"/>
    <d v="1899-12-30T21:19:00"/>
    <x v="19"/>
    <x v="1"/>
    <x v="3"/>
    <x v="0"/>
    <x v="2"/>
    <x v="9"/>
    <x v="0"/>
    <s v="Refund Processed"/>
    <n v="2.1"/>
    <n v="9.1999999999999993"/>
    <s v="Yes"/>
    <n v="5"/>
    <s v="Positive"/>
    <s v="No"/>
    <n v="210.19"/>
    <s v="5"/>
    <x v="6"/>
    <s v="Excellent"/>
  </r>
  <r>
    <x v="5779"/>
    <d v="2025-06-13T00:00:00"/>
    <d v="1899-12-30T20:40:00"/>
    <x v="3"/>
    <x v="1"/>
    <x v="0"/>
    <x v="0"/>
    <x v="2"/>
    <x v="2"/>
    <x v="0"/>
    <s v="Resolved"/>
    <n v="3"/>
    <n v="5.7"/>
    <s v="Yes"/>
    <n v="5"/>
    <s v="Positive"/>
    <s v="No"/>
    <n v="86.73"/>
    <s v="5"/>
    <x v="9"/>
    <s v="Excellent"/>
  </r>
  <r>
    <x v="5780"/>
    <d v="2025-06-08T00:00:00"/>
    <d v="1899-12-30T15:52:00"/>
    <x v="9"/>
    <x v="3"/>
    <x v="1"/>
    <x v="2"/>
    <x v="2"/>
    <x v="1"/>
    <x v="1"/>
    <s v="Escalated"/>
    <n v="1.5"/>
    <n v="14.8"/>
    <s v="No"/>
    <n v="1"/>
    <s v="Negative"/>
    <s v="Yes"/>
    <n v="62.04"/>
    <s v="2"/>
    <x v="9"/>
    <s v="Poor"/>
  </r>
  <r>
    <x v="5781"/>
    <d v="2025-02-26T00:00:00"/>
    <d v="1899-12-30T18:51:00"/>
    <x v="5"/>
    <x v="0"/>
    <x v="3"/>
    <x v="3"/>
    <x v="0"/>
    <x v="1"/>
    <x v="0"/>
    <s v="Resolved"/>
    <n v="2.4"/>
    <n v="13.5"/>
    <s v="Yes"/>
    <n v="1"/>
    <s v="Negative"/>
    <s v="No"/>
    <n v="63.5"/>
    <s v="5"/>
    <x v="11"/>
    <s v="Poor"/>
  </r>
  <r>
    <x v="5782"/>
    <d v="2025-03-19T00:00:00"/>
    <d v="1899-12-30T14:48:00"/>
    <x v="16"/>
    <x v="1"/>
    <x v="1"/>
    <x v="0"/>
    <x v="2"/>
    <x v="3"/>
    <x v="0"/>
    <s v="Resolved"/>
    <n v="6.7"/>
    <n v="7.3"/>
    <s v="Yes"/>
    <n v="5"/>
    <s v="Positive"/>
    <s v="No"/>
    <n v="138.09"/>
    <s v="5"/>
    <x v="3"/>
    <s v="Excellent"/>
  </r>
  <r>
    <x v="5783"/>
    <d v="2025-07-13T00:00:00"/>
    <d v="1899-12-30T11:43:00"/>
    <x v="19"/>
    <x v="3"/>
    <x v="1"/>
    <x v="0"/>
    <x v="1"/>
    <x v="5"/>
    <x v="0"/>
    <s v="Resolved"/>
    <n v="7.7"/>
    <n v="9.3000000000000007"/>
    <s v="Yes"/>
    <n v="3"/>
    <s v="Neutral"/>
    <s v="No"/>
    <n v="356.94"/>
    <s v="5"/>
    <x v="4"/>
    <s v="Average"/>
  </r>
  <r>
    <x v="5784"/>
    <d v="2025-10-12T00:00:00"/>
    <d v="1899-12-30T21:37:00"/>
    <x v="16"/>
    <x v="2"/>
    <x v="1"/>
    <x v="0"/>
    <x v="0"/>
    <x v="7"/>
    <x v="2"/>
    <s v="Follow-up Required"/>
    <n v="0.9"/>
    <n v="13.8"/>
    <s v="No"/>
    <n v="3"/>
    <s v="Neutral"/>
    <s v="No"/>
    <n v="35.24"/>
    <s v="3"/>
    <x v="10"/>
    <s v="Average"/>
  </r>
  <r>
    <x v="5785"/>
    <d v="2025-01-15T00:00:00"/>
    <d v="1899-12-30T20:17:00"/>
    <x v="10"/>
    <x v="2"/>
    <x v="2"/>
    <x v="1"/>
    <x v="2"/>
    <x v="1"/>
    <x v="0"/>
    <s v="Resolved"/>
    <n v="9.6999999999999993"/>
    <n v="15.6"/>
    <s v="Yes"/>
    <n v="2"/>
    <s v="Negative"/>
    <s v="No"/>
    <n v="118.94"/>
    <s v="5"/>
    <x v="5"/>
    <s v="Average"/>
  </r>
  <r>
    <x v="5786"/>
    <d v="2025-01-12T00:00:00"/>
    <d v="1899-12-30T11:04:00"/>
    <x v="14"/>
    <x v="2"/>
    <x v="1"/>
    <x v="0"/>
    <x v="2"/>
    <x v="0"/>
    <x v="1"/>
    <s v="Escalated"/>
    <n v="7.6"/>
    <n v="10.6"/>
    <s v="No"/>
    <n v="3"/>
    <s v="Neutral"/>
    <s v="Yes"/>
    <n v="181.65"/>
    <s v="2"/>
    <x v="5"/>
    <s v="Average"/>
  </r>
  <r>
    <x v="5787"/>
    <d v="2025-04-11T00:00:00"/>
    <d v="1899-12-30T20:40:00"/>
    <x v="17"/>
    <x v="3"/>
    <x v="2"/>
    <x v="1"/>
    <x v="2"/>
    <x v="1"/>
    <x v="2"/>
    <s v="Follow-up Required"/>
    <n v="3.2"/>
    <n v="8.6"/>
    <s v="No"/>
    <n v="3"/>
    <s v="Neutral"/>
    <s v="No"/>
    <n v="217.61"/>
    <s v="3"/>
    <x v="0"/>
    <s v="Average"/>
  </r>
  <r>
    <x v="5788"/>
    <d v="2025-06-05T00:00:00"/>
    <d v="1899-12-30T21:53:00"/>
    <x v="15"/>
    <x v="3"/>
    <x v="3"/>
    <x v="2"/>
    <x v="0"/>
    <x v="9"/>
    <x v="0"/>
    <s v="Resolved"/>
    <n v="1"/>
    <n v="4.5"/>
    <s v="No"/>
    <n v="5"/>
    <s v="Positive"/>
    <s v="No"/>
    <n v="69.17"/>
    <s v="5"/>
    <x v="9"/>
    <s v="Excellent"/>
  </r>
  <r>
    <x v="5789"/>
    <d v="2025-12-06T00:00:00"/>
    <d v="1899-12-30T09:22:00"/>
    <x v="12"/>
    <x v="2"/>
    <x v="1"/>
    <x v="0"/>
    <x v="1"/>
    <x v="4"/>
    <x v="0"/>
    <s v="Account Updated"/>
    <n v="4"/>
    <n v="6.7"/>
    <s v="No"/>
    <n v="5"/>
    <s v="Positive"/>
    <s v="No"/>
    <n v="91.15"/>
    <s v="5"/>
    <x v="1"/>
    <s v="Excellent"/>
  </r>
  <r>
    <x v="5790"/>
    <d v="2025-05-05T00:00:00"/>
    <d v="1899-12-30T11:50:00"/>
    <x v="1"/>
    <x v="1"/>
    <x v="2"/>
    <x v="2"/>
    <x v="2"/>
    <x v="4"/>
    <x v="0"/>
    <s v="Resolved"/>
    <n v="1.8"/>
    <n v="3.2"/>
    <s v="No"/>
    <n v="2"/>
    <s v="Negative"/>
    <s v="No"/>
    <n v="220.4"/>
    <s v="5"/>
    <x v="6"/>
    <s v="Average"/>
  </r>
  <r>
    <x v="5791"/>
    <d v="2025-12-25T00:00:00"/>
    <d v="1899-12-30T20:06:00"/>
    <x v="1"/>
    <x v="1"/>
    <x v="2"/>
    <x v="0"/>
    <x v="3"/>
    <x v="0"/>
    <x v="0"/>
    <s v="Information Provided"/>
    <n v="2.7"/>
    <n v="7.8"/>
    <s v="Yes"/>
    <n v="5"/>
    <s v="Positive"/>
    <s v="No"/>
    <n v="447.19"/>
    <s v="5"/>
    <x v="1"/>
    <s v="Excellent"/>
  </r>
  <r>
    <x v="5792"/>
    <d v="2025-10-07T00:00:00"/>
    <d v="1899-12-30T14:06:00"/>
    <x v="9"/>
    <x v="3"/>
    <x v="0"/>
    <x v="0"/>
    <x v="2"/>
    <x v="1"/>
    <x v="0"/>
    <s v="Replacement Initiated"/>
    <n v="1.5"/>
    <n v="14"/>
    <s v="Yes"/>
    <n v="5"/>
    <s v="Positive"/>
    <s v="No"/>
    <n v="99.43"/>
    <s v="5"/>
    <x v="10"/>
    <s v="Excellent"/>
  </r>
  <r>
    <x v="5793"/>
    <d v="2025-04-20T00:00:00"/>
    <d v="1899-12-30T20:22:00"/>
    <x v="14"/>
    <x v="0"/>
    <x v="3"/>
    <x v="0"/>
    <x v="2"/>
    <x v="4"/>
    <x v="2"/>
    <s v="Follow-up Required"/>
    <n v="3.2"/>
    <n v="3.8"/>
    <s v="No"/>
    <n v="4"/>
    <s v="Positive"/>
    <s v="No"/>
    <n v="135.59"/>
    <s v="3"/>
    <x v="0"/>
    <s v="Excellent"/>
  </r>
  <r>
    <x v="5794"/>
    <d v="2025-11-30T00:00:00"/>
    <d v="1899-12-30T18:23:00"/>
    <x v="18"/>
    <x v="3"/>
    <x v="0"/>
    <x v="0"/>
    <x v="3"/>
    <x v="6"/>
    <x v="0"/>
    <s v="Account Updated"/>
    <n v="8"/>
    <n v="9.5"/>
    <s v="Yes"/>
    <n v="4"/>
    <s v="Positive"/>
    <s v="No"/>
    <n v="313.52999999999997"/>
    <s v="5"/>
    <x v="8"/>
    <s v="Excellent"/>
  </r>
  <r>
    <x v="5795"/>
    <d v="2025-12-23T00:00:00"/>
    <d v="1899-12-30T10:34:00"/>
    <x v="1"/>
    <x v="0"/>
    <x v="0"/>
    <x v="0"/>
    <x v="2"/>
    <x v="2"/>
    <x v="0"/>
    <s v="Resolved"/>
    <n v="7.8"/>
    <n v="6.9"/>
    <s v="Yes"/>
    <n v="5"/>
    <s v="Positive"/>
    <s v="No"/>
    <n v="31.39"/>
    <s v="5"/>
    <x v="1"/>
    <s v="Excellent"/>
  </r>
  <r>
    <x v="5796"/>
    <d v="2025-05-26T00:00:00"/>
    <d v="1899-12-30T08:04:00"/>
    <x v="2"/>
    <x v="0"/>
    <x v="2"/>
    <x v="0"/>
    <x v="2"/>
    <x v="0"/>
    <x v="0"/>
    <s v="Resolved"/>
    <n v="2.1"/>
    <n v="1"/>
    <s v="No"/>
    <n v="3"/>
    <s v="Neutral"/>
    <s v="No"/>
    <n v="164.14"/>
    <s v="5"/>
    <x v="6"/>
    <s v="Average"/>
  </r>
  <r>
    <x v="5797"/>
    <d v="2025-08-04T00:00:00"/>
    <d v="1899-12-30T11:08:00"/>
    <x v="6"/>
    <x v="1"/>
    <x v="2"/>
    <x v="0"/>
    <x v="2"/>
    <x v="9"/>
    <x v="0"/>
    <s v="Resolved"/>
    <n v="0.6"/>
    <n v="3.7"/>
    <s v="Yes"/>
    <n v="3"/>
    <s v="Neutral"/>
    <s v="No"/>
    <n v="230.76"/>
    <s v="5"/>
    <x v="7"/>
    <s v="Average"/>
  </r>
  <r>
    <x v="5798"/>
    <d v="2025-06-11T00:00:00"/>
    <d v="1899-12-30T09:14:00"/>
    <x v="1"/>
    <x v="3"/>
    <x v="2"/>
    <x v="0"/>
    <x v="0"/>
    <x v="1"/>
    <x v="2"/>
    <s v="Follow-up Required"/>
    <n v="3.3"/>
    <n v="4.8"/>
    <s v="No"/>
    <n v="3"/>
    <s v="Neutral"/>
    <s v="No"/>
    <n v="171.32"/>
    <s v="3"/>
    <x v="9"/>
    <s v="Average"/>
  </r>
  <r>
    <x v="5799"/>
    <d v="2025-05-08T00:00:00"/>
    <d v="1899-12-30T21:53:00"/>
    <x v="0"/>
    <x v="0"/>
    <x v="0"/>
    <x v="1"/>
    <x v="2"/>
    <x v="4"/>
    <x v="0"/>
    <s v="Resolved"/>
    <n v="1.4"/>
    <n v="11.1"/>
    <s v="No"/>
    <n v="4"/>
    <s v="Positive"/>
    <s v="No"/>
    <n v="170.61"/>
    <s v="5"/>
    <x v="6"/>
    <s v="Excellent"/>
  </r>
  <r>
    <x v="5800"/>
    <d v="2025-11-10T00:00:00"/>
    <d v="1899-12-30T17:55:00"/>
    <x v="17"/>
    <x v="2"/>
    <x v="3"/>
    <x v="2"/>
    <x v="0"/>
    <x v="2"/>
    <x v="0"/>
    <s v="Information Provided"/>
    <n v="0.2"/>
    <n v="7.2"/>
    <s v="Yes"/>
    <n v="0"/>
    <s v="Neutral"/>
    <s v="No"/>
    <n v="259.23"/>
    <s v="5"/>
    <x v="8"/>
    <s v="Poor"/>
  </r>
  <r>
    <x v="5801"/>
    <d v="2025-11-28T00:00:00"/>
    <d v="1899-12-30T10:49:00"/>
    <x v="17"/>
    <x v="1"/>
    <x v="0"/>
    <x v="0"/>
    <x v="0"/>
    <x v="6"/>
    <x v="0"/>
    <s v="Account Updated"/>
    <n v="6.5"/>
    <n v="8.5"/>
    <s v="Yes"/>
    <n v="4"/>
    <s v="Positive"/>
    <s v="No"/>
    <n v="53.64"/>
    <s v="5"/>
    <x v="8"/>
    <s v="Excellent"/>
  </r>
  <r>
    <x v="5802"/>
    <d v="2025-05-30T00:00:00"/>
    <d v="1899-12-30T15:16:00"/>
    <x v="13"/>
    <x v="3"/>
    <x v="3"/>
    <x v="0"/>
    <x v="2"/>
    <x v="7"/>
    <x v="2"/>
    <s v="Follow-up Required"/>
    <n v="2.2999999999999998"/>
    <n v="10"/>
    <s v="No"/>
    <n v="3"/>
    <s v="Neutral"/>
    <s v="No"/>
    <n v="144.52000000000001"/>
    <s v="3"/>
    <x v="6"/>
    <s v="Average"/>
  </r>
  <r>
    <x v="5803"/>
    <d v="2025-02-05T00:00:00"/>
    <d v="1899-12-30T10:35:00"/>
    <x v="16"/>
    <x v="0"/>
    <x v="0"/>
    <x v="0"/>
    <x v="0"/>
    <x v="5"/>
    <x v="0"/>
    <s v="Replacement Initiated"/>
    <n v="5"/>
    <n v="13.1"/>
    <s v="Yes"/>
    <n v="5"/>
    <s v="Positive"/>
    <s v="No"/>
    <n v="57.44"/>
    <s v="5"/>
    <x v="11"/>
    <s v="Excellent"/>
  </r>
  <r>
    <x v="5804"/>
    <d v="2025-06-22T00:00:00"/>
    <d v="1899-12-30T12:18:00"/>
    <x v="5"/>
    <x v="2"/>
    <x v="3"/>
    <x v="2"/>
    <x v="1"/>
    <x v="7"/>
    <x v="0"/>
    <s v="Resolved"/>
    <n v="3.3"/>
    <n v="14.4"/>
    <s v="Yes"/>
    <n v="3"/>
    <s v="Neutral"/>
    <s v="No"/>
    <n v="510.84"/>
    <s v="5"/>
    <x v="9"/>
    <s v="Average"/>
  </r>
  <r>
    <x v="5805"/>
    <d v="2025-01-22T00:00:00"/>
    <d v="1899-12-30T16:44:00"/>
    <x v="18"/>
    <x v="2"/>
    <x v="1"/>
    <x v="1"/>
    <x v="3"/>
    <x v="7"/>
    <x v="1"/>
    <s v="Escalated"/>
    <n v="2.6"/>
    <n v="4.5"/>
    <s v="No"/>
    <n v="0"/>
    <s v="Negative"/>
    <s v="Yes"/>
    <n v="434.08"/>
    <s v="2"/>
    <x v="5"/>
    <s v="Poor"/>
  </r>
  <r>
    <x v="5806"/>
    <d v="2025-07-25T00:00:00"/>
    <d v="1899-12-30T19:14:00"/>
    <x v="16"/>
    <x v="1"/>
    <x v="3"/>
    <x v="0"/>
    <x v="2"/>
    <x v="6"/>
    <x v="2"/>
    <s v="Follow-up Required"/>
    <n v="2.2999999999999998"/>
    <n v="11.9"/>
    <s v="No"/>
    <n v="5"/>
    <s v="Positive"/>
    <s v="No"/>
    <n v="174.16"/>
    <s v="3"/>
    <x v="4"/>
    <s v="Excellent"/>
  </r>
  <r>
    <x v="5807"/>
    <d v="2025-05-07T00:00:00"/>
    <d v="1899-12-30T18:56:00"/>
    <x v="2"/>
    <x v="0"/>
    <x v="3"/>
    <x v="0"/>
    <x v="3"/>
    <x v="5"/>
    <x v="0"/>
    <s v="Resolved"/>
    <n v="6.2"/>
    <n v="13.3"/>
    <s v="Yes"/>
    <n v="2"/>
    <s v="Negative"/>
    <s v="No"/>
    <n v="395.15"/>
    <s v="5"/>
    <x v="6"/>
    <s v="Average"/>
  </r>
  <r>
    <x v="5808"/>
    <d v="2025-12-02T00:00:00"/>
    <d v="1899-12-30T15:36:00"/>
    <x v="13"/>
    <x v="3"/>
    <x v="0"/>
    <x v="0"/>
    <x v="3"/>
    <x v="8"/>
    <x v="0"/>
    <s v="Resolved"/>
    <n v="7.1"/>
    <n v="17.600000000000001"/>
    <s v="Yes"/>
    <n v="5"/>
    <s v="Positive"/>
    <s v="Yes"/>
    <n v="321.01"/>
    <s v="5"/>
    <x v="1"/>
    <s v="Excellent"/>
  </r>
  <r>
    <x v="5809"/>
    <d v="2025-12-22T00:00:00"/>
    <d v="1899-12-30T17:58:00"/>
    <x v="18"/>
    <x v="2"/>
    <x v="1"/>
    <x v="0"/>
    <x v="2"/>
    <x v="0"/>
    <x v="3"/>
    <s v="No Resolution"/>
    <n v="2.4"/>
    <n v="7.9"/>
    <s v="No"/>
    <n v="0"/>
    <s v="Negative"/>
    <s v="No"/>
    <n v="81.62"/>
    <s v="0"/>
    <x v="1"/>
    <s v="Poor"/>
  </r>
  <r>
    <x v="5810"/>
    <d v="2025-08-05T00:00:00"/>
    <d v="1899-12-30T17:34:00"/>
    <x v="19"/>
    <x v="2"/>
    <x v="3"/>
    <x v="2"/>
    <x v="3"/>
    <x v="4"/>
    <x v="2"/>
    <s v="Follow-up Required"/>
    <n v="1.1000000000000001"/>
    <n v="6.9"/>
    <s v="No"/>
    <n v="3"/>
    <s v="Neutral"/>
    <s v="No"/>
    <n v="141.29"/>
    <s v="3"/>
    <x v="7"/>
    <s v="Average"/>
  </r>
  <r>
    <x v="5811"/>
    <d v="2025-04-06T00:00:00"/>
    <d v="1899-12-30T10:08:00"/>
    <x v="16"/>
    <x v="1"/>
    <x v="0"/>
    <x v="2"/>
    <x v="0"/>
    <x v="6"/>
    <x v="0"/>
    <s v="Information Provided"/>
    <n v="2.9"/>
    <n v="7"/>
    <s v="Yes"/>
    <n v="3"/>
    <s v="Neutral"/>
    <s v="No"/>
    <n v="39"/>
    <s v="5"/>
    <x v="0"/>
    <s v="Average"/>
  </r>
  <r>
    <x v="5812"/>
    <d v="2025-06-13T00:00:00"/>
    <d v="1899-12-30T20:25:00"/>
    <x v="8"/>
    <x v="3"/>
    <x v="1"/>
    <x v="0"/>
    <x v="2"/>
    <x v="2"/>
    <x v="0"/>
    <s v="Resolved"/>
    <n v="1.2"/>
    <n v="7.9"/>
    <s v="No"/>
    <n v="0"/>
    <s v="Neutral"/>
    <s v="No"/>
    <n v="116.84"/>
    <s v="5"/>
    <x v="9"/>
    <s v="Poor"/>
  </r>
  <r>
    <x v="5813"/>
    <d v="2025-05-28T00:00:00"/>
    <d v="1899-12-30T08:13:00"/>
    <x v="19"/>
    <x v="1"/>
    <x v="1"/>
    <x v="0"/>
    <x v="2"/>
    <x v="7"/>
    <x v="0"/>
    <s v="Information Provided"/>
    <n v="2.5"/>
    <n v="10.7"/>
    <s v="Yes"/>
    <n v="3"/>
    <s v="Neutral"/>
    <s v="No"/>
    <n v="158.77000000000001"/>
    <s v="5"/>
    <x v="6"/>
    <s v="Average"/>
  </r>
  <r>
    <x v="5814"/>
    <d v="2025-01-18T00:00:00"/>
    <d v="1899-12-30T16:32:00"/>
    <x v="12"/>
    <x v="1"/>
    <x v="3"/>
    <x v="0"/>
    <x v="2"/>
    <x v="1"/>
    <x v="0"/>
    <s v="Information Provided"/>
    <n v="3.3"/>
    <n v="8.6999999999999993"/>
    <s v="Yes"/>
    <n v="0"/>
    <s v="Neutral"/>
    <s v="No"/>
    <n v="140.5"/>
    <s v="5"/>
    <x v="5"/>
    <s v="Poor"/>
  </r>
  <r>
    <x v="5815"/>
    <d v="2025-10-21T00:00:00"/>
    <d v="1899-12-30T11:45:00"/>
    <x v="3"/>
    <x v="1"/>
    <x v="2"/>
    <x v="0"/>
    <x v="0"/>
    <x v="1"/>
    <x v="0"/>
    <s v="Resolved"/>
    <n v="3"/>
    <n v="9.4"/>
    <s v="Yes"/>
    <n v="3"/>
    <s v="Neutral"/>
    <s v="No"/>
    <n v="124.02"/>
    <s v="5"/>
    <x v="10"/>
    <s v="Average"/>
  </r>
  <r>
    <x v="5816"/>
    <d v="2025-07-14T00:00:00"/>
    <d v="1899-12-30T12:03:00"/>
    <x v="6"/>
    <x v="2"/>
    <x v="0"/>
    <x v="2"/>
    <x v="2"/>
    <x v="2"/>
    <x v="0"/>
    <s v="Information Provided"/>
    <n v="1.6"/>
    <n v="8.6"/>
    <s v="Yes"/>
    <n v="5"/>
    <s v="Positive"/>
    <s v="No"/>
    <n v="243.99"/>
    <s v="5"/>
    <x v="4"/>
    <s v="Excellent"/>
  </r>
  <r>
    <x v="5817"/>
    <d v="2025-05-31T00:00:00"/>
    <d v="1899-12-30T13:40:00"/>
    <x v="14"/>
    <x v="3"/>
    <x v="3"/>
    <x v="0"/>
    <x v="2"/>
    <x v="8"/>
    <x v="2"/>
    <s v="Follow-up Required"/>
    <n v="6.2"/>
    <n v="10.4"/>
    <s v="No"/>
    <n v="5"/>
    <s v="Positive"/>
    <s v="No"/>
    <n v="186.29"/>
    <s v="3"/>
    <x v="6"/>
    <s v="Excellent"/>
  </r>
  <r>
    <x v="5818"/>
    <d v="2025-12-31T00:00:00"/>
    <d v="1899-12-30T15:19:00"/>
    <x v="19"/>
    <x v="3"/>
    <x v="1"/>
    <x v="0"/>
    <x v="2"/>
    <x v="9"/>
    <x v="0"/>
    <s v="Replacement Initiated"/>
    <n v="3.2"/>
    <n v="4.8"/>
    <s v="Yes"/>
    <n v="0"/>
    <s v="Positive"/>
    <s v="No"/>
    <n v="299.2"/>
    <s v="5"/>
    <x v="1"/>
    <s v="Poor"/>
  </r>
  <r>
    <x v="5819"/>
    <d v="2025-05-03T00:00:00"/>
    <d v="1899-12-30T13:28:00"/>
    <x v="18"/>
    <x v="3"/>
    <x v="1"/>
    <x v="0"/>
    <x v="3"/>
    <x v="8"/>
    <x v="2"/>
    <s v="Follow-up Required"/>
    <n v="7"/>
    <n v="16.399999999999999"/>
    <s v="No"/>
    <n v="5"/>
    <s v="Positive"/>
    <s v="Yes"/>
    <n v="349.35"/>
    <s v="3"/>
    <x v="6"/>
    <s v="Excellent"/>
  </r>
  <r>
    <x v="5820"/>
    <d v="2025-07-06T00:00:00"/>
    <d v="1899-12-30T11:24:00"/>
    <x v="12"/>
    <x v="2"/>
    <x v="3"/>
    <x v="2"/>
    <x v="2"/>
    <x v="3"/>
    <x v="0"/>
    <s v="Resolved"/>
    <n v="0.5"/>
    <n v="2.7"/>
    <s v="Yes"/>
    <n v="3"/>
    <s v="Neutral"/>
    <s v="No"/>
    <n v="163.29"/>
    <s v="5"/>
    <x v="4"/>
    <s v="Average"/>
  </r>
  <r>
    <x v="5821"/>
    <d v="2025-05-29T00:00:00"/>
    <d v="1899-12-30T15:18:00"/>
    <x v="16"/>
    <x v="0"/>
    <x v="1"/>
    <x v="1"/>
    <x v="2"/>
    <x v="0"/>
    <x v="0"/>
    <s v="Resolved"/>
    <n v="2.6"/>
    <n v="5.4"/>
    <s v="Yes"/>
    <n v="4"/>
    <s v="Positive"/>
    <s v="No"/>
    <n v="39.82"/>
    <s v="5"/>
    <x v="6"/>
    <s v="Excellent"/>
  </r>
  <r>
    <x v="5822"/>
    <d v="2025-04-14T00:00:00"/>
    <d v="1899-12-30T13:33:00"/>
    <x v="15"/>
    <x v="2"/>
    <x v="0"/>
    <x v="0"/>
    <x v="0"/>
    <x v="1"/>
    <x v="0"/>
    <s v="Account Updated"/>
    <n v="11.7"/>
    <n v="9.4"/>
    <s v="Yes"/>
    <n v="0"/>
    <s v="Negative"/>
    <s v="No"/>
    <n v="30.56"/>
    <s v="5"/>
    <x v="0"/>
    <s v="Poor"/>
  </r>
  <r>
    <x v="5823"/>
    <d v="2025-08-31T00:00:00"/>
    <d v="1899-12-30T10:57:00"/>
    <x v="9"/>
    <x v="0"/>
    <x v="2"/>
    <x v="0"/>
    <x v="2"/>
    <x v="4"/>
    <x v="0"/>
    <s v="Resolved"/>
    <n v="2.2999999999999998"/>
    <n v="4.4000000000000004"/>
    <s v="Yes"/>
    <n v="4"/>
    <s v="Neutral"/>
    <s v="No"/>
    <n v="113.3"/>
    <s v="5"/>
    <x v="7"/>
    <s v="Excellent"/>
  </r>
  <r>
    <x v="5824"/>
    <d v="2025-08-19T00:00:00"/>
    <d v="1899-12-30T09:08:00"/>
    <x v="13"/>
    <x v="0"/>
    <x v="2"/>
    <x v="0"/>
    <x v="2"/>
    <x v="8"/>
    <x v="0"/>
    <s v="Information Provided"/>
    <n v="2.1"/>
    <n v="18"/>
    <s v="Yes"/>
    <n v="5"/>
    <s v="Positive"/>
    <s v="No"/>
    <n v="101.43"/>
    <s v="5"/>
    <x v="7"/>
    <s v="Excellent"/>
  </r>
  <r>
    <x v="5825"/>
    <d v="2025-07-25T00:00:00"/>
    <d v="1899-12-30T20:35:00"/>
    <x v="7"/>
    <x v="2"/>
    <x v="1"/>
    <x v="3"/>
    <x v="0"/>
    <x v="0"/>
    <x v="0"/>
    <s v="Information Provided"/>
    <n v="2.7"/>
    <n v="15.1"/>
    <s v="Yes"/>
    <n v="4"/>
    <s v="Positive"/>
    <s v="No"/>
    <n v="33.53"/>
    <s v="5"/>
    <x v="4"/>
    <s v="Excellent"/>
  </r>
  <r>
    <x v="5826"/>
    <d v="2025-07-17T00:00:00"/>
    <d v="1899-12-30T09:14:00"/>
    <x v="15"/>
    <x v="3"/>
    <x v="3"/>
    <x v="0"/>
    <x v="2"/>
    <x v="0"/>
    <x v="2"/>
    <s v="Follow-up Required"/>
    <n v="1.6"/>
    <n v="6.3"/>
    <s v="No"/>
    <n v="3"/>
    <s v="Neutral"/>
    <s v="No"/>
    <n v="331.28"/>
    <s v="3"/>
    <x v="4"/>
    <s v="Average"/>
  </r>
  <r>
    <x v="5827"/>
    <d v="2025-12-03T00:00:00"/>
    <d v="1899-12-30T19:44:00"/>
    <x v="1"/>
    <x v="3"/>
    <x v="2"/>
    <x v="0"/>
    <x v="2"/>
    <x v="1"/>
    <x v="0"/>
    <s v="Refund Processed"/>
    <n v="3"/>
    <n v="13.9"/>
    <s v="Yes"/>
    <n v="5"/>
    <s v="Positive"/>
    <s v="No"/>
    <n v="468.07"/>
    <s v="5"/>
    <x v="1"/>
    <s v="Excellent"/>
  </r>
  <r>
    <x v="5828"/>
    <d v="2025-03-28T00:00:00"/>
    <d v="1899-12-30T20:37:00"/>
    <x v="15"/>
    <x v="2"/>
    <x v="1"/>
    <x v="0"/>
    <x v="0"/>
    <x v="0"/>
    <x v="2"/>
    <s v="Follow-up Required"/>
    <n v="4.7"/>
    <n v="8.6"/>
    <s v="No"/>
    <n v="1"/>
    <s v="Negative"/>
    <s v="No"/>
    <n v="74.02"/>
    <s v="3"/>
    <x v="3"/>
    <s v="Poor"/>
  </r>
  <r>
    <x v="5829"/>
    <d v="2025-05-22T00:00:00"/>
    <d v="1899-12-30T15:44:00"/>
    <x v="12"/>
    <x v="1"/>
    <x v="1"/>
    <x v="2"/>
    <x v="2"/>
    <x v="2"/>
    <x v="0"/>
    <s v="Refund Processed"/>
    <n v="4.8"/>
    <n v="10.5"/>
    <s v="Yes"/>
    <n v="3"/>
    <s v="Neutral"/>
    <s v="No"/>
    <n v="155.03"/>
    <s v="5"/>
    <x v="6"/>
    <s v="Average"/>
  </r>
  <r>
    <x v="5830"/>
    <d v="2025-11-13T00:00:00"/>
    <d v="1899-12-30T18:30:00"/>
    <x v="9"/>
    <x v="3"/>
    <x v="3"/>
    <x v="0"/>
    <x v="3"/>
    <x v="2"/>
    <x v="2"/>
    <s v="Follow-up Required"/>
    <n v="3.1"/>
    <n v="13.2"/>
    <s v="No"/>
    <n v="4"/>
    <s v="Positive"/>
    <s v="No"/>
    <n v="507.88"/>
    <s v="3"/>
    <x v="8"/>
    <s v="Excellent"/>
  </r>
  <r>
    <x v="5831"/>
    <d v="2025-07-18T00:00:00"/>
    <d v="1899-12-30T14:59:00"/>
    <x v="9"/>
    <x v="3"/>
    <x v="1"/>
    <x v="0"/>
    <x v="2"/>
    <x v="8"/>
    <x v="0"/>
    <s v="Resolved"/>
    <n v="0.2"/>
    <n v="8.6"/>
    <s v="Yes"/>
    <n v="5"/>
    <s v="Positive"/>
    <s v="No"/>
    <n v="81.08"/>
    <s v="5"/>
    <x v="4"/>
    <s v="Excellent"/>
  </r>
  <r>
    <x v="5832"/>
    <d v="2025-02-15T00:00:00"/>
    <d v="1899-12-30T13:48:00"/>
    <x v="18"/>
    <x v="3"/>
    <x v="1"/>
    <x v="1"/>
    <x v="3"/>
    <x v="7"/>
    <x v="3"/>
    <s v="No Resolution"/>
    <n v="3.6"/>
    <n v="7.1"/>
    <s v="No"/>
    <n v="3"/>
    <s v="Neutral"/>
    <s v="No"/>
    <n v="333.3"/>
    <s v="0"/>
    <x v="11"/>
    <s v="Average"/>
  </r>
  <r>
    <x v="5833"/>
    <d v="2025-10-15T00:00:00"/>
    <d v="1899-12-30T12:44:00"/>
    <x v="13"/>
    <x v="1"/>
    <x v="1"/>
    <x v="1"/>
    <x v="0"/>
    <x v="3"/>
    <x v="0"/>
    <s v="Replacement Initiated"/>
    <n v="3.5"/>
    <n v="18"/>
    <s v="Yes"/>
    <n v="0"/>
    <s v="Neutral"/>
    <s v="Yes"/>
    <n v="68.069999999999993"/>
    <s v="5"/>
    <x v="10"/>
    <s v="Poor"/>
  </r>
  <r>
    <x v="5834"/>
    <d v="2025-01-15T00:00:00"/>
    <d v="1899-12-30T16:57:00"/>
    <x v="3"/>
    <x v="1"/>
    <x v="1"/>
    <x v="2"/>
    <x v="2"/>
    <x v="7"/>
    <x v="0"/>
    <s v="Information Provided"/>
    <n v="1.5"/>
    <n v="4.5"/>
    <s v="Yes"/>
    <n v="0"/>
    <s v="Negative"/>
    <s v="No"/>
    <n v="110.36"/>
    <s v="5"/>
    <x v="5"/>
    <s v="Poor"/>
  </r>
  <r>
    <x v="5835"/>
    <d v="2025-02-13T00:00:00"/>
    <d v="1899-12-30T10:03:00"/>
    <x v="11"/>
    <x v="1"/>
    <x v="1"/>
    <x v="2"/>
    <x v="2"/>
    <x v="8"/>
    <x v="0"/>
    <s v="Information Provided"/>
    <n v="1.5"/>
    <n v="10.3"/>
    <s v="Yes"/>
    <n v="2"/>
    <s v="Neutral"/>
    <s v="No"/>
    <n v="116.93"/>
    <s v="5"/>
    <x v="11"/>
    <s v="Average"/>
  </r>
  <r>
    <x v="5836"/>
    <d v="2025-06-18T00:00:00"/>
    <d v="1899-12-30T12:54:00"/>
    <x v="4"/>
    <x v="1"/>
    <x v="3"/>
    <x v="0"/>
    <x v="2"/>
    <x v="4"/>
    <x v="0"/>
    <s v="Account Updated"/>
    <n v="7.5"/>
    <n v="4.0999999999999996"/>
    <s v="Yes"/>
    <n v="3"/>
    <s v="Neutral"/>
    <s v="No"/>
    <n v="153.37"/>
    <s v="5"/>
    <x v="9"/>
    <s v="Average"/>
  </r>
  <r>
    <x v="5837"/>
    <d v="2025-11-06T00:00:00"/>
    <d v="1899-12-30T10:48:00"/>
    <x v="12"/>
    <x v="3"/>
    <x v="0"/>
    <x v="0"/>
    <x v="2"/>
    <x v="6"/>
    <x v="3"/>
    <s v="No Resolution"/>
    <n v="6.8"/>
    <n v="17.3"/>
    <s v="No"/>
    <n v="2"/>
    <s v="Negative"/>
    <s v="No"/>
    <n v="265.31"/>
    <s v="0"/>
    <x v="8"/>
    <s v="Average"/>
  </r>
  <r>
    <x v="5838"/>
    <d v="2025-02-13T00:00:00"/>
    <d v="1899-12-30T18:43:00"/>
    <x v="14"/>
    <x v="2"/>
    <x v="0"/>
    <x v="3"/>
    <x v="2"/>
    <x v="1"/>
    <x v="0"/>
    <s v="Refund Processed"/>
    <n v="4.9000000000000004"/>
    <n v="10.199999999999999"/>
    <s v="Yes"/>
    <n v="5"/>
    <s v="Positive"/>
    <s v="No"/>
    <n v="256.08999999999997"/>
    <s v="5"/>
    <x v="11"/>
    <s v="Excellent"/>
  </r>
  <r>
    <x v="5839"/>
    <d v="2025-04-08T00:00:00"/>
    <d v="1899-12-30T14:19:00"/>
    <x v="0"/>
    <x v="2"/>
    <x v="2"/>
    <x v="0"/>
    <x v="2"/>
    <x v="5"/>
    <x v="0"/>
    <s v="Information Provided"/>
    <n v="4.2"/>
    <n v="12.5"/>
    <s v="Yes"/>
    <n v="4"/>
    <s v="Neutral"/>
    <s v="No"/>
    <n v="364.4"/>
    <s v="5"/>
    <x v="0"/>
    <s v="Excellent"/>
  </r>
  <r>
    <x v="5840"/>
    <d v="2025-09-18T00:00:00"/>
    <d v="1899-12-30T16:46:00"/>
    <x v="7"/>
    <x v="0"/>
    <x v="3"/>
    <x v="1"/>
    <x v="0"/>
    <x v="8"/>
    <x v="0"/>
    <s v="Account Updated"/>
    <n v="2.9"/>
    <n v="6.7"/>
    <s v="Yes"/>
    <n v="3"/>
    <s v="Neutral"/>
    <s v="No"/>
    <n v="0"/>
    <s v="5"/>
    <x v="2"/>
    <s v="Average"/>
  </r>
  <r>
    <x v="5841"/>
    <d v="2025-04-19T00:00:00"/>
    <d v="1899-12-30T13:04:00"/>
    <x v="0"/>
    <x v="2"/>
    <x v="1"/>
    <x v="1"/>
    <x v="2"/>
    <x v="1"/>
    <x v="0"/>
    <s v="Information Provided"/>
    <n v="1.2"/>
    <n v="11.7"/>
    <s v="Yes"/>
    <n v="2"/>
    <s v="Neutral"/>
    <s v="No"/>
    <n v="268.98"/>
    <s v="5"/>
    <x v="0"/>
    <s v="Average"/>
  </r>
  <r>
    <x v="5842"/>
    <d v="2025-10-10T00:00:00"/>
    <d v="1899-12-30T21:25:00"/>
    <x v="3"/>
    <x v="3"/>
    <x v="2"/>
    <x v="0"/>
    <x v="2"/>
    <x v="1"/>
    <x v="0"/>
    <s v="Resolved"/>
    <n v="0.4"/>
    <n v="14.5"/>
    <s v="Yes"/>
    <n v="2"/>
    <s v="Negative"/>
    <s v="No"/>
    <n v="202.67"/>
    <s v="5"/>
    <x v="10"/>
    <s v="Average"/>
  </r>
  <r>
    <x v="5843"/>
    <d v="2025-12-09T00:00:00"/>
    <d v="1899-12-30T20:17:00"/>
    <x v="13"/>
    <x v="2"/>
    <x v="3"/>
    <x v="0"/>
    <x v="1"/>
    <x v="2"/>
    <x v="0"/>
    <s v="Account Updated"/>
    <n v="2.6"/>
    <n v="1"/>
    <s v="Yes"/>
    <n v="4"/>
    <s v="Positive"/>
    <s v="No"/>
    <n v="130.74"/>
    <s v="5"/>
    <x v="1"/>
    <s v="Excellent"/>
  </r>
  <r>
    <x v="5844"/>
    <d v="2025-04-14T00:00:00"/>
    <d v="1899-12-30T11:01:00"/>
    <x v="13"/>
    <x v="3"/>
    <x v="1"/>
    <x v="2"/>
    <x v="2"/>
    <x v="1"/>
    <x v="1"/>
    <s v="Escalated"/>
    <n v="7.6"/>
    <n v="8.1999999999999993"/>
    <s v="No"/>
    <n v="3"/>
    <s v="Neutral"/>
    <s v="Yes"/>
    <n v="72.260000000000005"/>
    <s v="2"/>
    <x v="0"/>
    <s v="Average"/>
  </r>
  <r>
    <x v="5845"/>
    <d v="2025-09-13T00:00:00"/>
    <d v="1899-12-30T19:18:00"/>
    <x v="10"/>
    <x v="1"/>
    <x v="3"/>
    <x v="2"/>
    <x v="2"/>
    <x v="7"/>
    <x v="0"/>
    <s v="Resolved"/>
    <n v="0.4"/>
    <n v="3.6"/>
    <s v="Yes"/>
    <n v="4"/>
    <s v="Neutral"/>
    <s v="No"/>
    <n v="126.99"/>
    <s v="5"/>
    <x v="2"/>
    <s v="Excellent"/>
  </r>
  <r>
    <x v="5846"/>
    <d v="2025-07-25T00:00:00"/>
    <d v="1899-12-30T13:12:00"/>
    <x v="17"/>
    <x v="0"/>
    <x v="1"/>
    <x v="1"/>
    <x v="2"/>
    <x v="5"/>
    <x v="0"/>
    <s v="Resolved"/>
    <n v="2.2999999999999998"/>
    <n v="7.8"/>
    <s v="Yes"/>
    <n v="3"/>
    <s v="Neutral"/>
    <s v="No"/>
    <n v="179.81"/>
    <s v="5"/>
    <x v="4"/>
    <s v="Average"/>
  </r>
  <r>
    <x v="5847"/>
    <d v="2025-12-01T00:00:00"/>
    <d v="1899-12-30T10:03:00"/>
    <x v="13"/>
    <x v="3"/>
    <x v="0"/>
    <x v="0"/>
    <x v="3"/>
    <x v="1"/>
    <x v="0"/>
    <s v="Refund Processed"/>
    <n v="3.5"/>
    <n v="15.5"/>
    <s v="Yes"/>
    <n v="0"/>
    <s v="Positive"/>
    <s v="No"/>
    <n v="228.36"/>
    <s v="5"/>
    <x v="1"/>
    <s v="Poor"/>
  </r>
  <r>
    <x v="5848"/>
    <d v="2025-02-12T00:00:00"/>
    <d v="1899-12-30T15:52:00"/>
    <x v="10"/>
    <x v="0"/>
    <x v="0"/>
    <x v="0"/>
    <x v="1"/>
    <x v="5"/>
    <x v="0"/>
    <s v="Resolved"/>
    <n v="6.5"/>
    <n v="7.9"/>
    <s v="Yes"/>
    <n v="5"/>
    <s v="Positive"/>
    <s v="No"/>
    <n v="810.78"/>
    <s v="5"/>
    <x v="11"/>
    <s v="Excellent"/>
  </r>
  <r>
    <x v="5849"/>
    <d v="2025-12-19T00:00:00"/>
    <d v="1899-12-30T11:39:00"/>
    <x v="9"/>
    <x v="1"/>
    <x v="0"/>
    <x v="0"/>
    <x v="3"/>
    <x v="9"/>
    <x v="1"/>
    <s v="Escalated"/>
    <n v="10.9"/>
    <n v="1"/>
    <s v="No"/>
    <n v="2"/>
    <s v="Negative"/>
    <s v="Yes"/>
    <n v="112.83"/>
    <s v="2"/>
    <x v="1"/>
    <s v="Average"/>
  </r>
  <r>
    <x v="5850"/>
    <d v="2025-09-02T00:00:00"/>
    <d v="1899-12-30T13:44:00"/>
    <x v="8"/>
    <x v="3"/>
    <x v="1"/>
    <x v="0"/>
    <x v="2"/>
    <x v="5"/>
    <x v="0"/>
    <s v="Account Updated"/>
    <n v="1.1000000000000001"/>
    <n v="2.7"/>
    <s v="Yes"/>
    <n v="0"/>
    <s v="Positive"/>
    <s v="No"/>
    <n v="140.76"/>
    <s v="5"/>
    <x v="2"/>
    <s v="Poor"/>
  </r>
  <r>
    <x v="5851"/>
    <d v="2025-10-14T00:00:00"/>
    <d v="1899-12-30T18:32:00"/>
    <x v="16"/>
    <x v="0"/>
    <x v="1"/>
    <x v="0"/>
    <x v="0"/>
    <x v="7"/>
    <x v="0"/>
    <s v="Refund Processed"/>
    <n v="3.1"/>
    <n v="13.2"/>
    <s v="Yes"/>
    <n v="1"/>
    <s v="Negative"/>
    <s v="No"/>
    <n v="319.44"/>
    <s v="5"/>
    <x v="10"/>
    <s v="Poor"/>
  </r>
  <r>
    <x v="5852"/>
    <d v="2025-12-21T00:00:00"/>
    <d v="1899-12-30T21:22:00"/>
    <x v="2"/>
    <x v="3"/>
    <x v="1"/>
    <x v="3"/>
    <x v="2"/>
    <x v="4"/>
    <x v="0"/>
    <s v="Resolved"/>
    <n v="0.2"/>
    <n v="10.5"/>
    <s v="Yes"/>
    <n v="5"/>
    <s v="Positive"/>
    <s v="No"/>
    <n v="390.51"/>
    <s v="5"/>
    <x v="1"/>
    <s v="Excellent"/>
  </r>
  <r>
    <x v="5853"/>
    <d v="2025-09-30T00:00:00"/>
    <d v="1899-12-30T12:53:00"/>
    <x v="14"/>
    <x v="2"/>
    <x v="1"/>
    <x v="2"/>
    <x v="2"/>
    <x v="0"/>
    <x v="0"/>
    <s v="Account Updated"/>
    <n v="2.5"/>
    <n v="7"/>
    <s v="Yes"/>
    <n v="4"/>
    <s v="Positive"/>
    <s v="No"/>
    <n v="188.41"/>
    <s v="5"/>
    <x v="2"/>
    <s v="Excellent"/>
  </r>
  <r>
    <x v="5854"/>
    <d v="2025-03-24T00:00:00"/>
    <d v="1899-12-30T12:21:00"/>
    <x v="8"/>
    <x v="2"/>
    <x v="0"/>
    <x v="1"/>
    <x v="3"/>
    <x v="2"/>
    <x v="0"/>
    <s v="Resolved"/>
    <n v="3.9"/>
    <n v="11.6"/>
    <s v="Yes"/>
    <n v="0"/>
    <s v="Neutral"/>
    <s v="No"/>
    <n v="227.99"/>
    <s v="5"/>
    <x v="3"/>
    <s v="Poor"/>
  </r>
  <r>
    <x v="5855"/>
    <d v="2025-04-20T00:00:00"/>
    <d v="1899-12-30T20:39:00"/>
    <x v="19"/>
    <x v="2"/>
    <x v="0"/>
    <x v="0"/>
    <x v="0"/>
    <x v="2"/>
    <x v="2"/>
    <s v="Follow-up Required"/>
    <n v="4.5999999999999996"/>
    <n v="10.5"/>
    <s v="No"/>
    <n v="2"/>
    <s v="Negative"/>
    <s v="No"/>
    <n v="65.62"/>
    <s v="3"/>
    <x v="0"/>
    <s v="Average"/>
  </r>
  <r>
    <x v="5856"/>
    <d v="2025-07-09T00:00:00"/>
    <d v="1899-12-30T11:57:00"/>
    <x v="12"/>
    <x v="3"/>
    <x v="0"/>
    <x v="0"/>
    <x v="2"/>
    <x v="8"/>
    <x v="0"/>
    <s v="Resolved"/>
    <n v="4"/>
    <n v="8.5"/>
    <s v="Yes"/>
    <n v="5"/>
    <s v="Positive"/>
    <s v="No"/>
    <n v="223.04"/>
    <s v="5"/>
    <x v="4"/>
    <s v="Excellent"/>
  </r>
  <r>
    <x v="5857"/>
    <d v="2025-10-15T00:00:00"/>
    <d v="1899-12-30T17:50:00"/>
    <x v="17"/>
    <x v="0"/>
    <x v="3"/>
    <x v="3"/>
    <x v="2"/>
    <x v="6"/>
    <x v="0"/>
    <s v="Resolved"/>
    <n v="0.9"/>
    <n v="16.7"/>
    <s v="No"/>
    <n v="5"/>
    <s v="Positive"/>
    <s v="No"/>
    <n v="152.29"/>
    <s v="5"/>
    <x v="10"/>
    <s v="Excellent"/>
  </r>
  <r>
    <x v="5858"/>
    <d v="2025-09-08T00:00:00"/>
    <d v="1899-12-30T21:26:00"/>
    <x v="10"/>
    <x v="3"/>
    <x v="3"/>
    <x v="0"/>
    <x v="3"/>
    <x v="1"/>
    <x v="1"/>
    <s v="Escalated"/>
    <n v="3.3"/>
    <n v="5.5"/>
    <s v="No"/>
    <n v="3"/>
    <s v="Negative"/>
    <s v="Yes"/>
    <n v="263.06"/>
    <s v="2"/>
    <x v="2"/>
    <s v="Average"/>
  </r>
  <r>
    <x v="5859"/>
    <d v="2025-07-31T00:00:00"/>
    <d v="1899-12-30T21:00:00"/>
    <x v="17"/>
    <x v="0"/>
    <x v="2"/>
    <x v="0"/>
    <x v="2"/>
    <x v="0"/>
    <x v="0"/>
    <s v="Account Updated"/>
    <n v="1.7"/>
    <n v="10.6"/>
    <s v="Yes"/>
    <n v="0"/>
    <s v="Positive"/>
    <s v="No"/>
    <n v="44.62"/>
    <s v="5"/>
    <x v="4"/>
    <s v="Poor"/>
  </r>
  <r>
    <x v="5860"/>
    <d v="2025-10-18T00:00:00"/>
    <d v="1899-12-30T21:39:00"/>
    <x v="3"/>
    <x v="0"/>
    <x v="3"/>
    <x v="0"/>
    <x v="2"/>
    <x v="2"/>
    <x v="0"/>
    <s v="Resolved"/>
    <n v="5.3"/>
    <n v="10.9"/>
    <s v="Yes"/>
    <n v="5"/>
    <s v="Positive"/>
    <s v="No"/>
    <n v="242.93"/>
    <s v="5"/>
    <x v="10"/>
    <s v="Excellent"/>
  </r>
  <r>
    <x v="5861"/>
    <d v="2025-05-13T00:00:00"/>
    <d v="1899-12-30T15:45:00"/>
    <x v="8"/>
    <x v="3"/>
    <x v="0"/>
    <x v="2"/>
    <x v="2"/>
    <x v="3"/>
    <x v="0"/>
    <s v="Replacement Initiated"/>
    <n v="3.2"/>
    <n v="8.9"/>
    <s v="Yes"/>
    <n v="4"/>
    <s v="Positive"/>
    <s v="No"/>
    <n v="36.700000000000003"/>
    <s v="5"/>
    <x v="6"/>
    <s v="Excellent"/>
  </r>
  <r>
    <x v="5862"/>
    <d v="2025-07-20T00:00:00"/>
    <d v="1899-12-30T11:23:00"/>
    <x v="11"/>
    <x v="0"/>
    <x v="1"/>
    <x v="2"/>
    <x v="0"/>
    <x v="3"/>
    <x v="0"/>
    <s v="Resolved"/>
    <n v="0.9"/>
    <n v="4.5999999999999996"/>
    <s v="Yes"/>
    <n v="3"/>
    <s v="Neutral"/>
    <s v="No"/>
    <n v="73.69"/>
    <s v="5"/>
    <x v="4"/>
    <s v="Average"/>
  </r>
  <r>
    <x v="5863"/>
    <d v="2025-10-12T00:00:00"/>
    <d v="1899-12-30T15:28:00"/>
    <x v="12"/>
    <x v="1"/>
    <x v="3"/>
    <x v="0"/>
    <x v="2"/>
    <x v="2"/>
    <x v="0"/>
    <s v="Information Provided"/>
    <n v="0.6"/>
    <n v="8.3000000000000007"/>
    <s v="Yes"/>
    <n v="3"/>
    <s v="Neutral"/>
    <s v="No"/>
    <n v="135.13999999999999"/>
    <s v="5"/>
    <x v="10"/>
    <s v="Average"/>
  </r>
  <r>
    <x v="5864"/>
    <d v="2025-11-22T00:00:00"/>
    <d v="1899-12-30T19:39:00"/>
    <x v="4"/>
    <x v="1"/>
    <x v="3"/>
    <x v="2"/>
    <x v="0"/>
    <x v="2"/>
    <x v="0"/>
    <s v="Resolved"/>
    <n v="2.2000000000000002"/>
    <n v="8.1"/>
    <s v="Yes"/>
    <n v="4"/>
    <s v="Positive"/>
    <s v="No"/>
    <n v="87.18"/>
    <s v="5"/>
    <x v="8"/>
    <s v="Excellent"/>
  </r>
  <r>
    <x v="5865"/>
    <d v="2025-04-05T00:00:00"/>
    <d v="1899-12-30T11:37:00"/>
    <x v="17"/>
    <x v="0"/>
    <x v="3"/>
    <x v="0"/>
    <x v="2"/>
    <x v="4"/>
    <x v="0"/>
    <s v="Resolved"/>
    <n v="1.1000000000000001"/>
    <n v="8.6"/>
    <s v="Yes"/>
    <n v="4"/>
    <s v="Positive"/>
    <s v="No"/>
    <n v="108.29"/>
    <s v="5"/>
    <x v="0"/>
    <s v="Excellent"/>
  </r>
  <r>
    <x v="5866"/>
    <d v="2025-10-05T00:00:00"/>
    <d v="1899-12-30T18:25:00"/>
    <x v="10"/>
    <x v="3"/>
    <x v="3"/>
    <x v="0"/>
    <x v="1"/>
    <x v="0"/>
    <x v="0"/>
    <s v="Resolved"/>
    <n v="1.5"/>
    <n v="5"/>
    <s v="Yes"/>
    <n v="5"/>
    <s v="Positive"/>
    <s v="No"/>
    <n v="215.02"/>
    <s v="5"/>
    <x v="10"/>
    <s v="Excellent"/>
  </r>
  <r>
    <x v="5867"/>
    <d v="2025-11-21T00:00:00"/>
    <d v="1899-12-30T20:37:00"/>
    <x v="8"/>
    <x v="3"/>
    <x v="1"/>
    <x v="2"/>
    <x v="1"/>
    <x v="1"/>
    <x v="0"/>
    <s v="Resolved"/>
    <n v="1.3"/>
    <n v="11.1"/>
    <s v="No"/>
    <n v="2"/>
    <s v="Negative"/>
    <s v="No"/>
    <n v="366.21"/>
    <s v="5"/>
    <x v="8"/>
    <s v="Average"/>
  </r>
  <r>
    <x v="5868"/>
    <d v="2025-08-07T00:00:00"/>
    <d v="1899-12-30T15:47:00"/>
    <x v="2"/>
    <x v="0"/>
    <x v="0"/>
    <x v="2"/>
    <x v="2"/>
    <x v="5"/>
    <x v="0"/>
    <s v="Replacement Initiated"/>
    <n v="1.7"/>
    <n v="10.5"/>
    <s v="Yes"/>
    <n v="3"/>
    <s v="Neutral"/>
    <s v="No"/>
    <n v="43.27"/>
    <s v="5"/>
    <x v="7"/>
    <s v="Average"/>
  </r>
  <r>
    <x v="5869"/>
    <d v="2025-03-30T00:00:00"/>
    <d v="1899-12-30T08:05:00"/>
    <x v="2"/>
    <x v="0"/>
    <x v="1"/>
    <x v="1"/>
    <x v="3"/>
    <x v="2"/>
    <x v="0"/>
    <s v="Resolved"/>
    <n v="6.2"/>
    <n v="5.0999999999999996"/>
    <s v="Yes"/>
    <n v="4"/>
    <s v="Neutral"/>
    <s v="No"/>
    <n v="606.24"/>
    <s v="5"/>
    <x v="3"/>
    <s v="Excellent"/>
  </r>
  <r>
    <x v="5870"/>
    <d v="2025-03-13T00:00:00"/>
    <d v="1899-12-30T08:16:00"/>
    <x v="13"/>
    <x v="0"/>
    <x v="3"/>
    <x v="1"/>
    <x v="2"/>
    <x v="5"/>
    <x v="0"/>
    <s v="Account Updated"/>
    <n v="6"/>
    <n v="2.9"/>
    <s v="Yes"/>
    <n v="4"/>
    <s v="Positive"/>
    <s v="No"/>
    <n v="243.36"/>
    <s v="5"/>
    <x v="3"/>
    <s v="Excellent"/>
  </r>
  <r>
    <x v="5871"/>
    <d v="2025-09-04T00:00:00"/>
    <d v="1899-12-30T20:11:00"/>
    <x v="1"/>
    <x v="0"/>
    <x v="1"/>
    <x v="2"/>
    <x v="1"/>
    <x v="2"/>
    <x v="0"/>
    <s v="Resolved"/>
    <n v="6.7"/>
    <n v="4.7"/>
    <s v="Yes"/>
    <n v="2"/>
    <s v="Negative"/>
    <s v="No"/>
    <n v="397.11"/>
    <s v="5"/>
    <x v="2"/>
    <s v="Average"/>
  </r>
  <r>
    <x v="5872"/>
    <d v="2025-05-09T00:00:00"/>
    <d v="1899-12-30T20:39:00"/>
    <x v="13"/>
    <x v="2"/>
    <x v="2"/>
    <x v="2"/>
    <x v="3"/>
    <x v="6"/>
    <x v="0"/>
    <s v="Resolved"/>
    <n v="3.1"/>
    <n v="6.2"/>
    <s v="Yes"/>
    <n v="4"/>
    <s v="Positive"/>
    <s v="No"/>
    <n v="533.15"/>
    <s v="5"/>
    <x v="6"/>
    <s v="Excellent"/>
  </r>
  <r>
    <x v="5873"/>
    <d v="2025-07-31T00:00:00"/>
    <d v="1899-12-30T21:37:00"/>
    <x v="13"/>
    <x v="0"/>
    <x v="2"/>
    <x v="2"/>
    <x v="0"/>
    <x v="5"/>
    <x v="1"/>
    <s v="Escalated"/>
    <n v="4.5999999999999996"/>
    <n v="8.1"/>
    <s v="No"/>
    <n v="1"/>
    <s v="Negative"/>
    <s v="Yes"/>
    <n v="33.36"/>
    <s v="2"/>
    <x v="4"/>
    <s v="Poor"/>
  </r>
  <r>
    <x v="5874"/>
    <d v="2025-12-09T00:00:00"/>
    <d v="1899-12-30T17:33:00"/>
    <x v="3"/>
    <x v="0"/>
    <x v="2"/>
    <x v="1"/>
    <x v="2"/>
    <x v="0"/>
    <x v="2"/>
    <s v="Follow-up Required"/>
    <n v="2.8"/>
    <n v="11"/>
    <s v="No"/>
    <n v="2"/>
    <s v="Neutral"/>
    <s v="No"/>
    <n v="140.04"/>
    <s v="3"/>
    <x v="1"/>
    <s v="Average"/>
  </r>
  <r>
    <x v="5875"/>
    <d v="2025-04-06T00:00:00"/>
    <d v="1899-12-30T14:59:00"/>
    <x v="7"/>
    <x v="1"/>
    <x v="3"/>
    <x v="3"/>
    <x v="2"/>
    <x v="6"/>
    <x v="0"/>
    <s v="Refund Processed"/>
    <n v="4.5"/>
    <n v="10.199999999999999"/>
    <s v="Yes"/>
    <n v="2"/>
    <s v="Neutral"/>
    <s v="No"/>
    <n v="152.13999999999999"/>
    <s v="5"/>
    <x v="0"/>
    <s v="Average"/>
  </r>
  <r>
    <x v="5876"/>
    <d v="2025-03-16T00:00:00"/>
    <d v="1899-12-30T09:15:00"/>
    <x v="19"/>
    <x v="0"/>
    <x v="1"/>
    <x v="3"/>
    <x v="3"/>
    <x v="0"/>
    <x v="2"/>
    <s v="Follow-up Required"/>
    <n v="2.2000000000000002"/>
    <n v="12.3"/>
    <s v="No"/>
    <n v="3"/>
    <s v="Negative"/>
    <s v="No"/>
    <n v="267.70999999999998"/>
    <s v="3"/>
    <x v="3"/>
    <s v="Average"/>
  </r>
  <r>
    <x v="5877"/>
    <d v="2025-02-23T00:00:00"/>
    <d v="1899-12-30T19:17:00"/>
    <x v="6"/>
    <x v="0"/>
    <x v="2"/>
    <x v="0"/>
    <x v="2"/>
    <x v="7"/>
    <x v="0"/>
    <s v="Refund Processed"/>
    <n v="4.2"/>
    <n v="7.8"/>
    <s v="Yes"/>
    <n v="4"/>
    <s v="Positive"/>
    <s v="No"/>
    <n v="87.14"/>
    <s v="5"/>
    <x v="11"/>
    <s v="Excellent"/>
  </r>
  <r>
    <x v="5878"/>
    <d v="2025-12-10T00:00:00"/>
    <d v="1899-12-30T12:09:00"/>
    <x v="19"/>
    <x v="2"/>
    <x v="0"/>
    <x v="2"/>
    <x v="2"/>
    <x v="1"/>
    <x v="0"/>
    <s v="Replacement Initiated"/>
    <n v="6.1"/>
    <n v="14.8"/>
    <s v="Yes"/>
    <n v="5"/>
    <s v="Positive"/>
    <s v="No"/>
    <n v="126.76"/>
    <s v="5"/>
    <x v="1"/>
    <s v="Excellent"/>
  </r>
  <r>
    <x v="5879"/>
    <d v="2025-02-23T00:00:00"/>
    <d v="1899-12-30T20:14:00"/>
    <x v="17"/>
    <x v="0"/>
    <x v="3"/>
    <x v="0"/>
    <x v="2"/>
    <x v="1"/>
    <x v="0"/>
    <s v="Resolved"/>
    <n v="5.9"/>
    <n v="10.8"/>
    <s v="No"/>
    <n v="5"/>
    <s v="Positive"/>
    <s v="No"/>
    <n v="449.92"/>
    <s v="5"/>
    <x v="11"/>
    <s v="Excellent"/>
  </r>
  <r>
    <x v="5880"/>
    <d v="2025-08-06T00:00:00"/>
    <d v="1899-12-30T13:37:00"/>
    <x v="13"/>
    <x v="0"/>
    <x v="1"/>
    <x v="0"/>
    <x v="1"/>
    <x v="7"/>
    <x v="0"/>
    <s v="Resolved"/>
    <n v="6.3"/>
    <n v="8.1999999999999993"/>
    <s v="Yes"/>
    <n v="3"/>
    <s v="Neutral"/>
    <s v="No"/>
    <n v="350"/>
    <s v="5"/>
    <x v="7"/>
    <s v="Average"/>
  </r>
  <r>
    <x v="5881"/>
    <d v="2025-01-16T00:00:00"/>
    <d v="1899-12-30T21:47:00"/>
    <x v="18"/>
    <x v="3"/>
    <x v="1"/>
    <x v="1"/>
    <x v="1"/>
    <x v="6"/>
    <x v="0"/>
    <s v="Account Updated"/>
    <n v="2.5"/>
    <n v="10.6"/>
    <s v="No"/>
    <n v="4"/>
    <s v="Positive"/>
    <s v="No"/>
    <n v="244.73"/>
    <s v="5"/>
    <x v="5"/>
    <s v="Excellent"/>
  </r>
  <r>
    <x v="5882"/>
    <d v="2025-04-09T00:00:00"/>
    <d v="1899-12-30T18:46:00"/>
    <x v="16"/>
    <x v="0"/>
    <x v="3"/>
    <x v="0"/>
    <x v="2"/>
    <x v="2"/>
    <x v="0"/>
    <s v="Resolved"/>
    <n v="3.4"/>
    <n v="8.9"/>
    <s v="Yes"/>
    <n v="5"/>
    <s v="Positive"/>
    <s v="No"/>
    <n v="127.02"/>
    <s v="5"/>
    <x v="0"/>
    <s v="Excellent"/>
  </r>
  <r>
    <x v="5883"/>
    <d v="2025-01-20T00:00:00"/>
    <d v="1899-12-30T19:09:00"/>
    <x v="3"/>
    <x v="2"/>
    <x v="2"/>
    <x v="0"/>
    <x v="2"/>
    <x v="7"/>
    <x v="0"/>
    <s v="Information Provided"/>
    <n v="6.1"/>
    <n v="13.1"/>
    <s v="Yes"/>
    <n v="5"/>
    <s v="Positive"/>
    <s v="No"/>
    <n v="246.82"/>
    <s v="5"/>
    <x v="5"/>
    <s v="Excellent"/>
  </r>
  <r>
    <x v="5884"/>
    <d v="2025-02-15T00:00:00"/>
    <d v="1899-12-30T16:32:00"/>
    <x v="8"/>
    <x v="3"/>
    <x v="3"/>
    <x v="2"/>
    <x v="3"/>
    <x v="9"/>
    <x v="0"/>
    <s v="Resolved"/>
    <n v="0.9"/>
    <n v="6.3"/>
    <s v="Yes"/>
    <n v="2"/>
    <s v="Neutral"/>
    <s v="No"/>
    <n v="375.1"/>
    <s v="5"/>
    <x v="11"/>
    <s v="Average"/>
  </r>
  <r>
    <x v="5885"/>
    <d v="2025-07-12T00:00:00"/>
    <d v="1899-12-30T09:18:00"/>
    <x v="12"/>
    <x v="2"/>
    <x v="1"/>
    <x v="0"/>
    <x v="3"/>
    <x v="5"/>
    <x v="0"/>
    <s v="Resolved"/>
    <n v="4.3"/>
    <n v="9.9"/>
    <s v="Yes"/>
    <n v="5"/>
    <s v="Positive"/>
    <s v="No"/>
    <n v="197.66"/>
    <s v="5"/>
    <x v="4"/>
    <s v="Excellent"/>
  </r>
  <r>
    <x v="5886"/>
    <d v="2025-02-27T00:00:00"/>
    <d v="1899-12-30T18:59:00"/>
    <x v="17"/>
    <x v="3"/>
    <x v="1"/>
    <x v="0"/>
    <x v="0"/>
    <x v="0"/>
    <x v="0"/>
    <s v="Information Provided"/>
    <n v="4"/>
    <n v="4.4000000000000004"/>
    <s v="Yes"/>
    <n v="5"/>
    <s v="Positive"/>
    <s v="No"/>
    <n v="72.55"/>
    <s v="5"/>
    <x v="11"/>
    <s v="Excellent"/>
  </r>
  <r>
    <x v="5887"/>
    <d v="2025-04-21T00:00:00"/>
    <d v="1899-12-30T08:28:00"/>
    <x v="6"/>
    <x v="2"/>
    <x v="0"/>
    <x v="2"/>
    <x v="2"/>
    <x v="1"/>
    <x v="0"/>
    <s v="Information Provided"/>
    <n v="3.7"/>
    <n v="9.5"/>
    <s v="Yes"/>
    <n v="1"/>
    <s v="Negative"/>
    <s v="No"/>
    <n v="313.43"/>
    <s v="5"/>
    <x v="0"/>
    <s v="Poor"/>
  </r>
  <r>
    <x v="5888"/>
    <d v="2025-05-09T00:00:00"/>
    <d v="1899-12-30T11:15:00"/>
    <x v="7"/>
    <x v="2"/>
    <x v="2"/>
    <x v="0"/>
    <x v="2"/>
    <x v="1"/>
    <x v="0"/>
    <s v="Account Updated"/>
    <n v="4.5999999999999996"/>
    <n v="9.8000000000000007"/>
    <s v="No"/>
    <n v="4"/>
    <s v="Positive"/>
    <s v="No"/>
    <n v="95.76"/>
    <s v="5"/>
    <x v="6"/>
    <s v="Excellent"/>
  </r>
  <r>
    <x v="5889"/>
    <d v="2025-12-03T00:00:00"/>
    <d v="1899-12-30T10:47:00"/>
    <x v="15"/>
    <x v="1"/>
    <x v="1"/>
    <x v="0"/>
    <x v="2"/>
    <x v="0"/>
    <x v="0"/>
    <s v="Resolved"/>
    <n v="3.3"/>
    <n v="4.3"/>
    <s v="Yes"/>
    <n v="3"/>
    <s v="Negative"/>
    <s v="No"/>
    <n v="70.209999999999994"/>
    <s v="5"/>
    <x v="1"/>
    <s v="Average"/>
  </r>
  <r>
    <x v="5890"/>
    <d v="2025-07-13T00:00:00"/>
    <d v="1899-12-30T19:29:00"/>
    <x v="9"/>
    <x v="3"/>
    <x v="3"/>
    <x v="0"/>
    <x v="0"/>
    <x v="8"/>
    <x v="2"/>
    <s v="Follow-up Required"/>
    <n v="17.100000000000001"/>
    <n v="9.5"/>
    <s v="No"/>
    <n v="4"/>
    <s v="Neutral"/>
    <s v="No"/>
    <n v="83.51"/>
    <s v="3"/>
    <x v="4"/>
    <s v="Excellent"/>
  </r>
  <r>
    <x v="5891"/>
    <d v="2025-12-06T00:00:00"/>
    <d v="1899-12-30T08:00:00"/>
    <x v="6"/>
    <x v="1"/>
    <x v="0"/>
    <x v="0"/>
    <x v="2"/>
    <x v="1"/>
    <x v="0"/>
    <s v="Resolved"/>
    <n v="4.0999999999999996"/>
    <n v="11.7"/>
    <s v="Yes"/>
    <n v="4"/>
    <s v="Positive"/>
    <s v="No"/>
    <n v="66.44"/>
    <s v="5"/>
    <x v="1"/>
    <s v="Excellent"/>
  </r>
  <r>
    <x v="5892"/>
    <d v="2025-11-22T00:00:00"/>
    <d v="1899-12-30T21:02:00"/>
    <x v="5"/>
    <x v="0"/>
    <x v="0"/>
    <x v="1"/>
    <x v="2"/>
    <x v="4"/>
    <x v="0"/>
    <s v="Resolved"/>
    <n v="2"/>
    <n v="8.4"/>
    <s v="Yes"/>
    <n v="5"/>
    <s v="Positive"/>
    <s v="No"/>
    <n v="189.63"/>
    <s v="5"/>
    <x v="8"/>
    <s v="Excellent"/>
  </r>
  <r>
    <x v="5893"/>
    <d v="2025-01-08T00:00:00"/>
    <d v="1899-12-30T11:48:00"/>
    <x v="4"/>
    <x v="1"/>
    <x v="1"/>
    <x v="2"/>
    <x v="2"/>
    <x v="3"/>
    <x v="0"/>
    <s v="Refund Processed"/>
    <n v="0.8"/>
    <n v="13.2"/>
    <s v="Yes"/>
    <n v="0"/>
    <s v="Neutral"/>
    <s v="No"/>
    <n v="18.95"/>
    <s v="5"/>
    <x v="5"/>
    <s v="Poor"/>
  </r>
  <r>
    <x v="5894"/>
    <d v="2025-01-29T00:00:00"/>
    <d v="1899-12-30T18:41:00"/>
    <x v="12"/>
    <x v="3"/>
    <x v="0"/>
    <x v="0"/>
    <x v="2"/>
    <x v="5"/>
    <x v="2"/>
    <s v="Follow-up Required"/>
    <n v="2.5"/>
    <n v="13.8"/>
    <s v="No"/>
    <n v="0"/>
    <s v="Negative"/>
    <s v="No"/>
    <n v="95.55"/>
    <s v="3"/>
    <x v="5"/>
    <s v="Poor"/>
  </r>
  <r>
    <x v="5895"/>
    <d v="2025-04-22T00:00:00"/>
    <d v="1899-12-30T10:22:00"/>
    <x v="4"/>
    <x v="0"/>
    <x v="2"/>
    <x v="2"/>
    <x v="0"/>
    <x v="0"/>
    <x v="0"/>
    <s v="Resolved"/>
    <n v="1.5"/>
    <n v="4.5999999999999996"/>
    <s v="No"/>
    <n v="3"/>
    <s v="Neutral"/>
    <s v="No"/>
    <n v="58.39"/>
    <s v="5"/>
    <x v="0"/>
    <s v="Average"/>
  </r>
  <r>
    <x v="5896"/>
    <d v="2025-06-10T00:00:00"/>
    <d v="1899-12-30T20:37:00"/>
    <x v="10"/>
    <x v="3"/>
    <x v="3"/>
    <x v="0"/>
    <x v="3"/>
    <x v="6"/>
    <x v="0"/>
    <s v="Account Updated"/>
    <n v="4"/>
    <n v="7"/>
    <s v="Yes"/>
    <n v="2"/>
    <s v="Neutral"/>
    <s v="No"/>
    <n v="565.09"/>
    <s v="5"/>
    <x v="9"/>
    <s v="Average"/>
  </r>
  <r>
    <x v="5897"/>
    <d v="2025-05-11T00:00:00"/>
    <d v="1899-12-30T20:26:00"/>
    <x v="13"/>
    <x v="2"/>
    <x v="2"/>
    <x v="0"/>
    <x v="1"/>
    <x v="9"/>
    <x v="0"/>
    <s v="Resolved"/>
    <n v="1.2"/>
    <n v="6.6"/>
    <s v="No"/>
    <n v="4"/>
    <s v="Neutral"/>
    <s v="No"/>
    <n v="964.53"/>
    <s v="5"/>
    <x v="6"/>
    <s v="Excellent"/>
  </r>
  <r>
    <x v="5898"/>
    <d v="2025-07-07T00:00:00"/>
    <d v="1899-12-30T20:51:00"/>
    <x v="6"/>
    <x v="1"/>
    <x v="3"/>
    <x v="1"/>
    <x v="2"/>
    <x v="4"/>
    <x v="0"/>
    <s v="Resolved"/>
    <n v="1.7"/>
    <n v="12.1"/>
    <s v="Yes"/>
    <n v="4"/>
    <s v="Positive"/>
    <s v="No"/>
    <n v="166.69"/>
    <s v="5"/>
    <x v="4"/>
    <s v="Excellent"/>
  </r>
  <r>
    <x v="5899"/>
    <d v="2025-06-12T00:00:00"/>
    <d v="1899-12-30T08:15:00"/>
    <x v="13"/>
    <x v="0"/>
    <x v="3"/>
    <x v="2"/>
    <x v="3"/>
    <x v="9"/>
    <x v="0"/>
    <s v="Refund Processed"/>
    <n v="2.4"/>
    <n v="8.1"/>
    <s v="Yes"/>
    <n v="2"/>
    <s v="Negative"/>
    <s v="Yes"/>
    <n v="340.13"/>
    <s v="5"/>
    <x v="9"/>
    <s v="Average"/>
  </r>
  <r>
    <x v="5900"/>
    <d v="2025-07-16T00:00:00"/>
    <d v="1899-12-30T21:13:00"/>
    <x v="2"/>
    <x v="3"/>
    <x v="3"/>
    <x v="1"/>
    <x v="0"/>
    <x v="0"/>
    <x v="0"/>
    <s v="Information Provided"/>
    <n v="5.0999999999999996"/>
    <n v="7.4"/>
    <s v="Yes"/>
    <n v="3"/>
    <s v="Neutral"/>
    <s v="No"/>
    <n v="28.76"/>
    <s v="5"/>
    <x v="4"/>
    <s v="Average"/>
  </r>
  <r>
    <x v="5901"/>
    <d v="2025-12-30T00:00:00"/>
    <d v="1899-12-30T15:21:00"/>
    <x v="17"/>
    <x v="1"/>
    <x v="3"/>
    <x v="0"/>
    <x v="3"/>
    <x v="9"/>
    <x v="0"/>
    <s v="Resolved"/>
    <n v="3"/>
    <n v="10.8"/>
    <s v="Yes"/>
    <n v="5"/>
    <s v="Positive"/>
    <s v="No"/>
    <n v="103.2"/>
    <s v="5"/>
    <x v="1"/>
    <s v="Excellent"/>
  </r>
  <r>
    <x v="5902"/>
    <d v="2025-07-23T00:00:00"/>
    <d v="1899-12-30T08:08:00"/>
    <x v="0"/>
    <x v="0"/>
    <x v="2"/>
    <x v="0"/>
    <x v="0"/>
    <x v="3"/>
    <x v="0"/>
    <s v="Replacement Initiated"/>
    <n v="2.5"/>
    <n v="17.7"/>
    <s v="Yes"/>
    <n v="5"/>
    <s v="Positive"/>
    <s v="No"/>
    <n v="98.05"/>
    <s v="5"/>
    <x v="4"/>
    <s v="Excellent"/>
  </r>
  <r>
    <x v="5903"/>
    <d v="2025-07-31T00:00:00"/>
    <d v="1899-12-30T08:33:00"/>
    <x v="16"/>
    <x v="0"/>
    <x v="3"/>
    <x v="0"/>
    <x v="2"/>
    <x v="0"/>
    <x v="0"/>
    <s v="Information Provided"/>
    <n v="1.5"/>
    <n v="3"/>
    <s v="Yes"/>
    <n v="5"/>
    <s v="Positive"/>
    <s v="No"/>
    <n v="466.11"/>
    <s v="5"/>
    <x v="4"/>
    <s v="Excellent"/>
  </r>
  <r>
    <x v="5904"/>
    <d v="2025-04-19T00:00:00"/>
    <d v="1899-12-30T18:38:00"/>
    <x v="17"/>
    <x v="1"/>
    <x v="2"/>
    <x v="0"/>
    <x v="2"/>
    <x v="4"/>
    <x v="0"/>
    <s v="Account Updated"/>
    <n v="8.8000000000000007"/>
    <n v="6.1"/>
    <s v="Yes"/>
    <n v="0"/>
    <s v="Positive"/>
    <s v="No"/>
    <n v="237.4"/>
    <s v="5"/>
    <x v="0"/>
    <s v="Poor"/>
  </r>
  <r>
    <x v="5905"/>
    <d v="2025-10-03T00:00:00"/>
    <d v="1899-12-30T21:11:00"/>
    <x v="19"/>
    <x v="2"/>
    <x v="3"/>
    <x v="1"/>
    <x v="2"/>
    <x v="4"/>
    <x v="0"/>
    <s v="Replacement Initiated"/>
    <n v="3.4"/>
    <n v="6.7"/>
    <s v="Yes"/>
    <n v="3"/>
    <s v="Neutral"/>
    <s v="No"/>
    <n v="209.02"/>
    <s v="5"/>
    <x v="10"/>
    <s v="Average"/>
  </r>
  <r>
    <x v="5906"/>
    <d v="2025-03-14T00:00:00"/>
    <d v="1899-12-30T13:15:00"/>
    <x v="3"/>
    <x v="1"/>
    <x v="0"/>
    <x v="0"/>
    <x v="2"/>
    <x v="9"/>
    <x v="3"/>
    <s v="No Resolution"/>
    <n v="2.5"/>
    <n v="1"/>
    <s v="No"/>
    <n v="5"/>
    <s v="Positive"/>
    <s v="No"/>
    <n v="239.68"/>
    <s v="0"/>
    <x v="3"/>
    <s v="Excellent"/>
  </r>
  <r>
    <x v="5907"/>
    <d v="2025-06-16T00:00:00"/>
    <d v="1899-12-30T18:25:00"/>
    <x v="2"/>
    <x v="1"/>
    <x v="1"/>
    <x v="2"/>
    <x v="2"/>
    <x v="9"/>
    <x v="3"/>
    <s v="No Resolution"/>
    <n v="5.0999999999999996"/>
    <n v="6.2"/>
    <s v="No"/>
    <n v="2"/>
    <s v="Negative"/>
    <s v="No"/>
    <n v="239.8"/>
    <s v="0"/>
    <x v="9"/>
    <s v="Average"/>
  </r>
  <r>
    <x v="5908"/>
    <d v="2025-09-17T00:00:00"/>
    <d v="1899-12-30T08:50:00"/>
    <x v="3"/>
    <x v="3"/>
    <x v="2"/>
    <x v="0"/>
    <x v="2"/>
    <x v="7"/>
    <x v="2"/>
    <s v="Follow-up Required"/>
    <n v="9.6"/>
    <n v="4.0999999999999996"/>
    <s v="No"/>
    <n v="3"/>
    <s v="Neutral"/>
    <s v="No"/>
    <n v="197.09"/>
    <s v="3"/>
    <x v="2"/>
    <s v="Average"/>
  </r>
  <r>
    <x v="5909"/>
    <d v="2025-08-31T00:00:00"/>
    <d v="1899-12-30T20:42:00"/>
    <x v="6"/>
    <x v="2"/>
    <x v="0"/>
    <x v="0"/>
    <x v="3"/>
    <x v="6"/>
    <x v="3"/>
    <s v="No Resolution"/>
    <n v="1.2"/>
    <n v="13.8"/>
    <s v="No"/>
    <n v="2"/>
    <s v="Negative"/>
    <s v="No"/>
    <n v="444.64"/>
    <s v="0"/>
    <x v="7"/>
    <s v="Average"/>
  </r>
  <r>
    <x v="5910"/>
    <d v="2025-10-02T00:00:00"/>
    <d v="1899-12-30T17:37:00"/>
    <x v="11"/>
    <x v="3"/>
    <x v="3"/>
    <x v="0"/>
    <x v="2"/>
    <x v="9"/>
    <x v="0"/>
    <s v="Information Provided"/>
    <n v="2.9"/>
    <n v="4.5999999999999996"/>
    <s v="Yes"/>
    <n v="5"/>
    <s v="Positive"/>
    <s v="No"/>
    <n v="113.14"/>
    <s v="5"/>
    <x v="10"/>
    <s v="Excellent"/>
  </r>
  <r>
    <x v="5911"/>
    <d v="2025-04-12T00:00:00"/>
    <d v="1899-12-30T13:48:00"/>
    <x v="17"/>
    <x v="3"/>
    <x v="2"/>
    <x v="0"/>
    <x v="2"/>
    <x v="6"/>
    <x v="2"/>
    <s v="Follow-up Required"/>
    <n v="1.8"/>
    <n v="8.9"/>
    <s v="No"/>
    <n v="0"/>
    <s v="Negative"/>
    <s v="No"/>
    <n v="338.01"/>
    <s v="3"/>
    <x v="0"/>
    <s v="Poor"/>
  </r>
  <r>
    <x v="5912"/>
    <d v="2025-06-22T00:00:00"/>
    <d v="1899-12-30T17:31:00"/>
    <x v="0"/>
    <x v="1"/>
    <x v="1"/>
    <x v="2"/>
    <x v="2"/>
    <x v="6"/>
    <x v="0"/>
    <s v="Resolved"/>
    <n v="3.2"/>
    <n v="15.1"/>
    <s v="Yes"/>
    <n v="0"/>
    <s v="Positive"/>
    <s v="No"/>
    <n v="486.32"/>
    <s v="5"/>
    <x v="9"/>
    <s v="Poor"/>
  </r>
  <r>
    <x v="5913"/>
    <d v="2025-06-20T00:00:00"/>
    <d v="1899-12-30T21:58:00"/>
    <x v="5"/>
    <x v="3"/>
    <x v="3"/>
    <x v="0"/>
    <x v="3"/>
    <x v="7"/>
    <x v="2"/>
    <s v="Follow-up Required"/>
    <n v="8.5"/>
    <n v="9.1999999999999993"/>
    <s v="No"/>
    <n v="3"/>
    <s v="Neutral"/>
    <s v="No"/>
    <n v="306.02"/>
    <s v="3"/>
    <x v="9"/>
    <s v="Average"/>
  </r>
  <r>
    <x v="5914"/>
    <d v="2025-05-21T00:00:00"/>
    <d v="1899-12-30T14:21:00"/>
    <x v="1"/>
    <x v="3"/>
    <x v="1"/>
    <x v="0"/>
    <x v="2"/>
    <x v="0"/>
    <x v="0"/>
    <s v="Information Provided"/>
    <n v="3.1"/>
    <n v="6.3"/>
    <s v="Yes"/>
    <n v="0"/>
    <s v="Negative"/>
    <s v="No"/>
    <n v="76.599999999999994"/>
    <s v="5"/>
    <x v="6"/>
    <s v="Poor"/>
  </r>
  <r>
    <x v="5915"/>
    <d v="2025-07-07T00:00:00"/>
    <d v="1899-12-30T12:28:00"/>
    <x v="13"/>
    <x v="0"/>
    <x v="1"/>
    <x v="2"/>
    <x v="2"/>
    <x v="9"/>
    <x v="0"/>
    <s v="Account Updated"/>
    <n v="0.7"/>
    <n v="3"/>
    <s v="No"/>
    <n v="3"/>
    <s v="Neutral"/>
    <s v="No"/>
    <n v="160.96"/>
    <s v="5"/>
    <x v="4"/>
    <s v="Average"/>
  </r>
  <r>
    <x v="5916"/>
    <d v="2025-03-27T00:00:00"/>
    <d v="1899-12-30T19:24:00"/>
    <x v="11"/>
    <x v="0"/>
    <x v="3"/>
    <x v="1"/>
    <x v="2"/>
    <x v="8"/>
    <x v="3"/>
    <s v="No Resolution"/>
    <n v="1.9"/>
    <n v="9.5"/>
    <s v="No"/>
    <n v="5"/>
    <s v="Positive"/>
    <s v="No"/>
    <n v="170.02"/>
    <s v="0"/>
    <x v="3"/>
    <s v="Excellent"/>
  </r>
  <r>
    <x v="5917"/>
    <d v="2025-02-21T00:00:00"/>
    <d v="1899-12-30T09:05:00"/>
    <x v="0"/>
    <x v="2"/>
    <x v="0"/>
    <x v="0"/>
    <x v="2"/>
    <x v="1"/>
    <x v="0"/>
    <s v="Resolved"/>
    <n v="3.1"/>
    <n v="12.9"/>
    <s v="Yes"/>
    <n v="3"/>
    <s v="Neutral"/>
    <s v="No"/>
    <n v="114.59"/>
    <s v="5"/>
    <x v="11"/>
    <s v="Average"/>
  </r>
  <r>
    <x v="5918"/>
    <d v="2025-04-21T00:00:00"/>
    <d v="1899-12-30T10:11:00"/>
    <x v="3"/>
    <x v="2"/>
    <x v="1"/>
    <x v="0"/>
    <x v="2"/>
    <x v="4"/>
    <x v="2"/>
    <s v="Follow-up Required"/>
    <n v="2.2000000000000002"/>
    <n v="8.3000000000000007"/>
    <s v="No"/>
    <n v="2"/>
    <s v="Negative"/>
    <s v="No"/>
    <n v="180.63"/>
    <s v="3"/>
    <x v="0"/>
    <s v="Average"/>
  </r>
  <r>
    <x v="5919"/>
    <d v="2025-12-31T00:00:00"/>
    <d v="1899-12-30T21:45:00"/>
    <x v="11"/>
    <x v="2"/>
    <x v="0"/>
    <x v="2"/>
    <x v="2"/>
    <x v="9"/>
    <x v="0"/>
    <s v="Resolved"/>
    <n v="3.9"/>
    <n v="9.1999999999999993"/>
    <s v="Yes"/>
    <n v="0"/>
    <s v="Neutral"/>
    <s v="No"/>
    <n v="182.71"/>
    <s v="5"/>
    <x v="1"/>
    <s v="Poor"/>
  </r>
  <r>
    <x v="5920"/>
    <d v="2025-12-08T00:00:00"/>
    <d v="1899-12-30T19:11:00"/>
    <x v="0"/>
    <x v="3"/>
    <x v="2"/>
    <x v="3"/>
    <x v="2"/>
    <x v="6"/>
    <x v="0"/>
    <s v="Information Provided"/>
    <n v="3.2"/>
    <n v="11.8"/>
    <s v="Yes"/>
    <n v="4"/>
    <s v="Neutral"/>
    <s v="No"/>
    <n v="170.61"/>
    <s v="5"/>
    <x v="1"/>
    <s v="Excellent"/>
  </r>
  <r>
    <x v="5921"/>
    <d v="2025-02-12T00:00:00"/>
    <d v="1899-12-30T13:52:00"/>
    <x v="0"/>
    <x v="1"/>
    <x v="1"/>
    <x v="2"/>
    <x v="2"/>
    <x v="4"/>
    <x v="0"/>
    <s v="Information Provided"/>
    <n v="0.3"/>
    <n v="5.8"/>
    <s v="Yes"/>
    <n v="5"/>
    <s v="Positive"/>
    <s v="No"/>
    <n v="58.65"/>
    <s v="5"/>
    <x v="11"/>
    <s v="Excellent"/>
  </r>
  <r>
    <x v="5922"/>
    <d v="2025-07-30T00:00:00"/>
    <d v="1899-12-30T16:18:00"/>
    <x v="18"/>
    <x v="1"/>
    <x v="1"/>
    <x v="0"/>
    <x v="0"/>
    <x v="7"/>
    <x v="0"/>
    <s v="Resolved"/>
    <n v="6.7"/>
    <n v="7.1"/>
    <s v="No"/>
    <n v="5"/>
    <s v="Positive"/>
    <s v="No"/>
    <n v="202.17"/>
    <s v="5"/>
    <x v="4"/>
    <s v="Excellent"/>
  </r>
  <r>
    <x v="5923"/>
    <d v="2025-07-19T00:00:00"/>
    <d v="1899-12-30T20:50:00"/>
    <x v="16"/>
    <x v="3"/>
    <x v="2"/>
    <x v="3"/>
    <x v="2"/>
    <x v="6"/>
    <x v="1"/>
    <s v="Escalated"/>
    <n v="0.2"/>
    <n v="7.8"/>
    <s v="No"/>
    <n v="0"/>
    <s v="Neutral"/>
    <s v="Yes"/>
    <n v="86.02"/>
    <s v="2"/>
    <x v="4"/>
    <s v="Poor"/>
  </r>
  <r>
    <x v="5924"/>
    <d v="2025-10-25T00:00:00"/>
    <d v="1899-12-30T20:29:00"/>
    <x v="5"/>
    <x v="2"/>
    <x v="0"/>
    <x v="0"/>
    <x v="2"/>
    <x v="6"/>
    <x v="3"/>
    <s v="No Resolution"/>
    <n v="2.2999999999999998"/>
    <n v="12.6"/>
    <s v="No"/>
    <n v="3"/>
    <s v="Neutral"/>
    <s v="No"/>
    <n v="338.33"/>
    <s v="0"/>
    <x v="10"/>
    <s v="Average"/>
  </r>
  <r>
    <x v="5925"/>
    <d v="2025-12-12T00:00:00"/>
    <d v="1899-12-30T16:05:00"/>
    <x v="1"/>
    <x v="2"/>
    <x v="0"/>
    <x v="0"/>
    <x v="1"/>
    <x v="6"/>
    <x v="2"/>
    <s v="Follow-up Required"/>
    <n v="1.1000000000000001"/>
    <n v="6.2"/>
    <s v="No"/>
    <n v="4"/>
    <s v="Neutral"/>
    <s v="No"/>
    <n v="255.33"/>
    <s v="3"/>
    <x v="1"/>
    <s v="Excellent"/>
  </r>
  <r>
    <x v="5926"/>
    <d v="2025-08-28T00:00:00"/>
    <d v="1899-12-30T10:26:00"/>
    <x v="15"/>
    <x v="0"/>
    <x v="0"/>
    <x v="2"/>
    <x v="2"/>
    <x v="6"/>
    <x v="1"/>
    <s v="Escalated"/>
    <n v="2.4"/>
    <n v="5.8"/>
    <s v="No"/>
    <n v="1"/>
    <s v="Negative"/>
    <s v="Yes"/>
    <n v="165.95"/>
    <s v="2"/>
    <x v="7"/>
    <s v="Poor"/>
  </r>
  <r>
    <x v="5927"/>
    <d v="2025-04-25T00:00:00"/>
    <d v="1899-12-30T19:02:00"/>
    <x v="5"/>
    <x v="2"/>
    <x v="3"/>
    <x v="0"/>
    <x v="3"/>
    <x v="0"/>
    <x v="0"/>
    <s v="Replacement Initiated"/>
    <n v="3.7"/>
    <n v="12.6"/>
    <s v="Yes"/>
    <n v="5"/>
    <s v="Positive"/>
    <s v="No"/>
    <n v="361.7"/>
    <s v="5"/>
    <x v="0"/>
    <s v="Excellent"/>
  </r>
  <r>
    <x v="5928"/>
    <d v="2025-01-26T00:00:00"/>
    <d v="1899-12-30T18:59:00"/>
    <x v="5"/>
    <x v="0"/>
    <x v="0"/>
    <x v="0"/>
    <x v="0"/>
    <x v="3"/>
    <x v="0"/>
    <s v="Resolved"/>
    <n v="6.4"/>
    <n v="11.4"/>
    <s v="Yes"/>
    <n v="1"/>
    <s v="Negative"/>
    <s v="No"/>
    <n v="58.83"/>
    <s v="5"/>
    <x v="5"/>
    <s v="Poor"/>
  </r>
  <r>
    <x v="5929"/>
    <d v="2025-10-26T00:00:00"/>
    <d v="1899-12-30T08:39:00"/>
    <x v="1"/>
    <x v="3"/>
    <x v="2"/>
    <x v="0"/>
    <x v="0"/>
    <x v="6"/>
    <x v="0"/>
    <s v="Resolved"/>
    <n v="6.1"/>
    <n v="13"/>
    <s v="Yes"/>
    <n v="5"/>
    <s v="Positive"/>
    <s v="No"/>
    <n v="45.58"/>
    <s v="5"/>
    <x v="10"/>
    <s v="Excellent"/>
  </r>
  <r>
    <x v="5930"/>
    <d v="2025-03-18T00:00:00"/>
    <d v="1899-12-30T15:46:00"/>
    <x v="14"/>
    <x v="1"/>
    <x v="2"/>
    <x v="0"/>
    <x v="3"/>
    <x v="4"/>
    <x v="0"/>
    <s v="Resolved"/>
    <n v="1.1000000000000001"/>
    <n v="7.2"/>
    <s v="Yes"/>
    <n v="3"/>
    <s v="Neutral"/>
    <s v="No"/>
    <n v="359.4"/>
    <s v="5"/>
    <x v="3"/>
    <s v="Average"/>
  </r>
  <r>
    <x v="5931"/>
    <d v="2025-05-17T00:00:00"/>
    <d v="1899-12-30T11:26:00"/>
    <x v="15"/>
    <x v="1"/>
    <x v="3"/>
    <x v="2"/>
    <x v="2"/>
    <x v="8"/>
    <x v="0"/>
    <s v="Account Updated"/>
    <n v="3.4"/>
    <n v="12.1"/>
    <s v="Yes"/>
    <n v="4"/>
    <s v="Positive"/>
    <s v="No"/>
    <n v="221.33"/>
    <s v="5"/>
    <x v="6"/>
    <s v="Excellent"/>
  </r>
  <r>
    <x v="5932"/>
    <d v="2025-01-20T00:00:00"/>
    <d v="1899-12-30T15:09:00"/>
    <x v="5"/>
    <x v="3"/>
    <x v="1"/>
    <x v="1"/>
    <x v="0"/>
    <x v="8"/>
    <x v="0"/>
    <s v="Replacement Initiated"/>
    <n v="2.2000000000000002"/>
    <n v="10.3"/>
    <s v="Yes"/>
    <n v="3"/>
    <s v="Neutral"/>
    <s v="No"/>
    <n v="45.61"/>
    <s v="5"/>
    <x v="5"/>
    <s v="Average"/>
  </r>
  <r>
    <x v="5933"/>
    <d v="2025-07-30T00:00:00"/>
    <d v="1899-12-30T09:08:00"/>
    <x v="9"/>
    <x v="2"/>
    <x v="2"/>
    <x v="0"/>
    <x v="2"/>
    <x v="9"/>
    <x v="0"/>
    <s v="Resolved"/>
    <n v="5.3"/>
    <n v="4.9000000000000004"/>
    <s v="No"/>
    <n v="3"/>
    <s v="Neutral"/>
    <s v="No"/>
    <n v="290.63"/>
    <s v="5"/>
    <x v="4"/>
    <s v="Average"/>
  </r>
  <r>
    <x v="5934"/>
    <d v="2025-08-28T00:00:00"/>
    <d v="1899-12-30T11:36:00"/>
    <x v="8"/>
    <x v="3"/>
    <x v="3"/>
    <x v="0"/>
    <x v="2"/>
    <x v="4"/>
    <x v="0"/>
    <s v="Replacement Initiated"/>
    <n v="2.2999999999999998"/>
    <n v="1.9"/>
    <s v="Yes"/>
    <n v="4"/>
    <s v="Positive"/>
    <s v="No"/>
    <n v="176.09"/>
    <s v="5"/>
    <x v="7"/>
    <s v="Excellent"/>
  </r>
  <r>
    <x v="5935"/>
    <d v="2025-02-08T00:00:00"/>
    <d v="1899-12-30T13:49:00"/>
    <x v="7"/>
    <x v="2"/>
    <x v="1"/>
    <x v="2"/>
    <x v="3"/>
    <x v="0"/>
    <x v="0"/>
    <s v="Account Updated"/>
    <n v="1.6"/>
    <n v="6.1"/>
    <s v="Yes"/>
    <n v="5"/>
    <s v="Positive"/>
    <s v="No"/>
    <n v="183.24"/>
    <s v="5"/>
    <x v="11"/>
    <s v="Excellent"/>
  </r>
  <r>
    <x v="5936"/>
    <d v="2025-09-25T00:00:00"/>
    <d v="1899-12-30T21:54:00"/>
    <x v="18"/>
    <x v="3"/>
    <x v="3"/>
    <x v="2"/>
    <x v="0"/>
    <x v="2"/>
    <x v="0"/>
    <s v="Information Provided"/>
    <n v="2"/>
    <n v="2.2000000000000002"/>
    <s v="Yes"/>
    <n v="5"/>
    <s v="Positive"/>
    <s v="No"/>
    <n v="50.08"/>
    <s v="5"/>
    <x v="2"/>
    <s v="Excellent"/>
  </r>
  <r>
    <x v="5937"/>
    <d v="2025-07-26T00:00:00"/>
    <d v="1899-12-30T15:02:00"/>
    <x v="17"/>
    <x v="2"/>
    <x v="1"/>
    <x v="0"/>
    <x v="2"/>
    <x v="1"/>
    <x v="2"/>
    <s v="Follow-up Required"/>
    <n v="2.2999999999999998"/>
    <n v="14.3"/>
    <s v="No"/>
    <n v="5"/>
    <s v="Positive"/>
    <s v="No"/>
    <n v="38.72"/>
    <s v="3"/>
    <x v="4"/>
    <s v="Excellent"/>
  </r>
  <r>
    <x v="5938"/>
    <d v="2025-09-24T00:00:00"/>
    <d v="1899-12-30T10:40:00"/>
    <x v="13"/>
    <x v="3"/>
    <x v="2"/>
    <x v="3"/>
    <x v="2"/>
    <x v="0"/>
    <x v="0"/>
    <s v="Resolved"/>
    <n v="3.1"/>
    <n v="7.4"/>
    <s v="Yes"/>
    <n v="3"/>
    <s v="Negative"/>
    <s v="No"/>
    <n v="13.88"/>
    <s v="5"/>
    <x v="2"/>
    <s v="Average"/>
  </r>
  <r>
    <x v="5939"/>
    <d v="2025-06-03T00:00:00"/>
    <d v="1899-12-30T18:56:00"/>
    <x v="14"/>
    <x v="3"/>
    <x v="0"/>
    <x v="2"/>
    <x v="1"/>
    <x v="4"/>
    <x v="0"/>
    <s v="Information Provided"/>
    <n v="1.2"/>
    <n v="8.3000000000000007"/>
    <s v="Yes"/>
    <n v="0"/>
    <s v="Positive"/>
    <s v="No"/>
    <n v="679.09"/>
    <s v="5"/>
    <x v="9"/>
    <s v="Poor"/>
  </r>
  <r>
    <x v="5940"/>
    <d v="2025-02-11T00:00:00"/>
    <d v="1899-12-30T18:24:00"/>
    <x v="15"/>
    <x v="3"/>
    <x v="0"/>
    <x v="0"/>
    <x v="3"/>
    <x v="1"/>
    <x v="2"/>
    <s v="Follow-up Required"/>
    <n v="0.6"/>
    <n v="17.3"/>
    <s v="No"/>
    <n v="3"/>
    <s v="Neutral"/>
    <s v="No"/>
    <n v="79.62"/>
    <s v="3"/>
    <x v="11"/>
    <s v="Average"/>
  </r>
  <r>
    <x v="5941"/>
    <d v="2025-01-11T00:00:00"/>
    <d v="1899-12-30T13:30:00"/>
    <x v="15"/>
    <x v="2"/>
    <x v="1"/>
    <x v="0"/>
    <x v="2"/>
    <x v="8"/>
    <x v="0"/>
    <s v="Replacement Initiated"/>
    <n v="5.4"/>
    <n v="7.9"/>
    <s v="Yes"/>
    <n v="5"/>
    <s v="Positive"/>
    <s v="Yes"/>
    <n v="42.6"/>
    <s v="5"/>
    <x v="5"/>
    <s v="Excellent"/>
  </r>
  <r>
    <x v="5942"/>
    <d v="2025-10-21T00:00:00"/>
    <d v="1899-12-30T17:44:00"/>
    <x v="18"/>
    <x v="3"/>
    <x v="1"/>
    <x v="0"/>
    <x v="2"/>
    <x v="4"/>
    <x v="0"/>
    <s v="Resolved"/>
    <n v="8.3000000000000007"/>
    <n v="14.8"/>
    <s v="Yes"/>
    <n v="0"/>
    <s v="Neutral"/>
    <s v="No"/>
    <n v="166.82"/>
    <s v="5"/>
    <x v="10"/>
    <s v="Poor"/>
  </r>
  <r>
    <x v="5943"/>
    <d v="2025-04-08T00:00:00"/>
    <d v="1899-12-30T08:46:00"/>
    <x v="7"/>
    <x v="1"/>
    <x v="1"/>
    <x v="2"/>
    <x v="3"/>
    <x v="0"/>
    <x v="2"/>
    <s v="Follow-up Required"/>
    <n v="0.2"/>
    <n v="8.6"/>
    <s v="No"/>
    <n v="3"/>
    <s v="Negative"/>
    <s v="No"/>
    <n v="353.69"/>
    <s v="3"/>
    <x v="0"/>
    <s v="Average"/>
  </r>
  <r>
    <x v="5944"/>
    <d v="2025-10-02T00:00:00"/>
    <d v="1899-12-30T21:20:00"/>
    <x v="18"/>
    <x v="1"/>
    <x v="3"/>
    <x v="0"/>
    <x v="2"/>
    <x v="0"/>
    <x v="0"/>
    <s v="Resolved"/>
    <n v="2.2000000000000002"/>
    <n v="9.3000000000000007"/>
    <s v="Yes"/>
    <n v="2"/>
    <s v="Neutral"/>
    <s v="No"/>
    <n v="82.77"/>
    <s v="5"/>
    <x v="10"/>
    <s v="Average"/>
  </r>
  <r>
    <x v="5945"/>
    <d v="2025-08-18T00:00:00"/>
    <d v="1899-12-30T20:48:00"/>
    <x v="2"/>
    <x v="2"/>
    <x v="1"/>
    <x v="0"/>
    <x v="3"/>
    <x v="7"/>
    <x v="0"/>
    <s v="Account Updated"/>
    <n v="2.2999999999999998"/>
    <n v="8.6999999999999993"/>
    <s v="Yes"/>
    <n v="4"/>
    <s v="Neutral"/>
    <s v="No"/>
    <n v="188.89"/>
    <s v="5"/>
    <x v="7"/>
    <s v="Excellent"/>
  </r>
  <r>
    <x v="5946"/>
    <d v="2025-08-08T00:00:00"/>
    <d v="1899-12-30T19:05:00"/>
    <x v="14"/>
    <x v="0"/>
    <x v="0"/>
    <x v="0"/>
    <x v="1"/>
    <x v="8"/>
    <x v="0"/>
    <s v="Information Provided"/>
    <n v="9.9"/>
    <n v="9.6999999999999993"/>
    <s v="Yes"/>
    <n v="5"/>
    <s v="Positive"/>
    <s v="No"/>
    <n v="458.21"/>
    <s v="5"/>
    <x v="7"/>
    <s v="Excellent"/>
  </r>
  <r>
    <x v="5947"/>
    <d v="2025-03-06T00:00:00"/>
    <d v="1899-12-30T21:44:00"/>
    <x v="3"/>
    <x v="2"/>
    <x v="2"/>
    <x v="2"/>
    <x v="0"/>
    <x v="2"/>
    <x v="0"/>
    <s v="Replacement Initiated"/>
    <n v="0.9"/>
    <n v="7.4"/>
    <s v="Yes"/>
    <n v="4"/>
    <s v="Positive"/>
    <s v="No"/>
    <n v="157.49"/>
    <s v="5"/>
    <x v="3"/>
    <s v="Excellent"/>
  </r>
  <r>
    <x v="5948"/>
    <d v="2025-12-21T00:00:00"/>
    <d v="1899-12-30T11:30:00"/>
    <x v="5"/>
    <x v="0"/>
    <x v="3"/>
    <x v="0"/>
    <x v="0"/>
    <x v="5"/>
    <x v="0"/>
    <s v="Refund Processed"/>
    <n v="2.9"/>
    <n v="7.1"/>
    <s v="Yes"/>
    <n v="4"/>
    <s v="Positive"/>
    <s v="No"/>
    <n v="53.51"/>
    <s v="5"/>
    <x v="1"/>
    <s v="Excellent"/>
  </r>
  <r>
    <x v="5949"/>
    <d v="2025-08-20T00:00:00"/>
    <d v="1899-12-30T16:41:00"/>
    <x v="18"/>
    <x v="3"/>
    <x v="2"/>
    <x v="2"/>
    <x v="3"/>
    <x v="4"/>
    <x v="0"/>
    <s v="Account Updated"/>
    <n v="2.2000000000000002"/>
    <n v="6.3"/>
    <s v="Yes"/>
    <n v="0"/>
    <s v="Positive"/>
    <s v="No"/>
    <n v="300.58999999999997"/>
    <s v="5"/>
    <x v="7"/>
    <s v="Poor"/>
  </r>
  <r>
    <x v="5950"/>
    <d v="2025-11-24T00:00:00"/>
    <d v="1899-12-30T20:51:00"/>
    <x v="19"/>
    <x v="1"/>
    <x v="3"/>
    <x v="2"/>
    <x v="2"/>
    <x v="4"/>
    <x v="1"/>
    <s v="Escalated"/>
    <n v="2.8"/>
    <n v="13.6"/>
    <s v="No"/>
    <n v="3"/>
    <s v="Neutral"/>
    <s v="Yes"/>
    <n v="229.73"/>
    <s v="2"/>
    <x v="8"/>
    <s v="Average"/>
  </r>
  <r>
    <x v="5951"/>
    <d v="2025-02-21T00:00:00"/>
    <d v="1899-12-30T18:57:00"/>
    <x v="5"/>
    <x v="1"/>
    <x v="0"/>
    <x v="0"/>
    <x v="0"/>
    <x v="0"/>
    <x v="0"/>
    <s v="Resolved"/>
    <n v="6.9"/>
    <n v="9.9"/>
    <s v="No"/>
    <n v="0"/>
    <s v="Negative"/>
    <s v="No"/>
    <n v="160.80000000000001"/>
    <s v="5"/>
    <x v="11"/>
    <s v="Poor"/>
  </r>
  <r>
    <x v="5952"/>
    <d v="2025-09-20T00:00:00"/>
    <d v="1899-12-30T09:13:00"/>
    <x v="17"/>
    <x v="1"/>
    <x v="0"/>
    <x v="0"/>
    <x v="2"/>
    <x v="1"/>
    <x v="0"/>
    <s v="Resolved"/>
    <n v="2.6"/>
    <n v="16.2"/>
    <s v="Yes"/>
    <n v="5"/>
    <s v="Positive"/>
    <s v="No"/>
    <n v="190.24"/>
    <s v="5"/>
    <x v="2"/>
    <s v="Excellent"/>
  </r>
  <r>
    <x v="5953"/>
    <d v="2025-09-24T00:00:00"/>
    <d v="1899-12-30T21:37:00"/>
    <x v="2"/>
    <x v="2"/>
    <x v="1"/>
    <x v="0"/>
    <x v="3"/>
    <x v="2"/>
    <x v="0"/>
    <s v="Information Provided"/>
    <n v="6.5"/>
    <n v="6.8"/>
    <s v="Yes"/>
    <n v="5"/>
    <s v="Positive"/>
    <s v="No"/>
    <n v="75.400000000000006"/>
    <s v="5"/>
    <x v="2"/>
    <s v="Excellent"/>
  </r>
  <r>
    <x v="5954"/>
    <d v="2025-12-25T00:00:00"/>
    <d v="1899-12-30T14:20:00"/>
    <x v="14"/>
    <x v="1"/>
    <x v="1"/>
    <x v="2"/>
    <x v="0"/>
    <x v="0"/>
    <x v="1"/>
    <s v="Escalated"/>
    <n v="1.3"/>
    <n v="11.7"/>
    <s v="No"/>
    <n v="3"/>
    <s v="Negative"/>
    <s v="Yes"/>
    <n v="77.349999999999994"/>
    <s v="2"/>
    <x v="1"/>
    <s v="Average"/>
  </r>
  <r>
    <x v="5955"/>
    <d v="2025-11-13T00:00:00"/>
    <d v="1899-12-30T09:21:00"/>
    <x v="8"/>
    <x v="0"/>
    <x v="3"/>
    <x v="0"/>
    <x v="2"/>
    <x v="9"/>
    <x v="0"/>
    <s v="Resolved"/>
    <n v="3.3"/>
    <n v="14.5"/>
    <s v="Yes"/>
    <n v="3"/>
    <s v="Neutral"/>
    <s v="No"/>
    <n v="147.16999999999999"/>
    <s v="5"/>
    <x v="8"/>
    <s v="Average"/>
  </r>
  <r>
    <x v="5956"/>
    <d v="2025-11-20T00:00:00"/>
    <d v="1899-12-30T10:43:00"/>
    <x v="11"/>
    <x v="3"/>
    <x v="3"/>
    <x v="0"/>
    <x v="0"/>
    <x v="0"/>
    <x v="0"/>
    <s v="Resolved"/>
    <n v="5.8"/>
    <n v="11.5"/>
    <s v="No"/>
    <n v="5"/>
    <s v="Positive"/>
    <s v="No"/>
    <n v="107.63"/>
    <s v="5"/>
    <x v="8"/>
    <s v="Excellent"/>
  </r>
  <r>
    <x v="5957"/>
    <d v="2025-06-03T00:00:00"/>
    <d v="1899-12-30T21:25:00"/>
    <x v="8"/>
    <x v="3"/>
    <x v="0"/>
    <x v="0"/>
    <x v="0"/>
    <x v="1"/>
    <x v="0"/>
    <s v="Resolved"/>
    <n v="5.8"/>
    <n v="11.6"/>
    <s v="Yes"/>
    <n v="2"/>
    <s v="Negative"/>
    <s v="No"/>
    <n v="111.24"/>
    <s v="5"/>
    <x v="9"/>
    <s v="Average"/>
  </r>
  <r>
    <x v="5958"/>
    <d v="2025-12-24T00:00:00"/>
    <d v="1899-12-30T15:21:00"/>
    <x v="9"/>
    <x v="1"/>
    <x v="2"/>
    <x v="0"/>
    <x v="2"/>
    <x v="7"/>
    <x v="0"/>
    <s v="Information Provided"/>
    <n v="5.4"/>
    <n v="12.3"/>
    <s v="Yes"/>
    <n v="5"/>
    <s v="Positive"/>
    <s v="No"/>
    <n v="155.68"/>
    <s v="5"/>
    <x v="1"/>
    <s v="Excellent"/>
  </r>
  <r>
    <x v="5959"/>
    <d v="2025-05-20T00:00:00"/>
    <d v="1899-12-30T15:18:00"/>
    <x v="3"/>
    <x v="2"/>
    <x v="4"/>
    <x v="2"/>
    <x v="0"/>
    <x v="5"/>
    <x v="0"/>
    <s v="Information Provided"/>
    <n v="1.9"/>
    <n v="9.9"/>
    <s v="Yes"/>
    <n v="2"/>
    <s v="Negative"/>
    <s v="No"/>
    <n v="225.96"/>
    <s v="5"/>
    <x v="6"/>
    <s v="Average"/>
  </r>
  <r>
    <x v="5960"/>
    <d v="2025-02-20T00:00:00"/>
    <d v="1899-12-30T14:48:00"/>
    <x v="2"/>
    <x v="2"/>
    <x v="1"/>
    <x v="1"/>
    <x v="3"/>
    <x v="0"/>
    <x v="0"/>
    <s v="Resolved"/>
    <n v="0.8"/>
    <n v="17.5"/>
    <s v="Yes"/>
    <n v="3"/>
    <s v="Neutral"/>
    <s v="No"/>
    <n v="211.48"/>
    <s v="5"/>
    <x v="11"/>
    <s v="Average"/>
  </r>
  <r>
    <x v="5961"/>
    <d v="2025-04-27T00:00:00"/>
    <d v="1899-12-30T15:35:00"/>
    <x v="0"/>
    <x v="1"/>
    <x v="0"/>
    <x v="2"/>
    <x v="3"/>
    <x v="1"/>
    <x v="0"/>
    <s v="Resolved"/>
    <n v="2.2999999999999998"/>
    <n v="12.8"/>
    <s v="Yes"/>
    <n v="4"/>
    <s v="Neutral"/>
    <s v="No"/>
    <n v="207.59"/>
    <s v="5"/>
    <x v="0"/>
    <s v="Excellent"/>
  </r>
  <r>
    <x v="5962"/>
    <d v="2025-02-15T00:00:00"/>
    <d v="1899-12-30T11:55:00"/>
    <x v="12"/>
    <x v="0"/>
    <x v="0"/>
    <x v="0"/>
    <x v="3"/>
    <x v="5"/>
    <x v="0"/>
    <s v="Information Provided"/>
    <n v="5.7"/>
    <n v="12.5"/>
    <s v="Yes"/>
    <n v="0"/>
    <s v="Neutral"/>
    <s v="No"/>
    <n v="80.33"/>
    <s v="5"/>
    <x v="11"/>
    <s v="Poor"/>
  </r>
  <r>
    <x v="5963"/>
    <d v="2025-11-05T00:00:00"/>
    <d v="1899-12-30T21:09:00"/>
    <x v="17"/>
    <x v="2"/>
    <x v="3"/>
    <x v="0"/>
    <x v="2"/>
    <x v="1"/>
    <x v="0"/>
    <s v="Information Provided"/>
    <n v="3"/>
    <n v="9.5"/>
    <s v="Yes"/>
    <n v="5"/>
    <s v="Positive"/>
    <s v="No"/>
    <n v="160.59"/>
    <s v="5"/>
    <x v="8"/>
    <s v="Excellent"/>
  </r>
  <r>
    <x v="5964"/>
    <d v="2025-03-29T00:00:00"/>
    <d v="1899-12-30T16:13:00"/>
    <x v="7"/>
    <x v="2"/>
    <x v="0"/>
    <x v="3"/>
    <x v="2"/>
    <x v="0"/>
    <x v="0"/>
    <s v="Information Provided"/>
    <n v="3.3"/>
    <n v="9.5"/>
    <s v="Yes"/>
    <n v="4"/>
    <s v="Positive"/>
    <s v="No"/>
    <n v="201.02"/>
    <s v="5"/>
    <x v="3"/>
    <s v="Excellent"/>
  </r>
  <r>
    <x v="5965"/>
    <d v="2025-07-27T00:00:00"/>
    <d v="1899-12-30T17:01:00"/>
    <x v="10"/>
    <x v="0"/>
    <x v="2"/>
    <x v="0"/>
    <x v="0"/>
    <x v="2"/>
    <x v="0"/>
    <s v="Resolved"/>
    <n v="4.0999999999999996"/>
    <n v="10.3"/>
    <s v="No"/>
    <n v="5"/>
    <s v="Positive"/>
    <s v="Yes"/>
    <n v="127.58"/>
    <s v="5"/>
    <x v="4"/>
    <s v="Excellent"/>
  </r>
  <r>
    <x v="5966"/>
    <d v="2025-09-26T00:00:00"/>
    <d v="1899-12-30T10:38:00"/>
    <x v="8"/>
    <x v="2"/>
    <x v="2"/>
    <x v="2"/>
    <x v="2"/>
    <x v="8"/>
    <x v="0"/>
    <s v="Replacement Initiated"/>
    <n v="2.2000000000000002"/>
    <n v="15.9"/>
    <s v="Yes"/>
    <n v="5"/>
    <s v="Positive"/>
    <s v="No"/>
    <n v="231.99"/>
    <s v="5"/>
    <x v="2"/>
    <s v="Excellent"/>
  </r>
  <r>
    <x v="5967"/>
    <d v="2025-03-30T00:00:00"/>
    <d v="1899-12-30T10:05:00"/>
    <x v="0"/>
    <x v="2"/>
    <x v="0"/>
    <x v="0"/>
    <x v="2"/>
    <x v="1"/>
    <x v="1"/>
    <s v="Escalated"/>
    <n v="1"/>
    <n v="12.1"/>
    <s v="No"/>
    <n v="2"/>
    <s v="Negative"/>
    <s v="Yes"/>
    <n v="301.24"/>
    <s v="2"/>
    <x v="3"/>
    <s v="Average"/>
  </r>
  <r>
    <x v="5968"/>
    <d v="2025-04-28T00:00:00"/>
    <d v="1899-12-30T11:04:00"/>
    <x v="4"/>
    <x v="3"/>
    <x v="3"/>
    <x v="0"/>
    <x v="2"/>
    <x v="0"/>
    <x v="0"/>
    <s v="Resolved"/>
    <n v="1.6"/>
    <n v="1"/>
    <s v="Yes"/>
    <n v="0"/>
    <s v="Positive"/>
    <s v="No"/>
    <n v="160.07"/>
    <s v="5"/>
    <x v="0"/>
    <s v="Poor"/>
  </r>
  <r>
    <x v="5969"/>
    <d v="2025-02-23T00:00:00"/>
    <d v="1899-12-30T13:40:00"/>
    <x v="12"/>
    <x v="2"/>
    <x v="1"/>
    <x v="1"/>
    <x v="0"/>
    <x v="3"/>
    <x v="3"/>
    <s v="No Resolution"/>
    <n v="11.6"/>
    <n v="8.4"/>
    <s v="No"/>
    <n v="2"/>
    <s v="Negative"/>
    <s v="No"/>
    <n v="56.05"/>
    <s v="0"/>
    <x v="11"/>
    <s v="Average"/>
  </r>
  <r>
    <x v="5970"/>
    <d v="2025-04-26T00:00:00"/>
    <d v="1899-12-30T12:34:00"/>
    <x v="7"/>
    <x v="0"/>
    <x v="0"/>
    <x v="3"/>
    <x v="2"/>
    <x v="2"/>
    <x v="0"/>
    <s v="Account Updated"/>
    <n v="3.5"/>
    <n v="4.5"/>
    <s v="Yes"/>
    <n v="4"/>
    <s v="Positive"/>
    <s v="No"/>
    <n v="189.75"/>
    <s v="5"/>
    <x v="0"/>
    <s v="Excellent"/>
  </r>
  <r>
    <x v="5971"/>
    <d v="2025-04-28T00:00:00"/>
    <d v="1899-12-30T20:50:00"/>
    <x v="7"/>
    <x v="1"/>
    <x v="1"/>
    <x v="3"/>
    <x v="1"/>
    <x v="5"/>
    <x v="0"/>
    <s v="Information Provided"/>
    <n v="4.9000000000000004"/>
    <n v="11"/>
    <s v="Yes"/>
    <n v="2"/>
    <s v="Neutral"/>
    <s v="No"/>
    <n v="486.35"/>
    <s v="5"/>
    <x v="0"/>
    <s v="Average"/>
  </r>
  <r>
    <x v="5972"/>
    <d v="2025-09-17T00:00:00"/>
    <d v="1899-12-30T16:57:00"/>
    <x v="18"/>
    <x v="3"/>
    <x v="0"/>
    <x v="0"/>
    <x v="2"/>
    <x v="2"/>
    <x v="0"/>
    <s v="Refund Processed"/>
    <n v="4.3"/>
    <n v="6.5"/>
    <s v="Yes"/>
    <n v="2"/>
    <s v="Negative"/>
    <s v="No"/>
    <n v="383.02"/>
    <s v="5"/>
    <x v="2"/>
    <s v="Average"/>
  </r>
  <r>
    <x v="5973"/>
    <d v="2025-03-16T00:00:00"/>
    <d v="1899-12-30T10:54:00"/>
    <x v="15"/>
    <x v="0"/>
    <x v="1"/>
    <x v="0"/>
    <x v="1"/>
    <x v="7"/>
    <x v="0"/>
    <s v="Refund Processed"/>
    <n v="2.7"/>
    <n v="8.4"/>
    <s v="Yes"/>
    <n v="2"/>
    <s v="Neutral"/>
    <s v="No"/>
    <n v="580.34"/>
    <s v="5"/>
    <x v="3"/>
    <s v="Average"/>
  </r>
  <r>
    <x v="5974"/>
    <d v="2025-11-01T00:00:00"/>
    <d v="1899-12-30T09:17:00"/>
    <x v="9"/>
    <x v="0"/>
    <x v="2"/>
    <x v="1"/>
    <x v="1"/>
    <x v="5"/>
    <x v="0"/>
    <s v="Information Provided"/>
    <n v="3.4"/>
    <n v="10.8"/>
    <s v="Yes"/>
    <n v="3"/>
    <s v="Neutral"/>
    <s v="No"/>
    <n v="699.7"/>
    <s v="5"/>
    <x v="8"/>
    <s v="Average"/>
  </r>
  <r>
    <x v="5975"/>
    <d v="2025-01-07T00:00:00"/>
    <d v="1899-12-30T12:27:00"/>
    <x v="4"/>
    <x v="2"/>
    <x v="0"/>
    <x v="1"/>
    <x v="2"/>
    <x v="8"/>
    <x v="0"/>
    <s v="Information Provided"/>
    <n v="0.2"/>
    <n v="7.6"/>
    <s v="Yes"/>
    <n v="5"/>
    <s v="Positive"/>
    <s v="No"/>
    <n v="189.05"/>
    <s v="5"/>
    <x v="5"/>
    <s v="Excellent"/>
  </r>
  <r>
    <x v="5976"/>
    <d v="2025-05-02T00:00:00"/>
    <d v="1899-12-30T15:44:00"/>
    <x v="19"/>
    <x v="0"/>
    <x v="0"/>
    <x v="2"/>
    <x v="2"/>
    <x v="0"/>
    <x v="0"/>
    <s v="Account Updated"/>
    <n v="2.7"/>
    <n v="11"/>
    <s v="Yes"/>
    <n v="3"/>
    <s v="Neutral"/>
    <s v="No"/>
    <n v="116.16"/>
    <s v="5"/>
    <x v="6"/>
    <s v="Average"/>
  </r>
  <r>
    <x v="5977"/>
    <d v="2025-01-11T00:00:00"/>
    <d v="1899-12-30T13:32:00"/>
    <x v="14"/>
    <x v="3"/>
    <x v="1"/>
    <x v="0"/>
    <x v="3"/>
    <x v="5"/>
    <x v="2"/>
    <s v="Follow-up Required"/>
    <n v="7.5"/>
    <n v="8"/>
    <s v="No"/>
    <n v="0"/>
    <s v="Neutral"/>
    <s v="No"/>
    <n v="739.36"/>
    <s v="3"/>
    <x v="5"/>
    <s v="Poor"/>
  </r>
  <r>
    <x v="5978"/>
    <d v="2025-12-14T00:00:00"/>
    <d v="1899-12-30T21:06:00"/>
    <x v="6"/>
    <x v="2"/>
    <x v="3"/>
    <x v="3"/>
    <x v="0"/>
    <x v="4"/>
    <x v="0"/>
    <s v="Resolved"/>
    <n v="3.9"/>
    <n v="8.5"/>
    <s v="No"/>
    <n v="4"/>
    <s v="Neutral"/>
    <s v="No"/>
    <n v="185.04"/>
    <s v="5"/>
    <x v="1"/>
    <s v="Excellent"/>
  </r>
  <r>
    <x v="5979"/>
    <d v="2025-08-03T00:00:00"/>
    <d v="1899-12-30T09:19:00"/>
    <x v="10"/>
    <x v="3"/>
    <x v="0"/>
    <x v="1"/>
    <x v="2"/>
    <x v="0"/>
    <x v="3"/>
    <s v="No Resolution"/>
    <n v="4.2"/>
    <n v="9.1"/>
    <s v="No"/>
    <n v="2"/>
    <s v="Neutral"/>
    <s v="No"/>
    <n v="63.91"/>
    <s v="0"/>
    <x v="7"/>
    <s v="Average"/>
  </r>
  <r>
    <x v="5980"/>
    <d v="2025-10-06T00:00:00"/>
    <d v="1899-12-30T20:13:00"/>
    <x v="16"/>
    <x v="2"/>
    <x v="0"/>
    <x v="2"/>
    <x v="3"/>
    <x v="4"/>
    <x v="3"/>
    <s v="No Resolution"/>
    <n v="1.3"/>
    <n v="2.9"/>
    <s v="No"/>
    <n v="2"/>
    <s v="Negative"/>
    <s v="No"/>
    <n v="334.2"/>
    <s v="0"/>
    <x v="10"/>
    <s v="Average"/>
  </r>
  <r>
    <x v="5981"/>
    <d v="2025-01-28T00:00:00"/>
    <d v="1899-12-30T15:26:00"/>
    <x v="3"/>
    <x v="0"/>
    <x v="1"/>
    <x v="0"/>
    <x v="2"/>
    <x v="1"/>
    <x v="0"/>
    <s v="Resolved"/>
    <n v="5.4"/>
    <n v="16.5"/>
    <s v="Yes"/>
    <n v="5"/>
    <s v="Positive"/>
    <s v="No"/>
    <n v="28"/>
    <s v="5"/>
    <x v="5"/>
    <s v="Excellent"/>
  </r>
  <r>
    <x v="5982"/>
    <d v="2025-08-23T00:00:00"/>
    <d v="1899-12-30T11:50:00"/>
    <x v="15"/>
    <x v="0"/>
    <x v="0"/>
    <x v="0"/>
    <x v="2"/>
    <x v="2"/>
    <x v="0"/>
    <s v="Resolved"/>
    <n v="2.5"/>
    <n v="9.6999999999999993"/>
    <s v="Yes"/>
    <n v="0"/>
    <s v="Positive"/>
    <s v="No"/>
    <n v="208.88"/>
    <s v="5"/>
    <x v="7"/>
    <s v="Poor"/>
  </r>
  <r>
    <x v="5983"/>
    <d v="2025-11-09T00:00:00"/>
    <d v="1899-12-30T09:23:00"/>
    <x v="7"/>
    <x v="1"/>
    <x v="2"/>
    <x v="3"/>
    <x v="2"/>
    <x v="0"/>
    <x v="0"/>
    <s v="Account Updated"/>
    <n v="0.8"/>
    <n v="7.9"/>
    <s v="Yes"/>
    <n v="4"/>
    <s v="Positive"/>
    <s v="No"/>
    <n v="127.32"/>
    <s v="5"/>
    <x v="8"/>
    <s v="Excellent"/>
  </r>
  <r>
    <x v="5984"/>
    <d v="2025-01-26T00:00:00"/>
    <d v="1899-12-30T13:16:00"/>
    <x v="5"/>
    <x v="2"/>
    <x v="1"/>
    <x v="1"/>
    <x v="2"/>
    <x v="9"/>
    <x v="0"/>
    <s v="Refund Processed"/>
    <n v="1.4"/>
    <n v="5.3"/>
    <s v="Yes"/>
    <n v="5"/>
    <s v="Positive"/>
    <s v="No"/>
    <n v="94.49"/>
    <s v="5"/>
    <x v="5"/>
    <s v="Excellent"/>
  </r>
  <r>
    <x v="5985"/>
    <d v="2025-02-23T00:00:00"/>
    <d v="1899-12-30T10:40:00"/>
    <x v="14"/>
    <x v="1"/>
    <x v="0"/>
    <x v="2"/>
    <x v="0"/>
    <x v="2"/>
    <x v="0"/>
    <s v="Resolved"/>
    <n v="1.2"/>
    <n v="11"/>
    <s v="Yes"/>
    <n v="5"/>
    <s v="Positive"/>
    <s v="No"/>
    <n v="54.12"/>
    <s v="5"/>
    <x v="11"/>
    <s v="Excellent"/>
  </r>
  <r>
    <x v="5986"/>
    <d v="2025-01-29T00:00:00"/>
    <d v="1899-12-30T08:17:00"/>
    <x v="6"/>
    <x v="1"/>
    <x v="0"/>
    <x v="3"/>
    <x v="2"/>
    <x v="5"/>
    <x v="0"/>
    <s v="Replacement Initiated"/>
    <n v="1.8"/>
    <n v="11.4"/>
    <s v="Yes"/>
    <n v="5"/>
    <s v="Positive"/>
    <s v="No"/>
    <n v="254.44"/>
    <s v="5"/>
    <x v="5"/>
    <s v="Excellent"/>
  </r>
  <r>
    <x v="5987"/>
    <d v="2025-12-19T00:00:00"/>
    <d v="1899-12-30T20:58:00"/>
    <x v="19"/>
    <x v="1"/>
    <x v="2"/>
    <x v="1"/>
    <x v="2"/>
    <x v="1"/>
    <x v="0"/>
    <s v="Resolved"/>
    <n v="4.0999999999999996"/>
    <n v="9.1"/>
    <s v="Yes"/>
    <n v="5"/>
    <s v="Positive"/>
    <s v="No"/>
    <n v="34.770000000000003"/>
    <s v="5"/>
    <x v="1"/>
    <s v="Excellent"/>
  </r>
  <r>
    <x v="5988"/>
    <d v="2025-06-13T00:00:00"/>
    <d v="1899-12-30T15:35:00"/>
    <x v="16"/>
    <x v="1"/>
    <x v="1"/>
    <x v="0"/>
    <x v="2"/>
    <x v="1"/>
    <x v="0"/>
    <s v="Refund Processed"/>
    <n v="1.5"/>
    <n v="12.1"/>
    <s v="Yes"/>
    <n v="4"/>
    <s v="Neutral"/>
    <s v="No"/>
    <n v="250.21"/>
    <s v="5"/>
    <x v="9"/>
    <s v="Excellent"/>
  </r>
  <r>
    <x v="5989"/>
    <d v="2025-09-27T00:00:00"/>
    <d v="1899-12-30T12:27:00"/>
    <x v="15"/>
    <x v="0"/>
    <x v="2"/>
    <x v="0"/>
    <x v="3"/>
    <x v="5"/>
    <x v="0"/>
    <s v="Account Updated"/>
    <n v="0.3"/>
    <n v="1"/>
    <s v="No"/>
    <n v="5"/>
    <s v="Positive"/>
    <s v="No"/>
    <n v="323.16000000000003"/>
    <s v="5"/>
    <x v="2"/>
    <s v="Excellent"/>
  </r>
  <r>
    <x v="5990"/>
    <d v="2025-11-30T00:00:00"/>
    <d v="1899-12-30T18:03:00"/>
    <x v="8"/>
    <x v="0"/>
    <x v="0"/>
    <x v="0"/>
    <x v="2"/>
    <x v="6"/>
    <x v="0"/>
    <s v="Resolved"/>
    <n v="4"/>
    <n v="12.6"/>
    <s v="Yes"/>
    <n v="4"/>
    <s v="Neutral"/>
    <s v="No"/>
    <n v="291.5"/>
    <s v="5"/>
    <x v="8"/>
    <s v="Excellent"/>
  </r>
  <r>
    <x v="5991"/>
    <d v="2025-02-04T00:00:00"/>
    <d v="1899-12-30T16:27:00"/>
    <x v="16"/>
    <x v="0"/>
    <x v="1"/>
    <x v="0"/>
    <x v="2"/>
    <x v="0"/>
    <x v="0"/>
    <s v="Replacement Initiated"/>
    <n v="6.4"/>
    <n v="11.9"/>
    <s v="Yes"/>
    <n v="3"/>
    <s v="Neutral"/>
    <s v="No"/>
    <n v="23.53"/>
    <s v="5"/>
    <x v="11"/>
    <s v="Average"/>
  </r>
  <r>
    <x v="5992"/>
    <d v="2025-10-13T00:00:00"/>
    <d v="1899-12-30T17:06:00"/>
    <x v="18"/>
    <x v="2"/>
    <x v="3"/>
    <x v="0"/>
    <x v="0"/>
    <x v="2"/>
    <x v="2"/>
    <s v="Follow-up Required"/>
    <n v="9.6"/>
    <n v="9.8000000000000007"/>
    <s v="No"/>
    <n v="3"/>
    <s v="Neutral"/>
    <s v="No"/>
    <n v="27.95"/>
    <s v="3"/>
    <x v="10"/>
    <s v="Average"/>
  </r>
  <r>
    <x v="5993"/>
    <d v="2025-12-14T00:00:00"/>
    <d v="1899-12-30T19:38:00"/>
    <x v="19"/>
    <x v="1"/>
    <x v="0"/>
    <x v="0"/>
    <x v="0"/>
    <x v="8"/>
    <x v="2"/>
    <s v="Follow-up Required"/>
    <n v="1"/>
    <n v="5.7"/>
    <s v="No"/>
    <n v="2"/>
    <s v="Negative"/>
    <s v="No"/>
    <n v="21.89"/>
    <s v="3"/>
    <x v="1"/>
    <s v="Average"/>
  </r>
  <r>
    <x v="5994"/>
    <d v="2025-09-30T00:00:00"/>
    <d v="1899-12-30T17:07:00"/>
    <x v="1"/>
    <x v="1"/>
    <x v="0"/>
    <x v="0"/>
    <x v="2"/>
    <x v="1"/>
    <x v="0"/>
    <s v="Information Provided"/>
    <n v="5.7"/>
    <n v="9.4"/>
    <s v="Yes"/>
    <n v="5"/>
    <s v="Positive"/>
    <s v="No"/>
    <n v="516.45000000000005"/>
    <s v="5"/>
    <x v="2"/>
    <s v="Excellent"/>
  </r>
  <r>
    <x v="5995"/>
    <d v="2025-07-27T00:00:00"/>
    <d v="1899-12-30T13:43:00"/>
    <x v="15"/>
    <x v="1"/>
    <x v="0"/>
    <x v="0"/>
    <x v="2"/>
    <x v="6"/>
    <x v="1"/>
    <s v="Escalated"/>
    <n v="1.1000000000000001"/>
    <n v="6.6"/>
    <s v="No"/>
    <n v="0"/>
    <s v="Negative"/>
    <s v="Yes"/>
    <n v="132.87"/>
    <s v="2"/>
    <x v="4"/>
    <s v="Poor"/>
  </r>
  <r>
    <x v="5996"/>
    <d v="2025-08-26T00:00:00"/>
    <d v="1899-12-30T17:20:00"/>
    <x v="3"/>
    <x v="2"/>
    <x v="0"/>
    <x v="0"/>
    <x v="0"/>
    <x v="5"/>
    <x v="0"/>
    <s v="Resolved"/>
    <n v="4.4000000000000004"/>
    <n v="6.2"/>
    <s v="Yes"/>
    <n v="5"/>
    <s v="Positive"/>
    <s v="No"/>
    <n v="244.79"/>
    <s v="5"/>
    <x v="7"/>
    <s v="Excellent"/>
  </r>
  <r>
    <x v="5997"/>
    <d v="2025-04-03T00:00:00"/>
    <d v="1899-12-30T13:23:00"/>
    <x v="3"/>
    <x v="1"/>
    <x v="1"/>
    <x v="0"/>
    <x v="2"/>
    <x v="5"/>
    <x v="2"/>
    <s v="Follow-up Required"/>
    <n v="1.1000000000000001"/>
    <n v="13.5"/>
    <s v="No"/>
    <n v="2"/>
    <s v="Negative"/>
    <s v="No"/>
    <n v="70.900000000000006"/>
    <s v="3"/>
    <x v="0"/>
    <s v="Average"/>
  </r>
  <r>
    <x v="5998"/>
    <d v="2025-06-22T00:00:00"/>
    <d v="1899-12-30T13:11:00"/>
    <x v="11"/>
    <x v="1"/>
    <x v="1"/>
    <x v="0"/>
    <x v="0"/>
    <x v="8"/>
    <x v="0"/>
    <s v="Refund Processed"/>
    <n v="4.4000000000000004"/>
    <n v="18.7"/>
    <s v="Yes"/>
    <n v="3"/>
    <s v="Negative"/>
    <s v="No"/>
    <n v="223.45"/>
    <s v="5"/>
    <x v="9"/>
    <s v="Average"/>
  </r>
  <r>
    <x v="5999"/>
    <d v="2025-03-20T00:00:00"/>
    <d v="1899-12-30T12:54:00"/>
    <x v="13"/>
    <x v="2"/>
    <x v="3"/>
    <x v="1"/>
    <x v="3"/>
    <x v="6"/>
    <x v="0"/>
    <s v="Resolved"/>
    <n v="2.1"/>
    <n v="9.6"/>
    <s v="Yes"/>
    <n v="1"/>
    <s v="Negative"/>
    <s v="No"/>
    <n v="71.64"/>
    <s v="5"/>
    <x v="3"/>
    <s v="Poor"/>
  </r>
  <r>
    <x v="6000"/>
    <d v="2025-04-20T00:00:00"/>
    <d v="1899-12-30T21:09:00"/>
    <x v="2"/>
    <x v="0"/>
    <x v="0"/>
    <x v="0"/>
    <x v="3"/>
    <x v="2"/>
    <x v="0"/>
    <s v="Information Provided"/>
    <n v="5.9"/>
    <n v="3.3"/>
    <s v="Yes"/>
    <n v="2"/>
    <s v="Neutral"/>
    <s v="No"/>
    <n v="222.08"/>
    <s v="5"/>
    <x v="0"/>
    <s v="Average"/>
  </r>
  <r>
    <x v="6001"/>
    <d v="2025-08-05T00:00:00"/>
    <d v="1899-12-30T16:55:00"/>
    <x v="17"/>
    <x v="2"/>
    <x v="0"/>
    <x v="0"/>
    <x v="2"/>
    <x v="2"/>
    <x v="0"/>
    <s v="Resolved"/>
    <n v="5.3"/>
    <n v="1.6"/>
    <s v="Yes"/>
    <n v="4"/>
    <s v="Neutral"/>
    <s v="No"/>
    <n v="193.07"/>
    <s v="5"/>
    <x v="7"/>
    <s v="Excellent"/>
  </r>
  <r>
    <x v="6002"/>
    <d v="2025-12-24T00:00:00"/>
    <d v="1899-12-30T19:15:00"/>
    <x v="3"/>
    <x v="3"/>
    <x v="2"/>
    <x v="1"/>
    <x v="0"/>
    <x v="0"/>
    <x v="1"/>
    <s v="Escalated"/>
    <n v="3.6"/>
    <n v="6.3"/>
    <s v="No"/>
    <n v="1"/>
    <s v="Negative"/>
    <s v="Yes"/>
    <n v="314.2"/>
    <s v="2"/>
    <x v="1"/>
    <s v="Poor"/>
  </r>
  <r>
    <x v="6003"/>
    <d v="2025-04-16T00:00:00"/>
    <d v="1899-12-30T11:19:00"/>
    <x v="1"/>
    <x v="0"/>
    <x v="1"/>
    <x v="2"/>
    <x v="3"/>
    <x v="7"/>
    <x v="0"/>
    <s v="Information Provided"/>
    <n v="0.4"/>
    <n v="1.3"/>
    <s v="Yes"/>
    <n v="1"/>
    <s v="Negative"/>
    <s v="No"/>
    <n v="243.55"/>
    <s v="5"/>
    <x v="0"/>
    <s v="Poor"/>
  </r>
  <r>
    <x v="6004"/>
    <d v="2025-02-16T00:00:00"/>
    <d v="1899-12-30T09:45:00"/>
    <x v="17"/>
    <x v="2"/>
    <x v="2"/>
    <x v="0"/>
    <x v="1"/>
    <x v="8"/>
    <x v="0"/>
    <s v="Resolved"/>
    <n v="3.1"/>
    <n v="13"/>
    <s v="Yes"/>
    <n v="5"/>
    <s v="Positive"/>
    <s v="No"/>
    <n v="456.24"/>
    <s v="5"/>
    <x v="11"/>
    <s v="Excellent"/>
  </r>
  <r>
    <x v="6005"/>
    <d v="2025-06-30T00:00:00"/>
    <d v="1899-12-30T13:25:00"/>
    <x v="0"/>
    <x v="3"/>
    <x v="2"/>
    <x v="1"/>
    <x v="2"/>
    <x v="7"/>
    <x v="0"/>
    <s v="Information Provided"/>
    <n v="9.1"/>
    <n v="13.2"/>
    <s v="No"/>
    <n v="3"/>
    <s v="Neutral"/>
    <s v="No"/>
    <n v="70.78"/>
    <s v="5"/>
    <x v="9"/>
    <s v="Average"/>
  </r>
  <r>
    <x v="6006"/>
    <d v="2025-03-05T00:00:00"/>
    <d v="1899-12-30T15:57:00"/>
    <x v="9"/>
    <x v="3"/>
    <x v="0"/>
    <x v="3"/>
    <x v="2"/>
    <x v="5"/>
    <x v="0"/>
    <s v="Resolved"/>
    <n v="2.9"/>
    <n v="12.4"/>
    <s v="Yes"/>
    <n v="5"/>
    <s v="Positive"/>
    <s v="No"/>
    <n v="271.74"/>
    <s v="5"/>
    <x v="3"/>
    <s v="Excellent"/>
  </r>
  <r>
    <x v="6007"/>
    <d v="2025-09-03T00:00:00"/>
    <d v="1899-12-30T19:24:00"/>
    <x v="13"/>
    <x v="3"/>
    <x v="3"/>
    <x v="2"/>
    <x v="3"/>
    <x v="6"/>
    <x v="0"/>
    <s v="Resolved"/>
    <n v="3.2"/>
    <n v="14.2"/>
    <s v="Yes"/>
    <n v="0"/>
    <s v="Neutral"/>
    <s v="No"/>
    <n v="561.82000000000005"/>
    <s v="5"/>
    <x v="2"/>
    <s v="Poor"/>
  </r>
  <r>
    <x v="6008"/>
    <d v="2025-09-01T00:00:00"/>
    <d v="1899-12-30T13:40:00"/>
    <x v="11"/>
    <x v="1"/>
    <x v="3"/>
    <x v="0"/>
    <x v="2"/>
    <x v="9"/>
    <x v="1"/>
    <s v="Escalated"/>
    <n v="5"/>
    <n v="16.100000000000001"/>
    <s v="No"/>
    <n v="2"/>
    <s v="Negative"/>
    <s v="Yes"/>
    <n v="117.51"/>
    <s v="2"/>
    <x v="2"/>
    <s v="Average"/>
  </r>
  <r>
    <x v="6009"/>
    <d v="2025-11-16T00:00:00"/>
    <d v="1899-12-30T09:39:00"/>
    <x v="9"/>
    <x v="2"/>
    <x v="0"/>
    <x v="1"/>
    <x v="2"/>
    <x v="4"/>
    <x v="0"/>
    <s v="Resolved"/>
    <n v="14.3"/>
    <n v="10"/>
    <s v="Yes"/>
    <n v="0"/>
    <s v="Positive"/>
    <s v="No"/>
    <n v="52.77"/>
    <s v="5"/>
    <x v="8"/>
    <s v="Poor"/>
  </r>
  <r>
    <x v="6010"/>
    <d v="2025-03-28T00:00:00"/>
    <d v="1899-12-30T19:56:00"/>
    <x v="5"/>
    <x v="0"/>
    <x v="0"/>
    <x v="0"/>
    <x v="2"/>
    <x v="6"/>
    <x v="0"/>
    <s v="Replacement Initiated"/>
    <n v="8.3000000000000007"/>
    <n v="9.6"/>
    <s v="No"/>
    <n v="5"/>
    <s v="Positive"/>
    <s v="No"/>
    <n v="244.18"/>
    <s v="5"/>
    <x v="3"/>
    <s v="Excellent"/>
  </r>
  <r>
    <x v="6011"/>
    <d v="2025-08-05T00:00:00"/>
    <d v="1899-12-30T14:02:00"/>
    <x v="18"/>
    <x v="1"/>
    <x v="0"/>
    <x v="1"/>
    <x v="2"/>
    <x v="2"/>
    <x v="3"/>
    <s v="No Resolution"/>
    <n v="5.0999999999999996"/>
    <n v="9.8000000000000007"/>
    <s v="No"/>
    <n v="1"/>
    <s v="Negative"/>
    <s v="No"/>
    <n v="140.08000000000001"/>
    <s v="0"/>
    <x v="7"/>
    <s v="Poor"/>
  </r>
  <r>
    <x v="6012"/>
    <d v="2025-01-07T00:00:00"/>
    <d v="1899-12-30T18:42:00"/>
    <x v="8"/>
    <x v="0"/>
    <x v="2"/>
    <x v="3"/>
    <x v="2"/>
    <x v="6"/>
    <x v="0"/>
    <s v="Resolved"/>
    <n v="0.7"/>
    <n v="2.7"/>
    <s v="No"/>
    <n v="5"/>
    <s v="Positive"/>
    <s v="No"/>
    <n v="135.72999999999999"/>
    <s v="5"/>
    <x v="5"/>
    <s v="Excellent"/>
  </r>
  <r>
    <x v="6013"/>
    <d v="2025-10-05T00:00:00"/>
    <d v="1899-12-30T09:35:00"/>
    <x v="19"/>
    <x v="3"/>
    <x v="1"/>
    <x v="0"/>
    <x v="1"/>
    <x v="2"/>
    <x v="0"/>
    <s v="Resolved"/>
    <n v="2.5"/>
    <n v="4.4000000000000004"/>
    <s v="Yes"/>
    <n v="3"/>
    <s v="Neutral"/>
    <s v="No"/>
    <n v="73.22"/>
    <s v="5"/>
    <x v="10"/>
    <s v="Average"/>
  </r>
  <r>
    <x v="6014"/>
    <d v="2025-12-03T00:00:00"/>
    <d v="1899-12-30T18:19:00"/>
    <x v="16"/>
    <x v="3"/>
    <x v="1"/>
    <x v="2"/>
    <x v="2"/>
    <x v="8"/>
    <x v="0"/>
    <s v="Resolved"/>
    <n v="0.3"/>
    <n v="9.6"/>
    <s v="No"/>
    <n v="4"/>
    <s v="Neutral"/>
    <s v="No"/>
    <n v="353.52"/>
    <s v="5"/>
    <x v="1"/>
    <s v="Excellent"/>
  </r>
  <r>
    <x v="6015"/>
    <d v="2025-07-29T00:00:00"/>
    <d v="1899-12-30T17:32:00"/>
    <x v="17"/>
    <x v="0"/>
    <x v="2"/>
    <x v="0"/>
    <x v="2"/>
    <x v="1"/>
    <x v="0"/>
    <s v="Resolved"/>
    <n v="2.2999999999999998"/>
    <n v="15.7"/>
    <s v="Yes"/>
    <n v="2"/>
    <s v="Negative"/>
    <s v="No"/>
    <n v="406.02"/>
    <s v="5"/>
    <x v="4"/>
    <s v="Average"/>
  </r>
  <r>
    <x v="6016"/>
    <d v="2025-06-18T00:00:00"/>
    <d v="1899-12-30T20:38:00"/>
    <x v="3"/>
    <x v="1"/>
    <x v="1"/>
    <x v="3"/>
    <x v="2"/>
    <x v="2"/>
    <x v="0"/>
    <s v="Resolved"/>
    <n v="2"/>
    <n v="4.4000000000000004"/>
    <s v="No"/>
    <n v="4"/>
    <s v="Positive"/>
    <s v="No"/>
    <n v="309.44"/>
    <s v="5"/>
    <x v="9"/>
    <s v="Excellent"/>
  </r>
  <r>
    <x v="6017"/>
    <d v="2025-11-26T00:00:00"/>
    <d v="1899-12-30T19:12:00"/>
    <x v="12"/>
    <x v="0"/>
    <x v="2"/>
    <x v="1"/>
    <x v="2"/>
    <x v="0"/>
    <x v="0"/>
    <s v="Resolved"/>
    <n v="5.5"/>
    <n v="6.8"/>
    <s v="Yes"/>
    <n v="5"/>
    <s v="Positive"/>
    <s v="Yes"/>
    <n v="101.76"/>
    <s v="5"/>
    <x v="8"/>
    <s v="Excellent"/>
  </r>
  <r>
    <x v="6018"/>
    <d v="2025-05-18T00:00:00"/>
    <d v="1899-12-30T19:13:00"/>
    <x v="18"/>
    <x v="3"/>
    <x v="0"/>
    <x v="0"/>
    <x v="0"/>
    <x v="6"/>
    <x v="0"/>
    <s v="Resolved"/>
    <n v="2.5"/>
    <n v="12.4"/>
    <s v="Yes"/>
    <n v="4"/>
    <s v="Positive"/>
    <s v="No"/>
    <n v="17.04"/>
    <s v="5"/>
    <x v="6"/>
    <s v="Excellent"/>
  </r>
  <r>
    <x v="6019"/>
    <d v="2025-11-02T00:00:00"/>
    <d v="1899-12-30T14:24:00"/>
    <x v="3"/>
    <x v="3"/>
    <x v="3"/>
    <x v="1"/>
    <x v="2"/>
    <x v="6"/>
    <x v="2"/>
    <s v="Follow-up Required"/>
    <n v="1.8"/>
    <n v="12.5"/>
    <s v="No"/>
    <n v="1"/>
    <s v="Negative"/>
    <s v="No"/>
    <n v="289.83999999999997"/>
    <s v="3"/>
    <x v="8"/>
    <s v="Poor"/>
  </r>
  <r>
    <x v="6020"/>
    <d v="2025-08-18T00:00:00"/>
    <d v="1899-12-30T13:47:00"/>
    <x v="12"/>
    <x v="0"/>
    <x v="1"/>
    <x v="0"/>
    <x v="1"/>
    <x v="1"/>
    <x v="0"/>
    <s v="Information Provided"/>
    <n v="8.1999999999999993"/>
    <n v="10.3"/>
    <s v="No"/>
    <n v="5"/>
    <s v="Positive"/>
    <s v="No"/>
    <n v="603.1"/>
    <s v="5"/>
    <x v="7"/>
    <s v="Excellent"/>
  </r>
  <r>
    <x v="6021"/>
    <d v="2025-11-04T00:00:00"/>
    <d v="1899-12-30T11:04:00"/>
    <x v="19"/>
    <x v="2"/>
    <x v="1"/>
    <x v="0"/>
    <x v="2"/>
    <x v="1"/>
    <x v="1"/>
    <s v="Escalated"/>
    <n v="5.6"/>
    <n v="11.1"/>
    <s v="No"/>
    <n v="3"/>
    <s v="Negative"/>
    <s v="Yes"/>
    <n v="25.45"/>
    <s v="2"/>
    <x v="8"/>
    <s v="Average"/>
  </r>
  <r>
    <x v="6022"/>
    <d v="2025-06-10T00:00:00"/>
    <d v="1899-12-30T15:02:00"/>
    <x v="0"/>
    <x v="0"/>
    <x v="1"/>
    <x v="2"/>
    <x v="2"/>
    <x v="2"/>
    <x v="0"/>
    <s v="Account Updated"/>
    <n v="1.1000000000000001"/>
    <n v="6.2"/>
    <s v="Yes"/>
    <n v="3"/>
    <s v="Neutral"/>
    <s v="No"/>
    <n v="131.9"/>
    <s v="5"/>
    <x v="9"/>
    <s v="Average"/>
  </r>
  <r>
    <x v="6023"/>
    <d v="2025-01-01T00:00:00"/>
    <d v="1899-12-30T09:28:00"/>
    <x v="14"/>
    <x v="1"/>
    <x v="2"/>
    <x v="0"/>
    <x v="0"/>
    <x v="0"/>
    <x v="0"/>
    <s v="Resolved"/>
    <n v="3.4"/>
    <n v="17"/>
    <s v="Yes"/>
    <n v="3"/>
    <s v="Neutral"/>
    <s v="No"/>
    <n v="68.81"/>
    <s v="5"/>
    <x v="5"/>
    <s v="Average"/>
  </r>
  <r>
    <x v="6024"/>
    <d v="2025-08-24T00:00:00"/>
    <d v="1899-12-30T13:50:00"/>
    <x v="12"/>
    <x v="3"/>
    <x v="0"/>
    <x v="2"/>
    <x v="2"/>
    <x v="4"/>
    <x v="0"/>
    <s v="Resolved"/>
    <n v="1.5"/>
    <n v="11.3"/>
    <s v="Yes"/>
    <n v="5"/>
    <s v="Positive"/>
    <s v="No"/>
    <n v="324.81"/>
    <s v="5"/>
    <x v="7"/>
    <s v="Excellent"/>
  </r>
  <r>
    <x v="6025"/>
    <d v="2025-07-07T00:00:00"/>
    <d v="1899-12-30T09:15:00"/>
    <x v="11"/>
    <x v="1"/>
    <x v="3"/>
    <x v="0"/>
    <x v="2"/>
    <x v="0"/>
    <x v="0"/>
    <s v="Resolved"/>
    <n v="5.4"/>
    <n v="6"/>
    <s v="Yes"/>
    <n v="3"/>
    <s v="Neutral"/>
    <s v="No"/>
    <n v="138.01"/>
    <s v="5"/>
    <x v="4"/>
    <s v="Average"/>
  </r>
  <r>
    <x v="6026"/>
    <d v="2025-01-04T00:00:00"/>
    <d v="1899-12-30T12:04:00"/>
    <x v="4"/>
    <x v="0"/>
    <x v="1"/>
    <x v="0"/>
    <x v="2"/>
    <x v="5"/>
    <x v="0"/>
    <s v="Information Provided"/>
    <n v="2.2999999999999998"/>
    <n v="9.5"/>
    <s v="Yes"/>
    <n v="3"/>
    <s v="Neutral"/>
    <s v="No"/>
    <n v="275.33999999999997"/>
    <s v="5"/>
    <x v="5"/>
    <s v="Average"/>
  </r>
  <r>
    <x v="6027"/>
    <d v="2025-05-12T00:00:00"/>
    <d v="1899-12-30T20:11:00"/>
    <x v="8"/>
    <x v="0"/>
    <x v="0"/>
    <x v="3"/>
    <x v="2"/>
    <x v="0"/>
    <x v="0"/>
    <s v="Resolved"/>
    <n v="1.3"/>
    <n v="7.4"/>
    <s v="No"/>
    <n v="3"/>
    <s v="Neutral"/>
    <s v="No"/>
    <n v="282.2"/>
    <s v="5"/>
    <x v="6"/>
    <s v="Average"/>
  </r>
  <r>
    <x v="6028"/>
    <d v="2025-08-06T00:00:00"/>
    <d v="1899-12-30T16:26:00"/>
    <x v="12"/>
    <x v="2"/>
    <x v="1"/>
    <x v="0"/>
    <x v="0"/>
    <x v="8"/>
    <x v="2"/>
    <s v="Follow-up Required"/>
    <n v="1"/>
    <n v="7.4"/>
    <s v="No"/>
    <n v="2"/>
    <s v="Negative"/>
    <s v="No"/>
    <n v="257.89"/>
    <s v="3"/>
    <x v="7"/>
    <s v="Average"/>
  </r>
  <r>
    <x v="6029"/>
    <d v="2025-09-17T00:00:00"/>
    <d v="1899-12-30T08:56:00"/>
    <x v="10"/>
    <x v="0"/>
    <x v="3"/>
    <x v="1"/>
    <x v="0"/>
    <x v="1"/>
    <x v="0"/>
    <s v="Resolved"/>
    <n v="0.7"/>
    <n v="17.2"/>
    <s v="Yes"/>
    <n v="3"/>
    <s v="Neutral"/>
    <s v="No"/>
    <n v="179.89"/>
    <s v="5"/>
    <x v="2"/>
    <s v="Average"/>
  </r>
  <r>
    <x v="6030"/>
    <d v="2025-01-01T00:00:00"/>
    <d v="1899-12-30T09:45:00"/>
    <x v="12"/>
    <x v="2"/>
    <x v="1"/>
    <x v="1"/>
    <x v="2"/>
    <x v="5"/>
    <x v="0"/>
    <s v="Resolved"/>
    <n v="5.3"/>
    <n v="6.8"/>
    <s v="Yes"/>
    <n v="0"/>
    <s v="Neutral"/>
    <s v="No"/>
    <n v="254.11"/>
    <s v="5"/>
    <x v="5"/>
    <s v="Poor"/>
  </r>
  <r>
    <x v="6031"/>
    <d v="2025-03-12T00:00:00"/>
    <d v="1899-12-30T20:59:00"/>
    <x v="1"/>
    <x v="3"/>
    <x v="1"/>
    <x v="1"/>
    <x v="0"/>
    <x v="4"/>
    <x v="0"/>
    <s v="Resolved"/>
    <n v="1.6"/>
    <n v="6.5"/>
    <s v="Yes"/>
    <n v="5"/>
    <s v="Positive"/>
    <s v="No"/>
    <n v="140.51"/>
    <s v="5"/>
    <x v="3"/>
    <s v="Excellent"/>
  </r>
  <r>
    <x v="6032"/>
    <d v="2025-06-27T00:00:00"/>
    <d v="1899-12-30T18:17:00"/>
    <x v="2"/>
    <x v="1"/>
    <x v="2"/>
    <x v="2"/>
    <x v="3"/>
    <x v="2"/>
    <x v="2"/>
    <s v="Follow-up Required"/>
    <n v="3.3"/>
    <n v="6.4"/>
    <s v="No"/>
    <n v="1"/>
    <s v="Negative"/>
    <s v="No"/>
    <n v="217.99"/>
    <s v="3"/>
    <x v="9"/>
    <s v="Poor"/>
  </r>
  <r>
    <x v="6033"/>
    <d v="2025-07-08T00:00:00"/>
    <d v="1899-12-30T11:34:00"/>
    <x v="17"/>
    <x v="0"/>
    <x v="2"/>
    <x v="1"/>
    <x v="0"/>
    <x v="0"/>
    <x v="0"/>
    <s v="Replacement Initiated"/>
    <n v="9.1999999999999993"/>
    <n v="1.3"/>
    <s v="Yes"/>
    <n v="4"/>
    <s v="Positive"/>
    <s v="No"/>
    <n v="130.81"/>
    <s v="5"/>
    <x v="4"/>
    <s v="Excellent"/>
  </r>
  <r>
    <x v="6034"/>
    <d v="2025-10-18T00:00:00"/>
    <d v="1899-12-30T15:32:00"/>
    <x v="2"/>
    <x v="0"/>
    <x v="0"/>
    <x v="0"/>
    <x v="2"/>
    <x v="2"/>
    <x v="0"/>
    <s v="Information Provided"/>
    <n v="0.2"/>
    <n v="8"/>
    <s v="Yes"/>
    <n v="3"/>
    <s v="Neutral"/>
    <s v="No"/>
    <n v="374.33"/>
    <s v="5"/>
    <x v="10"/>
    <s v="Average"/>
  </r>
  <r>
    <x v="6035"/>
    <d v="2025-01-08T00:00:00"/>
    <d v="1899-12-30T12:52:00"/>
    <x v="8"/>
    <x v="1"/>
    <x v="0"/>
    <x v="2"/>
    <x v="2"/>
    <x v="1"/>
    <x v="2"/>
    <s v="Follow-up Required"/>
    <n v="5"/>
    <n v="15.5"/>
    <s v="No"/>
    <n v="1"/>
    <s v="Negative"/>
    <s v="No"/>
    <n v="117.1"/>
    <s v="3"/>
    <x v="5"/>
    <s v="Poor"/>
  </r>
  <r>
    <x v="6036"/>
    <d v="2025-09-10T00:00:00"/>
    <d v="1899-12-30T16:11:00"/>
    <x v="7"/>
    <x v="1"/>
    <x v="3"/>
    <x v="0"/>
    <x v="2"/>
    <x v="0"/>
    <x v="2"/>
    <s v="Follow-up Required"/>
    <n v="6.4"/>
    <n v="7.8"/>
    <s v="No"/>
    <n v="2"/>
    <s v="Negative"/>
    <s v="No"/>
    <n v="296.7"/>
    <s v="3"/>
    <x v="2"/>
    <s v="Average"/>
  </r>
  <r>
    <x v="6037"/>
    <d v="2025-10-19T00:00:00"/>
    <d v="1899-12-30T08:45:00"/>
    <x v="7"/>
    <x v="3"/>
    <x v="3"/>
    <x v="0"/>
    <x v="3"/>
    <x v="2"/>
    <x v="0"/>
    <s v="Account Updated"/>
    <n v="1.8"/>
    <n v="9.6"/>
    <s v="Yes"/>
    <n v="5"/>
    <s v="Positive"/>
    <s v="No"/>
    <n v="43.07"/>
    <s v="5"/>
    <x v="10"/>
    <s v="Excellent"/>
  </r>
  <r>
    <x v="6038"/>
    <d v="2025-09-01T00:00:00"/>
    <d v="1899-12-30T09:26:00"/>
    <x v="17"/>
    <x v="2"/>
    <x v="3"/>
    <x v="3"/>
    <x v="2"/>
    <x v="1"/>
    <x v="0"/>
    <s v="Refund Processed"/>
    <n v="2.2000000000000002"/>
    <n v="14.2"/>
    <s v="No"/>
    <n v="4"/>
    <s v="Neutral"/>
    <s v="No"/>
    <n v="95.27"/>
    <s v="5"/>
    <x v="2"/>
    <s v="Excellent"/>
  </r>
  <r>
    <x v="6039"/>
    <d v="2025-05-03T00:00:00"/>
    <d v="1899-12-30T13:29:00"/>
    <x v="7"/>
    <x v="1"/>
    <x v="1"/>
    <x v="1"/>
    <x v="2"/>
    <x v="0"/>
    <x v="0"/>
    <s v="Information Provided"/>
    <n v="1.9"/>
    <n v="12.5"/>
    <s v="Yes"/>
    <n v="5"/>
    <s v="Positive"/>
    <s v="No"/>
    <n v="28.26"/>
    <s v="5"/>
    <x v="6"/>
    <s v="Excellent"/>
  </r>
  <r>
    <x v="6040"/>
    <d v="2025-10-26T00:00:00"/>
    <d v="1899-12-30T21:24:00"/>
    <x v="19"/>
    <x v="1"/>
    <x v="2"/>
    <x v="2"/>
    <x v="2"/>
    <x v="0"/>
    <x v="1"/>
    <s v="Escalated"/>
    <n v="1.9"/>
    <n v="7.4"/>
    <s v="No"/>
    <n v="3"/>
    <s v="Negative"/>
    <s v="Yes"/>
    <n v="121.73"/>
    <s v="2"/>
    <x v="10"/>
    <s v="Average"/>
  </r>
  <r>
    <x v="6041"/>
    <d v="2025-10-10T00:00:00"/>
    <d v="1899-12-30T21:31:00"/>
    <x v="12"/>
    <x v="2"/>
    <x v="2"/>
    <x v="1"/>
    <x v="2"/>
    <x v="1"/>
    <x v="0"/>
    <s v="Information Provided"/>
    <n v="0.3"/>
    <n v="11.6"/>
    <s v="No"/>
    <n v="5"/>
    <s v="Positive"/>
    <s v="No"/>
    <n v="133.91999999999999"/>
    <s v="5"/>
    <x v="10"/>
    <s v="Excellent"/>
  </r>
  <r>
    <x v="6042"/>
    <d v="2025-02-01T00:00:00"/>
    <d v="1899-12-30T15:56:00"/>
    <x v="6"/>
    <x v="2"/>
    <x v="1"/>
    <x v="2"/>
    <x v="3"/>
    <x v="1"/>
    <x v="0"/>
    <s v="Resolved"/>
    <n v="1"/>
    <n v="11.3"/>
    <s v="Yes"/>
    <n v="1"/>
    <s v="Negative"/>
    <s v="No"/>
    <n v="229.22"/>
    <s v="5"/>
    <x v="11"/>
    <s v="Poor"/>
  </r>
  <r>
    <x v="6043"/>
    <d v="2025-11-30T00:00:00"/>
    <d v="1899-12-30T13:52:00"/>
    <x v="4"/>
    <x v="1"/>
    <x v="1"/>
    <x v="2"/>
    <x v="2"/>
    <x v="5"/>
    <x v="0"/>
    <s v="Information Provided"/>
    <n v="1.6"/>
    <n v="9.1999999999999993"/>
    <s v="Yes"/>
    <n v="4"/>
    <s v="Positive"/>
    <s v="No"/>
    <n v="40.79"/>
    <s v="5"/>
    <x v="8"/>
    <s v="Excellent"/>
  </r>
  <r>
    <x v="6044"/>
    <d v="2025-05-26T00:00:00"/>
    <d v="1899-12-30T20:14:00"/>
    <x v="6"/>
    <x v="0"/>
    <x v="0"/>
    <x v="0"/>
    <x v="2"/>
    <x v="6"/>
    <x v="0"/>
    <s v="Resolved"/>
    <n v="5.3"/>
    <n v="7.1"/>
    <s v="Yes"/>
    <n v="3"/>
    <s v="Neutral"/>
    <s v="No"/>
    <n v="306.82"/>
    <s v="5"/>
    <x v="6"/>
    <s v="Average"/>
  </r>
  <r>
    <x v="6045"/>
    <d v="2025-06-05T00:00:00"/>
    <d v="1899-12-30T20:49:00"/>
    <x v="16"/>
    <x v="1"/>
    <x v="1"/>
    <x v="0"/>
    <x v="3"/>
    <x v="8"/>
    <x v="0"/>
    <s v="Resolved"/>
    <n v="4.8"/>
    <n v="14.6"/>
    <s v="Yes"/>
    <n v="5"/>
    <s v="Positive"/>
    <s v="No"/>
    <n v="230.07"/>
    <s v="5"/>
    <x v="9"/>
    <s v="Excellent"/>
  </r>
  <r>
    <x v="6046"/>
    <d v="2025-01-16T00:00:00"/>
    <d v="1899-12-30T18:21:00"/>
    <x v="3"/>
    <x v="1"/>
    <x v="0"/>
    <x v="0"/>
    <x v="1"/>
    <x v="7"/>
    <x v="0"/>
    <s v="Resolved"/>
    <n v="0.3"/>
    <n v="7.8"/>
    <s v="Yes"/>
    <n v="5"/>
    <s v="Positive"/>
    <s v="No"/>
    <n v="753.44"/>
    <s v="5"/>
    <x v="5"/>
    <s v="Excellent"/>
  </r>
  <r>
    <x v="6047"/>
    <d v="2025-12-21T00:00:00"/>
    <d v="1899-12-30T08:04:00"/>
    <x v="6"/>
    <x v="0"/>
    <x v="2"/>
    <x v="2"/>
    <x v="2"/>
    <x v="7"/>
    <x v="0"/>
    <s v="Resolved"/>
    <n v="1"/>
    <n v="13.5"/>
    <s v="Yes"/>
    <n v="2"/>
    <s v="Neutral"/>
    <s v="No"/>
    <n v="50.38"/>
    <s v="5"/>
    <x v="1"/>
    <s v="Average"/>
  </r>
  <r>
    <x v="6048"/>
    <d v="2025-02-16T00:00:00"/>
    <d v="1899-12-30T13:10:00"/>
    <x v="19"/>
    <x v="1"/>
    <x v="1"/>
    <x v="0"/>
    <x v="2"/>
    <x v="7"/>
    <x v="1"/>
    <s v="Escalated"/>
    <n v="5"/>
    <n v="10.4"/>
    <s v="No"/>
    <n v="0"/>
    <s v="Negative"/>
    <s v="Yes"/>
    <n v="123.84"/>
    <s v="2"/>
    <x v="11"/>
    <s v="Poor"/>
  </r>
  <r>
    <x v="6049"/>
    <d v="2025-09-08T00:00:00"/>
    <d v="1899-12-30T17:01:00"/>
    <x v="7"/>
    <x v="0"/>
    <x v="0"/>
    <x v="0"/>
    <x v="0"/>
    <x v="4"/>
    <x v="2"/>
    <s v="Follow-up Required"/>
    <n v="3.2"/>
    <n v="6.9"/>
    <s v="No"/>
    <n v="3"/>
    <s v="Neutral"/>
    <s v="No"/>
    <n v="55.82"/>
    <s v="3"/>
    <x v="2"/>
    <s v="Average"/>
  </r>
  <r>
    <x v="6050"/>
    <d v="2025-07-06T00:00:00"/>
    <d v="1899-12-30T10:07:00"/>
    <x v="17"/>
    <x v="0"/>
    <x v="1"/>
    <x v="0"/>
    <x v="2"/>
    <x v="5"/>
    <x v="1"/>
    <s v="Escalated"/>
    <n v="1"/>
    <n v="8.5"/>
    <s v="No"/>
    <n v="4"/>
    <s v="Neutral"/>
    <s v="Yes"/>
    <n v="54.51"/>
    <s v="2"/>
    <x v="4"/>
    <s v="Excellent"/>
  </r>
  <r>
    <x v="6051"/>
    <d v="2025-01-31T00:00:00"/>
    <d v="1899-12-30T16:56:00"/>
    <x v="13"/>
    <x v="3"/>
    <x v="1"/>
    <x v="3"/>
    <x v="2"/>
    <x v="0"/>
    <x v="2"/>
    <s v="Follow-up Required"/>
    <n v="1.2"/>
    <n v="10.5"/>
    <s v="No"/>
    <n v="1"/>
    <s v="Negative"/>
    <s v="No"/>
    <n v="104.1"/>
    <s v="3"/>
    <x v="5"/>
    <s v="Poor"/>
  </r>
  <r>
    <x v="6052"/>
    <d v="2025-09-17T00:00:00"/>
    <d v="1899-12-30T13:03:00"/>
    <x v="13"/>
    <x v="1"/>
    <x v="0"/>
    <x v="1"/>
    <x v="3"/>
    <x v="9"/>
    <x v="0"/>
    <s v="Refund Processed"/>
    <n v="1.9"/>
    <n v="14.6"/>
    <s v="Yes"/>
    <n v="4"/>
    <s v="Positive"/>
    <s v="No"/>
    <n v="23.7"/>
    <s v="5"/>
    <x v="2"/>
    <s v="Excellent"/>
  </r>
  <r>
    <x v="6053"/>
    <d v="2025-01-17T00:00:00"/>
    <d v="1899-12-30T12:05:00"/>
    <x v="6"/>
    <x v="3"/>
    <x v="2"/>
    <x v="0"/>
    <x v="2"/>
    <x v="5"/>
    <x v="0"/>
    <s v="Account Updated"/>
    <n v="2.2999999999999998"/>
    <n v="4.8"/>
    <s v="No"/>
    <n v="3"/>
    <s v="Neutral"/>
    <s v="No"/>
    <n v="402.44"/>
    <s v="5"/>
    <x v="5"/>
    <s v="Average"/>
  </r>
  <r>
    <x v="6054"/>
    <d v="2025-02-08T00:00:00"/>
    <d v="1899-12-30T19:48:00"/>
    <x v="9"/>
    <x v="0"/>
    <x v="1"/>
    <x v="0"/>
    <x v="2"/>
    <x v="3"/>
    <x v="0"/>
    <s v="Resolved"/>
    <n v="3.7"/>
    <n v="13.1"/>
    <s v="Yes"/>
    <n v="0"/>
    <s v="Positive"/>
    <s v="No"/>
    <n v="22.27"/>
    <s v="5"/>
    <x v="11"/>
    <s v="Poor"/>
  </r>
  <r>
    <x v="6055"/>
    <d v="2025-10-31T00:00:00"/>
    <d v="1899-12-30T16:58:00"/>
    <x v="14"/>
    <x v="0"/>
    <x v="3"/>
    <x v="0"/>
    <x v="0"/>
    <x v="1"/>
    <x v="0"/>
    <s v="Resolved"/>
    <n v="0.9"/>
    <n v="15.3"/>
    <s v="No"/>
    <n v="5"/>
    <s v="Positive"/>
    <s v="No"/>
    <n v="146.6"/>
    <s v="5"/>
    <x v="10"/>
    <s v="Excellent"/>
  </r>
  <r>
    <x v="6056"/>
    <d v="2025-02-08T00:00:00"/>
    <d v="1899-12-30T21:37:00"/>
    <x v="2"/>
    <x v="1"/>
    <x v="0"/>
    <x v="0"/>
    <x v="2"/>
    <x v="7"/>
    <x v="0"/>
    <s v="Replacement Initiated"/>
    <n v="0.4"/>
    <n v="10.7"/>
    <s v="Yes"/>
    <n v="2"/>
    <s v="Negative"/>
    <s v="No"/>
    <n v="189.29"/>
    <s v="5"/>
    <x v="11"/>
    <s v="Average"/>
  </r>
  <r>
    <x v="6057"/>
    <d v="2025-05-12T00:00:00"/>
    <d v="1899-12-30T18:40:00"/>
    <x v="5"/>
    <x v="3"/>
    <x v="0"/>
    <x v="0"/>
    <x v="1"/>
    <x v="1"/>
    <x v="0"/>
    <s v="Information Provided"/>
    <n v="3"/>
    <n v="14.6"/>
    <s v="Yes"/>
    <n v="5"/>
    <s v="Positive"/>
    <s v="No"/>
    <n v="130.61000000000001"/>
    <s v="5"/>
    <x v="6"/>
    <s v="Excellent"/>
  </r>
  <r>
    <x v="6058"/>
    <d v="2025-01-30T00:00:00"/>
    <d v="1899-12-30T13:58:00"/>
    <x v="3"/>
    <x v="3"/>
    <x v="0"/>
    <x v="2"/>
    <x v="2"/>
    <x v="7"/>
    <x v="1"/>
    <s v="Escalated"/>
    <n v="3.2"/>
    <n v="5.5"/>
    <s v="No"/>
    <n v="1"/>
    <s v="Negative"/>
    <s v="Yes"/>
    <n v="102.32"/>
    <s v="2"/>
    <x v="5"/>
    <s v="Poor"/>
  </r>
  <r>
    <x v="6059"/>
    <d v="2025-06-07T00:00:00"/>
    <d v="1899-12-30T20:04:00"/>
    <x v="4"/>
    <x v="1"/>
    <x v="1"/>
    <x v="3"/>
    <x v="0"/>
    <x v="8"/>
    <x v="0"/>
    <s v="Resolved"/>
    <n v="2.8"/>
    <n v="14.9"/>
    <s v="Yes"/>
    <n v="0"/>
    <s v="Negative"/>
    <s v="No"/>
    <n v="151.16"/>
    <s v="5"/>
    <x v="9"/>
    <s v="Poor"/>
  </r>
  <r>
    <x v="6060"/>
    <d v="2025-10-05T00:00:00"/>
    <d v="1899-12-30T17:30:00"/>
    <x v="6"/>
    <x v="2"/>
    <x v="1"/>
    <x v="0"/>
    <x v="2"/>
    <x v="2"/>
    <x v="0"/>
    <s v="Resolved"/>
    <n v="3.2"/>
    <n v="12.3"/>
    <s v="Yes"/>
    <n v="1"/>
    <s v="Negative"/>
    <s v="No"/>
    <n v="37.18"/>
    <s v="5"/>
    <x v="10"/>
    <s v="Poor"/>
  </r>
  <r>
    <x v="6061"/>
    <d v="2025-07-22T00:00:00"/>
    <d v="1899-12-30T13:59:00"/>
    <x v="3"/>
    <x v="3"/>
    <x v="1"/>
    <x v="0"/>
    <x v="2"/>
    <x v="4"/>
    <x v="0"/>
    <s v="Account Updated"/>
    <n v="7.7"/>
    <n v="14.2"/>
    <s v="Yes"/>
    <n v="4"/>
    <s v="Positive"/>
    <s v="No"/>
    <n v="62.36"/>
    <s v="5"/>
    <x v="4"/>
    <s v="Excellent"/>
  </r>
  <r>
    <x v="6062"/>
    <d v="2025-03-07T00:00:00"/>
    <d v="1899-12-30T08:37:00"/>
    <x v="7"/>
    <x v="3"/>
    <x v="0"/>
    <x v="0"/>
    <x v="2"/>
    <x v="2"/>
    <x v="1"/>
    <s v="Escalated"/>
    <n v="1.4"/>
    <n v="9.1"/>
    <s v="No"/>
    <n v="3"/>
    <s v="Neutral"/>
    <s v="Yes"/>
    <n v="53.82"/>
    <s v="2"/>
    <x v="3"/>
    <s v="Average"/>
  </r>
  <r>
    <x v="6063"/>
    <d v="2025-04-18T00:00:00"/>
    <d v="1899-12-30T20:14:00"/>
    <x v="5"/>
    <x v="0"/>
    <x v="3"/>
    <x v="0"/>
    <x v="2"/>
    <x v="1"/>
    <x v="1"/>
    <s v="Escalated"/>
    <n v="6.8"/>
    <n v="13.6"/>
    <s v="No"/>
    <n v="1"/>
    <s v="Negative"/>
    <s v="Yes"/>
    <n v="134.9"/>
    <s v="2"/>
    <x v="0"/>
    <s v="Poor"/>
  </r>
  <r>
    <x v="6064"/>
    <d v="2025-09-25T00:00:00"/>
    <d v="1899-12-30T10:36:00"/>
    <x v="10"/>
    <x v="3"/>
    <x v="0"/>
    <x v="0"/>
    <x v="2"/>
    <x v="1"/>
    <x v="0"/>
    <s v="Replacement Initiated"/>
    <n v="1.9"/>
    <n v="15.3"/>
    <s v="No"/>
    <n v="5"/>
    <s v="Positive"/>
    <s v="No"/>
    <n v="141.02000000000001"/>
    <s v="5"/>
    <x v="2"/>
    <s v="Excellent"/>
  </r>
  <r>
    <x v="6065"/>
    <d v="2025-08-10T00:00:00"/>
    <d v="1899-12-30T10:21:00"/>
    <x v="18"/>
    <x v="0"/>
    <x v="2"/>
    <x v="0"/>
    <x v="2"/>
    <x v="2"/>
    <x v="0"/>
    <s v="Refund Processed"/>
    <n v="1"/>
    <n v="8.9"/>
    <s v="Yes"/>
    <n v="3"/>
    <s v="Neutral"/>
    <s v="No"/>
    <n v="37.299999999999997"/>
    <s v="5"/>
    <x v="7"/>
    <s v="Average"/>
  </r>
  <r>
    <x v="6066"/>
    <d v="2025-10-19T00:00:00"/>
    <d v="1899-12-30T08:21:00"/>
    <x v="6"/>
    <x v="0"/>
    <x v="3"/>
    <x v="0"/>
    <x v="3"/>
    <x v="4"/>
    <x v="0"/>
    <s v="Replacement Initiated"/>
    <n v="1.7"/>
    <n v="7"/>
    <s v="Yes"/>
    <n v="4"/>
    <s v="Neutral"/>
    <s v="No"/>
    <n v="283.57"/>
    <s v="5"/>
    <x v="10"/>
    <s v="Excellent"/>
  </r>
  <r>
    <x v="6067"/>
    <d v="2025-01-18T00:00:00"/>
    <d v="1899-12-30T11:56:00"/>
    <x v="9"/>
    <x v="0"/>
    <x v="2"/>
    <x v="2"/>
    <x v="0"/>
    <x v="3"/>
    <x v="1"/>
    <s v="Escalated"/>
    <n v="1.3"/>
    <n v="11.1"/>
    <s v="No"/>
    <n v="5"/>
    <s v="Positive"/>
    <s v="Yes"/>
    <n v="129.4"/>
    <s v="2"/>
    <x v="5"/>
    <s v="Excellent"/>
  </r>
  <r>
    <x v="6068"/>
    <d v="2025-03-31T00:00:00"/>
    <d v="1899-12-30T12:32:00"/>
    <x v="2"/>
    <x v="1"/>
    <x v="0"/>
    <x v="2"/>
    <x v="2"/>
    <x v="4"/>
    <x v="0"/>
    <s v="Resolved"/>
    <n v="1.8"/>
    <n v="8.3000000000000007"/>
    <s v="No"/>
    <n v="0"/>
    <s v="Neutral"/>
    <s v="No"/>
    <n v="126.19"/>
    <s v="5"/>
    <x v="3"/>
    <s v="Poor"/>
  </r>
  <r>
    <x v="6069"/>
    <d v="2025-06-30T00:00:00"/>
    <d v="1899-12-30T21:26:00"/>
    <x v="11"/>
    <x v="3"/>
    <x v="1"/>
    <x v="1"/>
    <x v="2"/>
    <x v="4"/>
    <x v="2"/>
    <s v="Follow-up Required"/>
    <n v="6"/>
    <n v="11.3"/>
    <s v="No"/>
    <n v="4"/>
    <s v="Neutral"/>
    <s v="No"/>
    <n v="46.84"/>
    <s v="3"/>
    <x v="9"/>
    <s v="Excellent"/>
  </r>
  <r>
    <x v="6070"/>
    <d v="2025-09-12T00:00:00"/>
    <d v="1899-12-30T15:40:00"/>
    <x v="0"/>
    <x v="3"/>
    <x v="3"/>
    <x v="0"/>
    <x v="3"/>
    <x v="7"/>
    <x v="0"/>
    <s v="Replacement Initiated"/>
    <n v="2.8"/>
    <n v="5.8"/>
    <s v="No"/>
    <n v="5"/>
    <s v="Positive"/>
    <s v="No"/>
    <n v="293.74"/>
    <s v="5"/>
    <x v="2"/>
    <s v="Excellent"/>
  </r>
  <r>
    <x v="6071"/>
    <d v="2025-09-10T00:00:00"/>
    <d v="1899-12-30T10:58:00"/>
    <x v="2"/>
    <x v="3"/>
    <x v="3"/>
    <x v="2"/>
    <x v="3"/>
    <x v="9"/>
    <x v="0"/>
    <s v="Refund Processed"/>
    <n v="1.7"/>
    <n v="6.6"/>
    <s v="Yes"/>
    <n v="0"/>
    <s v="Positive"/>
    <s v="No"/>
    <n v="248.98"/>
    <s v="5"/>
    <x v="2"/>
    <s v="Poor"/>
  </r>
  <r>
    <x v="6072"/>
    <d v="2025-09-14T00:00:00"/>
    <d v="1899-12-30T19:52:00"/>
    <x v="10"/>
    <x v="0"/>
    <x v="3"/>
    <x v="3"/>
    <x v="2"/>
    <x v="7"/>
    <x v="0"/>
    <s v="Resolved"/>
    <n v="9.3000000000000007"/>
    <n v="12.3"/>
    <s v="Yes"/>
    <n v="2"/>
    <s v="Neutral"/>
    <s v="No"/>
    <n v="141.26"/>
    <s v="5"/>
    <x v="2"/>
    <s v="Average"/>
  </r>
  <r>
    <x v="6073"/>
    <d v="2025-12-12T00:00:00"/>
    <d v="1899-12-30T12:42:00"/>
    <x v="5"/>
    <x v="2"/>
    <x v="3"/>
    <x v="0"/>
    <x v="2"/>
    <x v="8"/>
    <x v="2"/>
    <s v="Follow-up Required"/>
    <n v="3.5"/>
    <n v="16.3"/>
    <s v="No"/>
    <n v="2"/>
    <s v="Neutral"/>
    <s v="No"/>
    <n v="66.88"/>
    <s v="3"/>
    <x v="1"/>
    <s v="Average"/>
  </r>
  <r>
    <x v="6074"/>
    <d v="2025-03-28T00:00:00"/>
    <d v="1899-12-30T13:49:00"/>
    <x v="0"/>
    <x v="2"/>
    <x v="1"/>
    <x v="0"/>
    <x v="0"/>
    <x v="4"/>
    <x v="3"/>
    <s v="No Resolution"/>
    <n v="1.9"/>
    <n v="12.7"/>
    <s v="No"/>
    <n v="4"/>
    <s v="Neutral"/>
    <s v="No"/>
    <n v="129.22"/>
    <s v="0"/>
    <x v="3"/>
    <s v="Excellent"/>
  </r>
  <r>
    <x v="6075"/>
    <d v="2025-03-31T00:00:00"/>
    <d v="1899-12-30T15:49:00"/>
    <x v="3"/>
    <x v="3"/>
    <x v="1"/>
    <x v="0"/>
    <x v="2"/>
    <x v="1"/>
    <x v="1"/>
    <s v="Escalated"/>
    <n v="2.2999999999999998"/>
    <n v="13.8"/>
    <s v="No"/>
    <n v="1"/>
    <s v="Negative"/>
    <s v="Yes"/>
    <n v="49.27"/>
    <s v="2"/>
    <x v="3"/>
    <s v="Poor"/>
  </r>
  <r>
    <x v="6076"/>
    <d v="2025-08-25T00:00:00"/>
    <d v="1899-12-30T09:04:00"/>
    <x v="2"/>
    <x v="2"/>
    <x v="1"/>
    <x v="0"/>
    <x v="3"/>
    <x v="0"/>
    <x v="0"/>
    <s v="Replacement Initiated"/>
    <n v="0.5"/>
    <n v="10.4"/>
    <s v="Yes"/>
    <n v="4"/>
    <s v="Neutral"/>
    <s v="No"/>
    <n v="214.32"/>
    <s v="5"/>
    <x v="7"/>
    <s v="Excellent"/>
  </r>
  <r>
    <x v="6077"/>
    <d v="2025-03-11T00:00:00"/>
    <d v="1899-12-30T13:22:00"/>
    <x v="11"/>
    <x v="1"/>
    <x v="2"/>
    <x v="0"/>
    <x v="3"/>
    <x v="3"/>
    <x v="0"/>
    <s v="Refund Processed"/>
    <n v="2.7"/>
    <n v="11.3"/>
    <s v="Yes"/>
    <n v="2"/>
    <s v="Negative"/>
    <s v="No"/>
    <n v="278.01"/>
    <s v="5"/>
    <x v="3"/>
    <s v="Average"/>
  </r>
  <r>
    <x v="6078"/>
    <d v="2025-02-13T00:00:00"/>
    <d v="1899-12-30T17:10:00"/>
    <x v="0"/>
    <x v="1"/>
    <x v="2"/>
    <x v="1"/>
    <x v="1"/>
    <x v="2"/>
    <x v="2"/>
    <s v="Follow-up Required"/>
    <n v="2"/>
    <n v="1.2"/>
    <s v="No"/>
    <n v="2"/>
    <s v="Negative"/>
    <s v="No"/>
    <n v="294.93"/>
    <s v="3"/>
    <x v="11"/>
    <s v="Average"/>
  </r>
  <r>
    <x v="6079"/>
    <d v="2025-07-19T00:00:00"/>
    <d v="1899-12-30T10:56:00"/>
    <x v="17"/>
    <x v="0"/>
    <x v="0"/>
    <x v="0"/>
    <x v="0"/>
    <x v="1"/>
    <x v="0"/>
    <s v="Resolved"/>
    <n v="1.1000000000000001"/>
    <n v="10.7"/>
    <s v="Yes"/>
    <n v="3"/>
    <s v="Neutral"/>
    <s v="No"/>
    <n v="111.75"/>
    <s v="5"/>
    <x v="4"/>
    <s v="Average"/>
  </r>
  <r>
    <x v="6080"/>
    <d v="2025-06-01T00:00:00"/>
    <d v="1899-12-30T08:22:00"/>
    <x v="7"/>
    <x v="0"/>
    <x v="1"/>
    <x v="0"/>
    <x v="2"/>
    <x v="7"/>
    <x v="3"/>
    <s v="No Resolution"/>
    <n v="4.2"/>
    <n v="13.5"/>
    <s v="No"/>
    <n v="4"/>
    <s v="Neutral"/>
    <s v="No"/>
    <n v="209.8"/>
    <s v="0"/>
    <x v="9"/>
    <s v="Excellent"/>
  </r>
  <r>
    <x v="6081"/>
    <d v="2025-03-27T00:00:00"/>
    <d v="1899-12-30T10:18:00"/>
    <x v="1"/>
    <x v="3"/>
    <x v="0"/>
    <x v="0"/>
    <x v="2"/>
    <x v="4"/>
    <x v="0"/>
    <s v="Resolved"/>
    <n v="5.8"/>
    <n v="11.3"/>
    <s v="Yes"/>
    <n v="4"/>
    <s v="Neutral"/>
    <s v="No"/>
    <n v="348.87"/>
    <s v="5"/>
    <x v="3"/>
    <s v="Excellent"/>
  </r>
  <r>
    <x v="6082"/>
    <d v="2025-01-19T00:00:00"/>
    <d v="1899-12-30T15:57:00"/>
    <x v="12"/>
    <x v="3"/>
    <x v="1"/>
    <x v="3"/>
    <x v="2"/>
    <x v="7"/>
    <x v="3"/>
    <s v="No Resolution"/>
    <n v="1.8"/>
    <n v="2.6"/>
    <s v="No"/>
    <n v="2"/>
    <s v="Negative"/>
    <s v="No"/>
    <n v="72.34"/>
    <s v="0"/>
    <x v="5"/>
    <s v="Average"/>
  </r>
  <r>
    <x v="6083"/>
    <d v="2025-04-11T00:00:00"/>
    <d v="1899-12-30T13:52:00"/>
    <x v="11"/>
    <x v="0"/>
    <x v="1"/>
    <x v="0"/>
    <x v="2"/>
    <x v="6"/>
    <x v="2"/>
    <s v="Follow-up Required"/>
    <n v="3.6"/>
    <n v="10.4"/>
    <s v="No"/>
    <n v="2"/>
    <s v="Negative"/>
    <s v="No"/>
    <n v="137.22"/>
    <s v="3"/>
    <x v="0"/>
    <s v="Average"/>
  </r>
  <r>
    <x v="6084"/>
    <d v="2025-04-05T00:00:00"/>
    <d v="1899-12-30T19:36:00"/>
    <x v="11"/>
    <x v="0"/>
    <x v="3"/>
    <x v="1"/>
    <x v="3"/>
    <x v="8"/>
    <x v="0"/>
    <s v="Resolved"/>
    <n v="2.5"/>
    <n v="9.1999999999999993"/>
    <s v="Yes"/>
    <n v="5"/>
    <s v="Positive"/>
    <s v="No"/>
    <n v="323.05"/>
    <s v="5"/>
    <x v="0"/>
    <s v="Excellent"/>
  </r>
  <r>
    <x v="6085"/>
    <d v="2025-09-11T00:00:00"/>
    <d v="1899-12-30T10:25:00"/>
    <x v="10"/>
    <x v="3"/>
    <x v="0"/>
    <x v="0"/>
    <x v="2"/>
    <x v="8"/>
    <x v="0"/>
    <s v="Resolved"/>
    <n v="5.3"/>
    <n v="12.9"/>
    <s v="Yes"/>
    <n v="5"/>
    <s v="Positive"/>
    <s v="No"/>
    <n v="208.9"/>
    <s v="5"/>
    <x v="2"/>
    <s v="Excellent"/>
  </r>
  <r>
    <x v="6086"/>
    <d v="2025-12-23T00:00:00"/>
    <d v="1899-12-30T14:05:00"/>
    <x v="17"/>
    <x v="0"/>
    <x v="1"/>
    <x v="0"/>
    <x v="0"/>
    <x v="7"/>
    <x v="0"/>
    <s v="Refund Processed"/>
    <n v="4.5999999999999996"/>
    <n v="9.9"/>
    <s v="Yes"/>
    <n v="5"/>
    <s v="Positive"/>
    <s v="No"/>
    <n v="309.67"/>
    <s v="5"/>
    <x v="1"/>
    <s v="Excellent"/>
  </r>
  <r>
    <x v="6087"/>
    <d v="2025-01-30T00:00:00"/>
    <d v="1899-12-30T20:40:00"/>
    <x v="14"/>
    <x v="2"/>
    <x v="0"/>
    <x v="1"/>
    <x v="2"/>
    <x v="4"/>
    <x v="0"/>
    <s v="Refund Processed"/>
    <n v="0.2"/>
    <n v="4.0999999999999996"/>
    <s v="Yes"/>
    <n v="5"/>
    <s v="Positive"/>
    <s v="No"/>
    <n v="205.55"/>
    <s v="5"/>
    <x v="5"/>
    <s v="Excellent"/>
  </r>
  <r>
    <x v="6088"/>
    <d v="2025-09-06T00:00:00"/>
    <d v="1899-12-30T21:35:00"/>
    <x v="9"/>
    <x v="3"/>
    <x v="0"/>
    <x v="0"/>
    <x v="0"/>
    <x v="7"/>
    <x v="0"/>
    <s v="Resolved"/>
    <n v="0.9"/>
    <n v="16.100000000000001"/>
    <s v="No"/>
    <n v="5"/>
    <s v="Positive"/>
    <s v="No"/>
    <n v="43.91"/>
    <s v="5"/>
    <x v="2"/>
    <s v="Excellent"/>
  </r>
  <r>
    <x v="6089"/>
    <d v="2025-02-02T00:00:00"/>
    <d v="1899-12-30T15:31:00"/>
    <x v="14"/>
    <x v="1"/>
    <x v="0"/>
    <x v="0"/>
    <x v="2"/>
    <x v="4"/>
    <x v="0"/>
    <s v="Replacement Initiated"/>
    <n v="0.9"/>
    <n v="5"/>
    <s v="Yes"/>
    <n v="3"/>
    <s v="Neutral"/>
    <s v="No"/>
    <n v="150.36000000000001"/>
    <s v="5"/>
    <x v="11"/>
    <s v="Average"/>
  </r>
  <r>
    <x v="6090"/>
    <d v="2025-08-17T00:00:00"/>
    <d v="1899-12-30T19:11:00"/>
    <x v="9"/>
    <x v="0"/>
    <x v="2"/>
    <x v="0"/>
    <x v="0"/>
    <x v="9"/>
    <x v="0"/>
    <s v="Resolved"/>
    <n v="5.9"/>
    <n v="10.4"/>
    <s v="Yes"/>
    <n v="4"/>
    <s v="Positive"/>
    <s v="No"/>
    <n v="33.979999999999997"/>
    <s v="5"/>
    <x v="7"/>
    <s v="Excellent"/>
  </r>
  <r>
    <x v="6091"/>
    <d v="2025-01-12T00:00:00"/>
    <d v="1899-12-30T16:36:00"/>
    <x v="0"/>
    <x v="2"/>
    <x v="2"/>
    <x v="1"/>
    <x v="2"/>
    <x v="4"/>
    <x v="0"/>
    <s v="Resolved"/>
    <n v="2.2000000000000002"/>
    <n v="10.5"/>
    <s v="No"/>
    <n v="4"/>
    <s v="Neutral"/>
    <s v="No"/>
    <n v="269.64"/>
    <s v="5"/>
    <x v="5"/>
    <s v="Excellent"/>
  </r>
  <r>
    <x v="6092"/>
    <d v="2025-04-28T00:00:00"/>
    <d v="1899-12-30T19:26:00"/>
    <x v="15"/>
    <x v="0"/>
    <x v="0"/>
    <x v="2"/>
    <x v="2"/>
    <x v="9"/>
    <x v="3"/>
    <s v="No Resolution"/>
    <n v="4.3"/>
    <n v="12.2"/>
    <s v="No"/>
    <n v="5"/>
    <s v="Positive"/>
    <s v="No"/>
    <n v="66.180000000000007"/>
    <s v="0"/>
    <x v="0"/>
    <s v="Excellent"/>
  </r>
  <r>
    <x v="6093"/>
    <d v="2025-12-16T00:00:00"/>
    <d v="1899-12-30T09:31:00"/>
    <x v="8"/>
    <x v="0"/>
    <x v="2"/>
    <x v="0"/>
    <x v="3"/>
    <x v="9"/>
    <x v="0"/>
    <s v="Resolved"/>
    <n v="5.6"/>
    <n v="9.3000000000000007"/>
    <s v="Yes"/>
    <n v="0"/>
    <s v="Positive"/>
    <s v="No"/>
    <n v="118.56"/>
    <s v="5"/>
    <x v="1"/>
    <s v="Poor"/>
  </r>
  <r>
    <x v="6094"/>
    <d v="2025-06-04T00:00:00"/>
    <d v="1899-12-30T08:46:00"/>
    <x v="16"/>
    <x v="0"/>
    <x v="0"/>
    <x v="1"/>
    <x v="3"/>
    <x v="1"/>
    <x v="1"/>
    <s v="Escalated"/>
    <n v="2.1"/>
    <n v="13.6"/>
    <s v="No"/>
    <n v="2"/>
    <s v="Negative"/>
    <s v="Yes"/>
    <n v="332.68"/>
    <s v="2"/>
    <x v="9"/>
    <s v="Average"/>
  </r>
  <r>
    <x v="6095"/>
    <d v="2025-09-03T00:00:00"/>
    <d v="1899-12-30T13:44:00"/>
    <x v="18"/>
    <x v="3"/>
    <x v="2"/>
    <x v="0"/>
    <x v="2"/>
    <x v="5"/>
    <x v="0"/>
    <s v="Resolved"/>
    <n v="2.8"/>
    <n v="1.4"/>
    <s v="Yes"/>
    <n v="4"/>
    <s v="Positive"/>
    <s v="No"/>
    <n v="262.24"/>
    <s v="5"/>
    <x v="2"/>
    <s v="Excellent"/>
  </r>
  <r>
    <x v="6096"/>
    <d v="2025-11-28T00:00:00"/>
    <d v="1899-12-30T19:18:00"/>
    <x v="0"/>
    <x v="0"/>
    <x v="0"/>
    <x v="1"/>
    <x v="0"/>
    <x v="7"/>
    <x v="2"/>
    <s v="Follow-up Required"/>
    <n v="1.3"/>
    <n v="5.8"/>
    <s v="No"/>
    <n v="3"/>
    <s v="Neutral"/>
    <s v="No"/>
    <n v="79.17"/>
    <s v="3"/>
    <x v="8"/>
    <s v="Average"/>
  </r>
  <r>
    <x v="6097"/>
    <d v="2025-09-04T00:00:00"/>
    <d v="1899-12-30T09:05:00"/>
    <x v="16"/>
    <x v="2"/>
    <x v="1"/>
    <x v="0"/>
    <x v="0"/>
    <x v="0"/>
    <x v="0"/>
    <s v="Resolved"/>
    <n v="2.2999999999999998"/>
    <n v="15.6"/>
    <s v="Yes"/>
    <n v="3"/>
    <s v="Neutral"/>
    <s v="No"/>
    <n v="108.43"/>
    <s v="5"/>
    <x v="2"/>
    <s v="Average"/>
  </r>
  <r>
    <x v="6098"/>
    <d v="2025-01-29T00:00:00"/>
    <d v="1899-12-30T17:06:00"/>
    <x v="7"/>
    <x v="3"/>
    <x v="3"/>
    <x v="1"/>
    <x v="1"/>
    <x v="1"/>
    <x v="0"/>
    <s v="Refund Processed"/>
    <n v="2.2000000000000002"/>
    <n v="8.5"/>
    <s v="No"/>
    <n v="0"/>
    <s v="Positive"/>
    <s v="No"/>
    <n v="630.44000000000005"/>
    <s v="5"/>
    <x v="5"/>
    <s v="Poor"/>
  </r>
  <r>
    <x v="6099"/>
    <d v="2025-06-10T00:00:00"/>
    <d v="1899-12-30T16:52:00"/>
    <x v="11"/>
    <x v="1"/>
    <x v="0"/>
    <x v="3"/>
    <x v="2"/>
    <x v="8"/>
    <x v="0"/>
    <s v="Resolved"/>
    <n v="5.6"/>
    <n v="9.4"/>
    <s v="Yes"/>
    <n v="4"/>
    <s v="Neutral"/>
    <s v="No"/>
    <n v="137.66999999999999"/>
    <s v="5"/>
    <x v="9"/>
    <s v="Excellent"/>
  </r>
  <r>
    <x v="6100"/>
    <d v="2025-08-23T00:00:00"/>
    <d v="1899-12-30T10:07:00"/>
    <x v="4"/>
    <x v="0"/>
    <x v="1"/>
    <x v="2"/>
    <x v="0"/>
    <x v="0"/>
    <x v="1"/>
    <s v="Escalated"/>
    <n v="1.6"/>
    <n v="2.6"/>
    <s v="No"/>
    <n v="3"/>
    <s v="Neutral"/>
    <s v="Yes"/>
    <n v="97.66"/>
    <s v="2"/>
    <x v="7"/>
    <s v="Average"/>
  </r>
  <r>
    <x v="6101"/>
    <d v="2025-07-09T00:00:00"/>
    <d v="1899-12-30T19:48:00"/>
    <x v="19"/>
    <x v="0"/>
    <x v="2"/>
    <x v="0"/>
    <x v="3"/>
    <x v="5"/>
    <x v="0"/>
    <s v="Resolved"/>
    <n v="7"/>
    <n v="9.4"/>
    <s v="Yes"/>
    <n v="3"/>
    <s v="Neutral"/>
    <s v="No"/>
    <n v="303.58999999999997"/>
    <s v="5"/>
    <x v="4"/>
    <s v="Average"/>
  </r>
  <r>
    <x v="6102"/>
    <d v="2025-04-27T00:00:00"/>
    <d v="1899-12-30T19:46:00"/>
    <x v="9"/>
    <x v="2"/>
    <x v="1"/>
    <x v="2"/>
    <x v="2"/>
    <x v="6"/>
    <x v="0"/>
    <s v="Resolved"/>
    <n v="3.6"/>
    <n v="9.1"/>
    <s v="Yes"/>
    <n v="3"/>
    <s v="Neutral"/>
    <s v="No"/>
    <n v="213.01"/>
    <s v="5"/>
    <x v="0"/>
    <s v="Average"/>
  </r>
  <r>
    <x v="6103"/>
    <d v="2025-09-28T00:00:00"/>
    <d v="1899-12-30T16:25:00"/>
    <x v="19"/>
    <x v="3"/>
    <x v="1"/>
    <x v="0"/>
    <x v="3"/>
    <x v="6"/>
    <x v="1"/>
    <s v="Escalated"/>
    <n v="1.5"/>
    <n v="9"/>
    <s v="No"/>
    <n v="3"/>
    <s v="Neutral"/>
    <s v="Yes"/>
    <n v="240.34"/>
    <s v="2"/>
    <x v="2"/>
    <s v="Average"/>
  </r>
  <r>
    <x v="6104"/>
    <d v="2025-09-15T00:00:00"/>
    <d v="1899-12-30T19:25:00"/>
    <x v="4"/>
    <x v="3"/>
    <x v="2"/>
    <x v="3"/>
    <x v="2"/>
    <x v="6"/>
    <x v="0"/>
    <s v="Resolved"/>
    <n v="4.7"/>
    <n v="7.9"/>
    <s v="No"/>
    <n v="0"/>
    <s v="Positive"/>
    <s v="No"/>
    <n v="153.87"/>
    <s v="5"/>
    <x v="2"/>
    <s v="Poor"/>
  </r>
  <r>
    <x v="6105"/>
    <d v="2025-06-29T00:00:00"/>
    <d v="1899-12-30T14:03:00"/>
    <x v="18"/>
    <x v="0"/>
    <x v="2"/>
    <x v="0"/>
    <x v="2"/>
    <x v="2"/>
    <x v="0"/>
    <s v="Resolved"/>
    <n v="1.8"/>
    <n v="10.5"/>
    <s v="Yes"/>
    <n v="5"/>
    <s v="Positive"/>
    <s v="No"/>
    <n v="304.05"/>
    <s v="5"/>
    <x v="9"/>
    <s v="Excellent"/>
  </r>
  <r>
    <x v="6106"/>
    <d v="2025-06-21T00:00:00"/>
    <d v="1899-12-30T09:11:00"/>
    <x v="1"/>
    <x v="1"/>
    <x v="3"/>
    <x v="0"/>
    <x v="2"/>
    <x v="5"/>
    <x v="0"/>
    <s v="Refund Processed"/>
    <n v="3.1"/>
    <n v="11.9"/>
    <s v="No"/>
    <n v="3"/>
    <s v="Neutral"/>
    <s v="No"/>
    <n v="148.80000000000001"/>
    <s v="5"/>
    <x v="9"/>
    <s v="Average"/>
  </r>
  <r>
    <x v="6107"/>
    <d v="2025-10-01T00:00:00"/>
    <d v="1899-12-30T10:02:00"/>
    <x v="13"/>
    <x v="2"/>
    <x v="0"/>
    <x v="0"/>
    <x v="3"/>
    <x v="4"/>
    <x v="0"/>
    <s v="Resolved"/>
    <n v="2.4"/>
    <n v="8.5"/>
    <s v="No"/>
    <n v="0"/>
    <s v="Neutral"/>
    <s v="No"/>
    <n v="381.43"/>
    <s v="5"/>
    <x v="10"/>
    <s v="Poor"/>
  </r>
  <r>
    <x v="6108"/>
    <d v="2025-09-16T00:00:00"/>
    <d v="1899-12-30T20:42:00"/>
    <x v="0"/>
    <x v="3"/>
    <x v="2"/>
    <x v="0"/>
    <x v="3"/>
    <x v="4"/>
    <x v="0"/>
    <s v="Account Updated"/>
    <n v="3.4"/>
    <n v="3.7"/>
    <s v="Yes"/>
    <n v="3"/>
    <s v="Neutral"/>
    <s v="No"/>
    <n v="122.71"/>
    <s v="5"/>
    <x v="2"/>
    <s v="Average"/>
  </r>
  <r>
    <x v="6109"/>
    <d v="2025-05-15T00:00:00"/>
    <d v="1899-12-30T10:12:00"/>
    <x v="8"/>
    <x v="3"/>
    <x v="3"/>
    <x v="2"/>
    <x v="2"/>
    <x v="7"/>
    <x v="0"/>
    <s v="Refund Processed"/>
    <n v="0.6"/>
    <n v="9.1999999999999993"/>
    <s v="Yes"/>
    <n v="3"/>
    <s v="Neutral"/>
    <s v="No"/>
    <n v="76.33"/>
    <s v="5"/>
    <x v="6"/>
    <s v="Average"/>
  </r>
  <r>
    <x v="6110"/>
    <d v="2025-06-20T00:00:00"/>
    <d v="1899-12-30T10:10:00"/>
    <x v="6"/>
    <x v="0"/>
    <x v="2"/>
    <x v="2"/>
    <x v="2"/>
    <x v="1"/>
    <x v="0"/>
    <s v="Information Provided"/>
    <n v="1.1000000000000001"/>
    <n v="18.5"/>
    <s v="Yes"/>
    <n v="0"/>
    <s v="Positive"/>
    <s v="No"/>
    <n v="175.37"/>
    <s v="5"/>
    <x v="9"/>
    <s v="Poor"/>
  </r>
  <r>
    <x v="6111"/>
    <d v="2025-07-29T00:00:00"/>
    <d v="1899-12-30T13:04:00"/>
    <x v="16"/>
    <x v="3"/>
    <x v="2"/>
    <x v="1"/>
    <x v="2"/>
    <x v="8"/>
    <x v="0"/>
    <s v="Resolved"/>
    <n v="0.5"/>
    <n v="9.3000000000000007"/>
    <s v="Yes"/>
    <n v="3"/>
    <s v="Neutral"/>
    <s v="No"/>
    <n v="41.01"/>
    <s v="5"/>
    <x v="4"/>
    <s v="Average"/>
  </r>
  <r>
    <x v="6112"/>
    <d v="2025-08-24T00:00:00"/>
    <d v="1899-12-30T20:58:00"/>
    <x v="17"/>
    <x v="3"/>
    <x v="2"/>
    <x v="2"/>
    <x v="1"/>
    <x v="2"/>
    <x v="0"/>
    <s v="Resolved"/>
    <n v="1.5"/>
    <n v="14"/>
    <s v="Yes"/>
    <n v="5"/>
    <s v="Positive"/>
    <s v="No"/>
    <n v="305.67"/>
    <s v="5"/>
    <x v="7"/>
    <s v="Excellent"/>
  </r>
  <r>
    <x v="6113"/>
    <d v="2025-07-05T00:00:00"/>
    <d v="1899-12-30T19:16:00"/>
    <x v="5"/>
    <x v="0"/>
    <x v="1"/>
    <x v="2"/>
    <x v="2"/>
    <x v="0"/>
    <x v="2"/>
    <s v="Follow-up Required"/>
    <n v="0.6"/>
    <n v="9"/>
    <s v="No"/>
    <n v="3"/>
    <s v="Neutral"/>
    <s v="No"/>
    <n v="164.23"/>
    <s v="3"/>
    <x v="4"/>
    <s v="Average"/>
  </r>
  <r>
    <x v="6114"/>
    <d v="2025-12-30T00:00:00"/>
    <d v="1899-12-30T20:51:00"/>
    <x v="1"/>
    <x v="0"/>
    <x v="1"/>
    <x v="0"/>
    <x v="3"/>
    <x v="1"/>
    <x v="1"/>
    <s v="Escalated"/>
    <n v="8.8000000000000007"/>
    <n v="11.5"/>
    <s v="No"/>
    <n v="3"/>
    <s v="Negative"/>
    <s v="Yes"/>
    <n v="144.96"/>
    <s v="2"/>
    <x v="1"/>
    <s v="Average"/>
  </r>
  <r>
    <x v="6115"/>
    <d v="2025-04-05T00:00:00"/>
    <d v="1899-12-30T10:27:00"/>
    <x v="1"/>
    <x v="0"/>
    <x v="2"/>
    <x v="0"/>
    <x v="2"/>
    <x v="1"/>
    <x v="0"/>
    <s v="Resolved"/>
    <n v="7.2"/>
    <n v="10.1"/>
    <s v="Yes"/>
    <n v="5"/>
    <s v="Positive"/>
    <s v="No"/>
    <n v="37.07"/>
    <s v="5"/>
    <x v="0"/>
    <s v="Excellent"/>
  </r>
  <r>
    <x v="6116"/>
    <d v="2025-01-11T00:00:00"/>
    <d v="1899-12-30T17:52:00"/>
    <x v="7"/>
    <x v="1"/>
    <x v="0"/>
    <x v="0"/>
    <x v="2"/>
    <x v="1"/>
    <x v="2"/>
    <s v="Follow-up Required"/>
    <n v="9"/>
    <n v="14.8"/>
    <s v="No"/>
    <n v="2"/>
    <s v="Negative"/>
    <s v="No"/>
    <n v="76.27"/>
    <s v="3"/>
    <x v="5"/>
    <s v="Average"/>
  </r>
  <r>
    <x v="6117"/>
    <d v="2025-03-09T00:00:00"/>
    <d v="1899-12-30T10:28:00"/>
    <x v="5"/>
    <x v="1"/>
    <x v="1"/>
    <x v="0"/>
    <x v="2"/>
    <x v="4"/>
    <x v="1"/>
    <s v="Escalated"/>
    <n v="1.2"/>
    <n v="6.4"/>
    <s v="No"/>
    <n v="4"/>
    <s v="Neutral"/>
    <s v="Yes"/>
    <n v="82.35"/>
    <s v="2"/>
    <x v="3"/>
    <s v="Excellent"/>
  </r>
  <r>
    <x v="6118"/>
    <d v="2025-07-29T00:00:00"/>
    <d v="1899-12-30T18:03:00"/>
    <x v="4"/>
    <x v="0"/>
    <x v="2"/>
    <x v="0"/>
    <x v="2"/>
    <x v="8"/>
    <x v="0"/>
    <s v="Resolved"/>
    <n v="3.8"/>
    <n v="10.6"/>
    <s v="Yes"/>
    <n v="5"/>
    <s v="Positive"/>
    <s v="No"/>
    <n v="198.48"/>
    <s v="5"/>
    <x v="4"/>
    <s v="Excellent"/>
  </r>
  <r>
    <x v="6119"/>
    <d v="2025-07-15T00:00:00"/>
    <d v="1899-12-30T10:25:00"/>
    <x v="16"/>
    <x v="0"/>
    <x v="1"/>
    <x v="0"/>
    <x v="3"/>
    <x v="2"/>
    <x v="3"/>
    <s v="No Resolution"/>
    <n v="1.5"/>
    <n v="6.6"/>
    <s v="No"/>
    <n v="3"/>
    <s v="Neutral"/>
    <s v="No"/>
    <n v="298.49"/>
    <s v="0"/>
    <x v="4"/>
    <s v="Average"/>
  </r>
  <r>
    <x v="6120"/>
    <d v="2025-04-08T00:00:00"/>
    <d v="1899-12-30T15:53:00"/>
    <x v="15"/>
    <x v="2"/>
    <x v="2"/>
    <x v="0"/>
    <x v="2"/>
    <x v="2"/>
    <x v="0"/>
    <s v="Information Provided"/>
    <n v="9.4"/>
    <n v="7.1"/>
    <s v="Yes"/>
    <n v="4"/>
    <s v="Neutral"/>
    <s v="No"/>
    <n v="59.52"/>
    <s v="5"/>
    <x v="0"/>
    <s v="Excellent"/>
  </r>
  <r>
    <x v="6121"/>
    <d v="2025-04-03T00:00:00"/>
    <d v="1899-12-30T11:23:00"/>
    <x v="12"/>
    <x v="3"/>
    <x v="1"/>
    <x v="0"/>
    <x v="2"/>
    <x v="4"/>
    <x v="2"/>
    <s v="Follow-up Required"/>
    <n v="3"/>
    <n v="5.7"/>
    <s v="No"/>
    <n v="3"/>
    <s v="Neutral"/>
    <s v="No"/>
    <n v="70.77"/>
    <s v="3"/>
    <x v="0"/>
    <s v="Average"/>
  </r>
  <r>
    <x v="6122"/>
    <d v="2025-01-22T00:00:00"/>
    <d v="1899-12-30T20:50:00"/>
    <x v="8"/>
    <x v="0"/>
    <x v="0"/>
    <x v="2"/>
    <x v="2"/>
    <x v="2"/>
    <x v="0"/>
    <s v="Resolved"/>
    <n v="1.5"/>
    <n v="10.199999999999999"/>
    <s v="Yes"/>
    <n v="5"/>
    <s v="Positive"/>
    <s v="No"/>
    <n v="429.22"/>
    <s v="5"/>
    <x v="5"/>
    <s v="Excellent"/>
  </r>
  <r>
    <x v="6123"/>
    <d v="2025-06-21T00:00:00"/>
    <d v="1899-12-30T18:31:00"/>
    <x v="18"/>
    <x v="1"/>
    <x v="3"/>
    <x v="0"/>
    <x v="0"/>
    <x v="8"/>
    <x v="0"/>
    <s v="Information Provided"/>
    <n v="2.4"/>
    <n v="11.6"/>
    <s v="Yes"/>
    <n v="3"/>
    <s v="Neutral"/>
    <s v="No"/>
    <n v="312.33"/>
    <s v="5"/>
    <x v="9"/>
    <s v="Average"/>
  </r>
  <r>
    <x v="6124"/>
    <d v="2025-05-14T00:00:00"/>
    <d v="1899-12-30T14:40:00"/>
    <x v="13"/>
    <x v="1"/>
    <x v="3"/>
    <x v="0"/>
    <x v="1"/>
    <x v="2"/>
    <x v="0"/>
    <s v="Account Updated"/>
    <n v="4.8"/>
    <n v="4.5999999999999996"/>
    <s v="Yes"/>
    <n v="5"/>
    <s v="Positive"/>
    <s v="No"/>
    <n v="1404.82"/>
    <s v="5"/>
    <x v="6"/>
    <s v="Excellent"/>
  </r>
  <r>
    <x v="6125"/>
    <d v="2025-01-25T00:00:00"/>
    <d v="1899-12-30T08:25:00"/>
    <x v="17"/>
    <x v="0"/>
    <x v="2"/>
    <x v="1"/>
    <x v="2"/>
    <x v="0"/>
    <x v="0"/>
    <s v="Resolved"/>
    <n v="1.9"/>
    <n v="5.6"/>
    <s v="No"/>
    <n v="5"/>
    <s v="Positive"/>
    <s v="No"/>
    <n v="101.03"/>
    <s v="5"/>
    <x v="5"/>
    <s v="Excellent"/>
  </r>
  <r>
    <x v="6126"/>
    <d v="2025-07-04T00:00:00"/>
    <d v="1899-12-30T18:39:00"/>
    <x v="0"/>
    <x v="3"/>
    <x v="2"/>
    <x v="0"/>
    <x v="3"/>
    <x v="4"/>
    <x v="0"/>
    <s v="Resolved"/>
    <n v="4.9000000000000004"/>
    <n v="3.6"/>
    <s v="No"/>
    <n v="3"/>
    <s v="Neutral"/>
    <s v="No"/>
    <n v="117.92"/>
    <s v="5"/>
    <x v="4"/>
    <s v="Average"/>
  </r>
  <r>
    <x v="6127"/>
    <d v="2025-03-26T00:00:00"/>
    <d v="1899-12-30T09:14:00"/>
    <x v="7"/>
    <x v="2"/>
    <x v="1"/>
    <x v="0"/>
    <x v="2"/>
    <x v="9"/>
    <x v="0"/>
    <s v="Information Provided"/>
    <n v="3.6"/>
    <n v="12.5"/>
    <s v="Yes"/>
    <n v="0"/>
    <s v="Neutral"/>
    <s v="No"/>
    <n v="234.57"/>
    <s v="5"/>
    <x v="3"/>
    <s v="Poor"/>
  </r>
  <r>
    <x v="6128"/>
    <d v="2025-02-24T00:00:00"/>
    <d v="1899-12-30T12:40:00"/>
    <x v="18"/>
    <x v="2"/>
    <x v="1"/>
    <x v="0"/>
    <x v="3"/>
    <x v="4"/>
    <x v="0"/>
    <s v="Resolved"/>
    <n v="6.1"/>
    <n v="9.1999999999999993"/>
    <s v="Yes"/>
    <n v="4"/>
    <s v="Neutral"/>
    <s v="No"/>
    <n v="197.4"/>
    <s v="5"/>
    <x v="11"/>
    <s v="Excellent"/>
  </r>
  <r>
    <x v="6129"/>
    <d v="2025-09-08T00:00:00"/>
    <d v="1899-12-30T09:44:00"/>
    <x v="5"/>
    <x v="1"/>
    <x v="2"/>
    <x v="0"/>
    <x v="1"/>
    <x v="1"/>
    <x v="0"/>
    <s v="Replacement Initiated"/>
    <n v="5.4"/>
    <n v="12.2"/>
    <s v="Yes"/>
    <n v="1"/>
    <s v="Negative"/>
    <s v="No"/>
    <n v="304.16000000000003"/>
    <s v="5"/>
    <x v="2"/>
    <s v="Poor"/>
  </r>
  <r>
    <x v="6130"/>
    <d v="2025-05-24T00:00:00"/>
    <d v="1899-12-30T18:40:00"/>
    <x v="0"/>
    <x v="0"/>
    <x v="2"/>
    <x v="0"/>
    <x v="2"/>
    <x v="1"/>
    <x v="0"/>
    <s v="Refund Processed"/>
    <n v="9.8000000000000007"/>
    <n v="11.1"/>
    <s v="Yes"/>
    <n v="5"/>
    <s v="Positive"/>
    <s v="No"/>
    <n v="318.49"/>
    <s v="5"/>
    <x v="6"/>
    <s v="Excellent"/>
  </r>
  <r>
    <x v="6131"/>
    <d v="2025-12-17T00:00:00"/>
    <d v="1899-12-30T13:34:00"/>
    <x v="4"/>
    <x v="0"/>
    <x v="1"/>
    <x v="0"/>
    <x v="3"/>
    <x v="8"/>
    <x v="0"/>
    <s v="Resolved"/>
    <n v="2.2000000000000002"/>
    <n v="10.5"/>
    <s v="Yes"/>
    <n v="4"/>
    <s v="Neutral"/>
    <s v="No"/>
    <n v="225.93"/>
    <s v="5"/>
    <x v="1"/>
    <s v="Excellent"/>
  </r>
  <r>
    <x v="6132"/>
    <d v="2025-06-16T00:00:00"/>
    <d v="1899-12-30T18:42:00"/>
    <x v="8"/>
    <x v="1"/>
    <x v="1"/>
    <x v="1"/>
    <x v="0"/>
    <x v="9"/>
    <x v="0"/>
    <s v="Resolved"/>
    <n v="2.4"/>
    <n v="9.4"/>
    <s v="No"/>
    <n v="4"/>
    <s v="Positive"/>
    <s v="No"/>
    <n v="237.53"/>
    <s v="5"/>
    <x v="9"/>
    <s v="Excellent"/>
  </r>
  <r>
    <x v="6133"/>
    <d v="2025-08-12T00:00:00"/>
    <d v="1899-12-30T20:39:00"/>
    <x v="15"/>
    <x v="1"/>
    <x v="3"/>
    <x v="1"/>
    <x v="2"/>
    <x v="7"/>
    <x v="0"/>
    <s v="Resolved"/>
    <n v="3.1"/>
    <n v="11.1"/>
    <s v="Yes"/>
    <n v="0"/>
    <s v="Neutral"/>
    <s v="No"/>
    <n v="224.44"/>
    <s v="5"/>
    <x v="7"/>
    <s v="Poor"/>
  </r>
  <r>
    <x v="6134"/>
    <d v="2025-08-08T00:00:00"/>
    <d v="1899-12-30T12:15:00"/>
    <x v="11"/>
    <x v="2"/>
    <x v="1"/>
    <x v="0"/>
    <x v="3"/>
    <x v="9"/>
    <x v="1"/>
    <s v="Escalated"/>
    <n v="5.7"/>
    <n v="13.3"/>
    <s v="No"/>
    <n v="3"/>
    <s v="Neutral"/>
    <s v="Yes"/>
    <n v="412.33"/>
    <s v="2"/>
    <x v="7"/>
    <s v="Average"/>
  </r>
  <r>
    <x v="6135"/>
    <d v="2025-06-28T00:00:00"/>
    <d v="1899-12-30T14:21:00"/>
    <x v="6"/>
    <x v="1"/>
    <x v="2"/>
    <x v="0"/>
    <x v="2"/>
    <x v="4"/>
    <x v="1"/>
    <s v="Escalated"/>
    <n v="2.4"/>
    <n v="12"/>
    <s v="No"/>
    <n v="0"/>
    <s v="Neutral"/>
    <s v="Yes"/>
    <n v="286.12"/>
    <s v="2"/>
    <x v="9"/>
    <s v="Poor"/>
  </r>
  <r>
    <x v="6136"/>
    <d v="2025-04-29T00:00:00"/>
    <d v="1899-12-30T08:51:00"/>
    <x v="18"/>
    <x v="2"/>
    <x v="1"/>
    <x v="0"/>
    <x v="2"/>
    <x v="0"/>
    <x v="0"/>
    <s v="Replacement Initiated"/>
    <n v="1.3"/>
    <n v="10.4"/>
    <s v="Yes"/>
    <n v="3"/>
    <s v="Neutral"/>
    <s v="No"/>
    <n v="93.01"/>
    <s v="5"/>
    <x v="0"/>
    <s v="Average"/>
  </r>
  <r>
    <x v="6137"/>
    <d v="2025-09-22T00:00:00"/>
    <d v="1899-12-30T21:18:00"/>
    <x v="8"/>
    <x v="2"/>
    <x v="0"/>
    <x v="2"/>
    <x v="3"/>
    <x v="7"/>
    <x v="3"/>
    <s v="No Resolution"/>
    <n v="2.7"/>
    <n v="1"/>
    <s v="No"/>
    <n v="3"/>
    <s v="Neutral"/>
    <s v="No"/>
    <n v="309.11"/>
    <s v="0"/>
    <x v="2"/>
    <s v="Average"/>
  </r>
  <r>
    <x v="6138"/>
    <d v="2025-05-30T00:00:00"/>
    <d v="1899-12-30T21:36:00"/>
    <x v="4"/>
    <x v="0"/>
    <x v="1"/>
    <x v="0"/>
    <x v="3"/>
    <x v="9"/>
    <x v="1"/>
    <s v="Escalated"/>
    <n v="2.2999999999999998"/>
    <n v="9.6999999999999993"/>
    <s v="No"/>
    <n v="2"/>
    <s v="Negative"/>
    <s v="Yes"/>
    <n v="641.25"/>
    <s v="2"/>
    <x v="6"/>
    <s v="Average"/>
  </r>
  <r>
    <x v="6139"/>
    <d v="2025-08-03T00:00:00"/>
    <d v="1899-12-30T15:06:00"/>
    <x v="7"/>
    <x v="0"/>
    <x v="0"/>
    <x v="2"/>
    <x v="2"/>
    <x v="1"/>
    <x v="0"/>
    <s v="Resolved"/>
    <n v="0.8"/>
    <n v="17.899999999999999"/>
    <s v="Yes"/>
    <n v="5"/>
    <s v="Positive"/>
    <s v="No"/>
    <n v="170.72"/>
    <s v="5"/>
    <x v="7"/>
    <s v="Excellent"/>
  </r>
  <r>
    <x v="6140"/>
    <d v="2025-07-16T00:00:00"/>
    <d v="1899-12-30T16:03:00"/>
    <x v="18"/>
    <x v="0"/>
    <x v="3"/>
    <x v="2"/>
    <x v="2"/>
    <x v="6"/>
    <x v="0"/>
    <s v="Information Provided"/>
    <n v="1.1000000000000001"/>
    <n v="12.5"/>
    <s v="Yes"/>
    <n v="2"/>
    <s v="Negative"/>
    <s v="No"/>
    <n v="266.14999999999998"/>
    <s v="5"/>
    <x v="4"/>
    <s v="Average"/>
  </r>
  <r>
    <x v="6141"/>
    <d v="2025-02-11T00:00:00"/>
    <d v="1899-12-30T09:12:00"/>
    <x v="16"/>
    <x v="2"/>
    <x v="2"/>
    <x v="0"/>
    <x v="2"/>
    <x v="7"/>
    <x v="0"/>
    <s v="Information Provided"/>
    <n v="4.7"/>
    <n v="8.9"/>
    <s v="Yes"/>
    <n v="0"/>
    <s v="Positive"/>
    <s v="No"/>
    <n v="136"/>
    <s v="5"/>
    <x v="11"/>
    <s v="Poor"/>
  </r>
  <r>
    <x v="6142"/>
    <d v="2025-02-22T00:00:00"/>
    <d v="1899-12-30T09:11:00"/>
    <x v="13"/>
    <x v="1"/>
    <x v="1"/>
    <x v="0"/>
    <x v="2"/>
    <x v="9"/>
    <x v="0"/>
    <s v="Information Provided"/>
    <n v="10"/>
    <n v="2.7"/>
    <s v="Yes"/>
    <n v="5"/>
    <s v="Positive"/>
    <s v="No"/>
    <n v="101.6"/>
    <s v="5"/>
    <x v="11"/>
    <s v="Excellent"/>
  </r>
  <r>
    <x v="6143"/>
    <d v="2025-11-26T00:00:00"/>
    <d v="1899-12-30T19:44:00"/>
    <x v="9"/>
    <x v="1"/>
    <x v="1"/>
    <x v="0"/>
    <x v="2"/>
    <x v="7"/>
    <x v="2"/>
    <s v="Follow-up Required"/>
    <n v="3"/>
    <n v="5.7"/>
    <s v="No"/>
    <n v="2"/>
    <s v="Negative"/>
    <s v="No"/>
    <n v="106.16"/>
    <s v="3"/>
    <x v="8"/>
    <s v="Average"/>
  </r>
  <r>
    <x v="6144"/>
    <d v="2025-09-08T00:00:00"/>
    <d v="1899-12-30T10:01:00"/>
    <x v="13"/>
    <x v="3"/>
    <x v="1"/>
    <x v="0"/>
    <x v="2"/>
    <x v="1"/>
    <x v="0"/>
    <s v="Resolved"/>
    <n v="3.3"/>
    <n v="6.1"/>
    <s v="Yes"/>
    <n v="3"/>
    <s v="Negative"/>
    <s v="No"/>
    <n v="146.66"/>
    <s v="5"/>
    <x v="2"/>
    <s v="Average"/>
  </r>
  <r>
    <x v="6145"/>
    <d v="2025-10-22T00:00:00"/>
    <d v="1899-12-30T13:29:00"/>
    <x v="0"/>
    <x v="3"/>
    <x v="3"/>
    <x v="0"/>
    <x v="2"/>
    <x v="1"/>
    <x v="1"/>
    <s v="Escalated"/>
    <n v="3"/>
    <n v="10.4"/>
    <s v="No"/>
    <n v="1"/>
    <s v="Negative"/>
    <s v="Yes"/>
    <n v="80.11"/>
    <s v="2"/>
    <x v="10"/>
    <s v="Poor"/>
  </r>
  <r>
    <x v="6146"/>
    <d v="2025-09-28T00:00:00"/>
    <d v="1899-12-30T18:18:00"/>
    <x v="14"/>
    <x v="0"/>
    <x v="0"/>
    <x v="0"/>
    <x v="0"/>
    <x v="1"/>
    <x v="0"/>
    <s v="Replacement Initiated"/>
    <n v="2.9"/>
    <n v="10.1"/>
    <s v="Yes"/>
    <n v="5"/>
    <s v="Positive"/>
    <s v="No"/>
    <n v="30.97"/>
    <s v="5"/>
    <x v="2"/>
    <s v="Excellent"/>
  </r>
  <r>
    <x v="6147"/>
    <d v="2025-05-03T00:00:00"/>
    <d v="1899-12-30T08:00:00"/>
    <x v="15"/>
    <x v="0"/>
    <x v="1"/>
    <x v="0"/>
    <x v="0"/>
    <x v="0"/>
    <x v="2"/>
    <s v="Follow-up Required"/>
    <n v="2.9"/>
    <n v="8.6"/>
    <s v="No"/>
    <n v="2"/>
    <s v="Negative"/>
    <s v="No"/>
    <n v="20.23"/>
    <s v="3"/>
    <x v="6"/>
    <s v="Average"/>
  </r>
  <r>
    <x v="6148"/>
    <d v="2025-12-05T00:00:00"/>
    <d v="1899-12-30T08:30:00"/>
    <x v="9"/>
    <x v="3"/>
    <x v="3"/>
    <x v="0"/>
    <x v="0"/>
    <x v="2"/>
    <x v="0"/>
    <s v="Resolved"/>
    <n v="4"/>
    <n v="8.4"/>
    <s v="Yes"/>
    <n v="4"/>
    <s v="Neutral"/>
    <s v="No"/>
    <n v="275.89999999999998"/>
    <s v="5"/>
    <x v="1"/>
    <s v="Excellent"/>
  </r>
  <r>
    <x v="6149"/>
    <d v="2025-09-23T00:00:00"/>
    <d v="1899-12-30T09:54:00"/>
    <x v="1"/>
    <x v="1"/>
    <x v="0"/>
    <x v="2"/>
    <x v="2"/>
    <x v="3"/>
    <x v="0"/>
    <s v="Information Provided"/>
    <n v="0.3"/>
    <n v="8.6"/>
    <s v="Yes"/>
    <n v="5"/>
    <s v="Positive"/>
    <s v="No"/>
    <n v="241"/>
    <s v="5"/>
    <x v="2"/>
    <s v="Excellent"/>
  </r>
  <r>
    <x v="6150"/>
    <d v="2025-12-14T00:00:00"/>
    <d v="1899-12-30T15:51:00"/>
    <x v="19"/>
    <x v="2"/>
    <x v="1"/>
    <x v="0"/>
    <x v="3"/>
    <x v="4"/>
    <x v="0"/>
    <s v="Resolved"/>
    <n v="6.4"/>
    <n v="9.1999999999999993"/>
    <s v="Yes"/>
    <n v="2"/>
    <s v="Neutral"/>
    <s v="No"/>
    <n v="331.43"/>
    <s v="5"/>
    <x v="1"/>
    <s v="Average"/>
  </r>
  <r>
    <x v="6151"/>
    <d v="2025-01-29T00:00:00"/>
    <d v="1899-12-30T12:53:00"/>
    <x v="4"/>
    <x v="3"/>
    <x v="2"/>
    <x v="2"/>
    <x v="0"/>
    <x v="4"/>
    <x v="2"/>
    <s v="Follow-up Required"/>
    <n v="2.6"/>
    <n v="12.9"/>
    <s v="No"/>
    <n v="3"/>
    <s v="Neutral"/>
    <s v="No"/>
    <n v="0"/>
    <s v="3"/>
    <x v="5"/>
    <s v="Average"/>
  </r>
  <r>
    <x v="6152"/>
    <d v="2025-02-04T00:00:00"/>
    <d v="1899-12-30T14:36:00"/>
    <x v="4"/>
    <x v="0"/>
    <x v="0"/>
    <x v="3"/>
    <x v="0"/>
    <x v="1"/>
    <x v="1"/>
    <s v="Escalated"/>
    <n v="1.8"/>
    <n v="22"/>
    <s v="No"/>
    <n v="1"/>
    <s v="Negative"/>
    <s v="Yes"/>
    <n v="204.44"/>
    <s v="2"/>
    <x v="11"/>
    <s v="Poor"/>
  </r>
  <r>
    <x v="6153"/>
    <d v="2025-01-06T00:00:00"/>
    <d v="1899-12-30T21:04:00"/>
    <x v="3"/>
    <x v="0"/>
    <x v="3"/>
    <x v="3"/>
    <x v="2"/>
    <x v="0"/>
    <x v="0"/>
    <s v="Replacement Initiated"/>
    <n v="1.4"/>
    <n v="10.7"/>
    <s v="Yes"/>
    <n v="4"/>
    <s v="Positive"/>
    <s v="No"/>
    <n v="92.24"/>
    <s v="5"/>
    <x v="5"/>
    <s v="Excellent"/>
  </r>
  <r>
    <x v="6154"/>
    <d v="2025-04-21T00:00:00"/>
    <d v="1899-12-30T08:37:00"/>
    <x v="18"/>
    <x v="1"/>
    <x v="0"/>
    <x v="2"/>
    <x v="2"/>
    <x v="1"/>
    <x v="0"/>
    <s v="Refund Processed"/>
    <n v="3.5"/>
    <n v="16.600000000000001"/>
    <s v="Yes"/>
    <n v="5"/>
    <s v="Positive"/>
    <s v="No"/>
    <n v="293.32"/>
    <s v="5"/>
    <x v="0"/>
    <s v="Excellent"/>
  </r>
  <r>
    <x v="6155"/>
    <d v="2025-10-21T00:00:00"/>
    <d v="1899-12-30T09:50:00"/>
    <x v="18"/>
    <x v="3"/>
    <x v="3"/>
    <x v="0"/>
    <x v="0"/>
    <x v="6"/>
    <x v="0"/>
    <s v="Account Updated"/>
    <n v="7.2"/>
    <n v="11"/>
    <s v="Yes"/>
    <n v="5"/>
    <s v="Positive"/>
    <s v="No"/>
    <n v="58.18"/>
    <s v="5"/>
    <x v="10"/>
    <s v="Excellent"/>
  </r>
  <r>
    <x v="6156"/>
    <d v="2025-03-18T00:00:00"/>
    <d v="1899-12-30T17:18:00"/>
    <x v="3"/>
    <x v="0"/>
    <x v="3"/>
    <x v="0"/>
    <x v="2"/>
    <x v="2"/>
    <x v="1"/>
    <s v="Escalated"/>
    <n v="4.9000000000000004"/>
    <n v="8.4"/>
    <s v="No"/>
    <n v="0"/>
    <s v="Neutral"/>
    <s v="Yes"/>
    <n v="55.53"/>
    <s v="2"/>
    <x v="3"/>
    <s v="Poor"/>
  </r>
  <r>
    <x v="6157"/>
    <d v="2025-12-15T00:00:00"/>
    <d v="1899-12-30T17:34:00"/>
    <x v="16"/>
    <x v="0"/>
    <x v="1"/>
    <x v="1"/>
    <x v="2"/>
    <x v="6"/>
    <x v="0"/>
    <s v="Account Updated"/>
    <n v="6.1"/>
    <n v="10.6"/>
    <s v="No"/>
    <n v="2"/>
    <s v="Neutral"/>
    <s v="No"/>
    <n v="321.55"/>
    <s v="5"/>
    <x v="1"/>
    <s v="Average"/>
  </r>
  <r>
    <x v="6158"/>
    <d v="2025-05-27T00:00:00"/>
    <d v="1899-12-30T15:52:00"/>
    <x v="15"/>
    <x v="0"/>
    <x v="2"/>
    <x v="1"/>
    <x v="2"/>
    <x v="2"/>
    <x v="0"/>
    <s v="Resolved"/>
    <n v="4.7"/>
    <n v="9.6"/>
    <s v="Yes"/>
    <n v="5"/>
    <s v="Positive"/>
    <s v="No"/>
    <n v="153.44999999999999"/>
    <s v="5"/>
    <x v="6"/>
    <s v="Excellent"/>
  </r>
  <r>
    <x v="6159"/>
    <d v="2025-03-08T00:00:00"/>
    <d v="1899-12-30T09:35:00"/>
    <x v="6"/>
    <x v="2"/>
    <x v="3"/>
    <x v="2"/>
    <x v="2"/>
    <x v="3"/>
    <x v="0"/>
    <s v="Resolved"/>
    <n v="1.4"/>
    <n v="8.8000000000000007"/>
    <s v="Yes"/>
    <n v="5"/>
    <s v="Positive"/>
    <s v="No"/>
    <n v="113.88"/>
    <s v="5"/>
    <x v="3"/>
    <s v="Excellent"/>
  </r>
  <r>
    <x v="6160"/>
    <d v="2025-01-08T00:00:00"/>
    <d v="1899-12-30T12:20:00"/>
    <x v="13"/>
    <x v="1"/>
    <x v="2"/>
    <x v="3"/>
    <x v="2"/>
    <x v="1"/>
    <x v="0"/>
    <s v="Information Provided"/>
    <n v="1.4"/>
    <n v="15.5"/>
    <s v="Yes"/>
    <n v="5"/>
    <s v="Positive"/>
    <s v="No"/>
    <n v="126.39"/>
    <s v="5"/>
    <x v="5"/>
    <s v="Excellent"/>
  </r>
  <r>
    <x v="6161"/>
    <d v="2025-05-02T00:00:00"/>
    <d v="1899-12-30T21:19:00"/>
    <x v="7"/>
    <x v="1"/>
    <x v="0"/>
    <x v="0"/>
    <x v="2"/>
    <x v="7"/>
    <x v="0"/>
    <s v="Resolved"/>
    <n v="9.5"/>
    <n v="10"/>
    <s v="Yes"/>
    <n v="5"/>
    <s v="Positive"/>
    <s v="No"/>
    <n v="130.76"/>
    <s v="5"/>
    <x v="6"/>
    <s v="Excellent"/>
  </r>
  <r>
    <x v="6162"/>
    <d v="2025-12-06T00:00:00"/>
    <d v="1899-12-30T18:11:00"/>
    <x v="7"/>
    <x v="0"/>
    <x v="3"/>
    <x v="0"/>
    <x v="2"/>
    <x v="4"/>
    <x v="3"/>
    <s v="No Resolution"/>
    <n v="2.5"/>
    <n v="10.8"/>
    <s v="No"/>
    <n v="1"/>
    <s v="Negative"/>
    <s v="No"/>
    <n v="75.13"/>
    <s v="0"/>
    <x v="1"/>
    <s v="Poor"/>
  </r>
  <r>
    <x v="6163"/>
    <d v="2025-06-24T00:00:00"/>
    <d v="1899-12-30T15:58:00"/>
    <x v="8"/>
    <x v="3"/>
    <x v="1"/>
    <x v="0"/>
    <x v="0"/>
    <x v="3"/>
    <x v="1"/>
    <s v="Escalated"/>
    <n v="5.0999999999999996"/>
    <n v="4.7"/>
    <s v="No"/>
    <n v="5"/>
    <s v="Positive"/>
    <s v="Yes"/>
    <n v="161.84"/>
    <s v="2"/>
    <x v="9"/>
    <s v="Excellent"/>
  </r>
  <r>
    <x v="6164"/>
    <d v="2025-06-28T00:00:00"/>
    <d v="1899-12-30T10:43:00"/>
    <x v="2"/>
    <x v="2"/>
    <x v="0"/>
    <x v="0"/>
    <x v="2"/>
    <x v="5"/>
    <x v="1"/>
    <s v="Escalated"/>
    <n v="2.8"/>
    <n v="6.3"/>
    <s v="No"/>
    <n v="2"/>
    <s v="Negative"/>
    <s v="Yes"/>
    <n v="55.03"/>
    <s v="2"/>
    <x v="9"/>
    <s v="Average"/>
  </r>
  <r>
    <x v="6165"/>
    <d v="2025-03-26T00:00:00"/>
    <d v="1899-12-30T14:33:00"/>
    <x v="8"/>
    <x v="2"/>
    <x v="2"/>
    <x v="0"/>
    <x v="2"/>
    <x v="7"/>
    <x v="0"/>
    <s v="Information Provided"/>
    <n v="1.5"/>
    <n v="9.5"/>
    <s v="Yes"/>
    <n v="5"/>
    <s v="Positive"/>
    <s v="No"/>
    <n v="143.63999999999999"/>
    <s v="5"/>
    <x v="3"/>
    <s v="Excellent"/>
  </r>
  <r>
    <x v="6166"/>
    <d v="2025-02-14T00:00:00"/>
    <d v="1899-12-30T12:01:00"/>
    <x v="8"/>
    <x v="1"/>
    <x v="3"/>
    <x v="1"/>
    <x v="1"/>
    <x v="4"/>
    <x v="0"/>
    <s v="Refund Processed"/>
    <n v="1"/>
    <n v="3.5"/>
    <s v="Yes"/>
    <n v="5"/>
    <s v="Positive"/>
    <s v="No"/>
    <n v="270.74"/>
    <s v="5"/>
    <x v="11"/>
    <s v="Excellent"/>
  </r>
  <r>
    <x v="6167"/>
    <d v="2025-05-16T00:00:00"/>
    <d v="1899-12-30T08:14:00"/>
    <x v="0"/>
    <x v="2"/>
    <x v="2"/>
    <x v="2"/>
    <x v="2"/>
    <x v="8"/>
    <x v="3"/>
    <s v="No Resolution"/>
    <n v="3"/>
    <n v="5.9"/>
    <s v="No"/>
    <n v="3"/>
    <s v="Negative"/>
    <s v="No"/>
    <n v="55.49"/>
    <s v="0"/>
    <x v="6"/>
    <s v="Average"/>
  </r>
  <r>
    <x v="6168"/>
    <d v="2025-12-09T00:00:00"/>
    <d v="1899-12-30T09:51:00"/>
    <x v="8"/>
    <x v="1"/>
    <x v="2"/>
    <x v="0"/>
    <x v="2"/>
    <x v="7"/>
    <x v="0"/>
    <s v="Resolved"/>
    <n v="6.9"/>
    <n v="9.8000000000000007"/>
    <s v="Yes"/>
    <n v="5"/>
    <s v="Positive"/>
    <s v="No"/>
    <n v="199.29"/>
    <s v="5"/>
    <x v="1"/>
    <s v="Excellent"/>
  </r>
  <r>
    <x v="6169"/>
    <d v="2025-01-16T00:00:00"/>
    <d v="1899-12-30T20:26:00"/>
    <x v="3"/>
    <x v="0"/>
    <x v="2"/>
    <x v="2"/>
    <x v="2"/>
    <x v="1"/>
    <x v="0"/>
    <s v="Account Updated"/>
    <n v="1.4"/>
    <n v="18.100000000000001"/>
    <s v="No"/>
    <n v="4"/>
    <s v="Positive"/>
    <s v="No"/>
    <n v="148.88999999999999"/>
    <s v="5"/>
    <x v="5"/>
    <s v="Excellent"/>
  </r>
  <r>
    <x v="6170"/>
    <d v="2025-11-29T00:00:00"/>
    <d v="1899-12-30T08:40:00"/>
    <x v="8"/>
    <x v="0"/>
    <x v="3"/>
    <x v="1"/>
    <x v="2"/>
    <x v="9"/>
    <x v="0"/>
    <s v="Refund Processed"/>
    <n v="5.9"/>
    <n v="6.8"/>
    <s v="No"/>
    <n v="3"/>
    <s v="Neutral"/>
    <s v="No"/>
    <n v="39.24"/>
    <s v="5"/>
    <x v="8"/>
    <s v="Average"/>
  </r>
  <r>
    <x v="6171"/>
    <d v="2025-07-14T00:00:00"/>
    <d v="1899-12-30T12:57:00"/>
    <x v="13"/>
    <x v="2"/>
    <x v="3"/>
    <x v="2"/>
    <x v="1"/>
    <x v="8"/>
    <x v="0"/>
    <s v="Resolved"/>
    <n v="3.4"/>
    <n v="8"/>
    <s v="No"/>
    <n v="4"/>
    <s v="Neutral"/>
    <s v="No"/>
    <n v="788.48"/>
    <s v="5"/>
    <x v="4"/>
    <s v="Excellent"/>
  </r>
  <r>
    <x v="6172"/>
    <d v="2025-01-09T00:00:00"/>
    <d v="1899-12-30T10:29:00"/>
    <x v="4"/>
    <x v="1"/>
    <x v="0"/>
    <x v="0"/>
    <x v="2"/>
    <x v="6"/>
    <x v="0"/>
    <s v="Refund Processed"/>
    <n v="8.4"/>
    <n v="10.1"/>
    <s v="Yes"/>
    <n v="3"/>
    <s v="Neutral"/>
    <s v="No"/>
    <n v="162.54"/>
    <s v="5"/>
    <x v="5"/>
    <s v="Average"/>
  </r>
  <r>
    <x v="6173"/>
    <d v="2025-11-12T00:00:00"/>
    <d v="1899-12-30T11:06:00"/>
    <x v="15"/>
    <x v="2"/>
    <x v="3"/>
    <x v="2"/>
    <x v="2"/>
    <x v="3"/>
    <x v="1"/>
    <s v="Escalated"/>
    <n v="2.7"/>
    <n v="7.5"/>
    <s v="No"/>
    <n v="1"/>
    <s v="Negative"/>
    <s v="Yes"/>
    <n v="47.53"/>
    <s v="2"/>
    <x v="8"/>
    <s v="Poor"/>
  </r>
  <r>
    <x v="6174"/>
    <d v="2025-11-30T00:00:00"/>
    <d v="1899-12-30T13:40:00"/>
    <x v="10"/>
    <x v="3"/>
    <x v="3"/>
    <x v="1"/>
    <x v="0"/>
    <x v="7"/>
    <x v="3"/>
    <s v="No Resolution"/>
    <n v="1"/>
    <n v="1.2"/>
    <s v="No"/>
    <n v="1"/>
    <s v="Negative"/>
    <s v="Yes"/>
    <n v="205.27"/>
    <s v="0"/>
    <x v="8"/>
    <s v="Poor"/>
  </r>
  <r>
    <x v="6175"/>
    <d v="2025-11-29T00:00:00"/>
    <d v="1899-12-30T19:37:00"/>
    <x v="19"/>
    <x v="0"/>
    <x v="2"/>
    <x v="0"/>
    <x v="2"/>
    <x v="4"/>
    <x v="0"/>
    <s v="Replacement Initiated"/>
    <n v="10"/>
    <n v="5.7"/>
    <s v="Yes"/>
    <n v="5"/>
    <s v="Positive"/>
    <s v="No"/>
    <n v="104.71"/>
    <s v="5"/>
    <x v="8"/>
    <s v="Excellent"/>
  </r>
  <r>
    <x v="6176"/>
    <d v="2025-11-23T00:00:00"/>
    <d v="1899-12-30T12:25:00"/>
    <x v="17"/>
    <x v="2"/>
    <x v="3"/>
    <x v="0"/>
    <x v="2"/>
    <x v="5"/>
    <x v="0"/>
    <s v="Resolved"/>
    <n v="0.9"/>
    <n v="5"/>
    <s v="No"/>
    <n v="2"/>
    <s v="Negative"/>
    <s v="No"/>
    <n v="258.49"/>
    <s v="5"/>
    <x v="8"/>
    <s v="Average"/>
  </r>
  <r>
    <x v="6177"/>
    <d v="2025-01-15T00:00:00"/>
    <d v="1899-12-30T09:35:00"/>
    <x v="11"/>
    <x v="1"/>
    <x v="3"/>
    <x v="2"/>
    <x v="2"/>
    <x v="6"/>
    <x v="0"/>
    <s v="Resolved"/>
    <n v="5.7"/>
    <n v="15.4"/>
    <s v="No"/>
    <n v="0"/>
    <s v="Neutral"/>
    <s v="No"/>
    <n v="129.09"/>
    <s v="5"/>
    <x v="5"/>
    <s v="Poor"/>
  </r>
  <r>
    <x v="6178"/>
    <d v="2025-11-23T00:00:00"/>
    <d v="1899-12-30T20:17:00"/>
    <x v="15"/>
    <x v="0"/>
    <x v="0"/>
    <x v="0"/>
    <x v="2"/>
    <x v="9"/>
    <x v="0"/>
    <s v="Resolved"/>
    <n v="3"/>
    <n v="8.3000000000000007"/>
    <s v="No"/>
    <n v="3"/>
    <s v="Neutral"/>
    <s v="No"/>
    <n v="167.51"/>
    <s v="5"/>
    <x v="8"/>
    <s v="Average"/>
  </r>
  <r>
    <x v="6179"/>
    <d v="2025-04-12T00:00:00"/>
    <d v="1899-12-30T15:24:00"/>
    <x v="3"/>
    <x v="0"/>
    <x v="2"/>
    <x v="0"/>
    <x v="2"/>
    <x v="8"/>
    <x v="3"/>
    <s v="No Resolution"/>
    <n v="3.7"/>
    <n v="5.8"/>
    <s v="No"/>
    <n v="1"/>
    <s v="Negative"/>
    <s v="No"/>
    <n v="182.34"/>
    <s v="0"/>
    <x v="0"/>
    <s v="Poor"/>
  </r>
  <r>
    <x v="6180"/>
    <d v="2025-08-14T00:00:00"/>
    <d v="1899-12-30T15:19:00"/>
    <x v="4"/>
    <x v="2"/>
    <x v="2"/>
    <x v="0"/>
    <x v="2"/>
    <x v="2"/>
    <x v="0"/>
    <s v="Resolved"/>
    <n v="3"/>
    <n v="6.2"/>
    <s v="Yes"/>
    <n v="4"/>
    <s v="Positive"/>
    <s v="No"/>
    <n v="198.49"/>
    <s v="5"/>
    <x v="7"/>
    <s v="Excellent"/>
  </r>
  <r>
    <x v="6181"/>
    <d v="2025-10-05T00:00:00"/>
    <d v="1899-12-30T20:02:00"/>
    <x v="0"/>
    <x v="0"/>
    <x v="3"/>
    <x v="1"/>
    <x v="2"/>
    <x v="7"/>
    <x v="0"/>
    <s v="Resolved"/>
    <n v="3.9"/>
    <n v="6.6"/>
    <s v="Yes"/>
    <n v="3"/>
    <s v="Neutral"/>
    <s v="No"/>
    <n v="156.38999999999999"/>
    <s v="5"/>
    <x v="10"/>
    <s v="Average"/>
  </r>
  <r>
    <x v="6182"/>
    <d v="2025-04-23T00:00:00"/>
    <d v="1899-12-30T10:25:00"/>
    <x v="6"/>
    <x v="3"/>
    <x v="2"/>
    <x v="2"/>
    <x v="0"/>
    <x v="2"/>
    <x v="0"/>
    <s v="Refund Processed"/>
    <n v="2.2999999999999998"/>
    <n v="6"/>
    <s v="No"/>
    <n v="3"/>
    <s v="Neutral"/>
    <s v="No"/>
    <n v="83.39"/>
    <s v="5"/>
    <x v="0"/>
    <s v="Average"/>
  </r>
  <r>
    <x v="6183"/>
    <d v="2025-01-01T00:00:00"/>
    <d v="1899-12-30T08:15:00"/>
    <x v="9"/>
    <x v="0"/>
    <x v="2"/>
    <x v="0"/>
    <x v="2"/>
    <x v="5"/>
    <x v="2"/>
    <s v="Follow-up Required"/>
    <n v="3.5"/>
    <n v="7.3"/>
    <s v="No"/>
    <n v="2"/>
    <s v="Negative"/>
    <s v="No"/>
    <n v="161.91"/>
    <s v="3"/>
    <x v="5"/>
    <s v="Average"/>
  </r>
  <r>
    <x v="6184"/>
    <d v="2025-09-23T00:00:00"/>
    <d v="1899-12-30T14:57:00"/>
    <x v="1"/>
    <x v="3"/>
    <x v="3"/>
    <x v="0"/>
    <x v="2"/>
    <x v="1"/>
    <x v="0"/>
    <s v="Replacement Initiated"/>
    <n v="1.4"/>
    <n v="17.399999999999999"/>
    <s v="No"/>
    <n v="5"/>
    <s v="Positive"/>
    <s v="No"/>
    <n v="176.25"/>
    <s v="5"/>
    <x v="2"/>
    <s v="Excellent"/>
  </r>
  <r>
    <x v="6185"/>
    <d v="2025-07-27T00:00:00"/>
    <d v="1899-12-30T12:56:00"/>
    <x v="4"/>
    <x v="3"/>
    <x v="2"/>
    <x v="3"/>
    <x v="2"/>
    <x v="9"/>
    <x v="0"/>
    <s v="Resolved"/>
    <n v="1"/>
    <n v="8.5"/>
    <s v="No"/>
    <n v="1"/>
    <s v="Negative"/>
    <s v="No"/>
    <n v="237.12"/>
    <s v="5"/>
    <x v="4"/>
    <s v="Poor"/>
  </r>
  <r>
    <x v="6186"/>
    <d v="2025-04-20T00:00:00"/>
    <d v="1899-12-30T18:41:00"/>
    <x v="6"/>
    <x v="0"/>
    <x v="3"/>
    <x v="2"/>
    <x v="0"/>
    <x v="1"/>
    <x v="0"/>
    <s v="Resolved"/>
    <n v="1.7"/>
    <n v="12.1"/>
    <s v="Yes"/>
    <n v="0"/>
    <s v="Negative"/>
    <s v="No"/>
    <n v="16.420000000000002"/>
    <s v="5"/>
    <x v="0"/>
    <s v="Poor"/>
  </r>
  <r>
    <x v="6187"/>
    <d v="2025-07-19T00:00:00"/>
    <d v="1899-12-30T17:38:00"/>
    <x v="8"/>
    <x v="3"/>
    <x v="0"/>
    <x v="2"/>
    <x v="2"/>
    <x v="7"/>
    <x v="0"/>
    <s v="Resolved"/>
    <n v="2.8"/>
    <n v="10.6"/>
    <s v="Yes"/>
    <n v="5"/>
    <s v="Positive"/>
    <s v="No"/>
    <n v="108.59"/>
    <s v="5"/>
    <x v="4"/>
    <s v="Excellent"/>
  </r>
  <r>
    <x v="6188"/>
    <d v="2025-11-02T00:00:00"/>
    <d v="1899-12-30T08:11:00"/>
    <x v="16"/>
    <x v="3"/>
    <x v="2"/>
    <x v="0"/>
    <x v="2"/>
    <x v="0"/>
    <x v="0"/>
    <s v="Resolved"/>
    <n v="3.9"/>
    <n v="8.1"/>
    <s v="Yes"/>
    <n v="3"/>
    <s v="Neutral"/>
    <s v="No"/>
    <n v="70.62"/>
    <s v="5"/>
    <x v="8"/>
    <s v="Average"/>
  </r>
  <r>
    <x v="6189"/>
    <d v="2025-01-12T00:00:00"/>
    <d v="1899-12-30T19:53:00"/>
    <x v="10"/>
    <x v="2"/>
    <x v="1"/>
    <x v="0"/>
    <x v="1"/>
    <x v="6"/>
    <x v="1"/>
    <s v="Escalated"/>
    <n v="0.4"/>
    <n v="8.1999999999999993"/>
    <s v="No"/>
    <n v="0"/>
    <s v="Positive"/>
    <s v="Yes"/>
    <n v="529.27"/>
    <s v="2"/>
    <x v="5"/>
    <s v="Poor"/>
  </r>
  <r>
    <x v="6190"/>
    <d v="2025-12-11T00:00:00"/>
    <d v="1899-12-30T09:48:00"/>
    <x v="18"/>
    <x v="0"/>
    <x v="3"/>
    <x v="0"/>
    <x v="2"/>
    <x v="2"/>
    <x v="0"/>
    <s v="Information Provided"/>
    <n v="1.5"/>
    <n v="7.6"/>
    <s v="Yes"/>
    <n v="5"/>
    <s v="Positive"/>
    <s v="No"/>
    <n v="80.33"/>
    <s v="5"/>
    <x v="1"/>
    <s v="Excellent"/>
  </r>
  <r>
    <x v="6191"/>
    <d v="2025-07-07T00:00:00"/>
    <d v="1899-12-30T10:10:00"/>
    <x v="2"/>
    <x v="3"/>
    <x v="0"/>
    <x v="2"/>
    <x v="0"/>
    <x v="6"/>
    <x v="0"/>
    <s v="Replacement Initiated"/>
    <n v="2.8"/>
    <n v="8.6999999999999993"/>
    <s v="Yes"/>
    <n v="5"/>
    <s v="Positive"/>
    <s v="No"/>
    <n v="34.130000000000003"/>
    <s v="5"/>
    <x v="4"/>
    <s v="Excellent"/>
  </r>
  <r>
    <x v="6192"/>
    <d v="2025-06-03T00:00:00"/>
    <d v="1899-12-30T12:40:00"/>
    <x v="19"/>
    <x v="2"/>
    <x v="3"/>
    <x v="0"/>
    <x v="0"/>
    <x v="0"/>
    <x v="2"/>
    <s v="Follow-up Required"/>
    <n v="2.8"/>
    <n v="12.6"/>
    <s v="No"/>
    <n v="2"/>
    <s v="Negative"/>
    <s v="No"/>
    <n v="176.99"/>
    <s v="3"/>
    <x v="9"/>
    <s v="Average"/>
  </r>
  <r>
    <x v="6193"/>
    <d v="2025-11-30T00:00:00"/>
    <d v="1899-12-30T13:34:00"/>
    <x v="11"/>
    <x v="3"/>
    <x v="1"/>
    <x v="0"/>
    <x v="0"/>
    <x v="1"/>
    <x v="0"/>
    <s v="Resolved"/>
    <n v="0.2"/>
    <n v="13.8"/>
    <s v="No"/>
    <n v="4"/>
    <s v="Neutral"/>
    <s v="No"/>
    <n v="0"/>
    <s v="5"/>
    <x v="8"/>
    <s v="Excellent"/>
  </r>
  <r>
    <x v="6194"/>
    <d v="2025-10-06T00:00:00"/>
    <d v="1899-12-30T11:32:00"/>
    <x v="12"/>
    <x v="2"/>
    <x v="3"/>
    <x v="0"/>
    <x v="2"/>
    <x v="7"/>
    <x v="1"/>
    <s v="Escalated"/>
    <n v="2.1"/>
    <n v="16.600000000000001"/>
    <s v="No"/>
    <n v="3"/>
    <s v="Negative"/>
    <s v="Yes"/>
    <n v="231.3"/>
    <s v="2"/>
    <x v="10"/>
    <s v="Average"/>
  </r>
  <r>
    <x v="6195"/>
    <d v="2025-06-20T00:00:00"/>
    <d v="1899-12-30T17:51:00"/>
    <x v="7"/>
    <x v="1"/>
    <x v="3"/>
    <x v="0"/>
    <x v="0"/>
    <x v="6"/>
    <x v="0"/>
    <s v="Account Updated"/>
    <n v="2.4"/>
    <n v="9.6999999999999993"/>
    <s v="Yes"/>
    <n v="5"/>
    <s v="Positive"/>
    <s v="No"/>
    <n v="50.21"/>
    <s v="5"/>
    <x v="9"/>
    <s v="Excellent"/>
  </r>
  <r>
    <x v="6196"/>
    <d v="2025-05-14T00:00:00"/>
    <d v="1899-12-30T15:34:00"/>
    <x v="11"/>
    <x v="1"/>
    <x v="3"/>
    <x v="2"/>
    <x v="2"/>
    <x v="2"/>
    <x v="0"/>
    <s v="Resolved"/>
    <n v="1.6"/>
    <n v="9.5"/>
    <s v="Yes"/>
    <n v="5"/>
    <s v="Positive"/>
    <s v="No"/>
    <n v="54.73"/>
    <s v="5"/>
    <x v="6"/>
    <s v="Excellent"/>
  </r>
  <r>
    <x v="6197"/>
    <d v="2025-01-25T00:00:00"/>
    <d v="1899-12-30T16:30:00"/>
    <x v="0"/>
    <x v="3"/>
    <x v="3"/>
    <x v="0"/>
    <x v="2"/>
    <x v="8"/>
    <x v="1"/>
    <s v="Escalated"/>
    <n v="4.9000000000000004"/>
    <n v="14.5"/>
    <s v="No"/>
    <n v="4"/>
    <s v="Neutral"/>
    <s v="Yes"/>
    <n v="242.35"/>
    <s v="2"/>
    <x v="5"/>
    <s v="Excellent"/>
  </r>
  <r>
    <x v="6198"/>
    <d v="2025-01-18T00:00:00"/>
    <d v="1899-12-30T14:20:00"/>
    <x v="0"/>
    <x v="0"/>
    <x v="3"/>
    <x v="1"/>
    <x v="3"/>
    <x v="4"/>
    <x v="0"/>
    <s v="Resolved"/>
    <n v="8.1999999999999993"/>
    <n v="6.1"/>
    <s v="Yes"/>
    <n v="5"/>
    <s v="Positive"/>
    <s v="No"/>
    <n v="379.45"/>
    <s v="5"/>
    <x v="5"/>
    <s v="Excellent"/>
  </r>
  <r>
    <x v="6199"/>
    <d v="2025-07-09T00:00:00"/>
    <d v="1899-12-30T18:58:00"/>
    <x v="16"/>
    <x v="0"/>
    <x v="3"/>
    <x v="2"/>
    <x v="2"/>
    <x v="2"/>
    <x v="0"/>
    <s v="Replacement Initiated"/>
    <n v="0.6"/>
    <n v="8.6999999999999993"/>
    <s v="No"/>
    <n v="5"/>
    <s v="Positive"/>
    <s v="No"/>
    <n v="159"/>
    <s v="5"/>
    <x v="4"/>
    <s v="Excellent"/>
  </r>
  <r>
    <x v="6200"/>
    <d v="2025-05-21T00:00:00"/>
    <d v="1899-12-30T13:38:00"/>
    <x v="15"/>
    <x v="2"/>
    <x v="1"/>
    <x v="0"/>
    <x v="2"/>
    <x v="2"/>
    <x v="1"/>
    <s v="Escalated"/>
    <n v="3.5"/>
    <n v="10.4"/>
    <s v="No"/>
    <n v="2"/>
    <s v="Negative"/>
    <s v="Yes"/>
    <n v="122.09"/>
    <s v="2"/>
    <x v="6"/>
    <s v="Average"/>
  </r>
  <r>
    <x v="6201"/>
    <d v="2025-02-12T00:00:00"/>
    <d v="1899-12-30T11:33:00"/>
    <x v="16"/>
    <x v="0"/>
    <x v="2"/>
    <x v="1"/>
    <x v="2"/>
    <x v="1"/>
    <x v="1"/>
    <s v="Escalated"/>
    <n v="0.8"/>
    <n v="19.399999999999999"/>
    <s v="No"/>
    <n v="0"/>
    <s v="Neutral"/>
    <s v="Yes"/>
    <n v="368.24"/>
    <s v="2"/>
    <x v="11"/>
    <s v="Poor"/>
  </r>
  <r>
    <x v="6202"/>
    <d v="2025-11-30T00:00:00"/>
    <d v="1899-12-30T18:59:00"/>
    <x v="6"/>
    <x v="0"/>
    <x v="0"/>
    <x v="3"/>
    <x v="2"/>
    <x v="4"/>
    <x v="0"/>
    <s v="Replacement Initiated"/>
    <n v="3"/>
    <n v="8.8000000000000007"/>
    <s v="Yes"/>
    <n v="3"/>
    <s v="Neutral"/>
    <s v="No"/>
    <n v="50.13"/>
    <s v="5"/>
    <x v="8"/>
    <s v="Average"/>
  </r>
  <r>
    <x v="6203"/>
    <d v="2025-10-11T00:00:00"/>
    <d v="1899-12-30T16:32:00"/>
    <x v="5"/>
    <x v="2"/>
    <x v="3"/>
    <x v="3"/>
    <x v="3"/>
    <x v="4"/>
    <x v="0"/>
    <s v="Replacement Initiated"/>
    <n v="1.5"/>
    <n v="13"/>
    <s v="Yes"/>
    <n v="4"/>
    <s v="Neutral"/>
    <s v="No"/>
    <n v="769.59"/>
    <s v="5"/>
    <x v="10"/>
    <s v="Excellent"/>
  </r>
  <r>
    <x v="6204"/>
    <d v="2025-05-26T00:00:00"/>
    <d v="1899-12-30T19:16:00"/>
    <x v="13"/>
    <x v="2"/>
    <x v="0"/>
    <x v="0"/>
    <x v="2"/>
    <x v="9"/>
    <x v="0"/>
    <s v="Information Provided"/>
    <n v="5.3"/>
    <n v="5.6"/>
    <s v="No"/>
    <n v="0"/>
    <s v="Positive"/>
    <s v="No"/>
    <n v="72.599999999999994"/>
    <s v="5"/>
    <x v="6"/>
    <s v="Poor"/>
  </r>
  <r>
    <x v="6205"/>
    <d v="2025-11-11T00:00:00"/>
    <d v="1899-12-30T16:30:00"/>
    <x v="12"/>
    <x v="1"/>
    <x v="3"/>
    <x v="0"/>
    <x v="2"/>
    <x v="1"/>
    <x v="2"/>
    <s v="Follow-up Required"/>
    <n v="1.1000000000000001"/>
    <n v="10.5"/>
    <s v="No"/>
    <n v="1"/>
    <s v="Negative"/>
    <s v="No"/>
    <n v="687.24"/>
    <s v="3"/>
    <x v="8"/>
    <s v="Poor"/>
  </r>
  <r>
    <x v="6206"/>
    <d v="2025-11-15T00:00:00"/>
    <d v="1899-12-30T19:40:00"/>
    <x v="13"/>
    <x v="0"/>
    <x v="2"/>
    <x v="0"/>
    <x v="2"/>
    <x v="2"/>
    <x v="1"/>
    <s v="Escalated"/>
    <n v="2.7"/>
    <n v="6.8"/>
    <s v="No"/>
    <n v="2"/>
    <s v="Negative"/>
    <s v="Yes"/>
    <n v="212.96"/>
    <s v="2"/>
    <x v="8"/>
    <s v="Average"/>
  </r>
  <r>
    <x v="6207"/>
    <d v="2025-04-02T00:00:00"/>
    <d v="1899-12-30T10:04:00"/>
    <x v="2"/>
    <x v="3"/>
    <x v="0"/>
    <x v="2"/>
    <x v="1"/>
    <x v="7"/>
    <x v="0"/>
    <s v="Resolved"/>
    <n v="0.3"/>
    <n v="15.1"/>
    <s v="Yes"/>
    <n v="4"/>
    <s v="Neutral"/>
    <s v="No"/>
    <n v="518.33000000000004"/>
    <s v="5"/>
    <x v="0"/>
    <s v="Excellent"/>
  </r>
  <r>
    <x v="6208"/>
    <d v="2025-06-28T00:00:00"/>
    <d v="1899-12-30T12:47:00"/>
    <x v="12"/>
    <x v="1"/>
    <x v="3"/>
    <x v="2"/>
    <x v="2"/>
    <x v="2"/>
    <x v="0"/>
    <s v="Information Provided"/>
    <n v="3.4"/>
    <n v="12.1"/>
    <s v="Yes"/>
    <n v="5"/>
    <s v="Positive"/>
    <s v="No"/>
    <n v="103.45"/>
    <s v="5"/>
    <x v="9"/>
    <s v="Excellent"/>
  </r>
  <r>
    <x v="6209"/>
    <d v="2025-02-25T00:00:00"/>
    <d v="1899-12-30T20:53:00"/>
    <x v="15"/>
    <x v="0"/>
    <x v="2"/>
    <x v="1"/>
    <x v="1"/>
    <x v="0"/>
    <x v="2"/>
    <s v="Follow-up Required"/>
    <n v="4.0999999999999996"/>
    <n v="10.199999999999999"/>
    <s v="No"/>
    <n v="1"/>
    <s v="Negative"/>
    <s v="No"/>
    <n v="1008.66"/>
    <s v="3"/>
    <x v="11"/>
    <s v="Poor"/>
  </r>
  <r>
    <x v="6210"/>
    <d v="2025-06-04T00:00:00"/>
    <d v="1899-12-30T08:22:00"/>
    <x v="12"/>
    <x v="0"/>
    <x v="2"/>
    <x v="0"/>
    <x v="0"/>
    <x v="3"/>
    <x v="0"/>
    <s v="Resolved"/>
    <n v="1"/>
    <n v="12.3"/>
    <s v="Yes"/>
    <n v="4"/>
    <s v="Neutral"/>
    <s v="No"/>
    <n v="46.58"/>
    <s v="5"/>
    <x v="9"/>
    <s v="Excellent"/>
  </r>
  <r>
    <x v="6211"/>
    <d v="2025-06-09T00:00:00"/>
    <d v="1899-12-30T20:29:00"/>
    <x v="1"/>
    <x v="0"/>
    <x v="0"/>
    <x v="0"/>
    <x v="2"/>
    <x v="5"/>
    <x v="0"/>
    <s v="Information Provided"/>
    <n v="3.8"/>
    <n v="3.4"/>
    <s v="Yes"/>
    <n v="5"/>
    <s v="Positive"/>
    <s v="No"/>
    <n v="236.11"/>
    <s v="5"/>
    <x v="9"/>
    <s v="Excellent"/>
  </r>
  <r>
    <x v="6212"/>
    <d v="2025-04-21T00:00:00"/>
    <d v="1899-12-30T21:52:00"/>
    <x v="18"/>
    <x v="3"/>
    <x v="2"/>
    <x v="1"/>
    <x v="1"/>
    <x v="9"/>
    <x v="0"/>
    <s v="Information Provided"/>
    <n v="8.6"/>
    <n v="7.5"/>
    <s v="No"/>
    <n v="0"/>
    <s v="Negative"/>
    <s v="No"/>
    <n v="908.37"/>
    <s v="5"/>
    <x v="0"/>
    <s v="Poor"/>
  </r>
  <r>
    <x v="6213"/>
    <d v="2025-05-17T00:00:00"/>
    <d v="1899-12-30T10:58:00"/>
    <x v="7"/>
    <x v="1"/>
    <x v="0"/>
    <x v="0"/>
    <x v="2"/>
    <x v="2"/>
    <x v="0"/>
    <s v="Information Provided"/>
    <n v="4.3"/>
    <n v="9.6"/>
    <s v="No"/>
    <n v="3"/>
    <s v="Negative"/>
    <s v="No"/>
    <n v="188.67"/>
    <s v="5"/>
    <x v="6"/>
    <s v="Average"/>
  </r>
  <r>
    <x v="6214"/>
    <d v="2025-08-20T00:00:00"/>
    <d v="1899-12-30T15:17:00"/>
    <x v="15"/>
    <x v="1"/>
    <x v="1"/>
    <x v="2"/>
    <x v="1"/>
    <x v="1"/>
    <x v="3"/>
    <s v="No Resolution"/>
    <n v="1"/>
    <n v="9.1"/>
    <s v="No"/>
    <n v="1"/>
    <s v="Negative"/>
    <s v="No"/>
    <n v="204.86"/>
    <s v="0"/>
    <x v="7"/>
    <s v="Poor"/>
  </r>
  <r>
    <x v="6215"/>
    <d v="2025-08-08T00:00:00"/>
    <d v="1899-12-30T12:05:00"/>
    <x v="13"/>
    <x v="0"/>
    <x v="1"/>
    <x v="0"/>
    <x v="0"/>
    <x v="1"/>
    <x v="3"/>
    <s v="No Resolution"/>
    <n v="14.1"/>
    <n v="5.8"/>
    <s v="No"/>
    <n v="4"/>
    <s v="Neutral"/>
    <s v="No"/>
    <n v="18.7"/>
    <s v="0"/>
    <x v="7"/>
    <s v="Excellent"/>
  </r>
  <r>
    <x v="6216"/>
    <d v="2025-03-09T00:00:00"/>
    <d v="1899-12-30T16:40:00"/>
    <x v="6"/>
    <x v="2"/>
    <x v="2"/>
    <x v="0"/>
    <x v="1"/>
    <x v="1"/>
    <x v="0"/>
    <s v="Account Updated"/>
    <n v="7.2"/>
    <n v="8.3000000000000007"/>
    <s v="Yes"/>
    <n v="5"/>
    <s v="Positive"/>
    <s v="No"/>
    <n v="327.76"/>
    <s v="5"/>
    <x v="3"/>
    <s v="Excellent"/>
  </r>
  <r>
    <x v="6217"/>
    <d v="2025-10-29T00:00:00"/>
    <d v="1899-12-30T12:45:00"/>
    <x v="8"/>
    <x v="0"/>
    <x v="3"/>
    <x v="0"/>
    <x v="2"/>
    <x v="4"/>
    <x v="3"/>
    <s v="No Resolution"/>
    <n v="4.4000000000000004"/>
    <n v="9.8000000000000007"/>
    <s v="No"/>
    <n v="2"/>
    <s v="Negative"/>
    <s v="No"/>
    <n v="138.16999999999999"/>
    <s v="0"/>
    <x v="10"/>
    <s v="Average"/>
  </r>
  <r>
    <x v="6218"/>
    <d v="2025-09-06T00:00:00"/>
    <d v="1899-12-30T09:05:00"/>
    <x v="13"/>
    <x v="0"/>
    <x v="0"/>
    <x v="0"/>
    <x v="0"/>
    <x v="2"/>
    <x v="0"/>
    <s v="Resolved"/>
    <n v="8.9"/>
    <n v="10.9"/>
    <s v="Yes"/>
    <n v="4"/>
    <s v="Neutral"/>
    <s v="No"/>
    <n v="75.64"/>
    <s v="5"/>
    <x v="2"/>
    <s v="Excellent"/>
  </r>
  <r>
    <x v="6219"/>
    <d v="2025-11-19T00:00:00"/>
    <d v="1899-12-30T14:28:00"/>
    <x v="1"/>
    <x v="1"/>
    <x v="3"/>
    <x v="0"/>
    <x v="3"/>
    <x v="9"/>
    <x v="1"/>
    <s v="Escalated"/>
    <n v="4.9000000000000004"/>
    <n v="8.4"/>
    <s v="No"/>
    <n v="3"/>
    <s v="Neutral"/>
    <s v="Yes"/>
    <n v="271.97000000000003"/>
    <s v="2"/>
    <x v="8"/>
    <s v="Average"/>
  </r>
  <r>
    <x v="6220"/>
    <d v="2025-01-06T00:00:00"/>
    <d v="1899-12-30T16:27:00"/>
    <x v="19"/>
    <x v="1"/>
    <x v="0"/>
    <x v="0"/>
    <x v="2"/>
    <x v="3"/>
    <x v="0"/>
    <s v="Resolved"/>
    <n v="4.0999999999999996"/>
    <n v="4.5"/>
    <s v="Yes"/>
    <n v="3"/>
    <s v="Neutral"/>
    <s v="No"/>
    <n v="52.75"/>
    <s v="5"/>
    <x v="5"/>
    <s v="Average"/>
  </r>
  <r>
    <x v="6221"/>
    <d v="2025-10-07T00:00:00"/>
    <d v="1899-12-30T14:04:00"/>
    <x v="10"/>
    <x v="0"/>
    <x v="1"/>
    <x v="0"/>
    <x v="0"/>
    <x v="2"/>
    <x v="2"/>
    <s v="Follow-up Required"/>
    <n v="1.5"/>
    <n v="6.2"/>
    <s v="No"/>
    <n v="1"/>
    <s v="Negative"/>
    <s v="No"/>
    <n v="134.63999999999999"/>
    <s v="3"/>
    <x v="10"/>
    <s v="Poor"/>
  </r>
  <r>
    <x v="6222"/>
    <d v="2025-04-04T00:00:00"/>
    <d v="1899-12-30T14:46:00"/>
    <x v="12"/>
    <x v="3"/>
    <x v="3"/>
    <x v="0"/>
    <x v="0"/>
    <x v="6"/>
    <x v="0"/>
    <s v="Resolved"/>
    <n v="8.6"/>
    <n v="10.7"/>
    <s v="Yes"/>
    <n v="0"/>
    <s v="Neutral"/>
    <s v="No"/>
    <n v="93.44"/>
    <s v="5"/>
    <x v="0"/>
    <s v="Poor"/>
  </r>
  <r>
    <x v="6223"/>
    <d v="2025-09-26T00:00:00"/>
    <d v="1899-12-30T11:11:00"/>
    <x v="15"/>
    <x v="2"/>
    <x v="2"/>
    <x v="0"/>
    <x v="2"/>
    <x v="5"/>
    <x v="0"/>
    <s v="Resolved"/>
    <n v="0.5"/>
    <n v="8.1"/>
    <s v="Yes"/>
    <n v="0"/>
    <s v="Positive"/>
    <s v="No"/>
    <n v="89.92"/>
    <s v="5"/>
    <x v="2"/>
    <s v="Poor"/>
  </r>
  <r>
    <x v="6224"/>
    <d v="2025-07-16T00:00:00"/>
    <d v="1899-12-30T12:59:00"/>
    <x v="15"/>
    <x v="1"/>
    <x v="3"/>
    <x v="2"/>
    <x v="1"/>
    <x v="1"/>
    <x v="1"/>
    <s v="Escalated"/>
    <n v="2.7"/>
    <n v="24.3"/>
    <s v="No"/>
    <n v="2"/>
    <s v="Negative"/>
    <s v="Yes"/>
    <n v="559.6"/>
    <s v="2"/>
    <x v="4"/>
    <s v="Average"/>
  </r>
  <r>
    <x v="6225"/>
    <d v="2025-01-25T00:00:00"/>
    <d v="1899-12-30T13:26:00"/>
    <x v="5"/>
    <x v="1"/>
    <x v="1"/>
    <x v="0"/>
    <x v="0"/>
    <x v="8"/>
    <x v="0"/>
    <s v="Information Provided"/>
    <n v="5.5"/>
    <n v="13"/>
    <s v="Yes"/>
    <n v="5"/>
    <s v="Positive"/>
    <s v="No"/>
    <n v="265.62"/>
    <s v="5"/>
    <x v="5"/>
    <s v="Excellent"/>
  </r>
  <r>
    <x v="6226"/>
    <d v="2025-05-28T00:00:00"/>
    <d v="1899-12-30T20:33:00"/>
    <x v="10"/>
    <x v="0"/>
    <x v="3"/>
    <x v="1"/>
    <x v="2"/>
    <x v="1"/>
    <x v="3"/>
    <s v="No Resolution"/>
    <n v="2.1"/>
    <n v="11.3"/>
    <s v="No"/>
    <n v="2"/>
    <s v="Negative"/>
    <s v="No"/>
    <n v="31.54"/>
    <s v="0"/>
    <x v="6"/>
    <s v="Average"/>
  </r>
  <r>
    <x v="6227"/>
    <d v="2025-04-28T00:00:00"/>
    <d v="1899-12-30T09:42:00"/>
    <x v="14"/>
    <x v="0"/>
    <x v="1"/>
    <x v="2"/>
    <x v="0"/>
    <x v="6"/>
    <x v="0"/>
    <s v="Refund Processed"/>
    <n v="2.6"/>
    <n v="11.7"/>
    <s v="No"/>
    <n v="5"/>
    <s v="Positive"/>
    <s v="No"/>
    <n v="110.05"/>
    <s v="5"/>
    <x v="0"/>
    <s v="Excellent"/>
  </r>
  <r>
    <x v="6228"/>
    <d v="2025-12-04T00:00:00"/>
    <d v="1899-12-30T08:21:00"/>
    <x v="0"/>
    <x v="2"/>
    <x v="3"/>
    <x v="1"/>
    <x v="2"/>
    <x v="2"/>
    <x v="0"/>
    <s v="Refund Processed"/>
    <n v="1.4"/>
    <n v="15.7"/>
    <s v="Yes"/>
    <n v="1"/>
    <s v="Negative"/>
    <s v="No"/>
    <n v="89.41"/>
    <s v="5"/>
    <x v="1"/>
    <s v="Poor"/>
  </r>
  <r>
    <x v="6229"/>
    <d v="2025-12-04T00:00:00"/>
    <d v="1899-12-30T10:10:00"/>
    <x v="0"/>
    <x v="2"/>
    <x v="2"/>
    <x v="3"/>
    <x v="0"/>
    <x v="2"/>
    <x v="1"/>
    <s v="Escalated"/>
    <n v="4.5"/>
    <n v="6.5"/>
    <s v="No"/>
    <n v="3"/>
    <s v="Negative"/>
    <s v="Yes"/>
    <n v="48.1"/>
    <s v="2"/>
    <x v="1"/>
    <s v="Average"/>
  </r>
  <r>
    <x v="6230"/>
    <d v="2025-03-07T00:00:00"/>
    <d v="1899-12-30T09:41:00"/>
    <x v="12"/>
    <x v="2"/>
    <x v="3"/>
    <x v="0"/>
    <x v="2"/>
    <x v="0"/>
    <x v="0"/>
    <s v="Information Provided"/>
    <n v="2.5"/>
    <n v="10.1"/>
    <s v="Yes"/>
    <n v="5"/>
    <s v="Positive"/>
    <s v="No"/>
    <n v="62.81"/>
    <s v="5"/>
    <x v="3"/>
    <s v="Excellent"/>
  </r>
  <r>
    <x v="6231"/>
    <d v="2025-10-28T00:00:00"/>
    <d v="1899-12-30T19:18:00"/>
    <x v="0"/>
    <x v="2"/>
    <x v="2"/>
    <x v="2"/>
    <x v="0"/>
    <x v="9"/>
    <x v="0"/>
    <s v="Refund Processed"/>
    <n v="1.6"/>
    <n v="11"/>
    <s v="No"/>
    <n v="3"/>
    <s v="Neutral"/>
    <s v="No"/>
    <n v="85.25"/>
    <s v="5"/>
    <x v="10"/>
    <s v="Average"/>
  </r>
  <r>
    <x v="6232"/>
    <d v="2025-06-24T00:00:00"/>
    <d v="1899-12-30T19:35:00"/>
    <x v="12"/>
    <x v="2"/>
    <x v="0"/>
    <x v="3"/>
    <x v="2"/>
    <x v="1"/>
    <x v="0"/>
    <s v="Replacement Initiated"/>
    <n v="4.7"/>
    <n v="12.2"/>
    <s v="Yes"/>
    <n v="5"/>
    <s v="Positive"/>
    <s v="No"/>
    <n v="18.190000000000001"/>
    <s v="5"/>
    <x v="9"/>
    <s v="Excellent"/>
  </r>
  <r>
    <x v="6233"/>
    <d v="2025-11-15T00:00:00"/>
    <d v="1899-12-30T20:45:00"/>
    <x v="16"/>
    <x v="2"/>
    <x v="3"/>
    <x v="2"/>
    <x v="3"/>
    <x v="7"/>
    <x v="0"/>
    <s v="Resolved"/>
    <n v="0.9"/>
    <n v="8.6"/>
    <s v="No"/>
    <n v="5"/>
    <s v="Positive"/>
    <s v="No"/>
    <n v="248.99"/>
    <s v="5"/>
    <x v="8"/>
    <s v="Excellent"/>
  </r>
  <r>
    <x v="6234"/>
    <d v="2025-03-17T00:00:00"/>
    <d v="1899-12-30T19:54:00"/>
    <x v="10"/>
    <x v="0"/>
    <x v="1"/>
    <x v="0"/>
    <x v="2"/>
    <x v="0"/>
    <x v="0"/>
    <s v="Information Provided"/>
    <n v="4.5"/>
    <n v="1.4"/>
    <s v="Yes"/>
    <n v="3"/>
    <s v="Neutral"/>
    <s v="No"/>
    <n v="222.36"/>
    <s v="5"/>
    <x v="3"/>
    <s v="Average"/>
  </r>
  <r>
    <x v="6235"/>
    <d v="2025-04-24T00:00:00"/>
    <d v="1899-12-30T17:36:00"/>
    <x v="15"/>
    <x v="2"/>
    <x v="2"/>
    <x v="0"/>
    <x v="0"/>
    <x v="7"/>
    <x v="0"/>
    <s v="Information Provided"/>
    <n v="5.0999999999999996"/>
    <n v="11.7"/>
    <s v="Yes"/>
    <n v="5"/>
    <s v="Positive"/>
    <s v="No"/>
    <n v="36.92"/>
    <s v="5"/>
    <x v="0"/>
    <s v="Excellent"/>
  </r>
  <r>
    <x v="6236"/>
    <d v="2025-04-21T00:00:00"/>
    <d v="1899-12-30T10:27:00"/>
    <x v="14"/>
    <x v="2"/>
    <x v="0"/>
    <x v="0"/>
    <x v="2"/>
    <x v="5"/>
    <x v="0"/>
    <s v="Information Provided"/>
    <n v="3.2"/>
    <n v="8.4"/>
    <s v="Yes"/>
    <n v="3"/>
    <s v="Neutral"/>
    <s v="No"/>
    <n v="35.15"/>
    <s v="5"/>
    <x v="0"/>
    <s v="Average"/>
  </r>
  <r>
    <x v="6237"/>
    <d v="2025-09-06T00:00:00"/>
    <d v="1899-12-30T11:19:00"/>
    <x v="19"/>
    <x v="3"/>
    <x v="0"/>
    <x v="1"/>
    <x v="3"/>
    <x v="6"/>
    <x v="0"/>
    <s v="Resolved"/>
    <n v="5.2"/>
    <n v="10.8"/>
    <s v="Yes"/>
    <n v="3"/>
    <s v="Neutral"/>
    <s v="No"/>
    <n v="241.17"/>
    <s v="5"/>
    <x v="2"/>
    <s v="Average"/>
  </r>
  <r>
    <x v="6238"/>
    <d v="2025-07-22T00:00:00"/>
    <d v="1899-12-30T10:31:00"/>
    <x v="12"/>
    <x v="0"/>
    <x v="3"/>
    <x v="2"/>
    <x v="0"/>
    <x v="9"/>
    <x v="3"/>
    <s v="No Resolution"/>
    <n v="2.1"/>
    <n v="5.8"/>
    <s v="No"/>
    <n v="3"/>
    <s v="Neutral"/>
    <s v="No"/>
    <n v="123.91"/>
    <s v="0"/>
    <x v="4"/>
    <s v="Average"/>
  </r>
  <r>
    <x v="6239"/>
    <d v="2025-05-27T00:00:00"/>
    <d v="1899-12-30T21:57:00"/>
    <x v="13"/>
    <x v="0"/>
    <x v="3"/>
    <x v="0"/>
    <x v="0"/>
    <x v="6"/>
    <x v="0"/>
    <s v="Replacement Initiated"/>
    <n v="1.6"/>
    <n v="16.399999999999999"/>
    <s v="Yes"/>
    <n v="2"/>
    <s v="Neutral"/>
    <s v="No"/>
    <n v="40.39"/>
    <s v="5"/>
    <x v="6"/>
    <s v="Average"/>
  </r>
  <r>
    <x v="6240"/>
    <d v="2025-02-04T00:00:00"/>
    <d v="1899-12-30T11:19:00"/>
    <x v="5"/>
    <x v="1"/>
    <x v="1"/>
    <x v="0"/>
    <x v="0"/>
    <x v="8"/>
    <x v="0"/>
    <s v="Replacement Initiated"/>
    <n v="5.2"/>
    <n v="5.8"/>
    <s v="Yes"/>
    <n v="5"/>
    <s v="Positive"/>
    <s v="No"/>
    <n v="75.81"/>
    <s v="5"/>
    <x v="11"/>
    <s v="Excellent"/>
  </r>
  <r>
    <x v="6241"/>
    <d v="2025-11-05T00:00:00"/>
    <d v="1899-12-30T14:44:00"/>
    <x v="16"/>
    <x v="0"/>
    <x v="3"/>
    <x v="1"/>
    <x v="2"/>
    <x v="6"/>
    <x v="0"/>
    <s v="Account Updated"/>
    <n v="2.2999999999999998"/>
    <n v="5.6"/>
    <s v="Yes"/>
    <n v="5"/>
    <s v="Positive"/>
    <s v="No"/>
    <n v="436.63"/>
    <s v="5"/>
    <x v="8"/>
    <s v="Excellent"/>
  </r>
  <r>
    <x v="6242"/>
    <d v="2025-01-26T00:00:00"/>
    <d v="1899-12-30T18:04:00"/>
    <x v="11"/>
    <x v="3"/>
    <x v="3"/>
    <x v="0"/>
    <x v="2"/>
    <x v="8"/>
    <x v="0"/>
    <s v="Resolved"/>
    <n v="7.4"/>
    <n v="12"/>
    <s v="No"/>
    <n v="4"/>
    <s v="Positive"/>
    <s v="No"/>
    <n v="300.11"/>
    <s v="5"/>
    <x v="5"/>
    <s v="Excellent"/>
  </r>
  <r>
    <x v="6243"/>
    <d v="2025-08-26T00:00:00"/>
    <d v="1899-12-30T18:25:00"/>
    <x v="7"/>
    <x v="2"/>
    <x v="3"/>
    <x v="2"/>
    <x v="2"/>
    <x v="1"/>
    <x v="0"/>
    <s v="Refund Processed"/>
    <n v="0.8"/>
    <n v="13"/>
    <s v="Yes"/>
    <n v="5"/>
    <s v="Positive"/>
    <s v="No"/>
    <n v="70.73"/>
    <s v="5"/>
    <x v="7"/>
    <s v="Excellent"/>
  </r>
  <r>
    <x v="6244"/>
    <d v="2025-01-14T00:00:00"/>
    <d v="1899-12-30T20:22:00"/>
    <x v="6"/>
    <x v="2"/>
    <x v="0"/>
    <x v="2"/>
    <x v="2"/>
    <x v="0"/>
    <x v="0"/>
    <s v="Resolved"/>
    <n v="2.7"/>
    <n v="4.0999999999999996"/>
    <s v="Yes"/>
    <n v="4"/>
    <s v="Positive"/>
    <s v="No"/>
    <n v="134.16999999999999"/>
    <s v="5"/>
    <x v="5"/>
    <s v="Excellent"/>
  </r>
  <r>
    <x v="6245"/>
    <d v="2025-02-14T00:00:00"/>
    <d v="1899-12-30T17:41:00"/>
    <x v="1"/>
    <x v="3"/>
    <x v="0"/>
    <x v="0"/>
    <x v="2"/>
    <x v="3"/>
    <x v="1"/>
    <s v="Escalated"/>
    <n v="4.8"/>
    <n v="11.4"/>
    <s v="No"/>
    <n v="1"/>
    <s v="Negative"/>
    <s v="Yes"/>
    <n v="367.02"/>
    <s v="2"/>
    <x v="11"/>
    <s v="Poor"/>
  </r>
  <r>
    <x v="6246"/>
    <d v="2025-08-04T00:00:00"/>
    <d v="1899-12-30T17:35:00"/>
    <x v="12"/>
    <x v="1"/>
    <x v="2"/>
    <x v="1"/>
    <x v="1"/>
    <x v="5"/>
    <x v="1"/>
    <s v="Escalated"/>
    <n v="14.9"/>
    <n v="6.3"/>
    <s v="No"/>
    <n v="3"/>
    <s v="Neutral"/>
    <s v="Yes"/>
    <n v="534.11"/>
    <s v="2"/>
    <x v="7"/>
    <s v="Average"/>
  </r>
  <r>
    <x v="6247"/>
    <d v="2025-08-21T00:00:00"/>
    <d v="1899-12-30T19:09:00"/>
    <x v="0"/>
    <x v="3"/>
    <x v="2"/>
    <x v="0"/>
    <x v="2"/>
    <x v="9"/>
    <x v="0"/>
    <s v="Account Updated"/>
    <n v="7.9"/>
    <n v="9.1"/>
    <s v="Yes"/>
    <n v="5"/>
    <s v="Positive"/>
    <s v="No"/>
    <n v="314.89999999999998"/>
    <s v="5"/>
    <x v="7"/>
    <s v="Excellent"/>
  </r>
  <r>
    <x v="6248"/>
    <d v="2025-07-12T00:00:00"/>
    <d v="1899-12-30T14:28:00"/>
    <x v="13"/>
    <x v="2"/>
    <x v="1"/>
    <x v="1"/>
    <x v="1"/>
    <x v="7"/>
    <x v="0"/>
    <s v="Resolved"/>
    <n v="0.4"/>
    <n v="9.1999999999999993"/>
    <s v="Yes"/>
    <n v="4"/>
    <s v="Positive"/>
    <s v="No"/>
    <n v="291.83"/>
    <s v="5"/>
    <x v="4"/>
    <s v="Excellent"/>
  </r>
  <r>
    <x v="6249"/>
    <d v="2025-02-20T00:00:00"/>
    <d v="1899-12-30T20:39:00"/>
    <x v="15"/>
    <x v="3"/>
    <x v="3"/>
    <x v="3"/>
    <x v="2"/>
    <x v="9"/>
    <x v="0"/>
    <s v="Resolved"/>
    <n v="4.5999999999999996"/>
    <n v="10.3"/>
    <s v="Yes"/>
    <n v="4"/>
    <s v="Positive"/>
    <s v="No"/>
    <n v="86.21"/>
    <s v="5"/>
    <x v="11"/>
    <s v="Excellent"/>
  </r>
  <r>
    <x v="6250"/>
    <d v="2025-08-02T00:00:00"/>
    <d v="1899-12-30T16:25:00"/>
    <x v="7"/>
    <x v="0"/>
    <x v="3"/>
    <x v="2"/>
    <x v="0"/>
    <x v="5"/>
    <x v="0"/>
    <s v="Account Updated"/>
    <n v="1.8"/>
    <n v="9.9"/>
    <s v="No"/>
    <n v="3"/>
    <s v="Neutral"/>
    <s v="No"/>
    <n v="184.74"/>
    <s v="5"/>
    <x v="7"/>
    <s v="Average"/>
  </r>
  <r>
    <x v="6251"/>
    <d v="2025-05-31T00:00:00"/>
    <d v="1899-12-30T21:27:00"/>
    <x v="3"/>
    <x v="1"/>
    <x v="3"/>
    <x v="0"/>
    <x v="2"/>
    <x v="1"/>
    <x v="2"/>
    <s v="Follow-up Required"/>
    <n v="5.2"/>
    <n v="10.8"/>
    <s v="No"/>
    <n v="4"/>
    <s v="Neutral"/>
    <s v="Yes"/>
    <n v="322.57"/>
    <s v="3"/>
    <x v="6"/>
    <s v="Excellent"/>
  </r>
  <r>
    <x v="6252"/>
    <d v="2025-10-02T00:00:00"/>
    <d v="1899-12-30T11:12:00"/>
    <x v="5"/>
    <x v="0"/>
    <x v="0"/>
    <x v="0"/>
    <x v="1"/>
    <x v="7"/>
    <x v="2"/>
    <s v="Follow-up Required"/>
    <n v="3.3"/>
    <n v="7.9"/>
    <s v="No"/>
    <n v="1"/>
    <s v="Negative"/>
    <s v="No"/>
    <n v="1284.8699999999999"/>
    <s v="3"/>
    <x v="10"/>
    <s v="Poor"/>
  </r>
  <r>
    <x v="6253"/>
    <d v="2025-12-04T00:00:00"/>
    <d v="1899-12-30T15:02:00"/>
    <x v="5"/>
    <x v="2"/>
    <x v="1"/>
    <x v="0"/>
    <x v="2"/>
    <x v="1"/>
    <x v="0"/>
    <s v="Information Provided"/>
    <n v="5"/>
    <n v="12.3"/>
    <s v="Yes"/>
    <n v="4"/>
    <s v="Positive"/>
    <s v="No"/>
    <n v="193.15"/>
    <s v="5"/>
    <x v="1"/>
    <s v="Excellent"/>
  </r>
  <r>
    <x v="6254"/>
    <d v="2025-03-17T00:00:00"/>
    <d v="1899-12-30T21:52:00"/>
    <x v="16"/>
    <x v="1"/>
    <x v="3"/>
    <x v="0"/>
    <x v="3"/>
    <x v="8"/>
    <x v="2"/>
    <s v="Follow-up Required"/>
    <n v="0.9"/>
    <n v="13.9"/>
    <s v="No"/>
    <n v="4"/>
    <s v="Neutral"/>
    <s v="No"/>
    <n v="638.46"/>
    <s v="3"/>
    <x v="3"/>
    <s v="Excellent"/>
  </r>
  <r>
    <x v="6255"/>
    <d v="2025-08-08T00:00:00"/>
    <d v="1899-12-30T18:10:00"/>
    <x v="13"/>
    <x v="3"/>
    <x v="0"/>
    <x v="0"/>
    <x v="2"/>
    <x v="5"/>
    <x v="0"/>
    <s v="Resolved"/>
    <n v="8.3000000000000007"/>
    <n v="4.2"/>
    <s v="Yes"/>
    <n v="3"/>
    <s v="Neutral"/>
    <s v="No"/>
    <n v="68.819999999999993"/>
    <s v="5"/>
    <x v="7"/>
    <s v="Average"/>
  </r>
  <r>
    <x v="6256"/>
    <d v="2025-12-14T00:00:00"/>
    <d v="1899-12-30T13:49:00"/>
    <x v="17"/>
    <x v="0"/>
    <x v="1"/>
    <x v="0"/>
    <x v="2"/>
    <x v="8"/>
    <x v="0"/>
    <s v="Account Updated"/>
    <n v="1.1000000000000001"/>
    <n v="12.8"/>
    <s v="Yes"/>
    <n v="5"/>
    <s v="Positive"/>
    <s v="No"/>
    <n v="195.81"/>
    <s v="5"/>
    <x v="1"/>
    <s v="Excellent"/>
  </r>
  <r>
    <x v="6257"/>
    <d v="2025-07-06T00:00:00"/>
    <d v="1899-12-30T20:13:00"/>
    <x v="13"/>
    <x v="3"/>
    <x v="0"/>
    <x v="0"/>
    <x v="3"/>
    <x v="0"/>
    <x v="0"/>
    <s v="Resolved"/>
    <n v="2"/>
    <n v="9"/>
    <s v="Yes"/>
    <n v="3"/>
    <s v="Neutral"/>
    <s v="Yes"/>
    <n v="102.16"/>
    <s v="5"/>
    <x v="4"/>
    <s v="Average"/>
  </r>
  <r>
    <x v="6258"/>
    <d v="2025-10-16T00:00:00"/>
    <d v="1899-12-30T21:24:00"/>
    <x v="11"/>
    <x v="2"/>
    <x v="0"/>
    <x v="0"/>
    <x v="1"/>
    <x v="8"/>
    <x v="2"/>
    <s v="Follow-up Required"/>
    <n v="6.1"/>
    <n v="16"/>
    <s v="No"/>
    <n v="5"/>
    <s v="Positive"/>
    <s v="No"/>
    <n v="451.62"/>
    <s v="3"/>
    <x v="10"/>
    <s v="Excellent"/>
  </r>
  <r>
    <x v="6259"/>
    <d v="2025-01-28T00:00:00"/>
    <d v="1899-12-30T09:57:00"/>
    <x v="7"/>
    <x v="0"/>
    <x v="1"/>
    <x v="0"/>
    <x v="2"/>
    <x v="0"/>
    <x v="0"/>
    <s v="Information Provided"/>
    <n v="4.5"/>
    <n v="6.5"/>
    <s v="Yes"/>
    <n v="3"/>
    <s v="Neutral"/>
    <s v="No"/>
    <n v="310.68"/>
    <s v="5"/>
    <x v="5"/>
    <s v="Average"/>
  </r>
  <r>
    <x v="6260"/>
    <d v="2025-06-29T00:00:00"/>
    <d v="1899-12-30T13:31:00"/>
    <x v="14"/>
    <x v="3"/>
    <x v="1"/>
    <x v="3"/>
    <x v="2"/>
    <x v="1"/>
    <x v="2"/>
    <s v="Follow-up Required"/>
    <n v="3.6"/>
    <n v="18.3"/>
    <s v="No"/>
    <n v="0"/>
    <s v="Negative"/>
    <s v="No"/>
    <n v="81.93"/>
    <s v="3"/>
    <x v="9"/>
    <s v="Poor"/>
  </r>
  <r>
    <x v="6261"/>
    <d v="2025-09-10T00:00:00"/>
    <d v="1899-12-30T09:10:00"/>
    <x v="15"/>
    <x v="0"/>
    <x v="3"/>
    <x v="2"/>
    <x v="0"/>
    <x v="1"/>
    <x v="0"/>
    <s v="Resolved"/>
    <n v="0.8"/>
    <n v="12.1"/>
    <s v="Yes"/>
    <n v="0"/>
    <s v="Neutral"/>
    <s v="No"/>
    <n v="35.43"/>
    <s v="5"/>
    <x v="2"/>
    <s v="Poor"/>
  </r>
  <r>
    <x v="6262"/>
    <d v="2025-05-06T00:00:00"/>
    <d v="1899-12-30T21:17:00"/>
    <x v="4"/>
    <x v="3"/>
    <x v="1"/>
    <x v="0"/>
    <x v="2"/>
    <x v="3"/>
    <x v="0"/>
    <s v="Account Updated"/>
    <n v="0.4"/>
    <n v="1"/>
    <s v="Yes"/>
    <n v="3"/>
    <s v="Neutral"/>
    <s v="No"/>
    <n v="102.52"/>
    <s v="5"/>
    <x v="6"/>
    <s v="Average"/>
  </r>
  <r>
    <x v="6263"/>
    <d v="2025-06-26T00:00:00"/>
    <d v="1899-12-30T19:12:00"/>
    <x v="3"/>
    <x v="0"/>
    <x v="2"/>
    <x v="0"/>
    <x v="2"/>
    <x v="2"/>
    <x v="0"/>
    <s v="Resolved"/>
    <n v="0.9"/>
    <n v="9.4"/>
    <s v="Yes"/>
    <n v="4"/>
    <s v="Positive"/>
    <s v="No"/>
    <n v="55.55"/>
    <s v="5"/>
    <x v="9"/>
    <s v="Excellent"/>
  </r>
  <r>
    <x v="6264"/>
    <d v="2025-02-06T00:00:00"/>
    <d v="1899-12-30T09:27:00"/>
    <x v="18"/>
    <x v="2"/>
    <x v="2"/>
    <x v="0"/>
    <x v="0"/>
    <x v="1"/>
    <x v="0"/>
    <s v="Resolved"/>
    <n v="1.4"/>
    <n v="11.1"/>
    <s v="Yes"/>
    <n v="1"/>
    <s v="Negative"/>
    <s v="No"/>
    <n v="97.66"/>
    <s v="5"/>
    <x v="11"/>
    <s v="Poor"/>
  </r>
  <r>
    <x v="6265"/>
    <d v="2025-04-09T00:00:00"/>
    <d v="1899-12-30T11:25:00"/>
    <x v="16"/>
    <x v="1"/>
    <x v="1"/>
    <x v="0"/>
    <x v="2"/>
    <x v="7"/>
    <x v="0"/>
    <s v="Information Provided"/>
    <n v="1.8"/>
    <n v="8.1"/>
    <s v="Yes"/>
    <n v="2"/>
    <s v="Neutral"/>
    <s v="No"/>
    <n v="194.75"/>
    <s v="5"/>
    <x v="0"/>
    <s v="Average"/>
  </r>
  <r>
    <x v="6266"/>
    <d v="2025-04-08T00:00:00"/>
    <d v="1899-12-30T20:30:00"/>
    <x v="8"/>
    <x v="0"/>
    <x v="1"/>
    <x v="0"/>
    <x v="2"/>
    <x v="2"/>
    <x v="1"/>
    <s v="Escalated"/>
    <n v="3"/>
    <n v="9.9"/>
    <s v="No"/>
    <n v="4"/>
    <s v="Neutral"/>
    <s v="Yes"/>
    <n v="130.57"/>
    <s v="2"/>
    <x v="0"/>
    <s v="Excellent"/>
  </r>
  <r>
    <x v="6267"/>
    <d v="2025-05-07T00:00:00"/>
    <d v="1899-12-30T16:09:00"/>
    <x v="5"/>
    <x v="0"/>
    <x v="3"/>
    <x v="2"/>
    <x v="1"/>
    <x v="8"/>
    <x v="0"/>
    <s v="Resolved"/>
    <n v="2.6"/>
    <n v="15.1"/>
    <s v="Yes"/>
    <n v="2"/>
    <s v="Negative"/>
    <s v="No"/>
    <n v="604.89"/>
    <s v="5"/>
    <x v="6"/>
    <s v="Average"/>
  </r>
  <r>
    <x v="6268"/>
    <d v="2025-06-17T00:00:00"/>
    <d v="1899-12-30T18:57:00"/>
    <x v="1"/>
    <x v="2"/>
    <x v="1"/>
    <x v="1"/>
    <x v="2"/>
    <x v="4"/>
    <x v="3"/>
    <s v="No Resolution"/>
    <n v="1.4"/>
    <n v="18.2"/>
    <s v="No"/>
    <n v="3"/>
    <s v="Negative"/>
    <s v="No"/>
    <n v="104.46"/>
    <s v="0"/>
    <x v="9"/>
    <s v="Average"/>
  </r>
  <r>
    <x v="6269"/>
    <d v="2025-03-21T00:00:00"/>
    <d v="1899-12-30T12:10:00"/>
    <x v="10"/>
    <x v="2"/>
    <x v="3"/>
    <x v="1"/>
    <x v="2"/>
    <x v="5"/>
    <x v="0"/>
    <s v="Account Updated"/>
    <n v="5.4"/>
    <n v="4.5"/>
    <s v="Yes"/>
    <n v="4"/>
    <s v="Neutral"/>
    <s v="No"/>
    <n v="151.75"/>
    <s v="5"/>
    <x v="3"/>
    <s v="Excellent"/>
  </r>
  <r>
    <x v="6270"/>
    <d v="2025-10-21T00:00:00"/>
    <d v="1899-12-30T19:35:00"/>
    <x v="2"/>
    <x v="1"/>
    <x v="2"/>
    <x v="0"/>
    <x v="1"/>
    <x v="8"/>
    <x v="0"/>
    <s v="Resolved"/>
    <n v="6.4"/>
    <n v="15.7"/>
    <s v="Yes"/>
    <n v="5"/>
    <s v="Positive"/>
    <s v="No"/>
    <n v="362.67"/>
    <s v="5"/>
    <x v="10"/>
    <s v="Excellent"/>
  </r>
  <r>
    <x v="6271"/>
    <d v="2025-11-29T00:00:00"/>
    <d v="1899-12-30T20:32:00"/>
    <x v="17"/>
    <x v="0"/>
    <x v="1"/>
    <x v="2"/>
    <x v="0"/>
    <x v="0"/>
    <x v="0"/>
    <s v="Account Updated"/>
    <n v="0.5"/>
    <n v="9.8000000000000007"/>
    <s v="Yes"/>
    <n v="0"/>
    <s v="Neutral"/>
    <s v="No"/>
    <n v="12.31"/>
    <s v="5"/>
    <x v="8"/>
    <s v="Poor"/>
  </r>
  <r>
    <x v="6272"/>
    <d v="2025-05-06T00:00:00"/>
    <d v="1899-12-30T21:32:00"/>
    <x v="9"/>
    <x v="2"/>
    <x v="1"/>
    <x v="2"/>
    <x v="2"/>
    <x v="9"/>
    <x v="0"/>
    <s v="Resolved"/>
    <n v="0.5"/>
    <n v="3.6"/>
    <s v="Yes"/>
    <n v="4"/>
    <s v="Neutral"/>
    <s v="No"/>
    <n v="337.41"/>
    <s v="5"/>
    <x v="6"/>
    <s v="Excellent"/>
  </r>
  <r>
    <x v="6273"/>
    <d v="2025-12-09T00:00:00"/>
    <d v="1899-12-30T13:15:00"/>
    <x v="2"/>
    <x v="2"/>
    <x v="3"/>
    <x v="0"/>
    <x v="2"/>
    <x v="2"/>
    <x v="0"/>
    <s v="Resolved"/>
    <n v="2.8"/>
    <n v="11.4"/>
    <s v="No"/>
    <n v="5"/>
    <s v="Positive"/>
    <s v="No"/>
    <n v="42.1"/>
    <s v="5"/>
    <x v="1"/>
    <s v="Excellent"/>
  </r>
  <r>
    <x v="6274"/>
    <d v="2025-11-06T00:00:00"/>
    <d v="1899-12-30T20:21:00"/>
    <x v="2"/>
    <x v="3"/>
    <x v="0"/>
    <x v="0"/>
    <x v="0"/>
    <x v="3"/>
    <x v="0"/>
    <s v="Resolved"/>
    <n v="2.7"/>
    <n v="14.3"/>
    <s v="Yes"/>
    <n v="2"/>
    <s v="Neutral"/>
    <s v="Yes"/>
    <n v="203.75"/>
    <s v="5"/>
    <x v="8"/>
    <s v="Average"/>
  </r>
  <r>
    <x v="6275"/>
    <d v="2025-05-30T00:00:00"/>
    <d v="1899-12-30T18:46:00"/>
    <x v="2"/>
    <x v="0"/>
    <x v="2"/>
    <x v="0"/>
    <x v="2"/>
    <x v="7"/>
    <x v="0"/>
    <s v="Replacement Initiated"/>
    <n v="4.9000000000000004"/>
    <n v="6.2"/>
    <s v="Yes"/>
    <n v="3"/>
    <s v="Neutral"/>
    <s v="No"/>
    <n v="118.45"/>
    <s v="5"/>
    <x v="6"/>
    <s v="Average"/>
  </r>
  <r>
    <x v="6276"/>
    <d v="2025-01-16T00:00:00"/>
    <d v="1899-12-30T10:41:00"/>
    <x v="2"/>
    <x v="0"/>
    <x v="3"/>
    <x v="0"/>
    <x v="0"/>
    <x v="6"/>
    <x v="0"/>
    <s v="Replacement Initiated"/>
    <n v="2"/>
    <n v="9"/>
    <s v="Yes"/>
    <n v="5"/>
    <s v="Positive"/>
    <s v="No"/>
    <n v="83.06"/>
    <s v="5"/>
    <x v="5"/>
    <s v="Excellent"/>
  </r>
  <r>
    <x v="6277"/>
    <d v="2025-01-28T00:00:00"/>
    <d v="1899-12-30T09:41:00"/>
    <x v="9"/>
    <x v="0"/>
    <x v="1"/>
    <x v="1"/>
    <x v="0"/>
    <x v="5"/>
    <x v="0"/>
    <s v="Resolved"/>
    <n v="2.7"/>
    <n v="15.3"/>
    <s v="Yes"/>
    <n v="0"/>
    <s v="Positive"/>
    <s v="No"/>
    <n v="149.56"/>
    <s v="5"/>
    <x v="5"/>
    <s v="Poor"/>
  </r>
  <r>
    <x v="6278"/>
    <d v="2025-06-22T00:00:00"/>
    <d v="1899-12-30T19:15:00"/>
    <x v="14"/>
    <x v="2"/>
    <x v="3"/>
    <x v="0"/>
    <x v="0"/>
    <x v="1"/>
    <x v="0"/>
    <s v="Information Provided"/>
    <n v="2.7"/>
    <n v="12.6"/>
    <s v="No"/>
    <n v="3"/>
    <s v="Neutral"/>
    <s v="No"/>
    <n v="93.88"/>
    <s v="5"/>
    <x v="9"/>
    <s v="Average"/>
  </r>
  <r>
    <x v="6279"/>
    <d v="2025-02-15T00:00:00"/>
    <d v="1899-12-30T10:17:00"/>
    <x v="16"/>
    <x v="0"/>
    <x v="3"/>
    <x v="0"/>
    <x v="1"/>
    <x v="2"/>
    <x v="2"/>
    <s v="Follow-up Required"/>
    <n v="3.5"/>
    <n v="8.1"/>
    <s v="No"/>
    <n v="5"/>
    <s v="Positive"/>
    <s v="Yes"/>
    <n v="181.61"/>
    <s v="3"/>
    <x v="11"/>
    <s v="Excellent"/>
  </r>
  <r>
    <x v="6280"/>
    <d v="2025-11-24T00:00:00"/>
    <d v="1899-12-30T13:45:00"/>
    <x v="4"/>
    <x v="3"/>
    <x v="3"/>
    <x v="0"/>
    <x v="2"/>
    <x v="2"/>
    <x v="2"/>
    <s v="Follow-up Required"/>
    <n v="3.8"/>
    <n v="2.1"/>
    <s v="No"/>
    <n v="2"/>
    <s v="Negative"/>
    <s v="No"/>
    <n v="96.35"/>
    <s v="3"/>
    <x v="8"/>
    <s v="Average"/>
  </r>
  <r>
    <x v="6281"/>
    <d v="2025-08-24T00:00:00"/>
    <d v="1899-12-30T12:22:00"/>
    <x v="8"/>
    <x v="1"/>
    <x v="3"/>
    <x v="0"/>
    <x v="2"/>
    <x v="7"/>
    <x v="0"/>
    <s v="Account Updated"/>
    <n v="1.4"/>
    <n v="6.4"/>
    <s v="Yes"/>
    <n v="4"/>
    <s v="Positive"/>
    <s v="No"/>
    <n v="51.58"/>
    <s v="5"/>
    <x v="7"/>
    <s v="Excellent"/>
  </r>
  <r>
    <x v="6282"/>
    <d v="2025-08-02T00:00:00"/>
    <d v="1899-12-30T08:12:00"/>
    <x v="1"/>
    <x v="1"/>
    <x v="1"/>
    <x v="2"/>
    <x v="2"/>
    <x v="4"/>
    <x v="2"/>
    <s v="Follow-up Required"/>
    <n v="0.4"/>
    <n v="6"/>
    <s v="No"/>
    <n v="4"/>
    <s v="Neutral"/>
    <s v="No"/>
    <n v="110.34"/>
    <s v="3"/>
    <x v="7"/>
    <s v="Excellent"/>
  </r>
  <r>
    <x v="6283"/>
    <d v="2025-03-26T00:00:00"/>
    <d v="1899-12-30T21:37:00"/>
    <x v="3"/>
    <x v="3"/>
    <x v="3"/>
    <x v="1"/>
    <x v="2"/>
    <x v="3"/>
    <x v="0"/>
    <s v="Account Updated"/>
    <n v="4.2"/>
    <n v="13.9"/>
    <s v="Yes"/>
    <n v="3"/>
    <s v="Neutral"/>
    <s v="No"/>
    <n v="151.47999999999999"/>
    <s v="5"/>
    <x v="3"/>
    <s v="Average"/>
  </r>
  <r>
    <x v="6284"/>
    <d v="2025-10-09T00:00:00"/>
    <d v="1899-12-30T10:28:00"/>
    <x v="18"/>
    <x v="3"/>
    <x v="0"/>
    <x v="1"/>
    <x v="2"/>
    <x v="4"/>
    <x v="0"/>
    <s v="Replacement Initiated"/>
    <n v="1.6"/>
    <n v="4"/>
    <s v="Yes"/>
    <n v="4"/>
    <s v="Neutral"/>
    <s v="No"/>
    <n v="323.58999999999997"/>
    <s v="5"/>
    <x v="10"/>
    <s v="Excellent"/>
  </r>
  <r>
    <x v="6285"/>
    <d v="2025-08-20T00:00:00"/>
    <d v="1899-12-30T12:13:00"/>
    <x v="0"/>
    <x v="0"/>
    <x v="1"/>
    <x v="0"/>
    <x v="2"/>
    <x v="4"/>
    <x v="0"/>
    <s v="Replacement Initiated"/>
    <n v="1.1000000000000001"/>
    <n v="9.1"/>
    <s v="Yes"/>
    <n v="5"/>
    <s v="Positive"/>
    <s v="No"/>
    <n v="58.74"/>
    <s v="5"/>
    <x v="7"/>
    <s v="Excellent"/>
  </r>
  <r>
    <x v="6286"/>
    <d v="2025-03-26T00:00:00"/>
    <d v="1899-12-30T21:39:00"/>
    <x v="6"/>
    <x v="0"/>
    <x v="1"/>
    <x v="1"/>
    <x v="0"/>
    <x v="7"/>
    <x v="2"/>
    <s v="Follow-up Required"/>
    <n v="0.9"/>
    <n v="8.1999999999999993"/>
    <s v="No"/>
    <n v="2"/>
    <s v="Negative"/>
    <s v="Yes"/>
    <n v="165.08"/>
    <s v="3"/>
    <x v="3"/>
    <s v="Average"/>
  </r>
  <r>
    <x v="6287"/>
    <d v="2025-03-06T00:00:00"/>
    <d v="1899-12-30T18:33:00"/>
    <x v="5"/>
    <x v="0"/>
    <x v="3"/>
    <x v="0"/>
    <x v="2"/>
    <x v="1"/>
    <x v="0"/>
    <s v="Refund Processed"/>
    <n v="2.2999999999999998"/>
    <n v="8.5"/>
    <s v="Yes"/>
    <n v="5"/>
    <s v="Positive"/>
    <s v="No"/>
    <n v="427.67"/>
    <s v="5"/>
    <x v="3"/>
    <s v="Excellent"/>
  </r>
  <r>
    <x v="6288"/>
    <d v="2025-05-14T00:00:00"/>
    <d v="1899-12-30T08:47:00"/>
    <x v="17"/>
    <x v="2"/>
    <x v="1"/>
    <x v="1"/>
    <x v="0"/>
    <x v="0"/>
    <x v="0"/>
    <s v="Information Provided"/>
    <n v="5.0999999999999996"/>
    <n v="17.100000000000001"/>
    <s v="Yes"/>
    <n v="0"/>
    <s v="Neutral"/>
    <s v="No"/>
    <n v="71.38"/>
    <s v="5"/>
    <x v="6"/>
    <s v="Poor"/>
  </r>
  <r>
    <x v="6289"/>
    <d v="2025-05-31T00:00:00"/>
    <d v="1899-12-30T08:07:00"/>
    <x v="8"/>
    <x v="3"/>
    <x v="2"/>
    <x v="0"/>
    <x v="0"/>
    <x v="3"/>
    <x v="0"/>
    <s v="Resolved"/>
    <n v="0.9"/>
    <n v="13.9"/>
    <s v="Yes"/>
    <n v="1"/>
    <s v="Negative"/>
    <s v="No"/>
    <n v="11.87"/>
    <s v="5"/>
    <x v="6"/>
    <s v="Poor"/>
  </r>
  <r>
    <x v="6290"/>
    <d v="2025-04-25T00:00:00"/>
    <d v="1899-12-30T13:59:00"/>
    <x v="18"/>
    <x v="2"/>
    <x v="0"/>
    <x v="0"/>
    <x v="3"/>
    <x v="9"/>
    <x v="0"/>
    <s v="Resolved"/>
    <n v="2.8"/>
    <n v="8.9"/>
    <s v="Yes"/>
    <n v="4"/>
    <s v="Neutral"/>
    <s v="No"/>
    <n v="478.55"/>
    <s v="5"/>
    <x v="0"/>
    <s v="Excellent"/>
  </r>
  <r>
    <x v="6291"/>
    <d v="2025-03-05T00:00:00"/>
    <d v="1899-12-30T09:51:00"/>
    <x v="5"/>
    <x v="2"/>
    <x v="2"/>
    <x v="0"/>
    <x v="2"/>
    <x v="2"/>
    <x v="0"/>
    <s v="Resolved"/>
    <n v="0.7"/>
    <n v="15.3"/>
    <s v="Yes"/>
    <n v="1"/>
    <s v="Negative"/>
    <s v="No"/>
    <n v="26.63"/>
    <s v="5"/>
    <x v="3"/>
    <s v="Poor"/>
  </r>
  <r>
    <x v="6292"/>
    <d v="2025-12-09T00:00:00"/>
    <d v="1899-12-30T16:39:00"/>
    <x v="12"/>
    <x v="2"/>
    <x v="2"/>
    <x v="0"/>
    <x v="2"/>
    <x v="4"/>
    <x v="1"/>
    <s v="Escalated"/>
    <n v="5.6"/>
    <n v="3.8"/>
    <s v="No"/>
    <n v="2"/>
    <s v="Negative"/>
    <s v="Yes"/>
    <n v="118.3"/>
    <s v="2"/>
    <x v="1"/>
    <s v="Average"/>
  </r>
  <r>
    <x v="6293"/>
    <d v="2025-12-29T00:00:00"/>
    <d v="1899-12-30T15:27:00"/>
    <x v="14"/>
    <x v="1"/>
    <x v="3"/>
    <x v="3"/>
    <x v="2"/>
    <x v="4"/>
    <x v="2"/>
    <s v="Follow-up Required"/>
    <n v="1.2"/>
    <n v="10.9"/>
    <s v="No"/>
    <n v="0"/>
    <s v="Neutral"/>
    <s v="No"/>
    <n v="114.67"/>
    <s v="3"/>
    <x v="1"/>
    <s v="Poor"/>
  </r>
  <r>
    <x v="6294"/>
    <d v="2025-12-18T00:00:00"/>
    <d v="1899-12-30T17:24:00"/>
    <x v="6"/>
    <x v="1"/>
    <x v="0"/>
    <x v="0"/>
    <x v="2"/>
    <x v="5"/>
    <x v="3"/>
    <s v="No Resolution"/>
    <n v="4.4000000000000004"/>
    <n v="1"/>
    <s v="No"/>
    <n v="2"/>
    <s v="Negative"/>
    <s v="No"/>
    <n v="25.56"/>
    <s v="0"/>
    <x v="1"/>
    <s v="Average"/>
  </r>
  <r>
    <x v="6295"/>
    <d v="2025-06-07T00:00:00"/>
    <d v="1899-12-30T20:16:00"/>
    <x v="7"/>
    <x v="2"/>
    <x v="1"/>
    <x v="0"/>
    <x v="2"/>
    <x v="5"/>
    <x v="2"/>
    <s v="Follow-up Required"/>
    <n v="6.3"/>
    <n v="3.4"/>
    <s v="No"/>
    <n v="1"/>
    <s v="Negative"/>
    <s v="No"/>
    <n v="324.64"/>
    <s v="3"/>
    <x v="9"/>
    <s v="Poor"/>
  </r>
  <r>
    <x v="6296"/>
    <d v="2025-03-18T00:00:00"/>
    <d v="1899-12-30T21:03:00"/>
    <x v="12"/>
    <x v="0"/>
    <x v="1"/>
    <x v="0"/>
    <x v="2"/>
    <x v="9"/>
    <x v="0"/>
    <s v="Resolved"/>
    <n v="6.1"/>
    <n v="3.7"/>
    <s v="No"/>
    <n v="0"/>
    <s v="Neutral"/>
    <s v="No"/>
    <n v="126.02"/>
    <s v="5"/>
    <x v="3"/>
    <s v="Poor"/>
  </r>
  <r>
    <x v="6297"/>
    <d v="2025-05-26T00:00:00"/>
    <d v="1899-12-30T08:42:00"/>
    <x v="8"/>
    <x v="0"/>
    <x v="1"/>
    <x v="2"/>
    <x v="2"/>
    <x v="7"/>
    <x v="0"/>
    <s v="Resolved"/>
    <n v="6"/>
    <n v="10.8"/>
    <s v="Yes"/>
    <n v="1"/>
    <s v="Negative"/>
    <s v="No"/>
    <n v="18.38"/>
    <s v="5"/>
    <x v="6"/>
    <s v="Poor"/>
  </r>
  <r>
    <x v="6298"/>
    <d v="2025-12-09T00:00:00"/>
    <d v="1899-12-30T20:39:00"/>
    <x v="19"/>
    <x v="1"/>
    <x v="1"/>
    <x v="0"/>
    <x v="1"/>
    <x v="8"/>
    <x v="0"/>
    <s v="Information Provided"/>
    <n v="5"/>
    <n v="10"/>
    <s v="Yes"/>
    <n v="0"/>
    <s v="Neutral"/>
    <s v="No"/>
    <n v="518.34"/>
    <s v="5"/>
    <x v="1"/>
    <s v="Poor"/>
  </r>
  <r>
    <x v="6299"/>
    <d v="2025-08-13T00:00:00"/>
    <d v="1899-12-30T08:15:00"/>
    <x v="8"/>
    <x v="0"/>
    <x v="1"/>
    <x v="2"/>
    <x v="1"/>
    <x v="7"/>
    <x v="0"/>
    <s v="Replacement Initiated"/>
    <n v="3.1"/>
    <n v="9.8000000000000007"/>
    <s v="No"/>
    <n v="2"/>
    <s v="Neutral"/>
    <s v="No"/>
    <n v="356.74"/>
    <s v="5"/>
    <x v="7"/>
    <s v="Average"/>
  </r>
  <r>
    <x v="6300"/>
    <d v="2025-11-09T00:00:00"/>
    <d v="1899-12-30T19:35:00"/>
    <x v="5"/>
    <x v="0"/>
    <x v="2"/>
    <x v="2"/>
    <x v="2"/>
    <x v="0"/>
    <x v="0"/>
    <s v="Information Provided"/>
    <n v="4.4000000000000004"/>
    <n v="7.8"/>
    <s v="Yes"/>
    <n v="5"/>
    <s v="Positive"/>
    <s v="No"/>
    <n v="75.69"/>
    <s v="5"/>
    <x v="8"/>
    <s v="Excellent"/>
  </r>
  <r>
    <x v="6301"/>
    <d v="2025-04-13T00:00:00"/>
    <d v="1899-12-30T12:51:00"/>
    <x v="6"/>
    <x v="3"/>
    <x v="3"/>
    <x v="0"/>
    <x v="3"/>
    <x v="8"/>
    <x v="0"/>
    <s v="Replacement Initiated"/>
    <n v="4.3"/>
    <n v="9.4"/>
    <s v="Yes"/>
    <n v="0"/>
    <s v="Positive"/>
    <s v="No"/>
    <n v="320.52"/>
    <s v="5"/>
    <x v="0"/>
    <s v="Poor"/>
  </r>
  <r>
    <x v="6302"/>
    <d v="2025-12-13T00:00:00"/>
    <d v="1899-12-30T19:49:00"/>
    <x v="4"/>
    <x v="0"/>
    <x v="2"/>
    <x v="0"/>
    <x v="2"/>
    <x v="0"/>
    <x v="0"/>
    <s v="Resolved"/>
    <n v="7"/>
    <n v="6.3"/>
    <s v="Yes"/>
    <n v="1"/>
    <s v="Negative"/>
    <s v="No"/>
    <n v="162.19"/>
    <s v="5"/>
    <x v="1"/>
    <s v="Poor"/>
  </r>
  <r>
    <x v="6303"/>
    <d v="2025-10-28T00:00:00"/>
    <d v="1899-12-30T15:55:00"/>
    <x v="18"/>
    <x v="0"/>
    <x v="0"/>
    <x v="0"/>
    <x v="2"/>
    <x v="7"/>
    <x v="2"/>
    <s v="Follow-up Required"/>
    <n v="3.2"/>
    <n v="10.7"/>
    <s v="No"/>
    <n v="3"/>
    <s v="Negative"/>
    <s v="No"/>
    <n v="247.03"/>
    <s v="3"/>
    <x v="10"/>
    <s v="Average"/>
  </r>
  <r>
    <x v="6304"/>
    <d v="2025-03-29T00:00:00"/>
    <d v="1899-12-30T21:19:00"/>
    <x v="12"/>
    <x v="0"/>
    <x v="1"/>
    <x v="2"/>
    <x v="0"/>
    <x v="1"/>
    <x v="0"/>
    <s v="Refund Processed"/>
    <n v="5.9"/>
    <n v="15.7"/>
    <s v="Yes"/>
    <n v="5"/>
    <s v="Positive"/>
    <s v="No"/>
    <n v="183.27"/>
    <s v="5"/>
    <x v="3"/>
    <s v="Excellent"/>
  </r>
  <r>
    <x v="6305"/>
    <d v="2025-10-30T00:00:00"/>
    <d v="1899-12-30T12:02:00"/>
    <x v="17"/>
    <x v="2"/>
    <x v="0"/>
    <x v="0"/>
    <x v="2"/>
    <x v="4"/>
    <x v="0"/>
    <s v="Resolved"/>
    <n v="3.1"/>
    <n v="3.9"/>
    <s v="No"/>
    <n v="4"/>
    <s v="Neutral"/>
    <s v="No"/>
    <n v="36.4"/>
    <s v="5"/>
    <x v="10"/>
    <s v="Excellent"/>
  </r>
  <r>
    <x v="6306"/>
    <d v="2025-06-17T00:00:00"/>
    <d v="1899-12-30T14:35:00"/>
    <x v="10"/>
    <x v="2"/>
    <x v="1"/>
    <x v="0"/>
    <x v="1"/>
    <x v="7"/>
    <x v="0"/>
    <s v="Replacement Initiated"/>
    <n v="2.5"/>
    <n v="13.1"/>
    <s v="Yes"/>
    <n v="5"/>
    <s v="Positive"/>
    <s v="No"/>
    <n v="300.22000000000003"/>
    <s v="5"/>
    <x v="9"/>
    <s v="Excellent"/>
  </r>
  <r>
    <x v="6307"/>
    <d v="2025-06-19T00:00:00"/>
    <d v="1899-12-30T13:10:00"/>
    <x v="17"/>
    <x v="3"/>
    <x v="1"/>
    <x v="1"/>
    <x v="3"/>
    <x v="0"/>
    <x v="0"/>
    <s v="Information Provided"/>
    <n v="0.8"/>
    <n v="3.8"/>
    <s v="Yes"/>
    <n v="1"/>
    <s v="Negative"/>
    <s v="No"/>
    <n v="575.25"/>
    <s v="5"/>
    <x v="9"/>
    <s v="Poor"/>
  </r>
  <r>
    <x v="6308"/>
    <d v="2025-05-15T00:00:00"/>
    <d v="1899-12-30T16:32:00"/>
    <x v="9"/>
    <x v="0"/>
    <x v="2"/>
    <x v="1"/>
    <x v="3"/>
    <x v="2"/>
    <x v="0"/>
    <s v="Resolved"/>
    <n v="1.8"/>
    <n v="5.3"/>
    <s v="Yes"/>
    <n v="5"/>
    <s v="Positive"/>
    <s v="No"/>
    <n v="747.18"/>
    <s v="5"/>
    <x v="6"/>
    <s v="Excellent"/>
  </r>
  <r>
    <x v="6309"/>
    <d v="2025-02-19T00:00:00"/>
    <d v="1899-12-30T19:40:00"/>
    <x v="8"/>
    <x v="2"/>
    <x v="3"/>
    <x v="0"/>
    <x v="0"/>
    <x v="9"/>
    <x v="0"/>
    <s v="Replacement Initiated"/>
    <n v="2.2000000000000002"/>
    <n v="11.3"/>
    <s v="Yes"/>
    <n v="3"/>
    <s v="Neutral"/>
    <s v="No"/>
    <n v="108.01"/>
    <s v="5"/>
    <x v="11"/>
    <s v="Average"/>
  </r>
  <r>
    <x v="6310"/>
    <d v="2025-12-06T00:00:00"/>
    <d v="1899-12-30T10:50:00"/>
    <x v="3"/>
    <x v="1"/>
    <x v="2"/>
    <x v="0"/>
    <x v="2"/>
    <x v="7"/>
    <x v="0"/>
    <s v="Resolved"/>
    <n v="1.7"/>
    <n v="2.8"/>
    <s v="Yes"/>
    <n v="0"/>
    <s v="Positive"/>
    <s v="No"/>
    <n v="104.98"/>
    <s v="5"/>
    <x v="1"/>
    <s v="Poor"/>
  </r>
  <r>
    <x v="6311"/>
    <d v="2025-12-13T00:00:00"/>
    <d v="1899-12-30T10:45:00"/>
    <x v="7"/>
    <x v="0"/>
    <x v="3"/>
    <x v="0"/>
    <x v="2"/>
    <x v="5"/>
    <x v="0"/>
    <s v="Replacement Initiated"/>
    <n v="3.1"/>
    <n v="7.2"/>
    <s v="No"/>
    <n v="5"/>
    <s v="Positive"/>
    <s v="No"/>
    <n v="122.81"/>
    <s v="5"/>
    <x v="1"/>
    <s v="Excellent"/>
  </r>
  <r>
    <x v="6312"/>
    <d v="2025-05-14T00:00:00"/>
    <d v="1899-12-30T19:33:00"/>
    <x v="6"/>
    <x v="2"/>
    <x v="2"/>
    <x v="0"/>
    <x v="2"/>
    <x v="0"/>
    <x v="0"/>
    <s v="Refund Processed"/>
    <n v="2.2999999999999998"/>
    <n v="8.8000000000000007"/>
    <s v="Yes"/>
    <n v="3"/>
    <s v="Neutral"/>
    <s v="No"/>
    <n v="71.209999999999994"/>
    <s v="5"/>
    <x v="6"/>
    <s v="Average"/>
  </r>
  <r>
    <x v="6313"/>
    <d v="2025-12-13T00:00:00"/>
    <d v="1899-12-30T12:13:00"/>
    <x v="1"/>
    <x v="2"/>
    <x v="3"/>
    <x v="0"/>
    <x v="2"/>
    <x v="4"/>
    <x v="0"/>
    <s v="Refund Processed"/>
    <n v="6.5"/>
    <n v="14.8"/>
    <s v="No"/>
    <n v="5"/>
    <s v="Positive"/>
    <s v="No"/>
    <n v="27.52"/>
    <s v="5"/>
    <x v="1"/>
    <s v="Excellent"/>
  </r>
  <r>
    <x v="6314"/>
    <d v="2025-05-17T00:00:00"/>
    <d v="1899-12-30T17:01:00"/>
    <x v="15"/>
    <x v="1"/>
    <x v="3"/>
    <x v="2"/>
    <x v="2"/>
    <x v="1"/>
    <x v="2"/>
    <s v="Follow-up Required"/>
    <n v="2.1"/>
    <n v="12.8"/>
    <s v="No"/>
    <n v="2"/>
    <s v="Negative"/>
    <s v="No"/>
    <n v="134.22"/>
    <s v="3"/>
    <x v="6"/>
    <s v="Average"/>
  </r>
  <r>
    <x v="6315"/>
    <d v="2025-09-02T00:00:00"/>
    <d v="1899-12-30T09:29:00"/>
    <x v="8"/>
    <x v="3"/>
    <x v="3"/>
    <x v="0"/>
    <x v="2"/>
    <x v="4"/>
    <x v="0"/>
    <s v="Resolved"/>
    <n v="4.2"/>
    <n v="8"/>
    <s v="Yes"/>
    <n v="5"/>
    <s v="Positive"/>
    <s v="No"/>
    <n v="119.96"/>
    <s v="5"/>
    <x v="2"/>
    <s v="Excellent"/>
  </r>
  <r>
    <x v="6316"/>
    <d v="2025-04-19T00:00:00"/>
    <d v="1899-12-30T09:42:00"/>
    <x v="13"/>
    <x v="2"/>
    <x v="2"/>
    <x v="2"/>
    <x v="2"/>
    <x v="5"/>
    <x v="0"/>
    <s v="Account Updated"/>
    <n v="1.1000000000000001"/>
    <n v="6.1"/>
    <s v="Yes"/>
    <n v="5"/>
    <s v="Positive"/>
    <s v="No"/>
    <n v="282.68"/>
    <s v="5"/>
    <x v="0"/>
    <s v="Excellent"/>
  </r>
  <r>
    <x v="6317"/>
    <d v="2025-11-09T00:00:00"/>
    <d v="1899-12-30T15:48:00"/>
    <x v="14"/>
    <x v="2"/>
    <x v="2"/>
    <x v="1"/>
    <x v="2"/>
    <x v="7"/>
    <x v="1"/>
    <s v="Escalated"/>
    <n v="2.9"/>
    <n v="11.7"/>
    <s v="No"/>
    <n v="1"/>
    <s v="Negative"/>
    <s v="Yes"/>
    <n v="140.1"/>
    <s v="2"/>
    <x v="8"/>
    <s v="Poor"/>
  </r>
  <r>
    <x v="6318"/>
    <d v="2025-10-14T00:00:00"/>
    <d v="1899-12-30T09:41:00"/>
    <x v="9"/>
    <x v="2"/>
    <x v="0"/>
    <x v="0"/>
    <x v="0"/>
    <x v="9"/>
    <x v="2"/>
    <s v="Follow-up Required"/>
    <n v="10.4"/>
    <n v="10.3"/>
    <s v="No"/>
    <n v="3"/>
    <s v="Neutral"/>
    <s v="No"/>
    <n v="39.39"/>
    <s v="3"/>
    <x v="10"/>
    <s v="Average"/>
  </r>
  <r>
    <x v="6319"/>
    <d v="2025-01-21T00:00:00"/>
    <d v="1899-12-30T12:01:00"/>
    <x v="1"/>
    <x v="2"/>
    <x v="2"/>
    <x v="2"/>
    <x v="3"/>
    <x v="9"/>
    <x v="2"/>
    <s v="Follow-up Required"/>
    <n v="2.5"/>
    <n v="9"/>
    <s v="No"/>
    <n v="2"/>
    <s v="Negative"/>
    <s v="No"/>
    <n v="187.76"/>
    <s v="3"/>
    <x v="5"/>
    <s v="Average"/>
  </r>
  <r>
    <x v="6320"/>
    <d v="2025-03-31T00:00:00"/>
    <d v="1899-12-30T16:26:00"/>
    <x v="9"/>
    <x v="3"/>
    <x v="1"/>
    <x v="0"/>
    <x v="0"/>
    <x v="7"/>
    <x v="0"/>
    <s v="Resolved"/>
    <n v="8"/>
    <n v="11.6"/>
    <s v="Yes"/>
    <n v="0"/>
    <s v="Positive"/>
    <s v="No"/>
    <n v="98.56"/>
    <s v="5"/>
    <x v="3"/>
    <s v="Poor"/>
  </r>
  <r>
    <x v="6321"/>
    <d v="2025-10-23T00:00:00"/>
    <d v="1899-12-30T14:08:00"/>
    <x v="2"/>
    <x v="3"/>
    <x v="1"/>
    <x v="3"/>
    <x v="0"/>
    <x v="4"/>
    <x v="0"/>
    <s v="Replacement Initiated"/>
    <n v="3.2"/>
    <n v="7.2"/>
    <s v="Yes"/>
    <n v="5"/>
    <s v="Positive"/>
    <s v="No"/>
    <n v="78.78"/>
    <s v="5"/>
    <x v="10"/>
    <s v="Excellent"/>
  </r>
  <r>
    <x v="6322"/>
    <d v="2025-04-22T00:00:00"/>
    <d v="1899-12-30T09:06:00"/>
    <x v="1"/>
    <x v="0"/>
    <x v="0"/>
    <x v="2"/>
    <x v="3"/>
    <x v="4"/>
    <x v="0"/>
    <s v="Information Provided"/>
    <n v="0.4"/>
    <n v="8.4"/>
    <s v="Yes"/>
    <n v="5"/>
    <s v="Positive"/>
    <s v="No"/>
    <n v="763.21"/>
    <s v="5"/>
    <x v="0"/>
    <s v="Excellent"/>
  </r>
  <r>
    <x v="6323"/>
    <d v="2025-10-28T00:00:00"/>
    <d v="1899-12-30T08:19:00"/>
    <x v="19"/>
    <x v="2"/>
    <x v="2"/>
    <x v="0"/>
    <x v="1"/>
    <x v="7"/>
    <x v="0"/>
    <s v="Resolved"/>
    <n v="1.4"/>
    <n v="10.6"/>
    <s v="Yes"/>
    <n v="4"/>
    <s v="Positive"/>
    <s v="No"/>
    <n v="399.35"/>
    <s v="5"/>
    <x v="10"/>
    <s v="Excellent"/>
  </r>
  <r>
    <x v="6324"/>
    <d v="2025-03-18T00:00:00"/>
    <d v="1899-12-30T11:33:00"/>
    <x v="17"/>
    <x v="2"/>
    <x v="0"/>
    <x v="0"/>
    <x v="2"/>
    <x v="2"/>
    <x v="1"/>
    <s v="Escalated"/>
    <n v="3.9"/>
    <n v="6.4"/>
    <s v="No"/>
    <n v="3"/>
    <s v="Neutral"/>
    <s v="Yes"/>
    <n v="226.46"/>
    <s v="2"/>
    <x v="3"/>
    <s v="Average"/>
  </r>
  <r>
    <x v="6325"/>
    <d v="2025-06-26T00:00:00"/>
    <d v="1899-12-30T09:58:00"/>
    <x v="13"/>
    <x v="2"/>
    <x v="1"/>
    <x v="0"/>
    <x v="0"/>
    <x v="3"/>
    <x v="0"/>
    <s v="Replacement Initiated"/>
    <n v="3.4"/>
    <n v="6.9"/>
    <s v="Yes"/>
    <n v="2"/>
    <s v="Neutral"/>
    <s v="No"/>
    <n v="80.489999999999995"/>
    <s v="5"/>
    <x v="9"/>
    <s v="Average"/>
  </r>
  <r>
    <x v="6326"/>
    <d v="2025-12-09T00:00:00"/>
    <d v="1899-12-30T20:22:00"/>
    <x v="19"/>
    <x v="0"/>
    <x v="2"/>
    <x v="0"/>
    <x v="2"/>
    <x v="4"/>
    <x v="0"/>
    <s v="Account Updated"/>
    <n v="0.7"/>
    <n v="11.8"/>
    <s v="Yes"/>
    <n v="5"/>
    <s v="Positive"/>
    <s v="No"/>
    <n v="377.09"/>
    <s v="5"/>
    <x v="1"/>
    <s v="Excellent"/>
  </r>
  <r>
    <x v="6327"/>
    <d v="2025-05-28T00:00:00"/>
    <d v="1899-12-30T16:03:00"/>
    <x v="4"/>
    <x v="2"/>
    <x v="0"/>
    <x v="0"/>
    <x v="1"/>
    <x v="8"/>
    <x v="0"/>
    <s v="Information Provided"/>
    <n v="2.5"/>
    <n v="11.5"/>
    <s v="Yes"/>
    <n v="4"/>
    <s v="Positive"/>
    <s v="No"/>
    <n v="411.41"/>
    <s v="5"/>
    <x v="6"/>
    <s v="Excellent"/>
  </r>
  <r>
    <x v="6328"/>
    <d v="2025-04-11T00:00:00"/>
    <d v="1899-12-30T18:14:00"/>
    <x v="3"/>
    <x v="3"/>
    <x v="0"/>
    <x v="0"/>
    <x v="3"/>
    <x v="5"/>
    <x v="2"/>
    <s v="Follow-up Required"/>
    <n v="0.8"/>
    <n v="12.7"/>
    <s v="No"/>
    <n v="0"/>
    <s v="Negative"/>
    <s v="No"/>
    <n v="226.46"/>
    <s v="3"/>
    <x v="0"/>
    <s v="Poor"/>
  </r>
  <r>
    <x v="6329"/>
    <d v="2025-09-03T00:00:00"/>
    <d v="1899-12-30T16:59:00"/>
    <x v="13"/>
    <x v="2"/>
    <x v="0"/>
    <x v="1"/>
    <x v="2"/>
    <x v="7"/>
    <x v="0"/>
    <s v="Information Provided"/>
    <n v="0.2"/>
    <n v="10.9"/>
    <s v="Yes"/>
    <n v="0"/>
    <s v="Positive"/>
    <s v="No"/>
    <n v="128.41999999999999"/>
    <s v="5"/>
    <x v="2"/>
    <s v="Poor"/>
  </r>
  <r>
    <x v="6330"/>
    <d v="2025-04-27T00:00:00"/>
    <d v="1899-12-30T21:34:00"/>
    <x v="5"/>
    <x v="0"/>
    <x v="0"/>
    <x v="0"/>
    <x v="2"/>
    <x v="7"/>
    <x v="3"/>
    <s v="No Resolution"/>
    <n v="4.8"/>
    <n v="2"/>
    <s v="No"/>
    <n v="3"/>
    <s v="Negative"/>
    <s v="No"/>
    <n v="72.03"/>
    <s v="0"/>
    <x v="0"/>
    <s v="Average"/>
  </r>
  <r>
    <x v="6331"/>
    <d v="2025-04-02T00:00:00"/>
    <d v="1899-12-30T17:36:00"/>
    <x v="4"/>
    <x v="0"/>
    <x v="3"/>
    <x v="2"/>
    <x v="0"/>
    <x v="6"/>
    <x v="0"/>
    <s v="Resolved"/>
    <n v="1.8"/>
    <n v="8.4"/>
    <s v="Yes"/>
    <n v="5"/>
    <s v="Positive"/>
    <s v="No"/>
    <n v="79.73"/>
    <s v="5"/>
    <x v="0"/>
    <s v="Excellent"/>
  </r>
  <r>
    <x v="6332"/>
    <d v="2025-01-28T00:00:00"/>
    <d v="1899-12-30T16:57:00"/>
    <x v="9"/>
    <x v="3"/>
    <x v="2"/>
    <x v="2"/>
    <x v="0"/>
    <x v="4"/>
    <x v="1"/>
    <s v="Escalated"/>
    <n v="6.2"/>
    <n v="7.2"/>
    <s v="No"/>
    <n v="2"/>
    <s v="Negative"/>
    <s v="Yes"/>
    <n v="211.52"/>
    <s v="2"/>
    <x v="5"/>
    <s v="Average"/>
  </r>
  <r>
    <x v="6333"/>
    <d v="2025-01-25T00:00:00"/>
    <d v="1899-12-30T19:16:00"/>
    <x v="8"/>
    <x v="3"/>
    <x v="0"/>
    <x v="0"/>
    <x v="2"/>
    <x v="1"/>
    <x v="0"/>
    <s v="Refund Processed"/>
    <n v="1.5"/>
    <n v="10.199999999999999"/>
    <s v="Yes"/>
    <n v="5"/>
    <s v="Positive"/>
    <s v="No"/>
    <n v="184.05"/>
    <s v="5"/>
    <x v="5"/>
    <s v="Excellent"/>
  </r>
  <r>
    <x v="6334"/>
    <d v="2025-02-27T00:00:00"/>
    <d v="1899-12-30T16:56:00"/>
    <x v="1"/>
    <x v="3"/>
    <x v="1"/>
    <x v="2"/>
    <x v="0"/>
    <x v="4"/>
    <x v="2"/>
    <s v="Follow-up Required"/>
    <n v="4.9000000000000004"/>
    <n v="6.7"/>
    <s v="No"/>
    <n v="4"/>
    <s v="Neutral"/>
    <s v="No"/>
    <n v="97.96"/>
    <s v="3"/>
    <x v="11"/>
    <s v="Excellent"/>
  </r>
  <r>
    <x v="6335"/>
    <d v="2025-10-24T00:00:00"/>
    <d v="1899-12-30T10:30:00"/>
    <x v="19"/>
    <x v="3"/>
    <x v="1"/>
    <x v="0"/>
    <x v="1"/>
    <x v="9"/>
    <x v="0"/>
    <s v="Resolved"/>
    <n v="1.1000000000000001"/>
    <n v="11.6"/>
    <s v="No"/>
    <n v="5"/>
    <s v="Positive"/>
    <s v="No"/>
    <n v="825.67"/>
    <s v="5"/>
    <x v="10"/>
    <s v="Excellent"/>
  </r>
  <r>
    <x v="6336"/>
    <d v="2025-05-14T00:00:00"/>
    <d v="1899-12-30T17:49:00"/>
    <x v="2"/>
    <x v="0"/>
    <x v="3"/>
    <x v="0"/>
    <x v="0"/>
    <x v="6"/>
    <x v="2"/>
    <s v="Follow-up Required"/>
    <n v="3.6"/>
    <n v="17.5"/>
    <s v="No"/>
    <n v="5"/>
    <s v="Positive"/>
    <s v="No"/>
    <n v="88.58"/>
    <s v="3"/>
    <x v="6"/>
    <s v="Excellent"/>
  </r>
  <r>
    <x v="6337"/>
    <d v="2025-11-27T00:00:00"/>
    <d v="1899-12-30T15:26:00"/>
    <x v="18"/>
    <x v="0"/>
    <x v="2"/>
    <x v="1"/>
    <x v="2"/>
    <x v="1"/>
    <x v="0"/>
    <s v="Resolved"/>
    <n v="3.3"/>
    <n v="18.399999999999999"/>
    <s v="No"/>
    <n v="5"/>
    <s v="Positive"/>
    <s v="No"/>
    <n v="97.06"/>
    <s v="5"/>
    <x v="8"/>
    <s v="Excellent"/>
  </r>
  <r>
    <x v="6338"/>
    <d v="2025-09-06T00:00:00"/>
    <d v="1899-12-30T11:06:00"/>
    <x v="17"/>
    <x v="1"/>
    <x v="3"/>
    <x v="0"/>
    <x v="0"/>
    <x v="1"/>
    <x v="0"/>
    <s v="Refund Processed"/>
    <n v="1.5"/>
    <n v="12.9"/>
    <s v="Yes"/>
    <n v="1"/>
    <s v="Negative"/>
    <s v="No"/>
    <n v="37.799999999999997"/>
    <s v="5"/>
    <x v="2"/>
    <s v="Poor"/>
  </r>
  <r>
    <x v="6339"/>
    <d v="2025-02-07T00:00:00"/>
    <d v="1899-12-30T11:25:00"/>
    <x v="1"/>
    <x v="3"/>
    <x v="0"/>
    <x v="1"/>
    <x v="2"/>
    <x v="3"/>
    <x v="0"/>
    <s v="Resolved"/>
    <n v="4.5"/>
    <n v="8.6999999999999993"/>
    <s v="Yes"/>
    <n v="4"/>
    <s v="Positive"/>
    <s v="No"/>
    <n v="63.58"/>
    <s v="5"/>
    <x v="11"/>
    <s v="Excellent"/>
  </r>
  <r>
    <x v="6340"/>
    <d v="2025-03-16T00:00:00"/>
    <d v="1899-12-30T11:06:00"/>
    <x v="10"/>
    <x v="0"/>
    <x v="2"/>
    <x v="2"/>
    <x v="0"/>
    <x v="8"/>
    <x v="2"/>
    <s v="Follow-up Required"/>
    <n v="1.7"/>
    <n v="15.6"/>
    <s v="No"/>
    <n v="4"/>
    <s v="Neutral"/>
    <s v="No"/>
    <n v="149.87"/>
    <s v="3"/>
    <x v="3"/>
    <s v="Excellent"/>
  </r>
  <r>
    <x v="6341"/>
    <d v="2025-05-22T00:00:00"/>
    <d v="1899-12-30T19:17:00"/>
    <x v="16"/>
    <x v="0"/>
    <x v="1"/>
    <x v="3"/>
    <x v="3"/>
    <x v="2"/>
    <x v="0"/>
    <s v="Account Updated"/>
    <n v="1.8"/>
    <n v="12.7"/>
    <s v="Yes"/>
    <n v="0"/>
    <s v="Positive"/>
    <s v="Yes"/>
    <n v="797"/>
    <s v="5"/>
    <x v="6"/>
    <s v="Poor"/>
  </r>
  <r>
    <x v="6342"/>
    <d v="2025-11-18T00:00:00"/>
    <d v="1899-12-30T16:58:00"/>
    <x v="4"/>
    <x v="1"/>
    <x v="1"/>
    <x v="1"/>
    <x v="2"/>
    <x v="9"/>
    <x v="0"/>
    <s v="Resolved"/>
    <n v="2.8"/>
    <n v="11.7"/>
    <s v="Yes"/>
    <n v="5"/>
    <s v="Positive"/>
    <s v="No"/>
    <n v="229.92"/>
    <s v="5"/>
    <x v="8"/>
    <s v="Excellent"/>
  </r>
  <r>
    <x v="6343"/>
    <d v="2025-06-17T00:00:00"/>
    <d v="1899-12-30T19:31:00"/>
    <x v="14"/>
    <x v="3"/>
    <x v="3"/>
    <x v="2"/>
    <x v="0"/>
    <x v="1"/>
    <x v="0"/>
    <s v="Replacement Initiated"/>
    <n v="3.8"/>
    <n v="9.9"/>
    <s v="Yes"/>
    <n v="5"/>
    <s v="Positive"/>
    <s v="No"/>
    <n v="112.69"/>
    <s v="5"/>
    <x v="9"/>
    <s v="Excellent"/>
  </r>
  <r>
    <x v="6344"/>
    <d v="2025-09-16T00:00:00"/>
    <d v="1899-12-30T08:48:00"/>
    <x v="5"/>
    <x v="2"/>
    <x v="3"/>
    <x v="0"/>
    <x v="3"/>
    <x v="1"/>
    <x v="0"/>
    <s v="Resolved"/>
    <n v="2.9"/>
    <n v="11.2"/>
    <s v="Yes"/>
    <n v="4"/>
    <s v="Positive"/>
    <s v="No"/>
    <n v="222.41"/>
    <s v="5"/>
    <x v="2"/>
    <s v="Excellent"/>
  </r>
  <r>
    <x v="6345"/>
    <d v="2025-12-21T00:00:00"/>
    <d v="1899-12-30T16:53:00"/>
    <x v="6"/>
    <x v="1"/>
    <x v="3"/>
    <x v="0"/>
    <x v="2"/>
    <x v="1"/>
    <x v="0"/>
    <s v="Resolved"/>
    <n v="5.7"/>
    <n v="14.4"/>
    <s v="No"/>
    <n v="5"/>
    <s v="Positive"/>
    <s v="No"/>
    <n v="63.05"/>
    <s v="5"/>
    <x v="1"/>
    <s v="Excellent"/>
  </r>
  <r>
    <x v="6346"/>
    <d v="2025-08-13T00:00:00"/>
    <d v="1899-12-30T14:22:00"/>
    <x v="2"/>
    <x v="2"/>
    <x v="3"/>
    <x v="2"/>
    <x v="1"/>
    <x v="7"/>
    <x v="0"/>
    <s v="Replacement Initiated"/>
    <n v="5.2"/>
    <n v="10.3"/>
    <s v="No"/>
    <n v="3"/>
    <s v="Neutral"/>
    <s v="No"/>
    <n v="40.58"/>
    <s v="5"/>
    <x v="7"/>
    <s v="Average"/>
  </r>
  <r>
    <x v="6347"/>
    <d v="2025-06-01T00:00:00"/>
    <d v="1899-12-30T17:07:00"/>
    <x v="2"/>
    <x v="2"/>
    <x v="3"/>
    <x v="0"/>
    <x v="1"/>
    <x v="9"/>
    <x v="0"/>
    <s v="Information Provided"/>
    <n v="4.4000000000000004"/>
    <n v="10.8"/>
    <s v="No"/>
    <n v="5"/>
    <s v="Positive"/>
    <s v="No"/>
    <n v="833.41"/>
    <s v="5"/>
    <x v="9"/>
    <s v="Excellent"/>
  </r>
  <r>
    <x v="6348"/>
    <d v="2025-01-19T00:00:00"/>
    <d v="1899-12-30T18:55:00"/>
    <x v="4"/>
    <x v="1"/>
    <x v="2"/>
    <x v="0"/>
    <x v="1"/>
    <x v="4"/>
    <x v="0"/>
    <s v="Refund Processed"/>
    <n v="8.5"/>
    <n v="9.3000000000000007"/>
    <s v="Yes"/>
    <n v="4"/>
    <s v="Neutral"/>
    <s v="No"/>
    <n v="1279"/>
    <s v="5"/>
    <x v="5"/>
    <s v="Excellent"/>
  </r>
  <r>
    <x v="6349"/>
    <d v="2025-05-26T00:00:00"/>
    <d v="1899-12-30T14:05:00"/>
    <x v="14"/>
    <x v="0"/>
    <x v="2"/>
    <x v="0"/>
    <x v="0"/>
    <x v="1"/>
    <x v="0"/>
    <s v="Resolved"/>
    <n v="4.3"/>
    <n v="10.7"/>
    <s v="Yes"/>
    <n v="5"/>
    <s v="Positive"/>
    <s v="No"/>
    <n v="119.16"/>
    <s v="5"/>
    <x v="6"/>
    <s v="Excellent"/>
  </r>
  <r>
    <x v="6350"/>
    <d v="2025-08-29T00:00:00"/>
    <d v="1899-12-30T12:47:00"/>
    <x v="13"/>
    <x v="0"/>
    <x v="3"/>
    <x v="1"/>
    <x v="0"/>
    <x v="9"/>
    <x v="0"/>
    <s v="Refund Processed"/>
    <n v="5.0999999999999996"/>
    <n v="7.1"/>
    <s v="No"/>
    <n v="5"/>
    <s v="Positive"/>
    <s v="No"/>
    <n v="48.78"/>
    <s v="5"/>
    <x v="7"/>
    <s v="Excellent"/>
  </r>
  <r>
    <x v="6351"/>
    <d v="2025-12-10T00:00:00"/>
    <d v="1899-12-30T11:07:00"/>
    <x v="15"/>
    <x v="1"/>
    <x v="1"/>
    <x v="0"/>
    <x v="1"/>
    <x v="9"/>
    <x v="0"/>
    <s v="Refund Processed"/>
    <n v="17.899999999999999"/>
    <n v="6.9"/>
    <s v="Yes"/>
    <n v="0"/>
    <s v="Neutral"/>
    <s v="No"/>
    <n v="1353.13"/>
    <s v="5"/>
    <x v="1"/>
    <s v="Poor"/>
  </r>
  <r>
    <x v="6352"/>
    <d v="2025-08-25T00:00:00"/>
    <d v="1899-12-30T15:26:00"/>
    <x v="2"/>
    <x v="1"/>
    <x v="3"/>
    <x v="1"/>
    <x v="2"/>
    <x v="7"/>
    <x v="0"/>
    <s v="Account Updated"/>
    <n v="0.2"/>
    <n v="9.6999999999999993"/>
    <s v="Yes"/>
    <n v="3"/>
    <s v="Neutral"/>
    <s v="No"/>
    <n v="294.16000000000003"/>
    <s v="5"/>
    <x v="7"/>
    <s v="Average"/>
  </r>
  <r>
    <x v="6353"/>
    <d v="2025-02-04T00:00:00"/>
    <d v="1899-12-30T09:17:00"/>
    <x v="12"/>
    <x v="2"/>
    <x v="0"/>
    <x v="0"/>
    <x v="2"/>
    <x v="5"/>
    <x v="0"/>
    <s v="Resolved"/>
    <n v="3.9"/>
    <n v="6.5"/>
    <s v="No"/>
    <n v="2"/>
    <s v="Neutral"/>
    <s v="Yes"/>
    <n v="138.28"/>
    <s v="5"/>
    <x v="11"/>
    <s v="Average"/>
  </r>
  <r>
    <x v="6354"/>
    <d v="2025-07-09T00:00:00"/>
    <d v="1899-12-30T16:00:00"/>
    <x v="4"/>
    <x v="0"/>
    <x v="2"/>
    <x v="0"/>
    <x v="3"/>
    <x v="6"/>
    <x v="2"/>
    <s v="Follow-up Required"/>
    <n v="4.5"/>
    <n v="10"/>
    <s v="No"/>
    <n v="3"/>
    <s v="Negative"/>
    <s v="No"/>
    <n v="199.49"/>
    <s v="3"/>
    <x v="4"/>
    <s v="Average"/>
  </r>
  <r>
    <x v="6355"/>
    <d v="2025-01-01T00:00:00"/>
    <d v="1899-12-30T18:00:00"/>
    <x v="1"/>
    <x v="2"/>
    <x v="2"/>
    <x v="0"/>
    <x v="2"/>
    <x v="6"/>
    <x v="0"/>
    <s v="Account Updated"/>
    <n v="2.7"/>
    <n v="11.5"/>
    <s v="No"/>
    <n v="4"/>
    <s v="Neutral"/>
    <s v="No"/>
    <n v="125.41"/>
    <s v="5"/>
    <x v="5"/>
    <s v="Excellent"/>
  </r>
  <r>
    <x v="6356"/>
    <d v="2025-06-02T00:00:00"/>
    <d v="1899-12-30T12:16:00"/>
    <x v="4"/>
    <x v="3"/>
    <x v="1"/>
    <x v="0"/>
    <x v="2"/>
    <x v="6"/>
    <x v="1"/>
    <s v="Escalated"/>
    <n v="6.1"/>
    <n v="1.4"/>
    <s v="No"/>
    <n v="0"/>
    <s v="Negative"/>
    <s v="Yes"/>
    <n v="157.99"/>
    <s v="2"/>
    <x v="9"/>
    <s v="Poor"/>
  </r>
  <r>
    <x v="6357"/>
    <d v="2025-05-06T00:00:00"/>
    <d v="1899-12-30T08:49:00"/>
    <x v="9"/>
    <x v="2"/>
    <x v="0"/>
    <x v="2"/>
    <x v="3"/>
    <x v="1"/>
    <x v="0"/>
    <s v="Resolved"/>
    <n v="3.7"/>
    <n v="24"/>
    <s v="No"/>
    <n v="4"/>
    <s v="Neutral"/>
    <s v="No"/>
    <n v="201.96"/>
    <s v="5"/>
    <x v="6"/>
    <s v="Excellent"/>
  </r>
  <r>
    <x v="6358"/>
    <d v="2025-12-11T00:00:00"/>
    <d v="1899-12-30T13:49:00"/>
    <x v="14"/>
    <x v="2"/>
    <x v="0"/>
    <x v="0"/>
    <x v="3"/>
    <x v="2"/>
    <x v="2"/>
    <s v="Follow-up Required"/>
    <n v="0.8"/>
    <n v="9.1999999999999993"/>
    <s v="No"/>
    <n v="2"/>
    <s v="Negative"/>
    <s v="Yes"/>
    <n v="276.11"/>
    <s v="3"/>
    <x v="1"/>
    <s v="Average"/>
  </r>
  <r>
    <x v="6359"/>
    <d v="2025-08-14T00:00:00"/>
    <d v="1899-12-30T15:37:00"/>
    <x v="14"/>
    <x v="3"/>
    <x v="4"/>
    <x v="0"/>
    <x v="2"/>
    <x v="9"/>
    <x v="0"/>
    <s v="Resolved"/>
    <n v="2.1"/>
    <n v="4.7"/>
    <s v="Yes"/>
    <n v="3"/>
    <s v="Neutral"/>
    <s v="No"/>
    <n v="43.49"/>
    <s v="5"/>
    <x v="7"/>
    <s v="Average"/>
  </r>
  <r>
    <x v="6360"/>
    <d v="2025-08-09T00:00:00"/>
    <d v="1899-12-30T21:44:00"/>
    <x v="12"/>
    <x v="2"/>
    <x v="2"/>
    <x v="0"/>
    <x v="2"/>
    <x v="8"/>
    <x v="0"/>
    <s v="Information Provided"/>
    <n v="7.4"/>
    <n v="9.6999999999999993"/>
    <s v="No"/>
    <n v="5"/>
    <s v="Positive"/>
    <s v="No"/>
    <n v="179.92"/>
    <s v="5"/>
    <x v="7"/>
    <s v="Excellent"/>
  </r>
  <r>
    <x v="6361"/>
    <d v="2025-07-30T00:00:00"/>
    <d v="1899-12-30T13:14:00"/>
    <x v="10"/>
    <x v="2"/>
    <x v="2"/>
    <x v="0"/>
    <x v="2"/>
    <x v="1"/>
    <x v="0"/>
    <s v="Account Updated"/>
    <n v="3.3"/>
    <n v="13.4"/>
    <s v="Yes"/>
    <n v="4"/>
    <s v="Neutral"/>
    <s v="No"/>
    <n v="17.079999999999998"/>
    <s v="5"/>
    <x v="4"/>
    <s v="Excellent"/>
  </r>
  <r>
    <x v="6362"/>
    <d v="2025-01-25T00:00:00"/>
    <d v="1899-12-30T19:05:00"/>
    <x v="1"/>
    <x v="0"/>
    <x v="0"/>
    <x v="0"/>
    <x v="2"/>
    <x v="7"/>
    <x v="2"/>
    <s v="Follow-up Required"/>
    <n v="1"/>
    <n v="15.3"/>
    <s v="No"/>
    <n v="2"/>
    <s v="Negative"/>
    <s v="No"/>
    <n v="109.99"/>
    <s v="3"/>
    <x v="5"/>
    <s v="Average"/>
  </r>
  <r>
    <x v="6363"/>
    <d v="2025-01-16T00:00:00"/>
    <d v="1899-12-30T13:36:00"/>
    <x v="16"/>
    <x v="0"/>
    <x v="1"/>
    <x v="0"/>
    <x v="0"/>
    <x v="9"/>
    <x v="0"/>
    <s v="Information Provided"/>
    <n v="2.5"/>
    <n v="6.2"/>
    <s v="Yes"/>
    <n v="4"/>
    <s v="Neutral"/>
    <s v="No"/>
    <n v="142.33000000000001"/>
    <s v="5"/>
    <x v="5"/>
    <s v="Excellent"/>
  </r>
  <r>
    <x v="6364"/>
    <d v="2025-07-01T00:00:00"/>
    <d v="1899-12-30T15:49:00"/>
    <x v="5"/>
    <x v="3"/>
    <x v="3"/>
    <x v="3"/>
    <x v="2"/>
    <x v="2"/>
    <x v="0"/>
    <s v="Resolved"/>
    <n v="1.4"/>
    <n v="1.6"/>
    <s v="No"/>
    <n v="5"/>
    <s v="Positive"/>
    <s v="No"/>
    <n v="241.16"/>
    <s v="5"/>
    <x v="4"/>
    <s v="Excellent"/>
  </r>
  <r>
    <x v="6365"/>
    <d v="2025-11-25T00:00:00"/>
    <d v="1899-12-30T09:17:00"/>
    <x v="14"/>
    <x v="2"/>
    <x v="1"/>
    <x v="1"/>
    <x v="2"/>
    <x v="2"/>
    <x v="0"/>
    <s v="Replacement Initiated"/>
    <n v="3.8"/>
    <n v="8.3000000000000007"/>
    <s v="Yes"/>
    <n v="3"/>
    <s v="Neutral"/>
    <s v="No"/>
    <n v="27.96"/>
    <s v="5"/>
    <x v="8"/>
    <s v="Average"/>
  </r>
  <r>
    <x v="6366"/>
    <d v="2025-05-09T00:00:00"/>
    <d v="1899-12-30T13:55:00"/>
    <x v="18"/>
    <x v="3"/>
    <x v="2"/>
    <x v="0"/>
    <x v="2"/>
    <x v="2"/>
    <x v="1"/>
    <s v="Escalated"/>
    <n v="1.2"/>
    <n v="8.1"/>
    <s v="No"/>
    <n v="2"/>
    <s v="Negative"/>
    <s v="Yes"/>
    <n v="63.81"/>
    <s v="2"/>
    <x v="6"/>
    <s v="Average"/>
  </r>
  <r>
    <x v="6367"/>
    <d v="2025-02-11T00:00:00"/>
    <d v="1899-12-30T19:31:00"/>
    <x v="16"/>
    <x v="1"/>
    <x v="2"/>
    <x v="0"/>
    <x v="3"/>
    <x v="0"/>
    <x v="1"/>
    <s v="Escalated"/>
    <n v="2.7"/>
    <n v="6.4"/>
    <s v="No"/>
    <n v="2"/>
    <s v="Negative"/>
    <s v="Yes"/>
    <n v="773.27"/>
    <s v="2"/>
    <x v="11"/>
    <s v="Average"/>
  </r>
  <r>
    <x v="6368"/>
    <d v="2025-12-02T00:00:00"/>
    <d v="1899-12-30T13:43:00"/>
    <x v="2"/>
    <x v="0"/>
    <x v="3"/>
    <x v="0"/>
    <x v="2"/>
    <x v="2"/>
    <x v="0"/>
    <s v="Resolved"/>
    <n v="5.2"/>
    <n v="11.6"/>
    <s v="Yes"/>
    <n v="4"/>
    <s v="Positive"/>
    <s v="No"/>
    <n v="120.45"/>
    <s v="5"/>
    <x v="1"/>
    <s v="Excellent"/>
  </r>
  <r>
    <x v="6369"/>
    <d v="2025-08-24T00:00:00"/>
    <d v="1899-12-30T15:32:00"/>
    <x v="19"/>
    <x v="0"/>
    <x v="0"/>
    <x v="0"/>
    <x v="2"/>
    <x v="4"/>
    <x v="2"/>
    <s v="Follow-up Required"/>
    <n v="5.2"/>
    <n v="7.1"/>
    <s v="No"/>
    <n v="2"/>
    <s v="Negative"/>
    <s v="No"/>
    <n v="84.22"/>
    <s v="3"/>
    <x v="7"/>
    <s v="Average"/>
  </r>
  <r>
    <x v="6370"/>
    <d v="2025-12-26T00:00:00"/>
    <d v="1899-12-30T12:52:00"/>
    <x v="10"/>
    <x v="1"/>
    <x v="1"/>
    <x v="1"/>
    <x v="2"/>
    <x v="7"/>
    <x v="0"/>
    <s v="Resolved"/>
    <n v="1.3"/>
    <n v="6.7"/>
    <s v="No"/>
    <n v="0"/>
    <s v="Positive"/>
    <s v="No"/>
    <n v="134.75"/>
    <s v="5"/>
    <x v="1"/>
    <s v="Poor"/>
  </r>
  <r>
    <x v="6371"/>
    <d v="2025-02-03T00:00:00"/>
    <d v="1899-12-30T08:11:00"/>
    <x v="8"/>
    <x v="3"/>
    <x v="0"/>
    <x v="2"/>
    <x v="3"/>
    <x v="3"/>
    <x v="2"/>
    <s v="Follow-up Required"/>
    <n v="1.2"/>
    <n v="11"/>
    <s v="No"/>
    <n v="5"/>
    <s v="Positive"/>
    <s v="No"/>
    <n v="205.32"/>
    <s v="3"/>
    <x v="11"/>
    <s v="Excellent"/>
  </r>
  <r>
    <x v="6372"/>
    <d v="2025-12-11T00:00:00"/>
    <d v="1899-12-30T12:53:00"/>
    <x v="4"/>
    <x v="3"/>
    <x v="2"/>
    <x v="0"/>
    <x v="2"/>
    <x v="8"/>
    <x v="0"/>
    <s v="Replacement Initiated"/>
    <n v="3"/>
    <n v="11.4"/>
    <s v="Yes"/>
    <n v="4"/>
    <s v="Neutral"/>
    <s v="No"/>
    <n v="295.75"/>
    <s v="5"/>
    <x v="1"/>
    <s v="Excellent"/>
  </r>
  <r>
    <x v="6373"/>
    <d v="2025-02-14T00:00:00"/>
    <d v="1899-12-30T21:50:00"/>
    <x v="7"/>
    <x v="0"/>
    <x v="0"/>
    <x v="2"/>
    <x v="2"/>
    <x v="8"/>
    <x v="0"/>
    <s v="Information Provided"/>
    <n v="5.2"/>
    <n v="9.6999999999999993"/>
    <s v="Yes"/>
    <n v="0"/>
    <s v="Positive"/>
    <s v="No"/>
    <n v="78.86"/>
    <s v="5"/>
    <x v="11"/>
    <s v="Poor"/>
  </r>
  <r>
    <x v="6374"/>
    <d v="2025-05-14T00:00:00"/>
    <d v="1899-12-30T10:59:00"/>
    <x v="0"/>
    <x v="2"/>
    <x v="2"/>
    <x v="0"/>
    <x v="0"/>
    <x v="9"/>
    <x v="0"/>
    <s v="Replacement Initiated"/>
    <n v="4.0999999999999996"/>
    <n v="3.7"/>
    <s v="Yes"/>
    <n v="5"/>
    <s v="Positive"/>
    <s v="No"/>
    <n v="183.43"/>
    <s v="5"/>
    <x v="6"/>
    <s v="Excellent"/>
  </r>
  <r>
    <x v="6375"/>
    <d v="2025-01-21T00:00:00"/>
    <d v="1899-12-30T14:00:00"/>
    <x v="3"/>
    <x v="2"/>
    <x v="3"/>
    <x v="0"/>
    <x v="2"/>
    <x v="5"/>
    <x v="3"/>
    <s v="No Resolution"/>
    <n v="3.2"/>
    <n v="12.1"/>
    <s v="No"/>
    <n v="3"/>
    <s v="Neutral"/>
    <s v="No"/>
    <n v="294.35000000000002"/>
    <s v="0"/>
    <x v="5"/>
    <s v="Average"/>
  </r>
  <r>
    <x v="6376"/>
    <d v="2025-05-02T00:00:00"/>
    <d v="1899-12-30T12:59:00"/>
    <x v="15"/>
    <x v="0"/>
    <x v="0"/>
    <x v="0"/>
    <x v="1"/>
    <x v="1"/>
    <x v="2"/>
    <s v="Follow-up Required"/>
    <n v="6.3"/>
    <n v="14.4"/>
    <s v="No"/>
    <n v="4"/>
    <s v="Neutral"/>
    <s v="No"/>
    <n v="632.22"/>
    <s v="3"/>
    <x v="6"/>
    <s v="Excellent"/>
  </r>
  <r>
    <x v="6377"/>
    <d v="2025-03-11T00:00:00"/>
    <d v="1899-12-30T09:33:00"/>
    <x v="0"/>
    <x v="0"/>
    <x v="1"/>
    <x v="0"/>
    <x v="1"/>
    <x v="7"/>
    <x v="2"/>
    <s v="Follow-up Required"/>
    <n v="2.8"/>
    <n v="7.8"/>
    <s v="No"/>
    <n v="5"/>
    <s v="Positive"/>
    <s v="No"/>
    <n v="406"/>
    <s v="3"/>
    <x v="3"/>
    <s v="Excellent"/>
  </r>
  <r>
    <x v="6378"/>
    <d v="2025-12-18T00:00:00"/>
    <d v="1899-12-30T16:26:00"/>
    <x v="3"/>
    <x v="1"/>
    <x v="0"/>
    <x v="2"/>
    <x v="2"/>
    <x v="7"/>
    <x v="0"/>
    <s v="Account Updated"/>
    <n v="4.0999999999999996"/>
    <n v="12.3"/>
    <s v="Yes"/>
    <n v="4"/>
    <s v="Neutral"/>
    <s v="No"/>
    <n v="196.1"/>
    <s v="5"/>
    <x v="1"/>
    <s v="Excellent"/>
  </r>
  <r>
    <x v="6379"/>
    <d v="2025-12-27T00:00:00"/>
    <d v="1899-12-30T14:48:00"/>
    <x v="7"/>
    <x v="2"/>
    <x v="0"/>
    <x v="0"/>
    <x v="2"/>
    <x v="2"/>
    <x v="0"/>
    <s v="Resolved"/>
    <n v="5"/>
    <n v="3.6"/>
    <s v="Yes"/>
    <n v="5"/>
    <s v="Positive"/>
    <s v="No"/>
    <n v="51.03"/>
    <s v="5"/>
    <x v="1"/>
    <s v="Excellent"/>
  </r>
  <r>
    <x v="6380"/>
    <d v="2025-02-17T00:00:00"/>
    <d v="1899-12-30T18:28:00"/>
    <x v="12"/>
    <x v="3"/>
    <x v="0"/>
    <x v="0"/>
    <x v="3"/>
    <x v="0"/>
    <x v="0"/>
    <s v="Information Provided"/>
    <n v="1.8"/>
    <n v="12.9"/>
    <s v="Yes"/>
    <n v="1"/>
    <s v="Negative"/>
    <s v="No"/>
    <n v="433.54"/>
    <s v="5"/>
    <x v="11"/>
    <s v="Poor"/>
  </r>
  <r>
    <x v="6381"/>
    <d v="2025-02-08T00:00:00"/>
    <d v="1899-12-30T18:31:00"/>
    <x v="17"/>
    <x v="3"/>
    <x v="1"/>
    <x v="3"/>
    <x v="1"/>
    <x v="3"/>
    <x v="1"/>
    <s v="Escalated"/>
    <n v="3.6"/>
    <n v="9.8000000000000007"/>
    <s v="No"/>
    <n v="3"/>
    <s v="Neutral"/>
    <s v="Yes"/>
    <n v="275.69"/>
    <s v="2"/>
    <x v="11"/>
    <s v="Average"/>
  </r>
  <r>
    <x v="6382"/>
    <d v="2025-10-14T00:00:00"/>
    <d v="1899-12-30T14:55:00"/>
    <x v="9"/>
    <x v="2"/>
    <x v="3"/>
    <x v="2"/>
    <x v="2"/>
    <x v="0"/>
    <x v="1"/>
    <s v="Escalated"/>
    <n v="2.8"/>
    <n v="8.1999999999999993"/>
    <s v="No"/>
    <n v="2"/>
    <s v="Negative"/>
    <s v="Yes"/>
    <n v="267.52"/>
    <s v="2"/>
    <x v="10"/>
    <s v="Average"/>
  </r>
  <r>
    <x v="6383"/>
    <d v="2025-01-10T00:00:00"/>
    <d v="1899-12-30T14:34:00"/>
    <x v="13"/>
    <x v="1"/>
    <x v="2"/>
    <x v="2"/>
    <x v="2"/>
    <x v="0"/>
    <x v="0"/>
    <s v="Resolved"/>
    <n v="1.1000000000000001"/>
    <n v="11.6"/>
    <s v="Yes"/>
    <n v="3"/>
    <s v="Neutral"/>
    <s v="Yes"/>
    <n v="192.65"/>
    <s v="5"/>
    <x v="5"/>
    <s v="Average"/>
  </r>
  <r>
    <x v="6384"/>
    <d v="2025-01-30T00:00:00"/>
    <d v="1899-12-30T15:17:00"/>
    <x v="18"/>
    <x v="1"/>
    <x v="2"/>
    <x v="2"/>
    <x v="2"/>
    <x v="5"/>
    <x v="0"/>
    <s v="Refund Processed"/>
    <n v="3.4"/>
    <n v="13.2"/>
    <s v="Yes"/>
    <n v="3"/>
    <s v="Neutral"/>
    <s v="No"/>
    <n v="102.52"/>
    <s v="5"/>
    <x v="5"/>
    <s v="Average"/>
  </r>
  <r>
    <x v="6385"/>
    <d v="2025-09-01T00:00:00"/>
    <d v="1899-12-30T12:12:00"/>
    <x v="1"/>
    <x v="1"/>
    <x v="2"/>
    <x v="0"/>
    <x v="0"/>
    <x v="1"/>
    <x v="2"/>
    <s v="Follow-up Required"/>
    <n v="3.9"/>
    <n v="11.3"/>
    <s v="No"/>
    <n v="0"/>
    <s v="Negative"/>
    <s v="No"/>
    <n v="73.819999999999993"/>
    <s v="3"/>
    <x v="2"/>
    <s v="Poor"/>
  </r>
  <r>
    <x v="6386"/>
    <d v="2025-10-01T00:00:00"/>
    <d v="1899-12-30T10:37:00"/>
    <x v="15"/>
    <x v="0"/>
    <x v="0"/>
    <x v="2"/>
    <x v="2"/>
    <x v="8"/>
    <x v="0"/>
    <s v="Resolved"/>
    <n v="1.8"/>
    <n v="10.1"/>
    <s v="Yes"/>
    <n v="3"/>
    <s v="Neutral"/>
    <s v="No"/>
    <n v="263.02999999999997"/>
    <s v="5"/>
    <x v="10"/>
    <s v="Average"/>
  </r>
  <r>
    <x v="6387"/>
    <d v="2025-03-29T00:00:00"/>
    <d v="1899-12-30T19:32:00"/>
    <x v="4"/>
    <x v="3"/>
    <x v="3"/>
    <x v="1"/>
    <x v="3"/>
    <x v="0"/>
    <x v="0"/>
    <s v="Resolved"/>
    <n v="2.2999999999999998"/>
    <n v="6.4"/>
    <s v="Yes"/>
    <n v="5"/>
    <s v="Positive"/>
    <s v="No"/>
    <n v="290.69"/>
    <s v="5"/>
    <x v="3"/>
    <s v="Excellent"/>
  </r>
  <r>
    <x v="6388"/>
    <d v="2025-09-01T00:00:00"/>
    <d v="1899-12-30T17:56:00"/>
    <x v="16"/>
    <x v="0"/>
    <x v="2"/>
    <x v="2"/>
    <x v="3"/>
    <x v="1"/>
    <x v="0"/>
    <s v="Information Provided"/>
    <n v="2.2999999999999998"/>
    <n v="11.2"/>
    <s v="Yes"/>
    <n v="4"/>
    <s v="Positive"/>
    <s v="Yes"/>
    <n v="307.44"/>
    <s v="5"/>
    <x v="2"/>
    <s v="Excellent"/>
  </r>
  <r>
    <x v="6389"/>
    <d v="2025-11-25T00:00:00"/>
    <d v="1899-12-30T19:22:00"/>
    <x v="0"/>
    <x v="0"/>
    <x v="3"/>
    <x v="2"/>
    <x v="3"/>
    <x v="8"/>
    <x v="0"/>
    <s v="Resolved"/>
    <n v="3.5"/>
    <n v="9.1"/>
    <s v="Yes"/>
    <n v="5"/>
    <s v="Positive"/>
    <s v="No"/>
    <n v="394.43"/>
    <s v="5"/>
    <x v="8"/>
    <s v="Excellent"/>
  </r>
  <r>
    <x v="6390"/>
    <d v="2025-01-15T00:00:00"/>
    <d v="1899-12-30T10:17:00"/>
    <x v="19"/>
    <x v="0"/>
    <x v="3"/>
    <x v="0"/>
    <x v="0"/>
    <x v="5"/>
    <x v="1"/>
    <s v="Escalated"/>
    <n v="6.6"/>
    <n v="15.2"/>
    <s v="No"/>
    <n v="1"/>
    <s v="Negative"/>
    <s v="Yes"/>
    <n v="297.13"/>
    <s v="2"/>
    <x v="5"/>
    <s v="Poor"/>
  </r>
  <r>
    <x v="6391"/>
    <d v="2025-01-04T00:00:00"/>
    <d v="1899-12-30T15:45:00"/>
    <x v="18"/>
    <x v="2"/>
    <x v="0"/>
    <x v="2"/>
    <x v="2"/>
    <x v="0"/>
    <x v="1"/>
    <s v="Escalated"/>
    <n v="2.2999999999999998"/>
    <n v="10"/>
    <s v="No"/>
    <n v="3"/>
    <s v="Neutral"/>
    <s v="Yes"/>
    <n v="167.1"/>
    <s v="2"/>
    <x v="5"/>
    <s v="Average"/>
  </r>
  <r>
    <x v="6392"/>
    <d v="2025-07-10T00:00:00"/>
    <d v="1899-12-30T12:52:00"/>
    <x v="17"/>
    <x v="0"/>
    <x v="0"/>
    <x v="0"/>
    <x v="0"/>
    <x v="4"/>
    <x v="0"/>
    <s v="Resolved"/>
    <n v="3.8"/>
    <n v="11.8"/>
    <s v="Yes"/>
    <n v="5"/>
    <s v="Positive"/>
    <s v="No"/>
    <n v="154.86000000000001"/>
    <s v="5"/>
    <x v="4"/>
    <s v="Excellent"/>
  </r>
  <r>
    <x v="6393"/>
    <d v="2025-06-17T00:00:00"/>
    <d v="1899-12-30T21:00:00"/>
    <x v="9"/>
    <x v="0"/>
    <x v="3"/>
    <x v="0"/>
    <x v="2"/>
    <x v="6"/>
    <x v="0"/>
    <s v="Resolved"/>
    <n v="1.6"/>
    <n v="6.8"/>
    <s v="Yes"/>
    <n v="4"/>
    <s v="Neutral"/>
    <s v="No"/>
    <n v="78.69"/>
    <s v="5"/>
    <x v="9"/>
    <s v="Excellent"/>
  </r>
  <r>
    <x v="6394"/>
    <d v="2025-01-09T00:00:00"/>
    <d v="1899-12-30T08:08:00"/>
    <x v="10"/>
    <x v="2"/>
    <x v="0"/>
    <x v="0"/>
    <x v="1"/>
    <x v="1"/>
    <x v="0"/>
    <s v="Information Provided"/>
    <n v="6.7"/>
    <n v="17.899999999999999"/>
    <s v="Yes"/>
    <n v="2"/>
    <s v="Neutral"/>
    <s v="No"/>
    <n v="0"/>
    <s v="5"/>
    <x v="5"/>
    <s v="Average"/>
  </r>
  <r>
    <x v="6395"/>
    <d v="2025-04-19T00:00:00"/>
    <d v="1899-12-30T08:39:00"/>
    <x v="11"/>
    <x v="2"/>
    <x v="3"/>
    <x v="2"/>
    <x v="2"/>
    <x v="9"/>
    <x v="1"/>
    <s v="Escalated"/>
    <n v="0.7"/>
    <n v="6.7"/>
    <s v="No"/>
    <n v="0"/>
    <s v="Neutral"/>
    <s v="Yes"/>
    <n v="43.04"/>
    <s v="2"/>
    <x v="0"/>
    <s v="Poor"/>
  </r>
  <r>
    <x v="6396"/>
    <d v="2025-05-17T00:00:00"/>
    <d v="1899-12-30T14:47:00"/>
    <x v="8"/>
    <x v="3"/>
    <x v="0"/>
    <x v="0"/>
    <x v="3"/>
    <x v="3"/>
    <x v="0"/>
    <s v="Resolved"/>
    <n v="3"/>
    <n v="12.3"/>
    <s v="No"/>
    <n v="3"/>
    <s v="Neutral"/>
    <s v="No"/>
    <n v="0"/>
    <s v="5"/>
    <x v="6"/>
    <s v="Average"/>
  </r>
  <r>
    <x v="6397"/>
    <d v="2025-06-03T00:00:00"/>
    <d v="1899-12-30T15:55:00"/>
    <x v="1"/>
    <x v="1"/>
    <x v="0"/>
    <x v="0"/>
    <x v="0"/>
    <x v="4"/>
    <x v="0"/>
    <s v="Information Provided"/>
    <n v="2.4"/>
    <n v="8.9"/>
    <s v="Yes"/>
    <n v="0"/>
    <s v="Negative"/>
    <s v="No"/>
    <n v="152.29"/>
    <s v="5"/>
    <x v="9"/>
    <s v="Poor"/>
  </r>
  <r>
    <x v="6398"/>
    <d v="2025-07-28T00:00:00"/>
    <d v="1899-12-30T16:22:00"/>
    <x v="13"/>
    <x v="2"/>
    <x v="3"/>
    <x v="0"/>
    <x v="2"/>
    <x v="5"/>
    <x v="1"/>
    <s v="Escalated"/>
    <n v="5.2"/>
    <n v="7.7"/>
    <s v="No"/>
    <n v="1"/>
    <s v="Negative"/>
    <s v="Yes"/>
    <n v="166.16"/>
    <s v="2"/>
    <x v="4"/>
    <s v="Poor"/>
  </r>
  <r>
    <x v="6399"/>
    <d v="2025-09-29T00:00:00"/>
    <d v="1899-12-30T19:54:00"/>
    <x v="3"/>
    <x v="2"/>
    <x v="2"/>
    <x v="3"/>
    <x v="2"/>
    <x v="9"/>
    <x v="2"/>
    <s v="Follow-up Required"/>
    <n v="1.8"/>
    <n v="12.5"/>
    <s v="No"/>
    <n v="0"/>
    <s v="Positive"/>
    <s v="No"/>
    <n v="315.74"/>
    <s v="3"/>
    <x v="2"/>
    <s v="Poor"/>
  </r>
  <r>
    <x v="6400"/>
    <d v="2025-05-23T00:00:00"/>
    <d v="1899-12-30T08:02:00"/>
    <x v="15"/>
    <x v="1"/>
    <x v="0"/>
    <x v="0"/>
    <x v="0"/>
    <x v="2"/>
    <x v="1"/>
    <s v="Escalated"/>
    <n v="5.7"/>
    <n v="9.6999999999999993"/>
    <s v="No"/>
    <n v="2"/>
    <s v="Negative"/>
    <s v="Yes"/>
    <n v="57.88"/>
    <s v="2"/>
    <x v="6"/>
    <s v="Average"/>
  </r>
  <r>
    <x v="6401"/>
    <d v="2025-04-09T00:00:00"/>
    <d v="1899-12-30T11:25:00"/>
    <x v="14"/>
    <x v="2"/>
    <x v="2"/>
    <x v="2"/>
    <x v="2"/>
    <x v="3"/>
    <x v="1"/>
    <s v="Escalated"/>
    <n v="0.9"/>
    <n v="13.1"/>
    <s v="No"/>
    <n v="2"/>
    <s v="Negative"/>
    <s v="Yes"/>
    <n v="392.08"/>
    <s v="2"/>
    <x v="0"/>
    <s v="Average"/>
  </r>
  <r>
    <x v="6402"/>
    <d v="2025-11-04T00:00:00"/>
    <d v="1899-12-30T18:55:00"/>
    <x v="12"/>
    <x v="3"/>
    <x v="3"/>
    <x v="2"/>
    <x v="0"/>
    <x v="5"/>
    <x v="0"/>
    <s v="Resolved"/>
    <n v="0.8"/>
    <n v="6.9"/>
    <s v="Yes"/>
    <n v="5"/>
    <s v="Positive"/>
    <s v="No"/>
    <n v="88.78"/>
    <s v="5"/>
    <x v="8"/>
    <s v="Excellent"/>
  </r>
  <r>
    <x v="6403"/>
    <d v="2025-03-10T00:00:00"/>
    <d v="1899-12-30T20:44:00"/>
    <x v="13"/>
    <x v="2"/>
    <x v="3"/>
    <x v="0"/>
    <x v="2"/>
    <x v="0"/>
    <x v="1"/>
    <s v="Escalated"/>
    <n v="2.5"/>
    <n v="7.4"/>
    <s v="No"/>
    <n v="1"/>
    <s v="Negative"/>
    <s v="Yes"/>
    <n v="258.3"/>
    <s v="2"/>
    <x v="3"/>
    <s v="Poor"/>
  </r>
  <r>
    <x v="6404"/>
    <d v="2025-09-04T00:00:00"/>
    <d v="1899-12-30T10:10:00"/>
    <x v="14"/>
    <x v="1"/>
    <x v="3"/>
    <x v="0"/>
    <x v="1"/>
    <x v="5"/>
    <x v="0"/>
    <s v="Resolved"/>
    <n v="2.4"/>
    <n v="4.4000000000000004"/>
    <s v="No"/>
    <n v="5"/>
    <s v="Positive"/>
    <s v="No"/>
    <n v="363.18"/>
    <s v="5"/>
    <x v="2"/>
    <s v="Excellent"/>
  </r>
  <r>
    <x v="6405"/>
    <d v="2025-09-18T00:00:00"/>
    <d v="1899-12-30T21:42:00"/>
    <x v="5"/>
    <x v="3"/>
    <x v="2"/>
    <x v="2"/>
    <x v="3"/>
    <x v="0"/>
    <x v="0"/>
    <s v="Account Updated"/>
    <n v="0.7"/>
    <n v="7.6"/>
    <s v="Yes"/>
    <n v="0"/>
    <s v="Positive"/>
    <s v="No"/>
    <n v="184.79"/>
    <s v="5"/>
    <x v="2"/>
    <s v="Poor"/>
  </r>
  <r>
    <x v="6406"/>
    <d v="2025-10-03T00:00:00"/>
    <d v="1899-12-30T15:21:00"/>
    <x v="15"/>
    <x v="0"/>
    <x v="0"/>
    <x v="2"/>
    <x v="1"/>
    <x v="7"/>
    <x v="0"/>
    <s v="Resolved"/>
    <n v="2.1"/>
    <n v="7.9"/>
    <s v="Yes"/>
    <n v="3"/>
    <s v="Neutral"/>
    <s v="No"/>
    <n v="275.25"/>
    <s v="5"/>
    <x v="10"/>
    <s v="Average"/>
  </r>
  <r>
    <x v="6407"/>
    <d v="2025-03-20T00:00:00"/>
    <d v="1899-12-30T15:08:00"/>
    <x v="17"/>
    <x v="0"/>
    <x v="2"/>
    <x v="2"/>
    <x v="3"/>
    <x v="9"/>
    <x v="0"/>
    <s v="Replacement Initiated"/>
    <n v="1.3"/>
    <n v="10.9"/>
    <s v="Yes"/>
    <n v="5"/>
    <s v="Positive"/>
    <s v="No"/>
    <n v="390.26"/>
    <s v="5"/>
    <x v="3"/>
    <s v="Excellent"/>
  </r>
  <r>
    <x v="6408"/>
    <d v="2025-05-26T00:00:00"/>
    <d v="1899-12-30T12:06:00"/>
    <x v="7"/>
    <x v="3"/>
    <x v="3"/>
    <x v="0"/>
    <x v="3"/>
    <x v="4"/>
    <x v="0"/>
    <s v="Information Provided"/>
    <n v="11.7"/>
    <n v="8.1999999999999993"/>
    <s v="Yes"/>
    <n v="3"/>
    <s v="Neutral"/>
    <s v="No"/>
    <n v="417.62"/>
    <s v="5"/>
    <x v="6"/>
    <s v="Average"/>
  </r>
  <r>
    <x v="6409"/>
    <d v="2025-04-21T00:00:00"/>
    <d v="1899-12-30T16:07:00"/>
    <x v="8"/>
    <x v="1"/>
    <x v="3"/>
    <x v="2"/>
    <x v="2"/>
    <x v="9"/>
    <x v="3"/>
    <s v="No Resolution"/>
    <n v="0.4"/>
    <n v="11.4"/>
    <s v="No"/>
    <n v="2"/>
    <s v="Negative"/>
    <s v="No"/>
    <n v="183.76"/>
    <s v="0"/>
    <x v="0"/>
    <s v="Average"/>
  </r>
  <r>
    <x v="6410"/>
    <d v="2025-09-15T00:00:00"/>
    <d v="1899-12-30T18:47:00"/>
    <x v="10"/>
    <x v="2"/>
    <x v="3"/>
    <x v="0"/>
    <x v="2"/>
    <x v="1"/>
    <x v="0"/>
    <s v="Information Provided"/>
    <n v="16.7"/>
    <n v="12.9"/>
    <s v="No"/>
    <n v="2"/>
    <s v="Negative"/>
    <s v="No"/>
    <n v="76.97"/>
    <s v="5"/>
    <x v="2"/>
    <s v="Average"/>
  </r>
  <r>
    <x v="6411"/>
    <d v="2025-04-03T00:00:00"/>
    <d v="1899-12-30T21:04:00"/>
    <x v="12"/>
    <x v="0"/>
    <x v="1"/>
    <x v="1"/>
    <x v="2"/>
    <x v="4"/>
    <x v="3"/>
    <s v="No Resolution"/>
    <n v="10.7"/>
    <n v="12.3"/>
    <s v="No"/>
    <n v="1"/>
    <s v="Negative"/>
    <s v="No"/>
    <n v="112.55"/>
    <s v="0"/>
    <x v="0"/>
    <s v="Poor"/>
  </r>
  <r>
    <x v="6412"/>
    <d v="2025-01-13T00:00:00"/>
    <d v="1899-12-30T09:47:00"/>
    <x v="10"/>
    <x v="2"/>
    <x v="3"/>
    <x v="2"/>
    <x v="3"/>
    <x v="6"/>
    <x v="0"/>
    <s v="Information Provided"/>
    <n v="4.0999999999999996"/>
    <n v="11.6"/>
    <s v="Yes"/>
    <n v="5"/>
    <s v="Positive"/>
    <s v="No"/>
    <n v="246.22"/>
    <s v="5"/>
    <x v="5"/>
    <s v="Excellent"/>
  </r>
  <r>
    <x v="6413"/>
    <d v="2025-09-17T00:00:00"/>
    <d v="1899-12-30T08:18:00"/>
    <x v="1"/>
    <x v="2"/>
    <x v="0"/>
    <x v="0"/>
    <x v="0"/>
    <x v="3"/>
    <x v="0"/>
    <s v="Resolved"/>
    <n v="3.4"/>
    <n v="5.6"/>
    <s v="Yes"/>
    <n v="0"/>
    <s v="Neutral"/>
    <s v="No"/>
    <n v="155.1"/>
    <s v="5"/>
    <x v="2"/>
    <s v="Poor"/>
  </r>
  <r>
    <x v="6414"/>
    <d v="2025-04-19T00:00:00"/>
    <d v="1899-12-30T19:53:00"/>
    <x v="12"/>
    <x v="1"/>
    <x v="3"/>
    <x v="2"/>
    <x v="0"/>
    <x v="8"/>
    <x v="0"/>
    <s v="Information Provided"/>
    <n v="1.8"/>
    <n v="12.2"/>
    <s v="Yes"/>
    <n v="5"/>
    <s v="Positive"/>
    <s v="No"/>
    <n v="81.790000000000006"/>
    <s v="5"/>
    <x v="0"/>
    <s v="Excellent"/>
  </r>
  <r>
    <x v="6415"/>
    <d v="2025-11-26T00:00:00"/>
    <d v="1899-12-30T20:48:00"/>
    <x v="10"/>
    <x v="1"/>
    <x v="2"/>
    <x v="1"/>
    <x v="1"/>
    <x v="9"/>
    <x v="2"/>
    <s v="Follow-up Required"/>
    <n v="4"/>
    <n v="14.5"/>
    <s v="No"/>
    <n v="2"/>
    <s v="Neutral"/>
    <s v="No"/>
    <n v="369.53"/>
    <s v="3"/>
    <x v="8"/>
    <s v="Average"/>
  </r>
  <r>
    <x v="6416"/>
    <d v="2025-07-08T00:00:00"/>
    <d v="1899-12-30T15:53:00"/>
    <x v="10"/>
    <x v="1"/>
    <x v="3"/>
    <x v="2"/>
    <x v="0"/>
    <x v="1"/>
    <x v="0"/>
    <s v="Refund Processed"/>
    <n v="1.7"/>
    <n v="15.3"/>
    <s v="Yes"/>
    <n v="3"/>
    <s v="Neutral"/>
    <s v="No"/>
    <n v="98.75"/>
    <s v="5"/>
    <x v="4"/>
    <s v="Average"/>
  </r>
  <r>
    <x v="6417"/>
    <d v="2025-04-05T00:00:00"/>
    <d v="1899-12-30T11:56:00"/>
    <x v="0"/>
    <x v="2"/>
    <x v="0"/>
    <x v="0"/>
    <x v="1"/>
    <x v="9"/>
    <x v="3"/>
    <s v="No Resolution"/>
    <n v="7.7"/>
    <n v="6.7"/>
    <s v="No"/>
    <n v="5"/>
    <s v="Positive"/>
    <s v="No"/>
    <n v="420.9"/>
    <s v="0"/>
    <x v="0"/>
    <s v="Excellent"/>
  </r>
  <r>
    <x v="6418"/>
    <d v="2025-04-15T00:00:00"/>
    <d v="1899-12-30T08:06:00"/>
    <x v="11"/>
    <x v="1"/>
    <x v="1"/>
    <x v="0"/>
    <x v="2"/>
    <x v="1"/>
    <x v="2"/>
    <s v="Follow-up Required"/>
    <n v="2.1"/>
    <n v="12.8"/>
    <s v="No"/>
    <n v="2"/>
    <s v="Negative"/>
    <s v="No"/>
    <n v="111.11"/>
    <s v="3"/>
    <x v="0"/>
    <s v="Average"/>
  </r>
  <r>
    <x v="6419"/>
    <d v="2025-01-08T00:00:00"/>
    <d v="1899-12-30T19:07:00"/>
    <x v="15"/>
    <x v="0"/>
    <x v="2"/>
    <x v="2"/>
    <x v="2"/>
    <x v="1"/>
    <x v="2"/>
    <s v="Follow-up Required"/>
    <n v="0.9"/>
    <n v="9.3000000000000007"/>
    <s v="No"/>
    <n v="1"/>
    <s v="Negative"/>
    <s v="Yes"/>
    <n v="200.58"/>
    <s v="3"/>
    <x v="5"/>
    <s v="Poor"/>
  </r>
  <r>
    <x v="6420"/>
    <d v="2025-03-08T00:00:00"/>
    <d v="1899-12-30T20:50:00"/>
    <x v="7"/>
    <x v="1"/>
    <x v="3"/>
    <x v="0"/>
    <x v="2"/>
    <x v="7"/>
    <x v="0"/>
    <s v="Resolved"/>
    <n v="1.8"/>
    <n v="7.3"/>
    <s v="No"/>
    <n v="5"/>
    <s v="Positive"/>
    <s v="No"/>
    <n v="54.07"/>
    <s v="5"/>
    <x v="3"/>
    <s v="Excellent"/>
  </r>
  <r>
    <x v="6421"/>
    <d v="2025-07-10T00:00:00"/>
    <d v="1899-12-30T19:51:00"/>
    <x v="19"/>
    <x v="1"/>
    <x v="0"/>
    <x v="0"/>
    <x v="3"/>
    <x v="9"/>
    <x v="0"/>
    <s v="Information Provided"/>
    <n v="13.8"/>
    <n v="12.5"/>
    <s v="No"/>
    <n v="3"/>
    <s v="Neutral"/>
    <s v="No"/>
    <n v="301.36"/>
    <s v="5"/>
    <x v="4"/>
    <s v="Average"/>
  </r>
  <r>
    <x v="6422"/>
    <d v="2025-09-13T00:00:00"/>
    <d v="1899-12-30T21:50:00"/>
    <x v="7"/>
    <x v="3"/>
    <x v="2"/>
    <x v="3"/>
    <x v="2"/>
    <x v="7"/>
    <x v="3"/>
    <s v="No Resolution"/>
    <n v="1.3"/>
    <n v="3"/>
    <s v="No"/>
    <n v="1"/>
    <s v="Negative"/>
    <s v="No"/>
    <n v="123.03"/>
    <s v="0"/>
    <x v="2"/>
    <s v="Poor"/>
  </r>
  <r>
    <x v="6423"/>
    <d v="2025-01-09T00:00:00"/>
    <d v="1899-12-30T13:56:00"/>
    <x v="2"/>
    <x v="2"/>
    <x v="2"/>
    <x v="0"/>
    <x v="3"/>
    <x v="1"/>
    <x v="0"/>
    <s v="Resolved"/>
    <n v="2.5"/>
    <n v="9.9"/>
    <s v="Yes"/>
    <n v="4"/>
    <s v="Positive"/>
    <s v="No"/>
    <n v="259.64"/>
    <s v="5"/>
    <x v="5"/>
    <s v="Excellent"/>
  </r>
  <r>
    <x v="6424"/>
    <d v="2025-04-27T00:00:00"/>
    <d v="1899-12-30T10:04:00"/>
    <x v="12"/>
    <x v="0"/>
    <x v="0"/>
    <x v="3"/>
    <x v="3"/>
    <x v="1"/>
    <x v="0"/>
    <s v="Replacement Initiated"/>
    <n v="1.1000000000000001"/>
    <n v="7.6"/>
    <s v="Yes"/>
    <n v="0"/>
    <s v="Neutral"/>
    <s v="No"/>
    <n v="142.91"/>
    <s v="5"/>
    <x v="0"/>
    <s v="Poor"/>
  </r>
  <r>
    <x v="6425"/>
    <d v="2025-09-24T00:00:00"/>
    <d v="1899-12-30T11:38:00"/>
    <x v="0"/>
    <x v="3"/>
    <x v="1"/>
    <x v="0"/>
    <x v="2"/>
    <x v="4"/>
    <x v="0"/>
    <s v="Replacement Initiated"/>
    <n v="1.1000000000000001"/>
    <n v="4.3"/>
    <s v="No"/>
    <n v="5"/>
    <s v="Positive"/>
    <s v="No"/>
    <n v="245.02"/>
    <s v="5"/>
    <x v="2"/>
    <s v="Excellent"/>
  </r>
  <r>
    <x v="6426"/>
    <d v="2025-04-09T00:00:00"/>
    <d v="1899-12-30T19:53:00"/>
    <x v="18"/>
    <x v="3"/>
    <x v="2"/>
    <x v="0"/>
    <x v="0"/>
    <x v="8"/>
    <x v="1"/>
    <s v="Escalated"/>
    <n v="3.8"/>
    <n v="9.1999999999999993"/>
    <s v="No"/>
    <n v="0"/>
    <s v="Neutral"/>
    <s v="Yes"/>
    <n v="81.900000000000006"/>
    <s v="2"/>
    <x v="0"/>
    <s v="Poor"/>
  </r>
  <r>
    <x v="6427"/>
    <d v="2025-10-25T00:00:00"/>
    <d v="1899-12-30T12:32:00"/>
    <x v="5"/>
    <x v="0"/>
    <x v="1"/>
    <x v="2"/>
    <x v="2"/>
    <x v="0"/>
    <x v="0"/>
    <s v="Resolved"/>
    <n v="0.2"/>
    <n v="7.8"/>
    <s v="Yes"/>
    <n v="5"/>
    <s v="Positive"/>
    <s v="No"/>
    <n v="122.3"/>
    <s v="5"/>
    <x v="10"/>
    <s v="Excellent"/>
  </r>
  <r>
    <x v="6428"/>
    <d v="2025-06-13T00:00:00"/>
    <d v="1899-12-30T15:48:00"/>
    <x v="7"/>
    <x v="3"/>
    <x v="3"/>
    <x v="1"/>
    <x v="2"/>
    <x v="4"/>
    <x v="0"/>
    <s v="Refund Processed"/>
    <n v="3.6"/>
    <n v="9.9"/>
    <s v="Yes"/>
    <n v="5"/>
    <s v="Positive"/>
    <s v="No"/>
    <n v="199.48"/>
    <s v="5"/>
    <x v="9"/>
    <s v="Excellent"/>
  </r>
  <r>
    <x v="6429"/>
    <d v="2025-05-21T00:00:00"/>
    <d v="1899-12-30T13:59:00"/>
    <x v="12"/>
    <x v="2"/>
    <x v="1"/>
    <x v="1"/>
    <x v="0"/>
    <x v="1"/>
    <x v="0"/>
    <s v="Resolved"/>
    <n v="3.8"/>
    <n v="11.9"/>
    <s v="Yes"/>
    <n v="5"/>
    <s v="Positive"/>
    <s v="No"/>
    <n v="132.43"/>
    <s v="5"/>
    <x v="6"/>
    <s v="Excellent"/>
  </r>
  <r>
    <x v="6430"/>
    <d v="2025-09-25T00:00:00"/>
    <d v="1899-12-30T21:37:00"/>
    <x v="2"/>
    <x v="2"/>
    <x v="2"/>
    <x v="0"/>
    <x v="2"/>
    <x v="1"/>
    <x v="1"/>
    <s v="Escalated"/>
    <n v="6.3"/>
    <n v="14.7"/>
    <s v="No"/>
    <n v="2"/>
    <s v="Negative"/>
    <s v="Yes"/>
    <n v="86.52"/>
    <s v="2"/>
    <x v="2"/>
    <s v="Average"/>
  </r>
  <r>
    <x v="6431"/>
    <d v="2025-02-06T00:00:00"/>
    <d v="1899-12-30T15:51:00"/>
    <x v="17"/>
    <x v="3"/>
    <x v="1"/>
    <x v="2"/>
    <x v="2"/>
    <x v="1"/>
    <x v="0"/>
    <s v="Resolved"/>
    <n v="2.9"/>
    <n v="11.9"/>
    <s v="Yes"/>
    <n v="4"/>
    <s v="Positive"/>
    <s v="No"/>
    <n v="72.400000000000006"/>
    <s v="5"/>
    <x v="11"/>
    <s v="Excellent"/>
  </r>
  <r>
    <x v="6432"/>
    <d v="2025-03-15T00:00:00"/>
    <d v="1899-12-30T19:14:00"/>
    <x v="11"/>
    <x v="3"/>
    <x v="3"/>
    <x v="0"/>
    <x v="3"/>
    <x v="0"/>
    <x v="0"/>
    <s v="Account Updated"/>
    <n v="1.9"/>
    <n v="8.9"/>
    <s v="Yes"/>
    <n v="5"/>
    <s v="Positive"/>
    <s v="No"/>
    <n v="236.98"/>
    <s v="5"/>
    <x v="3"/>
    <s v="Excellent"/>
  </r>
  <r>
    <x v="6433"/>
    <d v="2025-03-14T00:00:00"/>
    <d v="1899-12-30T10:11:00"/>
    <x v="18"/>
    <x v="3"/>
    <x v="0"/>
    <x v="0"/>
    <x v="2"/>
    <x v="4"/>
    <x v="0"/>
    <s v="Information Provided"/>
    <n v="2.5"/>
    <n v="7.3"/>
    <s v="Yes"/>
    <n v="5"/>
    <s v="Positive"/>
    <s v="No"/>
    <n v="74.42"/>
    <s v="5"/>
    <x v="3"/>
    <s v="Excellent"/>
  </r>
  <r>
    <x v="6434"/>
    <d v="2025-11-04T00:00:00"/>
    <d v="1899-12-30T19:50:00"/>
    <x v="17"/>
    <x v="3"/>
    <x v="2"/>
    <x v="0"/>
    <x v="2"/>
    <x v="2"/>
    <x v="0"/>
    <s v="Replacement Initiated"/>
    <n v="4.7"/>
    <n v="2.8"/>
    <s v="No"/>
    <n v="3"/>
    <s v="Neutral"/>
    <s v="No"/>
    <n v="179.48"/>
    <s v="5"/>
    <x v="8"/>
    <s v="Average"/>
  </r>
  <r>
    <x v="6435"/>
    <d v="2025-07-18T00:00:00"/>
    <d v="1899-12-30T19:27:00"/>
    <x v="7"/>
    <x v="2"/>
    <x v="0"/>
    <x v="1"/>
    <x v="2"/>
    <x v="9"/>
    <x v="0"/>
    <s v="Resolved"/>
    <n v="0.5"/>
    <n v="4.5"/>
    <s v="Yes"/>
    <n v="5"/>
    <s v="Positive"/>
    <s v="No"/>
    <n v="0"/>
    <s v="5"/>
    <x v="4"/>
    <s v="Excellent"/>
  </r>
  <r>
    <x v="6436"/>
    <d v="2025-05-10T00:00:00"/>
    <d v="1899-12-30T19:37:00"/>
    <x v="18"/>
    <x v="1"/>
    <x v="2"/>
    <x v="0"/>
    <x v="3"/>
    <x v="3"/>
    <x v="0"/>
    <s v="Information Provided"/>
    <n v="12"/>
    <n v="5.0999999999999996"/>
    <s v="Yes"/>
    <n v="5"/>
    <s v="Positive"/>
    <s v="No"/>
    <n v="445"/>
    <s v="5"/>
    <x v="6"/>
    <s v="Excellent"/>
  </r>
  <r>
    <x v="6437"/>
    <d v="2025-09-03T00:00:00"/>
    <d v="1899-12-30T11:48:00"/>
    <x v="17"/>
    <x v="0"/>
    <x v="1"/>
    <x v="0"/>
    <x v="2"/>
    <x v="1"/>
    <x v="0"/>
    <s v="Resolved"/>
    <n v="1.2"/>
    <n v="13.1"/>
    <s v="Yes"/>
    <n v="0"/>
    <s v="Neutral"/>
    <s v="Yes"/>
    <n v="119.84"/>
    <s v="5"/>
    <x v="2"/>
    <s v="Poor"/>
  </r>
  <r>
    <x v="6438"/>
    <d v="2025-11-08T00:00:00"/>
    <d v="1899-12-30T14:16:00"/>
    <x v="14"/>
    <x v="2"/>
    <x v="1"/>
    <x v="0"/>
    <x v="2"/>
    <x v="7"/>
    <x v="0"/>
    <s v="Refund Processed"/>
    <n v="9.5"/>
    <n v="11.2"/>
    <s v="Yes"/>
    <n v="2"/>
    <s v="Negative"/>
    <s v="No"/>
    <n v="158.09"/>
    <s v="5"/>
    <x v="8"/>
    <s v="Average"/>
  </r>
  <r>
    <x v="6439"/>
    <d v="2025-03-01T00:00:00"/>
    <d v="1899-12-30T18:39:00"/>
    <x v="7"/>
    <x v="1"/>
    <x v="1"/>
    <x v="0"/>
    <x v="3"/>
    <x v="9"/>
    <x v="0"/>
    <s v="Resolved"/>
    <n v="1.7"/>
    <n v="10.5"/>
    <s v="Yes"/>
    <n v="5"/>
    <s v="Positive"/>
    <s v="No"/>
    <n v="67.33"/>
    <s v="5"/>
    <x v="3"/>
    <s v="Excellent"/>
  </r>
  <r>
    <x v="6440"/>
    <d v="2025-10-06T00:00:00"/>
    <d v="1899-12-30T08:30:00"/>
    <x v="8"/>
    <x v="2"/>
    <x v="2"/>
    <x v="0"/>
    <x v="2"/>
    <x v="1"/>
    <x v="3"/>
    <s v="No Resolution"/>
    <n v="3"/>
    <n v="8.6"/>
    <s v="No"/>
    <n v="0"/>
    <s v="Neutral"/>
    <s v="No"/>
    <n v="108.8"/>
    <s v="0"/>
    <x v="10"/>
    <s v="Poor"/>
  </r>
  <r>
    <x v="6441"/>
    <d v="2025-04-13T00:00:00"/>
    <d v="1899-12-30T12:20:00"/>
    <x v="13"/>
    <x v="1"/>
    <x v="2"/>
    <x v="1"/>
    <x v="0"/>
    <x v="2"/>
    <x v="0"/>
    <s v="Resolved"/>
    <n v="3.1"/>
    <n v="12"/>
    <s v="No"/>
    <n v="1"/>
    <s v="Negative"/>
    <s v="No"/>
    <n v="181.31"/>
    <s v="5"/>
    <x v="0"/>
    <s v="Poor"/>
  </r>
  <r>
    <x v="6442"/>
    <d v="2025-10-23T00:00:00"/>
    <d v="1899-12-30T12:27:00"/>
    <x v="18"/>
    <x v="1"/>
    <x v="2"/>
    <x v="0"/>
    <x v="2"/>
    <x v="0"/>
    <x v="0"/>
    <s v="Refund Processed"/>
    <n v="2"/>
    <n v="9.5"/>
    <s v="Yes"/>
    <n v="5"/>
    <s v="Positive"/>
    <s v="No"/>
    <n v="399.32"/>
    <s v="5"/>
    <x v="10"/>
    <s v="Excellent"/>
  </r>
  <r>
    <x v="6443"/>
    <d v="2025-11-16T00:00:00"/>
    <d v="1899-12-30T18:41:00"/>
    <x v="1"/>
    <x v="0"/>
    <x v="1"/>
    <x v="2"/>
    <x v="3"/>
    <x v="8"/>
    <x v="0"/>
    <s v="Resolved"/>
    <n v="0.9"/>
    <n v="9.1"/>
    <s v="No"/>
    <n v="5"/>
    <s v="Positive"/>
    <s v="No"/>
    <n v="104.23"/>
    <s v="5"/>
    <x v="8"/>
    <s v="Excellent"/>
  </r>
  <r>
    <x v="6444"/>
    <d v="2025-12-07T00:00:00"/>
    <d v="1899-12-30T16:31:00"/>
    <x v="1"/>
    <x v="1"/>
    <x v="1"/>
    <x v="1"/>
    <x v="0"/>
    <x v="5"/>
    <x v="0"/>
    <s v="Resolved"/>
    <n v="0.8"/>
    <n v="5.3"/>
    <s v="Yes"/>
    <n v="5"/>
    <s v="Positive"/>
    <s v="No"/>
    <n v="137.4"/>
    <s v="5"/>
    <x v="1"/>
    <s v="Excellent"/>
  </r>
  <r>
    <x v="6445"/>
    <d v="2025-05-31T00:00:00"/>
    <d v="1899-12-30T12:03:00"/>
    <x v="6"/>
    <x v="2"/>
    <x v="1"/>
    <x v="0"/>
    <x v="2"/>
    <x v="7"/>
    <x v="2"/>
    <s v="Follow-up Required"/>
    <n v="4.5"/>
    <n v="5.3"/>
    <s v="No"/>
    <n v="3"/>
    <s v="Neutral"/>
    <s v="No"/>
    <n v="179.68"/>
    <s v="3"/>
    <x v="6"/>
    <s v="Average"/>
  </r>
  <r>
    <x v="6446"/>
    <d v="2025-06-06T00:00:00"/>
    <d v="1899-12-30T14:36:00"/>
    <x v="12"/>
    <x v="2"/>
    <x v="2"/>
    <x v="1"/>
    <x v="2"/>
    <x v="7"/>
    <x v="2"/>
    <s v="Follow-up Required"/>
    <n v="5.5"/>
    <n v="10.9"/>
    <s v="No"/>
    <n v="2"/>
    <s v="Negative"/>
    <s v="No"/>
    <n v="120.5"/>
    <s v="3"/>
    <x v="9"/>
    <s v="Average"/>
  </r>
  <r>
    <x v="6447"/>
    <d v="2025-07-25T00:00:00"/>
    <d v="1899-12-30T09:13:00"/>
    <x v="19"/>
    <x v="1"/>
    <x v="2"/>
    <x v="0"/>
    <x v="1"/>
    <x v="1"/>
    <x v="0"/>
    <s v="Resolved"/>
    <n v="13"/>
    <n v="12.3"/>
    <s v="Yes"/>
    <n v="0"/>
    <s v="Neutral"/>
    <s v="No"/>
    <n v="230.31"/>
    <s v="5"/>
    <x v="4"/>
    <s v="Poor"/>
  </r>
  <r>
    <x v="6448"/>
    <d v="2025-06-28T00:00:00"/>
    <d v="1899-12-30T19:30:00"/>
    <x v="19"/>
    <x v="2"/>
    <x v="3"/>
    <x v="2"/>
    <x v="2"/>
    <x v="2"/>
    <x v="1"/>
    <s v="Escalated"/>
    <n v="1.9"/>
    <n v="2.9"/>
    <s v="No"/>
    <n v="1"/>
    <s v="Negative"/>
    <s v="Yes"/>
    <n v="67.91"/>
    <s v="2"/>
    <x v="9"/>
    <s v="Poor"/>
  </r>
  <r>
    <x v="6449"/>
    <d v="2025-07-16T00:00:00"/>
    <d v="1899-12-30T13:49:00"/>
    <x v="7"/>
    <x v="3"/>
    <x v="1"/>
    <x v="3"/>
    <x v="2"/>
    <x v="0"/>
    <x v="2"/>
    <s v="Follow-up Required"/>
    <n v="2.7"/>
    <n v="4.5"/>
    <s v="No"/>
    <n v="3"/>
    <s v="Neutral"/>
    <s v="No"/>
    <n v="82.85"/>
    <s v="3"/>
    <x v="4"/>
    <s v="Average"/>
  </r>
  <r>
    <x v="6450"/>
    <d v="2025-08-11T00:00:00"/>
    <d v="1899-12-30T08:07:00"/>
    <x v="17"/>
    <x v="1"/>
    <x v="3"/>
    <x v="0"/>
    <x v="2"/>
    <x v="9"/>
    <x v="0"/>
    <s v="Information Provided"/>
    <n v="3.1"/>
    <n v="9.6999999999999993"/>
    <s v="No"/>
    <n v="0"/>
    <s v="Positive"/>
    <s v="No"/>
    <n v="380.01"/>
    <s v="5"/>
    <x v="7"/>
    <s v="Poor"/>
  </r>
  <r>
    <x v="6451"/>
    <d v="2025-03-30T00:00:00"/>
    <d v="1899-12-30T17:13:00"/>
    <x v="19"/>
    <x v="0"/>
    <x v="0"/>
    <x v="1"/>
    <x v="2"/>
    <x v="2"/>
    <x v="0"/>
    <s v="Refund Processed"/>
    <n v="0.4"/>
    <n v="8.6999999999999993"/>
    <s v="No"/>
    <n v="1"/>
    <s v="Negative"/>
    <s v="No"/>
    <n v="73.069999999999993"/>
    <s v="5"/>
    <x v="3"/>
    <s v="Poor"/>
  </r>
  <r>
    <x v="6452"/>
    <d v="2025-10-14T00:00:00"/>
    <d v="1899-12-30T09:28:00"/>
    <x v="7"/>
    <x v="2"/>
    <x v="1"/>
    <x v="0"/>
    <x v="2"/>
    <x v="2"/>
    <x v="0"/>
    <s v="Information Provided"/>
    <n v="6.2"/>
    <n v="10.4"/>
    <s v="Yes"/>
    <n v="3"/>
    <s v="Neutral"/>
    <s v="No"/>
    <n v="212.61"/>
    <s v="5"/>
    <x v="10"/>
    <s v="Average"/>
  </r>
  <r>
    <x v="6453"/>
    <d v="2025-10-03T00:00:00"/>
    <d v="1899-12-30T20:12:00"/>
    <x v="12"/>
    <x v="0"/>
    <x v="1"/>
    <x v="0"/>
    <x v="2"/>
    <x v="2"/>
    <x v="3"/>
    <s v="No Resolution"/>
    <n v="0.4"/>
    <n v="7.2"/>
    <s v="No"/>
    <n v="1"/>
    <s v="Negative"/>
    <s v="No"/>
    <n v="0"/>
    <s v="0"/>
    <x v="10"/>
    <s v="Poor"/>
  </r>
  <r>
    <x v="6454"/>
    <d v="2025-08-24T00:00:00"/>
    <d v="1899-12-30T17:55:00"/>
    <x v="14"/>
    <x v="1"/>
    <x v="0"/>
    <x v="2"/>
    <x v="3"/>
    <x v="7"/>
    <x v="0"/>
    <s v="Resolved"/>
    <n v="0.5"/>
    <n v="13.7"/>
    <s v="No"/>
    <n v="4"/>
    <s v="Positive"/>
    <s v="No"/>
    <n v="223.34"/>
    <s v="5"/>
    <x v="7"/>
    <s v="Excellent"/>
  </r>
  <r>
    <x v="6455"/>
    <d v="2025-07-02T00:00:00"/>
    <d v="1899-12-30T21:05:00"/>
    <x v="14"/>
    <x v="3"/>
    <x v="2"/>
    <x v="0"/>
    <x v="3"/>
    <x v="3"/>
    <x v="0"/>
    <s v="Information Provided"/>
    <n v="9.5"/>
    <n v="8.4"/>
    <s v="Yes"/>
    <n v="4"/>
    <s v="Positive"/>
    <s v="No"/>
    <n v="660.74"/>
    <s v="5"/>
    <x v="4"/>
    <s v="Excellent"/>
  </r>
  <r>
    <x v="6456"/>
    <d v="2025-07-28T00:00:00"/>
    <d v="1899-12-30T16:55:00"/>
    <x v="11"/>
    <x v="3"/>
    <x v="0"/>
    <x v="0"/>
    <x v="1"/>
    <x v="1"/>
    <x v="1"/>
    <s v="Escalated"/>
    <n v="2.2999999999999998"/>
    <n v="9.6999999999999993"/>
    <s v="No"/>
    <n v="1"/>
    <s v="Negative"/>
    <s v="Yes"/>
    <n v="324.77"/>
    <s v="2"/>
    <x v="4"/>
    <s v="Poor"/>
  </r>
  <r>
    <x v="6457"/>
    <d v="2025-05-10T00:00:00"/>
    <d v="1899-12-30T11:09:00"/>
    <x v="8"/>
    <x v="3"/>
    <x v="1"/>
    <x v="0"/>
    <x v="2"/>
    <x v="2"/>
    <x v="0"/>
    <s v="Resolved"/>
    <n v="1.7"/>
    <n v="1.1000000000000001"/>
    <s v="Yes"/>
    <n v="5"/>
    <s v="Positive"/>
    <s v="No"/>
    <n v="179.27"/>
    <s v="5"/>
    <x v="6"/>
    <s v="Excellent"/>
  </r>
  <r>
    <x v="6458"/>
    <d v="2025-06-02T00:00:00"/>
    <d v="1899-12-30T08:05:00"/>
    <x v="19"/>
    <x v="1"/>
    <x v="3"/>
    <x v="2"/>
    <x v="1"/>
    <x v="1"/>
    <x v="0"/>
    <s v="Resolved"/>
    <n v="1.1000000000000001"/>
    <n v="13.5"/>
    <s v="Yes"/>
    <n v="3"/>
    <s v="Neutral"/>
    <s v="No"/>
    <n v="561.16"/>
    <s v="5"/>
    <x v="9"/>
    <s v="Average"/>
  </r>
  <r>
    <x v="6459"/>
    <d v="2025-01-13T00:00:00"/>
    <d v="1899-12-30T15:22:00"/>
    <x v="14"/>
    <x v="3"/>
    <x v="1"/>
    <x v="0"/>
    <x v="2"/>
    <x v="0"/>
    <x v="0"/>
    <s v="Resolved"/>
    <n v="1.8"/>
    <n v="1"/>
    <s v="Yes"/>
    <n v="5"/>
    <s v="Positive"/>
    <s v="No"/>
    <n v="67.78"/>
    <s v="5"/>
    <x v="5"/>
    <s v="Excellent"/>
  </r>
  <r>
    <x v="6460"/>
    <d v="2025-05-02T00:00:00"/>
    <d v="1899-12-30T16:58:00"/>
    <x v="9"/>
    <x v="1"/>
    <x v="2"/>
    <x v="2"/>
    <x v="2"/>
    <x v="8"/>
    <x v="0"/>
    <s v="Information Provided"/>
    <n v="0.3"/>
    <n v="12.7"/>
    <s v="Yes"/>
    <n v="5"/>
    <s v="Positive"/>
    <s v="No"/>
    <n v="282.62"/>
    <s v="5"/>
    <x v="6"/>
    <s v="Excellent"/>
  </r>
  <r>
    <x v="6461"/>
    <d v="2025-12-25T00:00:00"/>
    <d v="1899-12-30T10:46:00"/>
    <x v="5"/>
    <x v="2"/>
    <x v="2"/>
    <x v="0"/>
    <x v="2"/>
    <x v="7"/>
    <x v="0"/>
    <s v="Refund Processed"/>
    <n v="3.2"/>
    <n v="7.3"/>
    <s v="No"/>
    <n v="5"/>
    <s v="Positive"/>
    <s v="No"/>
    <n v="73.41"/>
    <s v="5"/>
    <x v="1"/>
    <s v="Excellent"/>
  </r>
  <r>
    <x v="6462"/>
    <d v="2025-08-08T00:00:00"/>
    <d v="1899-12-30T19:32:00"/>
    <x v="11"/>
    <x v="1"/>
    <x v="3"/>
    <x v="0"/>
    <x v="3"/>
    <x v="0"/>
    <x v="0"/>
    <s v="Refund Processed"/>
    <n v="3.1"/>
    <n v="2.9"/>
    <s v="Yes"/>
    <n v="4"/>
    <s v="Positive"/>
    <s v="No"/>
    <n v="92.77"/>
    <s v="5"/>
    <x v="7"/>
    <s v="Excellent"/>
  </r>
  <r>
    <x v="6463"/>
    <d v="2025-04-16T00:00:00"/>
    <d v="1899-12-30T15:56:00"/>
    <x v="6"/>
    <x v="2"/>
    <x v="1"/>
    <x v="2"/>
    <x v="2"/>
    <x v="7"/>
    <x v="0"/>
    <s v="Information Provided"/>
    <n v="0.6"/>
    <n v="4.9000000000000004"/>
    <s v="Yes"/>
    <n v="4"/>
    <s v="Positive"/>
    <s v="No"/>
    <n v="144.11000000000001"/>
    <s v="5"/>
    <x v="0"/>
    <s v="Excellent"/>
  </r>
  <r>
    <x v="6464"/>
    <d v="2025-03-11T00:00:00"/>
    <d v="1899-12-30T21:16:00"/>
    <x v="5"/>
    <x v="2"/>
    <x v="2"/>
    <x v="0"/>
    <x v="3"/>
    <x v="6"/>
    <x v="2"/>
    <s v="Follow-up Required"/>
    <n v="6.1"/>
    <n v="8.9"/>
    <s v="No"/>
    <n v="0"/>
    <s v="Negative"/>
    <s v="No"/>
    <n v="522.67999999999995"/>
    <s v="3"/>
    <x v="3"/>
    <s v="Poor"/>
  </r>
  <r>
    <x v="6465"/>
    <d v="2025-07-14T00:00:00"/>
    <d v="1899-12-30T16:47:00"/>
    <x v="14"/>
    <x v="2"/>
    <x v="1"/>
    <x v="1"/>
    <x v="1"/>
    <x v="5"/>
    <x v="0"/>
    <s v="Refund Processed"/>
    <n v="0.8"/>
    <n v="10.4"/>
    <s v="Yes"/>
    <n v="5"/>
    <s v="Positive"/>
    <s v="No"/>
    <n v="642.08000000000004"/>
    <s v="5"/>
    <x v="4"/>
    <s v="Excellent"/>
  </r>
  <r>
    <x v="6466"/>
    <d v="2025-07-05T00:00:00"/>
    <d v="1899-12-30T18:56:00"/>
    <x v="10"/>
    <x v="0"/>
    <x v="1"/>
    <x v="0"/>
    <x v="2"/>
    <x v="5"/>
    <x v="0"/>
    <s v="Resolved"/>
    <n v="3.1"/>
    <n v="5.4"/>
    <s v="Yes"/>
    <n v="2"/>
    <s v="Neutral"/>
    <s v="No"/>
    <n v="111.52"/>
    <s v="5"/>
    <x v="4"/>
    <s v="Average"/>
  </r>
  <r>
    <x v="6467"/>
    <d v="2025-04-09T00:00:00"/>
    <d v="1899-12-30T10:36:00"/>
    <x v="15"/>
    <x v="0"/>
    <x v="1"/>
    <x v="0"/>
    <x v="3"/>
    <x v="0"/>
    <x v="0"/>
    <s v="Refund Processed"/>
    <n v="4"/>
    <n v="12.9"/>
    <s v="Yes"/>
    <n v="5"/>
    <s v="Positive"/>
    <s v="No"/>
    <n v="308.97000000000003"/>
    <s v="5"/>
    <x v="0"/>
    <s v="Excellent"/>
  </r>
  <r>
    <x v="6468"/>
    <d v="2025-03-23T00:00:00"/>
    <d v="1899-12-30T11:13:00"/>
    <x v="0"/>
    <x v="0"/>
    <x v="0"/>
    <x v="0"/>
    <x v="0"/>
    <x v="8"/>
    <x v="2"/>
    <s v="Follow-up Required"/>
    <n v="3.6"/>
    <n v="13.7"/>
    <s v="No"/>
    <n v="3"/>
    <s v="Neutral"/>
    <s v="No"/>
    <n v="25.54"/>
    <s v="3"/>
    <x v="3"/>
    <s v="Average"/>
  </r>
  <r>
    <x v="6469"/>
    <d v="2025-03-16T00:00:00"/>
    <d v="1899-12-30T15:30:00"/>
    <x v="5"/>
    <x v="0"/>
    <x v="0"/>
    <x v="2"/>
    <x v="2"/>
    <x v="0"/>
    <x v="2"/>
    <s v="Follow-up Required"/>
    <n v="0.3"/>
    <n v="17.899999999999999"/>
    <s v="No"/>
    <n v="1"/>
    <s v="Negative"/>
    <s v="No"/>
    <n v="81.2"/>
    <s v="3"/>
    <x v="3"/>
    <s v="Poor"/>
  </r>
  <r>
    <x v="6470"/>
    <d v="2025-12-06T00:00:00"/>
    <d v="1899-12-30T17:57:00"/>
    <x v="2"/>
    <x v="3"/>
    <x v="1"/>
    <x v="1"/>
    <x v="1"/>
    <x v="0"/>
    <x v="0"/>
    <s v="Resolved"/>
    <n v="10.8"/>
    <n v="14.6"/>
    <s v="Yes"/>
    <n v="5"/>
    <s v="Positive"/>
    <s v="No"/>
    <n v="324.89"/>
    <s v="5"/>
    <x v="1"/>
    <s v="Excellent"/>
  </r>
  <r>
    <x v="6471"/>
    <d v="2025-07-11T00:00:00"/>
    <d v="1899-12-30T18:22:00"/>
    <x v="18"/>
    <x v="3"/>
    <x v="2"/>
    <x v="2"/>
    <x v="2"/>
    <x v="5"/>
    <x v="0"/>
    <s v="Resolved"/>
    <n v="1"/>
    <n v="14.4"/>
    <s v="Yes"/>
    <n v="5"/>
    <s v="Positive"/>
    <s v="No"/>
    <n v="149.6"/>
    <s v="5"/>
    <x v="4"/>
    <s v="Excellent"/>
  </r>
  <r>
    <x v="6472"/>
    <d v="2025-11-21T00:00:00"/>
    <d v="1899-12-30T13:34:00"/>
    <x v="3"/>
    <x v="3"/>
    <x v="0"/>
    <x v="0"/>
    <x v="2"/>
    <x v="0"/>
    <x v="1"/>
    <s v="Escalated"/>
    <n v="14.8"/>
    <n v="7.3"/>
    <s v="No"/>
    <n v="1"/>
    <s v="Negative"/>
    <s v="Yes"/>
    <n v="55.51"/>
    <s v="2"/>
    <x v="8"/>
    <s v="Poor"/>
  </r>
  <r>
    <x v="6473"/>
    <d v="2025-08-02T00:00:00"/>
    <d v="1899-12-30T12:44:00"/>
    <x v="16"/>
    <x v="1"/>
    <x v="2"/>
    <x v="1"/>
    <x v="2"/>
    <x v="1"/>
    <x v="0"/>
    <s v="Information Provided"/>
    <n v="0.9"/>
    <n v="19.3"/>
    <s v="Yes"/>
    <n v="0"/>
    <s v="Negative"/>
    <s v="No"/>
    <n v="89.72"/>
    <s v="5"/>
    <x v="7"/>
    <s v="Poor"/>
  </r>
  <r>
    <x v="6474"/>
    <d v="2025-11-11T00:00:00"/>
    <d v="1899-12-30T19:05:00"/>
    <x v="2"/>
    <x v="0"/>
    <x v="1"/>
    <x v="0"/>
    <x v="0"/>
    <x v="2"/>
    <x v="0"/>
    <s v="Refund Processed"/>
    <n v="0.8"/>
    <n v="14.2"/>
    <s v="Yes"/>
    <n v="0"/>
    <s v="Positive"/>
    <s v="No"/>
    <n v="154.34"/>
    <s v="5"/>
    <x v="8"/>
    <s v="Poor"/>
  </r>
  <r>
    <x v="6475"/>
    <d v="2025-11-14T00:00:00"/>
    <d v="1899-12-30T20:39:00"/>
    <x v="3"/>
    <x v="2"/>
    <x v="3"/>
    <x v="2"/>
    <x v="2"/>
    <x v="7"/>
    <x v="0"/>
    <s v="Replacement Initiated"/>
    <n v="1"/>
    <n v="8.3000000000000007"/>
    <s v="No"/>
    <n v="0"/>
    <s v="Positive"/>
    <s v="No"/>
    <n v="96.91"/>
    <s v="5"/>
    <x v="8"/>
    <s v="Poor"/>
  </r>
  <r>
    <x v="6476"/>
    <d v="2025-05-24T00:00:00"/>
    <d v="1899-12-30T20:51:00"/>
    <x v="10"/>
    <x v="0"/>
    <x v="1"/>
    <x v="2"/>
    <x v="2"/>
    <x v="0"/>
    <x v="3"/>
    <s v="No Resolution"/>
    <n v="5.4"/>
    <n v="10.7"/>
    <s v="No"/>
    <n v="1"/>
    <s v="Negative"/>
    <s v="No"/>
    <n v="383.39"/>
    <s v="0"/>
    <x v="6"/>
    <s v="Poor"/>
  </r>
  <r>
    <x v="6477"/>
    <d v="2025-08-04T00:00:00"/>
    <d v="1899-12-30T20:17:00"/>
    <x v="1"/>
    <x v="2"/>
    <x v="2"/>
    <x v="2"/>
    <x v="2"/>
    <x v="4"/>
    <x v="1"/>
    <s v="Escalated"/>
    <n v="2.2000000000000002"/>
    <n v="6.2"/>
    <s v="No"/>
    <n v="2"/>
    <s v="Neutral"/>
    <s v="Yes"/>
    <n v="89.01"/>
    <s v="2"/>
    <x v="7"/>
    <s v="Average"/>
  </r>
  <r>
    <x v="6478"/>
    <d v="2025-12-27T00:00:00"/>
    <d v="1899-12-30T18:45:00"/>
    <x v="7"/>
    <x v="3"/>
    <x v="2"/>
    <x v="0"/>
    <x v="0"/>
    <x v="7"/>
    <x v="0"/>
    <s v="Replacement Initiated"/>
    <n v="2.9"/>
    <n v="8.6"/>
    <s v="No"/>
    <n v="0"/>
    <s v="Neutral"/>
    <s v="No"/>
    <n v="42.33"/>
    <s v="5"/>
    <x v="1"/>
    <s v="Poor"/>
  </r>
  <r>
    <x v="6479"/>
    <d v="2025-11-20T00:00:00"/>
    <d v="1899-12-30T19:48:00"/>
    <x v="16"/>
    <x v="2"/>
    <x v="3"/>
    <x v="0"/>
    <x v="2"/>
    <x v="5"/>
    <x v="0"/>
    <s v="Account Updated"/>
    <n v="5.8"/>
    <n v="8"/>
    <s v="Yes"/>
    <n v="3"/>
    <s v="Neutral"/>
    <s v="No"/>
    <n v="23.09"/>
    <s v="5"/>
    <x v="8"/>
    <s v="Average"/>
  </r>
  <r>
    <x v="6480"/>
    <d v="2025-01-15T00:00:00"/>
    <d v="1899-12-30T20:34:00"/>
    <x v="0"/>
    <x v="3"/>
    <x v="1"/>
    <x v="0"/>
    <x v="2"/>
    <x v="8"/>
    <x v="1"/>
    <s v="Escalated"/>
    <n v="10.6"/>
    <n v="18.5"/>
    <s v="No"/>
    <n v="2"/>
    <s v="Negative"/>
    <s v="Yes"/>
    <n v="247.93"/>
    <s v="2"/>
    <x v="5"/>
    <s v="Average"/>
  </r>
  <r>
    <x v="6481"/>
    <d v="2025-08-05T00:00:00"/>
    <d v="1899-12-30T13:34:00"/>
    <x v="6"/>
    <x v="1"/>
    <x v="1"/>
    <x v="2"/>
    <x v="2"/>
    <x v="2"/>
    <x v="0"/>
    <s v="Resolved"/>
    <n v="1.5"/>
    <n v="5.0999999999999996"/>
    <s v="Yes"/>
    <n v="3"/>
    <s v="Neutral"/>
    <s v="No"/>
    <n v="85.75"/>
    <s v="5"/>
    <x v="7"/>
    <s v="Average"/>
  </r>
  <r>
    <x v="6482"/>
    <d v="2025-02-04T00:00:00"/>
    <d v="1899-12-30T11:30:00"/>
    <x v="11"/>
    <x v="2"/>
    <x v="1"/>
    <x v="0"/>
    <x v="2"/>
    <x v="1"/>
    <x v="0"/>
    <s v="Information Provided"/>
    <n v="2.5"/>
    <n v="17.7"/>
    <s v="Yes"/>
    <n v="5"/>
    <s v="Positive"/>
    <s v="No"/>
    <n v="294.51"/>
    <s v="5"/>
    <x v="11"/>
    <s v="Excellent"/>
  </r>
  <r>
    <x v="6483"/>
    <d v="2025-07-02T00:00:00"/>
    <d v="1899-12-30T10:57:00"/>
    <x v="1"/>
    <x v="3"/>
    <x v="1"/>
    <x v="0"/>
    <x v="1"/>
    <x v="8"/>
    <x v="0"/>
    <s v="Resolved"/>
    <n v="1.9"/>
    <n v="11.3"/>
    <s v="Yes"/>
    <n v="4"/>
    <s v="Positive"/>
    <s v="No"/>
    <n v="207.92"/>
    <s v="5"/>
    <x v="4"/>
    <s v="Excellent"/>
  </r>
  <r>
    <x v="6484"/>
    <d v="2025-09-27T00:00:00"/>
    <d v="1899-12-30T19:06:00"/>
    <x v="4"/>
    <x v="2"/>
    <x v="4"/>
    <x v="0"/>
    <x v="2"/>
    <x v="5"/>
    <x v="0"/>
    <s v="Resolved"/>
    <n v="5.9"/>
    <n v="6.3"/>
    <s v="No"/>
    <n v="4"/>
    <s v="Positive"/>
    <s v="No"/>
    <n v="38.72"/>
    <s v="5"/>
    <x v="2"/>
    <s v="Excellent"/>
  </r>
  <r>
    <x v="6485"/>
    <d v="2025-12-24T00:00:00"/>
    <d v="1899-12-30T10:35:00"/>
    <x v="0"/>
    <x v="3"/>
    <x v="1"/>
    <x v="0"/>
    <x v="3"/>
    <x v="7"/>
    <x v="2"/>
    <s v="Follow-up Required"/>
    <n v="7.7"/>
    <n v="5.6"/>
    <s v="No"/>
    <n v="3"/>
    <s v="Negative"/>
    <s v="No"/>
    <n v="210.18"/>
    <s v="3"/>
    <x v="1"/>
    <s v="Average"/>
  </r>
  <r>
    <x v="6486"/>
    <d v="2025-04-10T00:00:00"/>
    <d v="1899-12-30T17:53:00"/>
    <x v="10"/>
    <x v="0"/>
    <x v="1"/>
    <x v="0"/>
    <x v="1"/>
    <x v="0"/>
    <x v="0"/>
    <s v="Resolved"/>
    <n v="6.4"/>
    <n v="3.3"/>
    <s v="No"/>
    <n v="5"/>
    <s v="Positive"/>
    <s v="No"/>
    <n v="654.94000000000005"/>
    <s v="5"/>
    <x v="0"/>
    <s v="Excellent"/>
  </r>
  <r>
    <x v="6487"/>
    <d v="2025-01-07T00:00:00"/>
    <d v="1899-12-30T12:53:00"/>
    <x v="15"/>
    <x v="1"/>
    <x v="0"/>
    <x v="2"/>
    <x v="0"/>
    <x v="5"/>
    <x v="0"/>
    <s v="Resolved"/>
    <n v="1.9"/>
    <n v="10"/>
    <s v="Yes"/>
    <n v="4"/>
    <s v="Positive"/>
    <s v="No"/>
    <n v="33.909999999999997"/>
    <s v="5"/>
    <x v="5"/>
    <s v="Excellent"/>
  </r>
  <r>
    <x v="6488"/>
    <d v="2025-01-30T00:00:00"/>
    <d v="1899-12-30T21:53:00"/>
    <x v="12"/>
    <x v="2"/>
    <x v="3"/>
    <x v="1"/>
    <x v="0"/>
    <x v="4"/>
    <x v="0"/>
    <s v="Refund Processed"/>
    <n v="3"/>
    <n v="11.3"/>
    <s v="Yes"/>
    <n v="5"/>
    <s v="Positive"/>
    <s v="No"/>
    <n v="133.78"/>
    <s v="5"/>
    <x v="5"/>
    <s v="Excellent"/>
  </r>
  <r>
    <x v="6489"/>
    <d v="2025-11-01T00:00:00"/>
    <d v="1899-12-30T20:30:00"/>
    <x v="10"/>
    <x v="0"/>
    <x v="2"/>
    <x v="2"/>
    <x v="2"/>
    <x v="4"/>
    <x v="2"/>
    <s v="Follow-up Required"/>
    <n v="1.2"/>
    <n v="11.4"/>
    <s v="No"/>
    <n v="2"/>
    <s v="Negative"/>
    <s v="No"/>
    <n v="44.94"/>
    <s v="3"/>
    <x v="8"/>
    <s v="Average"/>
  </r>
  <r>
    <x v="6490"/>
    <d v="2025-05-24T00:00:00"/>
    <d v="1899-12-30T17:52:00"/>
    <x v="13"/>
    <x v="2"/>
    <x v="3"/>
    <x v="2"/>
    <x v="2"/>
    <x v="4"/>
    <x v="2"/>
    <s v="Follow-up Required"/>
    <n v="0.8"/>
    <n v="13.1"/>
    <s v="No"/>
    <n v="1"/>
    <s v="Negative"/>
    <s v="No"/>
    <n v="120.12"/>
    <s v="3"/>
    <x v="6"/>
    <s v="Poor"/>
  </r>
  <r>
    <x v="6491"/>
    <d v="2025-04-21T00:00:00"/>
    <d v="1899-12-30T13:50:00"/>
    <x v="12"/>
    <x v="1"/>
    <x v="1"/>
    <x v="0"/>
    <x v="2"/>
    <x v="9"/>
    <x v="0"/>
    <s v="Replacement Initiated"/>
    <n v="2.5"/>
    <n v="11.4"/>
    <s v="No"/>
    <n v="3"/>
    <s v="Neutral"/>
    <s v="No"/>
    <n v="118.61"/>
    <s v="5"/>
    <x v="0"/>
    <s v="Average"/>
  </r>
  <r>
    <x v="6492"/>
    <d v="2025-08-20T00:00:00"/>
    <d v="1899-12-30T11:54:00"/>
    <x v="15"/>
    <x v="2"/>
    <x v="1"/>
    <x v="0"/>
    <x v="2"/>
    <x v="2"/>
    <x v="1"/>
    <s v="Escalated"/>
    <n v="2.2999999999999998"/>
    <n v="8.8000000000000007"/>
    <s v="No"/>
    <n v="2"/>
    <s v="Negative"/>
    <s v="Yes"/>
    <n v="42.05"/>
    <s v="2"/>
    <x v="7"/>
    <s v="Average"/>
  </r>
  <r>
    <x v="6493"/>
    <d v="2025-06-28T00:00:00"/>
    <d v="1899-12-30T10:16:00"/>
    <x v="6"/>
    <x v="3"/>
    <x v="2"/>
    <x v="0"/>
    <x v="2"/>
    <x v="6"/>
    <x v="0"/>
    <s v="Refund Processed"/>
    <n v="0.6"/>
    <n v="8.9"/>
    <s v="Yes"/>
    <n v="0"/>
    <s v="Neutral"/>
    <s v="No"/>
    <n v="109.68"/>
    <s v="5"/>
    <x v="9"/>
    <s v="Poor"/>
  </r>
  <r>
    <x v="6494"/>
    <d v="2025-03-13T00:00:00"/>
    <d v="1899-12-30T18:55:00"/>
    <x v="13"/>
    <x v="3"/>
    <x v="0"/>
    <x v="2"/>
    <x v="0"/>
    <x v="3"/>
    <x v="2"/>
    <s v="Follow-up Required"/>
    <n v="4.2"/>
    <n v="6.9"/>
    <s v="No"/>
    <n v="2"/>
    <s v="Negative"/>
    <s v="No"/>
    <n v="593.97"/>
    <s v="3"/>
    <x v="3"/>
    <s v="Average"/>
  </r>
  <r>
    <x v="6495"/>
    <d v="2025-07-29T00:00:00"/>
    <d v="1899-12-30T15:20:00"/>
    <x v="4"/>
    <x v="2"/>
    <x v="0"/>
    <x v="0"/>
    <x v="1"/>
    <x v="2"/>
    <x v="0"/>
    <s v="Information Provided"/>
    <n v="4.0999999999999996"/>
    <n v="7.6"/>
    <s v="Yes"/>
    <n v="0"/>
    <s v="Positive"/>
    <s v="No"/>
    <n v="674.65"/>
    <s v="5"/>
    <x v="4"/>
    <s v="Poor"/>
  </r>
  <r>
    <x v="6496"/>
    <d v="2025-08-08T00:00:00"/>
    <d v="1899-12-30T17:55:00"/>
    <x v="12"/>
    <x v="2"/>
    <x v="0"/>
    <x v="0"/>
    <x v="2"/>
    <x v="9"/>
    <x v="0"/>
    <s v="Refund Processed"/>
    <n v="1.4"/>
    <n v="9.4"/>
    <s v="Yes"/>
    <n v="5"/>
    <s v="Positive"/>
    <s v="No"/>
    <n v="133.13"/>
    <s v="5"/>
    <x v="7"/>
    <s v="Excellent"/>
  </r>
  <r>
    <x v="6497"/>
    <d v="2025-03-21T00:00:00"/>
    <d v="1899-12-30T13:36:00"/>
    <x v="11"/>
    <x v="1"/>
    <x v="2"/>
    <x v="0"/>
    <x v="1"/>
    <x v="1"/>
    <x v="0"/>
    <s v="Information Provided"/>
    <n v="0.9"/>
    <n v="15"/>
    <s v="Yes"/>
    <n v="0"/>
    <s v="Positive"/>
    <s v="No"/>
    <n v="871.58"/>
    <s v="5"/>
    <x v="3"/>
    <s v="Poor"/>
  </r>
  <r>
    <x v="6498"/>
    <d v="2025-03-24T00:00:00"/>
    <d v="1899-12-30T09:56:00"/>
    <x v="17"/>
    <x v="1"/>
    <x v="1"/>
    <x v="0"/>
    <x v="0"/>
    <x v="2"/>
    <x v="0"/>
    <s v="Resolved"/>
    <n v="2.6"/>
    <n v="10.6"/>
    <s v="No"/>
    <n v="3"/>
    <s v="Neutral"/>
    <s v="No"/>
    <n v="148.16999999999999"/>
    <s v="5"/>
    <x v="3"/>
    <s v="Average"/>
  </r>
  <r>
    <x v="6499"/>
    <d v="2025-02-11T00:00:00"/>
    <d v="1899-12-30T08:05:00"/>
    <x v="10"/>
    <x v="3"/>
    <x v="2"/>
    <x v="0"/>
    <x v="2"/>
    <x v="8"/>
    <x v="1"/>
    <s v="Escalated"/>
    <n v="3.4"/>
    <n v="5.5"/>
    <s v="No"/>
    <n v="3"/>
    <s v="Negative"/>
    <s v="Yes"/>
    <n v="80.87"/>
    <s v="2"/>
    <x v="11"/>
    <s v="Average"/>
  </r>
  <r>
    <x v="6500"/>
    <d v="2025-09-30T00:00:00"/>
    <d v="1899-12-30T12:19:00"/>
    <x v="11"/>
    <x v="2"/>
    <x v="2"/>
    <x v="0"/>
    <x v="2"/>
    <x v="7"/>
    <x v="2"/>
    <s v="Follow-up Required"/>
    <n v="3.8"/>
    <n v="7"/>
    <s v="No"/>
    <n v="3"/>
    <s v="Neutral"/>
    <s v="No"/>
    <n v="245.92"/>
    <s v="3"/>
    <x v="2"/>
    <s v="Average"/>
  </r>
  <r>
    <x v="6501"/>
    <d v="2025-07-10T00:00:00"/>
    <d v="1899-12-30T08:07:00"/>
    <x v="8"/>
    <x v="3"/>
    <x v="2"/>
    <x v="2"/>
    <x v="1"/>
    <x v="1"/>
    <x v="0"/>
    <s v="Account Updated"/>
    <n v="4.5999999999999996"/>
    <n v="9.5"/>
    <s v="Yes"/>
    <n v="0"/>
    <s v="Positive"/>
    <s v="No"/>
    <n v="437.38"/>
    <s v="5"/>
    <x v="4"/>
    <s v="Poor"/>
  </r>
  <r>
    <x v="6502"/>
    <d v="2025-06-22T00:00:00"/>
    <d v="1899-12-30T20:27:00"/>
    <x v="18"/>
    <x v="1"/>
    <x v="2"/>
    <x v="2"/>
    <x v="0"/>
    <x v="0"/>
    <x v="0"/>
    <s v="Information Provided"/>
    <n v="1.8"/>
    <n v="7.7"/>
    <s v="Yes"/>
    <n v="0"/>
    <s v="Negative"/>
    <s v="No"/>
    <n v="104.91"/>
    <s v="5"/>
    <x v="9"/>
    <s v="Poor"/>
  </r>
  <r>
    <x v="6503"/>
    <d v="2025-01-07T00:00:00"/>
    <d v="1899-12-30T21:47:00"/>
    <x v="12"/>
    <x v="2"/>
    <x v="0"/>
    <x v="0"/>
    <x v="2"/>
    <x v="0"/>
    <x v="3"/>
    <s v="No Resolution"/>
    <n v="2.6"/>
    <n v="9.6999999999999993"/>
    <s v="No"/>
    <n v="2"/>
    <s v="Negative"/>
    <s v="No"/>
    <n v="43.66"/>
    <s v="0"/>
    <x v="5"/>
    <s v="Average"/>
  </r>
  <r>
    <x v="6504"/>
    <d v="2025-06-04T00:00:00"/>
    <d v="1899-12-30T14:46:00"/>
    <x v="4"/>
    <x v="2"/>
    <x v="3"/>
    <x v="0"/>
    <x v="3"/>
    <x v="5"/>
    <x v="0"/>
    <s v="Information Provided"/>
    <n v="4.8"/>
    <n v="4.9000000000000004"/>
    <s v="Yes"/>
    <n v="2"/>
    <s v="Negative"/>
    <s v="No"/>
    <n v="196"/>
    <s v="5"/>
    <x v="9"/>
    <s v="Average"/>
  </r>
  <r>
    <x v="6505"/>
    <d v="2025-01-10T00:00:00"/>
    <d v="1899-12-30T11:57:00"/>
    <x v="10"/>
    <x v="1"/>
    <x v="3"/>
    <x v="2"/>
    <x v="2"/>
    <x v="1"/>
    <x v="0"/>
    <s v="Resolved"/>
    <n v="3.5"/>
    <n v="12.4"/>
    <s v="Yes"/>
    <n v="0"/>
    <s v="Positive"/>
    <s v="No"/>
    <n v="134.21"/>
    <s v="5"/>
    <x v="5"/>
    <s v="Poor"/>
  </r>
  <r>
    <x v="6506"/>
    <d v="2025-02-03T00:00:00"/>
    <d v="1899-12-30T09:08:00"/>
    <x v="19"/>
    <x v="0"/>
    <x v="2"/>
    <x v="0"/>
    <x v="2"/>
    <x v="7"/>
    <x v="2"/>
    <s v="Follow-up Required"/>
    <n v="3.7"/>
    <n v="7.6"/>
    <s v="No"/>
    <n v="0"/>
    <s v="Negative"/>
    <s v="No"/>
    <n v="51.6"/>
    <s v="3"/>
    <x v="11"/>
    <s v="Poor"/>
  </r>
  <r>
    <x v="6507"/>
    <d v="2025-02-05T00:00:00"/>
    <d v="1899-12-30T11:22:00"/>
    <x v="4"/>
    <x v="1"/>
    <x v="2"/>
    <x v="2"/>
    <x v="1"/>
    <x v="2"/>
    <x v="0"/>
    <s v="Information Provided"/>
    <n v="3.1"/>
    <n v="9"/>
    <s v="Yes"/>
    <n v="4"/>
    <s v="Positive"/>
    <s v="No"/>
    <n v="180.74"/>
    <s v="5"/>
    <x v="11"/>
    <s v="Excellent"/>
  </r>
  <r>
    <x v="6508"/>
    <d v="2025-01-06T00:00:00"/>
    <d v="1899-12-30T09:57:00"/>
    <x v="16"/>
    <x v="2"/>
    <x v="1"/>
    <x v="0"/>
    <x v="3"/>
    <x v="0"/>
    <x v="0"/>
    <s v="Replacement Initiated"/>
    <n v="2.9"/>
    <n v="7.1"/>
    <s v="No"/>
    <n v="5"/>
    <s v="Positive"/>
    <s v="No"/>
    <n v="591.86"/>
    <s v="5"/>
    <x v="5"/>
    <s v="Excellent"/>
  </r>
  <r>
    <x v="6509"/>
    <d v="2025-08-03T00:00:00"/>
    <d v="1899-12-30T09:43:00"/>
    <x v="19"/>
    <x v="0"/>
    <x v="0"/>
    <x v="1"/>
    <x v="2"/>
    <x v="4"/>
    <x v="0"/>
    <s v="Account Updated"/>
    <n v="2.5"/>
    <n v="3.2"/>
    <s v="Yes"/>
    <n v="1"/>
    <s v="Negative"/>
    <s v="No"/>
    <n v="61.19"/>
    <s v="5"/>
    <x v="7"/>
    <s v="Poor"/>
  </r>
  <r>
    <x v="6510"/>
    <d v="2025-05-14T00:00:00"/>
    <d v="1899-12-30T08:22:00"/>
    <x v="8"/>
    <x v="1"/>
    <x v="0"/>
    <x v="1"/>
    <x v="2"/>
    <x v="4"/>
    <x v="0"/>
    <s v="Refund Processed"/>
    <n v="1.9"/>
    <n v="1"/>
    <s v="Yes"/>
    <n v="4"/>
    <s v="Positive"/>
    <s v="No"/>
    <n v="106.8"/>
    <s v="5"/>
    <x v="6"/>
    <s v="Excellent"/>
  </r>
  <r>
    <x v="6511"/>
    <d v="2025-10-12T00:00:00"/>
    <d v="1899-12-30T19:21:00"/>
    <x v="18"/>
    <x v="2"/>
    <x v="0"/>
    <x v="1"/>
    <x v="1"/>
    <x v="4"/>
    <x v="2"/>
    <s v="Follow-up Required"/>
    <n v="1"/>
    <n v="5.8"/>
    <s v="No"/>
    <n v="3"/>
    <s v="Neutral"/>
    <s v="No"/>
    <n v="1166.74"/>
    <s v="3"/>
    <x v="10"/>
    <s v="Average"/>
  </r>
  <r>
    <x v="6512"/>
    <d v="2025-05-06T00:00:00"/>
    <d v="1899-12-30T11:53:00"/>
    <x v="1"/>
    <x v="3"/>
    <x v="0"/>
    <x v="2"/>
    <x v="1"/>
    <x v="1"/>
    <x v="0"/>
    <s v="Replacement Initiated"/>
    <n v="2.2999999999999998"/>
    <n v="11.6"/>
    <s v="No"/>
    <n v="5"/>
    <s v="Positive"/>
    <s v="No"/>
    <n v="763"/>
    <s v="5"/>
    <x v="6"/>
    <s v="Excellent"/>
  </r>
  <r>
    <x v="6513"/>
    <d v="2025-12-03T00:00:00"/>
    <d v="1899-12-30T15:15:00"/>
    <x v="7"/>
    <x v="2"/>
    <x v="1"/>
    <x v="0"/>
    <x v="2"/>
    <x v="6"/>
    <x v="0"/>
    <s v="Resolved"/>
    <n v="1.4"/>
    <n v="9.4"/>
    <s v="Yes"/>
    <n v="4"/>
    <s v="Neutral"/>
    <s v="No"/>
    <n v="232.67"/>
    <s v="5"/>
    <x v="1"/>
    <s v="Excellent"/>
  </r>
  <r>
    <x v="6514"/>
    <d v="2025-06-23T00:00:00"/>
    <d v="1899-12-30T18:11:00"/>
    <x v="13"/>
    <x v="2"/>
    <x v="3"/>
    <x v="0"/>
    <x v="3"/>
    <x v="7"/>
    <x v="0"/>
    <s v="Resolved"/>
    <n v="3.1"/>
    <n v="11.4"/>
    <s v="Yes"/>
    <n v="5"/>
    <s v="Positive"/>
    <s v="No"/>
    <n v="0"/>
    <s v="5"/>
    <x v="9"/>
    <s v="Excellent"/>
  </r>
  <r>
    <x v="6515"/>
    <d v="2025-06-01T00:00:00"/>
    <d v="1899-12-30T09:21:00"/>
    <x v="19"/>
    <x v="2"/>
    <x v="0"/>
    <x v="0"/>
    <x v="2"/>
    <x v="1"/>
    <x v="0"/>
    <s v="Resolved"/>
    <n v="3.6"/>
    <n v="15.1"/>
    <s v="Yes"/>
    <n v="5"/>
    <s v="Positive"/>
    <s v="No"/>
    <n v="199.26"/>
    <s v="5"/>
    <x v="9"/>
    <s v="Excellent"/>
  </r>
  <r>
    <x v="6516"/>
    <d v="2025-11-27T00:00:00"/>
    <d v="1899-12-30T13:38:00"/>
    <x v="8"/>
    <x v="3"/>
    <x v="1"/>
    <x v="2"/>
    <x v="2"/>
    <x v="6"/>
    <x v="0"/>
    <s v="Resolved"/>
    <n v="1.8"/>
    <n v="3.6"/>
    <s v="Yes"/>
    <n v="4"/>
    <s v="Positive"/>
    <s v="No"/>
    <n v="225.34"/>
    <s v="5"/>
    <x v="8"/>
    <s v="Excellent"/>
  </r>
  <r>
    <x v="6517"/>
    <d v="2025-01-26T00:00:00"/>
    <d v="1899-12-30T20:31:00"/>
    <x v="8"/>
    <x v="3"/>
    <x v="3"/>
    <x v="0"/>
    <x v="0"/>
    <x v="1"/>
    <x v="2"/>
    <s v="Follow-up Required"/>
    <n v="1.9"/>
    <n v="9.4"/>
    <s v="No"/>
    <n v="1"/>
    <s v="Negative"/>
    <s v="No"/>
    <n v="107.41"/>
    <s v="3"/>
    <x v="5"/>
    <s v="Poor"/>
  </r>
  <r>
    <x v="6518"/>
    <d v="2025-04-25T00:00:00"/>
    <d v="1899-12-30T13:40:00"/>
    <x v="15"/>
    <x v="2"/>
    <x v="3"/>
    <x v="2"/>
    <x v="2"/>
    <x v="0"/>
    <x v="0"/>
    <s v="Account Updated"/>
    <n v="0.5"/>
    <n v="10.7"/>
    <s v="Yes"/>
    <n v="4"/>
    <s v="Neutral"/>
    <s v="No"/>
    <n v="398.53"/>
    <s v="5"/>
    <x v="0"/>
    <s v="Excellent"/>
  </r>
  <r>
    <x v="6519"/>
    <d v="2025-10-11T00:00:00"/>
    <d v="1899-12-30T15:52:00"/>
    <x v="5"/>
    <x v="1"/>
    <x v="2"/>
    <x v="0"/>
    <x v="2"/>
    <x v="2"/>
    <x v="2"/>
    <s v="Follow-up Required"/>
    <n v="2.6"/>
    <n v="11.9"/>
    <s v="No"/>
    <n v="1"/>
    <s v="Negative"/>
    <s v="No"/>
    <n v="500.68"/>
    <s v="3"/>
    <x v="10"/>
    <s v="Poor"/>
  </r>
  <r>
    <x v="6520"/>
    <d v="2025-03-16T00:00:00"/>
    <d v="1899-12-30T16:10:00"/>
    <x v="17"/>
    <x v="0"/>
    <x v="0"/>
    <x v="0"/>
    <x v="2"/>
    <x v="0"/>
    <x v="0"/>
    <s v="Refund Processed"/>
    <n v="10.7"/>
    <n v="14"/>
    <s v="Yes"/>
    <n v="4"/>
    <s v="Neutral"/>
    <s v="No"/>
    <n v="17.72"/>
    <s v="5"/>
    <x v="3"/>
    <s v="Excellent"/>
  </r>
  <r>
    <x v="6521"/>
    <d v="2025-06-15T00:00:00"/>
    <d v="1899-12-30T08:49:00"/>
    <x v="5"/>
    <x v="0"/>
    <x v="2"/>
    <x v="2"/>
    <x v="2"/>
    <x v="2"/>
    <x v="0"/>
    <s v="Replacement Initiated"/>
    <n v="0.3"/>
    <n v="7.4"/>
    <s v="Yes"/>
    <n v="3"/>
    <s v="Neutral"/>
    <s v="No"/>
    <n v="143.76"/>
    <s v="5"/>
    <x v="9"/>
    <s v="Average"/>
  </r>
  <r>
    <x v="6522"/>
    <d v="2025-07-08T00:00:00"/>
    <d v="1899-12-30T16:35:00"/>
    <x v="9"/>
    <x v="1"/>
    <x v="2"/>
    <x v="0"/>
    <x v="2"/>
    <x v="3"/>
    <x v="1"/>
    <s v="Escalated"/>
    <n v="6.7"/>
    <n v="1"/>
    <s v="No"/>
    <n v="3"/>
    <s v="Neutral"/>
    <s v="Yes"/>
    <n v="68.25"/>
    <s v="2"/>
    <x v="4"/>
    <s v="Average"/>
  </r>
  <r>
    <x v="6523"/>
    <d v="2025-03-19T00:00:00"/>
    <d v="1899-12-30T20:09:00"/>
    <x v="13"/>
    <x v="0"/>
    <x v="1"/>
    <x v="0"/>
    <x v="2"/>
    <x v="2"/>
    <x v="0"/>
    <s v="Resolved"/>
    <n v="1.7"/>
    <n v="3.1"/>
    <s v="No"/>
    <n v="2"/>
    <s v="Negative"/>
    <s v="No"/>
    <n v="83.01"/>
    <s v="5"/>
    <x v="3"/>
    <s v="Average"/>
  </r>
  <r>
    <x v="6524"/>
    <d v="2025-03-31T00:00:00"/>
    <d v="1899-12-30T08:25:00"/>
    <x v="3"/>
    <x v="3"/>
    <x v="1"/>
    <x v="0"/>
    <x v="1"/>
    <x v="5"/>
    <x v="0"/>
    <s v="Replacement Initiated"/>
    <n v="3.9"/>
    <n v="7.5"/>
    <s v="Yes"/>
    <n v="1"/>
    <s v="Negative"/>
    <s v="No"/>
    <n v="224.96"/>
    <s v="5"/>
    <x v="3"/>
    <s v="Poor"/>
  </r>
  <r>
    <x v="6525"/>
    <d v="2025-06-25T00:00:00"/>
    <d v="1899-12-30T09:32:00"/>
    <x v="6"/>
    <x v="2"/>
    <x v="2"/>
    <x v="0"/>
    <x v="3"/>
    <x v="8"/>
    <x v="0"/>
    <s v="Refund Processed"/>
    <n v="1.3"/>
    <n v="6.5"/>
    <s v="No"/>
    <n v="4"/>
    <s v="Neutral"/>
    <s v="No"/>
    <n v="671.83"/>
    <s v="5"/>
    <x v="9"/>
    <s v="Excellent"/>
  </r>
  <r>
    <x v="6526"/>
    <d v="2025-01-21T00:00:00"/>
    <d v="1899-12-30T13:13:00"/>
    <x v="1"/>
    <x v="3"/>
    <x v="2"/>
    <x v="1"/>
    <x v="2"/>
    <x v="5"/>
    <x v="0"/>
    <s v="Resolved"/>
    <n v="1"/>
    <n v="4.5999999999999996"/>
    <s v="Yes"/>
    <n v="5"/>
    <s v="Positive"/>
    <s v="No"/>
    <n v="177.23"/>
    <s v="5"/>
    <x v="5"/>
    <s v="Excellent"/>
  </r>
  <r>
    <x v="6527"/>
    <d v="2025-02-23T00:00:00"/>
    <d v="1899-12-30T09:11:00"/>
    <x v="18"/>
    <x v="3"/>
    <x v="3"/>
    <x v="1"/>
    <x v="1"/>
    <x v="4"/>
    <x v="3"/>
    <s v="No Resolution"/>
    <n v="3"/>
    <n v="6.1"/>
    <s v="No"/>
    <n v="1"/>
    <s v="Negative"/>
    <s v="No"/>
    <n v="552.75"/>
    <s v="0"/>
    <x v="11"/>
    <s v="Poor"/>
  </r>
  <r>
    <x v="6528"/>
    <d v="2025-07-03T00:00:00"/>
    <d v="1899-12-30T12:12:00"/>
    <x v="7"/>
    <x v="3"/>
    <x v="3"/>
    <x v="0"/>
    <x v="2"/>
    <x v="4"/>
    <x v="0"/>
    <s v="Replacement Initiated"/>
    <n v="4.8"/>
    <n v="1.9"/>
    <s v="Yes"/>
    <n v="3"/>
    <s v="Neutral"/>
    <s v="No"/>
    <n v="209.58"/>
    <s v="5"/>
    <x v="4"/>
    <s v="Average"/>
  </r>
  <r>
    <x v="6529"/>
    <d v="2025-12-25T00:00:00"/>
    <d v="1899-12-30T17:58:00"/>
    <x v="15"/>
    <x v="0"/>
    <x v="1"/>
    <x v="0"/>
    <x v="2"/>
    <x v="0"/>
    <x v="2"/>
    <s v="Follow-up Required"/>
    <n v="2.8"/>
    <n v="9.1999999999999993"/>
    <s v="No"/>
    <n v="3"/>
    <s v="Neutral"/>
    <s v="No"/>
    <n v="253.25"/>
    <s v="3"/>
    <x v="1"/>
    <s v="Average"/>
  </r>
  <r>
    <x v="6530"/>
    <d v="2025-08-10T00:00:00"/>
    <d v="1899-12-30T12:49:00"/>
    <x v="18"/>
    <x v="0"/>
    <x v="0"/>
    <x v="0"/>
    <x v="1"/>
    <x v="9"/>
    <x v="0"/>
    <s v="Account Updated"/>
    <n v="2.1"/>
    <n v="16.3"/>
    <s v="Yes"/>
    <n v="4"/>
    <s v="Neutral"/>
    <s v="No"/>
    <n v="121.9"/>
    <s v="5"/>
    <x v="7"/>
    <s v="Excellent"/>
  </r>
  <r>
    <x v="6531"/>
    <d v="2025-11-11T00:00:00"/>
    <d v="1899-12-30T11:32:00"/>
    <x v="0"/>
    <x v="2"/>
    <x v="3"/>
    <x v="0"/>
    <x v="2"/>
    <x v="7"/>
    <x v="0"/>
    <s v="Replacement Initiated"/>
    <n v="3.9"/>
    <n v="10.8"/>
    <s v="Yes"/>
    <n v="5"/>
    <s v="Positive"/>
    <s v="No"/>
    <n v="56.63"/>
    <s v="5"/>
    <x v="8"/>
    <s v="Excellent"/>
  </r>
  <r>
    <x v="6532"/>
    <d v="2025-11-24T00:00:00"/>
    <d v="1899-12-30T08:07:00"/>
    <x v="8"/>
    <x v="2"/>
    <x v="1"/>
    <x v="3"/>
    <x v="2"/>
    <x v="8"/>
    <x v="3"/>
    <s v="No Resolution"/>
    <n v="4.3"/>
    <n v="13.6"/>
    <s v="No"/>
    <n v="1"/>
    <s v="Negative"/>
    <s v="No"/>
    <n v="53.29"/>
    <s v="0"/>
    <x v="8"/>
    <s v="Poor"/>
  </r>
  <r>
    <x v="6533"/>
    <d v="2025-06-28T00:00:00"/>
    <d v="1899-12-30T19:45:00"/>
    <x v="11"/>
    <x v="1"/>
    <x v="2"/>
    <x v="2"/>
    <x v="2"/>
    <x v="4"/>
    <x v="3"/>
    <s v="No Resolution"/>
    <n v="0.9"/>
    <n v="12.5"/>
    <s v="No"/>
    <n v="2"/>
    <s v="Negative"/>
    <s v="No"/>
    <n v="188.57"/>
    <s v="0"/>
    <x v="9"/>
    <s v="Average"/>
  </r>
  <r>
    <x v="6534"/>
    <d v="2025-10-03T00:00:00"/>
    <d v="1899-12-30T15:31:00"/>
    <x v="6"/>
    <x v="0"/>
    <x v="1"/>
    <x v="0"/>
    <x v="2"/>
    <x v="9"/>
    <x v="1"/>
    <s v="Escalated"/>
    <n v="2"/>
    <n v="15.5"/>
    <s v="No"/>
    <n v="3"/>
    <s v="Neutral"/>
    <s v="Yes"/>
    <n v="89.13"/>
    <s v="2"/>
    <x v="10"/>
    <s v="Average"/>
  </r>
  <r>
    <x v="6535"/>
    <d v="2025-04-22T00:00:00"/>
    <d v="1899-12-30T13:04:00"/>
    <x v="17"/>
    <x v="3"/>
    <x v="1"/>
    <x v="0"/>
    <x v="2"/>
    <x v="7"/>
    <x v="0"/>
    <s v="Account Updated"/>
    <n v="0.9"/>
    <n v="9.9"/>
    <s v="Yes"/>
    <n v="4"/>
    <s v="Positive"/>
    <s v="No"/>
    <n v="245.51"/>
    <s v="5"/>
    <x v="0"/>
    <s v="Excellent"/>
  </r>
  <r>
    <x v="6536"/>
    <d v="2025-08-12T00:00:00"/>
    <d v="1899-12-30T15:05:00"/>
    <x v="16"/>
    <x v="3"/>
    <x v="1"/>
    <x v="2"/>
    <x v="1"/>
    <x v="9"/>
    <x v="0"/>
    <s v="Resolved"/>
    <n v="1.6"/>
    <n v="11.9"/>
    <s v="No"/>
    <n v="2"/>
    <s v="Negative"/>
    <s v="No"/>
    <n v="245.34"/>
    <s v="5"/>
    <x v="7"/>
    <s v="Average"/>
  </r>
  <r>
    <x v="6537"/>
    <d v="2025-08-02T00:00:00"/>
    <d v="1899-12-30T09:08:00"/>
    <x v="11"/>
    <x v="2"/>
    <x v="1"/>
    <x v="0"/>
    <x v="2"/>
    <x v="1"/>
    <x v="0"/>
    <s v="Information Provided"/>
    <n v="2.8"/>
    <n v="14"/>
    <s v="Yes"/>
    <n v="4"/>
    <s v="Neutral"/>
    <s v="No"/>
    <n v="184.9"/>
    <s v="5"/>
    <x v="7"/>
    <s v="Excellent"/>
  </r>
  <r>
    <x v="6538"/>
    <d v="2025-02-28T00:00:00"/>
    <d v="1899-12-30T15:58:00"/>
    <x v="17"/>
    <x v="2"/>
    <x v="0"/>
    <x v="0"/>
    <x v="1"/>
    <x v="6"/>
    <x v="0"/>
    <s v="Resolved"/>
    <n v="3"/>
    <n v="12.9"/>
    <s v="Yes"/>
    <n v="3"/>
    <s v="Neutral"/>
    <s v="Yes"/>
    <n v="482.17"/>
    <s v="5"/>
    <x v="11"/>
    <s v="Average"/>
  </r>
  <r>
    <x v="6539"/>
    <d v="2025-11-23T00:00:00"/>
    <d v="1899-12-30T15:17:00"/>
    <x v="12"/>
    <x v="2"/>
    <x v="4"/>
    <x v="2"/>
    <x v="1"/>
    <x v="0"/>
    <x v="0"/>
    <s v="Resolved"/>
    <n v="1"/>
    <n v="4.8"/>
    <s v="No"/>
    <n v="5"/>
    <s v="Positive"/>
    <s v="No"/>
    <n v="540.39"/>
    <s v="5"/>
    <x v="8"/>
    <s v="Excellent"/>
  </r>
  <r>
    <x v="6540"/>
    <d v="2025-04-19T00:00:00"/>
    <d v="1899-12-30T15:34:00"/>
    <x v="4"/>
    <x v="3"/>
    <x v="0"/>
    <x v="0"/>
    <x v="2"/>
    <x v="5"/>
    <x v="0"/>
    <s v="Resolved"/>
    <n v="2.7"/>
    <n v="15.4"/>
    <s v="No"/>
    <n v="3"/>
    <s v="Neutral"/>
    <s v="No"/>
    <n v="105.25"/>
    <s v="5"/>
    <x v="0"/>
    <s v="Average"/>
  </r>
  <r>
    <x v="6541"/>
    <d v="2025-06-06T00:00:00"/>
    <d v="1899-12-30T15:47:00"/>
    <x v="14"/>
    <x v="0"/>
    <x v="2"/>
    <x v="0"/>
    <x v="2"/>
    <x v="5"/>
    <x v="2"/>
    <s v="Follow-up Required"/>
    <n v="3"/>
    <n v="7.1"/>
    <s v="No"/>
    <n v="1"/>
    <s v="Negative"/>
    <s v="Yes"/>
    <n v="104.17"/>
    <s v="3"/>
    <x v="9"/>
    <s v="Poor"/>
  </r>
  <r>
    <x v="6542"/>
    <d v="2025-07-10T00:00:00"/>
    <d v="1899-12-30T17:48:00"/>
    <x v="9"/>
    <x v="3"/>
    <x v="3"/>
    <x v="3"/>
    <x v="2"/>
    <x v="1"/>
    <x v="0"/>
    <s v="Resolved"/>
    <n v="2.1"/>
    <n v="7.4"/>
    <s v="Yes"/>
    <n v="3"/>
    <s v="Neutral"/>
    <s v="No"/>
    <n v="276.51"/>
    <s v="5"/>
    <x v="4"/>
    <s v="Average"/>
  </r>
  <r>
    <x v="6543"/>
    <d v="2025-07-19T00:00:00"/>
    <d v="1899-12-30T18:53:00"/>
    <x v="12"/>
    <x v="0"/>
    <x v="3"/>
    <x v="1"/>
    <x v="2"/>
    <x v="0"/>
    <x v="0"/>
    <s v="Resolved"/>
    <n v="2.4"/>
    <n v="10.8"/>
    <s v="No"/>
    <n v="3"/>
    <s v="Neutral"/>
    <s v="No"/>
    <n v="188.55"/>
    <s v="5"/>
    <x v="4"/>
    <s v="Average"/>
  </r>
  <r>
    <x v="6544"/>
    <d v="2025-11-08T00:00:00"/>
    <d v="1899-12-30T10:32:00"/>
    <x v="11"/>
    <x v="2"/>
    <x v="3"/>
    <x v="0"/>
    <x v="0"/>
    <x v="1"/>
    <x v="3"/>
    <s v="No Resolution"/>
    <n v="1.5"/>
    <n v="14.1"/>
    <s v="No"/>
    <n v="0"/>
    <s v="Neutral"/>
    <s v="No"/>
    <n v="135.66999999999999"/>
    <s v="0"/>
    <x v="8"/>
    <s v="Poor"/>
  </r>
  <r>
    <x v="6545"/>
    <d v="2025-07-15T00:00:00"/>
    <d v="1899-12-30T18:50:00"/>
    <x v="16"/>
    <x v="2"/>
    <x v="2"/>
    <x v="0"/>
    <x v="1"/>
    <x v="4"/>
    <x v="0"/>
    <s v="Resolved"/>
    <n v="9.6"/>
    <n v="5.4"/>
    <s v="Yes"/>
    <n v="0"/>
    <s v="Positive"/>
    <s v="No"/>
    <n v="197.57"/>
    <s v="5"/>
    <x v="4"/>
    <s v="Poor"/>
  </r>
  <r>
    <x v="6546"/>
    <d v="2025-02-04T00:00:00"/>
    <d v="1899-12-30T11:43:00"/>
    <x v="19"/>
    <x v="2"/>
    <x v="3"/>
    <x v="0"/>
    <x v="3"/>
    <x v="6"/>
    <x v="0"/>
    <s v="Resolved"/>
    <n v="5.8"/>
    <n v="7.5"/>
    <s v="No"/>
    <n v="3"/>
    <s v="Neutral"/>
    <s v="No"/>
    <n v="346.81"/>
    <s v="5"/>
    <x v="11"/>
    <s v="Average"/>
  </r>
  <r>
    <x v="6547"/>
    <d v="2025-09-03T00:00:00"/>
    <d v="1899-12-30T21:23:00"/>
    <x v="10"/>
    <x v="2"/>
    <x v="2"/>
    <x v="2"/>
    <x v="2"/>
    <x v="7"/>
    <x v="0"/>
    <s v="Information Provided"/>
    <n v="0.2"/>
    <n v="2"/>
    <s v="No"/>
    <n v="1"/>
    <s v="Negative"/>
    <s v="No"/>
    <n v="233.3"/>
    <s v="5"/>
    <x v="2"/>
    <s v="Poor"/>
  </r>
  <r>
    <x v="6548"/>
    <d v="2025-08-25T00:00:00"/>
    <d v="1899-12-30T10:36:00"/>
    <x v="8"/>
    <x v="3"/>
    <x v="2"/>
    <x v="0"/>
    <x v="2"/>
    <x v="0"/>
    <x v="0"/>
    <s v="Resolved"/>
    <n v="6.6"/>
    <n v="12.1"/>
    <s v="Yes"/>
    <n v="2"/>
    <s v="Negative"/>
    <s v="No"/>
    <n v="122.1"/>
    <s v="5"/>
    <x v="7"/>
    <s v="Average"/>
  </r>
  <r>
    <x v="6549"/>
    <d v="2025-04-14T00:00:00"/>
    <d v="1899-12-30T14:12:00"/>
    <x v="10"/>
    <x v="2"/>
    <x v="1"/>
    <x v="0"/>
    <x v="0"/>
    <x v="4"/>
    <x v="0"/>
    <s v="Resolved"/>
    <n v="1.7"/>
    <n v="10.6"/>
    <s v="Yes"/>
    <n v="3"/>
    <s v="Negative"/>
    <s v="No"/>
    <n v="28.44"/>
    <s v="5"/>
    <x v="0"/>
    <s v="Average"/>
  </r>
  <r>
    <x v="6550"/>
    <d v="2025-01-07T00:00:00"/>
    <d v="1899-12-30T16:49:00"/>
    <x v="6"/>
    <x v="2"/>
    <x v="2"/>
    <x v="2"/>
    <x v="2"/>
    <x v="2"/>
    <x v="0"/>
    <s v="Information Provided"/>
    <n v="1.3"/>
    <n v="12.4"/>
    <s v="Yes"/>
    <n v="4"/>
    <s v="Positive"/>
    <s v="No"/>
    <n v="208.58"/>
    <s v="5"/>
    <x v="5"/>
    <s v="Excellent"/>
  </r>
  <r>
    <x v="6551"/>
    <d v="2025-10-10T00:00:00"/>
    <d v="1899-12-30T15:50:00"/>
    <x v="3"/>
    <x v="0"/>
    <x v="1"/>
    <x v="0"/>
    <x v="1"/>
    <x v="3"/>
    <x v="0"/>
    <s v="Replacement Initiated"/>
    <n v="5.6"/>
    <n v="9.1"/>
    <s v="Yes"/>
    <n v="3"/>
    <s v="Neutral"/>
    <s v="No"/>
    <n v="569.76"/>
    <s v="5"/>
    <x v="10"/>
    <s v="Average"/>
  </r>
  <r>
    <x v="6552"/>
    <d v="2025-01-01T00:00:00"/>
    <d v="1899-12-30T14:41:00"/>
    <x v="11"/>
    <x v="2"/>
    <x v="3"/>
    <x v="0"/>
    <x v="3"/>
    <x v="0"/>
    <x v="0"/>
    <s v="Resolved"/>
    <n v="7.1"/>
    <n v="9.1"/>
    <s v="Yes"/>
    <n v="3"/>
    <s v="Neutral"/>
    <s v="No"/>
    <n v="311.01"/>
    <s v="5"/>
    <x v="5"/>
    <s v="Average"/>
  </r>
  <r>
    <x v="6553"/>
    <d v="2025-08-07T00:00:00"/>
    <d v="1899-12-30T10:25:00"/>
    <x v="12"/>
    <x v="0"/>
    <x v="3"/>
    <x v="0"/>
    <x v="2"/>
    <x v="1"/>
    <x v="0"/>
    <s v="Replacement Initiated"/>
    <n v="2.2999999999999998"/>
    <n v="16.7"/>
    <s v="Yes"/>
    <n v="5"/>
    <s v="Positive"/>
    <s v="No"/>
    <n v="129.84"/>
    <s v="5"/>
    <x v="7"/>
    <s v="Excellent"/>
  </r>
  <r>
    <x v="6554"/>
    <d v="2025-08-18T00:00:00"/>
    <d v="1899-12-30T08:44:00"/>
    <x v="19"/>
    <x v="2"/>
    <x v="0"/>
    <x v="0"/>
    <x v="2"/>
    <x v="7"/>
    <x v="0"/>
    <s v="Information Provided"/>
    <n v="0.6"/>
    <n v="9.4"/>
    <s v="No"/>
    <n v="1"/>
    <s v="Negative"/>
    <s v="No"/>
    <n v="229.14"/>
    <s v="5"/>
    <x v="7"/>
    <s v="Poor"/>
  </r>
  <r>
    <x v="6555"/>
    <d v="2025-06-21T00:00:00"/>
    <d v="1899-12-30T13:43:00"/>
    <x v="19"/>
    <x v="0"/>
    <x v="1"/>
    <x v="0"/>
    <x v="2"/>
    <x v="4"/>
    <x v="1"/>
    <s v="Escalated"/>
    <n v="2.4"/>
    <n v="6.6"/>
    <s v="No"/>
    <n v="3"/>
    <s v="Neutral"/>
    <s v="Yes"/>
    <n v="162.96"/>
    <s v="2"/>
    <x v="9"/>
    <s v="Average"/>
  </r>
  <r>
    <x v="6556"/>
    <d v="2025-03-28T00:00:00"/>
    <d v="1899-12-30T08:54:00"/>
    <x v="0"/>
    <x v="2"/>
    <x v="1"/>
    <x v="2"/>
    <x v="2"/>
    <x v="2"/>
    <x v="0"/>
    <s v="Information Provided"/>
    <n v="0.6"/>
    <n v="13"/>
    <s v="No"/>
    <n v="4"/>
    <s v="Positive"/>
    <s v="No"/>
    <n v="323.14999999999998"/>
    <s v="5"/>
    <x v="3"/>
    <s v="Excellent"/>
  </r>
  <r>
    <x v="6557"/>
    <d v="2025-02-10T00:00:00"/>
    <d v="1899-12-30T21:33:00"/>
    <x v="3"/>
    <x v="3"/>
    <x v="0"/>
    <x v="2"/>
    <x v="0"/>
    <x v="1"/>
    <x v="0"/>
    <s v="Refund Processed"/>
    <n v="1.3"/>
    <n v="10.5"/>
    <s v="No"/>
    <n v="3"/>
    <s v="Neutral"/>
    <s v="No"/>
    <n v="90.12"/>
    <s v="5"/>
    <x v="11"/>
    <s v="Average"/>
  </r>
  <r>
    <x v="6558"/>
    <d v="2025-05-03T00:00:00"/>
    <d v="1899-12-30T08:54:00"/>
    <x v="12"/>
    <x v="3"/>
    <x v="3"/>
    <x v="0"/>
    <x v="2"/>
    <x v="7"/>
    <x v="1"/>
    <s v="Escalated"/>
    <n v="3.1"/>
    <n v="8.1999999999999993"/>
    <s v="No"/>
    <n v="1"/>
    <s v="Negative"/>
    <s v="Yes"/>
    <n v="253.3"/>
    <s v="2"/>
    <x v="6"/>
    <s v="Poor"/>
  </r>
  <r>
    <x v="6559"/>
    <d v="2025-11-27T00:00:00"/>
    <d v="1899-12-30T16:01:00"/>
    <x v="15"/>
    <x v="2"/>
    <x v="0"/>
    <x v="0"/>
    <x v="2"/>
    <x v="4"/>
    <x v="0"/>
    <s v="Resolved"/>
    <n v="1.6"/>
    <n v="5.8"/>
    <s v="No"/>
    <n v="3"/>
    <s v="Neutral"/>
    <s v="No"/>
    <n v="260.3"/>
    <s v="5"/>
    <x v="8"/>
    <s v="Average"/>
  </r>
  <r>
    <x v="6560"/>
    <d v="2025-10-25T00:00:00"/>
    <d v="1899-12-30T11:56:00"/>
    <x v="18"/>
    <x v="1"/>
    <x v="1"/>
    <x v="1"/>
    <x v="0"/>
    <x v="4"/>
    <x v="0"/>
    <s v="Resolved"/>
    <n v="2.4"/>
    <n v="4"/>
    <s v="Yes"/>
    <n v="4"/>
    <s v="Positive"/>
    <s v="No"/>
    <n v="117.54"/>
    <s v="5"/>
    <x v="10"/>
    <s v="Excellent"/>
  </r>
  <r>
    <x v="6561"/>
    <d v="2025-06-27T00:00:00"/>
    <d v="1899-12-30T09:50:00"/>
    <x v="14"/>
    <x v="0"/>
    <x v="3"/>
    <x v="0"/>
    <x v="0"/>
    <x v="1"/>
    <x v="1"/>
    <s v="Escalated"/>
    <n v="1.5"/>
    <n v="11.3"/>
    <s v="No"/>
    <n v="3"/>
    <s v="Neutral"/>
    <s v="Yes"/>
    <n v="66.44"/>
    <s v="2"/>
    <x v="9"/>
    <s v="Average"/>
  </r>
  <r>
    <x v="6562"/>
    <d v="2025-03-04T00:00:00"/>
    <d v="1899-12-30T08:25:00"/>
    <x v="4"/>
    <x v="1"/>
    <x v="2"/>
    <x v="0"/>
    <x v="2"/>
    <x v="4"/>
    <x v="0"/>
    <s v="Resolved"/>
    <n v="6.9"/>
    <n v="13.5"/>
    <s v="Yes"/>
    <n v="2"/>
    <s v="Negative"/>
    <s v="No"/>
    <n v="44.12"/>
    <s v="5"/>
    <x v="3"/>
    <s v="Average"/>
  </r>
  <r>
    <x v="6563"/>
    <d v="2025-06-14T00:00:00"/>
    <d v="1899-12-30T10:48:00"/>
    <x v="11"/>
    <x v="3"/>
    <x v="2"/>
    <x v="2"/>
    <x v="2"/>
    <x v="3"/>
    <x v="1"/>
    <s v="Escalated"/>
    <n v="0.8"/>
    <n v="17.399999999999999"/>
    <s v="No"/>
    <n v="3"/>
    <s v="Negative"/>
    <s v="Yes"/>
    <n v="28.96"/>
    <s v="2"/>
    <x v="9"/>
    <s v="Average"/>
  </r>
  <r>
    <x v="6564"/>
    <d v="2025-07-06T00:00:00"/>
    <d v="1899-12-30T10:11:00"/>
    <x v="4"/>
    <x v="2"/>
    <x v="2"/>
    <x v="0"/>
    <x v="2"/>
    <x v="3"/>
    <x v="2"/>
    <s v="Follow-up Required"/>
    <n v="3.2"/>
    <n v="1.3"/>
    <s v="No"/>
    <n v="3"/>
    <s v="Neutral"/>
    <s v="No"/>
    <n v="221.94"/>
    <s v="3"/>
    <x v="4"/>
    <s v="Average"/>
  </r>
  <r>
    <x v="6565"/>
    <d v="2025-07-28T00:00:00"/>
    <d v="1899-12-30T16:06:00"/>
    <x v="4"/>
    <x v="1"/>
    <x v="3"/>
    <x v="0"/>
    <x v="2"/>
    <x v="8"/>
    <x v="0"/>
    <s v="Replacement Initiated"/>
    <n v="1.6"/>
    <n v="10.6"/>
    <s v="Yes"/>
    <n v="5"/>
    <s v="Positive"/>
    <s v="No"/>
    <n v="183.76"/>
    <s v="5"/>
    <x v="4"/>
    <s v="Excellent"/>
  </r>
  <r>
    <x v="6566"/>
    <d v="2025-08-15T00:00:00"/>
    <d v="1899-12-30T13:14:00"/>
    <x v="2"/>
    <x v="2"/>
    <x v="1"/>
    <x v="0"/>
    <x v="2"/>
    <x v="9"/>
    <x v="0"/>
    <s v="Resolved"/>
    <n v="7.1"/>
    <n v="6.8"/>
    <s v="Yes"/>
    <n v="5"/>
    <s v="Positive"/>
    <s v="No"/>
    <n v="0"/>
    <s v="5"/>
    <x v="7"/>
    <s v="Excellent"/>
  </r>
  <r>
    <x v="6567"/>
    <d v="2025-02-17T00:00:00"/>
    <d v="1899-12-30T16:32:00"/>
    <x v="11"/>
    <x v="2"/>
    <x v="1"/>
    <x v="0"/>
    <x v="3"/>
    <x v="1"/>
    <x v="0"/>
    <s v="Information Provided"/>
    <n v="2.8"/>
    <n v="15.2"/>
    <s v="No"/>
    <n v="5"/>
    <s v="Positive"/>
    <s v="No"/>
    <n v="50.61"/>
    <s v="5"/>
    <x v="11"/>
    <s v="Excellent"/>
  </r>
  <r>
    <x v="6568"/>
    <d v="2025-08-12T00:00:00"/>
    <d v="1899-12-30T17:20:00"/>
    <x v="13"/>
    <x v="1"/>
    <x v="2"/>
    <x v="0"/>
    <x v="0"/>
    <x v="1"/>
    <x v="0"/>
    <s v="Resolved"/>
    <n v="3.2"/>
    <n v="12.2"/>
    <s v="Yes"/>
    <n v="5"/>
    <s v="Positive"/>
    <s v="No"/>
    <n v="100.85"/>
    <s v="5"/>
    <x v="7"/>
    <s v="Excellent"/>
  </r>
  <r>
    <x v="6569"/>
    <d v="2025-01-03T00:00:00"/>
    <d v="1899-12-30T15:47:00"/>
    <x v="18"/>
    <x v="0"/>
    <x v="0"/>
    <x v="0"/>
    <x v="2"/>
    <x v="0"/>
    <x v="1"/>
    <s v="Escalated"/>
    <n v="3.9"/>
    <n v="9.4"/>
    <s v="No"/>
    <n v="1"/>
    <s v="Negative"/>
    <s v="Yes"/>
    <n v="19.27"/>
    <s v="2"/>
    <x v="5"/>
    <s v="Poor"/>
  </r>
  <r>
    <x v="6570"/>
    <d v="2025-06-24T00:00:00"/>
    <d v="1899-12-30T09:07:00"/>
    <x v="2"/>
    <x v="1"/>
    <x v="2"/>
    <x v="0"/>
    <x v="1"/>
    <x v="4"/>
    <x v="0"/>
    <s v="Replacement Initiated"/>
    <n v="6.9"/>
    <n v="11"/>
    <s v="No"/>
    <n v="5"/>
    <s v="Positive"/>
    <s v="No"/>
    <n v="119.66"/>
    <s v="5"/>
    <x v="9"/>
    <s v="Excellent"/>
  </r>
  <r>
    <x v="6571"/>
    <d v="2025-04-09T00:00:00"/>
    <d v="1899-12-30T09:20:00"/>
    <x v="6"/>
    <x v="2"/>
    <x v="0"/>
    <x v="1"/>
    <x v="2"/>
    <x v="9"/>
    <x v="0"/>
    <s v="Resolved"/>
    <n v="1.1000000000000001"/>
    <n v="6.3"/>
    <s v="Yes"/>
    <n v="5"/>
    <s v="Positive"/>
    <s v="No"/>
    <n v="230.06"/>
    <s v="5"/>
    <x v="0"/>
    <s v="Excellent"/>
  </r>
  <r>
    <x v="6572"/>
    <d v="2025-04-26T00:00:00"/>
    <d v="1899-12-30T13:30:00"/>
    <x v="1"/>
    <x v="0"/>
    <x v="3"/>
    <x v="0"/>
    <x v="2"/>
    <x v="1"/>
    <x v="0"/>
    <s v="Resolved"/>
    <n v="6.1"/>
    <n v="14.8"/>
    <s v="No"/>
    <n v="5"/>
    <s v="Positive"/>
    <s v="No"/>
    <n v="220.1"/>
    <s v="5"/>
    <x v="0"/>
    <s v="Excellent"/>
  </r>
  <r>
    <x v="6573"/>
    <d v="2025-09-27T00:00:00"/>
    <d v="1899-12-30T10:39:00"/>
    <x v="3"/>
    <x v="2"/>
    <x v="3"/>
    <x v="0"/>
    <x v="2"/>
    <x v="0"/>
    <x v="0"/>
    <s v="Resolved"/>
    <n v="3.9"/>
    <n v="7.3"/>
    <s v="No"/>
    <n v="3"/>
    <s v="Neutral"/>
    <s v="No"/>
    <n v="157.04"/>
    <s v="5"/>
    <x v="2"/>
    <s v="Average"/>
  </r>
  <r>
    <x v="6574"/>
    <d v="2025-09-10T00:00:00"/>
    <d v="1899-12-30T09:00:00"/>
    <x v="4"/>
    <x v="3"/>
    <x v="2"/>
    <x v="1"/>
    <x v="0"/>
    <x v="5"/>
    <x v="0"/>
    <s v="Resolved"/>
    <n v="6.5"/>
    <n v="14.4"/>
    <s v="Yes"/>
    <n v="5"/>
    <s v="Positive"/>
    <s v="No"/>
    <n v="89.61"/>
    <s v="5"/>
    <x v="2"/>
    <s v="Excellent"/>
  </r>
  <r>
    <x v="6575"/>
    <d v="2025-11-13T00:00:00"/>
    <d v="1899-12-30T19:20:00"/>
    <x v="1"/>
    <x v="1"/>
    <x v="1"/>
    <x v="2"/>
    <x v="2"/>
    <x v="0"/>
    <x v="0"/>
    <s v="Resolved"/>
    <n v="0.2"/>
    <n v="6.1"/>
    <s v="No"/>
    <n v="4"/>
    <s v="Positive"/>
    <s v="No"/>
    <n v="147.38999999999999"/>
    <s v="5"/>
    <x v="8"/>
    <s v="Excellent"/>
  </r>
  <r>
    <x v="6576"/>
    <d v="2025-04-05T00:00:00"/>
    <d v="1899-12-30T10:11:00"/>
    <x v="9"/>
    <x v="1"/>
    <x v="2"/>
    <x v="0"/>
    <x v="2"/>
    <x v="0"/>
    <x v="2"/>
    <s v="Follow-up Required"/>
    <n v="5.2"/>
    <n v="9"/>
    <s v="No"/>
    <n v="3"/>
    <s v="Neutral"/>
    <s v="No"/>
    <n v="312.82"/>
    <s v="3"/>
    <x v="0"/>
    <s v="Average"/>
  </r>
  <r>
    <x v="6577"/>
    <d v="2025-09-30T00:00:00"/>
    <d v="1899-12-30T08:25:00"/>
    <x v="17"/>
    <x v="3"/>
    <x v="1"/>
    <x v="0"/>
    <x v="0"/>
    <x v="1"/>
    <x v="0"/>
    <s v="Resolved"/>
    <n v="4.2"/>
    <n v="8.5"/>
    <s v="Yes"/>
    <n v="0"/>
    <s v="Positive"/>
    <s v="No"/>
    <n v="38.700000000000003"/>
    <s v="5"/>
    <x v="2"/>
    <s v="Poor"/>
  </r>
  <r>
    <x v="6578"/>
    <d v="2025-01-24T00:00:00"/>
    <d v="1899-12-30T17:31:00"/>
    <x v="16"/>
    <x v="3"/>
    <x v="0"/>
    <x v="0"/>
    <x v="2"/>
    <x v="3"/>
    <x v="0"/>
    <s v="Information Provided"/>
    <n v="1.5"/>
    <n v="4.4000000000000004"/>
    <s v="Yes"/>
    <n v="3"/>
    <s v="Neutral"/>
    <s v="No"/>
    <n v="131.91"/>
    <s v="5"/>
    <x v="5"/>
    <s v="Average"/>
  </r>
  <r>
    <x v="6579"/>
    <d v="2025-04-26T00:00:00"/>
    <d v="1899-12-30T19:21:00"/>
    <x v="15"/>
    <x v="1"/>
    <x v="0"/>
    <x v="2"/>
    <x v="1"/>
    <x v="0"/>
    <x v="0"/>
    <s v="Refund Processed"/>
    <n v="4.0999999999999996"/>
    <n v="5.5"/>
    <s v="Yes"/>
    <n v="0"/>
    <s v="Positive"/>
    <s v="No"/>
    <n v="408.65"/>
    <s v="5"/>
    <x v="0"/>
    <s v="Poor"/>
  </r>
  <r>
    <x v="6580"/>
    <d v="2025-05-31T00:00:00"/>
    <d v="1899-12-30T10:05:00"/>
    <x v="19"/>
    <x v="0"/>
    <x v="2"/>
    <x v="0"/>
    <x v="2"/>
    <x v="4"/>
    <x v="0"/>
    <s v="Information Provided"/>
    <n v="2.6"/>
    <n v="10.8"/>
    <s v="Yes"/>
    <n v="5"/>
    <s v="Positive"/>
    <s v="No"/>
    <n v="126.33"/>
    <s v="5"/>
    <x v="6"/>
    <s v="Excellent"/>
  </r>
  <r>
    <x v="6581"/>
    <d v="2025-12-04T00:00:00"/>
    <d v="1899-12-30T09:18:00"/>
    <x v="8"/>
    <x v="0"/>
    <x v="0"/>
    <x v="0"/>
    <x v="2"/>
    <x v="1"/>
    <x v="0"/>
    <s v="Resolved"/>
    <n v="7.4"/>
    <n v="13.5"/>
    <s v="No"/>
    <n v="3"/>
    <s v="Neutral"/>
    <s v="No"/>
    <n v="28.82"/>
    <s v="5"/>
    <x v="1"/>
    <s v="Average"/>
  </r>
  <r>
    <x v="6582"/>
    <d v="2025-02-19T00:00:00"/>
    <d v="1899-12-30T08:46:00"/>
    <x v="15"/>
    <x v="3"/>
    <x v="0"/>
    <x v="0"/>
    <x v="2"/>
    <x v="0"/>
    <x v="0"/>
    <s v="Resolved"/>
    <n v="1.3"/>
    <n v="11.5"/>
    <s v="No"/>
    <n v="5"/>
    <s v="Positive"/>
    <s v="No"/>
    <n v="306.69"/>
    <s v="5"/>
    <x v="11"/>
    <s v="Excellent"/>
  </r>
  <r>
    <x v="6583"/>
    <d v="2025-07-25T00:00:00"/>
    <d v="1899-12-30T19:11:00"/>
    <x v="19"/>
    <x v="1"/>
    <x v="3"/>
    <x v="0"/>
    <x v="3"/>
    <x v="1"/>
    <x v="0"/>
    <s v="Resolved"/>
    <n v="4"/>
    <n v="13.6"/>
    <s v="Yes"/>
    <n v="3"/>
    <s v="Neutral"/>
    <s v="No"/>
    <n v="137.91999999999999"/>
    <s v="5"/>
    <x v="4"/>
    <s v="Average"/>
  </r>
  <r>
    <x v="6584"/>
    <d v="2025-12-01T00:00:00"/>
    <d v="1899-12-30T19:55:00"/>
    <x v="5"/>
    <x v="3"/>
    <x v="0"/>
    <x v="0"/>
    <x v="3"/>
    <x v="1"/>
    <x v="0"/>
    <s v="Resolved"/>
    <n v="6.4"/>
    <n v="17.8"/>
    <s v="No"/>
    <n v="3"/>
    <s v="Neutral"/>
    <s v="No"/>
    <n v="380.52"/>
    <s v="5"/>
    <x v="1"/>
    <s v="Average"/>
  </r>
  <r>
    <x v="6585"/>
    <d v="2025-03-20T00:00:00"/>
    <d v="1899-12-30T10:41:00"/>
    <x v="4"/>
    <x v="0"/>
    <x v="1"/>
    <x v="0"/>
    <x v="3"/>
    <x v="1"/>
    <x v="0"/>
    <s v="Information Provided"/>
    <n v="1.5"/>
    <n v="8.5"/>
    <s v="Yes"/>
    <n v="5"/>
    <s v="Positive"/>
    <s v="No"/>
    <n v="172.11"/>
    <s v="5"/>
    <x v="3"/>
    <s v="Excellent"/>
  </r>
  <r>
    <x v="6586"/>
    <d v="2025-03-11T00:00:00"/>
    <d v="1899-12-30T19:12:00"/>
    <x v="2"/>
    <x v="2"/>
    <x v="2"/>
    <x v="2"/>
    <x v="2"/>
    <x v="7"/>
    <x v="2"/>
    <s v="Follow-up Required"/>
    <n v="1.5"/>
    <n v="9.4"/>
    <s v="No"/>
    <n v="4"/>
    <s v="Neutral"/>
    <s v="No"/>
    <n v="168.61"/>
    <s v="3"/>
    <x v="3"/>
    <s v="Excellent"/>
  </r>
  <r>
    <x v="6587"/>
    <d v="2025-01-27T00:00:00"/>
    <d v="1899-12-30T09:28:00"/>
    <x v="14"/>
    <x v="3"/>
    <x v="4"/>
    <x v="1"/>
    <x v="0"/>
    <x v="4"/>
    <x v="0"/>
    <s v="Account Updated"/>
    <n v="8.9"/>
    <n v="14.9"/>
    <s v="Yes"/>
    <n v="5"/>
    <s v="Positive"/>
    <s v="No"/>
    <n v="79.790000000000006"/>
    <s v="5"/>
    <x v="5"/>
    <s v="Excellent"/>
  </r>
  <r>
    <x v="6588"/>
    <d v="2025-09-28T00:00:00"/>
    <d v="1899-12-30T12:19:00"/>
    <x v="2"/>
    <x v="0"/>
    <x v="2"/>
    <x v="0"/>
    <x v="2"/>
    <x v="2"/>
    <x v="2"/>
    <s v="Follow-up Required"/>
    <n v="5.4"/>
    <n v="9.9"/>
    <s v="No"/>
    <n v="4"/>
    <s v="Neutral"/>
    <s v="No"/>
    <n v="194.38"/>
    <s v="3"/>
    <x v="2"/>
    <s v="Excellent"/>
  </r>
  <r>
    <x v="6589"/>
    <d v="2025-02-19T00:00:00"/>
    <d v="1899-12-30T10:48:00"/>
    <x v="9"/>
    <x v="2"/>
    <x v="2"/>
    <x v="0"/>
    <x v="2"/>
    <x v="8"/>
    <x v="0"/>
    <s v="Account Updated"/>
    <n v="2.9"/>
    <n v="14"/>
    <s v="Yes"/>
    <n v="4"/>
    <s v="Positive"/>
    <s v="No"/>
    <n v="203.49"/>
    <s v="5"/>
    <x v="11"/>
    <s v="Excellent"/>
  </r>
  <r>
    <x v="6590"/>
    <d v="2025-10-19T00:00:00"/>
    <d v="1899-12-30T18:52:00"/>
    <x v="19"/>
    <x v="3"/>
    <x v="3"/>
    <x v="0"/>
    <x v="2"/>
    <x v="7"/>
    <x v="1"/>
    <s v="Escalated"/>
    <n v="4.5"/>
    <n v="15.7"/>
    <s v="No"/>
    <n v="1"/>
    <s v="Negative"/>
    <s v="Yes"/>
    <n v="254.32"/>
    <s v="2"/>
    <x v="10"/>
    <s v="Poor"/>
  </r>
  <r>
    <x v="6591"/>
    <d v="2025-09-04T00:00:00"/>
    <d v="1899-12-30T16:04:00"/>
    <x v="15"/>
    <x v="2"/>
    <x v="2"/>
    <x v="0"/>
    <x v="1"/>
    <x v="7"/>
    <x v="0"/>
    <s v="Resolved"/>
    <n v="0.6"/>
    <n v="2.8"/>
    <s v="Yes"/>
    <n v="5"/>
    <s v="Positive"/>
    <s v="No"/>
    <n v="547.97"/>
    <s v="5"/>
    <x v="2"/>
    <s v="Excellent"/>
  </r>
  <r>
    <x v="6592"/>
    <d v="2025-09-21T00:00:00"/>
    <d v="1899-12-30T21:32:00"/>
    <x v="4"/>
    <x v="3"/>
    <x v="0"/>
    <x v="2"/>
    <x v="2"/>
    <x v="8"/>
    <x v="0"/>
    <s v="Resolved"/>
    <n v="2.7"/>
    <n v="18.3"/>
    <s v="Yes"/>
    <n v="3"/>
    <s v="Negative"/>
    <s v="No"/>
    <n v="44.13"/>
    <s v="5"/>
    <x v="2"/>
    <s v="Average"/>
  </r>
  <r>
    <x v="6593"/>
    <d v="2025-03-20T00:00:00"/>
    <d v="1899-12-30T19:40:00"/>
    <x v="14"/>
    <x v="3"/>
    <x v="3"/>
    <x v="3"/>
    <x v="2"/>
    <x v="1"/>
    <x v="2"/>
    <s v="Follow-up Required"/>
    <n v="1.7"/>
    <n v="15"/>
    <s v="No"/>
    <n v="1"/>
    <s v="Negative"/>
    <s v="No"/>
    <n v="163.59"/>
    <s v="3"/>
    <x v="3"/>
    <s v="Poor"/>
  </r>
  <r>
    <x v="6594"/>
    <d v="2025-07-09T00:00:00"/>
    <d v="1899-12-30T08:50:00"/>
    <x v="19"/>
    <x v="2"/>
    <x v="3"/>
    <x v="0"/>
    <x v="2"/>
    <x v="7"/>
    <x v="2"/>
    <s v="Follow-up Required"/>
    <n v="1.4"/>
    <n v="6.4"/>
    <s v="No"/>
    <n v="2"/>
    <s v="Negative"/>
    <s v="No"/>
    <n v="280.44"/>
    <s v="3"/>
    <x v="4"/>
    <s v="Average"/>
  </r>
  <r>
    <x v="6595"/>
    <d v="2025-02-16T00:00:00"/>
    <d v="1899-12-30T09:56:00"/>
    <x v="6"/>
    <x v="1"/>
    <x v="0"/>
    <x v="0"/>
    <x v="0"/>
    <x v="1"/>
    <x v="3"/>
    <s v="No Resolution"/>
    <n v="2.9"/>
    <n v="17.3"/>
    <s v="No"/>
    <n v="2"/>
    <s v="Neutral"/>
    <s v="No"/>
    <n v="166.02"/>
    <s v="0"/>
    <x v="11"/>
    <s v="Average"/>
  </r>
  <r>
    <x v="6596"/>
    <d v="2025-12-27T00:00:00"/>
    <d v="1899-12-30T18:48:00"/>
    <x v="7"/>
    <x v="3"/>
    <x v="3"/>
    <x v="0"/>
    <x v="2"/>
    <x v="9"/>
    <x v="0"/>
    <s v="Information Provided"/>
    <n v="1.7"/>
    <n v="5.8"/>
    <s v="Yes"/>
    <n v="4"/>
    <s v="Neutral"/>
    <s v="No"/>
    <n v="93.16"/>
    <s v="5"/>
    <x v="1"/>
    <s v="Excellent"/>
  </r>
  <r>
    <x v="6597"/>
    <d v="2025-12-20T00:00:00"/>
    <d v="1899-12-30T14:00:00"/>
    <x v="12"/>
    <x v="3"/>
    <x v="2"/>
    <x v="1"/>
    <x v="2"/>
    <x v="9"/>
    <x v="0"/>
    <s v="Account Updated"/>
    <n v="3.1"/>
    <n v="11.8"/>
    <s v="Yes"/>
    <n v="3"/>
    <s v="Neutral"/>
    <s v="No"/>
    <n v="115.87"/>
    <s v="5"/>
    <x v="1"/>
    <s v="Average"/>
  </r>
  <r>
    <x v="6598"/>
    <d v="2025-12-18T00:00:00"/>
    <d v="1899-12-30T13:23:00"/>
    <x v="2"/>
    <x v="0"/>
    <x v="3"/>
    <x v="1"/>
    <x v="1"/>
    <x v="2"/>
    <x v="0"/>
    <s v="Account Updated"/>
    <n v="7.1"/>
    <n v="3.3"/>
    <s v="Yes"/>
    <n v="3"/>
    <s v="Neutral"/>
    <s v="No"/>
    <n v="405.1"/>
    <s v="5"/>
    <x v="1"/>
    <s v="Average"/>
  </r>
  <r>
    <x v="6599"/>
    <d v="2025-07-08T00:00:00"/>
    <d v="1899-12-30T11:25:00"/>
    <x v="2"/>
    <x v="1"/>
    <x v="2"/>
    <x v="2"/>
    <x v="2"/>
    <x v="5"/>
    <x v="0"/>
    <s v="Information Provided"/>
    <n v="1.8"/>
    <n v="3.6"/>
    <s v="Yes"/>
    <n v="4"/>
    <s v="Neutral"/>
    <s v="No"/>
    <n v="48.95"/>
    <s v="5"/>
    <x v="4"/>
    <s v="Excellent"/>
  </r>
  <r>
    <x v="6600"/>
    <d v="2025-09-13T00:00:00"/>
    <d v="1899-12-30T12:31:00"/>
    <x v="2"/>
    <x v="0"/>
    <x v="2"/>
    <x v="2"/>
    <x v="1"/>
    <x v="0"/>
    <x v="3"/>
    <s v="No Resolution"/>
    <n v="2.1"/>
    <n v="8.5"/>
    <s v="No"/>
    <n v="0"/>
    <s v="Negative"/>
    <s v="No"/>
    <n v="279.52999999999997"/>
    <s v="0"/>
    <x v="2"/>
    <s v="Poor"/>
  </r>
  <r>
    <x v="6601"/>
    <d v="2025-08-10T00:00:00"/>
    <d v="1899-12-30T21:04:00"/>
    <x v="19"/>
    <x v="3"/>
    <x v="3"/>
    <x v="0"/>
    <x v="2"/>
    <x v="8"/>
    <x v="0"/>
    <s v="Resolved"/>
    <n v="1.8"/>
    <n v="12.8"/>
    <s v="No"/>
    <n v="0"/>
    <s v="Positive"/>
    <s v="No"/>
    <n v="312.19"/>
    <s v="5"/>
    <x v="7"/>
    <s v="Poor"/>
  </r>
  <r>
    <x v="6602"/>
    <d v="2025-08-29T00:00:00"/>
    <d v="1899-12-30T11:45:00"/>
    <x v="8"/>
    <x v="2"/>
    <x v="2"/>
    <x v="1"/>
    <x v="2"/>
    <x v="7"/>
    <x v="0"/>
    <s v="Account Updated"/>
    <n v="2.6"/>
    <n v="6.6"/>
    <s v="Yes"/>
    <n v="3"/>
    <s v="Neutral"/>
    <s v="No"/>
    <n v="209.34"/>
    <s v="5"/>
    <x v="7"/>
    <s v="Average"/>
  </r>
  <r>
    <x v="6603"/>
    <d v="2025-09-26T00:00:00"/>
    <d v="1899-12-30T12:52:00"/>
    <x v="11"/>
    <x v="1"/>
    <x v="2"/>
    <x v="1"/>
    <x v="0"/>
    <x v="9"/>
    <x v="0"/>
    <s v="Refund Processed"/>
    <n v="1"/>
    <n v="3.9"/>
    <s v="Yes"/>
    <n v="3"/>
    <s v="Neutral"/>
    <s v="No"/>
    <n v="174.8"/>
    <s v="5"/>
    <x v="2"/>
    <s v="Average"/>
  </r>
  <r>
    <x v="6604"/>
    <d v="2025-01-01T00:00:00"/>
    <d v="1899-12-30T12:31:00"/>
    <x v="17"/>
    <x v="2"/>
    <x v="2"/>
    <x v="0"/>
    <x v="0"/>
    <x v="1"/>
    <x v="0"/>
    <s v="Information Provided"/>
    <n v="2.6"/>
    <n v="7.7"/>
    <s v="No"/>
    <n v="2"/>
    <s v="Neutral"/>
    <s v="No"/>
    <n v="178.88"/>
    <s v="5"/>
    <x v="5"/>
    <s v="Average"/>
  </r>
  <r>
    <x v="6605"/>
    <d v="2025-02-03T00:00:00"/>
    <d v="1899-12-30T10:31:00"/>
    <x v="8"/>
    <x v="0"/>
    <x v="2"/>
    <x v="0"/>
    <x v="2"/>
    <x v="0"/>
    <x v="0"/>
    <s v="Resolved"/>
    <n v="12.8"/>
    <n v="1"/>
    <s v="No"/>
    <n v="3"/>
    <s v="Neutral"/>
    <s v="No"/>
    <n v="66.319999999999993"/>
    <s v="5"/>
    <x v="11"/>
    <s v="Average"/>
  </r>
  <r>
    <x v="6606"/>
    <d v="2025-03-20T00:00:00"/>
    <d v="1899-12-30T21:03:00"/>
    <x v="8"/>
    <x v="1"/>
    <x v="1"/>
    <x v="1"/>
    <x v="0"/>
    <x v="1"/>
    <x v="0"/>
    <s v="Resolved"/>
    <n v="5.9"/>
    <n v="17.5"/>
    <s v="Yes"/>
    <n v="5"/>
    <s v="Positive"/>
    <s v="No"/>
    <n v="124.12"/>
    <s v="5"/>
    <x v="3"/>
    <s v="Excellent"/>
  </r>
  <r>
    <x v="6607"/>
    <d v="2025-08-24T00:00:00"/>
    <d v="1899-12-30T09:12:00"/>
    <x v="12"/>
    <x v="0"/>
    <x v="1"/>
    <x v="1"/>
    <x v="2"/>
    <x v="6"/>
    <x v="0"/>
    <s v="Replacement Initiated"/>
    <n v="3.5"/>
    <n v="9.4"/>
    <s v="Yes"/>
    <n v="3"/>
    <s v="Neutral"/>
    <s v="No"/>
    <n v="160.93"/>
    <s v="5"/>
    <x v="7"/>
    <s v="Average"/>
  </r>
  <r>
    <x v="6608"/>
    <d v="2025-11-30T00:00:00"/>
    <d v="1899-12-30T19:46:00"/>
    <x v="11"/>
    <x v="3"/>
    <x v="1"/>
    <x v="1"/>
    <x v="1"/>
    <x v="5"/>
    <x v="0"/>
    <s v="Account Updated"/>
    <n v="3.4"/>
    <n v="12.5"/>
    <s v="Yes"/>
    <n v="4"/>
    <s v="Neutral"/>
    <s v="No"/>
    <n v="585.33000000000004"/>
    <s v="5"/>
    <x v="8"/>
    <s v="Excellent"/>
  </r>
  <r>
    <x v="6609"/>
    <d v="2025-12-15T00:00:00"/>
    <d v="1899-12-30T17:42:00"/>
    <x v="3"/>
    <x v="3"/>
    <x v="2"/>
    <x v="1"/>
    <x v="2"/>
    <x v="4"/>
    <x v="0"/>
    <s v="Replacement Initiated"/>
    <n v="2.4"/>
    <n v="2.4"/>
    <s v="Yes"/>
    <n v="4"/>
    <s v="Positive"/>
    <s v="No"/>
    <n v="170.65"/>
    <s v="5"/>
    <x v="1"/>
    <s v="Excellent"/>
  </r>
  <r>
    <x v="6610"/>
    <d v="2025-04-08T00:00:00"/>
    <d v="1899-12-30T15:37:00"/>
    <x v="7"/>
    <x v="0"/>
    <x v="0"/>
    <x v="2"/>
    <x v="3"/>
    <x v="5"/>
    <x v="0"/>
    <s v="Resolved"/>
    <n v="4"/>
    <n v="2.2000000000000002"/>
    <s v="Yes"/>
    <n v="3"/>
    <s v="Neutral"/>
    <s v="No"/>
    <n v="172.51"/>
    <s v="5"/>
    <x v="0"/>
    <s v="Average"/>
  </r>
  <r>
    <x v="6611"/>
    <d v="2025-03-23T00:00:00"/>
    <d v="1899-12-30T13:24:00"/>
    <x v="11"/>
    <x v="2"/>
    <x v="2"/>
    <x v="1"/>
    <x v="0"/>
    <x v="5"/>
    <x v="2"/>
    <s v="Follow-up Required"/>
    <n v="8.8000000000000007"/>
    <n v="1"/>
    <s v="No"/>
    <n v="3"/>
    <s v="Negative"/>
    <s v="No"/>
    <n v="135.63"/>
    <s v="3"/>
    <x v="3"/>
    <s v="Average"/>
  </r>
  <r>
    <x v="6612"/>
    <d v="2025-07-11T00:00:00"/>
    <d v="1899-12-30T14:53:00"/>
    <x v="10"/>
    <x v="2"/>
    <x v="3"/>
    <x v="0"/>
    <x v="2"/>
    <x v="6"/>
    <x v="0"/>
    <s v="Resolved"/>
    <n v="6.6"/>
    <n v="9.9"/>
    <s v="Yes"/>
    <n v="5"/>
    <s v="Positive"/>
    <s v="No"/>
    <n v="269.45"/>
    <s v="5"/>
    <x v="4"/>
    <s v="Excellent"/>
  </r>
  <r>
    <x v="6613"/>
    <d v="2025-09-10T00:00:00"/>
    <d v="1899-12-30T15:45:00"/>
    <x v="3"/>
    <x v="2"/>
    <x v="0"/>
    <x v="1"/>
    <x v="2"/>
    <x v="1"/>
    <x v="0"/>
    <s v="Resolved"/>
    <n v="5.6"/>
    <n v="14"/>
    <s v="Yes"/>
    <n v="4"/>
    <s v="Neutral"/>
    <s v="No"/>
    <n v="209.86"/>
    <s v="5"/>
    <x v="2"/>
    <s v="Excellent"/>
  </r>
  <r>
    <x v="6614"/>
    <d v="2025-02-07T00:00:00"/>
    <d v="1899-12-30T21:45:00"/>
    <x v="12"/>
    <x v="1"/>
    <x v="2"/>
    <x v="0"/>
    <x v="3"/>
    <x v="0"/>
    <x v="0"/>
    <s v="Resolved"/>
    <n v="0.8"/>
    <n v="7.4"/>
    <s v="Yes"/>
    <n v="3"/>
    <s v="Neutral"/>
    <s v="No"/>
    <n v="759.46"/>
    <s v="5"/>
    <x v="11"/>
    <s v="Average"/>
  </r>
  <r>
    <x v="6615"/>
    <d v="2025-01-14T00:00:00"/>
    <d v="1899-12-30T10:04:00"/>
    <x v="11"/>
    <x v="3"/>
    <x v="2"/>
    <x v="0"/>
    <x v="0"/>
    <x v="1"/>
    <x v="1"/>
    <s v="Escalated"/>
    <n v="4.0999999999999996"/>
    <n v="9.1"/>
    <s v="No"/>
    <n v="1"/>
    <s v="Negative"/>
    <s v="Yes"/>
    <n v="246.09"/>
    <s v="2"/>
    <x v="5"/>
    <s v="Poor"/>
  </r>
  <r>
    <x v="6616"/>
    <d v="2025-12-13T00:00:00"/>
    <d v="1899-12-30T13:36:00"/>
    <x v="1"/>
    <x v="2"/>
    <x v="1"/>
    <x v="0"/>
    <x v="2"/>
    <x v="0"/>
    <x v="0"/>
    <s v="Refund Processed"/>
    <n v="4.4000000000000004"/>
    <n v="9.1999999999999993"/>
    <s v="No"/>
    <n v="5"/>
    <s v="Positive"/>
    <s v="No"/>
    <n v="48.33"/>
    <s v="5"/>
    <x v="1"/>
    <s v="Excellent"/>
  </r>
  <r>
    <x v="6617"/>
    <d v="2025-11-06T00:00:00"/>
    <d v="1899-12-30T21:53:00"/>
    <x v="3"/>
    <x v="2"/>
    <x v="3"/>
    <x v="1"/>
    <x v="2"/>
    <x v="6"/>
    <x v="3"/>
    <s v="No Resolution"/>
    <n v="16.5"/>
    <n v="9.6999999999999993"/>
    <s v="No"/>
    <n v="4"/>
    <s v="Neutral"/>
    <s v="No"/>
    <n v="49.02"/>
    <s v="0"/>
    <x v="8"/>
    <s v="Excellent"/>
  </r>
  <r>
    <x v="6618"/>
    <d v="2025-07-28T00:00:00"/>
    <d v="1899-12-30T12:20:00"/>
    <x v="19"/>
    <x v="0"/>
    <x v="2"/>
    <x v="1"/>
    <x v="2"/>
    <x v="5"/>
    <x v="0"/>
    <s v="Resolved"/>
    <n v="8.1"/>
    <n v="9.6999999999999993"/>
    <s v="Yes"/>
    <n v="5"/>
    <s v="Positive"/>
    <s v="No"/>
    <n v="255.32"/>
    <s v="5"/>
    <x v="4"/>
    <s v="Excellent"/>
  </r>
  <r>
    <x v="6619"/>
    <d v="2025-12-23T00:00:00"/>
    <d v="1899-12-30T12:47:00"/>
    <x v="9"/>
    <x v="3"/>
    <x v="0"/>
    <x v="3"/>
    <x v="3"/>
    <x v="6"/>
    <x v="0"/>
    <s v="Resolved"/>
    <n v="4.4000000000000004"/>
    <n v="5.2"/>
    <s v="Yes"/>
    <n v="1"/>
    <s v="Negative"/>
    <s v="No"/>
    <n v="423.1"/>
    <s v="5"/>
    <x v="1"/>
    <s v="Poor"/>
  </r>
  <r>
    <x v="6620"/>
    <d v="2025-03-30T00:00:00"/>
    <d v="1899-12-30T08:39:00"/>
    <x v="1"/>
    <x v="2"/>
    <x v="3"/>
    <x v="0"/>
    <x v="2"/>
    <x v="2"/>
    <x v="0"/>
    <s v="Replacement Initiated"/>
    <n v="3"/>
    <n v="8.4"/>
    <s v="No"/>
    <n v="5"/>
    <s v="Positive"/>
    <s v="No"/>
    <n v="205.29"/>
    <s v="5"/>
    <x v="3"/>
    <s v="Excellent"/>
  </r>
  <r>
    <x v="6621"/>
    <d v="2025-02-25T00:00:00"/>
    <d v="1899-12-30T09:57:00"/>
    <x v="15"/>
    <x v="0"/>
    <x v="0"/>
    <x v="0"/>
    <x v="2"/>
    <x v="5"/>
    <x v="0"/>
    <s v="Resolved"/>
    <n v="11.1"/>
    <n v="10.1"/>
    <s v="Yes"/>
    <n v="4"/>
    <s v="Positive"/>
    <s v="No"/>
    <n v="181.86"/>
    <s v="5"/>
    <x v="11"/>
    <s v="Excellent"/>
  </r>
  <r>
    <x v="6622"/>
    <d v="2025-04-04T00:00:00"/>
    <d v="1899-12-30T19:08:00"/>
    <x v="9"/>
    <x v="0"/>
    <x v="1"/>
    <x v="0"/>
    <x v="3"/>
    <x v="2"/>
    <x v="0"/>
    <s v="Resolved"/>
    <n v="11.8"/>
    <n v="9.5"/>
    <s v="Yes"/>
    <n v="3"/>
    <s v="Neutral"/>
    <s v="No"/>
    <n v="249.56"/>
    <s v="5"/>
    <x v="0"/>
    <s v="Average"/>
  </r>
  <r>
    <x v="6623"/>
    <d v="2025-04-03T00:00:00"/>
    <d v="1899-12-30T12:32:00"/>
    <x v="19"/>
    <x v="3"/>
    <x v="2"/>
    <x v="0"/>
    <x v="2"/>
    <x v="8"/>
    <x v="0"/>
    <s v="Resolved"/>
    <n v="4.3"/>
    <n v="11.3"/>
    <s v="No"/>
    <n v="3"/>
    <s v="Neutral"/>
    <s v="No"/>
    <n v="71.97"/>
    <s v="5"/>
    <x v="0"/>
    <s v="Average"/>
  </r>
  <r>
    <x v="6624"/>
    <d v="2025-12-06T00:00:00"/>
    <d v="1899-12-30T15:58:00"/>
    <x v="2"/>
    <x v="2"/>
    <x v="2"/>
    <x v="2"/>
    <x v="2"/>
    <x v="2"/>
    <x v="0"/>
    <s v="Account Updated"/>
    <n v="1"/>
    <n v="7.4"/>
    <s v="Yes"/>
    <n v="4"/>
    <s v="Positive"/>
    <s v="No"/>
    <n v="119.25"/>
    <s v="5"/>
    <x v="1"/>
    <s v="Excellent"/>
  </r>
  <r>
    <x v="6625"/>
    <d v="2025-03-26T00:00:00"/>
    <d v="1899-12-30T11:31:00"/>
    <x v="14"/>
    <x v="2"/>
    <x v="1"/>
    <x v="0"/>
    <x v="0"/>
    <x v="4"/>
    <x v="0"/>
    <s v="Resolved"/>
    <n v="4.0999999999999996"/>
    <n v="8.3000000000000007"/>
    <s v="Yes"/>
    <n v="5"/>
    <s v="Positive"/>
    <s v="No"/>
    <n v="26.17"/>
    <s v="5"/>
    <x v="3"/>
    <s v="Excellent"/>
  </r>
  <r>
    <x v="6626"/>
    <d v="2025-09-02T00:00:00"/>
    <d v="1899-12-30T14:40:00"/>
    <x v="5"/>
    <x v="0"/>
    <x v="2"/>
    <x v="1"/>
    <x v="3"/>
    <x v="6"/>
    <x v="0"/>
    <s v="Refund Processed"/>
    <n v="3.9"/>
    <n v="13.2"/>
    <s v="Yes"/>
    <n v="5"/>
    <s v="Positive"/>
    <s v="No"/>
    <n v="92.95"/>
    <s v="5"/>
    <x v="2"/>
    <s v="Excellent"/>
  </r>
  <r>
    <x v="6627"/>
    <d v="2025-01-22T00:00:00"/>
    <d v="1899-12-30T13:51:00"/>
    <x v="13"/>
    <x v="0"/>
    <x v="3"/>
    <x v="1"/>
    <x v="1"/>
    <x v="8"/>
    <x v="1"/>
    <s v="Escalated"/>
    <n v="1.2"/>
    <n v="12.9"/>
    <s v="No"/>
    <n v="1"/>
    <s v="Negative"/>
    <s v="Yes"/>
    <n v="577.97"/>
    <s v="2"/>
    <x v="5"/>
    <s v="Poor"/>
  </r>
  <r>
    <x v="6628"/>
    <d v="2025-10-18T00:00:00"/>
    <d v="1899-12-30T14:17:00"/>
    <x v="16"/>
    <x v="2"/>
    <x v="2"/>
    <x v="0"/>
    <x v="2"/>
    <x v="0"/>
    <x v="0"/>
    <s v="Resolved"/>
    <n v="1.2"/>
    <n v="7.1"/>
    <s v="Yes"/>
    <n v="5"/>
    <s v="Positive"/>
    <s v="No"/>
    <n v="182.2"/>
    <s v="5"/>
    <x v="10"/>
    <s v="Excellent"/>
  </r>
  <r>
    <x v="6629"/>
    <d v="2025-09-29T00:00:00"/>
    <d v="1899-12-30T14:29:00"/>
    <x v="12"/>
    <x v="0"/>
    <x v="3"/>
    <x v="2"/>
    <x v="3"/>
    <x v="2"/>
    <x v="0"/>
    <s v="Resolved"/>
    <n v="1.4"/>
    <n v="6.6"/>
    <s v="Yes"/>
    <n v="3"/>
    <s v="Neutral"/>
    <s v="No"/>
    <n v="170.01"/>
    <s v="5"/>
    <x v="2"/>
    <s v="Average"/>
  </r>
  <r>
    <x v="6630"/>
    <d v="2025-11-02T00:00:00"/>
    <d v="1899-12-30T15:08:00"/>
    <x v="19"/>
    <x v="3"/>
    <x v="2"/>
    <x v="0"/>
    <x v="2"/>
    <x v="0"/>
    <x v="0"/>
    <s v="Resolved"/>
    <n v="2.1"/>
    <n v="10.3"/>
    <s v="No"/>
    <n v="3"/>
    <s v="Neutral"/>
    <s v="No"/>
    <n v="39.659999999999997"/>
    <s v="5"/>
    <x v="8"/>
    <s v="Average"/>
  </r>
  <r>
    <x v="6631"/>
    <d v="2025-05-02T00:00:00"/>
    <d v="1899-12-30T08:19:00"/>
    <x v="19"/>
    <x v="2"/>
    <x v="3"/>
    <x v="0"/>
    <x v="2"/>
    <x v="2"/>
    <x v="0"/>
    <s v="Resolved"/>
    <n v="4.8"/>
    <n v="7.8"/>
    <s v="Yes"/>
    <n v="5"/>
    <s v="Positive"/>
    <s v="No"/>
    <n v="205.97"/>
    <s v="5"/>
    <x v="6"/>
    <s v="Excellent"/>
  </r>
  <r>
    <x v="6632"/>
    <d v="2025-05-08T00:00:00"/>
    <d v="1899-12-30T08:13:00"/>
    <x v="12"/>
    <x v="1"/>
    <x v="1"/>
    <x v="2"/>
    <x v="0"/>
    <x v="5"/>
    <x v="2"/>
    <s v="Follow-up Required"/>
    <n v="2"/>
    <n v="14.8"/>
    <s v="No"/>
    <n v="0"/>
    <s v="Negative"/>
    <s v="No"/>
    <n v="46.44"/>
    <s v="3"/>
    <x v="6"/>
    <s v="Poor"/>
  </r>
  <r>
    <x v="6633"/>
    <d v="2025-04-23T00:00:00"/>
    <d v="1899-12-30T21:48:00"/>
    <x v="16"/>
    <x v="1"/>
    <x v="2"/>
    <x v="2"/>
    <x v="2"/>
    <x v="8"/>
    <x v="0"/>
    <s v="Resolved"/>
    <n v="0.3"/>
    <n v="11"/>
    <s v="No"/>
    <n v="5"/>
    <s v="Positive"/>
    <s v="No"/>
    <n v="102.45"/>
    <s v="5"/>
    <x v="0"/>
    <s v="Excellent"/>
  </r>
  <r>
    <x v="6634"/>
    <d v="2025-09-30T00:00:00"/>
    <d v="1899-12-30T10:45:00"/>
    <x v="19"/>
    <x v="0"/>
    <x v="3"/>
    <x v="0"/>
    <x v="2"/>
    <x v="1"/>
    <x v="0"/>
    <s v="Resolved"/>
    <n v="8.3000000000000007"/>
    <n v="9.6"/>
    <s v="Yes"/>
    <n v="5"/>
    <s v="Positive"/>
    <s v="No"/>
    <n v="75.86"/>
    <s v="5"/>
    <x v="2"/>
    <s v="Excellent"/>
  </r>
  <r>
    <x v="6635"/>
    <d v="2025-12-02T00:00:00"/>
    <d v="1899-12-30T18:29:00"/>
    <x v="8"/>
    <x v="0"/>
    <x v="1"/>
    <x v="0"/>
    <x v="3"/>
    <x v="4"/>
    <x v="0"/>
    <s v="Replacement Initiated"/>
    <n v="5.0999999999999996"/>
    <n v="12.2"/>
    <s v="Yes"/>
    <n v="0"/>
    <s v="Positive"/>
    <s v="No"/>
    <n v="574.76"/>
    <s v="5"/>
    <x v="1"/>
    <s v="Poor"/>
  </r>
  <r>
    <x v="6636"/>
    <d v="2025-05-10T00:00:00"/>
    <d v="1899-12-30T12:45:00"/>
    <x v="0"/>
    <x v="3"/>
    <x v="0"/>
    <x v="0"/>
    <x v="2"/>
    <x v="8"/>
    <x v="0"/>
    <s v="Information Provided"/>
    <n v="0.7"/>
    <n v="14.7"/>
    <s v="Yes"/>
    <n v="5"/>
    <s v="Positive"/>
    <s v="No"/>
    <n v="85.37"/>
    <s v="5"/>
    <x v="6"/>
    <s v="Excellent"/>
  </r>
  <r>
    <x v="6637"/>
    <d v="2025-05-12T00:00:00"/>
    <d v="1899-12-30T12:21:00"/>
    <x v="1"/>
    <x v="3"/>
    <x v="1"/>
    <x v="0"/>
    <x v="1"/>
    <x v="7"/>
    <x v="2"/>
    <s v="Follow-up Required"/>
    <n v="13.5"/>
    <n v="8.1"/>
    <s v="No"/>
    <n v="4"/>
    <s v="Neutral"/>
    <s v="No"/>
    <n v="417.05"/>
    <s v="3"/>
    <x v="6"/>
    <s v="Excellent"/>
  </r>
  <r>
    <x v="6638"/>
    <d v="2025-03-26T00:00:00"/>
    <d v="1899-12-30T11:22:00"/>
    <x v="18"/>
    <x v="1"/>
    <x v="0"/>
    <x v="3"/>
    <x v="2"/>
    <x v="0"/>
    <x v="0"/>
    <s v="Account Updated"/>
    <n v="2.7"/>
    <n v="9.6999999999999993"/>
    <s v="Yes"/>
    <n v="5"/>
    <s v="Positive"/>
    <s v="No"/>
    <n v="71.599999999999994"/>
    <s v="5"/>
    <x v="3"/>
    <s v="Excellent"/>
  </r>
  <r>
    <x v="6639"/>
    <d v="2025-12-16T00:00:00"/>
    <d v="1899-12-30T21:41:00"/>
    <x v="13"/>
    <x v="1"/>
    <x v="0"/>
    <x v="1"/>
    <x v="2"/>
    <x v="9"/>
    <x v="3"/>
    <s v="No Resolution"/>
    <n v="13"/>
    <n v="13.5"/>
    <s v="No"/>
    <n v="5"/>
    <s v="Positive"/>
    <s v="No"/>
    <n v="116.77"/>
    <s v="0"/>
    <x v="1"/>
    <s v="Excellent"/>
  </r>
  <r>
    <x v="6640"/>
    <d v="2025-03-22T00:00:00"/>
    <d v="1899-12-30T15:33:00"/>
    <x v="10"/>
    <x v="0"/>
    <x v="1"/>
    <x v="0"/>
    <x v="2"/>
    <x v="8"/>
    <x v="3"/>
    <s v="No Resolution"/>
    <n v="8.1"/>
    <n v="12.7"/>
    <s v="No"/>
    <n v="2"/>
    <s v="Negative"/>
    <s v="No"/>
    <n v="278.17"/>
    <s v="0"/>
    <x v="3"/>
    <s v="Average"/>
  </r>
  <r>
    <x v="6641"/>
    <d v="2025-11-21T00:00:00"/>
    <d v="1899-12-30T11:34:00"/>
    <x v="4"/>
    <x v="2"/>
    <x v="3"/>
    <x v="2"/>
    <x v="2"/>
    <x v="0"/>
    <x v="2"/>
    <s v="Follow-up Required"/>
    <n v="0.7"/>
    <n v="8.3000000000000007"/>
    <s v="No"/>
    <n v="1"/>
    <s v="Negative"/>
    <s v="No"/>
    <n v="83.69"/>
    <s v="3"/>
    <x v="8"/>
    <s v="Poor"/>
  </r>
  <r>
    <x v="6642"/>
    <d v="2025-03-10T00:00:00"/>
    <d v="1899-12-30T11:35:00"/>
    <x v="7"/>
    <x v="0"/>
    <x v="1"/>
    <x v="0"/>
    <x v="3"/>
    <x v="7"/>
    <x v="0"/>
    <s v="Resolved"/>
    <n v="6.2"/>
    <n v="11.1"/>
    <s v="Yes"/>
    <n v="5"/>
    <s v="Positive"/>
    <s v="No"/>
    <n v="137.19"/>
    <s v="5"/>
    <x v="3"/>
    <s v="Excellent"/>
  </r>
  <r>
    <x v="6643"/>
    <d v="2025-05-28T00:00:00"/>
    <d v="1899-12-30T13:57:00"/>
    <x v="18"/>
    <x v="2"/>
    <x v="3"/>
    <x v="0"/>
    <x v="0"/>
    <x v="7"/>
    <x v="0"/>
    <s v="Resolved"/>
    <n v="9.5"/>
    <n v="9"/>
    <s v="Yes"/>
    <n v="3"/>
    <s v="Negative"/>
    <s v="Yes"/>
    <n v="29.28"/>
    <s v="5"/>
    <x v="6"/>
    <s v="Average"/>
  </r>
  <r>
    <x v="6644"/>
    <d v="2025-01-16T00:00:00"/>
    <d v="1899-12-30T10:20:00"/>
    <x v="2"/>
    <x v="2"/>
    <x v="0"/>
    <x v="2"/>
    <x v="1"/>
    <x v="4"/>
    <x v="0"/>
    <s v="Resolved"/>
    <n v="1.4"/>
    <n v="6.3"/>
    <s v="Yes"/>
    <n v="5"/>
    <s v="Positive"/>
    <s v="No"/>
    <n v="215.78"/>
    <s v="5"/>
    <x v="5"/>
    <s v="Excellent"/>
  </r>
  <r>
    <x v="6645"/>
    <d v="2025-11-03T00:00:00"/>
    <d v="1899-12-30T17:43:00"/>
    <x v="11"/>
    <x v="2"/>
    <x v="3"/>
    <x v="2"/>
    <x v="1"/>
    <x v="1"/>
    <x v="3"/>
    <s v="No Resolution"/>
    <n v="4.5999999999999996"/>
    <n v="14"/>
    <s v="No"/>
    <n v="3"/>
    <s v="Neutral"/>
    <s v="No"/>
    <n v="128.46"/>
    <s v="0"/>
    <x v="8"/>
    <s v="Average"/>
  </r>
  <r>
    <x v="6646"/>
    <d v="2025-04-15T00:00:00"/>
    <d v="1899-12-30T16:34:00"/>
    <x v="13"/>
    <x v="0"/>
    <x v="1"/>
    <x v="2"/>
    <x v="2"/>
    <x v="1"/>
    <x v="0"/>
    <s v="Resolved"/>
    <n v="3.5"/>
    <n v="10.199999999999999"/>
    <s v="Yes"/>
    <n v="4"/>
    <s v="Positive"/>
    <s v="No"/>
    <n v="186.35"/>
    <s v="5"/>
    <x v="0"/>
    <s v="Excellent"/>
  </r>
  <r>
    <x v="6647"/>
    <d v="2025-06-14T00:00:00"/>
    <d v="1899-12-30T13:37:00"/>
    <x v="19"/>
    <x v="1"/>
    <x v="3"/>
    <x v="0"/>
    <x v="2"/>
    <x v="6"/>
    <x v="0"/>
    <s v="Information Provided"/>
    <n v="3.2"/>
    <n v="14.3"/>
    <s v="Yes"/>
    <n v="0"/>
    <s v="Positive"/>
    <s v="Yes"/>
    <n v="171.81"/>
    <s v="5"/>
    <x v="9"/>
    <s v="Poor"/>
  </r>
  <r>
    <x v="6648"/>
    <d v="2025-07-20T00:00:00"/>
    <d v="1899-12-30T10:03:00"/>
    <x v="14"/>
    <x v="1"/>
    <x v="1"/>
    <x v="2"/>
    <x v="2"/>
    <x v="6"/>
    <x v="3"/>
    <s v="No Resolution"/>
    <n v="0.9"/>
    <n v="10"/>
    <s v="No"/>
    <n v="3"/>
    <s v="Negative"/>
    <s v="No"/>
    <n v="148.08000000000001"/>
    <s v="0"/>
    <x v="4"/>
    <s v="Average"/>
  </r>
  <r>
    <x v="6649"/>
    <d v="2025-07-16T00:00:00"/>
    <d v="1899-12-30T14:48:00"/>
    <x v="13"/>
    <x v="2"/>
    <x v="3"/>
    <x v="0"/>
    <x v="2"/>
    <x v="9"/>
    <x v="2"/>
    <s v="Follow-up Required"/>
    <n v="8.6"/>
    <n v="1"/>
    <s v="No"/>
    <n v="1"/>
    <s v="Negative"/>
    <s v="No"/>
    <n v="112.05"/>
    <s v="3"/>
    <x v="4"/>
    <s v="Poor"/>
  </r>
  <r>
    <x v="6650"/>
    <d v="2025-07-04T00:00:00"/>
    <d v="1899-12-30T10:33:00"/>
    <x v="19"/>
    <x v="2"/>
    <x v="2"/>
    <x v="1"/>
    <x v="0"/>
    <x v="7"/>
    <x v="0"/>
    <s v="Resolved"/>
    <n v="2"/>
    <n v="8.9"/>
    <s v="Yes"/>
    <n v="5"/>
    <s v="Positive"/>
    <s v="No"/>
    <n v="102.25"/>
    <s v="5"/>
    <x v="4"/>
    <s v="Excellent"/>
  </r>
  <r>
    <x v="6651"/>
    <d v="2025-11-18T00:00:00"/>
    <d v="1899-12-30T19:38:00"/>
    <x v="5"/>
    <x v="1"/>
    <x v="2"/>
    <x v="3"/>
    <x v="2"/>
    <x v="1"/>
    <x v="0"/>
    <s v="Information Provided"/>
    <n v="1.8"/>
    <n v="14"/>
    <s v="Yes"/>
    <n v="5"/>
    <s v="Positive"/>
    <s v="No"/>
    <n v="192.76"/>
    <s v="5"/>
    <x v="8"/>
    <s v="Excellent"/>
  </r>
  <r>
    <x v="6652"/>
    <d v="2025-09-22T00:00:00"/>
    <d v="1899-12-30T08:20:00"/>
    <x v="19"/>
    <x v="3"/>
    <x v="1"/>
    <x v="0"/>
    <x v="0"/>
    <x v="9"/>
    <x v="0"/>
    <s v="Refund Processed"/>
    <n v="0.3"/>
    <n v="14.7"/>
    <s v="Yes"/>
    <n v="4"/>
    <s v="Positive"/>
    <s v="No"/>
    <n v="58.82"/>
    <s v="5"/>
    <x v="2"/>
    <s v="Excellent"/>
  </r>
  <r>
    <x v="6653"/>
    <d v="2025-12-29T00:00:00"/>
    <d v="1899-12-30T14:58:00"/>
    <x v="4"/>
    <x v="2"/>
    <x v="2"/>
    <x v="2"/>
    <x v="2"/>
    <x v="6"/>
    <x v="0"/>
    <s v="Information Provided"/>
    <n v="1.1000000000000001"/>
    <n v="7"/>
    <s v="No"/>
    <n v="5"/>
    <s v="Positive"/>
    <s v="No"/>
    <n v="227.88"/>
    <s v="5"/>
    <x v="1"/>
    <s v="Excellent"/>
  </r>
  <r>
    <x v="6654"/>
    <d v="2025-04-10T00:00:00"/>
    <d v="1899-12-30T11:04:00"/>
    <x v="14"/>
    <x v="3"/>
    <x v="1"/>
    <x v="0"/>
    <x v="2"/>
    <x v="9"/>
    <x v="3"/>
    <s v="No Resolution"/>
    <n v="7"/>
    <n v="9"/>
    <s v="No"/>
    <n v="3"/>
    <s v="Negative"/>
    <s v="No"/>
    <n v="116.71"/>
    <s v="0"/>
    <x v="0"/>
    <s v="Average"/>
  </r>
  <r>
    <x v="6655"/>
    <d v="2025-12-08T00:00:00"/>
    <d v="1899-12-30T08:34:00"/>
    <x v="11"/>
    <x v="3"/>
    <x v="3"/>
    <x v="0"/>
    <x v="0"/>
    <x v="3"/>
    <x v="1"/>
    <s v="Escalated"/>
    <n v="2"/>
    <n v="5.2"/>
    <s v="No"/>
    <n v="3"/>
    <s v="Neutral"/>
    <s v="Yes"/>
    <n v="233.94"/>
    <s v="2"/>
    <x v="1"/>
    <s v="Average"/>
  </r>
  <r>
    <x v="6656"/>
    <d v="2025-11-16T00:00:00"/>
    <d v="1899-12-30T21:31:00"/>
    <x v="2"/>
    <x v="3"/>
    <x v="2"/>
    <x v="2"/>
    <x v="2"/>
    <x v="9"/>
    <x v="0"/>
    <s v="Refund Processed"/>
    <n v="1.4"/>
    <n v="5.8"/>
    <s v="Yes"/>
    <n v="4"/>
    <s v="Neutral"/>
    <s v="No"/>
    <n v="20.65"/>
    <s v="5"/>
    <x v="8"/>
    <s v="Excellent"/>
  </r>
  <r>
    <x v="6657"/>
    <d v="2025-08-02T00:00:00"/>
    <d v="1899-12-30T21:41:00"/>
    <x v="17"/>
    <x v="2"/>
    <x v="3"/>
    <x v="0"/>
    <x v="1"/>
    <x v="0"/>
    <x v="0"/>
    <s v="Resolved"/>
    <n v="2"/>
    <n v="1"/>
    <s v="Yes"/>
    <n v="2"/>
    <s v="Negative"/>
    <s v="No"/>
    <n v="510.53"/>
    <s v="5"/>
    <x v="7"/>
    <s v="Average"/>
  </r>
  <r>
    <x v="6658"/>
    <d v="2025-10-05T00:00:00"/>
    <d v="1899-12-30T21:08:00"/>
    <x v="3"/>
    <x v="0"/>
    <x v="2"/>
    <x v="1"/>
    <x v="2"/>
    <x v="2"/>
    <x v="0"/>
    <s v="Refund Processed"/>
    <n v="1.9"/>
    <n v="6.7"/>
    <s v="Yes"/>
    <n v="4"/>
    <s v="Positive"/>
    <s v="No"/>
    <n v="250.07"/>
    <s v="5"/>
    <x v="10"/>
    <s v="Excellent"/>
  </r>
  <r>
    <x v="6659"/>
    <d v="2025-06-11T00:00:00"/>
    <d v="1899-12-30T18:35:00"/>
    <x v="7"/>
    <x v="3"/>
    <x v="3"/>
    <x v="0"/>
    <x v="2"/>
    <x v="4"/>
    <x v="0"/>
    <s v="Replacement Initiated"/>
    <n v="6.5"/>
    <n v="7.9"/>
    <s v="Yes"/>
    <n v="3"/>
    <s v="Neutral"/>
    <s v="No"/>
    <n v="90.29"/>
    <s v="5"/>
    <x v="9"/>
    <s v="Average"/>
  </r>
  <r>
    <x v="6660"/>
    <d v="2025-06-06T00:00:00"/>
    <d v="1899-12-30T20:51:00"/>
    <x v="16"/>
    <x v="3"/>
    <x v="3"/>
    <x v="2"/>
    <x v="3"/>
    <x v="5"/>
    <x v="0"/>
    <s v="Resolved"/>
    <n v="2.9"/>
    <n v="12.3"/>
    <s v="Yes"/>
    <n v="3"/>
    <s v="Neutral"/>
    <s v="No"/>
    <n v="473.2"/>
    <s v="5"/>
    <x v="9"/>
    <s v="Average"/>
  </r>
  <r>
    <x v="6661"/>
    <d v="2025-09-08T00:00:00"/>
    <d v="1899-12-30T20:25:00"/>
    <x v="16"/>
    <x v="3"/>
    <x v="0"/>
    <x v="0"/>
    <x v="2"/>
    <x v="2"/>
    <x v="0"/>
    <s v="Resolved"/>
    <n v="9"/>
    <n v="14.9"/>
    <s v="Yes"/>
    <n v="5"/>
    <s v="Positive"/>
    <s v="No"/>
    <n v="283.02999999999997"/>
    <s v="5"/>
    <x v="2"/>
    <s v="Excellent"/>
  </r>
  <r>
    <x v="6662"/>
    <d v="2025-04-07T00:00:00"/>
    <d v="1899-12-30T20:05:00"/>
    <x v="18"/>
    <x v="2"/>
    <x v="0"/>
    <x v="0"/>
    <x v="3"/>
    <x v="6"/>
    <x v="3"/>
    <s v="No Resolution"/>
    <n v="4.2"/>
    <n v="7.9"/>
    <s v="No"/>
    <n v="3"/>
    <s v="Neutral"/>
    <s v="No"/>
    <n v="506.71"/>
    <s v="0"/>
    <x v="0"/>
    <s v="Average"/>
  </r>
  <r>
    <x v="6663"/>
    <d v="2025-01-18T00:00:00"/>
    <d v="1899-12-30T12:27:00"/>
    <x v="15"/>
    <x v="3"/>
    <x v="3"/>
    <x v="0"/>
    <x v="2"/>
    <x v="7"/>
    <x v="3"/>
    <s v="No Resolution"/>
    <n v="1.9"/>
    <n v="9"/>
    <s v="No"/>
    <n v="0"/>
    <s v="Positive"/>
    <s v="No"/>
    <n v="255.7"/>
    <s v="0"/>
    <x v="5"/>
    <s v="Poor"/>
  </r>
  <r>
    <x v="6664"/>
    <d v="2025-11-23T00:00:00"/>
    <d v="1899-12-30T18:50:00"/>
    <x v="2"/>
    <x v="1"/>
    <x v="3"/>
    <x v="2"/>
    <x v="3"/>
    <x v="6"/>
    <x v="0"/>
    <s v="Account Updated"/>
    <n v="0.8"/>
    <n v="8"/>
    <s v="No"/>
    <n v="5"/>
    <s v="Positive"/>
    <s v="No"/>
    <n v="142.16999999999999"/>
    <s v="5"/>
    <x v="8"/>
    <s v="Excellent"/>
  </r>
  <r>
    <x v="6665"/>
    <d v="2025-04-07T00:00:00"/>
    <d v="1899-12-30T09:26:00"/>
    <x v="6"/>
    <x v="2"/>
    <x v="2"/>
    <x v="2"/>
    <x v="2"/>
    <x v="7"/>
    <x v="0"/>
    <s v="Information Provided"/>
    <n v="0.2"/>
    <n v="12.5"/>
    <s v="Yes"/>
    <n v="5"/>
    <s v="Positive"/>
    <s v="No"/>
    <n v="19.75"/>
    <s v="5"/>
    <x v="0"/>
    <s v="Excellent"/>
  </r>
  <r>
    <x v="6666"/>
    <d v="2025-01-01T00:00:00"/>
    <d v="1899-12-30T10:52:00"/>
    <x v="19"/>
    <x v="1"/>
    <x v="0"/>
    <x v="2"/>
    <x v="1"/>
    <x v="0"/>
    <x v="0"/>
    <s v="Resolved"/>
    <n v="2"/>
    <n v="9"/>
    <s v="Yes"/>
    <n v="4"/>
    <s v="Neutral"/>
    <s v="No"/>
    <n v="300.66000000000003"/>
    <s v="5"/>
    <x v="5"/>
    <s v="Excellent"/>
  </r>
  <r>
    <x v="6667"/>
    <d v="2025-08-04T00:00:00"/>
    <d v="1899-12-30T13:25:00"/>
    <x v="9"/>
    <x v="3"/>
    <x v="1"/>
    <x v="0"/>
    <x v="2"/>
    <x v="9"/>
    <x v="2"/>
    <s v="Follow-up Required"/>
    <n v="0.2"/>
    <n v="10.199999999999999"/>
    <s v="No"/>
    <n v="1"/>
    <s v="Negative"/>
    <s v="No"/>
    <n v="145.69"/>
    <s v="3"/>
    <x v="7"/>
    <s v="Poor"/>
  </r>
  <r>
    <x v="6668"/>
    <d v="2025-05-12T00:00:00"/>
    <d v="1899-12-30T13:53:00"/>
    <x v="17"/>
    <x v="1"/>
    <x v="2"/>
    <x v="0"/>
    <x v="1"/>
    <x v="7"/>
    <x v="0"/>
    <s v="Refund Processed"/>
    <n v="2.5"/>
    <n v="11.4"/>
    <s v="Yes"/>
    <n v="5"/>
    <s v="Positive"/>
    <s v="No"/>
    <n v="549.67999999999995"/>
    <s v="5"/>
    <x v="6"/>
    <s v="Excellent"/>
  </r>
  <r>
    <x v="6669"/>
    <d v="2025-09-17T00:00:00"/>
    <d v="1899-12-30T18:58:00"/>
    <x v="2"/>
    <x v="2"/>
    <x v="0"/>
    <x v="0"/>
    <x v="1"/>
    <x v="0"/>
    <x v="0"/>
    <s v="Resolved"/>
    <n v="4.3"/>
    <n v="14.6"/>
    <s v="Yes"/>
    <n v="2"/>
    <s v="Negative"/>
    <s v="No"/>
    <n v="238.15"/>
    <s v="5"/>
    <x v="2"/>
    <s v="Average"/>
  </r>
  <r>
    <x v="6670"/>
    <d v="2025-05-05T00:00:00"/>
    <d v="1899-12-30T20:31:00"/>
    <x v="19"/>
    <x v="0"/>
    <x v="3"/>
    <x v="1"/>
    <x v="0"/>
    <x v="1"/>
    <x v="0"/>
    <s v="Resolved"/>
    <n v="7.5"/>
    <n v="5.5"/>
    <s v="Yes"/>
    <n v="5"/>
    <s v="Positive"/>
    <s v="Yes"/>
    <n v="52.77"/>
    <s v="5"/>
    <x v="6"/>
    <s v="Excellent"/>
  </r>
  <r>
    <x v="6671"/>
    <d v="2025-03-23T00:00:00"/>
    <d v="1899-12-30T10:55:00"/>
    <x v="16"/>
    <x v="1"/>
    <x v="3"/>
    <x v="0"/>
    <x v="1"/>
    <x v="8"/>
    <x v="0"/>
    <s v="Account Updated"/>
    <n v="3.3"/>
    <n v="9.4"/>
    <s v="Yes"/>
    <n v="4"/>
    <s v="Positive"/>
    <s v="No"/>
    <n v="584.54999999999995"/>
    <s v="5"/>
    <x v="3"/>
    <s v="Excellent"/>
  </r>
  <r>
    <x v="6672"/>
    <d v="2025-10-10T00:00:00"/>
    <d v="1899-12-30T13:34:00"/>
    <x v="19"/>
    <x v="0"/>
    <x v="3"/>
    <x v="3"/>
    <x v="0"/>
    <x v="9"/>
    <x v="1"/>
    <s v="Escalated"/>
    <n v="6.6"/>
    <n v="9.8000000000000007"/>
    <s v="No"/>
    <n v="0"/>
    <s v="Negative"/>
    <s v="Yes"/>
    <n v="43.86"/>
    <s v="2"/>
    <x v="10"/>
    <s v="Poor"/>
  </r>
  <r>
    <x v="6673"/>
    <d v="2025-06-20T00:00:00"/>
    <d v="1899-12-30T12:56:00"/>
    <x v="6"/>
    <x v="1"/>
    <x v="1"/>
    <x v="2"/>
    <x v="2"/>
    <x v="8"/>
    <x v="3"/>
    <s v="No Resolution"/>
    <n v="5.4"/>
    <n v="7.7"/>
    <s v="No"/>
    <n v="2"/>
    <s v="Negative"/>
    <s v="No"/>
    <n v="29.65"/>
    <s v="0"/>
    <x v="9"/>
    <s v="Average"/>
  </r>
  <r>
    <x v="6674"/>
    <d v="2025-02-28T00:00:00"/>
    <d v="1899-12-30T14:00:00"/>
    <x v="14"/>
    <x v="3"/>
    <x v="2"/>
    <x v="0"/>
    <x v="2"/>
    <x v="9"/>
    <x v="0"/>
    <s v="Information Provided"/>
    <n v="3.5"/>
    <n v="11.1"/>
    <s v="Yes"/>
    <n v="4"/>
    <s v="Positive"/>
    <s v="No"/>
    <n v="221.36"/>
    <s v="5"/>
    <x v="11"/>
    <s v="Excellent"/>
  </r>
  <r>
    <x v="6675"/>
    <d v="2025-02-01T00:00:00"/>
    <d v="1899-12-30T21:00:00"/>
    <x v="9"/>
    <x v="1"/>
    <x v="1"/>
    <x v="0"/>
    <x v="1"/>
    <x v="6"/>
    <x v="2"/>
    <s v="Follow-up Required"/>
    <n v="1.9"/>
    <n v="8.3000000000000007"/>
    <s v="No"/>
    <n v="2"/>
    <s v="Neutral"/>
    <s v="No"/>
    <n v="195.6"/>
    <s v="3"/>
    <x v="11"/>
    <s v="Average"/>
  </r>
  <r>
    <x v="6676"/>
    <d v="2025-06-10T00:00:00"/>
    <d v="1899-12-30T13:36:00"/>
    <x v="13"/>
    <x v="3"/>
    <x v="1"/>
    <x v="2"/>
    <x v="2"/>
    <x v="1"/>
    <x v="0"/>
    <s v="Replacement Initiated"/>
    <n v="2"/>
    <n v="12.6"/>
    <s v="Yes"/>
    <n v="4"/>
    <s v="Positive"/>
    <s v="No"/>
    <n v="92.95"/>
    <s v="5"/>
    <x v="9"/>
    <s v="Excellent"/>
  </r>
  <r>
    <x v="6677"/>
    <d v="2025-10-11T00:00:00"/>
    <d v="1899-12-30T08:18:00"/>
    <x v="13"/>
    <x v="1"/>
    <x v="1"/>
    <x v="0"/>
    <x v="2"/>
    <x v="2"/>
    <x v="0"/>
    <s v="Resolved"/>
    <n v="1.7"/>
    <n v="12.6"/>
    <s v="No"/>
    <n v="1"/>
    <s v="Negative"/>
    <s v="No"/>
    <n v="40.9"/>
    <s v="5"/>
    <x v="10"/>
    <s v="Poor"/>
  </r>
  <r>
    <x v="6678"/>
    <d v="2025-04-16T00:00:00"/>
    <d v="1899-12-30T19:27:00"/>
    <x v="14"/>
    <x v="3"/>
    <x v="3"/>
    <x v="0"/>
    <x v="2"/>
    <x v="0"/>
    <x v="2"/>
    <s v="Follow-up Required"/>
    <n v="2.7"/>
    <n v="2.9"/>
    <s v="No"/>
    <n v="0"/>
    <s v="Negative"/>
    <s v="No"/>
    <n v="249.08"/>
    <s v="3"/>
    <x v="0"/>
    <s v="Poor"/>
  </r>
  <r>
    <x v="6679"/>
    <d v="2025-04-15T00:00:00"/>
    <d v="1899-12-30T11:37:00"/>
    <x v="18"/>
    <x v="3"/>
    <x v="2"/>
    <x v="0"/>
    <x v="1"/>
    <x v="4"/>
    <x v="0"/>
    <s v="Resolved"/>
    <n v="0.6"/>
    <n v="12.2"/>
    <s v="Yes"/>
    <n v="5"/>
    <s v="Positive"/>
    <s v="No"/>
    <n v="159.31"/>
    <s v="5"/>
    <x v="0"/>
    <s v="Excellent"/>
  </r>
  <r>
    <x v="6680"/>
    <d v="2025-08-16T00:00:00"/>
    <d v="1899-12-30T20:06:00"/>
    <x v="12"/>
    <x v="3"/>
    <x v="2"/>
    <x v="1"/>
    <x v="3"/>
    <x v="9"/>
    <x v="0"/>
    <s v="Account Updated"/>
    <n v="1.8"/>
    <n v="2.2000000000000002"/>
    <s v="Yes"/>
    <n v="3"/>
    <s v="Neutral"/>
    <s v="No"/>
    <n v="410.06"/>
    <s v="5"/>
    <x v="7"/>
    <s v="Average"/>
  </r>
  <r>
    <x v="6681"/>
    <d v="2025-07-07T00:00:00"/>
    <d v="1899-12-30T18:12:00"/>
    <x v="6"/>
    <x v="3"/>
    <x v="1"/>
    <x v="2"/>
    <x v="2"/>
    <x v="1"/>
    <x v="2"/>
    <s v="Follow-up Required"/>
    <n v="1.9"/>
    <n v="14.5"/>
    <s v="No"/>
    <n v="3"/>
    <s v="Neutral"/>
    <s v="No"/>
    <n v="253.69"/>
    <s v="3"/>
    <x v="4"/>
    <s v="Average"/>
  </r>
  <r>
    <x v="6682"/>
    <d v="2025-03-11T00:00:00"/>
    <d v="1899-12-30T14:02:00"/>
    <x v="7"/>
    <x v="1"/>
    <x v="1"/>
    <x v="0"/>
    <x v="2"/>
    <x v="1"/>
    <x v="0"/>
    <s v="Account Updated"/>
    <n v="9.1"/>
    <n v="13.5"/>
    <s v="No"/>
    <n v="5"/>
    <s v="Positive"/>
    <s v="No"/>
    <n v="97.47"/>
    <s v="5"/>
    <x v="3"/>
    <s v="Excellent"/>
  </r>
  <r>
    <x v="6683"/>
    <d v="2025-11-14T00:00:00"/>
    <d v="1899-12-30T11:01:00"/>
    <x v="0"/>
    <x v="2"/>
    <x v="2"/>
    <x v="0"/>
    <x v="0"/>
    <x v="0"/>
    <x v="0"/>
    <s v="Resolved"/>
    <n v="3"/>
    <n v="5.3"/>
    <s v="Yes"/>
    <n v="4"/>
    <s v="Positive"/>
    <s v="No"/>
    <n v="70.91"/>
    <s v="5"/>
    <x v="8"/>
    <s v="Excellent"/>
  </r>
  <r>
    <x v="6684"/>
    <d v="2025-10-17T00:00:00"/>
    <d v="1899-12-30T15:39:00"/>
    <x v="16"/>
    <x v="3"/>
    <x v="3"/>
    <x v="0"/>
    <x v="2"/>
    <x v="1"/>
    <x v="0"/>
    <s v="Replacement Initiated"/>
    <n v="5"/>
    <n v="15.8"/>
    <s v="Yes"/>
    <n v="4"/>
    <s v="Positive"/>
    <s v="No"/>
    <n v="75.42"/>
    <s v="5"/>
    <x v="10"/>
    <s v="Excellent"/>
  </r>
  <r>
    <x v="6685"/>
    <d v="2025-03-28T00:00:00"/>
    <d v="1899-12-30T13:45:00"/>
    <x v="4"/>
    <x v="3"/>
    <x v="1"/>
    <x v="2"/>
    <x v="0"/>
    <x v="5"/>
    <x v="0"/>
    <s v="Resolved"/>
    <n v="0.6"/>
    <n v="3.4"/>
    <s v="Yes"/>
    <n v="5"/>
    <s v="Positive"/>
    <s v="No"/>
    <n v="155.22999999999999"/>
    <s v="5"/>
    <x v="3"/>
    <s v="Excellent"/>
  </r>
  <r>
    <x v="6686"/>
    <d v="2025-12-28T00:00:00"/>
    <d v="1899-12-30T08:11:00"/>
    <x v="17"/>
    <x v="2"/>
    <x v="1"/>
    <x v="0"/>
    <x v="2"/>
    <x v="4"/>
    <x v="0"/>
    <s v="Replacement Initiated"/>
    <n v="0.7"/>
    <n v="12.1"/>
    <s v="Yes"/>
    <n v="5"/>
    <s v="Positive"/>
    <s v="No"/>
    <n v="277.19"/>
    <s v="5"/>
    <x v="1"/>
    <s v="Excellent"/>
  </r>
  <r>
    <x v="6687"/>
    <d v="2025-02-25T00:00:00"/>
    <d v="1899-12-30T21:11:00"/>
    <x v="1"/>
    <x v="1"/>
    <x v="1"/>
    <x v="0"/>
    <x v="3"/>
    <x v="6"/>
    <x v="0"/>
    <s v="Resolved"/>
    <n v="1.8"/>
    <n v="9.8000000000000007"/>
    <s v="Yes"/>
    <n v="5"/>
    <s v="Positive"/>
    <s v="No"/>
    <n v="346.1"/>
    <s v="5"/>
    <x v="11"/>
    <s v="Excellent"/>
  </r>
  <r>
    <x v="6688"/>
    <d v="2025-04-23T00:00:00"/>
    <d v="1899-12-30T17:54:00"/>
    <x v="5"/>
    <x v="0"/>
    <x v="1"/>
    <x v="2"/>
    <x v="2"/>
    <x v="7"/>
    <x v="0"/>
    <s v="Resolved"/>
    <n v="1.7"/>
    <n v="5.3"/>
    <s v="Yes"/>
    <n v="0"/>
    <s v="Positive"/>
    <s v="No"/>
    <n v="111.98"/>
    <s v="5"/>
    <x v="0"/>
    <s v="Poor"/>
  </r>
  <r>
    <x v="6689"/>
    <d v="2025-01-13T00:00:00"/>
    <d v="1899-12-30T20:10:00"/>
    <x v="5"/>
    <x v="2"/>
    <x v="3"/>
    <x v="3"/>
    <x v="2"/>
    <x v="3"/>
    <x v="3"/>
    <s v="No Resolution"/>
    <n v="1.5"/>
    <n v="11.4"/>
    <s v="No"/>
    <n v="3"/>
    <s v="Neutral"/>
    <s v="No"/>
    <n v="143.38"/>
    <s v="0"/>
    <x v="5"/>
    <s v="Average"/>
  </r>
  <r>
    <x v="6690"/>
    <d v="2025-01-18T00:00:00"/>
    <d v="1899-12-30T21:50:00"/>
    <x v="18"/>
    <x v="1"/>
    <x v="3"/>
    <x v="3"/>
    <x v="2"/>
    <x v="7"/>
    <x v="2"/>
    <s v="Follow-up Required"/>
    <n v="1.3"/>
    <n v="7.7"/>
    <s v="No"/>
    <n v="4"/>
    <s v="Neutral"/>
    <s v="No"/>
    <n v="306.52"/>
    <s v="3"/>
    <x v="5"/>
    <s v="Excellent"/>
  </r>
  <r>
    <x v="6691"/>
    <d v="2025-07-01T00:00:00"/>
    <d v="1899-12-30T12:07:00"/>
    <x v="7"/>
    <x v="3"/>
    <x v="0"/>
    <x v="2"/>
    <x v="0"/>
    <x v="2"/>
    <x v="0"/>
    <s v="Resolved"/>
    <n v="1.4"/>
    <n v="6.1"/>
    <s v="Yes"/>
    <n v="0"/>
    <s v="Neutral"/>
    <s v="No"/>
    <n v="179.71"/>
    <s v="5"/>
    <x v="4"/>
    <s v="Poor"/>
  </r>
  <r>
    <x v="6692"/>
    <d v="2025-04-23T00:00:00"/>
    <d v="1899-12-30T14:02:00"/>
    <x v="5"/>
    <x v="1"/>
    <x v="1"/>
    <x v="0"/>
    <x v="2"/>
    <x v="5"/>
    <x v="2"/>
    <s v="Follow-up Required"/>
    <n v="4.5"/>
    <n v="10.1"/>
    <s v="No"/>
    <n v="4"/>
    <s v="Positive"/>
    <s v="No"/>
    <n v="16.09"/>
    <s v="3"/>
    <x v="0"/>
    <s v="Excellent"/>
  </r>
  <r>
    <x v="6693"/>
    <d v="2025-08-17T00:00:00"/>
    <d v="1899-12-30T18:23:00"/>
    <x v="7"/>
    <x v="3"/>
    <x v="1"/>
    <x v="0"/>
    <x v="2"/>
    <x v="7"/>
    <x v="0"/>
    <s v="Resolved"/>
    <n v="3.6"/>
    <n v="9"/>
    <s v="No"/>
    <n v="4"/>
    <s v="Neutral"/>
    <s v="No"/>
    <n v="67.98"/>
    <s v="5"/>
    <x v="7"/>
    <s v="Excellent"/>
  </r>
  <r>
    <x v="6694"/>
    <d v="2025-06-20T00:00:00"/>
    <d v="1899-12-30T16:28:00"/>
    <x v="12"/>
    <x v="2"/>
    <x v="2"/>
    <x v="0"/>
    <x v="3"/>
    <x v="7"/>
    <x v="2"/>
    <s v="Follow-up Required"/>
    <n v="3.6"/>
    <n v="11.9"/>
    <s v="No"/>
    <n v="3"/>
    <s v="Negative"/>
    <s v="No"/>
    <n v="183.13"/>
    <s v="3"/>
    <x v="9"/>
    <s v="Average"/>
  </r>
  <r>
    <x v="6695"/>
    <d v="2025-10-22T00:00:00"/>
    <d v="1899-12-30T18:28:00"/>
    <x v="1"/>
    <x v="1"/>
    <x v="3"/>
    <x v="0"/>
    <x v="2"/>
    <x v="7"/>
    <x v="2"/>
    <s v="Follow-up Required"/>
    <n v="3.5"/>
    <n v="4"/>
    <s v="No"/>
    <n v="0"/>
    <s v="Neutral"/>
    <s v="No"/>
    <n v="85.85"/>
    <s v="3"/>
    <x v="10"/>
    <s v="Poor"/>
  </r>
  <r>
    <x v="6696"/>
    <d v="2025-07-08T00:00:00"/>
    <d v="1899-12-30T10:07:00"/>
    <x v="10"/>
    <x v="2"/>
    <x v="3"/>
    <x v="3"/>
    <x v="2"/>
    <x v="4"/>
    <x v="0"/>
    <s v="Replacement Initiated"/>
    <n v="4.4000000000000004"/>
    <n v="8.5"/>
    <s v="No"/>
    <n v="0"/>
    <s v="Neutral"/>
    <s v="No"/>
    <n v="219.76"/>
    <s v="5"/>
    <x v="4"/>
    <s v="Poor"/>
  </r>
  <r>
    <x v="6697"/>
    <d v="2025-03-20T00:00:00"/>
    <d v="1899-12-30T10:21:00"/>
    <x v="17"/>
    <x v="0"/>
    <x v="1"/>
    <x v="2"/>
    <x v="3"/>
    <x v="8"/>
    <x v="0"/>
    <s v="Account Updated"/>
    <n v="1.8"/>
    <n v="16.899999999999999"/>
    <s v="Yes"/>
    <n v="5"/>
    <s v="Positive"/>
    <s v="No"/>
    <n v="203.33"/>
    <s v="5"/>
    <x v="3"/>
    <s v="Excellent"/>
  </r>
  <r>
    <x v="6698"/>
    <d v="2025-05-26T00:00:00"/>
    <d v="1899-12-30T18:03:00"/>
    <x v="12"/>
    <x v="2"/>
    <x v="3"/>
    <x v="2"/>
    <x v="3"/>
    <x v="4"/>
    <x v="1"/>
    <s v="Escalated"/>
    <n v="3.2"/>
    <n v="14.1"/>
    <s v="No"/>
    <n v="2"/>
    <s v="Negative"/>
    <s v="Yes"/>
    <n v="472.99"/>
    <s v="2"/>
    <x v="6"/>
    <s v="Average"/>
  </r>
  <r>
    <x v="6699"/>
    <d v="2025-07-01T00:00:00"/>
    <d v="1899-12-30T10:29:00"/>
    <x v="3"/>
    <x v="0"/>
    <x v="1"/>
    <x v="0"/>
    <x v="3"/>
    <x v="4"/>
    <x v="0"/>
    <s v="Refund Processed"/>
    <n v="14.2"/>
    <n v="11.2"/>
    <s v="Yes"/>
    <n v="5"/>
    <s v="Positive"/>
    <s v="No"/>
    <n v="246.8"/>
    <s v="5"/>
    <x v="4"/>
    <s v="Excellent"/>
  </r>
  <r>
    <x v="6700"/>
    <d v="2025-10-13T00:00:00"/>
    <d v="1899-12-30T21:28:00"/>
    <x v="0"/>
    <x v="1"/>
    <x v="0"/>
    <x v="2"/>
    <x v="1"/>
    <x v="2"/>
    <x v="0"/>
    <s v="Resolved"/>
    <n v="2.6"/>
    <n v="7.7"/>
    <s v="Yes"/>
    <n v="5"/>
    <s v="Positive"/>
    <s v="No"/>
    <n v="344.08"/>
    <s v="5"/>
    <x v="10"/>
    <s v="Excellent"/>
  </r>
  <r>
    <x v="6701"/>
    <d v="2025-09-07T00:00:00"/>
    <d v="1899-12-30T08:25:00"/>
    <x v="0"/>
    <x v="0"/>
    <x v="3"/>
    <x v="2"/>
    <x v="3"/>
    <x v="7"/>
    <x v="0"/>
    <s v="Refund Processed"/>
    <n v="1.7"/>
    <n v="15"/>
    <s v="Yes"/>
    <n v="1"/>
    <s v="Negative"/>
    <s v="No"/>
    <n v="644.52"/>
    <s v="5"/>
    <x v="2"/>
    <s v="Poor"/>
  </r>
  <r>
    <x v="6702"/>
    <d v="2025-12-20T00:00:00"/>
    <d v="1899-12-30T15:55:00"/>
    <x v="11"/>
    <x v="2"/>
    <x v="1"/>
    <x v="0"/>
    <x v="2"/>
    <x v="7"/>
    <x v="0"/>
    <s v="Resolved"/>
    <n v="2.9"/>
    <n v="2.1"/>
    <s v="No"/>
    <n v="4"/>
    <s v="Neutral"/>
    <s v="No"/>
    <n v="126.87"/>
    <s v="5"/>
    <x v="1"/>
    <s v="Excellent"/>
  </r>
  <r>
    <x v="6703"/>
    <d v="2025-11-10T00:00:00"/>
    <d v="1899-12-30T12:20:00"/>
    <x v="16"/>
    <x v="0"/>
    <x v="1"/>
    <x v="2"/>
    <x v="3"/>
    <x v="8"/>
    <x v="0"/>
    <s v="Account Updated"/>
    <n v="0.4"/>
    <n v="10.3"/>
    <s v="Yes"/>
    <n v="4"/>
    <s v="Positive"/>
    <s v="No"/>
    <n v="269.24"/>
    <s v="5"/>
    <x v="8"/>
    <s v="Excellent"/>
  </r>
  <r>
    <x v="6704"/>
    <d v="2025-07-15T00:00:00"/>
    <d v="1899-12-30T17:21:00"/>
    <x v="17"/>
    <x v="3"/>
    <x v="0"/>
    <x v="0"/>
    <x v="2"/>
    <x v="7"/>
    <x v="0"/>
    <s v="Refund Processed"/>
    <n v="1.8"/>
    <n v="9.3000000000000007"/>
    <s v="Yes"/>
    <n v="3"/>
    <s v="Neutral"/>
    <s v="No"/>
    <n v="76.98"/>
    <s v="5"/>
    <x v="4"/>
    <s v="Average"/>
  </r>
  <r>
    <x v="6705"/>
    <d v="2025-11-19T00:00:00"/>
    <d v="1899-12-30T14:26:00"/>
    <x v="5"/>
    <x v="0"/>
    <x v="2"/>
    <x v="0"/>
    <x v="2"/>
    <x v="3"/>
    <x v="0"/>
    <s v="Resolved"/>
    <n v="8.3000000000000007"/>
    <n v="7.7"/>
    <s v="Yes"/>
    <n v="3"/>
    <s v="Neutral"/>
    <s v="No"/>
    <n v="172.64"/>
    <s v="5"/>
    <x v="8"/>
    <s v="Average"/>
  </r>
  <r>
    <x v="6706"/>
    <d v="2025-03-12T00:00:00"/>
    <d v="1899-12-30T21:28:00"/>
    <x v="1"/>
    <x v="2"/>
    <x v="1"/>
    <x v="1"/>
    <x v="2"/>
    <x v="1"/>
    <x v="0"/>
    <s v="Account Updated"/>
    <n v="5.9"/>
    <n v="13.4"/>
    <s v="No"/>
    <n v="3"/>
    <s v="Neutral"/>
    <s v="No"/>
    <n v="337.45"/>
    <s v="5"/>
    <x v="3"/>
    <s v="Average"/>
  </r>
  <r>
    <x v="6707"/>
    <d v="2025-09-05T00:00:00"/>
    <d v="1899-12-30T15:18:00"/>
    <x v="4"/>
    <x v="2"/>
    <x v="3"/>
    <x v="1"/>
    <x v="2"/>
    <x v="5"/>
    <x v="0"/>
    <s v="Refund Processed"/>
    <n v="0.6"/>
    <n v="9.3000000000000007"/>
    <s v="Yes"/>
    <n v="3"/>
    <s v="Neutral"/>
    <s v="No"/>
    <n v="0"/>
    <s v="5"/>
    <x v="2"/>
    <s v="Average"/>
  </r>
  <r>
    <x v="6708"/>
    <d v="2025-05-26T00:00:00"/>
    <d v="1899-12-30T12:48:00"/>
    <x v="10"/>
    <x v="1"/>
    <x v="0"/>
    <x v="0"/>
    <x v="0"/>
    <x v="8"/>
    <x v="3"/>
    <s v="No Resolution"/>
    <n v="4.8"/>
    <n v="11.3"/>
    <s v="No"/>
    <n v="1"/>
    <s v="Negative"/>
    <s v="No"/>
    <n v="35.770000000000003"/>
    <s v="0"/>
    <x v="6"/>
    <s v="Poor"/>
  </r>
  <r>
    <x v="6709"/>
    <d v="2025-04-16T00:00:00"/>
    <d v="1899-12-30T17:37:00"/>
    <x v="18"/>
    <x v="0"/>
    <x v="2"/>
    <x v="0"/>
    <x v="0"/>
    <x v="2"/>
    <x v="1"/>
    <s v="Escalated"/>
    <n v="1.9"/>
    <n v="9.1"/>
    <s v="No"/>
    <n v="2"/>
    <s v="Negative"/>
    <s v="Yes"/>
    <n v="53.84"/>
    <s v="2"/>
    <x v="0"/>
    <s v="Average"/>
  </r>
  <r>
    <x v="6710"/>
    <d v="2025-09-20T00:00:00"/>
    <d v="1899-12-30T14:18:00"/>
    <x v="3"/>
    <x v="3"/>
    <x v="2"/>
    <x v="3"/>
    <x v="0"/>
    <x v="6"/>
    <x v="0"/>
    <s v="Information Provided"/>
    <n v="0.7"/>
    <n v="13.4"/>
    <s v="Yes"/>
    <n v="4"/>
    <s v="Neutral"/>
    <s v="No"/>
    <n v="43.13"/>
    <s v="5"/>
    <x v="2"/>
    <s v="Excellent"/>
  </r>
  <r>
    <x v="6711"/>
    <d v="2025-10-23T00:00:00"/>
    <d v="1899-12-30T14:14:00"/>
    <x v="7"/>
    <x v="2"/>
    <x v="0"/>
    <x v="1"/>
    <x v="3"/>
    <x v="2"/>
    <x v="2"/>
    <s v="Follow-up Required"/>
    <n v="2"/>
    <n v="8.1"/>
    <s v="No"/>
    <n v="3"/>
    <s v="Neutral"/>
    <s v="No"/>
    <n v="371.16"/>
    <s v="3"/>
    <x v="10"/>
    <s v="Average"/>
  </r>
  <r>
    <x v="6712"/>
    <d v="2025-03-11T00:00:00"/>
    <d v="1899-12-30T19:17:00"/>
    <x v="12"/>
    <x v="2"/>
    <x v="0"/>
    <x v="2"/>
    <x v="1"/>
    <x v="2"/>
    <x v="1"/>
    <s v="Escalated"/>
    <n v="0.7"/>
    <n v="9.9"/>
    <s v="No"/>
    <n v="1"/>
    <s v="Negative"/>
    <s v="Yes"/>
    <n v="302.7"/>
    <s v="2"/>
    <x v="3"/>
    <s v="Poor"/>
  </r>
  <r>
    <x v="6713"/>
    <d v="2025-07-12T00:00:00"/>
    <d v="1899-12-30T11:04:00"/>
    <x v="14"/>
    <x v="0"/>
    <x v="2"/>
    <x v="0"/>
    <x v="2"/>
    <x v="1"/>
    <x v="1"/>
    <s v="Escalated"/>
    <n v="1.7"/>
    <n v="8.1"/>
    <s v="No"/>
    <n v="0"/>
    <s v="Negative"/>
    <s v="Yes"/>
    <n v="204.41"/>
    <s v="2"/>
    <x v="4"/>
    <s v="Poor"/>
  </r>
  <r>
    <x v="6714"/>
    <d v="2025-03-09T00:00:00"/>
    <d v="1899-12-30T15:02:00"/>
    <x v="10"/>
    <x v="0"/>
    <x v="1"/>
    <x v="0"/>
    <x v="3"/>
    <x v="9"/>
    <x v="1"/>
    <s v="Escalated"/>
    <n v="12.8"/>
    <n v="12.3"/>
    <s v="No"/>
    <n v="2"/>
    <s v="Negative"/>
    <s v="Yes"/>
    <n v="63.44"/>
    <s v="2"/>
    <x v="3"/>
    <s v="Average"/>
  </r>
  <r>
    <x v="6715"/>
    <d v="2025-11-01T00:00:00"/>
    <d v="1899-12-30T11:41:00"/>
    <x v="4"/>
    <x v="2"/>
    <x v="1"/>
    <x v="0"/>
    <x v="0"/>
    <x v="1"/>
    <x v="2"/>
    <s v="Follow-up Required"/>
    <n v="5.7"/>
    <n v="15.4"/>
    <s v="No"/>
    <n v="0"/>
    <s v="Negative"/>
    <s v="No"/>
    <n v="78.27"/>
    <s v="3"/>
    <x v="8"/>
    <s v="Poor"/>
  </r>
  <r>
    <x v="6716"/>
    <d v="2025-02-21T00:00:00"/>
    <d v="1899-12-30T13:00:00"/>
    <x v="6"/>
    <x v="3"/>
    <x v="2"/>
    <x v="0"/>
    <x v="1"/>
    <x v="2"/>
    <x v="0"/>
    <s v="Account Updated"/>
    <n v="5.8"/>
    <n v="6.8"/>
    <s v="Yes"/>
    <n v="5"/>
    <s v="Positive"/>
    <s v="No"/>
    <n v="921.97"/>
    <s v="5"/>
    <x v="11"/>
    <s v="Excellent"/>
  </r>
  <r>
    <x v="6717"/>
    <d v="2025-12-29T00:00:00"/>
    <d v="1899-12-30T11:27:00"/>
    <x v="19"/>
    <x v="3"/>
    <x v="2"/>
    <x v="0"/>
    <x v="2"/>
    <x v="3"/>
    <x v="0"/>
    <s v="Information Provided"/>
    <n v="2.4"/>
    <n v="11"/>
    <s v="Yes"/>
    <n v="3"/>
    <s v="Neutral"/>
    <s v="No"/>
    <n v="69.59"/>
    <s v="5"/>
    <x v="1"/>
    <s v="Average"/>
  </r>
  <r>
    <x v="6718"/>
    <d v="2025-10-12T00:00:00"/>
    <d v="1899-12-30T11:06:00"/>
    <x v="14"/>
    <x v="2"/>
    <x v="0"/>
    <x v="0"/>
    <x v="0"/>
    <x v="2"/>
    <x v="0"/>
    <s v="Resolved"/>
    <n v="4.4000000000000004"/>
    <n v="10.8"/>
    <s v="Yes"/>
    <n v="5"/>
    <s v="Positive"/>
    <s v="No"/>
    <n v="65.599999999999994"/>
    <s v="5"/>
    <x v="10"/>
    <s v="Excellent"/>
  </r>
  <r>
    <x v="6719"/>
    <d v="2025-11-30T00:00:00"/>
    <d v="1899-12-30T11:21:00"/>
    <x v="12"/>
    <x v="1"/>
    <x v="1"/>
    <x v="1"/>
    <x v="0"/>
    <x v="0"/>
    <x v="0"/>
    <s v="Resolved"/>
    <n v="1.1000000000000001"/>
    <n v="9"/>
    <s v="Yes"/>
    <n v="5"/>
    <s v="Positive"/>
    <s v="No"/>
    <n v="74.099999999999994"/>
    <s v="5"/>
    <x v="8"/>
    <s v="Excellent"/>
  </r>
  <r>
    <x v="6720"/>
    <d v="2025-01-09T00:00:00"/>
    <d v="1899-12-30T15:41:00"/>
    <x v="13"/>
    <x v="3"/>
    <x v="2"/>
    <x v="0"/>
    <x v="2"/>
    <x v="3"/>
    <x v="3"/>
    <s v="No Resolution"/>
    <n v="1.5"/>
    <n v="9.1999999999999993"/>
    <s v="No"/>
    <n v="0"/>
    <s v="Neutral"/>
    <s v="No"/>
    <n v="274.23"/>
    <s v="0"/>
    <x v="5"/>
    <s v="Poor"/>
  </r>
  <r>
    <x v="6721"/>
    <d v="2025-09-08T00:00:00"/>
    <d v="1899-12-30T21:35:00"/>
    <x v="16"/>
    <x v="0"/>
    <x v="0"/>
    <x v="2"/>
    <x v="0"/>
    <x v="2"/>
    <x v="0"/>
    <s v="Information Provided"/>
    <n v="0.4"/>
    <n v="11.5"/>
    <s v="Yes"/>
    <n v="3"/>
    <s v="Neutral"/>
    <s v="No"/>
    <n v="172.31"/>
    <s v="5"/>
    <x v="2"/>
    <s v="Average"/>
  </r>
  <r>
    <x v="6722"/>
    <d v="2025-11-28T00:00:00"/>
    <d v="1899-12-30T10:42:00"/>
    <x v="17"/>
    <x v="2"/>
    <x v="3"/>
    <x v="0"/>
    <x v="2"/>
    <x v="2"/>
    <x v="3"/>
    <s v="No Resolution"/>
    <n v="4.8"/>
    <n v="9.3000000000000007"/>
    <s v="No"/>
    <n v="4"/>
    <s v="Neutral"/>
    <s v="No"/>
    <n v="345.08"/>
    <s v="0"/>
    <x v="8"/>
    <s v="Excellent"/>
  </r>
  <r>
    <x v="6723"/>
    <d v="2025-10-25T00:00:00"/>
    <d v="1899-12-30T19:39:00"/>
    <x v="5"/>
    <x v="0"/>
    <x v="0"/>
    <x v="0"/>
    <x v="0"/>
    <x v="9"/>
    <x v="2"/>
    <s v="Follow-up Required"/>
    <n v="4.5999999999999996"/>
    <n v="2.4"/>
    <s v="No"/>
    <n v="1"/>
    <s v="Negative"/>
    <s v="No"/>
    <n v="103.3"/>
    <s v="3"/>
    <x v="10"/>
    <s v="Poor"/>
  </r>
  <r>
    <x v="6724"/>
    <d v="2025-07-03T00:00:00"/>
    <d v="1899-12-30T18:20:00"/>
    <x v="4"/>
    <x v="2"/>
    <x v="3"/>
    <x v="0"/>
    <x v="2"/>
    <x v="2"/>
    <x v="0"/>
    <s v="Refund Processed"/>
    <n v="4.9000000000000004"/>
    <n v="13.3"/>
    <s v="No"/>
    <n v="5"/>
    <s v="Positive"/>
    <s v="No"/>
    <n v="78.19"/>
    <s v="5"/>
    <x v="4"/>
    <s v="Excellent"/>
  </r>
  <r>
    <x v="6725"/>
    <d v="2025-06-28T00:00:00"/>
    <d v="1899-12-30T18:40:00"/>
    <x v="7"/>
    <x v="0"/>
    <x v="2"/>
    <x v="0"/>
    <x v="2"/>
    <x v="1"/>
    <x v="0"/>
    <s v="Replacement Initiated"/>
    <n v="1.6"/>
    <n v="8.6999999999999993"/>
    <s v="No"/>
    <n v="4"/>
    <s v="Positive"/>
    <s v="No"/>
    <n v="185.69"/>
    <s v="5"/>
    <x v="9"/>
    <s v="Excellent"/>
  </r>
  <r>
    <x v="6726"/>
    <d v="2025-07-17T00:00:00"/>
    <d v="1899-12-30T10:03:00"/>
    <x v="4"/>
    <x v="0"/>
    <x v="3"/>
    <x v="0"/>
    <x v="1"/>
    <x v="0"/>
    <x v="0"/>
    <s v="Replacement Initiated"/>
    <n v="2.4"/>
    <n v="4.5999999999999996"/>
    <s v="Yes"/>
    <n v="3"/>
    <s v="Neutral"/>
    <s v="No"/>
    <n v="313.02"/>
    <s v="5"/>
    <x v="4"/>
    <s v="Average"/>
  </r>
  <r>
    <x v="6727"/>
    <d v="2025-05-08T00:00:00"/>
    <d v="1899-12-30T15:14:00"/>
    <x v="15"/>
    <x v="2"/>
    <x v="0"/>
    <x v="3"/>
    <x v="2"/>
    <x v="6"/>
    <x v="0"/>
    <s v="Resolved"/>
    <n v="0.9"/>
    <n v="11.4"/>
    <s v="Yes"/>
    <n v="5"/>
    <s v="Positive"/>
    <s v="No"/>
    <n v="119.78"/>
    <s v="5"/>
    <x v="6"/>
    <s v="Excellent"/>
  </r>
  <r>
    <x v="6728"/>
    <d v="2025-01-20T00:00:00"/>
    <d v="1899-12-30T19:18:00"/>
    <x v="18"/>
    <x v="1"/>
    <x v="2"/>
    <x v="2"/>
    <x v="2"/>
    <x v="7"/>
    <x v="2"/>
    <s v="Follow-up Required"/>
    <n v="2.6"/>
    <n v="10.4"/>
    <s v="No"/>
    <n v="3"/>
    <s v="Neutral"/>
    <s v="No"/>
    <n v="238.43"/>
    <s v="3"/>
    <x v="5"/>
    <s v="Average"/>
  </r>
  <r>
    <x v="6729"/>
    <d v="2025-11-24T00:00:00"/>
    <d v="1899-12-30T17:43:00"/>
    <x v="11"/>
    <x v="1"/>
    <x v="1"/>
    <x v="0"/>
    <x v="2"/>
    <x v="2"/>
    <x v="3"/>
    <s v="No Resolution"/>
    <n v="2.4"/>
    <n v="8.1"/>
    <s v="No"/>
    <n v="4"/>
    <s v="Neutral"/>
    <s v="No"/>
    <n v="74.760000000000005"/>
    <s v="0"/>
    <x v="8"/>
    <s v="Excellent"/>
  </r>
  <r>
    <x v="6730"/>
    <d v="2025-03-06T00:00:00"/>
    <d v="1899-12-30T20:21:00"/>
    <x v="3"/>
    <x v="3"/>
    <x v="3"/>
    <x v="0"/>
    <x v="3"/>
    <x v="2"/>
    <x v="0"/>
    <s v="Refund Processed"/>
    <n v="3.4"/>
    <n v="7.1"/>
    <s v="Yes"/>
    <n v="5"/>
    <s v="Positive"/>
    <s v="No"/>
    <n v="523.51"/>
    <s v="5"/>
    <x v="3"/>
    <s v="Excellent"/>
  </r>
  <r>
    <x v="6731"/>
    <d v="2025-07-01T00:00:00"/>
    <d v="1899-12-30T13:33:00"/>
    <x v="16"/>
    <x v="1"/>
    <x v="0"/>
    <x v="1"/>
    <x v="2"/>
    <x v="1"/>
    <x v="0"/>
    <s v="Refund Processed"/>
    <n v="7.4"/>
    <n v="17.3"/>
    <s v="Yes"/>
    <n v="3"/>
    <s v="Neutral"/>
    <s v="No"/>
    <n v="146.96"/>
    <s v="5"/>
    <x v="4"/>
    <s v="Average"/>
  </r>
  <r>
    <x v="6732"/>
    <d v="2025-08-29T00:00:00"/>
    <d v="1899-12-30T16:37:00"/>
    <x v="15"/>
    <x v="3"/>
    <x v="0"/>
    <x v="2"/>
    <x v="3"/>
    <x v="5"/>
    <x v="0"/>
    <s v="Account Updated"/>
    <n v="2.6"/>
    <n v="8.3000000000000007"/>
    <s v="Yes"/>
    <n v="0"/>
    <s v="Positive"/>
    <s v="No"/>
    <n v="245.05"/>
    <s v="5"/>
    <x v="7"/>
    <s v="Poor"/>
  </r>
  <r>
    <x v="6733"/>
    <d v="2025-01-24T00:00:00"/>
    <d v="1899-12-30T21:50:00"/>
    <x v="12"/>
    <x v="1"/>
    <x v="0"/>
    <x v="0"/>
    <x v="2"/>
    <x v="2"/>
    <x v="0"/>
    <s v="Resolved"/>
    <n v="3.1"/>
    <n v="12.4"/>
    <s v="Yes"/>
    <n v="5"/>
    <s v="Positive"/>
    <s v="No"/>
    <n v="408.93"/>
    <s v="5"/>
    <x v="5"/>
    <s v="Excellent"/>
  </r>
  <r>
    <x v="6734"/>
    <d v="2025-03-24T00:00:00"/>
    <d v="1899-12-30T21:35:00"/>
    <x v="0"/>
    <x v="2"/>
    <x v="1"/>
    <x v="1"/>
    <x v="0"/>
    <x v="4"/>
    <x v="2"/>
    <s v="Follow-up Required"/>
    <n v="2.1"/>
    <n v="13.2"/>
    <s v="No"/>
    <n v="4"/>
    <s v="Neutral"/>
    <s v="No"/>
    <n v="217.2"/>
    <s v="3"/>
    <x v="3"/>
    <s v="Excellent"/>
  </r>
  <r>
    <x v="6735"/>
    <d v="2025-11-15T00:00:00"/>
    <d v="1899-12-30T19:47:00"/>
    <x v="15"/>
    <x v="1"/>
    <x v="1"/>
    <x v="2"/>
    <x v="2"/>
    <x v="0"/>
    <x v="0"/>
    <s v="Resolved"/>
    <n v="1.3"/>
    <n v="8.3000000000000007"/>
    <s v="Yes"/>
    <n v="0"/>
    <s v="Neutral"/>
    <s v="No"/>
    <n v="104.37"/>
    <s v="5"/>
    <x v="8"/>
    <s v="Poor"/>
  </r>
  <r>
    <x v="6736"/>
    <d v="2025-07-04T00:00:00"/>
    <d v="1899-12-30T20:03:00"/>
    <x v="0"/>
    <x v="1"/>
    <x v="0"/>
    <x v="2"/>
    <x v="2"/>
    <x v="1"/>
    <x v="0"/>
    <s v="Account Updated"/>
    <n v="3.2"/>
    <n v="5.3"/>
    <s v="No"/>
    <n v="3"/>
    <s v="Neutral"/>
    <s v="No"/>
    <n v="168.15"/>
    <s v="5"/>
    <x v="4"/>
    <s v="Average"/>
  </r>
  <r>
    <x v="6737"/>
    <d v="2025-11-12T00:00:00"/>
    <d v="1899-12-30T20:59:00"/>
    <x v="13"/>
    <x v="0"/>
    <x v="2"/>
    <x v="2"/>
    <x v="2"/>
    <x v="1"/>
    <x v="0"/>
    <s v="Resolved"/>
    <n v="1.5"/>
    <n v="18.899999999999999"/>
    <s v="No"/>
    <n v="5"/>
    <s v="Positive"/>
    <s v="No"/>
    <n v="14.74"/>
    <s v="5"/>
    <x v="8"/>
    <s v="Excellent"/>
  </r>
  <r>
    <x v="6738"/>
    <d v="2025-04-09T00:00:00"/>
    <d v="1899-12-30T09:44:00"/>
    <x v="3"/>
    <x v="0"/>
    <x v="3"/>
    <x v="2"/>
    <x v="2"/>
    <x v="1"/>
    <x v="0"/>
    <s v="Information Provided"/>
    <n v="0.7"/>
    <n v="14.1"/>
    <s v="Yes"/>
    <n v="0"/>
    <s v="Negative"/>
    <s v="No"/>
    <n v="252.84"/>
    <s v="5"/>
    <x v="0"/>
    <s v="Poor"/>
  </r>
  <r>
    <x v="6739"/>
    <d v="2025-03-03T00:00:00"/>
    <d v="1899-12-30T19:59:00"/>
    <x v="18"/>
    <x v="0"/>
    <x v="3"/>
    <x v="2"/>
    <x v="2"/>
    <x v="7"/>
    <x v="0"/>
    <s v="Information Provided"/>
    <n v="0.6"/>
    <n v="8.3000000000000007"/>
    <s v="No"/>
    <n v="4"/>
    <s v="Neutral"/>
    <s v="No"/>
    <n v="244.12"/>
    <s v="5"/>
    <x v="3"/>
    <s v="Excellent"/>
  </r>
  <r>
    <x v="6740"/>
    <d v="2025-10-13T00:00:00"/>
    <d v="1899-12-30T19:53:00"/>
    <x v="15"/>
    <x v="3"/>
    <x v="2"/>
    <x v="0"/>
    <x v="2"/>
    <x v="4"/>
    <x v="0"/>
    <s v="Resolved"/>
    <n v="5"/>
    <n v="8.1999999999999993"/>
    <s v="No"/>
    <n v="4"/>
    <s v="Positive"/>
    <s v="No"/>
    <n v="354.45"/>
    <s v="5"/>
    <x v="10"/>
    <s v="Excellent"/>
  </r>
  <r>
    <x v="6741"/>
    <d v="2025-01-22T00:00:00"/>
    <d v="1899-12-30T15:03:00"/>
    <x v="1"/>
    <x v="1"/>
    <x v="1"/>
    <x v="1"/>
    <x v="2"/>
    <x v="5"/>
    <x v="0"/>
    <s v="Information Provided"/>
    <n v="5.2"/>
    <n v="8.1999999999999993"/>
    <s v="Yes"/>
    <n v="2"/>
    <s v="Neutral"/>
    <s v="No"/>
    <n v="468.94"/>
    <s v="5"/>
    <x v="5"/>
    <s v="Average"/>
  </r>
  <r>
    <x v="6742"/>
    <d v="2025-07-31T00:00:00"/>
    <d v="1899-12-30T09:46:00"/>
    <x v="19"/>
    <x v="0"/>
    <x v="2"/>
    <x v="2"/>
    <x v="2"/>
    <x v="1"/>
    <x v="0"/>
    <s v="Refund Processed"/>
    <n v="0.3"/>
    <n v="9.5"/>
    <s v="Yes"/>
    <n v="4"/>
    <s v="Neutral"/>
    <s v="No"/>
    <n v="521.89"/>
    <s v="5"/>
    <x v="4"/>
    <s v="Excellent"/>
  </r>
  <r>
    <x v="6743"/>
    <d v="2025-05-06T00:00:00"/>
    <d v="1899-12-30T09:07:00"/>
    <x v="11"/>
    <x v="3"/>
    <x v="2"/>
    <x v="1"/>
    <x v="2"/>
    <x v="4"/>
    <x v="0"/>
    <s v="Replacement Initiated"/>
    <n v="6.9"/>
    <n v="11.7"/>
    <s v="No"/>
    <n v="3"/>
    <s v="Neutral"/>
    <s v="No"/>
    <n v="89.64"/>
    <s v="5"/>
    <x v="6"/>
    <s v="Average"/>
  </r>
  <r>
    <x v="6744"/>
    <d v="2025-02-11T00:00:00"/>
    <d v="1899-12-30T19:18:00"/>
    <x v="8"/>
    <x v="1"/>
    <x v="1"/>
    <x v="3"/>
    <x v="2"/>
    <x v="3"/>
    <x v="0"/>
    <s v="Resolved"/>
    <n v="3.8"/>
    <n v="13.9"/>
    <s v="No"/>
    <n v="5"/>
    <s v="Positive"/>
    <s v="No"/>
    <n v="128.74"/>
    <s v="5"/>
    <x v="11"/>
    <s v="Excellent"/>
  </r>
  <r>
    <x v="6745"/>
    <d v="2025-04-08T00:00:00"/>
    <d v="1899-12-30T12:34:00"/>
    <x v="18"/>
    <x v="2"/>
    <x v="0"/>
    <x v="0"/>
    <x v="2"/>
    <x v="7"/>
    <x v="3"/>
    <s v="No Resolution"/>
    <n v="2.7"/>
    <n v="3"/>
    <s v="No"/>
    <n v="0"/>
    <s v="Positive"/>
    <s v="No"/>
    <n v="197.4"/>
    <s v="0"/>
    <x v="0"/>
    <s v="Poor"/>
  </r>
  <r>
    <x v="6746"/>
    <d v="2025-01-31T00:00:00"/>
    <d v="1899-12-30T11:04:00"/>
    <x v="0"/>
    <x v="2"/>
    <x v="0"/>
    <x v="0"/>
    <x v="3"/>
    <x v="0"/>
    <x v="2"/>
    <s v="Follow-up Required"/>
    <n v="6.4"/>
    <n v="6"/>
    <s v="No"/>
    <n v="2"/>
    <s v="Negative"/>
    <s v="No"/>
    <n v="183.85"/>
    <s v="3"/>
    <x v="5"/>
    <s v="Average"/>
  </r>
  <r>
    <x v="6747"/>
    <d v="2025-06-07T00:00:00"/>
    <d v="1899-12-30T12:40:00"/>
    <x v="11"/>
    <x v="2"/>
    <x v="1"/>
    <x v="0"/>
    <x v="2"/>
    <x v="6"/>
    <x v="0"/>
    <s v="Replacement Initiated"/>
    <n v="5.0999999999999996"/>
    <n v="13.8"/>
    <s v="Yes"/>
    <n v="1"/>
    <s v="Negative"/>
    <s v="No"/>
    <n v="188.74"/>
    <s v="5"/>
    <x v="9"/>
    <s v="Poor"/>
  </r>
  <r>
    <x v="6748"/>
    <d v="2025-04-22T00:00:00"/>
    <d v="1899-12-30T12:56:00"/>
    <x v="18"/>
    <x v="2"/>
    <x v="1"/>
    <x v="0"/>
    <x v="2"/>
    <x v="7"/>
    <x v="2"/>
    <s v="Follow-up Required"/>
    <n v="4.3"/>
    <n v="9"/>
    <s v="No"/>
    <n v="4"/>
    <s v="Neutral"/>
    <s v="No"/>
    <n v="160.86000000000001"/>
    <s v="3"/>
    <x v="0"/>
    <s v="Excellent"/>
  </r>
  <r>
    <x v="6749"/>
    <d v="2025-09-04T00:00:00"/>
    <d v="1899-12-30T19:10:00"/>
    <x v="12"/>
    <x v="0"/>
    <x v="0"/>
    <x v="0"/>
    <x v="1"/>
    <x v="6"/>
    <x v="2"/>
    <s v="Follow-up Required"/>
    <n v="2"/>
    <n v="15"/>
    <s v="No"/>
    <n v="0"/>
    <s v="Neutral"/>
    <s v="No"/>
    <n v="821.82"/>
    <s v="3"/>
    <x v="2"/>
    <s v="Poor"/>
  </r>
  <r>
    <x v="6750"/>
    <d v="2025-05-02T00:00:00"/>
    <d v="1899-12-30T19:57:00"/>
    <x v="15"/>
    <x v="3"/>
    <x v="0"/>
    <x v="2"/>
    <x v="2"/>
    <x v="3"/>
    <x v="0"/>
    <s v="Refund Processed"/>
    <n v="0.6"/>
    <n v="12.1"/>
    <s v="No"/>
    <n v="4"/>
    <s v="Positive"/>
    <s v="No"/>
    <n v="362.95"/>
    <s v="5"/>
    <x v="6"/>
    <s v="Excellent"/>
  </r>
  <r>
    <x v="6751"/>
    <d v="2025-09-30T00:00:00"/>
    <d v="1899-12-30T15:59:00"/>
    <x v="2"/>
    <x v="0"/>
    <x v="0"/>
    <x v="0"/>
    <x v="2"/>
    <x v="7"/>
    <x v="0"/>
    <s v="Refund Processed"/>
    <n v="2"/>
    <n v="12.4"/>
    <s v="Yes"/>
    <n v="5"/>
    <s v="Positive"/>
    <s v="No"/>
    <n v="202.96"/>
    <s v="5"/>
    <x v="2"/>
    <s v="Excellent"/>
  </r>
  <r>
    <x v="6752"/>
    <d v="2025-10-21T00:00:00"/>
    <d v="1899-12-30T08:15:00"/>
    <x v="8"/>
    <x v="1"/>
    <x v="3"/>
    <x v="2"/>
    <x v="0"/>
    <x v="9"/>
    <x v="0"/>
    <s v="Replacement Initiated"/>
    <n v="1.1000000000000001"/>
    <n v="9.8000000000000007"/>
    <s v="Yes"/>
    <n v="3"/>
    <s v="Negative"/>
    <s v="No"/>
    <n v="30.04"/>
    <s v="5"/>
    <x v="10"/>
    <s v="Average"/>
  </r>
  <r>
    <x v="6753"/>
    <d v="2025-07-26T00:00:00"/>
    <d v="1899-12-30T09:42:00"/>
    <x v="7"/>
    <x v="1"/>
    <x v="1"/>
    <x v="1"/>
    <x v="2"/>
    <x v="2"/>
    <x v="2"/>
    <s v="Follow-up Required"/>
    <n v="0.9"/>
    <n v="11.3"/>
    <s v="No"/>
    <n v="1"/>
    <s v="Negative"/>
    <s v="No"/>
    <n v="213.84"/>
    <s v="3"/>
    <x v="4"/>
    <s v="Poor"/>
  </r>
  <r>
    <x v="6754"/>
    <d v="2025-04-20T00:00:00"/>
    <d v="1899-12-30T10:54:00"/>
    <x v="19"/>
    <x v="0"/>
    <x v="1"/>
    <x v="0"/>
    <x v="0"/>
    <x v="1"/>
    <x v="0"/>
    <s v="Resolved"/>
    <n v="2.4"/>
    <n v="14"/>
    <s v="Yes"/>
    <n v="5"/>
    <s v="Positive"/>
    <s v="No"/>
    <n v="105.86"/>
    <s v="5"/>
    <x v="0"/>
    <s v="Excellent"/>
  </r>
  <r>
    <x v="6755"/>
    <d v="2025-10-05T00:00:00"/>
    <d v="1899-12-30T08:17:00"/>
    <x v="12"/>
    <x v="3"/>
    <x v="3"/>
    <x v="0"/>
    <x v="2"/>
    <x v="0"/>
    <x v="1"/>
    <s v="Escalated"/>
    <n v="2.7"/>
    <n v="12.4"/>
    <s v="No"/>
    <n v="0"/>
    <s v="Neutral"/>
    <s v="Yes"/>
    <n v="124.08"/>
    <s v="2"/>
    <x v="10"/>
    <s v="Poor"/>
  </r>
  <r>
    <x v="6756"/>
    <d v="2025-02-25T00:00:00"/>
    <d v="1899-12-30T13:00:00"/>
    <x v="12"/>
    <x v="1"/>
    <x v="2"/>
    <x v="1"/>
    <x v="2"/>
    <x v="7"/>
    <x v="0"/>
    <s v="Replacement Initiated"/>
    <n v="4.3"/>
    <n v="9.1"/>
    <s v="Yes"/>
    <n v="5"/>
    <s v="Positive"/>
    <s v="No"/>
    <n v="230.64"/>
    <s v="5"/>
    <x v="11"/>
    <s v="Excellent"/>
  </r>
  <r>
    <x v="6757"/>
    <d v="2025-02-26T00:00:00"/>
    <d v="1899-12-30T18:04:00"/>
    <x v="4"/>
    <x v="0"/>
    <x v="0"/>
    <x v="2"/>
    <x v="2"/>
    <x v="0"/>
    <x v="0"/>
    <s v="Information Provided"/>
    <n v="2.6"/>
    <n v="12.1"/>
    <s v="Yes"/>
    <n v="4"/>
    <s v="Neutral"/>
    <s v="No"/>
    <n v="239.56"/>
    <s v="5"/>
    <x v="11"/>
    <s v="Excellent"/>
  </r>
  <r>
    <x v="6758"/>
    <d v="2025-10-18T00:00:00"/>
    <d v="1899-12-30T20:36:00"/>
    <x v="11"/>
    <x v="1"/>
    <x v="1"/>
    <x v="2"/>
    <x v="0"/>
    <x v="7"/>
    <x v="0"/>
    <s v="Information Provided"/>
    <n v="2.2000000000000002"/>
    <n v="4"/>
    <s v="Yes"/>
    <n v="4"/>
    <s v="Positive"/>
    <s v="No"/>
    <n v="249.91"/>
    <s v="5"/>
    <x v="10"/>
    <s v="Excellent"/>
  </r>
  <r>
    <x v="6759"/>
    <d v="2025-04-24T00:00:00"/>
    <d v="1899-12-30T11:34:00"/>
    <x v="10"/>
    <x v="0"/>
    <x v="1"/>
    <x v="2"/>
    <x v="3"/>
    <x v="6"/>
    <x v="0"/>
    <s v="Resolved"/>
    <n v="0.5"/>
    <n v="14.7"/>
    <s v="Yes"/>
    <n v="4"/>
    <s v="Neutral"/>
    <s v="No"/>
    <n v="394.48"/>
    <s v="5"/>
    <x v="0"/>
    <s v="Excellent"/>
  </r>
  <r>
    <x v="6760"/>
    <d v="2025-11-04T00:00:00"/>
    <d v="1899-12-30T09:07:00"/>
    <x v="15"/>
    <x v="2"/>
    <x v="0"/>
    <x v="3"/>
    <x v="2"/>
    <x v="0"/>
    <x v="0"/>
    <s v="Refund Processed"/>
    <n v="4.2"/>
    <n v="9.5"/>
    <s v="Yes"/>
    <n v="4"/>
    <s v="Neutral"/>
    <s v="No"/>
    <n v="73.760000000000005"/>
    <s v="5"/>
    <x v="8"/>
    <s v="Excellent"/>
  </r>
  <r>
    <x v="6761"/>
    <d v="2025-12-07T00:00:00"/>
    <d v="1899-12-30T19:10:00"/>
    <x v="2"/>
    <x v="1"/>
    <x v="1"/>
    <x v="1"/>
    <x v="2"/>
    <x v="0"/>
    <x v="0"/>
    <s v="Resolved"/>
    <n v="2.8"/>
    <n v="9.1"/>
    <s v="Yes"/>
    <n v="5"/>
    <s v="Positive"/>
    <s v="No"/>
    <n v="238.26"/>
    <s v="5"/>
    <x v="1"/>
    <s v="Excellent"/>
  </r>
  <r>
    <x v="6762"/>
    <d v="2025-07-17T00:00:00"/>
    <d v="1899-12-30T15:17:00"/>
    <x v="6"/>
    <x v="0"/>
    <x v="3"/>
    <x v="2"/>
    <x v="3"/>
    <x v="1"/>
    <x v="0"/>
    <s v="Refund Processed"/>
    <n v="0.5"/>
    <n v="15.7"/>
    <s v="No"/>
    <n v="0"/>
    <s v="Neutral"/>
    <s v="No"/>
    <n v="482.19"/>
    <s v="5"/>
    <x v="4"/>
    <s v="Poor"/>
  </r>
  <r>
    <x v="6763"/>
    <d v="2025-11-17T00:00:00"/>
    <d v="1899-12-30T15:59:00"/>
    <x v="4"/>
    <x v="1"/>
    <x v="2"/>
    <x v="2"/>
    <x v="2"/>
    <x v="2"/>
    <x v="0"/>
    <s v="Refund Processed"/>
    <n v="1.6"/>
    <n v="8.3000000000000007"/>
    <s v="No"/>
    <n v="5"/>
    <s v="Positive"/>
    <s v="No"/>
    <n v="130.63"/>
    <s v="5"/>
    <x v="8"/>
    <s v="Excellent"/>
  </r>
  <r>
    <x v="6764"/>
    <d v="2025-06-28T00:00:00"/>
    <d v="1899-12-30T21:16:00"/>
    <x v="8"/>
    <x v="2"/>
    <x v="1"/>
    <x v="2"/>
    <x v="2"/>
    <x v="1"/>
    <x v="0"/>
    <s v="Account Updated"/>
    <n v="1.3"/>
    <n v="16.100000000000001"/>
    <s v="No"/>
    <n v="5"/>
    <s v="Positive"/>
    <s v="No"/>
    <n v="162.4"/>
    <s v="5"/>
    <x v="9"/>
    <s v="Excellent"/>
  </r>
  <r>
    <x v="6765"/>
    <d v="2025-08-07T00:00:00"/>
    <d v="1899-12-30T13:19:00"/>
    <x v="3"/>
    <x v="3"/>
    <x v="0"/>
    <x v="0"/>
    <x v="2"/>
    <x v="6"/>
    <x v="0"/>
    <s v="Refund Processed"/>
    <n v="2.7"/>
    <n v="6.4"/>
    <s v="No"/>
    <n v="3"/>
    <s v="Neutral"/>
    <s v="No"/>
    <n v="44.53"/>
    <s v="5"/>
    <x v="7"/>
    <s v="Average"/>
  </r>
  <r>
    <x v="6766"/>
    <d v="2025-10-04T00:00:00"/>
    <d v="1899-12-30T18:16:00"/>
    <x v="7"/>
    <x v="1"/>
    <x v="2"/>
    <x v="3"/>
    <x v="2"/>
    <x v="1"/>
    <x v="0"/>
    <s v="Information Provided"/>
    <n v="2.6"/>
    <n v="10.8"/>
    <s v="Yes"/>
    <n v="2"/>
    <s v="Negative"/>
    <s v="No"/>
    <n v="232.58"/>
    <s v="5"/>
    <x v="10"/>
    <s v="Average"/>
  </r>
  <r>
    <x v="6767"/>
    <d v="2025-01-16T00:00:00"/>
    <d v="1899-12-30T14:32:00"/>
    <x v="13"/>
    <x v="2"/>
    <x v="2"/>
    <x v="0"/>
    <x v="2"/>
    <x v="4"/>
    <x v="0"/>
    <s v="Resolved"/>
    <n v="1.4"/>
    <n v="6.1"/>
    <s v="Yes"/>
    <n v="3"/>
    <s v="Neutral"/>
    <s v="No"/>
    <n v="114.28"/>
    <s v="5"/>
    <x v="5"/>
    <s v="Average"/>
  </r>
  <r>
    <x v="6768"/>
    <d v="2025-03-02T00:00:00"/>
    <d v="1899-12-30T11:36:00"/>
    <x v="14"/>
    <x v="1"/>
    <x v="1"/>
    <x v="2"/>
    <x v="2"/>
    <x v="1"/>
    <x v="0"/>
    <s v="Resolved"/>
    <n v="1.1000000000000001"/>
    <n v="9.9"/>
    <s v="No"/>
    <n v="4"/>
    <s v="Positive"/>
    <s v="No"/>
    <n v="147.53"/>
    <s v="5"/>
    <x v="3"/>
    <s v="Excellent"/>
  </r>
  <r>
    <x v="6769"/>
    <d v="2025-02-23T00:00:00"/>
    <d v="1899-12-30T13:31:00"/>
    <x v="16"/>
    <x v="3"/>
    <x v="3"/>
    <x v="0"/>
    <x v="2"/>
    <x v="5"/>
    <x v="0"/>
    <s v="Resolved"/>
    <n v="1.5"/>
    <n v="10.199999999999999"/>
    <s v="Yes"/>
    <n v="5"/>
    <s v="Positive"/>
    <s v="No"/>
    <n v="161.75"/>
    <s v="5"/>
    <x v="11"/>
    <s v="Excellent"/>
  </r>
  <r>
    <x v="6770"/>
    <d v="2025-06-17T00:00:00"/>
    <d v="1899-12-30T20:58:00"/>
    <x v="15"/>
    <x v="3"/>
    <x v="0"/>
    <x v="0"/>
    <x v="2"/>
    <x v="4"/>
    <x v="0"/>
    <s v="Resolved"/>
    <n v="7.1"/>
    <n v="4.3"/>
    <s v="No"/>
    <n v="0"/>
    <s v="Neutral"/>
    <s v="No"/>
    <n v="479.04"/>
    <s v="5"/>
    <x v="9"/>
    <s v="Poor"/>
  </r>
  <r>
    <x v="6771"/>
    <d v="2025-01-26T00:00:00"/>
    <d v="1899-12-30T16:38:00"/>
    <x v="18"/>
    <x v="3"/>
    <x v="3"/>
    <x v="0"/>
    <x v="0"/>
    <x v="0"/>
    <x v="0"/>
    <s v="Resolved"/>
    <n v="3.1"/>
    <n v="4.2"/>
    <s v="No"/>
    <n v="4"/>
    <s v="Neutral"/>
    <s v="No"/>
    <n v="160.81"/>
    <s v="5"/>
    <x v="5"/>
    <s v="Excellent"/>
  </r>
  <r>
    <x v="6772"/>
    <d v="2025-12-02T00:00:00"/>
    <d v="1899-12-30T21:44:00"/>
    <x v="10"/>
    <x v="2"/>
    <x v="0"/>
    <x v="0"/>
    <x v="2"/>
    <x v="5"/>
    <x v="0"/>
    <s v="Resolved"/>
    <n v="11.8"/>
    <n v="6.3"/>
    <s v="No"/>
    <n v="3"/>
    <s v="Neutral"/>
    <s v="No"/>
    <n v="255.3"/>
    <s v="5"/>
    <x v="1"/>
    <s v="Average"/>
  </r>
  <r>
    <x v="6773"/>
    <d v="2025-03-06T00:00:00"/>
    <d v="1899-12-30T10:51:00"/>
    <x v="18"/>
    <x v="0"/>
    <x v="2"/>
    <x v="0"/>
    <x v="2"/>
    <x v="0"/>
    <x v="0"/>
    <s v="Resolved"/>
    <n v="3.3"/>
    <n v="8.8000000000000007"/>
    <s v="Yes"/>
    <n v="5"/>
    <s v="Positive"/>
    <s v="No"/>
    <n v="0"/>
    <s v="5"/>
    <x v="3"/>
    <s v="Excellent"/>
  </r>
  <r>
    <x v="6774"/>
    <d v="2025-04-10T00:00:00"/>
    <d v="1899-12-30T19:46:00"/>
    <x v="14"/>
    <x v="1"/>
    <x v="1"/>
    <x v="2"/>
    <x v="2"/>
    <x v="9"/>
    <x v="0"/>
    <s v="Refund Processed"/>
    <n v="0.8"/>
    <n v="11.4"/>
    <s v="Yes"/>
    <n v="0"/>
    <s v="Neutral"/>
    <s v="No"/>
    <n v="363.2"/>
    <s v="5"/>
    <x v="0"/>
    <s v="Poor"/>
  </r>
  <r>
    <x v="6775"/>
    <d v="2025-03-15T00:00:00"/>
    <d v="1899-12-30T19:37:00"/>
    <x v="5"/>
    <x v="1"/>
    <x v="1"/>
    <x v="0"/>
    <x v="2"/>
    <x v="6"/>
    <x v="0"/>
    <s v="Resolved"/>
    <n v="3.8"/>
    <n v="11.9"/>
    <s v="No"/>
    <n v="5"/>
    <s v="Positive"/>
    <s v="No"/>
    <n v="113.99"/>
    <s v="5"/>
    <x v="3"/>
    <s v="Excellent"/>
  </r>
  <r>
    <x v="6776"/>
    <d v="2025-07-11T00:00:00"/>
    <d v="1899-12-30T12:19:00"/>
    <x v="9"/>
    <x v="0"/>
    <x v="2"/>
    <x v="0"/>
    <x v="2"/>
    <x v="4"/>
    <x v="0"/>
    <s v="Refund Processed"/>
    <n v="3.1"/>
    <n v="11.3"/>
    <s v="Yes"/>
    <n v="3"/>
    <s v="Neutral"/>
    <s v="No"/>
    <n v="71.66"/>
    <s v="5"/>
    <x v="4"/>
    <s v="Average"/>
  </r>
  <r>
    <x v="6777"/>
    <d v="2025-06-20T00:00:00"/>
    <d v="1899-12-30T15:24:00"/>
    <x v="15"/>
    <x v="0"/>
    <x v="2"/>
    <x v="0"/>
    <x v="3"/>
    <x v="9"/>
    <x v="1"/>
    <s v="Escalated"/>
    <n v="5.9"/>
    <n v="6.3"/>
    <s v="No"/>
    <n v="2"/>
    <s v="Negative"/>
    <s v="Yes"/>
    <n v="348.57"/>
    <s v="2"/>
    <x v="9"/>
    <s v="Average"/>
  </r>
  <r>
    <x v="6778"/>
    <d v="2025-09-30T00:00:00"/>
    <d v="1899-12-30T18:19:00"/>
    <x v="7"/>
    <x v="3"/>
    <x v="1"/>
    <x v="1"/>
    <x v="0"/>
    <x v="9"/>
    <x v="2"/>
    <s v="Follow-up Required"/>
    <n v="3.2"/>
    <n v="5.6"/>
    <s v="No"/>
    <n v="2"/>
    <s v="Negative"/>
    <s v="No"/>
    <n v="106.42"/>
    <s v="3"/>
    <x v="2"/>
    <s v="Average"/>
  </r>
  <r>
    <x v="6779"/>
    <d v="2025-07-06T00:00:00"/>
    <d v="1899-12-30T19:57:00"/>
    <x v="2"/>
    <x v="1"/>
    <x v="1"/>
    <x v="0"/>
    <x v="1"/>
    <x v="4"/>
    <x v="3"/>
    <s v="No Resolution"/>
    <n v="3"/>
    <n v="7.9"/>
    <s v="No"/>
    <n v="1"/>
    <s v="Negative"/>
    <s v="No"/>
    <n v="412.18"/>
    <s v="0"/>
    <x v="4"/>
    <s v="Poor"/>
  </r>
  <r>
    <x v="6780"/>
    <d v="2025-01-23T00:00:00"/>
    <d v="1899-12-30T13:36:00"/>
    <x v="12"/>
    <x v="1"/>
    <x v="2"/>
    <x v="0"/>
    <x v="2"/>
    <x v="7"/>
    <x v="0"/>
    <s v="Resolved"/>
    <n v="5.0999999999999996"/>
    <n v="8.8000000000000007"/>
    <s v="Yes"/>
    <n v="5"/>
    <s v="Positive"/>
    <s v="No"/>
    <n v="113.34"/>
    <s v="5"/>
    <x v="5"/>
    <s v="Excellent"/>
  </r>
  <r>
    <x v="6781"/>
    <d v="2025-06-30T00:00:00"/>
    <d v="1899-12-30T08:56:00"/>
    <x v="14"/>
    <x v="3"/>
    <x v="4"/>
    <x v="0"/>
    <x v="2"/>
    <x v="4"/>
    <x v="0"/>
    <s v="Resolved"/>
    <n v="2.2999999999999998"/>
    <n v="5.6"/>
    <s v="Yes"/>
    <n v="5"/>
    <s v="Positive"/>
    <s v="No"/>
    <n v="329.81"/>
    <s v="5"/>
    <x v="9"/>
    <s v="Excellent"/>
  </r>
  <r>
    <x v="6782"/>
    <d v="2025-11-23T00:00:00"/>
    <d v="1899-12-30T21:44:00"/>
    <x v="12"/>
    <x v="1"/>
    <x v="0"/>
    <x v="1"/>
    <x v="2"/>
    <x v="2"/>
    <x v="3"/>
    <s v="No Resolution"/>
    <n v="6.2"/>
    <n v="1"/>
    <s v="No"/>
    <n v="2"/>
    <s v="Negative"/>
    <s v="No"/>
    <n v="322.64"/>
    <s v="0"/>
    <x v="8"/>
    <s v="Average"/>
  </r>
  <r>
    <x v="6783"/>
    <d v="2025-04-18T00:00:00"/>
    <d v="1899-12-30T14:47:00"/>
    <x v="2"/>
    <x v="0"/>
    <x v="2"/>
    <x v="0"/>
    <x v="3"/>
    <x v="4"/>
    <x v="0"/>
    <s v="Resolved"/>
    <n v="5.8"/>
    <n v="1"/>
    <s v="Yes"/>
    <n v="5"/>
    <s v="Positive"/>
    <s v="No"/>
    <n v="315.12"/>
    <s v="5"/>
    <x v="0"/>
    <s v="Excellent"/>
  </r>
  <r>
    <x v="6784"/>
    <d v="2025-12-01T00:00:00"/>
    <d v="1899-12-30T15:24:00"/>
    <x v="19"/>
    <x v="1"/>
    <x v="3"/>
    <x v="0"/>
    <x v="2"/>
    <x v="5"/>
    <x v="0"/>
    <s v="Account Updated"/>
    <n v="1"/>
    <n v="9.1999999999999993"/>
    <s v="Yes"/>
    <n v="5"/>
    <s v="Positive"/>
    <s v="No"/>
    <n v="63.52"/>
    <s v="5"/>
    <x v="1"/>
    <s v="Excellent"/>
  </r>
  <r>
    <x v="6785"/>
    <d v="2025-06-11T00:00:00"/>
    <d v="1899-12-30T14:18:00"/>
    <x v="11"/>
    <x v="3"/>
    <x v="1"/>
    <x v="0"/>
    <x v="2"/>
    <x v="5"/>
    <x v="0"/>
    <s v="Account Updated"/>
    <n v="3"/>
    <n v="11.7"/>
    <s v="Yes"/>
    <n v="2"/>
    <s v="Negative"/>
    <s v="No"/>
    <n v="70.069999999999993"/>
    <s v="5"/>
    <x v="9"/>
    <s v="Average"/>
  </r>
  <r>
    <x v="6786"/>
    <d v="2025-10-29T00:00:00"/>
    <d v="1899-12-30T16:49:00"/>
    <x v="7"/>
    <x v="1"/>
    <x v="1"/>
    <x v="3"/>
    <x v="3"/>
    <x v="5"/>
    <x v="0"/>
    <s v="Account Updated"/>
    <n v="0.8"/>
    <n v="4.7"/>
    <s v="Yes"/>
    <n v="0"/>
    <s v="Positive"/>
    <s v="No"/>
    <n v="372.03"/>
    <s v="5"/>
    <x v="10"/>
    <s v="Poor"/>
  </r>
  <r>
    <x v="6787"/>
    <d v="2025-07-25T00:00:00"/>
    <d v="1899-12-30T17:56:00"/>
    <x v="16"/>
    <x v="2"/>
    <x v="0"/>
    <x v="0"/>
    <x v="3"/>
    <x v="5"/>
    <x v="0"/>
    <s v="Account Updated"/>
    <n v="8.8000000000000007"/>
    <n v="8.3000000000000007"/>
    <s v="Yes"/>
    <n v="3"/>
    <s v="Negative"/>
    <s v="No"/>
    <n v="99.76"/>
    <s v="5"/>
    <x v="4"/>
    <s v="Average"/>
  </r>
  <r>
    <x v="6788"/>
    <d v="2025-03-19T00:00:00"/>
    <d v="1899-12-30T09:43:00"/>
    <x v="17"/>
    <x v="1"/>
    <x v="3"/>
    <x v="1"/>
    <x v="0"/>
    <x v="7"/>
    <x v="2"/>
    <s v="Follow-up Required"/>
    <n v="4.7"/>
    <n v="14.4"/>
    <s v="No"/>
    <n v="0"/>
    <s v="Negative"/>
    <s v="No"/>
    <n v="29.9"/>
    <s v="3"/>
    <x v="3"/>
    <s v="Poor"/>
  </r>
  <r>
    <x v="6789"/>
    <d v="2025-01-16T00:00:00"/>
    <d v="1899-12-30T11:46:00"/>
    <x v="6"/>
    <x v="1"/>
    <x v="1"/>
    <x v="0"/>
    <x v="3"/>
    <x v="1"/>
    <x v="3"/>
    <s v="No Resolution"/>
    <n v="2"/>
    <n v="15.2"/>
    <s v="No"/>
    <n v="1"/>
    <s v="Negative"/>
    <s v="No"/>
    <n v="455.6"/>
    <s v="0"/>
    <x v="5"/>
    <s v="Poor"/>
  </r>
  <r>
    <x v="6790"/>
    <d v="2025-11-23T00:00:00"/>
    <d v="1899-12-30T20:26:00"/>
    <x v="8"/>
    <x v="2"/>
    <x v="2"/>
    <x v="0"/>
    <x v="3"/>
    <x v="5"/>
    <x v="0"/>
    <s v="Resolved"/>
    <n v="5.9"/>
    <n v="8.1999999999999993"/>
    <s v="Yes"/>
    <n v="5"/>
    <s v="Positive"/>
    <s v="No"/>
    <n v="378.3"/>
    <s v="5"/>
    <x v="8"/>
    <s v="Excellent"/>
  </r>
  <r>
    <x v="6791"/>
    <d v="2025-04-06T00:00:00"/>
    <d v="1899-12-30T20:35:00"/>
    <x v="13"/>
    <x v="0"/>
    <x v="4"/>
    <x v="0"/>
    <x v="2"/>
    <x v="0"/>
    <x v="2"/>
    <s v="Follow-up Required"/>
    <n v="4"/>
    <n v="9.1999999999999993"/>
    <s v="No"/>
    <n v="3"/>
    <s v="Negative"/>
    <s v="No"/>
    <n v="139.74"/>
    <s v="3"/>
    <x v="0"/>
    <s v="Average"/>
  </r>
  <r>
    <x v="6792"/>
    <d v="2025-05-27T00:00:00"/>
    <d v="1899-12-30T10:47:00"/>
    <x v="1"/>
    <x v="0"/>
    <x v="1"/>
    <x v="0"/>
    <x v="3"/>
    <x v="6"/>
    <x v="0"/>
    <s v="Information Provided"/>
    <n v="1.6"/>
    <n v="11.2"/>
    <s v="Yes"/>
    <n v="5"/>
    <s v="Positive"/>
    <s v="No"/>
    <n v="304.45"/>
    <s v="5"/>
    <x v="6"/>
    <s v="Excellent"/>
  </r>
  <r>
    <x v="6793"/>
    <d v="2025-01-02T00:00:00"/>
    <d v="1899-12-30T11:50:00"/>
    <x v="4"/>
    <x v="1"/>
    <x v="3"/>
    <x v="0"/>
    <x v="1"/>
    <x v="1"/>
    <x v="0"/>
    <s v="Resolved"/>
    <n v="6.2"/>
    <n v="12.4"/>
    <s v="Yes"/>
    <n v="3"/>
    <s v="Neutral"/>
    <s v="No"/>
    <n v="1041.03"/>
    <s v="5"/>
    <x v="5"/>
    <s v="Average"/>
  </r>
  <r>
    <x v="6794"/>
    <d v="2025-01-10T00:00:00"/>
    <d v="1899-12-30T09:08:00"/>
    <x v="15"/>
    <x v="2"/>
    <x v="0"/>
    <x v="0"/>
    <x v="2"/>
    <x v="1"/>
    <x v="0"/>
    <s v="Account Updated"/>
    <n v="5.0999999999999996"/>
    <n v="7.4"/>
    <s v="No"/>
    <n v="5"/>
    <s v="Positive"/>
    <s v="No"/>
    <n v="45.56"/>
    <s v="5"/>
    <x v="5"/>
    <s v="Excellent"/>
  </r>
  <r>
    <x v="6795"/>
    <d v="2025-05-05T00:00:00"/>
    <d v="1899-12-30T11:27:00"/>
    <x v="8"/>
    <x v="1"/>
    <x v="0"/>
    <x v="0"/>
    <x v="0"/>
    <x v="4"/>
    <x v="0"/>
    <s v="Resolved"/>
    <n v="6.1"/>
    <n v="8"/>
    <s v="Yes"/>
    <n v="5"/>
    <s v="Positive"/>
    <s v="No"/>
    <n v="73.13"/>
    <s v="5"/>
    <x v="6"/>
    <s v="Excellent"/>
  </r>
  <r>
    <x v="6796"/>
    <d v="2025-03-22T00:00:00"/>
    <d v="1899-12-30T13:02:00"/>
    <x v="12"/>
    <x v="2"/>
    <x v="1"/>
    <x v="1"/>
    <x v="2"/>
    <x v="0"/>
    <x v="0"/>
    <s v="Resolved"/>
    <n v="6.3"/>
    <n v="7.6"/>
    <s v="Yes"/>
    <n v="3"/>
    <s v="Neutral"/>
    <s v="No"/>
    <n v="270"/>
    <s v="5"/>
    <x v="3"/>
    <s v="Average"/>
  </r>
  <r>
    <x v="6797"/>
    <d v="2025-05-20T00:00:00"/>
    <d v="1899-12-30T14:02:00"/>
    <x v="19"/>
    <x v="1"/>
    <x v="1"/>
    <x v="3"/>
    <x v="0"/>
    <x v="1"/>
    <x v="0"/>
    <s v="Replacement Initiated"/>
    <n v="1.9"/>
    <n v="13.3"/>
    <s v="Yes"/>
    <n v="2"/>
    <s v="Negative"/>
    <s v="No"/>
    <n v="35.9"/>
    <s v="5"/>
    <x v="6"/>
    <s v="Average"/>
  </r>
  <r>
    <x v="6798"/>
    <d v="2025-11-22T00:00:00"/>
    <d v="1899-12-30T11:07:00"/>
    <x v="13"/>
    <x v="3"/>
    <x v="3"/>
    <x v="0"/>
    <x v="2"/>
    <x v="0"/>
    <x v="0"/>
    <s v="Resolved"/>
    <n v="10.6"/>
    <n v="10"/>
    <s v="Yes"/>
    <n v="3"/>
    <s v="Negative"/>
    <s v="No"/>
    <n v="37.64"/>
    <s v="5"/>
    <x v="8"/>
    <s v="Average"/>
  </r>
  <r>
    <x v="6799"/>
    <d v="2025-05-30T00:00:00"/>
    <d v="1899-12-30T08:37:00"/>
    <x v="5"/>
    <x v="1"/>
    <x v="2"/>
    <x v="1"/>
    <x v="2"/>
    <x v="7"/>
    <x v="0"/>
    <s v="Resolved"/>
    <n v="1"/>
    <n v="6.9"/>
    <s v="No"/>
    <n v="5"/>
    <s v="Positive"/>
    <s v="No"/>
    <n v="108.01"/>
    <s v="5"/>
    <x v="6"/>
    <s v="Excellent"/>
  </r>
  <r>
    <x v="6800"/>
    <d v="2025-10-15T00:00:00"/>
    <d v="1899-12-30T14:14:00"/>
    <x v="13"/>
    <x v="1"/>
    <x v="0"/>
    <x v="3"/>
    <x v="2"/>
    <x v="7"/>
    <x v="1"/>
    <s v="Escalated"/>
    <n v="7.5"/>
    <n v="10.8"/>
    <s v="No"/>
    <n v="3"/>
    <s v="Negative"/>
    <s v="Yes"/>
    <n v="262.58999999999997"/>
    <s v="2"/>
    <x v="10"/>
    <s v="Average"/>
  </r>
  <r>
    <x v="6801"/>
    <d v="2025-12-27T00:00:00"/>
    <d v="1899-12-30T12:53:00"/>
    <x v="3"/>
    <x v="3"/>
    <x v="2"/>
    <x v="2"/>
    <x v="2"/>
    <x v="7"/>
    <x v="2"/>
    <s v="Follow-up Required"/>
    <n v="1.4"/>
    <n v="10.7"/>
    <s v="No"/>
    <n v="4"/>
    <s v="Neutral"/>
    <s v="No"/>
    <n v="38.22"/>
    <s v="3"/>
    <x v="1"/>
    <s v="Excellent"/>
  </r>
  <r>
    <x v="6802"/>
    <d v="2025-12-06T00:00:00"/>
    <d v="1899-12-30T21:44:00"/>
    <x v="3"/>
    <x v="2"/>
    <x v="2"/>
    <x v="0"/>
    <x v="3"/>
    <x v="4"/>
    <x v="0"/>
    <s v="Account Updated"/>
    <n v="4.8"/>
    <n v="10.9"/>
    <s v="No"/>
    <n v="5"/>
    <s v="Positive"/>
    <s v="No"/>
    <n v="425.26"/>
    <s v="5"/>
    <x v="1"/>
    <s v="Excellent"/>
  </r>
  <r>
    <x v="6803"/>
    <d v="2025-05-09T00:00:00"/>
    <d v="1899-12-30T19:56:00"/>
    <x v="5"/>
    <x v="0"/>
    <x v="1"/>
    <x v="2"/>
    <x v="2"/>
    <x v="9"/>
    <x v="0"/>
    <s v="Account Updated"/>
    <n v="2.2999999999999998"/>
    <n v="5.3"/>
    <s v="Yes"/>
    <n v="2"/>
    <s v="Neutral"/>
    <s v="Yes"/>
    <n v="24.61"/>
    <s v="5"/>
    <x v="6"/>
    <s v="Average"/>
  </r>
  <r>
    <x v="6804"/>
    <d v="2025-08-27T00:00:00"/>
    <d v="1899-12-30T13:55:00"/>
    <x v="15"/>
    <x v="1"/>
    <x v="0"/>
    <x v="0"/>
    <x v="1"/>
    <x v="1"/>
    <x v="1"/>
    <s v="Escalated"/>
    <n v="6.7"/>
    <n v="18.3"/>
    <s v="No"/>
    <n v="1"/>
    <s v="Negative"/>
    <s v="Yes"/>
    <n v="153.69"/>
    <s v="2"/>
    <x v="7"/>
    <s v="Poor"/>
  </r>
  <r>
    <x v="6805"/>
    <d v="2025-02-27T00:00:00"/>
    <d v="1899-12-30T13:22:00"/>
    <x v="7"/>
    <x v="0"/>
    <x v="0"/>
    <x v="0"/>
    <x v="0"/>
    <x v="7"/>
    <x v="2"/>
    <s v="Follow-up Required"/>
    <n v="4"/>
    <n v="4.5999999999999996"/>
    <s v="No"/>
    <n v="0"/>
    <s v="Negative"/>
    <s v="No"/>
    <n v="86.47"/>
    <s v="3"/>
    <x v="11"/>
    <s v="Poor"/>
  </r>
  <r>
    <x v="6806"/>
    <d v="2025-07-17T00:00:00"/>
    <d v="1899-12-30T18:59:00"/>
    <x v="15"/>
    <x v="3"/>
    <x v="1"/>
    <x v="0"/>
    <x v="3"/>
    <x v="6"/>
    <x v="0"/>
    <s v="Resolved"/>
    <n v="5.4"/>
    <n v="15.6"/>
    <s v="Yes"/>
    <n v="5"/>
    <s v="Positive"/>
    <s v="No"/>
    <n v="158.03"/>
    <s v="5"/>
    <x v="4"/>
    <s v="Excellent"/>
  </r>
  <r>
    <x v="6807"/>
    <d v="2025-07-30T00:00:00"/>
    <d v="1899-12-30T12:24:00"/>
    <x v="3"/>
    <x v="3"/>
    <x v="2"/>
    <x v="0"/>
    <x v="3"/>
    <x v="9"/>
    <x v="0"/>
    <s v="Refund Processed"/>
    <n v="1.3"/>
    <n v="10.3"/>
    <s v="Yes"/>
    <n v="3"/>
    <s v="Neutral"/>
    <s v="No"/>
    <n v="1005.38"/>
    <s v="5"/>
    <x v="4"/>
    <s v="Average"/>
  </r>
  <r>
    <x v="6808"/>
    <d v="2025-02-14T00:00:00"/>
    <d v="1899-12-30T14:47:00"/>
    <x v="9"/>
    <x v="3"/>
    <x v="2"/>
    <x v="0"/>
    <x v="2"/>
    <x v="1"/>
    <x v="0"/>
    <s v="Information Provided"/>
    <n v="4.2"/>
    <n v="16.5"/>
    <s v="No"/>
    <n v="5"/>
    <s v="Positive"/>
    <s v="No"/>
    <n v="43.78"/>
    <s v="5"/>
    <x v="11"/>
    <s v="Excellent"/>
  </r>
  <r>
    <x v="6809"/>
    <d v="2025-04-07T00:00:00"/>
    <d v="1899-12-30T16:12:00"/>
    <x v="16"/>
    <x v="0"/>
    <x v="1"/>
    <x v="0"/>
    <x v="2"/>
    <x v="2"/>
    <x v="0"/>
    <s v="Replacement Initiated"/>
    <n v="0.9"/>
    <n v="7.8"/>
    <s v="No"/>
    <n v="5"/>
    <s v="Positive"/>
    <s v="No"/>
    <n v="70.75"/>
    <s v="5"/>
    <x v="0"/>
    <s v="Excellent"/>
  </r>
  <r>
    <x v="6810"/>
    <d v="2025-10-06T00:00:00"/>
    <d v="1899-12-30T11:28:00"/>
    <x v="11"/>
    <x v="3"/>
    <x v="0"/>
    <x v="1"/>
    <x v="2"/>
    <x v="1"/>
    <x v="2"/>
    <s v="Follow-up Required"/>
    <n v="2.8"/>
    <n v="7.2"/>
    <s v="No"/>
    <n v="3"/>
    <s v="Negative"/>
    <s v="No"/>
    <n v="159.09"/>
    <s v="3"/>
    <x v="10"/>
    <s v="Average"/>
  </r>
  <r>
    <x v="6811"/>
    <d v="2025-01-23T00:00:00"/>
    <d v="1899-12-30T21:47:00"/>
    <x v="6"/>
    <x v="2"/>
    <x v="0"/>
    <x v="0"/>
    <x v="3"/>
    <x v="7"/>
    <x v="0"/>
    <s v="Account Updated"/>
    <n v="6"/>
    <n v="5.6"/>
    <s v="Yes"/>
    <n v="4"/>
    <s v="Positive"/>
    <s v="No"/>
    <n v="431.67"/>
    <s v="5"/>
    <x v="5"/>
    <s v="Excellent"/>
  </r>
  <r>
    <x v="6812"/>
    <d v="2025-12-01T00:00:00"/>
    <d v="1899-12-30T10:47:00"/>
    <x v="2"/>
    <x v="1"/>
    <x v="1"/>
    <x v="0"/>
    <x v="3"/>
    <x v="5"/>
    <x v="3"/>
    <s v="No Resolution"/>
    <n v="5.6"/>
    <n v="8.5"/>
    <s v="No"/>
    <n v="4"/>
    <s v="Neutral"/>
    <s v="No"/>
    <n v="304.79000000000002"/>
    <s v="0"/>
    <x v="1"/>
    <s v="Excellent"/>
  </r>
  <r>
    <x v="6813"/>
    <d v="2025-02-13T00:00:00"/>
    <d v="1899-12-30T20:06:00"/>
    <x v="17"/>
    <x v="1"/>
    <x v="3"/>
    <x v="0"/>
    <x v="2"/>
    <x v="3"/>
    <x v="0"/>
    <s v="Resolved"/>
    <n v="4.5"/>
    <n v="9.8000000000000007"/>
    <s v="Yes"/>
    <n v="3"/>
    <s v="Neutral"/>
    <s v="No"/>
    <n v="46.77"/>
    <s v="5"/>
    <x v="11"/>
    <s v="Average"/>
  </r>
  <r>
    <x v="6814"/>
    <d v="2025-01-27T00:00:00"/>
    <d v="1899-12-30T10:22:00"/>
    <x v="7"/>
    <x v="0"/>
    <x v="3"/>
    <x v="0"/>
    <x v="2"/>
    <x v="5"/>
    <x v="0"/>
    <s v="Information Provided"/>
    <n v="8.3000000000000007"/>
    <n v="11.3"/>
    <s v="No"/>
    <n v="1"/>
    <s v="Negative"/>
    <s v="No"/>
    <n v="41.12"/>
    <s v="5"/>
    <x v="5"/>
    <s v="Poor"/>
  </r>
  <r>
    <x v="6815"/>
    <d v="2025-10-09T00:00:00"/>
    <d v="1899-12-30T12:39:00"/>
    <x v="3"/>
    <x v="3"/>
    <x v="3"/>
    <x v="1"/>
    <x v="0"/>
    <x v="3"/>
    <x v="0"/>
    <s v="Account Updated"/>
    <n v="2"/>
    <n v="1.6"/>
    <s v="No"/>
    <n v="3"/>
    <s v="Neutral"/>
    <s v="No"/>
    <n v="131.63999999999999"/>
    <s v="5"/>
    <x v="10"/>
    <s v="Average"/>
  </r>
  <r>
    <x v="6816"/>
    <d v="2025-04-07T00:00:00"/>
    <d v="1899-12-30T10:34:00"/>
    <x v="10"/>
    <x v="2"/>
    <x v="0"/>
    <x v="3"/>
    <x v="2"/>
    <x v="0"/>
    <x v="0"/>
    <s v="Replacement Initiated"/>
    <n v="1.5"/>
    <n v="8.6999999999999993"/>
    <s v="Yes"/>
    <n v="5"/>
    <s v="Positive"/>
    <s v="No"/>
    <n v="162.21"/>
    <s v="5"/>
    <x v="0"/>
    <s v="Excellent"/>
  </r>
  <r>
    <x v="6817"/>
    <d v="2025-02-05T00:00:00"/>
    <d v="1899-12-30T13:33:00"/>
    <x v="14"/>
    <x v="1"/>
    <x v="3"/>
    <x v="0"/>
    <x v="1"/>
    <x v="8"/>
    <x v="0"/>
    <s v="Refund Processed"/>
    <n v="5.8"/>
    <n v="16.100000000000001"/>
    <s v="No"/>
    <n v="1"/>
    <s v="Negative"/>
    <s v="No"/>
    <n v="375.08"/>
    <s v="5"/>
    <x v="11"/>
    <s v="Poor"/>
  </r>
  <r>
    <x v="6818"/>
    <d v="2025-04-19T00:00:00"/>
    <d v="1899-12-30T19:31:00"/>
    <x v="10"/>
    <x v="2"/>
    <x v="0"/>
    <x v="0"/>
    <x v="0"/>
    <x v="1"/>
    <x v="0"/>
    <s v="Refund Processed"/>
    <n v="1.2"/>
    <n v="21.1"/>
    <s v="No"/>
    <n v="5"/>
    <s v="Positive"/>
    <s v="No"/>
    <n v="34.130000000000003"/>
    <s v="5"/>
    <x v="0"/>
    <s v="Excellent"/>
  </r>
  <r>
    <x v="6819"/>
    <d v="2025-02-24T00:00:00"/>
    <d v="1899-12-30T16:24:00"/>
    <x v="1"/>
    <x v="0"/>
    <x v="2"/>
    <x v="2"/>
    <x v="1"/>
    <x v="7"/>
    <x v="3"/>
    <s v="No Resolution"/>
    <n v="0.7"/>
    <n v="16.100000000000001"/>
    <s v="No"/>
    <n v="3"/>
    <s v="Neutral"/>
    <s v="No"/>
    <n v="417.73"/>
    <s v="0"/>
    <x v="11"/>
    <s v="Average"/>
  </r>
  <r>
    <x v="6820"/>
    <d v="2025-07-11T00:00:00"/>
    <d v="1899-12-30T10:17:00"/>
    <x v="16"/>
    <x v="1"/>
    <x v="0"/>
    <x v="0"/>
    <x v="3"/>
    <x v="6"/>
    <x v="0"/>
    <s v="Refund Processed"/>
    <n v="2.9"/>
    <n v="17.2"/>
    <s v="Yes"/>
    <n v="4"/>
    <s v="Neutral"/>
    <s v="No"/>
    <n v="339.91"/>
    <s v="5"/>
    <x v="4"/>
    <s v="Excellent"/>
  </r>
  <r>
    <x v="6821"/>
    <d v="2025-08-07T00:00:00"/>
    <d v="1899-12-30T08:09:00"/>
    <x v="2"/>
    <x v="1"/>
    <x v="2"/>
    <x v="2"/>
    <x v="1"/>
    <x v="2"/>
    <x v="0"/>
    <s v="Replacement Initiated"/>
    <n v="1.5"/>
    <n v="8.1"/>
    <s v="No"/>
    <n v="4"/>
    <s v="Neutral"/>
    <s v="No"/>
    <n v="135.21"/>
    <s v="5"/>
    <x v="7"/>
    <s v="Excellent"/>
  </r>
  <r>
    <x v="6822"/>
    <d v="2025-07-04T00:00:00"/>
    <d v="1899-12-30T17:48:00"/>
    <x v="0"/>
    <x v="1"/>
    <x v="0"/>
    <x v="0"/>
    <x v="0"/>
    <x v="2"/>
    <x v="0"/>
    <s v="Information Provided"/>
    <n v="5"/>
    <n v="9.9"/>
    <s v="Yes"/>
    <n v="5"/>
    <s v="Positive"/>
    <s v="No"/>
    <n v="205.17"/>
    <s v="5"/>
    <x v="4"/>
    <s v="Excellent"/>
  </r>
  <r>
    <x v="6823"/>
    <d v="2025-03-10T00:00:00"/>
    <d v="1899-12-30T21:35:00"/>
    <x v="9"/>
    <x v="0"/>
    <x v="2"/>
    <x v="0"/>
    <x v="2"/>
    <x v="5"/>
    <x v="0"/>
    <s v="Replacement Initiated"/>
    <n v="2.5"/>
    <n v="12.3"/>
    <s v="Yes"/>
    <n v="4"/>
    <s v="Positive"/>
    <s v="No"/>
    <n v="141.21"/>
    <s v="5"/>
    <x v="3"/>
    <s v="Excellent"/>
  </r>
  <r>
    <x v="6824"/>
    <d v="2025-11-13T00:00:00"/>
    <d v="1899-12-30T21:44:00"/>
    <x v="12"/>
    <x v="2"/>
    <x v="0"/>
    <x v="0"/>
    <x v="0"/>
    <x v="2"/>
    <x v="0"/>
    <s v="Refund Processed"/>
    <n v="12.9"/>
    <n v="12"/>
    <s v="Yes"/>
    <n v="0"/>
    <s v="Positive"/>
    <s v="No"/>
    <n v="62.26"/>
    <s v="5"/>
    <x v="8"/>
    <s v="Poor"/>
  </r>
  <r>
    <x v="6825"/>
    <d v="2025-05-10T00:00:00"/>
    <d v="1899-12-30T11:20:00"/>
    <x v="15"/>
    <x v="1"/>
    <x v="1"/>
    <x v="0"/>
    <x v="2"/>
    <x v="4"/>
    <x v="0"/>
    <s v="Resolved"/>
    <n v="4.9000000000000004"/>
    <n v="6.4"/>
    <s v="Yes"/>
    <n v="4"/>
    <s v="Neutral"/>
    <s v="No"/>
    <n v="37.71"/>
    <s v="5"/>
    <x v="6"/>
    <s v="Excellent"/>
  </r>
  <r>
    <x v="6826"/>
    <d v="2025-02-24T00:00:00"/>
    <d v="1899-12-30T11:35:00"/>
    <x v="12"/>
    <x v="1"/>
    <x v="0"/>
    <x v="0"/>
    <x v="2"/>
    <x v="2"/>
    <x v="0"/>
    <s v="Information Provided"/>
    <n v="3.6"/>
    <n v="7.6"/>
    <s v="Yes"/>
    <n v="4"/>
    <s v="Positive"/>
    <s v="No"/>
    <n v="72"/>
    <s v="5"/>
    <x v="11"/>
    <s v="Excellent"/>
  </r>
  <r>
    <x v="6827"/>
    <d v="2025-04-07T00:00:00"/>
    <d v="1899-12-30T09:42:00"/>
    <x v="14"/>
    <x v="2"/>
    <x v="0"/>
    <x v="2"/>
    <x v="0"/>
    <x v="9"/>
    <x v="1"/>
    <s v="Escalated"/>
    <n v="1.5"/>
    <n v="5.6"/>
    <s v="No"/>
    <n v="1"/>
    <s v="Negative"/>
    <s v="Yes"/>
    <n v="74.67"/>
    <s v="2"/>
    <x v="0"/>
    <s v="Poor"/>
  </r>
  <r>
    <x v="6828"/>
    <d v="2025-12-02T00:00:00"/>
    <d v="1899-12-30T13:16:00"/>
    <x v="10"/>
    <x v="0"/>
    <x v="0"/>
    <x v="2"/>
    <x v="3"/>
    <x v="2"/>
    <x v="0"/>
    <s v="Replacement Initiated"/>
    <n v="3.5"/>
    <n v="10.4"/>
    <s v="Yes"/>
    <n v="4"/>
    <s v="Neutral"/>
    <s v="No"/>
    <n v="43.06"/>
    <s v="5"/>
    <x v="1"/>
    <s v="Excellent"/>
  </r>
  <r>
    <x v="6829"/>
    <d v="2025-03-28T00:00:00"/>
    <d v="1899-12-30T14:28:00"/>
    <x v="16"/>
    <x v="3"/>
    <x v="3"/>
    <x v="1"/>
    <x v="2"/>
    <x v="4"/>
    <x v="0"/>
    <s v="Resolved"/>
    <n v="2"/>
    <n v="11.4"/>
    <s v="No"/>
    <n v="5"/>
    <s v="Positive"/>
    <s v="No"/>
    <n v="162.66999999999999"/>
    <s v="5"/>
    <x v="3"/>
    <s v="Excellent"/>
  </r>
  <r>
    <x v="6830"/>
    <d v="2025-10-21T00:00:00"/>
    <d v="1899-12-30T21:49:00"/>
    <x v="12"/>
    <x v="0"/>
    <x v="1"/>
    <x v="2"/>
    <x v="0"/>
    <x v="7"/>
    <x v="0"/>
    <s v="Account Updated"/>
    <n v="0.3"/>
    <n v="8.1999999999999993"/>
    <s v="No"/>
    <n v="5"/>
    <s v="Positive"/>
    <s v="No"/>
    <n v="106.9"/>
    <s v="5"/>
    <x v="10"/>
    <s v="Excellent"/>
  </r>
  <r>
    <x v="6831"/>
    <d v="2025-04-29T00:00:00"/>
    <d v="1899-12-30T20:45:00"/>
    <x v="18"/>
    <x v="0"/>
    <x v="3"/>
    <x v="0"/>
    <x v="2"/>
    <x v="9"/>
    <x v="0"/>
    <s v="Resolved"/>
    <n v="1.6"/>
    <n v="9.8000000000000007"/>
    <s v="No"/>
    <n v="5"/>
    <s v="Positive"/>
    <s v="No"/>
    <n v="424.82"/>
    <s v="5"/>
    <x v="0"/>
    <s v="Excellent"/>
  </r>
  <r>
    <x v="6832"/>
    <d v="2025-07-27T00:00:00"/>
    <d v="1899-12-30T13:21:00"/>
    <x v="11"/>
    <x v="0"/>
    <x v="2"/>
    <x v="1"/>
    <x v="0"/>
    <x v="5"/>
    <x v="0"/>
    <s v="Resolved"/>
    <n v="3.9"/>
    <n v="12.7"/>
    <s v="Yes"/>
    <n v="0"/>
    <s v="Positive"/>
    <s v="No"/>
    <n v="19.98"/>
    <s v="5"/>
    <x v="4"/>
    <s v="Poor"/>
  </r>
  <r>
    <x v="6833"/>
    <d v="2025-11-30T00:00:00"/>
    <d v="1899-12-30T13:59:00"/>
    <x v="2"/>
    <x v="1"/>
    <x v="0"/>
    <x v="0"/>
    <x v="2"/>
    <x v="1"/>
    <x v="0"/>
    <s v="Refund Processed"/>
    <n v="2.5"/>
    <n v="14.5"/>
    <s v="Yes"/>
    <n v="4"/>
    <s v="Positive"/>
    <s v="No"/>
    <n v="47.4"/>
    <s v="5"/>
    <x v="8"/>
    <s v="Excellent"/>
  </r>
  <r>
    <x v="6834"/>
    <d v="2025-06-03T00:00:00"/>
    <d v="1899-12-30T17:51:00"/>
    <x v="13"/>
    <x v="1"/>
    <x v="1"/>
    <x v="2"/>
    <x v="2"/>
    <x v="1"/>
    <x v="0"/>
    <s v="Resolved"/>
    <n v="0.3"/>
    <n v="5.9"/>
    <s v="Yes"/>
    <n v="5"/>
    <s v="Positive"/>
    <s v="No"/>
    <n v="78.33"/>
    <s v="5"/>
    <x v="9"/>
    <s v="Excellent"/>
  </r>
  <r>
    <x v="6835"/>
    <d v="2025-02-04T00:00:00"/>
    <d v="1899-12-30T21:31:00"/>
    <x v="14"/>
    <x v="0"/>
    <x v="1"/>
    <x v="0"/>
    <x v="3"/>
    <x v="1"/>
    <x v="0"/>
    <s v="Resolved"/>
    <n v="4.0999999999999996"/>
    <n v="12.8"/>
    <s v="Yes"/>
    <n v="0"/>
    <s v="Positive"/>
    <s v="No"/>
    <n v="477.77"/>
    <s v="5"/>
    <x v="11"/>
    <s v="Poor"/>
  </r>
  <r>
    <x v="6836"/>
    <d v="2025-03-20T00:00:00"/>
    <d v="1899-12-30T18:44:00"/>
    <x v="1"/>
    <x v="0"/>
    <x v="3"/>
    <x v="1"/>
    <x v="3"/>
    <x v="4"/>
    <x v="3"/>
    <s v="No Resolution"/>
    <n v="1.3"/>
    <n v="7.5"/>
    <s v="No"/>
    <n v="2"/>
    <s v="Negative"/>
    <s v="No"/>
    <n v="197.7"/>
    <s v="0"/>
    <x v="3"/>
    <s v="Average"/>
  </r>
  <r>
    <x v="6837"/>
    <d v="2025-03-08T00:00:00"/>
    <d v="1899-12-30T19:22:00"/>
    <x v="6"/>
    <x v="0"/>
    <x v="0"/>
    <x v="2"/>
    <x v="2"/>
    <x v="4"/>
    <x v="0"/>
    <s v="Information Provided"/>
    <n v="0.8"/>
    <n v="7.2"/>
    <s v="Yes"/>
    <n v="1"/>
    <s v="Negative"/>
    <s v="No"/>
    <n v="258.19"/>
    <s v="5"/>
    <x v="3"/>
    <s v="Poor"/>
  </r>
  <r>
    <x v="6838"/>
    <d v="2025-12-09T00:00:00"/>
    <d v="1899-12-30T13:11:00"/>
    <x v="15"/>
    <x v="0"/>
    <x v="0"/>
    <x v="0"/>
    <x v="2"/>
    <x v="1"/>
    <x v="0"/>
    <s v="Account Updated"/>
    <n v="1"/>
    <n v="11.2"/>
    <s v="Yes"/>
    <n v="3"/>
    <s v="Neutral"/>
    <s v="No"/>
    <n v="31.91"/>
    <s v="5"/>
    <x v="1"/>
    <s v="Average"/>
  </r>
  <r>
    <x v="6839"/>
    <d v="2025-02-03T00:00:00"/>
    <d v="1899-12-30T15:37:00"/>
    <x v="19"/>
    <x v="2"/>
    <x v="0"/>
    <x v="0"/>
    <x v="2"/>
    <x v="5"/>
    <x v="0"/>
    <s v="Replacement Initiated"/>
    <n v="3.6"/>
    <n v="1"/>
    <s v="Yes"/>
    <n v="0"/>
    <s v="Positive"/>
    <s v="No"/>
    <n v="16.64"/>
    <s v="5"/>
    <x v="11"/>
    <s v="Poor"/>
  </r>
  <r>
    <x v="6840"/>
    <d v="2025-04-07T00:00:00"/>
    <d v="1899-12-30T11:57:00"/>
    <x v="7"/>
    <x v="2"/>
    <x v="3"/>
    <x v="0"/>
    <x v="2"/>
    <x v="8"/>
    <x v="0"/>
    <s v="Resolved"/>
    <n v="2"/>
    <n v="15.8"/>
    <s v="Yes"/>
    <n v="5"/>
    <s v="Positive"/>
    <s v="No"/>
    <n v="118.52"/>
    <s v="5"/>
    <x v="0"/>
    <s v="Excellent"/>
  </r>
  <r>
    <x v="6841"/>
    <d v="2025-06-18T00:00:00"/>
    <d v="1899-12-30T20:58:00"/>
    <x v="9"/>
    <x v="2"/>
    <x v="0"/>
    <x v="0"/>
    <x v="2"/>
    <x v="7"/>
    <x v="0"/>
    <s v="Refund Processed"/>
    <n v="3.4"/>
    <n v="9.6999999999999993"/>
    <s v="No"/>
    <n v="5"/>
    <s v="Positive"/>
    <s v="Yes"/>
    <n v="237.8"/>
    <s v="5"/>
    <x v="9"/>
    <s v="Excellent"/>
  </r>
  <r>
    <x v="6842"/>
    <d v="2025-06-18T00:00:00"/>
    <d v="1899-12-30T14:10:00"/>
    <x v="17"/>
    <x v="1"/>
    <x v="0"/>
    <x v="1"/>
    <x v="2"/>
    <x v="0"/>
    <x v="0"/>
    <s v="Resolved"/>
    <n v="5.7"/>
    <n v="14.2"/>
    <s v="Yes"/>
    <n v="0"/>
    <s v="Negative"/>
    <s v="No"/>
    <n v="229.26"/>
    <s v="5"/>
    <x v="9"/>
    <s v="Poor"/>
  </r>
  <r>
    <x v="6843"/>
    <d v="2025-05-31T00:00:00"/>
    <d v="1899-12-30T20:31:00"/>
    <x v="16"/>
    <x v="0"/>
    <x v="3"/>
    <x v="3"/>
    <x v="2"/>
    <x v="4"/>
    <x v="1"/>
    <s v="Escalated"/>
    <n v="1.5"/>
    <n v="3.2"/>
    <s v="No"/>
    <n v="0"/>
    <s v="Negative"/>
    <s v="Yes"/>
    <n v="38.25"/>
    <s v="2"/>
    <x v="6"/>
    <s v="Poor"/>
  </r>
  <r>
    <x v="6844"/>
    <d v="2025-03-12T00:00:00"/>
    <d v="1899-12-30T11:38:00"/>
    <x v="1"/>
    <x v="0"/>
    <x v="1"/>
    <x v="0"/>
    <x v="2"/>
    <x v="4"/>
    <x v="0"/>
    <s v="Resolved"/>
    <n v="3.8"/>
    <n v="6.3"/>
    <s v="Yes"/>
    <n v="1"/>
    <s v="Negative"/>
    <s v="No"/>
    <n v="404.33"/>
    <s v="5"/>
    <x v="3"/>
    <s v="Poor"/>
  </r>
  <r>
    <x v="6845"/>
    <d v="2025-01-03T00:00:00"/>
    <d v="1899-12-30T12:04:00"/>
    <x v="8"/>
    <x v="1"/>
    <x v="2"/>
    <x v="0"/>
    <x v="2"/>
    <x v="7"/>
    <x v="0"/>
    <s v="Replacement Initiated"/>
    <n v="3.8"/>
    <n v="6.3"/>
    <s v="Yes"/>
    <n v="0"/>
    <s v="Neutral"/>
    <s v="No"/>
    <n v="319.31"/>
    <s v="5"/>
    <x v="5"/>
    <s v="Poor"/>
  </r>
  <r>
    <x v="6846"/>
    <d v="2025-11-10T00:00:00"/>
    <d v="1899-12-30T19:21:00"/>
    <x v="19"/>
    <x v="1"/>
    <x v="2"/>
    <x v="1"/>
    <x v="2"/>
    <x v="1"/>
    <x v="0"/>
    <s v="Replacement Initiated"/>
    <n v="2.8"/>
    <n v="12.8"/>
    <s v="Yes"/>
    <n v="5"/>
    <s v="Positive"/>
    <s v="No"/>
    <n v="334.18"/>
    <s v="5"/>
    <x v="8"/>
    <s v="Excellent"/>
  </r>
  <r>
    <x v="6847"/>
    <d v="2025-02-01T00:00:00"/>
    <d v="1899-12-30T18:40:00"/>
    <x v="6"/>
    <x v="3"/>
    <x v="0"/>
    <x v="0"/>
    <x v="3"/>
    <x v="7"/>
    <x v="0"/>
    <s v="Resolved"/>
    <n v="1.5"/>
    <n v="6.9"/>
    <s v="No"/>
    <n v="5"/>
    <s v="Positive"/>
    <s v="No"/>
    <n v="246"/>
    <s v="5"/>
    <x v="11"/>
    <s v="Excellent"/>
  </r>
  <r>
    <x v="6848"/>
    <d v="2025-10-14T00:00:00"/>
    <d v="1899-12-30T19:26:00"/>
    <x v="10"/>
    <x v="3"/>
    <x v="2"/>
    <x v="0"/>
    <x v="0"/>
    <x v="4"/>
    <x v="0"/>
    <s v="Resolved"/>
    <n v="5.7"/>
    <n v="10.199999999999999"/>
    <s v="Yes"/>
    <n v="3"/>
    <s v="Neutral"/>
    <s v="No"/>
    <n v="135.66"/>
    <s v="5"/>
    <x v="10"/>
    <s v="Average"/>
  </r>
  <r>
    <x v="6849"/>
    <d v="2025-03-23T00:00:00"/>
    <d v="1899-12-30T21:34:00"/>
    <x v="13"/>
    <x v="3"/>
    <x v="2"/>
    <x v="2"/>
    <x v="3"/>
    <x v="5"/>
    <x v="3"/>
    <s v="No Resolution"/>
    <n v="1.5"/>
    <n v="18.399999999999999"/>
    <s v="No"/>
    <n v="3"/>
    <s v="Neutral"/>
    <s v="No"/>
    <n v="437.97"/>
    <s v="0"/>
    <x v="3"/>
    <s v="Average"/>
  </r>
  <r>
    <x v="6850"/>
    <d v="2025-02-12T00:00:00"/>
    <d v="1899-12-30T17:21:00"/>
    <x v="2"/>
    <x v="2"/>
    <x v="2"/>
    <x v="1"/>
    <x v="2"/>
    <x v="1"/>
    <x v="2"/>
    <s v="Follow-up Required"/>
    <n v="4"/>
    <n v="12.4"/>
    <s v="No"/>
    <n v="3"/>
    <s v="Negative"/>
    <s v="No"/>
    <n v="141.81"/>
    <s v="3"/>
    <x v="11"/>
    <s v="Average"/>
  </r>
  <r>
    <x v="6851"/>
    <d v="2025-04-15T00:00:00"/>
    <d v="1899-12-30T10:34:00"/>
    <x v="3"/>
    <x v="1"/>
    <x v="4"/>
    <x v="0"/>
    <x v="0"/>
    <x v="2"/>
    <x v="3"/>
    <s v="No Resolution"/>
    <n v="10"/>
    <n v="11.1"/>
    <s v="No"/>
    <n v="3"/>
    <s v="Neutral"/>
    <s v="No"/>
    <n v="171.04"/>
    <s v="0"/>
    <x v="0"/>
    <s v="Average"/>
  </r>
  <r>
    <x v="6852"/>
    <d v="2025-01-01T00:00:00"/>
    <d v="1899-12-30T17:54:00"/>
    <x v="15"/>
    <x v="0"/>
    <x v="0"/>
    <x v="0"/>
    <x v="2"/>
    <x v="2"/>
    <x v="0"/>
    <s v="Resolved"/>
    <n v="2.9"/>
    <n v="6.8"/>
    <s v="Yes"/>
    <n v="0"/>
    <s v="Positive"/>
    <s v="No"/>
    <n v="185.96"/>
    <s v="5"/>
    <x v="5"/>
    <s v="Poor"/>
  </r>
  <r>
    <x v="6853"/>
    <d v="2025-03-02T00:00:00"/>
    <d v="1899-12-30T12:01:00"/>
    <x v="16"/>
    <x v="3"/>
    <x v="3"/>
    <x v="1"/>
    <x v="2"/>
    <x v="9"/>
    <x v="0"/>
    <s v="Replacement Initiated"/>
    <n v="1.1000000000000001"/>
    <n v="12.7"/>
    <s v="Yes"/>
    <n v="5"/>
    <s v="Positive"/>
    <s v="No"/>
    <n v="0"/>
    <s v="5"/>
    <x v="3"/>
    <s v="Excellent"/>
  </r>
  <r>
    <x v="6854"/>
    <d v="2025-09-27T00:00:00"/>
    <d v="1899-12-30T18:57:00"/>
    <x v="6"/>
    <x v="0"/>
    <x v="1"/>
    <x v="2"/>
    <x v="3"/>
    <x v="1"/>
    <x v="2"/>
    <s v="Follow-up Required"/>
    <n v="0.7"/>
    <n v="14.8"/>
    <s v="No"/>
    <n v="1"/>
    <s v="Negative"/>
    <s v="No"/>
    <n v="265.26"/>
    <s v="3"/>
    <x v="2"/>
    <s v="Poor"/>
  </r>
  <r>
    <x v="6855"/>
    <d v="2025-06-29T00:00:00"/>
    <d v="1899-12-30T16:43:00"/>
    <x v="8"/>
    <x v="0"/>
    <x v="1"/>
    <x v="2"/>
    <x v="2"/>
    <x v="4"/>
    <x v="0"/>
    <s v="Resolved"/>
    <n v="3.9"/>
    <n v="10.4"/>
    <s v="Yes"/>
    <n v="4"/>
    <s v="Neutral"/>
    <s v="No"/>
    <n v="95.32"/>
    <s v="5"/>
    <x v="9"/>
    <s v="Excellent"/>
  </r>
  <r>
    <x v="6856"/>
    <d v="2025-08-12T00:00:00"/>
    <d v="1899-12-30T12:08:00"/>
    <x v="11"/>
    <x v="0"/>
    <x v="3"/>
    <x v="0"/>
    <x v="2"/>
    <x v="9"/>
    <x v="0"/>
    <s v="Replacement Initiated"/>
    <n v="4.5999999999999996"/>
    <n v="8.3000000000000007"/>
    <s v="No"/>
    <n v="3"/>
    <s v="Neutral"/>
    <s v="No"/>
    <n v="88.21"/>
    <s v="5"/>
    <x v="7"/>
    <s v="Average"/>
  </r>
  <r>
    <x v="6857"/>
    <d v="2025-01-06T00:00:00"/>
    <d v="1899-12-30T11:11:00"/>
    <x v="7"/>
    <x v="0"/>
    <x v="0"/>
    <x v="2"/>
    <x v="2"/>
    <x v="9"/>
    <x v="3"/>
    <s v="No Resolution"/>
    <n v="0.9"/>
    <n v="12.1"/>
    <s v="No"/>
    <n v="3"/>
    <s v="Neutral"/>
    <s v="No"/>
    <n v="56.08"/>
    <s v="0"/>
    <x v="5"/>
    <s v="Average"/>
  </r>
  <r>
    <x v="6858"/>
    <d v="2025-04-13T00:00:00"/>
    <d v="1899-12-30T19:27:00"/>
    <x v="18"/>
    <x v="0"/>
    <x v="2"/>
    <x v="1"/>
    <x v="2"/>
    <x v="5"/>
    <x v="1"/>
    <s v="Escalated"/>
    <n v="9.1"/>
    <n v="10.8"/>
    <s v="No"/>
    <n v="3"/>
    <s v="Neutral"/>
    <s v="Yes"/>
    <n v="255.67"/>
    <s v="2"/>
    <x v="0"/>
    <s v="Average"/>
  </r>
  <r>
    <x v="6859"/>
    <d v="2025-01-10T00:00:00"/>
    <d v="1899-12-30T16:39:00"/>
    <x v="7"/>
    <x v="0"/>
    <x v="1"/>
    <x v="1"/>
    <x v="2"/>
    <x v="2"/>
    <x v="0"/>
    <s v="Information Provided"/>
    <n v="5.4"/>
    <n v="13.4"/>
    <s v="No"/>
    <n v="3"/>
    <s v="Neutral"/>
    <s v="No"/>
    <n v="178.49"/>
    <s v="5"/>
    <x v="5"/>
    <s v="Average"/>
  </r>
  <r>
    <x v="6860"/>
    <d v="2025-03-12T00:00:00"/>
    <d v="1899-12-30T17:44:00"/>
    <x v="13"/>
    <x v="2"/>
    <x v="1"/>
    <x v="1"/>
    <x v="2"/>
    <x v="9"/>
    <x v="0"/>
    <s v="Replacement Initiated"/>
    <n v="4.5999999999999996"/>
    <n v="5.0999999999999996"/>
    <s v="Yes"/>
    <n v="4"/>
    <s v="Neutral"/>
    <s v="No"/>
    <n v="340.06"/>
    <s v="5"/>
    <x v="3"/>
    <s v="Excellent"/>
  </r>
  <r>
    <x v="6861"/>
    <d v="2025-03-31T00:00:00"/>
    <d v="1899-12-30T14:04:00"/>
    <x v="1"/>
    <x v="1"/>
    <x v="0"/>
    <x v="0"/>
    <x v="2"/>
    <x v="6"/>
    <x v="0"/>
    <s v="Resolved"/>
    <n v="2.9"/>
    <n v="11.3"/>
    <s v="Yes"/>
    <n v="0"/>
    <s v="Positive"/>
    <s v="No"/>
    <n v="181.33"/>
    <s v="5"/>
    <x v="3"/>
    <s v="Poor"/>
  </r>
  <r>
    <x v="6862"/>
    <d v="2025-08-14T00:00:00"/>
    <d v="1899-12-30T17:33:00"/>
    <x v="14"/>
    <x v="3"/>
    <x v="0"/>
    <x v="3"/>
    <x v="2"/>
    <x v="6"/>
    <x v="1"/>
    <s v="Escalated"/>
    <n v="5.6"/>
    <n v="10.7"/>
    <s v="No"/>
    <n v="1"/>
    <s v="Negative"/>
    <s v="Yes"/>
    <n v="229.2"/>
    <s v="2"/>
    <x v="7"/>
    <s v="Poor"/>
  </r>
  <r>
    <x v="6863"/>
    <d v="2025-06-07T00:00:00"/>
    <d v="1899-12-30T21:52:00"/>
    <x v="14"/>
    <x v="1"/>
    <x v="1"/>
    <x v="0"/>
    <x v="1"/>
    <x v="7"/>
    <x v="0"/>
    <s v="Refund Processed"/>
    <n v="2.6"/>
    <n v="7.4"/>
    <s v="Yes"/>
    <n v="0"/>
    <s v="Neutral"/>
    <s v="No"/>
    <n v="107.49"/>
    <s v="5"/>
    <x v="9"/>
    <s v="Poor"/>
  </r>
  <r>
    <x v="6864"/>
    <d v="2025-08-16T00:00:00"/>
    <d v="1899-12-30T18:09:00"/>
    <x v="17"/>
    <x v="0"/>
    <x v="2"/>
    <x v="0"/>
    <x v="2"/>
    <x v="7"/>
    <x v="0"/>
    <s v="Information Provided"/>
    <n v="1.3"/>
    <n v="9.4"/>
    <s v="Yes"/>
    <n v="0"/>
    <s v="Neutral"/>
    <s v="No"/>
    <n v="184.17"/>
    <s v="5"/>
    <x v="7"/>
    <s v="Poor"/>
  </r>
  <r>
    <x v="6865"/>
    <d v="2025-05-06T00:00:00"/>
    <d v="1899-12-30T19:25:00"/>
    <x v="14"/>
    <x v="3"/>
    <x v="0"/>
    <x v="2"/>
    <x v="1"/>
    <x v="5"/>
    <x v="0"/>
    <s v="Information Provided"/>
    <n v="1.2"/>
    <n v="11.1"/>
    <s v="Yes"/>
    <n v="5"/>
    <s v="Positive"/>
    <s v="No"/>
    <n v="547.75"/>
    <s v="5"/>
    <x v="6"/>
    <s v="Excellent"/>
  </r>
  <r>
    <x v="6866"/>
    <d v="2025-07-28T00:00:00"/>
    <d v="1899-12-30T14:12:00"/>
    <x v="7"/>
    <x v="1"/>
    <x v="1"/>
    <x v="1"/>
    <x v="0"/>
    <x v="8"/>
    <x v="0"/>
    <s v="Information Provided"/>
    <n v="3.9"/>
    <n v="13.7"/>
    <s v="No"/>
    <n v="2"/>
    <s v="Negative"/>
    <s v="No"/>
    <n v="110.15"/>
    <s v="5"/>
    <x v="4"/>
    <s v="Average"/>
  </r>
  <r>
    <x v="6867"/>
    <d v="2025-04-07T00:00:00"/>
    <d v="1899-12-30T08:02:00"/>
    <x v="3"/>
    <x v="1"/>
    <x v="1"/>
    <x v="2"/>
    <x v="0"/>
    <x v="6"/>
    <x v="0"/>
    <s v="Resolved"/>
    <n v="1.9"/>
    <n v="11.9"/>
    <s v="Yes"/>
    <n v="2"/>
    <s v="Negative"/>
    <s v="No"/>
    <n v="57.89"/>
    <s v="5"/>
    <x v="0"/>
    <s v="Average"/>
  </r>
  <r>
    <x v="6868"/>
    <d v="2025-03-15T00:00:00"/>
    <d v="1899-12-30T08:19:00"/>
    <x v="3"/>
    <x v="3"/>
    <x v="3"/>
    <x v="0"/>
    <x v="2"/>
    <x v="9"/>
    <x v="0"/>
    <s v="Replacement Initiated"/>
    <n v="1.4"/>
    <n v="5.5"/>
    <s v="Yes"/>
    <n v="5"/>
    <s v="Positive"/>
    <s v="No"/>
    <n v="230.41"/>
    <s v="5"/>
    <x v="3"/>
    <s v="Excellent"/>
  </r>
  <r>
    <x v="6869"/>
    <d v="2025-04-25T00:00:00"/>
    <d v="1899-12-30T14:20:00"/>
    <x v="11"/>
    <x v="2"/>
    <x v="0"/>
    <x v="0"/>
    <x v="0"/>
    <x v="4"/>
    <x v="0"/>
    <s v="Information Provided"/>
    <n v="2.9"/>
    <n v="9.8000000000000007"/>
    <s v="Yes"/>
    <n v="5"/>
    <s v="Positive"/>
    <s v="No"/>
    <n v="104.21"/>
    <s v="5"/>
    <x v="0"/>
    <s v="Excellent"/>
  </r>
  <r>
    <x v="6870"/>
    <d v="2025-07-10T00:00:00"/>
    <d v="1899-12-30T08:06:00"/>
    <x v="2"/>
    <x v="3"/>
    <x v="2"/>
    <x v="2"/>
    <x v="2"/>
    <x v="2"/>
    <x v="2"/>
    <s v="Follow-up Required"/>
    <n v="1.9"/>
    <n v="4.0999999999999996"/>
    <s v="No"/>
    <n v="5"/>
    <s v="Positive"/>
    <s v="No"/>
    <n v="102.48"/>
    <s v="3"/>
    <x v="4"/>
    <s v="Excellent"/>
  </r>
  <r>
    <x v="6871"/>
    <d v="2025-06-19T00:00:00"/>
    <d v="1899-12-30T14:42:00"/>
    <x v="18"/>
    <x v="0"/>
    <x v="0"/>
    <x v="0"/>
    <x v="2"/>
    <x v="5"/>
    <x v="0"/>
    <s v="Resolved"/>
    <n v="0.9"/>
    <n v="9.4"/>
    <s v="Yes"/>
    <n v="5"/>
    <s v="Positive"/>
    <s v="No"/>
    <n v="28.44"/>
    <s v="5"/>
    <x v="9"/>
    <s v="Excellent"/>
  </r>
  <r>
    <x v="6872"/>
    <d v="2025-11-03T00:00:00"/>
    <d v="1899-12-30T11:30:00"/>
    <x v="13"/>
    <x v="0"/>
    <x v="0"/>
    <x v="2"/>
    <x v="2"/>
    <x v="6"/>
    <x v="0"/>
    <s v="Resolved"/>
    <n v="1.7"/>
    <n v="8.8000000000000007"/>
    <s v="Yes"/>
    <n v="5"/>
    <s v="Positive"/>
    <s v="No"/>
    <n v="101.4"/>
    <s v="5"/>
    <x v="8"/>
    <s v="Excellent"/>
  </r>
  <r>
    <x v="6873"/>
    <d v="2025-07-23T00:00:00"/>
    <d v="1899-12-30T09:39:00"/>
    <x v="11"/>
    <x v="1"/>
    <x v="3"/>
    <x v="0"/>
    <x v="2"/>
    <x v="5"/>
    <x v="0"/>
    <s v="Information Provided"/>
    <n v="2"/>
    <n v="12.5"/>
    <s v="Yes"/>
    <n v="4"/>
    <s v="Neutral"/>
    <s v="No"/>
    <n v="161.36000000000001"/>
    <s v="5"/>
    <x v="4"/>
    <s v="Excellent"/>
  </r>
  <r>
    <x v="6874"/>
    <d v="2025-02-25T00:00:00"/>
    <d v="1899-12-30T10:30:00"/>
    <x v="3"/>
    <x v="1"/>
    <x v="3"/>
    <x v="2"/>
    <x v="1"/>
    <x v="8"/>
    <x v="0"/>
    <s v="Resolved"/>
    <n v="2.6"/>
    <n v="11.2"/>
    <s v="No"/>
    <n v="4"/>
    <s v="Positive"/>
    <s v="No"/>
    <n v="569.80999999999995"/>
    <s v="5"/>
    <x v="11"/>
    <s v="Excellent"/>
  </r>
  <r>
    <x v="6875"/>
    <d v="2025-07-27T00:00:00"/>
    <d v="1899-12-30T21:16:00"/>
    <x v="12"/>
    <x v="2"/>
    <x v="3"/>
    <x v="0"/>
    <x v="3"/>
    <x v="2"/>
    <x v="0"/>
    <s v="Information Provided"/>
    <n v="2.7"/>
    <n v="5.2"/>
    <s v="Yes"/>
    <n v="2"/>
    <s v="Negative"/>
    <s v="No"/>
    <n v="315.95"/>
    <s v="5"/>
    <x v="4"/>
    <s v="Average"/>
  </r>
  <r>
    <x v="6876"/>
    <d v="2025-02-10T00:00:00"/>
    <d v="1899-12-30T20:39:00"/>
    <x v="13"/>
    <x v="1"/>
    <x v="2"/>
    <x v="1"/>
    <x v="0"/>
    <x v="7"/>
    <x v="0"/>
    <s v="Replacement Initiated"/>
    <n v="6.7"/>
    <n v="10.9"/>
    <s v="Yes"/>
    <n v="5"/>
    <s v="Positive"/>
    <s v="No"/>
    <n v="62.03"/>
    <s v="5"/>
    <x v="11"/>
    <s v="Excellent"/>
  </r>
  <r>
    <x v="6877"/>
    <d v="2025-02-01T00:00:00"/>
    <d v="1899-12-30T14:59:00"/>
    <x v="12"/>
    <x v="2"/>
    <x v="0"/>
    <x v="2"/>
    <x v="2"/>
    <x v="8"/>
    <x v="0"/>
    <s v="Replacement Initiated"/>
    <n v="1.9"/>
    <n v="11.4"/>
    <s v="Yes"/>
    <n v="4"/>
    <s v="Positive"/>
    <s v="No"/>
    <n v="682.16"/>
    <s v="5"/>
    <x v="11"/>
    <s v="Excellent"/>
  </r>
  <r>
    <x v="6878"/>
    <d v="2025-01-15T00:00:00"/>
    <d v="1899-12-30T09:06:00"/>
    <x v="6"/>
    <x v="1"/>
    <x v="2"/>
    <x v="0"/>
    <x v="2"/>
    <x v="1"/>
    <x v="0"/>
    <s v="Resolved"/>
    <n v="4.0999999999999996"/>
    <n v="11.8"/>
    <s v="Yes"/>
    <n v="5"/>
    <s v="Positive"/>
    <s v="No"/>
    <n v="192.6"/>
    <s v="5"/>
    <x v="5"/>
    <s v="Excellent"/>
  </r>
  <r>
    <x v="6879"/>
    <d v="2025-03-03T00:00:00"/>
    <d v="1899-12-30T19:51:00"/>
    <x v="6"/>
    <x v="3"/>
    <x v="1"/>
    <x v="2"/>
    <x v="0"/>
    <x v="5"/>
    <x v="0"/>
    <s v="Resolved"/>
    <n v="0.6"/>
    <n v="7.4"/>
    <s v="Yes"/>
    <n v="5"/>
    <s v="Positive"/>
    <s v="No"/>
    <n v="120.18"/>
    <s v="5"/>
    <x v="3"/>
    <s v="Excellent"/>
  </r>
  <r>
    <x v="6880"/>
    <d v="2025-06-04T00:00:00"/>
    <d v="1899-12-30T13:45:00"/>
    <x v="6"/>
    <x v="1"/>
    <x v="2"/>
    <x v="2"/>
    <x v="2"/>
    <x v="9"/>
    <x v="2"/>
    <s v="Follow-up Required"/>
    <n v="4.3"/>
    <n v="6.5"/>
    <s v="No"/>
    <n v="2"/>
    <s v="Negative"/>
    <s v="No"/>
    <n v="230.31"/>
    <s v="3"/>
    <x v="9"/>
    <s v="Average"/>
  </r>
  <r>
    <x v="6881"/>
    <d v="2025-10-11T00:00:00"/>
    <d v="1899-12-30T09:48:00"/>
    <x v="19"/>
    <x v="0"/>
    <x v="3"/>
    <x v="2"/>
    <x v="2"/>
    <x v="2"/>
    <x v="0"/>
    <s v="Resolved"/>
    <n v="1.3"/>
    <n v="11.2"/>
    <s v="No"/>
    <n v="5"/>
    <s v="Positive"/>
    <s v="No"/>
    <n v="46.53"/>
    <s v="5"/>
    <x v="10"/>
    <s v="Excellent"/>
  </r>
  <r>
    <x v="6882"/>
    <d v="2025-07-28T00:00:00"/>
    <d v="1899-12-30T09:06:00"/>
    <x v="1"/>
    <x v="3"/>
    <x v="3"/>
    <x v="2"/>
    <x v="2"/>
    <x v="9"/>
    <x v="0"/>
    <s v="Resolved"/>
    <n v="1.5"/>
    <n v="7.8"/>
    <s v="Yes"/>
    <n v="5"/>
    <s v="Positive"/>
    <s v="No"/>
    <n v="103.19"/>
    <s v="5"/>
    <x v="4"/>
    <s v="Excellent"/>
  </r>
  <r>
    <x v="6883"/>
    <d v="2025-11-16T00:00:00"/>
    <d v="1899-12-30T20:10:00"/>
    <x v="14"/>
    <x v="1"/>
    <x v="0"/>
    <x v="0"/>
    <x v="2"/>
    <x v="2"/>
    <x v="2"/>
    <s v="Follow-up Required"/>
    <n v="7.7"/>
    <n v="10.6"/>
    <s v="No"/>
    <n v="2"/>
    <s v="Neutral"/>
    <s v="No"/>
    <n v="224.41"/>
    <s v="3"/>
    <x v="8"/>
    <s v="Average"/>
  </r>
  <r>
    <x v="6884"/>
    <d v="2025-07-06T00:00:00"/>
    <d v="1899-12-30T16:08:00"/>
    <x v="6"/>
    <x v="2"/>
    <x v="1"/>
    <x v="0"/>
    <x v="2"/>
    <x v="9"/>
    <x v="0"/>
    <s v="Account Updated"/>
    <n v="0.4"/>
    <n v="10.199999999999999"/>
    <s v="No"/>
    <n v="5"/>
    <s v="Positive"/>
    <s v="No"/>
    <n v="128.65"/>
    <s v="5"/>
    <x v="4"/>
    <s v="Excellent"/>
  </r>
  <r>
    <x v="6885"/>
    <d v="2025-05-10T00:00:00"/>
    <d v="1899-12-30T13:20:00"/>
    <x v="3"/>
    <x v="1"/>
    <x v="2"/>
    <x v="0"/>
    <x v="0"/>
    <x v="7"/>
    <x v="0"/>
    <s v="Information Provided"/>
    <n v="7.8"/>
    <n v="12"/>
    <s v="Yes"/>
    <n v="1"/>
    <s v="Negative"/>
    <s v="No"/>
    <n v="136.6"/>
    <s v="5"/>
    <x v="6"/>
    <s v="Poor"/>
  </r>
  <r>
    <x v="6886"/>
    <d v="2025-05-07T00:00:00"/>
    <d v="1899-12-30T10:16:00"/>
    <x v="11"/>
    <x v="1"/>
    <x v="2"/>
    <x v="0"/>
    <x v="2"/>
    <x v="5"/>
    <x v="0"/>
    <s v="Refund Processed"/>
    <n v="2.4"/>
    <n v="8.8000000000000007"/>
    <s v="Yes"/>
    <n v="5"/>
    <s v="Positive"/>
    <s v="No"/>
    <n v="195.48"/>
    <s v="5"/>
    <x v="6"/>
    <s v="Excellent"/>
  </r>
  <r>
    <x v="6887"/>
    <d v="2025-10-19T00:00:00"/>
    <d v="1899-12-30T21:17:00"/>
    <x v="14"/>
    <x v="2"/>
    <x v="3"/>
    <x v="0"/>
    <x v="3"/>
    <x v="5"/>
    <x v="1"/>
    <s v="Escalated"/>
    <n v="5.3"/>
    <n v="2.4"/>
    <s v="No"/>
    <n v="3"/>
    <s v="Neutral"/>
    <s v="Yes"/>
    <n v="163.04"/>
    <s v="2"/>
    <x v="10"/>
    <s v="Average"/>
  </r>
  <r>
    <x v="6888"/>
    <d v="2025-04-24T00:00:00"/>
    <d v="1899-12-30T11:53:00"/>
    <x v="17"/>
    <x v="3"/>
    <x v="2"/>
    <x v="1"/>
    <x v="2"/>
    <x v="0"/>
    <x v="2"/>
    <s v="Follow-up Required"/>
    <n v="0.2"/>
    <n v="11.1"/>
    <s v="No"/>
    <n v="1"/>
    <s v="Negative"/>
    <s v="No"/>
    <n v="390.09"/>
    <s v="3"/>
    <x v="0"/>
    <s v="Poor"/>
  </r>
  <r>
    <x v="6889"/>
    <d v="2025-07-18T00:00:00"/>
    <d v="1899-12-30T10:56:00"/>
    <x v="6"/>
    <x v="2"/>
    <x v="0"/>
    <x v="0"/>
    <x v="2"/>
    <x v="5"/>
    <x v="0"/>
    <s v="Account Updated"/>
    <n v="1.5"/>
    <n v="7.7"/>
    <s v="No"/>
    <n v="3"/>
    <s v="Neutral"/>
    <s v="No"/>
    <n v="41.33"/>
    <s v="5"/>
    <x v="4"/>
    <s v="Average"/>
  </r>
  <r>
    <x v="6890"/>
    <d v="2025-01-13T00:00:00"/>
    <d v="1899-12-30T10:08:00"/>
    <x v="0"/>
    <x v="0"/>
    <x v="0"/>
    <x v="0"/>
    <x v="2"/>
    <x v="8"/>
    <x v="0"/>
    <s v="Resolved"/>
    <n v="11.8"/>
    <n v="10.5"/>
    <s v="Yes"/>
    <n v="3"/>
    <s v="Negative"/>
    <s v="No"/>
    <n v="340.63"/>
    <s v="5"/>
    <x v="5"/>
    <s v="Average"/>
  </r>
  <r>
    <x v="6891"/>
    <d v="2025-09-28T00:00:00"/>
    <d v="1899-12-30T21:20:00"/>
    <x v="9"/>
    <x v="0"/>
    <x v="0"/>
    <x v="0"/>
    <x v="2"/>
    <x v="6"/>
    <x v="0"/>
    <s v="Refund Processed"/>
    <n v="4.4000000000000004"/>
    <n v="18.399999999999999"/>
    <s v="Yes"/>
    <n v="5"/>
    <s v="Positive"/>
    <s v="No"/>
    <n v="208.54"/>
    <s v="5"/>
    <x v="2"/>
    <s v="Excellent"/>
  </r>
  <r>
    <x v="6892"/>
    <d v="2025-03-30T00:00:00"/>
    <d v="1899-12-30T16:12:00"/>
    <x v="18"/>
    <x v="3"/>
    <x v="0"/>
    <x v="2"/>
    <x v="0"/>
    <x v="3"/>
    <x v="0"/>
    <s v="Refund Processed"/>
    <n v="0.4"/>
    <n v="12.3"/>
    <s v="Yes"/>
    <n v="5"/>
    <s v="Positive"/>
    <s v="No"/>
    <n v="13.71"/>
    <s v="5"/>
    <x v="3"/>
    <s v="Excellent"/>
  </r>
  <r>
    <x v="6893"/>
    <d v="2025-08-03T00:00:00"/>
    <d v="1899-12-30T18:33:00"/>
    <x v="17"/>
    <x v="0"/>
    <x v="2"/>
    <x v="1"/>
    <x v="3"/>
    <x v="0"/>
    <x v="0"/>
    <s v="Resolved"/>
    <n v="4.9000000000000004"/>
    <n v="9.6999999999999993"/>
    <s v="Yes"/>
    <n v="3"/>
    <s v="Neutral"/>
    <s v="No"/>
    <n v="166.23"/>
    <s v="5"/>
    <x v="7"/>
    <s v="Average"/>
  </r>
  <r>
    <x v="6894"/>
    <d v="2025-10-05T00:00:00"/>
    <d v="1899-12-30T08:33:00"/>
    <x v="5"/>
    <x v="2"/>
    <x v="3"/>
    <x v="0"/>
    <x v="0"/>
    <x v="0"/>
    <x v="0"/>
    <s v="Information Provided"/>
    <n v="2.5"/>
    <n v="7.6"/>
    <s v="Yes"/>
    <n v="2"/>
    <s v="Negative"/>
    <s v="No"/>
    <n v="23.44"/>
    <s v="5"/>
    <x v="10"/>
    <s v="Average"/>
  </r>
  <r>
    <x v="6895"/>
    <d v="2025-07-22T00:00:00"/>
    <d v="1899-12-30T19:16:00"/>
    <x v="18"/>
    <x v="3"/>
    <x v="0"/>
    <x v="2"/>
    <x v="2"/>
    <x v="1"/>
    <x v="0"/>
    <s v="Resolved"/>
    <n v="1.9"/>
    <n v="13.1"/>
    <s v="Yes"/>
    <n v="5"/>
    <s v="Positive"/>
    <s v="No"/>
    <n v="242.85"/>
    <s v="5"/>
    <x v="4"/>
    <s v="Excellent"/>
  </r>
  <r>
    <x v="6896"/>
    <d v="2025-03-15T00:00:00"/>
    <d v="1899-12-30T21:31:00"/>
    <x v="2"/>
    <x v="2"/>
    <x v="3"/>
    <x v="0"/>
    <x v="0"/>
    <x v="3"/>
    <x v="0"/>
    <s v="Resolved"/>
    <n v="4.0999999999999996"/>
    <n v="1"/>
    <s v="No"/>
    <n v="4"/>
    <s v="Positive"/>
    <s v="No"/>
    <n v="39.17"/>
    <s v="5"/>
    <x v="3"/>
    <s v="Excellent"/>
  </r>
  <r>
    <x v="6897"/>
    <d v="2025-01-25T00:00:00"/>
    <d v="1899-12-30T16:10:00"/>
    <x v="4"/>
    <x v="2"/>
    <x v="1"/>
    <x v="3"/>
    <x v="3"/>
    <x v="7"/>
    <x v="0"/>
    <s v="Information Provided"/>
    <n v="1"/>
    <n v="12.2"/>
    <s v="Yes"/>
    <n v="1"/>
    <s v="Negative"/>
    <s v="No"/>
    <n v="145.16999999999999"/>
    <s v="5"/>
    <x v="5"/>
    <s v="Poor"/>
  </r>
  <r>
    <x v="6898"/>
    <d v="2025-04-11T00:00:00"/>
    <d v="1899-12-30T12:29:00"/>
    <x v="8"/>
    <x v="1"/>
    <x v="3"/>
    <x v="1"/>
    <x v="0"/>
    <x v="2"/>
    <x v="0"/>
    <s v="Refund Processed"/>
    <n v="6.7"/>
    <n v="5.5"/>
    <s v="Yes"/>
    <n v="2"/>
    <s v="Neutral"/>
    <s v="No"/>
    <n v="85.08"/>
    <s v="5"/>
    <x v="0"/>
    <s v="Average"/>
  </r>
  <r>
    <x v="6899"/>
    <d v="2025-06-25T00:00:00"/>
    <d v="1899-12-30T10:00:00"/>
    <x v="7"/>
    <x v="3"/>
    <x v="3"/>
    <x v="0"/>
    <x v="2"/>
    <x v="2"/>
    <x v="0"/>
    <s v="Resolved"/>
    <n v="2.5"/>
    <n v="3.8"/>
    <s v="Yes"/>
    <n v="0"/>
    <s v="Positive"/>
    <s v="No"/>
    <n v="34.57"/>
    <s v="5"/>
    <x v="9"/>
    <s v="Poor"/>
  </r>
  <r>
    <x v="6900"/>
    <d v="2025-04-27T00:00:00"/>
    <d v="1899-12-30T17:18:00"/>
    <x v="8"/>
    <x v="2"/>
    <x v="3"/>
    <x v="1"/>
    <x v="2"/>
    <x v="2"/>
    <x v="0"/>
    <s v="Account Updated"/>
    <n v="7.3"/>
    <n v="4.9000000000000004"/>
    <s v="Yes"/>
    <n v="5"/>
    <s v="Positive"/>
    <s v="No"/>
    <n v="171.79"/>
    <s v="5"/>
    <x v="0"/>
    <s v="Excellent"/>
  </r>
  <r>
    <x v="6901"/>
    <d v="2025-06-15T00:00:00"/>
    <d v="1899-12-30T17:00:00"/>
    <x v="10"/>
    <x v="0"/>
    <x v="0"/>
    <x v="2"/>
    <x v="2"/>
    <x v="8"/>
    <x v="0"/>
    <s v="Resolved"/>
    <n v="2.5"/>
    <n v="9.8000000000000007"/>
    <s v="No"/>
    <n v="5"/>
    <s v="Positive"/>
    <s v="No"/>
    <n v="322.83999999999997"/>
    <s v="5"/>
    <x v="9"/>
    <s v="Excellent"/>
  </r>
  <r>
    <x v="6902"/>
    <d v="2025-02-10T00:00:00"/>
    <d v="1899-12-30T08:09:00"/>
    <x v="7"/>
    <x v="2"/>
    <x v="3"/>
    <x v="0"/>
    <x v="2"/>
    <x v="2"/>
    <x v="0"/>
    <s v="Resolved"/>
    <n v="2.1"/>
    <n v="9.9"/>
    <s v="Yes"/>
    <n v="2"/>
    <s v="Negative"/>
    <s v="Yes"/>
    <n v="374.35"/>
    <s v="5"/>
    <x v="11"/>
    <s v="Average"/>
  </r>
  <r>
    <x v="6903"/>
    <d v="2025-12-10T00:00:00"/>
    <d v="1899-12-30T17:38:00"/>
    <x v="15"/>
    <x v="2"/>
    <x v="1"/>
    <x v="2"/>
    <x v="2"/>
    <x v="8"/>
    <x v="0"/>
    <s v="Resolved"/>
    <n v="4.0999999999999996"/>
    <n v="11.5"/>
    <s v="Yes"/>
    <n v="5"/>
    <s v="Positive"/>
    <s v="No"/>
    <n v="85.71"/>
    <s v="5"/>
    <x v="1"/>
    <s v="Excellent"/>
  </r>
  <r>
    <x v="6904"/>
    <d v="2025-04-30T00:00:00"/>
    <d v="1899-12-30T14:05:00"/>
    <x v="11"/>
    <x v="2"/>
    <x v="3"/>
    <x v="0"/>
    <x v="3"/>
    <x v="0"/>
    <x v="0"/>
    <s v="Resolved"/>
    <n v="4.5"/>
    <n v="5.4"/>
    <s v="Yes"/>
    <n v="3"/>
    <s v="Neutral"/>
    <s v="No"/>
    <n v="134.94"/>
    <s v="5"/>
    <x v="0"/>
    <s v="Average"/>
  </r>
  <r>
    <x v="6905"/>
    <d v="2025-04-07T00:00:00"/>
    <d v="1899-12-30T14:04:00"/>
    <x v="3"/>
    <x v="1"/>
    <x v="3"/>
    <x v="0"/>
    <x v="1"/>
    <x v="9"/>
    <x v="0"/>
    <s v="Resolved"/>
    <n v="2.1"/>
    <n v="6.1"/>
    <s v="No"/>
    <n v="3"/>
    <s v="Neutral"/>
    <s v="No"/>
    <n v="222.2"/>
    <s v="5"/>
    <x v="0"/>
    <s v="Average"/>
  </r>
  <r>
    <x v="6906"/>
    <d v="2025-05-25T00:00:00"/>
    <d v="1899-12-30T17:10:00"/>
    <x v="12"/>
    <x v="0"/>
    <x v="3"/>
    <x v="0"/>
    <x v="2"/>
    <x v="0"/>
    <x v="0"/>
    <s v="Information Provided"/>
    <n v="8.8000000000000007"/>
    <n v="4.2"/>
    <s v="No"/>
    <n v="5"/>
    <s v="Positive"/>
    <s v="Yes"/>
    <n v="197.28"/>
    <s v="5"/>
    <x v="6"/>
    <s v="Excellent"/>
  </r>
  <r>
    <x v="6907"/>
    <d v="2025-08-04T00:00:00"/>
    <d v="1899-12-30T09:13:00"/>
    <x v="14"/>
    <x v="3"/>
    <x v="1"/>
    <x v="0"/>
    <x v="0"/>
    <x v="2"/>
    <x v="2"/>
    <s v="Follow-up Required"/>
    <n v="2.2000000000000002"/>
    <n v="11.2"/>
    <s v="No"/>
    <n v="1"/>
    <s v="Negative"/>
    <s v="No"/>
    <n v="84"/>
    <s v="3"/>
    <x v="7"/>
    <s v="Poor"/>
  </r>
  <r>
    <x v="6908"/>
    <d v="2025-08-17T00:00:00"/>
    <d v="1899-12-30T20:03:00"/>
    <x v="15"/>
    <x v="2"/>
    <x v="0"/>
    <x v="0"/>
    <x v="0"/>
    <x v="0"/>
    <x v="0"/>
    <s v="Information Provided"/>
    <n v="3.2"/>
    <n v="11.3"/>
    <s v="Yes"/>
    <n v="1"/>
    <s v="Negative"/>
    <s v="No"/>
    <n v="148.04"/>
    <s v="5"/>
    <x v="7"/>
    <s v="Poor"/>
  </r>
  <r>
    <x v="6909"/>
    <d v="2025-11-09T00:00:00"/>
    <d v="1899-12-30T10:56:00"/>
    <x v="6"/>
    <x v="3"/>
    <x v="3"/>
    <x v="2"/>
    <x v="3"/>
    <x v="0"/>
    <x v="1"/>
    <s v="Escalated"/>
    <n v="2.7"/>
    <n v="13.6"/>
    <s v="No"/>
    <n v="1"/>
    <s v="Negative"/>
    <s v="Yes"/>
    <n v="162.37"/>
    <s v="2"/>
    <x v="8"/>
    <s v="Poor"/>
  </r>
  <r>
    <x v="6910"/>
    <d v="2025-05-10T00:00:00"/>
    <d v="1899-12-30T18:01:00"/>
    <x v="1"/>
    <x v="2"/>
    <x v="2"/>
    <x v="0"/>
    <x v="2"/>
    <x v="1"/>
    <x v="2"/>
    <s v="Follow-up Required"/>
    <n v="3"/>
    <n v="12.2"/>
    <s v="No"/>
    <n v="2"/>
    <s v="Neutral"/>
    <s v="No"/>
    <n v="109.2"/>
    <s v="3"/>
    <x v="6"/>
    <s v="Average"/>
  </r>
  <r>
    <x v="6911"/>
    <d v="2025-12-18T00:00:00"/>
    <d v="1899-12-30T21:23:00"/>
    <x v="9"/>
    <x v="1"/>
    <x v="0"/>
    <x v="0"/>
    <x v="3"/>
    <x v="2"/>
    <x v="0"/>
    <s v="Resolved"/>
    <n v="1.8"/>
    <n v="9.1"/>
    <s v="Yes"/>
    <n v="0"/>
    <s v="Negative"/>
    <s v="No"/>
    <n v="325.22000000000003"/>
    <s v="5"/>
    <x v="1"/>
    <s v="Poor"/>
  </r>
  <r>
    <x v="6912"/>
    <d v="2025-11-14T00:00:00"/>
    <d v="1899-12-30T10:12:00"/>
    <x v="6"/>
    <x v="3"/>
    <x v="0"/>
    <x v="0"/>
    <x v="2"/>
    <x v="1"/>
    <x v="1"/>
    <s v="Escalated"/>
    <n v="4.5999999999999996"/>
    <n v="14"/>
    <s v="No"/>
    <n v="2"/>
    <s v="Negative"/>
    <s v="Yes"/>
    <n v="119.73"/>
    <s v="2"/>
    <x v="8"/>
    <s v="Average"/>
  </r>
  <r>
    <x v="6913"/>
    <d v="2025-05-17T00:00:00"/>
    <d v="1899-12-30T12:17:00"/>
    <x v="15"/>
    <x v="1"/>
    <x v="3"/>
    <x v="2"/>
    <x v="1"/>
    <x v="2"/>
    <x v="0"/>
    <s v="Resolved"/>
    <n v="1.6"/>
    <n v="11.1"/>
    <s v="Yes"/>
    <n v="5"/>
    <s v="Positive"/>
    <s v="No"/>
    <n v="409.54"/>
    <s v="5"/>
    <x v="6"/>
    <s v="Excellent"/>
  </r>
  <r>
    <x v="6914"/>
    <d v="2025-11-20T00:00:00"/>
    <d v="1899-12-30T12:27:00"/>
    <x v="5"/>
    <x v="1"/>
    <x v="1"/>
    <x v="3"/>
    <x v="3"/>
    <x v="5"/>
    <x v="1"/>
    <s v="Escalated"/>
    <n v="2.9"/>
    <n v="2.2999999999999998"/>
    <s v="No"/>
    <n v="0"/>
    <s v="Neutral"/>
    <s v="Yes"/>
    <n v="220.56"/>
    <s v="2"/>
    <x v="8"/>
    <s v="Poor"/>
  </r>
  <r>
    <x v="6915"/>
    <d v="2025-12-03T00:00:00"/>
    <d v="1899-12-30T20:30:00"/>
    <x v="13"/>
    <x v="1"/>
    <x v="3"/>
    <x v="2"/>
    <x v="3"/>
    <x v="2"/>
    <x v="0"/>
    <s v="Account Updated"/>
    <n v="2.8"/>
    <n v="6.7"/>
    <s v="No"/>
    <n v="3"/>
    <s v="Neutral"/>
    <s v="No"/>
    <n v="568.83000000000004"/>
    <s v="5"/>
    <x v="1"/>
    <s v="Average"/>
  </r>
  <r>
    <x v="6916"/>
    <d v="2025-09-30T00:00:00"/>
    <d v="1899-12-30T08:29:00"/>
    <x v="12"/>
    <x v="0"/>
    <x v="3"/>
    <x v="3"/>
    <x v="2"/>
    <x v="6"/>
    <x v="0"/>
    <s v="Resolved"/>
    <n v="4.9000000000000004"/>
    <n v="9.3000000000000007"/>
    <s v="Yes"/>
    <n v="1"/>
    <s v="Negative"/>
    <s v="No"/>
    <n v="382.43"/>
    <s v="5"/>
    <x v="2"/>
    <s v="Poor"/>
  </r>
  <r>
    <x v="6917"/>
    <d v="2025-04-27T00:00:00"/>
    <d v="1899-12-30T16:41:00"/>
    <x v="19"/>
    <x v="2"/>
    <x v="0"/>
    <x v="2"/>
    <x v="2"/>
    <x v="3"/>
    <x v="0"/>
    <s v="Resolved"/>
    <n v="1.2"/>
    <n v="3.1"/>
    <s v="Yes"/>
    <n v="2"/>
    <s v="Neutral"/>
    <s v="No"/>
    <n v="51.31"/>
    <s v="5"/>
    <x v="0"/>
    <s v="Average"/>
  </r>
  <r>
    <x v="6918"/>
    <d v="2025-11-02T00:00:00"/>
    <d v="1899-12-30T16:53:00"/>
    <x v="2"/>
    <x v="3"/>
    <x v="3"/>
    <x v="3"/>
    <x v="2"/>
    <x v="2"/>
    <x v="0"/>
    <s v="Resolved"/>
    <n v="0.2"/>
    <n v="12.4"/>
    <s v="Yes"/>
    <n v="4"/>
    <s v="Positive"/>
    <s v="No"/>
    <n v="113.44"/>
    <s v="5"/>
    <x v="8"/>
    <s v="Excellent"/>
  </r>
  <r>
    <x v="6919"/>
    <d v="2025-04-04T00:00:00"/>
    <d v="1899-12-30T08:00:00"/>
    <x v="9"/>
    <x v="2"/>
    <x v="3"/>
    <x v="2"/>
    <x v="2"/>
    <x v="0"/>
    <x v="1"/>
    <s v="Escalated"/>
    <n v="3.8"/>
    <n v="2.8"/>
    <s v="No"/>
    <n v="3"/>
    <s v="Negative"/>
    <s v="Yes"/>
    <n v="59.21"/>
    <s v="2"/>
    <x v="0"/>
    <s v="Average"/>
  </r>
  <r>
    <x v="6920"/>
    <d v="2025-06-17T00:00:00"/>
    <d v="1899-12-30T10:38:00"/>
    <x v="3"/>
    <x v="3"/>
    <x v="0"/>
    <x v="0"/>
    <x v="2"/>
    <x v="1"/>
    <x v="0"/>
    <s v="Resolved"/>
    <n v="3.8"/>
    <n v="7.6"/>
    <s v="Yes"/>
    <n v="0"/>
    <s v="Positive"/>
    <s v="No"/>
    <n v="452.26"/>
    <s v="5"/>
    <x v="9"/>
    <s v="Poor"/>
  </r>
  <r>
    <x v="6921"/>
    <d v="2025-07-22T00:00:00"/>
    <d v="1899-12-30T16:59:00"/>
    <x v="12"/>
    <x v="2"/>
    <x v="3"/>
    <x v="0"/>
    <x v="0"/>
    <x v="0"/>
    <x v="0"/>
    <s v="Refund Processed"/>
    <n v="2.2999999999999998"/>
    <n v="6.8"/>
    <s v="Yes"/>
    <n v="0"/>
    <s v="Positive"/>
    <s v="No"/>
    <n v="62.99"/>
    <s v="5"/>
    <x v="4"/>
    <s v="Poor"/>
  </r>
  <r>
    <x v="6922"/>
    <d v="2025-12-07T00:00:00"/>
    <d v="1899-12-30T20:15:00"/>
    <x v="4"/>
    <x v="0"/>
    <x v="0"/>
    <x v="1"/>
    <x v="2"/>
    <x v="6"/>
    <x v="1"/>
    <s v="Escalated"/>
    <n v="12.3"/>
    <n v="9.6"/>
    <s v="No"/>
    <n v="2"/>
    <s v="Negative"/>
    <s v="Yes"/>
    <n v="248.88"/>
    <s v="2"/>
    <x v="1"/>
    <s v="Average"/>
  </r>
  <r>
    <x v="6923"/>
    <d v="2025-05-29T00:00:00"/>
    <d v="1899-12-30T11:07:00"/>
    <x v="19"/>
    <x v="2"/>
    <x v="0"/>
    <x v="0"/>
    <x v="2"/>
    <x v="1"/>
    <x v="3"/>
    <s v="No Resolution"/>
    <n v="1.9"/>
    <n v="17.3"/>
    <s v="No"/>
    <n v="1"/>
    <s v="Negative"/>
    <s v="No"/>
    <n v="192.01"/>
    <s v="0"/>
    <x v="6"/>
    <s v="Poor"/>
  </r>
  <r>
    <x v="6924"/>
    <d v="2025-07-02T00:00:00"/>
    <d v="1899-12-30T12:21:00"/>
    <x v="13"/>
    <x v="0"/>
    <x v="2"/>
    <x v="0"/>
    <x v="2"/>
    <x v="1"/>
    <x v="0"/>
    <s v="Refund Processed"/>
    <n v="4.3"/>
    <n v="19.600000000000001"/>
    <s v="Yes"/>
    <n v="1"/>
    <s v="Negative"/>
    <s v="No"/>
    <n v="176.77"/>
    <s v="5"/>
    <x v="4"/>
    <s v="Poor"/>
  </r>
  <r>
    <x v="6925"/>
    <d v="2025-06-01T00:00:00"/>
    <d v="1899-12-30T18:28:00"/>
    <x v="6"/>
    <x v="2"/>
    <x v="0"/>
    <x v="1"/>
    <x v="2"/>
    <x v="2"/>
    <x v="2"/>
    <s v="Follow-up Required"/>
    <n v="0.6"/>
    <n v="9.1999999999999993"/>
    <s v="No"/>
    <n v="4"/>
    <s v="Neutral"/>
    <s v="Yes"/>
    <n v="37.17"/>
    <s v="3"/>
    <x v="9"/>
    <s v="Excellent"/>
  </r>
  <r>
    <x v="6926"/>
    <d v="2025-03-15T00:00:00"/>
    <d v="1899-12-30T13:55:00"/>
    <x v="18"/>
    <x v="3"/>
    <x v="3"/>
    <x v="2"/>
    <x v="2"/>
    <x v="9"/>
    <x v="0"/>
    <s v="Resolved"/>
    <n v="6.1"/>
    <n v="6.1"/>
    <s v="Yes"/>
    <n v="5"/>
    <s v="Positive"/>
    <s v="No"/>
    <n v="303.45"/>
    <s v="5"/>
    <x v="3"/>
    <s v="Excellent"/>
  </r>
  <r>
    <x v="6927"/>
    <d v="2025-12-31T00:00:00"/>
    <d v="1899-12-30T08:17:00"/>
    <x v="14"/>
    <x v="2"/>
    <x v="2"/>
    <x v="0"/>
    <x v="2"/>
    <x v="5"/>
    <x v="0"/>
    <s v="Resolved"/>
    <n v="2.9"/>
    <n v="4.4000000000000004"/>
    <s v="Yes"/>
    <n v="1"/>
    <s v="Negative"/>
    <s v="No"/>
    <n v="98.43"/>
    <s v="5"/>
    <x v="1"/>
    <s v="Poor"/>
  </r>
  <r>
    <x v="6928"/>
    <d v="2025-10-01T00:00:00"/>
    <d v="1899-12-30T19:42:00"/>
    <x v="3"/>
    <x v="3"/>
    <x v="3"/>
    <x v="2"/>
    <x v="3"/>
    <x v="3"/>
    <x v="3"/>
    <s v="No Resolution"/>
    <n v="1.5"/>
    <n v="10.7"/>
    <s v="No"/>
    <n v="0"/>
    <s v="Negative"/>
    <s v="No"/>
    <n v="346.14"/>
    <s v="0"/>
    <x v="10"/>
    <s v="Poor"/>
  </r>
  <r>
    <x v="6929"/>
    <d v="2025-02-11T00:00:00"/>
    <d v="1899-12-30T09:20:00"/>
    <x v="2"/>
    <x v="0"/>
    <x v="1"/>
    <x v="2"/>
    <x v="2"/>
    <x v="8"/>
    <x v="1"/>
    <s v="Escalated"/>
    <n v="1.3"/>
    <n v="7.3"/>
    <s v="No"/>
    <n v="2"/>
    <s v="Negative"/>
    <s v="Yes"/>
    <n v="120.43"/>
    <s v="2"/>
    <x v="11"/>
    <s v="Average"/>
  </r>
  <r>
    <x v="6930"/>
    <d v="2025-07-31T00:00:00"/>
    <d v="1899-12-30T18:03:00"/>
    <x v="7"/>
    <x v="2"/>
    <x v="3"/>
    <x v="3"/>
    <x v="2"/>
    <x v="1"/>
    <x v="0"/>
    <s v="Resolved"/>
    <n v="2.7"/>
    <n v="11.5"/>
    <s v="Yes"/>
    <n v="2"/>
    <s v="Neutral"/>
    <s v="No"/>
    <n v="96.75"/>
    <s v="5"/>
    <x v="4"/>
    <s v="Average"/>
  </r>
  <r>
    <x v="6931"/>
    <d v="2025-04-11T00:00:00"/>
    <d v="1899-12-30T16:07:00"/>
    <x v="12"/>
    <x v="1"/>
    <x v="1"/>
    <x v="2"/>
    <x v="0"/>
    <x v="7"/>
    <x v="0"/>
    <s v="Refund Processed"/>
    <n v="1.5"/>
    <n v="12.2"/>
    <s v="Yes"/>
    <n v="0"/>
    <s v="Positive"/>
    <s v="No"/>
    <n v="36.840000000000003"/>
    <s v="5"/>
    <x v="0"/>
    <s v="Poor"/>
  </r>
  <r>
    <x v="6932"/>
    <d v="2025-02-14T00:00:00"/>
    <d v="1899-12-30T21:51:00"/>
    <x v="9"/>
    <x v="0"/>
    <x v="2"/>
    <x v="2"/>
    <x v="2"/>
    <x v="0"/>
    <x v="0"/>
    <s v="Refund Processed"/>
    <n v="1"/>
    <n v="10.5"/>
    <s v="No"/>
    <n v="3"/>
    <s v="Neutral"/>
    <s v="No"/>
    <n v="207.43"/>
    <s v="5"/>
    <x v="11"/>
    <s v="Average"/>
  </r>
  <r>
    <x v="6933"/>
    <d v="2025-03-23T00:00:00"/>
    <d v="1899-12-30T13:52:00"/>
    <x v="11"/>
    <x v="0"/>
    <x v="2"/>
    <x v="0"/>
    <x v="2"/>
    <x v="0"/>
    <x v="0"/>
    <s v="Resolved"/>
    <n v="3"/>
    <n v="6"/>
    <s v="Yes"/>
    <n v="5"/>
    <s v="Positive"/>
    <s v="No"/>
    <n v="155.37"/>
    <s v="5"/>
    <x v="3"/>
    <s v="Excellent"/>
  </r>
  <r>
    <x v="6934"/>
    <d v="2025-01-17T00:00:00"/>
    <d v="1899-12-30T17:52:00"/>
    <x v="12"/>
    <x v="3"/>
    <x v="1"/>
    <x v="0"/>
    <x v="1"/>
    <x v="0"/>
    <x v="0"/>
    <s v="Information Provided"/>
    <n v="2.6"/>
    <n v="11"/>
    <s v="No"/>
    <n v="0"/>
    <s v="Positive"/>
    <s v="No"/>
    <n v="1040.8"/>
    <s v="5"/>
    <x v="5"/>
    <s v="Poor"/>
  </r>
  <r>
    <x v="6935"/>
    <d v="2025-03-14T00:00:00"/>
    <d v="1899-12-30T17:58:00"/>
    <x v="17"/>
    <x v="1"/>
    <x v="1"/>
    <x v="0"/>
    <x v="2"/>
    <x v="1"/>
    <x v="0"/>
    <s v="Replacement Initiated"/>
    <n v="1.2"/>
    <n v="10.1"/>
    <s v="Yes"/>
    <n v="4"/>
    <s v="Neutral"/>
    <s v="No"/>
    <n v="178.82"/>
    <s v="5"/>
    <x v="3"/>
    <s v="Excellent"/>
  </r>
  <r>
    <x v="6936"/>
    <d v="2025-01-14T00:00:00"/>
    <d v="1899-12-30T21:06:00"/>
    <x v="19"/>
    <x v="1"/>
    <x v="1"/>
    <x v="2"/>
    <x v="2"/>
    <x v="1"/>
    <x v="0"/>
    <s v="Replacement Initiated"/>
    <n v="0.2"/>
    <n v="17.100000000000001"/>
    <s v="No"/>
    <n v="1"/>
    <s v="Negative"/>
    <s v="No"/>
    <n v="244.72"/>
    <s v="5"/>
    <x v="5"/>
    <s v="Poor"/>
  </r>
  <r>
    <x v="6937"/>
    <d v="2025-06-06T00:00:00"/>
    <d v="1899-12-30T11:44:00"/>
    <x v="5"/>
    <x v="0"/>
    <x v="0"/>
    <x v="2"/>
    <x v="2"/>
    <x v="7"/>
    <x v="0"/>
    <s v="Refund Processed"/>
    <n v="3.2"/>
    <n v="6"/>
    <s v="Yes"/>
    <n v="5"/>
    <s v="Positive"/>
    <s v="No"/>
    <n v="263.11"/>
    <s v="5"/>
    <x v="9"/>
    <s v="Excellent"/>
  </r>
  <r>
    <x v="6938"/>
    <d v="2025-08-11T00:00:00"/>
    <d v="1899-12-30T11:56:00"/>
    <x v="15"/>
    <x v="3"/>
    <x v="1"/>
    <x v="2"/>
    <x v="2"/>
    <x v="9"/>
    <x v="2"/>
    <s v="Follow-up Required"/>
    <n v="2.2999999999999998"/>
    <n v="12.7"/>
    <s v="No"/>
    <n v="3"/>
    <s v="Neutral"/>
    <s v="No"/>
    <n v="198.75"/>
    <s v="3"/>
    <x v="7"/>
    <s v="Average"/>
  </r>
  <r>
    <x v="6939"/>
    <d v="2025-05-12T00:00:00"/>
    <d v="1899-12-30T10:32:00"/>
    <x v="13"/>
    <x v="0"/>
    <x v="3"/>
    <x v="0"/>
    <x v="3"/>
    <x v="8"/>
    <x v="0"/>
    <s v="Information Provided"/>
    <n v="10.4"/>
    <n v="8.6"/>
    <s v="Yes"/>
    <n v="4"/>
    <s v="Positive"/>
    <s v="No"/>
    <n v="524.83000000000004"/>
    <s v="5"/>
    <x v="6"/>
    <s v="Excellent"/>
  </r>
  <r>
    <x v="6940"/>
    <d v="2025-12-04T00:00:00"/>
    <d v="1899-12-30T16:35:00"/>
    <x v="16"/>
    <x v="1"/>
    <x v="3"/>
    <x v="1"/>
    <x v="2"/>
    <x v="7"/>
    <x v="2"/>
    <s v="Follow-up Required"/>
    <n v="1.1000000000000001"/>
    <n v="11.5"/>
    <s v="No"/>
    <n v="3"/>
    <s v="Neutral"/>
    <s v="No"/>
    <n v="80.95"/>
    <s v="3"/>
    <x v="1"/>
    <s v="Average"/>
  </r>
  <r>
    <x v="6941"/>
    <d v="2025-02-16T00:00:00"/>
    <d v="1899-12-30T20:44:00"/>
    <x v="11"/>
    <x v="2"/>
    <x v="1"/>
    <x v="0"/>
    <x v="1"/>
    <x v="1"/>
    <x v="0"/>
    <s v="Resolved"/>
    <n v="2"/>
    <n v="14.6"/>
    <s v="Yes"/>
    <n v="0"/>
    <s v="Positive"/>
    <s v="No"/>
    <n v="133.94"/>
    <s v="5"/>
    <x v="11"/>
    <s v="Poor"/>
  </r>
  <r>
    <x v="6942"/>
    <d v="2025-04-17T00:00:00"/>
    <d v="1899-12-30T09:16:00"/>
    <x v="17"/>
    <x v="0"/>
    <x v="0"/>
    <x v="0"/>
    <x v="2"/>
    <x v="7"/>
    <x v="0"/>
    <s v="Information Provided"/>
    <n v="4.5"/>
    <n v="6.1"/>
    <s v="Yes"/>
    <n v="2"/>
    <s v="Negative"/>
    <s v="No"/>
    <n v="443.33"/>
    <s v="5"/>
    <x v="0"/>
    <s v="Average"/>
  </r>
  <r>
    <x v="6943"/>
    <d v="2025-04-18T00:00:00"/>
    <d v="1899-12-30T19:31:00"/>
    <x v="5"/>
    <x v="1"/>
    <x v="0"/>
    <x v="0"/>
    <x v="3"/>
    <x v="9"/>
    <x v="0"/>
    <s v="Refund Processed"/>
    <n v="0.9"/>
    <n v="15"/>
    <s v="Yes"/>
    <n v="5"/>
    <s v="Positive"/>
    <s v="No"/>
    <n v="203.78"/>
    <s v="5"/>
    <x v="0"/>
    <s v="Excellent"/>
  </r>
  <r>
    <x v="6944"/>
    <d v="2025-09-22T00:00:00"/>
    <d v="1899-12-30T21:25:00"/>
    <x v="6"/>
    <x v="1"/>
    <x v="3"/>
    <x v="0"/>
    <x v="0"/>
    <x v="3"/>
    <x v="2"/>
    <s v="Follow-up Required"/>
    <n v="3"/>
    <n v="3.7"/>
    <s v="No"/>
    <n v="1"/>
    <s v="Negative"/>
    <s v="No"/>
    <n v="117.5"/>
    <s v="3"/>
    <x v="2"/>
    <s v="Poor"/>
  </r>
  <r>
    <x v="6945"/>
    <d v="2025-07-24T00:00:00"/>
    <d v="1899-12-30T21:38:00"/>
    <x v="2"/>
    <x v="1"/>
    <x v="1"/>
    <x v="2"/>
    <x v="2"/>
    <x v="1"/>
    <x v="2"/>
    <s v="Follow-up Required"/>
    <n v="2.7"/>
    <n v="11.4"/>
    <s v="No"/>
    <n v="3"/>
    <s v="Neutral"/>
    <s v="No"/>
    <n v="197.66"/>
    <s v="3"/>
    <x v="4"/>
    <s v="Average"/>
  </r>
  <r>
    <x v="6946"/>
    <d v="2025-03-20T00:00:00"/>
    <d v="1899-12-30T18:20:00"/>
    <x v="15"/>
    <x v="3"/>
    <x v="2"/>
    <x v="0"/>
    <x v="2"/>
    <x v="2"/>
    <x v="0"/>
    <s v="Information Provided"/>
    <n v="4.4000000000000004"/>
    <n v="5"/>
    <s v="Yes"/>
    <n v="5"/>
    <s v="Positive"/>
    <s v="No"/>
    <n v="96.53"/>
    <s v="5"/>
    <x v="3"/>
    <s v="Excellent"/>
  </r>
  <r>
    <x v="6947"/>
    <d v="2025-06-04T00:00:00"/>
    <d v="1899-12-30T18:06:00"/>
    <x v="14"/>
    <x v="3"/>
    <x v="0"/>
    <x v="0"/>
    <x v="2"/>
    <x v="2"/>
    <x v="0"/>
    <s v="Resolved"/>
    <n v="2.5"/>
    <n v="9.5"/>
    <s v="Yes"/>
    <n v="3"/>
    <s v="Neutral"/>
    <s v="No"/>
    <n v="318.88"/>
    <s v="5"/>
    <x v="9"/>
    <s v="Average"/>
  </r>
  <r>
    <x v="6948"/>
    <d v="2025-09-28T00:00:00"/>
    <d v="1899-12-30T17:58:00"/>
    <x v="9"/>
    <x v="0"/>
    <x v="0"/>
    <x v="3"/>
    <x v="0"/>
    <x v="0"/>
    <x v="0"/>
    <s v="Information Provided"/>
    <n v="3"/>
    <n v="9.6"/>
    <s v="No"/>
    <n v="5"/>
    <s v="Positive"/>
    <s v="No"/>
    <n v="148.11000000000001"/>
    <s v="5"/>
    <x v="2"/>
    <s v="Excellent"/>
  </r>
  <r>
    <x v="6949"/>
    <d v="2025-09-04T00:00:00"/>
    <d v="1899-12-30T21:49:00"/>
    <x v="0"/>
    <x v="3"/>
    <x v="2"/>
    <x v="0"/>
    <x v="2"/>
    <x v="5"/>
    <x v="0"/>
    <s v="Information Provided"/>
    <n v="8.6999999999999993"/>
    <n v="4.9000000000000004"/>
    <s v="Yes"/>
    <n v="3"/>
    <s v="Neutral"/>
    <s v="No"/>
    <n v="372.31"/>
    <s v="5"/>
    <x v="2"/>
    <s v="Average"/>
  </r>
  <r>
    <x v="6950"/>
    <d v="2025-01-19T00:00:00"/>
    <d v="1899-12-30T09:59:00"/>
    <x v="5"/>
    <x v="2"/>
    <x v="0"/>
    <x v="0"/>
    <x v="2"/>
    <x v="0"/>
    <x v="0"/>
    <s v="Replacement Initiated"/>
    <n v="4.9000000000000004"/>
    <n v="8.3000000000000007"/>
    <s v="Yes"/>
    <n v="5"/>
    <s v="Positive"/>
    <s v="No"/>
    <n v="57.83"/>
    <s v="5"/>
    <x v="5"/>
    <s v="Excellent"/>
  </r>
  <r>
    <x v="6951"/>
    <d v="2025-12-12T00:00:00"/>
    <d v="1899-12-30T10:04:00"/>
    <x v="12"/>
    <x v="2"/>
    <x v="3"/>
    <x v="0"/>
    <x v="2"/>
    <x v="3"/>
    <x v="0"/>
    <s v="Information Provided"/>
    <n v="4.4000000000000004"/>
    <n v="13.7"/>
    <s v="Yes"/>
    <n v="4"/>
    <s v="Positive"/>
    <s v="No"/>
    <n v="32.840000000000003"/>
    <s v="5"/>
    <x v="1"/>
    <s v="Excellent"/>
  </r>
  <r>
    <x v="6952"/>
    <d v="2025-01-26T00:00:00"/>
    <d v="1899-12-30T16:24:00"/>
    <x v="15"/>
    <x v="1"/>
    <x v="3"/>
    <x v="0"/>
    <x v="2"/>
    <x v="7"/>
    <x v="0"/>
    <s v="Replacement Initiated"/>
    <n v="2.4"/>
    <n v="10.3"/>
    <s v="Yes"/>
    <n v="5"/>
    <s v="Positive"/>
    <s v="No"/>
    <n v="178.66"/>
    <s v="5"/>
    <x v="5"/>
    <s v="Excellent"/>
  </r>
  <r>
    <x v="6953"/>
    <d v="2025-08-05T00:00:00"/>
    <d v="1899-12-30T19:02:00"/>
    <x v="10"/>
    <x v="3"/>
    <x v="0"/>
    <x v="0"/>
    <x v="2"/>
    <x v="9"/>
    <x v="0"/>
    <s v="Resolved"/>
    <n v="5.6"/>
    <n v="14.2"/>
    <s v="No"/>
    <n v="3"/>
    <s v="Negative"/>
    <s v="No"/>
    <n v="63.07"/>
    <s v="5"/>
    <x v="7"/>
    <s v="Average"/>
  </r>
  <r>
    <x v="6954"/>
    <d v="2025-06-03T00:00:00"/>
    <d v="1899-12-30T21:43:00"/>
    <x v="16"/>
    <x v="1"/>
    <x v="1"/>
    <x v="0"/>
    <x v="2"/>
    <x v="2"/>
    <x v="0"/>
    <s v="Information Provided"/>
    <n v="1.1000000000000001"/>
    <n v="9.9"/>
    <s v="No"/>
    <n v="5"/>
    <s v="Positive"/>
    <s v="No"/>
    <n v="101.77"/>
    <s v="5"/>
    <x v="9"/>
    <s v="Excellent"/>
  </r>
  <r>
    <x v="6955"/>
    <d v="2025-06-03T00:00:00"/>
    <d v="1899-12-30T10:20:00"/>
    <x v="0"/>
    <x v="0"/>
    <x v="2"/>
    <x v="1"/>
    <x v="2"/>
    <x v="2"/>
    <x v="0"/>
    <s v="Resolved"/>
    <n v="4.7"/>
    <n v="3.3"/>
    <s v="No"/>
    <n v="0"/>
    <s v="Neutral"/>
    <s v="No"/>
    <n v="338.66"/>
    <s v="5"/>
    <x v="9"/>
    <s v="Poor"/>
  </r>
  <r>
    <x v="6956"/>
    <d v="2025-06-23T00:00:00"/>
    <d v="1899-12-30T08:19:00"/>
    <x v="0"/>
    <x v="2"/>
    <x v="0"/>
    <x v="0"/>
    <x v="0"/>
    <x v="6"/>
    <x v="0"/>
    <s v="Refund Processed"/>
    <n v="2.2000000000000002"/>
    <n v="7.3"/>
    <s v="Yes"/>
    <n v="3"/>
    <s v="Neutral"/>
    <s v="No"/>
    <n v="0"/>
    <s v="5"/>
    <x v="9"/>
    <s v="Average"/>
  </r>
  <r>
    <x v="6957"/>
    <d v="2025-04-02T00:00:00"/>
    <d v="1899-12-30T18:30:00"/>
    <x v="13"/>
    <x v="3"/>
    <x v="0"/>
    <x v="0"/>
    <x v="1"/>
    <x v="8"/>
    <x v="0"/>
    <s v="Information Provided"/>
    <n v="6.1"/>
    <n v="11.6"/>
    <s v="Yes"/>
    <n v="5"/>
    <s v="Positive"/>
    <s v="No"/>
    <n v="716.9"/>
    <s v="5"/>
    <x v="0"/>
    <s v="Excellent"/>
  </r>
  <r>
    <x v="6958"/>
    <d v="2025-12-04T00:00:00"/>
    <d v="1899-12-30T21:05:00"/>
    <x v="16"/>
    <x v="0"/>
    <x v="3"/>
    <x v="2"/>
    <x v="0"/>
    <x v="6"/>
    <x v="1"/>
    <s v="Escalated"/>
    <n v="3.8"/>
    <n v="7.1"/>
    <s v="No"/>
    <n v="1"/>
    <s v="Negative"/>
    <s v="Yes"/>
    <n v="75.05"/>
    <s v="2"/>
    <x v="1"/>
    <s v="Poor"/>
  </r>
  <r>
    <x v="6959"/>
    <d v="2025-06-30T00:00:00"/>
    <d v="1899-12-30T18:25:00"/>
    <x v="18"/>
    <x v="1"/>
    <x v="2"/>
    <x v="0"/>
    <x v="1"/>
    <x v="6"/>
    <x v="0"/>
    <s v="Resolved"/>
    <n v="3.9"/>
    <n v="10.9"/>
    <s v="Yes"/>
    <n v="4"/>
    <s v="Neutral"/>
    <s v="Yes"/>
    <n v="523.82000000000005"/>
    <s v="5"/>
    <x v="9"/>
    <s v="Excellent"/>
  </r>
  <r>
    <x v="6960"/>
    <d v="2025-05-11T00:00:00"/>
    <d v="1899-12-30T15:12:00"/>
    <x v="7"/>
    <x v="3"/>
    <x v="0"/>
    <x v="2"/>
    <x v="2"/>
    <x v="6"/>
    <x v="0"/>
    <s v="Information Provided"/>
    <n v="0.9"/>
    <n v="14.2"/>
    <s v="Yes"/>
    <n v="3"/>
    <s v="Neutral"/>
    <s v="No"/>
    <n v="157.26"/>
    <s v="5"/>
    <x v="6"/>
    <s v="Average"/>
  </r>
  <r>
    <x v="6961"/>
    <d v="2025-10-25T00:00:00"/>
    <d v="1899-12-30T16:28:00"/>
    <x v="8"/>
    <x v="2"/>
    <x v="2"/>
    <x v="0"/>
    <x v="2"/>
    <x v="2"/>
    <x v="0"/>
    <s v="Resolved"/>
    <n v="3.4"/>
    <n v="13.1"/>
    <s v="Yes"/>
    <n v="5"/>
    <s v="Positive"/>
    <s v="No"/>
    <n v="32.659999999999997"/>
    <s v="5"/>
    <x v="10"/>
    <s v="Excellent"/>
  </r>
  <r>
    <x v="6962"/>
    <d v="2025-10-02T00:00:00"/>
    <d v="1899-12-30T19:38:00"/>
    <x v="1"/>
    <x v="0"/>
    <x v="3"/>
    <x v="0"/>
    <x v="2"/>
    <x v="6"/>
    <x v="0"/>
    <s v="Resolved"/>
    <n v="7.1"/>
    <n v="10.3"/>
    <s v="Yes"/>
    <n v="0"/>
    <s v="Positive"/>
    <s v="No"/>
    <n v="174.02"/>
    <s v="5"/>
    <x v="10"/>
    <s v="Poor"/>
  </r>
  <r>
    <x v="6963"/>
    <d v="2025-09-30T00:00:00"/>
    <d v="1899-12-30T17:12:00"/>
    <x v="0"/>
    <x v="1"/>
    <x v="0"/>
    <x v="2"/>
    <x v="2"/>
    <x v="9"/>
    <x v="0"/>
    <s v="Refund Processed"/>
    <n v="2.6"/>
    <n v="5.9"/>
    <s v="Yes"/>
    <n v="3"/>
    <s v="Neutral"/>
    <s v="No"/>
    <n v="232.49"/>
    <s v="5"/>
    <x v="2"/>
    <s v="Average"/>
  </r>
  <r>
    <x v="6964"/>
    <d v="2025-03-17T00:00:00"/>
    <d v="1899-12-30T12:11:00"/>
    <x v="19"/>
    <x v="2"/>
    <x v="3"/>
    <x v="0"/>
    <x v="2"/>
    <x v="4"/>
    <x v="0"/>
    <s v="Resolved"/>
    <n v="5.4"/>
    <n v="11.7"/>
    <s v="Yes"/>
    <n v="0"/>
    <s v="Positive"/>
    <s v="Yes"/>
    <n v="96.29"/>
    <s v="5"/>
    <x v="3"/>
    <s v="Poor"/>
  </r>
  <r>
    <x v="6965"/>
    <d v="2025-06-26T00:00:00"/>
    <d v="1899-12-30T14:19:00"/>
    <x v="10"/>
    <x v="0"/>
    <x v="3"/>
    <x v="0"/>
    <x v="2"/>
    <x v="4"/>
    <x v="1"/>
    <s v="Escalated"/>
    <n v="3.7"/>
    <n v="10.7"/>
    <s v="No"/>
    <n v="1"/>
    <s v="Negative"/>
    <s v="Yes"/>
    <n v="263.02"/>
    <s v="2"/>
    <x v="9"/>
    <s v="Poor"/>
  </r>
  <r>
    <x v="6966"/>
    <d v="2025-07-03T00:00:00"/>
    <d v="1899-12-30T14:48:00"/>
    <x v="6"/>
    <x v="0"/>
    <x v="2"/>
    <x v="1"/>
    <x v="0"/>
    <x v="6"/>
    <x v="2"/>
    <s v="Follow-up Required"/>
    <n v="0.5"/>
    <n v="10.4"/>
    <s v="No"/>
    <n v="2"/>
    <s v="Neutral"/>
    <s v="No"/>
    <n v="130.38"/>
    <s v="3"/>
    <x v="4"/>
    <s v="Average"/>
  </r>
  <r>
    <x v="6967"/>
    <d v="2025-11-15T00:00:00"/>
    <d v="1899-12-30T20:33:00"/>
    <x v="0"/>
    <x v="0"/>
    <x v="1"/>
    <x v="0"/>
    <x v="1"/>
    <x v="9"/>
    <x v="1"/>
    <s v="Escalated"/>
    <n v="8.4"/>
    <n v="6.6"/>
    <s v="No"/>
    <n v="3"/>
    <s v="Neutral"/>
    <s v="Yes"/>
    <n v="377.78"/>
    <s v="2"/>
    <x v="8"/>
    <s v="Average"/>
  </r>
  <r>
    <x v="6968"/>
    <d v="2025-05-11T00:00:00"/>
    <d v="1899-12-30T13:16:00"/>
    <x v="13"/>
    <x v="2"/>
    <x v="3"/>
    <x v="2"/>
    <x v="1"/>
    <x v="2"/>
    <x v="0"/>
    <s v="Resolved"/>
    <n v="4.0999999999999996"/>
    <n v="2"/>
    <s v="Yes"/>
    <n v="5"/>
    <s v="Positive"/>
    <s v="No"/>
    <n v="245.88"/>
    <s v="5"/>
    <x v="6"/>
    <s v="Excellent"/>
  </r>
  <r>
    <x v="6969"/>
    <d v="2025-12-29T00:00:00"/>
    <d v="1899-12-30T14:47:00"/>
    <x v="5"/>
    <x v="2"/>
    <x v="3"/>
    <x v="2"/>
    <x v="2"/>
    <x v="9"/>
    <x v="0"/>
    <s v="Resolved"/>
    <n v="0.4"/>
    <n v="9.6"/>
    <s v="Yes"/>
    <n v="5"/>
    <s v="Positive"/>
    <s v="No"/>
    <n v="389.57"/>
    <s v="5"/>
    <x v="1"/>
    <s v="Excellent"/>
  </r>
  <r>
    <x v="6970"/>
    <d v="2025-02-18T00:00:00"/>
    <d v="1899-12-30T20:46:00"/>
    <x v="0"/>
    <x v="3"/>
    <x v="0"/>
    <x v="0"/>
    <x v="2"/>
    <x v="9"/>
    <x v="0"/>
    <s v="Information Provided"/>
    <n v="4.8"/>
    <n v="9.9"/>
    <s v="Yes"/>
    <n v="3"/>
    <s v="Neutral"/>
    <s v="No"/>
    <n v="128.43"/>
    <s v="5"/>
    <x v="11"/>
    <s v="Average"/>
  </r>
  <r>
    <x v="6971"/>
    <d v="2025-02-24T00:00:00"/>
    <d v="1899-12-30T21:33:00"/>
    <x v="18"/>
    <x v="3"/>
    <x v="1"/>
    <x v="1"/>
    <x v="2"/>
    <x v="1"/>
    <x v="0"/>
    <s v="Account Updated"/>
    <n v="4.2"/>
    <n v="20.399999999999999"/>
    <s v="No"/>
    <n v="1"/>
    <s v="Negative"/>
    <s v="No"/>
    <n v="60.72"/>
    <s v="5"/>
    <x v="11"/>
    <s v="Poor"/>
  </r>
  <r>
    <x v="6972"/>
    <d v="2025-06-03T00:00:00"/>
    <d v="1899-12-30T17:02:00"/>
    <x v="2"/>
    <x v="3"/>
    <x v="0"/>
    <x v="0"/>
    <x v="2"/>
    <x v="6"/>
    <x v="0"/>
    <s v="Resolved"/>
    <n v="6.7"/>
    <n v="9.1999999999999993"/>
    <s v="Yes"/>
    <n v="0"/>
    <s v="Neutral"/>
    <s v="No"/>
    <n v="257.16000000000003"/>
    <s v="5"/>
    <x v="9"/>
    <s v="Poor"/>
  </r>
  <r>
    <x v="6973"/>
    <d v="2025-12-21T00:00:00"/>
    <d v="1899-12-30T20:54:00"/>
    <x v="16"/>
    <x v="2"/>
    <x v="1"/>
    <x v="3"/>
    <x v="0"/>
    <x v="1"/>
    <x v="2"/>
    <s v="Follow-up Required"/>
    <n v="2.5"/>
    <n v="13.6"/>
    <s v="No"/>
    <n v="3"/>
    <s v="Neutral"/>
    <s v="No"/>
    <n v="123.11"/>
    <s v="3"/>
    <x v="1"/>
    <s v="Average"/>
  </r>
  <r>
    <x v="6974"/>
    <d v="2025-07-19T00:00:00"/>
    <d v="1899-12-30T11:15:00"/>
    <x v="16"/>
    <x v="2"/>
    <x v="0"/>
    <x v="2"/>
    <x v="2"/>
    <x v="7"/>
    <x v="0"/>
    <s v="Information Provided"/>
    <n v="1.5"/>
    <n v="9.5"/>
    <s v="Yes"/>
    <n v="0"/>
    <s v="Neutral"/>
    <s v="No"/>
    <n v="110.07"/>
    <s v="5"/>
    <x v="4"/>
    <s v="Poor"/>
  </r>
  <r>
    <x v="6975"/>
    <d v="2025-11-04T00:00:00"/>
    <d v="1899-12-30T19:37:00"/>
    <x v="12"/>
    <x v="0"/>
    <x v="0"/>
    <x v="2"/>
    <x v="3"/>
    <x v="4"/>
    <x v="0"/>
    <s v="Information Provided"/>
    <n v="0.8"/>
    <n v="11.9"/>
    <s v="Yes"/>
    <n v="3"/>
    <s v="Neutral"/>
    <s v="No"/>
    <n v="33.58"/>
    <s v="5"/>
    <x v="8"/>
    <s v="Average"/>
  </r>
  <r>
    <x v="6976"/>
    <d v="2025-12-22T00:00:00"/>
    <d v="1899-12-30T15:28:00"/>
    <x v="7"/>
    <x v="2"/>
    <x v="2"/>
    <x v="0"/>
    <x v="0"/>
    <x v="8"/>
    <x v="0"/>
    <s v="Refund Processed"/>
    <n v="1.6"/>
    <n v="14.5"/>
    <s v="No"/>
    <n v="5"/>
    <s v="Positive"/>
    <s v="No"/>
    <n v="113.69"/>
    <s v="5"/>
    <x v="1"/>
    <s v="Excellent"/>
  </r>
  <r>
    <x v="6977"/>
    <d v="2025-04-28T00:00:00"/>
    <d v="1899-12-30T13:04:00"/>
    <x v="9"/>
    <x v="1"/>
    <x v="0"/>
    <x v="2"/>
    <x v="2"/>
    <x v="7"/>
    <x v="0"/>
    <s v="Replacement Initiated"/>
    <n v="0.6"/>
    <n v="13.7"/>
    <s v="No"/>
    <n v="0"/>
    <s v="Neutral"/>
    <s v="No"/>
    <n v="71.72"/>
    <s v="5"/>
    <x v="0"/>
    <s v="Poor"/>
  </r>
  <r>
    <x v="6978"/>
    <d v="2025-09-20T00:00:00"/>
    <d v="1899-12-30T14:04:00"/>
    <x v="4"/>
    <x v="1"/>
    <x v="3"/>
    <x v="0"/>
    <x v="3"/>
    <x v="9"/>
    <x v="0"/>
    <s v="Replacement Initiated"/>
    <n v="3"/>
    <n v="10.199999999999999"/>
    <s v="Yes"/>
    <n v="4"/>
    <s v="Neutral"/>
    <s v="No"/>
    <n v="277.88"/>
    <s v="5"/>
    <x v="2"/>
    <s v="Excellent"/>
  </r>
  <r>
    <x v="6979"/>
    <d v="2025-02-15T00:00:00"/>
    <d v="1899-12-30T09:29:00"/>
    <x v="3"/>
    <x v="0"/>
    <x v="0"/>
    <x v="0"/>
    <x v="2"/>
    <x v="0"/>
    <x v="0"/>
    <s v="Refund Processed"/>
    <n v="4.4000000000000004"/>
    <n v="10.4"/>
    <s v="Yes"/>
    <n v="5"/>
    <s v="Positive"/>
    <s v="No"/>
    <n v="207.59"/>
    <s v="5"/>
    <x v="11"/>
    <s v="Excellent"/>
  </r>
  <r>
    <x v="6980"/>
    <d v="2025-10-29T00:00:00"/>
    <d v="1899-12-30T15:28:00"/>
    <x v="3"/>
    <x v="3"/>
    <x v="1"/>
    <x v="2"/>
    <x v="0"/>
    <x v="9"/>
    <x v="0"/>
    <s v="Resolved"/>
    <n v="1.4"/>
    <n v="12.6"/>
    <s v="Yes"/>
    <n v="5"/>
    <s v="Positive"/>
    <s v="No"/>
    <n v="108.75"/>
    <s v="5"/>
    <x v="10"/>
    <s v="Excellent"/>
  </r>
  <r>
    <x v="6981"/>
    <d v="2025-12-22T00:00:00"/>
    <d v="1899-12-30T13:49:00"/>
    <x v="8"/>
    <x v="2"/>
    <x v="3"/>
    <x v="0"/>
    <x v="3"/>
    <x v="9"/>
    <x v="0"/>
    <s v="Replacement Initiated"/>
    <n v="1"/>
    <n v="9.4"/>
    <s v="No"/>
    <n v="5"/>
    <s v="Positive"/>
    <s v="Yes"/>
    <n v="187.11"/>
    <s v="5"/>
    <x v="1"/>
    <s v="Excellent"/>
  </r>
  <r>
    <x v="6982"/>
    <d v="2025-07-08T00:00:00"/>
    <d v="1899-12-30T12:37:00"/>
    <x v="15"/>
    <x v="0"/>
    <x v="2"/>
    <x v="3"/>
    <x v="2"/>
    <x v="9"/>
    <x v="0"/>
    <s v="Resolved"/>
    <n v="2.8"/>
    <n v="8.6"/>
    <s v="Yes"/>
    <n v="5"/>
    <s v="Positive"/>
    <s v="No"/>
    <n v="220.09"/>
    <s v="5"/>
    <x v="4"/>
    <s v="Excellent"/>
  </r>
  <r>
    <x v="6983"/>
    <d v="2025-11-06T00:00:00"/>
    <d v="1899-12-30T14:30:00"/>
    <x v="10"/>
    <x v="2"/>
    <x v="1"/>
    <x v="0"/>
    <x v="0"/>
    <x v="6"/>
    <x v="0"/>
    <s v="Information Provided"/>
    <n v="10.8"/>
    <n v="15.7"/>
    <s v="Yes"/>
    <n v="2"/>
    <s v="Negative"/>
    <s v="No"/>
    <n v="66.77"/>
    <s v="5"/>
    <x v="8"/>
    <s v="Average"/>
  </r>
  <r>
    <x v="6984"/>
    <d v="2025-11-14T00:00:00"/>
    <d v="1899-12-30T18:02:00"/>
    <x v="15"/>
    <x v="0"/>
    <x v="3"/>
    <x v="2"/>
    <x v="2"/>
    <x v="9"/>
    <x v="0"/>
    <s v="Information Provided"/>
    <n v="0.6"/>
    <n v="12.5"/>
    <s v="Yes"/>
    <n v="0"/>
    <s v="Positive"/>
    <s v="No"/>
    <n v="69.87"/>
    <s v="5"/>
    <x v="8"/>
    <s v="Poor"/>
  </r>
  <r>
    <x v="6985"/>
    <d v="2025-05-09T00:00:00"/>
    <d v="1899-12-30T18:39:00"/>
    <x v="2"/>
    <x v="1"/>
    <x v="0"/>
    <x v="0"/>
    <x v="2"/>
    <x v="1"/>
    <x v="1"/>
    <s v="Escalated"/>
    <n v="0.9"/>
    <n v="10.9"/>
    <s v="No"/>
    <n v="1"/>
    <s v="Negative"/>
    <s v="Yes"/>
    <n v="188.63"/>
    <s v="2"/>
    <x v="6"/>
    <s v="Poor"/>
  </r>
  <r>
    <x v="6986"/>
    <d v="2025-02-18T00:00:00"/>
    <d v="1899-12-30T15:20:00"/>
    <x v="17"/>
    <x v="1"/>
    <x v="2"/>
    <x v="0"/>
    <x v="3"/>
    <x v="2"/>
    <x v="0"/>
    <s v="Resolved"/>
    <n v="5.8"/>
    <n v="8"/>
    <s v="Yes"/>
    <n v="3"/>
    <s v="Neutral"/>
    <s v="No"/>
    <n v="384.87"/>
    <s v="5"/>
    <x v="11"/>
    <s v="Average"/>
  </r>
  <r>
    <x v="6987"/>
    <d v="2025-01-25T00:00:00"/>
    <d v="1899-12-30T08:13:00"/>
    <x v="3"/>
    <x v="2"/>
    <x v="2"/>
    <x v="0"/>
    <x v="2"/>
    <x v="1"/>
    <x v="3"/>
    <s v="No Resolution"/>
    <n v="5"/>
    <n v="12.8"/>
    <s v="No"/>
    <n v="1"/>
    <s v="Negative"/>
    <s v="No"/>
    <n v="95.34"/>
    <s v="0"/>
    <x v="5"/>
    <s v="Poor"/>
  </r>
  <r>
    <x v="6988"/>
    <d v="2025-09-23T00:00:00"/>
    <d v="1899-12-30T13:59:00"/>
    <x v="7"/>
    <x v="1"/>
    <x v="2"/>
    <x v="1"/>
    <x v="2"/>
    <x v="6"/>
    <x v="0"/>
    <s v="Resolved"/>
    <n v="2.2999999999999998"/>
    <n v="13.2"/>
    <s v="Yes"/>
    <n v="5"/>
    <s v="Positive"/>
    <s v="No"/>
    <n v="367.74"/>
    <s v="5"/>
    <x v="2"/>
    <s v="Excellent"/>
  </r>
  <r>
    <x v="6989"/>
    <d v="2025-04-28T00:00:00"/>
    <d v="1899-12-30T18:25:00"/>
    <x v="2"/>
    <x v="2"/>
    <x v="1"/>
    <x v="0"/>
    <x v="2"/>
    <x v="1"/>
    <x v="3"/>
    <s v="No Resolution"/>
    <n v="4.4000000000000004"/>
    <n v="10.6"/>
    <s v="No"/>
    <n v="1"/>
    <s v="Negative"/>
    <s v="No"/>
    <n v="221.68"/>
    <s v="0"/>
    <x v="0"/>
    <s v="Poor"/>
  </r>
  <r>
    <x v="6990"/>
    <d v="2025-05-24T00:00:00"/>
    <d v="1899-12-30T13:52:00"/>
    <x v="14"/>
    <x v="2"/>
    <x v="2"/>
    <x v="1"/>
    <x v="1"/>
    <x v="1"/>
    <x v="0"/>
    <s v="Resolved"/>
    <n v="6.2"/>
    <n v="6.4"/>
    <s v="Yes"/>
    <n v="5"/>
    <s v="Positive"/>
    <s v="No"/>
    <n v="973.47"/>
    <s v="5"/>
    <x v="6"/>
    <s v="Excellent"/>
  </r>
  <r>
    <x v="6991"/>
    <d v="2025-07-19T00:00:00"/>
    <d v="1899-12-30T14:45:00"/>
    <x v="19"/>
    <x v="1"/>
    <x v="3"/>
    <x v="0"/>
    <x v="0"/>
    <x v="9"/>
    <x v="0"/>
    <s v="Resolved"/>
    <n v="3.4"/>
    <n v="11.4"/>
    <s v="Yes"/>
    <n v="2"/>
    <s v="Negative"/>
    <s v="No"/>
    <n v="348.45"/>
    <s v="5"/>
    <x v="4"/>
    <s v="Average"/>
  </r>
  <r>
    <x v="6992"/>
    <d v="2025-06-06T00:00:00"/>
    <d v="1899-12-30T13:56:00"/>
    <x v="11"/>
    <x v="1"/>
    <x v="0"/>
    <x v="0"/>
    <x v="2"/>
    <x v="6"/>
    <x v="0"/>
    <s v="Resolved"/>
    <n v="1.8"/>
    <n v="9.6999999999999993"/>
    <s v="No"/>
    <n v="5"/>
    <s v="Positive"/>
    <s v="No"/>
    <n v="218.79"/>
    <s v="5"/>
    <x v="9"/>
    <s v="Excellent"/>
  </r>
  <r>
    <x v="6993"/>
    <d v="2025-12-14T00:00:00"/>
    <d v="1899-12-30T11:58:00"/>
    <x v="7"/>
    <x v="1"/>
    <x v="3"/>
    <x v="0"/>
    <x v="1"/>
    <x v="9"/>
    <x v="3"/>
    <s v="No Resolution"/>
    <n v="1.7"/>
    <n v="4.4000000000000004"/>
    <s v="No"/>
    <n v="4"/>
    <s v="Neutral"/>
    <s v="No"/>
    <n v="168.86"/>
    <s v="0"/>
    <x v="1"/>
    <s v="Excellent"/>
  </r>
  <r>
    <x v="6994"/>
    <d v="2025-05-14T00:00:00"/>
    <d v="1899-12-30T20:24:00"/>
    <x v="4"/>
    <x v="2"/>
    <x v="3"/>
    <x v="0"/>
    <x v="1"/>
    <x v="1"/>
    <x v="2"/>
    <s v="Follow-up Required"/>
    <n v="12.8"/>
    <n v="7.4"/>
    <s v="No"/>
    <n v="3"/>
    <s v="Neutral"/>
    <s v="No"/>
    <n v="590.04999999999995"/>
    <s v="3"/>
    <x v="6"/>
    <s v="Average"/>
  </r>
  <r>
    <x v="6995"/>
    <d v="2025-05-28T00:00:00"/>
    <d v="1899-12-30T08:15:00"/>
    <x v="1"/>
    <x v="1"/>
    <x v="3"/>
    <x v="2"/>
    <x v="0"/>
    <x v="0"/>
    <x v="0"/>
    <s v="Account Updated"/>
    <n v="1.8"/>
    <n v="12.9"/>
    <s v="Yes"/>
    <n v="0"/>
    <s v="Positive"/>
    <s v="No"/>
    <n v="10.5"/>
    <s v="5"/>
    <x v="6"/>
    <s v="Poor"/>
  </r>
  <r>
    <x v="6996"/>
    <d v="2025-12-02T00:00:00"/>
    <d v="1899-12-30T20:16:00"/>
    <x v="19"/>
    <x v="2"/>
    <x v="3"/>
    <x v="2"/>
    <x v="0"/>
    <x v="2"/>
    <x v="0"/>
    <s v="Resolved"/>
    <n v="0.6"/>
    <n v="12.8"/>
    <s v="Yes"/>
    <n v="5"/>
    <s v="Positive"/>
    <s v="No"/>
    <n v="25.97"/>
    <s v="5"/>
    <x v="1"/>
    <s v="Excellent"/>
  </r>
  <r>
    <x v="6997"/>
    <d v="2025-03-12T00:00:00"/>
    <d v="1899-12-30T09:29:00"/>
    <x v="7"/>
    <x v="1"/>
    <x v="2"/>
    <x v="0"/>
    <x v="2"/>
    <x v="7"/>
    <x v="0"/>
    <s v="Resolved"/>
    <n v="3.1"/>
    <n v="9.9"/>
    <s v="Yes"/>
    <n v="5"/>
    <s v="Positive"/>
    <s v="No"/>
    <n v="138.66999999999999"/>
    <s v="5"/>
    <x v="3"/>
    <s v="Excellent"/>
  </r>
  <r>
    <x v="6998"/>
    <d v="2025-08-21T00:00:00"/>
    <d v="1899-12-30T20:39:00"/>
    <x v="1"/>
    <x v="2"/>
    <x v="0"/>
    <x v="1"/>
    <x v="0"/>
    <x v="2"/>
    <x v="0"/>
    <s v="Information Provided"/>
    <n v="3.2"/>
    <n v="7"/>
    <s v="Yes"/>
    <n v="3"/>
    <s v="Neutral"/>
    <s v="No"/>
    <n v="109.58"/>
    <s v="5"/>
    <x v="7"/>
    <s v="Average"/>
  </r>
  <r>
    <x v="6999"/>
    <d v="2025-11-30T00:00:00"/>
    <d v="1899-12-30T13:55:00"/>
    <x v="11"/>
    <x v="1"/>
    <x v="0"/>
    <x v="2"/>
    <x v="2"/>
    <x v="2"/>
    <x v="0"/>
    <s v="Information Provided"/>
    <n v="0.4"/>
    <n v="7.7"/>
    <s v="Yes"/>
    <n v="5"/>
    <s v="Positive"/>
    <s v="No"/>
    <n v="58.24"/>
    <s v="5"/>
    <x v="8"/>
    <s v="Excellent"/>
  </r>
  <r>
    <x v="7000"/>
    <d v="2025-10-26T00:00:00"/>
    <d v="1899-12-30T09:15:00"/>
    <x v="17"/>
    <x v="2"/>
    <x v="3"/>
    <x v="0"/>
    <x v="0"/>
    <x v="7"/>
    <x v="0"/>
    <s v="Information Provided"/>
    <n v="5.7"/>
    <n v="6.6"/>
    <s v="No"/>
    <n v="5"/>
    <s v="Positive"/>
    <s v="No"/>
    <n v="288.49"/>
    <s v="5"/>
    <x v="10"/>
    <s v="Excellent"/>
  </r>
  <r>
    <x v="7001"/>
    <d v="2025-06-03T00:00:00"/>
    <d v="1899-12-30T16:40:00"/>
    <x v="3"/>
    <x v="1"/>
    <x v="1"/>
    <x v="0"/>
    <x v="0"/>
    <x v="4"/>
    <x v="0"/>
    <s v="Resolved"/>
    <n v="8.9"/>
    <n v="6.2"/>
    <s v="Yes"/>
    <n v="4"/>
    <s v="Neutral"/>
    <s v="No"/>
    <n v="260.23"/>
    <s v="5"/>
    <x v="9"/>
    <s v="Excellent"/>
  </r>
  <r>
    <x v="7002"/>
    <d v="2025-03-31T00:00:00"/>
    <d v="1899-12-30T11:55:00"/>
    <x v="10"/>
    <x v="3"/>
    <x v="3"/>
    <x v="0"/>
    <x v="2"/>
    <x v="2"/>
    <x v="2"/>
    <s v="Follow-up Required"/>
    <n v="4.7"/>
    <n v="7.6"/>
    <s v="No"/>
    <n v="2"/>
    <s v="Negative"/>
    <s v="No"/>
    <n v="139.55000000000001"/>
    <s v="3"/>
    <x v="3"/>
    <s v="Average"/>
  </r>
  <r>
    <x v="7003"/>
    <d v="2025-11-30T00:00:00"/>
    <d v="1899-12-30T18:04:00"/>
    <x v="9"/>
    <x v="1"/>
    <x v="1"/>
    <x v="0"/>
    <x v="1"/>
    <x v="7"/>
    <x v="0"/>
    <s v="Resolved"/>
    <n v="1.7"/>
    <n v="5"/>
    <s v="No"/>
    <n v="5"/>
    <s v="Positive"/>
    <s v="No"/>
    <n v="854.63"/>
    <s v="5"/>
    <x v="8"/>
    <s v="Excellent"/>
  </r>
  <r>
    <x v="7004"/>
    <d v="2025-07-18T00:00:00"/>
    <d v="1899-12-30T09:38:00"/>
    <x v="14"/>
    <x v="3"/>
    <x v="2"/>
    <x v="0"/>
    <x v="2"/>
    <x v="6"/>
    <x v="0"/>
    <s v="Resolved"/>
    <n v="7.3"/>
    <n v="6.9"/>
    <s v="Yes"/>
    <n v="5"/>
    <s v="Positive"/>
    <s v="No"/>
    <n v="214.75"/>
    <s v="5"/>
    <x v="4"/>
    <s v="Excellent"/>
  </r>
  <r>
    <x v="7005"/>
    <d v="2025-06-10T00:00:00"/>
    <d v="1899-12-30T19:23:00"/>
    <x v="4"/>
    <x v="1"/>
    <x v="1"/>
    <x v="0"/>
    <x v="2"/>
    <x v="6"/>
    <x v="0"/>
    <s v="Information Provided"/>
    <n v="3.1"/>
    <n v="5.0999999999999996"/>
    <s v="Yes"/>
    <n v="2"/>
    <s v="Negative"/>
    <s v="No"/>
    <n v="163.03"/>
    <s v="5"/>
    <x v="9"/>
    <s v="Average"/>
  </r>
  <r>
    <x v="7006"/>
    <d v="2025-01-26T00:00:00"/>
    <d v="1899-12-30T19:27:00"/>
    <x v="12"/>
    <x v="0"/>
    <x v="0"/>
    <x v="1"/>
    <x v="1"/>
    <x v="9"/>
    <x v="0"/>
    <s v="Resolved"/>
    <n v="7.8"/>
    <n v="4"/>
    <s v="Yes"/>
    <n v="3"/>
    <s v="Neutral"/>
    <s v="No"/>
    <n v="362.36"/>
    <s v="5"/>
    <x v="5"/>
    <s v="Average"/>
  </r>
  <r>
    <x v="7007"/>
    <d v="2025-05-01T00:00:00"/>
    <d v="1899-12-30T13:28:00"/>
    <x v="4"/>
    <x v="2"/>
    <x v="3"/>
    <x v="0"/>
    <x v="2"/>
    <x v="0"/>
    <x v="0"/>
    <s v="Resolved"/>
    <n v="2.8"/>
    <n v="6"/>
    <s v="Yes"/>
    <n v="0"/>
    <s v="Positive"/>
    <s v="No"/>
    <n v="159"/>
    <s v="5"/>
    <x v="6"/>
    <s v="Poor"/>
  </r>
  <r>
    <x v="7008"/>
    <d v="2025-10-28T00:00:00"/>
    <d v="1899-12-30T15:46:00"/>
    <x v="5"/>
    <x v="2"/>
    <x v="1"/>
    <x v="0"/>
    <x v="2"/>
    <x v="3"/>
    <x v="0"/>
    <s v="Refund Processed"/>
    <n v="1.1000000000000001"/>
    <n v="4"/>
    <s v="Yes"/>
    <n v="0"/>
    <s v="Positive"/>
    <s v="No"/>
    <n v="182.18"/>
    <s v="5"/>
    <x v="10"/>
    <s v="Poor"/>
  </r>
  <r>
    <x v="7009"/>
    <d v="2025-07-31T00:00:00"/>
    <d v="1899-12-30T11:58:00"/>
    <x v="19"/>
    <x v="2"/>
    <x v="4"/>
    <x v="0"/>
    <x v="2"/>
    <x v="8"/>
    <x v="3"/>
    <s v="No Resolution"/>
    <n v="6.3"/>
    <n v="13.9"/>
    <s v="No"/>
    <n v="2"/>
    <s v="Negative"/>
    <s v="No"/>
    <n v="300.57"/>
    <s v="0"/>
    <x v="4"/>
    <s v="Average"/>
  </r>
  <r>
    <x v="7010"/>
    <d v="2025-03-04T00:00:00"/>
    <d v="1899-12-30T11:59:00"/>
    <x v="11"/>
    <x v="2"/>
    <x v="1"/>
    <x v="0"/>
    <x v="0"/>
    <x v="4"/>
    <x v="0"/>
    <s v="Information Provided"/>
    <n v="8"/>
    <n v="7.8"/>
    <s v="Yes"/>
    <n v="3"/>
    <s v="Neutral"/>
    <s v="No"/>
    <n v="123.19"/>
    <s v="5"/>
    <x v="3"/>
    <s v="Average"/>
  </r>
  <r>
    <x v="7011"/>
    <d v="2025-03-09T00:00:00"/>
    <d v="1899-12-30T19:43:00"/>
    <x v="14"/>
    <x v="1"/>
    <x v="3"/>
    <x v="0"/>
    <x v="2"/>
    <x v="0"/>
    <x v="0"/>
    <s v="Resolved"/>
    <n v="4.0999999999999996"/>
    <n v="10.199999999999999"/>
    <s v="Yes"/>
    <n v="0"/>
    <s v="Neutral"/>
    <s v="No"/>
    <n v="41.37"/>
    <s v="5"/>
    <x v="3"/>
    <s v="Poor"/>
  </r>
  <r>
    <x v="7012"/>
    <d v="2025-09-10T00:00:00"/>
    <d v="1899-12-30T12:10:00"/>
    <x v="2"/>
    <x v="1"/>
    <x v="1"/>
    <x v="2"/>
    <x v="2"/>
    <x v="7"/>
    <x v="0"/>
    <s v="Resolved"/>
    <n v="1.3"/>
    <n v="7.6"/>
    <s v="Yes"/>
    <n v="5"/>
    <s v="Positive"/>
    <s v="No"/>
    <n v="62.95"/>
    <s v="5"/>
    <x v="2"/>
    <s v="Excellent"/>
  </r>
  <r>
    <x v="7013"/>
    <d v="2025-01-02T00:00:00"/>
    <d v="1899-12-30T08:39:00"/>
    <x v="11"/>
    <x v="3"/>
    <x v="1"/>
    <x v="0"/>
    <x v="2"/>
    <x v="6"/>
    <x v="0"/>
    <s v="Refund Processed"/>
    <n v="2.1"/>
    <n v="8.6"/>
    <s v="No"/>
    <n v="5"/>
    <s v="Positive"/>
    <s v="No"/>
    <n v="160.36000000000001"/>
    <s v="5"/>
    <x v="5"/>
    <s v="Excellent"/>
  </r>
  <r>
    <x v="7014"/>
    <d v="2025-04-18T00:00:00"/>
    <d v="1899-12-30T21:58:00"/>
    <x v="2"/>
    <x v="2"/>
    <x v="2"/>
    <x v="1"/>
    <x v="0"/>
    <x v="4"/>
    <x v="0"/>
    <s v="Refund Processed"/>
    <n v="0.5"/>
    <n v="12"/>
    <s v="Yes"/>
    <n v="0"/>
    <s v="Positive"/>
    <s v="No"/>
    <n v="37.78"/>
    <s v="5"/>
    <x v="0"/>
    <s v="Poor"/>
  </r>
  <r>
    <x v="7015"/>
    <d v="2025-10-13T00:00:00"/>
    <d v="1899-12-30T09:19:00"/>
    <x v="11"/>
    <x v="3"/>
    <x v="3"/>
    <x v="0"/>
    <x v="2"/>
    <x v="8"/>
    <x v="0"/>
    <s v="Resolved"/>
    <n v="1.9"/>
    <n v="9.5"/>
    <s v="Yes"/>
    <n v="3"/>
    <s v="Neutral"/>
    <s v="No"/>
    <n v="69.069999999999993"/>
    <s v="5"/>
    <x v="10"/>
    <s v="Average"/>
  </r>
  <r>
    <x v="7016"/>
    <d v="2025-02-18T00:00:00"/>
    <d v="1899-12-30T11:01:00"/>
    <x v="1"/>
    <x v="3"/>
    <x v="1"/>
    <x v="1"/>
    <x v="2"/>
    <x v="4"/>
    <x v="0"/>
    <s v="Account Updated"/>
    <n v="0.6"/>
    <n v="6.2"/>
    <s v="Yes"/>
    <n v="3"/>
    <s v="Neutral"/>
    <s v="No"/>
    <n v="97.05"/>
    <s v="5"/>
    <x v="11"/>
    <s v="Average"/>
  </r>
  <r>
    <x v="7017"/>
    <d v="2025-05-20T00:00:00"/>
    <d v="1899-12-30T09:54:00"/>
    <x v="7"/>
    <x v="3"/>
    <x v="1"/>
    <x v="1"/>
    <x v="0"/>
    <x v="3"/>
    <x v="2"/>
    <s v="Follow-up Required"/>
    <n v="0.4"/>
    <n v="10.5"/>
    <s v="No"/>
    <n v="4"/>
    <s v="Neutral"/>
    <s v="No"/>
    <n v="56.4"/>
    <s v="3"/>
    <x v="6"/>
    <s v="Excellent"/>
  </r>
  <r>
    <x v="7018"/>
    <d v="2025-08-06T00:00:00"/>
    <d v="1899-12-30T08:55:00"/>
    <x v="19"/>
    <x v="1"/>
    <x v="2"/>
    <x v="0"/>
    <x v="0"/>
    <x v="9"/>
    <x v="2"/>
    <s v="Follow-up Required"/>
    <n v="3.7"/>
    <n v="7.7"/>
    <s v="No"/>
    <n v="4"/>
    <s v="Neutral"/>
    <s v="No"/>
    <n v="100.65"/>
    <s v="3"/>
    <x v="7"/>
    <s v="Excellent"/>
  </r>
  <r>
    <x v="7019"/>
    <d v="2025-02-13T00:00:00"/>
    <d v="1899-12-30T19:34:00"/>
    <x v="2"/>
    <x v="1"/>
    <x v="2"/>
    <x v="2"/>
    <x v="1"/>
    <x v="3"/>
    <x v="0"/>
    <s v="Replacement Initiated"/>
    <n v="1.6"/>
    <n v="10.7"/>
    <s v="Yes"/>
    <n v="3"/>
    <s v="Neutral"/>
    <s v="No"/>
    <n v="346.21"/>
    <s v="5"/>
    <x v="11"/>
    <s v="Average"/>
  </r>
  <r>
    <x v="7020"/>
    <d v="2025-09-26T00:00:00"/>
    <d v="1899-12-30T12:25:00"/>
    <x v="6"/>
    <x v="3"/>
    <x v="0"/>
    <x v="0"/>
    <x v="2"/>
    <x v="2"/>
    <x v="0"/>
    <s v="Resolved"/>
    <n v="0.4"/>
    <n v="7.2"/>
    <s v="No"/>
    <n v="3"/>
    <s v="Neutral"/>
    <s v="No"/>
    <n v="303.61"/>
    <s v="5"/>
    <x v="2"/>
    <s v="Average"/>
  </r>
  <r>
    <x v="7021"/>
    <d v="2025-03-19T00:00:00"/>
    <d v="1899-12-30T17:28:00"/>
    <x v="14"/>
    <x v="0"/>
    <x v="2"/>
    <x v="2"/>
    <x v="0"/>
    <x v="1"/>
    <x v="0"/>
    <s v="Resolved"/>
    <n v="0.2"/>
    <n v="6.5"/>
    <s v="Yes"/>
    <n v="5"/>
    <s v="Positive"/>
    <s v="No"/>
    <n v="108.99"/>
    <s v="5"/>
    <x v="3"/>
    <s v="Excellent"/>
  </r>
  <r>
    <x v="7022"/>
    <d v="2025-08-04T00:00:00"/>
    <d v="1899-12-30T21:18:00"/>
    <x v="12"/>
    <x v="0"/>
    <x v="2"/>
    <x v="0"/>
    <x v="2"/>
    <x v="9"/>
    <x v="0"/>
    <s v="Information Provided"/>
    <n v="1.7"/>
    <n v="6.8"/>
    <s v="Yes"/>
    <n v="5"/>
    <s v="Positive"/>
    <s v="No"/>
    <n v="133.28"/>
    <s v="5"/>
    <x v="7"/>
    <s v="Excellent"/>
  </r>
  <r>
    <x v="7023"/>
    <d v="2025-04-08T00:00:00"/>
    <d v="1899-12-30T20:33:00"/>
    <x v="15"/>
    <x v="2"/>
    <x v="1"/>
    <x v="3"/>
    <x v="0"/>
    <x v="9"/>
    <x v="0"/>
    <s v="Resolved"/>
    <n v="0.3"/>
    <n v="11.4"/>
    <s v="Yes"/>
    <n v="5"/>
    <s v="Positive"/>
    <s v="No"/>
    <n v="86.9"/>
    <s v="5"/>
    <x v="0"/>
    <s v="Excellent"/>
  </r>
  <r>
    <x v="7024"/>
    <d v="2025-08-24T00:00:00"/>
    <d v="1899-12-30T08:57:00"/>
    <x v="4"/>
    <x v="1"/>
    <x v="2"/>
    <x v="2"/>
    <x v="2"/>
    <x v="1"/>
    <x v="0"/>
    <s v="Resolved"/>
    <n v="2.4"/>
    <n v="7.8"/>
    <s v="Yes"/>
    <n v="4"/>
    <s v="Neutral"/>
    <s v="No"/>
    <n v="64.97"/>
    <s v="5"/>
    <x v="7"/>
    <s v="Excellent"/>
  </r>
  <r>
    <x v="7025"/>
    <d v="2025-10-09T00:00:00"/>
    <d v="1899-12-30T09:18:00"/>
    <x v="17"/>
    <x v="0"/>
    <x v="1"/>
    <x v="3"/>
    <x v="2"/>
    <x v="6"/>
    <x v="0"/>
    <s v="Resolved"/>
    <n v="2.2000000000000002"/>
    <n v="9.6999999999999993"/>
    <s v="Yes"/>
    <n v="5"/>
    <s v="Positive"/>
    <s v="No"/>
    <n v="50.74"/>
    <s v="5"/>
    <x v="10"/>
    <s v="Excellent"/>
  </r>
  <r>
    <x v="7026"/>
    <d v="2025-05-29T00:00:00"/>
    <d v="1899-12-30T18:55:00"/>
    <x v="14"/>
    <x v="0"/>
    <x v="2"/>
    <x v="0"/>
    <x v="2"/>
    <x v="4"/>
    <x v="0"/>
    <s v="Account Updated"/>
    <n v="1.6"/>
    <n v="2.2999999999999998"/>
    <s v="Yes"/>
    <n v="3"/>
    <s v="Neutral"/>
    <s v="No"/>
    <n v="155.52000000000001"/>
    <s v="5"/>
    <x v="6"/>
    <s v="Average"/>
  </r>
  <r>
    <x v="7027"/>
    <d v="2025-10-31T00:00:00"/>
    <d v="1899-12-30T18:50:00"/>
    <x v="5"/>
    <x v="1"/>
    <x v="1"/>
    <x v="0"/>
    <x v="2"/>
    <x v="7"/>
    <x v="2"/>
    <s v="Follow-up Required"/>
    <n v="0.2"/>
    <n v="8.4"/>
    <s v="No"/>
    <n v="3"/>
    <s v="Neutral"/>
    <s v="No"/>
    <n v="54.55"/>
    <s v="3"/>
    <x v="10"/>
    <s v="Average"/>
  </r>
  <r>
    <x v="7028"/>
    <d v="2025-03-07T00:00:00"/>
    <d v="1899-12-30T20:38:00"/>
    <x v="8"/>
    <x v="2"/>
    <x v="1"/>
    <x v="2"/>
    <x v="0"/>
    <x v="0"/>
    <x v="1"/>
    <s v="Escalated"/>
    <n v="1.7"/>
    <n v="9.6999999999999993"/>
    <s v="No"/>
    <n v="3"/>
    <s v="Negative"/>
    <s v="Yes"/>
    <n v="208.36"/>
    <s v="2"/>
    <x v="3"/>
    <s v="Average"/>
  </r>
  <r>
    <x v="7029"/>
    <d v="2025-08-22T00:00:00"/>
    <d v="1899-12-30T12:39:00"/>
    <x v="17"/>
    <x v="2"/>
    <x v="3"/>
    <x v="2"/>
    <x v="2"/>
    <x v="8"/>
    <x v="0"/>
    <s v="Replacement Initiated"/>
    <n v="1.4"/>
    <n v="9.1"/>
    <s v="No"/>
    <n v="5"/>
    <s v="Positive"/>
    <s v="No"/>
    <n v="155.41"/>
    <s v="5"/>
    <x v="7"/>
    <s v="Excellent"/>
  </r>
  <r>
    <x v="7030"/>
    <d v="2025-03-28T00:00:00"/>
    <d v="1899-12-30T21:03:00"/>
    <x v="19"/>
    <x v="2"/>
    <x v="1"/>
    <x v="3"/>
    <x v="0"/>
    <x v="0"/>
    <x v="0"/>
    <s v="Resolved"/>
    <n v="2.9"/>
    <n v="10.199999999999999"/>
    <s v="No"/>
    <n v="5"/>
    <s v="Positive"/>
    <s v="No"/>
    <n v="136.37"/>
    <s v="5"/>
    <x v="3"/>
    <s v="Excellent"/>
  </r>
  <r>
    <x v="7031"/>
    <d v="2025-03-20T00:00:00"/>
    <d v="1899-12-30T18:13:00"/>
    <x v="16"/>
    <x v="3"/>
    <x v="3"/>
    <x v="0"/>
    <x v="2"/>
    <x v="9"/>
    <x v="0"/>
    <s v="Resolved"/>
    <n v="2.9"/>
    <n v="1"/>
    <s v="Yes"/>
    <n v="0"/>
    <s v="Neutral"/>
    <s v="No"/>
    <n v="141.91"/>
    <s v="5"/>
    <x v="3"/>
    <s v="Poor"/>
  </r>
  <r>
    <x v="7032"/>
    <d v="2025-07-24T00:00:00"/>
    <d v="1899-12-30T11:50:00"/>
    <x v="9"/>
    <x v="0"/>
    <x v="1"/>
    <x v="2"/>
    <x v="1"/>
    <x v="7"/>
    <x v="1"/>
    <s v="Escalated"/>
    <n v="0.4"/>
    <n v="16"/>
    <s v="No"/>
    <n v="2"/>
    <s v="Neutral"/>
    <s v="Yes"/>
    <n v="432.11"/>
    <s v="2"/>
    <x v="4"/>
    <s v="Average"/>
  </r>
  <r>
    <x v="7033"/>
    <d v="2025-10-06T00:00:00"/>
    <d v="1899-12-30T18:50:00"/>
    <x v="3"/>
    <x v="0"/>
    <x v="0"/>
    <x v="0"/>
    <x v="2"/>
    <x v="6"/>
    <x v="2"/>
    <s v="Follow-up Required"/>
    <n v="2.2000000000000002"/>
    <n v="15"/>
    <s v="No"/>
    <n v="3"/>
    <s v="Neutral"/>
    <s v="No"/>
    <n v="81.44"/>
    <s v="3"/>
    <x v="10"/>
    <s v="Average"/>
  </r>
  <r>
    <x v="7034"/>
    <d v="2025-12-03T00:00:00"/>
    <d v="1899-12-30T15:27:00"/>
    <x v="8"/>
    <x v="1"/>
    <x v="1"/>
    <x v="0"/>
    <x v="1"/>
    <x v="8"/>
    <x v="2"/>
    <s v="Follow-up Required"/>
    <n v="5.0999999999999996"/>
    <n v="14.1"/>
    <s v="No"/>
    <n v="3"/>
    <s v="Negative"/>
    <s v="No"/>
    <n v="164.49"/>
    <s v="3"/>
    <x v="1"/>
    <s v="Average"/>
  </r>
  <r>
    <x v="7035"/>
    <d v="2025-09-11T00:00:00"/>
    <d v="1899-12-30T21:40:00"/>
    <x v="6"/>
    <x v="0"/>
    <x v="2"/>
    <x v="0"/>
    <x v="0"/>
    <x v="0"/>
    <x v="0"/>
    <s v="Resolved"/>
    <n v="2.5"/>
    <n v="11.8"/>
    <s v="Yes"/>
    <n v="5"/>
    <s v="Positive"/>
    <s v="No"/>
    <n v="35.380000000000003"/>
    <s v="5"/>
    <x v="2"/>
    <s v="Excellent"/>
  </r>
  <r>
    <x v="7036"/>
    <d v="2025-10-31T00:00:00"/>
    <d v="1899-12-30T10:32:00"/>
    <x v="10"/>
    <x v="1"/>
    <x v="3"/>
    <x v="0"/>
    <x v="2"/>
    <x v="2"/>
    <x v="0"/>
    <s v="Replacement Initiated"/>
    <n v="5.7"/>
    <n v="11"/>
    <s v="Yes"/>
    <n v="4"/>
    <s v="Neutral"/>
    <s v="No"/>
    <n v="94.24"/>
    <s v="5"/>
    <x v="10"/>
    <s v="Excellent"/>
  </r>
  <r>
    <x v="7037"/>
    <d v="2025-05-10T00:00:00"/>
    <d v="1899-12-30T15:40:00"/>
    <x v="9"/>
    <x v="2"/>
    <x v="0"/>
    <x v="2"/>
    <x v="0"/>
    <x v="5"/>
    <x v="0"/>
    <s v="Resolved"/>
    <n v="0.5"/>
    <n v="10.5"/>
    <s v="Yes"/>
    <n v="0"/>
    <s v="Neutral"/>
    <s v="No"/>
    <n v="163.55000000000001"/>
    <s v="5"/>
    <x v="6"/>
    <s v="Poor"/>
  </r>
  <r>
    <x v="7038"/>
    <d v="2025-03-25T00:00:00"/>
    <d v="1899-12-30T11:09:00"/>
    <x v="3"/>
    <x v="3"/>
    <x v="2"/>
    <x v="0"/>
    <x v="2"/>
    <x v="8"/>
    <x v="1"/>
    <s v="Escalated"/>
    <n v="3.4"/>
    <n v="16"/>
    <s v="No"/>
    <n v="1"/>
    <s v="Negative"/>
    <s v="Yes"/>
    <n v="317.07"/>
    <s v="2"/>
    <x v="3"/>
    <s v="Poor"/>
  </r>
  <r>
    <x v="7039"/>
    <d v="2025-10-03T00:00:00"/>
    <d v="1899-12-30T13:19:00"/>
    <x v="3"/>
    <x v="2"/>
    <x v="0"/>
    <x v="1"/>
    <x v="0"/>
    <x v="1"/>
    <x v="2"/>
    <s v="Follow-up Required"/>
    <n v="4.4000000000000004"/>
    <n v="10.9"/>
    <s v="No"/>
    <n v="5"/>
    <s v="Positive"/>
    <s v="No"/>
    <n v="99.9"/>
    <s v="3"/>
    <x v="10"/>
    <s v="Excellent"/>
  </r>
  <r>
    <x v="7040"/>
    <d v="2025-07-06T00:00:00"/>
    <d v="1899-12-30T10:13:00"/>
    <x v="18"/>
    <x v="2"/>
    <x v="1"/>
    <x v="1"/>
    <x v="0"/>
    <x v="0"/>
    <x v="0"/>
    <s v="Replacement Initiated"/>
    <n v="0.7"/>
    <n v="4.7"/>
    <s v="Yes"/>
    <n v="3"/>
    <s v="Neutral"/>
    <s v="No"/>
    <n v="56.71"/>
    <s v="5"/>
    <x v="4"/>
    <s v="Average"/>
  </r>
  <r>
    <x v="7041"/>
    <d v="2025-02-15T00:00:00"/>
    <d v="1899-12-30T13:47:00"/>
    <x v="4"/>
    <x v="0"/>
    <x v="1"/>
    <x v="0"/>
    <x v="2"/>
    <x v="1"/>
    <x v="0"/>
    <s v="Refund Processed"/>
    <n v="3.3"/>
    <n v="6.1"/>
    <s v="Yes"/>
    <n v="5"/>
    <s v="Positive"/>
    <s v="No"/>
    <n v="346.81"/>
    <s v="5"/>
    <x v="11"/>
    <s v="Excellent"/>
  </r>
  <r>
    <x v="7042"/>
    <d v="2025-07-02T00:00:00"/>
    <d v="1899-12-30T16:14:00"/>
    <x v="19"/>
    <x v="2"/>
    <x v="1"/>
    <x v="0"/>
    <x v="2"/>
    <x v="0"/>
    <x v="2"/>
    <s v="Follow-up Required"/>
    <n v="2"/>
    <n v="9.5"/>
    <s v="No"/>
    <n v="1"/>
    <s v="Negative"/>
    <s v="No"/>
    <n v="362.58"/>
    <s v="3"/>
    <x v="4"/>
    <s v="Poor"/>
  </r>
  <r>
    <x v="7043"/>
    <d v="2025-09-25T00:00:00"/>
    <d v="1899-12-30T14:42:00"/>
    <x v="1"/>
    <x v="3"/>
    <x v="2"/>
    <x v="1"/>
    <x v="0"/>
    <x v="4"/>
    <x v="0"/>
    <s v="Information Provided"/>
    <n v="6.7"/>
    <n v="10.8"/>
    <s v="No"/>
    <n v="5"/>
    <s v="Positive"/>
    <s v="No"/>
    <n v="191.1"/>
    <s v="5"/>
    <x v="2"/>
    <s v="Excellent"/>
  </r>
  <r>
    <x v="7044"/>
    <d v="2025-10-23T00:00:00"/>
    <d v="1899-12-30T08:13:00"/>
    <x v="14"/>
    <x v="0"/>
    <x v="3"/>
    <x v="0"/>
    <x v="3"/>
    <x v="8"/>
    <x v="1"/>
    <s v="Escalated"/>
    <n v="1.7"/>
    <n v="14.3"/>
    <s v="No"/>
    <n v="0"/>
    <s v="Positive"/>
    <s v="Yes"/>
    <n v="104.11"/>
    <s v="2"/>
    <x v="10"/>
    <s v="Poor"/>
  </r>
  <r>
    <x v="7045"/>
    <d v="2025-11-18T00:00:00"/>
    <d v="1899-12-30T11:20:00"/>
    <x v="0"/>
    <x v="0"/>
    <x v="2"/>
    <x v="2"/>
    <x v="0"/>
    <x v="0"/>
    <x v="0"/>
    <s v="Resolved"/>
    <n v="0.8"/>
    <n v="4.3"/>
    <s v="No"/>
    <n v="3"/>
    <s v="Neutral"/>
    <s v="No"/>
    <n v="94.7"/>
    <s v="5"/>
    <x v="8"/>
    <s v="Average"/>
  </r>
  <r>
    <x v="7046"/>
    <d v="2025-04-10T00:00:00"/>
    <d v="1899-12-30T15:37:00"/>
    <x v="3"/>
    <x v="0"/>
    <x v="3"/>
    <x v="3"/>
    <x v="0"/>
    <x v="4"/>
    <x v="0"/>
    <s v="Resolved"/>
    <n v="1.6"/>
    <n v="6.9"/>
    <s v="Yes"/>
    <n v="3"/>
    <s v="Neutral"/>
    <s v="No"/>
    <n v="15.93"/>
    <s v="5"/>
    <x v="0"/>
    <s v="Average"/>
  </r>
  <r>
    <x v="7047"/>
    <d v="2025-03-19T00:00:00"/>
    <d v="1899-12-30T10:41:00"/>
    <x v="1"/>
    <x v="1"/>
    <x v="0"/>
    <x v="0"/>
    <x v="2"/>
    <x v="8"/>
    <x v="0"/>
    <s v="Resolved"/>
    <n v="3.3"/>
    <n v="9.1"/>
    <s v="Yes"/>
    <n v="2"/>
    <s v="Negative"/>
    <s v="No"/>
    <n v="44.51"/>
    <s v="5"/>
    <x v="3"/>
    <s v="Average"/>
  </r>
  <r>
    <x v="7048"/>
    <d v="2025-09-29T00:00:00"/>
    <d v="1899-12-30T08:47:00"/>
    <x v="16"/>
    <x v="1"/>
    <x v="3"/>
    <x v="0"/>
    <x v="1"/>
    <x v="2"/>
    <x v="0"/>
    <s v="Refund Processed"/>
    <n v="3.9"/>
    <n v="9"/>
    <s v="No"/>
    <n v="0"/>
    <s v="Positive"/>
    <s v="No"/>
    <n v="473.21"/>
    <s v="5"/>
    <x v="2"/>
    <s v="Poor"/>
  </r>
  <r>
    <x v="7049"/>
    <d v="2025-12-05T00:00:00"/>
    <d v="1899-12-30T12:39:00"/>
    <x v="6"/>
    <x v="2"/>
    <x v="0"/>
    <x v="0"/>
    <x v="0"/>
    <x v="5"/>
    <x v="0"/>
    <s v="Resolved"/>
    <n v="0.9"/>
    <n v="7.2"/>
    <s v="No"/>
    <n v="0"/>
    <s v="Positive"/>
    <s v="No"/>
    <n v="90.62"/>
    <s v="5"/>
    <x v="1"/>
    <s v="Poor"/>
  </r>
  <r>
    <x v="7050"/>
    <d v="2025-06-11T00:00:00"/>
    <d v="1899-12-30T10:24:00"/>
    <x v="5"/>
    <x v="2"/>
    <x v="3"/>
    <x v="2"/>
    <x v="0"/>
    <x v="6"/>
    <x v="3"/>
    <s v="No Resolution"/>
    <n v="2.9"/>
    <n v="9"/>
    <s v="No"/>
    <n v="3"/>
    <s v="Neutral"/>
    <s v="No"/>
    <n v="112.81"/>
    <s v="0"/>
    <x v="9"/>
    <s v="Average"/>
  </r>
  <r>
    <x v="7051"/>
    <d v="2025-02-13T00:00:00"/>
    <d v="1899-12-30T08:39:00"/>
    <x v="7"/>
    <x v="3"/>
    <x v="1"/>
    <x v="0"/>
    <x v="3"/>
    <x v="2"/>
    <x v="3"/>
    <s v="No Resolution"/>
    <n v="3.5"/>
    <n v="9.9"/>
    <s v="No"/>
    <n v="2"/>
    <s v="Negative"/>
    <s v="No"/>
    <n v="444.87"/>
    <s v="0"/>
    <x v="11"/>
    <s v="Average"/>
  </r>
  <r>
    <x v="7052"/>
    <d v="2025-08-26T00:00:00"/>
    <d v="1899-12-30T15:55:00"/>
    <x v="13"/>
    <x v="2"/>
    <x v="2"/>
    <x v="0"/>
    <x v="2"/>
    <x v="1"/>
    <x v="0"/>
    <s v="Resolved"/>
    <n v="3"/>
    <n v="13.3"/>
    <s v="Yes"/>
    <n v="5"/>
    <s v="Positive"/>
    <s v="No"/>
    <n v="53.94"/>
    <s v="5"/>
    <x v="7"/>
    <s v="Excellent"/>
  </r>
  <r>
    <x v="7053"/>
    <d v="2025-05-14T00:00:00"/>
    <d v="1899-12-30T12:01:00"/>
    <x v="16"/>
    <x v="2"/>
    <x v="0"/>
    <x v="0"/>
    <x v="2"/>
    <x v="0"/>
    <x v="0"/>
    <s v="Resolved"/>
    <n v="1"/>
    <n v="10.199999999999999"/>
    <s v="Yes"/>
    <n v="4"/>
    <s v="Positive"/>
    <s v="No"/>
    <n v="329.1"/>
    <s v="5"/>
    <x v="6"/>
    <s v="Excellent"/>
  </r>
  <r>
    <x v="7054"/>
    <d v="2025-07-11T00:00:00"/>
    <d v="1899-12-30T19:33:00"/>
    <x v="5"/>
    <x v="1"/>
    <x v="2"/>
    <x v="3"/>
    <x v="2"/>
    <x v="2"/>
    <x v="0"/>
    <s v="Information Provided"/>
    <n v="0.5"/>
    <n v="9.4"/>
    <s v="Yes"/>
    <n v="4"/>
    <s v="Positive"/>
    <s v="No"/>
    <n v="137"/>
    <s v="5"/>
    <x v="4"/>
    <s v="Excellent"/>
  </r>
  <r>
    <x v="7055"/>
    <d v="2025-12-22T00:00:00"/>
    <d v="1899-12-30T20:15:00"/>
    <x v="14"/>
    <x v="3"/>
    <x v="3"/>
    <x v="0"/>
    <x v="2"/>
    <x v="1"/>
    <x v="0"/>
    <s v="Resolved"/>
    <n v="6.3"/>
    <n v="8.1"/>
    <s v="Yes"/>
    <n v="3"/>
    <s v="Neutral"/>
    <s v="No"/>
    <n v="236.37"/>
    <s v="5"/>
    <x v="1"/>
    <s v="Average"/>
  </r>
  <r>
    <x v="7056"/>
    <d v="2025-10-05T00:00:00"/>
    <d v="1899-12-30T20:29:00"/>
    <x v="1"/>
    <x v="1"/>
    <x v="3"/>
    <x v="0"/>
    <x v="2"/>
    <x v="3"/>
    <x v="3"/>
    <s v="No Resolution"/>
    <n v="15"/>
    <n v="3.6"/>
    <s v="No"/>
    <n v="2"/>
    <s v="Negative"/>
    <s v="Yes"/>
    <n v="145.77000000000001"/>
    <s v="0"/>
    <x v="10"/>
    <s v="Average"/>
  </r>
  <r>
    <x v="7057"/>
    <d v="2025-01-18T00:00:00"/>
    <d v="1899-12-30T19:50:00"/>
    <x v="7"/>
    <x v="0"/>
    <x v="3"/>
    <x v="3"/>
    <x v="2"/>
    <x v="0"/>
    <x v="0"/>
    <s v="Resolved"/>
    <n v="0.8"/>
    <n v="11.2"/>
    <s v="Yes"/>
    <n v="3"/>
    <s v="Neutral"/>
    <s v="No"/>
    <n v="49.43"/>
    <s v="5"/>
    <x v="5"/>
    <s v="Average"/>
  </r>
  <r>
    <x v="7058"/>
    <d v="2025-01-12T00:00:00"/>
    <d v="1899-12-30T09:37:00"/>
    <x v="4"/>
    <x v="2"/>
    <x v="0"/>
    <x v="1"/>
    <x v="3"/>
    <x v="9"/>
    <x v="0"/>
    <s v="Resolved"/>
    <n v="4.2"/>
    <n v="8.6999999999999993"/>
    <s v="Yes"/>
    <n v="5"/>
    <s v="Positive"/>
    <s v="No"/>
    <n v="101.81"/>
    <s v="5"/>
    <x v="5"/>
    <s v="Excellent"/>
  </r>
  <r>
    <x v="7059"/>
    <d v="2025-06-29T00:00:00"/>
    <d v="1899-12-30T10:11:00"/>
    <x v="11"/>
    <x v="3"/>
    <x v="2"/>
    <x v="2"/>
    <x v="3"/>
    <x v="1"/>
    <x v="1"/>
    <s v="Escalated"/>
    <n v="1.3"/>
    <n v="16.7"/>
    <s v="No"/>
    <n v="1"/>
    <s v="Negative"/>
    <s v="Yes"/>
    <n v="515.42999999999995"/>
    <s v="2"/>
    <x v="9"/>
    <s v="Poor"/>
  </r>
  <r>
    <x v="7060"/>
    <d v="2025-05-03T00:00:00"/>
    <d v="1899-12-30T11:35:00"/>
    <x v="10"/>
    <x v="3"/>
    <x v="2"/>
    <x v="1"/>
    <x v="2"/>
    <x v="8"/>
    <x v="0"/>
    <s v="Resolved"/>
    <n v="3.1"/>
    <n v="14.9"/>
    <s v="No"/>
    <n v="2"/>
    <s v="Negative"/>
    <s v="No"/>
    <n v="85.16"/>
    <s v="5"/>
    <x v="6"/>
    <s v="Average"/>
  </r>
  <r>
    <x v="7061"/>
    <d v="2025-09-03T00:00:00"/>
    <d v="1899-12-30T12:35:00"/>
    <x v="3"/>
    <x v="0"/>
    <x v="3"/>
    <x v="3"/>
    <x v="1"/>
    <x v="9"/>
    <x v="2"/>
    <s v="Follow-up Required"/>
    <n v="1.6"/>
    <n v="9.1"/>
    <s v="No"/>
    <n v="1"/>
    <s v="Negative"/>
    <s v="No"/>
    <n v="687.22"/>
    <s v="3"/>
    <x v="2"/>
    <s v="Poor"/>
  </r>
  <r>
    <x v="7062"/>
    <d v="2025-08-10T00:00:00"/>
    <d v="1899-12-30T09:50:00"/>
    <x v="9"/>
    <x v="0"/>
    <x v="3"/>
    <x v="1"/>
    <x v="2"/>
    <x v="9"/>
    <x v="0"/>
    <s v="Information Provided"/>
    <n v="5.3"/>
    <n v="12.1"/>
    <s v="Yes"/>
    <n v="0"/>
    <s v="Neutral"/>
    <s v="No"/>
    <n v="47.06"/>
    <s v="5"/>
    <x v="7"/>
    <s v="Poor"/>
  </r>
  <r>
    <x v="7063"/>
    <d v="2025-02-20T00:00:00"/>
    <d v="1899-12-30T18:42:00"/>
    <x v="7"/>
    <x v="0"/>
    <x v="1"/>
    <x v="2"/>
    <x v="2"/>
    <x v="2"/>
    <x v="3"/>
    <s v="No Resolution"/>
    <n v="2.9"/>
    <n v="14.6"/>
    <s v="No"/>
    <n v="2"/>
    <s v="Negative"/>
    <s v="No"/>
    <n v="8.1199999999999992"/>
    <s v="0"/>
    <x v="11"/>
    <s v="Average"/>
  </r>
  <r>
    <x v="7064"/>
    <d v="2025-03-12T00:00:00"/>
    <d v="1899-12-30T08:35:00"/>
    <x v="17"/>
    <x v="0"/>
    <x v="1"/>
    <x v="1"/>
    <x v="2"/>
    <x v="0"/>
    <x v="2"/>
    <s v="Follow-up Required"/>
    <n v="5.2"/>
    <n v="8.9"/>
    <s v="No"/>
    <n v="3"/>
    <s v="Neutral"/>
    <s v="No"/>
    <n v="591.07000000000005"/>
    <s v="3"/>
    <x v="3"/>
    <s v="Average"/>
  </r>
  <r>
    <x v="7065"/>
    <d v="2025-02-17T00:00:00"/>
    <d v="1899-12-30T14:58:00"/>
    <x v="17"/>
    <x v="1"/>
    <x v="1"/>
    <x v="2"/>
    <x v="2"/>
    <x v="4"/>
    <x v="1"/>
    <s v="Escalated"/>
    <n v="1.7"/>
    <n v="4.8"/>
    <s v="No"/>
    <n v="2"/>
    <s v="Negative"/>
    <s v="Yes"/>
    <n v="269.98"/>
    <s v="2"/>
    <x v="11"/>
    <s v="Average"/>
  </r>
  <r>
    <x v="7066"/>
    <d v="2025-01-19T00:00:00"/>
    <d v="1899-12-30T17:46:00"/>
    <x v="11"/>
    <x v="1"/>
    <x v="3"/>
    <x v="0"/>
    <x v="0"/>
    <x v="9"/>
    <x v="3"/>
    <s v="No Resolution"/>
    <n v="3.1"/>
    <n v="9.1999999999999993"/>
    <s v="No"/>
    <n v="1"/>
    <s v="Negative"/>
    <s v="No"/>
    <n v="139.05000000000001"/>
    <s v="0"/>
    <x v="5"/>
    <s v="Poor"/>
  </r>
  <r>
    <x v="7067"/>
    <d v="2025-09-19T00:00:00"/>
    <d v="1899-12-30T11:33:00"/>
    <x v="0"/>
    <x v="3"/>
    <x v="3"/>
    <x v="0"/>
    <x v="2"/>
    <x v="9"/>
    <x v="0"/>
    <s v="Resolved"/>
    <n v="0.3"/>
    <n v="11.2"/>
    <s v="Yes"/>
    <n v="4"/>
    <s v="Positive"/>
    <s v="No"/>
    <n v="89.81"/>
    <s v="5"/>
    <x v="2"/>
    <s v="Excellent"/>
  </r>
  <r>
    <x v="7068"/>
    <d v="2025-03-25T00:00:00"/>
    <d v="1899-12-30T13:55:00"/>
    <x v="4"/>
    <x v="3"/>
    <x v="2"/>
    <x v="2"/>
    <x v="2"/>
    <x v="7"/>
    <x v="0"/>
    <s v="Information Provided"/>
    <n v="1.6"/>
    <n v="11.4"/>
    <s v="Yes"/>
    <n v="5"/>
    <s v="Positive"/>
    <s v="No"/>
    <n v="340.47"/>
    <s v="5"/>
    <x v="3"/>
    <s v="Excellent"/>
  </r>
  <r>
    <x v="7069"/>
    <d v="2025-06-04T00:00:00"/>
    <d v="1899-12-30T13:56:00"/>
    <x v="19"/>
    <x v="2"/>
    <x v="4"/>
    <x v="0"/>
    <x v="2"/>
    <x v="8"/>
    <x v="0"/>
    <s v="Resolved"/>
    <n v="2"/>
    <n v="9.6"/>
    <s v="Yes"/>
    <n v="0"/>
    <s v="Neutral"/>
    <s v="No"/>
    <n v="58.7"/>
    <s v="5"/>
    <x v="9"/>
    <s v="Poor"/>
  </r>
  <r>
    <x v="7070"/>
    <d v="2025-02-22T00:00:00"/>
    <d v="1899-12-30T16:16:00"/>
    <x v="9"/>
    <x v="0"/>
    <x v="0"/>
    <x v="1"/>
    <x v="3"/>
    <x v="8"/>
    <x v="2"/>
    <s v="Follow-up Required"/>
    <n v="0.5"/>
    <n v="8.6999999999999993"/>
    <s v="No"/>
    <n v="3"/>
    <s v="Neutral"/>
    <s v="No"/>
    <n v="142.66999999999999"/>
    <s v="3"/>
    <x v="11"/>
    <s v="Average"/>
  </r>
  <r>
    <x v="7071"/>
    <d v="2025-04-17T00:00:00"/>
    <d v="1899-12-30T13:54:00"/>
    <x v="14"/>
    <x v="3"/>
    <x v="1"/>
    <x v="0"/>
    <x v="2"/>
    <x v="4"/>
    <x v="0"/>
    <s v="Resolved"/>
    <n v="3.8"/>
    <n v="8.1"/>
    <s v="Yes"/>
    <n v="3"/>
    <s v="Neutral"/>
    <s v="Yes"/>
    <n v="227.16"/>
    <s v="5"/>
    <x v="0"/>
    <s v="Average"/>
  </r>
  <r>
    <x v="7072"/>
    <d v="2025-12-23T00:00:00"/>
    <d v="1899-12-30T21:56:00"/>
    <x v="6"/>
    <x v="1"/>
    <x v="3"/>
    <x v="2"/>
    <x v="0"/>
    <x v="1"/>
    <x v="1"/>
    <s v="Escalated"/>
    <n v="0.2"/>
    <n v="18.100000000000001"/>
    <s v="No"/>
    <n v="3"/>
    <s v="Neutral"/>
    <s v="Yes"/>
    <n v="61.52"/>
    <s v="2"/>
    <x v="1"/>
    <s v="Average"/>
  </r>
  <r>
    <x v="7073"/>
    <d v="2025-10-31T00:00:00"/>
    <d v="1899-12-30T08:42:00"/>
    <x v="8"/>
    <x v="0"/>
    <x v="2"/>
    <x v="0"/>
    <x v="2"/>
    <x v="9"/>
    <x v="0"/>
    <s v="Refund Processed"/>
    <n v="2.6"/>
    <n v="8.1"/>
    <s v="Yes"/>
    <n v="5"/>
    <s v="Positive"/>
    <s v="No"/>
    <n v="323.60000000000002"/>
    <s v="5"/>
    <x v="10"/>
    <s v="Excellent"/>
  </r>
  <r>
    <x v="7074"/>
    <d v="2025-05-15T00:00:00"/>
    <d v="1899-12-30T11:53:00"/>
    <x v="2"/>
    <x v="0"/>
    <x v="3"/>
    <x v="2"/>
    <x v="2"/>
    <x v="4"/>
    <x v="1"/>
    <s v="Escalated"/>
    <n v="3.9"/>
    <n v="9.3000000000000007"/>
    <s v="No"/>
    <n v="1"/>
    <s v="Negative"/>
    <s v="Yes"/>
    <n v="120.74"/>
    <s v="2"/>
    <x v="6"/>
    <s v="Poor"/>
  </r>
  <r>
    <x v="7075"/>
    <d v="2025-03-10T00:00:00"/>
    <d v="1899-12-30T20:03:00"/>
    <x v="13"/>
    <x v="0"/>
    <x v="0"/>
    <x v="1"/>
    <x v="2"/>
    <x v="9"/>
    <x v="0"/>
    <s v="Resolved"/>
    <n v="3.6"/>
    <n v="10.6"/>
    <s v="Yes"/>
    <n v="0"/>
    <s v="Positive"/>
    <s v="Yes"/>
    <n v="235.88"/>
    <s v="5"/>
    <x v="3"/>
    <s v="Poor"/>
  </r>
  <r>
    <x v="7076"/>
    <d v="2025-01-11T00:00:00"/>
    <d v="1899-12-30T21:33:00"/>
    <x v="0"/>
    <x v="1"/>
    <x v="3"/>
    <x v="0"/>
    <x v="2"/>
    <x v="9"/>
    <x v="0"/>
    <s v="Refund Processed"/>
    <n v="3.6"/>
    <n v="10.199999999999999"/>
    <s v="Yes"/>
    <n v="5"/>
    <s v="Positive"/>
    <s v="No"/>
    <n v="117.97"/>
    <s v="5"/>
    <x v="5"/>
    <s v="Excellent"/>
  </r>
  <r>
    <x v="7077"/>
    <d v="2025-05-23T00:00:00"/>
    <d v="1899-12-30T18:46:00"/>
    <x v="8"/>
    <x v="0"/>
    <x v="1"/>
    <x v="0"/>
    <x v="1"/>
    <x v="7"/>
    <x v="0"/>
    <s v="Resolved"/>
    <n v="3.3"/>
    <n v="10.8"/>
    <s v="Yes"/>
    <n v="1"/>
    <s v="Negative"/>
    <s v="No"/>
    <n v="342.38"/>
    <s v="5"/>
    <x v="6"/>
    <s v="Poor"/>
  </r>
  <r>
    <x v="7078"/>
    <d v="2025-07-11T00:00:00"/>
    <d v="1899-12-30T08:25:00"/>
    <x v="11"/>
    <x v="0"/>
    <x v="2"/>
    <x v="0"/>
    <x v="2"/>
    <x v="4"/>
    <x v="0"/>
    <s v="Information Provided"/>
    <n v="3.1"/>
    <n v="8.3000000000000007"/>
    <s v="No"/>
    <n v="3"/>
    <s v="Neutral"/>
    <s v="No"/>
    <n v="113.38"/>
    <s v="5"/>
    <x v="4"/>
    <s v="Average"/>
  </r>
  <r>
    <x v="7079"/>
    <d v="2025-03-10T00:00:00"/>
    <d v="1899-12-30T17:57:00"/>
    <x v="19"/>
    <x v="3"/>
    <x v="2"/>
    <x v="0"/>
    <x v="2"/>
    <x v="0"/>
    <x v="0"/>
    <s v="Resolved"/>
    <n v="0.5"/>
    <n v="8.1"/>
    <s v="Yes"/>
    <n v="4"/>
    <s v="Neutral"/>
    <s v="No"/>
    <n v="319.32"/>
    <s v="5"/>
    <x v="3"/>
    <s v="Excellent"/>
  </r>
  <r>
    <x v="7080"/>
    <d v="2025-01-23T00:00:00"/>
    <d v="1899-12-30T10:33:00"/>
    <x v="11"/>
    <x v="0"/>
    <x v="3"/>
    <x v="0"/>
    <x v="2"/>
    <x v="8"/>
    <x v="0"/>
    <s v="Resolved"/>
    <n v="3.1"/>
    <n v="9.6999999999999993"/>
    <s v="Yes"/>
    <n v="3"/>
    <s v="Neutral"/>
    <s v="No"/>
    <n v="42.67"/>
    <s v="5"/>
    <x v="5"/>
    <s v="Average"/>
  </r>
  <r>
    <x v="7081"/>
    <d v="2025-06-30T00:00:00"/>
    <d v="1899-12-30T17:03:00"/>
    <x v="5"/>
    <x v="3"/>
    <x v="3"/>
    <x v="0"/>
    <x v="2"/>
    <x v="2"/>
    <x v="0"/>
    <s v="Resolved"/>
    <n v="1.6"/>
    <n v="9.8000000000000007"/>
    <s v="Yes"/>
    <n v="5"/>
    <s v="Positive"/>
    <s v="No"/>
    <n v="156.44999999999999"/>
    <s v="5"/>
    <x v="9"/>
    <s v="Excellent"/>
  </r>
  <r>
    <x v="7082"/>
    <d v="2025-10-20T00:00:00"/>
    <d v="1899-12-30T12:16:00"/>
    <x v="7"/>
    <x v="3"/>
    <x v="2"/>
    <x v="3"/>
    <x v="1"/>
    <x v="1"/>
    <x v="2"/>
    <s v="Follow-up Required"/>
    <n v="2.2999999999999998"/>
    <n v="19.399999999999999"/>
    <s v="No"/>
    <n v="3"/>
    <s v="Neutral"/>
    <s v="No"/>
    <n v="505.16"/>
    <s v="3"/>
    <x v="10"/>
    <s v="Average"/>
  </r>
  <r>
    <x v="7083"/>
    <d v="2025-01-09T00:00:00"/>
    <d v="1899-12-30T20:28:00"/>
    <x v="11"/>
    <x v="1"/>
    <x v="2"/>
    <x v="0"/>
    <x v="2"/>
    <x v="8"/>
    <x v="0"/>
    <s v="Resolved"/>
    <n v="3.8"/>
    <n v="15.1"/>
    <s v="No"/>
    <n v="5"/>
    <s v="Positive"/>
    <s v="Yes"/>
    <n v="0"/>
    <s v="5"/>
    <x v="5"/>
    <s v="Excellent"/>
  </r>
  <r>
    <x v="7084"/>
    <d v="2025-09-28T00:00:00"/>
    <d v="1899-12-30T10:04:00"/>
    <x v="16"/>
    <x v="2"/>
    <x v="1"/>
    <x v="1"/>
    <x v="2"/>
    <x v="1"/>
    <x v="0"/>
    <s v="Resolved"/>
    <n v="1.3"/>
    <n v="9.4"/>
    <s v="Yes"/>
    <n v="4"/>
    <s v="Neutral"/>
    <s v="No"/>
    <n v="55.57"/>
    <s v="5"/>
    <x v="2"/>
    <s v="Excellent"/>
  </r>
  <r>
    <x v="7085"/>
    <d v="2025-04-03T00:00:00"/>
    <d v="1899-12-30T17:15:00"/>
    <x v="17"/>
    <x v="0"/>
    <x v="1"/>
    <x v="0"/>
    <x v="2"/>
    <x v="5"/>
    <x v="1"/>
    <s v="Escalated"/>
    <n v="0.3"/>
    <n v="10.199999999999999"/>
    <s v="No"/>
    <n v="2"/>
    <s v="Negative"/>
    <s v="Yes"/>
    <n v="33.770000000000003"/>
    <s v="2"/>
    <x v="0"/>
    <s v="Average"/>
  </r>
  <r>
    <x v="7086"/>
    <d v="2025-01-17T00:00:00"/>
    <d v="1899-12-30T10:04:00"/>
    <x v="17"/>
    <x v="3"/>
    <x v="3"/>
    <x v="1"/>
    <x v="2"/>
    <x v="2"/>
    <x v="2"/>
    <s v="Follow-up Required"/>
    <n v="2"/>
    <n v="7.3"/>
    <s v="No"/>
    <n v="4"/>
    <s v="Neutral"/>
    <s v="No"/>
    <n v="400.42"/>
    <s v="3"/>
    <x v="5"/>
    <s v="Excellent"/>
  </r>
  <r>
    <x v="7087"/>
    <d v="2025-06-03T00:00:00"/>
    <d v="1899-12-30T13:21:00"/>
    <x v="2"/>
    <x v="2"/>
    <x v="2"/>
    <x v="0"/>
    <x v="2"/>
    <x v="4"/>
    <x v="0"/>
    <s v="Information Provided"/>
    <n v="2.2999999999999998"/>
    <n v="7.6"/>
    <s v="Yes"/>
    <n v="3"/>
    <s v="Neutral"/>
    <s v="No"/>
    <n v="115.06"/>
    <s v="5"/>
    <x v="9"/>
    <s v="Average"/>
  </r>
  <r>
    <x v="7088"/>
    <d v="2025-11-24T00:00:00"/>
    <d v="1899-12-30T08:33:00"/>
    <x v="13"/>
    <x v="2"/>
    <x v="0"/>
    <x v="1"/>
    <x v="0"/>
    <x v="4"/>
    <x v="2"/>
    <s v="Follow-up Required"/>
    <n v="7.5"/>
    <n v="9.8000000000000007"/>
    <s v="No"/>
    <n v="0"/>
    <s v="Negative"/>
    <s v="No"/>
    <n v="51.17"/>
    <s v="3"/>
    <x v="8"/>
    <s v="Poor"/>
  </r>
  <r>
    <x v="7089"/>
    <d v="2025-05-29T00:00:00"/>
    <d v="1899-12-30T21:54:00"/>
    <x v="15"/>
    <x v="1"/>
    <x v="3"/>
    <x v="2"/>
    <x v="2"/>
    <x v="0"/>
    <x v="3"/>
    <s v="No Resolution"/>
    <n v="3.7"/>
    <n v="7.2"/>
    <s v="No"/>
    <n v="3"/>
    <s v="Neutral"/>
    <s v="No"/>
    <n v="132.85"/>
    <s v="0"/>
    <x v="6"/>
    <s v="Average"/>
  </r>
  <r>
    <x v="7090"/>
    <d v="2025-09-24T00:00:00"/>
    <d v="1899-12-30T11:55:00"/>
    <x v="12"/>
    <x v="0"/>
    <x v="3"/>
    <x v="1"/>
    <x v="2"/>
    <x v="3"/>
    <x v="1"/>
    <s v="Escalated"/>
    <n v="4"/>
    <n v="7.7"/>
    <s v="No"/>
    <n v="1"/>
    <s v="Negative"/>
    <s v="Yes"/>
    <n v="33.49"/>
    <s v="2"/>
    <x v="2"/>
    <s v="Poor"/>
  </r>
  <r>
    <x v="7091"/>
    <d v="2025-11-24T00:00:00"/>
    <d v="1899-12-30T20:12:00"/>
    <x v="0"/>
    <x v="1"/>
    <x v="3"/>
    <x v="0"/>
    <x v="0"/>
    <x v="1"/>
    <x v="2"/>
    <s v="Follow-up Required"/>
    <n v="4.0999999999999996"/>
    <n v="9.3000000000000007"/>
    <s v="No"/>
    <n v="0"/>
    <s v="Neutral"/>
    <s v="No"/>
    <n v="126.08"/>
    <s v="3"/>
    <x v="8"/>
    <s v="Poor"/>
  </r>
  <r>
    <x v="7092"/>
    <d v="2025-04-16T00:00:00"/>
    <d v="1899-12-30T21:08:00"/>
    <x v="4"/>
    <x v="3"/>
    <x v="1"/>
    <x v="1"/>
    <x v="2"/>
    <x v="0"/>
    <x v="0"/>
    <s v="Resolved"/>
    <n v="4.3"/>
    <n v="8.4"/>
    <s v="Yes"/>
    <n v="0"/>
    <s v="Neutral"/>
    <s v="No"/>
    <n v="90.61"/>
    <s v="5"/>
    <x v="0"/>
    <s v="Poor"/>
  </r>
  <r>
    <x v="7093"/>
    <d v="2025-02-04T00:00:00"/>
    <d v="1899-12-30T12:33:00"/>
    <x v="16"/>
    <x v="1"/>
    <x v="0"/>
    <x v="0"/>
    <x v="1"/>
    <x v="0"/>
    <x v="0"/>
    <s v="Resolved"/>
    <n v="6"/>
    <n v="8.6999999999999993"/>
    <s v="Yes"/>
    <n v="3"/>
    <s v="Neutral"/>
    <s v="No"/>
    <n v="224.39"/>
    <s v="5"/>
    <x v="11"/>
    <s v="Average"/>
  </r>
  <r>
    <x v="7094"/>
    <d v="2025-04-29T00:00:00"/>
    <d v="1899-12-30T19:17:00"/>
    <x v="0"/>
    <x v="1"/>
    <x v="3"/>
    <x v="0"/>
    <x v="2"/>
    <x v="5"/>
    <x v="0"/>
    <s v="Resolved"/>
    <n v="3.3"/>
    <n v="10.8"/>
    <s v="Yes"/>
    <n v="5"/>
    <s v="Positive"/>
    <s v="No"/>
    <n v="338.07"/>
    <s v="5"/>
    <x v="0"/>
    <s v="Excellent"/>
  </r>
  <r>
    <x v="7095"/>
    <d v="2025-01-14T00:00:00"/>
    <d v="1899-12-30T21:48:00"/>
    <x v="14"/>
    <x v="2"/>
    <x v="1"/>
    <x v="0"/>
    <x v="1"/>
    <x v="0"/>
    <x v="0"/>
    <s v="Resolved"/>
    <n v="2.8"/>
    <n v="2.4"/>
    <s v="No"/>
    <n v="4"/>
    <s v="Positive"/>
    <s v="No"/>
    <n v="369.6"/>
    <s v="5"/>
    <x v="5"/>
    <s v="Excellent"/>
  </r>
  <r>
    <x v="7096"/>
    <d v="2025-01-14T00:00:00"/>
    <d v="1899-12-30T16:24:00"/>
    <x v="8"/>
    <x v="0"/>
    <x v="3"/>
    <x v="0"/>
    <x v="0"/>
    <x v="7"/>
    <x v="0"/>
    <s v="Replacement Initiated"/>
    <n v="3.1"/>
    <n v="9.5"/>
    <s v="Yes"/>
    <n v="0"/>
    <s v="Positive"/>
    <s v="No"/>
    <n v="98.37"/>
    <s v="5"/>
    <x v="5"/>
    <s v="Poor"/>
  </r>
  <r>
    <x v="7097"/>
    <d v="2025-09-23T00:00:00"/>
    <d v="1899-12-30T17:47:00"/>
    <x v="10"/>
    <x v="2"/>
    <x v="0"/>
    <x v="0"/>
    <x v="2"/>
    <x v="8"/>
    <x v="0"/>
    <s v="Refund Processed"/>
    <n v="6.5"/>
    <n v="8"/>
    <s v="Yes"/>
    <n v="4"/>
    <s v="Neutral"/>
    <s v="No"/>
    <n v="397.97"/>
    <s v="5"/>
    <x v="2"/>
    <s v="Excellent"/>
  </r>
  <r>
    <x v="7098"/>
    <d v="2025-05-20T00:00:00"/>
    <d v="1899-12-30T14:32:00"/>
    <x v="18"/>
    <x v="0"/>
    <x v="0"/>
    <x v="2"/>
    <x v="0"/>
    <x v="0"/>
    <x v="0"/>
    <s v="Account Updated"/>
    <n v="2.5"/>
    <n v="1"/>
    <s v="Yes"/>
    <n v="3"/>
    <s v="Neutral"/>
    <s v="No"/>
    <n v="79.33"/>
    <s v="5"/>
    <x v="6"/>
    <s v="Average"/>
  </r>
  <r>
    <x v="7099"/>
    <d v="2025-10-21T00:00:00"/>
    <d v="1899-12-30T10:36:00"/>
    <x v="18"/>
    <x v="3"/>
    <x v="2"/>
    <x v="0"/>
    <x v="2"/>
    <x v="2"/>
    <x v="0"/>
    <s v="Information Provided"/>
    <n v="1.8"/>
    <n v="12.3"/>
    <s v="Yes"/>
    <n v="5"/>
    <s v="Positive"/>
    <s v="No"/>
    <n v="81.98"/>
    <s v="5"/>
    <x v="10"/>
    <s v="Excellent"/>
  </r>
  <r>
    <x v="7100"/>
    <d v="2025-12-30T00:00:00"/>
    <d v="1899-12-30T18:52:00"/>
    <x v="7"/>
    <x v="2"/>
    <x v="1"/>
    <x v="0"/>
    <x v="2"/>
    <x v="0"/>
    <x v="0"/>
    <s v="Resolved"/>
    <n v="1.5"/>
    <n v="9.9"/>
    <s v="Yes"/>
    <n v="4"/>
    <s v="Positive"/>
    <s v="No"/>
    <n v="380.12"/>
    <s v="5"/>
    <x v="1"/>
    <s v="Excellent"/>
  </r>
  <r>
    <x v="7101"/>
    <d v="2025-04-29T00:00:00"/>
    <d v="1899-12-30T14:36:00"/>
    <x v="4"/>
    <x v="0"/>
    <x v="1"/>
    <x v="0"/>
    <x v="2"/>
    <x v="1"/>
    <x v="0"/>
    <s v="Resolved"/>
    <n v="2.8"/>
    <n v="18.899999999999999"/>
    <s v="Yes"/>
    <n v="0"/>
    <s v="Positive"/>
    <s v="No"/>
    <n v="136.4"/>
    <s v="5"/>
    <x v="0"/>
    <s v="Poor"/>
  </r>
  <r>
    <x v="7102"/>
    <d v="2025-08-26T00:00:00"/>
    <d v="1899-12-30T11:49:00"/>
    <x v="16"/>
    <x v="3"/>
    <x v="2"/>
    <x v="1"/>
    <x v="3"/>
    <x v="7"/>
    <x v="1"/>
    <s v="Escalated"/>
    <n v="3.5"/>
    <n v="10.199999999999999"/>
    <s v="No"/>
    <n v="3"/>
    <s v="Neutral"/>
    <s v="Yes"/>
    <n v="265"/>
    <s v="2"/>
    <x v="7"/>
    <s v="Average"/>
  </r>
  <r>
    <x v="7103"/>
    <d v="2025-02-03T00:00:00"/>
    <d v="1899-12-30T16:21:00"/>
    <x v="10"/>
    <x v="2"/>
    <x v="2"/>
    <x v="1"/>
    <x v="2"/>
    <x v="1"/>
    <x v="0"/>
    <s v="Resolved"/>
    <n v="1"/>
    <n v="15.1"/>
    <s v="Yes"/>
    <n v="5"/>
    <s v="Positive"/>
    <s v="No"/>
    <n v="201.91"/>
    <s v="5"/>
    <x v="11"/>
    <s v="Excellent"/>
  </r>
  <r>
    <x v="7104"/>
    <d v="2025-06-18T00:00:00"/>
    <d v="1899-12-30T10:57:00"/>
    <x v="12"/>
    <x v="0"/>
    <x v="2"/>
    <x v="0"/>
    <x v="2"/>
    <x v="1"/>
    <x v="3"/>
    <s v="No Resolution"/>
    <n v="3.9"/>
    <n v="6.4"/>
    <s v="No"/>
    <n v="2"/>
    <s v="Neutral"/>
    <s v="No"/>
    <n v="86.61"/>
    <s v="0"/>
    <x v="9"/>
    <s v="Average"/>
  </r>
  <r>
    <x v="7105"/>
    <d v="2025-01-10T00:00:00"/>
    <d v="1899-12-30T16:41:00"/>
    <x v="16"/>
    <x v="3"/>
    <x v="2"/>
    <x v="2"/>
    <x v="1"/>
    <x v="1"/>
    <x v="0"/>
    <s v="Refund Processed"/>
    <n v="0.4"/>
    <n v="15.2"/>
    <s v="Yes"/>
    <n v="5"/>
    <s v="Positive"/>
    <s v="No"/>
    <n v="162.72"/>
    <s v="5"/>
    <x v="5"/>
    <s v="Excellent"/>
  </r>
  <r>
    <x v="7106"/>
    <d v="2025-05-02T00:00:00"/>
    <d v="1899-12-30T09:07:00"/>
    <x v="0"/>
    <x v="2"/>
    <x v="1"/>
    <x v="0"/>
    <x v="2"/>
    <x v="0"/>
    <x v="0"/>
    <s v="Refund Processed"/>
    <n v="4.9000000000000004"/>
    <n v="8.1999999999999993"/>
    <s v="Yes"/>
    <n v="4"/>
    <s v="Neutral"/>
    <s v="No"/>
    <n v="163.34"/>
    <s v="5"/>
    <x v="6"/>
    <s v="Excellent"/>
  </r>
  <r>
    <x v="7107"/>
    <d v="2025-05-25T00:00:00"/>
    <d v="1899-12-30T14:53:00"/>
    <x v="8"/>
    <x v="0"/>
    <x v="3"/>
    <x v="0"/>
    <x v="2"/>
    <x v="5"/>
    <x v="0"/>
    <s v="Refund Processed"/>
    <n v="0.7"/>
    <n v="7.5"/>
    <s v="Yes"/>
    <n v="4"/>
    <s v="Neutral"/>
    <s v="No"/>
    <n v="123.96"/>
    <s v="5"/>
    <x v="6"/>
    <s v="Excellent"/>
  </r>
  <r>
    <x v="7108"/>
    <d v="2025-08-11T00:00:00"/>
    <d v="1899-12-30T11:52:00"/>
    <x v="2"/>
    <x v="2"/>
    <x v="3"/>
    <x v="0"/>
    <x v="0"/>
    <x v="5"/>
    <x v="0"/>
    <s v="Resolved"/>
    <n v="2.2999999999999998"/>
    <n v="9.6999999999999993"/>
    <s v="Yes"/>
    <n v="5"/>
    <s v="Positive"/>
    <s v="No"/>
    <n v="66.66"/>
    <s v="5"/>
    <x v="7"/>
    <s v="Excellent"/>
  </r>
  <r>
    <x v="7109"/>
    <d v="2025-09-14T00:00:00"/>
    <d v="1899-12-30T12:30:00"/>
    <x v="9"/>
    <x v="2"/>
    <x v="0"/>
    <x v="1"/>
    <x v="2"/>
    <x v="7"/>
    <x v="0"/>
    <s v="Resolved"/>
    <n v="3.5"/>
    <n v="9.4"/>
    <s v="Yes"/>
    <n v="4"/>
    <s v="Positive"/>
    <s v="No"/>
    <n v="290.75"/>
    <s v="5"/>
    <x v="2"/>
    <s v="Excellent"/>
  </r>
  <r>
    <x v="7110"/>
    <d v="2025-09-25T00:00:00"/>
    <d v="1899-12-30T19:16:00"/>
    <x v="6"/>
    <x v="2"/>
    <x v="0"/>
    <x v="1"/>
    <x v="2"/>
    <x v="8"/>
    <x v="1"/>
    <s v="Escalated"/>
    <n v="12.8"/>
    <n v="10.199999999999999"/>
    <s v="No"/>
    <n v="3"/>
    <s v="Negative"/>
    <s v="Yes"/>
    <n v="91.6"/>
    <s v="2"/>
    <x v="2"/>
    <s v="Average"/>
  </r>
  <r>
    <x v="7111"/>
    <d v="2025-12-25T00:00:00"/>
    <d v="1899-12-30T19:21:00"/>
    <x v="6"/>
    <x v="0"/>
    <x v="3"/>
    <x v="0"/>
    <x v="0"/>
    <x v="9"/>
    <x v="2"/>
    <s v="Follow-up Required"/>
    <n v="7.6"/>
    <n v="12"/>
    <s v="No"/>
    <n v="1"/>
    <s v="Negative"/>
    <s v="No"/>
    <n v="198.47"/>
    <s v="3"/>
    <x v="1"/>
    <s v="Poor"/>
  </r>
  <r>
    <x v="7112"/>
    <d v="2025-01-04T00:00:00"/>
    <d v="1899-12-30T12:14:00"/>
    <x v="5"/>
    <x v="0"/>
    <x v="1"/>
    <x v="0"/>
    <x v="0"/>
    <x v="3"/>
    <x v="1"/>
    <s v="Escalated"/>
    <n v="7.3"/>
    <n v="7.7"/>
    <s v="No"/>
    <n v="1"/>
    <s v="Negative"/>
    <s v="Yes"/>
    <n v="172.01"/>
    <s v="2"/>
    <x v="5"/>
    <s v="Poor"/>
  </r>
  <r>
    <x v="7113"/>
    <d v="2025-12-20T00:00:00"/>
    <d v="1899-12-30T15:14:00"/>
    <x v="3"/>
    <x v="2"/>
    <x v="3"/>
    <x v="0"/>
    <x v="0"/>
    <x v="2"/>
    <x v="0"/>
    <s v="Resolved"/>
    <n v="3.4"/>
    <n v="15.4"/>
    <s v="Yes"/>
    <n v="4"/>
    <s v="Positive"/>
    <s v="Yes"/>
    <n v="39.74"/>
    <s v="5"/>
    <x v="1"/>
    <s v="Excellent"/>
  </r>
  <r>
    <x v="7114"/>
    <d v="2025-04-16T00:00:00"/>
    <d v="1899-12-30T21:40:00"/>
    <x v="3"/>
    <x v="3"/>
    <x v="3"/>
    <x v="1"/>
    <x v="2"/>
    <x v="5"/>
    <x v="0"/>
    <s v="Information Provided"/>
    <n v="1.2"/>
    <n v="8"/>
    <s v="Yes"/>
    <n v="3"/>
    <s v="Neutral"/>
    <s v="No"/>
    <n v="46.61"/>
    <s v="5"/>
    <x v="0"/>
    <s v="Average"/>
  </r>
  <r>
    <x v="7115"/>
    <d v="2025-03-26T00:00:00"/>
    <d v="1899-12-30T15:27:00"/>
    <x v="17"/>
    <x v="1"/>
    <x v="3"/>
    <x v="2"/>
    <x v="2"/>
    <x v="1"/>
    <x v="0"/>
    <s v="Account Updated"/>
    <n v="1.3"/>
    <n v="12.8"/>
    <s v="Yes"/>
    <n v="5"/>
    <s v="Positive"/>
    <s v="No"/>
    <n v="145.41"/>
    <s v="5"/>
    <x v="3"/>
    <s v="Excellent"/>
  </r>
  <r>
    <x v="7116"/>
    <d v="2025-08-02T00:00:00"/>
    <d v="1899-12-30T15:41:00"/>
    <x v="7"/>
    <x v="0"/>
    <x v="2"/>
    <x v="0"/>
    <x v="0"/>
    <x v="9"/>
    <x v="0"/>
    <s v="Information Provided"/>
    <n v="1.5"/>
    <n v="9.4"/>
    <s v="Yes"/>
    <n v="3"/>
    <s v="Neutral"/>
    <s v="No"/>
    <n v="75.37"/>
    <s v="5"/>
    <x v="7"/>
    <s v="Average"/>
  </r>
  <r>
    <x v="7117"/>
    <d v="2025-05-01T00:00:00"/>
    <d v="1899-12-30T08:10:00"/>
    <x v="1"/>
    <x v="0"/>
    <x v="2"/>
    <x v="0"/>
    <x v="2"/>
    <x v="1"/>
    <x v="0"/>
    <s v="Information Provided"/>
    <n v="8.3000000000000007"/>
    <n v="10.7"/>
    <s v="Yes"/>
    <n v="3"/>
    <s v="Neutral"/>
    <s v="No"/>
    <n v="56.8"/>
    <s v="5"/>
    <x v="6"/>
    <s v="Average"/>
  </r>
  <r>
    <x v="7118"/>
    <d v="2025-05-12T00:00:00"/>
    <d v="1899-12-30T21:54:00"/>
    <x v="10"/>
    <x v="3"/>
    <x v="3"/>
    <x v="2"/>
    <x v="3"/>
    <x v="2"/>
    <x v="0"/>
    <s v="Resolved"/>
    <n v="1.9"/>
    <n v="11.9"/>
    <s v="Yes"/>
    <n v="5"/>
    <s v="Positive"/>
    <s v="No"/>
    <n v="654.73"/>
    <s v="5"/>
    <x v="6"/>
    <s v="Excellent"/>
  </r>
  <r>
    <x v="7119"/>
    <d v="2025-12-04T00:00:00"/>
    <d v="1899-12-30T17:30:00"/>
    <x v="9"/>
    <x v="1"/>
    <x v="2"/>
    <x v="2"/>
    <x v="2"/>
    <x v="0"/>
    <x v="1"/>
    <s v="Escalated"/>
    <n v="0.2"/>
    <n v="11.6"/>
    <s v="No"/>
    <n v="2"/>
    <s v="Negative"/>
    <s v="Yes"/>
    <n v="170.94"/>
    <s v="2"/>
    <x v="1"/>
    <s v="Average"/>
  </r>
  <r>
    <x v="7120"/>
    <d v="2025-07-16T00:00:00"/>
    <d v="1899-12-30T12:21:00"/>
    <x v="4"/>
    <x v="2"/>
    <x v="3"/>
    <x v="2"/>
    <x v="2"/>
    <x v="4"/>
    <x v="0"/>
    <s v="Resolved"/>
    <n v="3.6"/>
    <n v="2.2999999999999998"/>
    <s v="No"/>
    <n v="4"/>
    <s v="Positive"/>
    <s v="No"/>
    <n v="219.39"/>
    <s v="5"/>
    <x v="4"/>
    <s v="Excellent"/>
  </r>
  <r>
    <x v="7121"/>
    <d v="2025-01-19T00:00:00"/>
    <d v="1899-12-30T13:12:00"/>
    <x v="1"/>
    <x v="3"/>
    <x v="2"/>
    <x v="1"/>
    <x v="0"/>
    <x v="4"/>
    <x v="2"/>
    <s v="Follow-up Required"/>
    <n v="4.2"/>
    <n v="3.5"/>
    <s v="No"/>
    <n v="0"/>
    <s v="Negative"/>
    <s v="No"/>
    <n v="129.80000000000001"/>
    <s v="3"/>
    <x v="5"/>
    <s v="Poor"/>
  </r>
  <r>
    <x v="7122"/>
    <d v="2025-05-10T00:00:00"/>
    <d v="1899-12-30T08:02:00"/>
    <x v="6"/>
    <x v="1"/>
    <x v="4"/>
    <x v="2"/>
    <x v="1"/>
    <x v="7"/>
    <x v="0"/>
    <s v="Information Provided"/>
    <n v="2.1"/>
    <n v="1.3"/>
    <s v="Yes"/>
    <n v="5"/>
    <s v="Positive"/>
    <s v="No"/>
    <n v="168.18"/>
    <s v="5"/>
    <x v="6"/>
    <s v="Excellent"/>
  </r>
  <r>
    <x v="7123"/>
    <d v="2025-01-12T00:00:00"/>
    <d v="1899-12-30T11:25:00"/>
    <x v="15"/>
    <x v="3"/>
    <x v="0"/>
    <x v="0"/>
    <x v="2"/>
    <x v="0"/>
    <x v="0"/>
    <s v="Resolved"/>
    <n v="4.9000000000000004"/>
    <n v="5.3"/>
    <s v="Yes"/>
    <n v="3"/>
    <s v="Neutral"/>
    <s v="No"/>
    <n v="273.45"/>
    <s v="5"/>
    <x v="5"/>
    <s v="Average"/>
  </r>
  <r>
    <x v="7124"/>
    <d v="2025-03-22T00:00:00"/>
    <d v="1899-12-30T09:44:00"/>
    <x v="13"/>
    <x v="3"/>
    <x v="2"/>
    <x v="0"/>
    <x v="1"/>
    <x v="8"/>
    <x v="2"/>
    <s v="Follow-up Required"/>
    <n v="3.2"/>
    <n v="6.9"/>
    <s v="No"/>
    <n v="0"/>
    <s v="Positive"/>
    <s v="No"/>
    <n v="271.25"/>
    <s v="3"/>
    <x v="3"/>
    <s v="Poor"/>
  </r>
  <r>
    <x v="7125"/>
    <d v="2025-11-26T00:00:00"/>
    <d v="1899-12-30T18:06:00"/>
    <x v="5"/>
    <x v="0"/>
    <x v="1"/>
    <x v="0"/>
    <x v="1"/>
    <x v="9"/>
    <x v="0"/>
    <s v="Information Provided"/>
    <n v="3.2"/>
    <n v="7.7"/>
    <s v="Yes"/>
    <n v="0"/>
    <s v="Neutral"/>
    <s v="No"/>
    <n v="118.89"/>
    <s v="5"/>
    <x v="8"/>
    <s v="Poor"/>
  </r>
  <r>
    <x v="7126"/>
    <d v="2025-12-20T00:00:00"/>
    <d v="1899-12-30T14:47:00"/>
    <x v="7"/>
    <x v="1"/>
    <x v="0"/>
    <x v="2"/>
    <x v="3"/>
    <x v="4"/>
    <x v="0"/>
    <s v="Resolved"/>
    <n v="0.7"/>
    <n v="10.3"/>
    <s v="No"/>
    <n v="0"/>
    <s v="Positive"/>
    <s v="No"/>
    <n v="84.24"/>
    <s v="5"/>
    <x v="1"/>
    <s v="Poor"/>
  </r>
  <r>
    <x v="7127"/>
    <d v="2025-09-19T00:00:00"/>
    <d v="1899-12-30T21:04:00"/>
    <x v="18"/>
    <x v="0"/>
    <x v="1"/>
    <x v="0"/>
    <x v="0"/>
    <x v="4"/>
    <x v="0"/>
    <s v="Resolved"/>
    <n v="0.2"/>
    <n v="17.600000000000001"/>
    <s v="Yes"/>
    <n v="3"/>
    <s v="Neutral"/>
    <s v="No"/>
    <n v="62.5"/>
    <s v="5"/>
    <x v="2"/>
    <s v="Average"/>
  </r>
  <r>
    <x v="7128"/>
    <d v="2025-05-05T00:00:00"/>
    <d v="1899-12-30T17:49:00"/>
    <x v="6"/>
    <x v="0"/>
    <x v="1"/>
    <x v="0"/>
    <x v="2"/>
    <x v="7"/>
    <x v="0"/>
    <s v="Resolved"/>
    <n v="4.3"/>
    <n v="4.9000000000000004"/>
    <s v="Yes"/>
    <n v="5"/>
    <s v="Positive"/>
    <s v="No"/>
    <n v="82.76"/>
    <s v="5"/>
    <x v="6"/>
    <s v="Excellent"/>
  </r>
  <r>
    <x v="7129"/>
    <d v="2025-11-03T00:00:00"/>
    <d v="1899-12-30T21:51:00"/>
    <x v="2"/>
    <x v="2"/>
    <x v="1"/>
    <x v="0"/>
    <x v="0"/>
    <x v="1"/>
    <x v="0"/>
    <s v="Information Provided"/>
    <n v="4.7"/>
    <n v="14.4"/>
    <s v="Yes"/>
    <n v="1"/>
    <s v="Negative"/>
    <s v="No"/>
    <n v="157.80000000000001"/>
    <s v="5"/>
    <x v="8"/>
    <s v="Poor"/>
  </r>
  <r>
    <x v="7130"/>
    <d v="2025-09-24T00:00:00"/>
    <d v="1899-12-30T18:17:00"/>
    <x v="14"/>
    <x v="2"/>
    <x v="3"/>
    <x v="0"/>
    <x v="3"/>
    <x v="1"/>
    <x v="0"/>
    <s v="Resolved"/>
    <n v="0.7"/>
    <n v="18.100000000000001"/>
    <s v="Yes"/>
    <n v="3"/>
    <s v="Neutral"/>
    <s v="Yes"/>
    <n v="38.94"/>
    <s v="5"/>
    <x v="2"/>
    <s v="Average"/>
  </r>
  <r>
    <x v="7131"/>
    <d v="2025-05-20T00:00:00"/>
    <d v="1899-12-30T18:03:00"/>
    <x v="16"/>
    <x v="1"/>
    <x v="2"/>
    <x v="2"/>
    <x v="3"/>
    <x v="0"/>
    <x v="0"/>
    <s v="Resolved"/>
    <n v="2.8"/>
    <n v="6.4"/>
    <s v="Yes"/>
    <n v="0"/>
    <s v="Positive"/>
    <s v="No"/>
    <n v="825.17"/>
    <s v="5"/>
    <x v="6"/>
    <s v="Poor"/>
  </r>
  <r>
    <x v="7132"/>
    <d v="2025-11-25T00:00:00"/>
    <d v="1899-12-30T10:32:00"/>
    <x v="15"/>
    <x v="0"/>
    <x v="2"/>
    <x v="0"/>
    <x v="1"/>
    <x v="6"/>
    <x v="2"/>
    <s v="Follow-up Required"/>
    <n v="2.6"/>
    <n v="19.7"/>
    <s v="No"/>
    <n v="3"/>
    <s v="Neutral"/>
    <s v="No"/>
    <n v="522.41999999999996"/>
    <s v="3"/>
    <x v="8"/>
    <s v="Average"/>
  </r>
  <r>
    <x v="7133"/>
    <d v="2025-01-02T00:00:00"/>
    <d v="1899-12-30T08:19:00"/>
    <x v="14"/>
    <x v="2"/>
    <x v="2"/>
    <x v="0"/>
    <x v="2"/>
    <x v="0"/>
    <x v="0"/>
    <s v="Information Provided"/>
    <n v="1.2"/>
    <n v="11.9"/>
    <s v="Yes"/>
    <n v="5"/>
    <s v="Positive"/>
    <s v="Yes"/>
    <n v="310.02"/>
    <s v="5"/>
    <x v="5"/>
    <s v="Excellent"/>
  </r>
  <r>
    <x v="7134"/>
    <d v="2025-01-08T00:00:00"/>
    <d v="1899-12-30T08:28:00"/>
    <x v="13"/>
    <x v="3"/>
    <x v="0"/>
    <x v="2"/>
    <x v="2"/>
    <x v="1"/>
    <x v="0"/>
    <s v="Information Provided"/>
    <n v="0.9"/>
    <n v="9.6"/>
    <s v="Yes"/>
    <n v="0"/>
    <s v="Neutral"/>
    <s v="No"/>
    <n v="47.61"/>
    <s v="5"/>
    <x v="5"/>
    <s v="Poor"/>
  </r>
  <r>
    <x v="7135"/>
    <d v="2025-09-07T00:00:00"/>
    <d v="1899-12-30T16:06:00"/>
    <x v="13"/>
    <x v="0"/>
    <x v="3"/>
    <x v="0"/>
    <x v="2"/>
    <x v="0"/>
    <x v="0"/>
    <s v="Replacement Initiated"/>
    <n v="2.1"/>
    <n v="7.3"/>
    <s v="No"/>
    <n v="2"/>
    <s v="Negative"/>
    <s v="No"/>
    <n v="103.36"/>
    <s v="5"/>
    <x v="2"/>
    <s v="Average"/>
  </r>
  <r>
    <x v="7136"/>
    <d v="2025-05-19T00:00:00"/>
    <d v="1899-12-30T11:46:00"/>
    <x v="19"/>
    <x v="2"/>
    <x v="3"/>
    <x v="1"/>
    <x v="2"/>
    <x v="1"/>
    <x v="2"/>
    <s v="Follow-up Required"/>
    <n v="6.2"/>
    <n v="16.600000000000001"/>
    <s v="No"/>
    <n v="3"/>
    <s v="Neutral"/>
    <s v="No"/>
    <n v="73.39"/>
    <s v="3"/>
    <x v="6"/>
    <s v="Average"/>
  </r>
  <r>
    <x v="7137"/>
    <d v="2025-05-04T00:00:00"/>
    <d v="1899-12-30T15:08:00"/>
    <x v="14"/>
    <x v="0"/>
    <x v="2"/>
    <x v="2"/>
    <x v="2"/>
    <x v="6"/>
    <x v="0"/>
    <s v="Resolved"/>
    <n v="1.4"/>
    <n v="7.1"/>
    <s v="Yes"/>
    <n v="4"/>
    <s v="Positive"/>
    <s v="No"/>
    <n v="364.52"/>
    <s v="5"/>
    <x v="6"/>
    <s v="Excellent"/>
  </r>
  <r>
    <x v="7138"/>
    <d v="2025-11-05T00:00:00"/>
    <d v="1899-12-30T21:00:00"/>
    <x v="0"/>
    <x v="3"/>
    <x v="3"/>
    <x v="2"/>
    <x v="2"/>
    <x v="1"/>
    <x v="0"/>
    <s v="Refund Processed"/>
    <n v="0.6"/>
    <n v="8.1999999999999993"/>
    <s v="Yes"/>
    <n v="4"/>
    <s v="Positive"/>
    <s v="No"/>
    <n v="247.82"/>
    <s v="5"/>
    <x v="8"/>
    <s v="Excellent"/>
  </r>
  <r>
    <x v="7139"/>
    <d v="2025-08-16T00:00:00"/>
    <d v="1899-12-30T19:49:00"/>
    <x v="10"/>
    <x v="3"/>
    <x v="3"/>
    <x v="2"/>
    <x v="1"/>
    <x v="0"/>
    <x v="0"/>
    <s v="Refund Processed"/>
    <n v="0.6"/>
    <n v="6.9"/>
    <s v="No"/>
    <n v="5"/>
    <s v="Positive"/>
    <s v="No"/>
    <n v="396.05"/>
    <s v="5"/>
    <x v="7"/>
    <s v="Excellent"/>
  </r>
  <r>
    <x v="7140"/>
    <d v="2025-01-10T00:00:00"/>
    <d v="1899-12-30T15:42:00"/>
    <x v="16"/>
    <x v="0"/>
    <x v="0"/>
    <x v="0"/>
    <x v="2"/>
    <x v="5"/>
    <x v="1"/>
    <s v="Escalated"/>
    <n v="1.3"/>
    <n v="5.5"/>
    <s v="No"/>
    <n v="0"/>
    <s v="Neutral"/>
    <s v="Yes"/>
    <n v="107.86"/>
    <s v="2"/>
    <x v="5"/>
    <s v="Poor"/>
  </r>
  <r>
    <x v="7141"/>
    <d v="2025-07-31T00:00:00"/>
    <d v="1899-12-30T15:37:00"/>
    <x v="10"/>
    <x v="3"/>
    <x v="1"/>
    <x v="1"/>
    <x v="3"/>
    <x v="1"/>
    <x v="0"/>
    <s v="Resolved"/>
    <n v="2.6"/>
    <n v="18.5"/>
    <s v="Yes"/>
    <n v="5"/>
    <s v="Positive"/>
    <s v="No"/>
    <n v="82.37"/>
    <s v="5"/>
    <x v="4"/>
    <s v="Excellent"/>
  </r>
  <r>
    <x v="7142"/>
    <d v="2025-04-22T00:00:00"/>
    <d v="1899-12-30T13:54:00"/>
    <x v="14"/>
    <x v="2"/>
    <x v="4"/>
    <x v="0"/>
    <x v="3"/>
    <x v="7"/>
    <x v="0"/>
    <s v="Resolved"/>
    <n v="3.6"/>
    <n v="7.3"/>
    <s v="Yes"/>
    <n v="3"/>
    <s v="Neutral"/>
    <s v="No"/>
    <n v="385.67"/>
    <s v="5"/>
    <x v="0"/>
    <s v="Average"/>
  </r>
  <r>
    <x v="7143"/>
    <d v="2025-01-08T00:00:00"/>
    <d v="1899-12-30T17:51:00"/>
    <x v="3"/>
    <x v="0"/>
    <x v="0"/>
    <x v="0"/>
    <x v="2"/>
    <x v="4"/>
    <x v="0"/>
    <s v="Account Updated"/>
    <n v="2.2999999999999998"/>
    <n v="5.8"/>
    <s v="No"/>
    <n v="3"/>
    <s v="Neutral"/>
    <s v="No"/>
    <n v="45.82"/>
    <s v="5"/>
    <x v="5"/>
    <s v="Average"/>
  </r>
  <r>
    <x v="7144"/>
    <d v="2025-10-19T00:00:00"/>
    <d v="1899-12-30T17:31:00"/>
    <x v="15"/>
    <x v="1"/>
    <x v="2"/>
    <x v="0"/>
    <x v="2"/>
    <x v="7"/>
    <x v="0"/>
    <s v="Information Provided"/>
    <n v="3.4"/>
    <n v="3.1"/>
    <s v="No"/>
    <n v="5"/>
    <s v="Positive"/>
    <s v="No"/>
    <n v="157.38"/>
    <s v="5"/>
    <x v="10"/>
    <s v="Excellent"/>
  </r>
  <r>
    <x v="7145"/>
    <d v="2025-12-28T00:00:00"/>
    <d v="1899-12-30T21:44:00"/>
    <x v="6"/>
    <x v="3"/>
    <x v="1"/>
    <x v="0"/>
    <x v="2"/>
    <x v="4"/>
    <x v="0"/>
    <s v="Replacement Initiated"/>
    <n v="7"/>
    <n v="3.3"/>
    <s v="No"/>
    <n v="5"/>
    <s v="Positive"/>
    <s v="No"/>
    <n v="152.91999999999999"/>
    <s v="5"/>
    <x v="1"/>
    <s v="Excellent"/>
  </r>
  <r>
    <x v="7146"/>
    <d v="2025-09-10T00:00:00"/>
    <d v="1899-12-30T20:44:00"/>
    <x v="10"/>
    <x v="3"/>
    <x v="3"/>
    <x v="2"/>
    <x v="2"/>
    <x v="6"/>
    <x v="1"/>
    <s v="Escalated"/>
    <n v="0.2"/>
    <n v="4.5999999999999996"/>
    <s v="No"/>
    <n v="3"/>
    <s v="Neutral"/>
    <s v="Yes"/>
    <n v="384.99"/>
    <s v="2"/>
    <x v="2"/>
    <s v="Average"/>
  </r>
  <r>
    <x v="7147"/>
    <d v="2025-01-14T00:00:00"/>
    <d v="1899-12-30T09:57:00"/>
    <x v="13"/>
    <x v="0"/>
    <x v="3"/>
    <x v="0"/>
    <x v="0"/>
    <x v="2"/>
    <x v="0"/>
    <s v="Information Provided"/>
    <n v="2.6"/>
    <n v="15.3"/>
    <s v="Yes"/>
    <n v="0"/>
    <s v="Positive"/>
    <s v="No"/>
    <n v="72.91"/>
    <s v="5"/>
    <x v="5"/>
    <s v="Poor"/>
  </r>
  <r>
    <x v="7148"/>
    <d v="2025-08-28T00:00:00"/>
    <d v="1899-12-30T15:46:00"/>
    <x v="8"/>
    <x v="0"/>
    <x v="0"/>
    <x v="1"/>
    <x v="2"/>
    <x v="0"/>
    <x v="0"/>
    <s v="Information Provided"/>
    <n v="6.3"/>
    <n v="11"/>
    <s v="Yes"/>
    <n v="0"/>
    <s v="Neutral"/>
    <s v="No"/>
    <n v="68.55"/>
    <s v="5"/>
    <x v="7"/>
    <s v="Poor"/>
  </r>
  <r>
    <x v="7149"/>
    <d v="2025-08-30T00:00:00"/>
    <d v="1899-12-30T10:27:00"/>
    <x v="11"/>
    <x v="3"/>
    <x v="0"/>
    <x v="0"/>
    <x v="1"/>
    <x v="8"/>
    <x v="0"/>
    <s v="Resolved"/>
    <n v="6.6"/>
    <n v="16.399999999999999"/>
    <s v="Yes"/>
    <n v="5"/>
    <s v="Positive"/>
    <s v="No"/>
    <n v="447.09"/>
    <s v="5"/>
    <x v="7"/>
    <s v="Excellent"/>
  </r>
  <r>
    <x v="7150"/>
    <d v="2025-12-08T00:00:00"/>
    <d v="1899-12-30T14:48:00"/>
    <x v="14"/>
    <x v="0"/>
    <x v="3"/>
    <x v="0"/>
    <x v="0"/>
    <x v="0"/>
    <x v="0"/>
    <s v="Resolved"/>
    <n v="1.9"/>
    <n v="14.1"/>
    <s v="Yes"/>
    <n v="5"/>
    <s v="Positive"/>
    <s v="No"/>
    <n v="167.71"/>
    <s v="5"/>
    <x v="1"/>
    <s v="Excellent"/>
  </r>
  <r>
    <x v="7151"/>
    <d v="2025-05-29T00:00:00"/>
    <d v="1899-12-30T19:04:00"/>
    <x v="15"/>
    <x v="3"/>
    <x v="2"/>
    <x v="3"/>
    <x v="2"/>
    <x v="3"/>
    <x v="0"/>
    <s v="Information Provided"/>
    <n v="4.5"/>
    <n v="9"/>
    <s v="No"/>
    <n v="3"/>
    <s v="Neutral"/>
    <s v="No"/>
    <n v="286.37"/>
    <s v="5"/>
    <x v="6"/>
    <s v="Average"/>
  </r>
  <r>
    <x v="7152"/>
    <d v="2025-08-24T00:00:00"/>
    <d v="1899-12-30T16:00:00"/>
    <x v="4"/>
    <x v="3"/>
    <x v="1"/>
    <x v="0"/>
    <x v="3"/>
    <x v="1"/>
    <x v="0"/>
    <s v="Resolved"/>
    <n v="1.9"/>
    <n v="11.3"/>
    <s v="No"/>
    <n v="1"/>
    <s v="Negative"/>
    <s v="No"/>
    <n v="808.71"/>
    <s v="5"/>
    <x v="7"/>
    <s v="Poor"/>
  </r>
  <r>
    <x v="7153"/>
    <d v="2025-11-02T00:00:00"/>
    <d v="1899-12-30T18:07:00"/>
    <x v="1"/>
    <x v="1"/>
    <x v="2"/>
    <x v="1"/>
    <x v="2"/>
    <x v="6"/>
    <x v="1"/>
    <s v="Escalated"/>
    <n v="3.1"/>
    <n v="15.4"/>
    <s v="No"/>
    <n v="0"/>
    <s v="Negative"/>
    <s v="Yes"/>
    <n v="84.11"/>
    <s v="2"/>
    <x v="8"/>
    <s v="Poor"/>
  </r>
  <r>
    <x v="7154"/>
    <d v="2025-06-16T00:00:00"/>
    <d v="1899-12-30T19:43:00"/>
    <x v="19"/>
    <x v="0"/>
    <x v="4"/>
    <x v="0"/>
    <x v="2"/>
    <x v="5"/>
    <x v="0"/>
    <s v="Resolved"/>
    <n v="4.2"/>
    <n v="12.9"/>
    <s v="Yes"/>
    <n v="5"/>
    <s v="Positive"/>
    <s v="No"/>
    <n v="69.88"/>
    <s v="5"/>
    <x v="9"/>
    <s v="Excellent"/>
  </r>
  <r>
    <x v="7155"/>
    <d v="2025-01-20T00:00:00"/>
    <d v="1899-12-30T16:59:00"/>
    <x v="3"/>
    <x v="1"/>
    <x v="0"/>
    <x v="0"/>
    <x v="2"/>
    <x v="9"/>
    <x v="0"/>
    <s v="Replacement Initiated"/>
    <n v="2.6"/>
    <n v="9.4"/>
    <s v="No"/>
    <n v="3"/>
    <s v="Neutral"/>
    <s v="No"/>
    <n v="145.93"/>
    <s v="5"/>
    <x v="5"/>
    <s v="Average"/>
  </r>
  <r>
    <x v="7156"/>
    <d v="2025-08-04T00:00:00"/>
    <d v="1899-12-30T09:55:00"/>
    <x v="5"/>
    <x v="1"/>
    <x v="3"/>
    <x v="0"/>
    <x v="2"/>
    <x v="7"/>
    <x v="0"/>
    <s v="Resolved"/>
    <n v="9.1999999999999993"/>
    <n v="3.9"/>
    <s v="No"/>
    <n v="5"/>
    <s v="Positive"/>
    <s v="No"/>
    <n v="76.52"/>
    <s v="5"/>
    <x v="7"/>
    <s v="Excellent"/>
  </r>
  <r>
    <x v="7157"/>
    <d v="2025-12-09T00:00:00"/>
    <d v="1899-12-30T20:58:00"/>
    <x v="1"/>
    <x v="1"/>
    <x v="0"/>
    <x v="2"/>
    <x v="0"/>
    <x v="2"/>
    <x v="1"/>
    <s v="Escalated"/>
    <n v="1.1000000000000001"/>
    <n v="9.3000000000000007"/>
    <s v="No"/>
    <n v="1"/>
    <s v="Negative"/>
    <s v="Yes"/>
    <n v="154.74"/>
    <s v="2"/>
    <x v="1"/>
    <s v="Poor"/>
  </r>
  <r>
    <x v="7158"/>
    <d v="2025-05-15T00:00:00"/>
    <d v="1899-12-30T15:08:00"/>
    <x v="10"/>
    <x v="0"/>
    <x v="0"/>
    <x v="0"/>
    <x v="1"/>
    <x v="1"/>
    <x v="2"/>
    <s v="Follow-up Required"/>
    <n v="16.8"/>
    <n v="11.1"/>
    <s v="No"/>
    <n v="2"/>
    <s v="Negative"/>
    <s v="No"/>
    <n v="465.39"/>
    <s v="3"/>
    <x v="6"/>
    <s v="Average"/>
  </r>
  <r>
    <x v="7159"/>
    <d v="2025-05-09T00:00:00"/>
    <d v="1899-12-30T17:32:00"/>
    <x v="12"/>
    <x v="0"/>
    <x v="2"/>
    <x v="0"/>
    <x v="2"/>
    <x v="8"/>
    <x v="2"/>
    <s v="Follow-up Required"/>
    <n v="2.1"/>
    <n v="3.9"/>
    <s v="No"/>
    <n v="1"/>
    <s v="Negative"/>
    <s v="No"/>
    <n v="125.51"/>
    <s v="3"/>
    <x v="6"/>
    <s v="Poor"/>
  </r>
  <r>
    <x v="7160"/>
    <d v="2025-10-21T00:00:00"/>
    <d v="1899-12-30T20:07:00"/>
    <x v="0"/>
    <x v="1"/>
    <x v="1"/>
    <x v="0"/>
    <x v="2"/>
    <x v="0"/>
    <x v="0"/>
    <s v="Resolved"/>
    <n v="4.7"/>
    <n v="7.9"/>
    <s v="Yes"/>
    <n v="5"/>
    <s v="Positive"/>
    <s v="No"/>
    <n v="182.96"/>
    <s v="5"/>
    <x v="10"/>
    <s v="Excellent"/>
  </r>
  <r>
    <x v="7161"/>
    <d v="2025-09-03T00:00:00"/>
    <d v="1899-12-30T15:50:00"/>
    <x v="14"/>
    <x v="2"/>
    <x v="1"/>
    <x v="2"/>
    <x v="2"/>
    <x v="8"/>
    <x v="0"/>
    <s v="Resolved"/>
    <n v="4.4000000000000004"/>
    <n v="7.2"/>
    <s v="Yes"/>
    <n v="4"/>
    <s v="Positive"/>
    <s v="No"/>
    <n v="216.46"/>
    <s v="5"/>
    <x v="2"/>
    <s v="Excellent"/>
  </r>
  <r>
    <x v="7162"/>
    <d v="2025-07-08T00:00:00"/>
    <d v="1899-12-30T18:47:00"/>
    <x v="2"/>
    <x v="2"/>
    <x v="3"/>
    <x v="2"/>
    <x v="0"/>
    <x v="2"/>
    <x v="0"/>
    <s v="Information Provided"/>
    <n v="2.5"/>
    <n v="2.8"/>
    <s v="No"/>
    <n v="3"/>
    <s v="Neutral"/>
    <s v="No"/>
    <n v="40.54"/>
    <s v="5"/>
    <x v="4"/>
    <s v="Average"/>
  </r>
  <r>
    <x v="7163"/>
    <d v="2025-02-13T00:00:00"/>
    <d v="1899-12-30T18:21:00"/>
    <x v="14"/>
    <x v="2"/>
    <x v="0"/>
    <x v="1"/>
    <x v="1"/>
    <x v="1"/>
    <x v="0"/>
    <s v="Refund Processed"/>
    <n v="8.3000000000000007"/>
    <n v="11.3"/>
    <s v="Yes"/>
    <n v="5"/>
    <s v="Positive"/>
    <s v="No"/>
    <n v="193.26"/>
    <s v="5"/>
    <x v="11"/>
    <s v="Excellent"/>
  </r>
  <r>
    <x v="7164"/>
    <d v="2025-03-27T00:00:00"/>
    <d v="1899-12-30T19:23:00"/>
    <x v="5"/>
    <x v="2"/>
    <x v="3"/>
    <x v="0"/>
    <x v="3"/>
    <x v="2"/>
    <x v="0"/>
    <s v="Resolved"/>
    <n v="2.7"/>
    <n v="7.8"/>
    <s v="Yes"/>
    <n v="5"/>
    <s v="Positive"/>
    <s v="No"/>
    <n v="292.54000000000002"/>
    <s v="5"/>
    <x v="3"/>
    <s v="Excellent"/>
  </r>
  <r>
    <x v="7165"/>
    <d v="2025-02-13T00:00:00"/>
    <d v="1899-12-30T20:23:00"/>
    <x v="9"/>
    <x v="0"/>
    <x v="3"/>
    <x v="2"/>
    <x v="0"/>
    <x v="4"/>
    <x v="1"/>
    <s v="Escalated"/>
    <n v="0.7"/>
    <n v="7.8"/>
    <s v="No"/>
    <n v="0"/>
    <s v="Negative"/>
    <s v="Yes"/>
    <n v="78.36"/>
    <s v="2"/>
    <x v="11"/>
    <s v="Poor"/>
  </r>
  <r>
    <x v="7166"/>
    <d v="2025-11-26T00:00:00"/>
    <d v="1899-12-30T09:31:00"/>
    <x v="2"/>
    <x v="2"/>
    <x v="2"/>
    <x v="2"/>
    <x v="1"/>
    <x v="9"/>
    <x v="0"/>
    <s v="Resolved"/>
    <n v="2"/>
    <n v="10.1"/>
    <s v="Yes"/>
    <n v="3"/>
    <s v="Neutral"/>
    <s v="No"/>
    <n v="625.4"/>
    <s v="5"/>
    <x v="8"/>
    <s v="Average"/>
  </r>
  <r>
    <x v="7167"/>
    <d v="2025-05-25T00:00:00"/>
    <d v="1899-12-30T10:56:00"/>
    <x v="16"/>
    <x v="0"/>
    <x v="3"/>
    <x v="2"/>
    <x v="2"/>
    <x v="2"/>
    <x v="0"/>
    <s v="Resolved"/>
    <n v="3.3"/>
    <n v="10.3"/>
    <s v="Yes"/>
    <n v="5"/>
    <s v="Positive"/>
    <s v="No"/>
    <n v="179.84"/>
    <s v="5"/>
    <x v="6"/>
    <s v="Excellent"/>
  </r>
  <r>
    <x v="7168"/>
    <d v="2025-02-20T00:00:00"/>
    <d v="1899-12-30T08:57:00"/>
    <x v="5"/>
    <x v="3"/>
    <x v="0"/>
    <x v="2"/>
    <x v="2"/>
    <x v="8"/>
    <x v="0"/>
    <s v="Resolved"/>
    <n v="1.8"/>
    <n v="11.8"/>
    <s v="Yes"/>
    <n v="2"/>
    <s v="Neutral"/>
    <s v="No"/>
    <n v="239.82"/>
    <s v="5"/>
    <x v="11"/>
    <s v="Average"/>
  </r>
  <r>
    <x v="7169"/>
    <d v="2025-08-30T00:00:00"/>
    <d v="1899-12-30T09:04:00"/>
    <x v="10"/>
    <x v="2"/>
    <x v="1"/>
    <x v="1"/>
    <x v="2"/>
    <x v="1"/>
    <x v="0"/>
    <s v="Replacement Initiated"/>
    <n v="0.8"/>
    <n v="12.1"/>
    <s v="No"/>
    <n v="4"/>
    <s v="Positive"/>
    <s v="No"/>
    <n v="207.85"/>
    <s v="5"/>
    <x v="7"/>
    <s v="Excellent"/>
  </r>
  <r>
    <x v="7170"/>
    <d v="2025-10-21T00:00:00"/>
    <d v="1899-12-30T10:04:00"/>
    <x v="17"/>
    <x v="0"/>
    <x v="2"/>
    <x v="0"/>
    <x v="0"/>
    <x v="5"/>
    <x v="0"/>
    <s v="Information Provided"/>
    <n v="3.5"/>
    <n v="13.3"/>
    <s v="No"/>
    <n v="3"/>
    <s v="Neutral"/>
    <s v="No"/>
    <n v="32.54"/>
    <s v="5"/>
    <x v="10"/>
    <s v="Average"/>
  </r>
  <r>
    <x v="7171"/>
    <d v="2025-02-20T00:00:00"/>
    <d v="1899-12-30T20:58:00"/>
    <x v="5"/>
    <x v="0"/>
    <x v="1"/>
    <x v="2"/>
    <x v="2"/>
    <x v="6"/>
    <x v="0"/>
    <s v="Resolved"/>
    <n v="2.2999999999999998"/>
    <n v="7.1"/>
    <s v="Yes"/>
    <n v="3"/>
    <s v="Neutral"/>
    <s v="No"/>
    <n v="156.28"/>
    <s v="5"/>
    <x v="11"/>
    <s v="Average"/>
  </r>
  <r>
    <x v="7172"/>
    <d v="2025-09-23T00:00:00"/>
    <d v="1899-12-30T10:49:00"/>
    <x v="10"/>
    <x v="0"/>
    <x v="3"/>
    <x v="2"/>
    <x v="0"/>
    <x v="1"/>
    <x v="0"/>
    <s v="Resolved"/>
    <n v="0.9"/>
    <n v="6.9"/>
    <s v="No"/>
    <n v="0"/>
    <s v="Positive"/>
    <s v="Yes"/>
    <n v="84.46"/>
    <s v="5"/>
    <x v="2"/>
    <s v="Poor"/>
  </r>
  <r>
    <x v="7173"/>
    <d v="2025-04-30T00:00:00"/>
    <d v="1899-12-30T12:34:00"/>
    <x v="18"/>
    <x v="2"/>
    <x v="1"/>
    <x v="0"/>
    <x v="2"/>
    <x v="7"/>
    <x v="3"/>
    <s v="No Resolution"/>
    <n v="4.4000000000000004"/>
    <n v="9.4"/>
    <s v="No"/>
    <n v="4"/>
    <s v="Neutral"/>
    <s v="No"/>
    <n v="124.98"/>
    <s v="0"/>
    <x v="0"/>
    <s v="Excellent"/>
  </r>
  <r>
    <x v="7174"/>
    <d v="2025-07-19T00:00:00"/>
    <d v="1899-12-30T18:43:00"/>
    <x v="13"/>
    <x v="2"/>
    <x v="0"/>
    <x v="0"/>
    <x v="2"/>
    <x v="2"/>
    <x v="3"/>
    <s v="No Resolution"/>
    <n v="4.3"/>
    <n v="3"/>
    <s v="No"/>
    <n v="3"/>
    <s v="Negative"/>
    <s v="No"/>
    <n v="149.01"/>
    <s v="0"/>
    <x v="4"/>
    <s v="Average"/>
  </r>
  <r>
    <x v="7175"/>
    <d v="2025-09-05T00:00:00"/>
    <d v="1899-12-30T12:16:00"/>
    <x v="9"/>
    <x v="1"/>
    <x v="2"/>
    <x v="3"/>
    <x v="3"/>
    <x v="7"/>
    <x v="0"/>
    <s v="Account Updated"/>
    <n v="2.2000000000000002"/>
    <n v="8.4"/>
    <s v="No"/>
    <n v="4"/>
    <s v="Positive"/>
    <s v="No"/>
    <n v="629.75"/>
    <s v="5"/>
    <x v="2"/>
    <s v="Excellent"/>
  </r>
  <r>
    <x v="7176"/>
    <d v="2025-03-11T00:00:00"/>
    <d v="1899-12-30T15:48:00"/>
    <x v="9"/>
    <x v="0"/>
    <x v="0"/>
    <x v="0"/>
    <x v="2"/>
    <x v="8"/>
    <x v="0"/>
    <s v="Resolved"/>
    <n v="3.4"/>
    <n v="14.4"/>
    <s v="Yes"/>
    <n v="3"/>
    <s v="Neutral"/>
    <s v="No"/>
    <n v="124.59"/>
    <s v="5"/>
    <x v="3"/>
    <s v="Average"/>
  </r>
  <r>
    <x v="7177"/>
    <d v="2025-12-07T00:00:00"/>
    <d v="1899-12-30T11:45:00"/>
    <x v="17"/>
    <x v="0"/>
    <x v="1"/>
    <x v="2"/>
    <x v="2"/>
    <x v="3"/>
    <x v="0"/>
    <s v="Refund Processed"/>
    <n v="2"/>
    <n v="7.3"/>
    <s v="No"/>
    <n v="5"/>
    <s v="Positive"/>
    <s v="No"/>
    <n v="168.65"/>
    <s v="5"/>
    <x v="1"/>
    <s v="Excellent"/>
  </r>
  <r>
    <x v="7178"/>
    <d v="2025-02-26T00:00:00"/>
    <d v="1899-12-30T13:44:00"/>
    <x v="8"/>
    <x v="0"/>
    <x v="0"/>
    <x v="0"/>
    <x v="3"/>
    <x v="6"/>
    <x v="0"/>
    <s v="Refund Processed"/>
    <n v="4.2"/>
    <n v="9.6"/>
    <s v="Yes"/>
    <n v="5"/>
    <s v="Positive"/>
    <s v="No"/>
    <n v="450.31"/>
    <s v="5"/>
    <x v="11"/>
    <s v="Excellent"/>
  </r>
  <r>
    <x v="7179"/>
    <d v="2025-02-08T00:00:00"/>
    <d v="1899-12-30T09:15:00"/>
    <x v="19"/>
    <x v="1"/>
    <x v="3"/>
    <x v="0"/>
    <x v="2"/>
    <x v="6"/>
    <x v="2"/>
    <s v="Follow-up Required"/>
    <n v="0.9"/>
    <n v="15.1"/>
    <s v="No"/>
    <n v="1"/>
    <s v="Negative"/>
    <s v="No"/>
    <n v="224.67"/>
    <s v="3"/>
    <x v="11"/>
    <s v="Poor"/>
  </r>
  <r>
    <x v="7180"/>
    <d v="2025-10-16T00:00:00"/>
    <d v="1899-12-30T15:27:00"/>
    <x v="12"/>
    <x v="2"/>
    <x v="2"/>
    <x v="0"/>
    <x v="2"/>
    <x v="1"/>
    <x v="0"/>
    <s v="Resolved"/>
    <n v="1.2"/>
    <n v="11.4"/>
    <s v="Yes"/>
    <n v="0"/>
    <s v="Negative"/>
    <s v="No"/>
    <n v="209.58"/>
    <s v="5"/>
    <x v="10"/>
    <s v="Poor"/>
  </r>
  <r>
    <x v="7181"/>
    <d v="2025-01-18T00:00:00"/>
    <d v="1899-12-30T19:26:00"/>
    <x v="16"/>
    <x v="1"/>
    <x v="2"/>
    <x v="0"/>
    <x v="0"/>
    <x v="7"/>
    <x v="0"/>
    <s v="Resolved"/>
    <n v="8.6999999999999993"/>
    <n v="7.4"/>
    <s v="Yes"/>
    <n v="2"/>
    <s v="Neutral"/>
    <s v="No"/>
    <n v="85.82"/>
    <s v="5"/>
    <x v="5"/>
    <s v="Average"/>
  </r>
  <r>
    <x v="7182"/>
    <d v="2025-08-08T00:00:00"/>
    <d v="1899-12-30T20:36:00"/>
    <x v="14"/>
    <x v="0"/>
    <x v="1"/>
    <x v="0"/>
    <x v="3"/>
    <x v="9"/>
    <x v="0"/>
    <s v="Resolved"/>
    <n v="3.5"/>
    <n v="8.1999999999999993"/>
    <s v="Yes"/>
    <n v="5"/>
    <s v="Positive"/>
    <s v="No"/>
    <n v="397.7"/>
    <s v="5"/>
    <x v="7"/>
    <s v="Excellent"/>
  </r>
  <r>
    <x v="7183"/>
    <d v="2025-11-09T00:00:00"/>
    <d v="1899-12-30T08:03:00"/>
    <x v="17"/>
    <x v="3"/>
    <x v="1"/>
    <x v="0"/>
    <x v="1"/>
    <x v="4"/>
    <x v="0"/>
    <s v="Refund Processed"/>
    <n v="4.5"/>
    <n v="16.2"/>
    <s v="Yes"/>
    <n v="5"/>
    <s v="Positive"/>
    <s v="No"/>
    <n v="337.38"/>
    <s v="5"/>
    <x v="8"/>
    <s v="Excellent"/>
  </r>
  <r>
    <x v="7184"/>
    <d v="2025-09-01T00:00:00"/>
    <d v="1899-12-30T10:45:00"/>
    <x v="18"/>
    <x v="0"/>
    <x v="2"/>
    <x v="2"/>
    <x v="3"/>
    <x v="5"/>
    <x v="0"/>
    <s v="Resolved"/>
    <n v="1.2"/>
    <n v="5.7"/>
    <s v="Yes"/>
    <n v="3"/>
    <s v="Neutral"/>
    <s v="No"/>
    <n v="320.27"/>
    <s v="5"/>
    <x v="2"/>
    <s v="Average"/>
  </r>
  <r>
    <x v="7185"/>
    <d v="2025-12-18T00:00:00"/>
    <d v="1899-12-30T10:30:00"/>
    <x v="4"/>
    <x v="3"/>
    <x v="1"/>
    <x v="3"/>
    <x v="1"/>
    <x v="6"/>
    <x v="0"/>
    <s v="Replacement Initiated"/>
    <n v="4.3"/>
    <n v="10.7"/>
    <s v="No"/>
    <n v="3"/>
    <s v="Neutral"/>
    <s v="No"/>
    <n v="428.35"/>
    <s v="5"/>
    <x v="1"/>
    <s v="Average"/>
  </r>
  <r>
    <x v="7186"/>
    <d v="2025-10-31T00:00:00"/>
    <d v="1899-12-30T11:22:00"/>
    <x v="11"/>
    <x v="0"/>
    <x v="2"/>
    <x v="0"/>
    <x v="2"/>
    <x v="0"/>
    <x v="2"/>
    <s v="Follow-up Required"/>
    <n v="11.7"/>
    <n v="3.3"/>
    <s v="No"/>
    <n v="3"/>
    <s v="Neutral"/>
    <s v="No"/>
    <n v="226.35"/>
    <s v="3"/>
    <x v="10"/>
    <s v="Average"/>
  </r>
  <r>
    <x v="7187"/>
    <d v="2025-10-25T00:00:00"/>
    <d v="1899-12-30T17:06:00"/>
    <x v="8"/>
    <x v="0"/>
    <x v="0"/>
    <x v="0"/>
    <x v="3"/>
    <x v="1"/>
    <x v="0"/>
    <s v="Resolved"/>
    <n v="5"/>
    <n v="7.6"/>
    <s v="Yes"/>
    <n v="3"/>
    <s v="Neutral"/>
    <s v="No"/>
    <n v="561.46"/>
    <s v="5"/>
    <x v="10"/>
    <s v="Average"/>
  </r>
  <r>
    <x v="7188"/>
    <d v="2025-10-10T00:00:00"/>
    <d v="1899-12-30T09:47:00"/>
    <x v="18"/>
    <x v="3"/>
    <x v="0"/>
    <x v="0"/>
    <x v="2"/>
    <x v="9"/>
    <x v="0"/>
    <s v="Resolved"/>
    <n v="2.6"/>
    <n v="11.7"/>
    <s v="Yes"/>
    <n v="0"/>
    <s v="Negative"/>
    <s v="No"/>
    <n v="110.65"/>
    <s v="5"/>
    <x v="10"/>
    <s v="Poor"/>
  </r>
  <r>
    <x v="7189"/>
    <d v="2025-03-15T00:00:00"/>
    <d v="1899-12-30T20:20:00"/>
    <x v="12"/>
    <x v="0"/>
    <x v="3"/>
    <x v="0"/>
    <x v="0"/>
    <x v="0"/>
    <x v="3"/>
    <s v="No Resolution"/>
    <n v="8.6"/>
    <n v="5.6"/>
    <s v="No"/>
    <n v="2"/>
    <s v="Negative"/>
    <s v="No"/>
    <n v="99.93"/>
    <s v="0"/>
    <x v="3"/>
    <s v="Average"/>
  </r>
  <r>
    <x v="7190"/>
    <d v="2025-04-20T00:00:00"/>
    <d v="1899-12-30T20:37:00"/>
    <x v="4"/>
    <x v="0"/>
    <x v="3"/>
    <x v="0"/>
    <x v="2"/>
    <x v="9"/>
    <x v="0"/>
    <s v="Resolved"/>
    <n v="3.3"/>
    <n v="9.6"/>
    <s v="Yes"/>
    <n v="5"/>
    <s v="Positive"/>
    <s v="No"/>
    <n v="187.35"/>
    <s v="5"/>
    <x v="0"/>
    <s v="Excellent"/>
  </r>
  <r>
    <x v="7191"/>
    <d v="2025-06-29T00:00:00"/>
    <d v="1899-12-30T11:01:00"/>
    <x v="14"/>
    <x v="0"/>
    <x v="0"/>
    <x v="0"/>
    <x v="2"/>
    <x v="0"/>
    <x v="1"/>
    <s v="Escalated"/>
    <n v="4.7"/>
    <n v="7"/>
    <s v="No"/>
    <n v="3"/>
    <s v="Negative"/>
    <s v="Yes"/>
    <n v="355.63"/>
    <s v="2"/>
    <x v="9"/>
    <s v="Average"/>
  </r>
  <r>
    <x v="7192"/>
    <d v="2025-02-01T00:00:00"/>
    <d v="1899-12-30T09:38:00"/>
    <x v="6"/>
    <x v="1"/>
    <x v="0"/>
    <x v="0"/>
    <x v="2"/>
    <x v="1"/>
    <x v="0"/>
    <s v="Account Updated"/>
    <n v="4.0999999999999996"/>
    <n v="21.4"/>
    <s v="No"/>
    <n v="3"/>
    <s v="Neutral"/>
    <s v="No"/>
    <n v="197.36"/>
    <s v="5"/>
    <x v="11"/>
    <s v="Average"/>
  </r>
  <r>
    <x v="7193"/>
    <d v="2025-08-22T00:00:00"/>
    <d v="1899-12-30T21:32:00"/>
    <x v="6"/>
    <x v="0"/>
    <x v="2"/>
    <x v="0"/>
    <x v="0"/>
    <x v="1"/>
    <x v="1"/>
    <s v="Escalated"/>
    <n v="8.6"/>
    <n v="15.5"/>
    <s v="No"/>
    <n v="1"/>
    <s v="Negative"/>
    <s v="Yes"/>
    <n v="68.11"/>
    <s v="2"/>
    <x v="7"/>
    <s v="Poor"/>
  </r>
  <r>
    <x v="7194"/>
    <d v="2025-10-09T00:00:00"/>
    <d v="1899-12-30T13:07:00"/>
    <x v="9"/>
    <x v="0"/>
    <x v="0"/>
    <x v="0"/>
    <x v="0"/>
    <x v="6"/>
    <x v="0"/>
    <s v="Refund Processed"/>
    <n v="3.6"/>
    <n v="10.8"/>
    <s v="Yes"/>
    <n v="3"/>
    <s v="Neutral"/>
    <s v="No"/>
    <n v="94.32"/>
    <s v="5"/>
    <x v="10"/>
    <s v="Average"/>
  </r>
  <r>
    <x v="7195"/>
    <d v="2025-01-25T00:00:00"/>
    <d v="1899-12-30T12:51:00"/>
    <x v="6"/>
    <x v="0"/>
    <x v="3"/>
    <x v="2"/>
    <x v="2"/>
    <x v="4"/>
    <x v="0"/>
    <s v="Resolved"/>
    <n v="2.9"/>
    <n v="9.9"/>
    <s v="Yes"/>
    <n v="2"/>
    <s v="Negative"/>
    <s v="No"/>
    <n v="82.11"/>
    <s v="5"/>
    <x v="5"/>
    <s v="Average"/>
  </r>
  <r>
    <x v="7196"/>
    <d v="2025-11-27T00:00:00"/>
    <d v="1899-12-30T19:53:00"/>
    <x v="7"/>
    <x v="3"/>
    <x v="2"/>
    <x v="0"/>
    <x v="0"/>
    <x v="0"/>
    <x v="2"/>
    <s v="Follow-up Required"/>
    <n v="5.3"/>
    <n v="3.9"/>
    <s v="No"/>
    <n v="3"/>
    <s v="Negative"/>
    <s v="No"/>
    <n v="106.41"/>
    <s v="3"/>
    <x v="8"/>
    <s v="Average"/>
  </r>
  <r>
    <x v="7197"/>
    <d v="2025-10-06T00:00:00"/>
    <d v="1899-12-30T14:22:00"/>
    <x v="9"/>
    <x v="1"/>
    <x v="2"/>
    <x v="2"/>
    <x v="0"/>
    <x v="0"/>
    <x v="2"/>
    <s v="Follow-up Required"/>
    <n v="1.2"/>
    <n v="9.4"/>
    <s v="No"/>
    <n v="5"/>
    <s v="Positive"/>
    <s v="No"/>
    <n v="102.75"/>
    <s v="3"/>
    <x v="10"/>
    <s v="Excellent"/>
  </r>
  <r>
    <x v="7198"/>
    <d v="2025-08-14T00:00:00"/>
    <d v="1899-12-30T14:22:00"/>
    <x v="3"/>
    <x v="1"/>
    <x v="3"/>
    <x v="2"/>
    <x v="2"/>
    <x v="4"/>
    <x v="0"/>
    <s v="Resolved"/>
    <n v="1"/>
    <n v="7.1"/>
    <s v="Yes"/>
    <n v="5"/>
    <s v="Positive"/>
    <s v="No"/>
    <n v="107.7"/>
    <s v="5"/>
    <x v="7"/>
    <s v="Excellent"/>
  </r>
  <r>
    <x v="7199"/>
    <d v="2025-02-26T00:00:00"/>
    <d v="1899-12-30T17:42:00"/>
    <x v="15"/>
    <x v="3"/>
    <x v="3"/>
    <x v="3"/>
    <x v="1"/>
    <x v="1"/>
    <x v="0"/>
    <s v="Resolved"/>
    <n v="0.5"/>
    <n v="17.600000000000001"/>
    <s v="Yes"/>
    <n v="5"/>
    <s v="Positive"/>
    <s v="No"/>
    <n v="395.23"/>
    <s v="5"/>
    <x v="11"/>
    <s v="Excellent"/>
  </r>
  <r>
    <x v="7200"/>
    <d v="2025-06-29T00:00:00"/>
    <d v="1899-12-30T18:57:00"/>
    <x v="7"/>
    <x v="2"/>
    <x v="3"/>
    <x v="2"/>
    <x v="3"/>
    <x v="2"/>
    <x v="1"/>
    <s v="Escalated"/>
    <n v="2.2000000000000002"/>
    <n v="8.4"/>
    <s v="No"/>
    <n v="1"/>
    <s v="Negative"/>
    <s v="Yes"/>
    <n v="603.9"/>
    <s v="2"/>
    <x v="9"/>
    <s v="Poor"/>
  </r>
  <r>
    <x v="7201"/>
    <d v="2025-08-20T00:00:00"/>
    <d v="1899-12-30T20:27:00"/>
    <x v="8"/>
    <x v="0"/>
    <x v="2"/>
    <x v="0"/>
    <x v="2"/>
    <x v="2"/>
    <x v="0"/>
    <s v="Resolved"/>
    <n v="7"/>
    <n v="5.6"/>
    <s v="Yes"/>
    <n v="5"/>
    <s v="Positive"/>
    <s v="No"/>
    <n v="144.44"/>
    <s v="5"/>
    <x v="7"/>
    <s v="Excellent"/>
  </r>
  <r>
    <x v="7202"/>
    <d v="2025-12-09T00:00:00"/>
    <d v="1899-12-30T10:38:00"/>
    <x v="10"/>
    <x v="1"/>
    <x v="2"/>
    <x v="0"/>
    <x v="1"/>
    <x v="2"/>
    <x v="0"/>
    <s v="Resolved"/>
    <n v="3.3"/>
    <n v="13.8"/>
    <s v="Yes"/>
    <n v="0"/>
    <s v="Positive"/>
    <s v="No"/>
    <n v="1181.8599999999999"/>
    <s v="5"/>
    <x v="1"/>
    <s v="Poor"/>
  </r>
  <r>
    <x v="7203"/>
    <d v="2025-10-14T00:00:00"/>
    <d v="1899-12-30T17:58:00"/>
    <x v="4"/>
    <x v="1"/>
    <x v="1"/>
    <x v="0"/>
    <x v="2"/>
    <x v="0"/>
    <x v="0"/>
    <s v="Account Updated"/>
    <n v="3.2"/>
    <n v="6.3"/>
    <s v="No"/>
    <n v="4"/>
    <s v="Positive"/>
    <s v="No"/>
    <n v="185.68"/>
    <s v="5"/>
    <x v="10"/>
    <s v="Excellent"/>
  </r>
  <r>
    <x v="7204"/>
    <d v="2025-03-05T00:00:00"/>
    <d v="1899-12-30T12:43:00"/>
    <x v="19"/>
    <x v="3"/>
    <x v="1"/>
    <x v="2"/>
    <x v="2"/>
    <x v="1"/>
    <x v="0"/>
    <s v="Replacement Initiated"/>
    <n v="1.8"/>
    <n v="8.6999999999999993"/>
    <s v="No"/>
    <n v="3"/>
    <s v="Neutral"/>
    <s v="No"/>
    <n v="240.8"/>
    <s v="5"/>
    <x v="3"/>
    <s v="Average"/>
  </r>
  <r>
    <x v="7205"/>
    <d v="2025-08-20T00:00:00"/>
    <d v="1899-12-30T08:18:00"/>
    <x v="11"/>
    <x v="2"/>
    <x v="3"/>
    <x v="2"/>
    <x v="2"/>
    <x v="0"/>
    <x v="0"/>
    <s v="Refund Processed"/>
    <n v="4.4000000000000004"/>
    <n v="9.3000000000000007"/>
    <s v="Yes"/>
    <n v="4"/>
    <s v="Positive"/>
    <s v="No"/>
    <n v="75.459999999999994"/>
    <s v="5"/>
    <x v="7"/>
    <s v="Excellent"/>
  </r>
  <r>
    <x v="7206"/>
    <d v="2025-10-16T00:00:00"/>
    <d v="1899-12-30T11:08:00"/>
    <x v="14"/>
    <x v="0"/>
    <x v="1"/>
    <x v="2"/>
    <x v="2"/>
    <x v="2"/>
    <x v="2"/>
    <s v="Follow-up Required"/>
    <n v="1.1000000000000001"/>
    <n v="7.4"/>
    <s v="No"/>
    <n v="3"/>
    <s v="Neutral"/>
    <s v="No"/>
    <n v="109.46"/>
    <s v="3"/>
    <x v="10"/>
    <s v="Average"/>
  </r>
  <r>
    <x v="7207"/>
    <d v="2025-08-01T00:00:00"/>
    <d v="1899-12-30T12:10:00"/>
    <x v="13"/>
    <x v="3"/>
    <x v="2"/>
    <x v="0"/>
    <x v="2"/>
    <x v="2"/>
    <x v="2"/>
    <s v="Follow-up Required"/>
    <n v="1.6"/>
    <n v="7.5"/>
    <s v="No"/>
    <n v="1"/>
    <s v="Negative"/>
    <s v="No"/>
    <n v="100.25"/>
    <s v="3"/>
    <x v="7"/>
    <s v="Poor"/>
  </r>
  <r>
    <x v="7208"/>
    <d v="2025-09-15T00:00:00"/>
    <d v="1899-12-30T16:35:00"/>
    <x v="0"/>
    <x v="0"/>
    <x v="3"/>
    <x v="2"/>
    <x v="2"/>
    <x v="3"/>
    <x v="3"/>
    <s v="No Resolution"/>
    <n v="2.6"/>
    <n v="4.2"/>
    <s v="No"/>
    <n v="3"/>
    <s v="Negative"/>
    <s v="No"/>
    <n v="293.63"/>
    <s v="0"/>
    <x v="2"/>
    <s v="Average"/>
  </r>
  <r>
    <x v="7209"/>
    <d v="2025-01-18T00:00:00"/>
    <d v="1899-12-30T19:25:00"/>
    <x v="18"/>
    <x v="2"/>
    <x v="0"/>
    <x v="0"/>
    <x v="2"/>
    <x v="7"/>
    <x v="0"/>
    <s v="Information Provided"/>
    <n v="0.5"/>
    <n v="5.3"/>
    <s v="Yes"/>
    <n v="3"/>
    <s v="Neutral"/>
    <s v="No"/>
    <n v="293.93"/>
    <s v="5"/>
    <x v="5"/>
    <s v="Average"/>
  </r>
  <r>
    <x v="7210"/>
    <d v="2025-06-24T00:00:00"/>
    <d v="1899-12-30T11:34:00"/>
    <x v="16"/>
    <x v="3"/>
    <x v="0"/>
    <x v="0"/>
    <x v="2"/>
    <x v="5"/>
    <x v="0"/>
    <s v="Resolved"/>
    <n v="7.1"/>
    <n v="7.3"/>
    <s v="No"/>
    <n v="5"/>
    <s v="Positive"/>
    <s v="No"/>
    <n v="347.57"/>
    <s v="5"/>
    <x v="9"/>
    <s v="Excellent"/>
  </r>
  <r>
    <x v="7211"/>
    <d v="2025-08-17T00:00:00"/>
    <d v="1899-12-30T12:33:00"/>
    <x v="16"/>
    <x v="0"/>
    <x v="1"/>
    <x v="2"/>
    <x v="3"/>
    <x v="1"/>
    <x v="0"/>
    <s v="Refund Processed"/>
    <n v="0.5"/>
    <n v="6.7"/>
    <s v="Yes"/>
    <n v="4"/>
    <s v="Positive"/>
    <s v="No"/>
    <n v="232.1"/>
    <s v="5"/>
    <x v="7"/>
    <s v="Excellent"/>
  </r>
  <r>
    <x v="7212"/>
    <d v="2025-08-14T00:00:00"/>
    <d v="1899-12-30T10:00:00"/>
    <x v="3"/>
    <x v="1"/>
    <x v="3"/>
    <x v="0"/>
    <x v="2"/>
    <x v="9"/>
    <x v="0"/>
    <s v="Information Provided"/>
    <n v="3"/>
    <n v="6.7"/>
    <s v="No"/>
    <n v="3"/>
    <s v="Neutral"/>
    <s v="Yes"/>
    <n v="153.13"/>
    <s v="5"/>
    <x v="7"/>
    <s v="Average"/>
  </r>
  <r>
    <x v="7213"/>
    <d v="2025-03-25T00:00:00"/>
    <d v="1899-12-30T21:01:00"/>
    <x v="2"/>
    <x v="2"/>
    <x v="2"/>
    <x v="3"/>
    <x v="2"/>
    <x v="8"/>
    <x v="0"/>
    <s v="Resolved"/>
    <n v="0.5"/>
    <n v="14.7"/>
    <s v="Yes"/>
    <n v="3"/>
    <s v="Negative"/>
    <s v="No"/>
    <n v="387.04"/>
    <s v="5"/>
    <x v="3"/>
    <s v="Average"/>
  </r>
  <r>
    <x v="7214"/>
    <d v="2025-10-18T00:00:00"/>
    <d v="1899-12-30T21:37:00"/>
    <x v="11"/>
    <x v="2"/>
    <x v="1"/>
    <x v="0"/>
    <x v="2"/>
    <x v="0"/>
    <x v="0"/>
    <s v="Replacement Initiated"/>
    <n v="5.0999999999999996"/>
    <n v="7.4"/>
    <s v="No"/>
    <n v="4"/>
    <s v="Neutral"/>
    <s v="No"/>
    <n v="92.22"/>
    <s v="5"/>
    <x v="10"/>
    <s v="Excellent"/>
  </r>
  <r>
    <x v="7215"/>
    <d v="2025-09-03T00:00:00"/>
    <d v="1899-12-30T20:41:00"/>
    <x v="7"/>
    <x v="0"/>
    <x v="1"/>
    <x v="2"/>
    <x v="1"/>
    <x v="9"/>
    <x v="0"/>
    <s v="Resolved"/>
    <n v="1"/>
    <n v="2.1"/>
    <s v="No"/>
    <n v="4"/>
    <s v="Neutral"/>
    <s v="No"/>
    <n v="290.67"/>
    <s v="5"/>
    <x v="2"/>
    <s v="Excellent"/>
  </r>
  <r>
    <x v="7216"/>
    <d v="2025-04-20T00:00:00"/>
    <d v="1899-12-30T21:43:00"/>
    <x v="18"/>
    <x v="0"/>
    <x v="3"/>
    <x v="0"/>
    <x v="2"/>
    <x v="1"/>
    <x v="0"/>
    <s v="Information Provided"/>
    <n v="0.9"/>
    <n v="15.8"/>
    <s v="Yes"/>
    <n v="4"/>
    <s v="Positive"/>
    <s v="No"/>
    <n v="133.87"/>
    <s v="5"/>
    <x v="0"/>
    <s v="Excellent"/>
  </r>
  <r>
    <x v="7217"/>
    <d v="2025-09-11T00:00:00"/>
    <d v="1899-12-30T14:41:00"/>
    <x v="17"/>
    <x v="1"/>
    <x v="1"/>
    <x v="2"/>
    <x v="1"/>
    <x v="1"/>
    <x v="0"/>
    <s v="Information Provided"/>
    <n v="0.6"/>
    <n v="7"/>
    <s v="Yes"/>
    <n v="4"/>
    <s v="Neutral"/>
    <s v="No"/>
    <n v="377.98"/>
    <s v="5"/>
    <x v="2"/>
    <s v="Excellent"/>
  </r>
  <r>
    <x v="7218"/>
    <d v="2025-03-29T00:00:00"/>
    <d v="1899-12-30T16:22:00"/>
    <x v="15"/>
    <x v="2"/>
    <x v="0"/>
    <x v="2"/>
    <x v="3"/>
    <x v="2"/>
    <x v="1"/>
    <s v="Escalated"/>
    <n v="1.3"/>
    <n v="10.5"/>
    <s v="No"/>
    <n v="2"/>
    <s v="Negative"/>
    <s v="Yes"/>
    <n v="152.88"/>
    <s v="2"/>
    <x v="3"/>
    <s v="Average"/>
  </r>
  <r>
    <x v="7219"/>
    <d v="2025-03-13T00:00:00"/>
    <d v="1899-12-30T14:24:00"/>
    <x v="6"/>
    <x v="3"/>
    <x v="3"/>
    <x v="2"/>
    <x v="2"/>
    <x v="2"/>
    <x v="2"/>
    <s v="Follow-up Required"/>
    <n v="1.1000000000000001"/>
    <n v="9.9"/>
    <s v="No"/>
    <n v="2"/>
    <s v="Negative"/>
    <s v="No"/>
    <n v="330.68"/>
    <s v="3"/>
    <x v="3"/>
    <s v="Average"/>
  </r>
  <r>
    <x v="7220"/>
    <d v="2025-01-30T00:00:00"/>
    <d v="1899-12-30T16:51:00"/>
    <x v="7"/>
    <x v="3"/>
    <x v="2"/>
    <x v="0"/>
    <x v="2"/>
    <x v="0"/>
    <x v="1"/>
    <s v="Escalated"/>
    <n v="0.7"/>
    <n v="3.3"/>
    <s v="No"/>
    <n v="4"/>
    <s v="Neutral"/>
    <s v="Yes"/>
    <n v="172.83"/>
    <s v="2"/>
    <x v="5"/>
    <s v="Excellent"/>
  </r>
  <r>
    <x v="7221"/>
    <d v="2025-06-21T00:00:00"/>
    <d v="1899-12-30T15:30:00"/>
    <x v="12"/>
    <x v="3"/>
    <x v="0"/>
    <x v="2"/>
    <x v="0"/>
    <x v="2"/>
    <x v="2"/>
    <s v="Follow-up Required"/>
    <n v="1.3"/>
    <n v="6.9"/>
    <s v="No"/>
    <n v="3"/>
    <s v="Neutral"/>
    <s v="No"/>
    <n v="44.36"/>
    <s v="3"/>
    <x v="9"/>
    <s v="Average"/>
  </r>
  <r>
    <x v="7222"/>
    <d v="2025-11-05T00:00:00"/>
    <d v="1899-12-30T21:22:00"/>
    <x v="0"/>
    <x v="2"/>
    <x v="3"/>
    <x v="0"/>
    <x v="1"/>
    <x v="0"/>
    <x v="0"/>
    <s v="Information Provided"/>
    <n v="1.8"/>
    <n v="12.2"/>
    <s v="Yes"/>
    <n v="1"/>
    <s v="Negative"/>
    <s v="Yes"/>
    <n v="369.21"/>
    <s v="5"/>
    <x v="8"/>
    <s v="Poor"/>
  </r>
  <r>
    <x v="7223"/>
    <d v="2025-12-09T00:00:00"/>
    <d v="1899-12-30T12:57:00"/>
    <x v="8"/>
    <x v="0"/>
    <x v="1"/>
    <x v="0"/>
    <x v="0"/>
    <x v="6"/>
    <x v="0"/>
    <s v="Replacement Initiated"/>
    <n v="2.9"/>
    <n v="8.8000000000000007"/>
    <s v="Yes"/>
    <n v="0"/>
    <s v="Neutral"/>
    <s v="No"/>
    <n v="0"/>
    <s v="5"/>
    <x v="1"/>
    <s v="Poor"/>
  </r>
  <r>
    <x v="7224"/>
    <d v="2025-06-26T00:00:00"/>
    <d v="1899-12-30T08:15:00"/>
    <x v="6"/>
    <x v="3"/>
    <x v="0"/>
    <x v="0"/>
    <x v="2"/>
    <x v="1"/>
    <x v="2"/>
    <s v="Follow-up Required"/>
    <n v="1.4"/>
    <n v="7.2"/>
    <s v="No"/>
    <n v="4"/>
    <s v="Positive"/>
    <s v="No"/>
    <n v="236.34"/>
    <s v="3"/>
    <x v="9"/>
    <s v="Excellent"/>
  </r>
  <r>
    <x v="7225"/>
    <d v="2025-05-19T00:00:00"/>
    <d v="1899-12-30T21:10:00"/>
    <x v="4"/>
    <x v="3"/>
    <x v="0"/>
    <x v="2"/>
    <x v="2"/>
    <x v="7"/>
    <x v="0"/>
    <s v="Refund Processed"/>
    <n v="0.7"/>
    <n v="12.1"/>
    <s v="Yes"/>
    <n v="5"/>
    <s v="Positive"/>
    <s v="No"/>
    <n v="342.44"/>
    <s v="5"/>
    <x v="6"/>
    <s v="Excellent"/>
  </r>
  <r>
    <x v="7226"/>
    <d v="2025-07-13T00:00:00"/>
    <d v="1899-12-30T20:59:00"/>
    <x v="10"/>
    <x v="1"/>
    <x v="3"/>
    <x v="0"/>
    <x v="2"/>
    <x v="0"/>
    <x v="1"/>
    <s v="Escalated"/>
    <n v="0.8"/>
    <n v="7"/>
    <s v="No"/>
    <n v="1"/>
    <s v="Negative"/>
    <s v="Yes"/>
    <n v="250.3"/>
    <s v="2"/>
    <x v="4"/>
    <s v="Poor"/>
  </r>
  <r>
    <x v="7227"/>
    <d v="2025-07-05T00:00:00"/>
    <d v="1899-12-30T10:33:00"/>
    <x v="16"/>
    <x v="2"/>
    <x v="3"/>
    <x v="2"/>
    <x v="2"/>
    <x v="0"/>
    <x v="0"/>
    <s v="Resolved"/>
    <n v="0.9"/>
    <n v="13.5"/>
    <s v="Yes"/>
    <n v="5"/>
    <s v="Positive"/>
    <s v="No"/>
    <n v="101.42"/>
    <s v="5"/>
    <x v="4"/>
    <s v="Excellent"/>
  </r>
  <r>
    <x v="7228"/>
    <d v="2025-08-06T00:00:00"/>
    <d v="1899-12-30T19:47:00"/>
    <x v="13"/>
    <x v="1"/>
    <x v="0"/>
    <x v="2"/>
    <x v="1"/>
    <x v="7"/>
    <x v="0"/>
    <s v="Account Updated"/>
    <n v="1.1000000000000001"/>
    <n v="8"/>
    <s v="Yes"/>
    <n v="0"/>
    <s v="Positive"/>
    <s v="No"/>
    <n v="399.24"/>
    <s v="5"/>
    <x v="7"/>
    <s v="Poor"/>
  </r>
  <r>
    <x v="7229"/>
    <d v="2025-06-13T00:00:00"/>
    <d v="1899-12-30T15:33:00"/>
    <x v="15"/>
    <x v="2"/>
    <x v="2"/>
    <x v="0"/>
    <x v="2"/>
    <x v="1"/>
    <x v="0"/>
    <s v="Information Provided"/>
    <n v="5"/>
    <n v="11.9"/>
    <s v="Yes"/>
    <n v="5"/>
    <s v="Positive"/>
    <s v="Yes"/>
    <n v="99.38"/>
    <s v="5"/>
    <x v="9"/>
    <s v="Excellent"/>
  </r>
  <r>
    <x v="7230"/>
    <d v="2025-06-10T00:00:00"/>
    <d v="1899-12-30T13:37:00"/>
    <x v="9"/>
    <x v="0"/>
    <x v="1"/>
    <x v="2"/>
    <x v="1"/>
    <x v="0"/>
    <x v="0"/>
    <s v="Account Updated"/>
    <n v="0.6"/>
    <n v="8.8000000000000007"/>
    <s v="Yes"/>
    <n v="4"/>
    <s v="Neutral"/>
    <s v="No"/>
    <n v="456.61"/>
    <s v="5"/>
    <x v="9"/>
    <s v="Excellent"/>
  </r>
  <r>
    <x v="7231"/>
    <d v="2025-01-13T00:00:00"/>
    <d v="1899-12-30T10:29:00"/>
    <x v="15"/>
    <x v="3"/>
    <x v="1"/>
    <x v="0"/>
    <x v="2"/>
    <x v="1"/>
    <x v="0"/>
    <s v="Resolved"/>
    <n v="7"/>
    <n v="12.9"/>
    <s v="Yes"/>
    <n v="0"/>
    <s v="Negative"/>
    <s v="No"/>
    <n v="113.35"/>
    <s v="5"/>
    <x v="5"/>
    <s v="Poor"/>
  </r>
  <r>
    <x v="7232"/>
    <d v="2025-10-23T00:00:00"/>
    <d v="1899-12-30T18:27:00"/>
    <x v="14"/>
    <x v="0"/>
    <x v="3"/>
    <x v="2"/>
    <x v="0"/>
    <x v="9"/>
    <x v="0"/>
    <s v="Resolved"/>
    <n v="7.2"/>
    <n v="3.8"/>
    <s v="Yes"/>
    <n v="2"/>
    <s v="Neutral"/>
    <s v="No"/>
    <n v="11.35"/>
    <s v="5"/>
    <x v="10"/>
    <s v="Average"/>
  </r>
  <r>
    <x v="7233"/>
    <d v="2025-03-30T00:00:00"/>
    <d v="1899-12-30T18:39:00"/>
    <x v="14"/>
    <x v="1"/>
    <x v="3"/>
    <x v="0"/>
    <x v="0"/>
    <x v="1"/>
    <x v="0"/>
    <s v="Resolved"/>
    <n v="2.8"/>
    <n v="7.8"/>
    <s v="Yes"/>
    <n v="3"/>
    <s v="Neutral"/>
    <s v="Yes"/>
    <n v="260.24"/>
    <s v="5"/>
    <x v="3"/>
    <s v="Average"/>
  </r>
  <r>
    <x v="7234"/>
    <d v="2025-11-20T00:00:00"/>
    <d v="1899-12-30T12:01:00"/>
    <x v="15"/>
    <x v="1"/>
    <x v="0"/>
    <x v="0"/>
    <x v="2"/>
    <x v="7"/>
    <x v="0"/>
    <s v="Resolved"/>
    <n v="1.1000000000000001"/>
    <n v="4.4000000000000004"/>
    <s v="Yes"/>
    <n v="5"/>
    <s v="Positive"/>
    <s v="No"/>
    <n v="95.74"/>
    <s v="5"/>
    <x v="8"/>
    <s v="Excellent"/>
  </r>
  <r>
    <x v="7235"/>
    <d v="2025-02-11T00:00:00"/>
    <d v="1899-12-30T08:08:00"/>
    <x v="7"/>
    <x v="1"/>
    <x v="2"/>
    <x v="0"/>
    <x v="0"/>
    <x v="0"/>
    <x v="3"/>
    <s v="No Resolution"/>
    <n v="0.7"/>
    <n v="14.5"/>
    <s v="No"/>
    <n v="0"/>
    <s v="Negative"/>
    <s v="No"/>
    <n v="172.49"/>
    <s v="0"/>
    <x v="11"/>
    <s v="Poor"/>
  </r>
  <r>
    <x v="7236"/>
    <d v="2025-07-29T00:00:00"/>
    <d v="1899-12-30T20:18:00"/>
    <x v="6"/>
    <x v="0"/>
    <x v="2"/>
    <x v="0"/>
    <x v="2"/>
    <x v="3"/>
    <x v="2"/>
    <s v="Follow-up Required"/>
    <n v="2.2000000000000002"/>
    <n v="3.3"/>
    <s v="No"/>
    <n v="3"/>
    <s v="Neutral"/>
    <s v="No"/>
    <n v="49.21"/>
    <s v="3"/>
    <x v="4"/>
    <s v="Average"/>
  </r>
  <r>
    <x v="7237"/>
    <d v="2025-08-17T00:00:00"/>
    <d v="1899-12-30T09:40:00"/>
    <x v="18"/>
    <x v="2"/>
    <x v="2"/>
    <x v="0"/>
    <x v="0"/>
    <x v="5"/>
    <x v="2"/>
    <s v="Follow-up Required"/>
    <n v="1.8"/>
    <n v="6.1"/>
    <s v="No"/>
    <n v="0"/>
    <s v="Negative"/>
    <s v="No"/>
    <n v="303.99"/>
    <s v="3"/>
    <x v="7"/>
    <s v="Poor"/>
  </r>
  <r>
    <x v="7238"/>
    <d v="2025-12-16T00:00:00"/>
    <d v="1899-12-30T19:54:00"/>
    <x v="4"/>
    <x v="0"/>
    <x v="3"/>
    <x v="0"/>
    <x v="2"/>
    <x v="2"/>
    <x v="0"/>
    <s v="Resolved"/>
    <n v="8.1"/>
    <n v="8.8000000000000007"/>
    <s v="Yes"/>
    <n v="5"/>
    <s v="Positive"/>
    <s v="No"/>
    <n v="201.02"/>
    <s v="5"/>
    <x v="1"/>
    <s v="Excellent"/>
  </r>
  <r>
    <x v="7239"/>
    <d v="2025-10-02T00:00:00"/>
    <d v="1899-12-30T20:00:00"/>
    <x v="10"/>
    <x v="1"/>
    <x v="1"/>
    <x v="0"/>
    <x v="2"/>
    <x v="7"/>
    <x v="0"/>
    <s v="Replacement Initiated"/>
    <n v="3"/>
    <n v="5.5"/>
    <s v="Yes"/>
    <n v="2"/>
    <s v="Negative"/>
    <s v="No"/>
    <n v="375.19"/>
    <s v="5"/>
    <x v="10"/>
    <s v="Average"/>
  </r>
  <r>
    <x v="7240"/>
    <d v="2025-10-06T00:00:00"/>
    <d v="1899-12-30T09:10:00"/>
    <x v="0"/>
    <x v="2"/>
    <x v="1"/>
    <x v="0"/>
    <x v="2"/>
    <x v="0"/>
    <x v="0"/>
    <s v="Replacement Initiated"/>
    <n v="5.7"/>
    <n v="10.9"/>
    <s v="Yes"/>
    <n v="5"/>
    <s v="Positive"/>
    <s v="No"/>
    <n v="131.58000000000001"/>
    <s v="5"/>
    <x v="10"/>
    <s v="Excellent"/>
  </r>
  <r>
    <x v="7241"/>
    <d v="2025-09-08T00:00:00"/>
    <d v="1899-12-30T12:04:00"/>
    <x v="0"/>
    <x v="0"/>
    <x v="2"/>
    <x v="0"/>
    <x v="0"/>
    <x v="1"/>
    <x v="0"/>
    <s v="Resolved"/>
    <n v="3.3"/>
    <n v="12.1"/>
    <s v="Yes"/>
    <n v="4"/>
    <s v="Positive"/>
    <s v="No"/>
    <n v="96.47"/>
    <s v="5"/>
    <x v="2"/>
    <s v="Excellent"/>
  </r>
  <r>
    <x v="7242"/>
    <d v="2025-11-06T00:00:00"/>
    <d v="1899-12-30T18:44:00"/>
    <x v="1"/>
    <x v="2"/>
    <x v="0"/>
    <x v="2"/>
    <x v="2"/>
    <x v="5"/>
    <x v="0"/>
    <s v="Resolved"/>
    <n v="1.2"/>
    <n v="7.9"/>
    <s v="Yes"/>
    <n v="3"/>
    <s v="Neutral"/>
    <s v="No"/>
    <n v="204.6"/>
    <s v="5"/>
    <x v="8"/>
    <s v="Average"/>
  </r>
  <r>
    <x v="7243"/>
    <d v="2025-07-27T00:00:00"/>
    <d v="1899-12-30T10:17:00"/>
    <x v="11"/>
    <x v="0"/>
    <x v="3"/>
    <x v="1"/>
    <x v="2"/>
    <x v="4"/>
    <x v="0"/>
    <s v="Account Updated"/>
    <n v="4.2"/>
    <n v="11.9"/>
    <s v="Yes"/>
    <n v="3"/>
    <s v="Neutral"/>
    <s v="No"/>
    <n v="92.4"/>
    <s v="5"/>
    <x v="4"/>
    <s v="Average"/>
  </r>
  <r>
    <x v="7244"/>
    <d v="2025-11-17T00:00:00"/>
    <d v="1899-12-30T16:56:00"/>
    <x v="14"/>
    <x v="3"/>
    <x v="3"/>
    <x v="2"/>
    <x v="0"/>
    <x v="1"/>
    <x v="0"/>
    <s v="Refund Processed"/>
    <n v="1.6"/>
    <n v="5.7"/>
    <s v="Yes"/>
    <n v="5"/>
    <s v="Positive"/>
    <s v="Yes"/>
    <n v="30.23"/>
    <s v="5"/>
    <x v="8"/>
    <s v="Excellent"/>
  </r>
  <r>
    <x v="7245"/>
    <d v="2025-05-20T00:00:00"/>
    <d v="1899-12-30T14:43:00"/>
    <x v="6"/>
    <x v="0"/>
    <x v="3"/>
    <x v="1"/>
    <x v="2"/>
    <x v="7"/>
    <x v="0"/>
    <s v="Resolved"/>
    <n v="5.0999999999999996"/>
    <n v="3.9"/>
    <s v="Yes"/>
    <n v="3"/>
    <s v="Neutral"/>
    <s v="No"/>
    <n v="11.42"/>
    <s v="5"/>
    <x v="6"/>
    <s v="Average"/>
  </r>
  <r>
    <x v="7246"/>
    <d v="2025-10-07T00:00:00"/>
    <d v="1899-12-30T08:33:00"/>
    <x v="15"/>
    <x v="0"/>
    <x v="2"/>
    <x v="1"/>
    <x v="2"/>
    <x v="6"/>
    <x v="0"/>
    <s v="Resolved"/>
    <n v="5.6"/>
    <n v="14.4"/>
    <s v="Yes"/>
    <n v="3"/>
    <s v="Neutral"/>
    <s v="No"/>
    <n v="93.46"/>
    <s v="5"/>
    <x v="10"/>
    <s v="Average"/>
  </r>
  <r>
    <x v="7247"/>
    <d v="2025-02-03T00:00:00"/>
    <d v="1899-12-30T15:57:00"/>
    <x v="11"/>
    <x v="3"/>
    <x v="1"/>
    <x v="1"/>
    <x v="0"/>
    <x v="4"/>
    <x v="0"/>
    <s v="Information Provided"/>
    <n v="1.6"/>
    <n v="5"/>
    <s v="Yes"/>
    <n v="5"/>
    <s v="Positive"/>
    <s v="No"/>
    <n v="30.53"/>
    <s v="5"/>
    <x v="11"/>
    <s v="Excellent"/>
  </r>
  <r>
    <x v="7248"/>
    <d v="2025-11-05T00:00:00"/>
    <d v="1899-12-30T18:05:00"/>
    <x v="1"/>
    <x v="0"/>
    <x v="1"/>
    <x v="0"/>
    <x v="2"/>
    <x v="9"/>
    <x v="2"/>
    <s v="Follow-up Required"/>
    <n v="8.9"/>
    <n v="5"/>
    <s v="No"/>
    <n v="1"/>
    <s v="Negative"/>
    <s v="No"/>
    <n v="44.63"/>
    <s v="3"/>
    <x v="8"/>
    <s v="Poor"/>
  </r>
  <r>
    <x v="7249"/>
    <d v="2025-01-18T00:00:00"/>
    <d v="1899-12-30T15:41:00"/>
    <x v="11"/>
    <x v="3"/>
    <x v="1"/>
    <x v="1"/>
    <x v="2"/>
    <x v="1"/>
    <x v="0"/>
    <s v="Resolved"/>
    <n v="2.7"/>
    <n v="15.5"/>
    <s v="No"/>
    <n v="2"/>
    <s v="Negative"/>
    <s v="Yes"/>
    <n v="261.77"/>
    <s v="5"/>
    <x v="5"/>
    <s v="Average"/>
  </r>
  <r>
    <x v="7250"/>
    <d v="2025-02-26T00:00:00"/>
    <d v="1899-12-30T09:10:00"/>
    <x v="16"/>
    <x v="2"/>
    <x v="3"/>
    <x v="0"/>
    <x v="2"/>
    <x v="5"/>
    <x v="2"/>
    <s v="Follow-up Required"/>
    <n v="4.9000000000000004"/>
    <n v="4.4000000000000004"/>
    <s v="No"/>
    <n v="4"/>
    <s v="Positive"/>
    <s v="No"/>
    <n v="122.12"/>
    <s v="3"/>
    <x v="11"/>
    <s v="Excellent"/>
  </r>
  <r>
    <x v="7251"/>
    <d v="2025-04-22T00:00:00"/>
    <d v="1899-12-30T14:49:00"/>
    <x v="9"/>
    <x v="2"/>
    <x v="2"/>
    <x v="2"/>
    <x v="2"/>
    <x v="7"/>
    <x v="0"/>
    <s v="Resolved"/>
    <n v="1.8"/>
    <n v="7.4"/>
    <s v="Yes"/>
    <n v="2"/>
    <s v="Negative"/>
    <s v="No"/>
    <n v="115.71"/>
    <s v="5"/>
    <x v="0"/>
    <s v="Average"/>
  </r>
  <r>
    <x v="7252"/>
    <d v="2025-01-05T00:00:00"/>
    <d v="1899-12-30T16:11:00"/>
    <x v="8"/>
    <x v="1"/>
    <x v="1"/>
    <x v="2"/>
    <x v="2"/>
    <x v="2"/>
    <x v="1"/>
    <s v="Escalated"/>
    <n v="2.6"/>
    <n v="6.7"/>
    <s v="No"/>
    <n v="2"/>
    <s v="Negative"/>
    <s v="Yes"/>
    <n v="75.680000000000007"/>
    <s v="2"/>
    <x v="5"/>
    <s v="Average"/>
  </r>
  <r>
    <x v="7253"/>
    <d v="2025-07-01T00:00:00"/>
    <d v="1899-12-30T20:48:00"/>
    <x v="3"/>
    <x v="2"/>
    <x v="1"/>
    <x v="0"/>
    <x v="2"/>
    <x v="5"/>
    <x v="0"/>
    <s v="Resolved"/>
    <n v="4.3"/>
    <n v="11.1"/>
    <s v="Yes"/>
    <n v="4"/>
    <s v="Neutral"/>
    <s v="No"/>
    <n v="235.31"/>
    <s v="5"/>
    <x v="4"/>
    <s v="Excellent"/>
  </r>
  <r>
    <x v="7254"/>
    <d v="2025-01-13T00:00:00"/>
    <d v="1899-12-30T12:21:00"/>
    <x v="12"/>
    <x v="1"/>
    <x v="1"/>
    <x v="2"/>
    <x v="3"/>
    <x v="9"/>
    <x v="0"/>
    <s v="Account Updated"/>
    <n v="2.5"/>
    <n v="11.1"/>
    <s v="Yes"/>
    <n v="3"/>
    <s v="Neutral"/>
    <s v="No"/>
    <n v="54.88"/>
    <s v="5"/>
    <x v="5"/>
    <s v="Average"/>
  </r>
  <r>
    <x v="7255"/>
    <d v="2025-12-05T00:00:00"/>
    <d v="1899-12-30T10:54:00"/>
    <x v="18"/>
    <x v="3"/>
    <x v="1"/>
    <x v="0"/>
    <x v="0"/>
    <x v="2"/>
    <x v="0"/>
    <s v="Resolved"/>
    <n v="2.9"/>
    <n v="9.6"/>
    <s v="Yes"/>
    <n v="1"/>
    <s v="Negative"/>
    <s v="No"/>
    <n v="0"/>
    <s v="5"/>
    <x v="1"/>
    <s v="Poor"/>
  </r>
  <r>
    <x v="7256"/>
    <d v="2025-10-12T00:00:00"/>
    <d v="1899-12-30T20:54:00"/>
    <x v="3"/>
    <x v="0"/>
    <x v="0"/>
    <x v="0"/>
    <x v="2"/>
    <x v="9"/>
    <x v="3"/>
    <s v="No Resolution"/>
    <n v="3.4"/>
    <n v="12.7"/>
    <s v="No"/>
    <n v="1"/>
    <s v="Negative"/>
    <s v="No"/>
    <n v="108.33"/>
    <s v="0"/>
    <x v="10"/>
    <s v="Poor"/>
  </r>
  <r>
    <x v="7257"/>
    <d v="2025-09-16T00:00:00"/>
    <d v="1899-12-30T18:30:00"/>
    <x v="12"/>
    <x v="0"/>
    <x v="3"/>
    <x v="0"/>
    <x v="2"/>
    <x v="5"/>
    <x v="0"/>
    <s v="Replacement Initiated"/>
    <n v="5"/>
    <n v="4.9000000000000004"/>
    <s v="Yes"/>
    <n v="5"/>
    <s v="Positive"/>
    <s v="No"/>
    <n v="137.41999999999999"/>
    <s v="5"/>
    <x v="2"/>
    <s v="Excellent"/>
  </r>
  <r>
    <x v="7258"/>
    <d v="2025-03-31T00:00:00"/>
    <d v="1899-12-30T15:13:00"/>
    <x v="14"/>
    <x v="3"/>
    <x v="2"/>
    <x v="2"/>
    <x v="2"/>
    <x v="2"/>
    <x v="0"/>
    <s v="Resolved"/>
    <n v="2.1"/>
    <n v="6.6"/>
    <s v="Yes"/>
    <n v="0"/>
    <s v="Neutral"/>
    <s v="No"/>
    <n v="31.71"/>
    <s v="5"/>
    <x v="3"/>
    <s v="Poor"/>
  </r>
  <r>
    <x v="7259"/>
    <d v="2025-04-14T00:00:00"/>
    <d v="1899-12-30T19:50:00"/>
    <x v="10"/>
    <x v="3"/>
    <x v="1"/>
    <x v="2"/>
    <x v="2"/>
    <x v="9"/>
    <x v="0"/>
    <s v="Resolved"/>
    <n v="1.3"/>
    <n v="16.2"/>
    <s v="Yes"/>
    <n v="5"/>
    <s v="Positive"/>
    <s v="Yes"/>
    <n v="35.99"/>
    <s v="5"/>
    <x v="0"/>
    <s v="Excellent"/>
  </r>
  <r>
    <x v="7260"/>
    <d v="2025-07-05T00:00:00"/>
    <d v="1899-12-30T16:40:00"/>
    <x v="10"/>
    <x v="3"/>
    <x v="2"/>
    <x v="2"/>
    <x v="2"/>
    <x v="0"/>
    <x v="0"/>
    <s v="Information Provided"/>
    <n v="2.6"/>
    <n v="10.8"/>
    <s v="Yes"/>
    <n v="3"/>
    <s v="Neutral"/>
    <s v="No"/>
    <n v="285.32"/>
    <s v="5"/>
    <x v="4"/>
    <s v="Average"/>
  </r>
  <r>
    <x v="7261"/>
    <d v="2025-09-07T00:00:00"/>
    <d v="1899-12-30T10:27:00"/>
    <x v="11"/>
    <x v="2"/>
    <x v="3"/>
    <x v="0"/>
    <x v="2"/>
    <x v="5"/>
    <x v="0"/>
    <s v="Information Provided"/>
    <n v="4.2"/>
    <n v="11.5"/>
    <s v="Yes"/>
    <n v="3"/>
    <s v="Neutral"/>
    <s v="No"/>
    <n v="197"/>
    <s v="5"/>
    <x v="2"/>
    <s v="Average"/>
  </r>
  <r>
    <x v="7262"/>
    <d v="2025-09-12T00:00:00"/>
    <d v="1899-12-30T21:46:00"/>
    <x v="16"/>
    <x v="2"/>
    <x v="2"/>
    <x v="0"/>
    <x v="2"/>
    <x v="0"/>
    <x v="2"/>
    <s v="Follow-up Required"/>
    <n v="2.6"/>
    <n v="11.6"/>
    <s v="No"/>
    <n v="3"/>
    <s v="Neutral"/>
    <s v="No"/>
    <n v="399.86"/>
    <s v="3"/>
    <x v="2"/>
    <s v="Average"/>
  </r>
  <r>
    <x v="7263"/>
    <d v="2025-03-17T00:00:00"/>
    <d v="1899-12-30T11:31:00"/>
    <x v="0"/>
    <x v="3"/>
    <x v="3"/>
    <x v="2"/>
    <x v="3"/>
    <x v="0"/>
    <x v="0"/>
    <s v="Resolved"/>
    <n v="2.6"/>
    <n v="13.4"/>
    <s v="Yes"/>
    <n v="5"/>
    <s v="Positive"/>
    <s v="No"/>
    <n v="341.65"/>
    <s v="5"/>
    <x v="3"/>
    <s v="Excellent"/>
  </r>
  <r>
    <x v="7264"/>
    <d v="2025-04-18T00:00:00"/>
    <d v="1899-12-30T21:03:00"/>
    <x v="4"/>
    <x v="3"/>
    <x v="3"/>
    <x v="0"/>
    <x v="1"/>
    <x v="9"/>
    <x v="0"/>
    <s v="Refund Processed"/>
    <n v="1.1000000000000001"/>
    <n v="12.2"/>
    <s v="Yes"/>
    <n v="3"/>
    <s v="Neutral"/>
    <s v="No"/>
    <n v="0"/>
    <s v="5"/>
    <x v="0"/>
    <s v="Average"/>
  </r>
  <r>
    <x v="7265"/>
    <d v="2025-06-05T00:00:00"/>
    <d v="1899-12-30T12:49:00"/>
    <x v="10"/>
    <x v="2"/>
    <x v="0"/>
    <x v="1"/>
    <x v="2"/>
    <x v="2"/>
    <x v="0"/>
    <s v="Resolved"/>
    <n v="1.8"/>
    <n v="6.8"/>
    <s v="Yes"/>
    <n v="5"/>
    <s v="Positive"/>
    <s v="No"/>
    <n v="181.5"/>
    <s v="5"/>
    <x v="9"/>
    <s v="Excellent"/>
  </r>
  <r>
    <x v="7266"/>
    <d v="2025-03-23T00:00:00"/>
    <d v="1899-12-30T18:40:00"/>
    <x v="3"/>
    <x v="0"/>
    <x v="3"/>
    <x v="0"/>
    <x v="3"/>
    <x v="7"/>
    <x v="0"/>
    <s v="Resolved"/>
    <n v="6.6"/>
    <n v="3.8"/>
    <s v="Yes"/>
    <n v="0"/>
    <s v="Positive"/>
    <s v="No"/>
    <n v="184.97"/>
    <s v="5"/>
    <x v="3"/>
    <s v="Poor"/>
  </r>
  <r>
    <x v="7267"/>
    <d v="2025-03-18T00:00:00"/>
    <d v="1899-12-30T10:20:00"/>
    <x v="4"/>
    <x v="2"/>
    <x v="2"/>
    <x v="0"/>
    <x v="0"/>
    <x v="9"/>
    <x v="0"/>
    <s v="Resolved"/>
    <n v="7.1"/>
    <n v="12.3"/>
    <s v="Yes"/>
    <n v="3"/>
    <s v="Neutral"/>
    <s v="No"/>
    <n v="226.52"/>
    <s v="5"/>
    <x v="3"/>
    <s v="Average"/>
  </r>
  <r>
    <x v="7268"/>
    <d v="2025-09-15T00:00:00"/>
    <d v="1899-12-30T10:57:00"/>
    <x v="5"/>
    <x v="3"/>
    <x v="0"/>
    <x v="0"/>
    <x v="2"/>
    <x v="9"/>
    <x v="0"/>
    <s v="Resolved"/>
    <n v="5.4"/>
    <n v="14.4"/>
    <s v="No"/>
    <n v="4"/>
    <s v="Positive"/>
    <s v="No"/>
    <n v="183.09"/>
    <s v="5"/>
    <x v="2"/>
    <s v="Excellent"/>
  </r>
  <r>
    <x v="7269"/>
    <d v="2025-05-07T00:00:00"/>
    <d v="1899-12-30T10:35:00"/>
    <x v="4"/>
    <x v="3"/>
    <x v="1"/>
    <x v="1"/>
    <x v="2"/>
    <x v="2"/>
    <x v="0"/>
    <s v="Account Updated"/>
    <n v="8"/>
    <n v="12.2"/>
    <s v="Yes"/>
    <n v="3"/>
    <s v="Neutral"/>
    <s v="No"/>
    <n v="138.76"/>
    <s v="5"/>
    <x v="6"/>
    <s v="Average"/>
  </r>
  <r>
    <x v="7270"/>
    <d v="2025-10-09T00:00:00"/>
    <d v="1899-12-30T09:20:00"/>
    <x v="0"/>
    <x v="2"/>
    <x v="0"/>
    <x v="0"/>
    <x v="0"/>
    <x v="1"/>
    <x v="0"/>
    <s v="Refund Processed"/>
    <n v="2.7"/>
    <n v="14.6"/>
    <s v="Yes"/>
    <n v="5"/>
    <s v="Positive"/>
    <s v="Yes"/>
    <n v="196.34"/>
    <s v="5"/>
    <x v="10"/>
    <s v="Excellent"/>
  </r>
  <r>
    <x v="7271"/>
    <d v="2025-03-29T00:00:00"/>
    <d v="1899-12-30T08:57:00"/>
    <x v="17"/>
    <x v="0"/>
    <x v="2"/>
    <x v="0"/>
    <x v="2"/>
    <x v="5"/>
    <x v="0"/>
    <s v="Resolved"/>
    <n v="2.9"/>
    <n v="14.2"/>
    <s v="Yes"/>
    <n v="0"/>
    <s v="Positive"/>
    <s v="No"/>
    <n v="59.96"/>
    <s v="5"/>
    <x v="3"/>
    <s v="Poor"/>
  </r>
  <r>
    <x v="7272"/>
    <d v="2025-07-23T00:00:00"/>
    <d v="1899-12-30T09:20:00"/>
    <x v="6"/>
    <x v="3"/>
    <x v="2"/>
    <x v="0"/>
    <x v="2"/>
    <x v="7"/>
    <x v="0"/>
    <s v="Resolved"/>
    <n v="6.2"/>
    <n v="10"/>
    <s v="Yes"/>
    <n v="3"/>
    <s v="Neutral"/>
    <s v="No"/>
    <n v="67.64"/>
    <s v="5"/>
    <x v="4"/>
    <s v="Average"/>
  </r>
  <r>
    <x v="7273"/>
    <d v="2025-01-16T00:00:00"/>
    <d v="1899-12-30T15:33:00"/>
    <x v="0"/>
    <x v="1"/>
    <x v="2"/>
    <x v="0"/>
    <x v="2"/>
    <x v="0"/>
    <x v="1"/>
    <s v="Escalated"/>
    <n v="5.5"/>
    <n v="4.3"/>
    <s v="No"/>
    <n v="2"/>
    <s v="Negative"/>
    <s v="Yes"/>
    <n v="92.98"/>
    <s v="2"/>
    <x v="5"/>
    <s v="Average"/>
  </r>
  <r>
    <x v="7274"/>
    <d v="2025-05-31T00:00:00"/>
    <d v="1899-12-30T18:05:00"/>
    <x v="9"/>
    <x v="2"/>
    <x v="3"/>
    <x v="0"/>
    <x v="2"/>
    <x v="7"/>
    <x v="0"/>
    <s v="Resolved"/>
    <n v="1.4"/>
    <n v="11.1"/>
    <s v="Yes"/>
    <n v="3"/>
    <s v="Neutral"/>
    <s v="No"/>
    <n v="36.6"/>
    <s v="5"/>
    <x v="6"/>
    <s v="Average"/>
  </r>
  <r>
    <x v="7275"/>
    <d v="2025-09-11T00:00:00"/>
    <d v="1899-12-30T21:33:00"/>
    <x v="3"/>
    <x v="0"/>
    <x v="2"/>
    <x v="0"/>
    <x v="2"/>
    <x v="4"/>
    <x v="0"/>
    <s v="Account Updated"/>
    <n v="4.8"/>
    <n v="10.1"/>
    <s v="Yes"/>
    <n v="5"/>
    <s v="Positive"/>
    <s v="No"/>
    <n v="100.87"/>
    <s v="5"/>
    <x v="2"/>
    <s v="Excellent"/>
  </r>
  <r>
    <x v="7276"/>
    <d v="2025-07-07T00:00:00"/>
    <d v="1899-12-30T18:10:00"/>
    <x v="15"/>
    <x v="3"/>
    <x v="1"/>
    <x v="1"/>
    <x v="2"/>
    <x v="7"/>
    <x v="0"/>
    <s v="Resolved"/>
    <n v="1"/>
    <n v="7.7"/>
    <s v="Yes"/>
    <n v="4"/>
    <s v="Neutral"/>
    <s v="No"/>
    <n v="99.05"/>
    <s v="5"/>
    <x v="4"/>
    <s v="Excellent"/>
  </r>
  <r>
    <x v="7277"/>
    <d v="2025-11-25T00:00:00"/>
    <d v="1899-12-30T18:24:00"/>
    <x v="0"/>
    <x v="2"/>
    <x v="0"/>
    <x v="0"/>
    <x v="2"/>
    <x v="5"/>
    <x v="0"/>
    <s v="Resolved"/>
    <n v="1.9"/>
    <n v="8.9"/>
    <s v="Yes"/>
    <n v="4"/>
    <s v="Neutral"/>
    <s v="No"/>
    <n v="203.94"/>
    <s v="5"/>
    <x v="8"/>
    <s v="Excellent"/>
  </r>
  <r>
    <x v="7278"/>
    <d v="2025-02-01T00:00:00"/>
    <d v="1899-12-30T18:49:00"/>
    <x v="13"/>
    <x v="3"/>
    <x v="3"/>
    <x v="2"/>
    <x v="2"/>
    <x v="5"/>
    <x v="0"/>
    <s v="Resolved"/>
    <n v="2"/>
    <n v="14.6"/>
    <s v="No"/>
    <n v="0"/>
    <s v="Neutral"/>
    <s v="No"/>
    <n v="215.94"/>
    <s v="5"/>
    <x v="11"/>
    <s v="Poor"/>
  </r>
  <r>
    <x v="7279"/>
    <d v="2025-09-28T00:00:00"/>
    <d v="1899-12-30T15:22:00"/>
    <x v="10"/>
    <x v="2"/>
    <x v="1"/>
    <x v="2"/>
    <x v="2"/>
    <x v="0"/>
    <x v="0"/>
    <s v="Refund Processed"/>
    <n v="4.0999999999999996"/>
    <n v="11.1"/>
    <s v="Yes"/>
    <n v="3"/>
    <s v="Negative"/>
    <s v="No"/>
    <n v="117.06"/>
    <s v="5"/>
    <x v="2"/>
    <s v="Average"/>
  </r>
  <r>
    <x v="7280"/>
    <d v="2025-01-05T00:00:00"/>
    <d v="1899-12-30T11:10:00"/>
    <x v="2"/>
    <x v="2"/>
    <x v="3"/>
    <x v="0"/>
    <x v="2"/>
    <x v="1"/>
    <x v="0"/>
    <s v="Information Provided"/>
    <n v="1.4"/>
    <n v="15.6"/>
    <s v="No"/>
    <n v="3"/>
    <s v="Neutral"/>
    <s v="No"/>
    <n v="235.5"/>
    <s v="5"/>
    <x v="5"/>
    <s v="Average"/>
  </r>
  <r>
    <x v="7281"/>
    <d v="2025-11-26T00:00:00"/>
    <d v="1899-12-30T14:19:00"/>
    <x v="0"/>
    <x v="3"/>
    <x v="0"/>
    <x v="0"/>
    <x v="0"/>
    <x v="7"/>
    <x v="2"/>
    <s v="Follow-up Required"/>
    <n v="0.8"/>
    <n v="6.3"/>
    <s v="No"/>
    <n v="5"/>
    <s v="Positive"/>
    <s v="No"/>
    <n v="35.19"/>
    <s v="3"/>
    <x v="8"/>
    <s v="Excellent"/>
  </r>
  <r>
    <x v="7282"/>
    <d v="2025-11-04T00:00:00"/>
    <d v="1899-12-30T12:56:00"/>
    <x v="13"/>
    <x v="3"/>
    <x v="0"/>
    <x v="2"/>
    <x v="0"/>
    <x v="2"/>
    <x v="0"/>
    <s v="Resolved"/>
    <n v="1"/>
    <n v="2.7"/>
    <s v="Yes"/>
    <n v="0"/>
    <s v="Neutral"/>
    <s v="No"/>
    <n v="163.38"/>
    <s v="5"/>
    <x v="8"/>
    <s v="Poor"/>
  </r>
  <r>
    <x v="7283"/>
    <d v="2025-11-29T00:00:00"/>
    <d v="1899-12-30T10:29:00"/>
    <x v="11"/>
    <x v="3"/>
    <x v="1"/>
    <x v="0"/>
    <x v="2"/>
    <x v="0"/>
    <x v="3"/>
    <s v="No Resolution"/>
    <n v="10.6"/>
    <n v="11.4"/>
    <s v="No"/>
    <n v="2"/>
    <s v="Negative"/>
    <s v="No"/>
    <n v="282.89999999999998"/>
    <s v="0"/>
    <x v="8"/>
    <s v="Average"/>
  </r>
  <r>
    <x v="7284"/>
    <d v="2025-06-18T00:00:00"/>
    <d v="1899-12-30T12:00:00"/>
    <x v="3"/>
    <x v="0"/>
    <x v="3"/>
    <x v="0"/>
    <x v="2"/>
    <x v="5"/>
    <x v="2"/>
    <s v="Follow-up Required"/>
    <n v="2.2999999999999998"/>
    <n v="4.5"/>
    <s v="No"/>
    <n v="1"/>
    <s v="Negative"/>
    <s v="No"/>
    <n v="176.07"/>
    <s v="3"/>
    <x v="9"/>
    <s v="Poor"/>
  </r>
  <r>
    <x v="7285"/>
    <d v="2025-06-30T00:00:00"/>
    <d v="1899-12-30T15:32:00"/>
    <x v="15"/>
    <x v="2"/>
    <x v="0"/>
    <x v="0"/>
    <x v="2"/>
    <x v="7"/>
    <x v="0"/>
    <s v="Resolved"/>
    <n v="2.1"/>
    <n v="12"/>
    <s v="Yes"/>
    <n v="5"/>
    <s v="Positive"/>
    <s v="No"/>
    <n v="168.74"/>
    <s v="5"/>
    <x v="9"/>
    <s v="Excellent"/>
  </r>
  <r>
    <x v="7286"/>
    <d v="2025-06-27T00:00:00"/>
    <d v="1899-12-30T17:54:00"/>
    <x v="16"/>
    <x v="1"/>
    <x v="3"/>
    <x v="1"/>
    <x v="0"/>
    <x v="6"/>
    <x v="2"/>
    <s v="Follow-up Required"/>
    <n v="3.4"/>
    <n v="5"/>
    <s v="No"/>
    <n v="1"/>
    <s v="Negative"/>
    <s v="No"/>
    <n v="117.32"/>
    <s v="3"/>
    <x v="9"/>
    <s v="Poor"/>
  </r>
  <r>
    <x v="7287"/>
    <d v="2025-05-23T00:00:00"/>
    <d v="1899-12-30T11:16:00"/>
    <x v="2"/>
    <x v="3"/>
    <x v="0"/>
    <x v="1"/>
    <x v="2"/>
    <x v="6"/>
    <x v="0"/>
    <s v="Account Updated"/>
    <n v="4.0999999999999996"/>
    <n v="12.7"/>
    <s v="Yes"/>
    <n v="4"/>
    <s v="Positive"/>
    <s v="No"/>
    <n v="49.21"/>
    <s v="5"/>
    <x v="6"/>
    <s v="Excellent"/>
  </r>
  <r>
    <x v="7288"/>
    <d v="2025-12-28T00:00:00"/>
    <d v="1899-12-30T18:15:00"/>
    <x v="3"/>
    <x v="0"/>
    <x v="3"/>
    <x v="3"/>
    <x v="3"/>
    <x v="0"/>
    <x v="0"/>
    <s v="Resolved"/>
    <n v="1.7"/>
    <n v="13"/>
    <s v="Yes"/>
    <n v="0"/>
    <s v="Neutral"/>
    <s v="No"/>
    <n v="168.77"/>
    <s v="5"/>
    <x v="1"/>
    <s v="Poor"/>
  </r>
  <r>
    <x v="7289"/>
    <d v="2025-09-05T00:00:00"/>
    <d v="1899-12-30T15:46:00"/>
    <x v="6"/>
    <x v="0"/>
    <x v="2"/>
    <x v="2"/>
    <x v="3"/>
    <x v="2"/>
    <x v="3"/>
    <s v="No Resolution"/>
    <n v="3.3"/>
    <n v="11.5"/>
    <s v="No"/>
    <n v="1"/>
    <s v="Negative"/>
    <s v="No"/>
    <n v="131.13999999999999"/>
    <s v="0"/>
    <x v="2"/>
    <s v="Poor"/>
  </r>
  <r>
    <x v="7290"/>
    <d v="2025-05-07T00:00:00"/>
    <d v="1899-12-30T13:11:00"/>
    <x v="9"/>
    <x v="1"/>
    <x v="3"/>
    <x v="0"/>
    <x v="2"/>
    <x v="9"/>
    <x v="0"/>
    <s v="Resolved"/>
    <n v="2"/>
    <n v="8.1"/>
    <s v="Yes"/>
    <n v="3"/>
    <s v="Neutral"/>
    <s v="No"/>
    <n v="56.16"/>
    <s v="5"/>
    <x v="6"/>
    <s v="Average"/>
  </r>
  <r>
    <x v="7291"/>
    <d v="2025-09-20T00:00:00"/>
    <d v="1899-12-30T11:16:00"/>
    <x v="7"/>
    <x v="3"/>
    <x v="0"/>
    <x v="0"/>
    <x v="0"/>
    <x v="9"/>
    <x v="0"/>
    <s v="Resolved"/>
    <n v="7.5"/>
    <n v="13.1"/>
    <s v="No"/>
    <n v="5"/>
    <s v="Positive"/>
    <s v="No"/>
    <n v="62.04"/>
    <s v="5"/>
    <x v="2"/>
    <s v="Excellent"/>
  </r>
  <r>
    <x v="7292"/>
    <d v="2025-02-09T00:00:00"/>
    <d v="1899-12-30T12:42:00"/>
    <x v="17"/>
    <x v="3"/>
    <x v="2"/>
    <x v="0"/>
    <x v="2"/>
    <x v="3"/>
    <x v="0"/>
    <s v="Resolved"/>
    <n v="7.9"/>
    <n v="7.1"/>
    <s v="Yes"/>
    <n v="4"/>
    <s v="Positive"/>
    <s v="No"/>
    <n v="114.31"/>
    <s v="5"/>
    <x v="11"/>
    <s v="Excellent"/>
  </r>
  <r>
    <x v="7293"/>
    <d v="2025-12-21T00:00:00"/>
    <d v="1899-12-30T16:17:00"/>
    <x v="1"/>
    <x v="2"/>
    <x v="3"/>
    <x v="0"/>
    <x v="2"/>
    <x v="2"/>
    <x v="0"/>
    <s v="Replacement Initiated"/>
    <n v="7.1"/>
    <n v="7.1"/>
    <s v="No"/>
    <n v="5"/>
    <s v="Positive"/>
    <s v="No"/>
    <n v="82.85"/>
    <s v="5"/>
    <x v="1"/>
    <s v="Excellent"/>
  </r>
  <r>
    <x v="7294"/>
    <d v="2025-09-12T00:00:00"/>
    <d v="1899-12-30T17:10:00"/>
    <x v="19"/>
    <x v="3"/>
    <x v="0"/>
    <x v="0"/>
    <x v="2"/>
    <x v="8"/>
    <x v="0"/>
    <s v="Resolved"/>
    <n v="3.9"/>
    <n v="16.2"/>
    <s v="Yes"/>
    <n v="3"/>
    <s v="Neutral"/>
    <s v="No"/>
    <n v="143.66"/>
    <s v="5"/>
    <x v="2"/>
    <s v="Average"/>
  </r>
  <r>
    <x v="7295"/>
    <d v="2025-05-23T00:00:00"/>
    <d v="1899-12-30T20:37:00"/>
    <x v="15"/>
    <x v="2"/>
    <x v="1"/>
    <x v="0"/>
    <x v="0"/>
    <x v="7"/>
    <x v="0"/>
    <s v="Refund Processed"/>
    <n v="3.6"/>
    <n v="4.4000000000000004"/>
    <s v="Yes"/>
    <n v="2"/>
    <s v="Neutral"/>
    <s v="No"/>
    <n v="298.92"/>
    <s v="5"/>
    <x v="6"/>
    <s v="Average"/>
  </r>
  <r>
    <x v="7296"/>
    <d v="2025-08-28T00:00:00"/>
    <d v="1899-12-30T20:07:00"/>
    <x v="7"/>
    <x v="2"/>
    <x v="1"/>
    <x v="0"/>
    <x v="3"/>
    <x v="0"/>
    <x v="0"/>
    <s v="Information Provided"/>
    <n v="2.6"/>
    <n v="6.3"/>
    <s v="Yes"/>
    <n v="0"/>
    <s v="Positive"/>
    <s v="No"/>
    <n v="314.86"/>
    <s v="5"/>
    <x v="7"/>
    <s v="Poor"/>
  </r>
  <r>
    <x v="7297"/>
    <d v="2025-08-16T00:00:00"/>
    <d v="1899-12-30T10:39:00"/>
    <x v="18"/>
    <x v="2"/>
    <x v="3"/>
    <x v="0"/>
    <x v="2"/>
    <x v="0"/>
    <x v="0"/>
    <s v="Replacement Initiated"/>
    <n v="3.8"/>
    <n v="6.9"/>
    <s v="Yes"/>
    <n v="5"/>
    <s v="Positive"/>
    <s v="No"/>
    <n v="170.82"/>
    <s v="5"/>
    <x v="7"/>
    <s v="Excellent"/>
  </r>
  <r>
    <x v="7298"/>
    <d v="2025-12-07T00:00:00"/>
    <d v="1899-12-30T14:42:00"/>
    <x v="6"/>
    <x v="2"/>
    <x v="0"/>
    <x v="0"/>
    <x v="2"/>
    <x v="0"/>
    <x v="2"/>
    <s v="Follow-up Required"/>
    <n v="4.3"/>
    <n v="10"/>
    <s v="No"/>
    <n v="0"/>
    <s v="Neutral"/>
    <s v="No"/>
    <n v="80.22"/>
    <s v="3"/>
    <x v="1"/>
    <s v="Poor"/>
  </r>
  <r>
    <x v="7299"/>
    <d v="2025-07-17T00:00:00"/>
    <d v="1899-12-30T10:10:00"/>
    <x v="2"/>
    <x v="0"/>
    <x v="3"/>
    <x v="3"/>
    <x v="2"/>
    <x v="5"/>
    <x v="0"/>
    <s v="Resolved"/>
    <n v="2.6"/>
    <n v="11.4"/>
    <s v="Yes"/>
    <n v="5"/>
    <s v="Positive"/>
    <s v="No"/>
    <n v="163.72"/>
    <s v="5"/>
    <x v="4"/>
    <s v="Excellent"/>
  </r>
  <r>
    <x v="7300"/>
    <d v="2025-03-06T00:00:00"/>
    <d v="1899-12-30T21:01:00"/>
    <x v="11"/>
    <x v="2"/>
    <x v="3"/>
    <x v="1"/>
    <x v="2"/>
    <x v="1"/>
    <x v="0"/>
    <s v="Replacement Initiated"/>
    <n v="25"/>
    <n v="9.1999999999999993"/>
    <s v="Yes"/>
    <n v="0"/>
    <s v="Negative"/>
    <s v="No"/>
    <n v="146.04"/>
    <s v="5"/>
    <x v="3"/>
    <s v="Poor"/>
  </r>
  <r>
    <x v="7301"/>
    <d v="2025-01-11T00:00:00"/>
    <d v="1899-12-30T08:22:00"/>
    <x v="9"/>
    <x v="2"/>
    <x v="3"/>
    <x v="3"/>
    <x v="2"/>
    <x v="9"/>
    <x v="0"/>
    <s v="Information Provided"/>
    <n v="3.5"/>
    <n v="7.8"/>
    <s v="No"/>
    <n v="4"/>
    <s v="Positive"/>
    <s v="No"/>
    <n v="174.09"/>
    <s v="5"/>
    <x v="5"/>
    <s v="Excellent"/>
  </r>
  <r>
    <x v="7302"/>
    <d v="2025-04-18T00:00:00"/>
    <d v="1899-12-30T16:36:00"/>
    <x v="14"/>
    <x v="2"/>
    <x v="0"/>
    <x v="0"/>
    <x v="2"/>
    <x v="4"/>
    <x v="2"/>
    <s v="Follow-up Required"/>
    <n v="2.7"/>
    <n v="9.6"/>
    <s v="No"/>
    <n v="5"/>
    <s v="Positive"/>
    <s v="No"/>
    <n v="133.27000000000001"/>
    <s v="3"/>
    <x v="0"/>
    <s v="Excellent"/>
  </r>
  <r>
    <x v="7303"/>
    <d v="2025-01-26T00:00:00"/>
    <d v="1899-12-30T19:33:00"/>
    <x v="14"/>
    <x v="2"/>
    <x v="1"/>
    <x v="0"/>
    <x v="2"/>
    <x v="8"/>
    <x v="1"/>
    <s v="Escalated"/>
    <n v="0.5"/>
    <n v="13.1"/>
    <s v="No"/>
    <n v="2"/>
    <s v="Negative"/>
    <s v="Yes"/>
    <n v="262.22000000000003"/>
    <s v="2"/>
    <x v="5"/>
    <s v="Average"/>
  </r>
  <r>
    <x v="7304"/>
    <d v="2025-05-31T00:00:00"/>
    <d v="1899-12-30T11:54:00"/>
    <x v="2"/>
    <x v="1"/>
    <x v="0"/>
    <x v="0"/>
    <x v="3"/>
    <x v="7"/>
    <x v="0"/>
    <s v="Resolved"/>
    <n v="8.3000000000000007"/>
    <n v="17.399999999999999"/>
    <s v="Yes"/>
    <n v="5"/>
    <s v="Positive"/>
    <s v="No"/>
    <n v="419.23"/>
    <s v="5"/>
    <x v="6"/>
    <s v="Excellent"/>
  </r>
  <r>
    <x v="7305"/>
    <d v="2025-08-09T00:00:00"/>
    <d v="1899-12-30T17:03:00"/>
    <x v="9"/>
    <x v="2"/>
    <x v="2"/>
    <x v="0"/>
    <x v="2"/>
    <x v="5"/>
    <x v="0"/>
    <s v="Information Provided"/>
    <n v="0.3"/>
    <n v="14.5"/>
    <s v="Yes"/>
    <n v="0"/>
    <s v="Positive"/>
    <s v="No"/>
    <n v="111.55"/>
    <s v="5"/>
    <x v="7"/>
    <s v="Poor"/>
  </r>
  <r>
    <x v="7306"/>
    <d v="2025-12-07T00:00:00"/>
    <d v="1899-12-30T16:27:00"/>
    <x v="6"/>
    <x v="1"/>
    <x v="2"/>
    <x v="0"/>
    <x v="3"/>
    <x v="0"/>
    <x v="1"/>
    <s v="Escalated"/>
    <n v="7.5"/>
    <n v="7"/>
    <s v="No"/>
    <n v="1"/>
    <s v="Negative"/>
    <s v="Yes"/>
    <n v="384.64"/>
    <s v="2"/>
    <x v="1"/>
    <s v="Poor"/>
  </r>
  <r>
    <x v="7307"/>
    <d v="2025-08-25T00:00:00"/>
    <d v="1899-12-30T16:08:00"/>
    <x v="3"/>
    <x v="0"/>
    <x v="0"/>
    <x v="2"/>
    <x v="2"/>
    <x v="0"/>
    <x v="0"/>
    <s v="Resolved"/>
    <n v="0.5"/>
    <n v="7.5"/>
    <s v="Yes"/>
    <n v="4"/>
    <s v="Neutral"/>
    <s v="No"/>
    <n v="291.67"/>
    <s v="5"/>
    <x v="7"/>
    <s v="Excellent"/>
  </r>
  <r>
    <x v="7308"/>
    <d v="2025-08-25T00:00:00"/>
    <d v="1899-12-30T21:34:00"/>
    <x v="2"/>
    <x v="2"/>
    <x v="3"/>
    <x v="3"/>
    <x v="2"/>
    <x v="6"/>
    <x v="0"/>
    <s v="Information Provided"/>
    <n v="1.3"/>
    <n v="12.4"/>
    <s v="Yes"/>
    <n v="5"/>
    <s v="Positive"/>
    <s v="No"/>
    <n v="88.98"/>
    <s v="5"/>
    <x v="7"/>
    <s v="Excellent"/>
  </r>
  <r>
    <x v="7309"/>
    <d v="2025-08-07T00:00:00"/>
    <d v="1899-12-30T17:26:00"/>
    <x v="17"/>
    <x v="0"/>
    <x v="1"/>
    <x v="0"/>
    <x v="2"/>
    <x v="1"/>
    <x v="0"/>
    <s v="Resolved"/>
    <n v="4.5999999999999996"/>
    <n v="16.2"/>
    <s v="Yes"/>
    <n v="3"/>
    <s v="Neutral"/>
    <s v="No"/>
    <n v="103.91"/>
    <s v="5"/>
    <x v="7"/>
    <s v="Average"/>
  </r>
  <r>
    <x v="7310"/>
    <d v="2025-05-31T00:00:00"/>
    <d v="1899-12-30T20:26:00"/>
    <x v="15"/>
    <x v="0"/>
    <x v="0"/>
    <x v="0"/>
    <x v="1"/>
    <x v="1"/>
    <x v="1"/>
    <s v="Escalated"/>
    <n v="2.5"/>
    <n v="13.9"/>
    <s v="No"/>
    <n v="1"/>
    <s v="Negative"/>
    <s v="Yes"/>
    <n v="695.61"/>
    <s v="2"/>
    <x v="6"/>
    <s v="Poor"/>
  </r>
  <r>
    <x v="7311"/>
    <d v="2025-05-03T00:00:00"/>
    <d v="1899-12-30T17:03:00"/>
    <x v="0"/>
    <x v="0"/>
    <x v="0"/>
    <x v="0"/>
    <x v="0"/>
    <x v="6"/>
    <x v="0"/>
    <s v="Replacement Initiated"/>
    <n v="0.9"/>
    <n v="11.5"/>
    <s v="Yes"/>
    <n v="3"/>
    <s v="Neutral"/>
    <s v="No"/>
    <n v="74.78"/>
    <s v="5"/>
    <x v="6"/>
    <s v="Average"/>
  </r>
  <r>
    <x v="7312"/>
    <d v="2025-05-24T00:00:00"/>
    <d v="1899-12-30T14:20:00"/>
    <x v="18"/>
    <x v="3"/>
    <x v="0"/>
    <x v="0"/>
    <x v="2"/>
    <x v="0"/>
    <x v="0"/>
    <s v="Resolved"/>
    <n v="4.5999999999999996"/>
    <n v="11.8"/>
    <s v="Yes"/>
    <n v="0"/>
    <s v="Positive"/>
    <s v="No"/>
    <n v="72.319999999999993"/>
    <s v="5"/>
    <x v="6"/>
    <s v="Poor"/>
  </r>
  <r>
    <x v="7313"/>
    <d v="2025-07-08T00:00:00"/>
    <d v="1899-12-30T11:24:00"/>
    <x v="6"/>
    <x v="2"/>
    <x v="2"/>
    <x v="0"/>
    <x v="2"/>
    <x v="1"/>
    <x v="0"/>
    <s v="Information Provided"/>
    <n v="5.4"/>
    <n v="14"/>
    <s v="No"/>
    <n v="3"/>
    <s v="Neutral"/>
    <s v="No"/>
    <n v="242.75"/>
    <s v="5"/>
    <x v="4"/>
    <s v="Average"/>
  </r>
  <r>
    <x v="7314"/>
    <d v="2025-09-12T00:00:00"/>
    <d v="1899-12-30T19:34:00"/>
    <x v="2"/>
    <x v="1"/>
    <x v="1"/>
    <x v="0"/>
    <x v="0"/>
    <x v="0"/>
    <x v="0"/>
    <s v="Information Provided"/>
    <n v="2.8"/>
    <n v="6.3"/>
    <s v="No"/>
    <n v="1"/>
    <s v="Negative"/>
    <s v="No"/>
    <n v="172.3"/>
    <s v="5"/>
    <x v="2"/>
    <s v="Poor"/>
  </r>
  <r>
    <x v="7315"/>
    <d v="2025-03-09T00:00:00"/>
    <d v="1899-12-30T19:05:00"/>
    <x v="2"/>
    <x v="3"/>
    <x v="1"/>
    <x v="0"/>
    <x v="0"/>
    <x v="0"/>
    <x v="0"/>
    <s v="Resolved"/>
    <n v="3.1"/>
    <n v="9.3000000000000007"/>
    <s v="Yes"/>
    <n v="2"/>
    <s v="Negative"/>
    <s v="No"/>
    <n v="75.66"/>
    <s v="5"/>
    <x v="3"/>
    <s v="Average"/>
  </r>
  <r>
    <x v="7316"/>
    <d v="2025-04-14T00:00:00"/>
    <d v="1899-12-30T11:28:00"/>
    <x v="4"/>
    <x v="2"/>
    <x v="1"/>
    <x v="0"/>
    <x v="3"/>
    <x v="5"/>
    <x v="2"/>
    <s v="Follow-up Required"/>
    <n v="2.2000000000000002"/>
    <n v="10.8"/>
    <s v="No"/>
    <n v="2"/>
    <s v="Negative"/>
    <s v="No"/>
    <n v="294.51"/>
    <s v="3"/>
    <x v="0"/>
    <s v="Average"/>
  </r>
  <r>
    <x v="7317"/>
    <d v="2025-12-02T00:00:00"/>
    <d v="1899-12-30T15:36:00"/>
    <x v="13"/>
    <x v="1"/>
    <x v="3"/>
    <x v="0"/>
    <x v="0"/>
    <x v="7"/>
    <x v="2"/>
    <s v="Follow-up Required"/>
    <n v="0.3"/>
    <n v="11.6"/>
    <s v="No"/>
    <n v="3"/>
    <s v="Neutral"/>
    <s v="No"/>
    <n v="73.900000000000006"/>
    <s v="3"/>
    <x v="1"/>
    <s v="Average"/>
  </r>
  <r>
    <x v="7318"/>
    <d v="2025-06-08T00:00:00"/>
    <d v="1899-12-30T15:16:00"/>
    <x v="5"/>
    <x v="3"/>
    <x v="1"/>
    <x v="0"/>
    <x v="0"/>
    <x v="4"/>
    <x v="0"/>
    <s v="Replacement Initiated"/>
    <n v="2.6"/>
    <n v="9.1"/>
    <s v="Yes"/>
    <n v="5"/>
    <s v="Positive"/>
    <s v="No"/>
    <n v="88.36"/>
    <s v="5"/>
    <x v="9"/>
    <s v="Excellent"/>
  </r>
  <r>
    <x v="7319"/>
    <d v="2025-11-05T00:00:00"/>
    <d v="1899-12-30T19:20:00"/>
    <x v="15"/>
    <x v="1"/>
    <x v="3"/>
    <x v="0"/>
    <x v="1"/>
    <x v="4"/>
    <x v="0"/>
    <s v="Resolved"/>
    <n v="11.2"/>
    <n v="11.9"/>
    <s v="Yes"/>
    <n v="2"/>
    <s v="Neutral"/>
    <s v="No"/>
    <n v="679.96"/>
    <s v="5"/>
    <x v="8"/>
    <s v="Average"/>
  </r>
  <r>
    <x v="7320"/>
    <d v="2025-12-28T00:00:00"/>
    <d v="1899-12-30T12:14:00"/>
    <x v="5"/>
    <x v="1"/>
    <x v="0"/>
    <x v="3"/>
    <x v="2"/>
    <x v="6"/>
    <x v="3"/>
    <s v="No Resolution"/>
    <n v="2.8"/>
    <n v="10.199999999999999"/>
    <s v="No"/>
    <n v="1"/>
    <s v="Negative"/>
    <s v="No"/>
    <n v="466.19"/>
    <s v="0"/>
    <x v="1"/>
    <s v="Poor"/>
  </r>
  <r>
    <x v="7321"/>
    <d v="2025-10-27T00:00:00"/>
    <d v="1899-12-30T09:19:00"/>
    <x v="6"/>
    <x v="3"/>
    <x v="2"/>
    <x v="0"/>
    <x v="2"/>
    <x v="8"/>
    <x v="0"/>
    <s v="Resolved"/>
    <n v="3.9"/>
    <n v="6.7"/>
    <s v="Yes"/>
    <n v="4"/>
    <s v="Neutral"/>
    <s v="No"/>
    <n v="82.68"/>
    <s v="5"/>
    <x v="10"/>
    <s v="Excellent"/>
  </r>
  <r>
    <x v="7322"/>
    <d v="2025-03-31T00:00:00"/>
    <d v="1899-12-30T09:46:00"/>
    <x v="5"/>
    <x v="0"/>
    <x v="0"/>
    <x v="2"/>
    <x v="2"/>
    <x v="0"/>
    <x v="0"/>
    <s v="Replacement Initiated"/>
    <n v="5.4"/>
    <n v="8.1"/>
    <s v="No"/>
    <n v="5"/>
    <s v="Positive"/>
    <s v="No"/>
    <n v="86.24"/>
    <s v="5"/>
    <x v="3"/>
    <s v="Excellent"/>
  </r>
  <r>
    <x v="7323"/>
    <d v="2025-12-23T00:00:00"/>
    <d v="1899-12-30T15:24:00"/>
    <x v="18"/>
    <x v="1"/>
    <x v="2"/>
    <x v="2"/>
    <x v="2"/>
    <x v="2"/>
    <x v="3"/>
    <s v="No Resolution"/>
    <n v="2.1"/>
    <n v="1"/>
    <s v="No"/>
    <n v="2"/>
    <s v="Negative"/>
    <s v="No"/>
    <n v="245.26"/>
    <s v="0"/>
    <x v="1"/>
    <s v="Average"/>
  </r>
  <r>
    <x v="7324"/>
    <d v="2025-09-13T00:00:00"/>
    <d v="1899-12-30T18:55:00"/>
    <x v="7"/>
    <x v="2"/>
    <x v="2"/>
    <x v="3"/>
    <x v="3"/>
    <x v="7"/>
    <x v="1"/>
    <s v="Escalated"/>
    <n v="2"/>
    <n v="10.1"/>
    <s v="No"/>
    <n v="1"/>
    <s v="Negative"/>
    <s v="Yes"/>
    <n v="425.61"/>
    <s v="2"/>
    <x v="2"/>
    <s v="Poor"/>
  </r>
  <r>
    <x v="7325"/>
    <d v="2025-12-19T00:00:00"/>
    <d v="1899-12-30T19:05:00"/>
    <x v="19"/>
    <x v="3"/>
    <x v="2"/>
    <x v="2"/>
    <x v="2"/>
    <x v="2"/>
    <x v="0"/>
    <s v="Information Provided"/>
    <n v="0.6"/>
    <n v="5.3"/>
    <s v="Yes"/>
    <n v="3"/>
    <s v="Neutral"/>
    <s v="No"/>
    <n v="351.8"/>
    <s v="5"/>
    <x v="1"/>
    <s v="Average"/>
  </r>
  <r>
    <x v="7326"/>
    <d v="2025-08-08T00:00:00"/>
    <d v="1899-12-30T10:41:00"/>
    <x v="19"/>
    <x v="3"/>
    <x v="2"/>
    <x v="1"/>
    <x v="3"/>
    <x v="7"/>
    <x v="0"/>
    <s v="Resolved"/>
    <n v="2.6"/>
    <n v="2.4"/>
    <s v="Yes"/>
    <n v="0"/>
    <s v="Positive"/>
    <s v="No"/>
    <n v="0"/>
    <s v="5"/>
    <x v="7"/>
    <s v="Poor"/>
  </r>
  <r>
    <x v="7327"/>
    <d v="2025-01-09T00:00:00"/>
    <d v="1899-12-30T11:47:00"/>
    <x v="16"/>
    <x v="0"/>
    <x v="3"/>
    <x v="2"/>
    <x v="2"/>
    <x v="9"/>
    <x v="0"/>
    <s v="Resolved"/>
    <n v="1.7"/>
    <n v="3.7"/>
    <s v="Yes"/>
    <n v="3"/>
    <s v="Neutral"/>
    <s v="No"/>
    <n v="253.19"/>
    <s v="5"/>
    <x v="5"/>
    <s v="Average"/>
  </r>
  <r>
    <x v="7328"/>
    <d v="2025-01-12T00:00:00"/>
    <d v="1899-12-30T21:22:00"/>
    <x v="15"/>
    <x v="0"/>
    <x v="3"/>
    <x v="0"/>
    <x v="2"/>
    <x v="9"/>
    <x v="1"/>
    <s v="Escalated"/>
    <n v="0.8"/>
    <n v="10"/>
    <s v="No"/>
    <n v="0"/>
    <s v="Negative"/>
    <s v="Yes"/>
    <n v="138.28"/>
    <s v="2"/>
    <x v="5"/>
    <s v="Poor"/>
  </r>
  <r>
    <x v="7329"/>
    <d v="2025-11-21T00:00:00"/>
    <d v="1899-12-30T12:06:00"/>
    <x v="15"/>
    <x v="1"/>
    <x v="0"/>
    <x v="0"/>
    <x v="0"/>
    <x v="0"/>
    <x v="1"/>
    <s v="Escalated"/>
    <n v="5.6"/>
    <n v="4.5"/>
    <s v="No"/>
    <n v="5"/>
    <s v="Positive"/>
    <s v="Yes"/>
    <n v="126.26"/>
    <s v="2"/>
    <x v="8"/>
    <s v="Excellent"/>
  </r>
  <r>
    <x v="7330"/>
    <d v="2025-09-01T00:00:00"/>
    <d v="1899-12-30T14:13:00"/>
    <x v="13"/>
    <x v="1"/>
    <x v="2"/>
    <x v="3"/>
    <x v="0"/>
    <x v="1"/>
    <x v="0"/>
    <s v="Refund Processed"/>
    <n v="3.4"/>
    <n v="10.4"/>
    <s v="Yes"/>
    <n v="3"/>
    <s v="Neutral"/>
    <s v="No"/>
    <n v="247.94"/>
    <s v="5"/>
    <x v="2"/>
    <s v="Average"/>
  </r>
  <r>
    <x v="7331"/>
    <d v="2025-07-01T00:00:00"/>
    <d v="1899-12-30T21:30:00"/>
    <x v="9"/>
    <x v="3"/>
    <x v="3"/>
    <x v="2"/>
    <x v="2"/>
    <x v="7"/>
    <x v="2"/>
    <s v="Follow-up Required"/>
    <n v="1.4"/>
    <n v="9.3000000000000007"/>
    <s v="No"/>
    <n v="2"/>
    <s v="Negative"/>
    <s v="No"/>
    <n v="349.35"/>
    <s v="3"/>
    <x v="4"/>
    <s v="Average"/>
  </r>
  <r>
    <x v="7332"/>
    <d v="2025-10-11T00:00:00"/>
    <d v="1899-12-30T15:08:00"/>
    <x v="14"/>
    <x v="0"/>
    <x v="2"/>
    <x v="3"/>
    <x v="0"/>
    <x v="9"/>
    <x v="2"/>
    <s v="Follow-up Required"/>
    <n v="1.2"/>
    <n v="5.2"/>
    <s v="No"/>
    <n v="0"/>
    <s v="Neutral"/>
    <s v="No"/>
    <n v="107.61"/>
    <s v="3"/>
    <x v="10"/>
    <s v="Poor"/>
  </r>
  <r>
    <x v="7333"/>
    <d v="2025-11-08T00:00:00"/>
    <d v="1899-12-30T12:58:00"/>
    <x v="15"/>
    <x v="0"/>
    <x v="2"/>
    <x v="2"/>
    <x v="2"/>
    <x v="9"/>
    <x v="0"/>
    <s v="Resolved"/>
    <n v="0.9"/>
    <n v="9.4"/>
    <s v="Yes"/>
    <n v="5"/>
    <s v="Positive"/>
    <s v="No"/>
    <n v="0"/>
    <s v="5"/>
    <x v="8"/>
    <s v="Excellent"/>
  </r>
  <r>
    <x v="7334"/>
    <d v="2025-04-09T00:00:00"/>
    <d v="1899-12-30T08:32:00"/>
    <x v="13"/>
    <x v="2"/>
    <x v="3"/>
    <x v="2"/>
    <x v="3"/>
    <x v="1"/>
    <x v="0"/>
    <s v="Account Updated"/>
    <n v="0.7"/>
    <n v="16.3"/>
    <s v="No"/>
    <n v="4"/>
    <s v="Neutral"/>
    <s v="No"/>
    <n v="410.2"/>
    <s v="5"/>
    <x v="0"/>
    <s v="Excellent"/>
  </r>
  <r>
    <x v="7335"/>
    <d v="2025-07-16T00:00:00"/>
    <d v="1899-12-30T12:33:00"/>
    <x v="4"/>
    <x v="2"/>
    <x v="3"/>
    <x v="2"/>
    <x v="2"/>
    <x v="5"/>
    <x v="0"/>
    <s v="Resolved"/>
    <n v="1.4"/>
    <n v="7.7"/>
    <s v="No"/>
    <n v="3"/>
    <s v="Neutral"/>
    <s v="Yes"/>
    <n v="125.36"/>
    <s v="5"/>
    <x v="4"/>
    <s v="Average"/>
  </r>
  <r>
    <x v="7336"/>
    <d v="2025-08-14T00:00:00"/>
    <d v="1899-12-30T16:52:00"/>
    <x v="1"/>
    <x v="1"/>
    <x v="1"/>
    <x v="2"/>
    <x v="0"/>
    <x v="1"/>
    <x v="2"/>
    <s v="Follow-up Required"/>
    <n v="1"/>
    <n v="12.9"/>
    <s v="No"/>
    <n v="2"/>
    <s v="Negative"/>
    <s v="No"/>
    <n v="105.54"/>
    <s v="3"/>
    <x v="7"/>
    <s v="Average"/>
  </r>
  <r>
    <x v="7337"/>
    <d v="2025-11-29T00:00:00"/>
    <d v="1899-12-30T10:21:00"/>
    <x v="4"/>
    <x v="0"/>
    <x v="1"/>
    <x v="0"/>
    <x v="2"/>
    <x v="1"/>
    <x v="0"/>
    <s v="Refund Processed"/>
    <n v="2.4"/>
    <n v="18.8"/>
    <s v="Yes"/>
    <n v="5"/>
    <s v="Positive"/>
    <s v="No"/>
    <n v="70.760000000000005"/>
    <s v="5"/>
    <x v="8"/>
    <s v="Excellent"/>
  </r>
  <r>
    <x v="7338"/>
    <d v="2025-04-13T00:00:00"/>
    <d v="1899-12-30T18:59:00"/>
    <x v="5"/>
    <x v="1"/>
    <x v="3"/>
    <x v="2"/>
    <x v="1"/>
    <x v="7"/>
    <x v="0"/>
    <s v="Refund Processed"/>
    <n v="4.8"/>
    <n v="9.6"/>
    <s v="No"/>
    <n v="3"/>
    <s v="Neutral"/>
    <s v="No"/>
    <n v="348.51"/>
    <s v="5"/>
    <x v="0"/>
    <s v="Average"/>
  </r>
  <r>
    <x v="7339"/>
    <d v="2025-04-16T00:00:00"/>
    <d v="1899-12-30T18:19:00"/>
    <x v="8"/>
    <x v="2"/>
    <x v="3"/>
    <x v="2"/>
    <x v="2"/>
    <x v="4"/>
    <x v="0"/>
    <s v="Replacement Initiated"/>
    <n v="1"/>
    <n v="9.6999999999999993"/>
    <s v="No"/>
    <n v="0"/>
    <s v="Positive"/>
    <s v="No"/>
    <n v="99.8"/>
    <s v="5"/>
    <x v="0"/>
    <s v="Poor"/>
  </r>
  <r>
    <x v="7340"/>
    <d v="2025-12-31T00:00:00"/>
    <d v="1899-12-30T21:25:00"/>
    <x v="8"/>
    <x v="1"/>
    <x v="3"/>
    <x v="2"/>
    <x v="2"/>
    <x v="1"/>
    <x v="0"/>
    <s v="Resolved"/>
    <n v="1.6"/>
    <n v="20.2"/>
    <s v="Yes"/>
    <n v="5"/>
    <s v="Positive"/>
    <s v="No"/>
    <n v="159.9"/>
    <s v="5"/>
    <x v="1"/>
    <s v="Excellent"/>
  </r>
  <r>
    <x v="7341"/>
    <d v="2025-02-27T00:00:00"/>
    <d v="1899-12-30T08:35:00"/>
    <x v="4"/>
    <x v="1"/>
    <x v="1"/>
    <x v="1"/>
    <x v="2"/>
    <x v="7"/>
    <x v="0"/>
    <s v="Resolved"/>
    <n v="1.7"/>
    <n v="8.9"/>
    <s v="No"/>
    <n v="4"/>
    <s v="Positive"/>
    <s v="No"/>
    <n v="240.88"/>
    <s v="5"/>
    <x v="11"/>
    <s v="Excellent"/>
  </r>
  <r>
    <x v="7342"/>
    <d v="2025-03-19T00:00:00"/>
    <d v="1899-12-30T13:35:00"/>
    <x v="0"/>
    <x v="2"/>
    <x v="1"/>
    <x v="0"/>
    <x v="0"/>
    <x v="7"/>
    <x v="0"/>
    <s v="Resolved"/>
    <n v="7.5"/>
    <n v="8.8000000000000007"/>
    <s v="No"/>
    <n v="5"/>
    <s v="Positive"/>
    <s v="No"/>
    <n v="67.63"/>
    <s v="5"/>
    <x v="3"/>
    <s v="Excellent"/>
  </r>
  <r>
    <x v="7343"/>
    <d v="2025-03-16T00:00:00"/>
    <d v="1899-12-30T21:54:00"/>
    <x v="8"/>
    <x v="3"/>
    <x v="0"/>
    <x v="0"/>
    <x v="2"/>
    <x v="2"/>
    <x v="0"/>
    <s v="Resolved"/>
    <n v="2.4"/>
    <n v="11.6"/>
    <s v="Yes"/>
    <n v="4"/>
    <s v="Neutral"/>
    <s v="No"/>
    <n v="120.4"/>
    <s v="5"/>
    <x v="3"/>
    <s v="Excellent"/>
  </r>
  <r>
    <x v="7344"/>
    <d v="2025-02-11T00:00:00"/>
    <d v="1899-12-30T08:04:00"/>
    <x v="19"/>
    <x v="1"/>
    <x v="2"/>
    <x v="2"/>
    <x v="2"/>
    <x v="5"/>
    <x v="0"/>
    <s v="Resolved"/>
    <n v="0.6"/>
    <n v="7.3"/>
    <s v="Yes"/>
    <n v="5"/>
    <s v="Positive"/>
    <s v="No"/>
    <n v="203.57"/>
    <s v="5"/>
    <x v="11"/>
    <s v="Excellent"/>
  </r>
  <r>
    <x v="7345"/>
    <d v="2025-11-20T00:00:00"/>
    <d v="1899-12-30T17:22:00"/>
    <x v="13"/>
    <x v="1"/>
    <x v="1"/>
    <x v="1"/>
    <x v="3"/>
    <x v="1"/>
    <x v="0"/>
    <s v="Resolved"/>
    <n v="2"/>
    <n v="8.8000000000000007"/>
    <s v="Yes"/>
    <n v="2"/>
    <s v="Neutral"/>
    <s v="No"/>
    <n v="158.59"/>
    <s v="5"/>
    <x v="8"/>
    <s v="Average"/>
  </r>
  <r>
    <x v="7346"/>
    <d v="2025-06-30T00:00:00"/>
    <d v="1899-12-30T09:01:00"/>
    <x v="17"/>
    <x v="1"/>
    <x v="1"/>
    <x v="0"/>
    <x v="2"/>
    <x v="8"/>
    <x v="0"/>
    <s v="Resolved"/>
    <n v="3.1"/>
    <n v="1.8"/>
    <s v="Yes"/>
    <n v="3"/>
    <s v="Neutral"/>
    <s v="No"/>
    <n v="180.14"/>
    <s v="5"/>
    <x v="9"/>
    <s v="Average"/>
  </r>
  <r>
    <x v="7347"/>
    <d v="2025-02-02T00:00:00"/>
    <d v="1899-12-30T16:34:00"/>
    <x v="6"/>
    <x v="1"/>
    <x v="1"/>
    <x v="0"/>
    <x v="2"/>
    <x v="2"/>
    <x v="0"/>
    <s v="Resolved"/>
    <n v="4.0999999999999996"/>
    <n v="15.2"/>
    <s v="Yes"/>
    <n v="4"/>
    <s v="Neutral"/>
    <s v="No"/>
    <n v="275.7"/>
    <s v="5"/>
    <x v="11"/>
    <s v="Excellent"/>
  </r>
  <r>
    <x v="7348"/>
    <d v="2025-03-12T00:00:00"/>
    <d v="1899-12-30T21:05:00"/>
    <x v="13"/>
    <x v="3"/>
    <x v="3"/>
    <x v="2"/>
    <x v="3"/>
    <x v="2"/>
    <x v="0"/>
    <s v="Resolved"/>
    <n v="2.1"/>
    <n v="5.8"/>
    <s v="Yes"/>
    <n v="0"/>
    <s v="Neutral"/>
    <s v="No"/>
    <n v="945.21"/>
    <s v="5"/>
    <x v="3"/>
    <s v="Poor"/>
  </r>
  <r>
    <x v="7349"/>
    <d v="2025-02-25T00:00:00"/>
    <d v="1899-12-30T12:34:00"/>
    <x v="2"/>
    <x v="3"/>
    <x v="2"/>
    <x v="2"/>
    <x v="3"/>
    <x v="1"/>
    <x v="0"/>
    <s v="Resolved"/>
    <n v="1.3"/>
    <n v="11.6"/>
    <s v="No"/>
    <n v="0"/>
    <s v="Positive"/>
    <s v="No"/>
    <n v="407.14"/>
    <s v="5"/>
    <x v="11"/>
    <s v="Poor"/>
  </r>
  <r>
    <x v="7350"/>
    <d v="2025-04-15T00:00:00"/>
    <d v="1899-12-30T12:38:00"/>
    <x v="14"/>
    <x v="1"/>
    <x v="2"/>
    <x v="2"/>
    <x v="2"/>
    <x v="1"/>
    <x v="0"/>
    <s v="Information Provided"/>
    <n v="2.4"/>
    <n v="6.5"/>
    <s v="Yes"/>
    <n v="4"/>
    <s v="Positive"/>
    <s v="No"/>
    <n v="0"/>
    <s v="5"/>
    <x v="0"/>
    <s v="Excellent"/>
  </r>
  <r>
    <x v="7351"/>
    <d v="2025-07-19T00:00:00"/>
    <d v="1899-12-30T14:17:00"/>
    <x v="10"/>
    <x v="2"/>
    <x v="2"/>
    <x v="1"/>
    <x v="1"/>
    <x v="7"/>
    <x v="0"/>
    <s v="Account Updated"/>
    <n v="2.8"/>
    <n v="10.4"/>
    <s v="Yes"/>
    <n v="1"/>
    <s v="Negative"/>
    <s v="No"/>
    <n v="336.38"/>
    <s v="5"/>
    <x v="4"/>
    <s v="Poor"/>
  </r>
  <r>
    <x v="7352"/>
    <d v="2025-04-11T00:00:00"/>
    <d v="1899-12-30T08:20:00"/>
    <x v="6"/>
    <x v="1"/>
    <x v="3"/>
    <x v="0"/>
    <x v="1"/>
    <x v="2"/>
    <x v="2"/>
    <s v="Follow-up Required"/>
    <n v="4.4000000000000004"/>
    <n v="12.9"/>
    <s v="No"/>
    <n v="4"/>
    <s v="Positive"/>
    <s v="No"/>
    <n v="410.53"/>
    <s v="3"/>
    <x v="0"/>
    <s v="Excellent"/>
  </r>
  <r>
    <x v="7353"/>
    <d v="2025-09-13T00:00:00"/>
    <d v="1899-12-30T17:24:00"/>
    <x v="16"/>
    <x v="0"/>
    <x v="0"/>
    <x v="0"/>
    <x v="1"/>
    <x v="9"/>
    <x v="0"/>
    <s v="Replacement Initiated"/>
    <n v="3.7"/>
    <n v="14.7"/>
    <s v="Yes"/>
    <n v="0"/>
    <s v="Positive"/>
    <s v="No"/>
    <n v="737.05"/>
    <s v="5"/>
    <x v="2"/>
    <s v="Poor"/>
  </r>
  <r>
    <x v="7354"/>
    <d v="2025-11-03T00:00:00"/>
    <d v="1899-12-30T20:44:00"/>
    <x v="18"/>
    <x v="2"/>
    <x v="3"/>
    <x v="0"/>
    <x v="3"/>
    <x v="5"/>
    <x v="0"/>
    <s v="Resolved"/>
    <n v="3"/>
    <n v="12.8"/>
    <s v="Yes"/>
    <n v="5"/>
    <s v="Positive"/>
    <s v="No"/>
    <n v="607.9"/>
    <s v="5"/>
    <x v="8"/>
    <s v="Excellent"/>
  </r>
  <r>
    <x v="7355"/>
    <d v="2025-03-15T00:00:00"/>
    <d v="1899-12-30T11:12:00"/>
    <x v="3"/>
    <x v="1"/>
    <x v="1"/>
    <x v="2"/>
    <x v="2"/>
    <x v="9"/>
    <x v="0"/>
    <s v="Replacement Initiated"/>
    <n v="3.4"/>
    <n v="8.6999999999999993"/>
    <s v="Yes"/>
    <n v="4"/>
    <s v="Positive"/>
    <s v="No"/>
    <n v="166.74"/>
    <s v="5"/>
    <x v="3"/>
    <s v="Excellent"/>
  </r>
  <r>
    <x v="7356"/>
    <d v="2025-06-20T00:00:00"/>
    <d v="1899-12-30T13:34:00"/>
    <x v="15"/>
    <x v="3"/>
    <x v="2"/>
    <x v="0"/>
    <x v="2"/>
    <x v="7"/>
    <x v="0"/>
    <s v="Resolved"/>
    <n v="3.4"/>
    <n v="14"/>
    <s v="Yes"/>
    <n v="4"/>
    <s v="Positive"/>
    <s v="No"/>
    <n v="155.66999999999999"/>
    <s v="5"/>
    <x v="9"/>
    <s v="Excellent"/>
  </r>
  <r>
    <x v="7357"/>
    <d v="2025-05-23T00:00:00"/>
    <d v="1899-12-30T12:10:00"/>
    <x v="17"/>
    <x v="0"/>
    <x v="1"/>
    <x v="1"/>
    <x v="0"/>
    <x v="0"/>
    <x v="0"/>
    <s v="Information Provided"/>
    <n v="2.2999999999999998"/>
    <n v="7.2"/>
    <s v="Yes"/>
    <n v="4"/>
    <s v="Neutral"/>
    <s v="No"/>
    <n v="221.25"/>
    <s v="5"/>
    <x v="6"/>
    <s v="Excellent"/>
  </r>
  <r>
    <x v="7358"/>
    <d v="2025-06-15T00:00:00"/>
    <d v="1899-12-30T14:47:00"/>
    <x v="0"/>
    <x v="3"/>
    <x v="3"/>
    <x v="0"/>
    <x v="2"/>
    <x v="1"/>
    <x v="0"/>
    <s v="Information Provided"/>
    <n v="1.4"/>
    <n v="14.4"/>
    <s v="Yes"/>
    <n v="3"/>
    <s v="Negative"/>
    <s v="No"/>
    <n v="138.19"/>
    <s v="5"/>
    <x v="9"/>
    <s v="Average"/>
  </r>
  <r>
    <x v="7359"/>
    <d v="2025-09-18T00:00:00"/>
    <d v="1899-12-30T11:11:00"/>
    <x v="10"/>
    <x v="1"/>
    <x v="1"/>
    <x v="0"/>
    <x v="0"/>
    <x v="6"/>
    <x v="0"/>
    <s v="Resolved"/>
    <n v="8.9"/>
    <n v="10.199999999999999"/>
    <s v="Yes"/>
    <n v="3"/>
    <s v="Neutral"/>
    <s v="No"/>
    <n v="43.01"/>
    <s v="5"/>
    <x v="2"/>
    <s v="Average"/>
  </r>
  <r>
    <x v="7360"/>
    <d v="2025-08-09T00:00:00"/>
    <d v="1899-12-30T13:30:00"/>
    <x v="9"/>
    <x v="0"/>
    <x v="3"/>
    <x v="2"/>
    <x v="0"/>
    <x v="3"/>
    <x v="3"/>
    <s v="No Resolution"/>
    <n v="1.4"/>
    <n v="10.199999999999999"/>
    <s v="No"/>
    <n v="3"/>
    <s v="Neutral"/>
    <s v="No"/>
    <n v="144.56"/>
    <s v="0"/>
    <x v="7"/>
    <s v="Average"/>
  </r>
  <r>
    <x v="7361"/>
    <d v="2025-03-24T00:00:00"/>
    <d v="1899-12-30T08:00:00"/>
    <x v="13"/>
    <x v="3"/>
    <x v="3"/>
    <x v="0"/>
    <x v="2"/>
    <x v="9"/>
    <x v="0"/>
    <s v="Resolved"/>
    <n v="4.3"/>
    <n v="6"/>
    <s v="Yes"/>
    <n v="5"/>
    <s v="Positive"/>
    <s v="No"/>
    <n v="0"/>
    <s v="5"/>
    <x v="3"/>
    <s v="Excellent"/>
  </r>
  <r>
    <x v="7362"/>
    <d v="2025-07-01T00:00:00"/>
    <d v="1899-12-30T17:27:00"/>
    <x v="4"/>
    <x v="0"/>
    <x v="1"/>
    <x v="2"/>
    <x v="0"/>
    <x v="7"/>
    <x v="0"/>
    <s v="Account Updated"/>
    <n v="2.1"/>
    <n v="1"/>
    <s v="Yes"/>
    <n v="3"/>
    <s v="Neutral"/>
    <s v="No"/>
    <n v="123.28"/>
    <s v="5"/>
    <x v="4"/>
    <s v="Average"/>
  </r>
  <r>
    <x v="7363"/>
    <d v="2025-11-03T00:00:00"/>
    <d v="1899-12-30T15:31:00"/>
    <x v="7"/>
    <x v="0"/>
    <x v="3"/>
    <x v="0"/>
    <x v="1"/>
    <x v="2"/>
    <x v="1"/>
    <s v="Escalated"/>
    <n v="3.8"/>
    <n v="14.1"/>
    <s v="No"/>
    <n v="1"/>
    <s v="Negative"/>
    <s v="Yes"/>
    <n v="489.86"/>
    <s v="2"/>
    <x v="8"/>
    <s v="Poor"/>
  </r>
  <r>
    <x v="7364"/>
    <d v="2025-01-10T00:00:00"/>
    <d v="1899-12-30T11:51:00"/>
    <x v="1"/>
    <x v="1"/>
    <x v="0"/>
    <x v="0"/>
    <x v="3"/>
    <x v="7"/>
    <x v="0"/>
    <s v="Replacement Initiated"/>
    <n v="1.5"/>
    <n v="2.7"/>
    <s v="Yes"/>
    <n v="5"/>
    <s v="Positive"/>
    <s v="No"/>
    <n v="603.52"/>
    <s v="5"/>
    <x v="5"/>
    <s v="Excellent"/>
  </r>
  <r>
    <x v="7365"/>
    <d v="2025-01-04T00:00:00"/>
    <d v="1899-12-30T19:14:00"/>
    <x v="19"/>
    <x v="3"/>
    <x v="0"/>
    <x v="0"/>
    <x v="0"/>
    <x v="7"/>
    <x v="0"/>
    <s v="Information Provided"/>
    <n v="4.5999999999999996"/>
    <n v="11.6"/>
    <s v="Yes"/>
    <n v="2"/>
    <s v="Neutral"/>
    <s v="No"/>
    <n v="94.07"/>
    <s v="5"/>
    <x v="5"/>
    <s v="Average"/>
  </r>
  <r>
    <x v="7366"/>
    <d v="2025-12-17T00:00:00"/>
    <d v="1899-12-30T12:56:00"/>
    <x v="16"/>
    <x v="3"/>
    <x v="1"/>
    <x v="0"/>
    <x v="2"/>
    <x v="7"/>
    <x v="0"/>
    <s v="Resolved"/>
    <n v="4.4000000000000004"/>
    <n v="18.399999999999999"/>
    <s v="Yes"/>
    <n v="3"/>
    <s v="Neutral"/>
    <s v="No"/>
    <n v="242.86"/>
    <s v="5"/>
    <x v="1"/>
    <s v="Average"/>
  </r>
  <r>
    <x v="7367"/>
    <d v="2025-12-02T00:00:00"/>
    <d v="1899-12-30T08:06:00"/>
    <x v="6"/>
    <x v="1"/>
    <x v="0"/>
    <x v="2"/>
    <x v="3"/>
    <x v="1"/>
    <x v="0"/>
    <s v="Resolved"/>
    <n v="0.3"/>
    <n v="9.8000000000000007"/>
    <s v="Yes"/>
    <n v="3"/>
    <s v="Neutral"/>
    <s v="Yes"/>
    <n v="191.36"/>
    <s v="5"/>
    <x v="1"/>
    <s v="Average"/>
  </r>
  <r>
    <x v="7368"/>
    <d v="2025-10-19T00:00:00"/>
    <d v="1899-12-30T17:27:00"/>
    <x v="15"/>
    <x v="1"/>
    <x v="2"/>
    <x v="0"/>
    <x v="3"/>
    <x v="2"/>
    <x v="0"/>
    <s v="Resolved"/>
    <n v="3.9"/>
    <n v="10.5"/>
    <s v="Yes"/>
    <n v="4"/>
    <s v="Neutral"/>
    <s v="No"/>
    <n v="73.27"/>
    <s v="5"/>
    <x v="10"/>
    <s v="Excellent"/>
  </r>
  <r>
    <x v="7369"/>
    <d v="2025-10-08T00:00:00"/>
    <d v="1899-12-30T11:07:00"/>
    <x v="13"/>
    <x v="2"/>
    <x v="3"/>
    <x v="0"/>
    <x v="1"/>
    <x v="0"/>
    <x v="0"/>
    <s v="Account Updated"/>
    <n v="3.7"/>
    <n v="8.6999999999999993"/>
    <s v="Yes"/>
    <n v="4"/>
    <s v="Positive"/>
    <s v="No"/>
    <n v="0"/>
    <s v="5"/>
    <x v="10"/>
    <s v="Excellent"/>
  </r>
  <r>
    <x v="7370"/>
    <d v="2025-08-03T00:00:00"/>
    <d v="1899-12-30T12:18:00"/>
    <x v="3"/>
    <x v="3"/>
    <x v="0"/>
    <x v="0"/>
    <x v="1"/>
    <x v="0"/>
    <x v="0"/>
    <s v="Resolved"/>
    <n v="1.4"/>
    <n v="8.5"/>
    <s v="Yes"/>
    <n v="5"/>
    <s v="Positive"/>
    <s v="No"/>
    <n v="566.69000000000005"/>
    <s v="5"/>
    <x v="7"/>
    <s v="Excellent"/>
  </r>
  <r>
    <x v="7371"/>
    <d v="2025-04-08T00:00:00"/>
    <d v="1899-12-30T16:26:00"/>
    <x v="10"/>
    <x v="2"/>
    <x v="0"/>
    <x v="1"/>
    <x v="1"/>
    <x v="6"/>
    <x v="2"/>
    <s v="Follow-up Required"/>
    <n v="3.3"/>
    <n v="11.6"/>
    <s v="No"/>
    <n v="5"/>
    <s v="Positive"/>
    <s v="No"/>
    <n v="380.98"/>
    <s v="3"/>
    <x v="0"/>
    <s v="Excellent"/>
  </r>
  <r>
    <x v="7372"/>
    <d v="2025-04-11T00:00:00"/>
    <d v="1899-12-30T13:52:00"/>
    <x v="3"/>
    <x v="2"/>
    <x v="0"/>
    <x v="2"/>
    <x v="2"/>
    <x v="1"/>
    <x v="0"/>
    <s v="Information Provided"/>
    <n v="1.5"/>
    <n v="17.899999999999999"/>
    <s v="Yes"/>
    <n v="4"/>
    <s v="Neutral"/>
    <s v="No"/>
    <n v="140.30000000000001"/>
    <s v="5"/>
    <x v="0"/>
    <s v="Excellent"/>
  </r>
  <r>
    <x v="7373"/>
    <d v="2025-01-09T00:00:00"/>
    <d v="1899-12-30T09:41:00"/>
    <x v="10"/>
    <x v="0"/>
    <x v="1"/>
    <x v="0"/>
    <x v="2"/>
    <x v="1"/>
    <x v="3"/>
    <s v="No Resolution"/>
    <n v="2.2000000000000002"/>
    <n v="10.1"/>
    <s v="No"/>
    <n v="2"/>
    <s v="Negative"/>
    <s v="No"/>
    <n v="41.85"/>
    <s v="0"/>
    <x v="5"/>
    <s v="Average"/>
  </r>
  <r>
    <x v="7374"/>
    <d v="2025-03-02T00:00:00"/>
    <d v="1899-12-30T19:50:00"/>
    <x v="3"/>
    <x v="0"/>
    <x v="2"/>
    <x v="1"/>
    <x v="3"/>
    <x v="5"/>
    <x v="0"/>
    <s v="Resolved"/>
    <n v="7.5"/>
    <n v="14.5"/>
    <s v="Yes"/>
    <n v="5"/>
    <s v="Positive"/>
    <s v="No"/>
    <n v="193.53"/>
    <s v="5"/>
    <x v="3"/>
    <s v="Excellent"/>
  </r>
  <r>
    <x v="7375"/>
    <d v="2025-11-05T00:00:00"/>
    <d v="1899-12-30T21:30:00"/>
    <x v="18"/>
    <x v="1"/>
    <x v="2"/>
    <x v="2"/>
    <x v="2"/>
    <x v="4"/>
    <x v="0"/>
    <s v="Resolved"/>
    <n v="1.8"/>
    <n v="9"/>
    <s v="Yes"/>
    <n v="0"/>
    <s v="Positive"/>
    <s v="No"/>
    <n v="147.31"/>
    <s v="5"/>
    <x v="8"/>
    <s v="Poor"/>
  </r>
  <r>
    <x v="7376"/>
    <d v="2025-05-26T00:00:00"/>
    <d v="1899-12-30T18:13:00"/>
    <x v="9"/>
    <x v="2"/>
    <x v="1"/>
    <x v="1"/>
    <x v="3"/>
    <x v="1"/>
    <x v="3"/>
    <s v="No Resolution"/>
    <n v="6.9"/>
    <n v="10.199999999999999"/>
    <s v="No"/>
    <n v="1"/>
    <s v="Negative"/>
    <s v="No"/>
    <n v="60.29"/>
    <s v="0"/>
    <x v="6"/>
    <s v="Poor"/>
  </r>
  <r>
    <x v="7377"/>
    <d v="2025-03-04T00:00:00"/>
    <d v="1899-12-30T15:50:00"/>
    <x v="2"/>
    <x v="2"/>
    <x v="2"/>
    <x v="0"/>
    <x v="2"/>
    <x v="9"/>
    <x v="2"/>
    <s v="Follow-up Required"/>
    <n v="5.7"/>
    <n v="1"/>
    <s v="No"/>
    <n v="2"/>
    <s v="Negative"/>
    <s v="No"/>
    <n v="132.11000000000001"/>
    <s v="3"/>
    <x v="3"/>
    <s v="Average"/>
  </r>
  <r>
    <x v="7378"/>
    <d v="2025-05-01T00:00:00"/>
    <d v="1899-12-30T08:52:00"/>
    <x v="5"/>
    <x v="3"/>
    <x v="3"/>
    <x v="1"/>
    <x v="3"/>
    <x v="2"/>
    <x v="2"/>
    <s v="Follow-up Required"/>
    <n v="1.4"/>
    <n v="9.3000000000000007"/>
    <s v="No"/>
    <n v="4"/>
    <s v="Neutral"/>
    <s v="No"/>
    <n v="401.48"/>
    <s v="3"/>
    <x v="6"/>
    <s v="Excellent"/>
  </r>
  <r>
    <x v="7379"/>
    <d v="2025-08-14T00:00:00"/>
    <d v="1899-12-30T13:38:00"/>
    <x v="4"/>
    <x v="3"/>
    <x v="0"/>
    <x v="1"/>
    <x v="2"/>
    <x v="2"/>
    <x v="0"/>
    <s v="Information Provided"/>
    <n v="5.3"/>
    <n v="6.3"/>
    <s v="Yes"/>
    <n v="5"/>
    <s v="Positive"/>
    <s v="No"/>
    <n v="342.19"/>
    <s v="5"/>
    <x v="7"/>
    <s v="Excellent"/>
  </r>
  <r>
    <x v="7380"/>
    <d v="2025-04-15T00:00:00"/>
    <d v="1899-12-30T20:08:00"/>
    <x v="10"/>
    <x v="3"/>
    <x v="2"/>
    <x v="2"/>
    <x v="2"/>
    <x v="0"/>
    <x v="2"/>
    <s v="Follow-up Required"/>
    <n v="3.3"/>
    <n v="7"/>
    <s v="No"/>
    <n v="0"/>
    <s v="Negative"/>
    <s v="No"/>
    <n v="644.44000000000005"/>
    <s v="3"/>
    <x v="0"/>
    <s v="Poor"/>
  </r>
  <r>
    <x v="7381"/>
    <d v="2025-09-17T00:00:00"/>
    <d v="1899-12-30T12:29:00"/>
    <x v="15"/>
    <x v="0"/>
    <x v="3"/>
    <x v="1"/>
    <x v="2"/>
    <x v="2"/>
    <x v="0"/>
    <s v="Information Provided"/>
    <n v="2"/>
    <n v="10"/>
    <s v="Yes"/>
    <n v="5"/>
    <s v="Positive"/>
    <s v="No"/>
    <n v="115.78"/>
    <s v="5"/>
    <x v="2"/>
    <s v="Excellent"/>
  </r>
  <r>
    <x v="7382"/>
    <d v="2025-12-15T00:00:00"/>
    <d v="1899-12-30T14:46:00"/>
    <x v="16"/>
    <x v="0"/>
    <x v="2"/>
    <x v="3"/>
    <x v="1"/>
    <x v="4"/>
    <x v="2"/>
    <s v="Follow-up Required"/>
    <n v="2.5"/>
    <n v="5.8"/>
    <s v="No"/>
    <n v="0"/>
    <s v="Neutral"/>
    <s v="No"/>
    <n v="1477.11"/>
    <s v="3"/>
    <x v="1"/>
    <s v="Poor"/>
  </r>
  <r>
    <x v="7383"/>
    <d v="2025-09-12T00:00:00"/>
    <d v="1899-12-30T17:26:00"/>
    <x v="6"/>
    <x v="0"/>
    <x v="0"/>
    <x v="0"/>
    <x v="2"/>
    <x v="2"/>
    <x v="3"/>
    <s v="No Resolution"/>
    <n v="1.3"/>
    <n v="9"/>
    <s v="No"/>
    <n v="1"/>
    <s v="Negative"/>
    <s v="No"/>
    <n v="407.13"/>
    <s v="0"/>
    <x v="2"/>
    <s v="Poor"/>
  </r>
  <r>
    <x v="7384"/>
    <d v="2025-07-26T00:00:00"/>
    <d v="1899-12-30T21:13:00"/>
    <x v="7"/>
    <x v="1"/>
    <x v="1"/>
    <x v="3"/>
    <x v="1"/>
    <x v="1"/>
    <x v="0"/>
    <s v="Resolved"/>
    <n v="7.7"/>
    <n v="11.9"/>
    <s v="Yes"/>
    <n v="5"/>
    <s v="Positive"/>
    <s v="No"/>
    <n v="230.2"/>
    <s v="5"/>
    <x v="4"/>
    <s v="Excellent"/>
  </r>
  <r>
    <x v="7385"/>
    <d v="2025-01-28T00:00:00"/>
    <d v="1899-12-30T08:59:00"/>
    <x v="17"/>
    <x v="3"/>
    <x v="3"/>
    <x v="0"/>
    <x v="3"/>
    <x v="8"/>
    <x v="0"/>
    <s v="Account Updated"/>
    <n v="1.7"/>
    <n v="16.5"/>
    <s v="No"/>
    <n v="0"/>
    <s v="Positive"/>
    <s v="No"/>
    <n v="62.78"/>
    <s v="5"/>
    <x v="5"/>
    <s v="Poor"/>
  </r>
  <r>
    <x v="7386"/>
    <d v="2025-06-19T00:00:00"/>
    <d v="1899-12-30T21:57:00"/>
    <x v="11"/>
    <x v="3"/>
    <x v="3"/>
    <x v="1"/>
    <x v="2"/>
    <x v="2"/>
    <x v="2"/>
    <s v="Follow-up Required"/>
    <n v="7.3"/>
    <n v="9.4"/>
    <s v="No"/>
    <n v="1"/>
    <s v="Negative"/>
    <s v="No"/>
    <n v="64.58"/>
    <s v="3"/>
    <x v="9"/>
    <s v="Poor"/>
  </r>
  <r>
    <x v="7387"/>
    <d v="2025-12-02T00:00:00"/>
    <d v="1899-12-30T14:29:00"/>
    <x v="14"/>
    <x v="1"/>
    <x v="0"/>
    <x v="0"/>
    <x v="3"/>
    <x v="5"/>
    <x v="0"/>
    <s v="Resolved"/>
    <n v="1.9"/>
    <n v="9.6"/>
    <s v="Yes"/>
    <n v="5"/>
    <s v="Positive"/>
    <s v="Yes"/>
    <n v="198.12"/>
    <s v="5"/>
    <x v="1"/>
    <s v="Excellent"/>
  </r>
  <r>
    <x v="7388"/>
    <d v="2025-03-17T00:00:00"/>
    <d v="1899-12-30T16:57:00"/>
    <x v="18"/>
    <x v="3"/>
    <x v="1"/>
    <x v="0"/>
    <x v="2"/>
    <x v="2"/>
    <x v="0"/>
    <s v="Replacement Initiated"/>
    <n v="4.2"/>
    <n v="6.9"/>
    <s v="Yes"/>
    <n v="2"/>
    <s v="Neutral"/>
    <s v="No"/>
    <n v="207.91"/>
    <s v="5"/>
    <x v="3"/>
    <s v="Average"/>
  </r>
  <r>
    <x v="7389"/>
    <d v="2025-04-26T00:00:00"/>
    <d v="1899-12-30T08:38:00"/>
    <x v="7"/>
    <x v="3"/>
    <x v="1"/>
    <x v="2"/>
    <x v="2"/>
    <x v="0"/>
    <x v="0"/>
    <s v="Information Provided"/>
    <n v="3.7"/>
    <n v="8.8000000000000007"/>
    <s v="Yes"/>
    <n v="5"/>
    <s v="Positive"/>
    <s v="No"/>
    <n v="177.84"/>
    <s v="5"/>
    <x v="0"/>
    <s v="Excellent"/>
  </r>
  <r>
    <x v="7390"/>
    <d v="2025-03-10T00:00:00"/>
    <d v="1899-12-30T18:41:00"/>
    <x v="15"/>
    <x v="3"/>
    <x v="1"/>
    <x v="2"/>
    <x v="0"/>
    <x v="1"/>
    <x v="0"/>
    <s v="Resolved"/>
    <n v="0.8"/>
    <n v="17.600000000000001"/>
    <s v="Yes"/>
    <n v="5"/>
    <s v="Positive"/>
    <s v="No"/>
    <n v="201.8"/>
    <s v="5"/>
    <x v="3"/>
    <s v="Excellent"/>
  </r>
  <r>
    <x v="7391"/>
    <d v="2025-12-20T00:00:00"/>
    <d v="1899-12-30T21:22:00"/>
    <x v="4"/>
    <x v="1"/>
    <x v="1"/>
    <x v="0"/>
    <x v="3"/>
    <x v="6"/>
    <x v="0"/>
    <s v="Refund Processed"/>
    <n v="1.9"/>
    <n v="12.3"/>
    <s v="Yes"/>
    <n v="5"/>
    <s v="Positive"/>
    <s v="Yes"/>
    <n v="379.32"/>
    <s v="5"/>
    <x v="1"/>
    <s v="Excellent"/>
  </r>
  <r>
    <x v="7392"/>
    <d v="2025-08-22T00:00:00"/>
    <d v="1899-12-30T18:06:00"/>
    <x v="6"/>
    <x v="1"/>
    <x v="2"/>
    <x v="0"/>
    <x v="2"/>
    <x v="6"/>
    <x v="0"/>
    <s v="Replacement Initiated"/>
    <n v="8.6999999999999993"/>
    <n v="15"/>
    <s v="No"/>
    <n v="3"/>
    <s v="Neutral"/>
    <s v="No"/>
    <n v="330.42"/>
    <s v="5"/>
    <x v="7"/>
    <s v="Average"/>
  </r>
  <r>
    <x v="7393"/>
    <d v="2025-01-01T00:00:00"/>
    <d v="1899-12-30T18:09:00"/>
    <x v="7"/>
    <x v="1"/>
    <x v="1"/>
    <x v="0"/>
    <x v="2"/>
    <x v="7"/>
    <x v="0"/>
    <s v="Resolved"/>
    <n v="6.4"/>
    <n v="13"/>
    <s v="No"/>
    <n v="2"/>
    <s v="Neutral"/>
    <s v="No"/>
    <n v="89.57"/>
    <s v="5"/>
    <x v="5"/>
    <s v="Average"/>
  </r>
  <r>
    <x v="7394"/>
    <d v="2025-06-16T00:00:00"/>
    <d v="1899-12-30T09:49:00"/>
    <x v="14"/>
    <x v="3"/>
    <x v="2"/>
    <x v="3"/>
    <x v="2"/>
    <x v="7"/>
    <x v="0"/>
    <s v="Resolved"/>
    <n v="0.4"/>
    <n v="9.1"/>
    <s v="Yes"/>
    <n v="3"/>
    <s v="Neutral"/>
    <s v="No"/>
    <n v="144.28"/>
    <s v="5"/>
    <x v="9"/>
    <s v="Average"/>
  </r>
  <r>
    <x v="7395"/>
    <d v="2025-12-18T00:00:00"/>
    <d v="1899-12-30T20:23:00"/>
    <x v="3"/>
    <x v="3"/>
    <x v="0"/>
    <x v="2"/>
    <x v="2"/>
    <x v="8"/>
    <x v="0"/>
    <s v="Resolved"/>
    <n v="1"/>
    <n v="17"/>
    <s v="No"/>
    <n v="4"/>
    <s v="Positive"/>
    <s v="No"/>
    <n v="159.16999999999999"/>
    <s v="5"/>
    <x v="1"/>
    <s v="Excellent"/>
  </r>
  <r>
    <x v="7396"/>
    <d v="2025-08-06T00:00:00"/>
    <d v="1899-12-30T09:24:00"/>
    <x v="18"/>
    <x v="1"/>
    <x v="1"/>
    <x v="0"/>
    <x v="0"/>
    <x v="8"/>
    <x v="0"/>
    <s v="Resolved"/>
    <n v="6.9"/>
    <n v="8.9"/>
    <s v="Yes"/>
    <n v="5"/>
    <s v="Positive"/>
    <s v="No"/>
    <n v="25.05"/>
    <s v="5"/>
    <x v="7"/>
    <s v="Excellent"/>
  </r>
  <r>
    <x v="7397"/>
    <d v="2025-09-30T00:00:00"/>
    <d v="1899-12-30T10:41:00"/>
    <x v="19"/>
    <x v="0"/>
    <x v="1"/>
    <x v="2"/>
    <x v="2"/>
    <x v="0"/>
    <x v="1"/>
    <s v="Escalated"/>
    <n v="0.9"/>
    <n v="11"/>
    <s v="No"/>
    <n v="3"/>
    <s v="Neutral"/>
    <s v="Yes"/>
    <n v="98.45"/>
    <s v="2"/>
    <x v="2"/>
    <s v="Average"/>
  </r>
  <r>
    <x v="7398"/>
    <d v="2025-09-08T00:00:00"/>
    <d v="1899-12-30T12:23:00"/>
    <x v="1"/>
    <x v="3"/>
    <x v="0"/>
    <x v="2"/>
    <x v="2"/>
    <x v="0"/>
    <x v="0"/>
    <s v="Resolved"/>
    <n v="1.5"/>
    <n v="14.5"/>
    <s v="Yes"/>
    <n v="1"/>
    <s v="Negative"/>
    <s v="Yes"/>
    <n v="66.63"/>
    <s v="5"/>
    <x v="2"/>
    <s v="Poor"/>
  </r>
  <r>
    <x v="7399"/>
    <d v="2025-12-13T00:00:00"/>
    <d v="1899-12-30T11:38:00"/>
    <x v="11"/>
    <x v="2"/>
    <x v="1"/>
    <x v="0"/>
    <x v="0"/>
    <x v="9"/>
    <x v="2"/>
    <s v="Follow-up Required"/>
    <n v="0.7"/>
    <n v="5"/>
    <s v="No"/>
    <n v="3"/>
    <s v="Negative"/>
    <s v="No"/>
    <n v="10.91"/>
    <s v="3"/>
    <x v="1"/>
    <s v="Average"/>
  </r>
  <r>
    <x v="7400"/>
    <d v="2025-12-10T00:00:00"/>
    <d v="1899-12-30T12:34:00"/>
    <x v="13"/>
    <x v="2"/>
    <x v="3"/>
    <x v="2"/>
    <x v="2"/>
    <x v="1"/>
    <x v="2"/>
    <s v="Follow-up Required"/>
    <n v="1.5"/>
    <n v="14.2"/>
    <s v="No"/>
    <n v="1"/>
    <s v="Negative"/>
    <s v="No"/>
    <n v="108.87"/>
    <s v="3"/>
    <x v="1"/>
    <s v="Poor"/>
  </r>
  <r>
    <x v="7401"/>
    <d v="2025-06-23T00:00:00"/>
    <d v="1899-12-30T20:45:00"/>
    <x v="12"/>
    <x v="2"/>
    <x v="1"/>
    <x v="0"/>
    <x v="2"/>
    <x v="5"/>
    <x v="0"/>
    <s v="Resolved"/>
    <n v="6.3"/>
    <n v="6.3"/>
    <s v="Yes"/>
    <n v="4"/>
    <s v="Positive"/>
    <s v="No"/>
    <n v="136.06"/>
    <s v="5"/>
    <x v="9"/>
    <s v="Excellent"/>
  </r>
  <r>
    <x v="7402"/>
    <d v="2025-06-19T00:00:00"/>
    <d v="1899-12-30T09:31:00"/>
    <x v="18"/>
    <x v="1"/>
    <x v="1"/>
    <x v="1"/>
    <x v="0"/>
    <x v="0"/>
    <x v="0"/>
    <s v="Information Provided"/>
    <n v="7.1"/>
    <n v="14"/>
    <s v="Yes"/>
    <n v="3"/>
    <s v="Neutral"/>
    <s v="No"/>
    <n v="130.06"/>
    <s v="5"/>
    <x v="9"/>
    <s v="Average"/>
  </r>
  <r>
    <x v="7403"/>
    <d v="2025-09-03T00:00:00"/>
    <d v="1899-12-30T16:14:00"/>
    <x v="16"/>
    <x v="3"/>
    <x v="0"/>
    <x v="0"/>
    <x v="2"/>
    <x v="6"/>
    <x v="1"/>
    <s v="Escalated"/>
    <n v="3.7"/>
    <n v="12.5"/>
    <s v="No"/>
    <n v="1"/>
    <s v="Negative"/>
    <s v="Yes"/>
    <n v="338.54"/>
    <s v="2"/>
    <x v="2"/>
    <s v="Poor"/>
  </r>
  <r>
    <x v="7404"/>
    <d v="2025-03-31T00:00:00"/>
    <d v="1899-12-30T10:03:00"/>
    <x v="13"/>
    <x v="2"/>
    <x v="3"/>
    <x v="0"/>
    <x v="2"/>
    <x v="7"/>
    <x v="0"/>
    <s v="Resolved"/>
    <n v="11.3"/>
    <n v="11.7"/>
    <s v="Yes"/>
    <n v="2"/>
    <s v="Negative"/>
    <s v="No"/>
    <n v="496.29"/>
    <s v="5"/>
    <x v="3"/>
    <s v="Average"/>
  </r>
  <r>
    <x v="7405"/>
    <d v="2025-02-18T00:00:00"/>
    <d v="1899-12-30T08:13:00"/>
    <x v="11"/>
    <x v="0"/>
    <x v="3"/>
    <x v="0"/>
    <x v="0"/>
    <x v="4"/>
    <x v="0"/>
    <s v="Information Provided"/>
    <n v="5.2"/>
    <n v="6.2"/>
    <s v="Yes"/>
    <n v="5"/>
    <s v="Positive"/>
    <s v="Yes"/>
    <n v="44.63"/>
    <s v="5"/>
    <x v="11"/>
    <s v="Excellent"/>
  </r>
  <r>
    <x v="7406"/>
    <d v="2025-10-21T00:00:00"/>
    <d v="1899-12-30T16:23:00"/>
    <x v="1"/>
    <x v="2"/>
    <x v="0"/>
    <x v="0"/>
    <x v="0"/>
    <x v="4"/>
    <x v="0"/>
    <s v="Information Provided"/>
    <n v="2.6"/>
    <n v="7.7"/>
    <s v="Yes"/>
    <n v="4"/>
    <s v="Neutral"/>
    <s v="No"/>
    <n v="29.46"/>
    <s v="5"/>
    <x v="10"/>
    <s v="Excellent"/>
  </r>
  <r>
    <x v="7407"/>
    <d v="2025-05-30T00:00:00"/>
    <d v="1899-12-30T17:23:00"/>
    <x v="0"/>
    <x v="2"/>
    <x v="1"/>
    <x v="2"/>
    <x v="0"/>
    <x v="9"/>
    <x v="0"/>
    <s v="Resolved"/>
    <n v="0.8"/>
    <n v="1"/>
    <s v="Yes"/>
    <n v="5"/>
    <s v="Positive"/>
    <s v="No"/>
    <n v="141.36000000000001"/>
    <s v="5"/>
    <x v="6"/>
    <s v="Excellent"/>
  </r>
  <r>
    <x v="7408"/>
    <d v="2025-05-12T00:00:00"/>
    <d v="1899-12-30T09:43:00"/>
    <x v="5"/>
    <x v="0"/>
    <x v="1"/>
    <x v="0"/>
    <x v="0"/>
    <x v="5"/>
    <x v="0"/>
    <s v="Replacement Initiated"/>
    <n v="2.9"/>
    <n v="3.7"/>
    <s v="Yes"/>
    <n v="4"/>
    <s v="Neutral"/>
    <s v="No"/>
    <n v="157.6"/>
    <s v="5"/>
    <x v="6"/>
    <s v="Excellent"/>
  </r>
  <r>
    <x v="7409"/>
    <d v="2025-02-28T00:00:00"/>
    <d v="1899-12-30T13:35:00"/>
    <x v="13"/>
    <x v="0"/>
    <x v="0"/>
    <x v="0"/>
    <x v="3"/>
    <x v="8"/>
    <x v="0"/>
    <s v="Resolved"/>
    <n v="0.6"/>
    <n v="13.5"/>
    <s v="Yes"/>
    <n v="5"/>
    <s v="Positive"/>
    <s v="No"/>
    <n v="824.25"/>
    <s v="5"/>
    <x v="11"/>
    <s v="Excellent"/>
  </r>
  <r>
    <x v="7410"/>
    <d v="2025-11-20T00:00:00"/>
    <d v="1899-12-30T14:03:00"/>
    <x v="8"/>
    <x v="2"/>
    <x v="1"/>
    <x v="2"/>
    <x v="2"/>
    <x v="8"/>
    <x v="0"/>
    <s v="Resolved"/>
    <n v="0.9"/>
    <n v="13"/>
    <s v="Yes"/>
    <n v="5"/>
    <s v="Positive"/>
    <s v="No"/>
    <n v="249.9"/>
    <s v="5"/>
    <x v="8"/>
    <s v="Excellent"/>
  </r>
  <r>
    <x v="7411"/>
    <d v="2025-07-18T00:00:00"/>
    <d v="1899-12-30T19:44:00"/>
    <x v="8"/>
    <x v="1"/>
    <x v="2"/>
    <x v="0"/>
    <x v="0"/>
    <x v="0"/>
    <x v="0"/>
    <s v="Account Updated"/>
    <n v="4.4000000000000004"/>
    <n v="3.8"/>
    <s v="Yes"/>
    <n v="3"/>
    <s v="Neutral"/>
    <s v="No"/>
    <n v="63.92"/>
    <s v="5"/>
    <x v="4"/>
    <s v="Average"/>
  </r>
  <r>
    <x v="7412"/>
    <d v="2025-08-03T00:00:00"/>
    <d v="1899-12-30T17:08:00"/>
    <x v="1"/>
    <x v="3"/>
    <x v="2"/>
    <x v="0"/>
    <x v="0"/>
    <x v="1"/>
    <x v="1"/>
    <s v="Escalated"/>
    <n v="2.2000000000000002"/>
    <n v="13"/>
    <s v="No"/>
    <n v="4"/>
    <s v="Neutral"/>
    <s v="Yes"/>
    <n v="98.77"/>
    <s v="2"/>
    <x v="7"/>
    <s v="Excellent"/>
  </r>
  <r>
    <x v="7413"/>
    <d v="2025-02-18T00:00:00"/>
    <d v="1899-12-30T15:38:00"/>
    <x v="16"/>
    <x v="1"/>
    <x v="1"/>
    <x v="3"/>
    <x v="2"/>
    <x v="5"/>
    <x v="0"/>
    <s v="Refund Processed"/>
    <n v="5.4"/>
    <n v="8.6999999999999993"/>
    <s v="Yes"/>
    <n v="5"/>
    <s v="Positive"/>
    <s v="No"/>
    <n v="152.76"/>
    <s v="5"/>
    <x v="11"/>
    <s v="Excellent"/>
  </r>
  <r>
    <x v="7414"/>
    <d v="2025-08-20T00:00:00"/>
    <d v="1899-12-30T20:52:00"/>
    <x v="7"/>
    <x v="2"/>
    <x v="2"/>
    <x v="2"/>
    <x v="3"/>
    <x v="9"/>
    <x v="0"/>
    <s v="Information Provided"/>
    <n v="1.7"/>
    <n v="15.3"/>
    <s v="Yes"/>
    <n v="5"/>
    <s v="Positive"/>
    <s v="No"/>
    <n v="252.75"/>
    <s v="5"/>
    <x v="7"/>
    <s v="Excellent"/>
  </r>
  <r>
    <x v="7415"/>
    <d v="2025-09-04T00:00:00"/>
    <d v="1899-12-30T11:47:00"/>
    <x v="12"/>
    <x v="1"/>
    <x v="2"/>
    <x v="0"/>
    <x v="2"/>
    <x v="7"/>
    <x v="2"/>
    <s v="Follow-up Required"/>
    <n v="10.199999999999999"/>
    <n v="13.6"/>
    <s v="No"/>
    <n v="4"/>
    <s v="Neutral"/>
    <s v="No"/>
    <n v="104.93"/>
    <s v="3"/>
    <x v="2"/>
    <s v="Excellent"/>
  </r>
  <r>
    <x v="7416"/>
    <d v="2025-08-27T00:00:00"/>
    <d v="1899-12-30T10:35:00"/>
    <x v="17"/>
    <x v="0"/>
    <x v="0"/>
    <x v="0"/>
    <x v="0"/>
    <x v="4"/>
    <x v="0"/>
    <s v="Account Updated"/>
    <n v="2.2999999999999998"/>
    <n v="13.3"/>
    <s v="Yes"/>
    <n v="4"/>
    <s v="Neutral"/>
    <s v="No"/>
    <n v="79.510000000000005"/>
    <s v="5"/>
    <x v="7"/>
    <s v="Excellent"/>
  </r>
  <r>
    <x v="7417"/>
    <d v="2025-06-17T00:00:00"/>
    <d v="1899-12-30T21:45:00"/>
    <x v="12"/>
    <x v="1"/>
    <x v="1"/>
    <x v="3"/>
    <x v="2"/>
    <x v="7"/>
    <x v="0"/>
    <s v="Resolved"/>
    <n v="11.3"/>
    <n v="7"/>
    <s v="Yes"/>
    <n v="3"/>
    <s v="Neutral"/>
    <s v="No"/>
    <n v="209.66"/>
    <s v="5"/>
    <x v="9"/>
    <s v="Average"/>
  </r>
  <r>
    <x v="7418"/>
    <d v="2025-02-17T00:00:00"/>
    <d v="1899-12-30T15:23:00"/>
    <x v="11"/>
    <x v="0"/>
    <x v="0"/>
    <x v="0"/>
    <x v="2"/>
    <x v="7"/>
    <x v="2"/>
    <s v="Follow-up Required"/>
    <n v="1.7"/>
    <n v="5.7"/>
    <s v="No"/>
    <n v="3"/>
    <s v="Neutral"/>
    <s v="No"/>
    <n v="144.31"/>
    <s v="3"/>
    <x v="11"/>
    <s v="Average"/>
  </r>
  <r>
    <x v="7419"/>
    <d v="2025-02-20T00:00:00"/>
    <d v="1899-12-30T11:57:00"/>
    <x v="19"/>
    <x v="2"/>
    <x v="0"/>
    <x v="0"/>
    <x v="0"/>
    <x v="5"/>
    <x v="1"/>
    <s v="Escalated"/>
    <n v="3.3"/>
    <n v="10.6"/>
    <s v="No"/>
    <n v="2"/>
    <s v="Negative"/>
    <s v="Yes"/>
    <n v="70.98"/>
    <s v="2"/>
    <x v="11"/>
    <s v="Average"/>
  </r>
  <r>
    <x v="7420"/>
    <d v="2025-10-26T00:00:00"/>
    <d v="1899-12-30T19:28:00"/>
    <x v="0"/>
    <x v="1"/>
    <x v="1"/>
    <x v="0"/>
    <x v="2"/>
    <x v="5"/>
    <x v="0"/>
    <s v="Refund Processed"/>
    <n v="2.1"/>
    <n v="5"/>
    <s v="Yes"/>
    <n v="5"/>
    <s v="Positive"/>
    <s v="No"/>
    <n v="138.22999999999999"/>
    <s v="5"/>
    <x v="10"/>
    <s v="Excellent"/>
  </r>
  <r>
    <x v="7421"/>
    <d v="2025-04-08T00:00:00"/>
    <d v="1899-12-30T15:24:00"/>
    <x v="0"/>
    <x v="1"/>
    <x v="1"/>
    <x v="0"/>
    <x v="2"/>
    <x v="4"/>
    <x v="0"/>
    <s v="Replacement Initiated"/>
    <n v="3.7"/>
    <n v="7.4"/>
    <s v="Yes"/>
    <n v="5"/>
    <s v="Positive"/>
    <s v="No"/>
    <n v="135.88"/>
    <s v="5"/>
    <x v="0"/>
    <s v="Excellent"/>
  </r>
  <r>
    <x v="7422"/>
    <d v="2025-08-04T00:00:00"/>
    <d v="1899-12-30T13:51:00"/>
    <x v="12"/>
    <x v="2"/>
    <x v="2"/>
    <x v="2"/>
    <x v="0"/>
    <x v="9"/>
    <x v="0"/>
    <s v="Information Provided"/>
    <n v="0.5"/>
    <n v="11"/>
    <s v="No"/>
    <n v="4"/>
    <s v="Positive"/>
    <s v="No"/>
    <n v="58.49"/>
    <s v="5"/>
    <x v="7"/>
    <s v="Excellent"/>
  </r>
  <r>
    <x v="7423"/>
    <d v="2025-06-26T00:00:00"/>
    <d v="1899-12-30T13:58:00"/>
    <x v="8"/>
    <x v="3"/>
    <x v="3"/>
    <x v="2"/>
    <x v="2"/>
    <x v="7"/>
    <x v="0"/>
    <s v="Resolved"/>
    <n v="2.2000000000000002"/>
    <n v="9.6"/>
    <s v="Yes"/>
    <n v="0"/>
    <s v="Positive"/>
    <s v="No"/>
    <n v="118.61"/>
    <s v="5"/>
    <x v="9"/>
    <s v="Poor"/>
  </r>
  <r>
    <x v="7424"/>
    <d v="2025-03-21T00:00:00"/>
    <d v="1899-12-30T18:31:00"/>
    <x v="15"/>
    <x v="1"/>
    <x v="3"/>
    <x v="3"/>
    <x v="2"/>
    <x v="7"/>
    <x v="0"/>
    <s v="Resolved"/>
    <n v="3.2"/>
    <n v="3"/>
    <s v="No"/>
    <n v="0"/>
    <s v="Positive"/>
    <s v="No"/>
    <n v="117.67"/>
    <s v="5"/>
    <x v="3"/>
    <s v="Poor"/>
  </r>
  <r>
    <x v="7425"/>
    <d v="2025-07-04T00:00:00"/>
    <d v="1899-12-30T12:36:00"/>
    <x v="0"/>
    <x v="1"/>
    <x v="0"/>
    <x v="2"/>
    <x v="2"/>
    <x v="9"/>
    <x v="0"/>
    <s v="Information Provided"/>
    <n v="4"/>
    <n v="10.199999999999999"/>
    <s v="Yes"/>
    <n v="3"/>
    <s v="Neutral"/>
    <s v="No"/>
    <n v="393.64"/>
    <s v="5"/>
    <x v="4"/>
    <s v="Average"/>
  </r>
  <r>
    <x v="7426"/>
    <d v="2025-01-27T00:00:00"/>
    <d v="1899-12-30T17:45:00"/>
    <x v="8"/>
    <x v="2"/>
    <x v="0"/>
    <x v="0"/>
    <x v="2"/>
    <x v="0"/>
    <x v="0"/>
    <s v="Replacement Initiated"/>
    <n v="3.9"/>
    <n v="5.5"/>
    <s v="Yes"/>
    <n v="3"/>
    <s v="Neutral"/>
    <s v="No"/>
    <n v="97.63"/>
    <s v="5"/>
    <x v="5"/>
    <s v="Average"/>
  </r>
  <r>
    <x v="7427"/>
    <d v="2025-07-14T00:00:00"/>
    <d v="1899-12-30T16:52:00"/>
    <x v="17"/>
    <x v="3"/>
    <x v="2"/>
    <x v="0"/>
    <x v="2"/>
    <x v="1"/>
    <x v="0"/>
    <s v="Information Provided"/>
    <n v="1.9"/>
    <n v="9.6999999999999993"/>
    <s v="No"/>
    <n v="5"/>
    <s v="Positive"/>
    <s v="No"/>
    <n v="192.41"/>
    <s v="5"/>
    <x v="4"/>
    <s v="Excellent"/>
  </r>
  <r>
    <x v="7428"/>
    <d v="2025-08-02T00:00:00"/>
    <d v="1899-12-30T16:37:00"/>
    <x v="1"/>
    <x v="3"/>
    <x v="3"/>
    <x v="3"/>
    <x v="2"/>
    <x v="6"/>
    <x v="0"/>
    <s v="Refund Processed"/>
    <n v="3.3"/>
    <n v="6.9"/>
    <s v="Yes"/>
    <n v="3"/>
    <s v="Neutral"/>
    <s v="No"/>
    <n v="29.47"/>
    <s v="5"/>
    <x v="7"/>
    <s v="Average"/>
  </r>
  <r>
    <x v="7429"/>
    <d v="2025-12-08T00:00:00"/>
    <d v="1899-12-30T20:52:00"/>
    <x v="6"/>
    <x v="3"/>
    <x v="1"/>
    <x v="0"/>
    <x v="2"/>
    <x v="8"/>
    <x v="1"/>
    <s v="Escalated"/>
    <n v="5.5"/>
    <n v="9.3000000000000007"/>
    <s v="No"/>
    <n v="2"/>
    <s v="Negative"/>
    <s v="Yes"/>
    <n v="393.49"/>
    <s v="2"/>
    <x v="1"/>
    <s v="Average"/>
  </r>
  <r>
    <x v="7430"/>
    <d v="2025-04-24T00:00:00"/>
    <d v="1899-12-30T19:39:00"/>
    <x v="16"/>
    <x v="1"/>
    <x v="4"/>
    <x v="0"/>
    <x v="2"/>
    <x v="5"/>
    <x v="1"/>
    <s v="Escalated"/>
    <n v="2.6"/>
    <n v="3.5"/>
    <s v="No"/>
    <n v="2"/>
    <s v="Negative"/>
    <s v="Yes"/>
    <n v="207.14"/>
    <s v="2"/>
    <x v="0"/>
    <s v="Average"/>
  </r>
  <r>
    <x v="7431"/>
    <d v="2025-08-30T00:00:00"/>
    <d v="1899-12-30T20:24:00"/>
    <x v="2"/>
    <x v="0"/>
    <x v="3"/>
    <x v="2"/>
    <x v="0"/>
    <x v="9"/>
    <x v="2"/>
    <s v="Follow-up Required"/>
    <n v="2.7"/>
    <n v="9.8000000000000007"/>
    <s v="No"/>
    <n v="0"/>
    <s v="Neutral"/>
    <s v="No"/>
    <n v="0"/>
    <s v="3"/>
    <x v="7"/>
    <s v="Poor"/>
  </r>
  <r>
    <x v="7432"/>
    <d v="2025-05-04T00:00:00"/>
    <d v="1899-12-30T19:24:00"/>
    <x v="19"/>
    <x v="2"/>
    <x v="1"/>
    <x v="1"/>
    <x v="2"/>
    <x v="2"/>
    <x v="0"/>
    <s v="Resolved"/>
    <n v="0.7"/>
    <n v="3.1"/>
    <s v="Yes"/>
    <n v="5"/>
    <s v="Positive"/>
    <s v="No"/>
    <n v="343.14"/>
    <s v="5"/>
    <x v="6"/>
    <s v="Excellent"/>
  </r>
  <r>
    <x v="7433"/>
    <d v="2025-11-01T00:00:00"/>
    <d v="1899-12-30T10:24:00"/>
    <x v="8"/>
    <x v="0"/>
    <x v="3"/>
    <x v="0"/>
    <x v="2"/>
    <x v="2"/>
    <x v="0"/>
    <s v="Resolved"/>
    <n v="1.9"/>
    <n v="10"/>
    <s v="Yes"/>
    <n v="5"/>
    <s v="Positive"/>
    <s v="No"/>
    <n v="102.75"/>
    <s v="5"/>
    <x v="8"/>
    <s v="Excellent"/>
  </r>
  <r>
    <x v="7434"/>
    <d v="2025-03-17T00:00:00"/>
    <d v="1899-12-30T20:47:00"/>
    <x v="17"/>
    <x v="3"/>
    <x v="3"/>
    <x v="2"/>
    <x v="2"/>
    <x v="9"/>
    <x v="0"/>
    <s v="Resolved"/>
    <n v="0.4"/>
    <n v="11"/>
    <s v="No"/>
    <n v="2"/>
    <s v="Negative"/>
    <s v="No"/>
    <n v="153.63"/>
    <s v="5"/>
    <x v="3"/>
    <s v="Average"/>
  </r>
  <r>
    <x v="7435"/>
    <d v="2025-11-07T00:00:00"/>
    <d v="1899-12-30T10:03:00"/>
    <x v="3"/>
    <x v="0"/>
    <x v="1"/>
    <x v="3"/>
    <x v="3"/>
    <x v="4"/>
    <x v="0"/>
    <s v="Replacement Initiated"/>
    <n v="8.1999999999999993"/>
    <n v="9.6999999999999993"/>
    <s v="No"/>
    <n v="5"/>
    <s v="Positive"/>
    <s v="No"/>
    <n v="113.01"/>
    <s v="5"/>
    <x v="8"/>
    <s v="Excellent"/>
  </r>
  <r>
    <x v="7436"/>
    <d v="2025-11-08T00:00:00"/>
    <d v="1899-12-30T16:46:00"/>
    <x v="5"/>
    <x v="0"/>
    <x v="0"/>
    <x v="0"/>
    <x v="3"/>
    <x v="1"/>
    <x v="0"/>
    <s v="Information Provided"/>
    <n v="5"/>
    <n v="13.2"/>
    <s v="No"/>
    <n v="0"/>
    <s v="Positive"/>
    <s v="No"/>
    <n v="81.05"/>
    <s v="5"/>
    <x v="8"/>
    <s v="Poor"/>
  </r>
  <r>
    <x v="7437"/>
    <d v="2025-07-15T00:00:00"/>
    <d v="1899-12-30T18:36:00"/>
    <x v="1"/>
    <x v="1"/>
    <x v="1"/>
    <x v="2"/>
    <x v="0"/>
    <x v="0"/>
    <x v="0"/>
    <s v="Resolved"/>
    <n v="0.7"/>
    <n v="4.2"/>
    <s v="No"/>
    <n v="3"/>
    <s v="Neutral"/>
    <s v="No"/>
    <n v="22.94"/>
    <s v="5"/>
    <x v="4"/>
    <s v="Average"/>
  </r>
  <r>
    <x v="7438"/>
    <d v="2025-12-17T00:00:00"/>
    <d v="1899-12-30T18:43:00"/>
    <x v="4"/>
    <x v="1"/>
    <x v="1"/>
    <x v="0"/>
    <x v="1"/>
    <x v="5"/>
    <x v="0"/>
    <s v="Account Updated"/>
    <n v="0.3"/>
    <n v="12.4"/>
    <s v="Yes"/>
    <n v="5"/>
    <s v="Positive"/>
    <s v="No"/>
    <n v="409.18"/>
    <s v="5"/>
    <x v="1"/>
    <s v="Excellent"/>
  </r>
  <r>
    <x v="7439"/>
    <d v="2025-02-13T00:00:00"/>
    <d v="1899-12-30T12:22:00"/>
    <x v="16"/>
    <x v="2"/>
    <x v="0"/>
    <x v="0"/>
    <x v="2"/>
    <x v="1"/>
    <x v="1"/>
    <s v="Escalated"/>
    <n v="1.5"/>
    <n v="10.9"/>
    <s v="No"/>
    <n v="2"/>
    <s v="Negative"/>
    <s v="Yes"/>
    <n v="38.229999999999997"/>
    <s v="2"/>
    <x v="11"/>
    <s v="Average"/>
  </r>
  <r>
    <x v="7440"/>
    <d v="2025-07-05T00:00:00"/>
    <d v="1899-12-30T17:56:00"/>
    <x v="14"/>
    <x v="1"/>
    <x v="1"/>
    <x v="2"/>
    <x v="2"/>
    <x v="5"/>
    <x v="0"/>
    <s v="Resolved"/>
    <n v="0.2"/>
    <n v="8.8000000000000007"/>
    <s v="Yes"/>
    <n v="4"/>
    <s v="Positive"/>
    <s v="No"/>
    <n v="22"/>
    <s v="5"/>
    <x v="4"/>
    <s v="Excellent"/>
  </r>
  <r>
    <x v="7441"/>
    <d v="2025-12-09T00:00:00"/>
    <d v="1899-12-30T09:20:00"/>
    <x v="5"/>
    <x v="3"/>
    <x v="1"/>
    <x v="3"/>
    <x v="3"/>
    <x v="7"/>
    <x v="0"/>
    <s v="Resolved"/>
    <n v="1.7"/>
    <n v="7.7"/>
    <s v="Yes"/>
    <n v="5"/>
    <s v="Positive"/>
    <s v="No"/>
    <n v="227.91"/>
    <s v="5"/>
    <x v="1"/>
    <s v="Excellent"/>
  </r>
  <r>
    <x v="7442"/>
    <d v="2025-09-03T00:00:00"/>
    <d v="1899-12-30T21:24:00"/>
    <x v="9"/>
    <x v="1"/>
    <x v="3"/>
    <x v="0"/>
    <x v="2"/>
    <x v="2"/>
    <x v="0"/>
    <s v="Resolved"/>
    <n v="1.2"/>
    <n v="12.7"/>
    <s v="Yes"/>
    <n v="4"/>
    <s v="Neutral"/>
    <s v="No"/>
    <n v="48.63"/>
    <s v="5"/>
    <x v="2"/>
    <s v="Excellent"/>
  </r>
  <r>
    <x v="7443"/>
    <d v="2025-03-25T00:00:00"/>
    <d v="1899-12-30T17:22:00"/>
    <x v="3"/>
    <x v="3"/>
    <x v="2"/>
    <x v="0"/>
    <x v="2"/>
    <x v="5"/>
    <x v="0"/>
    <s v="Resolved"/>
    <n v="2.8"/>
    <n v="10.7"/>
    <s v="No"/>
    <n v="5"/>
    <s v="Positive"/>
    <s v="Yes"/>
    <n v="190.55"/>
    <s v="5"/>
    <x v="3"/>
    <s v="Excellent"/>
  </r>
  <r>
    <x v="7444"/>
    <d v="2025-07-26T00:00:00"/>
    <d v="1899-12-30T12:03:00"/>
    <x v="5"/>
    <x v="3"/>
    <x v="2"/>
    <x v="0"/>
    <x v="1"/>
    <x v="1"/>
    <x v="0"/>
    <s v="Information Provided"/>
    <n v="3.9"/>
    <n v="5.5"/>
    <s v="Yes"/>
    <n v="5"/>
    <s v="Positive"/>
    <s v="No"/>
    <n v="151.34"/>
    <s v="5"/>
    <x v="4"/>
    <s v="Excellent"/>
  </r>
  <r>
    <x v="7445"/>
    <d v="2025-05-31T00:00:00"/>
    <d v="1899-12-30T10:49:00"/>
    <x v="18"/>
    <x v="3"/>
    <x v="2"/>
    <x v="1"/>
    <x v="2"/>
    <x v="1"/>
    <x v="1"/>
    <s v="Escalated"/>
    <n v="5.4"/>
    <n v="19.100000000000001"/>
    <s v="No"/>
    <n v="0"/>
    <s v="Negative"/>
    <s v="Yes"/>
    <n v="161.09"/>
    <s v="2"/>
    <x v="6"/>
    <s v="Poor"/>
  </r>
  <r>
    <x v="7446"/>
    <d v="2025-06-05T00:00:00"/>
    <d v="1899-12-30T09:57:00"/>
    <x v="0"/>
    <x v="1"/>
    <x v="0"/>
    <x v="0"/>
    <x v="2"/>
    <x v="9"/>
    <x v="0"/>
    <s v="Resolved"/>
    <n v="5.8"/>
    <n v="10.4"/>
    <s v="Yes"/>
    <n v="3"/>
    <s v="Neutral"/>
    <s v="No"/>
    <n v="209.31"/>
    <s v="5"/>
    <x v="9"/>
    <s v="Average"/>
  </r>
  <r>
    <x v="7447"/>
    <d v="2025-01-16T00:00:00"/>
    <d v="1899-12-30T19:28:00"/>
    <x v="3"/>
    <x v="2"/>
    <x v="1"/>
    <x v="0"/>
    <x v="2"/>
    <x v="5"/>
    <x v="1"/>
    <s v="Escalated"/>
    <n v="2.5"/>
    <n v="7.3"/>
    <s v="No"/>
    <n v="4"/>
    <s v="Neutral"/>
    <s v="Yes"/>
    <n v="187.77"/>
    <s v="2"/>
    <x v="5"/>
    <s v="Excellent"/>
  </r>
  <r>
    <x v="7448"/>
    <d v="2025-06-14T00:00:00"/>
    <d v="1899-12-30T11:08:00"/>
    <x v="16"/>
    <x v="1"/>
    <x v="3"/>
    <x v="0"/>
    <x v="3"/>
    <x v="0"/>
    <x v="0"/>
    <s v="Resolved"/>
    <n v="2.2999999999999998"/>
    <n v="8.5"/>
    <s v="Yes"/>
    <n v="5"/>
    <s v="Positive"/>
    <s v="No"/>
    <n v="57.92"/>
    <s v="5"/>
    <x v="9"/>
    <s v="Excellent"/>
  </r>
  <r>
    <x v="7449"/>
    <d v="2025-05-25T00:00:00"/>
    <d v="1899-12-30T18:12:00"/>
    <x v="2"/>
    <x v="0"/>
    <x v="3"/>
    <x v="0"/>
    <x v="1"/>
    <x v="1"/>
    <x v="0"/>
    <s v="Replacement Initiated"/>
    <n v="7.5"/>
    <n v="15.9"/>
    <s v="Yes"/>
    <n v="3"/>
    <s v="Neutral"/>
    <s v="No"/>
    <n v="355.04"/>
    <s v="5"/>
    <x v="6"/>
    <s v="Average"/>
  </r>
  <r>
    <x v="7450"/>
    <d v="2025-02-06T00:00:00"/>
    <d v="1899-12-30T13:45:00"/>
    <x v="1"/>
    <x v="0"/>
    <x v="0"/>
    <x v="0"/>
    <x v="2"/>
    <x v="2"/>
    <x v="2"/>
    <s v="Follow-up Required"/>
    <n v="2.6"/>
    <n v="9.9"/>
    <s v="No"/>
    <n v="2"/>
    <s v="Negative"/>
    <s v="No"/>
    <n v="139.71"/>
    <s v="3"/>
    <x v="11"/>
    <s v="Average"/>
  </r>
  <r>
    <x v="7451"/>
    <d v="2025-11-29T00:00:00"/>
    <d v="1899-12-30T19:21:00"/>
    <x v="11"/>
    <x v="2"/>
    <x v="0"/>
    <x v="2"/>
    <x v="3"/>
    <x v="4"/>
    <x v="1"/>
    <s v="Escalated"/>
    <n v="0.8"/>
    <n v="10"/>
    <s v="No"/>
    <n v="0"/>
    <s v="Neutral"/>
    <s v="Yes"/>
    <n v="124.59"/>
    <s v="2"/>
    <x v="8"/>
    <s v="Poor"/>
  </r>
  <r>
    <x v="7452"/>
    <d v="2025-02-14T00:00:00"/>
    <d v="1899-12-30T13:17:00"/>
    <x v="15"/>
    <x v="1"/>
    <x v="1"/>
    <x v="0"/>
    <x v="2"/>
    <x v="1"/>
    <x v="3"/>
    <s v="No Resolution"/>
    <n v="3.9"/>
    <n v="14.2"/>
    <s v="No"/>
    <n v="3"/>
    <s v="Neutral"/>
    <s v="Yes"/>
    <n v="0"/>
    <s v="0"/>
    <x v="11"/>
    <s v="Average"/>
  </r>
  <r>
    <x v="7453"/>
    <d v="2025-07-25T00:00:00"/>
    <d v="1899-12-30T15:39:00"/>
    <x v="1"/>
    <x v="2"/>
    <x v="3"/>
    <x v="0"/>
    <x v="1"/>
    <x v="0"/>
    <x v="0"/>
    <s v="Resolved"/>
    <n v="5.9"/>
    <n v="12.3"/>
    <s v="Yes"/>
    <n v="5"/>
    <s v="Positive"/>
    <s v="No"/>
    <n v="515.64"/>
    <s v="5"/>
    <x v="4"/>
    <s v="Excellent"/>
  </r>
  <r>
    <x v="7454"/>
    <d v="2025-03-03T00:00:00"/>
    <d v="1899-12-30T16:45:00"/>
    <x v="8"/>
    <x v="1"/>
    <x v="2"/>
    <x v="2"/>
    <x v="2"/>
    <x v="0"/>
    <x v="0"/>
    <s v="Resolved"/>
    <n v="2.6"/>
    <n v="12.8"/>
    <s v="Yes"/>
    <n v="0"/>
    <s v="Positive"/>
    <s v="No"/>
    <n v="183.46"/>
    <s v="5"/>
    <x v="3"/>
    <s v="Poor"/>
  </r>
  <r>
    <x v="7455"/>
    <d v="2025-12-22T00:00:00"/>
    <d v="1899-12-30T16:23:00"/>
    <x v="3"/>
    <x v="0"/>
    <x v="2"/>
    <x v="2"/>
    <x v="0"/>
    <x v="0"/>
    <x v="0"/>
    <s v="Account Updated"/>
    <n v="4.2"/>
    <n v="9.4"/>
    <s v="Yes"/>
    <n v="0"/>
    <s v="Positive"/>
    <s v="No"/>
    <n v="27.75"/>
    <s v="5"/>
    <x v="1"/>
    <s v="Poor"/>
  </r>
  <r>
    <x v="7456"/>
    <d v="2025-11-04T00:00:00"/>
    <d v="1899-12-30T19:10:00"/>
    <x v="12"/>
    <x v="0"/>
    <x v="3"/>
    <x v="0"/>
    <x v="0"/>
    <x v="7"/>
    <x v="0"/>
    <s v="Refund Processed"/>
    <n v="7.8"/>
    <n v="6.7"/>
    <s v="Yes"/>
    <n v="5"/>
    <s v="Positive"/>
    <s v="No"/>
    <n v="168.94"/>
    <s v="5"/>
    <x v="8"/>
    <s v="Excellent"/>
  </r>
  <r>
    <x v="7457"/>
    <d v="2025-01-19T00:00:00"/>
    <d v="1899-12-30T21:14:00"/>
    <x v="12"/>
    <x v="1"/>
    <x v="2"/>
    <x v="0"/>
    <x v="0"/>
    <x v="7"/>
    <x v="0"/>
    <s v="Account Updated"/>
    <n v="4.3"/>
    <n v="12"/>
    <s v="Yes"/>
    <n v="1"/>
    <s v="Negative"/>
    <s v="No"/>
    <n v="96.09"/>
    <s v="5"/>
    <x v="5"/>
    <s v="Poor"/>
  </r>
  <r>
    <x v="7458"/>
    <d v="2025-12-31T00:00:00"/>
    <d v="1899-12-30T08:11:00"/>
    <x v="19"/>
    <x v="2"/>
    <x v="3"/>
    <x v="2"/>
    <x v="0"/>
    <x v="3"/>
    <x v="0"/>
    <s v="Information Provided"/>
    <n v="3.8"/>
    <n v="7.7"/>
    <s v="Yes"/>
    <n v="5"/>
    <s v="Positive"/>
    <s v="No"/>
    <n v="112"/>
    <s v="5"/>
    <x v="1"/>
    <s v="Excellent"/>
  </r>
  <r>
    <x v="7459"/>
    <d v="2025-10-27T00:00:00"/>
    <d v="1899-12-30T11:11:00"/>
    <x v="6"/>
    <x v="0"/>
    <x v="1"/>
    <x v="0"/>
    <x v="3"/>
    <x v="3"/>
    <x v="1"/>
    <s v="Escalated"/>
    <n v="2.6"/>
    <n v="7.7"/>
    <s v="No"/>
    <n v="1"/>
    <s v="Negative"/>
    <s v="Yes"/>
    <n v="287.35000000000002"/>
    <s v="2"/>
    <x v="10"/>
    <s v="Poor"/>
  </r>
  <r>
    <x v="7460"/>
    <d v="2025-01-07T00:00:00"/>
    <d v="1899-12-30T15:59:00"/>
    <x v="15"/>
    <x v="2"/>
    <x v="0"/>
    <x v="2"/>
    <x v="2"/>
    <x v="0"/>
    <x v="0"/>
    <s v="Account Updated"/>
    <n v="1.9"/>
    <n v="10"/>
    <s v="No"/>
    <n v="3"/>
    <s v="Neutral"/>
    <s v="No"/>
    <n v="242.44"/>
    <s v="5"/>
    <x v="5"/>
    <s v="Average"/>
  </r>
  <r>
    <x v="7461"/>
    <d v="2025-09-06T00:00:00"/>
    <d v="1899-12-30T13:03:00"/>
    <x v="15"/>
    <x v="3"/>
    <x v="1"/>
    <x v="0"/>
    <x v="1"/>
    <x v="9"/>
    <x v="0"/>
    <s v="Replacement Initiated"/>
    <n v="2.5"/>
    <n v="10.8"/>
    <s v="Yes"/>
    <n v="4"/>
    <s v="Neutral"/>
    <s v="No"/>
    <n v="335.44"/>
    <s v="5"/>
    <x v="2"/>
    <s v="Excellent"/>
  </r>
  <r>
    <x v="7462"/>
    <d v="2025-04-27T00:00:00"/>
    <d v="1899-12-30T20:33:00"/>
    <x v="1"/>
    <x v="3"/>
    <x v="1"/>
    <x v="0"/>
    <x v="2"/>
    <x v="5"/>
    <x v="0"/>
    <s v="Resolved"/>
    <n v="1.1000000000000001"/>
    <n v="9.3000000000000007"/>
    <s v="No"/>
    <n v="5"/>
    <s v="Positive"/>
    <s v="No"/>
    <n v="70.55"/>
    <s v="5"/>
    <x v="0"/>
    <s v="Excellent"/>
  </r>
  <r>
    <x v="7463"/>
    <d v="2025-03-09T00:00:00"/>
    <d v="1899-12-30T19:59:00"/>
    <x v="14"/>
    <x v="3"/>
    <x v="3"/>
    <x v="0"/>
    <x v="2"/>
    <x v="7"/>
    <x v="0"/>
    <s v="Information Provided"/>
    <n v="3.9"/>
    <n v="10.3"/>
    <s v="Yes"/>
    <n v="5"/>
    <s v="Positive"/>
    <s v="No"/>
    <n v="91.77"/>
    <s v="5"/>
    <x v="3"/>
    <s v="Excellent"/>
  </r>
  <r>
    <x v="7464"/>
    <d v="2025-02-03T00:00:00"/>
    <d v="1899-12-30T10:31:00"/>
    <x v="4"/>
    <x v="1"/>
    <x v="3"/>
    <x v="2"/>
    <x v="2"/>
    <x v="2"/>
    <x v="3"/>
    <s v="No Resolution"/>
    <n v="3.3"/>
    <n v="7.9"/>
    <s v="No"/>
    <n v="5"/>
    <s v="Positive"/>
    <s v="No"/>
    <n v="174.54"/>
    <s v="0"/>
    <x v="11"/>
    <s v="Excellent"/>
  </r>
  <r>
    <x v="7465"/>
    <d v="2025-07-13T00:00:00"/>
    <d v="1899-12-30T13:13:00"/>
    <x v="5"/>
    <x v="0"/>
    <x v="1"/>
    <x v="2"/>
    <x v="3"/>
    <x v="2"/>
    <x v="0"/>
    <s v="Replacement Initiated"/>
    <n v="0.9"/>
    <n v="2"/>
    <s v="Yes"/>
    <n v="4"/>
    <s v="Positive"/>
    <s v="No"/>
    <n v="225.12"/>
    <s v="5"/>
    <x v="4"/>
    <s v="Excellent"/>
  </r>
  <r>
    <x v="7466"/>
    <d v="2025-11-21T00:00:00"/>
    <d v="1899-12-30T10:56:00"/>
    <x v="0"/>
    <x v="0"/>
    <x v="2"/>
    <x v="0"/>
    <x v="2"/>
    <x v="4"/>
    <x v="1"/>
    <s v="Escalated"/>
    <n v="2.5"/>
    <n v="8.8000000000000007"/>
    <s v="No"/>
    <n v="1"/>
    <s v="Negative"/>
    <s v="Yes"/>
    <n v="64.290000000000006"/>
    <s v="2"/>
    <x v="8"/>
    <s v="Poor"/>
  </r>
  <r>
    <x v="7467"/>
    <d v="2025-02-24T00:00:00"/>
    <d v="1899-12-30T13:48:00"/>
    <x v="1"/>
    <x v="1"/>
    <x v="0"/>
    <x v="0"/>
    <x v="3"/>
    <x v="4"/>
    <x v="3"/>
    <s v="No Resolution"/>
    <n v="4.4000000000000004"/>
    <n v="7.5"/>
    <s v="No"/>
    <n v="3"/>
    <s v="Negative"/>
    <s v="No"/>
    <n v="81.3"/>
    <s v="0"/>
    <x v="11"/>
    <s v="Average"/>
  </r>
  <r>
    <x v="7468"/>
    <d v="2025-09-23T00:00:00"/>
    <d v="1899-12-30T16:44:00"/>
    <x v="9"/>
    <x v="1"/>
    <x v="2"/>
    <x v="0"/>
    <x v="1"/>
    <x v="8"/>
    <x v="3"/>
    <s v="No Resolution"/>
    <n v="10"/>
    <n v="10.6"/>
    <s v="No"/>
    <n v="1"/>
    <s v="Negative"/>
    <s v="No"/>
    <n v="1062.17"/>
    <s v="0"/>
    <x v="2"/>
    <s v="Poor"/>
  </r>
  <r>
    <x v="7469"/>
    <d v="2025-02-11T00:00:00"/>
    <d v="1899-12-30T15:31:00"/>
    <x v="10"/>
    <x v="2"/>
    <x v="3"/>
    <x v="0"/>
    <x v="0"/>
    <x v="9"/>
    <x v="2"/>
    <s v="Follow-up Required"/>
    <n v="11.4"/>
    <n v="1"/>
    <s v="No"/>
    <n v="3"/>
    <s v="Neutral"/>
    <s v="No"/>
    <n v="53.44"/>
    <s v="3"/>
    <x v="11"/>
    <s v="Average"/>
  </r>
  <r>
    <x v="7470"/>
    <d v="2025-10-24T00:00:00"/>
    <d v="1899-12-30T16:50:00"/>
    <x v="15"/>
    <x v="3"/>
    <x v="0"/>
    <x v="2"/>
    <x v="0"/>
    <x v="9"/>
    <x v="0"/>
    <s v="Resolved"/>
    <n v="2"/>
    <n v="4.5"/>
    <s v="Yes"/>
    <n v="4"/>
    <s v="Neutral"/>
    <s v="No"/>
    <n v="145.76"/>
    <s v="5"/>
    <x v="10"/>
    <s v="Excellent"/>
  </r>
  <r>
    <x v="7471"/>
    <d v="2025-08-19T00:00:00"/>
    <d v="1899-12-30T08:24:00"/>
    <x v="16"/>
    <x v="3"/>
    <x v="2"/>
    <x v="0"/>
    <x v="3"/>
    <x v="8"/>
    <x v="0"/>
    <s v="Resolved"/>
    <n v="3.7"/>
    <n v="2.5"/>
    <s v="Yes"/>
    <n v="3"/>
    <s v="Neutral"/>
    <s v="No"/>
    <n v="332"/>
    <s v="5"/>
    <x v="7"/>
    <s v="Average"/>
  </r>
  <r>
    <x v="7472"/>
    <d v="2025-01-10T00:00:00"/>
    <d v="1899-12-30T12:21:00"/>
    <x v="12"/>
    <x v="1"/>
    <x v="1"/>
    <x v="2"/>
    <x v="3"/>
    <x v="9"/>
    <x v="0"/>
    <s v="Resolved"/>
    <n v="1.7"/>
    <n v="8.6999999999999993"/>
    <s v="Yes"/>
    <n v="5"/>
    <s v="Positive"/>
    <s v="No"/>
    <n v="299.5"/>
    <s v="5"/>
    <x v="5"/>
    <s v="Excellent"/>
  </r>
  <r>
    <x v="7473"/>
    <d v="2025-12-24T00:00:00"/>
    <d v="1899-12-30T17:05:00"/>
    <x v="7"/>
    <x v="0"/>
    <x v="2"/>
    <x v="1"/>
    <x v="2"/>
    <x v="2"/>
    <x v="0"/>
    <s v="Resolved"/>
    <n v="1.4"/>
    <n v="11.6"/>
    <s v="No"/>
    <n v="5"/>
    <s v="Positive"/>
    <s v="No"/>
    <n v="0"/>
    <s v="5"/>
    <x v="1"/>
    <s v="Excellent"/>
  </r>
  <r>
    <x v="7474"/>
    <d v="2025-05-08T00:00:00"/>
    <d v="1899-12-30T19:06:00"/>
    <x v="13"/>
    <x v="3"/>
    <x v="0"/>
    <x v="2"/>
    <x v="2"/>
    <x v="1"/>
    <x v="2"/>
    <s v="Follow-up Required"/>
    <n v="2.7"/>
    <n v="17"/>
    <s v="No"/>
    <n v="0"/>
    <s v="Negative"/>
    <s v="No"/>
    <n v="104.6"/>
    <s v="3"/>
    <x v="6"/>
    <s v="Poor"/>
  </r>
  <r>
    <x v="7475"/>
    <d v="2025-06-28T00:00:00"/>
    <d v="1899-12-30T20:43:00"/>
    <x v="0"/>
    <x v="1"/>
    <x v="3"/>
    <x v="2"/>
    <x v="2"/>
    <x v="4"/>
    <x v="2"/>
    <s v="Follow-up Required"/>
    <n v="4.5999999999999996"/>
    <n v="11.6"/>
    <s v="No"/>
    <n v="1"/>
    <s v="Negative"/>
    <s v="No"/>
    <n v="145.33000000000001"/>
    <s v="3"/>
    <x v="9"/>
    <s v="Poor"/>
  </r>
  <r>
    <x v="7476"/>
    <d v="2025-07-12T00:00:00"/>
    <d v="1899-12-30T20:16:00"/>
    <x v="12"/>
    <x v="0"/>
    <x v="3"/>
    <x v="0"/>
    <x v="2"/>
    <x v="5"/>
    <x v="0"/>
    <s v="Replacement Initiated"/>
    <n v="6.7"/>
    <n v="6.8"/>
    <s v="Yes"/>
    <n v="5"/>
    <s v="Positive"/>
    <s v="No"/>
    <n v="70.010000000000005"/>
    <s v="5"/>
    <x v="4"/>
    <s v="Excellent"/>
  </r>
  <r>
    <x v="7477"/>
    <d v="2025-04-02T00:00:00"/>
    <d v="1899-12-30T11:11:00"/>
    <x v="8"/>
    <x v="2"/>
    <x v="3"/>
    <x v="0"/>
    <x v="2"/>
    <x v="2"/>
    <x v="0"/>
    <s v="Replacement Initiated"/>
    <n v="1.1000000000000001"/>
    <n v="9.9"/>
    <s v="No"/>
    <n v="4"/>
    <s v="Neutral"/>
    <s v="No"/>
    <n v="115.41"/>
    <s v="5"/>
    <x v="0"/>
    <s v="Excellent"/>
  </r>
  <r>
    <x v="7478"/>
    <d v="2025-08-19T00:00:00"/>
    <d v="1899-12-30T14:53:00"/>
    <x v="4"/>
    <x v="2"/>
    <x v="3"/>
    <x v="0"/>
    <x v="2"/>
    <x v="9"/>
    <x v="0"/>
    <s v="Replacement Initiated"/>
    <n v="7.5"/>
    <n v="8"/>
    <s v="No"/>
    <n v="5"/>
    <s v="Positive"/>
    <s v="No"/>
    <n v="171.34"/>
    <s v="5"/>
    <x v="7"/>
    <s v="Excellent"/>
  </r>
  <r>
    <x v="7479"/>
    <d v="2025-03-19T00:00:00"/>
    <d v="1899-12-30T08:03:00"/>
    <x v="18"/>
    <x v="0"/>
    <x v="1"/>
    <x v="0"/>
    <x v="2"/>
    <x v="3"/>
    <x v="0"/>
    <s v="Resolved"/>
    <n v="3.9"/>
    <n v="7.2"/>
    <s v="Yes"/>
    <n v="2"/>
    <s v="Negative"/>
    <s v="No"/>
    <n v="64.760000000000005"/>
    <s v="5"/>
    <x v="3"/>
    <s v="Average"/>
  </r>
  <r>
    <x v="7480"/>
    <d v="2025-03-26T00:00:00"/>
    <d v="1899-12-30T08:41:00"/>
    <x v="12"/>
    <x v="0"/>
    <x v="1"/>
    <x v="0"/>
    <x v="2"/>
    <x v="4"/>
    <x v="0"/>
    <s v="Resolved"/>
    <n v="4.0999999999999996"/>
    <n v="9.4"/>
    <s v="Yes"/>
    <n v="3"/>
    <s v="Neutral"/>
    <s v="No"/>
    <n v="345.61"/>
    <s v="5"/>
    <x v="3"/>
    <s v="Average"/>
  </r>
  <r>
    <x v="7481"/>
    <d v="2025-01-30T00:00:00"/>
    <d v="1899-12-30T15:14:00"/>
    <x v="2"/>
    <x v="3"/>
    <x v="2"/>
    <x v="0"/>
    <x v="1"/>
    <x v="0"/>
    <x v="0"/>
    <s v="Resolved"/>
    <n v="7.5"/>
    <n v="6.9"/>
    <s v="Yes"/>
    <n v="4"/>
    <s v="Neutral"/>
    <s v="No"/>
    <n v="376.69"/>
    <s v="5"/>
    <x v="5"/>
    <s v="Excellent"/>
  </r>
  <r>
    <x v="7482"/>
    <d v="2025-08-01T00:00:00"/>
    <d v="1899-12-30T19:39:00"/>
    <x v="18"/>
    <x v="1"/>
    <x v="1"/>
    <x v="3"/>
    <x v="3"/>
    <x v="9"/>
    <x v="0"/>
    <s v="Information Provided"/>
    <n v="1.4"/>
    <n v="9.5"/>
    <s v="Yes"/>
    <n v="5"/>
    <s v="Positive"/>
    <s v="No"/>
    <n v="332.08"/>
    <s v="5"/>
    <x v="7"/>
    <s v="Excellent"/>
  </r>
  <r>
    <x v="7483"/>
    <d v="2025-02-18T00:00:00"/>
    <d v="1899-12-30T12:40:00"/>
    <x v="4"/>
    <x v="3"/>
    <x v="3"/>
    <x v="0"/>
    <x v="1"/>
    <x v="7"/>
    <x v="0"/>
    <s v="Resolved"/>
    <n v="2.7"/>
    <n v="12.3"/>
    <s v="No"/>
    <n v="2"/>
    <s v="Negative"/>
    <s v="No"/>
    <n v="566.57000000000005"/>
    <s v="5"/>
    <x v="11"/>
    <s v="Average"/>
  </r>
  <r>
    <x v="7484"/>
    <d v="2025-09-22T00:00:00"/>
    <d v="1899-12-30T09:42:00"/>
    <x v="17"/>
    <x v="1"/>
    <x v="3"/>
    <x v="2"/>
    <x v="3"/>
    <x v="1"/>
    <x v="0"/>
    <s v="Replacement Initiated"/>
    <n v="0.7"/>
    <n v="8"/>
    <s v="Yes"/>
    <n v="5"/>
    <s v="Positive"/>
    <s v="No"/>
    <n v="279.63"/>
    <s v="5"/>
    <x v="2"/>
    <s v="Excellent"/>
  </r>
  <r>
    <x v="7485"/>
    <d v="2025-05-25T00:00:00"/>
    <d v="1899-12-30T08:20:00"/>
    <x v="17"/>
    <x v="2"/>
    <x v="2"/>
    <x v="2"/>
    <x v="2"/>
    <x v="9"/>
    <x v="0"/>
    <s v="Account Updated"/>
    <n v="2.9"/>
    <n v="4.9000000000000004"/>
    <s v="Yes"/>
    <n v="5"/>
    <s v="Positive"/>
    <s v="No"/>
    <n v="220.85"/>
    <s v="5"/>
    <x v="6"/>
    <s v="Excellent"/>
  </r>
  <r>
    <x v="7486"/>
    <d v="2025-03-10T00:00:00"/>
    <d v="1899-12-30T12:27:00"/>
    <x v="0"/>
    <x v="3"/>
    <x v="1"/>
    <x v="2"/>
    <x v="3"/>
    <x v="6"/>
    <x v="0"/>
    <s v="Resolved"/>
    <n v="0.8"/>
    <n v="14.2"/>
    <s v="Yes"/>
    <n v="0"/>
    <s v="Neutral"/>
    <s v="No"/>
    <n v="201.78"/>
    <s v="5"/>
    <x v="3"/>
    <s v="Poor"/>
  </r>
  <r>
    <x v="7487"/>
    <d v="2025-02-27T00:00:00"/>
    <d v="1899-12-30T15:16:00"/>
    <x v="8"/>
    <x v="0"/>
    <x v="2"/>
    <x v="0"/>
    <x v="1"/>
    <x v="0"/>
    <x v="3"/>
    <s v="No Resolution"/>
    <n v="6.5"/>
    <n v="8.6999999999999993"/>
    <s v="No"/>
    <n v="1"/>
    <s v="Negative"/>
    <s v="No"/>
    <n v="535.37"/>
    <s v="0"/>
    <x v="11"/>
    <s v="Poor"/>
  </r>
  <r>
    <x v="7488"/>
    <d v="2025-07-04T00:00:00"/>
    <d v="1899-12-30T15:32:00"/>
    <x v="8"/>
    <x v="0"/>
    <x v="3"/>
    <x v="0"/>
    <x v="1"/>
    <x v="8"/>
    <x v="0"/>
    <s v="Account Updated"/>
    <n v="7.1"/>
    <n v="12.9"/>
    <s v="Yes"/>
    <n v="3"/>
    <s v="Neutral"/>
    <s v="No"/>
    <n v="94.83"/>
    <s v="5"/>
    <x v="4"/>
    <s v="Average"/>
  </r>
  <r>
    <x v="7489"/>
    <d v="2025-03-03T00:00:00"/>
    <d v="1899-12-30T17:33:00"/>
    <x v="14"/>
    <x v="3"/>
    <x v="2"/>
    <x v="0"/>
    <x v="2"/>
    <x v="2"/>
    <x v="0"/>
    <s v="Information Provided"/>
    <n v="1.8"/>
    <n v="6.9"/>
    <s v="Yes"/>
    <n v="3"/>
    <s v="Neutral"/>
    <s v="No"/>
    <n v="319.24"/>
    <s v="5"/>
    <x v="3"/>
    <s v="Average"/>
  </r>
  <r>
    <x v="7490"/>
    <d v="2025-11-04T00:00:00"/>
    <d v="1899-12-30T20:37:00"/>
    <x v="4"/>
    <x v="2"/>
    <x v="3"/>
    <x v="0"/>
    <x v="2"/>
    <x v="5"/>
    <x v="1"/>
    <s v="Escalated"/>
    <n v="6.5"/>
    <n v="6"/>
    <s v="No"/>
    <n v="3"/>
    <s v="Neutral"/>
    <s v="Yes"/>
    <n v="115.52"/>
    <s v="2"/>
    <x v="8"/>
    <s v="Average"/>
  </r>
  <r>
    <x v="7491"/>
    <d v="2025-10-23T00:00:00"/>
    <d v="1899-12-30T11:18:00"/>
    <x v="19"/>
    <x v="3"/>
    <x v="1"/>
    <x v="0"/>
    <x v="0"/>
    <x v="5"/>
    <x v="0"/>
    <s v="Information Provided"/>
    <n v="6.3"/>
    <n v="6.1"/>
    <s v="Yes"/>
    <n v="0"/>
    <s v="Neutral"/>
    <s v="No"/>
    <n v="60.45"/>
    <s v="5"/>
    <x v="10"/>
    <s v="Poor"/>
  </r>
  <r>
    <x v="7492"/>
    <d v="2025-06-15T00:00:00"/>
    <d v="1899-12-30T16:15:00"/>
    <x v="10"/>
    <x v="3"/>
    <x v="1"/>
    <x v="2"/>
    <x v="0"/>
    <x v="1"/>
    <x v="0"/>
    <s v="Refund Processed"/>
    <n v="3.5"/>
    <n v="11.2"/>
    <s v="Yes"/>
    <n v="4"/>
    <s v="Neutral"/>
    <s v="No"/>
    <n v="140.58000000000001"/>
    <s v="5"/>
    <x v="9"/>
    <s v="Excellent"/>
  </r>
  <r>
    <x v="7493"/>
    <d v="2025-06-20T00:00:00"/>
    <d v="1899-12-30T19:59:00"/>
    <x v="9"/>
    <x v="3"/>
    <x v="3"/>
    <x v="0"/>
    <x v="1"/>
    <x v="2"/>
    <x v="0"/>
    <s v="Resolved"/>
    <n v="3.7"/>
    <n v="7.3"/>
    <s v="Yes"/>
    <n v="3"/>
    <s v="Neutral"/>
    <s v="No"/>
    <n v="117.08"/>
    <s v="5"/>
    <x v="9"/>
    <s v="Average"/>
  </r>
  <r>
    <x v="7494"/>
    <d v="2025-03-04T00:00:00"/>
    <d v="1899-12-30T17:10:00"/>
    <x v="15"/>
    <x v="0"/>
    <x v="3"/>
    <x v="0"/>
    <x v="2"/>
    <x v="8"/>
    <x v="0"/>
    <s v="Information Provided"/>
    <n v="2.5"/>
    <n v="10.6"/>
    <s v="Yes"/>
    <n v="4"/>
    <s v="Positive"/>
    <s v="No"/>
    <n v="110.89"/>
    <s v="5"/>
    <x v="3"/>
    <s v="Excellent"/>
  </r>
  <r>
    <x v="7495"/>
    <d v="2025-05-27T00:00:00"/>
    <d v="1899-12-30T17:26:00"/>
    <x v="2"/>
    <x v="0"/>
    <x v="3"/>
    <x v="3"/>
    <x v="3"/>
    <x v="1"/>
    <x v="0"/>
    <s v="Replacement Initiated"/>
    <n v="8.8000000000000007"/>
    <n v="11.1"/>
    <s v="No"/>
    <n v="3"/>
    <s v="Negative"/>
    <s v="No"/>
    <n v="179.15"/>
    <s v="5"/>
    <x v="6"/>
    <s v="Average"/>
  </r>
  <r>
    <x v="7496"/>
    <d v="2025-11-02T00:00:00"/>
    <d v="1899-12-30T13:48:00"/>
    <x v="17"/>
    <x v="0"/>
    <x v="2"/>
    <x v="0"/>
    <x v="2"/>
    <x v="1"/>
    <x v="0"/>
    <s v="Refund Processed"/>
    <n v="0.8"/>
    <n v="10.5"/>
    <s v="No"/>
    <n v="5"/>
    <s v="Positive"/>
    <s v="No"/>
    <n v="160.53"/>
    <s v="5"/>
    <x v="8"/>
    <s v="Excellent"/>
  </r>
  <r>
    <x v="7497"/>
    <d v="2025-06-10T00:00:00"/>
    <d v="1899-12-30T12:05:00"/>
    <x v="14"/>
    <x v="0"/>
    <x v="2"/>
    <x v="0"/>
    <x v="2"/>
    <x v="0"/>
    <x v="0"/>
    <s v="Resolved"/>
    <n v="2.2999999999999998"/>
    <n v="6.2"/>
    <s v="Yes"/>
    <n v="1"/>
    <s v="Negative"/>
    <s v="No"/>
    <n v="146.9"/>
    <s v="5"/>
    <x v="9"/>
    <s v="Poor"/>
  </r>
  <r>
    <x v="7498"/>
    <d v="2025-05-21T00:00:00"/>
    <d v="1899-12-30T19:50:00"/>
    <x v="5"/>
    <x v="3"/>
    <x v="3"/>
    <x v="2"/>
    <x v="0"/>
    <x v="7"/>
    <x v="0"/>
    <s v="Resolved"/>
    <n v="0.5"/>
    <n v="12.9"/>
    <s v="Yes"/>
    <n v="4"/>
    <s v="Neutral"/>
    <s v="No"/>
    <n v="35.42"/>
    <s v="5"/>
    <x v="6"/>
    <s v="Excellent"/>
  </r>
  <r>
    <x v="7499"/>
    <d v="2025-11-30T00:00:00"/>
    <d v="1899-12-30T19:44:00"/>
    <x v="4"/>
    <x v="0"/>
    <x v="1"/>
    <x v="0"/>
    <x v="2"/>
    <x v="8"/>
    <x v="0"/>
    <s v="Account Updated"/>
    <n v="1"/>
    <n v="14.1"/>
    <s v="Yes"/>
    <n v="4"/>
    <s v="Positive"/>
    <s v="No"/>
    <n v="307.58"/>
    <s v="5"/>
    <x v="8"/>
    <s v="Excellent"/>
  </r>
  <r>
    <x v="7500"/>
    <d v="2025-04-07T00:00:00"/>
    <d v="1899-12-30T12:09:00"/>
    <x v="12"/>
    <x v="1"/>
    <x v="2"/>
    <x v="1"/>
    <x v="2"/>
    <x v="7"/>
    <x v="0"/>
    <s v="Account Updated"/>
    <n v="1.1000000000000001"/>
    <n v="8.9"/>
    <s v="Yes"/>
    <n v="5"/>
    <s v="Positive"/>
    <s v="No"/>
    <n v="219.78"/>
    <s v="5"/>
    <x v="0"/>
    <s v="Excellent"/>
  </r>
  <r>
    <x v="7501"/>
    <d v="2025-08-09T00:00:00"/>
    <d v="1899-12-30T16:11:00"/>
    <x v="18"/>
    <x v="1"/>
    <x v="2"/>
    <x v="0"/>
    <x v="2"/>
    <x v="4"/>
    <x v="0"/>
    <s v="Information Provided"/>
    <n v="2.9"/>
    <n v="15.6"/>
    <s v="Yes"/>
    <n v="5"/>
    <s v="Positive"/>
    <s v="No"/>
    <n v="116.56"/>
    <s v="5"/>
    <x v="7"/>
    <s v="Excellent"/>
  </r>
  <r>
    <x v="7502"/>
    <d v="2025-02-12T00:00:00"/>
    <d v="1899-12-30T16:23:00"/>
    <x v="10"/>
    <x v="3"/>
    <x v="1"/>
    <x v="2"/>
    <x v="0"/>
    <x v="2"/>
    <x v="0"/>
    <s v="Refund Processed"/>
    <n v="3.1"/>
    <n v="10.9"/>
    <s v="Yes"/>
    <n v="3"/>
    <s v="Neutral"/>
    <s v="No"/>
    <n v="208.28"/>
    <s v="5"/>
    <x v="11"/>
    <s v="Average"/>
  </r>
  <r>
    <x v="7503"/>
    <d v="2025-10-19T00:00:00"/>
    <d v="1899-12-30T21:21:00"/>
    <x v="16"/>
    <x v="0"/>
    <x v="0"/>
    <x v="0"/>
    <x v="3"/>
    <x v="9"/>
    <x v="0"/>
    <s v="Replacement Initiated"/>
    <n v="5.3"/>
    <n v="7"/>
    <s v="Yes"/>
    <n v="5"/>
    <s v="Positive"/>
    <s v="No"/>
    <n v="255.67"/>
    <s v="5"/>
    <x v="10"/>
    <s v="Excellent"/>
  </r>
  <r>
    <x v="7504"/>
    <d v="2025-04-18T00:00:00"/>
    <d v="1899-12-30T21:39:00"/>
    <x v="0"/>
    <x v="2"/>
    <x v="1"/>
    <x v="0"/>
    <x v="2"/>
    <x v="4"/>
    <x v="0"/>
    <s v="Information Provided"/>
    <n v="2.4"/>
    <n v="13"/>
    <s v="No"/>
    <n v="3"/>
    <s v="Neutral"/>
    <s v="No"/>
    <n v="134.91"/>
    <s v="5"/>
    <x v="0"/>
    <s v="Average"/>
  </r>
  <r>
    <x v="7505"/>
    <d v="2025-09-23T00:00:00"/>
    <d v="1899-12-30T19:29:00"/>
    <x v="12"/>
    <x v="2"/>
    <x v="3"/>
    <x v="1"/>
    <x v="3"/>
    <x v="2"/>
    <x v="0"/>
    <s v="Resolved"/>
    <n v="1.7"/>
    <n v="9"/>
    <s v="No"/>
    <n v="4"/>
    <s v="Neutral"/>
    <s v="No"/>
    <n v="115.5"/>
    <s v="5"/>
    <x v="2"/>
    <s v="Excellent"/>
  </r>
  <r>
    <x v="7506"/>
    <d v="2025-04-05T00:00:00"/>
    <d v="1899-12-30T20:16:00"/>
    <x v="15"/>
    <x v="1"/>
    <x v="2"/>
    <x v="0"/>
    <x v="0"/>
    <x v="3"/>
    <x v="0"/>
    <s v="Resolved"/>
    <n v="4.7"/>
    <n v="13.7"/>
    <s v="Yes"/>
    <n v="4"/>
    <s v="Neutral"/>
    <s v="No"/>
    <n v="117.94"/>
    <s v="5"/>
    <x v="0"/>
    <s v="Excellent"/>
  </r>
  <r>
    <x v="7507"/>
    <d v="2025-09-19T00:00:00"/>
    <d v="1899-12-30T08:32:00"/>
    <x v="7"/>
    <x v="3"/>
    <x v="1"/>
    <x v="0"/>
    <x v="2"/>
    <x v="7"/>
    <x v="0"/>
    <s v="Replacement Initiated"/>
    <n v="4.9000000000000004"/>
    <n v="10.7"/>
    <s v="Yes"/>
    <n v="5"/>
    <s v="Positive"/>
    <s v="No"/>
    <n v="276.60000000000002"/>
    <s v="5"/>
    <x v="2"/>
    <s v="Excellent"/>
  </r>
  <r>
    <x v="7508"/>
    <d v="2025-11-09T00:00:00"/>
    <d v="1899-12-30T20:10:00"/>
    <x v="7"/>
    <x v="2"/>
    <x v="3"/>
    <x v="0"/>
    <x v="2"/>
    <x v="4"/>
    <x v="0"/>
    <s v="Resolved"/>
    <n v="4.8"/>
    <n v="6"/>
    <s v="Yes"/>
    <n v="0"/>
    <s v="Positive"/>
    <s v="No"/>
    <n v="225.97"/>
    <s v="5"/>
    <x v="8"/>
    <s v="Poor"/>
  </r>
  <r>
    <x v="7509"/>
    <d v="2025-03-12T00:00:00"/>
    <d v="1899-12-30T09:39:00"/>
    <x v="0"/>
    <x v="2"/>
    <x v="2"/>
    <x v="0"/>
    <x v="3"/>
    <x v="3"/>
    <x v="1"/>
    <s v="Escalated"/>
    <n v="1.5"/>
    <n v="10"/>
    <s v="No"/>
    <n v="4"/>
    <s v="Neutral"/>
    <s v="Yes"/>
    <n v="345.04"/>
    <s v="2"/>
    <x v="3"/>
    <s v="Excellent"/>
  </r>
  <r>
    <x v="7510"/>
    <d v="2025-08-07T00:00:00"/>
    <d v="1899-12-30T09:56:00"/>
    <x v="16"/>
    <x v="0"/>
    <x v="2"/>
    <x v="0"/>
    <x v="2"/>
    <x v="5"/>
    <x v="0"/>
    <s v="Resolved"/>
    <n v="1.9"/>
    <n v="2.7"/>
    <s v="Yes"/>
    <n v="3"/>
    <s v="Neutral"/>
    <s v="No"/>
    <n v="347.32"/>
    <s v="5"/>
    <x v="7"/>
    <s v="Average"/>
  </r>
  <r>
    <x v="7511"/>
    <d v="2025-01-21T00:00:00"/>
    <d v="1899-12-30T09:23:00"/>
    <x v="3"/>
    <x v="3"/>
    <x v="0"/>
    <x v="1"/>
    <x v="2"/>
    <x v="6"/>
    <x v="0"/>
    <s v="Replacement Initiated"/>
    <n v="1.5"/>
    <n v="9.5"/>
    <s v="Yes"/>
    <n v="5"/>
    <s v="Positive"/>
    <s v="No"/>
    <n v="96.96"/>
    <s v="5"/>
    <x v="5"/>
    <s v="Excellent"/>
  </r>
  <r>
    <x v="7512"/>
    <d v="2025-04-02T00:00:00"/>
    <d v="1899-12-30T14:50:00"/>
    <x v="8"/>
    <x v="2"/>
    <x v="3"/>
    <x v="1"/>
    <x v="1"/>
    <x v="7"/>
    <x v="0"/>
    <s v="Resolved"/>
    <n v="1.4"/>
    <n v="13.9"/>
    <s v="No"/>
    <n v="5"/>
    <s v="Positive"/>
    <s v="No"/>
    <n v="281.93"/>
    <s v="5"/>
    <x v="0"/>
    <s v="Excellent"/>
  </r>
  <r>
    <x v="7513"/>
    <d v="2025-05-07T00:00:00"/>
    <d v="1899-12-30T17:10:00"/>
    <x v="1"/>
    <x v="1"/>
    <x v="1"/>
    <x v="1"/>
    <x v="0"/>
    <x v="7"/>
    <x v="0"/>
    <s v="Refund Processed"/>
    <n v="5.2"/>
    <n v="10.4"/>
    <s v="Yes"/>
    <n v="5"/>
    <s v="Positive"/>
    <s v="No"/>
    <n v="21.71"/>
    <s v="5"/>
    <x v="6"/>
    <s v="Excellent"/>
  </r>
  <r>
    <x v="7514"/>
    <d v="2025-03-21T00:00:00"/>
    <d v="1899-12-30T15:17:00"/>
    <x v="10"/>
    <x v="0"/>
    <x v="2"/>
    <x v="0"/>
    <x v="0"/>
    <x v="7"/>
    <x v="0"/>
    <s v="Information Provided"/>
    <n v="4.4000000000000004"/>
    <n v="2.1"/>
    <s v="Yes"/>
    <n v="4"/>
    <s v="Neutral"/>
    <s v="No"/>
    <n v="149.4"/>
    <s v="5"/>
    <x v="3"/>
    <s v="Excellent"/>
  </r>
  <r>
    <x v="7515"/>
    <d v="2025-11-08T00:00:00"/>
    <d v="1899-12-30T14:03:00"/>
    <x v="4"/>
    <x v="3"/>
    <x v="0"/>
    <x v="0"/>
    <x v="3"/>
    <x v="3"/>
    <x v="1"/>
    <s v="Escalated"/>
    <n v="1.1000000000000001"/>
    <n v="12.1"/>
    <s v="No"/>
    <n v="3"/>
    <s v="Negative"/>
    <s v="Yes"/>
    <n v="168.43"/>
    <s v="2"/>
    <x v="8"/>
    <s v="Average"/>
  </r>
  <r>
    <x v="7516"/>
    <d v="2025-08-26T00:00:00"/>
    <d v="1899-12-30T20:29:00"/>
    <x v="1"/>
    <x v="3"/>
    <x v="1"/>
    <x v="2"/>
    <x v="2"/>
    <x v="3"/>
    <x v="0"/>
    <s v="Information Provided"/>
    <n v="1.4"/>
    <n v="7.5"/>
    <s v="No"/>
    <n v="3"/>
    <s v="Neutral"/>
    <s v="No"/>
    <n v="133.81"/>
    <s v="5"/>
    <x v="7"/>
    <s v="Average"/>
  </r>
  <r>
    <x v="7517"/>
    <d v="2025-07-01T00:00:00"/>
    <d v="1899-12-30T12:49:00"/>
    <x v="15"/>
    <x v="1"/>
    <x v="0"/>
    <x v="2"/>
    <x v="2"/>
    <x v="2"/>
    <x v="1"/>
    <s v="Escalated"/>
    <n v="1"/>
    <n v="7.9"/>
    <s v="No"/>
    <n v="1"/>
    <s v="Negative"/>
    <s v="Yes"/>
    <n v="59.54"/>
    <s v="2"/>
    <x v="4"/>
    <s v="Poor"/>
  </r>
  <r>
    <x v="7518"/>
    <d v="2025-01-25T00:00:00"/>
    <d v="1899-12-30T10:03:00"/>
    <x v="14"/>
    <x v="3"/>
    <x v="2"/>
    <x v="0"/>
    <x v="2"/>
    <x v="2"/>
    <x v="0"/>
    <s v="Account Updated"/>
    <n v="5.6"/>
    <n v="7.8"/>
    <s v="No"/>
    <n v="2"/>
    <s v="Neutral"/>
    <s v="No"/>
    <n v="181.54"/>
    <s v="5"/>
    <x v="5"/>
    <s v="Average"/>
  </r>
  <r>
    <x v="7519"/>
    <d v="2025-06-05T00:00:00"/>
    <d v="1899-12-30T09:18:00"/>
    <x v="0"/>
    <x v="0"/>
    <x v="1"/>
    <x v="0"/>
    <x v="0"/>
    <x v="1"/>
    <x v="0"/>
    <s v="Resolved"/>
    <n v="4.8"/>
    <n v="7.1"/>
    <s v="Yes"/>
    <n v="5"/>
    <s v="Positive"/>
    <s v="No"/>
    <n v="48.9"/>
    <s v="5"/>
    <x v="9"/>
    <s v="Excellent"/>
  </r>
  <r>
    <x v="7520"/>
    <d v="2025-01-05T00:00:00"/>
    <d v="1899-12-30T08:02:00"/>
    <x v="17"/>
    <x v="3"/>
    <x v="0"/>
    <x v="0"/>
    <x v="0"/>
    <x v="2"/>
    <x v="1"/>
    <s v="Escalated"/>
    <n v="0.8"/>
    <n v="9.1"/>
    <s v="No"/>
    <n v="3"/>
    <s v="Neutral"/>
    <s v="Yes"/>
    <n v="201.96"/>
    <s v="2"/>
    <x v="5"/>
    <s v="Average"/>
  </r>
  <r>
    <x v="7521"/>
    <d v="2025-04-30T00:00:00"/>
    <d v="1899-12-30T14:53:00"/>
    <x v="18"/>
    <x v="3"/>
    <x v="2"/>
    <x v="0"/>
    <x v="2"/>
    <x v="2"/>
    <x v="0"/>
    <s v="Resolved"/>
    <n v="1.1000000000000001"/>
    <n v="5.3"/>
    <s v="Yes"/>
    <n v="4"/>
    <s v="Positive"/>
    <s v="No"/>
    <n v="57.27"/>
    <s v="5"/>
    <x v="0"/>
    <s v="Excellent"/>
  </r>
  <r>
    <x v="7522"/>
    <d v="2025-10-04T00:00:00"/>
    <d v="1899-12-30T20:18:00"/>
    <x v="7"/>
    <x v="1"/>
    <x v="2"/>
    <x v="1"/>
    <x v="3"/>
    <x v="6"/>
    <x v="0"/>
    <s v="Refund Processed"/>
    <n v="1.9"/>
    <n v="15.1"/>
    <s v="Yes"/>
    <n v="5"/>
    <s v="Positive"/>
    <s v="No"/>
    <n v="525.05999999999995"/>
    <s v="5"/>
    <x v="10"/>
    <s v="Excellent"/>
  </r>
  <r>
    <x v="7523"/>
    <d v="2025-01-18T00:00:00"/>
    <d v="1899-12-30T17:19:00"/>
    <x v="7"/>
    <x v="0"/>
    <x v="2"/>
    <x v="0"/>
    <x v="2"/>
    <x v="9"/>
    <x v="0"/>
    <s v="Resolved"/>
    <n v="1"/>
    <n v="6.5"/>
    <s v="Yes"/>
    <n v="5"/>
    <s v="Positive"/>
    <s v="No"/>
    <n v="106.73"/>
    <s v="5"/>
    <x v="5"/>
    <s v="Excellent"/>
  </r>
  <r>
    <x v="7524"/>
    <d v="2025-07-17T00:00:00"/>
    <d v="1899-12-30T15:29:00"/>
    <x v="19"/>
    <x v="2"/>
    <x v="2"/>
    <x v="2"/>
    <x v="2"/>
    <x v="6"/>
    <x v="3"/>
    <s v="No Resolution"/>
    <n v="2.5"/>
    <n v="12.8"/>
    <s v="No"/>
    <n v="2"/>
    <s v="Negative"/>
    <s v="No"/>
    <n v="128.28"/>
    <s v="0"/>
    <x v="4"/>
    <s v="Average"/>
  </r>
  <r>
    <x v="7525"/>
    <d v="2025-02-26T00:00:00"/>
    <d v="1899-12-30T17:40:00"/>
    <x v="19"/>
    <x v="0"/>
    <x v="2"/>
    <x v="0"/>
    <x v="3"/>
    <x v="5"/>
    <x v="0"/>
    <s v="Account Updated"/>
    <n v="12.3"/>
    <n v="8.1999999999999993"/>
    <s v="No"/>
    <n v="5"/>
    <s v="Positive"/>
    <s v="No"/>
    <n v="705.04"/>
    <s v="5"/>
    <x v="11"/>
    <s v="Excellent"/>
  </r>
  <r>
    <x v="7526"/>
    <d v="2025-04-03T00:00:00"/>
    <d v="1899-12-30T18:17:00"/>
    <x v="3"/>
    <x v="3"/>
    <x v="2"/>
    <x v="0"/>
    <x v="2"/>
    <x v="6"/>
    <x v="0"/>
    <s v="Information Provided"/>
    <n v="7.4"/>
    <n v="12.2"/>
    <s v="Yes"/>
    <n v="5"/>
    <s v="Positive"/>
    <s v="No"/>
    <n v="138.77000000000001"/>
    <s v="5"/>
    <x v="0"/>
    <s v="Excellent"/>
  </r>
  <r>
    <x v="7527"/>
    <d v="2025-01-19T00:00:00"/>
    <d v="1899-12-30T19:13:00"/>
    <x v="15"/>
    <x v="2"/>
    <x v="3"/>
    <x v="2"/>
    <x v="2"/>
    <x v="6"/>
    <x v="0"/>
    <s v="Information Provided"/>
    <n v="0.7"/>
    <n v="3.6"/>
    <s v="Yes"/>
    <n v="5"/>
    <s v="Positive"/>
    <s v="No"/>
    <n v="173.71"/>
    <s v="5"/>
    <x v="5"/>
    <s v="Excellent"/>
  </r>
  <r>
    <x v="7528"/>
    <d v="2025-12-19T00:00:00"/>
    <d v="1899-12-30T16:25:00"/>
    <x v="2"/>
    <x v="1"/>
    <x v="1"/>
    <x v="0"/>
    <x v="3"/>
    <x v="0"/>
    <x v="0"/>
    <s v="Resolved"/>
    <n v="0.9"/>
    <n v="5.5"/>
    <s v="Yes"/>
    <n v="5"/>
    <s v="Positive"/>
    <s v="No"/>
    <n v="283.16000000000003"/>
    <s v="5"/>
    <x v="1"/>
    <s v="Excellent"/>
  </r>
  <r>
    <x v="7529"/>
    <d v="2025-07-12T00:00:00"/>
    <d v="1899-12-30T17:06:00"/>
    <x v="1"/>
    <x v="3"/>
    <x v="3"/>
    <x v="0"/>
    <x v="2"/>
    <x v="2"/>
    <x v="0"/>
    <s v="Resolved"/>
    <n v="4.3"/>
    <n v="11"/>
    <s v="No"/>
    <n v="5"/>
    <s v="Positive"/>
    <s v="No"/>
    <n v="85.47"/>
    <s v="5"/>
    <x v="4"/>
    <s v="Excellent"/>
  </r>
  <r>
    <x v="7530"/>
    <d v="2025-08-25T00:00:00"/>
    <d v="1899-12-30T21:16:00"/>
    <x v="9"/>
    <x v="3"/>
    <x v="1"/>
    <x v="3"/>
    <x v="2"/>
    <x v="2"/>
    <x v="0"/>
    <s v="Replacement Initiated"/>
    <n v="1.3"/>
    <n v="5.6"/>
    <s v="Yes"/>
    <n v="5"/>
    <s v="Positive"/>
    <s v="No"/>
    <n v="483.91"/>
    <s v="5"/>
    <x v="7"/>
    <s v="Excellent"/>
  </r>
  <r>
    <x v="7531"/>
    <d v="2025-10-04T00:00:00"/>
    <d v="1899-12-30T13:55:00"/>
    <x v="7"/>
    <x v="3"/>
    <x v="2"/>
    <x v="2"/>
    <x v="1"/>
    <x v="5"/>
    <x v="0"/>
    <s v="Resolved"/>
    <n v="0.2"/>
    <n v="6.8"/>
    <s v="No"/>
    <n v="5"/>
    <s v="Positive"/>
    <s v="No"/>
    <n v="192.51"/>
    <s v="5"/>
    <x v="10"/>
    <s v="Excellent"/>
  </r>
  <r>
    <x v="7532"/>
    <d v="2025-08-15T00:00:00"/>
    <d v="1899-12-30T10:50:00"/>
    <x v="0"/>
    <x v="3"/>
    <x v="2"/>
    <x v="2"/>
    <x v="1"/>
    <x v="3"/>
    <x v="2"/>
    <s v="Follow-up Required"/>
    <n v="1.5"/>
    <n v="2.4"/>
    <s v="No"/>
    <n v="1"/>
    <s v="Negative"/>
    <s v="No"/>
    <n v="796.01"/>
    <s v="3"/>
    <x v="7"/>
    <s v="Poor"/>
  </r>
  <r>
    <x v="7533"/>
    <d v="2025-08-21T00:00:00"/>
    <d v="1899-12-30T14:10:00"/>
    <x v="8"/>
    <x v="1"/>
    <x v="2"/>
    <x v="0"/>
    <x v="2"/>
    <x v="4"/>
    <x v="0"/>
    <s v="Refund Processed"/>
    <n v="13.3"/>
    <n v="12.9"/>
    <s v="Yes"/>
    <n v="3"/>
    <s v="Neutral"/>
    <s v="No"/>
    <n v="109.04"/>
    <s v="5"/>
    <x v="7"/>
    <s v="Average"/>
  </r>
  <r>
    <x v="7534"/>
    <d v="2025-02-09T00:00:00"/>
    <d v="1899-12-30T17:03:00"/>
    <x v="2"/>
    <x v="0"/>
    <x v="4"/>
    <x v="0"/>
    <x v="0"/>
    <x v="8"/>
    <x v="3"/>
    <s v="No Resolution"/>
    <n v="4"/>
    <n v="14.7"/>
    <s v="No"/>
    <n v="3"/>
    <s v="Negative"/>
    <s v="No"/>
    <n v="104.31"/>
    <s v="0"/>
    <x v="11"/>
    <s v="Average"/>
  </r>
  <r>
    <x v="7535"/>
    <d v="2025-11-19T00:00:00"/>
    <d v="1899-12-30T14:46:00"/>
    <x v="5"/>
    <x v="1"/>
    <x v="3"/>
    <x v="2"/>
    <x v="2"/>
    <x v="7"/>
    <x v="0"/>
    <s v="Resolved"/>
    <n v="1.7"/>
    <n v="4.9000000000000004"/>
    <s v="Yes"/>
    <n v="0"/>
    <s v="Neutral"/>
    <s v="No"/>
    <n v="330.55"/>
    <s v="5"/>
    <x v="8"/>
    <s v="Poor"/>
  </r>
  <r>
    <x v="7536"/>
    <d v="2025-06-02T00:00:00"/>
    <d v="1899-12-30T14:50:00"/>
    <x v="1"/>
    <x v="0"/>
    <x v="2"/>
    <x v="0"/>
    <x v="2"/>
    <x v="9"/>
    <x v="0"/>
    <s v="Resolved"/>
    <n v="9.1999999999999993"/>
    <n v="8.6"/>
    <s v="Yes"/>
    <n v="3"/>
    <s v="Neutral"/>
    <s v="No"/>
    <n v="15.93"/>
    <s v="5"/>
    <x v="9"/>
    <s v="Average"/>
  </r>
  <r>
    <x v="7537"/>
    <d v="2025-05-07T00:00:00"/>
    <d v="1899-12-30T13:25:00"/>
    <x v="1"/>
    <x v="1"/>
    <x v="1"/>
    <x v="2"/>
    <x v="2"/>
    <x v="9"/>
    <x v="2"/>
    <s v="Follow-up Required"/>
    <n v="0.8"/>
    <n v="10.3"/>
    <s v="No"/>
    <n v="5"/>
    <s v="Positive"/>
    <s v="No"/>
    <n v="115.95"/>
    <s v="3"/>
    <x v="6"/>
    <s v="Excellent"/>
  </r>
  <r>
    <x v="7538"/>
    <d v="2025-08-25T00:00:00"/>
    <d v="1899-12-30T11:48:00"/>
    <x v="14"/>
    <x v="1"/>
    <x v="2"/>
    <x v="0"/>
    <x v="2"/>
    <x v="5"/>
    <x v="0"/>
    <s v="Account Updated"/>
    <n v="6.8"/>
    <n v="10.5"/>
    <s v="Yes"/>
    <n v="3"/>
    <s v="Neutral"/>
    <s v="No"/>
    <n v="99.72"/>
    <s v="5"/>
    <x v="7"/>
    <s v="Average"/>
  </r>
  <r>
    <x v="7539"/>
    <d v="2025-02-24T00:00:00"/>
    <d v="1899-12-30T16:13:00"/>
    <x v="14"/>
    <x v="2"/>
    <x v="3"/>
    <x v="0"/>
    <x v="3"/>
    <x v="8"/>
    <x v="0"/>
    <s v="Refund Processed"/>
    <n v="7"/>
    <n v="13.1"/>
    <s v="Yes"/>
    <n v="3"/>
    <s v="Neutral"/>
    <s v="No"/>
    <n v="587.91"/>
    <s v="5"/>
    <x v="11"/>
    <s v="Average"/>
  </r>
  <r>
    <x v="7540"/>
    <d v="2025-06-21T00:00:00"/>
    <d v="1899-12-30T11:46:00"/>
    <x v="5"/>
    <x v="1"/>
    <x v="2"/>
    <x v="3"/>
    <x v="2"/>
    <x v="4"/>
    <x v="0"/>
    <s v="Refund Processed"/>
    <n v="4.4000000000000004"/>
    <n v="13.1"/>
    <s v="Yes"/>
    <n v="3"/>
    <s v="Neutral"/>
    <s v="No"/>
    <n v="179.42"/>
    <s v="5"/>
    <x v="9"/>
    <s v="Average"/>
  </r>
  <r>
    <x v="7541"/>
    <d v="2025-04-19T00:00:00"/>
    <d v="1899-12-30T10:22:00"/>
    <x v="0"/>
    <x v="0"/>
    <x v="1"/>
    <x v="0"/>
    <x v="3"/>
    <x v="1"/>
    <x v="0"/>
    <s v="Resolved"/>
    <n v="3.6"/>
    <n v="1"/>
    <s v="Yes"/>
    <n v="3"/>
    <s v="Neutral"/>
    <s v="No"/>
    <n v="363.32"/>
    <s v="5"/>
    <x v="0"/>
    <s v="Average"/>
  </r>
  <r>
    <x v="7542"/>
    <d v="2025-12-20T00:00:00"/>
    <d v="1899-12-30T17:32:00"/>
    <x v="19"/>
    <x v="2"/>
    <x v="1"/>
    <x v="0"/>
    <x v="0"/>
    <x v="1"/>
    <x v="3"/>
    <s v="No Resolution"/>
    <n v="2.5"/>
    <n v="13.8"/>
    <s v="No"/>
    <n v="0"/>
    <s v="Neutral"/>
    <s v="No"/>
    <n v="36.869999999999997"/>
    <s v="0"/>
    <x v="1"/>
    <s v="Poor"/>
  </r>
  <r>
    <x v="7543"/>
    <d v="2025-07-03T00:00:00"/>
    <d v="1899-12-30T18:18:00"/>
    <x v="19"/>
    <x v="0"/>
    <x v="3"/>
    <x v="0"/>
    <x v="0"/>
    <x v="4"/>
    <x v="0"/>
    <s v="Information Provided"/>
    <n v="1"/>
    <n v="9.1999999999999993"/>
    <s v="No"/>
    <n v="3"/>
    <s v="Neutral"/>
    <s v="No"/>
    <n v="89.46"/>
    <s v="5"/>
    <x v="4"/>
    <s v="Average"/>
  </r>
  <r>
    <x v="7544"/>
    <d v="2025-07-17T00:00:00"/>
    <d v="1899-12-30T13:19:00"/>
    <x v="14"/>
    <x v="0"/>
    <x v="1"/>
    <x v="0"/>
    <x v="2"/>
    <x v="8"/>
    <x v="1"/>
    <s v="Escalated"/>
    <n v="2.6"/>
    <n v="13.4"/>
    <s v="No"/>
    <n v="3"/>
    <s v="Neutral"/>
    <s v="Yes"/>
    <n v="182.8"/>
    <s v="2"/>
    <x v="4"/>
    <s v="Average"/>
  </r>
  <r>
    <x v="7545"/>
    <d v="2025-03-28T00:00:00"/>
    <d v="1899-12-30T21:20:00"/>
    <x v="15"/>
    <x v="0"/>
    <x v="3"/>
    <x v="0"/>
    <x v="0"/>
    <x v="7"/>
    <x v="1"/>
    <s v="Escalated"/>
    <n v="1.6"/>
    <n v="10.6"/>
    <s v="No"/>
    <n v="3"/>
    <s v="Neutral"/>
    <s v="Yes"/>
    <n v="228.87"/>
    <s v="2"/>
    <x v="3"/>
    <s v="Average"/>
  </r>
  <r>
    <x v="7546"/>
    <d v="2025-07-20T00:00:00"/>
    <d v="1899-12-30T16:53:00"/>
    <x v="19"/>
    <x v="0"/>
    <x v="0"/>
    <x v="0"/>
    <x v="2"/>
    <x v="4"/>
    <x v="0"/>
    <s v="Account Updated"/>
    <n v="1.9"/>
    <n v="7.9"/>
    <s v="Yes"/>
    <n v="3"/>
    <s v="Neutral"/>
    <s v="No"/>
    <n v="169.46"/>
    <s v="5"/>
    <x v="4"/>
    <s v="Average"/>
  </r>
  <r>
    <x v="7547"/>
    <d v="2025-12-03T00:00:00"/>
    <d v="1899-12-30T20:00:00"/>
    <x v="15"/>
    <x v="3"/>
    <x v="1"/>
    <x v="0"/>
    <x v="3"/>
    <x v="6"/>
    <x v="0"/>
    <s v="Information Provided"/>
    <n v="4"/>
    <n v="15.8"/>
    <s v="Yes"/>
    <n v="2"/>
    <s v="Negative"/>
    <s v="No"/>
    <n v="147.94"/>
    <s v="5"/>
    <x v="1"/>
    <s v="Average"/>
  </r>
  <r>
    <x v="7548"/>
    <d v="2025-11-18T00:00:00"/>
    <d v="1899-12-30T18:26:00"/>
    <x v="1"/>
    <x v="3"/>
    <x v="2"/>
    <x v="2"/>
    <x v="2"/>
    <x v="7"/>
    <x v="0"/>
    <s v="Replacement Initiated"/>
    <n v="2.4"/>
    <n v="7.2"/>
    <s v="Yes"/>
    <n v="3"/>
    <s v="Neutral"/>
    <s v="No"/>
    <n v="64.42"/>
    <s v="5"/>
    <x v="8"/>
    <s v="Average"/>
  </r>
  <r>
    <x v="7549"/>
    <d v="2025-10-02T00:00:00"/>
    <d v="1899-12-30T18:08:00"/>
    <x v="3"/>
    <x v="0"/>
    <x v="0"/>
    <x v="0"/>
    <x v="2"/>
    <x v="7"/>
    <x v="0"/>
    <s v="Replacement Initiated"/>
    <n v="4.9000000000000004"/>
    <n v="11.8"/>
    <s v="Yes"/>
    <n v="5"/>
    <s v="Positive"/>
    <s v="No"/>
    <n v="153.36000000000001"/>
    <s v="5"/>
    <x v="10"/>
    <s v="Excellent"/>
  </r>
  <r>
    <x v="7550"/>
    <d v="2025-07-30T00:00:00"/>
    <d v="1899-12-30T08:44:00"/>
    <x v="13"/>
    <x v="2"/>
    <x v="1"/>
    <x v="3"/>
    <x v="2"/>
    <x v="2"/>
    <x v="1"/>
    <s v="Escalated"/>
    <n v="0.6"/>
    <n v="5"/>
    <s v="No"/>
    <n v="1"/>
    <s v="Negative"/>
    <s v="Yes"/>
    <n v="0"/>
    <s v="2"/>
    <x v="4"/>
    <s v="Poor"/>
  </r>
  <r>
    <x v="7551"/>
    <d v="2025-04-28T00:00:00"/>
    <d v="1899-12-30T09:28:00"/>
    <x v="10"/>
    <x v="2"/>
    <x v="1"/>
    <x v="0"/>
    <x v="0"/>
    <x v="1"/>
    <x v="0"/>
    <s v="Replacement Initiated"/>
    <n v="3.1"/>
    <n v="13.6"/>
    <s v="Yes"/>
    <n v="5"/>
    <s v="Positive"/>
    <s v="No"/>
    <n v="68.92"/>
    <s v="5"/>
    <x v="0"/>
    <s v="Excellent"/>
  </r>
  <r>
    <x v="7552"/>
    <d v="2025-07-10T00:00:00"/>
    <d v="1899-12-30T14:40:00"/>
    <x v="10"/>
    <x v="3"/>
    <x v="0"/>
    <x v="1"/>
    <x v="2"/>
    <x v="1"/>
    <x v="0"/>
    <s v="Information Provided"/>
    <n v="5.0999999999999996"/>
    <n v="16.899999999999999"/>
    <s v="Yes"/>
    <n v="3"/>
    <s v="Neutral"/>
    <s v="No"/>
    <n v="103.11"/>
    <s v="5"/>
    <x v="4"/>
    <s v="Average"/>
  </r>
  <r>
    <x v="7553"/>
    <d v="2025-02-11T00:00:00"/>
    <d v="1899-12-30T12:19:00"/>
    <x v="5"/>
    <x v="1"/>
    <x v="1"/>
    <x v="0"/>
    <x v="3"/>
    <x v="1"/>
    <x v="0"/>
    <s v="Information Provided"/>
    <n v="3.2"/>
    <n v="15.1"/>
    <s v="No"/>
    <n v="5"/>
    <s v="Positive"/>
    <s v="No"/>
    <n v="102.02"/>
    <s v="5"/>
    <x v="11"/>
    <s v="Excellent"/>
  </r>
  <r>
    <x v="7554"/>
    <d v="2025-02-11T00:00:00"/>
    <d v="1899-12-30T12:43:00"/>
    <x v="16"/>
    <x v="1"/>
    <x v="3"/>
    <x v="2"/>
    <x v="2"/>
    <x v="1"/>
    <x v="0"/>
    <s v="Resolved"/>
    <n v="0.3"/>
    <n v="13.8"/>
    <s v="Yes"/>
    <n v="4"/>
    <s v="Positive"/>
    <s v="No"/>
    <n v="272.89"/>
    <s v="5"/>
    <x v="11"/>
    <s v="Excellent"/>
  </r>
  <r>
    <x v="7555"/>
    <d v="2025-11-11T00:00:00"/>
    <d v="1899-12-30T17:09:00"/>
    <x v="19"/>
    <x v="3"/>
    <x v="0"/>
    <x v="3"/>
    <x v="2"/>
    <x v="4"/>
    <x v="0"/>
    <s v="Resolved"/>
    <n v="1.6"/>
    <n v="1"/>
    <s v="Yes"/>
    <n v="3"/>
    <s v="Neutral"/>
    <s v="No"/>
    <n v="95.77"/>
    <s v="5"/>
    <x v="8"/>
    <s v="Average"/>
  </r>
  <r>
    <x v="7556"/>
    <d v="2025-10-03T00:00:00"/>
    <d v="1899-12-30T20:39:00"/>
    <x v="4"/>
    <x v="2"/>
    <x v="0"/>
    <x v="2"/>
    <x v="1"/>
    <x v="5"/>
    <x v="0"/>
    <s v="Refund Processed"/>
    <n v="0.8"/>
    <n v="10.6"/>
    <s v="Yes"/>
    <n v="5"/>
    <s v="Positive"/>
    <s v="No"/>
    <n v="189.13"/>
    <s v="5"/>
    <x v="10"/>
    <s v="Excellent"/>
  </r>
  <r>
    <x v="7557"/>
    <d v="2025-11-25T00:00:00"/>
    <d v="1899-12-30T19:14:00"/>
    <x v="15"/>
    <x v="2"/>
    <x v="1"/>
    <x v="1"/>
    <x v="3"/>
    <x v="6"/>
    <x v="0"/>
    <s v="Replacement Initiated"/>
    <n v="2.1"/>
    <n v="13.3"/>
    <s v="Yes"/>
    <n v="5"/>
    <s v="Positive"/>
    <s v="No"/>
    <n v="164.35"/>
    <s v="5"/>
    <x v="8"/>
    <s v="Excellent"/>
  </r>
  <r>
    <x v="7558"/>
    <d v="2025-01-17T00:00:00"/>
    <d v="1899-12-30T14:44:00"/>
    <x v="10"/>
    <x v="1"/>
    <x v="4"/>
    <x v="0"/>
    <x v="0"/>
    <x v="4"/>
    <x v="1"/>
    <s v="Escalated"/>
    <n v="0.7"/>
    <n v="8.4"/>
    <s v="No"/>
    <n v="0"/>
    <s v="Negative"/>
    <s v="Yes"/>
    <n v="130.4"/>
    <s v="2"/>
    <x v="5"/>
    <s v="Poor"/>
  </r>
  <r>
    <x v="7559"/>
    <d v="2025-10-10T00:00:00"/>
    <d v="1899-12-30T13:16:00"/>
    <x v="5"/>
    <x v="1"/>
    <x v="3"/>
    <x v="2"/>
    <x v="2"/>
    <x v="3"/>
    <x v="0"/>
    <s v="Account Updated"/>
    <n v="1.1000000000000001"/>
    <n v="9.5"/>
    <s v="Yes"/>
    <n v="0"/>
    <s v="Neutral"/>
    <s v="No"/>
    <n v="221.73"/>
    <s v="5"/>
    <x v="10"/>
    <s v="Poor"/>
  </r>
  <r>
    <x v="7560"/>
    <d v="2025-09-15T00:00:00"/>
    <d v="1899-12-30T08:46:00"/>
    <x v="12"/>
    <x v="3"/>
    <x v="1"/>
    <x v="2"/>
    <x v="2"/>
    <x v="8"/>
    <x v="0"/>
    <s v="Replacement Initiated"/>
    <n v="2.2999999999999998"/>
    <n v="12.8"/>
    <s v="Yes"/>
    <n v="4"/>
    <s v="Positive"/>
    <s v="No"/>
    <n v="109.38"/>
    <s v="5"/>
    <x v="2"/>
    <s v="Excellent"/>
  </r>
  <r>
    <x v="7561"/>
    <d v="2025-03-04T00:00:00"/>
    <d v="1899-12-30T08:31:00"/>
    <x v="8"/>
    <x v="0"/>
    <x v="2"/>
    <x v="3"/>
    <x v="2"/>
    <x v="3"/>
    <x v="0"/>
    <s v="Account Updated"/>
    <n v="1.4"/>
    <n v="11.2"/>
    <s v="Yes"/>
    <n v="4"/>
    <s v="Positive"/>
    <s v="No"/>
    <n v="69.89"/>
    <s v="5"/>
    <x v="3"/>
    <s v="Excellent"/>
  </r>
  <r>
    <x v="7562"/>
    <d v="2025-03-03T00:00:00"/>
    <d v="1899-12-30T12:08:00"/>
    <x v="12"/>
    <x v="2"/>
    <x v="0"/>
    <x v="0"/>
    <x v="2"/>
    <x v="2"/>
    <x v="2"/>
    <s v="Follow-up Required"/>
    <n v="3.8"/>
    <n v="10"/>
    <s v="No"/>
    <n v="2"/>
    <s v="Negative"/>
    <s v="No"/>
    <n v="210.44"/>
    <s v="3"/>
    <x v="3"/>
    <s v="Average"/>
  </r>
  <r>
    <x v="7563"/>
    <d v="2025-04-10T00:00:00"/>
    <d v="1899-12-30T20:18:00"/>
    <x v="11"/>
    <x v="1"/>
    <x v="0"/>
    <x v="3"/>
    <x v="0"/>
    <x v="9"/>
    <x v="0"/>
    <s v="Account Updated"/>
    <n v="0.7"/>
    <n v="12.8"/>
    <s v="Yes"/>
    <n v="5"/>
    <s v="Positive"/>
    <s v="No"/>
    <n v="81.86"/>
    <s v="5"/>
    <x v="0"/>
    <s v="Excellent"/>
  </r>
  <r>
    <x v="7564"/>
    <d v="2025-01-19T00:00:00"/>
    <d v="1899-12-30T16:14:00"/>
    <x v="0"/>
    <x v="1"/>
    <x v="2"/>
    <x v="0"/>
    <x v="2"/>
    <x v="6"/>
    <x v="3"/>
    <s v="No Resolution"/>
    <n v="2.9"/>
    <n v="10.7"/>
    <s v="No"/>
    <n v="1"/>
    <s v="Negative"/>
    <s v="No"/>
    <n v="224.42"/>
    <s v="0"/>
    <x v="5"/>
    <s v="Poor"/>
  </r>
  <r>
    <x v="7565"/>
    <d v="2025-01-17T00:00:00"/>
    <d v="1899-12-30T11:22:00"/>
    <x v="15"/>
    <x v="2"/>
    <x v="2"/>
    <x v="0"/>
    <x v="2"/>
    <x v="2"/>
    <x v="0"/>
    <s v="Resolved"/>
    <n v="4.5999999999999996"/>
    <n v="3.7"/>
    <s v="No"/>
    <n v="4"/>
    <s v="Positive"/>
    <s v="No"/>
    <n v="67.989999999999995"/>
    <s v="5"/>
    <x v="5"/>
    <s v="Excellent"/>
  </r>
  <r>
    <x v="7566"/>
    <d v="2025-11-21T00:00:00"/>
    <d v="1899-12-30T21:24:00"/>
    <x v="7"/>
    <x v="1"/>
    <x v="0"/>
    <x v="0"/>
    <x v="2"/>
    <x v="7"/>
    <x v="0"/>
    <s v="Refund Processed"/>
    <n v="2.1"/>
    <n v="12"/>
    <s v="Yes"/>
    <n v="3"/>
    <s v="Neutral"/>
    <s v="No"/>
    <n v="38.119999999999997"/>
    <s v="5"/>
    <x v="8"/>
    <s v="Average"/>
  </r>
  <r>
    <x v="7567"/>
    <d v="2025-09-03T00:00:00"/>
    <d v="1899-12-30T17:43:00"/>
    <x v="15"/>
    <x v="3"/>
    <x v="2"/>
    <x v="0"/>
    <x v="3"/>
    <x v="5"/>
    <x v="0"/>
    <s v="Resolved"/>
    <n v="2.8"/>
    <n v="12.7"/>
    <s v="Yes"/>
    <n v="4"/>
    <s v="Neutral"/>
    <s v="No"/>
    <n v="512.4"/>
    <s v="5"/>
    <x v="2"/>
    <s v="Excellent"/>
  </r>
  <r>
    <x v="7568"/>
    <d v="2025-09-08T00:00:00"/>
    <d v="1899-12-30T10:53:00"/>
    <x v="2"/>
    <x v="1"/>
    <x v="1"/>
    <x v="2"/>
    <x v="3"/>
    <x v="1"/>
    <x v="0"/>
    <s v="Resolved"/>
    <n v="1"/>
    <n v="16.100000000000001"/>
    <s v="No"/>
    <n v="4"/>
    <s v="Neutral"/>
    <s v="No"/>
    <n v="250.46"/>
    <s v="5"/>
    <x v="2"/>
    <s v="Excellent"/>
  </r>
  <r>
    <x v="7569"/>
    <d v="2025-03-22T00:00:00"/>
    <d v="1899-12-30T08:38:00"/>
    <x v="18"/>
    <x v="2"/>
    <x v="1"/>
    <x v="2"/>
    <x v="2"/>
    <x v="2"/>
    <x v="0"/>
    <s v="Resolved"/>
    <n v="2.1"/>
    <n v="15.4"/>
    <s v="Yes"/>
    <n v="5"/>
    <s v="Positive"/>
    <s v="No"/>
    <n v="78.61"/>
    <s v="5"/>
    <x v="3"/>
    <s v="Excellent"/>
  </r>
  <r>
    <x v="7570"/>
    <d v="2025-02-08T00:00:00"/>
    <d v="1899-12-30T08:28:00"/>
    <x v="13"/>
    <x v="3"/>
    <x v="3"/>
    <x v="2"/>
    <x v="2"/>
    <x v="0"/>
    <x v="0"/>
    <s v="Resolved"/>
    <n v="4.2"/>
    <n v="9.4"/>
    <s v="No"/>
    <n v="5"/>
    <s v="Positive"/>
    <s v="No"/>
    <n v="286.36"/>
    <s v="5"/>
    <x v="11"/>
    <s v="Excellent"/>
  </r>
  <r>
    <x v="7571"/>
    <d v="2025-02-05T00:00:00"/>
    <d v="1899-12-30T11:46:00"/>
    <x v="3"/>
    <x v="0"/>
    <x v="0"/>
    <x v="1"/>
    <x v="2"/>
    <x v="5"/>
    <x v="0"/>
    <s v="Information Provided"/>
    <n v="1"/>
    <n v="9.8000000000000007"/>
    <s v="Yes"/>
    <n v="5"/>
    <s v="Positive"/>
    <s v="No"/>
    <n v="407.99"/>
    <s v="5"/>
    <x v="11"/>
    <s v="Excellent"/>
  </r>
  <r>
    <x v="7572"/>
    <d v="2025-07-16T00:00:00"/>
    <d v="1899-12-30T15:16:00"/>
    <x v="6"/>
    <x v="1"/>
    <x v="2"/>
    <x v="0"/>
    <x v="2"/>
    <x v="8"/>
    <x v="1"/>
    <s v="Escalated"/>
    <n v="4.5"/>
    <n v="9.1999999999999993"/>
    <s v="No"/>
    <n v="2"/>
    <s v="Neutral"/>
    <s v="Yes"/>
    <n v="306.69"/>
    <s v="2"/>
    <x v="4"/>
    <s v="Average"/>
  </r>
  <r>
    <x v="7573"/>
    <d v="2025-06-07T00:00:00"/>
    <d v="1899-12-30T21:27:00"/>
    <x v="17"/>
    <x v="3"/>
    <x v="1"/>
    <x v="2"/>
    <x v="1"/>
    <x v="4"/>
    <x v="2"/>
    <s v="Follow-up Required"/>
    <n v="7.3"/>
    <n v="14.1"/>
    <s v="No"/>
    <n v="3"/>
    <s v="Neutral"/>
    <s v="No"/>
    <n v="130.15"/>
    <s v="3"/>
    <x v="9"/>
    <s v="Average"/>
  </r>
  <r>
    <x v="7574"/>
    <d v="2025-07-23T00:00:00"/>
    <d v="1899-12-30T19:56:00"/>
    <x v="16"/>
    <x v="2"/>
    <x v="2"/>
    <x v="0"/>
    <x v="2"/>
    <x v="5"/>
    <x v="0"/>
    <s v="Resolved"/>
    <n v="1.2"/>
    <n v="1"/>
    <s v="No"/>
    <n v="5"/>
    <s v="Positive"/>
    <s v="No"/>
    <n v="179.66"/>
    <s v="5"/>
    <x v="4"/>
    <s v="Excellent"/>
  </r>
  <r>
    <x v="7575"/>
    <d v="2025-07-15T00:00:00"/>
    <d v="1899-12-30T17:09:00"/>
    <x v="9"/>
    <x v="1"/>
    <x v="0"/>
    <x v="2"/>
    <x v="2"/>
    <x v="2"/>
    <x v="2"/>
    <s v="Follow-up Required"/>
    <n v="4.3"/>
    <n v="3.6"/>
    <s v="No"/>
    <n v="4"/>
    <s v="Positive"/>
    <s v="No"/>
    <n v="148.57"/>
    <s v="3"/>
    <x v="4"/>
    <s v="Excellent"/>
  </r>
  <r>
    <x v="7576"/>
    <d v="2025-08-04T00:00:00"/>
    <d v="1899-12-30T17:23:00"/>
    <x v="16"/>
    <x v="2"/>
    <x v="3"/>
    <x v="1"/>
    <x v="2"/>
    <x v="5"/>
    <x v="0"/>
    <s v="Refund Processed"/>
    <n v="5.6"/>
    <n v="8.3000000000000007"/>
    <s v="No"/>
    <n v="4"/>
    <s v="Positive"/>
    <s v="No"/>
    <n v="169.58"/>
    <s v="5"/>
    <x v="7"/>
    <s v="Excellent"/>
  </r>
  <r>
    <x v="7577"/>
    <d v="2025-10-12T00:00:00"/>
    <d v="1899-12-30T16:09:00"/>
    <x v="7"/>
    <x v="1"/>
    <x v="0"/>
    <x v="1"/>
    <x v="2"/>
    <x v="0"/>
    <x v="0"/>
    <s v="Resolved"/>
    <n v="6.9"/>
    <n v="5.0999999999999996"/>
    <s v="Yes"/>
    <n v="4"/>
    <s v="Neutral"/>
    <s v="No"/>
    <n v="108.42"/>
    <s v="5"/>
    <x v="10"/>
    <s v="Excellent"/>
  </r>
  <r>
    <x v="7578"/>
    <d v="2025-07-15T00:00:00"/>
    <d v="1899-12-30T09:10:00"/>
    <x v="14"/>
    <x v="2"/>
    <x v="3"/>
    <x v="0"/>
    <x v="2"/>
    <x v="9"/>
    <x v="0"/>
    <s v="Information Provided"/>
    <n v="6.9"/>
    <n v="5.3"/>
    <s v="Yes"/>
    <n v="5"/>
    <s v="Positive"/>
    <s v="No"/>
    <n v="64.52"/>
    <s v="5"/>
    <x v="4"/>
    <s v="Excellent"/>
  </r>
  <r>
    <x v="7579"/>
    <d v="2025-11-03T00:00:00"/>
    <d v="1899-12-30T17:33:00"/>
    <x v="10"/>
    <x v="2"/>
    <x v="1"/>
    <x v="2"/>
    <x v="2"/>
    <x v="0"/>
    <x v="0"/>
    <s v="Information Provided"/>
    <n v="1.9"/>
    <n v="4.8"/>
    <s v="Yes"/>
    <n v="5"/>
    <s v="Positive"/>
    <s v="No"/>
    <n v="266.98"/>
    <s v="5"/>
    <x v="8"/>
    <s v="Excellent"/>
  </r>
  <r>
    <x v="7580"/>
    <d v="2025-06-01T00:00:00"/>
    <d v="1899-12-30T20:17:00"/>
    <x v="12"/>
    <x v="2"/>
    <x v="3"/>
    <x v="0"/>
    <x v="0"/>
    <x v="0"/>
    <x v="1"/>
    <s v="Escalated"/>
    <n v="1.6"/>
    <n v="14.6"/>
    <s v="No"/>
    <n v="3"/>
    <s v="Negative"/>
    <s v="Yes"/>
    <n v="177.83"/>
    <s v="2"/>
    <x v="9"/>
    <s v="Average"/>
  </r>
  <r>
    <x v="7581"/>
    <d v="2025-01-14T00:00:00"/>
    <d v="1899-12-30T20:57:00"/>
    <x v="7"/>
    <x v="3"/>
    <x v="3"/>
    <x v="0"/>
    <x v="0"/>
    <x v="0"/>
    <x v="0"/>
    <s v="Resolved"/>
    <n v="2.2999999999999998"/>
    <n v="11.9"/>
    <s v="Yes"/>
    <n v="4"/>
    <s v="Neutral"/>
    <s v="No"/>
    <n v="175.14"/>
    <s v="5"/>
    <x v="5"/>
    <s v="Excellent"/>
  </r>
  <r>
    <x v="7582"/>
    <d v="2025-11-21T00:00:00"/>
    <d v="1899-12-30T21:25:00"/>
    <x v="12"/>
    <x v="3"/>
    <x v="3"/>
    <x v="2"/>
    <x v="2"/>
    <x v="9"/>
    <x v="0"/>
    <s v="Replacement Initiated"/>
    <n v="0.7"/>
    <n v="9.3000000000000007"/>
    <s v="Yes"/>
    <n v="4"/>
    <s v="Neutral"/>
    <s v="No"/>
    <n v="257.92"/>
    <s v="5"/>
    <x v="8"/>
    <s v="Excellent"/>
  </r>
  <r>
    <x v="7583"/>
    <d v="2025-05-26T00:00:00"/>
    <d v="1899-12-30T11:59:00"/>
    <x v="7"/>
    <x v="1"/>
    <x v="1"/>
    <x v="0"/>
    <x v="2"/>
    <x v="3"/>
    <x v="0"/>
    <s v="Resolved"/>
    <n v="1.8"/>
    <n v="2.7"/>
    <s v="Yes"/>
    <n v="3"/>
    <s v="Neutral"/>
    <s v="No"/>
    <n v="0"/>
    <s v="5"/>
    <x v="6"/>
    <s v="Average"/>
  </r>
  <r>
    <x v="7584"/>
    <d v="2025-02-26T00:00:00"/>
    <d v="1899-12-30T08:00:00"/>
    <x v="1"/>
    <x v="3"/>
    <x v="0"/>
    <x v="2"/>
    <x v="0"/>
    <x v="2"/>
    <x v="0"/>
    <s v="Resolved"/>
    <n v="0.9"/>
    <n v="7.9"/>
    <s v="No"/>
    <n v="5"/>
    <s v="Positive"/>
    <s v="No"/>
    <n v="137.91999999999999"/>
    <s v="5"/>
    <x v="11"/>
    <s v="Excellent"/>
  </r>
  <r>
    <x v="7585"/>
    <d v="2025-07-30T00:00:00"/>
    <d v="1899-12-30T10:42:00"/>
    <x v="1"/>
    <x v="0"/>
    <x v="2"/>
    <x v="0"/>
    <x v="3"/>
    <x v="0"/>
    <x v="0"/>
    <s v="Resolved"/>
    <n v="2.4"/>
    <n v="3.6"/>
    <s v="Yes"/>
    <n v="2"/>
    <s v="Negative"/>
    <s v="No"/>
    <n v="570.52"/>
    <s v="5"/>
    <x v="4"/>
    <s v="Average"/>
  </r>
  <r>
    <x v="7586"/>
    <d v="2025-09-25T00:00:00"/>
    <d v="1899-12-30T10:54:00"/>
    <x v="12"/>
    <x v="0"/>
    <x v="3"/>
    <x v="0"/>
    <x v="2"/>
    <x v="6"/>
    <x v="0"/>
    <s v="Resolved"/>
    <n v="3.3"/>
    <n v="13.1"/>
    <s v="Yes"/>
    <n v="3"/>
    <s v="Neutral"/>
    <s v="No"/>
    <n v="247.23"/>
    <s v="5"/>
    <x v="2"/>
    <s v="Average"/>
  </r>
  <r>
    <x v="7587"/>
    <d v="2025-07-29T00:00:00"/>
    <d v="1899-12-30T21:50:00"/>
    <x v="6"/>
    <x v="0"/>
    <x v="2"/>
    <x v="2"/>
    <x v="1"/>
    <x v="8"/>
    <x v="0"/>
    <s v="Refund Processed"/>
    <n v="0.4"/>
    <n v="14.2"/>
    <s v="Yes"/>
    <n v="4"/>
    <s v="Neutral"/>
    <s v="No"/>
    <n v="1016.68"/>
    <s v="5"/>
    <x v="4"/>
    <s v="Excellent"/>
  </r>
  <r>
    <x v="7588"/>
    <d v="2025-01-17T00:00:00"/>
    <d v="1899-12-30T14:04:00"/>
    <x v="6"/>
    <x v="0"/>
    <x v="2"/>
    <x v="0"/>
    <x v="0"/>
    <x v="0"/>
    <x v="1"/>
    <s v="Escalated"/>
    <n v="3.1"/>
    <n v="6.1"/>
    <s v="No"/>
    <n v="1"/>
    <s v="Negative"/>
    <s v="Yes"/>
    <n v="99.98"/>
    <s v="2"/>
    <x v="5"/>
    <s v="Poor"/>
  </r>
  <r>
    <x v="7589"/>
    <d v="2025-10-13T00:00:00"/>
    <d v="1899-12-30T08:27:00"/>
    <x v="4"/>
    <x v="1"/>
    <x v="1"/>
    <x v="0"/>
    <x v="0"/>
    <x v="7"/>
    <x v="0"/>
    <s v="Information Provided"/>
    <n v="3.2"/>
    <n v="10.8"/>
    <s v="Yes"/>
    <n v="3"/>
    <s v="Neutral"/>
    <s v="No"/>
    <n v="83.1"/>
    <s v="5"/>
    <x v="10"/>
    <s v="Average"/>
  </r>
  <r>
    <x v="7590"/>
    <d v="2025-12-10T00:00:00"/>
    <d v="1899-12-30T12:42:00"/>
    <x v="2"/>
    <x v="2"/>
    <x v="2"/>
    <x v="0"/>
    <x v="2"/>
    <x v="2"/>
    <x v="0"/>
    <s v="Information Provided"/>
    <n v="0.8"/>
    <n v="14.5"/>
    <s v="Yes"/>
    <n v="3"/>
    <s v="Neutral"/>
    <s v="No"/>
    <n v="202.1"/>
    <s v="5"/>
    <x v="1"/>
    <s v="Average"/>
  </r>
  <r>
    <x v="7591"/>
    <d v="2025-07-22T00:00:00"/>
    <d v="1899-12-30T13:13:00"/>
    <x v="4"/>
    <x v="0"/>
    <x v="0"/>
    <x v="0"/>
    <x v="0"/>
    <x v="4"/>
    <x v="0"/>
    <s v="Information Provided"/>
    <n v="2.8"/>
    <n v="6.2"/>
    <s v="No"/>
    <n v="5"/>
    <s v="Positive"/>
    <s v="No"/>
    <n v="224.53"/>
    <s v="5"/>
    <x v="4"/>
    <s v="Excellent"/>
  </r>
  <r>
    <x v="7592"/>
    <d v="2025-04-09T00:00:00"/>
    <d v="1899-12-30T21:22:00"/>
    <x v="0"/>
    <x v="3"/>
    <x v="2"/>
    <x v="1"/>
    <x v="1"/>
    <x v="0"/>
    <x v="0"/>
    <s v="Resolved"/>
    <n v="9.9"/>
    <n v="7.4"/>
    <s v="Yes"/>
    <n v="5"/>
    <s v="Positive"/>
    <s v="No"/>
    <n v="270.13"/>
    <s v="5"/>
    <x v="0"/>
    <s v="Excellent"/>
  </r>
  <r>
    <x v="7593"/>
    <d v="2025-10-06T00:00:00"/>
    <d v="1899-12-30T21:52:00"/>
    <x v="8"/>
    <x v="3"/>
    <x v="2"/>
    <x v="0"/>
    <x v="0"/>
    <x v="1"/>
    <x v="0"/>
    <s v="Information Provided"/>
    <n v="3.7"/>
    <n v="10"/>
    <s v="Yes"/>
    <n v="3"/>
    <s v="Neutral"/>
    <s v="No"/>
    <n v="124.46"/>
    <s v="5"/>
    <x v="10"/>
    <s v="Average"/>
  </r>
  <r>
    <x v="7594"/>
    <d v="2025-07-28T00:00:00"/>
    <d v="1899-12-30T18:49:00"/>
    <x v="12"/>
    <x v="1"/>
    <x v="2"/>
    <x v="2"/>
    <x v="2"/>
    <x v="7"/>
    <x v="3"/>
    <s v="No Resolution"/>
    <n v="3.2"/>
    <n v="9.6"/>
    <s v="No"/>
    <n v="3"/>
    <s v="Neutral"/>
    <s v="No"/>
    <n v="132.44999999999999"/>
    <s v="0"/>
    <x v="4"/>
    <s v="Average"/>
  </r>
  <r>
    <x v="7595"/>
    <d v="2025-05-09T00:00:00"/>
    <d v="1899-12-30T18:51:00"/>
    <x v="8"/>
    <x v="3"/>
    <x v="0"/>
    <x v="2"/>
    <x v="1"/>
    <x v="5"/>
    <x v="2"/>
    <s v="Follow-up Required"/>
    <n v="1.2"/>
    <n v="17.100000000000001"/>
    <s v="No"/>
    <n v="5"/>
    <s v="Positive"/>
    <s v="No"/>
    <n v="36.200000000000003"/>
    <s v="3"/>
    <x v="6"/>
    <s v="Excellent"/>
  </r>
  <r>
    <x v="7596"/>
    <d v="2025-12-01T00:00:00"/>
    <d v="1899-12-30T19:14:00"/>
    <x v="8"/>
    <x v="0"/>
    <x v="1"/>
    <x v="0"/>
    <x v="2"/>
    <x v="3"/>
    <x v="1"/>
    <s v="Escalated"/>
    <n v="4.2"/>
    <n v="9.1999999999999993"/>
    <s v="No"/>
    <n v="2"/>
    <s v="Neutral"/>
    <s v="Yes"/>
    <n v="47.57"/>
    <s v="2"/>
    <x v="1"/>
    <s v="Average"/>
  </r>
  <r>
    <x v="7597"/>
    <d v="2025-10-15T00:00:00"/>
    <d v="1899-12-30T19:05:00"/>
    <x v="11"/>
    <x v="3"/>
    <x v="1"/>
    <x v="1"/>
    <x v="0"/>
    <x v="8"/>
    <x v="0"/>
    <s v="Refund Processed"/>
    <n v="5.3"/>
    <n v="10.199999999999999"/>
    <s v="Yes"/>
    <n v="5"/>
    <s v="Positive"/>
    <s v="No"/>
    <n v="400.4"/>
    <s v="5"/>
    <x v="10"/>
    <s v="Excellent"/>
  </r>
  <r>
    <x v="7598"/>
    <d v="2025-09-09T00:00:00"/>
    <d v="1899-12-30T15:30:00"/>
    <x v="7"/>
    <x v="0"/>
    <x v="2"/>
    <x v="1"/>
    <x v="2"/>
    <x v="5"/>
    <x v="0"/>
    <s v="Resolved"/>
    <n v="1"/>
    <n v="10.6"/>
    <s v="Yes"/>
    <n v="4"/>
    <s v="Positive"/>
    <s v="No"/>
    <n v="46.79"/>
    <s v="5"/>
    <x v="2"/>
    <s v="Excellent"/>
  </r>
  <r>
    <x v="7599"/>
    <d v="2025-09-22T00:00:00"/>
    <d v="1899-12-30T09:02:00"/>
    <x v="2"/>
    <x v="3"/>
    <x v="0"/>
    <x v="0"/>
    <x v="2"/>
    <x v="9"/>
    <x v="2"/>
    <s v="Follow-up Required"/>
    <n v="1.1000000000000001"/>
    <n v="7.9"/>
    <s v="No"/>
    <n v="3"/>
    <s v="Negative"/>
    <s v="No"/>
    <n v="30.84"/>
    <s v="3"/>
    <x v="2"/>
    <s v="Average"/>
  </r>
  <r>
    <x v="7600"/>
    <d v="2025-09-28T00:00:00"/>
    <d v="1899-12-30T15:00:00"/>
    <x v="11"/>
    <x v="3"/>
    <x v="3"/>
    <x v="0"/>
    <x v="0"/>
    <x v="1"/>
    <x v="2"/>
    <s v="Follow-up Required"/>
    <n v="6.7"/>
    <n v="13.7"/>
    <s v="No"/>
    <n v="2"/>
    <s v="Negative"/>
    <s v="No"/>
    <n v="184.05"/>
    <s v="3"/>
    <x v="2"/>
    <s v="Average"/>
  </r>
  <r>
    <x v="7601"/>
    <d v="2025-07-07T00:00:00"/>
    <d v="1899-12-30T08:58:00"/>
    <x v="4"/>
    <x v="2"/>
    <x v="3"/>
    <x v="0"/>
    <x v="2"/>
    <x v="5"/>
    <x v="0"/>
    <s v="Resolved"/>
    <n v="2.4"/>
    <n v="10.5"/>
    <s v="Yes"/>
    <n v="0"/>
    <s v="Neutral"/>
    <s v="No"/>
    <n v="338.56"/>
    <s v="5"/>
    <x v="4"/>
    <s v="Poor"/>
  </r>
  <r>
    <x v="7602"/>
    <d v="2025-08-02T00:00:00"/>
    <d v="1899-12-30T21:28:00"/>
    <x v="10"/>
    <x v="1"/>
    <x v="0"/>
    <x v="1"/>
    <x v="3"/>
    <x v="7"/>
    <x v="1"/>
    <s v="Escalated"/>
    <n v="1.2"/>
    <n v="10.9"/>
    <s v="No"/>
    <n v="1"/>
    <s v="Negative"/>
    <s v="Yes"/>
    <n v="272.05"/>
    <s v="2"/>
    <x v="7"/>
    <s v="Poor"/>
  </r>
  <r>
    <x v="7603"/>
    <d v="2025-10-10T00:00:00"/>
    <d v="1899-12-30T10:40:00"/>
    <x v="5"/>
    <x v="1"/>
    <x v="2"/>
    <x v="1"/>
    <x v="3"/>
    <x v="6"/>
    <x v="3"/>
    <s v="No Resolution"/>
    <n v="2.7"/>
    <n v="6.6"/>
    <s v="No"/>
    <n v="1"/>
    <s v="Negative"/>
    <s v="No"/>
    <n v="380.98"/>
    <s v="0"/>
    <x v="10"/>
    <s v="Poor"/>
  </r>
  <r>
    <x v="7604"/>
    <d v="2025-07-30T00:00:00"/>
    <d v="1899-12-30T16:22:00"/>
    <x v="19"/>
    <x v="2"/>
    <x v="2"/>
    <x v="0"/>
    <x v="0"/>
    <x v="3"/>
    <x v="0"/>
    <s v="Information Provided"/>
    <n v="11.1"/>
    <n v="9.6"/>
    <s v="Yes"/>
    <n v="3"/>
    <s v="Neutral"/>
    <s v="No"/>
    <n v="62.17"/>
    <s v="5"/>
    <x v="4"/>
    <s v="Average"/>
  </r>
  <r>
    <x v="7605"/>
    <d v="2025-12-31T00:00:00"/>
    <d v="1899-12-30T13:14:00"/>
    <x v="9"/>
    <x v="2"/>
    <x v="1"/>
    <x v="2"/>
    <x v="0"/>
    <x v="9"/>
    <x v="0"/>
    <s v="Resolved"/>
    <n v="2.2000000000000002"/>
    <n v="4.7"/>
    <s v="Yes"/>
    <n v="3"/>
    <s v="Neutral"/>
    <s v="No"/>
    <n v="35.6"/>
    <s v="5"/>
    <x v="1"/>
    <s v="Average"/>
  </r>
  <r>
    <x v="7606"/>
    <d v="2025-03-17T00:00:00"/>
    <d v="1899-12-30T11:27:00"/>
    <x v="15"/>
    <x v="2"/>
    <x v="1"/>
    <x v="2"/>
    <x v="2"/>
    <x v="4"/>
    <x v="0"/>
    <s v="Replacement Initiated"/>
    <n v="0.4"/>
    <n v="4.8"/>
    <s v="Yes"/>
    <n v="5"/>
    <s v="Positive"/>
    <s v="No"/>
    <n v="357.79"/>
    <s v="5"/>
    <x v="3"/>
    <s v="Excellent"/>
  </r>
  <r>
    <x v="7607"/>
    <d v="2025-05-28T00:00:00"/>
    <d v="1899-12-30T18:49:00"/>
    <x v="9"/>
    <x v="1"/>
    <x v="3"/>
    <x v="1"/>
    <x v="2"/>
    <x v="9"/>
    <x v="3"/>
    <s v="No Resolution"/>
    <n v="5.0999999999999996"/>
    <n v="12.8"/>
    <s v="No"/>
    <n v="3"/>
    <s v="Neutral"/>
    <s v="No"/>
    <n v="323.27"/>
    <s v="0"/>
    <x v="6"/>
    <s v="Average"/>
  </r>
  <r>
    <x v="7608"/>
    <d v="2025-11-17T00:00:00"/>
    <d v="1899-12-30T21:47:00"/>
    <x v="19"/>
    <x v="2"/>
    <x v="3"/>
    <x v="2"/>
    <x v="2"/>
    <x v="8"/>
    <x v="0"/>
    <s v="Resolved"/>
    <n v="0.2"/>
    <n v="16.899999999999999"/>
    <s v="Yes"/>
    <n v="0"/>
    <s v="Positive"/>
    <s v="No"/>
    <n v="220.4"/>
    <s v="5"/>
    <x v="8"/>
    <s v="Poor"/>
  </r>
  <r>
    <x v="7609"/>
    <d v="2025-08-01T00:00:00"/>
    <d v="1899-12-30T21:05:00"/>
    <x v="17"/>
    <x v="2"/>
    <x v="2"/>
    <x v="0"/>
    <x v="3"/>
    <x v="1"/>
    <x v="0"/>
    <s v="Account Updated"/>
    <n v="8"/>
    <n v="15"/>
    <s v="No"/>
    <n v="5"/>
    <s v="Positive"/>
    <s v="No"/>
    <n v="484.57"/>
    <s v="5"/>
    <x v="7"/>
    <s v="Excellent"/>
  </r>
  <r>
    <x v="7610"/>
    <d v="2025-04-19T00:00:00"/>
    <d v="1899-12-30T08:56:00"/>
    <x v="11"/>
    <x v="3"/>
    <x v="1"/>
    <x v="2"/>
    <x v="2"/>
    <x v="9"/>
    <x v="0"/>
    <s v="Refund Processed"/>
    <n v="2.2000000000000002"/>
    <n v="10.3"/>
    <s v="No"/>
    <n v="4"/>
    <s v="Neutral"/>
    <s v="No"/>
    <n v="261.41000000000003"/>
    <s v="5"/>
    <x v="0"/>
    <s v="Excellent"/>
  </r>
  <r>
    <x v="7611"/>
    <d v="2025-05-09T00:00:00"/>
    <d v="1899-12-30T19:38:00"/>
    <x v="6"/>
    <x v="1"/>
    <x v="0"/>
    <x v="1"/>
    <x v="0"/>
    <x v="1"/>
    <x v="0"/>
    <s v="Resolved"/>
    <n v="6.1"/>
    <n v="12.7"/>
    <s v="Yes"/>
    <n v="3"/>
    <s v="Neutral"/>
    <s v="No"/>
    <n v="86.6"/>
    <s v="5"/>
    <x v="6"/>
    <s v="Average"/>
  </r>
  <r>
    <x v="7612"/>
    <d v="2025-01-10T00:00:00"/>
    <d v="1899-12-30T11:11:00"/>
    <x v="9"/>
    <x v="3"/>
    <x v="1"/>
    <x v="2"/>
    <x v="2"/>
    <x v="9"/>
    <x v="0"/>
    <s v="Replacement Initiated"/>
    <n v="0.2"/>
    <n v="10.9"/>
    <s v="Yes"/>
    <n v="5"/>
    <s v="Positive"/>
    <s v="No"/>
    <n v="227.44"/>
    <s v="5"/>
    <x v="5"/>
    <s v="Excellent"/>
  </r>
  <r>
    <x v="7613"/>
    <d v="2025-02-16T00:00:00"/>
    <d v="1899-12-30T10:55:00"/>
    <x v="14"/>
    <x v="2"/>
    <x v="3"/>
    <x v="0"/>
    <x v="0"/>
    <x v="7"/>
    <x v="0"/>
    <s v="Information Provided"/>
    <n v="2.2000000000000002"/>
    <n v="8.3000000000000007"/>
    <s v="Yes"/>
    <n v="4"/>
    <s v="Positive"/>
    <s v="No"/>
    <n v="168.06"/>
    <s v="5"/>
    <x v="11"/>
    <s v="Excellent"/>
  </r>
  <r>
    <x v="7614"/>
    <d v="2025-11-11T00:00:00"/>
    <d v="1899-12-30T18:20:00"/>
    <x v="15"/>
    <x v="0"/>
    <x v="1"/>
    <x v="0"/>
    <x v="2"/>
    <x v="1"/>
    <x v="1"/>
    <s v="Escalated"/>
    <n v="2.9"/>
    <n v="7.5"/>
    <s v="No"/>
    <n v="1"/>
    <s v="Negative"/>
    <s v="Yes"/>
    <n v="139.65"/>
    <s v="2"/>
    <x v="8"/>
    <s v="Poor"/>
  </r>
  <r>
    <x v="7615"/>
    <d v="2025-04-06T00:00:00"/>
    <d v="1899-12-30T08:48:00"/>
    <x v="14"/>
    <x v="1"/>
    <x v="0"/>
    <x v="0"/>
    <x v="0"/>
    <x v="6"/>
    <x v="0"/>
    <s v="Refund Processed"/>
    <n v="6.6"/>
    <n v="11.7"/>
    <s v="Yes"/>
    <n v="0"/>
    <s v="Neutral"/>
    <s v="No"/>
    <n v="103.88"/>
    <s v="5"/>
    <x v="0"/>
    <s v="Poor"/>
  </r>
  <r>
    <x v="7616"/>
    <d v="2025-04-13T00:00:00"/>
    <d v="1899-12-30T10:42:00"/>
    <x v="7"/>
    <x v="1"/>
    <x v="3"/>
    <x v="0"/>
    <x v="0"/>
    <x v="1"/>
    <x v="2"/>
    <s v="Follow-up Required"/>
    <n v="3.6"/>
    <n v="6.1"/>
    <s v="No"/>
    <n v="2"/>
    <s v="Negative"/>
    <s v="No"/>
    <n v="54.3"/>
    <s v="3"/>
    <x v="0"/>
    <s v="Average"/>
  </r>
  <r>
    <x v="7617"/>
    <d v="2025-12-08T00:00:00"/>
    <d v="1899-12-30T15:45:00"/>
    <x v="12"/>
    <x v="1"/>
    <x v="2"/>
    <x v="1"/>
    <x v="2"/>
    <x v="1"/>
    <x v="0"/>
    <s v="Refund Processed"/>
    <n v="11.6"/>
    <n v="5.5"/>
    <s v="Yes"/>
    <n v="5"/>
    <s v="Positive"/>
    <s v="No"/>
    <n v="425.99"/>
    <s v="5"/>
    <x v="1"/>
    <s v="Excellent"/>
  </r>
  <r>
    <x v="7618"/>
    <d v="2025-05-26T00:00:00"/>
    <d v="1899-12-30T09:23:00"/>
    <x v="16"/>
    <x v="0"/>
    <x v="0"/>
    <x v="0"/>
    <x v="2"/>
    <x v="4"/>
    <x v="0"/>
    <s v="Resolved"/>
    <n v="1.5"/>
    <n v="8.6999999999999993"/>
    <s v="Yes"/>
    <n v="1"/>
    <s v="Negative"/>
    <s v="Yes"/>
    <n v="252.31"/>
    <s v="5"/>
    <x v="6"/>
    <s v="Poor"/>
  </r>
  <r>
    <x v="7619"/>
    <d v="2025-01-27T00:00:00"/>
    <d v="1899-12-30T13:28:00"/>
    <x v="18"/>
    <x v="3"/>
    <x v="2"/>
    <x v="2"/>
    <x v="0"/>
    <x v="9"/>
    <x v="1"/>
    <s v="Escalated"/>
    <n v="2.1"/>
    <n v="12.1"/>
    <s v="No"/>
    <n v="2"/>
    <s v="Negative"/>
    <s v="Yes"/>
    <n v="166.46"/>
    <s v="2"/>
    <x v="5"/>
    <s v="Average"/>
  </r>
  <r>
    <x v="7620"/>
    <d v="2025-08-08T00:00:00"/>
    <d v="1899-12-30T08:10:00"/>
    <x v="18"/>
    <x v="0"/>
    <x v="3"/>
    <x v="1"/>
    <x v="1"/>
    <x v="1"/>
    <x v="0"/>
    <s v="Resolved"/>
    <n v="3.8"/>
    <n v="14.1"/>
    <s v="No"/>
    <n v="2"/>
    <s v="Negative"/>
    <s v="Yes"/>
    <n v="160.01"/>
    <s v="5"/>
    <x v="7"/>
    <s v="Average"/>
  </r>
  <r>
    <x v="7621"/>
    <d v="2025-01-18T00:00:00"/>
    <d v="1899-12-30T20:19:00"/>
    <x v="19"/>
    <x v="2"/>
    <x v="2"/>
    <x v="1"/>
    <x v="2"/>
    <x v="9"/>
    <x v="0"/>
    <s v="Resolved"/>
    <n v="0.7"/>
    <n v="10.1"/>
    <s v="Yes"/>
    <n v="1"/>
    <s v="Negative"/>
    <s v="No"/>
    <n v="114.94"/>
    <s v="5"/>
    <x v="5"/>
    <s v="Poor"/>
  </r>
  <r>
    <x v="7622"/>
    <d v="2025-06-16T00:00:00"/>
    <d v="1899-12-30T18:00:00"/>
    <x v="15"/>
    <x v="2"/>
    <x v="2"/>
    <x v="0"/>
    <x v="0"/>
    <x v="9"/>
    <x v="0"/>
    <s v="Replacement Initiated"/>
    <n v="6"/>
    <n v="5.2"/>
    <s v="Yes"/>
    <n v="5"/>
    <s v="Positive"/>
    <s v="No"/>
    <n v="36.58"/>
    <s v="5"/>
    <x v="9"/>
    <s v="Excellent"/>
  </r>
  <r>
    <x v="7623"/>
    <d v="2025-03-23T00:00:00"/>
    <d v="1899-12-30T17:09:00"/>
    <x v="17"/>
    <x v="1"/>
    <x v="3"/>
    <x v="3"/>
    <x v="0"/>
    <x v="4"/>
    <x v="0"/>
    <s v="Account Updated"/>
    <n v="3.7"/>
    <n v="8.6"/>
    <s v="Yes"/>
    <n v="5"/>
    <s v="Positive"/>
    <s v="No"/>
    <n v="301.08999999999997"/>
    <s v="5"/>
    <x v="3"/>
    <s v="Excellent"/>
  </r>
  <r>
    <x v="7624"/>
    <d v="2025-03-13T00:00:00"/>
    <d v="1899-12-30T08:15:00"/>
    <x v="18"/>
    <x v="1"/>
    <x v="0"/>
    <x v="2"/>
    <x v="2"/>
    <x v="5"/>
    <x v="0"/>
    <s v="Refund Processed"/>
    <n v="0.6"/>
    <n v="9.8000000000000007"/>
    <s v="Yes"/>
    <n v="4"/>
    <s v="Positive"/>
    <s v="No"/>
    <n v="18.38"/>
    <s v="5"/>
    <x v="3"/>
    <s v="Excellent"/>
  </r>
  <r>
    <x v="7625"/>
    <d v="2025-11-06T00:00:00"/>
    <d v="1899-12-30T18:36:00"/>
    <x v="7"/>
    <x v="3"/>
    <x v="0"/>
    <x v="2"/>
    <x v="1"/>
    <x v="7"/>
    <x v="0"/>
    <s v="Resolved"/>
    <n v="3"/>
    <n v="9.1"/>
    <s v="No"/>
    <n v="2"/>
    <s v="Neutral"/>
    <s v="No"/>
    <n v="764.71"/>
    <s v="5"/>
    <x v="8"/>
    <s v="Average"/>
  </r>
  <r>
    <x v="7626"/>
    <d v="2025-09-11T00:00:00"/>
    <d v="1899-12-30T08:38:00"/>
    <x v="4"/>
    <x v="0"/>
    <x v="3"/>
    <x v="0"/>
    <x v="2"/>
    <x v="2"/>
    <x v="2"/>
    <s v="Follow-up Required"/>
    <n v="4.2"/>
    <n v="8.1999999999999993"/>
    <s v="No"/>
    <n v="3"/>
    <s v="Neutral"/>
    <s v="No"/>
    <n v="125.99"/>
    <s v="3"/>
    <x v="2"/>
    <s v="Average"/>
  </r>
  <r>
    <x v="7627"/>
    <d v="2025-06-11T00:00:00"/>
    <d v="1899-12-30T11:07:00"/>
    <x v="3"/>
    <x v="1"/>
    <x v="1"/>
    <x v="0"/>
    <x v="1"/>
    <x v="1"/>
    <x v="0"/>
    <s v="Resolved"/>
    <n v="7.4"/>
    <n v="9.6"/>
    <s v="Yes"/>
    <n v="4"/>
    <s v="Positive"/>
    <s v="No"/>
    <n v="701.88"/>
    <s v="5"/>
    <x v="9"/>
    <s v="Excellent"/>
  </r>
  <r>
    <x v="7628"/>
    <d v="2025-11-23T00:00:00"/>
    <d v="1899-12-30T20:21:00"/>
    <x v="7"/>
    <x v="2"/>
    <x v="0"/>
    <x v="0"/>
    <x v="2"/>
    <x v="1"/>
    <x v="1"/>
    <s v="Escalated"/>
    <n v="4.8"/>
    <n v="15.6"/>
    <s v="No"/>
    <n v="2"/>
    <s v="Negative"/>
    <s v="Yes"/>
    <n v="192.05"/>
    <s v="2"/>
    <x v="8"/>
    <s v="Average"/>
  </r>
  <r>
    <x v="7629"/>
    <d v="2025-02-07T00:00:00"/>
    <d v="1899-12-30T17:14:00"/>
    <x v="3"/>
    <x v="3"/>
    <x v="2"/>
    <x v="0"/>
    <x v="2"/>
    <x v="2"/>
    <x v="0"/>
    <s v="Resolved"/>
    <n v="1.5"/>
    <n v="10.6"/>
    <s v="Yes"/>
    <n v="5"/>
    <s v="Positive"/>
    <s v="No"/>
    <n v="191.73"/>
    <s v="5"/>
    <x v="11"/>
    <s v="Excellent"/>
  </r>
  <r>
    <x v="7630"/>
    <d v="2025-07-20T00:00:00"/>
    <d v="1899-12-30T10:52:00"/>
    <x v="2"/>
    <x v="2"/>
    <x v="4"/>
    <x v="0"/>
    <x v="2"/>
    <x v="2"/>
    <x v="0"/>
    <s v="Account Updated"/>
    <n v="3.7"/>
    <n v="8"/>
    <s v="Yes"/>
    <n v="5"/>
    <s v="Positive"/>
    <s v="No"/>
    <n v="377.48"/>
    <s v="5"/>
    <x v="4"/>
    <s v="Excellent"/>
  </r>
  <r>
    <x v="7631"/>
    <d v="2025-07-19T00:00:00"/>
    <d v="1899-12-30T15:29:00"/>
    <x v="6"/>
    <x v="0"/>
    <x v="0"/>
    <x v="1"/>
    <x v="2"/>
    <x v="6"/>
    <x v="0"/>
    <s v="Resolved"/>
    <n v="1.8"/>
    <n v="10.5"/>
    <s v="No"/>
    <n v="0"/>
    <s v="Positive"/>
    <s v="No"/>
    <n v="269.54000000000002"/>
    <s v="5"/>
    <x v="4"/>
    <s v="Poor"/>
  </r>
  <r>
    <x v="7632"/>
    <d v="2025-09-12T00:00:00"/>
    <d v="1899-12-30T09:38:00"/>
    <x v="7"/>
    <x v="0"/>
    <x v="2"/>
    <x v="1"/>
    <x v="2"/>
    <x v="4"/>
    <x v="1"/>
    <s v="Escalated"/>
    <n v="4.5999999999999996"/>
    <n v="14.8"/>
    <s v="No"/>
    <n v="1"/>
    <s v="Negative"/>
    <s v="Yes"/>
    <n v="170.69"/>
    <s v="2"/>
    <x v="2"/>
    <s v="Poor"/>
  </r>
  <r>
    <x v="7633"/>
    <d v="2025-06-28T00:00:00"/>
    <d v="1899-12-30T20:39:00"/>
    <x v="3"/>
    <x v="3"/>
    <x v="3"/>
    <x v="0"/>
    <x v="3"/>
    <x v="8"/>
    <x v="1"/>
    <s v="Escalated"/>
    <n v="0.8"/>
    <n v="12.4"/>
    <s v="No"/>
    <n v="0"/>
    <s v="Negative"/>
    <s v="Yes"/>
    <n v="268.64999999999998"/>
    <s v="2"/>
    <x v="9"/>
    <s v="Poor"/>
  </r>
  <r>
    <x v="7634"/>
    <d v="2025-02-04T00:00:00"/>
    <d v="1899-12-30T21:34:00"/>
    <x v="8"/>
    <x v="2"/>
    <x v="2"/>
    <x v="0"/>
    <x v="0"/>
    <x v="1"/>
    <x v="0"/>
    <s v="Resolved"/>
    <n v="5.6"/>
    <n v="9.6"/>
    <s v="Yes"/>
    <n v="3"/>
    <s v="Neutral"/>
    <s v="No"/>
    <n v="35.369999999999997"/>
    <s v="5"/>
    <x v="11"/>
    <s v="Average"/>
  </r>
  <r>
    <x v="7635"/>
    <d v="2025-03-23T00:00:00"/>
    <d v="1899-12-30T21:31:00"/>
    <x v="11"/>
    <x v="2"/>
    <x v="0"/>
    <x v="2"/>
    <x v="2"/>
    <x v="7"/>
    <x v="0"/>
    <s v="Resolved"/>
    <n v="0.9"/>
    <n v="12.6"/>
    <s v="Yes"/>
    <n v="0"/>
    <s v="Positive"/>
    <s v="No"/>
    <n v="293.66000000000003"/>
    <s v="5"/>
    <x v="3"/>
    <s v="Poor"/>
  </r>
  <r>
    <x v="7636"/>
    <d v="2025-08-08T00:00:00"/>
    <d v="1899-12-30T21:08:00"/>
    <x v="11"/>
    <x v="2"/>
    <x v="2"/>
    <x v="0"/>
    <x v="2"/>
    <x v="4"/>
    <x v="0"/>
    <s v="Resolved"/>
    <n v="6"/>
    <n v="8.3000000000000007"/>
    <s v="No"/>
    <n v="0"/>
    <s v="Neutral"/>
    <s v="No"/>
    <n v="211.8"/>
    <s v="5"/>
    <x v="7"/>
    <s v="Poor"/>
  </r>
  <r>
    <x v="7637"/>
    <d v="2025-06-07T00:00:00"/>
    <d v="1899-12-30T10:38:00"/>
    <x v="2"/>
    <x v="3"/>
    <x v="3"/>
    <x v="2"/>
    <x v="2"/>
    <x v="7"/>
    <x v="1"/>
    <s v="Escalated"/>
    <n v="1.9"/>
    <n v="3.1"/>
    <s v="No"/>
    <n v="2"/>
    <s v="Neutral"/>
    <s v="Yes"/>
    <n v="112.78"/>
    <s v="2"/>
    <x v="9"/>
    <s v="Average"/>
  </r>
  <r>
    <x v="7638"/>
    <d v="2025-01-04T00:00:00"/>
    <d v="1899-12-30T14:22:00"/>
    <x v="16"/>
    <x v="3"/>
    <x v="1"/>
    <x v="0"/>
    <x v="2"/>
    <x v="9"/>
    <x v="0"/>
    <s v="Resolved"/>
    <n v="1"/>
    <n v="12.3"/>
    <s v="Yes"/>
    <n v="3"/>
    <s v="Neutral"/>
    <s v="No"/>
    <n v="41.65"/>
    <s v="5"/>
    <x v="5"/>
    <s v="Average"/>
  </r>
  <r>
    <x v="7639"/>
    <d v="2025-06-16T00:00:00"/>
    <d v="1899-12-30T14:29:00"/>
    <x v="9"/>
    <x v="2"/>
    <x v="1"/>
    <x v="0"/>
    <x v="2"/>
    <x v="0"/>
    <x v="1"/>
    <s v="Escalated"/>
    <n v="6.5"/>
    <n v="8.5"/>
    <s v="No"/>
    <n v="3"/>
    <s v="Neutral"/>
    <s v="Yes"/>
    <n v="48.85"/>
    <s v="2"/>
    <x v="9"/>
    <s v="Average"/>
  </r>
  <r>
    <x v="7640"/>
    <d v="2025-07-23T00:00:00"/>
    <d v="1899-12-30T19:10:00"/>
    <x v="2"/>
    <x v="2"/>
    <x v="1"/>
    <x v="0"/>
    <x v="2"/>
    <x v="0"/>
    <x v="0"/>
    <s v="Information Provided"/>
    <n v="4.4000000000000004"/>
    <n v="7.8"/>
    <s v="Yes"/>
    <n v="3"/>
    <s v="Neutral"/>
    <s v="No"/>
    <n v="61.44"/>
    <s v="5"/>
    <x v="4"/>
    <s v="Average"/>
  </r>
  <r>
    <x v="7641"/>
    <d v="2025-07-13T00:00:00"/>
    <d v="1899-12-30T17:30:00"/>
    <x v="9"/>
    <x v="0"/>
    <x v="4"/>
    <x v="2"/>
    <x v="2"/>
    <x v="2"/>
    <x v="0"/>
    <s v="Resolved"/>
    <n v="3"/>
    <n v="9.3000000000000007"/>
    <s v="Yes"/>
    <n v="4"/>
    <s v="Neutral"/>
    <s v="Yes"/>
    <n v="24.96"/>
    <s v="5"/>
    <x v="4"/>
    <s v="Excellent"/>
  </r>
  <r>
    <x v="7642"/>
    <d v="2025-08-23T00:00:00"/>
    <d v="1899-12-30T17:55:00"/>
    <x v="3"/>
    <x v="3"/>
    <x v="0"/>
    <x v="0"/>
    <x v="3"/>
    <x v="2"/>
    <x v="0"/>
    <s v="Information Provided"/>
    <n v="5.9"/>
    <n v="8.1999999999999993"/>
    <s v="Yes"/>
    <n v="0"/>
    <s v="Positive"/>
    <s v="No"/>
    <n v="544.75"/>
    <s v="5"/>
    <x v="7"/>
    <s v="Poor"/>
  </r>
  <r>
    <x v="7643"/>
    <d v="2025-07-25T00:00:00"/>
    <d v="1899-12-30T14:58:00"/>
    <x v="14"/>
    <x v="2"/>
    <x v="3"/>
    <x v="2"/>
    <x v="2"/>
    <x v="0"/>
    <x v="1"/>
    <s v="Escalated"/>
    <n v="1.9"/>
    <n v="5.9"/>
    <s v="No"/>
    <n v="4"/>
    <s v="Neutral"/>
    <s v="Yes"/>
    <n v="192.73"/>
    <s v="2"/>
    <x v="4"/>
    <s v="Excellent"/>
  </r>
  <r>
    <x v="7644"/>
    <d v="2025-05-30T00:00:00"/>
    <d v="1899-12-30T19:02:00"/>
    <x v="7"/>
    <x v="0"/>
    <x v="2"/>
    <x v="0"/>
    <x v="2"/>
    <x v="7"/>
    <x v="0"/>
    <s v="Resolved"/>
    <n v="4.5999999999999996"/>
    <n v="10.9"/>
    <s v="No"/>
    <n v="1"/>
    <s v="Negative"/>
    <s v="No"/>
    <n v="173"/>
    <s v="5"/>
    <x v="6"/>
    <s v="Poor"/>
  </r>
  <r>
    <x v="7645"/>
    <d v="2025-06-08T00:00:00"/>
    <d v="1899-12-30T09:54:00"/>
    <x v="0"/>
    <x v="3"/>
    <x v="1"/>
    <x v="0"/>
    <x v="1"/>
    <x v="7"/>
    <x v="0"/>
    <s v="Refund Processed"/>
    <n v="3.9"/>
    <n v="9"/>
    <s v="Yes"/>
    <n v="5"/>
    <s v="Positive"/>
    <s v="No"/>
    <n v="453.49"/>
    <s v="5"/>
    <x v="9"/>
    <s v="Excellent"/>
  </r>
  <r>
    <x v="7646"/>
    <d v="2025-10-06T00:00:00"/>
    <d v="1899-12-30T19:34:00"/>
    <x v="4"/>
    <x v="2"/>
    <x v="3"/>
    <x v="2"/>
    <x v="3"/>
    <x v="0"/>
    <x v="1"/>
    <s v="Escalated"/>
    <n v="4.4000000000000004"/>
    <n v="9"/>
    <s v="No"/>
    <n v="1"/>
    <s v="Negative"/>
    <s v="Yes"/>
    <n v="284.54000000000002"/>
    <s v="2"/>
    <x v="10"/>
    <s v="Poor"/>
  </r>
  <r>
    <x v="7647"/>
    <d v="2025-10-31T00:00:00"/>
    <d v="1899-12-30T09:07:00"/>
    <x v="12"/>
    <x v="1"/>
    <x v="2"/>
    <x v="0"/>
    <x v="2"/>
    <x v="1"/>
    <x v="0"/>
    <s v="Information Provided"/>
    <n v="3.3"/>
    <n v="13.1"/>
    <s v="Yes"/>
    <n v="4"/>
    <s v="Neutral"/>
    <s v="No"/>
    <n v="273.58"/>
    <s v="5"/>
    <x v="10"/>
    <s v="Excellent"/>
  </r>
  <r>
    <x v="7648"/>
    <d v="2025-06-15T00:00:00"/>
    <d v="1899-12-30T21:03:00"/>
    <x v="6"/>
    <x v="1"/>
    <x v="0"/>
    <x v="2"/>
    <x v="0"/>
    <x v="6"/>
    <x v="0"/>
    <s v="Resolved"/>
    <n v="1.7"/>
    <n v="10.8"/>
    <s v="No"/>
    <n v="3"/>
    <s v="Neutral"/>
    <s v="No"/>
    <n v="69.760000000000005"/>
    <s v="5"/>
    <x v="9"/>
    <s v="Average"/>
  </r>
  <r>
    <x v="7649"/>
    <d v="2025-11-07T00:00:00"/>
    <d v="1899-12-30T16:11:00"/>
    <x v="11"/>
    <x v="3"/>
    <x v="0"/>
    <x v="0"/>
    <x v="2"/>
    <x v="1"/>
    <x v="0"/>
    <s v="Refund Processed"/>
    <n v="4.5"/>
    <n v="13.3"/>
    <s v="Yes"/>
    <n v="3"/>
    <s v="Neutral"/>
    <s v="No"/>
    <n v="90.03"/>
    <s v="5"/>
    <x v="8"/>
    <s v="Average"/>
  </r>
  <r>
    <x v="7650"/>
    <d v="2025-03-09T00:00:00"/>
    <d v="1899-12-30T15:28:00"/>
    <x v="8"/>
    <x v="0"/>
    <x v="0"/>
    <x v="0"/>
    <x v="2"/>
    <x v="7"/>
    <x v="0"/>
    <s v="Refund Processed"/>
    <n v="0.3"/>
    <n v="12.1"/>
    <s v="No"/>
    <n v="0"/>
    <s v="Neutral"/>
    <s v="No"/>
    <n v="157.36000000000001"/>
    <s v="5"/>
    <x v="3"/>
    <s v="Poor"/>
  </r>
  <r>
    <x v="7651"/>
    <d v="2025-03-29T00:00:00"/>
    <d v="1899-12-30T10:32:00"/>
    <x v="2"/>
    <x v="0"/>
    <x v="0"/>
    <x v="2"/>
    <x v="3"/>
    <x v="1"/>
    <x v="0"/>
    <s v="Information Provided"/>
    <n v="0.2"/>
    <n v="15.1"/>
    <s v="Yes"/>
    <n v="4"/>
    <s v="Neutral"/>
    <s v="No"/>
    <n v="215.34"/>
    <s v="5"/>
    <x v="3"/>
    <s v="Excellent"/>
  </r>
  <r>
    <x v="7652"/>
    <d v="2025-08-05T00:00:00"/>
    <d v="1899-12-30T18:58:00"/>
    <x v="11"/>
    <x v="3"/>
    <x v="1"/>
    <x v="3"/>
    <x v="3"/>
    <x v="2"/>
    <x v="2"/>
    <s v="Follow-up Required"/>
    <n v="3"/>
    <n v="13.1"/>
    <s v="No"/>
    <n v="1"/>
    <s v="Negative"/>
    <s v="No"/>
    <n v="326.38"/>
    <s v="3"/>
    <x v="7"/>
    <s v="Poor"/>
  </r>
  <r>
    <x v="7653"/>
    <d v="2025-01-01T00:00:00"/>
    <d v="1899-12-30T09:43:00"/>
    <x v="0"/>
    <x v="1"/>
    <x v="0"/>
    <x v="0"/>
    <x v="3"/>
    <x v="7"/>
    <x v="0"/>
    <s v="Account Updated"/>
    <n v="4.5"/>
    <n v="9.1999999999999993"/>
    <s v="Yes"/>
    <n v="5"/>
    <s v="Positive"/>
    <s v="No"/>
    <n v="182.34"/>
    <s v="5"/>
    <x v="5"/>
    <s v="Excellent"/>
  </r>
  <r>
    <x v="7654"/>
    <d v="2025-05-15T00:00:00"/>
    <d v="1899-12-30T13:12:00"/>
    <x v="18"/>
    <x v="1"/>
    <x v="3"/>
    <x v="2"/>
    <x v="2"/>
    <x v="1"/>
    <x v="0"/>
    <s v="Resolved"/>
    <n v="0.6"/>
    <n v="13.5"/>
    <s v="Yes"/>
    <n v="3"/>
    <s v="Negative"/>
    <s v="No"/>
    <n v="110.93"/>
    <s v="5"/>
    <x v="6"/>
    <s v="Average"/>
  </r>
  <r>
    <x v="7655"/>
    <d v="2025-07-04T00:00:00"/>
    <d v="1899-12-30T14:55:00"/>
    <x v="6"/>
    <x v="2"/>
    <x v="3"/>
    <x v="0"/>
    <x v="2"/>
    <x v="2"/>
    <x v="2"/>
    <s v="Follow-up Required"/>
    <n v="4"/>
    <n v="6.4"/>
    <s v="No"/>
    <n v="2"/>
    <s v="Negative"/>
    <s v="No"/>
    <n v="402.53"/>
    <s v="3"/>
    <x v="4"/>
    <s v="Average"/>
  </r>
  <r>
    <x v="7656"/>
    <d v="2025-12-17T00:00:00"/>
    <d v="1899-12-30T12:07:00"/>
    <x v="14"/>
    <x v="2"/>
    <x v="3"/>
    <x v="2"/>
    <x v="2"/>
    <x v="2"/>
    <x v="3"/>
    <s v="No Resolution"/>
    <n v="0.9"/>
    <n v="3.8"/>
    <s v="No"/>
    <n v="1"/>
    <s v="Negative"/>
    <s v="No"/>
    <n v="282.22000000000003"/>
    <s v="0"/>
    <x v="1"/>
    <s v="Poor"/>
  </r>
  <r>
    <x v="7657"/>
    <d v="2025-05-20T00:00:00"/>
    <d v="1899-12-30T13:03:00"/>
    <x v="0"/>
    <x v="3"/>
    <x v="3"/>
    <x v="1"/>
    <x v="0"/>
    <x v="9"/>
    <x v="2"/>
    <s v="Follow-up Required"/>
    <n v="7"/>
    <n v="7.5"/>
    <s v="No"/>
    <n v="1"/>
    <s v="Negative"/>
    <s v="No"/>
    <n v="105.42"/>
    <s v="3"/>
    <x v="6"/>
    <s v="Poor"/>
  </r>
  <r>
    <x v="7658"/>
    <d v="2025-04-16T00:00:00"/>
    <d v="1899-12-30T19:17:00"/>
    <x v="0"/>
    <x v="1"/>
    <x v="1"/>
    <x v="0"/>
    <x v="2"/>
    <x v="9"/>
    <x v="1"/>
    <s v="Escalated"/>
    <n v="1.7"/>
    <n v="12.1"/>
    <s v="No"/>
    <n v="2"/>
    <s v="Negative"/>
    <s v="Yes"/>
    <n v="122.12"/>
    <s v="2"/>
    <x v="0"/>
    <s v="Average"/>
  </r>
  <r>
    <x v="7659"/>
    <d v="2025-05-13T00:00:00"/>
    <d v="1899-12-30T10:55:00"/>
    <x v="18"/>
    <x v="2"/>
    <x v="1"/>
    <x v="0"/>
    <x v="0"/>
    <x v="1"/>
    <x v="1"/>
    <s v="Escalated"/>
    <n v="2.1"/>
    <n v="11.5"/>
    <s v="No"/>
    <n v="1"/>
    <s v="Negative"/>
    <s v="Yes"/>
    <n v="136.1"/>
    <s v="2"/>
    <x v="6"/>
    <s v="Poor"/>
  </r>
  <r>
    <x v="7660"/>
    <d v="2025-04-18T00:00:00"/>
    <d v="1899-12-30T16:42:00"/>
    <x v="0"/>
    <x v="1"/>
    <x v="3"/>
    <x v="0"/>
    <x v="2"/>
    <x v="1"/>
    <x v="2"/>
    <s v="Follow-up Required"/>
    <n v="3.4"/>
    <n v="14.8"/>
    <s v="No"/>
    <n v="4"/>
    <s v="Neutral"/>
    <s v="No"/>
    <n v="162.77000000000001"/>
    <s v="3"/>
    <x v="0"/>
    <s v="Excellent"/>
  </r>
  <r>
    <x v="7661"/>
    <d v="2025-06-27T00:00:00"/>
    <d v="1899-12-30T20:33:00"/>
    <x v="17"/>
    <x v="3"/>
    <x v="3"/>
    <x v="0"/>
    <x v="2"/>
    <x v="5"/>
    <x v="3"/>
    <s v="No Resolution"/>
    <n v="7"/>
    <n v="4.0999999999999996"/>
    <s v="No"/>
    <n v="1"/>
    <s v="Negative"/>
    <s v="No"/>
    <n v="214.47"/>
    <s v="0"/>
    <x v="9"/>
    <s v="Poor"/>
  </r>
  <r>
    <x v="7662"/>
    <d v="2025-10-25T00:00:00"/>
    <d v="1899-12-30T17:43:00"/>
    <x v="4"/>
    <x v="0"/>
    <x v="3"/>
    <x v="0"/>
    <x v="3"/>
    <x v="9"/>
    <x v="2"/>
    <s v="Follow-up Required"/>
    <n v="3"/>
    <n v="5.9"/>
    <s v="No"/>
    <n v="5"/>
    <s v="Positive"/>
    <s v="No"/>
    <n v="262.88"/>
    <s v="3"/>
    <x v="10"/>
    <s v="Excellent"/>
  </r>
  <r>
    <x v="7663"/>
    <d v="2025-12-24T00:00:00"/>
    <d v="1899-12-30T09:28:00"/>
    <x v="15"/>
    <x v="1"/>
    <x v="2"/>
    <x v="1"/>
    <x v="0"/>
    <x v="3"/>
    <x v="0"/>
    <s v="Account Updated"/>
    <n v="12.1"/>
    <n v="12.5"/>
    <s v="No"/>
    <n v="5"/>
    <s v="Positive"/>
    <s v="Yes"/>
    <n v="182.73"/>
    <s v="5"/>
    <x v="1"/>
    <s v="Excellent"/>
  </r>
  <r>
    <x v="7664"/>
    <d v="2025-12-25T00:00:00"/>
    <d v="1899-12-30T21:50:00"/>
    <x v="19"/>
    <x v="0"/>
    <x v="2"/>
    <x v="3"/>
    <x v="3"/>
    <x v="7"/>
    <x v="0"/>
    <s v="Information Provided"/>
    <n v="5.8"/>
    <n v="11.6"/>
    <s v="No"/>
    <n v="5"/>
    <s v="Positive"/>
    <s v="No"/>
    <n v="626.75"/>
    <s v="5"/>
    <x v="1"/>
    <s v="Excellent"/>
  </r>
  <r>
    <x v="7665"/>
    <d v="2025-05-26T00:00:00"/>
    <d v="1899-12-30T20:25:00"/>
    <x v="18"/>
    <x v="2"/>
    <x v="3"/>
    <x v="0"/>
    <x v="1"/>
    <x v="0"/>
    <x v="1"/>
    <s v="Escalated"/>
    <n v="3.5"/>
    <n v="4.7"/>
    <s v="No"/>
    <n v="2"/>
    <s v="Negative"/>
    <s v="Yes"/>
    <n v="134"/>
    <s v="2"/>
    <x v="6"/>
    <s v="Average"/>
  </r>
  <r>
    <x v="7666"/>
    <d v="2025-03-15T00:00:00"/>
    <d v="1899-12-30T14:21:00"/>
    <x v="5"/>
    <x v="3"/>
    <x v="1"/>
    <x v="0"/>
    <x v="3"/>
    <x v="6"/>
    <x v="0"/>
    <s v="Resolved"/>
    <n v="5.0999999999999996"/>
    <n v="10.9"/>
    <s v="Yes"/>
    <n v="1"/>
    <s v="Negative"/>
    <s v="No"/>
    <n v="487.52"/>
    <s v="5"/>
    <x v="3"/>
    <s v="Poor"/>
  </r>
  <r>
    <x v="7667"/>
    <d v="2025-04-18T00:00:00"/>
    <d v="1899-12-30T11:50:00"/>
    <x v="18"/>
    <x v="2"/>
    <x v="0"/>
    <x v="1"/>
    <x v="3"/>
    <x v="9"/>
    <x v="2"/>
    <s v="Follow-up Required"/>
    <n v="4.8"/>
    <n v="5.5"/>
    <s v="No"/>
    <n v="3"/>
    <s v="Neutral"/>
    <s v="No"/>
    <n v="429.12"/>
    <s v="3"/>
    <x v="0"/>
    <s v="Average"/>
  </r>
  <r>
    <x v="7668"/>
    <d v="2025-05-02T00:00:00"/>
    <d v="1899-12-30T16:31:00"/>
    <x v="11"/>
    <x v="0"/>
    <x v="0"/>
    <x v="2"/>
    <x v="2"/>
    <x v="7"/>
    <x v="0"/>
    <s v="Resolved"/>
    <n v="1.9"/>
    <n v="9.4"/>
    <s v="Yes"/>
    <n v="4"/>
    <s v="Neutral"/>
    <s v="No"/>
    <n v="132.46"/>
    <s v="5"/>
    <x v="6"/>
    <s v="Excellent"/>
  </r>
  <r>
    <x v="7669"/>
    <d v="2025-01-17T00:00:00"/>
    <d v="1899-12-30T17:56:00"/>
    <x v="19"/>
    <x v="3"/>
    <x v="2"/>
    <x v="0"/>
    <x v="2"/>
    <x v="5"/>
    <x v="1"/>
    <s v="Escalated"/>
    <n v="1.8"/>
    <n v="11.8"/>
    <s v="No"/>
    <n v="3"/>
    <s v="Negative"/>
    <s v="Yes"/>
    <n v="179.16"/>
    <s v="2"/>
    <x v="5"/>
    <s v="Average"/>
  </r>
  <r>
    <x v="7670"/>
    <d v="2025-07-15T00:00:00"/>
    <d v="1899-12-30T20:27:00"/>
    <x v="0"/>
    <x v="1"/>
    <x v="1"/>
    <x v="0"/>
    <x v="2"/>
    <x v="2"/>
    <x v="0"/>
    <s v="Resolved"/>
    <n v="5.4"/>
    <n v="13.1"/>
    <s v="Yes"/>
    <n v="3"/>
    <s v="Neutral"/>
    <s v="No"/>
    <n v="325.18"/>
    <s v="5"/>
    <x v="4"/>
    <s v="Average"/>
  </r>
  <r>
    <x v="7671"/>
    <d v="2025-11-23T00:00:00"/>
    <d v="1899-12-30T18:00:00"/>
    <x v="8"/>
    <x v="1"/>
    <x v="0"/>
    <x v="0"/>
    <x v="2"/>
    <x v="7"/>
    <x v="0"/>
    <s v="Replacement Initiated"/>
    <n v="2"/>
    <n v="6.4"/>
    <s v="Yes"/>
    <n v="3"/>
    <s v="Neutral"/>
    <s v="No"/>
    <n v="139.91"/>
    <s v="5"/>
    <x v="8"/>
    <s v="Average"/>
  </r>
  <r>
    <x v="7672"/>
    <d v="2025-11-14T00:00:00"/>
    <d v="1899-12-30T18:29:00"/>
    <x v="2"/>
    <x v="3"/>
    <x v="3"/>
    <x v="0"/>
    <x v="2"/>
    <x v="0"/>
    <x v="2"/>
    <s v="Follow-up Required"/>
    <n v="4.0999999999999996"/>
    <n v="3.9"/>
    <s v="No"/>
    <n v="2"/>
    <s v="Negative"/>
    <s v="Yes"/>
    <n v="90.14"/>
    <s v="3"/>
    <x v="8"/>
    <s v="Average"/>
  </r>
  <r>
    <x v="7673"/>
    <d v="2025-10-24T00:00:00"/>
    <d v="1899-12-30T16:32:00"/>
    <x v="1"/>
    <x v="3"/>
    <x v="0"/>
    <x v="0"/>
    <x v="3"/>
    <x v="1"/>
    <x v="0"/>
    <s v="Account Updated"/>
    <n v="4.0999999999999996"/>
    <n v="10"/>
    <s v="Yes"/>
    <n v="5"/>
    <s v="Positive"/>
    <s v="No"/>
    <n v="66.150000000000006"/>
    <s v="5"/>
    <x v="10"/>
    <s v="Excellent"/>
  </r>
  <r>
    <x v="7674"/>
    <d v="2025-09-09T00:00:00"/>
    <d v="1899-12-30T19:44:00"/>
    <x v="6"/>
    <x v="2"/>
    <x v="3"/>
    <x v="0"/>
    <x v="2"/>
    <x v="6"/>
    <x v="0"/>
    <s v="Refund Processed"/>
    <n v="2.2000000000000002"/>
    <n v="9.1"/>
    <s v="Yes"/>
    <n v="4"/>
    <s v="Neutral"/>
    <s v="No"/>
    <n v="130.05000000000001"/>
    <s v="5"/>
    <x v="2"/>
    <s v="Excellent"/>
  </r>
  <r>
    <x v="7675"/>
    <d v="2025-04-29T00:00:00"/>
    <d v="1899-12-30T21:12:00"/>
    <x v="15"/>
    <x v="3"/>
    <x v="2"/>
    <x v="0"/>
    <x v="0"/>
    <x v="6"/>
    <x v="0"/>
    <s v="Information Provided"/>
    <n v="6.9"/>
    <n v="18.2"/>
    <s v="Yes"/>
    <n v="5"/>
    <s v="Positive"/>
    <s v="No"/>
    <n v="114.38"/>
    <s v="5"/>
    <x v="0"/>
    <s v="Excellent"/>
  </r>
  <r>
    <x v="7676"/>
    <d v="2025-06-11T00:00:00"/>
    <d v="1899-12-30T20:22:00"/>
    <x v="19"/>
    <x v="1"/>
    <x v="1"/>
    <x v="1"/>
    <x v="2"/>
    <x v="9"/>
    <x v="0"/>
    <s v="Resolved"/>
    <n v="1.5"/>
    <n v="4.9000000000000004"/>
    <s v="No"/>
    <n v="5"/>
    <s v="Positive"/>
    <s v="No"/>
    <n v="141.18"/>
    <s v="5"/>
    <x v="9"/>
    <s v="Excellent"/>
  </r>
  <r>
    <x v="7677"/>
    <d v="2025-07-17T00:00:00"/>
    <d v="1899-12-30T21:26:00"/>
    <x v="18"/>
    <x v="0"/>
    <x v="1"/>
    <x v="0"/>
    <x v="2"/>
    <x v="2"/>
    <x v="0"/>
    <s v="Resolved"/>
    <n v="3.8"/>
    <n v="10"/>
    <s v="No"/>
    <n v="5"/>
    <s v="Positive"/>
    <s v="No"/>
    <n v="314.08"/>
    <s v="5"/>
    <x v="4"/>
    <s v="Excellent"/>
  </r>
  <r>
    <x v="7678"/>
    <d v="2025-02-14T00:00:00"/>
    <d v="1899-12-30T14:51:00"/>
    <x v="9"/>
    <x v="0"/>
    <x v="3"/>
    <x v="0"/>
    <x v="2"/>
    <x v="7"/>
    <x v="0"/>
    <s v="Information Provided"/>
    <n v="1.7"/>
    <n v="11.5"/>
    <s v="No"/>
    <n v="5"/>
    <s v="Positive"/>
    <s v="No"/>
    <n v="55.83"/>
    <s v="5"/>
    <x v="11"/>
    <s v="Excellent"/>
  </r>
  <r>
    <x v="7679"/>
    <d v="2025-11-10T00:00:00"/>
    <d v="1899-12-30T19:40:00"/>
    <x v="2"/>
    <x v="2"/>
    <x v="2"/>
    <x v="0"/>
    <x v="0"/>
    <x v="1"/>
    <x v="1"/>
    <s v="Escalated"/>
    <n v="0.6"/>
    <n v="11.9"/>
    <s v="No"/>
    <n v="2"/>
    <s v="Neutral"/>
    <s v="Yes"/>
    <n v="179.8"/>
    <s v="2"/>
    <x v="8"/>
    <s v="Average"/>
  </r>
  <r>
    <x v="7680"/>
    <d v="2025-06-28T00:00:00"/>
    <d v="1899-12-30T19:46:00"/>
    <x v="0"/>
    <x v="3"/>
    <x v="3"/>
    <x v="2"/>
    <x v="2"/>
    <x v="0"/>
    <x v="0"/>
    <s v="Information Provided"/>
    <n v="2.5"/>
    <n v="7.1"/>
    <s v="No"/>
    <n v="0"/>
    <s v="Negative"/>
    <s v="No"/>
    <n v="366.78"/>
    <s v="5"/>
    <x v="9"/>
    <s v="Poor"/>
  </r>
  <r>
    <x v="7681"/>
    <d v="2025-02-13T00:00:00"/>
    <d v="1899-12-30T17:42:00"/>
    <x v="1"/>
    <x v="0"/>
    <x v="1"/>
    <x v="2"/>
    <x v="3"/>
    <x v="5"/>
    <x v="0"/>
    <s v="Information Provided"/>
    <n v="1.9"/>
    <n v="12.9"/>
    <s v="Yes"/>
    <n v="5"/>
    <s v="Positive"/>
    <s v="No"/>
    <n v="127.95"/>
    <s v="5"/>
    <x v="11"/>
    <s v="Excellent"/>
  </r>
  <r>
    <x v="7682"/>
    <d v="2025-09-28T00:00:00"/>
    <d v="1899-12-30T16:04:00"/>
    <x v="1"/>
    <x v="1"/>
    <x v="3"/>
    <x v="0"/>
    <x v="2"/>
    <x v="2"/>
    <x v="2"/>
    <s v="Follow-up Required"/>
    <n v="1.7"/>
    <n v="7.5"/>
    <s v="No"/>
    <n v="3"/>
    <s v="Neutral"/>
    <s v="No"/>
    <n v="149.1"/>
    <s v="3"/>
    <x v="2"/>
    <s v="Average"/>
  </r>
  <r>
    <x v="7683"/>
    <d v="2025-03-19T00:00:00"/>
    <d v="1899-12-30T15:22:00"/>
    <x v="10"/>
    <x v="2"/>
    <x v="1"/>
    <x v="0"/>
    <x v="0"/>
    <x v="4"/>
    <x v="0"/>
    <s v="Resolved"/>
    <n v="2.5"/>
    <n v="6.2"/>
    <s v="Yes"/>
    <n v="0"/>
    <s v="Positive"/>
    <s v="No"/>
    <n v="41.99"/>
    <s v="5"/>
    <x v="3"/>
    <s v="Poor"/>
  </r>
  <r>
    <x v="7684"/>
    <d v="2025-11-22T00:00:00"/>
    <d v="1899-12-30T20:24:00"/>
    <x v="17"/>
    <x v="3"/>
    <x v="3"/>
    <x v="1"/>
    <x v="2"/>
    <x v="0"/>
    <x v="0"/>
    <s v="Information Provided"/>
    <n v="2.1"/>
    <n v="6.5"/>
    <s v="Yes"/>
    <n v="4"/>
    <s v="Positive"/>
    <s v="No"/>
    <n v="77.75"/>
    <s v="5"/>
    <x v="8"/>
    <s v="Excellent"/>
  </r>
  <r>
    <x v="7685"/>
    <d v="2025-06-27T00:00:00"/>
    <d v="1899-12-30T09:05:00"/>
    <x v="9"/>
    <x v="2"/>
    <x v="1"/>
    <x v="0"/>
    <x v="2"/>
    <x v="1"/>
    <x v="0"/>
    <s v="Refund Processed"/>
    <n v="3.6"/>
    <n v="14.9"/>
    <s v="Yes"/>
    <n v="3"/>
    <s v="Neutral"/>
    <s v="No"/>
    <n v="206.83"/>
    <s v="5"/>
    <x v="9"/>
    <s v="Average"/>
  </r>
  <r>
    <x v="7686"/>
    <d v="2025-12-23T00:00:00"/>
    <d v="1899-12-30T11:25:00"/>
    <x v="19"/>
    <x v="3"/>
    <x v="1"/>
    <x v="0"/>
    <x v="2"/>
    <x v="5"/>
    <x v="0"/>
    <s v="Resolved"/>
    <n v="1.6"/>
    <n v="7.8"/>
    <s v="Yes"/>
    <n v="4"/>
    <s v="Neutral"/>
    <s v="No"/>
    <n v="153.88"/>
    <s v="5"/>
    <x v="1"/>
    <s v="Excellent"/>
  </r>
  <r>
    <x v="7687"/>
    <d v="2025-01-03T00:00:00"/>
    <d v="1899-12-30T08:22:00"/>
    <x v="4"/>
    <x v="2"/>
    <x v="2"/>
    <x v="0"/>
    <x v="2"/>
    <x v="0"/>
    <x v="0"/>
    <s v="Information Provided"/>
    <n v="0.5"/>
    <n v="10.6"/>
    <s v="No"/>
    <n v="4"/>
    <s v="Positive"/>
    <s v="No"/>
    <n v="192.74"/>
    <s v="5"/>
    <x v="5"/>
    <s v="Excellent"/>
  </r>
  <r>
    <x v="7688"/>
    <d v="2025-08-02T00:00:00"/>
    <d v="1899-12-30T16:30:00"/>
    <x v="16"/>
    <x v="3"/>
    <x v="1"/>
    <x v="2"/>
    <x v="1"/>
    <x v="9"/>
    <x v="3"/>
    <s v="No Resolution"/>
    <n v="0.4"/>
    <n v="7.7"/>
    <s v="No"/>
    <n v="2"/>
    <s v="Negative"/>
    <s v="No"/>
    <n v="349.11"/>
    <s v="0"/>
    <x v="7"/>
    <s v="Average"/>
  </r>
  <r>
    <x v="7689"/>
    <d v="2025-12-08T00:00:00"/>
    <d v="1899-12-30T19:20:00"/>
    <x v="19"/>
    <x v="1"/>
    <x v="1"/>
    <x v="2"/>
    <x v="0"/>
    <x v="5"/>
    <x v="0"/>
    <s v="Refund Processed"/>
    <n v="1.3"/>
    <n v="12.4"/>
    <s v="Yes"/>
    <n v="4"/>
    <s v="Positive"/>
    <s v="No"/>
    <n v="56.47"/>
    <s v="5"/>
    <x v="1"/>
    <s v="Excellent"/>
  </r>
  <r>
    <x v="7690"/>
    <d v="2025-03-15T00:00:00"/>
    <d v="1899-12-30T13:08:00"/>
    <x v="4"/>
    <x v="2"/>
    <x v="2"/>
    <x v="1"/>
    <x v="2"/>
    <x v="7"/>
    <x v="0"/>
    <s v="Resolved"/>
    <n v="2.2999999999999998"/>
    <n v="13.5"/>
    <s v="Yes"/>
    <n v="3"/>
    <s v="Neutral"/>
    <s v="No"/>
    <n v="107.5"/>
    <s v="5"/>
    <x v="3"/>
    <s v="Average"/>
  </r>
  <r>
    <x v="7691"/>
    <d v="2025-02-20T00:00:00"/>
    <d v="1899-12-30T13:48:00"/>
    <x v="5"/>
    <x v="1"/>
    <x v="0"/>
    <x v="0"/>
    <x v="3"/>
    <x v="0"/>
    <x v="0"/>
    <s v="Resolved"/>
    <n v="12.1"/>
    <n v="9.1"/>
    <s v="Yes"/>
    <n v="5"/>
    <s v="Positive"/>
    <s v="No"/>
    <n v="546.65"/>
    <s v="5"/>
    <x v="11"/>
    <s v="Excellent"/>
  </r>
  <r>
    <x v="7692"/>
    <d v="2025-03-08T00:00:00"/>
    <d v="1899-12-30T13:50:00"/>
    <x v="4"/>
    <x v="1"/>
    <x v="1"/>
    <x v="2"/>
    <x v="1"/>
    <x v="6"/>
    <x v="0"/>
    <s v="Account Updated"/>
    <n v="0.4"/>
    <n v="9"/>
    <s v="Yes"/>
    <n v="5"/>
    <s v="Positive"/>
    <s v="No"/>
    <n v="268.89"/>
    <s v="5"/>
    <x v="3"/>
    <s v="Excellent"/>
  </r>
  <r>
    <x v="7693"/>
    <d v="2025-11-28T00:00:00"/>
    <d v="1899-12-30T21:04:00"/>
    <x v="7"/>
    <x v="1"/>
    <x v="3"/>
    <x v="2"/>
    <x v="0"/>
    <x v="7"/>
    <x v="0"/>
    <s v="Resolved"/>
    <n v="0.6"/>
    <n v="4.5999999999999996"/>
    <s v="Yes"/>
    <n v="5"/>
    <s v="Positive"/>
    <s v="No"/>
    <n v="185.14"/>
    <s v="5"/>
    <x v="8"/>
    <s v="Excellent"/>
  </r>
  <r>
    <x v="7694"/>
    <d v="2025-04-03T00:00:00"/>
    <d v="1899-12-30T09:54:00"/>
    <x v="4"/>
    <x v="1"/>
    <x v="1"/>
    <x v="3"/>
    <x v="2"/>
    <x v="9"/>
    <x v="0"/>
    <s v="Replacement Initiated"/>
    <n v="1.4"/>
    <n v="10.199999999999999"/>
    <s v="No"/>
    <n v="5"/>
    <s v="Positive"/>
    <s v="No"/>
    <n v="96.41"/>
    <s v="5"/>
    <x v="0"/>
    <s v="Excellent"/>
  </r>
  <r>
    <x v="7695"/>
    <d v="2025-06-25T00:00:00"/>
    <d v="1899-12-30T08:27:00"/>
    <x v="13"/>
    <x v="3"/>
    <x v="2"/>
    <x v="0"/>
    <x v="0"/>
    <x v="1"/>
    <x v="0"/>
    <s v="Resolved"/>
    <n v="2.5"/>
    <n v="12.3"/>
    <s v="Yes"/>
    <n v="5"/>
    <s v="Positive"/>
    <s v="No"/>
    <n v="105.07"/>
    <s v="5"/>
    <x v="9"/>
    <s v="Excellent"/>
  </r>
  <r>
    <x v="7696"/>
    <d v="2025-05-25T00:00:00"/>
    <d v="1899-12-30T17:27:00"/>
    <x v="4"/>
    <x v="1"/>
    <x v="0"/>
    <x v="0"/>
    <x v="2"/>
    <x v="0"/>
    <x v="0"/>
    <s v="Refund Processed"/>
    <n v="6.4"/>
    <n v="9.6"/>
    <s v="Yes"/>
    <n v="3"/>
    <s v="Neutral"/>
    <s v="No"/>
    <n v="139.19999999999999"/>
    <s v="5"/>
    <x v="6"/>
    <s v="Average"/>
  </r>
  <r>
    <x v="7697"/>
    <d v="2025-01-07T00:00:00"/>
    <d v="1899-12-30T09:32:00"/>
    <x v="13"/>
    <x v="3"/>
    <x v="1"/>
    <x v="1"/>
    <x v="0"/>
    <x v="8"/>
    <x v="2"/>
    <s v="Follow-up Required"/>
    <n v="1.9"/>
    <n v="9.6"/>
    <s v="No"/>
    <n v="1"/>
    <s v="Negative"/>
    <s v="No"/>
    <n v="19.3"/>
    <s v="3"/>
    <x v="5"/>
    <s v="Poor"/>
  </r>
  <r>
    <x v="7698"/>
    <d v="2025-09-26T00:00:00"/>
    <d v="1899-12-30T10:39:00"/>
    <x v="8"/>
    <x v="1"/>
    <x v="3"/>
    <x v="0"/>
    <x v="3"/>
    <x v="4"/>
    <x v="0"/>
    <s v="Information Provided"/>
    <n v="7.4"/>
    <n v="5.6"/>
    <s v="No"/>
    <n v="4"/>
    <s v="Positive"/>
    <s v="No"/>
    <n v="399.87"/>
    <s v="5"/>
    <x v="2"/>
    <s v="Excellent"/>
  </r>
  <r>
    <x v="7699"/>
    <d v="2025-11-18T00:00:00"/>
    <d v="1899-12-30T11:52:00"/>
    <x v="15"/>
    <x v="3"/>
    <x v="2"/>
    <x v="0"/>
    <x v="0"/>
    <x v="0"/>
    <x v="2"/>
    <s v="Follow-up Required"/>
    <n v="2.7"/>
    <n v="10.9"/>
    <s v="No"/>
    <n v="2"/>
    <s v="Neutral"/>
    <s v="No"/>
    <n v="249.2"/>
    <s v="3"/>
    <x v="8"/>
    <s v="Average"/>
  </r>
  <r>
    <x v="7700"/>
    <d v="2025-01-04T00:00:00"/>
    <d v="1899-12-30T12:34:00"/>
    <x v="13"/>
    <x v="2"/>
    <x v="2"/>
    <x v="0"/>
    <x v="2"/>
    <x v="7"/>
    <x v="0"/>
    <s v="Account Updated"/>
    <n v="6.8"/>
    <n v="9"/>
    <s v="Yes"/>
    <n v="5"/>
    <s v="Positive"/>
    <s v="No"/>
    <n v="112.52"/>
    <s v="5"/>
    <x v="5"/>
    <s v="Excellent"/>
  </r>
  <r>
    <x v="7701"/>
    <d v="2025-05-18T00:00:00"/>
    <d v="1899-12-30T09:57:00"/>
    <x v="10"/>
    <x v="1"/>
    <x v="0"/>
    <x v="2"/>
    <x v="2"/>
    <x v="1"/>
    <x v="0"/>
    <s v="Resolved"/>
    <n v="5.2"/>
    <n v="14.6"/>
    <s v="Yes"/>
    <n v="5"/>
    <s v="Positive"/>
    <s v="No"/>
    <n v="53.95"/>
    <s v="5"/>
    <x v="6"/>
    <s v="Excellent"/>
  </r>
  <r>
    <x v="7702"/>
    <d v="2025-08-19T00:00:00"/>
    <d v="1899-12-30T10:32:00"/>
    <x v="5"/>
    <x v="2"/>
    <x v="3"/>
    <x v="2"/>
    <x v="1"/>
    <x v="4"/>
    <x v="0"/>
    <s v="Resolved"/>
    <n v="0.2"/>
    <n v="15.4"/>
    <s v="No"/>
    <n v="3"/>
    <s v="Negative"/>
    <s v="No"/>
    <n v="301.07"/>
    <s v="5"/>
    <x v="7"/>
    <s v="Average"/>
  </r>
  <r>
    <x v="7703"/>
    <d v="2025-03-29T00:00:00"/>
    <d v="1899-12-30T20:25:00"/>
    <x v="6"/>
    <x v="2"/>
    <x v="3"/>
    <x v="0"/>
    <x v="2"/>
    <x v="0"/>
    <x v="1"/>
    <s v="Escalated"/>
    <n v="4.2"/>
    <n v="11"/>
    <s v="No"/>
    <n v="3"/>
    <s v="Neutral"/>
    <s v="Yes"/>
    <n v="308.62"/>
    <s v="2"/>
    <x v="3"/>
    <s v="Average"/>
  </r>
  <r>
    <x v="7704"/>
    <d v="2025-01-17T00:00:00"/>
    <d v="1899-12-30T15:34:00"/>
    <x v="13"/>
    <x v="2"/>
    <x v="2"/>
    <x v="2"/>
    <x v="2"/>
    <x v="2"/>
    <x v="0"/>
    <s v="Resolved"/>
    <n v="3"/>
    <n v="17.2"/>
    <s v="No"/>
    <n v="5"/>
    <s v="Positive"/>
    <s v="Yes"/>
    <n v="61.53"/>
    <s v="5"/>
    <x v="5"/>
    <s v="Excellent"/>
  </r>
  <r>
    <x v="7705"/>
    <d v="2025-02-21T00:00:00"/>
    <d v="1899-12-30T11:00:00"/>
    <x v="10"/>
    <x v="1"/>
    <x v="0"/>
    <x v="1"/>
    <x v="2"/>
    <x v="8"/>
    <x v="0"/>
    <s v="Information Provided"/>
    <n v="4.2"/>
    <n v="13.6"/>
    <s v="No"/>
    <n v="5"/>
    <s v="Positive"/>
    <s v="No"/>
    <n v="161.05000000000001"/>
    <s v="5"/>
    <x v="11"/>
    <s v="Excellent"/>
  </r>
  <r>
    <x v="7706"/>
    <d v="2025-05-14T00:00:00"/>
    <d v="1899-12-30T12:26:00"/>
    <x v="10"/>
    <x v="1"/>
    <x v="0"/>
    <x v="2"/>
    <x v="0"/>
    <x v="2"/>
    <x v="0"/>
    <s v="Information Provided"/>
    <n v="2.4"/>
    <n v="12.7"/>
    <s v="Yes"/>
    <n v="3"/>
    <s v="Neutral"/>
    <s v="No"/>
    <n v="164.78"/>
    <s v="5"/>
    <x v="6"/>
    <s v="Average"/>
  </r>
  <r>
    <x v="7707"/>
    <d v="2025-07-30T00:00:00"/>
    <d v="1899-12-30T21:58:00"/>
    <x v="0"/>
    <x v="0"/>
    <x v="0"/>
    <x v="0"/>
    <x v="3"/>
    <x v="4"/>
    <x v="2"/>
    <s v="Follow-up Required"/>
    <n v="3"/>
    <n v="9.6999999999999993"/>
    <s v="No"/>
    <n v="3"/>
    <s v="Negative"/>
    <s v="No"/>
    <n v="587.34"/>
    <s v="3"/>
    <x v="4"/>
    <s v="Average"/>
  </r>
  <r>
    <x v="7708"/>
    <d v="2025-11-21T00:00:00"/>
    <d v="1899-12-30T09:32:00"/>
    <x v="12"/>
    <x v="0"/>
    <x v="3"/>
    <x v="0"/>
    <x v="2"/>
    <x v="4"/>
    <x v="0"/>
    <s v="Replacement Initiated"/>
    <n v="4.2"/>
    <n v="4.0999999999999996"/>
    <s v="No"/>
    <n v="5"/>
    <s v="Positive"/>
    <s v="No"/>
    <n v="245.89"/>
    <s v="5"/>
    <x v="8"/>
    <s v="Excellent"/>
  </r>
  <r>
    <x v="7709"/>
    <d v="2025-08-07T00:00:00"/>
    <d v="1899-12-30T17:40:00"/>
    <x v="10"/>
    <x v="0"/>
    <x v="2"/>
    <x v="0"/>
    <x v="2"/>
    <x v="0"/>
    <x v="0"/>
    <s v="Resolved"/>
    <n v="4.5"/>
    <n v="11.6"/>
    <s v="Yes"/>
    <n v="4"/>
    <s v="Neutral"/>
    <s v="No"/>
    <n v="439.75"/>
    <s v="5"/>
    <x v="7"/>
    <s v="Excellent"/>
  </r>
  <r>
    <x v="7710"/>
    <d v="2025-07-24T00:00:00"/>
    <d v="1899-12-30T18:46:00"/>
    <x v="17"/>
    <x v="3"/>
    <x v="1"/>
    <x v="0"/>
    <x v="0"/>
    <x v="0"/>
    <x v="0"/>
    <s v="Information Provided"/>
    <n v="2.5"/>
    <n v="8.1"/>
    <s v="Yes"/>
    <n v="3"/>
    <s v="Neutral"/>
    <s v="No"/>
    <n v="168.61"/>
    <s v="5"/>
    <x v="4"/>
    <s v="Average"/>
  </r>
  <r>
    <x v="7711"/>
    <d v="2025-07-30T00:00:00"/>
    <d v="1899-12-30T10:38:00"/>
    <x v="14"/>
    <x v="1"/>
    <x v="2"/>
    <x v="1"/>
    <x v="3"/>
    <x v="2"/>
    <x v="0"/>
    <s v="Information Provided"/>
    <n v="1.9"/>
    <n v="6.6"/>
    <s v="No"/>
    <n v="4"/>
    <s v="Positive"/>
    <s v="No"/>
    <n v="524.36"/>
    <s v="5"/>
    <x v="4"/>
    <s v="Excellent"/>
  </r>
  <r>
    <x v="7712"/>
    <d v="2025-10-04T00:00:00"/>
    <d v="1899-12-30T21:57:00"/>
    <x v="2"/>
    <x v="0"/>
    <x v="0"/>
    <x v="0"/>
    <x v="2"/>
    <x v="8"/>
    <x v="0"/>
    <s v="Resolved"/>
    <n v="1.5"/>
    <n v="7.4"/>
    <s v="Yes"/>
    <n v="2"/>
    <s v="Neutral"/>
    <s v="No"/>
    <n v="153.09"/>
    <s v="5"/>
    <x v="10"/>
    <s v="Average"/>
  </r>
  <r>
    <x v="7713"/>
    <d v="2025-01-24T00:00:00"/>
    <d v="1899-12-30T14:59:00"/>
    <x v="15"/>
    <x v="2"/>
    <x v="2"/>
    <x v="3"/>
    <x v="1"/>
    <x v="0"/>
    <x v="2"/>
    <s v="Follow-up Required"/>
    <n v="2.2999999999999998"/>
    <n v="10.8"/>
    <s v="No"/>
    <n v="0"/>
    <s v="Negative"/>
    <s v="No"/>
    <n v="0"/>
    <s v="3"/>
    <x v="5"/>
    <s v="Poor"/>
  </r>
  <r>
    <x v="7714"/>
    <d v="2025-01-04T00:00:00"/>
    <d v="1899-12-30T21:21:00"/>
    <x v="7"/>
    <x v="2"/>
    <x v="0"/>
    <x v="0"/>
    <x v="2"/>
    <x v="0"/>
    <x v="0"/>
    <s v="Information Provided"/>
    <n v="6.9"/>
    <n v="10.4"/>
    <s v="No"/>
    <n v="5"/>
    <s v="Positive"/>
    <s v="No"/>
    <n v="109.39"/>
    <s v="5"/>
    <x v="5"/>
    <s v="Excellent"/>
  </r>
  <r>
    <x v="7715"/>
    <d v="2025-06-01T00:00:00"/>
    <d v="1899-12-30T12:34:00"/>
    <x v="14"/>
    <x v="3"/>
    <x v="1"/>
    <x v="0"/>
    <x v="2"/>
    <x v="5"/>
    <x v="0"/>
    <s v="Resolved"/>
    <n v="4.0999999999999996"/>
    <n v="8.3000000000000007"/>
    <s v="Yes"/>
    <n v="4"/>
    <s v="Positive"/>
    <s v="No"/>
    <n v="88.12"/>
    <s v="5"/>
    <x v="9"/>
    <s v="Excellent"/>
  </r>
  <r>
    <x v="7716"/>
    <d v="2025-09-16T00:00:00"/>
    <d v="1899-12-30T11:17:00"/>
    <x v="19"/>
    <x v="3"/>
    <x v="1"/>
    <x v="0"/>
    <x v="2"/>
    <x v="7"/>
    <x v="0"/>
    <s v="Resolved"/>
    <n v="1.7"/>
    <n v="11.3"/>
    <s v="Yes"/>
    <n v="5"/>
    <s v="Positive"/>
    <s v="No"/>
    <n v="0"/>
    <s v="5"/>
    <x v="2"/>
    <s v="Excellent"/>
  </r>
  <r>
    <x v="7717"/>
    <d v="2025-11-20T00:00:00"/>
    <d v="1899-12-30T09:19:00"/>
    <x v="3"/>
    <x v="0"/>
    <x v="1"/>
    <x v="0"/>
    <x v="0"/>
    <x v="9"/>
    <x v="0"/>
    <s v="Resolved"/>
    <n v="2.6"/>
    <n v="12.9"/>
    <s v="Yes"/>
    <n v="4"/>
    <s v="Positive"/>
    <s v="No"/>
    <n v="30.91"/>
    <s v="5"/>
    <x v="8"/>
    <s v="Excellent"/>
  </r>
  <r>
    <x v="7718"/>
    <d v="2025-12-23T00:00:00"/>
    <d v="1899-12-30T19:27:00"/>
    <x v="11"/>
    <x v="3"/>
    <x v="2"/>
    <x v="0"/>
    <x v="2"/>
    <x v="0"/>
    <x v="0"/>
    <s v="Information Provided"/>
    <n v="4.5"/>
    <n v="11.2"/>
    <s v="Yes"/>
    <n v="0"/>
    <s v="Positive"/>
    <s v="No"/>
    <n v="173.83"/>
    <s v="5"/>
    <x v="1"/>
    <s v="Poor"/>
  </r>
  <r>
    <x v="7719"/>
    <d v="2025-06-17T00:00:00"/>
    <d v="1899-12-30T17:50:00"/>
    <x v="10"/>
    <x v="2"/>
    <x v="0"/>
    <x v="2"/>
    <x v="2"/>
    <x v="5"/>
    <x v="0"/>
    <s v="Information Provided"/>
    <n v="2.1"/>
    <n v="12.4"/>
    <s v="Yes"/>
    <n v="3"/>
    <s v="Neutral"/>
    <s v="No"/>
    <n v="158.72999999999999"/>
    <s v="5"/>
    <x v="9"/>
    <s v="Average"/>
  </r>
  <r>
    <x v="7720"/>
    <d v="2025-06-25T00:00:00"/>
    <d v="1899-12-30T20:50:00"/>
    <x v="3"/>
    <x v="2"/>
    <x v="1"/>
    <x v="0"/>
    <x v="2"/>
    <x v="6"/>
    <x v="0"/>
    <s v="Resolved"/>
    <n v="1.4"/>
    <n v="9.6999999999999993"/>
    <s v="Yes"/>
    <n v="3"/>
    <s v="Neutral"/>
    <s v="No"/>
    <n v="179.34"/>
    <s v="5"/>
    <x v="9"/>
    <s v="Average"/>
  </r>
  <r>
    <x v="7721"/>
    <d v="2025-11-06T00:00:00"/>
    <d v="1899-12-30T18:44:00"/>
    <x v="5"/>
    <x v="0"/>
    <x v="0"/>
    <x v="1"/>
    <x v="0"/>
    <x v="9"/>
    <x v="2"/>
    <s v="Follow-up Required"/>
    <n v="4.4000000000000004"/>
    <n v="9.8000000000000007"/>
    <s v="No"/>
    <n v="1"/>
    <s v="Negative"/>
    <s v="No"/>
    <n v="174.02"/>
    <s v="3"/>
    <x v="8"/>
    <s v="Poor"/>
  </r>
  <r>
    <x v="7722"/>
    <d v="2025-10-18T00:00:00"/>
    <d v="1899-12-30T10:59:00"/>
    <x v="2"/>
    <x v="3"/>
    <x v="1"/>
    <x v="2"/>
    <x v="0"/>
    <x v="0"/>
    <x v="0"/>
    <s v="Resolved"/>
    <n v="4.0999999999999996"/>
    <n v="12.5"/>
    <s v="Yes"/>
    <n v="2"/>
    <s v="Neutral"/>
    <s v="No"/>
    <n v="73.77"/>
    <s v="5"/>
    <x v="10"/>
    <s v="Average"/>
  </r>
  <r>
    <x v="7723"/>
    <d v="2025-02-25T00:00:00"/>
    <d v="1899-12-30T09:35:00"/>
    <x v="1"/>
    <x v="2"/>
    <x v="3"/>
    <x v="0"/>
    <x v="1"/>
    <x v="9"/>
    <x v="0"/>
    <s v="Resolved"/>
    <n v="3.1"/>
    <n v="9"/>
    <s v="Yes"/>
    <n v="4"/>
    <s v="Positive"/>
    <s v="No"/>
    <n v="781.84"/>
    <s v="5"/>
    <x v="11"/>
    <s v="Excellent"/>
  </r>
  <r>
    <x v="7724"/>
    <d v="2025-04-18T00:00:00"/>
    <d v="1899-12-30T12:08:00"/>
    <x v="18"/>
    <x v="0"/>
    <x v="0"/>
    <x v="1"/>
    <x v="2"/>
    <x v="1"/>
    <x v="0"/>
    <s v="Information Provided"/>
    <n v="1.8"/>
    <n v="10.6"/>
    <s v="Yes"/>
    <n v="4"/>
    <s v="Positive"/>
    <s v="Yes"/>
    <n v="254.86"/>
    <s v="5"/>
    <x v="0"/>
    <s v="Excellent"/>
  </r>
  <r>
    <x v="7725"/>
    <d v="2025-10-23T00:00:00"/>
    <d v="1899-12-30T21:45:00"/>
    <x v="3"/>
    <x v="1"/>
    <x v="3"/>
    <x v="2"/>
    <x v="2"/>
    <x v="5"/>
    <x v="2"/>
    <s v="Follow-up Required"/>
    <n v="2.6"/>
    <n v="6.4"/>
    <s v="No"/>
    <n v="4"/>
    <s v="Neutral"/>
    <s v="No"/>
    <n v="242.43"/>
    <s v="3"/>
    <x v="10"/>
    <s v="Excellent"/>
  </r>
  <r>
    <x v="7726"/>
    <d v="2025-11-20T00:00:00"/>
    <d v="1899-12-30T16:45:00"/>
    <x v="4"/>
    <x v="1"/>
    <x v="0"/>
    <x v="0"/>
    <x v="2"/>
    <x v="7"/>
    <x v="2"/>
    <s v="Follow-up Required"/>
    <n v="3.5"/>
    <n v="5.6"/>
    <s v="No"/>
    <n v="1"/>
    <s v="Negative"/>
    <s v="No"/>
    <n v="69.42"/>
    <s v="3"/>
    <x v="8"/>
    <s v="Poor"/>
  </r>
  <r>
    <x v="7727"/>
    <d v="2025-10-29T00:00:00"/>
    <d v="1899-12-30T16:05:00"/>
    <x v="11"/>
    <x v="1"/>
    <x v="3"/>
    <x v="0"/>
    <x v="2"/>
    <x v="7"/>
    <x v="0"/>
    <s v="Resolved"/>
    <n v="7.3"/>
    <n v="8.5"/>
    <s v="Yes"/>
    <n v="5"/>
    <s v="Positive"/>
    <s v="Yes"/>
    <n v="125.45"/>
    <s v="5"/>
    <x v="10"/>
    <s v="Excellent"/>
  </r>
  <r>
    <x v="7728"/>
    <d v="2025-11-30T00:00:00"/>
    <d v="1899-12-30T09:03:00"/>
    <x v="7"/>
    <x v="1"/>
    <x v="0"/>
    <x v="2"/>
    <x v="2"/>
    <x v="7"/>
    <x v="0"/>
    <s v="Information Provided"/>
    <n v="2.7"/>
    <n v="14.8"/>
    <s v="Yes"/>
    <n v="5"/>
    <s v="Positive"/>
    <s v="No"/>
    <n v="327.45999999999998"/>
    <s v="5"/>
    <x v="8"/>
    <s v="Excellent"/>
  </r>
  <r>
    <x v="7729"/>
    <d v="2025-05-21T00:00:00"/>
    <d v="1899-12-30T21:09:00"/>
    <x v="1"/>
    <x v="2"/>
    <x v="3"/>
    <x v="0"/>
    <x v="3"/>
    <x v="2"/>
    <x v="0"/>
    <s v="Information Provided"/>
    <n v="10.9"/>
    <n v="7.3"/>
    <s v="No"/>
    <n v="4"/>
    <s v="Positive"/>
    <s v="No"/>
    <n v="141.03"/>
    <s v="5"/>
    <x v="6"/>
    <s v="Excellent"/>
  </r>
  <r>
    <x v="7730"/>
    <d v="2025-06-04T00:00:00"/>
    <d v="1899-12-30T15:41:00"/>
    <x v="9"/>
    <x v="2"/>
    <x v="0"/>
    <x v="0"/>
    <x v="0"/>
    <x v="7"/>
    <x v="0"/>
    <s v="Resolved"/>
    <n v="0.5"/>
    <n v="7"/>
    <s v="No"/>
    <n v="0"/>
    <s v="Neutral"/>
    <s v="No"/>
    <n v="44.51"/>
    <s v="5"/>
    <x v="9"/>
    <s v="Poor"/>
  </r>
  <r>
    <x v="7731"/>
    <d v="2025-09-19T00:00:00"/>
    <d v="1899-12-30T20:11:00"/>
    <x v="8"/>
    <x v="0"/>
    <x v="3"/>
    <x v="3"/>
    <x v="2"/>
    <x v="5"/>
    <x v="1"/>
    <s v="Escalated"/>
    <n v="2.5"/>
    <n v="14"/>
    <s v="No"/>
    <n v="2"/>
    <s v="Negative"/>
    <s v="Yes"/>
    <n v="136.09"/>
    <s v="2"/>
    <x v="2"/>
    <s v="Average"/>
  </r>
  <r>
    <x v="7732"/>
    <d v="2025-09-30T00:00:00"/>
    <d v="1899-12-30T14:05:00"/>
    <x v="11"/>
    <x v="2"/>
    <x v="1"/>
    <x v="0"/>
    <x v="2"/>
    <x v="2"/>
    <x v="0"/>
    <s v="Refund Processed"/>
    <n v="9.6999999999999993"/>
    <n v="1.8"/>
    <s v="Yes"/>
    <n v="2"/>
    <s v="Negative"/>
    <s v="No"/>
    <n v="0"/>
    <s v="5"/>
    <x v="2"/>
    <s v="Average"/>
  </r>
  <r>
    <x v="7733"/>
    <d v="2025-08-20T00:00:00"/>
    <d v="1899-12-30T18:57:00"/>
    <x v="4"/>
    <x v="2"/>
    <x v="3"/>
    <x v="0"/>
    <x v="1"/>
    <x v="6"/>
    <x v="0"/>
    <s v="Resolved"/>
    <n v="2.9"/>
    <n v="2.7"/>
    <s v="Yes"/>
    <n v="4"/>
    <s v="Positive"/>
    <s v="No"/>
    <n v="316.3"/>
    <s v="5"/>
    <x v="7"/>
    <s v="Excellent"/>
  </r>
  <r>
    <x v="7734"/>
    <d v="2025-08-29T00:00:00"/>
    <d v="1899-12-30T16:24:00"/>
    <x v="5"/>
    <x v="0"/>
    <x v="1"/>
    <x v="2"/>
    <x v="2"/>
    <x v="7"/>
    <x v="0"/>
    <s v="Resolved"/>
    <n v="0.4"/>
    <n v="9.5"/>
    <s v="Yes"/>
    <n v="5"/>
    <s v="Positive"/>
    <s v="No"/>
    <n v="452.55"/>
    <s v="5"/>
    <x v="7"/>
    <s v="Excellent"/>
  </r>
  <r>
    <x v="7735"/>
    <d v="2025-12-21T00:00:00"/>
    <d v="1899-12-30T15:25:00"/>
    <x v="5"/>
    <x v="0"/>
    <x v="3"/>
    <x v="2"/>
    <x v="0"/>
    <x v="1"/>
    <x v="0"/>
    <s v="Refund Processed"/>
    <n v="5.3"/>
    <n v="13.6"/>
    <s v="No"/>
    <n v="4"/>
    <s v="Positive"/>
    <s v="No"/>
    <n v="137.41999999999999"/>
    <s v="5"/>
    <x v="1"/>
    <s v="Excellent"/>
  </r>
  <r>
    <x v="7736"/>
    <d v="2025-12-03T00:00:00"/>
    <d v="1899-12-30T12:14:00"/>
    <x v="8"/>
    <x v="3"/>
    <x v="1"/>
    <x v="0"/>
    <x v="2"/>
    <x v="0"/>
    <x v="1"/>
    <s v="Escalated"/>
    <n v="5.4"/>
    <n v="11.9"/>
    <s v="No"/>
    <n v="1"/>
    <s v="Negative"/>
    <s v="Yes"/>
    <n v="195.8"/>
    <s v="2"/>
    <x v="1"/>
    <s v="Poor"/>
  </r>
  <r>
    <x v="7737"/>
    <d v="2025-09-15T00:00:00"/>
    <d v="1899-12-30T12:04:00"/>
    <x v="16"/>
    <x v="1"/>
    <x v="2"/>
    <x v="0"/>
    <x v="0"/>
    <x v="2"/>
    <x v="0"/>
    <s v="Resolved"/>
    <n v="3.2"/>
    <n v="13.1"/>
    <s v="No"/>
    <n v="3"/>
    <s v="Neutral"/>
    <s v="No"/>
    <n v="139.28"/>
    <s v="5"/>
    <x v="2"/>
    <s v="Average"/>
  </r>
  <r>
    <x v="7738"/>
    <d v="2025-09-06T00:00:00"/>
    <d v="1899-12-30T08:02:00"/>
    <x v="9"/>
    <x v="3"/>
    <x v="0"/>
    <x v="2"/>
    <x v="0"/>
    <x v="1"/>
    <x v="0"/>
    <s v="Replacement Initiated"/>
    <n v="3.7"/>
    <n v="13.2"/>
    <s v="Yes"/>
    <n v="3"/>
    <s v="Neutral"/>
    <s v="No"/>
    <n v="152.49"/>
    <s v="5"/>
    <x v="2"/>
    <s v="Average"/>
  </r>
  <r>
    <x v="7739"/>
    <d v="2025-03-18T00:00:00"/>
    <d v="1899-12-30T12:04:00"/>
    <x v="3"/>
    <x v="1"/>
    <x v="3"/>
    <x v="2"/>
    <x v="2"/>
    <x v="3"/>
    <x v="0"/>
    <s v="Replacement Initiated"/>
    <n v="2.5"/>
    <n v="2.2000000000000002"/>
    <s v="Yes"/>
    <n v="3"/>
    <s v="Neutral"/>
    <s v="No"/>
    <n v="103.72"/>
    <s v="5"/>
    <x v="3"/>
    <s v="Average"/>
  </r>
  <r>
    <x v="7740"/>
    <d v="2025-06-29T00:00:00"/>
    <d v="1899-12-30T12:03:00"/>
    <x v="10"/>
    <x v="3"/>
    <x v="3"/>
    <x v="0"/>
    <x v="2"/>
    <x v="2"/>
    <x v="0"/>
    <s v="Resolved"/>
    <n v="7.6"/>
    <n v="11.6"/>
    <s v="No"/>
    <n v="4"/>
    <s v="Positive"/>
    <s v="No"/>
    <n v="241.43"/>
    <s v="5"/>
    <x v="9"/>
    <s v="Excellent"/>
  </r>
  <r>
    <x v="7741"/>
    <d v="2025-03-07T00:00:00"/>
    <d v="1899-12-30T13:37:00"/>
    <x v="12"/>
    <x v="3"/>
    <x v="2"/>
    <x v="0"/>
    <x v="2"/>
    <x v="6"/>
    <x v="0"/>
    <s v="Information Provided"/>
    <n v="5.4"/>
    <n v="4.0999999999999996"/>
    <s v="Yes"/>
    <n v="3"/>
    <s v="Neutral"/>
    <s v="No"/>
    <n v="410.93"/>
    <s v="5"/>
    <x v="3"/>
    <s v="Average"/>
  </r>
  <r>
    <x v="7742"/>
    <d v="2025-11-04T00:00:00"/>
    <d v="1899-12-30T16:38:00"/>
    <x v="11"/>
    <x v="1"/>
    <x v="3"/>
    <x v="0"/>
    <x v="2"/>
    <x v="1"/>
    <x v="0"/>
    <s v="Resolved"/>
    <n v="4.5999999999999996"/>
    <n v="12.9"/>
    <s v="Yes"/>
    <n v="0"/>
    <s v="Positive"/>
    <s v="No"/>
    <n v="134.02000000000001"/>
    <s v="5"/>
    <x v="8"/>
    <s v="Poor"/>
  </r>
  <r>
    <x v="7743"/>
    <d v="2025-12-14T00:00:00"/>
    <d v="1899-12-30T21:20:00"/>
    <x v="18"/>
    <x v="3"/>
    <x v="3"/>
    <x v="2"/>
    <x v="2"/>
    <x v="9"/>
    <x v="0"/>
    <s v="Replacement Initiated"/>
    <n v="5.8"/>
    <n v="11.4"/>
    <s v="Yes"/>
    <n v="3"/>
    <s v="Neutral"/>
    <s v="No"/>
    <n v="428.92"/>
    <s v="5"/>
    <x v="1"/>
    <s v="Average"/>
  </r>
  <r>
    <x v="7744"/>
    <d v="2025-06-20T00:00:00"/>
    <d v="1899-12-30T19:53:00"/>
    <x v="14"/>
    <x v="0"/>
    <x v="2"/>
    <x v="2"/>
    <x v="2"/>
    <x v="2"/>
    <x v="1"/>
    <s v="Escalated"/>
    <n v="2.2999999999999998"/>
    <n v="8.5"/>
    <s v="No"/>
    <n v="3"/>
    <s v="Neutral"/>
    <s v="Yes"/>
    <n v="180"/>
    <s v="2"/>
    <x v="9"/>
    <s v="Average"/>
  </r>
  <r>
    <x v="7745"/>
    <d v="2025-01-22T00:00:00"/>
    <d v="1899-12-30T15:21:00"/>
    <x v="8"/>
    <x v="3"/>
    <x v="1"/>
    <x v="3"/>
    <x v="2"/>
    <x v="8"/>
    <x v="0"/>
    <s v="Account Updated"/>
    <n v="1.6"/>
    <n v="12"/>
    <s v="Yes"/>
    <n v="0"/>
    <s v="Positive"/>
    <s v="No"/>
    <n v="298.85000000000002"/>
    <s v="5"/>
    <x v="5"/>
    <s v="Poor"/>
  </r>
  <r>
    <x v="7746"/>
    <d v="2025-04-17T00:00:00"/>
    <d v="1899-12-30T16:33:00"/>
    <x v="16"/>
    <x v="2"/>
    <x v="2"/>
    <x v="2"/>
    <x v="2"/>
    <x v="2"/>
    <x v="0"/>
    <s v="Resolved"/>
    <n v="1.1000000000000001"/>
    <n v="9.5"/>
    <s v="Yes"/>
    <n v="5"/>
    <s v="Positive"/>
    <s v="No"/>
    <n v="194.29"/>
    <s v="5"/>
    <x v="0"/>
    <s v="Excellent"/>
  </r>
  <r>
    <x v="7747"/>
    <d v="2025-11-19T00:00:00"/>
    <d v="1899-12-30T08:31:00"/>
    <x v="18"/>
    <x v="2"/>
    <x v="0"/>
    <x v="1"/>
    <x v="0"/>
    <x v="7"/>
    <x v="3"/>
    <s v="No Resolution"/>
    <n v="1.6"/>
    <n v="4.2"/>
    <s v="No"/>
    <n v="0"/>
    <s v="Negative"/>
    <s v="No"/>
    <n v="154.21"/>
    <s v="0"/>
    <x v="8"/>
    <s v="Poor"/>
  </r>
  <r>
    <x v="7748"/>
    <d v="2025-08-15T00:00:00"/>
    <d v="1899-12-30T12:04:00"/>
    <x v="10"/>
    <x v="1"/>
    <x v="1"/>
    <x v="0"/>
    <x v="2"/>
    <x v="0"/>
    <x v="2"/>
    <s v="Follow-up Required"/>
    <n v="2.1"/>
    <n v="8.1"/>
    <s v="No"/>
    <n v="2"/>
    <s v="Neutral"/>
    <s v="No"/>
    <n v="28.97"/>
    <s v="3"/>
    <x v="7"/>
    <s v="Average"/>
  </r>
  <r>
    <x v="7749"/>
    <d v="2025-08-04T00:00:00"/>
    <d v="1899-12-30T18:27:00"/>
    <x v="5"/>
    <x v="0"/>
    <x v="3"/>
    <x v="2"/>
    <x v="2"/>
    <x v="0"/>
    <x v="2"/>
    <s v="Follow-up Required"/>
    <n v="5.3"/>
    <n v="14.7"/>
    <s v="No"/>
    <n v="0"/>
    <s v="Neutral"/>
    <s v="No"/>
    <n v="140.11000000000001"/>
    <s v="3"/>
    <x v="7"/>
    <s v="Poor"/>
  </r>
  <r>
    <x v="7750"/>
    <d v="2025-03-10T00:00:00"/>
    <d v="1899-12-30T10:45:00"/>
    <x v="0"/>
    <x v="1"/>
    <x v="1"/>
    <x v="2"/>
    <x v="2"/>
    <x v="7"/>
    <x v="0"/>
    <s v="Information Provided"/>
    <n v="2.9"/>
    <n v="8.9"/>
    <s v="Yes"/>
    <n v="4"/>
    <s v="Neutral"/>
    <s v="No"/>
    <n v="53.87"/>
    <s v="5"/>
    <x v="3"/>
    <s v="Excellent"/>
  </r>
  <r>
    <x v="7751"/>
    <d v="2025-03-25T00:00:00"/>
    <d v="1899-12-30T14:20:00"/>
    <x v="4"/>
    <x v="3"/>
    <x v="2"/>
    <x v="0"/>
    <x v="3"/>
    <x v="1"/>
    <x v="0"/>
    <s v="Resolved"/>
    <n v="4.2"/>
    <n v="11"/>
    <s v="Yes"/>
    <n v="4"/>
    <s v="Positive"/>
    <s v="No"/>
    <n v="406.38"/>
    <s v="5"/>
    <x v="3"/>
    <s v="Excellent"/>
  </r>
  <r>
    <x v="7752"/>
    <d v="2025-04-13T00:00:00"/>
    <d v="1899-12-30T08:51:00"/>
    <x v="9"/>
    <x v="1"/>
    <x v="0"/>
    <x v="0"/>
    <x v="2"/>
    <x v="9"/>
    <x v="0"/>
    <s v="Information Provided"/>
    <n v="0.9"/>
    <n v="13.4"/>
    <s v="No"/>
    <n v="3"/>
    <s v="Neutral"/>
    <s v="No"/>
    <n v="51.59"/>
    <s v="5"/>
    <x v="0"/>
    <s v="Average"/>
  </r>
  <r>
    <x v="7753"/>
    <d v="2025-02-08T00:00:00"/>
    <d v="1899-12-30T08:49:00"/>
    <x v="18"/>
    <x v="2"/>
    <x v="2"/>
    <x v="2"/>
    <x v="0"/>
    <x v="7"/>
    <x v="0"/>
    <s v="Resolved"/>
    <n v="2.4"/>
    <n v="14.6"/>
    <s v="No"/>
    <n v="5"/>
    <s v="Positive"/>
    <s v="No"/>
    <n v="215.42"/>
    <s v="5"/>
    <x v="11"/>
    <s v="Excellent"/>
  </r>
  <r>
    <x v="7754"/>
    <d v="2025-01-13T00:00:00"/>
    <d v="1899-12-30T09:07:00"/>
    <x v="5"/>
    <x v="2"/>
    <x v="0"/>
    <x v="0"/>
    <x v="2"/>
    <x v="0"/>
    <x v="2"/>
    <s v="Follow-up Required"/>
    <n v="5.4"/>
    <n v="3.7"/>
    <s v="No"/>
    <n v="3"/>
    <s v="Neutral"/>
    <s v="No"/>
    <n v="266.94"/>
    <s v="3"/>
    <x v="5"/>
    <s v="Average"/>
  </r>
  <r>
    <x v="7755"/>
    <d v="2025-10-24T00:00:00"/>
    <d v="1899-12-30T11:34:00"/>
    <x v="16"/>
    <x v="1"/>
    <x v="3"/>
    <x v="0"/>
    <x v="2"/>
    <x v="4"/>
    <x v="0"/>
    <s v="Resolved"/>
    <n v="2.6"/>
    <n v="5.3"/>
    <s v="Yes"/>
    <n v="5"/>
    <s v="Positive"/>
    <s v="No"/>
    <n v="165.63"/>
    <s v="5"/>
    <x v="10"/>
    <s v="Excellent"/>
  </r>
  <r>
    <x v="7756"/>
    <d v="2025-11-09T00:00:00"/>
    <d v="1899-12-30T19:25:00"/>
    <x v="0"/>
    <x v="1"/>
    <x v="0"/>
    <x v="1"/>
    <x v="2"/>
    <x v="5"/>
    <x v="3"/>
    <s v="No Resolution"/>
    <n v="6.3"/>
    <n v="5.2"/>
    <s v="No"/>
    <n v="3"/>
    <s v="Neutral"/>
    <s v="No"/>
    <n v="142.27000000000001"/>
    <s v="0"/>
    <x v="8"/>
    <s v="Average"/>
  </r>
  <r>
    <x v="7757"/>
    <d v="2025-06-30T00:00:00"/>
    <d v="1899-12-30T15:22:00"/>
    <x v="3"/>
    <x v="2"/>
    <x v="1"/>
    <x v="1"/>
    <x v="2"/>
    <x v="7"/>
    <x v="0"/>
    <s v="Resolved"/>
    <n v="1.7"/>
    <n v="12.1"/>
    <s v="Yes"/>
    <n v="5"/>
    <s v="Positive"/>
    <s v="No"/>
    <n v="169.96"/>
    <s v="5"/>
    <x v="9"/>
    <s v="Excellent"/>
  </r>
  <r>
    <x v="7758"/>
    <d v="2025-09-25T00:00:00"/>
    <d v="1899-12-30T18:12:00"/>
    <x v="11"/>
    <x v="3"/>
    <x v="0"/>
    <x v="0"/>
    <x v="2"/>
    <x v="4"/>
    <x v="0"/>
    <s v="Information Provided"/>
    <n v="2.1"/>
    <n v="8.3000000000000007"/>
    <s v="Yes"/>
    <n v="3"/>
    <s v="Neutral"/>
    <s v="No"/>
    <n v="245.3"/>
    <s v="5"/>
    <x v="2"/>
    <s v="Average"/>
  </r>
  <r>
    <x v="7759"/>
    <d v="2025-01-13T00:00:00"/>
    <d v="1899-12-30T17:09:00"/>
    <x v="9"/>
    <x v="3"/>
    <x v="1"/>
    <x v="2"/>
    <x v="2"/>
    <x v="7"/>
    <x v="0"/>
    <s v="Information Provided"/>
    <n v="1.9"/>
    <n v="10"/>
    <s v="Yes"/>
    <n v="4"/>
    <s v="Positive"/>
    <s v="No"/>
    <n v="146.16"/>
    <s v="5"/>
    <x v="5"/>
    <s v="Excellent"/>
  </r>
  <r>
    <x v="7760"/>
    <d v="2025-04-30T00:00:00"/>
    <d v="1899-12-30T11:54:00"/>
    <x v="17"/>
    <x v="1"/>
    <x v="0"/>
    <x v="0"/>
    <x v="3"/>
    <x v="1"/>
    <x v="0"/>
    <s v="Refund Processed"/>
    <n v="4.9000000000000004"/>
    <n v="12.7"/>
    <s v="Yes"/>
    <n v="5"/>
    <s v="Positive"/>
    <s v="No"/>
    <n v="100"/>
    <s v="5"/>
    <x v="0"/>
    <s v="Excellent"/>
  </r>
  <r>
    <x v="7761"/>
    <d v="2025-12-19T00:00:00"/>
    <d v="1899-12-30T18:50:00"/>
    <x v="7"/>
    <x v="2"/>
    <x v="2"/>
    <x v="0"/>
    <x v="1"/>
    <x v="0"/>
    <x v="2"/>
    <s v="Follow-up Required"/>
    <n v="5.4"/>
    <n v="13"/>
    <s v="No"/>
    <n v="3"/>
    <s v="Neutral"/>
    <s v="No"/>
    <n v="90.52"/>
    <s v="3"/>
    <x v="1"/>
    <s v="Average"/>
  </r>
  <r>
    <x v="7762"/>
    <d v="2025-02-26T00:00:00"/>
    <d v="1899-12-30T08:28:00"/>
    <x v="5"/>
    <x v="0"/>
    <x v="1"/>
    <x v="0"/>
    <x v="2"/>
    <x v="8"/>
    <x v="0"/>
    <s v="Resolved"/>
    <n v="5.8"/>
    <n v="9.3000000000000007"/>
    <s v="Yes"/>
    <n v="5"/>
    <s v="Positive"/>
    <s v="No"/>
    <n v="338.09"/>
    <s v="5"/>
    <x v="11"/>
    <s v="Excellent"/>
  </r>
  <r>
    <x v="7763"/>
    <d v="2025-02-09T00:00:00"/>
    <d v="1899-12-30T09:25:00"/>
    <x v="2"/>
    <x v="0"/>
    <x v="0"/>
    <x v="2"/>
    <x v="3"/>
    <x v="1"/>
    <x v="0"/>
    <s v="Information Provided"/>
    <n v="9.6"/>
    <n v="9.6999999999999993"/>
    <s v="Yes"/>
    <n v="3"/>
    <s v="Neutral"/>
    <s v="No"/>
    <n v="184.93"/>
    <s v="5"/>
    <x v="11"/>
    <s v="Average"/>
  </r>
  <r>
    <x v="7764"/>
    <d v="2025-12-02T00:00:00"/>
    <d v="1899-12-30T14:29:00"/>
    <x v="13"/>
    <x v="3"/>
    <x v="3"/>
    <x v="3"/>
    <x v="2"/>
    <x v="1"/>
    <x v="3"/>
    <s v="No Resolution"/>
    <n v="9.6999999999999993"/>
    <n v="11.6"/>
    <s v="No"/>
    <n v="3"/>
    <s v="Negative"/>
    <s v="No"/>
    <n v="221.34"/>
    <s v="0"/>
    <x v="1"/>
    <s v="Average"/>
  </r>
  <r>
    <x v="7765"/>
    <d v="2025-05-08T00:00:00"/>
    <d v="1899-12-30T21:46:00"/>
    <x v="13"/>
    <x v="3"/>
    <x v="3"/>
    <x v="2"/>
    <x v="1"/>
    <x v="5"/>
    <x v="3"/>
    <s v="No Resolution"/>
    <n v="1.2"/>
    <n v="7"/>
    <s v="No"/>
    <n v="0"/>
    <s v="Negative"/>
    <s v="No"/>
    <n v="195.81"/>
    <s v="0"/>
    <x v="6"/>
    <s v="Poor"/>
  </r>
  <r>
    <x v="7766"/>
    <d v="2025-06-22T00:00:00"/>
    <d v="1899-12-30T14:57:00"/>
    <x v="8"/>
    <x v="0"/>
    <x v="0"/>
    <x v="2"/>
    <x v="3"/>
    <x v="2"/>
    <x v="3"/>
    <s v="No Resolution"/>
    <n v="1.4"/>
    <n v="8"/>
    <s v="No"/>
    <n v="1"/>
    <s v="Negative"/>
    <s v="No"/>
    <n v="76.349999999999994"/>
    <s v="0"/>
    <x v="9"/>
    <s v="Poor"/>
  </r>
  <r>
    <x v="7767"/>
    <d v="2025-02-04T00:00:00"/>
    <d v="1899-12-30T21:44:00"/>
    <x v="16"/>
    <x v="3"/>
    <x v="3"/>
    <x v="0"/>
    <x v="1"/>
    <x v="5"/>
    <x v="0"/>
    <s v="Account Updated"/>
    <n v="4"/>
    <n v="5.8"/>
    <s v="No"/>
    <n v="2"/>
    <s v="Neutral"/>
    <s v="No"/>
    <n v="376.44"/>
    <s v="5"/>
    <x v="11"/>
    <s v="Average"/>
  </r>
  <r>
    <x v="7768"/>
    <d v="2025-09-16T00:00:00"/>
    <d v="1899-12-30T20:38:00"/>
    <x v="18"/>
    <x v="1"/>
    <x v="3"/>
    <x v="0"/>
    <x v="2"/>
    <x v="3"/>
    <x v="2"/>
    <s v="Follow-up Required"/>
    <n v="2.1"/>
    <n v="17.8"/>
    <s v="No"/>
    <n v="3"/>
    <s v="Negative"/>
    <s v="No"/>
    <n v="28.2"/>
    <s v="3"/>
    <x v="2"/>
    <s v="Average"/>
  </r>
  <r>
    <x v="7769"/>
    <d v="2025-01-05T00:00:00"/>
    <d v="1899-12-30T21:52:00"/>
    <x v="12"/>
    <x v="2"/>
    <x v="3"/>
    <x v="1"/>
    <x v="3"/>
    <x v="3"/>
    <x v="3"/>
    <s v="No Resolution"/>
    <n v="4.2"/>
    <n v="4.7"/>
    <s v="No"/>
    <n v="1"/>
    <s v="Negative"/>
    <s v="No"/>
    <n v="396.47"/>
    <s v="0"/>
    <x v="5"/>
    <s v="Poor"/>
  </r>
  <r>
    <x v="7770"/>
    <d v="2025-08-06T00:00:00"/>
    <d v="1899-12-30T15:52:00"/>
    <x v="13"/>
    <x v="1"/>
    <x v="3"/>
    <x v="0"/>
    <x v="2"/>
    <x v="2"/>
    <x v="0"/>
    <s v="Replacement Initiated"/>
    <n v="2.5"/>
    <n v="2.2999999999999998"/>
    <s v="No"/>
    <n v="5"/>
    <s v="Positive"/>
    <s v="No"/>
    <n v="59.86"/>
    <s v="5"/>
    <x v="7"/>
    <s v="Excellent"/>
  </r>
  <r>
    <x v="7771"/>
    <d v="2025-01-11T00:00:00"/>
    <d v="1899-12-30T19:08:00"/>
    <x v="7"/>
    <x v="2"/>
    <x v="0"/>
    <x v="2"/>
    <x v="2"/>
    <x v="0"/>
    <x v="0"/>
    <s v="Replacement Initiated"/>
    <n v="0.9"/>
    <n v="10.6"/>
    <s v="Yes"/>
    <n v="4"/>
    <s v="Neutral"/>
    <s v="No"/>
    <n v="0"/>
    <s v="5"/>
    <x v="5"/>
    <s v="Excellent"/>
  </r>
  <r>
    <x v="7772"/>
    <d v="2025-11-23T00:00:00"/>
    <d v="1899-12-30T11:17:00"/>
    <x v="0"/>
    <x v="2"/>
    <x v="3"/>
    <x v="1"/>
    <x v="2"/>
    <x v="8"/>
    <x v="2"/>
    <s v="Follow-up Required"/>
    <n v="0.5"/>
    <n v="10.199999999999999"/>
    <s v="No"/>
    <n v="4"/>
    <s v="Neutral"/>
    <s v="No"/>
    <n v="261.77999999999997"/>
    <s v="3"/>
    <x v="8"/>
    <s v="Excellent"/>
  </r>
  <r>
    <x v="7773"/>
    <d v="2025-04-27T00:00:00"/>
    <d v="1899-12-30T16:13:00"/>
    <x v="12"/>
    <x v="2"/>
    <x v="1"/>
    <x v="3"/>
    <x v="3"/>
    <x v="7"/>
    <x v="1"/>
    <s v="Escalated"/>
    <n v="3.6"/>
    <n v="11.2"/>
    <s v="No"/>
    <n v="1"/>
    <s v="Negative"/>
    <s v="Yes"/>
    <n v="97.2"/>
    <s v="2"/>
    <x v="0"/>
    <s v="Poor"/>
  </r>
  <r>
    <x v="7774"/>
    <d v="2025-07-03T00:00:00"/>
    <d v="1899-12-30T09:00:00"/>
    <x v="8"/>
    <x v="3"/>
    <x v="1"/>
    <x v="0"/>
    <x v="0"/>
    <x v="0"/>
    <x v="0"/>
    <s v="Refund Processed"/>
    <n v="4.7"/>
    <n v="2.4"/>
    <s v="Yes"/>
    <n v="5"/>
    <s v="Positive"/>
    <s v="No"/>
    <n v="217.03"/>
    <s v="5"/>
    <x v="4"/>
    <s v="Excellent"/>
  </r>
  <r>
    <x v="7775"/>
    <d v="2025-12-28T00:00:00"/>
    <d v="1899-12-30T15:21:00"/>
    <x v="0"/>
    <x v="3"/>
    <x v="2"/>
    <x v="0"/>
    <x v="2"/>
    <x v="2"/>
    <x v="0"/>
    <s v="Resolved"/>
    <n v="1.7"/>
    <n v="11.2"/>
    <s v="Yes"/>
    <n v="4"/>
    <s v="Neutral"/>
    <s v="No"/>
    <n v="371.02"/>
    <s v="5"/>
    <x v="1"/>
    <s v="Excellent"/>
  </r>
  <r>
    <x v="7776"/>
    <d v="2025-04-26T00:00:00"/>
    <d v="1899-12-30T11:15:00"/>
    <x v="9"/>
    <x v="1"/>
    <x v="1"/>
    <x v="0"/>
    <x v="2"/>
    <x v="2"/>
    <x v="0"/>
    <s v="Information Provided"/>
    <n v="5.2"/>
    <n v="9.1"/>
    <s v="Yes"/>
    <n v="4"/>
    <s v="Neutral"/>
    <s v="No"/>
    <n v="175.44"/>
    <s v="5"/>
    <x v="0"/>
    <s v="Excellent"/>
  </r>
  <r>
    <x v="7777"/>
    <d v="2025-06-11T00:00:00"/>
    <d v="1899-12-30T21:53:00"/>
    <x v="9"/>
    <x v="1"/>
    <x v="0"/>
    <x v="0"/>
    <x v="2"/>
    <x v="3"/>
    <x v="0"/>
    <s v="Resolved"/>
    <n v="3"/>
    <n v="10.199999999999999"/>
    <s v="No"/>
    <n v="4"/>
    <s v="Positive"/>
    <s v="No"/>
    <n v="163.52000000000001"/>
    <s v="5"/>
    <x v="9"/>
    <s v="Excellent"/>
  </r>
  <r>
    <x v="7778"/>
    <d v="2025-03-08T00:00:00"/>
    <d v="1899-12-30T10:54:00"/>
    <x v="14"/>
    <x v="3"/>
    <x v="2"/>
    <x v="1"/>
    <x v="3"/>
    <x v="6"/>
    <x v="0"/>
    <s v="Information Provided"/>
    <n v="3.9"/>
    <n v="6.9"/>
    <s v="Yes"/>
    <n v="5"/>
    <s v="Positive"/>
    <s v="No"/>
    <n v="235.23"/>
    <s v="5"/>
    <x v="3"/>
    <s v="Excellent"/>
  </r>
  <r>
    <x v="7779"/>
    <d v="2025-07-19T00:00:00"/>
    <d v="1899-12-30T16:25:00"/>
    <x v="5"/>
    <x v="2"/>
    <x v="3"/>
    <x v="0"/>
    <x v="3"/>
    <x v="2"/>
    <x v="0"/>
    <s v="Resolved"/>
    <n v="3.6"/>
    <n v="6.5"/>
    <s v="Yes"/>
    <n v="5"/>
    <s v="Positive"/>
    <s v="No"/>
    <n v="0"/>
    <s v="5"/>
    <x v="4"/>
    <s v="Excellent"/>
  </r>
  <r>
    <x v="7780"/>
    <d v="2025-01-31T00:00:00"/>
    <d v="1899-12-30T21:14:00"/>
    <x v="18"/>
    <x v="2"/>
    <x v="3"/>
    <x v="0"/>
    <x v="2"/>
    <x v="9"/>
    <x v="0"/>
    <s v="Resolved"/>
    <n v="1.4"/>
    <n v="13.5"/>
    <s v="Yes"/>
    <n v="5"/>
    <s v="Positive"/>
    <s v="No"/>
    <n v="78.53"/>
    <s v="5"/>
    <x v="5"/>
    <s v="Excellent"/>
  </r>
  <r>
    <x v="7781"/>
    <d v="2025-03-16T00:00:00"/>
    <d v="1899-12-30T10:40:00"/>
    <x v="3"/>
    <x v="3"/>
    <x v="3"/>
    <x v="0"/>
    <x v="2"/>
    <x v="0"/>
    <x v="0"/>
    <s v="Resolved"/>
    <n v="6.5"/>
    <n v="8.1"/>
    <s v="Yes"/>
    <n v="4"/>
    <s v="Positive"/>
    <s v="No"/>
    <n v="321.57"/>
    <s v="5"/>
    <x v="3"/>
    <s v="Excellent"/>
  </r>
  <r>
    <x v="7782"/>
    <d v="2025-08-25T00:00:00"/>
    <d v="1899-12-30T15:27:00"/>
    <x v="6"/>
    <x v="0"/>
    <x v="0"/>
    <x v="0"/>
    <x v="2"/>
    <x v="9"/>
    <x v="0"/>
    <s v="Resolved"/>
    <n v="2.2000000000000002"/>
    <n v="6.8"/>
    <s v="Yes"/>
    <n v="0"/>
    <s v="Positive"/>
    <s v="No"/>
    <n v="56.54"/>
    <s v="5"/>
    <x v="7"/>
    <s v="Poor"/>
  </r>
  <r>
    <x v="7783"/>
    <d v="2025-11-23T00:00:00"/>
    <d v="1899-12-30T21:42:00"/>
    <x v="7"/>
    <x v="1"/>
    <x v="2"/>
    <x v="0"/>
    <x v="2"/>
    <x v="1"/>
    <x v="0"/>
    <s v="Resolved"/>
    <n v="2.8"/>
    <n v="16.2"/>
    <s v="No"/>
    <n v="2"/>
    <s v="Negative"/>
    <s v="No"/>
    <n v="48.84"/>
    <s v="5"/>
    <x v="8"/>
    <s v="Average"/>
  </r>
  <r>
    <x v="7784"/>
    <d v="2025-03-07T00:00:00"/>
    <d v="1899-12-30T08:46:00"/>
    <x v="5"/>
    <x v="1"/>
    <x v="2"/>
    <x v="0"/>
    <x v="2"/>
    <x v="1"/>
    <x v="0"/>
    <s v="Replacement Initiated"/>
    <n v="2.1"/>
    <n v="8.4"/>
    <s v="Yes"/>
    <n v="3"/>
    <s v="Neutral"/>
    <s v="No"/>
    <n v="294.81"/>
    <s v="5"/>
    <x v="3"/>
    <s v="Average"/>
  </r>
  <r>
    <x v="7785"/>
    <d v="2025-03-11T00:00:00"/>
    <d v="1899-12-30T18:36:00"/>
    <x v="10"/>
    <x v="0"/>
    <x v="0"/>
    <x v="0"/>
    <x v="0"/>
    <x v="1"/>
    <x v="0"/>
    <s v="Resolved"/>
    <n v="2.1"/>
    <n v="12.8"/>
    <s v="Yes"/>
    <n v="4"/>
    <s v="Neutral"/>
    <s v="No"/>
    <n v="224.89"/>
    <s v="5"/>
    <x v="3"/>
    <s v="Excellent"/>
  </r>
  <r>
    <x v="7786"/>
    <d v="2025-10-24T00:00:00"/>
    <d v="1899-12-30T12:27:00"/>
    <x v="15"/>
    <x v="2"/>
    <x v="1"/>
    <x v="0"/>
    <x v="2"/>
    <x v="4"/>
    <x v="0"/>
    <s v="Resolved"/>
    <n v="2.5"/>
    <n v="5"/>
    <s v="Yes"/>
    <n v="3"/>
    <s v="Neutral"/>
    <s v="Yes"/>
    <n v="94.48"/>
    <s v="5"/>
    <x v="10"/>
    <s v="Average"/>
  </r>
  <r>
    <x v="7787"/>
    <d v="2025-01-20T00:00:00"/>
    <d v="1899-12-30T12:36:00"/>
    <x v="4"/>
    <x v="0"/>
    <x v="3"/>
    <x v="0"/>
    <x v="2"/>
    <x v="2"/>
    <x v="2"/>
    <s v="Follow-up Required"/>
    <n v="1.9"/>
    <n v="17.3"/>
    <s v="No"/>
    <n v="2"/>
    <s v="Negative"/>
    <s v="No"/>
    <n v="79.430000000000007"/>
    <s v="3"/>
    <x v="5"/>
    <s v="Average"/>
  </r>
  <r>
    <x v="7788"/>
    <d v="2025-08-14T00:00:00"/>
    <d v="1899-12-30T14:35:00"/>
    <x v="3"/>
    <x v="0"/>
    <x v="1"/>
    <x v="0"/>
    <x v="2"/>
    <x v="1"/>
    <x v="0"/>
    <s v="Information Provided"/>
    <n v="0.5"/>
    <n v="12.2"/>
    <s v="No"/>
    <n v="0"/>
    <s v="Positive"/>
    <s v="No"/>
    <n v="181.48"/>
    <s v="5"/>
    <x v="7"/>
    <s v="Poor"/>
  </r>
  <r>
    <x v="7789"/>
    <d v="2025-07-18T00:00:00"/>
    <d v="1899-12-30T18:14:00"/>
    <x v="8"/>
    <x v="3"/>
    <x v="3"/>
    <x v="0"/>
    <x v="2"/>
    <x v="3"/>
    <x v="1"/>
    <s v="Escalated"/>
    <n v="7.9"/>
    <n v="11.6"/>
    <s v="No"/>
    <n v="4"/>
    <s v="Neutral"/>
    <s v="Yes"/>
    <n v="80.5"/>
    <s v="2"/>
    <x v="4"/>
    <s v="Excellent"/>
  </r>
  <r>
    <x v="7790"/>
    <d v="2025-02-08T00:00:00"/>
    <d v="1899-12-30T10:53:00"/>
    <x v="11"/>
    <x v="1"/>
    <x v="2"/>
    <x v="0"/>
    <x v="2"/>
    <x v="8"/>
    <x v="2"/>
    <s v="Follow-up Required"/>
    <n v="3.1"/>
    <n v="6.7"/>
    <s v="No"/>
    <n v="1"/>
    <s v="Negative"/>
    <s v="No"/>
    <n v="272.87"/>
    <s v="3"/>
    <x v="11"/>
    <s v="Poor"/>
  </r>
  <r>
    <x v="7791"/>
    <d v="2025-05-25T00:00:00"/>
    <d v="1899-12-30T08:24:00"/>
    <x v="5"/>
    <x v="3"/>
    <x v="1"/>
    <x v="1"/>
    <x v="0"/>
    <x v="5"/>
    <x v="0"/>
    <s v="Resolved"/>
    <n v="5.6"/>
    <n v="13.4"/>
    <s v="Yes"/>
    <n v="2"/>
    <s v="Negative"/>
    <s v="No"/>
    <n v="215.66"/>
    <s v="5"/>
    <x v="6"/>
    <s v="Average"/>
  </r>
  <r>
    <x v="7792"/>
    <d v="2025-02-14T00:00:00"/>
    <d v="1899-12-30T15:56:00"/>
    <x v="12"/>
    <x v="3"/>
    <x v="1"/>
    <x v="1"/>
    <x v="1"/>
    <x v="8"/>
    <x v="1"/>
    <s v="Escalated"/>
    <n v="4"/>
    <n v="9.1999999999999993"/>
    <s v="No"/>
    <n v="4"/>
    <s v="Positive"/>
    <s v="Yes"/>
    <n v="591.79999999999995"/>
    <s v="2"/>
    <x v="11"/>
    <s v="Excellent"/>
  </r>
  <r>
    <x v="7793"/>
    <d v="2025-11-22T00:00:00"/>
    <d v="1899-12-30T11:02:00"/>
    <x v="17"/>
    <x v="3"/>
    <x v="1"/>
    <x v="2"/>
    <x v="2"/>
    <x v="8"/>
    <x v="0"/>
    <s v="Resolved"/>
    <n v="3.5"/>
    <n v="10.1"/>
    <s v="Yes"/>
    <n v="5"/>
    <s v="Positive"/>
    <s v="No"/>
    <n v="71.03"/>
    <s v="5"/>
    <x v="8"/>
    <s v="Excellent"/>
  </r>
  <r>
    <x v="7794"/>
    <d v="2025-04-01T00:00:00"/>
    <d v="1899-12-30T20:59:00"/>
    <x v="2"/>
    <x v="0"/>
    <x v="1"/>
    <x v="0"/>
    <x v="0"/>
    <x v="5"/>
    <x v="0"/>
    <s v="Resolved"/>
    <n v="3.3"/>
    <n v="20.3"/>
    <s v="No"/>
    <n v="5"/>
    <s v="Positive"/>
    <s v="No"/>
    <n v="0"/>
    <s v="5"/>
    <x v="0"/>
    <s v="Excellent"/>
  </r>
  <r>
    <x v="7795"/>
    <d v="2025-08-26T00:00:00"/>
    <d v="1899-12-30T15:17:00"/>
    <x v="18"/>
    <x v="2"/>
    <x v="1"/>
    <x v="0"/>
    <x v="2"/>
    <x v="0"/>
    <x v="0"/>
    <s v="Resolved"/>
    <n v="3"/>
    <n v="10"/>
    <s v="Yes"/>
    <n v="3"/>
    <s v="Neutral"/>
    <s v="No"/>
    <n v="352.41"/>
    <s v="5"/>
    <x v="7"/>
    <s v="Average"/>
  </r>
  <r>
    <x v="7796"/>
    <d v="2025-03-11T00:00:00"/>
    <d v="1899-12-30T08:38:00"/>
    <x v="16"/>
    <x v="0"/>
    <x v="3"/>
    <x v="2"/>
    <x v="3"/>
    <x v="8"/>
    <x v="0"/>
    <s v="Resolved"/>
    <n v="0.5"/>
    <n v="15.6"/>
    <s v="Yes"/>
    <n v="2"/>
    <s v="Negative"/>
    <s v="No"/>
    <n v="450.73"/>
    <s v="5"/>
    <x v="3"/>
    <s v="Average"/>
  </r>
  <r>
    <x v="7797"/>
    <d v="2025-06-15T00:00:00"/>
    <d v="1899-12-30T15:42:00"/>
    <x v="8"/>
    <x v="3"/>
    <x v="0"/>
    <x v="0"/>
    <x v="3"/>
    <x v="4"/>
    <x v="0"/>
    <s v="Resolved"/>
    <n v="0.7"/>
    <n v="1.2"/>
    <s v="Yes"/>
    <n v="3"/>
    <s v="Neutral"/>
    <s v="No"/>
    <n v="479.24"/>
    <s v="5"/>
    <x v="9"/>
    <s v="Average"/>
  </r>
  <r>
    <x v="7798"/>
    <d v="2025-05-10T00:00:00"/>
    <d v="1899-12-30T15:11:00"/>
    <x v="0"/>
    <x v="3"/>
    <x v="0"/>
    <x v="2"/>
    <x v="2"/>
    <x v="1"/>
    <x v="0"/>
    <s v="Resolved"/>
    <n v="0.2"/>
    <n v="9.1"/>
    <s v="Yes"/>
    <n v="4"/>
    <s v="Neutral"/>
    <s v="No"/>
    <n v="66.069999999999993"/>
    <s v="5"/>
    <x v="6"/>
    <s v="Excellent"/>
  </r>
  <r>
    <x v="7799"/>
    <d v="2025-08-02T00:00:00"/>
    <d v="1899-12-30T13:04:00"/>
    <x v="9"/>
    <x v="0"/>
    <x v="3"/>
    <x v="0"/>
    <x v="0"/>
    <x v="2"/>
    <x v="0"/>
    <s v="Account Updated"/>
    <n v="2.1"/>
    <n v="9.3000000000000007"/>
    <s v="Yes"/>
    <n v="2"/>
    <s v="Neutral"/>
    <s v="No"/>
    <n v="51.35"/>
    <s v="5"/>
    <x v="7"/>
    <s v="Average"/>
  </r>
  <r>
    <x v="7800"/>
    <d v="2025-12-06T00:00:00"/>
    <d v="1899-12-30T10:26:00"/>
    <x v="9"/>
    <x v="2"/>
    <x v="2"/>
    <x v="0"/>
    <x v="2"/>
    <x v="0"/>
    <x v="0"/>
    <s v="Resolved"/>
    <n v="4.3"/>
    <n v="10.8"/>
    <s v="No"/>
    <n v="2"/>
    <s v="Neutral"/>
    <s v="No"/>
    <n v="406.51"/>
    <s v="5"/>
    <x v="1"/>
    <s v="Average"/>
  </r>
  <r>
    <x v="7801"/>
    <d v="2025-03-30T00:00:00"/>
    <d v="1899-12-30T21:07:00"/>
    <x v="7"/>
    <x v="0"/>
    <x v="0"/>
    <x v="2"/>
    <x v="3"/>
    <x v="8"/>
    <x v="0"/>
    <s v="Refund Processed"/>
    <n v="2"/>
    <n v="10"/>
    <s v="Yes"/>
    <n v="3"/>
    <s v="Neutral"/>
    <s v="Yes"/>
    <n v="0"/>
    <s v="5"/>
    <x v="3"/>
    <s v="Average"/>
  </r>
  <r>
    <x v="7802"/>
    <d v="2025-12-01T00:00:00"/>
    <d v="1899-12-30T19:20:00"/>
    <x v="3"/>
    <x v="1"/>
    <x v="3"/>
    <x v="0"/>
    <x v="2"/>
    <x v="5"/>
    <x v="0"/>
    <s v="Resolved"/>
    <n v="1.1000000000000001"/>
    <n v="1"/>
    <s v="Yes"/>
    <n v="5"/>
    <s v="Positive"/>
    <s v="No"/>
    <n v="35.54"/>
    <s v="5"/>
    <x v="1"/>
    <s v="Excellent"/>
  </r>
  <r>
    <x v="7803"/>
    <d v="2025-09-09T00:00:00"/>
    <d v="1899-12-30T09:44:00"/>
    <x v="5"/>
    <x v="3"/>
    <x v="0"/>
    <x v="0"/>
    <x v="3"/>
    <x v="9"/>
    <x v="2"/>
    <s v="Follow-up Required"/>
    <n v="4.0999999999999996"/>
    <n v="7.7"/>
    <s v="No"/>
    <n v="2"/>
    <s v="Neutral"/>
    <s v="No"/>
    <n v="370.2"/>
    <s v="3"/>
    <x v="2"/>
    <s v="Average"/>
  </r>
  <r>
    <x v="7804"/>
    <d v="2025-12-15T00:00:00"/>
    <d v="1899-12-30T11:25:00"/>
    <x v="12"/>
    <x v="0"/>
    <x v="0"/>
    <x v="0"/>
    <x v="2"/>
    <x v="6"/>
    <x v="0"/>
    <s v="Resolved"/>
    <n v="8.5"/>
    <n v="10.6"/>
    <s v="Yes"/>
    <n v="3"/>
    <s v="Neutral"/>
    <s v="No"/>
    <n v="258.93"/>
    <s v="5"/>
    <x v="1"/>
    <s v="Average"/>
  </r>
  <r>
    <x v="7805"/>
    <d v="2025-03-13T00:00:00"/>
    <d v="1899-12-30T20:28:00"/>
    <x v="1"/>
    <x v="0"/>
    <x v="3"/>
    <x v="0"/>
    <x v="2"/>
    <x v="2"/>
    <x v="0"/>
    <s v="Information Provided"/>
    <n v="7.6"/>
    <n v="5.8"/>
    <s v="Yes"/>
    <n v="5"/>
    <s v="Positive"/>
    <s v="No"/>
    <n v="43.09"/>
    <s v="5"/>
    <x v="3"/>
    <s v="Excellent"/>
  </r>
  <r>
    <x v="7806"/>
    <d v="2025-06-14T00:00:00"/>
    <d v="1899-12-30T19:14:00"/>
    <x v="11"/>
    <x v="3"/>
    <x v="2"/>
    <x v="0"/>
    <x v="3"/>
    <x v="6"/>
    <x v="0"/>
    <s v="Account Updated"/>
    <n v="4.5999999999999996"/>
    <n v="13.7"/>
    <s v="Yes"/>
    <n v="5"/>
    <s v="Positive"/>
    <s v="No"/>
    <n v="547.86"/>
    <s v="5"/>
    <x v="9"/>
    <s v="Excellent"/>
  </r>
  <r>
    <x v="7807"/>
    <d v="2025-02-18T00:00:00"/>
    <d v="1899-12-30T16:43:00"/>
    <x v="12"/>
    <x v="1"/>
    <x v="1"/>
    <x v="1"/>
    <x v="2"/>
    <x v="1"/>
    <x v="0"/>
    <s v="Resolved"/>
    <n v="1.7"/>
    <n v="19.399999999999999"/>
    <s v="Yes"/>
    <n v="3"/>
    <s v="Neutral"/>
    <s v="No"/>
    <n v="201.08"/>
    <s v="5"/>
    <x v="11"/>
    <s v="Average"/>
  </r>
  <r>
    <x v="7808"/>
    <d v="2025-02-21T00:00:00"/>
    <d v="1899-12-30T08:16:00"/>
    <x v="8"/>
    <x v="0"/>
    <x v="3"/>
    <x v="2"/>
    <x v="0"/>
    <x v="0"/>
    <x v="0"/>
    <s v="Resolved"/>
    <n v="5.3"/>
    <n v="6.1"/>
    <s v="Yes"/>
    <n v="3"/>
    <s v="Neutral"/>
    <s v="No"/>
    <n v="33.520000000000003"/>
    <s v="5"/>
    <x v="11"/>
    <s v="Average"/>
  </r>
  <r>
    <x v="7809"/>
    <d v="2025-10-16T00:00:00"/>
    <d v="1899-12-30T12:16:00"/>
    <x v="11"/>
    <x v="3"/>
    <x v="0"/>
    <x v="2"/>
    <x v="2"/>
    <x v="9"/>
    <x v="3"/>
    <s v="No Resolution"/>
    <n v="0.7"/>
    <n v="11.7"/>
    <s v="No"/>
    <n v="1"/>
    <s v="Negative"/>
    <s v="No"/>
    <n v="270.3"/>
    <s v="0"/>
    <x v="10"/>
    <s v="Poor"/>
  </r>
  <r>
    <x v="7810"/>
    <d v="2025-10-05T00:00:00"/>
    <d v="1899-12-30T19:13:00"/>
    <x v="4"/>
    <x v="0"/>
    <x v="3"/>
    <x v="0"/>
    <x v="3"/>
    <x v="4"/>
    <x v="0"/>
    <s v="Replacement Initiated"/>
    <n v="2.9"/>
    <n v="8.9"/>
    <s v="No"/>
    <n v="0"/>
    <s v="Neutral"/>
    <s v="No"/>
    <n v="445.82"/>
    <s v="5"/>
    <x v="10"/>
    <s v="Poor"/>
  </r>
  <r>
    <x v="7811"/>
    <d v="2025-04-24T00:00:00"/>
    <d v="1899-12-30T15:26:00"/>
    <x v="17"/>
    <x v="1"/>
    <x v="4"/>
    <x v="3"/>
    <x v="0"/>
    <x v="9"/>
    <x v="2"/>
    <s v="Follow-up Required"/>
    <n v="1.4"/>
    <n v="6.4"/>
    <s v="No"/>
    <n v="1"/>
    <s v="Negative"/>
    <s v="No"/>
    <n v="93.37"/>
    <s v="3"/>
    <x v="0"/>
    <s v="Poor"/>
  </r>
  <r>
    <x v="7812"/>
    <d v="2025-08-27T00:00:00"/>
    <d v="1899-12-30T12:14:00"/>
    <x v="9"/>
    <x v="0"/>
    <x v="2"/>
    <x v="1"/>
    <x v="0"/>
    <x v="1"/>
    <x v="1"/>
    <s v="Escalated"/>
    <n v="0.2"/>
    <n v="10.199999999999999"/>
    <s v="No"/>
    <n v="2"/>
    <s v="Negative"/>
    <s v="Yes"/>
    <n v="24.36"/>
    <s v="2"/>
    <x v="7"/>
    <s v="Average"/>
  </r>
  <r>
    <x v="7813"/>
    <d v="2025-05-13T00:00:00"/>
    <d v="1899-12-30T09:53:00"/>
    <x v="7"/>
    <x v="0"/>
    <x v="0"/>
    <x v="0"/>
    <x v="2"/>
    <x v="6"/>
    <x v="0"/>
    <s v="Resolved"/>
    <n v="0.6"/>
    <n v="8.6"/>
    <s v="No"/>
    <n v="0"/>
    <s v="Negative"/>
    <s v="No"/>
    <n v="15.65"/>
    <s v="5"/>
    <x v="6"/>
    <s v="Poor"/>
  </r>
  <r>
    <x v="7814"/>
    <d v="2025-10-01T00:00:00"/>
    <d v="1899-12-30T14:42:00"/>
    <x v="5"/>
    <x v="0"/>
    <x v="2"/>
    <x v="2"/>
    <x v="1"/>
    <x v="1"/>
    <x v="1"/>
    <s v="Escalated"/>
    <n v="2"/>
    <n v="14.2"/>
    <s v="No"/>
    <n v="2"/>
    <s v="Negative"/>
    <s v="Yes"/>
    <n v="251.07"/>
    <s v="2"/>
    <x v="10"/>
    <s v="Average"/>
  </r>
  <r>
    <x v="7815"/>
    <d v="2025-06-15T00:00:00"/>
    <d v="1899-12-30T17:42:00"/>
    <x v="3"/>
    <x v="1"/>
    <x v="0"/>
    <x v="2"/>
    <x v="1"/>
    <x v="4"/>
    <x v="0"/>
    <s v="Resolved"/>
    <n v="2.2999999999999998"/>
    <n v="15.9"/>
    <s v="Yes"/>
    <n v="4"/>
    <s v="Neutral"/>
    <s v="No"/>
    <n v="902.7"/>
    <s v="5"/>
    <x v="9"/>
    <s v="Excellent"/>
  </r>
  <r>
    <x v="7816"/>
    <d v="2025-10-20T00:00:00"/>
    <d v="1899-12-30T15:04:00"/>
    <x v="19"/>
    <x v="0"/>
    <x v="0"/>
    <x v="2"/>
    <x v="2"/>
    <x v="0"/>
    <x v="3"/>
    <s v="No Resolution"/>
    <n v="0.2"/>
    <n v="9.9"/>
    <s v="No"/>
    <n v="1"/>
    <s v="Negative"/>
    <s v="Yes"/>
    <n v="123.62"/>
    <s v="0"/>
    <x v="10"/>
    <s v="Poor"/>
  </r>
  <r>
    <x v="7817"/>
    <d v="2025-08-31T00:00:00"/>
    <d v="1899-12-30T15:39:00"/>
    <x v="0"/>
    <x v="1"/>
    <x v="1"/>
    <x v="0"/>
    <x v="2"/>
    <x v="4"/>
    <x v="0"/>
    <s v="Refund Processed"/>
    <n v="2.4"/>
    <n v="10.3"/>
    <s v="Yes"/>
    <n v="4"/>
    <s v="Positive"/>
    <s v="No"/>
    <n v="211.28"/>
    <s v="5"/>
    <x v="7"/>
    <s v="Excellent"/>
  </r>
  <r>
    <x v="7818"/>
    <d v="2025-11-16T00:00:00"/>
    <d v="1899-12-30T18:57:00"/>
    <x v="10"/>
    <x v="2"/>
    <x v="3"/>
    <x v="0"/>
    <x v="2"/>
    <x v="1"/>
    <x v="0"/>
    <s v="Information Provided"/>
    <n v="1.2"/>
    <n v="5.9"/>
    <s v="Yes"/>
    <n v="0"/>
    <s v="Positive"/>
    <s v="No"/>
    <n v="180.01"/>
    <s v="5"/>
    <x v="8"/>
    <s v="Poor"/>
  </r>
  <r>
    <x v="7819"/>
    <d v="2025-05-18T00:00:00"/>
    <d v="1899-12-30T10:51:00"/>
    <x v="15"/>
    <x v="1"/>
    <x v="3"/>
    <x v="2"/>
    <x v="2"/>
    <x v="2"/>
    <x v="3"/>
    <s v="No Resolution"/>
    <n v="2.1"/>
    <n v="6.9"/>
    <s v="No"/>
    <n v="1"/>
    <s v="Negative"/>
    <s v="No"/>
    <n v="481.72"/>
    <s v="0"/>
    <x v="6"/>
    <s v="Poor"/>
  </r>
  <r>
    <x v="7820"/>
    <d v="2025-03-20T00:00:00"/>
    <d v="1899-12-30T19:06:00"/>
    <x v="12"/>
    <x v="2"/>
    <x v="0"/>
    <x v="0"/>
    <x v="3"/>
    <x v="5"/>
    <x v="0"/>
    <s v="Information Provided"/>
    <n v="3"/>
    <n v="8.6"/>
    <s v="Yes"/>
    <n v="5"/>
    <s v="Positive"/>
    <s v="No"/>
    <n v="191.61"/>
    <s v="5"/>
    <x v="3"/>
    <s v="Excellent"/>
  </r>
  <r>
    <x v="7821"/>
    <d v="2025-06-19T00:00:00"/>
    <d v="1899-12-30T12:20:00"/>
    <x v="0"/>
    <x v="3"/>
    <x v="0"/>
    <x v="1"/>
    <x v="0"/>
    <x v="4"/>
    <x v="1"/>
    <s v="Escalated"/>
    <n v="1.7"/>
    <n v="9.1"/>
    <s v="No"/>
    <n v="0"/>
    <s v="Negative"/>
    <s v="Yes"/>
    <n v="49.31"/>
    <s v="2"/>
    <x v="9"/>
    <s v="Poor"/>
  </r>
  <r>
    <x v="7822"/>
    <d v="2025-05-03T00:00:00"/>
    <d v="1899-12-30T09:55:00"/>
    <x v="11"/>
    <x v="3"/>
    <x v="0"/>
    <x v="1"/>
    <x v="2"/>
    <x v="4"/>
    <x v="0"/>
    <s v="Resolved"/>
    <n v="5.7"/>
    <n v="11.1"/>
    <s v="Yes"/>
    <n v="2"/>
    <s v="Neutral"/>
    <s v="No"/>
    <n v="38.51"/>
    <s v="5"/>
    <x v="6"/>
    <s v="Average"/>
  </r>
  <r>
    <x v="7823"/>
    <d v="2025-06-25T00:00:00"/>
    <d v="1899-12-30T08:03:00"/>
    <x v="2"/>
    <x v="3"/>
    <x v="1"/>
    <x v="2"/>
    <x v="2"/>
    <x v="0"/>
    <x v="0"/>
    <s v="Information Provided"/>
    <n v="1.8"/>
    <n v="4.5"/>
    <s v="Yes"/>
    <n v="2"/>
    <s v="Neutral"/>
    <s v="No"/>
    <n v="196.43"/>
    <s v="5"/>
    <x v="9"/>
    <s v="Average"/>
  </r>
  <r>
    <x v="7824"/>
    <d v="2025-10-27T00:00:00"/>
    <d v="1899-12-30T14:41:00"/>
    <x v="9"/>
    <x v="0"/>
    <x v="3"/>
    <x v="0"/>
    <x v="0"/>
    <x v="8"/>
    <x v="0"/>
    <s v="Resolved"/>
    <n v="0.2"/>
    <n v="12.4"/>
    <s v="Yes"/>
    <n v="5"/>
    <s v="Positive"/>
    <s v="No"/>
    <n v="110.54"/>
    <s v="5"/>
    <x v="10"/>
    <s v="Excellent"/>
  </r>
  <r>
    <x v="7825"/>
    <d v="2025-03-23T00:00:00"/>
    <d v="1899-12-30T13:21:00"/>
    <x v="19"/>
    <x v="0"/>
    <x v="1"/>
    <x v="1"/>
    <x v="2"/>
    <x v="8"/>
    <x v="3"/>
    <s v="No Resolution"/>
    <n v="2.2999999999999998"/>
    <n v="14.1"/>
    <s v="No"/>
    <n v="2"/>
    <s v="Negative"/>
    <s v="No"/>
    <n v="158.08000000000001"/>
    <s v="0"/>
    <x v="3"/>
    <s v="Average"/>
  </r>
  <r>
    <x v="7826"/>
    <d v="2025-03-28T00:00:00"/>
    <d v="1899-12-30T14:02:00"/>
    <x v="11"/>
    <x v="0"/>
    <x v="1"/>
    <x v="0"/>
    <x v="2"/>
    <x v="2"/>
    <x v="0"/>
    <s v="Account Updated"/>
    <n v="0.9"/>
    <n v="3.2"/>
    <s v="Yes"/>
    <n v="2"/>
    <s v="Negative"/>
    <s v="No"/>
    <n v="117.67"/>
    <s v="5"/>
    <x v="3"/>
    <s v="Average"/>
  </r>
  <r>
    <x v="7827"/>
    <d v="2025-08-13T00:00:00"/>
    <d v="1899-12-30T17:11:00"/>
    <x v="3"/>
    <x v="1"/>
    <x v="2"/>
    <x v="1"/>
    <x v="2"/>
    <x v="2"/>
    <x v="0"/>
    <s v="Resolved"/>
    <n v="1.6"/>
    <n v="7.9"/>
    <s v="Yes"/>
    <n v="4"/>
    <s v="Neutral"/>
    <s v="No"/>
    <n v="167.05"/>
    <s v="5"/>
    <x v="7"/>
    <s v="Excellent"/>
  </r>
  <r>
    <x v="7828"/>
    <d v="2025-01-16T00:00:00"/>
    <d v="1899-12-30T08:44:00"/>
    <x v="1"/>
    <x v="0"/>
    <x v="2"/>
    <x v="2"/>
    <x v="2"/>
    <x v="4"/>
    <x v="0"/>
    <s v="Replacement Initiated"/>
    <n v="2.5"/>
    <n v="5.0999999999999996"/>
    <s v="No"/>
    <n v="0"/>
    <s v="Positive"/>
    <s v="No"/>
    <n v="101.65"/>
    <s v="5"/>
    <x v="5"/>
    <s v="Poor"/>
  </r>
  <r>
    <x v="7829"/>
    <d v="2025-11-06T00:00:00"/>
    <d v="1899-12-30T11:59:00"/>
    <x v="8"/>
    <x v="0"/>
    <x v="4"/>
    <x v="0"/>
    <x v="2"/>
    <x v="7"/>
    <x v="3"/>
    <s v="No Resolution"/>
    <n v="6.2"/>
    <n v="12.5"/>
    <s v="No"/>
    <n v="1"/>
    <s v="Negative"/>
    <s v="No"/>
    <n v="36.19"/>
    <s v="0"/>
    <x v="8"/>
    <s v="Poor"/>
  </r>
  <r>
    <x v="7830"/>
    <d v="2025-12-24T00:00:00"/>
    <d v="1899-12-30T08:15:00"/>
    <x v="10"/>
    <x v="1"/>
    <x v="3"/>
    <x v="1"/>
    <x v="2"/>
    <x v="2"/>
    <x v="0"/>
    <s v="Information Provided"/>
    <n v="1.3"/>
    <n v="15.1"/>
    <s v="Yes"/>
    <n v="5"/>
    <s v="Positive"/>
    <s v="No"/>
    <n v="477.31"/>
    <s v="5"/>
    <x v="1"/>
    <s v="Excellent"/>
  </r>
  <r>
    <x v="7831"/>
    <d v="2025-06-12T00:00:00"/>
    <d v="1899-12-30T08:53:00"/>
    <x v="3"/>
    <x v="0"/>
    <x v="1"/>
    <x v="0"/>
    <x v="1"/>
    <x v="1"/>
    <x v="0"/>
    <s v="Refund Processed"/>
    <n v="5.3"/>
    <n v="10"/>
    <s v="Yes"/>
    <n v="4"/>
    <s v="Neutral"/>
    <s v="Yes"/>
    <n v="926.49"/>
    <s v="5"/>
    <x v="9"/>
    <s v="Excellent"/>
  </r>
  <r>
    <x v="7832"/>
    <d v="2025-04-08T00:00:00"/>
    <d v="1899-12-30T09:13:00"/>
    <x v="9"/>
    <x v="2"/>
    <x v="1"/>
    <x v="0"/>
    <x v="2"/>
    <x v="1"/>
    <x v="0"/>
    <s v="Resolved"/>
    <n v="1.9"/>
    <n v="22.3"/>
    <s v="Yes"/>
    <n v="3"/>
    <s v="Neutral"/>
    <s v="No"/>
    <n v="164.64"/>
    <s v="5"/>
    <x v="0"/>
    <s v="Average"/>
  </r>
  <r>
    <x v="7833"/>
    <d v="2025-06-05T00:00:00"/>
    <d v="1899-12-30T09:35:00"/>
    <x v="14"/>
    <x v="3"/>
    <x v="2"/>
    <x v="0"/>
    <x v="1"/>
    <x v="5"/>
    <x v="0"/>
    <s v="Account Updated"/>
    <n v="2.2000000000000002"/>
    <n v="6.5"/>
    <s v="Yes"/>
    <n v="1"/>
    <s v="Negative"/>
    <s v="No"/>
    <n v="1109.72"/>
    <s v="5"/>
    <x v="9"/>
    <s v="Poor"/>
  </r>
  <r>
    <x v="7834"/>
    <d v="2025-01-02T00:00:00"/>
    <d v="1899-12-30T17:44:00"/>
    <x v="5"/>
    <x v="3"/>
    <x v="1"/>
    <x v="0"/>
    <x v="2"/>
    <x v="2"/>
    <x v="2"/>
    <s v="Follow-up Required"/>
    <n v="2.7"/>
    <n v="10.5"/>
    <s v="No"/>
    <n v="3"/>
    <s v="Neutral"/>
    <s v="No"/>
    <n v="419.94"/>
    <s v="3"/>
    <x v="5"/>
    <s v="Average"/>
  </r>
  <r>
    <x v="7835"/>
    <d v="2025-12-16T00:00:00"/>
    <d v="1899-12-30T15:30:00"/>
    <x v="5"/>
    <x v="2"/>
    <x v="3"/>
    <x v="0"/>
    <x v="3"/>
    <x v="1"/>
    <x v="0"/>
    <s v="Resolved"/>
    <n v="14.4"/>
    <n v="10.7"/>
    <s v="No"/>
    <n v="2"/>
    <s v="Neutral"/>
    <s v="No"/>
    <n v="578.98"/>
    <s v="5"/>
    <x v="1"/>
    <s v="Average"/>
  </r>
  <r>
    <x v="7836"/>
    <d v="2025-06-18T00:00:00"/>
    <d v="1899-12-30T10:34:00"/>
    <x v="14"/>
    <x v="0"/>
    <x v="0"/>
    <x v="0"/>
    <x v="0"/>
    <x v="8"/>
    <x v="0"/>
    <s v="Resolved"/>
    <n v="2.5"/>
    <n v="10.5"/>
    <s v="Yes"/>
    <n v="5"/>
    <s v="Positive"/>
    <s v="No"/>
    <n v="286.39"/>
    <s v="5"/>
    <x v="9"/>
    <s v="Excellent"/>
  </r>
  <r>
    <x v="7837"/>
    <d v="2025-11-11T00:00:00"/>
    <d v="1899-12-30T09:35:00"/>
    <x v="11"/>
    <x v="3"/>
    <x v="2"/>
    <x v="2"/>
    <x v="2"/>
    <x v="9"/>
    <x v="0"/>
    <s v="Resolved"/>
    <n v="0.5"/>
    <n v="7.4"/>
    <s v="Yes"/>
    <n v="5"/>
    <s v="Positive"/>
    <s v="No"/>
    <n v="116"/>
    <s v="5"/>
    <x v="8"/>
    <s v="Excellent"/>
  </r>
  <r>
    <x v="7838"/>
    <d v="2025-11-21T00:00:00"/>
    <d v="1899-12-30T14:21:00"/>
    <x v="19"/>
    <x v="3"/>
    <x v="2"/>
    <x v="2"/>
    <x v="0"/>
    <x v="9"/>
    <x v="0"/>
    <s v="Replacement Initiated"/>
    <n v="1.7"/>
    <n v="9"/>
    <s v="Yes"/>
    <n v="5"/>
    <s v="Positive"/>
    <s v="No"/>
    <n v="67.5"/>
    <s v="5"/>
    <x v="8"/>
    <s v="Excellent"/>
  </r>
  <r>
    <x v="7839"/>
    <d v="2025-04-02T00:00:00"/>
    <d v="1899-12-30T11:17:00"/>
    <x v="15"/>
    <x v="1"/>
    <x v="1"/>
    <x v="1"/>
    <x v="2"/>
    <x v="0"/>
    <x v="0"/>
    <s v="Refund Processed"/>
    <n v="2.5"/>
    <n v="7.5"/>
    <s v="Yes"/>
    <n v="3"/>
    <s v="Neutral"/>
    <s v="No"/>
    <n v="114.05"/>
    <s v="5"/>
    <x v="0"/>
    <s v="Average"/>
  </r>
  <r>
    <x v="7840"/>
    <d v="2025-06-30T00:00:00"/>
    <d v="1899-12-30T13:38:00"/>
    <x v="18"/>
    <x v="2"/>
    <x v="1"/>
    <x v="0"/>
    <x v="1"/>
    <x v="7"/>
    <x v="2"/>
    <s v="Follow-up Required"/>
    <n v="2"/>
    <n v="6.9"/>
    <s v="No"/>
    <n v="2"/>
    <s v="Negative"/>
    <s v="No"/>
    <n v="725.63"/>
    <s v="3"/>
    <x v="9"/>
    <s v="Average"/>
  </r>
  <r>
    <x v="7841"/>
    <d v="2025-08-19T00:00:00"/>
    <d v="1899-12-30T15:20:00"/>
    <x v="8"/>
    <x v="3"/>
    <x v="3"/>
    <x v="2"/>
    <x v="0"/>
    <x v="7"/>
    <x v="0"/>
    <s v="Resolved"/>
    <n v="1.9"/>
    <n v="4.5999999999999996"/>
    <s v="Yes"/>
    <n v="3"/>
    <s v="Neutral"/>
    <s v="No"/>
    <n v="112.55"/>
    <s v="5"/>
    <x v="7"/>
    <s v="Average"/>
  </r>
  <r>
    <x v="7842"/>
    <d v="2025-10-28T00:00:00"/>
    <d v="1899-12-30T18:55:00"/>
    <x v="0"/>
    <x v="1"/>
    <x v="2"/>
    <x v="1"/>
    <x v="2"/>
    <x v="1"/>
    <x v="0"/>
    <s v="Resolved"/>
    <n v="1.9"/>
    <n v="15.5"/>
    <s v="Yes"/>
    <n v="5"/>
    <s v="Positive"/>
    <s v="No"/>
    <n v="50.27"/>
    <s v="5"/>
    <x v="10"/>
    <s v="Excellent"/>
  </r>
  <r>
    <x v="7843"/>
    <d v="2025-05-28T00:00:00"/>
    <d v="1899-12-30T18:01:00"/>
    <x v="6"/>
    <x v="3"/>
    <x v="0"/>
    <x v="0"/>
    <x v="0"/>
    <x v="1"/>
    <x v="0"/>
    <s v="Resolved"/>
    <n v="3.3"/>
    <n v="7.5"/>
    <s v="Yes"/>
    <n v="4"/>
    <s v="Neutral"/>
    <s v="No"/>
    <n v="177.28"/>
    <s v="5"/>
    <x v="6"/>
    <s v="Excellent"/>
  </r>
  <r>
    <x v="7844"/>
    <d v="2025-10-07T00:00:00"/>
    <d v="1899-12-30T19:34:00"/>
    <x v="1"/>
    <x v="2"/>
    <x v="2"/>
    <x v="2"/>
    <x v="2"/>
    <x v="9"/>
    <x v="2"/>
    <s v="Follow-up Required"/>
    <n v="2.2999999999999998"/>
    <n v="8.8000000000000007"/>
    <s v="No"/>
    <n v="1"/>
    <s v="Negative"/>
    <s v="No"/>
    <n v="165.77"/>
    <s v="3"/>
    <x v="10"/>
    <s v="Poor"/>
  </r>
  <r>
    <x v="7845"/>
    <d v="2025-07-08T00:00:00"/>
    <d v="1899-12-30T10:08:00"/>
    <x v="11"/>
    <x v="3"/>
    <x v="2"/>
    <x v="0"/>
    <x v="0"/>
    <x v="3"/>
    <x v="0"/>
    <s v="Resolved"/>
    <n v="3.2"/>
    <n v="6.7"/>
    <s v="No"/>
    <n v="3"/>
    <s v="Neutral"/>
    <s v="No"/>
    <n v="18.97"/>
    <s v="5"/>
    <x v="4"/>
    <s v="Average"/>
  </r>
  <r>
    <x v="7846"/>
    <d v="2025-12-13T00:00:00"/>
    <d v="1899-12-30T14:02:00"/>
    <x v="19"/>
    <x v="2"/>
    <x v="0"/>
    <x v="1"/>
    <x v="0"/>
    <x v="9"/>
    <x v="1"/>
    <s v="Escalated"/>
    <n v="2.4"/>
    <n v="6.5"/>
    <s v="No"/>
    <n v="3"/>
    <s v="Neutral"/>
    <s v="Yes"/>
    <n v="133.53"/>
    <s v="2"/>
    <x v="1"/>
    <s v="Average"/>
  </r>
  <r>
    <x v="7847"/>
    <d v="2025-12-16T00:00:00"/>
    <d v="1899-12-30T14:55:00"/>
    <x v="14"/>
    <x v="2"/>
    <x v="2"/>
    <x v="0"/>
    <x v="2"/>
    <x v="6"/>
    <x v="0"/>
    <s v="Refund Processed"/>
    <n v="2.7"/>
    <n v="10.7"/>
    <s v="Yes"/>
    <n v="0"/>
    <s v="Neutral"/>
    <s v="No"/>
    <n v="172.41"/>
    <s v="5"/>
    <x v="1"/>
    <s v="Poor"/>
  </r>
  <r>
    <x v="7848"/>
    <d v="2025-11-10T00:00:00"/>
    <d v="1899-12-30T21:14:00"/>
    <x v="6"/>
    <x v="1"/>
    <x v="0"/>
    <x v="0"/>
    <x v="3"/>
    <x v="4"/>
    <x v="0"/>
    <s v="Resolved"/>
    <n v="8.6999999999999993"/>
    <n v="10.9"/>
    <s v="Yes"/>
    <n v="5"/>
    <s v="Positive"/>
    <s v="No"/>
    <n v="817.99"/>
    <s v="5"/>
    <x v="8"/>
    <s v="Excellent"/>
  </r>
  <r>
    <x v="7849"/>
    <d v="2025-05-08T00:00:00"/>
    <d v="1899-12-30T10:55:00"/>
    <x v="1"/>
    <x v="3"/>
    <x v="2"/>
    <x v="2"/>
    <x v="0"/>
    <x v="6"/>
    <x v="0"/>
    <s v="Information Provided"/>
    <n v="1.5"/>
    <n v="9.8000000000000007"/>
    <s v="Yes"/>
    <n v="3"/>
    <s v="Neutral"/>
    <s v="No"/>
    <n v="147.61000000000001"/>
    <s v="5"/>
    <x v="6"/>
    <s v="Average"/>
  </r>
  <r>
    <x v="7850"/>
    <d v="2025-01-07T00:00:00"/>
    <d v="1899-12-30T19:59:00"/>
    <x v="5"/>
    <x v="2"/>
    <x v="1"/>
    <x v="0"/>
    <x v="2"/>
    <x v="8"/>
    <x v="0"/>
    <s v="Account Updated"/>
    <n v="3.3"/>
    <n v="8.3000000000000007"/>
    <s v="Yes"/>
    <n v="3"/>
    <s v="Neutral"/>
    <s v="No"/>
    <n v="83.68"/>
    <s v="5"/>
    <x v="5"/>
    <s v="Average"/>
  </r>
  <r>
    <x v="7851"/>
    <d v="2025-02-16T00:00:00"/>
    <d v="1899-12-30T09:02:00"/>
    <x v="7"/>
    <x v="0"/>
    <x v="2"/>
    <x v="0"/>
    <x v="0"/>
    <x v="4"/>
    <x v="1"/>
    <s v="Escalated"/>
    <n v="7"/>
    <n v="11.6"/>
    <s v="No"/>
    <n v="2"/>
    <s v="Negative"/>
    <s v="Yes"/>
    <n v="194.74"/>
    <s v="2"/>
    <x v="11"/>
    <s v="Average"/>
  </r>
  <r>
    <x v="7852"/>
    <d v="2025-02-22T00:00:00"/>
    <d v="1899-12-30T17:50:00"/>
    <x v="5"/>
    <x v="3"/>
    <x v="3"/>
    <x v="2"/>
    <x v="1"/>
    <x v="1"/>
    <x v="0"/>
    <s v="Resolved"/>
    <n v="1.4"/>
    <n v="12.4"/>
    <s v="Yes"/>
    <n v="4"/>
    <s v="Neutral"/>
    <s v="No"/>
    <n v="102.94"/>
    <s v="5"/>
    <x v="11"/>
    <s v="Excellent"/>
  </r>
  <r>
    <x v="7853"/>
    <d v="2025-07-06T00:00:00"/>
    <d v="1899-12-30T18:34:00"/>
    <x v="15"/>
    <x v="3"/>
    <x v="2"/>
    <x v="2"/>
    <x v="2"/>
    <x v="1"/>
    <x v="0"/>
    <s v="Replacement Initiated"/>
    <n v="2.9"/>
    <n v="12"/>
    <s v="No"/>
    <n v="4"/>
    <s v="Neutral"/>
    <s v="No"/>
    <n v="208.36"/>
    <s v="5"/>
    <x v="4"/>
    <s v="Excellent"/>
  </r>
  <r>
    <x v="7854"/>
    <d v="2025-02-07T00:00:00"/>
    <d v="1899-12-30T14:29:00"/>
    <x v="10"/>
    <x v="1"/>
    <x v="1"/>
    <x v="1"/>
    <x v="2"/>
    <x v="4"/>
    <x v="0"/>
    <s v="Replacement Initiated"/>
    <n v="1.9"/>
    <n v="5.4"/>
    <s v="Yes"/>
    <n v="5"/>
    <s v="Positive"/>
    <s v="No"/>
    <n v="172.62"/>
    <s v="5"/>
    <x v="11"/>
    <s v="Excellent"/>
  </r>
  <r>
    <x v="7855"/>
    <d v="2025-08-14T00:00:00"/>
    <d v="1899-12-30T17:22:00"/>
    <x v="1"/>
    <x v="1"/>
    <x v="0"/>
    <x v="0"/>
    <x v="2"/>
    <x v="2"/>
    <x v="0"/>
    <s v="Resolved"/>
    <n v="0.7"/>
    <n v="9.3000000000000007"/>
    <s v="Yes"/>
    <n v="3"/>
    <s v="Neutral"/>
    <s v="No"/>
    <n v="238.72"/>
    <s v="5"/>
    <x v="7"/>
    <s v="Average"/>
  </r>
  <r>
    <x v="7856"/>
    <d v="2025-02-22T00:00:00"/>
    <d v="1899-12-30T09:26:00"/>
    <x v="18"/>
    <x v="2"/>
    <x v="1"/>
    <x v="0"/>
    <x v="0"/>
    <x v="8"/>
    <x v="2"/>
    <s v="Follow-up Required"/>
    <n v="10.199999999999999"/>
    <n v="14.2"/>
    <s v="No"/>
    <n v="1"/>
    <s v="Negative"/>
    <s v="No"/>
    <n v="73.06"/>
    <s v="3"/>
    <x v="11"/>
    <s v="Poor"/>
  </r>
  <r>
    <x v="7857"/>
    <d v="2025-08-12T00:00:00"/>
    <d v="1899-12-30T18:00:00"/>
    <x v="6"/>
    <x v="2"/>
    <x v="2"/>
    <x v="2"/>
    <x v="2"/>
    <x v="4"/>
    <x v="1"/>
    <s v="Escalated"/>
    <n v="0.6"/>
    <n v="11.1"/>
    <s v="No"/>
    <n v="1"/>
    <s v="Negative"/>
    <s v="Yes"/>
    <n v="183.12"/>
    <s v="2"/>
    <x v="7"/>
    <s v="Poor"/>
  </r>
  <r>
    <x v="7858"/>
    <d v="2025-06-03T00:00:00"/>
    <d v="1899-12-30T10:45:00"/>
    <x v="13"/>
    <x v="3"/>
    <x v="3"/>
    <x v="0"/>
    <x v="0"/>
    <x v="5"/>
    <x v="0"/>
    <s v="Refund Processed"/>
    <n v="2.5"/>
    <n v="12.8"/>
    <s v="No"/>
    <n v="4"/>
    <s v="Positive"/>
    <s v="No"/>
    <n v="95.44"/>
    <s v="5"/>
    <x v="9"/>
    <s v="Excellent"/>
  </r>
  <r>
    <x v="7859"/>
    <d v="2025-02-17T00:00:00"/>
    <d v="1899-12-30T08:22:00"/>
    <x v="18"/>
    <x v="1"/>
    <x v="0"/>
    <x v="0"/>
    <x v="2"/>
    <x v="7"/>
    <x v="0"/>
    <s v="Refund Processed"/>
    <n v="3.1"/>
    <n v="11.8"/>
    <s v="Yes"/>
    <n v="5"/>
    <s v="Positive"/>
    <s v="No"/>
    <n v="93.1"/>
    <s v="5"/>
    <x v="11"/>
    <s v="Excellent"/>
  </r>
  <r>
    <x v="7860"/>
    <d v="2025-12-17T00:00:00"/>
    <d v="1899-12-30T11:50:00"/>
    <x v="9"/>
    <x v="2"/>
    <x v="0"/>
    <x v="0"/>
    <x v="2"/>
    <x v="0"/>
    <x v="0"/>
    <s v="Resolved"/>
    <n v="3.2"/>
    <n v="5.6"/>
    <s v="No"/>
    <n v="5"/>
    <s v="Positive"/>
    <s v="No"/>
    <n v="171.69"/>
    <s v="5"/>
    <x v="1"/>
    <s v="Excellent"/>
  </r>
  <r>
    <x v="7861"/>
    <d v="2025-05-27T00:00:00"/>
    <d v="1899-12-30T21:00:00"/>
    <x v="4"/>
    <x v="0"/>
    <x v="1"/>
    <x v="0"/>
    <x v="2"/>
    <x v="0"/>
    <x v="1"/>
    <s v="Escalated"/>
    <n v="3.6"/>
    <n v="7.3"/>
    <s v="No"/>
    <n v="2"/>
    <s v="Negative"/>
    <s v="Yes"/>
    <n v="25.16"/>
    <s v="2"/>
    <x v="6"/>
    <s v="Average"/>
  </r>
  <r>
    <x v="7862"/>
    <d v="2025-03-05T00:00:00"/>
    <d v="1899-12-30T08:15:00"/>
    <x v="15"/>
    <x v="0"/>
    <x v="3"/>
    <x v="0"/>
    <x v="0"/>
    <x v="6"/>
    <x v="3"/>
    <s v="No Resolution"/>
    <n v="4.5999999999999996"/>
    <n v="9.1"/>
    <s v="No"/>
    <n v="4"/>
    <s v="Positive"/>
    <s v="No"/>
    <n v="165.37"/>
    <s v="0"/>
    <x v="3"/>
    <s v="Excellent"/>
  </r>
  <r>
    <x v="7863"/>
    <d v="2025-12-15T00:00:00"/>
    <d v="1899-12-30T11:39:00"/>
    <x v="19"/>
    <x v="3"/>
    <x v="0"/>
    <x v="0"/>
    <x v="0"/>
    <x v="2"/>
    <x v="3"/>
    <s v="No Resolution"/>
    <n v="4.2"/>
    <n v="5.7"/>
    <s v="No"/>
    <n v="0"/>
    <s v="Negative"/>
    <s v="No"/>
    <n v="31.12"/>
    <s v="0"/>
    <x v="1"/>
    <s v="Poor"/>
  </r>
  <r>
    <x v="7864"/>
    <d v="2025-07-01T00:00:00"/>
    <d v="1899-12-30T11:10:00"/>
    <x v="9"/>
    <x v="1"/>
    <x v="1"/>
    <x v="0"/>
    <x v="3"/>
    <x v="3"/>
    <x v="0"/>
    <s v="Resolved"/>
    <n v="0.9"/>
    <n v="11.2"/>
    <s v="Yes"/>
    <n v="5"/>
    <s v="Positive"/>
    <s v="No"/>
    <n v="228.32"/>
    <s v="5"/>
    <x v="4"/>
    <s v="Excellent"/>
  </r>
  <r>
    <x v="7865"/>
    <d v="2025-05-05T00:00:00"/>
    <d v="1899-12-30T12:57:00"/>
    <x v="2"/>
    <x v="2"/>
    <x v="0"/>
    <x v="0"/>
    <x v="2"/>
    <x v="5"/>
    <x v="0"/>
    <s v="Resolved"/>
    <n v="3.8"/>
    <n v="7.7"/>
    <s v="Yes"/>
    <n v="5"/>
    <s v="Positive"/>
    <s v="Yes"/>
    <n v="141.16999999999999"/>
    <s v="5"/>
    <x v="6"/>
    <s v="Excellent"/>
  </r>
  <r>
    <x v="7866"/>
    <d v="2025-06-28T00:00:00"/>
    <d v="1899-12-30T15:33:00"/>
    <x v="12"/>
    <x v="3"/>
    <x v="3"/>
    <x v="0"/>
    <x v="0"/>
    <x v="5"/>
    <x v="0"/>
    <s v="Replacement Initiated"/>
    <n v="4.4000000000000004"/>
    <n v="4.9000000000000004"/>
    <s v="Yes"/>
    <n v="4"/>
    <s v="Positive"/>
    <s v="No"/>
    <n v="212.74"/>
    <s v="5"/>
    <x v="9"/>
    <s v="Excellent"/>
  </r>
  <r>
    <x v="7867"/>
    <d v="2025-02-08T00:00:00"/>
    <d v="1899-12-30T20:18:00"/>
    <x v="18"/>
    <x v="1"/>
    <x v="3"/>
    <x v="0"/>
    <x v="0"/>
    <x v="8"/>
    <x v="0"/>
    <s v="Information Provided"/>
    <n v="8.1"/>
    <n v="4.5"/>
    <s v="No"/>
    <n v="5"/>
    <s v="Positive"/>
    <s v="No"/>
    <n v="109.2"/>
    <s v="5"/>
    <x v="11"/>
    <s v="Excellent"/>
  </r>
  <r>
    <x v="7868"/>
    <d v="2025-09-17T00:00:00"/>
    <d v="1899-12-30T13:36:00"/>
    <x v="12"/>
    <x v="3"/>
    <x v="0"/>
    <x v="2"/>
    <x v="3"/>
    <x v="3"/>
    <x v="0"/>
    <s v="Resolved"/>
    <n v="1.1000000000000001"/>
    <n v="14.2"/>
    <s v="Yes"/>
    <n v="3"/>
    <s v="Neutral"/>
    <s v="No"/>
    <n v="657.53"/>
    <s v="5"/>
    <x v="2"/>
    <s v="Average"/>
  </r>
  <r>
    <x v="7869"/>
    <d v="2025-01-03T00:00:00"/>
    <d v="1899-12-30T20:56:00"/>
    <x v="4"/>
    <x v="0"/>
    <x v="3"/>
    <x v="2"/>
    <x v="3"/>
    <x v="1"/>
    <x v="0"/>
    <s v="Refund Processed"/>
    <n v="0.6"/>
    <n v="10.7"/>
    <s v="Yes"/>
    <n v="5"/>
    <s v="Positive"/>
    <s v="No"/>
    <n v="324.62"/>
    <s v="5"/>
    <x v="5"/>
    <s v="Excellent"/>
  </r>
  <r>
    <x v="7870"/>
    <d v="2025-03-05T00:00:00"/>
    <d v="1899-12-30T14:59:00"/>
    <x v="9"/>
    <x v="3"/>
    <x v="3"/>
    <x v="0"/>
    <x v="1"/>
    <x v="9"/>
    <x v="0"/>
    <s v="Information Provided"/>
    <n v="2.9"/>
    <n v="8.3000000000000007"/>
    <s v="Yes"/>
    <n v="4"/>
    <s v="Positive"/>
    <s v="No"/>
    <n v="347.92"/>
    <s v="5"/>
    <x v="3"/>
    <s v="Excellent"/>
  </r>
  <r>
    <x v="7871"/>
    <d v="2025-01-29T00:00:00"/>
    <d v="1899-12-30T19:41:00"/>
    <x v="6"/>
    <x v="1"/>
    <x v="0"/>
    <x v="0"/>
    <x v="2"/>
    <x v="1"/>
    <x v="0"/>
    <s v="Refund Processed"/>
    <n v="2.8"/>
    <n v="10.9"/>
    <s v="Yes"/>
    <n v="5"/>
    <s v="Positive"/>
    <s v="No"/>
    <n v="93.01"/>
    <s v="5"/>
    <x v="5"/>
    <s v="Excellent"/>
  </r>
  <r>
    <x v="7872"/>
    <d v="2025-01-11T00:00:00"/>
    <d v="1899-12-30T13:48:00"/>
    <x v="14"/>
    <x v="0"/>
    <x v="3"/>
    <x v="0"/>
    <x v="2"/>
    <x v="0"/>
    <x v="0"/>
    <s v="Information Provided"/>
    <n v="3"/>
    <n v="6.3"/>
    <s v="No"/>
    <n v="1"/>
    <s v="Negative"/>
    <s v="No"/>
    <n v="95.62"/>
    <s v="5"/>
    <x v="5"/>
    <s v="Poor"/>
  </r>
  <r>
    <x v="7873"/>
    <d v="2025-04-07T00:00:00"/>
    <d v="1899-12-30T12:04:00"/>
    <x v="1"/>
    <x v="1"/>
    <x v="0"/>
    <x v="0"/>
    <x v="2"/>
    <x v="7"/>
    <x v="0"/>
    <s v="Refund Processed"/>
    <n v="1.6"/>
    <n v="13.7"/>
    <s v="Yes"/>
    <n v="3"/>
    <s v="Neutral"/>
    <s v="No"/>
    <n v="369.74"/>
    <s v="5"/>
    <x v="0"/>
    <s v="Average"/>
  </r>
  <r>
    <x v="7874"/>
    <d v="2025-12-24T00:00:00"/>
    <d v="1899-12-30T15:46:00"/>
    <x v="7"/>
    <x v="3"/>
    <x v="0"/>
    <x v="0"/>
    <x v="2"/>
    <x v="5"/>
    <x v="2"/>
    <s v="Follow-up Required"/>
    <n v="3.2"/>
    <n v="7.3"/>
    <s v="No"/>
    <n v="0"/>
    <s v="Negative"/>
    <s v="No"/>
    <n v="110.8"/>
    <s v="3"/>
    <x v="1"/>
    <s v="Poor"/>
  </r>
  <r>
    <x v="7875"/>
    <d v="2025-07-22T00:00:00"/>
    <d v="1899-12-30T09:00:00"/>
    <x v="17"/>
    <x v="1"/>
    <x v="1"/>
    <x v="0"/>
    <x v="0"/>
    <x v="0"/>
    <x v="0"/>
    <s v="Resolved"/>
    <n v="2.7"/>
    <n v="7.7"/>
    <s v="Yes"/>
    <n v="3"/>
    <s v="Neutral"/>
    <s v="No"/>
    <n v="57.29"/>
    <s v="5"/>
    <x v="4"/>
    <s v="Average"/>
  </r>
  <r>
    <x v="7876"/>
    <d v="2025-01-21T00:00:00"/>
    <d v="1899-12-30T11:30:00"/>
    <x v="4"/>
    <x v="3"/>
    <x v="0"/>
    <x v="2"/>
    <x v="0"/>
    <x v="5"/>
    <x v="0"/>
    <s v="Information Provided"/>
    <n v="0.7"/>
    <n v="12.6"/>
    <s v="No"/>
    <n v="3"/>
    <s v="Neutral"/>
    <s v="No"/>
    <n v="110.52"/>
    <s v="5"/>
    <x v="5"/>
    <s v="Average"/>
  </r>
  <r>
    <x v="7877"/>
    <d v="2025-02-08T00:00:00"/>
    <d v="1899-12-30T10:53:00"/>
    <x v="10"/>
    <x v="0"/>
    <x v="0"/>
    <x v="1"/>
    <x v="0"/>
    <x v="5"/>
    <x v="0"/>
    <s v="Refund Processed"/>
    <n v="3.2"/>
    <n v="8.3000000000000007"/>
    <s v="Yes"/>
    <n v="1"/>
    <s v="Negative"/>
    <s v="No"/>
    <n v="101.96"/>
    <s v="5"/>
    <x v="11"/>
    <s v="Poor"/>
  </r>
  <r>
    <x v="7878"/>
    <d v="2025-08-11T00:00:00"/>
    <d v="1899-12-30T13:04:00"/>
    <x v="3"/>
    <x v="1"/>
    <x v="0"/>
    <x v="0"/>
    <x v="2"/>
    <x v="4"/>
    <x v="2"/>
    <s v="Follow-up Required"/>
    <n v="5"/>
    <n v="9.1999999999999993"/>
    <s v="No"/>
    <n v="2"/>
    <s v="Negative"/>
    <s v="No"/>
    <n v="534.09"/>
    <s v="3"/>
    <x v="7"/>
    <s v="Average"/>
  </r>
  <r>
    <x v="7879"/>
    <d v="2025-04-12T00:00:00"/>
    <d v="1899-12-30T11:10:00"/>
    <x v="0"/>
    <x v="0"/>
    <x v="2"/>
    <x v="0"/>
    <x v="2"/>
    <x v="2"/>
    <x v="0"/>
    <s v="Refund Processed"/>
    <n v="2.4"/>
    <n v="1"/>
    <s v="No"/>
    <n v="3"/>
    <s v="Neutral"/>
    <s v="No"/>
    <n v="91.81"/>
    <s v="5"/>
    <x v="0"/>
    <s v="Average"/>
  </r>
  <r>
    <x v="7880"/>
    <d v="2025-02-15T00:00:00"/>
    <d v="1899-12-30T19:56:00"/>
    <x v="16"/>
    <x v="0"/>
    <x v="3"/>
    <x v="2"/>
    <x v="2"/>
    <x v="9"/>
    <x v="0"/>
    <s v="Resolved"/>
    <n v="4.9000000000000004"/>
    <n v="5.2"/>
    <s v="Yes"/>
    <n v="3"/>
    <s v="Neutral"/>
    <s v="No"/>
    <n v="143.15"/>
    <s v="5"/>
    <x v="11"/>
    <s v="Average"/>
  </r>
  <r>
    <x v="7881"/>
    <d v="2025-03-07T00:00:00"/>
    <d v="1899-12-30T17:44:00"/>
    <x v="17"/>
    <x v="1"/>
    <x v="1"/>
    <x v="0"/>
    <x v="3"/>
    <x v="4"/>
    <x v="0"/>
    <s v="Resolved"/>
    <n v="3.3"/>
    <n v="2.6"/>
    <s v="No"/>
    <n v="3"/>
    <s v="Neutral"/>
    <s v="No"/>
    <n v="159.19"/>
    <s v="5"/>
    <x v="3"/>
    <s v="Average"/>
  </r>
  <r>
    <x v="7882"/>
    <d v="2025-04-01T00:00:00"/>
    <d v="1899-12-30T10:23:00"/>
    <x v="2"/>
    <x v="1"/>
    <x v="1"/>
    <x v="2"/>
    <x v="2"/>
    <x v="0"/>
    <x v="1"/>
    <s v="Escalated"/>
    <n v="2.2999999999999998"/>
    <n v="10"/>
    <s v="No"/>
    <n v="3"/>
    <s v="Neutral"/>
    <s v="Yes"/>
    <n v="293.47000000000003"/>
    <s v="2"/>
    <x v="0"/>
    <s v="Average"/>
  </r>
  <r>
    <x v="7883"/>
    <d v="2025-06-13T00:00:00"/>
    <d v="1899-12-30T18:59:00"/>
    <x v="17"/>
    <x v="1"/>
    <x v="0"/>
    <x v="0"/>
    <x v="2"/>
    <x v="3"/>
    <x v="0"/>
    <s v="Resolved"/>
    <n v="1.7"/>
    <n v="5.7"/>
    <s v="Yes"/>
    <n v="3"/>
    <s v="Neutral"/>
    <s v="No"/>
    <n v="124.02"/>
    <s v="5"/>
    <x v="9"/>
    <s v="Average"/>
  </r>
  <r>
    <x v="7884"/>
    <d v="2025-04-21T00:00:00"/>
    <d v="1899-12-30T20:34:00"/>
    <x v="13"/>
    <x v="0"/>
    <x v="0"/>
    <x v="2"/>
    <x v="1"/>
    <x v="2"/>
    <x v="0"/>
    <s v="Account Updated"/>
    <n v="0.4"/>
    <n v="3.4"/>
    <s v="Yes"/>
    <n v="3"/>
    <s v="Neutral"/>
    <s v="No"/>
    <n v="389.18"/>
    <s v="5"/>
    <x v="0"/>
    <s v="Average"/>
  </r>
  <r>
    <x v="7885"/>
    <d v="2025-12-04T00:00:00"/>
    <d v="1899-12-30T16:25:00"/>
    <x v="19"/>
    <x v="2"/>
    <x v="1"/>
    <x v="2"/>
    <x v="2"/>
    <x v="0"/>
    <x v="1"/>
    <s v="Escalated"/>
    <n v="0.5"/>
    <n v="5.9"/>
    <s v="No"/>
    <n v="1"/>
    <s v="Negative"/>
    <s v="Yes"/>
    <n v="130.79"/>
    <s v="2"/>
    <x v="1"/>
    <s v="Poor"/>
  </r>
  <r>
    <x v="7886"/>
    <d v="2025-05-03T00:00:00"/>
    <d v="1899-12-30T18:10:00"/>
    <x v="12"/>
    <x v="0"/>
    <x v="1"/>
    <x v="2"/>
    <x v="0"/>
    <x v="5"/>
    <x v="0"/>
    <s v="Information Provided"/>
    <n v="1.5"/>
    <n v="11.5"/>
    <s v="Yes"/>
    <n v="5"/>
    <s v="Positive"/>
    <s v="Yes"/>
    <n v="69.58"/>
    <s v="5"/>
    <x v="6"/>
    <s v="Excellent"/>
  </r>
  <r>
    <x v="7887"/>
    <d v="2025-07-12T00:00:00"/>
    <d v="1899-12-30T21:47:00"/>
    <x v="8"/>
    <x v="0"/>
    <x v="3"/>
    <x v="0"/>
    <x v="1"/>
    <x v="1"/>
    <x v="0"/>
    <s v="Account Updated"/>
    <n v="5.0999999999999996"/>
    <n v="13.2"/>
    <s v="Yes"/>
    <n v="4"/>
    <s v="Neutral"/>
    <s v="No"/>
    <n v="848.52"/>
    <s v="5"/>
    <x v="4"/>
    <s v="Excellent"/>
  </r>
  <r>
    <x v="7888"/>
    <d v="2025-04-09T00:00:00"/>
    <d v="1899-12-30T10:29:00"/>
    <x v="1"/>
    <x v="2"/>
    <x v="1"/>
    <x v="0"/>
    <x v="0"/>
    <x v="2"/>
    <x v="1"/>
    <s v="Escalated"/>
    <n v="4.3"/>
    <n v="7.9"/>
    <s v="No"/>
    <n v="3"/>
    <s v="Neutral"/>
    <s v="Yes"/>
    <n v="42.87"/>
    <s v="2"/>
    <x v="0"/>
    <s v="Average"/>
  </r>
  <r>
    <x v="7889"/>
    <d v="2025-10-18T00:00:00"/>
    <d v="1899-12-30T21:06:00"/>
    <x v="14"/>
    <x v="2"/>
    <x v="1"/>
    <x v="0"/>
    <x v="2"/>
    <x v="9"/>
    <x v="2"/>
    <s v="Follow-up Required"/>
    <n v="5.6"/>
    <n v="7.6"/>
    <s v="No"/>
    <n v="3"/>
    <s v="Neutral"/>
    <s v="No"/>
    <n v="229.64"/>
    <s v="3"/>
    <x v="10"/>
    <s v="Average"/>
  </r>
  <r>
    <x v="7890"/>
    <d v="2025-06-08T00:00:00"/>
    <d v="1899-12-30T17:06:00"/>
    <x v="2"/>
    <x v="1"/>
    <x v="3"/>
    <x v="2"/>
    <x v="2"/>
    <x v="1"/>
    <x v="0"/>
    <s v="Refund Processed"/>
    <n v="1.4"/>
    <n v="11.8"/>
    <s v="Yes"/>
    <n v="3"/>
    <s v="Neutral"/>
    <s v="No"/>
    <n v="343.15"/>
    <s v="5"/>
    <x v="9"/>
    <s v="Average"/>
  </r>
  <r>
    <x v="7891"/>
    <d v="2025-04-13T00:00:00"/>
    <d v="1899-12-30T20:23:00"/>
    <x v="0"/>
    <x v="2"/>
    <x v="3"/>
    <x v="0"/>
    <x v="2"/>
    <x v="0"/>
    <x v="3"/>
    <s v="No Resolution"/>
    <n v="4.8"/>
    <n v="7.9"/>
    <s v="No"/>
    <n v="1"/>
    <s v="Negative"/>
    <s v="No"/>
    <n v="54.61"/>
    <s v="0"/>
    <x v="0"/>
    <s v="Poor"/>
  </r>
  <r>
    <x v="7892"/>
    <d v="2025-10-08T00:00:00"/>
    <d v="1899-12-30T08:28:00"/>
    <x v="15"/>
    <x v="2"/>
    <x v="0"/>
    <x v="0"/>
    <x v="2"/>
    <x v="5"/>
    <x v="0"/>
    <s v="Refund Processed"/>
    <n v="10.3"/>
    <n v="5.2"/>
    <s v="Yes"/>
    <n v="0"/>
    <s v="Neutral"/>
    <s v="No"/>
    <n v="57.92"/>
    <s v="5"/>
    <x v="10"/>
    <s v="Poor"/>
  </r>
  <r>
    <x v="7893"/>
    <d v="2025-02-12T00:00:00"/>
    <d v="1899-12-30T16:18:00"/>
    <x v="17"/>
    <x v="0"/>
    <x v="2"/>
    <x v="0"/>
    <x v="2"/>
    <x v="5"/>
    <x v="0"/>
    <s v="Information Provided"/>
    <n v="2"/>
    <n v="2.5"/>
    <s v="Yes"/>
    <n v="5"/>
    <s v="Positive"/>
    <s v="No"/>
    <n v="155.04"/>
    <s v="5"/>
    <x v="11"/>
    <s v="Excellent"/>
  </r>
  <r>
    <x v="7894"/>
    <d v="2025-03-25T00:00:00"/>
    <d v="1899-12-30T11:05:00"/>
    <x v="11"/>
    <x v="3"/>
    <x v="2"/>
    <x v="0"/>
    <x v="2"/>
    <x v="6"/>
    <x v="0"/>
    <s v="Information Provided"/>
    <n v="6.4"/>
    <n v="7"/>
    <s v="Yes"/>
    <n v="3"/>
    <s v="Neutral"/>
    <s v="No"/>
    <n v="50.32"/>
    <s v="5"/>
    <x v="3"/>
    <s v="Average"/>
  </r>
  <r>
    <x v="7895"/>
    <d v="2025-07-10T00:00:00"/>
    <d v="1899-12-30T11:54:00"/>
    <x v="10"/>
    <x v="1"/>
    <x v="0"/>
    <x v="0"/>
    <x v="3"/>
    <x v="9"/>
    <x v="0"/>
    <s v="Account Updated"/>
    <n v="2.8"/>
    <n v="2.4"/>
    <s v="No"/>
    <n v="5"/>
    <s v="Positive"/>
    <s v="No"/>
    <n v="489.73"/>
    <s v="5"/>
    <x v="4"/>
    <s v="Excellent"/>
  </r>
  <r>
    <x v="7896"/>
    <d v="2025-02-20T00:00:00"/>
    <d v="1899-12-30T19:42:00"/>
    <x v="4"/>
    <x v="0"/>
    <x v="2"/>
    <x v="1"/>
    <x v="2"/>
    <x v="0"/>
    <x v="0"/>
    <s v="Resolved"/>
    <n v="1"/>
    <n v="9.1"/>
    <s v="Yes"/>
    <n v="0"/>
    <s v="Positive"/>
    <s v="No"/>
    <n v="143.34"/>
    <s v="5"/>
    <x v="11"/>
    <s v="Poor"/>
  </r>
  <r>
    <x v="7897"/>
    <d v="2025-07-29T00:00:00"/>
    <d v="1899-12-30T16:53:00"/>
    <x v="10"/>
    <x v="2"/>
    <x v="1"/>
    <x v="0"/>
    <x v="2"/>
    <x v="6"/>
    <x v="3"/>
    <s v="No Resolution"/>
    <n v="3.2"/>
    <n v="11.1"/>
    <s v="No"/>
    <n v="4"/>
    <s v="Positive"/>
    <s v="No"/>
    <n v="124"/>
    <s v="0"/>
    <x v="4"/>
    <s v="Excellent"/>
  </r>
  <r>
    <x v="7898"/>
    <d v="2025-05-06T00:00:00"/>
    <d v="1899-12-30T19:01:00"/>
    <x v="4"/>
    <x v="3"/>
    <x v="2"/>
    <x v="0"/>
    <x v="2"/>
    <x v="6"/>
    <x v="0"/>
    <s v="Account Updated"/>
    <n v="0.8"/>
    <n v="12.2"/>
    <s v="Yes"/>
    <n v="4"/>
    <s v="Positive"/>
    <s v="No"/>
    <n v="144.28"/>
    <s v="5"/>
    <x v="6"/>
    <s v="Excellent"/>
  </r>
  <r>
    <x v="7899"/>
    <d v="2025-03-10T00:00:00"/>
    <d v="1899-12-30T09:11:00"/>
    <x v="14"/>
    <x v="3"/>
    <x v="1"/>
    <x v="2"/>
    <x v="3"/>
    <x v="2"/>
    <x v="0"/>
    <s v="Replacement Initiated"/>
    <n v="1.3"/>
    <n v="11.5"/>
    <s v="No"/>
    <n v="3"/>
    <s v="Neutral"/>
    <s v="No"/>
    <n v="346.49"/>
    <s v="5"/>
    <x v="3"/>
    <s v="Average"/>
  </r>
  <r>
    <x v="7900"/>
    <d v="2025-09-22T00:00:00"/>
    <d v="1899-12-30T11:03:00"/>
    <x v="6"/>
    <x v="3"/>
    <x v="3"/>
    <x v="2"/>
    <x v="2"/>
    <x v="3"/>
    <x v="0"/>
    <s v="Account Updated"/>
    <n v="4.3"/>
    <n v="10.8"/>
    <s v="No"/>
    <n v="2"/>
    <s v="Negative"/>
    <s v="No"/>
    <n v="333.54"/>
    <s v="5"/>
    <x v="2"/>
    <s v="Average"/>
  </r>
  <r>
    <x v="7901"/>
    <d v="2025-09-15T00:00:00"/>
    <d v="1899-12-30T16:44:00"/>
    <x v="17"/>
    <x v="0"/>
    <x v="2"/>
    <x v="2"/>
    <x v="3"/>
    <x v="9"/>
    <x v="0"/>
    <s v="Account Updated"/>
    <n v="0.9"/>
    <n v="4.8"/>
    <s v="Yes"/>
    <n v="1"/>
    <s v="Negative"/>
    <s v="No"/>
    <n v="374.31"/>
    <s v="5"/>
    <x v="2"/>
    <s v="Poor"/>
  </r>
  <r>
    <x v="7902"/>
    <d v="2025-07-07T00:00:00"/>
    <d v="1899-12-30T11:24:00"/>
    <x v="2"/>
    <x v="3"/>
    <x v="1"/>
    <x v="0"/>
    <x v="0"/>
    <x v="2"/>
    <x v="0"/>
    <s v="Information Provided"/>
    <n v="2.9"/>
    <n v="7.7"/>
    <s v="Yes"/>
    <n v="3"/>
    <s v="Negative"/>
    <s v="No"/>
    <n v="97"/>
    <s v="5"/>
    <x v="4"/>
    <s v="Average"/>
  </r>
  <r>
    <x v="7903"/>
    <d v="2025-08-18T00:00:00"/>
    <d v="1899-12-30T09:18:00"/>
    <x v="0"/>
    <x v="2"/>
    <x v="1"/>
    <x v="2"/>
    <x v="0"/>
    <x v="5"/>
    <x v="0"/>
    <s v="Resolved"/>
    <n v="4.8"/>
    <n v="8"/>
    <s v="Yes"/>
    <n v="4"/>
    <s v="Neutral"/>
    <s v="No"/>
    <n v="522.03"/>
    <s v="5"/>
    <x v="7"/>
    <s v="Excellent"/>
  </r>
  <r>
    <x v="7904"/>
    <d v="2025-07-08T00:00:00"/>
    <d v="1899-12-30T13:37:00"/>
    <x v="5"/>
    <x v="3"/>
    <x v="0"/>
    <x v="0"/>
    <x v="0"/>
    <x v="6"/>
    <x v="1"/>
    <s v="Escalated"/>
    <n v="2.1"/>
    <n v="8.4"/>
    <s v="No"/>
    <n v="2"/>
    <s v="Negative"/>
    <s v="Yes"/>
    <n v="87.64"/>
    <s v="2"/>
    <x v="4"/>
    <s v="Average"/>
  </r>
  <r>
    <x v="7905"/>
    <d v="2025-01-10T00:00:00"/>
    <d v="1899-12-30T12:00:00"/>
    <x v="3"/>
    <x v="1"/>
    <x v="2"/>
    <x v="0"/>
    <x v="0"/>
    <x v="0"/>
    <x v="1"/>
    <s v="Escalated"/>
    <n v="1.3"/>
    <n v="6.1"/>
    <s v="No"/>
    <n v="3"/>
    <s v="Neutral"/>
    <s v="Yes"/>
    <n v="87.88"/>
    <s v="2"/>
    <x v="5"/>
    <s v="Average"/>
  </r>
  <r>
    <x v="7906"/>
    <d v="2025-04-24T00:00:00"/>
    <d v="1899-12-30T12:54:00"/>
    <x v="15"/>
    <x v="1"/>
    <x v="1"/>
    <x v="0"/>
    <x v="2"/>
    <x v="9"/>
    <x v="0"/>
    <s v="Information Provided"/>
    <n v="6"/>
    <n v="6.2"/>
    <s v="Yes"/>
    <n v="3"/>
    <s v="Neutral"/>
    <s v="No"/>
    <n v="432.54"/>
    <s v="5"/>
    <x v="0"/>
    <s v="Average"/>
  </r>
  <r>
    <x v="7907"/>
    <d v="2025-03-17T00:00:00"/>
    <d v="1899-12-30T15:20:00"/>
    <x v="15"/>
    <x v="0"/>
    <x v="3"/>
    <x v="0"/>
    <x v="1"/>
    <x v="5"/>
    <x v="0"/>
    <s v="Refund Processed"/>
    <n v="6.9"/>
    <n v="7.9"/>
    <s v="Yes"/>
    <n v="5"/>
    <s v="Positive"/>
    <s v="No"/>
    <n v="269.69"/>
    <s v="5"/>
    <x v="3"/>
    <s v="Excellent"/>
  </r>
  <r>
    <x v="7908"/>
    <d v="2025-06-13T00:00:00"/>
    <d v="1899-12-30T17:11:00"/>
    <x v="15"/>
    <x v="0"/>
    <x v="1"/>
    <x v="0"/>
    <x v="2"/>
    <x v="5"/>
    <x v="0"/>
    <s v="Resolved"/>
    <n v="3.3"/>
    <n v="13.1"/>
    <s v="No"/>
    <n v="0"/>
    <s v="Positive"/>
    <s v="No"/>
    <n v="254.25"/>
    <s v="5"/>
    <x v="9"/>
    <s v="Poor"/>
  </r>
  <r>
    <x v="7909"/>
    <d v="2025-03-26T00:00:00"/>
    <d v="1899-12-30T11:23:00"/>
    <x v="6"/>
    <x v="3"/>
    <x v="1"/>
    <x v="3"/>
    <x v="1"/>
    <x v="1"/>
    <x v="0"/>
    <s v="Replacement Initiated"/>
    <n v="1"/>
    <n v="13.8"/>
    <s v="No"/>
    <n v="5"/>
    <s v="Positive"/>
    <s v="Yes"/>
    <n v="140.4"/>
    <s v="5"/>
    <x v="3"/>
    <s v="Excellent"/>
  </r>
  <r>
    <x v="7910"/>
    <d v="2025-02-18T00:00:00"/>
    <d v="1899-12-30T19:34:00"/>
    <x v="17"/>
    <x v="0"/>
    <x v="3"/>
    <x v="0"/>
    <x v="0"/>
    <x v="0"/>
    <x v="0"/>
    <s v="Information Provided"/>
    <n v="5.6"/>
    <n v="10.7"/>
    <s v="No"/>
    <n v="1"/>
    <s v="Negative"/>
    <s v="No"/>
    <n v="192.01"/>
    <s v="5"/>
    <x v="11"/>
    <s v="Poor"/>
  </r>
  <r>
    <x v="7911"/>
    <d v="2025-11-22T00:00:00"/>
    <d v="1899-12-30T16:47:00"/>
    <x v="5"/>
    <x v="3"/>
    <x v="3"/>
    <x v="0"/>
    <x v="1"/>
    <x v="0"/>
    <x v="0"/>
    <s v="Resolved"/>
    <n v="3.5"/>
    <n v="10.199999999999999"/>
    <s v="Yes"/>
    <n v="0"/>
    <s v="Positive"/>
    <s v="No"/>
    <n v="360.67"/>
    <s v="5"/>
    <x v="8"/>
    <s v="Poor"/>
  </r>
  <r>
    <x v="7912"/>
    <d v="2025-06-26T00:00:00"/>
    <d v="1899-12-30T17:58:00"/>
    <x v="3"/>
    <x v="2"/>
    <x v="1"/>
    <x v="0"/>
    <x v="0"/>
    <x v="6"/>
    <x v="0"/>
    <s v="Information Provided"/>
    <n v="1.5"/>
    <n v="10.7"/>
    <s v="Yes"/>
    <n v="3"/>
    <s v="Neutral"/>
    <s v="No"/>
    <n v="42.76"/>
    <s v="5"/>
    <x v="9"/>
    <s v="Average"/>
  </r>
  <r>
    <x v="7913"/>
    <d v="2025-08-06T00:00:00"/>
    <d v="1899-12-30T18:21:00"/>
    <x v="13"/>
    <x v="0"/>
    <x v="3"/>
    <x v="0"/>
    <x v="1"/>
    <x v="4"/>
    <x v="0"/>
    <s v="Account Updated"/>
    <n v="2.8"/>
    <n v="1"/>
    <s v="Yes"/>
    <n v="5"/>
    <s v="Positive"/>
    <s v="No"/>
    <n v="56.67"/>
    <s v="5"/>
    <x v="7"/>
    <s v="Excellent"/>
  </r>
  <r>
    <x v="7914"/>
    <d v="2025-07-08T00:00:00"/>
    <d v="1899-12-30T13:17:00"/>
    <x v="4"/>
    <x v="0"/>
    <x v="2"/>
    <x v="1"/>
    <x v="0"/>
    <x v="7"/>
    <x v="3"/>
    <s v="No Resolution"/>
    <n v="3.2"/>
    <n v="16.399999999999999"/>
    <s v="No"/>
    <n v="0"/>
    <s v="Negative"/>
    <s v="No"/>
    <n v="113.09"/>
    <s v="0"/>
    <x v="4"/>
    <s v="Poor"/>
  </r>
  <r>
    <x v="7915"/>
    <d v="2025-12-12T00:00:00"/>
    <d v="1899-12-30T21:54:00"/>
    <x v="15"/>
    <x v="3"/>
    <x v="2"/>
    <x v="0"/>
    <x v="1"/>
    <x v="2"/>
    <x v="0"/>
    <s v="Information Provided"/>
    <n v="3"/>
    <n v="8.4"/>
    <s v="Yes"/>
    <n v="5"/>
    <s v="Positive"/>
    <s v="No"/>
    <n v="605.4"/>
    <s v="5"/>
    <x v="1"/>
    <s v="Excellent"/>
  </r>
  <r>
    <x v="7916"/>
    <d v="2025-08-18T00:00:00"/>
    <d v="1899-12-30T17:18:00"/>
    <x v="13"/>
    <x v="1"/>
    <x v="1"/>
    <x v="2"/>
    <x v="2"/>
    <x v="0"/>
    <x v="0"/>
    <s v="Resolved"/>
    <n v="0.5"/>
    <n v="11.3"/>
    <s v="Yes"/>
    <n v="0"/>
    <s v="Positive"/>
    <s v="No"/>
    <n v="56"/>
    <s v="5"/>
    <x v="7"/>
    <s v="Poor"/>
  </r>
  <r>
    <x v="7917"/>
    <d v="2025-09-12T00:00:00"/>
    <d v="1899-12-30T14:27:00"/>
    <x v="4"/>
    <x v="3"/>
    <x v="3"/>
    <x v="0"/>
    <x v="2"/>
    <x v="6"/>
    <x v="0"/>
    <s v="Refund Processed"/>
    <n v="5.9"/>
    <n v="7.9"/>
    <s v="Yes"/>
    <n v="5"/>
    <s v="Positive"/>
    <s v="No"/>
    <n v="254.73"/>
    <s v="5"/>
    <x v="2"/>
    <s v="Excellent"/>
  </r>
  <r>
    <x v="7918"/>
    <d v="2025-08-24T00:00:00"/>
    <d v="1899-12-30T17:09:00"/>
    <x v="15"/>
    <x v="2"/>
    <x v="3"/>
    <x v="1"/>
    <x v="2"/>
    <x v="6"/>
    <x v="0"/>
    <s v="Replacement Initiated"/>
    <n v="4.0999999999999996"/>
    <n v="11.8"/>
    <s v="Yes"/>
    <n v="4"/>
    <s v="Positive"/>
    <s v="No"/>
    <n v="158.31"/>
    <s v="5"/>
    <x v="7"/>
    <s v="Excellent"/>
  </r>
  <r>
    <x v="7919"/>
    <d v="2025-01-26T00:00:00"/>
    <d v="1899-12-30T18:52:00"/>
    <x v="0"/>
    <x v="1"/>
    <x v="1"/>
    <x v="2"/>
    <x v="2"/>
    <x v="0"/>
    <x v="0"/>
    <s v="Resolved"/>
    <n v="1.2"/>
    <n v="6.5"/>
    <s v="Yes"/>
    <n v="4"/>
    <s v="Neutral"/>
    <s v="No"/>
    <n v="336.93"/>
    <s v="5"/>
    <x v="5"/>
    <s v="Excellent"/>
  </r>
  <r>
    <x v="7920"/>
    <d v="2025-03-13T00:00:00"/>
    <d v="1899-12-30T17:50:00"/>
    <x v="6"/>
    <x v="0"/>
    <x v="3"/>
    <x v="2"/>
    <x v="2"/>
    <x v="7"/>
    <x v="0"/>
    <s v="Resolved"/>
    <n v="1.7"/>
    <n v="14.3"/>
    <s v="Yes"/>
    <n v="3"/>
    <s v="Neutral"/>
    <s v="No"/>
    <n v="56.26"/>
    <s v="5"/>
    <x v="3"/>
    <s v="Average"/>
  </r>
  <r>
    <x v="7921"/>
    <d v="2025-09-18T00:00:00"/>
    <d v="1899-12-30T15:04:00"/>
    <x v="1"/>
    <x v="0"/>
    <x v="3"/>
    <x v="2"/>
    <x v="1"/>
    <x v="2"/>
    <x v="0"/>
    <s v="Resolved"/>
    <n v="0.8"/>
    <n v="4.0999999999999996"/>
    <s v="Yes"/>
    <n v="3"/>
    <s v="Neutral"/>
    <s v="No"/>
    <n v="348.11"/>
    <s v="5"/>
    <x v="2"/>
    <s v="Average"/>
  </r>
  <r>
    <x v="7922"/>
    <d v="2025-09-11T00:00:00"/>
    <d v="1899-12-30T09:07:00"/>
    <x v="16"/>
    <x v="2"/>
    <x v="0"/>
    <x v="1"/>
    <x v="2"/>
    <x v="1"/>
    <x v="2"/>
    <s v="Follow-up Required"/>
    <n v="2.2999999999999998"/>
    <n v="9.9"/>
    <s v="No"/>
    <n v="2"/>
    <s v="Neutral"/>
    <s v="No"/>
    <n v="369.89"/>
    <s v="3"/>
    <x v="2"/>
    <s v="Average"/>
  </r>
  <r>
    <x v="7923"/>
    <d v="2025-09-28T00:00:00"/>
    <d v="1899-12-30T14:13:00"/>
    <x v="2"/>
    <x v="3"/>
    <x v="2"/>
    <x v="0"/>
    <x v="2"/>
    <x v="9"/>
    <x v="1"/>
    <s v="Escalated"/>
    <n v="1.2"/>
    <n v="7.2"/>
    <s v="No"/>
    <n v="3"/>
    <s v="Negative"/>
    <s v="Yes"/>
    <n v="95.19"/>
    <s v="2"/>
    <x v="2"/>
    <s v="Average"/>
  </r>
  <r>
    <x v="7924"/>
    <d v="2025-05-03T00:00:00"/>
    <d v="1899-12-30T17:53:00"/>
    <x v="8"/>
    <x v="1"/>
    <x v="1"/>
    <x v="0"/>
    <x v="0"/>
    <x v="1"/>
    <x v="0"/>
    <s v="Account Updated"/>
    <n v="3.3"/>
    <n v="12.6"/>
    <s v="No"/>
    <n v="5"/>
    <s v="Positive"/>
    <s v="No"/>
    <n v="132.05000000000001"/>
    <s v="5"/>
    <x v="6"/>
    <s v="Excellent"/>
  </r>
  <r>
    <x v="7925"/>
    <d v="2025-05-24T00:00:00"/>
    <d v="1899-12-30T13:04:00"/>
    <x v="11"/>
    <x v="3"/>
    <x v="3"/>
    <x v="2"/>
    <x v="2"/>
    <x v="0"/>
    <x v="0"/>
    <s v="Resolved"/>
    <n v="0.5"/>
    <n v="11"/>
    <s v="Yes"/>
    <n v="1"/>
    <s v="Negative"/>
    <s v="No"/>
    <n v="14.48"/>
    <s v="5"/>
    <x v="6"/>
    <s v="Poor"/>
  </r>
  <r>
    <x v="7926"/>
    <d v="2025-09-14T00:00:00"/>
    <d v="1899-12-30T15:35:00"/>
    <x v="0"/>
    <x v="2"/>
    <x v="2"/>
    <x v="2"/>
    <x v="2"/>
    <x v="5"/>
    <x v="0"/>
    <s v="Information Provided"/>
    <n v="6.3"/>
    <n v="11.7"/>
    <s v="Yes"/>
    <n v="5"/>
    <s v="Positive"/>
    <s v="No"/>
    <n v="613.98"/>
    <s v="5"/>
    <x v="2"/>
    <s v="Excellent"/>
  </r>
  <r>
    <x v="7927"/>
    <d v="2025-05-24T00:00:00"/>
    <d v="1899-12-30T20:26:00"/>
    <x v="9"/>
    <x v="0"/>
    <x v="3"/>
    <x v="0"/>
    <x v="3"/>
    <x v="3"/>
    <x v="0"/>
    <s v="Information Provided"/>
    <n v="1.9"/>
    <n v="3.3"/>
    <s v="Yes"/>
    <n v="0"/>
    <s v="Neutral"/>
    <s v="No"/>
    <n v="285.36"/>
    <s v="5"/>
    <x v="6"/>
    <s v="Poor"/>
  </r>
  <r>
    <x v="7928"/>
    <d v="2025-09-16T00:00:00"/>
    <d v="1899-12-30T12:14:00"/>
    <x v="6"/>
    <x v="2"/>
    <x v="3"/>
    <x v="0"/>
    <x v="2"/>
    <x v="3"/>
    <x v="0"/>
    <s v="Resolved"/>
    <n v="1.4"/>
    <n v="6.1"/>
    <s v="Yes"/>
    <n v="2"/>
    <s v="Neutral"/>
    <s v="No"/>
    <n v="151.26"/>
    <s v="5"/>
    <x v="2"/>
    <s v="Average"/>
  </r>
  <r>
    <x v="7929"/>
    <d v="2025-02-16T00:00:00"/>
    <d v="1899-12-30T14:30:00"/>
    <x v="18"/>
    <x v="0"/>
    <x v="0"/>
    <x v="2"/>
    <x v="2"/>
    <x v="3"/>
    <x v="0"/>
    <s v="Resolved"/>
    <n v="0.7"/>
    <n v="10.199999999999999"/>
    <s v="Yes"/>
    <n v="3"/>
    <s v="Neutral"/>
    <s v="No"/>
    <n v="387.56"/>
    <s v="5"/>
    <x v="11"/>
    <s v="Average"/>
  </r>
  <r>
    <x v="7930"/>
    <d v="2025-12-17T00:00:00"/>
    <d v="1899-12-30T19:45:00"/>
    <x v="18"/>
    <x v="1"/>
    <x v="2"/>
    <x v="0"/>
    <x v="2"/>
    <x v="6"/>
    <x v="0"/>
    <s v="Resolved"/>
    <n v="1.3"/>
    <n v="9.8000000000000007"/>
    <s v="Yes"/>
    <n v="0"/>
    <s v="Neutral"/>
    <s v="No"/>
    <n v="147.94"/>
    <s v="5"/>
    <x v="1"/>
    <s v="Poor"/>
  </r>
  <r>
    <x v="7931"/>
    <d v="2025-01-13T00:00:00"/>
    <d v="1899-12-30T12:53:00"/>
    <x v="11"/>
    <x v="2"/>
    <x v="3"/>
    <x v="0"/>
    <x v="2"/>
    <x v="6"/>
    <x v="0"/>
    <s v="Refund Processed"/>
    <n v="4.2"/>
    <n v="9.8000000000000007"/>
    <s v="Yes"/>
    <n v="5"/>
    <s v="Positive"/>
    <s v="No"/>
    <n v="207.32"/>
    <s v="5"/>
    <x v="5"/>
    <s v="Excellent"/>
  </r>
  <r>
    <x v="7932"/>
    <d v="2025-07-27T00:00:00"/>
    <d v="1899-12-30T19:03:00"/>
    <x v="4"/>
    <x v="1"/>
    <x v="3"/>
    <x v="0"/>
    <x v="2"/>
    <x v="6"/>
    <x v="0"/>
    <s v="Resolved"/>
    <n v="2.1"/>
    <n v="5"/>
    <s v="Yes"/>
    <n v="5"/>
    <s v="Positive"/>
    <s v="No"/>
    <n v="197.37"/>
    <s v="5"/>
    <x v="4"/>
    <s v="Excellent"/>
  </r>
  <r>
    <x v="7933"/>
    <d v="2025-11-07T00:00:00"/>
    <d v="1899-12-30T21:36:00"/>
    <x v="17"/>
    <x v="0"/>
    <x v="0"/>
    <x v="1"/>
    <x v="2"/>
    <x v="9"/>
    <x v="0"/>
    <s v="Resolved"/>
    <n v="7.5"/>
    <n v="1"/>
    <s v="Yes"/>
    <n v="0"/>
    <s v="Neutral"/>
    <s v="Yes"/>
    <n v="116.77"/>
    <s v="5"/>
    <x v="8"/>
    <s v="Poor"/>
  </r>
  <r>
    <x v="7934"/>
    <d v="2025-08-23T00:00:00"/>
    <d v="1899-12-30T12:38:00"/>
    <x v="4"/>
    <x v="0"/>
    <x v="2"/>
    <x v="3"/>
    <x v="2"/>
    <x v="3"/>
    <x v="2"/>
    <s v="Follow-up Required"/>
    <n v="2.6"/>
    <n v="3.4"/>
    <s v="No"/>
    <n v="2"/>
    <s v="Negative"/>
    <s v="No"/>
    <n v="214.7"/>
    <s v="3"/>
    <x v="7"/>
    <s v="Average"/>
  </r>
  <r>
    <x v="7935"/>
    <d v="2025-05-29T00:00:00"/>
    <d v="1899-12-30T18:21:00"/>
    <x v="4"/>
    <x v="1"/>
    <x v="3"/>
    <x v="0"/>
    <x v="0"/>
    <x v="0"/>
    <x v="3"/>
    <s v="No Resolution"/>
    <n v="3.3"/>
    <n v="9.9"/>
    <s v="No"/>
    <n v="3"/>
    <s v="Negative"/>
    <s v="No"/>
    <n v="54.05"/>
    <s v="0"/>
    <x v="6"/>
    <s v="Average"/>
  </r>
  <r>
    <x v="7936"/>
    <d v="2025-11-18T00:00:00"/>
    <d v="1899-12-30T11:04:00"/>
    <x v="4"/>
    <x v="3"/>
    <x v="1"/>
    <x v="0"/>
    <x v="3"/>
    <x v="0"/>
    <x v="0"/>
    <s v="Resolved"/>
    <n v="0.6"/>
    <n v="9.9"/>
    <s v="Yes"/>
    <n v="3"/>
    <s v="Neutral"/>
    <s v="No"/>
    <n v="206.03"/>
    <s v="5"/>
    <x v="8"/>
    <s v="Average"/>
  </r>
  <r>
    <x v="7937"/>
    <d v="2025-06-04T00:00:00"/>
    <d v="1899-12-30T11:50:00"/>
    <x v="15"/>
    <x v="3"/>
    <x v="3"/>
    <x v="0"/>
    <x v="0"/>
    <x v="0"/>
    <x v="0"/>
    <s v="Refund Processed"/>
    <n v="7.7"/>
    <n v="6.5"/>
    <s v="Yes"/>
    <n v="3"/>
    <s v="Neutral"/>
    <s v="No"/>
    <n v="206.85"/>
    <s v="5"/>
    <x v="9"/>
    <s v="Average"/>
  </r>
  <r>
    <x v="7938"/>
    <d v="2025-06-15T00:00:00"/>
    <d v="1899-12-30T17:15:00"/>
    <x v="18"/>
    <x v="3"/>
    <x v="1"/>
    <x v="0"/>
    <x v="3"/>
    <x v="5"/>
    <x v="0"/>
    <s v="Resolved"/>
    <n v="1"/>
    <n v="8.5"/>
    <s v="Yes"/>
    <n v="3"/>
    <s v="Neutral"/>
    <s v="No"/>
    <n v="336.28"/>
    <s v="5"/>
    <x v="9"/>
    <s v="Average"/>
  </r>
  <r>
    <x v="7939"/>
    <d v="2025-03-31T00:00:00"/>
    <d v="1899-12-30T17:17:00"/>
    <x v="15"/>
    <x v="1"/>
    <x v="1"/>
    <x v="1"/>
    <x v="0"/>
    <x v="6"/>
    <x v="0"/>
    <s v="Information Provided"/>
    <n v="0.2"/>
    <n v="7.1"/>
    <s v="No"/>
    <n v="0"/>
    <s v="Neutral"/>
    <s v="Yes"/>
    <n v="201.4"/>
    <s v="5"/>
    <x v="3"/>
    <s v="Poor"/>
  </r>
  <r>
    <x v="7940"/>
    <d v="2025-07-05T00:00:00"/>
    <d v="1899-12-30T18:29:00"/>
    <x v="16"/>
    <x v="0"/>
    <x v="2"/>
    <x v="0"/>
    <x v="0"/>
    <x v="9"/>
    <x v="0"/>
    <s v="Resolved"/>
    <n v="5.0999999999999996"/>
    <n v="11.8"/>
    <s v="Yes"/>
    <n v="5"/>
    <s v="Positive"/>
    <s v="No"/>
    <n v="87.84"/>
    <s v="5"/>
    <x v="4"/>
    <s v="Excellent"/>
  </r>
  <r>
    <x v="7941"/>
    <d v="2025-11-14T00:00:00"/>
    <d v="1899-12-30T12:20:00"/>
    <x v="11"/>
    <x v="2"/>
    <x v="0"/>
    <x v="0"/>
    <x v="2"/>
    <x v="0"/>
    <x v="0"/>
    <s v="Replacement Initiated"/>
    <n v="1.4"/>
    <n v="3.9"/>
    <s v="Yes"/>
    <n v="4"/>
    <s v="Positive"/>
    <s v="No"/>
    <n v="240.33"/>
    <s v="5"/>
    <x v="8"/>
    <s v="Excellent"/>
  </r>
  <r>
    <x v="7942"/>
    <d v="2025-12-24T00:00:00"/>
    <d v="1899-12-30T19:45:00"/>
    <x v="9"/>
    <x v="1"/>
    <x v="1"/>
    <x v="1"/>
    <x v="2"/>
    <x v="2"/>
    <x v="0"/>
    <s v="Resolved"/>
    <n v="1"/>
    <n v="9.5"/>
    <s v="Yes"/>
    <n v="0"/>
    <s v="Positive"/>
    <s v="No"/>
    <n v="211.81"/>
    <s v="5"/>
    <x v="1"/>
    <s v="Poor"/>
  </r>
  <r>
    <x v="7943"/>
    <d v="2025-06-23T00:00:00"/>
    <d v="1899-12-30T12:33:00"/>
    <x v="3"/>
    <x v="3"/>
    <x v="0"/>
    <x v="2"/>
    <x v="2"/>
    <x v="3"/>
    <x v="0"/>
    <s v="Refund Processed"/>
    <n v="3.1"/>
    <n v="4.7"/>
    <s v="Yes"/>
    <n v="4"/>
    <s v="Neutral"/>
    <s v="No"/>
    <n v="129.34"/>
    <s v="5"/>
    <x v="9"/>
    <s v="Excellent"/>
  </r>
  <r>
    <x v="7944"/>
    <d v="2025-08-05T00:00:00"/>
    <d v="1899-12-30T08:19:00"/>
    <x v="6"/>
    <x v="3"/>
    <x v="3"/>
    <x v="0"/>
    <x v="2"/>
    <x v="1"/>
    <x v="2"/>
    <s v="Follow-up Required"/>
    <n v="3.2"/>
    <n v="5.8"/>
    <s v="No"/>
    <n v="3"/>
    <s v="Neutral"/>
    <s v="No"/>
    <n v="269.92"/>
    <s v="3"/>
    <x v="7"/>
    <s v="Average"/>
  </r>
  <r>
    <x v="7945"/>
    <d v="2025-09-21T00:00:00"/>
    <d v="1899-12-30T10:50:00"/>
    <x v="19"/>
    <x v="0"/>
    <x v="1"/>
    <x v="0"/>
    <x v="2"/>
    <x v="1"/>
    <x v="0"/>
    <s v="Replacement Initiated"/>
    <n v="1.1000000000000001"/>
    <n v="17.5"/>
    <s v="Yes"/>
    <n v="4"/>
    <s v="Positive"/>
    <s v="No"/>
    <n v="83.4"/>
    <s v="5"/>
    <x v="2"/>
    <s v="Excellent"/>
  </r>
  <r>
    <x v="7946"/>
    <d v="2025-04-07T00:00:00"/>
    <d v="1899-12-30T17:35:00"/>
    <x v="12"/>
    <x v="1"/>
    <x v="2"/>
    <x v="3"/>
    <x v="2"/>
    <x v="6"/>
    <x v="0"/>
    <s v="Replacement Initiated"/>
    <n v="1.4"/>
    <n v="6.4"/>
    <s v="Yes"/>
    <n v="5"/>
    <s v="Positive"/>
    <s v="No"/>
    <n v="341.51"/>
    <s v="5"/>
    <x v="0"/>
    <s v="Excellent"/>
  </r>
  <r>
    <x v="7947"/>
    <d v="2025-04-27T00:00:00"/>
    <d v="1899-12-30T18:12:00"/>
    <x v="6"/>
    <x v="0"/>
    <x v="0"/>
    <x v="0"/>
    <x v="2"/>
    <x v="1"/>
    <x v="0"/>
    <s v="Account Updated"/>
    <n v="2.1"/>
    <n v="12.3"/>
    <s v="No"/>
    <n v="0"/>
    <s v="Positive"/>
    <s v="No"/>
    <n v="336.86"/>
    <s v="5"/>
    <x v="0"/>
    <s v="Poor"/>
  </r>
  <r>
    <x v="7948"/>
    <d v="2025-07-18T00:00:00"/>
    <d v="1899-12-30T15:39:00"/>
    <x v="2"/>
    <x v="2"/>
    <x v="3"/>
    <x v="2"/>
    <x v="2"/>
    <x v="0"/>
    <x v="0"/>
    <s v="Information Provided"/>
    <n v="2.1"/>
    <n v="10"/>
    <s v="No"/>
    <n v="3"/>
    <s v="Neutral"/>
    <s v="No"/>
    <n v="282.38"/>
    <s v="5"/>
    <x v="4"/>
    <s v="Average"/>
  </r>
  <r>
    <x v="7949"/>
    <d v="2025-11-16T00:00:00"/>
    <d v="1899-12-30T14:30:00"/>
    <x v="6"/>
    <x v="2"/>
    <x v="3"/>
    <x v="0"/>
    <x v="3"/>
    <x v="2"/>
    <x v="0"/>
    <s v="Resolved"/>
    <n v="1.2"/>
    <n v="12.8"/>
    <s v="Yes"/>
    <n v="5"/>
    <s v="Positive"/>
    <s v="No"/>
    <n v="308.63"/>
    <s v="5"/>
    <x v="8"/>
    <s v="Excellent"/>
  </r>
  <r>
    <x v="7950"/>
    <d v="2025-01-21T00:00:00"/>
    <d v="1899-12-30T19:24:00"/>
    <x v="17"/>
    <x v="1"/>
    <x v="0"/>
    <x v="2"/>
    <x v="2"/>
    <x v="1"/>
    <x v="3"/>
    <s v="No Resolution"/>
    <n v="2.7"/>
    <n v="8.6"/>
    <s v="No"/>
    <n v="2"/>
    <s v="Negative"/>
    <s v="No"/>
    <n v="291.24"/>
    <s v="0"/>
    <x v="5"/>
    <s v="Average"/>
  </r>
  <r>
    <x v="7951"/>
    <d v="2025-07-19T00:00:00"/>
    <d v="1899-12-30T12:19:00"/>
    <x v="16"/>
    <x v="0"/>
    <x v="3"/>
    <x v="2"/>
    <x v="2"/>
    <x v="4"/>
    <x v="2"/>
    <s v="Follow-up Required"/>
    <n v="1.5"/>
    <n v="10"/>
    <s v="No"/>
    <n v="1"/>
    <s v="Negative"/>
    <s v="No"/>
    <n v="318.88"/>
    <s v="3"/>
    <x v="4"/>
    <s v="Poor"/>
  </r>
  <r>
    <x v="7952"/>
    <d v="2025-12-07T00:00:00"/>
    <d v="1899-12-30T15:29:00"/>
    <x v="2"/>
    <x v="2"/>
    <x v="1"/>
    <x v="1"/>
    <x v="3"/>
    <x v="2"/>
    <x v="0"/>
    <s v="Resolved"/>
    <n v="1.4"/>
    <n v="6.1"/>
    <s v="No"/>
    <n v="2"/>
    <s v="Neutral"/>
    <s v="No"/>
    <n v="164.46"/>
    <s v="5"/>
    <x v="1"/>
    <s v="Average"/>
  </r>
  <r>
    <x v="7953"/>
    <d v="2025-09-05T00:00:00"/>
    <d v="1899-12-30T09:35:00"/>
    <x v="14"/>
    <x v="2"/>
    <x v="0"/>
    <x v="2"/>
    <x v="1"/>
    <x v="0"/>
    <x v="0"/>
    <s v="Resolved"/>
    <n v="1.7"/>
    <n v="6.3"/>
    <s v="Yes"/>
    <n v="5"/>
    <s v="Positive"/>
    <s v="No"/>
    <n v="582.25"/>
    <s v="5"/>
    <x v="2"/>
    <s v="Excellent"/>
  </r>
  <r>
    <x v="7954"/>
    <d v="2025-10-03T00:00:00"/>
    <d v="1899-12-30T13:10:00"/>
    <x v="11"/>
    <x v="0"/>
    <x v="2"/>
    <x v="2"/>
    <x v="2"/>
    <x v="1"/>
    <x v="0"/>
    <s v="Account Updated"/>
    <n v="0.3"/>
    <n v="10.1"/>
    <s v="Yes"/>
    <n v="5"/>
    <s v="Positive"/>
    <s v="No"/>
    <n v="221.27"/>
    <s v="5"/>
    <x v="10"/>
    <s v="Excellent"/>
  </r>
  <r>
    <x v="7955"/>
    <d v="2025-09-21T00:00:00"/>
    <d v="1899-12-30T12:33:00"/>
    <x v="10"/>
    <x v="3"/>
    <x v="2"/>
    <x v="1"/>
    <x v="2"/>
    <x v="6"/>
    <x v="3"/>
    <s v="No Resolution"/>
    <n v="4.2"/>
    <n v="8.1999999999999993"/>
    <s v="No"/>
    <n v="3"/>
    <s v="Neutral"/>
    <s v="No"/>
    <n v="293.29000000000002"/>
    <s v="0"/>
    <x v="2"/>
    <s v="Average"/>
  </r>
  <r>
    <x v="7956"/>
    <d v="2025-02-27T00:00:00"/>
    <d v="1899-12-30T16:42:00"/>
    <x v="13"/>
    <x v="0"/>
    <x v="2"/>
    <x v="0"/>
    <x v="1"/>
    <x v="2"/>
    <x v="3"/>
    <s v="No Resolution"/>
    <n v="2.2000000000000002"/>
    <n v="10.5"/>
    <s v="No"/>
    <n v="3"/>
    <s v="Negative"/>
    <s v="No"/>
    <n v="830.5"/>
    <s v="0"/>
    <x v="11"/>
    <s v="Average"/>
  </r>
  <r>
    <x v="7957"/>
    <d v="2025-10-29T00:00:00"/>
    <d v="1899-12-30T13:37:00"/>
    <x v="10"/>
    <x v="3"/>
    <x v="2"/>
    <x v="0"/>
    <x v="0"/>
    <x v="2"/>
    <x v="0"/>
    <s v="Resolved"/>
    <n v="2.2000000000000002"/>
    <n v="13.8"/>
    <s v="Yes"/>
    <n v="5"/>
    <s v="Positive"/>
    <s v="No"/>
    <n v="45.99"/>
    <s v="5"/>
    <x v="10"/>
    <s v="Excellent"/>
  </r>
  <r>
    <x v="7958"/>
    <d v="2025-01-31T00:00:00"/>
    <d v="1899-12-30T15:55:00"/>
    <x v="7"/>
    <x v="1"/>
    <x v="0"/>
    <x v="2"/>
    <x v="0"/>
    <x v="1"/>
    <x v="1"/>
    <s v="Escalated"/>
    <n v="2.1"/>
    <n v="18.600000000000001"/>
    <s v="No"/>
    <n v="0"/>
    <s v="Negative"/>
    <s v="Yes"/>
    <n v="98.62"/>
    <s v="2"/>
    <x v="5"/>
    <s v="Poor"/>
  </r>
  <r>
    <x v="7959"/>
    <d v="2025-09-06T00:00:00"/>
    <d v="1899-12-30T12:14:00"/>
    <x v="0"/>
    <x v="3"/>
    <x v="2"/>
    <x v="1"/>
    <x v="2"/>
    <x v="0"/>
    <x v="0"/>
    <s v="Account Updated"/>
    <n v="1"/>
    <n v="17"/>
    <s v="Yes"/>
    <n v="3"/>
    <s v="Neutral"/>
    <s v="No"/>
    <n v="61.86"/>
    <s v="5"/>
    <x v="2"/>
    <s v="Average"/>
  </r>
  <r>
    <x v="7960"/>
    <d v="2025-04-03T00:00:00"/>
    <d v="1899-12-30T19:24:00"/>
    <x v="16"/>
    <x v="1"/>
    <x v="1"/>
    <x v="0"/>
    <x v="2"/>
    <x v="0"/>
    <x v="0"/>
    <s v="Resolved"/>
    <n v="0.7"/>
    <n v="5.9"/>
    <s v="Yes"/>
    <n v="5"/>
    <s v="Positive"/>
    <s v="No"/>
    <n v="175.67"/>
    <s v="5"/>
    <x v="0"/>
    <s v="Excellent"/>
  </r>
  <r>
    <x v="7961"/>
    <d v="2025-09-22T00:00:00"/>
    <d v="1899-12-30T13:09:00"/>
    <x v="15"/>
    <x v="0"/>
    <x v="1"/>
    <x v="0"/>
    <x v="1"/>
    <x v="0"/>
    <x v="0"/>
    <s v="Resolved"/>
    <n v="4"/>
    <n v="18.600000000000001"/>
    <s v="Yes"/>
    <n v="4"/>
    <s v="Positive"/>
    <s v="No"/>
    <n v="533.61"/>
    <s v="5"/>
    <x v="2"/>
    <s v="Excellent"/>
  </r>
  <r>
    <x v="7962"/>
    <d v="2025-09-28T00:00:00"/>
    <d v="1899-12-30T09:10:00"/>
    <x v="19"/>
    <x v="1"/>
    <x v="1"/>
    <x v="1"/>
    <x v="2"/>
    <x v="3"/>
    <x v="0"/>
    <s v="Refund Processed"/>
    <n v="0.4"/>
    <n v="9"/>
    <s v="No"/>
    <n v="0"/>
    <s v="Positive"/>
    <s v="No"/>
    <n v="0"/>
    <s v="5"/>
    <x v="2"/>
    <s v="Poor"/>
  </r>
  <r>
    <x v="7963"/>
    <d v="2025-04-04T00:00:00"/>
    <d v="1899-12-30T13:49:00"/>
    <x v="8"/>
    <x v="1"/>
    <x v="2"/>
    <x v="0"/>
    <x v="1"/>
    <x v="8"/>
    <x v="1"/>
    <s v="Escalated"/>
    <n v="5.2"/>
    <n v="13.4"/>
    <s v="No"/>
    <n v="1"/>
    <s v="Negative"/>
    <s v="Yes"/>
    <n v="58.17"/>
    <s v="2"/>
    <x v="0"/>
    <s v="Poor"/>
  </r>
  <r>
    <x v="7964"/>
    <d v="2025-06-03T00:00:00"/>
    <d v="1899-12-30T21:24:00"/>
    <x v="18"/>
    <x v="3"/>
    <x v="2"/>
    <x v="0"/>
    <x v="0"/>
    <x v="4"/>
    <x v="0"/>
    <s v="Information Provided"/>
    <n v="8.6999999999999993"/>
    <n v="12.4"/>
    <s v="Yes"/>
    <n v="5"/>
    <s v="Positive"/>
    <s v="No"/>
    <n v="45.83"/>
    <s v="5"/>
    <x v="9"/>
    <s v="Excellent"/>
  </r>
  <r>
    <x v="7965"/>
    <d v="2025-10-12T00:00:00"/>
    <d v="1899-12-30T17:57:00"/>
    <x v="9"/>
    <x v="1"/>
    <x v="0"/>
    <x v="2"/>
    <x v="0"/>
    <x v="7"/>
    <x v="2"/>
    <s v="Follow-up Required"/>
    <n v="1"/>
    <n v="8.1"/>
    <s v="No"/>
    <n v="3"/>
    <s v="Neutral"/>
    <s v="No"/>
    <n v="30.1"/>
    <s v="3"/>
    <x v="10"/>
    <s v="Average"/>
  </r>
  <r>
    <x v="7966"/>
    <d v="2025-03-21T00:00:00"/>
    <d v="1899-12-30T19:07:00"/>
    <x v="16"/>
    <x v="0"/>
    <x v="3"/>
    <x v="1"/>
    <x v="2"/>
    <x v="4"/>
    <x v="3"/>
    <s v="No Resolution"/>
    <n v="2.6"/>
    <n v="9.4"/>
    <s v="No"/>
    <n v="2"/>
    <s v="Neutral"/>
    <s v="No"/>
    <n v="310.5"/>
    <s v="0"/>
    <x v="3"/>
    <s v="Average"/>
  </r>
  <r>
    <x v="7967"/>
    <d v="2025-10-19T00:00:00"/>
    <d v="1899-12-30T18:09:00"/>
    <x v="10"/>
    <x v="0"/>
    <x v="3"/>
    <x v="0"/>
    <x v="1"/>
    <x v="7"/>
    <x v="1"/>
    <s v="Escalated"/>
    <n v="9.6"/>
    <n v="9.8000000000000007"/>
    <s v="No"/>
    <n v="4"/>
    <s v="Neutral"/>
    <s v="Yes"/>
    <n v="401.23"/>
    <s v="2"/>
    <x v="10"/>
    <s v="Excellent"/>
  </r>
  <r>
    <x v="7968"/>
    <d v="2025-03-25T00:00:00"/>
    <d v="1899-12-30T20:52:00"/>
    <x v="18"/>
    <x v="2"/>
    <x v="1"/>
    <x v="0"/>
    <x v="2"/>
    <x v="6"/>
    <x v="0"/>
    <s v="Resolved"/>
    <n v="2.2000000000000002"/>
    <n v="8.6"/>
    <s v="Yes"/>
    <n v="4"/>
    <s v="Neutral"/>
    <s v="No"/>
    <n v="133.09"/>
    <s v="5"/>
    <x v="3"/>
    <s v="Excellent"/>
  </r>
  <r>
    <x v="7969"/>
    <d v="2025-12-31T00:00:00"/>
    <d v="1899-12-30T15:38:00"/>
    <x v="6"/>
    <x v="3"/>
    <x v="0"/>
    <x v="0"/>
    <x v="0"/>
    <x v="0"/>
    <x v="0"/>
    <s v="Account Updated"/>
    <n v="2.2000000000000002"/>
    <n v="8.8000000000000007"/>
    <s v="Yes"/>
    <n v="3"/>
    <s v="Neutral"/>
    <s v="No"/>
    <n v="29.43"/>
    <s v="5"/>
    <x v="1"/>
    <s v="Average"/>
  </r>
  <r>
    <x v="7970"/>
    <d v="2025-02-06T00:00:00"/>
    <d v="1899-12-30T14:48:00"/>
    <x v="7"/>
    <x v="1"/>
    <x v="0"/>
    <x v="0"/>
    <x v="2"/>
    <x v="9"/>
    <x v="0"/>
    <s v="Information Provided"/>
    <n v="2.2999999999999998"/>
    <n v="5.8"/>
    <s v="Yes"/>
    <n v="5"/>
    <s v="Positive"/>
    <s v="No"/>
    <n v="125.11"/>
    <s v="5"/>
    <x v="11"/>
    <s v="Excellent"/>
  </r>
  <r>
    <x v="7971"/>
    <d v="2025-12-08T00:00:00"/>
    <d v="1899-12-30T10:21:00"/>
    <x v="7"/>
    <x v="1"/>
    <x v="0"/>
    <x v="1"/>
    <x v="2"/>
    <x v="8"/>
    <x v="2"/>
    <s v="Follow-up Required"/>
    <n v="4"/>
    <n v="11.2"/>
    <s v="No"/>
    <n v="5"/>
    <s v="Positive"/>
    <s v="No"/>
    <n v="88.76"/>
    <s v="3"/>
    <x v="1"/>
    <s v="Excellent"/>
  </r>
  <r>
    <x v="7972"/>
    <d v="2025-11-23T00:00:00"/>
    <d v="1899-12-30T14:21:00"/>
    <x v="5"/>
    <x v="2"/>
    <x v="0"/>
    <x v="0"/>
    <x v="2"/>
    <x v="0"/>
    <x v="0"/>
    <s v="Replacement Initiated"/>
    <n v="12.1"/>
    <n v="13.7"/>
    <s v="Yes"/>
    <n v="3"/>
    <s v="Neutral"/>
    <s v="No"/>
    <n v="81.59"/>
    <s v="5"/>
    <x v="8"/>
    <s v="Average"/>
  </r>
  <r>
    <x v="7973"/>
    <d v="2025-08-20T00:00:00"/>
    <d v="1899-12-30T08:48:00"/>
    <x v="15"/>
    <x v="0"/>
    <x v="1"/>
    <x v="0"/>
    <x v="0"/>
    <x v="0"/>
    <x v="0"/>
    <s v="Refund Processed"/>
    <n v="2.5"/>
    <n v="13.5"/>
    <s v="Yes"/>
    <n v="4"/>
    <s v="Neutral"/>
    <s v="No"/>
    <n v="114.57"/>
    <s v="5"/>
    <x v="7"/>
    <s v="Excellent"/>
  </r>
  <r>
    <x v="7974"/>
    <d v="2025-04-03T00:00:00"/>
    <d v="1899-12-30T18:32:00"/>
    <x v="5"/>
    <x v="2"/>
    <x v="3"/>
    <x v="0"/>
    <x v="1"/>
    <x v="4"/>
    <x v="2"/>
    <s v="Follow-up Required"/>
    <n v="3.2"/>
    <n v="1.4"/>
    <s v="No"/>
    <n v="5"/>
    <s v="Positive"/>
    <s v="Yes"/>
    <n v="418.97"/>
    <s v="3"/>
    <x v="0"/>
    <s v="Excellent"/>
  </r>
  <r>
    <x v="7975"/>
    <d v="2025-12-02T00:00:00"/>
    <d v="1899-12-30T08:17:00"/>
    <x v="0"/>
    <x v="0"/>
    <x v="2"/>
    <x v="0"/>
    <x v="2"/>
    <x v="1"/>
    <x v="2"/>
    <s v="Follow-up Required"/>
    <n v="3"/>
    <n v="13.8"/>
    <s v="No"/>
    <n v="2"/>
    <s v="Negative"/>
    <s v="No"/>
    <n v="62.52"/>
    <s v="3"/>
    <x v="1"/>
    <s v="Average"/>
  </r>
  <r>
    <x v="7976"/>
    <d v="2025-04-12T00:00:00"/>
    <d v="1899-12-30T20:53:00"/>
    <x v="10"/>
    <x v="2"/>
    <x v="2"/>
    <x v="3"/>
    <x v="2"/>
    <x v="8"/>
    <x v="3"/>
    <s v="No Resolution"/>
    <n v="0.7"/>
    <n v="11.9"/>
    <s v="No"/>
    <n v="3"/>
    <s v="Negative"/>
    <s v="No"/>
    <n v="0"/>
    <s v="0"/>
    <x v="0"/>
    <s v="Average"/>
  </r>
  <r>
    <x v="7977"/>
    <d v="2025-06-15T00:00:00"/>
    <d v="1899-12-30T11:00:00"/>
    <x v="6"/>
    <x v="0"/>
    <x v="1"/>
    <x v="0"/>
    <x v="0"/>
    <x v="0"/>
    <x v="0"/>
    <s v="Information Provided"/>
    <n v="7.5"/>
    <n v="5.9"/>
    <s v="Yes"/>
    <n v="5"/>
    <s v="Positive"/>
    <s v="No"/>
    <n v="27.04"/>
    <s v="5"/>
    <x v="9"/>
    <s v="Excellent"/>
  </r>
  <r>
    <x v="7978"/>
    <d v="2025-06-08T00:00:00"/>
    <d v="1899-12-30T14:32:00"/>
    <x v="18"/>
    <x v="0"/>
    <x v="3"/>
    <x v="2"/>
    <x v="0"/>
    <x v="1"/>
    <x v="0"/>
    <s v="Resolved"/>
    <n v="1.6"/>
    <n v="10.3"/>
    <s v="Yes"/>
    <n v="5"/>
    <s v="Positive"/>
    <s v="No"/>
    <n v="193.9"/>
    <s v="5"/>
    <x v="9"/>
    <s v="Excellent"/>
  </r>
  <r>
    <x v="7979"/>
    <d v="2025-01-14T00:00:00"/>
    <d v="1899-12-30T17:23:00"/>
    <x v="4"/>
    <x v="3"/>
    <x v="2"/>
    <x v="2"/>
    <x v="2"/>
    <x v="6"/>
    <x v="0"/>
    <s v="Information Provided"/>
    <n v="3"/>
    <n v="9.5"/>
    <s v="Yes"/>
    <n v="3"/>
    <s v="Neutral"/>
    <s v="No"/>
    <n v="46.5"/>
    <s v="5"/>
    <x v="5"/>
    <s v="Average"/>
  </r>
  <r>
    <x v="7980"/>
    <d v="2025-08-13T00:00:00"/>
    <d v="1899-12-30T19:39:00"/>
    <x v="8"/>
    <x v="2"/>
    <x v="1"/>
    <x v="0"/>
    <x v="3"/>
    <x v="1"/>
    <x v="0"/>
    <s v="Resolved"/>
    <n v="1.7"/>
    <n v="14.4"/>
    <s v="Yes"/>
    <n v="5"/>
    <s v="Positive"/>
    <s v="No"/>
    <n v="570.89"/>
    <s v="5"/>
    <x v="7"/>
    <s v="Excellent"/>
  </r>
  <r>
    <x v="7981"/>
    <d v="2025-03-14T00:00:00"/>
    <d v="1899-12-30T09:00:00"/>
    <x v="17"/>
    <x v="0"/>
    <x v="3"/>
    <x v="2"/>
    <x v="2"/>
    <x v="1"/>
    <x v="0"/>
    <s v="Account Updated"/>
    <n v="2"/>
    <n v="10.4"/>
    <s v="No"/>
    <n v="5"/>
    <s v="Positive"/>
    <s v="No"/>
    <n v="125.59"/>
    <s v="5"/>
    <x v="3"/>
    <s v="Excellent"/>
  </r>
  <r>
    <x v="7982"/>
    <d v="2025-09-06T00:00:00"/>
    <d v="1899-12-30T20:56:00"/>
    <x v="3"/>
    <x v="0"/>
    <x v="0"/>
    <x v="0"/>
    <x v="3"/>
    <x v="4"/>
    <x v="0"/>
    <s v="Resolved"/>
    <n v="2.9"/>
    <n v="10.6"/>
    <s v="Yes"/>
    <n v="5"/>
    <s v="Positive"/>
    <s v="No"/>
    <n v="259.08"/>
    <s v="5"/>
    <x v="2"/>
    <s v="Excellent"/>
  </r>
  <r>
    <x v="7983"/>
    <d v="2025-04-01T00:00:00"/>
    <d v="1899-12-30T21:17:00"/>
    <x v="4"/>
    <x v="1"/>
    <x v="0"/>
    <x v="1"/>
    <x v="3"/>
    <x v="5"/>
    <x v="2"/>
    <s v="Follow-up Required"/>
    <n v="2.2999999999999998"/>
    <n v="10.9"/>
    <s v="No"/>
    <n v="0"/>
    <s v="Negative"/>
    <s v="No"/>
    <n v="410.02"/>
    <s v="3"/>
    <x v="0"/>
    <s v="Poor"/>
  </r>
  <r>
    <x v="7984"/>
    <d v="2025-08-04T00:00:00"/>
    <d v="1899-12-30T10:25:00"/>
    <x v="5"/>
    <x v="0"/>
    <x v="1"/>
    <x v="0"/>
    <x v="0"/>
    <x v="4"/>
    <x v="1"/>
    <s v="Escalated"/>
    <n v="2"/>
    <n v="9.4"/>
    <s v="No"/>
    <n v="3"/>
    <s v="Neutral"/>
    <s v="Yes"/>
    <n v="43.84"/>
    <s v="2"/>
    <x v="7"/>
    <s v="Average"/>
  </r>
  <r>
    <x v="7985"/>
    <d v="2025-03-31T00:00:00"/>
    <d v="1899-12-30T08:08:00"/>
    <x v="12"/>
    <x v="2"/>
    <x v="3"/>
    <x v="2"/>
    <x v="2"/>
    <x v="5"/>
    <x v="0"/>
    <s v="Resolved"/>
    <n v="0.9"/>
    <n v="8"/>
    <s v="Yes"/>
    <n v="4"/>
    <s v="Positive"/>
    <s v="No"/>
    <n v="182.78"/>
    <s v="5"/>
    <x v="3"/>
    <s v="Excellent"/>
  </r>
  <r>
    <x v="7986"/>
    <d v="2025-01-29T00:00:00"/>
    <d v="1899-12-30T16:41:00"/>
    <x v="12"/>
    <x v="0"/>
    <x v="0"/>
    <x v="0"/>
    <x v="2"/>
    <x v="7"/>
    <x v="0"/>
    <s v="Information Provided"/>
    <n v="3.7"/>
    <n v="8.1999999999999993"/>
    <s v="Yes"/>
    <n v="3"/>
    <s v="Neutral"/>
    <s v="No"/>
    <n v="270.39"/>
    <s v="5"/>
    <x v="5"/>
    <s v="Average"/>
  </r>
  <r>
    <x v="7987"/>
    <d v="2025-11-01T00:00:00"/>
    <d v="1899-12-30T11:03:00"/>
    <x v="7"/>
    <x v="1"/>
    <x v="0"/>
    <x v="2"/>
    <x v="2"/>
    <x v="0"/>
    <x v="0"/>
    <s v="Information Provided"/>
    <n v="1.5"/>
    <n v="8.6"/>
    <s v="No"/>
    <n v="3"/>
    <s v="Neutral"/>
    <s v="No"/>
    <n v="123.93"/>
    <s v="5"/>
    <x v="8"/>
    <s v="Average"/>
  </r>
  <r>
    <x v="7988"/>
    <d v="2025-08-08T00:00:00"/>
    <d v="1899-12-30T18:11:00"/>
    <x v="5"/>
    <x v="1"/>
    <x v="2"/>
    <x v="0"/>
    <x v="2"/>
    <x v="2"/>
    <x v="0"/>
    <s v="Resolved"/>
    <n v="9.6999999999999993"/>
    <n v="12.9"/>
    <s v="Yes"/>
    <n v="0"/>
    <s v="Neutral"/>
    <s v="No"/>
    <n v="220.67"/>
    <s v="5"/>
    <x v="7"/>
    <s v="Poor"/>
  </r>
  <r>
    <x v="7989"/>
    <d v="2025-11-24T00:00:00"/>
    <d v="1899-12-30T16:37:00"/>
    <x v="8"/>
    <x v="2"/>
    <x v="1"/>
    <x v="2"/>
    <x v="2"/>
    <x v="3"/>
    <x v="2"/>
    <s v="Follow-up Required"/>
    <n v="3.6"/>
    <n v="8.3000000000000007"/>
    <s v="No"/>
    <n v="3"/>
    <s v="Neutral"/>
    <s v="No"/>
    <n v="8.73"/>
    <s v="3"/>
    <x v="8"/>
    <s v="Average"/>
  </r>
  <r>
    <x v="7990"/>
    <d v="2025-08-03T00:00:00"/>
    <d v="1899-12-30T14:35:00"/>
    <x v="4"/>
    <x v="3"/>
    <x v="3"/>
    <x v="0"/>
    <x v="2"/>
    <x v="7"/>
    <x v="0"/>
    <s v="Replacement Initiated"/>
    <n v="2.2000000000000002"/>
    <n v="9.1"/>
    <s v="No"/>
    <n v="0"/>
    <s v="Positive"/>
    <s v="No"/>
    <n v="196.88"/>
    <s v="5"/>
    <x v="7"/>
    <s v="Poor"/>
  </r>
  <r>
    <x v="7991"/>
    <d v="2025-08-09T00:00:00"/>
    <d v="1899-12-30T10:04:00"/>
    <x v="15"/>
    <x v="2"/>
    <x v="0"/>
    <x v="1"/>
    <x v="1"/>
    <x v="2"/>
    <x v="0"/>
    <s v="Resolved"/>
    <n v="1.6"/>
    <n v="6.3"/>
    <s v="Yes"/>
    <n v="3"/>
    <s v="Neutral"/>
    <s v="No"/>
    <n v="353.55"/>
    <s v="5"/>
    <x v="7"/>
    <s v="Average"/>
  </r>
  <r>
    <x v="7992"/>
    <d v="2025-02-11T00:00:00"/>
    <d v="1899-12-30T16:13:00"/>
    <x v="10"/>
    <x v="1"/>
    <x v="3"/>
    <x v="0"/>
    <x v="0"/>
    <x v="8"/>
    <x v="0"/>
    <s v="Information Provided"/>
    <n v="10.199999999999999"/>
    <n v="7.9"/>
    <s v="Yes"/>
    <n v="5"/>
    <s v="Positive"/>
    <s v="No"/>
    <n v="35.68"/>
    <s v="5"/>
    <x v="11"/>
    <s v="Excellent"/>
  </r>
  <r>
    <x v="7993"/>
    <d v="2025-05-15T00:00:00"/>
    <d v="1899-12-30T14:50:00"/>
    <x v="13"/>
    <x v="3"/>
    <x v="1"/>
    <x v="0"/>
    <x v="2"/>
    <x v="3"/>
    <x v="3"/>
    <s v="No Resolution"/>
    <n v="1.3"/>
    <n v="6.3"/>
    <s v="No"/>
    <n v="5"/>
    <s v="Positive"/>
    <s v="No"/>
    <n v="124.45"/>
    <s v="0"/>
    <x v="6"/>
    <s v="Excellent"/>
  </r>
  <r>
    <x v="7994"/>
    <d v="2025-02-11T00:00:00"/>
    <d v="1899-12-30T10:44:00"/>
    <x v="6"/>
    <x v="0"/>
    <x v="3"/>
    <x v="1"/>
    <x v="2"/>
    <x v="9"/>
    <x v="1"/>
    <s v="Escalated"/>
    <n v="2.8"/>
    <n v="13.5"/>
    <s v="No"/>
    <n v="4"/>
    <s v="Neutral"/>
    <s v="Yes"/>
    <n v="331.64"/>
    <s v="2"/>
    <x v="11"/>
    <s v="Excellent"/>
  </r>
  <r>
    <x v="7995"/>
    <d v="2025-06-13T00:00:00"/>
    <d v="1899-12-30T14:49:00"/>
    <x v="11"/>
    <x v="2"/>
    <x v="1"/>
    <x v="2"/>
    <x v="2"/>
    <x v="7"/>
    <x v="3"/>
    <s v="No Resolution"/>
    <n v="0.7"/>
    <n v="9"/>
    <s v="No"/>
    <n v="2"/>
    <s v="Negative"/>
    <s v="No"/>
    <n v="91.31"/>
    <s v="0"/>
    <x v="9"/>
    <s v="Average"/>
  </r>
  <r>
    <x v="7996"/>
    <d v="2025-12-27T00:00:00"/>
    <d v="1899-12-30T11:36:00"/>
    <x v="2"/>
    <x v="0"/>
    <x v="0"/>
    <x v="0"/>
    <x v="2"/>
    <x v="4"/>
    <x v="0"/>
    <s v="Replacement Initiated"/>
    <n v="3.8"/>
    <n v="6.4"/>
    <s v="No"/>
    <n v="5"/>
    <s v="Positive"/>
    <s v="No"/>
    <n v="244"/>
    <s v="5"/>
    <x v="1"/>
    <s v="Excellent"/>
  </r>
  <r>
    <x v="7997"/>
    <d v="2025-10-10T00:00:00"/>
    <d v="1899-12-30T19:27:00"/>
    <x v="16"/>
    <x v="3"/>
    <x v="1"/>
    <x v="2"/>
    <x v="1"/>
    <x v="0"/>
    <x v="0"/>
    <s v="Replacement Initiated"/>
    <n v="0.3"/>
    <n v="10.3"/>
    <s v="Yes"/>
    <n v="5"/>
    <s v="Positive"/>
    <s v="No"/>
    <n v="359.16"/>
    <s v="5"/>
    <x v="10"/>
    <s v="Excellent"/>
  </r>
  <r>
    <x v="7998"/>
    <d v="2025-02-27T00:00:00"/>
    <d v="1899-12-30T19:59:00"/>
    <x v="1"/>
    <x v="1"/>
    <x v="3"/>
    <x v="1"/>
    <x v="3"/>
    <x v="9"/>
    <x v="0"/>
    <s v="Resolved"/>
    <n v="2.1"/>
    <n v="3.9"/>
    <s v="No"/>
    <n v="0"/>
    <s v="Neutral"/>
    <s v="No"/>
    <n v="326.86"/>
    <s v="5"/>
    <x v="11"/>
    <s v="Poor"/>
  </r>
  <r>
    <x v="7999"/>
    <d v="2025-10-29T00:00:00"/>
    <d v="1899-12-30T12:04:00"/>
    <x v="10"/>
    <x v="1"/>
    <x v="1"/>
    <x v="2"/>
    <x v="2"/>
    <x v="7"/>
    <x v="0"/>
    <s v="Resolved"/>
    <n v="1.3"/>
    <n v="3.9"/>
    <s v="Yes"/>
    <n v="1"/>
    <s v="Negative"/>
    <s v="No"/>
    <n v="278.58"/>
    <s v="5"/>
    <x v="10"/>
    <s v="Poor"/>
  </r>
  <r>
    <x v="8000"/>
    <d v="2025-11-18T00:00:00"/>
    <d v="1899-12-30T09:37:00"/>
    <x v="14"/>
    <x v="0"/>
    <x v="2"/>
    <x v="0"/>
    <x v="2"/>
    <x v="1"/>
    <x v="0"/>
    <s v="Replacement Initiated"/>
    <n v="3"/>
    <n v="12.4"/>
    <s v="Yes"/>
    <n v="4"/>
    <s v="Positive"/>
    <s v="No"/>
    <n v="258.25"/>
    <s v="5"/>
    <x v="8"/>
    <s v="Excellent"/>
  </r>
  <r>
    <x v="8001"/>
    <d v="2025-01-25T00:00:00"/>
    <d v="1899-12-30T09:38:00"/>
    <x v="16"/>
    <x v="2"/>
    <x v="0"/>
    <x v="0"/>
    <x v="2"/>
    <x v="0"/>
    <x v="2"/>
    <s v="Follow-up Required"/>
    <n v="8.9"/>
    <n v="13.1"/>
    <s v="No"/>
    <n v="3"/>
    <s v="Negative"/>
    <s v="No"/>
    <n v="282.39999999999998"/>
    <s v="3"/>
    <x v="5"/>
    <s v="Average"/>
  </r>
  <r>
    <x v="8002"/>
    <d v="2025-03-14T00:00:00"/>
    <d v="1899-12-30T15:23:00"/>
    <x v="5"/>
    <x v="0"/>
    <x v="0"/>
    <x v="2"/>
    <x v="2"/>
    <x v="1"/>
    <x v="0"/>
    <s v="Information Provided"/>
    <n v="0.9"/>
    <n v="16.7"/>
    <s v="Yes"/>
    <n v="5"/>
    <s v="Positive"/>
    <s v="No"/>
    <n v="365.93"/>
    <s v="5"/>
    <x v="3"/>
    <s v="Excellent"/>
  </r>
  <r>
    <x v="8003"/>
    <d v="2025-05-09T00:00:00"/>
    <d v="1899-12-30T17:16:00"/>
    <x v="19"/>
    <x v="0"/>
    <x v="3"/>
    <x v="0"/>
    <x v="3"/>
    <x v="5"/>
    <x v="0"/>
    <s v="Resolved"/>
    <n v="1.3"/>
    <n v="6.8"/>
    <s v="Yes"/>
    <n v="3"/>
    <s v="Neutral"/>
    <s v="No"/>
    <n v="526.13"/>
    <s v="5"/>
    <x v="6"/>
    <s v="Average"/>
  </r>
  <r>
    <x v="8004"/>
    <d v="2025-03-28T00:00:00"/>
    <d v="1899-12-30T08:28:00"/>
    <x v="10"/>
    <x v="2"/>
    <x v="2"/>
    <x v="0"/>
    <x v="1"/>
    <x v="9"/>
    <x v="2"/>
    <s v="Follow-up Required"/>
    <n v="1.7"/>
    <n v="7.4"/>
    <s v="No"/>
    <n v="4"/>
    <s v="Neutral"/>
    <s v="No"/>
    <n v="264.57"/>
    <s v="3"/>
    <x v="3"/>
    <s v="Excellent"/>
  </r>
  <r>
    <x v="8005"/>
    <d v="2025-11-26T00:00:00"/>
    <d v="1899-12-30T21:08:00"/>
    <x v="19"/>
    <x v="2"/>
    <x v="0"/>
    <x v="0"/>
    <x v="2"/>
    <x v="6"/>
    <x v="0"/>
    <s v="Resolved"/>
    <n v="10.8"/>
    <n v="13"/>
    <s v="Yes"/>
    <n v="3"/>
    <s v="Neutral"/>
    <s v="No"/>
    <n v="29.51"/>
    <s v="5"/>
    <x v="8"/>
    <s v="Average"/>
  </r>
  <r>
    <x v="8006"/>
    <d v="2025-06-02T00:00:00"/>
    <d v="1899-12-30T08:50:00"/>
    <x v="11"/>
    <x v="3"/>
    <x v="1"/>
    <x v="0"/>
    <x v="2"/>
    <x v="0"/>
    <x v="0"/>
    <s v="Resolved"/>
    <n v="8.5"/>
    <n v="8.6"/>
    <s v="Yes"/>
    <n v="0"/>
    <s v="Negative"/>
    <s v="Yes"/>
    <n v="230.61"/>
    <s v="5"/>
    <x v="9"/>
    <s v="Poor"/>
  </r>
  <r>
    <x v="8007"/>
    <d v="2025-07-01T00:00:00"/>
    <d v="1899-12-30T18:52:00"/>
    <x v="10"/>
    <x v="0"/>
    <x v="1"/>
    <x v="1"/>
    <x v="0"/>
    <x v="9"/>
    <x v="0"/>
    <s v="Account Updated"/>
    <n v="6.9"/>
    <n v="9.6999999999999993"/>
    <s v="Yes"/>
    <n v="4"/>
    <s v="Positive"/>
    <s v="No"/>
    <n v="83.55"/>
    <s v="5"/>
    <x v="4"/>
    <s v="Excellent"/>
  </r>
  <r>
    <x v="8008"/>
    <d v="2025-05-05T00:00:00"/>
    <d v="1899-12-30T20:37:00"/>
    <x v="2"/>
    <x v="1"/>
    <x v="2"/>
    <x v="2"/>
    <x v="0"/>
    <x v="1"/>
    <x v="3"/>
    <s v="No Resolution"/>
    <n v="3"/>
    <n v="11.9"/>
    <s v="No"/>
    <n v="1"/>
    <s v="Negative"/>
    <s v="No"/>
    <n v="123.81"/>
    <s v="0"/>
    <x v="6"/>
    <s v="Poor"/>
  </r>
  <r>
    <x v="8009"/>
    <d v="2025-03-08T00:00:00"/>
    <d v="1899-12-30T16:33:00"/>
    <x v="7"/>
    <x v="0"/>
    <x v="0"/>
    <x v="1"/>
    <x v="0"/>
    <x v="1"/>
    <x v="0"/>
    <s v="Refund Processed"/>
    <n v="1.8"/>
    <n v="10.5"/>
    <s v="Yes"/>
    <n v="0"/>
    <s v="Neutral"/>
    <s v="No"/>
    <n v="84.35"/>
    <s v="5"/>
    <x v="3"/>
    <s v="Poor"/>
  </r>
  <r>
    <x v="8010"/>
    <d v="2025-01-06T00:00:00"/>
    <d v="1899-12-30T10:24:00"/>
    <x v="8"/>
    <x v="0"/>
    <x v="0"/>
    <x v="0"/>
    <x v="0"/>
    <x v="0"/>
    <x v="0"/>
    <s v="Information Provided"/>
    <n v="12"/>
    <n v="13"/>
    <s v="Yes"/>
    <n v="5"/>
    <s v="Positive"/>
    <s v="No"/>
    <n v="111.01"/>
    <s v="5"/>
    <x v="5"/>
    <s v="Excellent"/>
  </r>
  <r>
    <x v="8011"/>
    <d v="2025-05-05T00:00:00"/>
    <d v="1899-12-30T13:37:00"/>
    <x v="1"/>
    <x v="3"/>
    <x v="0"/>
    <x v="0"/>
    <x v="2"/>
    <x v="7"/>
    <x v="1"/>
    <s v="Escalated"/>
    <n v="2.1"/>
    <n v="9.1"/>
    <s v="No"/>
    <n v="1"/>
    <s v="Negative"/>
    <s v="Yes"/>
    <n v="141.34"/>
    <s v="2"/>
    <x v="6"/>
    <s v="Poor"/>
  </r>
  <r>
    <x v="8012"/>
    <d v="2025-11-10T00:00:00"/>
    <d v="1899-12-30T17:42:00"/>
    <x v="9"/>
    <x v="3"/>
    <x v="0"/>
    <x v="0"/>
    <x v="2"/>
    <x v="7"/>
    <x v="0"/>
    <s v="Replacement Initiated"/>
    <n v="1.4"/>
    <n v="5.3"/>
    <s v="Yes"/>
    <n v="4"/>
    <s v="Positive"/>
    <s v="No"/>
    <n v="370.93"/>
    <s v="5"/>
    <x v="8"/>
    <s v="Excellent"/>
  </r>
  <r>
    <x v="8013"/>
    <d v="2025-11-22T00:00:00"/>
    <d v="1899-12-30T21:07:00"/>
    <x v="3"/>
    <x v="2"/>
    <x v="0"/>
    <x v="0"/>
    <x v="2"/>
    <x v="0"/>
    <x v="3"/>
    <s v="No Resolution"/>
    <n v="2.4"/>
    <n v="10.7"/>
    <s v="No"/>
    <n v="0"/>
    <s v="Negative"/>
    <s v="No"/>
    <n v="169.63"/>
    <s v="0"/>
    <x v="8"/>
    <s v="Poor"/>
  </r>
  <r>
    <x v="8014"/>
    <d v="2025-02-22T00:00:00"/>
    <d v="1899-12-30T15:59:00"/>
    <x v="2"/>
    <x v="3"/>
    <x v="0"/>
    <x v="2"/>
    <x v="2"/>
    <x v="8"/>
    <x v="0"/>
    <s v="Refund Processed"/>
    <n v="1.4"/>
    <n v="8.4"/>
    <s v="Yes"/>
    <n v="2"/>
    <s v="Neutral"/>
    <s v="No"/>
    <n v="164.97"/>
    <s v="5"/>
    <x v="11"/>
    <s v="Average"/>
  </r>
  <r>
    <x v="8015"/>
    <d v="2025-03-07T00:00:00"/>
    <d v="1899-12-30T20:42:00"/>
    <x v="12"/>
    <x v="3"/>
    <x v="0"/>
    <x v="2"/>
    <x v="2"/>
    <x v="8"/>
    <x v="0"/>
    <s v="Resolved"/>
    <n v="0.5"/>
    <n v="10.9"/>
    <s v="Yes"/>
    <n v="4"/>
    <s v="Positive"/>
    <s v="No"/>
    <n v="140.93"/>
    <s v="5"/>
    <x v="3"/>
    <s v="Excellent"/>
  </r>
  <r>
    <x v="8016"/>
    <d v="2025-11-10T00:00:00"/>
    <d v="1899-12-30T16:35:00"/>
    <x v="4"/>
    <x v="0"/>
    <x v="3"/>
    <x v="0"/>
    <x v="2"/>
    <x v="0"/>
    <x v="0"/>
    <s v="Resolved"/>
    <n v="4.9000000000000004"/>
    <n v="11.5"/>
    <s v="Yes"/>
    <n v="4"/>
    <s v="Positive"/>
    <s v="No"/>
    <n v="47.02"/>
    <s v="5"/>
    <x v="8"/>
    <s v="Excellent"/>
  </r>
  <r>
    <x v="8017"/>
    <d v="2025-03-23T00:00:00"/>
    <d v="1899-12-30T12:25:00"/>
    <x v="2"/>
    <x v="2"/>
    <x v="0"/>
    <x v="2"/>
    <x v="2"/>
    <x v="1"/>
    <x v="0"/>
    <s v="Resolved"/>
    <n v="7.4"/>
    <n v="9.6999999999999993"/>
    <s v="Yes"/>
    <n v="3"/>
    <s v="Neutral"/>
    <s v="No"/>
    <n v="208"/>
    <s v="5"/>
    <x v="3"/>
    <s v="Average"/>
  </r>
  <r>
    <x v="8018"/>
    <d v="2025-03-28T00:00:00"/>
    <d v="1899-12-30T20:09:00"/>
    <x v="0"/>
    <x v="0"/>
    <x v="1"/>
    <x v="0"/>
    <x v="1"/>
    <x v="1"/>
    <x v="0"/>
    <s v="Information Provided"/>
    <n v="6.9"/>
    <n v="10"/>
    <s v="Yes"/>
    <n v="5"/>
    <s v="Positive"/>
    <s v="No"/>
    <n v="99.92"/>
    <s v="5"/>
    <x v="3"/>
    <s v="Excellent"/>
  </r>
  <r>
    <x v="8019"/>
    <d v="2025-01-02T00:00:00"/>
    <d v="1899-12-30T19:35:00"/>
    <x v="15"/>
    <x v="2"/>
    <x v="3"/>
    <x v="2"/>
    <x v="0"/>
    <x v="2"/>
    <x v="0"/>
    <s v="Resolved"/>
    <n v="5"/>
    <n v="15.5"/>
    <s v="Yes"/>
    <n v="5"/>
    <s v="Positive"/>
    <s v="No"/>
    <n v="57.05"/>
    <s v="5"/>
    <x v="5"/>
    <s v="Excellent"/>
  </r>
  <r>
    <x v="8020"/>
    <d v="2025-07-23T00:00:00"/>
    <d v="1899-12-30T17:30:00"/>
    <x v="1"/>
    <x v="0"/>
    <x v="0"/>
    <x v="0"/>
    <x v="1"/>
    <x v="1"/>
    <x v="0"/>
    <s v="Account Updated"/>
    <n v="6.2"/>
    <n v="11"/>
    <s v="Yes"/>
    <n v="3"/>
    <s v="Neutral"/>
    <s v="No"/>
    <n v="450.09"/>
    <s v="5"/>
    <x v="4"/>
    <s v="Average"/>
  </r>
  <r>
    <x v="8021"/>
    <d v="2025-05-30T00:00:00"/>
    <d v="1899-12-30T15:57:00"/>
    <x v="19"/>
    <x v="3"/>
    <x v="3"/>
    <x v="1"/>
    <x v="2"/>
    <x v="7"/>
    <x v="0"/>
    <s v="Resolved"/>
    <n v="1.4"/>
    <n v="5.7"/>
    <s v="Yes"/>
    <n v="3"/>
    <s v="Neutral"/>
    <s v="No"/>
    <n v="133.04"/>
    <s v="5"/>
    <x v="6"/>
    <s v="Average"/>
  </r>
  <r>
    <x v="8022"/>
    <d v="2025-10-20T00:00:00"/>
    <d v="1899-12-30T19:24:00"/>
    <x v="0"/>
    <x v="0"/>
    <x v="2"/>
    <x v="0"/>
    <x v="2"/>
    <x v="5"/>
    <x v="0"/>
    <s v="Resolved"/>
    <n v="4.5"/>
    <n v="11.2"/>
    <s v="Yes"/>
    <n v="4"/>
    <s v="Positive"/>
    <s v="No"/>
    <n v="88.53"/>
    <s v="5"/>
    <x v="10"/>
    <s v="Excellent"/>
  </r>
  <r>
    <x v="8023"/>
    <d v="2025-04-13T00:00:00"/>
    <d v="1899-12-30T10:39:00"/>
    <x v="5"/>
    <x v="2"/>
    <x v="3"/>
    <x v="0"/>
    <x v="0"/>
    <x v="4"/>
    <x v="2"/>
    <s v="Follow-up Required"/>
    <n v="4.7"/>
    <n v="7.6"/>
    <s v="No"/>
    <n v="0"/>
    <s v="Neutral"/>
    <s v="No"/>
    <n v="63.18"/>
    <s v="3"/>
    <x v="0"/>
    <s v="Poor"/>
  </r>
  <r>
    <x v="8024"/>
    <d v="2025-01-24T00:00:00"/>
    <d v="1899-12-30T13:03:00"/>
    <x v="8"/>
    <x v="0"/>
    <x v="3"/>
    <x v="0"/>
    <x v="0"/>
    <x v="2"/>
    <x v="0"/>
    <s v="Resolved"/>
    <n v="3.6"/>
    <n v="17.100000000000001"/>
    <s v="Yes"/>
    <n v="3"/>
    <s v="Neutral"/>
    <s v="No"/>
    <n v="72.900000000000006"/>
    <s v="5"/>
    <x v="5"/>
    <s v="Average"/>
  </r>
  <r>
    <x v="8025"/>
    <d v="2025-07-31T00:00:00"/>
    <d v="1899-12-30T19:42:00"/>
    <x v="12"/>
    <x v="3"/>
    <x v="1"/>
    <x v="0"/>
    <x v="2"/>
    <x v="6"/>
    <x v="0"/>
    <s v="Replacement Initiated"/>
    <n v="4.2"/>
    <n v="8.6999999999999993"/>
    <s v="No"/>
    <n v="4"/>
    <s v="Neutral"/>
    <s v="No"/>
    <n v="548.46"/>
    <s v="5"/>
    <x v="4"/>
    <s v="Excellent"/>
  </r>
  <r>
    <x v="8026"/>
    <d v="2025-03-06T00:00:00"/>
    <d v="1899-12-30T19:01:00"/>
    <x v="10"/>
    <x v="3"/>
    <x v="3"/>
    <x v="0"/>
    <x v="2"/>
    <x v="6"/>
    <x v="0"/>
    <s v="Resolved"/>
    <n v="1.1000000000000001"/>
    <n v="10.199999999999999"/>
    <s v="Yes"/>
    <n v="2"/>
    <s v="Negative"/>
    <s v="No"/>
    <n v="297.06"/>
    <s v="5"/>
    <x v="3"/>
    <s v="Average"/>
  </r>
  <r>
    <x v="8027"/>
    <d v="2025-07-28T00:00:00"/>
    <d v="1899-12-30T08:23:00"/>
    <x v="9"/>
    <x v="1"/>
    <x v="0"/>
    <x v="0"/>
    <x v="2"/>
    <x v="0"/>
    <x v="0"/>
    <s v="Information Provided"/>
    <n v="1.4"/>
    <n v="10.9"/>
    <s v="Yes"/>
    <n v="5"/>
    <s v="Positive"/>
    <s v="No"/>
    <n v="97.82"/>
    <s v="5"/>
    <x v="4"/>
    <s v="Excellent"/>
  </r>
  <r>
    <x v="8028"/>
    <d v="2025-09-08T00:00:00"/>
    <d v="1899-12-30T20:07:00"/>
    <x v="10"/>
    <x v="2"/>
    <x v="0"/>
    <x v="0"/>
    <x v="2"/>
    <x v="7"/>
    <x v="1"/>
    <s v="Escalated"/>
    <n v="3.9"/>
    <n v="5.6"/>
    <s v="No"/>
    <n v="3"/>
    <s v="Negative"/>
    <s v="Yes"/>
    <n v="177.34"/>
    <s v="2"/>
    <x v="2"/>
    <s v="Average"/>
  </r>
  <r>
    <x v="8029"/>
    <d v="2025-04-27T00:00:00"/>
    <d v="1899-12-30T14:02:00"/>
    <x v="5"/>
    <x v="0"/>
    <x v="0"/>
    <x v="1"/>
    <x v="2"/>
    <x v="8"/>
    <x v="2"/>
    <s v="Follow-up Required"/>
    <n v="3.1"/>
    <n v="12.1"/>
    <s v="No"/>
    <n v="1"/>
    <s v="Negative"/>
    <s v="No"/>
    <n v="231.81"/>
    <s v="3"/>
    <x v="0"/>
    <s v="Poor"/>
  </r>
  <r>
    <x v="8030"/>
    <d v="2025-04-26T00:00:00"/>
    <d v="1899-12-30T16:10:00"/>
    <x v="16"/>
    <x v="0"/>
    <x v="0"/>
    <x v="0"/>
    <x v="2"/>
    <x v="5"/>
    <x v="1"/>
    <s v="Escalated"/>
    <n v="2.8"/>
    <n v="9.3000000000000007"/>
    <s v="No"/>
    <n v="3"/>
    <s v="Neutral"/>
    <s v="Yes"/>
    <n v="111.92"/>
    <s v="2"/>
    <x v="0"/>
    <s v="Average"/>
  </r>
  <r>
    <x v="8031"/>
    <d v="2025-08-25T00:00:00"/>
    <d v="1899-12-30T15:59:00"/>
    <x v="18"/>
    <x v="2"/>
    <x v="3"/>
    <x v="1"/>
    <x v="1"/>
    <x v="1"/>
    <x v="0"/>
    <s v="Replacement Initiated"/>
    <n v="0.2"/>
    <n v="8.9"/>
    <s v="Yes"/>
    <n v="3"/>
    <s v="Neutral"/>
    <s v="No"/>
    <n v="863.04"/>
    <s v="5"/>
    <x v="7"/>
    <s v="Average"/>
  </r>
  <r>
    <x v="8032"/>
    <d v="2025-04-15T00:00:00"/>
    <d v="1899-12-30T18:05:00"/>
    <x v="11"/>
    <x v="1"/>
    <x v="0"/>
    <x v="0"/>
    <x v="3"/>
    <x v="4"/>
    <x v="0"/>
    <s v="Information Provided"/>
    <n v="7.3"/>
    <n v="7.7"/>
    <s v="Yes"/>
    <n v="3"/>
    <s v="Neutral"/>
    <s v="No"/>
    <n v="537.94000000000005"/>
    <s v="5"/>
    <x v="0"/>
    <s v="Average"/>
  </r>
  <r>
    <x v="8033"/>
    <d v="2025-09-16T00:00:00"/>
    <d v="1899-12-30T11:19:00"/>
    <x v="17"/>
    <x v="1"/>
    <x v="2"/>
    <x v="2"/>
    <x v="2"/>
    <x v="0"/>
    <x v="0"/>
    <s v="Refund Processed"/>
    <n v="1.5"/>
    <n v="7.2"/>
    <s v="Yes"/>
    <n v="5"/>
    <s v="Positive"/>
    <s v="No"/>
    <n v="246.37"/>
    <s v="5"/>
    <x v="2"/>
    <s v="Excellent"/>
  </r>
  <r>
    <x v="8034"/>
    <d v="2025-02-15T00:00:00"/>
    <d v="1899-12-30T12:18:00"/>
    <x v="12"/>
    <x v="0"/>
    <x v="1"/>
    <x v="2"/>
    <x v="2"/>
    <x v="5"/>
    <x v="0"/>
    <s v="Resolved"/>
    <n v="1.2"/>
    <n v="7.6"/>
    <s v="No"/>
    <n v="5"/>
    <s v="Positive"/>
    <s v="No"/>
    <n v="106.78"/>
    <s v="5"/>
    <x v="11"/>
    <s v="Excellent"/>
  </r>
  <r>
    <x v="8035"/>
    <d v="2025-11-07T00:00:00"/>
    <d v="1899-12-30T13:23:00"/>
    <x v="16"/>
    <x v="2"/>
    <x v="1"/>
    <x v="0"/>
    <x v="0"/>
    <x v="0"/>
    <x v="2"/>
    <s v="Follow-up Required"/>
    <n v="0.8"/>
    <n v="7"/>
    <s v="No"/>
    <n v="3"/>
    <s v="Negative"/>
    <s v="No"/>
    <n v="172.63"/>
    <s v="3"/>
    <x v="8"/>
    <s v="Average"/>
  </r>
  <r>
    <x v="8036"/>
    <d v="2025-11-27T00:00:00"/>
    <d v="1899-12-30T14:20:00"/>
    <x v="1"/>
    <x v="1"/>
    <x v="2"/>
    <x v="1"/>
    <x v="1"/>
    <x v="0"/>
    <x v="1"/>
    <s v="Escalated"/>
    <n v="5.2"/>
    <n v="6.6"/>
    <s v="No"/>
    <n v="2"/>
    <s v="Negative"/>
    <s v="Yes"/>
    <n v="714.36"/>
    <s v="2"/>
    <x v="8"/>
    <s v="Average"/>
  </r>
  <r>
    <x v="8037"/>
    <d v="2025-08-04T00:00:00"/>
    <d v="1899-12-30T16:47:00"/>
    <x v="9"/>
    <x v="3"/>
    <x v="1"/>
    <x v="0"/>
    <x v="2"/>
    <x v="6"/>
    <x v="0"/>
    <s v="Replacement Initiated"/>
    <n v="2.4"/>
    <n v="15.9"/>
    <s v="Yes"/>
    <n v="4"/>
    <s v="Positive"/>
    <s v="No"/>
    <n v="237.75"/>
    <s v="5"/>
    <x v="7"/>
    <s v="Excellent"/>
  </r>
  <r>
    <x v="8038"/>
    <d v="2025-10-28T00:00:00"/>
    <d v="1899-12-30T17:29:00"/>
    <x v="4"/>
    <x v="2"/>
    <x v="1"/>
    <x v="2"/>
    <x v="3"/>
    <x v="4"/>
    <x v="0"/>
    <s v="Information Provided"/>
    <n v="0.3"/>
    <n v="12.6"/>
    <s v="No"/>
    <n v="2"/>
    <s v="Negative"/>
    <s v="No"/>
    <n v="337.76"/>
    <s v="5"/>
    <x v="10"/>
    <s v="Average"/>
  </r>
  <r>
    <x v="8039"/>
    <d v="2025-11-29T00:00:00"/>
    <d v="1899-12-30T12:25:00"/>
    <x v="4"/>
    <x v="2"/>
    <x v="3"/>
    <x v="0"/>
    <x v="2"/>
    <x v="7"/>
    <x v="0"/>
    <s v="Information Provided"/>
    <n v="3.4"/>
    <n v="11"/>
    <s v="Yes"/>
    <n v="5"/>
    <s v="Positive"/>
    <s v="No"/>
    <n v="260.72000000000003"/>
    <s v="5"/>
    <x v="8"/>
    <s v="Excellent"/>
  </r>
  <r>
    <x v="8040"/>
    <d v="2025-01-24T00:00:00"/>
    <d v="1899-12-30T12:04:00"/>
    <x v="16"/>
    <x v="0"/>
    <x v="1"/>
    <x v="0"/>
    <x v="1"/>
    <x v="7"/>
    <x v="2"/>
    <s v="Follow-up Required"/>
    <n v="2.9"/>
    <n v="11"/>
    <s v="No"/>
    <n v="3"/>
    <s v="Neutral"/>
    <s v="No"/>
    <n v="316.43"/>
    <s v="3"/>
    <x v="5"/>
    <s v="Average"/>
  </r>
  <r>
    <x v="8041"/>
    <d v="2025-02-04T00:00:00"/>
    <d v="1899-12-30T19:10:00"/>
    <x v="3"/>
    <x v="2"/>
    <x v="1"/>
    <x v="0"/>
    <x v="2"/>
    <x v="2"/>
    <x v="0"/>
    <s v="Replacement Initiated"/>
    <n v="0.7"/>
    <n v="7.4"/>
    <s v="No"/>
    <n v="1"/>
    <s v="Negative"/>
    <s v="No"/>
    <n v="113.03"/>
    <s v="5"/>
    <x v="11"/>
    <s v="Poor"/>
  </r>
  <r>
    <x v="8042"/>
    <d v="2025-01-24T00:00:00"/>
    <d v="1899-12-30T18:03:00"/>
    <x v="7"/>
    <x v="0"/>
    <x v="3"/>
    <x v="0"/>
    <x v="2"/>
    <x v="0"/>
    <x v="0"/>
    <s v="Refund Processed"/>
    <n v="0.8"/>
    <n v="7.6"/>
    <s v="Yes"/>
    <n v="3"/>
    <s v="Neutral"/>
    <s v="No"/>
    <n v="67.87"/>
    <s v="5"/>
    <x v="5"/>
    <s v="Average"/>
  </r>
  <r>
    <x v="8043"/>
    <d v="2025-01-28T00:00:00"/>
    <d v="1899-12-30T21:08:00"/>
    <x v="12"/>
    <x v="3"/>
    <x v="2"/>
    <x v="0"/>
    <x v="2"/>
    <x v="1"/>
    <x v="1"/>
    <s v="Escalated"/>
    <n v="4.4000000000000004"/>
    <n v="16.2"/>
    <s v="No"/>
    <n v="3"/>
    <s v="Negative"/>
    <s v="Yes"/>
    <n v="173.88"/>
    <s v="2"/>
    <x v="5"/>
    <s v="Average"/>
  </r>
  <r>
    <x v="8044"/>
    <d v="2025-01-16T00:00:00"/>
    <d v="1899-12-30T09:19:00"/>
    <x v="1"/>
    <x v="3"/>
    <x v="2"/>
    <x v="1"/>
    <x v="1"/>
    <x v="5"/>
    <x v="2"/>
    <s v="Follow-up Required"/>
    <n v="3"/>
    <n v="6.7"/>
    <s v="No"/>
    <n v="2"/>
    <s v="Neutral"/>
    <s v="No"/>
    <n v="361.97"/>
    <s v="3"/>
    <x v="5"/>
    <s v="Average"/>
  </r>
  <r>
    <x v="8045"/>
    <d v="2025-02-28T00:00:00"/>
    <d v="1899-12-30T20:24:00"/>
    <x v="0"/>
    <x v="0"/>
    <x v="0"/>
    <x v="0"/>
    <x v="1"/>
    <x v="1"/>
    <x v="0"/>
    <s v="Resolved"/>
    <n v="7.3"/>
    <n v="16"/>
    <s v="Yes"/>
    <n v="3"/>
    <s v="Neutral"/>
    <s v="No"/>
    <n v="441.43"/>
    <s v="5"/>
    <x v="11"/>
    <s v="Average"/>
  </r>
  <r>
    <x v="8046"/>
    <d v="2025-08-31T00:00:00"/>
    <d v="1899-12-30T20:20:00"/>
    <x v="4"/>
    <x v="1"/>
    <x v="3"/>
    <x v="0"/>
    <x v="2"/>
    <x v="6"/>
    <x v="0"/>
    <s v="Resolved"/>
    <n v="7.8"/>
    <n v="12.9"/>
    <s v="Yes"/>
    <n v="3"/>
    <s v="Neutral"/>
    <s v="No"/>
    <n v="247.79"/>
    <s v="5"/>
    <x v="7"/>
    <s v="Average"/>
  </r>
  <r>
    <x v="8047"/>
    <d v="2025-07-26T00:00:00"/>
    <d v="1899-12-30T15:57:00"/>
    <x v="7"/>
    <x v="2"/>
    <x v="1"/>
    <x v="0"/>
    <x v="3"/>
    <x v="6"/>
    <x v="2"/>
    <s v="Follow-up Required"/>
    <n v="14.2"/>
    <n v="4.3"/>
    <s v="No"/>
    <n v="1"/>
    <s v="Negative"/>
    <s v="No"/>
    <n v="715.44"/>
    <s v="3"/>
    <x v="4"/>
    <s v="Poor"/>
  </r>
  <r>
    <x v="8048"/>
    <d v="2025-09-28T00:00:00"/>
    <d v="1899-12-30T21:45:00"/>
    <x v="9"/>
    <x v="2"/>
    <x v="0"/>
    <x v="0"/>
    <x v="2"/>
    <x v="1"/>
    <x v="0"/>
    <s v="Information Provided"/>
    <n v="4.0999999999999996"/>
    <n v="12.4"/>
    <s v="Yes"/>
    <n v="3"/>
    <s v="Neutral"/>
    <s v="No"/>
    <n v="105.7"/>
    <s v="5"/>
    <x v="2"/>
    <s v="Average"/>
  </r>
  <r>
    <x v="8049"/>
    <d v="2025-09-06T00:00:00"/>
    <d v="1899-12-30T10:48:00"/>
    <x v="4"/>
    <x v="2"/>
    <x v="1"/>
    <x v="0"/>
    <x v="3"/>
    <x v="5"/>
    <x v="2"/>
    <s v="Follow-up Required"/>
    <n v="8.8000000000000007"/>
    <n v="1"/>
    <s v="No"/>
    <n v="3"/>
    <s v="Neutral"/>
    <s v="No"/>
    <n v="322.99"/>
    <s v="3"/>
    <x v="2"/>
    <s v="Average"/>
  </r>
  <r>
    <x v="8050"/>
    <d v="2025-09-24T00:00:00"/>
    <d v="1899-12-30T08:45:00"/>
    <x v="1"/>
    <x v="0"/>
    <x v="1"/>
    <x v="2"/>
    <x v="3"/>
    <x v="3"/>
    <x v="0"/>
    <s v="Information Provided"/>
    <n v="0.7"/>
    <n v="7.2"/>
    <s v="Yes"/>
    <n v="4"/>
    <s v="Neutral"/>
    <s v="No"/>
    <n v="180.11"/>
    <s v="5"/>
    <x v="2"/>
    <s v="Excellent"/>
  </r>
  <r>
    <x v="8051"/>
    <d v="2025-07-12T00:00:00"/>
    <d v="1899-12-30T15:29:00"/>
    <x v="17"/>
    <x v="3"/>
    <x v="0"/>
    <x v="0"/>
    <x v="2"/>
    <x v="1"/>
    <x v="1"/>
    <s v="Escalated"/>
    <n v="3.1"/>
    <n v="7.5"/>
    <s v="No"/>
    <n v="2"/>
    <s v="Negative"/>
    <s v="Yes"/>
    <n v="138.06"/>
    <s v="2"/>
    <x v="4"/>
    <s v="Average"/>
  </r>
  <r>
    <x v="8052"/>
    <d v="2025-12-01T00:00:00"/>
    <d v="1899-12-30T20:28:00"/>
    <x v="4"/>
    <x v="3"/>
    <x v="1"/>
    <x v="1"/>
    <x v="2"/>
    <x v="8"/>
    <x v="2"/>
    <s v="Follow-up Required"/>
    <n v="1.7"/>
    <n v="6.8"/>
    <s v="No"/>
    <n v="4"/>
    <s v="Neutral"/>
    <s v="No"/>
    <n v="166.09"/>
    <s v="3"/>
    <x v="1"/>
    <s v="Excellent"/>
  </r>
  <r>
    <x v="8053"/>
    <d v="2025-08-06T00:00:00"/>
    <d v="1899-12-30T19:25:00"/>
    <x v="16"/>
    <x v="2"/>
    <x v="2"/>
    <x v="0"/>
    <x v="2"/>
    <x v="4"/>
    <x v="1"/>
    <s v="Escalated"/>
    <n v="1.7"/>
    <n v="12.9"/>
    <s v="No"/>
    <n v="2"/>
    <s v="Negative"/>
    <s v="Yes"/>
    <n v="94.3"/>
    <s v="2"/>
    <x v="7"/>
    <s v="Average"/>
  </r>
  <r>
    <x v="8054"/>
    <d v="2025-04-25T00:00:00"/>
    <d v="1899-12-30T08:08:00"/>
    <x v="0"/>
    <x v="1"/>
    <x v="4"/>
    <x v="0"/>
    <x v="2"/>
    <x v="4"/>
    <x v="0"/>
    <s v="Resolved"/>
    <n v="4.9000000000000004"/>
    <n v="5.0999999999999996"/>
    <s v="Yes"/>
    <n v="2"/>
    <s v="Neutral"/>
    <s v="No"/>
    <n v="143.74"/>
    <s v="5"/>
    <x v="0"/>
    <s v="Average"/>
  </r>
  <r>
    <x v="8055"/>
    <d v="2025-03-09T00:00:00"/>
    <d v="1899-12-30T19:33:00"/>
    <x v="3"/>
    <x v="3"/>
    <x v="1"/>
    <x v="1"/>
    <x v="3"/>
    <x v="7"/>
    <x v="0"/>
    <s v="Information Provided"/>
    <n v="1.2"/>
    <n v="4.2"/>
    <s v="Yes"/>
    <n v="5"/>
    <s v="Positive"/>
    <s v="No"/>
    <n v="512.20000000000005"/>
    <s v="5"/>
    <x v="3"/>
    <s v="Excellent"/>
  </r>
  <r>
    <x v="8056"/>
    <d v="2025-10-26T00:00:00"/>
    <d v="1899-12-30T21:46:00"/>
    <x v="14"/>
    <x v="3"/>
    <x v="1"/>
    <x v="0"/>
    <x v="2"/>
    <x v="6"/>
    <x v="0"/>
    <s v="Information Provided"/>
    <n v="2.1"/>
    <n v="7.4"/>
    <s v="Yes"/>
    <n v="3"/>
    <s v="Neutral"/>
    <s v="No"/>
    <n v="323.58999999999997"/>
    <s v="5"/>
    <x v="10"/>
    <s v="Average"/>
  </r>
  <r>
    <x v="8057"/>
    <d v="2025-11-21T00:00:00"/>
    <d v="1899-12-30T17:59:00"/>
    <x v="8"/>
    <x v="0"/>
    <x v="0"/>
    <x v="0"/>
    <x v="2"/>
    <x v="0"/>
    <x v="1"/>
    <s v="Escalated"/>
    <n v="8.1"/>
    <n v="6.8"/>
    <s v="No"/>
    <n v="0"/>
    <s v="Negative"/>
    <s v="Yes"/>
    <n v="98.74"/>
    <s v="2"/>
    <x v="8"/>
    <s v="Poor"/>
  </r>
  <r>
    <x v="8058"/>
    <d v="2025-03-16T00:00:00"/>
    <d v="1899-12-30T20:56:00"/>
    <x v="1"/>
    <x v="3"/>
    <x v="2"/>
    <x v="1"/>
    <x v="2"/>
    <x v="6"/>
    <x v="0"/>
    <s v="Replacement Initiated"/>
    <n v="14.5"/>
    <n v="13"/>
    <s v="Yes"/>
    <n v="5"/>
    <s v="Positive"/>
    <s v="No"/>
    <n v="119.33"/>
    <s v="5"/>
    <x v="3"/>
    <s v="Excellent"/>
  </r>
  <r>
    <x v="8059"/>
    <d v="2025-04-13T00:00:00"/>
    <d v="1899-12-30T10:07:00"/>
    <x v="2"/>
    <x v="0"/>
    <x v="1"/>
    <x v="0"/>
    <x v="2"/>
    <x v="9"/>
    <x v="0"/>
    <s v="Account Updated"/>
    <n v="5.5"/>
    <n v="3.5"/>
    <s v="No"/>
    <n v="5"/>
    <s v="Positive"/>
    <s v="No"/>
    <n v="242.27"/>
    <s v="5"/>
    <x v="0"/>
    <s v="Excellent"/>
  </r>
  <r>
    <x v="8060"/>
    <d v="2025-10-24T00:00:00"/>
    <d v="1899-12-30T18:04:00"/>
    <x v="4"/>
    <x v="3"/>
    <x v="3"/>
    <x v="0"/>
    <x v="2"/>
    <x v="0"/>
    <x v="0"/>
    <s v="Information Provided"/>
    <n v="5.5"/>
    <n v="11.2"/>
    <s v="No"/>
    <n v="1"/>
    <s v="Negative"/>
    <s v="No"/>
    <n v="55.59"/>
    <s v="5"/>
    <x v="10"/>
    <s v="Poor"/>
  </r>
  <r>
    <x v="8061"/>
    <d v="2025-06-27T00:00:00"/>
    <d v="1899-12-30T17:32:00"/>
    <x v="0"/>
    <x v="0"/>
    <x v="0"/>
    <x v="1"/>
    <x v="1"/>
    <x v="1"/>
    <x v="2"/>
    <s v="Follow-up Required"/>
    <n v="0.9"/>
    <n v="6.4"/>
    <s v="No"/>
    <n v="2"/>
    <s v="Negative"/>
    <s v="No"/>
    <n v="262.83"/>
    <s v="3"/>
    <x v="9"/>
    <s v="Average"/>
  </r>
  <r>
    <x v="8062"/>
    <d v="2025-08-03T00:00:00"/>
    <d v="1899-12-30T19:04:00"/>
    <x v="11"/>
    <x v="2"/>
    <x v="0"/>
    <x v="1"/>
    <x v="2"/>
    <x v="1"/>
    <x v="1"/>
    <s v="Escalated"/>
    <n v="1.6"/>
    <n v="11.4"/>
    <s v="No"/>
    <n v="2"/>
    <s v="Negative"/>
    <s v="Yes"/>
    <n v="207.25"/>
    <s v="2"/>
    <x v="7"/>
    <s v="Average"/>
  </r>
  <r>
    <x v="8063"/>
    <d v="2025-11-11T00:00:00"/>
    <d v="1899-12-30T16:09:00"/>
    <x v="12"/>
    <x v="0"/>
    <x v="0"/>
    <x v="0"/>
    <x v="3"/>
    <x v="1"/>
    <x v="2"/>
    <s v="Follow-up Required"/>
    <n v="2.5"/>
    <n v="12"/>
    <s v="No"/>
    <n v="1"/>
    <s v="Negative"/>
    <s v="No"/>
    <n v="255.28"/>
    <s v="3"/>
    <x v="8"/>
    <s v="Poor"/>
  </r>
  <r>
    <x v="8064"/>
    <d v="2025-02-08T00:00:00"/>
    <d v="1899-12-30T13:30:00"/>
    <x v="0"/>
    <x v="3"/>
    <x v="0"/>
    <x v="0"/>
    <x v="0"/>
    <x v="9"/>
    <x v="0"/>
    <s v="Information Provided"/>
    <n v="2"/>
    <n v="8.8000000000000007"/>
    <s v="Yes"/>
    <n v="5"/>
    <s v="Positive"/>
    <s v="No"/>
    <n v="144.86000000000001"/>
    <s v="5"/>
    <x v="11"/>
    <s v="Excellent"/>
  </r>
  <r>
    <x v="8065"/>
    <d v="2025-09-16T00:00:00"/>
    <d v="1899-12-30T18:52:00"/>
    <x v="15"/>
    <x v="0"/>
    <x v="1"/>
    <x v="0"/>
    <x v="1"/>
    <x v="1"/>
    <x v="3"/>
    <s v="No Resolution"/>
    <n v="3.8"/>
    <n v="8.3000000000000007"/>
    <s v="No"/>
    <n v="1"/>
    <s v="Negative"/>
    <s v="No"/>
    <n v="1266.08"/>
    <s v="0"/>
    <x v="2"/>
    <s v="Poor"/>
  </r>
  <r>
    <x v="8066"/>
    <d v="2025-07-23T00:00:00"/>
    <d v="1899-12-30T10:49:00"/>
    <x v="19"/>
    <x v="2"/>
    <x v="3"/>
    <x v="0"/>
    <x v="2"/>
    <x v="2"/>
    <x v="0"/>
    <s v="Refund Processed"/>
    <n v="2.6"/>
    <n v="8.1"/>
    <s v="Yes"/>
    <n v="3"/>
    <s v="Neutral"/>
    <s v="No"/>
    <n v="243.36"/>
    <s v="5"/>
    <x v="4"/>
    <s v="Average"/>
  </r>
  <r>
    <x v="8067"/>
    <d v="2025-01-07T00:00:00"/>
    <d v="1899-12-30T15:38:00"/>
    <x v="1"/>
    <x v="3"/>
    <x v="3"/>
    <x v="1"/>
    <x v="0"/>
    <x v="2"/>
    <x v="1"/>
    <s v="Escalated"/>
    <n v="3.5"/>
    <n v="2.7"/>
    <s v="No"/>
    <n v="3"/>
    <s v="Neutral"/>
    <s v="Yes"/>
    <n v="112.79"/>
    <s v="2"/>
    <x v="5"/>
    <s v="Average"/>
  </r>
  <r>
    <x v="8068"/>
    <d v="2025-02-18T00:00:00"/>
    <d v="1899-12-30T17:45:00"/>
    <x v="6"/>
    <x v="0"/>
    <x v="3"/>
    <x v="2"/>
    <x v="2"/>
    <x v="9"/>
    <x v="0"/>
    <s v="Account Updated"/>
    <n v="2.2000000000000002"/>
    <n v="8.3000000000000007"/>
    <s v="Yes"/>
    <n v="3"/>
    <s v="Neutral"/>
    <s v="Yes"/>
    <n v="353.88"/>
    <s v="5"/>
    <x v="11"/>
    <s v="Average"/>
  </r>
  <r>
    <x v="8069"/>
    <d v="2025-01-26T00:00:00"/>
    <d v="1899-12-30T10:25:00"/>
    <x v="0"/>
    <x v="0"/>
    <x v="3"/>
    <x v="2"/>
    <x v="1"/>
    <x v="0"/>
    <x v="0"/>
    <s v="Information Provided"/>
    <n v="0.8"/>
    <n v="13.2"/>
    <s v="Yes"/>
    <n v="5"/>
    <s v="Positive"/>
    <s v="No"/>
    <n v="687.16"/>
    <s v="5"/>
    <x v="5"/>
    <s v="Excellent"/>
  </r>
  <r>
    <x v="8070"/>
    <d v="2025-06-10T00:00:00"/>
    <d v="1899-12-30T13:12:00"/>
    <x v="18"/>
    <x v="2"/>
    <x v="1"/>
    <x v="0"/>
    <x v="0"/>
    <x v="3"/>
    <x v="0"/>
    <s v="Resolved"/>
    <n v="3.5"/>
    <n v="6.9"/>
    <s v="Yes"/>
    <n v="3"/>
    <s v="Neutral"/>
    <s v="No"/>
    <n v="40.229999999999997"/>
    <s v="5"/>
    <x v="9"/>
    <s v="Average"/>
  </r>
  <r>
    <x v="8071"/>
    <d v="2025-12-23T00:00:00"/>
    <d v="1899-12-30T19:50:00"/>
    <x v="0"/>
    <x v="0"/>
    <x v="1"/>
    <x v="0"/>
    <x v="2"/>
    <x v="6"/>
    <x v="0"/>
    <s v="Resolved"/>
    <n v="3.1"/>
    <n v="8.5"/>
    <s v="Yes"/>
    <n v="3"/>
    <s v="Neutral"/>
    <s v="No"/>
    <n v="203.39"/>
    <s v="5"/>
    <x v="1"/>
    <s v="Average"/>
  </r>
  <r>
    <x v="8072"/>
    <d v="2025-06-25T00:00:00"/>
    <d v="1899-12-30T08:39:00"/>
    <x v="0"/>
    <x v="1"/>
    <x v="3"/>
    <x v="1"/>
    <x v="1"/>
    <x v="9"/>
    <x v="0"/>
    <s v="Refund Processed"/>
    <n v="2.5"/>
    <n v="9"/>
    <s v="No"/>
    <n v="3"/>
    <s v="Neutral"/>
    <s v="No"/>
    <n v="244.84"/>
    <s v="5"/>
    <x v="9"/>
    <s v="Average"/>
  </r>
  <r>
    <x v="8073"/>
    <d v="2025-03-20T00:00:00"/>
    <d v="1899-12-30T18:16:00"/>
    <x v="11"/>
    <x v="3"/>
    <x v="2"/>
    <x v="0"/>
    <x v="0"/>
    <x v="7"/>
    <x v="0"/>
    <s v="Resolved"/>
    <n v="6.5"/>
    <n v="6.1"/>
    <s v="Yes"/>
    <n v="0"/>
    <s v="Neutral"/>
    <s v="No"/>
    <n v="28.28"/>
    <s v="5"/>
    <x v="3"/>
    <s v="Poor"/>
  </r>
  <r>
    <x v="8074"/>
    <d v="2025-01-02T00:00:00"/>
    <d v="1899-12-30T16:40:00"/>
    <x v="15"/>
    <x v="2"/>
    <x v="3"/>
    <x v="2"/>
    <x v="2"/>
    <x v="1"/>
    <x v="0"/>
    <s v="Information Provided"/>
    <n v="1.7"/>
    <n v="16.899999999999999"/>
    <s v="No"/>
    <n v="3"/>
    <s v="Neutral"/>
    <s v="No"/>
    <n v="94.32"/>
    <s v="5"/>
    <x v="5"/>
    <s v="Average"/>
  </r>
  <r>
    <x v="8075"/>
    <d v="2025-05-12T00:00:00"/>
    <d v="1899-12-30T17:52:00"/>
    <x v="11"/>
    <x v="2"/>
    <x v="2"/>
    <x v="2"/>
    <x v="2"/>
    <x v="1"/>
    <x v="0"/>
    <s v="Resolved"/>
    <n v="1.3"/>
    <n v="7.1"/>
    <s v="Yes"/>
    <n v="5"/>
    <s v="Positive"/>
    <s v="No"/>
    <n v="49.43"/>
    <s v="5"/>
    <x v="6"/>
    <s v="Excellent"/>
  </r>
  <r>
    <x v="8076"/>
    <d v="2025-10-03T00:00:00"/>
    <d v="1899-12-30T21:26:00"/>
    <x v="15"/>
    <x v="1"/>
    <x v="1"/>
    <x v="2"/>
    <x v="2"/>
    <x v="0"/>
    <x v="0"/>
    <s v="Refund Processed"/>
    <n v="4.8"/>
    <n v="12.7"/>
    <s v="Yes"/>
    <n v="0"/>
    <s v="Positive"/>
    <s v="No"/>
    <n v="9.08"/>
    <s v="5"/>
    <x v="10"/>
    <s v="Poor"/>
  </r>
  <r>
    <x v="8077"/>
    <d v="2025-04-27T00:00:00"/>
    <d v="1899-12-30T19:38:00"/>
    <x v="4"/>
    <x v="3"/>
    <x v="3"/>
    <x v="0"/>
    <x v="2"/>
    <x v="6"/>
    <x v="1"/>
    <s v="Escalated"/>
    <n v="2.2999999999999998"/>
    <n v="5.7"/>
    <s v="No"/>
    <n v="1"/>
    <s v="Negative"/>
    <s v="Yes"/>
    <n v="73.900000000000006"/>
    <s v="2"/>
    <x v="0"/>
    <s v="Poor"/>
  </r>
  <r>
    <x v="8078"/>
    <d v="2025-06-13T00:00:00"/>
    <d v="1899-12-30T14:41:00"/>
    <x v="5"/>
    <x v="2"/>
    <x v="0"/>
    <x v="0"/>
    <x v="0"/>
    <x v="1"/>
    <x v="1"/>
    <s v="Escalated"/>
    <n v="1.9"/>
    <n v="11.5"/>
    <s v="No"/>
    <n v="2"/>
    <s v="Negative"/>
    <s v="Yes"/>
    <n v="203.91"/>
    <s v="2"/>
    <x v="9"/>
    <s v="Average"/>
  </r>
  <r>
    <x v="8079"/>
    <d v="2025-10-15T00:00:00"/>
    <d v="1899-12-30T13:43:00"/>
    <x v="10"/>
    <x v="2"/>
    <x v="1"/>
    <x v="2"/>
    <x v="3"/>
    <x v="1"/>
    <x v="3"/>
    <s v="No Resolution"/>
    <n v="2.4"/>
    <n v="9.1999999999999993"/>
    <s v="No"/>
    <n v="2"/>
    <s v="Negative"/>
    <s v="No"/>
    <n v="163.82"/>
    <s v="0"/>
    <x v="10"/>
    <s v="Average"/>
  </r>
  <r>
    <x v="8080"/>
    <d v="2025-01-28T00:00:00"/>
    <d v="1899-12-30T18:04:00"/>
    <x v="19"/>
    <x v="3"/>
    <x v="1"/>
    <x v="1"/>
    <x v="0"/>
    <x v="4"/>
    <x v="0"/>
    <s v="Information Provided"/>
    <n v="2.2000000000000002"/>
    <n v="6.2"/>
    <s v="Yes"/>
    <n v="5"/>
    <s v="Positive"/>
    <s v="No"/>
    <n v="66.319999999999993"/>
    <s v="5"/>
    <x v="5"/>
    <s v="Excellent"/>
  </r>
  <r>
    <x v="8081"/>
    <d v="2025-11-29T00:00:00"/>
    <d v="1899-12-30T13:33:00"/>
    <x v="10"/>
    <x v="0"/>
    <x v="1"/>
    <x v="2"/>
    <x v="2"/>
    <x v="1"/>
    <x v="2"/>
    <s v="Follow-up Required"/>
    <n v="0.7"/>
    <n v="12.5"/>
    <s v="No"/>
    <n v="3"/>
    <s v="Neutral"/>
    <s v="No"/>
    <n v="69.709999999999994"/>
    <s v="3"/>
    <x v="8"/>
    <s v="Average"/>
  </r>
  <r>
    <x v="8082"/>
    <d v="2025-01-01T00:00:00"/>
    <d v="1899-12-30T11:24:00"/>
    <x v="9"/>
    <x v="1"/>
    <x v="2"/>
    <x v="0"/>
    <x v="2"/>
    <x v="0"/>
    <x v="2"/>
    <s v="Follow-up Required"/>
    <n v="4"/>
    <n v="12.6"/>
    <s v="No"/>
    <n v="3"/>
    <s v="Neutral"/>
    <s v="No"/>
    <n v="47.32"/>
    <s v="3"/>
    <x v="5"/>
    <s v="Average"/>
  </r>
  <r>
    <x v="8083"/>
    <d v="2025-07-07T00:00:00"/>
    <d v="1899-12-30T11:40:00"/>
    <x v="1"/>
    <x v="3"/>
    <x v="0"/>
    <x v="1"/>
    <x v="2"/>
    <x v="7"/>
    <x v="0"/>
    <s v="Resolved"/>
    <n v="2.9"/>
    <n v="14.6"/>
    <s v="No"/>
    <n v="2"/>
    <s v="Neutral"/>
    <s v="No"/>
    <n v="173.74"/>
    <s v="5"/>
    <x v="4"/>
    <s v="Average"/>
  </r>
  <r>
    <x v="8084"/>
    <d v="2025-02-25T00:00:00"/>
    <d v="1899-12-30T19:25:00"/>
    <x v="4"/>
    <x v="0"/>
    <x v="0"/>
    <x v="1"/>
    <x v="2"/>
    <x v="5"/>
    <x v="0"/>
    <s v="Resolved"/>
    <n v="0.9"/>
    <n v="10.1"/>
    <s v="Yes"/>
    <n v="3"/>
    <s v="Neutral"/>
    <s v="No"/>
    <n v="52.57"/>
    <s v="5"/>
    <x v="11"/>
    <s v="Average"/>
  </r>
  <r>
    <x v="8085"/>
    <d v="2025-02-04T00:00:00"/>
    <d v="1899-12-30T19:07:00"/>
    <x v="12"/>
    <x v="1"/>
    <x v="1"/>
    <x v="0"/>
    <x v="3"/>
    <x v="4"/>
    <x v="0"/>
    <s v="Information Provided"/>
    <n v="0.9"/>
    <n v="7.2"/>
    <s v="Yes"/>
    <n v="5"/>
    <s v="Positive"/>
    <s v="No"/>
    <n v="123.34"/>
    <s v="5"/>
    <x v="11"/>
    <s v="Excellent"/>
  </r>
  <r>
    <x v="8086"/>
    <d v="2025-04-22T00:00:00"/>
    <d v="1899-12-30T18:21:00"/>
    <x v="6"/>
    <x v="0"/>
    <x v="1"/>
    <x v="0"/>
    <x v="1"/>
    <x v="5"/>
    <x v="0"/>
    <s v="Resolved"/>
    <n v="1.5"/>
    <n v="9.1999999999999993"/>
    <s v="Yes"/>
    <n v="4"/>
    <s v="Positive"/>
    <s v="No"/>
    <n v="699.61"/>
    <s v="5"/>
    <x v="0"/>
    <s v="Excellent"/>
  </r>
  <r>
    <x v="8087"/>
    <d v="2025-10-13T00:00:00"/>
    <d v="1899-12-30T18:20:00"/>
    <x v="18"/>
    <x v="1"/>
    <x v="1"/>
    <x v="1"/>
    <x v="3"/>
    <x v="1"/>
    <x v="1"/>
    <s v="Escalated"/>
    <n v="6.3"/>
    <n v="16.3"/>
    <s v="No"/>
    <n v="2"/>
    <s v="Negative"/>
    <s v="Yes"/>
    <n v="375.77"/>
    <s v="2"/>
    <x v="10"/>
    <s v="Average"/>
  </r>
  <r>
    <x v="8088"/>
    <d v="2025-11-06T00:00:00"/>
    <d v="1899-12-30T20:21:00"/>
    <x v="7"/>
    <x v="3"/>
    <x v="3"/>
    <x v="0"/>
    <x v="2"/>
    <x v="1"/>
    <x v="0"/>
    <s v="Resolved"/>
    <n v="2.1"/>
    <n v="16.5"/>
    <s v="Yes"/>
    <n v="5"/>
    <s v="Positive"/>
    <s v="No"/>
    <n v="83.16"/>
    <s v="5"/>
    <x v="8"/>
    <s v="Excellent"/>
  </r>
  <r>
    <x v="8089"/>
    <d v="2025-02-05T00:00:00"/>
    <d v="1899-12-30T14:12:00"/>
    <x v="5"/>
    <x v="3"/>
    <x v="3"/>
    <x v="0"/>
    <x v="3"/>
    <x v="9"/>
    <x v="0"/>
    <s v="Account Updated"/>
    <n v="3.8"/>
    <n v="10.7"/>
    <s v="Yes"/>
    <n v="5"/>
    <s v="Positive"/>
    <s v="No"/>
    <n v="368.08"/>
    <s v="5"/>
    <x v="11"/>
    <s v="Excellent"/>
  </r>
  <r>
    <x v="8090"/>
    <d v="2025-08-05T00:00:00"/>
    <d v="1899-12-30T08:02:00"/>
    <x v="1"/>
    <x v="0"/>
    <x v="0"/>
    <x v="1"/>
    <x v="1"/>
    <x v="6"/>
    <x v="0"/>
    <s v="Refund Processed"/>
    <n v="4.0999999999999996"/>
    <n v="11"/>
    <s v="Yes"/>
    <n v="4"/>
    <s v="Neutral"/>
    <s v="No"/>
    <n v="288.58"/>
    <s v="5"/>
    <x v="7"/>
    <s v="Excellent"/>
  </r>
  <r>
    <x v="8091"/>
    <d v="2025-03-21T00:00:00"/>
    <d v="1899-12-30T10:42:00"/>
    <x v="0"/>
    <x v="1"/>
    <x v="1"/>
    <x v="0"/>
    <x v="2"/>
    <x v="4"/>
    <x v="0"/>
    <s v="Resolved"/>
    <n v="2.2999999999999998"/>
    <n v="1.9"/>
    <s v="Yes"/>
    <n v="4"/>
    <s v="Neutral"/>
    <s v="No"/>
    <n v="137.29"/>
    <s v="5"/>
    <x v="3"/>
    <s v="Excellent"/>
  </r>
  <r>
    <x v="8092"/>
    <d v="2025-11-10T00:00:00"/>
    <d v="1899-12-30T16:23:00"/>
    <x v="14"/>
    <x v="1"/>
    <x v="2"/>
    <x v="2"/>
    <x v="2"/>
    <x v="5"/>
    <x v="2"/>
    <s v="Follow-up Required"/>
    <n v="0.6"/>
    <n v="12.8"/>
    <s v="No"/>
    <n v="1"/>
    <s v="Negative"/>
    <s v="No"/>
    <n v="376.32"/>
    <s v="3"/>
    <x v="8"/>
    <s v="Poor"/>
  </r>
  <r>
    <x v="8093"/>
    <d v="2025-03-24T00:00:00"/>
    <d v="1899-12-30T21:52:00"/>
    <x v="6"/>
    <x v="1"/>
    <x v="2"/>
    <x v="0"/>
    <x v="0"/>
    <x v="7"/>
    <x v="0"/>
    <s v="Refund Processed"/>
    <n v="5.2"/>
    <n v="9.1"/>
    <s v="Yes"/>
    <n v="5"/>
    <s v="Positive"/>
    <s v="No"/>
    <n v="58.85"/>
    <s v="5"/>
    <x v="3"/>
    <s v="Excellent"/>
  </r>
  <r>
    <x v="8094"/>
    <d v="2025-03-06T00:00:00"/>
    <d v="1899-12-30T14:41:00"/>
    <x v="17"/>
    <x v="2"/>
    <x v="2"/>
    <x v="0"/>
    <x v="2"/>
    <x v="9"/>
    <x v="0"/>
    <s v="Resolved"/>
    <n v="3.7"/>
    <n v="1"/>
    <s v="No"/>
    <n v="0"/>
    <s v="Neutral"/>
    <s v="No"/>
    <n v="192.01"/>
    <s v="5"/>
    <x v="3"/>
    <s v="Poor"/>
  </r>
  <r>
    <x v="8095"/>
    <d v="2025-11-21T00:00:00"/>
    <d v="1899-12-30T08:02:00"/>
    <x v="13"/>
    <x v="1"/>
    <x v="1"/>
    <x v="3"/>
    <x v="1"/>
    <x v="6"/>
    <x v="0"/>
    <s v="Resolved"/>
    <n v="3.7"/>
    <n v="7.1"/>
    <s v="No"/>
    <n v="5"/>
    <s v="Positive"/>
    <s v="Yes"/>
    <n v="772.41"/>
    <s v="5"/>
    <x v="8"/>
    <s v="Excellent"/>
  </r>
  <r>
    <x v="8096"/>
    <d v="2025-05-08T00:00:00"/>
    <d v="1899-12-30T11:35:00"/>
    <x v="17"/>
    <x v="3"/>
    <x v="1"/>
    <x v="2"/>
    <x v="2"/>
    <x v="4"/>
    <x v="0"/>
    <s v="Information Provided"/>
    <n v="1.6"/>
    <n v="11.4"/>
    <s v="Yes"/>
    <n v="5"/>
    <s v="Positive"/>
    <s v="No"/>
    <n v="89.87"/>
    <s v="5"/>
    <x v="6"/>
    <s v="Excellent"/>
  </r>
  <r>
    <x v="8097"/>
    <d v="2025-11-03T00:00:00"/>
    <d v="1899-12-30T14:02:00"/>
    <x v="0"/>
    <x v="2"/>
    <x v="0"/>
    <x v="0"/>
    <x v="2"/>
    <x v="8"/>
    <x v="3"/>
    <s v="No Resolution"/>
    <n v="3"/>
    <n v="10.4"/>
    <s v="No"/>
    <n v="1"/>
    <s v="Negative"/>
    <s v="No"/>
    <n v="112.42"/>
    <s v="0"/>
    <x v="8"/>
    <s v="Poor"/>
  </r>
  <r>
    <x v="8098"/>
    <d v="2025-01-22T00:00:00"/>
    <d v="1899-12-30T19:36:00"/>
    <x v="18"/>
    <x v="1"/>
    <x v="1"/>
    <x v="2"/>
    <x v="0"/>
    <x v="1"/>
    <x v="1"/>
    <s v="Escalated"/>
    <n v="0.6"/>
    <n v="11.7"/>
    <s v="No"/>
    <n v="1"/>
    <s v="Negative"/>
    <s v="Yes"/>
    <n v="170.06"/>
    <s v="2"/>
    <x v="5"/>
    <s v="Poor"/>
  </r>
  <r>
    <x v="8099"/>
    <d v="2025-08-04T00:00:00"/>
    <d v="1899-12-30T19:23:00"/>
    <x v="0"/>
    <x v="2"/>
    <x v="1"/>
    <x v="0"/>
    <x v="0"/>
    <x v="5"/>
    <x v="0"/>
    <s v="Resolved"/>
    <n v="5.3"/>
    <n v="12.5"/>
    <s v="Yes"/>
    <n v="0"/>
    <s v="Positive"/>
    <s v="No"/>
    <n v="114.03"/>
    <s v="5"/>
    <x v="7"/>
    <s v="Poor"/>
  </r>
  <r>
    <x v="8100"/>
    <d v="2025-04-17T00:00:00"/>
    <d v="1899-12-30T15:49:00"/>
    <x v="6"/>
    <x v="2"/>
    <x v="1"/>
    <x v="0"/>
    <x v="2"/>
    <x v="3"/>
    <x v="0"/>
    <s v="Resolved"/>
    <n v="2"/>
    <n v="4"/>
    <s v="Yes"/>
    <n v="5"/>
    <s v="Positive"/>
    <s v="No"/>
    <n v="145.29"/>
    <s v="5"/>
    <x v="0"/>
    <s v="Excellent"/>
  </r>
  <r>
    <x v="8101"/>
    <d v="2025-04-19T00:00:00"/>
    <d v="1899-12-30T09:18:00"/>
    <x v="9"/>
    <x v="0"/>
    <x v="1"/>
    <x v="0"/>
    <x v="1"/>
    <x v="2"/>
    <x v="0"/>
    <s v="Information Provided"/>
    <n v="0.9"/>
    <n v="7.3"/>
    <s v="Yes"/>
    <n v="3"/>
    <s v="Neutral"/>
    <s v="No"/>
    <n v="538.72"/>
    <s v="5"/>
    <x v="0"/>
    <s v="Average"/>
  </r>
  <r>
    <x v="8102"/>
    <d v="2025-12-23T00:00:00"/>
    <d v="1899-12-30T11:05:00"/>
    <x v="19"/>
    <x v="0"/>
    <x v="3"/>
    <x v="0"/>
    <x v="2"/>
    <x v="7"/>
    <x v="0"/>
    <s v="Resolved"/>
    <n v="0.9"/>
    <n v="1"/>
    <s v="No"/>
    <n v="0"/>
    <s v="Neutral"/>
    <s v="No"/>
    <n v="221.04"/>
    <s v="5"/>
    <x v="1"/>
    <s v="Poor"/>
  </r>
  <r>
    <x v="8103"/>
    <d v="2025-06-30T00:00:00"/>
    <d v="1899-12-30T18:01:00"/>
    <x v="10"/>
    <x v="2"/>
    <x v="1"/>
    <x v="2"/>
    <x v="3"/>
    <x v="6"/>
    <x v="0"/>
    <s v="Resolved"/>
    <n v="4.8"/>
    <n v="10.6"/>
    <s v="Yes"/>
    <n v="3"/>
    <s v="Neutral"/>
    <s v="No"/>
    <n v="432.84"/>
    <s v="5"/>
    <x v="9"/>
    <s v="Average"/>
  </r>
  <r>
    <x v="8104"/>
    <d v="2025-12-22T00:00:00"/>
    <d v="1899-12-30T17:26:00"/>
    <x v="2"/>
    <x v="3"/>
    <x v="3"/>
    <x v="2"/>
    <x v="0"/>
    <x v="7"/>
    <x v="0"/>
    <s v="Account Updated"/>
    <n v="0.4"/>
    <n v="4"/>
    <s v="No"/>
    <n v="0"/>
    <s v="Negative"/>
    <s v="No"/>
    <n v="206.4"/>
    <s v="5"/>
    <x v="1"/>
    <s v="Poor"/>
  </r>
  <r>
    <x v="8105"/>
    <d v="2025-06-13T00:00:00"/>
    <d v="1899-12-30T15:21:00"/>
    <x v="18"/>
    <x v="3"/>
    <x v="0"/>
    <x v="3"/>
    <x v="2"/>
    <x v="9"/>
    <x v="2"/>
    <s v="Follow-up Required"/>
    <n v="1.6"/>
    <n v="7.1"/>
    <s v="No"/>
    <n v="0"/>
    <s v="Neutral"/>
    <s v="No"/>
    <n v="149.72999999999999"/>
    <s v="3"/>
    <x v="9"/>
    <s v="Poor"/>
  </r>
  <r>
    <x v="8106"/>
    <d v="2025-03-09T00:00:00"/>
    <d v="1899-12-30T15:24:00"/>
    <x v="12"/>
    <x v="1"/>
    <x v="3"/>
    <x v="2"/>
    <x v="2"/>
    <x v="7"/>
    <x v="0"/>
    <s v="Account Updated"/>
    <n v="1.7"/>
    <n v="4.5999999999999996"/>
    <s v="Yes"/>
    <n v="2"/>
    <s v="Negative"/>
    <s v="No"/>
    <n v="140.55000000000001"/>
    <s v="5"/>
    <x v="3"/>
    <s v="Average"/>
  </r>
  <r>
    <x v="8107"/>
    <d v="2025-10-19T00:00:00"/>
    <d v="1899-12-30T15:05:00"/>
    <x v="7"/>
    <x v="1"/>
    <x v="2"/>
    <x v="0"/>
    <x v="3"/>
    <x v="5"/>
    <x v="3"/>
    <s v="No Resolution"/>
    <n v="2.4"/>
    <n v="15.6"/>
    <s v="No"/>
    <n v="0"/>
    <s v="Negative"/>
    <s v="No"/>
    <n v="109.92"/>
    <s v="0"/>
    <x v="10"/>
    <s v="Poor"/>
  </r>
  <r>
    <x v="8108"/>
    <d v="2025-06-29T00:00:00"/>
    <d v="1899-12-30T20:36:00"/>
    <x v="2"/>
    <x v="1"/>
    <x v="2"/>
    <x v="1"/>
    <x v="0"/>
    <x v="2"/>
    <x v="0"/>
    <s v="Account Updated"/>
    <n v="5.7"/>
    <n v="8"/>
    <s v="Yes"/>
    <n v="5"/>
    <s v="Positive"/>
    <s v="No"/>
    <n v="50.27"/>
    <s v="5"/>
    <x v="9"/>
    <s v="Excellent"/>
  </r>
  <r>
    <x v="8109"/>
    <d v="2025-06-30T00:00:00"/>
    <d v="1899-12-30T20:02:00"/>
    <x v="8"/>
    <x v="0"/>
    <x v="3"/>
    <x v="3"/>
    <x v="0"/>
    <x v="1"/>
    <x v="0"/>
    <s v="Refund Processed"/>
    <n v="3.4"/>
    <n v="15.5"/>
    <s v="Yes"/>
    <n v="5"/>
    <s v="Positive"/>
    <s v="No"/>
    <n v="85.44"/>
    <s v="5"/>
    <x v="9"/>
    <s v="Excellent"/>
  </r>
  <r>
    <x v="8110"/>
    <d v="2025-06-18T00:00:00"/>
    <d v="1899-12-30T21:32:00"/>
    <x v="18"/>
    <x v="3"/>
    <x v="0"/>
    <x v="2"/>
    <x v="2"/>
    <x v="8"/>
    <x v="0"/>
    <s v="Replacement Initiated"/>
    <n v="2.1"/>
    <n v="13"/>
    <s v="Yes"/>
    <n v="5"/>
    <s v="Positive"/>
    <s v="No"/>
    <n v="101.46"/>
    <s v="5"/>
    <x v="9"/>
    <s v="Excellent"/>
  </r>
  <r>
    <x v="8111"/>
    <d v="2025-01-22T00:00:00"/>
    <d v="1899-12-30T20:09:00"/>
    <x v="2"/>
    <x v="3"/>
    <x v="2"/>
    <x v="2"/>
    <x v="1"/>
    <x v="6"/>
    <x v="0"/>
    <s v="Account Updated"/>
    <n v="0.6"/>
    <n v="15.2"/>
    <s v="Yes"/>
    <n v="4"/>
    <s v="Positive"/>
    <s v="No"/>
    <n v="946.17"/>
    <s v="5"/>
    <x v="5"/>
    <s v="Excellent"/>
  </r>
  <r>
    <x v="8112"/>
    <d v="2025-03-07T00:00:00"/>
    <d v="1899-12-30T09:18:00"/>
    <x v="19"/>
    <x v="0"/>
    <x v="0"/>
    <x v="2"/>
    <x v="0"/>
    <x v="2"/>
    <x v="0"/>
    <s v="Account Updated"/>
    <n v="1.9"/>
    <n v="7.4"/>
    <s v="Yes"/>
    <n v="4"/>
    <s v="Positive"/>
    <s v="No"/>
    <n v="220.38"/>
    <s v="5"/>
    <x v="3"/>
    <s v="Excellent"/>
  </r>
  <r>
    <x v="8113"/>
    <d v="2025-01-21T00:00:00"/>
    <d v="1899-12-30T16:17:00"/>
    <x v="5"/>
    <x v="3"/>
    <x v="0"/>
    <x v="0"/>
    <x v="0"/>
    <x v="2"/>
    <x v="3"/>
    <s v="No Resolution"/>
    <n v="0.6"/>
    <n v="6.5"/>
    <s v="No"/>
    <n v="1"/>
    <s v="Negative"/>
    <s v="No"/>
    <n v="77.3"/>
    <s v="0"/>
    <x v="5"/>
    <s v="Poor"/>
  </r>
  <r>
    <x v="8114"/>
    <d v="2025-04-10T00:00:00"/>
    <d v="1899-12-30T20:04:00"/>
    <x v="6"/>
    <x v="3"/>
    <x v="2"/>
    <x v="2"/>
    <x v="2"/>
    <x v="6"/>
    <x v="0"/>
    <s v="Information Provided"/>
    <n v="2.2999999999999998"/>
    <n v="12"/>
    <s v="No"/>
    <n v="5"/>
    <s v="Positive"/>
    <s v="No"/>
    <n v="195.86"/>
    <s v="5"/>
    <x v="0"/>
    <s v="Excellent"/>
  </r>
  <r>
    <x v="8115"/>
    <d v="2025-10-27T00:00:00"/>
    <d v="1899-12-30T17:25:00"/>
    <x v="18"/>
    <x v="2"/>
    <x v="3"/>
    <x v="2"/>
    <x v="2"/>
    <x v="9"/>
    <x v="0"/>
    <s v="Resolved"/>
    <n v="1.9"/>
    <n v="9.1999999999999993"/>
    <s v="Yes"/>
    <n v="2"/>
    <s v="Negative"/>
    <s v="No"/>
    <n v="101.11"/>
    <s v="5"/>
    <x v="10"/>
    <s v="Average"/>
  </r>
  <r>
    <x v="8116"/>
    <d v="2025-04-13T00:00:00"/>
    <d v="1899-12-30T18:16:00"/>
    <x v="3"/>
    <x v="3"/>
    <x v="0"/>
    <x v="3"/>
    <x v="3"/>
    <x v="6"/>
    <x v="1"/>
    <s v="Escalated"/>
    <n v="7.1"/>
    <n v="9.5"/>
    <s v="No"/>
    <n v="2"/>
    <s v="Negative"/>
    <s v="Yes"/>
    <n v="198.21"/>
    <s v="2"/>
    <x v="0"/>
    <s v="Average"/>
  </r>
  <r>
    <x v="8117"/>
    <d v="2025-02-16T00:00:00"/>
    <d v="1899-12-30T15:57:00"/>
    <x v="9"/>
    <x v="2"/>
    <x v="1"/>
    <x v="0"/>
    <x v="1"/>
    <x v="5"/>
    <x v="0"/>
    <s v="Resolved"/>
    <n v="4.0999999999999996"/>
    <n v="9"/>
    <s v="Yes"/>
    <n v="0"/>
    <s v="Neutral"/>
    <s v="No"/>
    <n v="258.81"/>
    <s v="5"/>
    <x v="11"/>
    <s v="Poor"/>
  </r>
  <r>
    <x v="8118"/>
    <d v="2025-02-08T00:00:00"/>
    <d v="1899-12-30T15:00:00"/>
    <x v="8"/>
    <x v="2"/>
    <x v="1"/>
    <x v="0"/>
    <x v="2"/>
    <x v="1"/>
    <x v="0"/>
    <s v="Resolved"/>
    <n v="6.5"/>
    <n v="12"/>
    <s v="Yes"/>
    <n v="0"/>
    <s v="Positive"/>
    <s v="No"/>
    <n v="256.45999999999998"/>
    <s v="5"/>
    <x v="11"/>
    <s v="Poor"/>
  </r>
  <r>
    <x v="8119"/>
    <d v="2025-10-12T00:00:00"/>
    <d v="1899-12-30T08:57:00"/>
    <x v="14"/>
    <x v="1"/>
    <x v="0"/>
    <x v="1"/>
    <x v="1"/>
    <x v="9"/>
    <x v="0"/>
    <s v="Account Updated"/>
    <n v="4.0999999999999996"/>
    <n v="8.1"/>
    <s v="Yes"/>
    <n v="3"/>
    <s v="Neutral"/>
    <s v="No"/>
    <n v="359.68"/>
    <s v="5"/>
    <x v="10"/>
    <s v="Average"/>
  </r>
  <r>
    <x v="8120"/>
    <d v="2025-11-06T00:00:00"/>
    <d v="1899-12-30T12:12:00"/>
    <x v="10"/>
    <x v="3"/>
    <x v="0"/>
    <x v="0"/>
    <x v="2"/>
    <x v="6"/>
    <x v="0"/>
    <s v="Information Provided"/>
    <n v="7.2"/>
    <n v="14.1"/>
    <s v="Yes"/>
    <n v="5"/>
    <s v="Positive"/>
    <s v="No"/>
    <n v="82.75"/>
    <s v="5"/>
    <x v="8"/>
    <s v="Excellent"/>
  </r>
  <r>
    <x v="8121"/>
    <d v="2025-03-31T00:00:00"/>
    <d v="1899-12-30T08:13:00"/>
    <x v="0"/>
    <x v="0"/>
    <x v="0"/>
    <x v="1"/>
    <x v="2"/>
    <x v="0"/>
    <x v="0"/>
    <s v="Information Provided"/>
    <n v="0.9"/>
    <n v="9.3000000000000007"/>
    <s v="Yes"/>
    <n v="0"/>
    <s v="Negative"/>
    <s v="No"/>
    <n v="15.04"/>
    <s v="5"/>
    <x v="3"/>
    <s v="Poor"/>
  </r>
  <r>
    <x v="8122"/>
    <d v="2025-03-26T00:00:00"/>
    <d v="1899-12-30T20:22:00"/>
    <x v="0"/>
    <x v="2"/>
    <x v="4"/>
    <x v="0"/>
    <x v="1"/>
    <x v="0"/>
    <x v="0"/>
    <s v="Information Provided"/>
    <n v="4.5999999999999996"/>
    <n v="4.9000000000000004"/>
    <s v="Yes"/>
    <n v="2"/>
    <s v="Neutral"/>
    <s v="No"/>
    <n v="237.26"/>
    <s v="5"/>
    <x v="3"/>
    <s v="Average"/>
  </r>
  <r>
    <x v="8123"/>
    <d v="2025-09-30T00:00:00"/>
    <d v="1899-12-30T08:20:00"/>
    <x v="4"/>
    <x v="3"/>
    <x v="3"/>
    <x v="0"/>
    <x v="2"/>
    <x v="4"/>
    <x v="0"/>
    <s v="Resolved"/>
    <n v="3.5"/>
    <n v="10.4"/>
    <s v="No"/>
    <n v="5"/>
    <s v="Positive"/>
    <s v="No"/>
    <n v="157.6"/>
    <s v="5"/>
    <x v="2"/>
    <s v="Excellent"/>
  </r>
  <r>
    <x v="8124"/>
    <d v="2025-12-02T00:00:00"/>
    <d v="1899-12-30T20:43:00"/>
    <x v="12"/>
    <x v="2"/>
    <x v="2"/>
    <x v="0"/>
    <x v="2"/>
    <x v="9"/>
    <x v="0"/>
    <s v="Information Provided"/>
    <n v="1.8"/>
    <n v="3"/>
    <s v="No"/>
    <n v="4"/>
    <s v="Positive"/>
    <s v="No"/>
    <n v="125.63"/>
    <s v="5"/>
    <x v="1"/>
    <s v="Excellent"/>
  </r>
  <r>
    <x v="8125"/>
    <d v="2025-07-07T00:00:00"/>
    <d v="1899-12-30T09:13:00"/>
    <x v="3"/>
    <x v="3"/>
    <x v="2"/>
    <x v="0"/>
    <x v="2"/>
    <x v="6"/>
    <x v="3"/>
    <s v="No Resolution"/>
    <n v="0.6"/>
    <n v="10.1"/>
    <s v="No"/>
    <n v="3"/>
    <s v="Neutral"/>
    <s v="No"/>
    <n v="280.08"/>
    <s v="0"/>
    <x v="4"/>
    <s v="Average"/>
  </r>
  <r>
    <x v="8126"/>
    <d v="2025-06-08T00:00:00"/>
    <d v="1899-12-30T09:04:00"/>
    <x v="11"/>
    <x v="1"/>
    <x v="1"/>
    <x v="0"/>
    <x v="2"/>
    <x v="9"/>
    <x v="0"/>
    <s v="Information Provided"/>
    <n v="6.4"/>
    <n v="14.2"/>
    <s v="No"/>
    <n v="4"/>
    <s v="Neutral"/>
    <s v="No"/>
    <n v="140.93"/>
    <s v="5"/>
    <x v="9"/>
    <s v="Excellent"/>
  </r>
  <r>
    <x v="8127"/>
    <d v="2025-08-31T00:00:00"/>
    <d v="1899-12-30T20:29:00"/>
    <x v="3"/>
    <x v="0"/>
    <x v="1"/>
    <x v="0"/>
    <x v="0"/>
    <x v="0"/>
    <x v="0"/>
    <s v="Resolved"/>
    <n v="4.5999999999999996"/>
    <n v="14"/>
    <s v="Yes"/>
    <n v="5"/>
    <s v="Positive"/>
    <s v="No"/>
    <n v="82.26"/>
    <s v="5"/>
    <x v="7"/>
    <s v="Excellent"/>
  </r>
  <r>
    <x v="8128"/>
    <d v="2025-03-14T00:00:00"/>
    <d v="1899-12-30T13:47:00"/>
    <x v="7"/>
    <x v="0"/>
    <x v="1"/>
    <x v="0"/>
    <x v="2"/>
    <x v="5"/>
    <x v="0"/>
    <s v="Information Provided"/>
    <n v="5.5"/>
    <n v="4.9000000000000004"/>
    <s v="Yes"/>
    <n v="4"/>
    <s v="Neutral"/>
    <s v="No"/>
    <n v="111.98"/>
    <s v="5"/>
    <x v="3"/>
    <s v="Excellent"/>
  </r>
  <r>
    <x v="8129"/>
    <d v="2025-02-18T00:00:00"/>
    <d v="1899-12-30T12:56:00"/>
    <x v="1"/>
    <x v="0"/>
    <x v="1"/>
    <x v="0"/>
    <x v="3"/>
    <x v="9"/>
    <x v="2"/>
    <s v="Follow-up Required"/>
    <n v="5"/>
    <n v="6.9"/>
    <s v="No"/>
    <n v="5"/>
    <s v="Positive"/>
    <s v="No"/>
    <n v="201.92"/>
    <s v="3"/>
    <x v="11"/>
    <s v="Excellent"/>
  </r>
  <r>
    <x v="8130"/>
    <d v="2025-04-11T00:00:00"/>
    <d v="1899-12-30T11:07:00"/>
    <x v="17"/>
    <x v="0"/>
    <x v="3"/>
    <x v="0"/>
    <x v="2"/>
    <x v="1"/>
    <x v="2"/>
    <s v="Follow-up Required"/>
    <n v="0.8"/>
    <n v="9.1"/>
    <s v="No"/>
    <n v="1"/>
    <s v="Negative"/>
    <s v="No"/>
    <n v="346.66"/>
    <s v="3"/>
    <x v="0"/>
    <s v="Poor"/>
  </r>
  <r>
    <x v="8131"/>
    <d v="2025-01-02T00:00:00"/>
    <d v="1899-12-30T21:05:00"/>
    <x v="16"/>
    <x v="1"/>
    <x v="1"/>
    <x v="0"/>
    <x v="2"/>
    <x v="0"/>
    <x v="0"/>
    <s v="Resolved"/>
    <n v="2.2999999999999998"/>
    <n v="12.2"/>
    <s v="Yes"/>
    <n v="1"/>
    <s v="Negative"/>
    <s v="No"/>
    <n v="210.35"/>
    <s v="5"/>
    <x v="5"/>
    <s v="Poor"/>
  </r>
  <r>
    <x v="8132"/>
    <d v="2025-09-01T00:00:00"/>
    <d v="1899-12-30T14:01:00"/>
    <x v="7"/>
    <x v="1"/>
    <x v="2"/>
    <x v="1"/>
    <x v="1"/>
    <x v="5"/>
    <x v="1"/>
    <s v="Escalated"/>
    <n v="1.8"/>
    <n v="7.9"/>
    <s v="No"/>
    <n v="1"/>
    <s v="Negative"/>
    <s v="Yes"/>
    <n v="909.48"/>
    <s v="2"/>
    <x v="2"/>
    <s v="Poor"/>
  </r>
  <r>
    <x v="8133"/>
    <d v="2025-06-25T00:00:00"/>
    <d v="1899-12-30T17:32:00"/>
    <x v="12"/>
    <x v="3"/>
    <x v="3"/>
    <x v="2"/>
    <x v="0"/>
    <x v="8"/>
    <x v="0"/>
    <s v="Information Provided"/>
    <n v="1.4"/>
    <n v="13.9"/>
    <s v="Yes"/>
    <n v="0"/>
    <s v="Positive"/>
    <s v="No"/>
    <n v="114.95"/>
    <s v="5"/>
    <x v="9"/>
    <s v="Poor"/>
  </r>
  <r>
    <x v="8134"/>
    <d v="2025-08-26T00:00:00"/>
    <d v="1899-12-30T10:22:00"/>
    <x v="12"/>
    <x v="2"/>
    <x v="2"/>
    <x v="0"/>
    <x v="2"/>
    <x v="7"/>
    <x v="0"/>
    <s v="Resolved"/>
    <n v="3.2"/>
    <n v="8.6"/>
    <s v="No"/>
    <n v="0"/>
    <s v="Positive"/>
    <s v="No"/>
    <n v="226.11"/>
    <s v="5"/>
    <x v="7"/>
    <s v="Poor"/>
  </r>
  <r>
    <x v="8135"/>
    <d v="2025-02-28T00:00:00"/>
    <d v="1899-12-30T17:36:00"/>
    <x v="6"/>
    <x v="1"/>
    <x v="3"/>
    <x v="0"/>
    <x v="2"/>
    <x v="1"/>
    <x v="2"/>
    <s v="Follow-up Required"/>
    <n v="2.1"/>
    <n v="11.7"/>
    <s v="No"/>
    <n v="0"/>
    <s v="Negative"/>
    <s v="No"/>
    <n v="123.38"/>
    <s v="3"/>
    <x v="11"/>
    <s v="Poor"/>
  </r>
  <r>
    <x v="8136"/>
    <d v="2025-12-19T00:00:00"/>
    <d v="1899-12-30T11:39:00"/>
    <x v="17"/>
    <x v="0"/>
    <x v="3"/>
    <x v="2"/>
    <x v="0"/>
    <x v="1"/>
    <x v="0"/>
    <s v="Refund Processed"/>
    <n v="5.5"/>
    <n v="4.8"/>
    <s v="Yes"/>
    <n v="3"/>
    <s v="Neutral"/>
    <s v="No"/>
    <n v="137.41999999999999"/>
    <s v="5"/>
    <x v="1"/>
    <s v="Average"/>
  </r>
  <r>
    <x v="8137"/>
    <d v="2025-04-09T00:00:00"/>
    <d v="1899-12-30T16:43:00"/>
    <x v="3"/>
    <x v="1"/>
    <x v="0"/>
    <x v="0"/>
    <x v="2"/>
    <x v="2"/>
    <x v="1"/>
    <s v="Escalated"/>
    <n v="4.9000000000000004"/>
    <n v="9.1"/>
    <s v="No"/>
    <n v="2"/>
    <s v="Neutral"/>
    <s v="Yes"/>
    <n v="120.36"/>
    <s v="2"/>
    <x v="0"/>
    <s v="Average"/>
  </r>
  <r>
    <x v="8138"/>
    <d v="2025-12-25T00:00:00"/>
    <d v="1899-12-30T16:21:00"/>
    <x v="0"/>
    <x v="1"/>
    <x v="3"/>
    <x v="3"/>
    <x v="2"/>
    <x v="2"/>
    <x v="0"/>
    <s v="Refund Processed"/>
    <n v="5.9"/>
    <n v="9.8000000000000007"/>
    <s v="Yes"/>
    <n v="0"/>
    <s v="Neutral"/>
    <s v="No"/>
    <n v="209.53"/>
    <s v="5"/>
    <x v="1"/>
    <s v="Poor"/>
  </r>
  <r>
    <x v="8139"/>
    <d v="2025-01-02T00:00:00"/>
    <d v="1899-12-30T10:27:00"/>
    <x v="6"/>
    <x v="0"/>
    <x v="0"/>
    <x v="2"/>
    <x v="3"/>
    <x v="4"/>
    <x v="1"/>
    <s v="Escalated"/>
    <n v="1.2"/>
    <n v="5.7"/>
    <s v="No"/>
    <n v="3"/>
    <s v="Negative"/>
    <s v="Yes"/>
    <n v="566.45000000000005"/>
    <s v="2"/>
    <x v="5"/>
    <s v="Average"/>
  </r>
  <r>
    <x v="8140"/>
    <d v="2025-08-31T00:00:00"/>
    <d v="1899-12-30T18:25:00"/>
    <x v="14"/>
    <x v="1"/>
    <x v="0"/>
    <x v="0"/>
    <x v="1"/>
    <x v="8"/>
    <x v="0"/>
    <s v="Refund Processed"/>
    <n v="3.7"/>
    <n v="11"/>
    <s v="Yes"/>
    <n v="4"/>
    <s v="Neutral"/>
    <s v="No"/>
    <n v="547.6"/>
    <s v="5"/>
    <x v="7"/>
    <s v="Excellent"/>
  </r>
  <r>
    <x v="8141"/>
    <d v="2025-10-24T00:00:00"/>
    <d v="1899-12-30T12:42:00"/>
    <x v="18"/>
    <x v="3"/>
    <x v="3"/>
    <x v="0"/>
    <x v="3"/>
    <x v="5"/>
    <x v="1"/>
    <s v="Escalated"/>
    <n v="7.8"/>
    <n v="8.3000000000000007"/>
    <s v="No"/>
    <n v="4"/>
    <s v="Neutral"/>
    <s v="Yes"/>
    <n v="145.27000000000001"/>
    <s v="2"/>
    <x v="10"/>
    <s v="Excellent"/>
  </r>
  <r>
    <x v="8142"/>
    <d v="2025-07-30T00:00:00"/>
    <d v="1899-12-30T20:32:00"/>
    <x v="12"/>
    <x v="2"/>
    <x v="1"/>
    <x v="0"/>
    <x v="2"/>
    <x v="1"/>
    <x v="0"/>
    <s v="Information Provided"/>
    <n v="2"/>
    <n v="12.2"/>
    <s v="Yes"/>
    <n v="0"/>
    <s v="Positive"/>
    <s v="No"/>
    <n v="39.450000000000003"/>
    <s v="5"/>
    <x v="4"/>
    <s v="Poor"/>
  </r>
  <r>
    <x v="8143"/>
    <d v="2025-05-03T00:00:00"/>
    <d v="1899-12-30T12:54:00"/>
    <x v="16"/>
    <x v="3"/>
    <x v="3"/>
    <x v="0"/>
    <x v="2"/>
    <x v="9"/>
    <x v="0"/>
    <s v="Replacement Initiated"/>
    <n v="1.8"/>
    <n v="8.1999999999999993"/>
    <s v="Yes"/>
    <n v="5"/>
    <s v="Positive"/>
    <s v="No"/>
    <n v="70.8"/>
    <s v="5"/>
    <x v="6"/>
    <s v="Excellent"/>
  </r>
  <r>
    <x v="8144"/>
    <d v="2025-08-17T00:00:00"/>
    <d v="1899-12-30T14:28:00"/>
    <x v="6"/>
    <x v="1"/>
    <x v="3"/>
    <x v="0"/>
    <x v="3"/>
    <x v="5"/>
    <x v="0"/>
    <s v="Account Updated"/>
    <n v="2.8"/>
    <n v="5.8"/>
    <s v="Yes"/>
    <n v="5"/>
    <s v="Positive"/>
    <s v="No"/>
    <n v="303.66000000000003"/>
    <s v="5"/>
    <x v="7"/>
    <s v="Excellent"/>
  </r>
  <r>
    <x v="8145"/>
    <d v="2025-03-23T00:00:00"/>
    <d v="1899-12-30T12:58:00"/>
    <x v="4"/>
    <x v="0"/>
    <x v="3"/>
    <x v="0"/>
    <x v="2"/>
    <x v="1"/>
    <x v="3"/>
    <s v="No Resolution"/>
    <n v="4"/>
    <n v="9.9"/>
    <s v="No"/>
    <n v="1"/>
    <s v="Negative"/>
    <s v="No"/>
    <n v="129.55000000000001"/>
    <s v="0"/>
    <x v="3"/>
    <s v="Poor"/>
  </r>
  <r>
    <x v="8146"/>
    <d v="2025-05-24T00:00:00"/>
    <d v="1899-12-30T20:38:00"/>
    <x v="0"/>
    <x v="2"/>
    <x v="0"/>
    <x v="2"/>
    <x v="3"/>
    <x v="2"/>
    <x v="0"/>
    <s v="Resolved"/>
    <n v="0.4"/>
    <n v="9.9"/>
    <s v="Yes"/>
    <n v="4"/>
    <s v="Positive"/>
    <s v="No"/>
    <n v="689.06"/>
    <s v="5"/>
    <x v="6"/>
    <s v="Excellent"/>
  </r>
  <r>
    <x v="8147"/>
    <d v="2025-05-20T00:00:00"/>
    <d v="1899-12-30T17:41:00"/>
    <x v="10"/>
    <x v="3"/>
    <x v="2"/>
    <x v="0"/>
    <x v="2"/>
    <x v="9"/>
    <x v="0"/>
    <s v="Information Provided"/>
    <n v="0.3"/>
    <n v="6.6"/>
    <s v="No"/>
    <n v="4"/>
    <s v="Positive"/>
    <s v="No"/>
    <n v="337.24"/>
    <s v="5"/>
    <x v="6"/>
    <s v="Excellent"/>
  </r>
  <r>
    <x v="8148"/>
    <d v="2025-01-29T00:00:00"/>
    <d v="1899-12-30T10:57:00"/>
    <x v="1"/>
    <x v="3"/>
    <x v="3"/>
    <x v="0"/>
    <x v="2"/>
    <x v="6"/>
    <x v="2"/>
    <s v="Follow-up Required"/>
    <n v="7.4"/>
    <n v="11.4"/>
    <s v="No"/>
    <n v="1"/>
    <s v="Negative"/>
    <s v="No"/>
    <n v="208.95"/>
    <s v="3"/>
    <x v="5"/>
    <s v="Poor"/>
  </r>
  <r>
    <x v="8149"/>
    <d v="2025-09-27T00:00:00"/>
    <d v="1899-12-30T18:39:00"/>
    <x v="16"/>
    <x v="2"/>
    <x v="0"/>
    <x v="1"/>
    <x v="2"/>
    <x v="4"/>
    <x v="0"/>
    <s v="Resolved"/>
    <n v="2.8"/>
    <n v="7.3"/>
    <s v="Yes"/>
    <n v="0"/>
    <s v="Neutral"/>
    <s v="No"/>
    <n v="318.3"/>
    <s v="5"/>
    <x v="2"/>
    <s v="Poor"/>
  </r>
  <r>
    <x v="8150"/>
    <d v="2025-09-04T00:00:00"/>
    <d v="1899-12-30T11:23:00"/>
    <x v="19"/>
    <x v="3"/>
    <x v="1"/>
    <x v="0"/>
    <x v="2"/>
    <x v="1"/>
    <x v="0"/>
    <s v="Refund Processed"/>
    <n v="0.8"/>
    <n v="7.4"/>
    <s v="Yes"/>
    <n v="5"/>
    <s v="Positive"/>
    <s v="No"/>
    <n v="196.74"/>
    <s v="5"/>
    <x v="2"/>
    <s v="Excellent"/>
  </r>
  <r>
    <x v="8151"/>
    <d v="2025-01-12T00:00:00"/>
    <d v="1899-12-30T14:59:00"/>
    <x v="19"/>
    <x v="2"/>
    <x v="0"/>
    <x v="0"/>
    <x v="2"/>
    <x v="9"/>
    <x v="2"/>
    <s v="Follow-up Required"/>
    <n v="3.7"/>
    <n v="9.1"/>
    <s v="No"/>
    <n v="3"/>
    <s v="Neutral"/>
    <s v="No"/>
    <n v="410.14"/>
    <s v="3"/>
    <x v="5"/>
    <s v="Average"/>
  </r>
  <r>
    <x v="8152"/>
    <d v="2025-12-21T00:00:00"/>
    <d v="1899-12-30T10:43:00"/>
    <x v="19"/>
    <x v="3"/>
    <x v="3"/>
    <x v="0"/>
    <x v="2"/>
    <x v="2"/>
    <x v="0"/>
    <s v="Resolved"/>
    <n v="1.4"/>
    <n v="10.9"/>
    <s v="No"/>
    <n v="5"/>
    <s v="Positive"/>
    <s v="No"/>
    <n v="291.04000000000002"/>
    <s v="5"/>
    <x v="1"/>
    <s v="Excellent"/>
  </r>
  <r>
    <x v="8153"/>
    <d v="2025-12-03T00:00:00"/>
    <d v="1899-12-30T11:50:00"/>
    <x v="11"/>
    <x v="0"/>
    <x v="1"/>
    <x v="1"/>
    <x v="2"/>
    <x v="6"/>
    <x v="2"/>
    <s v="Follow-up Required"/>
    <n v="3.6"/>
    <n v="13.3"/>
    <s v="No"/>
    <n v="3"/>
    <s v="Negative"/>
    <s v="No"/>
    <n v="95.17"/>
    <s v="3"/>
    <x v="1"/>
    <s v="Average"/>
  </r>
  <r>
    <x v="8154"/>
    <d v="2025-04-16T00:00:00"/>
    <d v="1899-12-30T10:18:00"/>
    <x v="0"/>
    <x v="0"/>
    <x v="3"/>
    <x v="3"/>
    <x v="1"/>
    <x v="5"/>
    <x v="0"/>
    <s v="Resolved"/>
    <n v="2.4"/>
    <n v="7.1"/>
    <s v="Yes"/>
    <n v="3"/>
    <s v="Neutral"/>
    <s v="No"/>
    <n v="587.09"/>
    <s v="5"/>
    <x v="0"/>
    <s v="Average"/>
  </r>
  <r>
    <x v="8155"/>
    <d v="2025-02-01T00:00:00"/>
    <d v="1899-12-30T08:25:00"/>
    <x v="6"/>
    <x v="2"/>
    <x v="3"/>
    <x v="0"/>
    <x v="1"/>
    <x v="1"/>
    <x v="0"/>
    <s v="Information Provided"/>
    <n v="1.1000000000000001"/>
    <n v="13.3"/>
    <s v="Yes"/>
    <n v="5"/>
    <s v="Positive"/>
    <s v="No"/>
    <n v="198.47"/>
    <s v="5"/>
    <x v="11"/>
    <s v="Excellent"/>
  </r>
  <r>
    <x v="8156"/>
    <d v="2025-03-15T00:00:00"/>
    <d v="1899-12-30T13:02:00"/>
    <x v="8"/>
    <x v="2"/>
    <x v="3"/>
    <x v="0"/>
    <x v="2"/>
    <x v="1"/>
    <x v="0"/>
    <s v="Resolved"/>
    <n v="4.9000000000000004"/>
    <n v="10.5"/>
    <s v="Yes"/>
    <n v="5"/>
    <s v="Positive"/>
    <s v="No"/>
    <n v="199.2"/>
    <s v="5"/>
    <x v="3"/>
    <s v="Excellent"/>
  </r>
  <r>
    <x v="8157"/>
    <d v="2025-06-20T00:00:00"/>
    <d v="1899-12-30T09:48:00"/>
    <x v="15"/>
    <x v="3"/>
    <x v="1"/>
    <x v="0"/>
    <x v="0"/>
    <x v="1"/>
    <x v="2"/>
    <s v="Follow-up Required"/>
    <n v="3.9"/>
    <n v="17.600000000000001"/>
    <s v="No"/>
    <n v="1"/>
    <s v="Negative"/>
    <s v="No"/>
    <n v="81.709999999999994"/>
    <s v="3"/>
    <x v="9"/>
    <s v="Poor"/>
  </r>
  <r>
    <x v="8158"/>
    <d v="2025-12-03T00:00:00"/>
    <d v="1899-12-30T08:07:00"/>
    <x v="14"/>
    <x v="0"/>
    <x v="1"/>
    <x v="0"/>
    <x v="2"/>
    <x v="1"/>
    <x v="2"/>
    <s v="Follow-up Required"/>
    <n v="15.4"/>
    <n v="11.8"/>
    <s v="No"/>
    <n v="4"/>
    <s v="Neutral"/>
    <s v="No"/>
    <n v="121.35"/>
    <s v="3"/>
    <x v="1"/>
    <s v="Excellent"/>
  </r>
  <r>
    <x v="8159"/>
    <d v="2025-03-10T00:00:00"/>
    <d v="1899-12-30T15:10:00"/>
    <x v="0"/>
    <x v="0"/>
    <x v="2"/>
    <x v="0"/>
    <x v="2"/>
    <x v="1"/>
    <x v="0"/>
    <s v="Resolved"/>
    <n v="1.8"/>
    <n v="7.3"/>
    <s v="Yes"/>
    <n v="3"/>
    <s v="Neutral"/>
    <s v="No"/>
    <n v="101"/>
    <s v="5"/>
    <x v="3"/>
    <s v="Average"/>
  </r>
  <r>
    <x v="8160"/>
    <d v="2025-10-28T00:00:00"/>
    <d v="1899-12-30T16:55:00"/>
    <x v="9"/>
    <x v="2"/>
    <x v="1"/>
    <x v="2"/>
    <x v="0"/>
    <x v="4"/>
    <x v="0"/>
    <s v="Resolved"/>
    <n v="0.7"/>
    <n v="11"/>
    <s v="Yes"/>
    <n v="5"/>
    <s v="Positive"/>
    <s v="No"/>
    <n v="48.99"/>
    <s v="5"/>
    <x v="10"/>
    <s v="Excellent"/>
  </r>
  <r>
    <x v="8161"/>
    <d v="2025-12-28T00:00:00"/>
    <d v="1899-12-30T13:02:00"/>
    <x v="16"/>
    <x v="1"/>
    <x v="1"/>
    <x v="2"/>
    <x v="2"/>
    <x v="4"/>
    <x v="0"/>
    <s v="Account Updated"/>
    <n v="0.4"/>
    <n v="7.1"/>
    <s v="Yes"/>
    <n v="0"/>
    <s v="Positive"/>
    <s v="No"/>
    <n v="334.02"/>
    <s v="5"/>
    <x v="1"/>
    <s v="Poor"/>
  </r>
  <r>
    <x v="8162"/>
    <d v="2025-05-17T00:00:00"/>
    <d v="1899-12-30T20:29:00"/>
    <x v="1"/>
    <x v="1"/>
    <x v="0"/>
    <x v="0"/>
    <x v="3"/>
    <x v="4"/>
    <x v="2"/>
    <s v="Follow-up Required"/>
    <n v="2"/>
    <n v="15.2"/>
    <s v="No"/>
    <n v="3"/>
    <s v="Neutral"/>
    <s v="No"/>
    <n v="344.01"/>
    <s v="3"/>
    <x v="6"/>
    <s v="Average"/>
  </r>
  <r>
    <x v="8163"/>
    <d v="2025-04-10T00:00:00"/>
    <d v="1899-12-30T19:02:00"/>
    <x v="13"/>
    <x v="3"/>
    <x v="1"/>
    <x v="0"/>
    <x v="3"/>
    <x v="5"/>
    <x v="0"/>
    <s v="Resolved"/>
    <n v="3.4"/>
    <n v="9.1"/>
    <s v="Yes"/>
    <n v="4"/>
    <s v="Positive"/>
    <s v="No"/>
    <n v="111.55"/>
    <s v="5"/>
    <x v="0"/>
    <s v="Excellent"/>
  </r>
  <r>
    <x v="8164"/>
    <d v="2025-05-26T00:00:00"/>
    <d v="1899-12-30T17:32:00"/>
    <x v="16"/>
    <x v="0"/>
    <x v="2"/>
    <x v="1"/>
    <x v="2"/>
    <x v="9"/>
    <x v="0"/>
    <s v="Replacement Initiated"/>
    <n v="9.6"/>
    <n v="7.6"/>
    <s v="Yes"/>
    <n v="5"/>
    <s v="Positive"/>
    <s v="No"/>
    <n v="131.54"/>
    <s v="5"/>
    <x v="6"/>
    <s v="Excellent"/>
  </r>
  <r>
    <x v="8165"/>
    <d v="2025-01-09T00:00:00"/>
    <d v="1899-12-30T08:43:00"/>
    <x v="11"/>
    <x v="2"/>
    <x v="0"/>
    <x v="0"/>
    <x v="2"/>
    <x v="8"/>
    <x v="2"/>
    <s v="Follow-up Required"/>
    <n v="2.1"/>
    <n v="9.5"/>
    <s v="No"/>
    <n v="5"/>
    <s v="Positive"/>
    <s v="No"/>
    <n v="195.36"/>
    <s v="3"/>
    <x v="5"/>
    <s v="Excellent"/>
  </r>
  <r>
    <x v="8166"/>
    <d v="2025-03-03T00:00:00"/>
    <d v="1899-12-30T19:55:00"/>
    <x v="2"/>
    <x v="0"/>
    <x v="0"/>
    <x v="0"/>
    <x v="2"/>
    <x v="1"/>
    <x v="1"/>
    <s v="Escalated"/>
    <n v="2.6"/>
    <n v="8.5"/>
    <s v="No"/>
    <n v="4"/>
    <s v="Neutral"/>
    <s v="Yes"/>
    <n v="272.82"/>
    <s v="2"/>
    <x v="3"/>
    <s v="Excellent"/>
  </r>
  <r>
    <x v="8167"/>
    <d v="2025-07-04T00:00:00"/>
    <d v="1899-12-30T11:51:00"/>
    <x v="10"/>
    <x v="0"/>
    <x v="2"/>
    <x v="0"/>
    <x v="2"/>
    <x v="4"/>
    <x v="0"/>
    <s v="Information Provided"/>
    <n v="9.1999999999999993"/>
    <n v="11.9"/>
    <s v="Yes"/>
    <n v="1"/>
    <s v="Negative"/>
    <s v="No"/>
    <n v="109.35"/>
    <s v="5"/>
    <x v="4"/>
    <s v="Poor"/>
  </r>
  <r>
    <x v="8168"/>
    <d v="2025-01-29T00:00:00"/>
    <d v="1899-12-30T11:04:00"/>
    <x v="4"/>
    <x v="3"/>
    <x v="0"/>
    <x v="0"/>
    <x v="2"/>
    <x v="7"/>
    <x v="2"/>
    <s v="Follow-up Required"/>
    <n v="3.8"/>
    <n v="2.7"/>
    <s v="No"/>
    <n v="5"/>
    <s v="Positive"/>
    <s v="No"/>
    <n v="127.2"/>
    <s v="3"/>
    <x v="5"/>
    <s v="Excellent"/>
  </r>
  <r>
    <x v="8169"/>
    <d v="2025-04-24T00:00:00"/>
    <d v="1899-12-30T19:06:00"/>
    <x v="12"/>
    <x v="3"/>
    <x v="1"/>
    <x v="0"/>
    <x v="0"/>
    <x v="1"/>
    <x v="1"/>
    <s v="Escalated"/>
    <n v="3.4"/>
    <n v="14.5"/>
    <s v="No"/>
    <n v="3"/>
    <s v="Negative"/>
    <s v="Yes"/>
    <n v="14.91"/>
    <s v="2"/>
    <x v="0"/>
    <s v="Average"/>
  </r>
  <r>
    <x v="8170"/>
    <d v="2025-05-23T00:00:00"/>
    <d v="1899-12-30T14:02:00"/>
    <x v="16"/>
    <x v="0"/>
    <x v="3"/>
    <x v="2"/>
    <x v="2"/>
    <x v="5"/>
    <x v="3"/>
    <s v="No Resolution"/>
    <n v="3.6"/>
    <n v="5.6"/>
    <s v="No"/>
    <n v="2"/>
    <s v="Negative"/>
    <s v="No"/>
    <n v="266.76"/>
    <s v="0"/>
    <x v="6"/>
    <s v="Average"/>
  </r>
  <r>
    <x v="8171"/>
    <d v="2025-04-30T00:00:00"/>
    <d v="1899-12-30T08:25:00"/>
    <x v="1"/>
    <x v="3"/>
    <x v="3"/>
    <x v="2"/>
    <x v="2"/>
    <x v="0"/>
    <x v="0"/>
    <s v="Refund Processed"/>
    <n v="1.7"/>
    <n v="6"/>
    <s v="No"/>
    <n v="5"/>
    <s v="Positive"/>
    <s v="No"/>
    <n v="283.95999999999998"/>
    <s v="5"/>
    <x v="0"/>
    <s v="Excellent"/>
  </r>
  <r>
    <x v="8172"/>
    <d v="2025-06-19T00:00:00"/>
    <d v="1899-12-30T15:33:00"/>
    <x v="16"/>
    <x v="0"/>
    <x v="2"/>
    <x v="0"/>
    <x v="2"/>
    <x v="6"/>
    <x v="0"/>
    <s v="Resolved"/>
    <n v="1.4"/>
    <n v="13.1"/>
    <s v="Yes"/>
    <n v="3"/>
    <s v="Neutral"/>
    <s v="No"/>
    <n v="247.79"/>
    <s v="5"/>
    <x v="9"/>
    <s v="Average"/>
  </r>
  <r>
    <x v="8173"/>
    <d v="2025-06-06T00:00:00"/>
    <d v="1899-12-30T08:38:00"/>
    <x v="6"/>
    <x v="2"/>
    <x v="3"/>
    <x v="0"/>
    <x v="2"/>
    <x v="0"/>
    <x v="3"/>
    <s v="No Resolution"/>
    <n v="3.2"/>
    <n v="5.6"/>
    <s v="No"/>
    <n v="3"/>
    <s v="Neutral"/>
    <s v="No"/>
    <n v="168.7"/>
    <s v="0"/>
    <x v="9"/>
    <s v="Average"/>
  </r>
  <r>
    <x v="8174"/>
    <d v="2025-12-01T00:00:00"/>
    <d v="1899-12-30T13:13:00"/>
    <x v="13"/>
    <x v="3"/>
    <x v="3"/>
    <x v="2"/>
    <x v="2"/>
    <x v="1"/>
    <x v="0"/>
    <s v="Resolved"/>
    <n v="1.2"/>
    <n v="11.6"/>
    <s v="Yes"/>
    <n v="4"/>
    <s v="Positive"/>
    <s v="No"/>
    <n v="175.87"/>
    <s v="5"/>
    <x v="1"/>
    <s v="Excellent"/>
  </r>
  <r>
    <x v="8175"/>
    <d v="2025-12-15T00:00:00"/>
    <d v="1899-12-30T08:19:00"/>
    <x v="8"/>
    <x v="2"/>
    <x v="1"/>
    <x v="0"/>
    <x v="0"/>
    <x v="9"/>
    <x v="0"/>
    <s v="Resolved"/>
    <n v="2.2000000000000002"/>
    <n v="10.7"/>
    <s v="Yes"/>
    <n v="4"/>
    <s v="Positive"/>
    <s v="No"/>
    <n v="194.57"/>
    <s v="5"/>
    <x v="1"/>
    <s v="Excellent"/>
  </r>
  <r>
    <x v="8176"/>
    <d v="2025-09-17T00:00:00"/>
    <d v="1899-12-30T12:55:00"/>
    <x v="13"/>
    <x v="1"/>
    <x v="0"/>
    <x v="2"/>
    <x v="2"/>
    <x v="7"/>
    <x v="0"/>
    <s v="Resolved"/>
    <n v="1.4"/>
    <n v="12.9"/>
    <s v="Yes"/>
    <n v="4"/>
    <s v="Positive"/>
    <s v="No"/>
    <n v="54.08"/>
    <s v="5"/>
    <x v="2"/>
    <s v="Excellent"/>
  </r>
  <r>
    <x v="8177"/>
    <d v="2025-03-23T00:00:00"/>
    <d v="1899-12-30T10:18:00"/>
    <x v="11"/>
    <x v="3"/>
    <x v="1"/>
    <x v="0"/>
    <x v="2"/>
    <x v="1"/>
    <x v="0"/>
    <s v="Replacement Initiated"/>
    <n v="4.2"/>
    <n v="10.7"/>
    <s v="Yes"/>
    <n v="3"/>
    <s v="Neutral"/>
    <s v="No"/>
    <n v="144.94"/>
    <s v="5"/>
    <x v="3"/>
    <s v="Average"/>
  </r>
  <r>
    <x v="8178"/>
    <d v="2025-08-30T00:00:00"/>
    <d v="1899-12-30T18:11:00"/>
    <x v="5"/>
    <x v="0"/>
    <x v="2"/>
    <x v="0"/>
    <x v="0"/>
    <x v="1"/>
    <x v="0"/>
    <s v="Resolved"/>
    <n v="1.9"/>
    <n v="11.9"/>
    <s v="Yes"/>
    <n v="4"/>
    <s v="Neutral"/>
    <s v="No"/>
    <n v="137.91999999999999"/>
    <s v="5"/>
    <x v="7"/>
    <s v="Excellent"/>
  </r>
  <r>
    <x v="8179"/>
    <d v="2025-06-21T00:00:00"/>
    <d v="1899-12-30T16:53:00"/>
    <x v="8"/>
    <x v="2"/>
    <x v="1"/>
    <x v="0"/>
    <x v="0"/>
    <x v="3"/>
    <x v="1"/>
    <s v="Escalated"/>
    <n v="2.2000000000000002"/>
    <n v="5.2"/>
    <s v="No"/>
    <n v="0"/>
    <s v="Neutral"/>
    <s v="Yes"/>
    <n v="198.61"/>
    <s v="2"/>
    <x v="9"/>
    <s v="Poor"/>
  </r>
  <r>
    <x v="8180"/>
    <d v="2025-08-19T00:00:00"/>
    <d v="1899-12-30T17:29:00"/>
    <x v="10"/>
    <x v="0"/>
    <x v="0"/>
    <x v="2"/>
    <x v="2"/>
    <x v="0"/>
    <x v="0"/>
    <s v="Resolved"/>
    <n v="1.2"/>
    <n v="4.0999999999999996"/>
    <s v="Yes"/>
    <n v="1"/>
    <s v="Negative"/>
    <s v="No"/>
    <n v="122.13"/>
    <s v="5"/>
    <x v="7"/>
    <s v="Poor"/>
  </r>
  <r>
    <x v="8181"/>
    <d v="2025-07-27T00:00:00"/>
    <d v="1899-12-30T18:05:00"/>
    <x v="0"/>
    <x v="3"/>
    <x v="0"/>
    <x v="0"/>
    <x v="3"/>
    <x v="0"/>
    <x v="0"/>
    <s v="Information Provided"/>
    <n v="3.5"/>
    <n v="8.5"/>
    <s v="Yes"/>
    <n v="4"/>
    <s v="Positive"/>
    <s v="No"/>
    <n v="503"/>
    <s v="5"/>
    <x v="4"/>
    <s v="Excellent"/>
  </r>
  <r>
    <x v="8182"/>
    <d v="2025-03-16T00:00:00"/>
    <d v="1899-12-30T20:52:00"/>
    <x v="18"/>
    <x v="2"/>
    <x v="3"/>
    <x v="0"/>
    <x v="2"/>
    <x v="6"/>
    <x v="0"/>
    <s v="Resolved"/>
    <n v="2.8"/>
    <n v="13.3"/>
    <s v="Yes"/>
    <n v="5"/>
    <s v="Positive"/>
    <s v="No"/>
    <n v="67.62"/>
    <s v="5"/>
    <x v="3"/>
    <s v="Excellent"/>
  </r>
  <r>
    <x v="8183"/>
    <d v="2025-09-27T00:00:00"/>
    <d v="1899-12-30T08:33:00"/>
    <x v="3"/>
    <x v="2"/>
    <x v="0"/>
    <x v="0"/>
    <x v="2"/>
    <x v="5"/>
    <x v="0"/>
    <s v="Resolved"/>
    <n v="6.1"/>
    <n v="6"/>
    <s v="Yes"/>
    <n v="3"/>
    <s v="Neutral"/>
    <s v="No"/>
    <n v="125.28"/>
    <s v="5"/>
    <x v="2"/>
    <s v="Average"/>
  </r>
  <r>
    <x v="8184"/>
    <d v="2025-04-24T00:00:00"/>
    <d v="1899-12-30T09:17:00"/>
    <x v="14"/>
    <x v="0"/>
    <x v="0"/>
    <x v="2"/>
    <x v="1"/>
    <x v="9"/>
    <x v="0"/>
    <s v="Resolved"/>
    <n v="2"/>
    <n v="13"/>
    <s v="Yes"/>
    <n v="4"/>
    <s v="Positive"/>
    <s v="No"/>
    <n v="790.89"/>
    <s v="5"/>
    <x v="0"/>
    <s v="Excellent"/>
  </r>
  <r>
    <x v="8185"/>
    <d v="2025-03-03T00:00:00"/>
    <d v="1899-12-30T14:39:00"/>
    <x v="17"/>
    <x v="3"/>
    <x v="2"/>
    <x v="2"/>
    <x v="1"/>
    <x v="0"/>
    <x v="3"/>
    <s v="No Resolution"/>
    <n v="2.1"/>
    <n v="6.8"/>
    <s v="No"/>
    <n v="1"/>
    <s v="Negative"/>
    <s v="No"/>
    <n v="302.11"/>
    <s v="0"/>
    <x v="3"/>
    <s v="Poor"/>
  </r>
  <r>
    <x v="8186"/>
    <d v="2025-12-28T00:00:00"/>
    <d v="1899-12-30T21:43:00"/>
    <x v="11"/>
    <x v="0"/>
    <x v="2"/>
    <x v="3"/>
    <x v="2"/>
    <x v="3"/>
    <x v="0"/>
    <s v="Resolved"/>
    <n v="4.7"/>
    <n v="6"/>
    <s v="Yes"/>
    <n v="5"/>
    <s v="Positive"/>
    <s v="No"/>
    <n v="92.62"/>
    <s v="5"/>
    <x v="1"/>
    <s v="Excellent"/>
  </r>
  <r>
    <x v="8187"/>
    <d v="2025-11-16T00:00:00"/>
    <d v="1899-12-30T21:08:00"/>
    <x v="19"/>
    <x v="1"/>
    <x v="4"/>
    <x v="3"/>
    <x v="3"/>
    <x v="9"/>
    <x v="0"/>
    <s v="Account Updated"/>
    <n v="6.1"/>
    <n v="13.3"/>
    <s v="Yes"/>
    <n v="2"/>
    <s v="Neutral"/>
    <s v="No"/>
    <n v="312.68"/>
    <s v="5"/>
    <x v="8"/>
    <s v="Average"/>
  </r>
  <r>
    <x v="8188"/>
    <d v="2025-04-12T00:00:00"/>
    <d v="1899-12-30T13:16:00"/>
    <x v="8"/>
    <x v="2"/>
    <x v="0"/>
    <x v="0"/>
    <x v="2"/>
    <x v="0"/>
    <x v="2"/>
    <s v="Follow-up Required"/>
    <n v="3.9"/>
    <n v="9.8000000000000007"/>
    <s v="No"/>
    <n v="0"/>
    <s v="Neutral"/>
    <s v="No"/>
    <n v="129.94"/>
    <s v="3"/>
    <x v="0"/>
    <s v="Poor"/>
  </r>
  <r>
    <x v="8189"/>
    <d v="2025-12-28T00:00:00"/>
    <d v="1899-12-30T19:04:00"/>
    <x v="9"/>
    <x v="2"/>
    <x v="1"/>
    <x v="0"/>
    <x v="1"/>
    <x v="2"/>
    <x v="0"/>
    <s v="Resolved"/>
    <n v="2.1"/>
    <n v="12.3"/>
    <s v="Yes"/>
    <n v="3"/>
    <s v="Neutral"/>
    <s v="No"/>
    <n v="168.17"/>
    <s v="5"/>
    <x v="1"/>
    <s v="Average"/>
  </r>
  <r>
    <x v="8190"/>
    <d v="2025-07-29T00:00:00"/>
    <d v="1899-12-30T18:15:00"/>
    <x v="12"/>
    <x v="0"/>
    <x v="0"/>
    <x v="0"/>
    <x v="2"/>
    <x v="8"/>
    <x v="0"/>
    <s v="Resolved"/>
    <n v="2.4"/>
    <n v="15.3"/>
    <s v="Yes"/>
    <n v="1"/>
    <s v="Negative"/>
    <s v="No"/>
    <n v="175.28"/>
    <s v="5"/>
    <x v="4"/>
    <s v="Poor"/>
  </r>
  <r>
    <x v="8191"/>
    <d v="2025-09-12T00:00:00"/>
    <d v="1899-12-30T19:52:00"/>
    <x v="7"/>
    <x v="2"/>
    <x v="0"/>
    <x v="0"/>
    <x v="3"/>
    <x v="5"/>
    <x v="0"/>
    <s v="Resolved"/>
    <n v="5.0999999999999996"/>
    <n v="11.9"/>
    <s v="Yes"/>
    <n v="3"/>
    <s v="Neutral"/>
    <s v="No"/>
    <n v="196.77"/>
    <s v="5"/>
    <x v="2"/>
    <s v="Average"/>
  </r>
  <r>
    <x v="8192"/>
    <d v="2025-01-20T00:00:00"/>
    <d v="1899-12-30T21:00:00"/>
    <x v="3"/>
    <x v="0"/>
    <x v="3"/>
    <x v="2"/>
    <x v="3"/>
    <x v="5"/>
    <x v="2"/>
    <s v="Follow-up Required"/>
    <n v="1.6"/>
    <n v="8.3000000000000007"/>
    <s v="No"/>
    <n v="3"/>
    <s v="Neutral"/>
    <s v="No"/>
    <n v="211.12"/>
    <s v="3"/>
    <x v="5"/>
    <s v="Average"/>
  </r>
  <r>
    <x v="8193"/>
    <d v="2025-02-27T00:00:00"/>
    <d v="1899-12-30T18:15:00"/>
    <x v="8"/>
    <x v="1"/>
    <x v="1"/>
    <x v="2"/>
    <x v="2"/>
    <x v="6"/>
    <x v="0"/>
    <s v="Resolved"/>
    <n v="0.6"/>
    <n v="15.2"/>
    <s v="Yes"/>
    <n v="4"/>
    <s v="Neutral"/>
    <s v="No"/>
    <n v="250.76"/>
    <s v="5"/>
    <x v="11"/>
    <s v="Excellent"/>
  </r>
  <r>
    <x v="8194"/>
    <d v="2025-04-22T00:00:00"/>
    <d v="1899-12-30T17:07:00"/>
    <x v="15"/>
    <x v="2"/>
    <x v="3"/>
    <x v="0"/>
    <x v="3"/>
    <x v="4"/>
    <x v="2"/>
    <s v="Follow-up Required"/>
    <n v="2.8"/>
    <n v="12.8"/>
    <s v="No"/>
    <n v="0"/>
    <s v="Positive"/>
    <s v="No"/>
    <n v="0"/>
    <s v="3"/>
    <x v="0"/>
    <s v="Poor"/>
  </r>
  <r>
    <x v="8195"/>
    <d v="2025-11-09T00:00:00"/>
    <d v="1899-12-30T10:58:00"/>
    <x v="12"/>
    <x v="0"/>
    <x v="1"/>
    <x v="1"/>
    <x v="2"/>
    <x v="1"/>
    <x v="0"/>
    <s v="Refund Processed"/>
    <n v="2.9"/>
    <n v="8.1999999999999993"/>
    <s v="Yes"/>
    <n v="5"/>
    <s v="Positive"/>
    <s v="No"/>
    <n v="174.16"/>
    <s v="5"/>
    <x v="8"/>
    <s v="Excellent"/>
  </r>
  <r>
    <x v="8196"/>
    <d v="2025-07-15T00:00:00"/>
    <d v="1899-12-30T09:29:00"/>
    <x v="17"/>
    <x v="3"/>
    <x v="1"/>
    <x v="2"/>
    <x v="0"/>
    <x v="2"/>
    <x v="0"/>
    <s v="Information Provided"/>
    <n v="1.5"/>
    <n v="11.3"/>
    <s v="Yes"/>
    <n v="3"/>
    <s v="Neutral"/>
    <s v="Yes"/>
    <n v="251.36"/>
    <s v="5"/>
    <x v="4"/>
    <s v="Average"/>
  </r>
  <r>
    <x v="8197"/>
    <d v="2025-12-19T00:00:00"/>
    <d v="1899-12-30T15:38:00"/>
    <x v="11"/>
    <x v="1"/>
    <x v="3"/>
    <x v="0"/>
    <x v="2"/>
    <x v="4"/>
    <x v="0"/>
    <s v="Information Provided"/>
    <n v="6.4"/>
    <n v="11"/>
    <s v="Yes"/>
    <n v="0"/>
    <s v="Neutral"/>
    <s v="No"/>
    <n v="226.01"/>
    <s v="5"/>
    <x v="1"/>
    <s v="Poor"/>
  </r>
  <r>
    <x v="8198"/>
    <d v="2025-04-02T00:00:00"/>
    <d v="1899-12-30T11:48:00"/>
    <x v="17"/>
    <x v="0"/>
    <x v="0"/>
    <x v="0"/>
    <x v="1"/>
    <x v="7"/>
    <x v="0"/>
    <s v="Resolved"/>
    <n v="3.5"/>
    <n v="2.5"/>
    <s v="Yes"/>
    <n v="3"/>
    <s v="Neutral"/>
    <s v="No"/>
    <n v="280.58999999999997"/>
    <s v="5"/>
    <x v="0"/>
    <s v="Average"/>
  </r>
  <r>
    <x v="8199"/>
    <d v="2025-02-21T00:00:00"/>
    <d v="1899-12-30T17:24:00"/>
    <x v="16"/>
    <x v="0"/>
    <x v="2"/>
    <x v="0"/>
    <x v="2"/>
    <x v="0"/>
    <x v="1"/>
    <s v="Escalated"/>
    <n v="6.3"/>
    <n v="9"/>
    <s v="No"/>
    <n v="1"/>
    <s v="Negative"/>
    <s v="Yes"/>
    <n v="86.28"/>
    <s v="2"/>
    <x v="11"/>
    <s v="Poor"/>
  </r>
  <r>
    <x v="8200"/>
    <d v="2025-10-20T00:00:00"/>
    <d v="1899-12-30T14:51:00"/>
    <x v="0"/>
    <x v="0"/>
    <x v="3"/>
    <x v="0"/>
    <x v="2"/>
    <x v="6"/>
    <x v="0"/>
    <s v="Resolved"/>
    <n v="1.3"/>
    <n v="10.5"/>
    <s v="Yes"/>
    <n v="3"/>
    <s v="Negative"/>
    <s v="No"/>
    <n v="276.39999999999998"/>
    <s v="5"/>
    <x v="10"/>
    <s v="Average"/>
  </r>
  <r>
    <x v="8201"/>
    <d v="2025-01-08T00:00:00"/>
    <d v="1899-12-30T13:05:00"/>
    <x v="17"/>
    <x v="0"/>
    <x v="0"/>
    <x v="1"/>
    <x v="2"/>
    <x v="1"/>
    <x v="0"/>
    <s v="Resolved"/>
    <n v="0.8"/>
    <n v="9.3000000000000007"/>
    <s v="Yes"/>
    <n v="0"/>
    <s v="Positive"/>
    <s v="No"/>
    <n v="205.27"/>
    <s v="5"/>
    <x v="5"/>
    <s v="Poor"/>
  </r>
  <r>
    <x v="8202"/>
    <d v="2025-10-27T00:00:00"/>
    <d v="1899-12-30T11:30:00"/>
    <x v="4"/>
    <x v="0"/>
    <x v="0"/>
    <x v="0"/>
    <x v="0"/>
    <x v="7"/>
    <x v="0"/>
    <s v="Resolved"/>
    <n v="1.4"/>
    <n v="10.3"/>
    <s v="Yes"/>
    <n v="3"/>
    <s v="Neutral"/>
    <s v="No"/>
    <n v="104.34"/>
    <s v="5"/>
    <x v="10"/>
    <s v="Average"/>
  </r>
  <r>
    <x v="8203"/>
    <d v="2025-04-08T00:00:00"/>
    <d v="1899-12-30T21:44:00"/>
    <x v="9"/>
    <x v="1"/>
    <x v="0"/>
    <x v="0"/>
    <x v="2"/>
    <x v="9"/>
    <x v="3"/>
    <s v="No Resolution"/>
    <n v="5.6"/>
    <n v="7.8"/>
    <s v="No"/>
    <n v="2"/>
    <s v="Negative"/>
    <s v="No"/>
    <n v="241.38"/>
    <s v="0"/>
    <x v="0"/>
    <s v="Average"/>
  </r>
  <r>
    <x v="8204"/>
    <d v="2025-08-24T00:00:00"/>
    <d v="1899-12-30T11:22:00"/>
    <x v="3"/>
    <x v="0"/>
    <x v="1"/>
    <x v="3"/>
    <x v="2"/>
    <x v="4"/>
    <x v="0"/>
    <s v="Resolved"/>
    <n v="2.2999999999999998"/>
    <n v="8.5"/>
    <s v="Yes"/>
    <n v="5"/>
    <s v="Positive"/>
    <s v="No"/>
    <n v="33.200000000000003"/>
    <s v="5"/>
    <x v="7"/>
    <s v="Excellent"/>
  </r>
  <r>
    <x v="8205"/>
    <d v="2025-03-10T00:00:00"/>
    <d v="1899-12-30T21:39:00"/>
    <x v="14"/>
    <x v="3"/>
    <x v="3"/>
    <x v="0"/>
    <x v="1"/>
    <x v="1"/>
    <x v="0"/>
    <s v="Resolved"/>
    <n v="1.9"/>
    <n v="15.4"/>
    <s v="Yes"/>
    <n v="5"/>
    <s v="Positive"/>
    <s v="No"/>
    <n v="155.07"/>
    <s v="5"/>
    <x v="3"/>
    <s v="Excellent"/>
  </r>
  <r>
    <x v="8206"/>
    <d v="2025-02-14T00:00:00"/>
    <d v="1899-12-30T18:41:00"/>
    <x v="12"/>
    <x v="2"/>
    <x v="1"/>
    <x v="0"/>
    <x v="0"/>
    <x v="9"/>
    <x v="0"/>
    <s v="Resolved"/>
    <n v="6.2"/>
    <n v="5.4"/>
    <s v="No"/>
    <n v="5"/>
    <s v="Positive"/>
    <s v="No"/>
    <n v="194.31"/>
    <s v="5"/>
    <x v="11"/>
    <s v="Excellent"/>
  </r>
  <r>
    <x v="8207"/>
    <d v="2025-05-17T00:00:00"/>
    <d v="1899-12-30T14:20:00"/>
    <x v="4"/>
    <x v="3"/>
    <x v="3"/>
    <x v="3"/>
    <x v="2"/>
    <x v="5"/>
    <x v="3"/>
    <s v="No Resolution"/>
    <n v="3"/>
    <n v="10.5"/>
    <s v="No"/>
    <n v="3"/>
    <s v="Negative"/>
    <s v="No"/>
    <n v="364.88"/>
    <s v="0"/>
    <x v="6"/>
    <s v="Average"/>
  </r>
  <r>
    <x v="8208"/>
    <d v="2025-08-22T00:00:00"/>
    <d v="1899-12-30T21:27:00"/>
    <x v="18"/>
    <x v="0"/>
    <x v="0"/>
    <x v="0"/>
    <x v="0"/>
    <x v="2"/>
    <x v="0"/>
    <s v="Refund Processed"/>
    <n v="2.8"/>
    <n v="11.5"/>
    <s v="No"/>
    <n v="5"/>
    <s v="Positive"/>
    <s v="No"/>
    <n v="294.69"/>
    <s v="5"/>
    <x v="7"/>
    <s v="Excellent"/>
  </r>
  <r>
    <x v="8209"/>
    <d v="2025-02-01T00:00:00"/>
    <d v="1899-12-30T21:52:00"/>
    <x v="12"/>
    <x v="2"/>
    <x v="3"/>
    <x v="0"/>
    <x v="2"/>
    <x v="2"/>
    <x v="0"/>
    <s v="Resolved"/>
    <n v="1.7"/>
    <n v="11.4"/>
    <s v="Yes"/>
    <n v="3"/>
    <s v="Neutral"/>
    <s v="No"/>
    <n v="106.78"/>
    <s v="5"/>
    <x v="11"/>
    <s v="Average"/>
  </r>
  <r>
    <x v="8210"/>
    <d v="2025-10-16T00:00:00"/>
    <d v="1899-12-30T13:10:00"/>
    <x v="2"/>
    <x v="1"/>
    <x v="3"/>
    <x v="2"/>
    <x v="2"/>
    <x v="1"/>
    <x v="0"/>
    <s v="Resolved"/>
    <n v="1.2"/>
    <n v="12.8"/>
    <s v="Yes"/>
    <n v="0"/>
    <s v="Negative"/>
    <s v="Yes"/>
    <n v="51.79"/>
    <s v="5"/>
    <x v="10"/>
    <s v="Poor"/>
  </r>
  <r>
    <x v="8211"/>
    <d v="2025-05-06T00:00:00"/>
    <d v="1899-12-30T13:56:00"/>
    <x v="12"/>
    <x v="3"/>
    <x v="1"/>
    <x v="0"/>
    <x v="2"/>
    <x v="9"/>
    <x v="0"/>
    <s v="Information Provided"/>
    <n v="3.6"/>
    <n v="7"/>
    <s v="Yes"/>
    <n v="3"/>
    <s v="Neutral"/>
    <s v="No"/>
    <n v="153.71"/>
    <s v="5"/>
    <x v="6"/>
    <s v="Average"/>
  </r>
  <r>
    <x v="8212"/>
    <d v="2025-03-08T00:00:00"/>
    <d v="1899-12-30T15:03:00"/>
    <x v="11"/>
    <x v="1"/>
    <x v="2"/>
    <x v="2"/>
    <x v="2"/>
    <x v="0"/>
    <x v="0"/>
    <s v="Account Updated"/>
    <n v="4.4000000000000004"/>
    <n v="12.9"/>
    <s v="Yes"/>
    <n v="4"/>
    <s v="Neutral"/>
    <s v="No"/>
    <n v="189.88"/>
    <s v="5"/>
    <x v="3"/>
    <s v="Excellent"/>
  </r>
  <r>
    <x v="8213"/>
    <d v="2025-01-30T00:00:00"/>
    <d v="1899-12-30T15:20:00"/>
    <x v="6"/>
    <x v="0"/>
    <x v="1"/>
    <x v="0"/>
    <x v="2"/>
    <x v="4"/>
    <x v="0"/>
    <s v="Account Updated"/>
    <n v="3.3"/>
    <n v="10.8"/>
    <s v="Yes"/>
    <n v="5"/>
    <s v="Positive"/>
    <s v="No"/>
    <n v="88.84"/>
    <s v="5"/>
    <x v="5"/>
    <s v="Excellent"/>
  </r>
  <r>
    <x v="8214"/>
    <d v="2025-04-24T00:00:00"/>
    <d v="1899-12-30T15:30:00"/>
    <x v="3"/>
    <x v="0"/>
    <x v="1"/>
    <x v="0"/>
    <x v="3"/>
    <x v="8"/>
    <x v="2"/>
    <s v="Follow-up Required"/>
    <n v="5.8"/>
    <n v="10"/>
    <s v="No"/>
    <n v="3"/>
    <s v="Neutral"/>
    <s v="Yes"/>
    <n v="168.96"/>
    <s v="3"/>
    <x v="0"/>
    <s v="Average"/>
  </r>
  <r>
    <x v="8215"/>
    <d v="2025-07-23T00:00:00"/>
    <d v="1899-12-30T18:48:00"/>
    <x v="9"/>
    <x v="1"/>
    <x v="3"/>
    <x v="0"/>
    <x v="1"/>
    <x v="7"/>
    <x v="1"/>
    <s v="Escalated"/>
    <n v="1.2"/>
    <n v="9"/>
    <s v="No"/>
    <n v="2"/>
    <s v="Negative"/>
    <s v="Yes"/>
    <n v="427.88"/>
    <s v="2"/>
    <x v="4"/>
    <s v="Average"/>
  </r>
  <r>
    <x v="8216"/>
    <d v="2025-01-29T00:00:00"/>
    <d v="1899-12-30T19:55:00"/>
    <x v="3"/>
    <x v="2"/>
    <x v="2"/>
    <x v="0"/>
    <x v="2"/>
    <x v="7"/>
    <x v="2"/>
    <s v="Follow-up Required"/>
    <n v="1.8"/>
    <n v="13.1"/>
    <s v="No"/>
    <n v="1"/>
    <s v="Negative"/>
    <s v="No"/>
    <n v="45.79"/>
    <s v="3"/>
    <x v="5"/>
    <s v="Poor"/>
  </r>
  <r>
    <x v="8217"/>
    <d v="2025-05-11T00:00:00"/>
    <d v="1899-12-30T16:27:00"/>
    <x v="1"/>
    <x v="2"/>
    <x v="3"/>
    <x v="2"/>
    <x v="2"/>
    <x v="1"/>
    <x v="0"/>
    <s v="Resolved"/>
    <n v="0.2"/>
    <n v="12.2"/>
    <s v="Yes"/>
    <n v="5"/>
    <s v="Positive"/>
    <s v="No"/>
    <n v="136.44999999999999"/>
    <s v="5"/>
    <x v="6"/>
    <s v="Excellent"/>
  </r>
  <r>
    <x v="8218"/>
    <d v="2025-07-04T00:00:00"/>
    <d v="1899-12-30T09:37:00"/>
    <x v="3"/>
    <x v="2"/>
    <x v="0"/>
    <x v="1"/>
    <x v="2"/>
    <x v="7"/>
    <x v="2"/>
    <s v="Follow-up Required"/>
    <n v="7.8"/>
    <n v="4.7"/>
    <s v="No"/>
    <n v="2"/>
    <s v="Negative"/>
    <s v="No"/>
    <n v="288.10000000000002"/>
    <s v="3"/>
    <x v="4"/>
    <s v="Average"/>
  </r>
  <r>
    <x v="8219"/>
    <d v="2025-09-10T00:00:00"/>
    <d v="1899-12-30T12:31:00"/>
    <x v="2"/>
    <x v="1"/>
    <x v="0"/>
    <x v="2"/>
    <x v="1"/>
    <x v="5"/>
    <x v="0"/>
    <s v="Information Provided"/>
    <n v="1.3"/>
    <n v="9.6"/>
    <s v="Yes"/>
    <n v="5"/>
    <s v="Positive"/>
    <s v="No"/>
    <n v="743.76"/>
    <s v="5"/>
    <x v="2"/>
    <s v="Excellent"/>
  </r>
  <r>
    <x v="8220"/>
    <d v="2025-10-13T00:00:00"/>
    <d v="1899-12-30T21:51:00"/>
    <x v="1"/>
    <x v="0"/>
    <x v="3"/>
    <x v="2"/>
    <x v="2"/>
    <x v="5"/>
    <x v="0"/>
    <s v="Account Updated"/>
    <n v="0.5"/>
    <n v="6.7"/>
    <s v="Yes"/>
    <n v="4"/>
    <s v="Neutral"/>
    <s v="No"/>
    <n v="91"/>
    <s v="5"/>
    <x v="10"/>
    <s v="Excellent"/>
  </r>
  <r>
    <x v="8221"/>
    <d v="2025-03-03T00:00:00"/>
    <d v="1899-12-30T19:31:00"/>
    <x v="18"/>
    <x v="2"/>
    <x v="2"/>
    <x v="0"/>
    <x v="3"/>
    <x v="1"/>
    <x v="0"/>
    <s v="Information Provided"/>
    <n v="3.2"/>
    <n v="9.3000000000000007"/>
    <s v="Yes"/>
    <n v="5"/>
    <s v="Positive"/>
    <s v="No"/>
    <n v="465.99"/>
    <s v="5"/>
    <x v="3"/>
    <s v="Excellent"/>
  </r>
  <r>
    <x v="8222"/>
    <d v="2025-01-03T00:00:00"/>
    <d v="1899-12-30T10:57:00"/>
    <x v="8"/>
    <x v="0"/>
    <x v="2"/>
    <x v="2"/>
    <x v="0"/>
    <x v="1"/>
    <x v="0"/>
    <s v="Information Provided"/>
    <n v="0.5"/>
    <n v="5.3"/>
    <s v="No"/>
    <n v="4"/>
    <s v="Neutral"/>
    <s v="No"/>
    <n v="111.76"/>
    <s v="5"/>
    <x v="5"/>
    <s v="Excellent"/>
  </r>
  <r>
    <x v="8223"/>
    <d v="2025-03-09T00:00:00"/>
    <d v="1899-12-30T12:08:00"/>
    <x v="7"/>
    <x v="2"/>
    <x v="1"/>
    <x v="1"/>
    <x v="2"/>
    <x v="1"/>
    <x v="0"/>
    <s v="Resolved"/>
    <n v="0.6"/>
    <n v="13"/>
    <s v="Yes"/>
    <n v="5"/>
    <s v="Positive"/>
    <s v="No"/>
    <n v="0"/>
    <s v="5"/>
    <x v="3"/>
    <s v="Excellent"/>
  </r>
  <r>
    <x v="8224"/>
    <d v="2025-01-25T00:00:00"/>
    <d v="1899-12-30T21:27:00"/>
    <x v="1"/>
    <x v="2"/>
    <x v="0"/>
    <x v="1"/>
    <x v="2"/>
    <x v="3"/>
    <x v="0"/>
    <s v="Resolved"/>
    <n v="1.3"/>
    <n v="10"/>
    <s v="No"/>
    <n v="3"/>
    <s v="Neutral"/>
    <s v="No"/>
    <n v="133.38"/>
    <s v="5"/>
    <x v="5"/>
    <s v="Average"/>
  </r>
  <r>
    <x v="8225"/>
    <d v="2025-06-28T00:00:00"/>
    <d v="1899-12-30T08:52:00"/>
    <x v="7"/>
    <x v="2"/>
    <x v="2"/>
    <x v="2"/>
    <x v="2"/>
    <x v="5"/>
    <x v="0"/>
    <s v="Account Updated"/>
    <n v="3.8"/>
    <n v="4.2"/>
    <s v="Yes"/>
    <n v="5"/>
    <s v="Positive"/>
    <s v="No"/>
    <n v="201.97"/>
    <s v="5"/>
    <x v="9"/>
    <s v="Excellent"/>
  </r>
  <r>
    <x v="8226"/>
    <d v="2025-05-21T00:00:00"/>
    <d v="1899-12-30T18:37:00"/>
    <x v="13"/>
    <x v="1"/>
    <x v="3"/>
    <x v="1"/>
    <x v="2"/>
    <x v="4"/>
    <x v="0"/>
    <s v="Refund Processed"/>
    <n v="1.1000000000000001"/>
    <n v="9.9"/>
    <s v="No"/>
    <n v="4"/>
    <s v="Positive"/>
    <s v="No"/>
    <n v="31.48"/>
    <s v="5"/>
    <x v="6"/>
    <s v="Excellent"/>
  </r>
  <r>
    <x v="8227"/>
    <d v="2025-08-19T00:00:00"/>
    <d v="1899-12-30T15:30:00"/>
    <x v="18"/>
    <x v="1"/>
    <x v="0"/>
    <x v="0"/>
    <x v="2"/>
    <x v="2"/>
    <x v="0"/>
    <s v="Resolved"/>
    <n v="5.6"/>
    <n v="12.6"/>
    <s v="Yes"/>
    <n v="5"/>
    <s v="Positive"/>
    <s v="No"/>
    <n v="164.91"/>
    <s v="5"/>
    <x v="7"/>
    <s v="Excellent"/>
  </r>
  <r>
    <x v="8228"/>
    <d v="2025-10-27T00:00:00"/>
    <d v="1899-12-30T16:09:00"/>
    <x v="6"/>
    <x v="1"/>
    <x v="3"/>
    <x v="1"/>
    <x v="2"/>
    <x v="0"/>
    <x v="1"/>
    <s v="Escalated"/>
    <n v="0.8"/>
    <n v="9.6"/>
    <s v="No"/>
    <n v="1"/>
    <s v="Negative"/>
    <s v="Yes"/>
    <n v="93.67"/>
    <s v="2"/>
    <x v="10"/>
    <s v="Poor"/>
  </r>
  <r>
    <x v="8229"/>
    <d v="2025-06-12T00:00:00"/>
    <d v="1899-12-30T16:44:00"/>
    <x v="13"/>
    <x v="0"/>
    <x v="2"/>
    <x v="0"/>
    <x v="0"/>
    <x v="7"/>
    <x v="3"/>
    <s v="No Resolution"/>
    <n v="1.6"/>
    <n v="8.6999999999999993"/>
    <s v="No"/>
    <n v="2"/>
    <s v="Negative"/>
    <s v="No"/>
    <n v="58.36"/>
    <s v="0"/>
    <x v="9"/>
    <s v="Average"/>
  </r>
  <r>
    <x v="8230"/>
    <d v="2025-11-07T00:00:00"/>
    <d v="1899-12-30T08:17:00"/>
    <x v="19"/>
    <x v="2"/>
    <x v="3"/>
    <x v="0"/>
    <x v="2"/>
    <x v="3"/>
    <x v="3"/>
    <s v="No Resolution"/>
    <n v="6.7"/>
    <n v="10"/>
    <s v="No"/>
    <n v="0"/>
    <s v="Negative"/>
    <s v="No"/>
    <n v="0"/>
    <s v="0"/>
    <x v="8"/>
    <s v="Poor"/>
  </r>
  <r>
    <x v="8231"/>
    <d v="2025-05-10T00:00:00"/>
    <d v="1899-12-30T18:07:00"/>
    <x v="18"/>
    <x v="0"/>
    <x v="3"/>
    <x v="1"/>
    <x v="0"/>
    <x v="6"/>
    <x v="1"/>
    <s v="Escalated"/>
    <n v="2.2999999999999998"/>
    <n v="6.2"/>
    <s v="No"/>
    <n v="2"/>
    <s v="Negative"/>
    <s v="Yes"/>
    <n v="212.23"/>
    <s v="2"/>
    <x v="6"/>
    <s v="Average"/>
  </r>
  <r>
    <x v="8232"/>
    <d v="2025-09-03T00:00:00"/>
    <d v="1899-12-30T21:18:00"/>
    <x v="16"/>
    <x v="3"/>
    <x v="0"/>
    <x v="0"/>
    <x v="0"/>
    <x v="5"/>
    <x v="3"/>
    <s v="No Resolution"/>
    <n v="1.8"/>
    <n v="12.9"/>
    <s v="No"/>
    <n v="5"/>
    <s v="Positive"/>
    <s v="Yes"/>
    <n v="162.66999999999999"/>
    <s v="0"/>
    <x v="2"/>
    <s v="Excellent"/>
  </r>
  <r>
    <x v="8233"/>
    <d v="2025-10-24T00:00:00"/>
    <d v="1899-12-30T08:04:00"/>
    <x v="15"/>
    <x v="1"/>
    <x v="2"/>
    <x v="0"/>
    <x v="2"/>
    <x v="4"/>
    <x v="0"/>
    <s v="Resolved"/>
    <n v="2.8"/>
    <n v="8.1"/>
    <s v="Yes"/>
    <n v="5"/>
    <s v="Positive"/>
    <s v="Yes"/>
    <n v="152.21"/>
    <s v="5"/>
    <x v="10"/>
    <s v="Excellent"/>
  </r>
  <r>
    <x v="8234"/>
    <d v="2025-06-21T00:00:00"/>
    <d v="1899-12-30T16:18:00"/>
    <x v="10"/>
    <x v="3"/>
    <x v="3"/>
    <x v="0"/>
    <x v="2"/>
    <x v="0"/>
    <x v="3"/>
    <s v="No Resolution"/>
    <n v="5.4"/>
    <n v="8.1999999999999993"/>
    <s v="No"/>
    <n v="1"/>
    <s v="Negative"/>
    <s v="No"/>
    <n v="131.15"/>
    <s v="0"/>
    <x v="9"/>
    <s v="Poor"/>
  </r>
  <r>
    <x v="8235"/>
    <d v="2025-03-05T00:00:00"/>
    <d v="1899-12-30T18:35:00"/>
    <x v="7"/>
    <x v="2"/>
    <x v="2"/>
    <x v="1"/>
    <x v="2"/>
    <x v="1"/>
    <x v="0"/>
    <s v="Resolved"/>
    <n v="0.5"/>
    <n v="10.1"/>
    <s v="No"/>
    <n v="4"/>
    <s v="Neutral"/>
    <s v="No"/>
    <n v="259.68"/>
    <s v="5"/>
    <x v="3"/>
    <s v="Excellent"/>
  </r>
  <r>
    <x v="8236"/>
    <d v="2025-01-31T00:00:00"/>
    <d v="1899-12-30T17:08:00"/>
    <x v="1"/>
    <x v="3"/>
    <x v="1"/>
    <x v="0"/>
    <x v="2"/>
    <x v="1"/>
    <x v="2"/>
    <s v="Follow-up Required"/>
    <n v="6.2"/>
    <n v="8.9"/>
    <s v="No"/>
    <n v="3"/>
    <s v="Neutral"/>
    <s v="Yes"/>
    <n v="259.69"/>
    <s v="3"/>
    <x v="5"/>
    <s v="Average"/>
  </r>
  <r>
    <x v="8237"/>
    <d v="2025-02-16T00:00:00"/>
    <d v="1899-12-30T17:48:00"/>
    <x v="13"/>
    <x v="0"/>
    <x v="0"/>
    <x v="2"/>
    <x v="2"/>
    <x v="4"/>
    <x v="0"/>
    <s v="Resolved"/>
    <n v="0.8"/>
    <n v="5.7"/>
    <s v="No"/>
    <n v="0"/>
    <s v="Positive"/>
    <s v="No"/>
    <n v="70.83"/>
    <s v="5"/>
    <x v="11"/>
    <s v="Poor"/>
  </r>
  <r>
    <x v="8238"/>
    <d v="2025-05-10T00:00:00"/>
    <d v="1899-12-30T12:47:00"/>
    <x v="19"/>
    <x v="3"/>
    <x v="3"/>
    <x v="0"/>
    <x v="2"/>
    <x v="7"/>
    <x v="0"/>
    <s v="Information Provided"/>
    <n v="1.8"/>
    <n v="5.7"/>
    <s v="No"/>
    <n v="5"/>
    <s v="Positive"/>
    <s v="No"/>
    <n v="145.13"/>
    <s v="5"/>
    <x v="6"/>
    <s v="Excellent"/>
  </r>
  <r>
    <x v="8239"/>
    <d v="2025-12-18T00:00:00"/>
    <d v="1899-12-30T18:04:00"/>
    <x v="15"/>
    <x v="1"/>
    <x v="0"/>
    <x v="0"/>
    <x v="1"/>
    <x v="7"/>
    <x v="1"/>
    <s v="Escalated"/>
    <n v="7.1"/>
    <n v="10.8"/>
    <s v="No"/>
    <n v="4"/>
    <s v="Neutral"/>
    <s v="Yes"/>
    <n v="444.69"/>
    <s v="2"/>
    <x v="1"/>
    <s v="Excellent"/>
  </r>
  <r>
    <x v="8240"/>
    <d v="2025-11-29T00:00:00"/>
    <d v="1899-12-30T16:10:00"/>
    <x v="2"/>
    <x v="0"/>
    <x v="2"/>
    <x v="0"/>
    <x v="2"/>
    <x v="4"/>
    <x v="0"/>
    <s v="Resolved"/>
    <n v="0.9"/>
    <n v="11.3"/>
    <s v="No"/>
    <n v="2"/>
    <s v="Neutral"/>
    <s v="No"/>
    <n v="199.03"/>
    <s v="5"/>
    <x v="8"/>
    <s v="Average"/>
  </r>
  <r>
    <x v="8241"/>
    <d v="2025-04-20T00:00:00"/>
    <d v="1899-12-30T18:22:00"/>
    <x v="11"/>
    <x v="0"/>
    <x v="0"/>
    <x v="1"/>
    <x v="2"/>
    <x v="8"/>
    <x v="0"/>
    <s v="Information Provided"/>
    <n v="3.3"/>
    <n v="10.5"/>
    <s v="Yes"/>
    <n v="5"/>
    <s v="Positive"/>
    <s v="No"/>
    <n v="336"/>
    <s v="5"/>
    <x v="0"/>
    <s v="Excellent"/>
  </r>
  <r>
    <x v="8242"/>
    <d v="2025-03-10T00:00:00"/>
    <d v="1899-12-30T19:02:00"/>
    <x v="12"/>
    <x v="3"/>
    <x v="1"/>
    <x v="0"/>
    <x v="2"/>
    <x v="8"/>
    <x v="0"/>
    <s v="Replacement Initiated"/>
    <n v="1.6"/>
    <n v="14"/>
    <s v="Yes"/>
    <n v="3"/>
    <s v="Neutral"/>
    <s v="No"/>
    <n v="148.51"/>
    <s v="5"/>
    <x v="3"/>
    <s v="Average"/>
  </r>
  <r>
    <x v="8243"/>
    <d v="2025-02-27T00:00:00"/>
    <d v="1899-12-30T13:47:00"/>
    <x v="19"/>
    <x v="1"/>
    <x v="3"/>
    <x v="3"/>
    <x v="2"/>
    <x v="7"/>
    <x v="0"/>
    <s v="Account Updated"/>
    <n v="0.2"/>
    <n v="12.4"/>
    <s v="No"/>
    <n v="4"/>
    <s v="Neutral"/>
    <s v="No"/>
    <n v="284.25"/>
    <s v="5"/>
    <x v="11"/>
    <s v="Excellent"/>
  </r>
  <r>
    <x v="8244"/>
    <d v="2025-04-16T00:00:00"/>
    <d v="1899-12-30T13:59:00"/>
    <x v="11"/>
    <x v="0"/>
    <x v="2"/>
    <x v="2"/>
    <x v="2"/>
    <x v="7"/>
    <x v="2"/>
    <s v="Follow-up Required"/>
    <n v="0.6"/>
    <n v="13.5"/>
    <s v="No"/>
    <n v="4"/>
    <s v="Positive"/>
    <s v="No"/>
    <n v="134.71"/>
    <s v="3"/>
    <x v="0"/>
    <s v="Excellent"/>
  </r>
  <r>
    <x v="8245"/>
    <d v="2025-10-27T00:00:00"/>
    <d v="1899-12-30T17:28:00"/>
    <x v="9"/>
    <x v="1"/>
    <x v="2"/>
    <x v="2"/>
    <x v="2"/>
    <x v="4"/>
    <x v="0"/>
    <s v="Refund Processed"/>
    <n v="0.4"/>
    <n v="4.3"/>
    <s v="Yes"/>
    <n v="3"/>
    <s v="Neutral"/>
    <s v="No"/>
    <n v="233.08"/>
    <s v="5"/>
    <x v="10"/>
    <s v="Average"/>
  </r>
  <r>
    <x v="8246"/>
    <d v="2025-11-26T00:00:00"/>
    <d v="1899-12-30T15:08:00"/>
    <x v="18"/>
    <x v="1"/>
    <x v="2"/>
    <x v="2"/>
    <x v="2"/>
    <x v="9"/>
    <x v="0"/>
    <s v="Resolved"/>
    <n v="1.1000000000000001"/>
    <n v="9.8000000000000007"/>
    <s v="Yes"/>
    <n v="5"/>
    <s v="Positive"/>
    <s v="No"/>
    <n v="85.11"/>
    <s v="5"/>
    <x v="8"/>
    <s v="Excellent"/>
  </r>
  <r>
    <x v="8247"/>
    <d v="2025-09-13T00:00:00"/>
    <d v="1899-12-30T20:01:00"/>
    <x v="18"/>
    <x v="3"/>
    <x v="0"/>
    <x v="0"/>
    <x v="2"/>
    <x v="3"/>
    <x v="1"/>
    <s v="Escalated"/>
    <n v="5"/>
    <n v="4.7"/>
    <s v="No"/>
    <n v="4"/>
    <s v="Neutral"/>
    <s v="Yes"/>
    <n v="162.12"/>
    <s v="2"/>
    <x v="2"/>
    <s v="Excellent"/>
  </r>
  <r>
    <x v="8248"/>
    <d v="2025-11-08T00:00:00"/>
    <d v="1899-12-30T16:53:00"/>
    <x v="16"/>
    <x v="0"/>
    <x v="0"/>
    <x v="0"/>
    <x v="0"/>
    <x v="9"/>
    <x v="2"/>
    <s v="Follow-up Required"/>
    <n v="1.9"/>
    <n v="6.5"/>
    <s v="No"/>
    <n v="1"/>
    <s v="Negative"/>
    <s v="No"/>
    <n v="167.67"/>
    <s v="3"/>
    <x v="8"/>
    <s v="Poor"/>
  </r>
  <r>
    <x v="8249"/>
    <d v="2025-06-20T00:00:00"/>
    <d v="1899-12-30T11:34:00"/>
    <x v="5"/>
    <x v="1"/>
    <x v="2"/>
    <x v="2"/>
    <x v="2"/>
    <x v="5"/>
    <x v="0"/>
    <s v="Information Provided"/>
    <n v="0.5"/>
    <n v="6.8"/>
    <s v="Yes"/>
    <n v="4"/>
    <s v="Positive"/>
    <s v="Yes"/>
    <n v="164.31"/>
    <s v="5"/>
    <x v="9"/>
    <s v="Excellent"/>
  </r>
  <r>
    <x v="8250"/>
    <d v="2025-06-11T00:00:00"/>
    <d v="1899-12-30T08:24:00"/>
    <x v="10"/>
    <x v="2"/>
    <x v="1"/>
    <x v="1"/>
    <x v="2"/>
    <x v="1"/>
    <x v="2"/>
    <s v="Follow-up Required"/>
    <n v="4.2"/>
    <n v="15.2"/>
    <s v="No"/>
    <n v="3"/>
    <s v="Neutral"/>
    <s v="No"/>
    <n v="47.75"/>
    <s v="3"/>
    <x v="9"/>
    <s v="Average"/>
  </r>
  <r>
    <x v="8251"/>
    <d v="2025-10-13T00:00:00"/>
    <d v="1899-12-30T17:11:00"/>
    <x v="18"/>
    <x v="3"/>
    <x v="0"/>
    <x v="2"/>
    <x v="3"/>
    <x v="7"/>
    <x v="0"/>
    <s v="Information Provided"/>
    <n v="0.5"/>
    <n v="10.5"/>
    <s v="Yes"/>
    <n v="5"/>
    <s v="Positive"/>
    <s v="No"/>
    <n v="585.76"/>
    <s v="5"/>
    <x v="10"/>
    <s v="Excellent"/>
  </r>
  <r>
    <x v="8252"/>
    <d v="2025-03-12T00:00:00"/>
    <d v="1899-12-30T12:57:00"/>
    <x v="7"/>
    <x v="2"/>
    <x v="1"/>
    <x v="2"/>
    <x v="2"/>
    <x v="7"/>
    <x v="0"/>
    <s v="Resolved"/>
    <n v="2.2999999999999998"/>
    <n v="13.7"/>
    <s v="Yes"/>
    <n v="4"/>
    <s v="Positive"/>
    <s v="No"/>
    <n v="279.77"/>
    <s v="5"/>
    <x v="3"/>
    <s v="Excellent"/>
  </r>
  <r>
    <x v="8253"/>
    <d v="2025-09-12T00:00:00"/>
    <d v="1899-12-30T17:05:00"/>
    <x v="13"/>
    <x v="0"/>
    <x v="2"/>
    <x v="3"/>
    <x v="2"/>
    <x v="4"/>
    <x v="1"/>
    <s v="Escalated"/>
    <n v="2.1"/>
    <n v="6"/>
    <s v="No"/>
    <n v="2"/>
    <s v="Neutral"/>
    <s v="Yes"/>
    <n v="159.69999999999999"/>
    <s v="2"/>
    <x v="2"/>
    <s v="Average"/>
  </r>
  <r>
    <x v="8254"/>
    <d v="2025-02-24T00:00:00"/>
    <d v="1899-12-30T12:37:00"/>
    <x v="9"/>
    <x v="0"/>
    <x v="0"/>
    <x v="0"/>
    <x v="0"/>
    <x v="7"/>
    <x v="1"/>
    <s v="Escalated"/>
    <n v="1.5"/>
    <n v="4.5999999999999996"/>
    <s v="No"/>
    <n v="1"/>
    <s v="Negative"/>
    <s v="Yes"/>
    <n v="229.76"/>
    <s v="2"/>
    <x v="11"/>
    <s v="Poor"/>
  </r>
  <r>
    <x v="8255"/>
    <d v="2025-11-19T00:00:00"/>
    <d v="1899-12-30T10:51:00"/>
    <x v="3"/>
    <x v="2"/>
    <x v="2"/>
    <x v="2"/>
    <x v="2"/>
    <x v="6"/>
    <x v="0"/>
    <s v="Information Provided"/>
    <n v="1.3"/>
    <n v="8.3000000000000007"/>
    <s v="Yes"/>
    <n v="4"/>
    <s v="Positive"/>
    <s v="No"/>
    <n v="139.05000000000001"/>
    <s v="5"/>
    <x v="8"/>
    <s v="Excellent"/>
  </r>
  <r>
    <x v="8256"/>
    <d v="2025-01-03T00:00:00"/>
    <d v="1899-12-30T17:04:00"/>
    <x v="7"/>
    <x v="3"/>
    <x v="2"/>
    <x v="1"/>
    <x v="3"/>
    <x v="6"/>
    <x v="0"/>
    <s v="Resolved"/>
    <n v="9.6999999999999993"/>
    <n v="5.2"/>
    <s v="Yes"/>
    <n v="0"/>
    <s v="Positive"/>
    <s v="No"/>
    <n v="25.6"/>
    <s v="5"/>
    <x v="5"/>
    <s v="Poor"/>
  </r>
  <r>
    <x v="8257"/>
    <d v="2025-01-26T00:00:00"/>
    <d v="1899-12-30T09:41:00"/>
    <x v="16"/>
    <x v="0"/>
    <x v="1"/>
    <x v="1"/>
    <x v="2"/>
    <x v="7"/>
    <x v="0"/>
    <s v="Resolved"/>
    <n v="2"/>
    <n v="12.4"/>
    <s v="Yes"/>
    <n v="0"/>
    <s v="Positive"/>
    <s v="No"/>
    <n v="166.86"/>
    <s v="5"/>
    <x v="5"/>
    <s v="Poor"/>
  </r>
  <r>
    <x v="8258"/>
    <d v="2025-11-09T00:00:00"/>
    <d v="1899-12-30T10:13:00"/>
    <x v="2"/>
    <x v="0"/>
    <x v="1"/>
    <x v="0"/>
    <x v="2"/>
    <x v="8"/>
    <x v="1"/>
    <s v="Escalated"/>
    <n v="1.9"/>
    <n v="9.5"/>
    <s v="No"/>
    <n v="0"/>
    <s v="Negative"/>
    <s v="Yes"/>
    <n v="200.68"/>
    <s v="2"/>
    <x v="8"/>
    <s v="Poor"/>
  </r>
  <r>
    <x v="8259"/>
    <d v="2025-05-06T00:00:00"/>
    <d v="1899-12-30T09:15:00"/>
    <x v="18"/>
    <x v="0"/>
    <x v="1"/>
    <x v="2"/>
    <x v="2"/>
    <x v="0"/>
    <x v="1"/>
    <s v="Escalated"/>
    <n v="0.8"/>
    <n v="3.1"/>
    <s v="No"/>
    <n v="0"/>
    <s v="Negative"/>
    <s v="Yes"/>
    <n v="325.64999999999998"/>
    <s v="2"/>
    <x v="6"/>
    <s v="Poor"/>
  </r>
  <r>
    <x v="8260"/>
    <d v="2025-02-22T00:00:00"/>
    <d v="1899-12-30T10:47:00"/>
    <x v="17"/>
    <x v="2"/>
    <x v="3"/>
    <x v="2"/>
    <x v="3"/>
    <x v="8"/>
    <x v="0"/>
    <s v="Resolved"/>
    <n v="2.7"/>
    <n v="9.5"/>
    <s v="No"/>
    <n v="5"/>
    <s v="Positive"/>
    <s v="No"/>
    <n v="377.17"/>
    <s v="5"/>
    <x v="11"/>
    <s v="Excellent"/>
  </r>
  <r>
    <x v="8261"/>
    <d v="2025-07-17T00:00:00"/>
    <d v="1899-12-30T19:42:00"/>
    <x v="6"/>
    <x v="2"/>
    <x v="0"/>
    <x v="0"/>
    <x v="2"/>
    <x v="8"/>
    <x v="0"/>
    <s v="Replacement Initiated"/>
    <n v="6.4"/>
    <n v="11.7"/>
    <s v="Yes"/>
    <n v="5"/>
    <s v="Positive"/>
    <s v="No"/>
    <n v="72.09"/>
    <s v="5"/>
    <x v="4"/>
    <s v="Excellent"/>
  </r>
  <r>
    <x v="8262"/>
    <d v="2025-10-26T00:00:00"/>
    <d v="1899-12-30T17:52:00"/>
    <x v="13"/>
    <x v="3"/>
    <x v="1"/>
    <x v="1"/>
    <x v="2"/>
    <x v="1"/>
    <x v="0"/>
    <s v="Information Provided"/>
    <n v="3.8"/>
    <n v="16.3"/>
    <s v="Yes"/>
    <n v="5"/>
    <s v="Positive"/>
    <s v="No"/>
    <n v="153.46"/>
    <s v="5"/>
    <x v="10"/>
    <s v="Excellent"/>
  </r>
  <r>
    <x v="8263"/>
    <d v="2025-07-07T00:00:00"/>
    <d v="1899-12-30T20:35:00"/>
    <x v="14"/>
    <x v="0"/>
    <x v="3"/>
    <x v="0"/>
    <x v="2"/>
    <x v="2"/>
    <x v="1"/>
    <s v="Escalated"/>
    <n v="5.5"/>
    <n v="4"/>
    <s v="No"/>
    <n v="0"/>
    <s v="Negative"/>
    <s v="Yes"/>
    <n v="234.23"/>
    <s v="2"/>
    <x v="4"/>
    <s v="Poor"/>
  </r>
  <r>
    <x v="8264"/>
    <d v="2025-07-05T00:00:00"/>
    <d v="1899-12-30T08:23:00"/>
    <x v="15"/>
    <x v="0"/>
    <x v="2"/>
    <x v="3"/>
    <x v="2"/>
    <x v="1"/>
    <x v="0"/>
    <s v="Resolved"/>
    <n v="0.8"/>
    <n v="11.9"/>
    <s v="Yes"/>
    <n v="5"/>
    <s v="Positive"/>
    <s v="No"/>
    <n v="127.07"/>
    <s v="5"/>
    <x v="4"/>
    <s v="Excellent"/>
  </r>
  <r>
    <x v="8265"/>
    <d v="2025-11-01T00:00:00"/>
    <d v="1899-12-30T14:26:00"/>
    <x v="3"/>
    <x v="3"/>
    <x v="2"/>
    <x v="0"/>
    <x v="2"/>
    <x v="6"/>
    <x v="0"/>
    <s v="Resolved"/>
    <n v="2.1"/>
    <n v="9.1"/>
    <s v="No"/>
    <n v="3"/>
    <s v="Neutral"/>
    <s v="No"/>
    <n v="237.96"/>
    <s v="5"/>
    <x v="8"/>
    <s v="Average"/>
  </r>
  <r>
    <x v="8266"/>
    <d v="2025-10-25T00:00:00"/>
    <d v="1899-12-30T12:06:00"/>
    <x v="6"/>
    <x v="2"/>
    <x v="1"/>
    <x v="0"/>
    <x v="3"/>
    <x v="0"/>
    <x v="2"/>
    <s v="Follow-up Required"/>
    <n v="1.7"/>
    <n v="4.3"/>
    <s v="No"/>
    <n v="3"/>
    <s v="Negative"/>
    <s v="No"/>
    <n v="292.5"/>
    <s v="3"/>
    <x v="10"/>
    <s v="Average"/>
  </r>
  <r>
    <x v="8267"/>
    <d v="2025-07-23T00:00:00"/>
    <d v="1899-12-30T11:28:00"/>
    <x v="8"/>
    <x v="1"/>
    <x v="1"/>
    <x v="0"/>
    <x v="2"/>
    <x v="8"/>
    <x v="0"/>
    <s v="Refund Processed"/>
    <n v="1"/>
    <n v="14"/>
    <s v="Yes"/>
    <n v="4"/>
    <s v="Neutral"/>
    <s v="No"/>
    <n v="100.17"/>
    <s v="5"/>
    <x v="4"/>
    <s v="Excellent"/>
  </r>
  <r>
    <x v="8268"/>
    <d v="2025-01-11T00:00:00"/>
    <d v="1899-12-30T09:19:00"/>
    <x v="8"/>
    <x v="0"/>
    <x v="2"/>
    <x v="1"/>
    <x v="2"/>
    <x v="1"/>
    <x v="0"/>
    <s v="Account Updated"/>
    <n v="2.2999999999999998"/>
    <n v="10.1"/>
    <s v="Yes"/>
    <n v="3"/>
    <s v="Neutral"/>
    <s v="No"/>
    <n v="10.61"/>
    <s v="5"/>
    <x v="5"/>
    <s v="Average"/>
  </r>
  <r>
    <x v="8269"/>
    <d v="2025-12-25T00:00:00"/>
    <d v="1899-12-30T08:45:00"/>
    <x v="11"/>
    <x v="1"/>
    <x v="0"/>
    <x v="0"/>
    <x v="0"/>
    <x v="5"/>
    <x v="0"/>
    <s v="Resolved"/>
    <n v="6.5"/>
    <n v="6.3"/>
    <s v="No"/>
    <n v="5"/>
    <s v="Positive"/>
    <s v="No"/>
    <n v="65.97"/>
    <s v="5"/>
    <x v="1"/>
    <s v="Excellent"/>
  </r>
  <r>
    <x v="8270"/>
    <d v="2025-12-20T00:00:00"/>
    <d v="1899-12-30T15:14:00"/>
    <x v="11"/>
    <x v="3"/>
    <x v="1"/>
    <x v="1"/>
    <x v="2"/>
    <x v="3"/>
    <x v="0"/>
    <s v="Replacement Initiated"/>
    <n v="2.1"/>
    <n v="10.6"/>
    <s v="Yes"/>
    <n v="3"/>
    <s v="Neutral"/>
    <s v="No"/>
    <n v="156.58000000000001"/>
    <s v="5"/>
    <x v="1"/>
    <s v="Average"/>
  </r>
  <r>
    <x v="8271"/>
    <d v="2025-05-26T00:00:00"/>
    <d v="1899-12-30T21:54:00"/>
    <x v="12"/>
    <x v="1"/>
    <x v="0"/>
    <x v="2"/>
    <x v="3"/>
    <x v="5"/>
    <x v="2"/>
    <s v="Follow-up Required"/>
    <n v="0.2"/>
    <n v="10.9"/>
    <s v="No"/>
    <n v="3"/>
    <s v="Neutral"/>
    <s v="No"/>
    <n v="208.44"/>
    <s v="3"/>
    <x v="6"/>
    <s v="Average"/>
  </r>
  <r>
    <x v="8272"/>
    <d v="2025-03-26T00:00:00"/>
    <d v="1899-12-30T17:18:00"/>
    <x v="6"/>
    <x v="0"/>
    <x v="2"/>
    <x v="2"/>
    <x v="2"/>
    <x v="7"/>
    <x v="0"/>
    <s v="Resolved"/>
    <n v="3.8"/>
    <n v="11.3"/>
    <s v="Yes"/>
    <n v="5"/>
    <s v="Positive"/>
    <s v="No"/>
    <n v="101.47"/>
    <s v="5"/>
    <x v="3"/>
    <s v="Excellent"/>
  </r>
  <r>
    <x v="8273"/>
    <d v="2025-04-10T00:00:00"/>
    <d v="1899-12-30T18:18:00"/>
    <x v="14"/>
    <x v="3"/>
    <x v="0"/>
    <x v="0"/>
    <x v="2"/>
    <x v="4"/>
    <x v="0"/>
    <s v="Refund Processed"/>
    <n v="0.7"/>
    <n v="10.5"/>
    <s v="No"/>
    <n v="0"/>
    <s v="Negative"/>
    <s v="No"/>
    <n v="143.11000000000001"/>
    <s v="5"/>
    <x v="0"/>
    <s v="Poor"/>
  </r>
  <r>
    <x v="8274"/>
    <d v="2025-04-14T00:00:00"/>
    <d v="1899-12-30T21:05:00"/>
    <x v="15"/>
    <x v="0"/>
    <x v="3"/>
    <x v="3"/>
    <x v="3"/>
    <x v="1"/>
    <x v="0"/>
    <s v="Resolved"/>
    <n v="1.2"/>
    <n v="13.8"/>
    <s v="Yes"/>
    <n v="4"/>
    <s v="Neutral"/>
    <s v="No"/>
    <n v="575.75"/>
    <s v="5"/>
    <x v="0"/>
    <s v="Excellent"/>
  </r>
  <r>
    <x v="8275"/>
    <d v="2025-02-15T00:00:00"/>
    <d v="1899-12-30T16:08:00"/>
    <x v="10"/>
    <x v="2"/>
    <x v="0"/>
    <x v="1"/>
    <x v="0"/>
    <x v="7"/>
    <x v="0"/>
    <s v="Information Provided"/>
    <n v="3.5"/>
    <n v="5.7"/>
    <s v="Yes"/>
    <n v="0"/>
    <s v="Positive"/>
    <s v="No"/>
    <n v="38.89"/>
    <s v="5"/>
    <x v="11"/>
    <s v="Poor"/>
  </r>
  <r>
    <x v="8276"/>
    <d v="2025-02-13T00:00:00"/>
    <d v="1899-12-30T21:24:00"/>
    <x v="5"/>
    <x v="1"/>
    <x v="2"/>
    <x v="0"/>
    <x v="2"/>
    <x v="2"/>
    <x v="0"/>
    <s v="Information Provided"/>
    <n v="5.3"/>
    <n v="1.6"/>
    <s v="Yes"/>
    <n v="5"/>
    <s v="Positive"/>
    <s v="No"/>
    <n v="208.1"/>
    <s v="5"/>
    <x v="11"/>
    <s v="Excellent"/>
  </r>
  <r>
    <x v="8277"/>
    <d v="2025-10-05T00:00:00"/>
    <d v="1899-12-30T20:47:00"/>
    <x v="18"/>
    <x v="0"/>
    <x v="0"/>
    <x v="0"/>
    <x v="1"/>
    <x v="1"/>
    <x v="0"/>
    <s v="Replacement Initiated"/>
    <n v="4"/>
    <n v="12.1"/>
    <s v="Yes"/>
    <n v="3"/>
    <s v="Neutral"/>
    <s v="No"/>
    <n v="723.85"/>
    <s v="5"/>
    <x v="10"/>
    <s v="Average"/>
  </r>
  <r>
    <x v="8278"/>
    <d v="2025-06-30T00:00:00"/>
    <d v="1899-12-30T12:06:00"/>
    <x v="4"/>
    <x v="2"/>
    <x v="1"/>
    <x v="0"/>
    <x v="2"/>
    <x v="9"/>
    <x v="3"/>
    <s v="No Resolution"/>
    <n v="2.2000000000000002"/>
    <n v="9"/>
    <s v="No"/>
    <n v="1"/>
    <s v="Negative"/>
    <s v="No"/>
    <n v="48.03"/>
    <s v="0"/>
    <x v="9"/>
    <s v="Poor"/>
  </r>
  <r>
    <x v="8279"/>
    <d v="2025-07-06T00:00:00"/>
    <d v="1899-12-30T13:06:00"/>
    <x v="9"/>
    <x v="0"/>
    <x v="1"/>
    <x v="2"/>
    <x v="0"/>
    <x v="2"/>
    <x v="2"/>
    <s v="Follow-up Required"/>
    <n v="1"/>
    <n v="1"/>
    <s v="No"/>
    <n v="5"/>
    <s v="Positive"/>
    <s v="No"/>
    <n v="52.23"/>
    <s v="3"/>
    <x v="4"/>
    <s v="Excellent"/>
  </r>
  <r>
    <x v="8280"/>
    <d v="2025-04-24T00:00:00"/>
    <d v="1899-12-30T14:33:00"/>
    <x v="2"/>
    <x v="3"/>
    <x v="0"/>
    <x v="0"/>
    <x v="0"/>
    <x v="6"/>
    <x v="2"/>
    <s v="Follow-up Required"/>
    <n v="2.2999999999999998"/>
    <n v="6.6"/>
    <s v="No"/>
    <n v="1"/>
    <s v="Negative"/>
    <s v="No"/>
    <n v="226.43"/>
    <s v="3"/>
    <x v="0"/>
    <s v="Poor"/>
  </r>
  <r>
    <x v="8281"/>
    <d v="2025-09-12T00:00:00"/>
    <d v="1899-12-30T13:12:00"/>
    <x v="14"/>
    <x v="3"/>
    <x v="1"/>
    <x v="0"/>
    <x v="2"/>
    <x v="7"/>
    <x v="2"/>
    <s v="Follow-up Required"/>
    <n v="4.4000000000000004"/>
    <n v="7.5"/>
    <s v="No"/>
    <n v="2"/>
    <s v="Negative"/>
    <s v="No"/>
    <n v="125.52"/>
    <s v="3"/>
    <x v="2"/>
    <s v="Average"/>
  </r>
  <r>
    <x v="8282"/>
    <d v="2025-01-30T00:00:00"/>
    <d v="1899-12-30T08:35:00"/>
    <x v="13"/>
    <x v="2"/>
    <x v="1"/>
    <x v="2"/>
    <x v="0"/>
    <x v="7"/>
    <x v="1"/>
    <s v="Escalated"/>
    <n v="2.1"/>
    <n v="6.5"/>
    <s v="No"/>
    <n v="2"/>
    <s v="Negative"/>
    <s v="Yes"/>
    <n v="95.93"/>
    <s v="2"/>
    <x v="5"/>
    <s v="Average"/>
  </r>
  <r>
    <x v="8283"/>
    <d v="2025-09-21T00:00:00"/>
    <d v="1899-12-30T11:05:00"/>
    <x v="8"/>
    <x v="0"/>
    <x v="2"/>
    <x v="1"/>
    <x v="2"/>
    <x v="7"/>
    <x v="2"/>
    <s v="Follow-up Required"/>
    <n v="1.8"/>
    <n v="8.8000000000000007"/>
    <s v="No"/>
    <n v="5"/>
    <s v="Positive"/>
    <s v="No"/>
    <n v="377.61"/>
    <s v="3"/>
    <x v="2"/>
    <s v="Excellent"/>
  </r>
  <r>
    <x v="8284"/>
    <d v="2025-04-08T00:00:00"/>
    <d v="1899-12-30T13:34:00"/>
    <x v="2"/>
    <x v="0"/>
    <x v="1"/>
    <x v="2"/>
    <x v="0"/>
    <x v="1"/>
    <x v="0"/>
    <s v="Resolved"/>
    <n v="1.1000000000000001"/>
    <n v="15.1"/>
    <s v="Yes"/>
    <n v="5"/>
    <s v="Positive"/>
    <s v="No"/>
    <n v="68.75"/>
    <s v="5"/>
    <x v="0"/>
    <s v="Excellent"/>
  </r>
  <r>
    <x v="8285"/>
    <d v="2025-11-09T00:00:00"/>
    <d v="1899-12-30T16:32:00"/>
    <x v="17"/>
    <x v="0"/>
    <x v="1"/>
    <x v="2"/>
    <x v="2"/>
    <x v="2"/>
    <x v="0"/>
    <s v="Information Provided"/>
    <n v="0.6"/>
    <n v="5.9"/>
    <s v="Yes"/>
    <n v="2"/>
    <s v="Negative"/>
    <s v="No"/>
    <n v="332.28"/>
    <s v="5"/>
    <x v="8"/>
    <s v="Average"/>
  </r>
  <r>
    <x v="8286"/>
    <d v="2025-11-25T00:00:00"/>
    <d v="1899-12-30T19:12:00"/>
    <x v="6"/>
    <x v="0"/>
    <x v="2"/>
    <x v="0"/>
    <x v="2"/>
    <x v="4"/>
    <x v="0"/>
    <s v="Resolved"/>
    <n v="9.6"/>
    <n v="9.6"/>
    <s v="Yes"/>
    <n v="1"/>
    <s v="Negative"/>
    <s v="Yes"/>
    <n v="246.72"/>
    <s v="5"/>
    <x v="8"/>
    <s v="Poor"/>
  </r>
  <r>
    <x v="8287"/>
    <d v="2025-04-25T00:00:00"/>
    <d v="1899-12-30T21:19:00"/>
    <x v="0"/>
    <x v="3"/>
    <x v="0"/>
    <x v="2"/>
    <x v="2"/>
    <x v="3"/>
    <x v="0"/>
    <s v="Information Provided"/>
    <n v="0.9"/>
    <n v="8"/>
    <s v="Yes"/>
    <n v="4"/>
    <s v="Neutral"/>
    <s v="Yes"/>
    <n v="25.57"/>
    <s v="5"/>
    <x v="0"/>
    <s v="Excellent"/>
  </r>
  <r>
    <x v="8288"/>
    <d v="2025-10-03T00:00:00"/>
    <d v="1899-12-30T14:22:00"/>
    <x v="10"/>
    <x v="1"/>
    <x v="0"/>
    <x v="0"/>
    <x v="2"/>
    <x v="2"/>
    <x v="1"/>
    <s v="Escalated"/>
    <n v="1.2"/>
    <n v="7.2"/>
    <s v="No"/>
    <n v="1"/>
    <s v="Negative"/>
    <s v="Yes"/>
    <n v="92.8"/>
    <s v="2"/>
    <x v="10"/>
    <s v="Poor"/>
  </r>
  <r>
    <x v="8289"/>
    <d v="2025-10-08T00:00:00"/>
    <d v="1899-12-30T08:15:00"/>
    <x v="19"/>
    <x v="2"/>
    <x v="2"/>
    <x v="1"/>
    <x v="2"/>
    <x v="7"/>
    <x v="0"/>
    <s v="Account Updated"/>
    <n v="1.8"/>
    <n v="12.3"/>
    <s v="Yes"/>
    <n v="5"/>
    <s v="Positive"/>
    <s v="No"/>
    <n v="130.32"/>
    <s v="5"/>
    <x v="10"/>
    <s v="Excellent"/>
  </r>
  <r>
    <x v="8290"/>
    <d v="2025-10-02T00:00:00"/>
    <d v="1899-12-30T11:05:00"/>
    <x v="3"/>
    <x v="1"/>
    <x v="0"/>
    <x v="1"/>
    <x v="0"/>
    <x v="1"/>
    <x v="0"/>
    <s v="Resolved"/>
    <n v="1.2"/>
    <n v="14.1"/>
    <s v="Yes"/>
    <n v="5"/>
    <s v="Positive"/>
    <s v="No"/>
    <n v="32.07"/>
    <s v="5"/>
    <x v="10"/>
    <s v="Excellent"/>
  </r>
  <r>
    <x v="8291"/>
    <d v="2025-09-18T00:00:00"/>
    <d v="1899-12-30T10:27:00"/>
    <x v="9"/>
    <x v="3"/>
    <x v="2"/>
    <x v="0"/>
    <x v="0"/>
    <x v="8"/>
    <x v="0"/>
    <s v="Resolved"/>
    <n v="4.9000000000000004"/>
    <n v="10"/>
    <s v="No"/>
    <n v="0"/>
    <s v="Positive"/>
    <s v="No"/>
    <n v="215.04"/>
    <s v="5"/>
    <x v="2"/>
    <s v="Poor"/>
  </r>
  <r>
    <x v="8292"/>
    <d v="2025-11-27T00:00:00"/>
    <d v="1899-12-30T11:41:00"/>
    <x v="18"/>
    <x v="2"/>
    <x v="3"/>
    <x v="3"/>
    <x v="0"/>
    <x v="5"/>
    <x v="0"/>
    <s v="Information Provided"/>
    <n v="1.5"/>
    <n v="10.4"/>
    <s v="No"/>
    <n v="5"/>
    <s v="Positive"/>
    <s v="No"/>
    <n v="284.25"/>
    <s v="5"/>
    <x v="8"/>
    <s v="Excellent"/>
  </r>
  <r>
    <x v="8293"/>
    <d v="2025-07-26T00:00:00"/>
    <d v="1899-12-30T16:19:00"/>
    <x v="9"/>
    <x v="2"/>
    <x v="1"/>
    <x v="0"/>
    <x v="2"/>
    <x v="9"/>
    <x v="1"/>
    <s v="Escalated"/>
    <n v="0.4"/>
    <n v="11"/>
    <s v="No"/>
    <n v="1"/>
    <s v="Negative"/>
    <s v="Yes"/>
    <n v="167.87"/>
    <s v="2"/>
    <x v="4"/>
    <s v="Poor"/>
  </r>
  <r>
    <x v="8294"/>
    <d v="2025-11-24T00:00:00"/>
    <d v="1899-12-30T16:56:00"/>
    <x v="10"/>
    <x v="3"/>
    <x v="3"/>
    <x v="0"/>
    <x v="0"/>
    <x v="1"/>
    <x v="0"/>
    <s v="Information Provided"/>
    <n v="6.1"/>
    <n v="13.6"/>
    <s v="No"/>
    <n v="0"/>
    <s v="Neutral"/>
    <s v="No"/>
    <n v="129.66"/>
    <s v="5"/>
    <x v="8"/>
    <s v="Poor"/>
  </r>
  <r>
    <x v="8295"/>
    <d v="2025-07-30T00:00:00"/>
    <d v="1899-12-30T12:05:00"/>
    <x v="19"/>
    <x v="3"/>
    <x v="3"/>
    <x v="2"/>
    <x v="2"/>
    <x v="1"/>
    <x v="0"/>
    <s v="Replacement Initiated"/>
    <n v="0.7"/>
    <n v="17.5"/>
    <s v="No"/>
    <n v="5"/>
    <s v="Positive"/>
    <s v="No"/>
    <n v="138.43"/>
    <s v="5"/>
    <x v="4"/>
    <s v="Excellent"/>
  </r>
  <r>
    <x v="8296"/>
    <d v="2025-08-03T00:00:00"/>
    <d v="1899-12-30T15:33:00"/>
    <x v="3"/>
    <x v="1"/>
    <x v="2"/>
    <x v="1"/>
    <x v="2"/>
    <x v="7"/>
    <x v="0"/>
    <s v="Resolved"/>
    <n v="1"/>
    <n v="8"/>
    <s v="Yes"/>
    <n v="5"/>
    <s v="Positive"/>
    <s v="No"/>
    <n v="165.63"/>
    <s v="5"/>
    <x v="7"/>
    <s v="Excellent"/>
  </r>
  <r>
    <x v="8297"/>
    <d v="2025-02-09T00:00:00"/>
    <d v="1899-12-30T08:10:00"/>
    <x v="15"/>
    <x v="2"/>
    <x v="3"/>
    <x v="1"/>
    <x v="1"/>
    <x v="9"/>
    <x v="3"/>
    <s v="No Resolution"/>
    <n v="0.2"/>
    <n v="7.9"/>
    <s v="No"/>
    <n v="1"/>
    <s v="Negative"/>
    <s v="No"/>
    <n v="1197.31"/>
    <s v="0"/>
    <x v="11"/>
    <s v="Poor"/>
  </r>
  <r>
    <x v="8298"/>
    <d v="2025-01-26T00:00:00"/>
    <d v="1899-12-30T13:01:00"/>
    <x v="15"/>
    <x v="0"/>
    <x v="1"/>
    <x v="0"/>
    <x v="2"/>
    <x v="1"/>
    <x v="0"/>
    <s v="Information Provided"/>
    <n v="1.4"/>
    <n v="6.4"/>
    <s v="No"/>
    <n v="1"/>
    <s v="Negative"/>
    <s v="No"/>
    <n v="139.21"/>
    <s v="5"/>
    <x v="5"/>
    <s v="Poor"/>
  </r>
  <r>
    <x v="8299"/>
    <d v="2025-01-27T00:00:00"/>
    <d v="1899-12-30T19:40:00"/>
    <x v="1"/>
    <x v="2"/>
    <x v="1"/>
    <x v="2"/>
    <x v="2"/>
    <x v="5"/>
    <x v="1"/>
    <s v="Escalated"/>
    <n v="7.2"/>
    <n v="8.3000000000000007"/>
    <s v="No"/>
    <n v="4"/>
    <s v="Neutral"/>
    <s v="Yes"/>
    <n v="69.099999999999994"/>
    <s v="2"/>
    <x v="5"/>
    <s v="Excellent"/>
  </r>
  <r>
    <x v="8300"/>
    <d v="2025-07-09T00:00:00"/>
    <d v="1899-12-30T15:28:00"/>
    <x v="13"/>
    <x v="1"/>
    <x v="0"/>
    <x v="0"/>
    <x v="3"/>
    <x v="0"/>
    <x v="0"/>
    <s v="Resolved"/>
    <n v="4"/>
    <n v="4.5999999999999996"/>
    <s v="Yes"/>
    <n v="3"/>
    <s v="Neutral"/>
    <s v="No"/>
    <n v="482.01"/>
    <s v="5"/>
    <x v="4"/>
    <s v="Average"/>
  </r>
  <r>
    <x v="8301"/>
    <d v="2025-03-24T00:00:00"/>
    <d v="1899-12-30T15:22:00"/>
    <x v="10"/>
    <x v="2"/>
    <x v="1"/>
    <x v="0"/>
    <x v="2"/>
    <x v="4"/>
    <x v="0"/>
    <s v="Resolved"/>
    <n v="1"/>
    <n v="2.9"/>
    <s v="Yes"/>
    <n v="4"/>
    <s v="Neutral"/>
    <s v="No"/>
    <n v="63.04"/>
    <s v="5"/>
    <x v="3"/>
    <s v="Excellent"/>
  </r>
  <r>
    <x v="8302"/>
    <d v="2025-06-19T00:00:00"/>
    <d v="1899-12-30T19:37:00"/>
    <x v="3"/>
    <x v="1"/>
    <x v="1"/>
    <x v="0"/>
    <x v="2"/>
    <x v="1"/>
    <x v="0"/>
    <s v="Information Provided"/>
    <n v="3.5"/>
    <n v="14.1"/>
    <s v="No"/>
    <n v="3"/>
    <s v="Neutral"/>
    <s v="No"/>
    <n v="153.49"/>
    <s v="5"/>
    <x v="9"/>
    <s v="Average"/>
  </r>
  <r>
    <x v="8303"/>
    <d v="2025-06-16T00:00:00"/>
    <d v="1899-12-30T19:29:00"/>
    <x v="1"/>
    <x v="3"/>
    <x v="2"/>
    <x v="0"/>
    <x v="1"/>
    <x v="5"/>
    <x v="0"/>
    <s v="Account Updated"/>
    <n v="6.9"/>
    <n v="6.8"/>
    <s v="Yes"/>
    <n v="4"/>
    <s v="Positive"/>
    <s v="No"/>
    <n v="498.81"/>
    <s v="5"/>
    <x v="9"/>
    <s v="Excellent"/>
  </r>
  <r>
    <x v="8304"/>
    <d v="2025-07-07T00:00:00"/>
    <d v="1899-12-30T21:51:00"/>
    <x v="1"/>
    <x v="3"/>
    <x v="3"/>
    <x v="2"/>
    <x v="2"/>
    <x v="7"/>
    <x v="0"/>
    <s v="Refund Processed"/>
    <n v="0.5"/>
    <n v="6.1"/>
    <s v="No"/>
    <n v="3"/>
    <s v="Neutral"/>
    <s v="No"/>
    <n v="238.09"/>
    <s v="5"/>
    <x v="4"/>
    <s v="Average"/>
  </r>
  <r>
    <x v="8305"/>
    <d v="2025-06-18T00:00:00"/>
    <d v="1899-12-30T10:09:00"/>
    <x v="18"/>
    <x v="3"/>
    <x v="3"/>
    <x v="0"/>
    <x v="3"/>
    <x v="3"/>
    <x v="0"/>
    <s v="Refund Processed"/>
    <n v="7"/>
    <n v="2.9"/>
    <s v="No"/>
    <n v="5"/>
    <s v="Positive"/>
    <s v="No"/>
    <n v="592.34"/>
    <s v="5"/>
    <x v="9"/>
    <s v="Excellent"/>
  </r>
  <r>
    <x v="8306"/>
    <d v="2025-10-16T00:00:00"/>
    <d v="1899-12-30T18:50:00"/>
    <x v="12"/>
    <x v="1"/>
    <x v="0"/>
    <x v="0"/>
    <x v="2"/>
    <x v="7"/>
    <x v="0"/>
    <s v="Resolved"/>
    <n v="3"/>
    <n v="3.3"/>
    <s v="No"/>
    <n v="5"/>
    <s v="Positive"/>
    <s v="No"/>
    <n v="273.86"/>
    <s v="5"/>
    <x v="10"/>
    <s v="Excellent"/>
  </r>
  <r>
    <x v="8307"/>
    <d v="2025-08-17T00:00:00"/>
    <d v="1899-12-30T20:56:00"/>
    <x v="12"/>
    <x v="3"/>
    <x v="3"/>
    <x v="0"/>
    <x v="3"/>
    <x v="7"/>
    <x v="0"/>
    <s v="Resolved"/>
    <n v="4"/>
    <n v="15"/>
    <s v="Yes"/>
    <n v="4"/>
    <s v="Neutral"/>
    <s v="No"/>
    <n v="310.25"/>
    <s v="5"/>
    <x v="7"/>
    <s v="Excellent"/>
  </r>
  <r>
    <x v="8308"/>
    <d v="2025-04-07T00:00:00"/>
    <d v="1899-12-30T16:00:00"/>
    <x v="6"/>
    <x v="0"/>
    <x v="3"/>
    <x v="2"/>
    <x v="2"/>
    <x v="2"/>
    <x v="0"/>
    <s v="Refund Processed"/>
    <n v="2.8"/>
    <n v="17.3"/>
    <s v="Yes"/>
    <n v="3"/>
    <s v="Neutral"/>
    <s v="No"/>
    <n v="220.17"/>
    <s v="5"/>
    <x v="0"/>
    <s v="Average"/>
  </r>
  <r>
    <x v="8309"/>
    <d v="2025-01-16T00:00:00"/>
    <d v="1899-12-30T08:08:00"/>
    <x v="2"/>
    <x v="1"/>
    <x v="0"/>
    <x v="2"/>
    <x v="2"/>
    <x v="9"/>
    <x v="0"/>
    <s v="Information Provided"/>
    <n v="1.3"/>
    <n v="7.5"/>
    <s v="Yes"/>
    <n v="5"/>
    <s v="Positive"/>
    <s v="No"/>
    <n v="67.27"/>
    <s v="5"/>
    <x v="5"/>
    <s v="Excellent"/>
  </r>
  <r>
    <x v="8310"/>
    <d v="2025-10-06T00:00:00"/>
    <d v="1899-12-30T21:17:00"/>
    <x v="5"/>
    <x v="2"/>
    <x v="1"/>
    <x v="0"/>
    <x v="2"/>
    <x v="1"/>
    <x v="1"/>
    <s v="Escalated"/>
    <n v="2"/>
    <n v="11"/>
    <s v="No"/>
    <n v="1"/>
    <s v="Negative"/>
    <s v="Yes"/>
    <n v="165.68"/>
    <s v="2"/>
    <x v="10"/>
    <s v="Poor"/>
  </r>
  <r>
    <x v="8311"/>
    <d v="2025-05-15T00:00:00"/>
    <d v="1899-12-30T09:24:00"/>
    <x v="14"/>
    <x v="2"/>
    <x v="3"/>
    <x v="1"/>
    <x v="2"/>
    <x v="0"/>
    <x v="0"/>
    <s v="Resolved"/>
    <n v="4"/>
    <n v="10.5"/>
    <s v="Yes"/>
    <n v="5"/>
    <s v="Positive"/>
    <s v="No"/>
    <n v="78.69"/>
    <s v="5"/>
    <x v="6"/>
    <s v="Excellent"/>
  </r>
  <r>
    <x v="8312"/>
    <d v="2025-01-26T00:00:00"/>
    <d v="1899-12-30T08:05:00"/>
    <x v="3"/>
    <x v="1"/>
    <x v="3"/>
    <x v="0"/>
    <x v="2"/>
    <x v="7"/>
    <x v="0"/>
    <s v="Replacement Initiated"/>
    <n v="6.6"/>
    <n v="8.5"/>
    <s v="No"/>
    <n v="3"/>
    <s v="Neutral"/>
    <s v="No"/>
    <n v="77.73"/>
    <s v="5"/>
    <x v="5"/>
    <s v="Average"/>
  </r>
  <r>
    <x v="8313"/>
    <d v="2025-12-18T00:00:00"/>
    <d v="1899-12-30T19:37:00"/>
    <x v="6"/>
    <x v="3"/>
    <x v="3"/>
    <x v="1"/>
    <x v="2"/>
    <x v="7"/>
    <x v="0"/>
    <s v="Replacement Initiated"/>
    <n v="4.9000000000000004"/>
    <n v="6.4"/>
    <s v="No"/>
    <n v="3"/>
    <s v="Neutral"/>
    <s v="No"/>
    <n v="298.57"/>
    <s v="5"/>
    <x v="1"/>
    <s v="Average"/>
  </r>
  <r>
    <x v="8314"/>
    <d v="2025-01-12T00:00:00"/>
    <d v="1899-12-30T20:31:00"/>
    <x v="9"/>
    <x v="3"/>
    <x v="0"/>
    <x v="0"/>
    <x v="2"/>
    <x v="4"/>
    <x v="0"/>
    <s v="Resolved"/>
    <n v="5.9"/>
    <n v="6.5"/>
    <s v="Yes"/>
    <n v="3"/>
    <s v="Neutral"/>
    <s v="No"/>
    <n v="304.76"/>
    <s v="5"/>
    <x v="5"/>
    <s v="Average"/>
  </r>
  <r>
    <x v="8315"/>
    <d v="2025-03-13T00:00:00"/>
    <d v="1899-12-30T10:56:00"/>
    <x v="18"/>
    <x v="3"/>
    <x v="2"/>
    <x v="0"/>
    <x v="3"/>
    <x v="1"/>
    <x v="0"/>
    <s v="Resolved"/>
    <n v="3.8"/>
    <n v="12.8"/>
    <s v="Yes"/>
    <n v="5"/>
    <s v="Positive"/>
    <s v="No"/>
    <n v="551.67999999999995"/>
    <s v="5"/>
    <x v="3"/>
    <s v="Excellent"/>
  </r>
  <r>
    <x v="8316"/>
    <d v="2025-05-13T00:00:00"/>
    <d v="1899-12-30T08:58:00"/>
    <x v="14"/>
    <x v="3"/>
    <x v="3"/>
    <x v="1"/>
    <x v="2"/>
    <x v="5"/>
    <x v="0"/>
    <s v="Account Updated"/>
    <n v="0.4"/>
    <n v="9"/>
    <s v="No"/>
    <n v="2"/>
    <s v="Neutral"/>
    <s v="No"/>
    <n v="145.29"/>
    <s v="5"/>
    <x v="6"/>
    <s v="Average"/>
  </r>
  <r>
    <x v="8317"/>
    <d v="2025-04-16T00:00:00"/>
    <d v="1899-12-30T15:31:00"/>
    <x v="12"/>
    <x v="1"/>
    <x v="3"/>
    <x v="2"/>
    <x v="3"/>
    <x v="9"/>
    <x v="1"/>
    <s v="Escalated"/>
    <n v="3.9"/>
    <n v="8.6999999999999993"/>
    <s v="No"/>
    <n v="2"/>
    <s v="Negative"/>
    <s v="Yes"/>
    <n v="392.5"/>
    <s v="2"/>
    <x v="0"/>
    <s v="Average"/>
  </r>
  <r>
    <x v="8318"/>
    <d v="2025-08-08T00:00:00"/>
    <d v="1899-12-30T20:58:00"/>
    <x v="13"/>
    <x v="3"/>
    <x v="2"/>
    <x v="0"/>
    <x v="2"/>
    <x v="9"/>
    <x v="3"/>
    <s v="No Resolution"/>
    <n v="3.6"/>
    <n v="6"/>
    <s v="No"/>
    <n v="4"/>
    <s v="Neutral"/>
    <s v="No"/>
    <n v="180.82"/>
    <s v="0"/>
    <x v="7"/>
    <s v="Excellent"/>
  </r>
  <r>
    <x v="8319"/>
    <d v="2025-06-26T00:00:00"/>
    <d v="1899-12-30T12:25:00"/>
    <x v="11"/>
    <x v="1"/>
    <x v="3"/>
    <x v="2"/>
    <x v="0"/>
    <x v="1"/>
    <x v="0"/>
    <s v="Information Provided"/>
    <n v="0.6"/>
    <n v="10.1"/>
    <s v="Yes"/>
    <n v="2"/>
    <s v="Neutral"/>
    <s v="No"/>
    <n v="169.47"/>
    <s v="5"/>
    <x v="9"/>
    <s v="Average"/>
  </r>
  <r>
    <x v="8320"/>
    <d v="2025-10-09T00:00:00"/>
    <d v="1899-12-30T11:43:00"/>
    <x v="14"/>
    <x v="0"/>
    <x v="3"/>
    <x v="1"/>
    <x v="0"/>
    <x v="0"/>
    <x v="0"/>
    <s v="Resolved"/>
    <n v="7.2"/>
    <n v="3.8"/>
    <s v="Yes"/>
    <n v="3"/>
    <s v="Neutral"/>
    <s v="No"/>
    <n v="42.59"/>
    <s v="5"/>
    <x v="10"/>
    <s v="Average"/>
  </r>
  <r>
    <x v="8321"/>
    <d v="2025-05-13T00:00:00"/>
    <d v="1899-12-30T12:06:00"/>
    <x v="1"/>
    <x v="3"/>
    <x v="1"/>
    <x v="2"/>
    <x v="2"/>
    <x v="8"/>
    <x v="0"/>
    <s v="Account Updated"/>
    <n v="0.2"/>
    <n v="21.7"/>
    <s v="Yes"/>
    <n v="4"/>
    <s v="Positive"/>
    <s v="No"/>
    <n v="144"/>
    <s v="5"/>
    <x v="6"/>
    <s v="Excellent"/>
  </r>
  <r>
    <x v="8322"/>
    <d v="2025-01-22T00:00:00"/>
    <d v="1899-12-30T12:41:00"/>
    <x v="7"/>
    <x v="1"/>
    <x v="4"/>
    <x v="0"/>
    <x v="2"/>
    <x v="6"/>
    <x v="0"/>
    <s v="Information Provided"/>
    <n v="4"/>
    <n v="15"/>
    <s v="Yes"/>
    <n v="2"/>
    <s v="Neutral"/>
    <s v="No"/>
    <n v="76.650000000000006"/>
    <s v="5"/>
    <x v="5"/>
    <s v="Average"/>
  </r>
  <r>
    <x v="8323"/>
    <d v="2025-09-26T00:00:00"/>
    <d v="1899-12-30T18:12:00"/>
    <x v="2"/>
    <x v="2"/>
    <x v="1"/>
    <x v="0"/>
    <x v="2"/>
    <x v="7"/>
    <x v="0"/>
    <s v="Resolved"/>
    <n v="4.7"/>
    <n v="12.3"/>
    <s v="Yes"/>
    <n v="0"/>
    <s v="Neutral"/>
    <s v="No"/>
    <n v="33.840000000000003"/>
    <s v="5"/>
    <x v="2"/>
    <s v="Poor"/>
  </r>
  <r>
    <x v="8324"/>
    <d v="2025-06-10T00:00:00"/>
    <d v="1899-12-30T11:14:00"/>
    <x v="4"/>
    <x v="3"/>
    <x v="0"/>
    <x v="2"/>
    <x v="2"/>
    <x v="0"/>
    <x v="2"/>
    <s v="Follow-up Required"/>
    <n v="2.5"/>
    <n v="9"/>
    <s v="No"/>
    <n v="3"/>
    <s v="Negative"/>
    <s v="Yes"/>
    <n v="179.63"/>
    <s v="3"/>
    <x v="9"/>
    <s v="Average"/>
  </r>
  <r>
    <x v="8325"/>
    <d v="2025-04-17T00:00:00"/>
    <d v="1899-12-30T13:22:00"/>
    <x v="8"/>
    <x v="2"/>
    <x v="0"/>
    <x v="0"/>
    <x v="2"/>
    <x v="8"/>
    <x v="0"/>
    <s v="Information Provided"/>
    <n v="3.7"/>
    <n v="9.4"/>
    <s v="Yes"/>
    <n v="5"/>
    <s v="Positive"/>
    <s v="Yes"/>
    <n v="0"/>
    <s v="5"/>
    <x v="0"/>
    <s v="Excellent"/>
  </r>
  <r>
    <x v="8326"/>
    <d v="2025-10-06T00:00:00"/>
    <d v="1899-12-30T08:24:00"/>
    <x v="3"/>
    <x v="3"/>
    <x v="2"/>
    <x v="0"/>
    <x v="2"/>
    <x v="0"/>
    <x v="0"/>
    <s v="Information Provided"/>
    <n v="2.8"/>
    <n v="5.5"/>
    <s v="Yes"/>
    <n v="5"/>
    <s v="Positive"/>
    <s v="No"/>
    <n v="283.45"/>
    <s v="5"/>
    <x v="10"/>
    <s v="Excellent"/>
  </r>
  <r>
    <x v="8327"/>
    <d v="2025-12-19T00:00:00"/>
    <d v="1899-12-30T11:42:00"/>
    <x v="7"/>
    <x v="0"/>
    <x v="4"/>
    <x v="0"/>
    <x v="3"/>
    <x v="9"/>
    <x v="0"/>
    <s v="Information Provided"/>
    <n v="0.2"/>
    <n v="14.4"/>
    <s v="Yes"/>
    <n v="0"/>
    <s v="Positive"/>
    <s v="No"/>
    <n v="318.13"/>
    <s v="5"/>
    <x v="1"/>
    <s v="Poor"/>
  </r>
  <r>
    <x v="8328"/>
    <d v="2025-08-23T00:00:00"/>
    <d v="1899-12-30T20:12:00"/>
    <x v="2"/>
    <x v="1"/>
    <x v="3"/>
    <x v="2"/>
    <x v="2"/>
    <x v="0"/>
    <x v="1"/>
    <s v="Escalated"/>
    <n v="0.6"/>
    <n v="8.1"/>
    <s v="No"/>
    <n v="2"/>
    <s v="Negative"/>
    <s v="Yes"/>
    <n v="87.37"/>
    <s v="2"/>
    <x v="7"/>
    <s v="Average"/>
  </r>
  <r>
    <x v="8329"/>
    <d v="2025-01-18T00:00:00"/>
    <d v="1899-12-30T16:03:00"/>
    <x v="19"/>
    <x v="0"/>
    <x v="1"/>
    <x v="0"/>
    <x v="2"/>
    <x v="7"/>
    <x v="0"/>
    <s v="Account Updated"/>
    <n v="0.6"/>
    <n v="11.9"/>
    <s v="Yes"/>
    <n v="4"/>
    <s v="Neutral"/>
    <s v="No"/>
    <n v="31.55"/>
    <s v="5"/>
    <x v="5"/>
    <s v="Excellent"/>
  </r>
  <r>
    <x v="8330"/>
    <d v="2025-08-30T00:00:00"/>
    <d v="1899-12-30T08:47:00"/>
    <x v="19"/>
    <x v="2"/>
    <x v="0"/>
    <x v="2"/>
    <x v="1"/>
    <x v="1"/>
    <x v="2"/>
    <s v="Follow-up Required"/>
    <n v="0.2"/>
    <n v="11.6"/>
    <s v="No"/>
    <n v="5"/>
    <s v="Positive"/>
    <s v="No"/>
    <n v="191.11"/>
    <s v="3"/>
    <x v="7"/>
    <s v="Excellent"/>
  </r>
  <r>
    <x v="8331"/>
    <d v="2025-04-27T00:00:00"/>
    <d v="1899-12-30T12:32:00"/>
    <x v="12"/>
    <x v="1"/>
    <x v="2"/>
    <x v="0"/>
    <x v="2"/>
    <x v="7"/>
    <x v="0"/>
    <s v="Information Provided"/>
    <n v="4.4000000000000004"/>
    <n v="9.1"/>
    <s v="Yes"/>
    <n v="5"/>
    <s v="Positive"/>
    <s v="No"/>
    <n v="42.22"/>
    <s v="5"/>
    <x v="0"/>
    <s v="Excellent"/>
  </r>
  <r>
    <x v="8332"/>
    <d v="2025-10-13T00:00:00"/>
    <d v="1899-12-30T21:21:00"/>
    <x v="10"/>
    <x v="1"/>
    <x v="2"/>
    <x v="0"/>
    <x v="2"/>
    <x v="1"/>
    <x v="0"/>
    <s v="Refund Processed"/>
    <n v="5.5"/>
    <n v="12.4"/>
    <s v="Yes"/>
    <n v="4"/>
    <s v="Positive"/>
    <s v="No"/>
    <n v="602.89"/>
    <s v="5"/>
    <x v="10"/>
    <s v="Excellent"/>
  </r>
  <r>
    <x v="8333"/>
    <d v="2025-10-09T00:00:00"/>
    <d v="1899-12-30T21:02:00"/>
    <x v="16"/>
    <x v="3"/>
    <x v="1"/>
    <x v="0"/>
    <x v="3"/>
    <x v="8"/>
    <x v="0"/>
    <s v="Resolved"/>
    <n v="14.9"/>
    <n v="13.9"/>
    <s v="No"/>
    <n v="2"/>
    <s v="Negative"/>
    <s v="No"/>
    <n v="149.03"/>
    <s v="5"/>
    <x v="10"/>
    <s v="Average"/>
  </r>
  <r>
    <x v="8334"/>
    <d v="2025-05-24T00:00:00"/>
    <d v="1899-12-30T18:06:00"/>
    <x v="14"/>
    <x v="3"/>
    <x v="1"/>
    <x v="0"/>
    <x v="2"/>
    <x v="5"/>
    <x v="0"/>
    <s v="Resolved"/>
    <n v="6"/>
    <n v="3.6"/>
    <s v="Yes"/>
    <n v="5"/>
    <s v="Positive"/>
    <s v="No"/>
    <n v="123.82"/>
    <s v="5"/>
    <x v="6"/>
    <s v="Excellent"/>
  </r>
  <r>
    <x v="8335"/>
    <d v="2025-07-24T00:00:00"/>
    <d v="1899-12-30T11:58:00"/>
    <x v="11"/>
    <x v="2"/>
    <x v="2"/>
    <x v="1"/>
    <x v="3"/>
    <x v="6"/>
    <x v="0"/>
    <s v="Resolved"/>
    <n v="0.6"/>
    <n v="10.5"/>
    <s v="Yes"/>
    <n v="5"/>
    <s v="Positive"/>
    <s v="No"/>
    <n v="204.37"/>
    <s v="5"/>
    <x v="4"/>
    <s v="Excellent"/>
  </r>
  <r>
    <x v="8336"/>
    <d v="2025-02-08T00:00:00"/>
    <d v="1899-12-30T21:26:00"/>
    <x v="9"/>
    <x v="2"/>
    <x v="0"/>
    <x v="1"/>
    <x v="2"/>
    <x v="5"/>
    <x v="2"/>
    <s v="Follow-up Required"/>
    <n v="0.5"/>
    <n v="7.9"/>
    <s v="No"/>
    <n v="1"/>
    <s v="Negative"/>
    <s v="No"/>
    <n v="138.55000000000001"/>
    <s v="3"/>
    <x v="11"/>
    <s v="Poor"/>
  </r>
  <r>
    <x v="8337"/>
    <d v="2025-06-03T00:00:00"/>
    <d v="1899-12-30T19:30:00"/>
    <x v="18"/>
    <x v="3"/>
    <x v="1"/>
    <x v="0"/>
    <x v="2"/>
    <x v="2"/>
    <x v="0"/>
    <s v="Replacement Initiated"/>
    <n v="2.4"/>
    <n v="11"/>
    <s v="Yes"/>
    <n v="5"/>
    <s v="Positive"/>
    <s v="Yes"/>
    <n v="54.85"/>
    <s v="5"/>
    <x v="9"/>
    <s v="Excellent"/>
  </r>
  <r>
    <x v="8338"/>
    <d v="2025-06-25T00:00:00"/>
    <d v="1899-12-30T19:40:00"/>
    <x v="11"/>
    <x v="2"/>
    <x v="2"/>
    <x v="0"/>
    <x v="0"/>
    <x v="1"/>
    <x v="0"/>
    <s v="Resolved"/>
    <n v="5.5"/>
    <n v="14.5"/>
    <s v="Yes"/>
    <n v="5"/>
    <s v="Positive"/>
    <s v="No"/>
    <n v="19.09"/>
    <s v="5"/>
    <x v="9"/>
    <s v="Excellent"/>
  </r>
  <r>
    <x v="8339"/>
    <d v="2025-08-29T00:00:00"/>
    <d v="1899-12-30T15:48:00"/>
    <x v="6"/>
    <x v="1"/>
    <x v="2"/>
    <x v="1"/>
    <x v="1"/>
    <x v="8"/>
    <x v="0"/>
    <s v="Information Provided"/>
    <n v="9.6"/>
    <n v="13.5"/>
    <s v="Yes"/>
    <n v="3"/>
    <s v="Neutral"/>
    <s v="Yes"/>
    <n v="242.78"/>
    <s v="5"/>
    <x v="7"/>
    <s v="Average"/>
  </r>
  <r>
    <x v="8340"/>
    <d v="2025-05-14T00:00:00"/>
    <d v="1899-12-30T10:43:00"/>
    <x v="2"/>
    <x v="1"/>
    <x v="1"/>
    <x v="2"/>
    <x v="3"/>
    <x v="0"/>
    <x v="0"/>
    <s v="Information Provided"/>
    <n v="3.1"/>
    <n v="11"/>
    <s v="Yes"/>
    <n v="5"/>
    <s v="Positive"/>
    <s v="No"/>
    <n v="166.99"/>
    <s v="5"/>
    <x v="6"/>
    <s v="Excellent"/>
  </r>
  <r>
    <x v="8341"/>
    <d v="2025-02-15T00:00:00"/>
    <d v="1899-12-30T19:32:00"/>
    <x v="8"/>
    <x v="3"/>
    <x v="2"/>
    <x v="2"/>
    <x v="3"/>
    <x v="0"/>
    <x v="2"/>
    <s v="Follow-up Required"/>
    <n v="0.4"/>
    <n v="10.6"/>
    <s v="No"/>
    <n v="2"/>
    <s v="Negative"/>
    <s v="No"/>
    <n v="456.52"/>
    <s v="3"/>
    <x v="11"/>
    <s v="Average"/>
  </r>
  <r>
    <x v="8342"/>
    <d v="2025-02-19T00:00:00"/>
    <d v="1899-12-30T09:33:00"/>
    <x v="3"/>
    <x v="2"/>
    <x v="2"/>
    <x v="2"/>
    <x v="2"/>
    <x v="3"/>
    <x v="0"/>
    <s v="Information Provided"/>
    <n v="0.4"/>
    <n v="6.8"/>
    <s v="Yes"/>
    <n v="5"/>
    <s v="Positive"/>
    <s v="No"/>
    <n v="359.63"/>
    <s v="5"/>
    <x v="11"/>
    <s v="Excellent"/>
  </r>
  <r>
    <x v="8343"/>
    <d v="2025-06-15T00:00:00"/>
    <d v="1899-12-30T21:18:00"/>
    <x v="18"/>
    <x v="3"/>
    <x v="1"/>
    <x v="0"/>
    <x v="0"/>
    <x v="2"/>
    <x v="0"/>
    <s v="Resolved"/>
    <n v="7.8"/>
    <n v="12.9"/>
    <s v="Yes"/>
    <n v="5"/>
    <s v="Positive"/>
    <s v="Yes"/>
    <n v="35.5"/>
    <s v="5"/>
    <x v="9"/>
    <s v="Excellent"/>
  </r>
  <r>
    <x v="8344"/>
    <d v="2025-04-16T00:00:00"/>
    <d v="1899-12-30T17:49:00"/>
    <x v="18"/>
    <x v="3"/>
    <x v="0"/>
    <x v="2"/>
    <x v="0"/>
    <x v="9"/>
    <x v="0"/>
    <s v="Resolved"/>
    <n v="6.6"/>
    <n v="13.2"/>
    <s v="Yes"/>
    <n v="5"/>
    <s v="Positive"/>
    <s v="No"/>
    <n v="74.760000000000005"/>
    <s v="5"/>
    <x v="0"/>
    <s v="Excellent"/>
  </r>
  <r>
    <x v="8345"/>
    <d v="2025-08-04T00:00:00"/>
    <d v="1899-12-30T08:42:00"/>
    <x v="2"/>
    <x v="0"/>
    <x v="1"/>
    <x v="0"/>
    <x v="3"/>
    <x v="9"/>
    <x v="2"/>
    <s v="Follow-up Required"/>
    <n v="2.8"/>
    <n v="8.6999999999999993"/>
    <s v="No"/>
    <n v="1"/>
    <s v="Negative"/>
    <s v="No"/>
    <n v="815.15"/>
    <s v="3"/>
    <x v="7"/>
    <s v="Poor"/>
  </r>
  <r>
    <x v="8346"/>
    <d v="2025-05-26T00:00:00"/>
    <d v="1899-12-30T11:08:00"/>
    <x v="9"/>
    <x v="1"/>
    <x v="2"/>
    <x v="0"/>
    <x v="2"/>
    <x v="1"/>
    <x v="0"/>
    <s v="Account Updated"/>
    <n v="4"/>
    <n v="12"/>
    <s v="Yes"/>
    <n v="5"/>
    <s v="Positive"/>
    <s v="No"/>
    <n v="107.79"/>
    <s v="5"/>
    <x v="6"/>
    <s v="Excellent"/>
  </r>
  <r>
    <x v="8347"/>
    <d v="2025-03-13T00:00:00"/>
    <d v="1899-12-30T17:33:00"/>
    <x v="12"/>
    <x v="2"/>
    <x v="0"/>
    <x v="2"/>
    <x v="2"/>
    <x v="7"/>
    <x v="0"/>
    <s v="Information Provided"/>
    <n v="0.7"/>
    <n v="11.1"/>
    <s v="Yes"/>
    <n v="5"/>
    <s v="Positive"/>
    <s v="No"/>
    <n v="301.44"/>
    <s v="5"/>
    <x v="3"/>
    <s v="Excellent"/>
  </r>
  <r>
    <x v="8348"/>
    <d v="2025-11-26T00:00:00"/>
    <d v="1899-12-30T17:04:00"/>
    <x v="2"/>
    <x v="0"/>
    <x v="0"/>
    <x v="2"/>
    <x v="2"/>
    <x v="3"/>
    <x v="0"/>
    <s v="Resolved"/>
    <n v="1"/>
    <n v="4.8"/>
    <s v="No"/>
    <n v="5"/>
    <s v="Positive"/>
    <s v="No"/>
    <n v="319.88"/>
    <s v="5"/>
    <x v="8"/>
    <s v="Excellent"/>
  </r>
  <r>
    <x v="8349"/>
    <d v="2025-09-30T00:00:00"/>
    <d v="1899-12-30T21:23:00"/>
    <x v="11"/>
    <x v="3"/>
    <x v="1"/>
    <x v="1"/>
    <x v="2"/>
    <x v="0"/>
    <x v="0"/>
    <s v="Resolved"/>
    <n v="11.7"/>
    <n v="6.5"/>
    <s v="No"/>
    <n v="3"/>
    <s v="Neutral"/>
    <s v="No"/>
    <n v="263.89"/>
    <s v="5"/>
    <x v="2"/>
    <s v="Average"/>
  </r>
  <r>
    <x v="8350"/>
    <d v="2025-09-04T00:00:00"/>
    <d v="1899-12-30T12:59:00"/>
    <x v="2"/>
    <x v="2"/>
    <x v="0"/>
    <x v="0"/>
    <x v="2"/>
    <x v="7"/>
    <x v="1"/>
    <s v="Escalated"/>
    <n v="3.5"/>
    <n v="6"/>
    <s v="No"/>
    <n v="0"/>
    <s v="Negative"/>
    <s v="Yes"/>
    <n v="190.26"/>
    <s v="2"/>
    <x v="2"/>
    <s v="Poor"/>
  </r>
  <r>
    <x v="8351"/>
    <d v="2025-07-05T00:00:00"/>
    <d v="1899-12-30T18:12:00"/>
    <x v="6"/>
    <x v="0"/>
    <x v="2"/>
    <x v="0"/>
    <x v="2"/>
    <x v="0"/>
    <x v="0"/>
    <s v="Resolved"/>
    <n v="1.7"/>
    <n v="4.7"/>
    <s v="No"/>
    <n v="4"/>
    <s v="Neutral"/>
    <s v="No"/>
    <n v="188.95"/>
    <s v="5"/>
    <x v="4"/>
    <s v="Excellent"/>
  </r>
  <r>
    <x v="8352"/>
    <d v="2025-03-11T00:00:00"/>
    <d v="1899-12-30T14:49:00"/>
    <x v="14"/>
    <x v="2"/>
    <x v="2"/>
    <x v="0"/>
    <x v="2"/>
    <x v="4"/>
    <x v="0"/>
    <s v="Resolved"/>
    <n v="4.7"/>
    <n v="10"/>
    <s v="Yes"/>
    <n v="5"/>
    <s v="Positive"/>
    <s v="No"/>
    <n v="79.510000000000005"/>
    <s v="5"/>
    <x v="3"/>
    <s v="Excellent"/>
  </r>
  <r>
    <x v="8353"/>
    <d v="2025-05-30T00:00:00"/>
    <d v="1899-12-30T20:33:00"/>
    <x v="17"/>
    <x v="0"/>
    <x v="0"/>
    <x v="2"/>
    <x v="3"/>
    <x v="6"/>
    <x v="0"/>
    <s v="Resolved"/>
    <n v="2.9"/>
    <n v="14.5"/>
    <s v="Yes"/>
    <n v="3"/>
    <s v="Neutral"/>
    <s v="No"/>
    <n v="110.67"/>
    <s v="5"/>
    <x v="6"/>
    <s v="Average"/>
  </r>
  <r>
    <x v="8354"/>
    <d v="2025-09-03T00:00:00"/>
    <d v="1899-12-30T17:55:00"/>
    <x v="2"/>
    <x v="2"/>
    <x v="1"/>
    <x v="0"/>
    <x v="0"/>
    <x v="8"/>
    <x v="0"/>
    <s v="Resolved"/>
    <n v="1.5"/>
    <n v="8.5"/>
    <s v="No"/>
    <n v="5"/>
    <s v="Positive"/>
    <s v="No"/>
    <n v="48.74"/>
    <s v="5"/>
    <x v="2"/>
    <s v="Excellent"/>
  </r>
  <r>
    <x v="8355"/>
    <d v="2025-09-19T00:00:00"/>
    <d v="1899-12-30T20:18:00"/>
    <x v="19"/>
    <x v="3"/>
    <x v="3"/>
    <x v="2"/>
    <x v="2"/>
    <x v="8"/>
    <x v="0"/>
    <s v="Refund Processed"/>
    <n v="2.5"/>
    <n v="9.6"/>
    <s v="Yes"/>
    <n v="3"/>
    <s v="Neutral"/>
    <s v="No"/>
    <n v="29.49"/>
    <s v="5"/>
    <x v="2"/>
    <s v="Average"/>
  </r>
  <r>
    <x v="8356"/>
    <d v="2025-01-26T00:00:00"/>
    <d v="1899-12-30T13:11:00"/>
    <x v="14"/>
    <x v="3"/>
    <x v="0"/>
    <x v="0"/>
    <x v="2"/>
    <x v="8"/>
    <x v="2"/>
    <s v="Follow-up Required"/>
    <n v="4.0999999999999996"/>
    <n v="11.7"/>
    <s v="No"/>
    <n v="4"/>
    <s v="Neutral"/>
    <s v="No"/>
    <n v="63.46"/>
    <s v="3"/>
    <x v="5"/>
    <s v="Excellent"/>
  </r>
  <r>
    <x v="8357"/>
    <d v="2025-05-20T00:00:00"/>
    <d v="1899-12-30T12:26:00"/>
    <x v="17"/>
    <x v="2"/>
    <x v="3"/>
    <x v="2"/>
    <x v="1"/>
    <x v="7"/>
    <x v="0"/>
    <s v="Information Provided"/>
    <n v="4.2"/>
    <n v="8.6999999999999993"/>
    <s v="Yes"/>
    <n v="5"/>
    <s v="Positive"/>
    <s v="No"/>
    <n v="295.2"/>
    <s v="5"/>
    <x v="6"/>
    <s v="Excellent"/>
  </r>
  <r>
    <x v="8358"/>
    <d v="2025-04-09T00:00:00"/>
    <d v="1899-12-30T10:40:00"/>
    <x v="4"/>
    <x v="0"/>
    <x v="3"/>
    <x v="2"/>
    <x v="2"/>
    <x v="6"/>
    <x v="0"/>
    <s v="Resolved"/>
    <n v="1.3"/>
    <n v="12.7"/>
    <s v="Yes"/>
    <n v="1"/>
    <s v="Negative"/>
    <s v="No"/>
    <n v="242.79"/>
    <s v="5"/>
    <x v="0"/>
    <s v="Poor"/>
  </r>
  <r>
    <x v="8359"/>
    <d v="2025-10-05T00:00:00"/>
    <d v="1899-12-30T14:18:00"/>
    <x v="2"/>
    <x v="0"/>
    <x v="0"/>
    <x v="0"/>
    <x v="2"/>
    <x v="1"/>
    <x v="0"/>
    <s v="Resolved"/>
    <n v="3.7"/>
    <n v="12.5"/>
    <s v="Yes"/>
    <n v="5"/>
    <s v="Positive"/>
    <s v="No"/>
    <n v="155.01"/>
    <s v="5"/>
    <x v="10"/>
    <s v="Excellent"/>
  </r>
  <r>
    <x v="8360"/>
    <d v="2025-02-20T00:00:00"/>
    <d v="1899-12-30T20:02:00"/>
    <x v="13"/>
    <x v="1"/>
    <x v="0"/>
    <x v="0"/>
    <x v="2"/>
    <x v="1"/>
    <x v="3"/>
    <s v="No Resolution"/>
    <n v="4.9000000000000004"/>
    <n v="9.6"/>
    <s v="No"/>
    <n v="1"/>
    <s v="Negative"/>
    <s v="No"/>
    <n v="255.63"/>
    <s v="0"/>
    <x v="11"/>
    <s v="Poor"/>
  </r>
  <r>
    <x v="8361"/>
    <d v="2025-05-31T00:00:00"/>
    <d v="1899-12-30T20:33:00"/>
    <x v="18"/>
    <x v="1"/>
    <x v="0"/>
    <x v="2"/>
    <x v="2"/>
    <x v="9"/>
    <x v="0"/>
    <s v="Resolved"/>
    <n v="2.2999999999999998"/>
    <n v="17.3"/>
    <s v="No"/>
    <n v="5"/>
    <s v="Positive"/>
    <s v="No"/>
    <n v="85.99"/>
    <s v="5"/>
    <x v="6"/>
    <s v="Excellent"/>
  </r>
  <r>
    <x v="8362"/>
    <d v="2025-04-14T00:00:00"/>
    <d v="1899-12-30T08:18:00"/>
    <x v="11"/>
    <x v="2"/>
    <x v="2"/>
    <x v="0"/>
    <x v="1"/>
    <x v="0"/>
    <x v="0"/>
    <s v="Resolved"/>
    <n v="0.6"/>
    <n v="7.1"/>
    <s v="Yes"/>
    <n v="2"/>
    <s v="Neutral"/>
    <s v="Yes"/>
    <n v="346.11"/>
    <s v="5"/>
    <x v="0"/>
    <s v="Average"/>
  </r>
  <r>
    <x v="8363"/>
    <d v="2025-03-30T00:00:00"/>
    <d v="1899-12-30T18:00:00"/>
    <x v="2"/>
    <x v="0"/>
    <x v="1"/>
    <x v="1"/>
    <x v="3"/>
    <x v="8"/>
    <x v="1"/>
    <s v="Escalated"/>
    <n v="3.1"/>
    <n v="10.199999999999999"/>
    <s v="No"/>
    <n v="5"/>
    <s v="Positive"/>
    <s v="Yes"/>
    <n v="522.29"/>
    <s v="2"/>
    <x v="3"/>
    <s v="Excellent"/>
  </r>
  <r>
    <x v="8364"/>
    <d v="2025-05-21T00:00:00"/>
    <d v="1899-12-30T09:49:00"/>
    <x v="12"/>
    <x v="2"/>
    <x v="1"/>
    <x v="1"/>
    <x v="2"/>
    <x v="7"/>
    <x v="0"/>
    <s v="Replacement Initiated"/>
    <n v="2.4"/>
    <n v="9.1999999999999993"/>
    <s v="No"/>
    <n v="5"/>
    <s v="Positive"/>
    <s v="No"/>
    <n v="37.9"/>
    <s v="5"/>
    <x v="6"/>
    <s v="Excellent"/>
  </r>
  <r>
    <x v="8365"/>
    <d v="2025-08-01T00:00:00"/>
    <d v="1899-12-30T12:23:00"/>
    <x v="13"/>
    <x v="3"/>
    <x v="0"/>
    <x v="0"/>
    <x v="2"/>
    <x v="9"/>
    <x v="0"/>
    <s v="Account Updated"/>
    <n v="7.6"/>
    <n v="8"/>
    <s v="Yes"/>
    <n v="0"/>
    <s v="Neutral"/>
    <s v="No"/>
    <n v="93.33"/>
    <s v="5"/>
    <x v="7"/>
    <s v="Poor"/>
  </r>
  <r>
    <x v="8366"/>
    <d v="2025-08-21T00:00:00"/>
    <d v="1899-12-30T12:59:00"/>
    <x v="9"/>
    <x v="3"/>
    <x v="0"/>
    <x v="2"/>
    <x v="0"/>
    <x v="1"/>
    <x v="0"/>
    <s v="Resolved"/>
    <n v="0.6"/>
    <n v="13.5"/>
    <s v="Yes"/>
    <n v="1"/>
    <s v="Negative"/>
    <s v="No"/>
    <n v="18.8"/>
    <s v="5"/>
    <x v="7"/>
    <s v="Poor"/>
  </r>
  <r>
    <x v="8367"/>
    <d v="2025-07-02T00:00:00"/>
    <d v="1899-12-30T09:23:00"/>
    <x v="10"/>
    <x v="0"/>
    <x v="1"/>
    <x v="0"/>
    <x v="2"/>
    <x v="1"/>
    <x v="0"/>
    <s v="Information Provided"/>
    <n v="8.1"/>
    <n v="11.9"/>
    <s v="Yes"/>
    <n v="2"/>
    <s v="Neutral"/>
    <s v="No"/>
    <n v="149.22"/>
    <s v="5"/>
    <x v="4"/>
    <s v="Average"/>
  </r>
  <r>
    <x v="8368"/>
    <d v="2025-09-08T00:00:00"/>
    <d v="1899-12-30T18:33:00"/>
    <x v="2"/>
    <x v="3"/>
    <x v="0"/>
    <x v="2"/>
    <x v="2"/>
    <x v="0"/>
    <x v="0"/>
    <s v="Resolved"/>
    <n v="1.8"/>
    <n v="8.8000000000000007"/>
    <s v="No"/>
    <n v="4"/>
    <s v="Neutral"/>
    <s v="No"/>
    <n v="268.3"/>
    <s v="5"/>
    <x v="2"/>
    <s v="Excellent"/>
  </r>
  <r>
    <x v="8369"/>
    <d v="2025-01-09T00:00:00"/>
    <d v="1899-12-30T21:22:00"/>
    <x v="3"/>
    <x v="1"/>
    <x v="2"/>
    <x v="0"/>
    <x v="2"/>
    <x v="0"/>
    <x v="2"/>
    <s v="Follow-up Required"/>
    <n v="2.2000000000000002"/>
    <n v="14.2"/>
    <s v="No"/>
    <n v="0"/>
    <s v="Neutral"/>
    <s v="No"/>
    <n v="95.34"/>
    <s v="3"/>
    <x v="5"/>
    <s v="Poor"/>
  </r>
  <r>
    <x v="8370"/>
    <d v="2025-03-20T00:00:00"/>
    <d v="1899-12-30T19:02:00"/>
    <x v="7"/>
    <x v="1"/>
    <x v="3"/>
    <x v="2"/>
    <x v="2"/>
    <x v="0"/>
    <x v="0"/>
    <s v="Information Provided"/>
    <n v="1"/>
    <n v="4.0999999999999996"/>
    <s v="Yes"/>
    <n v="0"/>
    <s v="Neutral"/>
    <s v="No"/>
    <n v="46.1"/>
    <s v="5"/>
    <x v="3"/>
    <s v="Poor"/>
  </r>
  <r>
    <x v="8371"/>
    <d v="2025-02-21T00:00:00"/>
    <d v="1899-12-30T13:36:00"/>
    <x v="17"/>
    <x v="3"/>
    <x v="0"/>
    <x v="0"/>
    <x v="1"/>
    <x v="8"/>
    <x v="0"/>
    <s v="Resolved"/>
    <n v="3.8"/>
    <n v="9.8000000000000007"/>
    <s v="No"/>
    <n v="3"/>
    <s v="Neutral"/>
    <s v="No"/>
    <n v="135.15"/>
    <s v="5"/>
    <x v="11"/>
    <s v="Average"/>
  </r>
  <r>
    <x v="8372"/>
    <d v="2025-09-26T00:00:00"/>
    <d v="1899-12-30T13:02:00"/>
    <x v="4"/>
    <x v="1"/>
    <x v="3"/>
    <x v="0"/>
    <x v="2"/>
    <x v="5"/>
    <x v="0"/>
    <s v="Resolved"/>
    <n v="3.2"/>
    <n v="9.1999999999999993"/>
    <s v="Yes"/>
    <n v="4"/>
    <s v="Positive"/>
    <s v="No"/>
    <n v="111.09"/>
    <s v="5"/>
    <x v="2"/>
    <s v="Excellent"/>
  </r>
  <r>
    <x v="8373"/>
    <d v="2025-08-14T00:00:00"/>
    <d v="1899-12-30T19:48:00"/>
    <x v="16"/>
    <x v="2"/>
    <x v="2"/>
    <x v="0"/>
    <x v="2"/>
    <x v="2"/>
    <x v="0"/>
    <s v="Refund Processed"/>
    <n v="0.7"/>
    <n v="8.6999999999999993"/>
    <s v="Yes"/>
    <n v="0"/>
    <s v="Positive"/>
    <s v="No"/>
    <n v="258.70999999999998"/>
    <s v="5"/>
    <x v="7"/>
    <s v="Poor"/>
  </r>
  <r>
    <x v="8374"/>
    <d v="2025-02-20T00:00:00"/>
    <d v="1899-12-30T19:05:00"/>
    <x v="18"/>
    <x v="0"/>
    <x v="2"/>
    <x v="2"/>
    <x v="0"/>
    <x v="1"/>
    <x v="1"/>
    <s v="Escalated"/>
    <n v="0.4"/>
    <n v="11.3"/>
    <s v="No"/>
    <n v="2"/>
    <s v="Negative"/>
    <s v="Yes"/>
    <n v="49.97"/>
    <s v="2"/>
    <x v="11"/>
    <s v="Average"/>
  </r>
  <r>
    <x v="8375"/>
    <d v="2025-07-05T00:00:00"/>
    <d v="1899-12-30T18:39:00"/>
    <x v="8"/>
    <x v="3"/>
    <x v="1"/>
    <x v="1"/>
    <x v="2"/>
    <x v="0"/>
    <x v="0"/>
    <s v="Resolved"/>
    <n v="2.7"/>
    <n v="10.7"/>
    <s v="Yes"/>
    <n v="4"/>
    <s v="Neutral"/>
    <s v="No"/>
    <n v="110.53"/>
    <s v="5"/>
    <x v="4"/>
    <s v="Excellent"/>
  </r>
  <r>
    <x v="8376"/>
    <d v="2025-02-03T00:00:00"/>
    <d v="1899-12-30T19:50:00"/>
    <x v="12"/>
    <x v="0"/>
    <x v="0"/>
    <x v="2"/>
    <x v="3"/>
    <x v="0"/>
    <x v="1"/>
    <s v="Escalated"/>
    <n v="0.2"/>
    <n v="6.1"/>
    <s v="No"/>
    <n v="3"/>
    <s v="Neutral"/>
    <s v="Yes"/>
    <n v="783.72"/>
    <s v="2"/>
    <x v="11"/>
    <s v="Average"/>
  </r>
  <r>
    <x v="8377"/>
    <d v="2025-10-18T00:00:00"/>
    <d v="1899-12-30T16:31:00"/>
    <x v="0"/>
    <x v="2"/>
    <x v="1"/>
    <x v="0"/>
    <x v="2"/>
    <x v="4"/>
    <x v="2"/>
    <s v="Follow-up Required"/>
    <n v="1.4"/>
    <n v="9.6"/>
    <s v="No"/>
    <n v="1"/>
    <s v="Negative"/>
    <s v="No"/>
    <n v="100.86"/>
    <s v="3"/>
    <x v="10"/>
    <s v="Poor"/>
  </r>
  <r>
    <x v="8378"/>
    <d v="2025-08-18T00:00:00"/>
    <d v="1899-12-30T10:52:00"/>
    <x v="10"/>
    <x v="2"/>
    <x v="3"/>
    <x v="1"/>
    <x v="2"/>
    <x v="1"/>
    <x v="2"/>
    <s v="Follow-up Required"/>
    <n v="7.1"/>
    <n v="11.6"/>
    <s v="No"/>
    <n v="3"/>
    <s v="Neutral"/>
    <s v="No"/>
    <n v="255.55"/>
    <s v="3"/>
    <x v="7"/>
    <s v="Average"/>
  </r>
  <r>
    <x v="8379"/>
    <d v="2025-05-11T00:00:00"/>
    <d v="1899-12-30T13:15:00"/>
    <x v="12"/>
    <x v="1"/>
    <x v="3"/>
    <x v="2"/>
    <x v="2"/>
    <x v="6"/>
    <x v="0"/>
    <s v="Information Provided"/>
    <n v="4.3"/>
    <n v="11.2"/>
    <s v="Yes"/>
    <n v="4"/>
    <s v="Positive"/>
    <s v="No"/>
    <n v="116.66"/>
    <s v="5"/>
    <x v="6"/>
    <s v="Excellent"/>
  </r>
  <r>
    <x v="8380"/>
    <d v="2025-04-30T00:00:00"/>
    <d v="1899-12-30T16:20:00"/>
    <x v="16"/>
    <x v="3"/>
    <x v="0"/>
    <x v="0"/>
    <x v="2"/>
    <x v="7"/>
    <x v="0"/>
    <s v="Resolved"/>
    <n v="9.5"/>
    <n v="13.8"/>
    <s v="Yes"/>
    <n v="0"/>
    <s v="Positive"/>
    <s v="No"/>
    <n v="192.78"/>
    <s v="5"/>
    <x v="0"/>
    <s v="Poor"/>
  </r>
  <r>
    <x v="8381"/>
    <d v="2025-11-22T00:00:00"/>
    <d v="1899-12-30T20:35:00"/>
    <x v="1"/>
    <x v="2"/>
    <x v="0"/>
    <x v="0"/>
    <x v="1"/>
    <x v="4"/>
    <x v="0"/>
    <s v="Resolved"/>
    <n v="3"/>
    <n v="8.5"/>
    <s v="Yes"/>
    <n v="5"/>
    <s v="Positive"/>
    <s v="No"/>
    <n v="584.98"/>
    <s v="5"/>
    <x v="8"/>
    <s v="Excellent"/>
  </r>
  <r>
    <x v="8382"/>
    <d v="2025-09-04T00:00:00"/>
    <d v="1899-12-30T08:04:00"/>
    <x v="1"/>
    <x v="3"/>
    <x v="3"/>
    <x v="0"/>
    <x v="2"/>
    <x v="5"/>
    <x v="0"/>
    <s v="Resolved"/>
    <n v="1.4"/>
    <n v="9.3000000000000007"/>
    <s v="Yes"/>
    <n v="4"/>
    <s v="Positive"/>
    <s v="No"/>
    <n v="240.59"/>
    <s v="5"/>
    <x v="2"/>
    <s v="Excellent"/>
  </r>
  <r>
    <x v="8383"/>
    <d v="2025-07-11T00:00:00"/>
    <d v="1899-12-30T09:13:00"/>
    <x v="11"/>
    <x v="3"/>
    <x v="1"/>
    <x v="0"/>
    <x v="1"/>
    <x v="1"/>
    <x v="0"/>
    <s v="Information Provided"/>
    <n v="0.4"/>
    <n v="15"/>
    <s v="Yes"/>
    <n v="5"/>
    <s v="Positive"/>
    <s v="No"/>
    <n v="909.15"/>
    <s v="5"/>
    <x v="4"/>
    <s v="Excellent"/>
  </r>
  <r>
    <x v="8384"/>
    <d v="2025-11-19T00:00:00"/>
    <d v="1899-12-30T17:25:00"/>
    <x v="8"/>
    <x v="0"/>
    <x v="0"/>
    <x v="0"/>
    <x v="1"/>
    <x v="9"/>
    <x v="0"/>
    <s v="Refund Processed"/>
    <n v="5"/>
    <n v="6.5"/>
    <s v="No"/>
    <n v="3"/>
    <s v="Neutral"/>
    <s v="No"/>
    <n v="444.61"/>
    <s v="5"/>
    <x v="8"/>
    <s v="Average"/>
  </r>
  <r>
    <x v="8385"/>
    <d v="2025-07-29T00:00:00"/>
    <d v="1899-12-30T14:04:00"/>
    <x v="6"/>
    <x v="0"/>
    <x v="0"/>
    <x v="1"/>
    <x v="1"/>
    <x v="4"/>
    <x v="3"/>
    <s v="No Resolution"/>
    <n v="2.2999999999999998"/>
    <n v="14.3"/>
    <s v="No"/>
    <n v="0"/>
    <s v="Negative"/>
    <s v="No"/>
    <n v="1299.32"/>
    <s v="0"/>
    <x v="4"/>
    <s v="Poor"/>
  </r>
  <r>
    <x v="8386"/>
    <d v="2025-04-13T00:00:00"/>
    <d v="1899-12-30T09:47:00"/>
    <x v="3"/>
    <x v="1"/>
    <x v="1"/>
    <x v="0"/>
    <x v="3"/>
    <x v="5"/>
    <x v="0"/>
    <s v="Resolved"/>
    <n v="1.6"/>
    <n v="12.8"/>
    <s v="Yes"/>
    <n v="3"/>
    <s v="Neutral"/>
    <s v="No"/>
    <n v="267.42"/>
    <s v="5"/>
    <x v="0"/>
    <s v="Average"/>
  </r>
  <r>
    <x v="8387"/>
    <d v="2025-11-25T00:00:00"/>
    <d v="1899-12-30T17:38:00"/>
    <x v="6"/>
    <x v="0"/>
    <x v="1"/>
    <x v="2"/>
    <x v="0"/>
    <x v="0"/>
    <x v="0"/>
    <s v="Resolved"/>
    <n v="0.3"/>
    <n v="6.3"/>
    <s v="Yes"/>
    <n v="5"/>
    <s v="Positive"/>
    <s v="No"/>
    <n v="92.95"/>
    <s v="5"/>
    <x v="8"/>
    <s v="Excellent"/>
  </r>
  <r>
    <x v="8388"/>
    <d v="2025-05-13T00:00:00"/>
    <d v="1899-12-30T13:33:00"/>
    <x v="8"/>
    <x v="2"/>
    <x v="1"/>
    <x v="2"/>
    <x v="1"/>
    <x v="8"/>
    <x v="0"/>
    <s v="Information Provided"/>
    <n v="1.4"/>
    <n v="12.3"/>
    <s v="Yes"/>
    <n v="4"/>
    <s v="Positive"/>
    <s v="No"/>
    <n v="528.38"/>
    <s v="5"/>
    <x v="6"/>
    <s v="Excellent"/>
  </r>
  <r>
    <x v="8389"/>
    <d v="2025-11-19T00:00:00"/>
    <d v="1899-12-30T08:57:00"/>
    <x v="10"/>
    <x v="1"/>
    <x v="0"/>
    <x v="1"/>
    <x v="0"/>
    <x v="5"/>
    <x v="0"/>
    <s v="Resolved"/>
    <n v="2.5"/>
    <n v="4.3"/>
    <s v="No"/>
    <n v="1"/>
    <s v="Negative"/>
    <s v="No"/>
    <n v="77.290000000000006"/>
    <s v="5"/>
    <x v="8"/>
    <s v="Poor"/>
  </r>
  <r>
    <x v="8390"/>
    <d v="2025-05-19T00:00:00"/>
    <d v="1899-12-30T09:51:00"/>
    <x v="17"/>
    <x v="1"/>
    <x v="2"/>
    <x v="1"/>
    <x v="0"/>
    <x v="2"/>
    <x v="0"/>
    <s v="Refund Processed"/>
    <n v="3.9"/>
    <n v="14.4"/>
    <s v="No"/>
    <n v="4"/>
    <s v="Positive"/>
    <s v="No"/>
    <n v="105.88"/>
    <s v="5"/>
    <x v="6"/>
    <s v="Excellent"/>
  </r>
  <r>
    <x v="8391"/>
    <d v="2025-05-01T00:00:00"/>
    <d v="1899-12-30T11:17:00"/>
    <x v="18"/>
    <x v="2"/>
    <x v="2"/>
    <x v="0"/>
    <x v="0"/>
    <x v="1"/>
    <x v="0"/>
    <s v="Replacement Initiated"/>
    <n v="2.1"/>
    <n v="12.5"/>
    <s v="Yes"/>
    <n v="1"/>
    <s v="Negative"/>
    <s v="No"/>
    <n v="315.55"/>
    <s v="5"/>
    <x v="6"/>
    <s v="Poor"/>
  </r>
  <r>
    <x v="8392"/>
    <d v="2025-04-04T00:00:00"/>
    <d v="1899-12-30T19:07:00"/>
    <x v="10"/>
    <x v="0"/>
    <x v="2"/>
    <x v="2"/>
    <x v="2"/>
    <x v="7"/>
    <x v="0"/>
    <s v="Information Provided"/>
    <n v="0.9"/>
    <n v="9.9"/>
    <s v="Yes"/>
    <n v="2"/>
    <s v="Negative"/>
    <s v="No"/>
    <n v="334.82"/>
    <s v="5"/>
    <x v="0"/>
    <s v="Average"/>
  </r>
  <r>
    <x v="8393"/>
    <d v="2025-05-09T00:00:00"/>
    <d v="1899-12-30T16:54:00"/>
    <x v="9"/>
    <x v="2"/>
    <x v="3"/>
    <x v="0"/>
    <x v="2"/>
    <x v="1"/>
    <x v="0"/>
    <s v="Replacement Initiated"/>
    <n v="5"/>
    <n v="15.9"/>
    <s v="Yes"/>
    <n v="3"/>
    <s v="Neutral"/>
    <s v="No"/>
    <n v="326.24"/>
    <s v="5"/>
    <x v="6"/>
    <s v="Average"/>
  </r>
  <r>
    <x v="8394"/>
    <d v="2025-04-01T00:00:00"/>
    <d v="1899-12-30T16:16:00"/>
    <x v="9"/>
    <x v="0"/>
    <x v="1"/>
    <x v="1"/>
    <x v="2"/>
    <x v="3"/>
    <x v="0"/>
    <s v="Information Provided"/>
    <n v="2.2000000000000002"/>
    <n v="8.1"/>
    <s v="Yes"/>
    <n v="5"/>
    <s v="Positive"/>
    <s v="No"/>
    <n v="101.27"/>
    <s v="5"/>
    <x v="0"/>
    <s v="Excellent"/>
  </r>
  <r>
    <x v="8395"/>
    <d v="2025-04-02T00:00:00"/>
    <d v="1899-12-30T16:42:00"/>
    <x v="4"/>
    <x v="1"/>
    <x v="1"/>
    <x v="3"/>
    <x v="0"/>
    <x v="0"/>
    <x v="0"/>
    <s v="Information Provided"/>
    <n v="6.9"/>
    <n v="11"/>
    <s v="Yes"/>
    <n v="3"/>
    <s v="Neutral"/>
    <s v="No"/>
    <n v="135.19"/>
    <s v="5"/>
    <x v="0"/>
    <s v="Average"/>
  </r>
  <r>
    <x v="8396"/>
    <d v="2025-03-04T00:00:00"/>
    <d v="1899-12-30T08:10:00"/>
    <x v="19"/>
    <x v="3"/>
    <x v="2"/>
    <x v="1"/>
    <x v="2"/>
    <x v="8"/>
    <x v="0"/>
    <s v="Information Provided"/>
    <n v="1.8"/>
    <n v="10.199999999999999"/>
    <s v="Yes"/>
    <n v="2"/>
    <s v="Negative"/>
    <s v="No"/>
    <n v="86.47"/>
    <s v="5"/>
    <x v="3"/>
    <s v="Average"/>
  </r>
  <r>
    <x v="8397"/>
    <d v="2025-01-29T00:00:00"/>
    <d v="1899-12-30T15:45:00"/>
    <x v="11"/>
    <x v="2"/>
    <x v="3"/>
    <x v="2"/>
    <x v="2"/>
    <x v="1"/>
    <x v="0"/>
    <s v="Information Provided"/>
    <n v="4.4000000000000004"/>
    <n v="13.9"/>
    <s v="Yes"/>
    <n v="3"/>
    <s v="Neutral"/>
    <s v="No"/>
    <n v="109.12"/>
    <s v="5"/>
    <x v="5"/>
    <s v="Average"/>
  </r>
  <r>
    <x v="8398"/>
    <d v="2025-07-29T00:00:00"/>
    <d v="1899-12-30T09:40:00"/>
    <x v="14"/>
    <x v="2"/>
    <x v="2"/>
    <x v="0"/>
    <x v="3"/>
    <x v="0"/>
    <x v="0"/>
    <s v="Resolved"/>
    <n v="3.8"/>
    <n v="8.8000000000000007"/>
    <s v="Yes"/>
    <n v="3"/>
    <s v="Neutral"/>
    <s v="No"/>
    <n v="94.49"/>
    <s v="5"/>
    <x v="4"/>
    <s v="Average"/>
  </r>
  <r>
    <x v="8399"/>
    <d v="2025-01-12T00:00:00"/>
    <d v="1899-12-30T12:22:00"/>
    <x v="10"/>
    <x v="3"/>
    <x v="0"/>
    <x v="0"/>
    <x v="2"/>
    <x v="3"/>
    <x v="0"/>
    <s v="Information Provided"/>
    <n v="1.6"/>
    <n v="6"/>
    <s v="Yes"/>
    <n v="5"/>
    <s v="Positive"/>
    <s v="No"/>
    <n v="137.61000000000001"/>
    <s v="5"/>
    <x v="5"/>
    <s v="Excellent"/>
  </r>
  <r>
    <x v="8400"/>
    <d v="2025-11-29T00:00:00"/>
    <d v="1899-12-30T18:49:00"/>
    <x v="0"/>
    <x v="1"/>
    <x v="1"/>
    <x v="2"/>
    <x v="2"/>
    <x v="7"/>
    <x v="0"/>
    <s v="Refund Processed"/>
    <n v="3.3"/>
    <n v="9.4"/>
    <s v="No"/>
    <n v="3"/>
    <s v="Neutral"/>
    <s v="No"/>
    <n v="215.36"/>
    <s v="5"/>
    <x v="8"/>
    <s v="Average"/>
  </r>
  <r>
    <x v="8401"/>
    <d v="2025-10-24T00:00:00"/>
    <d v="1899-12-30T11:49:00"/>
    <x v="16"/>
    <x v="2"/>
    <x v="0"/>
    <x v="0"/>
    <x v="2"/>
    <x v="4"/>
    <x v="1"/>
    <s v="Escalated"/>
    <n v="2.6"/>
    <n v="12.1"/>
    <s v="No"/>
    <n v="3"/>
    <s v="Neutral"/>
    <s v="Yes"/>
    <n v="327.82"/>
    <s v="2"/>
    <x v="10"/>
    <s v="Average"/>
  </r>
  <r>
    <x v="8402"/>
    <d v="2025-05-10T00:00:00"/>
    <d v="1899-12-30T08:39:00"/>
    <x v="0"/>
    <x v="1"/>
    <x v="3"/>
    <x v="2"/>
    <x v="2"/>
    <x v="8"/>
    <x v="0"/>
    <s v="Resolved"/>
    <n v="4.0999999999999996"/>
    <n v="12.6"/>
    <s v="No"/>
    <n v="1"/>
    <s v="Negative"/>
    <s v="No"/>
    <n v="123.46"/>
    <s v="5"/>
    <x v="6"/>
    <s v="Poor"/>
  </r>
  <r>
    <x v="8403"/>
    <d v="2025-10-20T00:00:00"/>
    <d v="1899-12-30T17:28:00"/>
    <x v="7"/>
    <x v="0"/>
    <x v="2"/>
    <x v="0"/>
    <x v="2"/>
    <x v="8"/>
    <x v="0"/>
    <s v="Account Updated"/>
    <n v="1.8"/>
    <n v="1"/>
    <s v="Yes"/>
    <n v="3"/>
    <s v="Neutral"/>
    <s v="No"/>
    <n v="191.01"/>
    <s v="5"/>
    <x v="10"/>
    <s v="Average"/>
  </r>
  <r>
    <x v="8404"/>
    <d v="2025-06-22T00:00:00"/>
    <d v="1899-12-30T08:11:00"/>
    <x v="8"/>
    <x v="1"/>
    <x v="1"/>
    <x v="2"/>
    <x v="2"/>
    <x v="9"/>
    <x v="3"/>
    <s v="No Resolution"/>
    <n v="2.8"/>
    <n v="7.7"/>
    <s v="No"/>
    <n v="1"/>
    <s v="Negative"/>
    <s v="No"/>
    <n v="187.6"/>
    <s v="0"/>
    <x v="9"/>
    <s v="Poor"/>
  </r>
  <r>
    <x v="8405"/>
    <d v="2025-07-27T00:00:00"/>
    <d v="1899-12-30T17:52:00"/>
    <x v="12"/>
    <x v="2"/>
    <x v="2"/>
    <x v="0"/>
    <x v="2"/>
    <x v="9"/>
    <x v="0"/>
    <s v="Resolved"/>
    <n v="8"/>
    <n v="4.4000000000000004"/>
    <s v="Yes"/>
    <n v="3"/>
    <s v="Neutral"/>
    <s v="No"/>
    <n v="225.03"/>
    <s v="5"/>
    <x v="4"/>
    <s v="Average"/>
  </r>
  <r>
    <x v="8406"/>
    <d v="2025-01-24T00:00:00"/>
    <d v="1899-12-30T15:08:00"/>
    <x v="16"/>
    <x v="1"/>
    <x v="3"/>
    <x v="0"/>
    <x v="2"/>
    <x v="5"/>
    <x v="0"/>
    <s v="Replacement Initiated"/>
    <n v="4.0999999999999996"/>
    <n v="13"/>
    <s v="Yes"/>
    <n v="5"/>
    <s v="Positive"/>
    <s v="No"/>
    <n v="159.47"/>
    <s v="5"/>
    <x v="5"/>
    <s v="Excellent"/>
  </r>
  <r>
    <x v="8407"/>
    <d v="2025-04-09T00:00:00"/>
    <d v="1899-12-30T12:26:00"/>
    <x v="18"/>
    <x v="0"/>
    <x v="0"/>
    <x v="1"/>
    <x v="2"/>
    <x v="1"/>
    <x v="3"/>
    <s v="No Resolution"/>
    <n v="3.7"/>
    <n v="17.100000000000001"/>
    <s v="No"/>
    <n v="3"/>
    <s v="Neutral"/>
    <s v="No"/>
    <n v="154.72999999999999"/>
    <s v="0"/>
    <x v="0"/>
    <s v="Average"/>
  </r>
  <r>
    <x v="8408"/>
    <d v="2025-12-22T00:00:00"/>
    <d v="1899-12-30T17:29:00"/>
    <x v="4"/>
    <x v="0"/>
    <x v="0"/>
    <x v="0"/>
    <x v="1"/>
    <x v="6"/>
    <x v="0"/>
    <s v="Information Provided"/>
    <n v="3.9"/>
    <n v="13.4"/>
    <s v="Yes"/>
    <n v="0"/>
    <s v="Positive"/>
    <s v="No"/>
    <n v="449.76"/>
    <s v="5"/>
    <x v="1"/>
    <s v="Poor"/>
  </r>
  <r>
    <x v="8409"/>
    <d v="2025-05-19T00:00:00"/>
    <d v="1899-12-30T21:19:00"/>
    <x v="14"/>
    <x v="2"/>
    <x v="2"/>
    <x v="0"/>
    <x v="2"/>
    <x v="3"/>
    <x v="3"/>
    <s v="No Resolution"/>
    <n v="3.7"/>
    <n v="10.199999999999999"/>
    <s v="No"/>
    <n v="3"/>
    <s v="Neutral"/>
    <s v="No"/>
    <n v="123.09"/>
    <s v="0"/>
    <x v="6"/>
    <s v="Average"/>
  </r>
  <r>
    <x v="8410"/>
    <d v="2025-11-10T00:00:00"/>
    <d v="1899-12-30T18:59:00"/>
    <x v="4"/>
    <x v="3"/>
    <x v="2"/>
    <x v="0"/>
    <x v="3"/>
    <x v="0"/>
    <x v="0"/>
    <s v="Refund Processed"/>
    <n v="4.5"/>
    <n v="7.4"/>
    <s v="No"/>
    <n v="3"/>
    <s v="Neutral"/>
    <s v="No"/>
    <n v="267.57"/>
    <s v="5"/>
    <x v="8"/>
    <s v="Average"/>
  </r>
  <r>
    <x v="8411"/>
    <d v="2025-06-23T00:00:00"/>
    <d v="1899-12-30T10:11:00"/>
    <x v="13"/>
    <x v="2"/>
    <x v="1"/>
    <x v="0"/>
    <x v="2"/>
    <x v="1"/>
    <x v="0"/>
    <s v="Resolved"/>
    <n v="1.6"/>
    <n v="10.5"/>
    <s v="Yes"/>
    <n v="1"/>
    <s v="Negative"/>
    <s v="No"/>
    <n v="136.54"/>
    <s v="5"/>
    <x v="9"/>
    <s v="Poor"/>
  </r>
  <r>
    <x v="8412"/>
    <d v="2025-01-29T00:00:00"/>
    <d v="1899-12-30T12:01:00"/>
    <x v="8"/>
    <x v="1"/>
    <x v="1"/>
    <x v="0"/>
    <x v="0"/>
    <x v="4"/>
    <x v="0"/>
    <s v="Resolved"/>
    <n v="3.7"/>
    <n v="8"/>
    <s v="No"/>
    <n v="4"/>
    <s v="Positive"/>
    <s v="No"/>
    <n v="68.7"/>
    <s v="5"/>
    <x v="5"/>
    <s v="Excellent"/>
  </r>
  <r>
    <x v="8413"/>
    <d v="2025-05-23T00:00:00"/>
    <d v="1899-12-30T10:11:00"/>
    <x v="18"/>
    <x v="3"/>
    <x v="2"/>
    <x v="0"/>
    <x v="1"/>
    <x v="5"/>
    <x v="0"/>
    <s v="Resolved"/>
    <n v="2.2000000000000002"/>
    <n v="8.6"/>
    <s v="Yes"/>
    <n v="4"/>
    <s v="Positive"/>
    <s v="No"/>
    <n v="895.1"/>
    <s v="5"/>
    <x v="6"/>
    <s v="Excellent"/>
  </r>
  <r>
    <x v="8414"/>
    <d v="2025-11-12T00:00:00"/>
    <d v="1899-12-30T14:55:00"/>
    <x v="10"/>
    <x v="3"/>
    <x v="3"/>
    <x v="1"/>
    <x v="3"/>
    <x v="1"/>
    <x v="0"/>
    <s v="Refund Processed"/>
    <n v="1.1000000000000001"/>
    <n v="3"/>
    <s v="Yes"/>
    <n v="5"/>
    <s v="Positive"/>
    <s v="No"/>
    <n v="655.7"/>
    <s v="5"/>
    <x v="8"/>
    <s v="Excellent"/>
  </r>
  <r>
    <x v="8415"/>
    <d v="2025-12-17T00:00:00"/>
    <d v="1899-12-30T17:21:00"/>
    <x v="0"/>
    <x v="2"/>
    <x v="1"/>
    <x v="0"/>
    <x v="2"/>
    <x v="6"/>
    <x v="2"/>
    <s v="Follow-up Required"/>
    <n v="7.4"/>
    <n v="17.2"/>
    <s v="No"/>
    <n v="2"/>
    <s v="Negative"/>
    <s v="No"/>
    <n v="101.28"/>
    <s v="3"/>
    <x v="1"/>
    <s v="Average"/>
  </r>
  <r>
    <x v="8416"/>
    <d v="2025-02-11T00:00:00"/>
    <d v="1899-12-30T12:15:00"/>
    <x v="2"/>
    <x v="2"/>
    <x v="3"/>
    <x v="3"/>
    <x v="2"/>
    <x v="4"/>
    <x v="0"/>
    <s v="Information Provided"/>
    <n v="4.3"/>
    <n v="8.6999999999999993"/>
    <s v="Yes"/>
    <n v="5"/>
    <s v="Positive"/>
    <s v="No"/>
    <n v="139.35"/>
    <s v="5"/>
    <x v="11"/>
    <s v="Excellent"/>
  </r>
  <r>
    <x v="8417"/>
    <d v="2025-10-26T00:00:00"/>
    <d v="1899-12-30T13:42:00"/>
    <x v="16"/>
    <x v="2"/>
    <x v="0"/>
    <x v="0"/>
    <x v="2"/>
    <x v="4"/>
    <x v="1"/>
    <s v="Escalated"/>
    <n v="1.7"/>
    <n v="10.1"/>
    <s v="No"/>
    <n v="1"/>
    <s v="Negative"/>
    <s v="Yes"/>
    <n v="116.51"/>
    <s v="2"/>
    <x v="10"/>
    <s v="Poor"/>
  </r>
  <r>
    <x v="8418"/>
    <d v="2025-07-27T00:00:00"/>
    <d v="1899-12-30T11:55:00"/>
    <x v="15"/>
    <x v="2"/>
    <x v="1"/>
    <x v="0"/>
    <x v="2"/>
    <x v="2"/>
    <x v="0"/>
    <s v="Resolved"/>
    <n v="5.8"/>
    <n v="8.9"/>
    <s v="Yes"/>
    <n v="5"/>
    <s v="Positive"/>
    <s v="No"/>
    <n v="91.32"/>
    <s v="5"/>
    <x v="4"/>
    <s v="Excellent"/>
  </r>
  <r>
    <x v="8419"/>
    <d v="2025-11-26T00:00:00"/>
    <d v="1899-12-30T21:01:00"/>
    <x v="0"/>
    <x v="3"/>
    <x v="2"/>
    <x v="0"/>
    <x v="0"/>
    <x v="1"/>
    <x v="1"/>
    <s v="Escalated"/>
    <n v="8"/>
    <n v="14.4"/>
    <s v="No"/>
    <n v="3"/>
    <s v="Neutral"/>
    <s v="Yes"/>
    <n v="69.08"/>
    <s v="2"/>
    <x v="8"/>
    <s v="Average"/>
  </r>
  <r>
    <x v="8420"/>
    <d v="2025-07-11T00:00:00"/>
    <d v="1899-12-30T12:47:00"/>
    <x v="4"/>
    <x v="3"/>
    <x v="0"/>
    <x v="2"/>
    <x v="3"/>
    <x v="5"/>
    <x v="0"/>
    <s v="Account Updated"/>
    <n v="2.7"/>
    <n v="5.6"/>
    <s v="No"/>
    <n v="4"/>
    <s v="Neutral"/>
    <s v="No"/>
    <n v="331.74"/>
    <s v="5"/>
    <x v="4"/>
    <s v="Excellent"/>
  </r>
  <r>
    <x v="8421"/>
    <d v="2025-06-09T00:00:00"/>
    <d v="1899-12-30T08:16:00"/>
    <x v="11"/>
    <x v="1"/>
    <x v="1"/>
    <x v="0"/>
    <x v="3"/>
    <x v="4"/>
    <x v="0"/>
    <s v="Information Provided"/>
    <n v="8.1"/>
    <n v="9.5"/>
    <s v="Yes"/>
    <n v="0"/>
    <s v="Positive"/>
    <s v="No"/>
    <n v="182.53"/>
    <s v="5"/>
    <x v="9"/>
    <s v="Poor"/>
  </r>
  <r>
    <x v="8422"/>
    <d v="2025-03-05T00:00:00"/>
    <d v="1899-12-30T11:49:00"/>
    <x v="8"/>
    <x v="3"/>
    <x v="0"/>
    <x v="1"/>
    <x v="0"/>
    <x v="2"/>
    <x v="0"/>
    <s v="Replacement Initiated"/>
    <n v="1.4"/>
    <n v="12.5"/>
    <s v="Yes"/>
    <n v="3"/>
    <s v="Neutral"/>
    <s v="No"/>
    <n v="63.64"/>
    <s v="5"/>
    <x v="3"/>
    <s v="Average"/>
  </r>
  <r>
    <x v="8423"/>
    <d v="2025-08-31T00:00:00"/>
    <d v="1899-12-30T09:28:00"/>
    <x v="11"/>
    <x v="1"/>
    <x v="1"/>
    <x v="0"/>
    <x v="3"/>
    <x v="2"/>
    <x v="0"/>
    <s v="Refund Processed"/>
    <n v="5.2"/>
    <n v="7.6"/>
    <s v="Yes"/>
    <n v="4"/>
    <s v="Positive"/>
    <s v="No"/>
    <n v="149.16"/>
    <s v="5"/>
    <x v="7"/>
    <s v="Excellent"/>
  </r>
  <r>
    <x v="8424"/>
    <d v="2025-09-15T00:00:00"/>
    <d v="1899-12-30T20:10:00"/>
    <x v="16"/>
    <x v="3"/>
    <x v="1"/>
    <x v="0"/>
    <x v="2"/>
    <x v="2"/>
    <x v="0"/>
    <s v="Refund Processed"/>
    <n v="3.6"/>
    <n v="9.5"/>
    <s v="Yes"/>
    <n v="4"/>
    <s v="Positive"/>
    <s v="No"/>
    <n v="306.52999999999997"/>
    <s v="5"/>
    <x v="2"/>
    <s v="Excellent"/>
  </r>
  <r>
    <x v="8425"/>
    <d v="2025-06-01T00:00:00"/>
    <d v="1899-12-30T08:23:00"/>
    <x v="5"/>
    <x v="2"/>
    <x v="0"/>
    <x v="2"/>
    <x v="0"/>
    <x v="0"/>
    <x v="0"/>
    <s v="Resolved"/>
    <n v="3.4"/>
    <n v="9.5"/>
    <s v="Yes"/>
    <n v="4"/>
    <s v="Positive"/>
    <s v="No"/>
    <n v="84.6"/>
    <s v="5"/>
    <x v="9"/>
    <s v="Excellent"/>
  </r>
  <r>
    <x v="8426"/>
    <d v="2025-08-03T00:00:00"/>
    <d v="1899-12-30T20:06:00"/>
    <x v="0"/>
    <x v="3"/>
    <x v="2"/>
    <x v="0"/>
    <x v="2"/>
    <x v="3"/>
    <x v="0"/>
    <s v="Resolved"/>
    <n v="3"/>
    <n v="6"/>
    <s v="Yes"/>
    <n v="3"/>
    <s v="Neutral"/>
    <s v="No"/>
    <n v="127.38"/>
    <s v="5"/>
    <x v="7"/>
    <s v="Average"/>
  </r>
  <r>
    <x v="8427"/>
    <d v="2025-11-18T00:00:00"/>
    <d v="1899-12-30T11:48:00"/>
    <x v="15"/>
    <x v="0"/>
    <x v="3"/>
    <x v="0"/>
    <x v="2"/>
    <x v="6"/>
    <x v="0"/>
    <s v="Resolved"/>
    <n v="4.5999999999999996"/>
    <n v="18.2"/>
    <s v="Yes"/>
    <n v="1"/>
    <s v="Negative"/>
    <s v="No"/>
    <n v="405.11"/>
    <s v="5"/>
    <x v="8"/>
    <s v="Poor"/>
  </r>
  <r>
    <x v="8428"/>
    <d v="2025-06-15T00:00:00"/>
    <d v="1899-12-30T19:54:00"/>
    <x v="17"/>
    <x v="0"/>
    <x v="3"/>
    <x v="2"/>
    <x v="3"/>
    <x v="9"/>
    <x v="0"/>
    <s v="Resolved"/>
    <n v="1.6"/>
    <n v="5.2"/>
    <s v="Yes"/>
    <n v="5"/>
    <s v="Positive"/>
    <s v="No"/>
    <n v="264.10000000000002"/>
    <s v="5"/>
    <x v="9"/>
    <s v="Excellent"/>
  </r>
  <r>
    <x v="8429"/>
    <d v="2025-01-31T00:00:00"/>
    <d v="1899-12-30T18:00:00"/>
    <x v="19"/>
    <x v="0"/>
    <x v="1"/>
    <x v="1"/>
    <x v="3"/>
    <x v="0"/>
    <x v="2"/>
    <s v="Follow-up Required"/>
    <n v="2.4"/>
    <n v="13.3"/>
    <s v="No"/>
    <n v="3"/>
    <s v="Negative"/>
    <s v="No"/>
    <n v="584.07000000000005"/>
    <s v="3"/>
    <x v="5"/>
    <s v="Average"/>
  </r>
  <r>
    <x v="8430"/>
    <d v="2025-08-20T00:00:00"/>
    <d v="1899-12-30T11:06:00"/>
    <x v="18"/>
    <x v="1"/>
    <x v="0"/>
    <x v="2"/>
    <x v="0"/>
    <x v="0"/>
    <x v="0"/>
    <s v="Resolved"/>
    <n v="1.9"/>
    <n v="12.1"/>
    <s v="Yes"/>
    <n v="5"/>
    <s v="Positive"/>
    <s v="No"/>
    <n v="47.28"/>
    <s v="5"/>
    <x v="7"/>
    <s v="Excellent"/>
  </r>
  <r>
    <x v="8431"/>
    <d v="2025-10-09T00:00:00"/>
    <d v="1899-12-30T12:41:00"/>
    <x v="3"/>
    <x v="0"/>
    <x v="1"/>
    <x v="1"/>
    <x v="2"/>
    <x v="1"/>
    <x v="0"/>
    <s v="Resolved"/>
    <n v="1.6"/>
    <n v="10.1"/>
    <s v="No"/>
    <n v="4"/>
    <s v="Positive"/>
    <s v="No"/>
    <n v="136.77000000000001"/>
    <s v="5"/>
    <x v="10"/>
    <s v="Excellent"/>
  </r>
  <r>
    <x v="8432"/>
    <d v="2025-01-29T00:00:00"/>
    <d v="1899-12-30T11:44:00"/>
    <x v="2"/>
    <x v="2"/>
    <x v="3"/>
    <x v="2"/>
    <x v="3"/>
    <x v="6"/>
    <x v="1"/>
    <s v="Escalated"/>
    <n v="2.2999999999999998"/>
    <n v="7.3"/>
    <s v="No"/>
    <n v="1"/>
    <s v="Negative"/>
    <s v="Yes"/>
    <n v="578.1"/>
    <s v="2"/>
    <x v="5"/>
    <s v="Poor"/>
  </r>
  <r>
    <x v="8433"/>
    <d v="2025-07-14T00:00:00"/>
    <d v="1899-12-30T19:18:00"/>
    <x v="3"/>
    <x v="3"/>
    <x v="0"/>
    <x v="2"/>
    <x v="3"/>
    <x v="0"/>
    <x v="0"/>
    <s v="Information Provided"/>
    <n v="0.9"/>
    <n v="6.8"/>
    <s v="Yes"/>
    <n v="5"/>
    <s v="Positive"/>
    <s v="No"/>
    <n v="253.67"/>
    <s v="5"/>
    <x v="4"/>
    <s v="Excellent"/>
  </r>
  <r>
    <x v="8434"/>
    <d v="2025-11-30T00:00:00"/>
    <d v="1899-12-30T11:07:00"/>
    <x v="19"/>
    <x v="3"/>
    <x v="3"/>
    <x v="0"/>
    <x v="0"/>
    <x v="6"/>
    <x v="1"/>
    <s v="Escalated"/>
    <n v="7.6"/>
    <n v="10.6"/>
    <s v="No"/>
    <n v="3"/>
    <s v="Negative"/>
    <s v="Yes"/>
    <n v="8.6199999999999992"/>
    <s v="2"/>
    <x v="8"/>
    <s v="Average"/>
  </r>
  <r>
    <x v="8435"/>
    <d v="2025-09-13T00:00:00"/>
    <d v="1899-12-30T16:00:00"/>
    <x v="5"/>
    <x v="3"/>
    <x v="3"/>
    <x v="2"/>
    <x v="2"/>
    <x v="0"/>
    <x v="1"/>
    <s v="Escalated"/>
    <n v="4.3"/>
    <n v="10.1"/>
    <s v="No"/>
    <n v="2"/>
    <s v="Negative"/>
    <s v="Yes"/>
    <n v="349.83"/>
    <s v="2"/>
    <x v="2"/>
    <s v="Average"/>
  </r>
  <r>
    <x v="8436"/>
    <d v="2025-10-08T00:00:00"/>
    <d v="1899-12-30T18:37:00"/>
    <x v="19"/>
    <x v="1"/>
    <x v="1"/>
    <x v="1"/>
    <x v="3"/>
    <x v="7"/>
    <x v="0"/>
    <s v="Refund Processed"/>
    <n v="0.9"/>
    <n v="7.1"/>
    <s v="Yes"/>
    <n v="5"/>
    <s v="Positive"/>
    <s v="No"/>
    <n v="423.3"/>
    <s v="5"/>
    <x v="10"/>
    <s v="Excellent"/>
  </r>
  <r>
    <x v="8437"/>
    <d v="2025-10-31T00:00:00"/>
    <d v="1899-12-30T11:25:00"/>
    <x v="4"/>
    <x v="0"/>
    <x v="1"/>
    <x v="0"/>
    <x v="2"/>
    <x v="1"/>
    <x v="3"/>
    <s v="No Resolution"/>
    <n v="0.6"/>
    <n v="6.4"/>
    <s v="No"/>
    <n v="3"/>
    <s v="Negative"/>
    <s v="No"/>
    <n v="192.63"/>
    <s v="0"/>
    <x v="10"/>
    <s v="Average"/>
  </r>
  <r>
    <x v="8438"/>
    <d v="2025-11-17T00:00:00"/>
    <d v="1899-12-30T11:01:00"/>
    <x v="2"/>
    <x v="1"/>
    <x v="1"/>
    <x v="0"/>
    <x v="2"/>
    <x v="9"/>
    <x v="0"/>
    <s v="Replacement Initiated"/>
    <n v="2.7"/>
    <n v="6.7"/>
    <s v="Yes"/>
    <n v="3"/>
    <s v="Neutral"/>
    <s v="No"/>
    <n v="111.87"/>
    <s v="5"/>
    <x v="8"/>
    <s v="Average"/>
  </r>
  <r>
    <x v="8439"/>
    <d v="2025-11-19T00:00:00"/>
    <d v="1899-12-30T16:17:00"/>
    <x v="7"/>
    <x v="2"/>
    <x v="0"/>
    <x v="0"/>
    <x v="3"/>
    <x v="1"/>
    <x v="1"/>
    <s v="Escalated"/>
    <n v="2.9"/>
    <n v="9.6999999999999993"/>
    <s v="No"/>
    <n v="4"/>
    <s v="Neutral"/>
    <s v="Yes"/>
    <n v="439.51"/>
    <s v="2"/>
    <x v="8"/>
    <s v="Excellent"/>
  </r>
  <r>
    <x v="8440"/>
    <d v="2025-12-12T00:00:00"/>
    <d v="1899-12-30T08:05:00"/>
    <x v="0"/>
    <x v="2"/>
    <x v="3"/>
    <x v="2"/>
    <x v="0"/>
    <x v="1"/>
    <x v="0"/>
    <s v="Refund Processed"/>
    <n v="0.7"/>
    <n v="7.8"/>
    <s v="Yes"/>
    <n v="3"/>
    <s v="Neutral"/>
    <s v="No"/>
    <n v="160.09"/>
    <s v="5"/>
    <x v="1"/>
    <s v="Average"/>
  </r>
  <r>
    <x v="8441"/>
    <d v="2025-10-21T00:00:00"/>
    <d v="1899-12-30T08:47:00"/>
    <x v="0"/>
    <x v="0"/>
    <x v="3"/>
    <x v="0"/>
    <x v="3"/>
    <x v="8"/>
    <x v="0"/>
    <s v="Resolved"/>
    <n v="5.9"/>
    <n v="10.6"/>
    <s v="Yes"/>
    <n v="4"/>
    <s v="Positive"/>
    <s v="No"/>
    <n v="203.73"/>
    <s v="5"/>
    <x v="10"/>
    <s v="Excellent"/>
  </r>
  <r>
    <x v="8442"/>
    <d v="2025-03-28T00:00:00"/>
    <d v="1899-12-30T13:00:00"/>
    <x v="11"/>
    <x v="1"/>
    <x v="2"/>
    <x v="3"/>
    <x v="2"/>
    <x v="5"/>
    <x v="0"/>
    <s v="Resolved"/>
    <n v="1.6"/>
    <n v="5.7"/>
    <s v="Yes"/>
    <n v="5"/>
    <s v="Positive"/>
    <s v="No"/>
    <n v="168.7"/>
    <s v="5"/>
    <x v="3"/>
    <s v="Excellent"/>
  </r>
  <r>
    <x v="8443"/>
    <d v="2025-05-29T00:00:00"/>
    <d v="1899-12-30T15:14:00"/>
    <x v="15"/>
    <x v="0"/>
    <x v="2"/>
    <x v="0"/>
    <x v="0"/>
    <x v="7"/>
    <x v="1"/>
    <s v="Escalated"/>
    <n v="5.6"/>
    <n v="10"/>
    <s v="No"/>
    <n v="2"/>
    <s v="Negative"/>
    <s v="Yes"/>
    <n v="61.49"/>
    <s v="2"/>
    <x v="6"/>
    <s v="Average"/>
  </r>
  <r>
    <x v="8444"/>
    <d v="2025-09-06T00:00:00"/>
    <d v="1899-12-30T17:11:00"/>
    <x v="15"/>
    <x v="2"/>
    <x v="2"/>
    <x v="1"/>
    <x v="2"/>
    <x v="1"/>
    <x v="0"/>
    <s v="Replacement Initiated"/>
    <n v="1.7"/>
    <n v="13.9"/>
    <s v="Yes"/>
    <n v="0"/>
    <s v="Positive"/>
    <s v="No"/>
    <n v="210.9"/>
    <s v="5"/>
    <x v="2"/>
    <s v="Poor"/>
  </r>
  <r>
    <x v="8445"/>
    <d v="2025-11-17T00:00:00"/>
    <d v="1899-12-30T15:57:00"/>
    <x v="16"/>
    <x v="1"/>
    <x v="0"/>
    <x v="0"/>
    <x v="0"/>
    <x v="1"/>
    <x v="0"/>
    <s v="Replacement Initiated"/>
    <n v="1.5"/>
    <n v="15.1"/>
    <s v="No"/>
    <n v="5"/>
    <s v="Positive"/>
    <s v="No"/>
    <n v="23.06"/>
    <s v="5"/>
    <x v="8"/>
    <s v="Excellent"/>
  </r>
  <r>
    <x v="8446"/>
    <d v="2025-10-10T00:00:00"/>
    <d v="1899-12-30T08:32:00"/>
    <x v="4"/>
    <x v="2"/>
    <x v="3"/>
    <x v="1"/>
    <x v="0"/>
    <x v="4"/>
    <x v="0"/>
    <s v="Resolved"/>
    <n v="5.4"/>
    <n v="13"/>
    <s v="Yes"/>
    <n v="3"/>
    <s v="Neutral"/>
    <s v="No"/>
    <n v="36.22"/>
    <s v="5"/>
    <x v="10"/>
    <s v="Average"/>
  </r>
  <r>
    <x v="8447"/>
    <d v="2025-12-28T00:00:00"/>
    <d v="1899-12-30T19:46:00"/>
    <x v="4"/>
    <x v="3"/>
    <x v="1"/>
    <x v="2"/>
    <x v="2"/>
    <x v="6"/>
    <x v="2"/>
    <s v="Follow-up Required"/>
    <n v="0.5"/>
    <n v="10.9"/>
    <s v="No"/>
    <n v="2"/>
    <s v="Neutral"/>
    <s v="No"/>
    <n v="14.09"/>
    <s v="3"/>
    <x v="1"/>
    <s v="Average"/>
  </r>
  <r>
    <x v="8448"/>
    <d v="2025-07-17T00:00:00"/>
    <d v="1899-12-30T18:48:00"/>
    <x v="5"/>
    <x v="2"/>
    <x v="0"/>
    <x v="2"/>
    <x v="2"/>
    <x v="1"/>
    <x v="0"/>
    <s v="Resolved"/>
    <n v="1.2"/>
    <n v="13"/>
    <s v="No"/>
    <n v="5"/>
    <s v="Positive"/>
    <s v="No"/>
    <n v="95.18"/>
    <s v="5"/>
    <x v="4"/>
    <s v="Excellent"/>
  </r>
  <r>
    <x v="8449"/>
    <d v="2025-02-13T00:00:00"/>
    <d v="1899-12-30T20:57:00"/>
    <x v="12"/>
    <x v="3"/>
    <x v="1"/>
    <x v="2"/>
    <x v="1"/>
    <x v="9"/>
    <x v="2"/>
    <s v="Follow-up Required"/>
    <n v="2"/>
    <n v="7.3"/>
    <s v="No"/>
    <n v="3"/>
    <s v="Neutral"/>
    <s v="No"/>
    <n v="857.99"/>
    <s v="3"/>
    <x v="11"/>
    <s v="Average"/>
  </r>
  <r>
    <x v="8450"/>
    <d v="2025-12-22T00:00:00"/>
    <d v="1899-12-30T20:09:00"/>
    <x v="17"/>
    <x v="2"/>
    <x v="0"/>
    <x v="2"/>
    <x v="2"/>
    <x v="7"/>
    <x v="0"/>
    <s v="Resolved"/>
    <n v="3.8"/>
    <n v="6.4"/>
    <s v="Yes"/>
    <n v="5"/>
    <s v="Positive"/>
    <s v="Yes"/>
    <n v="478.67"/>
    <s v="5"/>
    <x v="1"/>
    <s v="Excellent"/>
  </r>
  <r>
    <x v="8451"/>
    <d v="2025-01-28T00:00:00"/>
    <d v="1899-12-30T10:50:00"/>
    <x v="10"/>
    <x v="0"/>
    <x v="3"/>
    <x v="0"/>
    <x v="2"/>
    <x v="1"/>
    <x v="0"/>
    <s v="Resolved"/>
    <n v="1.5"/>
    <n v="9.5"/>
    <s v="Yes"/>
    <n v="5"/>
    <s v="Positive"/>
    <s v="No"/>
    <n v="201.89"/>
    <s v="5"/>
    <x v="5"/>
    <s v="Excellent"/>
  </r>
  <r>
    <x v="8452"/>
    <d v="2025-01-17T00:00:00"/>
    <d v="1899-12-30T20:39:00"/>
    <x v="6"/>
    <x v="3"/>
    <x v="3"/>
    <x v="0"/>
    <x v="2"/>
    <x v="3"/>
    <x v="0"/>
    <s v="Refund Processed"/>
    <n v="6.4"/>
    <n v="10.8"/>
    <s v="Yes"/>
    <n v="5"/>
    <s v="Positive"/>
    <s v="No"/>
    <n v="90.52"/>
    <s v="5"/>
    <x v="5"/>
    <s v="Excellent"/>
  </r>
  <r>
    <x v="8453"/>
    <d v="2025-05-07T00:00:00"/>
    <d v="1899-12-30T18:24:00"/>
    <x v="2"/>
    <x v="3"/>
    <x v="0"/>
    <x v="1"/>
    <x v="2"/>
    <x v="1"/>
    <x v="2"/>
    <s v="Follow-up Required"/>
    <n v="3.5"/>
    <n v="4.0999999999999996"/>
    <s v="No"/>
    <n v="2"/>
    <s v="Neutral"/>
    <s v="No"/>
    <n v="129.84"/>
    <s v="3"/>
    <x v="6"/>
    <s v="Average"/>
  </r>
  <r>
    <x v="8454"/>
    <d v="2025-06-17T00:00:00"/>
    <d v="1899-12-30T20:58:00"/>
    <x v="3"/>
    <x v="1"/>
    <x v="0"/>
    <x v="0"/>
    <x v="2"/>
    <x v="8"/>
    <x v="3"/>
    <s v="No Resolution"/>
    <n v="2.2999999999999998"/>
    <n v="8.8000000000000007"/>
    <s v="No"/>
    <n v="3"/>
    <s v="Neutral"/>
    <s v="No"/>
    <n v="22.94"/>
    <s v="0"/>
    <x v="9"/>
    <s v="Average"/>
  </r>
  <r>
    <x v="8455"/>
    <d v="2025-09-01T00:00:00"/>
    <d v="1899-12-30T16:06:00"/>
    <x v="8"/>
    <x v="1"/>
    <x v="0"/>
    <x v="0"/>
    <x v="0"/>
    <x v="6"/>
    <x v="0"/>
    <s v="Resolved"/>
    <n v="4.5999999999999996"/>
    <n v="12.9"/>
    <s v="Yes"/>
    <n v="4"/>
    <s v="Positive"/>
    <s v="No"/>
    <n v="122.31"/>
    <s v="5"/>
    <x v="2"/>
    <s v="Excellent"/>
  </r>
  <r>
    <x v="8456"/>
    <d v="2025-03-17T00:00:00"/>
    <d v="1899-12-30T12:57:00"/>
    <x v="16"/>
    <x v="0"/>
    <x v="1"/>
    <x v="1"/>
    <x v="3"/>
    <x v="7"/>
    <x v="3"/>
    <s v="No Resolution"/>
    <n v="0.6"/>
    <n v="2.9"/>
    <s v="No"/>
    <n v="3"/>
    <s v="Neutral"/>
    <s v="No"/>
    <n v="190.45"/>
    <s v="0"/>
    <x v="3"/>
    <s v="Average"/>
  </r>
  <r>
    <x v="8457"/>
    <d v="2025-08-19T00:00:00"/>
    <d v="1899-12-30T09:51:00"/>
    <x v="4"/>
    <x v="3"/>
    <x v="2"/>
    <x v="0"/>
    <x v="2"/>
    <x v="0"/>
    <x v="3"/>
    <s v="No Resolution"/>
    <n v="4.3"/>
    <n v="10.3"/>
    <s v="No"/>
    <n v="4"/>
    <s v="Neutral"/>
    <s v="No"/>
    <n v="90.07"/>
    <s v="0"/>
    <x v="7"/>
    <s v="Excellent"/>
  </r>
  <r>
    <x v="8458"/>
    <d v="2025-07-23T00:00:00"/>
    <d v="1899-12-30T10:30:00"/>
    <x v="1"/>
    <x v="1"/>
    <x v="3"/>
    <x v="0"/>
    <x v="0"/>
    <x v="0"/>
    <x v="2"/>
    <s v="Follow-up Required"/>
    <n v="5.5"/>
    <n v="3.7"/>
    <s v="No"/>
    <n v="1"/>
    <s v="Negative"/>
    <s v="No"/>
    <n v="322.16000000000003"/>
    <s v="3"/>
    <x v="4"/>
    <s v="Poor"/>
  </r>
  <r>
    <x v="8459"/>
    <d v="2025-09-05T00:00:00"/>
    <d v="1899-12-30T09:35:00"/>
    <x v="10"/>
    <x v="3"/>
    <x v="0"/>
    <x v="2"/>
    <x v="2"/>
    <x v="8"/>
    <x v="1"/>
    <s v="Escalated"/>
    <n v="2.9"/>
    <n v="11"/>
    <s v="No"/>
    <n v="3"/>
    <s v="Negative"/>
    <s v="Yes"/>
    <n v="0"/>
    <s v="2"/>
    <x v="2"/>
    <s v="Average"/>
  </r>
  <r>
    <x v="8460"/>
    <d v="2025-10-29T00:00:00"/>
    <d v="1899-12-30T12:53:00"/>
    <x v="1"/>
    <x v="2"/>
    <x v="3"/>
    <x v="0"/>
    <x v="2"/>
    <x v="0"/>
    <x v="0"/>
    <s v="Resolved"/>
    <n v="1.5"/>
    <n v="6.6"/>
    <s v="Yes"/>
    <n v="4"/>
    <s v="Positive"/>
    <s v="No"/>
    <n v="125.4"/>
    <s v="5"/>
    <x v="10"/>
    <s v="Excellent"/>
  </r>
  <r>
    <x v="8461"/>
    <d v="2025-08-02T00:00:00"/>
    <d v="1899-12-30T21:21:00"/>
    <x v="11"/>
    <x v="3"/>
    <x v="2"/>
    <x v="0"/>
    <x v="2"/>
    <x v="0"/>
    <x v="0"/>
    <s v="Refund Processed"/>
    <n v="2.1"/>
    <n v="11.8"/>
    <s v="Yes"/>
    <n v="3"/>
    <s v="Neutral"/>
    <s v="No"/>
    <n v="147.33000000000001"/>
    <s v="5"/>
    <x v="7"/>
    <s v="Average"/>
  </r>
  <r>
    <x v="8462"/>
    <d v="2025-08-03T00:00:00"/>
    <d v="1899-12-30T11:09:00"/>
    <x v="17"/>
    <x v="0"/>
    <x v="2"/>
    <x v="0"/>
    <x v="3"/>
    <x v="7"/>
    <x v="0"/>
    <s v="Information Provided"/>
    <n v="2.7"/>
    <n v="11.7"/>
    <s v="Yes"/>
    <n v="5"/>
    <s v="Positive"/>
    <s v="No"/>
    <n v="529.11"/>
    <s v="5"/>
    <x v="7"/>
    <s v="Excellent"/>
  </r>
  <r>
    <x v="8463"/>
    <d v="2025-06-07T00:00:00"/>
    <d v="1899-12-30T12:19:00"/>
    <x v="13"/>
    <x v="2"/>
    <x v="1"/>
    <x v="2"/>
    <x v="2"/>
    <x v="5"/>
    <x v="2"/>
    <s v="Follow-up Required"/>
    <n v="2.8"/>
    <n v="7"/>
    <s v="No"/>
    <n v="1"/>
    <s v="Negative"/>
    <s v="No"/>
    <n v="153.30000000000001"/>
    <s v="3"/>
    <x v="9"/>
    <s v="Poor"/>
  </r>
  <r>
    <x v="8464"/>
    <d v="2025-03-10T00:00:00"/>
    <d v="1899-12-30T08:08:00"/>
    <x v="17"/>
    <x v="3"/>
    <x v="1"/>
    <x v="3"/>
    <x v="2"/>
    <x v="1"/>
    <x v="3"/>
    <s v="No Resolution"/>
    <n v="1.5"/>
    <n v="8.1"/>
    <s v="No"/>
    <n v="2"/>
    <s v="Negative"/>
    <s v="No"/>
    <n v="86.95"/>
    <s v="0"/>
    <x v="3"/>
    <s v="Average"/>
  </r>
  <r>
    <x v="8465"/>
    <d v="2025-03-26T00:00:00"/>
    <d v="1899-12-30T15:07:00"/>
    <x v="17"/>
    <x v="3"/>
    <x v="1"/>
    <x v="1"/>
    <x v="2"/>
    <x v="7"/>
    <x v="0"/>
    <s v="Resolved"/>
    <n v="4.5"/>
    <n v="7.6"/>
    <s v="Yes"/>
    <n v="3"/>
    <s v="Neutral"/>
    <s v="No"/>
    <n v="87.17"/>
    <s v="5"/>
    <x v="3"/>
    <s v="Average"/>
  </r>
  <r>
    <x v="8466"/>
    <d v="2025-09-24T00:00:00"/>
    <d v="1899-12-30T12:06:00"/>
    <x v="0"/>
    <x v="2"/>
    <x v="2"/>
    <x v="0"/>
    <x v="1"/>
    <x v="3"/>
    <x v="2"/>
    <s v="Follow-up Required"/>
    <n v="3.4"/>
    <n v="6.1"/>
    <s v="No"/>
    <n v="2"/>
    <s v="Negative"/>
    <s v="No"/>
    <n v="55.52"/>
    <s v="3"/>
    <x v="2"/>
    <s v="Average"/>
  </r>
  <r>
    <x v="8467"/>
    <d v="2025-03-10T00:00:00"/>
    <d v="1899-12-30T16:58:00"/>
    <x v="18"/>
    <x v="2"/>
    <x v="0"/>
    <x v="2"/>
    <x v="2"/>
    <x v="1"/>
    <x v="0"/>
    <s v="Replacement Initiated"/>
    <n v="0.9"/>
    <n v="11.2"/>
    <s v="Yes"/>
    <n v="5"/>
    <s v="Positive"/>
    <s v="No"/>
    <n v="17.100000000000001"/>
    <s v="5"/>
    <x v="3"/>
    <s v="Excellent"/>
  </r>
  <r>
    <x v="8468"/>
    <d v="2025-04-09T00:00:00"/>
    <d v="1899-12-30T14:51:00"/>
    <x v="10"/>
    <x v="1"/>
    <x v="0"/>
    <x v="1"/>
    <x v="2"/>
    <x v="1"/>
    <x v="0"/>
    <s v="Resolved"/>
    <n v="25"/>
    <n v="9.1"/>
    <s v="Yes"/>
    <n v="5"/>
    <s v="Positive"/>
    <s v="No"/>
    <n v="252.29"/>
    <s v="5"/>
    <x v="0"/>
    <s v="Excellent"/>
  </r>
  <r>
    <x v="8469"/>
    <d v="2025-12-13T00:00:00"/>
    <d v="1899-12-30T19:13:00"/>
    <x v="2"/>
    <x v="1"/>
    <x v="3"/>
    <x v="2"/>
    <x v="2"/>
    <x v="5"/>
    <x v="0"/>
    <s v="Resolved"/>
    <n v="2.1"/>
    <n v="10.4"/>
    <s v="Yes"/>
    <n v="0"/>
    <s v="Positive"/>
    <s v="No"/>
    <n v="225.89"/>
    <s v="5"/>
    <x v="1"/>
    <s v="Poor"/>
  </r>
  <r>
    <x v="8470"/>
    <d v="2025-08-04T00:00:00"/>
    <d v="1899-12-30T14:25:00"/>
    <x v="2"/>
    <x v="0"/>
    <x v="2"/>
    <x v="2"/>
    <x v="2"/>
    <x v="9"/>
    <x v="2"/>
    <s v="Follow-up Required"/>
    <n v="3.4"/>
    <n v="6.7"/>
    <s v="No"/>
    <n v="3"/>
    <s v="Neutral"/>
    <s v="No"/>
    <n v="204.5"/>
    <s v="3"/>
    <x v="7"/>
    <s v="Average"/>
  </r>
  <r>
    <x v="8471"/>
    <d v="2025-06-10T00:00:00"/>
    <d v="1899-12-30T21:38:00"/>
    <x v="19"/>
    <x v="3"/>
    <x v="2"/>
    <x v="0"/>
    <x v="0"/>
    <x v="7"/>
    <x v="0"/>
    <s v="Replacement Initiated"/>
    <n v="2.6"/>
    <n v="8.3000000000000007"/>
    <s v="Yes"/>
    <n v="5"/>
    <s v="Positive"/>
    <s v="No"/>
    <n v="50.76"/>
    <s v="5"/>
    <x v="9"/>
    <s v="Excellent"/>
  </r>
  <r>
    <x v="8472"/>
    <d v="2025-04-04T00:00:00"/>
    <d v="1899-12-30T12:36:00"/>
    <x v="7"/>
    <x v="1"/>
    <x v="0"/>
    <x v="0"/>
    <x v="0"/>
    <x v="7"/>
    <x v="0"/>
    <s v="Information Provided"/>
    <n v="2.2999999999999998"/>
    <n v="3.9"/>
    <s v="Yes"/>
    <n v="3"/>
    <s v="Neutral"/>
    <s v="No"/>
    <n v="176.83"/>
    <s v="5"/>
    <x v="0"/>
    <s v="Average"/>
  </r>
  <r>
    <x v="8473"/>
    <d v="2025-06-23T00:00:00"/>
    <d v="1899-12-30T10:27:00"/>
    <x v="16"/>
    <x v="1"/>
    <x v="2"/>
    <x v="0"/>
    <x v="3"/>
    <x v="7"/>
    <x v="0"/>
    <s v="Resolved"/>
    <n v="4"/>
    <n v="12"/>
    <s v="Yes"/>
    <n v="3"/>
    <s v="Neutral"/>
    <s v="No"/>
    <n v="492.45"/>
    <s v="5"/>
    <x v="9"/>
    <s v="Average"/>
  </r>
  <r>
    <x v="8474"/>
    <d v="2025-06-14T00:00:00"/>
    <d v="1899-12-30T18:33:00"/>
    <x v="12"/>
    <x v="0"/>
    <x v="3"/>
    <x v="0"/>
    <x v="2"/>
    <x v="7"/>
    <x v="2"/>
    <s v="Follow-up Required"/>
    <n v="2.1"/>
    <n v="10.5"/>
    <s v="No"/>
    <n v="2"/>
    <s v="Negative"/>
    <s v="No"/>
    <n v="310.74"/>
    <s v="3"/>
    <x v="9"/>
    <s v="Average"/>
  </r>
  <r>
    <x v="8475"/>
    <d v="2025-04-25T00:00:00"/>
    <d v="1899-12-30T16:18:00"/>
    <x v="3"/>
    <x v="3"/>
    <x v="2"/>
    <x v="2"/>
    <x v="2"/>
    <x v="5"/>
    <x v="0"/>
    <s v="Replacement Initiated"/>
    <n v="3.8"/>
    <n v="5.4"/>
    <s v="Yes"/>
    <n v="3"/>
    <s v="Neutral"/>
    <s v="No"/>
    <n v="244.84"/>
    <s v="5"/>
    <x v="0"/>
    <s v="Average"/>
  </r>
  <r>
    <x v="8476"/>
    <d v="2025-08-08T00:00:00"/>
    <d v="1899-12-30T09:41:00"/>
    <x v="14"/>
    <x v="0"/>
    <x v="3"/>
    <x v="2"/>
    <x v="2"/>
    <x v="4"/>
    <x v="1"/>
    <s v="Escalated"/>
    <n v="5.3"/>
    <n v="15.2"/>
    <s v="No"/>
    <n v="1"/>
    <s v="Negative"/>
    <s v="Yes"/>
    <n v="117.7"/>
    <s v="2"/>
    <x v="7"/>
    <s v="Poor"/>
  </r>
  <r>
    <x v="8477"/>
    <d v="2025-01-31T00:00:00"/>
    <d v="1899-12-30T21:21:00"/>
    <x v="7"/>
    <x v="1"/>
    <x v="1"/>
    <x v="2"/>
    <x v="2"/>
    <x v="5"/>
    <x v="0"/>
    <s v="Resolved"/>
    <n v="1"/>
    <n v="7.3"/>
    <s v="Yes"/>
    <n v="4"/>
    <s v="Positive"/>
    <s v="No"/>
    <n v="103.6"/>
    <s v="5"/>
    <x v="5"/>
    <s v="Excellent"/>
  </r>
  <r>
    <x v="8478"/>
    <d v="2025-01-11T00:00:00"/>
    <d v="1899-12-30T16:41:00"/>
    <x v="2"/>
    <x v="3"/>
    <x v="2"/>
    <x v="0"/>
    <x v="2"/>
    <x v="0"/>
    <x v="0"/>
    <s v="Replacement Initiated"/>
    <n v="5.4"/>
    <n v="4.2"/>
    <s v="Yes"/>
    <n v="1"/>
    <s v="Negative"/>
    <s v="No"/>
    <n v="326.2"/>
    <s v="5"/>
    <x v="5"/>
    <s v="Poor"/>
  </r>
  <r>
    <x v="8479"/>
    <d v="2025-12-09T00:00:00"/>
    <d v="1899-12-30T19:12:00"/>
    <x v="7"/>
    <x v="2"/>
    <x v="1"/>
    <x v="0"/>
    <x v="0"/>
    <x v="9"/>
    <x v="0"/>
    <s v="Resolved"/>
    <n v="2.8"/>
    <n v="7.9"/>
    <s v="Yes"/>
    <n v="5"/>
    <s v="Positive"/>
    <s v="No"/>
    <n v="132.72999999999999"/>
    <s v="5"/>
    <x v="1"/>
    <s v="Excellent"/>
  </r>
  <r>
    <x v="8480"/>
    <d v="2025-05-10T00:00:00"/>
    <d v="1899-12-30T20:53:00"/>
    <x v="8"/>
    <x v="0"/>
    <x v="3"/>
    <x v="0"/>
    <x v="1"/>
    <x v="4"/>
    <x v="2"/>
    <s v="Follow-up Required"/>
    <n v="4.8"/>
    <n v="11.8"/>
    <s v="No"/>
    <n v="3"/>
    <s v="Negative"/>
    <s v="No"/>
    <n v="78.099999999999994"/>
    <s v="3"/>
    <x v="6"/>
    <s v="Average"/>
  </r>
  <r>
    <x v="8481"/>
    <d v="2025-04-15T00:00:00"/>
    <d v="1899-12-30T18:19:00"/>
    <x v="3"/>
    <x v="0"/>
    <x v="3"/>
    <x v="0"/>
    <x v="2"/>
    <x v="8"/>
    <x v="0"/>
    <s v="Resolved"/>
    <n v="7.1"/>
    <n v="12.2"/>
    <s v="Yes"/>
    <n v="3"/>
    <s v="Neutral"/>
    <s v="No"/>
    <n v="162.5"/>
    <s v="5"/>
    <x v="0"/>
    <s v="Average"/>
  </r>
  <r>
    <x v="8482"/>
    <d v="2025-01-27T00:00:00"/>
    <d v="1899-12-30T15:54:00"/>
    <x v="2"/>
    <x v="0"/>
    <x v="2"/>
    <x v="0"/>
    <x v="2"/>
    <x v="0"/>
    <x v="0"/>
    <s v="Resolved"/>
    <n v="3"/>
    <n v="7"/>
    <s v="Yes"/>
    <n v="4"/>
    <s v="Positive"/>
    <s v="No"/>
    <n v="32.72"/>
    <s v="5"/>
    <x v="5"/>
    <s v="Excellent"/>
  </r>
  <r>
    <x v="8483"/>
    <d v="2025-08-15T00:00:00"/>
    <d v="1899-12-30T09:09:00"/>
    <x v="12"/>
    <x v="0"/>
    <x v="0"/>
    <x v="1"/>
    <x v="3"/>
    <x v="9"/>
    <x v="0"/>
    <s v="Resolved"/>
    <n v="1.4"/>
    <n v="13.2"/>
    <s v="Yes"/>
    <n v="0"/>
    <s v="Positive"/>
    <s v="No"/>
    <n v="329.97"/>
    <s v="5"/>
    <x v="7"/>
    <s v="Poor"/>
  </r>
  <r>
    <x v="8484"/>
    <d v="2025-01-02T00:00:00"/>
    <d v="1899-12-30T10:05:00"/>
    <x v="8"/>
    <x v="1"/>
    <x v="4"/>
    <x v="0"/>
    <x v="2"/>
    <x v="0"/>
    <x v="2"/>
    <s v="Follow-up Required"/>
    <n v="0.8"/>
    <n v="11.2"/>
    <s v="No"/>
    <n v="3"/>
    <s v="Neutral"/>
    <s v="No"/>
    <n v="178.06"/>
    <s v="3"/>
    <x v="5"/>
    <s v="Average"/>
  </r>
  <r>
    <x v="8485"/>
    <d v="2025-12-25T00:00:00"/>
    <d v="1899-12-30T15:14:00"/>
    <x v="8"/>
    <x v="3"/>
    <x v="2"/>
    <x v="3"/>
    <x v="2"/>
    <x v="0"/>
    <x v="0"/>
    <s v="Resolved"/>
    <n v="11.6"/>
    <n v="12.1"/>
    <s v="No"/>
    <n v="4"/>
    <s v="Neutral"/>
    <s v="No"/>
    <n v="415.99"/>
    <s v="5"/>
    <x v="1"/>
    <s v="Excellent"/>
  </r>
  <r>
    <x v="8486"/>
    <d v="2025-04-11T00:00:00"/>
    <d v="1899-12-30T20:46:00"/>
    <x v="12"/>
    <x v="0"/>
    <x v="2"/>
    <x v="0"/>
    <x v="2"/>
    <x v="9"/>
    <x v="0"/>
    <s v="Refund Processed"/>
    <n v="5.0999999999999996"/>
    <n v="6.1"/>
    <s v="Yes"/>
    <n v="3"/>
    <s v="Neutral"/>
    <s v="No"/>
    <n v="140.38999999999999"/>
    <s v="5"/>
    <x v="0"/>
    <s v="Average"/>
  </r>
  <r>
    <x v="8487"/>
    <d v="2025-01-21T00:00:00"/>
    <d v="1899-12-30T21:56:00"/>
    <x v="17"/>
    <x v="2"/>
    <x v="0"/>
    <x v="2"/>
    <x v="2"/>
    <x v="7"/>
    <x v="0"/>
    <s v="Resolved"/>
    <n v="0.9"/>
    <n v="10"/>
    <s v="Yes"/>
    <n v="4"/>
    <s v="Positive"/>
    <s v="No"/>
    <n v="109.61"/>
    <s v="5"/>
    <x v="5"/>
    <s v="Excellent"/>
  </r>
  <r>
    <x v="8488"/>
    <d v="2025-02-27T00:00:00"/>
    <d v="1899-12-30T08:38:00"/>
    <x v="18"/>
    <x v="0"/>
    <x v="0"/>
    <x v="0"/>
    <x v="3"/>
    <x v="4"/>
    <x v="0"/>
    <s v="Replacement Initiated"/>
    <n v="8.1"/>
    <n v="11.3"/>
    <s v="Yes"/>
    <n v="0"/>
    <s v="Positive"/>
    <s v="No"/>
    <n v="1001.63"/>
    <s v="5"/>
    <x v="11"/>
    <s v="Poor"/>
  </r>
  <r>
    <x v="8489"/>
    <d v="2025-06-29T00:00:00"/>
    <d v="1899-12-30T18:46:00"/>
    <x v="15"/>
    <x v="1"/>
    <x v="0"/>
    <x v="0"/>
    <x v="0"/>
    <x v="6"/>
    <x v="0"/>
    <s v="Resolved"/>
    <n v="1.4"/>
    <n v="4.7"/>
    <s v="Yes"/>
    <n v="5"/>
    <s v="Positive"/>
    <s v="No"/>
    <n v="146.94999999999999"/>
    <s v="5"/>
    <x v="9"/>
    <s v="Excellent"/>
  </r>
  <r>
    <x v="8490"/>
    <d v="2025-12-07T00:00:00"/>
    <d v="1899-12-30T09:50:00"/>
    <x v="9"/>
    <x v="2"/>
    <x v="3"/>
    <x v="2"/>
    <x v="2"/>
    <x v="6"/>
    <x v="0"/>
    <s v="Resolved"/>
    <n v="0.6"/>
    <n v="7.1"/>
    <s v="Yes"/>
    <n v="0"/>
    <s v="Negative"/>
    <s v="No"/>
    <n v="134.62"/>
    <s v="5"/>
    <x v="1"/>
    <s v="Poor"/>
  </r>
  <r>
    <x v="8491"/>
    <d v="2025-12-15T00:00:00"/>
    <d v="1899-12-30T17:28:00"/>
    <x v="15"/>
    <x v="2"/>
    <x v="1"/>
    <x v="2"/>
    <x v="3"/>
    <x v="4"/>
    <x v="0"/>
    <s v="Information Provided"/>
    <n v="0.5"/>
    <n v="6.7"/>
    <s v="Yes"/>
    <n v="2"/>
    <s v="Negative"/>
    <s v="No"/>
    <n v="414.5"/>
    <s v="5"/>
    <x v="1"/>
    <s v="Average"/>
  </r>
  <r>
    <x v="8492"/>
    <d v="2025-01-20T00:00:00"/>
    <d v="1899-12-30T18:19:00"/>
    <x v="5"/>
    <x v="2"/>
    <x v="1"/>
    <x v="0"/>
    <x v="0"/>
    <x v="0"/>
    <x v="0"/>
    <s v="Replacement Initiated"/>
    <n v="0.7"/>
    <n v="9"/>
    <s v="Yes"/>
    <n v="1"/>
    <s v="Negative"/>
    <s v="No"/>
    <n v="20.56"/>
    <s v="5"/>
    <x v="5"/>
    <s v="Poor"/>
  </r>
  <r>
    <x v="8493"/>
    <d v="2025-09-12T00:00:00"/>
    <d v="1899-12-30T14:03:00"/>
    <x v="17"/>
    <x v="1"/>
    <x v="1"/>
    <x v="0"/>
    <x v="2"/>
    <x v="1"/>
    <x v="0"/>
    <s v="Information Provided"/>
    <n v="0.5"/>
    <n v="13.8"/>
    <s v="Yes"/>
    <n v="3"/>
    <s v="Neutral"/>
    <s v="No"/>
    <n v="234.8"/>
    <s v="5"/>
    <x v="2"/>
    <s v="Average"/>
  </r>
  <r>
    <x v="8494"/>
    <d v="2025-11-13T00:00:00"/>
    <d v="1899-12-30T12:18:00"/>
    <x v="18"/>
    <x v="1"/>
    <x v="0"/>
    <x v="0"/>
    <x v="2"/>
    <x v="8"/>
    <x v="0"/>
    <s v="Refund Processed"/>
    <n v="1.8"/>
    <n v="14.4"/>
    <s v="Yes"/>
    <n v="0"/>
    <s v="Negative"/>
    <s v="No"/>
    <n v="131.69999999999999"/>
    <s v="5"/>
    <x v="8"/>
    <s v="Poor"/>
  </r>
  <r>
    <x v="8495"/>
    <d v="2025-02-07T00:00:00"/>
    <d v="1899-12-30T11:26:00"/>
    <x v="15"/>
    <x v="2"/>
    <x v="2"/>
    <x v="1"/>
    <x v="2"/>
    <x v="2"/>
    <x v="2"/>
    <s v="Follow-up Required"/>
    <n v="5.3"/>
    <n v="2.2999999999999998"/>
    <s v="No"/>
    <n v="1"/>
    <s v="Negative"/>
    <s v="No"/>
    <n v="138.63"/>
    <s v="3"/>
    <x v="11"/>
    <s v="Poor"/>
  </r>
  <r>
    <x v="8496"/>
    <d v="2025-05-28T00:00:00"/>
    <d v="1899-12-30T15:45:00"/>
    <x v="14"/>
    <x v="2"/>
    <x v="0"/>
    <x v="2"/>
    <x v="2"/>
    <x v="9"/>
    <x v="0"/>
    <s v="Resolved"/>
    <n v="0.3"/>
    <n v="13.3"/>
    <s v="No"/>
    <n v="2"/>
    <s v="Negative"/>
    <s v="No"/>
    <n v="108.26"/>
    <s v="5"/>
    <x v="6"/>
    <s v="Average"/>
  </r>
  <r>
    <x v="8497"/>
    <d v="2025-01-25T00:00:00"/>
    <d v="1899-12-30T18:21:00"/>
    <x v="15"/>
    <x v="0"/>
    <x v="0"/>
    <x v="0"/>
    <x v="0"/>
    <x v="7"/>
    <x v="0"/>
    <s v="Resolved"/>
    <n v="10.3"/>
    <n v="9.3000000000000007"/>
    <s v="Yes"/>
    <n v="5"/>
    <s v="Positive"/>
    <s v="No"/>
    <n v="80.56"/>
    <s v="5"/>
    <x v="5"/>
    <s v="Excellent"/>
  </r>
  <r>
    <x v="8498"/>
    <d v="2025-05-01T00:00:00"/>
    <d v="1899-12-30T10:35:00"/>
    <x v="2"/>
    <x v="0"/>
    <x v="2"/>
    <x v="0"/>
    <x v="2"/>
    <x v="1"/>
    <x v="2"/>
    <s v="Follow-up Required"/>
    <n v="0.4"/>
    <n v="9.6999999999999993"/>
    <s v="No"/>
    <n v="3"/>
    <s v="Neutral"/>
    <s v="No"/>
    <n v="81.290000000000006"/>
    <s v="3"/>
    <x v="6"/>
    <s v="Average"/>
  </r>
  <r>
    <x v="8499"/>
    <d v="2025-01-26T00:00:00"/>
    <d v="1899-12-30T13:05:00"/>
    <x v="0"/>
    <x v="1"/>
    <x v="3"/>
    <x v="2"/>
    <x v="2"/>
    <x v="2"/>
    <x v="0"/>
    <s v="Resolved"/>
    <n v="0.3"/>
    <n v="10.9"/>
    <s v="Yes"/>
    <n v="1"/>
    <s v="Negative"/>
    <s v="No"/>
    <n v="272.3"/>
    <s v="5"/>
    <x v="5"/>
    <s v="Poor"/>
  </r>
  <r>
    <x v="8500"/>
    <d v="2025-06-18T00:00:00"/>
    <d v="1899-12-30T17:01:00"/>
    <x v="11"/>
    <x v="1"/>
    <x v="2"/>
    <x v="0"/>
    <x v="2"/>
    <x v="5"/>
    <x v="0"/>
    <s v="Account Updated"/>
    <n v="4"/>
    <n v="1"/>
    <s v="Yes"/>
    <n v="1"/>
    <s v="Negative"/>
    <s v="No"/>
    <n v="52.34"/>
    <s v="5"/>
    <x v="9"/>
    <s v="Poor"/>
  </r>
  <r>
    <x v="8501"/>
    <d v="2025-11-19T00:00:00"/>
    <d v="1899-12-30T10:05:00"/>
    <x v="2"/>
    <x v="0"/>
    <x v="0"/>
    <x v="1"/>
    <x v="2"/>
    <x v="2"/>
    <x v="0"/>
    <s v="Information Provided"/>
    <n v="2.2999999999999998"/>
    <n v="8.1"/>
    <s v="Yes"/>
    <n v="3"/>
    <s v="Neutral"/>
    <s v="No"/>
    <n v="69.06"/>
    <s v="5"/>
    <x v="8"/>
    <s v="Average"/>
  </r>
  <r>
    <x v="8502"/>
    <d v="2025-08-13T00:00:00"/>
    <d v="1899-12-30T09:41:00"/>
    <x v="16"/>
    <x v="1"/>
    <x v="0"/>
    <x v="0"/>
    <x v="2"/>
    <x v="7"/>
    <x v="0"/>
    <s v="Resolved"/>
    <n v="4.2"/>
    <n v="10.3"/>
    <s v="No"/>
    <n v="3"/>
    <s v="Neutral"/>
    <s v="No"/>
    <n v="66.53"/>
    <s v="5"/>
    <x v="7"/>
    <s v="Average"/>
  </r>
  <r>
    <x v="8503"/>
    <d v="2025-01-01T00:00:00"/>
    <d v="1899-12-30T21:28:00"/>
    <x v="8"/>
    <x v="2"/>
    <x v="1"/>
    <x v="1"/>
    <x v="2"/>
    <x v="1"/>
    <x v="0"/>
    <s v="Replacement Initiated"/>
    <n v="1.2"/>
    <n v="10.8"/>
    <s v="Yes"/>
    <n v="4"/>
    <s v="Positive"/>
    <s v="No"/>
    <n v="155.72"/>
    <s v="5"/>
    <x v="5"/>
    <s v="Excellent"/>
  </r>
  <r>
    <x v="8504"/>
    <d v="2025-11-03T00:00:00"/>
    <d v="1899-12-30T11:27:00"/>
    <x v="9"/>
    <x v="1"/>
    <x v="1"/>
    <x v="0"/>
    <x v="2"/>
    <x v="1"/>
    <x v="2"/>
    <s v="Follow-up Required"/>
    <n v="1.1000000000000001"/>
    <n v="14.2"/>
    <s v="No"/>
    <n v="3"/>
    <s v="Negative"/>
    <s v="No"/>
    <n v="112.76"/>
    <s v="3"/>
    <x v="8"/>
    <s v="Average"/>
  </r>
  <r>
    <x v="8505"/>
    <d v="2025-09-18T00:00:00"/>
    <d v="1899-12-30T19:56:00"/>
    <x v="15"/>
    <x v="0"/>
    <x v="2"/>
    <x v="0"/>
    <x v="2"/>
    <x v="1"/>
    <x v="0"/>
    <s v="Refund Processed"/>
    <n v="1.4"/>
    <n v="15.3"/>
    <s v="Yes"/>
    <n v="3"/>
    <s v="Neutral"/>
    <s v="No"/>
    <n v="22"/>
    <s v="5"/>
    <x v="2"/>
    <s v="Average"/>
  </r>
  <r>
    <x v="8506"/>
    <d v="2025-01-13T00:00:00"/>
    <d v="1899-12-30T08:01:00"/>
    <x v="15"/>
    <x v="1"/>
    <x v="2"/>
    <x v="0"/>
    <x v="2"/>
    <x v="1"/>
    <x v="0"/>
    <s v="Resolved"/>
    <n v="2.2999999999999998"/>
    <n v="7.2"/>
    <s v="Yes"/>
    <n v="0"/>
    <s v="Positive"/>
    <s v="No"/>
    <n v="160.53"/>
    <s v="5"/>
    <x v="5"/>
    <s v="Poor"/>
  </r>
  <r>
    <x v="8507"/>
    <d v="2025-02-17T00:00:00"/>
    <d v="1899-12-30T08:49:00"/>
    <x v="5"/>
    <x v="3"/>
    <x v="2"/>
    <x v="2"/>
    <x v="2"/>
    <x v="6"/>
    <x v="3"/>
    <s v="No Resolution"/>
    <n v="2.1"/>
    <n v="9.1999999999999993"/>
    <s v="No"/>
    <n v="3"/>
    <s v="Negative"/>
    <s v="No"/>
    <n v="172.7"/>
    <s v="0"/>
    <x v="11"/>
    <s v="Average"/>
  </r>
  <r>
    <x v="8508"/>
    <d v="2025-11-09T00:00:00"/>
    <d v="1899-12-30T15:20:00"/>
    <x v="17"/>
    <x v="2"/>
    <x v="0"/>
    <x v="2"/>
    <x v="0"/>
    <x v="0"/>
    <x v="0"/>
    <s v="Account Updated"/>
    <n v="0.6"/>
    <n v="12.9"/>
    <s v="No"/>
    <n v="5"/>
    <s v="Positive"/>
    <s v="No"/>
    <n v="359.48"/>
    <s v="5"/>
    <x v="8"/>
    <s v="Excellent"/>
  </r>
  <r>
    <x v="8509"/>
    <d v="2025-10-18T00:00:00"/>
    <d v="1899-12-30T15:08:00"/>
    <x v="1"/>
    <x v="3"/>
    <x v="2"/>
    <x v="1"/>
    <x v="2"/>
    <x v="0"/>
    <x v="0"/>
    <s v="Resolved"/>
    <n v="2.9"/>
    <n v="5.3"/>
    <s v="Yes"/>
    <n v="3"/>
    <s v="Neutral"/>
    <s v="No"/>
    <n v="134.08000000000001"/>
    <s v="5"/>
    <x v="10"/>
    <s v="Average"/>
  </r>
  <r>
    <x v="8510"/>
    <d v="2025-11-28T00:00:00"/>
    <d v="1899-12-30T19:48:00"/>
    <x v="9"/>
    <x v="3"/>
    <x v="2"/>
    <x v="1"/>
    <x v="2"/>
    <x v="3"/>
    <x v="0"/>
    <s v="Resolved"/>
    <n v="2"/>
    <n v="5.0999999999999996"/>
    <s v="Yes"/>
    <n v="5"/>
    <s v="Positive"/>
    <s v="No"/>
    <n v="166.73"/>
    <s v="5"/>
    <x v="8"/>
    <s v="Excellent"/>
  </r>
  <r>
    <x v="8511"/>
    <d v="2025-04-04T00:00:00"/>
    <d v="1899-12-30T16:05:00"/>
    <x v="17"/>
    <x v="2"/>
    <x v="2"/>
    <x v="0"/>
    <x v="1"/>
    <x v="0"/>
    <x v="3"/>
    <s v="No Resolution"/>
    <n v="8.6"/>
    <n v="12.7"/>
    <s v="No"/>
    <n v="0"/>
    <s v="Neutral"/>
    <s v="No"/>
    <n v="710.23"/>
    <s v="0"/>
    <x v="0"/>
    <s v="Poor"/>
  </r>
  <r>
    <x v="8512"/>
    <d v="2025-09-18T00:00:00"/>
    <d v="1899-12-30T14:34:00"/>
    <x v="10"/>
    <x v="0"/>
    <x v="3"/>
    <x v="0"/>
    <x v="3"/>
    <x v="8"/>
    <x v="0"/>
    <s v="Information Provided"/>
    <n v="4.2"/>
    <n v="13.7"/>
    <s v="No"/>
    <n v="1"/>
    <s v="Negative"/>
    <s v="No"/>
    <n v="482.7"/>
    <s v="5"/>
    <x v="2"/>
    <s v="Poor"/>
  </r>
  <r>
    <x v="8513"/>
    <d v="2025-10-05T00:00:00"/>
    <d v="1899-12-30T10:58:00"/>
    <x v="17"/>
    <x v="0"/>
    <x v="2"/>
    <x v="2"/>
    <x v="2"/>
    <x v="2"/>
    <x v="0"/>
    <s v="Account Updated"/>
    <n v="0.5"/>
    <n v="11.2"/>
    <s v="Yes"/>
    <n v="5"/>
    <s v="Positive"/>
    <s v="No"/>
    <n v="38.92"/>
    <s v="5"/>
    <x v="10"/>
    <s v="Excellent"/>
  </r>
  <r>
    <x v="8514"/>
    <d v="2025-12-25T00:00:00"/>
    <d v="1899-12-30T17:02:00"/>
    <x v="14"/>
    <x v="1"/>
    <x v="3"/>
    <x v="0"/>
    <x v="2"/>
    <x v="0"/>
    <x v="0"/>
    <s v="Account Updated"/>
    <n v="6.1"/>
    <n v="13.7"/>
    <s v="Yes"/>
    <n v="3"/>
    <s v="Neutral"/>
    <s v="No"/>
    <n v="87.82"/>
    <s v="5"/>
    <x v="1"/>
    <s v="Average"/>
  </r>
  <r>
    <x v="8515"/>
    <d v="2025-07-24T00:00:00"/>
    <d v="1899-12-30T11:38:00"/>
    <x v="17"/>
    <x v="0"/>
    <x v="1"/>
    <x v="0"/>
    <x v="0"/>
    <x v="0"/>
    <x v="0"/>
    <s v="Refund Processed"/>
    <n v="3.8"/>
    <n v="6.6"/>
    <s v="Yes"/>
    <n v="1"/>
    <s v="Negative"/>
    <s v="No"/>
    <n v="148.16"/>
    <s v="5"/>
    <x v="4"/>
    <s v="Poor"/>
  </r>
  <r>
    <x v="8516"/>
    <d v="2025-07-04T00:00:00"/>
    <d v="1899-12-30T11:42:00"/>
    <x v="2"/>
    <x v="0"/>
    <x v="1"/>
    <x v="0"/>
    <x v="3"/>
    <x v="4"/>
    <x v="0"/>
    <s v="Refund Processed"/>
    <n v="6.7"/>
    <n v="7.8"/>
    <s v="Yes"/>
    <n v="3"/>
    <s v="Neutral"/>
    <s v="No"/>
    <n v="532.91"/>
    <s v="5"/>
    <x v="4"/>
    <s v="Average"/>
  </r>
  <r>
    <x v="8517"/>
    <d v="2025-06-24T00:00:00"/>
    <d v="1899-12-30T15:23:00"/>
    <x v="16"/>
    <x v="3"/>
    <x v="0"/>
    <x v="0"/>
    <x v="3"/>
    <x v="4"/>
    <x v="0"/>
    <s v="Refund Processed"/>
    <n v="4.7"/>
    <n v="5.7"/>
    <s v="Yes"/>
    <n v="0"/>
    <s v="Positive"/>
    <s v="No"/>
    <n v="0"/>
    <s v="5"/>
    <x v="9"/>
    <s v="Poor"/>
  </r>
  <r>
    <x v="8518"/>
    <d v="2025-11-05T00:00:00"/>
    <d v="1899-12-30T21:25:00"/>
    <x v="15"/>
    <x v="2"/>
    <x v="2"/>
    <x v="0"/>
    <x v="0"/>
    <x v="1"/>
    <x v="0"/>
    <s v="Resolved"/>
    <n v="2.1"/>
    <n v="9.3000000000000007"/>
    <s v="Yes"/>
    <n v="3"/>
    <s v="Neutral"/>
    <s v="No"/>
    <n v="163.04"/>
    <s v="5"/>
    <x v="8"/>
    <s v="Average"/>
  </r>
  <r>
    <x v="8519"/>
    <d v="2025-03-10T00:00:00"/>
    <d v="1899-12-30T21:18:00"/>
    <x v="18"/>
    <x v="2"/>
    <x v="1"/>
    <x v="2"/>
    <x v="3"/>
    <x v="9"/>
    <x v="3"/>
    <s v="No Resolution"/>
    <n v="0.7"/>
    <n v="12.6"/>
    <s v="No"/>
    <n v="4"/>
    <s v="Neutral"/>
    <s v="No"/>
    <n v="193.5"/>
    <s v="0"/>
    <x v="3"/>
    <s v="Excellent"/>
  </r>
  <r>
    <x v="8520"/>
    <d v="2025-04-14T00:00:00"/>
    <d v="1899-12-30T12:06:00"/>
    <x v="1"/>
    <x v="2"/>
    <x v="2"/>
    <x v="2"/>
    <x v="2"/>
    <x v="0"/>
    <x v="2"/>
    <s v="Follow-up Required"/>
    <n v="0.9"/>
    <n v="7.9"/>
    <s v="No"/>
    <n v="3"/>
    <s v="Neutral"/>
    <s v="No"/>
    <n v="109.62"/>
    <s v="3"/>
    <x v="0"/>
    <s v="Average"/>
  </r>
  <r>
    <x v="8521"/>
    <d v="2025-09-03T00:00:00"/>
    <d v="1899-12-30T15:26:00"/>
    <x v="5"/>
    <x v="2"/>
    <x v="3"/>
    <x v="2"/>
    <x v="2"/>
    <x v="7"/>
    <x v="2"/>
    <s v="Follow-up Required"/>
    <n v="1.7"/>
    <n v="10.7"/>
    <s v="No"/>
    <n v="3"/>
    <s v="Neutral"/>
    <s v="No"/>
    <n v="366.6"/>
    <s v="3"/>
    <x v="2"/>
    <s v="Average"/>
  </r>
  <r>
    <x v="8522"/>
    <d v="2025-06-10T00:00:00"/>
    <d v="1899-12-30T21:38:00"/>
    <x v="7"/>
    <x v="3"/>
    <x v="0"/>
    <x v="2"/>
    <x v="2"/>
    <x v="4"/>
    <x v="0"/>
    <s v="Account Updated"/>
    <n v="0.2"/>
    <n v="10.6"/>
    <s v="No"/>
    <n v="5"/>
    <s v="Positive"/>
    <s v="No"/>
    <n v="277.32"/>
    <s v="5"/>
    <x v="9"/>
    <s v="Excellent"/>
  </r>
  <r>
    <x v="8523"/>
    <d v="2025-07-19T00:00:00"/>
    <d v="1899-12-30T14:27:00"/>
    <x v="4"/>
    <x v="1"/>
    <x v="2"/>
    <x v="2"/>
    <x v="2"/>
    <x v="9"/>
    <x v="0"/>
    <s v="Resolved"/>
    <n v="2"/>
    <n v="5.6"/>
    <s v="Yes"/>
    <n v="4"/>
    <s v="Neutral"/>
    <s v="No"/>
    <n v="243.5"/>
    <s v="5"/>
    <x v="4"/>
    <s v="Excellent"/>
  </r>
  <r>
    <x v="8524"/>
    <d v="2025-08-04T00:00:00"/>
    <d v="1899-12-30T09:45:00"/>
    <x v="8"/>
    <x v="3"/>
    <x v="3"/>
    <x v="0"/>
    <x v="3"/>
    <x v="1"/>
    <x v="0"/>
    <s v="Account Updated"/>
    <n v="9.4"/>
    <n v="13"/>
    <s v="No"/>
    <n v="1"/>
    <s v="Negative"/>
    <s v="No"/>
    <n v="559.79"/>
    <s v="5"/>
    <x v="7"/>
    <s v="Poor"/>
  </r>
  <r>
    <x v="8525"/>
    <d v="2025-07-31T00:00:00"/>
    <d v="1899-12-30T09:20:00"/>
    <x v="4"/>
    <x v="0"/>
    <x v="2"/>
    <x v="0"/>
    <x v="0"/>
    <x v="7"/>
    <x v="0"/>
    <s v="Account Updated"/>
    <n v="5.8"/>
    <n v="2.5"/>
    <s v="Yes"/>
    <n v="5"/>
    <s v="Positive"/>
    <s v="No"/>
    <n v="159.93"/>
    <s v="5"/>
    <x v="4"/>
    <s v="Excellent"/>
  </r>
  <r>
    <x v="8526"/>
    <d v="2025-01-16T00:00:00"/>
    <d v="1899-12-30T10:35:00"/>
    <x v="15"/>
    <x v="2"/>
    <x v="0"/>
    <x v="2"/>
    <x v="2"/>
    <x v="9"/>
    <x v="0"/>
    <s v="Resolved"/>
    <n v="0.2"/>
    <n v="9.1"/>
    <s v="Yes"/>
    <n v="2"/>
    <s v="Neutral"/>
    <s v="No"/>
    <n v="192.13"/>
    <s v="5"/>
    <x v="5"/>
    <s v="Average"/>
  </r>
  <r>
    <x v="8527"/>
    <d v="2025-11-28T00:00:00"/>
    <d v="1899-12-30T12:11:00"/>
    <x v="10"/>
    <x v="0"/>
    <x v="2"/>
    <x v="0"/>
    <x v="2"/>
    <x v="3"/>
    <x v="0"/>
    <s v="Resolved"/>
    <n v="5"/>
    <n v="7.8"/>
    <s v="Yes"/>
    <n v="4"/>
    <s v="Positive"/>
    <s v="No"/>
    <n v="185.67"/>
    <s v="5"/>
    <x v="8"/>
    <s v="Excellent"/>
  </r>
  <r>
    <x v="8528"/>
    <d v="2025-07-24T00:00:00"/>
    <d v="1899-12-30T21:20:00"/>
    <x v="7"/>
    <x v="0"/>
    <x v="1"/>
    <x v="0"/>
    <x v="2"/>
    <x v="7"/>
    <x v="0"/>
    <s v="Resolved"/>
    <n v="2.9"/>
    <n v="2.6"/>
    <s v="Yes"/>
    <n v="0"/>
    <s v="Positive"/>
    <s v="No"/>
    <n v="128.66"/>
    <s v="5"/>
    <x v="4"/>
    <s v="Poor"/>
  </r>
  <r>
    <x v="8529"/>
    <d v="2025-12-31T00:00:00"/>
    <d v="1899-12-30T20:26:00"/>
    <x v="1"/>
    <x v="1"/>
    <x v="0"/>
    <x v="0"/>
    <x v="2"/>
    <x v="8"/>
    <x v="0"/>
    <s v="Resolved"/>
    <n v="2.9"/>
    <n v="11.4"/>
    <s v="Yes"/>
    <n v="3"/>
    <s v="Neutral"/>
    <s v="No"/>
    <n v="154.18"/>
    <s v="5"/>
    <x v="1"/>
    <s v="Average"/>
  </r>
  <r>
    <x v="8530"/>
    <d v="2025-02-08T00:00:00"/>
    <d v="1899-12-30T14:21:00"/>
    <x v="4"/>
    <x v="3"/>
    <x v="1"/>
    <x v="0"/>
    <x v="2"/>
    <x v="2"/>
    <x v="0"/>
    <s v="Information Provided"/>
    <n v="5.0999999999999996"/>
    <n v="16.899999999999999"/>
    <s v="Yes"/>
    <n v="2"/>
    <s v="Neutral"/>
    <s v="No"/>
    <n v="193.23"/>
    <s v="5"/>
    <x v="11"/>
    <s v="Average"/>
  </r>
  <r>
    <x v="8531"/>
    <d v="2025-03-30T00:00:00"/>
    <d v="1899-12-30T19:34:00"/>
    <x v="9"/>
    <x v="0"/>
    <x v="2"/>
    <x v="0"/>
    <x v="2"/>
    <x v="8"/>
    <x v="0"/>
    <s v="Resolved"/>
    <n v="1.8"/>
    <n v="14.4"/>
    <s v="Yes"/>
    <n v="3"/>
    <s v="Neutral"/>
    <s v="No"/>
    <n v="32.1"/>
    <s v="5"/>
    <x v="3"/>
    <s v="Average"/>
  </r>
  <r>
    <x v="8532"/>
    <d v="2025-09-13T00:00:00"/>
    <d v="1899-12-30T17:13:00"/>
    <x v="5"/>
    <x v="0"/>
    <x v="0"/>
    <x v="0"/>
    <x v="2"/>
    <x v="5"/>
    <x v="1"/>
    <s v="Escalated"/>
    <n v="2.9"/>
    <n v="6.7"/>
    <s v="No"/>
    <n v="5"/>
    <s v="Positive"/>
    <s v="Yes"/>
    <n v="520.23"/>
    <s v="2"/>
    <x v="2"/>
    <s v="Excellent"/>
  </r>
  <r>
    <x v="8533"/>
    <d v="2025-09-11T00:00:00"/>
    <d v="1899-12-30T09:24:00"/>
    <x v="11"/>
    <x v="0"/>
    <x v="3"/>
    <x v="0"/>
    <x v="2"/>
    <x v="8"/>
    <x v="0"/>
    <s v="Refund Processed"/>
    <n v="6.7"/>
    <n v="9.6999999999999993"/>
    <s v="Yes"/>
    <n v="3"/>
    <s v="Neutral"/>
    <s v="No"/>
    <n v="152.91999999999999"/>
    <s v="5"/>
    <x v="2"/>
    <s v="Average"/>
  </r>
  <r>
    <x v="8534"/>
    <d v="2025-08-04T00:00:00"/>
    <d v="1899-12-30T10:27:00"/>
    <x v="15"/>
    <x v="1"/>
    <x v="0"/>
    <x v="2"/>
    <x v="2"/>
    <x v="9"/>
    <x v="1"/>
    <s v="Escalated"/>
    <n v="2.1"/>
    <n v="8.5"/>
    <s v="No"/>
    <n v="1"/>
    <s v="Negative"/>
    <s v="Yes"/>
    <n v="62.92"/>
    <s v="2"/>
    <x v="7"/>
    <s v="Poor"/>
  </r>
  <r>
    <x v="8535"/>
    <d v="2025-10-30T00:00:00"/>
    <d v="1899-12-30T20:41:00"/>
    <x v="3"/>
    <x v="3"/>
    <x v="4"/>
    <x v="1"/>
    <x v="2"/>
    <x v="7"/>
    <x v="1"/>
    <s v="Escalated"/>
    <n v="8.4"/>
    <n v="10.6"/>
    <s v="No"/>
    <n v="2"/>
    <s v="Negative"/>
    <s v="Yes"/>
    <n v="88.01"/>
    <s v="2"/>
    <x v="10"/>
    <s v="Average"/>
  </r>
  <r>
    <x v="8536"/>
    <d v="2025-06-21T00:00:00"/>
    <d v="1899-12-30T19:23:00"/>
    <x v="9"/>
    <x v="0"/>
    <x v="0"/>
    <x v="2"/>
    <x v="2"/>
    <x v="7"/>
    <x v="2"/>
    <s v="Follow-up Required"/>
    <n v="2.2999999999999998"/>
    <n v="5.6"/>
    <s v="No"/>
    <n v="4"/>
    <s v="Neutral"/>
    <s v="No"/>
    <n v="80.739999999999995"/>
    <s v="3"/>
    <x v="9"/>
    <s v="Excellent"/>
  </r>
  <r>
    <x v="8537"/>
    <d v="2025-05-17T00:00:00"/>
    <d v="1899-12-30T18:51:00"/>
    <x v="5"/>
    <x v="3"/>
    <x v="1"/>
    <x v="0"/>
    <x v="2"/>
    <x v="0"/>
    <x v="3"/>
    <s v="No Resolution"/>
    <n v="8.6999999999999993"/>
    <n v="6.9"/>
    <s v="No"/>
    <n v="1"/>
    <s v="Negative"/>
    <s v="No"/>
    <n v="216.26"/>
    <s v="0"/>
    <x v="6"/>
    <s v="Poor"/>
  </r>
  <r>
    <x v="8538"/>
    <d v="2025-06-27T00:00:00"/>
    <d v="1899-12-30T16:18:00"/>
    <x v="3"/>
    <x v="2"/>
    <x v="1"/>
    <x v="0"/>
    <x v="0"/>
    <x v="1"/>
    <x v="0"/>
    <s v="Replacement Initiated"/>
    <n v="1.6"/>
    <n v="11.7"/>
    <s v="No"/>
    <n v="0"/>
    <s v="Positive"/>
    <s v="No"/>
    <n v="132.08000000000001"/>
    <s v="5"/>
    <x v="9"/>
    <s v="Poor"/>
  </r>
  <r>
    <x v="8539"/>
    <d v="2025-03-18T00:00:00"/>
    <d v="1899-12-30T12:17:00"/>
    <x v="5"/>
    <x v="0"/>
    <x v="3"/>
    <x v="1"/>
    <x v="0"/>
    <x v="0"/>
    <x v="0"/>
    <s v="Resolved"/>
    <n v="1.6"/>
    <n v="3.1"/>
    <s v="Yes"/>
    <n v="5"/>
    <s v="Positive"/>
    <s v="Yes"/>
    <n v="105.2"/>
    <s v="5"/>
    <x v="3"/>
    <s v="Excellent"/>
  </r>
  <r>
    <x v="8540"/>
    <d v="2025-07-07T00:00:00"/>
    <d v="1899-12-30T11:36:00"/>
    <x v="12"/>
    <x v="1"/>
    <x v="3"/>
    <x v="0"/>
    <x v="2"/>
    <x v="3"/>
    <x v="1"/>
    <s v="Escalated"/>
    <n v="1.7"/>
    <n v="9.8000000000000007"/>
    <s v="No"/>
    <n v="3"/>
    <s v="Neutral"/>
    <s v="Yes"/>
    <n v="109.13"/>
    <s v="2"/>
    <x v="4"/>
    <s v="Average"/>
  </r>
  <r>
    <x v="8541"/>
    <d v="2025-01-15T00:00:00"/>
    <d v="1899-12-30T19:20:00"/>
    <x v="0"/>
    <x v="2"/>
    <x v="4"/>
    <x v="1"/>
    <x v="0"/>
    <x v="2"/>
    <x v="0"/>
    <s v="Refund Processed"/>
    <n v="4.5"/>
    <n v="9.6"/>
    <s v="Yes"/>
    <n v="0"/>
    <s v="Positive"/>
    <s v="No"/>
    <n v="103.29"/>
    <s v="5"/>
    <x v="5"/>
    <s v="Poor"/>
  </r>
  <r>
    <x v="8542"/>
    <d v="2025-10-19T00:00:00"/>
    <d v="1899-12-30T12:41:00"/>
    <x v="17"/>
    <x v="2"/>
    <x v="2"/>
    <x v="2"/>
    <x v="2"/>
    <x v="0"/>
    <x v="0"/>
    <s v="Refund Processed"/>
    <n v="1.8"/>
    <n v="6.5"/>
    <s v="Yes"/>
    <n v="5"/>
    <s v="Positive"/>
    <s v="No"/>
    <n v="147.31"/>
    <s v="5"/>
    <x v="10"/>
    <s v="Excellent"/>
  </r>
  <r>
    <x v="8543"/>
    <d v="2025-11-15T00:00:00"/>
    <d v="1899-12-30T13:40:00"/>
    <x v="4"/>
    <x v="2"/>
    <x v="3"/>
    <x v="2"/>
    <x v="1"/>
    <x v="2"/>
    <x v="0"/>
    <s v="Resolved"/>
    <n v="1.3"/>
    <n v="6.6"/>
    <s v="Yes"/>
    <n v="3"/>
    <s v="Neutral"/>
    <s v="No"/>
    <n v="143.05000000000001"/>
    <s v="5"/>
    <x v="8"/>
    <s v="Average"/>
  </r>
  <r>
    <x v="8544"/>
    <d v="2025-11-21T00:00:00"/>
    <d v="1899-12-30T17:36:00"/>
    <x v="1"/>
    <x v="2"/>
    <x v="1"/>
    <x v="2"/>
    <x v="0"/>
    <x v="5"/>
    <x v="0"/>
    <s v="Account Updated"/>
    <n v="2.1"/>
    <n v="5.2"/>
    <s v="No"/>
    <n v="5"/>
    <s v="Positive"/>
    <s v="No"/>
    <n v="50.72"/>
    <s v="5"/>
    <x v="8"/>
    <s v="Excellent"/>
  </r>
  <r>
    <x v="8545"/>
    <d v="2025-08-02T00:00:00"/>
    <d v="1899-12-30T08:01:00"/>
    <x v="12"/>
    <x v="1"/>
    <x v="1"/>
    <x v="0"/>
    <x v="3"/>
    <x v="1"/>
    <x v="1"/>
    <s v="Escalated"/>
    <n v="4"/>
    <n v="13.5"/>
    <s v="No"/>
    <n v="2"/>
    <s v="Negative"/>
    <s v="Yes"/>
    <n v="508.65"/>
    <s v="2"/>
    <x v="7"/>
    <s v="Average"/>
  </r>
  <r>
    <x v="8546"/>
    <d v="2025-07-27T00:00:00"/>
    <d v="1899-12-30T13:53:00"/>
    <x v="1"/>
    <x v="1"/>
    <x v="3"/>
    <x v="0"/>
    <x v="0"/>
    <x v="1"/>
    <x v="0"/>
    <s v="Resolved"/>
    <n v="2.6"/>
    <n v="9.5"/>
    <s v="No"/>
    <n v="5"/>
    <s v="Positive"/>
    <s v="No"/>
    <n v="37.44"/>
    <s v="5"/>
    <x v="4"/>
    <s v="Excellent"/>
  </r>
  <r>
    <x v="8547"/>
    <d v="2025-06-18T00:00:00"/>
    <d v="1899-12-30T16:11:00"/>
    <x v="4"/>
    <x v="3"/>
    <x v="1"/>
    <x v="1"/>
    <x v="2"/>
    <x v="9"/>
    <x v="0"/>
    <s v="Replacement Initiated"/>
    <n v="0.2"/>
    <n v="10.3"/>
    <s v="Yes"/>
    <n v="0"/>
    <s v="Neutral"/>
    <s v="No"/>
    <n v="365.11"/>
    <s v="5"/>
    <x v="9"/>
    <s v="Poor"/>
  </r>
  <r>
    <x v="8548"/>
    <d v="2025-11-26T00:00:00"/>
    <d v="1899-12-30T17:09:00"/>
    <x v="18"/>
    <x v="2"/>
    <x v="1"/>
    <x v="0"/>
    <x v="2"/>
    <x v="9"/>
    <x v="1"/>
    <s v="Escalated"/>
    <n v="2.6"/>
    <n v="11.9"/>
    <s v="No"/>
    <n v="1"/>
    <s v="Negative"/>
    <s v="Yes"/>
    <n v="317.12"/>
    <s v="2"/>
    <x v="8"/>
    <s v="Poor"/>
  </r>
  <r>
    <x v="8549"/>
    <d v="2025-10-07T00:00:00"/>
    <d v="1899-12-30T09:33:00"/>
    <x v="7"/>
    <x v="1"/>
    <x v="3"/>
    <x v="0"/>
    <x v="1"/>
    <x v="9"/>
    <x v="0"/>
    <s v="Resolved"/>
    <n v="1.8"/>
    <n v="9.6"/>
    <s v="Yes"/>
    <n v="5"/>
    <s v="Positive"/>
    <s v="No"/>
    <n v="225.67"/>
    <s v="5"/>
    <x v="10"/>
    <s v="Excellent"/>
  </r>
  <r>
    <x v="8550"/>
    <d v="2025-11-01T00:00:00"/>
    <d v="1899-12-30T09:10:00"/>
    <x v="13"/>
    <x v="0"/>
    <x v="1"/>
    <x v="0"/>
    <x v="0"/>
    <x v="6"/>
    <x v="1"/>
    <s v="Escalated"/>
    <n v="3.2"/>
    <n v="9.1999999999999993"/>
    <s v="No"/>
    <n v="2"/>
    <s v="Neutral"/>
    <s v="Yes"/>
    <n v="112.86"/>
    <s v="2"/>
    <x v="8"/>
    <s v="Average"/>
  </r>
  <r>
    <x v="8551"/>
    <d v="2025-05-26T00:00:00"/>
    <d v="1899-12-30T17:36:00"/>
    <x v="16"/>
    <x v="0"/>
    <x v="1"/>
    <x v="0"/>
    <x v="2"/>
    <x v="0"/>
    <x v="3"/>
    <s v="No Resolution"/>
    <n v="7.7"/>
    <n v="7.5"/>
    <s v="No"/>
    <n v="4"/>
    <s v="Positive"/>
    <s v="No"/>
    <n v="130.29"/>
    <s v="0"/>
    <x v="6"/>
    <s v="Excellent"/>
  </r>
  <r>
    <x v="8552"/>
    <d v="2025-09-20T00:00:00"/>
    <d v="1899-12-30T11:38:00"/>
    <x v="2"/>
    <x v="1"/>
    <x v="3"/>
    <x v="0"/>
    <x v="0"/>
    <x v="6"/>
    <x v="1"/>
    <s v="Escalated"/>
    <n v="2.2999999999999998"/>
    <n v="7.8"/>
    <s v="No"/>
    <n v="4"/>
    <s v="Positive"/>
    <s v="Yes"/>
    <n v="69.2"/>
    <s v="2"/>
    <x v="2"/>
    <s v="Excellent"/>
  </r>
  <r>
    <x v="8553"/>
    <d v="2025-01-04T00:00:00"/>
    <d v="1899-12-30T10:08:00"/>
    <x v="7"/>
    <x v="3"/>
    <x v="2"/>
    <x v="0"/>
    <x v="2"/>
    <x v="2"/>
    <x v="0"/>
    <s v="Resolved"/>
    <n v="3"/>
    <n v="9.4"/>
    <s v="Yes"/>
    <n v="5"/>
    <s v="Positive"/>
    <s v="No"/>
    <n v="118"/>
    <s v="5"/>
    <x v="5"/>
    <s v="Excellent"/>
  </r>
  <r>
    <x v="8554"/>
    <d v="2025-03-31T00:00:00"/>
    <d v="1899-12-30T21:40:00"/>
    <x v="6"/>
    <x v="0"/>
    <x v="0"/>
    <x v="1"/>
    <x v="1"/>
    <x v="7"/>
    <x v="2"/>
    <s v="Follow-up Required"/>
    <n v="0.8"/>
    <n v="6.5"/>
    <s v="No"/>
    <n v="1"/>
    <s v="Negative"/>
    <s v="No"/>
    <n v="128.74"/>
    <s v="3"/>
    <x v="3"/>
    <s v="Poor"/>
  </r>
  <r>
    <x v="8555"/>
    <d v="2025-03-01T00:00:00"/>
    <d v="1899-12-30T10:39:00"/>
    <x v="15"/>
    <x v="1"/>
    <x v="2"/>
    <x v="1"/>
    <x v="3"/>
    <x v="0"/>
    <x v="0"/>
    <s v="Refund Processed"/>
    <n v="3.1"/>
    <n v="13.2"/>
    <s v="No"/>
    <n v="5"/>
    <s v="Positive"/>
    <s v="No"/>
    <n v="107.63"/>
    <s v="5"/>
    <x v="3"/>
    <s v="Excellent"/>
  </r>
  <r>
    <x v="8556"/>
    <d v="2025-11-07T00:00:00"/>
    <d v="1899-12-30T09:22:00"/>
    <x v="12"/>
    <x v="3"/>
    <x v="1"/>
    <x v="2"/>
    <x v="2"/>
    <x v="1"/>
    <x v="0"/>
    <s v="Resolved"/>
    <n v="1.5"/>
    <n v="7.8"/>
    <s v="Yes"/>
    <n v="5"/>
    <s v="Positive"/>
    <s v="No"/>
    <n v="34.53"/>
    <s v="5"/>
    <x v="8"/>
    <s v="Excellent"/>
  </r>
  <r>
    <x v="8557"/>
    <d v="2025-01-16T00:00:00"/>
    <d v="1899-12-30T10:34:00"/>
    <x v="11"/>
    <x v="3"/>
    <x v="2"/>
    <x v="1"/>
    <x v="2"/>
    <x v="0"/>
    <x v="0"/>
    <s v="Resolved"/>
    <n v="1"/>
    <n v="6.9"/>
    <s v="Yes"/>
    <n v="5"/>
    <s v="Positive"/>
    <s v="No"/>
    <n v="269.04000000000002"/>
    <s v="5"/>
    <x v="5"/>
    <s v="Excellent"/>
  </r>
  <r>
    <x v="8558"/>
    <d v="2025-08-15T00:00:00"/>
    <d v="1899-12-30T14:08:00"/>
    <x v="1"/>
    <x v="3"/>
    <x v="1"/>
    <x v="0"/>
    <x v="3"/>
    <x v="2"/>
    <x v="0"/>
    <s v="Account Updated"/>
    <n v="4.9000000000000004"/>
    <n v="6.3"/>
    <s v="Yes"/>
    <n v="5"/>
    <s v="Positive"/>
    <s v="No"/>
    <n v="102.34"/>
    <s v="5"/>
    <x v="7"/>
    <s v="Excellent"/>
  </r>
  <r>
    <x v="8559"/>
    <d v="2025-01-29T00:00:00"/>
    <d v="1899-12-30T14:25:00"/>
    <x v="18"/>
    <x v="0"/>
    <x v="2"/>
    <x v="0"/>
    <x v="2"/>
    <x v="4"/>
    <x v="2"/>
    <s v="Follow-up Required"/>
    <n v="2.6"/>
    <n v="9.1999999999999993"/>
    <s v="No"/>
    <n v="3"/>
    <s v="Neutral"/>
    <s v="No"/>
    <n v="61.09"/>
    <s v="3"/>
    <x v="5"/>
    <s v="Average"/>
  </r>
  <r>
    <x v="8560"/>
    <d v="2025-05-31T00:00:00"/>
    <d v="1899-12-30T15:14:00"/>
    <x v="3"/>
    <x v="0"/>
    <x v="0"/>
    <x v="0"/>
    <x v="0"/>
    <x v="2"/>
    <x v="0"/>
    <s v="Information Provided"/>
    <n v="3.2"/>
    <n v="5.9"/>
    <s v="Yes"/>
    <n v="2"/>
    <s v="Negative"/>
    <s v="No"/>
    <n v="55.07"/>
    <s v="5"/>
    <x v="6"/>
    <s v="Average"/>
  </r>
  <r>
    <x v="8561"/>
    <d v="2025-09-02T00:00:00"/>
    <d v="1899-12-30T18:29:00"/>
    <x v="6"/>
    <x v="2"/>
    <x v="1"/>
    <x v="2"/>
    <x v="3"/>
    <x v="6"/>
    <x v="0"/>
    <s v="Information Provided"/>
    <n v="0.7"/>
    <n v="12.7"/>
    <s v="No"/>
    <n v="5"/>
    <s v="Positive"/>
    <s v="No"/>
    <n v="109.79"/>
    <s v="5"/>
    <x v="2"/>
    <s v="Excellent"/>
  </r>
  <r>
    <x v="8562"/>
    <d v="2025-09-27T00:00:00"/>
    <d v="1899-12-30T13:52:00"/>
    <x v="14"/>
    <x v="3"/>
    <x v="0"/>
    <x v="2"/>
    <x v="2"/>
    <x v="0"/>
    <x v="0"/>
    <s v="Replacement Initiated"/>
    <n v="2.2000000000000002"/>
    <n v="9.3000000000000007"/>
    <s v="Yes"/>
    <n v="5"/>
    <s v="Positive"/>
    <s v="No"/>
    <n v="99.71"/>
    <s v="5"/>
    <x v="2"/>
    <s v="Excellent"/>
  </r>
  <r>
    <x v="8563"/>
    <d v="2025-03-20T00:00:00"/>
    <d v="1899-12-30T10:11:00"/>
    <x v="14"/>
    <x v="1"/>
    <x v="3"/>
    <x v="0"/>
    <x v="0"/>
    <x v="8"/>
    <x v="2"/>
    <s v="Follow-up Required"/>
    <n v="4"/>
    <n v="12.8"/>
    <s v="No"/>
    <n v="2"/>
    <s v="Negative"/>
    <s v="No"/>
    <n v="17.350000000000001"/>
    <s v="3"/>
    <x v="3"/>
    <s v="Average"/>
  </r>
  <r>
    <x v="8564"/>
    <d v="2025-10-16T00:00:00"/>
    <d v="1899-12-30T20:54:00"/>
    <x v="1"/>
    <x v="2"/>
    <x v="3"/>
    <x v="0"/>
    <x v="0"/>
    <x v="7"/>
    <x v="2"/>
    <s v="Follow-up Required"/>
    <n v="1.7"/>
    <n v="2.6"/>
    <s v="No"/>
    <n v="5"/>
    <s v="Positive"/>
    <s v="No"/>
    <n v="53.9"/>
    <s v="3"/>
    <x v="10"/>
    <s v="Excellent"/>
  </r>
  <r>
    <x v="8565"/>
    <d v="2025-06-02T00:00:00"/>
    <d v="1899-12-30T13:24:00"/>
    <x v="15"/>
    <x v="0"/>
    <x v="3"/>
    <x v="3"/>
    <x v="2"/>
    <x v="5"/>
    <x v="0"/>
    <s v="Resolved"/>
    <n v="1.5"/>
    <n v="6.1"/>
    <s v="Yes"/>
    <n v="5"/>
    <s v="Positive"/>
    <s v="No"/>
    <n v="274.99"/>
    <s v="5"/>
    <x v="9"/>
    <s v="Excellent"/>
  </r>
  <r>
    <x v="8566"/>
    <d v="2025-10-04T00:00:00"/>
    <d v="1899-12-30T16:54:00"/>
    <x v="5"/>
    <x v="1"/>
    <x v="2"/>
    <x v="1"/>
    <x v="2"/>
    <x v="5"/>
    <x v="0"/>
    <s v="Resolved"/>
    <n v="9.5"/>
    <n v="11.3"/>
    <s v="Yes"/>
    <n v="5"/>
    <s v="Positive"/>
    <s v="No"/>
    <n v="101.24"/>
    <s v="5"/>
    <x v="10"/>
    <s v="Excellent"/>
  </r>
  <r>
    <x v="8567"/>
    <d v="2025-10-06T00:00:00"/>
    <d v="1899-12-30T10:41:00"/>
    <x v="1"/>
    <x v="0"/>
    <x v="2"/>
    <x v="2"/>
    <x v="2"/>
    <x v="3"/>
    <x v="0"/>
    <s v="Resolved"/>
    <n v="1.2"/>
    <n v="4.7"/>
    <s v="No"/>
    <n v="0"/>
    <s v="Positive"/>
    <s v="No"/>
    <n v="87.72"/>
    <s v="5"/>
    <x v="10"/>
    <s v="Poor"/>
  </r>
  <r>
    <x v="8568"/>
    <d v="2025-02-26T00:00:00"/>
    <d v="1899-12-30T15:25:00"/>
    <x v="10"/>
    <x v="2"/>
    <x v="1"/>
    <x v="0"/>
    <x v="2"/>
    <x v="2"/>
    <x v="0"/>
    <s v="Resolved"/>
    <n v="1.6"/>
    <n v="5.4"/>
    <s v="Yes"/>
    <n v="3"/>
    <s v="Neutral"/>
    <s v="No"/>
    <n v="64.430000000000007"/>
    <s v="5"/>
    <x v="11"/>
    <s v="Average"/>
  </r>
  <r>
    <x v="8569"/>
    <d v="2025-07-05T00:00:00"/>
    <d v="1899-12-30T18:26:00"/>
    <x v="0"/>
    <x v="0"/>
    <x v="1"/>
    <x v="0"/>
    <x v="3"/>
    <x v="2"/>
    <x v="0"/>
    <s v="Resolved"/>
    <n v="3"/>
    <n v="10.7"/>
    <s v="Yes"/>
    <n v="3"/>
    <s v="Neutral"/>
    <s v="No"/>
    <n v="518.15"/>
    <s v="5"/>
    <x v="4"/>
    <s v="Average"/>
  </r>
  <r>
    <x v="8570"/>
    <d v="2025-04-03T00:00:00"/>
    <d v="1899-12-30T21:16:00"/>
    <x v="16"/>
    <x v="2"/>
    <x v="0"/>
    <x v="2"/>
    <x v="1"/>
    <x v="1"/>
    <x v="2"/>
    <s v="Follow-up Required"/>
    <n v="0.9"/>
    <n v="8.6999999999999993"/>
    <s v="No"/>
    <n v="2"/>
    <s v="Negative"/>
    <s v="No"/>
    <n v="397.55"/>
    <s v="3"/>
    <x v="0"/>
    <s v="Average"/>
  </r>
  <r>
    <x v="8571"/>
    <d v="2025-10-03T00:00:00"/>
    <d v="1899-12-30T11:37:00"/>
    <x v="4"/>
    <x v="2"/>
    <x v="1"/>
    <x v="1"/>
    <x v="2"/>
    <x v="1"/>
    <x v="0"/>
    <s v="Refund Processed"/>
    <n v="1.2"/>
    <n v="7"/>
    <s v="Yes"/>
    <n v="4"/>
    <s v="Neutral"/>
    <s v="No"/>
    <n v="72.88"/>
    <s v="5"/>
    <x v="10"/>
    <s v="Excellent"/>
  </r>
  <r>
    <x v="8572"/>
    <d v="2025-06-07T00:00:00"/>
    <d v="1899-12-30T20:33:00"/>
    <x v="0"/>
    <x v="3"/>
    <x v="1"/>
    <x v="1"/>
    <x v="3"/>
    <x v="0"/>
    <x v="0"/>
    <s v="Account Updated"/>
    <n v="1.7"/>
    <n v="6.1"/>
    <s v="Yes"/>
    <n v="3"/>
    <s v="Neutral"/>
    <s v="Yes"/>
    <n v="1070.6600000000001"/>
    <s v="5"/>
    <x v="9"/>
    <s v="Average"/>
  </r>
  <r>
    <x v="8573"/>
    <d v="2025-10-02T00:00:00"/>
    <d v="1899-12-30T11:53:00"/>
    <x v="10"/>
    <x v="0"/>
    <x v="1"/>
    <x v="1"/>
    <x v="3"/>
    <x v="9"/>
    <x v="2"/>
    <s v="Follow-up Required"/>
    <n v="3"/>
    <n v="15.4"/>
    <s v="No"/>
    <n v="3"/>
    <s v="Negative"/>
    <s v="No"/>
    <n v="557.61"/>
    <s v="3"/>
    <x v="10"/>
    <s v="Average"/>
  </r>
  <r>
    <x v="8574"/>
    <d v="2025-06-30T00:00:00"/>
    <d v="1899-12-30T10:11:00"/>
    <x v="19"/>
    <x v="0"/>
    <x v="3"/>
    <x v="1"/>
    <x v="2"/>
    <x v="2"/>
    <x v="0"/>
    <s v="Resolved"/>
    <n v="2"/>
    <n v="4"/>
    <s v="Yes"/>
    <n v="3"/>
    <s v="Negative"/>
    <s v="No"/>
    <n v="374.76"/>
    <s v="5"/>
    <x v="9"/>
    <s v="Average"/>
  </r>
  <r>
    <x v="8575"/>
    <d v="2025-12-25T00:00:00"/>
    <d v="1899-12-30T16:03:00"/>
    <x v="5"/>
    <x v="2"/>
    <x v="0"/>
    <x v="2"/>
    <x v="2"/>
    <x v="1"/>
    <x v="0"/>
    <s v="Resolved"/>
    <n v="1.5"/>
    <n v="7.7"/>
    <s v="No"/>
    <n v="5"/>
    <s v="Positive"/>
    <s v="No"/>
    <n v="160.97"/>
    <s v="5"/>
    <x v="1"/>
    <s v="Excellent"/>
  </r>
  <r>
    <x v="8576"/>
    <d v="2025-03-18T00:00:00"/>
    <d v="1899-12-30T12:36:00"/>
    <x v="17"/>
    <x v="2"/>
    <x v="0"/>
    <x v="0"/>
    <x v="2"/>
    <x v="1"/>
    <x v="1"/>
    <s v="Escalated"/>
    <n v="1.8"/>
    <n v="18.100000000000001"/>
    <s v="No"/>
    <n v="0"/>
    <s v="Neutral"/>
    <s v="Yes"/>
    <n v="339.66"/>
    <s v="2"/>
    <x v="3"/>
    <s v="Poor"/>
  </r>
  <r>
    <x v="8577"/>
    <d v="2025-05-31T00:00:00"/>
    <d v="1899-12-30T12:19:00"/>
    <x v="3"/>
    <x v="0"/>
    <x v="3"/>
    <x v="0"/>
    <x v="0"/>
    <x v="7"/>
    <x v="0"/>
    <s v="Resolved"/>
    <n v="2.6"/>
    <n v="9.8000000000000007"/>
    <s v="Yes"/>
    <n v="3"/>
    <s v="Neutral"/>
    <s v="No"/>
    <n v="20.260000000000002"/>
    <s v="5"/>
    <x v="6"/>
    <s v="Average"/>
  </r>
  <r>
    <x v="8578"/>
    <d v="2025-08-26T00:00:00"/>
    <d v="1899-12-30T08:45:00"/>
    <x v="12"/>
    <x v="2"/>
    <x v="2"/>
    <x v="2"/>
    <x v="2"/>
    <x v="8"/>
    <x v="0"/>
    <s v="Refund Processed"/>
    <n v="1.1000000000000001"/>
    <n v="12.7"/>
    <s v="Yes"/>
    <n v="4"/>
    <s v="Positive"/>
    <s v="No"/>
    <n v="25.99"/>
    <s v="5"/>
    <x v="7"/>
    <s v="Excellent"/>
  </r>
  <r>
    <x v="8579"/>
    <d v="2025-10-16T00:00:00"/>
    <d v="1899-12-30T16:28:00"/>
    <x v="6"/>
    <x v="3"/>
    <x v="1"/>
    <x v="0"/>
    <x v="2"/>
    <x v="9"/>
    <x v="2"/>
    <s v="Follow-up Required"/>
    <n v="1.8"/>
    <n v="2.6"/>
    <s v="No"/>
    <n v="3"/>
    <s v="Neutral"/>
    <s v="No"/>
    <n v="157.05000000000001"/>
    <s v="3"/>
    <x v="10"/>
    <s v="Average"/>
  </r>
  <r>
    <x v="8580"/>
    <d v="2025-08-19T00:00:00"/>
    <d v="1899-12-30T19:53:00"/>
    <x v="16"/>
    <x v="3"/>
    <x v="1"/>
    <x v="0"/>
    <x v="0"/>
    <x v="2"/>
    <x v="0"/>
    <s v="Resolved"/>
    <n v="6.2"/>
    <n v="3.1"/>
    <s v="Yes"/>
    <n v="0"/>
    <s v="Neutral"/>
    <s v="No"/>
    <n v="104.03"/>
    <s v="5"/>
    <x v="7"/>
    <s v="Poor"/>
  </r>
  <r>
    <x v="8581"/>
    <d v="2025-01-18T00:00:00"/>
    <d v="1899-12-30T12:06:00"/>
    <x v="11"/>
    <x v="3"/>
    <x v="1"/>
    <x v="2"/>
    <x v="0"/>
    <x v="1"/>
    <x v="0"/>
    <s v="Resolved"/>
    <n v="1.7"/>
    <n v="13.1"/>
    <s v="Yes"/>
    <n v="5"/>
    <s v="Positive"/>
    <s v="No"/>
    <n v="155.74"/>
    <s v="5"/>
    <x v="5"/>
    <s v="Excellent"/>
  </r>
  <r>
    <x v="8582"/>
    <d v="2025-03-14T00:00:00"/>
    <d v="1899-12-30T15:51:00"/>
    <x v="5"/>
    <x v="0"/>
    <x v="3"/>
    <x v="3"/>
    <x v="2"/>
    <x v="8"/>
    <x v="0"/>
    <s v="Resolved"/>
    <n v="0.8"/>
    <n v="6.7"/>
    <s v="Yes"/>
    <n v="4"/>
    <s v="Positive"/>
    <s v="No"/>
    <n v="49.57"/>
    <s v="5"/>
    <x v="3"/>
    <s v="Excellent"/>
  </r>
  <r>
    <x v="8583"/>
    <d v="2025-07-08T00:00:00"/>
    <d v="1899-12-30T10:43:00"/>
    <x v="11"/>
    <x v="2"/>
    <x v="2"/>
    <x v="0"/>
    <x v="2"/>
    <x v="7"/>
    <x v="0"/>
    <s v="Refund Processed"/>
    <n v="2.5"/>
    <n v="11.4"/>
    <s v="Yes"/>
    <n v="4"/>
    <s v="Positive"/>
    <s v="No"/>
    <n v="175.56"/>
    <s v="5"/>
    <x v="4"/>
    <s v="Excellent"/>
  </r>
  <r>
    <x v="8584"/>
    <d v="2025-01-17T00:00:00"/>
    <d v="1899-12-30T14:29:00"/>
    <x v="1"/>
    <x v="2"/>
    <x v="0"/>
    <x v="0"/>
    <x v="3"/>
    <x v="4"/>
    <x v="0"/>
    <s v="Information Provided"/>
    <n v="10.6"/>
    <n v="4.5999999999999996"/>
    <s v="No"/>
    <n v="5"/>
    <s v="Positive"/>
    <s v="No"/>
    <n v="113.73"/>
    <s v="5"/>
    <x v="5"/>
    <s v="Excellent"/>
  </r>
  <r>
    <x v="8585"/>
    <d v="2025-01-19T00:00:00"/>
    <d v="1899-12-30T13:57:00"/>
    <x v="12"/>
    <x v="0"/>
    <x v="1"/>
    <x v="2"/>
    <x v="2"/>
    <x v="8"/>
    <x v="0"/>
    <s v="Account Updated"/>
    <n v="2"/>
    <n v="14"/>
    <s v="No"/>
    <n v="4"/>
    <s v="Positive"/>
    <s v="No"/>
    <n v="296.97000000000003"/>
    <s v="5"/>
    <x v="5"/>
    <s v="Excellent"/>
  </r>
  <r>
    <x v="8586"/>
    <d v="2025-08-07T00:00:00"/>
    <d v="1899-12-30T21:09:00"/>
    <x v="9"/>
    <x v="2"/>
    <x v="1"/>
    <x v="2"/>
    <x v="2"/>
    <x v="0"/>
    <x v="2"/>
    <s v="Follow-up Required"/>
    <n v="5.2"/>
    <n v="7.2"/>
    <s v="No"/>
    <n v="2"/>
    <s v="Neutral"/>
    <s v="No"/>
    <n v="543.89"/>
    <s v="3"/>
    <x v="7"/>
    <s v="Average"/>
  </r>
  <r>
    <x v="8587"/>
    <d v="2025-11-22T00:00:00"/>
    <d v="1899-12-30T13:44:00"/>
    <x v="15"/>
    <x v="3"/>
    <x v="1"/>
    <x v="2"/>
    <x v="2"/>
    <x v="7"/>
    <x v="1"/>
    <s v="Escalated"/>
    <n v="1.1000000000000001"/>
    <n v="6.5"/>
    <s v="No"/>
    <n v="1"/>
    <s v="Negative"/>
    <s v="Yes"/>
    <n v="47.74"/>
    <s v="2"/>
    <x v="8"/>
    <s v="Poor"/>
  </r>
  <r>
    <x v="8588"/>
    <d v="2025-04-30T00:00:00"/>
    <d v="1899-12-30T10:53:00"/>
    <x v="18"/>
    <x v="1"/>
    <x v="2"/>
    <x v="0"/>
    <x v="0"/>
    <x v="1"/>
    <x v="0"/>
    <s v="Resolved"/>
    <n v="3.7"/>
    <n v="7.3"/>
    <s v="No"/>
    <n v="3"/>
    <s v="Neutral"/>
    <s v="No"/>
    <n v="87.56"/>
    <s v="5"/>
    <x v="0"/>
    <s v="Average"/>
  </r>
  <r>
    <x v="8589"/>
    <d v="2025-04-11T00:00:00"/>
    <d v="1899-12-30T21:36:00"/>
    <x v="4"/>
    <x v="3"/>
    <x v="3"/>
    <x v="0"/>
    <x v="0"/>
    <x v="8"/>
    <x v="0"/>
    <s v="Information Provided"/>
    <n v="2.2000000000000002"/>
    <n v="19.399999999999999"/>
    <s v="Yes"/>
    <n v="5"/>
    <s v="Positive"/>
    <s v="No"/>
    <n v="148.47999999999999"/>
    <s v="5"/>
    <x v="0"/>
    <s v="Excellent"/>
  </r>
  <r>
    <x v="8590"/>
    <d v="2025-02-03T00:00:00"/>
    <d v="1899-12-30T17:09:00"/>
    <x v="0"/>
    <x v="2"/>
    <x v="2"/>
    <x v="1"/>
    <x v="3"/>
    <x v="7"/>
    <x v="0"/>
    <s v="Information Provided"/>
    <n v="5.2"/>
    <n v="5.6"/>
    <s v="Yes"/>
    <n v="5"/>
    <s v="Positive"/>
    <s v="No"/>
    <n v="606.92999999999995"/>
    <s v="5"/>
    <x v="11"/>
    <s v="Excellent"/>
  </r>
  <r>
    <x v="8591"/>
    <d v="2025-03-25T00:00:00"/>
    <d v="1899-12-30T11:50:00"/>
    <x v="19"/>
    <x v="3"/>
    <x v="0"/>
    <x v="2"/>
    <x v="2"/>
    <x v="0"/>
    <x v="2"/>
    <s v="Follow-up Required"/>
    <n v="2.2000000000000002"/>
    <n v="11.5"/>
    <s v="No"/>
    <n v="3"/>
    <s v="Neutral"/>
    <s v="No"/>
    <n v="128.9"/>
    <s v="3"/>
    <x v="3"/>
    <s v="Average"/>
  </r>
  <r>
    <x v="8592"/>
    <d v="2025-07-15T00:00:00"/>
    <d v="1899-12-30T08:48:00"/>
    <x v="4"/>
    <x v="1"/>
    <x v="2"/>
    <x v="2"/>
    <x v="3"/>
    <x v="9"/>
    <x v="0"/>
    <s v="Replacement Initiated"/>
    <n v="1.6"/>
    <n v="4.4000000000000004"/>
    <s v="Yes"/>
    <n v="3"/>
    <s v="Neutral"/>
    <s v="No"/>
    <n v="311.41000000000003"/>
    <s v="5"/>
    <x v="4"/>
    <s v="Average"/>
  </r>
  <r>
    <x v="8593"/>
    <d v="2025-11-26T00:00:00"/>
    <d v="1899-12-30T10:35:00"/>
    <x v="11"/>
    <x v="0"/>
    <x v="0"/>
    <x v="0"/>
    <x v="2"/>
    <x v="9"/>
    <x v="0"/>
    <s v="Resolved"/>
    <n v="0.6"/>
    <n v="13.7"/>
    <s v="Yes"/>
    <n v="4"/>
    <s v="Neutral"/>
    <s v="No"/>
    <n v="247.41"/>
    <s v="5"/>
    <x v="8"/>
    <s v="Excellent"/>
  </r>
  <r>
    <x v="8594"/>
    <d v="2025-07-21T00:00:00"/>
    <d v="1899-12-30T10:54:00"/>
    <x v="17"/>
    <x v="2"/>
    <x v="2"/>
    <x v="0"/>
    <x v="0"/>
    <x v="0"/>
    <x v="0"/>
    <s v="Resolved"/>
    <n v="6.1"/>
    <n v="11.4"/>
    <s v="No"/>
    <n v="3"/>
    <s v="Neutral"/>
    <s v="No"/>
    <n v="364.22"/>
    <s v="5"/>
    <x v="4"/>
    <s v="Average"/>
  </r>
  <r>
    <x v="8595"/>
    <d v="2025-12-10T00:00:00"/>
    <d v="1899-12-30T16:36:00"/>
    <x v="2"/>
    <x v="2"/>
    <x v="3"/>
    <x v="0"/>
    <x v="2"/>
    <x v="1"/>
    <x v="0"/>
    <s v="Information Provided"/>
    <n v="7.8"/>
    <n v="12.3"/>
    <s v="Yes"/>
    <n v="0"/>
    <s v="Positive"/>
    <s v="No"/>
    <n v="320.08999999999997"/>
    <s v="5"/>
    <x v="1"/>
    <s v="Poor"/>
  </r>
  <r>
    <x v="8596"/>
    <d v="2025-12-07T00:00:00"/>
    <d v="1899-12-30T19:53:00"/>
    <x v="9"/>
    <x v="1"/>
    <x v="0"/>
    <x v="3"/>
    <x v="2"/>
    <x v="4"/>
    <x v="0"/>
    <s v="Resolved"/>
    <n v="2.4"/>
    <n v="6.2"/>
    <s v="Yes"/>
    <n v="5"/>
    <s v="Positive"/>
    <s v="No"/>
    <n v="46.14"/>
    <s v="5"/>
    <x v="1"/>
    <s v="Excellent"/>
  </r>
  <r>
    <x v="8597"/>
    <d v="2025-01-11T00:00:00"/>
    <d v="1899-12-30T10:12:00"/>
    <x v="18"/>
    <x v="0"/>
    <x v="1"/>
    <x v="1"/>
    <x v="2"/>
    <x v="1"/>
    <x v="0"/>
    <s v="Refund Processed"/>
    <n v="5.4"/>
    <n v="15.2"/>
    <s v="No"/>
    <n v="0"/>
    <s v="Neutral"/>
    <s v="No"/>
    <n v="90.22"/>
    <s v="5"/>
    <x v="5"/>
    <s v="Poor"/>
  </r>
  <r>
    <x v="8598"/>
    <d v="2025-12-13T00:00:00"/>
    <d v="1899-12-30T17:49:00"/>
    <x v="9"/>
    <x v="1"/>
    <x v="3"/>
    <x v="0"/>
    <x v="2"/>
    <x v="1"/>
    <x v="0"/>
    <s v="Resolved"/>
    <n v="1.6"/>
    <n v="10.1"/>
    <s v="Yes"/>
    <n v="4"/>
    <s v="Positive"/>
    <s v="No"/>
    <n v="123.91"/>
    <s v="5"/>
    <x v="1"/>
    <s v="Excellent"/>
  </r>
  <r>
    <x v="8599"/>
    <d v="2025-08-06T00:00:00"/>
    <d v="1899-12-30T18:11:00"/>
    <x v="6"/>
    <x v="2"/>
    <x v="2"/>
    <x v="0"/>
    <x v="1"/>
    <x v="9"/>
    <x v="0"/>
    <s v="Refund Processed"/>
    <n v="0.7"/>
    <n v="9.8000000000000007"/>
    <s v="Yes"/>
    <n v="3"/>
    <s v="Neutral"/>
    <s v="No"/>
    <n v="499.76"/>
    <s v="5"/>
    <x v="7"/>
    <s v="Average"/>
  </r>
  <r>
    <x v="8600"/>
    <d v="2025-09-10T00:00:00"/>
    <d v="1899-12-30T09:02:00"/>
    <x v="16"/>
    <x v="2"/>
    <x v="1"/>
    <x v="1"/>
    <x v="3"/>
    <x v="1"/>
    <x v="1"/>
    <s v="Escalated"/>
    <n v="1.9"/>
    <n v="13.9"/>
    <s v="No"/>
    <n v="2"/>
    <s v="Negative"/>
    <s v="Yes"/>
    <n v="327.02999999999997"/>
    <s v="2"/>
    <x v="2"/>
    <s v="Average"/>
  </r>
  <r>
    <x v="8601"/>
    <d v="2025-08-10T00:00:00"/>
    <d v="1899-12-30T18:46:00"/>
    <x v="6"/>
    <x v="0"/>
    <x v="0"/>
    <x v="0"/>
    <x v="1"/>
    <x v="7"/>
    <x v="0"/>
    <s v="Resolved"/>
    <n v="5.3"/>
    <n v="12"/>
    <s v="Yes"/>
    <n v="2"/>
    <s v="Negative"/>
    <s v="Yes"/>
    <n v="433.44"/>
    <s v="5"/>
    <x v="7"/>
    <s v="Average"/>
  </r>
  <r>
    <x v="8602"/>
    <d v="2025-03-21T00:00:00"/>
    <d v="1899-12-30T17:13:00"/>
    <x v="0"/>
    <x v="2"/>
    <x v="3"/>
    <x v="2"/>
    <x v="0"/>
    <x v="2"/>
    <x v="0"/>
    <s v="Information Provided"/>
    <n v="0.9"/>
    <n v="8.4"/>
    <s v="Yes"/>
    <n v="0"/>
    <s v="Positive"/>
    <s v="No"/>
    <n v="37.11"/>
    <s v="5"/>
    <x v="3"/>
    <s v="Poor"/>
  </r>
  <r>
    <x v="8603"/>
    <d v="2025-01-07T00:00:00"/>
    <d v="1899-12-30T09:11:00"/>
    <x v="0"/>
    <x v="0"/>
    <x v="0"/>
    <x v="2"/>
    <x v="0"/>
    <x v="0"/>
    <x v="2"/>
    <s v="Follow-up Required"/>
    <n v="1.7"/>
    <n v="3.5"/>
    <s v="No"/>
    <n v="3"/>
    <s v="Neutral"/>
    <s v="No"/>
    <n v="189.89"/>
    <s v="3"/>
    <x v="5"/>
    <s v="Average"/>
  </r>
  <r>
    <x v="8604"/>
    <d v="2025-09-29T00:00:00"/>
    <d v="1899-12-30T14:23:00"/>
    <x v="13"/>
    <x v="1"/>
    <x v="2"/>
    <x v="0"/>
    <x v="0"/>
    <x v="6"/>
    <x v="0"/>
    <s v="Replacement Initiated"/>
    <n v="3.7"/>
    <n v="2.4"/>
    <s v="No"/>
    <n v="3"/>
    <s v="Neutral"/>
    <s v="No"/>
    <n v="75.209999999999994"/>
    <s v="5"/>
    <x v="2"/>
    <s v="Average"/>
  </r>
  <r>
    <x v="8605"/>
    <d v="2025-08-15T00:00:00"/>
    <d v="1899-12-30T13:05:00"/>
    <x v="16"/>
    <x v="0"/>
    <x v="0"/>
    <x v="0"/>
    <x v="2"/>
    <x v="9"/>
    <x v="0"/>
    <s v="Replacement Initiated"/>
    <n v="7.3"/>
    <n v="4.5"/>
    <s v="No"/>
    <n v="4"/>
    <s v="Positive"/>
    <s v="No"/>
    <n v="72.42"/>
    <s v="5"/>
    <x v="7"/>
    <s v="Excellent"/>
  </r>
  <r>
    <x v="8606"/>
    <d v="2025-01-16T00:00:00"/>
    <d v="1899-12-30T10:47:00"/>
    <x v="10"/>
    <x v="3"/>
    <x v="1"/>
    <x v="2"/>
    <x v="2"/>
    <x v="5"/>
    <x v="0"/>
    <s v="Resolved"/>
    <n v="0.6"/>
    <n v="12.9"/>
    <s v="Yes"/>
    <n v="2"/>
    <s v="Negative"/>
    <s v="No"/>
    <n v="37.11"/>
    <s v="5"/>
    <x v="5"/>
    <s v="Average"/>
  </r>
  <r>
    <x v="8607"/>
    <d v="2025-01-12T00:00:00"/>
    <d v="1899-12-30T08:44:00"/>
    <x v="15"/>
    <x v="0"/>
    <x v="0"/>
    <x v="0"/>
    <x v="2"/>
    <x v="5"/>
    <x v="3"/>
    <s v="No Resolution"/>
    <n v="1.8"/>
    <n v="11.3"/>
    <s v="No"/>
    <n v="1"/>
    <s v="Negative"/>
    <s v="No"/>
    <n v="110.32"/>
    <s v="0"/>
    <x v="5"/>
    <s v="Poor"/>
  </r>
  <r>
    <x v="8608"/>
    <d v="2025-10-18T00:00:00"/>
    <d v="1899-12-30T18:10:00"/>
    <x v="12"/>
    <x v="2"/>
    <x v="3"/>
    <x v="0"/>
    <x v="2"/>
    <x v="5"/>
    <x v="0"/>
    <s v="Resolved"/>
    <n v="0.4"/>
    <n v="11.6"/>
    <s v="No"/>
    <n v="5"/>
    <s v="Positive"/>
    <s v="No"/>
    <n v="172.43"/>
    <s v="5"/>
    <x v="10"/>
    <s v="Excellent"/>
  </r>
  <r>
    <x v="8609"/>
    <d v="2025-08-29T00:00:00"/>
    <d v="1899-12-30T19:12:00"/>
    <x v="14"/>
    <x v="2"/>
    <x v="2"/>
    <x v="2"/>
    <x v="1"/>
    <x v="1"/>
    <x v="0"/>
    <s v="Resolved"/>
    <n v="1.4"/>
    <n v="8.1999999999999993"/>
    <s v="Yes"/>
    <n v="3"/>
    <s v="Neutral"/>
    <s v="No"/>
    <n v="534.92999999999995"/>
    <s v="5"/>
    <x v="7"/>
    <s v="Average"/>
  </r>
  <r>
    <x v="8610"/>
    <d v="2025-01-21T00:00:00"/>
    <d v="1899-12-30T18:58:00"/>
    <x v="8"/>
    <x v="3"/>
    <x v="3"/>
    <x v="2"/>
    <x v="1"/>
    <x v="2"/>
    <x v="0"/>
    <s v="Resolved"/>
    <n v="1.2"/>
    <n v="10"/>
    <s v="No"/>
    <n v="5"/>
    <s v="Positive"/>
    <s v="Yes"/>
    <n v="324.49"/>
    <s v="5"/>
    <x v="5"/>
    <s v="Excellent"/>
  </r>
  <r>
    <x v="8611"/>
    <d v="2025-06-27T00:00:00"/>
    <d v="1899-12-30T14:40:00"/>
    <x v="7"/>
    <x v="2"/>
    <x v="3"/>
    <x v="2"/>
    <x v="0"/>
    <x v="4"/>
    <x v="0"/>
    <s v="Replacement Initiated"/>
    <n v="1.2"/>
    <n v="5"/>
    <s v="Yes"/>
    <n v="3"/>
    <s v="Neutral"/>
    <s v="Yes"/>
    <n v="101.18"/>
    <s v="5"/>
    <x v="9"/>
    <s v="Average"/>
  </r>
  <r>
    <x v="8612"/>
    <d v="2025-08-16T00:00:00"/>
    <d v="1899-12-30T20:23:00"/>
    <x v="0"/>
    <x v="1"/>
    <x v="0"/>
    <x v="0"/>
    <x v="3"/>
    <x v="7"/>
    <x v="0"/>
    <s v="Resolved"/>
    <n v="11.6"/>
    <n v="8"/>
    <s v="Yes"/>
    <n v="5"/>
    <s v="Positive"/>
    <s v="No"/>
    <n v="153.71"/>
    <s v="5"/>
    <x v="7"/>
    <s v="Excellent"/>
  </r>
  <r>
    <x v="8613"/>
    <d v="2025-09-30T00:00:00"/>
    <d v="1899-12-30T16:14:00"/>
    <x v="2"/>
    <x v="0"/>
    <x v="3"/>
    <x v="0"/>
    <x v="2"/>
    <x v="2"/>
    <x v="2"/>
    <s v="Follow-up Required"/>
    <n v="3.2"/>
    <n v="4.3"/>
    <s v="No"/>
    <n v="3"/>
    <s v="Negative"/>
    <s v="No"/>
    <n v="279.81"/>
    <s v="3"/>
    <x v="2"/>
    <s v="Average"/>
  </r>
  <r>
    <x v="8614"/>
    <d v="2025-10-15T00:00:00"/>
    <d v="1899-12-30T19:31:00"/>
    <x v="11"/>
    <x v="3"/>
    <x v="0"/>
    <x v="0"/>
    <x v="2"/>
    <x v="0"/>
    <x v="0"/>
    <s v="Resolved"/>
    <n v="5.4"/>
    <n v="9.5"/>
    <s v="Yes"/>
    <n v="5"/>
    <s v="Positive"/>
    <s v="No"/>
    <n v="120.79"/>
    <s v="5"/>
    <x v="10"/>
    <s v="Excellent"/>
  </r>
  <r>
    <x v="8615"/>
    <d v="2025-10-24T00:00:00"/>
    <d v="1899-12-30T21:01:00"/>
    <x v="4"/>
    <x v="0"/>
    <x v="1"/>
    <x v="0"/>
    <x v="3"/>
    <x v="4"/>
    <x v="1"/>
    <s v="Escalated"/>
    <n v="3.2"/>
    <n v="5.8"/>
    <s v="No"/>
    <n v="1"/>
    <s v="Negative"/>
    <s v="Yes"/>
    <n v="641.55999999999995"/>
    <s v="2"/>
    <x v="10"/>
    <s v="Poor"/>
  </r>
  <r>
    <x v="8616"/>
    <d v="2025-05-14T00:00:00"/>
    <d v="1899-12-30T19:59:00"/>
    <x v="1"/>
    <x v="2"/>
    <x v="0"/>
    <x v="2"/>
    <x v="0"/>
    <x v="0"/>
    <x v="0"/>
    <s v="Refund Processed"/>
    <n v="1.2"/>
    <n v="11.2"/>
    <s v="No"/>
    <n v="5"/>
    <s v="Positive"/>
    <s v="No"/>
    <n v="62.96"/>
    <s v="5"/>
    <x v="6"/>
    <s v="Excellent"/>
  </r>
  <r>
    <x v="8617"/>
    <d v="2025-10-10T00:00:00"/>
    <d v="1899-12-30T14:27:00"/>
    <x v="14"/>
    <x v="2"/>
    <x v="2"/>
    <x v="0"/>
    <x v="3"/>
    <x v="6"/>
    <x v="2"/>
    <s v="Follow-up Required"/>
    <n v="8.6999999999999993"/>
    <n v="12.4"/>
    <s v="No"/>
    <n v="3"/>
    <s v="Neutral"/>
    <s v="No"/>
    <n v="369.24"/>
    <s v="3"/>
    <x v="10"/>
    <s v="Average"/>
  </r>
  <r>
    <x v="8618"/>
    <d v="2025-06-02T00:00:00"/>
    <d v="1899-12-30T10:13:00"/>
    <x v="18"/>
    <x v="0"/>
    <x v="3"/>
    <x v="2"/>
    <x v="2"/>
    <x v="0"/>
    <x v="2"/>
    <s v="Follow-up Required"/>
    <n v="0.8"/>
    <n v="7.5"/>
    <s v="No"/>
    <n v="1"/>
    <s v="Negative"/>
    <s v="No"/>
    <n v="308.62"/>
    <s v="3"/>
    <x v="9"/>
    <s v="Poor"/>
  </r>
  <r>
    <x v="8619"/>
    <d v="2025-03-07T00:00:00"/>
    <d v="1899-12-30T09:16:00"/>
    <x v="11"/>
    <x v="1"/>
    <x v="2"/>
    <x v="0"/>
    <x v="3"/>
    <x v="8"/>
    <x v="0"/>
    <s v="Resolved"/>
    <n v="3.4"/>
    <n v="5.7"/>
    <s v="Yes"/>
    <n v="3"/>
    <s v="Neutral"/>
    <s v="No"/>
    <n v="155.96"/>
    <s v="5"/>
    <x v="3"/>
    <s v="Average"/>
  </r>
  <r>
    <x v="8620"/>
    <d v="2025-05-17T00:00:00"/>
    <d v="1899-12-30T14:36:00"/>
    <x v="16"/>
    <x v="2"/>
    <x v="0"/>
    <x v="0"/>
    <x v="1"/>
    <x v="2"/>
    <x v="2"/>
    <s v="Follow-up Required"/>
    <n v="0.2"/>
    <n v="7.3"/>
    <s v="No"/>
    <n v="5"/>
    <s v="Positive"/>
    <s v="No"/>
    <n v="265.48"/>
    <s v="3"/>
    <x v="6"/>
    <s v="Excellent"/>
  </r>
  <r>
    <x v="8621"/>
    <d v="2025-04-02T00:00:00"/>
    <d v="1899-12-30T08:56:00"/>
    <x v="9"/>
    <x v="0"/>
    <x v="2"/>
    <x v="3"/>
    <x v="2"/>
    <x v="0"/>
    <x v="0"/>
    <s v="Resolved"/>
    <n v="2.8"/>
    <n v="8.6999999999999993"/>
    <s v="Yes"/>
    <n v="3"/>
    <s v="Neutral"/>
    <s v="No"/>
    <n v="23.87"/>
    <s v="5"/>
    <x v="0"/>
    <s v="Average"/>
  </r>
  <r>
    <x v="8622"/>
    <d v="2025-11-13T00:00:00"/>
    <d v="1899-12-30T18:28:00"/>
    <x v="8"/>
    <x v="0"/>
    <x v="3"/>
    <x v="0"/>
    <x v="0"/>
    <x v="7"/>
    <x v="0"/>
    <s v="Resolved"/>
    <n v="0.5"/>
    <n v="7.5"/>
    <s v="Yes"/>
    <n v="0"/>
    <s v="Positive"/>
    <s v="No"/>
    <n v="156.47"/>
    <s v="5"/>
    <x v="8"/>
    <s v="Poor"/>
  </r>
  <r>
    <x v="8623"/>
    <d v="2025-09-16T00:00:00"/>
    <d v="1899-12-30T21:12:00"/>
    <x v="3"/>
    <x v="3"/>
    <x v="3"/>
    <x v="0"/>
    <x v="0"/>
    <x v="2"/>
    <x v="0"/>
    <s v="Refund Processed"/>
    <n v="1.8"/>
    <n v="9"/>
    <s v="Yes"/>
    <n v="3"/>
    <s v="Neutral"/>
    <s v="No"/>
    <n v="158.72"/>
    <s v="5"/>
    <x v="2"/>
    <s v="Average"/>
  </r>
  <r>
    <x v="8624"/>
    <d v="2025-04-13T00:00:00"/>
    <d v="1899-12-30T13:41:00"/>
    <x v="13"/>
    <x v="2"/>
    <x v="0"/>
    <x v="0"/>
    <x v="2"/>
    <x v="9"/>
    <x v="0"/>
    <s v="Resolved"/>
    <n v="3"/>
    <n v="10.5"/>
    <s v="Yes"/>
    <n v="3"/>
    <s v="Negative"/>
    <s v="No"/>
    <n v="8.27"/>
    <s v="5"/>
    <x v="0"/>
    <s v="Average"/>
  </r>
  <r>
    <x v="8625"/>
    <d v="2025-02-24T00:00:00"/>
    <d v="1899-12-30T17:51:00"/>
    <x v="13"/>
    <x v="2"/>
    <x v="2"/>
    <x v="0"/>
    <x v="0"/>
    <x v="2"/>
    <x v="2"/>
    <s v="Follow-up Required"/>
    <n v="9"/>
    <n v="5.8"/>
    <s v="No"/>
    <n v="1"/>
    <s v="Negative"/>
    <s v="No"/>
    <n v="90.79"/>
    <s v="3"/>
    <x v="11"/>
    <s v="Poor"/>
  </r>
  <r>
    <x v="8626"/>
    <d v="2025-09-14T00:00:00"/>
    <d v="1899-12-30T09:22:00"/>
    <x v="0"/>
    <x v="3"/>
    <x v="2"/>
    <x v="0"/>
    <x v="3"/>
    <x v="1"/>
    <x v="0"/>
    <s v="Resolved"/>
    <n v="5.7"/>
    <n v="14.4"/>
    <s v="Yes"/>
    <n v="5"/>
    <s v="Positive"/>
    <s v="No"/>
    <n v="212.37"/>
    <s v="5"/>
    <x v="2"/>
    <s v="Excellent"/>
  </r>
  <r>
    <x v="8627"/>
    <d v="2025-04-11T00:00:00"/>
    <d v="1899-12-30T14:06:00"/>
    <x v="8"/>
    <x v="3"/>
    <x v="3"/>
    <x v="0"/>
    <x v="2"/>
    <x v="4"/>
    <x v="0"/>
    <s v="Resolved"/>
    <n v="1.8"/>
    <n v="11.4"/>
    <s v="Yes"/>
    <n v="5"/>
    <s v="Positive"/>
    <s v="No"/>
    <n v="230.16"/>
    <s v="5"/>
    <x v="0"/>
    <s v="Excellent"/>
  </r>
  <r>
    <x v="8628"/>
    <d v="2025-07-17T00:00:00"/>
    <d v="1899-12-30T19:10:00"/>
    <x v="9"/>
    <x v="0"/>
    <x v="3"/>
    <x v="1"/>
    <x v="1"/>
    <x v="7"/>
    <x v="0"/>
    <s v="Resolved"/>
    <n v="6.5"/>
    <n v="10.1"/>
    <s v="Yes"/>
    <n v="2"/>
    <s v="Neutral"/>
    <s v="No"/>
    <n v="68.900000000000006"/>
    <s v="5"/>
    <x v="4"/>
    <s v="Average"/>
  </r>
  <r>
    <x v="8629"/>
    <d v="2025-10-28T00:00:00"/>
    <d v="1899-12-30T19:55:00"/>
    <x v="4"/>
    <x v="1"/>
    <x v="2"/>
    <x v="2"/>
    <x v="2"/>
    <x v="4"/>
    <x v="0"/>
    <s v="Resolved"/>
    <n v="0.5"/>
    <n v="12.7"/>
    <s v="Yes"/>
    <n v="5"/>
    <s v="Positive"/>
    <s v="No"/>
    <n v="77.3"/>
    <s v="5"/>
    <x v="10"/>
    <s v="Excellent"/>
  </r>
  <r>
    <x v="8630"/>
    <d v="2025-08-14T00:00:00"/>
    <d v="1899-12-30T19:45:00"/>
    <x v="16"/>
    <x v="3"/>
    <x v="3"/>
    <x v="0"/>
    <x v="0"/>
    <x v="2"/>
    <x v="3"/>
    <s v="No Resolution"/>
    <n v="2.6"/>
    <n v="5.8"/>
    <s v="No"/>
    <n v="2"/>
    <s v="Negative"/>
    <s v="No"/>
    <n v="64.14"/>
    <s v="0"/>
    <x v="7"/>
    <s v="Average"/>
  </r>
  <r>
    <x v="8631"/>
    <d v="2025-08-25T00:00:00"/>
    <d v="1899-12-30T13:06:00"/>
    <x v="8"/>
    <x v="2"/>
    <x v="1"/>
    <x v="0"/>
    <x v="2"/>
    <x v="2"/>
    <x v="2"/>
    <s v="Follow-up Required"/>
    <n v="2.9"/>
    <n v="3.1"/>
    <s v="No"/>
    <n v="3"/>
    <s v="Neutral"/>
    <s v="No"/>
    <n v="54.15"/>
    <s v="3"/>
    <x v="7"/>
    <s v="Average"/>
  </r>
  <r>
    <x v="8632"/>
    <d v="2025-01-26T00:00:00"/>
    <d v="1899-12-30T09:17:00"/>
    <x v="18"/>
    <x v="1"/>
    <x v="3"/>
    <x v="1"/>
    <x v="2"/>
    <x v="9"/>
    <x v="0"/>
    <s v="Replacement Initiated"/>
    <n v="6.3"/>
    <n v="12.1"/>
    <s v="No"/>
    <n v="5"/>
    <s v="Positive"/>
    <s v="No"/>
    <n v="174.88"/>
    <s v="5"/>
    <x v="5"/>
    <s v="Excellent"/>
  </r>
  <r>
    <x v="8633"/>
    <d v="2025-05-01T00:00:00"/>
    <d v="1899-12-30T17:42:00"/>
    <x v="1"/>
    <x v="0"/>
    <x v="1"/>
    <x v="0"/>
    <x v="2"/>
    <x v="5"/>
    <x v="0"/>
    <s v="Refund Processed"/>
    <n v="0.7"/>
    <n v="8.6999999999999993"/>
    <s v="Yes"/>
    <n v="4"/>
    <s v="Positive"/>
    <s v="No"/>
    <n v="273.31"/>
    <s v="5"/>
    <x v="6"/>
    <s v="Excellent"/>
  </r>
  <r>
    <x v="8634"/>
    <d v="2025-07-01T00:00:00"/>
    <d v="1899-12-30T14:37:00"/>
    <x v="17"/>
    <x v="2"/>
    <x v="2"/>
    <x v="1"/>
    <x v="2"/>
    <x v="0"/>
    <x v="0"/>
    <s v="Resolved"/>
    <n v="2.5"/>
    <n v="8.6"/>
    <s v="Yes"/>
    <n v="4"/>
    <s v="Neutral"/>
    <s v="No"/>
    <n v="429.19"/>
    <s v="5"/>
    <x v="4"/>
    <s v="Excellent"/>
  </r>
  <r>
    <x v="8635"/>
    <d v="2025-07-18T00:00:00"/>
    <d v="1899-12-30T18:06:00"/>
    <x v="11"/>
    <x v="3"/>
    <x v="3"/>
    <x v="1"/>
    <x v="0"/>
    <x v="4"/>
    <x v="0"/>
    <s v="Resolved"/>
    <n v="5.2"/>
    <n v="13.4"/>
    <s v="Yes"/>
    <n v="4"/>
    <s v="Positive"/>
    <s v="No"/>
    <n v="42.67"/>
    <s v="5"/>
    <x v="4"/>
    <s v="Excellent"/>
  </r>
  <r>
    <x v="8636"/>
    <d v="2025-10-29T00:00:00"/>
    <d v="1899-12-30T11:32:00"/>
    <x v="16"/>
    <x v="2"/>
    <x v="2"/>
    <x v="0"/>
    <x v="2"/>
    <x v="6"/>
    <x v="0"/>
    <s v="Account Updated"/>
    <n v="10.4"/>
    <n v="6"/>
    <s v="Yes"/>
    <n v="5"/>
    <s v="Positive"/>
    <s v="No"/>
    <n v="435.33"/>
    <s v="5"/>
    <x v="10"/>
    <s v="Excellent"/>
  </r>
  <r>
    <x v="8637"/>
    <d v="2025-09-12T00:00:00"/>
    <d v="1899-12-30T08:43:00"/>
    <x v="17"/>
    <x v="2"/>
    <x v="2"/>
    <x v="2"/>
    <x v="2"/>
    <x v="6"/>
    <x v="0"/>
    <s v="Resolved"/>
    <n v="4.7"/>
    <n v="7.3"/>
    <s v="Yes"/>
    <n v="5"/>
    <s v="Positive"/>
    <s v="No"/>
    <n v="60.58"/>
    <s v="5"/>
    <x v="2"/>
    <s v="Excellent"/>
  </r>
  <r>
    <x v="8638"/>
    <d v="2025-05-02T00:00:00"/>
    <d v="1899-12-30T15:19:00"/>
    <x v="13"/>
    <x v="1"/>
    <x v="2"/>
    <x v="2"/>
    <x v="3"/>
    <x v="1"/>
    <x v="3"/>
    <s v="No Resolution"/>
    <n v="2.1"/>
    <n v="17.3"/>
    <s v="No"/>
    <n v="2"/>
    <s v="Negative"/>
    <s v="No"/>
    <n v="210.69"/>
    <s v="0"/>
    <x v="6"/>
    <s v="Average"/>
  </r>
  <r>
    <x v="8639"/>
    <d v="2025-01-31T00:00:00"/>
    <d v="1899-12-30T10:01:00"/>
    <x v="15"/>
    <x v="2"/>
    <x v="2"/>
    <x v="2"/>
    <x v="3"/>
    <x v="2"/>
    <x v="0"/>
    <s v="Refund Processed"/>
    <n v="3.7"/>
    <n v="6.6"/>
    <s v="Yes"/>
    <n v="2"/>
    <s v="Neutral"/>
    <s v="No"/>
    <n v="137.91999999999999"/>
    <s v="5"/>
    <x v="5"/>
    <s v="Average"/>
  </r>
  <r>
    <x v="8640"/>
    <d v="2025-11-11T00:00:00"/>
    <d v="1899-12-30T16:26:00"/>
    <x v="17"/>
    <x v="0"/>
    <x v="2"/>
    <x v="0"/>
    <x v="2"/>
    <x v="2"/>
    <x v="0"/>
    <s v="Account Updated"/>
    <n v="2.4"/>
    <n v="5.4"/>
    <s v="Yes"/>
    <n v="3"/>
    <s v="Neutral"/>
    <s v="No"/>
    <n v="90.41"/>
    <s v="5"/>
    <x v="8"/>
    <s v="Average"/>
  </r>
  <r>
    <x v="8641"/>
    <d v="2025-10-12T00:00:00"/>
    <d v="1899-12-30T15:00:00"/>
    <x v="10"/>
    <x v="3"/>
    <x v="1"/>
    <x v="1"/>
    <x v="0"/>
    <x v="1"/>
    <x v="1"/>
    <s v="Escalated"/>
    <n v="6.8"/>
    <n v="13.5"/>
    <s v="No"/>
    <n v="0"/>
    <s v="Negative"/>
    <s v="Yes"/>
    <n v="165.42"/>
    <s v="2"/>
    <x v="10"/>
    <s v="Poor"/>
  </r>
  <r>
    <x v="8642"/>
    <d v="2025-04-16T00:00:00"/>
    <d v="1899-12-30T08:06:00"/>
    <x v="3"/>
    <x v="3"/>
    <x v="1"/>
    <x v="2"/>
    <x v="2"/>
    <x v="7"/>
    <x v="0"/>
    <s v="Information Provided"/>
    <n v="2.6"/>
    <n v="11.2"/>
    <s v="Yes"/>
    <n v="4"/>
    <s v="Positive"/>
    <s v="No"/>
    <n v="54.97"/>
    <s v="5"/>
    <x v="0"/>
    <s v="Excellent"/>
  </r>
  <r>
    <x v="8643"/>
    <d v="2025-08-12T00:00:00"/>
    <d v="1899-12-30T19:06:00"/>
    <x v="9"/>
    <x v="1"/>
    <x v="3"/>
    <x v="0"/>
    <x v="1"/>
    <x v="1"/>
    <x v="0"/>
    <s v="Replacement Initiated"/>
    <n v="5.0999999999999996"/>
    <n v="11.2"/>
    <s v="Yes"/>
    <n v="3"/>
    <s v="Neutral"/>
    <s v="No"/>
    <n v="480.95"/>
    <s v="5"/>
    <x v="7"/>
    <s v="Average"/>
  </r>
  <r>
    <x v="8644"/>
    <d v="2025-09-30T00:00:00"/>
    <d v="1899-12-30T09:51:00"/>
    <x v="12"/>
    <x v="0"/>
    <x v="0"/>
    <x v="2"/>
    <x v="2"/>
    <x v="9"/>
    <x v="0"/>
    <s v="Resolved"/>
    <n v="1.6"/>
    <n v="8.6999999999999993"/>
    <s v="No"/>
    <n v="5"/>
    <s v="Positive"/>
    <s v="No"/>
    <n v="95.51"/>
    <s v="5"/>
    <x v="2"/>
    <s v="Excellent"/>
  </r>
  <r>
    <x v="8645"/>
    <d v="2025-08-20T00:00:00"/>
    <d v="1899-12-30T09:38:00"/>
    <x v="3"/>
    <x v="0"/>
    <x v="2"/>
    <x v="0"/>
    <x v="2"/>
    <x v="4"/>
    <x v="0"/>
    <s v="Resolved"/>
    <n v="3.6"/>
    <n v="9.4"/>
    <s v="Yes"/>
    <n v="4"/>
    <s v="Positive"/>
    <s v="No"/>
    <n v="270.08"/>
    <s v="5"/>
    <x v="7"/>
    <s v="Excellent"/>
  </r>
  <r>
    <x v="8646"/>
    <d v="2025-09-13T00:00:00"/>
    <d v="1899-12-30T10:06:00"/>
    <x v="5"/>
    <x v="1"/>
    <x v="2"/>
    <x v="0"/>
    <x v="0"/>
    <x v="2"/>
    <x v="0"/>
    <s v="Replacement Initiated"/>
    <n v="6.2"/>
    <n v="10.3"/>
    <s v="No"/>
    <n v="0"/>
    <s v="Neutral"/>
    <s v="No"/>
    <n v="13.79"/>
    <s v="5"/>
    <x v="2"/>
    <s v="Poor"/>
  </r>
  <r>
    <x v="8647"/>
    <d v="2025-01-24T00:00:00"/>
    <d v="1899-12-30T15:52:00"/>
    <x v="13"/>
    <x v="0"/>
    <x v="2"/>
    <x v="2"/>
    <x v="2"/>
    <x v="4"/>
    <x v="0"/>
    <s v="Refund Processed"/>
    <n v="0.2"/>
    <n v="10.1"/>
    <s v="No"/>
    <n v="5"/>
    <s v="Positive"/>
    <s v="No"/>
    <n v="244.52"/>
    <s v="5"/>
    <x v="5"/>
    <s v="Excellent"/>
  </r>
  <r>
    <x v="8648"/>
    <d v="2025-04-19T00:00:00"/>
    <d v="1899-12-30T12:24:00"/>
    <x v="15"/>
    <x v="2"/>
    <x v="3"/>
    <x v="2"/>
    <x v="2"/>
    <x v="6"/>
    <x v="2"/>
    <s v="Follow-up Required"/>
    <n v="1.9"/>
    <n v="11.7"/>
    <s v="No"/>
    <n v="3"/>
    <s v="Negative"/>
    <s v="No"/>
    <n v="161.08000000000001"/>
    <s v="3"/>
    <x v="0"/>
    <s v="Average"/>
  </r>
  <r>
    <x v="8649"/>
    <d v="2025-07-10T00:00:00"/>
    <d v="1899-12-30T11:33:00"/>
    <x v="2"/>
    <x v="2"/>
    <x v="1"/>
    <x v="2"/>
    <x v="2"/>
    <x v="2"/>
    <x v="1"/>
    <s v="Escalated"/>
    <n v="1.5"/>
    <n v="4.9000000000000004"/>
    <s v="No"/>
    <n v="2"/>
    <s v="Negative"/>
    <s v="Yes"/>
    <n v="238.07"/>
    <s v="2"/>
    <x v="4"/>
    <s v="Average"/>
  </r>
  <r>
    <x v="8650"/>
    <d v="2025-12-13T00:00:00"/>
    <d v="1899-12-30T08:59:00"/>
    <x v="14"/>
    <x v="0"/>
    <x v="3"/>
    <x v="2"/>
    <x v="2"/>
    <x v="0"/>
    <x v="0"/>
    <s v="Resolved"/>
    <n v="1.4"/>
    <n v="7.8"/>
    <s v="Yes"/>
    <n v="5"/>
    <s v="Positive"/>
    <s v="No"/>
    <n v="47.53"/>
    <s v="5"/>
    <x v="1"/>
    <s v="Excellent"/>
  </r>
  <r>
    <x v="8651"/>
    <d v="2025-01-25T00:00:00"/>
    <d v="1899-12-30T19:33:00"/>
    <x v="9"/>
    <x v="0"/>
    <x v="3"/>
    <x v="0"/>
    <x v="2"/>
    <x v="7"/>
    <x v="0"/>
    <s v="Resolved"/>
    <n v="2.7"/>
    <n v="4.7"/>
    <s v="Yes"/>
    <n v="4"/>
    <s v="Positive"/>
    <s v="No"/>
    <n v="228.47"/>
    <s v="5"/>
    <x v="5"/>
    <s v="Excellent"/>
  </r>
  <r>
    <x v="8652"/>
    <d v="2025-07-06T00:00:00"/>
    <d v="1899-12-30T11:42:00"/>
    <x v="5"/>
    <x v="2"/>
    <x v="0"/>
    <x v="0"/>
    <x v="0"/>
    <x v="4"/>
    <x v="0"/>
    <s v="Account Updated"/>
    <n v="3.9"/>
    <n v="12"/>
    <s v="No"/>
    <n v="4"/>
    <s v="Positive"/>
    <s v="No"/>
    <n v="15.7"/>
    <s v="5"/>
    <x v="4"/>
    <s v="Excellent"/>
  </r>
  <r>
    <x v="8653"/>
    <d v="2025-10-15T00:00:00"/>
    <d v="1899-12-30T15:29:00"/>
    <x v="4"/>
    <x v="1"/>
    <x v="3"/>
    <x v="2"/>
    <x v="2"/>
    <x v="2"/>
    <x v="0"/>
    <s v="Resolved"/>
    <n v="0.7"/>
    <n v="7.1"/>
    <s v="No"/>
    <n v="4"/>
    <s v="Positive"/>
    <s v="No"/>
    <n v="28.96"/>
    <s v="5"/>
    <x v="10"/>
    <s v="Excellent"/>
  </r>
  <r>
    <x v="8654"/>
    <d v="2025-04-26T00:00:00"/>
    <d v="1899-12-30T09:17:00"/>
    <x v="0"/>
    <x v="2"/>
    <x v="3"/>
    <x v="0"/>
    <x v="3"/>
    <x v="0"/>
    <x v="0"/>
    <s v="Account Updated"/>
    <n v="2.4"/>
    <n v="8.9"/>
    <s v="Yes"/>
    <n v="3"/>
    <s v="Neutral"/>
    <s v="No"/>
    <n v="65.03"/>
    <s v="5"/>
    <x v="0"/>
    <s v="Average"/>
  </r>
  <r>
    <x v="8655"/>
    <d v="2025-12-04T00:00:00"/>
    <d v="1899-12-30T18:34:00"/>
    <x v="2"/>
    <x v="1"/>
    <x v="1"/>
    <x v="1"/>
    <x v="2"/>
    <x v="0"/>
    <x v="0"/>
    <s v="Account Updated"/>
    <n v="6.3"/>
    <n v="8.1"/>
    <s v="Yes"/>
    <n v="4"/>
    <s v="Neutral"/>
    <s v="No"/>
    <n v="293.88"/>
    <s v="5"/>
    <x v="1"/>
    <s v="Excellent"/>
  </r>
  <r>
    <x v="8656"/>
    <d v="2025-02-06T00:00:00"/>
    <d v="1899-12-30T12:15:00"/>
    <x v="0"/>
    <x v="0"/>
    <x v="1"/>
    <x v="0"/>
    <x v="1"/>
    <x v="5"/>
    <x v="0"/>
    <s v="Information Provided"/>
    <n v="1.7"/>
    <n v="6.6"/>
    <s v="Yes"/>
    <n v="4"/>
    <s v="Positive"/>
    <s v="No"/>
    <n v="428.9"/>
    <s v="5"/>
    <x v="11"/>
    <s v="Excellent"/>
  </r>
  <r>
    <x v="8657"/>
    <d v="2025-10-09T00:00:00"/>
    <d v="1899-12-30T14:37:00"/>
    <x v="1"/>
    <x v="1"/>
    <x v="0"/>
    <x v="0"/>
    <x v="2"/>
    <x v="4"/>
    <x v="1"/>
    <s v="Escalated"/>
    <n v="0.9"/>
    <n v="7.9"/>
    <s v="No"/>
    <n v="1"/>
    <s v="Negative"/>
    <s v="Yes"/>
    <n v="72.37"/>
    <s v="2"/>
    <x v="10"/>
    <s v="Poor"/>
  </r>
  <r>
    <x v="8658"/>
    <d v="2025-05-17T00:00:00"/>
    <d v="1899-12-30T16:56:00"/>
    <x v="1"/>
    <x v="1"/>
    <x v="0"/>
    <x v="0"/>
    <x v="2"/>
    <x v="0"/>
    <x v="0"/>
    <s v="Refund Processed"/>
    <n v="2.4"/>
    <n v="4.4000000000000004"/>
    <s v="Yes"/>
    <n v="3"/>
    <s v="Neutral"/>
    <s v="No"/>
    <n v="82.14"/>
    <s v="5"/>
    <x v="6"/>
    <s v="Average"/>
  </r>
  <r>
    <x v="8659"/>
    <d v="2025-08-15T00:00:00"/>
    <d v="1899-12-30T08:18:00"/>
    <x v="14"/>
    <x v="0"/>
    <x v="0"/>
    <x v="0"/>
    <x v="0"/>
    <x v="7"/>
    <x v="0"/>
    <s v="Replacement Initiated"/>
    <n v="1.9"/>
    <n v="6.6"/>
    <s v="Yes"/>
    <n v="4"/>
    <s v="Neutral"/>
    <s v="No"/>
    <n v="42.73"/>
    <s v="5"/>
    <x v="7"/>
    <s v="Excellent"/>
  </r>
  <r>
    <x v="8660"/>
    <d v="2025-11-16T00:00:00"/>
    <d v="1899-12-30T14:36:00"/>
    <x v="15"/>
    <x v="0"/>
    <x v="0"/>
    <x v="2"/>
    <x v="2"/>
    <x v="5"/>
    <x v="1"/>
    <s v="Escalated"/>
    <n v="0.8"/>
    <n v="8"/>
    <s v="No"/>
    <n v="3"/>
    <s v="Neutral"/>
    <s v="Yes"/>
    <n v="260.83999999999997"/>
    <s v="2"/>
    <x v="8"/>
    <s v="Average"/>
  </r>
  <r>
    <x v="8661"/>
    <d v="2025-11-24T00:00:00"/>
    <d v="1899-12-30T14:22:00"/>
    <x v="5"/>
    <x v="3"/>
    <x v="3"/>
    <x v="2"/>
    <x v="2"/>
    <x v="9"/>
    <x v="0"/>
    <s v="Replacement Initiated"/>
    <n v="2.2999999999999998"/>
    <n v="10.3"/>
    <s v="Yes"/>
    <n v="3"/>
    <s v="Neutral"/>
    <s v="No"/>
    <n v="243.87"/>
    <s v="5"/>
    <x v="8"/>
    <s v="Average"/>
  </r>
  <r>
    <x v="8662"/>
    <d v="2025-07-01T00:00:00"/>
    <d v="1899-12-30T08:04:00"/>
    <x v="13"/>
    <x v="0"/>
    <x v="2"/>
    <x v="1"/>
    <x v="2"/>
    <x v="6"/>
    <x v="0"/>
    <s v="Resolved"/>
    <n v="5.4"/>
    <n v="7.4"/>
    <s v="Yes"/>
    <n v="5"/>
    <s v="Positive"/>
    <s v="No"/>
    <n v="41.45"/>
    <s v="5"/>
    <x v="4"/>
    <s v="Excellent"/>
  </r>
  <r>
    <x v="8663"/>
    <d v="2025-12-28T00:00:00"/>
    <d v="1899-12-30T17:25:00"/>
    <x v="8"/>
    <x v="1"/>
    <x v="0"/>
    <x v="0"/>
    <x v="3"/>
    <x v="3"/>
    <x v="1"/>
    <s v="Escalated"/>
    <n v="3.2"/>
    <n v="13.8"/>
    <s v="No"/>
    <n v="1"/>
    <s v="Negative"/>
    <s v="Yes"/>
    <n v="468.33"/>
    <s v="2"/>
    <x v="1"/>
    <s v="Poor"/>
  </r>
  <r>
    <x v="8664"/>
    <d v="2025-03-27T00:00:00"/>
    <d v="1899-12-30T15:28:00"/>
    <x v="10"/>
    <x v="0"/>
    <x v="1"/>
    <x v="0"/>
    <x v="2"/>
    <x v="1"/>
    <x v="0"/>
    <s v="Resolved"/>
    <n v="1"/>
    <n v="7.2"/>
    <s v="Yes"/>
    <n v="3"/>
    <s v="Neutral"/>
    <s v="No"/>
    <n v="245.4"/>
    <s v="5"/>
    <x v="3"/>
    <s v="Average"/>
  </r>
  <r>
    <x v="8665"/>
    <d v="2025-02-22T00:00:00"/>
    <d v="1899-12-30T17:51:00"/>
    <x v="9"/>
    <x v="1"/>
    <x v="3"/>
    <x v="0"/>
    <x v="0"/>
    <x v="1"/>
    <x v="0"/>
    <s v="Information Provided"/>
    <n v="3.6"/>
    <n v="16.399999999999999"/>
    <s v="Yes"/>
    <n v="4"/>
    <s v="Neutral"/>
    <s v="No"/>
    <n v="164.09"/>
    <s v="5"/>
    <x v="11"/>
    <s v="Excellent"/>
  </r>
  <r>
    <x v="8666"/>
    <d v="2025-12-14T00:00:00"/>
    <d v="1899-12-30T17:06:00"/>
    <x v="8"/>
    <x v="0"/>
    <x v="0"/>
    <x v="0"/>
    <x v="3"/>
    <x v="4"/>
    <x v="0"/>
    <s v="Account Updated"/>
    <n v="2.7"/>
    <n v="4.7"/>
    <s v="Yes"/>
    <n v="3"/>
    <s v="Neutral"/>
    <s v="No"/>
    <n v="186.33"/>
    <s v="5"/>
    <x v="1"/>
    <s v="Average"/>
  </r>
  <r>
    <x v="8667"/>
    <d v="2025-12-21T00:00:00"/>
    <d v="1899-12-30T13:09:00"/>
    <x v="2"/>
    <x v="0"/>
    <x v="3"/>
    <x v="0"/>
    <x v="2"/>
    <x v="1"/>
    <x v="0"/>
    <s v="Resolved"/>
    <n v="1.9"/>
    <n v="7.6"/>
    <s v="No"/>
    <n v="4"/>
    <s v="Positive"/>
    <s v="No"/>
    <n v="161.21"/>
    <s v="5"/>
    <x v="1"/>
    <s v="Excellent"/>
  </r>
  <r>
    <x v="8668"/>
    <d v="2025-08-23T00:00:00"/>
    <d v="1899-12-30T17:43:00"/>
    <x v="11"/>
    <x v="1"/>
    <x v="2"/>
    <x v="0"/>
    <x v="2"/>
    <x v="7"/>
    <x v="0"/>
    <s v="Replacement Initiated"/>
    <n v="1.4"/>
    <n v="6.3"/>
    <s v="Yes"/>
    <n v="3"/>
    <s v="Negative"/>
    <s v="No"/>
    <n v="305.43"/>
    <s v="5"/>
    <x v="7"/>
    <s v="Average"/>
  </r>
  <r>
    <x v="8669"/>
    <d v="2025-09-24T00:00:00"/>
    <d v="1899-12-30T18:48:00"/>
    <x v="16"/>
    <x v="0"/>
    <x v="0"/>
    <x v="0"/>
    <x v="2"/>
    <x v="0"/>
    <x v="0"/>
    <s v="Information Provided"/>
    <n v="6.5"/>
    <n v="10.6"/>
    <s v="Yes"/>
    <n v="4"/>
    <s v="Neutral"/>
    <s v="Yes"/>
    <n v="116.2"/>
    <s v="5"/>
    <x v="2"/>
    <s v="Excellent"/>
  </r>
  <r>
    <x v="8670"/>
    <d v="2025-10-14T00:00:00"/>
    <d v="1899-12-30T13:19:00"/>
    <x v="15"/>
    <x v="2"/>
    <x v="0"/>
    <x v="0"/>
    <x v="2"/>
    <x v="2"/>
    <x v="0"/>
    <s v="Replacement Initiated"/>
    <n v="3"/>
    <n v="2.2000000000000002"/>
    <s v="No"/>
    <n v="0"/>
    <s v="Positive"/>
    <s v="No"/>
    <n v="100.91"/>
    <s v="5"/>
    <x v="10"/>
    <s v="Poor"/>
  </r>
  <r>
    <x v="8671"/>
    <d v="2025-04-10T00:00:00"/>
    <d v="1899-12-30T19:00:00"/>
    <x v="0"/>
    <x v="2"/>
    <x v="2"/>
    <x v="0"/>
    <x v="0"/>
    <x v="1"/>
    <x v="0"/>
    <s v="Account Updated"/>
    <n v="3.6"/>
    <n v="10.5"/>
    <s v="No"/>
    <n v="4"/>
    <s v="Positive"/>
    <s v="No"/>
    <n v="112.42"/>
    <s v="5"/>
    <x v="0"/>
    <s v="Excellent"/>
  </r>
  <r>
    <x v="8672"/>
    <d v="2025-03-28T00:00:00"/>
    <d v="1899-12-30T15:45:00"/>
    <x v="3"/>
    <x v="0"/>
    <x v="1"/>
    <x v="1"/>
    <x v="2"/>
    <x v="3"/>
    <x v="1"/>
    <s v="Escalated"/>
    <n v="12.5"/>
    <n v="9.3000000000000007"/>
    <s v="No"/>
    <n v="2"/>
    <s v="Negative"/>
    <s v="Yes"/>
    <n v="127.85"/>
    <s v="2"/>
    <x v="3"/>
    <s v="Average"/>
  </r>
  <r>
    <x v="8673"/>
    <d v="2025-01-15T00:00:00"/>
    <d v="1899-12-30T09:36:00"/>
    <x v="14"/>
    <x v="0"/>
    <x v="1"/>
    <x v="0"/>
    <x v="2"/>
    <x v="1"/>
    <x v="0"/>
    <s v="Resolved"/>
    <n v="8.3000000000000007"/>
    <n v="11.1"/>
    <s v="Yes"/>
    <n v="3"/>
    <s v="Neutral"/>
    <s v="No"/>
    <n v="59.4"/>
    <s v="5"/>
    <x v="5"/>
    <s v="Average"/>
  </r>
  <r>
    <x v="8674"/>
    <d v="2025-04-11T00:00:00"/>
    <d v="1899-12-30T08:21:00"/>
    <x v="11"/>
    <x v="1"/>
    <x v="0"/>
    <x v="0"/>
    <x v="2"/>
    <x v="1"/>
    <x v="0"/>
    <s v="Resolved"/>
    <n v="3.4"/>
    <n v="11.4"/>
    <s v="Yes"/>
    <n v="5"/>
    <s v="Positive"/>
    <s v="No"/>
    <n v="224.08"/>
    <s v="5"/>
    <x v="0"/>
    <s v="Excellent"/>
  </r>
  <r>
    <x v="8675"/>
    <d v="2025-06-14T00:00:00"/>
    <d v="1899-12-30T09:33:00"/>
    <x v="4"/>
    <x v="2"/>
    <x v="2"/>
    <x v="2"/>
    <x v="0"/>
    <x v="1"/>
    <x v="3"/>
    <s v="No Resolution"/>
    <n v="0.5"/>
    <n v="14.2"/>
    <s v="No"/>
    <n v="0"/>
    <s v="Negative"/>
    <s v="No"/>
    <n v="73.459999999999994"/>
    <s v="0"/>
    <x v="9"/>
    <s v="Poor"/>
  </r>
  <r>
    <x v="8676"/>
    <d v="2025-01-29T00:00:00"/>
    <d v="1899-12-30T11:27:00"/>
    <x v="12"/>
    <x v="1"/>
    <x v="3"/>
    <x v="0"/>
    <x v="0"/>
    <x v="9"/>
    <x v="0"/>
    <s v="Refund Processed"/>
    <n v="6.8"/>
    <n v="11.6"/>
    <s v="Yes"/>
    <n v="4"/>
    <s v="Positive"/>
    <s v="Yes"/>
    <n v="164.72"/>
    <s v="5"/>
    <x v="5"/>
    <s v="Excellent"/>
  </r>
  <r>
    <x v="8677"/>
    <d v="2025-04-24T00:00:00"/>
    <d v="1899-12-30T14:14:00"/>
    <x v="5"/>
    <x v="0"/>
    <x v="2"/>
    <x v="2"/>
    <x v="0"/>
    <x v="6"/>
    <x v="0"/>
    <s v="Resolved"/>
    <n v="1.4"/>
    <n v="9.5"/>
    <s v="No"/>
    <n v="5"/>
    <s v="Positive"/>
    <s v="No"/>
    <n v="221.84"/>
    <s v="5"/>
    <x v="0"/>
    <s v="Excellent"/>
  </r>
  <r>
    <x v="8678"/>
    <d v="2025-04-17T00:00:00"/>
    <d v="1899-12-30T09:54:00"/>
    <x v="7"/>
    <x v="3"/>
    <x v="2"/>
    <x v="0"/>
    <x v="2"/>
    <x v="1"/>
    <x v="0"/>
    <s v="Resolved"/>
    <n v="2.7"/>
    <n v="13.7"/>
    <s v="Yes"/>
    <n v="3"/>
    <s v="Neutral"/>
    <s v="No"/>
    <n v="176.49"/>
    <s v="5"/>
    <x v="0"/>
    <s v="Average"/>
  </r>
  <r>
    <x v="8679"/>
    <d v="2025-12-30T00:00:00"/>
    <d v="1899-12-30T21:25:00"/>
    <x v="12"/>
    <x v="2"/>
    <x v="0"/>
    <x v="2"/>
    <x v="3"/>
    <x v="1"/>
    <x v="3"/>
    <s v="No Resolution"/>
    <n v="1.3"/>
    <n v="14.6"/>
    <s v="No"/>
    <n v="1"/>
    <s v="Negative"/>
    <s v="No"/>
    <n v="352.96"/>
    <s v="0"/>
    <x v="1"/>
    <s v="Poor"/>
  </r>
  <r>
    <x v="8680"/>
    <d v="2025-05-10T00:00:00"/>
    <d v="1899-12-30T17:16:00"/>
    <x v="6"/>
    <x v="3"/>
    <x v="2"/>
    <x v="0"/>
    <x v="2"/>
    <x v="6"/>
    <x v="2"/>
    <s v="Follow-up Required"/>
    <n v="6.6"/>
    <n v="6.3"/>
    <s v="No"/>
    <n v="0"/>
    <s v="Positive"/>
    <s v="No"/>
    <n v="221.32"/>
    <s v="3"/>
    <x v="6"/>
    <s v="Poor"/>
  </r>
  <r>
    <x v="8681"/>
    <d v="2025-03-25T00:00:00"/>
    <d v="1899-12-30T15:07:00"/>
    <x v="9"/>
    <x v="0"/>
    <x v="3"/>
    <x v="2"/>
    <x v="2"/>
    <x v="1"/>
    <x v="1"/>
    <s v="Escalated"/>
    <n v="1.3"/>
    <n v="12.1"/>
    <s v="No"/>
    <n v="3"/>
    <s v="Neutral"/>
    <s v="Yes"/>
    <n v="133.74"/>
    <s v="2"/>
    <x v="3"/>
    <s v="Average"/>
  </r>
  <r>
    <x v="8682"/>
    <d v="2025-09-28T00:00:00"/>
    <d v="1899-12-30T13:37:00"/>
    <x v="12"/>
    <x v="2"/>
    <x v="2"/>
    <x v="0"/>
    <x v="2"/>
    <x v="3"/>
    <x v="0"/>
    <s v="Replacement Initiated"/>
    <n v="3.1"/>
    <n v="2.6"/>
    <s v="Yes"/>
    <n v="0"/>
    <s v="Positive"/>
    <s v="No"/>
    <n v="96.98"/>
    <s v="5"/>
    <x v="2"/>
    <s v="Poor"/>
  </r>
  <r>
    <x v="8683"/>
    <d v="2025-09-01T00:00:00"/>
    <d v="1899-12-30T09:30:00"/>
    <x v="7"/>
    <x v="3"/>
    <x v="2"/>
    <x v="2"/>
    <x v="3"/>
    <x v="4"/>
    <x v="0"/>
    <s v="Information Provided"/>
    <n v="0.7"/>
    <n v="13.4"/>
    <s v="Yes"/>
    <n v="5"/>
    <s v="Positive"/>
    <s v="No"/>
    <n v="645.42999999999995"/>
    <s v="5"/>
    <x v="2"/>
    <s v="Excellent"/>
  </r>
  <r>
    <x v="8684"/>
    <d v="2025-08-02T00:00:00"/>
    <d v="1899-12-30T08:29:00"/>
    <x v="5"/>
    <x v="3"/>
    <x v="3"/>
    <x v="0"/>
    <x v="0"/>
    <x v="1"/>
    <x v="0"/>
    <s v="Resolved"/>
    <n v="1.5"/>
    <n v="15.8"/>
    <s v="Yes"/>
    <n v="0"/>
    <s v="Neutral"/>
    <s v="No"/>
    <n v="46.2"/>
    <s v="5"/>
    <x v="7"/>
    <s v="Poor"/>
  </r>
  <r>
    <x v="8685"/>
    <d v="2025-11-02T00:00:00"/>
    <d v="1899-12-30T20:20:00"/>
    <x v="0"/>
    <x v="0"/>
    <x v="1"/>
    <x v="0"/>
    <x v="0"/>
    <x v="9"/>
    <x v="1"/>
    <s v="Escalated"/>
    <n v="9.9"/>
    <n v="6.7"/>
    <s v="No"/>
    <n v="2"/>
    <s v="Negative"/>
    <s v="Yes"/>
    <n v="49.8"/>
    <s v="2"/>
    <x v="8"/>
    <s v="Average"/>
  </r>
  <r>
    <x v="8686"/>
    <d v="2025-06-15T00:00:00"/>
    <d v="1899-12-30T18:27:00"/>
    <x v="3"/>
    <x v="2"/>
    <x v="0"/>
    <x v="2"/>
    <x v="2"/>
    <x v="2"/>
    <x v="0"/>
    <s v="Resolved"/>
    <n v="2.2999999999999998"/>
    <n v="9.5"/>
    <s v="Yes"/>
    <n v="0"/>
    <s v="Positive"/>
    <s v="No"/>
    <n v="280.63"/>
    <s v="5"/>
    <x v="9"/>
    <s v="Poor"/>
  </r>
  <r>
    <x v="8687"/>
    <d v="2025-10-06T00:00:00"/>
    <d v="1899-12-30T21:10:00"/>
    <x v="4"/>
    <x v="3"/>
    <x v="2"/>
    <x v="0"/>
    <x v="1"/>
    <x v="2"/>
    <x v="0"/>
    <s v="Resolved"/>
    <n v="9.9"/>
    <n v="1"/>
    <s v="Yes"/>
    <n v="5"/>
    <s v="Positive"/>
    <s v="No"/>
    <n v="445.97"/>
    <s v="5"/>
    <x v="10"/>
    <s v="Excellent"/>
  </r>
  <r>
    <x v="8688"/>
    <d v="2025-02-28T00:00:00"/>
    <d v="1899-12-30T21:17:00"/>
    <x v="16"/>
    <x v="0"/>
    <x v="0"/>
    <x v="2"/>
    <x v="2"/>
    <x v="2"/>
    <x v="0"/>
    <s v="Resolved"/>
    <n v="3.4"/>
    <n v="14.4"/>
    <s v="Yes"/>
    <n v="5"/>
    <s v="Positive"/>
    <s v="No"/>
    <n v="213.41"/>
    <s v="5"/>
    <x v="11"/>
    <s v="Excellent"/>
  </r>
  <r>
    <x v="8689"/>
    <d v="2025-03-31T00:00:00"/>
    <d v="1899-12-30T16:50:00"/>
    <x v="11"/>
    <x v="0"/>
    <x v="3"/>
    <x v="0"/>
    <x v="0"/>
    <x v="6"/>
    <x v="0"/>
    <s v="Replacement Initiated"/>
    <n v="4"/>
    <n v="8.1"/>
    <s v="Yes"/>
    <n v="5"/>
    <s v="Positive"/>
    <s v="No"/>
    <n v="57.78"/>
    <s v="5"/>
    <x v="3"/>
    <s v="Excellent"/>
  </r>
  <r>
    <x v="8690"/>
    <d v="2025-11-27T00:00:00"/>
    <d v="1899-12-30T18:22:00"/>
    <x v="3"/>
    <x v="2"/>
    <x v="3"/>
    <x v="0"/>
    <x v="2"/>
    <x v="1"/>
    <x v="0"/>
    <s v="Resolved"/>
    <n v="7.3"/>
    <n v="14.7"/>
    <s v="Yes"/>
    <n v="3"/>
    <s v="Neutral"/>
    <s v="No"/>
    <n v="108.8"/>
    <s v="5"/>
    <x v="8"/>
    <s v="Average"/>
  </r>
  <r>
    <x v="8691"/>
    <d v="2025-07-13T00:00:00"/>
    <d v="1899-12-30T21:07:00"/>
    <x v="11"/>
    <x v="2"/>
    <x v="1"/>
    <x v="2"/>
    <x v="0"/>
    <x v="2"/>
    <x v="0"/>
    <s v="Resolved"/>
    <n v="4"/>
    <n v="4.5"/>
    <s v="No"/>
    <n v="5"/>
    <s v="Positive"/>
    <s v="No"/>
    <n v="182.17"/>
    <s v="5"/>
    <x v="4"/>
    <s v="Excellent"/>
  </r>
  <r>
    <x v="8692"/>
    <d v="2025-05-03T00:00:00"/>
    <d v="1899-12-30T11:39:00"/>
    <x v="6"/>
    <x v="2"/>
    <x v="2"/>
    <x v="0"/>
    <x v="0"/>
    <x v="7"/>
    <x v="0"/>
    <s v="Resolved"/>
    <n v="5.9"/>
    <n v="14.1"/>
    <s v="Yes"/>
    <n v="0"/>
    <s v="Neutral"/>
    <s v="No"/>
    <n v="85.55"/>
    <s v="5"/>
    <x v="6"/>
    <s v="Poor"/>
  </r>
  <r>
    <x v="8693"/>
    <d v="2025-05-16T00:00:00"/>
    <d v="1899-12-30T17:55:00"/>
    <x v="1"/>
    <x v="0"/>
    <x v="1"/>
    <x v="0"/>
    <x v="3"/>
    <x v="9"/>
    <x v="0"/>
    <s v="Resolved"/>
    <n v="3.5"/>
    <n v="8.9"/>
    <s v="Yes"/>
    <n v="5"/>
    <s v="Positive"/>
    <s v="No"/>
    <n v="351.68"/>
    <s v="5"/>
    <x v="6"/>
    <s v="Excellent"/>
  </r>
  <r>
    <x v="8694"/>
    <d v="2025-05-19T00:00:00"/>
    <d v="1899-12-30T17:09:00"/>
    <x v="5"/>
    <x v="3"/>
    <x v="2"/>
    <x v="2"/>
    <x v="2"/>
    <x v="2"/>
    <x v="0"/>
    <s v="Replacement Initiated"/>
    <n v="1"/>
    <n v="1"/>
    <s v="Yes"/>
    <n v="5"/>
    <s v="Positive"/>
    <s v="No"/>
    <n v="259.99"/>
    <s v="5"/>
    <x v="6"/>
    <s v="Excellent"/>
  </r>
  <r>
    <x v="8695"/>
    <d v="2025-08-17T00:00:00"/>
    <d v="1899-12-30T19:40:00"/>
    <x v="7"/>
    <x v="0"/>
    <x v="0"/>
    <x v="2"/>
    <x v="2"/>
    <x v="1"/>
    <x v="0"/>
    <s v="Resolved"/>
    <n v="0.9"/>
    <n v="13.8"/>
    <s v="No"/>
    <n v="5"/>
    <s v="Positive"/>
    <s v="No"/>
    <n v="152.44999999999999"/>
    <s v="5"/>
    <x v="7"/>
    <s v="Excellent"/>
  </r>
  <r>
    <x v="8696"/>
    <d v="2025-10-01T00:00:00"/>
    <d v="1899-12-30T11:35:00"/>
    <x v="9"/>
    <x v="1"/>
    <x v="2"/>
    <x v="2"/>
    <x v="2"/>
    <x v="4"/>
    <x v="0"/>
    <s v="Resolved"/>
    <n v="5.6"/>
    <n v="8.6"/>
    <s v="Yes"/>
    <n v="4"/>
    <s v="Neutral"/>
    <s v="No"/>
    <n v="173.37"/>
    <s v="5"/>
    <x v="10"/>
    <s v="Excellent"/>
  </r>
  <r>
    <x v="8697"/>
    <d v="2025-02-19T00:00:00"/>
    <d v="1899-12-30T11:32:00"/>
    <x v="15"/>
    <x v="2"/>
    <x v="1"/>
    <x v="0"/>
    <x v="2"/>
    <x v="6"/>
    <x v="0"/>
    <s v="Resolved"/>
    <n v="5.5"/>
    <n v="6.9"/>
    <s v="Yes"/>
    <n v="1"/>
    <s v="Negative"/>
    <s v="No"/>
    <n v="166.2"/>
    <s v="5"/>
    <x v="11"/>
    <s v="Poor"/>
  </r>
  <r>
    <x v="8698"/>
    <d v="2025-04-28T00:00:00"/>
    <d v="1899-12-30T18:38:00"/>
    <x v="17"/>
    <x v="3"/>
    <x v="0"/>
    <x v="0"/>
    <x v="2"/>
    <x v="9"/>
    <x v="3"/>
    <s v="No Resolution"/>
    <n v="0.8"/>
    <n v="10.7"/>
    <s v="No"/>
    <n v="1"/>
    <s v="Negative"/>
    <s v="No"/>
    <n v="257.47000000000003"/>
    <s v="0"/>
    <x v="0"/>
    <s v="Poor"/>
  </r>
  <r>
    <x v="8699"/>
    <d v="2025-07-21T00:00:00"/>
    <d v="1899-12-30T19:41:00"/>
    <x v="1"/>
    <x v="1"/>
    <x v="1"/>
    <x v="0"/>
    <x v="2"/>
    <x v="2"/>
    <x v="0"/>
    <s v="Information Provided"/>
    <n v="1.4"/>
    <n v="7.4"/>
    <s v="No"/>
    <n v="5"/>
    <s v="Positive"/>
    <s v="No"/>
    <n v="0"/>
    <s v="5"/>
    <x v="4"/>
    <s v="Excellent"/>
  </r>
  <r>
    <x v="8700"/>
    <d v="2025-07-10T00:00:00"/>
    <d v="1899-12-30T16:32:00"/>
    <x v="1"/>
    <x v="0"/>
    <x v="2"/>
    <x v="0"/>
    <x v="2"/>
    <x v="9"/>
    <x v="0"/>
    <s v="Resolved"/>
    <n v="3.6"/>
    <n v="11.2"/>
    <s v="Yes"/>
    <n v="3"/>
    <s v="Neutral"/>
    <s v="No"/>
    <n v="29.41"/>
    <s v="5"/>
    <x v="4"/>
    <s v="Average"/>
  </r>
  <r>
    <x v="8701"/>
    <d v="2025-12-30T00:00:00"/>
    <d v="1899-12-30T21:47:00"/>
    <x v="17"/>
    <x v="0"/>
    <x v="2"/>
    <x v="2"/>
    <x v="0"/>
    <x v="0"/>
    <x v="0"/>
    <s v="Information Provided"/>
    <n v="1.5"/>
    <n v="6.3"/>
    <s v="Yes"/>
    <n v="4"/>
    <s v="Positive"/>
    <s v="No"/>
    <n v="18.989999999999998"/>
    <s v="5"/>
    <x v="1"/>
    <s v="Excellent"/>
  </r>
  <r>
    <x v="8702"/>
    <d v="2025-11-19T00:00:00"/>
    <d v="1899-12-30T11:51:00"/>
    <x v="4"/>
    <x v="2"/>
    <x v="3"/>
    <x v="0"/>
    <x v="2"/>
    <x v="7"/>
    <x v="0"/>
    <s v="Information Provided"/>
    <n v="6.6"/>
    <n v="7.4"/>
    <s v="Yes"/>
    <n v="3"/>
    <s v="Neutral"/>
    <s v="No"/>
    <n v="57.58"/>
    <s v="5"/>
    <x v="8"/>
    <s v="Average"/>
  </r>
  <r>
    <x v="8703"/>
    <d v="2025-06-30T00:00:00"/>
    <d v="1899-12-30T11:38:00"/>
    <x v="2"/>
    <x v="0"/>
    <x v="2"/>
    <x v="0"/>
    <x v="3"/>
    <x v="9"/>
    <x v="0"/>
    <s v="Replacement Initiated"/>
    <n v="3.2"/>
    <n v="8.4"/>
    <s v="Yes"/>
    <n v="4"/>
    <s v="Neutral"/>
    <s v="No"/>
    <n v="183.74"/>
    <s v="5"/>
    <x v="9"/>
    <s v="Excellent"/>
  </r>
  <r>
    <x v="8704"/>
    <d v="2025-03-19T00:00:00"/>
    <d v="1899-12-30T15:08:00"/>
    <x v="6"/>
    <x v="2"/>
    <x v="0"/>
    <x v="0"/>
    <x v="0"/>
    <x v="4"/>
    <x v="1"/>
    <s v="Escalated"/>
    <n v="0.8"/>
    <n v="9.8000000000000007"/>
    <s v="No"/>
    <n v="5"/>
    <s v="Positive"/>
    <s v="Yes"/>
    <n v="201.43"/>
    <s v="2"/>
    <x v="3"/>
    <s v="Excellent"/>
  </r>
  <r>
    <x v="8705"/>
    <d v="2025-03-16T00:00:00"/>
    <d v="1899-12-30T19:58:00"/>
    <x v="2"/>
    <x v="1"/>
    <x v="0"/>
    <x v="2"/>
    <x v="3"/>
    <x v="4"/>
    <x v="0"/>
    <s v="Information Provided"/>
    <n v="3.9"/>
    <n v="7.8"/>
    <s v="Yes"/>
    <n v="5"/>
    <s v="Positive"/>
    <s v="No"/>
    <n v="395.62"/>
    <s v="5"/>
    <x v="3"/>
    <s v="Excellent"/>
  </r>
  <r>
    <x v="8706"/>
    <d v="2025-10-22T00:00:00"/>
    <d v="1899-12-30T14:00:00"/>
    <x v="15"/>
    <x v="3"/>
    <x v="1"/>
    <x v="2"/>
    <x v="0"/>
    <x v="8"/>
    <x v="2"/>
    <s v="Follow-up Required"/>
    <n v="1.1000000000000001"/>
    <n v="14.2"/>
    <s v="No"/>
    <n v="3"/>
    <s v="Negative"/>
    <s v="No"/>
    <n v="48.6"/>
    <s v="3"/>
    <x v="10"/>
    <s v="Average"/>
  </r>
  <r>
    <x v="8707"/>
    <d v="2025-10-08T00:00:00"/>
    <d v="1899-12-30T10:58:00"/>
    <x v="12"/>
    <x v="3"/>
    <x v="0"/>
    <x v="1"/>
    <x v="2"/>
    <x v="4"/>
    <x v="1"/>
    <s v="Escalated"/>
    <n v="4"/>
    <n v="2.6"/>
    <s v="No"/>
    <n v="1"/>
    <s v="Negative"/>
    <s v="Yes"/>
    <n v="95.6"/>
    <s v="2"/>
    <x v="10"/>
    <s v="Poor"/>
  </r>
  <r>
    <x v="8708"/>
    <d v="2025-01-21T00:00:00"/>
    <d v="1899-12-30T14:29:00"/>
    <x v="2"/>
    <x v="3"/>
    <x v="1"/>
    <x v="0"/>
    <x v="2"/>
    <x v="7"/>
    <x v="0"/>
    <s v="Resolved"/>
    <n v="4.2"/>
    <n v="14.8"/>
    <s v="Yes"/>
    <n v="2"/>
    <s v="Negative"/>
    <s v="No"/>
    <n v="194.47"/>
    <s v="5"/>
    <x v="5"/>
    <s v="Average"/>
  </r>
  <r>
    <x v="8709"/>
    <d v="2025-06-20T00:00:00"/>
    <d v="1899-12-30T11:26:00"/>
    <x v="8"/>
    <x v="2"/>
    <x v="0"/>
    <x v="2"/>
    <x v="2"/>
    <x v="9"/>
    <x v="0"/>
    <s v="Resolved"/>
    <n v="2.6"/>
    <n v="11.7"/>
    <s v="Yes"/>
    <n v="1"/>
    <s v="Negative"/>
    <s v="No"/>
    <n v="397.65"/>
    <s v="5"/>
    <x v="9"/>
    <s v="Poor"/>
  </r>
  <r>
    <x v="8710"/>
    <d v="2025-01-15T00:00:00"/>
    <d v="1899-12-30T11:51:00"/>
    <x v="9"/>
    <x v="0"/>
    <x v="1"/>
    <x v="1"/>
    <x v="0"/>
    <x v="2"/>
    <x v="0"/>
    <s v="Refund Processed"/>
    <n v="1.7"/>
    <n v="11.4"/>
    <s v="Yes"/>
    <n v="4"/>
    <s v="Positive"/>
    <s v="No"/>
    <n v="246.97"/>
    <s v="5"/>
    <x v="5"/>
    <s v="Excellent"/>
  </r>
  <r>
    <x v="8711"/>
    <d v="2025-07-30T00:00:00"/>
    <d v="1899-12-30T11:22:00"/>
    <x v="7"/>
    <x v="1"/>
    <x v="3"/>
    <x v="0"/>
    <x v="3"/>
    <x v="0"/>
    <x v="0"/>
    <s v="Resolved"/>
    <n v="1.5"/>
    <n v="8.9"/>
    <s v="Yes"/>
    <n v="3"/>
    <s v="Neutral"/>
    <s v="No"/>
    <n v="343.44"/>
    <s v="5"/>
    <x v="4"/>
    <s v="Average"/>
  </r>
  <r>
    <x v="8712"/>
    <d v="2025-02-17T00:00:00"/>
    <d v="1899-12-30T14:08:00"/>
    <x v="6"/>
    <x v="3"/>
    <x v="2"/>
    <x v="0"/>
    <x v="1"/>
    <x v="1"/>
    <x v="2"/>
    <s v="Follow-up Required"/>
    <n v="3.5"/>
    <n v="9.9"/>
    <s v="No"/>
    <n v="3"/>
    <s v="Negative"/>
    <s v="No"/>
    <n v="544.52"/>
    <s v="3"/>
    <x v="11"/>
    <s v="Average"/>
  </r>
  <r>
    <x v="8713"/>
    <d v="2025-03-27T00:00:00"/>
    <d v="1899-12-30T17:52:00"/>
    <x v="9"/>
    <x v="2"/>
    <x v="0"/>
    <x v="0"/>
    <x v="0"/>
    <x v="2"/>
    <x v="0"/>
    <s v="Refund Processed"/>
    <n v="9.3000000000000007"/>
    <n v="11.4"/>
    <s v="Yes"/>
    <n v="3"/>
    <s v="Neutral"/>
    <s v="No"/>
    <n v="116.19"/>
    <s v="5"/>
    <x v="3"/>
    <s v="Average"/>
  </r>
  <r>
    <x v="8714"/>
    <d v="2025-05-29T00:00:00"/>
    <d v="1899-12-30T18:08:00"/>
    <x v="14"/>
    <x v="2"/>
    <x v="2"/>
    <x v="0"/>
    <x v="3"/>
    <x v="5"/>
    <x v="0"/>
    <s v="Resolved"/>
    <n v="2"/>
    <n v="10.5"/>
    <s v="Yes"/>
    <n v="3"/>
    <s v="Neutral"/>
    <s v="No"/>
    <n v="815.46"/>
    <s v="5"/>
    <x v="6"/>
    <s v="Average"/>
  </r>
  <r>
    <x v="8715"/>
    <d v="2025-07-07T00:00:00"/>
    <d v="1899-12-30T10:47:00"/>
    <x v="12"/>
    <x v="3"/>
    <x v="0"/>
    <x v="2"/>
    <x v="2"/>
    <x v="0"/>
    <x v="0"/>
    <s v="Account Updated"/>
    <n v="2.1"/>
    <n v="7"/>
    <s v="Yes"/>
    <n v="1"/>
    <s v="Negative"/>
    <s v="No"/>
    <n v="75.34"/>
    <s v="5"/>
    <x v="4"/>
    <s v="Poor"/>
  </r>
  <r>
    <x v="8716"/>
    <d v="2025-11-02T00:00:00"/>
    <d v="1899-12-30T08:20:00"/>
    <x v="8"/>
    <x v="1"/>
    <x v="1"/>
    <x v="0"/>
    <x v="1"/>
    <x v="5"/>
    <x v="0"/>
    <s v="Refund Processed"/>
    <n v="23.6"/>
    <n v="8"/>
    <s v="No"/>
    <n v="2"/>
    <s v="Negative"/>
    <s v="No"/>
    <n v="251.92"/>
    <s v="5"/>
    <x v="8"/>
    <s v="Average"/>
  </r>
  <r>
    <x v="8717"/>
    <d v="2025-05-31T00:00:00"/>
    <d v="1899-12-30T16:11:00"/>
    <x v="17"/>
    <x v="3"/>
    <x v="1"/>
    <x v="0"/>
    <x v="0"/>
    <x v="9"/>
    <x v="0"/>
    <s v="Information Provided"/>
    <n v="3.3"/>
    <n v="7.9"/>
    <s v="No"/>
    <n v="3"/>
    <s v="Neutral"/>
    <s v="No"/>
    <n v="198.46"/>
    <s v="5"/>
    <x v="6"/>
    <s v="Average"/>
  </r>
  <r>
    <x v="8718"/>
    <d v="2025-05-21T00:00:00"/>
    <d v="1899-12-30T08:52:00"/>
    <x v="8"/>
    <x v="0"/>
    <x v="1"/>
    <x v="2"/>
    <x v="3"/>
    <x v="2"/>
    <x v="0"/>
    <s v="Resolved"/>
    <n v="1.6"/>
    <n v="5.3"/>
    <s v="Yes"/>
    <n v="0"/>
    <s v="Neutral"/>
    <s v="No"/>
    <n v="407.35"/>
    <s v="5"/>
    <x v="6"/>
    <s v="Poor"/>
  </r>
  <r>
    <x v="8719"/>
    <d v="2025-03-10T00:00:00"/>
    <d v="1899-12-30T09:33:00"/>
    <x v="5"/>
    <x v="1"/>
    <x v="0"/>
    <x v="2"/>
    <x v="0"/>
    <x v="4"/>
    <x v="2"/>
    <s v="Follow-up Required"/>
    <n v="1.1000000000000001"/>
    <n v="10.5"/>
    <s v="No"/>
    <n v="3"/>
    <s v="Neutral"/>
    <s v="No"/>
    <n v="67.41"/>
    <s v="3"/>
    <x v="3"/>
    <s v="Average"/>
  </r>
  <r>
    <x v="8720"/>
    <d v="2025-09-17T00:00:00"/>
    <d v="1899-12-30T15:00:00"/>
    <x v="7"/>
    <x v="1"/>
    <x v="0"/>
    <x v="1"/>
    <x v="3"/>
    <x v="6"/>
    <x v="0"/>
    <s v="Resolved"/>
    <n v="9"/>
    <n v="9.3000000000000007"/>
    <s v="No"/>
    <n v="5"/>
    <s v="Positive"/>
    <s v="No"/>
    <n v="306.42"/>
    <s v="5"/>
    <x v="2"/>
    <s v="Excellent"/>
  </r>
  <r>
    <x v="8721"/>
    <d v="2025-11-30T00:00:00"/>
    <d v="1899-12-30T14:17:00"/>
    <x v="15"/>
    <x v="0"/>
    <x v="1"/>
    <x v="0"/>
    <x v="2"/>
    <x v="6"/>
    <x v="0"/>
    <s v="Resolved"/>
    <n v="1.9"/>
    <n v="11.9"/>
    <s v="Yes"/>
    <n v="4"/>
    <s v="Neutral"/>
    <s v="No"/>
    <n v="76.53"/>
    <s v="5"/>
    <x v="8"/>
    <s v="Excellent"/>
  </r>
  <r>
    <x v="8722"/>
    <d v="2025-01-09T00:00:00"/>
    <d v="1899-12-30T12:16:00"/>
    <x v="5"/>
    <x v="1"/>
    <x v="0"/>
    <x v="0"/>
    <x v="2"/>
    <x v="4"/>
    <x v="0"/>
    <s v="Resolved"/>
    <n v="5.2"/>
    <n v="9.1"/>
    <s v="Yes"/>
    <n v="5"/>
    <s v="Positive"/>
    <s v="No"/>
    <n v="179.18"/>
    <s v="5"/>
    <x v="5"/>
    <s v="Excellent"/>
  </r>
  <r>
    <x v="8723"/>
    <d v="2025-05-01T00:00:00"/>
    <d v="1899-12-30T16:46:00"/>
    <x v="3"/>
    <x v="1"/>
    <x v="0"/>
    <x v="0"/>
    <x v="0"/>
    <x v="2"/>
    <x v="2"/>
    <s v="Follow-up Required"/>
    <n v="1.7"/>
    <n v="2.2999999999999998"/>
    <s v="No"/>
    <n v="1"/>
    <s v="Negative"/>
    <s v="No"/>
    <n v="77.33"/>
    <s v="3"/>
    <x v="6"/>
    <s v="Poor"/>
  </r>
  <r>
    <x v="8724"/>
    <d v="2025-04-11T00:00:00"/>
    <d v="1899-12-30T11:41:00"/>
    <x v="18"/>
    <x v="3"/>
    <x v="2"/>
    <x v="0"/>
    <x v="3"/>
    <x v="0"/>
    <x v="1"/>
    <s v="Escalated"/>
    <n v="6"/>
    <n v="12.5"/>
    <s v="No"/>
    <n v="2"/>
    <s v="Negative"/>
    <s v="Yes"/>
    <n v="390.69"/>
    <s v="2"/>
    <x v="0"/>
    <s v="Average"/>
  </r>
  <r>
    <x v="8725"/>
    <d v="2025-05-29T00:00:00"/>
    <d v="1899-12-30T20:47:00"/>
    <x v="7"/>
    <x v="1"/>
    <x v="1"/>
    <x v="0"/>
    <x v="2"/>
    <x v="0"/>
    <x v="2"/>
    <s v="Follow-up Required"/>
    <n v="2.2999999999999998"/>
    <n v="15.8"/>
    <s v="No"/>
    <n v="3"/>
    <s v="Neutral"/>
    <s v="No"/>
    <n v="190.76"/>
    <s v="3"/>
    <x v="6"/>
    <s v="Average"/>
  </r>
  <r>
    <x v="8726"/>
    <d v="2025-05-26T00:00:00"/>
    <d v="1899-12-30T15:44:00"/>
    <x v="4"/>
    <x v="1"/>
    <x v="0"/>
    <x v="1"/>
    <x v="2"/>
    <x v="2"/>
    <x v="0"/>
    <s v="Refund Processed"/>
    <n v="2.8"/>
    <n v="5.8"/>
    <s v="Yes"/>
    <n v="2"/>
    <s v="Neutral"/>
    <s v="No"/>
    <n v="232.22"/>
    <s v="5"/>
    <x v="6"/>
    <s v="Average"/>
  </r>
  <r>
    <x v="8727"/>
    <d v="2025-12-19T00:00:00"/>
    <d v="1899-12-30T10:00:00"/>
    <x v="7"/>
    <x v="2"/>
    <x v="2"/>
    <x v="0"/>
    <x v="2"/>
    <x v="5"/>
    <x v="0"/>
    <s v="Information Provided"/>
    <n v="7.1"/>
    <n v="8.3000000000000007"/>
    <s v="No"/>
    <n v="5"/>
    <s v="Positive"/>
    <s v="No"/>
    <n v="64.150000000000006"/>
    <s v="5"/>
    <x v="1"/>
    <s v="Excellent"/>
  </r>
  <r>
    <x v="8728"/>
    <d v="2025-08-31T00:00:00"/>
    <d v="1899-12-30T08:54:00"/>
    <x v="13"/>
    <x v="3"/>
    <x v="1"/>
    <x v="0"/>
    <x v="3"/>
    <x v="1"/>
    <x v="0"/>
    <s v="Resolved"/>
    <n v="2.9"/>
    <n v="17.7"/>
    <s v="Yes"/>
    <n v="3"/>
    <s v="Neutral"/>
    <s v="No"/>
    <n v="858.25"/>
    <s v="5"/>
    <x v="7"/>
    <s v="Average"/>
  </r>
  <r>
    <x v="8729"/>
    <d v="2025-08-29T00:00:00"/>
    <d v="1899-12-30T17:20:00"/>
    <x v="0"/>
    <x v="0"/>
    <x v="2"/>
    <x v="0"/>
    <x v="2"/>
    <x v="3"/>
    <x v="0"/>
    <s v="Resolved"/>
    <n v="4.4000000000000004"/>
    <n v="10.3"/>
    <s v="Yes"/>
    <n v="5"/>
    <s v="Positive"/>
    <s v="No"/>
    <n v="132.31"/>
    <s v="5"/>
    <x v="7"/>
    <s v="Excellent"/>
  </r>
  <r>
    <x v="8730"/>
    <d v="2025-12-03T00:00:00"/>
    <d v="1899-12-30T08:42:00"/>
    <x v="19"/>
    <x v="1"/>
    <x v="2"/>
    <x v="1"/>
    <x v="0"/>
    <x v="6"/>
    <x v="3"/>
    <s v="No Resolution"/>
    <n v="3.6"/>
    <n v="4.2"/>
    <s v="No"/>
    <n v="4"/>
    <s v="Positive"/>
    <s v="No"/>
    <n v="221.85"/>
    <s v="0"/>
    <x v="1"/>
    <s v="Excellent"/>
  </r>
  <r>
    <x v="8731"/>
    <d v="2025-02-12T00:00:00"/>
    <d v="1899-12-30T15:34:00"/>
    <x v="8"/>
    <x v="0"/>
    <x v="2"/>
    <x v="1"/>
    <x v="1"/>
    <x v="2"/>
    <x v="0"/>
    <s v="Refund Processed"/>
    <n v="0.5"/>
    <n v="7.5"/>
    <s v="Yes"/>
    <n v="0"/>
    <s v="Negative"/>
    <s v="No"/>
    <n v="226.75"/>
    <s v="5"/>
    <x v="11"/>
    <s v="Poor"/>
  </r>
  <r>
    <x v="8732"/>
    <d v="2025-04-05T00:00:00"/>
    <d v="1899-12-30T18:10:00"/>
    <x v="5"/>
    <x v="0"/>
    <x v="1"/>
    <x v="1"/>
    <x v="2"/>
    <x v="7"/>
    <x v="0"/>
    <s v="Resolved"/>
    <n v="3.4"/>
    <n v="7.1"/>
    <s v="Yes"/>
    <n v="4"/>
    <s v="Positive"/>
    <s v="No"/>
    <n v="293.49"/>
    <s v="5"/>
    <x v="0"/>
    <s v="Excellent"/>
  </r>
  <r>
    <x v="8733"/>
    <d v="2025-08-14T00:00:00"/>
    <d v="1899-12-30T19:54:00"/>
    <x v="13"/>
    <x v="1"/>
    <x v="1"/>
    <x v="0"/>
    <x v="2"/>
    <x v="6"/>
    <x v="2"/>
    <s v="Follow-up Required"/>
    <n v="5.3"/>
    <n v="7.6"/>
    <s v="No"/>
    <n v="0"/>
    <s v="Positive"/>
    <s v="No"/>
    <n v="166.95"/>
    <s v="3"/>
    <x v="7"/>
    <s v="Poor"/>
  </r>
  <r>
    <x v="8734"/>
    <d v="2025-01-06T00:00:00"/>
    <d v="1899-12-30T12:47:00"/>
    <x v="11"/>
    <x v="3"/>
    <x v="2"/>
    <x v="0"/>
    <x v="2"/>
    <x v="6"/>
    <x v="0"/>
    <s v="Resolved"/>
    <n v="6.6"/>
    <n v="9.8000000000000007"/>
    <s v="Yes"/>
    <n v="3"/>
    <s v="Neutral"/>
    <s v="No"/>
    <n v="42.19"/>
    <s v="5"/>
    <x v="5"/>
    <s v="Average"/>
  </r>
  <r>
    <x v="8735"/>
    <d v="2025-08-02T00:00:00"/>
    <d v="1899-12-30T20:07:00"/>
    <x v="1"/>
    <x v="2"/>
    <x v="3"/>
    <x v="0"/>
    <x v="3"/>
    <x v="3"/>
    <x v="0"/>
    <s v="Resolved"/>
    <n v="6.8"/>
    <n v="10.8"/>
    <s v="Yes"/>
    <n v="5"/>
    <s v="Positive"/>
    <s v="No"/>
    <n v="160.72999999999999"/>
    <s v="5"/>
    <x v="7"/>
    <s v="Excellent"/>
  </r>
  <r>
    <x v="8736"/>
    <d v="2025-07-25T00:00:00"/>
    <d v="1899-12-30T16:19:00"/>
    <x v="19"/>
    <x v="1"/>
    <x v="0"/>
    <x v="0"/>
    <x v="2"/>
    <x v="1"/>
    <x v="0"/>
    <s v="Account Updated"/>
    <n v="3.1"/>
    <n v="9.3000000000000007"/>
    <s v="Yes"/>
    <n v="4"/>
    <s v="Positive"/>
    <s v="No"/>
    <n v="29.04"/>
    <s v="5"/>
    <x v="4"/>
    <s v="Excellent"/>
  </r>
  <r>
    <x v="8737"/>
    <d v="2025-03-08T00:00:00"/>
    <d v="1899-12-30T17:38:00"/>
    <x v="4"/>
    <x v="0"/>
    <x v="1"/>
    <x v="2"/>
    <x v="2"/>
    <x v="7"/>
    <x v="0"/>
    <s v="Resolved"/>
    <n v="3.4"/>
    <n v="12.1"/>
    <s v="Yes"/>
    <n v="5"/>
    <s v="Positive"/>
    <s v="No"/>
    <n v="59.46"/>
    <s v="5"/>
    <x v="3"/>
    <s v="Excellent"/>
  </r>
  <r>
    <x v="8738"/>
    <d v="2025-04-10T00:00:00"/>
    <d v="1899-12-30T10:06:00"/>
    <x v="7"/>
    <x v="3"/>
    <x v="2"/>
    <x v="3"/>
    <x v="3"/>
    <x v="8"/>
    <x v="2"/>
    <s v="Follow-up Required"/>
    <n v="2"/>
    <n v="15.1"/>
    <s v="No"/>
    <n v="3"/>
    <s v="Neutral"/>
    <s v="No"/>
    <n v="462.58"/>
    <s v="3"/>
    <x v="0"/>
    <s v="Average"/>
  </r>
  <r>
    <x v="8739"/>
    <d v="2025-01-12T00:00:00"/>
    <d v="1899-12-30T14:24:00"/>
    <x v="5"/>
    <x v="2"/>
    <x v="1"/>
    <x v="1"/>
    <x v="0"/>
    <x v="1"/>
    <x v="1"/>
    <s v="Escalated"/>
    <n v="1.4"/>
    <n v="11.3"/>
    <s v="No"/>
    <n v="0"/>
    <s v="Negative"/>
    <s v="Yes"/>
    <n v="247.14"/>
    <s v="2"/>
    <x v="5"/>
    <s v="Poor"/>
  </r>
  <r>
    <x v="8740"/>
    <d v="2025-08-25T00:00:00"/>
    <d v="1899-12-30T12:21:00"/>
    <x v="5"/>
    <x v="2"/>
    <x v="3"/>
    <x v="2"/>
    <x v="3"/>
    <x v="6"/>
    <x v="0"/>
    <s v="Replacement Initiated"/>
    <n v="1.2"/>
    <n v="7.3"/>
    <s v="Yes"/>
    <n v="4"/>
    <s v="Positive"/>
    <s v="No"/>
    <n v="287.12"/>
    <s v="5"/>
    <x v="7"/>
    <s v="Excellent"/>
  </r>
  <r>
    <x v="8741"/>
    <d v="2025-11-18T00:00:00"/>
    <d v="1899-12-30T13:02:00"/>
    <x v="8"/>
    <x v="1"/>
    <x v="2"/>
    <x v="1"/>
    <x v="2"/>
    <x v="7"/>
    <x v="0"/>
    <s v="Refund Processed"/>
    <n v="3.6"/>
    <n v="13.1"/>
    <s v="Yes"/>
    <n v="5"/>
    <s v="Positive"/>
    <s v="No"/>
    <n v="226.4"/>
    <s v="5"/>
    <x v="8"/>
    <s v="Excellent"/>
  </r>
  <r>
    <x v="8742"/>
    <d v="2025-09-15T00:00:00"/>
    <d v="1899-12-30T19:45:00"/>
    <x v="15"/>
    <x v="1"/>
    <x v="3"/>
    <x v="0"/>
    <x v="2"/>
    <x v="6"/>
    <x v="0"/>
    <s v="Resolved"/>
    <n v="8.5"/>
    <n v="3.6"/>
    <s v="Yes"/>
    <n v="4"/>
    <s v="Positive"/>
    <s v="No"/>
    <n v="58.41"/>
    <s v="5"/>
    <x v="2"/>
    <s v="Excellent"/>
  </r>
  <r>
    <x v="8743"/>
    <d v="2025-12-03T00:00:00"/>
    <d v="1899-12-30T17:35:00"/>
    <x v="3"/>
    <x v="0"/>
    <x v="3"/>
    <x v="3"/>
    <x v="2"/>
    <x v="1"/>
    <x v="0"/>
    <s v="Information Provided"/>
    <n v="0.5"/>
    <n v="16.100000000000001"/>
    <s v="Yes"/>
    <n v="4"/>
    <s v="Positive"/>
    <s v="No"/>
    <n v="24.54"/>
    <s v="5"/>
    <x v="1"/>
    <s v="Excellent"/>
  </r>
  <r>
    <x v="8744"/>
    <d v="2025-05-15T00:00:00"/>
    <d v="1899-12-30T17:57:00"/>
    <x v="14"/>
    <x v="0"/>
    <x v="1"/>
    <x v="0"/>
    <x v="2"/>
    <x v="5"/>
    <x v="0"/>
    <s v="Resolved"/>
    <n v="3.3"/>
    <n v="11"/>
    <s v="No"/>
    <n v="3"/>
    <s v="Neutral"/>
    <s v="No"/>
    <n v="103.28"/>
    <s v="5"/>
    <x v="6"/>
    <s v="Average"/>
  </r>
  <r>
    <x v="8745"/>
    <d v="2025-08-10T00:00:00"/>
    <d v="1899-12-30T11:08:00"/>
    <x v="11"/>
    <x v="0"/>
    <x v="0"/>
    <x v="1"/>
    <x v="2"/>
    <x v="4"/>
    <x v="2"/>
    <s v="Follow-up Required"/>
    <n v="8.6"/>
    <n v="12.5"/>
    <s v="No"/>
    <n v="5"/>
    <s v="Positive"/>
    <s v="No"/>
    <n v="352.32"/>
    <s v="3"/>
    <x v="7"/>
    <s v="Excellent"/>
  </r>
  <r>
    <x v="8746"/>
    <d v="2025-06-05T00:00:00"/>
    <d v="1899-12-30T17:33:00"/>
    <x v="2"/>
    <x v="1"/>
    <x v="3"/>
    <x v="0"/>
    <x v="0"/>
    <x v="3"/>
    <x v="0"/>
    <s v="Replacement Initiated"/>
    <n v="9.1999999999999993"/>
    <n v="1"/>
    <s v="No"/>
    <n v="5"/>
    <s v="Positive"/>
    <s v="No"/>
    <n v="105.67"/>
    <s v="5"/>
    <x v="9"/>
    <s v="Excellent"/>
  </r>
  <r>
    <x v="8747"/>
    <d v="2025-05-22T00:00:00"/>
    <d v="1899-12-30T21:33:00"/>
    <x v="9"/>
    <x v="0"/>
    <x v="2"/>
    <x v="0"/>
    <x v="1"/>
    <x v="7"/>
    <x v="0"/>
    <s v="Account Updated"/>
    <n v="1.2"/>
    <n v="8.8000000000000007"/>
    <s v="Yes"/>
    <n v="0"/>
    <s v="Positive"/>
    <s v="No"/>
    <n v="467.74"/>
    <s v="5"/>
    <x v="6"/>
    <s v="Poor"/>
  </r>
  <r>
    <x v="8748"/>
    <d v="2025-06-07T00:00:00"/>
    <d v="1899-12-30T09:12:00"/>
    <x v="17"/>
    <x v="3"/>
    <x v="0"/>
    <x v="1"/>
    <x v="0"/>
    <x v="2"/>
    <x v="0"/>
    <s v="Refund Processed"/>
    <n v="5.8"/>
    <n v="5.4"/>
    <s v="Yes"/>
    <n v="5"/>
    <s v="Positive"/>
    <s v="No"/>
    <n v="162.25"/>
    <s v="5"/>
    <x v="9"/>
    <s v="Excellent"/>
  </r>
  <r>
    <x v="8749"/>
    <d v="2025-11-22T00:00:00"/>
    <d v="1899-12-30T19:05:00"/>
    <x v="4"/>
    <x v="3"/>
    <x v="1"/>
    <x v="0"/>
    <x v="3"/>
    <x v="7"/>
    <x v="0"/>
    <s v="Resolved"/>
    <n v="3.9"/>
    <n v="9"/>
    <s v="Yes"/>
    <n v="3"/>
    <s v="Neutral"/>
    <s v="No"/>
    <n v="665.17"/>
    <s v="5"/>
    <x v="8"/>
    <s v="Average"/>
  </r>
  <r>
    <x v="8750"/>
    <d v="2025-12-10T00:00:00"/>
    <d v="1899-12-30T21:19:00"/>
    <x v="13"/>
    <x v="1"/>
    <x v="3"/>
    <x v="0"/>
    <x v="0"/>
    <x v="9"/>
    <x v="0"/>
    <s v="Resolved"/>
    <n v="3.9"/>
    <n v="9.5"/>
    <s v="Yes"/>
    <n v="2"/>
    <s v="Negative"/>
    <s v="Yes"/>
    <n v="156.30000000000001"/>
    <s v="5"/>
    <x v="1"/>
    <s v="Average"/>
  </r>
  <r>
    <x v="8751"/>
    <d v="2025-09-19T00:00:00"/>
    <d v="1899-12-30T15:24:00"/>
    <x v="1"/>
    <x v="2"/>
    <x v="0"/>
    <x v="0"/>
    <x v="2"/>
    <x v="4"/>
    <x v="0"/>
    <s v="Resolved"/>
    <n v="11.5"/>
    <n v="15.2"/>
    <s v="Yes"/>
    <n v="4"/>
    <s v="Neutral"/>
    <s v="No"/>
    <n v="265.51"/>
    <s v="5"/>
    <x v="2"/>
    <s v="Excellent"/>
  </r>
  <r>
    <x v="8752"/>
    <d v="2025-10-10T00:00:00"/>
    <d v="1899-12-30T08:30:00"/>
    <x v="8"/>
    <x v="3"/>
    <x v="0"/>
    <x v="0"/>
    <x v="3"/>
    <x v="4"/>
    <x v="0"/>
    <s v="Refund Processed"/>
    <n v="9.6999999999999993"/>
    <n v="4.4000000000000004"/>
    <s v="Yes"/>
    <n v="5"/>
    <s v="Positive"/>
    <s v="No"/>
    <n v="728.53"/>
    <s v="5"/>
    <x v="10"/>
    <s v="Excellent"/>
  </r>
  <r>
    <x v="8753"/>
    <d v="2025-12-04T00:00:00"/>
    <d v="1899-12-30T15:58:00"/>
    <x v="16"/>
    <x v="1"/>
    <x v="2"/>
    <x v="3"/>
    <x v="2"/>
    <x v="1"/>
    <x v="0"/>
    <s v="Resolved"/>
    <n v="0.7"/>
    <n v="10.1"/>
    <s v="Yes"/>
    <n v="5"/>
    <s v="Positive"/>
    <s v="No"/>
    <n v="179.97"/>
    <s v="5"/>
    <x v="1"/>
    <s v="Excellent"/>
  </r>
  <r>
    <x v="8754"/>
    <d v="2025-12-10T00:00:00"/>
    <d v="1899-12-30T21:30:00"/>
    <x v="15"/>
    <x v="2"/>
    <x v="3"/>
    <x v="2"/>
    <x v="3"/>
    <x v="0"/>
    <x v="0"/>
    <s v="Resolved"/>
    <n v="0.8"/>
    <n v="4.5"/>
    <s v="Yes"/>
    <n v="4"/>
    <s v="Positive"/>
    <s v="No"/>
    <n v="256.49"/>
    <s v="5"/>
    <x v="1"/>
    <s v="Excellent"/>
  </r>
  <r>
    <x v="8755"/>
    <d v="2025-08-17T00:00:00"/>
    <d v="1899-12-30T20:45:00"/>
    <x v="8"/>
    <x v="3"/>
    <x v="1"/>
    <x v="0"/>
    <x v="2"/>
    <x v="0"/>
    <x v="1"/>
    <s v="Escalated"/>
    <n v="2.7"/>
    <n v="10.3"/>
    <s v="No"/>
    <n v="1"/>
    <s v="Negative"/>
    <s v="Yes"/>
    <n v="321.81"/>
    <s v="2"/>
    <x v="7"/>
    <s v="Poor"/>
  </r>
  <r>
    <x v="8756"/>
    <d v="2025-10-07T00:00:00"/>
    <d v="1899-12-30T13:06:00"/>
    <x v="9"/>
    <x v="2"/>
    <x v="3"/>
    <x v="0"/>
    <x v="2"/>
    <x v="2"/>
    <x v="0"/>
    <s v="Account Updated"/>
    <n v="2.5"/>
    <n v="14.6"/>
    <s v="Yes"/>
    <n v="3"/>
    <s v="Negative"/>
    <s v="Yes"/>
    <n v="332.87"/>
    <s v="5"/>
    <x v="10"/>
    <s v="Average"/>
  </r>
  <r>
    <x v="8757"/>
    <d v="2025-12-24T00:00:00"/>
    <d v="1899-12-30T13:30:00"/>
    <x v="1"/>
    <x v="3"/>
    <x v="0"/>
    <x v="2"/>
    <x v="2"/>
    <x v="6"/>
    <x v="0"/>
    <s v="Account Updated"/>
    <n v="1.9"/>
    <n v="10.7"/>
    <s v="Yes"/>
    <n v="5"/>
    <s v="Positive"/>
    <s v="No"/>
    <n v="56.78"/>
    <s v="5"/>
    <x v="1"/>
    <s v="Excellent"/>
  </r>
  <r>
    <x v="8758"/>
    <d v="2025-10-17T00:00:00"/>
    <d v="1899-12-30T12:27:00"/>
    <x v="7"/>
    <x v="3"/>
    <x v="3"/>
    <x v="0"/>
    <x v="2"/>
    <x v="7"/>
    <x v="0"/>
    <s v="Resolved"/>
    <n v="5.5"/>
    <n v="7.2"/>
    <s v="No"/>
    <n v="5"/>
    <s v="Positive"/>
    <s v="No"/>
    <n v="73.709999999999994"/>
    <s v="5"/>
    <x v="10"/>
    <s v="Excellent"/>
  </r>
  <r>
    <x v="8759"/>
    <d v="2025-06-17T00:00:00"/>
    <d v="1899-12-30T16:11:00"/>
    <x v="15"/>
    <x v="2"/>
    <x v="0"/>
    <x v="0"/>
    <x v="2"/>
    <x v="5"/>
    <x v="0"/>
    <s v="Account Updated"/>
    <n v="7.2"/>
    <n v="13.3"/>
    <s v="Yes"/>
    <n v="3"/>
    <s v="Neutral"/>
    <s v="No"/>
    <n v="134.15"/>
    <s v="5"/>
    <x v="9"/>
    <s v="Average"/>
  </r>
  <r>
    <x v="8760"/>
    <d v="2025-02-16T00:00:00"/>
    <d v="1899-12-30T10:52:00"/>
    <x v="11"/>
    <x v="2"/>
    <x v="1"/>
    <x v="0"/>
    <x v="2"/>
    <x v="9"/>
    <x v="0"/>
    <s v="Resolved"/>
    <n v="2.8"/>
    <n v="11.1"/>
    <s v="Yes"/>
    <n v="4"/>
    <s v="Positive"/>
    <s v="No"/>
    <n v="304.20999999999998"/>
    <s v="5"/>
    <x v="11"/>
    <s v="Excellent"/>
  </r>
  <r>
    <x v="8761"/>
    <d v="2025-07-22T00:00:00"/>
    <d v="1899-12-30T12:39:00"/>
    <x v="19"/>
    <x v="3"/>
    <x v="0"/>
    <x v="2"/>
    <x v="2"/>
    <x v="8"/>
    <x v="2"/>
    <s v="Follow-up Required"/>
    <n v="0.6"/>
    <n v="3.1"/>
    <s v="No"/>
    <n v="4"/>
    <s v="Neutral"/>
    <s v="No"/>
    <n v="119.42"/>
    <s v="3"/>
    <x v="4"/>
    <s v="Excellent"/>
  </r>
  <r>
    <x v="8762"/>
    <d v="2025-08-02T00:00:00"/>
    <d v="1899-12-30T16:40:00"/>
    <x v="19"/>
    <x v="1"/>
    <x v="2"/>
    <x v="0"/>
    <x v="2"/>
    <x v="6"/>
    <x v="2"/>
    <s v="Follow-up Required"/>
    <n v="1.6"/>
    <n v="13.5"/>
    <s v="No"/>
    <n v="1"/>
    <s v="Negative"/>
    <s v="Yes"/>
    <n v="157.6"/>
    <s v="3"/>
    <x v="7"/>
    <s v="Poor"/>
  </r>
  <r>
    <x v="8763"/>
    <d v="2025-09-03T00:00:00"/>
    <d v="1899-12-30T19:21:00"/>
    <x v="13"/>
    <x v="1"/>
    <x v="0"/>
    <x v="0"/>
    <x v="3"/>
    <x v="2"/>
    <x v="0"/>
    <s v="Resolved"/>
    <n v="6.9"/>
    <n v="7.1"/>
    <s v="Yes"/>
    <n v="5"/>
    <s v="Positive"/>
    <s v="No"/>
    <n v="327.77"/>
    <s v="5"/>
    <x v="2"/>
    <s v="Excellent"/>
  </r>
  <r>
    <x v="8764"/>
    <d v="2025-01-24T00:00:00"/>
    <d v="1899-12-30T21:55:00"/>
    <x v="12"/>
    <x v="1"/>
    <x v="3"/>
    <x v="0"/>
    <x v="3"/>
    <x v="4"/>
    <x v="0"/>
    <s v="Resolved"/>
    <n v="2.4"/>
    <n v="4.3"/>
    <s v="Yes"/>
    <n v="5"/>
    <s v="Positive"/>
    <s v="No"/>
    <n v="751.01"/>
    <s v="5"/>
    <x v="5"/>
    <s v="Excellent"/>
  </r>
  <r>
    <x v="8765"/>
    <d v="2025-11-17T00:00:00"/>
    <d v="1899-12-30T13:17:00"/>
    <x v="14"/>
    <x v="3"/>
    <x v="3"/>
    <x v="0"/>
    <x v="2"/>
    <x v="1"/>
    <x v="0"/>
    <s v="Information Provided"/>
    <n v="0.6"/>
    <n v="17.5"/>
    <s v="No"/>
    <n v="5"/>
    <s v="Positive"/>
    <s v="No"/>
    <n v="65.78"/>
    <s v="5"/>
    <x v="8"/>
    <s v="Excellent"/>
  </r>
  <r>
    <x v="8766"/>
    <d v="2025-10-01T00:00:00"/>
    <d v="1899-12-30T09:55:00"/>
    <x v="13"/>
    <x v="0"/>
    <x v="3"/>
    <x v="1"/>
    <x v="2"/>
    <x v="7"/>
    <x v="0"/>
    <s v="Replacement Initiated"/>
    <n v="1.3"/>
    <n v="5.2"/>
    <s v="Yes"/>
    <n v="2"/>
    <s v="Neutral"/>
    <s v="No"/>
    <n v="129.05000000000001"/>
    <s v="5"/>
    <x v="10"/>
    <s v="Average"/>
  </r>
  <r>
    <x v="8767"/>
    <d v="2025-02-13T00:00:00"/>
    <d v="1899-12-30T21:44:00"/>
    <x v="13"/>
    <x v="2"/>
    <x v="1"/>
    <x v="0"/>
    <x v="2"/>
    <x v="5"/>
    <x v="0"/>
    <s v="Information Provided"/>
    <n v="4.2"/>
    <n v="5"/>
    <s v="Yes"/>
    <n v="4"/>
    <s v="Positive"/>
    <s v="No"/>
    <n v="156.16"/>
    <s v="5"/>
    <x v="11"/>
    <s v="Excellent"/>
  </r>
  <r>
    <x v="8768"/>
    <d v="2025-11-28T00:00:00"/>
    <d v="1899-12-30T16:09:00"/>
    <x v="14"/>
    <x v="1"/>
    <x v="0"/>
    <x v="0"/>
    <x v="2"/>
    <x v="9"/>
    <x v="1"/>
    <s v="Escalated"/>
    <n v="10.7"/>
    <n v="3.9"/>
    <s v="No"/>
    <n v="3"/>
    <s v="Negative"/>
    <s v="Yes"/>
    <n v="286.06"/>
    <s v="2"/>
    <x v="8"/>
    <s v="Average"/>
  </r>
  <r>
    <x v="8769"/>
    <d v="2025-11-09T00:00:00"/>
    <d v="1899-12-30T08:05:00"/>
    <x v="12"/>
    <x v="3"/>
    <x v="3"/>
    <x v="0"/>
    <x v="2"/>
    <x v="7"/>
    <x v="0"/>
    <s v="Resolved"/>
    <n v="4.8"/>
    <n v="4.5999999999999996"/>
    <s v="No"/>
    <n v="3"/>
    <s v="Neutral"/>
    <s v="No"/>
    <n v="156.28"/>
    <s v="5"/>
    <x v="8"/>
    <s v="Average"/>
  </r>
  <r>
    <x v="8770"/>
    <d v="2025-12-29T00:00:00"/>
    <d v="1899-12-30T11:12:00"/>
    <x v="5"/>
    <x v="1"/>
    <x v="0"/>
    <x v="0"/>
    <x v="1"/>
    <x v="7"/>
    <x v="0"/>
    <s v="Resolved"/>
    <n v="2"/>
    <n v="5.7"/>
    <s v="Yes"/>
    <n v="4"/>
    <s v="Positive"/>
    <s v="No"/>
    <n v="250.78"/>
    <s v="5"/>
    <x v="1"/>
    <s v="Excellent"/>
  </r>
  <r>
    <x v="8771"/>
    <d v="2025-06-05T00:00:00"/>
    <d v="1899-12-30T19:10:00"/>
    <x v="8"/>
    <x v="2"/>
    <x v="0"/>
    <x v="2"/>
    <x v="0"/>
    <x v="4"/>
    <x v="0"/>
    <s v="Resolved"/>
    <n v="2"/>
    <n v="9"/>
    <s v="No"/>
    <n v="0"/>
    <s v="Neutral"/>
    <s v="No"/>
    <n v="209.98"/>
    <s v="5"/>
    <x v="9"/>
    <s v="Poor"/>
  </r>
  <r>
    <x v="8772"/>
    <d v="2025-07-18T00:00:00"/>
    <d v="1899-12-30T18:21:00"/>
    <x v="4"/>
    <x v="0"/>
    <x v="2"/>
    <x v="2"/>
    <x v="2"/>
    <x v="1"/>
    <x v="0"/>
    <s v="Resolved"/>
    <n v="1.7"/>
    <n v="9.6999999999999993"/>
    <s v="Yes"/>
    <n v="5"/>
    <s v="Positive"/>
    <s v="No"/>
    <n v="343.82"/>
    <s v="5"/>
    <x v="4"/>
    <s v="Excellent"/>
  </r>
  <r>
    <x v="8773"/>
    <d v="2025-06-11T00:00:00"/>
    <d v="1899-12-30T10:28:00"/>
    <x v="18"/>
    <x v="3"/>
    <x v="0"/>
    <x v="0"/>
    <x v="3"/>
    <x v="4"/>
    <x v="0"/>
    <s v="Resolved"/>
    <n v="9.1"/>
    <n v="7.6"/>
    <s v="Yes"/>
    <n v="3"/>
    <s v="Neutral"/>
    <s v="Yes"/>
    <n v="196.32"/>
    <s v="5"/>
    <x v="9"/>
    <s v="Average"/>
  </r>
  <r>
    <x v="8774"/>
    <d v="2025-08-22T00:00:00"/>
    <d v="1899-12-30T17:21:00"/>
    <x v="9"/>
    <x v="3"/>
    <x v="2"/>
    <x v="0"/>
    <x v="2"/>
    <x v="1"/>
    <x v="2"/>
    <s v="Follow-up Required"/>
    <n v="6.7"/>
    <n v="10.6"/>
    <s v="No"/>
    <n v="3"/>
    <s v="Neutral"/>
    <s v="No"/>
    <n v="52.11"/>
    <s v="3"/>
    <x v="7"/>
    <s v="Average"/>
  </r>
  <r>
    <x v="8775"/>
    <d v="2025-06-12T00:00:00"/>
    <d v="1899-12-30T10:19:00"/>
    <x v="3"/>
    <x v="3"/>
    <x v="1"/>
    <x v="0"/>
    <x v="3"/>
    <x v="7"/>
    <x v="0"/>
    <s v="Resolved"/>
    <n v="6.5"/>
    <n v="8.8000000000000007"/>
    <s v="Yes"/>
    <n v="3"/>
    <s v="Negative"/>
    <s v="No"/>
    <n v="429.7"/>
    <s v="5"/>
    <x v="9"/>
    <s v="Average"/>
  </r>
  <r>
    <x v="8776"/>
    <d v="2025-04-26T00:00:00"/>
    <d v="1899-12-30T10:52:00"/>
    <x v="10"/>
    <x v="3"/>
    <x v="3"/>
    <x v="1"/>
    <x v="2"/>
    <x v="4"/>
    <x v="0"/>
    <s v="Account Updated"/>
    <n v="4.0999999999999996"/>
    <n v="11.5"/>
    <s v="Yes"/>
    <n v="0"/>
    <s v="Positive"/>
    <s v="No"/>
    <n v="180.52"/>
    <s v="5"/>
    <x v="0"/>
    <s v="Poor"/>
  </r>
  <r>
    <x v="8777"/>
    <d v="2025-04-03T00:00:00"/>
    <d v="1899-12-30T17:31:00"/>
    <x v="4"/>
    <x v="1"/>
    <x v="0"/>
    <x v="2"/>
    <x v="2"/>
    <x v="9"/>
    <x v="1"/>
    <s v="Escalated"/>
    <n v="1.2"/>
    <n v="6.7"/>
    <s v="No"/>
    <n v="0"/>
    <s v="Negative"/>
    <s v="Yes"/>
    <n v="191.67"/>
    <s v="2"/>
    <x v="0"/>
    <s v="Poor"/>
  </r>
  <r>
    <x v="8778"/>
    <d v="2025-02-11T00:00:00"/>
    <d v="1899-12-30T13:42:00"/>
    <x v="7"/>
    <x v="0"/>
    <x v="1"/>
    <x v="0"/>
    <x v="3"/>
    <x v="5"/>
    <x v="1"/>
    <s v="Escalated"/>
    <n v="3.3"/>
    <n v="8.6999999999999993"/>
    <s v="No"/>
    <n v="3"/>
    <s v="Neutral"/>
    <s v="Yes"/>
    <n v="138.58000000000001"/>
    <s v="2"/>
    <x v="11"/>
    <s v="Average"/>
  </r>
  <r>
    <x v="8779"/>
    <d v="2025-10-11T00:00:00"/>
    <d v="1899-12-30T20:22:00"/>
    <x v="19"/>
    <x v="2"/>
    <x v="1"/>
    <x v="1"/>
    <x v="2"/>
    <x v="9"/>
    <x v="1"/>
    <s v="Escalated"/>
    <n v="2.8"/>
    <n v="6.9"/>
    <s v="No"/>
    <n v="1"/>
    <s v="Negative"/>
    <s v="Yes"/>
    <n v="147.22"/>
    <s v="2"/>
    <x v="10"/>
    <s v="Poor"/>
  </r>
  <r>
    <x v="8780"/>
    <d v="2025-07-29T00:00:00"/>
    <d v="1899-12-30T18:50:00"/>
    <x v="0"/>
    <x v="0"/>
    <x v="0"/>
    <x v="2"/>
    <x v="2"/>
    <x v="1"/>
    <x v="0"/>
    <s v="Resolved"/>
    <n v="3.1"/>
    <n v="16.2"/>
    <s v="Yes"/>
    <n v="0"/>
    <s v="Positive"/>
    <s v="No"/>
    <n v="140.72"/>
    <s v="5"/>
    <x v="4"/>
    <s v="Poor"/>
  </r>
  <r>
    <x v="8781"/>
    <d v="2025-07-25T00:00:00"/>
    <d v="1899-12-30T08:05:00"/>
    <x v="11"/>
    <x v="0"/>
    <x v="1"/>
    <x v="2"/>
    <x v="0"/>
    <x v="8"/>
    <x v="3"/>
    <s v="No Resolution"/>
    <n v="3.9"/>
    <n v="7.2"/>
    <s v="No"/>
    <n v="2"/>
    <s v="Negative"/>
    <s v="No"/>
    <n v="179.8"/>
    <s v="0"/>
    <x v="4"/>
    <s v="Average"/>
  </r>
  <r>
    <x v="8782"/>
    <d v="2025-08-08T00:00:00"/>
    <d v="1899-12-30T13:12:00"/>
    <x v="8"/>
    <x v="2"/>
    <x v="1"/>
    <x v="0"/>
    <x v="3"/>
    <x v="2"/>
    <x v="2"/>
    <s v="Follow-up Required"/>
    <n v="0.6"/>
    <n v="15.8"/>
    <s v="No"/>
    <n v="2"/>
    <s v="Negative"/>
    <s v="No"/>
    <n v="476.68"/>
    <s v="3"/>
    <x v="7"/>
    <s v="Average"/>
  </r>
  <r>
    <x v="8783"/>
    <d v="2025-10-07T00:00:00"/>
    <d v="1899-12-30T21:38:00"/>
    <x v="8"/>
    <x v="1"/>
    <x v="2"/>
    <x v="0"/>
    <x v="2"/>
    <x v="9"/>
    <x v="1"/>
    <s v="Escalated"/>
    <n v="1.9"/>
    <n v="4.5999999999999996"/>
    <s v="No"/>
    <n v="1"/>
    <s v="Negative"/>
    <s v="Yes"/>
    <n v="256.86"/>
    <s v="2"/>
    <x v="10"/>
    <s v="Poor"/>
  </r>
  <r>
    <x v="8784"/>
    <d v="2025-05-16T00:00:00"/>
    <d v="1899-12-30T11:28:00"/>
    <x v="4"/>
    <x v="3"/>
    <x v="2"/>
    <x v="0"/>
    <x v="2"/>
    <x v="0"/>
    <x v="1"/>
    <s v="Escalated"/>
    <n v="5.3"/>
    <n v="14.3"/>
    <s v="No"/>
    <n v="2"/>
    <s v="Negative"/>
    <s v="Yes"/>
    <n v="319.55"/>
    <s v="2"/>
    <x v="6"/>
    <s v="Average"/>
  </r>
  <r>
    <x v="8785"/>
    <d v="2025-04-16T00:00:00"/>
    <d v="1899-12-30T16:13:00"/>
    <x v="19"/>
    <x v="0"/>
    <x v="3"/>
    <x v="2"/>
    <x v="2"/>
    <x v="1"/>
    <x v="1"/>
    <s v="Escalated"/>
    <n v="1.7"/>
    <n v="10.3"/>
    <s v="No"/>
    <n v="1"/>
    <s v="Negative"/>
    <s v="Yes"/>
    <n v="83.95"/>
    <s v="2"/>
    <x v="0"/>
    <s v="Poor"/>
  </r>
  <r>
    <x v="8786"/>
    <d v="2025-04-28T00:00:00"/>
    <d v="1899-12-30T11:22:00"/>
    <x v="11"/>
    <x v="0"/>
    <x v="3"/>
    <x v="2"/>
    <x v="2"/>
    <x v="1"/>
    <x v="0"/>
    <s v="Replacement Initiated"/>
    <n v="0.2"/>
    <n v="10.6"/>
    <s v="No"/>
    <n v="2"/>
    <s v="Negative"/>
    <s v="No"/>
    <n v="106.11"/>
    <s v="5"/>
    <x v="0"/>
    <s v="Average"/>
  </r>
  <r>
    <x v="8787"/>
    <d v="2025-08-25T00:00:00"/>
    <d v="1899-12-30T09:13:00"/>
    <x v="18"/>
    <x v="0"/>
    <x v="1"/>
    <x v="1"/>
    <x v="0"/>
    <x v="4"/>
    <x v="0"/>
    <s v="Resolved"/>
    <n v="2.1"/>
    <n v="5.2"/>
    <s v="Yes"/>
    <n v="5"/>
    <s v="Positive"/>
    <s v="No"/>
    <n v="117.87"/>
    <s v="5"/>
    <x v="7"/>
    <s v="Excellent"/>
  </r>
  <r>
    <x v="8788"/>
    <d v="2025-11-05T00:00:00"/>
    <d v="1899-12-30T11:58:00"/>
    <x v="7"/>
    <x v="2"/>
    <x v="3"/>
    <x v="0"/>
    <x v="2"/>
    <x v="7"/>
    <x v="0"/>
    <s v="Resolved"/>
    <n v="0.6"/>
    <n v="5.8"/>
    <s v="Yes"/>
    <n v="5"/>
    <s v="Positive"/>
    <s v="No"/>
    <n v="119.22"/>
    <s v="5"/>
    <x v="8"/>
    <s v="Excellent"/>
  </r>
  <r>
    <x v="8789"/>
    <d v="2025-04-10T00:00:00"/>
    <d v="1899-12-30T12:30:00"/>
    <x v="8"/>
    <x v="3"/>
    <x v="2"/>
    <x v="0"/>
    <x v="2"/>
    <x v="8"/>
    <x v="0"/>
    <s v="Account Updated"/>
    <n v="2.4"/>
    <n v="7.8"/>
    <s v="Yes"/>
    <n v="5"/>
    <s v="Positive"/>
    <s v="No"/>
    <n v="87.81"/>
    <s v="5"/>
    <x v="0"/>
    <s v="Excellent"/>
  </r>
  <r>
    <x v="8790"/>
    <d v="2025-09-18T00:00:00"/>
    <d v="1899-12-30T20:14:00"/>
    <x v="12"/>
    <x v="1"/>
    <x v="1"/>
    <x v="0"/>
    <x v="2"/>
    <x v="1"/>
    <x v="0"/>
    <s v="Resolved"/>
    <n v="2.5"/>
    <n v="13.9"/>
    <s v="No"/>
    <n v="2"/>
    <s v="Neutral"/>
    <s v="No"/>
    <n v="0"/>
    <s v="5"/>
    <x v="2"/>
    <s v="Average"/>
  </r>
  <r>
    <x v="8791"/>
    <d v="2025-11-01T00:00:00"/>
    <d v="1899-12-30T16:31:00"/>
    <x v="18"/>
    <x v="2"/>
    <x v="0"/>
    <x v="1"/>
    <x v="3"/>
    <x v="2"/>
    <x v="0"/>
    <s v="Refund Processed"/>
    <n v="4.5999999999999996"/>
    <n v="4.5"/>
    <s v="Yes"/>
    <n v="5"/>
    <s v="Positive"/>
    <s v="No"/>
    <n v="289.47000000000003"/>
    <s v="5"/>
    <x v="8"/>
    <s v="Excellent"/>
  </r>
  <r>
    <x v="8792"/>
    <d v="2025-12-20T00:00:00"/>
    <d v="1899-12-30T19:51:00"/>
    <x v="19"/>
    <x v="1"/>
    <x v="0"/>
    <x v="0"/>
    <x v="2"/>
    <x v="1"/>
    <x v="0"/>
    <s v="Resolved"/>
    <n v="3.9"/>
    <n v="4.8"/>
    <s v="Yes"/>
    <n v="4"/>
    <s v="Positive"/>
    <s v="No"/>
    <n v="24.67"/>
    <s v="5"/>
    <x v="1"/>
    <s v="Excellent"/>
  </r>
  <r>
    <x v="8793"/>
    <d v="2025-10-13T00:00:00"/>
    <d v="1899-12-30T10:16:00"/>
    <x v="8"/>
    <x v="3"/>
    <x v="0"/>
    <x v="0"/>
    <x v="2"/>
    <x v="7"/>
    <x v="0"/>
    <s v="Replacement Initiated"/>
    <n v="5.0999999999999996"/>
    <n v="4.7"/>
    <s v="Yes"/>
    <n v="4"/>
    <s v="Positive"/>
    <s v="No"/>
    <n v="40.11"/>
    <s v="5"/>
    <x v="10"/>
    <s v="Excellent"/>
  </r>
  <r>
    <x v="8794"/>
    <d v="2025-11-24T00:00:00"/>
    <d v="1899-12-30T09:27:00"/>
    <x v="9"/>
    <x v="1"/>
    <x v="1"/>
    <x v="2"/>
    <x v="2"/>
    <x v="5"/>
    <x v="0"/>
    <s v="Resolved"/>
    <n v="0.2"/>
    <n v="9.5"/>
    <s v="Yes"/>
    <n v="4"/>
    <s v="Neutral"/>
    <s v="No"/>
    <n v="167.98"/>
    <s v="5"/>
    <x v="8"/>
    <s v="Excellent"/>
  </r>
  <r>
    <x v="8795"/>
    <d v="2025-04-13T00:00:00"/>
    <d v="1899-12-30T10:14:00"/>
    <x v="5"/>
    <x v="0"/>
    <x v="0"/>
    <x v="0"/>
    <x v="2"/>
    <x v="4"/>
    <x v="0"/>
    <s v="Information Provided"/>
    <n v="3.9"/>
    <n v="12.1"/>
    <s v="Yes"/>
    <n v="0"/>
    <s v="Positive"/>
    <s v="No"/>
    <n v="181.93"/>
    <s v="5"/>
    <x v="0"/>
    <s v="Poor"/>
  </r>
  <r>
    <x v="8796"/>
    <d v="2025-03-04T00:00:00"/>
    <d v="1899-12-30T12:32:00"/>
    <x v="11"/>
    <x v="3"/>
    <x v="4"/>
    <x v="0"/>
    <x v="1"/>
    <x v="9"/>
    <x v="0"/>
    <s v="Resolved"/>
    <n v="4.5999999999999996"/>
    <n v="15.4"/>
    <s v="Yes"/>
    <n v="5"/>
    <s v="Positive"/>
    <s v="No"/>
    <n v="91.78"/>
    <s v="5"/>
    <x v="3"/>
    <s v="Excellent"/>
  </r>
  <r>
    <x v="8797"/>
    <d v="2025-06-24T00:00:00"/>
    <d v="1899-12-30T13:32:00"/>
    <x v="11"/>
    <x v="3"/>
    <x v="3"/>
    <x v="0"/>
    <x v="0"/>
    <x v="7"/>
    <x v="3"/>
    <s v="No Resolution"/>
    <n v="2.2000000000000002"/>
    <n v="10.199999999999999"/>
    <s v="No"/>
    <n v="3"/>
    <s v="Neutral"/>
    <s v="No"/>
    <n v="39.36"/>
    <s v="0"/>
    <x v="9"/>
    <s v="Average"/>
  </r>
  <r>
    <x v="8798"/>
    <d v="2025-10-09T00:00:00"/>
    <d v="1899-12-30T18:31:00"/>
    <x v="13"/>
    <x v="2"/>
    <x v="0"/>
    <x v="2"/>
    <x v="2"/>
    <x v="8"/>
    <x v="0"/>
    <s v="Information Provided"/>
    <n v="1.3"/>
    <n v="16.8"/>
    <s v="Yes"/>
    <n v="3"/>
    <s v="Neutral"/>
    <s v="No"/>
    <n v="38.72"/>
    <s v="5"/>
    <x v="10"/>
    <s v="Average"/>
  </r>
  <r>
    <x v="8799"/>
    <d v="2025-10-20T00:00:00"/>
    <d v="1899-12-30T20:31:00"/>
    <x v="8"/>
    <x v="3"/>
    <x v="1"/>
    <x v="1"/>
    <x v="0"/>
    <x v="2"/>
    <x v="0"/>
    <s v="Refund Processed"/>
    <n v="1.8"/>
    <n v="12.8"/>
    <s v="Yes"/>
    <n v="5"/>
    <s v="Positive"/>
    <s v="No"/>
    <n v="196.31"/>
    <s v="5"/>
    <x v="10"/>
    <s v="Excellent"/>
  </r>
  <r>
    <x v="8800"/>
    <d v="2025-08-14T00:00:00"/>
    <d v="1899-12-30T13:44:00"/>
    <x v="9"/>
    <x v="1"/>
    <x v="1"/>
    <x v="2"/>
    <x v="3"/>
    <x v="8"/>
    <x v="0"/>
    <s v="Resolved"/>
    <n v="1.3"/>
    <n v="6.5"/>
    <s v="Yes"/>
    <n v="3"/>
    <s v="Neutral"/>
    <s v="No"/>
    <n v="898.46"/>
    <s v="5"/>
    <x v="7"/>
    <s v="Average"/>
  </r>
  <r>
    <x v="8801"/>
    <d v="2025-01-07T00:00:00"/>
    <d v="1899-12-30T08:14:00"/>
    <x v="7"/>
    <x v="0"/>
    <x v="2"/>
    <x v="0"/>
    <x v="2"/>
    <x v="7"/>
    <x v="0"/>
    <s v="Refund Processed"/>
    <n v="3.4"/>
    <n v="11.5"/>
    <s v="Yes"/>
    <n v="1"/>
    <s v="Negative"/>
    <s v="No"/>
    <n v="62.95"/>
    <s v="5"/>
    <x v="5"/>
    <s v="Poor"/>
  </r>
  <r>
    <x v="8802"/>
    <d v="2025-05-07T00:00:00"/>
    <d v="1899-12-30T16:06:00"/>
    <x v="7"/>
    <x v="3"/>
    <x v="2"/>
    <x v="2"/>
    <x v="2"/>
    <x v="6"/>
    <x v="2"/>
    <s v="Follow-up Required"/>
    <n v="2.7"/>
    <n v="10.8"/>
    <s v="No"/>
    <n v="0"/>
    <s v="Positive"/>
    <s v="No"/>
    <n v="315.98"/>
    <s v="3"/>
    <x v="6"/>
    <s v="Poor"/>
  </r>
  <r>
    <x v="8803"/>
    <d v="2025-04-02T00:00:00"/>
    <d v="1899-12-30T14:01:00"/>
    <x v="7"/>
    <x v="2"/>
    <x v="3"/>
    <x v="2"/>
    <x v="2"/>
    <x v="4"/>
    <x v="0"/>
    <s v="Resolved"/>
    <n v="3.7"/>
    <n v="15.1"/>
    <s v="Yes"/>
    <n v="4"/>
    <s v="Positive"/>
    <s v="No"/>
    <n v="90.5"/>
    <s v="5"/>
    <x v="0"/>
    <s v="Excellent"/>
  </r>
  <r>
    <x v="8804"/>
    <d v="2025-07-09T00:00:00"/>
    <d v="1899-12-30T08:07:00"/>
    <x v="2"/>
    <x v="2"/>
    <x v="2"/>
    <x v="1"/>
    <x v="3"/>
    <x v="2"/>
    <x v="0"/>
    <s v="Refund Processed"/>
    <n v="1.4"/>
    <n v="6.1"/>
    <s v="No"/>
    <n v="5"/>
    <s v="Positive"/>
    <s v="No"/>
    <n v="127.03"/>
    <s v="5"/>
    <x v="4"/>
    <s v="Excellent"/>
  </r>
  <r>
    <x v="8805"/>
    <d v="2025-12-25T00:00:00"/>
    <d v="1899-12-30T11:13:00"/>
    <x v="19"/>
    <x v="2"/>
    <x v="0"/>
    <x v="2"/>
    <x v="2"/>
    <x v="7"/>
    <x v="1"/>
    <s v="Escalated"/>
    <n v="0.7"/>
    <n v="12.5"/>
    <s v="No"/>
    <n v="2"/>
    <s v="Negative"/>
    <s v="Yes"/>
    <n v="234.45"/>
    <s v="2"/>
    <x v="1"/>
    <s v="Average"/>
  </r>
  <r>
    <x v="8806"/>
    <d v="2025-02-22T00:00:00"/>
    <d v="1899-12-30T20:01:00"/>
    <x v="0"/>
    <x v="2"/>
    <x v="2"/>
    <x v="0"/>
    <x v="1"/>
    <x v="4"/>
    <x v="3"/>
    <s v="No Resolution"/>
    <n v="1.5"/>
    <n v="14.3"/>
    <s v="No"/>
    <n v="3"/>
    <s v="Neutral"/>
    <s v="No"/>
    <n v="581.46"/>
    <s v="0"/>
    <x v="11"/>
    <s v="Average"/>
  </r>
  <r>
    <x v="8807"/>
    <d v="2025-08-30T00:00:00"/>
    <d v="1899-12-30T14:42:00"/>
    <x v="0"/>
    <x v="1"/>
    <x v="1"/>
    <x v="0"/>
    <x v="0"/>
    <x v="7"/>
    <x v="0"/>
    <s v="Account Updated"/>
    <n v="4.5"/>
    <n v="9.1"/>
    <s v="Yes"/>
    <n v="5"/>
    <s v="Positive"/>
    <s v="No"/>
    <n v="122.09"/>
    <s v="5"/>
    <x v="7"/>
    <s v="Excellent"/>
  </r>
  <r>
    <x v="8808"/>
    <d v="2025-05-12T00:00:00"/>
    <d v="1899-12-30T09:29:00"/>
    <x v="18"/>
    <x v="0"/>
    <x v="1"/>
    <x v="0"/>
    <x v="2"/>
    <x v="0"/>
    <x v="0"/>
    <s v="Account Updated"/>
    <n v="5.0999999999999996"/>
    <n v="13.1"/>
    <s v="No"/>
    <n v="5"/>
    <s v="Positive"/>
    <s v="No"/>
    <n v="409.01"/>
    <s v="5"/>
    <x v="6"/>
    <s v="Excellent"/>
  </r>
  <r>
    <x v="8809"/>
    <d v="2025-12-30T00:00:00"/>
    <d v="1899-12-30T18:07:00"/>
    <x v="10"/>
    <x v="2"/>
    <x v="3"/>
    <x v="1"/>
    <x v="3"/>
    <x v="4"/>
    <x v="0"/>
    <s v="Refund Processed"/>
    <n v="9.6"/>
    <n v="5.0999999999999996"/>
    <s v="No"/>
    <n v="5"/>
    <s v="Positive"/>
    <s v="No"/>
    <n v="341.57"/>
    <s v="5"/>
    <x v="1"/>
    <s v="Excellent"/>
  </r>
  <r>
    <x v="8810"/>
    <d v="2025-04-22T00:00:00"/>
    <d v="1899-12-30T12:39:00"/>
    <x v="9"/>
    <x v="2"/>
    <x v="3"/>
    <x v="2"/>
    <x v="2"/>
    <x v="6"/>
    <x v="0"/>
    <s v="Resolved"/>
    <n v="1.3"/>
    <n v="11.5"/>
    <s v="No"/>
    <n v="3"/>
    <s v="Neutral"/>
    <s v="No"/>
    <n v="44.21"/>
    <s v="5"/>
    <x v="0"/>
    <s v="Average"/>
  </r>
  <r>
    <x v="8811"/>
    <d v="2025-01-07T00:00:00"/>
    <d v="1899-12-30T16:39:00"/>
    <x v="15"/>
    <x v="3"/>
    <x v="0"/>
    <x v="2"/>
    <x v="0"/>
    <x v="3"/>
    <x v="1"/>
    <s v="Escalated"/>
    <n v="2.4"/>
    <n v="14"/>
    <s v="No"/>
    <n v="0"/>
    <s v="Neutral"/>
    <s v="Yes"/>
    <n v="83.64"/>
    <s v="2"/>
    <x v="5"/>
    <s v="Poor"/>
  </r>
  <r>
    <x v="8812"/>
    <d v="2025-08-18T00:00:00"/>
    <d v="1899-12-30T09:03:00"/>
    <x v="1"/>
    <x v="1"/>
    <x v="0"/>
    <x v="0"/>
    <x v="1"/>
    <x v="1"/>
    <x v="1"/>
    <s v="Escalated"/>
    <n v="5.5"/>
    <n v="16.399999999999999"/>
    <s v="No"/>
    <n v="1"/>
    <s v="Negative"/>
    <s v="Yes"/>
    <n v="361.59"/>
    <s v="2"/>
    <x v="7"/>
    <s v="Poor"/>
  </r>
  <r>
    <x v="8813"/>
    <d v="2025-06-05T00:00:00"/>
    <d v="1899-12-30T19:15:00"/>
    <x v="5"/>
    <x v="0"/>
    <x v="1"/>
    <x v="0"/>
    <x v="2"/>
    <x v="2"/>
    <x v="0"/>
    <s v="Account Updated"/>
    <n v="3.5"/>
    <n v="8.1999999999999993"/>
    <s v="Yes"/>
    <n v="3"/>
    <s v="Neutral"/>
    <s v="No"/>
    <n v="361.13"/>
    <s v="5"/>
    <x v="9"/>
    <s v="Average"/>
  </r>
  <r>
    <x v="8814"/>
    <d v="2025-07-16T00:00:00"/>
    <d v="1899-12-30T12:19:00"/>
    <x v="17"/>
    <x v="3"/>
    <x v="1"/>
    <x v="0"/>
    <x v="2"/>
    <x v="2"/>
    <x v="2"/>
    <s v="Follow-up Required"/>
    <n v="3.5"/>
    <n v="2"/>
    <s v="No"/>
    <n v="1"/>
    <s v="Negative"/>
    <s v="No"/>
    <n v="104.16"/>
    <s v="3"/>
    <x v="4"/>
    <s v="Poor"/>
  </r>
  <r>
    <x v="8815"/>
    <d v="2025-11-19T00:00:00"/>
    <d v="1899-12-30T14:29:00"/>
    <x v="7"/>
    <x v="0"/>
    <x v="0"/>
    <x v="1"/>
    <x v="2"/>
    <x v="6"/>
    <x v="0"/>
    <s v="Resolved"/>
    <n v="0.4"/>
    <n v="5"/>
    <s v="No"/>
    <n v="4"/>
    <s v="Neutral"/>
    <s v="No"/>
    <n v="334.65"/>
    <s v="5"/>
    <x v="8"/>
    <s v="Excellent"/>
  </r>
  <r>
    <x v="8816"/>
    <d v="2025-12-30T00:00:00"/>
    <d v="1899-12-30T17:19:00"/>
    <x v="7"/>
    <x v="2"/>
    <x v="2"/>
    <x v="0"/>
    <x v="2"/>
    <x v="8"/>
    <x v="0"/>
    <s v="Information Provided"/>
    <n v="4.4000000000000004"/>
    <n v="6.6"/>
    <s v="Yes"/>
    <n v="1"/>
    <s v="Negative"/>
    <s v="Yes"/>
    <n v="216.94"/>
    <s v="5"/>
    <x v="1"/>
    <s v="Poor"/>
  </r>
  <r>
    <x v="8817"/>
    <d v="2025-08-11T00:00:00"/>
    <d v="1899-12-30T10:34:00"/>
    <x v="10"/>
    <x v="2"/>
    <x v="3"/>
    <x v="2"/>
    <x v="3"/>
    <x v="3"/>
    <x v="0"/>
    <s v="Resolved"/>
    <n v="1.5"/>
    <n v="8.1999999999999993"/>
    <s v="Yes"/>
    <n v="0"/>
    <s v="Neutral"/>
    <s v="No"/>
    <n v="894.36"/>
    <s v="5"/>
    <x v="7"/>
    <s v="Poor"/>
  </r>
  <r>
    <x v="8818"/>
    <d v="2025-09-07T00:00:00"/>
    <d v="1899-12-30T17:21:00"/>
    <x v="4"/>
    <x v="2"/>
    <x v="1"/>
    <x v="0"/>
    <x v="2"/>
    <x v="8"/>
    <x v="2"/>
    <s v="Follow-up Required"/>
    <n v="1"/>
    <n v="10.3"/>
    <s v="No"/>
    <n v="2"/>
    <s v="Negative"/>
    <s v="No"/>
    <n v="0"/>
    <s v="3"/>
    <x v="2"/>
    <s v="Average"/>
  </r>
  <r>
    <x v="8819"/>
    <d v="2025-03-24T00:00:00"/>
    <d v="1899-12-30T18:27:00"/>
    <x v="8"/>
    <x v="0"/>
    <x v="0"/>
    <x v="0"/>
    <x v="2"/>
    <x v="9"/>
    <x v="2"/>
    <s v="Follow-up Required"/>
    <n v="6.7"/>
    <n v="6.7"/>
    <s v="No"/>
    <n v="3"/>
    <s v="Neutral"/>
    <s v="No"/>
    <n v="74.08"/>
    <s v="3"/>
    <x v="3"/>
    <s v="Average"/>
  </r>
  <r>
    <x v="8820"/>
    <d v="2025-08-28T00:00:00"/>
    <d v="1899-12-30T19:05:00"/>
    <x v="4"/>
    <x v="1"/>
    <x v="2"/>
    <x v="2"/>
    <x v="2"/>
    <x v="3"/>
    <x v="0"/>
    <s v="Account Updated"/>
    <n v="1"/>
    <n v="7.9"/>
    <s v="No"/>
    <n v="3"/>
    <s v="Neutral"/>
    <s v="No"/>
    <n v="240"/>
    <s v="5"/>
    <x v="7"/>
    <s v="Average"/>
  </r>
  <r>
    <x v="8821"/>
    <d v="2025-12-26T00:00:00"/>
    <d v="1899-12-30T19:33:00"/>
    <x v="7"/>
    <x v="2"/>
    <x v="3"/>
    <x v="0"/>
    <x v="2"/>
    <x v="2"/>
    <x v="0"/>
    <s v="Information Provided"/>
    <n v="7.9"/>
    <n v="5.9"/>
    <s v="Yes"/>
    <n v="1"/>
    <s v="Negative"/>
    <s v="No"/>
    <n v="115.18"/>
    <s v="5"/>
    <x v="1"/>
    <s v="Poor"/>
  </r>
  <r>
    <x v="8822"/>
    <d v="2025-11-19T00:00:00"/>
    <d v="1899-12-30T13:22:00"/>
    <x v="13"/>
    <x v="1"/>
    <x v="3"/>
    <x v="0"/>
    <x v="1"/>
    <x v="8"/>
    <x v="0"/>
    <s v="Resolved"/>
    <n v="1.3"/>
    <n v="11.1"/>
    <s v="Yes"/>
    <n v="3"/>
    <s v="Neutral"/>
    <s v="No"/>
    <n v="860.65"/>
    <s v="5"/>
    <x v="8"/>
    <s v="Average"/>
  </r>
  <r>
    <x v="8823"/>
    <d v="2025-09-20T00:00:00"/>
    <d v="1899-12-30T13:49:00"/>
    <x v="17"/>
    <x v="0"/>
    <x v="0"/>
    <x v="0"/>
    <x v="3"/>
    <x v="6"/>
    <x v="2"/>
    <s v="Follow-up Required"/>
    <n v="2.1"/>
    <n v="5.0999999999999996"/>
    <s v="No"/>
    <n v="3"/>
    <s v="Neutral"/>
    <s v="No"/>
    <n v="237.67"/>
    <s v="3"/>
    <x v="2"/>
    <s v="Average"/>
  </r>
  <r>
    <x v="8824"/>
    <d v="2025-07-08T00:00:00"/>
    <d v="1899-12-30T18:23:00"/>
    <x v="16"/>
    <x v="0"/>
    <x v="1"/>
    <x v="0"/>
    <x v="2"/>
    <x v="1"/>
    <x v="0"/>
    <s v="Resolved"/>
    <n v="7.9"/>
    <n v="14.4"/>
    <s v="Yes"/>
    <n v="4"/>
    <s v="Positive"/>
    <s v="No"/>
    <n v="71.930000000000007"/>
    <s v="5"/>
    <x v="4"/>
    <s v="Excellent"/>
  </r>
  <r>
    <x v="8825"/>
    <d v="2025-10-17T00:00:00"/>
    <d v="1899-12-30T15:18:00"/>
    <x v="8"/>
    <x v="2"/>
    <x v="4"/>
    <x v="3"/>
    <x v="0"/>
    <x v="7"/>
    <x v="0"/>
    <s v="Replacement Initiated"/>
    <n v="5.5"/>
    <n v="18.100000000000001"/>
    <s v="Yes"/>
    <n v="3"/>
    <s v="Neutral"/>
    <s v="No"/>
    <n v="158.74"/>
    <s v="5"/>
    <x v="10"/>
    <s v="Average"/>
  </r>
  <r>
    <x v="8826"/>
    <d v="2025-12-28T00:00:00"/>
    <d v="1899-12-30T11:57:00"/>
    <x v="15"/>
    <x v="1"/>
    <x v="2"/>
    <x v="1"/>
    <x v="1"/>
    <x v="1"/>
    <x v="0"/>
    <s v="Resolved"/>
    <n v="2.2999999999999998"/>
    <n v="15"/>
    <s v="Yes"/>
    <n v="3"/>
    <s v="Neutral"/>
    <s v="No"/>
    <n v="433.5"/>
    <s v="5"/>
    <x v="1"/>
    <s v="Average"/>
  </r>
  <r>
    <x v="8827"/>
    <d v="2025-02-27T00:00:00"/>
    <d v="1899-12-30T15:29:00"/>
    <x v="2"/>
    <x v="3"/>
    <x v="0"/>
    <x v="0"/>
    <x v="0"/>
    <x v="6"/>
    <x v="0"/>
    <s v="Account Updated"/>
    <n v="6.5"/>
    <n v="19.100000000000001"/>
    <s v="Yes"/>
    <n v="4"/>
    <s v="Neutral"/>
    <s v="No"/>
    <n v="59.84"/>
    <s v="5"/>
    <x v="11"/>
    <s v="Excellent"/>
  </r>
  <r>
    <x v="8828"/>
    <d v="2025-01-09T00:00:00"/>
    <d v="1899-12-30T20:23:00"/>
    <x v="2"/>
    <x v="2"/>
    <x v="1"/>
    <x v="1"/>
    <x v="2"/>
    <x v="5"/>
    <x v="0"/>
    <s v="Resolved"/>
    <n v="4.3"/>
    <n v="13.9"/>
    <s v="Yes"/>
    <n v="4"/>
    <s v="Positive"/>
    <s v="No"/>
    <n v="166.29"/>
    <s v="5"/>
    <x v="5"/>
    <s v="Excellent"/>
  </r>
  <r>
    <x v="8829"/>
    <d v="2025-10-31T00:00:00"/>
    <d v="1899-12-30T16:46:00"/>
    <x v="6"/>
    <x v="3"/>
    <x v="3"/>
    <x v="0"/>
    <x v="0"/>
    <x v="1"/>
    <x v="1"/>
    <s v="Escalated"/>
    <n v="2.2000000000000002"/>
    <n v="9.3000000000000007"/>
    <s v="No"/>
    <n v="3"/>
    <s v="Neutral"/>
    <s v="Yes"/>
    <n v="117.4"/>
    <s v="2"/>
    <x v="10"/>
    <s v="Average"/>
  </r>
  <r>
    <x v="8830"/>
    <d v="2025-04-25T00:00:00"/>
    <d v="1899-12-30T13:23:00"/>
    <x v="19"/>
    <x v="0"/>
    <x v="0"/>
    <x v="2"/>
    <x v="0"/>
    <x v="6"/>
    <x v="0"/>
    <s v="Resolved"/>
    <n v="2.2999999999999998"/>
    <n v="8.1"/>
    <s v="Yes"/>
    <n v="3"/>
    <s v="Neutral"/>
    <s v="No"/>
    <n v="180.65"/>
    <s v="5"/>
    <x v="0"/>
    <s v="Average"/>
  </r>
  <r>
    <x v="8831"/>
    <d v="2025-07-29T00:00:00"/>
    <d v="1899-12-30T21:18:00"/>
    <x v="19"/>
    <x v="0"/>
    <x v="2"/>
    <x v="2"/>
    <x v="3"/>
    <x v="1"/>
    <x v="0"/>
    <s v="Account Updated"/>
    <n v="5.8"/>
    <n v="9.5"/>
    <s v="Yes"/>
    <n v="4"/>
    <s v="Positive"/>
    <s v="No"/>
    <n v="315.85000000000002"/>
    <s v="5"/>
    <x v="4"/>
    <s v="Excellent"/>
  </r>
  <r>
    <x v="8832"/>
    <d v="2025-02-10T00:00:00"/>
    <d v="1899-12-30T08:06:00"/>
    <x v="5"/>
    <x v="2"/>
    <x v="1"/>
    <x v="2"/>
    <x v="2"/>
    <x v="9"/>
    <x v="0"/>
    <s v="Resolved"/>
    <n v="2.2000000000000002"/>
    <n v="16.100000000000001"/>
    <s v="Yes"/>
    <n v="2"/>
    <s v="Neutral"/>
    <s v="No"/>
    <n v="77.94"/>
    <s v="5"/>
    <x v="11"/>
    <s v="Average"/>
  </r>
  <r>
    <x v="8833"/>
    <d v="2025-10-31T00:00:00"/>
    <d v="1899-12-30T12:26:00"/>
    <x v="17"/>
    <x v="1"/>
    <x v="2"/>
    <x v="0"/>
    <x v="1"/>
    <x v="9"/>
    <x v="0"/>
    <s v="Resolved"/>
    <n v="5"/>
    <n v="12.2"/>
    <s v="Yes"/>
    <n v="4"/>
    <s v="Positive"/>
    <s v="No"/>
    <n v="421.96"/>
    <s v="5"/>
    <x v="10"/>
    <s v="Excellent"/>
  </r>
  <r>
    <x v="8834"/>
    <d v="2025-06-22T00:00:00"/>
    <d v="1899-12-30T08:02:00"/>
    <x v="13"/>
    <x v="1"/>
    <x v="2"/>
    <x v="0"/>
    <x v="2"/>
    <x v="3"/>
    <x v="0"/>
    <s v="Replacement Initiated"/>
    <n v="2.1"/>
    <n v="9"/>
    <s v="Yes"/>
    <n v="2"/>
    <s v="Neutral"/>
    <s v="No"/>
    <n v="149.9"/>
    <s v="5"/>
    <x v="9"/>
    <s v="Average"/>
  </r>
  <r>
    <x v="8835"/>
    <d v="2025-08-22T00:00:00"/>
    <d v="1899-12-30T13:46:00"/>
    <x v="2"/>
    <x v="2"/>
    <x v="3"/>
    <x v="0"/>
    <x v="2"/>
    <x v="1"/>
    <x v="0"/>
    <s v="Resolved"/>
    <n v="8.3000000000000007"/>
    <n v="10.9"/>
    <s v="Yes"/>
    <n v="3"/>
    <s v="Neutral"/>
    <s v="Yes"/>
    <n v="119.42"/>
    <s v="5"/>
    <x v="7"/>
    <s v="Average"/>
  </r>
  <r>
    <x v="8836"/>
    <d v="2025-10-08T00:00:00"/>
    <d v="1899-12-30T17:42:00"/>
    <x v="9"/>
    <x v="1"/>
    <x v="3"/>
    <x v="1"/>
    <x v="1"/>
    <x v="8"/>
    <x v="0"/>
    <s v="Resolved"/>
    <n v="10.5"/>
    <n v="2.9"/>
    <s v="Yes"/>
    <n v="3"/>
    <s v="Neutral"/>
    <s v="No"/>
    <n v="579.91"/>
    <s v="5"/>
    <x v="10"/>
    <s v="Average"/>
  </r>
  <r>
    <x v="8837"/>
    <d v="2025-03-19T00:00:00"/>
    <d v="1899-12-30T15:18:00"/>
    <x v="6"/>
    <x v="1"/>
    <x v="3"/>
    <x v="0"/>
    <x v="3"/>
    <x v="2"/>
    <x v="0"/>
    <s v="Account Updated"/>
    <n v="1.8"/>
    <n v="9.1"/>
    <s v="Yes"/>
    <n v="2"/>
    <s v="Negative"/>
    <s v="No"/>
    <n v="86.55"/>
    <s v="5"/>
    <x v="3"/>
    <s v="Average"/>
  </r>
  <r>
    <x v="8838"/>
    <d v="2025-04-18T00:00:00"/>
    <d v="1899-12-30T18:45:00"/>
    <x v="7"/>
    <x v="3"/>
    <x v="3"/>
    <x v="0"/>
    <x v="2"/>
    <x v="0"/>
    <x v="0"/>
    <s v="Resolved"/>
    <n v="10.3"/>
    <n v="9.4"/>
    <s v="Yes"/>
    <n v="5"/>
    <s v="Positive"/>
    <s v="No"/>
    <n v="620.47"/>
    <s v="5"/>
    <x v="0"/>
    <s v="Excellent"/>
  </r>
  <r>
    <x v="8839"/>
    <d v="2025-10-08T00:00:00"/>
    <d v="1899-12-30T09:56:00"/>
    <x v="17"/>
    <x v="1"/>
    <x v="1"/>
    <x v="2"/>
    <x v="0"/>
    <x v="0"/>
    <x v="0"/>
    <s v="Resolved"/>
    <n v="1.8"/>
    <n v="6.6"/>
    <s v="No"/>
    <n v="4"/>
    <s v="Positive"/>
    <s v="No"/>
    <n v="135.72999999999999"/>
    <s v="5"/>
    <x v="10"/>
    <s v="Excellent"/>
  </r>
  <r>
    <x v="8840"/>
    <d v="2025-02-08T00:00:00"/>
    <d v="1899-12-30T13:58:00"/>
    <x v="7"/>
    <x v="0"/>
    <x v="1"/>
    <x v="0"/>
    <x v="3"/>
    <x v="5"/>
    <x v="0"/>
    <s v="Refund Processed"/>
    <n v="2.7"/>
    <n v="6"/>
    <s v="Yes"/>
    <n v="3"/>
    <s v="Neutral"/>
    <s v="No"/>
    <n v="157.71"/>
    <s v="5"/>
    <x v="11"/>
    <s v="Average"/>
  </r>
  <r>
    <x v="8841"/>
    <d v="2025-04-29T00:00:00"/>
    <d v="1899-12-30T16:26:00"/>
    <x v="16"/>
    <x v="0"/>
    <x v="1"/>
    <x v="0"/>
    <x v="2"/>
    <x v="3"/>
    <x v="0"/>
    <s v="Resolved"/>
    <n v="1.4"/>
    <n v="10.3"/>
    <s v="Yes"/>
    <n v="5"/>
    <s v="Positive"/>
    <s v="Yes"/>
    <n v="50.45"/>
    <s v="5"/>
    <x v="0"/>
    <s v="Excellent"/>
  </r>
  <r>
    <x v="8842"/>
    <d v="2025-12-01T00:00:00"/>
    <d v="1899-12-30T11:06:00"/>
    <x v="5"/>
    <x v="3"/>
    <x v="3"/>
    <x v="0"/>
    <x v="2"/>
    <x v="4"/>
    <x v="0"/>
    <s v="Information Provided"/>
    <n v="0.2"/>
    <n v="7.1"/>
    <s v="No"/>
    <n v="0"/>
    <s v="Neutral"/>
    <s v="No"/>
    <n v="47.56"/>
    <s v="5"/>
    <x v="1"/>
    <s v="Poor"/>
  </r>
  <r>
    <x v="8843"/>
    <d v="2025-12-02T00:00:00"/>
    <d v="1899-12-30T21:45:00"/>
    <x v="5"/>
    <x v="1"/>
    <x v="0"/>
    <x v="0"/>
    <x v="2"/>
    <x v="8"/>
    <x v="0"/>
    <s v="Information Provided"/>
    <n v="4.9000000000000004"/>
    <n v="9.9"/>
    <s v="Yes"/>
    <n v="3"/>
    <s v="Negative"/>
    <s v="No"/>
    <n v="121.69"/>
    <s v="5"/>
    <x v="1"/>
    <s v="Average"/>
  </r>
  <r>
    <x v="8844"/>
    <d v="2025-01-27T00:00:00"/>
    <d v="1899-12-30T13:55:00"/>
    <x v="5"/>
    <x v="1"/>
    <x v="0"/>
    <x v="0"/>
    <x v="2"/>
    <x v="1"/>
    <x v="0"/>
    <s v="Replacement Initiated"/>
    <n v="4.4000000000000004"/>
    <n v="12.7"/>
    <s v="Yes"/>
    <n v="4"/>
    <s v="Positive"/>
    <s v="No"/>
    <n v="342.04"/>
    <s v="5"/>
    <x v="5"/>
    <s v="Excellent"/>
  </r>
  <r>
    <x v="8845"/>
    <d v="2025-04-14T00:00:00"/>
    <d v="1899-12-30T08:27:00"/>
    <x v="7"/>
    <x v="2"/>
    <x v="0"/>
    <x v="0"/>
    <x v="2"/>
    <x v="0"/>
    <x v="0"/>
    <s v="Resolved"/>
    <n v="3.7"/>
    <n v="10.3"/>
    <s v="Yes"/>
    <n v="5"/>
    <s v="Positive"/>
    <s v="No"/>
    <n v="68.39"/>
    <s v="5"/>
    <x v="0"/>
    <s v="Excellent"/>
  </r>
  <r>
    <x v="8846"/>
    <d v="2025-03-15T00:00:00"/>
    <d v="1899-12-30T17:30:00"/>
    <x v="0"/>
    <x v="3"/>
    <x v="0"/>
    <x v="0"/>
    <x v="2"/>
    <x v="0"/>
    <x v="2"/>
    <s v="Follow-up Required"/>
    <n v="7.1"/>
    <n v="9.9"/>
    <s v="No"/>
    <n v="1"/>
    <s v="Negative"/>
    <s v="No"/>
    <n v="311.35000000000002"/>
    <s v="3"/>
    <x v="3"/>
    <s v="Poor"/>
  </r>
  <r>
    <x v="8847"/>
    <d v="2025-07-10T00:00:00"/>
    <d v="1899-12-30T21:15:00"/>
    <x v="4"/>
    <x v="3"/>
    <x v="2"/>
    <x v="0"/>
    <x v="0"/>
    <x v="2"/>
    <x v="0"/>
    <s v="Information Provided"/>
    <n v="11.7"/>
    <n v="8.5"/>
    <s v="Yes"/>
    <n v="4"/>
    <s v="Neutral"/>
    <s v="No"/>
    <n v="30.56"/>
    <s v="5"/>
    <x v="4"/>
    <s v="Excellent"/>
  </r>
  <r>
    <x v="8848"/>
    <d v="2025-11-20T00:00:00"/>
    <d v="1899-12-30T17:10:00"/>
    <x v="7"/>
    <x v="2"/>
    <x v="3"/>
    <x v="2"/>
    <x v="2"/>
    <x v="3"/>
    <x v="0"/>
    <s v="Resolved"/>
    <n v="0.7"/>
    <n v="11"/>
    <s v="Yes"/>
    <n v="0"/>
    <s v="Neutral"/>
    <s v="No"/>
    <n v="294.04000000000002"/>
    <s v="5"/>
    <x v="8"/>
    <s v="Poor"/>
  </r>
  <r>
    <x v="8849"/>
    <d v="2025-05-27T00:00:00"/>
    <d v="1899-12-30T17:41:00"/>
    <x v="3"/>
    <x v="0"/>
    <x v="3"/>
    <x v="0"/>
    <x v="2"/>
    <x v="6"/>
    <x v="0"/>
    <s v="Refund Processed"/>
    <n v="6.1"/>
    <n v="6.4"/>
    <s v="Yes"/>
    <n v="3"/>
    <s v="Neutral"/>
    <s v="Yes"/>
    <n v="93.46"/>
    <s v="5"/>
    <x v="6"/>
    <s v="Average"/>
  </r>
  <r>
    <x v="8850"/>
    <d v="2025-09-12T00:00:00"/>
    <d v="1899-12-30T10:19:00"/>
    <x v="13"/>
    <x v="0"/>
    <x v="0"/>
    <x v="1"/>
    <x v="2"/>
    <x v="0"/>
    <x v="0"/>
    <s v="Resolved"/>
    <n v="1.1000000000000001"/>
    <n v="8.6999999999999993"/>
    <s v="Yes"/>
    <n v="4"/>
    <s v="Neutral"/>
    <s v="No"/>
    <n v="201.15"/>
    <s v="5"/>
    <x v="2"/>
    <s v="Excellent"/>
  </r>
  <r>
    <x v="8851"/>
    <d v="2025-10-11T00:00:00"/>
    <d v="1899-12-30T19:58:00"/>
    <x v="17"/>
    <x v="0"/>
    <x v="2"/>
    <x v="0"/>
    <x v="2"/>
    <x v="6"/>
    <x v="0"/>
    <s v="Resolved"/>
    <n v="0.9"/>
    <n v="16.600000000000001"/>
    <s v="Yes"/>
    <n v="3"/>
    <s v="Neutral"/>
    <s v="No"/>
    <n v="48.47"/>
    <s v="5"/>
    <x v="10"/>
    <s v="Average"/>
  </r>
  <r>
    <x v="8852"/>
    <d v="2025-08-01T00:00:00"/>
    <d v="1899-12-30T11:07:00"/>
    <x v="10"/>
    <x v="1"/>
    <x v="1"/>
    <x v="0"/>
    <x v="0"/>
    <x v="0"/>
    <x v="0"/>
    <s v="Information Provided"/>
    <n v="0.4"/>
    <n v="1.6"/>
    <s v="Yes"/>
    <n v="3"/>
    <s v="Neutral"/>
    <s v="No"/>
    <n v="95.38"/>
    <s v="5"/>
    <x v="7"/>
    <s v="Average"/>
  </r>
  <r>
    <x v="8853"/>
    <d v="2025-05-03T00:00:00"/>
    <d v="1899-12-30T08:12:00"/>
    <x v="5"/>
    <x v="1"/>
    <x v="3"/>
    <x v="2"/>
    <x v="2"/>
    <x v="7"/>
    <x v="2"/>
    <s v="Follow-up Required"/>
    <n v="4"/>
    <n v="9.1999999999999993"/>
    <s v="No"/>
    <n v="2"/>
    <s v="Negative"/>
    <s v="No"/>
    <n v="99.84"/>
    <s v="3"/>
    <x v="6"/>
    <s v="Average"/>
  </r>
  <r>
    <x v="8854"/>
    <d v="2025-07-25T00:00:00"/>
    <d v="1899-12-30T10:18:00"/>
    <x v="18"/>
    <x v="0"/>
    <x v="1"/>
    <x v="0"/>
    <x v="1"/>
    <x v="4"/>
    <x v="0"/>
    <s v="Information Provided"/>
    <n v="3.6"/>
    <n v="6.9"/>
    <s v="Yes"/>
    <n v="2"/>
    <s v="Negative"/>
    <s v="No"/>
    <n v="328.56"/>
    <s v="5"/>
    <x v="4"/>
    <s v="Average"/>
  </r>
  <r>
    <x v="8855"/>
    <d v="2025-08-28T00:00:00"/>
    <d v="1899-12-30T17:55:00"/>
    <x v="6"/>
    <x v="2"/>
    <x v="2"/>
    <x v="0"/>
    <x v="2"/>
    <x v="5"/>
    <x v="0"/>
    <s v="Information Provided"/>
    <n v="1.8"/>
    <n v="8.1"/>
    <s v="Yes"/>
    <n v="4"/>
    <s v="Neutral"/>
    <s v="No"/>
    <n v="111.62"/>
    <s v="5"/>
    <x v="7"/>
    <s v="Excellent"/>
  </r>
  <r>
    <x v="8856"/>
    <d v="2025-12-05T00:00:00"/>
    <d v="1899-12-30T09:34:00"/>
    <x v="19"/>
    <x v="3"/>
    <x v="1"/>
    <x v="2"/>
    <x v="2"/>
    <x v="3"/>
    <x v="0"/>
    <s v="Information Provided"/>
    <n v="6.6"/>
    <n v="11.4"/>
    <s v="Yes"/>
    <n v="5"/>
    <s v="Positive"/>
    <s v="No"/>
    <n v="134.26"/>
    <s v="5"/>
    <x v="1"/>
    <s v="Excellent"/>
  </r>
  <r>
    <x v="8857"/>
    <d v="2025-10-13T00:00:00"/>
    <d v="1899-12-30T17:24:00"/>
    <x v="11"/>
    <x v="2"/>
    <x v="0"/>
    <x v="1"/>
    <x v="2"/>
    <x v="7"/>
    <x v="0"/>
    <s v="Resolved"/>
    <n v="2.4"/>
    <n v="8.1"/>
    <s v="Yes"/>
    <n v="4"/>
    <s v="Neutral"/>
    <s v="No"/>
    <n v="175.08"/>
    <s v="5"/>
    <x v="10"/>
    <s v="Excellent"/>
  </r>
  <r>
    <x v="8858"/>
    <d v="2025-01-22T00:00:00"/>
    <d v="1899-12-30T18:35:00"/>
    <x v="5"/>
    <x v="1"/>
    <x v="1"/>
    <x v="0"/>
    <x v="0"/>
    <x v="0"/>
    <x v="2"/>
    <s v="Follow-up Required"/>
    <n v="6.1"/>
    <n v="11.2"/>
    <s v="No"/>
    <n v="1"/>
    <s v="Negative"/>
    <s v="No"/>
    <n v="59.2"/>
    <s v="3"/>
    <x v="5"/>
    <s v="Poor"/>
  </r>
  <r>
    <x v="8859"/>
    <d v="2025-09-16T00:00:00"/>
    <d v="1899-12-30T16:35:00"/>
    <x v="3"/>
    <x v="3"/>
    <x v="2"/>
    <x v="0"/>
    <x v="1"/>
    <x v="7"/>
    <x v="0"/>
    <s v="Refund Processed"/>
    <n v="2.8"/>
    <n v="6.1"/>
    <s v="Yes"/>
    <n v="5"/>
    <s v="Positive"/>
    <s v="No"/>
    <n v="256.98"/>
    <s v="5"/>
    <x v="2"/>
    <s v="Excellent"/>
  </r>
  <r>
    <x v="8860"/>
    <d v="2025-12-23T00:00:00"/>
    <d v="1899-12-30T14:21:00"/>
    <x v="12"/>
    <x v="1"/>
    <x v="1"/>
    <x v="1"/>
    <x v="2"/>
    <x v="1"/>
    <x v="0"/>
    <s v="Replacement Initiated"/>
    <n v="1.3"/>
    <n v="11.1"/>
    <s v="Yes"/>
    <n v="4"/>
    <s v="Positive"/>
    <s v="No"/>
    <n v="81.569999999999993"/>
    <s v="5"/>
    <x v="1"/>
    <s v="Excellent"/>
  </r>
  <r>
    <x v="8861"/>
    <d v="2025-04-15T00:00:00"/>
    <d v="1899-12-30T17:45:00"/>
    <x v="12"/>
    <x v="2"/>
    <x v="2"/>
    <x v="2"/>
    <x v="3"/>
    <x v="4"/>
    <x v="0"/>
    <s v="Resolved"/>
    <n v="0.5"/>
    <n v="7.9"/>
    <s v="Yes"/>
    <n v="0"/>
    <s v="Neutral"/>
    <s v="No"/>
    <n v="154.52000000000001"/>
    <s v="5"/>
    <x v="0"/>
    <s v="Poor"/>
  </r>
  <r>
    <x v="8862"/>
    <d v="2025-09-15T00:00:00"/>
    <d v="1899-12-30T16:32:00"/>
    <x v="9"/>
    <x v="3"/>
    <x v="0"/>
    <x v="0"/>
    <x v="0"/>
    <x v="1"/>
    <x v="1"/>
    <s v="Escalated"/>
    <n v="3.1"/>
    <n v="14.9"/>
    <s v="No"/>
    <n v="0"/>
    <s v="Neutral"/>
    <s v="Yes"/>
    <n v="130.85"/>
    <s v="2"/>
    <x v="2"/>
    <s v="Poor"/>
  </r>
  <r>
    <x v="8863"/>
    <d v="2025-07-23T00:00:00"/>
    <d v="1899-12-30T18:23:00"/>
    <x v="19"/>
    <x v="2"/>
    <x v="3"/>
    <x v="0"/>
    <x v="0"/>
    <x v="6"/>
    <x v="0"/>
    <s v="Resolved"/>
    <n v="6.7"/>
    <n v="3.8"/>
    <s v="No"/>
    <n v="4"/>
    <s v="Neutral"/>
    <s v="No"/>
    <n v="83.59"/>
    <s v="5"/>
    <x v="4"/>
    <s v="Excellent"/>
  </r>
  <r>
    <x v="8864"/>
    <d v="2025-11-06T00:00:00"/>
    <d v="1899-12-30T21:16:00"/>
    <x v="13"/>
    <x v="3"/>
    <x v="2"/>
    <x v="0"/>
    <x v="2"/>
    <x v="0"/>
    <x v="0"/>
    <s v="Information Provided"/>
    <n v="4.2"/>
    <n v="7.8"/>
    <s v="Yes"/>
    <n v="3"/>
    <s v="Negative"/>
    <s v="No"/>
    <n v="155.82"/>
    <s v="5"/>
    <x v="8"/>
    <s v="Average"/>
  </r>
  <r>
    <x v="8865"/>
    <d v="2025-09-19T00:00:00"/>
    <d v="1899-12-30T08:46:00"/>
    <x v="12"/>
    <x v="3"/>
    <x v="2"/>
    <x v="0"/>
    <x v="2"/>
    <x v="1"/>
    <x v="0"/>
    <s v="Resolved"/>
    <n v="1"/>
    <n v="14.3"/>
    <s v="Yes"/>
    <n v="4"/>
    <s v="Neutral"/>
    <s v="No"/>
    <n v="243.81"/>
    <s v="5"/>
    <x v="2"/>
    <s v="Excellent"/>
  </r>
  <r>
    <x v="8866"/>
    <d v="2025-04-17T00:00:00"/>
    <d v="1899-12-30T16:26:00"/>
    <x v="10"/>
    <x v="0"/>
    <x v="2"/>
    <x v="0"/>
    <x v="3"/>
    <x v="0"/>
    <x v="0"/>
    <s v="Resolved"/>
    <n v="3.8"/>
    <n v="13.7"/>
    <s v="Yes"/>
    <n v="2"/>
    <s v="Negative"/>
    <s v="No"/>
    <n v="603.80999999999995"/>
    <s v="5"/>
    <x v="0"/>
    <s v="Average"/>
  </r>
  <r>
    <x v="8867"/>
    <d v="2025-09-08T00:00:00"/>
    <d v="1899-12-30T08:54:00"/>
    <x v="8"/>
    <x v="3"/>
    <x v="3"/>
    <x v="0"/>
    <x v="0"/>
    <x v="7"/>
    <x v="0"/>
    <s v="Information Provided"/>
    <n v="8"/>
    <n v="5.2"/>
    <s v="Yes"/>
    <n v="4"/>
    <s v="Neutral"/>
    <s v="No"/>
    <n v="114.49"/>
    <s v="5"/>
    <x v="2"/>
    <s v="Excellent"/>
  </r>
  <r>
    <x v="8868"/>
    <d v="2025-08-09T00:00:00"/>
    <d v="1899-12-30T14:09:00"/>
    <x v="4"/>
    <x v="0"/>
    <x v="0"/>
    <x v="0"/>
    <x v="2"/>
    <x v="9"/>
    <x v="0"/>
    <s v="Resolved"/>
    <n v="3.5"/>
    <n v="4"/>
    <s v="Yes"/>
    <n v="5"/>
    <s v="Positive"/>
    <s v="No"/>
    <n v="175.97"/>
    <s v="5"/>
    <x v="7"/>
    <s v="Excellent"/>
  </r>
  <r>
    <x v="8869"/>
    <d v="2025-08-10T00:00:00"/>
    <d v="1899-12-30T08:01:00"/>
    <x v="17"/>
    <x v="3"/>
    <x v="2"/>
    <x v="0"/>
    <x v="0"/>
    <x v="7"/>
    <x v="1"/>
    <s v="Escalated"/>
    <n v="1.3"/>
    <n v="7.6"/>
    <s v="No"/>
    <n v="1"/>
    <s v="Negative"/>
    <s v="Yes"/>
    <n v="29.21"/>
    <s v="2"/>
    <x v="7"/>
    <s v="Poor"/>
  </r>
  <r>
    <x v="8870"/>
    <d v="2025-09-15T00:00:00"/>
    <d v="1899-12-30T11:21:00"/>
    <x v="19"/>
    <x v="0"/>
    <x v="2"/>
    <x v="2"/>
    <x v="3"/>
    <x v="7"/>
    <x v="0"/>
    <s v="Resolved"/>
    <n v="0.7"/>
    <n v="8.6999999999999993"/>
    <s v="No"/>
    <n v="3"/>
    <s v="Neutral"/>
    <s v="No"/>
    <n v="139.51"/>
    <s v="5"/>
    <x v="2"/>
    <s v="Average"/>
  </r>
  <r>
    <x v="8871"/>
    <d v="2025-07-20T00:00:00"/>
    <d v="1899-12-30T12:33:00"/>
    <x v="9"/>
    <x v="1"/>
    <x v="2"/>
    <x v="0"/>
    <x v="3"/>
    <x v="4"/>
    <x v="0"/>
    <s v="Replacement Initiated"/>
    <n v="3.9"/>
    <n v="8.6"/>
    <s v="Yes"/>
    <n v="3"/>
    <s v="Neutral"/>
    <s v="No"/>
    <n v="309.58999999999997"/>
    <s v="5"/>
    <x v="4"/>
    <s v="Average"/>
  </r>
  <r>
    <x v="8872"/>
    <d v="2025-09-15T00:00:00"/>
    <d v="1899-12-30T14:24:00"/>
    <x v="0"/>
    <x v="1"/>
    <x v="0"/>
    <x v="0"/>
    <x v="2"/>
    <x v="3"/>
    <x v="2"/>
    <s v="Follow-up Required"/>
    <n v="1.3"/>
    <n v="6.5"/>
    <s v="No"/>
    <n v="0"/>
    <s v="Negative"/>
    <s v="No"/>
    <n v="335.9"/>
    <s v="3"/>
    <x v="2"/>
    <s v="Poor"/>
  </r>
  <r>
    <x v="8873"/>
    <d v="2025-12-15T00:00:00"/>
    <d v="1899-12-30T13:16:00"/>
    <x v="0"/>
    <x v="0"/>
    <x v="3"/>
    <x v="0"/>
    <x v="2"/>
    <x v="9"/>
    <x v="1"/>
    <s v="Escalated"/>
    <n v="2.6"/>
    <n v="3"/>
    <s v="No"/>
    <n v="1"/>
    <s v="Negative"/>
    <s v="Yes"/>
    <n v="113.91"/>
    <s v="2"/>
    <x v="1"/>
    <s v="Poor"/>
  </r>
  <r>
    <x v="8874"/>
    <d v="2025-08-13T00:00:00"/>
    <d v="1899-12-30T13:42:00"/>
    <x v="10"/>
    <x v="3"/>
    <x v="2"/>
    <x v="2"/>
    <x v="2"/>
    <x v="1"/>
    <x v="0"/>
    <s v="Resolved"/>
    <n v="0.5"/>
    <n v="11.7"/>
    <s v="Yes"/>
    <n v="1"/>
    <s v="Negative"/>
    <s v="No"/>
    <n v="249.03"/>
    <s v="5"/>
    <x v="7"/>
    <s v="Poor"/>
  </r>
  <r>
    <x v="8875"/>
    <d v="2025-07-21T00:00:00"/>
    <d v="1899-12-30T08:44:00"/>
    <x v="12"/>
    <x v="1"/>
    <x v="3"/>
    <x v="2"/>
    <x v="0"/>
    <x v="1"/>
    <x v="0"/>
    <s v="Refund Processed"/>
    <n v="0.6"/>
    <n v="15.1"/>
    <s v="Yes"/>
    <n v="5"/>
    <s v="Positive"/>
    <s v="No"/>
    <n v="100.29"/>
    <s v="5"/>
    <x v="4"/>
    <s v="Excellent"/>
  </r>
  <r>
    <x v="8876"/>
    <d v="2025-08-14T00:00:00"/>
    <d v="1899-12-30T17:34:00"/>
    <x v="15"/>
    <x v="0"/>
    <x v="1"/>
    <x v="2"/>
    <x v="0"/>
    <x v="5"/>
    <x v="1"/>
    <s v="Escalated"/>
    <n v="2.1"/>
    <n v="10.6"/>
    <s v="No"/>
    <n v="1"/>
    <s v="Negative"/>
    <s v="Yes"/>
    <n v="161.49"/>
    <s v="2"/>
    <x v="7"/>
    <s v="Poor"/>
  </r>
  <r>
    <x v="8877"/>
    <d v="2025-08-24T00:00:00"/>
    <d v="1899-12-30T08:35:00"/>
    <x v="8"/>
    <x v="3"/>
    <x v="0"/>
    <x v="0"/>
    <x v="2"/>
    <x v="9"/>
    <x v="0"/>
    <s v="Resolved"/>
    <n v="3.8"/>
    <n v="2.9"/>
    <s v="Yes"/>
    <n v="5"/>
    <s v="Positive"/>
    <s v="No"/>
    <n v="152.4"/>
    <s v="5"/>
    <x v="7"/>
    <s v="Excellent"/>
  </r>
  <r>
    <x v="8878"/>
    <d v="2025-07-02T00:00:00"/>
    <d v="1899-12-30T19:45:00"/>
    <x v="18"/>
    <x v="1"/>
    <x v="0"/>
    <x v="2"/>
    <x v="1"/>
    <x v="2"/>
    <x v="0"/>
    <s v="Account Updated"/>
    <n v="1.5"/>
    <n v="3.5"/>
    <s v="No"/>
    <n v="5"/>
    <s v="Positive"/>
    <s v="No"/>
    <n v="61.1"/>
    <s v="5"/>
    <x v="4"/>
    <s v="Excellent"/>
  </r>
  <r>
    <x v="8879"/>
    <d v="2025-07-19T00:00:00"/>
    <d v="1899-12-30T11:46:00"/>
    <x v="19"/>
    <x v="0"/>
    <x v="4"/>
    <x v="0"/>
    <x v="3"/>
    <x v="0"/>
    <x v="0"/>
    <s v="Replacement Initiated"/>
    <n v="3.3"/>
    <n v="8"/>
    <s v="Yes"/>
    <n v="5"/>
    <s v="Positive"/>
    <s v="No"/>
    <n v="343.38"/>
    <s v="5"/>
    <x v="4"/>
    <s v="Excellent"/>
  </r>
  <r>
    <x v="8880"/>
    <d v="2025-12-23T00:00:00"/>
    <d v="1899-12-30T13:06:00"/>
    <x v="1"/>
    <x v="2"/>
    <x v="3"/>
    <x v="0"/>
    <x v="2"/>
    <x v="7"/>
    <x v="0"/>
    <s v="Resolved"/>
    <n v="1.6"/>
    <n v="9.6"/>
    <s v="Yes"/>
    <n v="2"/>
    <s v="Negative"/>
    <s v="No"/>
    <n v="358.59"/>
    <s v="5"/>
    <x v="1"/>
    <s v="Average"/>
  </r>
  <r>
    <x v="8881"/>
    <d v="2025-09-03T00:00:00"/>
    <d v="1899-12-30T20:51:00"/>
    <x v="13"/>
    <x v="3"/>
    <x v="1"/>
    <x v="1"/>
    <x v="2"/>
    <x v="1"/>
    <x v="2"/>
    <s v="Follow-up Required"/>
    <n v="3.3"/>
    <n v="15.5"/>
    <s v="No"/>
    <n v="2"/>
    <s v="Negative"/>
    <s v="No"/>
    <n v="76.06"/>
    <s v="3"/>
    <x v="2"/>
    <s v="Average"/>
  </r>
  <r>
    <x v="8882"/>
    <d v="2025-12-19T00:00:00"/>
    <d v="1899-12-30T12:30:00"/>
    <x v="18"/>
    <x v="1"/>
    <x v="2"/>
    <x v="2"/>
    <x v="1"/>
    <x v="4"/>
    <x v="0"/>
    <s v="Information Provided"/>
    <n v="2.4"/>
    <n v="11.3"/>
    <s v="No"/>
    <n v="5"/>
    <s v="Positive"/>
    <s v="No"/>
    <n v="86.02"/>
    <s v="5"/>
    <x v="1"/>
    <s v="Excellent"/>
  </r>
  <r>
    <x v="8883"/>
    <d v="2025-04-21T00:00:00"/>
    <d v="1899-12-30T12:19:00"/>
    <x v="17"/>
    <x v="2"/>
    <x v="2"/>
    <x v="2"/>
    <x v="2"/>
    <x v="7"/>
    <x v="0"/>
    <s v="Refund Processed"/>
    <n v="3.8"/>
    <n v="3.7"/>
    <s v="Yes"/>
    <n v="3"/>
    <s v="Neutral"/>
    <s v="No"/>
    <n v="199.69"/>
    <s v="5"/>
    <x v="0"/>
    <s v="Average"/>
  </r>
  <r>
    <x v="8884"/>
    <d v="2025-01-06T00:00:00"/>
    <d v="1899-12-30T08:35:00"/>
    <x v="8"/>
    <x v="1"/>
    <x v="4"/>
    <x v="2"/>
    <x v="2"/>
    <x v="1"/>
    <x v="0"/>
    <s v="Replacement Initiated"/>
    <n v="0.7"/>
    <n v="18.100000000000001"/>
    <s v="No"/>
    <n v="4"/>
    <s v="Positive"/>
    <s v="No"/>
    <n v="290.72000000000003"/>
    <s v="5"/>
    <x v="5"/>
    <s v="Excellent"/>
  </r>
  <r>
    <x v="8885"/>
    <d v="2025-08-24T00:00:00"/>
    <d v="1899-12-30T17:28:00"/>
    <x v="18"/>
    <x v="1"/>
    <x v="1"/>
    <x v="2"/>
    <x v="1"/>
    <x v="1"/>
    <x v="0"/>
    <s v="Resolved"/>
    <n v="0.6"/>
    <n v="12.3"/>
    <s v="Yes"/>
    <n v="0"/>
    <s v="Negative"/>
    <s v="No"/>
    <n v="574.09"/>
    <s v="5"/>
    <x v="7"/>
    <s v="Poor"/>
  </r>
  <r>
    <x v="8886"/>
    <d v="2025-05-07T00:00:00"/>
    <d v="1899-12-30T11:26:00"/>
    <x v="11"/>
    <x v="2"/>
    <x v="2"/>
    <x v="0"/>
    <x v="2"/>
    <x v="0"/>
    <x v="2"/>
    <s v="Follow-up Required"/>
    <n v="0.8"/>
    <n v="8.3000000000000007"/>
    <s v="No"/>
    <n v="2"/>
    <s v="Negative"/>
    <s v="No"/>
    <n v="126.74"/>
    <s v="3"/>
    <x v="6"/>
    <s v="Average"/>
  </r>
  <r>
    <x v="8887"/>
    <d v="2025-04-14T00:00:00"/>
    <d v="1899-12-30T11:28:00"/>
    <x v="0"/>
    <x v="1"/>
    <x v="0"/>
    <x v="0"/>
    <x v="0"/>
    <x v="7"/>
    <x v="0"/>
    <s v="Resolved"/>
    <n v="3.4"/>
    <n v="15.1"/>
    <s v="Yes"/>
    <n v="1"/>
    <s v="Negative"/>
    <s v="No"/>
    <n v="163.24"/>
    <s v="5"/>
    <x v="0"/>
    <s v="Poor"/>
  </r>
  <r>
    <x v="8888"/>
    <d v="2025-08-25T00:00:00"/>
    <d v="1899-12-30T19:55:00"/>
    <x v="10"/>
    <x v="2"/>
    <x v="1"/>
    <x v="0"/>
    <x v="2"/>
    <x v="0"/>
    <x v="0"/>
    <s v="Resolved"/>
    <n v="9.6999999999999993"/>
    <n v="14.8"/>
    <s v="Yes"/>
    <n v="5"/>
    <s v="Positive"/>
    <s v="No"/>
    <n v="121.4"/>
    <s v="5"/>
    <x v="7"/>
    <s v="Excellent"/>
  </r>
  <r>
    <x v="8889"/>
    <d v="2025-06-04T00:00:00"/>
    <d v="1899-12-30T14:52:00"/>
    <x v="16"/>
    <x v="3"/>
    <x v="2"/>
    <x v="2"/>
    <x v="0"/>
    <x v="8"/>
    <x v="0"/>
    <s v="Refund Processed"/>
    <n v="1.6"/>
    <n v="8.8000000000000007"/>
    <s v="No"/>
    <n v="0"/>
    <s v="Positive"/>
    <s v="No"/>
    <n v="111.79"/>
    <s v="5"/>
    <x v="9"/>
    <s v="Poor"/>
  </r>
  <r>
    <x v="8890"/>
    <d v="2025-09-14T00:00:00"/>
    <d v="1899-12-30T08:14:00"/>
    <x v="2"/>
    <x v="0"/>
    <x v="0"/>
    <x v="0"/>
    <x v="2"/>
    <x v="7"/>
    <x v="0"/>
    <s v="Information Provided"/>
    <n v="3.1"/>
    <n v="6.5"/>
    <s v="Yes"/>
    <n v="3"/>
    <s v="Negative"/>
    <s v="No"/>
    <n v="128.75"/>
    <s v="5"/>
    <x v="2"/>
    <s v="Average"/>
  </r>
  <r>
    <x v="8891"/>
    <d v="2025-08-23T00:00:00"/>
    <d v="1899-12-30T15:06:00"/>
    <x v="9"/>
    <x v="0"/>
    <x v="3"/>
    <x v="2"/>
    <x v="2"/>
    <x v="5"/>
    <x v="0"/>
    <s v="Account Updated"/>
    <n v="8.8000000000000007"/>
    <n v="17.3"/>
    <s v="Yes"/>
    <n v="5"/>
    <s v="Positive"/>
    <s v="No"/>
    <n v="217.42"/>
    <s v="5"/>
    <x v="7"/>
    <s v="Excellent"/>
  </r>
  <r>
    <x v="8892"/>
    <d v="2025-10-16T00:00:00"/>
    <d v="1899-12-30T12:43:00"/>
    <x v="17"/>
    <x v="0"/>
    <x v="1"/>
    <x v="0"/>
    <x v="2"/>
    <x v="9"/>
    <x v="2"/>
    <s v="Follow-up Required"/>
    <n v="1.1000000000000001"/>
    <n v="9.5"/>
    <s v="No"/>
    <n v="0"/>
    <s v="Negative"/>
    <s v="No"/>
    <n v="189.99"/>
    <s v="3"/>
    <x v="10"/>
    <s v="Poor"/>
  </r>
  <r>
    <x v="8893"/>
    <d v="2025-02-09T00:00:00"/>
    <d v="1899-12-30T13:08:00"/>
    <x v="0"/>
    <x v="2"/>
    <x v="3"/>
    <x v="0"/>
    <x v="1"/>
    <x v="2"/>
    <x v="0"/>
    <s v="Resolved"/>
    <n v="6.2"/>
    <n v="7.1"/>
    <s v="Yes"/>
    <n v="5"/>
    <s v="Positive"/>
    <s v="No"/>
    <n v="409.62"/>
    <s v="5"/>
    <x v="11"/>
    <s v="Excellent"/>
  </r>
  <r>
    <x v="8894"/>
    <d v="2025-10-15T00:00:00"/>
    <d v="1899-12-30T16:58:00"/>
    <x v="8"/>
    <x v="0"/>
    <x v="1"/>
    <x v="0"/>
    <x v="2"/>
    <x v="1"/>
    <x v="0"/>
    <s v="Replacement Initiated"/>
    <n v="6.6"/>
    <n v="10.4"/>
    <s v="Yes"/>
    <n v="2"/>
    <s v="Neutral"/>
    <s v="No"/>
    <n v="288.74"/>
    <s v="5"/>
    <x v="10"/>
    <s v="Average"/>
  </r>
  <r>
    <x v="8895"/>
    <d v="2025-07-16T00:00:00"/>
    <d v="1899-12-30T15:41:00"/>
    <x v="15"/>
    <x v="0"/>
    <x v="0"/>
    <x v="0"/>
    <x v="2"/>
    <x v="7"/>
    <x v="0"/>
    <s v="Information Provided"/>
    <n v="4.8"/>
    <n v="12.2"/>
    <s v="Yes"/>
    <n v="3"/>
    <s v="Neutral"/>
    <s v="No"/>
    <n v="103.35"/>
    <s v="5"/>
    <x v="4"/>
    <s v="Average"/>
  </r>
  <r>
    <x v="8896"/>
    <d v="2025-09-30T00:00:00"/>
    <d v="1899-12-30T09:49:00"/>
    <x v="8"/>
    <x v="3"/>
    <x v="3"/>
    <x v="2"/>
    <x v="0"/>
    <x v="5"/>
    <x v="0"/>
    <s v="Resolved"/>
    <n v="1.2"/>
    <n v="7.4"/>
    <s v="Yes"/>
    <n v="5"/>
    <s v="Positive"/>
    <s v="No"/>
    <n v="81.98"/>
    <s v="5"/>
    <x v="2"/>
    <s v="Excellent"/>
  </r>
  <r>
    <x v="8897"/>
    <d v="2025-09-21T00:00:00"/>
    <d v="1899-12-30T08:19:00"/>
    <x v="18"/>
    <x v="0"/>
    <x v="3"/>
    <x v="0"/>
    <x v="2"/>
    <x v="4"/>
    <x v="0"/>
    <s v="Resolved"/>
    <n v="3.4"/>
    <n v="1.7"/>
    <s v="Yes"/>
    <n v="5"/>
    <s v="Positive"/>
    <s v="No"/>
    <n v="43.85"/>
    <s v="5"/>
    <x v="2"/>
    <s v="Excellent"/>
  </r>
  <r>
    <x v="8898"/>
    <d v="2025-02-26T00:00:00"/>
    <d v="1899-12-30T10:38:00"/>
    <x v="4"/>
    <x v="2"/>
    <x v="0"/>
    <x v="0"/>
    <x v="2"/>
    <x v="1"/>
    <x v="0"/>
    <s v="Information Provided"/>
    <n v="8.9"/>
    <n v="16.7"/>
    <s v="Yes"/>
    <n v="3"/>
    <s v="Neutral"/>
    <s v="No"/>
    <n v="198.74"/>
    <s v="5"/>
    <x v="11"/>
    <s v="Average"/>
  </r>
  <r>
    <x v="8899"/>
    <d v="2025-10-25T00:00:00"/>
    <d v="1899-12-30T21:38:00"/>
    <x v="7"/>
    <x v="0"/>
    <x v="2"/>
    <x v="0"/>
    <x v="2"/>
    <x v="9"/>
    <x v="0"/>
    <s v="Resolved"/>
    <n v="2.9"/>
    <n v="6.2"/>
    <s v="Yes"/>
    <n v="4"/>
    <s v="Neutral"/>
    <s v="No"/>
    <n v="299.14999999999998"/>
    <s v="5"/>
    <x v="10"/>
    <s v="Excellent"/>
  </r>
  <r>
    <x v="8900"/>
    <d v="2025-04-08T00:00:00"/>
    <d v="1899-12-30T15:38:00"/>
    <x v="10"/>
    <x v="2"/>
    <x v="0"/>
    <x v="0"/>
    <x v="2"/>
    <x v="6"/>
    <x v="3"/>
    <s v="No Resolution"/>
    <n v="2.5"/>
    <n v="9.3000000000000007"/>
    <s v="No"/>
    <n v="3"/>
    <s v="Neutral"/>
    <s v="No"/>
    <n v="216.96"/>
    <s v="0"/>
    <x v="0"/>
    <s v="Average"/>
  </r>
  <r>
    <x v="8901"/>
    <d v="2025-05-17T00:00:00"/>
    <d v="1899-12-30T13:34:00"/>
    <x v="19"/>
    <x v="3"/>
    <x v="0"/>
    <x v="0"/>
    <x v="2"/>
    <x v="1"/>
    <x v="2"/>
    <s v="Follow-up Required"/>
    <n v="3.5"/>
    <n v="9"/>
    <s v="No"/>
    <n v="3"/>
    <s v="Neutral"/>
    <s v="No"/>
    <n v="179.17"/>
    <s v="3"/>
    <x v="6"/>
    <s v="Average"/>
  </r>
  <r>
    <x v="8902"/>
    <d v="2025-03-28T00:00:00"/>
    <d v="1899-12-30T12:08:00"/>
    <x v="15"/>
    <x v="1"/>
    <x v="2"/>
    <x v="0"/>
    <x v="2"/>
    <x v="6"/>
    <x v="0"/>
    <s v="Refund Processed"/>
    <n v="1.2"/>
    <n v="4.8"/>
    <s v="Yes"/>
    <n v="0"/>
    <s v="Negative"/>
    <s v="No"/>
    <n v="348.06"/>
    <s v="5"/>
    <x v="3"/>
    <s v="Poor"/>
  </r>
  <r>
    <x v="8903"/>
    <d v="2025-08-30T00:00:00"/>
    <d v="1899-12-30T20:26:00"/>
    <x v="19"/>
    <x v="2"/>
    <x v="3"/>
    <x v="2"/>
    <x v="0"/>
    <x v="1"/>
    <x v="0"/>
    <s v="Resolved"/>
    <n v="4.0999999999999996"/>
    <n v="11.4"/>
    <s v="Yes"/>
    <n v="0"/>
    <s v="Positive"/>
    <s v="No"/>
    <n v="120.26"/>
    <s v="5"/>
    <x v="7"/>
    <s v="Poor"/>
  </r>
  <r>
    <x v="8904"/>
    <d v="2025-07-18T00:00:00"/>
    <d v="1899-12-30T09:28:00"/>
    <x v="3"/>
    <x v="3"/>
    <x v="1"/>
    <x v="0"/>
    <x v="2"/>
    <x v="5"/>
    <x v="0"/>
    <s v="Resolved"/>
    <n v="0.6"/>
    <n v="9.5"/>
    <s v="Yes"/>
    <n v="3"/>
    <s v="Neutral"/>
    <s v="No"/>
    <n v="294.25"/>
    <s v="5"/>
    <x v="4"/>
    <s v="Average"/>
  </r>
  <r>
    <x v="8905"/>
    <d v="2025-11-06T00:00:00"/>
    <d v="1899-12-30T10:29:00"/>
    <x v="5"/>
    <x v="0"/>
    <x v="3"/>
    <x v="0"/>
    <x v="2"/>
    <x v="7"/>
    <x v="2"/>
    <s v="Follow-up Required"/>
    <n v="4.7"/>
    <n v="10.1"/>
    <s v="No"/>
    <n v="2"/>
    <s v="Negative"/>
    <s v="No"/>
    <n v="108.86"/>
    <s v="3"/>
    <x v="8"/>
    <s v="Average"/>
  </r>
  <r>
    <x v="8906"/>
    <d v="2025-03-25T00:00:00"/>
    <d v="1899-12-30T19:47:00"/>
    <x v="13"/>
    <x v="3"/>
    <x v="0"/>
    <x v="1"/>
    <x v="1"/>
    <x v="5"/>
    <x v="3"/>
    <s v="No Resolution"/>
    <n v="4.7"/>
    <n v="7.3"/>
    <s v="No"/>
    <n v="1"/>
    <s v="Negative"/>
    <s v="No"/>
    <n v="262.92"/>
    <s v="0"/>
    <x v="3"/>
    <s v="Poor"/>
  </r>
  <r>
    <x v="8907"/>
    <d v="2025-08-30T00:00:00"/>
    <d v="1899-12-30T17:35:00"/>
    <x v="7"/>
    <x v="2"/>
    <x v="0"/>
    <x v="0"/>
    <x v="3"/>
    <x v="1"/>
    <x v="0"/>
    <s v="Account Updated"/>
    <n v="1.7"/>
    <n v="15.5"/>
    <s v="No"/>
    <n v="5"/>
    <s v="Positive"/>
    <s v="No"/>
    <n v="111.99"/>
    <s v="5"/>
    <x v="7"/>
    <s v="Excellent"/>
  </r>
  <r>
    <x v="8908"/>
    <d v="2025-10-08T00:00:00"/>
    <d v="1899-12-30T18:55:00"/>
    <x v="17"/>
    <x v="1"/>
    <x v="3"/>
    <x v="0"/>
    <x v="2"/>
    <x v="4"/>
    <x v="1"/>
    <s v="Escalated"/>
    <n v="2.4"/>
    <n v="14.9"/>
    <s v="No"/>
    <n v="3"/>
    <s v="Neutral"/>
    <s v="Yes"/>
    <n v="154.34"/>
    <s v="2"/>
    <x v="10"/>
    <s v="Average"/>
  </r>
  <r>
    <x v="8909"/>
    <d v="2025-11-19T00:00:00"/>
    <d v="1899-12-30T16:24:00"/>
    <x v="0"/>
    <x v="3"/>
    <x v="2"/>
    <x v="0"/>
    <x v="3"/>
    <x v="1"/>
    <x v="0"/>
    <s v="Information Provided"/>
    <n v="9.1999999999999993"/>
    <n v="11.7"/>
    <s v="Yes"/>
    <n v="3"/>
    <s v="Neutral"/>
    <s v="No"/>
    <n v="450.57"/>
    <s v="5"/>
    <x v="8"/>
    <s v="Average"/>
  </r>
  <r>
    <x v="8910"/>
    <d v="2025-09-09T00:00:00"/>
    <d v="1899-12-30T11:57:00"/>
    <x v="16"/>
    <x v="2"/>
    <x v="3"/>
    <x v="0"/>
    <x v="2"/>
    <x v="6"/>
    <x v="0"/>
    <s v="Replacement Initiated"/>
    <n v="2.4"/>
    <n v="8.1"/>
    <s v="No"/>
    <n v="5"/>
    <s v="Positive"/>
    <s v="No"/>
    <n v="222.38"/>
    <s v="5"/>
    <x v="2"/>
    <s v="Excellent"/>
  </r>
  <r>
    <x v="8911"/>
    <d v="2025-07-09T00:00:00"/>
    <d v="1899-12-30T21:57:00"/>
    <x v="7"/>
    <x v="3"/>
    <x v="1"/>
    <x v="1"/>
    <x v="1"/>
    <x v="7"/>
    <x v="0"/>
    <s v="Resolved"/>
    <n v="4.7"/>
    <n v="10.9"/>
    <s v="Yes"/>
    <n v="5"/>
    <s v="Positive"/>
    <s v="No"/>
    <n v="372.37"/>
    <s v="5"/>
    <x v="4"/>
    <s v="Excellent"/>
  </r>
  <r>
    <x v="8912"/>
    <d v="2025-06-01T00:00:00"/>
    <d v="1899-12-30T14:28:00"/>
    <x v="10"/>
    <x v="1"/>
    <x v="1"/>
    <x v="0"/>
    <x v="0"/>
    <x v="1"/>
    <x v="2"/>
    <s v="Follow-up Required"/>
    <n v="1.2"/>
    <n v="9.3000000000000007"/>
    <s v="No"/>
    <n v="0"/>
    <s v="Neutral"/>
    <s v="No"/>
    <n v="181.07"/>
    <s v="3"/>
    <x v="9"/>
    <s v="Poor"/>
  </r>
  <r>
    <x v="8913"/>
    <d v="2025-10-29T00:00:00"/>
    <d v="1899-12-30T08:36:00"/>
    <x v="5"/>
    <x v="3"/>
    <x v="3"/>
    <x v="2"/>
    <x v="2"/>
    <x v="1"/>
    <x v="0"/>
    <s v="Resolved"/>
    <n v="1.1000000000000001"/>
    <n v="20.5"/>
    <s v="Yes"/>
    <n v="0"/>
    <s v="Neutral"/>
    <s v="No"/>
    <n v="150.82"/>
    <s v="5"/>
    <x v="10"/>
    <s v="Poor"/>
  </r>
  <r>
    <x v="8914"/>
    <d v="2025-10-05T00:00:00"/>
    <d v="1899-12-30T21:47:00"/>
    <x v="0"/>
    <x v="3"/>
    <x v="0"/>
    <x v="2"/>
    <x v="2"/>
    <x v="7"/>
    <x v="2"/>
    <s v="Follow-up Required"/>
    <n v="1.4"/>
    <n v="12.7"/>
    <s v="No"/>
    <n v="4"/>
    <s v="Neutral"/>
    <s v="No"/>
    <n v="28.62"/>
    <s v="3"/>
    <x v="10"/>
    <s v="Excellent"/>
  </r>
  <r>
    <x v="8915"/>
    <d v="2025-05-19T00:00:00"/>
    <d v="1899-12-30T19:18:00"/>
    <x v="12"/>
    <x v="2"/>
    <x v="3"/>
    <x v="0"/>
    <x v="2"/>
    <x v="6"/>
    <x v="0"/>
    <s v="Resolved"/>
    <n v="4"/>
    <n v="13.5"/>
    <s v="Yes"/>
    <n v="0"/>
    <s v="Positive"/>
    <s v="No"/>
    <n v="53.86"/>
    <s v="5"/>
    <x v="6"/>
    <s v="Poor"/>
  </r>
  <r>
    <x v="8916"/>
    <d v="2025-06-25T00:00:00"/>
    <d v="1899-12-30T19:55:00"/>
    <x v="12"/>
    <x v="3"/>
    <x v="2"/>
    <x v="0"/>
    <x v="0"/>
    <x v="3"/>
    <x v="0"/>
    <s v="Information Provided"/>
    <n v="3.2"/>
    <n v="6.7"/>
    <s v="Yes"/>
    <n v="5"/>
    <s v="Positive"/>
    <s v="No"/>
    <n v="66.23"/>
    <s v="5"/>
    <x v="9"/>
    <s v="Excellent"/>
  </r>
  <r>
    <x v="8917"/>
    <d v="2025-01-08T00:00:00"/>
    <d v="1899-12-30T12:10:00"/>
    <x v="7"/>
    <x v="1"/>
    <x v="2"/>
    <x v="0"/>
    <x v="2"/>
    <x v="6"/>
    <x v="0"/>
    <s v="Resolved"/>
    <n v="1.3"/>
    <n v="10.3"/>
    <s v="No"/>
    <n v="4"/>
    <s v="Neutral"/>
    <s v="No"/>
    <n v="177.77"/>
    <s v="5"/>
    <x v="5"/>
    <s v="Excellent"/>
  </r>
  <r>
    <x v="8918"/>
    <d v="2025-10-22T00:00:00"/>
    <d v="1899-12-30T14:55:00"/>
    <x v="13"/>
    <x v="2"/>
    <x v="2"/>
    <x v="0"/>
    <x v="2"/>
    <x v="9"/>
    <x v="0"/>
    <s v="Resolved"/>
    <n v="2.1"/>
    <n v="6.4"/>
    <s v="No"/>
    <n v="5"/>
    <s v="Positive"/>
    <s v="No"/>
    <n v="150.54"/>
    <s v="5"/>
    <x v="10"/>
    <s v="Excellent"/>
  </r>
  <r>
    <x v="8919"/>
    <d v="2025-08-23T00:00:00"/>
    <d v="1899-12-30T12:55:00"/>
    <x v="6"/>
    <x v="0"/>
    <x v="3"/>
    <x v="2"/>
    <x v="2"/>
    <x v="7"/>
    <x v="0"/>
    <s v="Information Provided"/>
    <n v="0.5"/>
    <n v="10.8"/>
    <s v="Yes"/>
    <n v="4"/>
    <s v="Neutral"/>
    <s v="No"/>
    <n v="194.56"/>
    <s v="5"/>
    <x v="7"/>
    <s v="Excellent"/>
  </r>
  <r>
    <x v="8920"/>
    <d v="2025-06-12T00:00:00"/>
    <d v="1899-12-30T13:26:00"/>
    <x v="18"/>
    <x v="2"/>
    <x v="1"/>
    <x v="2"/>
    <x v="2"/>
    <x v="7"/>
    <x v="2"/>
    <s v="Follow-up Required"/>
    <n v="0.8"/>
    <n v="6"/>
    <s v="No"/>
    <n v="0"/>
    <s v="Negative"/>
    <s v="No"/>
    <n v="89.72"/>
    <s v="3"/>
    <x v="9"/>
    <s v="Poor"/>
  </r>
  <r>
    <x v="8921"/>
    <d v="2025-02-18T00:00:00"/>
    <d v="1899-12-30T21:54:00"/>
    <x v="8"/>
    <x v="2"/>
    <x v="3"/>
    <x v="0"/>
    <x v="2"/>
    <x v="4"/>
    <x v="0"/>
    <s v="Resolved"/>
    <n v="3.7"/>
    <n v="14.4"/>
    <s v="Yes"/>
    <n v="4"/>
    <s v="Positive"/>
    <s v="No"/>
    <n v="377.03"/>
    <s v="5"/>
    <x v="11"/>
    <s v="Excellent"/>
  </r>
  <r>
    <x v="8922"/>
    <d v="2025-10-29T00:00:00"/>
    <d v="1899-12-30T11:49:00"/>
    <x v="3"/>
    <x v="2"/>
    <x v="3"/>
    <x v="0"/>
    <x v="3"/>
    <x v="3"/>
    <x v="0"/>
    <s v="Account Updated"/>
    <n v="4.9000000000000004"/>
    <n v="5.9"/>
    <s v="Yes"/>
    <n v="5"/>
    <s v="Positive"/>
    <s v="No"/>
    <n v="276.13"/>
    <s v="5"/>
    <x v="10"/>
    <s v="Excellent"/>
  </r>
  <r>
    <x v="8923"/>
    <d v="2025-02-07T00:00:00"/>
    <d v="1899-12-30T20:47:00"/>
    <x v="8"/>
    <x v="2"/>
    <x v="3"/>
    <x v="0"/>
    <x v="2"/>
    <x v="5"/>
    <x v="0"/>
    <s v="Resolved"/>
    <n v="2.5"/>
    <n v="2.6"/>
    <s v="Yes"/>
    <n v="3"/>
    <s v="Neutral"/>
    <s v="No"/>
    <n v="32.35"/>
    <s v="5"/>
    <x v="11"/>
    <s v="Average"/>
  </r>
  <r>
    <x v="8924"/>
    <d v="2025-05-16T00:00:00"/>
    <d v="1899-12-30T13:01:00"/>
    <x v="6"/>
    <x v="1"/>
    <x v="2"/>
    <x v="1"/>
    <x v="3"/>
    <x v="2"/>
    <x v="2"/>
    <s v="Follow-up Required"/>
    <n v="2.2000000000000002"/>
    <n v="12.8"/>
    <s v="No"/>
    <n v="0"/>
    <s v="Negative"/>
    <s v="No"/>
    <n v="210.3"/>
    <s v="3"/>
    <x v="6"/>
    <s v="Poor"/>
  </r>
  <r>
    <x v="8925"/>
    <d v="2025-11-06T00:00:00"/>
    <d v="1899-12-30T14:49:00"/>
    <x v="11"/>
    <x v="3"/>
    <x v="3"/>
    <x v="2"/>
    <x v="3"/>
    <x v="1"/>
    <x v="0"/>
    <s v="Resolved"/>
    <n v="2.2999999999999998"/>
    <n v="16"/>
    <s v="Yes"/>
    <n v="5"/>
    <s v="Positive"/>
    <s v="No"/>
    <n v="402.24"/>
    <s v="5"/>
    <x v="8"/>
    <s v="Excellent"/>
  </r>
  <r>
    <x v="8926"/>
    <d v="2025-08-07T00:00:00"/>
    <d v="1899-12-30T17:36:00"/>
    <x v="10"/>
    <x v="2"/>
    <x v="2"/>
    <x v="1"/>
    <x v="2"/>
    <x v="1"/>
    <x v="1"/>
    <s v="Escalated"/>
    <n v="0.7"/>
    <n v="12.8"/>
    <s v="No"/>
    <n v="3"/>
    <s v="Negative"/>
    <s v="Yes"/>
    <n v="125.19"/>
    <s v="2"/>
    <x v="7"/>
    <s v="Average"/>
  </r>
  <r>
    <x v="8927"/>
    <d v="2025-12-14T00:00:00"/>
    <d v="1899-12-30T15:16:00"/>
    <x v="17"/>
    <x v="1"/>
    <x v="0"/>
    <x v="0"/>
    <x v="2"/>
    <x v="2"/>
    <x v="1"/>
    <s v="Escalated"/>
    <n v="5.3"/>
    <n v="7.9"/>
    <s v="No"/>
    <n v="4"/>
    <s v="Neutral"/>
    <s v="Yes"/>
    <n v="0"/>
    <s v="2"/>
    <x v="1"/>
    <s v="Excellent"/>
  </r>
  <r>
    <x v="8928"/>
    <d v="2025-10-23T00:00:00"/>
    <d v="1899-12-30T20:09:00"/>
    <x v="17"/>
    <x v="3"/>
    <x v="3"/>
    <x v="1"/>
    <x v="0"/>
    <x v="6"/>
    <x v="0"/>
    <s v="Replacement Initiated"/>
    <n v="4.4000000000000004"/>
    <n v="11.8"/>
    <s v="No"/>
    <n v="5"/>
    <s v="Positive"/>
    <s v="No"/>
    <n v="123.7"/>
    <s v="5"/>
    <x v="10"/>
    <s v="Excellent"/>
  </r>
  <r>
    <x v="8929"/>
    <d v="2025-02-03T00:00:00"/>
    <d v="1899-12-30T20:38:00"/>
    <x v="1"/>
    <x v="0"/>
    <x v="2"/>
    <x v="0"/>
    <x v="1"/>
    <x v="7"/>
    <x v="0"/>
    <s v="Resolved"/>
    <n v="1.6"/>
    <n v="11.1"/>
    <s v="Yes"/>
    <n v="4"/>
    <s v="Positive"/>
    <s v="No"/>
    <n v="476.31"/>
    <s v="5"/>
    <x v="11"/>
    <s v="Excellent"/>
  </r>
  <r>
    <x v="8930"/>
    <d v="2025-12-18T00:00:00"/>
    <d v="1899-12-30T10:54:00"/>
    <x v="12"/>
    <x v="1"/>
    <x v="0"/>
    <x v="0"/>
    <x v="0"/>
    <x v="9"/>
    <x v="0"/>
    <s v="Information Provided"/>
    <n v="0.9"/>
    <n v="12.2"/>
    <s v="Yes"/>
    <n v="5"/>
    <s v="Positive"/>
    <s v="No"/>
    <n v="156.66"/>
    <s v="5"/>
    <x v="1"/>
    <s v="Excellent"/>
  </r>
  <r>
    <x v="8931"/>
    <d v="2025-03-20T00:00:00"/>
    <d v="1899-12-30T19:09:00"/>
    <x v="7"/>
    <x v="2"/>
    <x v="1"/>
    <x v="0"/>
    <x v="2"/>
    <x v="8"/>
    <x v="0"/>
    <s v="Resolved"/>
    <n v="2.6"/>
    <n v="10.3"/>
    <s v="Yes"/>
    <n v="5"/>
    <s v="Positive"/>
    <s v="No"/>
    <n v="72.75"/>
    <s v="5"/>
    <x v="3"/>
    <s v="Excellent"/>
  </r>
  <r>
    <x v="8932"/>
    <d v="2025-08-24T00:00:00"/>
    <d v="1899-12-30T15:43:00"/>
    <x v="6"/>
    <x v="1"/>
    <x v="3"/>
    <x v="0"/>
    <x v="2"/>
    <x v="8"/>
    <x v="0"/>
    <s v="Information Provided"/>
    <n v="3.2"/>
    <n v="19.399999999999999"/>
    <s v="Yes"/>
    <n v="4"/>
    <s v="Positive"/>
    <s v="No"/>
    <n v="238.05"/>
    <s v="5"/>
    <x v="7"/>
    <s v="Excellent"/>
  </r>
  <r>
    <x v="8933"/>
    <d v="2025-09-30T00:00:00"/>
    <d v="1899-12-30T17:27:00"/>
    <x v="9"/>
    <x v="1"/>
    <x v="0"/>
    <x v="2"/>
    <x v="1"/>
    <x v="8"/>
    <x v="0"/>
    <s v="Information Provided"/>
    <n v="0.3"/>
    <n v="9.4"/>
    <s v="Yes"/>
    <n v="3"/>
    <s v="Neutral"/>
    <s v="No"/>
    <n v="239.15"/>
    <s v="5"/>
    <x v="2"/>
    <s v="Average"/>
  </r>
  <r>
    <x v="8934"/>
    <d v="2025-06-10T00:00:00"/>
    <d v="1899-12-30T12:34:00"/>
    <x v="16"/>
    <x v="1"/>
    <x v="1"/>
    <x v="2"/>
    <x v="2"/>
    <x v="7"/>
    <x v="1"/>
    <s v="Escalated"/>
    <n v="1.5"/>
    <n v="4.5"/>
    <s v="No"/>
    <n v="0"/>
    <s v="Negative"/>
    <s v="Yes"/>
    <n v="111.46"/>
    <s v="2"/>
    <x v="9"/>
    <s v="Poor"/>
  </r>
  <r>
    <x v="8935"/>
    <d v="2025-06-24T00:00:00"/>
    <d v="1899-12-30T13:11:00"/>
    <x v="6"/>
    <x v="0"/>
    <x v="1"/>
    <x v="0"/>
    <x v="3"/>
    <x v="3"/>
    <x v="2"/>
    <s v="Follow-up Required"/>
    <n v="2.5"/>
    <n v="10.199999999999999"/>
    <s v="No"/>
    <n v="0"/>
    <s v="Neutral"/>
    <s v="No"/>
    <n v="248.15"/>
    <s v="3"/>
    <x v="9"/>
    <s v="Poor"/>
  </r>
  <r>
    <x v="8936"/>
    <d v="2025-11-04T00:00:00"/>
    <d v="1899-12-30T14:48:00"/>
    <x v="16"/>
    <x v="1"/>
    <x v="3"/>
    <x v="2"/>
    <x v="2"/>
    <x v="2"/>
    <x v="0"/>
    <s v="Information Provided"/>
    <n v="2.5"/>
    <n v="5.4"/>
    <s v="Yes"/>
    <n v="4"/>
    <s v="Positive"/>
    <s v="No"/>
    <n v="68.23"/>
    <s v="5"/>
    <x v="8"/>
    <s v="Excellent"/>
  </r>
  <r>
    <x v="8937"/>
    <d v="2025-08-09T00:00:00"/>
    <d v="1899-12-30T17:51:00"/>
    <x v="11"/>
    <x v="1"/>
    <x v="4"/>
    <x v="0"/>
    <x v="2"/>
    <x v="9"/>
    <x v="0"/>
    <s v="Resolved"/>
    <n v="5.5"/>
    <n v="11.6"/>
    <s v="Yes"/>
    <n v="5"/>
    <s v="Positive"/>
    <s v="No"/>
    <n v="14.2"/>
    <s v="5"/>
    <x v="7"/>
    <s v="Excellent"/>
  </r>
  <r>
    <x v="8938"/>
    <d v="2025-01-09T00:00:00"/>
    <d v="1899-12-30T11:10:00"/>
    <x v="12"/>
    <x v="0"/>
    <x v="2"/>
    <x v="2"/>
    <x v="2"/>
    <x v="1"/>
    <x v="0"/>
    <s v="Resolved"/>
    <n v="0.2"/>
    <n v="17.7"/>
    <s v="Yes"/>
    <n v="4"/>
    <s v="Positive"/>
    <s v="No"/>
    <n v="680.44"/>
    <s v="5"/>
    <x v="5"/>
    <s v="Excellent"/>
  </r>
  <r>
    <x v="8939"/>
    <d v="2025-10-16T00:00:00"/>
    <d v="1899-12-30T10:18:00"/>
    <x v="12"/>
    <x v="3"/>
    <x v="0"/>
    <x v="2"/>
    <x v="1"/>
    <x v="0"/>
    <x v="2"/>
    <s v="Follow-up Required"/>
    <n v="3.3"/>
    <n v="11.8"/>
    <s v="No"/>
    <n v="4"/>
    <s v="Positive"/>
    <s v="No"/>
    <n v="468.76"/>
    <s v="3"/>
    <x v="10"/>
    <s v="Excellent"/>
  </r>
  <r>
    <x v="8940"/>
    <d v="2025-04-23T00:00:00"/>
    <d v="1899-12-30T18:51:00"/>
    <x v="19"/>
    <x v="1"/>
    <x v="3"/>
    <x v="0"/>
    <x v="2"/>
    <x v="7"/>
    <x v="0"/>
    <s v="Resolved"/>
    <n v="1.6"/>
    <n v="10.3"/>
    <s v="No"/>
    <n v="4"/>
    <s v="Positive"/>
    <s v="No"/>
    <n v="353.43"/>
    <s v="5"/>
    <x v="0"/>
    <s v="Excellent"/>
  </r>
  <r>
    <x v="8941"/>
    <d v="2025-07-24T00:00:00"/>
    <d v="1899-12-30T19:37:00"/>
    <x v="1"/>
    <x v="1"/>
    <x v="0"/>
    <x v="2"/>
    <x v="1"/>
    <x v="7"/>
    <x v="0"/>
    <s v="Refund Processed"/>
    <n v="2"/>
    <n v="3.9"/>
    <s v="Yes"/>
    <n v="0"/>
    <s v="Negative"/>
    <s v="No"/>
    <n v="204.18"/>
    <s v="5"/>
    <x v="4"/>
    <s v="Poor"/>
  </r>
  <r>
    <x v="8942"/>
    <d v="2025-07-05T00:00:00"/>
    <d v="1899-12-30T18:59:00"/>
    <x v="1"/>
    <x v="3"/>
    <x v="1"/>
    <x v="0"/>
    <x v="3"/>
    <x v="8"/>
    <x v="0"/>
    <s v="Account Updated"/>
    <n v="2.6"/>
    <n v="14.7"/>
    <s v="Yes"/>
    <n v="0"/>
    <s v="Neutral"/>
    <s v="No"/>
    <n v="535.94000000000005"/>
    <s v="5"/>
    <x v="4"/>
    <s v="Poor"/>
  </r>
  <r>
    <x v="8943"/>
    <d v="2025-12-07T00:00:00"/>
    <d v="1899-12-30T19:26:00"/>
    <x v="3"/>
    <x v="3"/>
    <x v="0"/>
    <x v="0"/>
    <x v="3"/>
    <x v="9"/>
    <x v="0"/>
    <s v="Resolved"/>
    <n v="7.7"/>
    <n v="4.5999999999999996"/>
    <s v="Yes"/>
    <n v="5"/>
    <s v="Positive"/>
    <s v="No"/>
    <n v="524.16999999999996"/>
    <s v="5"/>
    <x v="1"/>
    <s v="Excellent"/>
  </r>
  <r>
    <x v="8944"/>
    <d v="2025-07-16T00:00:00"/>
    <d v="1899-12-30T12:09:00"/>
    <x v="10"/>
    <x v="2"/>
    <x v="3"/>
    <x v="1"/>
    <x v="2"/>
    <x v="0"/>
    <x v="0"/>
    <s v="Information Provided"/>
    <n v="0.3"/>
    <n v="7.7"/>
    <s v="No"/>
    <n v="3"/>
    <s v="Neutral"/>
    <s v="No"/>
    <n v="196"/>
    <s v="5"/>
    <x v="4"/>
    <s v="Average"/>
  </r>
  <r>
    <x v="8945"/>
    <d v="2025-09-23T00:00:00"/>
    <d v="1899-12-30T13:38:00"/>
    <x v="17"/>
    <x v="3"/>
    <x v="0"/>
    <x v="2"/>
    <x v="2"/>
    <x v="0"/>
    <x v="0"/>
    <s v="Refund Processed"/>
    <n v="0.3"/>
    <n v="3"/>
    <s v="No"/>
    <n v="2"/>
    <s v="Negative"/>
    <s v="No"/>
    <n v="144.31"/>
    <s v="5"/>
    <x v="2"/>
    <s v="Average"/>
  </r>
  <r>
    <x v="8946"/>
    <d v="2025-09-19T00:00:00"/>
    <d v="1899-12-30T13:51:00"/>
    <x v="3"/>
    <x v="0"/>
    <x v="2"/>
    <x v="2"/>
    <x v="0"/>
    <x v="6"/>
    <x v="0"/>
    <s v="Refund Processed"/>
    <n v="4.4000000000000004"/>
    <n v="7.8"/>
    <s v="No"/>
    <n v="3"/>
    <s v="Neutral"/>
    <s v="No"/>
    <n v="50.41"/>
    <s v="5"/>
    <x v="2"/>
    <s v="Average"/>
  </r>
  <r>
    <x v="8947"/>
    <d v="2025-09-05T00:00:00"/>
    <d v="1899-12-30T21:17:00"/>
    <x v="18"/>
    <x v="0"/>
    <x v="3"/>
    <x v="1"/>
    <x v="1"/>
    <x v="2"/>
    <x v="0"/>
    <s v="Information Provided"/>
    <n v="4.0999999999999996"/>
    <n v="9.6"/>
    <s v="Yes"/>
    <n v="4"/>
    <s v="Positive"/>
    <s v="No"/>
    <n v="593.22"/>
    <s v="5"/>
    <x v="2"/>
    <s v="Excellent"/>
  </r>
  <r>
    <x v="8948"/>
    <d v="2025-04-25T00:00:00"/>
    <d v="1899-12-30T19:42:00"/>
    <x v="3"/>
    <x v="2"/>
    <x v="0"/>
    <x v="0"/>
    <x v="1"/>
    <x v="6"/>
    <x v="3"/>
    <s v="No Resolution"/>
    <n v="1.6"/>
    <n v="10.9"/>
    <s v="No"/>
    <n v="1"/>
    <s v="Negative"/>
    <s v="No"/>
    <n v="287.55"/>
    <s v="0"/>
    <x v="0"/>
    <s v="Poor"/>
  </r>
  <r>
    <x v="8949"/>
    <d v="2025-05-01T00:00:00"/>
    <d v="1899-12-30T11:21:00"/>
    <x v="12"/>
    <x v="3"/>
    <x v="3"/>
    <x v="0"/>
    <x v="2"/>
    <x v="0"/>
    <x v="0"/>
    <s v="Resolved"/>
    <n v="6.3"/>
    <n v="9.6"/>
    <s v="Yes"/>
    <n v="5"/>
    <s v="Positive"/>
    <s v="No"/>
    <n v="62.49"/>
    <s v="5"/>
    <x v="6"/>
    <s v="Excellent"/>
  </r>
  <r>
    <x v="8950"/>
    <d v="2025-05-21T00:00:00"/>
    <d v="1899-12-30T20:51:00"/>
    <x v="0"/>
    <x v="0"/>
    <x v="2"/>
    <x v="3"/>
    <x v="2"/>
    <x v="5"/>
    <x v="0"/>
    <s v="Resolved"/>
    <n v="2.5"/>
    <n v="1.7"/>
    <s v="Yes"/>
    <n v="5"/>
    <s v="Positive"/>
    <s v="No"/>
    <n v="39.94"/>
    <s v="5"/>
    <x v="6"/>
    <s v="Excellent"/>
  </r>
  <r>
    <x v="8951"/>
    <d v="2025-03-06T00:00:00"/>
    <d v="1899-12-30T15:28:00"/>
    <x v="15"/>
    <x v="1"/>
    <x v="3"/>
    <x v="0"/>
    <x v="2"/>
    <x v="3"/>
    <x v="1"/>
    <s v="Escalated"/>
    <n v="4.2"/>
    <n v="10.5"/>
    <s v="No"/>
    <n v="2"/>
    <s v="Negative"/>
    <s v="Yes"/>
    <n v="0"/>
    <s v="2"/>
    <x v="3"/>
    <s v="Average"/>
  </r>
  <r>
    <x v="8952"/>
    <d v="2025-10-03T00:00:00"/>
    <d v="1899-12-30T08:54:00"/>
    <x v="19"/>
    <x v="1"/>
    <x v="2"/>
    <x v="2"/>
    <x v="1"/>
    <x v="0"/>
    <x v="2"/>
    <s v="Follow-up Required"/>
    <n v="0.4"/>
    <n v="15"/>
    <s v="No"/>
    <n v="1"/>
    <s v="Negative"/>
    <s v="No"/>
    <n v="902.75"/>
    <s v="3"/>
    <x v="10"/>
    <s v="Poor"/>
  </r>
  <r>
    <x v="8953"/>
    <d v="2025-11-09T00:00:00"/>
    <d v="1899-12-30T13:15:00"/>
    <x v="7"/>
    <x v="3"/>
    <x v="0"/>
    <x v="0"/>
    <x v="0"/>
    <x v="0"/>
    <x v="0"/>
    <s v="Resolved"/>
    <n v="1.3"/>
    <n v="5.4"/>
    <s v="Yes"/>
    <n v="5"/>
    <s v="Positive"/>
    <s v="No"/>
    <n v="45.54"/>
    <s v="5"/>
    <x v="8"/>
    <s v="Excellent"/>
  </r>
  <r>
    <x v="8954"/>
    <d v="2025-08-27T00:00:00"/>
    <d v="1899-12-30T11:00:00"/>
    <x v="0"/>
    <x v="3"/>
    <x v="1"/>
    <x v="1"/>
    <x v="3"/>
    <x v="8"/>
    <x v="0"/>
    <s v="Resolved"/>
    <n v="4.3"/>
    <n v="10.5"/>
    <s v="Yes"/>
    <n v="5"/>
    <s v="Positive"/>
    <s v="No"/>
    <n v="167.63"/>
    <s v="5"/>
    <x v="7"/>
    <s v="Excellent"/>
  </r>
  <r>
    <x v="8955"/>
    <d v="2025-10-29T00:00:00"/>
    <d v="1899-12-30T13:49:00"/>
    <x v="11"/>
    <x v="1"/>
    <x v="0"/>
    <x v="0"/>
    <x v="2"/>
    <x v="8"/>
    <x v="3"/>
    <s v="No Resolution"/>
    <n v="2.6"/>
    <n v="6.5"/>
    <s v="No"/>
    <n v="3"/>
    <s v="Neutral"/>
    <s v="No"/>
    <n v="375.16"/>
    <s v="0"/>
    <x v="10"/>
    <s v="Average"/>
  </r>
  <r>
    <x v="8956"/>
    <d v="2025-01-10T00:00:00"/>
    <d v="1899-12-30T20:59:00"/>
    <x v="1"/>
    <x v="1"/>
    <x v="3"/>
    <x v="3"/>
    <x v="2"/>
    <x v="3"/>
    <x v="0"/>
    <s v="Resolved"/>
    <n v="1.4"/>
    <n v="10.1"/>
    <s v="Yes"/>
    <n v="4"/>
    <s v="Neutral"/>
    <s v="No"/>
    <n v="209.66"/>
    <s v="5"/>
    <x v="5"/>
    <s v="Excellent"/>
  </r>
  <r>
    <x v="8957"/>
    <d v="2025-08-21T00:00:00"/>
    <d v="1899-12-30T18:25:00"/>
    <x v="4"/>
    <x v="1"/>
    <x v="0"/>
    <x v="1"/>
    <x v="3"/>
    <x v="4"/>
    <x v="0"/>
    <s v="Information Provided"/>
    <n v="1.1000000000000001"/>
    <n v="15.6"/>
    <s v="Yes"/>
    <n v="1"/>
    <s v="Negative"/>
    <s v="No"/>
    <n v="503.8"/>
    <s v="5"/>
    <x v="7"/>
    <s v="Poor"/>
  </r>
  <r>
    <x v="8958"/>
    <d v="2025-07-14T00:00:00"/>
    <d v="1899-12-30T19:34:00"/>
    <x v="13"/>
    <x v="2"/>
    <x v="2"/>
    <x v="2"/>
    <x v="0"/>
    <x v="2"/>
    <x v="0"/>
    <s v="Information Provided"/>
    <n v="0.3"/>
    <n v="7.4"/>
    <s v="Yes"/>
    <n v="5"/>
    <s v="Positive"/>
    <s v="No"/>
    <n v="110.77"/>
    <s v="5"/>
    <x v="4"/>
    <s v="Excellent"/>
  </r>
  <r>
    <x v="8959"/>
    <d v="2025-01-12T00:00:00"/>
    <d v="1899-12-30T18:37:00"/>
    <x v="14"/>
    <x v="2"/>
    <x v="2"/>
    <x v="0"/>
    <x v="2"/>
    <x v="1"/>
    <x v="0"/>
    <s v="Resolved"/>
    <n v="2.2999999999999998"/>
    <n v="14.5"/>
    <s v="Yes"/>
    <n v="5"/>
    <s v="Positive"/>
    <s v="No"/>
    <n v="40.799999999999997"/>
    <s v="5"/>
    <x v="5"/>
    <s v="Excellent"/>
  </r>
  <r>
    <x v="8960"/>
    <d v="2025-06-26T00:00:00"/>
    <d v="1899-12-30T12:26:00"/>
    <x v="6"/>
    <x v="2"/>
    <x v="2"/>
    <x v="1"/>
    <x v="1"/>
    <x v="7"/>
    <x v="0"/>
    <s v="Replacement Initiated"/>
    <n v="0.7"/>
    <n v="9.4"/>
    <s v="No"/>
    <n v="5"/>
    <s v="Positive"/>
    <s v="No"/>
    <n v="671.64"/>
    <s v="5"/>
    <x v="9"/>
    <s v="Excellent"/>
  </r>
  <r>
    <x v="8961"/>
    <d v="2025-06-26T00:00:00"/>
    <d v="1899-12-30T10:42:00"/>
    <x v="7"/>
    <x v="3"/>
    <x v="1"/>
    <x v="2"/>
    <x v="2"/>
    <x v="6"/>
    <x v="0"/>
    <s v="Resolved"/>
    <n v="1.1000000000000001"/>
    <n v="12.4"/>
    <s v="Yes"/>
    <n v="4"/>
    <s v="Positive"/>
    <s v="No"/>
    <n v="287.69"/>
    <s v="5"/>
    <x v="9"/>
    <s v="Excellent"/>
  </r>
  <r>
    <x v="8962"/>
    <d v="2025-08-05T00:00:00"/>
    <d v="1899-12-30T12:20:00"/>
    <x v="17"/>
    <x v="1"/>
    <x v="3"/>
    <x v="2"/>
    <x v="3"/>
    <x v="1"/>
    <x v="1"/>
    <s v="Escalated"/>
    <n v="1.8"/>
    <n v="9.3000000000000007"/>
    <s v="No"/>
    <n v="3"/>
    <s v="Negative"/>
    <s v="Yes"/>
    <n v="300.64"/>
    <s v="2"/>
    <x v="7"/>
    <s v="Average"/>
  </r>
  <r>
    <x v="8963"/>
    <d v="2025-01-11T00:00:00"/>
    <d v="1899-12-30T10:40:00"/>
    <x v="5"/>
    <x v="2"/>
    <x v="3"/>
    <x v="2"/>
    <x v="3"/>
    <x v="4"/>
    <x v="0"/>
    <s v="Resolved"/>
    <n v="1.8"/>
    <n v="7.1"/>
    <s v="No"/>
    <n v="5"/>
    <s v="Positive"/>
    <s v="No"/>
    <n v="574.80999999999995"/>
    <s v="5"/>
    <x v="5"/>
    <s v="Excellent"/>
  </r>
  <r>
    <x v="8964"/>
    <d v="2025-04-28T00:00:00"/>
    <d v="1899-12-30T17:06:00"/>
    <x v="19"/>
    <x v="0"/>
    <x v="2"/>
    <x v="0"/>
    <x v="0"/>
    <x v="8"/>
    <x v="0"/>
    <s v="Resolved"/>
    <n v="1"/>
    <n v="8"/>
    <s v="Yes"/>
    <n v="5"/>
    <s v="Positive"/>
    <s v="No"/>
    <n v="87.63"/>
    <s v="5"/>
    <x v="0"/>
    <s v="Excellent"/>
  </r>
  <r>
    <x v="8965"/>
    <d v="2025-06-13T00:00:00"/>
    <d v="1899-12-30T12:26:00"/>
    <x v="7"/>
    <x v="2"/>
    <x v="3"/>
    <x v="0"/>
    <x v="2"/>
    <x v="3"/>
    <x v="0"/>
    <s v="Resolved"/>
    <n v="5.5"/>
    <n v="5.9"/>
    <s v="No"/>
    <n v="5"/>
    <s v="Positive"/>
    <s v="No"/>
    <n v="46.3"/>
    <s v="5"/>
    <x v="9"/>
    <s v="Excellent"/>
  </r>
  <r>
    <x v="8966"/>
    <d v="2025-02-08T00:00:00"/>
    <d v="1899-12-30T10:33:00"/>
    <x v="1"/>
    <x v="2"/>
    <x v="2"/>
    <x v="0"/>
    <x v="2"/>
    <x v="7"/>
    <x v="0"/>
    <s v="Information Provided"/>
    <n v="3"/>
    <n v="8.6"/>
    <s v="Yes"/>
    <n v="5"/>
    <s v="Positive"/>
    <s v="No"/>
    <n v="160.68"/>
    <s v="5"/>
    <x v="11"/>
    <s v="Excellent"/>
  </r>
  <r>
    <x v="8967"/>
    <d v="2025-02-22T00:00:00"/>
    <d v="1899-12-30T16:58:00"/>
    <x v="19"/>
    <x v="0"/>
    <x v="3"/>
    <x v="0"/>
    <x v="2"/>
    <x v="2"/>
    <x v="0"/>
    <s v="Resolved"/>
    <n v="5.4"/>
    <n v="11.6"/>
    <s v="Yes"/>
    <n v="4"/>
    <s v="Neutral"/>
    <s v="No"/>
    <n v="255.73"/>
    <s v="5"/>
    <x v="11"/>
    <s v="Excellent"/>
  </r>
  <r>
    <x v="8968"/>
    <d v="2025-08-06T00:00:00"/>
    <d v="1899-12-30T15:27:00"/>
    <x v="3"/>
    <x v="1"/>
    <x v="3"/>
    <x v="3"/>
    <x v="2"/>
    <x v="9"/>
    <x v="0"/>
    <s v="Account Updated"/>
    <n v="0.8"/>
    <n v="6.8"/>
    <s v="Yes"/>
    <n v="0"/>
    <s v="Neutral"/>
    <s v="No"/>
    <n v="405.9"/>
    <s v="5"/>
    <x v="7"/>
    <s v="Poor"/>
  </r>
  <r>
    <x v="8969"/>
    <d v="2025-07-25T00:00:00"/>
    <d v="1899-12-30T13:54:00"/>
    <x v="17"/>
    <x v="3"/>
    <x v="3"/>
    <x v="0"/>
    <x v="3"/>
    <x v="4"/>
    <x v="0"/>
    <s v="Resolved"/>
    <n v="5.5"/>
    <n v="9.1999999999999993"/>
    <s v="Yes"/>
    <n v="0"/>
    <s v="Neutral"/>
    <s v="No"/>
    <n v="194.87"/>
    <s v="5"/>
    <x v="4"/>
    <s v="Poor"/>
  </r>
  <r>
    <x v="8970"/>
    <d v="2025-11-08T00:00:00"/>
    <d v="1899-12-30T13:36:00"/>
    <x v="1"/>
    <x v="0"/>
    <x v="3"/>
    <x v="0"/>
    <x v="0"/>
    <x v="9"/>
    <x v="0"/>
    <s v="Information Provided"/>
    <n v="15.7"/>
    <n v="10.8"/>
    <s v="No"/>
    <n v="4"/>
    <s v="Neutral"/>
    <s v="No"/>
    <n v="62.91"/>
    <s v="5"/>
    <x v="8"/>
    <s v="Excellent"/>
  </r>
  <r>
    <x v="8971"/>
    <d v="2025-12-26T00:00:00"/>
    <d v="1899-12-30T10:17:00"/>
    <x v="5"/>
    <x v="0"/>
    <x v="2"/>
    <x v="0"/>
    <x v="2"/>
    <x v="9"/>
    <x v="2"/>
    <s v="Follow-up Required"/>
    <n v="8.5"/>
    <n v="8.5"/>
    <s v="No"/>
    <n v="5"/>
    <s v="Positive"/>
    <s v="No"/>
    <n v="462.36"/>
    <s v="3"/>
    <x v="1"/>
    <s v="Excellent"/>
  </r>
  <r>
    <x v="8972"/>
    <d v="2025-02-25T00:00:00"/>
    <d v="1899-12-30T11:22:00"/>
    <x v="15"/>
    <x v="0"/>
    <x v="3"/>
    <x v="0"/>
    <x v="0"/>
    <x v="0"/>
    <x v="0"/>
    <s v="Replacement Initiated"/>
    <n v="9.6"/>
    <n v="12.5"/>
    <s v="Yes"/>
    <n v="1"/>
    <s v="Negative"/>
    <s v="No"/>
    <n v="30.76"/>
    <s v="5"/>
    <x v="11"/>
    <s v="Poor"/>
  </r>
  <r>
    <x v="8973"/>
    <d v="2025-04-28T00:00:00"/>
    <d v="1899-12-30T16:24:00"/>
    <x v="7"/>
    <x v="0"/>
    <x v="3"/>
    <x v="0"/>
    <x v="0"/>
    <x v="2"/>
    <x v="0"/>
    <s v="Resolved"/>
    <n v="3.8"/>
    <n v="8.8000000000000007"/>
    <s v="No"/>
    <n v="5"/>
    <s v="Positive"/>
    <s v="No"/>
    <n v="169.35"/>
    <s v="5"/>
    <x v="0"/>
    <s v="Excellent"/>
  </r>
  <r>
    <x v="8974"/>
    <d v="2025-09-10T00:00:00"/>
    <d v="1899-12-30T12:44:00"/>
    <x v="0"/>
    <x v="0"/>
    <x v="0"/>
    <x v="0"/>
    <x v="2"/>
    <x v="0"/>
    <x v="1"/>
    <s v="Escalated"/>
    <n v="1.1000000000000001"/>
    <n v="3.4"/>
    <s v="No"/>
    <n v="1"/>
    <s v="Negative"/>
    <s v="Yes"/>
    <n v="86.88"/>
    <s v="2"/>
    <x v="2"/>
    <s v="Poor"/>
  </r>
  <r>
    <x v="8975"/>
    <d v="2025-10-13T00:00:00"/>
    <d v="1899-12-30T08:54:00"/>
    <x v="14"/>
    <x v="3"/>
    <x v="3"/>
    <x v="0"/>
    <x v="3"/>
    <x v="5"/>
    <x v="2"/>
    <s v="Follow-up Required"/>
    <n v="0.6"/>
    <n v="11.8"/>
    <s v="No"/>
    <n v="2"/>
    <s v="Neutral"/>
    <s v="No"/>
    <n v="374.74"/>
    <s v="3"/>
    <x v="10"/>
    <s v="Average"/>
  </r>
  <r>
    <x v="8976"/>
    <d v="2025-09-25T00:00:00"/>
    <d v="1899-12-30T20:11:00"/>
    <x v="19"/>
    <x v="1"/>
    <x v="3"/>
    <x v="0"/>
    <x v="0"/>
    <x v="2"/>
    <x v="0"/>
    <s v="Resolved"/>
    <n v="5.8"/>
    <n v="5.5"/>
    <s v="Yes"/>
    <n v="0"/>
    <s v="Positive"/>
    <s v="No"/>
    <n v="56.33"/>
    <s v="5"/>
    <x v="2"/>
    <s v="Poor"/>
  </r>
  <r>
    <x v="8977"/>
    <d v="2025-10-18T00:00:00"/>
    <d v="1899-12-30T16:32:00"/>
    <x v="17"/>
    <x v="1"/>
    <x v="0"/>
    <x v="3"/>
    <x v="2"/>
    <x v="6"/>
    <x v="0"/>
    <s v="Information Provided"/>
    <n v="0.9"/>
    <n v="14.3"/>
    <s v="Yes"/>
    <n v="5"/>
    <s v="Positive"/>
    <s v="No"/>
    <n v="27.74"/>
    <s v="5"/>
    <x v="10"/>
    <s v="Excellent"/>
  </r>
  <r>
    <x v="8978"/>
    <d v="2025-11-29T00:00:00"/>
    <d v="1899-12-30T19:49:00"/>
    <x v="7"/>
    <x v="0"/>
    <x v="0"/>
    <x v="0"/>
    <x v="2"/>
    <x v="8"/>
    <x v="0"/>
    <s v="Account Updated"/>
    <n v="6.4"/>
    <n v="15.3"/>
    <s v="Yes"/>
    <n v="1"/>
    <s v="Negative"/>
    <s v="No"/>
    <n v="158.01"/>
    <s v="5"/>
    <x v="8"/>
    <s v="Poor"/>
  </r>
  <r>
    <x v="8979"/>
    <d v="2025-06-29T00:00:00"/>
    <d v="1899-12-30T13:53:00"/>
    <x v="8"/>
    <x v="0"/>
    <x v="3"/>
    <x v="0"/>
    <x v="2"/>
    <x v="2"/>
    <x v="0"/>
    <s v="Resolved"/>
    <n v="2.1"/>
    <n v="6"/>
    <s v="Yes"/>
    <n v="1"/>
    <s v="Negative"/>
    <s v="No"/>
    <n v="53.53"/>
    <s v="5"/>
    <x v="9"/>
    <s v="Poor"/>
  </r>
  <r>
    <x v="8980"/>
    <d v="2025-12-24T00:00:00"/>
    <d v="1899-12-30T16:21:00"/>
    <x v="7"/>
    <x v="1"/>
    <x v="1"/>
    <x v="3"/>
    <x v="2"/>
    <x v="3"/>
    <x v="2"/>
    <s v="Follow-up Required"/>
    <n v="4.4000000000000004"/>
    <n v="14.7"/>
    <s v="No"/>
    <n v="2"/>
    <s v="Negative"/>
    <s v="No"/>
    <n v="71.86"/>
    <s v="3"/>
    <x v="1"/>
    <s v="Average"/>
  </r>
  <r>
    <x v="8981"/>
    <d v="2025-08-23T00:00:00"/>
    <d v="1899-12-30T21:37:00"/>
    <x v="10"/>
    <x v="2"/>
    <x v="2"/>
    <x v="2"/>
    <x v="1"/>
    <x v="5"/>
    <x v="0"/>
    <s v="Resolved"/>
    <n v="3.4"/>
    <n v="14.8"/>
    <s v="No"/>
    <n v="3"/>
    <s v="Neutral"/>
    <s v="No"/>
    <n v="680.22"/>
    <s v="5"/>
    <x v="7"/>
    <s v="Average"/>
  </r>
  <r>
    <x v="8982"/>
    <d v="2025-12-09T00:00:00"/>
    <d v="1899-12-30T10:37:00"/>
    <x v="4"/>
    <x v="1"/>
    <x v="3"/>
    <x v="3"/>
    <x v="2"/>
    <x v="9"/>
    <x v="3"/>
    <s v="No Resolution"/>
    <n v="5.7"/>
    <n v="2.7"/>
    <s v="No"/>
    <n v="3"/>
    <s v="Negative"/>
    <s v="No"/>
    <n v="261.05"/>
    <s v="0"/>
    <x v="1"/>
    <s v="Average"/>
  </r>
  <r>
    <x v="8983"/>
    <d v="2025-07-15T00:00:00"/>
    <d v="1899-12-30T19:15:00"/>
    <x v="11"/>
    <x v="2"/>
    <x v="0"/>
    <x v="3"/>
    <x v="0"/>
    <x v="7"/>
    <x v="0"/>
    <s v="Replacement Initiated"/>
    <n v="1.7"/>
    <n v="6.8"/>
    <s v="Yes"/>
    <n v="5"/>
    <s v="Positive"/>
    <s v="No"/>
    <n v="0"/>
    <s v="5"/>
    <x v="4"/>
    <s v="Excellent"/>
  </r>
  <r>
    <x v="8984"/>
    <d v="2025-11-04T00:00:00"/>
    <d v="1899-12-30T14:13:00"/>
    <x v="18"/>
    <x v="3"/>
    <x v="0"/>
    <x v="0"/>
    <x v="2"/>
    <x v="1"/>
    <x v="0"/>
    <s v="Resolved"/>
    <n v="2.5"/>
    <n v="12"/>
    <s v="Yes"/>
    <n v="5"/>
    <s v="Positive"/>
    <s v="No"/>
    <n v="86.49"/>
    <s v="5"/>
    <x v="8"/>
    <s v="Excellent"/>
  </r>
  <r>
    <x v="8985"/>
    <d v="2025-03-21T00:00:00"/>
    <d v="1899-12-30T11:33:00"/>
    <x v="3"/>
    <x v="3"/>
    <x v="0"/>
    <x v="1"/>
    <x v="2"/>
    <x v="2"/>
    <x v="0"/>
    <s v="Resolved"/>
    <n v="0.7"/>
    <n v="8"/>
    <s v="Yes"/>
    <n v="4"/>
    <s v="Neutral"/>
    <s v="No"/>
    <n v="98.76"/>
    <s v="5"/>
    <x v="3"/>
    <s v="Excellent"/>
  </r>
  <r>
    <x v="8986"/>
    <d v="2025-05-15T00:00:00"/>
    <d v="1899-12-30T18:46:00"/>
    <x v="18"/>
    <x v="0"/>
    <x v="2"/>
    <x v="0"/>
    <x v="0"/>
    <x v="2"/>
    <x v="0"/>
    <s v="Resolved"/>
    <n v="2.6"/>
    <n v="13.3"/>
    <s v="Yes"/>
    <n v="3"/>
    <s v="Neutral"/>
    <s v="No"/>
    <n v="118.23"/>
    <s v="5"/>
    <x v="6"/>
    <s v="Average"/>
  </r>
  <r>
    <x v="8987"/>
    <d v="2025-01-22T00:00:00"/>
    <d v="1899-12-30T15:57:00"/>
    <x v="4"/>
    <x v="3"/>
    <x v="2"/>
    <x v="0"/>
    <x v="0"/>
    <x v="1"/>
    <x v="0"/>
    <s v="Resolved"/>
    <n v="5"/>
    <n v="8.1"/>
    <s v="Yes"/>
    <n v="0"/>
    <s v="Positive"/>
    <s v="No"/>
    <n v="126.74"/>
    <s v="5"/>
    <x v="5"/>
    <s v="Poor"/>
  </r>
  <r>
    <x v="8988"/>
    <d v="2025-11-27T00:00:00"/>
    <d v="1899-12-30T19:46:00"/>
    <x v="8"/>
    <x v="0"/>
    <x v="0"/>
    <x v="2"/>
    <x v="0"/>
    <x v="9"/>
    <x v="0"/>
    <s v="Information Provided"/>
    <n v="1.3"/>
    <n v="7.9"/>
    <s v="No"/>
    <n v="0"/>
    <s v="Neutral"/>
    <s v="Yes"/>
    <n v="87.72"/>
    <s v="5"/>
    <x v="8"/>
    <s v="Poor"/>
  </r>
  <r>
    <x v="8989"/>
    <d v="2025-08-13T00:00:00"/>
    <d v="1899-12-30T13:05:00"/>
    <x v="11"/>
    <x v="2"/>
    <x v="0"/>
    <x v="0"/>
    <x v="0"/>
    <x v="0"/>
    <x v="0"/>
    <s v="Resolved"/>
    <n v="1"/>
    <n v="14.2"/>
    <s v="Yes"/>
    <n v="3"/>
    <s v="Neutral"/>
    <s v="No"/>
    <n v="277.86"/>
    <s v="5"/>
    <x v="7"/>
    <s v="Average"/>
  </r>
  <r>
    <x v="8990"/>
    <d v="2025-02-27T00:00:00"/>
    <d v="1899-12-30T10:01:00"/>
    <x v="17"/>
    <x v="2"/>
    <x v="0"/>
    <x v="2"/>
    <x v="2"/>
    <x v="3"/>
    <x v="0"/>
    <s v="Resolved"/>
    <n v="1.5"/>
    <n v="8"/>
    <s v="Yes"/>
    <n v="0"/>
    <s v="Neutral"/>
    <s v="No"/>
    <n v="298.74"/>
    <s v="5"/>
    <x v="11"/>
    <s v="Poor"/>
  </r>
  <r>
    <x v="8991"/>
    <d v="2025-04-03T00:00:00"/>
    <d v="1899-12-30T12:22:00"/>
    <x v="8"/>
    <x v="2"/>
    <x v="0"/>
    <x v="2"/>
    <x v="2"/>
    <x v="4"/>
    <x v="0"/>
    <s v="Resolved"/>
    <n v="2.1"/>
    <n v="11.7"/>
    <s v="Yes"/>
    <n v="0"/>
    <s v="Neutral"/>
    <s v="No"/>
    <n v="82.96"/>
    <s v="5"/>
    <x v="0"/>
    <s v="Poor"/>
  </r>
  <r>
    <x v="8992"/>
    <d v="2025-07-11T00:00:00"/>
    <d v="1899-12-30T09:38:00"/>
    <x v="14"/>
    <x v="3"/>
    <x v="0"/>
    <x v="0"/>
    <x v="2"/>
    <x v="1"/>
    <x v="0"/>
    <s v="Refund Processed"/>
    <n v="8.4"/>
    <n v="7.4"/>
    <s v="Yes"/>
    <n v="4"/>
    <s v="Positive"/>
    <s v="Yes"/>
    <n v="184.49"/>
    <s v="5"/>
    <x v="4"/>
    <s v="Excellent"/>
  </r>
  <r>
    <x v="8993"/>
    <d v="2025-04-13T00:00:00"/>
    <d v="1899-12-30T20:33:00"/>
    <x v="14"/>
    <x v="2"/>
    <x v="0"/>
    <x v="2"/>
    <x v="3"/>
    <x v="4"/>
    <x v="0"/>
    <s v="Resolved"/>
    <n v="0.5"/>
    <n v="14.7"/>
    <s v="Yes"/>
    <n v="4"/>
    <s v="Positive"/>
    <s v="No"/>
    <n v="175.71"/>
    <s v="5"/>
    <x v="0"/>
    <s v="Excellent"/>
  </r>
  <r>
    <x v="8994"/>
    <d v="2025-01-07T00:00:00"/>
    <d v="1899-12-30T10:57:00"/>
    <x v="18"/>
    <x v="2"/>
    <x v="2"/>
    <x v="0"/>
    <x v="2"/>
    <x v="3"/>
    <x v="0"/>
    <s v="Refund Processed"/>
    <n v="2.1"/>
    <n v="13.7"/>
    <s v="No"/>
    <n v="1"/>
    <s v="Negative"/>
    <s v="No"/>
    <n v="100.12"/>
    <s v="5"/>
    <x v="5"/>
    <s v="Poor"/>
  </r>
  <r>
    <x v="8995"/>
    <d v="2025-05-08T00:00:00"/>
    <d v="1899-12-30T12:44:00"/>
    <x v="13"/>
    <x v="1"/>
    <x v="1"/>
    <x v="0"/>
    <x v="3"/>
    <x v="4"/>
    <x v="1"/>
    <s v="Escalated"/>
    <n v="2.6"/>
    <n v="8.6"/>
    <s v="No"/>
    <n v="1"/>
    <s v="Negative"/>
    <s v="Yes"/>
    <n v="322.64"/>
    <s v="2"/>
    <x v="6"/>
    <s v="Poor"/>
  </r>
  <r>
    <x v="8996"/>
    <d v="2025-02-24T00:00:00"/>
    <d v="1899-12-30T20:26:00"/>
    <x v="11"/>
    <x v="3"/>
    <x v="0"/>
    <x v="2"/>
    <x v="2"/>
    <x v="7"/>
    <x v="1"/>
    <s v="Escalated"/>
    <n v="0.4"/>
    <n v="7.2"/>
    <s v="No"/>
    <n v="2"/>
    <s v="Negative"/>
    <s v="Yes"/>
    <n v="356.5"/>
    <s v="2"/>
    <x v="11"/>
    <s v="Average"/>
  </r>
  <r>
    <x v="8997"/>
    <d v="2025-08-19T00:00:00"/>
    <d v="1899-12-30T12:49:00"/>
    <x v="8"/>
    <x v="2"/>
    <x v="1"/>
    <x v="0"/>
    <x v="0"/>
    <x v="8"/>
    <x v="3"/>
    <s v="No Resolution"/>
    <n v="2.7"/>
    <n v="12.8"/>
    <s v="No"/>
    <n v="2"/>
    <s v="Negative"/>
    <s v="No"/>
    <n v="294.32"/>
    <s v="0"/>
    <x v="7"/>
    <s v="Average"/>
  </r>
  <r>
    <x v="8998"/>
    <d v="2025-12-28T00:00:00"/>
    <d v="1899-12-30T20:00:00"/>
    <x v="13"/>
    <x v="1"/>
    <x v="4"/>
    <x v="2"/>
    <x v="2"/>
    <x v="1"/>
    <x v="3"/>
    <s v="No Resolution"/>
    <n v="1"/>
    <n v="11.4"/>
    <s v="No"/>
    <n v="2"/>
    <s v="Negative"/>
    <s v="No"/>
    <n v="151.5"/>
    <s v="0"/>
    <x v="1"/>
    <s v="Average"/>
  </r>
  <r>
    <x v="8999"/>
    <d v="2025-03-03T00:00:00"/>
    <d v="1899-12-30T16:19:00"/>
    <x v="17"/>
    <x v="0"/>
    <x v="0"/>
    <x v="0"/>
    <x v="3"/>
    <x v="5"/>
    <x v="0"/>
    <s v="Refund Processed"/>
    <n v="8.4"/>
    <n v="11.4"/>
    <s v="Yes"/>
    <n v="5"/>
    <s v="Positive"/>
    <s v="No"/>
    <n v="333.19"/>
    <s v="5"/>
    <x v="3"/>
    <s v="Excellent"/>
  </r>
  <r>
    <x v="9000"/>
    <d v="2025-08-28T00:00:00"/>
    <d v="1899-12-30T21:24:00"/>
    <x v="17"/>
    <x v="1"/>
    <x v="4"/>
    <x v="0"/>
    <x v="0"/>
    <x v="0"/>
    <x v="0"/>
    <s v="Account Updated"/>
    <n v="8.1"/>
    <n v="6.9"/>
    <s v="Yes"/>
    <n v="3"/>
    <s v="Neutral"/>
    <s v="No"/>
    <n v="145.37"/>
    <s v="5"/>
    <x v="7"/>
    <s v="Average"/>
  </r>
  <r>
    <x v="9001"/>
    <d v="2025-03-31T00:00:00"/>
    <d v="1899-12-30T17:14:00"/>
    <x v="12"/>
    <x v="2"/>
    <x v="2"/>
    <x v="2"/>
    <x v="0"/>
    <x v="2"/>
    <x v="0"/>
    <s v="Resolved"/>
    <n v="0.7"/>
    <n v="4.4000000000000004"/>
    <s v="Yes"/>
    <n v="5"/>
    <s v="Positive"/>
    <s v="No"/>
    <n v="70.14"/>
    <s v="5"/>
    <x v="3"/>
    <s v="Excellent"/>
  </r>
  <r>
    <x v="9002"/>
    <d v="2025-08-20T00:00:00"/>
    <d v="1899-12-30T12:01:00"/>
    <x v="5"/>
    <x v="1"/>
    <x v="0"/>
    <x v="1"/>
    <x v="2"/>
    <x v="2"/>
    <x v="0"/>
    <s v="Resolved"/>
    <n v="2.8"/>
    <n v="11.2"/>
    <s v="Yes"/>
    <n v="3"/>
    <s v="Neutral"/>
    <s v="No"/>
    <n v="107.06"/>
    <s v="5"/>
    <x v="7"/>
    <s v="Average"/>
  </r>
  <r>
    <x v="9003"/>
    <d v="2025-08-21T00:00:00"/>
    <d v="1899-12-30T16:08:00"/>
    <x v="16"/>
    <x v="3"/>
    <x v="0"/>
    <x v="0"/>
    <x v="2"/>
    <x v="8"/>
    <x v="0"/>
    <s v="Refund Processed"/>
    <n v="2.7"/>
    <n v="8.3000000000000007"/>
    <s v="Yes"/>
    <n v="4"/>
    <s v="Positive"/>
    <s v="No"/>
    <n v="102.51"/>
    <s v="5"/>
    <x v="7"/>
    <s v="Excellent"/>
  </r>
  <r>
    <x v="9004"/>
    <d v="2025-12-20T00:00:00"/>
    <d v="1899-12-30T13:14:00"/>
    <x v="10"/>
    <x v="1"/>
    <x v="0"/>
    <x v="0"/>
    <x v="2"/>
    <x v="8"/>
    <x v="0"/>
    <s v="Resolved"/>
    <n v="7"/>
    <n v="11.8"/>
    <s v="Yes"/>
    <n v="5"/>
    <s v="Positive"/>
    <s v="No"/>
    <n v="155.19"/>
    <s v="5"/>
    <x v="1"/>
    <s v="Excellent"/>
  </r>
  <r>
    <x v="9005"/>
    <d v="2025-11-29T00:00:00"/>
    <d v="1899-12-30T21:32:00"/>
    <x v="18"/>
    <x v="0"/>
    <x v="2"/>
    <x v="2"/>
    <x v="0"/>
    <x v="0"/>
    <x v="0"/>
    <s v="Resolved"/>
    <n v="4.4000000000000004"/>
    <n v="13.5"/>
    <s v="Yes"/>
    <n v="0"/>
    <s v="Positive"/>
    <s v="No"/>
    <n v="203.18"/>
    <s v="5"/>
    <x v="8"/>
    <s v="Poor"/>
  </r>
  <r>
    <x v="9006"/>
    <d v="2025-10-19T00:00:00"/>
    <d v="1899-12-30T09:52:00"/>
    <x v="2"/>
    <x v="2"/>
    <x v="0"/>
    <x v="0"/>
    <x v="2"/>
    <x v="1"/>
    <x v="0"/>
    <s v="Resolved"/>
    <n v="0.7"/>
    <n v="8.3000000000000007"/>
    <s v="Yes"/>
    <n v="3"/>
    <s v="Neutral"/>
    <s v="No"/>
    <n v="154.26"/>
    <s v="5"/>
    <x v="10"/>
    <s v="Average"/>
  </r>
  <r>
    <x v="9007"/>
    <d v="2025-12-11T00:00:00"/>
    <d v="1899-12-30T19:25:00"/>
    <x v="6"/>
    <x v="0"/>
    <x v="2"/>
    <x v="2"/>
    <x v="2"/>
    <x v="7"/>
    <x v="0"/>
    <s v="Information Provided"/>
    <n v="0.7"/>
    <n v="4"/>
    <s v="Yes"/>
    <n v="5"/>
    <s v="Positive"/>
    <s v="No"/>
    <n v="247"/>
    <s v="5"/>
    <x v="1"/>
    <s v="Excellent"/>
  </r>
  <r>
    <x v="9008"/>
    <d v="2025-06-01T00:00:00"/>
    <d v="1899-12-30T12:53:00"/>
    <x v="4"/>
    <x v="0"/>
    <x v="3"/>
    <x v="0"/>
    <x v="2"/>
    <x v="1"/>
    <x v="1"/>
    <s v="Escalated"/>
    <n v="0.7"/>
    <n v="12.1"/>
    <s v="No"/>
    <n v="3"/>
    <s v="Neutral"/>
    <s v="Yes"/>
    <n v="98.02"/>
    <s v="2"/>
    <x v="9"/>
    <s v="Average"/>
  </r>
  <r>
    <x v="9009"/>
    <d v="2025-05-25T00:00:00"/>
    <d v="1899-12-30T19:28:00"/>
    <x v="7"/>
    <x v="3"/>
    <x v="2"/>
    <x v="1"/>
    <x v="2"/>
    <x v="0"/>
    <x v="0"/>
    <s v="Information Provided"/>
    <n v="0.5"/>
    <n v="8.5"/>
    <s v="Yes"/>
    <n v="5"/>
    <s v="Positive"/>
    <s v="No"/>
    <n v="172.74"/>
    <s v="5"/>
    <x v="6"/>
    <s v="Excellent"/>
  </r>
  <r>
    <x v="9010"/>
    <d v="2025-05-10T00:00:00"/>
    <d v="1899-12-30T12:07:00"/>
    <x v="18"/>
    <x v="0"/>
    <x v="2"/>
    <x v="2"/>
    <x v="2"/>
    <x v="2"/>
    <x v="1"/>
    <s v="Escalated"/>
    <n v="1.7"/>
    <n v="10.8"/>
    <s v="No"/>
    <n v="1"/>
    <s v="Negative"/>
    <s v="Yes"/>
    <n v="796.23"/>
    <s v="2"/>
    <x v="6"/>
    <s v="Poor"/>
  </r>
  <r>
    <x v="9011"/>
    <d v="2025-05-21T00:00:00"/>
    <d v="1899-12-30T17:13:00"/>
    <x v="18"/>
    <x v="3"/>
    <x v="0"/>
    <x v="0"/>
    <x v="2"/>
    <x v="7"/>
    <x v="0"/>
    <s v="Information Provided"/>
    <n v="5.3"/>
    <n v="14.7"/>
    <s v="Yes"/>
    <n v="4"/>
    <s v="Neutral"/>
    <s v="No"/>
    <n v="85.36"/>
    <s v="5"/>
    <x v="6"/>
    <s v="Excellent"/>
  </r>
  <r>
    <x v="9012"/>
    <d v="2025-04-03T00:00:00"/>
    <d v="1899-12-30T19:47:00"/>
    <x v="15"/>
    <x v="1"/>
    <x v="0"/>
    <x v="1"/>
    <x v="2"/>
    <x v="0"/>
    <x v="0"/>
    <s v="Resolved"/>
    <n v="0.9"/>
    <n v="3.5"/>
    <s v="No"/>
    <n v="3"/>
    <s v="Neutral"/>
    <s v="No"/>
    <n v="0"/>
    <s v="5"/>
    <x v="0"/>
    <s v="Average"/>
  </r>
  <r>
    <x v="9013"/>
    <d v="2025-04-24T00:00:00"/>
    <d v="1899-12-30T15:31:00"/>
    <x v="11"/>
    <x v="0"/>
    <x v="3"/>
    <x v="2"/>
    <x v="2"/>
    <x v="6"/>
    <x v="0"/>
    <s v="Resolved"/>
    <n v="1.2"/>
    <n v="10.7"/>
    <s v="Yes"/>
    <n v="4"/>
    <s v="Positive"/>
    <s v="No"/>
    <n v="51.86"/>
    <s v="5"/>
    <x v="0"/>
    <s v="Excellent"/>
  </r>
  <r>
    <x v="9014"/>
    <d v="2025-10-11T00:00:00"/>
    <d v="1899-12-30T19:29:00"/>
    <x v="1"/>
    <x v="3"/>
    <x v="2"/>
    <x v="2"/>
    <x v="0"/>
    <x v="8"/>
    <x v="0"/>
    <s v="Account Updated"/>
    <n v="0.6"/>
    <n v="5.9"/>
    <s v="Yes"/>
    <n v="2"/>
    <s v="Neutral"/>
    <s v="No"/>
    <n v="54.25"/>
    <s v="5"/>
    <x v="10"/>
    <s v="Average"/>
  </r>
  <r>
    <x v="9015"/>
    <d v="2025-05-23T00:00:00"/>
    <d v="1899-12-30T16:38:00"/>
    <x v="12"/>
    <x v="1"/>
    <x v="2"/>
    <x v="0"/>
    <x v="2"/>
    <x v="4"/>
    <x v="3"/>
    <s v="No Resolution"/>
    <n v="2.4"/>
    <n v="10.5"/>
    <s v="No"/>
    <n v="2"/>
    <s v="Negative"/>
    <s v="No"/>
    <n v="304.39999999999998"/>
    <s v="0"/>
    <x v="6"/>
    <s v="Average"/>
  </r>
  <r>
    <x v="9016"/>
    <d v="2025-08-11T00:00:00"/>
    <d v="1899-12-30T11:10:00"/>
    <x v="16"/>
    <x v="1"/>
    <x v="0"/>
    <x v="1"/>
    <x v="2"/>
    <x v="6"/>
    <x v="0"/>
    <s v="Replacement Initiated"/>
    <n v="1.9"/>
    <n v="8.4"/>
    <s v="Yes"/>
    <n v="5"/>
    <s v="Positive"/>
    <s v="No"/>
    <n v="57.81"/>
    <s v="5"/>
    <x v="7"/>
    <s v="Excellent"/>
  </r>
  <r>
    <x v="9017"/>
    <d v="2025-08-20T00:00:00"/>
    <d v="1899-12-30T09:43:00"/>
    <x v="4"/>
    <x v="0"/>
    <x v="4"/>
    <x v="2"/>
    <x v="0"/>
    <x v="2"/>
    <x v="0"/>
    <s v="Resolved"/>
    <n v="3.8"/>
    <n v="10"/>
    <s v="No"/>
    <n v="3"/>
    <s v="Neutral"/>
    <s v="No"/>
    <n v="104.29"/>
    <s v="5"/>
    <x v="7"/>
    <s v="Average"/>
  </r>
  <r>
    <x v="9018"/>
    <d v="2025-02-02T00:00:00"/>
    <d v="1899-12-30T11:50:00"/>
    <x v="7"/>
    <x v="1"/>
    <x v="1"/>
    <x v="2"/>
    <x v="2"/>
    <x v="0"/>
    <x v="0"/>
    <s v="Replacement Initiated"/>
    <n v="0.9"/>
    <n v="10.199999999999999"/>
    <s v="Yes"/>
    <n v="3"/>
    <s v="Neutral"/>
    <s v="No"/>
    <n v="78.06"/>
    <s v="5"/>
    <x v="11"/>
    <s v="Average"/>
  </r>
  <r>
    <x v="9019"/>
    <d v="2025-10-03T00:00:00"/>
    <d v="1899-12-30T16:13:00"/>
    <x v="19"/>
    <x v="3"/>
    <x v="2"/>
    <x v="2"/>
    <x v="2"/>
    <x v="6"/>
    <x v="2"/>
    <s v="Follow-up Required"/>
    <n v="0.4"/>
    <n v="12.2"/>
    <s v="No"/>
    <n v="3"/>
    <s v="Neutral"/>
    <s v="No"/>
    <n v="104.66"/>
    <s v="3"/>
    <x v="10"/>
    <s v="Average"/>
  </r>
  <r>
    <x v="9020"/>
    <d v="2025-06-19T00:00:00"/>
    <d v="1899-12-30T15:09:00"/>
    <x v="13"/>
    <x v="2"/>
    <x v="3"/>
    <x v="0"/>
    <x v="0"/>
    <x v="6"/>
    <x v="3"/>
    <s v="No Resolution"/>
    <n v="3.6"/>
    <n v="10.199999999999999"/>
    <s v="No"/>
    <n v="3"/>
    <s v="Neutral"/>
    <s v="No"/>
    <n v="295.01"/>
    <s v="0"/>
    <x v="9"/>
    <s v="Average"/>
  </r>
  <r>
    <x v="9021"/>
    <d v="2025-05-20T00:00:00"/>
    <d v="1899-12-30T18:07:00"/>
    <x v="15"/>
    <x v="3"/>
    <x v="3"/>
    <x v="3"/>
    <x v="2"/>
    <x v="0"/>
    <x v="0"/>
    <s v="Resolved"/>
    <n v="2.1"/>
    <n v="2.1"/>
    <s v="Yes"/>
    <n v="5"/>
    <s v="Positive"/>
    <s v="No"/>
    <n v="338.07"/>
    <s v="5"/>
    <x v="6"/>
    <s v="Excellent"/>
  </r>
  <r>
    <x v="9022"/>
    <d v="2025-12-23T00:00:00"/>
    <d v="1899-12-30T14:44:00"/>
    <x v="18"/>
    <x v="2"/>
    <x v="2"/>
    <x v="0"/>
    <x v="1"/>
    <x v="4"/>
    <x v="0"/>
    <s v="Information Provided"/>
    <n v="0.6"/>
    <n v="4.0999999999999996"/>
    <s v="No"/>
    <n v="0"/>
    <s v="Positive"/>
    <s v="No"/>
    <n v="173.18"/>
    <s v="5"/>
    <x v="1"/>
    <s v="Poor"/>
  </r>
  <r>
    <x v="9023"/>
    <d v="2025-07-20T00:00:00"/>
    <d v="1899-12-30T12:17:00"/>
    <x v="13"/>
    <x v="0"/>
    <x v="3"/>
    <x v="0"/>
    <x v="2"/>
    <x v="8"/>
    <x v="0"/>
    <s v="Resolved"/>
    <n v="5.9"/>
    <n v="13.2"/>
    <s v="Yes"/>
    <n v="5"/>
    <s v="Positive"/>
    <s v="No"/>
    <n v="63.45"/>
    <s v="5"/>
    <x v="4"/>
    <s v="Excellent"/>
  </r>
  <r>
    <x v="9024"/>
    <d v="2025-01-23T00:00:00"/>
    <d v="1899-12-30T20:00:00"/>
    <x v="3"/>
    <x v="2"/>
    <x v="1"/>
    <x v="0"/>
    <x v="2"/>
    <x v="5"/>
    <x v="0"/>
    <s v="Resolved"/>
    <n v="4.3"/>
    <n v="12.1"/>
    <s v="No"/>
    <n v="0"/>
    <s v="Neutral"/>
    <s v="No"/>
    <n v="146.47999999999999"/>
    <s v="5"/>
    <x v="5"/>
    <s v="Poor"/>
  </r>
  <r>
    <x v="9025"/>
    <d v="2025-08-12T00:00:00"/>
    <d v="1899-12-30T15:15:00"/>
    <x v="19"/>
    <x v="1"/>
    <x v="3"/>
    <x v="0"/>
    <x v="2"/>
    <x v="5"/>
    <x v="0"/>
    <s v="Refund Processed"/>
    <n v="1.3"/>
    <n v="2.6"/>
    <s v="Yes"/>
    <n v="0"/>
    <s v="Neutral"/>
    <s v="No"/>
    <n v="310.81"/>
    <s v="5"/>
    <x v="7"/>
    <s v="Poor"/>
  </r>
  <r>
    <x v="9026"/>
    <d v="2025-09-27T00:00:00"/>
    <d v="1899-12-30T19:22:00"/>
    <x v="9"/>
    <x v="0"/>
    <x v="0"/>
    <x v="0"/>
    <x v="2"/>
    <x v="9"/>
    <x v="0"/>
    <s v="Replacement Initiated"/>
    <n v="0.2"/>
    <n v="1.3"/>
    <s v="Yes"/>
    <n v="5"/>
    <s v="Positive"/>
    <s v="No"/>
    <n v="56.62"/>
    <s v="5"/>
    <x v="2"/>
    <s v="Excellent"/>
  </r>
  <r>
    <x v="9027"/>
    <d v="2025-12-13T00:00:00"/>
    <d v="1899-12-30T10:50:00"/>
    <x v="0"/>
    <x v="0"/>
    <x v="0"/>
    <x v="0"/>
    <x v="1"/>
    <x v="7"/>
    <x v="0"/>
    <s v="Information Provided"/>
    <n v="5.2"/>
    <n v="14.7"/>
    <s v="Yes"/>
    <n v="0"/>
    <s v="Positive"/>
    <s v="Yes"/>
    <n v="638.83000000000004"/>
    <s v="5"/>
    <x v="1"/>
    <s v="Poor"/>
  </r>
  <r>
    <x v="9028"/>
    <d v="2025-06-02T00:00:00"/>
    <d v="1899-12-30T17:06:00"/>
    <x v="3"/>
    <x v="1"/>
    <x v="3"/>
    <x v="0"/>
    <x v="3"/>
    <x v="0"/>
    <x v="0"/>
    <s v="Resolved"/>
    <n v="2.1"/>
    <n v="9.1999999999999993"/>
    <s v="Yes"/>
    <n v="0"/>
    <s v="Positive"/>
    <s v="No"/>
    <n v="308.24"/>
    <s v="5"/>
    <x v="9"/>
    <s v="Poor"/>
  </r>
  <r>
    <x v="9029"/>
    <d v="2025-11-29T00:00:00"/>
    <d v="1899-12-30T12:53:00"/>
    <x v="14"/>
    <x v="3"/>
    <x v="1"/>
    <x v="1"/>
    <x v="3"/>
    <x v="3"/>
    <x v="0"/>
    <s v="Information Provided"/>
    <n v="2.9"/>
    <n v="3.1"/>
    <s v="No"/>
    <n v="5"/>
    <s v="Positive"/>
    <s v="No"/>
    <n v="138.18"/>
    <s v="5"/>
    <x v="8"/>
    <s v="Excellent"/>
  </r>
  <r>
    <x v="9030"/>
    <d v="2025-03-26T00:00:00"/>
    <d v="1899-12-30T11:54:00"/>
    <x v="12"/>
    <x v="1"/>
    <x v="1"/>
    <x v="0"/>
    <x v="1"/>
    <x v="2"/>
    <x v="0"/>
    <s v="Resolved"/>
    <n v="6.5"/>
    <n v="4.2"/>
    <s v="Yes"/>
    <n v="2"/>
    <s v="Neutral"/>
    <s v="Yes"/>
    <n v="415.58"/>
    <s v="5"/>
    <x v="3"/>
    <s v="Average"/>
  </r>
  <r>
    <x v="9031"/>
    <d v="2025-04-19T00:00:00"/>
    <d v="1899-12-30T13:27:00"/>
    <x v="14"/>
    <x v="1"/>
    <x v="2"/>
    <x v="0"/>
    <x v="2"/>
    <x v="2"/>
    <x v="0"/>
    <s v="Resolved"/>
    <n v="11.2"/>
    <n v="6.6"/>
    <s v="Yes"/>
    <n v="5"/>
    <s v="Positive"/>
    <s v="No"/>
    <n v="319.95999999999998"/>
    <s v="5"/>
    <x v="0"/>
    <s v="Excellent"/>
  </r>
  <r>
    <x v="9032"/>
    <d v="2025-01-31T00:00:00"/>
    <d v="1899-12-30T12:44:00"/>
    <x v="17"/>
    <x v="3"/>
    <x v="0"/>
    <x v="0"/>
    <x v="2"/>
    <x v="4"/>
    <x v="0"/>
    <s v="Resolved"/>
    <n v="9.9"/>
    <n v="4.9000000000000004"/>
    <s v="Yes"/>
    <n v="0"/>
    <s v="Positive"/>
    <s v="No"/>
    <n v="103.84"/>
    <s v="5"/>
    <x v="5"/>
    <s v="Poor"/>
  </r>
  <r>
    <x v="9033"/>
    <d v="2025-08-17T00:00:00"/>
    <d v="1899-12-30T19:25:00"/>
    <x v="8"/>
    <x v="0"/>
    <x v="1"/>
    <x v="0"/>
    <x v="3"/>
    <x v="1"/>
    <x v="0"/>
    <s v="Resolved"/>
    <n v="12.2"/>
    <n v="9.8000000000000007"/>
    <s v="Yes"/>
    <n v="3"/>
    <s v="Neutral"/>
    <s v="No"/>
    <n v="819.5"/>
    <s v="5"/>
    <x v="7"/>
    <s v="Average"/>
  </r>
  <r>
    <x v="9034"/>
    <d v="2025-08-28T00:00:00"/>
    <d v="1899-12-30T10:52:00"/>
    <x v="6"/>
    <x v="2"/>
    <x v="3"/>
    <x v="0"/>
    <x v="2"/>
    <x v="4"/>
    <x v="0"/>
    <s v="Information Provided"/>
    <n v="7.8"/>
    <n v="9.9"/>
    <s v="No"/>
    <n v="3"/>
    <s v="Neutral"/>
    <s v="No"/>
    <n v="147.94999999999999"/>
    <s v="5"/>
    <x v="7"/>
    <s v="Average"/>
  </r>
  <r>
    <x v="9035"/>
    <d v="2025-12-29T00:00:00"/>
    <d v="1899-12-30T16:02:00"/>
    <x v="2"/>
    <x v="2"/>
    <x v="1"/>
    <x v="1"/>
    <x v="1"/>
    <x v="1"/>
    <x v="0"/>
    <s v="Resolved"/>
    <n v="1.4"/>
    <n v="12.1"/>
    <s v="Yes"/>
    <n v="3"/>
    <s v="Neutral"/>
    <s v="No"/>
    <n v="673.22"/>
    <s v="5"/>
    <x v="1"/>
    <s v="Average"/>
  </r>
  <r>
    <x v="9036"/>
    <d v="2025-11-06T00:00:00"/>
    <d v="1899-12-30T14:30:00"/>
    <x v="15"/>
    <x v="1"/>
    <x v="0"/>
    <x v="3"/>
    <x v="0"/>
    <x v="4"/>
    <x v="0"/>
    <s v="Replacement Initiated"/>
    <n v="3.2"/>
    <n v="9.1"/>
    <s v="Yes"/>
    <n v="5"/>
    <s v="Positive"/>
    <s v="No"/>
    <n v="74.17"/>
    <s v="5"/>
    <x v="8"/>
    <s v="Excellent"/>
  </r>
  <r>
    <x v="9037"/>
    <d v="2025-05-21T00:00:00"/>
    <d v="1899-12-30T15:23:00"/>
    <x v="5"/>
    <x v="2"/>
    <x v="0"/>
    <x v="2"/>
    <x v="2"/>
    <x v="4"/>
    <x v="0"/>
    <s v="Information Provided"/>
    <n v="0.5"/>
    <n v="10.3"/>
    <s v="No"/>
    <n v="0"/>
    <s v="Positive"/>
    <s v="No"/>
    <n v="124.92"/>
    <s v="5"/>
    <x v="6"/>
    <s v="Poor"/>
  </r>
  <r>
    <x v="9038"/>
    <d v="2025-06-05T00:00:00"/>
    <d v="1899-12-30T21:08:00"/>
    <x v="10"/>
    <x v="2"/>
    <x v="0"/>
    <x v="2"/>
    <x v="1"/>
    <x v="0"/>
    <x v="2"/>
    <s v="Follow-up Required"/>
    <n v="0.2"/>
    <n v="6.3"/>
    <s v="No"/>
    <n v="0"/>
    <s v="Negative"/>
    <s v="No"/>
    <n v="263.39"/>
    <s v="3"/>
    <x v="9"/>
    <s v="Poor"/>
  </r>
  <r>
    <x v="9039"/>
    <d v="2025-10-26T00:00:00"/>
    <d v="1899-12-30T21:26:00"/>
    <x v="9"/>
    <x v="3"/>
    <x v="3"/>
    <x v="0"/>
    <x v="2"/>
    <x v="2"/>
    <x v="0"/>
    <s v="Resolved"/>
    <n v="4.5"/>
    <n v="13.6"/>
    <s v="Yes"/>
    <n v="4"/>
    <s v="Positive"/>
    <s v="No"/>
    <n v="223.15"/>
    <s v="5"/>
    <x v="10"/>
    <s v="Excellent"/>
  </r>
  <r>
    <x v="9040"/>
    <d v="2025-12-11T00:00:00"/>
    <d v="1899-12-30T14:44:00"/>
    <x v="9"/>
    <x v="3"/>
    <x v="1"/>
    <x v="0"/>
    <x v="2"/>
    <x v="1"/>
    <x v="0"/>
    <s v="Account Updated"/>
    <n v="3.1"/>
    <n v="14.4"/>
    <s v="Yes"/>
    <n v="5"/>
    <s v="Positive"/>
    <s v="No"/>
    <n v="168.83"/>
    <s v="5"/>
    <x v="1"/>
    <s v="Excellent"/>
  </r>
  <r>
    <x v="9041"/>
    <d v="2025-04-09T00:00:00"/>
    <d v="1899-12-30T13:52:00"/>
    <x v="18"/>
    <x v="1"/>
    <x v="2"/>
    <x v="0"/>
    <x v="0"/>
    <x v="2"/>
    <x v="0"/>
    <s v="Resolved"/>
    <n v="2.2999999999999998"/>
    <n v="10"/>
    <s v="Yes"/>
    <n v="5"/>
    <s v="Positive"/>
    <s v="No"/>
    <n v="161.6"/>
    <s v="5"/>
    <x v="0"/>
    <s v="Excellent"/>
  </r>
  <r>
    <x v="9042"/>
    <d v="2025-02-16T00:00:00"/>
    <d v="1899-12-30T20:19:00"/>
    <x v="1"/>
    <x v="0"/>
    <x v="0"/>
    <x v="2"/>
    <x v="2"/>
    <x v="0"/>
    <x v="2"/>
    <s v="Follow-up Required"/>
    <n v="1.4"/>
    <n v="6.5"/>
    <s v="No"/>
    <n v="3"/>
    <s v="Neutral"/>
    <s v="No"/>
    <n v="570.76"/>
    <s v="3"/>
    <x v="11"/>
    <s v="Average"/>
  </r>
  <r>
    <x v="9043"/>
    <d v="2025-11-23T00:00:00"/>
    <d v="1899-12-30T18:55:00"/>
    <x v="0"/>
    <x v="1"/>
    <x v="1"/>
    <x v="0"/>
    <x v="1"/>
    <x v="1"/>
    <x v="0"/>
    <s v="Account Updated"/>
    <n v="2.1"/>
    <n v="14.4"/>
    <s v="Yes"/>
    <n v="4"/>
    <s v="Neutral"/>
    <s v="No"/>
    <n v="761.11"/>
    <s v="5"/>
    <x v="8"/>
    <s v="Excellent"/>
  </r>
  <r>
    <x v="9044"/>
    <d v="2025-03-08T00:00:00"/>
    <d v="1899-12-30T16:12:00"/>
    <x v="16"/>
    <x v="2"/>
    <x v="3"/>
    <x v="1"/>
    <x v="2"/>
    <x v="9"/>
    <x v="1"/>
    <s v="Escalated"/>
    <n v="4.5"/>
    <n v="10.1"/>
    <s v="No"/>
    <n v="3"/>
    <s v="Neutral"/>
    <s v="Yes"/>
    <n v="135.13"/>
    <s v="2"/>
    <x v="3"/>
    <s v="Average"/>
  </r>
  <r>
    <x v="9045"/>
    <d v="2025-03-03T00:00:00"/>
    <d v="1899-12-30T09:16:00"/>
    <x v="2"/>
    <x v="3"/>
    <x v="0"/>
    <x v="0"/>
    <x v="0"/>
    <x v="6"/>
    <x v="3"/>
    <s v="No Resolution"/>
    <n v="1.8"/>
    <n v="12.1"/>
    <s v="No"/>
    <n v="2"/>
    <s v="Negative"/>
    <s v="No"/>
    <n v="121.82"/>
    <s v="0"/>
    <x v="3"/>
    <s v="Average"/>
  </r>
  <r>
    <x v="9046"/>
    <d v="2025-04-19T00:00:00"/>
    <d v="1899-12-30T11:52:00"/>
    <x v="3"/>
    <x v="3"/>
    <x v="1"/>
    <x v="0"/>
    <x v="0"/>
    <x v="1"/>
    <x v="0"/>
    <s v="Resolved"/>
    <n v="4.3"/>
    <n v="15.2"/>
    <s v="Yes"/>
    <n v="4"/>
    <s v="Neutral"/>
    <s v="No"/>
    <n v="175.69"/>
    <s v="5"/>
    <x v="0"/>
    <s v="Excellent"/>
  </r>
  <r>
    <x v="9047"/>
    <d v="2025-06-16T00:00:00"/>
    <d v="1899-12-30T14:12:00"/>
    <x v="9"/>
    <x v="3"/>
    <x v="0"/>
    <x v="3"/>
    <x v="3"/>
    <x v="7"/>
    <x v="0"/>
    <s v="Refund Processed"/>
    <n v="3.5"/>
    <n v="10.199999999999999"/>
    <s v="Yes"/>
    <n v="5"/>
    <s v="Positive"/>
    <s v="No"/>
    <n v="668.41"/>
    <s v="5"/>
    <x v="9"/>
    <s v="Excellent"/>
  </r>
  <r>
    <x v="9048"/>
    <d v="2025-02-06T00:00:00"/>
    <d v="1899-12-30T21:42:00"/>
    <x v="19"/>
    <x v="2"/>
    <x v="2"/>
    <x v="2"/>
    <x v="2"/>
    <x v="7"/>
    <x v="0"/>
    <s v="Resolved"/>
    <n v="3.2"/>
    <n v="9.4"/>
    <s v="Yes"/>
    <n v="1"/>
    <s v="Negative"/>
    <s v="No"/>
    <n v="231.75"/>
    <s v="5"/>
    <x v="11"/>
    <s v="Poor"/>
  </r>
  <r>
    <x v="9049"/>
    <d v="2025-04-29T00:00:00"/>
    <d v="1899-12-30T17:29:00"/>
    <x v="8"/>
    <x v="0"/>
    <x v="1"/>
    <x v="2"/>
    <x v="0"/>
    <x v="4"/>
    <x v="0"/>
    <s v="Information Provided"/>
    <n v="0.6"/>
    <n v="12.6"/>
    <s v="No"/>
    <n v="5"/>
    <s v="Positive"/>
    <s v="No"/>
    <n v="81.59"/>
    <s v="5"/>
    <x v="0"/>
    <s v="Excellent"/>
  </r>
  <r>
    <x v="9050"/>
    <d v="2025-03-27T00:00:00"/>
    <d v="1899-12-30T15:16:00"/>
    <x v="12"/>
    <x v="0"/>
    <x v="1"/>
    <x v="1"/>
    <x v="0"/>
    <x v="1"/>
    <x v="0"/>
    <s v="Information Provided"/>
    <n v="8.6"/>
    <n v="8.5"/>
    <s v="Yes"/>
    <n v="5"/>
    <s v="Positive"/>
    <s v="No"/>
    <n v="214.24"/>
    <s v="5"/>
    <x v="3"/>
    <s v="Excellent"/>
  </r>
  <r>
    <x v="9051"/>
    <d v="2025-02-21T00:00:00"/>
    <d v="1899-12-30T14:19:00"/>
    <x v="1"/>
    <x v="1"/>
    <x v="3"/>
    <x v="2"/>
    <x v="3"/>
    <x v="7"/>
    <x v="1"/>
    <s v="Escalated"/>
    <n v="1.1000000000000001"/>
    <n v="13.1"/>
    <s v="No"/>
    <n v="2"/>
    <s v="Negative"/>
    <s v="Yes"/>
    <n v="256.49"/>
    <s v="2"/>
    <x v="11"/>
    <s v="Average"/>
  </r>
  <r>
    <x v="9052"/>
    <d v="2025-04-01T00:00:00"/>
    <d v="1899-12-30T10:22:00"/>
    <x v="5"/>
    <x v="3"/>
    <x v="0"/>
    <x v="1"/>
    <x v="3"/>
    <x v="2"/>
    <x v="0"/>
    <s v="Information Provided"/>
    <n v="1"/>
    <n v="8.8000000000000007"/>
    <s v="No"/>
    <n v="5"/>
    <s v="Positive"/>
    <s v="No"/>
    <n v="1051.96"/>
    <s v="5"/>
    <x v="0"/>
    <s v="Excellent"/>
  </r>
  <r>
    <x v="9053"/>
    <d v="2025-10-16T00:00:00"/>
    <d v="1899-12-30T08:03:00"/>
    <x v="4"/>
    <x v="1"/>
    <x v="0"/>
    <x v="2"/>
    <x v="0"/>
    <x v="3"/>
    <x v="0"/>
    <s v="Replacement Initiated"/>
    <n v="1"/>
    <n v="5"/>
    <s v="No"/>
    <n v="5"/>
    <s v="Positive"/>
    <s v="No"/>
    <n v="89.52"/>
    <s v="5"/>
    <x v="10"/>
    <s v="Excellent"/>
  </r>
  <r>
    <x v="9054"/>
    <d v="2025-12-03T00:00:00"/>
    <d v="1899-12-30T09:03:00"/>
    <x v="2"/>
    <x v="0"/>
    <x v="4"/>
    <x v="0"/>
    <x v="2"/>
    <x v="5"/>
    <x v="0"/>
    <s v="Replacement Initiated"/>
    <n v="4.9000000000000004"/>
    <n v="13.5"/>
    <s v="No"/>
    <n v="3"/>
    <s v="Neutral"/>
    <s v="No"/>
    <n v="193.25"/>
    <s v="5"/>
    <x v="1"/>
    <s v="Average"/>
  </r>
  <r>
    <x v="9055"/>
    <d v="2025-10-25T00:00:00"/>
    <d v="1899-12-30T21:37:00"/>
    <x v="3"/>
    <x v="3"/>
    <x v="0"/>
    <x v="1"/>
    <x v="3"/>
    <x v="9"/>
    <x v="0"/>
    <s v="Resolved"/>
    <n v="1.4"/>
    <n v="8.9"/>
    <s v="No"/>
    <n v="5"/>
    <s v="Positive"/>
    <s v="No"/>
    <n v="626.73"/>
    <s v="5"/>
    <x v="10"/>
    <s v="Excellent"/>
  </r>
  <r>
    <x v="9056"/>
    <d v="2025-07-23T00:00:00"/>
    <d v="1899-12-30T15:19:00"/>
    <x v="18"/>
    <x v="0"/>
    <x v="0"/>
    <x v="1"/>
    <x v="2"/>
    <x v="1"/>
    <x v="0"/>
    <s v="Information Provided"/>
    <n v="1.2"/>
    <n v="13.9"/>
    <s v="No"/>
    <n v="1"/>
    <s v="Negative"/>
    <s v="No"/>
    <n v="105.64"/>
    <s v="5"/>
    <x v="4"/>
    <s v="Poor"/>
  </r>
  <r>
    <x v="9057"/>
    <d v="2025-08-26T00:00:00"/>
    <d v="1899-12-30T09:29:00"/>
    <x v="5"/>
    <x v="3"/>
    <x v="3"/>
    <x v="0"/>
    <x v="1"/>
    <x v="7"/>
    <x v="1"/>
    <s v="Escalated"/>
    <n v="5"/>
    <n v="7.3"/>
    <s v="No"/>
    <n v="1"/>
    <s v="Negative"/>
    <s v="Yes"/>
    <n v="316.02999999999997"/>
    <s v="2"/>
    <x v="7"/>
    <s v="Poor"/>
  </r>
  <r>
    <x v="9058"/>
    <d v="2025-06-04T00:00:00"/>
    <d v="1899-12-30T20:39:00"/>
    <x v="16"/>
    <x v="2"/>
    <x v="1"/>
    <x v="2"/>
    <x v="2"/>
    <x v="7"/>
    <x v="0"/>
    <s v="Replacement Initiated"/>
    <n v="1"/>
    <n v="10.9"/>
    <s v="No"/>
    <n v="3"/>
    <s v="Neutral"/>
    <s v="No"/>
    <n v="391.69"/>
    <s v="5"/>
    <x v="9"/>
    <s v="Average"/>
  </r>
  <r>
    <x v="9059"/>
    <d v="2025-08-28T00:00:00"/>
    <d v="1899-12-30T17:53:00"/>
    <x v="5"/>
    <x v="3"/>
    <x v="3"/>
    <x v="3"/>
    <x v="2"/>
    <x v="3"/>
    <x v="0"/>
    <s v="Resolved"/>
    <n v="0.6"/>
    <n v="11.5"/>
    <s v="Yes"/>
    <n v="4"/>
    <s v="Neutral"/>
    <s v="No"/>
    <n v="87.52"/>
    <s v="5"/>
    <x v="7"/>
    <s v="Excellent"/>
  </r>
  <r>
    <x v="9060"/>
    <d v="2025-05-16T00:00:00"/>
    <d v="1899-12-30T18:12:00"/>
    <x v="15"/>
    <x v="1"/>
    <x v="3"/>
    <x v="0"/>
    <x v="2"/>
    <x v="2"/>
    <x v="0"/>
    <s v="Replacement Initiated"/>
    <n v="6.3"/>
    <n v="6.6"/>
    <s v="No"/>
    <n v="5"/>
    <s v="Positive"/>
    <s v="No"/>
    <n v="383.21"/>
    <s v="5"/>
    <x v="6"/>
    <s v="Excellent"/>
  </r>
  <r>
    <x v="9061"/>
    <d v="2025-12-28T00:00:00"/>
    <d v="1899-12-30T20:20:00"/>
    <x v="11"/>
    <x v="0"/>
    <x v="3"/>
    <x v="0"/>
    <x v="1"/>
    <x v="0"/>
    <x v="1"/>
    <s v="Escalated"/>
    <n v="8.1999999999999993"/>
    <n v="5.0999999999999996"/>
    <s v="No"/>
    <n v="3"/>
    <s v="Negative"/>
    <s v="Yes"/>
    <n v="382.55"/>
    <s v="2"/>
    <x v="1"/>
    <s v="Average"/>
  </r>
  <r>
    <x v="9062"/>
    <d v="2025-03-05T00:00:00"/>
    <d v="1899-12-30T15:48:00"/>
    <x v="10"/>
    <x v="0"/>
    <x v="2"/>
    <x v="0"/>
    <x v="2"/>
    <x v="0"/>
    <x v="2"/>
    <s v="Follow-up Required"/>
    <n v="6.5"/>
    <n v="10.6"/>
    <s v="No"/>
    <n v="3"/>
    <s v="Negative"/>
    <s v="No"/>
    <n v="176.43"/>
    <s v="3"/>
    <x v="3"/>
    <s v="Average"/>
  </r>
  <r>
    <x v="9063"/>
    <d v="2025-05-03T00:00:00"/>
    <d v="1899-12-30T14:13:00"/>
    <x v="4"/>
    <x v="2"/>
    <x v="0"/>
    <x v="2"/>
    <x v="2"/>
    <x v="6"/>
    <x v="0"/>
    <s v="Resolved"/>
    <n v="0.2"/>
    <n v="6.7"/>
    <s v="No"/>
    <n v="5"/>
    <s v="Positive"/>
    <s v="No"/>
    <n v="53.22"/>
    <s v="5"/>
    <x v="6"/>
    <s v="Excellent"/>
  </r>
  <r>
    <x v="9064"/>
    <d v="2025-09-11T00:00:00"/>
    <d v="1899-12-30T19:27:00"/>
    <x v="9"/>
    <x v="1"/>
    <x v="1"/>
    <x v="1"/>
    <x v="2"/>
    <x v="2"/>
    <x v="0"/>
    <s v="Resolved"/>
    <n v="3.2"/>
    <n v="10.7"/>
    <s v="No"/>
    <n v="4"/>
    <s v="Neutral"/>
    <s v="No"/>
    <n v="119.08"/>
    <s v="5"/>
    <x v="2"/>
    <s v="Excellent"/>
  </r>
  <r>
    <x v="9065"/>
    <d v="2025-04-24T00:00:00"/>
    <d v="1899-12-30T19:03:00"/>
    <x v="0"/>
    <x v="0"/>
    <x v="2"/>
    <x v="0"/>
    <x v="3"/>
    <x v="4"/>
    <x v="0"/>
    <s v="Account Updated"/>
    <n v="7"/>
    <n v="8.9"/>
    <s v="Yes"/>
    <n v="5"/>
    <s v="Positive"/>
    <s v="No"/>
    <n v="127.44"/>
    <s v="5"/>
    <x v="0"/>
    <s v="Excellent"/>
  </r>
  <r>
    <x v="9066"/>
    <d v="2025-01-20T00:00:00"/>
    <d v="1899-12-30T21:03:00"/>
    <x v="6"/>
    <x v="2"/>
    <x v="1"/>
    <x v="0"/>
    <x v="2"/>
    <x v="3"/>
    <x v="3"/>
    <s v="No Resolution"/>
    <n v="1.6"/>
    <n v="8.6999999999999993"/>
    <s v="No"/>
    <n v="5"/>
    <s v="Positive"/>
    <s v="No"/>
    <n v="243.15"/>
    <s v="0"/>
    <x v="5"/>
    <s v="Excellent"/>
  </r>
  <r>
    <x v="9067"/>
    <d v="2025-01-16T00:00:00"/>
    <d v="1899-12-30T20:03:00"/>
    <x v="13"/>
    <x v="2"/>
    <x v="3"/>
    <x v="0"/>
    <x v="2"/>
    <x v="0"/>
    <x v="0"/>
    <s v="Resolved"/>
    <n v="4.8"/>
    <n v="4"/>
    <s v="Yes"/>
    <n v="0"/>
    <s v="Positive"/>
    <s v="No"/>
    <n v="86.71"/>
    <s v="5"/>
    <x v="5"/>
    <s v="Poor"/>
  </r>
  <r>
    <x v="9068"/>
    <d v="2025-05-25T00:00:00"/>
    <d v="1899-12-30T08:49:00"/>
    <x v="6"/>
    <x v="1"/>
    <x v="1"/>
    <x v="2"/>
    <x v="2"/>
    <x v="4"/>
    <x v="0"/>
    <s v="Resolved"/>
    <n v="0.4"/>
    <n v="8.6999999999999993"/>
    <s v="Yes"/>
    <n v="3"/>
    <s v="Neutral"/>
    <s v="No"/>
    <n v="183.01"/>
    <s v="5"/>
    <x v="6"/>
    <s v="Average"/>
  </r>
  <r>
    <x v="9069"/>
    <d v="2025-07-27T00:00:00"/>
    <d v="1899-12-30T10:38:00"/>
    <x v="16"/>
    <x v="2"/>
    <x v="3"/>
    <x v="0"/>
    <x v="0"/>
    <x v="0"/>
    <x v="0"/>
    <s v="Information Provided"/>
    <n v="4.5999999999999996"/>
    <n v="7.4"/>
    <s v="Yes"/>
    <n v="5"/>
    <s v="Positive"/>
    <s v="No"/>
    <n v="211.79"/>
    <s v="5"/>
    <x v="4"/>
    <s v="Excellent"/>
  </r>
  <r>
    <x v="9070"/>
    <d v="2025-01-19T00:00:00"/>
    <d v="1899-12-30T17:48:00"/>
    <x v="13"/>
    <x v="2"/>
    <x v="3"/>
    <x v="0"/>
    <x v="0"/>
    <x v="9"/>
    <x v="0"/>
    <s v="Information Provided"/>
    <n v="4"/>
    <n v="1.7"/>
    <s v="Yes"/>
    <n v="3"/>
    <s v="Neutral"/>
    <s v="No"/>
    <n v="83.26"/>
    <s v="5"/>
    <x v="5"/>
    <s v="Average"/>
  </r>
  <r>
    <x v="9071"/>
    <d v="2025-06-15T00:00:00"/>
    <d v="1899-12-30T14:51:00"/>
    <x v="3"/>
    <x v="0"/>
    <x v="1"/>
    <x v="2"/>
    <x v="2"/>
    <x v="1"/>
    <x v="0"/>
    <s v="Resolved"/>
    <n v="0.6"/>
    <n v="10"/>
    <s v="Yes"/>
    <n v="3"/>
    <s v="Neutral"/>
    <s v="No"/>
    <n v="97"/>
    <s v="5"/>
    <x v="9"/>
    <s v="Average"/>
  </r>
  <r>
    <x v="9072"/>
    <d v="2025-02-07T00:00:00"/>
    <d v="1899-12-30T18:18:00"/>
    <x v="18"/>
    <x v="3"/>
    <x v="2"/>
    <x v="0"/>
    <x v="2"/>
    <x v="1"/>
    <x v="0"/>
    <s v="Resolved"/>
    <n v="4.7"/>
    <n v="10.9"/>
    <s v="Yes"/>
    <n v="4"/>
    <s v="Positive"/>
    <s v="No"/>
    <n v="58.97"/>
    <s v="5"/>
    <x v="11"/>
    <s v="Excellent"/>
  </r>
  <r>
    <x v="9073"/>
    <d v="2025-06-30T00:00:00"/>
    <d v="1899-12-30T17:27:00"/>
    <x v="18"/>
    <x v="1"/>
    <x v="2"/>
    <x v="0"/>
    <x v="2"/>
    <x v="6"/>
    <x v="0"/>
    <s v="Account Updated"/>
    <n v="2.6"/>
    <n v="10.3"/>
    <s v="Yes"/>
    <n v="5"/>
    <s v="Positive"/>
    <s v="No"/>
    <n v="439.7"/>
    <s v="5"/>
    <x v="9"/>
    <s v="Excellent"/>
  </r>
  <r>
    <x v="9074"/>
    <d v="2025-12-15T00:00:00"/>
    <d v="1899-12-30T10:33:00"/>
    <x v="16"/>
    <x v="3"/>
    <x v="0"/>
    <x v="0"/>
    <x v="3"/>
    <x v="0"/>
    <x v="0"/>
    <s v="Account Updated"/>
    <n v="3.2"/>
    <n v="7.8"/>
    <s v="Yes"/>
    <n v="3"/>
    <s v="Neutral"/>
    <s v="No"/>
    <n v="256.83"/>
    <s v="5"/>
    <x v="1"/>
    <s v="Average"/>
  </r>
  <r>
    <x v="9075"/>
    <d v="2025-04-15T00:00:00"/>
    <d v="1899-12-30T12:51:00"/>
    <x v="13"/>
    <x v="3"/>
    <x v="0"/>
    <x v="0"/>
    <x v="1"/>
    <x v="8"/>
    <x v="0"/>
    <s v="Information Provided"/>
    <n v="2"/>
    <n v="7.9"/>
    <s v="Yes"/>
    <n v="4"/>
    <s v="Positive"/>
    <s v="No"/>
    <n v="755.99"/>
    <s v="5"/>
    <x v="0"/>
    <s v="Excellent"/>
  </r>
  <r>
    <x v="9076"/>
    <d v="2025-04-10T00:00:00"/>
    <d v="1899-12-30T08:03:00"/>
    <x v="3"/>
    <x v="0"/>
    <x v="3"/>
    <x v="0"/>
    <x v="2"/>
    <x v="5"/>
    <x v="0"/>
    <s v="Resolved"/>
    <n v="4.0999999999999996"/>
    <n v="1.9"/>
    <s v="Yes"/>
    <n v="3"/>
    <s v="Neutral"/>
    <s v="No"/>
    <n v="82.01"/>
    <s v="5"/>
    <x v="0"/>
    <s v="Average"/>
  </r>
  <r>
    <x v="9077"/>
    <d v="2025-03-31T00:00:00"/>
    <d v="1899-12-30T19:26:00"/>
    <x v="19"/>
    <x v="0"/>
    <x v="0"/>
    <x v="3"/>
    <x v="2"/>
    <x v="4"/>
    <x v="2"/>
    <s v="Follow-up Required"/>
    <n v="2.2999999999999998"/>
    <n v="6.3"/>
    <s v="No"/>
    <n v="2"/>
    <s v="Negative"/>
    <s v="No"/>
    <n v="172.86"/>
    <s v="3"/>
    <x v="3"/>
    <s v="Average"/>
  </r>
  <r>
    <x v="9078"/>
    <d v="2025-10-27T00:00:00"/>
    <d v="1899-12-30T13:08:00"/>
    <x v="4"/>
    <x v="0"/>
    <x v="0"/>
    <x v="2"/>
    <x v="0"/>
    <x v="7"/>
    <x v="0"/>
    <s v="Resolved"/>
    <n v="6.8"/>
    <n v="13.5"/>
    <s v="No"/>
    <n v="4"/>
    <s v="Positive"/>
    <s v="No"/>
    <n v="92.42"/>
    <s v="5"/>
    <x v="10"/>
    <s v="Excellent"/>
  </r>
  <r>
    <x v="9079"/>
    <d v="2025-11-28T00:00:00"/>
    <d v="1899-12-30T09:58:00"/>
    <x v="12"/>
    <x v="1"/>
    <x v="0"/>
    <x v="2"/>
    <x v="0"/>
    <x v="6"/>
    <x v="0"/>
    <s v="Resolved"/>
    <n v="0.6"/>
    <n v="15.4"/>
    <s v="Yes"/>
    <n v="5"/>
    <s v="Positive"/>
    <s v="No"/>
    <n v="101.19"/>
    <s v="5"/>
    <x v="8"/>
    <s v="Excellent"/>
  </r>
  <r>
    <x v="9080"/>
    <d v="2025-03-20T00:00:00"/>
    <d v="1899-12-30T15:52:00"/>
    <x v="12"/>
    <x v="1"/>
    <x v="3"/>
    <x v="2"/>
    <x v="0"/>
    <x v="5"/>
    <x v="2"/>
    <s v="Follow-up Required"/>
    <n v="1.8"/>
    <n v="10.8"/>
    <s v="No"/>
    <n v="4"/>
    <s v="Neutral"/>
    <s v="No"/>
    <n v="110.92"/>
    <s v="3"/>
    <x v="3"/>
    <s v="Excellent"/>
  </r>
  <r>
    <x v="9081"/>
    <d v="2025-03-14T00:00:00"/>
    <d v="1899-12-30T09:53:00"/>
    <x v="19"/>
    <x v="0"/>
    <x v="1"/>
    <x v="0"/>
    <x v="2"/>
    <x v="5"/>
    <x v="1"/>
    <s v="Escalated"/>
    <n v="3.6"/>
    <n v="7.4"/>
    <s v="No"/>
    <n v="3"/>
    <s v="Negative"/>
    <s v="Yes"/>
    <n v="192.78"/>
    <s v="2"/>
    <x v="3"/>
    <s v="Average"/>
  </r>
  <r>
    <x v="9082"/>
    <d v="2025-06-25T00:00:00"/>
    <d v="1899-12-30T14:24:00"/>
    <x v="18"/>
    <x v="3"/>
    <x v="2"/>
    <x v="0"/>
    <x v="2"/>
    <x v="1"/>
    <x v="0"/>
    <s v="Information Provided"/>
    <n v="0.9"/>
    <n v="16.100000000000001"/>
    <s v="No"/>
    <n v="0"/>
    <s v="Neutral"/>
    <s v="No"/>
    <n v="256.18"/>
    <s v="5"/>
    <x v="9"/>
    <s v="Poor"/>
  </r>
  <r>
    <x v="9083"/>
    <d v="2025-04-06T00:00:00"/>
    <d v="1899-12-30T18:27:00"/>
    <x v="5"/>
    <x v="2"/>
    <x v="1"/>
    <x v="0"/>
    <x v="2"/>
    <x v="8"/>
    <x v="0"/>
    <s v="Refund Processed"/>
    <n v="7.2"/>
    <n v="6.8"/>
    <s v="No"/>
    <n v="3"/>
    <s v="Neutral"/>
    <s v="No"/>
    <n v="62.37"/>
    <s v="5"/>
    <x v="0"/>
    <s v="Average"/>
  </r>
  <r>
    <x v="9084"/>
    <d v="2025-12-11T00:00:00"/>
    <d v="1899-12-30T20:07:00"/>
    <x v="11"/>
    <x v="0"/>
    <x v="2"/>
    <x v="2"/>
    <x v="2"/>
    <x v="2"/>
    <x v="2"/>
    <s v="Follow-up Required"/>
    <n v="1.9"/>
    <n v="9.8000000000000007"/>
    <s v="No"/>
    <n v="0"/>
    <s v="Neutral"/>
    <s v="No"/>
    <n v="174.31"/>
    <s v="3"/>
    <x v="1"/>
    <s v="Poor"/>
  </r>
  <r>
    <x v="9085"/>
    <d v="2025-04-13T00:00:00"/>
    <d v="1899-12-30T08:32:00"/>
    <x v="9"/>
    <x v="2"/>
    <x v="0"/>
    <x v="1"/>
    <x v="2"/>
    <x v="1"/>
    <x v="0"/>
    <s v="Refund Processed"/>
    <n v="7.4"/>
    <n v="11.4"/>
    <s v="Yes"/>
    <n v="1"/>
    <s v="Negative"/>
    <s v="No"/>
    <n v="53.65"/>
    <s v="5"/>
    <x v="0"/>
    <s v="Poor"/>
  </r>
  <r>
    <x v="9086"/>
    <d v="2025-08-12T00:00:00"/>
    <d v="1899-12-30T10:59:00"/>
    <x v="1"/>
    <x v="2"/>
    <x v="3"/>
    <x v="0"/>
    <x v="2"/>
    <x v="3"/>
    <x v="1"/>
    <s v="Escalated"/>
    <n v="3.4"/>
    <n v="7.2"/>
    <s v="No"/>
    <n v="3"/>
    <s v="Neutral"/>
    <s v="Yes"/>
    <n v="141.22999999999999"/>
    <s v="2"/>
    <x v="7"/>
    <s v="Average"/>
  </r>
  <r>
    <x v="9087"/>
    <d v="2025-01-06T00:00:00"/>
    <d v="1899-12-30T18:42:00"/>
    <x v="13"/>
    <x v="0"/>
    <x v="2"/>
    <x v="0"/>
    <x v="2"/>
    <x v="6"/>
    <x v="1"/>
    <s v="Escalated"/>
    <n v="1.9"/>
    <n v="11.2"/>
    <s v="No"/>
    <n v="0"/>
    <s v="Negative"/>
    <s v="Yes"/>
    <n v="232.64"/>
    <s v="2"/>
    <x v="5"/>
    <s v="Poor"/>
  </r>
  <r>
    <x v="9088"/>
    <d v="2025-05-02T00:00:00"/>
    <d v="1899-12-30T09:22:00"/>
    <x v="15"/>
    <x v="1"/>
    <x v="3"/>
    <x v="0"/>
    <x v="0"/>
    <x v="0"/>
    <x v="0"/>
    <s v="Resolved"/>
    <n v="8.1"/>
    <n v="8.6"/>
    <s v="Yes"/>
    <n v="1"/>
    <s v="Negative"/>
    <s v="No"/>
    <n v="99.33"/>
    <s v="5"/>
    <x v="6"/>
    <s v="Poor"/>
  </r>
  <r>
    <x v="9089"/>
    <d v="2025-08-24T00:00:00"/>
    <d v="1899-12-30T13:33:00"/>
    <x v="11"/>
    <x v="2"/>
    <x v="1"/>
    <x v="0"/>
    <x v="0"/>
    <x v="8"/>
    <x v="0"/>
    <s v="Refund Processed"/>
    <n v="4.9000000000000004"/>
    <n v="6.9"/>
    <s v="Yes"/>
    <n v="5"/>
    <s v="Positive"/>
    <s v="No"/>
    <n v="194.24"/>
    <s v="5"/>
    <x v="7"/>
    <s v="Excellent"/>
  </r>
  <r>
    <x v="9090"/>
    <d v="2025-04-26T00:00:00"/>
    <d v="1899-12-30T09:30:00"/>
    <x v="5"/>
    <x v="0"/>
    <x v="3"/>
    <x v="2"/>
    <x v="2"/>
    <x v="7"/>
    <x v="0"/>
    <s v="Resolved"/>
    <n v="0.4"/>
    <n v="13.7"/>
    <s v="Yes"/>
    <n v="4"/>
    <s v="Positive"/>
    <s v="No"/>
    <n v="107.1"/>
    <s v="5"/>
    <x v="0"/>
    <s v="Excellent"/>
  </r>
  <r>
    <x v="9091"/>
    <d v="2025-06-12T00:00:00"/>
    <d v="1899-12-30T14:24:00"/>
    <x v="6"/>
    <x v="0"/>
    <x v="1"/>
    <x v="0"/>
    <x v="0"/>
    <x v="7"/>
    <x v="3"/>
    <s v="No Resolution"/>
    <n v="1.1000000000000001"/>
    <n v="8.6999999999999993"/>
    <s v="No"/>
    <n v="0"/>
    <s v="Neutral"/>
    <s v="No"/>
    <n v="123.05"/>
    <s v="0"/>
    <x v="9"/>
    <s v="Poor"/>
  </r>
  <r>
    <x v="9092"/>
    <d v="2025-08-14T00:00:00"/>
    <d v="1899-12-30T10:35:00"/>
    <x v="10"/>
    <x v="3"/>
    <x v="2"/>
    <x v="2"/>
    <x v="2"/>
    <x v="5"/>
    <x v="2"/>
    <s v="Follow-up Required"/>
    <n v="0.9"/>
    <n v="14.4"/>
    <s v="No"/>
    <n v="1"/>
    <s v="Negative"/>
    <s v="No"/>
    <n v="87.39"/>
    <s v="3"/>
    <x v="7"/>
    <s v="Poor"/>
  </r>
  <r>
    <x v="9093"/>
    <d v="2025-08-18T00:00:00"/>
    <d v="1899-12-30T15:17:00"/>
    <x v="10"/>
    <x v="3"/>
    <x v="2"/>
    <x v="0"/>
    <x v="3"/>
    <x v="1"/>
    <x v="0"/>
    <s v="Resolved"/>
    <n v="2.4"/>
    <n v="10.7"/>
    <s v="Yes"/>
    <n v="2"/>
    <s v="Negative"/>
    <s v="No"/>
    <n v="250.74"/>
    <s v="5"/>
    <x v="7"/>
    <s v="Average"/>
  </r>
  <r>
    <x v="9094"/>
    <d v="2025-07-01T00:00:00"/>
    <d v="1899-12-30T15:48:00"/>
    <x v="2"/>
    <x v="2"/>
    <x v="1"/>
    <x v="2"/>
    <x v="2"/>
    <x v="8"/>
    <x v="0"/>
    <s v="Resolved"/>
    <n v="0.6"/>
    <n v="16.899999999999999"/>
    <s v="No"/>
    <n v="5"/>
    <s v="Positive"/>
    <s v="No"/>
    <n v="65.98"/>
    <s v="5"/>
    <x v="4"/>
    <s v="Excellent"/>
  </r>
  <r>
    <x v="9095"/>
    <d v="2025-09-06T00:00:00"/>
    <d v="1899-12-30T09:42:00"/>
    <x v="16"/>
    <x v="1"/>
    <x v="2"/>
    <x v="2"/>
    <x v="2"/>
    <x v="9"/>
    <x v="0"/>
    <s v="Resolved"/>
    <n v="1.3"/>
    <n v="9.4"/>
    <s v="Yes"/>
    <n v="5"/>
    <s v="Positive"/>
    <s v="No"/>
    <n v="209.74"/>
    <s v="5"/>
    <x v="2"/>
    <s v="Excellent"/>
  </r>
  <r>
    <x v="9096"/>
    <d v="2025-11-14T00:00:00"/>
    <d v="1899-12-30T08:41:00"/>
    <x v="14"/>
    <x v="3"/>
    <x v="1"/>
    <x v="2"/>
    <x v="3"/>
    <x v="2"/>
    <x v="3"/>
    <s v="No Resolution"/>
    <n v="1.7"/>
    <n v="12.5"/>
    <s v="No"/>
    <n v="3"/>
    <s v="Negative"/>
    <s v="No"/>
    <n v="437.59"/>
    <s v="0"/>
    <x v="8"/>
    <s v="Average"/>
  </r>
  <r>
    <x v="9097"/>
    <d v="2025-07-29T00:00:00"/>
    <d v="1899-12-30T11:17:00"/>
    <x v="7"/>
    <x v="2"/>
    <x v="1"/>
    <x v="0"/>
    <x v="2"/>
    <x v="8"/>
    <x v="0"/>
    <s v="Information Provided"/>
    <n v="1.1000000000000001"/>
    <n v="9.1999999999999993"/>
    <s v="Yes"/>
    <n v="3"/>
    <s v="Neutral"/>
    <s v="No"/>
    <n v="33.82"/>
    <s v="5"/>
    <x v="4"/>
    <s v="Average"/>
  </r>
  <r>
    <x v="9098"/>
    <d v="2025-05-24T00:00:00"/>
    <d v="1899-12-30T11:26:00"/>
    <x v="11"/>
    <x v="0"/>
    <x v="1"/>
    <x v="0"/>
    <x v="0"/>
    <x v="7"/>
    <x v="0"/>
    <s v="Resolved"/>
    <n v="9.1999999999999993"/>
    <n v="5.0999999999999996"/>
    <s v="Yes"/>
    <n v="3"/>
    <s v="Neutral"/>
    <s v="No"/>
    <n v="200.86"/>
    <s v="5"/>
    <x v="6"/>
    <s v="Average"/>
  </r>
  <r>
    <x v="9099"/>
    <d v="2025-12-11T00:00:00"/>
    <d v="1899-12-30T18:19:00"/>
    <x v="0"/>
    <x v="2"/>
    <x v="0"/>
    <x v="0"/>
    <x v="2"/>
    <x v="4"/>
    <x v="0"/>
    <s v="Resolved"/>
    <n v="1.9"/>
    <n v="15.3"/>
    <s v="No"/>
    <n v="5"/>
    <s v="Positive"/>
    <s v="No"/>
    <n v="145.37"/>
    <s v="5"/>
    <x v="1"/>
    <s v="Excellent"/>
  </r>
  <r>
    <x v="9100"/>
    <d v="2025-04-06T00:00:00"/>
    <d v="1899-12-30T08:32:00"/>
    <x v="19"/>
    <x v="1"/>
    <x v="2"/>
    <x v="0"/>
    <x v="2"/>
    <x v="8"/>
    <x v="0"/>
    <s v="Resolved"/>
    <n v="3.1"/>
    <n v="1.6"/>
    <s v="Yes"/>
    <n v="4"/>
    <s v="Positive"/>
    <s v="No"/>
    <n v="195.93"/>
    <s v="5"/>
    <x v="0"/>
    <s v="Excellent"/>
  </r>
  <r>
    <x v="9101"/>
    <d v="2025-12-12T00:00:00"/>
    <d v="1899-12-30T08:58:00"/>
    <x v="16"/>
    <x v="2"/>
    <x v="3"/>
    <x v="1"/>
    <x v="2"/>
    <x v="9"/>
    <x v="1"/>
    <s v="Escalated"/>
    <n v="3"/>
    <n v="5.0999999999999996"/>
    <s v="No"/>
    <n v="2"/>
    <s v="Negative"/>
    <s v="Yes"/>
    <n v="70.680000000000007"/>
    <s v="2"/>
    <x v="1"/>
    <s v="Average"/>
  </r>
  <r>
    <x v="9102"/>
    <d v="2025-09-01T00:00:00"/>
    <d v="1899-12-30T14:48:00"/>
    <x v="16"/>
    <x v="3"/>
    <x v="0"/>
    <x v="2"/>
    <x v="2"/>
    <x v="2"/>
    <x v="0"/>
    <s v="Replacement Initiated"/>
    <n v="3.1"/>
    <n v="13.1"/>
    <s v="Yes"/>
    <n v="3"/>
    <s v="Neutral"/>
    <s v="No"/>
    <n v="163.02000000000001"/>
    <s v="5"/>
    <x v="2"/>
    <s v="Average"/>
  </r>
  <r>
    <x v="9103"/>
    <d v="2025-03-27T00:00:00"/>
    <d v="1899-12-30T13:14:00"/>
    <x v="7"/>
    <x v="2"/>
    <x v="3"/>
    <x v="0"/>
    <x v="0"/>
    <x v="1"/>
    <x v="2"/>
    <s v="Follow-up Required"/>
    <n v="4.0999999999999996"/>
    <n v="15.9"/>
    <s v="No"/>
    <n v="3"/>
    <s v="Neutral"/>
    <s v="No"/>
    <n v="27.83"/>
    <s v="3"/>
    <x v="3"/>
    <s v="Average"/>
  </r>
  <r>
    <x v="9104"/>
    <d v="2025-07-03T00:00:00"/>
    <d v="1899-12-30T12:20:00"/>
    <x v="3"/>
    <x v="1"/>
    <x v="3"/>
    <x v="0"/>
    <x v="2"/>
    <x v="1"/>
    <x v="0"/>
    <s v="Replacement Initiated"/>
    <n v="1.7"/>
    <n v="16.5"/>
    <s v="No"/>
    <n v="3"/>
    <s v="Neutral"/>
    <s v="Yes"/>
    <n v="97.27"/>
    <s v="5"/>
    <x v="4"/>
    <s v="Average"/>
  </r>
  <r>
    <x v="9105"/>
    <d v="2025-05-01T00:00:00"/>
    <d v="1899-12-30T13:50:00"/>
    <x v="19"/>
    <x v="1"/>
    <x v="1"/>
    <x v="0"/>
    <x v="2"/>
    <x v="0"/>
    <x v="0"/>
    <s v="Refund Processed"/>
    <n v="4.4000000000000004"/>
    <n v="8.4"/>
    <s v="Yes"/>
    <n v="3"/>
    <s v="Neutral"/>
    <s v="Yes"/>
    <n v="92.15"/>
    <s v="5"/>
    <x v="6"/>
    <s v="Average"/>
  </r>
  <r>
    <x v="9106"/>
    <d v="2025-11-28T00:00:00"/>
    <d v="1899-12-30T20:05:00"/>
    <x v="19"/>
    <x v="1"/>
    <x v="0"/>
    <x v="2"/>
    <x v="3"/>
    <x v="4"/>
    <x v="0"/>
    <s v="Resolved"/>
    <n v="2"/>
    <n v="9"/>
    <s v="Yes"/>
    <n v="5"/>
    <s v="Positive"/>
    <s v="No"/>
    <n v="312.2"/>
    <s v="5"/>
    <x v="8"/>
    <s v="Excellent"/>
  </r>
  <r>
    <x v="9107"/>
    <d v="2025-04-02T00:00:00"/>
    <d v="1899-12-30T09:19:00"/>
    <x v="3"/>
    <x v="2"/>
    <x v="3"/>
    <x v="3"/>
    <x v="3"/>
    <x v="7"/>
    <x v="1"/>
    <s v="Escalated"/>
    <n v="4.3"/>
    <n v="9.8000000000000007"/>
    <s v="No"/>
    <n v="0"/>
    <s v="Negative"/>
    <s v="Yes"/>
    <n v="105.82"/>
    <s v="2"/>
    <x v="0"/>
    <s v="Poor"/>
  </r>
  <r>
    <x v="9108"/>
    <d v="2025-03-11T00:00:00"/>
    <d v="1899-12-30T10:47:00"/>
    <x v="18"/>
    <x v="3"/>
    <x v="3"/>
    <x v="0"/>
    <x v="2"/>
    <x v="0"/>
    <x v="0"/>
    <s v="Resolved"/>
    <n v="5.3"/>
    <n v="6.8"/>
    <s v="Yes"/>
    <n v="3"/>
    <s v="Neutral"/>
    <s v="No"/>
    <n v="94.63"/>
    <s v="5"/>
    <x v="3"/>
    <s v="Average"/>
  </r>
  <r>
    <x v="9109"/>
    <d v="2025-05-13T00:00:00"/>
    <d v="1899-12-30T12:18:00"/>
    <x v="1"/>
    <x v="1"/>
    <x v="2"/>
    <x v="0"/>
    <x v="0"/>
    <x v="9"/>
    <x v="0"/>
    <s v="Resolved"/>
    <n v="3.1"/>
    <n v="6.9"/>
    <s v="Yes"/>
    <n v="4"/>
    <s v="Neutral"/>
    <s v="No"/>
    <n v="12.9"/>
    <s v="5"/>
    <x v="6"/>
    <s v="Excellent"/>
  </r>
  <r>
    <x v="9110"/>
    <d v="2025-10-06T00:00:00"/>
    <d v="1899-12-30T14:49:00"/>
    <x v="8"/>
    <x v="1"/>
    <x v="1"/>
    <x v="2"/>
    <x v="2"/>
    <x v="0"/>
    <x v="0"/>
    <s v="Information Provided"/>
    <n v="2.2999999999999998"/>
    <n v="8.5"/>
    <s v="Yes"/>
    <n v="4"/>
    <s v="Positive"/>
    <s v="No"/>
    <n v="182.33"/>
    <s v="5"/>
    <x v="10"/>
    <s v="Excellent"/>
  </r>
  <r>
    <x v="9111"/>
    <d v="2025-05-17T00:00:00"/>
    <d v="1899-12-30T08:19:00"/>
    <x v="8"/>
    <x v="0"/>
    <x v="1"/>
    <x v="1"/>
    <x v="0"/>
    <x v="1"/>
    <x v="2"/>
    <s v="Follow-up Required"/>
    <n v="3.4"/>
    <n v="12.6"/>
    <s v="No"/>
    <n v="1"/>
    <s v="Negative"/>
    <s v="No"/>
    <n v="134.49"/>
    <s v="3"/>
    <x v="6"/>
    <s v="Poor"/>
  </r>
  <r>
    <x v="9112"/>
    <d v="2025-11-10T00:00:00"/>
    <d v="1899-12-30T17:41:00"/>
    <x v="6"/>
    <x v="3"/>
    <x v="0"/>
    <x v="0"/>
    <x v="2"/>
    <x v="3"/>
    <x v="0"/>
    <s v="Resolved"/>
    <n v="0.3"/>
    <n v="8.8000000000000007"/>
    <s v="No"/>
    <n v="2"/>
    <s v="Neutral"/>
    <s v="No"/>
    <n v="222.04"/>
    <s v="5"/>
    <x v="8"/>
    <s v="Average"/>
  </r>
  <r>
    <x v="9113"/>
    <d v="2025-07-06T00:00:00"/>
    <d v="1899-12-30T10:29:00"/>
    <x v="3"/>
    <x v="3"/>
    <x v="0"/>
    <x v="2"/>
    <x v="2"/>
    <x v="1"/>
    <x v="0"/>
    <s v="Refund Processed"/>
    <n v="0.7"/>
    <n v="19.899999999999999"/>
    <s v="Yes"/>
    <n v="4"/>
    <s v="Positive"/>
    <s v="No"/>
    <n v="329.92"/>
    <s v="5"/>
    <x v="4"/>
    <s v="Excellent"/>
  </r>
  <r>
    <x v="9114"/>
    <d v="2025-08-09T00:00:00"/>
    <d v="1899-12-30T18:45:00"/>
    <x v="8"/>
    <x v="1"/>
    <x v="1"/>
    <x v="3"/>
    <x v="1"/>
    <x v="9"/>
    <x v="0"/>
    <s v="Resolved"/>
    <n v="0.4"/>
    <n v="6.7"/>
    <s v="Yes"/>
    <n v="5"/>
    <s v="Positive"/>
    <s v="No"/>
    <n v="174.16"/>
    <s v="5"/>
    <x v="7"/>
    <s v="Excellent"/>
  </r>
  <r>
    <x v="9115"/>
    <d v="2025-02-15T00:00:00"/>
    <d v="1899-12-30T20:54:00"/>
    <x v="14"/>
    <x v="2"/>
    <x v="3"/>
    <x v="1"/>
    <x v="2"/>
    <x v="1"/>
    <x v="1"/>
    <s v="Escalated"/>
    <n v="0.4"/>
    <n v="19.600000000000001"/>
    <s v="No"/>
    <n v="1"/>
    <s v="Negative"/>
    <s v="Yes"/>
    <n v="344.6"/>
    <s v="2"/>
    <x v="11"/>
    <s v="Poor"/>
  </r>
  <r>
    <x v="9116"/>
    <d v="2025-10-05T00:00:00"/>
    <d v="1899-12-30T10:19:00"/>
    <x v="4"/>
    <x v="0"/>
    <x v="1"/>
    <x v="1"/>
    <x v="2"/>
    <x v="0"/>
    <x v="1"/>
    <s v="Escalated"/>
    <n v="11.4"/>
    <n v="7.2"/>
    <s v="No"/>
    <n v="1"/>
    <s v="Negative"/>
    <s v="Yes"/>
    <n v="94.19"/>
    <s v="2"/>
    <x v="10"/>
    <s v="Poor"/>
  </r>
  <r>
    <x v="9117"/>
    <d v="2025-07-11T00:00:00"/>
    <d v="1899-12-30T13:44:00"/>
    <x v="17"/>
    <x v="2"/>
    <x v="0"/>
    <x v="0"/>
    <x v="0"/>
    <x v="0"/>
    <x v="0"/>
    <s v="Resolved"/>
    <n v="7.2"/>
    <n v="10.8"/>
    <s v="No"/>
    <n v="3"/>
    <s v="Neutral"/>
    <s v="No"/>
    <n v="96.25"/>
    <s v="5"/>
    <x v="4"/>
    <s v="Average"/>
  </r>
  <r>
    <x v="9118"/>
    <d v="2025-01-08T00:00:00"/>
    <d v="1899-12-30T13:05:00"/>
    <x v="16"/>
    <x v="0"/>
    <x v="1"/>
    <x v="1"/>
    <x v="0"/>
    <x v="0"/>
    <x v="3"/>
    <s v="No Resolution"/>
    <n v="1.3"/>
    <n v="8.1999999999999993"/>
    <s v="No"/>
    <n v="1"/>
    <s v="Negative"/>
    <s v="No"/>
    <n v="41.15"/>
    <s v="0"/>
    <x v="5"/>
    <s v="Poor"/>
  </r>
  <r>
    <x v="9119"/>
    <d v="2025-10-03T00:00:00"/>
    <d v="1899-12-30T15:29:00"/>
    <x v="5"/>
    <x v="1"/>
    <x v="0"/>
    <x v="0"/>
    <x v="0"/>
    <x v="0"/>
    <x v="0"/>
    <s v="Resolved"/>
    <n v="5"/>
    <n v="5.5"/>
    <s v="Yes"/>
    <n v="3"/>
    <s v="Neutral"/>
    <s v="No"/>
    <n v="214.97"/>
    <s v="5"/>
    <x v="10"/>
    <s v="Average"/>
  </r>
  <r>
    <x v="9120"/>
    <d v="2025-06-28T00:00:00"/>
    <d v="1899-12-30T08:04:00"/>
    <x v="13"/>
    <x v="2"/>
    <x v="0"/>
    <x v="0"/>
    <x v="3"/>
    <x v="1"/>
    <x v="0"/>
    <s v="Resolved"/>
    <n v="1.4"/>
    <n v="14.8"/>
    <s v="No"/>
    <n v="2"/>
    <s v="Neutral"/>
    <s v="No"/>
    <n v="891.23"/>
    <s v="5"/>
    <x v="9"/>
    <s v="Average"/>
  </r>
  <r>
    <x v="9121"/>
    <d v="2025-11-30T00:00:00"/>
    <d v="1899-12-30T21:39:00"/>
    <x v="1"/>
    <x v="1"/>
    <x v="3"/>
    <x v="0"/>
    <x v="0"/>
    <x v="0"/>
    <x v="2"/>
    <s v="Follow-up Required"/>
    <n v="1.3"/>
    <n v="8"/>
    <s v="No"/>
    <n v="1"/>
    <s v="Negative"/>
    <s v="No"/>
    <n v="162.58000000000001"/>
    <s v="3"/>
    <x v="8"/>
    <s v="Poor"/>
  </r>
  <r>
    <x v="9122"/>
    <d v="2025-02-08T00:00:00"/>
    <d v="1899-12-30T14:19:00"/>
    <x v="16"/>
    <x v="2"/>
    <x v="1"/>
    <x v="0"/>
    <x v="1"/>
    <x v="0"/>
    <x v="0"/>
    <s v="Information Provided"/>
    <n v="11.3"/>
    <n v="7.4"/>
    <s v="Yes"/>
    <n v="3"/>
    <s v="Neutral"/>
    <s v="No"/>
    <n v="297.33"/>
    <s v="5"/>
    <x v="11"/>
    <s v="Average"/>
  </r>
  <r>
    <x v="9123"/>
    <d v="2025-10-20T00:00:00"/>
    <d v="1899-12-30T14:55:00"/>
    <x v="2"/>
    <x v="2"/>
    <x v="0"/>
    <x v="0"/>
    <x v="2"/>
    <x v="1"/>
    <x v="3"/>
    <s v="No Resolution"/>
    <n v="2.2000000000000002"/>
    <n v="6"/>
    <s v="No"/>
    <n v="1"/>
    <s v="Negative"/>
    <s v="No"/>
    <n v="108.54"/>
    <s v="0"/>
    <x v="10"/>
    <s v="Poor"/>
  </r>
  <r>
    <x v="9124"/>
    <d v="2025-06-27T00:00:00"/>
    <d v="1899-12-30T08:04:00"/>
    <x v="16"/>
    <x v="2"/>
    <x v="1"/>
    <x v="0"/>
    <x v="2"/>
    <x v="3"/>
    <x v="0"/>
    <s v="Resolved"/>
    <n v="9.5"/>
    <n v="6.9"/>
    <s v="Yes"/>
    <n v="3"/>
    <s v="Neutral"/>
    <s v="No"/>
    <n v="211.41"/>
    <s v="5"/>
    <x v="9"/>
    <s v="Average"/>
  </r>
  <r>
    <x v="9125"/>
    <d v="2025-06-11T00:00:00"/>
    <d v="1899-12-30T16:18:00"/>
    <x v="6"/>
    <x v="1"/>
    <x v="2"/>
    <x v="1"/>
    <x v="2"/>
    <x v="9"/>
    <x v="0"/>
    <s v="Resolved"/>
    <n v="3.6"/>
    <n v="9.4"/>
    <s v="Yes"/>
    <n v="3"/>
    <s v="Neutral"/>
    <s v="No"/>
    <n v="65.66"/>
    <s v="5"/>
    <x v="9"/>
    <s v="Average"/>
  </r>
  <r>
    <x v="9126"/>
    <d v="2025-11-27T00:00:00"/>
    <d v="1899-12-30T18:32:00"/>
    <x v="3"/>
    <x v="1"/>
    <x v="0"/>
    <x v="1"/>
    <x v="2"/>
    <x v="8"/>
    <x v="0"/>
    <s v="Refund Processed"/>
    <n v="1.3"/>
    <n v="13.4"/>
    <s v="Yes"/>
    <n v="4"/>
    <s v="Positive"/>
    <s v="No"/>
    <n v="66.97"/>
    <s v="5"/>
    <x v="8"/>
    <s v="Excellent"/>
  </r>
  <r>
    <x v="9127"/>
    <d v="2025-04-14T00:00:00"/>
    <d v="1899-12-30T08:49:00"/>
    <x v="19"/>
    <x v="1"/>
    <x v="3"/>
    <x v="0"/>
    <x v="2"/>
    <x v="5"/>
    <x v="0"/>
    <s v="Information Provided"/>
    <n v="8.6"/>
    <n v="4.8"/>
    <s v="Yes"/>
    <n v="5"/>
    <s v="Positive"/>
    <s v="No"/>
    <n v="92.3"/>
    <s v="5"/>
    <x v="0"/>
    <s v="Excellent"/>
  </r>
  <r>
    <x v="9128"/>
    <d v="2025-06-10T00:00:00"/>
    <d v="1899-12-30T21:15:00"/>
    <x v="11"/>
    <x v="2"/>
    <x v="3"/>
    <x v="0"/>
    <x v="2"/>
    <x v="1"/>
    <x v="0"/>
    <s v="Information Provided"/>
    <n v="3.6"/>
    <n v="11.5"/>
    <s v="No"/>
    <n v="3"/>
    <s v="Neutral"/>
    <s v="No"/>
    <n v="277.43"/>
    <s v="5"/>
    <x v="9"/>
    <s v="Average"/>
  </r>
  <r>
    <x v="9129"/>
    <d v="2025-10-14T00:00:00"/>
    <d v="1899-12-30T15:35:00"/>
    <x v="8"/>
    <x v="2"/>
    <x v="2"/>
    <x v="2"/>
    <x v="2"/>
    <x v="4"/>
    <x v="0"/>
    <s v="Resolved"/>
    <n v="1.1000000000000001"/>
    <n v="6.6"/>
    <s v="Yes"/>
    <n v="2"/>
    <s v="Neutral"/>
    <s v="No"/>
    <n v="207.6"/>
    <s v="5"/>
    <x v="10"/>
    <s v="Average"/>
  </r>
  <r>
    <x v="9130"/>
    <d v="2025-05-03T00:00:00"/>
    <d v="1899-12-30T18:45:00"/>
    <x v="6"/>
    <x v="2"/>
    <x v="0"/>
    <x v="0"/>
    <x v="1"/>
    <x v="9"/>
    <x v="0"/>
    <s v="Information Provided"/>
    <n v="3"/>
    <n v="3.6"/>
    <s v="Yes"/>
    <n v="1"/>
    <s v="Negative"/>
    <s v="No"/>
    <n v="562.61"/>
    <s v="5"/>
    <x v="6"/>
    <s v="Poor"/>
  </r>
  <r>
    <x v="9131"/>
    <d v="2025-02-23T00:00:00"/>
    <d v="1899-12-30T09:17:00"/>
    <x v="0"/>
    <x v="0"/>
    <x v="0"/>
    <x v="3"/>
    <x v="2"/>
    <x v="7"/>
    <x v="2"/>
    <s v="Follow-up Required"/>
    <n v="3.7"/>
    <n v="7"/>
    <s v="No"/>
    <n v="2"/>
    <s v="Negative"/>
    <s v="No"/>
    <n v="175.97"/>
    <s v="3"/>
    <x v="11"/>
    <s v="Average"/>
  </r>
  <r>
    <x v="9132"/>
    <d v="2025-02-03T00:00:00"/>
    <d v="1899-12-30T11:48:00"/>
    <x v="15"/>
    <x v="0"/>
    <x v="3"/>
    <x v="0"/>
    <x v="2"/>
    <x v="0"/>
    <x v="0"/>
    <s v="Replacement Initiated"/>
    <n v="9.5"/>
    <n v="4.5"/>
    <s v="Yes"/>
    <n v="3"/>
    <s v="Neutral"/>
    <s v="No"/>
    <n v="252.84"/>
    <s v="5"/>
    <x v="11"/>
    <s v="Average"/>
  </r>
  <r>
    <x v="9133"/>
    <d v="2025-08-30T00:00:00"/>
    <d v="1899-12-30T12:20:00"/>
    <x v="17"/>
    <x v="2"/>
    <x v="2"/>
    <x v="1"/>
    <x v="2"/>
    <x v="0"/>
    <x v="2"/>
    <s v="Follow-up Required"/>
    <n v="3.3"/>
    <n v="5.8"/>
    <s v="No"/>
    <n v="3"/>
    <s v="Neutral"/>
    <s v="No"/>
    <n v="71.53"/>
    <s v="3"/>
    <x v="7"/>
    <s v="Average"/>
  </r>
  <r>
    <x v="9134"/>
    <d v="2025-04-23T00:00:00"/>
    <d v="1899-12-30T08:02:00"/>
    <x v="11"/>
    <x v="1"/>
    <x v="2"/>
    <x v="0"/>
    <x v="0"/>
    <x v="1"/>
    <x v="0"/>
    <s v="Resolved"/>
    <n v="3.2"/>
    <n v="10"/>
    <s v="Yes"/>
    <n v="4"/>
    <s v="Positive"/>
    <s v="No"/>
    <n v="81.599999999999994"/>
    <s v="5"/>
    <x v="0"/>
    <s v="Excellent"/>
  </r>
  <r>
    <x v="9135"/>
    <d v="2025-11-14T00:00:00"/>
    <d v="1899-12-30T21:05:00"/>
    <x v="12"/>
    <x v="3"/>
    <x v="0"/>
    <x v="1"/>
    <x v="0"/>
    <x v="2"/>
    <x v="0"/>
    <s v="Resolved"/>
    <n v="0.4"/>
    <n v="11.2"/>
    <s v="Yes"/>
    <n v="0"/>
    <s v="Neutral"/>
    <s v="No"/>
    <n v="137.43"/>
    <s v="5"/>
    <x v="8"/>
    <s v="Poor"/>
  </r>
  <r>
    <x v="9136"/>
    <d v="2025-01-23T00:00:00"/>
    <d v="1899-12-30T13:53:00"/>
    <x v="8"/>
    <x v="0"/>
    <x v="0"/>
    <x v="2"/>
    <x v="0"/>
    <x v="3"/>
    <x v="0"/>
    <s v="Information Provided"/>
    <n v="1.2"/>
    <n v="6.1"/>
    <s v="Yes"/>
    <n v="4"/>
    <s v="Positive"/>
    <s v="No"/>
    <n v="41.63"/>
    <s v="5"/>
    <x v="5"/>
    <s v="Excellent"/>
  </r>
  <r>
    <x v="9137"/>
    <d v="2025-02-15T00:00:00"/>
    <d v="1899-12-30T21:34:00"/>
    <x v="4"/>
    <x v="1"/>
    <x v="2"/>
    <x v="2"/>
    <x v="2"/>
    <x v="6"/>
    <x v="0"/>
    <s v="Account Updated"/>
    <n v="1.5"/>
    <n v="13.2"/>
    <s v="Yes"/>
    <n v="5"/>
    <s v="Positive"/>
    <s v="No"/>
    <n v="306.27999999999997"/>
    <s v="5"/>
    <x v="11"/>
    <s v="Excellent"/>
  </r>
  <r>
    <x v="9138"/>
    <d v="2025-11-08T00:00:00"/>
    <d v="1899-12-30T18:33:00"/>
    <x v="2"/>
    <x v="2"/>
    <x v="2"/>
    <x v="3"/>
    <x v="2"/>
    <x v="2"/>
    <x v="2"/>
    <s v="Follow-up Required"/>
    <n v="7.9"/>
    <n v="5.4"/>
    <s v="No"/>
    <n v="3"/>
    <s v="Neutral"/>
    <s v="No"/>
    <n v="83.32"/>
    <s v="3"/>
    <x v="8"/>
    <s v="Average"/>
  </r>
  <r>
    <x v="9139"/>
    <d v="2025-05-15T00:00:00"/>
    <d v="1899-12-30T13:24:00"/>
    <x v="5"/>
    <x v="0"/>
    <x v="2"/>
    <x v="0"/>
    <x v="3"/>
    <x v="4"/>
    <x v="3"/>
    <s v="No Resolution"/>
    <n v="2.7"/>
    <n v="10.9"/>
    <s v="No"/>
    <n v="1"/>
    <s v="Negative"/>
    <s v="No"/>
    <n v="346.22"/>
    <s v="0"/>
    <x v="6"/>
    <s v="Poor"/>
  </r>
  <r>
    <x v="9140"/>
    <d v="2025-04-28T00:00:00"/>
    <d v="1899-12-30T19:34:00"/>
    <x v="3"/>
    <x v="1"/>
    <x v="0"/>
    <x v="1"/>
    <x v="2"/>
    <x v="1"/>
    <x v="0"/>
    <s v="Resolved"/>
    <n v="13.8"/>
    <n v="8.9"/>
    <s v="Yes"/>
    <n v="2"/>
    <s v="Neutral"/>
    <s v="No"/>
    <n v="193.03"/>
    <s v="5"/>
    <x v="0"/>
    <s v="Average"/>
  </r>
  <r>
    <x v="9141"/>
    <d v="2025-07-08T00:00:00"/>
    <d v="1899-12-30T12:56:00"/>
    <x v="0"/>
    <x v="2"/>
    <x v="2"/>
    <x v="0"/>
    <x v="0"/>
    <x v="4"/>
    <x v="0"/>
    <s v="Resolved"/>
    <n v="6.5"/>
    <n v="5.9"/>
    <s v="Yes"/>
    <n v="3"/>
    <s v="Neutral"/>
    <s v="No"/>
    <n v="93"/>
    <s v="5"/>
    <x v="4"/>
    <s v="Average"/>
  </r>
  <r>
    <x v="9142"/>
    <d v="2025-05-11T00:00:00"/>
    <d v="1899-12-30T16:31:00"/>
    <x v="6"/>
    <x v="0"/>
    <x v="3"/>
    <x v="1"/>
    <x v="2"/>
    <x v="8"/>
    <x v="0"/>
    <s v="Information Provided"/>
    <n v="6.9"/>
    <n v="11.1"/>
    <s v="Yes"/>
    <n v="5"/>
    <s v="Positive"/>
    <s v="No"/>
    <n v="119.66"/>
    <s v="5"/>
    <x v="6"/>
    <s v="Excellent"/>
  </r>
  <r>
    <x v="9143"/>
    <d v="2025-07-31T00:00:00"/>
    <d v="1899-12-30T21:59:00"/>
    <x v="10"/>
    <x v="2"/>
    <x v="0"/>
    <x v="0"/>
    <x v="2"/>
    <x v="4"/>
    <x v="3"/>
    <s v="No Resolution"/>
    <n v="1"/>
    <n v="9.9"/>
    <s v="No"/>
    <n v="0"/>
    <s v="Neutral"/>
    <s v="No"/>
    <n v="146.19999999999999"/>
    <s v="0"/>
    <x v="4"/>
    <s v="Poor"/>
  </r>
  <r>
    <x v="9144"/>
    <d v="2025-04-23T00:00:00"/>
    <d v="1899-12-30T19:38:00"/>
    <x v="13"/>
    <x v="2"/>
    <x v="2"/>
    <x v="2"/>
    <x v="2"/>
    <x v="6"/>
    <x v="2"/>
    <s v="Follow-up Required"/>
    <n v="0.9"/>
    <n v="13.8"/>
    <s v="No"/>
    <n v="2"/>
    <s v="Neutral"/>
    <s v="No"/>
    <n v="306.56"/>
    <s v="3"/>
    <x v="0"/>
    <s v="Average"/>
  </r>
  <r>
    <x v="9145"/>
    <d v="2025-02-13T00:00:00"/>
    <d v="1899-12-30T11:18:00"/>
    <x v="7"/>
    <x v="2"/>
    <x v="0"/>
    <x v="2"/>
    <x v="2"/>
    <x v="0"/>
    <x v="0"/>
    <s v="Resolved"/>
    <n v="1.7"/>
    <n v="6"/>
    <s v="Yes"/>
    <n v="5"/>
    <s v="Positive"/>
    <s v="No"/>
    <n v="253.96"/>
    <s v="5"/>
    <x v="11"/>
    <s v="Excellent"/>
  </r>
  <r>
    <x v="9146"/>
    <d v="2025-05-08T00:00:00"/>
    <d v="1899-12-30T18:18:00"/>
    <x v="18"/>
    <x v="2"/>
    <x v="1"/>
    <x v="0"/>
    <x v="2"/>
    <x v="0"/>
    <x v="0"/>
    <s v="Resolved"/>
    <n v="11.3"/>
    <n v="11"/>
    <s v="Yes"/>
    <n v="3"/>
    <s v="Neutral"/>
    <s v="No"/>
    <n v="189.92"/>
    <s v="5"/>
    <x v="6"/>
    <s v="Average"/>
  </r>
  <r>
    <x v="9147"/>
    <d v="2025-12-30T00:00:00"/>
    <d v="1899-12-30T11:54:00"/>
    <x v="7"/>
    <x v="2"/>
    <x v="3"/>
    <x v="0"/>
    <x v="0"/>
    <x v="5"/>
    <x v="0"/>
    <s v="Resolved"/>
    <n v="0.3"/>
    <n v="2.1"/>
    <s v="Yes"/>
    <n v="0"/>
    <s v="Positive"/>
    <s v="No"/>
    <n v="96.45"/>
    <s v="5"/>
    <x v="1"/>
    <s v="Poor"/>
  </r>
  <r>
    <x v="9148"/>
    <d v="2025-06-07T00:00:00"/>
    <d v="1899-12-30T11:46:00"/>
    <x v="0"/>
    <x v="2"/>
    <x v="0"/>
    <x v="0"/>
    <x v="2"/>
    <x v="9"/>
    <x v="2"/>
    <s v="Follow-up Required"/>
    <n v="1"/>
    <n v="14.6"/>
    <s v="No"/>
    <n v="3"/>
    <s v="Neutral"/>
    <s v="No"/>
    <n v="129.83000000000001"/>
    <s v="3"/>
    <x v="9"/>
    <s v="Average"/>
  </r>
  <r>
    <x v="9149"/>
    <d v="2025-09-30T00:00:00"/>
    <d v="1899-12-30T12:31:00"/>
    <x v="1"/>
    <x v="3"/>
    <x v="2"/>
    <x v="1"/>
    <x v="2"/>
    <x v="5"/>
    <x v="1"/>
    <s v="Escalated"/>
    <n v="4.9000000000000004"/>
    <n v="4.0999999999999996"/>
    <s v="No"/>
    <n v="3"/>
    <s v="Negative"/>
    <s v="Yes"/>
    <n v="134.05000000000001"/>
    <s v="2"/>
    <x v="2"/>
    <s v="Average"/>
  </r>
  <r>
    <x v="9150"/>
    <d v="2025-11-11T00:00:00"/>
    <d v="1899-12-30T13:06:00"/>
    <x v="18"/>
    <x v="0"/>
    <x v="0"/>
    <x v="0"/>
    <x v="2"/>
    <x v="3"/>
    <x v="3"/>
    <s v="No Resolution"/>
    <n v="1.9"/>
    <n v="7.7"/>
    <s v="No"/>
    <n v="2"/>
    <s v="Negative"/>
    <s v="No"/>
    <n v="388.29"/>
    <s v="0"/>
    <x v="8"/>
    <s v="Average"/>
  </r>
  <r>
    <x v="9151"/>
    <d v="2025-12-21T00:00:00"/>
    <d v="1899-12-30T10:35:00"/>
    <x v="2"/>
    <x v="1"/>
    <x v="3"/>
    <x v="2"/>
    <x v="2"/>
    <x v="9"/>
    <x v="0"/>
    <s v="Resolved"/>
    <n v="1.2"/>
    <n v="5.6"/>
    <s v="No"/>
    <n v="5"/>
    <s v="Positive"/>
    <s v="No"/>
    <n v="200.35"/>
    <s v="5"/>
    <x v="1"/>
    <s v="Excellent"/>
  </r>
  <r>
    <x v="9152"/>
    <d v="2025-12-06T00:00:00"/>
    <d v="1899-12-30T09:53:00"/>
    <x v="11"/>
    <x v="3"/>
    <x v="0"/>
    <x v="1"/>
    <x v="3"/>
    <x v="6"/>
    <x v="0"/>
    <s v="Resolved"/>
    <n v="4.4000000000000004"/>
    <n v="11.6"/>
    <s v="Yes"/>
    <n v="4"/>
    <s v="Positive"/>
    <s v="No"/>
    <n v="430.46"/>
    <s v="5"/>
    <x v="1"/>
    <s v="Excellent"/>
  </r>
  <r>
    <x v="9153"/>
    <d v="2025-02-14T00:00:00"/>
    <d v="1899-12-30T18:20:00"/>
    <x v="10"/>
    <x v="3"/>
    <x v="3"/>
    <x v="1"/>
    <x v="2"/>
    <x v="9"/>
    <x v="0"/>
    <s v="Information Provided"/>
    <n v="2.7"/>
    <n v="5.7"/>
    <s v="No"/>
    <n v="5"/>
    <s v="Positive"/>
    <s v="No"/>
    <n v="43.78"/>
    <s v="5"/>
    <x v="11"/>
    <s v="Excellent"/>
  </r>
  <r>
    <x v="9154"/>
    <d v="2025-04-18T00:00:00"/>
    <d v="1899-12-30T18:27:00"/>
    <x v="16"/>
    <x v="2"/>
    <x v="0"/>
    <x v="1"/>
    <x v="2"/>
    <x v="2"/>
    <x v="0"/>
    <s v="Refund Processed"/>
    <n v="2.9"/>
    <n v="2.2999999999999998"/>
    <s v="Yes"/>
    <n v="5"/>
    <s v="Positive"/>
    <s v="Yes"/>
    <n v="76.930000000000007"/>
    <s v="5"/>
    <x v="0"/>
    <s v="Excellent"/>
  </r>
  <r>
    <x v="9155"/>
    <d v="2025-08-07T00:00:00"/>
    <d v="1899-12-30T14:50:00"/>
    <x v="17"/>
    <x v="3"/>
    <x v="2"/>
    <x v="0"/>
    <x v="3"/>
    <x v="0"/>
    <x v="0"/>
    <s v="Replacement Initiated"/>
    <n v="0.7"/>
    <n v="4.7"/>
    <s v="Yes"/>
    <n v="0"/>
    <s v="Neutral"/>
    <s v="No"/>
    <n v="358.17"/>
    <s v="5"/>
    <x v="7"/>
    <s v="Poor"/>
  </r>
  <r>
    <x v="9156"/>
    <d v="2025-11-14T00:00:00"/>
    <d v="1899-12-30T19:41:00"/>
    <x v="14"/>
    <x v="3"/>
    <x v="0"/>
    <x v="2"/>
    <x v="3"/>
    <x v="4"/>
    <x v="2"/>
    <s v="Follow-up Required"/>
    <n v="1.7"/>
    <n v="7.7"/>
    <s v="No"/>
    <n v="1"/>
    <s v="Negative"/>
    <s v="No"/>
    <n v="470.65"/>
    <s v="3"/>
    <x v="8"/>
    <s v="Poor"/>
  </r>
  <r>
    <x v="9157"/>
    <d v="2025-11-11T00:00:00"/>
    <d v="1899-12-30T12:40:00"/>
    <x v="12"/>
    <x v="3"/>
    <x v="0"/>
    <x v="1"/>
    <x v="2"/>
    <x v="0"/>
    <x v="0"/>
    <s v="Resolved"/>
    <n v="3.6"/>
    <n v="3.1"/>
    <s v="Yes"/>
    <n v="2"/>
    <s v="Neutral"/>
    <s v="No"/>
    <n v="245.15"/>
    <s v="5"/>
    <x v="8"/>
    <s v="Average"/>
  </r>
  <r>
    <x v="9158"/>
    <d v="2025-06-26T00:00:00"/>
    <d v="1899-12-30T14:04:00"/>
    <x v="13"/>
    <x v="2"/>
    <x v="2"/>
    <x v="3"/>
    <x v="0"/>
    <x v="9"/>
    <x v="0"/>
    <s v="Information Provided"/>
    <n v="1.5"/>
    <n v="10.7"/>
    <s v="Yes"/>
    <n v="5"/>
    <s v="Positive"/>
    <s v="No"/>
    <n v="41.94"/>
    <s v="5"/>
    <x v="9"/>
    <s v="Excellent"/>
  </r>
  <r>
    <x v="9159"/>
    <d v="2025-08-16T00:00:00"/>
    <d v="1899-12-30T13:02:00"/>
    <x v="8"/>
    <x v="1"/>
    <x v="3"/>
    <x v="0"/>
    <x v="3"/>
    <x v="7"/>
    <x v="0"/>
    <s v="Information Provided"/>
    <n v="3.1"/>
    <n v="15.3"/>
    <s v="Yes"/>
    <n v="2"/>
    <s v="Negative"/>
    <s v="No"/>
    <n v="261.3"/>
    <s v="5"/>
    <x v="7"/>
    <s v="Average"/>
  </r>
  <r>
    <x v="9160"/>
    <d v="2025-07-10T00:00:00"/>
    <d v="1899-12-30T08:13:00"/>
    <x v="9"/>
    <x v="0"/>
    <x v="3"/>
    <x v="2"/>
    <x v="2"/>
    <x v="1"/>
    <x v="1"/>
    <s v="Escalated"/>
    <n v="1.6"/>
    <n v="19.3"/>
    <s v="No"/>
    <n v="1"/>
    <s v="Negative"/>
    <s v="Yes"/>
    <n v="101.2"/>
    <s v="2"/>
    <x v="4"/>
    <s v="Poor"/>
  </r>
  <r>
    <x v="9161"/>
    <d v="2025-06-09T00:00:00"/>
    <d v="1899-12-30T09:58:00"/>
    <x v="8"/>
    <x v="0"/>
    <x v="3"/>
    <x v="0"/>
    <x v="2"/>
    <x v="8"/>
    <x v="0"/>
    <s v="Information Provided"/>
    <n v="3.1"/>
    <n v="7.7"/>
    <s v="Yes"/>
    <n v="0"/>
    <s v="Neutral"/>
    <s v="No"/>
    <n v="4.8899999999999997"/>
    <s v="5"/>
    <x v="9"/>
    <s v="Poor"/>
  </r>
  <r>
    <x v="9162"/>
    <d v="2025-09-24T00:00:00"/>
    <d v="1899-12-30T09:37:00"/>
    <x v="15"/>
    <x v="1"/>
    <x v="1"/>
    <x v="1"/>
    <x v="1"/>
    <x v="7"/>
    <x v="2"/>
    <s v="Follow-up Required"/>
    <n v="5.8"/>
    <n v="1.7"/>
    <s v="No"/>
    <n v="3"/>
    <s v="Neutral"/>
    <s v="No"/>
    <n v="103.99"/>
    <s v="3"/>
    <x v="2"/>
    <s v="Average"/>
  </r>
  <r>
    <x v="9163"/>
    <d v="2025-12-24T00:00:00"/>
    <d v="1899-12-30T21:39:00"/>
    <x v="10"/>
    <x v="1"/>
    <x v="1"/>
    <x v="2"/>
    <x v="2"/>
    <x v="1"/>
    <x v="2"/>
    <s v="Follow-up Required"/>
    <n v="0.7"/>
    <n v="9.1"/>
    <s v="No"/>
    <n v="0"/>
    <s v="Negative"/>
    <s v="No"/>
    <n v="227.28"/>
    <s v="3"/>
    <x v="1"/>
    <s v="Poor"/>
  </r>
  <r>
    <x v="9164"/>
    <d v="2025-11-22T00:00:00"/>
    <d v="1899-12-30T16:45:00"/>
    <x v="3"/>
    <x v="1"/>
    <x v="3"/>
    <x v="2"/>
    <x v="2"/>
    <x v="2"/>
    <x v="0"/>
    <s v="Replacement Initiated"/>
    <n v="2.4"/>
    <n v="9.5"/>
    <s v="No"/>
    <n v="2"/>
    <s v="Negative"/>
    <s v="No"/>
    <n v="143.31"/>
    <s v="5"/>
    <x v="8"/>
    <s v="Average"/>
  </r>
  <r>
    <x v="9165"/>
    <d v="2025-07-09T00:00:00"/>
    <d v="1899-12-30T20:00:00"/>
    <x v="17"/>
    <x v="1"/>
    <x v="1"/>
    <x v="2"/>
    <x v="2"/>
    <x v="6"/>
    <x v="0"/>
    <s v="Refund Processed"/>
    <n v="1.7"/>
    <n v="8"/>
    <s v="Yes"/>
    <n v="5"/>
    <s v="Positive"/>
    <s v="No"/>
    <n v="65.89"/>
    <s v="5"/>
    <x v="4"/>
    <s v="Excellent"/>
  </r>
  <r>
    <x v="9166"/>
    <d v="2025-06-24T00:00:00"/>
    <d v="1899-12-30T14:12:00"/>
    <x v="5"/>
    <x v="2"/>
    <x v="1"/>
    <x v="0"/>
    <x v="3"/>
    <x v="4"/>
    <x v="1"/>
    <s v="Escalated"/>
    <n v="4.7"/>
    <n v="10.9"/>
    <s v="No"/>
    <n v="2"/>
    <s v="Negative"/>
    <s v="Yes"/>
    <n v="362.72"/>
    <s v="2"/>
    <x v="9"/>
    <s v="Average"/>
  </r>
  <r>
    <x v="9167"/>
    <d v="2025-10-17T00:00:00"/>
    <d v="1899-12-30T17:57:00"/>
    <x v="13"/>
    <x v="3"/>
    <x v="0"/>
    <x v="3"/>
    <x v="2"/>
    <x v="3"/>
    <x v="1"/>
    <s v="Escalated"/>
    <n v="2.8"/>
    <n v="4.5999999999999996"/>
    <s v="No"/>
    <n v="1"/>
    <s v="Negative"/>
    <s v="Yes"/>
    <n v="42.84"/>
    <s v="2"/>
    <x v="10"/>
    <s v="Poor"/>
  </r>
  <r>
    <x v="9168"/>
    <d v="2025-12-23T00:00:00"/>
    <d v="1899-12-30T13:23:00"/>
    <x v="3"/>
    <x v="2"/>
    <x v="0"/>
    <x v="3"/>
    <x v="2"/>
    <x v="1"/>
    <x v="0"/>
    <s v="Account Updated"/>
    <n v="1.1000000000000001"/>
    <n v="14.2"/>
    <s v="Yes"/>
    <n v="5"/>
    <s v="Positive"/>
    <s v="No"/>
    <n v="168.55"/>
    <s v="5"/>
    <x v="1"/>
    <s v="Excellent"/>
  </r>
  <r>
    <x v="9169"/>
    <d v="2025-05-25T00:00:00"/>
    <d v="1899-12-30T16:34:00"/>
    <x v="8"/>
    <x v="2"/>
    <x v="2"/>
    <x v="0"/>
    <x v="2"/>
    <x v="9"/>
    <x v="0"/>
    <s v="Information Provided"/>
    <n v="5.0999999999999996"/>
    <n v="6.9"/>
    <s v="Yes"/>
    <n v="2"/>
    <s v="Negative"/>
    <s v="No"/>
    <n v="146.27000000000001"/>
    <s v="5"/>
    <x v="6"/>
    <s v="Average"/>
  </r>
  <r>
    <x v="9170"/>
    <d v="2025-08-20T00:00:00"/>
    <d v="1899-12-30T20:05:00"/>
    <x v="9"/>
    <x v="2"/>
    <x v="2"/>
    <x v="2"/>
    <x v="2"/>
    <x v="2"/>
    <x v="1"/>
    <s v="Escalated"/>
    <n v="2.9"/>
    <n v="2.4"/>
    <s v="No"/>
    <n v="1"/>
    <s v="Negative"/>
    <s v="Yes"/>
    <n v="110.36"/>
    <s v="2"/>
    <x v="7"/>
    <s v="Poor"/>
  </r>
  <r>
    <x v="9171"/>
    <d v="2025-12-26T00:00:00"/>
    <d v="1899-12-30T20:39:00"/>
    <x v="3"/>
    <x v="3"/>
    <x v="3"/>
    <x v="0"/>
    <x v="3"/>
    <x v="1"/>
    <x v="0"/>
    <s v="Resolved"/>
    <n v="3.2"/>
    <n v="13.2"/>
    <s v="Yes"/>
    <n v="5"/>
    <s v="Positive"/>
    <s v="No"/>
    <n v="151.88"/>
    <s v="5"/>
    <x v="1"/>
    <s v="Excellent"/>
  </r>
  <r>
    <x v="9172"/>
    <d v="2025-07-23T00:00:00"/>
    <d v="1899-12-30T21:40:00"/>
    <x v="16"/>
    <x v="2"/>
    <x v="1"/>
    <x v="1"/>
    <x v="0"/>
    <x v="0"/>
    <x v="0"/>
    <s v="Resolved"/>
    <n v="7.3"/>
    <n v="13"/>
    <s v="Yes"/>
    <n v="4"/>
    <s v="Positive"/>
    <s v="No"/>
    <n v="25.23"/>
    <s v="5"/>
    <x v="4"/>
    <s v="Excellent"/>
  </r>
  <r>
    <x v="9173"/>
    <d v="2025-08-01T00:00:00"/>
    <d v="1899-12-30T08:12:00"/>
    <x v="7"/>
    <x v="1"/>
    <x v="3"/>
    <x v="0"/>
    <x v="2"/>
    <x v="7"/>
    <x v="0"/>
    <s v="Refund Processed"/>
    <n v="2.4"/>
    <n v="5.3"/>
    <s v="Yes"/>
    <n v="2"/>
    <s v="Neutral"/>
    <s v="No"/>
    <n v="56.28"/>
    <s v="5"/>
    <x v="7"/>
    <s v="Average"/>
  </r>
  <r>
    <x v="9174"/>
    <d v="2025-02-09T00:00:00"/>
    <d v="1899-12-30T10:56:00"/>
    <x v="1"/>
    <x v="1"/>
    <x v="1"/>
    <x v="3"/>
    <x v="3"/>
    <x v="2"/>
    <x v="3"/>
    <s v="No Resolution"/>
    <n v="2.6"/>
    <n v="7.7"/>
    <s v="No"/>
    <n v="1"/>
    <s v="Negative"/>
    <s v="No"/>
    <n v="579.63"/>
    <s v="0"/>
    <x v="11"/>
    <s v="Poor"/>
  </r>
  <r>
    <x v="9175"/>
    <d v="2025-10-02T00:00:00"/>
    <d v="1899-12-30T18:26:00"/>
    <x v="9"/>
    <x v="0"/>
    <x v="1"/>
    <x v="0"/>
    <x v="2"/>
    <x v="2"/>
    <x v="0"/>
    <s v="Information Provided"/>
    <n v="2.9"/>
    <n v="5.0999999999999996"/>
    <s v="Yes"/>
    <n v="3"/>
    <s v="Neutral"/>
    <s v="Yes"/>
    <n v="129.97"/>
    <s v="5"/>
    <x v="10"/>
    <s v="Average"/>
  </r>
  <r>
    <x v="9176"/>
    <d v="2025-11-19T00:00:00"/>
    <d v="1899-12-30T21:10:00"/>
    <x v="15"/>
    <x v="3"/>
    <x v="2"/>
    <x v="0"/>
    <x v="2"/>
    <x v="1"/>
    <x v="0"/>
    <s v="Resolved"/>
    <n v="3.1"/>
    <n v="15.1"/>
    <s v="Yes"/>
    <n v="0"/>
    <s v="Positive"/>
    <s v="No"/>
    <n v="40.97"/>
    <s v="5"/>
    <x v="8"/>
    <s v="Poor"/>
  </r>
  <r>
    <x v="9177"/>
    <d v="2025-03-23T00:00:00"/>
    <d v="1899-12-30T18:28:00"/>
    <x v="3"/>
    <x v="3"/>
    <x v="3"/>
    <x v="0"/>
    <x v="0"/>
    <x v="9"/>
    <x v="0"/>
    <s v="Resolved"/>
    <n v="2.7"/>
    <n v="10.9"/>
    <s v="Yes"/>
    <n v="3"/>
    <s v="Neutral"/>
    <s v="No"/>
    <n v="117.03"/>
    <s v="5"/>
    <x v="3"/>
    <s v="Average"/>
  </r>
  <r>
    <x v="9178"/>
    <d v="2025-06-30T00:00:00"/>
    <d v="1899-12-30T16:40:00"/>
    <x v="2"/>
    <x v="2"/>
    <x v="1"/>
    <x v="0"/>
    <x v="3"/>
    <x v="2"/>
    <x v="0"/>
    <s v="Replacement Initiated"/>
    <n v="1"/>
    <n v="7.5"/>
    <s v="No"/>
    <n v="5"/>
    <s v="Positive"/>
    <s v="No"/>
    <n v="671.13"/>
    <s v="5"/>
    <x v="9"/>
    <s v="Excellent"/>
  </r>
  <r>
    <x v="9179"/>
    <d v="2025-11-16T00:00:00"/>
    <d v="1899-12-30T20:00:00"/>
    <x v="0"/>
    <x v="2"/>
    <x v="1"/>
    <x v="1"/>
    <x v="2"/>
    <x v="3"/>
    <x v="0"/>
    <s v="Resolved"/>
    <n v="5.5"/>
    <n v="6.7"/>
    <s v="Yes"/>
    <n v="0"/>
    <s v="Positive"/>
    <s v="No"/>
    <n v="295.10000000000002"/>
    <s v="5"/>
    <x v="8"/>
    <s v="Poor"/>
  </r>
  <r>
    <x v="9180"/>
    <d v="2025-03-24T00:00:00"/>
    <d v="1899-12-30T15:39:00"/>
    <x v="1"/>
    <x v="1"/>
    <x v="1"/>
    <x v="0"/>
    <x v="2"/>
    <x v="8"/>
    <x v="0"/>
    <s v="Resolved"/>
    <n v="3.7"/>
    <n v="13.8"/>
    <s v="Yes"/>
    <n v="1"/>
    <s v="Negative"/>
    <s v="Yes"/>
    <n v="375.57"/>
    <s v="5"/>
    <x v="3"/>
    <s v="Poor"/>
  </r>
  <r>
    <x v="9181"/>
    <d v="2025-10-30T00:00:00"/>
    <d v="1899-12-30T10:08:00"/>
    <x v="9"/>
    <x v="1"/>
    <x v="1"/>
    <x v="2"/>
    <x v="2"/>
    <x v="1"/>
    <x v="0"/>
    <s v="Resolved"/>
    <n v="0.4"/>
    <n v="11.7"/>
    <s v="Yes"/>
    <n v="5"/>
    <s v="Positive"/>
    <s v="No"/>
    <n v="78.599999999999994"/>
    <s v="5"/>
    <x v="10"/>
    <s v="Excellent"/>
  </r>
  <r>
    <x v="9182"/>
    <d v="2025-09-19T00:00:00"/>
    <d v="1899-12-30T08:11:00"/>
    <x v="6"/>
    <x v="1"/>
    <x v="1"/>
    <x v="3"/>
    <x v="2"/>
    <x v="0"/>
    <x v="2"/>
    <s v="Follow-up Required"/>
    <n v="1.2"/>
    <n v="11.8"/>
    <s v="No"/>
    <n v="2"/>
    <s v="Negative"/>
    <s v="No"/>
    <n v="205.25"/>
    <s v="3"/>
    <x v="2"/>
    <s v="Average"/>
  </r>
  <r>
    <x v="9183"/>
    <d v="2025-09-29T00:00:00"/>
    <d v="1899-12-30T15:23:00"/>
    <x v="14"/>
    <x v="2"/>
    <x v="2"/>
    <x v="2"/>
    <x v="2"/>
    <x v="4"/>
    <x v="0"/>
    <s v="Resolved"/>
    <n v="2.4"/>
    <n v="8.1999999999999993"/>
    <s v="No"/>
    <n v="5"/>
    <s v="Positive"/>
    <s v="No"/>
    <n v="176.87"/>
    <s v="5"/>
    <x v="2"/>
    <s v="Excellent"/>
  </r>
  <r>
    <x v="9184"/>
    <d v="2025-07-19T00:00:00"/>
    <d v="1899-12-30T18:38:00"/>
    <x v="9"/>
    <x v="0"/>
    <x v="3"/>
    <x v="2"/>
    <x v="3"/>
    <x v="9"/>
    <x v="0"/>
    <s v="Resolved"/>
    <n v="1"/>
    <n v="10.9"/>
    <s v="Yes"/>
    <n v="5"/>
    <s v="Positive"/>
    <s v="No"/>
    <n v="607.05999999999995"/>
    <s v="5"/>
    <x v="4"/>
    <s v="Excellent"/>
  </r>
  <r>
    <x v="9185"/>
    <d v="2025-08-28T00:00:00"/>
    <d v="1899-12-30T14:10:00"/>
    <x v="9"/>
    <x v="0"/>
    <x v="3"/>
    <x v="0"/>
    <x v="2"/>
    <x v="8"/>
    <x v="0"/>
    <s v="Information Provided"/>
    <n v="5.6"/>
    <n v="12.8"/>
    <s v="Yes"/>
    <n v="5"/>
    <s v="Positive"/>
    <s v="No"/>
    <n v="159.57"/>
    <s v="5"/>
    <x v="7"/>
    <s v="Excellent"/>
  </r>
  <r>
    <x v="9186"/>
    <d v="2025-06-29T00:00:00"/>
    <d v="1899-12-30T15:30:00"/>
    <x v="12"/>
    <x v="0"/>
    <x v="0"/>
    <x v="0"/>
    <x v="2"/>
    <x v="5"/>
    <x v="0"/>
    <s v="Resolved"/>
    <n v="4.0999999999999996"/>
    <n v="7.6"/>
    <s v="No"/>
    <n v="5"/>
    <s v="Positive"/>
    <s v="No"/>
    <n v="178.79"/>
    <s v="5"/>
    <x v="9"/>
    <s v="Excellent"/>
  </r>
  <r>
    <x v="9187"/>
    <d v="2025-06-20T00:00:00"/>
    <d v="1899-12-30T20:07:00"/>
    <x v="0"/>
    <x v="0"/>
    <x v="2"/>
    <x v="0"/>
    <x v="2"/>
    <x v="7"/>
    <x v="0"/>
    <s v="Account Updated"/>
    <n v="4.7"/>
    <n v="1"/>
    <s v="Yes"/>
    <n v="5"/>
    <s v="Positive"/>
    <s v="No"/>
    <n v="68.040000000000006"/>
    <s v="5"/>
    <x v="9"/>
    <s v="Excellent"/>
  </r>
  <r>
    <x v="9188"/>
    <d v="2025-10-22T00:00:00"/>
    <d v="1899-12-30T16:11:00"/>
    <x v="19"/>
    <x v="1"/>
    <x v="1"/>
    <x v="0"/>
    <x v="2"/>
    <x v="0"/>
    <x v="0"/>
    <s v="Information Provided"/>
    <n v="1.4"/>
    <n v="9"/>
    <s v="Yes"/>
    <n v="5"/>
    <s v="Positive"/>
    <s v="No"/>
    <n v="124.43"/>
    <s v="5"/>
    <x v="10"/>
    <s v="Excellent"/>
  </r>
  <r>
    <x v="9189"/>
    <d v="2025-06-26T00:00:00"/>
    <d v="1899-12-30T16:21:00"/>
    <x v="11"/>
    <x v="1"/>
    <x v="1"/>
    <x v="2"/>
    <x v="0"/>
    <x v="8"/>
    <x v="0"/>
    <s v="Resolved"/>
    <n v="0.5"/>
    <n v="6"/>
    <s v="Yes"/>
    <n v="5"/>
    <s v="Positive"/>
    <s v="No"/>
    <n v="143.28"/>
    <s v="5"/>
    <x v="9"/>
    <s v="Excellent"/>
  </r>
  <r>
    <x v="9190"/>
    <d v="2025-08-25T00:00:00"/>
    <d v="1899-12-30T16:14:00"/>
    <x v="12"/>
    <x v="3"/>
    <x v="0"/>
    <x v="0"/>
    <x v="3"/>
    <x v="6"/>
    <x v="0"/>
    <s v="Resolved"/>
    <n v="4.2"/>
    <n v="15.2"/>
    <s v="No"/>
    <n v="3"/>
    <s v="Neutral"/>
    <s v="No"/>
    <n v="166.73"/>
    <s v="5"/>
    <x v="7"/>
    <s v="Average"/>
  </r>
  <r>
    <x v="9191"/>
    <d v="2025-05-18T00:00:00"/>
    <d v="1899-12-30T14:10:00"/>
    <x v="3"/>
    <x v="3"/>
    <x v="2"/>
    <x v="2"/>
    <x v="2"/>
    <x v="9"/>
    <x v="1"/>
    <s v="Escalated"/>
    <n v="1.3"/>
    <n v="5.4"/>
    <s v="No"/>
    <n v="1"/>
    <s v="Negative"/>
    <s v="Yes"/>
    <n v="154.19999999999999"/>
    <s v="2"/>
    <x v="6"/>
    <s v="Poor"/>
  </r>
  <r>
    <x v="9192"/>
    <d v="2025-11-23T00:00:00"/>
    <d v="1899-12-30T19:06:00"/>
    <x v="14"/>
    <x v="1"/>
    <x v="0"/>
    <x v="0"/>
    <x v="2"/>
    <x v="5"/>
    <x v="0"/>
    <s v="Information Provided"/>
    <n v="2.7"/>
    <n v="8.6999999999999993"/>
    <s v="Yes"/>
    <n v="3"/>
    <s v="Neutral"/>
    <s v="No"/>
    <n v="233.26"/>
    <s v="5"/>
    <x v="8"/>
    <s v="Average"/>
  </r>
  <r>
    <x v="9193"/>
    <d v="2025-11-07T00:00:00"/>
    <d v="1899-12-30T18:46:00"/>
    <x v="11"/>
    <x v="3"/>
    <x v="1"/>
    <x v="2"/>
    <x v="0"/>
    <x v="7"/>
    <x v="0"/>
    <s v="Resolved"/>
    <n v="3.5"/>
    <n v="2.9"/>
    <s v="Yes"/>
    <n v="0"/>
    <s v="Positive"/>
    <s v="No"/>
    <n v="37.56"/>
    <s v="5"/>
    <x v="8"/>
    <s v="Poor"/>
  </r>
  <r>
    <x v="9194"/>
    <d v="2025-05-09T00:00:00"/>
    <d v="1899-12-30T14:56:00"/>
    <x v="9"/>
    <x v="3"/>
    <x v="3"/>
    <x v="0"/>
    <x v="3"/>
    <x v="3"/>
    <x v="1"/>
    <s v="Escalated"/>
    <n v="3.5"/>
    <n v="1"/>
    <s v="No"/>
    <n v="3"/>
    <s v="Neutral"/>
    <s v="Yes"/>
    <n v="405.14"/>
    <s v="2"/>
    <x v="6"/>
    <s v="Average"/>
  </r>
  <r>
    <x v="9195"/>
    <d v="2025-02-18T00:00:00"/>
    <d v="1899-12-30T16:36:00"/>
    <x v="3"/>
    <x v="0"/>
    <x v="0"/>
    <x v="0"/>
    <x v="2"/>
    <x v="8"/>
    <x v="1"/>
    <s v="Escalated"/>
    <n v="0.9"/>
    <n v="8.8000000000000007"/>
    <s v="No"/>
    <n v="1"/>
    <s v="Negative"/>
    <s v="Yes"/>
    <n v="27.61"/>
    <s v="2"/>
    <x v="11"/>
    <s v="Poor"/>
  </r>
  <r>
    <x v="9196"/>
    <d v="2025-06-13T00:00:00"/>
    <d v="1899-12-30T09:22:00"/>
    <x v="17"/>
    <x v="0"/>
    <x v="0"/>
    <x v="2"/>
    <x v="3"/>
    <x v="1"/>
    <x v="1"/>
    <s v="Escalated"/>
    <n v="2.2000000000000002"/>
    <n v="15.5"/>
    <s v="No"/>
    <n v="2"/>
    <s v="Negative"/>
    <s v="Yes"/>
    <n v="229.2"/>
    <s v="2"/>
    <x v="9"/>
    <s v="Average"/>
  </r>
  <r>
    <x v="9197"/>
    <d v="2025-10-04T00:00:00"/>
    <d v="1899-12-30T09:42:00"/>
    <x v="6"/>
    <x v="0"/>
    <x v="2"/>
    <x v="0"/>
    <x v="1"/>
    <x v="7"/>
    <x v="0"/>
    <s v="Refund Processed"/>
    <n v="3.6"/>
    <n v="5"/>
    <s v="Yes"/>
    <n v="4"/>
    <s v="Positive"/>
    <s v="No"/>
    <n v="440.1"/>
    <s v="5"/>
    <x v="10"/>
    <s v="Excellent"/>
  </r>
  <r>
    <x v="9198"/>
    <d v="2025-10-20T00:00:00"/>
    <d v="1899-12-30T10:04:00"/>
    <x v="18"/>
    <x v="3"/>
    <x v="1"/>
    <x v="2"/>
    <x v="1"/>
    <x v="4"/>
    <x v="3"/>
    <s v="No Resolution"/>
    <n v="1.8"/>
    <n v="9.4"/>
    <s v="No"/>
    <n v="4"/>
    <s v="Neutral"/>
    <s v="No"/>
    <n v="668.74"/>
    <s v="0"/>
    <x v="10"/>
    <s v="Excellent"/>
  </r>
  <r>
    <x v="9199"/>
    <d v="2025-04-26T00:00:00"/>
    <d v="1899-12-30T20:19:00"/>
    <x v="11"/>
    <x v="1"/>
    <x v="1"/>
    <x v="1"/>
    <x v="3"/>
    <x v="6"/>
    <x v="2"/>
    <s v="Follow-up Required"/>
    <n v="0.4"/>
    <n v="9.9"/>
    <s v="No"/>
    <n v="1"/>
    <s v="Negative"/>
    <s v="No"/>
    <n v="282.19"/>
    <s v="3"/>
    <x v="0"/>
    <s v="Poor"/>
  </r>
  <r>
    <x v="9200"/>
    <d v="2025-01-24T00:00:00"/>
    <d v="1899-12-30T15:08:00"/>
    <x v="1"/>
    <x v="0"/>
    <x v="1"/>
    <x v="0"/>
    <x v="0"/>
    <x v="2"/>
    <x v="0"/>
    <s v="Resolved"/>
    <n v="1.4"/>
    <n v="9.1999999999999993"/>
    <s v="No"/>
    <n v="0"/>
    <s v="Positive"/>
    <s v="No"/>
    <n v="45.69"/>
    <s v="5"/>
    <x v="5"/>
    <s v="Poor"/>
  </r>
  <r>
    <x v="9201"/>
    <d v="2025-11-07T00:00:00"/>
    <d v="1899-12-30T14:56:00"/>
    <x v="10"/>
    <x v="2"/>
    <x v="0"/>
    <x v="2"/>
    <x v="3"/>
    <x v="1"/>
    <x v="0"/>
    <s v="Resolved"/>
    <n v="0.5"/>
    <n v="12.7"/>
    <s v="Yes"/>
    <n v="3"/>
    <s v="Neutral"/>
    <s v="No"/>
    <n v="314.89"/>
    <s v="5"/>
    <x v="8"/>
    <s v="Average"/>
  </r>
  <r>
    <x v="9202"/>
    <d v="2025-01-25T00:00:00"/>
    <d v="1899-12-30T10:47:00"/>
    <x v="16"/>
    <x v="3"/>
    <x v="1"/>
    <x v="0"/>
    <x v="0"/>
    <x v="0"/>
    <x v="0"/>
    <s v="Information Provided"/>
    <n v="0.8"/>
    <n v="6.5"/>
    <s v="Yes"/>
    <n v="4"/>
    <s v="Positive"/>
    <s v="No"/>
    <n v="84.11"/>
    <s v="5"/>
    <x v="5"/>
    <s v="Excellent"/>
  </r>
  <r>
    <x v="9203"/>
    <d v="2025-05-07T00:00:00"/>
    <d v="1899-12-30T19:24:00"/>
    <x v="14"/>
    <x v="3"/>
    <x v="1"/>
    <x v="2"/>
    <x v="3"/>
    <x v="2"/>
    <x v="0"/>
    <s v="Resolved"/>
    <n v="1.4"/>
    <n v="10.3"/>
    <s v="Yes"/>
    <n v="2"/>
    <s v="Neutral"/>
    <s v="No"/>
    <n v="75.599999999999994"/>
    <s v="5"/>
    <x v="6"/>
    <s v="Average"/>
  </r>
  <r>
    <x v="9204"/>
    <d v="2025-08-22T00:00:00"/>
    <d v="1899-12-30T16:05:00"/>
    <x v="6"/>
    <x v="0"/>
    <x v="1"/>
    <x v="0"/>
    <x v="2"/>
    <x v="2"/>
    <x v="0"/>
    <s v="Refund Processed"/>
    <n v="7.6"/>
    <n v="9.1"/>
    <s v="Yes"/>
    <n v="5"/>
    <s v="Positive"/>
    <s v="Yes"/>
    <n v="115.11"/>
    <s v="5"/>
    <x v="7"/>
    <s v="Excellent"/>
  </r>
  <r>
    <x v="9205"/>
    <d v="2025-07-28T00:00:00"/>
    <d v="1899-12-30T18:20:00"/>
    <x v="19"/>
    <x v="2"/>
    <x v="0"/>
    <x v="1"/>
    <x v="2"/>
    <x v="5"/>
    <x v="0"/>
    <s v="Resolved"/>
    <n v="1.3"/>
    <n v="9.9"/>
    <s v="No"/>
    <n v="4"/>
    <s v="Neutral"/>
    <s v="No"/>
    <n v="23.09"/>
    <s v="5"/>
    <x v="4"/>
    <s v="Excellent"/>
  </r>
  <r>
    <x v="9206"/>
    <d v="2025-04-03T00:00:00"/>
    <d v="1899-12-30T21:54:00"/>
    <x v="2"/>
    <x v="2"/>
    <x v="1"/>
    <x v="0"/>
    <x v="0"/>
    <x v="8"/>
    <x v="0"/>
    <s v="Account Updated"/>
    <n v="5"/>
    <n v="9.9"/>
    <s v="Yes"/>
    <n v="3"/>
    <s v="Neutral"/>
    <s v="No"/>
    <n v="76.63"/>
    <s v="5"/>
    <x v="0"/>
    <s v="Average"/>
  </r>
  <r>
    <x v="9207"/>
    <d v="2025-04-04T00:00:00"/>
    <d v="1899-12-30T18:27:00"/>
    <x v="18"/>
    <x v="1"/>
    <x v="0"/>
    <x v="0"/>
    <x v="3"/>
    <x v="4"/>
    <x v="0"/>
    <s v="Account Updated"/>
    <n v="3.4"/>
    <n v="7"/>
    <s v="Yes"/>
    <n v="5"/>
    <s v="Positive"/>
    <s v="No"/>
    <n v="578.42999999999995"/>
    <s v="5"/>
    <x v="0"/>
    <s v="Excellent"/>
  </r>
  <r>
    <x v="9208"/>
    <d v="2025-11-23T00:00:00"/>
    <d v="1899-12-30T21:20:00"/>
    <x v="9"/>
    <x v="3"/>
    <x v="3"/>
    <x v="0"/>
    <x v="0"/>
    <x v="5"/>
    <x v="0"/>
    <s v="Information Provided"/>
    <n v="1.6"/>
    <n v="10.8"/>
    <s v="Yes"/>
    <n v="3"/>
    <s v="Negative"/>
    <s v="No"/>
    <n v="124.44"/>
    <s v="5"/>
    <x v="8"/>
    <s v="Average"/>
  </r>
  <r>
    <x v="9209"/>
    <d v="2025-08-13T00:00:00"/>
    <d v="1899-12-30T09:01:00"/>
    <x v="15"/>
    <x v="2"/>
    <x v="1"/>
    <x v="0"/>
    <x v="2"/>
    <x v="5"/>
    <x v="0"/>
    <s v="Resolved"/>
    <n v="7.2"/>
    <n v="13.4"/>
    <s v="Yes"/>
    <n v="5"/>
    <s v="Positive"/>
    <s v="No"/>
    <n v="385.46"/>
    <s v="5"/>
    <x v="7"/>
    <s v="Excellent"/>
  </r>
  <r>
    <x v="9210"/>
    <d v="2025-10-07T00:00:00"/>
    <d v="1899-12-30T09:53:00"/>
    <x v="12"/>
    <x v="3"/>
    <x v="0"/>
    <x v="0"/>
    <x v="3"/>
    <x v="4"/>
    <x v="0"/>
    <s v="Account Updated"/>
    <n v="0.9"/>
    <n v="8.5"/>
    <s v="Yes"/>
    <n v="2"/>
    <s v="Negative"/>
    <s v="No"/>
    <n v="304.69"/>
    <s v="5"/>
    <x v="10"/>
    <s v="Average"/>
  </r>
  <r>
    <x v="9211"/>
    <d v="2025-01-11T00:00:00"/>
    <d v="1899-12-30T18:15:00"/>
    <x v="10"/>
    <x v="0"/>
    <x v="0"/>
    <x v="1"/>
    <x v="2"/>
    <x v="2"/>
    <x v="2"/>
    <s v="Follow-up Required"/>
    <n v="5"/>
    <n v="4.5999999999999996"/>
    <s v="No"/>
    <n v="0"/>
    <s v="Neutral"/>
    <s v="No"/>
    <n v="109.51"/>
    <s v="3"/>
    <x v="5"/>
    <s v="Poor"/>
  </r>
  <r>
    <x v="9212"/>
    <d v="2025-11-25T00:00:00"/>
    <d v="1899-12-30T13:47:00"/>
    <x v="4"/>
    <x v="0"/>
    <x v="1"/>
    <x v="1"/>
    <x v="0"/>
    <x v="2"/>
    <x v="0"/>
    <s v="Resolved"/>
    <n v="3.8"/>
    <n v="7.5"/>
    <s v="Yes"/>
    <n v="3"/>
    <s v="Neutral"/>
    <s v="No"/>
    <n v="68.97"/>
    <s v="5"/>
    <x v="8"/>
    <s v="Average"/>
  </r>
  <r>
    <x v="9213"/>
    <d v="2025-01-12T00:00:00"/>
    <d v="1899-12-30T08:05:00"/>
    <x v="12"/>
    <x v="0"/>
    <x v="2"/>
    <x v="0"/>
    <x v="2"/>
    <x v="2"/>
    <x v="0"/>
    <s v="Refund Processed"/>
    <n v="7.1"/>
    <n v="9.5"/>
    <s v="Yes"/>
    <n v="3"/>
    <s v="Neutral"/>
    <s v="No"/>
    <n v="43.67"/>
    <s v="5"/>
    <x v="5"/>
    <s v="Average"/>
  </r>
  <r>
    <x v="9214"/>
    <d v="2025-02-04T00:00:00"/>
    <d v="1899-12-30T16:48:00"/>
    <x v="14"/>
    <x v="1"/>
    <x v="0"/>
    <x v="0"/>
    <x v="0"/>
    <x v="8"/>
    <x v="0"/>
    <s v="Replacement Initiated"/>
    <n v="7"/>
    <n v="13.2"/>
    <s v="Yes"/>
    <n v="0"/>
    <s v="Neutral"/>
    <s v="No"/>
    <n v="83.49"/>
    <s v="5"/>
    <x v="11"/>
    <s v="Poor"/>
  </r>
  <r>
    <x v="9215"/>
    <d v="2025-08-16T00:00:00"/>
    <d v="1899-12-30T16:14:00"/>
    <x v="18"/>
    <x v="1"/>
    <x v="1"/>
    <x v="0"/>
    <x v="2"/>
    <x v="9"/>
    <x v="2"/>
    <s v="Follow-up Required"/>
    <n v="1.7"/>
    <n v="4.5"/>
    <s v="No"/>
    <n v="3"/>
    <s v="Neutral"/>
    <s v="No"/>
    <n v="52.42"/>
    <s v="3"/>
    <x v="7"/>
    <s v="Average"/>
  </r>
  <r>
    <x v="9216"/>
    <d v="2025-08-08T00:00:00"/>
    <d v="1899-12-30T09:39:00"/>
    <x v="11"/>
    <x v="1"/>
    <x v="0"/>
    <x v="0"/>
    <x v="1"/>
    <x v="4"/>
    <x v="0"/>
    <s v="Resolved"/>
    <n v="3.6"/>
    <n v="5.9"/>
    <s v="Yes"/>
    <n v="0"/>
    <s v="Positive"/>
    <s v="No"/>
    <n v="916.88"/>
    <s v="5"/>
    <x v="7"/>
    <s v="Poor"/>
  </r>
  <r>
    <x v="9217"/>
    <d v="2025-05-21T00:00:00"/>
    <d v="1899-12-30T16:35:00"/>
    <x v="17"/>
    <x v="2"/>
    <x v="4"/>
    <x v="0"/>
    <x v="2"/>
    <x v="8"/>
    <x v="1"/>
    <s v="Escalated"/>
    <n v="4.3"/>
    <n v="10.4"/>
    <s v="No"/>
    <n v="1"/>
    <s v="Negative"/>
    <s v="Yes"/>
    <n v="215.85"/>
    <s v="2"/>
    <x v="6"/>
    <s v="Poor"/>
  </r>
  <r>
    <x v="9218"/>
    <d v="2025-01-23T00:00:00"/>
    <d v="1899-12-30T10:37:00"/>
    <x v="13"/>
    <x v="0"/>
    <x v="2"/>
    <x v="0"/>
    <x v="2"/>
    <x v="8"/>
    <x v="0"/>
    <s v="Resolved"/>
    <n v="2.1"/>
    <n v="16.7"/>
    <s v="Yes"/>
    <n v="5"/>
    <s v="Positive"/>
    <s v="No"/>
    <n v="131.36000000000001"/>
    <s v="5"/>
    <x v="5"/>
    <s v="Excellent"/>
  </r>
  <r>
    <x v="9219"/>
    <d v="2025-03-24T00:00:00"/>
    <d v="1899-12-30T20:55:00"/>
    <x v="17"/>
    <x v="0"/>
    <x v="1"/>
    <x v="3"/>
    <x v="2"/>
    <x v="8"/>
    <x v="0"/>
    <s v="Replacement Initiated"/>
    <n v="9.5"/>
    <n v="5.4"/>
    <s v="Yes"/>
    <n v="5"/>
    <s v="Positive"/>
    <s v="No"/>
    <n v="104.8"/>
    <s v="5"/>
    <x v="3"/>
    <s v="Excellent"/>
  </r>
  <r>
    <x v="9220"/>
    <d v="2025-08-17T00:00:00"/>
    <d v="1899-12-30T19:03:00"/>
    <x v="11"/>
    <x v="0"/>
    <x v="2"/>
    <x v="2"/>
    <x v="1"/>
    <x v="1"/>
    <x v="0"/>
    <s v="Replacement Initiated"/>
    <n v="0.9"/>
    <n v="15.1"/>
    <s v="No"/>
    <n v="4"/>
    <s v="Neutral"/>
    <s v="No"/>
    <n v="638.58000000000004"/>
    <s v="5"/>
    <x v="7"/>
    <s v="Excellent"/>
  </r>
  <r>
    <x v="9221"/>
    <d v="2025-12-10T00:00:00"/>
    <d v="1899-12-30T09:20:00"/>
    <x v="8"/>
    <x v="3"/>
    <x v="0"/>
    <x v="0"/>
    <x v="2"/>
    <x v="6"/>
    <x v="0"/>
    <s v="Refund Processed"/>
    <n v="2.2999999999999998"/>
    <n v="4.5"/>
    <s v="Yes"/>
    <n v="5"/>
    <s v="Positive"/>
    <s v="No"/>
    <n v="200.86"/>
    <s v="5"/>
    <x v="1"/>
    <s v="Excellent"/>
  </r>
  <r>
    <x v="9222"/>
    <d v="2025-03-21T00:00:00"/>
    <d v="1899-12-30T09:39:00"/>
    <x v="18"/>
    <x v="2"/>
    <x v="1"/>
    <x v="0"/>
    <x v="2"/>
    <x v="4"/>
    <x v="0"/>
    <s v="Replacement Initiated"/>
    <n v="0.8"/>
    <n v="7.8"/>
    <s v="Yes"/>
    <n v="2"/>
    <s v="Negative"/>
    <s v="No"/>
    <n v="307.99"/>
    <s v="5"/>
    <x v="3"/>
    <s v="Average"/>
  </r>
  <r>
    <x v="9223"/>
    <d v="2025-12-19T00:00:00"/>
    <d v="1899-12-30T09:31:00"/>
    <x v="2"/>
    <x v="1"/>
    <x v="2"/>
    <x v="2"/>
    <x v="2"/>
    <x v="6"/>
    <x v="1"/>
    <s v="Escalated"/>
    <n v="0.2"/>
    <n v="13.3"/>
    <s v="No"/>
    <n v="2"/>
    <s v="Negative"/>
    <s v="Yes"/>
    <n v="339.72"/>
    <s v="2"/>
    <x v="1"/>
    <s v="Average"/>
  </r>
  <r>
    <x v="9224"/>
    <d v="2025-10-17T00:00:00"/>
    <d v="1899-12-30T15:41:00"/>
    <x v="12"/>
    <x v="1"/>
    <x v="1"/>
    <x v="0"/>
    <x v="3"/>
    <x v="1"/>
    <x v="0"/>
    <s v="Resolved"/>
    <n v="10"/>
    <n v="8.1999999999999993"/>
    <s v="Yes"/>
    <n v="3"/>
    <s v="Neutral"/>
    <s v="No"/>
    <n v="179.51"/>
    <s v="5"/>
    <x v="10"/>
    <s v="Average"/>
  </r>
  <r>
    <x v="9225"/>
    <d v="2025-11-27T00:00:00"/>
    <d v="1899-12-30T18:29:00"/>
    <x v="11"/>
    <x v="1"/>
    <x v="2"/>
    <x v="2"/>
    <x v="3"/>
    <x v="5"/>
    <x v="0"/>
    <s v="Resolved"/>
    <n v="1.5"/>
    <n v="5.7"/>
    <s v="Yes"/>
    <n v="5"/>
    <s v="Positive"/>
    <s v="No"/>
    <n v="576.58000000000004"/>
    <s v="5"/>
    <x v="8"/>
    <s v="Excellent"/>
  </r>
  <r>
    <x v="9226"/>
    <d v="2025-06-08T00:00:00"/>
    <d v="1899-12-30T08:29:00"/>
    <x v="3"/>
    <x v="0"/>
    <x v="1"/>
    <x v="2"/>
    <x v="2"/>
    <x v="0"/>
    <x v="2"/>
    <s v="Follow-up Required"/>
    <n v="1.4"/>
    <n v="11.6"/>
    <s v="No"/>
    <n v="2"/>
    <s v="Negative"/>
    <s v="No"/>
    <n v="288.37"/>
    <s v="3"/>
    <x v="9"/>
    <s v="Average"/>
  </r>
  <r>
    <x v="9227"/>
    <d v="2025-05-08T00:00:00"/>
    <d v="1899-12-30T19:23:00"/>
    <x v="14"/>
    <x v="3"/>
    <x v="3"/>
    <x v="1"/>
    <x v="2"/>
    <x v="9"/>
    <x v="0"/>
    <s v="Resolved"/>
    <n v="5.0999999999999996"/>
    <n v="11.7"/>
    <s v="Yes"/>
    <n v="5"/>
    <s v="Positive"/>
    <s v="No"/>
    <n v="305.14"/>
    <s v="5"/>
    <x v="6"/>
    <s v="Excellent"/>
  </r>
  <r>
    <x v="9228"/>
    <d v="2025-07-09T00:00:00"/>
    <d v="1899-12-30T11:00:00"/>
    <x v="19"/>
    <x v="1"/>
    <x v="1"/>
    <x v="0"/>
    <x v="2"/>
    <x v="9"/>
    <x v="0"/>
    <s v="Resolved"/>
    <n v="7.4"/>
    <n v="8.1"/>
    <s v="Yes"/>
    <n v="5"/>
    <s v="Positive"/>
    <s v="No"/>
    <n v="397.64"/>
    <s v="5"/>
    <x v="4"/>
    <s v="Excellent"/>
  </r>
  <r>
    <x v="9229"/>
    <d v="2025-01-31T00:00:00"/>
    <d v="1899-12-30T15:29:00"/>
    <x v="17"/>
    <x v="1"/>
    <x v="2"/>
    <x v="2"/>
    <x v="2"/>
    <x v="1"/>
    <x v="0"/>
    <s v="Information Provided"/>
    <n v="2.9"/>
    <n v="12.7"/>
    <s v="Yes"/>
    <n v="5"/>
    <s v="Positive"/>
    <s v="No"/>
    <n v="67.650000000000006"/>
    <s v="5"/>
    <x v="5"/>
    <s v="Excellent"/>
  </r>
  <r>
    <x v="9230"/>
    <d v="2025-12-25T00:00:00"/>
    <d v="1899-12-30T10:49:00"/>
    <x v="13"/>
    <x v="3"/>
    <x v="0"/>
    <x v="3"/>
    <x v="2"/>
    <x v="1"/>
    <x v="0"/>
    <s v="Resolved"/>
    <n v="2.7"/>
    <n v="18.3"/>
    <s v="Yes"/>
    <n v="5"/>
    <s v="Positive"/>
    <s v="No"/>
    <n v="229.66"/>
    <s v="5"/>
    <x v="1"/>
    <s v="Excellent"/>
  </r>
  <r>
    <x v="9231"/>
    <d v="2025-01-15T00:00:00"/>
    <d v="1899-12-30T15:05:00"/>
    <x v="9"/>
    <x v="3"/>
    <x v="3"/>
    <x v="1"/>
    <x v="2"/>
    <x v="6"/>
    <x v="0"/>
    <s v="Resolved"/>
    <n v="5.3"/>
    <n v="16.100000000000001"/>
    <s v="Yes"/>
    <n v="3"/>
    <s v="Neutral"/>
    <s v="No"/>
    <n v="212.94"/>
    <s v="5"/>
    <x v="5"/>
    <s v="Average"/>
  </r>
  <r>
    <x v="9232"/>
    <d v="2025-11-09T00:00:00"/>
    <d v="1899-12-30T19:46:00"/>
    <x v="7"/>
    <x v="3"/>
    <x v="2"/>
    <x v="1"/>
    <x v="0"/>
    <x v="4"/>
    <x v="0"/>
    <s v="Resolved"/>
    <n v="0.4"/>
    <n v="13.3"/>
    <s v="Yes"/>
    <n v="3"/>
    <s v="Neutral"/>
    <s v="No"/>
    <n v="88.11"/>
    <s v="5"/>
    <x v="8"/>
    <s v="Average"/>
  </r>
  <r>
    <x v="9233"/>
    <d v="2025-03-16T00:00:00"/>
    <d v="1899-12-30T16:07:00"/>
    <x v="14"/>
    <x v="1"/>
    <x v="3"/>
    <x v="0"/>
    <x v="3"/>
    <x v="4"/>
    <x v="0"/>
    <s v="Resolved"/>
    <n v="2.9"/>
    <n v="3.7"/>
    <s v="No"/>
    <n v="4"/>
    <s v="Positive"/>
    <s v="No"/>
    <n v="513.52"/>
    <s v="5"/>
    <x v="3"/>
    <s v="Excellent"/>
  </r>
  <r>
    <x v="9234"/>
    <d v="2025-02-03T00:00:00"/>
    <d v="1899-12-30T16:22:00"/>
    <x v="6"/>
    <x v="2"/>
    <x v="2"/>
    <x v="0"/>
    <x v="0"/>
    <x v="6"/>
    <x v="1"/>
    <s v="Escalated"/>
    <n v="5.6"/>
    <n v="13.2"/>
    <s v="No"/>
    <n v="2"/>
    <s v="Negative"/>
    <s v="Yes"/>
    <n v="67.64"/>
    <s v="2"/>
    <x v="11"/>
    <s v="Average"/>
  </r>
  <r>
    <x v="9235"/>
    <d v="2025-12-25T00:00:00"/>
    <d v="1899-12-30T14:37:00"/>
    <x v="13"/>
    <x v="1"/>
    <x v="3"/>
    <x v="2"/>
    <x v="0"/>
    <x v="9"/>
    <x v="3"/>
    <s v="No Resolution"/>
    <n v="2.7"/>
    <n v="8.1"/>
    <s v="No"/>
    <n v="3"/>
    <s v="Negative"/>
    <s v="Yes"/>
    <n v="39.450000000000003"/>
    <s v="0"/>
    <x v="1"/>
    <s v="Average"/>
  </r>
  <r>
    <x v="9236"/>
    <d v="2025-07-15T00:00:00"/>
    <d v="1899-12-30T12:49:00"/>
    <x v="13"/>
    <x v="0"/>
    <x v="2"/>
    <x v="2"/>
    <x v="2"/>
    <x v="1"/>
    <x v="0"/>
    <s v="Refund Processed"/>
    <n v="0.7"/>
    <n v="14.4"/>
    <s v="Yes"/>
    <n v="3"/>
    <s v="Neutral"/>
    <s v="No"/>
    <n v="99.2"/>
    <s v="5"/>
    <x v="4"/>
    <s v="Average"/>
  </r>
  <r>
    <x v="9237"/>
    <d v="2025-11-27T00:00:00"/>
    <d v="1899-12-30T17:09:00"/>
    <x v="15"/>
    <x v="0"/>
    <x v="0"/>
    <x v="1"/>
    <x v="0"/>
    <x v="4"/>
    <x v="0"/>
    <s v="Information Provided"/>
    <n v="1.1000000000000001"/>
    <n v="6"/>
    <s v="Yes"/>
    <n v="4"/>
    <s v="Positive"/>
    <s v="No"/>
    <n v="29.39"/>
    <s v="5"/>
    <x v="8"/>
    <s v="Excellent"/>
  </r>
  <r>
    <x v="9238"/>
    <d v="2025-01-29T00:00:00"/>
    <d v="1899-12-30T18:21:00"/>
    <x v="8"/>
    <x v="2"/>
    <x v="3"/>
    <x v="2"/>
    <x v="2"/>
    <x v="9"/>
    <x v="0"/>
    <s v="Resolved"/>
    <n v="3.1"/>
    <n v="3.4"/>
    <s v="Yes"/>
    <n v="4"/>
    <s v="Neutral"/>
    <s v="Yes"/>
    <n v="154.25"/>
    <s v="5"/>
    <x v="5"/>
    <s v="Excellent"/>
  </r>
  <r>
    <x v="9239"/>
    <d v="2025-07-13T00:00:00"/>
    <d v="1899-12-30T18:55:00"/>
    <x v="0"/>
    <x v="1"/>
    <x v="3"/>
    <x v="0"/>
    <x v="2"/>
    <x v="9"/>
    <x v="0"/>
    <s v="Resolved"/>
    <n v="10.3"/>
    <n v="6.6"/>
    <s v="No"/>
    <n v="4"/>
    <s v="Positive"/>
    <s v="No"/>
    <n v="34.65"/>
    <s v="5"/>
    <x v="4"/>
    <s v="Excellent"/>
  </r>
  <r>
    <x v="9240"/>
    <d v="2025-01-16T00:00:00"/>
    <d v="1899-12-30T08:58:00"/>
    <x v="7"/>
    <x v="0"/>
    <x v="2"/>
    <x v="0"/>
    <x v="2"/>
    <x v="2"/>
    <x v="2"/>
    <s v="Follow-up Required"/>
    <n v="2"/>
    <n v="13.1"/>
    <s v="No"/>
    <n v="2"/>
    <s v="Negative"/>
    <s v="No"/>
    <n v="125.19"/>
    <s v="3"/>
    <x v="5"/>
    <s v="Average"/>
  </r>
  <r>
    <x v="9241"/>
    <d v="2025-03-18T00:00:00"/>
    <d v="1899-12-30T14:18:00"/>
    <x v="2"/>
    <x v="3"/>
    <x v="3"/>
    <x v="0"/>
    <x v="1"/>
    <x v="7"/>
    <x v="0"/>
    <s v="Resolved"/>
    <n v="0.8"/>
    <n v="1.3"/>
    <s v="Yes"/>
    <n v="2"/>
    <s v="Neutral"/>
    <s v="No"/>
    <n v="271.98"/>
    <s v="5"/>
    <x v="3"/>
    <s v="Average"/>
  </r>
  <r>
    <x v="9242"/>
    <d v="2025-10-20T00:00:00"/>
    <d v="1899-12-30T16:47:00"/>
    <x v="5"/>
    <x v="3"/>
    <x v="1"/>
    <x v="0"/>
    <x v="3"/>
    <x v="1"/>
    <x v="1"/>
    <s v="Escalated"/>
    <n v="3.7"/>
    <n v="15.4"/>
    <s v="No"/>
    <n v="4"/>
    <s v="Neutral"/>
    <s v="Yes"/>
    <n v="291.41000000000003"/>
    <s v="2"/>
    <x v="10"/>
    <s v="Excellent"/>
  </r>
  <r>
    <x v="9243"/>
    <d v="2025-03-22T00:00:00"/>
    <d v="1899-12-30T15:30:00"/>
    <x v="3"/>
    <x v="2"/>
    <x v="3"/>
    <x v="1"/>
    <x v="0"/>
    <x v="8"/>
    <x v="0"/>
    <s v="Information Provided"/>
    <n v="5.5"/>
    <n v="12.9"/>
    <s v="Yes"/>
    <n v="5"/>
    <s v="Positive"/>
    <s v="No"/>
    <n v="105.25"/>
    <s v="5"/>
    <x v="3"/>
    <s v="Excellent"/>
  </r>
  <r>
    <x v="9244"/>
    <d v="2025-05-04T00:00:00"/>
    <d v="1899-12-30T14:44:00"/>
    <x v="8"/>
    <x v="2"/>
    <x v="1"/>
    <x v="0"/>
    <x v="1"/>
    <x v="0"/>
    <x v="0"/>
    <s v="Information Provided"/>
    <n v="6.6"/>
    <n v="7"/>
    <s v="No"/>
    <n v="5"/>
    <s v="Positive"/>
    <s v="No"/>
    <n v="406"/>
    <s v="5"/>
    <x v="6"/>
    <s v="Excellent"/>
  </r>
  <r>
    <x v="9245"/>
    <d v="2025-01-19T00:00:00"/>
    <d v="1899-12-30T21:08:00"/>
    <x v="4"/>
    <x v="2"/>
    <x v="2"/>
    <x v="2"/>
    <x v="2"/>
    <x v="0"/>
    <x v="0"/>
    <s v="Resolved"/>
    <n v="2"/>
    <n v="5.6"/>
    <s v="No"/>
    <n v="0"/>
    <s v="Neutral"/>
    <s v="No"/>
    <n v="281.47000000000003"/>
    <s v="5"/>
    <x v="5"/>
    <s v="Poor"/>
  </r>
  <r>
    <x v="9246"/>
    <d v="2025-04-12T00:00:00"/>
    <d v="1899-12-30T09:59:00"/>
    <x v="11"/>
    <x v="0"/>
    <x v="1"/>
    <x v="2"/>
    <x v="2"/>
    <x v="7"/>
    <x v="2"/>
    <s v="Follow-up Required"/>
    <n v="2.6"/>
    <n v="8.6999999999999993"/>
    <s v="No"/>
    <n v="2"/>
    <s v="Negative"/>
    <s v="No"/>
    <n v="253.69"/>
    <s v="3"/>
    <x v="0"/>
    <s v="Average"/>
  </r>
  <r>
    <x v="9247"/>
    <d v="2025-03-18T00:00:00"/>
    <d v="1899-12-30T21:28:00"/>
    <x v="1"/>
    <x v="1"/>
    <x v="0"/>
    <x v="0"/>
    <x v="2"/>
    <x v="7"/>
    <x v="3"/>
    <s v="No Resolution"/>
    <n v="4.4000000000000004"/>
    <n v="7.9"/>
    <s v="No"/>
    <n v="1"/>
    <s v="Negative"/>
    <s v="No"/>
    <n v="73.77"/>
    <s v="0"/>
    <x v="3"/>
    <s v="Poor"/>
  </r>
  <r>
    <x v="9248"/>
    <d v="2025-08-17T00:00:00"/>
    <d v="1899-12-30T18:38:00"/>
    <x v="17"/>
    <x v="2"/>
    <x v="1"/>
    <x v="0"/>
    <x v="2"/>
    <x v="5"/>
    <x v="0"/>
    <s v="Resolved"/>
    <n v="4.5999999999999996"/>
    <n v="4.0999999999999996"/>
    <s v="Yes"/>
    <n v="0"/>
    <s v="Neutral"/>
    <s v="No"/>
    <n v="101.49"/>
    <s v="5"/>
    <x v="7"/>
    <s v="Poor"/>
  </r>
  <r>
    <x v="9249"/>
    <d v="2025-10-24T00:00:00"/>
    <d v="1899-12-30T14:52:00"/>
    <x v="1"/>
    <x v="3"/>
    <x v="0"/>
    <x v="1"/>
    <x v="3"/>
    <x v="4"/>
    <x v="0"/>
    <s v="Resolved"/>
    <n v="1.6"/>
    <n v="9.9"/>
    <s v="No"/>
    <n v="4"/>
    <s v="Positive"/>
    <s v="No"/>
    <n v="157.72"/>
    <s v="5"/>
    <x v="10"/>
    <s v="Excellent"/>
  </r>
  <r>
    <x v="9250"/>
    <d v="2025-07-22T00:00:00"/>
    <d v="1899-12-30T18:31:00"/>
    <x v="11"/>
    <x v="0"/>
    <x v="1"/>
    <x v="3"/>
    <x v="2"/>
    <x v="4"/>
    <x v="3"/>
    <s v="No Resolution"/>
    <n v="5.0999999999999996"/>
    <n v="4.2"/>
    <s v="No"/>
    <n v="3"/>
    <s v="Negative"/>
    <s v="No"/>
    <n v="265.14999999999998"/>
    <s v="0"/>
    <x v="4"/>
    <s v="Average"/>
  </r>
  <r>
    <x v="9251"/>
    <d v="2025-03-02T00:00:00"/>
    <d v="1899-12-30T20:33:00"/>
    <x v="1"/>
    <x v="1"/>
    <x v="3"/>
    <x v="1"/>
    <x v="2"/>
    <x v="7"/>
    <x v="0"/>
    <s v="Resolved"/>
    <n v="3.9"/>
    <n v="13.3"/>
    <s v="No"/>
    <n v="0"/>
    <s v="Positive"/>
    <s v="No"/>
    <n v="284.2"/>
    <s v="5"/>
    <x v="3"/>
    <s v="Poor"/>
  </r>
  <r>
    <x v="9252"/>
    <d v="2025-01-26T00:00:00"/>
    <d v="1899-12-30T08:00:00"/>
    <x v="17"/>
    <x v="3"/>
    <x v="0"/>
    <x v="0"/>
    <x v="2"/>
    <x v="2"/>
    <x v="0"/>
    <s v="Resolved"/>
    <n v="4.0999999999999996"/>
    <n v="11.5"/>
    <s v="No"/>
    <n v="1"/>
    <s v="Negative"/>
    <s v="No"/>
    <n v="44.06"/>
    <s v="5"/>
    <x v="5"/>
    <s v="Poor"/>
  </r>
  <r>
    <x v="9253"/>
    <d v="2025-03-12T00:00:00"/>
    <d v="1899-12-30T16:16:00"/>
    <x v="11"/>
    <x v="0"/>
    <x v="1"/>
    <x v="0"/>
    <x v="3"/>
    <x v="9"/>
    <x v="0"/>
    <s v="Account Updated"/>
    <n v="0.4"/>
    <n v="5.7"/>
    <s v="Yes"/>
    <n v="5"/>
    <s v="Positive"/>
    <s v="No"/>
    <n v="91.01"/>
    <s v="5"/>
    <x v="3"/>
    <s v="Excellent"/>
  </r>
  <r>
    <x v="9254"/>
    <d v="2025-04-13T00:00:00"/>
    <d v="1899-12-30T21:55:00"/>
    <x v="9"/>
    <x v="3"/>
    <x v="0"/>
    <x v="0"/>
    <x v="3"/>
    <x v="1"/>
    <x v="0"/>
    <s v="Resolved"/>
    <n v="6.5"/>
    <n v="12.7"/>
    <s v="Yes"/>
    <n v="4"/>
    <s v="Neutral"/>
    <s v="No"/>
    <n v="362.3"/>
    <s v="5"/>
    <x v="0"/>
    <s v="Excellent"/>
  </r>
  <r>
    <x v="9255"/>
    <d v="2025-11-22T00:00:00"/>
    <d v="1899-12-30T15:16:00"/>
    <x v="17"/>
    <x v="0"/>
    <x v="2"/>
    <x v="0"/>
    <x v="2"/>
    <x v="8"/>
    <x v="0"/>
    <s v="Resolved"/>
    <n v="1"/>
    <n v="11.6"/>
    <s v="Yes"/>
    <n v="2"/>
    <s v="Negative"/>
    <s v="No"/>
    <n v="192.53"/>
    <s v="5"/>
    <x v="8"/>
    <s v="Average"/>
  </r>
  <r>
    <x v="9256"/>
    <d v="2025-12-29T00:00:00"/>
    <d v="1899-12-30T12:56:00"/>
    <x v="2"/>
    <x v="1"/>
    <x v="2"/>
    <x v="2"/>
    <x v="2"/>
    <x v="1"/>
    <x v="0"/>
    <s v="Resolved"/>
    <n v="3.9"/>
    <n v="21"/>
    <s v="Yes"/>
    <n v="5"/>
    <s v="Positive"/>
    <s v="No"/>
    <n v="346.97"/>
    <s v="5"/>
    <x v="1"/>
    <s v="Excellent"/>
  </r>
  <r>
    <x v="9257"/>
    <d v="2025-06-06T00:00:00"/>
    <d v="1899-12-30T11:09:00"/>
    <x v="16"/>
    <x v="0"/>
    <x v="3"/>
    <x v="2"/>
    <x v="2"/>
    <x v="1"/>
    <x v="0"/>
    <s v="Resolved"/>
    <n v="3"/>
    <n v="5.5"/>
    <s v="Yes"/>
    <n v="5"/>
    <s v="Positive"/>
    <s v="No"/>
    <n v="52.95"/>
    <s v="5"/>
    <x v="9"/>
    <s v="Excellent"/>
  </r>
  <r>
    <x v="9258"/>
    <d v="2025-12-29T00:00:00"/>
    <d v="1899-12-30T16:37:00"/>
    <x v="8"/>
    <x v="3"/>
    <x v="2"/>
    <x v="0"/>
    <x v="2"/>
    <x v="0"/>
    <x v="0"/>
    <s v="Resolved"/>
    <n v="3.7"/>
    <n v="12.6"/>
    <s v="Yes"/>
    <n v="5"/>
    <s v="Positive"/>
    <s v="No"/>
    <n v="62.08"/>
    <s v="5"/>
    <x v="1"/>
    <s v="Excellent"/>
  </r>
  <r>
    <x v="9259"/>
    <d v="2025-12-25T00:00:00"/>
    <d v="1899-12-30T09:42:00"/>
    <x v="14"/>
    <x v="1"/>
    <x v="2"/>
    <x v="0"/>
    <x v="2"/>
    <x v="8"/>
    <x v="0"/>
    <s v="Resolved"/>
    <n v="3.2"/>
    <n v="9"/>
    <s v="Yes"/>
    <n v="1"/>
    <s v="Negative"/>
    <s v="Yes"/>
    <n v="131.26"/>
    <s v="5"/>
    <x v="1"/>
    <s v="Poor"/>
  </r>
  <r>
    <x v="9260"/>
    <d v="2025-07-13T00:00:00"/>
    <d v="1899-12-30T08:52:00"/>
    <x v="11"/>
    <x v="0"/>
    <x v="1"/>
    <x v="0"/>
    <x v="2"/>
    <x v="2"/>
    <x v="0"/>
    <s v="Account Updated"/>
    <n v="3.8"/>
    <n v="9.9"/>
    <s v="No"/>
    <n v="5"/>
    <s v="Positive"/>
    <s v="No"/>
    <n v="163.06"/>
    <s v="5"/>
    <x v="4"/>
    <s v="Excellent"/>
  </r>
  <r>
    <x v="9261"/>
    <d v="2025-10-02T00:00:00"/>
    <d v="1899-12-30T20:21:00"/>
    <x v="10"/>
    <x v="1"/>
    <x v="1"/>
    <x v="2"/>
    <x v="0"/>
    <x v="5"/>
    <x v="2"/>
    <s v="Follow-up Required"/>
    <n v="1.7"/>
    <n v="9.4"/>
    <s v="No"/>
    <n v="2"/>
    <s v="Negative"/>
    <s v="No"/>
    <n v="138.88"/>
    <s v="3"/>
    <x v="10"/>
    <s v="Average"/>
  </r>
  <r>
    <x v="9262"/>
    <d v="2025-11-20T00:00:00"/>
    <d v="1899-12-30T20:23:00"/>
    <x v="17"/>
    <x v="1"/>
    <x v="2"/>
    <x v="0"/>
    <x v="2"/>
    <x v="4"/>
    <x v="1"/>
    <s v="Escalated"/>
    <n v="2.4"/>
    <n v="8.1999999999999993"/>
    <s v="No"/>
    <n v="2"/>
    <s v="Negative"/>
    <s v="Yes"/>
    <n v="310.22000000000003"/>
    <s v="2"/>
    <x v="8"/>
    <s v="Average"/>
  </r>
  <r>
    <x v="9263"/>
    <d v="2025-07-05T00:00:00"/>
    <d v="1899-12-30T16:45:00"/>
    <x v="0"/>
    <x v="3"/>
    <x v="2"/>
    <x v="1"/>
    <x v="2"/>
    <x v="1"/>
    <x v="0"/>
    <s v="Information Provided"/>
    <n v="2.2000000000000002"/>
    <n v="13.9"/>
    <s v="Yes"/>
    <n v="1"/>
    <s v="Negative"/>
    <s v="No"/>
    <n v="0"/>
    <s v="5"/>
    <x v="4"/>
    <s v="Poor"/>
  </r>
  <r>
    <x v="9264"/>
    <d v="2025-11-22T00:00:00"/>
    <d v="1899-12-30T17:24:00"/>
    <x v="12"/>
    <x v="3"/>
    <x v="1"/>
    <x v="0"/>
    <x v="2"/>
    <x v="1"/>
    <x v="0"/>
    <s v="Information Provided"/>
    <n v="6.9"/>
    <n v="7.7"/>
    <s v="Yes"/>
    <n v="0"/>
    <s v="Positive"/>
    <s v="No"/>
    <n v="0"/>
    <s v="5"/>
    <x v="8"/>
    <s v="Poor"/>
  </r>
  <r>
    <x v="9265"/>
    <d v="2025-04-23T00:00:00"/>
    <d v="1899-12-30T11:25:00"/>
    <x v="7"/>
    <x v="1"/>
    <x v="2"/>
    <x v="1"/>
    <x v="3"/>
    <x v="8"/>
    <x v="0"/>
    <s v="Resolved"/>
    <n v="1.2"/>
    <n v="5.4"/>
    <s v="Yes"/>
    <n v="3"/>
    <s v="Neutral"/>
    <s v="No"/>
    <n v="205.33"/>
    <s v="5"/>
    <x v="0"/>
    <s v="Average"/>
  </r>
  <r>
    <x v="9266"/>
    <d v="2025-11-09T00:00:00"/>
    <d v="1899-12-30T17:49:00"/>
    <x v="18"/>
    <x v="3"/>
    <x v="1"/>
    <x v="0"/>
    <x v="0"/>
    <x v="1"/>
    <x v="0"/>
    <s v="Resolved"/>
    <n v="6.6"/>
    <n v="10.6"/>
    <s v="No"/>
    <n v="4"/>
    <s v="Neutral"/>
    <s v="No"/>
    <n v="38.020000000000003"/>
    <s v="5"/>
    <x v="8"/>
    <s v="Excellent"/>
  </r>
  <r>
    <x v="9267"/>
    <d v="2025-06-14T00:00:00"/>
    <d v="1899-12-30T17:23:00"/>
    <x v="2"/>
    <x v="1"/>
    <x v="1"/>
    <x v="0"/>
    <x v="2"/>
    <x v="5"/>
    <x v="1"/>
    <s v="Escalated"/>
    <n v="4.0999999999999996"/>
    <n v="11.2"/>
    <s v="No"/>
    <n v="0"/>
    <s v="Negative"/>
    <s v="Yes"/>
    <n v="121.17"/>
    <s v="2"/>
    <x v="9"/>
    <s v="Poor"/>
  </r>
  <r>
    <x v="9268"/>
    <d v="2025-03-02T00:00:00"/>
    <d v="1899-12-30T10:55:00"/>
    <x v="4"/>
    <x v="3"/>
    <x v="0"/>
    <x v="1"/>
    <x v="0"/>
    <x v="3"/>
    <x v="0"/>
    <s v="Information Provided"/>
    <n v="2"/>
    <n v="7.8"/>
    <s v="Yes"/>
    <n v="1"/>
    <s v="Negative"/>
    <s v="No"/>
    <n v="133.54"/>
    <s v="5"/>
    <x v="3"/>
    <s v="Poor"/>
  </r>
  <r>
    <x v="9269"/>
    <d v="2025-04-02T00:00:00"/>
    <d v="1899-12-30T16:49:00"/>
    <x v="2"/>
    <x v="0"/>
    <x v="3"/>
    <x v="1"/>
    <x v="0"/>
    <x v="7"/>
    <x v="0"/>
    <s v="Account Updated"/>
    <n v="0.5"/>
    <n v="3.4"/>
    <s v="No"/>
    <n v="0"/>
    <s v="Neutral"/>
    <s v="No"/>
    <n v="49.61"/>
    <s v="5"/>
    <x v="0"/>
    <s v="Poor"/>
  </r>
  <r>
    <x v="9270"/>
    <d v="2025-10-13T00:00:00"/>
    <d v="1899-12-30T08:27:00"/>
    <x v="0"/>
    <x v="1"/>
    <x v="1"/>
    <x v="0"/>
    <x v="2"/>
    <x v="0"/>
    <x v="0"/>
    <s v="Resolved"/>
    <n v="3.6"/>
    <n v="6.3"/>
    <s v="Yes"/>
    <n v="5"/>
    <s v="Positive"/>
    <s v="No"/>
    <n v="279.38"/>
    <s v="5"/>
    <x v="10"/>
    <s v="Excellent"/>
  </r>
  <r>
    <x v="9271"/>
    <d v="2025-06-02T00:00:00"/>
    <d v="1899-12-30T15:54:00"/>
    <x v="6"/>
    <x v="1"/>
    <x v="1"/>
    <x v="0"/>
    <x v="1"/>
    <x v="1"/>
    <x v="0"/>
    <s v="Resolved"/>
    <n v="6.2"/>
    <n v="10.7"/>
    <s v="Yes"/>
    <n v="5"/>
    <s v="Positive"/>
    <s v="No"/>
    <n v="825.63"/>
    <s v="5"/>
    <x v="9"/>
    <s v="Excellent"/>
  </r>
  <r>
    <x v="9272"/>
    <d v="2025-08-13T00:00:00"/>
    <d v="1899-12-30T08:20:00"/>
    <x v="18"/>
    <x v="3"/>
    <x v="1"/>
    <x v="0"/>
    <x v="2"/>
    <x v="1"/>
    <x v="0"/>
    <s v="Information Provided"/>
    <n v="5.6"/>
    <n v="6.4"/>
    <s v="No"/>
    <n v="5"/>
    <s v="Positive"/>
    <s v="No"/>
    <n v="75.430000000000007"/>
    <s v="5"/>
    <x v="7"/>
    <s v="Excellent"/>
  </r>
  <r>
    <x v="9273"/>
    <d v="2025-05-07T00:00:00"/>
    <d v="1899-12-30T08:34:00"/>
    <x v="7"/>
    <x v="3"/>
    <x v="3"/>
    <x v="0"/>
    <x v="2"/>
    <x v="7"/>
    <x v="2"/>
    <s v="Follow-up Required"/>
    <n v="3.8"/>
    <n v="7.8"/>
    <s v="No"/>
    <n v="4"/>
    <s v="Neutral"/>
    <s v="No"/>
    <n v="174.28"/>
    <s v="3"/>
    <x v="6"/>
    <s v="Excellent"/>
  </r>
  <r>
    <x v="9274"/>
    <d v="2025-07-12T00:00:00"/>
    <d v="1899-12-30T17:42:00"/>
    <x v="0"/>
    <x v="1"/>
    <x v="2"/>
    <x v="1"/>
    <x v="0"/>
    <x v="5"/>
    <x v="3"/>
    <s v="No Resolution"/>
    <n v="1.1000000000000001"/>
    <n v="7.3"/>
    <s v="No"/>
    <n v="1"/>
    <s v="Negative"/>
    <s v="No"/>
    <n v="178.55"/>
    <s v="0"/>
    <x v="4"/>
    <s v="Poor"/>
  </r>
  <r>
    <x v="9275"/>
    <d v="2025-04-25T00:00:00"/>
    <d v="1899-12-30T16:51:00"/>
    <x v="5"/>
    <x v="1"/>
    <x v="2"/>
    <x v="2"/>
    <x v="2"/>
    <x v="6"/>
    <x v="0"/>
    <s v="Information Provided"/>
    <n v="1.4"/>
    <n v="8.6"/>
    <s v="Yes"/>
    <n v="5"/>
    <s v="Positive"/>
    <s v="No"/>
    <n v="55.6"/>
    <s v="5"/>
    <x v="0"/>
    <s v="Excellent"/>
  </r>
  <r>
    <x v="9276"/>
    <d v="2025-09-19T00:00:00"/>
    <d v="1899-12-30T21:41:00"/>
    <x v="14"/>
    <x v="2"/>
    <x v="3"/>
    <x v="0"/>
    <x v="1"/>
    <x v="5"/>
    <x v="0"/>
    <s v="Resolved"/>
    <n v="1.5"/>
    <n v="6.9"/>
    <s v="Yes"/>
    <n v="5"/>
    <s v="Positive"/>
    <s v="No"/>
    <n v="131.57"/>
    <s v="5"/>
    <x v="2"/>
    <s v="Excellent"/>
  </r>
  <r>
    <x v="9277"/>
    <d v="2025-01-18T00:00:00"/>
    <d v="1899-12-30T13:25:00"/>
    <x v="9"/>
    <x v="3"/>
    <x v="0"/>
    <x v="0"/>
    <x v="2"/>
    <x v="8"/>
    <x v="0"/>
    <s v="Resolved"/>
    <n v="3.1"/>
    <n v="12.5"/>
    <s v="Yes"/>
    <n v="4"/>
    <s v="Neutral"/>
    <s v="No"/>
    <n v="111.12"/>
    <s v="5"/>
    <x v="5"/>
    <s v="Excellent"/>
  </r>
  <r>
    <x v="9278"/>
    <d v="2025-01-10T00:00:00"/>
    <d v="1899-12-30T20:04:00"/>
    <x v="14"/>
    <x v="3"/>
    <x v="3"/>
    <x v="0"/>
    <x v="3"/>
    <x v="1"/>
    <x v="0"/>
    <s v="Resolved"/>
    <n v="0.8"/>
    <n v="11.8"/>
    <s v="Yes"/>
    <n v="2"/>
    <s v="Neutral"/>
    <s v="No"/>
    <n v="104.62"/>
    <s v="5"/>
    <x v="5"/>
    <s v="Average"/>
  </r>
  <r>
    <x v="9279"/>
    <d v="2025-04-02T00:00:00"/>
    <d v="1899-12-30T17:23:00"/>
    <x v="6"/>
    <x v="1"/>
    <x v="1"/>
    <x v="0"/>
    <x v="1"/>
    <x v="2"/>
    <x v="0"/>
    <s v="Resolved"/>
    <n v="2.6"/>
    <n v="5.6"/>
    <s v="Yes"/>
    <n v="0"/>
    <s v="Neutral"/>
    <s v="No"/>
    <n v="1009.24"/>
    <s v="5"/>
    <x v="0"/>
    <s v="Poor"/>
  </r>
  <r>
    <x v="9280"/>
    <d v="2025-05-19T00:00:00"/>
    <d v="1899-12-30T15:00:00"/>
    <x v="13"/>
    <x v="2"/>
    <x v="0"/>
    <x v="0"/>
    <x v="2"/>
    <x v="2"/>
    <x v="2"/>
    <s v="Follow-up Required"/>
    <n v="12.3"/>
    <n v="7.2"/>
    <s v="No"/>
    <n v="2"/>
    <s v="Negative"/>
    <s v="No"/>
    <n v="186.79"/>
    <s v="3"/>
    <x v="6"/>
    <s v="Average"/>
  </r>
  <r>
    <x v="9281"/>
    <d v="2025-11-29T00:00:00"/>
    <d v="1899-12-30T17:47:00"/>
    <x v="13"/>
    <x v="3"/>
    <x v="2"/>
    <x v="2"/>
    <x v="2"/>
    <x v="1"/>
    <x v="0"/>
    <s v="Resolved"/>
    <n v="0.2"/>
    <n v="8.6"/>
    <s v="Yes"/>
    <n v="3"/>
    <s v="Neutral"/>
    <s v="No"/>
    <n v="207.69"/>
    <s v="5"/>
    <x v="8"/>
    <s v="Average"/>
  </r>
  <r>
    <x v="9282"/>
    <d v="2025-12-23T00:00:00"/>
    <d v="1899-12-30T13:56:00"/>
    <x v="3"/>
    <x v="2"/>
    <x v="3"/>
    <x v="0"/>
    <x v="2"/>
    <x v="1"/>
    <x v="0"/>
    <s v="Replacement Initiated"/>
    <n v="1.2"/>
    <n v="11.1"/>
    <s v="Yes"/>
    <n v="5"/>
    <s v="Positive"/>
    <s v="No"/>
    <n v="175.02"/>
    <s v="5"/>
    <x v="1"/>
    <s v="Excellent"/>
  </r>
  <r>
    <x v="9283"/>
    <d v="2025-12-06T00:00:00"/>
    <d v="1899-12-30T13:26:00"/>
    <x v="18"/>
    <x v="1"/>
    <x v="2"/>
    <x v="1"/>
    <x v="3"/>
    <x v="0"/>
    <x v="0"/>
    <s v="Information Provided"/>
    <n v="4.8"/>
    <n v="9.1999999999999993"/>
    <s v="No"/>
    <n v="2"/>
    <s v="Neutral"/>
    <s v="No"/>
    <n v="412.06"/>
    <s v="5"/>
    <x v="1"/>
    <s v="Average"/>
  </r>
  <r>
    <x v="9284"/>
    <d v="2025-02-21T00:00:00"/>
    <d v="1899-12-30T17:11:00"/>
    <x v="17"/>
    <x v="0"/>
    <x v="1"/>
    <x v="2"/>
    <x v="0"/>
    <x v="9"/>
    <x v="0"/>
    <s v="Resolved"/>
    <n v="3.1"/>
    <n v="9.8000000000000007"/>
    <s v="No"/>
    <n v="1"/>
    <s v="Negative"/>
    <s v="Yes"/>
    <n v="106.55"/>
    <s v="5"/>
    <x v="11"/>
    <s v="Poor"/>
  </r>
  <r>
    <x v="9285"/>
    <d v="2025-07-14T00:00:00"/>
    <d v="1899-12-30T15:15:00"/>
    <x v="15"/>
    <x v="0"/>
    <x v="3"/>
    <x v="2"/>
    <x v="2"/>
    <x v="3"/>
    <x v="0"/>
    <s v="Resolved"/>
    <n v="3.3"/>
    <n v="9.5"/>
    <s v="Yes"/>
    <n v="5"/>
    <s v="Positive"/>
    <s v="No"/>
    <n v="175.4"/>
    <s v="5"/>
    <x v="4"/>
    <s v="Excellent"/>
  </r>
  <r>
    <x v="9286"/>
    <d v="2025-07-25T00:00:00"/>
    <d v="1899-12-30T12:36:00"/>
    <x v="4"/>
    <x v="3"/>
    <x v="2"/>
    <x v="3"/>
    <x v="2"/>
    <x v="1"/>
    <x v="0"/>
    <s v="Account Updated"/>
    <n v="4.3"/>
    <n v="9.4"/>
    <s v="Yes"/>
    <n v="5"/>
    <s v="Positive"/>
    <s v="No"/>
    <n v="161.94999999999999"/>
    <s v="5"/>
    <x v="4"/>
    <s v="Excellent"/>
  </r>
  <r>
    <x v="9287"/>
    <d v="2025-10-14T00:00:00"/>
    <d v="1899-12-30T10:24:00"/>
    <x v="11"/>
    <x v="0"/>
    <x v="1"/>
    <x v="2"/>
    <x v="2"/>
    <x v="9"/>
    <x v="2"/>
    <s v="Follow-up Required"/>
    <n v="0.6"/>
    <n v="11.8"/>
    <s v="No"/>
    <n v="0"/>
    <s v="Neutral"/>
    <s v="No"/>
    <n v="145.38"/>
    <s v="3"/>
    <x v="10"/>
    <s v="Poor"/>
  </r>
  <r>
    <x v="9288"/>
    <d v="2025-04-03T00:00:00"/>
    <d v="1899-12-30T12:52:00"/>
    <x v="6"/>
    <x v="1"/>
    <x v="2"/>
    <x v="2"/>
    <x v="3"/>
    <x v="9"/>
    <x v="0"/>
    <s v="Information Provided"/>
    <n v="3"/>
    <n v="9.6"/>
    <s v="Yes"/>
    <n v="4"/>
    <s v="Positive"/>
    <s v="No"/>
    <n v="181.12"/>
    <s v="5"/>
    <x v="0"/>
    <s v="Excellent"/>
  </r>
  <r>
    <x v="9289"/>
    <d v="2025-11-05T00:00:00"/>
    <d v="1899-12-30T11:33:00"/>
    <x v="8"/>
    <x v="3"/>
    <x v="3"/>
    <x v="0"/>
    <x v="2"/>
    <x v="2"/>
    <x v="0"/>
    <s v="Information Provided"/>
    <n v="2"/>
    <n v="7.8"/>
    <s v="No"/>
    <n v="5"/>
    <s v="Positive"/>
    <s v="No"/>
    <n v="210.21"/>
    <s v="5"/>
    <x v="8"/>
    <s v="Excellent"/>
  </r>
  <r>
    <x v="9290"/>
    <d v="2025-05-25T00:00:00"/>
    <d v="1899-12-30T14:59:00"/>
    <x v="1"/>
    <x v="1"/>
    <x v="0"/>
    <x v="0"/>
    <x v="2"/>
    <x v="7"/>
    <x v="0"/>
    <s v="Replacement Initiated"/>
    <n v="4.4000000000000004"/>
    <n v="8.6"/>
    <s v="Yes"/>
    <n v="5"/>
    <s v="Positive"/>
    <s v="No"/>
    <n v="102.98"/>
    <s v="5"/>
    <x v="6"/>
    <s v="Excellent"/>
  </r>
  <r>
    <x v="9291"/>
    <d v="2025-03-27T00:00:00"/>
    <d v="1899-12-30T12:12:00"/>
    <x v="10"/>
    <x v="3"/>
    <x v="1"/>
    <x v="0"/>
    <x v="2"/>
    <x v="3"/>
    <x v="0"/>
    <s v="Resolved"/>
    <n v="3.1"/>
    <n v="6.8"/>
    <s v="Yes"/>
    <n v="3"/>
    <s v="Neutral"/>
    <s v="No"/>
    <n v="131.62"/>
    <s v="5"/>
    <x v="3"/>
    <s v="Average"/>
  </r>
  <r>
    <x v="9292"/>
    <d v="2025-06-02T00:00:00"/>
    <d v="1899-12-30T14:12:00"/>
    <x v="9"/>
    <x v="1"/>
    <x v="0"/>
    <x v="2"/>
    <x v="2"/>
    <x v="5"/>
    <x v="0"/>
    <s v="Resolved"/>
    <n v="3.2"/>
    <n v="10.8"/>
    <s v="No"/>
    <n v="3"/>
    <s v="Neutral"/>
    <s v="No"/>
    <n v="337.76"/>
    <s v="5"/>
    <x v="9"/>
    <s v="Average"/>
  </r>
  <r>
    <x v="9293"/>
    <d v="2025-01-02T00:00:00"/>
    <d v="1899-12-30T16:18:00"/>
    <x v="13"/>
    <x v="0"/>
    <x v="0"/>
    <x v="2"/>
    <x v="2"/>
    <x v="3"/>
    <x v="0"/>
    <s v="Account Updated"/>
    <n v="0.7"/>
    <n v="7.6"/>
    <s v="Yes"/>
    <n v="4"/>
    <s v="Neutral"/>
    <s v="No"/>
    <n v="126.83"/>
    <s v="5"/>
    <x v="5"/>
    <s v="Excellent"/>
  </r>
  <r>
    <x v="9294"/>
    <d v="2025-12-08T00:00:00"/>
    <d v="1899-12-30T11:29:00"/>
    <x v="18"/>
    <x v="0"/>
    <x v="3"/>
    <x v="0"/>
    <x v="2"/>
    <x v="0"/>
    <x v="0"/>
    <s v="Resolved"/>
    <n v="0.8"/>
    <n v="7"/>
    <s v="Yes"/>
    <n v="5"/>
    <s v="Positive"/>
    <s v="No"/>
    <n v="60.83"/>
    <s v="5"/>
    <x v="1"/>
    <s v="Excellent"/>
  </r>
  <r>
    <x v="9295"/>
    <d v="2025-09-17T00:00:00"/>
    <d v="1899-12-30T16:40:00"/>
    <x v="12"/>
    <x v="1"/>
    <x v="2"/>
    <x v="1"/>
    <x v="2"/>
    <x v="0"/>
    <x v="0"/>
    <s v="Information Provided"/>
    <n v="1.9"/>
    <n v="4.8"/>
    <s v="Yes"/>
    <n v="4"/>
    <s v="Neutral"/>
    <s v="No"/>
    <n v="465.34"/>
    <s v="5"/>
    <x v="2"/>
    <s v="Excellent"/>
  </r>
  <r>
    <x v="9296"/>
    <d v="2025-06-13T00:00:00"/>
    <d v="1899-12-30T10:53:00"/>
    <x v="1"/>
    <x v="0"/>
    <x v="3"/>
    <x v="2"/>
    <x v="2"/>
    <x v="1"/>
    <x v="0"/>
    <s v="Refund Processed"/>
    <n v="2.6"/>
    <n v="8.5"/>
    <s v="No"/>
    <n v="3"/>
    <s v="Neutral"/>
    <s v="No"/>
    <n v="173.49"/>
    <s v="5"/>
    <x v="9"/>
    <s v="Average"/>
  </r>
  <r>
    <x v="9297"/>
    <d v="2025-01-06T00:00:00"/>
    <d v="1899-12-30T18:46:00"/>
    <x v="18"/>
    <x v="3"/>
    <x v="2"/>
    <x v="2"/>
    <x v="0"/>
    <x v="3"/>
    <x v="2"/>
    <s v="Follow-up Required"/>
    <n v="1.2"/>
    <n v="3.3"/>
    <s v="No"/>
    <n v="3"/>
    <s v="Neutral"/>
    <s v="Yes"/>
    <n v="125.35"/>
    <s v="3"/>
    <x v="5"/>
    <s v="Average"/>
  </r>
  <r>
    <x v="9298"/>
    <d v="2025-05-29T00:00:00"/>
    <d v="1899-12-30T14:15:00"/>
    <x v="9"/>
    <x v="1"/>
    <x v="2"/>
    <x v="1"/>
    <x v="2"/>
    <x v="1"/>
    <x v="1"/>
    <s v="Escalated"/>
    <n v="2.7"/>
    <n v="13.2"/>
    <s v="No"/>
    <n v="1"/>
    <s v="Negative"/>
    <s v="Yes"/>
    <n v="50.81"/>
    <s v="2"/>
    <x v="6"/>
    <s v="Poor"/>
  </r>
  <r>
    <x v="9299"/>
    <d v="2025-07-24T00:00:00"/>
    <d v="1899-12-30T08:00:00"/>
    <x v="19"/>
    <x v="0"/>
    <x v="0"/>
    <x v="3"/>
    <x v="3"/>
    <x v="7"/>
    <x v="0"/>
    <s v="Information Provided"/>
    <n v="2.4"/>
    <n v="10.5"/>
    <s v="Yes"/>
    <n v="5"/>
    <s v="Positive"/>
    <s v="No"/>
    <n v="478.09"/>
    <s v="5"/>
    <x v="4"/>
    <s v="Excellent"/>
  </r>
  <r>
    <x v="9300"/>
    <d v="2025-04-28T00:00:00"/>
    <d v="1899-12-30T19:04:00"/>
    <x v="1"/>
    <x v="0"/>
    <x v="2"/>
    <x v="0"/>
    <x v="3"/>
    <x v="0"/>
    <x v="1"/>
    <s v="Escalated"/>
    <n v="5.4"/>
    <n v="13"/>
    <s v="No"/>
    <n v="1"/>
    <s v="Negative"/>
    <s v="Yes"/>
    <n v="153.41999999999999"/>
    <s v="2"/>
    <x v="0"/>
    <s v="Poor"/>
  </r>
  <r>
    <x v="9301"/>
    <d v="2025-03-30T00:00:00"/>
    <d v="1899-12-30T21:30:00"/>
    <x v="11"/>
    <x v="3"/>
    <x v="3"/>
    <x v="0"/>
    <x v="2"/>
    <x v="2"/>
    <x v="1"/>
    <s v="Escalated"/>
    <n v="4.4000000000000004"/>
    <n v="10.3"/>
    <s v="No"/>
    <n v="1"/>
    <s v="Negative"/>
    <s v="Yes"/>
    <n v="480.63"/>
    <s v="2"/>
    <x v="3"/>
    <s v="Poor"/>
  </r>
  <r>
    <x v="9302"/>
    <d v="2025-06-03T00:00:00"/>
    <d v="1899-12-30T13:48:00"/>
    <x v="18"/>
    <x v="0"/>
    <x v="1"/>
    <x v="0"/>
    <x v="2"/>
    <x v="1"/>
    <x v="0"/>
    <s v="Information Provided"/>
    <n v="7.1"/>
    <n v="7.8"/>
    <s v="Yes"/>
    <n v="4"/>
    <s v="Neutral"/>
    <s v="No"/>
    <n v="111.27"/>
    <s v="5"/>
    <x v="9"/>
    <s v="Excellent"/>
  </r>
  <r>
    <x v="9303"/>
    <d v="2025-06-16T00:00:00"/>
    <d v="1899-12-30T09:38:00"/>
    <x v="10"/>
    <x v="2"/>
    <x v="2"/>
    <x v="0"/>
    <x v="3"/>
    <x v="5"/>
    <x v="0"/>
    <s v="Account Updated"/>
    <n v="1.6"/>
    <n v="11"/>
    <s v="Yes"/>
    <n v="5"/>
    <s v="Positive"/>
    <s v="No"/>
    <n v="546.01"/>
    <s v="5"/>
    <x v="9"/>
    <s v="Excellent"/>
  </r>
  <r>
    <x v="9304"/>
    <d v="2025-06-10T00:00:00"/>
    <d v="1899-12-30T15:22:00"/>
    <x v="5"/>
    <x v="2"/>
    <x v="2"/>
    <x v="0"/>
    <x v="2"/>
    <x v="2"/>
    <x v="0"/>
    <s v="Information Provided"/>
    <n v="4.4000000000000004"/>
    <n v="7.9"/>
    <s v="Yes"/>
    <n v="2"/>
    <s v="Negative"/>
    <s v="No"/>
    <n v="335.99"/>
    <s v="5"/>
    <x v="9"/>
    <s v="Average"/>
  </r>
  <r>
    <x v="9305"/>
    <d v="2025-09-27T00:00:00"/>
    <d v="1899-12-30T09:02:00"/>
    <x v="6"/>
    <x v="0"/>
    <x v="2"/>
    <x v="2"/>
    <x v="1"/>
    <x v="0"/>
    <x v="0"/>
    <s v="Resolved"/>
    <n v="3"/>
    <n v="9.5"/>
    <s v="Yes"/>
    <n v="3"/>
    <s v="Neutral"/>
    <s v="No"/>
    <n v="202.22"/>
    <s v="5"/>
    <x v="2"/>
    <s v="Average"/>
  </r>
  <r>
    <x v="9306"/>
    <d v="2025-02-25T00:00:00"/>
    <d v="1899-12-30T19:26:00"/>
    <x v="11"/>
    <x v="2"/>
    <x v="2"/>
    <x v="2"/>
    <x v="1"/>
    <x v="7"/>
    <x v="0"/>
    <s v="Information Provided"/>
    <n v="1.9"/>
    <n v="6.5"/>
    <s v="Yes"/>
    <n v="5"/>
    <s v="Positive"/>
    <s v="Yes"/>
    <n v="371.72"/>
    <s v="5"/>
    <x v="11"/>
    <s v="Excellent"/>
  </r>
  <r>
    <x v="9307"/>
    <d v="2025-08-16T00:00:00"/>
    <d v="1899-12-30T12:05:00"/>
    <x v="13"/>
    <x v="0"/>
    <x v="0"/>
    <x v="2"/>
    <x v="2"/>
    <x v="4"/>
    <x v="0"/>
    <s v="Replacement Initiated"/>
    <n v="0.9"/>
    <n v="11.4"/>
    <s v="Yes"/>
    <n v="3"/>
    <s v="Neutral"/>
    <s v="No"/>
    <n v="205.08"/>
    <s v="5"/>
    <x v="7"/>
    <s v="Average"/>
  </r>
  <r>
    <x v="9308"/>
    <d v="2025-12-03T00:00:00"/>
    <d v="1899-12-30T13:29:00"/>
    <x v="7"/>
    <x v="0"/>
    <x v="3"/>
    <x v="0"/>
    <x v="2"/>
    <x v="1"/>
    <x v="0"/>
    <s v="Resolved"/>
    <n v="4"/>
    <n v="14.3"/>
    <s v="No"/>
    <n v="5"/>
    <s v="Positive"/>
    <s v="No"/>
    <n v="181.9"/>
    <s v="5"/>
    <x v="1"/>
    <s v="Excellent"/>
  </r>
  <r>
    <x v="9309"/>
    <d v="2025-05-29T00:00:00"/>
    <d v="1899-12-30T15:23:00"/>
    <x v="16"/>
    <x v="1"/>
    <x v="2"/>
    <x v="0"/>
    <x v="0"/>
    <x v="1"/>
    <x v="0"/>
    <s v="Resolved"/>
    <n v="1.9"/>
    <n v="7.1"/>
    <s v="No"/>
    <n v="5"/>
    <s v="Positive"/>
    <s v="No"/>
    <n v="67.349999999999994"/>
    <s v="5"/>
    <x v="6"/>
    <s v="Excellent"/>
  </r>
  <r>
    <x v="9310"/>
    <d v="2025-02-15T00:00:00"/>
    <d v="1899-12-30T08:39:00"/>
    <x v="4"/>
    <x v="1"/>
    <x v="1"/>
    <x v="0"/>
    <x v="0"/>
    <x v="6"/>
    <x v="0"/>
    <s v="Resolved"/>
    <n v="6.9"/>
    <n v="9.3000000000000007"/>
    <s v="No"/>
    <n v="5"/>
    <s v="Positive"/>
    <s v="No"/>
    <n v="164.25"/>
    <s v="5"/>
    <x v="11"/>
    <s v="Excellent"/>
  </r>
  <r>
    <x v="9311"/>
    <d v="2025-05-24T00:00:00"/>
    <d v="1899-12-30T17:10:00"/>
    <x v="9"/>
    <x v="3"/>
    <x v="3"/>
    <x v="0"/>
    <x v="1"/>
    <x v="2"/>
    <x v="0"/>
    <s v="Information Provided"/>
    <n v="3.1"/>
    <n v="5.0999999999999996"/>
    <s v="Yes"/>
    <n v="5"/>
    <s v="Positive"/>
    <s v="No"/>
    <n v="859.79"/>
    <s v="5"/>
    <x v="6"/>
    <s v="Excellent"/>
  </r>
  <r>
    <x v="9312"/>
    <d v="2025-08-26T00:00:00"/>
    <d v="1899-12-30T18:47:00"/>
    <x v="12"/>
    <x v="0"/>
    <x v="1"/>
    <x v="1"/>
    <x v="1"/>
    <x v="1"/>
    <x v="1"/>
    <s v="Escalated"/>
    <n v="1.6"/>
    <n v="16"/>
    <s v="No"/>
    <n v="2"/>
    <s v="Negative"/>
    <s v="Yes"/>
    <n v="559.58000000000004"/>
    <s v="2"/>
    <x v="7"/>
    <s v="Average"/>
  </r>
  <r>
    <x v="9313"/>
    <d v="2025-09-29T00:00:00"/>
    <d v="1899-12-30T17:21:00"/>
    <x v="13"/>
    <x v="2"/>
    <x v="2"/>
    <x v="0"/>
    <x v="0"/>
    <x v="4"/>
    <x v="2"/>
    <s v="Follow-up Required"/>
    <n v="0.9"/>
    <n v="8.5"/>
    <s v="No"/>
    <n v="4"/>
    <s v="Neutral"/>
    <s v="No"/>
    <n v="129.19"/>
    <s v="3"/>
    <x v="2"/>
    <s v="Excellent"/>
  </r>
  <r>
    <x v="9314"/>
    <d v="2025-04-30T00:00:00"/>
    <d v="1899-12-30T13:56:00"/>
    <x v="10"/>
    <x v="1"/>
    <x v="1"/>
    <x v="0"/>
    <x v="2"/>
    <x v="1"/>
    <x v="0"/>
    <s v="Resolved"/>
    <n v="3.3"/>
    <n v="10.8"/>
    <s v="Yes"/>
    <n v="5"/>
    <s v="Positive"/>
    <s v="No"/>
    <n v="160.62"/>
    <s v="5"/>
    <x v="0"/>
    <s v="Excellent"/>
  </r>
  <r>
    <x v="9315"/>
    <d v="2025-12-06T00:00:00"/>
    <d v="1899-12-30T18:26:00"/>
    <x v="10"/>
    <x v="0"/>
    <x v="1"/>
    <x v="2"/>
    <x v="2"/>
    <x v="1"/>
    <x v="0"/>
    <s v="Information Provided"/>
    <n v="2.2999999999999998"/>
    <n v="12.1"/>
    <s v="No"/>
    <n v="3"/>
    <s v="Neutral"/>
    <s v="No"/>
    <n v="213.97"/>
    <s v="5"/>
    <x v="1"/>
    <s v="Average"/>
  </r>
  <r>
    <x v="9316"/>
    <d v="2025-08-08T00:00:00"/>
    <d v="1899-12-30T09:18:00"/>
    <x v="0"/>
    <x v="0"/>
    <x v="3"/>
    <x v="0"/>
    <x v="2"/>
    <x v="5"/>
    <x v="0"/>
    <s v="Resolved"/>
    <n v="12.3"/>
    <n v="10"/>
    <s v="Yes"/>
    <n v="5"/>
    <s v="Positive"/>
    <s v="No"/>
    <n v="290.86"/>
    <s v="5"/>
    <x v="7"/>
    <s v="Excellent"/>
  </r>
  <r>
    <x v="9317"/>
    <d v="2025-01-08T00:00:00"/>
    <d v="1899-12-30T08:46:00"/>
    <x v="17"/>
    <x v="0"/>
    <x v="2"/>
    <x v="3"/>
    <x v="2"/>
    <x v="6"/>
    <x v="3"/>
    <s v="No Resolution"/>
    <n v="0.8"/>
    <n v="14.6"/>
    <s v="No"/>
    <n v="2"/>
    <s v="Negative"/>
    <s v="No"/>
    <n v="134.96"/>
    <s v="0"/>
    <x v="5"/>
    <s v="Average"/>
  </r>
  <r>
    <x v="9318"/>
    <d v="2025-12-10T00:00:00"/>
    <d v="1899-12-30T09:35:00"/>
    <x v="15"/>
    <x v="1"/>
    <x v="0"/>
    <x v="0"/>
    <x v="1"/>
    <x v="6"/>
    <x v="2"/>
    <s v="Follow-up Required"/>
    <n v="3.5"/>
    <n v="8.4"/>
    <s v="No"/>
    <n v="3"/>
    <s v="Negative"/>
    <s v="No"/>
    <n v="124.23"/>
    <s v="3"/>
    <x v="1"/>
    <s v="Average"/>
  </r>
  <r>
    <x v="9319"/>
    <d v="2025-10-02T00:00:00"/>
    <d v="1899-12-30T20:16:00"/>
    <x v="4"/>
    <x v="2"/>
    <x v="1"/>
    <x v="3"/>
    <x v="0"/>
    <x v="0"/>
    <x v="0"/>
    <s v="Resolved"/>
    <n v="8.8000000000000007"/>
    <n v="9.4"/>
    <s v="Yes"/>
    <n v="5"/>
    <s v="Positive"/>
    <s v="No"/>
    <n v="93.12"/>
    <s v="5"/>
    <x v="10"/>
    <s v="Excellent"/>
  </r>
  <r>
    <x v="9320"/>
    <d v="2025-12-19T00:00:00"/>
    <d v="1899-12-30T11:17:00"/>
    <x v="4"/>
    <x v="0"/>
    <x v="3"/>
    <x v="0"/>
    <x v="0"/>
    <x v="0"/>
    <x v="0"/>
    <s v="Information Provided"/>
    <n v="1.2"/>
    <n v="9.1999999999999993"/>
    <s v="No"/>
    <n v="0"/>
    <s v="Negative"/>
    <s v="No"/>
    <n v="187.82"/>
    <s v="5"/>
    <x v="1"/>
    <s v="Poor"/>
  </r>
  <r>
    <x v="9321"/>
    <d v="2025-03-07T00:00:00"/>
    <d v="1899-12-30T19:07:00"/>
    <x v="9"/>
    <x v="2"/>
    <x v="2"/>
    <x v="1"/>
    <x v="0"/>
    <x v="9"/>
    <x v="0"/>
    <s v="Information Provided"/>
    <n v="2.5"/>
    <n v="4"/>
    <s v="Yes"/>
    <n v="5"/>
    <s v="Positive"/>
    <s v="No"/>
    <n v="155.01"/>
    <s v="5"/>
    <x v="3"/>
    <s v="Excellent"/>
  </r>
  <r>
    <x v="9322"/>
    <d v="2025-03-20T00:00:00"/>
    <d v="1899-12-30T20:30:00"/>
    <x v="12"/>
    <x v="0"/>
    <x v="3"/>
    <x v="0"/>
    <x v="2"/>
    <x v="1"/>
    <x v="2"/>
    <s v="Follow-up Required"/>
    <n v="5"/>
    <n v="14.4"/>
    <s v="No"/>
    <n v="4"/>
    <s v="Neutral"/>
    <s v="No"/>
    <n v="76.33"/>
    <s v="3"/>
    <x v="3"/>
    <s v="Excellent"/>
  </r>
  <r>
    <x v="9323"/>
    <d v="2025-03-27T00:00:00"/>
    <d v="1899-12-30T17:40:00"/>
    <x v="12"/>
    <x v="0"/>
    <x v="3"/>
    <x v="2"/>
    <x v="2"/>
    <x v="1"/>
    <x v="1"/>
    <s v="Escalated"/>
    <n v="2.2000000000000002"/>
    <n v="10.7"/>
    <s v="No"/>
    <n v="1"/>
    <s v="Negative"/>
    <s v="Yes"/>
    <n v="139.11000000000001"/>
    <s v="2"/>
    <x v="3"/>
    <s v="Poor"/>
  </r>
  <r>
    <x v="9324"/>
    <d v="2025-05-04T00:00:00"/>
    <d v="1899-12-30T19:59:00"/>
    <x v="9"/>
    <x v="3"/>
    <x v="2"/>
    <x v="0"/>
    <x v="2"/>
    <x v="5"/>
    <x v="0"/>
    <s v="Refund Processed"/>
    <n v="2.2999999999999998"/>
    <n v="16.899999999999999"/>
    <s v="Yes"/>
    <n v="4"/>
    <s v="Neutral"/>
    <s v="No"/>
    <n v="41.49"/>
    <s v="5"/>
    <x v="6"/>
    <s v="Excellent"/>
  </r>
  <r>
    <x v="9325"/>
    <d v="2025-07-21T00:00:00"/>
    <d v="1899-12-30T17:07:00"/>
    <x v="14"/>
    <x v="0"/>
    <x v="1"/>
    <x v="0"/>
    <x v="2"/>
    <x v="0"/>
    <x v="0"/>
    <s v="Information Provided"/>
    <n v="0.3"/>
    <n v="5.2"/>
    <s v="No"/>
    <n v="3"/>
    <s v="Neutral"/>
    <s v="No"/>
    <n v="273.19"/>
    <s v="5"/>
    <x v="4"/>
    <s v="Average"/>
  </r>
  <r>
    <x v="9326"/>
    <d v="2025-05-30T00:00:00"/>
    <d v="1899-12-30T08:17:00"/>
    <x v="7"/>
    <x v="0"/>
    <x v="0"/>
    <x v="2"/>
    <x v="3"/>
    <x v="6"/>
    <x v="0"/>
    <s v="Resolved"/>
    <n v="1.6"/>
    <n v="8.9"/>
    <s v="Yes"/>
    <n v="4"/>
    <s v="Positive"/>
    <s v="No"/>
    <n v="735.29"/>
    <s v="5"/>
    <x v="6"/>
    <s v="Excellent"/>
  </r>
  <r>
    <x v="9327"/>
    <d v="2025-02-15T00:00:00"/>
    <d v="1899-12-30T09:13:00"/>
    <x v="11"/>
    <x v="1"/>
    <x v="0"/>
    <x v="0"/>
    <x v="2"/>
    <x v="1"/>
    <x v="3"/>
    <s v="No Resolution"/>
    <n v="1.8"/>
    <n v="8.1"/>
    <s v="No"/>
    <n v="0"/>
    <s v="Negative"/>
    <s v="No"/>
    <n v="0"/>
    <s v="0"/>
    <x v="11"/>
    <s v="Poor"/>
  </r>
  <r>
    <x v="9328"/>
    <d v="2025-04-23T00:00:00"/>
    <d v="1899-12-30T19:41:00"/>
    <x v="4"/>
    <x v="3"/>
    <x v="2"/>
    <x v="0"/>
    <x v="2"/>
    <x v="2"/>
    <x v="0"/>
    <s v="Account Updated"/>
    <n v="5.8"/>
    <n v="4.4000000000000004"/>
    <s v="Yes"/>
    <n v="3"/>
    <s v="Neutral"/>
    <s v="No"/>
    <n v="104.25"/>
    <s v="5"/>
    <x v="0"/>
    <s v="Average"/>
  </r>
  <r>
    <x v="9329"/>
    <d v="2025-04-01T00:00:00"/>
    <d v="1899-12-30T11:59:00"/>
    <x v="1"/>
    <x v="1"/>
    <x v="0"/>
    <x v="0"/>
    <x v="3"/>
    <x v="8"/>
    <x v="0"/>
    <s v="Account Updated"/>
    <n v="5.2"/>
    <n v="12.4"/>
    <s v="Yes"/>
    <n v="4"/>
    <s v="Positive"/>
    <s v="No"/>
    <n v="798.81"/>
    <s v="5"/>
    <x v="0"/>
    <s v="Excellent"/>
  </r>
  <r>
    <x v="9330"/>
    <d v="2025-05-21T00:00:00"/>
    <d v="1899-12-30T13:27:00"/>
    <x v="3"/>
    <x v="0"/>
    <x v="3"/>
    <x v="1"/>
    <x v="3"/>
    <x v="0"/>
    <x v="0"/>
    <s v="Resolved"/>
    <n v="9.6"/>
    <n v="14.1"/>
    <s v="Yes"/>
    <n v="4"/>
    <s v="Positive"/>
    <s v="No"/>
    <n v="151.04"/>
    <s v="5"/>
    <x v="6"/>
    <s v="Excellent"/>
  </r>
  <r>
    <x v="9331"/>
    <d v="2025-10-16T00:00:00"/>
    <d v="1899-12-30T08:09:00"/>
    <x v="15"/>
    <x v="2"/>
    <x v="2"/>
    <x v="0"/>
    <x v="2"/>
    <x v="4"/>
    <x v="1"/>
    <s v="Escalated"/>
    <n v="6.4"/>
    <n v="5"/>
    <s v="No"/>
    <n v="1"/>
    <s v="Negative"/>
    <s v="Yes"/>
    <n v="148.57"/>
    <s v="2"/>
    <x v="10"/>
    <s v="Poor"/>
  </r>
  <r>
    <x v="9332"/>
    <d v="2025-08-06T00:00:00"/>
    <d v="1899-12-30T14:38:00"/>
    <x v="13"/>
    <x v="0"/>
    <x v="1"/>
    <x v="0"/>
    <x v="2"/>
    <x v="7"/>
    <x v="0"/>
    <s v="Resolved"/>
    <n v="13.1"/>
    <n v="7.6"/>
    <s v="Yes"/>
    <n v="2"/>
    <s v="Negative"/>
    <s v="No"/>
    <n v="63.1"/>
    <s v="5"/>
    <x v="7"/>
    <s v="Average"/>
  </r>
  <r>
    <x v="9333"/>
    <d v="2025-03-18T00:00:00"/>
    <d v="1899-12-30T08:15:00"/>
    <x v="10"/>
    <x v="2"/>
    <x v="1"/>
    <x v="0"/>
    <x v="3"/>
    <x v="1"/>
    <x v="0"/>
    <s v="Information Provided"/>
    <n v="3.9"/>
    <n v="14"/>
    <s v="Yes"/>
    <n v="5"/>
    <s v="Positive"/>
    <s v="No"/>
    <n v="427.96"/>
    <s v="5"/>
    <x v="3"/>
    <s v="Excellent"/>
  </r>
  <r>
    <x v="9334"/>
    <d v="2025-11-30T00:00:00"/>
    <d v="1899-12-30T18:43:00"/>
    <x v="4"/>
    <x v="0"/>
    <x v="0"/>
    <x v="1"/>
    <x v="0"/>
    <x v="7"/>
    <x v="2"/>
    <s v="Follow-up Required"/>
    <n v="9.9"/>
    <n v="6.7"/>
    <s v="No"/>
    <n v="0"/>
    <s v="Neutral"/>
    <s v="No"/>
    <n v="233.45"/>
    <s v="3"/>
    <x v="8"/>
    <s v="Poor"/>
  </r>
  <r>
    <x v="9335"/>
    <d v="2025-06-01T00:00:00"/>
    <d v="1899-12-30T10:43:00"/>
    <x v="0"/>
    <x v="0"/>
    <x v="0"/>
    <x v="2"/>
    <x v="2"/>
    <x v="0"/>
    <x v="0"/>
    <s v="Resolved"/>
    <n v="4.7"/>
    <n v="9.8000000000000007"/>
    <s v="Yes"/>
    <n v="4"/>
    <s v="Positive"/>
    <s v="No"/>
    <n v="32.97"/>
    <s v="5"/>
    <x v="9"/>
    <s v="Excellent"/>
  </r>
  <r>
    <x v="9336"/>
    <d v="2025-11-19T00:00:00"/>
    <d v="1899-12-30T20:22:00"/>
    <x v="7"/>
    <x v="0"/>
    <x v="3"/>
    <x v="0"/>
    <x v="2"/>
    <x v="3"/>
    <x v="0"/>
    <s v="Account Updated"/>
    <n v="1.5"/>
    <n v="10.3"/>
    <s v="Yes"/>
    <n v="5"/>
    <s v="Positive"/>
    <s v="No"/>
    <n v="77.72"/>
    <s v="5"/>
    <x v="8"/>
    <s v="Excellent"/>
  </r>
  <r>
    <x v="9337"/>
    <d v="2025-08-27T00:00:00"/>
    <d v="1899-12-30T14:53:00"/>
    <x v="8"/>
    <x v="3"/>
    <x v="3"/>
    <x v="0"/>
    <x v="0"/>
    <x v="9"/>
    <x v="2"/>
    <s v="Follow-up Required"/>
    <n v="4.5999999999999996"/>
    <n v="6.7"/>
    <s v="No"/>
    <n v="3"/>
    <s v="Negative"/>
    <s v="No"/>
    <n v="19.12"/>
    <s v="3"/>
    <x v="7"/>
    <s v="Average"/>
  </r>
  <r>
    <x v="9338"/>
    <d v="2025-04-25T00:00:00"/>
    <d v="1899-12-30T09:33:00"/>
    <x v="11"/>
    <x v="2"/>
    <x v="1"/>
    <x v="0"/>
    <x v="0"/>
    <x v="5"/>
    <x v="0"/>
    <s v="Refund Processed"/>
    <n v="4.3"/>
    <n v="9"/>
    <s v="Yes"/>
    <n v="3"/>
    <s v="Neutral"/>
    <s v="No"/>
    <n v="96.63"/>
    <s v="5"/>
    <x v="0"/>
    <s v="Average"/>
  </r>
  <r>
    <x v="9339"/>
    <d v="2025-11-15T00:00:00"/>
    <d v="1899-12-30T09:06:00"/>
    <x v="18"/>
    <x v="2"/>
    <x v="0"/>
    <x v="0"/>
    <x v="2"/>
    <x v="9"/>
    <x v="3"/>
    <s v="No Resolution"/>
    <n v="4.8"/>
    <n v="12.4"/>
    <s v="No"/>
    <n v="1"/>
    <s v="Negative"/>
    <s v="No"/>
    <n v="59.04"/>
    <s v="0"/>
    <x v="8"/>
    <s v="Poor"/>
  </r>
  <r>
    <x v="9340"/>
    <d v="2025-04-04T00:00:00"/>
    <d v="1899-12-30T18:44:00"/>
    <x v="7"/>
    <x v="0"/>
    <x v="3"/>
    <x v="0"/>
    <x v="3"/>
    <x v="4"/>
    <x v="3"/>
    <s v="No Resolution"/>
    <n v="3.9"/>
    <n v="7.1"/>
    <s v="No"/>
    <n v="2"/>
    <s v="Negative"/>
    <s v="No"/>
    <n v="7.81"/>
    <s v="0"/>
    <x v="0"/>
    <s v="Average"/>
  </r>
  <r>
    <x v="9341"/>
    <d v="2025-02-17T00:00:00"/>
    <d v="1899-12-30T09:53:00"/>
    <x v="15"/>
    <x v="1"/>
    <x v="2"/>
    <x v="0"/>
    <x v="3"/>
    <x v="2"/>
    <x v="0"/>
    <s v="Resolved"/>
    <n v="6.3"/>
    <n v="7"/>
    <s v="Yes"/>
    <n v="5"/>
    <s v="Positive"/>
    <s v="No"/>
    <n v="325.43"/>
    <s v="5"/>
    <x v="11"/>
    <s v="Excellent"/>
  </r>
  <r>
    <x v="9342"/>
    <d v="2025-07-10T00:00:00"/>
    <d v="1899-12-30T16:46:00"/>
    <x v="1"/>
    <x v="2"/>
    <x v="1"/>
    <x v="0"/>
    <x v="1"/>
    <x v="1"/>
    <x v="3"/>
    <s v="No Resolution"/>
    <n v="5.7"/>
    <n v="12.8"/>
    <s v="No"/>
    <n v="3"/>
    <s v="Negative"/>
    <s v="No"/>
    <n v="182.59"/>
    <s v="0"/>
    <x v="4"/>
    <s v="Average"/>
  </r>
  <r>
    <x v="9343"/>
    <d v="2025-01-12T00:00:00"/>
    <d v="1899-12-30T11:37:00"/>
    <x v="1"/>
    <x v="1"/>
    <x v="1"/>
    <x v="2"/>
    <x v="0"/>
    <x v="5"/>
    <x v="0"/>
    <s v="Information Provided"/>
    <n v="2.7"/>
    <n v="10.8"/>
    <s v="No"/>
    <n v="3"/>
    <s v="Neutral"/>
    <s v="No"/>
    <n v="69.81"/>
    <s v="5"/>
    <x v="5"/>
    <s v="Average"/>
  </r>
  <r>
    <x v="9344"/>
    <d v="2025-06-05T00:00:00"/>
    <d v="1899-12-30T11:21:00"/>
    <x v="19"/>
    <x v="2"/>
    <x v="2"/>
    <x v="0"/>
    <x v="2"/>
    <x v="1"/>
    <x v="0"/>
    <s v="Resolved"/>
    <n v="1.8"/>
    <n v="15.3"/>
    <s v="Yes"/>
    <n v="3"/>
    <s v="Neutral"/>
    <s v="Yes"/>
    <n v="203.17"/>
    <s v="5"/>
    <x v="9"/>
    <s v="Average"/>
  </r>
  <r>
    <x v="9345"/>
    <d v="2025-06-21T00:00:00"/>
    <d v="1899-12-30T08:43:00"/>
    <x v="18"/>
    <x v="1"/>
    <x v="1"/>
    <x v="1"/>
    <x v="3"/>
    <x v="0"/>
    <x v="0"/>
    <s v="Resolved"/>
    <n v="2"/>
    <n v="2.6"/>
    <s v="No"/>
    <n v="3"/>
    <s v="Neutral"/>
    <s v="No"/>
    <n v="324.42"/>
    <s v="5"/>
    <x v="9"/>
    <s v="Average"/>
  </r>
  <r>
    <x v="9346"/>
    <d v="2025-10-23T00:00:00"/>
    <d v="1899-12-30T17:33:00"/>
    <x v="4"/>
    <x v="0"/>
    <x v="0"/>
    <x v="0"/>
    <x v="2"/>
    <x v="9"/>
    <x v="0"/>
    <s v="Replacement Initiated"/>
    <n v="6.1"/>
    <n v="11.8"/>
    <s v="Yes"/>
    <n v="2"/>
    <s v="Negative"/>
    <s v="No"/>
    <n v="87.21"/>
    <s v="5"/>
    <x v="10"/>
    <s v="Average"/>
  </r>
  <r>
    <x v="9347"/>
    <d v="2025-06-26T00:00:00"/>
    <d v="1899-12-30T09:57:00"/>
    <x v="5"/>
    <x v="3"/>
    <x v="0"/>
    <x v="0"/>
    <x v="2"/>
    <x v="1"/>
    <x v="1"/>
    <s v="Escalated"/>
    <n v="4.5"/>
    <n v="9.4"/>
    <s v="No"/>
    <n v="3"/>
    <s v="Neutral"/>
    <s v="Yes"/>
    <n v="64.5"/>
    <s v="2"/>
    <x v="9"/>
    <s v="Average"/>
  </r>
  <r>
    <x v="9348"/>
    <d v="2025-12-07T00:00:00"/>
    <d v="1899-12-30T15:05:00"/>
    <x v="8"/>
    <x v="1"/>
    <x v="3"/>
    <x v="2"/>
    <x v="2"/>
    <x v="1"/>
    <x v="1"/>
    <s v="Escalated"/>
    <n v="0.6"/>
    <n v="10.6"/>
    <s v="No"/>
    <n v="3"/>
    <s v="Neutral"/>
    <s v="Yes"/>
    <n v="248.08"/>
    <s v="2"/>
    <x v="1"/>
    <s v="Average"/>
  </r>
  <r>
    <x v="9349"/>
    <d v="2025-02-26T00:00:00"/>
    <d v="1899-12-30T10:56:00"/>
    <x v="0"/>
    <x v="0"/>
    <x v="1"/>
    <x v="0"/>
    <x v="2"/>
    <x v="1"/>
    <x v="0"/>
    <s v="Refund Processed"/>
    <n v="12.4"/>
    <n v="9.8000000000000007"/>
    <s v="Yes"/>
    <n v="2"/>
    <s v="Neutral"/>
    <s v="No"/>
    <n v="53.1"/>
    <s v="5"/>
    <x v="11"/>
    <s v="Average"/>
  </r>
  <r>
    <x v="9350"/>
    <d v="2025-12-09T00:00:00"/>
    <d v="1899-12-30T15:47:00"/>
    <x v="1"/>
    <x v="0"/>
    <x v="3"/>
    <x v="0"/>
    <x v="2"/>
    <x v="4"/>
    <x v="0"/>
    <s v="Information Provided"/>
    <n v="5.8"/>
    <n v="6.7"/>
    <s v="Yes"/>
    <n v="4"/>
    <s v="Positive"/>
    <s v="No"/>
    <n v="307.2"/>
    <s v="5"/>
    <x v="1"/>
    <s v="Excellent"/>
  </r>
  <r>
    <x v="9351"/>
    <d v="2025-12-06T00:00:00"/>
    <d v="1899-12-30T20:42:00"/>
    <x v="19"/>
    <x v="1"/>
    <x v="2"/>
    <x v="1"/>
    <x v="0"/>
    <x v="1"/>
    <x v="0"/>
    <s v="Refund Processed"/>
    <n v="2.1"/>
    <n v="13.3"/>
    <s v="Yes"/>
    <n v="0"/>
    <s v="Neutral"/>
    <s v="No"/>
    <n v="49.37"/>
    <s v="5"/>
    <x v="1"/>
    <s v="Poor"/>
  </r>
  <r>
    <x v="9352"/>
    <d v="2025-07-22T00:00:00"/>
    <d v="1899-12-30T19:53:00"/>
    <x v="4"/>
    <x v="3"/>
    <x v="1"/>
    <x v="0"/>
    <x v="1"/>
    <x v="0"/>
    <x v="1"/>
    <s v="Escalated"/>
    <n v="2.7"/>
    <n v="13"/>
    <s v="No"/>
    <n v="3"/>
    <s v="Negative"/>
    <s v="Yes"/>
    <n v="34.54"/>
    <s v="2"/>
    <x v="4"/>
    <s v="Average"/>
  </r>
  <r>
    <x v="9353"/>
    <d v="2025-07-04T00:00:00"/>
    <d v="1899-12-30T09:58:00"/>
    <x v="19"/>
    <x v="0"/>
    <x v="1"/>
    <x v="0"/>
    <x v="0"/>
    <x v="2"/>
    <x v="0"/>
    <s v="Resolved"/>
    <n v="3.1"/>
    <n v="17"/>
    <s v="Yes"/>
    <n v="5"/>
    <s v="Positive"/>
    <s v="No"/>
    <n v="177.65"/>
    <s v="5"/>
    <x v="4"/>
    <s v="Excellent"/>
  </r>
  <r>
    <x v="9354"/>
    <d v="2025-05-01T00:00:00"/>
    <d v="1899-12-30T16:24:00"/>
    <x v="12"/>
    <x v="2"/>
    <x v="3"/>
    <x v="0"/>
    <x v="1"/>
    <x v="0"/>
    <x v="0"/>
    <s v="Information Provided"/>
    <n v="6.4"/>
    <n v="5.6"/>
    <s v="Yes"/>
    <n v="3"/>
    <s v="Neutral"/>
    <s v="Yes"/>
    <n v="296.17"/>
    <s v="5"/>
    <x v="6"/>
    <s v="Average"/>
  </r>
  <r>
    <x v="9355"/>
    <d v="2025-08-14T00:00:00"/>
    <d v="1899-12-30T18:27:00"/>
    <x v="1"/>
    <x v="0"/>
    <x v="1"/>
    <x v="0"/>
    <x v="3"/>
    <x v="1"/>
    <x v="2"/>
    <s v="Follow-up Required"/>
    <n v="6"/>
    <n v="8"/>
    <s v="No"/>
    <n v="3"/>
    <s v="Neutral"/>
    <s v="Yes"/>
    <n v="181.28"/>
    <s v="3"/>
    <x v="7"/>
    <s v="Average"/>
  </r>
  <r>
    <x v="9356"/>
    <d v="2025-07-21T00:00:00"/>
    <d v="1899-12-30T19:29:00"/>
    <x v="9"/>
    <x v="1"/>
    <x v="1"/>
    <x v="1"/>
    <x v="2"/>
    <x v="3"/>
    <x v="1"/>
    <s v="Escalated"/>
    <n v="3.5"/>
    <n v="7"/>
    <s v="No"/>
    <n v="0"/>
    <s v="Neutral"/>
    <s v="Yes"/>
    <n v="329.95"/>
    <s v="2"/>
    <x v="4"/>
    <s v="Poor"/>
  </r>
  <r>
    <x v="9357"/>
    <d v="2025-11-26T00:00:00"/>
    <d v="1899-12-30T14:03:00"/>
    <x v="11"/>
    <x v="0"/>
    <x v="2"/>
    <x v="0"/>
    <x v="2"/>
    <x v="0"/>
    <x v="0"/>
    <s v="Replacement Initiated"/>
    <n v="2.8"/>
    <n v="10.5"/>
    <s v="Yes"/>
    <n v="0"/>
    <s v="Neutral"/>
    <s v="No"/>
    <n v="66.36"/>
    <s v="5"/>
    <x v="8"/>
    <s v="Poor"/>
  </r>
  <r>
    <x v="9358"/>
    <d v="2025-12-29T00:00:00"/>
    <d v="1899-12-30T20:15:00"/>
    <x v="1"/>
    <x v="0"/>
    <x v="3"/>
    <x v="0"/>
    <x v="2"/>
    <x v="6"/>
    <x v="2"/>
    <s v="Follow-up Required"/>
    <n v="5.0999999999999996"/>
    <n v="8.8000000000000007"/>
    <s v="No"/>
    <n v="3"/>
    <s v="Negative"/>
    <s v="No"/>
    <n v="102.82"/>
    <s v="3"/>
    <x v="1"/>
    <s v="Average"/>
  </r>
  <r>
    <x v="9359"/>
    <d v="2025-12-22T00:00:00"/>
    <d v="1899-12-30T19:00:00"/>
    <x v="15"/>
    <x v="1"/>
    <x v="2"/>
    <x v="0"/>
    <x v="2"/>
    <x v="6"/>
    <x v="0"/>
    <s v="Resolved"/>
    <n v="8.8000000000000007"/>
    <n v="17"/>
    <s v="No"/>
    <n v="5"/>
    <s v="Positive"/>
    <s v="No"/>
    <n v="85.76"/>
    <s v="5"/>
    <x v="1"/>
    <s v="Excellent"/>
  </r>
  <r>
    <x v="9360"/>
    <d v="2025-08-04T00:00:00"/>
    <d v="1899-12-30T21:03:00"/>
    <x v="13"/>
    <x v="1"/>
    <x v="2"/>
    <x v="0"/>
    <x v="2"/>
    <x v="0"/>
    <x v="0"/>
    <s v="Resolved"/>
    <n v="3"/>
    <n v="1"/>
    <s v="Yes"/>
    <n v="2"/>
    <s v="Neutral"/>
    <s v="No"/>
    <n v="123.96"/>
    <s v="5"/>
    <x v="7"/>
    <s v="Average"/>
  </r>
  <r>
    <x v="9361"/>
    <d v="2025-02-12T00:00:00"/>
    <d v="1899-12-30T09:30:00"/>
    <x v="15"/>
    <x v="0"/>
    <x v="2"/>
    <x v="3"/>
    <x v="2"/>
    <x v="1"/>
    <x v="2"/>
    <s v="Follow-up Required"/>
    <n v="3.4"/>
    <n v="13.1"/>
    <s v="No"/>
    <n v="3"/>
    <s v="Neutral"/>
    <s v="No"/>
    <n v="79.59"/>
    <s v="3"/>
    <x v="11"/>
    <s v="Average"/>
  </r>
  <r>
    <x v="9362"/>
    <d v="2025-01-23T00:00:00"/>
    <d v="1899-12-30T13:48:00"/>
    <x v="15"/>
    <x v="3"/>
    <x v="3"/>
    <x v="0"/>
    <x v="2"/>
    <x v="0"/>
    <x v="2"/>
    <s v="Follow-up Required"/>
    <n v="3"/>
    <n v="6.8"/>
    <s v="No"/>
    <n v="1"/>
    <s v="Negative"/>
    <s v="No"/>
    <n v="136.88999999999999"/>
    <s v="3"/>
    <x v="5"/>
    <s v="Poor"/>
  </r>
  <r>
    <x v="9363"/>
    <d v="2025-06-04T00:00:00"/>
    <d v="1899-12-30T15:11:00"/>
    <x v="7"/>
    <x v="1"/>
    <x v="3"/>
    <x v="3"/>
    <x v="2"/>
    <x v="5"/>
    <x v="0"/>
    <s v="Information Provided"/>
    <n v="1"/>
    <n v="4.7"/>
    <s v="No"/>
    <n v="4"/>
    <s v="Positive"/>
    <s v="No"/>
    <n v="86.09"/>
    <s v="5"/>
    <x v="9"/>
    <s v="Excellent"/>
  </r>
  <r>
    <x v="9364"/>
    <d v="2025-07-05T00:00:00"/>
    <d v="1899-12-30T10:03:00"/>
    <x v="4"/>
    <x v="3"/>
    <x v="3"/>
    <x v="1"/>
    <x v="2"/>
    <x v="0"/>
    <x v="0"/>
    <s v="Account Updated"/>
    <n v="2.9"/>
    <n v="9.3000000000000007"/>
    <s v="Yes"/>
    <n v="3"/>
    <s v="Neutral"/>
    <s v="No"/>
    <n v="112.99"/>
    <s v="5"/>
    <x v="4"/>
    <s v="Average"/>
  </r>
  <r>
    <x v="9365"/>
    <d v="2025-09-06T00:00:00"/>
    <d v="1899-12-30T11:27:00"/>
    <x v="6"/>
    <x v="3"/>
    <x v="1"/>
    <x v="2"/>
    <x v="2"/>
    <x v="7"/>
    <x v="2"/>
    <s v="Follow-up Required"/>
    <n v="0.8"/>
    <n v="3.5"/>
    <s v="No"/>
    <n v="3"/>
    <s v="Neutral"/>
    <s v="No"/>
    <n v="31.83"/>
    <s v="3"/>
    <x v="2"/>
    <s v="Average"/>
  </r>
  <r>
    <x v="9366"/>
    <d v="2025-08-25T00:00:00"/>
    <d v="1899-12-30T20:31:00"/>
    <x v="7"/>
    <x v="1"/>
    <x v="3"/>
    <x v="0"/>
    <x v="2"/>
    <x v="7"/>
    <x v="0"/>
    <s v="Account Updated"/>
    <n v="0.9"/>
    <n v="11.3"/>
    <s v="Yes"/>
    <n v="2"/>
    <s v="Neutral"/>
    <s v="Yes"/>
    <n v="101.18"/>
    <s v="5"/>
    <x v="7"/>
    <s v="Average"/>
  </r>
  <r>
    <x v="9367"/>
    <d v="2025-10-20T00:00:00"/>
    <d v="1899-12-30T16:31:00"/>
    <x v="19"/>
    <x v="0"/>
    <x v="2"/>
    <x v="0"/>
    <x v="2"/>
    <x v="2"/>
    <x v="0"/>
    <s v="Resolved"/>
    <n v="2"/>
    <n v="14.4"/>
    <s v="Yes"/>
    <n v="3"/>
    <s v="Neutral"/>
    <s v="No"/>
    <n v="293.82"/>
    <s v="5"/>
    <x v="10"/>
    <s v="Average"/>
  </r>
  <r>
    <x v="9368"/>
    <d v="2025-05-14T00:00:00"/>
    <d v="1899-12-30T14:24:00"/>
    <x v="11"/>
    <x v="1"/>
    <x v="3"/>
    <x v="2"/>
    <x v="2"/>
    <x v="1"/>
    <x v="0"/>
    <s v="Resolved"/>
    <n v="0.2"/>
    <n v="19.399999999999999"/>
    <s v="No"/>
    <n v="5"/>
    <s v="Positive"/>
    <s v="Yes"/>
    <n v="497.04"/>
    <s v="5"/>
    <x v="6"/>
    <s v="Excellent"/>
  </r>
  <r>
    <x v="9369"/>
    <d v="2025-11-17T00:00:00"/>
    <d v="1899-12-30T13:45:00"/>
    <x v="12"/>
    <x v="1"/>
    <x v="0"/>
    <x v="2"/>
    <x v="3"/>
    <x v="8"/>
    <x v="0"/>
    <s v="Resolved"/>
    <n v="1.2"/>
    <n v="11.2"/>
    <s v="Yes"/>
    <n v="2"/>
    <s v="Neutral"/>
    <s v="No"/>
    <n v="340.15"/>
    <s v="5"/>
    <x v="8"/>
    <s v="Average"/>
  </r>
  <r>
    <x v="9370"/>
    <d v="2025-01-22T00:00:00"/>
    <d v="1899-12-30T09:41:00"/>
    <x v="12"/>
    <x v="2"/>
    <x v="1"/>
    <x v="0"/>
    <x v="2"/>
    <x v="1"/>
    <x v="0"/>
    <s v="Refund Processed"/>
    <n v="6.6"/>
    <n v="13.7"/>
    <s v="Yes"/>
    <n v="2"/>
    <s v="Neutral"/>
    <s v="No"/>
    <n v="265.27999999999997"/>
    <s v="5"/>
    <x v="5"/>
    <s v="Average"/>
  </r>
  <r>
    <x v="9371"/>
    <d v="2025-12-27T00:00:00"/>
    <d v="1899-12-30T15:22:00"/>
    <x v="9"/>
    <x v="3"/>
    <x v="3"/>
    <x v="0"/>
    <x v="2"/>
    <x v="0"/>
    <x v="0"/>
    <s v="Resolved"/>
    <n v="3.9"/>
    <n v="10.9"/>
    <s v="No"/>
    <n v="5"/>
    <s v="Positive"/>
    <s v="No"/>
    <n v="275.97000000000003"/>
    <s v="5"/>
    <x v="1"/>
    <s v="Excellent"/>
  </r>
  <r>
    <x v="9372"/>
    <d v="2025-03-29T00:00:00"/>
    <d v="1899-12-30T14:18:00"/>
    <x v="5"/>
    <x v="1"/>
    <x v="2"/>
    <x v="0"/>
    <x v="2"/>
    <x v="6"/>
    <x v="0"/>
    <s v="Resolved"/>
    <n v="2.2000000000000002"/>
    <n v="12.4"/>
    <s v="Yes"/>
    <n v="3"/>
    <s v="Neutral"/>
    <s v="No"/>
    <n v="58.64"/>
    <s v="5"/>
    <x v="3"/>
    <s v="Average"/>
  </r>
  <r>
    <x v="9373"/>
    <d v="2025-06-02T00:00:00"/>
    <d v="1899-12-30T18:09:00"/>
    <x v="9"/>
    <x v="0"/>
    <x v="1"/>
    <x v="2"/>
    <x v="2"/>
    <x v="9"/>
    <x v="0"/>
    <s v="Resolved"/>
    <n v="0.5"/>
    <n v="9.3000000000000007"/>
    <s v="Yes"/>
    <n v="5"/>
    <s v="Positive"/>
    <s v="No"/>
    <n v="112.19"/>
    <s v="5"/>
    <x v="9"/>
    <s v="Excellent"/>
  </r>
  <r>
    <x v="9374"/>
    <d v="2025-05-05T00:00:00"/>
    <d v="1899-12-30T11:29:00"/>
    <x v="5"/>
    <x v="1"/>
    <x v="2"/>
    <x v="0"/>
    <x v="2"/>
    <x v="0"/>
    <x v="0"/>
    <s v="Information Provided"/>
    <n v="2.5"/>
    <n v="13.2"/>
    <s v="Yes"/>
    <n v="3"/>
    <s v="Neutral"/>
    <s v="No"/>
    <n v="250.29"/>
    <s v="5"/>
    <x v="6"/>
    <s v="Average"/>
  </r>
  <r>
    <x v="9375"/>
    <d v="2025-03-20T00:00:00"/>
    <d v="1899-12-30T18:18:00"/>
    <x v="17"/>
    <x v="2"/>
    <x v="1"/>
    <x v="1"/>
    <x v="0"/>
    <x v="1"/>
    <x v="2"/>
    <s v="Follow-up Required"/>
    <n v="3.7"/>
    <n v="9.5"/>
    <s v="No"/>
    <n v="1"/>
    <s v="Negative"/>
    <s v="No"/>
    <n v="129.22"/>
    <s v="3"/>
    <x v="3"/>
    <s v="Poor"/>
  </r>
  <r>
    <x v="9376"/>
    <d v="2025-12-12T00:00:00"/>
    <d v="1899-12-30T20:16:00"/>
    <x v="3"/>
    <x v="3"/>
    <x v="0"/>
    <x v="2"/>
    <x v="1"/>
    <x v="1"/>
    <x v="0"/>
    <s v="Information Provided"/>
    <n v="3.7"/>
    <n v="12.7"/>
    <s v="Yes"/>
    <n v="5"/>
    <s v="Positive"/>
    <s v="No"/>
    <n v="349.4"/>
    <s v="5"/>
    <x v="1"/>
    <s v="Excellent"/>
  </r>
  <r>
    <x v="9377"/>
    <d v="2025-02-20T00:00:00"/>
    <d v="1899-12-30T10:30:00"/>
    <x v="4"/>
    <x v="3"/>
    <x v="1"/>
    <x v="2"/>
    <x v="0"/>
    <x v="0"/>
    <x v="0"/>
    <s v="Resolved"/>
    <n v="1.1000000000000001"/>
    <n v="4.9000000000000004"/>
    <s v="No"/>
    <n v="4"/>
    <s v="Neutral"/>
    <s v="No"/>
    <n v="156.47999999999999"/>
    <s v="5"/>
    <x v="11"/>
    <s v="Excellent"/>
  </r>
  <r>
    <x v="9378"/>
    <d v="2025-08-04T00:00:00"/>
    <d v="1899-12-30T21:30:00"/>
    <x v="11"/>
    <x v="1"/>
    <x v="1"/>
    <x v="1"/>
    <x v="2"/>
    <x v="2"/>
    <x v="3"/>
    <s v="No Resolution"/>
    <n v="4.8"/>
    <n v="14.5"/>
    <s v="No"/>
    <n v="2"/>
    <s v="Negative"/>
    <s v="No"/>
    <n v="39.96"/>
    <s v="0"/>
    <x v="7"/>
    <s v="Average"/>
  </r>
  <r>
    <x v="9379"/>
    <d v="2025-06-25T00:00:00"/>
    <d v="1899-12-30T08:41:00"/>
    <x v="11"/>
    <x v="1"/>
    <x v="1"/>
    <x v="0"/>
    <x v="0"/>
    <x v="2"/>
    <x v="2"/>
    <s v="Follow-up Required"/>
    <n v="4.4000000000000004"/>
    <n v="6.9"/>
    <s v="No"/>
    <n v="3"/>
    <s v="Negative"/>
    <s v="No"/>
    <n v="298.43"/>
    <s v="3"/>
    <x v="9"/>
    <s v="Average"/>
  </r>
  <r>
    <x v="9380"/>
    <d v="2025-12-24T00:00:00"/>
    <d v="1899-12-30T08:05:00"/>
    <x v="4"/>
    <x v="0"/>
    <x v="0"/>
    <x v="3"/>
    <x v="0"/>
    <x v="1"/>
    <x v="0"/>
    <s v="Refund Processed"/>
    <n v="9.1999999999999993"/>
    <n v="8.6999999999999993"/>
    <s v="Yes"/>
    <n v="0"/>
    <s v="Neutral"/>
    <s v="No"/>
    <n v="114.51"/>
    <s v="5"/>
    <x v="1"/>
    <s v="Poor"/>
  </r>
  <r>
    <x v="9381"/>
    <d v="2025-09-10T00:00:00"/>
    <d v="1899-12-30T11:24:00"/>
    <x v="7"/>
    <x v="2"/>
    <x v="1"/>
    <x v="1"/>
    <x v="3"/>
    <x v="8"/>
    <x v="0"/>
    <s v="Account Updated"/>
    <n v="3.2"/>
    <n v="9.4"/>
    <s v="Yes"/>
    <n v="5"/>
    <s v="Positive"/>
    <s v="No"/>
    <n v="308.33999999999997"/>
    <s v="5"/>
    <x v="2"/>
    <s v="Excellent"/>
  </r>
  <r>
    <x v="9382"/>
    <d v="2025-09-03T00:00:00"/>
    <d v="1899-12-30T11:08:00"/>
    <x v="4"/>
    <x v="3"/>
    <x v="0"/>
    <x v="2"/>
    <x v="2"/>
    <x v="7"/>
    <x v="0"/>
    <s v="Resolved"/>
    <n v="1.8"/>
    <n v="5.5"/>
    <s v="Yes"/>
    <n v="3"/>
    <s v="Neutral"/>
    <s v="No"/>
    <n v="81.209999999999994"/>
    <s v="5"/>
    <x v="2"/>
    <s v="Average"/>
  </r>
  <r>
    <x v="9383"/>
    <d v="2025-08-15T00:00:00"/>
    <d v="1899-12-30T15:17:00"/>
    <x v="18"/>
    <x v="2"/>
    <x v="0"/>
    <x v="0"/>
    <x v="3"/>
    <x v="0"/>
    <x v="3"/>
    <s v="No Resolution"/>
    <n v="3.4"/>
    <n v="7.2"/>
    <s v="No"/>
    <n v="3"/>
    <s v="Negative"/>
    <s v="No"/>
    <n v="380.25"/>
    <s v="0"/>
    <x v="7"/>
    <s v="Average"/>
  </r>
  <r>
    <x v="9384"/>
    <d v="2025-04-16T00:00:00"/>
    <d v="1899-12-30T19:38:00"/>
    <x v="13"/>
    <x v="3"/>
    <x v="0"/>
    <x v="1"/>
    <x v="2"/>
    <x v="3"/>
    <x v="0"/>
    <s v="Account Updated"/>
    <n v="1.5"/>
    <n v="8.1"/>
    <s v="Yes"/>
    <n v="3"/>
    <s v="Neutral"/>
    <s v="No"/>
    <n v="37.6"/>
    <s v="5"/>
    <x v="0"/>
    <s v="Average"/>
  </r>
  <r>
    <x v="9385"/>
    <d v="2025-07-12T00:00:00"/>
    <d v="1899-12-30T13:47:00"/>
    <x v="16"/>
    <x v="3"/>
    <x v="2"/>
    <x v="0"/>
    <x v="2"/>
    <x v="5"/>
    <x v="0"/>
    <s v="Refund Processed"/>
    <n v="7.7"/>
    <n v="1"/>
    <s v="No"/>
    <n v="3"/>
    <s v="Neutral"/>
    <s v="No"/>
    <n v="62.6"/>
    <s v="5"/>
    <x v="4"/>
    <s v="Average"/>
  </r>
  <r>
    <x v="9386"/>
    <d v="2025-11-12T00:00:00"/>
    <d v="1899-12-30T13:08:00"/>
    <x v="15"/>
    <x v="0"/>
    <x v="0"/>
    <x v="0"/>
    <x v="2"/>
    <x v="2"/>
    <x v="0"/>
    <s v="Resolved"/>
    <n v="9.4"/>
    <n v="8.8000000000000007"/>
    <s v="Yes"/>
    <n v="3"/>
    <s v="Neutral"/>
    <s v="No"/>
    <n v="198.33"/>
    <s v="5"/>
    <x v="8"/>
    <s v="Average"/>
  </r>
  <r>
    <x v="9387"/>
    <d v="2025-10-29T00:00:00"/>
    <d v="1899-12-30T18:51:00"/>
    <x v="2"/>
    <x v="1"/>
    <x v="2"/>
    <x v="2"/>
    <x v="2"/>
    <x v="1"/>
    <x v="1"/>
    <s v="Escalated"/>
    <n v="0.3"/>
    <n v="9.8000000000000007"/>
    <s v="No"/>
    <n v="5"/>
    <s v="Positive"/>
    <s v="Yes"/>
    <n v="50.46"/>
    <s v="2"/>
    <x v="10"/>
    <s v="Excellent"/>
  </r>
  <r>
    <x v="9388"/>
    <d v="2025-02-05T00:00:00"/>
    <d v="1899-12-30T10:23:00"/>
    <x v="3"/>
    <x v="1"/>
    <x v="0"/>
    <x v="0"/>
    <x v="3"/>
    <x v="3"/>
    <x v="0"/>
    <s v="Replacement Initiated"/>
    <n v="3.5"/>
    <n v="1"/>
    <s v="Yes"/>
    <n v="3"/>
    <s v="Negative"/>
    <s v="No"/>
    <n v="219.97"/>
    <s v="5"/>
    <x v="11"/>
    <s v="Average"/>
  </r>
  <r>
    <x v="9389"/>
    <d v="2025-07-23T00:00:00"/>
    <d v="1899-12-30T08:11:00"/>
    <x v="0"/>
    <x v="2"/>
    <x v="3"/>
    <x v="1"/>
    <x v="2"/>
    <x v="7"/>
    <x v="0"/>
    <s v="Resolved"/>
    <n v="10.5"/>
    <n v="9.4"/>
    <s v="Yes"/>
    <n v="5"/>
    <s v="Positive"/>
    <s v="No"/>
    <n v="72.13"/>
    <s v="5"/>
    <x v="4"/>
    <s v="Excellent"/>
  </r>
  <r>
    <x v="9390"/>
    <d v="2025-09-24T00:00:00"/>
    <d v="1899-12-30T18:14:00"/>
    <x v="3"/>
    <x v="0"/>
    <x v="2"/>
    <x v="0"/>
    <x v="2"/>
    <x v="5"/>
    <x v="2"/>
    <s v="Follow-up Required"/>
    <n v="2.8"/>
    <n v="10.7"/>
    <s v="No"/>
    <n v="1"/>
    <s v="Negative"/>
    <s v="No"/>
    <n v="42.48"/>
    <s v="3"/>
    <x v="2"/>
    <s v="Poor"/>
  </r>
  <r>
    <x v="9391"/>
    <d v="2025-09-25T00:00:00"/>
    <d v="1899-12-30T11:22:00"/>
    <x v="16"/>
    <x v="3"/>
    <x v="2"/>
    <x v="1"/>
    <x v="1"/>
    <x v="8"/>
    <x v="0"/>
    <s v="Resolved"/>
    <n v="0.8"/>
    <n v="12.1"/>
    <s v="Yes"/>
    <n v="5"/>
    <s v="Positive"/>
    <s v="No"/>
    <n v="693.97"/>
    <s v="5"/>
    <x v="2"/>
    <s v="Excellent"/>
  </r>
  <r>
    <x v="9392"/>
    <d v="2025-06-19T00:00:00"/>
    <d v="1899-12-30T12:53:00"/>
    <x v="17"/>
    <x v="0"/>
    <x v="1"/>
    <x v="0"/>
    <x v="0"/>
    <x v="7"/>
    <x v="0"/>
    <s v="Resolved"/>
    <n v="1.3"/>
    <n v="5.6"/>
    <s v="Yes"/>
    <n v="4"/>
    <s v="Neutral"/>
    <s v="No"/>
    <n v="148.19"/>
    <s v="5"/>
    <x v="9"/>
    <s v="Excellent"/>
  </r>
  <r>
    <x v="9393"/>
    <d v="2025-02-08T00:00:00"/>
    <d v="1899-12-30T10:40:00"/>
    <x v="2"/>
    <x v="1"/>
    <x v="3"/>
    <x v="1"/>
    <x v="2"/>
    <x v="6"/>
    <x v="0"/>
    <s v="Resolved"/>
    <n v="4.8"/>
    <n v="9.1"/>
    <s v="Yes"/>
    <n v="3"/>
    <s v="Neutral"/>
    <s v="No"/>
    <n v="18.34"/>
    <s v="5"/>
    <x v="11"/>
    <s v="Average"/>
  </r>
  <r>
    <x v="9394"/>
    <d v="2025-05-19T00:00:00"/>
    <d v="1899-12-30T15:18:00"/>
    <x v="10"/>
    <x v="0"/>
    <x v="0"/>
    <x v="0"/>
    <x v="2"/>
    <x v="3"/>
    <x v="0"/>
    <s v="Replacement Initiated"/>
    <n v="2.5"/>
    <n v="5.4"/>
    <s v="Yes"/>
    <n v="5"/>
    <s v="Positive"/>
    <s v="No"/>
    <n v="303.93"/>
    <s v="5"/>
    <x v="6"/>
    <s v="Excellent"/>
  </r>
  <r>
    <x v="9395"/>
    <d v="2025-10-19T00:00:00"/>
    <d v="1899-12-30T21:09:00"/>
    <x v="10"/>
    <x v="2"/>
    <x v="2"/>
    <x v="2"/>
    <x v="0"/>
    <x v="5"/>
    <x v="0"/>
    <s v="Refund Processed"/>
    <n v="3.2"/>
    <n v="11.4"/>
    <s v="Yes"/>
    <n v="5"/>
    <s v="Positive"/>
    <s v="No"/>
    <n v="152.84"/>
    <s v="5"/>
    <x v="10"/>
    <s v="Excellent"/>
  </r>
  <r>
    <x v="9396"/>
    <d v="2025-02-21T00:00:00"/>
    <d v="1899-12-30T13:45:00"/>
    <x v="11"/>
    <x v="2"/>
    <x v="3"/>
    <x v="2"/>
    <x v="2"/>
    <x v="0"/>
    <x v="0"/>
    <s v="Information Provided"/>
    <n v="2.6"/>
    <n v="5.2"/>
    <s v="Yes"/>
    <n v="4"/>
    <s v="Positive"/>
    <s v="No"/>
    <n v="191.86"/>
    <s v="5"/>
    <x v="11"/>
    <s v="Excellent"/>
  </r>
  <r>
    <x v="9397"/>
    <d v="2025-10-14T00:00:00"/>
    <d v="1899-12-30T08:12:00"/>
    <x v="9"/>
    <x v="0"/>
    <x v="1"/>
    <x v="0"/>
    <x v="0"/>
    <x v="9"/>
    <x v="2"/>
    <s v="Follow-up Required"/>
    <n v="0.8"/>
    <n v="11.9"/>
    <s v="No"/>
    <n v="2"/>
    <s v="Negative"/>
    <s v="No"/>
    <n v="107.92"/>
    <s v="3"/>
    <x v="10"/>
    <s v="Average"/>
  </r>
  <r>
    <x v="9398"/>
    <d v="2025-10-16T00:00:00"/>
    <d v="1899-12-30T15:54:00"/>
    <x v="8"/>
    <x v="1"/>
    <x v="2"/>
    <x v="0"/>
    <x v="3"/>
    <x v="4"/>
    <x v="3"/>
    <s v="No Resolution"/>
    <n v="2.2000000000000002"/>
    <n v="14.4"/>
    <s v="No"/>
    <n v="1"/>
    <s v="Negative"/>
    <s v="No"/>
    <n v="470.02"/>
    <s v="0"/>
    <x v="10"/>
    <s v="Poor"/>
  </r>
  <r>
    <x v="9399"/>
    <d v="2025-05-21T00:00:00"/>
    <d v="1899-12-30T20:34:00"/>
    <x v="19"/>
    <x v="3"/>
    <x v="3"/>
    <x v="1"/>
    <x v="2"/>
    <x v="6"/>
    <x v="0"/>
    <s v="Account Updated"/>
    <n v="0.8"/>
    <n v="11.2"/>
    <s v="Yes"/>
    <n v="5"/>
    <s v="Positive"/>
    <s v="No"/>
    <n v="479.46"/>
    <s v="5"/>
    <x v="6"/>
    <s v="Excellent"/>
  </r>
  <r>
    <x v="9400"/>
    <d v="2025-05-26T00:00:00"/>
    <d v="1899-12-30T20:56:00"/>
    <x v="10"/>
    <x v="0"/>
    <x v="0"/>
    <x v="1"/>
    <x v="3"/>
    <x v="4"/>
    <x v="0"/>
    <s v="Resolved"/>
    <n v="4.0999999999999996"/>
    <n v="11.3"/>
    <s v="Yes"/>
    <n v="3"/>
    <s v="Neutral"/>
    <s v="No"/>
    <n v="391.3"/>
    <s v="5"/>
    <x v="6"/>
    <s v="Average"/>
  </r>
  <r>
    <x v="9401"/>
    <d v="2025-11-10T00:00:00"/>
    <d v="1899-12-30T17:02:00"/>
    <x v="18"/>
    <x v="0"/>
    <x v="2"/>
    <x v="2"/>
    <x v="2"/>
    <x v="7"/>
    <x v="1"/>
    <s v="Escalated"/>
    <n v="1.4"/>
    <n v="7.8"/>
    <s v="No"/>
    <n v="3"/>
    <s v="Neutral"/>
    <s v="Yes"/>
    <n v="148.28"/>
    <s v="2"/>
    <x v="8"/>
    <s v="Average"/>
  </r>
  <r>
    <x v="9402"/>
    <d v="2025-07-03T00:00:00"/>
    <d v="1899-12-30T14:20:00"/>
    <x v="18"/>
    <x v="3"/>
    <x v="1"/>
    <x v="1"/>
    <x v="2"/>
    <x v="1"/>
    <x v="1"/>
    <s v="Escalated"/>
    <n v="0.5"/>
    <n v="13.8"/>
    <s v="No"/>
    <n v="0"/>
    <s v="Neutral"/>
    <s v="Yes"/>
    <n v="126.25"/>
    <s v="2"/>
    <x v="4"/>
    <s v="Poor"/>
  </r>
  <r>
    <x v="9403"/>
    <d v="2025-06-01T00:00:00"/>
    <d v="1899-12-30T21:20:00"/>
    <x v="15"/>
    <x v="0"/>
    <x v="2"/>
    <x v="0"/>
    <x v="2"/>
    <x v="7"/>
    <x v="0"/>
    <s v="Resolved"/>
    <n v="8.9"/>
    <n v="9.8000000000000007"/>
    <s v="Yes"/>
    <n v="5"/>
    <s v="Positive"/>
    <s v="No"/>
    <n v="60.02"/>
    <s v="5"/>
    <x v="9"/>
    <s v="Excellent"/>
  </r>
  <r>
    <x v="9404"/>
    <d v="2025-07-20T00:00:00"/>
    <d v="1899-12-30T18:11:00"/>
    <x v="17"/>
    <x v="2"/>
    <x v="0"/>
    <x v="0"/>
    <x v="1"/>
    <x v="7"/>
    <x v="0"/>
    <s v="Resolved"/>
    <n v="1.4"/>
    <n v="9.8000000000000007"/>
    <s v="Yes"/>
    <n v="4"/>
    <s v="Neutral"/>
    <s v="No"/>
    <n v="843.49"/>
    <s v="5"/>
    <x v="4"/>
    <s v="Excellent"/>
  </r>
  <r>
    <x v="9405"/>
    <d v="2025-05-08T00:00:00"/>
    <d v="1899-12-30T12:07:00"/>
    <x v="9"/>
    <x v="0"/>
    <x v="2"/>
    <x v="0"/>
    <x v="0"/>
    <x v="7"/>
    <x v="1"/>
    <s v="Escalated"/>
    <n v="1.3"/>
    <n v="13.2"/>
    <s v="No"/>
    <n v="2"/>
    <s v="Negative"/>
    <s v="Yes"/>
    <n v="77.63"/>
    <s v="2"/>
    <x v="6"/>
    <s v="Average"/>
  </r>
  <r>
    <x v="9406"/>
    <d v="2025-10-14T00:00:00"/>
    <d v="1899-12-30T16:37:00"/>
    <x v="2"/>
    <x v="1"/>
    <x v="1"/>
    <x v="0"/>
    <x v="2"/>
    <x v="0"/>
    <x v="0"/>
    <s v="Refund Processed"/>
    <n v="6.2"/>
    <n v="16.100000000000001"/>
    <s v="Yes"/>
    <n v="3"/>
    <s v="Neutral"/>
    <s v="No"/>
    <n v="246.49"/>
    <s v="5"/>
    <x v="10"/>
    <s v="Average"/>
  </r>
  <r>
    <x v="9407"/>
    <d v="2025-11-07T00:00:00"/>
    <d v="1899-12-30T18:45:00"/>
    <x v="3"/>
    <x v="0"/>
    <x v="1"/>
    <x v="1"/>
    <x v="2"/>
    <x v="1"/>
    <x v="0"/>
    <s v="Information Provided"/>
    <n v="4.5999999999999996"/>
    <n v="11.6"/>
    <s v="No"/>
    <n v="2"/>
    <s v="Negative"/>
    <s v="No"/>
    <n v="53.17"/>
    <s v="5"/>
    <x v="8"/>
    <s v="Average"/>
  </r>
  <r>
    <x v="9408"/>
    <d v="2025-09-10T00:00:00"/>
    <d v="1899-12-30T21:01:00"/>
    <x v="6"/>
    <x v="1"/>
    <x v="0"/>
    <x v="0"/>
    <x v="1"/>
    <x v="9"/>
    <x v="2"/>
    <s v="Follow-up Required"/>
    <n v="7.2"/>
    <n v="9.5"/>
    <s v="No"/>
    <n v="1"/>
    <s v="Negative"/>
    <s v="No"/>
    <n v="602.09"/>
    <s v="3"/>
    <x v="2"/>
    <s v="Poor"/>
  </r>
  <r>
    <x v="9409"/>
    <d v="2025-09-23T00:00:00"/>
    <d v="1899-12-30T16:37:00"/>
    <x v="13"/>
    <x v="2"/>
    <x v="0"/>
    <x v="2"/>
    <x v="1"/>
    <x v="6"/>
    <x v="0"/>
    <s v="Refund Processed"/>
    <n v="0.8"/>
    <n v="4.4000000000000004"/>
    <s v="Yes"/>
    <n v="4"/>
    <s v="Positive"/>
    <s v="No"/>
    <n v="71.22"/>
    <s v="5"/>
    <x v="2"/>
    <s v="Excellent"/>
  </r>
  <r>
    <x v="9410"/>
    <d v="2025-07-07T00:00:00"/>
    <d v="1899-12-30T09:11:00"/>
    <x v="5"/>
    <x v="3"/>
    <x v="2"/>
    <x v="2"/>
    <x v="2"/>
    <x v="4"/>
    <x v="0"/>
    <s v="Resolved"/>
    <n v="1"/>
    <n v="6.3"/>
    <s v="Yes"/>
    <n v="3"/>
    <s v="Neutral"/>
    <s v="No"/>
    <n v="226.79"/>
    <s v="5"/>
    <x v="4"/>
    <s v="Average"/>
  </r>
  <r>
    <x v="9411"/>
    <d v="2025-08-18T00:00:00"/>
    <d v="1899-12-30T10:20:00"/>
    <x v="15"/>
    <x v="2"/>
    <x v="1"/>
    <x v="2"/>
    <x v="0"/>
    <x v="0"/>
    <x v="0"/>
    <s v="Information Provided"/>
    <n v="1.9"/>
    <n v="9.5"/>
    <s v="Yes"/>
    <n v="4"/>
    <s v="Neutral"/>
    <s v="No"/>
    <n v="331.46"/>
    <s v="5"/>
    <x v="7"/>
    <s v="Excellent"/>
  </r>
  <r>
    <x v="9412"/>
    <d v="2025-09-28T00:00:00"/>
    <d v="1899-12-30T11:55:00"/>
    <x v="13"/>
    <x v="3"/>
    <x v="3"/>
    <x v="2"/>
    <x v="0"/>
    <x v="1"/>
    <x v="2"/>
    <s v="Follow-up Required"/>
    <n v="2.8"/>
    <n v="11.9"/>
    <s v="No"/>
    <n v="4"/>
    <s v="Neutral"/>
    <s v="No"/>
    <n v="105.28"/>
    <s v="3"/>
    <x v="2"/>
    <s v="Excellent"/>
  </r>
  <r>
    <x v="9413"/>
    <d v="2025-09-16T00:00:00"/>
    <d v="1899-12-30T18:49:00"/>
    <x v="15"/>
    <x v="1"/>
    <x v="2"/>
    <x v="0"/>
    <x v="1"/>
    <x v="0"/>
    <x v="1"/>
    <s v="Escalated"/>
    <n v="4.0999999999999996"/>
    <n v="14.2"/>
    <s v="No"/>
    <n v="1"/>
    <s v="Negative"/>
    <s v="Yes"/>
    <n v="126.7"/>
    <s v="2"/>
    <x v="2"/>
    <s v="Poor"/>
  </r>
  <r>
    <x v="9414"/>
    <d v="2025-10-26T00:00:00"/>
    <d v="1899-12-30T14:28:00"/>
    <x v="14"/>
    <x v="0"/>
    <x v="0"/>
    <x v="2"/>
    <x v="2"/>
    <x v="5"/>
    <x v="0"/>
    <s v="Resolved"/>
    <n v="0.4"/>
    <n v="7.6"/>
    <s v="No"/>
    <n v="5"/>
    <s v="Positive"/>
    <s v="No"/>
    <n v="95.17"/>
    <s v="5"/>
    <x v="10"/>
    <s v="Excellent"/>
  </r>
  <r>
    <x v="9415"/>
    <d v="2025-07-17T00:00:00"/>
    <d v="1899-12-30T10:15:00"/>
    <x v="2"/>
    <x v="3"/>
    <x v="1"/>
    <x v="0"/>
    <x v="0"/>
    <x v="9"/>
    <x v="0"/>
    <s v="Resolved"/>
    <n v="2.2999999999999998"/>
    <n v="12.6"/>
    <s v="Yes"/>
    <n v="5"/>
    <s v="Positive"/>
    <s v="No"/>
    <n v="66.69"/>
    <s v="5"/>
    <x v="4"/>
    <s v="Excellent"/>
  </r>
  <r>
    <x v="9416"/>
    <d v="2025-11-19T00:00:00"/>
    <d v="1899-12-30T13:35:00"/>
    <x v="18"/>
    <x v="3"/>
    <x v="2"/>
    <x v="0"/>
    <x v="1"/>
    <x v="7"/>
    <x v="0"/>
    <s v="Resolved"/>
    <n v="5.8"/>
    <n v="5.3"/>
    <s v="No"/>
    <n v="5"/>
    <s v="Positive"/>
    <s v="No"/>
    <n v="1104.1600000000001"/>
    <s v="5"/>
    <x v="8"/>
    <s v="Excellent"/>
  </r>
  <r>
    <x v="9417"/>
    <d v="2025-02-25T00:00:00"/>
    <d v="1899-12-30T08:18:00"/>
    <x v="16"/>
    <x v="2"/>
    <x v="0"/>
    <x v="2"/>
    <x v="0"/>
    <x v="6"/>
    <x v="1"/>
    <s v="Escalated"/>
    <n v="6.5"/>
    <n v="13.1"/>
    <s v="No"/>
    <n v="3"/>
    <s v="Neutral"/>
    <s v="Yes"/>
    <n v="184.32"/>
    <s v="2"/>
    <x v="11"/>
    <s v="Average"/>
  </r>
  <r>
    <x v="9418"/>
    <d v="2025-11-15T00:00:00"/>
    <d v="1899-12-30T11:13:00"/>
    <x v="4"/>
    <x v="3"/>
    <x v="1"/>
    <x v="0"/>
    <x v="2"/>
    <x v="6"/>
    <x v="0"/>
    <s v="Resolved"/>
    <n v="3.6"/>
    <n v="12.7"/>
    <s v="Yes"/>
    <n v="3"/>
    <s v="Neutral"/>
    <s v="No"/>
    <n v="157.47999999999999"/>
    <s v="5"/>
    <x v="8"/>
    <s v="Average"/>
  </r>
  <r>
    <x v="9419"/>
    <d v="2025-07-22T00:00:00"/>
    <d v="1899-12-30T08:07:00"/>
    <x v="2"/>
    <x v="0"/>
    <x v="0"/>
    <x v="3"/>
    <x v="2"/>
    <x v="4"/>
    <x v="0"/>
    <s v="Resolved"/>
    <n v="3.2"/>
    <n v="2.6"/>
    <s v="Yes"/>
    <n v="0"/>
    <s v="Neutral"/>
    <s v="No"/>
    <n v="103"/>
    <s v="5"/>
    <x v="4"/>
    <s v="Poor"/>
  </r>
  <r>
    <x v="9420"/>
    <d v="2025-09-28T00:00:00"/>
    <d v="1899-12-30T09:44:00"/>
    <x v="17"/>
    <x v="3"/>
    <x v="1"/>
    <x v="1"/>
    <x v="0"/>
    <x v="1"/>
    <x v="0"/>
    <s v="Resolved"/>
    <n v="2.4"/>
    <n v="11"/>
    <s v="Yes"/>
    <n v="1"/>
    <s v="Negative"/>
    <s v="No"/>
    <n v="157.57"/>
    <s v="5"/>
    <x v="2"/>
    <s v="Poor"/>
  </r>
  <r>
    <x v="9421"/>
    <d v="2025-04-19T00:00:00"/>
    <d v="1899-12-30T21:30:00"/>
    <x v="14"/>
    <x v="3"/>
    <x v="3"/>
    <x v="2"/>
    <x v="2"/>
    <x v="4"/>
    <x v="0"/>
    <s v="Resolved"/>
    <n v="1.8"/>
    <n v="14.2"/>
    <s v="Yes"/>
    <n v="2"/>
    <s v="Neutral"/>
    <s v="No"/>
    <n v="224.24"/>
    <s v="5"/>
    <x v="0"/>
    <s v="Average"/>
  </r>
  <r>
    <x v="9422"/>
    <d v="2025-04-26T00:00:00"/>
    <d v="1899-12-30T14:07:00"/>
    <x v="14"/>
    <x v="0"/>
    <x v="0"/>
    <x v="0"/>
    <x v="0"/>
    <x v="0"/>
    <x v="1"/>
    <s v="Escalated"/>
    <n v="2.6"/>
    <n v="10.5"/>
    <s v="No"/>
    <n v="2"/>
    <s v="Negative"/>
    <s v="Yes"/>
    <n v="1"/>
    <s v="2"/>
    <x v="0"/>
    <s v="Average"/>
  </r>
  <r>
    <x v="9423"/>
    <d v="2025-04-02T00:00:00"/>
    <d v="1899-12-30T21:05:00"/>
    <x v="11"/>
    <x v="1"/>
    <x v="1"/>
    <x v="1"/>
    <x v="2"/>
    <x v="0"/>
    <x v="0"/>
    <s v="Information Provided"/>
    <n v="2"/>
    <n v="12.7"/>
    <s v="Yes"/>
    <n v="3"/>
    <s v="Neutral"/>
    <s v="No"/>
    <n v="255.58"/>
    <s v="5"/>
    <x v="0"/>
    <s v="Average"/>
  </r>
  <r>
    <x v="9424"/>
    <d v="2025-05-18T00:00:00"/>
    <d v="1899-12-30T09:56:00"/>
    <x v="10"/>
    <x v="3"/>
    <x v="2"/>
    <x v="0"/>
    <x v="2"/>
    <x v="0"/>
    <x v="2"/>
    <s v="Follow-up Required"/>
    <n v="4.2"/>
    <n v="4.5"/>
    <s v="No"/>
    <n v="3"/>
    <s v="Neutral"/>
    <s v="No"/>
    <n v="274.62"/>
    <s v="3"/>
    <x v="6"/>
    <s v="Average"/>
  </r>
  <r>
    <x v="9425"/>
    <d v="2025-10-30T00:00:00"/>
    <d v="1899-12-30T12:36:00"/>
    <x v="4"/>
    <x v="3"/>
    <x v="3"/>
    <x v="2"/>
    <x v="0"/>
    <x v="7"/>
    <x v="0"/>
    <s v="Resolved"/>
    <n v="1.1000000000000001"/>
    <n v="5.0999999999999996"/>
    <s v="Yes"/>
    <n v="2"/>
    <s v="Negative"/>
    <s v="No"/>
    <n v="223.83"/>
    <s v="5"/>
    <x v="10"/>
    <s v="Average"/>
  </r>
  <r>
    <x v="9426"/>
    <d v="2025-02-26T00:00:00"/>
    <d v="1899-12-30T20:33:00"/>
    <x v="7"/>
    <x v="2"/>
    <x v="2"/>
    <x v="0"/>
    <x v="1"/>
    <x v="1"/>
    <x v="0"/>
    <s v="Information Provided"/>
    <n v="2.7"/>
    <n v="10.1"/>
    <s v="Yes"/>
    <n v="0"/>
    <s v="Negative"/>
    <s v="No"/>
    <n v="702.16"/>
    <s v="5"/>
    <x v="11"/>
    <s v="Poor"/>
  </r>
  <r>
    <x v="9427"/>
    <d v="2025-02-19T00:00:00"/>
    <d v="1899-12-30T19:31:00"/>
    <x v="4"/>
    <x v="0"/>
    <x v="2"/>
    <x v="1"/>
    <x v="2"/>
    <x v="7"/>
    <x v="3"/>
    <s v="No Resolution"/>
    <n v="6.9"/>
    <n v="11.9"/>
    <s v="No"/>
    <n v="2"/>
    <s v="Negative"/>
    <s v="No"/>
    <n v="101.73"/>
    <s v="0"/>
    <x v="11"/>
    <s v="Average"/>
  </r>
  <r>
    <x v="9428"/>
    <d v="2025-03-12T00:00:00"/>
    <d v="1899-12-30T11:19:00"/>
    <x v="6"/>
    <x v="1"/>
    <x v="1"/>
    <x v="0"/>
    <x v="2"/>
    <x v="1"/>
    <x v="0"/>
    <s v="Information Provided"/>
    <n v="2"/>
    <n v="14.9"/>
    <s v="Yes"/>
    <n v="0"/>
    <s v="Positive"/>
    <s v="No"/>
    <n v="245.95"/>
    <s v="5"/>
    <x v="3"/>
    <s v="Poor"/>
  </r>
  <r>
    <x v="9429"/>
    <d v="2025-03-23T00:00:00"/>
    <d v="1899-12-30T13:33:00"/>
    <x v="12"/>
    <x v="3"/>
    <x v="0"/>
    <x v="0"/>
    <x v="2"/>
    <x v="1"/>
    <x v="0"/>
    <s v="Replacement Initiated"/>
    <n v="2.2000000000000002"/>
    <n v="9.5"/>
    <s v="Yes"/>
    <n v="5"/>
    <s v="Positive"/>
    <s v="No"/>
    <n v="90.69"/>
    <s v="5"/>
    <x v="3"/>
    <s v="Excellent"/>
  </r>
  <r>
    <x v="9430"/>
    <d v="2025-04-15T00:00:00"/>
    <d v="1899-12-30T21:14:00"/>
    <x v="15"/>
    <x v="2"/>
    <x v="1"/>
    <x v="0"/>
    <x v="0"/>
    <x v="1"/>
    <x v="2"/>
    <s v="Follow-up Required"/>
    <n v="6.4"/>
    <n v="13"/>
    <s v="No"/>
    <n v="1"/>
    <s v="Negative"/>
    <s v="No"/>
    <n v="85"/>
    <s v="3"/>
    <x v="0"/>
    <s v="Poor"/>
  </r>
  <r>
    <x v="9431"/>
    <d v="2025-03-29T00:00:00"/>
    <d v="1899-12-30T14:33:00"/>
    <x v="13"/>
    <x v="1"/>
    <x v="3"/>
    <x v="0"/>
    <x v="1"/>
    <x v="1"/>
    <x v="0"/>
    <s v="Information Provided"/>
    <n v="3.2"/>
    <n v="16.600000000000001"/>
    <s v="No"/>
    <n v="5"/>
    <s v="Positive"/>
    <s v="No"/>
    <n v="343.16"/>
    <s v="5"/>
    <x v="3"/>
    <s v="Excellent"/>
  </r>
  <r>
    <x v="9432"/>
    <d v="2025-01-02T00:00:00"/>
    <d v="1899-12-30T13:36:00"/>
    <x v="7"/>
    <x v="0"/>
    <x v="2"/>
    <x v="2"/>
    <x v="2"/>
    <x v="6"/>
    <x v="0"/>
    <s v="Replacement Initiated"/>
    <n v="1.5"/>
    <n v="14.5"/>
    <s v="Yes"/>
    <n v="4"/>
    <s v="Positive"/>
    <s v="No"/>
    <n v="189.07"/>
    <s v="5"/>
    <x v="5"/>
    <s v="Excellent"/>
  </r>
  <r>
    <x v="9433"/>
    <d v="2025-12-26T00:00:00"/>
    <d v="1899-12-30T11:53:00"/>
    <x v="16"/>
    <x v="2"/>
    <x v="3"/>
    <x v="0"/>
    <x v="2"/>
    <x v="9"/>
    <x v="0"/>
    <s v="Resolved"/>
    <n v="4.0999999999999996"/>
    <n v="9"/>
    <s v="Yes"/>
    <n v="5"/>
    <s v="Positive"/>
    <s v="No"/>
    <n v="233.77"/>
    <s v="5"/>
    <x v="1"/>
    <s v="Excellent"/>
  </r>
  <r>
    <x v="9434"/>
    <d v="2025-03-25T00:00:00"/>
    <d v="1899-12-30T17:50:00"/>
    <x v="2"/>
    <x v="0"/>
    <x v="1"/>
    <x v="0"/>
    <x v="3"/>
    <x v="2"/>
    <x v="2"/>
    <s v="Follow-up Required"/>
    <n v="11.5"/>
    <n v="10.4"/>
    <s v="No"/>
    <n v="4"/>
    <s v="Neutral"/>
    <s v="No"/>
    <n v="221.23"/>
    <s v="3"/>
    <x v="3"/>
    <s v="Excellent"/>
  </r>
  <r>
    <x v="9435"/>
    <d v="2025-02-12T00:00:00"/>
    <d v="1899-12-30T20:40:00"/>
    <x v="7"/>
    <x v="1"/>
    <x v="3"/>
    <x v="1"/>
    <x v="2"/>
    <x v="2"/>
    <x v="0"/>
    <s v="Account Updated"/>
    <n v="1.7"/>
    <n v="10.6"/>
    <s v="No"/>
    <n v="3"/>
    <s v="Neutral"/>
    <s v="No"/>
    <n v="175.44"/>
    <s v="5"/>
    <x v="11"/>
    <s v="Average"/>
  </r>
  <r>
    <x v="9436"/>
    <d v="2025-06-03T00:00:00"/>
    <d v="1899-12-30T15:06:00"/>
    <x v="10"/>
    <x v="0"/>
    <x v="4"/>
    <x v="0"/>
    <x v="2"/>
    <x v="9"/>
    <x v="0"/>
    <s v="Resolved"/>
    <n v="3.1"/>
    <n v="4.5"/>
    <s v="Yes"/>
    <n v="4"/>
    <s v="Positive"/>
    <s v="No"/>
    <n v="90.87"/>
    <s v="5"/>
    <x v="9"/>
    <s v="Excellent"/>
  </r>
  <r>
    <x v="9437"/>
    <d v="2025-11-23T00:00:00"/>
    <d v="1899-12-30T14:00:00"/>
    <x v="2"/>
    <x v="0"/>
    <x v="2"/>
    <x v="0"/>
    <x v="3"/>
    <x v="5"/>
    <x v="1"/>
    <s v="Escalated"/>
    <n v="5.6"/>
    <n v="6.6"/>
    <s v="No"/>
    <n v="1"/>
    <s v="Negative"/>
    <s v="Yes"/>
    <n v="184.28"/>
    <s v="2"/>
    <x v="8"/>
    <s v="Poor"/>
  </r>
  <r>
    <x v="9438"/>
    <d v="2025-04-04T00:00:00"/>
    <d v="1899-12-30T14:35:00"/>
    <x v="10"/>
    <x v="0"/>
    <x v="0"/>
    <x v="2"/>
    <x v="2"/>
    <x v="2"/>
    <x v="0"/>
    <s v="Information Provided"/>
    <n v="1.5"/>
    <n v="16"/>
    <s v="Yes"/>
    <n v="1"/>
    <s v="Negative"/>
    <s v="No"/>
    <n v="254.15"/>
    <s v="5"/>
    <x v="0"/>
    <s v="Poor"/>
  </r>
  <r>
    <x v="9439"/>
    <d v="2025-10-25T00:00:00"/>
    <d v="1899-12-30T14:32:00"/>
    <x v="6"/>
    <x v="3"/>
    <x v="3"/>
    <x v="0"/>
    <x v="2"/>
    <x v="6"/>
    <x v="0"/>
    <s v="Resolved"/>
    <n v="3"/>
    <n v="16.8"/>
    <s v="Yes"/>
    <n v="2"/>
    <s v="Negative"/>
    <s v="Yes"/>
    <n v="178.66"/>
    <s v="5"/>
    <x v="10"/>
    <s v="Average"/>
  </r>
  <r>
    <x v="9440"/>
    <d v="2025-05-13T00:00:00"/>
    <d v="1899-12-30T10:49:00"/>
    <x v="6"/>
    <x v="0"/>
    <x v="2"/>
    <x v="0"/>
    <x v="2"/>
    <x v="2"/>
    <x v="0"/>
    <s v="Replacement Initiated"/>
    <n v="0.3"/>
    <n v="8.1999999999999993"/>
    <s v="No"/>
    <n v="5"/>
    <s v="Positive"/>
    <s v="No"/>
    <n v="0"/>
    <s v="5"/>
    <x v="6"/>
    <s v="Excellent"/>
  </r>
  <r>
    <x v="9441"/>
    <d v="2025-03-06T00:00:00"/>
    <d v="1899-12-30T21:11:00"/>
    <x v="14"/>
    <x v="3"/>
    <x v="2"/>
    <x v="0"/>
    <x v="1"/>
    <x v="4"/>
    <x v="1"/>
    <s v="Escalated"/>
    <n v="5.6"/>
    <n v="6.5"/>
    <s v="No"/>
    <n v="2"/>
    <s v="Negative"/>
    <s v="Yes"/>
    <n v="431.8"/>
    <s v="2"/>
    <x v="3"/>
    <s v="Average"/>
  </r>
  <r>
    <x v="9442"/>
    <d v="2025-10-17T00:00:00"/>
    <d v="1899-12-30T15:06:00"/>
    <x v="3"/>
    <x v="0"/>
    <x v="3"/>
    <x v="0"/>
    <x v="2"/>
    <x v="3"/>
    <x v="3"/>
    <s v="No Resolution"/>
    <n v="7.2"/>
    <n v="4.7"/>
    <s v="No"/>
    <n v="1"/>
    <s v="Negative"/>
    <s v="No"/>
    <n v="366.24"/>
    <s v="0"/>
    <x v="10"/>
    <s v="Poor"/>
  </r>
  <r>
    <x v="9443"/>
    <d v="2025-09-14T00:00:00"/>
    <d v="1899-12-30T15:28:00"/>
    <x v="5"/>
    <x v="1"/>
    <x v="0"/>
    <x v="0"/>
    <x v="2"/>
    <x v="2"/>
    <x v="0"/>
    <s v="Information Provided"/>
    <n v="0.6"/>
    <n v="19"/>
    <s v="Yes"/>
    <n v="5"/>
    <s v="Positive"/>
    <s v="No"/>
    <n v="104.88"/>
    <s v="5"/>
    <x v="2"/>
    <s v="Excellent"/>
  </r>
  <r>
    <x v="9444"/>
    <d v="2025-08-01T00:00:00"/>
    <d v="1899-12-30T18:21:00"/>
    <x v="3"/>
    <x v="1"/>
    <x v="3"/>
    <x v="0"/>
    <x v="1"/>
    <x v="8"/>
    <x v="0"/>
    <s v="Refund Processed"/>
    <n v="4.8"/>
    <n v="11.5"/>
    <s v="Yes"/>
    <n v="3"/>
    <s v="Neutral"/>
    <s v="No"/>
    <n v="587.37"/>
    <s v="5"/>
    <x v="7"/>
    <s v="Average"/>
  </r>
  <r>
    <x v="9445"/>
    <d v="2025-05-28T00:00:00"/>
    <d v="1899-12-30T08:27:00"/>
    <x v="5"/>
    <x v="3"/>
    <x v="0"/>
    <x v="2"/>
    <x v="2"/>
    <x v="2"/>
    <x v="0"/>
    <s v="Information Provided"/>
    <n v="1.8"/>
    <n v="11.8"/>
    <s v="Yes"/>
    <n v="3"/>
    <s v="Neutral"/>
    <s v="No"/>
    <n v="160.30000000000001"/>
    <s v="5"/>
    <x v="6"/>
    <s v="Average"/>
  </r>
  <r>
    <x v="9446"/>
    <d v="2025-03-02T00:00:00"/>
    <d v="1899-12-30T08:54:00"/>
    <x v="0"/>
    <x v="0"/>
    <x v="0"/>
    <x v="0"/>
    <x v="0"/>
    <x v="4"/>
    <x v="0"/>
    <s v="Resolved"/>
    <n v="1.6"/>
    <n v="8.5"/>
    <s v="No"/>
    <n v="4"/>
    <s v="Positive"/>
    <s v="No"/>
    <n v="330.81"/>
    <s v="5"/>
    <x v="3"/>
    <s v="Excellent"/>
  </r>
  <r>
    <x v="9447"/>
    <d v="2025-05-29T00:00:00"/>
    <d v="1899-12-30T15:43:00"/>
    <x v="19"/>
    <x v="3"/>
    <x v="0"/>
    <x v="0"/>
    <x v="2"/>
    <x v="0"/>
    <x v="0"/>
    <s v="Replacement Initiated"/>
    <n v="3.3"/>
    <n v="12.1"/>
    <s v="No"/>
    <n v="0"/>
    <s v="Neutral"/>
    <s v="No"/>
    <n v="140.44999999999999"/>
    <s v="5"/>
    <x v="6"/>
    <s v="Poor"/>
  </r>
  <r>
    <x v="9448"/>
    <d v="2025-03-29T00:00:00"/>
    <d v="1899-12-30T08:24:00"/>
    <x v="16"/>
    <x v="3"/>
    <x v="3"/>
    <x v="0"/>
    <x v="2"/>
    <x v="9"/>
    <x v="0"/>
    <s v="Replacement Initiated"/>
    <n v="3.6"/>
    <n v="4.4000000000000004"/>
    <s v="Yes"/>
    <n v="4"/>
    <s v="Positive"/>
    <s v="No"/>
    <n v="259.48"/>
    <s v="5"/>
    <x v="3"/>
    <s v="Excellent"/>
  </r>
  <r>
    <x v="9449"/>
    <d v="2025-11-20T00:00:00"/>
    <d v="1899-12-30T19:51:00"/>
    <x v="17"/>
    <x v="2"/>
    <x v="2"/>
    <x v="1"/>
    <x v="2"/>
    <x v="7"/>
    <x v="1"/>
    <s v="Escalated"/>
    <n v="1.5"/>
    <n v="7.1"/>
    <s v="No"/>
    <n v="3"/>
    <s v="Neutral"/>
    <s v="Yes"/>
    <n v="187.54"/>
    <s v="2"/>
    <x v="8"/>
    <s v="Average"/>
  </r>
  <r>
    <x v="9450"/>
    <d v="2025-10-05T00:00:00"/>
    <d v="1899-12-30T20:08:00"/>
    <x v="5"/>
    <x v="0"/>
    <x v="0"/>
    <x v="3"/>
    <x v="1"/>
    <x v="5"/>
    <x v="0"/>
    <s v="Resolved"/>
    <n v="2.7"/>
    <n v="10.3"/>
    <s v="Yes"/>
    <n v="0"/>
    <s v="Positive"/>
    <s v="No"/>
    <n v="684.79"/>
    <s v="5"/>
    <x v="10"/>
    <s v="Poor"/>
  </r>
  <r>
    <x v="9451"/>
    <d v="2025-03-23T00:00:00"/>
    <d v="1899-12-30T17:35:00"/>
    <x v="7"/>
    <x v="0"/>
    <x v="1"/>
    <x v="0"/>
    <x v="2"/>
    <x v="6"/>
    <x v="2"/>
    <s v="Follow-up Required"/>
    <n v="7.3"/>
    <n v="15.5"/>
    <s v="No"/>
    <n v="5"/>
    <s v="Positive"/>
    <s v="No"/>
    <n v="135.88"/>
    <s v="3"/>
    <x v="3"/>
    <s v="Excellent"/>
  </r>
  <r>
    <x v="9452"/>
    <d v="2025-05-09T00:00:00"/>
    <d v="1899-12-30T20:52:00"/>
    <x v="4"/>
    <x v="2"/>
    <x v="0"/>
    <x v="3"/>
    <x v="2"/>
    <x v="0"/>
    <x v="0"/>
    <s v="Refund Processed"/>
    <n v="3.3"/>
    <n v="7.5"/>
    <s v="Yes"/>
    <n v="5"/>
    <s v="Positive"/>
    <s v="No"/>
    <n v="285"/>
    <s v="5"/>
    <x v="6"/>
    <s v="Excellent"/>
  </r>
  <r>
    <x v="9453"/>
    <d v="2025-10-13T00:00:00"/>
    <d v="1899-12-30T18:56:00"/>
    <x v="2"/>
    <x v="3"/>
    <x v="2"/>
    <x v="0"/>
    <x v="2"/>
    <x v="7"/>
    <x v="0"/>
    <s v="Resolved"/>
    <n v="5.3"/>
    <n v="8.1999999999999993"/>
    <s v="Yes"/>
    <n v="5"/>
    <s v="Positive"/>
    <s v="No"/>
    <n v="143.22"/>
    <s v="5"/>
    <x v="10"/>
    <s v="Excellent"/>
  </r>
  <r>
    <x v="9454"/>
    <d v="2025-12-19T00:00:00"/>
    <d v="1899-12-30T13:19:00"/>
    <x v="13"/>
    <x v="1"/>
    <x v="3"/>
    <x v="0"/>
    <x v="2"/>
    <x v="1"/>
    <x v="0"/>
    <s v="Information Provided"/>
    <n v="2.7"/>
    <n v="16.8"/>
    <s v="Yes"/>
    <n v="3"/>
    <s v="Neutral"/>
    <s v="No"/>
    <n v="83.79"/>
    <s v="5"/>
    <x v="1"/>
    <s v="Average"/>
  </r>
  <r>
    <x v="9455"/>
    <d v="2025-10-07T00:00:00"/>
    <d v="1899-12-30T13:21:00"/>
    <x v="15"/>
    <x v="1"/>
    <x v="1"/>
    <x v="0"/>
    <x v="2"/>
    <x v="5"/>
    <x v="2"/>
    <s v="Follow-up Required"/>
    <n v="0.9"/>
    <n v="12.1"/>
    <s v="No"/>
    <n v="2"/>
    <s v="Neutral"/>
    <s v="No"/>
    <n v="271.33"/>
    <s v="3"/>
    <x v="10"/>
    <s v="Average"/>
  </r>
  <r>
    <x v="9456"/>
    <d v="2025-09-27T00:00:00"/>
    <d v="1899-12-30T20:38:00"/>
    <x v="0"/>
    <x v="2"/>
    <x v="2"/>
    <x v="0"/>
    <x v="0"/>
    <x v="8"/>
    <x v="2"/>
    <s v="Follow-up Required"/>
    <n v="3.1"/>
    <n v="12"/>
    <s v="No"/>
    <n v="2"/>
    <s v="Negative"/>
    <s v="No"/>
    <n v="112.14"/>
    <s v="3"/>
    <x v="2"/>
    <s v="Average"/>
  </r>
  <r>
    <x v="9457"/>
    <d v="2025-10-19T00:00:00"/>
    <d v="1899-12-30T17:34:00"/>
    <x v="6"/>
    <x v="1"/>
    <x v="2"/>
    <x v="0"/>
    <x v="2"/>
    <x v="0"/>
    <x v="0"/>
    <s v="Replacement Initiated"/>
    <n v="2.2999999999999998"/>
    <n v="5.8"/>
    <s v="No"/>
    <n v="5"/>
    <s v="Positive"/>
    <s v="No"/>
    <n v="320.47000000000003"/>
    <s v="5"/>
    <x v="10"/>
    <s v="Excellent"/>
  </r>
  <r>
    <x v="9458"/>
    <d v="2025-07-22T00:00:00"/>
    <d v="1899-12-30T17:29:00"/>
    <x v="0"/>
    <x v="2"/>
    <x v="1"/>
    <x v="0"/>
    <x v="3"/>
    <x v="4"/>
    <x v="0"/>
    <s v="Information Provided"/>
    <n v="1.2"/>
    <n v="13.9"/>
    <s v="Yes"/>
    <n v="5"/>
    <s v="Positive"/>
    <s v="No"/>
    <n v="299.97000000000003"/>
    <s v="5"/>
    <x v="4"/>
    <s v="Excellent"/>
  </r>
  <r>
    <x v="9459"/>
    <d v="2025-01-24T00:00:00"/>
    <d v="1899-12-30T10:06:00"/>
    <x v="10"/>
    <x v="3"/>
    <x v="3"/>
    <x v="0"/>
    <x v="2"/>
    <x v="1"/>
    <x v="1"/>
    <s v="Escalated"/>
    <n v="6.6"/>
    <n v="8.5"/>
    <s v="No"/>
    <n v="2"/>
    <s v="Neutral"/>
    <s v="Yes"/>
    <n v="34.78"/>
    <s v="2"/>
    <x v="5"/>
    <s v="Average"/>
  </r>
  <r>
    <x v="9460"/>
    <d v="2025-12-17T00:00:00"/>
    <d v="1899-12-30T17:39:00"/>
    <x v="15"/>
    <x v="3"/>
    <x v="1"/>
    <x v="0"/>
    <x v="2"/>
    <x v="0"/>
    <x v="2"/>
    <s v="Follow-up Required"/>
    <n v="2.6"/>
    <n v="13.1"/>
    <s v="No"/>
    <n v="3"/>
    <s v="Neutral"/>
    <s v="No"/>
    <n v="47.05"/>
    <s v="3"/>
    <x v="1"/>
    <s v="Average"/>
  </r>
  <r>
    <x v="9461"/>
    <d v="2025-11-07T00:00:00"/>
    <d v="1899-12-30T09:57:00"/>
    <x v="16"/>
    <x v="0"/>
    <x v="3"/>
    <x v="0"/>
    <x v="0"/>
    <x v="2"/>
    <x v="0"/>
    <s v="Refund Processed"/>
    <n v="5.2"/>
    <n v="5.5"/>
    <s v="Yes"/>
    <n v="5"/>
    <s v="Positive"/>
    <s v="No"/>
    <n v="105.99"/>
    <s v="5"/>
    <x v="8"/>
    <s v="Excellent"/>
  </r>
  <r>
    <x v="9462"/>
    <d v="2025-07-27T00:00:00"/>
    <d v="1899-12-30T20:54:00"/>
    <x v="19"/>
    <x v="1"/>
    <x v="4"/>
    <x v="0"/>
    <x v="3"/>
    <x v="5"/>
    <x v="0"/>
    <s v="Resolved"/>
    <n v="1.2"/>
    <n v="7.1"/>
    <s v="Yes"/>
    <n v="4"/>
    <s v="Neutral"/>
    <s v="No"/>
    <n v="117.58"/>
    <s v="5"/>
    <x v="4"/>
    <s v="Excellent"/>
  </r>
  <r>
    <x v="9463"/>
    <d v="2025-10-07T00:00:00"/>
    <d v="1899-12-30T14:21:00"/>
    <x v="14"/>
    <x v="0"/>
    <x v="3"/>
    <x v="2"/>
    <x v="1"/>
    <x v="3"/>
    <x v="2"/>
    <s v="Follow-up Required"/>
    <n v="0.9"/>
    <n v="6.3"/>
    <s v="No"/>
    <n v="0"/>
    <s v="Negative"/>
    <s v="No"/>
    <n v="286.37"/>
    <s v="3"/>
    <x v="10"/>
    <s v="Poor"/>
  </r>
  <r>
    <x v="9464"/>
    <d v="2025-07-24T00:00:00"/>
    <d v="1899-12-30T08:21:00"/>
    <x v="19"/>
    <x v="1"/>
    <x v="3"/>
    <x v="0"/>
    <x v="2"/>
    <x v="9"/>
    <x v="0"/>
    <s v="Resolved"/>
    <n v="9"/>
    <n v="12.2"/>
    <s v="Yes"/>
    <n v="3"/>
    <s v="Neutral"/>
    <s v="No"/>
    <n v="109.84"/>
    <s v="5"/>
    <x v="4"/>
    <s v="Average"/>
  </r>
  <r>
    <x v="9465"/>
    <d v="2025-06-01T00:00:00"/>
    <d v="1899-12-30T12:44:00"/>
    <x v="3"/>
    <x v="2"/>
    <x v="0"/>
    <x v="2"/>
    <x v="2"/>
    <x v="1"/>
    <x v="0"/>
    <s v="Account Updated"/>
    <n v="6.3"/>
    <n v="14.4"/>
    <s v="Yes"/>
    <n v="3"/>
    <s v="Neutral"/>
    <s v="No"/>
    <n v="52.57"/>
    <s v="5"/>
    <x v="9"/>
    <s v="Average"/>
  </r>
  <r>
    <x v="9466"/>
    <d v="2025-01-26T00:00:00"/>
    <d v="1899-12-30T13:45:00"/>
    <x v="2"/>
    <x v="1"/>
    <x v="0"/>
    <x v="1"/>
    <x v="2"/>
    <x v="4"/>
    <x v="0"/>
    <s v="Replacement Initiated"/>
    <n v="7.5"/>
    <n v="7.5"/>
    <s v="Yes"/>
    <n v="5"/>
    <s v="Positive"/>
    <s v="No"/>
    <n v="94.42"/>
    <s v="5"/>
    <x v="5"/>
    <s v="Excellent"/>
  </r>
  <r>
    <x v="9467"/>
    <d v="2025-07-13T00:00:00"/>
    <d v="1899-12-30T14:02:00"/>
    <x v="8"/>
    <x v="0"/>
    <x v="0"/>
    <x v="0"/>
    <x v="2"/>
    <x v="7"/>
    <x v="0"/>
    <s v="Refund Processed"/>
    <n v="3.8"/>
    <n v="13.9"/>
    <s v="Yes"/>
    <n v="0"/>
    <s v="Negative"/>
    <s v="No"/>
    <n v="227.19"/>
    <s v="5"/>
    <x v="4"/>
    <s v="Poor"/>
  </r>
  <r>
    <x v="9468"/>
    <d v="2025-12-02T00:00:00"/>
    <d v="1899-12-30T09:44:00"/>
    <x v="5"/>
    <x v="3"/>
    <x v="1"/>
    <x v="0"/>
    <x v="3"/>
    <x v="1"/>
    <x v="0"/>
    <s v="Information Provided"/>
    <n v="1.7"/>
    <n v="10.1"/>
    <s v="Yes"/>
    <n v="3"/>
    <s v="Neutral"/>
    <s v="No"/>
    <n v="439.86"/>
    <s v="5"/>
    <x v="1"/>
    <s v="Average"/>
  </r>
  <r>
    <x v="9469"/>
    <d v="2025-08-26T00:00:00"/>
    <d v="1899-12-30T17:02:00"/>
    <x v="14"/>
    <x v="2"/>
    <x v="3"/>
    <x v="0"/>
    <x v="0"/>
    <x v="1"/>
    <x v="0"/>
    <s v="Resolved"/>
    <n v="4.9000000000000004"/>
    <n v="6.5"/>
    <s v="Yes"/>
    <n v="3"/>
    <s v="Neutral"/>
    <s v="No"/>
    <n v="124.6"/>
    <s v="5"/>
    <x v="7"/>
    <s v="Average"/>
  </r>
  <r>
    <x v="9470"/>
    <d v="2025-11-17T00:00:00"/>
    <d v="1899-12-30T09:56:00"/>
    <x v="12"/>
    <x v="3"/>
    <x v="3"/>
    <x v="1"/>
    <x v="2"/>
    <x v="2"/>
    <x v="0"/>
    <s v="Resolved"/>
    <n v="1.7"/>
    <n v="5"/>
    <s v="Yes"/>
    <n v="4"/>
    <s v="Positive"/>
    <s v="No"/>
    <n v="176.93"/>
    <s v="5"/>
    <x v="8"/>
    <s v="Excellent"/>
  </r>
  <r>
    <x v="9471"/>
    <d v="2025-03-16T00:00:00"/>
    <d v="1899-12-30T16:18:00"/>
    <x v="6"/>
    <x v="2"/>
    <x v="2"/>
    <x v="0"/>
    <x v="2"/>
    <x v="5"/>
    <x v="2"/>
    <s v="Follow-up Required"/>
    <n v="4.5"/>
    <n v="8"/>
    <s v="No"/>
    <n v="4"/>
    <s v="Neutral"/>
    <s v="No"/>
    <n v="224.69"/>
    <s v="3"/>
    <x v="3"/>
    <s v="Excellent"/>
  </r>
  <r>
    <x v="9472"/>
    <d v="2025-06-12T00:00:00"/>
    <d v="1899-12-30T09:49:00"/>
    <x v="0"/>
    <x v="1"/>
    <x v="0"/>
    <x v="0"/>
    <x v="2"/>
    <x v="0"/>
    <x v="3"/>
    <s v="No Resolution"/>
    <n v="1.9"/>
    <n v="6.3"/>
    <s v="No"/>
    <n v="5"/>
    <s v="Positive"/>
    <s v="No"/>
    <n v="85.03"/>
    <s v="0"/>
    <x v="9"/>
    <s v="Excellent"/>
  </r>
  <r>
    <x v="9473"/>
    <d v="2025-10-26T00:00:00"/>
    <d v="1899-12-30T16:44:00"/>
    <x v="11"/>
    <x v="1"/>
    <x v="0"/>
    <x v="0"/>
    <x v="2"/>
    <x v="8"/>
    <x v="0"/>
    <s v="Resolved"/>
    <n v="2.9"/>
    <n v="9.1999999999999993"/>
    <s v="Yes"/>
    <n v="3"/>
    <s v="Neutral"/>
    <s v="No"/>
    <n v="71.95"/>
    <s v="5"/>
    <x v="10"/>
    <s v="Average"/>
  </r>
  <r>
    <x v="9474"/>
    <d v="2025-01-29T00:00:00"/>
    <d v="1899-12-30T13:26:00"/>
    <x v="2"/>
    <x v="2"/>
    <x v="3"/>
    <x v="2"/>
    <x v="0"/>
    <x v="1"/>
    <x v="0"/>
    <s v="Resolved"/>
    <n v="1.1000000000000001"/>
    <n v="12.5"/>
    <s v="Yes"/>
    <n v="5"/>
    <s v="Positive"/>
    <s v="Yes"/>
    <n v="72.2"/>
    <s v="5"/>
    <x v="5"/>
    <s v="Excellent"/>
  </r>
  <r>
    <x v="9475"/>
    <d v="2025-06-14T00:00:00"/>
    <d v="1899-12-30T14:15:00"/>
    <x v="15"/>
    <x v="0"/>
    <x v="0"/>
    <x v="0"/>
    <x v="2"/>
    <x v="2"/>
    <x v="0"/>
    <s v="Resolved"/>
    <n v="6.4"/>
    <n v="2.2999999999999998"/>
    <s v="Yes"/>
    <n v="1"/>
    <s v="Negative"/>
    <s v="No"/>
    <n v="53.02"/>
    <s v="5"/>
    <x v="9"/>
    <s v="Poor"/>
  </r>
  <r>
    <x v="9476"/>
    <d v="2025-12-03T00:00:00"/>
    <d v="1899-12-30T12:59:00"/>
    <x v="14"/>
    <x v="2"/>
    <x v="2"/>
    <x v="1"/>
    <x v="2"/>
    <x v="2"/>
    <x v="0"/>
    <s v="Information Provided"/>
    <n v="0.6"/>
    <n v="10.199999999999999"/>
    <s v="Yes"/>
    <n v="3"/>
    <s v="Neutral"/>
    <s v="No"/>
    <n v="21.24"/>
    <s v="5"/>
    <x v="1"/>
    <s v="Average"/>
  </r>
  <r>
    <x v="9477"/>
    <d v="2025-07-05T00:00:00"/>
    <d v="1899-12-30T20:29:00"/>
    <x v="13"/>
    <x v="2"/>
    <x v="3"/>
    <x v="0"/>
    <x v="2"/>
    <x v="1"/>
    <x v="0"/>
    <s v="Account Updated"/>
    <n v="2"/>
    <n v="11.4"/>
    <s v="Yes"/>
    <n v="0"/>
    <s v="Negative"/>
    <s v="No"/>
    <n v="13.8"/>
    <s v="5"/>
    <x v="4"/>
    <s v="Poor"/>
  </r>
  <r>
    <x v="9478"/>
    <d v="2025-02-23T00:00:00"/>
    <d v="1899-12-30T09:42:00"/>
    <x v="14"/>
    <x v="0"/>
    <x v="3"/>
    <x v="2"/>
    <x v="0"/>
    <x v="3"/>
    <x v="0"/>
    <s v="Replacement Initiated"/>
    <n v="0.8"/>
    <n v="10.3"/>
    <s v="Yes"/>
    <n v="5"/>
    <s v="Positive"/>
    <s v="No"/>
    <n v="48.39"/>
    <s v="5"/>
    <x v="11"/>
    <s v="Excellent"/>
  </r>
  <r>
    <x v="9479"/>
    <d v="2025-10-22T00:00:00"/>
    <d v="1899-12-30T16:40:00"/>
    <x v="0"/>
    <x v="3"/>
    <x v="1"/>
    <x v="0"/>
    <x v="2"/>
    <x v="2"/>
    <x v="0"/>
    <s v="Resolved"/>
    <n v="6.1"/>
    <n v="5.8"/>
    <s v="Yes"/>
    <n v="4"/>
    <s v="Neutral"/>
    <s v="No"/>
    <n v="120.89"/>
    <s v="5"/>
    <x v="10"/>
    <s v="Excellent"/>
  </r>
  <r>
    <x v="9480"/>
    <d v="2025-02-11T00:00:00"/>
    <d v="1899-12-30T11:03:00"/>
    <x v="10"/>
    <x v="2"/>
    <x v="0"/>
    <x v="0"/>
    <x v="2"/>
    <x v="8"/>
    <x v="2"/>
    <s v="Follow-up Required"/>
    <n v="6.6"/>
    <n v="12.7"/>
    <s v="No"/>
    <n v="5"/>
    <s v="Positive"/>
    <s v="No"/>
    <n v="136.16"/>
    <s v="3"/>
    <x v="11"/>
    <s v="Excellent"/>
  </r>
  <r>
    <x v="9481"/>
    <d v="2025-10-12T00:00:00"/>
    <d v="1899-12-30T14:37:00"/>
    <x v="19"/>
    <x v="0"/>
    <x v="3"/>
    <x v="2"/>
    <x v="1"/>
    <x v="0"/>
    <x v="3"/>
    <s v="No Resolution"/>
    <n v="0.9"/>
    <n v="12.8"/>
    <s v="No"/>
    <n v="1"/>
    <s v="Negative"/>
    <s v="No"/>
    <n v="145.09"/>
    <s v="0"/>
    <x v="10"/>
    <s v="Poor"/>
  </r>
  <r>
    <x v="9482"/>
    <d v="2025-05-18T00:00:00"/>
    <d v="1899-12-30T19:57:00"/>
    <x v="7"/>
    <x v="2"/>
    <x v="3"/>
    <x v="2"/>
    <x v="1"/>
    <x v="1"/>
    <x v="2"/>
    <s v="Follow-up Required"/>
    <n v="2.1"/>
    <n v="15"/>
    <s v="No"/>
    <n v="2"/>
    <s v="Neutral"/>
    <s v="No"/>
    <n v="1256.46"/>
    <s v="3"/>
    <x v="6"/>
    <s v="Average"/>
  </r>
  <r>
    <x v="9483"/>
    <d v="2025-07-06T00:00:00"/>
    <d v="1899-12-30T17:31:00"/>
    <x v="10"/>
    <x v="3"/>
    <x v="2"/>
    <x v="0"/>
    <x v="2"/>
    <x v="7"/>
    <x v="0"/>
    <s v="Information Provided"/>
    <n v="3.6"/>
    <n v="2.6"/>
    <s v="Yes"/>
    <n v="1"/>
    <s v="Negative"/>
    <s v="No"/>
    <n v="105.91"/>
    <s v="5"/>
    <x v="4"/>
    <s v="Poor"/>
  </r>
  <r>
    <x v="9484"/>
    <d v="2025-07-23T00:00:00"/>
    <d v="1899-12-30T21:22:00"/>
    <x v="1"/>
    <x v="1"/>
    <x v="2"/>
    <x v="0"/>
    <x v="0"/>
    <x v="9"/>
    <x v="2"/>
    <s v="Follow-up Required"/>
    <n v="0.6"/>
    <n v="14.1"/>
    <s v="No"/>
    <n v="3"/>
    <s v="Neutral"/>
    <s v="No"/>
    <n v="58.35"/>
    <s v="3"/>
    <x v="4"/>
    <s v="Average"/>
  </r>
  <r>
    <x v="9485"/>
    <d v="2025-02-11T00:00:00"/>
    <d v="1899-12-30T16:45:00"/>
    <x v="1"/>
    <x v="3"/>
    <x v="3"/>
    <x v="2"/>
    <x v="2"/>
    <x v="7"/>
    <x v="0"/>
    <s v="Resolved"/>
    <n v="0.5"/>
    <n v="9.3000000000000007"/>
    <s v="Yes"/>
    <n v="5"/>
    <s v="Positive"/>
    <s v="No"/>
    <n v="112.59"/>
    <s v="5"/>
    <x v="11"/>
    <s v="Excellent"/>
  </r>
  <r>
    <x v="9486"/>
    <d v="2025-12-16T00:00:00"/>
    <d v="1899-12-30T12:55:00"/>
    <x v="8"/>
    <x v="1"/>
    <x v="2"/>
    <x v="2"/>
    <x v="2"/>
    <x v="3"/>
    <x v="0"/>
    <s v="Resolved"/>
    <n v="1.3"/>
    <n v="6.4"/>
    <s v="Yes"/>
    <n v="5"/>
    <s v="Positive"/>
    <s v="Yes"/>
    <n v="84.73"/>
    <s v="5"/>
    <x v="1"/>
    <s v="Excellent"/>
  </r>
  <r>
    <x v="9487"/>
    <d v="2025-10-15T00:00:00"/>
    <d v="1899-12-30T16:47:00"/>
    <x v="0"/>
    <x v="2"/>
    <x v="2"/>
    <x v="0"/>
    <x v="0"/>
    <x v="0"/>
    <x v="1"/>
    <s v="Escalated"/>
    <n v="0.2"/>
    <n v="6.4"/>
    <s v="No"/>
    <n v="2"/>
    <s v="Negative"/>
    <s v="Yes"/>
    <n v="127.28"/>
    <s v="2"/>
    <x v="10"/>
    <s v="Average"/>
  </r>
  <r>
    <x v="9488"/>
    <d v="2025-01-26T00:00:00"/>
    <d v="1899-12-30T16:23:00"/>
    <x v="12"/>
    <x v="3"/>
    <x v="3"/>
    <x v="1"/>
    <x v="0"/>
    <x v="1"/>
    <x v="0"/>
    <s v="Information Provided"/>
    <n v="2"/>
    <n v="13.1"/>
    <s v="No"/>
    <n v="4"/>
    <s v="Positive"/>
    <s v="No"/>
    <n v="80.31"/>
    <s v="5"/>
    <x v="5"/>
    <s v="Excellent"/>
  </r>
  <r>
    <x v="9489"/>
    <d v="2025-02-25T00:00:00"/>
    <d v="1899-12-30T08:41:00"/>
    <x v="19"/>
    <x v="2"/>
    <x v="3"/>
    <x v="1"/>
    <x v="2"/>
    <x v="4"/>
    <x v="0"/>
    <s v="Resolved"/>
    <n v="2.4"/>
    <n v="5.7"/>
    <s v="Yes"/>
    <n v="5"/>
    <s v="Positive"/>
    <s v="No"/>
    <n v="151.13999999999999"/>
    <s v="5"/>
    <x v="11"/>
    <s v="Excellent"/>
  </r>
  <r>
    <x v="9490"/>
    <d v="2025-09-10T00:00:00"/>
    <d v="1899-12-30T18:03:00"/>
    <x v="11"/>
    <x v="0"/>
    <x v="3"/>
    <x v="0"/>
    <x v="1"/>
    <x v="1"/>
    <x v="0"/>
    <s v="Resolved"/>
    <n v="1.8"/>
    <n v="12.4"/>
    <s v="Yes"/>
    <n v="5"/>
    <s v="Positive"/>
    <s v="No"/>
    <n v="444.21"/>
    <s v="5"/>
    <x v="2"/>
    <s v="Excellent"/>
  </r>
  <r>
    <x v="9491"/>
    <d v="2025-05-02T00:00:00"/>
    <d v="1899-12-30T17:03:00"/>
    <x v="2"/>
    <x v="3"/>
    <x v="1"/>
    <x v="1"/>
    <x v="1"/>
    <x v="7"/>
    <x v="1"/>
    <s v="Escalated"/>
    <n v="0.9"/>
    <n v="14.7"/>
    <s v="No"/>
    <n v="3"/>
    <s v="Neutral"/>
    <s v="Yes"/>
    <n v="466.36"/>
    <s v="2"/>
    <x v="6"/>
    <s v="Average"/>
  </r>
  <r>
    <x v="9492"/>
    <d v="2025-04-16T00:00:00"/>
    <d v="1899-12-30T14:40:00"/>
    <x v="8"/>
    <x v="1"/>
    <x v="1"/>
    <x v="0"/>
    <x v="0"/>
    <x v="9"/>
    <x v="2"/>
    <s v="Follow-up Required"/>
    <n v="7.3"/>
    <n v="2.1"/>
    <s v="No"/>
    <n v="3"/>
    <s v="Neutral"/>
    <s v="No"/>
    <n v="105.97"/>
    <s v="3"/>
    <x v="0"/>
    <s v="Average"/>
  </r>
  <r>
    <x v="9493"/>
    <d v="2025-05-10T00:00:00"/>
    <d v="1899-12-30T21:21:00"/>
    <x v="8"/>
    <x v="0"/>
    <x v="3"/>
    <x v="3"/>
    <x v="2"/>
    <x v="0"/>
    <x v="0"/>
    <s v="Account Updated"/>
    <n v="1.3"/>
    <n v="10.1"/>
    <s v="No"/>
    <n v="4"/>
    <s v="Neutral"/>
    <s v="No"/>
    <n v="102.56"/>
    <s v="5"/>
    <x v="6"/>
    <s v="Excellent"/>
  </r>
  <r>
    <x v="9494"/>
    <d v="2025-12-03T00:00:00"/>
    <d v="1899-12-30T21:06:00"/>
    <x v="2"/>
    <x v="2"/>
    <x v="3"/>
    <x v="2"/>
    <x v="0"/>
    <x v="0"/>
    <x v="0"/>
    <s v="Refund Processed"/>
    <n v="1.8"/>
    <n v="12.3"/>
    <s v="Yes"/>
    <n v="0"/>
    <s v="Positive"/>
    <s v="No"/>
    <n v="98.71"/>
    <s v="5"/>
    <x v="1"/>
    <s v="Poor"/>
  </r>
  <r>
    <x v="9495"/>
    <d v="2025-06-07T00:00:00"/>
    <d v="1899-12-30T10:23:00"/>
    <x v="1"/>
    <x v="3"/>
    <x v="4"/>
    <x v="1"/>
    <x v="2"/>
    <x v="1"/>
    <x v="0"/>
    <s v="Resolved"/>
    <n v="6.8"/>
    <n v="12"/>
    <s v="No"/>
    <n v="3"/>
    <s v="Neutral"/>
    <s v="No"/>
    <n v="311.5"/>
    <s v="5"/>
    <x v="9"/>
    <s v="Average"/>
  </r>
  <r>
    <x v="9496"/>
    <d v="2025-08-19T00:00:00"/>
    <d v="1899-12-30T20:46:00"/>
    <x v="19"/>
    <x v="0"/>
    <x v="2"/>
    <x v="0"/>
    <x v="3"/>
    <x v="7"/>
    <x v="0"/>
    <s v="Replacement Initiated"/>
    <n v="3.4"/>
    <n v="9.3000000000000007"/>
    <s v="Yes"/>
    <n v="5"/>
    <s v="Positive"/>
    <s v="No"/>
    <n v="363.97"/>
    <s v="5"/>
    <x v="7"/>
    <s v="Excellent"/>
  </r>
  <r>
    <x v="9497"/>
    <d v="2025-11-04T00:00:00"/>
    <d v="1899-12-30T10:48:00"/>
    <x v="10"/>
    <x v="1"/>
    <x v="3"/>
    <x v="0"/>
    <x v="3"/>
    <x v="2"/>
    <x v="0"/>
    <s v="Resolved"/>
    <n v="3.5"/>
    <n v="9.3000000000000007"/>
    <s v="No"/>
    <n v="4"/>
    <s v="Positive"/>
    <s v="No"/>
    <n v="488.1"/>
    <s v="5"/>
    <x v="8"/>
    <s v="Excellent"/>
  </r>
  <r>
    <x v="9498"/>
    <d v="2025-04-01T00:00:00"/>
    <d v="1899-12-30T13:15:00"/>
    <x v="11"/>
    <x v="0"/>
    <x v="3"/>
    <x v="0"/>
    <x v="2"/>
    <x v="0"/>
    <x v="0"/>
    <s v="Refund Processed"/>
    <n v="1.7"/>
    <n v="10.7"/>
    <s v="No"/>
    <n v="5"/>
    <s v="Positive"/>
    <s v="No"/>
    <n v="59.14"/>
    <s v="5"/>
    <x v="0"/>
    <s v="Excellent"/>
  </r>
  <r>
    <x v="9499"/>
    <d v="2025-01-22T00:00:00"/>
    <d v="1899-12-30T14:10:00"/>
    <x v="10"/>
    <x v="3"/>
    <x v="1"/>
    <x v="1"/>
    <x v="0"/>
    <x v="6"/>
    <x v="1"/>
    <s v="Escalated"/>
    <n v="2.2000000000000002"/>
    <n v="11.6"/>
    <s v="No"/>
    <n v="1"/>
    <s v="Negative"/>
    <s v="Yes"/>
    <n v="156.16"/>
    <s v="2"/>
    <x v="5"/>
    <s v="Poor"/>
  </r>
  <r>
    <x v="9500"/>
    <d v="2025-10-17T00:00:00"/>
    <d v="1899-12-30T11:50:00"/>
    <x v="10"/>
    <x v="0"/>
    <x v="0"/>
    <x v="1"/>
    <x v="2"/>
    <x v="0"/>
    <x v="1"/>
    <s v="Escalated"/>
    <n v="1.8"/>
    <n v="11.7"/>
    <s v="No"/>
    <n v="2"/>
    <s v="Negative"/>
    <s v="Yes"/>
    <n v="199.77"/>
    <s v="2"/>
    <x v="10"/>
    <s v="Average"/>
  </r>
  <r>
    <x v="9501"/>
    <d v="2025-04-20T00:00:00"/>
    <d v="1899-12-30T19:38:00"/>
    <x v="17"/>
    <x v="3"/>
    <x v="2"/>
    <x v="0"/>
    <x v="1"/>
    <x v="9"/>
    <x v="0"/>
    <s v="Resolved"/>
    <n v="1.7"/>
    <n v="10.9"/>
    <s v="Yes"/>
    <n v="2"/>
    <s v="Neutral"/>
    <s v="No"/>
    <n v="257.51"/>
    <s v="5"/>
    <x v="0"/>
    <s v="Average"/>
  </r>
  <r>
    <x v="9502"/>
    <d v="2025-02-18T00:00:00"/>
    <d v="1899-12-30T09:48:00"/>
    <x v="8"/>
    <x v="2"/>
    <x v="2"/>
    <x v="1"/>
    <x v="2"/>
    <x v="7"/>
    <x v="0"/>
    <s v="Resolved"/>
    <n v="1.4"/>
    <n v="11.4"/>
    <s v="Yes"/>
    <n v="0"/>
    <s v="Neutral"/>
    <s v="No"/>
    <n v="78.650000000000006"/>
    <s v="5"/>
    <x v="11"/>
    <s v="Poor"/>
  </r>
  <r>
    <x v="9503"/>
    <d v="2025-05-09T00:00:00"/>
    <d v="1899-12-30T13:24:00"/>
    <x v="11"/>
    <x v="3"/>
    <x v="2"/>
    <x v="2"/>
    <x v="2"/>
    <x v="7"/>
    <x v="0"/>
    <s v="Resolved"/>
    <n v="0.6"/>
    <n v="9.1"/>
    <s v="Yes"/>
    <n v="5"/>
    <s v="Positive"/>
    <s v="No"/>
    <n v="116.78"/>
    <s v="5"/>
    <x v="6"/>
    <s v="Excellent"/>
  </r>
  <r>
    <x v="9504"/>
    <d v="2025-03-14T00:00:00"/>
    <d v="1899-12-30T11:11:00"/>
    <x v="19"/>
    <x v="3"/>
    <x v="1"/>
    <x v="0"/>
    <x v="2"/>
    <x v="1"/>
    <x v="0"/>
    <s v="Information Provided"/>
    <n v="2.1"/>
    <n v="9"/>
    <s v="No"/>
    <n v="3"/>
    <s v="Neutral"/>
    <s v="No"/>
    <n v="216.06"/>
    <s v="5"/>
    <x v="3"/>
    <s v="Average"/>
  </r>
  <r>
    <x v="9505"/>
    <d v="2025-12-06T00:00:00"/>
    <d v="1899-12-30T15:59:00"/>
    <x v="10"/>
    <x v="2"/>
    <x v="0"/>
    <x v="0"/>
    <x v="2"/>
    <x v="6"/>
    <x v="0"/>
    <s v="Replacement Initiated"/>
    <n v="3.8"/>
    <n v="5.4"/>
    <s v="No"/>
    <n v="0"/>
    <s v="Positive"/>
    <s v="No"/>
    <n v="127.02"/>
    <s v="5"/>
    <x v="1"/>
    <s v="Poor"/>
  </r>
  <r>
    <x v="9506"/>
    <d v="2025-02-22T00:00:00"/>
    <d v="1899-12-30T17:56:00"/>
    <x v="14"/>
    <x v="1"/>
    <x v="3"/>
    <x v="2"/>
    <x v="1"/>
    <x v="6"/>
    <x v="0"/>
    <s v="Replacement Initiated"/>
    <n v="5"/>
    <n v="12.1"/>
    <s v="Yes"/>
    <n v="5"/>
    <s v="Positive"/>
    <s v="No"/>
    <n v="807.78"/>
    <s v="5"/>
    <x v="11"/>
    <s v="Excellent"/>
  </r>
  <r>
    <x v="9507"/>
    <d v="2025-12-22T00:00:00"/>
    <d v="1899-12-30T13:22:00"/>
    <x v="13"/>
    <x v="2"/>
    <x v="3"/>
    <x v="0"/>
    <x v="2"/>
    <x v="1"/>
    <x v="3"/>
    <s v="No Resolution"/>
    <n v="5.7"/>
    <n v="11.4"/>
    <s v="No"/>
    <n v="1"/>
    <s v="Negative"/>
    <s v="No"/>
    <n v="65.88"/>
    <s v="0"/>
    <x v="1"/>
    <s v="Poor"/>
  </r>
  <r>
    <x v="9508"/>
    <d v="2025-06-17T00:00:00"/>
    <d v="1899-12-30T12:03:00"/>
    <x v="19"/>
    <x v="1"/>
    <x v="1"/>
    <x v="1"/>
    <x v="2"/>
    <x v="7"/>
    <x v="1"/>
    <s v="Escalated"/>
    <n v="1.6"/>
    <n v="7.2"/>
    <s v="No"/>
    <n v="5"/>
    <s v="Positive"/>
    <s v="Yes"/>
    <n v="23.47"/>
    <s v="2"/>
    <x v="9"/>
    <s v="Excellent"/>
  </r>
  <r>
    <x v="9509"/>
    <d v="2025-02-14T00:00:00"/>
    <d v="1899-12-30T11:01:00"/>
    <x v="8"/>
    <x v="2"/>
    <x v="0"/>
    <x v="0"/>
    <x v="2"/>
    <x v="5"/>
    <x v="2"/>
    <s v="Follow-up Required"/>
    <n v="3.9"/>
    <n v="9"/>
    <s v="No"/>
    <n v="3"/>
    <s v="Neutral"/>
    <s v="No"/>
    <n v="66.319999999999993"/>
    <s v="3"/>
    <x v="11"/>
    <s v="Average"/>
  </r>
  <r>
    <x v="9510"/>
    <d v="2025-04-15T00:00:00"/>
    <d v="1899-12-30T09:28:00"/>
    <x v="10"/>
    <x v="1"/>
    <x v="2"/>
    <x v="3"/>
    <x v="1"/>
    <x v="9"/>
    <x v="0"/>
    <s v="Resolved"/>
    <n v="0.9"/>
    <n v="6.1"/>
    <s v="Yes"/>
    <n v="0"/>
    <s v="Positive"/>
    <s v="Yes"/>
    <n v="525.71"/>
    <s v="5"/>
    <x v="0"/>
    <s v="Poor"/>
  </r>
  <r>
    <x v="9511"/>
    <d v="2025-05-30T00:00:00"/>
    <d v="1899-12-30T21:35:00"/>
    <x v="11"/>
    <x v="0"/>
    <x v="3"/>
    <x v="0"/>
    <x v="3"/>
    <x v="6"/>
    <x v="1"/>
    <s v="Escalated"/>
    <n v="4.5999999999999996"/>
    <n v="9.4"/>
    <s v="No"/>
    <n v="1"/>
    <s v="Negative"/>
    <s v="Yes"/>
    <n v="235.03"/>
    <s v="2"/>
    <x v="6"/>
    <s v="Poor"/>
  </r>
  <r>
    <x v="9512"/>
    <d v="2025-05-26T00:00:00"/>
    <d v="1899-12-30T19:27:00"/>
    <x v="11"/>
    <x v="2"/>
    <x v="3"/>
    <x v="0"/>
    <x v="3"/>
    <x v="1"/>
    <x v="0"/>
    <s v="Resolved"/>
    <n v="1.5"/>
    <n v="16.100000000000001"/>
    <s v="Yes"/>
    <n v="3"/>
    <s v="Neutral"/>
    <s v="No"/>
    <n v="240.5"/>
    <s v="5"/>
    <x v="6"/>
    <s v="Average"/>
  </r>
  <r>
    <x v="9513"/>
    <d v="2025-07-23T00:00:00"/>
    <d v="1899-12-30T21:15:00"/>
    <x v="13"/>
    <x v="2"/>
    <x v="1"/>
    <x v="0"/>
    <x v="0"/>
    <x v="4"/>
    <x v="0"/>
    <s v="Resolved"/>
    <n v="2.5"/>
    <n v="7.5"/>
    <s v="Yes"/>
    <n v="3"/>
    <s v="Neutral"/>
    <s v="No"/>
    <n v="56.58"/>
    <s v="5"/>
    <x v="4"/>
    <s v="Average"/>
  </r>
  <r>
    <x v="9514"/>
    <d v="2025-12-28T00:00:00"/>
    <d v="1899-12-30T12:36:00"/>
    <x v="9"/>
    <x v="1"/>
    <x v="1"/>
    <x v="0"/>
    <x v="3"/>
    <x v="6"/>
    <x v="0"/>
    <s v="Resolved"/>
    <n v="4.8"/>
    <n v="8.6"/>
    <s v="Yes"/>
    <n v="2"/>
    <s v="Neutral"/>
    <s v="No"/>
    <n v="157.18"/>
    <s v="5"/>
    <x v="1"/>
    <s v="Average"/>
  </r>
  <r>
    <x v="9515"/>
    <d v="2025-10-26T00:00:00"/>
    <d v="1899-12-30T13:25:00"/>
    <x v="5"/>
    <x v="2"/>
    <x v="3"/>
    <x v="0"/>
    <x v="2"/>
    <x v="1"/>
    <x v="1"/>
    <s v="Escalated"/>
    <n v="0.4"/>
    <n v="12.2"/>
    <s v="No"/>
    <n v="1"/>
    <s v="Negative"/>
    <s v="Yes"/>
    <n v="189.71"/>
    <s v="2"/>
    <x v="10"/>
    <s v="Poor"/>
  </r>
  <r>
    <x v="9516"/>
    <d v="2025-06-16T00:00:00"/>
    <d v="1899-12-30T11:49:00"/>
    <x v="17"/>
    <x v="0"/>
    <x v="2"/>
    <x v="0"/>
    <x v="0"/>
    <x v="0"/>
    <x v="0"/>
    <s v="Resolved"/>
    <n v="4.5"/>
    <n v="12.7"/>
    <s v="Yes"/>
    <n v="2"/>
    <s v="Neutral"/>
    <s v="No"/>
    <n v="108.52"/>
    <s v="5"/>
    <x v="9"/>
    <s v="Average"/>
  </r>
  <r>
    <x v="9517"/>
    <d v="2025-07-20T00:00:00"/>
    <d v="1899-12-30T15:52:00"/>
    <x v="14"/>
    <x v="0"/>
    <x v="2"/>
    <x v="3"/>
    <x v="0"/>
    <x v="2"/>
    <x v="0"/>
    <s v="Information Provided"/>
    <n v="2.5"/>
    <n v="5.0999999999999996"/>
    <s v="No"/>
    <n v="0"/>
    <s v="Neutral"/>
    <s v="No"/>
    <n v="63.25"/>
    <s v="5"/>
    <x v="4"/>
    <s v="Poor"/>
  </r>
  <r>
    <x v="9518"/>
    <d v="2025-05-14T00:00:00"/>
    <d v="1899-12-30T15:30:00"/>
    <x v="10"/>
    <x v="3"/>
    <x v="1"/>
    <x v="2"/>
    <x v="2"/>
    <x v="1"/>
    <x v="0"/>
    <s v="Refund Processed"/>
    <n v="0.5"/>
    <n v="18.399999999999999"/>
    <s v="No"/>
    <n v="5"/>
    <s v="Positive"/>
    <s v="No"/>
    <n v="131.91999999999999"/>
    <s v="5"/>
    <x v="6"/>
    <s v="Excellent"/>
  </r>
  <r>
    <x v="9519"/>
    <d v="2025-07-30T00:00:00"/>
    <d v="1899-12-30T13:56:00"/>
    <x v="13"/>
    <x v="0"/>
    <x v="3"/>
    <x v="0"/>
    <x v="2"/>
    <x v="3"/>
    <x v="0"/>
    <s v="Resolved"/>
    <n v="4.3"/>
    <n v="8"/>
    <s v="Yes"/>
    <n v="5"/>
    <s v="Positive"/>
    <s v="No"/>
    <n v="162.55000000000001"/>
    <s v="5"/>
    <x v="4"/>
    <s v="Excellent"/>
  </r>
  <r>
    <x v="9520"/>
    <d v="2025-02-17T00:00:00"/>
    <d v="1899-12-30T18:19:00"/>
    <x v="10"/>
    <x v="0"/>
    <x v="0"/>
    <x v="1"/>
    <x v="3"/>
    <x v="8"/>
    <x v="0"/>
    <s v="Account Updated"/>
    <n v="4.0999999999999996"/>
    <n v="14.2"/>
    <s v="Yes"/>
    <n v="3"/>
    <s v="Neutral"/>
    <s v="No"/>
    <n v="406.75"/>
    <s v="5"/>
    <x v="11"/>
    <s v="Average"/>
  </r>
  <r>
    <x v="9521"/>
    <d v="2025-05-06T00:00:00"/>
    <d v="1899-12-30T15:57:00"/>
    <x v="13"/>
    <x v="2"/>
    <x v="2"/>
    <x v="0"/>
    <x v="2"/>
    <x v="0"/>
    <x v="0"/>
    <s v="Resolved"/>
    <n v="6"/>
    <n v="10.6"/>
    <s v="No"/>
    <n v="3"/>
    <s v="Neutral"/>
    <s v="No"/>
    <n v="170.38"/>
    <s v="5"/>
    <x v="6"/>
    <s v="Average"/>
  </r>
  <r>
    <x v="9522"/>
    <d v="2025-08-27T00:00:00"/>
    <d v="1899-12-30T09:59:00"/>
    <x v="10"/>
    <x v="1"/>
    <x v="0"/>
    <x v="2"/>
    <x v="0"/>
    <x v="1"/>
    <x v="1"/>
    <s v="Escalated"/>
    <n v="5.7"/>
    <n v="14.6"/>
    <s v="No"/>
    <n v="3"/>
    <s v="Neutral"/>
    <s v="Yes"/>
    <n v="87.09"/>
    <s v="2"/>
    <x v="7"/>
    <s v="Average"/>
  </r>
  <r>
    <x v="9523"/>
    <d v="2025-01-07T00:00:00"/>
    <d v="1899-12-30T14:42:00"/>
    <x v="12"/>
    <x v="1"/>
    <x v="1"/>
    <x v="1"/>
    <x v="2"/>
    <x v="6"/>
    <x v="1"/>
    <s v="Escalated"/>
    <n v="4.9000000000000004"/>
    <n v="14.2"/>
    <s v="No"/>
    <n v="2"/>
    <s v="Negative"/>
    <s v="Yes"/>
    <n v="158.29"/>
    <s v="2"/>
    <x v="5"/>
    <s v="Average"/>
  </r>
  <r>
    <x v="9524"/>
    <d v="2025-09-29T00:00:00"/>
    <d v="1899-12-30T11:22:00"/>
    <x v="6"/>
    <x v="0"/>
    <x v="0"/>
    <x v="0"/>
    <x v="0"/>
    <x v="1"/>
    <x v="3"/>
    <s v="No Resolution"/>
    <n v="3.5"/>
    <n v="9.6999999999999993"/>
    <s v="No"/>
    <n v="1"/>
    <s v="Negative"/>
    <s v="No"/>
    <n v="87.36"/>
    <s v="0"/>
    <x v="2"/>
    <s v="Poor"/>
  </r>
  <r>
    <x v="9525"/>
    <d v="2025-02-06T00:00:00"/>
    <d v="1899-12-30T15:05:00"/>
    <x v="8"/>
    <x v="0"/>
    <x v="3"/>
    <x v="2"/>
    <x v="2"/>
    <x v="1"/>
    <x v="0"/>
    <s v="Resolved"/>
    <n v="0.6"/>
    <n v="13.1"/>
    <s v="Yes"/>
    <n v="3"/>
    <s v="Neutral"/>
    <s v="No"/>
    <n v="363.09"/>
    <s v="5"/>
    <x v="11"/>
    <s v="Average"/>
  </r>
  <r>
    <x v="9526"/>
    <d v="2025-07-30T00:00:00"/>
    <d v="1899-12-30T19:57:00"/>
    <x v="9"/>
    <x v="0"/>
    <x v="0"/>
    <x v="2"/>
    <x v="2"/>
    <x v="2"/>
    <x v="0"/>
    <s v="Resolved"/>
    <n v="1"/>
    <n v="9.8000000000000007"/>
    <s v="No"/>
    <n v="0"/>
    <s v="Positive"/>
    <s v="No"/>
    <n v="315.32"/>
    <s v="5"/>
    <x v="4"/>
    <s v="Poor"/>
  </r>
  <r>
    <x v="9527"/>
    <d v="2025-06-14T00:00:00"/>
    <d v="1899-12-30T13:18:00"/>
    <x v="18"/>
    <x v="1"/>
    <x v="2"/>
    <x v="0"/>
    <x v="3"/>
    <x v="0"/>
    <x v="0"/>
    <s v="Replacement Initiated"/>
    <n v="2.1"/>
    <n v="7.4"/>
    <s v="Yes"/>
    <n v="5"/>
    <s v="Positive"/>
    <s v="No"/>
    <n v="164.6"/>
    <s v="5"/>
    <x v="9"/>
    <s v="Excellent"/>
  </r>
  <r>
    <x v="9528"/>
    <d v="2025-05-05T00:00:00"/>
    <d v="1899-12-30T11:58:00"/>
    <x v="19"/>
    <x v="2"/>
    <x v="0"/>
    <x v="2"/>
    <x v="2"/>
    <x v="7"/>
    <x v="1"/>
    <s v="Escalated"/>
    <n v="2.5"/>
    <n v="8.9"/>
    <s v="No"/>
    <n v="4"/>
    <s v="Neutral"/>
    <s v="Yes"/>
    <n v="96.74"/>
    <s v="2"/>
    <x v="6"/>
    <s v="Excellent"/>
  </r>
  <r>
    <x v="9529"/>
    <d v="2025-12-03T00:00:00"/>
    <d v="1899-12-30T15:59:00"/>
    <x v="14"/>
    <x v="2"/>
    <x v="2"/>
    <x v="2"/>
    <x v="3"/>
    <x v="4"/>
    <x v="0"/>
    <s v="Information Provided"/>
    <n v="0.3"/>
    <n v="12.9"/>
    <s v="Yes"/>
    <n v="0"/>
    <s v="Positive"/>
    <s v="No"/>
    <n v="300.61"/>
    <s v="5"/>
    <x v="1"/>
    <s v="Poor"/>
  </r>
  <r>
    <x v="9530"/>
    <d v="2025-07-11T00:00:00"/>
    <d v="1899-12-30T12:26:00"/>
    <x v="8"/>
    <x v="2"/>
    <x v="0"/>
    <x v="0"/>
    <x v="3"/>
    <x v="7"/>
    <x v="0"/>
    <s v="Resolved"/>
    <n v="2"/>
    <n v="6.3"/>
    <s v="Yes"/>
    <n v="5"/>
    <s v="Positive"/>
    <s v="No"/>
    <n v="465.72"/>
    <s v="5"/>
    <x v="4"/>
    <s v="Excellent"/>
  </r>
  <r>
    <x v="9531"/>
    <d v="2025-08-06T00:00:00"/>
    <d v="1899-12-30T18:05:00"/>
    <x v="17"/>
    <x v="0"/>
    <x v="1"/>
    <x v="1"/>
    <x v="2"/>
    <x v="8"/>
    <x v="0"/>
    <s v="Refund Processed"/>
    <n v="0.3"/>
    <n v="14.6"/>
    <s v="Yes"/>
    <n v="5"/>
    <s v="Positive"/>
    <s v="No"/>
    <n v="259.76"/>
    <s v="5"/>
    <x v="7"/>
    <s v="Excellent"/>
  </r>
  <r>
    <x v="9532"/>
    <d v="2025-08-02T00:00:00"/>
    <d v="1899-12-30T19:57:00"/>
    <x v="3"/>
    <x v="1"/>
    <x v="3"/>
    <x v="3"/>
    <x v="2"/>
    <x v="8"/>
    <x v="0"/>
    <s v="Resolved"/>
    <n v="1.5"/>
    <n v="11.3"/>
    <s v="Yes"/>
    <n v="4"/>
    <s v="Positive"/>
    <s v="No"/>
    <n v="308.83999999999997"/>
    <s v="5"/>
    <x v="7"/>
    <s v="Excellent"/>
  </r>
  <r>
    <x v="9533"/>
    <d v="2025-03-03T00:00:00"/>
    <d v="1899-12-30T10:52:00"/>
    <x v="13"/>
    <x v="3"/>
    <x v="0"/>
    <x v="0"/>
    <x v="2"/>
    <x v="6"/>
    <x v="0"/>
    <s v="Resolved"/>
    <n v="3"/>
    <n v="9.6"/>
    <s v="Yes"/>
    <n v="5"/>
    <s v="Positive"/>
    <s v="No"/>
    <n v="249.52"/>
    <s v="5"/>
    <x v="3"/>
    <s v="Excellent"/>
  </r>
  <r>
    <x v="9534"/>
    <d v="2025-11-24T00:00:00"/>
    <d v="1899-12-30T12:43:00"/>
    <x v="14"/>
    <x v="0"/>
    <x v="3"/>
    <x v="0"/>
    <x v="0"/>
    <x v="0"/>
    <x v="0"/>
    <s v="Account Updated"/>
    <n v="2"/>
    <n v="7.5"/>
    <s v="Yes"/>
    <n v="3"/>
    <s v="Neutral"/>
    <s v="No"/>
    <n v="99"/>
    <s v="5"/>
    <x v="8"/>
    <s v="Average"/>
  </r>
  <r>
    <x v="9535"/>
    <d v="2025-06-10T00:00:00"/>
    <d v="1899-12-30T17:42:00"/>
    <x v="10"/>
    <x v="0"/>
    <x v="0"/>
    <x v="0"/>
    <x v="3"/>
    <x v="1"/>
    <x v="0"/>
    <s v="Resolved"/>
    <n v="2"/>
    <n v="9.8000000000000007"/>
    <s v="No"/>
    <n v="4"/>
    <s v="Positive"/>
    <s v="No"/>
    <n v="43.28"/>
    <s v="5"/>
    <x v="9"/>
    <s v="Excellent"/>
  </r>
  <r>
    <x v="9536"/>
    <d v="2025-03-07T00:00:00"/>
    <d v="1899-12-30T11:05:00"/>
    <x v="6"/>
    <x v="1"/>
    <x v="1"/>
    <x v="2"/>
    <x v="3"/>
    <x v="6"/>
    <x v="0"/>
    <s v="Account Updated"/>
    <n v="1"/>
    <n v="11.9"/>
    <s v="No"/>
    <n v="5"/>
    <s v="Positive"/>
    <s v="No"/>
    <n v="0"/>
    <s v="5"/>
    <x v="3"/>
    <s v="Excellent"/>
  </r>
  <r>
    <x v="9537"/>
    <d v="2025-10-13T00:00:00"/>
    <d v="1899-12-30T19:26:00"/>
    <x v="18"/>
    <x v="3"/>
    <x v="0"/>
    <x v="2"/>
    <x v="2"/>
    <x v="8"/>
    <x v="0"/>
    <s v="Resolved"/>
    <n v="3.3"/>
    <n v="4"/>
    <s v="Yes"/>
    <n v="5"/>
    <s v="Positive"/>
    <s v="No"/>
    <n v="100.23"/>
    <s v="5"/>
    <x v="10"/>
    <s v="Excellent"/>
  </r>
  <r>
    <x v="9538"/>
    <d v="2025-08-27T00:00:00"/>
    <d v="1899-12-30T12:54:00"/>
    <x v="0"/>
    <x v="0"/>
    <x v="2"/>
    <x v="0"/>
    <x v="1"/>
    <x v="1"/>
    <x v="0"/>
    <s v="Account Updated"/>
    <n v="4.5"/>
    <n v="10.6"/>
    <s v="Yes"/>
    <n v="3"/>
    <s v="Neutral"/>
    <s v="No"/>
    <n v="115.46"/>
    <s v="5"/>
    <x v="7"/>
    <s v="Average"/>
  </r>
  <r>
    <x v="9539"/>
    <d v="2025-01-20T00:00:00"/>
    <d v="1899-12-30T13:13:00"/>
    <x v="4"/>
    <x v="1"/>
    <x v="2"/>
    <x v="3"/>
    <x v="0"/>
    <x v="0"/>
    <x v="0"/>
    <s v="Resolved"/>
    <n v="0.3"/>
    <n v="8.6"/>
    <s v="No"/>
    <n v="3"/>
    <s v="Negative"/>
    <s v="No"/>
    <n v="118.79"/>
    <s v="5"/>
    <x v="5"/>
    <s v="Average"/>
  </r>
  <r>
    <x v="9540"/>
    <d v="2025-07-07T00:00:00"/>
    <d v="1899-12-30T21:52:00"/>
    <x v="1"/>
    <x v="0"/>
    <x v="0"/>
    <x v="2"/>
    <x v="1"/>
    <x v="2"/>
    <x v="3"/>
    <s v="No Resolution"/>
    <n v="3.8"/>
    <n v="4.9000000000000004"/>
    <s v="No"/>
    <n v="1"/>
    <s v="Negative"/>
    <s v="No"/>
    <n v="658.9"/>
    <s v="0"/>
    <x v="4"/>
    <s v="Poor"/>
  </r>
  <r>
    <x v="9541"/>
    <d v="2025-03-23T00:00:00"/>
    <d v="1899-12-30T15:12:00"/>
    <x v="9"/>
    <x v="0"/>
    <x v="0"/>
    <x v="2"/>
    <x v="2"/>
    <x v="2"/>
    <x v="0"/>
    <s v="Resolved"/>
    <n v="2.2999999999999998"/>
    <n v="8.9"/>
    <s v="Yes"/>
    <n v="5"/>
    <s v="Positive"/>
    <s v="No"/>
    <n v="165.52"/>
    <s v="5"/>
    <x v="3"/>
    <s v="Excellent"/>
  </r>
  <r>
    <x v="9542"/>
    <d v="2025-12-29T00:00:00"/>
    <d v="1899-12-30T09:19:00"/>
    <x v="9"/>
    <x v="2"/>
    <x v="1"/>
    <x v="0"/>
    <x v="3"/>
    <x v="0"/>
    <x v="0"/>
    <s v="Replacement Initiated"/>
    <n v="1.8"/>
    <n v="9.5"/>
    <s v="Yes"/>
    <n v="4"/>
    <s v="Positive"/>
    <s v="No"/>
    <n v="52.23"/>
    <s v="5"/>
    <x v="1"/>
    <s v="Excellent"/>
  </r>
  <r>
    <x v="9543"/>
    <d v="2025-07-21T00:00:00"/>
    <d v="1899-12-30T13:42:00"/>
    <x v="18"/>
    <x v="3"/>
    <x v="1"/>
    <x v="0"/>
    <x v="2"/>
    <x v="3"/>
    <x v="0"/>
    <s v="Replacement Initiated"/>
    <n v="2"/>
    <n v="9"/>
    <s v="Yes"/>
    <n v="1"/>
    <s v="Negative"/>
    <s v="No"/>
    <n v="21.68"/>
    <s v="5"/>
    <x v="4"/>
    <s v="Poor"/>
  </r>
  <r>
    <x v="9544"/>
    <d v="2025-05-12T00:00:00"/>
    <d v="1899-12-30T20:32:00"/>
    <x v="6"/>
    <x v="0"/>
    <x v="2"/>
    <x v="1"/>
    <x v="2"/>
    <x v="1"/>
    <x v="0"/>
    <s v="Refund Processed"/>
    <n v="6.2"/>
    <n v="12.5"/>
    <s v="No"/>
    <n v="5"/>
    <s v="Positive"/>
    <s v="No"/>
    <n v="80.72"/>
    <s v="5"/>
    <x v="6"/>
    <s v="Excellent"/>
  </r>
  <r>
    <x v="9545"/>
    <d v="2025-02-06T00:00:00"/>
    <d v="1899-12-30T14:53:00"/>
    <x v="7"/>
    <x v="2"/>
    <x v="0"/>
    <x v="0"/>
    <x v="0"/>
    <x v="0"/>
    <x v="2"/>
    <s v="Follow-up Required"/>
    <n v="2.7"/>
    <n v="8.6999999999999993"/>
    <s v="No"/>
    <n v="1"/>
    <s v="Negative"/>
    <s v="No"/>
    <n v="81.010000000000005"/>
    <s v="3"/>
    <x v="11"/>
    <s v="Poor"/>
  </r>
  <r>
    <x v="9546"/>
    <d v="2025-05-12T00:00:00"/>
    <d v="1899-12-30T16:47:00"/>
    <x v="14"/>
    <x v="0"/>
    <x v="3"/>
    <x v="1"/>
    <x v="2"/>
    <x v="3"/>
    <x v="1"/>
    <s v="Escalated"/>
    <n v="0.9"/>
    <n v="10.199999999999999"/>
    <s v="No"/>
    <n v="1"/>
    <s v="Negative"/>
    <s v="Yes"/>
    <n v="168.2"/>
    <s v="2"/>
    <x v="6"/>
    <s v="Poor"/>
  </r>
  <r>
    <x v="9547"/>
    <d v="2025-03-18T00:00:00"/>
    <d v="1899-12-30T09:50:00"/>
    <x v="1"/>
    <x v="0"/>
    <x v="3"/>
    <x v="2"/>
    <x v="0"/>
    <x v="0"/>
    <x v="2"/>
    <s v="Follow-up Required"/>
    <n v="3.2"/>
    <n v="15.9"/>
    <s v="No"/>
    <n v="1"/>
    <s v="Negative"/>
    <s v="No"/>
    <n v="197.31"/>
    <s v="3"/>
    <x v="3"/>
    <s v="Poor"/>
  </r>
  <r>
    <x v="9548"/>
    <d v="2025-03-30T00:00:00"/>
    <d v="1899-12-30T20:37:00"/>
    <x v="14"/>
    <x v="1"/>
    <x v="3"/>
    <x v="0"/>
    <x v="3"/>
    <x v="9"/>
    <x v="0"/>
    <s v="Resolved"/>
    <n v="3.5"/>
    <n v="8.1"/>
    <s v="No"/>
    <n v="5"/>
    <s v="Positive"/>
    <s v="No"/>
    <n v="80.930000000000007"/>
    <s v="5"/>
    <x v="3"/>
    <s v="Excellent"/>
  </r>
  <r>
    <x v="9549"/>
    <d v="2025-09-10T00:00:00"/>
    <d v="1899-12-30T08:07:00"/>
    <x v="6"/>
    <x v="0"/>
    <x v="1"/>
    <x v="2"/>
    <x v="2"/>
    <x v="7"/>
    <x v="0"/>
    <s v="Refund Processed"/>
    <n v="2.5"/>
    <n v="3.9"/>
    <s v="Yes"/>
    <n v="5"/>
    <s v="Positive"/>
    <s v="No"/>
    <n v="124.35"/>
    <s v="5"/>
    <x v="2"/>
    <s v="Excellent"/>
  </r>
  <r>
    <x v="9550"/>
    <d v="2025-12-10T00:00:00"/>
    <d v="1899-12-30T17:33:00"/>
    <x v="14"/>
    <x v="2"/>
    <x v="3"/>
    <x v="0"/>
    <x v="2"/>
    <x v="3"/>
    <x v="1"/>
    <s v="Escalated"/>
    <n v="5.3"/>
    <n v="8.6"/>
    <s v="No"/>
    <n v="4"/>
    <s v="Neutral"/>
    <s v="Yes"/>
    <n v="336.68"/>
    <s v="2"/>
    <x v="1"/>
    <s v="Excellent"/>
  </r>
  <r>
    <x v="9551"/>
    <d v="2025-07-13T00:00:00"/>
    <d v="1899-12-30T21:44:00"/>
    <x v="14"/>
    <x v="1"/>
    <x v="3"/>
    <x v="0"/>
    <x v="3"/>
    <x v="1"/>
    <x v="0"/>
    <s v="Resolved"/>
    <n v="4.9000000000000004"/>
    <n v="14.9"/>
    <s v="Yes"/>
    <n v="5"/>
    <s v="Positive"/>
    <s v="No"/>
    <n v="200.57"/>
    <s v="5"/>
    <x v="4"/>
    <s v="Excellent"/>
  </r>
  <r>
    <x v="9552"/>
    <d v="2025-06-25T00:00:00"/>
    <d v="1899-12-30T19:26:00"/>
    <x v="19"/>
    <x v="0"/>
    <x v="2"/>
    <x v="0"/>
    <x v="1"/>
    <x v="3"/>
    <x v="2"/>
    <s v="Follow-up Required"/>
    <n v="3.8"/>
    <n v="9.6999999999999993"/>
    <s v="No"/>
    <n v="1"/>
    <s v="Negative"/>
    <s v="No"/>
    <n v="551.4"/>
    <s v="3"/>
    <x v="9"/>
    <s v="Poor"/>
  </r>
  <r>
    <x v="9553"/>
    <d v="2025-02-02T00:00:00"/>
    <d v="1899-12-30T16:26:00"/>
    <x v="3"/>
    <x v="0"/>
    <x v="0"/>
    <x v="0"/>
    <x v="0"/>
    <x v="1"/>
    <x v="3"/>
    <s v="No Resolution"/>
    <n v="4.5999999999999996"/>
    <n v="17.100000000000001"/>
    <s v="No"/>
    <n v="2"/>
    <s v="Negative"/>
    <s v="No"/>
    <n v="196.29"/>
    <s v="0"/>
    <x v="11"/>
    <s v="Average"/>
  </r>
  <r>
    <x v="9554"/>
    <d v="2025-02-27T00:00:00"/>
    <d v="1899-12-30T19:09:00"/>
    <x v="4"/>
    <x v="2"/>
    <x v="3"/>
    <x v="0"/>
    <x v="3"/>
    <x v="0"/>
    <x v="0"/>
    <s v="Account Updated"/>
    <n v="3.3"/>
    <n v="5.8"/>
    <s v="Yes"/>
    <n v="5"/>
    <s v="Positive"/>
    <s v="No"/>
    <n v="66.45"/>
    <s v="5"/>
    <x v="11"/>
    <s v="Excellent"/>
  </r>
  <r>
    <x v="9555"/>
    <d v="2025-07-20T00:00:00"/>
    <d v="1899-12-30T13:53:00"/>
    <x v="12"/>
    <x v="0"/>
    <x v="2"/>
    <x v="2"/>
    <x v="0"/>
    <x v="2"/>
    <x v="0"/>
    <s v="Replacement Initiated"/>
    <n v="0.6"/>
    <n v="8.4"/>
    <s v="Yes"/>
    <n v="1"/>
    <s v="Negative"/>
    <s v="No"/>
    <n v="37.049999999999997"/>
    <s v="5"/>
    <x v="4"/>
    <s v="Poor"/>
  </r>
  <r>
    <x v="9556"/>
    <d v="2025-01-28T00:00:00"/>
    <d v="1899-12-30T15:20:00"/>
    <x v="16"/>
    <x v="0"/>
    <x v="0"/>
    <x v="1"/>
    <x v="2"/>
    <x v="0"/>
    <x v="0"/>
    <s v="Account Updated"/>
    <n v="4.8"/>
    <n v="5.2"/>
    <s v="No"/>
    <n v="5"/>
    <s v="Positive"/>
    <s v="No"/>
    <n v="37.729999999999997"/>
    <s v="5"/>
    <x v="5"/>
    <s v="Excellent"/>
  </r>
  <r>
    <x v="9557"/>
    <d v="2025-02-04T00:00:00"/>
    <d v="1899-12-30T10:20:00"/>
    <x v="6"/>
    <x v="1"/>
    <x v="3"/>
    <x v="0"/>
    <x v="2"/>
    <x v="1"/>
    <x v="0"/>
    <s v="Information Provided"/>
    <n v="5.7"/>
    <n v="16.2"/>
    <s v="No"/>
    <n v="5"/>
    <s v="Positive"/>
    <s v="No"/>
    <n v="183.24"/>
    <s v="5"/>
    <x v="11"/>
    <s v="Excellent"/>
  </r>
  <r>
    <x v="9558"/>
    <d v="2025-05-05T00:00:00"/>
    <d v="1899-12-30T09:34:00"/>
    <x v="12"/>
    <x v="2"/>
    <x v="1"/>
    <x v="1"/>
    <x v="0"/>
    <x v="3"/>
    <x v="0"/>
    <s v="Resolved"/>
    <n v="2.4"/>
    <n v="9"/>
    <s v="Yes"/>
    <n v="3"/>
    <s v="Neutral"/>
    <s v="No"/>
    <n v="59.67"/>
    <s v="5"/>
    <x v="6"/>
    <s v="Average"/>
  </r>
  <r>
    <x v="9559"/>
    <d v="2025-11-17T00:00:00"/>
    <d v="1899-12-30T21:14:00"/>
    <x v="6"/>
    <x v="2"/>
    <x v="3"/>
    <x v="0"/>
    <x v="2"/>
    <x v="2"/>
    <x v="0"/>
    <s v="Resolved"/>
    <n v="3"/>
    <n v="1.6"/>
    <s v="Yes"/>
    <n v="4"/>
    <s v="Neutral"/>
    <s v="No"/>
    <n v="30.74"/>
    <s v="5"/>
    <x v="8"/>
    <s v="Excellent"/>
  </r>
  <r>
    <x v="9560"/>
    <d v="2025-02-11T00:00:00"/>
    <d v="1899-12-30T18:55:00"/>
    <x v="0"/>
    <x v="0"/>
    <x v="1"/>
    <x v="0"/>
    <x v="2"/>
    <x v="5"/>
    <x v="0"/>
    <s v="Account Updated"/>
    <n v="4"/>
    <n v="5.5"/>
    <s v="Yes"/>
    <n v="4"/>
    <s v="Neutral"/>
    <s v="No"/>
    <n v="76.69"/>
    <s v="5"/>
    <x v="11"/>
    <s v="Excellent"/>
  </r>
  <r>
    <x v="9561"/>
    <d v="2025-03-26T00:00:00"/>
    <d v="1899-12-30T18:43:00"/>
    <x v="15"/>
    <x v="2"/>
    <x v="1"/>
    <x v="1"/>
    <x v="2"/>
    <x v="1"/>
    <x v="0"/>
    <s v="Information Provided"/>
    <n v="3.9"/>
    <n v="12.2"/>
    <s v="Yes"/>
    <n v="1"/>
    <s v="Negative"/>
    <s v="No"/>
    <n v="215.9"/>
    <s v="5"/>
    <x v="3"/>
    <s v="Poor"/>
  </r>
  <r>
    <x v="9562"/>
    <d v="2025-07-07T00:00:00"/>
    <d v="1899-12-30T19:14:00"/>
    <x v="11"/>
    <x v="0"/>
    <x v="2"/>
    <x v="1"/>
    <x v="1"/>
    <x v="9"/>
    <x v="0"/>
    <s v="Information Provided"/>
    <n v="7.7"/>
    <n v="1.8"/>
    <s v="No"/>
    <n v="3"/>
    <s v="Neutral"/>
    <s v="No"/>
    <n v="335.48"/>
    <s v="5"/>
    <x v="4"/>
    <s v="Average"/>
  </r>
  <r>
    <x v="9563"/>
    <d v="2025-04-21T00:00:00"/>
    <d v="1899-12-30T14:54:00"/>
    <x v="9"/>
    <x v="3"/>
    <x v="3"/>
    <x v="2"/>
    <x v="2"/>
    <x v="4"/>
    <x v="2"/>
    <s v="Follow-up Required"/>
    <n v="0.3"/>
    <n v="4.2"/>
    <s v="No"/>
    <n v="5"/>
    <s v="Positive"/>
    <s v="No"/>
    <n v="35.67"/>
    <s v="3"/>
    <x v="0"/>
    <s v="Excellent"/>
  </r>
  <r>
    <x v="9564"/>
    <d v="2025-09-28T00:00:00"/>
    <d v="1899-12-30T19:19:00"/>
    <x v="1"/>
    <x v="0"/>
    <x v="1"/>
    <x v="0"/>
    <x v="1"/>
    <x v="3"/>
    <x v="1"/>
    <s v="Escalated"/>
    <n v="0.7"/>
    <n v="3"/>
    <s v="No"/>
    <n v="3"/>
    <s v="Neutral"/>
    <s v="Yes"/>
    <n v="404.5"/>
    <s v="2"/>
    <x v="2"/>
    <s v="Average"/>
  </r>
  <r>
    <x v="9565"/>
    <d v="2025-11-21T00:00:00"/>
    <d v="1899-12-30T09:41:00"/>
    <x v="6"/>
    <x v="1"/>
    <x v="1"/>
    <x v="2"/>
    <x v="2"/>
    <x v="0"/>
    <x v="0"/>
    <s v="Resolved"/>
    <n v="0.7"/>
    <n v="8.6999999999999993"/>
    <s v="Yes"/>
    <n v="4"/>
    <s v="Positive"/>
    <s v="No"/>
    <n v="7.58"/>
    <s v="5"/>
    <x v="8"/>
    <s v="Excellent"/>
  </r>
  <r>
    <x v="9566"/>
    <d v="2025-04-15T00:00:00"/>
    <d v="1899-12-30T14:58:00"/>
    <x v="10"/>
    <x v="3"/>
    <x v="0"/>
    <x v="1"/>
    <x v="1"/>
    <x v="1"/>
    <x v="2"/>
    <s v="Follow-up Required"/>
    <n v="7.6"/>
    <n v="13.7"/>
    <s v="No"/>
    <n v="3"/>
    <s v="Neutral"/>
    <s v="No"/>
    <n v="774.8"/>
    <s v="3"/>
    <x v="0"/>
    <s v="Average"/>
  </r>
  <r>
    <x v="9567"/>
    <d v="2025-11-16T00:00:00"/>
    <d v="1899-12-30T20:50:00"/>
    <x v="5"/>
    <x v="3"/>
    <x v="3"/>
    <x v="3"/>
    <x v="2"/>
    <x v="2"/>
    <x v="0"/>
    <s v="Resolved"/>
    <n v="0.9"/>
    <n v="5.2"/>
    <s v="Yes"/>
    <n v="5"/>
    <s v="Positive"/>
    <s v="No"/>
    <n v="531.84"/>
    <s v="5"/>
    <x v="8"/>
    <s v="Excellent"/>
  </r>
  <r>
    <x v="9568"/>
    <d v="2025-02-10T00:00:00"/>
    <d v="1899-12-30T08:18:00"/>
    <x v="2"/>
    <x v="0"/>
    <x v="2"/>
    <x v="0"/>
    <x v="3"/>
    <x v="6"/>
    <x v="0"/>
    <s v="Resolved"/>
    <n v="8"/>
    <n v="9.4"/>
    <s v="Yes"/>
    <n v="3"/>
    <s v="Neutral"/>
    <s v="No"/>
    <n v="81.150000000000006"/>
    <s v="5"/>
    <x v="11"/>
    <s v="Average"/>
  </r>
  <r>
    <x v="9569"/>
    <d v="2025-08-03T00:00:00"/>
    <d v="1899-12-30T11:39:00"/>
    <x v="4"/>
    <x v="0"/>
    <x v="2"/>
    <x v="1"/>
    <x v="0"/>
    <x v="5"/>
    <x v="1"/>
    <s v="Escalated"/>
    <n v="6.4"/>
    <n v="12.3"/>
    <s v="No"/>
    <n v="1"/>
    <s v="Negative"/>
    <s v="Yes"/>
    <n v="55.43"/>
    <s v="2"/>
    <x v="7"/>
    <s v="Poor"/>
  </r>
  <r>
    <x v="9570"/>
    <d v="2025-03-12T00:00:00"/>
    <d v="1899-12-30T12:27:00"/>
    <x v="8"/>
    <x v="2"/>
    <x v="1"/>
    <x v="1"/>
    <x v="2"/>
    <x v="6"/>
    <x v="0"/>
    <s v="Resolved"/>
    <n v="9"/>
    <n v="7.9"/>
    <s v="Yes"/>
    <n v="3"/>
    <s v="Negative"/>
    <s v="No"/>
    <n v="157.91999999999999"/>
    <s v="5"/>
    <x v="3"/>
    <s v="Average"/>
  </r>
  <r>
    <x v="9571"/>
    <d v="2025-02-25T00:00:00"/>
    <d v="1899-12-30T10:03:00"/>
    <x v="19"/>
    <x v="2"/>
    <x v="0"/>
    <x v="3"/>
    <x v="0"/>
    <x v="7"/>
    <x v="0"/>
    <s v="Resolved"/>
    <n v="2.1"/>
    <n v="3.3"/>
    <s v="Yes"/>
    <n v="5"/>
    <s v="Positive"/>
    <s v="Yes"/>
    <n v="57.23"/>
    <s v="5"/>
    <x v="11"/>
    <s v="Excellent"/>
  </r>
  <r>
    <x v="9572"/>
    <d v="2025-08-24T00:00:00"/>
    <d v="1899-12-30T17:51:00"/>
    <x v="10"/>
    <x v="3"/>
    <x v="0"/>
    <x v="0"/>
    <x v="2"/>
    <x v="4"/>
    <x v="0"/>
    <s v="Information Provided"/>
    <n v="11.3"/>
    <n v="5.7"/>
    <s v="Yes"/>
    <n v="5"/>
    <s v="Positive"/>
    <s v="No"/>
    <n v="266.75"/>
    <s v="5"/>
    <x v="7"/>
    <s v="Excellent"/>
  </r>
  <r>
    <x v="9573"/>
    <d v="2025-10-08T00:00:00"/>
    <d v="1899-12-30T20:56:00"/>
    <x v="19"/>
    <x v="2"/>
    <x v="3"/>
    <x v="0"/>
    <x v="2"/>
    <x v="8"/>
    <x v="2"/>
    <s v="Follow-up Required"/>
    <n v="4.0999999999999996"/>
    <n v="12.9"/>
    <s v="No"/>
    <n v="4"/>
    <s v="Positive"/>
    <s v="No"/>
    <n v="47.19"/>
    <s v="3"/>
    <x v="10"/>
    <s v="Excellent"/>
  </r>
  <r>
    <x v="9574"/>
    <d v="2025-04-15T00:00:00"/>
    <d v="1899-12-30T20:59:00"/>
    <x v="19"/>
    <x v="0"/>
    <x v="2"/>
    <x v="0"/>
    <x v="2"/>
    <x v="7"/>
    <x v="0"/>
    <s v="Resolved"/>
    <n v="5.0999999999999996"/>
    <n v="10.7"/>
    <s v="Yes"/>
    <n v="3"/>
    <s v="Neutral"/>
    <s v="No"/>
    <n v="149.9"/>
    <s v="5"/>
    <x v="0"/>
    <s v="Average"/>
  </r>
  <r>
    <x v="9575"/>
    <d v="2025-06-11T00:00:00"/>
    <d v="1899-12-30T15:28:00"/>
    <x v="17"/>
    <x v="3"/>
    <x v="3"/>
    <x v="0"/>
    <x v="0"/>
    <x v="7"/>
    <x v="2"/>
    <s v="Follow-up Required"/>
    <n v="5.5"/>
    <n v="12.5"/>
    <s v="No"/>
    <n v="1"/>
    <s v="Negative"/>
    <s v="No"/>
    <n v="89.35"/>
    <s v="3"/>
    <x v="9"/>
    <s v="Poor"/>
  </r>
  <r>
    <x v="9576"/>
    <d v="2025-07-10T00:00:00"/>
    <d v="1899-12-30T08:45:00"/>
    <x v="6"/>
    <x v="1"/>
    <x v="0"/>
    <x v="0"/>
    <x v="2"/>
    <x v="6"/>
    <x v="0"/>
    <s v="Resolved"/>
    <n v="2.9"/>
    <n v="3.7"/>
    <s v="Yes"/>
    <n v="4"/>
    <s v="Neutral"/>
    <s v="No"/>
    <n v="105"/>
    <s v="5"/>
    <x v="4"/>
    <s v="Excellent"/>
  </r>
  <r>
    <x v="9577"/>
    <d v="2025-01-09T00:00:00"/>
    <d v="1899-12-30T15:44:00"/>
    <x v="3"/>
    <x v="1"/>
    <x v="2"/>
    <x v="0"/>
    <x v="2"/>
    <x v="2"/>
    <x v="0"/>
    <s v="Information Provided"/>
    <n v="2.2999999999999998"/>
    <n v="10.8"/>
    <s v="Yes"/>
    <n v="3"/>
    <s v="Neutral"/>
    <s v="No"/>
    <n v="42.99"/>
    <s v="5"/>
    <x v="5"/>
    <s v="Average"/>
  </r>
  <r>
    <x v="9578"/>
    <d v="2025-03-01T00:00:00"/>
    <d v="1899-12-30T20:57:00"/>
    <x v="10"/>
    <x v="1"/>
    <x v="2"/>
    <x v="1"/>
    <x v="0"/>
    <x v="5"/>
    <x v="0"/>
    <s v="Resolved"/>
    <n v="2.9"/>
    <n v="4.8"/>
    <s v="No"/>
    <n v="5"/>
    <s v="Positive"/>
    <s v="No"/>
    <n v="82.02"/>
    <s v="5"/>
    <x v="3"/>
    <s v="Excellent"/>
  </r>
  <r>
    <x v="9579"/>
    <d v="2025-11-01T00:00:00"/>
    <d v="1899-12-30T21:22:00"/>
    <x v="4"/>
    <x v="1"/>
    <x v="2"/>
    <x v="0"/>
    <x v="2"/>
    <x v="4"/>
    <x v="0"/>
    <s v="Account Updated"/>
    <n v="6.9"/>
    <n v="12"/>
    <s v="No"/>
    <n v="5"/>
    <s v="Positive"/>
    <s v="No"/>
    <n v="26.33"/>
    <s v="5"/>
    <x v="8"/>
    <s v="Excellent"/>
  </r>
  <r>
    <x v="9580"/>
    <d v="2025-08-13T00:00:00"/>
    <d v="1899-12-30T09:29:00"/>
    <x v="10"/>
    <x v="3"/>
    <x v="1"/>
    <x v="0"/>
    <x v="2"/>
    <x v="3"/>
    <x v="0"/>
    <s v="Account Updated"/>
    <n v="6.1"/>
    <n v="9.3000000000000007"/>
    <s v="Yes"/>
    <n v="4"/>
    <s v="Positive"/>
    <s v="No"/>
    <n v="112.9"/>
    <s v="5"/>
    <x v="7"/>
    <s v="Excellent"/>
  </r>
  <r>
    <x v="9581"/>
    <d v="2025-11-03T00:00:00"/>
    <d v="1899-12-30T20:52:00"/>
    <x v="16"/>
    <x v="3"/>
    <x v="2"/>
    <x v="0"/>
    <x v="0"/>
    <x v="8"/>
    <x v="0"/>
    <s v="Refund Processed"/>
    <n v="2.6"/>
    <n v="10.4"/>
    <s v="Yes"/>
    <n v="1"/>
    <s v="Negative"/>
    <s v="No"/>
    <n v="78.75"/>
    <s v="5"/>
    <x v="8"/>
    <s v="Poor"/>
  </r>
  <r>
    <x v="9582"/>
    <d v="2025-07-07T00:00:00"/>
    <d v="1899-12-30T12:30:00"/>
    <x v="19"/>
    <x v="2"/>
    <x v="0"/>
    <x v="0"/>
    <x v="3"/>
    <x v="5"/>
    <x v="0"/>
    <s v="Replacement Initiated"/>
    <n v="3.4"/>
    <n v="5.9"/>
    <s v="Yes"/>
    <n v="4"/>
    <s v="Neutral"/>
    <s v="No"/>
    <n v="534.04"/>
    <s v="5"/>
    <x v="4"/>
    <s v="Excellent"/>
  </r>
  <r>
    <x v="9583"/>
    <d v="2025-03-11T00:00:00"/>
    <d v="1899-12-30T18:09:00"/>
    <x v="1"/>
    <x v="2"/>
    <x v="3"/>
    <x v="3"/>
    <x v="2"/>
    <x v="1"/>
    <x v="0"/>
    <s v="Account Updated"/>
    <n v="7.8"/>
    <n v="5"/>
    <s v="Yes"/>
    <n v="4"/>
    <s v="Positive"/>
    <s v="No"/>
    <n v="304.55"/>
    <s v="5"/>
    <x v="3"/>
    <s v="Excellent"/>
  </r>
  <r>
    <x v="9584"/>
    <d v="2025-10-20T00:00:00"/>
    <d v="1899-12-30T17:19:00"/>
    <x v="6"/>
    <x v="2"/>
    <x v="1"/>
    <x v="1"/>
    <x v="3"/>
    <x v="1"/>
    <x v="0"/>
    <s v="Resolved"/>
    <n v="0.9"/>
    <n v="10.4"/>
    <s v="Yes"/>
    <n v="5"/>
    <s v="Positive"/>
    <s v="No"/>
    <n v="233.59"/>
    <s v="5"/>
    <x v="10"/>
    <s v="Excellent"/>
  </r>
  <r>
    <x v="9585"/>
    <d v="2025-10-14T00:00:00"/>
    <d v="1899-12-30T19:01:00"/>
    <x v="10"/>
    <x v="3"/>
    <x v="1"/>
    <x v="2"/>
    <x v="2"/>
    <x v="8"/>
    <x v="1"/>
    <s v="Escalated"/>
    <n v="2.1"/>
    <n v="10.1"/>
    <s v="No"/>
    <n v="0"/>
    <s v="Negative"/>
    <s v="Yes"/>
    <n v="103.99"/>
    <s v="2"/>
    <x v="10"/>
    <s v="Poor"/>
  </r>
  <r>
    <x v="9586"/>
    <d v="2025-06-18T00:00:00"/>
    <d v="1899-12-30T11:57:00"/>
    <x v="17"/>
    <x v="0"/>
    <x v="2"/>
    <x v="0"/>
    <x v="3"/>
    <x v="4"/>
    <x v="1"/>
    <s v="Escalated"/>
    <n v="5.8"/>
    <n v="11.7"/>
    <s v="No"/>
    <n v="1"/>
    <s v="Negative"/>
    <s v="Yes"/>
    <n v="342.16"/>
    <s v="2"/>
    <x v="9"/>
    <s v="Poor"/>
  </r>
  <r>
    <x v="9587"/>
    <d v="2025-03-03T00:00:00"/>
    <d v="1899-12-30T17:25:00"/>
    <x v="11"/>
    <x v="1"/>
    <x v="0"/>
    <x v="2"/>
    <x v="0"/>
    <x v="9"/>
    <x v="1"/>
    <s v="Escalated"/>
    <n v="5.2"/>
    <n v="9.1"/>
    <s v="No"/>
    <n v="2"/>
    <s v="Negative"/>
    <s v="Yes"/>
    <n v="34.08"/>
    <s v="2"/>
    <x v="3"/>
    <s v="Average"/>
  </r>
  <r>
    <x v="9588"/>
    <d v="2025-12-15T00:00:00"/>
    <d v="1899-12-30T17:00:00"/>
    <x v="16"/>
    <x v="0"/>
    <x v="3"/>
    <x v="0"/>
    <x v="2"/>
    <x v="0"/>
    <x v="2"/>
    <s v="Follow-up Required"/>
    <n v="8.6999999999999993"/>
    <n v="7.9"/>
    <s v="No"/>
    <n v="1"/>
    <s v="Negative"/>
    <s v="No"/>
    <n v="195.84"/>
    <s v="3"/>
    <x v="1"/>
    <s v="Poor"/>
  </r>
  <r>
    <x v="9589"/>
    <d v="2025-01-14T00:00:00"/>
    <d v="1899-12-30T11:11:00"/>
    <x v="15"/>
    <x v="2"/>
    <x v="0"/>
    <x v="1"/>
    <x v="0"/>
    <x v="7"/>
    <x v="0"/>
    <s v="Resolved"/>
    <n v="1.9"/>
    <n v="20.2"/>
    <s v="Yes"/>
    <n v="5"/>
    <s v="Positive"/>
    <s v="No"/>
    <n v="286.75"/>
    <s v="5"/>
    <x v="5"/>
    <s v="Excellent"/>
  </r>
  <r>
    <x v="9590"/>
    <d v="2025-06-13T00:00:00"/>
    <d v="1899-12-30T11:25:00"/>
    <x v="4"/>
    <x v="3"/>
    <x v="0"/>
    <x v="0"/>
    <x v="3"/>
    <x v="2"/>
    <x v="0"/>
    <s v="Resolved"/>
    <n v="4.5999999999999996"/>
    <n v="5.6"/>
    <s v="Yes"/>
    <n v="5"/>
    <s v="Positive"/>
    <s v="Yes"/>
    <n v="308.93"/>
    <s v="5"/>
    <x v="9"/>
    <s v="Excellent"/>
  </r>
  <r>
    <x v="9591"/>
    <d v="2025-09-02T00:00:00"/>
    <d v="1899-12-30T20:30:00"/>
    <x v="18"/>
    <x v="3"/>
    <x v="1"/>
    <x v="2"/>
    <x v="2"/>
    <x v="1"/>
    <x v="1"/>
    <s v="Escalated"/>
    <n v="1.4"/>
    <n v="14.7"/>
    <s v="No"/>
    <n v="2"/>
    <s v="Negative"/>
    <s v="Yes"/>
    <n v="46.95"/>
    <s v="2"/>
    <x v="2"/>
    <s v="Average"/>
  </r>
  <r>
    <x v="9592"/>
    <d v="2025-12-01T00:00:00"/>
    <d v="1899-12-30T10:26:00"/>
    <x v="6"/>
    <x v="1"/>
    <x v="0"/>
    <x v="1"/>
    <x v="0"/>
    <x v="9"/>
    <x v="2"/>
    <s v="Follow-up Required"/>
    <n v="9.8000000000000007"/>
    <n v="16.2"/>
    <s v="No"/>
    <n v="1"/>
    <s v="Negative"/>
    <s v="No"/>
    <n v="67.45"/>
    <s v="3"/>
    <x v="1"/>
    <s v="Poor"/>
  </r>
  <r>
    <x v="9593"/>
    <d v="2025-01-08T00:00:00"/>
    <d v="1899-12-30T10:42:00"/>
    <x v="8"/>
    <x v="0"/>
    <x v="2"/>
    <x v="0"/>
    <x v="0"/>
    <x v="6"/>
    <x v="0"/>
    <s v="Information Provided"/>
    <n v="5.8"/>
    <n v="11.6"/>
    <s v="Yes"/>
    <n v="4"/>
    <s v="Positive"/>
    <s v="No"/>
    <n v="303.67"/>
    <s v="5"/>
    <x v="5"/>
    <s v="Excellent"/>
  </r>
  <r>
    <x v="9594"/>
    <d v="2025-06-03T00:00:00"/>
    <d v="1899-12-30T14:43:00"/>
    <x v="16"/>
    <x v="3"/>
    <x v="1"/>
    <x v="0"/>
    <x v="2"/>
    <x v="7"/>
    <x v="0"/>
    <s v="Resolved"/>
    <n v="4.7"/>
    <n v="8.3000000000000007"/>
    <s v="Yes"/>
    <n v="3"/>
    <s v="Neutral"/>
    <s v="No"/>
    <n v="122.99"/>
    <s v="5"/>
    <x v="9"/>
    <s v="Average"/>
  </r>
  <r>
    <x v="9595"/>
    <d v="2025-02-05T00:00:00"/>
    <d v="1899-12-30T13:33:00"/>
    <x v="4"/>
    <x v="2"/>
    <x v="3"/>
    <x v="1"/>
    <x v="0"/>
    <x v="5"/>
    <x v="0"/>
    <s v="Resolved"/>
    <n v="4.5999999999999996"/>
    <n v="9.1999999999999993"/>
    <s v="Yes"/>
    <n v="2"/>
    <s v="Neutral"/>
    <s v="No"/>
    <n v="13.92"/>
    <s v="5"/>
    <x v="11"/>
    <s v="Average"/>
  </r>
  <r>
    <x v="9596"/>
    <d v="2025-02-17T00:00:00"/>
    <d v="1899-12-30T12:38:00"/>
    <x v="13"/>
    <x v="3"/>
    <x v="0"/>
    <x v="0"/>
    <x v="2"/>
    <x v="9"/>
    <x v="0"/>
    <s v="Replacement Initiated"/>
    <n v="6.5"/>
    <n v="9.1"/>
    <s v="Yes"/>
    <n v="3"/>
    <s v="Neutral"/>
    <s v="No"/>
    <n v="415.68"/>
    <s v="5"/>
    <x v="11"/>
    <s v="Average"/>
  </r>
  <r>
    <x v="9597"/>
    <d v="2025-03-26T00:00:00"/>
    <d v="1899-12-30T08:32:00"/>
    <x v="4"/>
    <x v="3"/>
    <x v="2"/>
    <x v="0"/>
    <x v="2"/>
    <x v="5"/>
    <x v="0"/>
    <s v="Resolved"/>
    <n v="1.3"/>
    <n v="5.7"/>
    <s v="Yes"/>
    <n v="5"/>
    <s v="Positive"/>
    <s v="Yes"/>
    <n v="148.58000000000001"/>
    <s v="5"/>
    <x v="3"/>
    <s v="Excellent"/>
  </r>
  <r>
    <x v="9598"/>
    <d v="2025-01-28T00:00:00"/>
    <d v="1899-12-30T11:28:00"/>
    <x v="4"/>
    <x v="2"/>
    <x v="1"/>
    <x v="0"/>
    <x v="1"/>
    <x v="0"/>
    <x v="1"/>
    <s v="Escalated"/>
    <n v="9.6999999999999993"/>
    <n v="13.7"/>
    <s v="No"/>
    <n v="1"/>
    <s v="Negative"/>
    <s v="Yes"/>
    <n v="265.79000000000002"/>
    <s v="2"/>
    <x v="5"/>
    <s v="Poor"/>
  </r>
  <r>
    <x v="9599"/>
    <d v="2025-07-15T00:00:00"/>
    <d v="1899-12-30T10:34:00"/>
    <x v="12"/>
    <x v="2"/>
    <x v="4"/>
    <x v="0"/>
    <x v="1"/>
    <x v="2"/>
    <x v="0"/>
    <s v="Account Updated"/>
    <n v="2.6"/>
    <n v="11.7"/>
    <s v="Yes"/>
    <n v="5"/>
    <s v="Positive"/>
    <s v="No"/>
    <n v="169.87"/>
    <s v="5"/>
    <x v="4"/>
    <s v="Excellent"/>
  </r>
  <r>
    <x v="9600"/>
    <d v="2025-07-27T00:00:00"/>
    <d v="1899-12-30T17:04:00"/>
    <x v="7"/>
    <x v="2"/>
    <x v="3"/>
    <x v="2"/>
    <x v="2"/>
    <x v="8"/>
    <x v="0"/>
    <s v="Refund Processed"/>
    <n v="0.6"/>
    <n v="10.6"/>
    <s v="No"/>
    <n v="4"/>
    <s v="Neutral"/>
    <s v="No"/>
    <n v="39.79"/>
    <s v="5"/>
    <x v="4"/>
    <s v="Excellent"/>
  </r>
  <r>
    <x v="9601"/>
    <d v="2025-07-23T00:00:00"/>
    <d v="1899-12-30T17:43:00"/>
    <x v="5"/>
    <x v="3"/>
    <x v="1"/>
    <x v="0"/>
    <x v="0"/>
    <x v="0"/>
    <x v="0"/>
    <s v="Information Provided"/>
    <n v="9.1"/>
    <n v="7.5"/>
    <s v="Yes"/>
    <n v="5"/>
    <s v="Positive"/>
    <s v="No"/>
    <n v="207.2"/>
    <s v="5"/>
    <x v="4"/>
    <s v="Excellent"/>
  </r>
  <r>
    <x v="9602"/>
    <d v="2025-11-03T00:00:00"/>
    <d v="1899-12-30T11:32:00"/>
    <x v="8"/>
    <x v="0"/>
    <x v="0"/>
    <x v="0"/>
    <x v="2"/>
    <x v="9"/>
    <x v="2"/>
    <s v="Follow-up Required"/>
    <n v="2.9"/>
    <n v="9.1"/>
    <s v="No"/>
    <n v="1"/>
    <s v="Negative"/>
    <s v="No"/>
    <n v="296.54000000000002"/>
    <s v="3"/>
    <x v="8"/>
    <s v="Poor"/>
  </r>
  <r>
    <x v="9603"/>
    <d v="2025-04-14T00:00:00"/>
    <d v="1899-12-30T16:52:00"/>
    <x v="9"/>
    <x v="0"/>
    <x v="3"/>
    <x v="2"/>
    <x v="2"/>
    <x v="9"/>
    <x v="0"/>
    <s v="Refund Processed"/>
    <n v="1.5"/>
    <n v="10.5"/>
    <s v="No"/>
    <n v="3"/>
    <s v="Neutral"/>
    <s v="No"/>
    <n v="105.38"/>
    <s v="5"/>
    <x v="0"/>
    <s v="Average"/>
  </r>
  <r>
    <x v="9604"/>
    <d v="2025-08-18T00:00:00"/>
    <d v="1899-12-30T13:57:00"/>
    <x v="3"/>
    <x v="0"/>
    <x v="2"/>
    <x v="1"/>
    <x v="2"/>
    <x v="9"/>
    <x v="0"/>
    <s v="Resolved"/>
    <n v="4.8"/>
    <n v="11.8"/>
    <s v="Yes"/>
    <n v="2"/>
    <s v="Negative"/>
    <s v="No"/>
    <n v="253.21"/>
    <s v="5"/>
    <x v="7"/>
    <s v="Average"/>
  </r>
  <r>
    <x v="9605"/>
    <d v="2025-04-11T00:00:00"/>
    <d v="1899-12-30T12:09:00"/>
    <x v="0"/>
    <x v="1"/>
    <x v="2"/>
    <x v="0"/>
    <x v="2"/>
    <x v="3"/>
    <x v="0"/>
    <s v="Resolved"/>
    <n v="1.2"/>
    <n v="7.1"/>
    <s v="No"/>
    <n v="5"/>
    <s v="Positive"/>
    <s v="No"/>
    <n v="187.04"/>
    <s v="5"/>
    <x v="0"/>
    <s v="Excellent"/>
  </r>
  <r>
    <x v="9606"/>
    <d v="2025-01-29T00:00:00"/>
    <d v="1899-12-30T16:25:00"/>
    <x v="0"/>
    <x v="1"/>
    <x v="0"/>
    <x v="2"/>
    <x v="1"/>
    <x v="6"/>
    <x v="0"/>
    <s v="Information Provided"/>
    <n v="3"/>
    <n v="7"/>
    <s v="No"/>
    <n v="3"/>
    <s v="Negative"/>
    <s v="No"/>
    <n v="439.55"/>
    <s v="5"/>
    <x v="5"/>
    <s v="Average"/>
  </r>
  <r>
    <x v="9607"/>
    <d v="2025-05-07T00:00:00"/>
    <d v="1899-12-30T10:17:00"/>
    <x v="14"/>
    <x v="3"/>
    <x v="1"/>
    <x v="0"/>
    <x v="3"/>
    <x v="7"/>
    <x v="0"/>
    <s v="Account Updated"/>
    <n v="2.6"/>
    <n v="8.6999999999999993"/>
    <s v="Yes"/>
    <n v="3"/>
    <s v="Neutral"/>
    <s v="Yes"/>
    <n v="314.87"/>
    <s v="5"/>
    <x v="6"/>
    <s v="Average"/>
  </r>
  <r>
    <x v="9608"/>
    <d v="2025-12-04T00:00:00"/>
    <d v="1899-12-30T08:51:00"/>
    <x v="10"/>
    <x v="3"/>
    <x v="1"/>
    <x v="0"/>
    <x v="0"/>
    <x v="1"/>
    <x v="1"/>
    <s v="Escalated"/>
    <n v="0.6"/>
    <n v="14.6"/>
    <s v="No"/>
    <n v="2"/>
    <s v="Negative"/>
    <s v="Yes"/>
    <n v="215.15"/>
    <s v="2"/>
    <x v="1"/>
    <s v="Average"/>
  </r>
  <r>
    <x v="9609"/>
    <d v="2025-01-10T00:00:00"/>
    <d v="1899-12-30T15:00:00"/>
    <x v="15"/>
    <x v="1"/>
    <x v="3"/>
    <x v="3"/>
    <x v="2"/>
    <x v="7"/>
    <x v="0"/>
    <s v="Resolved"/>
    <n v="0.5"/>
    <n v="10.1"/>
    <s v="Yes"/>
    <n v="0"/>
    <s v="Neutral"/>
    <s v="No"/>
    <n v="70.540000000000006"/>
    <s v="5"/>
    <x v="5"/>
    <s v="Poor"/>
  </r>
  <r>
    <x v="9610"/>
    <d v="2025-04-16T00:00:00"/>
    <d v="1899-12-30T08:39:00"/>
    <x v="5"/>
    <x v="1"/>
    <x v="2"/>
    <x v="2"/>
    <x v="3"/>
    <x v="1"/>
    <x v="0"/>
    <s v="Information Provided"/>
    <n v="1.7"/>
    <n v="10.7"/>
    <s v="Yes"/>
    <n v="2"/>
    <s v="Neutral"/>
    <s v="No"/>
    <n v="130.94"/>
    <s v="5"/>
    <x v="0"/>
    <s v="Average"/>
  </r>
  <r>
    <x v="9611"/>
    <d v="2025-06-16T00:00:00"/>
    <d v="1899-12-30T10:49:00"/>
    <x v="0"/>
    <x v="0"/>
    <x v="2"/>
    <x v="0"/>
    <x v="3"/>
    <x v="7"/>
    <x v="0"/>
    <s v="Resolved"/>
    <n v="4.9000000000000004"/>
    <n v="7.1"/>
    <s v="Yes"/>
    <n v="3"/>
    <s v="Neutral"/>
    <s v="No"/>
    <n v="414"/>
    <s v="5"/>
    <x v="9"/>
    <s v="Average"/>
  </r>
  <r>
    <x v="9612"/>
    <d v="2025-09-14T00:00:00"/>
    <d v="1899-12-30T09:28:00"/>
    <x v="11"/>
    <x v="0"/>
    <x v="1"/>
    <x v="0"/>
    <x v="2"/>
    <x v="0"/>
    <x v="0"/>
    <s v="Information Provided"/>
    <n v="6.6"/>
    <n v="6.7"/>
    <s v="No"/>
    <n v="4"/>
    <s v="Positive"/>
    <s v="No"/>
    <n v="130.04"/>
    <s v="5"/>
    <x v="2"/>
    <s v="Excellent"/>
  </r>
  <r>
    <x v="9613"/>
    <d v="2025-10-22T00:00:00"/>
    <d v="1899-12-30T13:15:00"/>
    <x v="17"/>
    <x v="1"/>
    <x v="1"/>
    <x v="0"/>
    <x v="2"/>
    <x v="7"/>
    <x v="2"/>
    <s v="Follow-up Required"/>
    <n v="6.9"/>
    <n v="9.4"/>
    <s v="No"/>
    <n v="1"/>
    <s v="Negative"/>
    <s v="No"/>
    <n v="55.22"/>
    <s v="3"/>
    <x v="10"/>
    <s v="Poor"/>
  </r>
  <r>
    <x v="9614"/>
    <d v="2025-10-04T00:00:00"/>
    <d v="1899-12-30T11:37:00"/>
    <x v="9"/>
    <x v="0"/>
    <x v="2"/>
    <x v="0"/>
    <x v="2"/>
    <x v="0"/>
    <x v="0"/>
    <s v="Resolved"/>
    <n v="0.9"/>
    <n v="1"/>
    <s v="No"/>
    <n v="5"/>
    <s v="Positive"/>
    <s v="No"/>
    <n v="110.37"/>
    <s v="5"/>
    <x v="10"/>
    <s v="Excellent"/>
  </r>
  <r>
    <x v="9615"/>
    <d v="2025-03-06T00:00:00"/>
    <d v="1899-12-30T09:43:00"/>
    <x v="14"/>
    <x v="2"/>
    <x v="0"/>
    <x v="0"/>
    <x v="2"/>
    <x v="8"/>
    <x v="0"/>
    <s v="Resolved"/>
    <n v="5.8"/>
    <n v="14.6"/>
    <s v="Yes"/>
    <n v="3"/>
    <s v="Neutral"/>
    <s v="No"/>
    <n v="56.87"/>
    <s v="5"/>
    <x v="3"/>
    <s v="Average"/>
  </r>
  <r>
    <x v="9616"/>
    <d v="2025-09-28T00:00:00"/>
    <d v="1899-12-30T09:03:00"/>
    <x v="1"/>
    <x v="1"/>
    <x v="0"/>
    <x v="0"/>
    <x v="2"/>
    <x v="6"/>
    <x v="2"/>
    <s v="Follow-up Required"/>
    <n v="2.1"/>
    <n v="8.6999999999999993"/>
    <s v="No"/>
    <n v="3"/>
    <s v="Neutral"/>
    <s v="No"/>
    <n v="178.12"/>
    <s v="3"/>
    <x v="2"/>
    <s v="Average"/>
  </r>
  <r>
    <x v="9617"/>
    <d v="2025-07-07T00:00:00"/>
    <d v="1899-12-30T14:25:00"/>
    <x v="15"/>
    <x v="3"/>
    <x v="3"/>
    <x v="2"/>
    <x v="3"/>
    <x v="8"/>
    <x v="0"/>
    <s v="Information Provided"/>
    <n v="1.8"/>
    <n v="4.4000000000000004"/>
    <s v="No"/>
    <n v="3"/>
    <s v="Neutral"/>
    <s v="No"/>
    <n v="392.68"/>
    <s v="5"/>
    <x v="4"/>
    <s v="Average"/>
  </r>
  <r>
    <x v="9618"/>
    <d v="2025-11-13T00:00:00"/>
    <d v="1899-12-30T11:01:00"/>
    <x v="9"/>
    <x v="3"/>
    <x v="2"/>
    <x v="2"/>
    <x v="2"/>
    <x v="1"/>
    <x v="2"/>
    <s v="Follow-up Required"/>
    <n v="3.3"/>
    <n v="13.3"/>
    <s v="No"/>
    <n v="3"/>
    <s v="Neutral"/>
    <s v="No"/>
    <n v="96.31"/>
    <s v="3"/>
    <x v="8"/>
    <s v="Average"/>
  </r>
  <r>
    <x v="9619"/>
    <d v="2025-05-18T00:00:00"/>
    <d v="1899-12-30T13:54:00"/>
    <x v="1"/>
    <x v="1"/>
    <x v="1"/>
    <x v="0"/>
    <x v="0"/>
    <x v="4"/>
    <x v="0"/>
    <s v="Refund Processed"/>
    <n v="1.2"/>
    <n v="8.1"/>
    <s v="No"/>
    <n v="5"/>
    <s v="Positive"/>
    <s v="No"/>
    <n v="57.97"/>
    <s v="5"/>
    <x v="6"/>
    <s v="Excellent"/>
  </r>
  <r>
    <x v="9620"/>
    <d v="2025-12-09T00:00:00"/>
    <d v="1899-12-30T16:14:00"/>
    <x v="15"/>
    <x v="0"/>
    <x v="1"/>
    <x v="1"/>
    <x v="2"/>
    <x v="2"/>
    <x v="2"/>
    <s v="Follow-up Required"/>
    <n v="2.4"/>
    <n v="2.5"/>
    <s v="No"/>
    <n v="1"/>
    <s v="Negative"/>
    <s v="No"/>
    <n v="371.7"/>
    <s v="3"/>
    <x v="1"/>
    <s v="Poor"/>
  </r>
  <r>
    <x v="9621"/>
    <d v="2025-04-15T00:00:00"/>
    <d v="1899-12-30T19:24:00"/>
    <x v="4"/>
    <x v="2"/>
    <x v="0"/>
    <x v="0"/>
    <x v="2"/>
    <x v="0"/>
    <x v="0"/>
    <s v="Resolved"/>
    <n v="12.5"/>
    <n v="7"/>
    <s v="Yes"/>
    <n v="4"/>
    <s v="Neutral"/>
    <s v="Yes"/>
    <n v="154.35"/>
    <s v="5"/>
    <x v="0"/>
    <s v="Excellent"/>
  </r>
  <r>
    <x v="9622"/>
    <d v="2025-02-03T00:00:00"/>
    <d v="1899-12-30T20:16:00"/>
    <x v="5"/>
    <x v="2"/>
    <x v="1"/>
    <x v="0"/>
    <x v="3"/>
    <x v="4"/>
    <x v="0"/>
    <s v="Resolved"/>
    <n v="6"/>
    <n v="12.9"/>
    <s v="Yes"/>
    <n v="0"/>
    <s v="Positive"/>
    <s v="No"/>
    <n v="91.06"/>
    <s v="5"/>
    <x v="11"/>
    <s v="Poor"/>
  </r>
  <r>
    <x v="9623"/>
    <d v="2025-04-20T00:00:00"/>
    <d v="1899-12-30T09:54:00"/>
    <x v="13"/>
    <x v="1"/>
    <x v="1"/>
    <x v="0"/>
    <x v="2"/>
    <x v="7"/>
    <x v="2"/>
    <s v="Follow-up Required"/>
    <n v="4.8"/>
    <n v="6.1"/>
    <s v="No"/>
    <n v="5"/>
    <s v="Positive"/>
    <s v="No"/>
    <n v="378.1"/>
    <s v="3"/>
    <x v="0"/>
    <s v="Excellent"/>
  </r>
  <r>
    <x v="9624"/>
    <d v="2025-02-02T00:00:00"/>
    <d v="1899-12-30T16:42:00"/>
    <x v="11"/>
    <x v="2"/>
    <x v="2"/>
    <x v="2"/>
    <x v="1"/>
    <x v="1"/>
    <x v="0"/>
    <s v="Resolved"/>
    <n v="4.4000000000000004"/>
    <n v="12.9"/>
    <s v="Yes"/>
    <n v="4"/>
    <s v="Neutral"/>
    <s v="No"/>
    <n v="334.01"/>
    <s v="5"/>
    <x v="11"/>
    <s v="Excellent"/>
  </r>
  <r>
    <x v="9625"/>
    <d v="2025-12-20T00:00:00"/>
    <d v="1899-12-30T15:46:00"/>
    <x v="12"/>
    <x v="3"/>
    <x v="0"/>
    <x v="0"/>
    <x v="0"/>
    <x v="6"/>
    <x v="0"/>
    <s v="Resolved"/>
    <n v="1.1000000000000001"/>
    <n v="17"/>
    <s v="No"/>
    <n v="4"/>
    <s v="Positive"/>
    <s v="No"/>
    <n v="39.340000000000003"/>
    <s v="5"/>
    <x v="1"/>
    <s v="Excellent"/>
  </r>
  <r>
    <x v="9626"/>
    <d v="2025-08-19T00:00:00"/>
    <d v="1899-12-30T17:50:00"/>
    <x v="0"/>
    <x v="3"/>
    <x v="1"/>
    <x v="2"/>
    <x v="2"/>
    <x v="6"/>
    <x v="2"/>
    <s v="Follow-up Required"/>
    <n v="5.3"/>
    <n v="13.1"/>
    <s v="No"/>
    <n v="0"/>
    <s v="Negative"/>
    <s v="No"/>
    <n v="70.14"/>
    <s v="3"/>
    <x v="7"/>
    <s v="Poor"/>
  </r>
  <r>
    <x v="9627"/>
    <d v="2025-11-13T00:00:00"/>
    <d v="1899-12-30T15:31:00"/>
    <x v="15"/>
    <x v="1"/>
    <x v="2"/>
    <x v="1"/>
    <x v="2"/>
    <x v="4"/>
    <x v="0"/>
    <s v="Information Provided"/>
    <n v="2.5"/>
    <n v="13.2"/>
    <s v="Yes"/>
    <n v="4"/>
    <s v="Positive"/>
    <s v="No"/>
    <n v="252.22"/>
    <s v="5"/>
    <x v="8"/>
    <s v="Excellent"/>
  </r>
  <r>
    <x v="9628"/>
    <d v="2025-09-23T00:00:00"/>
    <d v="1899-12-30T12:57:00"/>
    <x v="12"/>
    <x v="1"/>
    <x v="3"/>
    <x v="0"/>
    <x v="2"/>
    <x v="1"/>
    <x v="0"/>
    <s v="Resolved"/>
    <n v="2.7"/>
    <n v="14"/>
    <s v="Yes"/>
    <n v="4"/>
    <s v="Positive"/>
    <s v="No"/>
    <n v="0"/>
    <s v="5"/>
    <x v="2"/>
    <s v="Excellent"/>
  </r>
  <r>
    <x v="9629"/>
    <d v="2025-07-01T00:00:00"/>
    <d v="1899-12-30T13:08:00"/>
    <x v="7"/>
    <x v="1"/>
    <x v="1"/>
    <x v="0"/>
    <x v="2"/>
    <x v="0"/>
    <x v="0"/>
    <s v="Resolved"/>
    <n v="2.5"/>
    <n v="5.0999999999999996"/>
    <s v="Yes"/>
    <n v="3"/>
    <s v="Neutral"/>
    <s v="No"/>
    <n v="160.6"/>
    <s v="5"/>
    <x v="4"/>
    <s v="Average"/>
  </r>
  <r>
    <x v="9630"/>
    <d v="2025-12-06T00:00:00"/>
    <d v="1899-12-30T09:09:00"/>
    <x v="1"/>
    <x v="1"/>
    <x v="3"/>
    <x v="1"/>
    <x v="3"/>
    <x v="7"/>
    <x v="0"/>
    <s v="Resolved"/>
    <n v="5.4"/>
    <n v="8.6999999999999993"/>
    <s v="Yes"/>
    <n v="3"/>
    <s v="Neutral"/>
    <s v="No"/>
    <n v="410.64"/>
    <s v="5"/>
    <x v="1"/>
    <s v="Average"/>
  </r>
  <r>
    <x v="9631"/>
    <d v="2025-03-06T00:00:00"/>
    <d v="1899-12-30T10:16:00"/>
    <x v="13"/>
    <x v="1"/>
    <x v="0"/>
    <x v="2"/>
    <x v="2"/>
    <x v="3"/>
    <x v="0"/>
    <s v="Resolved"/>
    <n v="2"/>
    <n v="9.8000000000000007"/>
    <s v="Yes"/>
    <n v="4"/>
    <s v="Positive"/>
    <s v="No"/>
    <n v="98.32"/>
    <s v="5"/>
    <x v="3"/>
    <s v="Excellent"/>
  </r>
  <r>
    <x v="9632"/>
    <d v="2025-11-29T00:00:00"/>
    <d v="1899-12-30T08:19:00"/>
    <x v="11"/>
    <x v="1"/>
    <x v="2"/>
    <x v="2"/>
    <x v="2"/>
    <x v="9"/>
    <x v="3"/>
    <s v="No Resolution"/>
    <n v="0.6"/>
    <n v="6.6"/>
    <s v="No"/>
    <n v="3"/>
    <s v="Neutral"/>
    <s v="No"/>
    <n v="172.86"/>
    <s v="0"/>
    <x v="8"/>
    <s v="Average"/>
  </r>
  <r>
    <x v="9633"/>
    <d v="2025-01-01T00:00:00"/>
    <d v="1899-12-30T19:15:00"/>
    <x v="12"/>
    <x v="1"/>
    <x v="0"/>
    <x v="0"/>
    <x v="0"/>
    <x v="7"/>
    <x v="3"/>
    <s v="No Resolution"/>
    <n v="2.1"/>
    <n v="6.7"/>
    <s v="No"/>
    <n v="1"/>
    <s v="Negative"/>
    <s v="No"/>
    <n v="120.72"/>
    <s v="0"/>
    <x v="5"/>
    <s v="Poor"/>
  </r>
  <r>
    <x v="9634"/>
    <d v="2025-05-13T00:00:00"/>
    <d v="1899-12-30T11:27:00"/>
    <x v="14"/>
    <x v="2"/>
    <x v="4"/>
    <x v="1"/>
    <x v="0"/>
    <x v="1"/>
    <x v="0"/>
    <s v="Refund Processed"/>
    <n v="0.2"/>
    <n v="14.6"/>
    <s v="Yes"/>
    <n v="4"/>
    <s v="Neutral"/>
    <s v="No"/>
    <n v="94.43"/>
    <s v="5"/>
    <x v="6"/>
    <s v="Excellent"/>
  </r>
  <r>
    <x v="9635"/>
    <d v="2025-03-21T00:00:00"/>
    <d v="1899-12-30T12:23:00"/>
    <x v="7"/>
    <x v="1"/>
    <x v="2"/>
    <x v="0"/>
    <x v="0"/>
    <x v="4"/>
    <x v="0"/>
    <s v="Resolved"/>
    <n v="7.1"/>
    <n v="5.3"/>
    <s v="Yes"/>
    <n v="3"/>
    <s v="Neutral"/>
    <s v="No"/>
    <n v="163.19999999999999"/>
    <s v="5"/>
    <x v="3"/>
    <s v="Average"/>
  </r>
  <r>
    <x v="9636"/>
    <d v="2025-09-28T00:00:00"/>
    <d v="1899-12-30T18:03:00"/>
    <x v="10"/>
    <x v="3"/>
    <x v="0"/>
    <x v="3"/>
    <x v="1"/>
    <x v="1"/>
    <x v="0"/>
    <s v="Information Provided"/>
    <n v="2.9"/>
    <n v="11.1"/>
    <s v="Yes"/>
    <n v="5"/>
    <s v="Positive"/>
    <s v="No"/>
    <n v="208.55"/>
    <s v="5"/>
    <x v="2"/>
    <s v="Excellent"/>
  </r>
  <r>
    <x v="9637"/>
    <d v="2025-08-29T00:00:00"/>
    <d v="1899-12-30T16:42:00"/>
    <x v="17"/>
    <x v="2"/>
    <x v="3"/>
    <x v="2"/>
    <x v="3"/>
    <x v="8"/>
    <x v="0"/>
    <s v="Refund Processed"/>
    <n v="1.6"/>
    <n v="12.8"/>
    <s v="No"/>
    <n v="5"/>
    <s v="Positive"/>
    <s v="No"/>
    <n v="196.64"/>
    <s v="5"/>
    <x v="7"/>
    <s v="Excellent"/>
  </r>
  <r>
    <x v="9638"/>
    <d v="2025-01-28T00:00:00"/>
    <d v="1899-12-30T08:48:00"/>
    <x v="3"/>
    <x v="1"/>
    <x v="3"/>
    <x v="1"/>
    <x v="1"/>
    <x v="6"/>
    <x v="0"/>
    <s v="Refund Processed"/>
    <n v="2.1"/>
    <n v="5.3"/>
    <s v="Yes"/>
    <n v="5"/>
    <s v="Positive"/>
    <s v="No"/>
    <n v="460.08"/>
    <s v="5"/>
    <x v="5"/>
    <s v="Excellent"/>
  </r>
  <r>
    <x v="9639"/>
    <d v="2025-08-11T00:00:00"/>
    <d v="1899-12-30T13:11:00"/>
    <x v="7"/>
    <x v="1"/>
    <x v="3"/>
    <x v="0"/>
    <x v="0"/>
    <x v="1"/>
    <x v="0"/>
    <s v="Information Provided"/>
    <n v="4.2"/>
    <n v="9.3000000000000007"/>
    <s v="Yes"/>
    <n v="5"/>
    <s v="Positive"/>
    <s v="No"/>
    <n v="282.95"/>
    <s v="5"/>
    <x v="7"/>
    <s v="Excellent"/>
  </r>
  <r>
    <x v="9640"/>
    <d v="2025-01-23T00:00:00"/>
    <d v="1899-12-30T18:12:00"/>
    <x v="12"/>
    <x v="0"/>
    <x v="2"/>
    <x v="1"/>
    <x v="2"/>
    <x v="7"/>
    <x v="2"/>
    <s v="Follow-up Required"/>
    <n v="2.7"/>
    <n v="9.1"/>
    <s v="No"/>
    <n v="3"/>
    <s v="Neutral"/>
    <s v="No"/>
    <n v="64.239999999999995"/>
    <s v="3"/>
    <x v="5"/>
    <s v="Average"/>
  </r>
  <r>
    <x v="9641"/>
    <d v="2025-04-19T00:00:00"/>
    <d v="1899-12-30T12:20:00"/>
    <x v="11"/>
    <x v="3"/>
    <x v="2"/>
    <x v="0"/>
    <x v="0"/>
    <x v="9"/>
    <x v="2"/>
    <s v="Follow-up Required"/>
    <n v="2.1"/>
    <n v="14.3"/>
    <s v="No"/>
    <n v="0"/>
    <s v="Neutral"/>
    <s v="No"/>
    <n v="152.63999999999999"/>
    <s v="3"/>
    <x v="0"/>
    <s v="Poor"/>
  </r>
  <r>
    <x v="9642"/>
    <d v="2025-04-17T00:00:00"/>
    <d v="1899-12-30T12:25:00"/>
    <x v="1"/>
    <x v="0"/>
    <x v="2"/>
    <x v="0"/>
    <x v="3"/>
    <x v="0"/>
    <x v="0"/>
    <s v="Information Provided"/>
    <n v="4.2"/>
    <n v="5.5"/>
    <s v="No"/>
    <n v="3"/>
    <s v="Neutral"/>
    <s v="No"/>
    <n v="137.58000000000001"/>
    <s v="5"/>
    <x v="0"/>
    <s v="Average"/>
  </r>
  <r>
    <x v="9643"/>
    <d v="2025-05-25T00:00:00"/>
    <d v="1899-12-30T10:32:00"/>
    <x v="0"/>
    <x v="2"/>
    <x v="1"/>
    <x v="0"/>
    <x v="2"/>
    <x v="5"/>
    <x v="0"/>
    <s v="Resolved"/>
    <n v="6.4"/>
    <n v="7.4"/>
    <s v="Yes"/>
    <n v="4"/>
    <s v="Neutral"/>
    <s v="No"/>
    <n v="74.739999999999995"/>
    <s v="5"/>
    <x v="6"/>
    <s v="Excellent"/>
  </r>
  <r>
    <x v="9644"/>
    <d v="2025-12-20T00:00:00"/>
    <d v="1899-12-30T15:01:00"/>
    <x v="1"/>
    <x v="3"/>
    <x v="2"/>
    <x v="2"/>
    <x v="0"/>
    <x v="2"/>
    <x v="0"/>
    <s v="Resolved"/>
    <n v="0.6"/>
    <n v="7.5"/>
    <s v="Yes"/>
    <n v="4"/>
    <s v="Neutral"/>
    <s v="No"/>
    <n v="61.43"/>
    <s v="5"/>
    <x v="1"/>
    <s v="Excellent"/>
  </r>
  <r>
    <x v="9645"/>
    <d v="2025-05-19T00:00:00"/>
    <d v="1899-12-30T11:54:00"/>
    <x v="0"/>
    <x v="0"/>
    <x v="2"/>
    <x v="1"/>
    <x v="2"/>
    <x v="1"/>
    <x v="0"/>
    <s v="Account Updated"/>
    <n v="3.2"/>
    <n v="21.1"/>
    <s v="Yes"/>
    <n v="4"/>
    <s v="Positive"/>
    <s v="No"/>
    <n v="121"/>
    <s v="5"/>
    <x v="6"/>
    <s v="Excellent"/>
  </r>
  <r>
    <x v="9646"/>
    <d v="2025-10-11T00:00:00"/>
    <d v="1899-12-30T17:30:00"/>
    <x v="11"/>
    <x v="2"/>
    <x v="3"/>
    <x v="0"/>
    <x v="2"/>
    <x v="5"/>
    <x v="2"/>
    <s v="Follow-up Required"/>
    <n v="4.5"/>
    <n v="10.1"/>
    <s v="No"/>
    <n v="3"/>
    <s v="Neutral"/>
    <s v="No"/>
    <n v="371.77"/>
    <s v="3"/>
    <x v="10"/>
    <s v="Average"/>
  </r>
  <r>
    <x v="9647"/>
    <d v="2025-10-25T00:00:00"/>
    <d v="1899-12-30T10:06:00"/>
    <x v="6"/>
    <x v="3"/>
    <x v="3"/>
    <x v="2"/>
    <x v="2"/>
    <x v="0"/>
    <x v="0"/>
    <s v="Resolved"/>
    <n v="5"/>
    <n v="8.3000000000000007"/>
    <s v="Yes"/>
    <n v="5"/>
    <s v="Positive"/>
    <s v="No"/>
    <n v="201.96"/>
    <s v="5"/>
    <x v="10"/>
    <s v="Excellent"/>
  </r>
  <r>
    <x v="9648"/>
    <d v="2025-04-09T00:00:00"/>
    <d v="1899-12-30T08:25:00"/>
    <x v="9"/>
    <x v="1"/>
    <x v="3"/>
    <x v="0"/>
    <x v="2"/>
    <x v="1"/>
    <x v="0"/>
    <s v="Resolved"/>
    <n v="4.4000000000000004"/>
    <n v="12.8"/>
    <s v="Yes"/>
    <n v="5"/>
    <s v="Positive"/>
    <s v="No"/>
    <n v="217.85"/>
    <s v="5"/>
    <x v="0"/>
    <s v="Excellent"/>
  </r>
  <r>
    <x v="9649"/>
    <d v="2025-11-13T00:00:00"/>
    <d v="1899-12-30T15:32:00"/>
    <x v="5"/>
    <x v="2"/>
    <x v="0"/>
    <x v="0"/>
    <x v="2"/>
    <x v="1"/>
    <x v="0"/>
    <s v="Resolved"/>
    <n v="3.6"/>
    <n v="10.6"/>
    <s v="Yes"/>
    <n v="3"/>
    <s v="Neutral"/>
    <s v="No"/>
    <n v="154.01"/>
    <s v="5"/>
    <x v="8"/>
    <s v="Average"/>
  </r>
  <r>
    <x v="9650"/>
    <d v="2025-05-03T00:00:00"/>
    <d v="1899-12-30T21:44:00"/>
    <x v="13"/>
    <x v="2"/>
    <x v="0"/>
    <x v="0"/>
    <x v="1"/>
    <x v="4"/>
    <x v="1"/>
    <s v="Escalated"/>
    <n v="0.5"/>
    <n v="6.8"/>
    <s v="No"/>
    <n v="2"/>
    <s v="Negative"/>
    <s v="Yes"/>
    <n v="187.64"/>
    <s v="2"/>
    <x v="6"/>
    <s v="Average"/>
  </r>
  <r>
    <x v="9651"/>
    <d v="2025-11-16T00:00:00"/>
    <d v="1899-12-30T13:10:00"/>
    <x v="7"/>
    <x v="1"/>
    <x v="0"/>
    <x v="1"/>
    <x v="2"/>
    <x v="6"/>
    <x v="0"/>
    <s v="Refund Processed"/>
    <n v="2.2999999999999998"/>
    <n v="12.3"/>
    <s v="Yes"/>
    <n v="0"/>
    <s v="Positive"/>
    <s v="No"/>
    <n v="138.24"/>
    <s v="5"/>
    <x v="8"/>
    <s v="Poor"/>
  </r>
  <r>
    <x v="9652"/>
    <d v="2025-10-14T00:00:00"/>
    <d v="1899-12-30T08:38:00"/>
    <x v="4"/>
    <x v="1"/>
    <x v="1"/>
    <x v="0"/>
    <x v="2"/>
    <x v="2"/>
    <x v="0"/>
    <s v="Resolved"/>
    <n v="4.4000000000000004"/>
    <n v="13.2"/>
    <s v="Yes"/>
    <n v="5"/>
    <s v="Positive"/>
    <s v="No"/>
    <n v="288.3"/>
    <s v="5"/>
    <x v="10"/>
    <s v="Excellent"/>
  </r>
  <r>
    <x v="9653"/>
    <d v="2025-03-22T00:00:00"/>
    <d v="1899-12-30T11:56:00"/>
    <x v="9"/>
    <x v="1"/>
    <x v="1"/>
    <x v="0"/>
    <x v="3"/>
    <x v="6"/>
    <x v="2"/>
    <s v="Follow-up Required"/>
    <n v="2.1"/>
    <n v="10.7"/>
    <s v="No"/>
    <n v="1"/>
    <s v="Negative"/>
    <s v="No"/>
    <n v="401.99"/>
    <s v="3"/>
    <x v="3"/>
    <s v="Poor"/>
  </r>
  <r>
    <x v="9654"/>
    <d v="2025-01-10T00:00:00"/>
    <d v="1899-12-30T10:36:00"/>
    <x v="5"/>
    <x v="3"/>
    <x v="2"/>
    <x v="2"/>
    <x v="2"/>
    <x v="1"/>
    <x v="0"/>
    <s v="Information Provided"/>
    <n v="1.4"/>
    <n v="21.8"/>
    <s v="Yes"/>
    <n v="4"/>
    <s v="Positive"/>
    <s v="No"/>
    <n v="227.86"/>
    <s v="5"/>
    <x v="5"/>
    <s v="Excellent"/>
  </r>
  <r>
    <x v="9655"/>
    <d v="2025-01-08T00:00:00"/>
    <d v="1899-12-30T16:30:00"/>
    <x v="16"/>
    <x v="2"/>
    <x v="0"/>
    <x v="0"/>
    <x v="0"/>
    <x v="2"/>
    <x v="1"/>
    <s v="Escalated"/>
    <n v="3"/>
    <n v="8"/>
    <s v="No"/>
    <n v="0"/>
    <s v="Neutral"/>
    <s v="Yes"/>
    <n v="56.69"/>
    <s v="2"/>
    <x v="5"/>
    <s v="Poor"/>
  </r>
  <r>
    <x v="9656"/>
    <d v="2025-07-24T00:00:00"/>
    <d v="1899-12-30T09:38:00"/>
    <x v="8"/>
    <x v="2"/>
    <x v="2"/>
    <x v="2"/>
    <x v="3"/>
    <x v="6"/>
    <x v="0"/>
    <s v="Refund Processed"/>
    <n v="0.4"/>
    <n v="10.5"/>
    <s v="Yes"/>
    <n v="5"/>
    <s v="Positive"/>
    <s v="No"/>
    <n v="374.81"/>
    <s v="5"/>
    <x v="4"/>
    <s v="Excellent"/>
  </r>
  <r>
    <x v="9657"/>
    <d v="2025-11-11T00:00:00"/>
    <d v="1899-12-30T13:46:00"/>
    <x v="2"/>
    <x v="2"/>
    <x v="2"/>
    <x v="0"/>
    <x v="0"/>
    <x v="5"/>
    <x v="0"/>
    <s v="Account Updated"/>
    <n v="3.3"/>
    <n v="7.6"/>
    <s v="Yes"/>
    <n v="0"/>
    <s v="Neutral"/>
    <s v="No"/>
    <n v="106.93"/>
    <s v="5"/>
    <x v="8"/>
    <s v="Poor"/>
  </r>
  <r>
    <x v="9658"/>
    <d v="2025-07-16T00:00:00"/>
    <d v="1899-12-30T15:50:00"/>
    <x v="7"/>
    <x v="1"/>
    <x v="1"/>
    <x v="2"/>
    <x v="0"/>
    <x v="1"/>
    <x v="2"/>
    <s v="Follow-up Required"/>
    <n v="0.7"/>
    <n v="9.5"/>
    <s v="No"/>
    <n v="3"/>
    <s v="Neutral"/>
    <s v="No"/>
    <n v="28.7"/>
    <s v="3"/>
    <x v="4"/>
    <s v="Average"/>
  </r>
  <r>
    <x v="9659"/>
    <d v="2025-07-17T00:00:00"/>
    <d v="1899-12-30T12:34:00"/>
    <x v="13"/>
    <x v="1"/>
    <x v="3"/>
    <x v="1"/>
    <x v="0"/>
    <x v="1"/>
    <x v="0"/>
    <s v="Information Provided"/>
    <n v="0.2"/>
    <n v="12.3"/>
    <s v="Yes"/>
    <n v="5"/>
    <s v="Positive"/>
    <s v="No"/>
    <n v="166.98"/>
    <s v="5"/>
    <x v="4"/>
    <s v="Excellent"/>
  </r>
  <r>
    <x v="9660"/>
    <d v="2025-01-30T00:00:00"/>
    <d v="1899-12-30T09:11:00"/>
    <x v="0"/>
    <x v="0"/>
    <x v="0"/>
    <x v="1"/>
    <x v="0"/>
    <x v="7"/>
    <x v="1"/>
    <s v="Escalated"/>
    <n v="3.6"/>
    <n v="11.2"/>
    <s v="No"/>
    <n v="1"/>
    <s v="Negative"/>
    <s v="Yes"/>
    <n v="22"/>
    <s v="2"/>
    <x v="5"/>
    <s v="Poor"/>
  </r>
  <r>
    <x v="9661"/>
    <d v="2025-01-20T00:00:00"/>
    <d v="1899-12-30T14:10:00"/>
    <x v="3"/>
    <x v="1"/>
    <x v="2"/>
    <x v="0"/>
    <x v="0"/>
    <x v="9"/>
    <x v="2"/>
    <s v="Follow-up Required"/>
    <n v="0.8"/>
    <n v="5.3"/>
    <s v="No"/>
    <n v="1"/>
    <s v="Negative"/>
    <s v="No"/>
    <n v="159.61000000000001"/>
    <s v="3"/>
    <x v="5"/>
    <s v="Poor"/>
  </r>
  <r>
    <x v="9662"/>
    <d v="2025-02-17T00:00:00"/>
    <d v="1899-12-30T12:45:00"/>
    <x v="2"/>
    <x v="3"/>
    <x v="2"/>
    <x v="1"/>
    <x v="0"/>
    <x v="7"/>
    <x v="0"/>
    <s v="Account Updated"/>
    <n v="4.7"/>
    <n v="14"/>
    <s v="Yes"/>
    <n v="2"/>
    <s v="Negative"/>
    <s v="No"/>
    <n v="140.5"/>
    <s v="5"/>
    <x v="11"/>
    <s v="Average"/>
  </r>
  <r>
    <x v="9663"/>
    <d v="2025-05-10T00:00:00"/>
    <d v="1899-12-30T16:21:00"/>
    <x v="17"/>
    <x v="2"/>
    <x v="2"/>
    <x v="0"/>
    <x v="2"/>
    <x v="7"/>
    <x v="0"/>
    <s v="Account Updated"/>
    <n v="3.1"/>
    <n v="12.7"/>
    <s v="Yes"/>
    <n v="0"/>
    <s v="Negative"/>
    <s v="No"/>
    <n v="24.76"/>
    <s v="5"/>
    <x v="6"/>
    <s v="Poor"/>
  </r>
  <r>
    <x v="9664"/>
    <d v="2025-10-20T00:00:00"/>
    <d v="1899-12-30T11:41:00"/>
    <x v="11"/>
    <x v="2"/>
    <x v="2"/>
    <x v="2"/>
    <x v="2"/>
    <x v="1"/>
    <x v="0"/>
    <s v="Information Provided"/>
    <n v="0.9"/>
    <n v="16.5"/>
    <s v="Yes"/>
    <n v="4"/>
    <s v="Neutral"/>
    <s v="No"/>
    <n v="235.83"/>
    <s v="5"/>
    <x v="10"/>
    <s v="Excellent"/>
  </r>
  <r>
    <x v="9665"/>
    <d v="2025-05-12T00:00:00"/>
    <d v="1899-12-30T19:52:00"/>
    <x v="0"/>
    <x v="0"/>
    <x v="1"/>
    <x v="0"/>
    <x v="0"/>
    <x v="0"/>
    <x v="0"/>
    <s v="Information Provided"/>
    <n v="5.7"/>
    <n v="11.2"/>
    <s v="No"/>
    <n v="4"/>
    <s v="Neutral"/>
    <s v="No"/>
    <n v="81.06"/>
    <s v="5"/>
    <x v="6"/>
    <s v="Excellent"/>
  </r>
  <r>
    <x v="9666"/>
    <d v="2025-12-22T00:00:00"/>
    <d v="1899-12-30T10:45:00"/>
    <x v="6"/>
    <x v="0"/>
    <x v="1"/>
    <x v="0"/>
    <x v="2"/>
    <x v="9"/>
    <x v="0"/>
    <s v="Replacement Initiated"/>
    <n v="3.5"/>
    <n v="7"/>
    <s v="No"/>
    <n v="5"/>
    <s v="Positive"/>
    <s v="No"/>
    <n v="97.82"/>
    <s v="5"/>
    <x v="1"/>
    <s v="Excellent"/>
  </r>
  <r>
    <x v="9667"/>
    <d v="2025-02-23T00:00:00"/>
    <d v="1899-12-30T09:49:00"/>
    <x v="4"/>
    <x v="3"/>
    <x v="1"/>
    <x v="1"/>
    <x v="2"/>
    <x v="1"/>
    <x v="0"/>
    <s v="Resolved"/>
    <n v="14"/>
    <n v="12.7"/>
    <s v="Yes"/>
    <n v="5"/>
    <s v="Positive"/>
    <s v="No"/>
    <n v="198.97"/>
    <s v="5"/>
    <x v="11"/>
    <s v="Excellent"/>
  </r>
  <r>
    <x v="9668"/>
    <d v="2025-10-08T00:00:00"/>
    <d v="1899-12-30T15:02:00"/>
    <x v="2"/>
    <x v="2"/>
    <x v="3"/>
    <x v="2"/>
    <x v="0"/>
    <x v="4"/>
    <x v="0"/>
    <s v="Refund Processed"/>
    <n v="1.7"/>
    <n v="12.9"/>
    <s v="Yes"/>
    <n v="1"/>
    <s v="Negative"/>
    <s v="No"/>
    <n v="35.299999999999997"/>
    <s v="5"/>
    <x v="10"/>
    <s v="Poor"/>
  </r>
  <r>
    <x v="9669"/>
    <d v="2025-09-22T00:00:00"/>
    <d v="1899-12-30T15:40:00"/>
    <x v="13"/>
    <x v="2"/>
    <x v="3"/>
    <x v="0"/>
    <x v="2"/>
    <x v="7"/>
    <x v="2"/>
    <s v="Follow-up Required"/>
    <n v="8.5"/>
    <n v="8.9"/>
    <s v="No"/>
    <n v="1"/>
    <s v="Negative"/>
    <s v="No"/>
    <n v="335.08"/>
    <s v="3"/>
    <x v="2"/>
    <s v="Poor"/>
  </r>
  <r>
    <x v="9670"/>
    <d v="2025-08-03T00:00:00"/>
    <d v="1899-12-30T15:56:00"/>
    <x v="10"/>
    <x v="0"/>
    <x v="2"/>
    <x v="2"/>
    <x v="2"/>
    <x v="0"/>
    <x v="1"/>
    <s v="Escalated"/>
    <n v="5.9"/>
    <n v="4.4000000000000004"/>
    <s v="No"/>
    <n v="4"/>
    <s v="Neutral"/>
    <s v="Yes"/>
    <n v="265.31"/>
    <s v="2"/>
    <x v="7"/>
    <s v="Excellent"/>
  </r>
  <r>
    <x v="9671"/>
    <d v="2025-10-17T00:00:00"/>
    <d v="1899-12-30T10:14:00"/>
    <x v="1"/>
    <x v="1"/>
    <x v="3"/>
    <x v="3"/>
    <x v="2"/>
    <x v="1"/>
    <x v="0"/>
    <s v="Resolved"/>
    <n v="2.6"/>
    <n v="13.4"/>
    <s v="Yes"/>
    <n v="3"/>
    <s v="Neutral"/>
    <s v="No"/>
    <n v="102.25"/>
    <s v="5"/>
    <x v="10"/>
    <s v="Average"/>
  </r>
  <r>
    <x v="9672"/>
    <d v="2025-02-12T00:00:00"/>
    <d v="1899-12-30T19:09:00"/>
    <x v="15"/>
    <x v="1"/>
    <x v="0"/>
    <x v="1"/>
    <x v="2"/>
    <x v="1"/>
    <x v="0"/>
    <s v="Refund Processed"/>
    <n v="4.9000000000000004"/>
    <n v="12.4"/>
    <s v="No"/>
    <n v="3"/>
    <s v="Neutral"/>
    <s v="Yes"/>
    <n v="58.73"/>
    <s v="5"/>
    <x v="11"/>
    <s v="Average"/>
  </r>
  <r>
    <x v="9673"/>
    <d v="2025-03-15T00:00:00"/>
    <d v="1899-12-30T09:08:00"/>
    <x v="18"/>
    <x v="1"/>
    <x v="0"/>
    <x v="0"/>
    <x v="2"/>
    <x v="2"/>
    <x v="0"/>
    <s v="Resolved"/>
    <n v="3.2"/>
    <n v="3.4"/>
    <s v="Yes"/>
    <n v="0"/>
    <s v="Positive"/>
    <s v="No"/>
    <n v="106.85"/>
    <s v="5"/>
    <x v="3"/>
    <s v="Poor"/>
  </r>
  <r>
    <x v="9674"/>
    <d v="2025-12-16T00:00:00"/>
    <d v="1899-12-30T14:41:00"/>
    <x v="7"/>
    <x v="3"/>
    <x v="1"/>
    <x v="2"/>
    <x v="2"/>
    <x v="6"/>
    <x v="1"/>
    <s v="Escalated"/>
    <n v="3"/>
    <n v="12.5"/>
    <s v="No"/>
    <n v="1"/>
    <s v="Negative"/>
    <s v="Yes"/>
    <n v="56.03"/>
    <s v="2"/>
    <x v="1"/>
    <s v="Poor"/>
  </r>
  <r>
    <x v="9675"/>
    <d v="2025-10-05T00:00:00"/>
    <d v="1899-12-30T21:17:00"/>
    <x v="14"/>
    <x v="3"/>
    <x v="1"/>
    <x v="0"/>
    <x v="1"/>
    <x v="6"/>
    <x v="0"/>
    <s v="Replacement Initiated"/>
    <n v="6.4"/>
    <n v="10.8"/>
    <s v="Yes"/>
    <n v="5"/>
    <s v="Positive"/>
    <s v="No"/>
    <n v="319.76"/>
    <s v="5"/>
    <x v="10"/>
    <s v="Excellent"/>
  </r>
  <r>
    <x v="9676"/>
    <d v="2025-11-22T00:00:00"/>
    <d v="1899-12-30T20:58:00"/>
    <x v="7"/>
    <x v="2"/>
    <x v="0"/>
    <x v="0"/>
    <x v="2"/>
    <x v="0"/>
    <x v="3"/>
    <s v="No Resolution"/>
    <n v="3.7"/>
    <n v="7.8"/>
    <s v="No"/>
    <n v="3"/>
    <s v="Neutral"/>
    <s v="No"/>
    <n v="95.11"/>
    <s v="0"/>
    <x v="8"/>
    <s v="Average"/>
  </r>
  <r>
    <x v="9677"/>
    <d v="2025-08-30T00:00:00"/>
    <d v="1899-12-30T10:11:00"/>
    <x v="10"/>
    <x v="1"/>
    <x v="2"/>
    <x v="2"/>
    <x v="2"/>
    <x v="7"/>
    <x v="1"/>
    <s v="Escalated"/>
    <n v="1.7"/>
    <n v="2.9"/>
    <s v="No"/>
    <n v="1"/>
    <s v="Negative"/>
    <s v="Yes"/>
    <n v="359.94"/>
    <s v="2"/>
    <x v="7"/>
    <s v="Poor"/>
  </r>
  <r>
    <x v="9678"/>
    <d v="2025-05-10T00:00:00"/>
    <d v="1899-12-30T21:31:00"/>
    <x v="16"/>
    <x v="3"/>
    <x v="2"/>
    <x v="3"/>
    <x v="2"/>
    <x v="2"/>
    <x v="1"/>
    <s v="Escalated"/>
    <n v="3.5"/>
    <n v="12.6"/>
    <s v="No"/>
    <n v="4"/>
    <s v="Neutral"/>
    <s v="Yes"/>
    <n v="324.75"/>
    <s v="2"/>
    <x v="6"/>
    <s v="Excellent"/>
  </r>
  <r>
    <x v="9679"/>
    <d v="2025-12-16T00:00:00"/>
    <d v="1899-12-30T21:00:00"/>
    <x v="1"/>
    <x v="0"/>
    <x v="3"/>
    <x v="2"/>
    <x v="3"/>
    <x v="0"/>
    <x v="0"/>
    <s v="Resolved"/>
    <n v="4"/>
    <n v="5.4"/>
    <s v="Yes"/>
    <n v="1"/>
    <s v="Negative"/>
    <s v="No"/>
    <n v="790.89"/>
    <s v="5"/>
    <x v="1"/>
    <s v="Poor"/>
  </r>
  <r>
    <x v="9680"/>
    <d v="2025-07-13T00:00:00"/>
    <d v="1899-12-30T14:58:00"/>
    <x v="15"/>
    <x v="0"/>
    <x v="2"/>
    <x v="0"/>
    <x v="0"/>
    <x v="9"/>
    <x v="0"/>
    <s v="Resolved"/>
    <n v="5.9"/>
    <n v="16.7"/>
    <s v="No"/>
    <n v="4"/>
    <s v="Positive"/>
    <s v="No"/>
    <n v="133.16"/>
    <s v="5"/>
    <x v="4"/>
    <s v="Excellent"/>
  </r>
  <r>
    <x v="9681"/>
    <d v="2025-02-01T00:00:00"/>
    <d v="1899-12-30T09:45:00"/>
    <x v="6"/>
    <x v="3"/>
    <x v="1"/>
    <x v="0"/>
    <x v="2"/>
    <x v="3"/>
    <x v="3"/>
    <s v="No Resolution"/>
    <n v="2.6"/>
    <n v="11.5"/>
    <s v="No"/>
    <n v="3"/>
    <s v="Negative"/>
    <s v="No"/>
    <n v="174.14"/>
    <s v="0"/>
    <x v="11"/>
    <s v="Average"/>
  </r>
  <r>
    <x v="9682"/>
    <d v="2025-04-16T00:00:00"/>
    <d v="1899-12-30T21:55:00"/>
    <x v="15"/>
    <x v="2"/>
    <x v="3"/>
    <x v="0"/>
    <x v="2"/>
    <x v="5"/>
    <x v="0"/>
    <s v="Replacement Initiated"/>
    <n v="6.1"/>
    <n v="13.3"/>
    <s v="Yes"/>
    <n v="4"/>
    <s v="Neutral"/>
    <s v="No"/>
    <n v="143.66999999999999"/>
    <s v="5"/>
    <x v="0"/>
    <s v="Excellent"/>
  </r>
  <r>
    <x v="9683"/>
    <d v="2025-07-23T00:00:00"/>
    <d v="1899-12-30T19:35:00"/>
    <x v="3"/>
    <x v="2"/>
    <x v="1"/>
    <x v="0"/>
    <x v="2"/>
    <x v="2"/>
    <x v="0"/>
    <s v="Resolved"/>
    <n v="4.4000000000000004"/>
    <n v="9"/>
    <s v="Yes"/>
    <n v="5"/>
    <s v="Positive"/>
    <s v="No"/>
    <n v="363.92"/>
    <s v="5"/>
    <x v="4"/>
    <s v="Excellent"/>
  </r>
  <r>
    <x v="9684"/>
    <d v="2025-01-01T00:00:00"/>
    <d v="1899-12-30T20:47:00"/>
    <x v="7"/>
    <x v="1"/>
    <x v="1"/>
    <x v="0"/>
    <x v="1"/>
    <x v="5"/>
    <x v="0"/>
    <s v="Resolved"/>
    <n v="1.3"/>
    <n v="9.6999999999999993"/>
    <s v="Yes"/>
    <n v="5"/>
    <s v="Positive"/>
    <s v="No"/>
    <n v="909.75"/>
    <s v="5"/>
    <x v="5"/>
    <s v="Excellent"/>
  </r>
  <r>
    <x v="9685"/>
    <d v="2025-09-02T00:00:00"/>
    <d v="1899-12-30T15:56:00"/>
    <x v="12"/>
    <x v="3"/>
    <x v="0"/>
    <x v="0"/>
    <x v="1"/>
    <x v="2"/>
    <x v="0"/>
    <s v="Refund Processed"/>
    <n v="4.9000000000000004"/>
    <n v="7.4"/>
    <s v="Yes"/>
    <n v="4"/>
    <s v="Neutral"/>
    <s v="No"/>
    <n v="472.96"/>
    <s v="5"/>
    <x v="2"/>
    <s v="Excellent"/>
  </r>
  <r>
    <x v="9686"/>
    <d v="2025-03-13T00:00:00"/>
    <d v="1899-12-30T12:52:00"/>
    <x v="1"/>
    <x v="0"/>
    <x v="2"/>
    <x v="1"/>
    <x v="0"/>
    <x v="5"/>
    <x v="1"/>
    <s v="Escalated"/>
    <n v="7.9"/>
    <n v="9.4"/>
    <s v="No"/>
    <n v="1"/>
    <s v="Negative"/>
    <s v="Yes"/>
    <n v="60.79"/>
    <s v="2"/>
    <x v="3"/>
    <s v="Poor"/>
  </r>
  <r>
    <x v="9687"/>
    <d v="2025-11-02T00:00:00"/>
    <d v="1899-12-30T12:14:00"/>
    <x v="17"/>
    <x v="2"/>
    <x v="2"/>
    <x v="2"/>
    <x v="2"/>
    <x v="1"/>
    <x v="0"/>
    <s v="Refund Processed"/>
    <n v="4"/>
    <n v="9.1999999999999993"/>
    <s v="Yes"/>
    <n v="4"/>
    <s v="Positive"/>
    <s v="No"/>
    <n v="108.34"/>
    <s v="5"/>
    <x v="8"/>
    <s v="Excellent"/>
  </r>
  <r>
    <x v="9688"/>
    <d v="2025-01-15T00:00:00"/>
    <d v="1899-12-30T09:08:00"/>
    <x v="14"/>
    <x v="2"/>
    <x v="0"/>
    <x v="2"/>
    <x v="3"/>
    <x v="1"/>
    <x v="2"/>
    <s v="Follow-up Required"/>
    <n v="2.2999999999999998"/>
    <n v="3.9"/>
    <s v="No"/>
    <n v="2"/>
    <s v="Neutral"/>
    <s v="No"/>
    <n v="213.83"/>
    <s v="3"/>
    <x v="5"/>
    <s v="Average"/>
  </r>
  <r>
    <x v="9689"/>
    <d v="2025-02-22T00:00:00"/>
    <d v="1899-12-30T14:46:00"/>
    <x v="4"/>
    <x v="2"/>
    <x v="0"/>
    <x v="2"/>
    <x v="2"/>
    <x v="7"/>
    <x v="0"/>
    <s v="Replacement Initiated"/>
    <n v="2"/>
    <n v="8.1999999999999993"/>
    <s v="Yes"/>
    <n v="2"/>
    <s v="Neutral"/>
    <s v="No"/>
    <n v="202.17"/>
    <s v="5"/>
    <x v="11"/>
    <s v="Average"/>
  </r>
  <r>
    <x v="9690"/>
    <d v="2025-01-08T00:00:00"/>
    <d v="1899-12-30T11:42:00"/>
    <x v="10"/>
    <x v="3"/>
    <x v="0"/>
    <x v="0"/>
    <x v="2"/>
    <x v="0"/>
    <x v="0"/>
    <s v="Resolved"/>
    <n v="7.8"/>
    <n v="2.6"/>
    <s v="No"/>
    <n v="5"/>
    <s v="Positive"/>
    <s v="No"/>
    <n v="85.8"/>
    <s v="5"/>
    <x v="5"/>
    <s v="Excellent"/>
  </r>
  <r>
    <x v="9691"/>
    <d v="2025-11-26T00:00:00"/>
    <d v="1899-12-30T18:37:00"/>
    <x v="3"/>
    <x v="1"/>
    <x v="3"/>
    <x v="0"/>
    <x v="2"/>
    <x v="4"/>
    <x v="2"/>
    <s v="Follow-up Required"/>
    <n v="3.6"/>
    <n v="9.1999999999999993"/>
    <s v="No"/>
    <n v="2"/>
    <s v="Negative"/>
    <s v="No"/>
    <n v="73.52"/>
    <s v="3"/>
    <x v="8"/>
    <s v="Average"/>
  </r>
  <r>
    <x v="9692"/>
    <d v="2025-02-15T00:00:00"/>
    <d v="1899-12-30T21:40:00"/>
    <x v="14"/>
    <x v="0"/>
    <x v="2"/>
    <x v="2"/>
    <x v="2"/>
    <x v="9"/>
    <x v="3"/>
    <s v="No Resolution"/>
    <n v="1.7"/>
    <n v="6.9"/>
    <s v="No"/>
    <n v="1"/>
    <s v="Negative"/>
    <s v="No"/>
    <n v="37.4"/>
    <s v="0"/>
    <x v="11"/>
    <s v="Poor"/>
  </r>
  <r>
    <x v="9693"/>
    <d v="2025-11-21T00:00:00"/>
    <d v="1899-12-30T10:57:00"/>
    <x v="13"/>
    <x v="0"/>
    <x v="2"/>
    <x v="0"/>
    <x v="1"/>
    <x v="9"/>
    <x v="3"/>
    <s v="No Resolution"/>
    <n v="3.1"/>
    <n v="8.1999999999999993"/>
    <s v="No"/>
    <n v="0"/>
    <s v="Neutral"/>
    <s v="No"/>
    <n v="443.11"/>
    <s v="0"/>
    <x v="8"/>
    <s v="Poor"/>
  </r>
  <r>
    <x v="9694"/>
    <d v="2025-04-24T00:00:00"/>
    <d v="1899-12-30T15:40:00"/>
    <x v="4"/>
    <x v="3"/>
    <x v="0"/>
    <x v="1"/>
    <x v="2"/>
    <x v="3"/>
    <x v="2"/>
    <s v="Follow-up Required"/>
    <n v="1.2"/>
    <n v="6.9"/>
    <s v="No"/>
    <n v="3"/>
    <s v="Neutral"/>
    <s v="No"/>
    <n v="466.69"/>
    <s v="3"/>
    <x v="0"/>
    <s v="Average"/>
  </r>
  <r>
    <x v="9695"/>
    <d v="2025-05-27T00:00:00"/>
    <d v="1899-12-30T11:57:00"/>
    <x v="15"/>
    <x v="1"/>
    <x v="2"/>
    <x v="0"/>
    <x v="2"/>
    <x v="7"/>
    <x v="0"/>
    <s v="Information Provided"/>
    <n v="0.9"/>
    <n v="12.2"/>
    <s v="Yes"/>
    <n v="3"/>
    <s v="Neutral"/>
    <s v="No"/>
    <n v="211.89"/>
    <s v="5"/>
    <x v="6"/>
    <s v="Average"/>
  </r>
  <r>
    <x v="9696"/>
    <d v="2025-06-15T00:00:00"/>
    <d v="1899-12-30T15:14:00"/>
    <x v="7"/>
    <x v="1"/>
    <x v="2"/>
    <x v="0"/>
    <x v="2"/>
    <x v="0"/>
    <x v="0"/>
    <s v="Account Updated"/>
    <n v="7.4"/>
    <n v="5.6"/>
    <s v="Yes"/>
    <n v="2"/>
    <s v="Neutral"/>
    <s v="No"/>
    <n v="213.32"/>
    <s v="5"/>
    <x v="9"/>
    <s v="Average"/>
  </r>
  <r>
    <x v="9697"/>
    <d v="2025-05-19T00:00:00"/>
    <d v="1899-12-30T16:11:00"/>
    <x v="5"/>
    <x v="2"/>
    <x v="1"/>
    <x v="1"/>
    <x v="3"/>
    <x v="0"/>
    <x v="0"/>
    <s v="Resolved"/>
    <n v="1.9"/>
    <n v="12.9"/>
    <s v="Yes"/>
    <n v="2"/>
    <s v="Neutral"/>
    <s v="No"/>
    <n v="415.06"/>
    <s v="5"/>
    <x v="6"/>
    <s v="Average"/>
  </r>
  <r>
    <x v="9698"/>
    <d v="2025-04-27T00:00:00"/>
    <d v="1899-12-30T17:32:00"/>
    <x v="18"/>
    <x v="2"/>
    <x v="0"/>
    <x v="2"/>
    <x v="2"/>
    <x v="9"/>
    <x v="0"/>
    <s v="Information Provided"/>
    <n v="3.1"/>
    <n v="9.1999999999999993"/>
    <s v="No"/>
    <n v="5"/>
    <s v="Positive"/>
    <s v="No"/>
    <n v="82.9"/>
    <s v="5"/>
    <x v="0"/>
    <s v="Excellent"/>
  </r>
  <r>
    <x v="9699"/>
    <d v="2025-10-26T00:00:00"/>
    <d v="1899-12-30T21:19:00"/>
    <x v="9"/>
    <x v="0"/>
    <x v="1"/>
    <x v="2"/>
    <x v="2"/>
    <x v="1"/>
    <x v="0"/>
    <s v="Resolved"/>
    <n v="0.9"/>
    <n v="8.1"/>
    <s v="Yes"/>
    <n v="1"/>
    <s v="Negative"/>
    <s v="No"/>
    <n v="48.26"/>
    <s v="5"/>
    <x v="10"/>
    <s v="Poor"/>
  </r>
  <r>
    <x v="9700"/>
    <d v="2025-10-03T00:00:00"/>
    <d v="1899-12-30T18:44:00"/>
    <x v="2"/>
    <x v="1"/>
    <x v="1"/>
    <x v="0"/>
    <x v="1"/>
    <x v="7"/>
    <x v="0"/>
    <s v="Account Updated"/>
    <n v="6.2"/>
    <n v="6.6"/>
    <s v="Yes"/>
    <n v="5"/>
    <s v="Positive"/>
    <s v="No"/>
    <n v="131.66999999999999"/>
    <s v="5"/>
    <x v="10"/>
    <s v="Excellent"/>
  </r>
  <r>
    <x v="9701"/>
    <d v="2025-10-04T00:00:00"/>
    <d v="1899-12-30T12:06:00"/>
    <x v="11"/>
    <x v="2"/>
    <x v="1"/>
    <x v="0"/>
    <x v="2"/>
    <x v="2"/>
    <x v="0"/>
    <s v="Information Provided"/>
    <n v="0.9"/>
    <n v="3.2"/>
    <s v="Yes"/>
    <n v="3"/>
    <s v="Neutral"/>
    <s v="No"/>
    <n v="176.23"/>
    <s v="5"/>
    <x v="10"/>
    <s v="Average"/>
  </r>
  <r>
    <x v="9702"/>
    <d v="2025-12-04T00:00:00"/>
    <d v="1899-12-30T15:15:00"/>
    <x v="0"/>
    <x v="1"/>
    <x v="3"/>
    <x v="2"/>
    <x v="2"/>
    <x v="3"/>
    <x v="0"/>
    <s v="Resolved"/>
    <n v="1"/>
    <n v="3.7"/>
    <s v="No"/>
    <n v="4"/>
    <s v="Neutral"/>
    <s v="No"/>
    <n v="97.15"/>
    <s v="5"/>
    <x v="1"/>
    <s v="Excellent"/>
  </r>
  <r>
    <x v="9703"/>
    <d v="2025-11-09T00:00:00"/>
    <d v="1899-12-30T20:12:00"/>
    <x v="1"/>
    <x v="2"/>
    <x v="0"/>
    <x v="0"/>
    <x v="2"/>
    <x v="8"/>
    <x v="0"/>
    <s v="Replacement Initiated"/>
    <n v="6.2"/>
    <n v="9.6"/>
    <s v="Yes"/>
    <n v="5"/>
    <s v="Positive"/>
    <s v="No"/>
    <n v="92.49"/>
    <s v="5"/>
    <x v="8"/>
    <s v="Excellent"/>
  </r>
  <r>
    <x v="9704"/>
    <d v="2025-06-27T00:00:00"/>
    <d v="1899-12-30T11:20:00"/>
    <x v="12"/>
    <x v="2"/>
    <x v="2"/>
    <x v="0"/>
    <x v="2"/>
    <x v="0"/>
    <x v="0"/>
    <s v="Resolved"/>
    <n v="3"/>
    <n v="10.1"/>
    <s v="Yes"/>
    <n v="5"/>
    <s v="Positive"/>
    <s v="No"/>
    <n v="84.17"/>
    <s v="5"/>
    <x v="9"/>
    <s v="Excellent"/>
  </r>
  <r>
    <x v="9705"/>
    <d v="2025-11-26T00:00:00"/>
    <d v="1899-12-30T21:36:00"/>
    <x v="18"/>
    <x v="2"/>
    <x v="0"/>
    <x v="2"/>
    <x v="0"/>
    <x v="9"/>
    <x v="2"/>
    <s v="Follow-up Required"/>
    <n v="0.4"/>
    <n v="15"/>
    <s v="No"/>
    <n v="3"/>
    <s v="Neutral"/>
    <s v="No"/>
    <n v="98.81"/>
    <s v="3"/>
    <x v="8"/>
    <s v="Average"/>
  </r>
  <r>
    <x v="9706"/>
    <d v="2025-12-20T00:00:00"/>
    <d v="1899-12-30T13:02:00"/>
    <x v="8"/>
    <x v="1"/>
    <x v="3"/>
    <x v="2"/>
    <x v="2"/>
    <x v="7"/>
    <x v="0"/>
    <s v="Resolved"/>
    <n v="0.6"/>
    <n v="9.6"/>
    <s v="Yes"/>
    <n v="5"/>
    <s v="Positive"/>
    <s v="No"/>
    <n v="521.84"/>
    <s v="5"/>
    <x v="1"/>
    <s v="Excellent"/>
  </r>
  <r>
    <x v="9707"/>
    <d v="2025-06-03T00:00:00"/>
    <d v="1899-12-30T14:25:00"/>
    <x v="10"/>
    <x v="0"/>
    <x v="0"/>
    <x v="2"/>
    <x v="2"/>
    <x v="2"/>
    <x v="0"/>
    <s v="Account Updated"/>
    <n v="0.2"/>
    <n v="7.8"/>
    <s v="Yes"/>
    <n v="3"/>
    <s v="Neutral"/>
    <s v="No"/>
    <n v="207.06"/>
    <s v="5"/>
    <x v="9"/>
    <s v="Average"/>
  </r>
  <r>
    <x v="9708"/>
    <d v="2025-07-20T00:00:00"/>
    <d v="1899-12-30T08:55:00"/>
    <x v="10"/>
    <x v="1"/>
    <x v="3"/>
    <x v="0"/>
    <x v="2"/>
    <x v="6"/>
    <x v="1"/>
    <s v="Escalated"/>
    <n v="1.9"/>
    <n v="8.1"/>
    <s v="No"/>
    <n v="1"/>
    <s v="Negative"/>
    <s v="Yes"/>
    <n v="231.02"/>
    <s v="2"/>
    <x v="4"/>
    <s v="Poor"/>
  </r>
  <r>
    <x v="9709"/>
    <d v="2025-04-25T00:00:00"/>
    <d v="1899-12-30T16:36:00"/>
    <x v="16"/>
    <x v="2"/>
    <x v="1"/>
    <x v="0"/>
    <x v="3"/>
    <x v="1"/>
    <x v="0"/>
    <s v="Resolved"/>
    <n v="6.2"/>
    <n v="3.6"/>
    <s v="Yes"/>
    <n v="4"/>
    <s v="Neutral"/>
    <s v="No"/>
    <n v="529.25"/>
    <s v="5"/>
    <x v="0"/>
    <s v="Excellent"/>
  </r>
  <r>
    <x v="9710"/>
    <d v="2025-06-08T00:00:00"/>
    <d v="1899-12-30T18:29:00"/>
    <x v="8"/>
    <x v="3"/>
    <x v="3"/>
    <x v="2"/>
    <x v="2"/>
    <x v="1"/>
    <x v="3"/>
    <s v="No Resolution"/>
    <n v="2.2000000000000002"/>
    <n v="9.8000000000000007"/>
    <s v="No"/>
    <n v="3"/>
    <s v="Neutral"/>
    <s v="Yes"/>
    <n v="206.19"/>
    <s v="0"/>
    <x v="9"/>
    <s v="Average"/>
  </r>
  <r>
    <x v="9711"/>
    <d v="2025-02-11T00:00:00"/>
    <d v="1899-12-30T20:32:00"/>
    <x v="19"/>
    <x v="1"/>
    <x v="2"/>
    <x v="0"/>
    <x v="1"/>
    <x v="9"/>
    <x v="0"/>
    <s v="Account Updated"/>
    <n v="1.8"/>
    <n v="8.3000000000000007"/>
    <s v="Yes"/>
    <n v="3"/>
    <s v="Neutral"/>
    <s v="No"/>
    <n v="490.68"/>
    <s v="5"/>
    <x v="11"/>
    <s v="Average"/>
  </r>
  <r>
    <x v="9712"/>
    <d v="2025-09-04T00:00:00"/>
    <d v="1899-12-30T12:19:00"/>
    <x v="4"/>
    <x v="1"/>
    <x v="1"/>
    <x v="2"/>
    <x v="2"/>
    <x v="4"/>
    <x v="0"/>
    <s v="Resolved"/>
    <n v="0.2"/>
    <n v="10.7"/>
    <s v="Yes"/>
    <n v="4"/>
    <s v="Positive"/>
    <s v="No"/>
    <n v="200.33"/>
    <s v="5"/>
    <x v="2"/>
    <s v="Excellent"/>
  </r>
  <r>
    <x v="9713"/>
    <d v="2025-03-09T00:00:00"/>
    <d v="1899-12-30T16:09:00"/>
    <x v="5"/>
    <x v="0"/>
    <x v="2"/>
    <x v="0"/>
    <x v="0"/>
    <x v="3"/>
    <x v="0"/>
    <s v="Resolved"/>
    <n v="2.4"/>
    <n v="11.3"/>
    <s v="Yes"/>
    <n v="0"/>
    <s v="Neutral"/>
    <s v="No"/>
    <n v="18.52"/>
    <s v="5"/>
    <x v="3"/>
    <s v="Poor"/>
  </r>
  <r>
    <x v="9714"/>
    <d v="2025-11-22T00:00:00"/>
    <d v="1899-12-30T20:55:00"/>
    <x v="18"/>
    <x v="3"/>
    <x v="3"/>
    <x v="2"/>
    <x v="2"/>
    <x v="1"/>
    <x v="1"/>
    <s v="Escalated"/>
    <n v="5.9"/>
    <n v="10.4"/>
    <s v="No"/>
    <n v="1"/>
    <s v="Negative"/>
    <s v="Yes"/>
    <n v="68.89"/>
    <s v="2"/>
    <x v="8"/>
    <s v="Poor"/>
  </r>
  <r>
    <x v="9715"/>
    <d v="2025-11-30T00:00:00"/>
    <d v="1899-12-30T17:26:00"/>
    <x v="11"/>
    <x v="2"/>
    <x v="0"/>
    <x v="1"/>
    <x v="2"/>
    <x v="2"/>
    <x v="0"/>
    <s v="Resolved"/>
    <n v="4.7"/>
    <n v="11.2"/>
    <s v="Yes"/>
    <n v="4"/>
    <s v="Positive"/>
    <s v="No"/>
    <n v="223.47"/>
    <s v="5"/>
    <x v="8"/>
    <s v="Excellent"/>
  </r>
  <r>
    <x v="9716"/>
    <d v="2025-07-15T00:00:00"/>
    <d v="1899-12-30T21:06:00"/>
    <x v="9"/>
    <x v="2"/>
    <x v="1"/>
    <x v="0"/>
    <x v="2"/>
    <x v="2"/>
    <x v="0"/>
    <s v="Resolved"/>
    <n v="4.7"/>
    <n v="16.100000000000001"/>
    <s v="Yes"/>
    <n v="1"/>
    <s v="Negative"/>
    <s v="No"/>
    <n v="197.35"/>
    <s v="5"/>
    <x v="4"/>
    <s v="Poor"/>
  </r>
  <r>
    <x v="9717"/>
    <d v="2025-03-31T00:00:00"/>
    <d v="1899-12-30T18:03:00"/>
    <x v="12"/>
    <x v="0"/>
    <x v="3"/>
    <x v="0"/>
    <x v="2"/>
    <x v="8"/>
    <x v="3"/>
    <s v="No Resolution"/>
    <n v="8.6999999999999993"/>
    <n v="17.5"/>
    <s v="No"/>
    <n v="3"/>
    <s v="Neutral"/>
    <s v="No"/>
    <n v="179.27"/>
    <s v="0"/>
    <x v="3"/>
    <s v="Average"/>
  </r>
  <r>
    <x v="9718"/>
    <d v="2025-04-21T00:00:00"/>
    <d v="1899-12-30T13:45:00"/>
    <x v="7"/>
    <x v="1"/>
    <x v="2"/>
    <x v="1"/>
    <x v="2"/>
    <x v="1"/>
    <x v="2"/>
    <s v="Follow-up Required"/>
    <n v="2.8"/>
    <n v="18.600000000000001"/>
    <s v="No"/>
    <n v="0"/>
    <s v="Negative"/>
    <s v="No"/>
    <n v="111.42"/>
    <s v="3"/>
    <x v="0"/>
    <s v="Poor"/>
  </r>
  <r>
    <x v="9719"/>
    <d v="2025-12-25T00:00:00"/>
    <d v="1899-12-30T08:00:00"/>
    <x v="17"/>
    <x v="3"/>
    <x v="1"/>
    <x v="1"/>
    <x v="2"/>
    <x v="2"/>
    <x v="2"/>
    <s v="Follow-up Required"/>
    <n v="2.2999999999999998"/>
    <n v="6.9"/>
    <s v="No"/>
    <n v="4"/>
    <s v="Neutral"/>
    <s v="No"/>
    <n v="162.38"/>
    <s v="3"/>
    <x v="1"/>
    <s v="Excellent"/>
  </r>
  <r>
    <x v="9720"/>
    <d v="2025-05-25T00:00:00"/>
    <d v="1899-12-30T12:02:00"/>
    <x v="5"/>
    <x v="2"/>
    <x v="2"/>
    <x v="0"/>
    <x v="2"/>
    <x v="1"/>
    <x v="1"/>
    <s v="Escalated"/>
    <n v="1"/>
    <n v="8.5"/>
    <s v="No"/>
    <n v="4"/>
    <s v="Neutral"/>
    <s v="Yes"/>
    <n v="61.96"/>
    <s v="2"/>
    <x v="6"/>
    <s v="Excellent"/>
  </r>
  <r>
    <x v="9721"/>
    <d v="2025-10-02T00:00:00"/>
    <d v="1899-12-30T20:15:00"/>
    <x v="6"/>
    <x v="0"/>
    <x v="1"/>
    <x v="2"/>
    <x v="3"/>
    <x v="6"/>
    <x v="2"/>
    <s v="Follow-up Required"/>
    <n v="0.4"/>
    <n v="6.1"/>
    <s v="No"/>
    <n v="2"/>
    <s v="Negative"/>
    <s v="No"/>
    <n v="699.48"/>
    <s v="3"/>
    <x v="10"/>
    <s v="Average"/>
  </r>
  <r>
    <x v="9722"/>
    <d v="2025-06-28T00:00:00"/>
    <d v="1899-12-30T14:45:00"/>
    <x v="5"/>
    <x v="3"/>
    <x v="1"/>
    <x v="0"/>
    <x v="3"/>
    <x v="1"/>
    <x v="0"/>
    <s v="Account Updated"/>
    <n v="6"/>
    <n v="14.3"/>
    <s v="No"/>
    <n v="5"/>
    <s v="Positive"/>
    <s v="No"/>
    <n v="131.66999999999999"/>
    <s v="5"/>
    <x v="9"/>
    <s v="Excellent"/>
  </r>
  <r>
    <x v="9723"/>
    <d v="2025-08-29T00:00:00"/>
    <d v="1899-12-30T17:50:00"/>
    <x v="4"/>
    <x v="2"/>
    <x v="0"/>
    <x v="0"/>
    <x v="2"/>
    <x v="7"/>
    <x v="0"/>
    <s v="Account Updated"/>
    <n v="2.4"/>
    <n v="16.100000000000001"/>
    <s v="Yes"/>
    <n v="4"/>
    <s v="Neutral"/>
    <s v="No"/>
    <n v="83.54"/>
    <s v="5"/>
    <x v="7"/>
    <s v="Excellent"/>
  </r>
  <r>
    <x v="9724"/>
    <d v="2025-11-22T00:00:00"/>
    <d v="1899-12-30T18:28:00"/>
    <x v="10"/>
    <x v="0"/>
    <x v="1"/>
    <x v="0"/>
    <x v="2"/>
    <x v="0"/>
    <x v="1"/>
    <s v="Escalated"/>
    <n v="6.5"/>
    <n v="7.7"/>
    <s v="No"/>
    <n v="2"/>
    <s v="Neutral"/>
    <s v="Yes"/>
    <n v="284.62"/>
    <s v="2"/>
    <x v="8"/>
    <s v="Average"/>
  </r>
  <r>
    <x v="9725"/>
    <d v="2025-11-15T00:00:00"/>
    <d v="1899-12-30T15:17:00"/>
    <x v="6"/>
    <x v="3"/>
    <x v="1"/>
    <x v="2"/>
    <x v="2"/>
    <x v="0"/>
    <x v="0"/>
    <s v="Account Updated"/>
    <n v="3.9"/>
    <n v="7"/>
    <s v="Yes"/>
    <n v="4"/>
    <s v="Positive"/>
    <s v="No"/>
    <n v="138.54"/>
    <s v="5"/>
    <x v="8"/>
    <s v="Excellent"/>
  </r>
  <r>
    <x v="9726"/>
    <d v="2025-11-27T00:00:00"/>
    <d v="1899-12-30T21:47:00"/>
    <x v="10"/>
    <x v="0"/>
    <x v="2"/>
    <x v="0"/>
    <x v="3"/>
    <x v="1"/>
    <x v="0"/>
    <s v="Resolved"/>
    <n v="3.1"/>
    <n v="18.399999999999999"/>
    <s v="No"/>
    <n v="4"/>
    <s v="Neutral"/>
    <s v="No"/>
    <n v="130.84"/>
    <s v="5"/>
    <x v="8"/>
    <s v="Excellent"/>
  </r>
  <r>
    <x v="9727"/>
    <d v="2025-06-02T00:00:00"/>
    <d v="1899-12-30T21:11:00"/>
    <x v="14"/>
    <x v="1"/>
    <x v="1"/>
    <x v="0"/>
    <x v="3"/>
    <x v="1"/>
    <x v="0"/>
    <s v="Refund Processed"/>
    <n v="3.8"/>
    <n v="14.1"/>
    <s v="Yes"/>
    <n v="5"/>
    <s v="Positive"/>
    <s v="No"/>
    <n v="483.77"/>
    <s v="5"/>
    <x v="9"/>
    <s v="Excellent"/>
  </r>
  <r>
    <x v="9728"/>
    <d v="2025-04-14T00:00:00"/>
    <d v="1899-12-30T21:16:00"/>
    <x v="14"/>
    <x v="1"/>
    <x v="2"/>
    <x v="2"/>
    <x v="2"/>
    <x v="8"/>
    <x v="0"/>
    <s v="Information Provided"/>
    <n v="2"/>
    <n v="13.3"/>
    <s v="No"/>
    <n v="0"/>
    <s v="Negative"/>
    <s v="No"/>
    <n v="32.33"/>
    <s v="5"/>
    <x v="0"/>
    <s v="Poor"/>
  </r>
  <r>
    <x v="9729"/>
    <d v="2025-03-16T00:00:00"/>
    <d v="1899-12-30T18:25:00"/>
    <x v="14"/>
    <x v="2"/>
    <x v="2"/>
    <x v="0"/>
    <x v="0"/>
    <x v="7"/>
    <x v="0"/>
    <s v="Resolved"/>
    <n v="3.7"/>
    <n v="8.8000000000000007"/>
    <s v="No"/>
    <n v="5"/>
    <s v="Positive"/>
    <s v="No"/>
    <n v="273.66000000000003"/>
    <s v="5"/>
    <x v="3"/>
    <s v="Excellent"/>
  </r>
  <r>
    <x v="9730"/>
    <d v="2025-05-08T00:00:00"/>
    <d v="1899-12-30T17:56:00"/>
    <x v="16"/>
    <x v="2"/>
    <x v="1"/>
    <x v="0"/>
    <x v="0"/>
    <x v="7"/>
    <x v="2"/>
    <s v="Follow-up Required"/>
    <n v="7.3"/>
    <n v="11"/>
    <s v="No"/>
    <n v="3"/>
    <s v="Neutral"/>
    <s v="No"/>
    <n v="82.98"/>
    <s v="3"/>
    <x v="6"/>
    <s v="Average"/>
  </r>
  <r>
    <x v="9731"/>
    <d v="2025-07-18T00:00:00"/>
    <d v="1899-12-30T16:05:00"/>
    <x v="2"/>
    <x v="3"/>
    <x v="2"/>
    <x v="0"/>
    <x v="2"/>
    <x v="1"/>
    <x v="2"/>
    <s v="Follow-up Required"/>
    <n v="1.3"/>
    <n v="10.7"/>
    <s v="No"/>
    <n v="3"/>
    <s v="Negative"/>
    <s v="No"/>
    <n v="82.3"/>
    <s v="3"/>
    <x v="4"/>
    <s v="Average"/>
  </r>
  <r>
    <x v="9732"/>
    <d v="2025-06-03T00:00:00"/>
    <d v="1899-12-30T08:34:00"/>
    <x v="10"/>
    <x v="3"/>
    <x v="1"/>
    <x v="2"/>
    <x v="2"/>
    <x v="3"/>
    <x v="0"/>
    <s v="Resolved"/>
    <n v="1"/>
    <n v="7.6"/>
    <s v="Yes"/>
    <n v="3"/>
    <s v="Neutral"/>
    <s v="No"/>
    <n v="244.8"/>
    <s v="5"/>
    <x v="9"/>
    <s v="Average"/>
  </r>
  <r>
    <x v="9733"/>
    <d v="2025-02-25T00:00:00"/>
    <d v="1899-12-30T15:11:00"/>
    <x v="16"/>
    <x v="0"/>
    <x v="1"/>
    <x v="1"/>
    <x v="2"/>
    <x v="7"/>
    <x v="0"/>
    <s v="Resolved"/>
    <n v="6.8"/>
    <n v="9"/>
    <s v="Yes"/>
    <n v="0"/>
    <s v="Negative"/>
    <s v="No"/>
    <n v="279.31"/>
    <s v="5"/>
    <x v="11"/>
    <s v="Poor"/>
  </r>
  <r>
    <x v="9734"/>
    <d v="2025-10-05T00:00:00"/>
    <d v="1899-12-30T21:12:00"/>
    <x v="4"/>
    <x v="0"/>
    <x v="1"/>
    <x v="2"/>
    <x v="2"/>
    <x v="9"/>
    <x v="0"/>
    <s v="Account Updated"/>
    <n v="1.3"/>
    <n v="13.7"/>
    <s v="Yes"/>
    <n v="5"/>
    <s v="Positive"/>
    <s v="Yes"/>
    <n v="127.99"/>
    <s v="5"/>
    <x v="10"/>
    <s v="Excellent"/>
  </r>
  <r>
    <x v="9735"/>
    <d v="2025-12-11T00:00:00"/>
    <d v="1899-12-30T10:58:00"/>
    <x v="8"/>
    <x v="2"/>
    <x v="1"/>
    <x v="2"/>
    <x v="2"/>
    <x v="8"/>
    <x v="0"/>
    <s v="Information Provided"/>
    <n v="0.8"/>
    <n v="13.1"/>
    <s v="No"/>
    <n v="5"/>
    <s v="Positive"/>
    <s v="No"/>
    <n v="108.44"/>
    <s v="5"/>
    <x v="1"/>
    <s v="Excellent"/>
  </r>
  <r>
    <x v="9736"/>
    <d v="2025-01-19T00:00:00"/>
    <d v="1899-12-30T17:09:00"/>
    <x v="9"/>
    <x v="0"/>
    <x v="1"/>
    <x v="1"/>
    <x v="1"/>
    <x v="2"/>
    <x v="0"/>
    <s v="Account Updated"/>
    <n v="2.6"/>
    <n v="15.3"/>
    <s v="No"/>
    <n v="3"/>
    <s v="Neutral"/>
    <s v="No"/>
    <n v="244.04"/>
    <s v="5"/>
    <x v="5"/>
    <s v="Average"/>
  </r>
  <r>
    <x v="9737"/>
    <d v="2025-06-08T00:00:00"/>
    <d v="1899-12-30T17:32:00"/>
    <x v="13"/>
    <x v="0"/>
    <x v="0"/>
    <x v="2"/>
    <x v="2"/>
    <x v="2"/>
    <x v="0"/>
    <s v="Information Provided"/>
    <n v="1.2"/>
    <n v="7"/>
    <s v="Yes"/>
    <n v="3"/>
    <s v="Neutral"/>
    <s v="No"/>
    <n v="130.76"/>
    <s v="5"/>
    <x v="9"/>
    <s v="Average"/>
  </r>
  <r>
    <x v="9738"/>
    <d v="2025-01-26T00:00:00"/>
    <d v="1899-12-30T17:40:00"/>
    <x v="3"/>
    <x v="3"/>
    <x v="1"/>
    <x v="0"/>
    <x v="0"/>
    <x v="5"/>
    <x v="2"/>
    <s v="Follow-up Required"/>
    <n v="3.2"/>
    <n v="9.6"/>
    <s v="No"/>
    <n v="4"/>
    <s v="Neutral"/>
    <s v="No"/>
    <n v="0"/>
    <s v="3"/>
    <x v="5"/>
    <s v="Excellent"/>
  </r>
  <r>
    <x v="9739"/>
    <d v="2025-06-18T00:00:00"/>
    <d v="1899-12-30T16:11:00"/>
    <x v="11"/>
    <x v="2"/>
    <x v="3"/>
    <x v="0"/>
    <x v="2"/>
    <x v="6"/>
    <x v="0"/>
    <s v="Resolved"/>
    <n v="4.0999999999999996"/>
    <n v="3.5"/>
    <s v="Yes"/>
    <n v="3"/>
    <s v="Negative"/>
    <s v="Yes"/>
    <n v="56.42"/>
    <s v="5"/>
    <x v="9"/>
    <s v="Average"/>
  </r>
  <r>
    <x v="9740"/>
    <d v="2025-01-23T00:00:00"/>
    <d v="1899-12-30T09:41:00"/>
    <x v="7"/>
    <x v="3"/>
    <x v="3"/>
    <x v="1"/>
    <x v="2"/>
    <x v="6"/>
    <x v="0"/>
    <s v="Resolved"/>
    <n v="0.6"/>
    <n v="12.7"/>
    <s v="No"/>
    <n v="4"/>
    <s v="Neutral"/>
    <s v="No"/>
    <n v="294.19"/>
    <s v="5"/>
    <x v="5"/>
    <s v="Excellent"/>
  </r>
  <r>
    <x v="9741"/>
    <d v="2025-02-16T00:00:00"/>
    <d v="1899-12-30T10:14:00"/>
    <x v="7"/>
    <x v="1"/>
    <x v="3"/>
    <x v="2"/>
    <x v="3"/>
    <x v="9"/>
    <x v="0"/>
    <s v="Resolved"/>
    <n v="1.4"/>
    <n v="1"/>
    <s v="Yes"/>
    <n v="3"/>
    <s v="Neutral"/>
    <s v="No"/>
    <n v="797.56"/>
    <s v="5"/>
    <x v="11"/>
    <s v="Average"/>
  </r>
  <r>
    <x v="9742"/>
    <d v="2025-01-13T00:00:00"/>
    <d v="1899-12-30T21:52:00"/>
    <x v="12"/>
    <x v="0"/>
    <x v="0"/>
    <x v="0"/>
    <x v="2"/>
    <x v="1"/>
    <x v="1"/>
    <s v="Escalated"/>
    <n v="10.1"/>
    <n v="16.600000000000001"/>
    <s v="No"/>
    <n v="1"/>
    <s v="Negative"/>
    <s v="Yes"/>
    <n v="106.1"/>
    <s v="2"/>
    <x v="5"/>
    <s v="Poor"/>
  </r>
  <r>
    <x v="9743"/>
    <d v="2025-08-05T00:00:00"/>
    <d v="1899-12-30T08:23:00"/>
    <x v="13"/>
    <x v="1"/>
    <x v="3"/>
    <x v="0"/>
    <x v="2"/>
    <x v="5"/>
    <x v="2"/>
    <s v="Follow-up Required"/>
    <n v="1.3"/>
    <n v="12.3"/>
    <s v="No"/>
    <n v="3"/>
    <s v="Negative"/>
    <s v="No"/>
    <n v="55.35"/>
    <s v="3"/>
    <x v="7"/>
    <s v="Average"/>
  </r>
  <r>
    <x v="9744"/>
    <d v="2025-11-18T00:00:00"/>
    <d v="1899-12-30T13:14:00"/>
    <x v="14"/>
    <x v="2"/>
    <x v="2"/>
    <x v="0"/>
    <x v="2"/>
    <x v="1"/>
    <x v="0"/>
    <s v="Resolved"/>
    <n v="6.4"/>
    <n v="10.8"/>
    <s v="Yes"/>
    <n v="5"/>
    <s v="Positive"/>
    <s v="No"/>
    <n v="148.75"/>
    <s v="5"/>
    <x v="8"/>
    <s v="Excellent"/>
  </r>
  <r>
    <x v="9745"/>
    <d v="2025-07-13T00:00:00"/>
    <d v="1899-12-30T11:02:00"/>
    <x v="14"/>
    <x v="1"/>
    <x v="0"/>
    <x v="0"/>
    <x v="2"/>
    <x v="0"/>
    <x v="3"/>
    <s v="No Resolution"/>
    <n v="3.5"/>
    <n v="4.3"/>
    <s v="No"/>
    <n v="3"/>
    <s v="Neutral"/>
    <s v="No"/>
    <n v="116.99"/>
    <s v="0"/>
    <x v="4"/>
    <s v="Average"/>
  </r>
  <r>
    <x v="9746"/>
    <d v="2025-05-24T00:00:00"/>
    <d v="1899-12-30T19:15:00"/>
    <x v="10"/>
    <x v="0"/>
    <x v="2"/>
    <x v="0"/>
    <x v="2"/>
    <x v="4"/>
    <x v="0"/>
    <s v="Refund Processed"/>
    <n v="1.6"/>
    <n v="5.4"/>
    <s v="Yes"/>
    <n v="1"/>
    <s v="Negative"/>
    <s v="No"/>
    <n v="287.5"/>
    <s v="5"/>
    <x v="6"/>
    <s v="Poor"/>
  </r>
  <r>
    <x v="9747"/>
    <d v="2025-03-14T00:00:00"/>
    <d v="1899-12-30T11:46:00"/>
    <x v="11"/>
    <x v="2"/>
    <x v="1"/>
    <x v="0"/>
    <x v="0"/>
    <x v="1"/>
    <x v="0"/>
    <s v="Resolved"/>
    <n v="2.9"/>
    <n v="7.8"/>
    <s v="Yes"/>
    <n v="5"/>
    <s v="Positive"/>
    <s v="No"/>
    <n v="50.21"/>
    <s v="5"/>
    <x v="3"/>
    <s v="Excellent"/>
  </r>
  <r>
    <x v="9748"/>
    <d v="2025-06-05T00:00:00"/>
    <d v="1899-12-30T08:07:00"/>
    <x v="2"/>
    <x v="0"/>
    <x v="1"/>
    <x v="0"/>
    <x v="2"/>
    <x v="7"/>
    <x v="0"/>
    <s v="Resolved"/>
    <n v="3.5"/>
    <n v="7.2"/>
    <s v="Yes"/>
    <n v="5"/>
    <s v="Positive"/>
    <s v="No"/>
    <n v="243.41"/>
    <s v="5"/>
    <x v="9"/>
    <s v="Excellent"/>
  </r>
  <r>
    <x v="9749"/>
    <d v="2025-03-18T00:00:00"/>
    <d v="1899-12-30T20:35:00"/>
    <x v="11"/>
    <x v="1"/>
    <x v="0"/>
    <x v="1"/>
    <x v="0"/>
    <x v="1"/>
    <x v="0"/>
    <s v="Refund Processed"/>
    <n v="0.2"/>
    <n v="12.1"/>
    <s v="Yes"/>
    <n v="0"/>
    <s v="Neutral"/>
    <s v="No"/>
    <n v="410.89"/>
    <s v="5"/>
    <x v="3"/>
    <s v="Poor"/>
  </r>
  <r>
    <x v="9750"/>
    <d v="2025-06-18T00:00:00"/>
    <d v="1899-12-30T20:31:00"/>
    <x v="19"/>
    <x v="1"/>
    <x v="0"/>
    <x v="0"/>
    <x v="2"/>
    <x v="0"/>
    <x v="1"/>
    <s v="Escalated"/>
    <n v="3.6"/>
    <n v="7.4"/>
    <s v="No"/>
    <n v="1"/>
    <s v="Negative"/>
    <s v="Yes"/>
    <n v="180.11"/>
    <s v="2"/>
    <x v="9"/>
    <s v="Poor"/>
  </r>
  <r>
    <x v="9751"/>
    <d v="2025-10-14T00:00:00"/>
    <d v="1899-12-30T11:34:00"/>
    <x v="10"/>
    <x v="0"/>
    <x v="1"/>
    <x v="1"/>
    <x v="2"/>
    <x v="8"/>
    <x v="2"/>
    <s v="Follow-up Required"/>
    <n v="2.4"/>
    <n v="15.7"/>
    <s v="No"/>
    <n v="1"/>
    <s v="Negative"/>
    <s v="No"/>
    <n v="39.24"/>
    <s v="3"/>
    <x v="10"/>
    <s v="Poor"/>
  </r>
  <r>
    <x v="9752"/>
    <d v="2025-03-26T00:00:00"/>
    <d v="1899-12-30T20:31:00"/>
    <x v="14"/>
    <x v="1"/>
    <x v="0"/>
    <x v="2"/>
    <x v="0"/>
    <x v="4"/>
    <x v="0"/>
    <s v="Resolved"/>
    <n v="1"/>
    <n v="9.5"/>
    <s v="Yes"/>
    <n v="3"/>
    <s v="Neutral"/>
    <s v="No"/>
    <n v="95.18"/>
    <s v="5"/>
    <x v="3"/>
    <s v="Average"/>
  </r>
  <r>
    <x v="9753"/>
    <d v="2025-07-01T00:00:00"/>
    <d v="1899-12-30T21:44:00"/>
    <x v="5"/>
    <x v="3"/>
    <x v="1"/>
    <x v="3"/>
    <x v="2"/>
    <x v="6"/>
    <x v="0"/>
    <s v="Information Provided"/>
    <n v="0.7"/>
    <n v="13"/>
    <s v="Yes"/>
    <n v="5"/>
    <s v="Positive"/>
    <s v="No"/>
    <n v="115.94"/>
    <s v="5"/>
    <x v="4"/>
    <s v="Excellent"/>
  </r>
  <r>
    <x v="9754"/>
    <d v="2025-11-11T00:00:00"/>
    <d v="1899-12-30T16:58:00"/>
    <x v="1"/>
    <x v="3"/>
    <x v="1"/>
    <x v="1"/>
    <x v="2"/>
    <x v="1"/>
    <x v="0"/>
    <s v="Information Provided"/>
    <n v="2.2000000000000002"/>
    <n v="12.3"/>
    <s v="Yes"/>
    <n v="4"/>
    <s v="Positive"/>
    <s v="No"/>
    <n v="121.9"/>
    <s v="5"/>
    <x v="8"/>
    <s v="Excellent"/>
  </r>
  <r>
    <x v="9755"/>
    <d v="2025-10-24T00:00:00"/>
    <d v="1899-12-30T16:03:00"/>
    <x v="12"/>
    <x v="2"/>
    <x v="3"/>
    <x v="0"/>
    <x v="2"/>
    <x v="7"/>
    <x v="2"/>
    <s v="Follow-up Required"/>
    <n v="0.5"/>
    <n v="6.8"/>
    <s v="No"/>
    <n v="2"/>
    <s v="Negative"/>
    <s v="No"/>
    <n v="220.53"/>
    <s v="3"/>
    <x v="10"/>
    <s v="Average"/>
  </r>
  <r>
    <x v="9756"/>
    <d v="2025-04-22T00:00:00"/>
    <d v="1899-12-30T21:20:00"/>
    <x v="3"/>
    <x v="2"/>
    <x v="2"/>
    <x v="3"/>
    <x v="0"/>
    <x v="1"/>
    <x v="0"/>
    <s v="Refund Processed"/>
    <n v="5.2"/>
    <n v="10"/>
    <s v="Yes"/>
    <n v="5"/>
    <s v="Positive"/>
    <s v="No"/>
    <n v="194.28"/>
    <s v="5"/>
    <x v="0"/>
    <s v="Excellent"/>
  </r>
  <r>
    <x v="9757"/>
    <d v="2025-08-18T00:00:00"/>
    <d v="1899-12-30T11:56:00"/>
    <x v="0"/>
    <x v="0"/>
    <x v="3"/>
    <x v="2"/>
    <x v="2"/>
    <x v="2"/>
    <x v="0"/>
    <s v="Resolved"/>
    <n v="2.2000000000000002"/>
    <n v="4.5"/>
    <s v="Yes"/>
    <n v="4"/>
    <s v="Positive"/>
    <s v="No"/>
    <n v="406.88"/>
    <s v="5"/>
    <x v="7"/>
    <s v="Excellent"/>
  </r>
  <r>
    <x v="9758"/>
    <d v="2025-04-06T00:00:00"/>
    <d v="1899-12-30T13:29:00"/>
    <x v="11"/>
    <x v="3"/>
    <x v="1"/>
    <x v="0"/>
    <x v="0"/>
    <x v="4"/>
    <x v="1"/>
    <s v="Escalated"/>
    <n v="0.8"/>
    <n v="13.1"/>
    <s v="No"/>
    <n v="1"/>
    <s v="Negative"/>
    <s v="Yes"/>
    <n v="239.64"/>
    <s v="2"/>
    <x v="0"/>
    <s v="Poor"/>
  </r>
  <r>
    <x v="9759"/>
    <d v="2025-06-17T00:00:00"/>
    <d v="1899-12-30T14:42:00"/>
    <x v="16"/>
    <x v="3"/>
    <x v="3"/>
    <x v="0"/>
    <x v="2"/>
    <x v="8"/>
    <x v="0"/>
    <s v="Information Provided"/>
    <n v="9.9"/>
    <n v="9.1"/>
    <s v="Yes"/>
    <n v="4"/>
    <s v="Positive"/>
    <s v="No"/>
    <n v="210.08"/>
    <s v="5"/>
    <x v="9"/>
    <s v="Excellent"/>
  </r>
  <r>
    <x v="9760"/>
    <d v="2025-06-05T00:00:00"/>
    <d v="1899-12-30T12:12:00"/>
    <x v="8"/>
    <x v="3"/>
    <x v="0"/>
    <x v="0"/>
    <x v="2"/>
    <x v="0"/>
    <x v="1"/>
    <s v="Escalated"/>
    <n v="3.3"/>
    <n v="8.8000000000000007"/>
    <s v="No"/>
    <n v="1"/>
    <s v="Negative"/>
    <s v="Yes"/>
    <n v="145.13999999999999"/>
    <s v="2"/>
    <x v="9"/>
    <s v="Poor"/>
  </r>
  <r>
    <x v="9761"/>
    <d v="2025-04-15T00:00:00"/>
    <d v="1899-12-30T12:06:00"/>
    <x v="7"/>
    <x v="3"/>
    <x v="0"/>
    <x v="0"/>
    <x v="0"/>
    <x v="0"/>
    <x v="0"/>
    <s v="Resolved"/>
    <n v="2.6"/>
    <n v="11.4"/>
    <s v="Yes"/>
    <n v="3"/>
    <s v="Neutral"/>
    <s v="No"/>
    <n v="122.07"/>
    <s v="5"/>
    <x v="0"/>
    <s v="Average"/>
  </r>
  <r>
    <x v="9762"/>
    <d v="2025-07-12T00:00:00"/>
    <d v="1899-12-30T17:26:00"/>
    <x v="9"/>
    <x v="2"/>
    <x v="1"/>
    <x v="0"/>
    <x v="1"/>
    <x v="7"/>
    <x v="0"/>
    <s v="Resolved"/>
    <n v="6.2"/>
    <n v="7.9"/>
    <s v="No"/>
    <n v="4"/>
    <s v="Positive"/>
    <s v="No"/>
    <n v="225.19"/>
    <s v="5"/>
    <x v="4"/>
    <s v="Excellent"/>
  </r>
  <r>
    <x v="9763"/>
    <d v="2025-11-26T00:00:00"/>
    <d v="1899-12-30T13:34:00"/>
    <x v="10"/>
    <x v="2"/>
    <x v="0"/>
    <x v="2"/>
    <x v="0"/>
    <x v="7"/>
    <x v="2"/>
    <s v="Follow-up Required"/>
    <n v="3"/>
    <n v="5.0999999999999996"/>
    <s v="No"/>
    <n v="2"/>
    <s v="Negative"/>
    <s v="No"/>
    <n v="24.45"/>
    <s v="3"/>
    <x v="8"/>
    <s v="Average"/>
  </r>
  <r>
    <x v="9764"/>
    <d v="2025-05-12T00:00:00"/>
    <d v="1899-12-30T18:55:00"/>
    <x v="19"/>
    <x v="3"/>
    <x v="2"/>
    <x v="0"/>
    <x v="3"/>
    <x v="7"/>
    <x v="0"/>
    <s v="Replacement Initiated"/>
    <n v="2.9"/>
    <n v="7"/>
    <s v="Yes"/>
    <n v="3"/>
    <s v="Neutral"/>
    <s v="No"/>
    <n v="355.04"/>
    <s v="5"/>
    <x v="6"/>
    <s v="Average"/>
  </r>
  <r>
    <x v="9765"/>
    <d v="2025-12-21T00:00:00"/>
    <d v="1899-12-30T08:29:00"/>
    <x v="5"/>
    <x v="1"/>
    <x v="1"/>
    <x v="1"/>
    <x v="3"/>
    <x v="5"/>
    <x v="0"/>
    <s v="Replacement Initiated"/>
    <n v="2.2999999999999998"/>
    <n v="14.8"/>
    <s v="Yes"/>
    <n v="2"/>
    <s v="Neutral"/>
    <s v="No"/>
    <n v="225.38"/>
    <s v="5"/>
    <x v="1"/>
    <s v="Average"/>
  </r>
  <r>
    <x v="9766"/>
    <d v="2025-05-18T00:00:00"/>
    <d v="1899-12-30T11:00:00"/>
    <x v="2"/>
    <x v="2"/>
    <x v="4"/>
    <x v="2"/>
    <x v="1"/>
    <x v="0"/>
    <x v="1"/>
    <s v="Escalated"/>
    <n v="3.6"/>
    <n v="11"/>
    <s v="No"/>
    <n v="2"/>
    <s v="Negative"/>
    <s v="Yes"/>
    <n v="27.98"/>
    <s v="2"/>
    <x v="6"/>
    <s v="Average"/>
  </r>
  <r>
    <x v="9767"/>
    <d v="2025-11-27T00:00:00"/>
    <d v="1899-12-30T09:17:00"/>
    <x v="8"/>
    <x v="3"/>
    <x v="1"/>
    <x v="2"/>
    <x v="2"/>
    <x v="1"/>
    <x v="0"/>
    <s v="Information Provided"/>
    <n v="1.9"/>
    <n v="9.6"/>
    <s v="Yes"/>
    <n v="5"/>
    <s v="Positive"/>
    <s v="No"/>
    <n v="112.11"/>
    <s v="5"/>
    <x v="8"/>
    <s v="Excellent"/>
  </r>
  <r>
    <x v="9768"/>
    <d v="2025-09-27T00:00:00"/>
    <d v="1899-12-30T20:32:00"/>
    <x v="16"/>
    <x v="3"/>
    <x v="3"/>
    <x v="2"/>
    <x v="3"/>
    <x v="4"/>
    <x v="0"/>
    <s v="Resolved"/>
    <n v="7.2"/>
    <n v="10.8"/>
    <s v="Yes"/>
    <n v="0"/>
    <s v="Neutral"/>
    <s v="No"/>
    <n v="367.41"/>
    <s v="5"/>
    <x v="2"/>
    <s v="Poor"/>
  </r>
  <r>
    <x v="9769"/>
    <d v="2025-02-07T00:00:00"/>
    <d v="1899-12-30T15:29:00"/>
    <x v="15"/>
    <x v="0"/>
    <x v="3"/>
    <x v="3"/>
    <x v="1"/>
    <x v="4"/>
    <x v="0"/>
    <s v="Resolved"/>
    <n v="2.4"/>
    <n v="11.2"/>
    <s v="Yes"/>
    <n v="3"/>
    <s v="Neutral"/>
    <s v="No"/>
    <n v="249.13"/>
    <s v="5"/>
    <x v="11"/>
    <s v="Average"/>
  </r>
  <r>
    <x v="9770"/>
    <d v="2025-02-14T00:00:00"/>
    <d v="1899-12-30T08:03:00"/>
    <x v="16"/>
    <x v="1"/>
    <x v="3"/>
    <x v="0"/>
    <x v="0"/>
    <x v="7"/>
    <x v="0"/>
    <s v="Resolved"/>
    <n v="5.7"/>
    <n v="15.6"/>
    <s v="Yes"/>
    <n v="4"/>
    <s v="Neutral"/>
    <s v="No"/>
    <n v="73.400000000000006"/>
    <s v="5"/>
    <x v="11"/>
    <s v="Excellent"/>
  </r>
  <r>
    <x v="9771"/>
    <d v="2025-06-12T00:00:00"/>
    <d v="1899-12-30T10:47:00"/>
    <x v="6"/>
    <x v="0"/>
    <x v="3"/>
    <x v="3"/>
    <x v="2"/>
    <x v="5"/>
    <x v="0"/>
    <s v="Replacement Initiated"/>
    <n v="3.9"/>
    <n v="11.7"/>
    <s v="Yes"/>
    <n v="5"/>
    <s v="Positive"/>
    <s v="No"/>
    <n v="297.7"/>
    <s v="5"/>
    <x v="9"/>
    <s v="Excellent"/>
  </r>
  <r>
    <x v="9772"/>
    <d v="2025-11-27T00:00:00"/>
    <d v="1899-12-30T08:30:00"/>
    <x v="1"/>
    <x v="2"/>
    <x v="0"/>
    <x v="2"/>
    <x v="0"/>
    <x v="6"/>
    <x v="0"/>
    <s v="Resolved"/>
    <n v="2.9"/>
    <n v="12.5"/>
    <s v="Yes"/>
    <n v="0"/>
    <s v="Positive"/>
    <s v="No"/>
    <n v="177.39"/>
    <s v="5"/>
    <x v="8"/>
    <s v="Poor"/>
  </r>
  <r>
    <x v="9773"/>
    <d v="2025-09-10T00:00:00"/>
    <d v="1899-12-30T09:46:00"/>
    <x v="7"/>
    <x v="1"/>
    <x v="3"/>
    <x v="0"/>
    <x v="2"/>
    <x v="2"/>
    <x v="0"/>
    <s v="Resolved"/>
    <n v="7.5"/>
    <n v="9.3000000000000007"/>
    <s v="Yes"/>
    <n v="0"/>
    <s v="Positive"/>
    <s v="No"/>
    <n v="341.66"/>
    <s v="5"/>
    <x v="2"/>
    <s v="Poor"/>
  </r>
  <r>
    <x v="9774"/>
    <d v="2025-06-18T00:00:00"/>
    <d v="1899-12-30T16:18:00"/>
    <x v="5"/>
    <x v="1"/>
    <x v="3"/>
    <x v="1"/>
    <x v="2"/>
    <x v="5"/>
    <x v="0"/>
    <s v="Resolved"/>
    <n v="1.6"/>
    <n v="9.3000000000000007"/>
    <s v="No"/>
    <n v="5"/>
    <s v="Positive"/>
    <s v="No"/>
    <n v="80.78"/>
    <s v="5"/>
    <x v="9"/>
    <s v="Excellent"/>
  </r>
  <r>
    <x v="9775"/>
    <d v="2025-10-12T00:00:00"/>
    <d v="1899-12-30T18:35:00"/>
    <x v="16"/>
    <x v="1"/>
    <x v="0"/>
    <x v="1"/>
    <x v="2"/>
    <x v="1"/>
    <x v="0"/>
    <s v="Resolved"/>
    <n v="3.5"/>
    <n v="8.4"/>
    <s v="Yes"/>
    <n v="5"/>
    <s v="Positive"/>
    <s v="No"/>
    <n v="47.12"/>
    <s v="5"/>
    <x v="10"/>
    <s v="Excellent"/>
  </r>
  <r>
    <x v="9776"/>
    <d v="2025-10-01T00:00:00"/>
    <d v="1899-12-30T20:38:00"/>
    <x v="18"/>
    <x v="1"/>
    <x v="4"/>
    <x v="2"/>
    <x v="3"/>
    <x v="6"/>
    <x v="0"/>
    <s v="Resolved"/>
    <n v="0.6"/>
    <n v="5.0999999999999996"/>
    <s v="Yes"/>
    <n v="5"/>
    <s v="Positive"/>
    <s v="Yes"/>
    <n v="331.74"/>
    <s v="5"/>
    <x v="10"/>
    <s v="Excellent"/>
  </r>
  <r>
    <x v="9777"/>
    <d v="2025-01-20T00:00:00"/>
    <d v="1899-12-30T10:35:00"/>
    <x v="0"/>
    <x v="2"/>
    <x v="1"/>
    <x v="0"/>
    <x v="0"/>
    <x v="8"/>
    <x v="0"/>
    <s v="Resolved"/>
    <n v="7.2"/>
    <n v="11.4"/>
    <s v="Yes"/>
    <n v="4"/>
    <s v="Positive"/>
    <s v="No"/>
    <n v="25.35"/>
    <s v="5"/>
    <x v="5"/>
    <s v="Excellent"/>
  </r>
  <r>
    <x v="9778"/>
    <d v="2025-08-27T00:00:00"/>
    <d v="1899-12-30T13:01:00"/>
    <x v="14"/>
    <x v="3"/>
    <x v="3"/>
    <x v="1"/>
    <x v="3"/>
    <x v="0"/>
    <x v="0"/>
    <s v="Resolved"/>
    <n v="0.4"/>
    <n v="11.6"/>
    <s v="Yes"/>
    <n v="4"/>
    <s v="Neutral"/>
    <s v="No"/>
    <n v="471.55"/>
    <s v="5"/>
    <x v="7"/>
    <s v="Excellent"/>
  </r>
  <r>
    <x v="9779"/>
    <d v="2025-09-27T00:00:00"/>
    <d v="1899-12-30T15:14:00"/>
    <x v="17"/>
    <x v="0"/>
    <x v="2"/>
    <x v="0"/>
    <x v="0"/>
    <x v="1"/>
    <x v="0"/>
    <s v="Resolved"/>
    <n v="4.3"/>
    <n v="10.199999999999999"/>
    <s v="Yes"/>
    <n v="5"/>
    <s v="Positive"/>
    <s v="No"/>
    <n v="144.26"/>
    <s v="5"/>
    <x v="2"/>
    <s v="Excellent"/>
  </r>
  <r>
    <x v="9780"/>
    <d v="2025-11-06T00:00:00"/>
    <d v="1899-12-30T10:02:00"/>
    <x v="18"/>
    <x v="3"/>
    <x v="2"/>
    <x v="0"/>
    <x v="2"/>
    <x v="0"/>
    <x v="0"/>
    <s v="Information Provided"/>
    <n v="2.2000000000000002"/>
    <n v="5.6"/>
    <s v="No"/>
    <n v="5"/>
    <s v="Positive"/>
    <s v="No"/>
    <n v="138.01"/>
    <s v="5"/>
    <x v="8"/>
    <s v="Excellent"/>
  </r>
  <r>
    <x v="9781"/>
    <d v="2025-01-31T00:00:00"/>
    <d v="1899-12-30T08:50:00"/>
    <x v="10"/>
    <x v="3"/>
    <x v="0"/>
    <x v="0"/>
    <x v="0"/>
    <x v="1"/>
    <x v="0"/>
    <s v="Refund Processed"/>
    <n v="3"/>
    <n v="9.1999999999999993"/>
    <s v="Yes"/>
    <n v="4"/>
    <s v="Positive"/>
    <s v="No"/>
    <n v="190.41"/>
    <s v="5"/>
    <x v="5"/>
    <s v="Excellent"/>
  </r>
  <r>
    <x v="9782"/>
    <d v="2025-11-10T00:00:00"/>
    <d v="1899-12-30T12:59:00"/>
    <x v="4"/>
    <x v="2"/>
    <x v="1"/>
    <x v="0"/>
    <x v="2"/>
    <x v="7"/>
    <x v="0"/>
    <s v="Resolved"/>
    <n v="0.2"/>
    <n v="8.8000000000000007"/>
    <s v="Yes"/>
    <n v="0"/>
    <s v="Positive"/>
    <s v="No"/>
    <n v="212.84"/>
    <s v="5"/>
    <x v="8"/>
    <s v="Poor"/>
  </r>
  <r>
    <x v="9783"/>
    <d v="2025-04-14T00:00:00"/>
    <d v="1899-12-30T18:01:00"/>
    <x v="2"/>
    <x v="0"/>
    <x v="2"/>
    <x v="2"/>
    <x v="2"/>
    <x v="5"/>
    <x v="0"/>
    <s v="Replacement Initiated"/>
    <n v="0.2"/>
    <n v="5.0999999999999996"/>
    <s v="Yes"/>
    <n v="3"/>
    <s v="Negative"/>
    <s v="No"/>
    <n v="82.75"/>
    <s v="5"/>
    <x v="0"/>
    <s v="Average"/>
  </r>
  <r>
    <x v="9784"/>
    <d v="2025-06-19T00:00:00"/>
    <d v="1899-12-30T21:31:00"/>
    <x v="17"/>
    <x v="0"/>
    <x v="2"/>
    <x v="0"/>
    <x v="2"/>
    <x v="7"/>
    <x v="3"/>
    <s v="No Resolution"/>
    <n v="2.6"/>
    <n v="16.7"/>
    <s v="No"/>
    <n v="4"/>
    <s v="Neutral"/>
    <s v="No"/>
    <n v="42.99"/>
    <s v="0"/>
    <x v="9"/>
    <s v="Excellent"/>
  </r>
  <r>
    <x v="9785"/>
    <d v="2025-07-05T00:00:00"/>
    <d v="1899-12-30T12:17:00"/>
    <x v="17"/>
    <x v="1"/>
    <x v="2"/>
    <x v="0"/>
    <x v="2"/>
    <x v="1"/>
    <x v="0"/>
    <s v="Information Provided"/>
    <n v="6.8"/>
    <n v="9.6"/>
    <s v="Yes"/>
    <n v="3"/>
    <s v="Neutral"/>
    <s v="No"/>
    <n v="27.59"/>
    <s v="5"/>
    <x v="4"/>
    <s v="Average"/>
  </r>
  <r>
    <x v="9786"/>
    <d v="2025-05-08T00:00:00"/>
    <d v="1899-12-30T12:40:00"/>
    <x v="6"/>
    <x v="3"/>
    <x v="1"/>
    <x v="0"/>
    <x v="1"/>
    <x v="6"/>
    <x v="2"/>
    <s v="Follow-up Required"/>
    <n v="2.7"/>
    <n v="16"/>
    <s v="No"/>
    <n v="0"/>
    <s v="Negative"/>
    <s v="No"/>
    <n v="271.20999999999998"/>
    <s v="3"/>
    <x v="6"/>
    <s v="Poor"/>
  </r>
  <r>
    <x v="9787"/>
    <d v="2025-07-29T00:00:00"/>
    <d v="1899-12-30T20:38:00"/>
    <x v="9"/>
    <x v="2"/>
    <x v="3"/>
    <x v="0"/>
    <x v="0"/>
    <x v="5"/>
    <x v="0"/>
    <s v="Resolved"/>
    <n v="2.1"/>
    <n v="13.2"/>
    <s v="No"/>
    <n v="4"/>
    <s v="Neutral"/>
    <s v="No"/>
    <n v="52.35"/>
    <s v="5"/>
    <x v="4"/>
    <s v="Excellent"/>
  </r>
  <r>
    <x v="9788"/>
    <d v="2025-10-08T00:00:00"/>
    <d v="1899-12-30T17:55:00"/>
    <x v="15"/>
    <x v="3"/>
    <x v="0"/>
    <x v="0"/>
    <x v="3"/>
    <x v="7"/>
    <x v="2"/>
    <s v="Follow-up Required"/>
    <n v="5"/>
    <n v="7.5"/>
    <s v="No"/>
    <n v="3"/>
    <s v="Neutral"/>
    <s v="No"/>
    <n v="631.4"/>
    <s v="3"/>
    <x v="10"/>
    <s v="Average"/>
  </r>
  <r>
    <x v="9789"/>
    <d v="2025-09-10T00:00:00"/>
    <d v="1899-12-30T09:30:00"/>
    <x v="11"/>
    <x v="0"/>
    <x v="0"/>
    <x v="0"/>
    <x v="0"/>
    <x v="5"/>
    <x v="0"/>
    <s v="Resolved"/>
    <n v="3.6"/>
    <n v="8.1"/>
    <s v="Yes"/>
    <n v="0"/>
    <s v="Neutral"/>
    <s v="No"/>
    <n v="64.59"/>
    <s v="5"/>
    <x v="2"/>
    <s v="Poor"/>
  </r>
  <r>
    <x v="9790"/>
    <d v="2025-01-19T00:00:00"/>
    <d v="1899-12-30T12:15:00"/>
    <x v="12"/>
    <x v="2"/>
    <x v="2"/>
    <x v="1"/>
    <x v="0"/>
    <x v="8"/>
    <x v="0"/>
    <s v="Resolved"/>
    <n v="1.2"/>
    <n v="16"/>
    <s v="Yes"/>
    <n v="5"/>
    <s v="Positive"/>
    <s v="No"/>
    <n v="69.73"/>
    <s v="5"/>
    <x v="5"/>
    <s v="Excellent"/>
  </r>
  <r>
    <x v="9791"/>
    <d v="2025-07-19T00:00:00"/>
    <d v="1899-12-30T12:30:00"/>
    <x v="4"/>
    <x v="0"/>
    <x v="2"/>
    <x v="0"/>
    <x v="0"/>
    <x v="7"/>
    <x v="1"/>
    <s v="Escalated"/>
    <n v="3.8"/>
    <n v="5.2"/>
    <s v="No"/>
    <n v="0"/>
    <s v="Negative"/>
    <s v="Yes"/>
    <n v="134.41"/>
    <s v="2"/>
    <x v="4"/>
    <s v="Poor"/>
  </r>
  <r>
    <x v="9792"/>
    <d v="2025-08-08T00:00:00"/>
    <d v="1899-12-30T17:39:00"/>
    <x v="11"/>
    <x v="1"/>
    <x v="1"/>
    <x v="0"/>
    <x v="1"/>
    <x v="0"/>
    <x v="0"/>
    <s v="Resolved"/>
    <n v="3.6"/>
    <n v="10.199999999999999"/>
    <s v="Yes"/>
    <n v="4"/>
    <s v="Positive"/>
    <s v="No"/>
    <n v="641.78"/>
    <s v="5"/>
    <x v="7"/>
    <s v="Excellent"/>
  </r>
  <r>
    <x v="9793"/>
    <d v="2025-05-16T00:00:00"/>
    <d v="1899-12-30T14:57:00"/>
    <x v="16"/>
    <x v="2"/>
    <x v="0"/>
    <x v="0"/>
    <x v="0"/>
    <x v="6"/>
    <x v="0"/>
    <s v="Refund Processed"/>
    <n v="4.4000000000000004"/>
    <n v="2.4"/>
    <s v="No"/>
    <n v="5"/>
    <s v="Positive"/>
    <s v="No"/>
    <n v="42.66"/>
    <s v="5"/>
    <x v="6"/>
    <s v="Excellent"/>
  </r>
  <r>
    <x v="9794"/>
    <d v="2025-08-11T00:00:00"/>
    <d v="1899-12-30T08:43:00"/>
    <x v="0"/>
    <x v="3"/>
    <x v="0"/>
    <x v="1"/>
    <x v="3"/>
    <x v="5"/>
    <x v="0"/>
    <s v="Information Provided"/>
    <n v="2.1"/>
    <n v="7.8"/>
    <s v="Yes"/>
    <n v="2"/>
    <s v="Neutral"/>
    <s v="No"/>
    <n v="236.89"/>
    <s v="5"/>
    <x v="7"/>
    <s v="Average"/>
  </r>
  <r>
    <x v="9795"/>
    <d v="2025-01-03T00:00:00"/>
    <d v="1899-12-30T10:03:00"/>
    <x v="3"/>
    <x v="0"/>
    <x v="2"/>
    <x v="0"/>
    <x v="1"/>
    <x v="1"/>
    <x v="2"/>
    <s v="Follow-up Required"/>
    <n v="4.3"/>
    <n v="15"/>
    <s v="No"/>
    <n v="1"/>
    <s v="Negative"/>
    <s v="No"/>
    <n v="243.91"/>
    <s v="3"/>
    <x v="5"/>
    <s v="Poor"/>
  </r>
  <r>
    <x v="9796"/>
    <d v="2025-08-24T00:00:00"/>
    <d v="1899-12-30T10:50:00"/>
    <x v="17"/>
    <x v="3"/>
    <x v="0"/>
    <x v="1"/>
    <x v="2"/>
    <x v="1"/>
    <x v="1"/>
    <s v="Escalated"/>
    <n v="3.6"/>
    <n v="7.4"/>
    <s v="No"/>
    <n v="2"/>
    <s v="Neutral"/>
    <s v="Yes"/>
    <n v="223.71"/>
    <s v="2"/>
    <x v="7"/>
    <s v="Average"/>
  </r>
  <r>
    <x v="9797"/>
    <d v="2025-12-08T00:00:00"/>
    <d v="1899-12-30T12:06:00"/>
    <x v="1"/>
    <x v="1"/>
    <x v="1"/>
    <x v="2"/>
    <x v="2"/>
    <x v="9"/>
    <x v="0"/>
    <s v="Resolved"/>
    <n v="5.0999999999999996"/>
    <n v="9.5"/>
    <s v="Yes"/>
    <n v="5"/>
    <s v="Positive"/>
    <s v="No"/>
    <n v="141.06"/>
    <s v="5"/>
    <x v="1"/>
    <s v="Excellent"/>
  </r>
  <r>
    <x v="9798"/>
    <d v="2025-08-16T00:00:00"/>
    <d v="1899-12-30T16:35:00"/>
    <x v="4"/>
    <x v="0"/>
    <x v="0"/>
    <x v="2"/>
    <x v="3"/>
    <x v="3"/>
    <x v="0"/>
    <s v="Account Updated"/>
    <n v="2.6"/>
    <n v="3.3"/>
    <s v="Yes"/>
    <n v="0"/>
    <s v="Positive"/>
    <s v="No"/>
    <n v="505.77"/>
    <s v="5"/>
    <x v="7"/>
    <s v="Poor"/>
  </r>
  <r>
    <x v="9799"/>
    <d v="2025-05-22T00:00:00"/>
    <d v="1899-12-30T11:45:00"/>
    <x v="2"/>
    <x v="0"/>
    <x v="2"/>
    <x v="0"/>
    <x v="2"/>
    <x v="6"/>
    <x v="0"/>
    <s v="Resolved"/>
    <n v="4.3"/>
    <n v="8.9"/>
    <s v="No"/>
    <n v="0"/>
    <s v="Negative"/>
    <s v="No"/>
    <n v="222.12"/>
    <s v="5"/>
    <x v="6"/>
    <s v="Poor"/>
  </r>
  <r>
    <x v="9800"/>
    <d v="2025-01-09T00:00:00"/>
    <d v="1899-12-30T09:37:00"/>
    <x v="4"/>
    <x v="3"/>
    <x v="2"/>
    <x v="1"/>
    <x v="0"/>
    <x v="3"/>
    <x v="0"/>
    <s v="Resolved"/>
    <n v="0.3"/>
    <n v="16.600000000000001"/>
    <s v="Yes"/>
    <n v="1"/>
    <s v="Negative"/>
    <s v="No"/>
    <n v="128.52000000000001"/>
    <s v="5"/>
    <x v="5"/>
    <s v="Poor"/>
  </r>
  <r>
    <x v="9801"/>
    <d v="2025-07-09T00:00:00"/>
    <d v="1899-12-30T09:52:00"/>
    <x v="9"/>
    <x v="3"/>
    <x v="0"/>
    <x v="1"/>
    <x v="2"/>
    <x v="4"/>
    <x v="0"/>
    <s v="Resolved"/>
    <n v="1.9"/>
    <n v="12.5"/>
    <s v="Yes"/>
    <n v="3"/>
    <s v="Neutral"/>
    <s v="No"/>
    <n v="365.62"/>
    <s v="5"/>
    <x v="4"/>
    <s v="Average"/>
  </r>
  <r>
    <x v="9802"/>
    <d v="2025-12-16T00:00:00"/>
    <d v="1899-12-30T12:34:00"/>
    <x v="8"/>
    <x v="1"/>
    <x v="3"/>
    <x v="0"/>
    <x v="3"/>
    <x v="8"/>
    <x v="0"/>
    <s v="Resolved"/>
    <n v="7.4"/>
    <n v="12.3"/>
    <s v="Yes"/>
    <n v="3"/>
    <s v="Neutral"/>
    <s v="No"/>
    <n v="343.35"/>
    <s v="5"/>
    <x v="1"/>
    <s v="Average"/>
  </r>
  <r>
    <x v="9803"/>
    <d v="2025-06-14T00:00:00"/>
    <d v="1899-12-30T13:21:00"/>
    <x v="9"/>
    <x v="2"/>
    <x v="1"/>
    <x v="2"/>
    <x v="3"/>
    <x v="5"/>
    <x v="0"/>
    <s v="Resolved"/>
    <n v="0.4"/>
    <n v="7.8"/>
    <s v="Yes"/>
    <n v="1"/>
    <s v="Negative"/>
    <s v="No"/>
    <n v="344.44"/>
    <s v="5"/>
    <x v="9"/>
    <s v="Poor"/>
  </r>
  <r>
    <x v="9804"/>
    <d v="2025-05-19T00:00:00"/>
    <d v="1899-12-30T13:31:00"/>
    <x v="7"/>
    <x v="2"/>
    <x v="2"/>
    <x v="2"/>
    <x v="2"/>
    <x v="8"/>
    <x v="0"/>
    <s v="Resolved"/>
    <n v="6.5"/>
    <n v="10.4"/>
    <s v="Yes"/>
    <n v="0"/>
    <s v="Positive"/>
    <s v="No"/>
    <n v="58.31"/>
    <s v="5"/>
    <x v="6"/>
    <s v="Poor"/>
  </r>
  <r>
    <x v="9805"/>
    <d v="2025-10-03T00:00:00"/>
    <d v="1899-12-30T11:41:00"/>
    <x v="5"/>
    <x v="1"/>
    <x v="0"/>
    <x v="2"/>
    <x v="0"/>
    <x v="1"/>
    <x v="0"/>
    <s v="Account Updated"/>
    <n v="0.6"/>
    <n v="7.8"/>
    <s v="Yes"/>
    <n v="3"/>
    <s v="Neutral"/>
    <s v="No"/>
    <n v="16.96"/>
    <s v="5"/>
    <x v="10"/>
    <s v="Average"/>
  </r>
  <r>
    <x v="9806"/>
    <d v="2025-10-18T00:00:00"/>
    <d v="1899-12-30T12:45:00"/>
    <x v="3"/>
    <x v="1"/>
    <x v="1"/>
    <x v="2"/>
    <x v="1"/>
    <x v="9"/>
    <x v="0"/>
    <s v="Resolved"/>
    <n v="0.5"/>
    <n v="7.1"/>
    <s v="Yes"/>
    <n v="3"/>
    <s v="Neutral"/>
    <s v="No"/>
    <n v="384.6"/>
    <s v="5"/>
    <x v="10"/>
    <s v="Average"/>
  </r>
  <r>
    <x v="9807"/>
    <d v="2025-02-22T00:00:00"/>
    <d v="1899-12-30T20:52:00"/>
    <x v="9"/>
    <x v="2"/>
    <x v="1"/>
    <x v="2"/>
    <x v="0"/>
    <x v="1"/>
    <x v="1"/>
    <s v="Escalated"/>
    <n v="2.1"/>
    <n v="11"/>
    <s v="No"/>
    <n v="2"/>
    <s v="Negative"/>
    <s v="Yes"/>
    <n v="86.14"/>
    <s v="2"/>
    <x v="11"/>
    <s v="Average"/>
  </r>
  <r>
    <x v="9808"/>
    <d v="2025-06-24T00:00:00"/>
    <d v="1899-12-30T20:50:00"/>
    <x v="4"/>
    <x v="2"/>
    <x v="2"/>
    <x v="1"/>
    <x v="2"/>
    <x v="7"/>
    <x v="0"/>
    <s v="Resolved"/>
    <n v="1"/>
    <n v="17.100000000000001"/>
    <s v="Yes"/>
    <n v="3"/>
    <s v="Neutral"/>
    <s v="No"/>
    <n v="141.91"/>
    <s v="5"/>
    <x v="9"/>
    <s v="Average"/>
  </r>
  <r>
    <x v="9809"/>
    <d v="2025-04-20T00:00:00"/>
    <d v="1899-12-30T21:39:00"/>
    <x v="8"/>
    <x v="3"/>
    <x v="2"/>
    <x v="1"/>
    <x v="0"/>
    <x v="0"/>
    <x v="0"/>
    <s v="Resolved"/>
    <n v="2.6"/>
    <n v="7.6"/>
    <s v="Yes"/>
    <n v="5"/>
    <s v="Positive"/>
    <s v="No"/>
    <n v="55.83"/>
    <s v="5"/>
    <x v="0"/>
    <s v="Excellent"/>
  </r>
  <r>
    <x v="9810"/>
    <d v="2025-07-22T00:00:00"/>
    <d v="1899-12-30T16:06:00"/>
    <x v="5"/>
    <x v="2"/>
    <x v="1"/>
    <x v="2"/>
    <x v="3"/>
    <x v="2"/>
    <x v="0"/>
    <s v="Information Provided"/>
    <n v="2.1"/>
    <n v="6.4"/>
    <s v="Yes"/>
    <n v="5"/>
    <s v="Positive"/>
    <s v="No"/>
    <n v="595.76"/>
    <s v="5"/>
    <x v="4"/>
    <s v="Excellent"/>
  </r>
  <r>
    <x v="9811"/>
    <d v="2025-05-16T00:00:00"/>
    <d v="1899-12-30T18:00:00"/>
    <x v="10"/>
    <x v="0"/>
    <x v="3"/>
    <x v="1"/>
    <x v="1"/>
    <x v="7"/>
    <x v="1"/>
    <s v="Escalated"/>
    <n v="0.8"/>
    <n v="7.7"/>
    <s v="No"/>
    <n v="0"/>
    <s v="Neutral"/>
    <s v="Yes"/>
    <n v="691.46"/>
    <s v="2"/>
    <x v="6"/>
    <s v="Poor"/>
  </r>
  <r>
    <x v="9812"/>
    <d v="2025-01-04T00:00:00"/>
    <d v="1899-12-30T10:22:00"/>
    <x v="1"/>
    <x v="1"/>
    <x v="1"/>
    <x v="0"/>
    <x v="2"/>
    <x v="3"/>
    <x v="0"/>
    <s v="Information Provided"/>
    <n v="2.5"/>
    <n v="10.6"/>
    <s v="Yes"/>
    <n v="3"/>
    <s v="Negative"/>
    <s v="No"/>
    <n v="54.78"/>
    <s v="5"/>
    <x v="5"/>
    <s v="Average"/>
  </r>
  <r>
    <x v="9813"/>
    <d v="2025-06-04T00:00:00"/>
    <d v="1899-12-30T13:35:00"/>
    <x v="8"/>
    <x v="1"/>
    <x v="1"/>
    <x v="0"/>
    <x v="0"/>
    <x v="5"/>
    <x v="0"/>
    <s v="Replacement Initiated"/>
    <n v="4.2"/>
    <n v="9.5"/>
    <s v="Yes"/>
    <n v="4"/>
    <s v="Neutral"/>
    <s v="No"/>
    <n v="137.11000000000001"/>
    <s v="5"/>
    <x v="9"/>
    <s v="Excellent"/>
  </r>
  <r>
    <x v="9814"/>
    <d v="2025-06-21T00:00:00"/>
    <d v="1899-12-30T15:36:00"/>
    <x v="4"/>
    <x v="2"/>
    <x v="1"/>
    <x v="2"/>
    <x v="2"/>
    <x v="8"/>
    <x v="2"/>
    <s v="Follow-up Required"/>
    <n v="0.4"/>
    <n v="14"/>
    <s v="No"/>
    <n v="3"/>
    <s v="Neutral"/>
    <s v="No"/>
    <n v="404.89"/>
    <s v="3"/>
    <x v="9"/>
    <s v="Average"/>
  </r>
  <r>
    <x v="9815"/>
    <d v="2025-12-24T00:00:00"/>
    <d v="1899-12-30T14:26:00"/>
    <x v="19"/>
    <x v="3"/>
    <x v="1"/>
    <x v="0"/>
    <x v="2"/>
    <x v="3"/>
    <x v="0"/>
    <s v="Resolved"/>
    <n v="2"/>
    <n v="14.1"/>
    <s v="Yes"/>
    <n v="5"/>
    <s v="Positive"/>
    <s v="No"/>
    <n v="149.86000000000001"/>
    <s v="5"/>
    <x v="1"/>
    <s v="Excellent"/>
  </r>
  <r>
    <x v="9816"/>
    <d v="2025-02-16T00:00:00"/>
    <d v="1899-12-30T10:58:00"/>
    <x v="17"/>
    <x v="1"/>
    <x v="2"/>
    <x v="1"/>
    <x v="2"/>
    <x v="0"/>
    <x v="0"/>
    <s v="Resolved"/>
    <n v="0.5"/>
    <n v="8"/>
    <s v="Yes"/>
    <n v="5"/>
    <s v="Positive"/>
    <s v="No"/>
    <n v="45.27"/>
    <s v="5"/>
    <x v="11"/>
    <s v="Excellent"/>
  </r>
  <r>
    <x v="9817"/>
    <d v="2025-04-04T00:00:00"/>
    <d v="1899-12-30T12:05:00"/>
    <x v="0"/>
    <x v="0"/>
    <x v="0"/>
    <x v="3"/>
    <x v="2"/>
    <x v="1"/>
    <x v="0"/>
    <s v="Resolved"/>
    <n v="5.5"/>
    <n v="14.5"/>
    <s v="No"/>
    <n v="5"/>
    <s v="Positive"/>
    <s v="No"/>
    <n v="199.51"/>
    <s v="5"/>
    <x v="0"/>
    <s v="Excellent"/>
  </r>
  <r>
    <x v="9818"/>
    <d v="2025-02-17T00:00:00"/>
    <d v="1899-12-30T14:05:00"/>
    <x v="8"/>
    <x v="0"/>
    <x v="3"/>
    <x v="2"/>
    <x v="2"/>
    <x v="1"/>
    <x v="0"/>
    <s v="Replacement Initiated"/>
    <n v="1.3"/>
    <n v="11"/>
    <s v="Yes"/>
    <n v="5"/>
    <s v="Positive"/>
    <s v="No"/>
    <n v="344.74"/>
    <s v="5"/>
    <x v="11"/>
    <s v="Excellent"/>
  </r>
  <r>
    <x v="9819"/>
    <d v="2025-08-28T00:00:00"/>
    <d v="1899-12-30T21:33:00"/>
    <x v="11"/>
    <x v="2"/>
    <x v="3"/>
    <x v="3"/>
    <x v="2"/>
    <x v="0"/>
    <x v="0"/>
    <s v="Information Provided"/>
    <n v="1.7"/>
    <n v="4.8"/>
    <s v="Yes"/>
    <n v="5"/>
    <s v="Positive"/>
    <s v="No"/>
    <n v="132.29"/>
    <s v="5"/>
    <x v="7"/>
    <s v="Excellent"/>
  </r>
  <r>
    <x v="9820"/>
    <d v="2025-12-13T00:00:00"/>
    <d v="1899-12-30T21:42:00"/>
    <x v="0"/>
    <x v="1"/>
    <x v="1"/>
    <x v="1"/>
    <x v="3"/>
    <x v="4"/>
    <x v="0"/>
    <s v="Resolved"/>
    <n v="1.3"/>
    <n v="6.5"/>
    <s v="Yes"/>
    <n v="5"/>
    <s v="Positive"/>
    <s v="No"/>
    <n v="371.06"/>
    <s v="5"/>
    <x v="1"/>
    <s v="Excellent"/>
  </r>
  <r>
    <x v="9821"/>
    <d v="2025-08-01T00:00:00"/>
    <d v="1899-12-30T16:47:00"/>
    <x v="8"/>
    <x v="3"/>
    <x v="3"/>
    <x v="0"/>
    <x v="2"/>
    <x v="0"/>
    <x v="0"/>
    <s v="Resolved"/>
    <n v="2.8"/>
    <n v="13.5"/>
    <s v="Yes"/>
    <n v="3"/>
    <s v="Neutral"/>
    <s v="No"/>
    <n v="30.39"/>
    <s v="5"/>
    <x v="7"/>
    <s v="Average"/>
  </r>
  <r>
    <x v="9822"/>
    <d v="2025-12-06T00:00:00"/>
    <d v="1899-12-30T17:29:00"/>
    <x v="4"/>
    <x v="1"/>
    <x v="1"/>
    <x v="2"/>
    <x v="2"/>
    <x v="2"/>
    <x v="2"/>
    <s v="Follow-up Required"/>
    <n v="0.9"/>
    <n v="11"/>
    <s v="No"/>
    <n v="0"/>
    <s v="Neutral"/>
    <s v="No"/>
    <n v="146.94999999999999"/>
    <s v="3"/>
    <x v="1"/>
    <s v="Poor"/>
  </r>
  <r>
    <x v="9823"/>
    <d v="2025-11-20T00:00:00"/>
    <d v="1899-12-30T21:04:00"/>
    <x v="3"/>
    <x v="0"/>
    <x v="3"/>
    <x v="0"/>
    <x v="2"/>
    <x v="1"/>
    <x v="1"/>
    <s v="Escalated"/>
    <n v="3.1"/>
    <n v="16.3"/>
    <s v="No"/>
    <n v="2"/>
    <s v="Negative"/>
    <s v="Yes"/>
    <n v="197.98"/>
    <s v="2"/>
    <x v="8"/>
    <s v="Average"/>
  </r>
  <r>
    <x v="9824"/>
    <d v="2025-05-19T00:00:00"/>
    <d v="1899-12-30T15:07:00"/>
    <x v="0"/>
    <x v="2"/>
    <x v="0"/>
    <x v="0"/>
    <x v="3"/>
    <x v="0"/>
    <x v="0"/>
    <s v="Resolved"/>
    <n v="1.2"/>
    <n v="8.1"/>
    <s v="Yes"/>
    <n v="0"/>
    <s v="Positive"/>
    <s v="Yes"/>
    <n v="317.86"/>
    <s v="5"/>
    <x v="6"/>
    <s v="Poor"/>
  </r>
  <r>
    <x v="9825"/>
    <d v="2025-07-24T00:00:00"/>
    <d v="1899-12-30T15:22:00"/>
    <x v="1"/>
    <x v="3"/>
    <x v="1"/>
    <x v="0"/>
    <x v="2"/>
    <x v="7"/>
    <x v="0"/>
    <s v="Information Provided"/>
    <n v="3.2"/>
    <n v="11.1"/>
    <s v="Yes"/>
    <n v="4"/>
    <s v="Positive"/>
    <s v="No"/>
    <n v="92.52"/>
    <s v="5"/>
    <x v="4"/>
    <s v="Excellent"/>
  </r>
  <r>
    <x v="9826"/>
    <d v="2025-03-14T00:00:00"/>
    <d v="1899-12-30T13:14:00"/>
    <x v="4"/>
    <x v="2"/>
    <x v="4"/>
    <x v="0"/>
    <x v="2"/>
    <x v="9"/>
    <x v="3"/>
    <s v="No Resolution"/>
    <n v="18.7"/>
    <n v="14"/>
    <s v="No"/>
    <n v="3"/>
    <s v="Neutral"/>
    <s v="No"/>
    <n v="162.72"/>
    <s v="0"/>
    <x v="3"/>
    <s v="Average"/>
  </r>
  <r>
    <x v="9827"/>
    <d v="2025-01-04T00:00:00"/>
    <d v="1899-12-30T18:12:00"/>
    <x v="10"/>
    <x v="3"/>
    <x v="0"/>
    <x v="0"/>
    <x v="0"/>
    <x v="7"/>
    <x v="0"/>
    <s v="Resolved"/>
    <n v="3.1"/>
    <n v="8.8000000000000007"/>
    <s v="Yes"/>
    <n v="0"/>
    <s v="Negative"/>
    <s v="No"/>
    <n v="126.13"/>
    <s v="5"/>
    <x v="5"/>
    <s v="Poor"/>
  </r>
  <r>
    <x v="9828"/>
    <d v="2025-03-17T00:00:00"/>
    <d v="1899-12-30T18:39:00"/>
    <x v="5"/>
    <x v="2"/>
    <x v="2"/>
    <x v="0"/>
    <x v="3"/>
    <x v="2"/>
    <x v="1"/>
    <s v="Escalated"/>
    <n v="2.4"/>
    <n v="8.1999999999999993"/>
    <s v="No"/>
    <n v="2"/>
    <s v="Negative"/>
    <s v="Yes"/>
    <n v="114.54"/>
    <s v="2"/>
    <x v="3"/>
    <s v="Average"/>
  </r>
  <r>
    <x v="9829"/>
    <d v="2025-11-25T00:00:00"/>
    <d v="1899-12-30T11:41:00"/>
    <x v="16"/>
    <x v="0"/>
    <x v="1"/>
    <x v="1"/>
    <x v="3"/>
    <x v="7"/>
    <x v="0"/>
    <s v="Resolved"/>
    <n v="4.9000000000000004"/>
    <n v="9.4"/>
    <s v="Yes"/>
    <n v="3"/>
    <s v="Neutral"/>
    <s v="No"/>
    <n v="336.83"/>
    <s v="5"/>
    <x v="8"/>
    <s v="Average"/>
  </r>
  <r>
    <x v="9830"/>
    <d v="2025-03-18T00:00:00"/>
    <d v="1899-12-30T15:59:00"/>
    <x v="1"/>
    <x v="0"/>
    <x v="3"/>
    <x v="2"/>
    <x v="2"/>
    <x v="6"/>
    <x v="2"/>
    <s v="Follow-up Required"/>
    <n v="0.8"/>
    <n v="11.1"/>
    <s v="No"/>
    <n v="0"/>
    <s v="Negative"/>
    <s v="No"/>
    <n v="81.180000000000007"/>
    <s v="3"/>
    <x v="3"/>
    <s v="Poor"/>
  </r>
  <r>
    <x v="9831"/>
    <d v="2025-10-31T00:00:00"/>
    <d v="1899-12-30T20:44:00"/>
    <x v="13"/>
    <x v="2"/>
    <x v="1"/>
    <x v="0"/>
    <x v="0"/>
    <x v="2"/>
    <x v="2"/>
    <s v="Follow-up Required"/>
    <n v="4.2"/>
    <n v="10"/>
    <s v="No"/>
    <n v="2"/>
    <s v="Negative"/>
    <s v="No"/>
    <n v="276.89999999999998"/>
    <s v="3"/>
    <x v="10"/>
    <s v="Average"/>
  </r>
  <r>
    <x v="9832"/>
    <d v="2025-09-13T00:00:00"/>
    <d v="1899-12-30T11:31:00"/>
    <x v="4"/>
    <x v="1"/>
    <x v="1"/>
    <x v="0"/>
    <x v="2"/>
    <x v="7"/>
    <x v="0"/>
    <s v="Replacement Initiated"/>
    <n v="9.6"/>
    <n v="7.5"/>
    <s v="No"/>
    <n v="5"/>
    <s v="Positive"/>
    <s v="No"/>
    <n v="147.99"/>
    <s v="5"/>
    <x v="2"/>
    <s v="Excellent"/>
  </r>
  <r>
    <x v="9833"/>
    <d v="2025-04-12T00:00:00"/>
    <d v="1899-12-30T17:28:00"/>
    <x v="11"/>
    <x v="0"/>
    <x v="4"/>
    <x v="1"/>
    <x v="3"/>
    <x v="4"/>
    <x v="0"/>
    <s v="Information Provided"/>
    <n v="6.2"/>
    <n v="10.199999999999999"/>
    <s v="Yes"/>
    <n v="1"/>
    <s v="Negative"/>
    <s v="No"/>
    <n v="372.4"/>
    <s v="5"/>
    <x v="0"/>
    <s v="Poor"/>
  </r>
  <r>
    <x v="9834"/>
    <d v="2025-04-16T00:00:00"/>
    <d v="1899-12-30T20:26:00"/>
    <x v="19"/>
    <x v="2"/>
    <x v="0"/>
    <x v="1"/>
    <x v="2"/>
    <x v="8"/>
    <x v="0"/>
    <s v="Resolved"/>
    <n v="2.1"/>
    <n v="9.5"/>
    <s v="Yes"/>
    <n v="3"/>
    <s v="Neutral"/>
    <s v="No"/>
    <n v="182.21"/>
    <s v="5"/>
    <x v="0"/>
    <s v="Average"/>
  </r>
  <r>
    <x v="9835"/>
    <d v="2025-11-29T00:00:00"/>
    <d v="1899-12-30T18:02:00"/>
    <x v="14"/>
    <x v="2"/>
    <x v="1"/>
    <x v="2"/>
    <x v="0"/>
    <x v="8"/>
    <x v="0"/>
    <s v="Resolved"/>
    <n v="1.9"/>
    <n v="17.3"/>
    <s v="Yes"/>
    <n v="5"/>
    <s v="Positive"/>
    <s v="No"/>
    <n v="31.37"/>
    <s v="5"/>
    <x v="8"/>
    <s v="Excellent"/>
  </r>
  <r>
    <x v="9836"/>
    <d v="2025-02-08T00:00:00"/>
    <d v="1899-12-30T14:31:00"/>
    <x v="11"/>
    <x v="1"/>
    <x v="0"/>
    <x v="0"/>
    <x v="2"/>
    <x v="1"/>
    <x v="3"/>
    <s v="No Resolution"/>
    <n v="2.4"/>
    <n v="8.4"/>
    <s v="No"/>
    <n v="0"/>
    <s v="Negative"/>
    <s v="No"/>
    <n v="356.68"/>
    <s v="0"/>
    <x v="11"/>
    <s v="Poor"/>
  </r>
  <r>
    <x v="9837"/>
    <d v="2025-11-10T00:00:00"/>
    <d v="1899-12-30T19:00:00"/>
    <x v="15"/>
    <x v="3"/>
    <x v="0"/>
    <x v="2"/>
    <x v="3"/>
    <x v="6"/>
    <x v="0"/>
    <s v="Refund Processed"/>
    <n v="0.5"/>
    <n v="9.5"/>
    <s v="Yes"/>
    <n v="1"/>
    <s v="Negative"/>
    <s v="No"/>
    <n v="302.95999999999998"/>
    <s v="5"/>
    <x v="8"/>
    <s v="Poor"/>
  </r>
  <r>
    <x v="9838"/>
    <d v="2025-10-02T00:00:00"/>
    <d v="1899-12-30T11:28:00"/>
    <x v="14"/>
    <x v="1"/>
    <x v="0"/>
    <x v="0"/>
    <x v="0"/>
    <x v="7"/>
    <x v="2"/>
    <s v="Follow-up Required"/>
    <n v="5.8"/>
    <n v="11.7"/>
    <s v="No"/>
    <n v="4"/>
    <s v="Neutral"/>
    <s v="No"/>
    <n v="75.59"/>
    <s v="3"/>
    <x v="10"/>
    <s v="Excellent"/>
  </r>
  <r>
    <x v="9839"/>
    <d v="2025-03-29T00:00:00"/>
    <d v="1899-12-30T17:13:00"/>
    <x v="9"/>
    <x v="2"/>
    <x v="3"/>
    <x v="1"/>
    <x v="2"/>
    <x v="1"/>
    <x v="2"/>
    <s v="Follow-up Required"/>
    <n v="3.7"/>
    <n v="10.199999999999999"/>
    <s v="No"/>
    <n v="2"/>
    <s v="Negative"/>
    <s v="No"/>
    <n v="62.1"/>
    <s v="3"/>
    <x v="3"/>
    <s v="Average"/>
  </r>
  <r>
    <x v="9840"/>
    <d v="2025-07-30T00:00:00"/>
    <d v="1899-12-30T15:55:00"/>
    <x v="10"/>
    <x v="1"/>
    <x v="3"/>
    <x v="0"/>
    <x v="2"/>
    <x v="0"/>
    <x v="0"/>
    <s v="Resolved"/>
    <n v="5.2"/>
    <n v="3.8"/>
    <s v="Yes"/>
    <n v="2"/>
    <s v="Negative"/>
    <s v="No"/>
    <n v="247.19"/>
    <s v="5"/>
    <x v="4"/>
    <s v="Average"/>
  </r>
  <r>
    <x v="9841"/>
    <d v="2025-03-18T00:00:00"/>
    <d v="1899-12-30T17:36:00"/>
    <x v="6"/>
    <x v="2"/>
    <x v="4"/>
    <x v="0"/>
    <x v="2"/>
    <x v="1"/>
    <x v="0"/>
    <s v="Resolved"/>
    <n v="4.5999999999999996"/>
    <n v="14.8"/>
    <s v="Yes"/>
    <n v="1"/>
    <s v="Negative"/>
    <s v="No"/>
    <n v="117.95"/>
    <s v="5"/>
    <x v="3"/>
    <s v="Poor"/>
  </r>
  <r>
    <x v="9842"/>
    <d v="2025-03-18T00:00:00"/>
    <d v="1899-12-30T19:25:00"/>
    <x v="1"/>
    <x v="0"/>
    <x v="1"/>
    <x v="0"/>
    <x v="2"/>
    <x v="9"/>
    <x v="0"/>
    <s v="Resolved"/>
    <n v="5.4"/>
    <n v="10.3"/>
    <s v="Yes"/>
    <n v="4"/>
    <s v="Positive"/>
    <s v="No"/>
    <n v="90.18"/>
    <s v="5"/>
    <x v="3"/>
    <s v="Excellent"/>
  </r>
  <r>
    <x v="9843"/>
    <d v="2025-01-28T00:00:00"/>
    <d v="1899-12-30T18:07:00"/>
    <x v="9"/>
    <x v="0"/>
    <x v="3"/>
    <x v="0"/>
    <x v="2"/>
    <x v="8"/>
    <x v="0"/>
    <s v="Resolved"/>
    <n v="12.7"/>
    <n v="11.2"/>
    <s v="Yes"/>
    <n v="4"/>
    <s v="Positive"/>
    <s v="No"/>
    <n v="345.6"/>
    <s v="5"/>
    <x v="5"/>
    <s v="Excellent"/>
  </r>
  <r>
    <x v="9844"/>
    <d v="2025-09-02T00:00:00"/>
    <d v="1899-12-30T18:39:00"/>
    <x v="15"/>
    <x v="2"/>
    <x v="2"/>
    <x v="0"/>
    <x v="0"/>
    <x v="7"/>
    <x v="3"/>
    <s v="No Resolution"/>
    <n v="2"/>
    <n v="8.9"/>
    <s v="No"/>
    <n v="2"/>
    <s v="Negative"/>
    <s v="No"/>
    <n v="46.14"/>
    <s v="0"/>
    <x v="2"/>
    <s v="Average"/>
  </r>
  <r>
    <x v="9845"/>
    <d v="2025-03-07T00:00:00"/>
    <d v="1899-12-30T08:23:00"/>
    <x v="4"/>
    <x v="0"/>
    <x v="3"/>
    <x v="2"/>
    <x v="2"/>
    <x v="1"/>
    <x v="0"/>
    <s v="Resolved"/>
    <n v="4.5999999999999996"/>
    <n v="11.2"/>
    <s v="Yes"/>
    <n v="3"/>
    <s v="Neutral"/>
    <s v="No"/>
    <n v="77.47"/>
    <s v="5"/>
    <x v="3"/>
    <s v="Average"/>
  </r>
  <r>
    <x v="9846"/>
    <d v="2025-09-23T00:00:00"/>
    <d v="1899-12-30T13:55:00"/>
    <x v="19"/>
    <x v="2"/>
    <x v="1"/>
    <x v="2"/>
    <x v="2"/>
    <x v="0"/>
    <x v="0"/>
    <s v="Resolved"/>
    <n v="4.3"/>
    <n v="12"/>
    <s v="No"/>
    <n v="1"/>
    <s v="Negative"/>
    <s v="No"/>
    <n v="194.68"/>
    <s v="5"/>
    <x v="2"/>
    <s v="Poor"/>
  </r>
  <r>
    <x v="9847"/>
    <d v="2025-07-24T00:00:00"/>
    <d v="1899-12-30T09:54:00"/>
    <x v="9"/>
    <x v="1"/>
    <x v="2"/>
    <x v="1"/>
    <x v="0"/>
    <x v="4"/>
    <x v="2"/>
    <s v="Follow-up Required"/>
    <n v="2.8"/>
    <n v="13.6"/>
    <s v="No"/>
    <n v="3"/>
    <s v="Neutral"/>
    <s v="No"/>
    <n v="116.08"/>
    <s v="3"/>
    <x v="4"/>
    <s v="Average"/>
  </r>
  <r>
    <x v="9848"/>
    <d v="2025-02-27T00:00:00"/>
    <d v="1899-12-30T13:58:00"/>
    <x v="14"/>
    <x v="1"/>
    <x v="1"/>
    <x v="0"/>
    <x v="2"/>
    <x v="8"/>
    <x v="0"/>
    <s v="Refund Processed"/>
    <n v="8.6999999999999993"/>
    <n v="13.2"/>
    <s v="Yes"/>
    <n v="3"/>
    <s v="Neutral"/>
    <s v="No"/>
    <n v="217.43"/>
    <s v="5"/>
    <x v="11"/>
    <s v="Average"/>
  </r>
  <r>
    <x v="9849"/>
    <d v="2025-07-20T00:00:00"/>
    <d v="1899-12-30T16:56:00"/>
    <x v="13"/>
    <x v="0"/>
    <x v="1"/>
    <x v="0"/>
    <x v="2"/>
    <x v="8"/>
    <x v="0"/>
    <s v="Refund Processed"/>
    <n v="7"/>
    <n v="14.7"/>
    <s v="Yes"/>
    <n v="4"/>
    <s v="Positive"/>
    <s v="Yes"/>
    <n v="296.32"/>
    <s v="5"/>
    <x v="4"/>
    <s v="Excellent"/>
  </r>
  <r>
    <x v="9850"/>
    <d v="2025-08-13T00:00:00"/>
    <d v="1899-12-30T16:47:00"/>
    <x v="1"/>
    <x v="2"/>
    <x v="1"/>
    <x v="3"/>
    <x v="2"/>
    <x v="5"/>
    <x v="1"/>
    <s v="Escalated"/>
    <n v="0.7"/>
    <n v="9.6999999999999993"/>
    <s v="No"/>
    <n v="3"/>
    <s v="Negative"/>
    <s v="Yes"/>
    <n v="44.51"/>
    <s v="2"/>
    <x v="7"/>
    <s v="Average"/>
  </r>
  <r>
    <x v="9851"/>
    <d v="2025-05-22T00:00:00"/>
    <d v="1899-12-30T08:56:00"/>
    <x v="6"/>
    <x v="3"/>
    <x v="3"/>
    <x v="1"/>
    <x v="2"/>
    <x v="1"/>
    <x v="0"/>
    <s v="Resolved"/>
    <n v="9.1999999999999993"/>
    <n v="18.100000000000001"/>
    <s v="No"/>
    <n v="4"/>
    <s v="Neutral"/>
    <s v="No"/>
    <n v="91.08"/>
    <s v="5"/>
    <x v="6"/>
    <s v="Excellent"/>
  </r>
  <r>
    <x v="9852"/>
    <d v="2025-03-25T00:00:00"/>
    <d v="1899-12-30T16:50:00"/>
    <x v="15"/>
    <x v="0"/>
    <x v="0"/>
    <x v="0"/>
    <x v="2"/>
    <x v="9"/>
    <x v="2"/>
    <s v="Follow-up Required"/>
    <n v="1.6"/>
    <n v="6.6"/>
    <s v="No"/>
    <n v="2"/>
    <s v="Negative"/>
    <s v="No"/>
    <n v="69.97"/>
    <s v="3"/>
    <x v="3"/>
    <s v="Average"/>
  </r>
  <r>
    <x v="9853"/>
    <d v="2025-05-23T00:00:00"/>
    <d v="1899-12-30T17:47:00"/>
    <x v="14"/>
    <x v="2"/>
    <x v="2"/>
    <x v="0"/>
    <x v="2"/>
    <x v="1"/>
    <x v="1"/>
    <s v="Escalated"/>
    <n v="10.3"/>
    <n v="11.2"/>
    <s v="No"/>
    <n v="2"/>
    <s v="Negative"/>
    <s v="Yes"/>
    <n v="175"/>
    <s v="2"/>
    <x v="6"/>
    <s v="Average"/>
  </r>
  <r>
    <x v="9854"/>
    <d v="2025-12-18T00:00:00"/>
    <d v="1899-12-30T10:34:00"/>
    <x v="10"/>
    <x v="0"/>
    <x v="2"/>
    <x v="1"/>
    <x v="2"/>
    <x v="3"/>
    <x v="0"/>
    <s v="Resolved"/>
    <n v="1.5"/>
    <n v="9.6999999999999993"/>
    <s v="Yes"/>
    <n v="0"/>
    <s v="Neutral"/>
    <s v="No"/>
    <n v="84.82"/>
    <s v="5"/>
    <x v="1"/>
    <s v="Poor"/>
  </r>
  <r>
    <x v="9855"/>
    <d v="2025-02-02T00:00:00"/>
    <d v="1899-12-30T11:13:00"/>
    <x v="11"/>
    <x v="0"/>
    <x v="0"/>
    <x v="0"/>
    <x v="1"/>
    <x v="7"/>
    <x v="0"/>
    <s v="Resolved"/>
    <n v="6.1"/>
    <n v="7.8"/>
    <s v="Yes"/>
    <n v="5"/>
    <s v="Positive"/>
    <s v="No"/>
    <n v="167.89"/>
    <s v="5"/>
    <x v="11"/>
    <s v="Excellent"/>
  </r>
  <r>
    <x v="9856"/>
    <d v="2025-06-01T00:00:00"/>
    <d v="1899-12-30T11:27:00"/>
    <x v="19"/>
    <x v="0"/>
    <x v="1"/>
    <x v="0"/>
    <x v="2"/>
    <x v="4"/>
    <x v="0"/>
    <s v="Resolved"/>
    <n v="1.9"/>
    <n v="8.3000000000000007"/>
    <s v="Yes"/>
    <n v="3"/>
    <s v="Neutral"/>
    <s v="No"/>
    <n v="166.71"/>
    <s v="5"/>
    <x v="9"/>
    <s v="Average"/>
  </r>
  <r>
    <x v="9857"/>
    <d v="2025-06-07T00:00:00"/>
    <d v="1899-12-30T10:46:00"/>
    <x v="13"/>
    <x v="0"/>
    <x v="2"/>
    <x v="2"/>
    <x v="2"/>
    <x v="7"/>
    <x v="0"/>
    <s v="Resolved"/>
    <n v="3"/>
    <n v="11.6"/>
    <s v="Yes"/>
    <n v="5"/>
    <s v="Positive"/>
    <s v="No"/>
    <n v="108.37"/>
    <s v="5"/>
    <x v="9"/>
    <s v="Excellent"/>
  </r>
  <r>
    <x v="9858"/>
    <d v="2025-05-21T00:00:00"/>
    <d v="1899-12-30T12:14:00"/>
    <x v="14"/>
    <x v="3"/>
    <x v="0"/>
    <x v="2"/>
    <x v="0"/>
    <x v="0"/>
    <x v="0"/>
    <s v="Refund Processed"/>
    <n v="3"/>
    <n v="4.4000000000000004"/>
    <s v="No"/>
    <n v="4"/>
    <s v="Positive"/>
    <s v="No"/>
    <n v="51.87"/>
    <s v="5"/>
    <x v="6"/>
    <s v="Excellent"/>
  </r>
  <r>
    <x v="9859"/>
    <d v="2025-09-08T00:00:00"/>
    <d v="1899-12-30T12:59:00"/>
    <x v="16"/>
    <x v="2"/>
    <x v="3"/>
    <x v="1"/>
    <x v="0"/>
    <x v="5"/>
    <x v="0"/>
    <s v="Account Updated"/>
    <n v="0.4"/>
    <n v="7.8"/>
    <s v="Yes"/>
    <n v="5"/>
    <s v="Positive"/>
    <s v="Yes"/>
    <n v="232.84"/>
    <s v="5"/>
    <x v="2"/>
    <s v="Excellent"/>
  </r>
  <r>
    <x v="9860"/>
    <d v="2025-10-30T00:00:00"/>
    <d v="1899-12-30T17:46:00"/>
    <x v="14"/>
    <x v="1"/>
    <x v="3"/>
    <x v="0"/>
    <x v="0"/>
    <x v="5"/>
    <x v="1"/>
    <s v="Escalated"/>
    <n v="1.5"/>
    <n v="9"/>
    <s v="No"/>
    <n v="3"/>
    <s v="Negative"/>
    <s v="Yes"/>
    <n v="121.35"/>
    <s v="2"/>
    <x v="10"/>
    <s v="Average"/>
  </r>
  <r>
    <x v="9861"/>
    <d v="2025-04-22T00:00:00"/>
    <d v="1899-12-30T09:18:00"/>
    <x v="6"/>
    <x v="1"/>
    <x v="3"/>
    <x v="0"/>
    <x v="3"/>
    <x v="9"/>
    <x v="0"/>
    <s v="Information Provided"/>
    <n v="8"/>
    <n v="8.5"/>
    <s v="Yes"/>
    <n v="5"/>
    <s v="Positive"/>
    <s v="No"/>
    <n v="273.20999999999998"/>
    <s v="5"/>
    <x v="0"/>
    <s v="Excellent"/>
  </r>
  <r>
    <x v="9862"/>
    <d v="2025-05-24T00:00:00"/>
    <d v="1899-12-30T12:31:00"/>
    <x v="2"/>
    <x v="3"/>
    <x v="2"/>
    <x v="2"/>
    <x v="2"/>
    <x v="4"/>
    <x v="1"/>
    <s v="Escalated"/>
    <n v="0.6"/>
    <n v="6.3"/>
    <s v="No"/>
    <n v="0"/>
    <s v="Neutral"/>
    <s v="Yes"/>
    <n v="115.74"/>
    <s v="2"/>
    <x v="6"/>
    <s v="Poor"/>
  </r>
  <r>
    <x v="9863"/>
    <d v="2025-07-28T00:00:00"/>
    <d v="1899-12-30T16:51:00"/>
    <x v="14"/>
    <x v="1"/>
    <x v="0"/>
    <x v="2"/>
    <x v="2"/>
    <x v="1"/>
    <x v="0"/>
    <s v="Resolved"/>
    <n v="3.3"/>
    <n v="5.5"/>
    <s v="No"/>
    <n v="5"/>
    <s v="Positive"/>
    <s v="No"/>
    <n v="134.13"/>
    <s v="5"/>
    <x v="4"/>
    <s v="Excellent"/>
  </r>
  <r>
    <x v="9864"/>
    <d v="2025-08-12T00:00:00"/>
    <d v="1899-12-30T20:23:00"/>
    <x v="17"/>
    <x v="0"/>
    <x v="1"/>
    <x v="0"/>
    <x v="2"/>
    <x v="8"/>
    <x v="0"/>
    <s v="Information Provided"/>
    <n v="4.3"/>
    <n v="13.5"/>
    <s v="No"/>
    <n v="4"/>
    <s v="Neutral"/>
    <s v="No"/>
    <n v="182.01"/>
    <s v="5"/>
    <x v="7"/>
    <s v="Excellent"/>
  </r>
  <r>
    <x v="9865"/>
    <d v="2025-02-12T00:00:00"/>
    <d v="1899-12-30T19:31:00"/>
    <x v="12"/>
    <x v="0"/>
    <x v="1"/>
    <x v="0"/>
    <x v="0"/>
    <x v="9"/>
    <x v="3"/>
    <s v="No Resolution"/>
    <n v="0.7"/>
    <n v="14.9"/>
    <s v="No"/>
    <n v="0"/>
    <s v="Negative"/>
    <s v="No"/>
    <n v="36.700000000000003"/>
    <s v="0"/>
    <x v="11"/>
    <s v="Poor"/>
  </r>
  <r>
    <x v="9866"/>
    <d v="2025-09-21T00:00:00"/>
    <d v="1899-12-30T18:18:00"/>
    <x v="19"/>
    <x v="0"/>
    <x v="1"/>
    <x v="0"/>
    <x v="2"/>
    <x v="1"/>
    <x v="1"/>
    <s v="Escalated"/>
    <n v="6.6"/>
    <n v="12.4"/>
    <s v="No"/>
    <n v="3"/>
    <s v="Neutral"/>
    <s v="Yes"/>
    <n v="110.49"/>
    <s v="2"/>
    <x v="2"/>
    <s v="Average"/>
  </r>
  <r>
    <x v="9867"/>
    <d v="2025-09-01T00:00:00"/>
    <d v="1899-12-30T12:37:00"/>
    <x v="0"/>
    <x v="3"/>
    <x v="1"/>
    <x v="0"/>
    <x v="2"/>
    <x v="9"/>
    <x v="0"/>
    <s v="Information Provided"/>
    <n v="3.4"/>
    <n v="12.8"/>
    <s v="Yes"/>
    <n v="3"/>
    <s v="Neutral"/>
    <s v="No"/>
    <n v="111.3"/>
    <s v="5"/>
    <x v="2"/>
    <s v="Average"/>
  </r>
  <r>
    <x v="9868"/>
    <d v="2025-01-03T00:00:00"/>
    <d v="1899-12-30T18:31:00"/>
    <x v="19"/>
    <x v="2"/>
    <x v="0"/>
    <x v="1"/>
    <x v="2"/>
    <x v="3"/>
    <x v="0"/>
    <s v="Refund Processed"/>
    <n v="12.1"/>
    <n v="1"/>
    <s v="Yes"/>
    <n v="1"/>
    <s v="Negative"/>
    <s v="No"/>
    <n v="343.54"/>
    <s v="5"/>
    <x v="5"/>
    <s v="Poor"/>
  </r>
  <r>
    <x v="9869"/>
    <d v="2025-05-05T00:00:00"/>
    <d v="1899-12-30T16:31:00"/>
    <x v="11"/>
    <x v="0"/>
    <x v="1"/>
    <x v="3"/>
    <x v="2"/>
    <x v="5"/>
    <x v="0"/>
    <s v="Resolved"/>
    <n v="4"/>
    <n v="10.7"/>
    <s v="Yes"/>
    <n v="3"/>
    <s v="Neutral"/>
    <s v="No"/>
    <n v="178.8"/>
    <s v="5"/>
    <x v="6"/>
    <s v="Average"/>
  </r>
  <r>
    <x v="9870"/>
    <d v="2025-09-25T00:00:00"/>
    <d v="1899-12-30T14:39:00"/>
    <x v="3"/>
    <x v="3"/>
    <x v="2"/>
    <x v="0"/>
    <x v="2"/>
    <x v="2"/>
    <x v="0"/>
    <s v="Refund Processed"/>
    <n v="8.8000000000000007"/>
    <n v="12.1"/>
    <s v="Yes"/>
    <n v="3"/>
    <s v="Negative"/>
    <s v="No"/>
    <n v="324.43"/>
    <s v="5"/>
    <x v="2"/>
    <s v="Average"/>
  </r>
  <r>
    <x v="9871"/>
    <d v="2025-03-25T00:00:00"/>
    <d v="1899-12-30T15:20:00"/>
    <x v="16"/>
    <x v="3"/>
    <x v="0"/>
    <x v="0"/>
    <x v="2"/>
    <x v="4"/>
    <x v="1"/>
    <s v="Escalated"/>
    <n v="5.2"/>
    <n v="13"/>
    <s v="No"/>
    <n v="3"/>
    <s v="Neutral"/>
    <s v="Yes"/>
    <n v="213.48"/>
    <s v="2"/>
    <x v="3"/>
    <s v="Average"/>
  </r>
  <r>
    <x v="9872"/>
    <d v="2025-01-16T00:00:00"/>
    <d v="1899-12-30T16:34:00"/>
    <x v="7"/>
    <x v="0"/>
    <x v="0"/>
    <x v="2"/>
    <x v="3"/>
    <x v="2"/>
    <x v="2"/>
    <s v="Follow-up Required"/>
    <n v="2.9"/>
    <n v="7.8"/>
    <s v="No"/>
    <n v="0"/>
    <s v="Negative"/>
    <s v="No"/>
    <n v="137.72999999999999"/>
    <s v="3"/>
    <x v="5"/>
    <s v="Poor"/>
  </r>
  <r>
    <x v="9873"/>
    <d v="2025-11-30T00:00:00"/>
    <d v="1899-12-30T13:36:00"/>
    <x v="6"/>
    <x v="3"/>
    <x v="3"/>
    <x v="0"/>
    <x v="3"/>
    <x v="5"/>
    <x v="0"/>
    <s v="Refund Processed"/>
    <n v="5.9"/>
    <n v="13"/>
    <s v="Yes"/>
    <n v="5"/>
    <s v="Positive"/>
    <s v="No"/>
    <n v="102.64"/>
    <s v="5"/>
    <x v="8"/>
    <s v="Excellent"/>
  </r>
  <r>
    <x v="9874"/>
    <d v="2025-02-28T00:00:00"/>
    <d v="1899-12-30T18:43:00"/>
    <x v="13"/>
    <x v="1"/>
    <x v="2"/>
    <x v="3"/>
    <x v="3"/>
    <x v="4"/>
    <x v="0"/>
    <s v="Replacement Initiated"/>
    <n v="4.2"/>
    <n v="7"/>
    <s v="Yes"/>
    <n v="1"/>
    <s v="Negative"/>
    <s v="No"/>
    <n v="560.01"/>
    <s v="5"/>
    <x v="11"/>
    <s v="Poor"/>
  </r>
  <r>
    <x v="9875"/>
    <d v="2025-06-26T00:00:00"/>
    <d v="1899-12-30T21:45:00"/>
    <x v="1"/>
    <x v="2"/>
    <x v="1"/>
    <x v="1"/>
    <x v="3"/>
    <x v="8"/>
    <x v="0"/>
    <s v="Resolved"/>
    <n v="1.1000000000000001"/>
    <n v="6.5"/>
    <s v="Yes"/>
    <n v="3"/>
    <s v="Neutral"/>
    <s v="No"/>
    <n v="161.96"/>
    <s v="5"/>
    <x v="9"/>
    <s v="Average"/>
  </r>
  <r>
    <x v="9876"/>
    <d v="2025-03-04T00:00:00"/>
    <d v="1899-12-30T13:35:00"/>
    <x v="6"/>
    <x v="0"/>
    <x v="1"/>
    <x v="2"/>
    <x v="2"/>
    <x v="4"/>
    <x v="2"/>
    <s v="Follow-up Required"/>
    <n v="0.6"/>
    <n v="9.6999999999999993"/>
    <s v="No"/>
    <n v="2"/>
    <s v="Negative"/>
    <s v="No"/>
    <n v="133.49"/>
    <s v="3"/>
    <x v="3"/>
    <s v="Average"/>
  </r>
  <r>
    <x v="9877"/>
    <d v="2025-02-18T00:00:00"/>
    <d v="1899-12-30T19:05:00"/>
    <x v="7"/>
    <x v="3"/>
    <x v="3"/>
    <x v="0"/>
    <x v="2"/>
    <x v="1"/>
    <x v="0"/>
    <s v="Account Updated"/>
    <n v="3.4"/>
    <n v="15.1"/>
    <s v="Yes"/>
    <n v="5"/>
    <s v="Positive"/>
    <s v="No"/>
    <n v="113.84"/>
    <s v="5"/>
    <x v="11"/>
    <s v="Excellent"/>
  </r>
  <r>
    <x v="9878"/>
    <d v="2025-11-03T00:00:00"/>
    <d v="1899-12-30T11:38:00"/>
    <x v="6"/>
    <x v="2"/>
    <x v="0"/>
    <x v="0"/>
    <x v="2"/>
    <x v="6"/>
    <x v="3"/>
    <s v="No Resolution"/>
    <n v="6.3"/>
    <n v="12.3"/>
    <s v="No"/>
    <n v="0"/>
    <s v="Negative"/>
    <s v="No"/>
    <n v="155.18"/>
    <s v="0"/>
    <x v="8"/>
    <s v="Poor"/>
  </r>
  <r>
    <x v="9879"/>
    <d v="2025-09-03T00:00:00"/>
    <d v="1899-12-30T09:32:00"/>
    <x v="14"/>
    <x v="3"/>
    <x v="2"/>
    <x v="0"/>
    <x v="3"/>
    <x v="2"/>
    <x v="2"/>
    <s v="Follow-up Required"/>
    <n v="3.6"/>
    <n v="12.3"/>
    <s v="No"/>
    <n v="3"/>
    <s v="Neutral"/>
    <s v="Yes"/>
    <n v="368.21"/>
    <s v="3"/>
    <x v="2"/>
    <s v="Average"/>
  </r>
  <r>
    <x v="9880"/>
    <d v="2025-10-16T00:00:00"/>
    <d v="1899-12-30T13:25:00"/>
    <x v="11"/>
    <x v="2"/>
    <x v="0"/>
    <x v="0"/>
    <x v="2"/>
    <x v="1"/>
    <x v="0"/>
    <s v="Information Provided"/>
    <n v="2.2999999999999998"/>
    <n v="13"/>
    <s v="Yes"/>
    <n v="5"/>
    <s v="Positive"/>
    <s v="No"/>
    <n v="81.010000000000005"/>
    <s v="5"/>
    <x v="10"/>
    <s v="Excellent"/>
  </r>
  <r>
    <x v="9881"/>
    <d v="2025-10-13T00:00:00"/>
    <d v="1899-12-30T15:38:00"/>
    <x v="6"/>
    <x v="0"/>
    <x v="1"/>
    <x v="0"/>
    <x v="0"/>
    <x v="0"/>
    <x v="2"/>
    <s v="Follow-up Required"/>
    <n v="3.7"/>
    <n v="13.2"/>
    <s v="No"/>
    <n v="2"/>
    <s v="Negative"/>
    <s v="No"/>
    <n v="31.45"/>
    <s v="3"/>
    <x v="10"/>
    <s v="Average"/>
  </r>
  <r>
    <x v="9882"/>
    <d v="2025-11-28T00:00:00"/>
    <d v="1899-12-30T17:23:00"/>
    <x v="2"/>
    <x v="1"/>
    <x v="0"/>
    <x v="3"/>
    <x v="3"/>
    <x v="7"/>
    <x v="0"/>
    <s v="Refund Processed"/>
    <n v="2.7"/>
    <n v="8.6999999999999993"/>
    <s v="No"/>
    <n v="5"/>
    <s v="Positive"/>
    <s v="No"/>
    <n v="66.7"/>
    <s v="5"/>
    <x v="8"/>
    <s v="Excellent"/>
  </r>
  <r>
    <x v="9883"/>
    <d v="2025-01-15T00:00:00"/>
    <d v="1899-12-30T14:15:00"/>
    <x v="11"/>
    <x v="1"/>
    <x v="3"/>
    <x v="2"/>
    <x v="3"/>
    <x v="3"/>
    <x v="0"/>
    <s v="Account Updated"/>
    <n v="1"/>
    <n v="5.2"/>
    <s v="Yes"/>
    <n v="5"/>
    <s v="Positive"/>
    <s v="Yes"/>
    <n v="102.07"/>
    <s v="5"/>
    <x v="5"/>
    <s v="Excellent"/>
  </r>
  <r>
    <x v="9884"/>
    <d v="2025-12-04T00:00:00"/>
    <d v="1899-12-30T16:27:00"/>
    <x v="18"/>
    <x v="3"/>
    <x v="1"/>
    <x v="1"/>
    <x v="3"/>
    <x v="4"/>
    <x v="0"/>
    <s v="Account Updated"/>
    <n v="2.1"/>
    <n v="7.6"/>
    <s v="Yes"/>
    <n v="4"/>
    <s v="Positive"/>
    <s v="No"/>
    <n v="253.23"/>
    <s v="5"/>
    <x v="1"/>
    <s v="Excellent"/>
  </r>
  <r>
    <x v="9885"/>
    <d v="2025-09-12T00:00:00"/>
    <d v="1899-12-30T11:05:00"/>
    <x v="19"/>
    <x v="0"/>
    <x v="3"/>
    <x v="0"/>
    <x v="0"/>
    <x v="6"/>
    <x v="3"/>
    <s v="No Resolution"/>
    <n v="5.4"/>
    <n v="13.2"/>
    <s v="No"/>
    <n v="1"/>
    <s v="Negative"/>
    <s v="No"/>
    <n v="105.02"/>
    <s v="0"/>
    <x v="2"/>
    <s v="Poor"/>
  </r>
  <r>
    <x v="9886"/>
    <d v="2025-04-02T00:00:00"/>
    <d v="1899-12-30T18:58:00"/>
    <x v="2"/>
    <x v="3"/>
    <x v="0"/>
    <x v="2"/>
    <x v="2"/>
    <x v="1"/>
    <x v="0"/>
    <s v="Refund Processed"/>
    <n v="1.3"/>
    <n v="12.8"/>
    <s v="Yes"/>
    <n v="0"/>
    <s v="Positive"/>
    <s v="No"/>
    <n v="308.10000000000002"/>
    <s v="5"/>
    <x v="0"/>
    <s v="Poor"/>
  </r>
  <r>
    <x v="9887"/>
    <d v="2025-10-06T00:00:00"/>
    <d v="1899-12-30T17:34:00"/>
    <x v="4"/>
    <x v="0"/>
    <x v="2"/>
    <x v="2"/>
    <x v="2"/>
    <x v="6"/>
    <x v="0"/>
    <s v="Information Provided"/>
    <n v="2.7"/>
    <n v="7.4"/>
    <s v="Yes"/>
    <n v="5"/>
    <s v="Positive"/>
    <s v="No"/>
    <n v="142.27000000000001"/>
    <s v="5"/>
    <x v="10"/>
    <s v="Excellent"/>
  </r>
  <r>
    <x v="9888"/>
    <d v="2025-07-25T00:00:00"/>
    <d v="1899-12-30T21:28:00"/>
    <x v="2"/>
    <x v="0"/>
    <x v="1"/>
    <x v="0"/>
    <x v="2"/>
    <x v="4"/>
    <x v="0"/>
    <s v="Resolved"/>
    <n v="4"/>
    <n v="8.6999999999999993"/>
    <s v="Yes"/>
    <n v="4"/>
    <s v="Neutral"/>
    <s v="No"/>
    <n v="269.49"/>
    <s v="5"/>
    <x v="4"/>
    <s v="Excellent"/>
  </r>
  <r>
    <x v="9889"/>
    <d v="2025-04-04T00:00:00"/>
    <d v="1899-12-30T11:18:00"/>
    <x v="3"/>
    <x v="2"/>
    <x v="3"/>
    <x v="2"/>
    <x v="0"/>
    <x v="0"/>
    <x v="0"/>
    <s v="Account Updated"/>
    <n v="0.4"/>
    <n v="10.6"/>
    <s v="Yes"/>
    <n v="2"/>
    <s v="Neutral"/>
    <s v="No"/>
    <n v="114.23"/>
    <s v="5"/>
    <x v="0"/>
    <s v="Average"/>
  </r>
  <r>
    <x v="9890"/>
    <d v="2025-08-13T00:00:00"/>
    <d v="1899-12-30T18:54:00"/>
    <x v="0"/>
    <x v="1"/>
    <x v="2"/>
    <x v="0"/>
    <x v="2"/>
    <x v="3"/>
    <x v="2"/>
    <s v="Follow-up Required"/>
    <n v="10.5"/>
    <n v="7.3"/>
    <s v="No"/>
    <n v="1"/>
    <s v="Negative"/>
    <s v="No"/>
    <n v="321.55"/>
    <s v="3"/>
    <x v="7"/>
    <s v="Poor"/>
  </r>
  <r>
    <x v="9891"/>
    <d v="2025-10-28T00:00:00"/>
    <d v="1899-12-30T08:58:00"/>
    <x v="14"/>
    <x v="3"/>
    <x v="1"/>
    <x v="0"/>
    <x v="0"/>
    <x v="0"/>
    <x v="1"/>
    <s v="Escalated"/>
    <n v="0.7"/>
    <n v="8.3000000000000007"/>
    <s v="No"/>
    <n v="1"/>
    <s v="Negative"/>
    <s v="Yes"/>
    <n v="103.24"/>
    <s v="2"/>
    <x v="10"/>
    <s v="Poor"/>
  </r>
  <r>
    <x v="9892"/>
    <d v="2025-11-14T00:00:00"/>
    <d v="1899-12-30T21:47:00"/>
    <x v="11"/>
    <x v="0"/>
    <x v="1"/>
    <x v="0"/>
    <x v="2"/>
    <x v="5"/>
    <x v="0"/>
    <s v="Account Updated"/>
    <n v="3.3"/>
    <n v="6.5"/>
    <s v="Yes"/>
    <n v="4"/>
    <s v="Positive"/>
    <s v="No"/>
    <n v="155.22999999999999"/>
    <s v="5"/>
    <x v="8"/>
    <s v="Excellent"/>
  </r>
  <r>
    <x v="9893"/>
    <d v="2025-07-18T00:00:00"/>
    <d v="1899-12-30T11:55:00"/>
    <x v="13"/>
    <x v="2"/>
    <x v="0"/>
    <x v="2"/>
    <x v="2"/>
    <x v="7"/>
    <x v="0"/>
    <s v="Replacement Initiated"/>
    <n v="1.7"/>
    <n v="8.1999999999999993"/>
    <s v="Yes"/>
    <n v="3"/>
    <s v="Neutral"/>
    <s v="No"/>
    <n v="234.38"/>
    <s v="5"/>
    <x v="4"/>
    <s v="Average"/>
  </r>
  <r>
    <x v="9894"/>
    <d v="2025-09-28T00:00:00"/>
    <d v="1899-12-30T20:55:00"/>
    <x v="10"/>
    <x v="2"/>
    <x v="2"/>
    <x v="1"/>
    <x v="3"/>
    <x v="2"/>
    <x v="0"/>
    <s v="Replacement Initiated"/>
    <n v="3.5"/>
    <n v="6.8"/>
    <s v="Yes"/>
    <n v="4"/>
    <s v="Positive"/>
    <s v="No"/>
    <n v="59.04"/>
    <s v="5"/>
    <x v="2"/>
    <s v="Excellent"/>
  </r>
  <r>
    <x v="9895"/>
    <d v="2025-08-22T00:00:00"/>
    <d v="1899-12-30T13:55:00"/>
    <x v="6"/>
    <x v="1"/>
    <x v="1"/>
    <x v="0"/>
    <x v="0"/>
    <x v="8"/>
    <x v="0"/>
    <s v="Information Provided"/>
    <n v="3.2"/>
    <n v="11.5"/>
    <s v="Yes"/>
    <n v="3"/>
    <s v="Neutral"/>
    <s v="No"/>
    <n v="56.61"/>
    <s v="5"/>
    <x v="7"/>
    <s v="Average"/>
  </r>
  <r>
    <x v="9896"/>
    <d v="2025-02-15T00:00:00"/>
    <d v="1899-12-30T20:12:00"/>
    <x v="10"/>
    <x v="2"/>
    <x v="1"/>
    <x v="0"/>
    <x v="2"/>
    <x v="6"/>
    <x v="2"/>
    <s v="Follow-up Required"/>
    <n v="5.5"/>
    <n v="12.2"/>
    <s v="No"/>
    <n v="1"/>
    <s v="Negative"/>
    <s v="No"/>
    <n v="10.72"/>
    <s v="3"/>
    <x v="11"/>
    <s v="Poor"/>
  </r>
  <r>
    <x v="9897"/>
    <d v="2025-03-05T00:00:00"/>
    <d v="1899-12-30T15:47:00"/>
    <x v="19"/>
    <x v="0"/>
    <x v="3"/>
    <x v="0"/>
    <x v="0"/>
    <x v="4"/>
    <x v="0"/>
    <s v="Resolved"/>
    <n v="6.6"/>
    <n v="13.9"/>
    <s v="No"/>
    <n v="1"/>
    <s v="Negative"/>
    <s v="No"/>
    <n v="0"/>
    <s v="5"/>
    <x v="3"/>
    <s v="Poor"/>
  </r>
  <r>
    <x v="9898"/>
    <d v="2025-08-18T00:00:00"/>
    <d v="1899-12-30T16:26:00"/>
    <x v="9"/>
    <x v="1"/>
    <x v="0"/>
    <x v="0"/>
    <x v="0"/>
    <x v="8"/>
    <x v="2"/>
    <s v="Follow-up Required"/>
    <n v="5"/>
    <n v="12.2"/>
    <s v="No"/>
    <n v="5"/>
    <s v="Positive"/>
    <s v="No"/>
    <n v="55.74"/>
    <s v="3"/>
    <x v="7"/>
    <s v="Excellent"/>
  </r>
  <r>
    <x v="9899"/>
    <d v="2025-09-06T00:00:00"/>
    <d v="1899-12-30T08:18:00"/>
    <x v="9"/>
    <x v="1"/>
    <x v="3"/>
    <x v="0"/>
    <x v="2"/>
    <x v="0"/>
    <x v="0"/>
    <s v="Resolved"/>
    <n v="2.5"/>
    <n v="5.5"/>
    <s v="Yes"/>
    <n v="5"/>
    <s v="Positive"/>
    <s v="No"/>
    <n v="37.86"/>
    <s v="5"/>
    <x v="2"/>
    <s v="Excellent"/>
  </r>
  <r>
    <x v="9900"/>
    <d v="2025-09-03T00:00:00"/>
    <d v="1899-12-30T09:32:00"/>
    <x v="14"/>
    <x v="1"/>
    <x v="2"/>
    <x v="0"/>
    <x v="2"/>
    <x v="4"/>
    <x v="0"/>
    <s v="Resolved"/>
    <n v="3.5"/>
    <n v="7.4"/>
    <s v="Yes"/>
    <n v="3"/>
    <s v="Neutral"/>
    <s v="No"/>
    <n v="309.11"/>
    <s v="5"/>
    <x v="2"/>
    <s v="Average"/>
  </r>
  <r>
    <x v="9901"/>
    <d v="2025-03-16T00:00:00"/>
    <d v="1899-12-30T17:10:00"/>
    <x v="8"/>
    <x v="2"/>
    <x v="3"/>
    <x v="0"/>
    <x v="3"/>
    <x v="2"/>
    <x v="0"/>
    <s v="Replacement Initiated"/>
    <n v="2.8"/>
    <n v="13.7"/>
    <s v="Yes"/>
    <n v="5"/>
    <s v="Positive"/>
    <s v="No"/>
    <n v="604.84"/>
    <s v="5"/>
    <x v="3"/>
    <s v="Excellent"/>
  </r>
  <r>
    <x v="9902"/>
    <d v="2025-06-06T00:00:00"/>
    <d v="1899-12-30T14:17:00"/>
    <x v="0"/>
    <x v="3"/>
    <x v="1"/>
    <x v="2"/>
    <x v="2"/>
    <x v="5"/>
    <x v="0"/>
    <s v="Information Provided"/>
    <n v="1.8"/>
    <n v="10"/>
    <s v="No"/>
    <n v="4"/>
    <s v="Neutral"/>
    <s v="No"/>
    <n v="100.69"/>
    <s v="5"/>
    <x v="9"/>
    <s v="Excellent"/>
  </r>
  <r>
    <x v="9903"/>
    <d v="2025-08-11T00:00:00"/>
    <d v="1899-12-30T16:59:00"/>
    <x v="5"/>
    <x v="0"/>
    <x v="2"/>
    <x v="0"/>
    <x v="3"/>
    <x v="2"/>
    <x v="0"/>
    <s v="Resolved"/>
    <n v="2.4"/>
    <n v="7.2"/>
    <s v="Yes"/>
    <n v="5"/>
    <s v="Positive"/>
    <s v="No"/>
    <n v="834.08"/>
    <s v="5"/>
    <x v="7"/>
    <s v="Excellent"/>
  </r>
  <r>
    <x v="9904"/>
    <d v="2025-07-09T00:00:00"/>
    <d v="1899-12-30T15:50:00"/>
    <x v="18"/>
    <x v="0"/>
    <x v="3"/>
    <x v="2"/>
    <x v="0"/>
    <x v="2"/>
    <x v="0"/>
    <s v="Resolved"/>
    <n v="0.3"/>
    <n v="9.5"/>
    <s v="No"/>
    <n v="3"/>
    <s v="Neutral"/>
    <s v="No"/>
    <n v="20.91"/>
    <s v="5"/>
    <x v="4"/>
    <s v="Average"/>
  </r>
  <r>
    <x v="9905"/>
    <d v="2025-02-21T00:00:00"/>
    <d v="1899-12-30T14:04:00"/>
    <x v="4"/>
    <x v="2"/>
    <x v="2"/>
    <x v="0"/>
    <x v="2"/>
    <x v="3"/>
    <x v="0"/>
    <s v="Resolved"/>
    <n v="2.6"/>
    <n v="3.4"/>
    <s v="Yes"/>
    <n v="4"/>
    <s v="Neutral"/>
    <s v="No"/>
    <n v="74.760000000000005"/>
    <s v="5"/>
    <x v="11"/>
    <s v="Excellent"/>
  </r>
  <r>
    <x v="9906"/>
    <d v="2025-03-29T00:00:00"/>
    <d v="1899-12-30T15:35:00"/>
    <x v="15"/>
    <x v="2"/>
    <x v="1"/>
    <x v="0"/>
    <x v="0"/>
    <x v="7"/>
    <x v="0"/>
    <s v="Information Provided"/>
    <n v="1.2"/>
    <n v="4.3"/>
    <s v="Yes"/>
    <n v="5"/>
    <s v="Positive"/>
    <s v="No"/>
    <n v="118.41"/>
    <s v="5"/>
    <x v="3"/>
    <s v="Excellent"/>
  </r>
  <r>
    <x v="9907"/>
    <d v="2025-11-09T00:00:00"/>
    <d v="1899-12-30T09:24:00"/>
    <x v="14"/>
    <x v="3"/>
    <x v="3"/>
    <x v="0"/>
    <x v="3"/>
    <x v="7"/>
    <x v="0"/>
    <s v="Resolved"/>
    <n v="3.2"/>
    <n v="4.7"/>
    <s v="No"/>
    <n v="4"/>
    <s v="Neutral"/>
    <s v="No"/>
    <n v="693.4"/>
    <s v="5"/>
    <x v="8"/>
    <s v="Excellent"/>
  </r>
  <r>
    <x v="9908"/>
    <d v="2025-12-05T00:00:00"/>
    <d v="1899-12-30T14:37:00"/>
    <x v="10"/>
    <x v="1"/>
    <x v="3"/>
    <x v="0"/>
    <x v="2"/>
    <x v="7"/>
    <x v="0"/>
    <s v="Resolved"/>
    <n v="1.1000000000000001"/>
    <n v="10.199999999999999"/>
    <s v="Yes"/>
    <n v="4"/>
    <s v="Neutral"/>
    <s v="Yes"/>
    <n v="241.4"/>
    <s v="5"/>
    <x v="1"/>
    <s v="Excellent"/>
  </r>
  <r>
    <x v="9909"/>
    <d v="2025-03-07T00:00:00"/>
    <d v="1899-12-30T13:53:00"/>
    <x v="6"/>
    <x v="1"/>
    <x v="3"/>
    <x v="0"/>
    <x v="0"/>
    <x v="2"/>
    <x v="0"/>
    <s v="Information Provided"/>
    <n v="4.7"/>
    <n v="4.5999999999999996"/>
    <s v="Yes"/>
    <n v="3"/>
    <s v="Neutral"/>
    <s v="No"/>
    <n v="325.63"/>
    <s v="5"/>
    <x v="3"/>
    <s v="Average"/>
  </r>
  <r>
    <x v="9910"/>
    <d v="2025-05-30T00:00:00"/>
    <d v="1899-12-30T17:45:00"/>
    <x v="10"/>
    <x v="1"/>
    <x v="2"/>
    <x v="2"/>
    <x v="2"/>
    <x v="0"/>
    <x v="2"/>
    <s v="Follow-up Required"/>
    <n v="2"/>
    <n v="11.9"/>
    <s v="No"/>
    <n v="2"/>
    <s v="Negative"/>
    <s v="No"/>
    <n v="139.72"/>
    <s v="3"/>
    <x v="6"/>
    <s v="Average"/>
  </r>
  <r>
    <x v="9911"/>
    <d v="2025-01-20T00:00:00"/>
    <d v="1899-12-30T09:59:00"/>
    <x v="13"/>
    <x v="0"/>
    <x v="2"/>
    <x v="2"/>
    <x v="0"/>
    <x v="7"/>
    <x v="0"/>
    <s v="Refund Processed"/>
    <n v="1"/>
    <n v="6.6"/>
    <s v="Yes"/>
    <n v="5"/>
    <s v="Positive"/>
    <s v="No"/>
    <n v="62.33"/>
    <s v="5"/>
    <x v="5"/>
    <s v="Excellent"/>
  </r>
  <r>
    <x v="9912"/>
    <d v="2025-02-02T00:00:00"/>
    <d v="1899-12-30T16:27:00"/>
    <x v="10"/>
    <x v="0"/>
    <x v="0"/>
    <x v="0"/>
    <x v="0"/>
    <x v="4"/>
    <x v="0"/>
    <s v="Resolved"/>
    <n v="0.9"/>
    <n v="5.7"/>
    <s v="Yes"/>
    <n v="0"/>
    <s v="Positive"/>
    <s v="No"/>
    <n v="60.37"/>
    <s v="5"/>
    <x v="11"/>
    <s v="Poor"/>
  </r>
  <r>
    <x v="9913"/>
    <d v="2025-11-24T00:00:00"/>
    <d v="1899-12-30T08:02:00"/>
    <x v="15"/>
    <x v="1"/>
    <x v="0"/>
    <x v="0"/>
    <x v="0"/>
    <x v="4"/>
    <x v="0"/>
    <s v="Refund Processed"/>
    <n v="9.6"/>
    <n v="9.9"/>
    <s v="Yes"/>
    <n v="3"/>
    <s v="Neutral"/>
    <s v="No"/>
    <n v="89.03"/>
    <s v="5"/>
    <x v="8"/>
    <s v="Average"/>
  </r>
  <r>
    <x v="9914"/>
    <d v="2025-10-08T00:00:00"/>
    <d v="1899-12-30T10:36:00"/>
    <x v="9"/>
    <x v="1"/>
    <x v="2"/>
    <x v="3"/>
    <x v="0"/>
    <x v="6"/>
    <x v="0"/>
    <s v="Account Updated"/>
    <n v="0.3"/>
    <n v="13.5"/>
    <s v="Yes"/>
    <n v="0"/>
    <s v="Positive"/>
    <s v="No"/>
    <n v="45.87"/>
    <s v="5"/>
    <x v="10"/>
    <s v="Poor"/>
  </r>
  <r>
    <x v="9915"/>
    <d v="2025-02-15T00:00:00"/>
    <d v="1899-12-30T18:28:00"/>
    <x v="19"/>
    <x v="3"/>
    <x v="0"/>
    <x v="0"/>
    <x v="2"/>
    <x v="3"/>
    <x v="0"/>
    <s v="Refund Processed"/>
    <n v="3.3"/>
    <n v="7.7"/>
    <s v="Yes"/>
    <n v="4"/>
    <s v="Positive"/>
    <s v="No"/>
    <n v="200.5"/>
    <s v="5"/>
    <x v="11"/>
    <s v="Excellent"/>
  </r>
  <r>
    <x v="9916"/>
    <d v="2025-03-14T00:00:00"/>
    <d v="1899-12-30T11:48:00"/>
    <x v="5"/>
    <x v="1"/>
    <x v="3"/>
    <x v="1"/>
    <x v="2"/>
    <x v="4"/>
    <x v="0"/>
    <s v="Refund Processed"/>
    <n v="2.2000000000000002"/>
    <n v="12.5"/>
    <s v="Yes"/>
    <n v="5"/>
    <s v="Positive"/>
    <s v="No"/>
    <n v="72.010000000000005"/>
    <s v="5"/>
    <x v="3"/>
    <s v="Excellent"/>
  </r>
  <r>
    <x v="9917"/>
    <d v="2025-12-20T00:00:00"/>
    <d v="1899-12-30T11:59:00"/>
    <x v="8"/>
    <x v="3"/>
    <x v="1"/>
    <x v="3"/>
    <x v="2"/>
    <x v="7"/>
    <x v="2"/>
    <s v="Follow-up Required"/>
    <n v="3.2"/>
    <n v="10"/>
    <s v="No"/>
    <n v="0"/>
    <s v="Neutral"/>
    <s v="No"/>
    <n v="61.7"/>
    <s v="3"/>
    <x v="1"/>
    <s v="Poor"/>
  </r>
  <r>
    <x v="9918"/>
    <d v="2025-11-09T00:00:00"/>
    <d v="1899-12-30T20:07:00"/>
    <x v="3"/>
    <x v="3"/>
    <x v="0"/>
    <x v="3"/>
    <x v="2"/>
    <x v="7"/>
    <x v="0"/>
    <s v="Information Provided"/>
    <n v="2.6"/>
    <n v="2.8"/>
    <s v="Yes"/>
    <n v="5"/>
    <s v="Positive"/>
    <s v="No"/>
    <n v="58.49"/>
    <s v="5"/>
    <x v="8"/>
    <s v="Excellent"/>
  </r>
  <r>
    <x v="9919"/>
    <d v="2025-12-09T00:00:00"/>
    <d v="1899-12-30T12:22:00"/>
    <x v="18"/>
    <x v="1"/>
    <x v="1"/>
    <x v="0"/>
    <x v="3"/>
    <x v="6"/>
    <x v="0"/>
    <s v="Information Provided"/>
    <n v="3.7"/>
    <n v="10.9"/>
    <s v="Yes"/>
    <n v="3"/>
    <s v="Neutral"/>
    <s v="No"/>
    <n v="245.43"/>
    <s v="5"/>
    <x v="1"/>
    <s v="Average"/>
  </r>
  <r>
    <x v="9920"/>
    <d v="2025-05-13T00:00:00"/>
    <d v="1899-12-30T14:48:00"/>
    <x v="12"/>
    <x v="0"/>
    <x v="2"/>
    <x v="0"/>
    <x v="2"/>
    <x v="5"/>
    <x v="0"/>
    <s v="Information Provided"/>
    <n v="4.5"/>
    <n v="9.4"/>
    <s v="Yes"/>
    <n v="4"/>
    <s v="Neutral"/>
    <s v="No"/>
    <n v="69.510000000000005"/>
    <s v="5"/>
    <x v="6"/>
    <s v="Excellent"/>
  </r>
  <r>
    <x v="9921"/>
    <d v="2025-02-24T00:00:00"/>
    <d v="1899-12-30T20:58:00"/>
    <x v="6"/>
    <x v="3"/>
    <x v="2"/>
    <x v="0"/>
    <x v="2"/>
    <x v="1"/>
    <x v="0"/>
    <s v="Resolved"/>
    <n v="1.6"/>
    <n v="10.8"/>
    <s v="Yes"/>
    <n v="5"/>
    <s v="Positive"/>
    <s v="No"/>
    <n v="47.87"/>
    <s v="5"/>
    <x v="11"/>
    <s v="Excellent"/>
  </r>
  <r>
    <x v="9922"/>
    <d v="2025-03-02T00:00:00"/>
    <d v="1899-12-30T09:19:00"/>
    <x v="11"/>
    <x v="3"/>
    <x v="1"/>
    <x v="2"/>
    <x v="2"/>
    <x v="1"/>
    <x v="0"/>
    <s v="Resolved"/>
    <n v="1.5"/>
    <n v="12.1"/>
    <s v="Yes"/>
    <n v="5"/>
    <s v="Positive"/>
    <s v="No"/>
    <n v="86.06"/>
    <s v="5"/>
    <x v="3"/>
    <s v="Excellent"/>
  </r>
  <r>
    <x v="9923"/>
    <d v="2025-12-11T00:00:00"/>
    <d v="1899-12-30T12:14:00"/>
    <x v="6"/>
    <x v="3"/>
    <x v="1"/>
    <x v="2"/>
    <x v="2"/>
    <x v="6"/>
    <x v="2"/>
    <s v="Follow-up Required"/>
    <n v="3.9"/>
    <n v="9.6"/>
    <s v="No"/>
    <n v="3"/>
    <s v="Neutral"/>
    <s v="No"/>
    <n v="271.52"/>
    <s v="3"/>
    <x v="1"/>
    <s v="Average"/>
  </r>
  <r>
    <x v="9924"/>
    <d v="2025-01-08T00:00:00"/>
    <d v="1899-12-30T19:23:00"/>
    <x v="5"/>
    <x v="3"/>
    <x v="0"/>
    <x v="1"/>
    <x v="1"/>
    <x v="4"/>
    <x v="0"/>
    <s v="Resolved"/>
    <n v="5.2"/>
    <n v="5.7"/>
    <s v="No"/>
    <n v="5"/>
    <s v="Positive"/>
    <s v="No"/>
    <n v="88.41"/>
    <s v="5"/>
    <x v="5"/>
    <s v="Excellent"/>
  </r>
  <r>
    <x v="9925"/>
    <d v="2025-09-29T00:00:00"/>
    <d v="1899-12-30T08:10:00"/>
    <x v="0"/>
    <x v="2"/>
    <x v="2"/>
    <x v="2"/>
    <x v="2"/>
    <x v="4"/>
    <x v="1"/>
    <s v="Escalated"/>
    <n v="1.2"/>
    <n v="6.6"/>
    <s v="No"/>
    <n v="1"/>
    <s v="Negative"/>
    <s v="Yes"/>
    <n v="33.54"/>
    <s v="2"/>
    <x v="2"/>
    <s v="Poor"/>
  </r>
  <r>
    <x v="9926"/>
    <d v="2025-09-03T00:00:00"/>
    <d v="1899-12-30T20:14:00"/>
    <x v="12"/>
    <x v="2"/>
    <x v="0"/>
    <x v="2"/>
    <x v="0"/>
    <x v="1"/>
    <x v="0"/>
    <s v="Information Provided"/>
    <n v="1"/>
    <n v="13.3"/>
    <s v="Yes"/>
    <n v="4"/>
    <s v="Neutral"/>
    <s v="No"/>
    <n v="109.13"/>
    <s v="5"/>
    <x v="2"/>
    <s v="Excellent"/>
  </r>
  <r>
    <x v="9927"/>
    <d v="2025-06-25T00:00:00"/>
    <d v="1899-12-30T20:21:00"/>
    <x v="12"/>
    <x v="2"/>
    <x v="3"/>
    <x v="1"/>
    <x v="2"/>
    <x v="5"/>
    <x v="0"/>
    <s v="Refund Processed"/>
    <n v="1.7"/>
    <n v="8.6"/>
    <s v="Yes"/>
    <n v="5"/>
    <s v="Positive"/>
    <s v="No"/>
    <n v="14.4"/>
    <s v="5"/>
    <x v="9"/>
    <s v="Excellent"/>
  </r>
  <r>
    <x v="9928"/>
    <d v="2025-04-26T00:00:00"/>
    <d v="1899-12-30T15:31:00"/>
    <x v="11"/>
    <x v="1"/>
    <x v="0"/>
    <x v="2"/>
    <x v="2"/>
    <x v="6"/>
    <x v="1"/>
    <s v="Escalated"/>
    <n v="2.7"/>
    <n v="9.5"/>
    <s v="No"/>
    <n v="3"/>
    <s v="Neutral"/>
    <s v="Yes"/>
    <n v="189.71"/>
    <s v="2"/>
    <x v="0"/>
    <s v="Average"/>
  </r>
  <r>
    <x v="9929"/>
    <d v="2025-11-13T00:00:00"/>
    <d v="1899-12-30T13:41:00"/>
    <x v="19"/>
    <x v="3"/>
    <x v="3"/>
    <x v="1"/>
    <x v="2"/>
    <x v="8"/>
    <x v="2"/>
    <s v="Follow-up Required"/>
    <n v="0.4"/>
    <n v="12.9"/>
    <s v="No"/>
    <n v="0"/>
    <s v="Negative"/>
    <s v="No"/>
    <n v="104.12"/>
    <s v="3"/>
    <x v="8"/>
    <s v="Poor"/>
  </r>
  <r>
    <x v="9930"/>
    <d v="2025-09-28T00:00:00"/>
    <d v="1899-12-30T19:00:00"/>
    <x v="7"/>
    <x v="0"/>
    <x v="0"/>
    <x v="0"/>
    <x v="1"/>
    <x v="6"/>
    <x v="0"/>
    <s v="Refund Processed"/>
    <n v="1.5"/>
    <n v="14.1"/>
    <s v="No"/>
    <n v="4"/>
    <s v="Positive"/>
    <s v="Yes"/>
    <n v="1126.28"/>
    <s v="5"/>
    <x v="2"/>
    <s v="Excellent"/>
  </r>
  <r>
    <x v="9931"/>
    <d v="2025-07-12T00:00:00"/>
    <d v="1899-12-30T18:57:00"/>
    <x v="3"/>
    <x v="2"/>
    <x v="0"/>
    <x v="0"/>
    <x v="3"/>
    <x v="4"/>
    <x v="0"/>
    <s v="Resolved"/>
    <n v="2.2000000000000002"/>
    <n v="13.3"/>
    <s v="Yes"/>
    <n v="1"/>
    <s v="Negative"/>
    <s v="No"/>
    <n v="0"/>
    <s v="5"/>
    <x v="4"/>
    <s v="Poor"/>
  </r>
  <r>
    <x v="9932"/>
    <d v="2025-05-30T00:00:00"/>
    <d v="1899-12-30T08:39:00"/>
    <x v="4"/>
    <x v="3"/>
    <x v="2"/>
    <x v="2"/>
    <x v="0"/>
    <x v="5"/>
    <x v="0"/>
    <s v="Resolved"/>
    <n v="2.4"/>
    <n v="14.5"/>
    <s v="Yes"/>
    <n v="4"/>
    <s v="Neutral"/>
    <s v="No"/>
    <n v="25.16"/>
    <s v="5"/>
    <x v="6"/>
    <s v="Excellent"/>
  </r>
  <r>
    <x v="9933"/>
    <d v="2025-05-11T00:00:00"/>
    <d v="1899-12-30T12:07:00"/>
    <x v="11"/>
    <x v="0"/>
    <x v="2"/>
    <x v="0"/>
    <x v="2"/>
    <x v="0"/>
    <x v="0"/>
    <s v="Resolved"/>
    <n v="10.4"/>
    <n v="9.3000000000000007"/>
    <s v="Yes"/>
    <n v="4"/>
    <s v="Neutral"/>
    <s v="No"/>
    <n v="299.17"/>
    <s v="5"/>
    <x v="6"/>
    <s v="Excellent"/>
  </r>
  <r>
    <x v="9934"/>
    <d v="2025-04-12T00:00:00"/>
    <d v="1899-12-30T17:40:00"/>
    <x v="3"/>
    <x v="3"/>
    <x v="3"/>
    <x v="0"/>
    <x v="3"/>
    <x v="1"/>
    <x v="2"/>
    <s v="Follow-up Required"/>
    <n v="5.8"/>
    <n v="21.4"/>
    <s v="No"/>
    <n v="0"/>
    <s v="Neutral"/>
    <s v="No"/>
    <n v="136.78"/>
    <s v="3"/>
    <x v="0"/>
    <s v="Poor"/>
  </r>
  <r>
    <x v="9935"/>
    <d v="2025-11-06T00:00:00"/>
    <d v="1899-12-30T14:44:00"/>
    <x v="1"/>
    <x v="3"/>
    <x v="2"/>
    <x v="2"/>
    <x v="2"/>
    <x v="8"/>
    <x v="0"/>
    <s v="Resolved"/>
    <n v="0.6"/>
    <n v="20"/>
    <s v="No"/>
    <n v="2"/>
    <s v="Negative"/>
    <s v="No"/>
    <n v="405.95"/>
    <s v="5"/>
    <x v="8"/>
    <s v="Average"/>
  </r>
  <r>
    <x v="9936"/>
    <d v="2025-09-27T00:00:00"/>
    <d v="1899-12-30T09:09:00"/>
    <x v="10"/>
    <x v="3"/>
    <x v="1"/>
    <x v="1"/>
    <x v="2"/>
    <x v="4"/>
    <x v="0"/>
    <s v="Resolved"/>
    <n v="2.5"/>
    <n v="12.7"/>
    <s v="Yes"/>
    <n v="5"/>
    <s v="Positive"/>
    <s v="No"/>
    <n v="57.57"/>
    <s v="5"/>
    <x v="2"/>
    <s v="Excellent"/>
  </r>
  <r>
    <x v="9937"/>
    <d v="2025-10-19T00:00:00"/>
    <d v="1899-12-30T21:53:00"/>
    <x v="6"/>
    <x v="1"/>
    <x v="2"/>
    <x v="2"/>
    <x v="2"/>
    <x v="4"/>
    <x v="0"/>
    <s v="Resolved"/>
    <n v="1.8"/>
    <n v="7"/>
    <s v="No"/>
    <n v="5"/>
    <s v="Positive"/>
    <s v="No"/>
    <n v="64.53"/>
    <s v="5"/>
    <x v="10"/>
    <s v="Excellent"/>
  </r>
  <r>
    <x v="9938"/>
    <d v="2025-07-29T00:00:00"/>
    <d v="1899-12-30T14:02:00"/>
    <x v="0"/>
    <x v="3"/>
    <x v="1"/>
    <x v="0"/>
    <x v="2"/>
    <x v="3"/>
    <x v="0"/>
    <s v="Resolved"/>
    <n v="2.2000000000000002"/>
    <n v="12.5"/>
    <s v="Yes"/>
    <n v="5"/>
    <s v="Positive"/>
    <s v="Yes"/>
    <n v="253.23"/>
    <s v="5"/>
    <x v="4"/>
    <s v="Excellent"/>
  </r>
  <r>
    <x v="9939"/>
    <d v="2025-12-27T00:00:00"/>
    <d v="1899-12-30T16:55:00"/>
    <x v="12"/>
    <x v="1"/>
    <x v="0"/>
    <x v="1"/>
    <x v="2"/>
    <x v="3"/>
    <x v="0"/>
    <s v="Resolved"/>
    <n v="5.9"/>
    <n v="14.3"/>
    <s v="Yes"/>
    <n v="3"/>
    <s v="Neutral"/>
    <s v="No"/>
    <n v="177.91"/>
    <s v="5"/>
    <x v="1"/>
    <s v="Average"/>
  </r>
  <r>
    <x v="9940"/>
    <d v="2025-12-04T00:00:00"/>
    <d v="1899-12-30T11:22:00"/>
    <x v="12"/>
    <x v="3"/>
    <x v="0"/>
    <x v="0"/>
    <x v="2"/>
    <x v="4"/>
    <x v="0"/>
    <s v="Resolved"/>
    <n v="2"/>
    <n v="9.3000000000000007"/>
    <s v="Yes"/>
    <n v="5"/>
    <s v="Positive"/>
    <s v="No"/>
    <n v="300.72000000000003"/>
    <s v="5"/>
    <x v="1"/>
    <s v="Excellent"/>
  </r>
  <r>
    <x v="9941"/>
    <d v="2025-03-08T00:00:00"/>
    <d v="1899-12-30T15:15:00"/>
    <x v="4"/>
    <x v="0"/>
    <x v="1"/>
    <x v="2"/>
    <x v="1"/>
    <x v="7"/>
    <x v="0"/>
    <s v="Resolved"/>
    <n v="0.9"/>
    <n v="10.7"/>
    <s v="Yes"/>
    <n v="3"/>
    <s v="Neutral"/>
    <s v="No"/>
    <n v="333.9"/>
    <s v="5"/>
    <x v="3"/>
    <s v="Average"/>
  </r>
  <r>
    <x v="9942"/>
    <d v="2025-01-10T00:00:00"/>
    <d v="1899-12-30T15:23:00"/>
    <x v="13"/>
    <x v="2"/>
    <x v="1"/>
    <x v="0"/>
    <x v="2"/>
    <x v="0"/>
    <x v="0"/>
    <s v="Resolved"/>
    <n v="1.6"/>
    <n v="10.5"/>
    <s v="Yes"/>
    <n v="5"/>
    <s v="Positive"/>
    <s v="No"/>
    <n v="30.6"/>
    <s v="5"/>
    <x v="5"/>
    <s v="Excellent"/>
  </r>
  <r>
    <x v="9943"/>
    <d v="2025-02-18T00:00:00"/>
    <d v="1899-12-30T12:57:00"/>
    <x v="0"/>
    <x v="2"/>
    <x v="0"/>
    <x v="1"/>
    <x v="3"/>
    <x v="8"/>
    <x v="0"/>
    <s v="Account Updated"/>
    <n v="8.1"/>
    <n v="9.6"/>
    <s v="No"/>
    <n v="4"/>
    <s v="Positive"/>
    <s v="No"/>
    <n v="461.11"/>
    <s v="5"/>
    <x v="11"/>
    <s v="Excellent"/>
  </r>
  <r>
    <x v="9944"/>
    <d v="2025-04-21T00:00:00"/>
    <d v="1899-12-30T20:17:00"/>
    <x v="6"/>
    <x v="0"/>
    <x v="2"/>
    <x v="2"/>
    <x v="0"/>
    <x v="2"/>
    <x v="1"/>
    <s v="Escalated"/>
    <n v="2.2999999999999998"/>
    <n v="7.9"/>
    <s v="No"/>
    <n v="1"/>
    <s v="Negative"/>
    <s v="Yes"/>
    <n v="352.56"/>
    <s v="2"/>
    <x v="0"/>
    <s v="Poor"/>
  </r>
  <r>
    <x v="9945"/>
    <d v="2025-11-17T00:00:00"/>
    <d v="1899-12-30T09:30:00"/>
    <x v="10"/>
    <x v="0"/>
    <x v="1"/>
    <x v="0"/>
    <x v="2"/>
    <x v="3"/>
    <x v="0"/>
    <s v="Resolved"/>
    <n v="6.4"/>
    <n v="10.1"/>
    <s v="No"/>
    <n v="3"/>
    <s v="Neutral"/>
    <s v="No"/>
    <n v="28.46"/>
    <s v="5"/>
    <x v="8"/>
    <s v="Average"/>
  </r>
  <r>
    <x v="9946"/>
    <d v="2025-08-07T00:00:00"/>
    <d v="1899-12-30T13:16:00"/>
    <x v="13"/>
    <x v="0"/>
    <x v="0"/>
    <x v="3"/>
    <x v="0"/>
    <x v="7"/>
    <x v="0"/>
    <s v="Replacement Initiated"/>
    <n v="2.6"/>
    <n v="11.6"/>
    <s v="No"/>
    <n v="5"/>
    <s v="Positive"/>
    <s v="No"/>
    <n v="218.04"/>
    <s v="5"/>
    <x v="7"/>
    <s v="Excellent"/>
  </r>
  <r>
    <x v="9947"/>
    <d v="2025-02-26T00:00:00"/>
    <d v="1899-12-30T08:37:00"/>
    <x v="0"/>
    <x v="2"/>
    <x v="2"/>
    <x v="2"/>
    <x v="2"/>
    <x v="4"/>
    <x v="3"/>
    <s v="No Resolution"/>
    <n v="0.5"/>
    <n v="4.3"/>
    <s v="No"/>
    <n v="0"/>
    <s v="Negative"/>
    <s v="No"/>
    <n v="151.77000000000001"/>
    <s v="0"/>
    <x v="11"/>
    <s v="Poor"/>
  </r>
  <r>
    <x v="9948"/>
    <d v="2025-10-10T00:00:00"/>
    <d v="1899-12-30T17:04:00"/>
    <x v="10"/>
    <x v="0"/>
    <x v="0"/>
    <x v="0"/>
    <x v="0"/>
    <x v="0"/>
    <x v="1"/>
    <s v="Escalated"/>
    <n v="4.5"/>
    <n v="7.9"/>
    <s v="No"/>
    <n v="3"/>
    <s v="Negative"/>
    <s v="Yes"/>
    <n v="70.44"/>
    <s v="2"/>
    <x v="10"/>
    <s v="Average"/>
  </r>
  <r>
    <x v="9949"/>
    <d v="2025-04-23T00:00:00"/>
    <d v="1899-12-30T08:36:00"/>
    <x v="4"/>
    <x v="0"/>
    <x v="3"/>
    <x v="0"/>
    <x v="3"/>
    <x v="1"/>
    <x v="0"/>
    <s v="Resolved"/>
    <n v="2.6"/>
    <n v="13.7"/>
    <s v="Yes"/>
    <n v="5"/>
    <s v="Positive"/>
    <s v="No"/>
    <n v="367.31"/>
    <s v="5"/>
    <x v="0"/>
    <s v="Excellent"/>
  </r>
  <r>
    <x v="9950"/>
    <d v="2025-05-13T00:00:00"/>
    <d v="1899-12-30T14:18:00"/>
    <x v="3"/>
    <x v="2"/>
    <x v="1"/>
    <x v="0"/>
    <x v="2"/>
    <x v="8"/>
    <x v="0"/>
    <s v="Replacement Initiated"/>
    <n v="3.4"/>
    <n v="9.5"/>
    <s v="Yes"/>
    <n v="4"/>
    <s v="Positive"/>
    <s v="No"/>
    <n v="184.06"/>
    <s v="5"/>
    <x v="6"/>
    <s v="Excellent"/>
  </r>
  <r>
    <x v="9951"/>
    <d v="2025-03-12T00:00:00"/>
    <d v="1899-12-30T21:02:00"/>
    <x v="17"/>
    <x v="0"/>
    <x v="3"/>
    <x v="0"/>
    <x v="0"/>
    <x v="4"/>
    <x v="0"/>
    <s v="Resolved"/>
    <n v="4.3"/>
    <n v="7.8"/>
    <s v="No"/>
    <n v="4"/>
    <s v="Positive"/>
    <s v="No"/>
    <n v="120.47"/>
    <s v="5"/>
    <x v="3"/>
    <s v="Excellent"/>
  </r>
  <r>
    <x v="9952"/>
    <d v="2025-03-24T00:00:00"/>
    <d v="1899-12-30T14:53:00"/>
    <x v="6"/>
    <x v="2"/>
    <x v="0"/>
    <x v="2"/>
    <x v="2"/>
    <x v="1"/>
    <x v="0"/>
    <s v="Resolved"/>
    <n v="0.9"/>
    <n v="15.1"/>
    <s v="Yes"/>
    <n v="4"/>
    <s v="Neutral"/>
    <s v="No"/>
    <n v="41.91"/>
    <s v="5"/>
    <x v="3"/>
    <s v="Excellent"/>
  </r>
  <r>
    <x v="9953"/>
    <d v="2025-02-26T00:00:00"/>
    <d v="1899-12-30T14:20:00"/>
    <x v="12"/>
    <x v="2"/>
    <x v="1"/>
    <x v="3"/>
    <x v="3"/>
    <x v="2"/>
    <x v="0"/>
    <s v="Resolved"/>
    <n v="3.5"/>
    <n v="10.5"/>
    <s v="Yes"/>
    <n v="4"/>
    <s v="Positive"/>
    <s v="No"/>
    <n v="339.32"/>
    <s v="5"/>
    <x v="11"/>
    <s v="Excellent"/>
  </r>
  <r>
    <x v="9954"/>
    <d v="2025-12-15T00:00:00"/>
    <d v="1899-12-30T14:36:00"/>
    <x v="17"/>
    <x v="3"/>
    <x v="0"/>
    <x v="0"/>
    <x v="2"/>
    <x v="6"/>
    <x v="0"/>
    <s v="Resolved"/>
    <n v="3.9"/>
    <n v="12"/>
    <s v="Yes"/>
    <n v="5"/>
    <s v="Positive"/>
    <s v="No"/>
    <n v="399.52"/>
    <s v="5"/>
    <x v="1"/>
    <s v="Excellent"/>
  </r>
  <r>
    <x v="9955"/>
    <d v="2025-09-28T00:00:00"/>
    <d v="1899-12-30T19:56:00"/>
    <x v="8"/>
    <x v="3"/>
    <x v="0"/>
    <x v="0"/>
    <x v="0"/>
    <x v="2"/>
    <x v="0"/>
    <s v="Resolved"/>
    <n v="1"/>
    <n v="7.5"/>
    <s v="Yes"/>
    <n v="0"/>
    <s v="Positive"/>
    <s v="No"/>
    <n v="192.45"/>
    <s v="5"/>
    <x v="2"/>
    <s v="Poor"/>
  </r>
  <r>
    <x v="9956"/>
    <d v="2025-04-21T00:00:00"/>
    <d v="1899-12-30T18:12:00"/>
    <x v="18"/>
    <x v="1"/>
    <x v="3"/>
    <x v="0"/>
    <x v="3"/>
    <x v="9"/>
    <x v="2"/>
    <s v="Follow-up Required"/>
    <n v="7.4"/>
    <n v="2.4"/>
    <s v="No"/>
    <n v="0"/>
    <s v="Negative"/>
    <s v="No"/>
    <n v="256.93"/>
    <s v="3"/>
    <x v="0"/>
    <s v="Poor"/>
  </r>
  <r>
    <x v="9957"/>
    <d v="2025-12-23T00:00:00"/>
    <d v="1899-12-30T13:45:00"/>
    <x v="5"/>
    <x v="3"/>
    <x v="3"/>
    <x v="0"/>
    <x v="2"/>
    <x v="1"/>
    <x v="0"/>
    <s v="Resolved"/>
    <n v="6.1"/>
    <n v="12.2"/>
    <s v="Yes"/>
    <n v="5"/>
    <s v="Positive"/>
    <s v="No"/>
    <n v="95.16"/>
    <s v="5"/>
    <x v="1"/>
    <s v="Excellent"/>
  </r>
  <r>
    <x v="9958"/>
    <d v="2025-03-17T00:00:00"/>
    <d v="1899-12-30T12:31:00"/>
    <x v="15"/>
    <x v="0"/>
    <x v="0"/>
    <x v="0"/>
    <x v="2"/>
    <x v="1"/>
    <x v="1"/>
    <s v="Escalated"/>
    <n v="4.3"/>
    <n v="17.899999999999999"/>
    <s v="No"/>
    <n v="3"/>
    <s v="Negative"/>
    <s v="Yes"/>
    <n v="368.68"/>
    <s v="2"/>
    <x v="3"/>
    <s v="Average"/>
  </r>
  <r>
    <x v="9959"/>
    <d v="2025-06-07T00:00:00"/>
    <d v="1899-12-30T13:13:00"/>
    <x v="11"/>
    <x v="0"/>
    <x v="0"/>
    <x v="0"/>
    <x v="2"/>
    <x v="1"/>
    <x v="1"/>
    <s v="Escalated"/>
    <n v="3.3"/>
    <n v="19"/>
    <s v="No"/>
    <n v="2"/>
    <s v="Negative"/>
    <s v="Yes"/>
    <n v="112.82"/>
    <s v="2"/>
    <x v="9"/>
    <s v="Average"/>
  </r>
  <r>
    <x v="9960"/>
    <d v="2025-01-20T00:00:00"/>
    <d v="1899-12-30T16:46:00"/>
    <x v="2"/>
    <x v="1"/>
    <x v="1"/>
    <x v="0"/>
    <x v="2"/>
    <x v="7"/>
    <x v="2"/>
    <s v="Follow-up Required"/>
    <n v="4.9000000000000004"/>
    <n v="12.7"/>
    <s v="No"/>
    <n v="1"/>
    <s v="Negative"/>
    <s v="No"/>
    <n v="108.18"/>
    <s v="3"/>
    <x v="5"/>
    <s v="Poor"/>
  </r>
  <r>
    <x v="9961"/>
    <d v="2025-05-11T00:00:00"/>
    <d v="1899-12-30T19:24:00"/>
    <x v="12"/>
    <x v="1"/>
    <x v="0"/>
    <x v="1"/>
    <x v="3"/>
    <x v="2"/>
    <x v="0"/>
    <s v="Resolved"/>
    <n v="0.9"/>
    <n v="4"/>
    <s v="No"/>
    <n v="4"/>
    <s v="Positive"/>
    <s v="No"/>
    <n v="289.88"/>
    <s v="5"/>
    <x v="6"/>
    <s v="Excellent"/>
  </r>
  <r>
    <x v="9962"/>
    <d v="2025-11-25T00:00:00"/>
    <d v="1899-12-30T10:44:00"/>
    <x v="1"/>
    <x v="3"/>
    <x v="0"/>
    <x v="2"/>
    <x v="2"/>
    <x v="3"/>
    <x v="0"/>
    <s v="Account Updated"/>
    <n v="1.4"/>
    <n v="10.8"/>
    <s v="Yes"/>
    <n v="0"/>
    <s v="Positive"/>
    <s v="No"/>
    <n v="35.36"/>
    <s v="5"/>
    <x v="8"/>
    <s v="Poor"/>
  </r>
  <r>
    <x v="9963"/>
    <d v="2025-05-02T00:00:00"/>
    <d v="1899-12-30T17:08:00"/>
    <x v="3"/>
    <x v="3"/>
    <x v="0"/>
    <x v="0"/>
    <x v="0"/>
    <x v="7"/>
    <x v="0"/>
    <s v="Resolved"/>
    <n v="1.2"/>
    <n v="11.7"/>
    <s v="Yes"/>
    <n v="4"/>
    <s v="Neutral"/>
    <s v="No"/>
    <n v="254.27"/>
    <s v="5"/>
    <x v="6"/>
    <s v="Excellent"/>
  </r>
  <r>
    <x v="9964"/>
    <d v="2025-02-10T00:00:00"/>
    <d v="1899-12-30T21:03:00"/>
    <x v="4"/>
    <x v="2"/>
    <x v="0"/>
    <x v="2"/>
    <x v="3"/>
    <x v="1"/>
    <x v="0"/>
    <s v="Replacement Initiated"/>
    <n v="0.9"/>
    <n v="16.5"/>
    <s v="Yes"/>
    <n v="4"/>
    <s v="Neutral"/>
    <s v="No"/>
    <n v="224.42"/>
    <s v="5"/>
    <x v="11"/>
    <s v="Excellent"/>
  </r>
  <r>
    <x v="9965"/>
    <d v="2025-06-16T00:00:00"/>
    <d v="1899-12-30T11:40:00"/>
    <x v="14"/>
    <x v="0"/>
    <x v="0"/>
    <x v="1"/>
    <x v="0"/>
    <x v="1"/>
    <x v="0"/>
    <s v="Information Provided"/>
    <n v="3.6"/>
    <n v="10.9"/>
    <s v="Yes"/>
    <n v="1"/>
    <s v="Negative"/>
    <s v="No"/>
    <n v="72.61"/>
    <s v="5"/>
    <x v="9"/>
    <s v="Poor"/>
  </r>
  <r>
    <x v="9966"/>
    <d v="2025-05-10T00:00:00"/>
    <d v="1899-12-30T18:27:00"/>
    <x v="12"/>
    <x v="3"/>
    <x v="0"/>
    <x v="2"/>
    <x v="1"/>
    <x v="4"/>
    <x v="2"/>
    <s v="Follow-up Required"/>
    <n v="0.7"/>
    <n v="4.2"/>
    <s v="No"/>
    <n v="3"/>
    <s v="Neutral"/>
    <s v="No"/>
    <n v="336.99"/>
    <s v="3"/>
    <x v="6"/>
    <s v="Average"/>
  </r>
  <r>
    <x v="9967"/>
    <d v="2025-01-23T00:00:00"/>
    <d v="1899-12-30T13:18:00"/>
    <x v="12"/>
    <x v="3"/>
    <x v="0"/>
    <x v="0"/>
    <x v="2"/>
    <x v="6"/>
    <x v="0"/>
    <s v="Replacement Initiated"/>
    <n v="0.9"/>
    <n v="13.8"/>
    <s v="Yes"/>
    <n v="0"/>
    <s v="Neutral"/>
    <s v="No"/>
    <n v="77.33"/>
    <s v="5"/>
    <x v="5"/>
    <s v="Poor"/>
  </r>
  <r>
    <x v="9968"/>
    <d v="2025-10-06T00:00:00"/>
    <d v="1899-12-30T13:10:00"/>
    <x v="7"/>
    <x v="0"/>
    <x v="3"/>
    <x v="2"/>
    <x v="2"/>
    <x v="6"/>
    <x v="0"/>
    <s v="Resolved"/>
    <n v="2.2000000000000002"/>
    <n v="12.2"/>
    <s v="Yes"/>
    <n v="5"/>
    <s v="Positive"/>
    <s v="No"/>
    <n v="0"/>
    <s v="5"/>
    <x v="10"/>
    <s v="Excellent"/>
  </r>
  <r>
    <x v="9969"/>
    <d v="2025-09-08T00:00:00"/>
    <d v="1899-12-30T14:30:00"/>
    <x v="12"/>
    <x v="0"/>
    <x v="2"/>
    <x v="2"/>
    <x v="0"/>
    <x v="7"/>
    <x v="2"/>
    <s v="Follow-up Required"/>
    <n v="0.2"/>
    <n v="16"/>
    <s v="No"/>
    <n v="4"/>
    <s v="Positive"/>
    <s v="No"/>
    <n v="20.61"/>
    <s v="3"/>
    <x v="2"/>
    <s v="Excellent"/>
  </r>
  <r>
    <x v="9970"/>
    <d v="2025-01-09T00:00:00"/>
    <d v="1899-12-30T12:07:00"/>
    <x v="15"/>
    <x v="1"/>
    <x v="3"/>
    <x v="0"/>
    <x v="1"/>
    <x v="5"/>
    <x v="0"/>
    <s v="Information Provided"/>
    <n v="4.5"/>
    <n v="9.5"/>
    <s v="Yes"/>
    <n v="5"/>
    <s v="Positive"/>
    <s v="No"/>
    <n v="119.08"/>
    <s v="5"/>
    <x v="5"/>
    <s v="Excellent"/>
  </r>
  <r>
    <x v="9971"/>
    <d v="2025-01-13T00:00:00"/>
    <d v="1899-12-30T09:22:00"/>
    <x v="18"/>
    <x v="3"/>
    <x v="1"/>
    <x v="0"/>
    <x v="2"/>
    <x v="5"/>
    <x v="0"/>
    <s v="Refund Processed"/>
    <n v="7"/>
    <n v="15.5"/>
    <s v="Yes"/>
    <n v="4"/>
    <s v="Positive"/>
    <s v="No"/>
    <n v="125"/>
    <s v="5"/>
    <x v="5"/>
    <s v="Excellent"/>
  </r>
  <r>
    <x v="9972"/>
    <d v="2025-11-03T00:00:00"/>
    <d v="1899-12-30T11:48:00"/>
    <x v="10"/>
    <x v="0"/>
    <x v="2"/>
    <x v="2"/>
    <x v="1"/>
    <x v="0"/>
    <x v="0"/>
    <s v="Resolved"/>
    <n v="2.4"/>
    <n v="8.1"/>
    <s v="No"/>
    <n v="3"/>
    <s v="Neutral"/>
    <s v="No"/>
    <n v="617.98"/>
    <s v="5"/>
    <x v="8"/>
    <s v="Average"/>
  </r>
  <r>
    <x v="9973"/>
    <d v="2025-11-16T00:00:00"/>
    <d v="1899-12-30T21:06:00"/>
    <x v="3"/>
    <x v="1"/>
    <x v="3"/>
    <x v="2"/>
    <x v="2"/>
    <x v="2"/>
    <x v="0"/>
    <s v="Replacement Initiated"/>
    <n v="1.6"/>
    <n v="9.5"/>
    <s v="No"/>
    <n v="5"/>
    <s v="Positive"/>
    <s v="No"/>
    <n v="137.07"/>
    <s v="5"/>
    <x v="8"/>
    <s v="Excellent"/>
  </r>
  <r>
    <x v="9974"/>
    <d v="2025-02-21T00:00:00"/>
    <d v="1899-12-30T19:16:00"/>
    <x v="3"/>
    <x v="3"/>
    <x v="1"/>
    <x v="2"/>
    <x v="0"/>
    <x v="9"/>
    <x v="0"/>
    <s v="Resolved"/>
    <n v="4.7"/>
    <n v="5.0999999999999996"/>
    <s v="Yes"/>
    <n v="4"/>
    <s v="Positive"/>
    <s v="No"/>
    <n v="182.81"/>
    <s v="5"/>
    <x v="11"/>
    <s v="Excellent"/>
  </r>
  <r>
    <x v="9975"/>
    <d v="2025-07-28T00:00:00"/>
    <d v="1899-12-30T19:33:00"/>
    <x v="8"/>
    <x v="3"/>
    <x v="2"/>
    <x v="2"/>
    <x v="2"/>
    <x v="2"/>
    <x v="0"/>
    <s v="Resolved"/>
    <n v="0.2"/>
    <n v="5.0999999999999996"/>
    <s v="Yes"/>
    <n v="5"/>
    <s v="Positive"/>
    <s v="No"/>
    <n v="215.83"/>
    <s v="5"/>
    <x v="4"/>
    <s v="Excellent"/>
  </r>
  <r>
    <x v="9976"/>
    <d v="2025-02-07T00:00:00"/>
    <d v="1899-12-30T10:04:00"/>
    <x v="3"/>
    <x v="0"/>
    <x v="3"/>
    <x v="1"/>
    <x v="2"/>
    <x v="1"/>
    <x v="0"/>
    <s v="Refund Processed"/>
    <n v="1.2"/>
    <n v="19.899999999999999"/>
    <s v="Yes"/>
    <n v="1"/>
    <s v="Negative"/>
    <s v="No"/>
    <n v="275.24"/>
    <s v="5"/>
    <x v="11"/>
    <s v="Poor"/>
  </r>
  <r>
    <x v="9977"/>
    <d v="2025-04-10T00:00:00"/>
    <d v="1899-12-30T08:16:00"/>
    <x v="14"/>
    <x v="1"/>
    <x v="2"/>
    <x v="0"/>
    <x v="2"/>
    <x v="2"/>
    <x v="2"/>
    <s v="Follow-up Required"/>
    <n v="2.5"/>
    <n v="8.1999999999999993"/>
    <s v="No"/>
    <n v="3"/>
    <s v="Negative"/>
    <s v="No"/>
    <n v="141.80000000000001"/>
    <s v="3"/>
    <x v="0"/>
    <s v="Average"/>
  </r>
  <r>
    <x v="9978"/>
    <d v="2025-07-12T00:00:00"/>
    <d v="1899-12-30T21:56:00"/>
    <x v="2"/>
    <x v="3"/>
    <x v="1"/>
    <x v="0"/>
    <x v="1"/>
    <x v="0"/>
    <x v="0"/>
    <s v="Account Updated"/>
    <n v="1.5"/>
    <n v="8.4"/>
    <s v="Yes"/>
    <n v="5"/>
    <s v="Positive"/>
    <s v="No"/>
    <n v="758.86"/>
    <s v="5"/>
    <x v="4"/>
    <s v="Excellent"/>
  </r>
  <r>
    <x v="9979"/>
    <d v="2025-07-10T00:00:00"/>
    <d v="1899-12-30T18:38:00"/>
    <x v="2"/>
    <x v="1"/>
    <x v="1"/>
    <x v="3"/>
    <x v="2"/>
    <x v="1"/>
    <x v="1"/>
    <s v="Escalated"/>
    <n v="0.3"/>
    <n v="12.7"/>
    <s v="No"/>
    <n v="3"/>
    <s v="Neutral"/>
    <s v="Yes"/>
    <n v="215.88"/>
    <s v="2"/>
    <x v="4"/>
    <s v="Average"/>
  </r>
  <r>
    <x v="9980"/>
    <d v="2025-02-20T00:00:00"/>
    <d v="1899-12-30T20:26:00"/>
    <x v="11"/>
    <x v="0"/>
    <x v="3"/>
    <x v="0"/>
    <x v="2"/>
    <x v="4"/>
    <x v="0"/>
    <s v="Resolved"/>
    <n v="1.9"/>
    <n v="7.7"/>
    <s v="Yes"/>
    <n v="5"/>
    <s v="Positive"/>
    <s v="No"/>
    <n v="410.24"/>
    <s v="5"/>
    <x v="11"/>
    <s v="Excellent"/>
  </r>
  <r>
    <x v="9981"/>
    <d v="2025-05-21T00:00:00"/>
    <d v="1899-12-30T16:15:00"/>
    <x v="16"/>
    <x v="3"/>
    <x v="2"/>
    <x v="0"/>
    <x v="1"/>
    <x v="8"/>
    <x v="2"/>
    <s v="Follow-up Required"/>
    <n v="5.0999999999999996"/>
    <n v="11.8"/>
    <s v="No"/>
    <n v="3"/>
    <s v="Neutral"/>
    <s v="Yes"/>
    <n v="175.98"/>
    <s v="3"/>
    <x v="6"/>
    <s v="Average"/>
  </r>
  <r>
    <x v="9982"/>
    <d v="2025-06-17T00:00:00"/>
    <d v="1899-12-30T13:42:00"/>
    <x v="14"/>
    <x v="2"/>
    <x v="0"/>
    <x v="2"/>
    <x v="0"/>
    <x v="4"/>
    <x v="0"/>
    <s v="Resolved"/>
    <n v="7.4"/>
    <n v="3.4"/>
    <s v="No"/>
    <n v="3"/>
    <s v="Neutral"/>
    <s v="Yes"/>
    <n v="62.08"/>
    <s v="5"/>
    <x v="9"/>
    <s v="Average"/>
  </r>
  <r>
    <x v="9983"/>
    <d v="2025-11-07T00:00:00"/>
    <d v="1899-12-30T20:56:00"/>
    <x v="4"/>
    <x v="1"/>
    <x v="1"/>
    <x v="2"/>
    <x v="3"/>
    <x v="0"/>
    <x v="1"/>
    <s v="Escalated"/>
    <n v="2.9"/>
    <n v="11.1"/>
    <s v="No"/>
    <n v="2"/>
    <s v="Negative"/>
    <s v="Yes"/>
    <n v="233.05"/>
    <s v="2"/>
    <x v="8"/>
    <s v="Average"/>
  </r>
  <r>
    <x v="9984"/>
    <d v="2025-04-19T00:00:00"/>
    <d v="1899-12-30T18:49:00"/>
    <x v="14"/>
    <x v="0"/>
    <x v="0"/>
    <x v="0"/>
    <x v="2"/>
    <x v="9"/>
    <x v="0"/>
    <s v="Resolved"/>
    <n v="1.4"/>
    <n v="6.6"/>
    <s v="Yes"/>
    <n v="3"/>
    <s v="Neutral"/>
    <s v="No"/>
    <n v="33.869999999999997"/>
    <s v="5"/>
    <x v="0"/>
    <s v="Average"/>
  </r>
  <r>
    <x v="9985"/>
    <d v="2025-07-26T00:00:00"/>
    <d v="1899-12-30T10:20:00"/>
    <x v="17"/>
    <x v="0"/>
    <x v="2"/>
    <x v="0"/>
    <x v="2"/>
    <x v="6"/>
    <x v="0"/>
    <s v="Resolved"/>
    <n v="0.5"/>
    <n v="13.5"/>
    <s v="Yes"/>
    <n v="4"/>
    <s v="Positive"/>
    <s v="No"/>
    <n v="26.38"/>
    <s v="5"/>
    <x v="4"/>
    <s v="Excellent"/>
  </r>
  <r>
    <x v="9986"/>
    <d v="2025-10-27T00:00:00"/>
    <d v="1899-12-30T09:38:00"/>
    <x v="10"/>
    <x v="1"/>
    <x v="3"/>
    <x v="0"/>
    <x v="2"/>
    <x v="2"/>
    <x v="0"/>
    <s v="Information Provided"/>
    <n v="2.5"/>
    <n v="2.4"/>
    <s v="Yes"/>
    <n v="1"/>
    <s v="Negative"/>
    <s v="No"/>
    <n v="0"/>
    <s v="5"/>
    <x v="10"/>
    <s v="Poor"/>
  </r>
  <r>
    <x v="9987"/>
    <d v="2025-04-20T00:00:00"/>
    <d v="1899-12-30T17:35:00"/>
    <x v="9"/>
    <x v="0"/>
    <x v="3"/>
    <x v="0"/>
    <x v="2"/>
    <x v="4"/>
    <x v="0"/>
    <s v="Information Provided"/>
    <n v="0.6"/>
    <n v="11.6"/>
    <s v="Yes"/>
    <n v="4"/>
    <s v="Positive"/>
    <s v="No"/>
    <n v="207.22"/>
    <s v="5"/>
    <x v="0"/>
    <s v="Excellent"/>
  </r>
  <r>
    <x v="9988"/>
    <d v="2025-07-15T00:00:00"/>
    <d v="1899-12-30T19:17:00"/>
    <x v="5"/>
    <x v="2"/>
    <x v="2"/>
    <x v="2"/>
    <x v="0"/>
    <x v="6"/>
    <x v="0"/>
    <s v="Resolved"/>
    <n v="1.9"/>
    <n v="9.5"/>
    <s v="Yes"/>
    <n v="4"/>
    <s v="Positive"/>
    <s v="No"/>
    <n v="69.040000000000006"/>
    <s v="5"/>
    <x v="4"/>
    <s v="Excellent"/>
  </r>
  <r>
    <x v="9989"/>
    <d v="2025-06-01T00:00:00"/>
    <d v="1899-12-30T10:20:00"/>
    <x v="14"/>
    <x v="1"/>
    <x v="3"/>
    <x v="0"/>
    <x v="1"/>
    <x v="1"/>
    <x v="2"/>
    <s v="Follow-up Required"/>
    <n v="8.4"/>
    <n v="11.2"/>
    <s v="No"/>
    <n v="4"/>
    <s v="Neutral"/>
    <s v="No"/>
    <n v="247.3"/>
    <s v="3"/>
    <x v="9"/>
    <s v="Excellent"/>
  </r>
  <r>
    <x v="9990"/>
    <d v="2025-08-31T00:00:00"/>
    <d v="1899-12-30T12:52:00"/>
    <x v="2"/>
    <x v="0"/>
    <x v="2"/>
    <x v="2"/>
    <x v="3"/>
    <x v="2"/>
    <x v="0"/>
    <s v="Refund Processed"/>
    <n v="0.9"/>
    <n v="6.4"/>
    <s v="Yes"/>
    <n v="5"/>
    <s v="Positive"/>
    <s v="Yes"/>
    <n v="309.8"/>
    <s v="5"/>
    <x v="7"/>
    <s v="Excellent"/>
  </r>
  <r>
    <x v="9991"/>
    <d v="2025-05-08T00:00:00"/>
    <d v="1899-12-30T13:00:00"/>
    <x v="13"/>
    <x v="2"/>
    <x v="2"/>
    <x v="2"/>
    <x v="0"/>
    <x v="7"/>
    <x v="2"/>
    <s v="Follow-up Required"/>
    <n v="1.2"/>
    <n v="12"/>
    <s v="No"/>
    <n v="5"/>
    <s v="Positive"/>
    <s v="No"/>
    <n v="0"/>
    <s v="3"/>
    <x v="6"/>
    <s v="Excellent"/>
  </r>
  <r>
    <x v="9992"/>
    <d v="2025-04-15T00:00:00"/>
    <d v="1899-12-30T09:04:00"/>
    <x v="12"/>
    <x v="0"/>
    <x v="2"/>
    <x v="1"/>
    <x v="1"/>
    <x v="3"/>
    <x v="2"/>
    <s v="Follow-up Required"/>
    <n v="1.5"/>
    <n v="9.4"/>
    <s v="No"/>
    <n v="1"/>
    <s v="Negative"/>
    <s v="No"/>
    <n v="396.1"/>
    <s v="3"/>
    <x v="0"/>
    <s v="Poor"/>
  </r>
  <r>
    <x v="9993"/>
    <d v="2025-01-10T00:00:00"/>
    <d v="1899-12-30T08:32:00"/>
    <x v="7"/>
    <x v="0"/>
    <x v="2"/>
    <x v="0"/>
    <x v="2"/>
    <x v="7"/>
    <x v="1"/>
    <s v="Escalated"/>
    <n v="2.4"/>
    <n v="4.9000000000000004"/>
    <s v="No"/>
    <n v="2"/>
    <s v="Neutral"/>
    <s v="Yes"/>
    <n v="266.97000000000003"/>
    <s v="2"/>
    <x v="5"/>
    <s v="Average"/>
  </r>
  <r>
    <x v="9994"/>
    <d v="2025-12-22T00:00:00"/>
    <d v="1899-12-30T08:28:00"/>
    <x v="14"/>
    <x v="0"/>
    <x v="2"/>
    <x v="0"/>
    <x v="3"/>
    <x v="1"/>
    <x v="0"/>
    <s v="Resolved"/>
    <n v="2.7"/>
    <n v="5.7"/>
    <s v="Yes"/>
    <n v="2"/>
    <s v="Neutral"/>
    <s v="No"/>
    <n v="398.52"/>
    <s v="5"/>
    <x v="1"/>
    <s v="Average"/>
  </r>
  <r>
    <x v="9995"/>
    <d v="2025-05-28T00:00:00"/>
    <d v="1899-12-30T08:03:00"/>
    <x v="16"/>
    <x v="2"/>
    <x v="2"/>
    <x v="0"/>
    <x v="0"/>
    <x v="0"/>
    <x v="0"/>
    <s v="Account Updated"/>
    <n v="2.2000000000000002"/>
    <n v="13.3"/>
    <s v="Yes"/>
    <n v="5"/>
    <s v="Positive"/>
    <s v="No"/>
    <n v="168.92"/>
    <s v="5"/>
    <x v="6"/>
    <s v="Excellent"/>
  </r>
  <r>
    <x v="9996"/>
    <d v="2025-12-31T00:00:00"/>
    <d v="1899-12-30T09:46:00"/>
    <x v="15"/>
    <x v="3"/>
    <x v="2"/>
    <x v="0"/>
    <x v="2"/>
    <x v="9"/>
    <x v="0"/>
    <s v="Replacement Initiated"/>
    <n v="4.4000000000000004"/>
    <n v="2.5"/>
    <s v="Yes"/>
    <n v="0"/>
    <s v="Neutral"/>
    <s v="No"/>
    <n v="0"/>
    <s v="5"/>
    <x v="1"/>
    <s v="Poor"/>
  </r>
  <r>
    <x v="9997"/>
    <d v="2025-12-30T00:00:00"/>
    <d v="1899-12-30T10:08:00"/>
    <x v="4"/>
    <x v="2"/>
    <x v="0"/>
    <x v="2"/>
    <x v="2"/>
    <x v="2"/>
    <x v="0"/>
    <s v="Resolved"/>
    <n v="1.2"/>
    <n v="8.6999999999999993"/>
    <s v="Yes"/>
    <n v="5"/>
    <s v="Positive"/>
    <s v="No"/>
    <n v="158.62"/>
    <s v="5"/>
    <x v="1"/>
    <s v="Excellent"/>
  </r>
  <r>
    <x v="9998"/>
    <d v="2025-05-20T00:00:00"/>
    <d v="1899-12-30T09:30:00"/>
    <x v="7"/>
    <x v="1"/>
    <x v="2"/>
    <x v="0"/>
    <x v="0"/>
    <x v="6"/>
    <x v="0"/>
    <s v="Resolved"/>
    <n v="2.9"/>
    <n v="6.9"/>
    <s v="Yes"/>
    <n v="4"/>
    <s v="Neutral"/>
    <s v="No"/>
    <n v="106.64"/>
    <s v="5"/>
    <x v="6"/>
    <s v="Excellent"/>
  </r>
  <r>
    <x v="9999"/>
    <d v="2025-07-09T00:00:00"/>
    <d v="1899-12-30T21:57:00"/>
    <x v="17"/>
    <x v="3"/>
    <x v="3"/>
    <x v="2"/>
    <x v="2"/>
    <x v="5"/>
    <x v="0"/>
    <s v="Account Updated"/>
    <n v="1.7"/>
    <n v="11"/>
    <s v="Yes"/>
    <n v="5"/>
    <s v="Positive"/>
    <s v="No"/>
    <n v="360.96"/>
    <s v="5"/>
    <x v="4"/>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2A647-2DC4-4E79-948F-E4FAE2921B4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4:A189" firstHeaderRow="1" firstDataRow="1" firstDataCol="1"/>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pivotField numFmtId="164" showAll="0"/>
    <pivotField showAll="0">
      <items count="21">
        <item x="17"/>
        <item x="1"/>
        <item x="4"/>
        <item x="3"/>
        <item x="14"/>
        <item x="5"/>
        <item x="6"/>
        <item x="2"/>
        <item x="19"/>
        <item x="15"/>
        <item x="12"/>
        <item x="7"/>
        <item x="0"/>
        <item x="9"/>
        <item x="18"/>
        <item x="16"/>
        <item x="8"/>
        <item x="11"/>
        <item x="13"/>
        <item x="10"/>
        <item t="default"/>
      </items>
    </pivotField>
    <pivotField showAll="0">
      <items count="5">
        <item x="2"/>
        <item x="0"/>
        <item x="1"/>
        <item x="3"/>
        <item t="default"/>
      </items>
    </pivotField>
    <pivotField showAll="0">
      <items count="6">
        <item x="0"/>
        <item x="3"/>
        <item x="2"/>
        <item x="1"/>
        <item x="4"/>
        <item t="default"/>
      </items>
    </pivotField>
    <pivotField showAll="0">
      <items count="5">
        <item x="2"/>
        <item x="1"/>
        <item x="0"/>
        <item x="3"/>
        <item t="default"/>
      </items>
    </pivotField>
    <pivotField showAll="0">
      <items count="5">
        <item x="1"/>
        <item x="2"/>
        <item x="0"/>
        <item x="3"/>
        <item t="default"/>
      </items>
    </pivotField>
    <pivotField showAll="0">
      <items count="11">
        <item x="6"/>
        <item x="7"/>
        <item x="5"/>
        <item x="8"/>
        <item x="9"/>
        <item x="0"/>
        <item x="2"/>
        <item x="4"/>
        <item x="3"/>
        <item x="1"/>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Fields count="1">
    <field x="9"/>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8C52A3-B2D9-4F2F-ACA8-3393BAA3E33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9:A180" firstHeaderRow="1" firstDataRow="1" firstDataCol="0"/>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pivotField numFmtId="164" showAll="0"/>
    <pivotField showAll="0">
      <items count="21">
        <item x="17"/>
        <item x="1"/>
        <item x="4"/>
        <item x="3"/>
        <item x="14"/>
        <item x="5"/>
        <item x="6"/>
        <item x="2"/>
        <item x="19"/>
        <item x="15"/>
        <item x="12"/>
        <item x="7"/>
        <item x="0"/>
        <item x="9"/>
        <item x="18"/>
        <item x="16"/>
        <item x="8"/>
        <item x="11"/>
        <item x="13"/>
        <item x="10"/>
        <item t="default"/>
      </items>
    </pivotField>
    <pivotField showAll="0">
      <items count="5">
        <item x="2"/>
        <item x="0"/>
        <item x="1"/>
        <item x="3"/>
        <item t="default"/>
      </items>
    </pivotField>
    <pivotField showAll="0">
      <items count="6">
        <item x="0"/>
        <item x="3"/>
        <item x="2"/>
        <item x="1"/>
        <item x="4"/>
        <item t="default"/>
      </items>
    </pivotField>
    <pivotField showAll="0">
      <items count="5">
        <item x="2"/>
        <item x="1"/>
        <item x="0"/>
        <item x="3"/>
        <item t="default"/>
      </items>
    </pivotField>
    <pivotField showAll="0">
      <items count="5">
        <item x="1"/>
        <item x="2"/>
        <item x="0"/>
        <item x="3"/>
        <item t="default"/>
      </items>
    </pivotField>
    <pivotField showAll="0">
      <items count="11">
        <item x="6"/>
        <item x="7"/>
        <item x="5"/>
        <item x="8"/>
        <item x="9"/>
        <item x="0"/>
        <item x="2"/>
        <item x="4"/>
        <item x="3"/>
        <item x="1"/>
        <item t="default"/>
      </items>
    </pivotField>
    <pivotField showAll="0">
      <items count="5">
        <item x="3"/>
        <item x="1"/>
        <item x="2"/>
        <item x="0"/>
        <item t="default"/>
      </items>
    </pivotField>
    <pivotField showAll="0"/>
    <pivotField showAll="0"/>
    <pivotField dataField="1" showAll="0"/>
    <pivotField showAll="0"/>
    <pivotField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Items count="1">
    <i/>
  </rowItems>
  <colItems count="1">
    <i/>
  </colItems>
  <dataFields count="1">
    <dataField name="Average of Handling Time (Min)"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71FF05-BE31-4226-888D-33E70679FD9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5:A176" firstHeaderRow="1" firstDataRow="1" firstDataCol="1"/>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pivotField numFmtId="164" showAll="0"/>
    <pivotField axis="axisRow" showAll="0">
      <items count="21">
        <item x="17"/>
        <item x="1"/>
        <item x="4"/>
        <item x="3"/>
        <item x="14"/>
        <item x="5"/>
        <item x="6"/>
        <item x="2"/>
        <item x="19"/>
        <item x="15"/>
        <item x="12"/>
        <item x="7"/>
        <item x="0"/>
        <item x="9"/>
        <item x="18"/>
        <item x="16"/>
        <item x="8"/>
        <item x="11"/>
        <item x="13"/>
        <item x="10"/>
        <item t="default"/>
      </items>
    </pivotField>
    <pivotField showAll="0">
      <items count="5">
        <item x="2"/>
        <item x="0"/>
        <item x="1"/>
        <item x="3"/>
        <item t="default"/>
      </items>
    </pivotField>
    <pivotField showAll="0">
      <items count="6">
        <item x="0"/>
        <item x="3"/>
        <item x="2"/>
        <item x="1"/>
        <item x="4"/>
        <item t="default"/>
      </items>
    </pivotField>
    <pivotField showAll="0">
      <items count="5">
        <item x="2"/>
        <item x="1"/>
        <item x="0"/>
        <item x="3"/>
        <item t="default"/>
      </items>
    </pivotField>
    <pivotField showAll="0">
      <items count="5">
        <item x="1"/>
        <item x="2"/>
        <item x="0"/>
        <item x="3"/>
        <item t="default"/>
      </items>
    </pivotField>
    <pivotField showAll="0">
      <items count="11">
        <item x="6"/>
        <item x="7"/>
        <item x="5"/>
        <item x="8"/>
        <item x="9"/>
        <item x="0"/>
        <item x="2"/>
        <item x="4"/>
        <item x="3"/>
        <item x="1"/>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948A8F-A1CD-46C8-9919-C31B459E9A5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8:A149" firstHeaderRow="1" firstDataRow="1" firstDataCol="0"/>
  <pivotFields count="21">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pivotField numFmtId="164" showAll="0"/>
    <pivotField showAll="0">
      <items count="21">
        <item x="17"/>
        <item x="1"/>
        <item x="4"/>
        <item x="3"/>
        <item x="14"/>
        <item x="5"/>
        <item x="6"/>
        <item x="2"/>
        <item x="19"/>
        <item x="15"/>
        <item x="12"/>
        <item x="7"/>
        <item x="0"/>
        <item x="9"/>
        <item x="18"/>
        <item x="16"/>
        <item x="8"/>
        <item x="11"/>
        <item x="13"/>
        <item x="10"/>
        <item t="default"/>
      </items>
    </pivotField>
    <pivotField showAll="0">
      <items count="5">
        <item x="2"/>
        <item x="0"/>
        <item x="1"/>
        <item x="3"/>
        <item t="default"/>
      </items>
    </pivotField>
    <pivotField showAll="0">
      <items count="6">
        <item x="0"/>
        <item x="3"/>
        <item x="2"/>
        <item x="1"/>
        <item x="4"/>
        <item t="default"/>
      </items>
    </pivotField>
    <pivotField showAll="0">
      <items count="5">
        <item x="2"/>
        <item x="1"/>
        <item x="0"/>
        <item x="3"/>
        <item t="default"/>
      </items>
    </pivotField>
    <pivotField showAll="0">
      <items count="5">
        <item x="1"/>
        <item x="2"/>
        <item x="0"/>
        <item x="3"/>
        <item t="default"/>
      </items>
    </pivotField>
    <pivotField showAll="0">
      <items count="11">
        <item x="6"/>
        <item x="7"/>
        <item x="5"/>
        <item x="8"/>
        <item x="9"/>
        <item x="0"/>
        <item x="2"/>
        <item x="4"/>
        <item x="3"/>
        <item x="1"/>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Items count="1">
    <i/>
  </rowItems>
  <colItems count="1">
    <i/>
  </colItems>
  <dataFields count="1">
    <dataField name="Count of Call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4E60C-68B3-40F1-93C4-BDECE5D673D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27:B138" firstHeaderRow="1" firstDataRow="1" firstDataCol="1"/>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pivotField numFmtId="164" showAll="0"/>
    <pivotField showAll="0">
      <items count="21">
        <item x="17"/>
        <item x="1"/>
        <item x="4"/>
        <item x="3"/>
        <item x="14"/>
        <item x="5"/>
        <item x="6"/>
        <item x="2"/>
        <item x="19"/>
        <item x="15"/>
        <item x="12"/>
        <item x="7"/>
        <item x="0"/>
        <item x="9"/>
        <item x="18"/>
        <item x="16"/>
        <item x="8"/>
        <item x="11"/>
        <item x="13"/>
        <item x="10"/>
        <item t="default"/>
      </items>
    </pivotField>
    <pivotField showAll="0">
      <items count="5">
        <item x="2"/>
        <item x="0"/>
        <item x="1"/>
        <item x="3"/>
        <item t="default"/>
      </items>
    </pivotField>
    <pivotField showAll="0">
      <items count="6">
        <item x="0"/>
        <item x="3"/>
        <item x="2"/>
        <item x="1"/>
        <item x="4"/>
        <item t="default"/>
      </items>
    </pivotField>
    <pivotField showAll="0">
      <items count="5">
        <item x="2"/>
        <item x="1"/>
        <item x="0"/>
        <item x="3"/>
        <item t="default"/>
      </items>
    </pivotField>
    <pivotField showAll="0">
      <items count="5">
        <item x="1"/>
        <item x="2"/>
        <item x="0"/>
        <item x="3"/>
        <item t="default"/>
      </items>
    </pivotField>
    <pivotField axis="axisRow" showAll="0">
      <items count="11">
        <item x="6"/>
        <item x="7"/>
        <item x="5"/>
        <item x="8"/>
        <item x="9"/>
        <item x="0"/>
        <item x="2"/>
        <item x="4"/>
        <item x="3"/>
        <item x="1"/>
        <item t="default"/>
      </items>
    </pivotField>
    <pivotField showAll="0">
      <items count="5">
        <item x="3"/>
        <item x="1"/>
        <item x="2"/>
        <item x="0"/>
        <item t="default"/>
      </items>
    </pivotField>
    <pivotField showAll="0"/>
    <pivotField showAll="0"/>
    <pivotField showAll="0"/>
    <pivotField showAll="0"/>
    <pivotField dataField="1"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Fields count="1">
    <field x="8"/>
  </rowFields>
  <rowItems count="11">
    <i>
      <x/>
    </i>
    <i>
      <x v="1"/>
    </i>
    <i>
      <x v="2"/>
    </i>
    <i>
      <x v="3"/>
    </i>
    <i>
      <x v="4"/>
    </i>
    <i>
      <x v="5"/>
    </i>
    <i>
      <x v="6"/>
    </i>
    <i>
      <x v="7"/>
    </i>
    <i>
      <x v="8"/>
    </i>
    <i>
      <x v="9"/>
    </i>
    <i t="grand">
      <x/>
    </i>
  </rowItems>
  <colItems count="1">
    <i/>
  </colItems>
  <dataFields count="1">
    <dataField name="Average of Customer Satisfaction" fld="14" subtotal="average" baseField="8"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C7582C-93D6-4408-B80B-6C970B7C796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B59" firstHeaderRow="1" firstDataRow="1" firstDataCol="1"/>
  <pivotFields count="21">
    <pivotField showAll="0"/>
    <pivotField numFmtId="14" showAll="0"/>
    <pivotField numFmtId="164" showAll="0"/>
    <pivotField axis="axisRow" showAll="0" sortType="ascending">
      <items count="21">
        <item x="17"/>
        <item x="1"/>
        <item x="4"/>
        <item x="3"/>
        <item x="14"/>
        <item x="5"/>
        <item x="6"/>
        <item x="2"/>
        <item x="19"/>
        <item x="15"/>
        <item x="12"/>
        <item x="7"/>
        <item x="0"/>
        <item x="9"/>
        <item x="18"/>
        <item x="16"/>
        <item x="8"/>
        <item x="11"/>
        <item x="13"/>
        <item x="10"/>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6">
        <item x="0"/>
        <item x="3"/>
        <item x="2"/>
        <item x="1"/>
        <item x="4"/>
        <item t="default"/>
      </items>
    </pivotField>
    <pivotField showAll="0"/>
    <pivotField showAll="0">
      <items count="5">
        <item x="1"/>
        <item x="2"/>
        <item x="0"/>
        <item x="3"/>
        <item t="default"/>
      </items>
    </pivotField>
    <pivotField showAll="0">
      <items count="11">
        <item x="6"/>
        <item x="7"/>
        <item x="5"/>
        <item x="8"/>
        <item x="9"/>
        <item x="0"/>
        <item x="2"/>
        <item x="4"/>
        <item x="3"/>
        <item x="1"/>
        <item t="default"/>
      </items>
    </pivotField>
    <pivotField showAll="0">
      <items count="5">
        <item x="3"/>
        <item x="1"/>
        <item x="2"/>
        <item x="0"/>
        <item t="default"/>
      </items>
    </pivotField>
    <pivotField showAll="0"/>
    <pivotField showAll="0"/>
    <pivotField showAll="0"/>
    <pivotField showAll="0"/>
    <pivotField dataField="1"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Fields count="1">
    <field x="3"/>
  </rowFields>
  <rowItems count="21">
    <i>
      <x v="5"/>
    </i>
    <i>
      <x v="11"/>
    </i>
    <i>
      <x v="16"/>
    </i>
    <i>
      <x v="19"/>
    </i>
    <i>
      <x v="18"/>
    </i>
    <i>
      <x v="1"/>
    </i>
    <i>
      <x v="14"/>
    </i>
    <i>
      <x v="2"/>
    </i>
    <i>
      <x v="3"/>
    </i>
    <i>
      <x v="12"/>
    </i>
    <i>
      <x v="8"/>
    </i>
    <i>
      <x v="9"/>
    </i>
    <i>
      <x v="10"/>
    </i>
    <i>
      <x v="6"/>
    </i>
    <i>
      <x v="4"/>
    </i>
    <i>
      <x/>
    </i>
    <i>
      <x v="13"/>
    </i>
    <i>
      <x v="7"/>
    </i>
    <i>
      <x v="15"/>
    </i>
    <i>
      <x v="17"/>
    </i>
    <i t="grand">
      <x/>
    </i>
  </rowItems>
  <colItems count="1">
    <i/>
  </colItems>
  <dataFields count="1">
    <dataField name="Average of Customer Satisfaction" fld="14" subtotal="average" baseField="3"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3A81FB-CD50-4907-A504-AA17AFA16DB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2:B117" firstHeaderRow="1" firstDataRow="1" firstDataCol="1"/>
  <pivotFields count="21">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pivotField numFmtId="164" showAll="0"/>
    <pivotField showAll="0">
      <items count="21">
        <item x="17"/>
        <item x="1"/>
        <item x="4"/>
        <item x="3"/>
        <item x="14"/>
        <item x="5"/>
        <item x="6"/>
        <item x="2"/>
        <item x="19"/>
        <item x="15"/>
        <item x="12"/>
        <item x="7"/>
        <item x="0"/>
        <item x="9"/>
        <item x="18"/>
        <item x="16"/>
        <item x="8"/>
        <item x="11"/>
        <item x="13"/>
        <item x="10"/>
        <item t="default"/>
      </items>
    </pivotField>
    <pivotField showAll="0">
      <items count="5">
        <item x="2"/>
        <item x="0"/>
        <item x="1"/>
        <item x="3"/>
        <item t="default"/>
      </items>
    </pivotField>
    <pivotField showAll="0">
      <items count="6">
        <item x="0"/>
        <item x="3"/>
        <item x="2"/>
        <item x="1"/>
        <item x="4"/>
        <item t="default"/>
      </items>
    </pivotField>
    <pivotField showAll="0">
      <items count="5">
        <item x="2"/>
        <item x="1"/>
        <item x="0"/>
        <item x="3"/>
        <item t="default"/>
      </items>
    </pivotField>
    <pivotField showAll="0">
      <items count="5">
        <item x="1"/>
        <item x="2"/>
        <item x="0"/>
        <item x="3"/>
        <item t="default"/>
      </items>
    </pivotField>
    <pivotField showAll="0">
      <items count="11">
        <item x="6"/>
        <item x="7"/>
        <item x="5"/>
        <item x="8"/>
        <item x="9"/>
        <item x="0"/>
        <item x="2"/>
        <item x="4"/>
        <item x="3"/>
        <item x="1"/>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Fields count="1">
    <field x="9"/>
  </rowFields>
  <rowItems count="5">
    <i>
      <x/>
    </i>
    <i>
      <x v="1"/>
    </i>
    <i>
      <x v="2"/>
    </i>
    <i>
      <x v="3"/>
    </i>
    <i t="grand">
      <x/>
    </i>
  </rowItems>
  <colItems count="1">
    <i/>
  </colItems>
  <dataFields count="1">
    <dataField name="Count of Call ID" fld="0"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0"/>
          </reference>
        </references>
      </pivotArea>
    </chartFormat>
    <chartFormat chart="6" format="2">
      <pivotArea type="data" outline="0" fieldPosition="0">
        <references count="2">
          <reference field="4294967294" count="1" selected="0">
            <x v="0"/>
          </reference>
          <reference field="9" count="1" selected="0">
            <x v="1"/>
          </reference>
        </references>
      </pivotArea>
    </chartFormat>
    <chartFormat chart="6" format="3">
      <pivotArea type="data" outline="0" fieldPosition="0">
        <references count="2">
          <reference field="4294967294" count="1" selected="0">
            <x v="0"/>
          </reference>
          <reference field="9" count="1" selected="0">
            <x v="2"/>
          </reference>
        </references>
      </pivotArea>
    </chartFormat>
    <chartFormat chart="6" format="4">
      <pivotArea type="data" outline="0" fieldPosition="0">
        <references count="2">
          <reference field="4294967294" count="1" selected="0">
            <x v="0"/>
          </reference>
          <reference field="9"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9" count="1" selected="0">
            <x v="0"/>
          </reference>
        </references>
      </pivotArea>
    </chartFormat>
    <chartFormat chart="10" format="12">
      <pivotArea type="data" outline="0" fieldPosition="0">
        <references count="2">
          <reference field="4294967294" count="1" selected="0">
            <x v="0"/>
          </reference>
          <reference field="9" count="1" selected="0">
            <x v="1"/>
          </reference>
        </references>
      </pivotArea>
    </chartFormat>
    <chartFormat chart="10" format="13">
      <pivotArea type="data" outline="0" fieldPosition="0">
        <references count="2">
          <reference field="4294967294" count="1" selected="0">
            <x v="0"/>
          </reference>
          <reference field="9" count="1" selected="0">
            <x v="2"/>
          </reference>
        </references>
      </pivotArea>
    </chartFormat>
    <chartFormat chart="10"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D2DCDD-E5FC-4AEA-BE9A-D676495119D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33" firstHeaderRow="1" firstDataRow="1" firstDataCol="1"/>
  <pivotFields count="21">
    <pivotField dataField="1" showAll="0"/>
    <pivotField numFmtId="14" showAll="0"/>
    <pivotField numFmtId="164" showAll="0"/>
    <pivotField showAll="0">
      <items count="21">
        <item x="17"/>
        <item x="1"/>
        <item x="4"/>
        <item x="3"/>
        <item x="14"/>
        <item x="5"/>
        <item x="6"/>
        <item x="2"/>
        <item x="19"/>
        <item x="15"/>
        <item x="12"/>
        <item x="7"/>
        <item x="0"/>
        <item x="9"/>
        <item x="18"/>
        <item x="16"/>
        <item x="8"/>
        <item x="11"/>
        <item x="13"/>
        <item x="10"/>
        <item t="default"/>
      </items>
    </pivotField>
    <pivotField showAll="0">
      <items count="5">
        <item x="2"/>
        <item x="0"/>
        <item x="1"/>
        <item x="3"/>
        <item t="default"/>
      </items>
    </pivotField>
    <pivotField showAll="0">
      <items count="6">
        <item x="0"/>
        <item x="3"/>
        <item x="2"/>
        <item x="1"/>
        <item x="4"/>
        <item t="default"/>
      </items>
    </pivotField>
    <pivotField showAll="0"/>
    <pivotField showAll="0"/>
    <pivotField axis="axisRow" showAll="0" sortType="ascending">
      <items count="11">
        <item x="6"/>
        <item x="7"/>
        <item x="5"/>
        <item x="8"/>
        <item x="9"/>
        <item x="0"/>
        <item x="2"/>
        <item x="4"/>
        <item x="3"/>
        <item x="1"/>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Fields count="1">
    <field x="8"/>
  </rowFields>
  <rowItems count="11">
    <i>
      <x v="8"/>
    </i>
    <i>
      <x v="3"/>
    </i>
    <i>
      <x/>
    </i>
    <i>
      <x v="2"/>
    </i>
    <i>
      <x v="7"/>
    </i>
    <i>
      <x v="4"/>
    </i>
    <i>
      <x v="6"/>
    </i>
    <i>
      <x v="1"/>
    </i>
    <i>
      <x v="5"/>
    </i>
    <i>
      <x v="9"/>
    </i>
    <i t="grand">
      <x/>
    </i>
  </rowItems>
  <colItems count="1">
    <i/>
  </colItems>
  <dataFields count="1">
    <dataField name="Count of Call 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63D038-5210-4C9A-864F-AE40B9CF61A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1">
    <pivotField dataField="1" showAll="0"/>
    <pivotField numFmtId="14" showAll="0"/>
    <pivotField numFmtId="164" showAll="0"/>
    <pivotField showAll="0"/>
    <pivotField showAll="0">
      <items count="5">
        <item x="2"/>
        <item x="0"/>
        <item x="1"/>
        <item x="3"/>
        <item t="default"/>
      </items>
    </pivotField>
    <pivotField showAll="0">
      <items count="6">
        <item x="0"/>
        <item x="3"/>
        <item x="2"/>
        <item x="1"/>
        <item x="4"/>
        <item t="default"/>
      </items>
    </pivotField>
    <pivotField showAll="0">
      <items count="5">
        <item x="2"/>
        <item x="1"/>
        <item x="0"/>
        <item x="3"/>
        <item t="default"/>
      </items>
    </pivotField>
    <pivotField showAll="0"/>
    <pivotField showAll="0">
      <items count="11">
        <item x="6"/>
        <item x="7"/>
        <item x="5"/>
        <item x="8"/>
        <item x="9"/>
        <item x="0"/>
        <item x="2"/>
        <item x="4"/>
        <item x="3"/>
        <item x="1"/>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axis="axisRow" showAll="0">
      <items count="13">
        <item x="5"/>
        <item x="11"/>
        <item x="3"/>
        <item x="0"/>
        <item x="6"/>
        <item x="9"/>
        <item x="4"/>
        <item x="7"/>
        <item x="2"/>
        <item x="10"/>
        <item x="8"/>
        <item x="1"/>
        <item t="default"/>
      </items>
    </pivotField>
    <pivotField showAll="0"/>
  </pivotFields>
  <rowFields count="1">
    <field x="19"/>
  </rowFields>
  <rowItems count="13">
    <i>
      <x/>
    </i>
    <i>
      <x v="1"/>
    </i>
    <i>
      <x v="2"/>
    </i>
    <i>
      <x v="3"/>
    </i>
    <i>
      <x v="4"/>
    </i>
    <i>
      <x v="5"/>
    </i>
    <i>
      <x v="6"/>
    </i>
    <i>
      <x v="7"/>
    </i>
    <i>
      <x v="8"/>
    </i>
    <i>
      <x v="9"/>
    </i>
    <i>
      <x v="10"/>
    </i>
    <i>
      <x v="11"/>
    </i>
    <i t="grand">
      <x/>
    </i>
  </rowItems>
  <colItems count="1">
    <i/>
  </colItems>
  <dataFields count="1">
    <dataField name="Count of Call ID" fld="0" subtotal="count" baseField="19"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C769F8-30EA-4639-9209-5C51CF10242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2:B103" firstHeaderRow="1" firstDataRow="1" firstDataCol="1"/>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pivotField numFmtId="164" showAll="0"/>
    <pivotField axis="axisRow" showAll="0" measureFilter="1" sortType="ascending">
      <items count="21">
        <item x="10"/>
        <item x="13"/>
        <item x="11"/>
        <item x="8"/>
        <item x="16"/>
        <item x="18"/>
        <item x="9"/>
        <item x="0"/>
        <item x="7"/>
        <item x="12"/>
        <item x="15"/>
        <item x="19"/>
        <item x="2"/>
        <item x="6"/>
        <item x="5"/>
        <item x="14"/>
        <item x="3"/>
        <item x="4"/>
        <item x="1"/>
        <item x="17"/>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6">
        <item x="0"/>
        <item x="3"/>
        <item x="2"/>
        <item x="1"/>
        <item x="4"/>
        <item t="default"/>
      </items>
    </pivotField>
    <pivotField showAll="0">
      <items count="5">
        <item x="2"/>
        <item x="1"/>
        <item x="0"/>
        <item x="3"/>
        <item t="default"/>
      </items>
    </pivotField>
    <pivotField showAll="0">
      <items count="5">
        <item x="1"/>
        <item x="2"/>
        <item x="0"/>
        <item x="3"/>
        <item t="default"/>
      </items>
    </pivotField>
    <pivotField showAll="0">
      <items count="11">
        <item x="6"/>
        <item x="7"/>
        <item x="5"/>
        <item x="8"/>
        <item x="9"/>
        <item x="0"/>
        <item x="2"/>
        <item x="4"/>
        <item x="3"/>
        <item x="1"/>
        <item t="default"/>
      </items>
    </pivotField>
    <pivotField showAll="0">
      <items count="5">
        <item x="3"/>
        <item x="1"/>
        <item x="2"/>
        <item x="0"/>
        <item t="default"/>
      </items>
    </pivotField>
    <pivotField showAll="0"/>
    <pivotField showAll="0"/>
    <pivotField dataField="1" showAll="0"/>
    <pivotField showAll="0"/>
    <pivotField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Fields count="1">
    <field x="3"/>
  </rowFields>
  <rowItems count="11">
    <i>
      <x v="14"/>
    </i>
    <i>
      <x v="10"/>
    </i>
    <i>
      <x v="3"/>
    </i>
    <i>
      <x v="6"/>
    </i>
    <i>
      <x v="9"/>
    </i>
    <i>
      <x v="1"/>
    </i>
    <i>
      <x v="2"/>
    </i>
    <i>
      <x v="13"/>
    </i>
    <i>
      <x/>
    </i>
    <i>
      <x v="16"/>
    </i>
    <i t="grand">
      <x/>
    </i>
  </rowItems>
  <colItems count="1">
    <i/>
  </colItems>
  <dataFields count="1">
    <dataField name="Average of Handling Time (Min)" fld="12" subtotal="average" baseField="3"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AAF1F5-7268-49C3-98FD-A6AC32B1A6C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5:B80" firstHeaderRow="1" firstDataRow="1" firstDataCol="1"/>
  <pivotFields count="21">
    <pivotField dataField="1" showAll="0"/>
    <pivotField numFmtId="14" showAll="0"/>
    <pivotField numFmtId="164" showAll="0"/>
    <pivotField showAll="0">
      <items count="21">
        <item x="17"/>
        <item x="1"/>
        <item x="4"/>
        <item x="3"/>
        <item x="14"/>
        <item x="5"/>
        <item x="6"/>
        <item x="2"/>
        <item x="19"/>
        <item x="15"/>
        <item x="12"/>
        <item x="7"/>
        <item x="0"/>
        <item x="9"/>
        <item x="18"/>
        <item x="16"/>
        <item x="8"/>
        <item x="11"/>
        <item x="13"/>
        <item x="10"/>
        <item t="default"/>
      </items>
    </pivotField>
    <pivotField showAll="0">
      <items count="5">
        <item x="2"/>
        <item x="0"/>
        <item x="1"/>
        <item x="3"/>
        <item t="default"/>
      </items>
    </pivotField>
    <pivotField showAll="0">
      <items count="6">
        <item x="0"/>
        <item x="3"/>
        <item x="2"/>
        <item x="1"/>
        <item x="4"/>
        <item t="default"/>
      </items>
    </pivotField>
    <pivotField axis="axisRow" showAll="0">
      <items count="5">
        <item x="2"/>
        <item x="1"/>
        <item x="0"/>
        <item x="3"/>
        <item t="default"/>
      </items>
    </pivotField>
    <pivotField showAll="0">
      <items count="5">
        <item x="1"/>
        <item x="2"/>
        <item x="0"/>
        <item x="3"/>
        <item t="default"/>
      </items>
    </pivotField>
    <pivotField showAll="0">
      <items count="11">
        <item x="6"/>
        <item x="7"/>
        <item x="5"/>
        <item x="8"/>
        <item x="9"/>
        <item x="0"/>
        <item x="2"/>
        <item x="4"/>
        <item x="3"/>
        <item x="1"/>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Fields count="1">
    <field x="6"/>
  </rowFields>
  <rowItems count="5">
    <i>
      <x/>
    </i>
    <i>
      <x v="1"/>
    </i>
    <i>
      <x v="2"/>
    </i>
    <i>
      <x v="3"/>
    </i>
    <i t="grand">
      <x/>
    </i>
  </rowItems>
  <colItems count="1">
    <i/>
  </colItems>
  <dataFields count="1">
    <dataField name="Count of Call ID" fld="0" subtotal="count"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 chart="6" format="13">
      <pivotArea type="data" outline="0" fieldPosition="0">
        <references count="2">
          <reference field="4294967294" count="1" selected="0">
            <x v="0"/>
          </reference>
          <reference field="6" count="1" selected="0">
            <x v="2"/>
          </reference>
        </references>
      </pivotArea>
    </chartFormat>
    <chartFormat chart="6"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2C944B-4AC5-4113-A9AE-8D729850914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4:B69" firstHeaderRow="1" firstDataRow="1" firstDataCol="1"/>
  <pivotFields count="21">
    <pivotField showAll="0"/>
    <pivotField numFmtId="14" showAll="0"/>
    <pivotField numFmtId="164" showAll="0"/>
    <pivotField showAll="0" sortType="descending">
      <items count="21">
        <item x="17"/>
        <item x="1"/>
        <item x="4"/>
        <item x="3"/>
        <item x="14"/>
        <item x="5"/>
        <item x="6"/>
        <item x="2"/>
        <item x="19"/>
        <item x="15"/>
        <item x="12"/>
        <item x="7"/>
        <item x="0"/>
        <item x="9"/>
        <item x="18"/>
        <item x="16"/>
        <item x="8"/>
        <item x="11"/>
        <item x="13"/>
        <item x="10"/>
        <item t="default"/>
      </items>
      <autoSortScope>
        <pivotArea dataOnly="0" outline="0" fieldPosition="0">
          <references count="1">
            <reference field="4294967294" count="1" selected="0">
              <x v="0"/>
            </reference>
          </references>
        </pivotArea>
      </autoSortScope>
    </pivotField>
    <pivotField axis="axisRow" showAll="0">
      <items count="5">
        <item x="2"/>
        <item x="0"/>
        <item x="1"/>
        <item x="3"/>
        <item t="default"/>
      </items>
    </pivotField>
    <pivotField showAll="0">
      <items count="6">
        <item x="0"/>
        <item x="3"/>
        <item x="2"/>
        <item x="1"/>
        <item x="4"/>
        <item t="default"/>
      </items>
    </pivotField>
    <pivotField showAll="0"/>
    <pivotField showAll="0">
      <items count="5">
        <item x="1"/>
        <item x="2"/>
        <item x="0"/>
        <item x="3"/>
        <item t="default"/>
      </items>
    </pivotField>
    <pivotField showAll="0">
      <items count="11">
        <item x="6"/>
        <item x="7"/>
        <item x="5"/>
        <item x="8"/>
        <item x="9"/>
        <item x="0"/>
        <item x="2"/>
        <item x="4"/>
        <item x="3"/>
        <item x="1"/>
        <item t="default"/>
      </items>
    </pivotField>
    <pivotField showAll="0">
      <items count="5">
        <item x="3"/>
        <item x="1"/>
        <item x="2"/>
        <item x="0"/>
        <item t="default"/>
      </items>
    </pivotField>
    <pivotField showAll="0"/>
    <pivotField showAll="0"/>
    <pivotField showAll="0"/>
    <pivotField showAll="0"/>
    <pivotField dataField="1" showAll="0"/>
    <pivotField showAll="0"/>
    <pivotField showAll="0"/>
    <pivotField showAll="0"/>
    <pivotField showAll="0"/>
    <pivotField showAll="0">
      <items count="13">
        <item x="5"/>
        <item x="11"/>
        <item x="3"/>
        <item x="0"/>
        <item x="6"/>
        <item x="9"/>
        <item x="4"/>
        <item x="7"/>
        <item x="2"/>
        <item x="10"/>
        <item x="8"/>
        <item x="1"/>
        <item t="default"/>
      </items>
    </pivotField>
    <pivotField showAll="0"/>
  </pivotFields>
  <rowFields count="1">
    <field x="4"/>
  </rowFields>
  <rowItems count="5">
    <i>
      <x/>
    </i>
    <i>
      <x v="1"/>
    </i>
    <i>
      <x v="2"/>
    </i>
    <i>
      <x v="3"/>
    </i>
    <i t="grand">
      <x/>
    </i>
  </rowItems>
  <colItems count="1">
    <i/>
  </colItems>
  <dataFields count="1">
    <dataField name="Average of Customer Satisfaction" fld="14" subtotal="average" baseField="3" baseItem="0"/>
  </dataFields>
  <chartFormats count="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3AAD234-6143-463E-A0AC-34F8B036E12F}" autoFormatId="16" applyNumberFormats="0" applyBorderFormats="0" applyFontFormats="0" applyPatternFormats="0" applyAlignmentFormats="0" applyWidthHeightFormats="0">
  <queryTableRefresh nextId="22" unboundColumnsRight="3">
    <queryTableFields count="21">
      <queryTableField id="1" name="Call ID" tableColumnId="1"/>
      <queryTableField id="2" name="Call Date" tableColumnId="2"/>
      <queryTableField id="3" name="Call Time" tableColumnId="3"/>
      <queryTableField id="4" name="Agent" tableColumnId="4"/>
      <queryTableField id="5" name="Team" tableColumnId="5"/>
      <queryTableField id="6" name="Region" tableColumnId="6"/>
      <queryTableField id="7" name="Channel" tableColumnId="7"/>
      <queryTableField id="8" name="Customer Type" tableColumnId="8"/>
      <queryTableField id="9" name="Issue Type" tableColumnId="9"/>
      <queryTableField id="10" name="Call Status" tableColumnId="10"/>
      <queryTableField id="11" name="Resolution" tableColumnId="11"/>
      <queryTableField id="12" name="Wait Time (Min)" tableColumnId="12"/>
      <queryTableField id="13" name="Handling Time (Min)" tableColumnId="13"/>
      <queryTableField id="14" name="First Call Resolution" tableColumnId="14"/>
      <queryTableField id="15" name="Customer Satisfaction" tableColumnId="15"/>
      <queryTableField id="16" name="Sentiment" tableColumnId="16"/>
      <queryTableField id="17" name="Escalated" tableColumnId="17"/>
      <queryTableField id="18" name="Customer Value ($)" tableColumnId="18"/>
      <queryTableField id="19" dataBound="0" tableColumnId="19"/>
      <queryTableField id="20" dataBound="0" tableColumnId="20"/>
      <queryTableField id="21" dataBound="0" tableColumnId="21"/>
    </queryTableFields>
  </queryTableRefresh>
  <extLst>
    <ext xmlns:x15="http://schemas.microsoft.com/office/spreadsheetml/2010/11/main" uri="{883FBD77-0823-4a55-B5E3-86C4891E6966}">
      <x15:queryTable sourceDataName="Query - Raw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64562715-8499-441C-B450-5F60000E1C66}" sourceName="Team">
  <pivotTables>
    <pivotTable tabId="7" name="PivotTable3"/>
    <pivotTable tabId="7" name="PivotTable1"/>
    <pivotTable tabId="7" name="PivotTable10"/>
    <pivotTable tabId="7" name="PivotTable11"/>
    <pivotTable tabId="7" name="PivotTable12"/>
    <pivotTable tabId="7" name="PivotTable2"/>
    <pivotTable tabId="7" name="PivotTable4"/>
    <pivotTable tabId="7" name="PivotTable5"/>
    <pivotTable tabId="7" name="PivotTable6"/>
    <pivotTable tabId="7" name="PivotTable7"/>
    <pivotTable tabId="7" name="PivotTable8"/>
    <pivotTable tabId="7" name="PivotTable9"/>
  </pivotTables>
  <data>
    <tabular pivotCacheId="200406375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DBBDB7-4950-404D-AE92-7414A6B63BE3}" sourceName="Region">
  <pivotTables>
    <pivotTable tabId="7" name="PivotTable3"/>
    <pivotTable tabId="7" name="PivotTable1"/>
    <pivotTable tabId="7" name="PivotTable10"/>
    <pivotTable tabId="7" name="PivotTable11"/>
    <pivotTable tabId="7" name="PivotTable12"/>
    <pivotTable tabId="7" name="PivotTable2"/>
    <pivotTable tabId="7" name="PivotTable4"/>
    <pivotTable tabId="7" name="PivotTable5"/>
    <pivotTable tabId="7" name="PivotTable6"/>
    <pivotTable tabId="7" name="PivotTable7"/>
    <pivotTable tabId="7" name="PivotTable8"/>
    <pivotTable tabId="7" name="PivotTable9"/>
  </pivotTables>
  <data>
    <tabular pivotCacheId="2004063750">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DEC2656-EC63-4AB4-A027-F6DFD87AB463}" sourceName="Channel">
  <pivotTables>
    <pivotTable tabId="7" name="PivotTable3"/>
  </pivotTables>
  <data>
    <tabular pivotCacheId="2004063750">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Type" xr10:uid="{26422DBB-1A12-41A3-B197-3FF4CFB2C62D}" sourceName="Issue Type">
  <pivotTables>
    <pivotTable tabId="7" name="PivotTable3"/>
    <pivotTable tabId="7" name="PivotTable1"/>
    <pivotTable tabId="7" name="PivotTable10"/>
    <pivotTable tabId="7" name="PivotTable11"/>
    <pivotTable tabId="7" name="PivotTable12"/>
    <pivotTable tabId="7" name="PivotTable2"/>
    <pivotTable tabId="7" name="PivotTable4"/>
    <pivotTable tabId="7" name="PivotTable5"/>
    <pivotTable tabId="7" name="PivotTable6"/>
    <pivotTable tabId="7" name="PivotTable7"/>
    <pivotTable tabId="7" name="PivotTable8"/>
    <pivotTable tabId="7" name="PivotTable9"/>
  </pivotTables>
  <data>
    <tabular pivotCacheId="2004063750">
      <items count="10">
        <i x="6" s="1"/>
        <i x="7" s="1"/>
        <i x="5" s="1"/>
        <i x="8" s="1"/>
        <i x="9" s="1"/>
        <i x="0" s="1"/>
        <i x="2" s="1"/>
        <i x="4"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Status" xr10:uid="{73DEF83A-75E8-4682-ABEB-A3BA608582D4}" sourceName="Call Status">
  <pivotTables>
    <pivotTable tabId="7" name="PivotTable3"/>
    <pivotTable tabId="7" name="PivotTable1"/>
    <pivotTable tabId="7" name="PivotTable10"/>
    <pivotTable tabId="7" name="PivotTable11"/>
    <pivotTable tabId="7" name="PivotTable12"/>
    <pivotTable tabId="7" name="PivotTable2"/>
    <pivotTable tabId="7" name="PivotTable4"/>
    <pivotTable tabId="7" name="PivotTable5"/>
    <pivotTable tabId="7" name="PivotTable6"/>
    <pivotTable tabId="7" name="PivotTable7"/>
    <pivotTable tabId="7" name="PivotTable8"/>
    <pivotTable tabId="7" name="PivotTable9"/>
  </pivotTables>
  <data>
    <tabular pivotCacheId="2004063750">
      <items count="4">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F8963C1-DF34-4B45-A15B-9A6FE4D660B8}" sourceName="Month">
  <pivotTables>
    <pivotTable tabId="7" name="PivotTable3"/>
    <pivotTable tabId="7" name="PivotTable1"/>
    <pivotTable tabId="7" name="PivotTable10"/>
    <pivotTable tabId="7" name="PivotTable11"/>
    <pivotTable tabId="7" name="PivotTable12"/>
    <pivotTable tabId="7" name="PivotTable2"/>
    <pivotTable tabId="7" name="PivotTable4"/>
    <pivotTable tabId="7" name="PivotTable5"/>
    <pivotTable tabId="7" name="PivotTable6"/>
    <pivotTable tabId="7" name="PivotTable7"/>
    <pivotTable tabId="7" name="PivotTable8"/>
    <pivotTable tabId="7" name="PivotTable9"/>
  </pivotTables>
  <data>
    <tabular pivotCacheId="2004063750">
      <items count="12">
        <i x="5" s="1"/>
        <i x="11" s="1"/>
        <i x="3" s="1"/>
        <i x="0" s="1"/>
        <i x="6" s="1"/>
        <i x="9" s="1"/>
        <i x="4" s="1"/>
        <i x="7" s="1"/>
        <i x="2" s="1"/>
        <i x="10" s="1"/>
        <i x="8"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7CD0022B-C3C0-41C0-8EB9-8A7D46BCF01E}" cache="Slicer_Team" caption="Team" rowHeight="247650"/>
  <slicer name="Region" xr10:uid="{08B323FE-A286-4527-96DD-E7AEF6B9AD96}" cache="Slicer_Region" caption="Region" rowHeight="247650"/>
  <slicer name="Channel" xr10:uid="{EC598C14-A4AA-467B-9A2A-3A1AD2358EC8}" cache="Slicer_Channel" caption="Channel" rowHeight="247650"/>
  <slicer name="Issue Type" xr10:uid="{FE41F266-B585-4CED-95E5-C7CDD6CADF32}" cache="Slicer_Issue_Type" caption="Issue Type" rowHeight="247650"/>
  <slicer name="Call Status" xr10:uid="{5F367782-7B10-440E-A263-2D74F3E9760B}" cache="Slicer_Call_Status" caption="Call Status" rowHeight="247650"/>
  <slicer name="Month" xr10:uid="{0742D4A9-3249-49B3-AC92-E2A3814927FE}"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8455839F-C2A2-43A2-AC7C-E71F22A7B2E9}" cache="Slicer_Team" caption="Team" style="SlicerStyleOther1 2" rowHeight="247650"/>
  <slicer name="Region 1" xr10:uid="{C335BCFC-58CD-4C94-B390-011311AEF2AB}" cache="Slicer_Region" caption="Region" style="SlicerStyleOther1 2" rowHeight="247650"/>
  <slicer name="Issue Type 1" xr10:uid="{D7037A81-6464-4E0E-B2B0-4D33A66A9521}" cache="Slicer_Issue_Type" caption="Issue Type" style="SlicerStyleOther1 2" rowHeight="247650"/>
  <slicer name="Call Status 1" xr10:uid="{FB28AB84-AA48-4F80-B73F-0C40723393C9}" cache="Slicer_Call_Status" caption="Call Status" style="SlicerStyleOther1 2" rowHeight="247650"/>
  <slicer name="Month 1" xr10:uid="{5C5D75DA-D634-4F4F-8C70-4C1F56515FAF}" cache="Slicer_Month" caption="Month" style="SlicerStyleOther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FBBB3A-AC04-44AC-AFED-1C75690C7CAB}" name="Raw_Data" displayName="Raw_Data" ref="B3:V10003" tableType="queryTable" totalsRowShown="0">
  <autoFilter ref="B3:V10003" xr:uid="{6EFBBB3A-AC04-44AC-AFED-1C75690C7CAB}"/>
  <sortState xmlns:xlrd2="http://schemas.microsoft.com/office/spreadsheetml/2017/richdata2" ref="B4:V10003">
    <sortCondition ref="B3:B10003"/>
  </sortState>
  <tableColumns count="21">
    <tableColumn id="1" xr3:uid="{19041223-B936-429C-9BDD-0BDAFE85D4A6}" uniqueName="1" name="Call ID" queryTableFieldId="1" dataDxfId="19"/>
    <tableColumn id="2" xr3:uid="{0B7503DC-9684-453C-8968-6C90F8D3AEE4}" uniqueName="2" name="Call Date" queryTableFieldId="2" dataDxfId="18"/>
    <tableColumn id="3" xr3:uid="{35C16126-56F6-4286-8FE9-347000533376}" uniqueName="3" name="Call Time" queryTableFieldId="3" dataDxfId="17"/>
    <tableColumn id="4" xr3:uid="{4FA3241A-8795-4213-A3D5-19D8CA31E1D0}" uniqueName="4" name="Agent" queryTableFieldId="4" dataDxfId="16"/>
    <tableColumn id="5" xr3:uid="{2EDF38BC-B9ED-4666-8DAE-48DABDB50E0E}" uniqueName="5" name="Team" queryTableFieldId="5" dataDxfId="15"/>
    <tableColumn id="6" xr3:uid="{C8628966-5F91-4F77-8B7B-A088434066C2}" uniqueName="6" name="Region" queryTableFieldId="6" dataDxfId="14"/>
    <tableColumn id="7" xr3:uid="{39361BFC-D4B4-4F20-9EFA-58ECA19173BA}" uniqueName="7" name="Channel" queryTableFieldId="7" dataDxfId="13"/>
    <tableColumn id="8" xr3:uid="{B225D2B6-7D69-41DC-8D3B-58985DAA5E64}" uniqueName="8" name="Customer Type" queryTableFieldId="8" dataDxfId="12"/>
    <tableColumn id="9" xr3:uid="{BAB9668E-923E-411B-B869-6CB59776D28A}" uniqueName="9" name="Issue Type" queryTableFieldId="9" dataDxfId="11"/>
    <tableColumn id="10" xr3:uid="{65B84BC6-91D5-4F15-BA40-F44E764E5938}" uniqueName="10" name="Call Status" queryTableFieldId="10" dataDxfId="10"/>
    <tableColumn id="11" xr3:uid="{66E2B29E-7BBC-4ED0-9238-9C18C4B6AB8C}" uniqueName="11" name="Resolution" queryTableFieldId="11" dataDxfId="9"/>
    <tableColumn id="12" xr3:uid="{781A2CA2-5871-4FBD-813A-597A453D12BA}" uniqueName="12" name="Wait Time (Min)" queryTableFieldId="12"/>
    <tableColumn id="13" xr3:uid="{9AD78357-8A9E-43CF-899F-0FEFD1B29E10}" uniqueName="13" name="Handling Time (Min)" queryTableFieldId="13"/>
    <tableColumn id="14" xr3:uid="{93D9F1D8-E3DF-4BA3-99BA-D7EF01AFB83C}" uniqueName="14" name="First Call Resolution" queryTableFieldId="14" dataDxfId="8"/>
    <tableColumn id="15" xr3:uid="{C3AF59E7-F88E-4CD3-A395-4B21D08416FB}" uniqueName="15" name="Customer Satisfaction" queryTableFieldId="15"/>
    <tableColumn id="16" xr3:uid="{9D130DE4-B2B0-44FB-B4A5-46D967877E5E}" uniqueName="16" name="Sentiment" queryTableFieldId="16" dataDxfId="7"/>
    <tableColumn id="17" xr3:uid="{941F4590-2E27-4436-9256-AC2FA41E1B20}" uniqueName="17" name="Escalated" queryTableFieldId="17" dataDxfId="6"/>
    <tableColumn id="18" xr3:uid="{D41058AB-1C50-4588-A24E-98A15A12E0E5}" uniqueName="18" name="Customer Value ($)" queryTableFieldId="18"/>
    <tableColumn id="19" xr3:uid="{957C5D9F-BC38-4AF0-A11E-F1EDA4E4EB8A}" uniqueName="19" name="Call Status Rating" queryTableFieldId="19" dataDxfId="5">
      <calculatedColumnFormula array="1">_xlfn.IFS(Raw_Data[[#This Row],[Call Status]]="Resolved","5",Raw_Data[[#This Row],[Call Status]]="Escalated","2",Raw_Data[[#This Row],[Call Status]]="Pending","3",Raw_Data[[#This Row],[Call Status]]="Abandoned","0")</calculatedColumnFormula>
    </tableColumn>
    <tableColumn id="20" xr3:uid="{4ABADEBF-4561-408E-8AEA-1F91C1F37442}" uniqueName="20" name="Month" queryTableFieldId="20" dataDxfId="4">
      <calculatedColumnFormula>TEXT(Raw_Data[[#This Row],[Call Date]],"mmmm")</calculatedColumnFormula>
    </tableColumn>
    <tableColumn id="21" xr3:uid="{3F10037A-4AC9-4060-A733-7DEF5EFEA46C}" uniqueName="21" name="Customer Sats Category" queryTableFieldId="21" dataDxfId="3">
      <calculatedColumnFormula array="1">_xlfn.IFS(Raw_Data[[#This Row],[Customer Satisfaction]]&lt;2,"Poor",Raw_Data[[#This Row],[Customer Satisfaction]]&lt;4,"Average",Raw_Data[[#This Row],[Customer Satisfaction]]&gt;=4,"Excellent")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1976E-E94D-4C39-8FF8-FE3269106FE1}">
  <dimension ref="B3:V10003"/>
  <sheetViews>
    <sheetView topLeftCell="I1" zoomScale="76" workbookViewId="0">
      <selection activeCell="S16" sqref="S16"/>
    </sheetView>
  </sheetViews>
  <sheetFormatPr defaultRowHeight="14.4" x14ac:dyDescent="0.3"/>
  <cols>
    <col min="2" max="2" width="13.21875" bestFit="1" customWidth="1"/>
    <col min="3" max="3" width="15.21875" bestFit="1" customWidth="1"/>
    <col min="4" max="4" width="16" bestFit="1" customWidth="1"/>
    <col min="5" max="5" width="16.109375" bestFit="1" customWidth="1"/>
    <col min="6" max="6" width="14.88671875" bestFit="1" customWidth="1"/>
    <col min="7" max="7" width="13" bestFit="1" customWidth="1"/>
    <col min="8" max="8" width="14.5546875" bestFit="1" customWidth="1"/>
    <col min="9" max="9" width="22.33203125" bestFit="1" customWidth="1"/>
    <col min="10" max="10" width="20.33203125" bestFit="1" customWidth="1"/>
    <col min="11" max="11" width="17.44140625" bestFit="1" customWidth="1"/>
    <col min="12" max="12" width="22" bestFit="1" customWidth="1"/>
    <col min="13" max="13" width="23.77734375" bestFit="1" customWidth="1"/>
    <col min="14" max="14" width="29.109375" bestFit="1" customWidth="1"/>
    <col min="15" max="15" width="28.5546875" bestFit="1" customWidth="1"/>
    <col min="16" max="16" width="30.33203125" bestFit="1" customWidth="1"/>
    <col min="17" max="17" width="16.5546875" bestFit="1" customWidth="1"/>
    <col min="18" max="18" width="16.109375" bestFit="1" customWidth="1"/>
    <col min="19" max="19" width="27.109375" bestFit="1" customWidth="1"/>
    <col min="20" max="20" width="25.77734375" bestFit="1" customWidth="1"/>
    <col min="21" max="21" width="12.109375" bestFit="1" customWidth="1"/>
    <col min="22" max="22" width="32.6640625" bestFit="1" customWidth="1"/>
  </cols>
  <sheetData>
    <row r="3" spans="2:22" x14ac:dyDescent="0.3">
      <c r="B3" t="s">
        <v>0</v>
      </c>
      <c r="C3" t="s">
        <v>1</v>
      </c>
      <c r="D3" t="s">
        <v>2</v>
      </c>
      <c r="E3" t="s">
        <v>3</v>
      </c>
      <c r="F3" t="s">
        <v>4</v>
      </c>
      <c r="G3" t="s">
        <v>5</v>
      </c>
      <c r="H3" t="s">
        <v>6</v>
      </c>
      <c r="I3" t="s">
        <v>7</v>
      </c>
      <c r="J3" t="s">
        <v>8</v>
      </c>
      <c r="K3" t="s">
        <v>9</v>
      </c>
      <c r="L3" t="s">
        <v>10</v>
      </c>
      <c r="M3" t="s">
        <v>11</v>
      </c>
      <c r="N3" t="s">
        <v>12</v>
      </c>
      <c r="O3" t="s">
        <v>13</v>
      </c>
      <c r="P3" t="s">
        <v>14</v>
      </c>
      <c r="Q3" t="s">
        <v>15</v>
      </c>
      <c r="R3" t="s">
        <v>16</v>
      </c>
      <c r="S3" t="s">
        <v>17</v>
      </c>
      <c r="T3" t="s">
        <v>10080</v>
      </c>
      <c r="U3" t="s">
        <v>10081</v>
      </c>
      <c r="V3" t="s">
        <v>10082</v>
      </c>
    </row>
    <row r="4" spans="2:22" x14ac:dyDescent="0.3">
      <c r="B4" t="s">
        <v>4862</v>
      </c>
      <c r="C4" s="2">
        <v>45760</v>
      </c>
      <c r="D4" s="1">
        <v>0.75555555555555554</v>
      </c>
      <c r="E4" t="s">
        <v>91</v>
      </c>
      <c r="F4" t="s">
        <v>48</v>
      </c>
      <c r="G4" t="s">
        <v>162</v>
      </c>
      <c r="H4" t="s">
        <v>22</v>
      </c>
      <c r="I4" t="s">
        <v>1128</v>
      </c>
      <c r="J4" t="s">
        <v>45</v>
      </c>
      <c r="K4" t="s">
        <v>25</v>
      </c>
      <c r="L4" t="s">
        <v>3564</v>
      </c>
      <c r="M4">
        <v>5.4</v>
      </c>
      <c r="N4">
        <v>13.5</v>
      </c>
      <c r="O4" t="s">
        <v>26</v>
      </c>
      <c r="P4">
        <v>3</v>
      </c>
      <c r="Q4" t="s">
        <v>615</v>
      </c>
      <c r="R4" t="s">
        <v>28</v>
      </c>
      <c r="S4">
        <v>111.6</v>
      </c>
      <c r="T4" t="str" cm="1">
        <f t="array" ref="T4">_xlfn.IFS(Raw_Data[[#This Row],[Call Status]]="Resolved","5",Raw_Data[[#This Row],[Call Status]]="Escalated","2",Raw_Data[[#This Row],[Call Status]]="Pending","3",Raw_Data[[#This Row],[Call Status]]="Abandoned","0")</f>
        <v>5</v>
      </c>
      <c r="U4" t="str">
        <f>TEXT(Raw_Data[[#This Row],[Call Date]],"mmmm")</f>
        <v>April</v>
      </c>
      <c r="V4" t="str" cm="1">
        <f t="array" ref="V4">_xlfn.IFS(Raw_Data[[#This Row],[Customer Satisfaction]]&lt;2,"Poor",Raw_Data[[#This Row],[Customer Satisfaction]]&lt;4,"Average",Raw_Data[[#This Row],[Customer Satisfaction]]&gt;=4,"Excellent")</f>
        <v>Average</v>
      </c>
    </row>
    <row r="5" spans="2:22" x14ac:dyDescent="0.3">
      <c r="B5" t="s">
        <v>8132</v>
      </c>
      <c r="C5" s="2">
        <v>46006</v>
      </c>
      <c r="D5" s="1">
        <v>0.59513888888888888</v>
      </c>
      <c r="E5" t="s">
        <v>41</v>
      </c>
      <c r="F5" t="s">
        <v>34</v>
      </c>
      <c r="G5" t="s">
        <v>250</v>
      </c>
      <c r="H5" t="s">
        <v>22</v>
      </c>
      <c r="I5" t="s">
        <v>1128</v>
      </c>
      <c r="J5" t="s">
        <v>49</v>
      </c>
      <c r="K5" t="s">
        <v>16</v>
      </c>
      <c r="L5" t="s">
        <v>16</v>
      </c>
      <c r="M5">
        <v>1</v>
      </c>
      <c r="N5">
        <v>14.7</v>
      </c>
      <c r="O5" t="s">
        <v>28</v>
      </c>
      <c r="P5">
        <v>0</v>
      </c>
      <c r="Q5" t="s">
        <v>615</v>
      </c>
      <c r="R5" t="s">
        <v>26</v>
      </c>
      <c r="S5">
        <v>316.86</v>
      </c>
      <c r="T5" t="str" cm="1">
        <f t="array" ref="T5">_xlfn.IFS(Raw_Data[[#This Row],[Call Status]]="Resolved","5",Raw_Data[[#This Row],[Call Status]]="Escalated","2",Raw_Data[[#This Row],[Call Status]]="Pending","3",Raw_Data[[#This Row],[Call Status]]="Abandoned","0")</f>
        <v>2</v>
      </c>
      <c r="U5" t="str">
        <f>TEXT(Raw_Data[[#This Row],[Call Date]],"mmmm")</f>
        <v>December</v>
      </c>
      <c r="V5" t="str" cm="1">
        <f t="array" ref="V5">_xlfn.IFS(Raw_Data[[#This Row],[Customer Satisfaction]]&lt;2,"Poor",Raw_Data[[#This Row],[Customer Satisfaction]]&lt;4,"Average",Raw_Data[[#This Row],[Customer Satisfaction]]&gt;=4,"Excellent")</f>
        <v>Poor</v>
      </c>
    </row>
    <row r="6" spans="2:22" x14ac:dyDescent="0.3">
      <c r="B6" t="s">
        <v>1836</v>
      </c>
      <c r="C6" s="2">
        <v>45928</v>
      </c>
      <c r="D6" s="1">
        <v>0.89722222222222225</v>
      </c>
      <c r="E6" t="s">
        <v>19</v>
      </c>
      <c r="F6" t="s">
        <v>48</v>
      </c>
      <c r="G6" t="s">
        <v>327</v>
      </c>
      <c r="H6" t="s">
        <v>22</v>
      </c>
      <c r="I6" t="s">
        <v>1130</v>
      </c>
      <c r="J6" t="s">
        <v>42</v>
      </c>
      <c r="K6" t="s">
        <v>25</v>
      </c>
      <c r="L6" t="s">
        <v>25</v>
      </c>
      <c r="M6">
        <v>3.9</v>
      </c>
      <c r="N6">
        <v>9.6</v>
      </c>
      <c r="O6" t="s">
        <v>26</v>
      </c>
      <c r="P6">
        <v>5</v>
      </c>
      <c r="Q6" t="s">
        <v>27</v>
      </c>
      <c r="R6" t="s">
        <v>28</v>
      </c>
      <c r="S6">
        <v>588.04999999999995</v>
      </c>
      <c r="T6" t="str" cm="1">
        <f t="array" ref="T6">_xlfn.IFS(Raw_Data[[#This Row],[Call Status]]="Resolved","5",Raw_Data[[#This Row],[Call Status]]="Escalated","2",Raw_Data[[#This Row],[Call Status]]="Pending","3",Raw_Data[[#This Row],[Call Status]]="Abandoned","0")</f>
        <v>5</v>
      </c>
      <c r="U6" t="str">
        <f>TEXT(Raw_Data[[#This Row],[Call Date]],"mmmm")</f>
        <v>September</v>
      </c>
      <c r="V6" t="str" cm="1">
        <f t="array" ref="V6">_xlfn.IFS(Raw_Data[[#This Row],[Customer Satisfaction]]&lt;2,"Poor",Raw_Data[[#This Row],[Customer Satisfaction]]&lt;4,"Average",Raw_Data[[#This Row],[Customer Satisfaction]]&gt;=4,"Excellent")</f>
        <v>Excellent</v>
      </c>
    </row>
    <row r="7" spans="2:22" x14ac:dyDescent="0.3">
      <c r="B7" t="s">
        <v>8258</v>
      </c>
      <c r="C7" s="2">
        <v>45764</v>
      </c>
      <c r="D7" s="1">
        <v>0.90833333333333333</v>
      </c>
      <c r="E7" t="s">
        <v>84</v>
      </c>
      <c r="F7" t="s">
        <v>34</v>
      </c>
      <c r="G7" t="s">
        <v>162</v>
      </c>
      <c r="H7" t="s">
        <v>2392</v>
      </c>
      <c r="I7" t="s">
        <v>23</v>
      </c>
      <c r="J7" t="s">
        <v>31</v>
      </c>
      <c r="K7" t="s">
        <v>16</v>
      </c>
      <c r="L7" t="s">
        <v>16</v>
      </c>
      <c r="M7">
        <v>5.8</v>
      </c>
      <c r="N7">
        <v>8</v>
      </c>
      <c r="O7" t="s">
        <v>28</v>
      </c>
      <c r="P7">
        <v>3</v>
      </c>
      <c r="Q7" t="s">
        <v>1014</v>
      </c>
      <c r="R7" t="s">
        <v>26</v>
      </c>
      <c r="S7">
        <v>177.13</v>
      </c>
      <c r="T7" t="str" cm="1">
        <f t="array" ref="T7">_xlfn.IFS(Raw_Data[[#This Row],[Call Status]]="Resolved","5",Raw_Data[[#This Row],[Call Status]]="Escalated","2",Raw_Data[[#This Row],[Call Status]]="Pending","3",Raw_Data[[#This Row],[Call Status]]="Abandoned","0")</f>
        <v>2</v>
      </c>
      <c r="U7" t="str">
        <f>TEXT(Raw_Data[[#This Row],[Call Date]],"mmmm")</f>
        <v>April</v>
      </c>
      <c r="V7" t="str" cm="1">
        <f t="array" ref="V7">_xlfn.IFS(Raw_Data[[#This Row],[Customer Satisfaction]]&lt;2,"Poor",Raw_Data[[#This Row],[Customer Satisfaction]]&lt;4,"Average",Raw_Data[[#This Row],[Customer Satisfaction]]&gt;=4,"Excellent")</f>
        <v>Average</v>
      </c>
    </row>
    <row r="8" spans="2:22" x14ac:dyDescent="0.3">
      <c r="B8" t="s">
        <v>9405</v>
      </c>
      <c r="C8" s="2">
        <v>45729</v>
      </c>
      <c r="D8" s="1">
        <v>0.81319444444444444</v>
      </c>
      <c r="E8" t="s">
        <v>19</v>
      </c>
      <c r="F8" t="s">
        <v>20</v>
      </c>
      <c r="G8" t="s">
        <v>21</v>
      </c>
      <c r="H8" t="s">
        <v>2026</v>
      </c>
      <c r="I8" t="s">
        <v>23</v>
      </c>
      <c r="J8" t="s">
        <v>42</v>
      </c>
      <c r="K8" t="s">
        <v>8876</v>
      </c>
      <c r="L8" t="s">
        <v>8877</v>
      </c>
      <c r="M8">
        <v>3.1</v>
      </c>
      <c r="N8">
        <v>3.3</v>
      </c>
      <c r="O8" t="s">
        <v>28</v>
      </c>
      <c r="P8">
        <v>3</v>
      </c>
      <c r="Q8" t="s">
        <v>1014</v>
      </c>
      <c r="R8" t="s">
        <v>28</v>
      </c>
      <c r="S8">
        <v>408.02</v>
      </c>
      <c r="T8" t="str" cm="1">
        <f t="array" ref="T8">_xlfn.IFS(Raw_Data[[#This Row],[Call Status]]="Resolved","5",Raw_Data[[#This Row],[Call Status]]="Escalated","2",Raw_Data[[#This Row],[Call Status]]="Pending","3",Raw_Data[[#This Row],[Call Status]]="Abandoned","0")</f>
        <v>3</v>
      </c>
      <c r="U8" t="str">
        <f>TEXT(Raw_Data[[#This Row],[Call Date]],"mmmm")</f>
        <v>March</v>
      </c>
      <c r="V8" t="str" cm="1">
        <f t="array" ref="V8">_xlfn.IFS(Raw_Data[[#This Row],[Customer Satisfaction]]&lt;2,"Poor",Raw_Data[[#This Row],[Customer Satisfaction]]&lt;4,"Average",Raw_Data[[#This Row],[Customer Satisfaction]]&gt;=4,"Excellent")</f>
        <v>Average</v>
      </c>
    </row>
    <row r="9" spans="2:22" x14ac:dyDescent="0.3">
      <c r="B9" t="s">
        <v>7999</v>
      </c>
      <c r="C9" s="2">
        <v>45846</v>
      </c>
      <c r="D9" s="1">
        <v>0.58263888888888893</v>
      </c>
      <c r="E9" t="s">
        <v>33</v>
      </c>
      <c r="F9" t="s">
        <v>38</v>
      </c>
      <c r="G9" t="s">
        <v>162</v>
      </c>
      <c r="H9" t="s">
        <v>22</v>
      </c>
      <c r="I9" t="s">
        <v>23</v>
      </c>
      <c r="J9" t="s">
        <v>49</v>
      </c>
      <c r="K9" t="s">
        <v>16</v>
      </c>
      <c r="L9" t="s">
        <v>16</v>
      </c>
      <c r="M9">
        <v>4.2</v>
      </c>
      <c r="N9">
        <v>7.9</v>
      </c>
      <c r="O9" t="s">
        <v>28</v>
      </c>
      <c r="P9">
        <v>3</v>
      </c>
      <c r="Q9" t="s">
        <v>615</v>
      </c>
      <c r="R9" t="s">
        <v>26</v>
      </c>
      <c r="S9">
        <v>35.090000000000003</v>
      </c>
      <c r="T9" t="str" cm="1">
        <f t="array" ref="T9">_xlfn.IFS(Raw_Data[[#This Row],[Call Status]]="Resolved","5",Raw_Data[[#This Row],[Call Status]]="Escalated","2",Raw_Data[[#This Row],[Call Status]]="Pending","3",Raw_Data[[#This Row],[Call Status]]="Abandoned","0")</f>
        <v>2</v>
      </c>
      <c r="U9" t="str">
        <f>TEXT(Raw_Data[[#This Row],[Call Date]],"mmmm")</f>
        <v>July</v>
      </c>
      <c r="V9" t="str" cm="1">
        <f t="array" ref="V9">_xlfn.IFS(Raw_Data[[#This Row],[Customer Satisfaction]]&lt;2,"Poor",Raw_Data[[#This Row],[Customer Satisfaction]]&lt;4,"Average",Raw_Data[[#This Row],[Customer Satisfaction]]&gt;=4,"Excellent")</f>
        <v>Average</v>
      </c>
    </row>
    <row r="10" spans="2:22" x14ac:dyDescent="0.3">
      <c r="B10" t="s">
        <v>9172</v>
      </c>
      <c r="C10" s="2">
        <v>45678</v>
      </c>
      <c r="D10" s="1">
        <v>0.74305555555555558</v>
      </c>
      <c r="E10" t="s">
        <v>41</v>
      </c>
      <c r="F10" t="s">
        <v>20</v>
      </c>
      <c r="G10" t="s">
        <v>250</v>
      </c>
      <c r="H10" t="s">
        <v>2392</v>
      </c>
      <c r="I10" t="s">
        <v>23</v>
      </c>
      <c r="J10" t="s">
        <v>55</v>
      </c>
      <c r="K10" t="s">
        <v>8876</v>
      </c>
      <c r="L10" t="s">
        <v>8877</v>
      </c>
      <c r="M10">
        <v>17.600000000000001</v>
      </c>
      <c r="N10">
        <v>11.3</v>
      </c>
      <c r="O10" t="s">
        <v>28</v>
      </c>
      <c r="P10">
        <v>3</v>
      </c>
      <c r="Q10" t="s">
        <v>615</v>
      </c>
      <c r="R10" t="s">
        <v>28</v>
      </c>
      <c r="S10">
        <v>53.43</v>
      </c>
      <c r="T10" t="str" cm="1">
        <f t="array" ref="T10">_xlfn.IFS(Raw_Data[[#This Row],[Call Status]]="Resolved","5",Raw_Data[[#This Row],[Call Status]]="Escalated","2",Raw_Data[[#This Row],[Call Status]]="Pending","3",Raw_Data[[#This Row],[Call Status]]="Abandoned","0")</f>
        <v>3</v>
      </c>
      <c r="U10" t="str">
        <f>TEXT(Raw_Data[[#This Row],[Call Date]],"mmmm")</f>
        <v>January</v>
      </c>
      <c r="V10" t="str" cm="1">
        <f t="array" ref="V10">_xlfn.IFS(Raw_Data[[#This Row],[Customer Satisfaction]]&lt;2,"Poor",Raw_Data[[#This Row],[Customer Satisfaction]]&lt;4,"Average",Raw_Data[[#This Row],[Customer Satisfaction]]&gt;=4,"Excellent")</f>
        <v>Average</v>
      </c>
    </row>
    <row r="11" spans="2:22" x14ac:dyDescent="0.3">
      <c r="B11" t="s">
        <v>7980</v>
      </c>
      <c r="C11" s="2">
        <v>45760</v>
      </c>
      <c r="D11" s="1">
        <v>0.83333333333333337</v>
      </c>
      <c r="E11" t="s">
        <v>44</v>
      </c>
      <c r="F11" t="s">
        <v>38</v>
      </c>
      <c r="G11" t="s">
        <v>327</v>
      </c>
      <c r="H11" t="s">
        <v>22</v>
      </c>
      <c r="I11" t="s">
        <v>23</v>
      </c>
      <c r="J11" t="s">
        <v>24</v>
      </c>
      <c r="K11" t="s">
        <v>16</v>
      </c>
      <c r="L11" t="s">
        <v>16</v>
      </c>
      <c r="M11">
        <v>6.1</v>
      </c>
      <c r="N11">
        <v>7.7</v>
      </c>
      <c r="O11" t="s">
        <v>28</v>
      </c>
      <c r="P11">
        <v>3</v>
      </c>
      <c r="Q11" t="s">
        <v>615</v>
      </c>
      <c r="R11" t="s">
        <v>26</v>
      </c>
      <c r="S11">
        <v>187.12</v>
      </c>
      <c r="T11" t="str" cm="1">
        <f t="array" ref="T11">_xlfn.IFS(Raw_Data[[#This Row],[Call Status]]="Resolved","5",Raw_Data[[#This Row],[Call Status]]="Escalated","2",Raw_Data[[#This Row],[Call Status]]="Pending","3",Raw_Data[[#This Row],[Call Status]]="Abandoned","0")</f>
        <v>2</v>
      </c>
      <c r="U11" t="str">
        <f>TEXT(Raw_Data[[#This Row],[Call Date]],"mmmm")</f>
        <v>April</v>
      </c>
      <c r="V11" t="str" cm="1">
        <f t="array" ref="V11">_xlfn.IFS(Raw_Data[[#This Row],[Customer Satisfaction]]&lt;2,"Poor",Raw_Data[[#This Row],[Customer Satisfaction]]&lt;4,"Average",Raw_Data[[#This Row],[Customer Satisfaction]]&gt;=4,"Excellent")</f>
        <v>Average</v>
      </c>
    </row>
    <row r="12" spans="2:22" x14ac:dyDescent="0.3">
      <c r="B12" t="s">
        <v>2172</v>
      </c>
      <c r="C12" s="2">
        <v>45779</v>
      </c>
      <c r="D12" s="1">
        <v>0.78888888888888886</v>
      </c>
      <c r="E12" t="s">
        <v>41</v>
      </c>
      <c r="F12" t="s">
        <v>20</v>
      </c>
      <c r="G12" t="s">
        <v>21</v>
      </c>
      <c r="H12" t="s">
        <v>2026</v>
      </c>
      <c r="I12" t="s">
        <v>1128</v>
      </c>
      <c r="J12" t="s">
        <v>35</v>
      </c>
      <c r="K12" t="s">
        <v>25</v>
      </c>
      <c r="L12" t="s">
        <v>25</v>
      </c>
      <c r="M12">
        <v>0.4</v>
      </c>
      <c r="N12">
        <v>13.7</v>
      </c>
      <c r="O12" t="s">
        <v>26</v>
      </c>
      <c r="P12">
        <v>2</v>
      </c>
      <c r="Q12" t="s">
        <v>1014</v>
      </c>
      <c r="R12" t="s">
        <v>28</v>
      </c>
      <c r="S12">
        <v>24.2</v>
      </c>
      <c r="T12" t="str" cm="1">
        <f t="array" ref="T12">_xlfn.IFS(Raw_Data[[#This Row],[Call Status]]="Resolved","5",Raw_Data[[#This Row],[Call Status]]="Escalated","2",Raw_Data[[#This Row],[Call Status]]="Pending","3",Raw_Data[[#This Row],[Call Status]]="Abandoned","0")</f>
        <v>5</v>
      </c>
      <c r="U12" t="str">
        <f>TEXT(Raw_Data[[#This Row],[Call Date]],"mmmm")</f>
        <v>May</v>
      </c>
      <c r="V12" t="str" cm="1">
        <f t="array" ref="V12">_xlfn.IFS(Raw_Data[[#This Row],[Customer Satisfaction]]&lt;2,"Poor",Raw_Data[[#This Row],[Customer Satisfaction]]&lt;4,"Average",Raw_Data[[#This Row],[Customer Satisfaction]]&gt;=4,"Excellent")</f>
        <v>Average</v>
      </c>
    </row>
    <row r="13" spans="2:22" x14ac:dyDescent="0.3">
      <c r="B13" t="s">
        <v>1120</v>
      </c>
      <c r="C13" s="2">
        <v>45872</v>
      </c>
      <c r="D13" s="1">
        <v>0.6118055555555556</v>
      </c>
      <c r="E13" t="s">
        <v>84</v>
      </c>
      <c r="F13" t="s">
        <v>38</v>
      </c>
      <c r="G13" t="s">
        <v>162</v>
      </c>
      <c r="H13" t="s">
        <v>22</v>
      </c>
      <c r="I13" t="s">
        <v>23</v>
      </c>
      <c r="J13" t="s">
        <v>35</v>
      </c>
      <c r="K13" t="s">
        <v>25</v>
      </c>
      <c r="L13" t="s">
        <v>25</v>
      </c>
      <c r="M13">
        <v>1.5</v>
      </c>
      <c r="N13">
        <v>5.0999999999999996</v>
      </c>
      <c r="O13" t="s">
        <v>26</v>
      </c>
      <c r="P13">
        <v>2</v>
      </c>
      <c r="Q13" t="s">
        <v>1014</v>
      </c>
      <c r="R13" t="s">
        <v>28</v>
      </c>
      <c r="S13">
        <v>77.569999999999993</v>
      </c>
      <c r="T13" t="str" cm="1">
        <f t="array" ref="T13">_xlfn.IFS(Raw_Data[[#This Row],[Call Status]]="Resolved","5",Raw_Data[[#This Row],[Call Status]]="Escalated","2",Raw_Data[[#This Row],[Call Status]]="Pending","3",Raw_Data[[#This Row],[Call Status]]="Abandoned","0")</f>
        <v>5</v>
      </c>
      <c r="U13" t="str">
        <f>TEXT(Raw_Data[[#This Row],[Call Date]],"mmmm")</f>
        <v>August</v>
      </c>
      <c r="V13" t="str" cm="1">
        <f t="array" ref="V13">_xlfn.IFS(Raw_Data[[#This Row],[Customer Satisfaction]]&lt;2,"Poor",Raw_Data[[#This Row],[Customer Satisfaction]]&lt;4,"Average",Raw_Data[[#This Row],[Customer Satisfaction]]&gt;=4,"Excellent")</f>
        <v>Average</v>
      </c>
    </row>
    <row r="14" spans="2:22" x14ac:dyDescent="0.3">
      <c r="B14" t="s">
        <v>3130</v>
      </c>
      <c r="C14" s="2">
        <v>45988</v>
      </c>
      <c r="D14" s="1">
        <v>0.41597222222222224</v>
      </c>
      <c r="E14" t="s">
        <v>41</v>
      </c>
      <c r="F14" t="s">
        <v>34</v>
      </c>
      <c r="G14" t="s">
        <v>162</v>
      </c>
      <c r="H14" t="s">
        <v>2026</v>
      </c>
      <c r="I14" t="s">
        <v>23</v>
      </c>
      <c r="J14" t="s">
        <v>76</v>
      </c>
      <c r="K14" t="s">
        <v>25</v>
      </c>
      <c r="L14" t="s">
        <v>25</v>
      </c>
      <c r="M14">
        <v>1.5</v>
      </c>
      <c r="N14">
        <v>11.5</v>
      </c>
      <c r="O14" t="s">
        <v>26</v>
      </c>
      <c r="P14">
        <v>4</v>
      </c>
      <c r="Q14" t="s">
        <v>615</v>
      </c>
      <c r="R14" t="s">
        <v>28</v>
      </c>
      <c r="S14">
        <v>77.55</v>
      </c>
      <c r="T14" t="str" cm="1">
        <f t="array" ref="T14">_xlfn.IFS(Raw_Data[[#This Row],[Call Status]]="Resolved","5",Raw_Data[[#This Row],[Call Status]]="Escalated","2",Raw_Data[[#This Row],[Call Status]]="Pending","3",Raw_Data[[#This Row],[Call Status]]="Abandoned","0")</f>
        <v>5</v>
      </c>
      <c r="U14" t="str">
        <f>TEXT(Raw_Data[[#This Row],[Call Date]],"mmmm")</f>
        <v>November</v>
      </c>
      <c r="V14" t="str" cm="1">
        <f t="array" ref="V14">_xlfn.IFS(Raw_Data[[#This Row],[Customer Satisfaction]]&lt;2,"Poor",Raw_Data[[#This Row],[Customer Satisfaction]]&lt;4,"Average",Raw_Data[[#This Row],[Customer Satisfaction]]&gt;=4,"Excellent")</f>
        <v>Excellent</v>
      </c>
    </row>
    <row r="15" spans="2:22" x14ac:dyDescent="0.3">
      <c r="B15" t="s">
        <v>4516</v>
      </c>
      <c r="C15" s="2">
        <v>45745</v>
      </c>
      <c r="D15" s="1">
        <v>0.79236111111111107</v>
      </c>
      <c r="E15" t="s">
        <v>59</v>
      </c>
      <c r="F15" t="s">
        <v>38</v>
      </c>
      <c r="G15" t="s">
        <v>162</v>
      </c>
      <c r="H15" t="s">
        <v>22</v>
      </c>
      <c r="I15" t="s">
        <v>1130</v>
      </c>
      <c r="J15" t="s">
        <v>45</v>
      </c>
      <c r="K15" t="s">
        <v>25</v>
      </c>
      <c r="L15" t="s">
        <v>3570</v>
      </c>
      <c r="M15">
        <v>0.4</v>
      </c>
      <c r="N15">
        <v>5.9</v>
      </c>
      <c r="O15" t="s">
        <v>26</v>
      </c>
      <c r="P15">
        <v>0</v>
      </c>
      <c r="Q15" t="s">
        <v>615</v>
      </c>
      <c r="R15" t="s">
        <v>28</v>
      </c>
      <c r="S15">
        <v>921.17</v>
      </c>
      <c r="T15" t="str" cm="1">
        <f t="array" ref="T15">_xlfn.IFS(Raw_Data[[#This Row],[Call Status]]="Resolved","5",Raw_Data[[#This Row],[Call Status]]="Escalated","2",Raw_Data[[#This Row],[Call Status]]="Pending","3",Raw_Data[[#This Row],[Call Status]]="Abandoned","0")</f>
        <v>5</v>
      </c>
      <c r="U15" t="str">
        <f>TEXT(Raw_Data[[#This Row],[Call Date]],"mmmm")</f>
        <v>March</v>
      </c>
      <c r="V15" t="str" cm="1">
        <f t="array" ref="V15">_xlfn.IFS(Raw_Data[[#This Row],[Customer Satisfaction]]&lt;2,"Poor",Raw_Data[[#This Row],[Customer Satisfaction]]&lt;4,"Average",Raw_Data[[#This Row],[Customer Satisfaction]]&gt;=4,"Excellent")</f>
        <v>Poor</v>
      </c>
    </row>
    <row r="16" spans="2:22" x14ac:dyDescent="0.3">
      <c r="B16" t="s">
        <v>9872</v>
      </c>
      <c r="C16" s="2">
        <v>45757</v>
      </c>
      <c r="D16" s="1">
        <v>0.87222222222222223</v>
      </c>
      <c r="E16" t="s">
        <v>30</v>
      </c>
      <c r="F16" t="s">
        <v>34</v>
      </c>
      <c r="G16" t="s">
        <v>21</v>
      </c>
      <c r="H16" t="s">
        <v>22</v>
      </c>
      <c r="I16" t="s">
        <v>23</v>
      </c>
      <c r="J16" t="s">
        <v>35</v>
      </c>
      <c r="K16" t="s">
        <v>8876</v>
      </c>
      <c r="L16" t="s">
        <v>8877</v>
      </c>
      <c r="M16">
        <v>5.7</v>
      </c>
      <c r="N16">
        <v>11</v>
      </c>
      <c r="O16" t="s">
        <v>28</v>
      </c>
      <c r="P16">
        <v>2</v>
      </c>
      <c r="Q16" t="s">
        <v>615</v>
      </c>
      <c r="R16" t="s">
        <v>28</v>
      </c>
      <c r="S16">
        <v>0</v>
      </c>
      <c r="T16" t="str" cm="1">
        <f t="array" ref="T16">_xlfn.IFS(Raw_Data[[#This Row],[Call Status]]="Resolved","5",Raw_Data[[#This Row],[Call Status]]="Escalated","2",Raw_Data[[#This Row],[Call Status]]="Pending","3",Raw_Data[[#This Row],[Call Status]]="Abandoned","0")</f>
        <v>3</v>
      </c>
      <c r="U16" t="str">
        <f>TEXT(Raw_Data[[#This Row],[Call Date]],"mmmm")</f>
        <v>April</v>
      </c>
      <c r="V16" t="str" cm="1">
        <f t="array" ref="V16">_xlfn.IFS(Raw_Data[[#This Row],[Customer Satisfaction]]&lt;2,"Poor",Raw_Data[[#This Row],[Customer Satisfaction]]&lt;4,"Average",Raw_Data[[#This Row],[Customer Satisfaction]]&gt;=4,"Excellent")</f>
        <v>Average</v>
      </c>
    </row>
    <row r="17" spans="2:22" x14ac:dyDescent="0.3">
      <c r="B17" t="s">
        <v>1257</v>
      </c>
      <c r="C17" s="2">
        <v>46017</v>
      </c>
      <c r="D17" s="1">
        <v>0.84027777777777779</v>
      </c>
      <c r="E17" t="s">
        <v>33</v>
      </c>
      <c r="F17" t="s">
        <v>20</v>
      </c>
      <c r="G17" t="s">
        <v>250</v>
      </c>
      <c r="H17" t="s">
        <v>22</v>
      </c>
      <c r="I17" t="s">
        <v>1128</v>
      </c>
      <c r="J17" t="s">
        <v>39</v>
      </c>
      <c r="K17" t="s">
        <v>25</v>
      </c>
      <c r="L17" t="s">
        <v>25</v>
      </c>
      <c r="M17">
        <v>1.2</v>
      </c>
      <c r="N17">
        <v>10.8</v>
      </c>
      <c r="O17" t="s">
        <v>28</v>
      </c>
      <c r="P17">
        <v>0</v>
      </c>
      <c r="Q17" t="s">
        <v>27</v>
      </c>
      <c r="R17" t="s">
        <v>28</v>
      </c>
      <c r="S17">
        <v>169.27</v>
      </c>
      <c r="T17" t="str" cm="1">
        <f t="array" ref="T17">_xlfn.IFS(Raw_Data[[#This Row],[Call Status]]="Resolved","5",Raw_Data[[#This Row],[Call Status]]="Escalated","2",Raw_Data[[#This Row],[Call Status]]="Pending","3",Raw_Data[[#This Row],[Call Status]]="Abandoned","0")</f>
        <v>5</v>
      </c>
      <c r="U17" t="str">
        <f>TEXT(Raw_Data[[#This Row],[Call Date]],"mmmm")</f>
        <v>December</v>
      </c>
      <c r="V17" t="str" cm="1">
        <f t="array" ref="V17">_xlfn.IFS(Raw_Data[[#This Row],[Customer Satisfaction]]&lt;2,"Poor",Raw_Data[[#This Row],[Customer Satisfaction]]&lt;4,"Average",Raw_Data[[#This Row],[Customer Satisfaction]]&gt;=4,"Excellent")</f>
        <v>Poor</v>
      </c>
    </row>
    <row r="18" spans="2:22" x14ac:dyDescent="0.3">
      <c r="B18" t="s">
        <v>3396</v>
      </c>
      <c r="C18" s="2">
        <v>45809</v>
      </c>
      <c r="D18" s="1">
        <v>0.70416666666666672</v>
      </c>
      <c r="E18" t="s">
        <v>41</v>
      </c>
      <c r="F18" t="s">
        <v>38</v>
      </c>
      <c r="G18" t="s">
        <v>21</v>
      </c>
      <c r="H18" t="s">
        <v>2026</v>
      </c>
      <c r="I18" t="s">
        <v>23</v>
      </c>
      <c r="J18" t="s">
        <v>55</v>
      </c>
      <c r="K18" t="s">
        <v>25</v>
      </c>
      <c r="L18" t="s">
        <v>25</v>
      </c>
      <c r="M18">
        <v>2.1</v>
      </c>
      <c r="N18">
        <v>12.9</v>
      </c>
      <c r="O18" t="s">
        <v>26</v>
      </c>
      <c r="P18">
        <v>5</v>
      </c>
      <c r="Q18" t="s">
        <v>27</v>
      </c>
      <c r="R18" t="s">
        <v>28</v>
      </c>
      <c r="S18">
        <v>206.93</v>
      </c>
      <c r="T18" t="str" cm="1">
        <f t="array" ref="T18">_xlfn.IFS(Raw_Data[[#This Row],[Call Status]]="Resolved","5",Raw_Data[[#This Row],[Call Status]]="Escalated","2",Raw_Data[[#This Row],[Call Status]]="Pending","3",Raw_Data[[#This Row],[Call Status]]="Abandoned","0")</f>
        <v>5</v>
      </c>
      <c r="U18" t="str">
        <f>TEXT(Raw_Data[[#This Row],[Call Date]],"mmmm")</f>
        <v>June</v>
      </c>
      <c r="V18" t="str" cm="1">
        <f t="array" ref="V18">_xlfn.IFS(Raw_Data[[#This Row],[Customer Satisfaction]]&lt;2,"Poor",Raw_Data[[#This Row],[Customer Satisfaction]]&lt;4,"Average",Raw_Data[[#This Row],[Customer Satisfaction]]&gt;=4,"Excellent")</f>
        <v>Excellent</v>
      </c>
    </row>
    <row r="19" spans="2:22" x14ac:dyDescent="0.3">
      <c r="B19" t="s">
        <v>9634</v>
      </c>
      <c r="C19" s="2">
        <v>45788</v>
      </c>
      <c r="D19" s="1">
        <v>0.5180555555555556</v>
      </c>
      <c r="E19" t="s">
        <v>59</v>
      </c>
      <c r="F19" t="s">
        <v>34</v>
      </c>
      <c r="G19" t="s">
        <v>250</v>
      </c>
      <c r="H19" t="s">
        <v>22</v>
      </c>
      <c r="I19" t="s">
        <v>1128</v>
      </c>
      <c r="J19" t="s">
        <v>76</v>
      </c>
      <c r="K19" t="s">
        <v>8876</v>
      </c>
      <c r="L19" t="s">
        <v>8877</v>
      </c>
      <c r="M19">
        <v>11.7</v>
      </c>
      <c r="N19">
        <v>11</v>
      </c>
      <c r="O19" t="s">
        <v>28</v>
      </c>
      <c r="P19">
        <v>2</v>
      </c>
      <c r="Q19" t="s">
        <v>1014</v>
      </c>
      <c r="R19" t="s">
        <v>28</v>
      </c>
      <c r="S19">
        <v>132.76</v>
      </c>
      <c r="T19" t="str" cm="1">
        <f t="array" ref="T19">_xlfn.IFS(Raw_Data[[#This Row],[Call Status]]="Resolved","5",Raw_Data[[#This Row],[Call Status]]="Escalated","2",Raw_Data[[#This Row],[Call Status]]="Pending","3",Raw_Data[[#This Row],[Call Status]]="Abandoned","0")</f>
        <v>3</v>
      </c>
      <c r="U19" t="str">
        <f>TEXT(Raw_Data[[#This Row],[Call Date]],"mmmm")</f>
        <v>May</v>
      </c>
      <c r="V19" t="str" cm="1">
        <f t="array" ref="V19">_xlfn.IFS(Raw_Data[[#This Row],[Customer Satisfaction]]&lt;2,"Poor",Raw_Data[[#This Row],[Customer Satisfaction]]&lt;4,"Average",Raw_Data[[#This Row],[Customer Satisfaction]]&gt;=4,"Excellent")</f>
        <v>Average</v>
      </c>
    </row>
    <row r="20" spans="2:22" x14ac:dyDescent="0.3">
      <c r="B20" t="s">
        <v>8326</v>
      </c>
      <c r="C20" s="2">
        <v>45807</v>
      </c>
      <c r="D20" s="1">
        <v>0.42499999999999999</v>
      </c>
      <c r="E20" t="s">
        <v>44</v>
      </c>
      <c r="F20" t="s">
        <v>34</v>
      </c>
      <c r="G20" t="s">
        <v>162</v>
      </c>
      <c r="H20" t="s">
        <v>2026</v>
      </c>
      <c r="I20" t="s">
        <v>23</v>
      </c>
      <c r="J20" t="s">
        <v>45</v>
      </c>
      <c r="K20" t="s">
        <v>16</v>
      </c>
      <c r="L20" t="s">
        <v>16</v>
      </c>
      <c r="M20">
        <v>1.5</v>
      </c>
      <c r="N20">
        <v>3.1</v>
      </c>
      <c r="O20" t="s">
        <v>28</v>
      </c>
      <c r="P20">
        <v>3</v>
      </c>
      <c r="Q20" t="s">
        <v>1014</v>
      </c>
      <c r="R20" t="s">
        <v>26</v>
      </c>
      <c r="S20">
        <v>95.42</v>
      </c>
      <c r="T20" t="str" cm="1">
        <f t="array" ref="T20">_xlfn.IFS(Raw_Data[[#This Row],[Call Status]]="Resolved","5",Raw_Data[[#This Row],[Call Status]]="Escalated","2",Raw_Data[[#This Row],[Call Status]]="Pending","3",Raw_Data[[#This Row],[Call Status]]="Abandoned","0")</f>
        <v>2</v>
      </c>
      <c r="U20" t="str">
        <f>TEXT(Raw_Data[[#This Row],[Call Date]],"mmmm")</f>
        <v>May</v>
      </c>
      <c r="V20" t="str" cm="1">
        <f t="array" ref="V20">_xlfn.IFS(Raw_Data[[#This Row],[Customer Satisfaction]]&lt;2,"Poor",Raw_Data[[#This Row],[Customer Satisfaction]]&lt;4,"Average",Raw_Data[[#This Row],[Customer Satisfaction]]&gt;=4,"Excellent")</f>
        <v>Average</v>
      </c>
    </row>
    <row r="21" spans="2:22" x14ac:dyDescent="0.3">
      <c r="B21" t="s">
        <v>9605</v>
      </c>
      <c r="C21" s="2">
        <v>45966</v>
      </c>
      <c r="D21" s="1">
        <v>0.5083333333333333</v>
      </c>
      <c r="E21" t="s">
        <v>44</v>
      </c>
      <c r="F21" t="s">
        <v>34</v>
      </c>
      <c r="G21" t="s">
        <v>21</v>
      </c>
      <c r="H21" t="s">
        <v>22</v>
      </c>
      <c r="I21" t="s">
        <v>1128</v>
      </c>
      <c r="J21" t="s">
        <v>76</v>
      </c>
      <c r="K21" t="s">
        <v>8876</v>
      </c>
      <c r="L21" t="s">
        <v>8877</v>
      </c>
      <c r="M21">
        <v>3.4</v>
      </c>
      <c r="N21">
        <v>4.3</v>
      </c>
      <c r="O21" t="s">
        <v>28</v>
      </c>
      <c r="P21">
        <v>0</v>
      </c>
      <c r="Q21" t="s">
        <v>1014</v>
      </c>
      <c r="R21" t="s">
        <v>28</v>
      </c>
      <c r="S21">
        <v>80.12</v>
      </c>
      <c r="T21" t="str" cm="1">
        <f t="array" ref="T21">_xlfn.IFS(Raw_Data[[#This Row],[Call Status]]="Resolved","5",Raw_Data[[#This Row],[Call Status]]="Escalated","2",Raw_Data[[#This Row],[Call Status]]="Pending","3",Raw_Data[[#This Row],[Call Status]]="Abandoned","0")</f>
        <v>3</v>
      </c>
      <c r="U21" t="str">
        <f>TEXT(Raw_Data[[#This Row],[Call Date]],"mmmm")</f>
        <v>November</v>
      </c>
      <c r="V21" t="str" cm="1">
        <f t="array" ref="V21">_xlfn.IFS(Raw_Data[[#This Row],[Customer Satisfaction]]&lt;2,"Poor",Raw_Data[[#This Row],[Customer Satisfaction]]&lt;4,"Average",Raw_Data[[#This Row],[Customer Satisfaction]]&gt;=4,"Excellent")</f>
        <v>Poor</v>
      </c>
    </row>
    <row r="22" spans="2:22" x14ac:dyDescent="0.3">
      <c r="B22" t="s">
        <v>10047</v>
      </c>
      <c r="C22" s="2">
        <v>45915</v>
      </c>
      <c r="D22" s="1">
        <v>0.78402777777777777</v>
      </c>
      <c r="E22" t="s">
        <v>19</v>
      </c>
      <c r="F22" t="s">
        <v>20</v>
      </c>
      <c r="G22" t="s">
        <v>250</v>
      </c>
      <c r="H22" t="s">
        <v>22</v>
      </c>
      <c r="I22" t="s">
        <v>23</v>
      </c>
      <c r="J22" t="s">
        <v>35</v>
      </c>
      <c r="K22" t="s">
        <v>8876</v>
      </c>
      <c r="L22" t="s">
        <v>8877</v>
      </c>
      <c r="M22">
        <v>2.6</v>
      </c>
      <c r="N22">
        <v>17.7</v>
      </c>
      <c r="O22" t="s">
        <v>28</v>
      </c>
      <c r="P22">
        <v>3</v>
      </c>
      <c r="Q22" t="s">
        <v>615</v>
      </c>
      <c r="R22" t="s">
        <v>28</v>
      </c>
      <c r="S22">
        <v>277.12</v>
      </c>
      <c r="T22" t="str" cm="1">
        <f t="array" ref="T22">_xlfn.IFS(Raw_Data[[#This Row],[Call Status]]="Resolved","5",Raw_Data[[#This Row],[Call Status]]="Escalated","2",Raw_Data[[#This Row],[Call Status]]="Pending","3",Raw_Data[[#This Row],[Call Status]]="Abandoned","0")</f>
        <v>3</v>
      </c>
      <c r="U22" t="str">
        <f>TEXT(Raw_Data[[#This Row],[Call Date]],"mmmm")</f>
        <v>September</v>
      </c>
      <c r="V22" t="str" cm="1">
        <f t="array" ref="V22">_xlfn.IFS(Raw_Data[[#This Row],[Customer Satisfaction]]&lt;2,"Poor",Raw_Data[[#This Row],[Customer Satisfaction]]&lt;4,"Average",Raw_Data[[#This Row],[Customer Satisfaction]]&gt;=4,"Excellent")</f>
        <v>Average</v>
      </c>
    </row>
    <row r="23" spans="2:22" x14ac:dyDescent="0.3">
      <c r="B23" t="s">
        <v>4458</v>
      </c>
      <c r="C23" s="2">
        <v>46001</v>
      </c>
      <c r="D23" s="1">
        <v>0.83263888888888893</v>
      </c>
      <c r="E23" t="s">
        <v>33</v>
      </c>
      <c r="F23" t="s">
        <v>34</v>
      </c>
      <c r="G23" t="s">
        <v>162</v>
      </c>
      <c r="H23" t="s">
        <v>22</v>
      </c>
      <c r="I23" t="s">
        <v>1128</v>
      </c>
      <c r="J23" t="s">
        <v>76</v>
      </c>
      <c r="K23" t="s">
        <v>25</v>
      </c>
      <c r="L23" t="s">
        <v>3559</v>
      </c>
      <c r="M23">
        <v>7.5</v>
      </c>
      <c r="N23">
        <v>10.199999999999999</v>
      </c>
      <c r="O23" t="s">
        <v>26</v>
      </c>
      <c r="P23">
        <v>4</v>
      </c>
      <c r="Q23" t="s">
        <v>615</v>
      </c>
      <c r="R23" t="s">
        <v>28</v>
      </c>
      <c r="S23">
        <v>204.01</v>
      </c>
      <c r="T23" t="str" cm="1">
        <f t="array" ref="T23">_xlfn.IFS(Raw_Data[[#This Row],[Call Status]]="Resolved","5",Raw_Data[[#This Row],[Call Status]]="Escalated","2",Raw_Data[[#This Row],[Call Status]]="Pending","3",Raw_Data[[#This Row],[Call Status]]="Abandoned","0")</f>
        <v>5</v>
      </c>
      <c r="U23" t="str">
        <f>TEXT(Raw_Data[[#This Row],[Call Date]],"mmmm")</f>
        <v>December</v>
      </c>
      <c r="V23" t="str" cm="1">
        <f t="array" ref="V23">_xlfn.IFS(Raw_Data[[#This Row],[Customer Satisfaction]]&lt;2,"Poor",Raw_Data[[#This Row],[Customer Satisfaction]]&lt;4,"Average",Raw_Data[[#This Row],[Customer Satisfaction]]&gt;=4,"Excellent")</f>
        <v>Excellent</v>
      </c>
    </row>
    <row r="24" spans="2:22" x14ac:dyDescent="0.3">
      <c r="B24" t="s">
        <v>8357</v>
      </c>
      <c r="C24" s="2">
        <v>45951</v>
      </c>
      <c r="D24" s="1">
        <v>0.39305555555555555</v>
      </c>
      <c r="E24" t="s">
        <v>72</v>
      </c>
      <c r="F24" t="s">
        <v>38</v>
      </c>
      <c r="G24" t="s">
        <v>162</v>
      </c>
      <c r="H24" t="s">
        <v>2026</v>
      </c>
      <c r="I24" t="s">
        <v>23</v>
      </c>
      <c r="J24" t="s">
        <v>49</v>
      </c>
      <c r="K24" t="s">
        <v>16</v>
      </c>
      <c r="L24" t="s">
        <v>16</v>
      </c>
      <c r="M24">
        <v>0.2</v>
      </c>
      <c r="N24">
        <v>13.4</v>
      </c>
      <c r="O24" t="s">
        <v>28</v>
      </c>
      <c r="P24">
        <v>2</v>
      </c>
      <c r="Q24" t="s">
        <v>1014</v>
      </c>
      <c r="R24" t="s">
        <v>26</v>
      </c>
      <c r="S24">
        <v>228.46</v>
      </c>
      <c r="T24" t="str" cm="1">
        <f t="array" ref="T24">_xlfn.IFS(Raw_Data[[#This Row],[Call Status]]="Resolved","5",Raw_Data[[#This Row],[Call Status]]="Escalated","2",Raw_Data[[#This Row],[Call Status]]="Pending","3",Raw_Data[[#This Row],[Call Status]]="Abandoned","0")</f>
        <v>2</v>
      </c>
      <c r="U24" t="str">
        <f>TEXT(Raw_Data[[#This Row],[Call Date]],"mmmm")</f>
        <v>October</v>
      </c>
      <c r="V24" t="str" cm="1">
        <f t="array" ref="V24">_xlfn.IFS(Raw_Data[[#This Row],[Customer Satisfaction]]&lt;2,"Poor",Raw_Data[[#This Row],[Customer Satisfaction]]&lt;4,"Average",Raw_Data[[#This Row],[Customer Satisfaction]]&gt;=4,"Excellent")</f>
        <v>Average</v>
      </c>
    </row>
    <row r="25" spans="2:22" x14ac:dyDescent="0.3">
      <c r="B25" t="s">
        <v>1676</v>
      </c>
      <c r="C25" s="2">
        <v>45849</v>
      </c>
      <c r="D25" s="1">
        <v>0.55833333333333335</v>
      </c>
      <c r="E25" t="s">
        <v>44</v>
      </c>
      <c r="F25" t="s">
        <v>48</v>
      </c>
      <c r="G25" t="s">
        <v>162</v>
      </c>
      <c r="H25" t="s">
        <v>22</v>
      </c>
      <c r="I25" t="s">
        <v>1130</v>
      </c>
      <c r="J25" t="s">
        <v>45</v>
      </c>
      <c r="K25" t="s">
        <v>25</v>
      </c>
      <c r="L25" t="s">
        <v>25</v>
      </c>
      <c r="M25">
        <v>2.8</v>
      </c>
      <c r="N25">
        <v>6.4</v>
      </c>
      <c r="O25" t="s">
        <v>26</v>
      </c>
      <c r="P25">
        <v>3</v>
      </c>
      <c r="Q25" t="s">
        <v>615</v>
      </c>
      <c r="R25" t="s">
        <v>28</v>
      </c>
      <c r="S25">
        <v>141.21</v>
      </c>
      <c r="T25" t="str" cm="1">
        <f t="array" ref="T25">_xlfn.IFS(Raw_Data[[#This Row],[Call Status]]="Resolved","5",Raw_Data[[#This Row],[Call Status]]="Escalated","2",Raw_Data[[#This Row],[Call Status]]="Pending","3",Raw_Data[[#This Row],[Call Status]]="Abandoned","0")</f>
        <v>5</v>
      </c>
      <c r="U25" t="str">
        <f>TEXT(Raw_Data[[#This Row],[Call Date]],"mmmm")</f>
        <v>July</v>
      </c>
      <c r="V25" t="str" cm="1">
        <f t="array" ref="V25">_xlfn.IFS(Raw_Data[[#This Row],[Customer Satisfaction]]&lt;2,"Poor",Raw_Data[[#This Row],[Customer Satisfaction]]&lt;4,"Average",Raw_Data[[#This Row],[Customer Satisfaction]]&gt;=4,"Excellent")</f>
        <v>Average</v>
      </c>
    </row>
    <row r="26" spans="2:22" x14ac:dyDescent="0.3">
      <c r="B26" t="s">
        <v>7337</v>
      </c>
      <c r="C26" s="2">
        <v>45934</v>
      </c>
      <c r="D26" s="1">
        <v>0.33750000000000002</v>
      </c>
      <c r="E26" t="s">
        <v>66</v>
      </c>
      <c r="F26" t="s">
        <v>48</v>
      </c>
      <c r="G26" t="s">
        <v>327</v>
      </c>
      <c r="H26" t="s">
        <v>2026</v>
      </c>
      <c r="I26" t="s">
        <v>23</v>
      </c>
      <c r="J26" t="s">
        <v>45</v>
      </c>
      <c r="K26" t="s">
        <v>7253</v>
      </c>
      <c r="L26" t="s">
        <v>7254</v>
      </c>
      <c r="M26">
        <v>1.3</v>
      </c>
      <c r="N26">
        <v>7.5</v>
      </c>
      <c r="O26" t="s">
        <v>28</v>
      </c>
      <c r="P26">
        <v>4</v>
      </c>
      <c r="Q26" t="s">
        <v>615</v>
      </c>
      <c r="R26" t="s">
        <v>28</v>
      </c>
      <c r="S26">
        <v>548.79999999999995</v>
      </c>
      <c r="T26" t="str" cm="1">
        <f t="array" ref="T26">_xlfn.IFS(Raw_Data[[#This Row],[Call Status]]="Resolved","5",Raw_Data[[#This Row],[Call Status]]="Escalated","2",Raw_Data[[#This Row],[Call Status]]="Pending","3",Raw_Data[[#This Row],[Call Status]]="Abandoned","0")</f>
        <v>0</v>
      </c>
      <c r="U26" t="str">
        <f>TEXT(Raw_Data[[#This Row],[Call Date]],"mmmm")</f>
        <v>October</v>
      </c>
      <c r="V26" t="str" cm="1">
        <f t="array" ref="V26">_xlfn.IFS(Raw_Data[[#This Row],[Customer Satisfaction]]&lt;2,"Poor",Raw_Data[[#This Row],[Customer Satisfaction]]&lt;4,"Average",Raw_Data[[#This Row],[Customer Satisfaction]]&gt;=4,"Excellent")</f>
        <v>Excellent</v>
      </c>
    </row>
    <row r="27" spans="2:22" x14ac:dyDescent="0.3">
      <c r="B27" t="s">
        <v>2211</v>
      </c>
      <c r="C27" s="2">
        <v>45818</v>
      </c>
      <c r="D27" s="1">
        <v>0.45208333333333334</v>
      </c>
      <c r="E27" t="s">
        <v>84</v>
      </c>
      <c r="F27" t="s">
        <v>38</v>
      </c>
      <c r="G27" t="s">
        <v>250</v>
      </c>
      <c r="H27" t="s">
        <v>2026</v>
      </c>
      <c r="I27" t="s">
        <v>1128</v>
      </c>
      <c r="J27" t="s">
        <v>45</v>
      </c>
      <c r="K27" t="s">
        <v>25</v>
      </c>
      <c r="L27" t="s">
        <v>25</v>
      </c>
      <c r="M27">
        <v>1.3</v>
      </c>
      <c r="N27">
        <v>11.8</v>
      </c>
      <c r="O27" t="s">
        <v>26</v>
      </c>
      <c r="P27">
        <v>0</v>
      </c>
      <c r="Q27" t="s">
        <v>27</v>
      </c>
      <c r="R27" t="s">
        <v>28</v>
      </c>
      <c r="S27">
        <v>105.95</v>
      </c>
      <c r="T27" t="str" cm="1">
        <f t="array" ref="T27">_xlfn.IFS(Raw_Data[[#This Row],[Call Status]]="Resolved","5",Raw_Data[[#This Row],[Call Status]]="Escalated","2",Raw_Data[[#This Row],[Call Status]]="Pending","3",Raw_Data[[#This Row],[Call Status]]="Abandoned","0")</f>
        <v>5</v>
      </c>
      <c r="U27" t="str">
        <f>TEXT(Raw_Data[[#This Row],[Call Date]],"mmmm")</f>
        <v>June</v>
      </c>
      <c r="V27" t="str" cm="1">
        <f t="array" ref="V27">_xlfn.IFS(Raw_Data[[#This Row],[Customer Satisfaction]]&lt;2,"Poor",Raw_Data[[#This Row],[Customer Satisfaction]]&lt;4,"Average",Raw_Data[[#This Row],[Customer Satisfaction]]&gt;=4,"Excellent")</f>
        <v>Poor</v>
      </c>
    </row>
    <row r="28" spans="2:22" x14ac:dyDescent="0.3">
      <c r="B28" t="s">
        <v>9306</v>
      </c>
      <c r="C28" s="2">
        <v>45971</v>
      </c>
      <c r="D28" s="1">
        <v>0.69166666666666665</v>
      </c>
      <c r="E28" t="s">
        <v>110</v>
      </c>
      <c r="F28" t="s">
        <v>48</v>
      </c>
      <c r="G28" t="s">
        <v>327</v>
      </c>
      <c r="H28" t="s">
        <v>2026</v>
      </c>
      <c r="I28" t="s">
        <v>23</v>
      </c>
      <c r="J28" t="s">
        <v>45</v>
      </c>
      <c r="K28" t="s">
        <v>8876</v>
      </c>
      <c r="L28" t="s">
        <v>8877</v>
      </c>
      <c r="M28">
        <v>1.5</v>
      </c>
      <c r="N28">
        <v>9.5</v>
      </c>
      <c r="O28" t="s">
        <v>28</v>
      </c>
      <c r="P28">
        <v>2</v>
      </c>
      <c r="Q28" t="s">
        <v>615</v>
      </c>
      <c r="R28" t="s">
        <v>28</v>
      </c>
      <c r="S28">
        <v>45.48</v>
      </c>
      <c r="T28" t="str" cm="1">
        <f t="array" ref="T28">_xlfn.IFS(Raw_Data[[#This Row],[Call Status]]="Resolved","5",Raw_Data[[#This Row],[Call Status]]="Escalated","2",Raw_Data[[#This Row],[Call Status]]="Pending","3",Raw_Data[[#This Row],[Call Status]]="Abandoned","0")</f>
        <v>3</v>
      </c>
      <c r="U28" t="str">
        <f>TEXT(Raw_Data[[#This Row],[Call Date]],"mmmm")</f>
        <v>November</v>
      </c>
      <c r="V28" t="str" cm="1">
        <f t="array" ref="V28">_xlfn.IFS(Raw_Data[[#This Row],[Customer Satisfaction]]&lt;2,"Poor",Raw_Data[[#This Row],[Customer Satisfaction]]&lt;4,"Average",Raw_Data[[#This Row],[Customer Satisfaction]]&gt;=4,"Excellent")</f>
        <v>Average</v>
      </c>
    </row>
    <row r="29" spans="2:22" x14ac:dyDescent="0.3">
      <c r="B29" t="s">
        <v>6611</v>
      </c>
      <c r="C29" s="2">
        <v>45679</v>
      </c>
      <c r="D29" s="1">
        <v>0.33333333333333331</v>
      </c>
      <c r="E29" t="s">
        <v>100</v>
      </c>
      <c r="F29" t="s">
        <v>48</v>
      </c>
      <c r="G29" t="s">
        <v>250</v>
      </c>
      <c r="H29" t="s">
        <v>22</v>
      </c>
      <c r="I29" t="s">
        <v>23</v>
      </c>
      <c r="J29" t="s">
        <v>35</v>
      </c>
      <c r="K29" t="s">
        <v>25</v>
      </c>
      <c r="L29" t="s">
        <v>3561</v>
      </c>
      <c r="M29">
        <v>3.9</v>
      </c>
      <c r="N29">
        <v>10</v>
      </c>
      <c r="O29" t="s">
        <v>26</v>
      </c>
      <c r="P29">
        <v>4</v>
      </c>
      <c r="Q29" t="s">
        <v>615</v>
      </c>
      <c r="R29" t="s">
        <v>28</v>
      </c>
      <c r="S29">
        <v>225.39</v>
      </c>
      <c r="T29" t="str" cm="1">
        <f t="array" ref="T29">_xlfn.IFS(Raw_Data[[#This Row],[Call Status]]="Resolved","5",Raw_Data[[#This Row],[Call Status]]="Escalated","2",Raw_Data[[#This Row],[Call Status]]="Pending","3",Raw_Data[[#This Row],[Call Status]]="Abandoned","0")</f>
        <v>5</v>
      </c>
      <c r="U29" t="str">
        <f>TEXT(Raw_Data[[#This Row],[Call Date]],"mmmm")</f>
        <v>January</v>
      </c>
      <c r="V29" t="str" cm="1">
        <f t="array" ref="V29">_xlfn.IFS(Raw_Data[[#This Row],[Customer Satisfaction]]&lt;2,"Poor",Raw_Data[[#This Row],[Customer Satisfaction]]&lt;4,"Average",Raw_Data[[#This Row],[Customer Satisfaction]]&gt;=4,"Excellent")</f>
        <v>Excellent</v>
      </c>
    </row>
    <row r="30" spans="2:22" x14ac:dyDescent="0.3">
      <c r="B30" t="s">
        <v>4073</v>
      </c>
      <c r="C30" s="2">
        <v>45910</v>
      </c>
      <c r="D30" s="1">
        <v>0.57777777777777772</v>
      </c>
      <c r="E30" t="s">
        <v>70</v>
      </c>
      <c r="F30" t="s">
        <v>38</v>
      </c>
      <c r="G30" t="s">
        <v>21</v>
      </c>
      <c r="H30" t="s">
        <v>2392</v>
      </c>
      <c r="I30" t="s">
        <v>1137</v>
      </c>
      <c r="J30" t="s">
        <v>42</v>
      </c>
      <c r="K30" t="s">
        <v>25</v>
      </c>
      <c r="L30" t="s">
        <v>3561</v>
      </c>
      <c r="M30">
        <v>1.1000000000000001</v>
      </c>
      <c r="N30">
        <v>1.9</v>
      </c>
      <c r="O30" t="s">
        <v>28</v>
      </c>
      <c r="P30">
        <v>3</v>
      </c>
      <c r="Q30" t="s">
        <v>615</v>
      </c>
      <c r="R30" t="s">
        <v>28</v>
      </c>
      <c r="S30">
        <v>184.55</v>
      </c>
      <c r="T30" t="str" cm="1">
        <f t="array" ref="T30">_xlfn.IFS(Raw_Data[[#This Row],[Call Status]]="Resolved","5",Raw_Data[[#This Row],[Call Status]]="Escalated","2",Raw_Data[[#This Row],[Call Status]]="Pending","3",Raw_Data[[#This Row],[Call Status]]="Abandoned","0")</f>
        <v>5</v>
      </c>
      <c r="U30" t="str">
        <f>TEXT(Raw_Data[[#This Row],[Call Date]],"mmmm")</f>
        <v>September</v>
      </c>
      <c r="V30" t="str" cm="1">
        <f t="array" ref="V30">_xlfn.IFS(Raw_Data[[#This Row],[Customer Satisfaction]]&lt;2,"Poor",Raw_Data[[#This Row],[Customer Satisfaction]]&lt;4,"Average",Raw_Data[[#This Row],[Customer Satisfaction]]&gt;=4,"Excellent")</f>
        <v>Average</v>
      </c>
    </row>
    <row r="31" spans="2:22" x14ac:dyDescent="0.3">
      <c r="B31" t="s">
        <v>8984</v>
      </c>
      <c r="C31" s="2">
        <v>45893</v>
      </c>
      <c r="D31" s="1">
        <v>0.5444444444444444</v>
      </c>
      <c r="E31" t="s">
        <v>63</v>
      </c>
      <c r="F31" t="s">
        <v>38</v>
      </c>
      <c r="G31" t="s">
        <v>21</v>
      </c>
      <c r="H31" t="s">
        <v>2026</v>
      </c>
      <c r="I31" t="s">
        <v>1128</v>
      </c>
      <c r="J31" t="s">
        <v>55</v>
      </c>
      <c r="K31" t="s">
        <v>8876</v>
      </c>
      <c r="L31" t="s">
        <v>8877</v>
      </c>
      <c r="M31">
        <v>2.2999999999999998</v>
      </c>
      <c r="N31">
        <v>9.5</v>
      </c>
      <c r="O31" t="s">
        <v>28</v>
      </c>
      <c r="P31">
        <v>4</v>
      </c>
      <c r="Q31" t="s">
        <v>615</v>
      </c>
      <c r="R31" t="s">
        <v>26</v>
      </c>
      <c r="S31">
        <v>244.37</v>
      </c>
      <c r="T31" t="str" cm="1">
        <f t="array" ref="T31">_xlfn.IFS(Raw_Data[[#This Row],[Call Status]]="Resolved","5",Raw_Data[[#This Row],[Call Status]]="Escalated","2",Raw_Data[[#This Row],[Call Status]]="Pending","3",Raw_Data[[#This Row],[Call Status]]="Abandoned","0")</f>
        <v>3</v>
      </c>
      <c r="U31" t="str">
        <f>TEXT(Raw_Data[[#This Row],[Call Date]],"mmmm")</f>
        <v>August</v>
      </c>
      <c r="V31" t="str" cm="1">
        <f t="array" ref="V31">_xlfn.IFS(Raw_Data[[#This Row],[Customer Satisfaction]]&lt;2,"Poor",Raw_Data[[#This Row],[Customer Satisfaction]]&lt;4,"Average",Raw_Data[[#This Row],[Customer Satisfaction]]&gt;=4,"Excellent")</f>
        <v>Excellent</v>
      </c>
    </row>
    <row r="32" spans="2:22" x14ac:dyDescent="0.3">
      <c r="B32" t="s">
        <v>8293</v>
      </c>
      <c r="C32" s="2">
        <v>46002</v>
      </c>
      <c r="D32" s="1">
        <v>0.6118055555555556</v>
      </c>
      <c r="E32" t="s">
        <v>59</v>
      </c>
      <c r="F32" t="s">
        <v>38</v>
      </c>
      <c r="G32" t="s">
        <v>327</v>
      </c>
      <c r="H32" t="s">
        <v>22</v>
      </c>
      <c r="I32" t="s">
        <v>1137</v>
      </c>
      <c r="J32" t="s">
        <v>42</v>
      </c>
      <c r="K32" t="s">
        <v>16</v>
      </c>
      <c r="L32" t="s">
        <v>16</v>
      </c>
      <c r="M32">
        <v>5.8</v>
      </c>
      <c r="N32">
        <v>7.2</v>
      </c>
      <c r="O32" t="s">
        <v>28</v>
      </c>
      <c r="P32">
        <v>3</v>
      </c>
      <c r="Q32" t="s">
        <v>1014</v>
      </c>
      <c r="R32" t="s">
        <v>26</v>
      </c>
      <c r="S32">
        <v>135.33000000000001</v>
      </c>
      <c r="T32" t="str" cm="1">
        <f t="array" ref="T32">_xlfn.IFS(Raw_Data[[#This Row],[Call Status]]="Resolved","5",Raw_Data[[#This Row],[Call Status]]="Escalated","2",Raw_Data[[#This Row],[Call Status]]="Pending","3",Raw_Data[[#This Row],[Call Status]]="Abandoned","0")</f>
        <v>2</v>
      </c>
      <c r="U32" t="str">
        <f>TEXT(Raw_Data[[#This Row],[Call Date]],"mmmm")</f>
        <v>December</v>
      </c>
      <c r="V32" t="str" cm="1">
        <f t="array" ref="V32">_xlfn.IFS(Raw_Data[[#This Row],[Customer Satisfaction]]&lt;2,"Poor",Raw_Data[[#This Row],[Customer Satisfaction]]&lt;4,"Average",Raw_Data[[#This Row],[Customer Satisfaction]]&gt;=4,"Excellent")</f>
        <v>Average</v>
      </c>
    </row>
    <row r="33" spans="2:22" x14ac:dyDescent="0.3">
      <c r="B33" t="s">
        <v>7848</v>
      </c>
      <c r="C33" s="2">
        <v>45706</v>
      </c>
      <c r="D33" s="1">
        <v>0.49375000000000002</v>
      </c>
      <c r="E33" t="s">
        <v>66</v>
      </c>
      <c r="F33" t="s">
        <v>34</v>
      </c>
      <c r="G33" t="s">
        <v>162</v>
      </c>
      <c r="H33" t="s">
        <v>2392</v>
      </c>
      <c r="I33" t="s">
        <v>23</v>
      </c>
      <c r="J33" t="s">
        <v>42</v>
      </c>
      <c r="K33" t="s">
        <v>16</v>
      </c>
      <c r="L33" t="s">
        <v>16</v>
      </c>
      <c r="M33">
        <v>2.2000000000000002</v>
      </c>
      <c r="N33">
        <v>4.0999999999999996</v>
      </c>
      <c r="O33" t="s">
        <v>28</v>
      </c>
      <c r="P33">
        <v>3</v>
      </c>
      <c r="Q33" t="s">
        <v>615</v>
      </c>
      <c r="R33" t="s">
        <v>26</v>
      </c>
      <c r="S33">
        <v>165.08</v>
      </c>
      <c r="T33" t="str" cm="1">
        <f t="array" ref="T33">_xlfn.IFS(Raw_Data[[#This Row],[Call Status]]="Resolved","5",Raw_Data[[#This Row],[Call Status]]="Escalated","2",Raw_Data[[#This Row],[Call Status]]="Pending","3",Raw_Data[[#This Row],[Call Status]]="Abandoned","0")</f>
        <v>2</v>
      </c>
      <c r="U33" t="str">
        <f>TEXT(Raw_Data[[#This Row],[Call Date]],"mmmm")</f>
        <v>February</v>
      </c>
      <c r="V33" t="str" cm="1">
        <f t="array" ref="V33">_xlfn.IFS(Raw_Data[[#This Row],[Customer Satisfaction]]&lt;2,"Poor",Raw_Data[[#This Row],[Customer Satisfaction]]&lt;4,"Average",Raw_Data[[#This Row],[Customer Satisfaction]]&gt;=4,"Excellent")</f>
        <v>Average</v>
      </c>
    </row>
    <row r="34" spans="2:22" x14ac:dyDescent="0.3">
      <c r="B34" t="s">
        <v>65</v>
      </c>
      <c r="C34" s="2">
        <v>45716</v>
      </c>
      <c r="D34" s="1">
        <v>0.61736111111111114</v>
      </c>
      <c r="E34" t="s">
        <v>66</v>
      </c>
      <c r="F34" t="s">
        <v>20</v>
      </c>
      <c r="G34" t="s">
        <v>21</v>
      </c>
      <c r="H34" t="s">
        <v>22</v>
      </c>
      <c r="I34" t="s">
        <v>23</v>
      </c>
      <c r="J34" t="s">
        <v>55</v>
      </c>
      <c r="K34" t="s">
        <v>25</v>
      </c>
      <c r="L34" t="s">
        <v>25</v>
      </c>
      <c r="M34">
        <v>1.2</v>
      </c>
      <c r="N34">
        <v>5.8</v>
      </c>
      <c r="O34" t="s">
        <v>28</v>
      </c>
      <c r="P34">
        <v>5</v>
      </c>
      <c r="Q34" t="s">
        <v>27</v>
      </c>
      <c r="R34" t="s">
        <v>28</v>
      </c>
      <c r="S34">
        <v>69.349999999999994</v>
      </c>
      <c r="T34" t="str" cm="1">
        <f t="array" ref="T34">_xlfn.IFS(Raw_Data[[#This Row],[Call Status]]="Resolved","5",Raw_Data[[#This Row],[Call Status]]="Escalated","2",Raw_Data[[#This Row],[Call Status]]="Pending","3",Raw_Data[[#This Row],[Call Status]]="Abandoned","0")</f>
        <v>5</v>
      </c>
      <c r="U34" t="str">
        <f>TEXT(Raw_Data[[#This Row],[Call Date]],"mmmm")</f>
        <v>February</v>
      </c>
      <c r="V34" t="str" cm="1">
        <f t="array" ref="V34">_xlfn.IFS(Raw_Data[[#This Row],[Customer Satisfaction]]&lt;2,"Poor",Raw_Data[[#This Row],[Customer Satisfaction]]&lt;4,"Average",Raw_Data[[#This Row],[Customer Satisfaction]]&gt;=4,"Excellent")</f>
        <v>Excellent</v>
      </c>
    </row>
    <row r="35" spans="2:22" x14ac:dyDescent="0.3">
      <c r="B35" t="s">
        <v>1791</v>
      </c>
      <c r="C35" s="2">
        <v>45827</v>
      </c>
      <c r="D35" s="1">
        <v>0.52013888888888893</v>
      </c>
      <c r="E35" t="s">
        <v>156</v>
      </c>
      <c r="F35" t="s">
        <v>20</v>
      </c>
      <c r="G35" t="s">
        <v>327</v>
      </c>
      <c r="H35" t="s">
        <v>22</v>
      </c>
      <c r="I35" t="s">
        <v>1130</v>
      </c>
      <c r="J35" t="s">
        <v>45</v>
      </c>
      <c r="K35" t="s">
        <v>25</v>
      </c>
      <c r="L35" t="s">
        <v>25</v>
      </c>
      <c r="M35">
        <v>4.5</v>
      </c>
      <c r="N35">
        <v>9.3000000000000007</v>
      </c>
      <c r="O35" t="s">
        <v>26</v>
      </c>
      <c r="P35">
        <v>5</v>
      </c>
      <c r="Q35" t="s">
        <v>27</v>
      </c>
      <c r="R35" t="s">
        <v>28</v>
      </c>
      <c r="S35">
        <v>1603.12</v>
      </c>
      <c r="T35" t="str" cm="1">
        <f t="array" ref="T35">_xlfn.IFS(Raw_Data[[#This Row],[Call Status]]="Resolved","5",Raw_Data[[#This Row],[Call Status]]="Escalated","2",Raw_Data[[#This Row],[Call Status]]="Pending","3",Raw_Data[[#This Row],[Call Status]]="Abandoned","0")</f>
        <v>5</v>
      </c>
      <c r="U35" t="str">
        <f>TEXT(Raw_Data[[#This Row],[Call Date]],"mmmm")</f>
        <v>June</v>
      </c>
      <c r="V35" t="str" cm="1">
        <f t="array" ref="V35">_xlfn.IFS(Raw_Data[[#This Row],[Customer Satisfaction]]&lt;2,"Poor",Raw_Data[[#This Row],[Customer Satisfaction]]&lt;4,"Average",Raw_Data[[#This Row],[Customer Satisfaction]]&gt;=4,"Excellent")</f>
        <v>Excellent</v>
      </c>
    </row>
    <row r="36" spans="2:22" x14ac:dyDescent="0.3">
      <c r="B36" t="s">
        <v>6361</v>
      </c>
      <c r="C36" s="2">
        <v>45845</v>
      </c>
      <c r="D36" s="1">
        <v>0.62638888888888888</v>
      </c>
      <c r="E36" t="s">
        <v>44</v>
      </c>
      <c r="F36" t="s">
        <v>20</v>
      </c>
      <c r="G36" t="s">
        <v>162</v>
      </c>
      <c r="H36" t="s">
        <v>22</v>
      </c>
      <c r="I36" t="s">
        <v>23</v>
      </c>
      <c r="J36" t="s">
        <v>35</v>
      </c>
      <c r="K36" t="s">
        <v>25</v>
      </c>
      <c r="L36" t="s">
        <v>3570</v>
      </c>
      <c r="M36">
        <v>6.7</v>
      </c>
      <c r="N36">
        <v>16.2</v>
      </c>
      <c r="O36" t="s">
        <v>26</v>
      </c>
      <c r="P36">
        <v>0</v>
      </c>
      <c r="Q36" t="s">
        <v>615</v>
      </c>
      <c r="R36" t="s">
        <v>28</v>
      </c>
      <c r="S36">
        <v>188.15</v>
      </c>
      <c r="T36" t="str" cm="1">
        <f t="array" ref="T36">_xlfn.IFS(Raw_Data[[#This Row],[Call Status]]="Resolved","5",Raw_Data[[#This Row],[Call Status]]="Escalated","2",Raw_Data[[#This Row],[Call Status]]="Pending","3",Raw_Data[[#This Row],[Call Status]]="Abandoned","0")</f>
        <v>5</v>
      </c>
      <c r="U36" t="str">
        <f>TEXT(Raw_Data[[#This Row],[Call Date]],"mmmm")</f>
        <v>July</v>
      </c>
      <c r="V36" t="str" cm="1">
        <f t="array" ref="V36">_xlfn.IFS(Raw_Data[[#This Row],[Customer Satisfaction]]&lt;2,"Poor",Raw_Data[[#This Row],[Customer Satisfaction]]&lt;4,"Average",Raw_Data[[#This Row],[Customer Satisfaction]]&gt;=4,"Excellent")</f>
        <v>Poor</v>
      </c>
    </row>
    <row r="37" spans="2:22" x14ac:dyDescent="0.3">
      <c r="B37" t="s">
        <v>4936</v>
      </c>
      <c r="C37" s="2">
        <v>45928</v>
      </c>
      <c r="D37" s="1">
        <v>0.7</v>
      </c>
      <c r="E37" t="s">
        <v>84</v>
      </c>
      <c r="F37" t="s">
        <v>48</v>
      </c>
      <c r="G37" t="s">
        <v>250</v>
      </c>
      <c r="H37" t="s">
        <v>22</v>
      </c>
      <c r="I37" t="s">
        <v>1137</v>
      </c>
      <c r="J37" t="s">
        <v>55</v>
      </c>
      <c r="K37" t="s">
        <v>25</v>
      </c>
      <c r="L37" t="s">
        <v>3564</v>
      </c>
      <c r="M37">
        <v>2.1</v>
      </c>
      <c r="N37">
        <v>1.4</v>
      </c>
      <c r="O37" t="s">
        <v>26</v>
      </c>
      <c r="P37">
        <v>4</v>
      </c>
      <c r="Q37" t="s">
        <v>615</v>
      </c>
      <c r="R37" t="s">
        <v>28</v>
      </c>
      <c r="S37">
        <v>139.56</v>
      </c>
      <c r="T37" t="str" cm="1">
        <f t="array" ref="T37">_xlfn.IFS(Raw_Data[[#This Row],[Call Status]]="Resolved","5",Raw_Data[[#This Row],[Call Status]]="Escalated","2",Raw_Data[[#This Row],[Call Status]]="Pending","3",Raw_Data[[#This Row],[Call Status]]="Abandoned","0")</f>
        <v>5</v>
      </c>
      <c r="U37" t="str">
        <f>TEXT(Raw_Data[[#This Row],[Call Date]],"mmmm")</f>
        <v>September</v>
      </c>
      <c r="V37" t="str" cm="1">
        <f t="array" ref="V37">_xlfn.IFS(Raw_Data[[#This Row],[Customer Satisfaction]]&lt;2,"Poor",Raw_Data[[#This Row],[Customer Satisfaction]]&lt;4,"Average",Raw_Data[[#This Row],[Customer Satisfaction]]&gt;=4,"Excellent")</f>
        <v>Excellent</v>
      </c>
    </row>
    <row r="38" spans="2:22" x14ac:dyDescent="0.3">
      <c r="B38" t="s">
        <v>6344</v>
      </c>
      <c r="C38" s="2">
        <v>45847</v>
      </c>
      <c r="D38" s="1">
        <v>0.6166666666666667</v>
      </c>
      <c r="E38" t="s">
        <v>44</v>
      </c>
      <c r="F38" t="s">
        <v>34</v>
      </c>
      <c r="G38" t="s">
        <v>21</v>
      </c>
      <c r="H38" t="s">
        <v>22</v>
      </c>
      <c r="I38" t="s">
        <v>23</v>
      </c>
      <c r="J38" t="s">
        <v>64</v>
      </c>
      <c r="K38" t="s">
        <v>25</v>
      </c>
      <c r="L38" t="s">
        <v>3570</v>
      </c>
      <c r="M38">
        <v>2.6</v>
      </c>
      <c r="N38">
        <v>9.8000000000000007</v>
      </c>
      <c r="O38" t="s">
        <v>26</v>
      </c>
      <c r="P38">
        <v>4</v>
      </c>
      <c r="Q38" t="s">
        <v>615</v>
      </c>
      <c r="R38" t="s">
        <v>28</v>
      </c>
      <c r="S38">
        <v>147.56</v>
      </c>
      <c r="T38" t="str" cm="1">
        <f t="array" ref="T38">_xlfn.IFS(Raw_Data[[#This Row],[Call Status]]="Resolved","5",Raw_Data[[#This Row],[Call Status]]="Escalated","2",Raw_Data[[#This Row],[Call Status]]="Pending","3",Raw_Data[[#This Row],[Call Status]]="Abandoned","0")</f>
        <v>5</v>
      </c>
      <c r="U38" t="str">
        <f>TEXT(Raw_Data[[#This Row],[Call Date]],"mmmm")</f>
        <v>July</v>
      </c>
      <c r="V38" t="str" cm="1">
        <f t="array" ref="V38">_xlfn.IFS(Raw_Data[[#This Row],[Customer Satisfaction]]&lt;2,"Poor",Raw_Data[[#This Row],[Customer Satisfaction]]&lt;4,"Average",Raw_Data[[#This Row],[Customer Satisfaction]]&gt;=4,"Excellent")</f>
        <v>Excellent</v>
      </c>
    </row>
    <row r="39" spans="2:22" x14ac:dyDescent="0.3">
      <c r="B39" t="s">
        <v>9976</v>
      </c>
      <c r="C39" s="2">
        <v>45832</v>
      </c>
      <c r="D39" s="1">
        <v>0.40902777777777777</v>
      </c>
      <c r="E39" t="s">
        <v>57</v>
      </c>
      <c r="F39" t="s">
        <v>20</v>
      </c>
      <c r="G39" t="s">
        <v>21</v>
      </c>
      <c r="H39" t="s">
        <v>22</v>
      </c>
      <c r="I39" t="s">
        <v>23</v>
      </c>
      <c r="J39" t="s">
        <v>45</v>
      </c>
      <c r="K39" t="s">
        <v>8876</v>
      </c>
      <c r="L39" t="s">
        <v>8877</v>
      </c>
      <c r="M39">
        <v>0.6</v>
      </c>
      <c r="N39">
        <v>9.3000000000000007</v>
      </c>
      <c r="O39" t="s">
        <v>28</v>
      </c>
      <c r="P39">
        <v>3</v>
      </c>
      <c r="Q39" t="s">
        <v>615</v>
      </c>
      <c r="R39" t="s">
        <v>28</v>
      </c>
      <c r="S39">
        <v>80.72</v>
      </c>
      <c r="T39" t="str" cm="1">
        <f t="array" ref="T39">_xlfn.IFS(Raw_Data[[#This Row],[Call Status]]="Resolved","5",Raw_Data[[#This Row],[Call Status]]="Escalated","2",Raw_Data[[#This Row],[Call Status]]="Pending","3",Raw_Data[[#This Row],[Call Status]]="Abandoned","0")</f>
        <v>3</v>
      </c>
      <c r="U39" t="str">
        <f>TEXT(Raw_Data[[#This Row],[Call Date]],"mmmm")</f>
        <v>June</v>
      </c>
      <c r="V39" t="str" cm="1">
        <f t="array" ref="V39">_xlfn.IFS(Raw_Data[[#This Row],[Customer Satisfaction]]&lt;2,"Poor",Raw_Data[[#This Row],[Customer Satisfaction]]&lt;4,"Average",Raw_Data[[#This Row],[Customer Satisfaction]]&gt;=4,"Excellent")</f>
        <v>Average</v>
      </c>
    </row>
    <row r="40" spans="2:22" x14ac:dyDescent="0.3">
      <c r="B40" t="s">
        <v>5717</v>
      </c>
      <c r="C40" s="2">
        <v>45708</v>
      </c>
      <c r="D40" s="1">
        <v>0.47291666666666665</v>
      </c>
      <c r="E40" t="s">
        <v>30</v>
      </c>
      <c r="F40" t="s">
        <v>20</v>
      </c>
      <c r="G40" t="s">
        <v>250</v>
      </c>
      <c r="H40" t="s">
        <v>2392</v>
      </c>
      <c r="I40" t="s">
        <v>23</v>
      </c>
      <c r="J40" t="s">
        <v>45</v>
      </c>
      <c r="K40" t="s">
        <v>25</v>
      </c>
      <c r="L40" t="s">
        <v>3561</v>
      </c>
      <c r="M40">
        <v>3.4</v>
      </c>
      <c r="N40">
        <v>14</v>
      </c>
      <c r="O40" t="s">
        <v>26</v>
      </c>
      <c r="P40">
        <v>0</v>
      </c>
      <c r="Q40" t="s">
        <v>1014</v>
      </c>
      <c r="R40" t="s">
        <v>28</v>
      </c>
      <c r="S40">
        <v>222.65</v>
      </c>
      <c r="T40" t="str" cm="1">
        <f t="array" ref="T40">_xlfn.IFS(Raw_Data[[#This Row],[Call Status]]="Resolved","5",Raw_Data[[#This Row],[Call Status]]="Escalated","2",Raw_Data[[#This Row],[Call Status]]="Pending","3",Raw_Data[[#This Row],[Call Status]]="Abandoned","0")</f>
        <v>5</v>
      </c>
      <c r="U40" t="str">
        <f>TEXT(Raw_Data[[#This Row],[Call Date]],"mmmm")</f>
        <v>February</v>
      </c>
      <c r="V40" t="str" cm="1">
        <f t="array" ref="V40">_xlfn.IFS(Raw_Data[[#This Row],[Customer Satisfaction]]&lt;2,"Poor",Raw_Data[[#This Row],[Customer Satisfaction]]&lt;4,"Average",Raw_Data[[#This Row],[Customer Satisfaction]]&gt;=4,"Excellent")</f>
        <v>Poor</v>
      </c>
    </row>
    <row r="41" spans="2:22" x14ac:dyDescent="0.3">
      <c r="B41" t="s">
        <v>9806</v>
      </c>
      <c r="C41" s="2">
        <v>46021</v>
      </c>
      <c r="D41" s="1">
        <v>0.79513888888888884</v>
      </c>
      <c r="E41" t="s">
        <v>70</v>
      </c>
      <c r="F41" t="s">
        <v>34</v>
      </c>
      <c r="G41" t="s">
        <v>250</v>
      </c>
      <c r="H41" t="s">
        <v>22</v>
      </c>
      <c r="I41" t="s">
        <v>23</v>
      </c>
      <c r="J41" t="s">
        <v>24</v>
      </c>
      <c r="K41" t="s">
        <v>8876</v>
      </c>
      <c r="L41" t="s">
        <v>8877</v>
      </c>
      <c r="M41">
        <v>2.2000000000000002</v>
      </c>
      <c r="N41">
        <v>15.2</v>
      </c>
      <c r="O41" t="s">
        <v>28</v>
      </c>
      <c r="P41">
        <v>1</v>
      </c>
      <c r="Q41" t="s">
        <v>1014</v>
      </c>
      <c r="R41" t="s">
        <v>28</v>
      </c>
      <c r="S41">
        <v>85.46</v>
      </c>
      <c r="T41" t="str" cm="1">
        <f t="array" ref="T41">_xlfn.IFS(Raw_Data[[#This Row],[Call Status]]="Resolved","5",Raw_Data[[#This Row],[Call Status]]="Escalated","2",Raw_Data[[#This Row],[Call Status]]="Pending","3",Raw_Data[[#This Row],[Call Status]]="Abandoned","0")</f>
        <v>3</v>
      </c>
      <c r="U41" t="str">
        <f>TEXT(Raw_Data[[#This Row],[Call Date]],"mmmm")</f>
        <v>December</v>
      </c>
      <c r="V41" t="str" cm="1">
        <f t="array" ref="V41">_xlfn.IFS(Raw_Data[[#This Row],[Customer Satisfaction]]&lt;2,"Poor",Raw_Data[[#This Row],[Customer Satisfaction]]&lt;4,"Average",Raw_Data[[#This Row],[Customer Satisfaction]]&gt;=4,"Excellent")</f>
        <v>Poor</v>
      </c>
    </row>
    <row r="42" spans="2:22" x14ac:dyDescent="0.3">
      <c r="B42" t="s">
        <v>6453</v>
      </c>
      <c r="C42" s="2">
        <v>45712</v>
      </c>
      <c r="D42" s="1">
        <v>0.8930555555555556</v>
      </c>
      <c r="E42" t="s">
        <v>156</v>
      </c>
      <c r="F42" t="s">
        <v>48</v>
      </c>
      <c r="G42" t="s">
        <v>162</v>
      </c>
      <c r="H42" t="s">
        <v>22</v>
      </c>
      <c r="I42" t="s">
        <v>23</v>
      </c>
      <c r="J42" t="s">
        <v>49</v>
      </c>
      <c r="K42" t="s">
        <v>25</v>
      </c>
      <c r="L42" t="s">
        <v>3570</v>
      </c>
      <c r="M42">
        <v>3.8</v>
      </c>
      <c r="N42">
        <v>12.4</v>
      </c>
      <c r="O42" t="s">
        <v>28</v>
      </c>
      <c r="P42">
        <v>4</v>
      </c>
      <c r="Q42" t="s">
        <v>27</v>
      </c>
      <c r="R42" t="s">
        <v>28</v>
      </c>
      <c r="S42">
        <v>63.77</v>
      </c>
      <c r="T42" t="str" cm="1">
        <f t="array" ref="T42">_xlfn.IFS(Raw_Data[[#This Row],[Call Status]]="Resolved","5",Raw_Data[[#This Row],[Call Status]]="Escalated","2",Raw_Data[[#This Row],[Call Status]]="Pending","3",Raw_Data[[#This Row],[Call Status]]="Abandoned","0")</f>
        <v>5</v>
      </c>
      <c r="U42" t="str">
        <f>TEXT(Raw_Data[[#This Row],[Call Date]],"mmmm")</f>
        <v>February</v>
      </c>
      <c r="V42" t="str" cm="1">
        <f t="array" ref="V42">_xlfn.IFS(Raw_Data[[#This Row],[Customer Satisfaction]]&lt;2,"Poor",Raw_Data[[#This Row],[Customer Satisfaction]]&lt;4,"Average",Raw_Data[[#This Row],[Customer Satisfaction]]&gt;=4,"Excellent")</f>
        <v>Excellent</v>
      </c>
    </row>
    <row r="43" spans="2:22" x14ac:dyDescent="0.3">
      <c r="B43" t="s">
        <v>614</v>
      </c>
      <c r="C43" s="2">
        <v>45901</v>
      </c>
      <c r="D43" s="1">
        <v>0.44513888888888886</v>
      </c>
      <c r="E43" t="s">
        <v>84</v>
      </c>
      <c r="F43" t="s">
        <v>48</v>
      </c>
      <c r="G43" t="s">
        <v>162</v>
      </c>
      <c r="H43" t="s">
        <v>22</v>
      </c>
      <c r="I43" t="s">
        <v>23</v>
      </c>
      <c r="J43" t="s">
        <v>42</v>
      </c>
      <c r="K43" t="s">
        <v>25</v>
      </c>
      <c r="L43" t="s">
        <v>25</v>
      </c>
      <c r="M43">
        <v>2.8</v>
      </c>
      <c r="N43">
        <v>9</v>
      </c>
      <c r="O43" t="s">
        <v>26</v>
      </c>
      <c r="P43">
        <v>2</v>
      </c>
      <c r="Q43" t="s">
        <v>615</v>
      </c>
      <c r="R43" t="s">
        <v>28</v>
      </c>
      <c r="S43">
        <v>122.63</v>
      </c>
      <c r="T43" t="str" cm="1">
        <f t="array" ref="T43">_xlfn.IFS(Raw_Data[[#This Row],[Call Status]]="Resolved","5",Raw_Data[[#This Row],[Call Status]]="Escalated","2",Raw_Data[[#This Row],[Call Status]]="Pending","3",Raw_Data[[#This Row],[Call Status]]="Abandoned","0")</f>
        <v>5</v>
      </c>
      <c r="U43" t="str">
        <f>TEXT(Raw_Data[[#This Row],[Call Date]],"mmmm")</f>
        <v>September</v>
      </c>
      <c r="V43" t="str" cm="1">
        <f t="array" ref="V43">_xlfn.IFS(Raw_Data[[#This Row],[Customer Satisfaction]]&lt;2,"Poor",Raw_Data[[#This Row],[Customer Satisfaction]]&lt;4,"Average",Raw_Data[[#This Row],[Customer Satisfaction]]&gt;=4,"Excellent")</f>
        <v>Average</v>
      </c>
    </row>
    <row r="44" spans="2:22" x14ac:dyDescent="0.3">
      <c r="B44" t="s">
        <v>4195</v>
      </c>
      <c r="C44" s="2">
        <v>45977</v>
      </c>
      <c r="D44" s="1">
        <v>0.5395833333333333</v>
      </c>
      <c r="E44" t="s">
        <v>100</v>
      </c>
      <c r="F44" t="s">
        <v>20</v>
      </c>
      <c r="G44" t="s">
        <v>162</v>
      </c>
      <c r="H44" t="s">
        <v>2392</v>
      </c>
      <c r="I44" t="s">
        <v>1128</v>
      </c>
      <c r="J44" t="s">
        <v>24</v>
      </c>
      <c r="K44" t="s">
        <v>25</v>
      </c>
      <c r="L44" t="s">
        <v>3564</v>
      </c>
      <c r="M44">
        <v>1.1000000000000001</v>
      </c>
      <c r="N44">
        <v>8.9</v>
      </c>
      <c r="O44" t="s">
        <v>26</v>
      </c>
      <c r="P44">
        <v>5</v>
      </c>
      <c r="Q44" t="s">
        <v>27</v>
      </c>
      <c r="R44" t="s">
        <v>28</v>
      </c>
      <c r="S44">
        <v>58.76</v>
      </c>
      <c r="T44" t="str" cm="1">
        <f t="array" ref="T44">_xlfn.IFS(Raw_Data[[#This Row],[Call Status]]="Resolved","5",Raw_Data[[#This Row],[Call Status]]="Escalated","2",Raw_Data[[#This Row],[Call Status]]="Pending","3",Raw_Data[[#This Row],[Call Status]]="Abandoned","0")</f>
        <v>5</v>
      </c>
      <c r="U44" t="str">
        <f>TEXT(Raw_Data[[#This Row],[Call Date]],"mmmm")</f>
        <v>November</v>
      </c>
      <c r="V44" t="str" cm="1">
        <f t="array" ref="V44">_xlfn.IFS(Raw_Data[[#This Row],[Customer Satisfaction]]&lt;2,"Poor",Raw_Data[[#This Row],[Customer Satisfaction]]&lt;4,"Average",Raw_Data[[#This Row],[Customer Satisfaction]]&gt;=4,"Excellent")</f>
        <v>Excellent</v>
      </c>
    </row>
    <row r="45" spans="2:22" x14ac:dyDescent="0.3">
      <c r="B45" t="s">
        <v>9130</v>
      </c>
      <c r="C45" s="2">
        <v>45788</v>
      </c>
      <c r="D45" s="1">
        <v>0.73958333333333337</v>
      </c>
      <c r="E45" t="s">
        <v>59</v>
      </c>
      <c r="F45" t="s">
        <v>34</v>
      </c>
      <c r="G45" t="s">
        <v>327</v>
      </c>
      <c r="H45" t="s">
        <v>2392</v>
      </c>
      <c r="I45" t="s">
        <v>23</v>
      </c>
      <c r="J45" t="s">
        <v>76</v>
      </c>
      <c r="K45" t="s">
        <v>8876</v>
      </c>
      <c r="L45" t="s">
        <v>8877</v>
      </c>
      <c r="M45">
        <v>2.1</v>
      </c>
      <c r="N45">
        <v>1</v>
      </c>
      <c r="O45" t="s">
        <v>28</v>
      </c>
      <c r="P45">
        <v>1</v>
      </c>
      <c r="Q45" t="s">
        <v>1014</v>
      </c>
      <c r="R45" t="s">
        <v>28</v>
      </c>
      <c r="S45">
        <v>104.22</v>
      </c>
      <c r="T45" t="str" cm="1">
        <f t="array" ref="T45">_xlfn.IFS(Raw_Data[[#This Row],[Call Status]]="Resolved","5",Raw_Data[[#This Row],[Call Status]]="Escalated","2",Raw_Data[[#This Row],[Call Status]]="Pending","3",Raw_Data[[#This Row],[Call Status]]="Abandoned","0")</f>
        <v>3</v>
      </c>
      <c r="U45" t="str">
        <f>TEXT(Raw_Data[[#This Row],[Call Date]],"mmmm")</f>
        <v>May</v>
      </c>
      <c r="V45" t="str" cm="1">
        <f t="array" ref="V45">_xlfn.IFS(Raw_Data[[#This Row],[Customer Satisfaction]]&lt;2,"Poor",Raw_Data[[#This Row],[Customer Satisfaction]]&lt;4,"Average",Raw_Data[[#This Row],[Customer Satisfaction]]&gt;=4,"Excellent")</f>
        <v>Poor</v>
      </c>
    </row>
    <row r="46" spans="2:22" x14ac:dyDescent="0.3">
      <c r="B46" t="s">
        <v>9158</v>
      </c>
      <c r="C46" s="2">
        <v>45964</v>
      </c>
      <c r="D46" s="1">
        <v>0.60902777777777772</v>
      </c>
      <c r="E46" t="s">
        <v>108</v>
      </c>
      <c r="F46" t="s">
        <v>34</v>
      </c>
      <c r="G46" t="s">
        <v>21</v>
      </c>
      <c r="H46" t="s">
        <v>2392</v>
      </c>
      <c r="I46" t="s">
        <v>23</v>
      </c>
      <c r="J46" t="s">
        <v>45</v>
      </c>
      <c r="K46" t="s">
        <v>8876</v>
      </c>
      <c r="L46" t="s">
        <v>8877</v>
      </c>
      <c r="M46">
        <v>1.6</v>
      </c>
      <c r="N46">
        <v>9.1999999999999993</v>
      </c>
      <c r="O46" t="s">
        <v>28</v>
      </c>
      <c r="P46">
        <v>2</v>
      </c>
      <c r="Q46" t="s">
        <v>1014</v>
      </c>
      <c r="R46" t="s">
        <v>28</v>
      </c>
      <c r="S46">
        <v>41.25</v>
      </c>
      <c r="T46" t="str" cm="1">
        <f t="array" ref="T46">_xlfn.IFS(Raw_Data[[#This Row],[Call Status]]="Resolved","5",Raw_Data[[#This Row],[Call Status]]="Escalated","2",Raw_Data[[#This Row],[Call Status]]="Pending","3",Raw_Data[[#This Row],[Call Status]]="Abandoned","0")</f>
        <v>3</v>
      </c>
      <c r="U46" t="str">
        <f>TEXT(Raw_Data[[#This Row],[Call Date]],"mmmm")</f>
        <v>November</v>
      </c>
      <c r="V46" t="str" cm="1">
        <f t="array" ref="V46">_xlfn.IFS(Raw_Data[[#This Row],[Customer Satisfaction]]&lt;2,"Poor",Raw_Data[[#This Row],[Customer Satisfaction]]&lt;4,"Average",Raw_Data[[#This Row],[Customer Satisfaction]]&gt;=4,"Excellent")</f>
        <v>Average</v>
      </c>
    </row>
    <row r="47" spans="2:22" x14ac:dyDescent="0.3">
      <c r="B47" t="s">
        <v>2246</v>
      </c>
      <c r="C47" s="2">
        <v>45792</v>
      </c>
      <c r="D47" s="1">
        <v>0.72638888888888886</v>
      </c>
      <c r="E47" t="s">
        <v>37</v>
      </c>
      <c r="F47" t="s">
        <v>20</v>
      </c>
      <c r="G47" t="s">
        <v>250</v>
      </c>
      <c r="H47" t="s">
        <v>2026</v>
      </c>
      <c r="I47" t="s">
        <v>1130</v>
      </c>
      <c r="J47" t="s">
        <v>55</v>
      </c>
      <c r="K47" t="s">
        <v>25</v>
      </c>
      <c r="L47" t="s">
        <v>25</v>
      </c>
      <c r="M47">
        <v>2</v>
      </c>
      <c r="N47">
        <v>14.8</v>
      </c>
      <c r="O47" t="s">
        <v>26</v>
      </c>
      <c r="P47">
        <v>4</v>
      </c>
      <c r="Q47" t="s">
        <v>27</v>
      </c>
      <c r="R47" t="s">
        <v>28</v>
      </c>
      <c r="S47">
        <v>183.44</v>
      </c>
      <c r="T47" t="str" cm="1">
        <f t="array" ref="T47">_xlfn.IFS(Raw_Data[[#This Row],[Call Status]]="Resolved","5",Raw_Data[[#This Row],[Call Status]]="Escalated","2",Raw_Data[[#This Row],[Call Status]]="Pending","3",Raw_Data[[#This Row],[Call Status]]="Abandoned","0")</f>
        <v>5</v>
      </c>
      <c r="U47" t="str">
        <f>TEXT(Raw_Data[[#This Row],[Call Date]],"mmmm")</f>
        <v>May</v>
      </c>
      <c r="V47" t="str" cm="1">
        <f t="array" ref="V47">_xlfn.IFS(Raw_Data[[#This Row],[Customer Satisfaction]]&lt;2,"Poor",Raw_Data[[#This Row],[Customer Satisfaction]]&lt;4,"Average",Raw_Data[[#This Row],[Customer Satisfaction]]&gt;=4,"Excellent")</f>
        <v>Excellent</v>
      </c>
    </row>
    <row r="48" spans="2:22" x14ac:dyDescent="0.3">
      <c r="B48" t="s">
        <v>6675</v>
      </c>
      <c r="C48" s="2">
        <v>45678</v>
      </c>
      <c r="D48" s="1">
        <v>0.70138888888888884</v>
      </c>
      <c r="E48" t="s">
        <v>110</v>
      </c>
      <c r="F48" t="s">
        <v>38</v>
      </c>
      <c r="G48" t="s">
        <v>162</v>
      </c>
      <c r="H48" t="s">
        <v>22</v>
      </c>
      <c r="I48" t="s">
        <v>23</v>
      </c>
      <c r="J48" t="s">
        <v>31</v>
      </c>
      <c r="K48" t="s">
        <v>25</v>
      </c>
      <c r="L48" t="s">
        <v>3561</v>
      </c>
      <c r="M48">
        <v>4.5</v>
      </c>
      <c r="N48">
        <v>2.7</v>
      </c>
      <c r="O48" t="s">
        <v>26</v>
      </c>
      <c r="P48">
        <v>3</v>
      </c>
      <c r="Q48" t="s">
        <v>615</v>
      </c>
      <c r="R48" t="s">
        <v>28</v>
      </c>
      <c r="S48">
        <v>57</v>
      </c>
      <c r="T48" t="str" cm="1">
        <f t="array" ref="T48">_xlfn.IFS(Raw_Data[[#This Row],[Call Status]]="Resolved","5",Raw_Data[[#This Row],[Call Status]]="Escalated","2",Raw_Data[[#This Row],[Call Status]]="Pending","3",Raw_Data[[#This Row],[Call Status]]="Abandoned","0")</f>
        <v>5</v>
      </c>
      <c r="U48" t="str">
        <f>TEXT(Raw_Data[[#This Row],[Call Date]],"mmmm")</f>
        <v>January</v>
      </c>
      <c r="V48" t="str" cm="1">
        <f t="array" ref="V48">_xlfn.IFS(Raw_Data[[#This Row],[Customer Satisfaction]]&lt;2,"Poor",Raw_Data[[#This Row],[Customer Satisfaction]]&lt;4,"Average",Raw_Data[[#This Row],[Customer Satisfaction]]&gt;=4,"Excellent")</f>
        <v>Average</v>
      </c>
    </row>
    <row r="49" spans="2:22" x14ac:dyDescent="0.3">
      <c r="B49" t="s">
        <v>3423</v>
      </c>
      <c r="C49" s="2">
        <v>45986</v>
      </c>
      <c r="D49" s="1">
        <v>0.4465277777777778</v>
      </c>
      <c r="E49" t="s">
        <v>66</v>
      </c>
      <c r="F49" t="s">
        <v>38</v>
      </c>
      <c r="G49" t="s">
        <v>327</v>
      </c>
      <c r="H49" t="s">
        <v>2026</v>
      </c>
      <c r="I49" t="s">
        <v>23</v>
      </c>
      <c r="J49" t="s">
        <v>64</v>
      </c>
      <c r="K49" t="s">
        <v>25</v>
      </c>
      <c r="L49" t="s">
        <v>25</v>
      </c>
      <c r="M49">
        <v>1.9</v>
      </c>
      <c r="N49">
        <v>13.4</v>
      </c>
      <c r="O49" t="s">
        <v>26</v>
      </c>
      <c r="P49">
        <v>5</v>
      </c>
      <c r="Q49" t="s">
        <v>27</v>
      </c>
      <c r="R49" t="s">
        <v>28</v>
      </c>
      <c r="S49">
        <v>119.43</v>
      </c>
      <c r="T49" t="str" cm="1">
        <f t="array" ref="T49">_xlfn.IFS(Raw_Data[[#This Row],[Call Status]]="Resolved","5",Raw_Data[[#This Row],[Call Status]]="Escalated","2",Raw_Data[[#This Row],[Call Status]]="Pending","3",Raw_Data[[#This Row],[Call Status]]="Abandoned","0")</f>
        <v>5</v>
      </c>
      <c r="U49" t="str">
        <f>TEXT(Raw_Data[[#This Row],[Call Date]],"mmmm")</f>
        <v>November</v>
      </c>
      <c r="V49" t="str" cm="1">
        <f t="array" ref="V49">_xlfn.IFS(Raw_Data[[#This Row],[Customer Satisfaction]]&lt;2,"Poor",Raw_Data[[#This Row],[Customer Satisfaction]]&lt;4,"Average",Raw_Data[[#This Row],[Customer Satisfaction]]&gt;=4,"Excellent")</f>
        <v>Excellent</v>
      </c>
    </row>
    <row r="50" spans="2:22" x14ac:dyDescent="0.3">
      <c r="B50" t="s">
        <v>9477</v>
      </c>
      <c r="C50" s="2">
        <v>45824</v>
      </c>
      <c r="D50" s="1">
        <v>0.68611111111111112</v>
      </c>
      <c r="E50" t="s">
        <v>108</v>
      </c>
      <c r="F50" t="s">
        <v>38</v>
      </c>
      <c r="G50" t="s">
        <v>21</v>
      </c>
      <c r="H50" t="s">
        <v>22</v>
      </c>
      <c r="I50" t="s">
        <v>1128</v>
      </c>
      <c r="J50" t="s">
        <v>42</v>
      </c>
      <c r="K50" t="s">
        <v>8876</v>
      </c>
      <c r="L50" t="s">
        <v>8877</v>
      </c>
      <c r="M50">
        <v>2.5</v>
      </c>
      <c r="N50">
        <v>9</v>
      </c>
      <c r="O50" t="s">
        <v>28</v>
      </c>
      <c r="P50">
        <v>4</v>
      </c>
      <c r="Q50" t="s">
        <v>615</v>
      </c>
      <c r="R50" t="s">
        <v>28</v>
      </c>
      <c r="S50">
        <v>203.87</v>
      </c>
      <c r="T50" t="str" cm="1">
        <f t="array" ref="T50">_xlfn.IFS(Raw_Data[[#This Row],[Call Status]]="Resolved","5",Raw_Data[[#This Row],[Call Status]]="Escalated","2",Raw_Data[[#This Row],[Call Status]]="Pending","3",Raw_Data[[#This Row],[Call Status]]="Abandoned","0")</f>
        <v>3</v>
      </c>
      <c r="U50" t="str">
        <f>TEXT(Raw_Data[[#This Row],[Call Date]],"mmmm")</f>
        <v>June</v>
      </c>
      <c r="V50" t="str" cm="1">
        <f t="array" ref="V50">_xlfn.IFS(Raw_Data[[#This Row],[Customer Satisfaction]]&lt;2,"Poor",Raw_Data[[#This Row],[Customer Satisfaction]]&lt;4,"Average",Raw_Data[[#This Row],[Customer Satisfaction]]&gt;=4,"Excellent")</f>
        <v>Excellent</v>
      </c>
    </row>
    <row r="51" spans="2:22" x14ac:dyDescent="0.3">
      <c r="B51" t="s">
        <v>9458</v>
      </c>
      <c r="C51" s="2">
        <v>45931</v>
      </c>
      <c r="D51" s="1">
        <v>0.37986111111111109</v>
      </c>
      <c r="E51" t="s">
        <v>53</v>
      </c>
      <c r="F51" t="s">
        <v>34</v>
      </c>
      <c r="G51" t="s">
        <v>250</v>
      </c>
      <c r="H51" t="s">
        <v>22</v>
      </c>
      <c r="I51" t="s">
        <v>1130</v>
      </c>
      <c r="J51" t="s">
        <v>45</v>
      </c>
      <c r="K51" t="s">
        <v>8876</v>
      </c>
      <c r="L51" t="s">
        <v>8877</v>
      </c>
      <c r="M51">
        <v>0.5</v>
      </c>
      <c r="N51">
        <v>6.3</v>
      </c>
      <c r="O51" t="s">
        <v>28</v>
      </c>
      <c r="P51">
        <v>3</v>
      </c>
      <c r="Q51" t="s">
        <v>615</v>
      </c>
      <c r="R51" t="s">
        <v>28</v>
      </c>
      <c r="S51">
        <v>362.3</v>
      </c>
      <c r="T51" t="str" cm="1">
        <f t="array" ref="T51">_xlfn.IFS(Raw_Data[[#This Row],[Call Status]]="Resolved","5",Raw_Data[[#This Row],[Call Status]]="Escalated","2",Raw_Data[[#This Row],[Call Status]]="Pending","3",Raw_Data[[#This Row],[Call Status]]="Abandoned","0")</f>
        <v>3</v>
      </c>
      <c r="U51" t="str">
        <f>TEXT(Raw_Data[[#This Row],[Call Date]],"mmmm")</f>
        <v>October</v>
      </c>
      <c r="V51" t="str" cm="1">
        <f t="array" ref="V51">_xlfn.IFS(Raw_Data[[#This Row],[Customer Satisfaction]]&lt;2,"Poor",Raw_Data[[#This Row],[Customer Satisfaction]]&lt;4,"Average",Raw_Data[[#This Row],[Customer Satisfaction]]&gt;=4,"Excellent")</f>
        <v>Average</v>
      </c>
    </row>
    <row r="52" spans="2:22" x14ac:dyDescent="0.3">
      <c r="B52" t="s">
        <v>2795</v>
      </c>
      <c r="C52" s="2">
        <v>45746</v>
      </c>
      <c r="D52" s="1">
        <v>0.77777777777777779</v>
      </c>
      <c r="E52" t="s">
        <v>44</v>
      </c>
      <c r="F52" t="s">
        <v>48</v>
      </c>
      <c r="G52" t="s">
        <v>250</v>
      </c>
      <c r="H52" t="s">
        <v>2392</v>
      </c>
      <c r="I52" t="s">
        <v>23</v>
      </c>
      <c r="J52" t="s">
        <v>76</v>
      </c>
      <c r="K52" t="s">
        <v>25</v>
      </c>
      <c r="L52" t="s">
        <v>25</v>
      </c>
      <c r="M52">
        <v>3.1</v>
      </c>
      <c r="N52">
        <v>3.2</v>
      </c>
      <c r="O52" t="s">
        <v>26</v>
      </c>
      <c r="P52">
        <v>4</v>
      </c>
      <c r="Q52" t="s">
        <v>27</v>
      </c>
      <c r="R52" t="s">
        <v>28</v>
      </c>
      <c r="S52">
        <v>277.72000000000003</v>
      </c>
      <c r="T52" t="str" cm="1">
        <f t="array" ref="T52">_xlfn.IFS(Raw_Data[[#This Row],[Call Status]]="Resolved","5",Raw_Data[[#This Row],[Call Status]]="Escalated","2",Raw_Data[[#This Row],[Call Status]]="Pending","3",Raw_Data[[#This Row],[Call Status]]="Abandoned","0")</f>
        <v>5</v>
      </c>
      <c r="U52" t="str">
        <f>TEXT(Raw_Data[[#This Row],[Call Date]],"mmmm")</f>
        <v>March</v>
      </c>
      <c r="V52" t="str" cm="1">
        <f t="array" ref="V52">_xlfn.IFS(Raw_Data[[#This Row],[Customer Satisfaction]]&lt;2,"Poor",Raw_Data[[#This Row],[Customer Satisfaction]]&lt;4,"Average",Raw_Data[[#This Row],[Customer Satisfaction]]&gt;=4,"Excellent")</f>
        <v>Excellent</v>
      </c>
    </row>
    <row r="53" spans="2:22" x14ac:dyDescent="0.3">
      <c r="B53" t="s">
        <v>4598</v>
      </c>
      <c r="C53" s="2">
        <v>45973</v>
      </c>
      <c r="D53" s="1">
        <v>0.375</v>
      </c>
      <c r="E53" t="s">
        <v>53</v>
      </c>
      <c r="F53" t="s">
        <v>48</v>
      </c>
      <c r="G53" t="s">
        <v>21</v>
      </c>
      <c r="H53" t="s">
        <v>22</v>
      </c>
      <c r="I53" t="s">
        <v>1137</v>
      </c>
      <c r="J53" t="s">
        <v>49</v>
      </c>
      <c r="K53" t="s">
        <v>25</v>
      </c>
      <c r="L53" t="s">
        <v>3559</v>
      </c>
      <c r="M53">
        <v>0.8</v>
      </c>
      <c r="N53">
        <v>15.8</v>
      </c>
      <c r="O53" t="s">
        <v>26</v>
      </c>
      <c r="P53">
        <v>3</v>
      </c>
      <c r="Q53" t="s">
        <v>615</v>
      </c>
      <c r="R53" t="s">
        <v>28</v>
      </c>
      <c r="S53">
        <v>346.58</v>
      </c>
      <c r="T53" t="str" cm="1">
        <f t="array" ref="T53">_xlfn.IFS(Raw_Data[[#This Row],[Call Status]]="Resolved","5",Raw_Data[[#This Row],[Call Status]]="Escalated","2",Raw_Data[[#This Row],[Call Status]]="Pending","3",Raw_Data[[#This Row],[Call Status]]="Abandoned","0")</f>
        <v>5</v>
      </c>
      <c r="U53" t="str">
        <f>TEXT(Raw_Data[[#This Row],[Call Date]],"mmmm")</f>
        <v>November</v>
      </c>
      <c r="V53" t="str" cm="1">
        <f t="array" ref="V53">_xlfn.IFS(Raw_Data[[#This Row],[Customer Satisfaction]]&lt;2,"Poor",Raw_Data[[#This Row],[Customer Satisfaction]]&lt;4,"Average",Raw_Data[[#This Row],[Customer Satisfaction]]&gt;=4,"Excellent")</f>
        <v>Average</v>
      </c>
    </row>
    <row r="54" spans="2:22" x14ac:dyDescent="0.3">
      <c r="B54" t="s">
        <v>3988</v>
      </c>
      <c r="C54" s="2">
        <v>45671</v>
      </c>
      <c r="D54" s="1">
        <v>0.80694444444444446</v>
      </c>
      <c r="E54" t="s">
        <v>66</v>
      </c>
      <c r="F54" t="s">
        <v>20</v>
      </c>
      <c r="G54" t="s">
        <v>327</v>
      </c>
      <c r="H54" t="s">
        <v>2392</v>
      </c>
      <c r="I54" t="s">
        <v>1137</v>
      </c>
      <c r="J54" t="s">
        <v>35</v>
      </c>
      <c r="K54" t="s">
        <v>25</v>
      </c>
      <c r="L54" t="s">
        <v>3559</v>
      </c>
      <c r="M54">
        <v>5.2</v>
      </c>
      <c r="N54">
        <v>15.7</v>
      </c>
      <c r="O54" t="s">
        <v>26</v>
      </c>
      <c r="P54">
        <v>2</v>
      </c>
      <c r="Q54" t="s">
        <v>1014</v>
      </c>
      <c r="R54" t="s">
        <v>28</v>
      </c>
      <c r="S54">
        <v>199.12</v>
      </c>
      <c r="T54" t="str" cm="1">
        <f t="array" ref="T54">_xlfn.IFS(Raw_Data[[#This Row],[Call Status]]="Resolved","5",Raw_Data[[#This Row],[Call Status]]="Escalated","2",Raw_Data[[#This Row],[Call Status]]="Pending","3",Raw_Data[[#This Row],[Call Status]]="Abandoned","0")</f>
        <v>5</v>
      </c>
      <c r="U54" t="str">
        <f>TEXT(Raw_Data[[#This Row],[Call Date]],"mmmm")</f>
        <v>January</v>
      </c>
      <c r="V54" t="str" cm="1">
        <f t="array" ref="V54">_xlfn.IFS(Raw_Data[[#This Row],[Customer Satisfaction]]&lt;2,"Poor",Raw_Data[[#This Row],[Customer Satisfaction]]&lt;4,"Average",Raw_Data[[#This Row],[Customer Satisfaction]]&gt;=4,"Excellent")</f>
        <v>Average</v>
      </c>
    </row>
    <row r="55" spans="2:22" x14ac:dyDescent="0.3">
      <c r="B55" t="s">
        <v>3013</v>
      </c>
      <c r="C55" s="2">
        <v>45899</v>
      </c>
      <c r="D55" s="1">
        <v>0.82499999999999996</v>
      </c>
      <c r="E55" t="s">
        <v>57</v>
      </c>
      <c r="F55" t="s">
        <v>38</v>
      </c>
      <c r="G55" t="s">
        <v>21</v>
      </c>
      <c r="H55" t="s">
        <v>2392</v>
      </c>
      <c r="I55" t="s">
        <v>23</v>
      </c>
      <c r="J55" t="s">
        <v>49</v>
      </c>
      <c r="K55" t="s">
        <v>25</v>
      </c>
      <c r="L55" t="s">
        <v>25</v>
      </c>
      <c r="M55">
        <v>4.9000000000000004</v>
      </c>
      <c r="N55">
        <v>17.7</v>
      </c>
      <c r="O55" t="s">
        <v>26</v>
      </c>
      <c r="P55">
        <v>5</v>
      </c>
      <c r="Q55" t="s">
        <v>27</v>
      </c>
      <c r="R55" t="s">
        <v>28</v>
      </c>
      <c r="S55">
        <v>136.19999999999999</v>
      </c>
      <c r="T55" t="str" cm="1">
        <f t="array" ref="T55">_xlfn.IFS(Raw_Data[[#This Row],[Call Status]]="Resolved","5",Raw_Data[[#This Row],[Call Status]]="Escalated","2",Raw_Data[[#This Row],[Call Status]]="Pending","3",Raw_Data[[#This Row],[Call Status]]="Abandoned","0")</f>
        <v>5</v>
      </c>
      <c r="U55" t="str">
        <f>TEXT(Raw_Data[[#This Row],[Call Date]],"mmmm")</f>
        <v>August</v>
      </c>
      <c r="V55" t="str" cm="1">
        <f t="array" ref="V55">_xlfn.IFS(Raw_Data[[#This Row],[Customer Satisfaction]]&lt;2,"Poor",Raw_Data[[#This Row],[Customer Satisfaction]]&lt;4,"Average",Raw_Data[[#This Row],[Customer Satisfaction]]&gt;=4,"Excellent")</f>
        <v>Excellent</v>
      </c>
    </row>
    <row r="56" spans="2:22" x14ac:dyDescent="0.3">
      <c r="B56" t="s">
        <v>6288</v>
      </c>
      <c r="C56" s="2">
        <v>45922</v>
      </c>
      <c r="D56" s="1">
        <v>0.56319444444444444</v>
      </c>
      <c r="E56" t="s">
        <v>156</v>
      </c>
      <c r="F56" t="s">
        <v>48</v>
      </c>
      <c r="G56" t="s">
        <v>21</v>
      </c>
      <c r="H56" t="s">
        <v>22</v>
      </c>
      <c r="I56" t="s">
        <v>23</v>
      </c>
      <c r="J56" t="s">
        <v>49</v>
      </c>
      <c r="K56" t="s">
        <v>25</v>
      </c>
      <c r="L56" t="s">
        <v>3559</v>
      </c>
      <c r="M56">
        <v>2.1</v>
      </c>
      <c r="N56">
        <v>17.2</v>
      </c>
      <c r="O56" t="s">
        <v>28</v>
      </c>
      <c r="P56">
        <v>5</v>
      </c>
      <c r="Q56" t="s">
        <v>27</v>
      </c>
      <c r="R56" t="s">
        <v>28</v>
      </c>
      <c r="S56">
        <v>210.21</v>
      </c>
      <c r="T56" t="str" cm="1">
        <f t="array" ref="T56">_xlfn.IFS(Raw_Data[[#This Row],[Call Status]]="Resolved","5",Raw_Data[[#This Row],[Call Status]]="Escalated","2",Raw_Data[[#This Row],[Call Status]]="Pending","3",Raw_Data[[#This Row],[Call Status]]="Abandoned","0")</f>
        <v>5</v>
      </c>
      <c r="U56" t="str">
        <f>TEXT(Raw_Data[[#This Row],[Call Date]],"mmmm")</f>
        <v>September</v>
      </c>
      <c r="V56" t="str" cm="1">
        <f t="array" ref="V56">_xlfn.IFS(Raw_Data[[#This Row],[Customer Satisfaction]]&lt;2,"Poor",Raw_Data[[#This Row],[Customer Satisfaction]]&lt;4,"Average",Raw_Data[[#This Row],[Customer Satisfaction]]&gt;=4,"Excellent")</f>
        <v>Excellent</v>
      </c>
    </row>
    <row r="57" spans="2:22" x14ac:dyDescent="0.3">
      <c r="B57" t="s">
        <v>5130</v>
      </c>
      <c r="C57" s="2">
        <v>46003</v>
      </c>
      <c r="D57" s="1">
        <v>0.39444444444444443</v>
      </c>
      <c r="E57" t="s">
        <v>59</v>
      </c>
      <c r="F57" t="s">
        <v>38</v>
      </c>
      <c r="G57" t="s">
        <v>162</v>
      </c>
      <c r="H57" t="s">
        <v>22</v>
      </c>
      <c r="I57" t="s">
        <v>1130</v>
      </c>
      <c r="J57" t="s">
        <v>39</v>
      </c>
      <c r="K57" t="s">
        <v>25</v>
      </c>
      <c r="L57" t="s">
        <v>3564</v>
      </c>
      <c r="M57">
        <v>6.3</v>
      </c>
      <c r="N57">
        <v>8.6</v>
      </c>
      <c r="O57" t="s">
        <v>26</v>
      </c>
      <c r="P57">
        <v>5</v>
      </c>
      <c r="Q57" t="s">
        <v>27</v>
      </c>
      <c r="R57" t="s">
        <v>28</v>
      </c>
      <c r="S57">
        <v>281.83</v>
      </c>
      <c r="T57" t="str" cm="1">
        <f t="array" ref="T57">_xlfn.IFS(Raw_Data[[#This Row],[Call Status]]="Resolved","5",Raw_Data[[#This Row],[Call Status]]="Escalated","2",Raw_Data[[#This Row],[Call Status]]="Pending","3",Raw_Data[[#This Row],[Call Status]]="Abandoned","0")</f>
        <v>5</v>
      </c>
      <c r="U57" t="str">
        <f>TEXT(Raw_Data[[#This Row],[Call Date]],"mmmm")</f>
        <v>December</v>
      </c>
      <c r="V57" t="str" cm="1">
        <f t="array" ref="V57">_xlfn.IFS(Raw_Data[[#This Row],[Customer Satisfaction]]&lt;2,"Poor",Raw_Data[[#This Row],[Customer Satisfaction]]&lt;4,"Average",Raw_Data[[#This Row],[Customer Satisfaction]]&gt;=4,"Excellent")</f>
        <v>Excellent</v>
      </c>
    </row>
    <row r="58" spans="2:22" x14ac:dyDescent="0.3">
      <c r="B58" t="s">
        <v>4925</v>
      </c>
      <c r="C58" s="2">
        <v>45710</v>
      </c>
      <c r="D58" s="1">
        <v>0.63472222222222219</v>
      </c>
      <c r="E58" t="s">
        <v>44</v>
      </c>
      <c r="F58" t="s">
        <v>20</v>
      </c>
      <c r="G58" t="s">
        <v>21</v>
      </c>
      <c r="H58" t="s">
        <v>22</v>
      </c>
      <c r="I58" t="s">
        <v>1128</v>
      </c>
      <c r="J58" t="s">
        <v>64</v>
      </c>
      <c r="K58" t="s">
        <v>25</v>
      </c>
      <c r="L58" t="s">
        <v>3564</v>
      </c>
      <c r="M58">
        <v>4.5</v>
      </c>
      <c r="N58">
        <v>5.4</v>
      </c>
      <c r="O58" t="s">
        <v>26</v>
      </c>
      <c r="P58">
        <v>3</v>
      </c>
      <c r="Q58" t="s">
        <v>615</v>
      </c>
      <c r="R58" t="s">
        <v>28</v>
      </c>
      <c r="S58">
        <v>135.38</v>
      </c>
      <c r="T58" t="str" cm="1">
        <f t="array" ref="T58">_xlfn.IFS(Raw_Data[[#This Row],[Call Status]]="Resolved","5",Raw_Data[[#This Row],[Call Status]]="Escalated","2",Raw_Data[[#This Row],[Call Status]]="Pending","3",Raw_Data[[#This Row],[Call Status]]="Abandoned","0")</f>
        <v>5</v>
      </c>
      <c r="U58" t="str">
        <f>TEXT(Raw_Data[[#This Row],[Call Date]],"mmmm")</f>
        <v>February</v>
      </c>
      <c r="V58" t="str" cm="1">
        <f t="array" ref="V58">_xlfn.IFS(Raw_Data[[#This Row],[Customer Satisfaction]]&lt;2,"Poor",Raw_Data[[#This Row],[Customer Satisfaction]]&lt;4,"Average",Raw_Data[[#This Row],[Customer Satisfaction]]&gt;=4,"Excellent")</f>
        <v>Average</v>
      </c>
    </row>
    <row r="59" spans="2:22" x14ac:dyDescent="0.3">
      <c r="B59" t="s">
        <v>5505</v>
      </c>
      <c r="C59" s="2">
        <v>45997</v>
      </c>
      <c r="D59" s="1">
        <v>0.53402777777777777</v>
      </c>
      <c r="E59" t="s">
        <v>19</v>
      </c>
      <c r="F59" t="s">
        <v>34</v>
      </c>
      <c r="G59" t="s">
        <v>327</v>
      </c>
      <c r="H59" t="s">
        <v>2026</v>
      </c>
      <c r="I59" t="s">
        <v>23</v>
      </c>
      <c r="J59" t="s">
        <v>64</v>
      </c>
      <c r="K59" t="s">
        <v>25</v>
      </c>
      <c r="L59" t="s">
        <v>3561</v>
      </c>
      <c r="M59">
        <v>0.9</v>
      </c>
      <c r="N59">
        <v>9.1999999999999993</v>
      </c>
      <c r="O59" t="s">
        <v>26</v>
      </c>
      <c r="P59">
        <v>3</v>
      </c>
      <c r="Q59" t="s">
        <v>615</v>
      </c>
      <c r="R59" t="s">
        <v>28</v>
      </c>
      <c r="S59">
        <v>56.15</v>
      </c>
      <c r="T59" t="str" cm="1">
        <f t="array" ref="T59">_xlfn.IFS(Raw_Data[[#This Row],[Call Status]]="Resolved","5",Raw_Data[[#This Row],[Call Status]]="Escalated","2",Raw_Data[[#This Row],[Call Status]]="Pending","3",Raw_Data[[#This Row],[Call Status]]="Abandoned","0")</f>
        <v>5</v>
      </c>
      <c r="U59" t="str">
        <f>TEXT(Raw_Data[[#This Row],[Call Date]],"mmmm")</f>
        <v>December</v>
      </c>
      <c r="V59" t="str" cm="1">
        <f t="array" ref="V59">_xlfn.IFS(Raw_Data[[#This Row],[Customer Satisfaction]]&lt;2,"Poor",Raw_Data[[#This Row],[Customer Satisfaction]]&lt;4,"Average",Raw_Data[[#This Row],[Customer Satisfaction]]&gt;=4,"Excellent")</f>
        <v>Average</v>
      </c>
    </row>
    <row r="60" spans="2:22" x14ac:dyDescent="0.3">
      <c r="B60" t="s">
        <v>4069</v>
      </c>
      <c r="C60" s="2">
        <v>45749</v>
      </c>
      <c r="D60" s="1">
        <v>0.90833333333333333</v>
      </c>
      <c r="E60" t="s">
        <v>110</v>
      </c>
      <c r="F60" t="s">
        <v>48</v>
      </c>
      <c r="G60" t="s">
        <v>21</v>
      </c>
      <c r="H60" t="s">
        <v>2392</v>
      </c>
      <c r="I60" t="s">
        <v>1130</v>
      </c>
      <c r="J60" t="s">
        <v>64</v>
      </c>
      <c r="K60" t="s">
        <v>25</v>
      </c>
      <c r="L60" t="s">
        <v>3561</v>
      </c>
      <c r="M60">
        <v>1</v>
      </c>
      <c r="N60">
        <v>12.2</v>
      </c>
      <c r="O60" t="s">
        <v>28</v>
      </c>
      <c r="P60">
        <v>3</v>
      </c>
      <c r="Q60" t="s">
        <v>615</v>
      </c>
      <c r="R60" t="s">
        <v>28</v>
      </c>
      <c r="S60">
        <v>198.67</v>
      </c>
      <c r="T60" t="str" cm="1">
        <f t="array" ref="T60">_xlfn.IFS(Raw_Data[[#This Row],[Call Status]]="Resolved","5",Raw_Data[[#This Row],[Call Status]]="Escalated","2",Raw_Data[[#This Row],[Call Status]]="Pending","3",Raw_Data[[#This Row],[Call Status]]="Abandoned","0")</f>
        <v>5</v>
      </c>
      <c r="U60" t="str">
        <f>TEXT(Raw_Data[[#This Row],[Call Date]],"mmmm")</f>
        <v>April</v>
      </c>
      <c r="V60" t="str" cm="1">
        <f t="array" ref="V60">_xlfn.IFS(Raw_Data[[#This Row],[Customer Satisfaction]]&lt;2,"Poor",Raw_Data[[#This Row],[Customer Satisfaction]]&lt;4,"Average",Raw_Data[[#This Row],[Customer Satisfaction]]&gt;=4,"Excellent")</f>
        <v>Average</v>
      </c>
    </row>
    <row r="61" spans="2:22" x14ac:dyDescent="0.3">
      <c r="B61" t="s">
        <v>877</v>
      </c>
      <c r="C61" s="2">
        <v>45921</v>
      </c>
      <c r="D61" s="1">
        <v>0.36388888888888887</v>
      </c>
      <c r="E61" t="s">
        <v>63</v>
      </c>
      <c r="F61" t="s">
        <v>38</v>
      </c>
      <c r="G61" t="s">
        <v>250</v>
      </c>
      <c r="H61" t="s">
        <v>22</v>
      </c>
      <c r="I61" t="s">
        <v>23</v>
      </c>
      <c r="J61" t="s">
        <v>35</v>
      </c>
      <c r="K61" t="s">
        <v>25</v>
      </c>
      <c r="L61" t="s">
        <v>25</v>
      </c>
      <c r="M61">
        <v>0.7</v>
      </c>
      <c r="N61">
        <v>10.199999999999999</v>
      </c>
      <c r="O61" t="s">
        <v>26</v>
      </c>
      <c r="P61">
        <v>3</v>
      </c>
      <c r="Q61" t="s">
        <v>615</v>
      </c>
      <c r="R61" t="s">
        <v>28</v>
      </c>
      <c r="S61">
        <v>145.53</v>
      </c>
      <c r="T61" t="str" cm="1">
        <f t="array" ref="T61">_xlfn.IFS(Raw_Data[[#This Row],[Call Status]]="Resolved","5",Raw_Data[[#This Row],[Call Status]]="Escalated","2",Raw_Data[[#This Row],[Call Status]]="Pending","3",Raw_Data[[#This Row],[Call Status]]="Abandoned","0")</f>
        <v>5</v>
      </c>
      <c r="U61" t="str">
        <f>TEXT(Raw_Data[[#This Row],[Call Date]],"mmmm")</f>
        <v>September</v>
      </c>
      <c r="V61" t="str" cm="1">
        <f t="array" ref="V61">_xlfn.IFS(Raw_Data[[#This Row],[Customer Satisfaction]]&lt;2,"Poor",Raw_Data[[#This Row],[Customer Satisfaction]]&lt;4,"Average",Raw_Data[[#This Row],[Customer Satisfaction]]&gt;=4,"Excellent")</f>
        <v>Average</v>
      </c>
    </row>
    <row r="62" spans="2:22" x14ac:dyDescent="0.3">
      <c r="B62" t="s">
        <v>4325</v>
      </c>
      <c r="C62" s="2">
        <v>45692</v>
      </c>
      <c r="D62" s="1">
        <v>0.48472222222222222</v>
      </c>
      <c r="E62" t="s">
        <v>70</v>
      </c>
      <c r="F62" t="s">
        <v>48</v>
      </c>
      <c r="G62" t="s">
        <v>162</v>
      </c>
      <c r="H62" t="s">
        <v>22</v>
      </c>
      <c r="I62" t="s">
        <v>1137</v>
      </c>
      <c r="J62" t="s">
        <v>49</v>
      </c>
      <c r="K62" t="s">
        <v>25</v>
      </c>
      <c r="L62" t="s">
        <v>3570</v>
      </c>
      <c r="M62">
        <v>1.4</v>
      </c>
      <c r="N62">
        <v>10.6</v>
      </c>
      <c r="O62" t="s">
        <v>26</v>
      </c>
      <c r="P62">
        <v>4</v>
      </c>
      <c r="Q62" t="s">
        <v>27</v>
      </c>
      <c r="R62" t="s">
        <v>28</v>
      </c>
      <c r="S62">
        <v>142.41</v>
      </c>
      <c r="T62" t="str" cm="1">
        <f t="array" ref="T62">_xlfn.IFS(Raw_Data[[#This Row],[Call Status]]="Resolved","5",Raw_Data[[#This Row],[Call Status]]="Escalated","2",Raw_Data[[#This Row],[Call Status]]="Pending","3",Raw_Data[[#This Row],[Call Status]]="Abandoned","0")</f>
        <v>5</v>
      </c>
      <c r="U62" t="str">
        <f>TEXT(Raw_Data[[#This Row],[Call Date]],"mmmm")</f>
        <v>February</v>
      </c>
      <c r="V62" t="str" cm="1">
        <f t="array" ref="V62">_xlfn.IFS(Raw_Data[[#This Row],[Customer Satisfaction]]&lt;2,"Poor",Raw_Data[[#This Row],[Customer Satisfaction]]&lt;4,"Average",Raw_Data[[#This Row],[Customer Satisfaction]]&gt;=4,"Excellent")</f>
        <v>Excellent</v>
      </c>
    </row>
    <row r="63" spans="2:22" x14ac:dyDescent="0.3">
      <c r="B63" t="s">
        <v>4057</v>
      </c>
      <c r="C63" s="2">
        <v>45863</v>
      </c>
      <c r="D63" s="1">
        <v>0.85833333333333328</v>
      </c>
      <c r="E63" t="s">
        <v>57</v>
      </c>
      <c r="F63" t="s">
        <v>34</v>
      </c>
      <c r="G63" t="s">
        <v>250</v>
      </c>
      <c r="H63" t="s">
        <v>2392</v>
      </c>
      <c r="I63" t="s">
        <v>1130</v>
      </c>
      <c r="J63" t="s">
        <v>45</v>
      </c>
      <c r="K63" t="s">
        <v>25</v>
      </c>
      <c r="L63" t="s">
        <v>3570</v>
      </c>
      <c r="M63">
        <v>4.2</v>
      </c>
      <c r="N63">
        <v>9.9</v>
      </c>
      <c r="O63" t="s">
        <v>26</v>
      </c>
      <c r="P63">
        <v>3</v>
      </c>
      <c r="Q63" t="s">
        <v>615</v>
      </c>
      <c r="R63" t="s">
        <v>28</v>
      </c>
      <c r="S63">
        <v>283.19</v>
      </c>
      <c r="T63" t="str" cm="1">
        <f t="array" ref="T63">_xlfn.IFS(Raw_Data[[#This Row],[Call Status]]="Resolved","5",Raw_Data[[#This Row],[Call Status]]="Escalated","2",Raw_Data[[#This Row],[Call Status]]="Pending","3",Raw_Data[[#This Row],[Call Status]]="Abandoned","0")</f>
        <v>5</v>
      </c>
      <c r="U63" t="str">
        <f>TEXT(Raw_Data[[#This Row],[Call Date]],"mmmm")</f>
        <v>July</v>
      </c>
      <c r="V63" t="str" cm="1">
        <f t="array" ref="V63">_xlfn.IFS(Raw_Data[[#This Row],[Customer Satisfaction]]&lt;2,"Poor",Raw_Data[[#This Row],[Customer Satisfaction]]&lt;4,"Average",Raw_Data[[#This Row],[Customer Satisfaction]]&gt;=4,"Excellent")</f>
        <v>Average</v>
      </c>
    </row>
    <row r="64" spans="2:22" x14ac:dyDescent="0.3">
      <c r="B64" t="s">
        <v>3277</v>
      </c>
      <c r="C64" s="2">
        <v>45738</v>
      </c>
      <c r="D64" s="1">
        <v>0.54027777777777775</v>
      </c>
      <c r="E64" t="s">
        <v>108</v>
      </c>
      <c r="F64" t="s">
        <v>34</v>
      </c>
      <c r="G64" t="s">
        <v>21</v>
      </c>
      <c r="H64" t="s">
        <v>2026</v>
      </c>
      <c r="I64" t="s">
        <v>23</v>
      </c>
      <c r="J64" t="s">
        <v>45</v>
      </c>
      <c r="K64" t="s">
        <v>25</v>
      </c>
      <c r="L64" t="s">
        <v>25</v>
      </c>
      <c r="M64">
        <v>0.6</v>
      </c>
      <c r="N64">
        <v>4.5</v>
      </c>
      <c r="O64" t="s">
        <v>26</v>
      </c>
      <c r="P64">
        <v>3</v>
      </c>
      <c r="Q64" t="s">
        <v>615</v>
      </c>
      <c r="R64" t="s">
        <v>28</v>
      </c>
      <c r="S64">
        <v>58.28</v>
      </c>
      <c r="T64" t="str" cm="1">
        <f t="array" ref="T64">_xlfn.IFS(Raw_Data[[#This Row],[Call Status]]="Resolved","5",Raw_Data[[#This Row],[Call Status]]="Escalated","2",Raw_Data[[#This Row],[Call Status]]="Pending","3",Raw_Data[[#This Row],[Call Status]]="Abandoned","0")</f>
        <v>5</v>
      </c>
      <c r="U64" t="str">
        <f>TEXT(Raw_Data[[#This Row],[Call Date]],"mmmm")</f>
        <v>March</v>
      </c>
      <c r="V64" t="str" cm="1">
        <f t="array" ref="V64">_xlfn.IFS(Raw_Data[[#This Row],[Customer Satisfaction]]&lt;2,"Poor",Raw_Data[[#This Row],[Customer Satisfaction]]&lt;4,"Average",Raw_Data[[#This Row],[Customer Satisfaction]]&gt;=4,"Excellent")</f>
        <v>Average</v>
      </c>
    </row>
    <row r="65" spans="2:22" x14ac:dyDescent="0.3">
      <c r="B65" t="s">
        <v>7154</v>
      </c>
      <c r="C65" s="2">
        <v>45707</v>
      </c>
      <c r="D65" s="1">
        <v>0.74305555555555558</v>
      </c>
      <c r="E65" t="s">
        <v>66</v>
      </c>
      <c r="F65" t="s">
        <v>48</v>
      </c>
      <c r="G65" t="s">
        <v>21</v>
      </c>
      <c r="H65" t="s">
        <v>22</v>
      </c>
      <c r="I65" t="s">
        <v>23</v>
      </c>
      <c r="J65" t="s">
        <v>42</v>
      </c>
      <c r="K65" t="s">
        <v>25</v>
      </c>
      <c r="L65" t="s">
        <v>3564</v>
      </c>
      <c r="M65">
        <v>6.2</v>
      </c>
      <c r="N65">
        <v>6.4</v>
      </c>
      <c r="O65" t="s">
        <v>26</v>
      </c>
      <c r="P65">
        <v>5</v>
      </c>
      <c r="Q65" t="s">
        <v>27</v>
      </c>
      <c r="R65" t="s">
        <v>28</v>
      </c>
      <c r="S65">
        <v>303.68</v>
      </c>
      <c r="T65" t="str" cm="1">
        <f t="array" ref="T65">_xlfn.IFS(Raw_Data[[#This Row],[Call Status]]="Resolved","5",Raw_Data[[#This Row],[Call Status]]="Escalated","2",Raw_Data[[#This Row],[Call Status]]="Pending","3",Raw_Data[[#This Row],[Call Status]]="Abandoned","0")</f>
        <v>5</v>
      </c>
      <c r="U65" t="str">
        <f>TEXT(Raw_Data[[#This Row],[Call Date]],"mmmm")</f>
        <v>February</v>
      </c>
      <c r="V65" t="str" cm="1">
        <f t="array" ref="V65">_xlfn.IFS(Raw_Data[[#This Row],[Customer Satisfaction]]&lt;2,"Poor",Raw_Data[[#This Row],[Customer Satisfaction]]&lt;4,"Average",Raw_Data[[#This Row],[Customer Satisfaction]]&gt;=4,"Excellent")</f>
        <v>Excellent</v>
      </c>
    </row>
    <row r="66" spans="2:22" x14ac:dyDescent="0.3">
      <c r="B66" t="s">
        <v>9906</v>
      </c>
      <c r="C66" s="2">
        <v>46017</v>
      </c>
      <c r="D66" s="1">
        <v>0.35347222222222224</v>
      </c>
      <c r="E66" t="s">
        <v>19</v>
      </c>
      <c r="F66" t="s">
        <v>20</v>
      </c>
      <c r="G66" t="s">
        <v>250</v>
      </c>
      <c r="H66" t="s">
        <v>22</v>
      </c>
      <c r="I66" t="s">
        <v>23</v>
      </c>
      <c r="J66" t="s">
        <v>64</v>
      </c>
      <c r="K66" t="s">
        <v>8876</v>
      </c>
      <c r="L66" t="s">
        <v>8877</v>
      </c>
      <c r="M66">
        <v>1.7</v>
      </c>
      <c r="N66">
        <v>10</v>
      </c>
      <c r="O66" t="s">
        <v>28</v>
      </c>
      <c r="P66">
        <v>5</v>
      </c>
      <c r="Q66" t="s">
        <v>27</v>
      </c>
      <c r="R66" t="s">
        <v>28</v>
      </c>
      <c r="S66">
        <v>227.55</v>
      </c>
      <c r="T66" t="str" cm="1">
        <f t="array" ref="T66">_xlfn.IFS(Raw_Data[[#This Row],[Call Status]]="Resolved","5",Raw_Data[[#This Row],[Call Status]]="Escalated","2",Raw_Data[[#This Row],[Call Status]]="Pending","3",Raw_Data[[#This Row],[Call Status]]="Abandoned","0")</f>
        <v>3</v>
      </c>
      <c r="U66" t="str">
        <f>TEXT(Raw_Data[[#This Row],[Call Date]],"mmmm")</f>
        <v>December</v>
      </c>
      <c r="V66" t="str" cm="1">
        <f t="array" ref="V66">_xlfn.IFS(Raw_Data[[#This Row],[Customer Satisfaction]]&lt;2,"Poor",Raw_Data[[#This Row],[Customer Satisfaction]]&lt;4,"Average",Raw_Data[[#This Row],[Customer Satisfaction]]&gt;=4,"Excellent")</f>
        <v>Excellent</v>
      </c>
    </row>
    <row r="67" spans="2:22" x14ac:dyDescent="0.3">
      <c r="B67" t="s">
        <v>8664</v>
      </c>
      <c r="C67" s="2">
        <v>45659</v>
      </c>
      <c r="D67" s="1">
        <v>0.42499999999999999</v>
      </c>
      <c r="E67" t="s">
        <v>41</v>
      </c>
      <c r="F67" t="s">
        <v>38</v>
      </c>
      <c r="G67" t="s">
        <v>162</v>
      </c>
      <c r="H67" t="s">
        <v>2026</v>
      </c>
      <c r="I67" t="s">
        <v>1128</v>
      </c>
      <c r="J67" t="s">
        <v>45</v>
      </c>
      <c r="K67" t="s">
        <v>16</v>
      </c>
      <c r="L67" t="s">
        <v>16</v>
      </c>
      <c r="M67">
        <v>0.4</v>
      </c>
      <c r="N67">
        <v>14.4</v>
      </c>
      <c r="O67" t="s">
        <v>28</v>
      </c>
      <c r="P67">
        <v>1</v>
      </c>
      <c r="Q67" t="s">
        <v>1014</v>
      </c>
      <c r="R67" t="s">
        <v>26</v>
      </c>
      <c r="S67">
        <v>30.02</v>
      </c>
      <c r="T67" t="str" cm="1">
        <f t="array" ref="T67">_xlfn.IFS(Raw_Data[[#This Row],[Call Status]]="Resolved","5",Raw_Data[[#This Row],[Call Status]]="Escalated","2",Raw_Data[[#This Row],[Call Status]]="Pending","3",Raw_Data[[#This Row],[Call Status]]="Abandoned","0")</f>
        <v>2</v>
      </c>
      <c r="U67" t="str">
        <f>TEXT(Raw_Data[[#This Row],[Call Date]],"mmmm")</f>
        <v>January</v>
      </c>
      <c r="V67" t="str" cm="1">
        <f t="array" ref="V67">_xlfn.IFS(Raw_Data[[#This Row],[Customer Satisfaction]]&lt;2,"Poor",Raw_Data[[#This Row],[Customer Satisfaction]]&lt;4,"Average",Raw_Data[[#This Row],[Customer Satisfaction]]&gt;=4,"Excellent")</f>
        <v>Poor</v>
      </c>
    </row>
    <row r="68" spans="2:22" x14ac:dyDescent="0.3">
      <c r="B68" t="s">
        <v>1788</v>
      </c>
      <c r="C68" s="2">
        <v>45711</v>
      </c>
      <c r="D68" s="1">
        <v>0.90625</v>
      </c>
      <c r="E68" t="s">
        <v>91</v>
      </c>
      <c r="F68" t="s">
        <v>20</v>
      </c>
      <c r="G68" t="s">
        <v>21</v>
      </c>
      <c r="H68" t="s">
        <v>22</v>
      </c>
      <c r="I68" t="s">
        <v>1137</v>
      </c>
      <c r="J68" t="s">
        <v>76</v>
      </c>
      <c r="K68" t="s">
        <v>25</v>
      </c>
      <c r="L68" t="s">
        <v>25</v>
      </c>
      <c r="M68">
        <v>3.6</v>
      </c>
      <c r="N68">
        <v>14.7</v>
      </c>
      <c r="O68" t="s">
        <v>26</v>
      </c>
      <c r="P68">
        <v>5</v>
      </c>
      <c r="Q68" t="s">
        <v>27</v>
      </c>
      <c r="R68" t="s">
        <v>28</v>
      </c>
      <c r="S68">
        <v>470.4</v>
      </c>
      <c r="T68" t="str" cm="1">
        <f t="array" ref="T68">_xlfn.IFS(Raw_Data[[#This Row],[Call Status]]="Resolved","5",Raw_Data[[#This Row],[Call Status]]="Escalated","2",Raw_Data[[#This Row],[Call Status]]="Pending","3",Raw_Data[[#This Row],[Call Status]]="Abandoned","0")</f>
        <v>5</v>
      </c>
      <c r="U68" t="str">
        <f>TEXT(Raw_Data[[#This Row],[Call Date]],"mmmm")</f>
        <v>February</v>
      </c>
      <c r="V68" t="str" cm="1">
        <f t="array" ref="V68">_xlfn.IFS(Raw_Data[[#This Row],[Customer Satisfaction]]&lt;2,"Poor",Raw_Data[[#This Row],[Customer Satisfaction]]&lt;4,"Average",Raw_Data[[#This Row],[Customer Satisfaction]]&gt;=4,"Excellent")</f>
        <v>Excellent</v>
      </c>
    </row>
    <row r="69" spans="2:22" x14ac:dyDescent="0.3">
      <c r="B69" t="s">
        <v>1707</v>
      </c>
      <c r="C69" s="2">
        <v>45763</v>
      </c>
      <c r="D69" s="1">
        <v>0.61875000000000002</v>
      </c>
      <c r="E69" t="s">
        <v>37</v>
      </c>
      <c r="F69" t="s">
        <v>20</v>
      </c>
      <c r="G69" t="s">
        <v>21</v>
      </c>
      <c r="H69" t="s">
        <v>22</v>
      </c>
      <c r="I69" t="s">
        <v>1137</v>
      </c>
      <c r="J69" t="s">
        <v>49</v>
      </c>
      <c r="K69" t="s">
        <v>25</v>
      </c>
      <c r="L69" t="s">
        <v>25</v>
      </c>
      <c r="M69">
        <v>6.7</v>
      </c>
      <c r="N69">
        <v>14.8</v>
      </c>
      <c r="O69" t="s">
        <v>26</v>
      </c>
      <c r="P69">
        <v>5</v>
      </c>
      <c r="Q69" t="s">
        <v>27</v>
      </c>
      <c r="R69" t="s">
        <v>26</v>
      </c>
      <c r="S69">
        <v>394.92</v>
      </c>
      <c r="T69" t="str" cm="1">
        <f t="array" ref="T69">_xlfn.IFS(Raw_Data[[#This Row],[Call Status]]="Resolved","5",Raw_Data[[#This Row],[Call Status]]="Escalated","2",Raw_Data[[#This Row],[Call Status]]="Pending","3",Raw_Data[[#This Row],[Call Status]]="Abandoned","0")</f>
        <v>5</v>
      </c>
      <c r="U69" t="str">
        <f>TEXT(Raw_Data[[#This Row],[Call Date]],"mmmm")</f>
        <v>April</v>
      </c>
      <c r="V69" t="str" cm="1">
        <f t="array" ref="V69">_xlfn.IFS(Raw_Data[[#This Row],[Customer Satisfaction]]&lt;2,"Poor",Raw_Data[[#This Row],[Customer Satisfaction]]&lt;4,"Average",Raw_Data[[#This Row],[Customer Satisfaction]]&gt;=4,"Excellent")</f>
        <v>Excellent</v>
      </c>
    </row>
    <row r="70" spans="2:22" x14ac:dyDescent="0.3">
      <c r="B70" t="s">
        <v>8731</v>
      </c>
      <c r="C70" s="2">
        <v>45917</v>
      </c>
      <c r="D70" s="1">
        <v>0.3527777777777778</v>
      </c>
      <c r="E70" t="s">
        <v>100</v>
      </c>
      <c r="F70" t="s">
        <v>34</v>
      </c>
      <c r="G70" t="s">
        <v>327</v>
      </c>
      <c r="H70" t="s">
        <v>2613</v>
      </c>
      <c r="I70" t="s">
        <v>23</v>
      </c>
      <c r="J70" t="s">
        <v>49</v>
      </c>
      <c r="K70" t="s">
        <v>16</v>
      </c>
      <c r="L70" t="s">
        <v>16</v>
      </c>
      <c r="M70">
        <v>2</v>
      </c>
      <c r="N70">
        <v>6.4</v>
      </c>
      <c r="O70" t="s">
        <v>28</v>
      </c>
      <c r="P70">
        <v>1</v>
      </c>
      <c r="Q70" t="s">
        <v>1014</v>
      </c>
      <c r="R70" t="s">
        <v>26</v>
      </c>
      <c r="S70">
        <v>184.8</v>
      </c>
      <c r="T70" t="str" cm="1">
        <f t="array" ref="T70">_xlfn.IFS(Raw_Data[[#This Row],[Call Status]]="Resolved","5",Raw_Data[[#This Row],[Call Status]]="Escalated","2",Raw_Data[[#This Row],[Call Status]]="Pending","3",Raw_Data[[#This Row],[Call Status]]="Abandoned","0")</f>
        <v>2</v>
      </c>
      <c r="U70" t="str">
        <f>TEXT(Raw_Data[[#This Row],[Call Date]],"mmmm")</f>
        <v>September</v>
      </c>
      <c r="V70" t="str" cm="1">
        <f t="array" ref="V70">_xlfn.IFS(Raw_Data[[#This Row],[Customer Satisfaction]]&lt;2,"Poor",Raw_Data[[#This Row],[Customer Satisfaction]]&lt;4,"Average",Raw_Data[[#This Row],[Customer Satisfaction]]&gt;=4,"Excellent")</f>
        <v>Poor</v>
      </c>
    </row>
    <row r="71" spans="2:22" x14ac:dyDescent="0.3">
      <c r="B71" t="s">
        <v>8428</v>
      </c>
      <c r="C71" s="2">
        <v>45967</v>
      </c>
      <c r="D71" s="1">
        <v>0.73541666666666672</v>
      </c>
      <c r="E71" t="s">
        <v>110</v>
      </c>
      <c r="F71" t="s">
        <v>38</v>
      </c>
      <c r="G71" t="s">
        <v>162</v>
      </c>
      <c r="H71" t="s">
        <v>2392</v>
      </c>
      <c r="I71" t="s">
        <v>23</v>
      </c>
      <c r="J71" t="s">
        <v>39</v>
      </c>
      <c r="K71" t="s">
        <v>16</v>
      </c>
      <c r="L71" t="s">
        <v>16</v>
      </c>
      <c r="M71">
        <v>0.8</v>
      </c>
      <c r="N71">
        <v>14.9</v>
      </c>
      <c r="O71" t="s">
        <v>28</v>
      </c>
      <c r="P71">
        <v>2</v>
      </c>
      <c r="Q71" t="s">
        <v>1014</v>
      </c>
      <c r="R71" t="s">
        <v>26</v>
      </c>
      <c r="S71">
        <v>136.12</v>
      </c>
      <c r="T71" t="str" cm="1">
        <f t="array" ref="T71">_xlfn.IFS(Raw_Data[[#This Row],[Call Status]]="Resolved","5",Raw_Data[[#This Row],[Call Status]]="Escalated","2",Raw_Data[[#This Row],[Call Status]]="Pending","3",Raw_Data[[#This Row],[Call Status]]="Abandoned","0")</f>
        <v>2</v>
      </c>
      <c r="U71" t="str">
        <f>TEXT(Raw_Data[[#This Row],[Call Date]],"mmmm")</f>
        <v>November</v>
      </c>
      <c r="V71" t="str" cm="1">
        <f t="array" ref="V71">_xlfn.IFS(Raw_Data[[#This Row],[Customer Satisfaction]]&lt;2,"Poor",Raw_Data[[#This Row],[Customer Satisfaction]]&lt;4,"Average",Raw_Data[[#This Row],[Customer Satisfaction]]&gt;=4,"Excellent")</f>
        <v>Average</v>
      </c>
    </row>
    <row r="72" spans="2:22" x14ac:dyDescent="0.3">
      <c r="B72" t="s">
        <v>1150</v>
      </c>
      <c r="C72" s="2">
        <v>45848</v>
      </c>
      <c r="D72" s="1">
        <v>0.81458333333333333</v>
      </c>
      <c r="E72" t="s">
        <v>63</v>
      </c>
      <c r="F72" t="s">
        <v>48</v>
      </c>
      <c r="G72" t="s">
        <v>21</v>
      </c>
      <c r="H72" t="s">
        <v>22</v>
      </c>
      <c r="I72" t="s">
        <v>1128</v>
      </c>
      <c r="J72" t="s">
        <v>24</v>
      </c>
      <c r="K72" t="s">
        <v>25</v>
      </c>
      <c r="L72" t="s">
        <v>25</v>
      </c>
      <c r="M72">
        <v>2.5</v>
      </c>
      <c r="N72">
        <v>9</v>
      </c>
      <c r="O72" t="s">
        <v>26</v>
      </c>
      <c r="P72">
        <v>1</v>
      </c>
      <c r="Q72" t="s">
        <v>1014</v>
      </c>
      <c r="R72" t="s">
        <v>28</v>
      </c>
      <c r="S72">
        <v>0</v>
      </c>
      <c r="T72" t="str" cm="1">
        <f t="array" ref="T72">_xlfn.IFS(Raw_Data[[#This Row],[Call Status]]="Resolved","5",Raw_Data[[#This Row],[Call Status]]="Escalated","2",Raw_Data[[#This Row],[Call Status]]="Pending","3",Raw_Data[[#This Row],[Call Status]]="Abandoned","0")</f>
        <v>5</v>
      </c>
      <c r="U72" t="str">
        <f>TEXT(Raw_Data[[#This Row],[Call Date]],"mmmm")</f>
        <v>July</v>
      </c>
      <c r="V72" t="str" cm="1">
        <f t="array" ref="V72">_xlfn.IFS(Raw_Data[[#This Row],[Customer Satisfaction]]&lt;2,"Poor",Raw_Data[[#This Row],[Customer Satisfaction]]&lt;4,"Average",Raw_Data[[#This Row],[Customer Satisfaction]]&gt;=4,"Excellent")</f>
        <v>Poor</v>
      </c>
    </row>
    <row r="73" spans="2:22" x14ac:dyDescent="0.3">
      <c r="B73" t="s">
        <v>4666</v>
      </c>
      <c r="C73" s="2">
        <v>45875</v>
      </c>
      <c r="D73" s="1">
        <v>0.89583333333333337</v>
      </c>
      <c r="E73" t="s">
        <v>84</v>
      </c>
      <c r="F73" t="s">
        <v>34</v>
      </c>
      <c r="G73" t="s">
        <v>162</v>
      </c>
      <c r="H73" t="s">
        <v>22</v>
      </c>
      <c r="I73" t="s">
        <v>1137</v>
      </c>
      <c r="J73" t="s">
        <v>55</v>
      </c>
      <c r="K73" t="s">
        <v>25</v>
      </c>
      <c r="L73" t="s">
        <v>3570</v>
      </c>
      <c r="M73">
        <v>3.7</v>
      </c>
      <c r="N73">
        <v>11.1</v>
      </c>
      <c r="O73" t="s">
        <v>28</v>
      </c>
      <c r="P73">
        <v>5</v>
      </c>
      <c r="Q73" t="s">
        <v>27</v>
      </c>
      <c r="R73" t="s">
        <v>28</v>
      </c>
      <c r="S73">
        <v>231.33</v>
      </c>
      <c r="T73" t="str" cm="1">
        <f t="array" ref="T73">_xlfn.IFS(Raw_Data[[#This Row],[Call Status]]="Resolved","5",Raw_Data[[#This Row],[Call Status]]="Escalated","2",Raw_Data[[#This Row],[Call Status]]="Pending","3",Raw_Data[[#This Row],[Call Status]]="Abandoned","0")</f>
        <v>5</v>
      </c>
      <c r="U73" t="str">
        <f>TEXT(Raw_Data[[#This Row],[Call Date]],"mmmm")</f>
        <v>August</v>
      </c>
      <c r="V73" t="str" cm="1">
        <f t="array" ref="V73">_xlfn.IFS(Raw_Data[[#This Row],[Customer Satisfaction]]&lt;2,"Poor",Raw_Data[[#This Row],[Customer Satisfaction]]&lt;4,"Average",Raw_Data[[#This Row],[Customer Satisfaction]]&gt;=4,"Excellent")</f>
        <v>Excellent</v>
      </c>
    </row>
    <row r="74" spans="2:22" x14ac:dyDescent="0.3">
      <c r="B74" t="s">
        <v>9881</v>
      </c>
      <c r="C74" s="2">
        <v>45701</v>
      </c>
      <c r="D74" s="1">
        <v>0.37152777777777779</v>
      </c>
      <c r="E74" t="s">
        <v>37</v>
      </c>
      <c r="F74" t="s">
        <v>38</v>
      </c>
      <c r="G74" t="s">
        <v>21</v>
      </c>
      <c r="H74" t="s">
        <v>22</v>
      </c>
      <c r="I74" t="s">
        <v>23</v>
      </c>
      <c r="J74" t="s">
        <v>45</v>
      </c>
      <c r="K74" t="s">
        <v>8876</v>
      </c>
      <c r="L74" t="s">
        <v>8877</v>
      </c>
      <c r="M74">
        <v>2.5</v>
      </c>
      <c r="N74">
        <v>6</v>
      </c>
      <c r="O74" t="s">
        <v>28</v>
      </c>
      <c r="P74">
        <v>4</v>
      </c>
      <c r="Q74" t="s">
        <v>615</v>
      </c>
      <c r="R74" t="s">
        <v>28</v>
      </c>
      <c r="S74">
        <v>69.7</v>
      </c>
      <c r="T74" t="str" cm="1">
        <f t="array" ref="T74">_xlfn.IFS(Raw_Data[[#This Row],[Call Status]]="Resolved","5",Raw_Data[[#This Row],[Call Status]]="Escalated","2",Raw_Data[[#This Row],[Call Status]]="Pending","3",Raw_Data[[#This Row],[Call Status]]="Abandoned","0")</f>
        <v>3</v>
      </c>
      <c r="U74" t="str">
        <f>TEXT(Raw_Data[[#This Row],[Call Date]],"mmmm")</f>
        <v>February</v>
      </c>
      <c r="V74" t="str" cm="1">
        <f t="array" ref="V74">_xlfn.IFS(Raw_Data[[#This Row],[Customer Satisfaction]]&lt;2,"Poor",Raw_Data[[#This Row],[Customer Satisfaction]]&lt;4,"Average",Raw_Data[[#This Row],[Customer Satisfaction]]&gt;=4,"Excellent")</f>
        <v>Excellent</v>
      </c>
    </row>
    <row r="75" spans="2:22" x14ac:dyDescent="0.3">
      <c r="B75" t="s">
        <v>4817</v>
      </c>
      <c r="C75" s="2">
        <v>45819</v>
      </c>
      <c r="D75" s="1">
        <v>0.75902777777777775</v>
      </c>
      <c r="E75" t="s">
        <v>110</v>
      </c>
      <c r="F75" t="s">
        <v>38</v>
      </c>
      <c r="G75" t="s">
        <v>21</v>
      </c>
      <c r="H75" t="s">
        <v>22</v>
      </c>
      <c r="I75" t="s">
        <v>1130</v>
      </c>
      <c r="J75" t="s">
        <v>24</v>
      </c>
      <c r="K75" t="s">
        <v>25</v>
      </c>
      <c r="L75" t="s">
        <v>3559</v>
      </c>
      <c r="M75">
        <v>2.5</v>
      </c>
      <c r="N75">
        <v>10.199999999999999</v>
      </c>
      <c r="O75" t="s">
        <v>28</v>
      </c>
      <c r="P75">
        <v>5</v>
      </c>
      <c r="Q75" t="s">
        <v>27</v>
      </c>
      <c r="R75" t="s">
        <v>28</v>
      </c>
      <c r="S75">
        <v>1091.49</v>
      </c>
      <c r="T75" t="str" cm="1">
        <f t="array" ref="T75">_xlfn.IFS(Raw_Data[[#This Row],[Call Status]]="Resolved","5",Raw_Data[[#This Row],[Call Status]]="Escalated","2",Raw_Data[[#This Row],[Call Status]]="Pending","3",Raw_Data[[#This Row],[Call Status]]="Abandoned","0")</f>
        <v>5</v>
      </c>
      <c r="U75" t="str">
        <f>TEXT(Raw_Data[[#This Row],[Call Date]],"mmmm")</f>
        <v>June</v>
      </c>
      <c r="V75" t="str" cm="1">
        <f t="array" ref="V75">_xlfn.IFS(Raw_Data[[#This Row],[Customer Satisfaction]]&lt;2,"Poor",Raw_Data[[#This Row],[Customer Satisfaction]]&lt;4,"Average",Raw_Data[[#This Row],[Customer Satisfaction]]&gt;=4,"Excellent")</f>
        <v>Excellent</v>
      </c>
    </row>
    <row r="76" spans="2:22" x14ac:dyDescent="0.3">
      <c r="B76" t="s">
        <v>7911</v>
      </c>
      <c r="C76" s="2">
        <v>45859</v>
      </c>
      <c r="D76" s="1">
        <v>0.53402777777777777</v>
      </c>
      <c r="E76" t="s">
        <v>72</v>
      </c>
      <c r="F76" t="s">
        <v>48</v>
      </c>
      <c r="G76" t="s">
        <v>327</v>
      </c>
      <c r="H76" t="s">
        <v>2026</v>
      </c>
      <c r="I76" t="s">
        <v>23</v>
      </c>
      <c r="J76" t="s">
        <v>35</v>
      </c>
      <c r="K76" t="s">
        <v>16</v>
      </c>
      <c r="L76" t="s">
        <v>16</v>
      </c>
      <c r="M76">
        <v>1.4</v>
      </c>
      <c r="N76">
        <v>14.8</v>
      </c>
      <c r="O76" t="s">
        <v>28</v>
      </c>
      <c r="P76">
        <v>3</v>
      </c>
      <c r="Q76" t="s">
        <v>615</v>
      </c>
      <c r="R76" t="s">
        <v>26</v>
      </c>
      <c r="S76">
        <v>487.01</v>
      </c>
      <c r="T76" t="str" cm="1">
        <f t="array" ref="T76">_xlfn.IFS(Raw_Data[[#This Row],[Call Status]]="Resolved","5",Raw_Data[[#This Row],[Call Status]]="Escalated","2",Raw_Data[[#This Row],[Call Status]]="Pending","3",Raw_Data[[#This Row],[Call Status]]="Abandoned","0")</f>
        <v>2</v>
      </c>
      <c r="U76" t="str">
        <f>TEXT(Raw_Data[[#This Row],[Call Date]],"mmmm")</f>
        <v>July</v>
      </c>
      <c r="V76" t="str" cm="1">
        <f t="array" ref="V76">_xlfn.IFS(Raw_Data[[#This Row],[Customer Satisfaction]]&lt;2,"Poor",Raw_Data[[#This Row],[Customer Satisfaction]]&lt;4,"Average",Raw_Data[[#This Row],[Customer Satisfaction]]&gt;=4,"Excellent")</f>
        <v>Average</v>
      </c>
    </row>
    <row r="77" spans="2:22" x14ac:dyDescent="0.3">
      <c r="B77" t="s">
        <v>4340</v>
      </c>
      <c r="C77" s="2">
        <v>45927</v>
      </c>
      <c r="D77" s="1">
        <v>0.71736111111111112</v>
      </c>
      <c r="E77" t="s">
        <v>100</v>
      </c>
      <c r="F77" t="s">
        <v>48</v>
      </c>
      <c r="G77" t="s">
        <v>21</v>
      </c>
      <c r="H77" t="s">
        <v>22</v>
      </c>
      <c r="I77" t="s">
        <v>1137</v>
      </c>
      <c r="J77" t="s">
        <v>55</v>
      </c>
      <c r="K77" t="s">
        <v>25</v>
      </c>
      <c r="L77" t="s">
        <v>3570</v>
      </c>
      <c r="M77">
        <v>2.2000000000000002</v>
      </c>
      <c r="N77">
        <v>6.3</v>
      </c>
      <c r="O77" t="s">
        <v>26</v>
      </c>
      <c r="P77">
        <v>4</v>
      </c>
      <c r="Q77" t="s">
        <v>27</v>
      </c>
      <c r="R77" t="s">
        <v>28</v>
      </c>
      <c r="S77">
        <v>261.89</v>
      </c>
      <c r="T77" t="str" cm="1">
        <f t="array" ref="T77">_xlfn.IFS(Raw_Data[[#This Row],[Call Status]]="Resolved","5",Raw_Data[[#This Row],[Call Status]]="Escalated","2",Raw_Data[[#This Row],[Call Status]]="Pending","3",Raw_Data[[#This Row],[Call Status]]="Abandoned","0")</f>
        <v>5</v>
      </c>
      <c r="U77" t="str">
        <f>TEXT(Raw_Data[[#This Row],[Call Date]],"mmmm")</f>
        <v>September</v>
      </c>
      <c r="V77" t="str" cm="1">
        <f t="array" ref="V77">_xlfn.IFS(Raw_Data[[#This Row],[Customer Satisfaction]]&lt;2,"Poor",Raw_Data[[#This Row],[Customer Satisfaction]]&lt;4,"Average",Raw_Data[[#This Row],[Customer Satisfaction]]&gt;=4,"Excellent")</f>
        <v>Excellent</v>
      </c>
    </row>
    <row r="78" spans="2:22" x14ac:dyDescent="0.3">
      <c r="B78" t="s">
        <v>8071</v>
      </c>
      <c r="C78" s="2">
        <v>46008</v>
      </c>
      <c r="D78" s="1">
        <v>0.81527777777777777</v>
      </c>
      <c r="E78" t="s">
        <v>19</v>
      </c>
      <c r="F78" t="s">
        <v>34</v>
      </c>
      <c r="G78" t="s">
        <v>21</v>
      </c>
      <c r="H78" t="s">
        <v>2026</v>
      </c>
      <c r="I78" t="s">
        <v>23</v>
      </c>
      <c r="J78" t="s">
        <v>39</v>
      </c>
      <c r="K78" t="s">
        <v>16</v>
      </c>
      <c r="L78" t="s">
        <v>16</v>
      </c>
      <c r="M78">
        <v>0.3</v>
      </c>
      <c r="N78">
        <v>15.8</v>
      </c>
      <c r="O78" t="s">
        <v>28</v>
      </c>
      <c r="P78">
        <v>4</v>
      </c>
      <c r="Q78" t="s">
        <v>615</v>
      </c>
      <c r="R78" t="s">
        <v>26</v>
      </c>
      <c r="S78">
        <v>131.76</v>
      </c>
      <c r="T78" t="str" cm="1">
        <f t="array" ref="T78">_xlfn.IFS(Raw_Data[[#This Row],[Call Status]]="Resolved","5",Raw_Data[[#This Row],[Call Status]]="Escalated","2",Raw_Data[[#This Row],[Call Status]]="Pending","3",Raw_Data[[#This Row],[Call Status]]="Abandoned","0")</f>
        <v>2</v>
      </c>
      <c r="U78" t="str">
        <f>TEXT(Raw_Data[[#This Row],[Call Date]],"mmmm")</f>
        <v>December</v>
      </c>
      <c r="V78" t="str" cm="1">
        <f t="array" ref="V78">_xlfn.IFS(Raw_Data[[#This Row],[Customer Satisfaction]]&lt;2,"Poor",Raw_Data[[#This Row],[Customer Satisfaction]]&lt;4,"Average",Raw_Data[[#This Row],[Customer Satisfaction]]&gt;=4,"Excellent")</f>
        <v>Excellent</v>
      </c>
    </row>
    <row r="79" spans="2:22" x14ac:dyDescent="0.3">
      <c r="B79" t="s">
        <v>3466</v>
      </c>
      <c r="C79" s="2">
        <v>45961</v>
      </c>
      <c r="D79" s="1">
        <v>0.86597222222222225</v>
      </c>
      <c r="E79" t="s">
        <v>19</v>
      </c>
      <c r="F79" t="s">
        <v>38</v>
      </c>
      <c r="G79" t="s">
        <v>21</v>
      </c>
      <c r="H79" t="s">
        <v>2026</v>
      </c>
      <c r="I79" t="s">
        <v>23</v>
      </c>
      <c r="J79" t="s">
        <v>31</v>
      </c>
      <c r="K79" t="s">
        <v>25</v>
      </c>
      <c r="L79" t="s">
        <v>25</v>
      </c>
      <c r="M79">
        <v>3.1</v>
      </c>
      <c r="N79">
        <v>5.4</v>
      </c>
      <c r="O79" t="s">
        <v>26</v>
      </c>
      <c r="P79">
        <v>5</v>
      </c>
      <c r="Q79" t="s">
        <v>27</v>
      </c>
      <c r="R79" t="s">
        <v>28</v>
      </c>
      <c r="S79">
        <v>143.53</v>
      </c>
      <c r="T79" t="str" cm="1">
        <f t="array" ref="T79">_xlfn.IFS(Raw_Data[[#This Row],[Call Status]]="Resolved","5",Raw_Data[[#This Row],[Call Status]]="Escalated","2",Raw_Data[[#This Row],[Call Status]]="Pending","3",Raw_Data[[#This Row],[Call Status]]="Abandoned","0")</f>
        <v>5</v>
      </c>
      <c r="U79" t="str">
        <f>TEXT(Raw_Data[[#This Row],[Call Date]],"mmmm")</f>
        <v>October</v>
      </c>
      <c r="V79" t="str" cm="1">
        <f t="array" ref="V79">_xlfn.IFS(Raw_Data[[#This Row],[Customer Satisfaction]]&lt;2,"Poor",Raw_Data[[#This Row],[Customer Satisfaction]]&lt;4,"Average",Raw_Data[[#This Row],[Customer Satisfaction]]&gt;=4,"Excellent")</f>
        <v>Excellent</v>
      </c>
    </row>
    <row r="80" spans="2:22" x14ac:dyDescent="0.3">
      <c r="B80" t="s">
        <v>6319</v>
      </c>
      <c r="C80" s="2">
        <v>45928</v>
      </c>
      <c r="D80" s="1">
        <v>0.52847222222222223</v>
      </c>
      <c r="E80" t="s">
        <v>41</v>
      </c>
      <c r="F80" t="s">
        <v>48</v>
      </c>
      <c r="G80" t="s">
        <v>21</v>
      </c>
      <c r="H80" t="s">
        <v>22</v>
      </c>
      <c r="I80" t="s">
        <v>23</v>
      </c>
      <c r="J80" t="s">
        <v>31</v>
      </c>
      <c r="K80" t="s">
        <v>25</v>
      </c>
      <c r="L80" t="s">
        <v>3570</v>
      </c>
      <c r="M80">
        <v>9.6999999999999993</v>
      </c>
      <c r="N80">
        <v>13.5</v>
      </c>
      <c r="O80" t="s">
        <v>28</v>
      </c>
      <c r="P80">
        <v>3</v>
      </c>
      <c r="Q80" t="s">
        <v>615</v>
      </c>
      <c r="R80" t="s">
        <v>28</v>
      </c>
      <c r="S80">
        <v>437.33</v>
      </c>
      <c r="T80" t="str" cm="1">
        <f t="array" ref="T80">_xlfn.IFS(Raw_Data[[#This Row],[Call Status]]="Resolved","5",Raw_Data[[#This Row],[Call Status]]="Escalated","2",Raw_Data[[#This Row],[Call Status]]="Pending","3",Raw_Data[[#This Row],[Call Status]]="Abandoned","0")</f>
        <v>5</v>
      </c>
      <c r="U80" t="str">
        <f>TEXT(Raw_Data[[#This Row],[Call Date]],"mmmm")</f>
        <v>September</v>
      </c>
      <c r="V80" t="str" cm="1">
        <f t="array" ref="V80">_xlfn.IFS(Raw_Data[[#This Row],[Customer Satisfaction]]&lt;2,"Poor",Raw_Data[[#This Row],[Customer Satisfaction]]&lt;4,"Average",Raw_Data[[#This Row],[Customer Satisfaction]]&gt;=4,"Excellent")</f>
        <v>Average</v>
      </c>
    </row>
    <row r="81" spans="2:22" x14ac:dyDescent="0.3">
      <c r="B81" t="s">
        <v>7596</v>
      </c>
      <c r="C81" s="2">
        <v>45872</v>
      </c>
      <c r="D81" s="1">
        <v>0.68125000000000002</v>
      </c>
      <c r="E81" t="s">
        <v>100</v>
      </c>
      <c r="F81" t="s">
        <v>20</v>
      </c>
      <c r="G81" t="s">
        <v>162</v>
      </c>
      <c r="H81" t="s">
        <v>22</v>
      </c>
      <c r="I81" t="s">
        <v>1130</v>
      </c>
      <c r="J81" t="s">
        <v>24</v>
      </c>
      <c r="K81" t="s">
        <v>7253</v>
      </c>
      <c r="L81" t="s">
        <v>7254</v>
      </c>
      <c r="M81">
        <v>1.2</v>
      </c>
      <c r="N81">
        <v>8.4</v>
      </c>
      <c r="O81" t="s">
        <v>28</v>
      </c>
      <c r="P81">
        <v>2</v>
      </c>
      <c r="Q81" t="s">
        <v>1014</v>
      </c>
      <c r="R81" t="s">
        <v>28</v>
      </c>
      <c r="S81">
        <v>286.39999999999998</v>
      </c>
      <c r="T81" t="str" cm="1">
        <f t="array" ref="T81">_xlfn.IFS(Raw_Data[[#This Row],[Call Status]]="Resolved","5",Raw_Data[[#This Row],[Call Status]]="Escalated","2",Raw_Data[[#This Row],[Call Status]]="Pending","3",Raw_Data[[#This Row],[Call Status]]="Abandoned","0")</f>
        <v>0</v>
      </c>
      <c r="U81" t="str">
        <f>TEXT(Raw_Data[[#This Row],[Call Date]],"mmmm")</f>
        <v>August</v>
      </c>
      <c r="V81" t="str" cm="1">
        <f t="array" ref="V81">_xlfn.IFS(Raw_Data[[#This Row],[Customer Satisfaction]]&lt;2,"Poor",Raw_Data[[#This Row],[Customer Satisfaction]]&lt;4,"Average",Raw_Data[[#This Row],[Customer Satisfaction]]&gt;=4,"Excellent")</f>
        <v>Average</v>
      </c>
    </row>
    <row r="82" spans="2:22" x14ac:dyDescent="0.3">
      <c r="B82" t="s">
        <v>6176</v>
      </c>
      <c r="C82" s="2">
        <v>45909</v>
      </c>
      <c r="D82" s="1">
        <v>0.80138888888888893</v>
      </c>
      <c r="E82" t="s">
        <v>41</v>
      </c>
      <c r="F82" t="s">
        <v>38</v>
      </c>
      <c r="G82" t="s">
        <v>162</v>
      </c>
      <c r="H82" t="s">
        <v>22</v>
      </c>
      <c r="I82" t="s">
        <v>23</v>
      </c>
      <c r="J82" t="s">
        <v>39</v>
      </c>
      <c r="K82" t="s">
        <v>25</v>
      </c>
      <c r="L82" t="s">
        <v>3559</v>
      </c>
      <c r="M82">
        <v>19.600000000000001</v>
      </c>
      <c r="N82">
        <v>8.4</v>
      </c>
      <c r="O82" t="s">
        <v>26</v>
      </c>
      <c r="P82">
        <v>2</v>
      </c>
      <c r="Q82" t="s">
        <v>615</v>
      </c>
      <c r="R82" t="s">
        <v>28</v>
      </c>
      <c r="S82">
        <v>382.72</v>
      </c>
      <c r="T82" t="str" cm="1">
        <f t="array" ref="T82">_xlfn.IFS(Raw_Data[[#This Row],[Call Status]]="Resolved","5",Raw_Data[[#This Row],[Call Status]]="Escalated","2",Raw_Data[[#This Row],[Call Status]]="Pending","3",Raw_Data[[#This Row],[Call Status]]="Abandoned","0")</f>
        <v>5</v>
      </c>
      <c r="U82" t="str">
        <f>TEXT(Raw_Data[[#This Row],[Call Date]],"mmmm")</f>
        <v>September</v>
      </c>
      <c r="V82" t="str" cm="1">
        <f t="array" ref="V82">_xlfn.IFS(Raw_Data[[#This Row],[Customer Satisfaction]]&lt;2,"Poor",Raw_Data[[#This Row],[Customer Satisfaction]]&lt;4,"Average",Raw_Data[[#This Row],[Customer Satisfaction]]&gt;=4,"Excellent")</f>
        <v>Average</v>
      </c>
    </row>
    <row r="83" spans="2:22" x14ac:dyDescent="0.3">
      <c r="B83" t="s">
        <v>5424</v>
      </c>
      <c r="C83" s="2">
        <v>45847</v>
      </c>
      <c r="D83" s="1">
        <v>0.79583333333333328</v>
      </c>
      <c r="E83" t="s">
        <v>30</v>
      </c>
      <c r="F83" t="s">
        <v>48</v>
      </c>
      <c r="G83" t="s">
        <v>21</v>
      </c>
      <c r="H83" t="s">
        <v>2026</v>
      </c>
      <c r="I83" t="s">
        <v>23</v>
      </c>
      <c r="J83" t="s">
        <v>45</v>
      </c>
      <c r="K83" t="s">
        <v>25</v>
      </c>
      <c r="L83" t="s">
        <v>3561</v>
      </c>
      <c r="M83">
        <v>1.5</v>
      </c>
      <c r="N83">
        <v>11.5</v>
      </c>
      <c r="O83" t="s">
        <v>26</v>
      </c>
      <c r="P83">
        <v>1</v>
      </c>
      <c r="Q83" t="s">
        <v>1014</v>
      </c>
      <c r="R83" t="s">
        <v>28</v>
      </c>
      <c r="S83">
        <v>113.57</v>
      </c>
      <c r="T83" t="str" cm="1">
        <f t="array" ref="T83">_xlfn.IFS(Raw_Data[[#This Row],[Call Status]]="Resolved","5",Raw_Data[[#This Row],[Call Status]]="Escalated","2",Raw_Data[[#This Row],[Call Status]]="Pending","3",Raw_Data[[#This Row],[Call Status]]="Abandoned","0")</f>
        <v>5</v>
      </c>
      <c r="U83" t="str">
        <f>TEXT(Raw_Data[[#This Row],[Call Date]],"mmmm")</f>
        <v>July</v>
      </c>
      <c r="V83" t="str" cm="1">
        <f t="array" ref="V83">_xlfn.IFS(Raw_Data[[#This Row],[Customer Satisfaction]]&lt;2,"Poor",Raw_Data[[#This Row],[Customer Satisfaction]]&lt;4,"Average",Raw_Data[[#This Row],[Customer Satisfaction]]&gt;=4,"Excellent")</f>
        <v>Poor</v>
      </c>
    </row>
    <row r="84" spans="2:22" x14ac:dyDescent="0.3">
      <c r="B84" t="s">
        <v>8180</v>
      </c>
      <c r="C84" s="2">
        <v>45953</v>
      </c>
      <c r="D84" s="1">
        <v>0.34722222222222221</v>
      </c>
      <c r="E84" t="s">
        <v>59</v>
      </c>
      <c r="F84" t="s">
        <v>48</v>
      </c>
      <c r="G84" t="s">
        <v>250</v>
      </c>
      <c r="H84" t="s">
        <v>2026</v>
      </c>
      <c r="I84" t="s">
        <v>1128</v>
      </c>
      <c r="J84" t="s">
        <v>64</v>
      </c>
      <c r="K84" t="s">
        <v>16</v>
      </c>
      <c r="L84" t="s">
        <v>16</v>
      </c>
      <c r="M84">
        <v>3.3</v>
      </c>
      <c r="N84">
        <v>7.2</v>
      </c>
      <c r="O84" t="s">
        <v>28</v>
      </c>
      <c r="P84">
        <v>0</v>
      </c>
      <c r="Q84" t="s">
        <v>1014</v>
      </c>
      <c r="R84" t="s">
        <v>26</v>
      </c>
      <c r="S84">
        <v>102.21</v>
      </c>
      <c r="T84" t="str" cm="1">
        <f t="array" ref="T84">_xlfn.IFS(Raw_Data[[#This Row],[Call Status]]="Resolved","5",Raw_Data[[#This Row],[Call Status]]="Escalated","2",Raw_Data[[#This Row],[Call Status]]="Pending","3",Raw_Data[[#This Row],[Call Status]]="Abandoned","0")</f>
        <v>2</v>
      </c>
      <c r="U84" t="str">
        <f>TEXT(Raw_Data[[#This Row],[Call Date]],"mmmm")</f>
        <v>October</v>
      </c>
      <c r="V84" t="str" cm="1">
        <f t="array" ref="V84">_xlfn.IFS(Raw_Data[[#This Row],[Customer Satisfaction]]&lt;2,"Poor",Raw_Data[[#This Row],[Customer Satisfaction]]&lt;4,"Average",Raw_Data[[#This Row],[Customer Satisfaction]]&gt;=4,"Excellent")</f>
        <v>Poor</v>
      </c>
    </row>
    <row r="85" spans="2:22" x14ac:dyDescent="0.3">
      <c r="B85" t="s">
        <v>348</v>
      </c>
      <c r="C85" s="2">
        <v>45870</v>
      </c>
      <c r="D85" s="1">
        <v>0.83888888888888891</v>
      </c>
      <c r="E85" t="s">
        <v>72</v>
      </c>
      <c r="F85" t="s">
        <v>48</v>
      </c>
      <c r="G85" t="s">
        <v>327</v>
      </c>
      <c r="H85" t="s">
        <v>22</v>
      </c>
      <c r="I85" t="s">
        <v>23</v>
      </c>
      <c r="J85" t="s">
        <v>39</v>
      </c>
      <c r="K85" t="s">
        <v>25</v>
      </c>
      <c r="L85" t="s">
        <v>25</v>
      </c>
      <c r="M85">
        <v>1.8</v>
      </c>
      <c r="N85">
        <v>8</v>
      </c>
      <c r="O85" t="s">
        <v>28</v>
      </c>
      <c r="P85">
        <v>5</v>
      </c>
      <c r="Q85" t="s">
        <v>27</v>
      </c>
      <c r="R85" t="s">
        <v>28</v>
      </c>
      <c r="S85">
        <v>74.89</v>
      </c>
      <c r="T85" t="str" cm="1">
        <f t="array" ref="T85">_xlfn.IFS(Raw_Data[[#This Row],[Call Status]]="Resolved","5",Raw_Data[[#This Row],[Call Status]]="Escalated","2",Raw_Data[[#This Row],[Call Status]]="Pending","3",Raw_Data[[#This Row],[Call Status]]="Abandoned","0")</f>
        <v>5</v>
      </c>
      <c r="U85" t="str">
        <f>TEXT(Raw_Data[[#This Row],[Call Date]],"mmmm")</f>
        <v>August</v>
      </c>
      <c r="V85" t="str" cm="1">
        <f t="array" ref="V85">_xlfn.IFS(Raw_Data[[#This Row],[Customer Satisfaction]]&lt;2,"Poor",Raw_Data[[#This Row],[Customer Satisfaction]]&lt;4,"Average",Raw_Data[[#This Row],[Customer Satisfaction]]&gt;=4,"Excellent")</f>
        <v>Excellent</v>
      </c>
    </row>
    <row r="86" spans="2:22" x14ac:dyDescent="0.3">
      <c r="B86" t="s">
        <v>5893</v>
      </c>
      <c r="C86" s="2">
        <v>45865</v>
      </c>
      <c r="D86" s="1">
        <v>0.58888888888888891</v>
      </c>
      <c r="E86" t="s">
        <v>41</v>
      </c>
      <c r="F86" t="s">
        <v>38</v>
      </c>
      <c r="G86" t="s">
        <v>250</v>
      </c>
      <c r="H86" t="s">
        <v>2392</v>
      </c>
      <c r="I86" t="s">
        <v>23</v>
      </c>
      <c r="J86" t="s">
        <v>39</v>
      </c>
      <c r="K86" t="s">
        <v>25</v>
      </c>
      <c r="L86" t="s">
        <v>3559</v>
      </c>
      <c r="M86">
        <v>2.6</v>
      </c>
      <c r="N86">
        <v>8.6999999999999993</v>
      </c>
      <c r="O86" t="s">
        <v>26</v>
      </c>
      <c r="P86">
        <v>4</v>
      </c>
      <c r="Q86" t="s">
        <v>27</v>
      </c>
      <c r="R86" t="s">
        <v>28</v>
      </c>
      <c r="S86">
        <v>61.83</v>
      </c>
      <c r="T86" t="str" cm="1">
        <f t="array" ref="T86">_xlfn.IFS(Raw_Data[[#This Row],[Call Status]]="Resolved","5",Raw_Data[[#This Row],[Call Status]]="Escalated","2",Raw_Data[[#This Row],[Call Status]]="Pending","3",Raw_Data[[#This Row],[Call Status]]="Abandoned","0")</f>
        <v>5</v>
      </c>
      <c r="U86" t="str">
        <f>TEXT(Raw_Data[[#This Row],[Call Date]],"mmmm")</f>
        <v>July</v>
      </c>
      <c r="V86" t="str" cm="1">
        <f t="array" ref="V86">_xlfn.IFS(Raw_Data[[#This Row],[Customer Satisfaction]]&lt;2,"Poor",Raw_Data[[#This Row],[Customer Satisfaction]]&lt;4,"Average",Raw_Data[[#This Row],[Customer Satisfaction]]&gt;=4,"Excellent")</f>
        <v>Excellent</v>
      </c>
    </row>
    <row r="87" spans="2:22" x14ac:dyDescent="0.3">
      <c r="B87" t="s">
        <v>2980</v>
      </c>
      <c r="C87" s="2">
        <v>45894</v>
      </c>
      <c r="D87" s="1">
        <v>0.38055555555555554</v>
      </c>
      <c r="E87" t="s">
        <v>66</v>
      </c>
      <c r="F87" t="s">
        <v>48</v>
      </c>
      <c r="G87" t="s">
        <v>250</v>
      </c>
      <c r="H87" t="s">
        <v>2392</v>
      </c>
      <c r="I87" t="s">
        <v>23</v>
      </c>
      <c r="J87" t="s">
        <v>64</v>
      </c>
      <c r="K87" t="s">
        <v>25</v>
      </c>
      <c r="L87" t="s">
        <v>25</v>
      </c>
      <c r="M87">
        <v>4.8</v>
      </c>
      <c r="N87">
        <v>3.9</v>
      </c>
      <c r="O87" t="s">
        <v>28</v>
      </c>
      <c r="P87">
        <v>5</v>
      </c>
      <c r="Q87" t="s">
        <v>27</v>
      </c>
      <c r="R87" t="s">
        <v>28</v>
      </c>
      <c r="S87">
        <v>201.28</v>
      </c>
      <c r="T87" t="str" cm="1">
        <f t="array" ref="T87">_xlfn.IFS(Raw_Data[[#This Row],[Call Status]]="Resolved","5",Raw_Data[[#This Row],[Call Status]]="Escalated","2",Raw_Data[[#This Row],[Call Status]]="Pending","3",Raw_Data[[#This Row],[Call Status]]="Abandoned","0")</f>
        <v>5</v>
      </c>
      <c r="U87" t="str">
        <f>TEXT(Raw_Data[[#This Row],[Call Date]],"mmmm")</f>
        <v>August</v>
      </c>
      <c r="V87" t="str" cm="1">
        <f t="array" ref="V87">_xlfn.IFS(Raw_Data[[#This Row],[Customer Satisfaction]]&lt;2,"Poor",Raw_Data[[#This Row],[Customer Satisfaction]]&lt;4,"Average",Raw_Data[[#This Row],[Customer Satisfaction]]&gt;=4,"Excellent")</f>
        <v>Excellent</v>
      </c>
    </row>
    <row r="88" spans="2:22" x14ac:dyDescent="0.3">
      <c r="B88" t="s">
        <v>5232</v>
      </c>
      <c r="C88" s="2">
        <v>45995</v>
      </c>
      <c r="D88" s="1">
        <v>0.81805555555555554</v>
      </c>
      <c r="E88" t="s">
        <v>66</v>
      </c>
      <c r="F88" t="s">
        <v>34</v>
      </c>
      <c r="G88" t="s">
        <v>327</v>
      </c>
      <c r="H88" t="s">
        <v>2026</v>
      </c>
      <c r="I88" t="s">
        <v>23</v>
      </c>
      <c r="J88" t="s">
        <v>45</v>
      </c>
      <c r="K88" t="s">
        <v>25</v>
      </c>
      <c r="L88" t="s">
        <v>3564</v>
      </c>
      <c r="M88">
        <v>0.2</v>
      </c>
      <c r="N88">
        <v>8.1999999999999993</v>
      </c>
      <c r="O88" t="s">
        <v>28</v>
      </c>
      <c r="P88">
        <v>5</v>
      </c>
      <c r="Q88" t="s">
        <v>27</v>
      </c>
      <c r="R88" t="s">
        <v>28</v>
      </c>
      <c r="S88">
        <v>56.93</v>
      </c>
      <c r="T88" t="str" cm="1">
        <f t="array" ref="T88">_xlfn.IFS(Raw_Data[[#This Row],[Call Status]]="Resolved","5",Raw_Data[[#This Row],[Call Status]]="Escalated","2",Raw_Data[[#This Row],[Call Status]]="Pending","3",Raw_Data[[#This Row],[Call Status]]="Abandoned","0")</f>
        <v>5</v>
      </c>
      <c r="U88" t="str">
        <f>TEXT(Raw_Data[[#This Row],[Call Date]],"mmmm")</f>
        <v>December</v>
      </c>
      <c r="V88" t="str" cm="1">
        <f t="array" ref="V88">_xlfn.IFS(Raw_Data[[#This Row],[Customer Satisfaction]]&lt;2,"Poor",Raw_Data[[#This Row],[Customer Satisfaction]]&lt;4,"Average",Raw_Data[[#This Row],[Customer Satisfaction]]&gt;=4,"Excellent")</f>
        <v>Excellent</v>
      </c>
    </row>
    <row r="89" spans="2:22" x14ac:dyDescent="0.3">
      <c r="B89" t="s">
        <v>927</v>
      </c>
      <c r="C89" s="2">
        <v>45710</v>
      </c>
      <c r="D89" s="1">
        <v>0.34861111111111109</v>
      </c>
      <c r="E89" t="s">
        <v>100</v>
      </c>
      <c r="F89" t="s">
        <v>34</v>
      </c>
      <c r="G89" t="s">
        <v>250</v>
      </c>
      <c r="H89" t="s">
        <v>22</v>
      </c>
      <c r="I89" t="s">
        <v>23</v>
      </c>
      <c r="J89" t="s">
        <v>49</v>
      </c>
      <c r="K89" t="s">
        <v>25</v>
      </c>
      <c r="L89" t="s">
        <v>25</v>
      </c>
      <c r="M89">
        <v>5</v>
      </c>
      <c r="N89">
        <v>9.9</v>
      </c>
      <c r="O89" t="s">
        <v>26</v>
      </c>
      <c r="P89">
        <v>3</v>
      </c>
      <c r="Q89" t="s">
        <v>615</v>
      </c>
      <c r="R89" t="s">
        <v>28</v>
      </c>
      <c r="S89">
        <v>119.42</v>
      </c>
      <c r="T89" t="str" cm="1">
        <f t="array" ref="T89">_xlfn.IFS(Raw_Data[[#This Row],[Call Status]]="Resolved","5",Raw_Data[[#This Row],[Call Status]]="Escalated","2",Raw_Data[[#This Row],[Call Status]]="Pending","3",Raw_Data[[#This Row],[Call Status]]="Abandoned","0")</f>
        <v>5</v>
      </c>
      <c r="U89" t="str">
        <f>TEXT(Raw_Data[[#This Row],[Call Date]],"mmmm")</f>
        <v>February</v>
      </c>
      <c r="V89" t="str" cm="1">
        <f t="array" ref="V89">_xlfn.IFS(Raw_Data[[#This Row],[Customer Satisfaction]]&lt;2,"Poor",Raw_Data[[#This Row],[Customer Satisfaction]]&lt;4,"Average",Raw_Data[[#This Row],[Customer Satisfaction]]&gt;=4,"Excellent")</f>
        <v>Average</v>
      </c>
    </row>
    <row r="90" spans="2:22" x14ac:dyDescent="0.3">
      <c r="B90" t="s">
        <v>8599</v>
      </c>
      <c r="C90" s="2">
        <v>45937</v>
      </c>
      <c r="D90" s="1">
        <v>0.7006944444444444</v>
      </c>
      <c r="E90" t="s">
        <v>110</v>
      </c>
      <c r="F90" t="s">
        <v>48</v>
      </c>
      <c r="G90" t="s">
        <v>250</v>
      </c>
      <c r="H90" t="s">
        <v>22</v>
      </c>
      <c r="I90" t="s">
        <v>1128</v>
      </c>
      <c r="J90" t="s">
        <v>42</v>
      </c>
      <c r="K90" t="s">
        <v>16</v>
      </c>
      <c r="L90" t="s">
        <v>16</v>
      </c>
      <c r="M90">
        <v>2.9</v>
      </c>
      <c r="N90">
        <v>4.3</v>
      </c>
      <c r="O90" t="s">
        <v>28</v>
      </c>
      <c r="P90">
        <v>1</v>
      </c>
      <c r="Q90" t="s">
        <v>1014</v>
      </c>
      <c r="R90" t="s">
        <v>26</v>
      </c>
      <c r="S90">
        <v>84.57</v>
      </c>
      <c r="T90" t="str" cm="1">
        <f t="array" ref="T90">_xlfn.IFS(Raw_Data[[#This Row],[Call Status]]="Resolved","5",Raw_Data[[#This Row],[Call Status]]="Escalated","2",Raw_Data[[#This Row],[Call Status]]="Pending","3",Raw_Data[[#This Row],[Call Status]]="Abandoned","0")</f>
        <v>2</v>
      </c>
      <c r="U90" t="str">
        <f>TEXT(Raw_Data[[#This Row],[Call Date]],"mmmm")</f>
        <v>October</v>
      </c>
      <c r="V90" t="str" cm="1">
        <f t="array" ref="V90">_xlfn.IFS(Raw_Data[[#This Row],[Customer Satisfaction]]&lt;2,"Poor",Raw_Data[[#This Row],[Customer Satisfaction]]&lt;4,"Average",Raw_Data[[#This Row],[Customer Satisfaction]]&gt;=4,"Excellent")</f>
        <v>Poor</v>
      </c>
    </row>
    <row r="91" spans="2:22" x14ac:dyDescent="0.3">
      <c r="B91" t="s">
        <v>3733</v>
      </c>
      <c r="C91" s="2">
        <v>45874</v>
      </c>
      <c r="D91" s="1">
        <v>0.83750000000000002</v>
      </c>
      <c r="E91" t="s">
        <v>108</v>
      </c>
      <c r="F91" t="s">
        <v>38</v>
      </c>
      <c r="G91" t="s">
        <v>327</v>
      </c>
      <c r="H91" t="s">
        <v>2026</v>
      </c>
      <c r="I91" t="s">
        <v>1137</v>
      </c>
      <c r="J91" t="s">
        <v>35</v>
      </c>
      <c r="K91" t="s">
        <v>25</v>
      </c>
      <c r="L91" t="s">
        <v>3559</v>
      </c>
      <c r="M91">
        <v>3.7</v>
      </c>
      <c r="N91">
        <v>15.1</v>
      </c>
      <c r="O91" t="s">
        <v>28</v>
      </c>
      <c r="P91">
        <v>0</v>
      </c>
      <c r="Q91" t="s">
        <v>27</v>
      </c>
      <c r="R91" t="s">
        <v>28</v>
      </c>
      <c r="S91">
        <v>249.65</v>
      </c>
      <c r="T91" t="str" cm="1">
        <f t="array" ref="T91">_xlfn.IFS(Raw_Data[[#This Row],[Call Status]]="Resolved","5",Raw_Data[[#This Row],[Call Status]]="Escalated","2",Raw_Data[[#This Row],[Call Status]]="Pending","3",Raw_Data[[#This Row],[Call Status]]="Abandoned","0")</f>
        <v>5</v>
      </c>
      <c r="U91" t="str">
        <f>TEXT(Raw_Data[[#This Row],[Call Date]],"mmmm")</f>
        <v>August</v>
      </c>
      <c r="V91" t="str" cm="1">
        <f t="array" ref="V91">_xlfn.IFS(Raw_Data[[#This Row],[Customer Satisfaction]]&lt;2,"Poor",Raw_Data[[#This Row],[Customer Satisfaction]]&lt;4,"Average",Raw_Data[[#This Row],[Customer Satisfaction]]&gt;=4,"Excellent")</f>
        <v>Poor</v>
      </c>
    </row>
    <row r="92" spans="2:22" x14ac:dyDescent="0.3">
      <c r="B92" t="s">
        <v>7003</v>
      </c>
      <c r="C92" s="2">
        <v>45909</v>
      </c>
      <c r="D92" s="1">
        <v>0.6791666666666667</v>
      </c>
      <c r="E92" t="s">
        <v>57</v>
      </c>
      <c r="F92" t="s">
        <v>34</v>
      </c>
      <c r="G92" t="s">
        <v>327</v>
      </c>
      <c r="H92" t="s">
        <v>22</v>
      </c>
      <c r="I92" t="s">
        <v>23</v>
      </c>
      <c r="J92" t="s">
        <v>49</v>
      </c>
      <c r="K92" t="s">
        <v>25</v>
      </c>
      <c r="L92" t="s">
        <v>3564</v>
      </c>
      <c r="M92">
        <v>0.7</v>
      </c>
      <c r="N92">
        <v>16.399999999999999</v>
      </c>
      <c r="O92" t="s">
        <v>28</v>
      </c>
      <c r="P92">
        <v>3</v>
      </c>
      <c r="Q92" t="s">
        <v>615</v>
      </c>
      <c r="R92" t="s">
        <v>28</v>
      </c>
      <c r="S92">
        <v>2.79</v>
      </c>
      <c r="T92" t="str" cm="1">
        <f t="array" ref="T92">_xlfn.IFS(Raw_Data[[#This Row],[Call Status]]="Resolved","5",Raw_Data[[#This Row],[Call Status]]="Escalated","2",Raw_Data[[#This Row],[Call Status]]="Pending","3",Raw_Data[[#This Row],[Call Status]]="Abandoned","0")</f>
        <v>5</v>
      </c>
      <c r="U92" t="str">
        <f>TEXT(Raw_Data[[#This Row],[Call Date]],"mmmm")</f>
        <v>September</v>
      </c>
      <c r="V92" t="str" cm="1">
        <f t="array" ref="V92">_xlfn.IFS(Raw_Data[[#This Row],[Customer Satisfaction]]&lt;2,"Poor",Raw_Data[[#This Row],[Customer Satisfaction]]&lt;4,"Average",Raw_Data[[#This Row],[Customer Satisfaction]]&gt;=4,"Excellent")</f>
        <v>Average</v>
      </c>
    </row>
    <row r="93" spans="2:22" x14ac:dyDescent="0.3">
      <c r="B93" t="s">
        <v>1107</v>
      </c>
      <c r="C93" s="2">
        <v>45845</v>
      </c>
      <c r="D93" s="1">
        <v>0.52500000000000002</v>
      </c>
      <c r="E93" t="s">
        <v>100</v>
      </c>
      <c r="F93" t="s">
        <v>48</v>
      </c>
      <c r="G93" t="s">
        <v>21</v>
      </c>
      <c r="H93" t="s">
        <v>22</v>
      </c>
      <c r="I93" t="s">
        <v>23</v>
      </c>
      <c r="J93" t="s">
        <v>45</v>
      </c>
      <c r="K93" t="s">
        <v>25</v>
      </c>
      <c r="L93" t="s">
        <v>25</v>
      </c>
      <c r="M93">
        <v>1.7</v>
      </c>
      <c r="N93">
        <v>12.8</v>
      </c>
      <c r="O93" t="s">
        <v>26</v>
      </c>
      <c r="P93">
        <v>1</v>
      </c>
      <c r="Q93" t="s">
        <v>1014</v>
      </c>
      <c r="R93" t="s">
        <v>28</v>
      </c>
      <c r="S93">
        <v>32.549999999999997</v>
      </c>
      <c r="T93" t="str" cm="1">
        <f t="array" ref="T93">_xlfn.IFS(Raw_Data[[#This Row],[Call Status]]="Resolved","5",Raw_Data[[#This Row],[Call Status]]="Escalated","2",Raw_Data[[#This Row],[Call Status]]="Pending","3",Raw_Data[[#This Row],[Call Status]]="Abandoned","0")</f>
        <v>5</v>
      </c>
      <c r="U93" t="str">
        <f>TEXT(Raw_Data[[#This Row],[Call Date]],"mmmm")</f>
        <v>July</v>
      </c>
      <c r="V93" t="str" cm="1">
        <f t="array" ref="V93">_xlfn.IFS(Raw_Data[[#This Row],[Customer Satisfaction]]&lt;2,"Poor",Raw_Data[[#This Row],[Customer Satisfaction]]&lt;4,"Average",Raw_Data[[#This Row],[Customer Satisfaction]]&gt;=4,"Excellent")</f>
        <v>Poor</v>
      </c>
    </row>
    <row r="94" spans="2:22" x14ac:dyDescent="0.3">
      <c r="B94" t="s">
        <v>7959</v>
      </c>
      <c r="C94" s="2">
        <v>45698</v>
      </c>
      <c r="D94" s="1">
        <v>0.49722222222222223</v>
      </c>
      <c r="E94" t="s">
        <v>72</v>
      </c>
      <c r="F94" t="s">
        <v>38</v>
      </c>
      <c r="G94" t="s">
        <v>162</v>
      </c>
      <c r="H94" t="s">
        <v>22</v>
      </c>
      <c r="I94" t="s">
        <v>1128</v>
      </c>
      <c r="J94" t="s">
        <v>55</v>
      </c>
      <c r="K94" t="s">
        <v>16</v>
      </c>
      <c r="L94" t="s">
        <v>16</v>
      </c>
      <c r="M94">
        <v>7.7</v>
      </c>
      <c r="N94">
        <v>8.6</v>
      </c>
      <c r="O94" t="s">
        <v>28</v>
      </c>
      <c r="P94">
        <v>3</v>
      </c>
      <c r="Q94" t="s">
        <v>615</v>
      </c>
      <c r="R94" t="s">
        <v>26</v>
      </c>
      <c r="S94">
        <v>125.19</v>
      </c>
      <c r="T94" t="str" cm="1">
        <f t="array" ref="T94">_xlfn.IFS(Raw_Data[[#This Row],[Call Status]]="Resolved","5",Raw_Data[[#This Row],[Call Status]]="Escalated","2",Raw_Data[[#This Row],[Call Status]]="Pending","3",Raw_Data[[#This Row],[Call Status]]="Abandoned","0")</f>
        <v>2</v>
      </c>
      <c r="U94" t="str">
        <f>TEXT(Raw_Data[[#This Row],[Call Date]],"mmmm")</f>
        <v>February</v>
      </c>
      <c r="V94" t="str" cm="1">
        <f t="array" ref="V94">_xlfn.IFS(Raw_Data[[#This Row],[Customer Satisfaction]]&lt;2,"Poor",Raw_Data[[#This Row],[Customer Satisfaction]]&lt;4,"Average",Raw_Data[[#This Row],[Customer Satisfaction]]&gt;=4,"Excellent")</f>
        <v>Average</v>
      </c>
    </row>
    <row r="95" spans="2:22" x14ac:dyDescent="0.3">
      <c r="B95" t="s">
        <v>10010</v>
      </c>
      <c r="C95" s="2">
        <v>45814</v>
      </c>
      <c r="D95" s="1">
        <v>0.6381944444444444</v>
      </c>
      <c r="E95" t="s">
        <v>30</v>
      </c>
      <c r="F95" t="s">
        <v>38</v>
      </c>
      <c r="G95" t="s">
        <v>327</v>
      </c>
      <c r="H95" t="s">
        <v>22</v>
      </c>
      <c r="I95" t="s">
        <v>23</v>
      </c>
      <c r="J95" t="s">
        <v>55</v>
      </c>
      <c r="K95" t="s">
        <v>8876</v>
      </c>
      <c r="L95" t="s">
        <v>8877</v>
      </c>
      <c r="M95">
        <v>2.1</v>
      </c>
      <c r="N95">
        <v>5</v>
      </c>
      <c r="O95" t="s">
        <v>28</v>
      </c>
      <c r="P95">
        <v>3</v>
      </c>
      <c r="Q95" t="s">
        <v>615</v>
      </c>
      <c r="R95" t="s">
        <v>28</v>
      </c>
      <c r="S95">
        <v>127.58</v>
      </c>
      <c r="T95" t="str" cm="1">
        <f t="array" ref="T95">_xlfn.IFS(Raw_Data[[#This Row],[Call Status]]="Resolved","5",Raw_Data[[#This Row],[Call Status]]="Escalated","2",Raw_Data[[#This Row],[Call Status]]="Pending","3",Raw_Data[[#This Row],[Call Status]]="Abandoned","0")</f>
        <v>3</v>
      </c>
      <c r="U95" t="str">
        <f>TEXT(Raw_Data[[#This Row],[Call Date]],"mmmm")</f>
        <v>June</v>
      </c>
      <c r="V95" t="str" cm="1">
        <f t="array" ref="V95">_xlfn.IFS(Raw_Data[[#This Row],[Customer Satisfaction]]&lt;2,"Poor",Raw_Data[[#This Row],[Customer Satisfaction]]&lt;4,"Average",Raw_Data[[#This Row],[Customer Satisfaction]]&gt;=4,"Excellent")</f>
        <v>Average</v>
      </c>
    </row>
    <row r="96" spans="2:22" x14ac:dyDescent="0.3">
      <c r="B96" t="s">
        <v>8142</v>
      </c>
      <c r="C96" s="2">
        <v>45672</v>
      </c>
      <c r="D96" s="1">
        <v>0.85277777777777775</v>
      </c>
      <c r="E96" t="s">
        <v>91</v>
      </c>
      <c r="F96" t="s">
        <v>34</v>
      </c>
      <c r="G96" t="s">
        <v>21</v>
      </c>
      <c r="H96" t="s">
        <v>22</v>
      </c>
      <c r="I96" t="s">
        <v>23</v>
      </c>
      <c r="J96" t="s">
        <v>39</v>
      </c>
      <c r="K96" t="s">
        <v>16</v>
      </c>
      <c r="L96" t="s">
        <v>16</v>
      </c>
      <c r="M96">
        <v>4.3</v>
      </c>
      <c r="N96">
        <v>7.7</v>
      </c>
      <c r="O96" t="s">
        <v>28</v>
      </c>
      <c r="P96">
        <v>5</v>
      </c>
      <c r="Q96" t="s">
        <v>27</v>
      </c>
      <c r="R96" t="s">
        <v>26</v>
      </c>
      <c r="S96">
        <v>91.38</v>
      </c>
      <c r="T96" t="str" cm="1">
        <f t="array" ref="T96">_xlfn.IFS(Raw_Data[[#This Row],[Call Status]]="Resolved","5",Raw_Data[[#This Row],[Call Status]]="Escalated","2",Raw_Data[[#This Row],[Call Status]]="Pending","3",Raw_Data[[#This Row],[Call Status]]="Abandoned","0")</f>
        <v>2</v>
      </c>
      <c r="U96" t="str">
        <f>TEXT(Raw_Data[[#This Row],[Call Date]],"mmmm")</f>
        <v>January</v>
      </c>
      <c r="V96" t="str" cm="1">
        <f t="array" ref="V96">_xlfn.IFS(Raw_Data[[#This Row],[Customer Satisfaction]]&lt;2,"Poor",Raw_Data[[#This Row],[Customer Satisfaction]]&lt;4,"Average",Raw_Data[[#This Row],[Customer Satisfaction]]&gt;=4,"Excellent")</f>
        <v>Excellent</v>
      </c>
    </row>
    <row r="97" spans="2:22" x14ac:dyDescent="0.3">
      <c r="B97" t="s">
        <v>7556</v>
      </c>
      <c r="C97" s="2">
        <v>45958</v>
      </c>
      <c r="D97" s="1">
        <v>0.4284722222222222</v>
      </c>
      <c r="E97" t="s">
        <v>53</v>
      </c>
      <c r="F97" t="s">
        <v>48</v>
      </c>
      <c r="G97" t="s">
        <v>21</v>
      </c>
      <c r="H97" t="s">
        <v>2026</v>
      </c>
      <c r="I97" t="s">
        <v>1137</v>
      </c>
      <c r="J97" t="s">
        <v>24</v>
      </c>
      <c r="K97" t="s">
        <v>7253</v>
      </c>
      <c r="L97" t="s">
        <v>7254</v>
      </c>
      <c r="M97">
        <v>10.6</v>
      </c>
      <c r="N97">
        <v>10.7</v>
      </c>
      <c r="O97" t="s">
        <v>28</v>
      </c>
      <c r="P97">
        <v>2</v>
      </c>
      <c r="Q97" t="s">
        <v>1014</v>
      </c>
      <c r="R97" t="s">
        <v>28</v>
      </c>
      <c r="S97">
        <v>93.06</v>
      </c>
      <c r="T97" t="str" cm="1">
        <f t="array" ref="T97">_xlfn.IFS(Raw_Data[[#This Row],[Call Status]]="Resolved","5",Raw_Data[[#This Row],[Call Status]]="Escalated","2",Raw_Data[[#This Row],[Call Status]]="Pending","3",Raw_Data[[#This Row],[Call Status]]="Abandoned","0")</f>
        <v>0</v>
      </c>
      <c r="U97" t="str">
        <f>TEXT(Raw_Data[[#This Row],[Call Date]],"mmmm")</f>
        <v>October</v>
      </c>
      <c r="V97" t="str" cm="1">
        <f t="array" ref="V97">_xlfn.IFS(Raw_Data[[#This Row],[Customer Satisfaction]]&lt;2,"Poor",Raw_Data[[#This Row],[Customer Satisfaction]]&lt;4,"Average",Raw_Data[[#This Row],[Customer Satisfaction]]&gt;=4,"Excellent")</f>
        <v>Average</v>
      </c>
    </row>
    <row r="98" spans="2:22" x14ac:dyDescent="0.3">
      <c r="B98" t="s">
        <v>1854</v>
      </c>
      <c r="C98" s="2">
        <v>45722</v>
      </c>
      <c r="D98" s="1">
        <v>0.4152777777777778</v>
      </c>
      <c r="E98" t="s">
        <v>100</v>
      </c>
      <c r="F98" t="s">
        <v>38</v>
      </c>
      <c r="G98" t="s">
        <v>327</v>
      </c>
      <c r="H98" t="s">
        <v>22</v>
      </c>
      <c r="I98" t="s">
        <v>1137</v>
      </c>
      <c r="J98" t="s">
        <v>64</v>
      </c>
      <c r="K98" t="s">
        <v>25</v>
      </c>
      <c r="L98" t="s">
        <v>25</v>
      </c>
      <c r="M98">
        <v>1.4</v>
      </c>
      <c r="N98">
        <v>16.600000000000001</v>
      </c>
      <c r="O98" t="s">
        <v>26</v>
      </c>
      <c r="P98">
        <v>5</v>
      </c>
      <c r="Q98" t="s">
        <v>27</v>
      </c>
      <c r="R98" t="s">
        <v>28</v>
      </c>
      <c r="S98">
        <v>136.76</v>
      </c>
      <c r="T98" t="str" cm="1">
        <f t="array" ref="T98">_xlfn.IFS(Raw_Data[[#This Row],[Call Status]]="Resolved","5",Raw_Data[[#This Row],[Call Status]]="Escalated","2",Raw_Data[[#This Row],[Call Status]]="Pending","3",Raw_Data[[#This Row],[Call Status]]="Abandoned","0")</f>
        <v>5</v>
      </c>
      <c r="U98" t="str">
        <f>TEXT(Raw_Data[[#This Row],[Call Date]],"mmmm")</f>
        <v>March</v>
      </c>
      <c r="V98" t="str" cm="1">
        <f t="array" ref="V98">_xlfn.IFS(Raw_Data[[#This Row],[Customer Satisfaction]]&lt;2,"Poor",Raw_Data[[#This Row],[Customer Satisfaction]]&lt;4,"Average",Raw_Data[[#This Row],[Customer Satisfaction]]&gt;=4,"Excellent")</f>
        <v>Excellent</v>
      </c>
    </row>
    <row r="99" spans="2:22" x14ac:dyDescent="0.3">
      <c r="B99" t="s">
        <v>824</v>
      </c>
      <c r="C99" s="2">
        <v>46002</v>
      </c>
      <c r="D99" s="1">
        <v>0.3611111111111111</v>
      </c>
      <c r="E99" t="s">
        <v>53</v>
      </c>
      <c r="F99" t="s">
        <v>38</v>
      </c>
      <c r="G99" t="s">
        <v>250</v>
      </c>
      <c r="H99" t="s">
        <v>22</v>
      </c>
      <c r="I99" t="s">
        <v>23</v>
      </c>
      <c r="J99" t="s">
        <v>55</v>
      </c>
      <c r="K99" t="s">
        <v>25</v>
      </c>
      <c r="L99" t="s">
        <v>25</v>
      </c>
      <c r="M99">
        <v>1.8</v>
      </c>
      <c r="N99">
        <v>14</v>
      </c>
      <c r="O99" t="s">
        <v>26</v>
      </c>
      <c r="P99">
        <v>3</v>
      </c>
      <c r="Q99" t="s">
        <v>615</v>
      </c>
      <c r="R99" t="s">
        <v>28</v>
      </c>
      <c r="S99">
        <v>173.99</v>
      </c>
      <c r="T99" t="str" cm="1">
        <f t="array" ref="T99">_xlfn.IFS(Raw_Data[[#This Row],[Call Status]]="Resolved","5",Raw_Data[[#This Row],[Call Status]]="Escalated","2",Raw_Data[[#This Row],[Call Status]]="Pending","3",Raw_Data[[#This Row],[Call Status]]="Abandoned","0")</f>
        <v>5</v>
      </c>
      <c r="U99" t="str">
        <f>TEXT(Raw_Data[[#This Row],[Call Date]],"mmmm")</f>
        <v>December</v>
      </c>
      <c r="V99" t="str" cm="1">
        <f t="array" ref="V99">_xlfn.IFS(Raw_Data[[#This Row],[Customer Satisfaction]]&lt;2,"Poor",Raw_Data[[#This Row],[Customer Satisfaction]]&lt;4,"Average",Raw_Data[[#This Row],[Customer Satisfaction]]&gt;=4,"Excellent")</f>
        <v>Average</v>
      </c>
    </row>
    <row r="100" spans="2:22" x14ac:dyDescent="0.3">
      <c r="B100" t="s">
        <v>5714</v>
      </c>
      <c r="C100" s="2">
        <v>45984</v>
      </c>
      <c r="D100" s="1">
        <v>0.39652777777777776</v>
      </c>
      <c r="E100" t="s">
        <v>66</v>
      </c>
      <c r="F100" t="s">
        <v>48</v>
      </c>
      <c r="G100" t="s">
        <v>327</v>
      </c>
      <c r="H100" t="s">
        <v>2392</v>
      </c>
      <c r="I100" t="s">
        <v>23</v>
      </c>
      <c r="J100" t="s">
        <v>64</v>
      </c>
      <c r="K100" t="s">
        <v>25</v>
      </c>
      <c r="L100" t="s">
        <v>3570</v>
      </c>
      <c r="M100">
        <v>2.1</v>
      </c>
      <c r="N100">
        <v>10.7</v>
      </c>
      <c r="O100" t="s">
        <v>26</v>
      </c>
      <c r="P100">
        <v>1</v>
      </c>
      <c r="Q100" t="s">
        <v>1014</v>
      </c>
      <c r="R100" t="s">
        <v>28</v>
      </c>
      <c r="S100">
        <v>221.37</v>
      </c>
      <c r="T100" t="str" cm="1">
        <f t="array" ref="T100">_xlfn.IFS(Raw_Data[[#This Row],[Call Status]]="Resolved","5",Raw_Data[[#This Row],[Call Status]]="Escalated","2",Raw_Data[[#This Row],[Call Status]]="Pending","3",Raw_Data[[#This Row],[Call Status]]="Abandoned","0")</f>
        <v>5</v>
      </c>
      <c r="U100" t="str">
        <f>TEXT(Raw_Data[[#This Row],[Call Date]],"mmmm")</f>
        <v>November</v>
      </c>
      <c r="V100" t="str" cm="1">
        <f t="array" ref="V100">_xlfn.IFS(Raw_Data[[#This Row],[Customer Satisfaction]]&lt;2,"Poor",Raw_Data[[#This Row],[Customer Satisfaction]]&lt;4,"Average",Raw_Data[[#This Row],[Customer Satisfaction]]&gt;=4,"Excellent")</f>
        <v>Poor</v>
      </c>
    </row>
    <row r="101" spans="2:22" x14ac:dyDescent="0.3">
      <c r="B101" t="s">
        <v>952</v>
      </c>
      <c r="C101" s="2">
        <v>45666</v>
      </c>
      <c r="D101" s="1">
        <v>0.33750000000000002</v>
      </c>
      <c r="E101" t="s">
        <v>33</v>
      </c>
      <c r="F101" t="s">
        <v>20</v>
      </c>
      <c r="G101" t="s">
        <v>162</v>
      </c>
      <c r="H101" t="s">
        <v>22</v>
      </c>
      <c r="I101" t="s">
        <v>23</v>
      </c>
      <c r="J101" t="s">
        <v>49</v>
      </c>
      <c r="K101" t="s">
        <v>25</v>
      </c>
      <c r="L101" t="s">
        <v>25</v>
      </c>
      <c r="M101">
        <v>3.1</v>
      </c>
      <c r="N101">
        <v>14.1</v>
      </c>
      <c r="O101" t="s">
        <v>28</v>
      </c>
      <c r="P101">
        <v>3</v>
      </c>
      <c r="Q101" t="s">
        <v>615</v>
      </c>
      <c r="R101" t="s">
        <v>28</v>
      </c>
      <c r="S101">
        <v>223.14</v>
      </c>
      <c r="T101" t="str" cm="1">
        <f t="array" ref="T101">_xlfn.IFS(Raw_Data[[#This Row],[Call Status]]="Resolved","5",Raw_Data[[#This Row],[Call Status]]="Escalated","2",Raw_Data[[#This Row],[Call Status]]="Pending","3",Raw_Data[[#This Row],[Call Status]]="Abandoned","0")</f>
        <v>5</v>
      </c>
      <c r="U101" t="str">
        <f>TEXT(Raw_Data[[#This Row],[Call Date]],"mmmm")</f>
        <v>January</v>
      </c>
      <c r="V101" t="str" cm="1">
        <f t="array" ref="V101">_xlfn.IFS(Raw_Data[[#This Row],[Customer Satisfaction]]&lt;2,"Poor",Raw_Data[[#This Row],[Customer Satisfaction]]&lt;4,"Average",Raw_Data[[#This Row],[Customer Satisfaction]]&gt;=4,"Excellent")</f>
        <v>Average</v>
      </c>
    </row>
    <row r="102" spans="2:22" x14ac:dyDescent="0.3">
      <c r="B102" t="s">
        <v>1438</v>
      </c>
      <c r="C102" s="2">
        <v>46001</v>
      </c>
      <c r="D102" s="1">
        <v>0.54374999999999996</v>
      </c>
      <c r="E102" t="s">
        <v>44</v>
      </c>
      <c r="F102" t="s">
        <v>20</v>
      </c>
      <c r="G102" t="s">
        <v>327</v>
      </c>
      <c r="H102" t="s">
        <v>22</v>
      </c>
      <c r="I102" t="s">
        <v>1130</v>
      </c>
      <c r="J102" t="s">
        <v>49</v>
      </c>
      <c r="K102" t="s">
        <v>25</v>
      </c>
      <c r="L102" t="s">
        <v>25</v>
      </c>
      <c r="M102">
        <v>10.4</v>
      </c>
      <c r="N102">
        <v>11.6</v>
      </c>
      <c r="O102" t="s">
        <v>26</v>
      </c>
      <c r="P102">
        <v>4</v>
      </c>
      <c r="Q102" t="s">
        <v>615</v>
      </c>
      <c r="R102" t="s">
        <v>28</v>
      </c>
      <c r="S102">
        <v>264.24</v>
      </c>
      <c r="T102" t="str" cm="1">
        <f t="array" ref="T102">_xlfn.IFS(Raw_Data[[#This Row],[Call Status]]="Resolved","5",Raw_Data[[#This Row],[Call Status]]="Escalated","2",Raw_Data[[#This Row],[Call Status]]="Pending","3",Raw_Data[[#This Row],[Call Status]]="Abandoned","0")</f>
        <v>5</v>
      </c>
      <c r="U102" t="str">
        <f>TEXT(Raw_Data[[#This Row],[Call Date]],"mmmm")</f>
        <v>December</v>
      </c>
      <c r="V102" t="str" cm="1">
        <f t="array" ref="V102">_xlfn.IFS(Raw_Data[[#This Row],[Customer Satisfaction]]&lt;2,"Poor",Raw_Data[[#This Row],[Customer Satisfaction]]&lt;4,"Average",Raw_Data[[#This Row],[Customer Satisfaction]]&gt;=4,"Excellent")</f>
        <v>Excellent</v>
      </c>
    </row>
    <row r="103" spans="2:22" x14ac:dyDescent="0.3">
      <c r="B103" t="s">
        <v>8152</v>
      </c>
      <c r="C103" s="2">
        <v>45786</v>
      </c>
      <c r="D103" s="1">
        <v>0.74513888888888891</v>
      </c>
      <c r="E103" t="s">
        <v>44</v>
      </c>
      <c r="F103" t="s">
        <v>38</v>
      </c>
      <c r="G103" t="s">
        <v>162</v>
      </c>
      <c r="H103" t="s">
        <v>2026</v>
      </c>
      <c r="I103" t="s">
        <v>1130</v>
      </c>
      <c r="J103" t="s">
        <v>39</v>
      </c>
      <c r="K103" t="s">
        <v>16</v>
      </c>
      <c r="L103" t="s">
        <v>16</v>
      </c>
      <c r="M103">
        <v>3.3</v>
      </c>
      <c r="N103">
        <v>14.4</v>
      </c>
      <c r="O103" t="s">
        <v>28</v>
      </c>
      <c r="P103">
        <v>5</v>
      </c>
      <c r="Q103" t="s">
        <v>27</v>
      </c>
      <c r="R103" t="s">
        <v>26</v>
      </c>
      <c r="S103">
        <v>601.25</v>
      </c>
      <c r="T103" t="str" cm="1">
        <f t="array" ref="T103">_xlfn.IFS(Raw_Data[[#This Row],[Call Status]]="Resolved","5",Raw_Data[[#This Row],[Call Status]]="Escalated","2",Raw_Data[[#This Row],[Call Status]]="Pending","3",Raw_Data[[#This Row],[Call Status]]="Abandoned","0")</f>
        <v>2</v>
      </c>
      <c r="U103" t="str">
        <f>TEXT(Raw_Data[[#This Row],[Call Date]],"mmmm")</f>
        <v>May</v>
      </c>
      <c r="V103" t="str" cm="1">
        <f t="array" ref="V103">_xlfn.IFS(Raw_Data[[#This Row],[Customer Satisfaction]]&lt;2,"Poor",Raw_Data[[#This Row],[Customer Satisfaction]]&lt;4,"Average",Raw_Data[[#This Row],[Customer Satisfaction]]&gt;=4,"Excellent")</f>
        <v>Excellent</v>
      </c>
    </row>
    <row r="104" spans="2:22" x14ac:dyDescent="0.3">
      <c r="B104" t="s">
        <v>3445</v>
      </c>
      <c r="C104" s="2">
        <v>45793</v>
      </c>
      <c r="D104" s="1">
        <v>0.60972222222222228</v>
      </c>
      <c r="E104" t="s">
        <v>53</v>
      </c>
      <c r="F104" t="s">
        <v>34</v>
      </c>
      <c r="G104" t="s">
        <v>21</v>
      </c>
      <c r="H104" t="s">
        <v>2026</v>
      </c>
      <c r="I104" t="s">
        <v>23</v>
      </c>
      <c r="J104" t="s">
        <v>24</v>
      </c>
      <c r="K104" t="s">
        <v>25</v>
      </c>
      <c r="L104" t="s">
        <v>25</v>
      </c>
      <c r="M104">
        <v>3.1</v>
      </c>
      <c r="N104">
        <v>6.1</v>
      </c>
      <c r="O104" t="s">
        <v>26</v>
      </c>
      <c r="P104">
        <v>5</v>
      </c>
      <c r="Q104" t="s">
        <v>27</v>
      </c>
      <c r="R104" t="s">
        <v>28</v>
      </c>
      <c r="S104">
        <v>204.57</v>
      </c>
      <c r="T104" t="str" cm="1">
        <f t="array" ref="T104">_xlfn.IFS(Raw_Data[[#This Row],[Call Status]]="Resolved","5",Raw_Data[[#This Row],[Call Status]]="Escalated","2",Raw_Data[[#This Row],[Call Status]]="Pending","3",Raw_Data[[#This Row],[Call Status]]="Abandoned","0")</f>
        <v>5</v>
      </c>
      <c r="U104" t="str">
        <f>TEXT(Raw_Data[[#This Row],[Call Date]],"mmmm")</f>
        <v>May</v>
      </c>
      <c r="V104" t="str" cm="1">
        <f t="array" ref="V104">_xlfn.IFS(Raw_Data[[#This Row],[Customer Satisfaction]]&lt;2,"Poor",Raw_Data[[#This Row],[Customer Satisfaction]]&lt;4,"Average",Raw_Data[[#This Row],[Customer Satisfaction]]&gt;=4,"Excellent")</f>
        <v>Excellent</v>
      </c>
    </row>
    <row r="105" spans="2:22" x14ac:dyDescent="0.3">
      <c r="B105" t="s">
        <v>5923</v>
      </c>
      <c r="C105" s="2">
        <v>45720</v>
      </c>
      <c r="D105" s="1">
        <v>0.62291666666666667</v>
      </c>
      <c r="E105" t="s">
        <v>30</v>
      </c>
      <c r="F105" t="s">
        <v>34</v>
      </c>
      <c r="G105" t="s">
        <v>162</v>
      </c>
      <c r="H105" t="s">
        <v>2392</v>
      </c>
      <c r="I105" t="s">
        <v>23</v>
      </c>
      <c r="J105" t="s">
        <v>24</v>
      </c>
      <c r="K105" t="s">
        <v>25</v>
      </c>
      <c r="L105" t="s">
        <v>3564</v>
      </c>
      <c r="M105">
        <v>0.7</v>
      </c>
      <c r="N105">
        <v>1</v>
      </c>
      <c r="O105" t="s">
        <v>28</v>
      </c>
      <c r="P105">
        <v>5</v>
      </c>
      <c r="Q105" t="s">
        <v>27</v>
      </c>
      <c r="R105" t="s">
        <v>28</v>
      </c>
      <c r="S105">
        <v>50.17</v>
      </c>
      <c r="T105" t="str" cm="1">
        <f t="array" ref="T105">_xlfn.IFS(Raw_Data[[#This Row],[Call Status]]="Resolved","5",Raw_Data[[#This Row],[Call Status]]="Escalated","2",Raw_Data[[#This Row],[Call Status]]="Pending","3",Raw_Data[[#This Row],[Call Status]]="Abandoned","0")</f>
        <v>5</v>
      </c>
      <c r="U105" t="str">
        <f>TEXT(Raw_Data[[#This Row],[Call Date]],"mmmm")</f>
        <v>March</v>
      </c>
      <c r="V105" t="str" cm="1">
        <f t="array" ref="V105">_xlfn.IFS(Raw_Data[[#This Row],[Customer Satisfaction]]&lt;2,"Poor",Raw_Data[[#This Row],[Customer Satisfaction]]&lt;4,"Average",Raw_Data[[#This Row],[Customer Satisfaction]]&gt;=4,"Excellent")</f>
        <v>Excellent</v>
      </c>
    </row>
    <row r="106" spans="2:22" x14ac:dyDescent="0.3">
      <c r="B106" t="s">
        <v>2415</v>
      </c>
      <c r="C106" s="2">
        <v>45796</v>
      </c>
      <c r="D106" s="1">
        <v>0.69444444444444442</v>
      </c>
      <c r="E106" t="s">
        <v>72</v>
      </c>
      <c r="F106" t="s">
        <v>38</v>
      </c>
      <c r="G106" t="s">
        <v>250</v>
      </c>
      <c r="H106" t="s">
        <v>2392</v>
      </c>
      <c r="I106" t="s">
        <v>1137</v>
      </c>
      <c r="J106" t="s">
        <v>45</v>
      </c>
      <c r="K106" t="s">
        <v>25</v>
      </c>
      <c r="L106" t="s">
        <v>25</v>
      </c>
      <c r="M106">
        <v>15.8</v>
      </c>
      <c r="N106">
        <v>5.9</v>
      </c>
      <c r="O106" t="s">
        <v>26</v>
      </c>
      <c r="P106">
        <v>3</v>
      </c>
      <c r="Q106" t="s">
        <v>615</v>
      </c>
      <c r="R106" t="s">
        <v>28</v>
      </c>
      <c r="S106">
        <v>655.56</v>
      </c>
      <c r="T106" t="str" cm="1">
        <f t="array" ref="T106">_xlfn.IFS(Raw_Data[[#This Row],[Call Status]]="Resolved","5",Raw_Data[[#This Row],[Call Status]]="Escalated","2",Raw_Data[[#This Row],[Call Status]]="Pending","3",Raw_Data[[#This Row],[Call Status]]="Abandoned","0")</f>
        <v>5</v>
      </c>
      <c r="U106" t="str">
        <f>TEXT(Raw_Data[[#This Row],[Call Date]],"mmmm")</f>
        <v>May</v>
      </c>
      <c r="V106" t="str" cm="1">
        <f t="array" ref="V106">_xlfn.IFS(Raw_Data[[#This Row],[Customer Satisfaction]]&lt;2,"Poor",Raw_Data[[#This Row],[Customer Satisfaction]]&lt;4,"Average",Raw_Data[[#This Row],[Customer Satisfaction]]&gt;=4,"Excellent")</f>
        <v>Average</v>
      </c>
    </row>
    <row r="107" spans="2:22" x14ac:dyDescent="0.3">
      <c r="B107" t="s">
        <v>9867</v>
      </c>
      <c r="C107" s="2">
        <v>45738</v>
      </c>
      <c r="D107" s="1">
        <v>0.40069444444444446</v>
      </c>
      <c r="E107" t="s">
        <v>72</v>
      </c>
      <c r="F107" t="s">
        <v>34</v>
      </c>
      <c r="G107" t="s">
        <v>21</v>
      </c>
      <c r="H107" t="s">
        <v>22</v>
      </c>
      <c r="I107" t="s">
        <v>23</v>
      </c>
      <c r="J107" t="s">
        <v>42</v>
      </c>
      <c r="K107" t="s">
        <v>8876</v>
      </c>
      <c r="L107" t="s">
        <v>8877</v>
      </c>
      <c r="M107">
        <v>0.6</v>
      </c>
      <c r="N107">
        <v>7.9</v>
      </c>
      <c r="O107" t="s">
        <v>28</v>
      </c>
      <c r="P107">
        <v>4</v>
      </c>
      <c r="Q107" t="s">
        <v>615</v>
      </c>
      <c r="R107" t="s">
        <v>28</v>
      </c>
      <c r="S107">
        <v>52.76</v>
      </c>
      <c r="T107" t="str" cm="1">
        <f t="array" ref="T107">_xlfn.IFS(Raw_Data[[#This Row],[Call Status]]="Resolved","5",Raw_Data[[#This Row],[Call Status]]="Escalated","2",Raw_Data[[#This Row],[Call Status]]="Pending","3",Raw_Data[[#This Row],[Call Status]]="Abandoned","0")</f>
        <v>3</v>
      </c>
      <c r="U107" t="str">
        <f>TEXT(Raw_Data[[#This Row],[Call Date]],"mmmm")</f>
        <v>March</v>
      </c>
      <c r="V107" t="str" cm="1">
        <f t="array" ref="V107">_xlfn.IFS(Raw_Data[[#This Row],[Customer Satisfaction]]&lt;2,"Poor",Raw_Data[[#This Row],[Customer Satisfaction]]&lt;4,"Average",Raw_Data[[#This Row],[Customer Satisfaction]]&gt;=4,"Excellent")</f>
        <v>Excellent</v>
      </c>
    </row>
    <row r="108" spans="2:22" x14ac:dyDescent="0.3">
      <c r="B108" t="s">
        <v>3239</v>
      </c>
      <c r="C108" s="2">
        <v>45820</v>
      </c>
      <c r="D108" s="1">
        <v>0.88472222222222219</v>
      </c>
      <c r="E108" t="s">
        <v>30</v>
      </c>
      <c r="F108" t="s">
        <v>38</v>
      </c>
      <c r="G108" t="s">
        <v>21</v>
      </c>
      <c r="H108" t="s">
        <v>2026</v>
      </c>
      <c r="I108" t="s">
        <v>23</v>
      </c>
      <c r="J108" t="s">
        <v>55</v>
      </c>
      <c r="K108" t="s">
        <v>25</v>
      </c>
      <c r="L108" t="s">
        <v>25</v>
      </c>
      <c r="M108">
        <v>1.6</v>
      </c>
      <c r="N108">
        <v>3.9</v>
      </c>
      <c r="O108" t="s">
        <v>26</v>
      </c>
      <c r="P108">
        <v>3</v>
      </c>
      <c r="Q108" t="s">
        <v>615</v>
      </c>
      <c r="R108" t="s">
        <v>28</v>
      </c>
      <c r="S108">
        <v>120.79</v>
      </c>
      <c r="T108" t="str" cm="1">
        <f t="array" ref="T108">_xlfn.IFS(Raw_Data[[#This Row],[Call Status]]="Resolved","5",Raw_Data[[#This Row],[Call Status]]="Escalated","2",Raw_Data[[#This Row],[Call Status]]="Pending","3",Raw_Data[[#This Row],[Call Status]]="Abandoned","0")</f>
        <v>5</v>
      </c>
      <c r="U108" t="str">
        <f>TEXT(Raw_Data[[#This Row],[Call Date]],"mmmm")</f>
        <v>June</v>
      </c>
      <c r="V108" t="str" cm="1">
        <f t="array" ref="V108">_xlfn.IFS(Raw_Data[[#This Row],[Customer Satisfaction]]&lt;2,"Poor",Raw_Data[[#This Row],[Customer Satisfaction]]&lt;4,"Average",Raw_Data[[#This Row],[Customer Satisfaction]]&gt;=4,"Excellent")</f>
        <v>Average</v>
      </c>
    </row>
    <row r="109" spans="2:22" x14ac:dyDescent="0.3">
      <c r="B109" t="s">
        <v>5173</v>
      </c>
      <c r="C109" s="2">
        <v>45946</v>
      </c>
      <c r="D109" s="1">
        <v>0.82361111111111107</v>
      </c>
      <c r="E109" t="s">
        <v>57</v>
      </c>
      <c r="F109" t="s">
        <v>48</v>
      </c>
      <c r="G109" t="s">
        <v>250</v>
      </c>
      <c r="H109" t="s">
        <v>22</v>
      </c>
      <c r="I109" t="s">
        <v>1130</v>
      </c>
      <c r="J109" t="s">
        <v>49</v>
      </c>
      <c r="K109" t="s">
        <v>25</v>
      </c>
      <c r="L109" t="s">
        <v>3564</v>
      </c>
      <c r="M109">
        <v>3</v>
      </c>
      <c r="N109">
        <v>16.100000000000001</v>
      </c>
      <c r="O109" t="s">
        <v>26</v>
      </c>
      <c r="P109">
        <v>5</v>
      </c>
      <c r="Q109" t="s">
        <v>27</v>
      </c>
      <c r="R109" t="s">
        <v>28</v>
      </c>
      <c r="S109">
        <v>149.16999999999999</v>
      </c>
      <c r="T109" t="str" cm="1">
        <f t="array" ref="T109">_xlfn.IFS(Raw_Data[[#This Row],[Call Status]]="Resolved","5",Raw_Data[[#This Row],[Call Status]]="Escalated","2",Raw_Data[[#This Row],[Call Status]]="Pending","3",Raw_Data[[#This Row],[Call Status]]="Abandoned","0")</f>
        <v>5</v>
      </c>
      <c r="U109" t="str">
        <f>TEXT(Raw_Data[[#This Row],[Call Date]],"mmmm")</f>
        <v>October</v>
      </c>
      <c r="V109" t="str" cm="1">
        <f t="array" ref="V109">_xlfn.IFS(Raw_Data[[#This Row],[Customer Satisfaction]]&lt;2,"Poor",Raw_Data[[#This Row],[Customer Satisfaction]]&lt;4,"Average",Raw_Data[[#This Row],[Customer Satisfaction]]&gt;=4,"Excellent")</f>
        <v>Excellent</v>
      </c>
    </row>
    <row r="110" spans="2:22" x14ac:dyDescent="0.3">
      <c r="B110" t="s">
        <v>5515</v>
      </c>
      <c r="C110" s="2">
        <v>45918</v>
      </c>
      <c r="D110" s="1">
        <v>0.74305555555555558</v>
      </c>
      <c r="E110" t="s">
        <v>156</v>
      </c>
      <c r="F110" t="s">
        <v>34</v>
      </c>
      <c r="G110" t="s">
        <v>327</v>
      </c>
      <c r="H110" t="s">
        <v>2026</v>
      </c>
      <c r="I110" t="s">
        <v>23</v>
      </c>
      <c r="J110" t="s">
        <v>45</v>
      </c>
      <c r="K110" t="s">
        <v>25</v>
      </c>
      <c r="L110" t="s">
        <v>3570</v>
      </c>
      <c r="M110">
        <v>0.2</v>
      </c>
      <c r="N110">
        <v>5.6</v>
      </c>
      <c r="O110" t="s">
        <v>26</v>
      </c>
      <c r="P110">
        <v>3</v>
      </c>
      <c r="Q110" t="s">
        <v>615</v>
      </c>
      <c r="R110" t="s">
        <v>28</v>
      </c>
      <c r="S110">
        <v>43.84</v>
      </c>
      <c r="T110" t="str" cm="1">
        <f t="array" ref="T110">_xlfn.IFS(Raw_Data[[#This Row],[Call Status]]="Resolved","5",Raw_Data[[#This Row],[Call Status]]="Escalated","2",Raw_Data[[#This Row],[Call Status]]="Pending","3",Raw_Data[[#This Row],[Call Status]]="Abandoned","0")</f>
        <v>5</v>
      </c>
      <c r="U110" t="str">
        <f>TEXT(Raw_Data[[#This Row],[Call Date]],"mmmm")</f>
        <v>September</v>
      </c>
      <c r="V110" t="str" cm="1">
        <f t="array" ref="V110">_xlfn.IFS(Raw_Data[[#This Row],[Customer Satisfaction]]&lt;2,"Poor",Raw_Data[[#This Row],[Customer Satisfaction]]&lt;4,"Average",Raw_Data[[#This Row],[Customer Satisfaction]]&gt;=4,"Excellent")</f>
        <v>Average</v>
      </c>
    </row>
    <row r="111" spans="2:22" x14ac:dyDescent="0.3">
      <c r="B111" t="s">
        <v>8785</v>
      </c>
      <c r="C111" s="2">
        <v>45888</v>
      </c>
      <c r="D111" s="1">
        <v>0.47152777777777777</v>
      </c>
      <c r="E111" t="s">
        <v>91</v>
      </c>
      <c r="F111" t="s">
        <v>48</v>
      </c>
      <c r="G111" t="s">
        <v>21</v>
      </c>
      <c r="H111" t="s">
        <v>22</v>
      </c>
      <c r="I111" t="s">
        <v>23</v>
      </c>
      <c r="J111" t="s">
        <v>45</v>
      </c>
      <c r="K111" t="s">
        <v>16</v>
      </c>
      <c r="L111" t="s">
        <v>16</v>
      </c>
      <c r="M111">
        <v>5.6</v>
      </c>
      <c r="N111">
        <v>11.8</v>
      </c>
      <c r="O111" t="s">
        <v>28</v>
      </c>
      <c r="P111">
        <v>1</v>
      </c>
      <c r="Q111" t="s">
        <v>1014</v>
      </c>
      <c r="R111" t="s">
        <v>26</v>
      </c>
      <c r="S111">
        <v>396.95</v>
      </c>
      <c r="T111" t="str" cm="1">
        <f t="array" ref="T111">_xlfn.IFS(Raw_Data[[#This Row],[Call Status]]="Resolved","5",Raw_Data[[#This Row],[Call Status]]="Escalated","2",Raw_Data[[#This Row],[Call Status]]="Pending","3",Raw_Data[[#This Row],[Call Status]]="Abandoned","0")</f>
        <v>2</v>
      </c>
      <c r="U111" t="str">
        <f>TEXT(Raw_Data[[#This Row],[Call Date]],"mmmm")</f>
        <v>August</v>
      </c>
      <c r="V111" t="str" cm="1">
        <f t="array" ref="V111">_xlfn.IFS(Raw_Data[[#This Row],[Customer Satisfaction]]&lt;2,"Poor",Raw_Data[[#This Row],[Customer Satisfaction]]&lt;4,"Average",Raw_Data[[#This Row],[Customer Satisfaction]]&gt;=4,"Excellent")</f>
        <v>Poor</v>
      </c>
    </row>
    <row r="112" spans="2:22" x14ac:dyDescent="0.3">
      <c r="B112" t="s">
        <v>2030</v>
      </c>
      <c r="C112" s="2">
        <v>45698</v>
      </c>
      <c r="D112" s="1">
        <v>0.74861111111111112</v>
      </c>
      <c r="E112" t="s">
        <v>110</v>
      </c>
      <c r="F112" t="s">
        <v>38</v>
      </c>
      <c r="G112" t="s">
        <v>327</v>
      </c>
      <c r="H112" t="s">
        <v>2026</v>
      </c>
      <c r="I112" t="s">
        <v>1137</v>
      </c>
      <c r="J112" t="s">
        <v>55</v>
      </c>
      <c r="K112" t="s">
        <v>25</v>
      </c>
      <c r="L112" t="s">
        <v>25</v>
      </c>
      <c r="M112">
        <v>0.2</v>
      </c>
      <c r="N112">
        <v>11</v>
      </c>
      <c r="O112" t="s">
        <v>26</v>
      </c>
      <c r="P112">
        <v>3</v>
      </c>
      <c r="Q112" t="s">
        <v>615</v>
      </c>
      <c r="R112" t="s">
        <v>28</v>
      </c>
      <c r="S112">
        <v>270.58</v>
      </c>
      <c r="T112" t="str" cm="1">
        <f t="array" ref="T112">_xlfn.IFS(Raw_Data[[#This Row],[Call Status]]="Resolved","5",Raw_Data[[#This Row],[Call Status]]="Escalated","2",Raw_Data[[#This Row],[Call Status]]="Pending","3",Raw_Data[[#This Row],[Call Status]]="Abandoned","0")</f>
        <v>5</v>
      </c>
      <c r="U112" t="str">
        <f>TEXT(Raw_Data[[#This Row],[Call Date]],"mmmm")</f>
        <v>February</v>
      </c>
      <c r="V112" t="str" cm="1">
        <f t="array" ref="V112">_xlfn.IFS(Raw_Data[[#This Row],[Customer Satisfaction]]&lt;2,"Poor",Raw_Data[[#This Row],[Customer Satisfaction]]&lt;4,"Average",Raw_Data[[#This Row],[Customer Satisfaction]]&gt;=4,"Excellent")</f>
        <v>Average</v>
      </c>
    </row>
    <row r="113" spans="2:22" x14ac:dyDescent="0.3">
      <c r="B113" t="s">
        <v>7503</v>
      </c>
      <c r="C113" s="2">
        <v>45685</v>
      </c>
      <c r="D113" s="1">
        <v>0.41111111111111109</v>
      </c>
      <c r="E113" t="s">
        <v>47</v>
      </c>
      <c r="F113" t="s">
        <v>38</v>
      </c>
      <c r="G113" t="s">
        <v>162</v>
      </c>
      <c r="H113" t="s">
        <v>2026</v>
      </c>
      <c r="I113" t="s">
        <v>23</v>
      </c>
      <c r="J113" t="s">
        <v>24</v>
      </c>
      <c r="K113" t="s">
        <v>7253</v>
      </c>
      <c r="L113" t="s">
        <v>7254</v>
      </c>
      <c r="M113">
        <v>0.3</v>
      </c>
      <c r="N113">
        <v>8.5</v>
      </c>
      <c r="O113" t="s">
        <v>28</v>
      </c>
      <c r="P113">
        <v>0</v>
      </c>
      <c r="Q113" t="s">
        <v>1014</v>
      </c>
      <c r="R113" t="s">
        <v>28</v>
      </c>
      <c r="S113">
        <v>108.92</v>
      </c>
      <c r="T113" t="str" cm="1">
        <f t="array" ref="T113">_xlfn.IFS(Raw_Data[[#This Row],[Call Status]]="Resolved","5",Raw_Data[[#This Row],[Call Status]]="Escalated","2",Raw_Data[[#This Row],[Call Status]]="Pending","3",Raw_Data[[#This Row],[Call Status]]="Abandoned","0")</f>
        <v>0</v>
      </c>
      <c r="U113" t="str">
        <f>TEXT(Raw_Data[[#This Row],[Call Date]],"mmmm")</f>
        <v>January</v>
      </c>
      <c r="V113" t="str" cm="1">
        <f t="array" ref="V113">_xlfn.IFS(Raw_Data[[#This Row],[Customer Satisfaction]]&lt;2,"Poor",Raw_Data[[#This Row],[Customer Satisfaction]]&lt;4,"Average",Raw_Data[[#This Row],[Customer Satisfaction]]&gt;=4,"Excellent")</f>
        <v>Poor</v>
      </c>
    </row>
    <row r="114" spans="2:22" x14ac:dyDescent="0.3">
      <c r="B114" t="s">
        <v>3317</v>
      </c>
      <c r="C114" s="2">
        <v>45792</v>
      </c>
      <c r="D114" s="1">
        <v>0.42777777777777776</v>
      </c>
      <c r="E114" t="s">
        <v>57</v>
      </c>
      <c r="F114" t="s">
        <v>48</v>
      </c>
      <c r="G114" t="s">
        <v>327</v>
      </c>
      <c r="H114" t="s">
        <v>2026</v>
      </c>
      <c r="I114" t="s">
        <v>23</v>
      </c>
      <c r="J114" t="s">
        <v>31</v>
      </c>
      <c r="K114" t="s">
        <v>25</v>
      </c>
      <c r="L114" t="s">
        <v>25</v>
      </c>
      <c r="M114">
        <v>1.8</v>
      </c>
      <c r="N114">
        <v>9.9</v>
      </c>
      <c r="O114" t="s">
        <v>26</v>
      </c>
      <c r="P114">
        <v>4</v>
      </c>
      <c r="Q114" t="s">
        <v>27</v>
      </c>
      <c r="R114" t="s">
        <v>28</v>
      </c>
      <c r="S114">
        <v>105.11</v>
      </c>
      <c r="T114" t="str" cm="1">
        <f t="array" ref="T114">_xlfn.IFS(Raw_Data[[#This Row],[Call Status]]="Resolved","5",Raw_Data[[#This Row],[Call Status]]="Escalated","2",Raw_Data[[#This Row],[Call Status]]="Pending","3",Raw_Data[[#This Row],[Call Status]]="Abandoned","0")</f>
        <v>5</v>
      </c>
      <c r="U114" t="str">
        <f>TEXT(Raw_Data[[#This Row],[Call Date]],"mmmm")</f>
        <v>May</v>
      </c>
      <c r="V114" t="str" cm="1">
        <f t="array" ref="V114">_xlfn.IFS(Raw_Data[[#This Row],[Customer Satisfaction]]&lt;2,"Poor",Raw_Data[[#This Row],[Customer Satisfaction]]&lt;4,"Average",Raw_Data[[#This Row],[Customer Satisfaction]]&gt;=4,"Excellent")</f>
        <v>Excellent</v>
      </c>
    </row>
    <row r="115" spans="2:22" x14ac:dyDescent="0.3">
      <c r="B115" t="s">
        <v>7618</v>
      </c>
      <c r="C115" s="2">
        <v>45858</v>
      </c>
      <c r="D115" s="1">
        <v>0.73541666666666672</v>
      </c>
      <c r="E115" t="s">
        <v>100</v>
      </c>
      <c r="F115" t="s">
        <v>38</v>
      </c>
      <c r="G115" t="s">
        <v>250</v>
      </c>
      <c r="H115" t="s">
        <v>22</v>
      </c>
      <c r="I115" t="s">
        <v>23</v>
      </c>
      <c r="J115" t="s">
        <v>24</v>
      </c>
      <c r="K115" t="s">
        <v>7253</v>
      </c>
      <c r="L115" t="s">
        <v>7254</v>
      </c>
      <c r="M115">
        <v>5.5</v>
      </c>
      <c r="N115">
        <v>11.1</v>
      </c>
      <c r="O115" t="s">
        <v>28</v>
      </c>
      <c r="P115">
        <v>2</v>
      </c>
      <c r="Q115" t="s">
        <v>1014</v>
      </c>
      <c r="R115" t="s">
        <v>28</v>
      </c>
      <c r="S115">
        <v>291.5</v>
      </c>
      <c r="T115" t="str" cm="1">
        <f t="array" ref="T115">_xlfn.IFS(Raw_Data[[#This Row],[Call Status]]="Resolved","5",Raw_Data[[#This Row],[Call Status]]="Escalated","2",Raw_Data[[#This Row],[Call Status]]="Pending","3",Raw_Data[[#This Row],[Call Status]]="Abandoned","0")</f>
        <v>0</v>
      </c>
      <c r="U115" t="str">
        <f>TEXT(Raw_Data[[#This Row],[Call Date]],"mmmm")</f>
        <v>July</v>
      </c>
      <c r="V115" t="str" cm="1">
        <f t="array" ref="V115">_xlfn.IFS(Raw_Data[[#This Row],[Customer Satisfaction]]&lt;2,"Poor",Raw_Data[[#This Row],[Customer Satisfaction]]&lt;4,"Average",Raw_Data[[#This Row],[Customer Satisfaction]]&gt;=4,"Excellent")</f>
        <v>Average</v>
      </c>
    </row>
    <row r="116" spans="2:22" x14ac:dyDescent="0.3">
      <c r="B116" t="s">
        <v>8840</v>
      </c>
      <c r="C116" s="2">
        <v>45985</v>
      </c>
      <c r="D116" s="1">
        <v>0.80902777777777779</v>
      </c>
      <c r="E116" t="s">
        <v>63</v>
      </c>
      <c r="F116" t="s">
        <v>34</v>
      </c>
      <c r="G116" t="s">
        <v>327</v>
      </c>
      <c r="H116" t="s">
        <v>22</v>
      </c>
      <c r="I116" t="s">
        <v>23</v>
      </c>
      <c r="J116" t="s">
        <v>39</v>
      </c>
      <c r="K116" t="s">
        <v>16</v>
      </c>
      <c r="L116" t="s">
        <v>16</v>
      </c>
      <c r="M116">
        <v>1.5</v>
      </c>
      <c r="N116">
        <v>11</v>
      </c>
      <c r="O116" t="s">
        <v>28</v>
      </c>
      <c r="P116">
        <v>1</v>
      </c>
      <c r="Q116" t="s">
        <v>1014</v>
      </c>
      <c r="R116" t="s">
        <v>26</v>
      </c>
      <c r="S116">
        <v>182.89</v>
      </c>
      <c r="T116" t="str" cm="1">
        <f t="array" ref="T116">_xlfn.IFS(Raw_Data[[#This Row],[Call Status]]="Resolved","5",Raw_Data[[#This Row],[Call Status]]="Escalated","2",Raw_Data[[#This Row],[Call Status]]="Pending","3",Raw_Data[[#This Row],[Call Status]]="Abandoned","0")</f>
        <v>2</v>
      </c>
      <c r="U116" t="str">
        <f>TEXT(Raw_Data[[#This Row],[Call Date]],"mmmm")</f>
        <v>November</v>
      </c>
      <c r="V116" t="str" cm="1">
        <f t="array" ref="V116">_xlfn.IFS(Raw_Data[[#This Row],[Customer Satisfaction]]&lt;2,"Poor",Raw_Data[[#This Row],[Customer Satisfaction]]&lt;4,"Average",Raw_Data[[#This Row],[Customer Satisfaction]]&gt;=4,"Excellent")</f>
        <v>Poor</v>
      </c>
    </row>
    <row r="117" spans="2:22" x14ac:dyDescent="0.3">
      <c r="B117" t="s">
        <v>4174</v>
      </c>
      <c r="C117" s="2">
        <v>45925</v>
      </c>
      <c r="D117" s="1">
        <v>0.61458333333333337</v>
      </c>
      <c r="E117" t="s">
        <v>63</v>
      </c>
      <c r="F117" t="s">
        <v>34</v>
      </c>
      <c r="G117" t="s">
        <v>162</v>
      </c>
      <c r="H117" t="s">
        <v>2392</v>
      </c>
      <c r="I117" t="s">
        <v>1128</v>
      </c>
      <c r="J117" t="s">
        <v>55</v>
      </c>
      <c r="K117" t="s">
        <v>25</v>
      </c>
      <c r="L117" t="s">
        <v>3561</v>
      </c>
      <c r="M117">
        <v>0.9</v>
      </c>
      <c r="N117">
        <v>14.7</v>
      </c>
      <c r="O117" t="s">
        <v>26</v>
      </c>
      <c r="P117">
        <v>5</v>
      </c>
      <c r="Q117" t="s">
        <v>27</v>
      </c>
      <c r="R117" t="s">
        <v>28</v>
      </c>
      <c r="S117">
        <v>132.9</v>
      </c>
      <c r="T117" t="str" cm="1">
        <f t="array" ref="T117">_xlfn.IFS(Raw_Data[[#This Row],[Call Status]]="Resolved","5",Raw_Data[[#This Row],[Call Status]]="Escalated","2",Raw_Data[[#This Row],[Call Status]]="Pending","3",Raw_Data[[#This Row],[Call Status]]="Abandoned","0")</f>
        <v>5</v>
      </c>
      <c r="U117" t="str">
        <f>TEXT(Raw_Data[[#This Row],[Call Date]],"mmmm")</f>
        <v>September</v>
      </c>
      <c r="V117" t="str" cm="1">
        <f t="array" ref="V117">_xlfn.IFS(Raw_Data[[#This Row],[Customer Satisfaction]]&lt;2,"Poor",Raw_Data[[#This Row],[Customer Satisfaction]]&lt;4,"Average",Raw_Data[[#This Row],[Customer Satisfaction]]&gt;=4,"Excellent")</f>
        <v>Excellent</v>
      </c>
    </row>
    <row r="118" spans="2:22" x14ac:dyDescent="0.3">
      <c r="B118" t="s">
        <v>5580</v>
      </c>
      <c r="C118" s="2">
        <v>45690</v>
      </c>
      <c r="D118" s="1">
        <v>0.71805555555555556</v>
      </c>
      <c r="E118" t="s">
        <v>110</v>
      </c>
      <c r="F118" t="s">
        <v>20</v>
      </c>
      <c r="G118" t="s">
        <v>21</v>
      </c>
      <c r="H118" t="s">
        <v>2026</v>
      </c>
      <c r="I118" t="s">
        <v>23</v>
      </c>
      <c r="J118" t="s">
        <v>24</v>
      </c>
      <c r="K118" t="s">
        <v>25</v>
      </c>
      <c r="L118" t="s">
        <v>3570</v>
      </c>
      <c r="M118">
        <v>1.4</v>
      </c>
      <c r="N118">
        <v>3.6</v>
      </c>
      <c r="O118" t="s">
        <v>26</v>
      </c>
      <c r="P118">
        <v>3</v>
      </c>
      <c r="Q118" t="s">
        <v>615</v>
      </c>
      <c r="R118" t="s">
        <v>28</v>
      </c>
      <c r="S118">
        <v>79.73</v>
      </c>
      <c r="T118" t="str" cm="1">
        <f t="array" ref="T118">_xlfn.IFS(Raw_Data[[#This Row],[Call Status]]="Resolved","5",Raw_Data[[#This Row],[Call Status]]="Escalated","2",Raw_Data[[#This Row],[Call Status]]="Pending","3",Raw_Data[[#This Row],[Call Status]]="Abandoned","0")</f>
        <v>5</v>
      </c>
      <c r="U118" t="str">
        <f>TEXT(Raw_Data[[#This Row],[Call Date]],"mmmm")</f>
        <v>February</v>
      </c>
      <c r="V118" t="str" cm="1">
        <f t="array" ref="V118">_xlfn.IFS(Raw_Data[[#This Row],[Customer Satisfaction]]&lt;2,"Poor",Raw_Data[[#This Row],[Customer Satisfaction]]&lt;4,"Average",Raw_Data[[#This Row],[Customer Satisfaction]]&gt;=4,"Excellent")</f>
        <v>Average</v>
      </c>
    </row>
    <row r="119" spans="2:22" x14ac:dyDescent="0.3">
      <c r="B119" t="s">
        <v>128</v>
      </c>
      <c r="C119" s="2">
        <v>45705</v>
      </c>
      <c r="D119" s="1">
        <v>0.7680555555555556</v>
      </c>
      <c r="E119" t="s">
        <v>100</v>
      </c>
      <c r="F119" t="s">
        <v>38</v>
      </c>
      <c r="G119" t="s">
        <v>21</v>
      </c>
      <c r="H119" t="s">
        <v>22</v>
      </c>
      <c r="I119" t="s">
        <v>23</v>
      </c>
      <c r="J119" t="s">
        <v>76</v>
      </c>
      <c r="K119" t="s">
        <v>25</v>
      </c>
      <c r="L119" t="s">
        <v>25</v>
      </c>
      <c r="M119">
        <v>4.0999999999999996</v>
      </c>
      <c r="N119">
        <v>6.9</v>
      </c>
      <c r="O119" t="s">
        <v>28</v>
      </c>
      <c r="P119">
        <v>5</v>
      </c>
      <c r="Q119" t="s">
        <v>27</v>
      </c>
      <c r="R119" t="s">
        <v>28</v>
      </c>
      <c r="S119">
        <v>265.36</v>
      </c>
      <c r="T119" t="str" cm="1">
        <f t="array" ref="T119">_xlfn.IFS(Raw_Data[[#This Row],[Call Status]]="Resolved","5",Raw_Data[[#This Row],[Call Status]]="Escalated","2",Raw_Data[[#This Row],[Call Status]]="Pending","3",Raw_Data[[#This Row],[Call Status]]="Abandoned","0")</f>
        <v>5</v>
      </c>
      <c r="U119" t="str">
        <f>TEXT(Raw_Data[[#This Row],[Call Date]],"mmmm")</f>
        <v>February</v>
      </c>
      <c r="V119" t="str" cm="1">
        <f t="array" ref="V119">_xlfn.IFS(Raw_Data[[#This Row],[Customer Satisfaction]]&lt;2,"Poor",Raw_Data[[#This Row],[Customer Satisfaction]]&lt;4,"Average",Raw_Data[[#This Row],[Customer Satisfaction]]&gt;=4,"Excellent")</f>
        <v>Excellent</v>
      </c>
    </row>
    <row r="120" spans="2:22" x14ac:dyDescent="0.3">
      <c r="B120" t="s">
        <v>8981</v>
      </c>
      <c r="C120" s="2">
        <v>45719</v>
      </c>
      <c r="D120" s="1">
        <v>0.7319444444444444</v>
      </c>
      <c r="E120" t="s">
        <v>57</v>
      </c>
      <c r="F120" t="s">
        <v>34</v>
      </c>
      <c r="G120" t="s">
        <v>21</v>
      </c>
      <c r="H120" t="s">
        <v>2613</v>
      </c>
      <c r="I120" t="s">
        <v>1130</v>
      </c>
      <c r="J120" t="s">
        <v>49</v>
      </c>
      <c r="K120" t="s">
        <v>8876</v>
      </c>
      <c r="L120" t="s">
        <v>8877</v>
      </c>
      <c r="M120">
        <v>1.7</v>
      </c>
      <c r="N120">
        <v>12.5</v>
      </c>
      <c r="O120" t="s">
        <v>28</v>
      </c>
      <c r="P120">
        <v>5</v>
      </c>
      <c r="Q120" t="s">
        <v>27</v>
      </c>
      <c r="R120" t="s">
        <v>28</v>
      </c>
      <c r="S120">
        <v>351.69</v>
      </c>
      <c r="T120" t="str" cm="1">
        <f t="array" ref="T120">_xlfn.IFS(Raw_Data[[#This Row],[Call Status]]="Resolved","5",Raw_Data[[#This Row],[Call Status]]="Escalated","2",Raw_Data[[#This Row],[Call Status]]="Pending","3",Raw_Data[[#This Row],[Call Status]]="Abandoned","0")</f>
        <v>3</v>
      </c>
      <c r="U120" t="str">
        <f>TEXT(Raw_Data[[#This Row],[Call Date]],"mmmm")</f>
        <v>March</v>
      </c>
      <c r="V120" t="str" cm="1">
        <f t="array" ref="V120">_xlfn.IFS(Raw_Data[[#This Row],[Customer Satisfaction]]&lt;2,"Poor",Raw_Data[[#This Row],[Customer Satisfaction]]&lt;4,"Average",Raw_Data[[#This Row],[Customer Satisfaction]]&gt;=4,"Excellent")</f>
        <v>Excellent</v>
      </c>
    </row>
    <row r="121" spans="2:22" x14ac:dyDescent="0.3">
      <c r="B121" t="s">
        <v>5706</v>
      </c>
      <c r="C121" s="2">
        <v>45873</v>
      </c>
      <c r="D121" s="1">
        <v>0.66041666666666665</v>
      </c>
      <c r="E121" t="s">
        <v>44</v>
      </c>
      <c r="F121" t="s">
        <v>38</v>
      </c>
      <c r="G121" t="s">
        <v>162</v>
      </c>
      <c r="H121" t="s">
        <v>2026</v>
      </c>
      <c r="I121" t="s">
        <v>23</v>
      </c>
      <c r="J121" t="s">
        <v>55</v>
      </c>
      <c r="K121" t="s">
        <v>25</v>
      </c>
      <c r="L121" t="s">
        <v>3559</v>
      </c>
      <c r="M121">
        <v>5.4</v>
      </c>
      <c r="N121">
        <v>16.100000000000001</v>
      </c>
      <c r="O121" t="s">
        <v>26</v>
      </c>
      <c r="P121">
        <v>4</v>
      </c>
      <c r="Q121" t="s">
        <v>615</v>
      </c>
      <c r="R121" t="s">
        <v>28</v>
      </c>
      <c r="S121">
        <v>80.69</v>
      </c>
      <c r="T121" t="str" cm="1">
        <f t="array" ref="T121">_xlfn.IFS(Raw_Data[[#This Row],[Call Status]]="Resolved","5",Raw_Data[[#This Row],[Call Status]]="Escalated","2",Raw_Data[[#This Row],[Call Status]]="Pending","3",Raw_Data[[#This Row],[Call Status]]="Abandoned","0")</f>
        <v>5</v>
      </c>
      <c r="U121" t="str">
        <f>TEXT(Raw_Data[[#This Row],[Call Date]],"mmmm")</f>
        <v>August</v>
      </c>
      <c r="V121" t="str" cm="1">
        <f t="array" ref="V121">_xlfn.IFS(Raw_Data[[#This Row],[Customer Satisfaction]]&lt;2,"Poor",Raw_Data[[#This Row],[Customer Satisfaction]]&lt;4,"Average",Raw_Data[[#This Row],[Customer Satisfaction]]&gt;=4,"Excellent")</f>
        <v>Excellent</v>
      </c>
    </row>
    <row r="122" spans="2:22" x14ac:dyDescent="0.3">
      <c r="B122" t="s">
        <v>1883</v>
      </c>
      <c r="C122" s="2">
        <v>45950</v>
      </c>
      <c r="D122" s="1">
        <v>0.88055555555555554</v>
      </c>
      <c r="E122" t="s">
        <v>53</v>
      </c>
      <c r="F122" t="s">
        <v>34</v>
      </c>
      <c r="G122" t="s">
        <v>250</v>
      </c>
      <c r="H122" t="s">
        <v>22</v>
      </c>
      <c r="I122" t="s">
        <v>1137</v>
      </c>
      <c r="J122" t="s">
        <v>45</v>
      </c>
      <c r="K122" t="s">
        <v>25</v>
      </c>
      <c r="L122" t="s">
        <v>25</v>
      </c>
      <c r="M122">
        <v>8.5</v>
      </c>
      <c r="N122">
        <v>5.5</v>
      </c>
      <c r="O122" t="s">
        <v>26</v>
      </c>
      <c r="P122">
        <v>5</v>
      </c>
      <c r="Q122" t="s">
        <v>27</v>
      </c>
      <c r="R122" t="s">
        <v>28</v>
      </c>
      <c r="S122">
        <v>619.28</v>
      </c>
      <c r="T122" t="str" cm="1">
        <f t="array" ref="T122">_xlfn.IFS(Raw_Data[[#This Row],[Call Status]]="Resolved","5",Raw_Data[[#This Row],[Call Status]]="Escalated","2",Raw_Data[[#This Row],[Call Status]]="Pending","3",Raw_Data[[#This Row],[Call Status]]="Abandoned","0")</f>
        <v>5</v>
      </c>
      <c r="U122" t="str">
        <f>TEXT(Raw_Data[[#This Row],[Call Date]],"mmmm")</f>
        <v>October</v>
      </c>
      <c r="V122" t="str" cm="1">
        <f t="array" ref="V122">_xlfn.IFS(Raw_Data[[#This Row],[Customer Satisfaction]]&lt;2,"Poor",Raw_Data[[#This Row],[Customer Satisfaction]]&lt;4,"Average",Raw_Data[[#This Row],[Customer Satisfaction]]&gt;=4,"Excellent")</f>
        <v>Excellent</v>
      </c>
    </row>
    <row r="123" spans="2:22" x14ac:dyDescent="0.3">
      <c r="B123" t="s">
        <v>3120</v>
      </c>
      <c r="C123" s="2">
        <v>45756</v>
      </c>
      <c r="D123" s="1">
        <v>0.78680555555555554</v>
      </c>
      <c r="E123" t="s">
        <v>110</v>
      </c>
      <c r="F123" t="s">
        <v>34</v>
      </c>
      <c r="G123" t="s">
        <v>327</v>
      </c>
      <c r="H123" t="s">
        <v>2026</v>
      </c>
      <c r="I123" t="s">
        <v>23</v>
      </c>
      <c r="J123" t="s">
        <v>64</v>
      </c>
      <c r="K123" t="s">
        <v>25</v>
      </c>
      <c r="L123" t="s">
        <v>25</v>
      </c>
      <c r="M123">
        <v>4.4000000000000004</v>
      </c>
      <c r="N123">
        <v>14.6</v>
      </c>
      <c r="O123" t="s">
        <v>26</v>
      </c>
      <c r="P123">
        <v>2</v>
      </c>
      <c r="Q123" t="s">
        <v>615</v>
      </c>
      <c r="R123" t="s">
        <v>28</v>
      </c>
      <c r="S123">
        <v>212.47</v>
      </c>
      <c r="T123" t="str" cm="1">
        <f t="array" ref="T123">_xlfn.IFS(Raw_Data[[#This Row],[Call Status]]="Resolved","5",Raw_Data[[#This Row],[Call Status]]="Escalated","2",Raw_Data[[#This Row],[Call Status]]="Pending","3",Raw_Data[[#This Row],[Call Status]]="Abandoned","0")</f>
        <v>5</v>
      </c>
      <c r="U123" t="str">
        <f>TEXT(Raw_Data[[#This Row],[Call Date]],"mmmm")</f>
        <v>April</v>
      </c>
      <c r="V123" t="str" cm="1">
        <f t="array" ref="V123">_xlfn.IFS(Raw_Data[[#This Row],[Customer Satisfaction]]&lt;2,"Poor",Raw_Data[[#This Row],[Customer Satisfaction]]&lt;4,"Average",Raw_Data[[#This Row],[Customer Satisfaction]]&gt;=4,"Excellent")</f>
        <v>Average</v>
      </c>
    </row>
    <row r="124" spans="2:22" x14ac:dyDescent="0.3">
      <c r="B124" t="s">
        <v>9520</v>
      </c>
      <c r="C124" s="2">
        <v>45829</v>
      </c>
      <c r="D124" s="1">
        <v>0.6958333333333333</v>
      </c>
      <c r="E124" t="s">
        <v>37</v>
      </c>
      <c r="F124" t="s">
        <v>20</v>
      </c>
      <c r="G124" t="s">
        <v>162</v>
      </c>
      <c r="H124" t="s">
        <v>22</v>
      </c>
      <c r="I124" t="s">
        <v>1137</v>
      </c>
      <c r="J124" t="s">
        <v>55</v>
      </c>
      <c r="K124" t="s">
        <v>8876</v>
      </c>
      <c r="L124" t="s">
        <v>8877</v>
      </c>
      <c r="M124">
        <v>8.9</v>
      </c>
      <c r="N124">
        <v>6.2</v>
      </c>
      <c r="O124" t="s">
        <v>28</v>
      </c>
      <c r="P124">
        <v>2</v>
      </c>
      <c r="Q124" t="s">
        <v>615</v>
      </c>
      <c r="R124" t="s">
        <v>28</v>
      </c>
      <c r="S124">
        <v>417.39</v>
      </c>
      <c r="T124" t="str" cm="1">
        <f t="array" ref="T124">_xlfn.IFS(Raw_Data[[#This Row],[Call Status]]="Resolved","5",Raw_Data[[#This Row],[Call Status]]="Escalated","2",Raw_Data[[#This Row],[Call Status]]="Pending","3",Raw_Data[[#This Row],[Call Status]]="Abandoned","0")</f>
        <v>3</v>
      </c>
      <c r="U124" t="str">
        <f>TEXT(Raw_Data[[#This Row],[Call Date]],"mmmm")</f>
        <v>June</v>
      </c>
      <c r="V124" t="str" cm="1">
        <f t="array" ref="V124">_xlfn.IFS(Raw_Data[[#This Row],[Customer Satisfaction]]&lt;2,"Poor",Raw_Data[[#This Row],[Customer Satisfaction]]&lt;4,"Average",Raw_Data[[#This Row],[Customer Satisfaction]]&gt;=4,"Excellent")</f>
        <v>Average</v>
      </c>
    </row>
    <row r="125" spans="2:22" x14ac:dyDescent="0.3">
      <c r="B125" t="s">
        <v>6138</v>
      </c>
      <c r="C125" s="2">
        <v>46017</v>
      </c>
      <c r="D125" s="1">
        <v>0.36388888888888887</v>
      </c>
      <c r="E125" t="s">
        <v>53</v>
      </c>
      <c r="F125" t="s">
        <v>34</v>
      </c>
      <c r="G125" t="s">
        <v>250</v>
      </c>
      <c r="H125" t="s">
        <v>22</v>
      </c>
      <c r="I125" t="s">
        <v>23</v>
      </c>
      <c r="J125" t="s">
        <v>39</v>
      </c>
      <c r="K125" t="s">
        <v>25</v>
      </c>
      <c r="L125" t="s">
        <v>3559</v>
      </c>
      <c r="M125">
        <v>4.0999999999999996</v>
      </c>
      <c r="N125">
        <v>14.9</v>
      </c>
      <c r="O125" t="s">
        <v>28</v>
      </c>
      <c r="P125">
        <v>3</v>
      </c>
      <c r="Q125" t="s">
        <v>615</v>
      </c>
      <c r="R125" t="s">
        <v>28</v>
      </c>
      <c r="S125">
        <v>149.12</v>
      </c>
      <c r="T125" t="str" cm="1">
        <f t="array" ref="T125">_xlfn.IFS(Raw_Data[[#This Row],[Call Status]]="Resolved","5",Raw_Data[[#This Row],[Call Status]]="Escalated","2",Raw_Data[[#This Row],[Call Status]]="Pending","3",Raw_Data[[#This Row],[Call Status]]="Abandoned","0")</f>
        <v>5</v>
      </c>
      <c r="U125" t="str">
        <f>TEXT(Raw_Data[[#This Row],[Call Date]],"mmmm")</f>
        <v>December</v>
      </c>
      <c r="V125" t="str" cm="1">
        <f t="array" ref="V125">_xlfn.IFS(Raw_Data[[#This Row],[Customer Satisfaction]]&lt;2,"Poor",Raw_Data[[#This Row],[Customer Satisfaction]]&lt;4,"Average",Raw_Data[[#This Row],[Customer Satisfaction]]&gt;=4,"Excellent")</f>
        <v>Average</v>
      </c>
    </row>
    <row r="126" spans="2:22" x14ac:dyDescent="0.3">
      <c r="B126" t="s">
        <v>7159</v>
      </c>
      <c r="C126" s="2">
        <v>45871</v>
      </c>
      <c r="D126" s="1">
        <v>0.76875000000000004</v>
      </c>
      <c r="E126" t="s">
        <v>37</v>
      </c>
      <c r="F126" t="s">
        <v>34</v>
      </c>
      <c r="G126" t="s">
        <v>327</v>
      </c>
      <c r="H126" t="s">
        <v>22</v>
      </c>
      <c r="I126" t="s">
        <v>23</v>
      </c>
      <c r="J126" t="s">
        <v>31</v>
      </c>
      <c r="K126" t="s">
        <v>25</v>
      </c>
      <c r="L126" t="s">
        <v>3564</v>
      </c>
      <c r="M126">
        <v>3.4</v>
      </c>
      <c r="N126">
        <v>7.7</v>
      </c>
      <c r="O126" t="s">
        <v>26</v>
      </c>
      <c r="P126">
        <v>5</v>
      </c>
      <c r="Q126" t="s">
        <v>27</v>
      </c>
      <c r="R126" t="s">
        <v>28</v>
      </c>
      <c r="S126">
        <v>168.33</v>
      </c>
      <c r="T126" t="str" cm="1">
        <f t="array" ref="T126">_xlfn.IFS(Raw_Data[[#This Row],[Call Status]]="Resolved","5",Raw_Data[[#This Row],[Call Status]]="Escalated","2",Raw_Data[[#This Row],[Call Status]]="Pending","3",Raw_Data[[#This Row],[Call Status]]="Abandoned","0")</f>
        <v>5</v>
      </c>
      <c r="U126" t="str">
        <f>TEXT(Raw_Data[[#This Row],[Call Date]],"mmmm")</f>
        <v>August</v>
      </c>
      <c r="V126" t="str" cm="1">
        <f t="array" ref="V126">_xlfn.IFS(Raw_Data[[#This Row],[Customer Satisfaction]]&lt;2,"Poor",Raw_Data[[#This Row],[Customer Satisfaction]]&lt;4,"Average",Raw_Data[[#This Row],[Customer Satisfaction]]&gt;=4,"Excellent")</f>
        <v>Excellent</v>
      </c>
    </row>
    <row r="127" spans="2:22" x14ac:dyDescent="0.3">
      <c r="B127" t="s">
        <v>2983</v>
      </c>
      <c r="C127" s="2">
        <v>45692</v>
      </c>
      <c r="D127" s="1">
        <v>0.34513888888888888</v>
      </c>
      <c r="E127" t="s">
        <v>57</v>
      </c>
      <c r="F127" t="s">
        <v>48</v>
      </c>
      <c r="G127" t="s">
        <v>162</v>
      </c>
      <c r="H127" t="s">
        <v>2392</v>
      </c>
      <c r="I127" t="s">
        <v>23</v>
      </c>
      <c r="J127" t="s">
        <v>49</v>
      </c>
      <c r="K127" t="s">
        <v>25</v>
      </c>
      <c r="L127" t="s">
        <v>25</v>
      </c>
      <c r="M127">
        <v>1</v>
      </c>
      <c r="N127">
        <v>8.3000000000000007</v>
      </c>
      <c r="O127" t="s">
        <v>28</v>
      </c>
      <c r="P127">
        <v>5</v>
      </c>
      <c r="Q127" t="s">
        <v>27</v>
      </c>
      <c r="R127" t="s">
        <v>28</v>
      </c>
      <c r="S127">
        <v>50</v>
      </c>
      <c r="T127" t="str" cm="1">
        <f t="array" ref="T127">_xlfn.IFS(Raw_Data[[#This Row],[Call Status]]="Resolved","5",Raw_Data[[#This Row],[Call Status]]="Escalated","2",Raw_Data[[#This Row],[Call Status]]="Pending","3",Raw_Data[[#This Row],[Call Status]]="Abandoned","0")</f>
        <v>5</v>
      </c>
      <c r="U127" t="str">
        <f>TEXT(Raw_Data[[#This Row],[Call Date]],"mmmm")</f>
        <v>February</v>
      </c>
      <c r="V127" t="str" cm="1">
        <f t="array" ref="V127">_xlfn.IFS(Raw_Data[[#This Row],[Customer Satisfaction]]&lt;2,"Poor",Raw_Data[[#This Row],[Customer Satisfaction]]&lt;4,"Average",Raw_Data[[#This Row],[Customer Satisfaction]]&gt;=4,"Excellent")</f>
        <v>Excellent</v>
      </c>
    </row>
    <row r="128" spans="2:22" x14ac:dyDescent="0.3">
      <c r="B128" t="s">
        <v>5572</v>
      </c>
      <c r="C128" s="2">
        <v>45884</v>
      </c>
      <c r="D128" s="1">
        <v>0.65625</v>
      </c>
      <c r="E128" t="s">
        <v>53</v>
      </c>
      <c r="F128" t="s">
        <v>48</v>
      </c>
      <c r="G128" t="s">
        <v>250</v>
      </c>
      <c r="H128" t="s">
        <v>2026</v>
      </c>
      <c r="I128" t="s">
        <v>23</v>
      </c>
      <c r="J128" t="s">
        <v>45</v>
      </c>
      <c r="K128" t="s">
        <v>25</v>
      </c>
      <c r="L128" t="s">
        <v>3570</v>
      </c>
      <c r="M128">
        <v>0.2</v>
      </c>
      <c r="N128">
        <v>12.9</v>
      </c>
      <c r="O128" t="s">
        <v>26</v>
      </c>
      <c r="P128">
        <v>5</v>
      </c>
      <c r="Q128" t="s">
        <v>27</v>
      </c>
      <c r="R128" t="s">
        <v>28</v>
      </c>
      <c r="S128">
        <v>100.91</v>
      </c>
      <c r="T128" t="str" cm="1">
        <f t="array" ref="T128">_xlfn.IFS(Raw_Data[[#This Row],[Call Status]]="Resolved","5",Raw_Data[[#This Row],[Call Status]]="Escalated","2",Raw_Data[[#This Row],[Call Status]]="Pending","3",Raw_Data[[#This Row],[Call Status]]="Abandoned","0")</f>
        <v>5</v>
      </c>
      <c r="U128" t="str">
        <f>TEXT(Raw_Data[[#This Row],[Call Date]],"mmmm")</f>
        <v>August</v>
      </c>
      <c r="V128" t="str" cm="1">
        <f t="array" ref="V128">_xlfn.IFS(Raw_Data[[#This Row],[Customer Satisfaction]]&lt;2,"Poor",Raw_Data[[#This Row],[Customer Satisfaction]]&lt;4,"Average",Raw_Data[[#This Row],[Customer Satisfaction]]&gt;=4,"Excellent")</f>
        <v>Excellent</v>
      </c>
    </row>
    <row r="129" spans="2:22" x14ac:dyDescent="0.3">
      <c r="B129" t="s">
        <v>6570</v>
      </c>
      <c r="C129" s="2">
        <v>45758</v>
      </c>
      <c r="D129" s="1">
        <v>0.51388888888888884</v>
      </c>
      <c r="E129" t="s">
        <v>72</v>
      </c>
      <c r="F129" t="s">
        <v>38</v>
      </c>
      <c r="G129" t="s">
        <v>250</v>
      </c>
      <c r="H129" t="s">
        <v>22</v>
      </c>
      <c r="I129" t="s">
        <v>23</v>
      </c>
      <c r="J129" t="s">
        <v>24</v>
      </c>
      <c r="K129" t="s">
        <v>25</v>
      </c>
      <c r="L129" t="s">
        <v>3561</v>
      </c>
      <c r="M129">
        <v>1.8</v>
      </c>
      <c r="N129">
        <v>7.7</v>
      </c>
      <c r="O129" t="s">
        <v>26</v>
      </c>
      <c r="P129">
        <v>3</v>
      </c>
      <c r="Q129" t="s">
        <v>615</v>
      </c>
      <c r="R129" t="s">
        <v>26</v>
      </c>
      <c r="S129">
        <v>155.29</v>
      </c>
      <c r="T129" t="str" cm="1">
        <f t="array" ref="T129">_xlfn.IFS(Raw_Data[[#This Row],[Call Status]]="Resolved","5",Raw_Data[[#This Row],[Call Status]]="Escalated","2",Raw_Data[[#This Row],[Call Status]]="Pending","3",Raw_Data[[#This Row],[Call Status]]="Abandoned","0")</f>
        <v>5</v>
      </c>
      <c r="U129" t="str">
        <f>TEXT(Raw_Data[[#This Row],[Call Date]],"mmmm")</f>
        <v>April</v>
      </c>
      <c r="V129" t="str" cm="1">
        <f t="array" ref="V129">_xlfn.IFS(Raw_Data[[#This Row],[Customer Satisfaction]]&lt;2,"Poor",Raw_Data[[#This Row],[Customer Satisfaction]]&lt;4,"Average",Raw_Data[[#This Row],[Customer Satisfaction]]&gt;=4,"Excellent")</f>
        <v>Average</v>
      </c>
    </row>
    <row r="130" spans="2:22" x14ac:dyDescent="0.3">
      <c r="B130" t="s">
        <v>9194</v>
      </c>
      <c r="C130" s="2">
        <v>45788</v>
      </c>
      <c r="D130" s="1">
        <v>0.57916666666666672</v>
      </c>
      <c r="E130" t="s">
        <v>156</v>
      </c>
      <c r="F130" t="s">
        <v>48</v>
      </c>
      <c r="G130" t="s">
        <v>21</v>
      </c>
      <c r="H130" t="s">
        <v>2392</v>
      </c>
      <c r="I130" t="s">
        <v>23</v>
      </c>
      <c r="J130" t="s">
        <v>42</v>
      </c>
      <c r="K130" t="s">
        <v>8876</v>
      </c>
      <c r="L130" t="s">
        <v>8877</v>
      </c>
      <c r="M130">
        <v>1.8</v>
      </c>
      <c r="N130">
        <v>5.7</v>
      </c>
      <c r="O130" t="s">
        <v>28</v>
      </c>
      <c r="P130">
        <v>0</v>
      </c>
      <c r="Q130" t="s">
        <v>1014</v>
      </c>
      <c r="R130" t="s">
        <v>28</v>
      </c>
      <c r="S130">
        <v>179.04</v>
      </c>
      <c r="T130" t="str" cm="1">
        <f t="array" ref="T130">_xlfn.IFS(Raw_Data[[#This Row],[Call Status]]="Resolved","5",Raw_Data[[#This Row],[Call Status]]="Escalated","2",Raw_Data[[#This Row],[Call Status]]="Pending","3",Raw_Data[[#This Row],[Call Status]]="Abandoned","0")</f>
        <v>3</v>
      </c>
      <c r="U130" t="str">
        <f>TEXT(Raw_Data[[#This Row],[Call Date]],"mmmm")</f>
        <v>May</v>
      </c>
      <c r="V130" t="str" cm="1">
        <f t="array" ref="V130">_xlfn.IFS(Raw_Data[[#This Row],[Customer Satisfaction]]&lt;2,"Poor",Raw_Data[[#This Row],[Customer Satisfaction]]&lt;4,"Average",Raw_Data[[#This Row],[Customer Satisfaction]]&gt;=4,"Excellent")</f>
        <v>Poor</v>
      </c>
    </row>
    <row r="131" spans="2:22" x14ac:dyDescent="0.3">
      <c r="B131" t="s">
        <v>4179</v>
      </c>
      <c r="C131" s="2">
        <v>45914</v>
      </c>
      <c r="D131" s="1">
        <v>0.88402777777777775</v>
      </c>
      <c r="E131" t="s">
        <v>72</v>
      </c>
      <c r="F131" t="s">
        <v>48</v>
      </c>
      <c r="G131" t="s">
        <v>250</v>
      </c>
      <c r="H131" t="s">
        <v>2392</v>
      </c>
      <c r="I131" t="s">
        <v>1130</v>
      </c>
      <c r="J131" t="s">
        <v>49</v>
      </c>
      <c r="K131" t="s">
        <v>25</v>
      </c>
      <c r="L131" t="s">
        <v>3559</v>
      </c>
      <c r="M131">
        <v>0.8</v>
      </c>
      <c r="N131">
        <v>11.3</v>
      </c>
      <c r="O131" t="s">
        <v>26</v>
      </c>
      <c r="P131">
        <v>5</v>
      </c>
      <c r="Q131" t="s">
        <v>27</v>
      </c>
      <c r="R131" t="s">
        <v>28</v>
      </c>
      <c r="S131">
        <v>558.16999999999996</v>
      </c>
      <c r="T131" t="str" cm="1">
        <f t="array" ref="T131">_xlfn.IFS(Raw_Data[[#This Row],[Call Status]]="Resolved","5",Raw_Data[[#This Row],[Call Status]]="Escalated","2",Raw_Data[[#This Row],[Call Status]]="Pending","3",Raw_Data[[#This Row],[Call Status]]="Abandoned","0")</f>
        <v>5</v>
      </c>
      <c r="U131" t="str">
        <f>TEXT(Raw_Data[[#This Row],[Call Date]],"mmmm")</f>
        <v>September</v>
      </c>
      <c r="V131" t="str" cm="1">
        <f t="array" ref="V131">_xlfn.IFS(Raw_Data[[#This Row],[Customer Satisfaction]]&lt;2,"Poor",Raw_Data[[#This Row],[Customer Satisfaction]]&lt;4,"Average",Raw_Data[[#This Row],[Customer Satisfaction]]&gt;=4,"Excellent")</f>
        <v>Excellent</v>
      </c>
    </row>
    <row r="132" spans="2:22" x14ac:dyDescent="0.3">
      <c r="B132" t="s">
        <v>3752</v>
      </c>
      <c r="C132" s="2">
        <v>45662</v>
      </c>
      <c r="D132" s="1">
        <v>0.68819444444444444</v>
      </c>
      <c r="E132" t="s">
        <v>19</v>
      </c>
      <c r="F132" t="s">
        <v>38</v>
      </c>
      <c r="G132" t="s">
        <v>21</v>
      </c>
      <c r="H132" t="s">
        <v>2026</v>
      </c>
      <c r="I132" t="s">
        <v>1137</v>
      </c>
      <c r="J132" t="s">
        <v>64</v>
      </c>
      <c r="K132" t="s">
        <v>25</v>
      </c>
      <c r="L132" t="s">
        <v>3570</v>
      </c>
      <c r="M132">
        <v>1.7</v>
      </c>
      <c r="N132">
        <v>4.0999999999999996</v>
      </c>
      <c r="O132" t="s">
        <v>28</v>
      </c>
      <c r="P132">
        <v>4</v>
      </c>
      <c r="Q132" t="s">
        <v>27</v>
      </c>
      <c r="R132" t="s">
        <v>28</v>
      </c>
      <c r="S132">
        <v>360.38</v>
      </c>
      <c r="T132" t="str" cm="1">
        <f t="array" ref="T132">_xlfn.IFS(Raw_Data[[#This Row],[Call Status]]="Resolved","5",Raw_Data[[#This Row],[Call Status]]="Escalated","2",Raw_Data[[#This Row],[Call Status]]="Pending","3",Raw_Data[[#This Row],[Call Status]]="Abandoned","0")</f>
        <v>5</v>
      </c>
      <c r="U132" t="str">
        <f>TEXT(Raw_Data[[#This Row],[Call Date]],"mmmm")</f>
        <v>January</v>
      </c>
      <c r="V132" t="str" cm="1">
        <f t="array" ref="V132">_xlfn.IFS(Raw_Data[[#This Row],[Customer Satisfaction]]&lt;2,"Poor",Raw_Data[[#This Row],[Customer Satisfaction]]&lt;4,"Average",Raw_Data[[#This Row],[Customer Satisfaction]]&gt;=4,"Excellent")</f>
        <v>Excellent</v>
      </c>
    </row>
    <row r="133" spans="2:22" x14ac:dyDescent="0.3">
      <c r="B133" t="s">
        <v>1830</v>
      </c>
      <c r="C133" s="2">
        <v>45875</v>
      </c>
      <c r="D133" s="1">
        <v>0.77222222222222225</v>
      </c>
      <c r="E133" t="s">
        <v>44</v>
      </c>
      <c r="F133" t="s">
        <v>20</v>
      </c>
      <c r="G133" t="s">
        <v>327</v>
      </c>
      <c r="H133" t="s">
        <v>22</v>
      </c>
      <c r="I133" t="s">
        <v>1130</v>
      </c>
      <c r="J133" t="s">
        <v>31</v>
      </c>
      <c r="K133" t="s">
        <v>25</v>
      </c>
      <c r="L133" t="s">
        <v>25</v>
      </c>
      <c r="M133">
        <v>1.7</v>
      </c>
      <c r="N133">
        <v>6.7</v>
      </c>
      <c r="O133" t="s">
        <v>26</v>
      </c>
      <c r="P133">
        <v>5</v>
      </c>
      <c r="Q133" t="s">
        <v>27</v>
      </c>
      <c r="R133" t="s">
        <v>28</v>
      </c>
      <c r="S133">
        <v>600.55999999999995</v>
      </c>
      <c r="T133" t="str" cm="1">
        <f t="array" ref="T133">_xlfn.IFS(Raw_Data[[#This Row],[Call Status]]="Resolved","5",Raw_Data[[#This Row],[Call Status]]="Escalated","2",Raw_Data[[#This Row],[Call Status]]="Pending","3",Raw_Data[[#This Row],[Call Status]]="Abandoned","0")</f>
        <v>5</v>
      </c>
      <c r="U133" t="str">
        <f>TEXT(Raw_Data[[#This Row],[Call Date]],"mmmm")</f>
        <v>August</v>
      </c>
      <c r="V133" t="str" cm="1">
        <f t="array" ref="V133">_xlfn.IFS(Raw_Data[[#This Row],[Customer Satisfaction]]&lt;2,"Poor",Raw_Data[[#This Row],[Customer Satisfaction]]&lt;4,"Average",Raw_Data[[#This Row],[Customer Satisfaction]]&gt;=4,"Excellent")</f>
        <v>Excellent</v>
      </c>
    </row>
    <row r="134" spans="2:22" x14ac:dyDescent="0.3">
      <c r="B134" t="s">
        <v>7431</v>
      </c>
      <c r="C134" s="2">
        <v>45912</v>
      </c>
      <c r="D134" s="1">
        <v>0.8041666666666667</v>
      </c>
      <c r="E134" t="s">
        <v>33</v>
      </c>
      <c r="F134" t="s">
        <v>20</v>
      </c>
      <c r="G134" t="s">
        <v>21</v>
      </c>
      <c r="H134" t="s">
        <v>2026</v>
      </c>
      <c r="I134" t="s">
        <v>23</v>
      </c>
      <c r="J134" t="s">
        <v>35</v>
      </c>
      <c r="K134" t="s">
        <v>7253</v>
      </c>
      <c r="L134" t="s">
        <v>7254</v>
      </c>
      <c r="M134">
        <v>0.2</v>
      </c>
      <c r="N134">
        <v>10.6</v>
      </c>
      <c r="O134" t="s">
        <v>28</v>
      </c>
      <c r="P134">
        <v>3</v>
      </c>
      <c r="Q134" t="s">
        <v>615</v>
      </c>
      <c r="R134" t="s">
        <v>28</v>
      </c>
      <c r="S134">
        <v>184.33</v>
      </c>
      <c r="T134" t="str" cm="1">
        <f t="array" ref="T134">_xlfn.IFS(Raw_Data[[#This Row],[Call Status]]="Resolved","5",Raw_Data[[#This Row],[Call Status]]="Escalated","2",Raw_Data[[#This Row],[Call Status]]="Pending","3",Raw_Data[[#This Row],[Call Status]]="Abandoned","0")</f>
        <v>0</v>
      </c>
      <c r="U134" t="str">
        <f>TEXT(Raw_Data[[#This Row],[Call Date]],"mmmm")</f>
        <v>September</v>
      </c>
      <c r="V134" t="str" cm="1">
        <f t="array" ref="V134">_xlfn.IFS(Raw_Data[[#This Row],[Customer Satisfaction]]&lt;2,"Poor",Raw_Data[[#This Row],[Customer Satisfaction]]&lt;4,"Average",Raw_Data[[#This Row],[Customer Satisfaction]]&gt;=4,"Excellent")</f>
        <v>Average</v>
      </c>
    </row>
    <row r="135" spans="2:22" x14ac:dyDescent="0.3">
      <c r="B135" t="s">
        <v>4453</v>
      </c>
      <c r="C135" s="2">
        <v>46016</v>
      </c>
      <c r="D135" s="1">
        <v>0.50972222222222219</v>
      </c>
      <c r="E135" t="s">
        <v>19</v>
      </c>
      <c r="F135" t="s">
        <v>48</v>
      </c>
      <c r="G135" t="s">
        <v>21</v>
      </c>
      <c r="H135" t="s">
        <v>22</v>
      </c>
      <c r="I135" t="s">
        <v>1130</v>
      </c>
      <c r="J135" t="s">
        <v>45</v>
      </c>
      <c r="K135" t="s">
        <v>25</v>
      </c>
      <c r="L135" t="s">
        <v>3561</v>
      </c>
      <c r="M135">
        <v>2.2000000000000002</v>
      </c>
      <c r="N135">
        <v>9.8000000000000007</v>
      </c>
      <c r="O135" t="s">
        <v>26</v>
      </c>
      <c r="P135">
        <v>0</v>
      </c>
      <c r="Q135" t="s">
        <v>615</v>
      </c>
      <c r="R135" t="s">
        <v>28</v>
      </c>
      <c r="S135">
        <v>88.76</v>
      </c>
      <c r="T135" t="str" cm="1">
        <f t="array" ref="T135">_xlfn.IFS(Raw_Data[[#This Row],[Call Status]]="Resolved","5",Raw_Data[[#This Row],[Call Status]]="Escalated","2",Raw_Data[[#This Row],[Call Status]]="Pending","3",Raw_Data[[#This Row],[Call Status]]="Abandoned","0")</f>
        <v>5</v>
      </c>
      <c r="U135" t="str">
        <f>TEXT(Raw_Data[[#This Row],[Call Date]],"mmmm")</f>
        <v>December</v>
      </c>
      <c r="V135" t="str" cm="1">
        <f t="array" ref="V135">_xlfn.IFS(Raw_Data[[#This Row],[Customer Satisfaction]]&lt;2,"Poor",Raw_Data[[#This Row],[Customer Satisfaction]]&lt;4,"Average",Raw_Data[[#This Row],[Customer Satisfaction]]&gt;=4,"Excellent")</f>
        <v>Poor</v>
      </c>
    </row>
    <row r="136" spans="2:22" x14ac:dyDescent="0.3">
      <c r="B136" t="s">
        <v>7466</v>
      </c>
      <c r="C136" s="2">
        <v>45940</v>
      </c>
      <c r="D136" s="1">
        <v>0.38541666666666669</v>
      </c>
      <c r="E136" t="s">
        <v>108</v>
      </c>
      <c r="F136" t="s">
        <v>34</v>
      </c>
      <c r="G136" t="s">
        <v>250</v>
      </c>
      <c r="H136" t="s">
        <v>22</v>
      </c>
      <c r="I136" t="s">
        <v>1137</v>
      </c>
      <c r="J136" t="s">
        <v>45</v>
      </c>
      <c r="K136" t="s">
        <v>7253</v>
      </c>
      <c r="L136" t="s">
        <v>7254</v>
      </c>
      <c r="M136">
        <v>2.4</v>
      </c>
      <c r="N136">
        <v>12.4</v>
      </c>
      <c r="O136" t="s">
        <v>28</v>
      </c>
      <c r="P136">
        <v>0</v>
      </c>
      <c r="Q136" t="s">
        <v>1014</v>
      </c>
      <c r="R136" t="s">
        <v>28</v>
      </c>
      <c r="S136">
        <v>445.94</v>
      </c>
      <c r="T136" t="str" cm="1">
        <f t="array" ref="T136">_xlfn.IFS(Raw_Data[[#This Row],[Call Status]]="Resolved","5",Raw_Data[[#This Row],[Call Status]]="Escalated","2",Raw_Data[[#This Row],[Call Status]]="Pending","3",Raw_Data[[#This Row],[Call Status]]="Abandoned","0")</f>
        <v>0</v>
      </c>
      <c r="U136" t="str">
        <f>TEXT(Raw_Data[[#This Row],[Call Date]],"mmmm")</f>
        <v>October</v>
      </c>
      <c r="V136" t="str" cm="1">
        <f t="array" ref="V136">_xlfn.IFS(Raw_Data[[#This Row],[Customer Satisfaction]]&lt;2,"Poor",Raw_Data[[#This Row],[Customer Satisfaction]]&lt;4,"Average",Raw_Data[[#This Row],[Customer Satisfaction]]&gt;=4,"Excellent")</f>
        <v>Poor</v>
      </c>
    </row>
    <row r="137" spans="2:22" x14ac:dyDescent="0.3">
      <c r="B137" t="s">
        <v>998</v>
      </c>
      <c r="C137" s="2">
        <v>45864</v>
      </c>
      <c r="D137" s="1">
        <v>0.40625</v>
      </c>
      <c r="E137" t="s">
        <v>57</v>
      </c>
      <c r="F137" t="s">
        <v>38</v>
      </c>
      <c r="G137" t="s">
        <v>250</v>
      </c>
      <c r="H137" t="s">
        <v>22</v>
      </c>
      <c r="I137" t="s">
        <v>23</v>
      </c>
      <c r="J137" t="s">
        <v>55</v>
      </c>
      <c r="K137" t="s">
        <v>25</v>
      </c>
      <c r="L137" t="s">
        <v>25</v>
      </c>
      <c r="M137">
        <v>1.5</v>
      </c>
      <c r="N137">
        <v>10.1</v>
      </c>
      <c r="O137" t="s">
        <v>26</v>
      </c>
      <c r="P137">
        <v>3</v>
      </c>
      <c r="Q137" t="s">
        <v>615</v>
      </c>
      <c r="R137" t="s">
        <v>28</v>
      </c>
      <c r="S137">
        <v>120.1</v>
      </c>
      <c r="T137" t="str" cm="1">
        <f t="array" ref="T137">_xlfn.IFS(Raw_Data[[#This Row],[Call Status]]="Resolved","5",Raw_Data[[#This Row],[Call Status]]="Escalated","2",Raw_Data[[#This Row],[Call Status]]="Pending","3",Raw_Data[[#This Row],[Call Status]]="Abandoned","0")</f>
        <v>5</v>
      </c>
      <c r="U137" t="str">
        <f>TEXT(Raw_Data[[#This Row],[Call Date]],"mmmm")</f>
        <v>July</v>
      </c>
      <c r="V137" t="str" cm="1">
        <f t="array" ref="V137">_xlfn.IFS(Raw_Data[[#This Row],[Customer Satisfaction]]&lt;2,"Poor",Raw_Data[[#This Row],[Customer Satisfaction]]&lt;4,"Average",Raw_Data[[#This Row],[Customer Satisfaction]]&gt;=4,"Excellent")</f>
        <v>Average</v>
      </c>
    </row>
    <row r="138" spans="2:22" x14ac:dyDescent="0.3">
      <c r="B138" t="s">
        <v>290</v>
      </c>
      <c r="C138" s="2">
        <v>45672</v>
      </c>
      <c r="D138" s="1">
        <v>0.76875000000000004</v>
      </c>
      <c r="E138" t="s">
        <v>66</v>
      </c>
      <c r="F138" t="s">
        <v>20</v>
      </c>
      <c r="G138" t="s">
        <v>250</v>
      </c>
      <c r="H138" t="s">
        <v>22</v>
      </c>
      <c r="I138" t="s">
        <v>23</v>
      </c>
      <c r="J138" t="s">
        <v>45</v>
      </c>
      <c r="K138" t="s">
        <v>25</v>
      </c>
      <c r="L138" t="s">
        <v>25</v>
      </c>
      <c r="M138">
        <v>4.7</v>
      </c>
      <c r="N138">
        <v>1</v>
      </c>
      <c r="O138" t="s">
        <v>28</v>
      </c>
      <c r="P138">
        <v>5</v>
      </c>
      <c r="Q138" t="s">
        <v>27</v>
      </c>
      <c r="R138" t="s">
        <v>28</v>
      </c>
      <c r="S138">
        <v>201.97</v>
      </c>
      <c r="T138" t="str" cm="1">
        <f t="array" ref="T138">_xlfn.IFS(Raw_Data[[#This Row],[Call Status]]="Resolved","5",Raw_Data[[#This Row],[Call Status]]="Escalated","2",Raw_Data[[#This Row],[Call Status]]="Pending","3",Raw_Data[[#This Row],[Call Status]]="Abandoned","0")</f>
        <v>5</v>
      </c>
      <c r="U138" t="str">
        <f>TEXT(Raw_Data[[#This Row],[Call Date]],"mmmm")</f>
        <v>January</v>
      </c>
      <c r="V138" t="str" cm="1">
        <f t="array" ref="V138">_xlfn.IFS(Raw_Data[[#This Row],[Customer Satisfaction]]&lt;2,"Poor",Raw_Data[[#This Row],[Customer Satisfaction]]&lt;4,"Average",Raw_Data[[#This Row],[Customer Satisfaction]]&gt;=4,"Excellent")</f>
        <v>Excellent</v>
      </c>
    </row>
    <row r="139" spans="2:22" x14ac:dyDescent="0.3">
      <c r="B139" t="s">
        <v>9337</v>
      </c>
      <c r="C139" s="2">
        <v>46003</v>
      </c>
      <c r="D139" s="1">
        <v>0.82013888888888886</v>
      </c>
      <c r="E139" t="s">
        <v>91</v>
      </c>
      <c r="F139" t="s">
        <v>48</v>
      </c>
      <c r="G139" t="s">
        <v>162</v>
      </c>
      <c r="H139" t="s">
        <v>2026</v>
      </c>
      <c r="I139" t="s">
        <v>23</v>
      </c>
      <c r="J139" t="s">
        <v>45</v>
      </c>
      <c r="K139" t="s">
        <v>8876</v>
      </c>
      <c r="L139" t="s">
        <v>8877</v>
      </c>
      <c r="M139">
        <v>2</v>
      </c>
      <c r="N139">
        <v>10.9</v>
      </c>
      <c r="O139" t="s">
        <v>28</v>
      </c>
      <c r="P139">
        <v>2</v>
      </c>
      <c r="Q139" t="s">
        <v>1014</v>
      </c>
      <c r="R139" t="s">
        <v>28</v>
      </c>
      <c r="S139">
        <v>426.32</v>
      </c>
      <c r="T139" t="str" cm="1">
        <f t="array" ref="T139">_xlfn.IFS(Raw_Data[[#This Row],[Call Status]]="Resolved","5",Raw_Data[[#This Row],[Call Status]]="Escalated","2",Raw_Data[[#This Row],[Call Status]]="Pending","3",Raw_Data[[#This Row],[Call Status]]="Abandoned","0")</f>
        <v>3</v>
      </c>
      <c r="U139" t="str">
        <f>TEXT(Raw_Data[[#This Row],[Call Date]],"mmmm")</f>
        <v>December</v>
      </c>
      <c r="V139" t="str" cm="1">
        <f t="array" ref="V139">_xlfn.IFS(Raw_Data[[#This Row],[Customer Satisfaction]]&lt;2,"Poor",Raw_Data[[#This Row],[Customer Satisfaction]]&lt;4,"Average",Raw_Data[[#This Row],[Customer Satisfaction]]&gt;=4,"Excellent")</f>
        <v>Average</v>
      </c>
    </row>
    <row r="140" spans="2:22" x14ac:dyDescent="0.3">
      <c r="B140" t="s">
        <v>1837</v>
      </c>
      <c r="C140" s="2">
        <v>45699</v>
      </c>
      <c r="D140" s="1">
        <v>0.65625</v>
      </c>
      <c r="E140" t="s">
        <v>100</v>
      </c>
      <c r="F140" t="s">
        <v>48</v>
      </c>
      <c r="G140" t="s">
        <v>327</v>
      </c>
      <c r="H140" t="s">
        <v>22</v>
      </c>
      <c r="I140" t="s">
        <v>1128</v>
      </c>
      <c r="J140" t="s">
        <v>49</v>
      </c>
      <c r="K140" t="s">
        <v>25</v>
      </c>
      <c r="L140" t="s">
        <v>25</v>
      </c>
      <c r="M140">
        <v>12.3</v>
      </c>
      <c r="N140">
        <v>8.5</v>
      </c>
      <c r="O140" t="s">
        <v>26</v>
      </c>
      <c r="P140">
        <v>5</v>
      </c>
      <c r="Q140" t="s">
        <v>27</v>
      </c>
      <c r="R140" t="s">
        <v>28</v>
      </c>
      <c r="S140">
        <v>103.93</v>
      </c>
      <c r="T140" t="str" cm="1">
        <f t="array" ref="T140">_xlfn.IFS(Raw_Data[[#This Row],[Call Status]]="Resolved","5",Raw_Data[[#This Row],[Call Status]]="Escalated","2",Raw_Data[[#This Row],[Call Status]]="Pending","3",Raw_Data[[#This Row],[Call Status]]="Abandoned","0")</f>
        <v>5</v>
      </c>
      <c r="U140" t="str">
        <f>TEXT(Raw_Data[[#This Row],[Call Date]],"mmmm")</f>
        <v>February</v>
      </c>
      <c r="V140" t="str" cm="1">
        <f t="array" ref="V140">_xlfn.IFS(Raw_Data[[#This Row],[Customer Satisfaction]]&lt;2,"Poor",Raw_Data[[#This Row],[Customer Satisfaction]]&lt;4,"Average",Raw_Data[[#This Row],[Customer Satisfaction]]&gt;=4,"Excellent")</f>
        <v>Excellent</v>
      </c>
    </row>
    <row r="141" spans="2:22" x14ac:dyDescent="0.3">
      <c r="B141" t="s">
        <v>9099</v>
      </c>
      <c r="C141" s="2">
        <v>45836</v>
      </c>
      <c r="D141" s="1">
        <v>0.57499999999999996</v>
      </c>
      <c r="E141" t="s">
        <v>84</v>
      </c>
      <c r="F141" t="s">
        <v>34</v>
      </c>
      <c r="G141" t="s">
        <v>162</v>
      </c>
      <c r="H141" t="s">
        <v>2026</v>
      </c>
      <c r="I141" t="s">
        <v>1128</v>
      </c>
      <c r="J141" t="s">
        <v>39</v>
      </c>
      <c r="K141" t="s">
        <v>8876</v>
      </c>
      <c r="L141" t="s">
        <v>8877</v>
      </c>
      <c r="M141">
        <v>2</v>
      </c>
      <c r="N141">
        <v>12.5</v>
      </c>
      <c r="O141" t="s">
        <v>28</v>
      </c>
      <c r="P141">
        <v>4</v>
      </c>
      <c r="Q141" t="s">
        <v>615</v>
      </c>
      <c r="R141" t="s">
        <v>28</v>
      </c>
      <c r="S141">
        <v>110.37</v>
      </c>
      <c r="T141" t="str" cm="1">
        <f t="array" ref="T141">_xlfn.IFS(Raw_Data[[#This Row],[Call Status]]="Resolved","5",Raw_Data[[#This Row],[Call Status]]="Escalated","2",Raw_Data[[#This Row],[Call Status]]="Pending","3",Raw_Data[[#This Row],[Call Status]]="Abandoned","0")</f>
        <v>3</v>
      </c>
      <c r="U141" t="str">
        <f>TEXT(Raw_Data[[#This Row],[Call Date]],"mmmm")</f>
        <v>June</v>
      </c>
      <c r="V141" t="str" cm="1">
        <f t="array" ref="V141">_xlfn.IFS(Raw_Data[[#This Row],[Customer Satisfaction]]&lt;2,"Poor",Raw_Data[[#This Row],[Customer Satisfaction]]&lt;4,"Average",Raw_Data[[#This Row],[Customer Satisfaction]]&gt;=4,"Excellent")</f>
        <v>Excellent</v>
      </c>
    </row>
    <row r="142" spans="2:22" x14ac:dyDescent="0.3">
      <c r="B142" t="s">
        <v>8614</v>
      </c>
      <c r="C142" s="2">
        <v>45720</v>
      </c>
      <c r="D142" s="1">
        <v>0.54027777777777775</v>
      </c>
      <c r="E142" t="s">
        <v>44</v>
      </c>
      <c r="F142" t="s">
        <v>38</v>
      </c>
      <c r="G142" t="s">
        <v>162</v>
      </c>
      <c r="H142" t="s">
        <v>22</v>
      </c>
      <c r="I142" t="s">
        <v>1128</v>
      </c>
      <c r="J142" t="s">
        <v>35</v>
      </c>
      <c r="K142" t="s">
        <v>16</v>
      </c>
      <c r="L142" t="s">
        <v>16</v>
      </c>
      <c r="M142">
        <v>1.2</v>
      </c>
      <c r="N142">
        <v>12.2</v>
      </c>
      <c r="O142" t="s">
        <v>28</v>
      </c>
      <c r="P142">
        <v>1</v>
      </c>
      <c r="Q142" t="s">
        <v>1014</v>
      </c>
      <c r="R142" t="s">
        <v>26</v>
      </c>
      <c r="S142">
        <v>89.46</v>
      </c>
      <c r="T142" t="str" cm="1">
        <f t="array" ref="T142">_xlfn.IFS(Raw_Data[[#This Row],[Call Status]]="Resolved","5",Raw_Data[[#This Row],[Call Status]]="Escalated","2",Raw_Data[[#This Row],[Call Status]]="Pending","3",Raw_Data[[#This Row],[Call Status]]="Abandoned","0")</f>
        <v>2</v>
      </c>
      <c r="U142" t="str">
        <f>TEXT(Raw_Data[[#This Row],[Call Date]],"mmmm")</f>
        <v>March</v>
      </c>
      <c r="V142" t="str" cm="1">
        <f t="array" ref="V142">_xlfn.IFS(Raw_Data[[#This Row],[Customer Satisfaction]]&lt;2,"Poor",Raw_Data[[#This Row],[Customer Satisfaction]]&lt;4,"Average",Raw_Data[[#This Row],[Customer Satisfaction]]&gt;=4,"Excellent")</f>
        <v>Poor</v>
      </c>
    </row>
    <row r="143" spans="2:22" x14ac:dyDescent="0.3">
      <c r="B143" t="s">
        <v>6874</v>
      </c>
      <c r="C143" s="2">
        <v>46009</v>
      </c>
      <c r="D143" s="1">
        <v>0.70972222222222225</v>
      </c>
      <c r="E143" t="s">
        <v>30</v>
      </c>
      <c r="F143" t="s">
        <v>20</v>
      </c>
      <c r="G143" t="s">
        <v>21</v>
      </c>
      <c r="H143" t="s">
        <v>22</v>
      </c>
      <c r="I143" t="s">
        <v>23</v>
      </c>
      <c r="J143" t="s">
        <v>24</v>
      </c>
      <c r="K143" t="s">
        <v>25</v>
      </c>
      <c r="L143" t="s">
        <v>3564</v>
      </c>
      <c r="M143">
        <v>1.6</v>
      </c>
      <c r="N143">
        <v>12.5</v>
      </c>
      <c r="O143" t="s">
        <v>26</v>
      </c>
      <c r="P143">
        <v>0</v>
      </c>
      <c r="Q143" t="s">
        <v>27</v>
      </c>
      <c r="R143" t="s">
        <v>28</v>
      </c>
      <c r="S143">
        <v>57.37</v>
      </c>
      <c r="T143" t="str" cm="1">
        <f t="array" ref="T143">_xlfn.IFS(Raw_Data[[#This Row],[Call Status]]="Resolved","5",Raw_Data[[#This Row],[Call Status]]="Escalated","2",Raw_Data[[#This Row],[Call Status]]="Pending","3",Raw_Data[[#This Row],[Call Status]]="Abandoned","0")</f>
        <v>5</v>
      </c>
      <c r="U143" t="str">
        <f>TEXT(Raw_Data[[#This Row],[Call Date]],"mmmm")</f>
        <v>December</v>
      </c>
      <c r="V143" t="str" cm="1">
        <f t="array" ref="V143">_xlfn.IFS(Raw_Data[[#This Row],[Customer Satisfaction]]&lt;2,"Poor",Raw_Data[[#This Row],[Customer Satisfaction]]&lt;4,"Average",Raw_Data[[#This Row],[Customer Satisfaction]]&gt;=4,"Excellent")</f>
        <v>Poor</v>
      </c>
    </row>
    <row r="144" spans="2:22" x14ac:dyDescent="0.3">
      <c r="B144" t="s">
        <v>2754</v>
      </c>
      <c r="C144" s="2">
        <v>45888</v>
      </c>
      <c r="D144" s="1">
        <v>0.82916666666666672</v>
      </c>
      <c r="E144" t="s">
        <v>72</v>
      </c>
      <c r="F144" t="s">
        <v>38</v>
      </c>
      <c r="G144" t="s">
        <v>327</v>
      </c>
      <c r="H144" t="s">
        <v>2613</v>
      </c>
      <c r="I144" t="s">
        <v>23</v>
      </c>
      <c r="J144" t="s">
        <v>39</v>
      </c>
      <c r="K144" t="s">
        <v>25</v>
      </c>
      <c r="L144" t="s">
        <v>25</v>
      </c>
      <c r="M144">
        <v>4.2</v>
      </c>
      <c r="N144">
        <v>14.5</v>
      </c>
      <c r="O144" t="s">
        <v>26</v>
      </c>
      <c r="P144">
        <v>0</v>
      </c>
      <c r="Q144" t="s">
        <v>615</v>
      </c>
      <c r="R144" t="s">
        <v>28</v>
      </c>
      <c r="S144">
        <v>81.7</v>
      </c>
      <c r="T144" t="str" cm="1">
        <f t="array" ref="T144">_xlfn.IFS(Raw_Data[[#This Row],[Call Status]]="Resolved","5",Raw_Data[[#This Row],[Call Status]]="Escalated","2",Raw_Data[[#This Row],[Call Status]]="Pending","3",Raw_Data[[#This Row],[Call Status]]="Abandoned","0")</f>
        <v>5</v>
      </c>
      <c r="U144" t="str">
        <f>TEXT(Raw_Data[[#This Row],[Call Date]],"mmmm")</f>
        <v>August</v>
      </c>
      <c r="V144" t="str" cm="1">
        <f t="array" ref="V144">_xlfn.IFS(Raw_Data[[#This Row],[Customer Satisfaction]]&lt;2,"Poor",Raw_Data[[#This Row],[Customer Satisfaction]]&lt;4,"Average",Raw_Data[[#This Row],[Customer Satisfaction]]&gt;=4,"Excellent")</f>
        <v>Poor</v>
      </c>
    </row>
    <row r="145" spans="2:22" x14ac:dyDescent="0.3">
      <c r="B145" t="s">
        <v>5597</v>
      </c>
      <c r="C145" s="2">
        <v>45898</v>
      </c>
      <c r="D145" s="1">
        <v>0.56111111111111112</v>
      </c>
      <c r="E145" t="s">
        <v>47</v>
      </c>
      <c r="F145" t="s">
        <v>34</v>
      </c>
      <c r="G145" t="s">
        <v>250</v>
      </c>
      <c r="H145" t="s">
        <v>2026</v>
      </c>
      <c r="I145" t="s">
        <v>23</v>
      </c>
      <c r="J145" t="s">
        <v>42</v>
      </c>
      <c r="K145" t="s">
        <v>25</v>
      </c>
      <c r="L145" t="s">
        <v>3570</v>
      </c>
      <c r="M145">
        <v>0.9</v>
      </c>
      <c r="N145">
        <v>6.5</v>
      </c>
      <c r="O145" t="s">
        <v>26</v>
      </c>
      <c r="P145">
        <v>4</v>
      </c>
      <c r="Q145" t="s">
        <v>615</v>
      </c>
      <c r="R145" t="s">
        <v>28</v>
      </c>
      <c r="S145">
        <v>256.12</v>
      </c>
      <c r="T145" t="str" cm="1">
        <f t="array" ref="T145">_xlfn.IFS(Raw_Data[[#This Row],[Call Status]]="Resolved","5",Raw_Data[[#This Row],[Call Status]]="Escalated","2",Raw_Data[[#This Row],[Call Status]]="Pending","3",Raw_Data[[#This Row],[Call Status]]="Abandoned","0")</f>
        <v>5</v>
      </c>
      <c r="U145" t="str">
        <f>TEXT(Raw_Data[[#This Row],[Call Date]],"mmmm")</f>
        <v>August</v>
      </c>
      <c r="V145" t="str" cm="1">
        <f t="array" ref="V145">_xlfn.IFS(Raw_Data[[#This Row],[Customer Satisfaction]]&lt;2,"Poor",Raw_Data[[#This Row],[Customer Satisfaction]]&lt;4,"Average",Raw_Data[[#This Row],[Customer Satisfaction]]&gt;=4,"Excellent")</f>
        <v>Excellent</v>
      </c>
    </row>
    <row r="146" spans="2:22" x14ac:dyDescent="0.3">
      <c r="B146" t="s">
        <v>7962</v>
      </c>
      <c r="C146" s="2">
        <v>45709</v>
      </c>
      <c r="D146" s="1">
        <v>0.83333333333333337</v>
      </c>
      <c r="E146" t="s">
        <v>44</v>
      </c>
      <c r="F146" t="s">
        <v>38</v>
      </c>
      <c r="G146" t="s">
        <v>162</v>
      </c>
      <c r="H146" t="s">
        <v>22</v>
      </c>
      <c r="I146" t="s">
        <v>1137</v>
      </c>
      <c r="J146" t="s">
        <v>76</v>
      </c>
      <c r="K146" t="s">
        <v>16</v>
      </c>
      <c r="L146" t="s">
        <v>16</v>
      </c>
      <c r="M146">
        <v>5.6</v>
      </c>
      <c r="N146">
        <v>13.8</v>
      </c>
      <c r="O146" t="s">
        <v>28</v>
      </c>
      <c r="P146">
        <v>3</v>
      </c>
      <c r="Q146" t="s">
        <v>615</v>
      </c>
      <c r="R146" t="s">
        <v>26</v>
      </c>
      <c r="S146">
        <v>148.69999999999999</v>
      </c>
      <c r="T146" t="str" cm="1">
        <f t="array" ref="T146">_xlfn.IFS(Raw_Data[[#This Row],[Call Status]]="Resolved","5",Raw_Data[[#This Row],[Call Status]]="Escalated","2",Raw_Data[[#This Row],[Call Status]]="Pending","3",Raw_Data[[#This Row],[Call Status]]="Abandoned","0")</f>
        <v>2</v>
      </c>
      <c r="U146" t="str">
        <f>TEXT(Raw_Data[[#This Row],[Call Date]],"mmmm")</f>
        <v>February</v>
      </c>
      <c r="V146" t="str" cm="1">
        <f t="array" ref="V146">_xlfn.IFS(Raw_Data[[#This Row],[Customer Satisfaction]]&lt;2,"Poor",Raw_Data[[#This Row],[Customer Satisfaction]]&lt;4,"Average",Raw_Data[[#This Row],[Customer Satisfaction]]&gt;=4,"Excellent")</f>
        <v>Average</v>
      </c>
    </row>
    <row r="147" spans="2:22" x14ac:dyDescent="0.3">
      <c r="B147" t="s">
        <v>4365</v>
      </c>
      <c r="C147" s="2">
        <v>45753</v>
      </c>
      <c r="D147" s="1">
        <v>0.40486111111111112</v>
      </c>
      <c r="E147" t="s">
        <v>110</v>
      </c>
      <c r="F147" t="s">
        <v>34</v>
      </c>
      <c r="G147" t="s">
        <v>327</v>
      </c>
      <c r="H147" t="s">
        <v>22</v>
      </c>
      <c r="I147" t="s">
        <v>1137</v>
      </c>
      <c r="J147" t="s">
        <v>64</v>
      </c>
      <c r="K147" t="s">
        <v>25</v>
      </c>
      <c r="L147" t="s">
        <v>3561</v>
      </c>
      <c r="M147">
        <v>7.1</v>
      </c>
      <c r="N147">
        <v>6.6</v>
      </c>
      <c r="O147" t="s">
        <v>26</v>
      </c>
      <c r="P147">
        <v>1</v>
      </c>
      <c r="Q147" t="s">
        <v>1014</v>
      </c>
      <c r="R147" t="s">
        <v>28</v>
      </c>
      <c r="S147">
        <v>284.98</v>
      </c>
      <c r="T147" t="str" cm="1">
        <f t="array" ref="T147">_xlfn.IFS(Raw_Data[[#This Row],[Call Status]]="Resolved","5",Raw_Data[[#This Row],[Call Status]]="Escalated","2",Raw_Data[[#This Row],[Call Status]]="Pending","3",Raw_Data[[#This Row],[Call Status]]="Abandoned","0")</f>
        <v>5</v>
      </c>
      <c r="U147" t="str">
        <f>TEXT(Raw_Data[[#This Row],[Call Date]],"mmmm")</f>
        <v>April</v>
      </c>
      <c r="V147" t="str" cm="1">
        <f t="array" ref="V147">_xlfn.IFS(Raw_Data[[#This Row],[Customer Satisfaction]]&lt;2,"Poor",Raw_Data[[#This Row],[Customer Satisfaction]]&lt;4,"Average",Raw_Data[[#This Row],[Customer Satisfaction]]&gt;=4,"Excellent")</f>
        <v>Poor</v>
      </c>
    </row>
    <row r="148" spans="2:22" x14ac:dyDescent="0.3">
      <c r="B148" t="s">
        <v>1526</v>
      </c>
      <c r="C148" s="2">
        <v>45879</v>
      </c>
      <c r="D148" s="1">
        <v>0.59027777777777779</v>
      </c>
      <c r="E148" t="s">
        <v>156</v>
      </c>
      <c r="F148" t="s">
        <v>20</v>
      </c>
      <c r="G148" t="s">
        <v>21</v>
      </c>
      <c r="H148" t="s">
        <v>22</v>
      </c>
      <c r="I148" t="s">
        <v>1130</v>
      </c>
      <c r="J148" t="s">
        <v>31</v>
      </c>
      <c r="K148" t="s">
        <v>25</v>
      </c>
      <c r="L148" t="s">
        <v>25</v>
      </c>
      <c r="M148">
        <v>2.6</v>
      </c>
      <c r="N148">
        <v>5.5</v>
      </c>
      <c r="O148" t="s">
        <v>26</v>
      </c>
      <c r="P148">
        <v>3</v>
      </c>
      <c r="Q148" t="s">
        <v>615</v>
      </c>
      <c r="R148" t="s">
        <v>28</v>
      </c>
      <c r="S148">
        <v>658.07</v>
      </c>
      <c r="T148" t="str" cm="1">
        <f t="array" ref="T148">_xlfn.IFS(Raw_Data[[#This Row],[Call Status]]="Resolved","5",Raw_Data[[#This Row],[Call Status]]="Escalated","2",Raw_Data[[#This Row],[Call Status]]="Pending","3",Raw_Data[[#This Row],[Call Status]]="Abandoned","0")</f>
        <v>5</v>
      </c>
      <c r="U148" t="str">
        <f>TEXT(Raw_Data[[#This Row],[Call Date]],"mmmm")</f>
        <v>August</v>
      </c>
      <c r="V148" t="str" cm="1">
        <f t="array" ref="V148">_xlfn.IFS(Raw_Data[[#This Row],[Customer Satisfaction]]&lt;2,"Poor",Raw_Data[[#This Row],[Customer Satisfaction]]&lt;4,"Average",Raw_Data[[#This Row],[Customer Satisfaction]]&gt;=4,"Excellent")</f>
        <v>Average</v>
      </c>
    </row>
    <row r="149" spans="2:22" x14ac:dyDescent="0.3">
      <c r="B149" t="s">
        <v>6467</v>
      </c>
      <c r="C149" s="2">
        <v>45888</v>
      </c>
      <c r="D149" s="1">
        <v>0.33541666666666664</v>
      </c>
      <c r="E149" t="s">
        <v>91</v>
      </c>
      <c r="F149" t="s">
        <v>48</v>
      </c>
      <c r="G149" t="s">
        <v>21</v>
      </c>
      <c r="H149" t="s">
        <v>22</v>
      </c>
      <c r="I149" t="s">
        <v>23</v>
      </c>
      <c r="J149" t="s">
        <v>55</v>
      </c>
      <c r="K149" t="s">
        <v>25</v>
      </c>
      <c r="L149" t="s">
        <v>3570</v>
      </c>
      <c r="M149">
        <v>4.2</v>
      </c>
      <c r="N149">
        <v>11.9</v>
      </c>
      <c r="O149" t="s">
        <v>28</v>
      </c>
      <c r="P149">
        <v>5</v>
      </c>
      <c r="Q149" t="s">
        <v>27</v>
      </c>
      <c r="R149" t="s">
        <v>26</v>
      </c>
      <c r="S149">
        <v>176.62</v>
      </c>
      <c r="T149" t="str" cm="1">
        <f t="array" ref="T149">_xlfn.IFS(Raw_Data[[#This Row],[Call Status]]="Resolved","5",Raw_Data[[#This Row],[Call Status]]="Escalated","2",Raw_Data[[#This Row],[Call Status]]="Pending","3",Raw_Data[[#This Row],[Call Status]]="Abandoned","0")</f>
        <v>5</v>
      </c>
      <c r="U149" t="str">
        <f>TEXT(Raw_Data[[#This Row],[Call Date]],"mmmm")</f>
        <v>August</v>
      </c>
      <c r="V149" t="str" cm="1">
        <f t="array" ref="V149">_xlfn.IFS(Raw_Data[[#This Row],[Customer Satisfaction]]&lt;2,"Poor",Raw_Data[[#This Row],[Customer Satisfaction]]&lt;4,"Average",Raw_Data[[#This Row],[Customer Satisfaction]]&gt;=4,"Excellent")</f>
        <v>Excellent</v>
      </c>
    </row>
    <row r="150" spans="2:22" x14ac:dyDescent="0.3">
      <c r="B150" t="s">
        <v>7802</v>
      </c>
      <c r="C150" s="2">
        <v>45894</v>
      </c>
      <c r="D150" s="1">
        <v>0.60972222222222228</v>
      </c>
      <c r="E150" t="s">
        <v>84</v>
      </c>
      <c r="F150" t="s">
        <v>38</v>
      </c>
      <c r="G150" t="s">
        <v>327</v>
      </c>
      <c r="H150" t="s">
        <v>2026</v>
      </c>
      <c r="I150" t="s">
        <v>23</v>
      </c>
      <c r="J150" t="s">
        <v>76</v>
      </c>
      <c r="K150" t="s">
        <v>7253</v>
      </c>
      <c r="L150" t="s">
        <v>7254</v>
      </c>
      <c r="M150">
        <v>1.1000000000000001</v>
      </c>
      <c r="N150">
        <v>10.3</v>
      </c>
      <c r="O150" t="s">
        <v>28</v>
      </c>
      <c r="P150">
        <v>1</v>
      </c>
      <c r="Q150" t="s">
        <v>1014</v>
      </c>
      <c r="R150" t="s">
        <v>28</v>
      </c>
      <c r="S150">
        <v>175.88</v>
      </c>
      <c r="T150" t="str" cm="1">
        <f t="array" ref="T150">_xlfn.IFS(Raw_Data[[#This Row],[Call Status]]="Resolved","5",Raw_Data[[#This Row],[Call Status]]="Escalated","2",Raw_Data[[#This Row],[Call Status]]="Pending","3",Raw_Data[[#This Row],[Call Status]]="Abandoned","0")</f>
        <v>0</v>
      </c>
      <c r="U150" t="str">
        <f>TEXT(Raw_Data[[#This Row],[Call Date]],"mmmm")</f>
        <v>August</v>
      </c>
      <c r="V150" t="str" cm="1">
        <f t="array" ref="V150">_xlfn.IFS(Raw_Data[[#This Row],[Customer Satisfaction]]&lt;2,"Poor",Raw_Data[[#This Row],[Customer Satisfaction]]&lt;4,"Average",Raw_Data[[#This Row],[Customer Satisfaction]]&gt;=4,"Excellent")</f>
        <v>Poor</v>
      </c>
    </row>
    <row r="151" spans="2:22" x14ac:dyDescent="0.3">
      <c r="B151" t="s">
        <v>3337</v>
      </c>
      <c r="C151" s="2">
        <v>45800</v>
      </c>
      <c r="D151" s="1">
        <v>0.45555555555555555</v>
      </c>
      <c r="E151" t="s">
        <v>59</v>
      </c>
      <c r="F151" t="s">
        <v>20</v>
      </c>
      <c r="G151" t="s">
        <v>327</v>
      </c>
      <c r="H151" t="s">
        <v>2026</v>
      </c>
      <c r="I151" t="s">
        <v>23</v>
      </c>
      <c r="J151" t="s">
        <v>64</v>
      </c>
      <c r="K151" t="s">
        <v>25</v>
      </c>
      <c r="L151" t="s">
        <v>25</v>
      </c>
      <c r="M151">
        <v>2.9</v>
      </c>
      <c r="N151">
        <v>8.1</v>
      </c>
      <c r="O151" t="s">
        <v>28</v>
      </c>
      <c r="P151">
        <v>4</v>
      </c>
      <c r="Q151" t="s">
        <v>27</v>
      </c>
      <c r="R151" t="s">
        <v>28</v>
      </c>
      <c r="S151">
        <v>354.78</v>
      </c>
      <c r="T151" t="str" cm="1">
        <f t="array" ref="T151">_xlfn.IFS(Raw_Data[[#This Row],[Call Status]]="Resolved","5",Raw_Data[[#This Row],[Call Status]]="Escalated","2",Raw_Data[[#This Row],[Call Status]]="Pending","3",Raw_Data[[#This Row],[Call Status]]="Abandoned","0")</f>
        <v>5</v>
      </c>
      <c r="U151" t="str">
        <f>TEXT(Raw_Data[[#This Row],[Call Date]],"mmmm")</f>
        <v>May</v>
      </c>
      <c r="V151" t="str" cm="1">
        <f t="array" ref="V151">_xlfn.IFS(Raw_Data[[#This Row],[Customer Satisfaction]]&lt;2,"Poor",Raw_Data[[#This Row],[Customer Satisfaction]]&lt;4,"Average",Raw_Data[[#This Row],[Customer Satisfaction]]&gt;=4,"Excellent")</f>
        <v>Excellent</v>
      </c>
    </row>
    <row r="152" spans="2:22" x14ac:dyDescent="0.3">
      <c r="B152" t="s">
        <v>233</v>
      </c>
      <c r="C152" s="2">
        <v>45828</v>
      </c>
      <c r="D152" s="1">
        <v>0.4201388888888889</v>
      </c>
      <c r="E152" t="s">
        <v>44</v>
      </c>
      <c r="F152" t="s">
        <v>38</v>
      </c>
      <c r="G152" t="s">
        <v>162</v>
      </c>
      <c r="H152" t="s">
        <v>22</v>
      </c>
      <c r="I152" t="s">
        <v>23</v>
      </c>
      <c r="J152" t="s">
        <v>76</v>
      </c>
      <c r="K152" t="s">
        <v>25</v>
      </c>
      <c r="L152" t="s">
        <v>25</v>
      </c>
      <c r="M152">
        <v>6.6</v>
      </c>
      <c r="N152">
        <v>11.4</v>
      </c>
      <c r="O152" t="s">
        <v>26</v>
      </c>
      <c r="P152">
        <v>5</v>
      </c>
      <c r="Q152" t="s">
        <v>27</v>
      </c>
      <c r="R152" t="s">
        <v>28</v>
      </c>
      <c r="S152">
        <v>48.13</v>
      </c>
      <c r="T152" t="str" cm="1">
        <f t="array" ref="T152">_xlfn.IFS(Raw_Data[[#This Row],[Call Status]]="Resolved","5",Raw_Data[[#This Row],[Call Status]]="Escalated","2",Raw_Data[[#This Row],[Call Status]]="Pending","3",Raw_Data[[#This Row],[Call Status]]="Abandoned","0")</f>
        <v>5</v>
      </c>
      <c r="U152" t="str">
        <f>TEXT(Raw_Data[[#This Row],[Call Date]],"mmmm")</f>
        <v>June</v>
      </c>
      <c r="V152" t="str" cm="1">
        <f t="array" ref="V152">_xlfn.IFS(Raw_Data[[#This Row],[Customer Satisfaction]]&lt;2,"Poor",Raw_Data[[#This Row],[Customer Satisfaction]]&lt;4,"Average",Raw_Data[[#This Row],[Customer Satisfaction]]&gt;=4,"Excellent")</f>
        <v>Excellent</v>
      </c>
    </row>
    <row r="153" spans="2:22" x14ac:dyDescent="0.3">
      <c r="B153" t="s">
        <v>5544</v>
      </c>
      <c r="C153" s="2">
        <v>45686</v>
      </c>
      <c r="D153" s="1">
        <v>0.85416666666666663</v>
      </c>
      <c r="E153" t="s">
        <v>156</v>
      </c>
      <c r="F153" t="s">
        <v>34</v>
      </c>
      <c r="G153" t="s">
        <v>162</v>
      </c>
      <c r="H153" t="s">
        <v>2026</v>
      </c>
      <c r="I153" t="s">
        <v>23</v>
      </c>
      <c r="J153" t="s">
        <v>55</v>
      </c>
      <c r="K153" t="s">
        <v>25</v>
      </c>
      <c r="L153" t="s">
        <v>3570</v>
      </c>
      <c r="M153">
        <v>1.2</v>
      </c>
      <c r="N153">
        <v>7.6</v>
      </c>
      <c r="O153" t="s">
        <v>28</v>
      </c>
      <c r="P153">
        <v>5</v>
      </c>
      <c r="Q153" t="s">
        <v>27</v>
      </c>
      <c r="R153" t="s">
        <v>28</v>
      </c>
      <c r="S153">
        <v>294.27999999999997</v>
      </c>
      <c r="T153" t="str" cm="1">
        <f t="array" ref="T153">_xlfn.IFS(Raw_Data[[#This Row],[Call Status]]="Resolved","5",Raw_Data[[#This Row],[Call Status]]="Escalated","2",Raw_Data[[#This Row],[Call Status]]="Pending","3",Raw_Data[[#This Row],[Call Status]]="Abandoned","0")</f>
        <v>5</v>
      </c>
      <c r="U153" t="str">
        <f>TEXT(Raw_Data[[#This Row],[Call Date]],"mmmm")</f>
        <v>January</v>
      </c>
      <c r="V153" t="str" cm="1">
        <f t="array" ref="V153">_xlfn.IFS(Raw_Data[[#This Row],[Customer Satisfaction]]&lt;2,"Poor",Raw_Data[[#This Row],[Customer Satisfaction]]&lt;4,"Average",Raw_Data[[#This Row],[Customer Satisfaction]]&gt;=4,"Excellent")</f>
        <v>Excellent</v>
      </c>
    </row>
    <row r="154" spans="2:22" x14ac:dyDescent="0.3">
      <c r="B154" t="s">
        <v>9156</v>
      </c>
      <c r="C154" s="2">
        <v>45693</v>
      </c>
      <c r="D154" s="1">
        <v>0.34722222222222221</v>
      </c>
      <c r="E154" t="s">
        <v>53</v>
      </c>
      <c r="F154" t="s">
        <v>38</v>
      </c>
      <c r="G154" t="s">
        <v>162</v>
      </c>
      <c r="H154" t="s">
        <v>2392</v>
      </c>
      <c r="I154" t="s">
        <v>23</v>
      </c>
      <c r="J154" t="s">
        <v>49</v>
      </c>
      <c r="K154" t="s">
        <v>8876</v>
      </c>
      <c r="L154" t="s">
        <v>8877</v>
      </c>
      <c r="M154">
        <v>3.9</v>
      </c>
      <c r="N154">
        <v>13.1</v>
      </c>
      <c r="O154" t="s">
        <v>28</v>
      </c>
      <c r="P154">
        <v>2</v>
      </c>
      <c r="Q154" t="s">
        <v>1014</v>
      </c>
      <c r="R154" t="s">
        <v>28</v>
      </c>
      <c r="S154">
        <v>126.71</v>
      </c>
      <c r="T154" t="str" cm="1">
        <f t="array" ref="T154">_xlfn.IFS(Raw_Data[[#This Row],[Call Status]]="Resolved","5",Raw_Data[[#This Row],[Call Status]]="Escalated","2",Raw_Data[[#This Row],[Call Status]]="Pending","3",Raw_Data[[#This Row],[Call Status]]="Abandoned","0")</f>
        <v>3</v>
      </c>
      <c r="U154" t="str">
        <f>TEXT(Raw_Data[[#This Row],[Call Date]],"mmmm")</f>
        <v>February</v>
      </c>
      <c r="V154" t="str" cm="1">
        <f t="array" ref="V154">_xlfn.IFS(Raw_Data[[#This Row],[Customer Satisfaction]]&lt;2,"Poor",Raw_Data[[#This Row],[Customer Satisfaction]]&lt;4,"Average",Raw_Data[[#This Row],[Customer Satisfaction]]&gt;=4,"Excellent")</f>
        <v>Average</v>
      </c>
    </row>
    <row r="155" spans="2:22" x14ac:dyDescent="0.3">
      <c r="B155" t="s">
        <v>1818</v>
      </c>
      <c r="C155" s="2">
        <v>45670</v>
      </c>
      <c r="D155" s="1">
        <v>0.56388888888888888</v>
      </c>
      <c r="E155" t="s">
        <v>66</v>
      </c>
      <c r="F155" t="s">
        <v>20</v>
      </c>
      <c r="G155" t="s">
        <v>327</v>
      </c>
      <c r="H155" t="s">
        <v>22</v>
      </c>
      <c r="I155" t="s">
        <v>1130</v>
      </c>
      <c r="J155" t="s">
        <v>39</v>
      </c>
      <c r="K155" t="s">
        <v>25</v>
      </c>
      <c r="L155" t="s">
        <v>25</v>
      </c>
      <c r="M155">
        <v>5.7</v>
      </c>
      <c r="N155">
        <v>16.3</v>
      </c>
      <c r="O155" t="s">
        <v>26</v>
      </c>
      <c r="P155">
        <v>5</v>
      </c>
      <c r="Q155" t="s">
        <v>27</v>
      </c>
      <c r="R155" t="s">
        <v>28</v>
      </c>
      <c r="S155">
        <v>958.43</v>
      </c>
      <c r="T155" t="str" cm="1">
        <f t="array" ref="T155">_xlfn.IFS(Raw_Data[[#This Row],[Call Status]]="Resolved","5",Raw_Data[[#This Row],[Call Status]]="Escalated","2",Raw_Data[[#This Row],[Call Status]]="Pending","3",Raw_Data[[#This Row],[Call Status]]="Abandoned","0")</f>
        <v>5</v>
      </c>
      <c r="U155" t="str">
        <f>TEXT(Raw_Data[[#This Row],[Call Date]],"mmmm")</f>
        <v>January</v>
      </c>
      <c r="V155" t="str" cm="1">
        <f t="array" ref="V155">_xlfn.IFS(Raw_Data[[#This Row],[Customer Satisfaction]]&lt;2,"Poor",Raw_Data[[#This Row],[Customer Satisfaction]]&lt;4,"Average",Raw_Data[[#This Row],[Customer Satisfaction]]&gt;=4,"Excellent")</f>
        <v>Excellent</v>
      </c>
    </row>
    <row r="156" spans="2:22" x14ac:dyDescent="0.3">
      <c r="B156" t="s">
        <v>1480</v>
      </c>
      <c r="C156" s="2">
        <v>45817</v>
      </c>
      <c r="D156" s="1">
        <v>0.76597222222222228</v>
      </c>
      <c r="E156" t="s">
        <v>19</v>
      </c>
      <c r="F156" t="s">
        <v>20</v>
      </c>
      <c r="G156" t="s">
        <v>162</v>
      </c>
      <c r="H156" t="s">
        <v>22</v>
      </c>
      <c r="I156" t="s">
        <v>1128</v>
      </c>
      <c r="J156" t="s">
        <v>45</v>
      </c>
      <c r="K156" t="s">
        <v>25</v>
      </c>
      <c r="L156" t="s">
        <v>25</v>
      </c>
      <c r="M156">
        <v>3.6</v>
      </c>
      <c r="N156">
        <v>9.6999999999999993</v>
      </c>
      <c r="O156" t="s">
        <v>26</v>
      </c>
      <c r="P156">
        <v>2</v>
      </c>
      <c r="Q156" t="s">
        <v>615</v>
      </c>
      <c r="R156" t="s">
        <v>28</v>
      </c>
      <c r="S156">
        <v>56.35</v>
      </c>
      <c r="T156" t="str" cm="1">
        <f t="array" ref="T156">_xlfn.IFS(Raw_Data[[#This Row],[Call Status]]="Resolved","5",Raw_Data[[#This Row],[Call Status]]="Escalated","2",Raw_Data[[#This Row],[Call Status]]="Pending","3",Raw_Data[[#This Row],[Call Status]]="Abandoned","0")</f>
        <v>5</v>
      </c>
      <c r="U156" t="str">
        <f>TEXT(Raw_Data[[#This Row],[Call Date]],"mmmm")</f>
        <v>June</v>
      </c>
      <c r="V156" t="str" cm="1">
        <f t="array" ref="V156">_xlfn.IFS(Raw_Data[[#This Row],[Customer Satisfaction]]&lt;2,"Poor",Raw_Data[[#This Row],[Customer Satisfaction]]&lt;4,"Average",Raw_Data[[#This Row],[Customer Satisfaction]]&gt;=4,"Excellent")</f>
        <v>Average</v>
      </c>
    </row>
    <row r="157" spans="2:22" x14ac:dyDescent="0.3">
      <c r="B157" t="s">
        <v>2468</v>
      </c>
      <c r="C157" s="2">
        <v>45984</v>
      </c>
      <c r="D157" s="1">
        <v>0.73611111111111116</v>
      </c>
      <c r="E157" t="s">
        <v>108</v>
      </c>
      <c r="F157" t="s">
        <v>38</v>
      </c>
      <c r="G157" t="s">
        <v>21</v>
      </c>
      <c r="H157" t="s">
        <v>2392</v>
      </c>
      <c r="I157" t="s">
        <v>1128</v>
      </c>
      <c r="J157" t="s">
        <v>39</v>
      </c>
      <c r="K157" t="s">
        <v>25</v>
      </c>
      <c r="L157" t="s">
        <v>25</v>
      </c>
      <c r="M157">
        <v>2.2999999999999998</v>
      </c>
      <c r="N157">
        <v>9.5</v>
      </c>
      <c r="O157" t="s">
        <v>26</v>
      </c>
      <c r="P157">
        <v>3</v>
      </c>
      <c r="Q157" t="s">
        <v>615</v>
      </c>
      <c r="R157" t="s">
        <v>28</v>
      </c>
      <c r="S157">
        <v>277.23</v>
      </c>
      <c r="T157" t="str" cm="1">
        <f t="array" ref="T157">_xlfn.IFS(Raw_Data[[#This Row],[Call Status]]="Resolved","5",Raw_Data[[#This Row],[Call Status]]="Escalated","2",Raw_Data[[#This Row],[Call Status]]="Pending","3",Raw_Data[[#This Row],[Call Status]]="Abandoned","0")</f>
        <v>5</v>
      </c>
      <c r="U157" t="str">
        <f>TEXT(Raw_Data[[#This Row],[Call Date]],"mmmm")</f>
        <v>November</v>
      </c>
      <c r="V157" t="str" cm="1">
        <f t="array" ref="V157">_xlfn.IFS(Raw_Data[[#This Row],[Customer Satisfaction]]&lt;2,"Poor",Raw_Data[[#This Row],[Customer Satisfaction]]&lt;4,"Average",Raw_Data[[#This Row],[Customer Satisfaction]]&gt;=4,"Excellent")</f>
        <v>Average</v>
      </c>
    </row>
    <row r="158" spans="2:22" x14ac:dyDescent="0.3">
      <c r="B158" t="s">
        <v>4218</v>
      </c>
      <c r="C158" s="2">
        <v>45844</v>
      </c>
      <c r="D158" s="1">
        <v>0.34375</v>
      </c>
      <c r="E158" t="s">
        <v>84</v>
      </c>
      <c r="F158" t="s">
        <v>34</v>
      </c>
      <c r="G158" t="s">
        <v>162</v>
      </c>
      <c r="H158" t="s">
        <v>2392</v>
      </c>
      <c r="I158" t="s">
        <v>1128</v>
      </c>
      <c r="J158" t="s">
        <v>42</v>
      </c>
      <c r="K158" t="s">
        <v>25</v>
      </c>
      <c r="L158" t="s">
        <v>3564</v>
      </c>
      <c r="M158">
        <v>0.6</v>
      </c>
      <c r="N158">
        <v>7.2</v>
      </c>
      <c r="O158" t="s">
        <v>26</v>
      </c>
      <c r="P158">
        <v>5</v>
      </c>
      <c r="Q158" t="s">
        <v>27</v>
      </c>
      <c r="R158" t="s">
        <v>28</v>
      </c>
      <c r="S158">
        <v>57.41</v>
      </c>
      <c r="T158" t="str" cm="1">
        <f t="array" ref="T158">_xlfn.IFS(Raw_Data[[#This Row],[Call Status]]="Resolved","5",Raw_Data[[#This Row],[Call Status]]="Escalated","2",Raw_Data[[#This Row],[Call Status]]="Pending","3",Raw_Data[[#This Row],[Call Status]]="Abandoned","0")</f>
        <v>5</v>
      </c>
      <c r="U158" t="str">
        <f>TEXT(Raw_Data[[#This Row],[Call Date]],"mmmm")</f>
        <v>July</v>
      </c>
      <c r="V158" t="str" cm="1">
        <f t="array" ref="V158">_xlfn.IFS(Raw_Data[[#This Row],[Customer Satisfaction]]&lt;2,"Poor",Raw_Data[[#This Row],[Customer Satisfaction]]&lt;4,"Average",Raw_Data[[#This Row],[Customer Satisfaction]]&gt;=4,"Excellent")</f>
        <v>Excellent</v>
      </c>
    </row>
    <row r="159" spans="2:22" x14ac:dyDescent="0.3">
      <c r="B159" t="s">
        <v>7028</v>
      </c>
      <c r="C159" s="2">
        <v>45900</v>
      </c>
      <c r="D159" s="1">
        <v>0.62986111111111109</v>
      </c>
      <c r="E159" t="s">
        <v>72</v>
      </c>
      <c r="F159" t="s">
        <v>48</v>
      </c>
      <c r="G159" t="s">
        <v>162</v>
      </c>
      <c r="H159" t="s">
        <v>22</v>
      </c>
      <c r="I159" t="s">
        <v>23</v>
      </c>
      <c r="J159" t="s">
        <v>42</v>
      </c>
      <c r="K159" t="s">
        <v>25</v>
      </c>
      <c r="L159" t="s">
        <v>3564</v>
      </c>
      <c r="M159">
        <v>3.8</v>
      </c>
      <c r="N159">
        <v>15.1</v>
      </c>
      <c r="O159" t="s">
        <v>28</v>
      </c>
      <c r="P159">
        <v>3</v>
      </c>
      <c r="Q159" t="s">
        <v>615</v>
      </c>
      <c r="R159" t="s">
        <v>28</v>
      </c>
      <c r="S159">
        <v>286.44</v>
      </c>
      <c r="T159" t="str" cm="1">
        <f t="array" ref="T159">_xlfn.IFS(Raw_Data[[#This Row],[Call Status]]="Resolved","5",Raw_Data[[#This Row],[Call Status]]="Escalated","2",Raw_Data[[#This Row],[Call Status]]="Pending","3",Raw_Data[[#This Row],[Call Status]]="Abandoned","0")</f>
        <v>5</v>
      </c>
      <c r="U159" t="str">
        <f>TEXT(Raw_Data[[#This Row],[Call Date]],"mmmm")</f>
        <v>August</v>
      </c>
      <c r="V159" t="str" cm="1">
        <f t="array" ref="V159">_xlfn.IFS(Raw_Data[[#This Row],[Customer Satisfaction]]&lt;2,"Poor",Raw_Data[[#This Row],[Customer Satisfaction]]&lt;4,"Average",Raw_Data[[#This Row],[Customer Satisfaction]]&gt;=4,"Excellent")</f>
        <v>Average</v>
      </c>
    </row>
    <row r="160" spans="2:22" x14ac:dyDescent="0.3">
      <c r="B160" t="s">
        <v>6503</v>
      </c>
      <c r="C160" s="2">
        <v>45743</v>
      </c>
      <c r="D160" s="1">
        <v>0.47013888888888888</v>
      </c>
      <c r="E160" t="s">
        <v>44</v>
      </c>
      <c r="F160" t="s">
        <v>34</v>
      </c>
      <c r="G160" t="s">
        <v>21</v>
      </c>
      <c r="H160" t="s">
        <v>22</v>
      </c>
      <c r="I160" t="s">
        <v>23</v>
      </c>
      <c r="J160" t="s">
        <v>39</v>
      </c>
      <c r="K160" t="s">
        <v>25</v>
      </c>
      <c r="L160" t="s">
        <v>3570</v>
      </c>
      <c r="M160">
        <v>0.5</v>
      </c>
      <c r="N160">
        <v>9.4</v>
      </c>
      <c r="O160" t="s">
        <v>28</v>
      </c>
      <c r="P160">
        <v>5</v>
      </c>
      <c r="Q160" t="s">
        <v>27</v>
      </c>
      <c r="R160" t="s">
        <v>28</v>
      </c>
      <c r="S160">
        <v>159.81</v>
      </c>
      <c r="T160" t="str" cm="1">
        <f t="array" ref="T160">_xlfn.IFS(Raw_Data[[#This Row],[Call Status]]="Resolved","5",Raw_Data[[#This Row],[Call Status]]="Escalated","2",Raw_Data[[#This Row],[Call Status]]="Pending","3",Raw_Data[[#This Row],[Call Status]]="Abandoned","0")</f>
        <v>5</v>
      </c>
      <c r="U160" t="str">
        <f>TEXT(Raw_Data[[#This Row],[Call Date]],"mmmm")</f>
        <v>March</v>
      </c>
      <c r="V160" t="str" cm="1">
        <f t="array" ref="V160">_xlfn.IFS(Raw_Data[[#This Row],[Customer Satisfaction]]&lt;2,"Poor",Raw_Data[[#This Row],[Customer Satisfaction]]&lt;4,"Average",Raw_Data[[#This Row],[Customer Satisfaction]]&gt;=4,"Excellent")</f>
        <v>Excellent</v>
      </c>
    </row>
    <row r="161" spans="2:22" x14ac:dyDescent="0.3">
      <c r="B161" t="s">
        <v>6414</v>
      </c>
      <c r="C161" s="2">
        <v>45941</v>
      </c>
      <c r="D161" s="1">
        <v>0.71805555555555556</v>
      </c>
      <c r="E161" t="s">
        <v>156</v>
      </c>
      <c r="F161" t="s">
        <v>48</v>
      </c>
      <c r="G161" t="s">
        <v>162</v>
      </c>
      <c r="H161" t="s">
        <v>22</v>
      </c>
      <c r="I161" t="s">
        <v>23</v>
      </c>
      <c r="J161" t="s">
        <v>49</v>
      </c>
      <c r="K161" t="s">
        <v>25</v>
      </c>
      <c r="L161" t="s">
        <v>3570</v>
      </c>
      <c r="M161">
        <v>1</v>
      </c>
      <c r="N161">
        <v>12.4</v>
      </c>
      <c r="O161" t="s">
        <v>26</v>
      </c>
      <c r="P161">
        <v>1</v>
      </c>
      <c r="Q161" t="s">
        <v>1014</v>
      </c>
      <c r="R161" t="s">
        <v>28</v>
      </c>
      <c r="S161">
        <v>20.12</v>
      </c>
      <c r="T161" t="str" cm="1">
        <f t="array" ref="T161">_xlfn.IFS(Raw_Data[[#This Row],[Call Status]]="Resolved","5",Raw_Data[[#This Row],[Call Status]]="Escalated","2",Raw_Data[[#This Row],[Call Status]]="Pending","3",Raw_Data[[#This Row],[Call Status]]="Abandoned","0")</f>
        <v>5</v>
      </c>
      <c r="U161" t="str">
        <f>TEXT(Raw_Data[[#This Row],[Call Date]],"mmmm")</f>
        <v>October</v>
      </c>
      <c r="V161" t="str" cm="1">
        <f t="array" ref="V161">_xlfn.IFS(Raw_Data[[#This Row],[Customer Satisfaction]]&lt;2,"Poor",Raw_Data[[#This Row],[Customer Satisfaction]]&lt;4,"Average",Raw_Data[[#This Row],[Customer Satisfaction]]&gt;=4,"Excellent")</f>
        <v>Poor</v>
      </c>
    </row>
    <row r="162" spans="2:22" x14ac:dyDescent="0.3">
      <c r="B162" t="s">
        <v>3926</v>
      </c>
      <c r="C162" s="2">
        <v>45723</v>
      </c>
      <c r="D162" s="1">
        <v>0.61458333333333337</v>
      </c>
      <c r="E162" t="s">
        <v>57</v>
      </c>
      <c r="F162" t="s">
        <v>34</v>
      </c>
      <c r="G162" t="s">
        <v>162</v>
      </c>
      <c r="H162" t="s">
        <v>2026</v>
      </c>
      <c r="I162" t="s">
        <v>1128</v>
      </c>
      <c r="J162" t="s">
        <v>55</v>
      </c>
      <c r="K162" t="s">
        <v>25</v>
      </c>
      <c r="L162" t="s">
        <v>3570</v>
      </c>
      <c r="M162">
        <v>0.3</v>
      </c>
      <c r="N162">
        <v>5</v>
      </c>
      <c r="O162" t="s">
        <v>26</v>
      </c>
      <c r="P162">
        <v>3</v>
      </c>
      <c r="Q162" t="s">
        <v>615</v>
      </c>
      <c r="R162" t="s">
        <v>28</v>
      </c>
      <c r="S162">
        <v>52.22</v>
      </c>
      <c r="T162" t="str" cm="1">
        <f t="array" ref="T162">_xlfn.IFS(Raw_Data[[#This Row],[Call Status]]="Resolved","5",Raw_Data[[#This Row],[Call Status]]="Escalated","2",Raw_Data[[#This Row],[Call Status]]="Pending","3",Raw_Data[[#This Row],[Call Status]]="Abandoned","0")</f>
        <v>5</v>
      </c>
      <c r="U162" t="str">
        <f>TEXT(Raw_Data[[#This Row],[Call Date]],"mmmm")</f>
        <v>March</v>
      </c>
      <c r="V162" t="str" cm="1">
        <f t="array" ref="V162">_xlfn.IFS(Raw_Data[[#This Row],[Customer Satisfaction]]&lt;2,"Poor",Raw_Data[[#This Row],[Customer Satisfaction]]&lt;4,"Average",Raw_Data[[#This Row],[Customer Satisfaction]]&gt;=4,"Excellent")</f>
        <v>Average</v>
      </c>
    </row>
    <row r="163" spans="2:22" x14ac:dyDescent="0.3">
      <c r="B163" t="s">
        <v>664</v>
      </c>
      <c r="C163" s="2">
        <v>45827</v>
      </c>
      <c r="D163" s="1">
        <v>0.8930555555555556</v>
      </c>
      <c r="E163" t="s">
        <v>33</v>
      </c>
      <c r="F163" t="s">
        <v>48</v>
      </c>
      <c r="G163" t="s">
        <v>250</v>
      </c>
      <c r="H163" t="s">
        <v>22</v>
      </c>
      <c r="I163" t="s">
        <v>23</v>
      </c>
      <c r="J163" t="s">
        <v>42</v>
      </c>
      <c r="K163" t="s">
        <v>25</v>
      </c>
      <c r="L163" t="s">
        <v>25</v>
      </c>
      <c r="M163">
        <v>9.4</v>
      </c>
      <c r="N163">
        <v>1.8</v>
      </c>
      <c r="O163" t="s">
        <v>26</v>
      </c>
      <c r="P163">
        <v>2</v>
      </c>
      <c r="Q163" t="s">
        <v>615</v>
      </c>
      <c r="R163" t="s">
        <v>28</v>
      </c>
      <c r="S163">
        <v>65.87</v>
      </c>
      <c r="T163" t="str" cm="1">
        <f t="array" ref="T163">_xlfn.IFS(Raw_Data[[#This Row],[Call Status]]="Resolved","5",Raw_Data[[#This Row],[Call Status]]="Escalated","2",Raw_Data[[#This Row],[Call Status]]="Pending","3",Raw_Data[[#This Row],[Call Status]]="Abandoned","0")</f>
        <v>5</v>
      </c>
      <c r="U163" t="str">
        <f>TEXT(Raw_Data[[#This Row],[Call Date]],"mmmm")</f>
        <v>June</v>
      </c>
      <c r="V163" t="str" cm="1">
        <f t="array" ref="V163">_xlfn.IFS(Raw_Data[[#This Row],[Customer Satisfaction]]&lt;2,"Poor",Raw_Data[[#This Row],[Customer Satisfaction]]&lt;4,"Average",Raw_Data[[#This Row],[Customer Satisfaction]]&gt;=4,"Excellent")</f>
        <v>Average</v>
      </c>
    </row>
    <row r="164" spans="2:22" x14ac:dyDescent="0.3">
      <c r="B164" t="s">
        <v>1173</v>
      </c>
      <c r="C164" s="2">
        <v>45702</v>
      </c>
      <c r="D164" s="1">
        <v>0.39305555555555555</v>
      </c>
      <c r="E164" t="s">
        <v>37</v>
      </c>
      <c r="F164" t="s">
        <v>34</v>
      </c>
      <c r="G164" t="s">
        <v>327</v>
      </c>
      <c r="H164" t="s">
        <v>22</v>
      </c>
      <c r="I164" t="s">
        <v>1128</v>
      </c>
      <c r="J164" t="s">
        <v>35</v>
      </c>
      <c r="K164" t="s">
        <v>25</v>
      </c>
      <c r="L164" t="s">
        <v>25</v>
      </c>
      <c r="M164">
        <v>1.4</v>
      </c>
      <c r="N164">
        <v>8.8000000000000007</v>
      </c>
      <c r="O164" t="s">
        <v>26</v>
      </c>
      <c r="P164">
        <v>0</v>
      </c>
      <c r="Q164" t="s">
        <v>1014</v>
      </c>
      <c r="R164" t="s">
        <v>28</v>
      </c>
      <c r="S164">
        <v>136.29</v>
      </c>
      <c r="T164" t="str" cm="1">
        <f t="array" ref="T164">_xlfn.IFS(Raw_Data[[#This Row],[Call Status]]="Resolved","5",Raw_Data[[#This Row],[Call Status]]="Escalated","2",Raw_Data[[#This Row],[Call Status]]="Pending","3",Raw_Data[[#This Row],[Call Status]]="Abandoned","0")</f>
        <v>5</v>
      </c>
      <c r="U164" t="str">
        <f>TEXT(Raw_Data[[#This Row],[Call Date]],"mmmm")</f>
        <v>February</v>
      </c>
      <c r="V164" t="str" cm="1">
        <f t="array" ref="V164">_xlfn.IFS(Raw_Data[[#This Row],[Customer Satisfaction]]&lt;2,"Poor",Raw_Data[[#This Row],[Customer Satisfaction]]&lt;4,"Average",Raw_Data[[#This Row],[Customer Satisfaction]]&gt;=4,"Excellent")</f>
        <v>Poor</v>
      </c>
    </row>
    <row r="165" spans="2:22" x14ac:dyDescent="0.3">
      <c r="B165" t="s">
        <v>9408</v>
      </c>
      <c r="C165" s="2">
        <v>45719</v>
      </c>
      <c r="D165" s="1">
        <v>0.55625000000000002</v>
      </c>
      <c r="E165" t="s">
        <v>57</v>
      </c>
      <c r="F165" t="s">
        <v>48</v>
      </c>
      <c r="G165" t="s">
        <v>327</v>
      </c>
      <c r="H165" t="s">
        <v>2026</v>
      </c>
      <c r="I165" t="s">
        <v>23</v>
      </c>
      <c r="J165" t="s">
        <v>49</v>
      </c>
      <c r="K165" t="s">
        <v>8876</v>
      </c>
      <c r="L165" t="s">
        <v>8877</v>
      </c>
      <c r="M165">
        <v>0.4</v>
      </c>
      <c r="N165">
        <v>10.7</v>
      </c>
      <c r="O165" t="s">
        <v>28</v>
      </c>
      <c r="P165">
        <v>1</v>
      </c>
      <c r="Q165" t="s">
        <v>1014</v>
      </c>
      <c r="R165" t="s">
        <v>28</v>
      </c>
      <c r="S165">
        <v>249.64</v>
      </c>
      <c r="T165" t="str" cm="1">
        <f t="array" ref="T165">_xlfn.IFS(Raw_Data[[#This Row],[Call Status]]="Resolved","5",Raw_Data[[#This Row],[Call Status]]="Escalated","2",Raw_Data[[#This Row],[Call Status]]="Pending","3",Raw_Data[[#This Row],[Call Status]]="Abandoned","0")</f>
        <v>3</v>
      </c>
      <c r="U165" t="str">
        <f>TEXT(Raw_Data[[#This Row],[Call Date]],"mmmm")</f>
        <v>March</v>
      </c>
      <c r="V165" t="str" cm="1">
        <f t="array" ref="V165">_xlfn.IFS(Raw_Data[[#This Row],[Customer Satisfaction]]&lt;2,"Poor",Raw_Data[[#This Row],[Customer Satisfaction]]&lt;4,"Average",Raw_Data[[#This Row],[Customer Satisfaction]]&gt;=4,"Excellent")</f>
        <v>Poor</v>
      </c>
    </row>
    <row r="166" spans="2:22" x14ac:dyDescent="0.3">
      <c r="B166" t="s">
        <v>2078</v>
      </c>
      <c r="C166" s="2">
        <v>45791</v>
      </c>
      <c r="D166" s="1">
        <v>0.78749999999999998</v>
      </c>
      <c r="E166" t="s">
        <v>41</v>
      </c>
      <c r="F166" t="s">
        <v>48</v>
      </c>
      <c r="G166" t="s">
        <v>250</v>
      </c>
      <c r="H166" t="s">
        <v>2026</v>
      </c>
      <c r="I166" t="s">
        <v>1128</v>
      </c>
      <c r="J166" t="s">
        <v>45</v>
      </c>
      <c r="K166" t="s">
        <v>25</v>
      </c>
      <c r="L166" t="s">
        <v>25</v>
      </c>
      <c r="M166">
        <v>2.9</v>
      </c>
      <c r="N166">
        <v>8.6999999999999993</v>
      </c>
      <c r="O166" t="s">
        <v>28</v>
      </c>
      <c r="P166">
        <v>3</v>
      </c>
      <c r="Q166" t="s">
        <v>615</v>
      </c>
      <c r="R166" t="s">
        <v>28</v>
      </c>
      <c r="S166">
        <v>52.82</v>
      </c>
      <c r="T166" t="str" cm="1">
        <f t="array" ref="T166">_xlfn.IFS(Raw_Data[[#This Row],[Call Status]]="Resolved","5",Raw_Data[[#This Row],[Call Status]]="Escalated","2",Raw_Data[[#This Row],[Call Status]]="Pending","3",Raw_Data[[#This Row],[Call Status]]="Abandoned","0")</f>
        <v>5</v>
      </c>
      <c r="U166" t="str">
        <f>TEXT(Raw_Data[[#This Row],[Call Date]],"mmmm")</f>
        <v>May</v>
      </c>
      <c r="V166" t="str" cm="1">
        <f t="array" ref="V166">_xlfn.IFS(Raw_Data[[#This Row],[Customer Satisfaction]]&lt;2,"Poor",Raw_Data[[#This Row],[Customer Satisfaction]]&lt;4,"Average",Raw_Data[[#This Row],[Customer Satisfaction]]&gt;=4,"Excellent")</f>
        <v>Average</v>
      </c>
    </row>
    <row r="167" spans="2:22" x14ac:dyDescent="0.3">
      <c r="B167" t="s">
        <v>3923</v>
      </c>
      <c r="C167" s="2">
        <v>45941</v>
      </c>
      <c r="D167" s="1">
        <v>0.86250000000000004</v>
      </c>
      <c r="E167" t="s">
        <v>57</v>
      </c>
      <c r="F167" t="s">
        <v>20</v>
      </c>
      <c r="G167" t="s">
        <v>21</v>
      </c>
      <c r="H167" t="s">
        <v>2026</v>
      </c>
      <c r="I167" t="s">
        <v>1137</v>
      </c>
      <c r="J167" t="s">
        <v>24</v>
      </c>
      <c r="K167" t="s">
        <v>25</v>
      </c>
      <c r="L167" t="s">
        <v>3570</v>
      </c>
      <c r="M167">
        <v>4.3</v>
      </c>
      <c r="N167">
        <v>2.4</v>
      </c>
      <c r="O167" t="s">
        <v>26</v>
      </c>
      <c r="P167">
        <v>3</v>
      </c>
      <c r="Q167" t="s">
        <v>615</v>
      </c>
      <c r="R167" t="s">
        <v>28</v>
      </c>
      <c r="S167">
        <v>2213.16</v>
      </c>
      <c r="T167" t="str" cm="1">
        <f t="array" ref="T167">_xlfn.IFS(Raw_Data[[#This Row],[Call Status]]="Resolved","5",Raw_Data[[#This Row],[Call Status]]="Escalated","2",Raw_Data[[#This Row],[Call Status]]="Pending","3",Raw_Data[[#This Row],[Call Status]]="Abandoned","0")</f>
        <v>5</v>
      </c>
      <c r="U167" t="str">
        <f>TEXT(Raw_Data[[#This Row],[Call Date]],"mmmm")</f>
        <v>October</v>
      </c>
      <c r="V167" t="str" cm="1">
        <f t="array" ref="V167">_xlfn.IFS(Raw_Data[[#This Row],[Customer Satisfaction]]&lt;2,"Poor",Raw_Data[[#This Row],[Customer Satisfaction]]&lt;4,"Average",Raw_Data[[#This Row],[Customer Satisfaction]]&gt;=4,"Excellent")</f>
        <v>Average</v>
      </c>
    </row>
    <row r="168" spans="2:22" x14ac:dyDescent="0.3">
      <c r="B168" t="s">
        <v>6420</v>
      </c>
      <c r="C168" s="2">
        <v>45685</v>
      </c>
      <c r="D168" s="1">
        <v>0.48888888888888887</v>
      </c>
      <c r="E168" t="s">
        <v>91</v>
      </c>
      <c r="F168" t="s">
        <v>20</v>
      </c>
      <c r="G168" t="s">
        <v>162</v>
      </c>
      <c r="H168" t="s">
        <v>22</v>
      </c>
      <c r="I168" t="s">
        <v>23</v>
      </c>
      <c r="J168" t="s">
        <v>45</v>
      </c>
      <c r="K168" t="s">
        <v>25</v>
      </c>
      <c r="L168" t="s">
        <v>3570</v>
      </c>
      <c r="M168">
        <v>2.7</v>
      </c>
      <c r="N168">
        <v>8.4</v>
      </c>
      <c r="O168" t="s">
        <v>26</v>
      </c>
      <c r="P168">
        <v>0</v>
      </c>
      <c r="Q168" t="s">
        <v>27</v>
      </c>
      <c r="R168" t="s">
        <v>28</v>
      </c>
      <c r="S168">
        <v>37.75</v>
      </c>
      <c r="T168" t="str" cm="1">
        <f t="array" ref="T168">_xlfn.IFS(Raw_Data[[#This Row],[Call Status]]="Resolved","5",Raw_Data[[#This Row],[Call Status]]="Escalated","2",Raw_Data[[#This Row],[Call Status]]="Pending","3",Raw_Data[[#This Row],[Call Status]]="Abandoned","0")</f>
        <v>5</v>
      </c>
      <c r="U168" t="str">
        <f>TEXT(Raw_Data[[#This Row],[Call Date]],"mmmm")</f>
        <v>January</v>
      </c>
      <c r="V168" t="str" cm="1">
        <f t="array" ref="V168">_xlfn.IFS(Raw_Data[[#This Row],[Customer Satisfaction]]&lt;2,"Poor",Raw_Data[[#This Row],[Customer Satisfaction]]&lt;4,"Average",Raw_Data[[#This Row],[Customer Satisfaction]]&gt;=4,"Excellent")</f>
        <v>Poor</v>
      </c>
    </row>
    <row r="169" spans="2:22" x14ac:dyDescent="0.3">
      <c r="B169" t="s">
        <v>1066</v>
      </c>
      <c r="C169" s="2">
        <v>45765</v>
      </c>
      <c r="D169" s="1">
        <v>0.4826388888888889</v>
      </c>
      <c r="E169" t="s">
        <v>53</v>
      </c>
      <c r="F169" t="s">
        <v>38</v>
      </c>
      <c r="G169" t="s">
        <v>162</v>
      </c>
      <c r="H169" t="s">
        <v>22</v>
      </c>
      <c r="I169" t="s">
        <v>23</v>
      </c>
      <c r="J169" t="s">
        <v>76</v>
      </c>
      <c r="K169" t="s">
        <v>25</v>
      </c>
      <c r="L169" t="s">
        <v>25</v>
      </c>
      <c r="M169">
        <v>6</v>
      </c>
      <c r="N169">
        <v>5.7</v>
      </c>
      <c r="O169" t="s">
        <v>26</v>
      </c>
      <c r="P169">
        <v>1</v>
      </c>
      <c r="Q169" t="s">
        <v>1014</v>
      </c>
      <c r="R169" t="s">
        <v>28</v>
      </c>
      <c r="S169">
        <v>204.77</v>
      </c>
      <c r="T169" t="str" cm="1">
        <f t="array" ref="T169">_xlfn.IFS(Raw_Data[[#This Row],[Call Status]]="Resolved","5",Raw_Data[[#This Row],[Call Status]]="Escalated","2",Raw_Data[[#This Row],[Call Status]]="Pending","3",Raw_Data[[#This Row],[Call Status]]="Abandoned","0")</f>
        <v>5</v>
      </c>
      <c r="U169" t="str">
        <f>TEXT(Raw_Data[[#This Row],[Call Date]],"mmmm")</f>
        <v>April</v>
      </c>
      <c r="V169" t="str" cm="1">
        <f t="array" ref="V169">_xlfn.IFS(Raw_Data[[#This Row],[Customer Satisfaction]]&lt;2,"Poor",Raw_Data[[#This Row],[Customer Satisfaction]]&lt;4,"Average",Raw_Data[[#This Row],[Customer Satisfaction]]&gt;=4,"Excellent")</f>
        <v>Poor</v>
      </c>
    </row>
    <row r="170" spans="2:22" x14ac:dyDescent="0.3">
      <c r="B170" t="s">
        <v>8222</v>
      </c>
      <c r="C170" s="2">
        <v>45701</v>
      </c>
      <c r="D170" s="1">
        <v>0.40069444444444446</v>
      </c>
      <c r="E170" t="s">
        <v>41</v>
      </c>
      <c r="F170" t="s">
        <v>38</v>
      </c>
      <c r="G170" t="s">
        <v>162</v>
      </c>
      <c r="H170" t="s">
        <v>22</v>
      </c>
      <c r="I170" t="s">
        <v>23</v>
      </c>
      <c r="J170" t="s">
        <v>35</v>
      </c>
      <c r="K170" t="s">
        <v>16</v>
      </c>
      <c r="L170" t="s">
        <v>16</v>
      </c>
      <c r="M170">
        <v>4</v>
      </c>
      <c r="N170">
        <v>11.3</v>
      </c>
      <c r="O170" t="s">
        <v>28</v>
      </c>
      <c r="P170">
        <v>0</v>
      </c>
      <c r="Q170" t="s">
        <v>1014</v>
      </c>
      <c r="R170" t="s">
        <v>26</v>
      </c>
      <c r="S170">
        <v>202.79</v>
      </c>
      <c r="T170" t="str" cm="1">
        <f t="array" ref="T170">_xlfn.IFS(Raw_Data[[#This Row],[Call Status]]="Resolved","5",Raw_Data[[#This Row],[Call Status]]="Escalated","2",Raw_Data[[#This Row],[Call Status]]="Pending","3",Raw_Data[[#This Row],[Call Status]]="Abandoned","0")</f>
        <v>2</v>
      </c>
      <c r="U170" t="str">
        <f>TEXT(Raw_Data[[#This Row],[Call Date]],"mmmm")</f>
        <v>February</v>
      </c>
      <c r="V170" t="str" cm="1">
        <f t="array" ref="V170">_xlfn.IFS(Raw_Data[[#This Row],[Customer Satisfaction]]&lt;2,"Poor",Raw_Data[[#This Row],[Customer Satisfaction]]&lt;4,"Average",Raw_Data[[#This Row],[Customer Satisfaction]]&gt;=4,"Excellent")</f>
        <v>Poor</v>
      </c>
    </row>
    <row r="171" spans="2:22" x14ac:dyDescent="0.3">
      <c r="B171" t="s">
        <v>740</v>
      </c>
      <c r="C171" s="2">
        <v>45997</v>
      </c>
      <c r="D171" s="1">
        <v>0.84375</v>
      </c>
      <c r="E171" t="s">
        <v>91</v>
      </c>
      <c r="F171" t="s">
        <v>20</v>
      </c>
      <c r="G171" t="s">
        <v>327</v>
      </c>
      <c r="H171" t="s">
        <v>22</v>
      </c>
      <c r="I171" t="s">
        <v>23</v>
      </c>
      <c r="J171" t="s">
        <v>45</v>
      </c>
      <c r="K171" t="s">
        <v>25</v>
      </c>
      <c r="L171" t="s">
        <v>25</v>
      </c>
      <c r="M171">
        <v>2.6</v>
      </c>
      <c r="N171">
        <v>1</v>
      </c>
      <c r="O171" t="s">
        <v>26</v>
      </c>
      <c r="P171">
        <v>4</v>
      </c>
      <c r="Q171" t="s">
        <v>615</v>
      </c>
      <c r="R171" t="s">
        <v>28</v>
      </c>
      <c r="S171">
        <v>125.43</v>
      </c>
      <c r="T171" t="str" cm="1">
        <f t="array" ref="T171">_xlfn.IFS(Raw_Data[[#This Row],[Call Status]]="Resolved","5",Raw_Data[[#This Row],[Call Status]]="Escalated","2",Raw_Data[[#This Row],[Call Status]]="Pending","3",Raw_Data[[#This Row],[Call Status]]="Abandoned","0")</f>
        <v>5</v>
      </c>
      <c r="U171" t="str">
        <f>TEXT(Raw_Data[[#This Row],[Call Date]],"mmmm")</f>
        <v>December</v>
      </c>
      <c r="V171" t="str" cm="1">
        <f t="array" ref="V171">_xlfn.IFS(Raw_Data[[#This Row],[Customer Satisfaction]]&lt;2,"Poor",Raw_Data[[#This Row],[Customer Satisfaction]]&lt;4,"Average",Raw_Data[[#This Row],[Customer Satisfaction]]&gt;=4,"Excellent")</f>
        <v>Excellent</v>
      </c>
    </row>
    <row r="172" spans="2:22" x14ac:dyDescent="0.3">
      <c r="B172" t="s">
        <v>3872</v>
      </c>
      <c r="C172" s="2">
        <v>45943</v>
      </c>
      <c r="D172" s="1">
        <v>0.5083333333333333</v>
      </c>
      <c r="E172" t="s">
        <v>57</v>
      </c>
      <c r="F172" t="s">
        <v>20</v>
      </c>
      <c r="G172" t="s">
        <v>162</v>
      </c>
      <c r="H172" t="s">
        <v>2026</v>
      </c>
      <c r="I172" t="s">
        <v>1128</v>
      </c>
      <c r="J172" t="s">
        <v>76</v>
      </c>
      <c r="K172" t="s">
        <v>25</v>
      </c>
      <c r="L172" t="s">
        <v>3564</v>
      </c>
      <c r="M172">
        <v>1.4</v>
      </c>
      <c r="N172">
        <v>12.9</v>
      </c>
      <c r="O172" t="s">
        <v>28</v>
      </c>
      <c r="P172">
        <v>3</v>
      </c>
      <c r="Q172" t="s">
        <v>615</v>
      </c>
      <c r="R172" t="s">
        <v>28</v>
      </c>
      <c r="S172">
        <v>112.43</v>
      </c>
      <c r="T172" t="str" cm="1">
        <f t="array" ref="T172">_xlfn.IFS(Raw_Data[[#This Row],[Call Status]]="Resolved","5",Raw_Data[[#This Row],[Call Status]]="Escalated","2",Raw_Data[[#This Row],[Call Status]]="Pending","3",Raw_Data[[#This Row],[Call Status]]="Abandoned","0")</f>
        <v>5</v>
      </c>
      <c r="U172" t="str">
        <f>TEXT(Raw_Data[[#This Row],[Call Date]],"mmmm")</f>
        <v>October</v>
      </c>
      <c r="V172" t="str" cm="1">
        <f t="array" ref="V172">_xlfn.IFS(Raw_Data[[#This Row],[Customer Satisfaction]]&lt;2,"Poor",Raw_Data[[#This Row],[Customer Satisfaction]]&lt;4,"Average",Raw_Data[[#This Row],[Customer Satisfaction]]&gt;=4,"Excellent")</f>
        <v>Average</v>
      </c>
    </row>
    <row r="173" spans="2:22" x14ac:dyDescent="0.3">
      <c r="B173" t="s">
        <v>7929</v>
      </c>
      <c r="C173" s="2">
        <v>45988</v>
      </c>
      <c r="D173" s="1">
        <v>0.81597222222222221</v>
      </c>
      <c r="E173" t="s">
        <v>84</v>
      </c>
      <c r="F173" t="s">
        <v>34</v>
      </c>
      <c r="G173" t="s">
        <v>250</v>
      </c>
      <c r="H173" t="s">
        <v>22</v>
      </c>
      <c r="I173" t="s">
        <v>23</v>
      </c>
      <c r="J173" t="s">
        <v>55</v>
      </c>
      <c r="K173" t="s">
        <v>16</v>
      </c>
      <c r="L173" t="s">
        <v>16</v>
      </c>
      <c r="M173">
        <v>9</v>
      </c>
      <c r="N173">
        <v>9.1999999999999993</v>
      </c>
      <c r="O173" t="s">
        <v>28</v>
      </c>
      <c r="P173">
        <v>3</v>
      </c>
      <c r="Q173" t="s">
        <v>615</v>
      </c>
      <c r="R173" t="s">
        <v>26</v>
      </c>
      <c r="S173">
        <v>118.85</v>
      </c>
      <c r="T173" t="str" cm="1">
        <f t="array" ref="T173">_xlfn.IFS(Raw_Data[[#This Row],[Call Status]]="Resolved","5",Raw_Data[[#This Row],[Call Status]]="Escalated","2",Raw_Data[[#This Row],[Call Status]]="Pending","3",Raw_Data[[#This Row],[Call Status]]="Abandoned","0")</f>
        <v>2</v>
      </c>
      <c r="U173" t="str">
        <f>TEXT(Raw_Data[[#This Row],[Call Date]],"mmmm")</f>
        <v>November</v>
      </c>
      <c r="V173" t="str" cm="1">
        <f t="array" ref="V173">_xlfn.IFS(Raw_Data[[#This Row],[Customer Satisfaction]]&lt;2,"Poor",Raw_Data[[#This Row],[Customer Satisfaction]]&lt;4,"Average",Raw_Data[[#This Row],[Customer Satisfaction]]&gt;=4,"Excellent")</f>
        <v>Average</v>
      </c>
    </row>
    <row r="174" spans="2:22" x14ac:dyDescent="0.3">
      <c r="B174" t="s">
        <v>282</v>
      </c>
      <c r="C174" s="2">
        <v>45785</v>
      </c>
      <c r="D174" s="1">
        <v>0.77361111111111114</v>
      </c>
      <c r="E174" t="s">
        <v>110</v>
      </c>
      <c r="F174" t="s">
        <v>20</v>
      </c>
      <c r="G174" t="s">
        <v>250</v>
      </c>
      <c r="H174" t="s">
        <v>22</v>
      </c>
      <c r="I174" t="s">
        <v>23</v>
      </c>
      <c r="J174" t="s">
        <v>39</v>
      </c>
      <c r="K174" t="s">
        <v>25</v>
      </c>
      <c r="L174" t="s">
        <v>25</v>
      </c>
      <c r="M174">
        <v>1</v>
      </c>
      <c r="N174">
        <v>15.3</v>
      </c>
      <c r="O174" t="s">
        <v>26</v>
      </c>
      <c r="P174">
        <v>5</v>
      </c>
      <c r="Q174" t="s">
        <v>27</v>
      </c>
      <c r="R174" t="s">
        <v>28</v>
      </c>
      <c r="S174">
        <v>132.02000000000001</v>
      </c>
      <c r="T174" t="str" cm="1">
        <f t="array" ref="T174">_xlfn.IFS(Raw_Data[[#This Row],[Call Status]]="Resolved","5",Raw_Data[[#This Row],[Call Status]]="Escalated","2",Raw_Data[[#This Row],[Call Status]]="Pending","3",Raw_Data[[#This Row],[Call Status]]="Abandoned","0")</f>
        <v>5</v>
      </c>
      <c r="U174" t="str">
        <f>TEXT(Raw_Data[[#This Row],[Call Date]],"mmmm")</f>
        <v>May</v>
      </c>
      <c r="V174" t="str" cm="1">
        <f t="array" ref="V174">_xlfn.IFS(Raw_Data[[#This Row],[Customer Satisfaction]]&lt;2,"Poor",Raw_Data[[#This Row],[Customer Satisfaction]]&lt;4,"Average",Raw_Data[[#This Row],[Customer Satisfaction]]&gt;=4,"Excellent")</f>
        <v>Excellent</v>
      </c>
    </row>
    <row r="175" spans="2:22" x14ac:dyDescent="0.3">
      <c r="B175" t="s">
        <v>9891</v>
      </c>
      <c r="C175" s="2">
        <v>46005</v>
      </c>
      <c r="D175" s="1">
        <v>0.69652777777777775</v>
      </c>
      <c r="E175" t="s">
        <v>57</v>
      </c>
      <c r="F175" t="s">
        <v>34</v>
      </c>
      <c r="G175" t="s">
        <v>327</v>
      </c>
      <c r="H175" t="s">
        <v>22</v>
      </c>
      <c r="I175" t="s">
        <v>23</v>
      </c>
      <c r="J175" t="s">
        <v>76</v>
      </c>
      <c r="K175" t="s">
        <v>8876</v>
      </c>
      <c r="L175" t="s">
        <v>8877</v>
      </c>
      <c r="M175">
        <v>2.6</v>
      </c>
      <c r="N175">
        <v>7</v>
      </c>
      <c r="O175" t="s">
        <v>28</v>
      </c>
      <c r="P175">
        <v>5</v>
      </c>
      <c r="Q175" t="s">
        <v>27</v>
      </c>
      <c r="R175" t="s">
        <v>28</v>
      </c>
      <c r="S175">
        <v>146.19</v>
      </c>
      <c r="T175" t="str" cm="1">
        <f t="array" ref="T175">_xlfn.IFS(Raw_Data[[#This Row],[Call Status]]="Resolved","5",Raw_Data[[#This Row],[Call Status]]="Escalated","2",Raw_Data[[#This Row],[Call Status]]="Pending","3",Raw_Data[[#This Row],[Call Status]]="Abandoned","0")</f>
        <v>3</v>
      </c>
      <c r="U175" t="str">
        <f>TEXT(Raw_Data[[#This Row],[Call Date]],"mmmm")</f>
        <v>December</v>
      </c>
      <c r="V175" t="str" cm="1">
        <f t="array" ref="V175">_xlfn.IFS(Raw_Data[[#This Row],[Customer Satisfaction]]&lt;2,"Poor",Raw_Data[[#This Row],[Customer Satisfaction]]&lt;4,"Average",Raw_Data[[#This Row],[Customer Satisfaction]]&gt;=4,"Excellent")</f>
        <v>Excellent</v>
      </c>
    </row>
    <row r="176" spans="2:22" x14ac:dyDescent="0.3">
      <c r="B176" t="s">
        <v>183</v>
      </c>
      <c r="C176" s="2">
        <v>45888</v>
      </c>
      <c r="D176" s="1">
        <v>0.59930555555555554</v>
      </c>
      <c r="E176" t="s">
        <v>47</v>
      </c>
      <c r="F176" t="s">
        <v>38</v>
      </c>
      <c r="G176" t="s">
        <v>162</v>
      </c>
      <c r="H176" t="s">
        <v>22</v>
      </c>
      <c r="I176" t="s">
        <v>23</v>
      </c>
      <c r="J176" t="s">
        <v>55</v>
      </c>
      <c r="K176" t="s">
        <v>25</v>
      </c>
      <c r="L176" t="s">
        <v>25</v>
      </c>
      <c r="M176">
        <v>3.7</v>
      </c>
      <c r="N176">
        <v>9.3000000000000007</v>
      </c>
      <c r="O176" t="s">
        <v>26</v>
      </c>
      <c r="P176">
        <v>5</v>
      </c>
      <c r="Q176" t="s">
        <v>27</v>
      </c>
      <c r="R176" t="s">
        <v>28</v>
      </c>
      <c r="S176">
        <v>88.91</v>
      </c>
      <c r="T176" t="str" cm="1">
        <f t="array" ref="T176">_xlfn.IFS(Raw_Data[[#This Row],[Call Status]]="Resolved","5",Raw_Data[[#This Row],[Call Status]]="Escalated","2",Raw_Data[[#This Row],[Call Status]]="Pending","3",Raw_Data[[#This Row],[Call Status]]="Abandoned","0")</f>
        <v>5</v>
      </c>
      <c r="U176" t="str">
        <f>TEXT(Raw_Data[[#This Row],[Call Date]],"mmmm")</f>
        <v>August</v>
      </c>
      <c r="V176" t="str" cm="1">
        <f t="array" ref="V176">_xlfn.IFS(Raw_Data[[#This Row],[Customer Satisfaction]]&lt;2,"Poor",Raw_Data[[#This Row],[Customer Satisfaction]]&lt;4,"Average",Raw_Data[[#This Row],[Customer Satisfaction]]&gt;=4,"Excellent")</f>
        <v>Excellent</v>
      </c>
    </row>
    <row r="177" spans="2:22" x14ac:dyDescent="0.3">
      <c r="B177" t="s">
        <v>3660</v>
      </c>
      <c r="C177" s="2">
        <v>45847</v>
      </c>
      <c r="D177" s="1">
        <v>0.51597222222222228</v>
      </c>
      <c r="E177" t="s">
        <v>53</v>
      </c>
      <c r="F177" t="s">
        <v>34</v>
      </c>
      <c r="G177" t="s">
        <v>162</v>
      </c>
      <c r="H177" t="s">
        <v>2026</v>
      </c>
      <c r="I177" t="s">
        <v>1137</v>
      </c>
      <c r="J177" t="s">
        <v>35</v>
      </c>
      <c r="K177" t="s">
        <v>25</v>
      </c>
      <c r="L177" t="s">
        <v>3561</v>
      </c>
      <c r="M177">
        <v>0.7</v>
      </c>
      <c r="N177">
        <v>5.9</v>
      </c>
      <c r="O177" t="s">
        <v>26</v>
      </c>
      <c r="P177">
        <v>5</v>
      </c>
      <c r="Q177" t="s">
        <v>27</v>
      </c>
      <c r="R177" t="s">
        <v>28</v>
      </c>
      <c r="S177">
        <v>312.69</v>
      </c>
      <c r="T177" t="str" cm="1">
        <f t="array" ref="T177">_xlfn.IFS(Raw_Data[[#This Row],[Call Status]]="Resolved","5",Raw_Data[[#This Row],[Call Status]]="Escalated","2",Raw_Data[[#This Row],[Call Status]]="Pending","3",Raw_Data[[#This Row],[Call Status]]="Abandoned","0")</f>
        <v>5</v>
      </c>
      <c r="U177" t="str">
        <f>TEXT(Raw_Data[[#This Row],[Call Date]],"mmmm")</f>
        <v>July</v>
      </c>
      <c r="V177" t="str" cm="1">
        <f t="array" ref="V177">_xlfn.IFS(Raw_Data[[#This Row],[Customer Satisfaction]]&lt;2,"Poor",Raw_Data[[#This Row],[Customer Satisfaction]]&lt;4,"Average",Raw_Data[[#This Row],[Customer Satisfaction]]&gt;=4,"Excellent")</f>
        <v>Excellent</v>
      </c>
    </row>
    <row r="178" spans="2:22" x14ac:dyDescent="0.3">
      <c r="B178" t="s">
        <v>7585</v>
      </c>
      <c r="C178" s="2">
        <v>45882</v>
      </c>
      <c r="D178" s="1">
        <v>0.39861111111111114</v>
      </c>
      <c r="E178" t="s">
        <v>53</v>
      </c>
      <c r="F178" t="s">
        <v>20</v>
      </c>
      <c r="G178" t="s">
        <v>162</v>
      </c>
      <c r="H178" t="s">
        <v>22</v>
      </c>
      <c r="I178" t="s">
        <v>1137</v>
      </c>
      <c r="J178" t="s">
        <v>76</v>
      </c>
      <c r="K178" t="s">
        <v>7253</v>
      </c>
      <c r="L178" t="s">
        <v>7254</v>
      </c>
      <c r="M178">
        <v>5.0999999999999996</v>
      </c>
      <c r="N178">
        <v>5.4</v>
      </c>
      <c r="O178" t="s">
        <v>28</v>
      </c>
      <c r="P178">
        <v>2</v>
      </c>
      <c r="Q178" t="s">
        <v>1014</v>
      </c>
      <c r="R178" t="s">
        <v>28</v>
      </c>
      <c r="S178">
        <v>683.53</v>
      </c>
      <c r="T178" t="str" cm="1">
        <f t="array" ref="T178">_xlfn.IFS(Raw_Data[[#This Row],[Call Status]]="Resolved","5",Raw_Data[[#This Row],[Call Status]]="Escalated","2",Raw_Data[[#This Row],[Call Status]]="Pending","3",Raw_Data[[#This Row],[Call Status]]="Abandoned","0")</f>
        <v>0</v>
      </c>
      <c r="U178" t="str">
        <f>TEXT(Raw_Data[[#This Row],[Call Date]],"mmmm")</f>
        <v>August</v>
      </c>
      <c r="V178" t="str" cm="1">
        <f t="array" ref="V178">_xlfn.IFS(Raw_Data[[#This Row],[Customer Satisfaction]]&lt;2,"Poor",Raw_Data[[#This Row],[Customer Satisfaction]]&lt;4,"Average",Raw_Data[[#This Row],[Customer Satisfaction]]&gt;=4,"Excellent")</f>
        <v>Average</v>
      </c>
    </row>
    <row r="179" spans="2:22" x14ac:dyDescent="0.3">
      <c r="B179" t="s">
        <v>8304</v>
      </c>
      <c r="C179" s="2">
        <v>45940</v>
      </c>
      <c r="D179" s="1">
        <v>0.40763888888888888</v>
      </c>
      <c r="E179" t="s">
        <v>41</v>
      </c>
      <c r="F179" t="s">
        <v>48</v>
      </c>
      <c r="G179" t="s">
        <v>162</v>
      </c>
      <c r="H179" t="s">
        <v>22</v>
      </c>
      <c r="I179" t="s">
        <v>1128</v>
      </c>
      <c r="J179" t="s">
        <v>76</v>
      </c>
      <c r="K179" t="s">
        <v>16</v>
      </c>
      <c r="L179" t="s">
        <v>16</v>
      </c>
      <c r="M179">
        <v>1.8</v>
      </c>
      <c r="N179">
        <v>4.3</v>
      </c>
      <c r="O179" t="s">
        <v>28</v>
      </c>
      <c r="P179">
        <v>3</v>
      </c>
      <c r="Q179" t="s">
        <v>1014</v>
      </c>
      <c r="R179" t="s">
        <v>26</v>
      </c>
      <c r="S179">
        <v>80.31</v>
      </c>
      <c r="T179" t="str" cm="1">
        <f t="array" ref="T179">_xlfn.IFS(Raw_Data[[#This Row],[Call Status]]="Resolved","5",Raw_Data[[#This Row],[Call Status]]="Escalated","2",Raw_Data[[#This Row],[Call Status]]="Pending","3",Raw_Data[[#This Row],[Call Status]]="Abandoned","0")</f>
        <v>2</v>
      </c>
      <c r="U179" t="str">
        <f>TEXT(Raw_Data[[#This Row],[Call Date]],"mmmm")</f>
        <v>October</v>
      </c>
      <c r="V179" t="str" cm="1">
        <f t="array" ref="V179">_xlfn.IFS(Raw_Data[[#This Row],[Customer Satisfaction]]&lt;2,"Poor",Raw_Data[[#This Row],[Customer Satisfaction]]&lt;4,"Average",Raw_Data[[#This Row],[Customer Satisfaction]]&gt;=4,"Excellent")</f>
        <v>Average</v>
      </c>
    </row>
    <row r="180" spans="2:22" x14ac:dyDescent="0.3">
      <c r="B180" t="s">
        <v>488</v>
      </c>
      <c r="C180" s="2">
        <v>45778</v>
      </c>
      <c r="D180" s="1">
        <v>0.90416666666666667</v>
      </c>
      <c r="E180" t="s">
        <v>70</v>
      </c>
      <c r="F180" t="s">
        <v>38</v>
      </c>
      <c r="G180" t="s">
        <v>250</v>
      </c>
      <c r="H180" t="s">
        <v>22</v>
      </c>
      <c r="I180" t="s">
        <v>23</v>
      </c>
      <c r="J180" t="s">
        <v>45</v>
      </c>
      <c r="K180" t="s">
        <v>25</v>
      </c>
      <c r="L180" t="s">
        <v>25</v>
      </c>
      <c r="M180">
        <v>3</v>
      </c>
      <c r="N180">
        <v>5.6</v>
      </c>
      <c r="O180" t="s">
        <v>26</v>
      </c>
      <c r="P180">
        <v>4</v>
      </c>
      <c r="Q180" t="s">
        <v>27</v>
      </c>
      <c r="R180" t="s">
        <v>28</v>
      </c>
      <c r="S180">
        <v>303.66000000000003</v>
      </c>
      <c r="T180" t="str" cm="1">
        <f t="array" ref="T180">_xlfn.IFS(Raw_Data[[#This Row],[Call Status]]="Resolved","5",Raw_Data[[#This Row],[Call Status]]="Escalated","2",Raw_Data[[#This Row],[Call Status]]="Pending","3",Raw_Data[[#This Row],[Call Status]]="Abandoned","0")</f>
        <v>5</v>
      </c>
      <c r="U180" t="str">
        <f>TEXT(Raw_Data[[#This Row],[Call Date]],"mmmm")</f>
        <v>May</v>
      </c>
      <c r="V180" t="str" cm="1">
        <f t="array" ref="V180">_xlfn.IFS(Raw_Data[[#This Row],[Customer Satisfaction]]&lt;2,"Poor",Raw_Data[[#This Row],[Customer Satisfaction]]&lt;4,"Average",Raw_Data[[#This Row],[Customer Satisfaction]]&gt;=4,"Excellent")</f>
        <v>Excellent</v>
      </c>
    </row>
    <row r="181" spans="2:22" x14ac:dyDescent="0.3">
      <c r="B181" t="s">
        <v>9612</v>
      </c>
      <c r="C181" s="2">
        <v>45773</v>
      </c>
      <c r="D181" s="1">
        <v>0.7</v>
      </c>
      <c r="E181" t="s">
        <v>44</v>
      </c>
      <c r="F181" t="s">
        <v>48</v>
      </c>
      <c r="G181" t="s">
        <v>21</v>
      </c>
      <c r="H181" t="s">
        <v>22</v>
      </c>
      <c r="I181" t="s">
        <v>1128</v>
      </c>
      <c r="J181" t="s">
        <v>64</v>
      </c>
      <c r="K181" t="s">
        <v>8876</v>
      </c>
      <c r="L181" t="s">
        <v>8877</v>
      </c>
      <c r="M181">
        <v>1.1000000000000001</v>
      </c>
      <c r="N181">
        <v>4.7</v>
      </c>
      <c r="O181" t="s">
        <v>28</v>
      </c>
      <c r="P181">
        <v>1</v>
      </c>
      <c r="Q181" t="s">
        <v>1014</v>
      </c>
      <c r="R181" t="s">
        <v>28</v>
      </c>
      <c r="S181">
        <v>192.15</v>
      </c>
      <c r="T181" t="str" cm="1">
        <f t="array" ref="T181">_xlfn.IFS(Raw_Data[[#This Row],[Call Status]]="Resolved","5",Raw_Data[[#This Row],[Call Status]]="Escalated","2",Raw_Data[[#This Row],[Call Status]]="Pending","3",Raw_Data[[#This Row],[Call Status]]="Abandoned","0")</f>
        <v>3</v>
      </c>
      <c r="U181" t="str">
        <f>TEXT(Raw_Data[[#This Row],[Call Date]],"mmmm")</f>
        <v>April</v>
      </c>
      <c r="V181" t="str" cm="1">
        <f t="array" ref="V181">_xlfn.IFS(Raw_Data[[#This Row],[Customer Satisfaction]]&lt;2,"Poor",Raw_Data[[#This Row],[Customer Satisfaction]]&lt;4,"Average",Raw_Data[[#This Row],[Customer Satisfaction]]&gt;=4,"Excellent")</f>
        <v>Poor</v>
      </c>
    </row>
    <row r="182" spans="2:22" x14ac:dyDescent="0.3">
      <c r="B182" t="s">
        <v>575</v>
      </c>
      <c r="C182" s="2">
        <v>45890</v>
      </c>
      <c r="D182" s="1">
        <v>0.71111111111111114</v>
      </c>
      <c r="E182" t="s">
        <v>41</v>
      </c>
      <c r="F182" t="s">
        <v>20</v>
      </c>
      <c r="G182" t="s">
        <v>327</v>
      </c>
      <c r="H182" t="s">
        <v>22</v>
      </c>
      <c r="I182" t="s">
        <v>23</v>
      </c>
      <c r="J182" t="s">
        <v>49</v>
      </c>
      <c r="K182" t="s">
        <v>25</v>
      </c>
      <c r="L182" t="s">
        <v>25</v>
      </c>
      <c r="M182">
        <v>3.3</v>
      </c>
      <c r="N182">
        <v>18.100000000000001</v>
      </c>
      <c r="O182" t="s">
        <v>26</v>
      </c>
      <c r="P182">
        <v>0</v>
      </c>
      <c r="Q182" t="s">
        <v>27</v>
      </c>
      <c r="R182" t="s">
        <v>28</v>
      </c>
      <c r="S182">
        <v>50.76</v>
      </c>
      <c r="T182" t="str" cm="1">
        <f t="array" ref="T182">_xlfn.IFS(Raw_Data[[#This Row],[Call Status]]="Resolved","5",Raw_Data[[#This Row],[Call Status]]="Escalated","2",Raw_Data[[#This Row],[Call Status]]="Pending","3",Raw_Data[[#This Row],[Call Status]]="Abandoned","0")</f>
        <v>5</v>
      </c>
      <c r="U182" t="str">
        <f>TEXT(Raw_Data[[#This Row],[Call Date]],"mmmm")</f>
        <v>August</v>
      </c>
      <c r="V182" t="str" cm="1">
        <f t="array" ref="V182">_xlfn.IFS(Raw_Data[[#This Row],[Customer Satisfaction]]&lt;2,"Poor",Raw_Data[[#This Row],[Customer Satisfaction]]&lt;4,"Average",Raw_Data[[#This Row],[Customer Satisfaction]]&gt;=4,"Excellent")</f>
        <v>Poor</v>
      </c>
    </row>
    <row r="183" spans="2:22" x14ac:dyDescent="0.3">
      <c r="B183" t="s">
        <v>5811</v>
      </c>
      <c r="C183" s="2">
        <v>45916</v>
      </c>
      <c r="D183" s="1">
        <v>0.40347222222222223</v>
      </c>
      <c r="E183" t="s">
        <v>44</v>
      </c>
      <c r="F183" t="s">
        <v>20</v>
      </c>
      <c r="G183" t="s">
        <v>21</v>
      </c>
      <c r="H183" t="s">
        <v>2392</v>
      </c>
      <c r="I183" t="s">
        <v>23</v>
      </c>
      <c r="J183" t="s">
        <v>64</v>
      </c>
      <c r="K183" t="s">
        <v>25</v>
      </c>
      <c r="L183" t="s">
        <v>3559</v>
      </c>
      <c r="M183">
        <v>6.8</v>
      </c>
      <c r="N183">
        <v>3.4</v>
      </c>
      <c r="O183" t="s">
        <v>26</v>
      </c>
      <c r="P183">
        <v>3</v>
      </c>
      <c r="Q183" t="s">
        <v>615</v>
      </c>
      <c r="R183" t="s">
        <v>28</v>
      </c>
      <c r="S183">
        <v>133.86000000000001</v>
      </c>
      <c r="T183" t="str" cm="1">
        <f t="array" ref="T183">_xlfn.IFS(Raw_Data[[#This Row],[Call Status]]="Resolved","5",Raw_Data[[#This Row],[Call Status]]="Escalated","2",Raw_Data[[#This Row],[Call Status]]="Pending","3",Raw_Data[[#This Row],[Call Status]]="Abandoned","0")</f>
        <v>5</v>
      </c>
      <c r="U183" t="str">
        <f>TEXT(Raw_Data[[#This Row],[Call Date]],"mmmm")</f>
        <v>September</v>
      </c>
      <c r="V183" t="str" cm="1">
        <f t="array" ref="V183">_xlfn.IFS(Raw_Data[[#This Row],[Customer Satisfaction]]&lt;2,"Poor",Raw_Data[[#This Row],[Customer Satisfaction]]&lt;4,"Average",Raw_Data[[#This Row],[Customer Satisfaction]]&gt;=4,"Excellent")</f>
        <v>Average</v>
      </c>
    </row>
    <row r="184" spans="2:22" x14ac:dyDescent="0.3">
      <c r="B184" t="s">
        <v>3997</v>
      </c>
      <c r="C184" s="2">
        <v>46016</v>
      </c>
      <c r="D184" s="1">
        <v>0.38194444444444442</v>
      </c>
      <c r="E184" t="s">
        <v>57</v>
      </c>
      <c r="F184" t="s">
        <v>38</v>
      </c>
      <c r="G184" t="s">
        <v>21</v>
      </c>
      <c r="H184" t="s">
        <v>2392</v>
      </c>
      <c r="I184" t="s">
        <v>1128</v>
      </c>
      <c r="J184" t="s">
        <v>24</v>
      </c>
      <c r="K184" t="s">
        <v>25</v>
      </c>
      <c r="L184" t="s">
        <v>3561</v>
      </c>
      <c r="M184">
        <v>2</v>
      </c>
      <c r="N184">
        <v>6.1</v>
      </c>
      <c r="O184" t="s">
        <v>28</v>
      </c>
      <c r="P184">
        <v>2</v>
      </c>
      <c r="Q184" t="s">
        <v>1014</v>
      </c>
      <c r="R184" t="s">
        <v>28</v>
      </c>
      <c r="S184">
        <v>98.27</v>
      </c>
      <c r="T184" t="str" cm="1">
        <f t="array" ref="T184">_xlfn.IFS(Raw_Data[[#This Row],[Call Status]]="Resolved","5",Raw_Data[[#This Row],[Call Status]]="Escalated","2",Raw_Data[[#This Row],[Call Status]]="Pending","3",Raw_Data[[#This Row],[Call Status]]="Abandoned","0")</f>
        <v>5</v>
      </c>
      <c r="U184" t="str">
        <f>TEXT(Raw_Data[[#This Row],[Call Date]],"mmmm")</f>
        <v>December</v>
      </c>
      <c r="V184" t="str" cm="1">
        <f t="array" ref="V184">_xlfn.IFS(Raw_Data[[#This Row],[Customer Satisfaction]]&lt;2,"Poor",Raw_Data[[#This Row],[Customer Satisfaction]]&lt;4,"Average",Raw_Data[[#This Row],[Customer Satisfaction]]&gt;=4,"Excellent")</f>
        <v>Average</v>
      </c>
    </row>
    <row r="185" spans="2:22" x14ac:dyDescent="0.3">
      <c r="B185" t="s">
        <v>2229</v>
      </c>
      <c r="C185" s="2">
        <v>45855</v>
      </c>
      <c r="D185" s="1">
        <v>0.61875000000000002</v>
      </c>
      <c r="E185" t="s">
        <v>37</v>
      </c>
      <c r="F185" t="s">
        <v>20</v>
      </c>
      <c r="G185" t="s">
        <v>21</v>
      </c>
      <c r="H185" t="s">
        <v>2026</v>
      </c>
      <c r="I185" t="s">
        <v>1137</v>
      </c>
      <c r="J185" t="s">
        <v>42</v>
      </c>
      <c r="K185" t="s">
        <v>25</v>
      </c>
      <c r="L185" t="s">
        <v>25</v>
      </c>
      <c r="M185">
        <v>4.0999999999999996</v>
      </c>
      <c r="N185">
        <v>8.8000000000000007</v>
      </c>
      <c r="O185" t="s">
        <v>26</v>
      </c>
      <c r="P185">
        <v>4</v>
      </c>
      <c r="Q185" t="s">
        <v>27</v>
      </c>
      <c r="R185" t="s">
        <v>28</v>
      </c>
      <c r="S185">
        <v>342.72</v>
      </c>
      <c r="T185" t="str" cm="1">
        <f t="array" ref="T185">_xlfn.IFS(Raw_Data[[#This Row],[Call Status]]="Resolved","5",Raw_Data[[#This Row],[Call Status]]="Escalated","2",Raw_Data[[#This Row],[Call Status]]="Pending","3",Raw_Data[[#This Row],[Call Status]]="Abandoned","0")</f>
        <v>5</v>
      </c>
      <c r="U185" t="str">
        <f>TEXT(Raw_Data[[#This Row],[Call Date]],"mmmm")</f>
        <v>July</v>
      </c>
      <c r="V185" t="str" cm="1">
        <f t="array" ref="V185">_xlfn.IFS(Raw_Data[[#This Row],[Customer Satisfaction]]&lt;2,"Poor",Raw_Data[[#This Row],[Customer Satisfaction]]&lt;4,"Average",Raw_Data[[#This Row],[Customer Satisfaction]]&gt;=4,"Excellent")</f>
        <v>Excellent</v>
      </c>
    </row>
    <row r="186" spans="2:22" x14ac:dyDescent="0.3">
      <c r="B186" t="s">
        <v>5475</v>
      </c>
      <c r="C186" s="2">
        <v>45794</v>
      </c>
      <c r="D186" s="1">
        <v>0.82638888888888884</v>
      </c>
      <c r="E186" t="s">
        <v>84</v>
      </c>
      <c r="F186" t="s">
        <v>20</v>
      </c>
      <c r="G186" t="s">
        <v>250</v>
      </c>
      <c r="H186" t="s">
        <v>2026</v>
      </c>
      <c r="I186" t="s">
        <v>23</v>
      </c>
      <c r="J186" t="s">
        <v>45</v>
      </c>
      <c r="K186" t="s">
        <v>25</v>
      </c>
      <c r="L186" t="s">
        <v>3561</v>
      </c>
      <c r="M186">
        <v>1.8</v>
      </c>
      <c r="N186">
        <v>13.9</v>
      </c>
      <c r="O186" t="s">
        <v>26</v>
      </c>
      <c r="P186">
        <v>2</v>
      </c>
      <c r="Q186" t="s">
        <v>1014</v>
      </c>
      <c r="R186" t="s">
        <v>28</v>
      </c>
      <c r="S186">
        <v>117.34</v>
      </c>
      <c r="T186" t="str" cm="1">
        <f t="array" ref="T186">_xlfn.IFS(Raw_Data[[#This Row],[Call Status]]="Resolved","5",Raw_Data[[#This Row],[Call Status]]="Escalated","2",Raw_Data[[#This Row],[Call Status]]="Pending","3",Raw_Data[[#This Row],[Call Status]]="Abandoned","0")</f>
        <v>5</v>
      </c>
      <c r="U186" t="str">
        <f>TEXT(Raw_Data[[#This Row],[Call Date]],"mmmm")</f>
        <v>May</v>
      </c>
      <c r="V186" t="str" cm="1">
        <f t="array" ref="V186">_xlfn.IFS(Raw_Data[[#This Row],[Customer Satisfaction]]&lt;2,"Poor",Raw_Data[[#This Row],[Customer Satisfaction]]&lt;4,"Average",Raw_Data[[#This Row],[Customer Satisfaction]]&gt;=4,"Excellent")</f>
        <v>Average</v>
      </c>
    </row>
    <row r="187" spans="2:22" x14ac:dyDescent="0.3">
      <c r="B187" t="s">
        <v>5446</v>
      </c>
      <c r="C187" s="2">
        <v>45975</v>
      </c>
      <c r="D187" s="1">
        <v>0.77986111111111112</v>
      </c>
      <c r="E187" t="s">
        <v>63</v>
      </c>
      <c r="F187" t="s">
        <v>20</v>
      </c>
      <c r="G187" t="s">
        <v>327</v>
      </c>
      <c r="H187" t="s">
        <v>2026</v>
      </c>
      <c r="I187" t="s">
        <v>23</v>
      </c>
      <c r="J187" t="s">
        <v>31</v>
      </c>
      <c r="K187" t="s">
        <v>25</v>
      </c>
      <c r="L187" t="s">
        <v>3561</v>
      </c>
      <c r="M187">
        <v>1.5</v>
      </c>
      <c r="N187">
        <v>9</v>
      </c>
      <c r="O187" t="s">
        <v>26</v>
      </c>
      <c r="P187">
        <v>5</v>
      </c>
      <c r="Q187" t="s">
        <v>27</v>
      </c>
      <c r="R187" t="s">
        <v>28</v>
      </c>
      <c r="S187">
        <v>234.73</v>
      </c>
      <c r="T187" t="str" cm="1">
        <f t="array" ref="T187">_xlfn.IFS(Raw_Data[[#This Row],[Call Status]]="Resolved","5",Raw_Data[[#This Row],[Call Status]]="Escalated","2",Raw_Data[[#This Row],[Call Status]]="Pending","3",Raw_Data[[#This Row],[Call Status]]="Abandoned","0")</f>
        <v>5</v>
      </c>
      <c r="U187" t="str">
        <f>TEXT(Raw_Data[[#This Row],[Call Date]],"mmmm")</f>
        <v>November</v>
      </c>
      <c r="V187" t="str" cm="1">
        <f t="array" ref="V187">_xlfn.IFS(Raw_Data[[#This Row],[Customer Satisfaction]]&lt;2,"Poor",Raw_Data[[#This Row],[Customer Satisfaction]]&lt;4,"Average",Raw_Data[[#This Row],[Customer Satisfaction]]&gt;=4,"Excellent")</f>
        <v>Excellent</v>
      </c>
    </row>
    <row r="188" spans="2:22" x14ac:dyDescent="0.3">
      <c r="B188" t="s">
        <v>2059</v>
      </c>
      <c r="C188" s="2">
        <v>45822</v>
      </c>
      <c r="D188" s="1">
        <v>0.76041666666666663</v>
      </c>
      <c r="E188" t="s">
        <v>70</v>
      </c>
      <c r="F188" t="s">
        <v>34</v>
      </c>
      <c r="G188" t="s">
        <v>21</v>
      </c>
      <c r="H188" t="s">
        <v>2026</v>
      </c>
      <c r="I188" t="s">
        <v>1128</v>
      </c>
      <c r="J188" t="s">
        <v>49</v>
      </c>
      <c r="K188" t="s">
        <v>25</v>
      </c>
      <c r="L188" t="s">
        <v>25</v>
      </c>
      <c r="M188">
        <v>1.3</v>
      </c>
      <c r="N188">
        <v>16.8</v>
      </c>
      <c r="O188" t="s">
        <v>28</v>
      </c>
      <c r="P188">
        <v>3</v>
      </c>
      <c r="Q188" t="s">
        <v>615</v>
      </c>
      <c r="R188" t="s">
        <v>28</v>
      </c>
      <c r="S188">
        <v>217.45</v>
      </c>
      <c r="T188" t="str" cm="1">
        <f t="array" ref="T188">_xlfn.IFS(Raw_Data[[#This Row],[Call Status]]="Resolved","5",Raw_Data[[#This Row],[Call Status]]="Escalated","2",Raw_Data[[#This Row],[Call Status]]="Pending","3",Raw_Data[[#This Row],[Call Status]]="Abandoned","0")</f>
        <v>5</v>
      </c>
      <c r="U188" t="str">
        <f>TEXT(Raw_Data[[#This Row],[Call Date]],"mmmm")</f>
        <v>June</v>
      </c>
      <c r="V188" t="str" cm="1">
        <f t="array" ref="V188">_xlfn.IFS(Raw_Data[[#This Row],[Customer Satisfaction]]&lt;2,"Poor",Raw_Data[[#This Row],[Customer Satisfaction]]&lt;4,"Average",Raw_Data[[#This Row],[Customer Satisfaction]]&gt;=4,"Excellent")</f>
        <v>Average</v>
      </c>
    </row>
    <row r="189" spans="2:22" x14ac:dyDescent="0.3">
      <c r="B189" t="s">
        <v>6721</v>
      </c>
      <c r="C189" s="2">
        <v>45882</v>
      </c>
      <c r="D189" s="1">
        <v>0.41597222222222224</v>
      </c>
      <c r="E189" t="s">
        <v>63</v>
      </c>
      <c r="F189" t="s">
        <v>20</v>
      </c>
      <c r="G189" t="s">
        <v>327</v>
      </c>
      <c r="H189" t="s">
        <v>22</v>
      </c>
      <c r="I189" t="s">
        <v>23</v>
      </c>
      <c r="J189" t="s">
        <v>45</v>
      </c>
      <c r="K189" t="s">
        <v>25</v>
      </c>
      <c r="L189" t="s">
        <v>3561</v>
      </c>
      <c r="M189">
        <v>1.9</v>
      </c>
      <c r="N189">
        <v>13.1</v>
      </c>
      <c r="O189" t="s">
        <v>26</v>
      </c>
      <c r="P189">
        <v>5</v>
      </c>
      <c r="Q189" t="s">
        <v>27</v>
      </c>
      <c r="R189" t="s">
        <v>28</v>
      </c>
      <c r="S189">
        <v>160.26</v>
      </c>
      <c r="T189" t="str" cm="1">
        <f t="array" ref="T189">_xlfn.IFS(Raw_Data[[#This Row],[Call Status]]="Resolved","5",Raw_Data[[#This Row],[Call Status]]="Escalated","2",Raw_Data[[#This Row],[Call Status]]="Pending","3",Raw_Data[[#This Row],[Call Status]]="Abandoned","0")</f>
        <v>5</v>
      </c>
      <c r="U189" t="str">
        <f>TEXT(Raw_Data[[#This Row],[Call Date]],"mmmm")</f>
        <v>August</v>
      </c>
      <c r="V189" t="str" cm="1">
        <f t="array" ref="V189">_xlfn.IFS(Raw_Data[[#This Row],[Customer Satisfaction]]&lt;2,"Poor",Raw_Data[[#This Row],[Customer Satisfaction]]&lt;4,"Average",Raw_Data[[#This Row],[Customer Satisfaction]]&gt;=4,"Excellent")</f>
        <v>Excellent</v>
      </c>
    </row>
    <row r="190" spans="2:22" x14ac:dyDescent="0.3">
      <c r="B190" t="s">
        <v>1906</v>
      </c>
      <c r="C190" s="2">
        <v>45964</v>
      </c>
      <c r="D190" s="1">
        <v>0.70625000000000004</v>
      </c>
      <c r="E190" t="s">
        <v>70</v>
      </c>
      <c r="F190" t="s">
        <v>48</v>
      </c>
      <c r="G190" t="s">
        <v>250</v>
      </c>
      <c r="H190" t="s">
        <v>22</v>
      </c>
      <c r="I190" t="s">
        <v>1130</v>
      </c>
      <c r="J190" t="s">
        <v>24</v>
      </c>
      <c r="K190" t="s">
        <v>25</v>
      </c>
      <c r="L190" t="s">
        <v>25</v>
      </c>
      <c r="M190">
        <v>3.9</v>
      </c>
      <c r="N190">
        <v>8.6</v>
      </c>
      <c r="O190" t="s">
        <v>28</v>
      </c>
      <c r="P190">
        <v>5</v>
      </c>
      <c r="Q190" t="s">
        <v>27</v>
      </c>
      <c r="R190" t="s">
        <v>28</v>
      </c>
      <c r="S190">
        <v>659.91</v>
      </c>
      <c r="T190" t="str" cm="1">
        <f t="array" ref="T190">_xlfn.IFS(Raw_Data[[#This Row],[Call Status]]="Resolved","5",Raw_Data[[#This Row],[Call Status]]="Escalated","2",Raw_Data[[#This Row],[Call Status]]="Pending","3",Raw_Data[[#This Row],[Call Status]]="Abandoned","0")</f>
        <v>5</v>
      </c>
      <c r="U190" t="str">
        <f>TEXT(Raw_Data[[#This Row],[Call Date]],"mmmm")</f>
        <v>November</v>
      </c>
      <c r="V190" t="str" cm="1">
        <f t="array" ref="V190">_xlfn.IFS(Raw_Data[[#This Row],[Customer Satisfaction]]&lt;2,"Poor",Raw_Data[[#This Row],[Customer Satisfaction]]&lt;4,"Average",Raw_Data[[#This Row],[Customer Satisfaction]]&gt;=4,"Excellent")</f>
        <v>Excellent</v>
      </c>
    </row>
    <row r="191" spans="2:22" x14ac:dyDescent="0.3">
      <c r="B191" t="s">
        <v>8848</v>
      </c>
      <c r="C191" s="2">
        <v>45891</v>
      </c>
      <c r="D191" s="1">
        <v>0.85486111111111107</v>
      </c>
      <c r="E191" t="s">
        <v>110</v>
      </c>
      <c r="F191" t="s">
        <v>48</v>
      </c>
      <c r="G191" t="s">
        <v>21</v>
      </c>
      <c r="H191" t="s">
        <v>22</v>
      </c>
      <c r="I191" t="s">
        <v>23</v>
      </c>
      <c r="J191" t="s">
        <v>49</v>
      </c>
      <c r="K191" t="s">
        <v>16</v>
      </c>
      <c r="L191" t="s">
        <v>16</v>
      </c>
      <c r="M191">
        <v>5.3</v>
      </c>
      <c r="N191">
        <v>9.3000000000000007</v>
      </c>
      <c r="O191" t="s">
        <v>28</v>
      </c>
      <c r="P191">
        <v>1</v>
      </c>
      <c r="Q191" t="s">
        <v>1014</v>
      </c>
      <c r="R191" t="s">
        <v>26</v>
      </c>
      <c r="S191">
        <v>96.73</v>
      </c>
      <c r="T191" t="str" cm="1">
        <f t="array" ref="T191">_xlfn.IFS(Raw_Data[[#This Row],[Call Status]]="Resolved","5",Raw_Data[[#This Row],[Call Status]]="Escalated","2",Raw_Data[[#This Row],[Call Status]]="Pending","3",Raw_Data[[#This Row],[Call Status]]="Abandoned","0")</f>
        <v>2</v>
      </c>
      <c r="U191" t="str">
        <f>TEXT(Raw_Data[[#This Row],[Call Date]],"mmmm")</f>
        <v>August</v>
      </c>
      <c r="V191" t="str" cm="1">
        <f t="array" ref="V191">_xlfn.IFS(Raw_Data[[#This Row],[Customer Satisfaction]]&lt;2,"Poor",Raw_Data[[#This Row],[Customer Satisfaction]]&lt;4,"Average",Raw_Data[[#This Row],[Customer Satisfaction]]&gt;=4,"Excellent")</f>
        <v>Poor</v>
      </c>
    </row>
    <row r="192" spans="2:22" x14ac:dyDescent="0.3">
      <c r="B192" t="s">
        <v>3884</v>
      </c>
      <c r="C192" s="2">
        <v>45829</v>
      </c>
      <c r="D192" s="1">
        <v>0.77083333333333337</v>
      </c>
      <c r="E192" t="s">
        <v>33</v>
      </c>
      <c r="F192" t="s">
        <v>20</v>
      </c>
      <c r="G192" t="s">
        <v>162</v>
      </c>
      <c r="H192" t="s">
        <v>2026</v>
      </c>
      <c r="I192" t="s">
        <v>1130</v>
      </c>
      <c r="J192" t="s">
        <v>76</v>
      </c>
      <c r="K192" t="s">
        <v>25</v>
      </c>
      <c r="L192" t="s">
        <v>3564</v>
      </c>
      <c r="M192">
        <v>4.3</v>
      </c>
      <c r="N192">
        <v>11.5</v>
      </c>
      <c r="O192" t="s">
        <v>26</v>
      </c>
      <c r="P192">
        <v>3</v>
      </c>
      <c r="Q192" t="s">
        <v>615</v>
      </c>
      <c r="R192" t="s">
        <v>28</v>
      </c>
      <c r="S192">
        <v>35.26</v>
      </c>
      <c r="T192" t="str" cm="1">
        <f t="array" ref="T192">_xlfn.IFS(Raw_Data[[#This Row],[Call Status]]="Resolved","5",Raw_Data[[#This Row],[Call Status]]="Escalated","2",Raw_Data[[#This Row],[Call Status]]="Pending","3",Raw_Data[[#This Row],[Call Status]]="Abandoned","0")</f>
        <v>5</v>
      </c>
      <c r="U192" t="str">
        <f>TEXT(Raw_Data[[#This Row],[Call Date]],"mmmm")</f>
        <v>June</v>
      </c>
      <c r="V192" t="str" cm="1">
        <f t="array" ref="V192">_xlfn.IFS(Raw_Data[[#This Row],[Customer Satisfaction]]&lt;2,"Poor",Raw_Data[[#This Row],[Customer Satisfaction]]&lt;4,"Average",Raw_Data[[#This Row],[Customer Satisfaction]]&gt;=4,"Excellent")</f>
        <v>Average</v>
      </c>
    </row>
    <row r="193" spans="2:22" x14ac:dyDescent="0.3">
      <c r="B193" t="s">
        <v>8254</v>
      </c>
      <c r="C193" s="2">
        <v>45809</v>
      </c>
      <c r="D193" s="1">
        <v>0.39513888888888887</v>
      </c>
      <c r="E193" t="s">
        <v>63</v>
      </c>
      <c r="F193" t="s">
        <v>20</v>
      </c>
      <c r="G193" t="s">
        <v>250</v>
      </c>
      <c r="H193" t="s">
        <v>2613</v>
      </c>
      <c r="I193" t="s">
        <v>1128</v>
      </c>
      <c r="J193" t="s">
        <v>76</v>
      </c>
      <c r="K193" t="s">
        <v>16</v>
      </c>
      <c r="L193" t="s">
        <v>16</v>
      </c>
      <c r="M193">
        <v>1.5</v>
      </c>
      <c r="N193">
        <v>5.8</v>
      </c>
      <c r="O193" t="s">
        <v>28</v>
      </c>
      <c r="P193">
        <v>0</v>
      </c>
      <c r="Q193" t="s">
        <v>1014</v>
      </c>
      <c r="R193" t="s">
        <v>26</v>
      </c>
      <c r="S193">
        <v>77.010000000000005</v>
      </c>
      <c r="T193" t="str" cm="1">
        <f t="array" ref="T193">_xlfn.IFS(Raw_Data[[#This Row],[Call Status]]="Resolved","5",Raw_Data[[#This Row],[Call Status]]="Escalated","2",Raw_Data[[#This Row],[Call Status]]="Pending","3",Raw_Data[[#This Row],[Call Status]]="Abandoned","0")</f>
        <v>2</v>
      </c>
      <c r="U193" t="str">
        <f>TEXT(Raw_Data[[#This Row],[Call Date]],"mmmm")</f>
        <v>June</v>
      </c>
      <c r="V193" t="str" cm="1">
        <f t="array" ref="V193">_xlfn.IFS(Raw_Data[[#This Row],[Customer Satisfaction]]&lt;2,"Poor",Raw_Data[[#This Row],[Customer Satisfaction]]&lt;4,"Average",Raw_Data[[#This Row],[Customer Satisfaction]]&gt;=4,"Excellent")</f>
        <v>Poor</v>
      </c>
    </row>
    <row r="194" spans="2:22" x14ac:dyDescent="0.3">
      <c r="B194" t="s">
        <v>5361</v>
      </c>
      <c r="C194" s="2">
        <v>45972</v>
      </c>
      <c r="D194" s="1">
        <v>0.58472222222222225</v>
      </c>
      <c r="E194" t="s">
        <v>33</v>
      </c>
      <c r="F194" t="s">
        <v>34</v>
      </c>
      <c r="G194" t="s">
        <v>162</v>
      </c>
      <c r="H194" t="s">
        <v>2026</v>
      </c>
      <c r="I194" t="s">
        <v>23</v>
      </c>
      <c r="J194" t="s">
        <v>42</v>
      </c>
      <c r="K194" t="s">
        <v>25</v>
      </c>
      <c r="L194" t="s">
        <v>3564</v>
      </c>
      <c r="M194">
        <v>0.8</v>
      </c>
      <c r="N194">
        <v>9</v>
      </c>
      <c r="O194" t="s">
        <v>26</v>
      </c>
      <c r="P194">
        <v>3</v>
      </c>
      <c r="Q194" t="s">
        <v>615</v>
      </c>
      <c r="R194" t="s">
        <v>28</v>
      </c>
      <c r="S194">
        <v>117.9</v>
      </c>
      <c r="T194" t="str" cm="1">
        <f t="array" ref="T194">_xlfn.IFS(Raw_Data[[#This Row],[Call Status]]="Resolved","5",Raw_Data[[#This Row],[Call Status]]="Escalated","2",Raw_Data[[#This Row],[Call Status]]="Pending","3",Raw_Data[[#This Row],[Call Status]]="Abandoned","0")</f>
        <v>5</v>
      </c>
      <c r="U194" t="str">
        <f>TEXT(Raw_Data[[#This Row],[Call Date]],"mmmm")</f>
        <v>November</v>
      </c>
      <c r="V194" t="str" cm="1">
        <f t="array" ref="V194">_xlfn.IFS(Raw_Data[[#This Row],[Customer Satisfaction]]&lt;2,"Poor",Raw_Data[[#This Row],[Customer Satisfaction]]&lt;4,"Average",Raw_Data[[#This Row],[Customer Satisfaction]]&gt;=4,"Excellent")</f>
        <v>Average</v>
      </c>
    </row>
    <row r="195" spans="2:22" x14ac:dyDescent="0.3">
      <c r="B195" t="s">
        <v>8045</v>
      </c>
      <c r="C195" s="2">
        <v>45817</v>
      </c>
      <c r="D195" s="1">
        <v>0.72152777777777777</v>
      </c>
      <c r="E195" t="s">
        <v>66</v>
      </c>
      <c r="F195" t="s">
        <v>38</v>
      </c>
      <c r="G195" t="s">
        <v>327</v>
      </c>
      <c r="H195" t="s">
        <v>22</v>
      </c>
      <c r="I195" t="s">
        <v>1137</v>
      </c>
      <c r="J195" t="s">
        <v>76</v>
      </c>
      <c r="K195" t="s">
        <v>16</v>
      </c>
      <c r="L195" t="s">
        <v>16</v>
      </c>
      <c r="M195">
        <v>2.8</v>
      </c>
      <c r="N195">
        <v>6.5</v>
      </c>
      <c r="O195" t="s">
        <v>28</v>
      </c>
      <c r="P195">
        <v>4</v>
      </c>
      <c r="Q195" t="s">
        <v>615</v>
      </c>
      <c r="R195" t="s">
        <v>26</v>
      </c>
      <c r="S195">
        <v>909.17</v>
      </c>
      <c r="T195" t="str" cm="1">
        <f t="array" ref="T195">_xlfn.IFS(Raw_Data[[#This Row],[Call Status]]="Resolved","5",Raw_Data[[#This Row],[Call Status]]="Escalated","2",Raw_Data[[#This Row],[Call Status]]="Pending","3",Raw_Data[[#This Row],[Call Status]]="Abandoned","0")</f>
        <v>2</v>
      </c>
      <c r="U195" t="str">
        <f>TEXT(Raw_Data[[#This Row],[Call Date]],"mmmm")</f>
        <v>June</v>
      </c>
      <c r="V195" t="str" cm="1">
        <f t="array" ref="V195">_xlfn.IFS(Raw_Data[[#This Row],[Customer Satisfaction]]&lt;2,"Poor",Raw_Data[[#This Row],[Customer Satisfaction]]&lt;4,"Average",Raw_Data[[#This Row],[Customer Satisfaction]]&gt;=4,"Excellent")</f>
        <v>Excellent</v>
      </c>
    </row>
    <row r="196" spans="2:22" x14ac:dyDescent="0.3">
      <c r="B196" t="s">
        <v>5375</v>
      </c>
      <c r="C196" s="2">
        <v>45753</v>
      </c>
      <c r="D196" s="1">
        <v>0.45624999999999999</v>
      </c>
      <c r="E196" t="s">
        <v>44</v>
      </c>
      <c r="F196" t="s">
        <v>20</v>
      </c>
      <c r="G196" t="s">
        <v>162</v>
      </c>
      <c r="H196" t="s">
        <v>2026</v>
      </c>
      <c r="I196" t="s">
        <v>23</v>
      </c>
      <c r="J196" t="s">
        <v>64</v>
      </c>
      <c r="K196" t="s">
        <v>25</v>
      </c>
      <c r="L196" t="s">
        <v>3564</v>
      </c>
      <c r="M196">
        <v>0.8</v>
      </c>
      <c r="N196">
        <v>8.6</v>
      </c>
      <c r="O196" t="s">
        <v>26</v>
      </c>
      <c r="P196">
        <v>1</v>
      </c>
      <c r="Q196" t="s">
        <v>1014</v>
      </c>
      <c r="R196" t="s">
        <v>28</v>
      </c>
      <c r="S196">
        <v>169.03</v>
      </c>
      <c r="T196" t="str" cm="1">
        <f t="array" ref="T196">_xlfn.IFS(Raw_Data[[#This Row],[Call Status]]="Resolved","5",Raw_Data[[#This Row],[Call Status]]="Escalated","2",Raw_Data[[#This Row],[Call Status]]="Pending","3",Raw_Data[[#This Row],[Call Status]]="Abandoned","0")</f>
        <v>5</v>
      </c>
      <c r="U196" t="str">
        <f>TEXT(Raw_Data[[#This Row],[Call Date]],"mmmm")</f>
        <v>April</v>
      </c>
      <c r="V196" t="str" cm="1">
        <f t="array" ref="V196">_xlfn.IFS(Raw_Data[[#This Row],[Customer Satisfaction]]&lt;2,"Poor",Raw_Data[[#This Row],[Customer Satisfaction]]&lt;4,"Average",Raw_Data[[#This Row],[Customer Satisfaction]]&gt;=4,"Excellent")</f>
        <v>Poor</v>
      </c>
    </row>
    <row r="197" spans="2:22" x14ac:dyDescent="0.3">
      <c r="B197" t="s">
        <v>7975</v>
      </c>
      <c r="C197" s="2">
        <v>45890</v>
      </c>
      <c r="D197" s="1">
        <v>0.69652777777777775</v>
      </c>
      <c r="E197" t="s">
        <v>63</v>
      </c>
      <c r="F197" t="s">
        <v>20</v>
      </c>
      <c r="G197" t="s">
        <v>327</v>
      </c>
      <c r="H197" t="s">
        <v>22</v>
      </c>
      <c r="I197" t="s">
        <v>1128</v>
      </c>
      <c r="J197" t="s">
        <v>31</v>
      </c>
      <c r="K197" t="s">
        <v>16</v>
      </c>
      <c r="L197" t="s">
        <v>16</v>
      </c>
      <c r="M197">
        <v>2.2999999999999998</v>
      </c>
      <c r="N197">
        <v>4.5999999999999996</v>
      </c>
      <c r="O197" t="s">
        <v>28</v>
      </c>
      <c r="P197">
        <v>3</v>
      </c>
      <c r="Q197" t="s">
        <v>615</v>
      </c>
      <c r="R197" t="s">
        <v>26</v>
      </c>
      <c r="S197">
        <v>45.35</v>
      </c>
      <c r="T197" t="str" cm="1">
        <f t="array" ref="T197">_xlfn.IFS(Raw_Data[[#This Row],[Call Status]]="Resolved","5",Raw_Data[[#This Row],[Call Status]]="Escalated","2",Raw_Data[[#This Row],[Call Status]]="Pending","3",Raw_Data[[#This Row],[Call Status]]="Abandoned","0")</f>
        <v>2</v>
      </c>
      <c r="U197" t="str">
        <f>TEXT(Raw_Data[[#This Row],[Call Date]],"mmmm")</f>
        <v>August</v>
      </c>
      <c r="V197" t="str" cm="1">
        <f t="array" ref="V197">_xlfn.IFS(Raw_Data[[#This Row],[Customer Satisfaction]]&lt;2,"Poor",Raw_Data[[#This Row],[Customer Satisfaction]]&lt;4,"Average",Raw_Data[[#This Row],[Customer Satisfaction]]&gt;=4,"Excellent")</f>
        <v>Average</v>
      </c>
    </row>
    <row r="198" spans="2:22" x14ac:dyDescent="0.3">
      <c r="B198" t="s">
        <v>379</v>
      </c>
      <c r="C198" s="2">
        <v>45837</v>
      </c>
      <c r="D198" s="1">
        <v>0.80277777777777781</v>
      </c>
      <c r="E198" t="s">
        <v>156</v>
      </c>
      <c r="F198" t="s">
        <v>34</v>
      </c>
      <c r="G198" t="s">
        <v>327</v>
      </c>
      <c r="H198" t="s">
        <v>22</v>
      </c>
      <c r="I198" t="s">
        <v>23</v>
      </c>
      <c r="J198" t="s">
        <v>76</v>
      </c>
      <c r="K198" t="s">
        <v>25</v>
      </c>
      <c r="L198" t="s">
        <v>25</v>
      </c>
      <c r="M198">
        <v>2.7</v>
      </c>
      <c r="N198">
        <v>8.5</v>
      </c>
      <c r="O198" t="s">
        <v>26</v>
      </c>
      <c r="P198">
        <v>5</v>
      </c>
      <c r="Q198" t="s">
        <v>27</v>
      </c>
      <c r="R198" t="s">
        <v>28</v>
      </c>
      <c r="S198">
        <v>76.95</v>
      </c>
      <c r="T198" t="str" cm="1">
        <f t="array" ref="T198">_xlfn.IFS(Raw_Data[[#This Row],[Call Status]]="Resolved","5",Raw_Data[[#This Row],[Call Status]]="Escalated","2",Raw_Data[[#This Row],[Call Status]]="Pending","3",Raw_Data[[#This Row],[Call Status]]="Abandoned","0")</f>
        <v>5</v>
      </c>
      <c r="U198" t="str">
        <f>TEXT(Raw_Data[[#This Row],[Call Date]],"mmmm")</f>
        <v>June</v>
      </c>
      <c r="V198" t="str" cm="1">
        <f t="array" ref="V198">_xlfn.IFS(Raw_Data[[#This Row],[Customer Satisfaction]]&lt;2,"Poor",Raw_Data[[#This Row],[Customer Satisfaction]]&lt;4,"Average",Raw_Data[[#This Row],[Customer Satisfaction]]&gt;=4,"Excellent")</f>
        <v>Excellent</v>
      </c>
    </row>
    <row r="199" spans="2:22" x14ac:dyDescent="0.3">
      <c r="B199" t="s">
        <v>6955</v>
      </c>
      <c r="C199" s="2">
        <v>45770</v>
      </c>
      <c r="D199" s="1">
        <v>0.83888888888888891</v>
      </c>
      <c r="E199" t="s">
        <v>57</v>
      </c>
      <c r="F199" t="s">
        <v>48</v>
      </c>
      <c r="G199" t="s">
        <v>250</v>
      </c>
      <c r="H199" t="s">
        <v>22</v>
      </c>
      <c r="I199" t="s">
        <v>23</v>
      </c>
      <c r="J199" t="s">
        <v>45</v>
      </c>
      <c r="K199" t="s">
        <v>25</v>
      </c>
      <c r="L199" t="s">
        <v>3564</v>
      </c>
      <c r="M199">
        <v>4</v>
      </c>
      <c r="N199">
        <v>6.6</v>
      </c>
      <c r="O199" t="s">
        <v>26</v>
      </c>
      <c r="P199">
        <v>4</v>
      </c>
      <c r="Q199" t="s">
        <v>615</v>
      </c>
      <c r="R199" t="s">
        <v>28</v>
      </c>
      <c r="S199">
        <v>70.81</v>
      </c>
      <c r="T199" t="str" cm="1">
        <f t="array" ref="T199">_xlfn.IFS(Raw_Data[[#This Row],[Call Status]]="Resolved","5",Raw_Data[[#This Row],[Call Status]]="Escalated","2",Raw_Data[[#This Row],[Call Status]]="Pending","3",Raw_Data[[#This Row],[Call Status]]="Abandoned","0")</f>
        <v>5</v>
      </c>
      <c r="U199" t="str">
        <f>TEXT(Raw_Data[[#This Row],[Call Date]],"mmmm")</f>
        <v>April</v>
      </c>
      <c r="V199" t="str" cm="1">
        <f t="array" ref="V199">_xlfn.IFS(Raw_Data[[#This Row],[Customer Satisfaction]]&lt;2,"Poor",Raw_Data[[#This Row],[Customer Satisfaction]]&lt;4,"Average",Raw_Data[[#This Row],[Customer Satisfaction]]&gt;=4,"Excellent")</f>
        <v>Excellent</v>
      </c>
    </row>
    <row r="200" spans="2:22" x14ac:dyDescent="0.3">
      <c r="B200" t="s">
        <v>6588</v>
      </c>
      <c r="C200" s="2">
        <v>45975</v>
      </c>
      <c r="D200" s="1">
        <v>0.42222222222222222</v>
      </c>
      <c r="E200" t="s">
        <v>156</v>
      </c>
      <c r="F200" t="s">
        <v>20</v>
      </c>
      <c r="G200" t="s">
        <v>250</v>
      </c>
      <c r="H200" t="s">
        <v>22</v>
      </c>
      <c r="I200" t="s">
        <v>23</v>
      </c>
      <c r="J200" t="s">
        <v>76</v>
      </c>
      <c r="K200" t="s">
        <v>25</v>
      </c>
      <c r="L200" t="s">
        <v>3561</v>
      </c>
      <c r="M200">
        <v>4.0999999999999996</v>
      </c>
      <c r="N200">
        <v>4</v>
      </c>
      <c r="O200" t="s">
        <v>26</v>
      </c>
      <c r="P200">
        <v>1</v>
      </c>
      <c r="Q200" t="s">
        <v>1014</v>
      </c>
      <c r="R200" t="s">
        <v>28</v>
      </c>
      <c r="S200">
        <v>65.66</v>
      </c>
      <c r="T200" t="str" cm="1">
        <f t="array" ref="T200">_xlfn.IFS(Raw_Data[[#This Row],[Call Status]]="Resolved","5",Raw_Data[[#This Row],[Call Status]]="Escalated","2",Raw_Data[[#This Row],[Call Status]]="Pending","3",Raw_Data[[#This Row],[Call Status]]="Abandoned","0")</f>
        <v>5</v>
      </c>
      <c r="U200" t="str">
        <f>TEXT(Raw_Data[[#This Row],[Call Date]],"mmmm")</f>
        <v>November</v>
      </c>
      <c r="V200" t="str" cm="1">
        <f t="array" ref="V200">_xlfn.IFS(Raw_Data[[#This Row],[Customer Satisfaction]]&lt;2,"Poor",Raw_Data[[#This Row],[Customer Satisfaction]]&lt;4,"Average",Raw_Data[[#This Row],[Customer Satisfaction]]&gt;=4,"Excellent")</f>
        <v>Poor</v>
      </c>
    </row>
    <row r="201" spans="2:22" x14ac:dyDescent="0.3">
      <c r="B201" t="s">
        <v>7739</v>
      </c>
      <c r="C201" s="2">
        <v>45709</v>
      </c>
      <c r="D201" s="1">
        <v>0.59722222222222221</v>
      </c>
      <c r="E201" t="s">
        <v>110</v>
      </c>
      <c r="F201" t="s">
        <v>38</v>
      </c>
      <c r="G201" t="s">
        <v>162</v>
      </c>
      <c r="H201" t="s">
        <v>22</v>
      </c>
      <c r="I201" t="s">
        <v>1137</v>
      </c>
      <c r="J201" t="s">
        <v>49</v>
      </c>
      <c r="K201" t="s">
        <v>7253</v>
      </c>
      <c r="L201" t="s">
        <v>7254</v>
      </c>
      <c r="M201">
        <v>3.7</v>
      </c>
      <c r="N201">
        <v>17</v>
      </c>
      <c r="O201" t="s">
        <v>28</v>
      </c>
      <c r="P201">
        <v>1</v>
      </c>
      <c r="Q201" t="s">
        <v>1014</v>
      </c>
      <c r="R201" t="s">
        <v>28</v>
      </c>
      <c r="S201">
        <v>337.62</v>
      </c>
      <c r="T201" t="str" cm="1">
        <f t="array" ref="T201">_xlfn.IFS(Raw_Data[[#This Row],[Call Status]]="Resolved","5",Raw_Data[[#This Row],[Call Status]]="Escalated","2",Raw_Data[[#This Row],[Call Status]]="Pending","3",Raw_Data[[#This Row],[Call Status]]="Abandoned","0")</f>
        <v>0</v>
      </c>
      <c r="U201" t="str">
        <f>TEXT(Raw_Data[[#This Row],[Call Date]],"mmmm")</f>
        <v>February</v>
      </c>
      <c r="V201" t="str" cm="1">
        <f t="array" ref="V201">_xlfn.IFS(Raw_Data[[#This Row],[Customer Satisfaction]]&lt;2,"Poor",Raw_Data[[#This Row],[Customer Satisfaction]]&lt;4,"Average",Raw_Data[[#This Row],[Customer Satisfaction]]&gt;=4,"Excellent")</f>
        <v>Poor</v>
      </c>
    </row>
    <row r="202" spans="2:22" x14ac:dyDescent="0.3">
      <c r="B202" t="s">
        <v>9628</v>
      </c>
      <c r="C202" s="2">
        <v>45925</v>
      </c>
      <c r="D202" s="1">
        <v>0.61458333333333337</v>
      </c>
      <c r="E202" t="s">
        <v>47</v>
      </c>
      <c r="F202" t="s">
        <v>34</v>
      </c>
      <c r="G202" t="s">
        <v>327</v>
      </c>
      <c r="H202" t="s">
        <v>22</v>
      </c>
      <c r="I202" t="s">
        <v>1137</v>
      </c>
      <c r="J202" t="s">
        <v>42</v>
      </c>
      <c r="K202" t="s">
        <v>8876</v>
      </c>
      <c r="L202" t="s">
        <v>8877</v>
      </c>
      <c r="M202">
        <v>2.1</v>
      </c>
      <c r="N202">
        <v>8.1</v>
      </c>
      <c r="O202" t="s">
        <v>28</v>
      </c>
      <c r="P202">
        <v>2</v>
      </c>
      <c r="Q202" t="s">
        <v>1014</v>
      </c>
      <c r="R202" t="s">
        <v>28</v>
      </c>
      <c r="S202">
        <v>248.48</v>
      </c>
      <c r="T202" t="str" cm="1">
        <f t="array" ref="T202">_xlfn.IFS(Raw_Data[[#This Row],[Call Status]]="Resolved","5",Raw_Data[[#This Row],[Call Status]]="Escalated","2",Raw_Data[[#This Row],[Call Status]]="Pending","3",Raw_Data[[#This Row],[Call Status]]="Abandoned","0")</f>
        <v>3</v>
      </c>
      <c r="U202" t="str">
        <f>TEXT(Raw_Data[[#This Row],[Call Date]],"mmmm")</f>
        <v>September</v>
      </c>
      <c r="V202" t="str" cm="1">
        <f t="array" ref="V202">_xlfn.IFS(Raw_Data[[#This Row],[Customer Satisfaction]]&lt;2,"Poor",Raw_Data[[#This Row],[Customer Satisfaction]]&lt;4,"Average",Raw_Data[[#This Row],[Customer Satisfaction]]&gt;=4,"Excellent")</f>
        <v>Average</v>
      </c>
    </row>
    <row r="203" spans="2:22" x14ac:dyDescent="0.3">
      <c r="B203" t="s">
        <v>6841</v>
      </c>
      <c r="C203" s="2">
        <v>45952</v>
      </c>
      <c r="D203" s="1">
        <v>0.5708333333333333</v>
      </c>
      <c r="E203" t="s">
        <v>91</v>
      </c>
      <c r="F203" t="s">
        <v>48</v>
      </c>
      <c r="G203" t="s">
        <v>162</v>
      </c>
      <c r="H203" t="s">
        <v>22</v>
      </c>
      <c r="I203" t="s">
        <v>23</v>
      </c>
      <c r="J203" t="s">
        <v>45</v>
      </c>
      <c r="K203" t="s">
        <v>25</v>
      </c>
      <c r="L203" t="s">
        <v>3564</v>
      </c>
      <c r="M203">
        <v>1.1000000000000001</v>
      </c>
      <c r="N203">
        <v>10.8</v>
      </c>
      <c r="O203" t="s">
        <v>26</v>
      </c>
      <c r="P203">
        <v>0</v>
      </c>
      <c r="Q203" t="s">
        <v>1014</v>
      </c>
      <c r="R203" t="s">
        <v>28</v>
      </c>
      <c r="S203">
        <v>137.51</v>
      </c>
      <c r="T203" t="str" cm="1">
        <f t="array" ref="T203">_xlfn.IFS(Raw_Data[[#This Row],[Call Status]]="Resolved","5",Raw_Data[[#This Row],[Call Status]]="Escalated","2",Raw_Data[[#This Row],[Call Status]]="Pending","3",Raw_Data[[#This Row],[Call Status]]="Abandoned","0")</f>
        <v>5</v>
      </c>
      <c r="U203" t="str">
        <f>TEXT(Raw_Data[[#This Row],[Call Date]],"mmmm")</f>
        <v>October</v>
      </c>
      <c r="V203" t="str" cm="1">
        <f t="array" ref="V203">_xlfn.IFS(Raw_Data[[#This Row],[Customer Satisfaction]]&lt;2,"Poor",Raw_Data[[#This Row],[Customer Satisfaction]]&lt;4,"Average",Raw_Data[[#This Row],[Customer Satisfaction]]&gt;=4,"Excellent")</f>
        <v>Poor</v>
      </c>
    </row>
    <row r="204" spans="2:22" x14ac:dyDescent="0.3">
      <c r="B204" t="s">
        <v>5897</v>
      </c>
      <c r="C204" s="2">
        <v>45770</v>
      </c>
      <c r="D204" s="1">
        <v>0.53541666666666665</v>
      </c>
      <c r="E204" t="s">
        <v>70</v>
      </c>
      <c r="F204" t="s">
        <v>38</v>
      </c>
      <c r="G204" t="s">
        <v>21</v>
      </c>
      <c r="H204" t="s">
        <v>2392</v>
      </c>
      <c r="I204" t="s">
        <v>23</v>
      </c>
      <c r="J204" t="s">
        <v>39</v>
      </c>
      <c r="K204" t="s">
        <v>25</v>
      </c>
      <c r="L204" t="s">
        <v>3564</v>
      </c>
      <c r="M204">
        <v>2.2999999999999998</v>
      </c>
      <c r="N204">
        <v>14.8</v>
      </c>
      <c r="O204" t="s">
        <v>26</v>
      </c>
      <c r="P204">
        <v>4</v>
      </c>
      <c r="Q204" t="s">
        <v>27</v>
      </c>
      <c r="R204" t="s">
        <v>28</v>
      </c>
      <c r="S204">
        <v>452.29</v>
      </c>
      <c r="T204" t="str" cm="1">
        <f t="array" ref="T204">_xlfn.IFS(Raw_Data[[#This Row],[Call Status]]="Resolved","5",Raw_Data[[#This Row],[Call Status]]="Escalated","2",Raw_Data[[#This Row],[Call Status]]="Pending","3",Raw_Data[[#This Row],[Call Status]]="Abandoned","0")</f>
        <v>5</v>
      </c>
      <c r="U204" t="str">
        <f>TEXT(Raw_Data[[#This Row],[Call Date]],"mmmm")</f>
        <v>April</v>
      </c>
      <c r="V204" t="str" cm="1">
        <f t="array" ref="V204">_xlfn.IFS(Raw_Data[[#This Row],[Customer Satisfaction]]&lt;2,"Poor",Raw_Data[[#This Row],[Customer Satisfaction]]&lt;4,"Average",Raw_Data[[#This Row],[Customer Satisfaction]]&gt;=4,"Excellent")</f>
        <v>Excellent</v>
      </c>
    </row>
    <row r="205" spans="2:22" x14ac:dyDescent="0.3">
      <c r="B205" t="s">
        <v>9309</v>
      </c>
      <c r="C205" s="2">
        <v>45758</v>
      </c>
      <c r="D205" s="1">
        <v>0.72013888888888888</v>
      </c>
      <c r="E205" t="s">
        <v>100</v>
      </c>
      <c r="F205" t="s">
        <v>38</v>
      </c>
      <c r="G205" t="s">
        <v>250</v>
      </c>
      <c r="H205" t="s">
        <v>2026</v>
      </c>
      <c r="I205" t="s">
        <v>23</v>
      </c>
      <c r="J205" t="s">
        <v>45</v>
      </c>
      <c r="K205" t="s">
        <v>8876</v>
      </c>
      <c r="L205" t="s">
        <v>8877</v>
      </c>
      <c r="M205">
        <v>1.6</v>
      </c>
      <c r="N205">
        <v>6.4</v>
      </c>
      <c r="O205" t="s">
        <v>28</v>
      </c>
      <c r="P205">
        <v>4</v>
      </c>
      <c r="Q205" t="s">
        <v>615</v>
      </c>
      <c r="R205" t="s">
        <v>28</v>
      </c>
      <c r="S205">
        <v>116.61</v>
      </c>
      <c r="T205" t="str" cm="1">
        <f t="array" ref="T205">_xlfn.IFS(Raw_Data[[#This Row],[Call Status]]="Resolved","5",Raw_Data[[#This Row],[Call Status]]="Escalated","2",Raw_Data[[#This Row],[Call Status]]="Pending","3",Raw_Data[[#This Row],[Call Status]]="Abandoned","0")</f>
        <v>3</v>
      </c>
      <c r="U205" t="str">
        <f>TEXT(Raw_Data[[#This Row],[Call Date]],"mmmm")</f>
        <v>April</v>
      </c>
      <c r="V205" t="str" cm="1">
        <f t="array" ref="V205">_xlfn.IFS(Raw_Data[[#This Row],[Customer Satisfaction]]&lt;2,"Poor",Raw_Data[[#This Row],[Customer Satisfaction]]&lt;4,"Average",Raw_Data[[#This Row],[Customer Satisfaction]]&gt;=4,"Excellent")</f>
        <v>Excellent</v>
      </c>
    </row>
    <row r="206" spans="2:22" x14ac:dyDescent="0.3">
      <c r="B206" t="s">
        <v>7740</v>
      </c>
      <c r="C206" s="2">
        <v>45770</v>
      </c>
      <c r="D206" s="1">
        <v>0.4861111111111111</v>
      </c>
      <c r="E206" t="s">
        <v>59</v>
      </c>
      <c r="F206" t="s">
        <v>38</v>
      </c>
      <c r="G206" t="s">
        <v>327</v>
      </c>
      <c r="H206" t="s">
        <v>2392</v>
      </c>
      <c r="I206" t="s">
        <v>1137</v>
      </c>
      <c r="J206" t="s">
        <v>45</v>
      </c>
      <c r="K206" t="s">
        <v>7253</v>
      </c>
      <c r="L206" t="s">
        <v>7254</v>
      </c>
      <c r="M206">
        <v>6</v>
      </c>
      <c r="N206">
        <v>10.6</v>
      </c>
      <c r="O206" t="s">
        <v>28</v>
      </c>
      <c r="P206">
        <v>1</v>
      </c>
      <c r="Q206" t="s">
        <v>1014</v>
      </c>
      <c r="R206" t="s">
        <v>28</v>
      </c>
      <c r="S206">
        <v>201.13</v>
      </c>
      <c r="T206" t="str" cm="1">
        <f t="array" ref="T206">_xlfn.IFS(Raw_Data[[#This Row],[Call Status]]="Resolved","5",Raw_Data[[#This Row],[Call Status]]="Escalated","2",Raw_Data[[#This Row],[Call Status]]="Pending","3",Raw_Data[[#This Row],[Call Status]]="Abandoned","0")</f>
        <v>0</v>
      </c>
      <c r="U206" t="str">
        <f>TEXT(Raw_Data[[#This Row],[Call Date]],"mmmm")</f>
        <v>April</v>
      </c>
      <c r="V206" t="str" cm="1">
        <f t="array" ref="V206">_xlfn.IFS(Raw_Data[[#This Row],[Customer Satisfaction]]&lt;2,"Poor",Raw_Data[[#This Row],[Customer Satisfaction]]&lt;4,"Average",Raw_Data[[#This Row],[Customer Satisfaction]]&gt;=4,"Excellent")</f>
        <v>Poor</v>
      </c>
    </row>
    <row r="207" spans="2:22" x14ac:dyDescent="0.3">
      <c r="B207" t="s">
        <v>4376</v>
      </c>
      <c r="C207" s="2">
        <v>45738</v>
      </c>
      <c r="D207" s="1">
        <v>0.87083333333333335</v>
      </c>
      <c r="E207" t="s">
        <v>19</v>
      </c>
      <c r="F207" t="s">
        <v>20</v>
      </c>
      <c r="G207" t="s">
        <v>21</v>
      </c>
      <c r="H207" t="s">
        <v>22</v>
      </c>
      <c r="I207" t="s">
        <v>1130</v>
      </c>
      <c r="J207" t="s">
        <v>49</v>
      </c>
      <c r="K207" t="s">
        <v>25</v>
      </c>
      <c r="L207" t="s">
        <v>3559</v>
      </c>
      <c r="M207">
        <v>9.4</v>
      </c>
      <c r="N207">
        <v>10.4</v>
      </c>
      <c r="O207" t="s">
        <v>26</v>
      </c>
      <c r="P207">
        <v>4</v>
      </c>
      <c r="Q207" t="s">
        <v>27</v>
      </c>
      <c r="R207" t="s">
        <v>28</v>
      </c>
      <c r="S207">
        <v>660.92</v>
      </c>
      <c r="T207" t="str" cm="1">
        <f t="array" ref="T207">_xlfn.IFS(Raw_Data[[#This Row],[Call Status]]="Resolved","5",Raw_Data[[#This Row],[Call Status]]="Escalated","2",Raw_Data[[#This Row],[Call Status]]="Pending","3",Raw_Data[[#This Row],[Call Status]]="Abandoned","0")</f>
        <v>5</v>
      </c>
      <c r="U207" t="str">
        <f>TEXT(Raw_Data[[#This Row],[Call Date]],"mmmm")</f>
        <v>March</v>
      </c>
      <c r="V207" t="str" cm="1">
        <f t="array" ref="V207">_xlfn.IFS(Raw_Data[[#This Row],[Customer Satisfaction]]&lt;2,"Poor",Raw_Data[[#This Row],[Customer Satisfaction]]&lt;4,"Average",Raw_Data[[#This Row],[Customer Satisfaction]]&gt;=4,"Excellent")</f>
        <v>Excellent</v>
      </c>
    </row>
    <row r="208" spans="2:22" x14ac:dyDescent="0.3">
      <c r="B208" t="s">
        <v>8061</v>
      </c>
      <c r="C208" s="2">
        <v>45844</v>
      </c>
      <c r="D208" s="1">
        <v>0.52013888888888893</v>
      </c>
      <c r="E208" t="s">
        <v>91</v>
      </c>
      <c r="F208" t="s">
        <v>34</v>
      </c>
      <c r="G208" t="s">
        <v>250</v>
      </c>
      <c r="H208" t="s">
        <v>2026</v>
      </c>
      <c r="I208" t="s">
        <v>1128</v>
      </c>
      <c r="J208" t="s">
        <v>76</v>
      </c>
      <c r="K208" t="s">
        <v>16</v>
      </c>
      <c r="L208" t="s">
        <v>16</v>
      </c>
      <c r="M208">
        <v>2.2000000000000002</v>
      </c>
      <c r="N208">
        <v>7</v>
      </c>
      <c r="O208" t="s">
        <v>28</v>
      </c>
      <c r="P208">
        <v>4</v>
      </c>
      <c r="Q208" t="s">
        <v>615</v>
      </c>
      <c r="R208" t="s">
        <v>26</v>
      </c>
      <c r="S208">
        <v>123.62</v>
      </c>
      <c r="T208" t="str" cm="1">
        <f t="array" ref="T208">_xlfn.IFS(Raw_Data[[#This Row],[Call Status]]="Resolved","5",Raw_Data[[#This Row],[Call Status]]="Escalated","2",Raw_Data[[#This Row],[Call Status]]="Pending","3",Raw_Data[[#This Row],[Call Status]]="Abandoned","0")</f>
        <v>2</v>
      </c>
      <c r="U208" t="str">
        <f>TEXT(Raw_Data[[#This Row],[Call Date]],"mmmm")</f>
        <v>July</v>
      </c>
      <c r="V208" t="str" cm="1">
        <f t="array" ref="V208">_xlfn.IFS(Raw_Data[[#This Row],[Customer Satisfaction]]&lt;2,"Poor",Raw_Data[[#This Row],[Customer Satisfaction]]&lt;4,"Average",Raw_Data[[#This Row],[Customer Satisfaction]]&gt;=4,"Excellent")</f>
        <v>Excellent</v>
      </c>
    </row>
    <row r="209" spans="2:22" x14ac:dyDescent="0.3">
      <c r="B209" t="s">
        <v>5583</v>
      </c>
      <c r="C209" s="2">
        <v>45770</v>
      </c>
      <c r="D209" s="1">
        <v>0.40902777777777777</v>
      </c>
      <c r="E209" t="s">
        <v>44</v>
      </c>
      <c r="F209" t="s">
        <v>34</v>
      </c>
      <c r="G209" t="s">
        <v>21</v>
      </c>
      <c r="H209" t="s">
        <v>2026</v>
      </c>
      <c r="I209" t="s">
        <v>23</v>
      </c>
      <c r="J209" t="s">
        <v>39</v>
      </c>
      <c r="K209" t="s">
        <v>25</v>
      </c>
      <c r="L209" t="s">
        <v>3570</v>
      </c>
      <c r="M209">
        <v>0.7</v>
      </c>
      <c r="N209">
        <v>13.8</v>
      </c>
      <c r="O209" t="s">
        <v>26</v>
      </c>
      <c r="P209">
        <v>5</v>
      </c>
      <c r="Q209" t="s">
        <v>27</v>
      </c>
      <c r="R209" t="s">
        <v>28</v>
      </c>
      <c r="S209">
        <v>75.94</v>
      </c>
      <c r="T209" t="str" cm="1">
        <f t="array" ref="T209">_xlfn.IFS(Raw_Data[[#This Row],[Call Status]]="Resolved","5",Raw_Data[[#This Row],[Call Status]]="Escalated","2",Raw_Data[[#This Row],[Call Status]]="Pending","3",Raw_Data[[#This Row],[Call Status]]="Abandoned","0")</f>
        <v>5</v>
      </c>
      <c r="U209" t="str">
        <f>TEXT(Raw_Data[[#This Row],[Call Date]],"mmmm")</f>
        <v>April</v>
      </c>
      <c r="V209" t="str" cm="1">
        <f t="array" ref="V209">_xlfn.IFS(Raw_Data[[#This Row],[Customer Satisfaction]]&lt;2,"Poor",Raw_Data[[#This Row],[Customer Satisfaction]]&lt;4,"Average",Raw_Data[[#This Row],[Customer Satisfaction]]&gt;=4,"Excellent")</f>
        <v>Excellent</v>
      </c>
    </row>
    <row r="210" spans="2:22" x14ac:dyDescent="0.3">
      <c r="B210" t="s">
        <v>7551</v>
      </c>
      <c r="C210" s="2">
        <v>45659</v>
      </c>
      <c r="D210" s="1">
        <v>0.8618055555555556</v>
      </c>
      <c r="E210" t="s">
        <v>41</v>
      </c>
      <c r="F210" t="s">
        <v>20</v>
      </c>
      <c r="G210" t="s">
        <v>327</v>
      </c>
      <c r="H210" t="s">
        <v>22</v>
      </c>
      <c r="I210" t="s">
        <v>23</v>
      </c>
      <c r="J210" t="s">
        <v>76</v>
      </c>
      <c r="K210" t="s">
        <v>7253</v>
      </c>
      <c r="L210" t="s">
        <v>7254</v>
      </c>
      <c r="M210">
        <v>5.8</v>
      </c>
      <c r="N210">
        <v>6.5</v>
      </c>
      <c r="O210" t="s">
        <v>28</v>
      </c>
      <c r="P210">
        <v>0</v>
      </c>
      <c r="Q210" t="s">
        <v>1014</v>
      </c>
      <c r="R210" t="s">
        <v>28</v>
      </c>
      <c r="S210">
        <v>160.47</v>
      </c>
      <c r="T210" t="str" cm="1">
        <f t="array" ref="T210">_xlfn.IFS(Raw_Data[[#This Row],[Call Status]]="Resolved","5",Raw_Data[[#This Row],[Call Status]]="Escalated","2",Raw_Data[[#This Row],[Call Status]]="Pending","3",Raw_Data[[#This Row],[Call Status]]="Abandoned","0")</f>
        <v>0</v>
      </c>
      <c r="U210" t="str">
        <f>TEXT(Raw_Data[[#This Row],[Call Date]],"mmmm")</f>
        <v>January</v>
      </c>
      <c r="V210" t="str" cm="1">
        <f t="array" ref="V210">_xlfn.IFS(Raw_Data[[#This Row],[Customer Satisfaction]]&lt;2,"Poor",Raw_Data[[#This Row],[Customer Satisfaction]]&lt;4,"Average",Raw_Data[[#This Row],[Customer Satisfaction]]&gt;=4,"Excellent")</f>
        <v>Poor</v>
      </c>
    </row>
    <row r="211" spans="2:22" x14ac:dyDescent="0.3">
      <c r="B211" t="s">
        <v>9779</v>
      </c>
      <c r="C211" s="2">
        <v>45787</v>
      </c>
      <c r="D211" s="1">
        <v>0.57986111111111116</v>
      </c>
      <c r="E211" t="s">
        <v>63</v>
      </c>
      <c r="F211" t="s">
        <v>34</v>
      </c>
      <c r="G211" t="s">
        <v>162</v>
      </c>
      <c r="H211" t="s">
        <v>22</v>
      </c>
      <c r="I211" t="s">
        <v>23</v>
      </c>
      <c r="J211" t="s">
        <v>31</v>
      </c>
      <c r="K211" t="s">
        <v>8876</v>
      </c>
      <c r="L211" t="s">
        <v>8877</v>
      </c>
      <c r="M211">
        <v>3.7</v>
      </c>
      <c r="N211">
        <v>15.1</v>
      </c>
      <c r="O211" t="s">
        <v>28</v>
      </c>
      <c r="P211">
        <v>0</v>
      </c>
      <c r="Q211" t="s">
        <v>1014</v>
      </c>
      <c r="R211" t="s">
        <v>28</v>
      </c>
      <c r="S211">
        <v>342.92</v>
      </c>
      <c r="T211" t="str" cm="1">
        <f t="array" ref="T211">_xlfn.IFS(Raw_Data[[#This Row],[Call Status]]="Resolved","5",Raw_Data[[#This Row],[Call Status]]="Escalated","2",Raw_Data[[#This Row],[Call Status]]="Pending","3",Raw_Data[[#This Row],[Call Status]]="Abandoned","0")</f>
        <v>3</v>
      </c>
      <c r="U211" t="str">
        <f>TEXT(Raw_Data[[#This Row],[Call Date]],"mmmm")</f>
        <v>May</v>
      </c>
      <c r="V211" t="str" cm="1">
        <f t="array" ref="V211">_xlfn.IFS(Raw_Data[[#This Row],[Customer Satisfaction]]&lt;2,"Poor",Raw_Data[[#This Row],[Customer Satisfaction]]&lt;4,"Average",Raw_Data[[#This Row],[Customer Satisfaction]]&gt;=4,"Excellent")</f>
        <v>Poor</v>
      </c>
    </row>
    <row r="212" spans="2:22" x14ac:dyDescent="0.3">
      <c r="B212" t="s">
        <v>6561</v>
      </c>
      <c r="C212" s="2">
        <v>45877</v>
      </c>
      <c r="D212" s="1">
        <v>0.8208333333333333</v>
      </c>
      <c r="E212" t="s">
        <v>91</v>
      </c>
      <c r="F212" t="s">
        <v>20</v>
      </c>
      <c r="G212" t="s">
        <v>250</v>
      </c>
      <c r="H212" t="s">
        <v>22</v>
      </c>
      <c r="I212" t="s">
        <v>23</v>
      </c>
      <c r="J212" t="s">
        <v>49</v>
      </c>
      <c r="K212" t="s">
        <v>25</v>
      </c>
      <c r="L212" t="s">
        <v>3561</v>
      </c>
      <c r="M212">
        <v>4.7</v>
      </c>
      <c r="N212">
        <v>19.3</v>
      </c>
      <c r="O212" t="s">
        <v>26</v>
      </c>
      <c r="P212">
        <v>0</v>
      </c>
      <c r="Q212" t="s">
        <v>27</v>
      </c>
      <c r="R212" t="s">
        <v>26</v>
      </c>
      <c r="S212">
        <v>177.24</v>
      </c>
      <c r="T212" t="str" cm="1">
        <f t="array" ref="T212">_xlfn.IFS(Raw_Data[[#This Row],[Call Status]]="Resolved","5",Raw_Data[[#This Row],[Call Status]]="Escalated","2",Raw_Data[[#This Row],[Call Status]]="Pending","3",Raw_Data[[#This Row],[Call Status]]="Abandoned","0")</f>
        <v>5</v>
      </c>
      <c r="U212" t="str">
        <f>TEXT(Raw_Data[[#This Row],[Call Date]],"mmmm")</f>
        <v>August</v>
      </c>
      <c r="V212" t="str" cm="1">
        <f t="array" ref="V212">_xlfn.IFS(Raw_Data[[#This Row],[Customer Satisfaction]]&lt;2,"Poor",Raw_Data[[#This Row],[Customer Satisfaction]]&lt;4,"Average",Raw_Data[[#This Row],[Customer Satisfaction]]&gt;=4,"Excellent")</f>
        <v>Poor</v>
      </c>
    </row>
    <row r="213" spans="2:22" x14ac:dyDescent="0.3">
      <c r="B213" t="s">
        <v>6930</v>
      </c>
      <c r="C213" s="2">
        <v>45711</v>
      </c>
      <c r="D213" s="1">
        <v>0.90902777777777777</v>
      </c>
      <c r="E213" t="s">
        <v>66</v>
      </c>
      <c r="F213" t="s">
        <v>38</v>
      </c>
      <c r="G213" t="s">
        <v>327</v>
      </c>
      <c r="H213" t="s">
        <v>22</v>
      </c>
      <c r="I213" t="s">
        <v>23</v>
      </c>
      <c r="J213" t="s">
        <v>55</v>
      </c>
      <c r="K213" t="s">
        <v>25</v>
      </c>
      <c r="L213" t="s">
        <v>3564</v>
      </c>
      <c r="M213">
        <v>3.1</v>
      </c>
      <c r="N213">
        <v>13.9</v>
      </c>
      <c r="O213" t="s">
        <v>28</v>
      </c>
      <c r="P213">
        <v>4</v>
      </c>
      <c r="Q213" t="s">
        <v>27</v>
      </c>
      <c r="R213" t="s">
        <v>28</v>
      </c>
      <c r="S213">
        <v>168.32</v>
      </c>
      <c r="T213" t="str" cm="1">
        <f t="array" ref="T213">_xlfn.IFS(Raw_Data[[#This Row],[Call Status]]="Resolved","5",Raw_Data[[#This Row],[Call Status]]="Escalated","2",Raw_Data[[#This Row],[Call Status]]="Pending","3",Raw_Data[[#This Row],[Call Status]]="Abandoned","0")</f>
        <v>5</v>
      </c>
      <c r="U213" t="str">
        <f>TEXT(Raw_Data[[#This Row],[Call Date]],"mmmm")</f>
        <v>February</v>
      </c>
      <c r="V213" t="str" cm="1">
        <f t="array" ref="V213">_xlfn.IFS(Raw_Data[[#This Row],[Customer Satisfaction]]&lt;2,"Poor",Raw_Data[[#This Row],[Customer Satisfaction]]&lt;4,"Average",Raw_Data[[#This Row],[Customer Satisfaction]]&gt;=4,"Excellent")</f>
        <v>Excellent</v>
      </c>
    </row>
    <row r="214" spans="2:22" x14ac:dyDescent="0.3">
      <c r="B214" t="s">
        <v>2408</v>
      </c>
      <c r="C214" s="2">
        <v>46000</v>
      </c>
      <c r="D214" s="1">
        <v>0.48472222222222222</v>
      </c>
      <c r="E214" t="s">
        <v>33</v>
      </c>
      <c r="F214" t="s">
        <v>20</v>
      </c>
      <c r="G214" t="s">
        <v>21</v>
      </c>
      <c r="H214" t="s">
        <v>2392</v>
      </c>
      <c r="I214" t="s">
        <v>1128</v>
      </c>
      <c r="J214" t="s">
        <v>31</v>
      </c>
      <c r="K214" t="s">
        <v>25</v>
      </c>
      <c r="L214" t="s">
        <v>25</v>
      </c>
      <c r="M214">
        <v>1.4</v>
      </c>
      <c r="N214">
        <v>9.9</v>
      </c>
      <c r="O214" t="s">
        <v>26</v>
      </c>
      <c r="P214">
        <v>4</v>
      </c>
      <c r="Q214" t="s">
        <v>615</v>
      </c>
      <c r="R214" t="s">
        <v>28</v>
      </c>
      <c r="S214">
        <v>149.86000000000001</v>
      </c>
      <c r="T214" t="str" cm="1">
        <f t="array" ref="T214">_xlfn.IFS(Raw_Data[[#This Row],[Call Status]]="Resolved","5",Raw_Data[[#This Row],[Call Status]]="Escalated","2",Raw_Data[[#This Row],[Call Status]]="Pending","3",Raw_Data[[#This Row],[Call Status]]="Abandoned","0")</f>
        <v>5</v>
      </c>
      <c r="U214" t="str">
        <f>TEXT(Raw_Data[[#This Row],[Call Date]],"mmmm")</f>
        <v>December</v>
      </c>
      <c r="V214" t="str" cm="1">
        <f t="array" ref="V214">_xlfn.IFS(Raw_Data[[#This Row],[Customer Satisfaction]]&lt;2,"Poor",Raw_Data[[#This Row],[Customer Satisfaction]]&lt;4,"Average",Raw_Data[[#This Row],[Customer Satisfaction]]&gt;=4,"Excellent")</f>
        <v>Excellent</v>
      </c>
    </row>
    <row r="215" spans="2:22" x14ac:dyDescent="0.3">
      <c r="B215" t="s">
        <v>2297</v>
      </c>
      <c r="C215" s="2">
        <v>45881</v>
      </c>
      <c r="D215" s="1">
        <v>0.55833333333333335</v>
      </c>
      <c r="E215" t="s">
        <v>59</v>
      </c>
      <c r="F215" t="s">
        <v>34</v>
      </c>
      <c r="G215" t="s">
        <v>250</v>
      </c>
      <c r="H215" t="s">
        <v>2026</v>
      </c>
      <c r="I215" t="s">
        <v>1137</v>
      </c>
      <c r="J215" t="s">
        <v>49</v>
      </c>
      <c r="K215" t="s">
        <v>25</v>
      </c>
      <c r="L215" t="s">
        <v>25</v>
      </c>
      <c r="M215">
        <v>2.5</v>
      </c>
      <c r="N215">
        <v>11.3</v>
      </c>
      <c r="O215" t="s">
        <v>26</v>
      </c>
      <c r="P215">
        <v>5</v>
      </c>
      <c r="Q215" t="s">
        <v>27</v>
      </c>
      <c r="R215" t="s">
        <v>28</v>
      </c>
      <c r="S215">
        <v>309.14999999999998</v>
      </c>
      <c r="T215" t="str" cm="1">
        <f t="array" ref="T215">_xlfn.IFS(Raw_Data[[#This Row],[Call Status]]="Resolved","5",Raw_Data[[#This Row],[Call Status]]="Escalated","2",Raw_Data[[#This Row],[Call Status]]="Pending","3",Raw_Data[[#This Row],[Call Status]]="Abandoned","0")</f>
        <v>5</v>
      </c>
      <c r="U215" t="str">
        <f>TEXT(Raw_Data[[#This Row],[Call Date]],"mmmm")</f>
        <v>August</v>
      </c>
      <c r="V215" t="str" cm="1">
        <f t="array" ref="V215">_xlfn.IFS(Raw_Data[[#This Row],[Customer Satisfaction]]&lt;2,"Poor",Raw_Data[[#This Row],[Customer Satisfaction]]&lt;4,"Average",Raw_Data[[#This Row],[Customer Satisfaction]]&gt;=4,"Excellent")</f>
        <v>Excellent</v>
      </c>
    </row>
    <row r="216" spans="2:22" x14ac:dyDescent="0.3">
      <c r="B216" t="s">
        <v>7934</v>
      </c>
      <c r="C216" s="2">
        <v>45882</v>
      </c>
      <c r="D216" s="1">
        <v>0.72361111111111109</v>
      </c>
      <c r="E216" t="s">
        <v>59</v>
      </c>
      <c r="F216" t="s">
        <v>34</v>
      </c>
      <c r="G216" t="s">
        <v>327</v>
      </c>
      <c r="H216" t="s">
        <v>22</v>
      </c>
      <c r="I216" t="s">
        <v>1137</v>
      </c>
      <c r="J216" t="s">
        <v>45</v>
      </c>
      <c r="K216" t="s">
        <v>16</v>
      </c>
      <c r="L216" t="s">
        <v>16</v>
      </c>
      <c r="M216">
        <v>3.8</v>
      </c>
      <c r="N216">
        <v>8.5</v>
      </c>
      <c r="O216" t="s">
        <v>28</v>
      </c>
      <c r="P216">
        <v>3</v>
      </c>
      <c r="Q216" t="s">
        <v>615</v>
      </c>
      <c r="R216" t="s">
        <v>26</v>
      </c>
      <c r="S216">
        <v>327.39</v>
      </c>
      <c r="T216" t="str" cm="1">
        <f t="array" ref="T216">_xlfn.IFS(Raw_Data[[#This Row],[Call Status]]="Resolved","5",Raw_Data[[#This Row],[Call Status]]="Escalated","2",Raw_Data[[#This Row],[Call Status]]="Pending","3",Raw_Data[[#This Row],[Call Status]]="Abandoned","0")</f>
        <v>2</v>
      </c>
      <c r="U216" t="str">
        <f>TEXT(Raw_Data[[#This Row],[Call Date]],"mmmm")</f>
        <v>August</v>
      </c>
      <c r="V216" t="str" cm="1">
        <f t="array" ref="V216">_xlfn.IFS(Raw_Data[[#This Row],[Customer Satisfaction]]&lt;2,"Poor",Raw_Data[[#This Row],[Customer Satisfaction]]&lt;4,"Average",Raw_Data[[#This Row],[Customer Satisfaction]]&gt;=4,"Excellent")</f>
        <v>Average</v>
      </c>
    </row>
    <row r="217" spans="2:22" x14ac:dyDescent="0.3">
      <c r="B217" t="s">
        <v>9092</v>
      </c>
      <c r="C217" s="2">
        <v>45783</v>
      </c>
      <c r="D217" s="1">
        <v>0.75069444444444444</v>
      </c>
      <c r="E217" t="s">
        <v>57</v>
      </c>
      <c r="F217" t="s">
        <v>34</v>
      </c>
      <c r="G217" t="s">
        <v>162</v>
      </c>
      <c r="H217" t="s">
        <v>2026</v>
      </c>
      <c r="I217" t="s">
        <v>1130</v>
      </c>
      <c r="J217" t="s">
        <v>64</v>
      </c>
      <c r="K217" t="s">
        <v>8876</v>
      </c>
      <c r="L217" t="s">
        <v>8877</v>
      </c>
      <c r="M217">
        <v>1.1000000000000001</v>
      </c>
      <c r="N217">
        <v>9.6999999999999993</v>
      </c>
      <c r="O217" t="s">
        <v>28</v>
      </c>
      <c r="P217">
        <v>5</v>
      </c>
      <c r="Q217" t="s">
        <v>27</v>
      </c>
      <c r="R217" t="s">
        <v>28</v>
      </c>
      <c r="S217">
        <v>97.66</v>
      </c>
      <c r="T217" t="str" cm="1">
        <f t="array" ref="T217">_xlfn.IFS(Raw_Data[[#This Row],[Call Status]]="Resolved","5",Raw_Data[[#This Row],[Call Status]]="Escalated","2",Raw_Data[[#This Row],[Call Status]]="Pending","3",Raw_Data[[#This Row],[Call Status]]="Abandoned","0")</f>
        <v>3</v>
      </c>
      <c r="U217" t="str">
        <f>TEXT(Raw_Data[[#This Row],[Call Date]],"mmmm")</f>
        <v>May</v>
      </c>
      <c r="V217" t="str" cm="1">
        <f t="array" ref="V217">_xlfn.IFS(Raw_Data[[#This Row],[Customer Satisfaction]]&lt;2,"Poor",Raw_Data[[#This Row],[Customer Satisfaction]]&lt;4,"Average",Raw_Data[[#This Row],[Customer Satisfaction]]&gt;=4,"Excellent")</f>
        <v>Excellent</v>
      </c>
    </row>
    <row r="218" spans="2:22" x14ac:dyDescent="0.3">
      <c r="B218" t="s">
        <v>2305</v>
      </c>
      <c r="C218" s="2">
        <v>45787</v>
      </c>
      <c r="D218" s="1">
        <v>0.87847222222222221</v>
      </c>
      <c r="E218" t="s">
        <v>100</v>
      </c>
      <c r="F218" t="s">
        <v>34</v>
      </c>
      <c r="G218" t="s">
        <v>250</v>
      </c>
      <c r="H218" t="s">
        <v>2026</v>
      </c>
      <c r="I218" t="s">
        <v>1128</v>
      </c>
      <c r="J218" t="s">
        <v>76</v>
      </c>
      <c r="K218" t="s">
        <v>25</v>
      </c>
      <c r="L218" t="s">
        <v>25</v>
      </c>
      <c r="M218">
        <v>4.2</v>
      </c>
      <c r="N218">
        <v>9.8000000000000007</v>
      </c>
      <c r="O218" t="s">
        <v>26</v>
      </c>
      <c r="P218">
        <v>5</v>
      </c>
      <c r="Q218" t="s">
        <v>27</v>
      </c>
      <c r="R218" t="s">
        <v>28</v>
      </c>
      <c r="S218">
        <v>136.02000000000001</v>
      </c>
      <c r="T218" t="str" cm="1">
        <f t="array" ref="T218">_xlfn.IFS(Raw_Data[[#This Row],[Call Status]]="Resolved","5",Raw_Data[[#This Row],[Call Status]]="Escalated","2",Raw_Data[[#This Row],[Call Status]]="Pending","3",Raw_Data[[#This Row],[Call Status]]="Abandoned","0")</f>
        <v>5</v>
      </c>
      <c r="U218" t="str">
        <f>TEXT(Raw_Data[[#This Row],[Call Date]],"mmmm")</f>
        <v>May</v>
      </c>
      <c r="V218" t="str" cm="1">
        <f t="array" ref="V218">_xlfn.IFS(Raw_Data[[#This Row],[Customer Satisfaction]]&lt;2,"Poor",Raw_Data[[#This Row],[Customer Satisfaction]]&lt;4,"Average",Raw_Data[[#This Row],[Customer Satisfaction]]&gt;=4,"Excellent")</f>
        <v>Excellent</v>
      </c>
    </row>
    <row r="219" spans="2:22" x14ac:dyDescent="0.3">
      <c r="B219" t="s">
        <v>8755</v>
      </c>
      <c r="C219" s="2">
        <v>45710</v>
      </c>
      <c r="D219" s="1">
        <v>0.41597222222222224</v>
      </c>
      <c r="E219" t="s">
        <v>91</v>
      </c>
      <c r="F219" t="s">
        <v>34</v>
      </c>
      <c r="G219" t="s">
        <v>250</v>
      </c>
      <c r="H219" t="s">
        <v>2026</v>
      </c>
      <c r="I219" t="s">
        <v>23</v>
      </c>
      <c r="J219" t="s">
        <v>24</v>
      </c>
      <c r="K219" t="s">
        <v>16</v>
      </c>
      <c r="L219" t="s">
        <v>16</v>
      </c>
      <c r="M219">
        <v>0.2</v>
      </c>
      <c r="N219">
        <v>6.4</v>
      </c>
      <c r="O219" t="s">
        <v>28</v>
      </c>
      <c r="P219">
        <v>1</v>
      </c>
      <c r="Q219" t="s">
        <v>1014</v>
      </c>
      <c r="R219" t="s">
        <v>26</v>
      </c>
      <c r="S219">
        <v>249.19</v>
      </c>
      <c r="T219" t="str" cm="1">
        <f t="array" ref="T219">_xlfn.IFS(Raw_Data[[#This Row],[Call Status]]="Resolved","5",Raw_Data[[#This Row],[Call Status]]="Escalated","2",Raw_Data[[#This Row],[Call Status]]="Pending","3",Raw_Data[[#This Row],[Call Status]]="Abandoned","0")</f>
        <v>2</v>
      </c>
      <c r="U219" t="str">
        <f>TEXT(Raw_Data[[#This Row],[Call Date]],"mmmm")</f>
        <v>February</v>
      </c>
      <c r="V219" t="str" cm="1">
        <f t="array" ref="V219">_xlfn.IFS(Raw_Data[[#This Row],[Customer Satisfaction]]&lt;2,"Poor",Raw_Data[[#This Row],[Customer Satisfaction]]&lt;4,"Average",Raw_Data[[#This Row],[Customer Satisfaction]]&gt;=4,"Excellent")</f>
        <v>Poor</v>
      </c>
    </row>
    <row r="220" spans="2:22" x14ac:dyDescent="0.3">
      <c r="B220" t="s">
        <v>6856</v>
      </c>
      <c r="C220" s="2">
        <v>45829</v>
      </c>
      <c r="D220" s="1">
        <v>0.88958333333333328</v>
      </c>
      <c r="E220" t="s">
        <v>91</v>
      </c>
      <c r="F220" t="s">
        <v>20</v>
      </c>
      <c r="G220" t="s">
        <v>327</v>
      </c>
      <c r="H220" t="s">
        <v>22</v>
      </c>
      <c r="I220" t="s">
        <v>23</v>
      </c>
      <c r="J220" t="s">
        <v>76</v>
      </c>
      <c r="K220" t="s">
        <v>25</v>
      </c>
      <c r="L220" t="s">
        <v>3564</v>
      </c>
      <c r="M220">
        <v>9.4</v>
      </c>
      <c r="N220">
        <v>15.4</v>
      </c>
      <c r="O220" t="s">
        <v>28</v>
      </c>
      <c r="P220">
        <v>0</v>
      </c>
      <c r="Q220" t="s">
        <v>615</v>
      </c>
      <c r="R220" t="s">
        <v>28</v>
      </c>
      <c r="S220">
        <v>140.72</v>
      </c>
      <c r="T220" t="str" cm="1">
        <f t="array" ref="T220">_xlfn.IFS(Raw_Data[[#This Row],[Call Status]]="Resolved","5",Raw_Data[[#This Row],[Call Status]]="Escalated","2",Raw_Data[[#This Row],[Call Status]]="Pending","3",Raw_Data[[#This Row],[Call Status]]="Abandoned","0")</f>
        <v>5</v>
      </c>
      <c r="U220" t="str">
        <f>TEXT(Raw_Data[[#This Row],[Call Date]],"mmmm")</f>
        <v>June</v>
      </c>
      <c r="V220" t="str" cm="1">
        <f t="array" ref="V220">_xlfn.IFS(Raw_Data[[#This Row],[Customer Satisfaction]]&lt;2,"Poor",Raw_Data[[#This Row],[Customer Satisfaction]]&lt;4,"Average",Raw_Data[[#This Row],[Customer Satisfaction]]&gt;=4,"Excellent")</f>
        <v>Poor</v>
      </c>
    </row>
    <row r="221" spans="2:22" x14ac:dyDescent="0.3">
      <c r="B221" t="s">
        <v>8188</v>
      </c>
      <c r="C221" s="2">
        <v>45875</v>
      </c>
      <c r="D221" s="1">
        <v>0.35833333333333334</v>
      </c>
      <c r="E221" t="s">
        <v>30</v>
      </c>
      <c r="F221" t="s">
        <v>20</v>
      </c>
      <c r="G221" t="s">
        <v>21</v>
      </c>
      <c r="H221" t="s">
        <v>2026</v>
      </c>
      <c r="I221" t="s">
        <v>23</v>
      </c>
      <c r="J221" t="s">
        <v>49</v>
      </c>
      <c r="K221" t="s">
        <v>16</v>
      </c>
      <c r="L221" t="s">
        <v>16</v>
      </c>
      <c r="M221">
        <v>0.6</v>
      </c>
      <c r="N221">
        <v>11.3</v>
      </c>
      <c r="O221" t="s">
        <v>28</v>
      </c>
      <c r="P221">
        <v>0</v>
      </c>
      <c r="Q221" t="s">
        <v>1014</v>
      </c>
      <c r="R221" t="s">
        <v>26</v>
      </c>
      <c r="S221">
        <v>77.319999999999993</v>
      </c>
      <c r="T221" t="str" cm="1">
        <f t="array" ref="T221">_xlfn.IFS(Raw_Data[[#This Row],[Call Status]]="Resolved","5",Raw_Data[[#This Row],[Call Status]]="Escalated","2",Raw_Data[[#This Row],[Call Status]]="Pending","3",Raw_Data[[#This Row],[Call Status]]="Abandoned","0")</f>
        <v>2</v>
      </c>
      <c r="U221" t="str">
        <f>TEXT(Raw_Data[[#This Row],[Call Date]],"mmmm")</f>
        <v>August</v>
      </c>
      <c r="V221" t="str" cm="1">
        <f t="array" ref="V221">_xlfn.IFS(Raw_Data[[#This Row],[Customer Satisfaction]]&lt;2,"Poor",Raw_Data[[#This Row],[Customer Satisfaction]]&lt;4,"Average",Raw_Data[[#This Row],[Customer Satisfaction]]&gt;=4,"Excellent")</f>
        <v>Poor</v>
      </c>
    </row>
    <row r="222" spans="2:22" x14ac:dyDescent="0.3">
      <c r="B222" t="s">
        <v>8476</v>
      </c>
      <c r="C222" s="2">
        <v>45817</v>
      </c>
      <c r="D222" s="1">
        <v>0.78472222222222221</v>
      </c>
      <c r="E222" t="s">
        <v>33</v>
      </c>
      <c r="F222" t="s">
        <v>20</v>
      </c>
      <c r="G222" t="s">
        <v>162</v>
      </c>
      <c r="H222" t="s">
        <v>22</v>
      </c>
      <c r="I222" t="s">
        <v>23</v>
      </c>
      <c r="J222" t="s">
        <v>49</v>
      </c>
      <c r="K222" t="s">
        <v>16</v>
      </c>
      <c r="L222" t="s">
        <v>16</v>
      </c>
      <c r="M222">
        <v>3.1</v>
      </c>
      <c r="N222">
        <v>7.6</v>
      </c>
      <c r="O222" t="s">
        <v>28</v>
      </c>
      <c r="P222">
        <v>2</v>
      </c>
      <c r="Q222" t="s">
        <v>1014</v>
      </c>
      <c r="R222" t="s">
        <v>26</v>
      </c>
      <c r="S222">
        <v>77.28</v>
      </c>
      <c r="T222" t="str" cm="1">
        <f t="array" ref="T222">_xlfn.IFS(Raw_Data[[#This Row],[Call Status]]="Resolved","5",Raw_Data[[#This Row],[Call Status]]="Escalated","2",Raw_Data[[#This Row],[Call Status]]="Pending","3",Raw_Data[[#This Row],[Call Status]]="Abandoned","0")</f>
        <v>2</v>
      </c>
      <c r="U222" t="str">
        <f>TEXT(Raw_Data[[#This Row],[Call Date]],"mmmm")</f>
        <v>June</v>
      </c>
      <c r="V222" t="str" cm="1">
        <f t="array" ref="V222">_xlfn.IFS(Raw_Data[[#This Row],[Customer Satisfaction]]&lt;2,"Poor",Raw_Data[[#This Row],[Customer Satisfaction]]&lt;4,"Average",Raw_Data[[#This Row],[Customer Satisfaction]]&gt;=4,"Excellent")</f>
        <v>Average</v>
      </c>
    </row>
    <row r="223" spans="2:22" x14ac:dyDescent="0.3">
      <c r="B223" t="s">
        <v>7887</v>
      </c>
      <c r="C223" s="2">
        <v>45855</v>
      </c>
      <c r="D223" s="1">
        <v>0.55902777777777779</v>
      </c>
      <c r="E223" t="s">
        <v>47</v>
      </c>
      <c r="F223" t="s">
        <v>48</v>
      </c>
      <c r="G223" t="s">
        <v>21</v>
      </c>
      <c r="H223" t="s">
        <v>2392</v>
      </c>
      <c r="I223" t="s">
        <v>1137</v>
      </c>
      <c r="J223" t="s">
        <v>39</v>
      </c>
      <c r="K223" t="s">
        <v>16</v>
      </c>
      <c r="L223" t="s">
        <v>16</v>
      </c>
      <c r="M223">
        <v>1.8</v>
      </c>
      <c r="N223">
        <v>11.5</v>
      </c>
      <c r="O223" t="s">
        <v>28</v>
      </c>
      <c r="P223">
        <v>3</v>
      </c>
      <c r="Q223" t="s">
        <v>615</v>
      </c>
      <c r="R223" t="s">
        <v>26</v>
      </c>
      <c r="S223">
        <v>197.42</v>
      </c>
      <c r="T223" t="str" cm="1">
        <f t="array" ref="T223">_xlfn.IFS(Raw_Data[[#This Row],[Call Status]]="Resolved","5",Raw_Data[[#This Row],[Call Status]]="Escalated","2",Raw_Data[[#This Row],[Call Status]]="Pending","3",Raw_Data[[#This Row],[Call Status]]="Abandoned","0")</f>
        <v>2</v>
      </c>
      <c r="U223" t="str">
        <f>TEXT(Raw_Data[[#This Row],[Call Date]],"mmmm")</f>
        <v>July</v>
      </c>
      <c r="V223" t="str" cm="1">
        <f t="array" ref="V223">_xlfn.IFS(Raw_Data[[#This Row],[Customer Satisfaction]]&lt;2,"Poor",Raw_Data[[#This Row],[Customer Satisfaction]]&lt;4,"Average",Raw_Data[[#This Row],[Customer Satisfaction]]&gt;=4,"Excellent")</f>
        <v>Average</v>
      </c>
    </row>
    <row r="224" spans="2:22" x14ac:dyDescent="0.3">
      <c r="B224" t="s">
        <v>1594</v>
      </c>
      <c r="C224" s="2">
        <v>45904</v>
      </c>
      <c r="D224" s="1">
        <v>0.68541666666666667</v>
      </c>
      <c r="E224" t="s">
        <v>72</v>
      </c>
      <c r="F224" t="s">
        <v>34</v>
      </c>
      <c r="G224" t="s">
        <v>162</v>
      </c>
      <c r="H224" t="s">
        <v>22</v>
      </c>
      <c r="I224" t="s">
        <v>1128</v>
      </c>
      <c r="J224" t="s">
        <v>49</v>
      </c>
      <c r="K224" t="s">
        <v>25</v>
      </c>
      <c r="L224" t="s">
        <v>25</v>
      </c>
      <c r="M224">
        <v>2</v>
      </c>
      <c r="N224">
        <v>8.1</v>
      </c>
      <c r="O224" t="s">
        <v>26</v>
      </c>
      <c r="P224">
        <v>3</v>
      </c>
      <c r="Q224" t="s">
        <v>615</v>
      </c>
      <c r="R224" t="s">
        <v>28</v>
      </c>
      <c r="S224">
        <v>145.01</v>
      </c>
      <c r="T224" t="str" cm="1">
        <f t="array" ref="T224">_xlfn.IFS(Raw_Data[[#This Row],[Call Status]]="Resolved","5",Raw_Data[[#This Row],[Call Status]]="Escalated","2",Raw_Data[[#This Row],[Call Status]]="Pending","3",Raw_Data[[#This Row],[Call Status]]="Abandoned","0")</f>
        <v>5</v>
      </c>
      <c r="U224" t="str">
        <f>TEXT(Raw_Data[[#This Row],[Call Date]],"mmmm")</f>
        <v>September</v>
      </c>
      <c r="V224" t="str" cm="1">
        <f t="array" ref="V224">_xlfn.IFS(Raw_Data[[#This Row],[Customer Satisfaction]]&lt;2,"Poor",Raw_Data[[#This Row],[Customer Satisfaction]]&lt;4,"Average",Raw_Data[[#This Row],[Customer Satisfaction]]&gt;=4,"Excellent")</f>
        <v>Average</v>
      </c>
    </row>
    <row r="225" spans="2:22" x14ac:dyDescent="0.3">
      <c r="B225" t="s">
        <v>1371</v>
      </c>
      <c r="C225" s="2">
        <v>45981</v>
      </c>
      <c r="D225" s="1">
        <v>0.33611111111111114</v>
      </c>
      <c r="E225" t="s">
        <v>63</v>
      </c>
      <c r="F225" t="s">
        <v>20</v>
      </c>
      <c r="G225" t="s">
        <v>21</v>
      </c>
      <c r="H225" t="s">
        <v>22</v>
      </c>
      <c r="I225" t="s">
        <v>1130</v>
      </c>
      <c r="J225" t="s">
        <v>76</v>
      </c>
      <c r="K225" t="s">
        <v>25</v>
      </c>
      <c r="L225" t="s">
        <v>25</v>
      </c>
      <c r="M225">
        <v>6.1</v>
      </c>
      <c r="N225">
        <v>8.3000000000000007</v>
      </c>
      <c r="O225" t="s">
        <v>28</v>
      </c>
      <c r="P225">
        <v>4</v>
      </c>
      <c r="Q225" t="s">
        <v>615</v>
      </c>
      <c r="R225" t="s">
        <v>28</v>
      </c>
      <c r="S225">
        <v>461.36</v>
      </c>
      <c r="T225" t="str" cm="1">
        <f t="array" ref="T225">_xlfn.IFS(Raw_Data[[#This Row],[Call Status]]="Resolved","5",Raw_Data[[#This Row],[Call Status]]="Escalated","2",Raw_Data[[#This Row],[Call Status]]="Pending","3",Raw_Data[[#This Row],[Call Status]]="Abandoned","0")</f>
        <v>5</v>
      </c>
      <c r="U225" t="str">
        <f>TEXT(Raw_Data[[#This Row],[Call Date]],"mmmm")</f>
        <v>November</v>
      </c>
      <c r="V225" t="str" cm="1">
        <f t="array" ref="V225">_xlfn.IFS(Raw_Data[[#This Row],[Customer Satisfaction]]&lt;2,"Poor",Raw_Data[[#This Row],[Customer Satisfaction]]&lt;4,"Average",Raw_Data[[#This Row],[Customer Satisfaction]]&gt;=4,"Excellent")</f>
        <v>Excellent</v>
      </c>
    </row>
    <row r="226" spans="2:22" x14ac:dyDescent="0.3">
      <c r="B226" t="s">
        <v>3721</v>
      </c>
      <c r="C226" s="2">
        <v>45860</v>
      </c>
      <c r="D226" s="1">
        <v>0.63055555555555554</v>
      </c>
      <c r="E226" t="s">
        <v>66</v>
      </c>
      <c r="F226" t="s">
        <v>34</v>
      </c>
      <c r="G226" t="s">
        <v>327</v>
      </c>
      <c r="H226" t="s">
        <v>2026</v>
      </c>
      <c r="I226" t="s">
        <v>1137</v>
      </c>
      <c r="J226" t="s">
        <v>55</v>
      </c>
      <c r="K226" t="s">
        <v>25</v>
      </c>
      <c r="L226" t="s">
        <v>3561</v>
      </c>
      <c r="M226">
        <v>0.7</v>
      </c>
      <c r="N226">
        <v>8</v>
      </c>
      <c r="O226" t="s">
        <v>26</v>
      </c>
      <c r="P226">
        <v>0</v>
      </c>
      <c r="Q226" t="s">
        <v>27</v>
      </c>
      <c r="R226" t="s">
        <v>28</v>
      </c>
      <c r="S226">
        <v>389.8</v>
      </c>
      <c r="T226" t="str" cm="1">
        <f t="array" ref="T226">_xlfn.IFS(Raw_Data[[#This Row],[Call Status]]="Resolved","5",Raw_Data[[#This Row],[Call Status]]="Escalated","2",Raw_Data[[#This Row],[Call Status]]="Pending","3",Raw_Data[[#This Row],[Call Status]]="Abandoned","0")</f>
        <v>5</v>
      </c>
      <c r="U226" t="str">
        <f>TEXT(Raw_Data[[#This Row],[Call Date]],"mmmm")</f>
        <v>July</v>
      </c>
      <c r="V226" t="str" cm="1">
        <f t="array" ref="V226">_xlfn.IFS(Raw_Data[[#This Row],[Customer Satisfaction]]&lt;2,"Poor",Raw_Data[[#This Row],[Customer Satisfaction]]&lt;4,"Average",Raw_Data[[#This Row],[Customer Satisfaction]]&gt;=4,"Excellent")</f>
        <v>Poor</v>
      </c>
    </row>
    <row r="227" spans="2:22" x14ac:dyDescent="0.3">
      <c r="B227" t="s">
        <v>1393</v>
      </c>
      <c r="C227" s="2">
        <v>45841</v>
      </c>
      <c r="D227" s="1">
        <v>0.73750000000000004</v>
      </c>
      <c r="E227" t="s">
        <v>53</v>
      </c>
      <c r="F227" t="s">
        <v>20</v>
      </c>
      <c r="G227" t="s">
        <v>250</v>
      </c>
      <c r="H227" t="s">
        <v>22</v>
      </c>
      <c r="I227" t="s">
        <v>1137</v>
      </c>
      <c r="J227" t="s">
        <v>42</v>
      </c>
      <c r="K227" t="s">
        <v>25</v>
      </c>
      <c r="L227" t="s">
        <v>25</v>
      </c>
      <c r="M227">
        <v>8</v>
      </c>
      <c r="N227">
        <v>11.4</v>
      </c>
      <c r="O227" t="s">
        <v>28</v>
      </c>
      <c r="P227">
        <v>4</v>
      </c>
      <c r="Q227" t="s">
        <v>615</v>
      </c>
      <c r="R227" t="s">
        <v>28</v>
      </c>
      <c r="S227">
        <v>238.64</v>
      </c>
      <c r="T227" t="str" cm="1">
        <f t="array" ref="T227">_xlfn.IFS(Raw_Data[[#This Row],[Call Status]]="Resolved","5",Raw_Data[[#This Row],[Call Status]]="Escalated","2",Raw_Data[[#This Row],[Call Status]]="Pending","3",Raw_Data[[#This Row],[Call Status]]="Abandoned","0")</f>
        <v>5</v>
      </c>
      <c r="U227" t="str">
        <f>TEXT(Raw_Data[[#This Row],[Call Date]],"mmmm")</f>
        <v>July</v>
      </c>
      <c r="V227" t="str" cm="1">
        <f t="array" ref="V227">_xlfn.IFS(Raw_Data[[#This Row],[Customer Satisfaction]]&lt;2,"Poor",Raw_Data[[#This Row],[Customer Satisfaction]]&lt;4,"Average",Raw_Data[[#This Row],[Customer Satisfaction]]&gt;=4,"Excellent")</f>
        <v>Excellent</v>
      </c>
    </row>
    <row r="228" spans="2:22" x14ac:dyDescent="0.3">
      <c r="B228" t="s">
        <v>5079</v>
      </c>
      <c r="C228" s="2">
        <v>45780</v>
      </c>
      <c r="D228" s="1">
        <v>0.52569444444444446</v>
      </c>
      <c r="E228" t="s">
        <v>91</v>
      </c>
      <c r="F228" t="s">
        <v>34</v>
      </c>
      <c r="G228" t="s">
        <v>21</v>
      </c>
      <c r="H228" t="s">
        <v>22</v>
      </c>
      <c r="I228" t="s">
        <v>1137</v>
      </c>
      <c r="J228" t="s">
        <v>45</v>
      </c>
      <c r="K228" t="s">
        <v>25</v>
      </c>
      <c r="L228" t="s">
        <v>3564</v>
      </c>
      <c r="M228">
        <v>6.4</v>
      </c>
      <c r="N228">
        <v>12.2</v>
      </c>
      <c r="O228" t="s">
        <v>26</v>
      </c>
      <c r="P228">
        <v>4</v>
      </c>
      <c r="Q228" t="s">
        <v>27</v>
      </c>
      <c r="R228" t="s">
        <v>28</v>
      </c>
      <c r="S228">
        <v>635.17999999999995</v>
      </c>
      <c r="T228" t="str" cm="1">
        <f t="array" ref="T228">_xlfn.IFS(Raw_Data[[#This Row],[Call Status]]="Resolved","5",Raw_Data[[#This Row],[Call Status]]="Escalated","2",Raw_Data[[#This Row],[Call Status]]="Pending","3",Raw_Data[[#This Row],[Call Status]]="Abandoned","0")</f>
        <v>5</v>
      </c>
      <c r="U228" t="str">
        <f>TEXT(Raw_Data[[#This Row],[Call Date]],"mmmm")</f>
        <v>May</v>
      </c>
      <c r="V228" t="str" cm="1">
        <f t="array" ref="V228">_xlfn.IFS(Raw_Data[[#This Row],[Customer Satisfaction]]&lt;2,"Poor",Raw_Data[[#This Row],[Customer Satisfaction]]&lt;4,"Average",Raw_Data[[#This Row],[Customer Satisfaction]]&gt;=4,"Excellent")</f>
        <v>Excellent</v>
      </c>
    </row>
    <row r="229" spans="2:22" x14ac:dyDescent="0.3">
      <c r="B229" t="s">
        <v>10071</v>
      </c>
      <c r="C229" s="2">
        <v>45912</v>
      </c>
      <c r="D229" s="1">
        <v>0.66388888888888886</v>
      </c>
      <c r="E229" t="s">
        <v>91</v>
      </c>
      <c r="F229" t="s">
        <v>20</v>
      </c>
      <c r="G229" t="s">
        <v>21</v>
      </c>
      <c r="H229" t="s">
        <v>22</v>
      </c>
      <c r="I229" t="s">
        <v>23</v>
      </c>
      <c r="J229" t="s">
        <v>76</v>
      </c>
      <c r="K229" t="s">
        <v>8876</v>
      </c>
      <c r="L229" t="s">
        <v>8877</v>
      </c>
      <c r="M229">
        <v>1.8</v>
      </c>
      <c r="N229">
        <v>6.2</v>
      </c>
      <c r="O229" t="s">
        <v>28</v>
      </c>
      <c r="P229">
        <v>3</v>
      </c>
      <c r="Q229" t="s">
        <v>615</v>
      </c>
      <c r="R229" t="s">
        <v>28</v>
      </c>
      <c r="S229">
        <v>177.31</v>
      </c>
      <c r="T229" t="str" cm="1">
        <f t="array" ref="T229">_xlfn.IFS(Raw_Data[[#This Row],[Call Status]]="Resolved","5",Raw_Data[[#This Row],[Call Status]]="Escalated","2",Raw_Data[[#This Row],[Call Status]]="Pending","3",Raw_Data[[#This Row],[Call Status]]="Abandoned","0")</f>
        <v>3</v>
      </c>
      <c r="U229" t="str">
        <f>TEXT(Raw_Data[[#This Row],[Call Date]],"mmmm")</f>
        <v>September</v>
      </c>
      <c r="V229" t="str" cm="1">
        <f t="array" ref="V229">_xlfn.IFS(Raw_Data[[#This Row],[Customer Satisfaction]]&lt;2,"Poor",Raw_Data[[#This Row],[Customer Satisfaction]]&lt;4,"Average",Raw_Data[[#This Row],[Customer Satisfaction]]&gt;=4,"Excellent")</f>
        <v>Average</v>
      </c>
    </row>
    <row r="230" spans="2:22" x14ac:dyDescent="0.3">
      <c r="B230" t="s">
        <v>2515</v>
      </c>
      <c r="C230" s="2">
        <v>45951</v>
      </c>
      <c r="D230" s="1">
        <v>0.81458333333333333</v>
      </c>
      <c r="E230" t="s">
        <v>100</v>
      </c>
      <c r="F230" t="s">
        <v>48</v>
      </c>
      <c r="G230" t="s">
        <v>21</v>
      </c>
      <c r="H230" t="s">
        <v>2392</v>
      </c>
      <c r="I230" t="s">
        <v>1137</v>
      </c>
      <c r="J230" t="s">
        <v>35</v>
      </c>
      <c r="K230" t="s">
        <v>25</v>
      </c>
      <c r="L230" t="s">
        <v>25</v>
      </c>
      <c r="M230">
        <v>0.5</v>
      </c>
      <c r="N230">
        <v>6.6</v>
      </c>
      <c r="O230" t="s">
        <v>26</v>
      </c>
      <c r="P230">
        <v>4</v>
      </c>
      <c r="Q230" t="s">
        <v>27</v>
      </c>
      <c r="R230" t="s">
        <v>28</v>
      </c>
      <c r="S230">
        <v>213.15</v>
      </c>
      <c r="T230" t="str" cm="1">
        <f t="array" ref="T230">_xlfn.IFS(Raw_Data[[#This Row],[Call Status]]="Resolved","5",Raw_Data[[#This Row],[Call Status]]="Escalated","2",Raw_Data[[#This Row],[Call Status]]="Pending","3",Raw_Data[[#This Row],[Call Status]]="Abandoned","0")</f>
        <v>5</v>
      </c>
      <c r="U230" t="str">
        <f>TEXT(Raw_Data[[#This Row],[Call Date]],"mmmm")</f>
        <v>October</v>
      </c>
      <c r="V230" t="str" cm="1">
        <f t="array" ref="V230">_xlfn.IFS(Raw_Data[[#This Row],[Customer Satisfaction]]&lt;2,"Poor",Raw_Data[[#This Row],[Customer Satisfaction]]&lt;4,"Average",Raw_Data[[#This Row],[Customer Satisfaction]]&gt;=4,"Excellent")</f>
        <v>Excellent</v>
      </c>
    </row>
    <row r="231" spans="2:22" x14ac:dyDescent="0.3">
      <c r="B231" t="s">
        <v>6737</v>
      </c>
      <c r="C231" s="2">
        <v>45937</v>
      </c>
      <c r="D231" s="1">
        <v>0.34444444444444444</v>
      </c>
      <c r="E231" t="s">
        <v>108</v>
      </c>
      <c r="F231" t="s">
        <v>38</v>
      </c>
      <c r="G231" t="s">
        <v>162</v>
      </c>
      <c r="H231" t="s">
        <v>22</v>
      </c>
      <c r="I231" t="s">
        <v>23</v>
      </c>
      <c r="J231" t="s">
        <v>55</v>
      </c>
      <c r="K231" t="s">
        <v>25</v>
      </c>
      <c r="L231" t="s">
        <v>3561</v>
      </c>
      <c r="M231">
        <v>1.9</v>
      </c>
      <c r="N231">
        <v>9</v>
      </c>
      <c r="O231" t="s">
        <v>26</v>
      </c>
      <c r="P231">
        <v>5</v>
      </c>
      <c r="Q231" t="s">
        <v>27</v>
      </c>
      <c r="R231" t="s">
        <v>28</v>
      </c>
      <c r="S231">
        <v>185.1</v>
      </c>
      <c r="T231" t="str" cm="1">
        <f t="array" ref="T231">_xlfn.IFS(Raw_Data[[#This Row],[Call Status]]="Resolved","5",Raw_Data[[#This Row],[Call Status]]="Escalated","2",Raw_Data[[#This Row],[Call Status]]="Pending","3",Raw_Data[[#This Row],[Call Status]]="Abandoned","0")</f>
        <v>5</v>
      </c>
      <c r="U231" t="str">
        <f>TEXT(Raw_Data[[#This Row],[Call Date]],"mmmm")</f>
        <v>October</v>
      </c>
      <c r="V231" t="str" cm="1">
        <f t="array" ref="V231">_xlfn.IFS(Raw_Data[[#This Row],[Customer Satisfaction]]&lt;2,"Poor",Raw_Data[[#This Row],[Customer Satisfaction]]&lt;4,"Average",Raw_Data[[#This Row],[Customer Satisfaction]]&gt;=4,"Excellent")</f>
        <v>Excellent</v>
      </c>
    </row>
    <row r="232" spans="2:22" x14ac:dyDescent="0.3">
      <c r="B232" t="s">
        <v>2127</v>
      </c>
      <c r="C232" s="2">
        <v>45982</v>
      </c>
      <c r="D232" s="1">
        <v>0.57222222222222219</v>
      </c>
      <c r="E232" t="s">
        <v>59</v>
      </c>
      <c r="F232" t="s">
        <v>34</v>
      </c>
      <c r="G232" t="s">
        <v>162</v>
      </c>
      <c r="H232" t="s">
        <v>2026</v>
      </c>
      <c r="I232" t="s">
        <v>1137</v>
      </c>
      <c r="J232" t="s">
        <v>42</v>
      </c>
      <c r="K232" t="s">
        <v>25</v>
      </c>
      <c r="L232" t="s">
        <v>25</v>
      </c>
      <c r="M232">
        <v>3.1</v>
      </c>
      <c r="N232">
        <v>7.4</v>
      </c>
      <c r="O232" t="s">
        <v>26</v>
      </c>
      <c r="P232">
        <v>0</v>
      </c>
      <c r="Q232" t="s">
        <v>615</v>
      </c>
      <c r="R232" t="s">
        <v>28</v>
      </c>
      <c r="S232">
        <v>406.12</v>
      </c>
      <c r="T232" t="str" cm="1">
        <f t="array" ref="T232">_xlfn.IFS(Raw_Data[[#This Row],[Call Status]]="Resolved","5",Raw_Data[[#This Row],[Call Status]]="Escalated","2",Raw_Data[[#This Row],[Call Status]]="Pending","3",Raw_Data[[#This Row],[Call Status]]="Abandoned","0")</f>
        <v>5</v>
      </c>
      <c r="U232" t="str">
        <f>TEXT(Raw_Data[[#This Row],[Call Date]],"mmmm")</f>
        <v>November</v>
      </c>
      <c r="V232" t="str" cm="1">
        <f t="array" ref="V232">_xlfn.IFS(Raw_Data[[#This Row],[Customer Satisfaction]]&lt;2,"Poor",Raw_Data[[#This Row],[Customer Satisfaction]]&lt;4,"Average",Raw_Data[[#This Row],[Customer Satisfaction]]&gt;=4,"Excellent")</f>
        <v>Poor</v>
      </c>
    </row>
    <row r="233" spans="2:22" x14ac:dyDescent="0.3">
      <c r="B233" t="s">
        <v>4560</v>
      </c>
      <c r="C233" s="2">
        <v>45755</v>
      </c>
      <c r="D233" s="1">
        <v>0.51249999999999996</v>
      </c>
      <c r="E233" t="s">
        <v>108</v>
      </c>
      <c r="F233" t="s">
        <v>38</v>
      </c>
      <c r="G233" t="s">
        <v>327</v>
      </c>
      <c r="H233" t="s">
        <v>22</v>
      </c>
      <c r="I233" t="s">
        <v>1128</v>
      </c>
      <c r="J233" t="s">
        <v>49</v>
      </c>
      <c r="K233" t="s">
        <v>25</v>
      </c>
      <c r="L233" t="s">
        <v>3561</v>
      </c>
      <c r="M233">
        <v>2.8</v>
      </c>
      <c r="N233">
        <v>10.6</v>
      </c>
      <c r="O233" t="s">
        <v>26</v>
      </c>
      <c r="P233">
        <v>3</v>
      </c>
      <c r="Q233" t="s">
        <v>615</v>
      </c>
      <c r="R233" t="s">
        <v>28</v>
      </c>
      <c r="S233">
        <v>123.53</v>
      </c>
      <c r="T233" t="str" cm="1">
        <f t="array" ref="T233">_xlfn.IFS(Raw_Data[[#This Row],[Call Status]]="Resolved","5",Raw_Data[[#This Row],[Call Status]]="Escalated","2",Raw_Data[[#This Row],[Call Status]]="Pending","3",Raw_Data[[#This Row],[Call Status]]="Abandoned","0")</f>
        <v>5</v>
      </c>
      <c r="U233" t="str">
        <f>TEXT(Raw_Data[[#This Row],[Call Date]],"mmmm")</f>
        <v>April</v>
      </c>
      <c r="V233" t="str" cm="1">
        <f t="array" ref="V233">_xlfn.IFS(Raw_Data[[#This Row],[Customer Satisfaction]]&lt;2,"Poor",Raw_Data[[#This Row],[Customer Satisfaction]]&lt;4,"Average",Raw_Data[[#This Row],[Customer Satisfaction]]&gt;=4,"Excellent")</f>
        <v>Average</v>
      </c>
    </row>
    <row r="234" spans="2:22" x14ac:dyDescent="0.3">
      <c r="B234" t="s">
        <v>6731</v>
      </c>
      <c r="C234" s="2">
        <v>45855</v>
      </c>
      <c r="D234" s="1">
        <v>0.51180555555555551</v>
      </c>
      <c r="E234" t="s">
        <v>57</v>
      </c>
      <c r="F234" t="s">
        <v>38</v>
      </c>
      <c r="G234" t="s">
        <v>162</v>
      </c>
      <c r="H234" t="s">
        <v>22</v>
      </c>
      <c r="I234" t="s">
        <v>23</v>
      </c>
      <c r="J234" t="s">
        <v>55</v>
      </c>
      <c r="K234" t="s">
        <v>25</v>
      </c>
      <c r="L234" t="s">
        <v>3561</v>
      </c>
      <c r="M234">
        <v>1</v>
      </c>
      <c r="N234">
        <v>7.5</v>
      </c>
      <c r="O234" t="s">
        <v>26</v>
      </c>
      <c r="P234">
        <v>5</v>
      </c>
      <c r="Q234" t="s">
        <v>27</v>
      </c>
      <c r="R234" t="s">
        <v>28</v>
      </c>
      <c r="S234">
        <v>158.5</v>
      </c>
      <c r="T234" t="str" cm="1">
        <f t="array" ref="T234">_xlfn.IFS(Raw_Data[[#This Row],[Call Status]]="Resolved","5",Raw_Data[[#This Row],[Call Status]]="Escalated","2",Raw_Data[[#This Row],[Call Status]]="Pending","3",Raw_Data[[#This Row],[Call Status]]="Abandoned","0")</f>
        <v>5</v>
      </c>
      <c r="U234" t="str">
        <f>TEXT(Raw_Data[[#This Row],[Call Date]],"mmmm")</f>
        <v>July</v>
      </c>
      <c r="V234" t="str" cm="1">
        <f t="array" ref="V234">_xlfn.IFS(Raw_Data[[#This Row],[Customer Satisfaction]]&lt;2,"Poor",Raw_Data[[#This Row],[Customer Satisfaction]]&lt;4,"Average",Raw_Data[[#This Row],[Customer Satisfaction]]&gt;=4,"Excellent")</f>
        <v>Excellent</v>
      </c>
    </row>
    <row r="235" spans="2:22" x14ac:dyDescent="0.3">
      <c r="B235" t="s">
        <v>871</v>
      </c>
      <c r="C235" s="2">
        <v>45897</v>
      </c>
      <c r="D235" s="1">
        <v>0.66041666666666665</v>
      </c>
      <c r="E235" t="s">
        <v>19</v>
      </c>
      <c r="F235" t="s">
        <v>38</v>
      </c>
      <c r="G235" t="s">
        <v>21</v>
      </c>
      <c r="H235" t="s">
        <v>22</v>
      </c>
      <c r="I235" t="s">
        <v>23</v>
      </c>
      <c r="J235" t="s">
        <v>35</v>
      </c>
      <c r="K235" t="s">
        <v>25</v>
      </c>
      <c r="L235" t="s">
        <v>25</v>
      </c>
      <c r="M235">
        <v>5.8</v>
      </c>
      <c r="N235">
        <v>15.9</v>
      </c>
      <c r="O235" t="s">
        <v>26</v>
      </c>
      <c r="P235">
        <v>3</v>
      </c>
      <c r="Q235" t="s">
        <v>615</v>
      </c>
      <c r="R235" t="s">
        <v>28</v>
      </c>
      <c r="S235">
        <v>507.37</v>
      </c>
      <c r="T235" t="str" cm="1">
        <f t="array" ref="T235">_xlfn.IFS(Raw_Data[[#This Row],[Call Status]]="Resolved","5",Raw_Data[[#This Row],[Call Status]]="Escalated","2",Raw_Data[[#This Row],[Call Status]]="Pending","3",Raw_Data[[#This Row],[Call Status]]="Abandoned","0")</f>
        <v>5</v>
      </c>
      <c r="U235" t="str">
        <f>TEXT(Raw_Data[[#This Row],[Call Date]],"mmmm")</f>
        <v>August</v>
      </c>
      <c r="V235" t="str" cm="1">
        <f t="array" ref="V235">_xlfn.IFS(Raw_Data[[#This Row],[Customer Satisfaction]]&lt;2,"Poor",Raw_Data[[#This Row],[Customer Satisfaction]]&lt;4,"Average",Raw_Data[[#This Row],[Customer Satisfaction]]&gt;=4,"Excellent")</f>
        <v>Average</v>
      </c>
    </row>
    <row r="236" spans="2:22" x14ac:dyDescent="0.3">
      <c r="B236" t="s">
        <v>6456</v>
      </c>
      <c r="C236" s="2">
        <v>45801</v>
      </c>
      <c r="D236" s="1">
        <v>0.50416666666666665</v>
      </c>
      <c r="E236" t="s">
        <v>70</v>
      </c>
      <c r="F236" t="s">
        <v>34</v>
      </c>
      <c r="G236" t="s">
        <v>162</v>
      </c>
      <c r="H236" t="s">
        <v>22</v>
      </c>
      <c r="I236" t="s">
        <v>23</v>
      </c>
      <c r="J236" t="s">
        <v>42</v>
      </c>
      <c r="K236" t="s">
        <v>25</v>
      </c>
      <c r="L236" t="s">
        <v>3570</v>
      </c>
      <c r="M236">
        <v>5</v>
      </c>
      <c r="N236">
        <v>3.9</v>
      </c>
      <c r="O236" t="s">
        <v>26</v>
      </c>
      <c r="P236">
        <v>2</v>
      </c>
      <c r="Q236" t="s">
        <v>1014</v>
      </c>
      <c r="R236" t="s">
        <v>28</v>
      </c>
      <c r="S236">
        <v>63.56</v>
      </c>
      <c r="T236" t="str" cm="1">
        <f t="array" ref="T236">_xlfn.IFS(Raw_Data[[#This Row],[Call Status]]="Resolved","5",Raw_Data[[#This Row],[Call Status]]="Escalated","2",Raw_Data[[#This Row],[Call Status]]="Pending","3",Raw_Data[[#This Row],[Call Status]]="Abandoned","0")</f>
        <v>5</v>
      </c>
      <c r="U236" t="str">
        <f>TEXT(Raw_Data[[#This Row],[Call Date]],"mmmm")</f>
        <v>May</v>
      </c>
      <c r="V236" t="str" cm="1">
        <f t="array" ref="V236">_xlfn.IFS(Raw_Data[[#This Row],[Customer Satisfaction]]&lt;2,"Poor",Raw_Data[[#This Row],[Customer Satisfaction]]&lt;4,"Average",Raw_Data[[#This Row],[Customer Satisfaction]]&gt;=4,"Excellent")</f>
        <v>Average</v>
      </c>
    </row>
    <row r="237" spans="2:22" x14ac:dyDescent="0.3">
      <c r="B237" t="s">
        <v>6649</v>
      </c>
      <c r="C237" s="2">
        <v>45754</v>
      </c>
      <c r="D237" s="1">
        <v>0.62152777777777779</v>
      </c>
      <c r="E237" t="s">
        <v>91</v>
      </c>
      <c r="F237" t="s">
        <v>20</v>
      </c>
      <c r="G237" t="s">
        <v>327</v>
      </c>
      <c r="H237" t="s">
        <v>22</v>
      </c>
      <c r="I237" t="s">
        <v>23</v>
      </c>
      <c r="J237" t="s">
        <v>76</v>
      </c>
      <c r="K237" t="s">
        <v>25</v>
      </c>
      <c r="L237" t="s">
        <v>3561</v>
      </c>
      <c r="M237">
        <v>4.5999999999999996</v>
      </c>
      <c r="N237">
        <v>6.3</v>
      </c>
      <c r="O237" t="s">
        <v>26</v>
      </c>
      <c r="P237">
        <v>3</v>
      </c>
      <c r="Q237" t="s">
        <v>615</v>
      </c>
      <c r="R237" t="s">
        <v>28</v>
      </c>
      <c r="S237">
        <v>153.55000000000001</v>
      </c>
      <c r="T237" t="str" cm="1">
        <f t="array" ref="T237">_xlfn.IFS(Raw_Data[[#This Row],[Call Status]]="Resolved","5",Raw_Data[[#This Row],[Call Status]]="Escalated","2",Raw_Data[[#This Row],[Call Status]]="Pending","3",Raw_Data[[#This Row],[Call Status]]="Abandoned","0")</f>
        <v>5</v>
      </c>
      <c r="U237" t="str">
        <f>TEXT(Raw_Data[[#This Row],[Call Date]],"mmmm")</f>
        <v>April</v>
      </c>
      <c r="V237" t="str" cm="1">
        <f t="array" ref="V237">_xlfn.IFS(Raw_Data[[#This Row],[Customer Satisfaction]]&lt;2,"Poor",Raw_Data[[#This Row],[Customer Satisfaction]]&lt;4,"Average",Raw_Data[[#This Row],[Customer Satisfaction]]&gt;=4,"Excellent")</f>
        <v>Average</v>
      </c>
    </row>
    <row r="238" spans="2:22" x14ac:dyDescent="0.3">
      <c r="B238" t="s">
        <v>1079</v>
      </c>
      <c r="C238" s="2">
        <v>45858</v>
      </c>
      <c r="D238" s="1">
        <v>0.87708333333333333</v>
      </c>
      <c r="E238" t="s">
        <v>84</v>
      </c>
      <c r="F238" t="s">
        <v>20</v>
      </c>
      <c r="G238" t="s">
        <v>162</v>
      </c>
      <c r="H238" t="s">
        <v>22</v>
      </c>
      <c r="I238" t="s">
        <v>23</v>
      </c>
      <c r="J238" t="s">
        <v>49</v>
      </c>
      <c r="K238" t="s">
        <v>25</v>
      </c>
      <c r="L238" t="s">
        <v>25</v>
      </c>
      <c r="M238">
        <v>8.8000000000000007</v>
      </c>
      <c r="N238">
        <v>9</v>
      </c>
      <c r="O238" t="s">
        <v>26</v>
      </c>
      <c r="P238">
        <v>3</v>
      </c>
      <c r="Q238" t="s">
        <v>1014</v>
      </c>
      <c r="R238" t="s">
        <v>28</v>
      </c>
      <c r="S238">
        <v>205.56</v>
      </c>
      <c r="T238" t="str" cm="1">
        <f t="array" ref="T238">_xlfn.IFS(Raw_Data[[#This Row],[Call Status]]="Resolved","5",Raw_Data[[#This Row],[Call Status]]="Escalated","2",Raw_Data[[#This Row],[Call Status]]="Pending","3",Raw_Data[[#This Row],[Call Status]]="Abandoned","0")</f>
        <v>5</v>
      </c>
      <c r="U238" t="str">
        <f>TEXT(Raw_Data[[#This Row],[Call Date]],"mmmm")</f>
        <v>July</v>
      </c>
      <c r="V238" t="str" cm="1">
        <f t="array" ref="V238">_xlfn.IFS(Raw_Data[[#This Row],[Customer Satisfaction]]&lt;2,"Poor",Raw_Data[[#This Row],[Customer Satisfaction]]&lt;4,"Average",Raw_Data[[#This Row],[Customer Satisfaction]]&gt;=4,"Excellent")</f>
        <v>Average</v>
      </c>
    </row>
    <row r="239" spans="2:22" x14ac:dyDescent="0.3">
      <c r="B239" t="s">
        <v>2671</v>
      </c>
      <c r="C239" s="2">
        <v>45781</v>
      </c>
      <c r="D239" s="1">
        <v>0.72430555555555554</v>
      </c>
      <c r="E239" t="s">
        <v>108</v>
      </c>
      <c r="F239" t="s">
        <v>34</v>
      </c>
      <c r="G239" t="s">
        <v>162</v>
      </c>
      <c r="H239" t="s">
        <v>2613</v>
      </c>
      <c r="I239" t="s">
        <v>1137</v>
      </c>
      <c r="J239" t="s">
        <v>24</v>
      </c>
      <c r="K239" t="s">
        <v>25</v>
      </c>
      <c r="L239" t="s">
        <v>25</v>
      </c>
      <c r="M239">
        <v>3.3</v>
      </c>
      <c r="N239">
        <v>11.1</v>
      </c>
      <c r="O239" t="s">
        <v>26</v>
      </c>
      <c r="P239">
        <v>4</v>
      </c>
      <c r="Q239" t="s">
        <v>615</v>
      </c>
      <c r="R239" t="s">
        <v>28</v>
      </c>
      <c r="S239">
        <v>372.88</v>
      </c>
      <c r="T239" t="str" cm="1">
        <f t="array" ref="T239">_xlfn.IFS(Raw_Data[[#This Row],[Call Status]]="Resolved","5",Raw_Data[[#This Row],[Call Status]]="Escalated","2",Raw_Data[[#This Row],[Call Status]]="Pending","3",Raw_Data[[#This Row],[Call Status]]="Abandoned","0")</f>
        <v>5</v>
      </c>
      <c r="U239" t="str">
        <f>TEXT(Raw_Data[[#This Row],[Call Date]],"mmmm")</f>
        <v>May</v>
      </c>
      <c r="V239" t="str" cm="1">
        <f t="array" ref="V239">_xlfn.IFS(Raw_Data[[#This Row],[Customer Satisfaction]]&lt;2,"Poor",Raw_Data[[#This Row],[Customer Satisfaction]]&lt;4,"Average",Raw_Data[[#This Row],[Customer Satisfaction]]&gt;=4,"Excellent")</f>
        <v>Excellent</v>
      </c>
    </row>
    <row r="240" spans="2:22" x14ac:dyDescent="0.3">
      <c r="B240" t="s">
        <v>8065</v>
      </c>
      <c r="C240" s="2">
        <v>45844</v>
      </c>
      <c r="D240" s="1">
        <v>0.55138888888888893</v>
      </c>
      <c r="E240" t="s">
        <v>33</v>
      </c>
      <c r="F240" t="s">
        <v>34</v>
      </c>
      <c r="G240" t="s">
        <v>21</v>
      </c>
      <c r="H240" t="s">
        <v>2392</v>
      </c>
      <c r="I240" t="s">
        <v>23</v>
      </c>
      <c r="J240" t="s">
        <v>31</v>
      </c>
      <c r="K240" t="s">
        <v>16</v>
      </c>
      <c r="L240" t="s">
        <v>16</v>
      </c>
      <c r="M240">
        <v>2</v>
      </c>
      <c r="N240">
        <v>10</v>
      </c>
      <c r="O240" t="s">
        <v>28</v>
      </c>
      <c r="P240">
        <v>4</v>
      </c>
      <c r="Q240" t="s">
        <v>615</v>
      </c>
      <c r="R240" t="s">
        <v>26</v>
      </c>
      <c r="S240">
        <v>154.94</v>
      </c>
      <c r="T240" t="str" cm="1">
        <f t="array" ref="T240">_xlfn.IFS(Raw_Data[[#This Row],[Call Status]]="Resolved","5",Raw_Data[[#This Row],[Call Status]]="Escalated","2",Raw_Data[[#This Row],[Call Status]]="Pending","3",Raw_Data[[#This Row],[Call Status]]="Abandoned","0")</f>
        <v>2</v>
      </c>
      <c r="U240" t="str">
        <f>TEXT(Raw_Data[[#This Row],[Call Date]],"mmmm")</f>
        <v>July</v>
      </c>
      <c r="V240" t="str" cm="1">
        <f t="array" ref="V240">_xlfn.IFS(Raw_Data[[#This Row],[Customer Satisfaction]]&lt;2,"Poor",Raw_Data[[#This Row],[Customer Satisfaction]]&lt;4,"Average",Raw_Data[[#This Row],[Customer Satisfaction]]&gt;=4,"Excellent")</f>
        <v>Excellent</v>
      </c>
    </row>
    <row r="241" spans="2:22" x14ac:dyDescent="0.3">
      <c r="B241" t="s">
        <v>8861</v>
      </c>
      <c r="C241" s="2">
        <v>45983</v>
      </c>
      <c r="D241" s="1">
        <v>0.4548611111111111</v>
      </c>
      <c r="E241" t="s">
        <v>72</v>
      </c>
      <c r="F241" t="s">
        <v>20</v>
      </c>
      <c r="G241" t="s">
        <v>250</v>
      </c>
      <c r="H241" t="s">
        <v>22</v>
      </c>
      <c r="I241" t="s">
        <v>23</v>
      </c>
      <c r="J241" t="s">
        <v>76</v>
      </c>
      <c r="K241" t="s">
        <v>16</v>
      </c>
      <c r="L241" t="s">
        <v>16</v>
      </c>
      <c r="M241">
        <v>2.4</v>
      </c>
      <c r="N241">
        <v>7.6</v>
      </c>
      <c r="O241" t="s">
        <v>28</v>
      </c>
      <c r="P241">
        <v>1</v>
      </c>
      <c r="Q241" t="s">
        <v>1014</v>
      </c>
      <c r="R241" t="s">
        <v>26</v>
      </c>
      <c r="S241">
        <v>66.430000000000007</v>
      </c>
      <c r="T241" t="str" cm="1">
        <f t="array" ref="T241">_xlfn.IFS(Raw_Data[[#This Row],[Call Status]]="Resolved","5",Raw_Data[[#This Row],[Call Status]]="Escalated","2",Raw_Data[[#This Row],[Call Status]]="Pending","3",Raw_Data[[#This Row],[Call Status]]="Abandoned","0")</f>
        <v>2</v>
      </c>
      <c r="U241" t="str">
        <f>TEXT(Raw_Data[[#This Row],[Call Date]],"mmmm")</f>
        <v>November</v>
      </c>
      <c r="V241" t="str" cm="1">
        <f t="array" ref="V241">_xlfn.IFS(Raw_Data[[#This Row],[Customer Satisfaction]]&lt;2,"Poor",Raw_Data[[#This Row],[Customer Satisfaction]]&lt;4,"Average",Raw_Data[[#This Row],[Customer Satisfaction]]&gt;=4,"Excellent")</f>
        <v>Poor</v>
      </c>
    </row>
    <row r="242" spans="2:22" x14ac:dyDescent="0.3">
      <c r="B242" t="s">
        <v>7195</v>
      </c>
      <c r="C242" s="2">
        <v>46006</v>
      </c>
      <c r="D242" s="1">
        <v>0.72291666666666665</v>
      </c>
      <c r="E242" t="s">
        <v>44</v>
      </c>
      <c r="F242" t="s">
        <v>48</v>
      </c>
      <c r="G242" t="s">
        <v>327</v>
      </c>
      <c r="H242" t="s">
        <v>22</v>
      </c>
      <c r="I242" t="s">
        <v>23</v>
      </c>
      <c r="J242" t="s">
        <v>42</v>
      </c>
      <c r="K242" t="s">
        <v>25</v>
      </c>
      <c r="L242" t="s">
        <v>3564</v>
      </c>
      <c r="M242">
        <v>4</v>
      </c>
      <c r="N242">
        <v>9.6</v>
      </c>
      <c r="O242" t="s">
        <v>26</v>
      </c>
      <c r="P242">
        <v>5</v>
      </c>
      <c r="Q242" t="s">
        <v>27</v>
      </c>
      <c r="R242" t="s">
        <v>28</v>
      </c>
      <c r="S242">
        <v>142.08000000000001</v>
      </c>
      <c r="T242" t="str" cm="1">
        <f t="array" ref="T242">_xlfn.IFS(Raw_Data[[#This Row],[Call Status]]="Resolved","5",Raw_Data[[#This Row],[Call Status]]="Escalated","2",Raw_Data[[#This Row],[Call Status]]="Pending","3",Raw_Data[[#This Row],[Call Status]]="Abandoned","0")</f>
        <v>5</v>
      </c>
      <c r="U242" t="str">
        <f>TEXT(Raw_Data[[#This Row],[Call Date]],"mmmm")</f>
        <v>December</v>
      </c>
      <c r="V242" t="str" cm="1">
        <f t="array" ref="V242">_xlfn.IFS(Raw_Data[[#This Row],[Customer Satisfaction]]&lt;2,"Poor",Raw_Data[[#This Row],[Customer Satisfaction]]&lt;4,"Average",Raw_Data[[#This Row],[Customer Satisfaction]]&gt;=4,"Excellent")</f>
        <v>Excellent</v>
      </c>
    </row>
    <row r="243" spans="2:22" x14ac:dyDescent="0.3">
      <c r="B243" t="s">
        <v>5406</v>
      </c>
      <c r="C243" s="2">
        <v>45916</v>
      </c>
      <c r="D243" s="1">
        <v>0.5756944444444444</v>
      </c>
      <c r="E243" t="s">
        <v>100</v>
      </c>
      <c r="F243" t="s">
        <v>20</v>
      </c>
      <c r="G243" t="s">
        <v>250</v>
      </c>
      <c r="H243" t="s">
        <v>2026</v>
      </c>
      <c r="I243" t="s">
        <v>23</v>
      </c>
      <c r="J243" t="s">
        <v>76</v>
      </c>
      <c r="K243" t="s">
        <v>25</v>
      </c>
      <c r="L243" t="s">
        <v>3561</v>
      </c>
      <c r="M243">
        <v>4.5999999999999996</v>
      </c>
      <c r="N243">
        <v>3.1</v>
      </c>
      <c r="O243" t="s">
        <v>26</v>
      </c>
      <c r="P243">
        <v>3</v>
      </c>
      <c r="Q243" t="s">
        <v>1014</v>
      </c>
      <c r="R243" t="s">
        <v>28</v>
      </c>
      <c r="S243">
        <v>209.31</v>
      </c>
      <c r="T243" t="str" cm="1">
        <f t="array" ref="T243">_xlfn.IFS(Raw_Data[[#This Row],[Call Status]]="Resolved","5",Raw_Data[[#This Row],[Call Status]]="Escalated","2",Raw_Data[[#This Row],[Call Status]]="Pending","3",Raw_Data[[#This Row],[Call Status]]="Abandoned","0")</f>
        <v>5</v>
      </c>
      <c r="U243" t="str">
        <f>TEXT(Raw_Data[[#This Row],[Call Date]],"mmmm")</f>
        <v>September</v>
      </c>
      <c r="V243" t="str" cm="1">
        <f t="array" ref="V243">_xlfn.IFS(Raw_Data[[#This Row],[Customer Satisfaction]]&lt;2,"Poor",Raw_Data[[#This Row],[Customer Satisfaction]]&lt;4,"Average",Raw_Data[[#This Row],[Customer Satisfaction]]&gt;=4,"Excellent")</f>
        <v>Average</v>
      </c>
    </row>
    <row r="244" spans="2:22" x14ac:dyDescent="0.3">
      <c r="B244" t="s">
        <v>8833</v>
      </c>
      <c r="C244" s="2">
        <v>45805</v>
      </c>
      <c r="D244" s="1">
        <v>0.73819444444444449</v>
      </c>
      <c r="E244" t="s">
        <v>44</v>
      </c>
      <c r="F244" t="s">
        <v>38</v>
      </c>
      <c r="G244" t="s">
        <v>250</v>
      </c>
      <c r="H244" t="s">
        <v>22</v>
      </c>
      <c r="I244" t="s">
        <v>23</v>
      </c>
      <c r="J244" t="s">
        <v>42</v>
      </c>
      <c r="K244" t="s">
        <v>16</v>
      </c>
      <c r="L244" t="s">
        <v>16</v>
      </c>
      <c r="M244">
        <v>0.9</v>
      </c>
      <c r="N244">
        <v>11.3</v>
      </c>
      <c r="O244" t="s">
        <v>28</v>
      </c>
      <c r="P244">
        <v>1</v>
      </c>
      <c r="Q244" t="s">
        <v>1014</v>
      </c>
      <c r="R244" t="s">
        <v>26</v>
      </c>
      <c r="S244">
        <v>160.69</v>
      </c>
      <c r="T244" t="str" cm="1">
        <f t="array" ref="T244">_xlfn.IFS(Raw_Data[[#This Row],[Call Status]]="Resolved","5",Raw_Data[[#This Row],[Call Status]]="Escalated","2",Raw_Data[[#This Row],[Call Status]]="Pending","3",Raw_Data[[#This Row],[Call Status]]="Abandoned","0")</f>
        <v>2</v>
      </c>
      <c r="U244" t="str">
        <f>TEXT(Raw_Data[[#This Row],[Call Date]],"mmmm")</f>
        <v>May</v>
      </c>
      <c r="V244" t="str" cm="1">
        <f t="array" ref="V244">_xlfn.IFS(Raw_Data[[#This Row],[Customer Satisfaction]]&lt;2,"Poor",Raw_Data[[#This Row],[Customer Satisfaction]]&lt;4,"Average",Raw_Data[[#This Row],[Customer Satisfaction]]&gt;=4,"Excellent")</f>
        <v>Poor</v>
      </c>
    </row>
    <row r="245" spans="2:22" x14ac:dyDescent="0.3">
      <c r="B245" t="s">
        <v>6238</v>
      </c>
      <c r="C245" s="2">
        <v>45909</v>
      </c>
      <c r="D245" s="1">
        <v>0.41388888888888886</v>
      </c>
      <c r="E245" t="s">
        <v>59</v>
      </c>
      <c r="F245" t="s">
        <v>48</v>
      </c>
      <c r="G245" t="s">
        <v>327</v>
      </c>
      <c r="H245" t="s">
        <v>22</v>
      </c>
      <c r="I245" t="s">
        <v>23</v>
      </c>
      <c r="J245" t="s">
        <v>45</v>
      </c>
      <c r="K245" t="s">
        <v>25</v>
      </c>
      <c r="L245" t="s">
        <v>3559</v>
      </c>
      <c r="M245">
        <v>2.6</v>
      </c>
      <c r="N245">
        <v>5.0999999999999996</v>
      </c>
      <c r="O245" t="s">
        <v>26</v>
      </c>
      <c r="P245">
        <v>4</v>
      </c>
      <c r="Q245" t="s">
        <v>27</v>
      </c>
      <c r="R245" t="s">
        <v>28</v>
      </c>
      <c r="S245">
        <v>219.14</v>
      </c>
      <c r="T245" t="str" cm="1">
        <f t="array" ref="T245">_xlfn.IFS(Raw_Data[[#This Row],[Call Status]]="Resolved","5",Raw_Data[[#This Row],[Call Status]]="Escalated","2",Raw_Data[[#This Row],[Call Status]]="Pending","3",Raw_Data[[#This Row],[Call Status]]="Abandoned","0")</f>
        <v>5</v>
      </c>
      <c r="U245" t="str">
        <f>TEXT(Raw_Data[[#This Row],[Call Date]],"mmmm")</f>
        <v>September</v>
      </c>
      <c r="V245" t="str" cm="1">
        <f t="array" ref="V245">_xlfn.IFS(Raw_Data[[#This Row],[Customer Satisfaction]]&lt;2,"Poor",Raw_Data[[#This Row],[Customer Satisfaction]]&lt;4,"Average",Raw_Data[[#This Row],[Customer Satisfaction]]&gt;=4,"Excellent")</f>
        <v>Excellent</v>
      </c>
    </row>
    <row r="246" spans="2:22" x14ac:dyDescent="0.3">
      <c r="B246" t="s">
        <v>3889</v>
      </c>
      <c r="C246" s="2">
        <v>46003</v>
      </c>
      <c r="D246" s="1">
        <v>0.41180555555555554</v>
      </c>
      <c r="E246" t="s">
        <v>37</v>
      </c>
      <c r="F246" t="s">
        <v>38</v>
      </c>
      <c r="G246" t="s">
        <v>250</v>
      </c>
      <c r="H246" t="s">
        <v>2026</v>
      </c>
      <c r="I246" t="s">
        <v>1128</v>
      </c>
      <c r="J246" t="s">
        <v>39</v>
      </c>
      <c r="K246" t="s">
        <v>25</v>
      </c>
      <c r="L246" t="s">
        <v>3564</v>
      </c>
      <c r="M246">
        <v>0.2</v>
      </c>
      <c r="N246">
        <v>9</v>
      </c>
      <c r="O246" t="s">
        <v>26</v>
      </c>
      <c r="P246">
        <v>3</v>
      </c>
      <c r="Q246" t="s">
        <v>615</v>
      </c>
      <c r="R246" t="s">
        <v>28</v>
      </c>
      <c r="S246">
        <v>85.61</v>
      </c>
      <c r="T246" t="str" cm="1">
        <f t="array" ref="T246">_xlfn.IFS(Raw_Data[[#This Row],[Call Status]]="Resolved","5",Raw_Data[[#This Row],[Call Status]]="Escalated","2",Raw_Data[[#This Row],[Call Status]]="Pending","3",Raw_Data[[#This Row],[Call Status]]="Abandoned","0")</f>
        <v>5</v>
      </c>
      <c r="U246" t="str">
        <f>TEXT(Raw_Data[[#This Row],[Call Date]],"mmmm")</f>
        <v>December</v>
      </c>
      <c r="V246" t="str" cm="1">
        <f t="array" ref="V246">_xlfn.IFS(Raw_Data[[#This Row],[Customer Satisfaction]]&lt;2,"Poor",Raw_Data[[#This Row],[Customer Satisfaction]]&lt;4,"Average",Raw_Data[[#This Row],[Customer Satisfaction]]&gt;=4,"Excellent")</f>
        <v>Average</v>
      </c>
    </row>
    <row r="247" spans="2:22" x14ac:dyDescent="0.3">
      <c r="B247" t="s">
        <v>3049</v>
      </c>
      <c r="C247" s="2">
        <v>45804</v>
      </c>
      <c r="D247" s="1">
        <v>0.64027777777777772</v>
      </c>
      <c r="E247" t="s">
        <v>156</v>
      </c>
      <c r="F247" t="s">
        <v>34</v>
      </c>
      <c r="G247" t="s">
        <v>327</v>
      </c>
      <c r="H247" t="s">
        <v>2392</v>
      </c>
      <c r="I247" t="s">
        <v>23</v>
      </c>
      <c r="J247" t="s">
        <v>76</v>
      </c>
      <c r="K247" t="s">
        <v>25</v>
      </c>
      <c r="L247" t="s">
        <v>25</v>
      </c>
      <c r="M247">
        <v>1.1000000000000001</v>
      </c>
      <c r="N247">
        <v>10.8</v>
      </c>
      <c r="O247" t="s">
        <v>26</v>
      </c>
      <c r="P247">
        <v>5</v>
      </c>
      <c r="Q247" t="s">
        <v>27</v>
      </c>
      <c r="R247" t="s">
        <v>28</v>
      </c>
      <c r="S247">
        <v>72.09</v>
      </c>
      <c r="T247" t="str" cm="1">
        <f t="array" ref="T247">_xlfn.IFS(Raw_Data[[#This Row],[Call Status]]="Resolved","5",Raw_Data[[#This Row],[Call Status]]="Escalated","2",Raw_Data[[#This Row],[Call Status]]="Pending","3",Raw_Data[[#This Row],[Call Status]]="Abandoned","0")</f>
        <v>5</v>
      </c>
      <c r="U247" t="str">
        <f>TEXT(Raw_Data[[#This Row],[Call Date]],"mmmm")</f>
        <v>May</v>
      </c>
      <c r="V247" t="str" cm="1">
        <f t="array" ref="V247">_xlfn.IFS(Raw_Data[[#This Row],[Customer Satisfaction]]&lt;2,"Poor",Raw_Data[[#This Row],[Customer Satisfaction]]&lt;4,"Average",Raw_Data[[#This Row],[Customer Satisfaction]]&gt;=4,"Excellent")</f>
        <v>Excellent</v>
      </c>
    </row>
    <row r="248" spans="2:22" x14ac:dyDescent="0.3">
      <c r="B248" t="s">
        <v>9161</v>
      </c>
      <c r="C248" s="2">
        <v>45805</v>
      </c>
      <c r="D248" s="1">
        <v>0.44722222222222224</v>
      </c>
      <c r="E248" t="s">
        <v>91</v>
      </c>
      <c r="F248" t="s">
        <v>38</v>
      </c>
      <c r="G248" t="s">
        <v>327</v>
      </c>
      <c r="H248" t="s">
        <v>2392</v>
      </c>
      <c r="I248" t="s">
        <v>23</v>
      </c>
      <c r="J248" t="s">
        <v>35</v>
      </c>
      <c r="K248" t="s">
        <v>8876</v>
      </c>
      <c r="L248" t="s">
        <v>8877</v>
      </c>
      <c r="M248">
        <v>1</v>
      </c>
      <c r="N248">
        <v>1.6</v>
      </c>
      <c r="O248" t="s">
        <v>28</v>
      </c>
      <c r="P248">
        <v>5</v>
      </c>
      <c r="Q248" t="s">
        <v>27</v>
      </c>
      <c r="R248" t="s">
        <v>28</v>
      </c>
      <c r="S248">
        <v>108.11</v>
      </c>
      <c r="T248" t="str" cm="1">
        <f t="array" ref="T248">_xlfn.IFS(Raw_Data[[#This Row],[Call Status]]="Resolved","5",Raw_Data[[#This Row],[Call Status]]="Escalated","2",Raw_Data[[#This Row],[Call Status]]="Pending","3",Raw_Data[[#This Row],[Call Status]]="Abandoned","0")</f>
        <v>3</v>
      </c>
      <c r="U248" t="str">
        <f>TEXT(Raw_Data[[#This Row],[Call Date]],"mmmm")</f>
        <v>May</v>
      </c>
      <c r="V248" t="str" cm="1">
        <f t="array" ref="V248">_xlfn.IFS(Raw_Data[[#This Row],[Customer Satisfaction]]&lt;2,"Poor",Raw_Data[[#This Row],[Customer Satisfaction]]&lt;4,"Average",Raw_Data[[#This Row],[Customer Satisfaction]]&gt;=4,"Excellent")</f>
        <v>Excellent</v>
      </c>
    </row>
    <row r="249" spans="2:22" x14ac:dyDescent="0.3">
      <c r="B249" t="s">
        <v>7359</v>
      </c>
      <c r="C249" s="2">
        <v>46009</v>
      </c>
      <c r="D249" s="1">
        <v>0.57291666666666663</v>
      </c>
      <c r="E249" t="s">
        <v>19</v>
      </c>
      <c r="F249" t="s">
        <v>20</v>
      </c>
      <c r="G249" t="s">
        <v>162</v>
      </c>
      <c r="H249" t="s">
        <v>22</v>
      </c>
      <c r="I249" t="s">
        <v>23</v>
      </c>
      <c r="J249" t="s">
        <v>45</v>
      </c>
      <c r="K249" t="s">
        <v>7253</v>
      </c>
      <c r="L249" t="s">
        <v>7254</v>
      </c>
      <c r="M249">
        <v>1</v>
      </c>
      <c r="N249">
        <v>7.7</v>
      </c>
      <c r="O249" t="s">
        <v>28</v>
      </c>
      <c r="P249">
        <v>3</v>
      </c>
      <c r="Q249" t="s">
        <v>615</v>
      </c>
      <c r="R249" t="s">
        <v>28</v>
      </c>
      <c r="S249">
        <v>224.42</v>
      </c>
      <c r="T249" t="str" cm="1">
        <f t="array" ref="T249">_xlfn.IFS(Raw_Data[[#This Row],[Call Status]]="Resolved","5",Raw_Data[[#This Row],[Call Status]]="Escalated","2",Raw_Data[[#This Row],[Call Status]]="Pending","3",Raw_Data[[#This Row],[Call Status]]="Abandoned","0")</f>
        <v>0</v>
      </c>
      <c r="U249" t="str">
        <f>TEXT(Raw_Data[[#This Row],[Call Date]],"mmmm")</f>
        <v>December</v>
      </c>
      <c r="V249" t="str" cm="1">
        <f t="array" ref="V249">_xlfn.IFS(Raw_Data[[#This Row],[Customer Satisfaction]]&lt;2,"Poor",Raw_Data[[#This Row],[Customer Satisfaction]]&lt;4,"Average",Raw_Data[[#This Row],[Customer Satisfaction]]&gt;=4,"Excellent")</f>
        <v>Average</v>
      </c>
    </row>
    <row r="250" spans="2:22" x14ac:dyDescent="0.3">
      <c r="B250" t="s">
        <v>6757</v>
      </c>
      <c r="C250" s="2">
        <v>45856</v>
      </c>
      <c r="D250" s="1">
        <v>0.38263888888888886</v>
      </c>
      <c r="E250" t="s">
        <v>33</v>
      </c>
      <c r="F250" t="s">
        <v>20</v>
      </c>
      <c r="G250" t="s">
        <v>162</v>
      </c>
      <c r="H250" t="s">
        <v>22</v>
      </c>
      <c r="I250" t="s">
        <v>23</v>
      </c>
      <c r="J250" t="s">
        <v>64</v>
      </c>
      <c r="K250" t="s">
        <v>25</v>
      </c>
      <c r="L250" t="s">
        <v>3561</v>
      </c>
      <c r="M250">
        <v>1.8</v>
      </c>
      <c r="N250">
        <v>9.1</v>
      </c>
      <c r="O250" t="s">
        <v>26</v>
      </c>
      <c r="P250">
        <v>5</v>
      </c>
      <c r="Q250" t="s">
        <v>27</v>
      </c>
      <c r="R250" t="s">
        <v>28</v>
      </c>
      <c r="S250">
        <v>211.47</v>
      </c>
      <c r="T250" t="str" cm="1">
        <f t="array" ref="T250">_xlfn.IFS(Raw_Data[[#This Row],[Call Status]]="Resolved","5",Raw_Data[[#This Row],[Call Status]]="Escalated","2",Raw_Data[[#This Row],[Call Status]]="Pending","3",Raw_Data[[#This Row],[Call Status]]="Abandoned","0")</f>
        <v>5</v>
      </c>
      <c r="U250" t="str">
        <f>TEXT(Raw_Data[[#This Row],[Call Date]],"mmmm")</f>
        <v>July</v>
      </c>
      <c r="V250" t="str" cm="1">
        <f t="array" ref="V250">_xlfn.IFS(Raw_Data[[#This Row],[Customer Satisfaction]]&lt;2,"Poor",Raw_Data[[#This Row],[Customer Satisfaction]]&lt;4,"Average",Raw_Data[[#This Row],[Customer Satisfaction]]&gt;=4,"Excellent")</f>
        <v>Excellent</v>
      </c>
    </row>
    <row r="251" spans="2:22" x14ac:dyDescent="0.3">
      <c r="B251" t="s">
        <v>2483</v>
      </c>
      <c r="C251" s="2">
        <v>45965</v>
      </c>
      <c r="D251" s="1">
        <v>0.63402777777777775</v>
      </c>
      <c r="E251" t="s">
        <v>37</v>
      </c>
      <c r="F251" t="s">
        <v>20</v>
      </c>
      <c r="G251" t="s">
        <v>21</v>
      </c>
      <c r="H251" t="s">
        <v>2392</v>
      </c>
      <c r="I251" t="s">
        <v>1137</v>
      </c>
      <c r="J251" t="s">
        <v>45</v>
      </c>
      <c r="K251" t="s">
        <v>25</v>
      </c>
      <c r="L251" t="s">
        <v>25</v>
      </c>
      <c r="M251">
        <v>3.5</v>
      </c>
      <c r="N251">
        <v>8.6</v>
      </c>
      <c r="O251" t="s">
        <v>26</v>
      </c>
      <c r="P251">
        <v>0</v>
      </c>
      <c r="Q251" t="s">
        <v>27</v>
      </c>
      <c r="R251" t="s">
        <v>28</v>
      </c>
      <c r="S251">
        <v>442.19</v>
      </c>
      <c r="T251" t="str" cm="1">
        <f t="array" ref="T251">_xlfn.IFS(Raw_Data[[#This Row],[Call Status]]="Resolved","5",Raw_Data[[#This Row],[Call Status]]="Escalated","2",Raw_Data[[#This Row],[Call Status]]="Pending","3",Raw_Data[[#This Row],[Call Status]]="Abandoned","0")</f>
        <v>5</v>
      </c>
      <c r="U251" t="str">
        <f>TEXT(Raw_Data[[#This Row],[Call Date]],"mmmm")</f>
        <v>November</v>
      </c>
      <c r="V251" t="str" cm="1">
        <f t="array" ref="V251">_xlfn.IFS(Raw_Data[[#This Row],[Customer Satisfaction]]&lt;2,"Poor",Raw_Data[[#This Row],[Customer Satisfaction]]&lt;4,"Average",Raw_Data[[#This Row],[Customer Satisfaction]]&gt;=4,"Excellent")</f>
        <v>Poor</v>
      </c>
    </row>
    <row r="252" spans="2:22" x14ac:dyDescent="0.3">
      <c r="B252" t="s">
        <v>6477</v>
      </c>
      <c r="C252" s="2">
        <v>45785</v>
      </c>
      <c r="D252" s="1">
        <v>0.82013888888888886</v>
      </c>
      <c r="E252" t="s">
        <v>44</v>
      </c>
      <c r="F252" t="s">
        <v>48</v>
      </c>
      <c r="G252" t="s">
        <v>250</v>
      </c>
      <c r="H252" t="s">
        <v>22</v>
      </c>
      <c r="I252" t="s">
        <v>23</v>
      </c>
      <c r="J252" t="s">
        <v>76</v>
      </c>
      <c r="K252" t="s">
        <v>25</v>
      </c>
      <c r="L252" t="s">
        <v>3570</v>
      </c>
      <c r="M252">
        <v>2.5</v>
      </c>
      <c r="N252">
        <v>10.7</v>
      </c>
      <c r="O252" t="s">
        <v>28</v>
      </c>
      <c r="P252">
        <v>5</v>
      </c>
      <c r="Q252" t="s">
        <v>27</v>
      </c>
      <c r="R252" t="s">
        <v>28</v>
      </c>
      <c r="S252">
        <v>103.21</v>
      </c>
      <c r="T252" t="str" cm="1">
        <f t="array" ref="T252">_xlfn.IFS(Raw_Data[[#This Row],[Call Status]]="Resolved","5",Raw_Data[[#This Row],[Call Status]]="Escalated","2",Raw_Data[[#This Row],[Call Status]]="Pending","3",Raw_Data[[#This Row],[Call Status]]="Abandoned","0")</f>
        <v>5</v>
      </c>
      <c r="U252" t="str">
        <f>TEXT(Raw_Data[[#This Row],[Call Date]],"mmmm")</f>
        <v>May</v>
      </c>
      <c r="V252" t="str" cm="1">
        <f t="array" ref="V252">_xlfn.IFS(Raw_Data[[#This Row],[Customer Satisfaction]]&lt;2,"Poor",Raw_Data[[#This Row],[Customer Satisfaction]]&lt;4,"Average",Raw_Data[[#This Row],[Customer Satisfaction]]&gt;=4,"Excellent")</f>
        <v>Excellent</v>
      </c>
    </row>
    <row r="253" spans="2:22" x14ac:dyDescent="0.3">
      <c r="B253" t="s">
        <v>7836</v>
      </c>
      <c r="C253" s="2">
        <v>45696</v>
      </c>
      <c r="D253" s="1">
        <v>0.64513888888888893</v>
      </c>
      <c r="E253" t="s">
        <v>70</v>
      </c>
      <c r="F253" t="s">
        <v>38</v>
      </c>
      <c r="G253" t="s">
        <v>21</v>
      </c>
      <c r="H253" t="s">
        <v>22</v>
      </c>
      <c r="I253" t="s">
        <v>23</v>
      </c>
      <c r="J253" t="s">
        <v>39</v>
      </c>
      <c r="K253" t="s">
        <v>7253</v>
      </c>
      <c r="L253" t="s">
        <v>7254</v>
      </c>
      <c r="M253">
        <v>6.3</v>
      </c>
      <c r="N253">
        <v>12.7</v>
      </c>
      <c r="O253" t="s">
        <v>28</v>
      </c>
      <c r="P253">
        <v>1</v>
      </c>
      <c r="Q253" t="s">
        <v>1014</v>
      </c>
      <c r="R253" t="s">
        <v>28</v>
      </c>
      <c r="S253">
        <v>117.77</v>
      </c>
      <c r="T253" t="str" cm="1">
        <f t="array" ref="T253">_xlfn.IFS(Raw_Data[[#This Row],[Call Status]]="Resolved","5",Raw_Data[[#This Row],[Call Status]]="Escalated","2",Raw_Data[[#This Row],[Call Status]]="Pending","3",Raw_Data[[#This Row],[Call Status]]="Abandoned","0")</f>
        <v>0</v>
      </c>
      <c r="U253" t="str">
        <f>TEXT(Raw_Data[[#This Row],[Call Date]],"mmmm")</f>
        <v>February</v>
      </c>
      <c r="V253" t="str" cm="1">
        <f t="array" ref="V253">_xlfn.IFS(Raw_Data[[#This Row],[Customer Satisfaction]]&lt;2,"Poor",Raw_Data[[#This Row],[Customer Satisfaction]]&lt;4,"Average",Raw_Data[[#This Row],[Customer Satisfaction]]&gt;=4,"Excellent")</f>
        <v>Poor</v>
      </c>
    </row>
    <row r="254" spans="2:22" x14ac:dyDescent="0.3">
      <c r="B254" t="s">
        <v>8047</v>
      </c>
      <c r="C254" s="2">
        <v>45995</v>
      </c>
      <c r="D254" s="1">
        <v>0.7993055555555556</v>
      </c>
      <c r="E254" t="s">
        <v>33</v>
      </c>
      <c r="F254" t="s">
        <v>20</v>
      </c>
      <c r="G254" t="s">
        <v>21</v>
      </c>
      <c r="H254" t="s">
        <v>22</v>
      </c>
      <c r="I254" t="s">
        <v>23</v>
      </c>
      <c r="J254" t="s">
        <v>76</v>
      </c>
      <c r="K254" t="s">
        <v>16</v>
      </c>
      <c r="L254" t="s">
        <v>16</v>
      </c>
      <c r="M254">
        <v>5.4</v>
      </c>
      <c r="N254">
        <v>8.4</v>
      </c>
      <c r="O254" t="s">
        <v>28</v>
      </c>
      <c r="P254">
        <v>4</v>
      </c>
      <c r="Q254" t="s">
        <v>615</v>
      </c>
      <c r="R254" t="s">
        <v>26</v>
      </c>
      <c r="S254">
        <v>181.69</v>
      </c>
      <c r="T254" t="str" cm="1">
        <f t="array" ref="T254">_xlfn.IFS(Raw_Data[[#This Row],[Call Status]]="Resolved","5",Raw_Data[[#This Row],[Call Status]]="Escalated","2",Raw_Data[[#This Row],[Call Status]]="Pending","3",Raw_Data[[#This Row],[Call Status]]="Abandoned","0")</f>
        <v>2</v>
      </c>
      <c r="U254" t="str">
        <f>TEXT(Raw_Data[[#This Row],[Call Date]],"mmmm")</f>
        <v>December</v>
      </c>
      <c r="V254" t="str" cm="1">
        <f t="array" ref="V254">_xlfn.IFS(Raw_Data[[#This Row],[Customer Satisfaction]]&lt;2,"Poor",Raw_Data[[#This Row],[Customer Satisfaction]]&lt;4,"Average",Raw_Data[[#This Row],[Customer Satisfaction]]&gt;=4,"Excellent")</f>
        <v>Excellent</v>
      </c>
    </row>
    <row r="255" spans="2:22" x14ac:dyDescent="0.3">
      <c r="B255" t="s">
        <v>457</v>
      </c>
      <c r="C255" s="2">
        <v>46017</v>
      </c>
      <c r="D255" s="1">
        <v>0.40347222222222223</v>
      </c>
      <c r="E255" t="s">
        <v>110</v>
      </c>
      <c r="F255" t="s">
        <v>20</v>
      </c>
      <c r="G255" t="s">
        <v>250</v>
      </c>
      <c r="H255" t="s">
        <v>22</v>
      </c>
      <c r="I255" t="s">
        <v>23</v>
      </c>
      <c r="J255" t="s">
        <v>55</v>
      </c>
      <c r="K255" t="s">
        <v>25</v>
      </c>
      <c r="L255" t="s">
        <v>25</v>
      </c>
      <c r="M255">
        <v>1.9</v>
      </c>
      <c r="N255">
        <v>1.8</v>
      </c>
      <c r="O255" t="s">
        <v>26</v>
      </c>
      <c r="P255">
        <v>4</v>
      </c>
      <c r="Q255" t="s">
        <v>27</v>
      </c>
      <c r="R255" t="s">
        <v>28</v>
      </c>
      <c r="S255">
        <v>226.48</v>
      </c>
      <c r="T255" t="str" cm="1">
        <f t="array" ref="T255">_xlfn.IFS(Raw_Data[[#This Row],[Call Status]]="Resolved","5",Raw_Data[[#This Row],[Call Status]]="Escalated","2",Raw_Data[[#This Row],[Call Status]]="Pending","3",Raw_Data[[#This Row],[Call Status]]="Abandoned","0")</f>
        <v>5</v>
      </c>
      <c r="U255" t="str">
        <f>TEXT(Raw_Data[[#This Row],[Call Date]],"mmmm")</f>
        <v>December</v>
      </c>
      <c r="V255" t="str" cm="1">
        <f t="array" ref="V255">_xlfn.IFS(Raw_Data[[#This Row],[Customer Satisfaction]]&lt;2,"Poor",Raw_Data[[#This Row],[Customer Satisfaction]]&lt;4,"Average",Raw_Data[[#This Row],[Customer Satisfaction]]&gt;=4,"Excellent")</f>
        <v>Excellent</v>
      </c>
    </row>
    <row r="256" spans="2:22" x14ac:dyDescent="0.3">
      <c r="B256" t="s">
        <v>8352</v>
      </c>
      <c r="C256" s="2">
        <v>45786</v>
      </c>
      <c r="D256" s="1">
        <v>0.89583333333333337</v>
      </c>
      <c r="E256" t="s">
        <v>63</v>
      </c>
      <c r="F256" t="s">
        <v>20</v>
      </c>
      <c r="G256" t="s">
        <v>327</v>
      </c>
      <c r="H256" t="s">
        <v>2026</v>
      </c>
      <c r="I256" t="s">
        <v>23</v>
      </c>
      <c r="J256" t="s">
        <v>64</v>
      </c>
      <c r="K256" t="s">
        <v>16</v>
      </c>
      <c r="L256" t="s">
        <v>16</v>
      </c>
      <c r="M256">
        <v>5.2</v>
      </c>
      <c r="N256">
        <v>5</v>
      </c>
      <c r="O256" t="s">
        <v>28</v>
      </c>
      <c r="P256">
        <v>2</v>
      </c>
      <c r="Q256" t="s">
        <v>1014</v>
      </c>
      <c r="R256" t="s">
        <v>26</v>
      </c>
      <c r="S256">
        <v>94.87</v>
      </c>
      <c r="T256" t="str" cm="1">
        <f t="array" ref="T256">_xlfn.IFS(Raw_Data[[#This Row],[Call Status]]="Resolved","5",Raw_Data[[#This Row],[Call Status]]="Escalated","2",Raw_Data[[#This Row],[Call Status]]="Pending","3",Raw_Data[[#This Row],[Call Status]]="Abandoned","0")</f>
        <v>2</v>
      </c>
      <c r="U256" t="str">
        <f>TEXT(Raw_Data[[#This Row],[Call Date]],"mmmm")</f>
        <v>May</v>
      </c>
      <c r="V256" t="str" cm="1">
        <f t="array" ref="V256">_xlfn.IFS(Raw_Data[[#This Row],[Customer Satisfaction]]&lt;2,"Poor",Raw_Data[[#This Row],[Customer Satisfaction]]&lt;4,"Average",Raw_Data[[#This Row],[Customer Satisfaction]]&gt;=4,"Excellent")</f>
        <v>Average</v>
      </c>
    </row>
    <row r="257" spans="2:22" x14ac:dyDescent="0.3">
      <c r="B257" t="s">
        <v>5585</v>
      </c>
      <c r="C257" s="2">
        <v>45924</v>
      </c>
      <c r="D257" s="1">
        <v>0.39305555555555555</v>
      </c>
      <c r="E257" t="s">
        <v>156</v>
      </c>
      <c r="F257" t="s">
        <v>20</v>
      </c>
      <c r="G257" t="s">
        <v>21</v>
      </c>
      <c r="H257" t="s">
        <v>2026</v>
      </c>
      <c r="I257" t="s">
        <v>23</v>
      </c>
      <c r="J257" t="s">
        <v>76</v>
      </c>
      <c r="K257" t="s">
        <v>25</v>
      </c>
      <c r="L257" t="s">
        <v>3570</v>
      </c>
      <c r="M257">
        <v>3.5</v>
      </c>
      <c r="N257">
        <v>7.4</v>
      </c>
      <c r="O257" t="s">
        <v>28</v>
      </c>
      <c r="P257">
        <v>5</v>
      </c>
      <c r="Q257" t="s">
        <v>27</v>
      </c>
      <c r="R257" t="s">
        <v>28</v>
      </c>
      <c r="S257">
        <v>149.94</v>
      </c>
      <c r="T257" t="str" cm="1">
        <f t="array" ref="T257">_xlfn.IFS(Raw_Data[[#This Row],[Call Status]]="Resolved","5",Raw_Data[[#This Row],[Call Status]]="Escalated","2",Raw_Data[[#This Row],[Call Status]]="Pending","3",Raw_Data[[#This Row],[Call Status]]="Abandoned","0")</f>
        <v>5</v>
      </c>
      <c r="U257" t="str">
        <f>TEXT(Raw_Data[[#This Row],[Call Date]],"mmmm")</f>
        <v>September</v>
      </c>
      <c r="V257" t="str" cm="1">
        <f t="array" ref="V257">_xlfn.IFS(Raw_Data[[#This Row],[Customer Satisfaction]]&lt;2,"Poor",Raw_Data[[#This Row],[Customer Satisfaction]]&lt;4,"Average",Raw_Data[[#This Row],[Customer Satisfaction]]&gt;=4,"Excellent")</f>
        <v>Excellent</v>
      </c>
    </row>
    <row r="258" spans="2:22" x14ac:dyDescent="0.3">
      <c r="B258" t="s">
        <v>3240</v>
      </c>
      <c r="C258" s="2">
        <v>45808</v>
      </c>
      <c r="D258" s="1">
        <v>0.71805555555555556</v>
      </c>
      <c r="E258" t="s">
        <v>37</v>
      </c>
      <c r="F258" t="s">
        <v>38</v>
      </c>
      <c r="G258" t="s">
        <v>327</v>
      </c>
      <c r="H258" t="s">
        <v>2026</v>
      </c>
      <c r="I258" t="s">
        <v>23</v>
      </c>
      <c r="J258" t="s">
        <v>55</v>
      </c>
      <c r="K258" t="s">
        <v>25</v>
      </c>
      <c r="L258" t="s">
        <v>25</v>
      </c>
      <c r="M258">
        <v>3.7</v>
      </c>
      <c r="N258">
        <v>2.5</v>
      </c>
      <c r="O258" t="s">
        <v>26</v>
      </c>
      <c r="P258">
        <v>3</v>
      </c>
      <c r="Q258" t="s">
        <v>615</v>
      </c>
      <c r="R258" t="s">
        <v>28</v>
      </c>
      <c r="S258">
        <v>191.98</v>
      </c>
      <c r="T258" t="str" cm="1">
        <f t="array" ref="T258">_xlfn.IFS(Raw_Data[[#This Row],[Call Status]]="Resolved","5",Raw_Data[[#This Row],[Call Status]]="Escalated","2",Raw_Data[[#This Row],[Call Status]]="Pending","3",Raw_Data[[#This Row],[Call Status]]="Abandoned","0")</f>
        <v>5</v>
      </c>
      <c r="U258" t="str">
        <f>TEXT(Raw_Data[[#This Row],[Call Date]],"mmmm")</f>
        <v>May</v>
      </c>
      <c r="V258" t="str" cm="1">
        <f t="array" ref="V258">_xlfn.IFS(Raw_Data[[#This Row],[Customer Satisfaction]]&lt;2,"Poor",Raw_Data[[#This Row],[Customer Satisfaction]]&lt;4,"Average",Raw_Data[[#This Row],[Customer Satisfaction]]&gt;=4,"Excellent")</f>
        <v>Average</v>
      </c>
    </row>
    <row r="259" spans="2:22" x14ac:dyDescent="0.3">
      <c r="B259" t="s">
        <v>1782</v>
      </c>
      <c r="C259" s="2">
        <v>45955</v>
      </c>
      <c r="D259" s="1">
        <v>0.62083333333333335</v>
      </c>
      <c r="E259" t="s">
        <v>44</v>
      </c>
      <c r="F259" t="s">
        <v>48</v>
      </c>
      <c r="G259" t="s">
        <v>21</v>
      </c>
      <c r="H259" t="s">
        <v>22</v>
      </c>
      <c r="I259" t="s">
        <v>1137</v>
      </c>
      <c r="J259" t="s">
        <v>64</v>
      </c>
      <c r="K259" t="s">
        <v>25</v>
      </c>
      <c r="L259" t="s">
        <v>25</v>
      </c>
      <c r="M259">
        <v>3.4</v>
      </c>
      <c r="N259">
        <v>2.2999999999999998</v>
      </c>
      <c r="O259" t="s">
        <v>26</v>
      </c>
      <c r="P259">
        <v>5</v>
      </c>
      <c r="Q259" t="s">
        <v>27</v>
      </c>
      <c r="R259" t="s">
        <v>28</v>
      </c>
      <c r="S259">
        <v>135.63</v>
      </c>
      <c r="T259" t="str" cm="1">
        <f t="array" ref="T259">_xlfn.IFS(Raw_Data[[#This Row],[Call Status]]="Resolved","5",Raw_Data[[#This Row],[Call Status]]="Escalated","2",Raw_Data[[#This Row],[Call Status]]="Pending","3",Raw_Data[[#This Row],[Call Status]]="Abandoned","0")</f>
        <v>5</v>
      </c>
      <c r="U259" t="str">
        <f>TEXT(Raw_Data[[#This Row],[Call Date]],"mmmm")</f>
        <v>October</v>
      </c>
      <c r="V259" t="str" cm="1">
        <f t="array" ref="V259">_xlfn.IFS(Raw_Data[[#This Row],[Customer Satisfaction]]&lt;2,"Poor",Raw_Data[[#This Row],[Customer Satisfaction]]&lt;4,"Average",Raw_Data[[#This Row],[Customer Satisfaction]]&gt;=4,"Excellent")</f>
        <v>Excellent</v>
      </c>
    </row>
    <row r="260" spans="2:22" x14ac:dyDescent="0.3">
      <c r="B260" t="s">
        <v>6162</v>
      </c>
      <c r="C260" s="2">
        <v>45756</v>
      </c>
      <c r="D260" s="1">
        <v>0.69444444444444442</v>
      </c>
      <c r="E260" t="s">
        <v>63</v>
      </c>
      <c r="F260" t="s">
        <v>34</v>
      </c>
      <c r="G260" t="s">
        <v>21</v>
      </c>
      <c r="H260" t="s">
        <v>22</v>
      </c>
      <c r="I260" t="s">
        <v>23</v>
      </c>
      <c r="J260" t="s">
        <v>31</v>
      </c>
      <c r="K260" t="s">
        <v>25</v>
      </c>
      <c r="L260" t="s">
        <v>3559</v>
      </c>
      <c r="M260">
        <v>1.5</v>
      </c>
      <c r="N260">
        <v>13.1</v>
      </c>
      <c r="O260" t="s">
        <v>26</v>
      </c>
      <c r="P260">
        <v>3</v>
      </c>
      <c r="Q260" t="s">
        <v>615</v>
      </c>
      <c r="R260" t="s">
        <v>28</v>
      </c>
      <c r="S260">
        <v>82</v>
      </c>
      <c r="T260" t="str" cm="1">
        <f t="array" ref="T260">_xlfn.IFS(Raw_Data[[#This Row],[Call Status]]="Resolved","5",Raw_Data[[#This Row],[Call Status]]="Escalated","2",Raw_Data[[#This Row],[Call Status]]="Pending","3",Raw_Data[[#This Row],[Call Status]]="Abandoned","0")</f>
        <v>5</v>
      </c>
      <c r="U260" t="str">
        <f>TEXT(Raw_Data[[#This Row],[Call Date]],"mmmm")</f>
        <v>April</v>
      </c>
      <c r="V260" t="str" cm="1">
        <f t="array" ref="V260">_xlfn.IFS(Raw_Data[[#This Row],[Customer Satisfaction]]&lt;2,"Poor",Raw_Data[[#This Row],[Customer Satisfaction]]&lt;4,"Average",Raw_Data[[#This Row],[Customer Satisfaction]]&gt;=4,"Excellent")</f>
        <v>Average</v>
      </c>
    </row>
    <row r="261" spans="2:22" x14ac:dyDescent="0.3">
      <c r="B261" t="s">
        <v>1889</v>
      </c>
      <c r="C261" s="2">
        <v>45920</v>
      </c>
      <c r="D261" s="1">
        <v>0.90763888888888888</v>
      </c>
      <c r="E261" t="s">
        <v>44</v>
      </c>
      <c r="F261" t="s">
        <v>48</v>
      </c>
      <c r="G261" t="s">
        <v>250</v>
      </c>
      <c r="H261" t="s">
        <v>22</v>
      </c>
      <c r="I261" t="s">
        <v>1137</v>
      </c>
      <c r="J261" t="s">
        <v>35</v>
      </c>
      <c r="K261" t="s">
        <v>25</v>
      </c>
      <c r="L261" t="s">
        <v>25</v>
      </c>
      <c r="M261">
        <v>8.1</v>
      </c>
      <c r="N261">
        <v>13</v>
      </c>
      <c r="O261" t="s">
        <v>28</v>
      </c>
      <c r="P261">
        <v>5</v>
      </c>
      <c r="Q261" t="s">
        <v>27</v>
      </c>
      <c r="R261" t="s">
        <v>28</v>
      </c>
      <c r="S261">
        <v>269.55</v>
      </c>
      <c r="T261" t="str" cm="1">
        <f t="array" ref="T261">_xlfn.IFS(Raw_Data[[#This Row],[Call Status]]="Resolved","5",Raw_Data[[#This Row],[Call Status]]="Escalated","2",Raw_Data[[#This Row],[Call Status]]="Pending","3",Raw_Data[[#This Row],[Call Status]]="Abandoned","0")</f>
        <v>5</v>
      </c>
      <c r="U261" t="str">
        <f>TEXT(Raw_Data[[#This Row],[Call Date]],"mmmm")</f>
        <v>September</v>
      </c>
      <c r="V261" t="str" cm="1">
        <f t="array" ref="V261">_xlfn.IFS(Raw_Data[[#This Row],[Customer Satisfaction]]&lt;2,"Poor",Raw_Data[[#This Row],[Customer Satisfaction]]&lt;4,"Average",Raw_Data[[#This Row],[Customer Satisfaction]]&gt;=4,"Excellent")</f>
        <v>Excellent</v>
      </c>
    </row>
    <row r="262" spans="2:22" x14ac:dyDescent="0.3">
      <c r="B262" t="s">
        <v>8537</v>
      </c>
      <c r="C262" s="2">
        <v>45909</v>
      </c>
      <c r="D262" s="1">
        <v>0.46597222222222223</v>
      </c>
      <c r="E262" t="s">
        <v>108</v>
      </c>
      <c r="F262" t="s">
        <v>20</v>
      </c>
      <c r="G262" t="s">
        <v>21</v>
      </c>
      <c r="H262" t="s">
        <v>22</v>
      </c>
      <c r="I262" t="s">
        <v>23</v>
      </c>
      <c r="J262" t="s">
        <v>49</v>
      </c>
      <c r="K262" t="s">
        <v>16</v>
      </c>
      <c r="L262" t="s">
        <v>16</v>
      </c>
      <c r="M262">
        <v>8.1999999999999993</v>
      </c>
      <c r="N262">
        <v>10.6</v>
      </c>
      <c r="O262" t="s">
        <v>28</v>
      </c>
      <c r="P262">
        <v>2</v>
      </c>
      <c r="Q262" t="s">
        <v>1014</v>
      </c>
      <c r="R262" t="s">
        <v>26</v>
      </c>
      <c r="S262">
        <v>162.28</v>
      </c>
      <c r="T262" t="str" cm="1">
        <f t="array" ref="T262">_xlfn.IFS(Raw_Data[[#This Row],[Call Status]]="Resolved","5",Raw_Data[[#This Row],[Call Status]]="Escalated","2",Raw_Data[[#This Row],[Call Status]]="Pending","3",Raw_Data[[#This Row],[Call Status]]="Abandoned","0")</f>
        <v>2</v>
      </c>
      <c r="U262" t="str">
        <f>TEXT(Raw_Data[[#This Row],[Call Date]],"mmmm")</f>
        <v>September</v>
      </c>
      <c r="V262" t="str" cm="1">
        <f t="array" ref="V262">_xlfn.IFS(Raw_Data[[#This Row],[Customer Satisfaction]]&lt;2,"Poor",Raw_Data[[#This Row],[Customer Satisfaction]]&lt;4,"Average",Raw_Data[[#This Row],[Customer Satisfaction]]&gt;=4,"Excellent")</f>
        <v>Average</v>
      </c>
    </row>
    <row r="263" spans="2:22" x14ac:dyDescent="0.3">
      <c r="B263" t="s">
        <v>2678</v>
      </c>
      <c r="C263" s="2">
        <v>45801</v>
      </c>
      <c r="D263" s="1">
        <v>0.65138888888888891</v>
      </c>
      <c r="E263" t="s">
        <v>72</v>
      </c>
      <c r="F263" t="s">
        <v>38</v>
      </c>
      <c r="G263" t="s">
        <v>327</v>
      </c>
      <c r="H263" t="s">
        <v>2613</v>
      </c>
      <c r="I263" t="s">
        <v>23</v>
      </c>
      <c r="J263" t="s">
        <v>24</v>
      </c>
      <c r="K263" t="s">
        <v>25</v>
      </c>
      <c r="L263" t="s">
        <v>25</v>
      </c>
      <c r="M263">
        <v>0.9</v>
      </c>
      <c r="N263">
        <v>10.1</v>
      </c>
      <c r="O263" t="s">
        <v>28</v>
      </c>
      <c r="P263">
        <v>5</v>
      </c>
      <c r="Q263" t="s">
        <v>27</v>
      </c>
      <c r="R263" t="s">
        <v>28</v>
      </c>
      <c r="S263">
        <v>81.790000000000006</v>
      </c>
      <c r="T263" t="str" cm="1">
        <f t="array" ref="T263">_xlfn.IFS(Raw_Data[[#This Row],[Call Status]]="Resolved","5",Raw_Data[[#This Row],[Call Status]]="Escalated","2",Raw_Data[[#This Row],[Call Status]]="Pending","3",Raw_Data[[#This Row],[Call Status]]="Abandoned","0")</f>
        <v>5</v>
      </c>
      <c r="U263" t="str">
        <f>TEXT(Raw_Data[[#This Row],[Call Date]],"mmmm")</f>
        <v>May</v>
      </c>
      <c r="V263" t="str" cm="1">
        <f t="array" ref="V263">_xlfn.IFS(Raw_Data[[#This Row],[Customer Satisfaction]]&lt;2,"Poor",Raw_Data[[#This Row],[Customer Satisfaction]]&lt;4,"Average",Raw_Data[[#This Row],[Customer Satisfaction]]&gt;=4,"Excellent")</f>
        <v>Excellent</v>
      </c>
    </row>
    <row r="264" spans="2:22" x14ac:dyDescent="0.3">
      <c r="B264" t="s">
        <v>1688</v>
      </c>
      <c r="C264" s="2">
        <v>46003</v>
      </c>
      <c r="D264" s="1">
        <v>0.60486111111111107</v>
      </c>
      <c r="E264" t="s">
        <v>156</v>
      </c>
      <c r="F264" t="s">
        <v>38</v>
      </c>
      <c r="G264" t="s">
        <v>327</v>
      </c>
      <c r="H264" t="s">
        <v>22</v>
      </c>
      <c r="I264" t="s">
        <v>1137</v>
      </c>
      <c r="J264" t="s">
        <v>35</v>
      </c>
      <c r="K264" t="s">
        <v>25</v>
      </c>
      <c r="L264" t="s">
        <v>25</v>
      </c>
      <c r="M264">
        <v>6.7</v>
      </c>
      <c r="N264">
        <v>5.8</v>
      </c>
      <c r="O264" t="s">
        <v>26</v>
      </c>
      <c r="P264">
        <v>3</v>
      </c>
      <c r="Q264" t="s">
        <v>615</v>
      </c>
      <c r="R264" t="s">
        <v>28</v>
      </c>
      <c r="S264">
        <v>695.61</v>
      </c>
      <c r="T264" t="str" cm="1">
        <f t="array" ref="T264">_xlfn.IFS(Raw_Data[[#This Row],[Call Status]]="Resolved","5",Raw_Data[[#This Row],[Call Status]]="Escalated","2",Raw_Data[[#This Row],[Call Status]]="Pending","3",Raw_Data[[#This Row],[Call Status]]="Abandoned","0")</f>
        <v>5</v>
      </c>
      <c r="U264" t="str">
        <f>TEXT(Raw_Data[[#This Row],[Call Date]],"mmmm")</f>
        <v>December</v>
      </c>
      <c r="V264" t="str" cm="1">
        <f t="array" ref="V264">_xlfn.IFS(Raw_Data[[#This Row],[Customer Satisfaction]]&lt;2,"Poor",Raw_Data[[#This Row],[Customer Satisfaction]]&lt;4,"Average",Raw_Data[[#This Row],[Customer Satisfaction]]&gt;=4,"Excellent")</f>
        <v>Average</v>
      </c>
    </row>
    <row r="265" spans="2:22" x14ac:dyDescent="0.3">
      <c r="B265" t="s">
        <v>1770</v>
      </c>
      <c r="C265" s="2">
        <v>45769</v>
      </c>
      <c r="D265" s="1">
        <v>0.55555555555555558</v>
      </c>
      <c r="E265" t="s">
        <v>156</v>
      </c>
      <c r="F265" t="s">
        <v>34</v>
      </c>
      <c r="G265" t="s">
        <v>21</v>
      </c>
      <c r="H265" t="s">
        <v>22</v>
      </c>
      <c r="I265" t="s">
        <v>1137</v>
      </c>
      <c r="J265" t="s">
        <v>24</v>
      </c>
      <c r="K265" t="s">
        <v>25</v>
      </c>
      <c r="L265" t="s">
        <v>25</v>
      </c>
      <c r="M265">
        <v>1.9</v>
      </c>
      <c r="N265">
        <v>10.5</v>
      </c>
      <c r="O265" t="s">
        <v>26</v>
      </c>
      <c r="P265">
        <v>5</v>
      </c>
      <c r="Q265" t="s">
        <v>27</v>
      </c>
      <c r="R265" t="s">
        <v>28</v>
      </c>
      <c r="S265">
        <v>540.16</v>
      </c>
      <c r="T265" t="str" cm="1">
        <f t="array" ref="T265">_xlfn.IFS(Raw_Data[[#This Row],[Call Status]]="Resolved","5",Raw_Data[[#This Row],[Call Status]]="Escalated","2",Raw_Data[[#This Row],[Call Status]]="Pending","3",Raw_Data[[#This Row],[Call Status]]="Abandoned","0")</f>
        <v>5</v>
      </c>
      <c r="U265" t="str">
        <f>TEXT(Raw_Data[[#This Row],[Call Date]],"mmmm")</f>
        <v>April</v>
      </c>
      <c r="V265" t="str" cm="1">
        <f t="array" ref="V265">_xlfn.IFS(Raw_Data[[#This Row],[Customer Satisfaction]]&lt;2,"Poor",Raw_Data[[#This Row],[Customer Satisfaction]]&lt;4,"Average",Raw_Data[[#This Row],[Customer Satisfaction]]&gt;=4,"Excellent")</f>
        <v>Excellent</v>
      </c>
    </row>
    <row r="266" spans="2:22" x14ac:dyDescent="0.3">
      <c r="B266" t="s">
        <v>455</v>
      </c>
      <c r="C266" s="2">
        <v>45717</v>
      </c>
      <c r="D266" s="1">
        <v>0.66249999999999998</v>
      </c>
      <c r="E266" t="s">
        <v>91</v>
      </c>
      <c r="F266" t="s">
        <v>48</v>
      </c>
      <c r="G266" t="s">
        <v>327</v>
      </c>
      <c r="H266" t="s">
        <v>22</v>
      </c>
      <c r="I266" t="s">
        <v>23</v>
      </c>
      <c r="J266" t="s">
        <v>64</v>
      </c>
      <c r="K266" t="s">
        <v>25</v>
      </c>
      <c r="L266" t="s">
        <v>25</v>
      </c>
      <c r="M266">
        <v>4.5999999999999996</v>
      </c>
      <c r="N266">
        <v>8.4</v>
      </c>
      <c r="O266" t="s">
        <v>28</v>
      </c>
      <c r="P266">
        <v>4</v>
      </c>
      <c r="Q266" t="s">
        <v>27</v>
      </c>
      <c r="R266" t="s">
        <v>28</v>
      </c>
      <c r="S266">
        <v>246.02</v>
      </c>
      <c r="T266" t="str" cm="1">
        <f t="array" ref="T266">_xlfn.IFS(Raw_Data[[#This Row],[Call Status]]="Resolved","5",Raw_Data[[#This Row],[Call Status]]="Escalated","2",Raw_Data[[#This Row],[Call Status]]="Pending","3",Raw_Data[[#This Row],[Call Status]]="Abandoned","0")</f>
        <v>5</v>
      </c>
      <c r="U266" t="str">
        <f>TEXT(Raw_Data[[#This Row],[Call Date]],"mmmm")</f>
        <v>March</v>
      </c>
      <c r="V266" t="str" cm="1">
        <f t="array" ref="V266">_xlfn.IFS(Raw_Data[[#This Row],[Customer Satisfaction]]&lt;2,"Poor",Raw_Data[[#This Row],[Customer Satisfaction]]&lt;4,"Average",Raw_Data[[#This Row],[Customer Satisfaction]]&gt;=4,"Excellent")</f>
        <v>Excellent</v>
      </c>
    </row>
    <row r="267" spans="2:22" x14ac:dyDescent="0.3">
      <c r="B267" t="s">
        <v>3985</v>
      </c>
      <c r="C267" s="2">
        <v>45659</v>
      </c>
      <c r="D267" s="1">
        <v>0.5</v>
      </c>
      <c r="E267" t="s">
        <v>30</v>
      </c>
      <c r="F267" t="s">
        <v>48</v>
      </c>
      <c r="G267" t="s">
        <v>250</v>
      </c>
      <c r="H267" t="s">
        <v>2392</v>
      </c>
      <c r="I267" t="s">
        <v>1137</v>
      </c>
      <c r="J267" t="s">
        <v>76</v>
      </c>
      <c r="K267" t="s">
        <v>25</v>
      </c>
      <c r="L267" t="s">
        <v>3561</v>
      </c>
      <c r="M267">
        <v>2</v>
      </c>
      <c r="N267">
        <v>13.9</v>
      </c>
      <c r="O267" t="s">
        <v>28</v>
      </c>
      <c r="P267">
        <v>4</v>
      </c>
      <c r="Q267" t="s">
        <v>27</v>
      </c>
      <c r="R267" t="s">
        <v>28</v>
      </c>
      <c r="S267">
        <v>395.16</v>
      </c>
      <c r="T267" t="str" cm="1">
        <f t="array" ref="T267">_xlfn.IFS(Raw_Data[[#This Row],[Call Status]]="Resolved","5",Raw_Data[[#This Row],[Call Status]]="Escalated","2",Raw_Data[[#This Row],[Call Status]]="Pending","3",Raw_Data[[#This Row],[Call Status]]="Abandoned","0")</f>
        <v>5</v>
      </c>
      <c r="U267" t="str">
        <f>TEXT(Raw_Data[[#This Row],[Call Date]],"mmmm")</f>
        <v>January</v>
      </c>
      <c r="V267" t="str" cm="1">
        <f t="array" ref="V267">_xlfn.IFS(Raw_Data[[#This Row],[Customer Satisfaction]]&lt;2,"Poor",Raw_Data[[#This Row],[Customer Satisfaction]]&lt;4,"Average",Raw_Data[[#This Row],[Customer Satisfaction]]&gt;=4,"Excellent")</f>
        <v>Excellent</v>
      </c>
    </row>
    <row r="268" spans="2:22" x14ac:dyDescent="0.3">
      <c r="B268" t="s">
        <v>225</v>
      </c>
      <c r="C268" s="2">
        <v>45961</v>
      </c>
      <c r="D268" s="1">
        <v>0.66874999999999996</v>
      </c>
      <c r="E268" t="s">
        <v>59</v>
      </c>
      <c r="F268" t="s">
        <v>20</v>
      </c>
      <c r="G268" t="s">
        <v>162</v>
      </c>
      <c r="H268" t="s">
        <v>22</v>
      </c>
      <c r="I268" t="s">
        <v>23</v>
      </c>
      <c r="J268" t="s">
        <v>76</v>
      </c>
      <c r="K268" t="s">
        <v>25</v>
      </c>
      <c r="L268" t="s">
        <v>25</v>
      </c>
      <c r="M268">
        <v>1.4</v>
      </c>
      <c r="N268">
        <v>11.6</v>
      </c>
      <c r="O268" t="s">
        <v>28</v>
      </c>
      <c r="P268">
        <v>5</v>
      </c>
      <c r="Q268" t="s">
        <v>27</v>
      </c>
      <c r="R268" t="s">
        <v>28</v>
      </c>
      <c r="S268">
        <v>27.46</v>
      </c>
      <c r="T268" t="str" cm="1">
        <f t="array" ref="T268">_xlfn.IFS(Raw_Data[[#This Row],[Call Status]]="Resolved","5",Raw_Data[[#This Row],[Call Status]]="Escalated","2",Raw_Data[[#This Row],[Call Status]]="Pending","3",Raw_Data[[#This Row],[Call Status]]="Abandoned","0")</f>
        <v>5</v>
      </c>
      <c r="U268" t="str">
        <f>TEXT(Raw_Data[[#This Row],[Call Date]],"mmmm")</f>
        <v>October</v>
      </c>
      <c r="V268" t="str" cm="1">
        <f t="array" ref="V268">_xlfn.IFS(Raw_Data[[#This Row],[Customer Satisfaction]]&lt;2,"Poor",Raw_Data[[#This Row],[Customer Satisfaction]]&lt;4,"Average",Raw_Data[[#This Row],[Customer Satisfaction]]&gt;=4,"Excellent")</f>
        <v>Excellent</v>
      </c>
    </row>
    <row r="269" spans="2:22" x14ac:dyDescent="0.3">
      <c r="B269" t="s">
        <v>6784</v>
      </c>
      <c r="C269" s="2">
        <v>45911</v>
      </c>
      <c r="D269" s="1">
        <v>0.88680555555555551</v>
      </c>
      <c r="E269" t="s">
        <v>100</v>
      </c>
      <c r="F269" t="s">
        <v>38</v>
      </c>
      <c r="G269" t="s">
        <v>250</v>
      </c>
      <c r="H269" t="s">
        <v>22</v>
      </c>
      <c r="I269" t="s">
        <v>23</v>
      </c>
      <c r="J269" t="s">
        <v>24</v>
      </c>
      <c r="K269" t="s">
        <v>25</v>
      </c>
      <c r="L269" t="s">
        <v>3561</v>
      </c>
      <c r="M269">
        <v>1.9</v>
      </c>
      <c r="N269">
        <v>7.3</v>
      </c>
      <c r="O269" t="s">
        <v>28</v>
      </c>
      <c r="P269">
        <v>4</v>
      </c>
      <c r="Q269" t="s">
        <v>27</v>
      </c>
      <c r="R269" t="s">
        <v>28</v>
      </c>
      <c r="S269">
        <v>68.77</v>
      </c>
      <c r="T269" t="str" cm="1">
        <f t="array" ref="T269">_xlfn.IFS(Raw_Data[[#This Row],[Call Status]]="Resolved","5",Raw_Data[[#This Row],[Call Status]]="Escalated","2",Raw_Data[[#This Row],[Call Status]]="Pending","3",Raw_Data[[#This Row],[Call Status]]="Abandoned","0")</f>
        <v>5</v>
      </c>
      <c r="U269" t="str">
        <f>TEXT(Raw_Data[[#This Row],[Call Date]],"mmmm")</f>
        <v>September</v>
      </c>
      <c r="V269" t="str" cm="1">
        <f t="array" ref="V269">_xlfn.IFS(Raw_Data[[#This Row],[Customer Satisfaction]]&lt;2,"Poor",Raw_Data[[#This Row],[Customer Satisfaction]]&lt;4,"Average",Raw_Data[[#This Row],[Customer Satisfaction]]&gt;=4,"Excellent")</f>
        <v>Excellent</v>
      </c>
    </row>
    <row r="270" spans="2:22" x14ac:dyDescent="0.3">
      <c r="B270" t="s">
        <v>1486</v>
      </c>
      <c r="C270" s="2">
        <v>45797</v>
      </c>
      <c r="D270" s="1">
        <v>0.5708333333333333</v>
      </c>
      <c r="E270" t="s">
        <v>84</v>
      </c>
      <c r="F270" t="s">
        <v>48</v>
      </c>
      <c r="G270" t="s">
        <v>250</v>
      </c>
      <c r="H270" t="s">
        <v>22</v>
      </c>
      <c r="I270" t="s">
        <v>1128</v>
      </c>
      <c r="J270" t="s">
        <v>31</v>
      </c>
      <c r="K270" t="s">
        <v>25</v>
      </c>
      <c r="L270" t="s">
        <v>25</v>
      </c>
      <c r="M270">
        <v>6.1</v>
      </c>
      <c r="N270">
        <v>14.8</v>
      </c>
      <c r="O270" t="s">
        <v>26</v>
      </c>
      <c r="P270">
        <v>2</v>
      </c>
      <c r="Q270" t="s">
        <v>615</v>
      </c>
      <c r="R270" t="s">
        <v>28</v>
      </c>
      <c r="S270">
        <v>47.94</v>
      </c>
      <c r="T270" t="str" cm="1">
        <f t="array" ref="T270">_xlfn.IFS(Raw_Data[[#This Row],[Call Status]]="Resolved","5",Raw_Data[[#This Row],[Call Status]]="Escalated","2",Raw_Data[[#This Row],[Call Status]]="Pending","3",Raw_Data[[#This Row],[Call Status]]="Abandoned","0")</f>
        <v>5</v>
      </c>
      <c r="U270" t="str">
        <f>TEXT(Raw_Data[[#This Row],[Call Date]],"mmmm")</f>
        <v>May</v>
      </c>
      <c r="V270" t="str" cm="1">
        <f t="array" ref="V270">_xlfn.IFS(Raw_Data[[#This Row],[Customer Satisfaction]]&lt;2,"Poor",Raw_Data[[#This Row],[Customer Satisfaction]]&lt;4,"Average",Raw_Data[[#This Row],[Customer Satisfaction]]&gt;=4,"Excellent")</f>
        <v>Average</v>
      </c>
    </row>
    <row r="271" spans="2:22" x14ac:dyDescent="0.3">
      <c r="B271" t="s">
        <v>2213</v>
      </c>
      <c r="C271" s="2">
        <v>45694</v>
      </c>
      <c r="D271" s="1">
        <v>0.79583333333333328</v>
      </c>
      <c r="E271" t="s">
        <v>33</v>
      </c>
      <c r="F271" t="s">
        <v>20</v>
      </c>
      <c r="G271" t="s">
        <v>162</v>
      </c>
      <c r="H271" t="s">
        <v>2026</v>
      </c>
      <c r="I271" t="s">
        <v>1128</v>
      </c>
      <c r="J271" t="s">
        <v>45</v>
      </c>
      <c r="K271" t="s">
        <v>25</v>
      </c>
      <c r="L271" t="s">
        <v>25</v>
      </c>
      <c r="M271">
        <v>3</v>
      </c>
      <c r="N271">
        <v>11.2</v>
      </c>
      <c r="O271" t="s">
        <v>28</v>
      </c>
      <c r="P271">
        <v>0</v>
      </c>
      <c r="Q271" t="s">
        <v>27</v>
      </c>
      <c r="R271" t="s">
        <v>28</v>
      </c>
      <c r="S271">
        <v>100.32</v>
      </c>
      <c r="T271" t="str" cm="1">
        <f t="array" ref="T271">_xlfn.IFS(Raw_Data[[#This Row],[Call Status]]="Resolved","5",Raw_Data[[#This Row],[Call Status]]="Escalated","2",Raw_Data[[#This Row],[Call Status]]="Pending","3",Raw_Data[[#This Row],[Call Status]]="Abandoned","0")</f>
        <v>5</v>
      </c>
      <c r="U271" t="str">
        <f>TEXT(Raw_Data[[#This Row],[Call Date]],"mmmm")</f>
        <v>February</v>
      </c>
      <c r="V271" t="str" cm="1">
        <f t="array" ref="V271">_xlfn.IFS(Raw_Data[[#This Row],[Customer Satisfaction]]&lt;2,"Poor",Raw_Data[[#This Row],[Customer Satisfaction]]&lt;4,"Average",Raw_Data[[#This Row],[Customer Satisfaction]]&gt;=4,"Excellent")</f>
        <v>Poor</v>
      </c>
    </row>
    <row r="272" spans="2:22" x14ac:dyDescent="0.3">
      <c r="B272" t="s">
        <v>4857</v>
      </c>
      <c r="C272" s="2">
        <v>45817</v>
      </c>
      <c r="D272" s="1">
        <v>0.74305555555555558</v>
      </c>
      <c r="E272" t="s">
        <v>57</v>
      </c>
      <c r="F272" t="s">
        <v>38</v>
      </c>
      <c r="G272" t="s">
        <v>327</v>
      </c>
      <c r="H272" t="s">
        <v>22</v>
      </c>
      <c r="I272" t="s">
        <v>1137</v>
      </c>
      <c r="J272" t="s">
        <v>31</v>
      </c>
      <c r="K272" t="s">
        <v>25</v>
      </c>
      <c r="L272" t="s">
        <v>3564</v>
      </c>
      <c r="M272">
        <v>4.5</v>
      </c>
      <c r="N272">
        <v>11.6</v>
      </c>
      <c r="O272" t="s">
        <v>26</v>
      </c>
      <c r="P272">
        <v>3</v>
      </c>
      <c r="Q272" t="s">
        <v>615</v>
      </c>
      <c r="R272" t="s">
        <v>26</v>
      </c>
      <c r="S272">
        <v>372.3</v>
      </c>
      <c r="T272" t="str" cm="1">
        <f t="array" ref="T272">_xlfn.IFS(Raw_Data[[#This Row],[Call Status]]="Resolved","5",Raw_Data[[#This Row],[Call Status]]="Escalated","2",Raw_Data[[#This Row],[Call Status]]="Pending","3",Raw_Data[[#This Row],[Call Status]]="Abandoned","0")</f>
        <v>5</v>
      </c>
      <c r="U272" t="str">
        <f>TEXT(Raw_Data[[#This Row],[Call Date]],"mmmm")</f>
        <v>June</v>
      </c>
      <c r="V272" t="str" cm="1">
        <f t="array" ref="V272">_xlfn.IFS(Raw_Data[[#This Row],[Customer Satisfaction]]&lt;2,"Poor",Raw_Data[[#This Row],[Customer Satisfaction]]&lt;4,"Average",Raw_Data[[#This Row],[Customer Satisfaction]]&gt;=4,"Excellent")</f>
        <v>Average</v>
      </c>
    </row>
    <row r="273" spans="2:22" x14ac:dyDescent="0.3">
      <c r="B273" t="s">
        <v>2362</v>
      </c>
      <c r="C273" s="2">
        <v>45666</v>
      </c>
      <c r="D273" s="1">
        <v>0.47847222222222224</v>
      </c>
      <c r="E273" t="s">
        <v>110</v>
      </c>
      <c r="F273" t="s">
        <v>48</v>
      </c>
      <c r="G273" t="s">
        <v>250</v>
      </c>
      <c r="H273" t="s">
        <v>2026</v>
      </c>
      <c r="I273" t="s">
        <v>1128</v>
      </c>
      <c r="J273" t="s">
        <v>39</v>
      </c>
      <c r="K273" t="s">
        <v>25</v>
      </c>
      <c r="L273" t="s">
        <v>25</v>
      </c>
      <c r="M273">
        <v>0.7</v>
      </c>
      <c r="N273">
        <v>10.9</v>
      </c>
      <c r="O273" t="s">
        <v>26</v>
      </c>
      <c r="P273">
        <v>5</v>
      </c>
      <c r="Q273" t="s">
        <v>27</v>
      </c>
      <c r="R273" t="s">
        <v>28</v>
      </c>
      <c r="S273">
        <v>130.13999999999999</v>
      </c>
      <c r="T273" t="str" cm="1">
        <f t="array" ref="T273">_xlfn.IFS(Raw_Data[[#This Row],[Call Status]]="Resolved","5",Raw_Data[[#This Row],[Call Status]]="Escalated","2",Raw_Data[[#This Row],[Call Status]]="Pending","3",Raw_Data[[#This Row],[Call Status]]="Abandoned","0")</f>
        <v>5</v>
      </c>
      <c r="U273" t="str">
        <f>TEXT(Raw_Data[[#This Row],[Call Date]],"mmmm")</f>
        <v>January</v>
      </c>
      <c r="V273" t="str" cm="1">
        <f t="array" ref="V273">_xlfn.IFS(Raw_Data[[#This Row],[Customer Satisfaction]]&lt;2,"Poor",Raw_Data[[#This Row],[Customer Satisfaction]]&lt;4,"Average",Raw_Data[[#This Row],[Customer Satisfaction]]&gt;=4,"Excellent")</f>
        <v>Excellent</v>
      </c>
    </row>
    <row r="274" spans="2:22" x14ac:dyDescent="0.3">
      <c r="B274" t="s">
        <v>2340</v>
      </c>
      <c r="C274" s="2">
        <v>45890</v>
      </c>
      <c r="D274" s="1">
        <v>0.47986111111111113</v>
      </c>
      <c r="E274" t="s">
        <v>59</v>
      </c>
      <c r="F274" t="s">
        <v>34</v>
      </c>
      <c r="G274" t="s">
        <v>21</v>
      </c>
      <c r="H274" t="s">
        <v>2026</v>
      </c>
      <c r="I274" t="s">
        <v>1128</v>
      </c>
      <c r="J274" t="s">
        <v>39</v>
      </c>
      <c r="K274" t="s">
        <v>25</v>
      </c>
      <c r="L274" t="s">
        <v>25</v>
      </c>
      <c r="M274">
        <v>2.2000000000000002</v>
      </c>
      <c r="N274">
        <v>17.5</v>
      </c>
      <c r="O274" t="s">
        <v>26</v>
      </c>
      <c r="P274">
        <v>5</v>
      </c>
      <c r="Q274" t="s">
        <v>27</v>
      </c>
      <c r="R274" t="s">
        <v>28</v>
      </c>
      <c r="S274">
        <v>111.18</v>
      </c>
      <c r="T274" t="str" cm="1">
        <f t="array" ref="T274">_xlfn.IFS(Raw_Data[[#This Row],[Call Status]]="Resolved","5",Raw_Data[[#This Row],[Call Status]]="Escalated","2",Raw_Data[[#This Row],[Call Status]]="Pending","3",Raw_Data[[#This Row],[Call Status]]="Abandoned","0")</f>
        <v>5</v>
      </c>
      <c r="U274" t="str">
        <f>TEXT(Raw_Data[[#This Row],[Call Date]],"mmmm")</f>
        <v>August</v>
      </c>
      <c r="V274" t="str" cm="1">
        <f t="array" ref="V274">_xlfn.IFS(Raw_Data[[#This Row],[Customer Satisfaction]]&lt;2,"Poor",Raw_Data[[#This Row],[Customer Satisfaction]]&lt;4,"Average",Raw_Data[[#This Row],[Customer Satisfaction]]&gt;=4,"Excellent")</f>
        <v>Excellent</v>
      </c>
    </row>
    <row r="275" spans="2:22" x14ac:dyDescent="0.3">
      <c r="B275" t="s">
        <v>1349</v>
      </c>
      <c r="C275" s="2">
        <v>45756</v>
      </c>
      <c r="D275" s="1">
        <v>0.76388888888888884</v>
      </c>
      <c r="E275" t="s">
        <v>37</v>
      </c>
      <c r="F275" t="s">
        <v>34</v>
      </c>
      <c r="G275" t="s">
        <v>327</v>
      </c>
      <c r="H275" t="s">
        <v>22</v>
      </c>
      <c r="I275" t="s">
        <v>1137</v>
      </c>
      <c r="J275" t="s">
        <v>39</v>
      </c>
      <c r="K275" t="s">
        <v>25</v>
      </c>
      <c r="L275" t="s">
        <v>25</v>
      </c>
      <c r="M275">
        <v>1.7</v>
      </c>
      <c r="N275">
        <v>11.2</v>
      </c>
      <c r="O275" t="s">
        <v>28</v>
      </c>
      <c r="P275">
        <v>4</v>
      </c>
      <c r="Q275" t="s">
        <v>27</v>
      </c>
      <c r="R275" t="s">
        <v>28</v>
      </c>
      <c r="S275">
        <v>138.93</v>
      </c>
      <c r="T275" t="str" cm="1">
        <f t="array" ref="T275">_xlfn.IFS(Raw_Data[[#This Row],[Call Status]]="Resolved","5",Raw_Data[[#This Row],[Call Status]]="Escalated","2",Raw_Data[[#This Row],[Call Status]]="Pending","3",Raw_Data[[#This Row],[Call Status]]="Abandoned","0")</f>
        <v>5</v>
      </c>
      <c r="U275" t="str">
        <f>TEXT(Raw_Data[[#This Row],[Call Date]],"mmmm")</f>
        <v>April</v>
      </c>
      <c r="V275" t="str" cm="1">
        <f t="array" ref="V275">_xlfn.IFS(Raw_Data[[#This Row],[Customer Satisfaction]]&lt;2,"Poor",Raw_Data[[#This Row],[Customer Satisfaction]]&lt;4,"Average",Raw_Data[[#This Row],[Customer Satisfaction]]&gt;=4,"Excellent")</f>
        <v>Excellent</v>
      </c>
    </row>
    <row r="276" spans="2:22" x14ac:dyDescent="0.3">
      <c r="B276" t="s">
        <v>9052</v>
      </c>
      <c r="C276" s="2">
        <v>45804</v>
      </c>
      <c r="D276" s="1">
        <v>0.6694444444444444</v>
      </c>
      <c r="E276" t="s">
        <v>19</v>
      </c>
      <c r="F276" t="s">
        <v>34</v>
      </c>
      <c r="G276" t="s">
        <v>250</v>
      </c>
      <c r="H276" t="s">
        <v>2026</v>
      </c>
      <c r="I276" t="s">
        <v>1128</v>
      </c>
      <c r="J276" t="s">
        <v>39</v>
      </c>
      <c r="K276" t="s">
        <v>8876</v>
      </c>
      <c r="L276" t="s">
        <v>8877</v>
      </c>
      <c r="M276">
        <v>1.2</v>
      </c>
      <c r="N276">
        <v>10.7</v>
      </c>
      <c r="O276" t="s">
        <v>28</v>
      </c>
      <c r="P276">
        <v>3</v>
      </c>
      <c r="Q276" t="s">
        <v>615</v>
      </c>
      <c r="R276" t="s">
        <v>28</v>
      </c>
      <c r="S276">
        <v>160.47999999999999</v>
      </c>
      <c r="T276" t="str" cm="1">
        <f t="array" ref="T276">_xlfn.IFS(Raw_Data[[#This Row],[Call Status]]="Resolved","5",Raw_Data[[#This Row],[Call Status]]="Escalated","2",Raw_Data[[#This Row],[Call Status]]="Pending","3",Raw_Data[[#This Row],[Call Status]]="Abandoned","0")</f>
        <v>3</v>
      </c>
      <c r="U276" t="str">
        <f>TEXT(Raw_Data[[#This Row],[Call Date]],"mmmm")</f>
        <v>May</v>
      </c>
      <c r="V276" t="str" cm="1">
        <f t="array" ref="V276">_xlfn.IFS(Raw_Data[[#This Row],[Customer Satisfaction]]&lt;2,"Poor",Raw_Data[[#This Row],[Customer Satisfaction]]&lt;4,"Average",Raw_Data[[#This Row],[Customer Satisfaction]]&gt;=4,"Excellent")</f>
        <v>Average</v>
      </c>
    </row>
    <row r="277" spans="2:22" x14ac:dyDescent="0.3">
      <c r="B277" t="s">
        <v>6278</v>
      </c>
      <c r="C277" s="2">
        <v>45961</v>
      </c>
      <c r="D277" s="1">
        <v>0.40694444444444444</v>
      </c>
      <c r="E277" t="s">
        <v>19</v>
      </c>
      <c r="F277" t="s">
        <v>48</v>
      </c>
      <c r="G277" t="s">
        <v>21</v>
      </c>
      <c r="H277" t="s">
        <v>22</v>
      </c>
      <c r="I277" t="s">
        <v>23</v>
      </c>
      <c r="J277" t="s">
        <v>64</v>
      </c>
      <c r="K277" t="s">
        <v>25</v>
      </c>
      <c r="L277" t="s">
        <v>3559</v>
      </c>
      <c r="M277">
        <v>6.1</v>
      </c>
      <c r="N277">
        <v>12.6</v>
      </c>
      <c r="O277" t="s">
        <v>26</v>
      </c>
      <c r="P277">
        <v>5</v>
      </c>
      <c r="Q277" t="s">
        <v>27</v>
      </c>
      <c r="R277" t="s">
        <v>28</v>
      </c>
      <c r="S277">
        <v>0</v>
      </c>
      <c r="T277" t="str" cm="1">
        <f t="array" ref="T277">_xlfn.IFS(Raw_Data[[#This Row],[Call Status]]="Resolved","5",Raw_Data[[#This Row],[Call Status]]="Escalated","2",Raw_Data[[#This Row],[Call Status]]="Pending","3",Raw_Data[[#This Row],[Call Status]]="Abandoned","0")</f>
        <v>5</v>
      </c>
      <c r="U277" t="str">
        <f>TEXT(Raw_Data[[#This Row],[Call Date]],"mmmm")</f>
        <v>October</v>
      </c>
      <c r="V277" t="str" cm="1">
        <f t="array" ref="V277">_xlfn.IFS(Raw_Data[[#This Row],[Customer Satisfaction]]&lt;2,"Poor",Raw_Data[[#This Row],[Customer Satisfaction]]&lt;4,"Average",Raw_Data[[#This Row],[Customer Satisfaction]]&gt;=4,"Excellent")</f>
        <v>Excellent</v>
      </c>
    </row>
    <row r="278" spans="2:22" x14ac:dyDescent="0.3">
      <c r="B278" t="s">
        <v>7855</v>
      </c>
      <c r="C278" s="2">
        <v>45865</v>
      </c>
      <c r="D278" s="1">
        <v>0.81458333333333333</v>
      </c>
      <c r="E278" t="s">
        <v>110</v>
      </c>
      <c r="F278" t="s">
        <v>38</v>
      </c>
      <c r="G278" t="s">
        <v>21</v>
      </c>
      <c r="H278" t="s">
        <v>2613</v>
      </c>
      <c r="I278" t="s">
        <v>23</v>
      </c>
      <c r="J278" t="s">
        <v>24</v>
      </c>
      <c r="K278" t="s">
        <v>16</v>
      </c>
      <c r="L278" t="s">
        <v>16</v>
      </c>
      <c r="M278">
        <v>2.4</v>
      </c>
      <c r="N278">
        <v>8.4</v>
      </c>
      <c r="O278" t="s">
        <v>28</v>
      </c>
      <c r="P278">
        <v>3</v>
      </c>
      <c r="Q278" t="s">
        <v>615</v>
      </c>
      <c r="R278" t="s">
        <v>26</v>
      </c>
      <c r="S278">
        <v>126.38</v>
      </c>
      <c r="T278" t="str" cm="1">
        <f t="array" ref="T278">_xlfn.IFS(Raw_Data[[#This Row],[Call Status]]="Resolved","5",Raw_Data[[#This Row],[Call Status]]="Escalated","2",Raw_Data[[#This Row],[Call Status]]="Pending","3",Raw_Data[[#This Row],[Call Status]]="Abandoned","0")</f>
        <v>2</v>
      </c>
      <c r="U278" t="str">
        <f>TEXT(Raw_Data[[#This Row],[Call Date]],"mmmm")</f>
        <v>July</v>
      </c>
      <c r="V278" t="str" cm="1">
        <f t="array" ref="V278">_xlfn.IFS(Raw_Data[[#This Row],[Customer Satisfaction]]&lt;2,"Poor",Raw_Data[[#This Row],[Customer Satisfaction]]&lt;4,"Average",Raw_Data[[#This Row],[Customer Satisfaction]]&gt;=4,"Excellent")</f>
        <v>Average</v>
      </c>
    </row>
    <row r="279" spans="2:22" x14ac:dyDescent="0.3">
      <c r="B279" t="s">
        <v>7017</v>
      </c>
      <c r="C279" s="2">
        <v>45788</v>
      </c>
      <c r="D279" s="1">
        <v>0.58263888888888893</v>
      </c>
      <c r="E279" t="s">
        <v>66</v>
      </c>
      <c r="F279" t="s">
        <v>34</v>
      </c>
      <c r="G279" t="s">
        <v>250</v>
      </c>
      <c r="H279" t="s">
        <v>22</v>
      </c>
      <c r="I279" t="s">
        <v>23</v>
      </c>
      <c r="J279" t="s">
        <v>76</v>
      </c>
      <c r="K279" t="s">
        <v>25</v>
      </c>
      <c r="L279" t="s">
        <v>3564</v>
      </c>
      <c r="M279">
        <v>4.9000000000000004</v>
      </c>
      <c r="N279">
        <v>7.7</v>
      </c>
      <c r="O279" t="s">
        <v>28</v>
      </c>
      <c r="P279">
        <v>3</v>
      </c>
      <c r="Q279" t="s">
        <v>615</v>
      </c>
      <c r="R279" t="s">
        <v>28</v>
      </c>
      <c r="S279">
        <v>191.49</v>
      </c>
      <c r="T279" t="str" cm="1">
        <f t="array" ref="T279">_xlfn.IFS(Raw_Data[[#This Row],[Call Status]]="Resolved","5",Raw_Data[[#This Row],[Call Status]]="Escalated","2",Raw_Data[[#This Row],[Call Status]]="Pending","3",Raw_Data[[#This Row],[Call Status]]="Abandoned","0")</f>
        <v>5</v>
      </c>
      <c r="U279" t="str">
        <f>TEXT(Raw_Data[[#This Row],[Call Date]],"mmmm")</f>
        <v>May</v>
      </c>
      <c r="V279" t="str" cm="1">
        <f t="array" ref="V279">_xlfn.IFS(Raw_Data[[#This Row],[Customer Satisfaction]]&lt;2,"Poor",Raw_Data[[#This Row],[Customer Satisfaction]]&lt;4,"Average",Raw_Data[[#This Row],[Customer Satisfaction]]&gt;=4,"Excellent")</f>
        <v>Average</v>
      </c>
    </row>
    <row r="280" spans="2:22" x14ac:dyDescent="0.3">
      <c r="B280" t="s">
        <v>1761</v>
      </c>
      <c r="C280" s="2">
        <v>45809</v>
      </c>
      <c r="D280" s="1">
        <v>0.81527777777777777</v>
      </c>
      <c r="E280" t="s">
        <v>110</v>
      </c>
      <c r="F280" t="s">
        <v>20</v>
      </c>
      <c r="G280" t="s">
        <v>21</v>
      </c>
      <c r="H280" t="s">
        <v>22</v>
      </c>
      <c r="I280" t="s">
        <v>1137</v>
      </c>
      <c r="J280" t="s">
        <v>49</v>
      </c>
      <c r="K280" t="s">
        <v>25</v>
      </c>
      <c r="L280" t="s">
        <v>25</v>
      </c>
      <c r="M280">
        <v>1.5</v>
      </c>
      <c r="N280">
        <v>17.100000000000001</v>
      </c>
      <c r="O280" t="s">
        <v>26</v>
      </c>
      <c r="P280">
        <v>5</v>
      </c>
      <c r="Q280" t="s">
        <v>27</v>
      </c>
      <c r="R280" t="s">
        <v>28</v>
      </c>
      <c r="S280">
        <v>74.94</v>
      </c>
      <c r="T280" t="str" cm="1">
        <f t="array" ref="T280">_xlfn.IFS(Raw_Data[[#This Row],[Call Status]]="Resolved","5",Raw_Data[[#This Row],[Call Status]]="Escalated","2",Raw_Data[[#This Row],[Call Status]]="Pending","3",Raw_Data[[#This Row],[Call Status]]="Abandoned","0")</f>
        <v>5</v>
      </c>
      <c r="U280" t="str">
        <f>TEXT(Raw_Data[[#This Row],[Call Date]],"mmmm")</f>
        <v>June</v>
      </c>
      <c r="V280" t="str" cm="1">
        <f t="array" ref="V280">_xlfn.IFS(Raw_Data[[#This Row],[Customer Satisfaction]]&lt;2,"Poor",Raw_Data[[#This Row],[Customer Satisfaction]]&lt;4,"Average",Raw_Data[[#This Row],[Customer Satisfaction]]&gt;=4,"Excellent")</f>
        <v>Excellent</v>
      </c>
    </row>
    <row r="281" spans="2:22" x14ac:dyDescent="0.3">
      <c r="B281" t="s">
        <v>10061</v>
      </c>
      <c r="C281" s="2">
        <v>45711</v>
      </c>
      <c r="D281" s="1">
        <v>0.87916666666666665</v>
      </c>
      <c r="E281" t="s">
        <v>70</v>
      </c>
      <c r="F281" t="s">
        <v>20</v>
      </c>
      <c r="G281" t="s">
        <v>162</v>
      </c>
      <c r="H281" t="s">
        <v>22</v>
      </c>
      <c r="I281" t="s">
        <v>23</v>
      </c>
      <c r="J281" t="s">
        <v>49</v>
      </c>
      <c r="K281" t="s">
        <v>8876</v>
      </c>
      <c r="L281" t="s">
        <v>8877</v>
      </c>
      <c r="M281">
        <v>2.7</v>
      </c>
      <c r="N281">
        <v>11.6</v>
      </c>
      <c r="O281" t="s">
        <v>28</v>
      </c>
      <c r="P281">
        <v>3</v>
      </c>
      <c r="Q281" t="s">
        <v>615</v>
      </c>
      <c r="R281" t="s">
        <v>28</v>
      </c>
      <c r="S281">
        <v>210.77</v>
      </c>
      <c r="T281" t="str" cm="1">
        <f t="array" ref="T281">_xlfn.IFS(Raw_Data[[#This Row],[Call Status]]="Resolved","5",Raw_Data[[#This Row],[Call Status]]="Escalated","2",Raw_Data[[#This Row],[Call Status]]="Pending","3",Raw_Data[[#This Row],[Call Status]]="Abandoned","0")</f>
        <v>3</v>
      </c>
      <c r="U281" t="str">
        <f>TEXT(Raw_Data[[#This Row],[Call Date]],"mmmm")</f>
        <v>February</v>
      </c>
      <c r="V281" t="str" cm="1">
        <f t="array" ref="V281">_xlfn.IFS(Raw_Data[[#This Row],[Customer Satisfaction]]&lt;2,"Poor",Raw_Data[[#This Row],[Customer Satisfaction]]&lt;4,"Average",Raw_Data[[#This Row],[Customer Satisfaction]]&gt;=4,"Excellent")</f>
        <v>Average</v>
      </c>
    </row>
    <row r="282" spans="2:22" x14ac:dyDescent="0.3">
      <c r="B282" t="s">
        <v>662</v>
      </c>
      <c r="C282" s="2">
        <v>45777</v>
      </c>
      <c r="D282" s="1">
        <v>0.45833333333333331</v>
      </c>
      <c r="E282" t="s">
        <v>41</v>
      </c>
      <c r="F282" t="s">
        <v>48</v>
      </c>
      <c r="G282" t="s">
        <v>162</v>
      </c>
      <c r="H282" t="s">
        <v>22</v>
      </c>
      <c r="I282" t="s">
        <v>23</v>
      </c>
      <c r="J282" t="s">
        <v>76</v>
      </c>
      <c r="K282" t="s">
        <v>25</v>
      </c>
      <c r="L282" t="s">
        <v>25</v>
      </c>
      <c r="M282">
        <v>2</v>
      </c>
      <c r="N282">
        <v>14.7</v>
      </c>
      <c r="O282" t="s">
        <v>28</v>
      </c>
      <c r="P282">
        <v>0</v>
      </c>
      <c r="Q282" t="s">
        <v>615</v>
      </c>
      <c r="R282" t="s">
        <v>28</v>
      </c>
      <c r="S282">
        <v>143.91999999999999</v>
      </c>
      <c r="T282" t="str" cm="1">
        <f t="array" ref="T282">_xlfn.IFS(Raw_Data[[#This Row],[Call Status]]="Resolved","5",Raw_Data[[#This Row],[Call Status]]="Escalated","2",Raw_Data[[#This Row],[Call Status]]="Pending","3",Raw_Data[[#This Row],[Call Status]]="Abandoned","0")</f>
        <v>5</v>
      </c>
      <c r="U282" t="str">
        <f>TEXT(Raw_Data[[#This Row],[Call Date]],"mmmm")</f>
        <v>April</v>
      </c>
      <c r="V282" t="str" cm="1">
        <f t="array" ref="V282">_xlfn.IFS(Raw_Data[[#This Row],[Customer Satisfaction]]&lt;2,"Poor",Raw_Data[[#This Row],[Customer Satisfaction]]&lt;4,"Average",Raw_Data[[#This Row],[Customer Satisfaction]]&gt;=4,"Excellent")</f>
        <v>Poor</v>
      </c>
    </row>
    <row r="283" spans="2:22" x14ac:dyDescent="0.3">
      <c r="B283" t="s">
        <v>2721</v>
      </c>
      <c r="C283" s="2">
        <v>45818</v>
      </c>
      <c r="D283" s="1">
        <v>0.48888888888888887</v>
      </c>
      <c r="E283" t="s">
        <v>63</v>
      </c>
      <c r="F283" t="s">
        <v>38</v>
      </c>
      <c r="G283" t="s">
        <v>162</v>
      </c>
      <c r="H283" t="s">
        <v>2613</v>
      </c>
      <c r="I283" t="s">
        <v>23</v>
      </c>
      <c r="J283" t="s">
        <v>76</v>
      </c>
      <c r="K283" t="s">
        <v>25</v>
      </c>
      <c r="L283" t="s">
        <v>25</v>
      </c>
      <c r="M283">
        <v>4.2</v>
      </c>
      <c r="N283">
        <v>8.1</v>
      </c>
      <c r="O283" t="s">
        <v>26</v>
      </c>
      <c r="P283">
        <v>5</v>
      </c>
      <c r="Q283" t="s">
        <v>27</v>
      </c>
      <c r="R283" t="s">
        <v>28</v>
      </c>
      <c r="S283">
        <v>133.47</v>
      </c>
      <c r="T283" t="str" cm="1">
        <f t="array" ref="T283">_xlfn.IFS(Raw_Data[[#This Row],[Call Status]]="Resolved","5",Raw_Data[[#This Row],[Call Status]]="Escalated","2",Raw_Data[[#This Row],[Call Status]]="Pending","3",Raw_Data[[#This Row],[Call Status]]="Abandoned","0")</f>
        <v>5</v>
      </c>
      <c r="U283" t="str">
        <f>TEXT(Raw_Data[[#This Row],[Call Date]],"mmmm")</f>
        <v>June</v>
      </c>
      <c r="V283" t="str" cm="1">
        <f t="array" ref="V283">_xlfn.IFS(Raw_Data[[#This Row],[Customer Satisfaction]]&lt;2,"Poor",Raw_Data[[#This Row],[Customer Satisfaction]]&lt;4,"Average",Raw_Data[[#This Row],[Customer Satisfaction]]&gt;=4,"Excellent")</f>
        <v>Excellent</v>
      </c>
    </row>
    <row r="284" spans="2:22" x14ac:dyDescent="0.3">
      <c r="B284" t="s">
        <v>9839</v>
      </c>
      <c r="C284" s="2">
        <v>45773</v>
      </c>
      <c r="D284" s="1">
        <v>0.44722222222222224</v>
      </c>
      <c r="E284" t="s">
        <v>91</v>
      </c>
      <c r="F284" t="s">
        <v>38</v>
      </c>
      <c r="G284" t="s">
        <v>250</v>
      </c>
      <c r="H284" t="s">
        <v>22</v>
      </c>
      <c r="I284" t="s">
        <v>23</v>
      </c>
      <c r="J284" t="s">
        <v>39</v>
      </c>
      <c r="K284" t="s">
        <v>8876</v>
      </c>
      <c r="L284" t="s">
        <v>8877</v>
      </c>
      <c r="M284">
        <v>4.5</v>
      </c>
      <c r="N284">
        <v>10.3</v>
      </c>
      <c r="O284" t="s">
        <v>28</v>
      </c>
      <c r="P284">
        <v>1</v>
      </c>
      <c r="Q284" t="s">
        <v>1014</v>
      </c>
      <c r="R284" t="s">
        <v>28</v>
      </c>
      <c r="S284">
        <v>35.01</v>
      </c>
      <c r="T284" t="str" cm="1">
        <f t="array" ref="T284">_xlfn.IFS(Raw_Data[[#This Row],[Call Status]]="Resolved","5",Raw_Data[[#This Row],[Call Status]]="Escalated","2",Raw_Data[[#This Row],[Call Status]]="Pending","3",Raw_Data[[#This Row],[Call Status]]="Abandoned","0")</f>
        <v>3</v>
      </c>
      <c r="U284" t="str">
        <f>TEXT(Raw_Data[[#This Row],[Call Date]],"mmmm")</f>
        <v>April</v>
      </c>
      <c r="V284" t="str" cm="1">
        <f t="array" ref="V284">_xlfn.IFS(Raw_Data[[#This Row],[Customer Satisfaction]]&lt;2,"Poor",Raw_Data[[#This Row],[Customer Satisfaction]]&lt;4,"Average",Raw_Data[[#This Row],[Customer Satisfaction]]&gt;=4,"Excellent")</f>
        <v>Poor</v>
      </c>
    </row>
    <row r="285" spans="2:22" x14ac:dyDescent="0.3">
      <c r="B285" t="s">
        <v>2944</v>
      </c>
      <c r="C285" s="2">
        <v>45732</v>
      </c>
      <c r="D285" s="1">
        <v>0.90555555555555556</v>
      </c>
      <c r="E285" t="s">
        <v>66</v>
      </c>
      <c r="F285" t="s">
        <v>48</v>
      </c>
      <c r="G285" t="s">
        <v>162</v>
      </c>
      <c r="H285" t="s">
        <v>2392</v>
      </c>
      <c r="I285" t="s">
        <v>23</v>
      </c>
      <c r="J285" t="s">
        <v>24</v>
      </c>
      <c r="K285" t="s">
        <v>25</v>
      </c>
      <c r="L285" t="s">
        <v>25</v>
      </c>
      <c r="M285">
        <v>1</v>
      </c>
      <c r="N285">
        <v>9.9</v>
      </c>
      <c r="O285" t="s">
        <v>26</v>
      </c>
      <c r="P285">
        <v>3</v>
      </c>
      <c r="Q285" t="s">
        <v>615</v>
      </c>
      <c r="R285" t="s">
        <v>28</v>
      </c>
      <c r="S285">
        <v>135.38</v>
      </c>
      <c r="T285" t="str" cm="1">
        <f t="array" ref="T285">_xlfn.IFS(Raw_Data[[#This Row],[Call Status]]="Resolved","5",Raw_Data[[#This Row],[Call Status]]="Escalated","2",Raw_Data[[#This Row],[Call Status]]="Pending","3",Raw_Data[[#This Row],[Call Status]]="Abandoned","0")</f>
        <v>5</v>
      </c>
      <c r="U285" t="str">
        <f>TEXT(Raw_Data[[#This Row],[Call Date]],"mmmm")</f>
        <v>March</v>
      </c>
      <c r="V285" t="str" cm="1">
        <f t="array" ref="V285">_xlfn.IFS(Raw_Data[[#This Row],[Customer Satisfaction]]&lt;2,"Poor",Raw_Data[[#This Row],[Customer Satisfaction]]&lt;4,"Average",Raw_Data[[#This Row],[Customer Satisfaction]]&gt;=4,"Excellent")</f>
        <v>Average</v>
      </c>
    </row>
    <row r="286" spans="2:22" x14ac:dyDescent="0.3">
      <c r="B286" t="s">
        <v>2011</v>
      </c>
      <c r="C286" s="2">
        <v>45770</v>
      </c>
      <c r="D286" s="1">
        <v>0.45416666666666666</v>
      </c>
      <c r="E286" t="s">
        <v>53</v>
      </c>
      <c r="F286" t="s">
        <v>34</v>
      </c>
      <c r="G286" t="s">
        <v>162</v>
      </c>
      <c r="H286" t="s">
        <v>22</v>
      </c>
      <c r="I286" t="s">
        <v>1137</v>
      </c>
      <c r="J286" t="s">
        <v>42</v>
      </c>
      <c r="K286" t="s">
        <v>25</v>
      </c>
      <c r="L286" t="s">
        <v>25</v>
      </c>
      <c r="M286">
        <v>6.7</v>
      </c>
      <c r="N286">
        <v>10.9</v>
      </c>
      <c r="O286" t="s">
        <v>26</v>
      </c>
      <c r="P286">
        <v>5</v>
      </c>
      <c r="Q286" t="s">
        <v>27</v>
      </c>
      <c r="R286" t="s">
        <v>28</v>
      </c>
      <c r="S286">
        <v>108.34</v>
      </c>
      <c r="T286" t="str" cm="1">
        <f t="array" ref="T286">_xlfn.IFS(Raw_Data[[#This Row],[Call Status]]="Resolved","5",Raw_Data[[#This Row],[Call Status]]="Escalated","2",Raw_Data[[#This Row],[Call Status]]="Pending","3",Raw_Data[[#This Row],[Call Status]]="Abandoned","0")</f>
        <v>5</v>
      </c>
      <c r="U286" t="str">
        <f>TEXT(Raw_Data[[#This Row],[Call Date]],"mmmm")</f>
        <v>April</v>
      </c>
      <c r="V286" t="str" cm="1">
        <f t="array" ref="V286">_xlfn.IFS(Raw_Data[[#This Row],[Customer Satisfaction]]&lt;2,"Poor",Raw_Data[[#This Row],[Customer Satisfaction]]&lt;4,"Average",Raw_Data[[#This Row],[Customer Satisfaction]]&gt;=4,"Excellent")</f>
        <v>Excellent</v>
      </c>
    </row>
    <row r="287" spans="2:22" x14ac:dyDescent="0.3">
      <c r="B287" t="s">
        <v>9384</v>
      </c>
      <c r="C287" s="2">
        <v>45761</v>
      </c>
      <c r="D287" s="1">
        <v>0.8520833333333333</v>
      </c>
      <c r="E287" t="s">
        <v>19</v>
      </c>
      <c r="F287" t="s">
        <v>34</v>
      </c>
      <c r="G287" t="s">
        <v>21</v>
      </c>
      <c r="H287" t="s">
        <v>2026</v>
      </c>
      <c r="I287" t="s">
        <v>23</v>
      </c>
      <c r="J287" t="s">
        <v>64</v>
      </c>
      <c r="K287" t="s">
        <v>8876</v>
      </c>
      <c r="L287" t="s">
        <v>8877</v>
      </c>
      <c r="M287">
        <v>4.5999999999999996</v>
      </c>
      <c r="N287">
        <v>5.7</v>
      </c>
      <c r="O287" t="s">
        <v>28</v>
      </c>
      <c r="P287">
        <v>1</v>
      </c>
      <c r="Q287" t="s">
        <v>1014</v>
      </c>
      <c r="R287" t="s">
        <v>28</v>
      </c>
      <c r="S287">
        <v>344.66</v>
      </c>
      <c r="T287" t="str" cm="1">
        <f t="array" ref="T287">_xlfn.IFS(Raw_Data[[#This Row],[Call Status]]="Resolved","5",Raw_Data[[#This Row],[Call Status]]="Escalated","2",Raw_Data[[#This Row],[Call Status]]="Pending","3",Raw_Data[[#This Row],[Call Status]]="Abandoned","0")</f>
        <v>3</v>
      </c>
      <c r="U287" t="str">
        <f>TEXT(Raw_Data[[#This Row],[Call Date]],"mmmm")</f>
        <v>April</v>
      </c>
      <c r="V287" t="str" cm="1">
        <f t="array" ref="V287">_xlfn.IFS(Raw_Data[[#This Row],[Customer Satisfaction]]&lt;2,"Poor",Raw_Data[[#This Row],[Customer Satisfaction]]&lt;4,"Average",Raw_Data[[#This Row],[Customer Satisfaction]]&gt;=4,"Excellent")</f>
        <v>Poor</v>
      </c>
    </row>
    <row r="288" spans="2:22" x14ac:dyDescent="0.3">
      <c r="B288" t="s">
        <v>10025</v>
      </c>
      <c r="C288" s="2">
        <v>45997</v>
      </c>
      <c r="D288" s="1">
        <v>0.84305555555555556</v>
      </c>
      <c r="E288" t="s">
        <v>47</v>
      </c>
      <c r="F288" t="s">
        <v>38</v>
      </c>
      <c r="G288" t="s">
        <v>162</v>
      </c>
      <c r="H288" t="s">
        <v>22</v>
      </c>
      <c r="I288" t="s">
        <v>23</v>
      </c>
      <c r="J288" t="s">
        <v>45</v>
      </c>
      <c r="K288" t="s">
        <v>8876</v>
      </c>
      <c r="L288" t="s">
        <v>8877</v>
      </c>
      <c r="M288">
        <v>5.9</v>
      </c>
      <c r="N288">
        <v>3.7</v>
      </c>
      <c r="O288" t="s">
        <v>28</v>
      </c>
      <c r="P288">
        <v>3</v>
      </c>
      <c r="Q288" t="s">
        <v>615</v>
      </c>
      <c r="R288" t="s">
        <v>28</v>
      </c>
      <c r="S288">
        <v>244.47</v>
      </c>
      <c r="T288" t="str" cm="1">
        <f t="array" ref="T288">_xlfn.IFS(Raw_Data[[#This Row],[Call Status]]="Resolved","5",Raw_Data[[#This Row],[Call Status]]="Escalated","2",Raw_Data[[#This Row],[Call Status]]="Pending","3",Raw_Data[[#This Row],[Call Status]]="Abandoned","0")</f>
        <v>3</v>
      </c>
      <c r="U288" t="str">
        <f>TEXT(Raw_Data[[#This Row],[Call Date]],"mmmm")</f>
        <v>December</v>
      </c>
      <c r="V288" t="str" cm="1">
        <f t="array" ref="V288">_xlfn.IFS(Raw_Data[[#This Row],[Customer Satisfaction]]&lt;2,"Poor",Raw_Data[[#This Row],[Customer Satisfaction]]&lt;4,"Average",Raw_Data[[#This Row],[Customer Satisfaction]]&gt;=4,"Excellent")</f>
        <v>Average</v>
      </c>
    </row>
    <row r="289" spans="2:22" x14ac:dyDescent="0.3">
      <c r="B289" t="s">
        <v>9689</v>
      </c>
      <c r="C289" s="2">
        <v>45911</v>
      </c>
      <c r="D289" s="1">
        <v>0.41666666666666669</v>
      </c>
      <c r="E289" t="s">
        <v>72</v>
      </c>
      <c r="F289" t="s">
        <v>38</v>
      </c>
      <c r="G289" t="s">
        <v>250</v>
      </c>
      <c r="H289" t="s">
        <v>22</v>
      </c>
      <c r="I289" t="s">
        <v>1128</v>
      </c>
      <c r="J289" t="s">
        <v>49</v>
      </c>
      <c r="K289" t="s">
        <v>8876</v>
      </c>
      <c r="L289" t="s">
        <v>8877</v>
      </c>
      <c r="M289">
        <v>3.1</v>
      </c>
      <c r="N289">
        <v>9.1</v>
      </c>
      <c r="O289" t="s">
        <v>28</v>
      </c>
      <c r="P289">
        <v>1</v>
      </c>
      <c r="Q289" t="s">
        <v>1014</v>
      </c>
      <c r="R289" t="s">
        <v>28</v>
      </c>
      <c r="S289">
        <v>82.44</v>
      </c>
      <c r="T289" t="str" cm="1">
        <f t="array" ref="T289">_xlfn.IFS(Raw_Data[[#This Row],[Call Status]]="Resolved","5",Raw_Data[[#This Row],[Call Status]]="Escalated","2",Raw_Data[[#This Row],[Call Status]]="Pending","3",Raw_Data[[#This Row],[Call Status]]="Abandoned","0")</f>
        <v>3</v>
      </c>
      <c r="U289" t="str">
        <f>TEXT(Raw_Data[[#This Row],[Call Date]],"mmmm")</f>
        <v>September</v>
      </c>
      <c r="V289" t="str" cm="1">
        <f t="array" ref="V289">_xlfn.IFS(Raw_Data[[#This Row],[Customer Satisfaction]]&lt;2,"Poor",Raw_Data[[#This Row],[Customer Satisfaction]]&lt;4,"Average",Raw_Data[[#This Row],[Customer Satisfaction]]&gt;=4,"Excellent")</f>
        <v>Poor</v>
      </c>
    </row>
    <row r="290" spans="2:22" x14ac:dyDescent="0.3">
      <c r="B290" t="s">
        <v>6251</v>
      </c>
      <c r="C290" s="2">
        <v>45884</v>
      </c>
      <c r="D290" s="1">
        <v>0.49444444444444446</v>
      </c>
      <c r="E290" t="s">
        <v>100</v>
      </c>
      <c r="F290" t="s">
        <v>38</v>
      </c>
      <c r="G290" t="s">
        <v>250</v>
      </c>
      <c r="H290" t="s">
        <v>22</v>
      </c>
      <c r="I290" t="s">
        <v>23</v>
      </c>
      <c r="J290" t="s">
        <v>39</v>
      </c>
      <c r="K290" t="s">
        <v>25</v>
      </c>
      <c r="L290" t="s">
        <v>3559</v>
      </c>
      <c r="M290">
        <v>3.7</v>
      </c>
      <c r="N290">
        <v>12.9</v>
      </c>
      <c r="O290" t="s">
        <v>26</v>
      </c>
      <c r="P290">
        <v>5</v>
      </c>
      <c r="Q290" t="s">
        <v>27</v>
      </c>
      <c r="R290" t="s">
        <v>28</v>
      </c>
      <c r="S290">
        <v>145.85</v>
      </c>
      <c r="T290" t="str" cm="1">
        <f t="array" ref="T290">_xlfn.IFS(Raw_Data[[#This Row],[Call Status]]="Resolved","5",Raw_Data[[#This Row],[Call Status]]="Escalated","2",Raw_Data[[#This Row],[Call Status]]="Pending","3",Raw_Data[[#This Row],[Call Status]]="Abandoned","0")</f>
        <v>5</v>
      </c>
      <c r="U290" t="str">
        <f>TEXT(Raw_Data[[#This Row],[Call Date]],"mmmm")</f>
        <v>August</v>
      </c>
      <c r="V290" t="str" cm="1">
        <f t="array" ref="V290">_xlfn.IFS(Raw_Data[[#This Row],[Customer Satisfaction]]&lt;2,"Poor",Raw_Data[[#This Row],[Customer Satisfaction]]&lt;4,"Average",Raw_Data[[#This Row],[Customer Satisfaction]]&gt;=4,"Excellent")</f>
        <v>Excellent</v>
      </c>
    </row>
    <row r="291" spans="2:22" x14ac:dyDescent="0.3">
      <c r="B291" t="s">
        <v>8672</v>
      </c>
      <c r="C291" s="2">
        <v>45769</v>
      </c>
      <c r="D291" s="1">
        <v>0.47152777777777777</v>
      </c>
      <c r="E291" t="s">
        <v>53</v>
      </c>
      <c r="F291" t="s">
        <v>34</v>
      </c>
      <c r="G291" t="s">
        <v>327</v>
      </c>
      <c r="H291" t="s">
        <v>2026</v>
      </c>
      <c r="I291" t="s">
        <v>1128</v>
      </c>
      <c r="J291" t="s">
        <v>42</v>
      </c>
      <c r="K291" t="s">
        <v>16</v>
      </c>
      <c r="L291" t="s">
        <v>16</v>
      </c>
      <c r="M291">
        <v>0.8</v>
      </c>
      <c r="N291">
        <v>8.8000000000000007</v>
      </c>
      <c r="O291" t="s">
        <v>28</v>
      </c>
      <c r="P291">
        <v>1</v>
      </c>
      <c r="Q291" t="s">
        <v>1014</v>
      </c>
      <c r="R291" t="s">
        <v>26</v>
      </c>
      <c r="S291">
        <v>51.26</v>
      </c>
      <c r="T291" t="str" cm="1">
        <f t="array" ref="T291">_xlfn.IFS(Raw_Data[[#This Row],[Call Status]]="Resolved","5",Raw_Data[[#This Row],[Call Status]]="Escalated","2",Raw_Data[[#This Row],[Call Status]]="Pending","3",Raw_Data[[#This Row],[Call Status]]="Abandoned","0")</f>
        <v>2</v>
      </c>
      <c r="U291" t="str">
        <f>TEXT(Raw_Data[[#This Row],[Call Date]],"mmmm")</f>
        <v>April</v>
      </c>
      <c r="V291" t="str" cm="1">
        <f t="array" ref="V291">_xlfn.IFS(Raw_Data[[#This Row],[Customer Satisfaction]]&lt;2,"Poor",Raw_Data[[#This Row],[Customer Satisfaction]]&lt;4,"Average",Raw_Data[[#This Row],[Customer Satisfaction]]&gt;=4,"Excellent")</f>
        <v>Poor</v>
      </c>
    </row>
    <row r="292" spans="2:22" x14ac:dyDescent="0.3">
      <c r="B292" t="s">
        <v>9813</v>
      </c>
      <c r="C292" s="2">
        <v>45756</v>
      </c>
      <c r="D292" s="1">
        <v>0.47499999999999998</v>
      </c>
      <c r="E292" t="s">
        <v>59</v>
      </c>
      <c r="F292" t="s">
        <v>20</v>
      </c>
      <c r="G292" t="s">
        <v>21</v>
      </c>
      <c r="H292" t="s">
        <v>22</v>
      </c>
      <c r="I292" t="s">
        <v>23</v>
      </c>
      <c r="J292" t="s">
        <v>24</v>
      </c>
      <c r="K292" t="s">
        <v>8876</v>
      </c>
      <c r="L292" t="s">
        <v>8877</v>
      </c>
      <c r="M292">
        <v>3</v>
      </c>
      <c r="N292">
        <v>10.5</v>
      </c>
      <c r="O292" t="s">
        <v>28</v>
      </c>
      <c r="P292">
        <v>1</v>
      </c>
      <c r="Q292" t="s">
        <v>1014</v>
      </c>
      <c r="R292" t="s">
        <v>28</v>
      </c>
      <c r="S292">
        <v>597.79</v>
      </c>
      <c r="T292" t="str" cm="1">
        <f t="array" ref="T292">_xlfn.IFS(Raw_Data[[#This Row],[Call Status]]="Resolved","5",Raw_Data[[#This Row],[Call Status]]="Escalated","2",Raw_Data[[#This Row],[Call Status]]="Pending","3",Raw_Data[[#This Row],[Call Status]]="Abandoned","0")</f>
        <v>3</v>
      </c>
      <c r="U292" t="str">
        <f>TEXT(Raw_Data[[#This Row],[Call Date]],"mmmm")</f>
        <v>April</v>
      </c>
      <c r="V292" t="str" cm="1">
        <f t="array" ref="V292">_xlfn.IFS(Raw_Data[[#This Row],[Customer Satisfaction]]&lt;2,"Poor",Raw_Data[[#This Row],[Customer Satisfaction]]&lt;4,"Average",Raw_Data[[#This Row],[Customer Satisfaction]]&gt;=4,"Excellent")</f>
        <v>Poor</v>
      </c>
    </row>
    <row r="293" spans="2:22" x14ac:dyDescent="0.3">
      <c r="B293" t="s">
        <v>9663</v>
      </c>
      <c r="C293" s="2">
        <v>45810</v>
      </c>
      <c r="D293" s="1">
        <v>0.68263888888888891</v>
      </c>
      <c r="E293" t="s">
        <v>41</v>
      </c>
      <c r="F293" t="s">
        <v>20</v>
      </c>
      <c r="G293" t="s">
        <v>327</v>
      </c>
      <c r="H293" t="s">
        <v>22</v>
      </c>
      <c r="I293" t="s">
        <v>1137</v>
      </c>
      <c r="J293" t="s">
        <v>42</v>
      </c>
      <c r="K293" t="s">
        <v>8876</v>
      </c>
      <c r="L293" t="s">
        <v>8877</v>
      </c>
      <c r="M293">
        <v>3.7</v>
      </c>
      <c r="N293">
        <v>5.5</v>
      </c>
      <c r="O293" t="s">
        <v>28</v>
      </c>
      <c r="P293">
        <v>1</v>
      </c>
      <c r="Q293" t="s">
        <v>1014</v>
      </c>
      <c r="R293" t="s">
        <v>28</v>
      </c>
      <c r="S293">
        <v>180.67</v>
      </c>
      <c r="T293" t="str" cm="1">
        <f t="array" ref="T293">_xlfn.IFS(Raw_Data[[#This Row],[Call Status]]="Resolved","5",Raw_Data[[#This Row],[Call Status]]="Escalated","2",Raw_Data[[#This Row],[Call Status]]="Pending","3",Raw_Data[[#This Row],[Call Status]]="Abandoned","0")</f>
        <v>3</v>
      </c>
      <c r="U293" t="str">
        <f>TEXT(Raw_Data[[#This Row],[Call Date]],"mmmm")</f>
        <v>June</v>
      </c>
      <c r="V293" t="str" cm="1">
        <f t="array" ref="V293">_xlfn.IFS(Raw_Data[[#This Row],[Customer Satisfaction]]&lt;2,"Poor",Raw_Data[[#This Row],[Customer Satisfaction]]&lt;4,"Average",Raw_Data[[#This Row],[Customer Satisfaction]]&gt;=4,"Excellent")</f>
        <v>Poor</v>
      </c>
    </row>
    <row r="294" spans="2:22" x14ac:dyDescent="0.3">
      <c r="B294" t="s">
        <v>43</v>
      </c>
      <c r="C294" s="2">
        <v>46006</v>
      </c>
      <c r="D294" s="1">
        <v>0.46597222222222223</v>
      </c>
      <c r="E294" t="s">
        <v>44</v>
      </c>
      <c r="F294" t="s">
        <v>38</v>
      </c>
      <c r="G294" t="s">
        <v>21</v>
      </c>
      <c r="H294" t="s">
        <v>22</v>
      </c>
      <c r="I294" t="s">
        <v>23</v>
      </c>
      <c r="J294" t="s">
        <v>45</v>
      </c>
      <c r="K294" t="s">
        <v>25</v>
      </c>
      <c r="L294" t="s">
        <v>25</v>
      </c>
      <c r="M294">
        <v>4.3</v>
      </c>
      <c r="N294">
        <v>12.6</v>
      </c>
      <c r="O294" t="s">
        <v>26</v>
      </c>
      <c r="P294">
        <v>5</v>
      </c>
      <c r="Q294" t="s">
        <v>27</v>
      </c>
      <c r="R294" t="s">
        <v>28</v>
      </c>
      <c r="S294">
        <v>55.95</v>
      </c>
      <c r="T294" t="str" cm="1">
        <f t="array" ref="T294">_xlfn.IFS(Raw_Data[[#This Row],[Call Status]]="Resolved","5",Raw_Data[[#This Row],[Call Status]]="Escalated","2",Raw_Data[[#This Row],[Call Status]]="Pending","3",Raw_Data[[#This Row],[Call Status]]="Abandoned","0")</f>
        <v>5</v>
      </c>
      <c r="U294" t="str">
        <f>TEXT(Raw_Data[[#This Row],[Call Date]],"mmmm")</f>
        <v>December</v>
      </c>
      <c r="V294" t="str" cm="1">
        <f t="array" ref="V294">_xlfn.IFS(Raw_Data[[#This Row],[Customer Satisfaction]]&lt;2,"Poor",Raw_Data[[#This Row],[Customer Satisfaction]]&lt;4,"Average",Raw_Data[[#This Row],[Customer Satisfaction]]&gt;=4,"Excellent")</f>
        <v>Excellent</v>
      </c>
    </row>
    <row r="295" spans="2:22" x14ac:dyDescent="0.3">
      <c r="B295" t="s">
        <v>3296</v>
      </c>
      <c r="C295" s="2">
        <v>45995</v>
      </c>
      <c r="D295" s="1">
        <v>0.33402777777777776</v>
      </c>
      <c r="E295" t="s">
        <v>41</v>
      </c>
      <c r="F295" t="s">
        <v>38</v>
      </c>
      <c r="G295" t="s">
        <v>21</v>
      </c>
      <c r="H295" t="s">
        <v>2026</v>
      </c>
      <c r="I295" t="s">
        <v>23</v>
      </c>
      <c r="J295" t="s">
        <v>64</v>
      </c>
      <c r="K295" t="s">
        <v>25</v>
      </c>
      <c r="L295" t="s">
        <v>25</v>
      </c>
      <c r="M295">
        <v>0.6</v>
      </c>
      <c r="N295">
        <v>11.2</v>
      </c>
      <c r="O295" t="s">
        <v>28</v>
      </c>
      <c r="P295">
        <v>4</v>
      </c>
      <c r="Q295" t="s">
        <v>27</v>
      </c>
      <c r="R295" t="s">
        <v>28</v>
      </c>
      <c r="S295">
        <v>156.49</v>
      </c>
      <c r="T295" t="str" cm="1">
        <f t="array" ref="T295">_xlfn.IFS(Raw_Data[[#This Row],[Call Status]]="Resolved","5",Raw_Data[[#This Row],[Call Status]]="Escalated","2",Raw_Data[[#This Row],[Call Status]]="Pending","3",Raw_Data[[#This Row],[Call Status]]="Abandoned","0")</f>
        <v>5</v>
      </c>
      <c r="U295" t="str">
        <f>TEXT(Raw_Data[[#This Row],[Call Date]],"mmmm")</f>
        <v>December</v>
      </c>
      <c r="V295" t="str" cm="1">
        <f t="array" ref="V295">_xlfn.IFS(Raw_Data[[#This Row],[Customer Satisfaction]]&lt;2,"Poor",Raw_Data[[#This Row],[Customer Satisfaction]]&lt;4,"Average",Raw_Data[[#This Row],[Customer Satisfaction]]&gt;=4,"Excellent")</f>
        <v>Excellent</v>
      </c>
    </row>
    <row r="296" spans="2:22" x14ac:dyDescent="0.3">
      <c r="B296" t="s">
        <v>1448</v>
      </c>
      <c r="C296" s="2">
        <v>45851</v>
      </c>
      <c r="D296" s="1">
        <v>0.69097222222222221</v>
      </c>
      <c r="E296" t="s">
        <v>70</v>
      </c>
      <c r="F296" t="s">
        <v>34</v>
      </c>
      <c r="G296" t="s">
        <v>327</v>
      </c>
      <c r="H296" t="s">
        <v>22</v>
      </c>
      <c r="I296" t="s">
        <v>1137</v>
      </c>
      <c r="J296" t="s">
        <v>49</v>
      </c>
      <c r="K296" t="s">
        <v>25</v>
      </c>
      <c r="L296" t="s">
        <v>25</v>
      </c>
      <c r="M296">
        <v>4</v>
      </c>
      <c r="N296">
        <v>17.899999999999999</v>
      </c>
      <c r="O296" t="s">
        <v>28</v>
      </c>
      <c r="P296">
        <v>2</v>
      </c>
      <c r="Q296" t="s">
        <v>615</v>
      </c>
      <c r="R296" t="s">
        <v>28</v>
      </c>
      <c r="S296">
        <v>557.04999999999995</v>
      </c>
      <c r="T296" t="str" cm="1">
        <f t="array" ref="T296">_xlfn.IFS(Raw_Data[[#This Row],[Call Status]]="Resolved","5",Raw_Data[[#This Row],[Call Status]]="Escalated","2",Raw_Data[[#This Row],[Call Status]]="Pending","3",Raw_Data[[#This Row],[Call Status]]="Abandoned","0")</f>
        <v>5</v>
      </c>
      <c r="U296" t="str">
        <f>TEXT(Raw_Data[[#This Row],[Call Date]],"mmmm")</f>
        <v>July</v>
      </c>
      <c r="V296" t="str" cm="1">
        <f t="array" ref="V296">_xlfn.IFS(Raw_Data[[#This Row],[Customer Satisfaction]]&lt;2,"Poor",Raw_Data[[#This Row],[Customer Satisfaction]]&lt;4,"Average",Raw_Data[[#This Row],[Customer Satisfaction]]&gt;=4,"Excellent")</f>
        <v>Average</v>
      </c>
    </row>
    <row r="297" spans="2:22" x14ac:dyDescent="0.3">
      <c r="B297" t="s">
        <v>2977</v>
      </c>
      <c r="C297" s="2">
        <v>45967</v>
      </c>
      <c r="D297" s="1">
        <v>0.66527777777777775</v>
      </c>
      <c r="E297" t="s">
        <v>47</v>
      </c>
      <c r="F297" t="s">
        <v>48</v>
      </c>
      <c r="G297" t="s">
        <v>327</v>
      </c>
      <c r="H297" t="s">
        <v>2392</v>
      </c>
      <c r="I297" t="s">
        <v>23</v>
      </c>
      <c r="J297" t="s">
        <v>31</v>
      </c>
      <c r="K297" t="s">
        <v>25</v>
      </c>
      <c r="L297" t="s">
        <v>25</v>
      </c>
      <c r="M297">
        <v>3.9</v>
      </c>
      <c r="N297">
        <v>9.1999999999999993</v>
      </c>
      <c r="O297" t="s">
        <v>28</v>
      </c>
      <c r="P297">
        <v>5</v>
      </c>
      <c r="Q297" t="s">
        <v>27</v>
      </c>
      <c r="R297" t="s">
        <v>28</v>
      </c>
      <c r="S297">
        <v>38.049999999999997</v>
      </c>
      <c r="T297" t="str" cm="1">
        <f t="array" ref="T297">_xlfn.IFS(Raw_Data[[#This Row],[Call Status]]="Resolved","5",Raw_Data[[#This Row],[Call Status]]="Escalated","2",Raw_Data[[#This Row],[Call Status]]="Pending","3",Raw_Data[[#This Row],[Call Status]]="Abandoned","0")</f>
        <v>5</v>
      </c>
      <c r="U297" t="str">
        <f>TEXT(Raw_Data[[#This Row],[Call Date]],"mmmm")</f>
        <v>November</v>
      </c>
      <c r="V297" t="str" cm="1">
        <f t="array" ref="V297">_xlfn.IFS(Raw_Data[[#This Row],[Customer Satisfaction]]&lt;2,"Poor",Raw_Data[[#This Row],[Customer Satisfaction]]&lt;4,"Average",Raw_Data[[#This Row],[Customer Satisfaction]]&gt;=4,"Excellent")</f>
        <v>Excellent</v>
      </c>
    </row>
    <row r="298" spans="2:22" x14ac:dyDescent="0.3">
      <c r="B298" t="s">
        <v>6812</v>
      </c>
      <c r="C298" s="2">
        <v>45820</v>
      </c>
      <c r="D298" s="1">
        <v>0.73263888888888884</v>
      </c>
      <c r="E298" t="s">
        <v>108</v>
      </c>
      <c r="F298" t="s">
        <v>48</v>
      </c>
      <c r="G298" t="s">
        <v>21</v>
      </c>
      <c r="H298" t="s">
        <v>22</v>
      </c>
      <c r="I298" t="s">
        <v>23</v>
      </c>
      <c r="J298" t="s">
        <v>76</v>
      </c>
      <c r="K298" t="s">
        <v>25</v>
      </c>
      <c r="L298" t="s">
        <v>3561</v>
      </c>
      <c r="M298">
        <v>1.2</v>
      </c>
      <c r="N298">
        <v>8.5</v>
      </c>
      <c r="O298" t="s">
        <v>26</v>
      </c>
      <c r="P298">
        <v>4</v>
      </c>
      <c r="Q298" t="s">
        <v>27</v>
      </c>
      <c r="R298" t="s">
        <v>28</v>
      </c>
      <c r="S298">
        <v>92.48</v>
      </c>
      <c r="T298" t="str" cm="1">
        <f t="array" ref="T298">_xlfn.IFS(Raw_Data[[#This Row],[Call Status]]="Resolved","5",Raw_Data[[#This Row],[Call Status]]="Escalated","2",Raw_Data[[#This Row],[Call Status]]="Pending","3",Raw_Data[[#This Row],[Call Status]]="Abandoned","0")</f>
        <v>5</v>
      </c>
      <c r="U298" t="str">
        <f>TEXT(Raw_Data[[#This Row],[Call Date]],"mmmm")</f>
        <v>June</v>
      </c>
      <c r="V298" t="str" cm="1">
        <f t="array" ref="V298">_xlfn.IFS(Raw_Data[[#This Row],[Customer Satisfaction]]&lt;2,"Poor",Raw_Data[[#This Row],[Customer Satisfaction]]&lt;4,"Average",Raw_Data[[#This Row],[Customer Satisfaction]]&gt;=4,"Excellent")</f>
        <v>Excellent</v>
      </c>
    </row>
    <row r="299" spans="2:22" x14ac:dyDescent="0.3">
      <c r="B299" t="s">
        <v>5436</v>
      </c>
      <c r="C299" s="2">
        <v>45865</v>
      </c>
      <c r="D299" s="1">
        <v>0.54722222222222228</v>
      </c>
      <c r="E299" t="s">
        <v>30</v>
      </c>
      <c r="F299" t="s">
        <v>38</v>
      </c>
      <c r="G299" t="s">
        <v>250</v>
      </c>
      <c r="H299" t="s">
        <v>2026</v>
      </c>
      <c r="I299" t="s">
        <v>23</v>
      </c>
      <c r="J299" t="s">
        <v>55</v>
      </c>
      <c r="K299" t="s">
        <v>25</v>
      </c>
      <c r="L299" t="s">
        <v>3561</v>
      </c>
      <c r="M299">
        <v>4.0999999999999996</v>
      </c>
      <c r="N299">
        <v>8.4</v>
      </c>
      <c r="O299" t="s">
        <v>26</v>
      </c>
      <c r="P299">
        <v>3</v>
      </c>
      <c r="Q299" t="s">
        <v>615</v>
      </c>
      <c r="R299" t="s">
        <v>28</v>
      </c>
      <c r="S299">
        <v>103.82</v>
      </c>
      <c r="T299" t="str" cm="1">
        <f t="array" ref="T299">_xlfn.IFS(Raw_Data[[#This Row],[Call Status]]="Resolved","5",Raw_Data[[#This Row],[Call Status]]="Escalated","2",Raw_Data[[#This Row],[Call Status]]="Pending","3",Raw_Data[[#This Row],[Call Status]]="Abandoned","0")</f>
        <v>5</v>
      </c>
      <c r="U299" t="str">
        <f>TEXT(Raw_Data[[#This Row],[Call Date]],"mmmm")</f>
        <v>July</v>
      </c>
      <c r="V299" t="str" cm="1">
        <f t="array" ref="V299">_xlfn.IFS(Raw_Data[[#This Row],[Customer Satisfaction]]&lt;2,"Poor",Raw_Data[[#This Row],[Customer Satisfaction]]&lt;4,"Average",Raw_Data[[#This Row],[Customer Satisfaction]]&gt;=4,"Excellent")</f>
        <v>Average</v>
      </c>
    </row>
    <row r="300" spans="2:22" x14ac:dyDescent="0.3">
      <c r="B300" t="s">
        <v>9039</v>
      </c>
      <c r="C300" s="2">
        <v>45826</v>
      </c>
      <c r="D300" s="1">
        <v>0.50972222222222219</v>
      </c>
      <c r="E300" t="s">
        <v>41</v>
      </c>
      <c r="F300" t="s">
        <v>38</v>
      </c>
      <c r="G300" t="s">
        <v>250</v>
      </c>
      <c r="H300" t="s">
        <v>2026</v>
      </c>
      <c r="I300" t="s">
        <v>1128</v>
      </c>
      <c r="J300" t="s">
        <v>39</v>
      </c>
      <c r="K300" t="s">
        <v>8876</v>
      </c>
      <c r="L300" t="s">
        <v>8877</v>
      </c>
      <c r="M300">
        <v>2.2999999999999998</v>
      </c>
      <c r="N300">
        <v>12.6</v>
      </c>
      <c r="O300" t="s">
        <v>28</v>
      </c>
      <c r="P300">
        <v>2</v>
      </c>
      <c r="Q300" t="s">
        <v>1014</v>
      </c>
      <c r="R300" t="s">
        <v>28</v>
      </c>
      <c r="S300">
        <v>84.99</v>
      </c>
      <c r="T300" t="str" cm="1">
        <f t="array" ref="T300">_xlfn.IFS(Raw_Data[[#This Row],[Call Status]]="Resolved","5",Raw_Data[[#This Row],[Call Status]]="Escalated","2",Raw_Data[[#This Row],[Call Status]]="Pending","3",Raw_Data[[#This Row],[Call Status]]="Abandoned","0")</f>
        <v>3</v>
      </c>
      <c r="U300" t="str">
        <f>TEXT(Raw_Data[[#This Row],[Call Date]],"mmmm")</f>
        <v>June</v>
      </c>
      <c r="V300" t="str" cm="1">
        <f t="array" ref="V300">_xlfn.IFS(Raw_Data[[#This Row],[Customer Satisfaction]]&lt;2,"Poor",Raw_Data[[#This Row],[Customer Satisfaction]]&lt;4,"Average",Raw_Data[[#This Row],[Customer Satisfaction]]&gt;=4,"Excellent")</f>
        <v>Average</v>
      </c>
    </row>
    <row r="301" spans="2:22" x14ac:dyDescent="0.3">
      <c r="B301" t="s">
        <v>1395</v>
      </c>
      <c r="C301" s="2">
        <v>45818</v>
      </c>
      <c r="D301" s="1">
        <v>0.79166666666666663</v>
      </c>
      <c r="E301" t="s">
        <v>53</v>
      </c>
      <c r="F301" t="s">
        <v>20</v>
      </c>
      <c r="G301" t="s">
        <v>21</v>
      </c>
      <c r="H301" t="s">
        <v>22</v>
      </c>
      <c r="I301" t="s">
        <v>1130</v>
      </c>
      <c r="J301" t="s">
        <v>39</v>
      </c>
      <c r="K301" t="s">
        <v>25</v>
      </c>
      <c r="L301" t="s">
        <v>25</v>
      </c>
      <c r="M301">
        <v>4</v>
      </c>
      <c r="N301">
        <v>8.1</v>
      </c>
      <c r="O301" t="s">
        <v>26</v>
      </c>
      <c r="P301">
        <v>4</v>
      </c>
      <c r="Q301" t="s">
        <v>615</v>
      </c>
      <c r="R301" t="s">
        <v>28</v>
      </c>
      <c r="S301">
        <v>545.49</v>
      </c>
      <c r="T301" t="str" cm="1">
        <f t="array" ref="T301">_xlfn.IFS(Raw_Data[[#This Row],[Call Status]]="Resolved","5",Raw_Data[[#This Row],[Call Status]]="Escalated","2",Raw_Data[[#This Row],[Call Status]]="Pending","3",Raw_Data[[#This Row],[Call Status]]="Abandoned","0")</f>
        <v>5</v>
      </c>
      <c r="U301" t="str">
        <f>TEXT(Raw_Data[[#This Row],[Call Date]],"mmmm")</f>
        <v>June</v>
      </c>
      <c r="V301" t="str" cm="1">
        <f t="array" ref="V301">_xlfn.IFS(Raw_Data[[#This Row],[Customer Satisfaction]]&lt;2,"Poor",Raw_Data[[#This Row],[Customer Satisfaction]]&lt;4,"Average",Raw_Data[[#This Row],[Customer Satisfaction]]&gt;=4,"Excellent")</f>
        <v>Excellent</v>
      </c>
    </row>
    <row r="302" spans="2:22" x14ac:dyDescent="0.3">
      <c r="B302" t="s">
        <v>6523</v>
      </c>
      <c r="C302" s="2">
        <v>45725</v>
      </c>
      <c r="D302" s="1">
        <v>0.42083333333333334</v>
      </c>
      <c r="E302" t="s">
        <v>37</v>
      </c>
      <c r="F302" t="s">
        <v>38</v>
      </c>
      <c r="G302" t="s">
        <v>327</v>
      </c>
      <c r="H302" t="s">
        <v>22</v>
      </c>
      <c r="I302" t="s">
        <v>23</v>
      </c>
      <c r="J302" t="s">
        <v>49</v>
      </c>
      <c r="K302" t="s">
        <v>25</v>
      </c>
      <c r="L302" t="s">
        <v>3570</v>
      </c>
      <c r="M302">
        <v>6.3</v>
      </c>
      <c r="N302">
        <v>11.2</v>
      </c>
      <c r="O302" t="s">
        <v>26</v>
      </c>
      <c r="P302">
        <v>5</v>
      </c>
      <c r="Q302" t="s">
        <v>27</v>
      </c>
      <c r="R302" t="s">
        <v>28</v>
      </c>
      <c r="S302">
        <v>333.05</v>
      </c>
      <c r="T302" t="str" cm="1">
        <f t="array" ref="T302">_xlfn.IFS(Raw_Data[[#This Row],[Call Status]]="Resolved","5",Raw_Data[[#This Row],[Call Status]]="Escalated","2",Raw_Data[[#This Row],[Call Status]]="Pending","3",Raw_Data[[#This Row],[Call Status]]="Abandoned","0")</f>
        <v>5</v>
      </c>
      <c r="U302" t="str">
        <f>TEXT(Raw_Data[[#This Row],[Call Date]],"mmmm")</f>
        <v>March</v>
      </c>
      <c r="V302" t="str" cm="1">
        <f t="array" ref="V302">_xlfn.IFS(Raw_Data[[#This Row],[Customer Satisfaction]]&lt;2,"Poor",Raw_Data[[#This Row],[Customer Satisfaction]]&lt;4,"Average",Raw_Data[[#This Row],[Customer Satisfaction]]&gt;=4,"Excellent")</f>
        <v>Excellent</v>
      </c>
    </row>
    <row r="303" spans="2:22" x14ac:dyDescent="0.3">
      <c r="B303" t="s">
        <v>4965</v>
      </c>
      <c r="C303" s="2">
        <v>45946</v>
      </c>
      <c r="D303" s="1">
        <v>0.79791666666666672</v>
      </c>
      <c r="E303" t="s">
        <v>33</v>
      </c>
      <c r="F303" t="s">
        <v>38</v>
      </c>
      <c r="G303" t="s">
        <v>250</v>
      </c>
      <c r="H303" t="s">
        <v>22</v>
      </c>
      <c r="I303" t="s">
        <v>1130</v>
      </c>
      <c r="J303" t="s">
        <v>49</v>
      </c>
      <c r="K303" t="s">
        <v>25</v>
      </c>
      <c r="L303" t="s">
        <v>3564</v>
      </c>
      <c r="M303">
        <v>0.3</v>
      </c>
      <c r="N303">
        <v>18.100000000000001</v>
      </c>
      <c r="O303" t="s">
        <v>26</v>
      </c>
      <c r="P303">
        <v>2</v>
      </c>
      <c r="Q303" t="s">
        <v>615</v>
      </c>
      <c r="R303" t="s">
        <v>28</v>
      </c>
      <c r="S303">
        <v>98.88</v>
      </c>
      <c r="T303" t="str" cm="1">
        <f t="array" ref="T303">_xlfn.IFS(Raw_Data[[#This Row],[Call Status]]="Resolved","5",Raw_Data[[#This Row],[Call Status]]="Escalated","2",Raw_Data[[#This Row],[Call Status]]="Pending","3",Raw_Data[[#This Row],[Call Status]]="Abandoned","0")</f>
        <v>5</v>
      </c>
      <c r="U303" t="str">
        <f>TEXT(Raw_Data[[#This Row],[Call Date]],"mmmm")</f>
        <v>October</v>
      </c>
      <c r="V303" t="str" cm="1">
        <f t="array" ref="V303">_xlfn.IFS(Raw_Data[[#This Row],[Customer Satisfaction]]&lt;2,"Poor",Raw_Data[[#This Row],[Customer Satisfaction]]&lt;4,"Average",Raw_Data[[#This Row],[Customer Satisfaction]]&gt;=4,"Excellent")</f>
        <v>Average</v>
      </c>
    </row>
    <row r="304" spans="2:22" x14ac:dyDescent="0.3">
      <c r="B304" t="s">
        <v>1892</v>
      </c>
      <c r="C304" s="2">
        <v>45934</v>
      </c>
      <c r="D304" s="1">
        <v>0.85763888888888884</v>
      </c>
      <c r="E304" t="s">
        <v>63</v>
      </c>
      <c r="F304" t="s">
        <v>48</v>
      </c>
      <c r="G304" t="s">
        <v>250</v>
      </c>
      <c r="H304" t="s">
        <v>22</v>
      </c>
      <c r="I304" t="s">
        <v>1128</v>
      </c>
      <c r="J304" t="s">
        <v>35</v>
      </c>
      <c r="K304" t="s">
        <v>25</v>
      </c>
      <c r="L304" t="s">
        <v>25</v>
      </c>
      <c r="M304">
        <v>3.7</v>
      </c>
      <c r="N304">
        <v>10.9</v>
      </c>
      <c r="O304" t="s">
        <v>26</v>
      </c>
      <c r="P304">
        <v>5</v>
      </c>
      <c r="Q304" t="s">
        <v>27</v>
      </c>
      <c r="R304" t="s">
        <v>28</v>
      </c>
      <c r="S304">
        <v>14.48</v>
      </c>
      <c r="T304" t="str" cm="1">
        <f t="array" ref="T304">_xlfn.IFS(Raw_Data[[#This Row],[Call Status]]="Resolved","5",Raw_Data[[#This Row],[Call Status]]="Escalated","2",Raw_Data[[#This Row],[Call Status]]="Pending","3",Raw_Data[[#This Row],[Call Status]]="Abandoned","0")</f>
        <v>5</v>
      </c>
      <c r="U304" t="str">
        <f>TEXT(Raw_Data[[#This Row],[Call Date]],"mmmm")</f>
        <v>October</v>
      </c>
      <c r="V304" t="str" cm="1">
        <f t="array" ref="V304">_xlfn.IFS(Raw_Data[[#This Row],[Customer Satisfaction]]&lt;2,"Poor",Raw_Data[[#This Row],[Customer Satisfaction]]&lt;4,"Average",Raw_Data[[#This Row],[Customer Satisfaction]]&gt;=4,"Excellent")</f>
        <v>Excellent</v>
      </c>
    </row>
    <row r="305" spans="2:22" x14ac:dyDescent="0.3">
      <c r="B305" t="s">
        <v>7002</v>
      </c>
      <c r="C305" s="2">
        <v>45961</v>
      </c>
      <c r="D305" s="1">
        <v>0.8618055555555556</v>
      </c>
      <c r="E305" t="s">
        <v>57</v>
      </c>
      <c r="F305" t="s">
        <v>34</v>
      </c>
      <c r="G305" t="s">
        <v>21</v>
      </c>
      <c r="H305" t="s">
        <v>22</v>
      </c>
      <c r="I305" t="s">
        <v>23</v>
      </c>
      <c r="J305" t="s">
        <v>76</v>
      </c>
      <c r="K305" t="s">
        <v>25</v>
      </c>
      <c r="L305" t="s">
        <v>3564</v>
      </c>
      <c r="M305">
        <v>0.6</v>
      </c>
      <c r="N305">
        <v>8.6</v>
      </c>
      <c r="O305" t="s">
        <v>28</v>
      </c>
      <c r="P305">
        <v>3</v>
      </c>
      <c r="Q305" t="s">
        <v>615</v>
      </c>
      <c r="R305" t="s">
        <v>26</v>
      </c>
      <c r="S305">
        <v>252.44</v>
      </c>
      <c r="T305" t="str" cm="1">
        <f t="array" ref="T305">_xlfn.IFS(Raw_Data[[#This Row],[Call Status]]="Resolved","5",Raw_Data[[#This Row],[Call Status]]="Escalated","2",Raw_Data[[#This Row],[Call Status]]="Pending","3",Raw_Data[[#This Row],[Call Status]]="Abandoned","0")</f>
        <v>5</v>
      </c>
      <c r="U305" t="str">
        <f>TEXT(Raw_Data[[#This Row],[Call Date]],"mmmm")</f>
        <v>October</v>
      </c>
      <c r="V305" t="str" cm="1">
        <f t="array" ref="V305">_xlfn.IFS(Raw_Data[[#This Row],[Customer Satisfaction]]&lt;2,"Poor",Raw_Data[[#This Row],[Customer Satisfaction]]&lt;4,"Average",Raw_Data[[#This Row],[Customer Satisfaction]]&gt;=4,"Excellent")</f>
        <v>Average</v>
      </c>
    </row>
    <row r="306" spans="2:22" x14ac:dyDescent="0.3">
      <c r="B306" t="s">
        <v>8953</v>
      </c>
      <c r="C306" s="2">
        <v>45792</v>
      </c>
      <c r="D306" s="1">
        <v>0.51041666666666663</v>
      </c>
      <c r="E306" t="s">
        <v>59</v>
      </c>
      <c r="F306" t="s">
        <v>48</v>
      </c>
      <c r="G306" t="s">
        <v>250</v>
      </c>
      <c r="H306" t="s">
        <v>2392</v>
      </c>
      <c r="I306" t="s">
        <v>1128</v>
      </c>
      <c r="J306" t="s">
        <v>45</v>
      </c>
      <c r="K306" t="s">
        <v>8876</v>
      </c>
      <c r="L306" t="s">
        <v>8877</v>
      </c>
      <c r="M306">
        <v>1.8</v>
      </c>
      <c r="N306">
        <v>8.1999999999999993</v>
      </c>
      <c r="O306" t="s">
        <v>28</v>
      </c>
      <c r="P306">
        <v>1</v>
      </c>
      <c r="Q306" t="s">
        <v>1014</v>
      </c>
      <c r="R306" t="s">
        <v>28</v>
      </c>
      <c r="S306">
        <v>160.11000000000001</v>
      </c>
      <c r="T306" t="str" cm="1">
        <f t="array" ref="T306">_xlfn.IFS(Raw_Data[[#This Row],[Call Status]]="Resolved","5",Raw_Data[[#This Row],[Call Status]]="Escalated","2",Raw_Data[[#This Row],[Call Status]]="Pending","3",Raw_Data[[#This Row],[Call Status]]="Abandoned","0")</f>
        <v>3</v>
      </c>
      <c r="U306" t="str">
        <f>TEXT(Raw_Data[[#This Row],[Call Date]],"mmmm")</f>
        <v>May</v>
      </c>
      <c r="V306" t="str" cm="1">
        <f t="array" ref="V306">_xlfn.IFS(Raw_Data[[#This Row],[Customer Satisfaction]]&lt;2,"Poor",Raw_Data[[#This Row],[Customer Satisfaction]]&lt;4,"Average",Raw_Data[[#This Row],[Customer Satisfaction]]&gt;=4,"Excellent")</f>
        <v>Poor</v>
      </c>
    </row>
    <row r="307" spans="2:22" x14ac:dyDescent="0.3">
      <c r="B307" t="s">
        <v>4540</v>
      </c>
      <c r="C307" s="2">
        <v>45852</v>
      </c>
      <c r="D307" s="1">
        <v>0.58333333333333337</v>
      </c>
      <c r="E307" t="s">
        <v>72</v>
      </c>
      <c r="F307" t="s">
        <v>20</v>
      </c>
      <c r="G307" t="s">
        <v>250</v>
      </c>
      <c r="H307" t="s">
        <v>22</v>
      </c>
      <c r="I307" t="s">
        <v>1128</v>
      </c>
      <c r="J307" t="s">
        <v>64</v>
      </c>
      <c r="K307" t="s">
        <v>25</v>
      </c>
      <c r="L307" t="s">
        <v>3570</v>
      </c>
      <c r="M307">
        <v>4</v>
      </c>
      <c r="N307">
        <v>9.1</v>
      </c>
      <c r="O307" t="s">
        <v>26</v>
      </c>
      <c r="P307">
        <v>3</v>
      </c>
      <c r="Q307" t="s">
        <v>615</v>
      </c>
      <c r="R307" t="s">
        <v>28</v>
      </c>
      <c r="S307">
        <v>276.2</v>
      </c>
      <c r="T307" t="str" cm="1">
        <f t="array" ref="T307">_xlfn.IFS(Raw_Data[[#This Row],[Call Status]]="Resolved","5",Raw_Data[[#This Row],[Call Status]]="Escalated","2",Raw_Data[[#This Row],[Call Status]]="Pending","3",Raw_Data[[#This Row],[Call Status]]="Abandoned","0")</f>
        <v>5</v>
      </c>
      <c r="U307" t="str">
        <f>TEXT(Raw_Data[[#This Row],[Call Date]],"mmmm")</f>
        <v>July</v>
      </c>
      <c r="V307" t="str" cm="1">
        <f t="array" ref="V307">_xlfn.IFS(Raw_Data[[#This Row],[Customer Satisfaction]]&lt;2,"Poor",Raw_Data[[#This Row],[Customer Satisfaction]]&lt;4,"Average",Raw_Data[[#This Row],[Customer Satisfaction]]&gt;=4,"Excellent")</f>
        <v>Average</v>
      </c>
    </row>
    <row r="308" spans="2:22" x14ac:dyDescent="0.3">
      <c r="B308" t="s">
        <v>5516</v>
      </c>
      <c r="C308" s="2">
        <v>45785</v>
      </c>
      <c r="D308" s="1">
        <v>0.51875000000000004</v>
      </c>
      <c r="E308" t="s">
        <v>70</v>
      </c>
      <c r="F308" t="s">
        <v>48</v>
      </c>
      <c r="G308" t="s">
        <v>21</v>
      </c>
      <c r="H308" t="s">
        <v>2026</v>
      </c>
      <c r="I308" t="s">
        <v>23</v>
      </c>
      <c r="J308" t="s">
        <v>55</v>
      </c>
      <c r="K308" t="s">
        <v>25</v>
      </c>
      <c r="L308" t="s">
        <v>3570</v>
      </c>
      <c r="M308">
        <v>0.4</v>
      </c>
      <c r="N308">
        <v>10.5</v>
      </c>
      <c r="O308" t="s">
        <v>26</v>
      </c>
      <c r="P308">
        <v>0</v>
      </c>
      <c r="Q308" t="s">
        <v>615</v>
      </c>
      <c r="R308" t="s">
        <v>28</v>
      </c>
      <c r="S308">
        <v>56.67</v>
      </c>
      <c r="T308" t="str" cm="1">
        <f t="array" ref="T308">_xlfn.IFS(Raw_Data[[#This Row],[Call Status]]="Resolved","5",Raw_Data[[#This Row],[Call Status]]="Escalated","2",Raw_Data[[#This Row],[Call Status]]="Pending","3",Raw_Data[[#This Row],[Call Status]]="Abandoned","0")</f>
        <v>5</v>
      </c>
      <c r="U308" t="str">
        <f>TEXT(Raw_Data[[#This Row],[Call Date]],"mmmm")</f>
        <v>May</v>
      </c>
      <c r="V308" t="str" cm="1">
        <f t="array" ref="V308">_xlfn.IFS(Raw_Data[[#This Row],[Customer Satisfaction]]&lt;2,"Poor",Raw_Data[[#This Row],[Customer Satisfaction]]&lt;4,"Average",Raw_Data[[#This Row],[Customer Satisfaction]]&gt;=4,"Excellent")</f>
        <v>Poor</v>
      </c>
    </row>
    <row r="309" spans="2:22" x14ac:dyDescent="0.3">
      <c r="B309" t="s">
        <v>7805</v>
      </c>
      <c r="C309" s="2">
        <v>45690</v>
      </c>
      <c r="D309" s="1">
        <v>0.56874999999999998</v>
      </c>
      <c r="E309" t="s">
        <v>108</v>
      </c>
      <c r="F309" t="s">
        <v>48</v>
      </c>
      <c r="G309" t="s">
        <v>162</v>
      </c>
      <c r="H309" t="s">
        <v>22</v>
      </c>
      <c r="I309" t="s">
        <v>23</v>
      </c>
      <c r="J309" t="s">
        <v>49</v>
      </c>
      <c r="K309" t="s">
        <v>7253</v>
      </c>
      <c r="L309" t="s">
        <v>7254</v>
      </c>
      <c r="M309">
        <v>3.5</v>
      </c>
      <c r="N309">
        <v>8.5</v>
      </c>
      <c r="O309" t="s">
        <v>28</v>
      </c>
      <c r="P309">
        <v>1</v>
      </c>
      <c r="Q309" t="s">
        <v>1014</v>
      </c>
      <c r="R309" t="s">
        <v>28</v>
      </c>
      <c r="S309">
        <v>164.33</v>
      </c>
      <c r="T309" t="str" cm="1">
        <f t="array" ref="T309">_xlfn.IFS(Raw_Data[[#This Row],[Call Status]]="Resolved","5",Raw_Data[[#This Row],[Call Status]]="Escalated","2",Raw_Data[[#This Row],[Call Status]]="Pending","3",Raw_Data[[#This Row],[Call Status]]="Abandoned","0")</f>
        <v>0</v>
      </c>
      <c r="U309" t="str">
        <f>TEXT(Raw_Data[[#This Row],[Call Date]],"mmmm")</f>
        <v>February</v>
      </c>
      <c r="V309" t="str" cm="1">
        <f t="array" ref="V309">_xlfn.IFS(Raw_Data[[#This Row],[Customer Satisfaction]]&lt;2,"Poor",Raw_Data[[#This Row],[Customer Satisfaction]]&lt;4,"Average",Raw_Data[[#This Row],[Customer Satisfaction]]&gt;=4,"Excellent")</f>
        <v>Poor</v>
      </c>
    </row>
    <row r="310" spans="2:22" x14ac:dyDescent="0.3">
      <c r="B310" t="s">
        <v>2466</v>
      </c>
      <c r="C310" s="2">
        <v>45833</v>
      </c>
      <c r="D310" s="1">
        <v>0.45069444444444445</v>
      </c>
      <c r="E310" t="s">
        <v>70</v>
      </c>
      <c r="F310" t="s">
        <v>20</v>
      </c>
      <c r="G310" t="s">
        <v>162</v>
      </c>
      <c r="H310" t="s">
        <v>2392</v>
      </c>
      <c r="I310" t="s">
        <v>1137</v>
      </c>
      <c r="J310" t="s">
        <v>45</v>
      </c>
      <c r="K310" t="s">
        <v>25</v>
      </c>
      <c r="L310" t="s">
        <v>25</v>
      </c>
      <c r="M310">
        <v>2</v>
      </c>
      <c r="N310">
        <v>5.3</v>
      </c>
      <c r="O310" t="s">
        <v>26</v>
      </c>
      <c r="P310">
        <v>3</v>
      </c>
      <c r="Q310" t="s">
        <v>615</v>
      </c>
      <c r="R310" t="s">
        <v>28</v>
      </c>
      <c r="S310">
        <v>334.27</v>
      </c>
      <c r="T310" t="str" cm="1">
        <f t="array" ref="T310">_xlfn.IFS(Raw_Data[[#This Row],[Call Status]]="Resolved","5",Raw_Data[[#This Row],[Call Status]]="Escalated","2",Raw_Data[[#This Row],[Call Status]]="Pending","3",Raw_Data[[#This Row],[Call Status]]="Abandoned","0")</f>
        <v>5</v>
      </c>
      <c r="U310" t="str">
        <f>TEXT(Raw_Data[[#This Row],[Call Date]],"mmmm")</f>
        <v>June</v>
      </c>
      <c r="V310" t="str" cm="1">
        <f t="array" ref="V310">_xlfn.IFS(Raw_Data[[#This Row],[Customer Satisfaction]]&lt;2,"Poor",Raw_Data[[#This Row],[Customer Satisfaction]]&lt;4,"Average",Raw_Data[[#This Row],[Customer Satisfaction]]&gt;=4,"Excellent")</f>
        <v>Average</v>
      </c>
    </row>
    <row r="311" spans="2:22" x14ac:dyDescent="0.3">
      <c r="B311" t="s">
        <v>654</v>
      </c>
      <c r="C311" s="2">
        <v>45679</v>
      </c>
      <c r="D311" s="1">
        <v>0.45555555555555555</v>
      </c>
      <c r="E311" t="s">
        <v>84</v>
      </c>
      <c r="F311" t="s">
        <v>38</v>
      </c>
      <c r="G311" t="s">
        <v>327</v>
      </c>
      <c r="H311" t="s">
        <v>22</v>
      </c>
      <c r="I311" t="s">
        <v>23</v>
      </c>
      <c r="J311" t="s">
        <v>39</v>
      </c>
      <c r="K311" t="s">
        <v>25</v>
      </c>
      <c r="L311" t="s">
        <v>25</v>
      </c>
      <c r="M311">
        <v>5.3</v>
      </c>
      <c r="N311">
        <v>11.4</v>
      </c>
      <c r="O311" t="s">
        <v>26</v>
      </c>
      <c r="P311">
        <v>0</v>
      </c>
      <c r="Q311" t="s">
        <v>615</v>
      </c>
      <c r="R311" t="s">
        <v>28</v>
      </c>
      <c r="S311">
        <v>103.43</v>
      </c>
      <c r="T311" t="str" cm="1">
        <f t="array" ref="T311">_xlfn.IFS(Raw_Data[[#This Row],[Call Status]]="Resolved","5",Raw_Data[[#This Row],[Call Status]]="Escalated","2",Raw_Data[[#This Row],[Call Status]]="Pending","3",Raw_Data[[#This Row],[Call Status]]="Abandoned","0")</f>
        <v>5</v>
      </c>
      <c r="U311" t="str">
        <f>TEXT(Raw_Data[[#This Row],[Call Date]],"mmmm")</f>
        <v>January</v>
      </c>
      <c r="V311" t="str" cm="1">
        <f t="array" ref="V311">_xlfn.IFS(Raw_Data[[#This Row],[Customer Satisfaction]]&lt;2,"Poor",Raw_Data[[#This Row],[Customer Satisfaction]]&lt;4,"Average",Raw_Data[[#This Row],[Customer Satisfaction]]&gt;=4,"Excellent")</f>
        <v>Poor</v>
      </c>
    </row>
    <row r="312" spans="2:22" x14ac:dyDescent="0.3">
      <c r="B312" t="s">
        <v>7945</v>
      </c>
      <c r="C312" s="2">
        <v>45895</v>
      </c>
      <c r="D312" s="1">
        <v>0.87916666666666665</v>
      </c>
      <c r="E312" t="s">
        <v>110</v>
      </c>
      <c r="F312" t="s">
        <v>34</v>
      </c>
      <c r="G312" t="s">
        <v>162</v>
      </c>
      <c r="H312" t="s">
        <v>22</v>
      </c>
      <c r="I312" t="s">
        <v>23</v>
      </c>
      <c r="J312" t="s">
        <v>55</v>
      </c>
      <c r="K312" t="s">
        <v>16</v>
      </c>
      <c r="L312" t="s">
        <v>16</v>
      </c>
      <c r="M312">
        <v>3</v>
      </c>
      <c r="N312">
        <v>7.4</v>
      </c>
      <c r="O312" t="s">
        <v>28</v>
      </c>
      <c r="P312">
        <v>3</v>
      </c>
      <c r="Q312" t="s">
        <v>615</v>
      </c>
      <c r="R312" t="s">
        <v>26</v>
      </c>
      <c r="S312">
        <v>181.68</v>
      </c>
      <c r="T312" t="str" cm="1">
        <f t="array" ref="T312">_xlfn.IFS(Raw_Data[[#This Row],[Call Status]]="Resolved","5",Raw_Data[[#This Row],[Call Status]]="Escalated","2",Raw_Data[[#This Row],[Call Status]]="Pending","3",Raw_Data[[#This Row],[Call Status]]="Abandoned","0")</f>
        <v>2</v>
      </c>
      <c r="U312" t="str">
        <f>TEXT(Raw_Data[[#This Row],[Call Date]],"mmmm")</f>
        <v>August</v>
      </c>
      <c r="V312" t="str" cm="1">
        <f t="array" ref="V312">_xlfn.IFS(Raw_Data[[#This Row],[Customer Satisfaction]]&lt;2,"Poor",Raw_Data[[#This Row],[Customer Satisfaction]]&lt;4,"Average",Raw_Data[[#This Row],[Customer Satisfaction]]&gt;=4,"Excellent")</f>
        <v>Average</v>
      </c>
    </row>
    <row r="313" spans="2:22" x14ac:dyDescent="0.3">
      <c r="B313" t="s">
        <v>513</v>
      </c>
      <c r="C313" s="2">
        <v>45815</v>
      </c>
      <c r="D313" s="1">
        <v>0.50555555555555554</v>
      </c>
      <c r="E313" t="s">
        <v>30</v>
      </c>
      <c r="F313" t="s">
        <v>48</v>
      </c>
      <c r="G313" t="s">
        <v>162</v>
      </c>
      <c r="H313" t="s">
        <v>22</v>
      </c>
      <c r="I313" t="s">
        <v>23</v>
      </c>
      <c r="J313" t="s">
        <v>35</v>
      </c>
      <c r="K313" t="s">
        <v>25</v>
      </c>
      <c r="L313" t="s">
        <v>25</v>
      </c>
      <c r="M313">
        <v>4.0999999999999996</v>
      </c>
      <c r="N313">
        <v>8.3000000000000007</v>
      </c>
      <c r="O313" t="s">
        <v>26</v>
      </c>
      <c r="P313">
        <v>4</v>
      </c>
      <c r="Q313" t="s">
        <v>27</v>
      </c>
      <c r="R313" t="s">
        <v>28</v>
      </c>
      <c r="S313">
        <v>146.5</v>
      </c>
      <c r="T313" t="str" cm="1">
        <f t="array" ref="T313">_xlfn.IFS(Raw_Data[[#This Row],[Call Status]]="Resolved","5",Raw_Data[[#This Row],[Call Status]]="Escalated","2",Raw_Data[[#This Row],[Call Status]]="Pending","3",Raw_Data[[#This Row],[Call Status]]="Abandoned","0")</f>
        <v>5</v>
      </c>
      <c r="U313" t="str">
        <f>TEXT(Raw_Data[[#This Row],[Call Date]],"mmmm")</f>
        <v>June</v>
      </c>
      <c r="V313" t="str" cm="1">
        <f t="array" ref="V313">_xlfn.IFS(Raw_Data[[#This Row],[Customer Satisfaction]]&lt;2,"Poor",Raw_Data[[#This Row],[Customer Satisfaction]]&lt;4,"Average",Raw_Data[[#This Row],[Customer Satisfaction]]&gt;=4,"Excellent")</f>
        <v>Excellent</v>
      </c>
    </row>
    <row r="314" spans="2:22" x14ac:dyDescent="0.3">
      <c r="B314" t="s">
        <v>9828</v>
      </c>
      <c r="C314" s="2">
        <v>45695</v>
      </c>
      <c r="D314" s="1">
        <v>0.42499999999999999</v>
      </c>
      <c r="E314" t="s">
        <v>66</v>
      </c>
      <c r="F314" t="s">
        <v>20</v>
      </c>
      <c r="G314" t="s">
        <v>250</v>
      </c>
      <c r="H314" t="s">
        <v>22</v>
      </c>
      <c r="I314" t="s">
        <v>23</v>
      </c>
      <c r="J314" t="s">
        <v>42</v>
      </c>
      <c r="K314" t="s">
        <v>8876</v>
      </c>
      <c r="L314" t="s">
        <v>8877</v>
      </c>
      <c r="M314">
        <v>7.3</v>
      </c>
      <c r="N314">
        <v>7.6</v>
      </c>
      <c r="O314" t="s">
        <v>28</v>
      </c>
      <c r="P314">
        <v>1</v>
      </c>
      <c r="Q314" t="s">
        <v>1014</v>
      </c>
      <c r="R314" t="s">
        <v>28</v>
      </c>
      <c r="S314">
        <v>230.32</v>
      </c>
      <c r="T314" t="str" cm="1">
        <f t="array" ref="T314">_xlfn.IFS(Raw_Data[[#This Row],[Call Status]]="Resolved","5",Raw_Data[[#This Row],[Call Status]]="Escalated","2",Raw_Data[[#This Row],[Call Status]]="Pending","3",Raw_Data[[#This Row],[Call Status]]="Abandoned","0")</f>
        <v>3</v>
      </c>
      <c r="U314" t="str">
        <f>TEXT(Raw_Data[[#This Row],[Call Date]],"mmmm")</f>
        <v>February</v>
      </c>
      <c r="V314" t="str" cm="1">
        <f t="array" ref="V314">_xlfn.IFS(Raw_Data[[#This Row],[Customer Satisfaction]]&lt;2,"Poor",Raw_Data[[#This Row],[Customer Satisfaction]]&lt;4,"Average",Raw_Data[[#This Row],[Customer Satisfaction]]&gt;=4,"Excellent")</f>
        <v>Poor</v>
      </c>
    </row>
    <row r="315" spans="2:22" x14ac:dyDescent="0.3">
      <c r="B315" t="s">
        <v>7450</v>
      </c>
      <c r="C315" s="2">
        <v>45887</v>
      </c>
      <c r="D315" s="1">
        <v>0.36319444444444443</v>
      </c>
      <c r="E315" t="s">
        <v>156</v>
      </c>
      <c r="F315" t="s">
        <v>20</v>
      </c>
      <c r="G315" t="s">
        <v>250</v>
      </c>
      <c r="H315" t="s">
        <v>22</v>
      </c>
      <c r="I315" t="s">
        <v>23</v>
      </c>
      <c r="J315" t="s">
        <v>49</v>
      </c>
      <c r="K315" t="s">
        <v>7253</v>
      </c>
      <c r="L315" t="s">
        <v>7254</v>
      </c>
      <c r="M315">
        <v>13.9</v>
      </c>
      <c r="N315">
        <v>10.1</v>
      </c>
      <c r="O315" t="s">
        <v>28</v>
      </c>
      <c r="P315">
        <v>3</v>
      </c>
      <c r="Q315" t="s">
        <v>1014</v>
      </c>
      <c r="R315" t="s">
        <v>28</v>
      </c>
      <c r="S315">
        <v>247.86</v>
      </c>
      <c r="T315" t="str" cm="1">
        <f t="array" ref="T315">_xlfn.IFS(Raw_Data[[#This Row],[Call Status]]="Resolved","5",Raw_Data[[#This Row],[Call Status]]="Escalated","2",Raw_Data[[#This Row],[Call Status]]="Pending","3",Raw_Data[[#This Row],[Call Status]]="Abandoned","0")</f>
        <v>0</v>
      </c>
      <c r="U315" t="str">
        <f>TEXT(Raw_Data[[#This Row],[Call Date]],"mmmm")</f>
        <v>August</v>
      </c>
      <c r="V315" t="str" cm="1">
        <f t="array" ref="V315">_xlfn.IFS(Raw_Data[[#This Row],[Customer Satisfaction]]&lt;2,"Poor",Raw_Data[[#This Row],[Customer Satisfaction]]&lt;4,"Average",Raw_Data[[#This Row],[Customer Satisfaction]]&gt;=4,"Excellent")</f>
        <v>Average</v>
      </c>
    </row>
    <row r="316" spans="2:22" x14ac:dyDescent="0.3">
      <c r="B316" t="s">
        <v>8737</v>
      </c>
      <c r="C316" s="2">
        <v>46022</v>
      </c>
      <c r="D316" s="1">
        <v>0.57361111111111107</v>
      </c>
      <c r="E316" t="s">
        <v>33</v>
      </c>
      <c r="F316" t="s">
        <v>48</v>
      </c>
      <c r="H316" t="s">
        <v>2026</v>
      </c>
      <c r="I316" t="s">
        <v>23</v>
      </c>
      <c r="J316" t="s">
        <v>49</v>
      </c>
      <c r="K316" t="s">
        <v>16</v>
      </c>
      <c r="L316" t="s">
        <v>16</v>
      </c>
      <c r="M316">
        <v>0.2</v>
      </c>
      <c r="N316">
        <v>10.4</v>
      </c>
      <c r="O316" t="s">
        <v>28</v>
      </c>
      <c r="P316">
        <v>1</v>
      </c>
      <c r="Q316" t="s">
        <v>1014</v>
      </c>
      <c r="R316" t="s">
        <v>26</v>
      </c>
      <c r="S316">
        <v>91.54</v>
      </c>
      <c r="T316" t="str" cm="1">
        <f t="array" ref="T316">_xlfn.IFS(Raw_Data[[#This Row],[Call Status]]="Resolved","5",Raw_Data[[#This Row],[Call Status]]="Escalated","2",Raw_Data[[#This Row],[Call Status]]="Pending","3",Raw_Data[[#This Row],[Call Status]]="Abandoned","0")</f>
        <v>2</v>
      </c>
      <c r="U316" t="str">
        <f>TEXT(Raw_Data[[#This Row],[Call Date]],"mmmm")</f>
        <v>December</v>
      </c>
      <c r="V316" t="str" cm="1">
        <f t="array" ref="V316">_xlfn.IFS(Raw_Data[[#This Row],[Customer Satisfaction]]&lt;2,"Poor",Raw_Data[[#This Row],[Customer Satisfaction]]&lt;4,"Average",Raw_Data[[#This Row],[Customer Satisfaction]]&gt;=4,"Excellent")</f>
        <v>Poor</v>
      </c>
    </row>
    <row r="317" spans="2:22" x14ac:dyDescent="0.3">
      <c r="B317" t="s">
        <v>3971</v>
      </c>
      <c r="C317" s="2">
        <v>45708</v>
      </c>
      <c r="D317" s="1">
        <v>0.3888888888888889</v>
      </c>
      <c r="E317" t="s">
        <v>30</v>
      </c>
      <c r="F317" t="s">
        <v>38</v>
      </c>
      <c r="G317" t="s">
        <v>250</v>
      </c>
      <c r="H317" t="s">
        <v>2026</v>
      </c>
      <c r="I317" t="s">
        <v>1128</v>
      </c>
      <c r="J317" t="s">
        <v>55</v>
      </c>
      <c r="K317" t="s">
        <v>25</v>
      </c>
      <c r="L317" t="s">
        <v>3561</v>
      </c>
      <c r="M317">
        <v>0.6</v>
      </c>
      <c r="N317">
        <v>4.3</v>
      </c>
      <c r="O317" t="s">
        <v>26</v>
      </c>
      <c r="P317">
        <v>3</v>
      </c>
      <c r="Q317" t="s">
        <v>1014</v>
      </c>
      <c r="R317" t="s">
        <v>28</v>
      </c>
      <c r="S317">
        <v>73.069999999999993</v>
      </c>
      <c r="T317" t="str" cm="1">
        <f t="array" ref="T317">_xlfn.IFS(Raw_Data[[#This Row],[Call Status]]="Resolved","5",Raw_Data[[#This Row],[Call Status]]="Escalated","2",Raw_Data[[#This Row],[Call Status]]="Pending","3",Raw_Data[[#This Row],[Call Status]]="Abandoned","0")</f>
        <v>5</v>
      </c>
      <c r="U317" t="str">
        <f>TEXT(Raw_Data[[#This Row],[Call Date]],"mmmm")</f>
        <v>February</v>
      </c>
      <c r="V317" t="str" cm="1">
        <f t="array" ref="V317">_xlfn.IFS(Raw_Data[[#This Row],[Customer Satisfaction]]&lt;2,"Poor",Raw_Data[[#This Row],[Customer Satisfaction]]&lt;4,"Average",Raw_Data[[#This Row],[Customer Satisfaction]]&gt;=4,"Excellent")</f>
        <v>Average</v>
      </c>
    </row>
    <row r="318" spans="2:22" x14ac:dyDescent="0.3">
      <c r="B318" t="s">
        <v>1511</v>
      </c>
      <c r="C318" s="2">
        <v>45921</v>
      </c>
      <c r="D318" s="1">
        <v>0.86875000000000002</v>
      </c>
      <c r="E318" t="s">
        <v>59</v>
      </c>
      <c r="F318" t="s">
        <v>38</v>
      </c>
      <c r="G318" t="s">
        <v>327</v>
      </c>
      <c r="H318" t="s">
        <v>22</v>
      </c>
      <c r="I318" t="s">
        <v>1137</v>
      </c>
      <c r="J318" t="s">
        <v>42</v>
      </c>
      <c r="K318" t="s">
        <v>25</v>
      </c>
      <c r="L318" t="s">
        <v>25</v>
      </c>
      <c r="M318">
        <v>4.7</v>
      </c>
      <c r="N318">
        <v>11.1</v>
      </c>
      <c r="O318" t="s">
        <v>26</v>
      </c>
      <c r="P318">
        <v>3</v>
      </c>
      <c r="Q318" t="s">
        <v>615</v>
      </c>
      <c r="R318" t="s">
        <v>26</v>
      </c>
      <c r="S318">
        <v>714.07</v>
      </c>
      <c r="T318" t="str" cm="1">
        <f t="array" ref="T318">_xlfn.IFS(Raw_Data[[#This Row],[Call Status]]="Resolved","5",Raw_Data[[#This Row],[Call Status]]="Escalated","2",Raw_Data[[#This Row],[Call Status]]="Pending","3",Raw_Data[[#This Row],[Call Status]]="Abandoned","0")</f>
        <v>5</v>
      </c>
      <c r="U318" t="str">
        <f>TEXT(Raw_Data[[#This Row],[Call Date]],"mmmm")</f>
        <v>September</v>
      </c>
      <c r="V318" t="str" cm="1">
        <f t="array" ref="V318">_xlfn.IFS(Raw_Data[[#This Row],[Customer Satisfaction]]&lt;2,"Poor",Raw_Data[[#This Row],[Customer Satisfaction]]&lt;4,"Average",Raw_Data[[#This Row],[Customer Satisfaction]]&gt;=4,"Excellent")</f>
        <v>Average</v>
      </c>
    </row>
    <row r="319" spans="2:22" x14ac:dyDescent="0.3">
      <c r="B319" t="s">
        <v>6830</v>
      </c>
      <c r="C319" s="2">
        <v>45940</v>
      </c>
      <c r="D319" s="1">
        <v>0.7895833333333333</v>
      </c>
      <c r="E319" t="s">
        <v>59</v>
      </c>
      <c r="F319" t="s">
        <v>48</v>
      </c>
      <c r="G319" t="s">
        <v>21</v>
      </c>
      <c r="H319" t="s">
        <v>22</v>
      </c>
      <c r="I319" t="s">
        <v>23</v>
      </c>
      <c r="J319" t="s">
        <v>55</v>
      </c>
      <c r="K319" t="s">
        <v>25</v>
      </c>
      <c r="L319" t="s">
        <v>3564</v>
      </c>
      <c r="M319">
        <v>6.8</v>
      </c>
      <c r="N319">
        <v>8.6</v>
      </c>
      <c r="O319" t="s">
        <v>26</v>
      </c>
      <c r="P319">
        <v>0</v>
      </c>
      <c r="Q319" t="s">
        <v>27</v>
      </c>
      <c r="R319" t="s">
        <v>28</v>
      </c>
      <c r="S319">
        <v>88.4</v>
      </c>
      <c r="T319" t="str" cm="1">
        <f t="array" ref="T319">_xlfn.IFS(Raw_Data[[#This Row],[Call Status]]="Resolved","5",Raw_Data[[#This Row],[Call Status]]="Escalated","2",Raw_Data[[#This Row],[Call Status]]="Pending","3",Raw_Data[[#This Row],[Call Status]]="Abandoned","0")</f>
        <v>5</v>
      </c>
      <c r="U319" t="str">
        <f>TEXT(Raw_Data[[#This Row],[Call Date]],"mmmm")</f>
        <v>October</v>
      </c>
      <c r="V319" t="str" cm="1">
        <f t="array" ref="V319">_xlfn.IFS(Raw_Data[[#This Row],[Customer Satisfaction]]&lt;2,"Poor",Raw_Data[[#This Row],[Customer Satisfaction]]&lt;4,"Average",Raw_Data[[#This Row],[Customer Satisfaction]]&gt;=4,"Excellent")</f>
        <v>Poor</v>
      </c>
    </row>
    <row r="320" spans="2:22" x14ac:dyDescent="0.3">
      <c r="B320" t="s">
        <v>8448</v>
      </c>
      <c r="C320" s="2">
        <v>45684</v>
      </c>
      <c r="D320" s="1">
        <v>0.68333333333333335</v>
      </c>
      <c r="E320" t="s">
        <v>37</v>
      </c>
      <c r="F320" t="s">
        <v>38</v>
      </c>
      <c r="G320" t="s">
        <v>250</v>
      </c>
      <c r="H320" t="s">
        <v>22</v>
      </c>
      <c r="I320" t="s">
        <v>23</v>
      </c>
      <c r="J320" t="s">
        <v>35</v>
      </c>
      <c r="K320" t="s">
        <v>16</v>
      </c>
      <c r="L320" t="s">
        <v>16</v>
      </c>
      <c r="M320">
        <v>0.7</v>
      </c>
      <c r="N320">
        <v>14.4</v>
      </c>
      <c r="O320" t="s">
        <v>28</v>
      </c>
      <c r="P320">
        <v>2</v>
      </c>
      <c r="Q320" t="s">
        <v>1014</v>
      </c>
      <c r="R320" t="s">
        <v>26</v>
      </c>
      <c r="S320">
        <v>63.77</v>
      </c>
      <c r="T320" t="str" cm="1">
        <f t="array" ref="T320">_xlfn.IFS(Raw_Data[[#This Row],[Call Status]]="Resolved","5",Raw_Data[[#This Row],[Call Status]]="Escalated","2",Raw_Data[[#This Row],[Call Status]]="Pending","3",Raw_Data[[#This Row],[Call Status]]="Abandoned","0")</f>
        <v>2</v>
      </c>
      <c r="U320" t="str">
        <f>TEXT(Raw_Data[[#This Row],[Call Date]],"mmmm")</f>
        <v>January</v>
      </c>
      <c r="V320" t="str" cm="1">
        <f t="array" ref="V320">_xlfn.IFS(Raw_Data[[#This Row],[Customer Satisfaction]]&lt;2,"Poor",Raw_Data[[#This Row],[Customer Satisfaction]]&lt;4,"Average",Raw_Data[[#This Row],[Customer Satisfaction]]&gt;=4,"Excellent")</f>
        <v>Average</v>
      </c>
    </row>
    <row r="321" spans="2:22" x14ac:dyDescent="0.3">
      <c r="B321" t="s">
        <v>8629</v>
      </c>
      <c r="C321" s="2">
        <v>45883</v>
      </c>
      <c r="D321" s="1">
        <v>0.48541666666666666</v>
      </c>
      <c r="E321" t="s">
        <v>100</v>
      </c>
      <c r="F321" t="s">
        <v>38</v>
      </c>
      <c r="G321" t="s">
        <v>327</v>
      </c>
      <c r="H321" t="s">
        <v>22</v>
      </c>
      <c r="I321" t="s">
        <v>1128</v>
      </c>
      <c r="J321" t="s">
        <v>35</v>
      </c>
      <c r="K321" t="s">
        <v>16</v>
      </c>
      <c r="L321" t="s">
        <v>16</v>
      </c>
      <c r="M321">
        <v>4.0999999999999996</v>
      </c>
      <c r="N321">
        <v>9.5</v>
      </c>
      <c r="O321" t="s">
        <v>28</v>
      </c>
      <c r="P321">
        <v>1</v>
      </c>
      <c r="Q321" t="s">
        <v>1014</v>
      </c>
      <c r="R321" t="s">
        <v>26</v>
      </c>
      <c r="S321">
        <v>72.849999999999994</v>
      </c>
      <c r="T321" t="str" cm="1">
        <f t="array" ref="T321">_xlfn.IFS(Raw_Data[[#This Row],[Call Status]]="Resolved","5",Raw_Data[[#This Row],[Call Status]]="Escalated","2",Raw_Data[[#This Row],[Call Status]]="Pending","3",Raw_Data[[#This Row],[Call Status]]="Abandoned","0")</f>
        <v>2</v>
      </c>
      <c r="U321" t="str">
        <f>TEXT(Raw_Data[[#This Row],[Call Date]],"mmmm")</f>
        <v>August</v>
      </c>
      <c r="V321" t="str" cm="1">
        <f t="array" ref="V321">_xlfn.IFS(Raw_Data[[#This Row],[Customer Satisfaction]]&lt;2,"Poor",Raw_Data[[#This Row],[Customer Satisfaction]]&lt;4,"Average",Raw_Data[[#This Row],[Customer Satisfaction]]&gt;=4,"Excellent")</f>
        <v>Poor</v>
      </c>
    </row>
    <row r="322" spans="2:22" x14ac:dyDescent="0.3">
      <c r="B322" t="s">
        <v>8185</v>
      </c>
      <c r="C322" s="2">
        <v>45934</v>
      </c>
      <c r="D322" s="1">
        <v>0.34236111111111112</v>
      </c>
      <c r="E322" t="s">
        <v>72</v>
      </c>
      <c r="F322" t="s">
        <v>48</v>
      </c>
      <c r="G322" t="s">
        <v>21</v>
      </c>
      <c r="H322" t="s">
        <v>22</v>
      </c>
      <c r="I322" t="s">
        <v>23</v>
      </c>
      <c r="J322" t="s">
        <v>49</v>
      </c>
      <c r="K322" t="s">
        <v>16</v>
      </c>
      <c r="L322" t="s">
        <v>16</v>
      </c>
      <c r="M322">
        <v>3.5</v>
      </c>
      <c r="N322">
        <v>19.3</v>
      </c>
      <c r="O322" t="s">
        <v>28</v>
      </c>
      <c r="P322">
        <v>0</v>
      </c>
      <c r="Q322" t="s">
        <v>1014</v>
      </c>
      <c r="R322" t="s">
        <v>26</v>
      </c>
      <c r="S322">
        <v>261.22000000000003</v>
      </c>
      <c r="T322" t="str" cm="1">
        <f t="array" ref="T322">_xlfn.IFS(Raw_Data[[#This Row],[Call Status]]="Resolved","5",Raw_Data[[#This Row],[Call Status]]="Escalated","2",Raw_Data[[#This Row],[Call Status]]="Pending","3",Raw_Data[[#This Row],[Call Status]]="Abandoned","0")</f>
        <v>2</v>
      </c>
      <c r="U322" t="str">
        <f>TEXT(Raw_Data[[#This Row],[Call Date]],"mmmm")</f>
        <v>October</v>
      </c>
      <c r="V322" t="str" cm="1">
        <f t="array" ref="V322">_xlfn.IFS(Raw_Data[[#This Row],[Customer Satisfaction]]&lt;2,"Poor",Raw_Data[[#This Row],[Customer Satisfaction]]&lt;4,"Average",Raw_Data[[#This Row],[Customer Satisfaction]]&gt;=4,"Excellent")</f>
        <v>Poor</v>
      </c>
    </row>
    <row r="323" spans="2:22" x14ac:dyDescent="0.3">
      <c r="B323" t="s">
        <v>3307</v>
      </c>
      <c r="C323" s="2">
        <v>45943</v>
      </c>
      <c r="D323" s="1">
        <v>0.5180555555555556</v>
      </c>
      <c r="E323" t="s">
        <v>72</v>
      </c>
      <c r="F323" t="s">
        <v>48</v>
      </c>
      <c r="G323" t="s">
        <v>327</v>
      </c>
      <c r="H323" t="s">
        <v>2026</v>
      </c>
      <c r="I323" t="s">
        <v>23</v>
      </c>
      <c r="J323" t="s">
        <v>35</v>
      </c>
      <c r="K323" t="s">
        <v>25</v>
      </c>
      <c r="L323" t="s">
        <v>25</v>
      </c>
      <c r="M323">
        <v>1.3</v>
      </c>
      <c r="N323">
        <v>13.7</v>
      </c>
      <c r="O323" t="s">
        <v>26</v>
      </c>
      <c r="P323">
        <v>4</v>
      </c>
      <c r="Q323" t="s">
        <v>27</v>
      </c>
      <c r="R323" t="s">
        <v>28</v>
      </c>
      <c r="S323">
        <v>241.85</v>
      </c>
      <c r="T323" t="str" cm="1">
        <f t="array" ref="T323">_xlfn.IFS(Raw_Data[[#This Row],[Call Status]]="Resolved","5",Raw_Data[[#This Row],[Call Status]]="Escalated","2",Raw_Data[[#This Row],[Call Status]]="Pending","3",Raw_Data[[#This Row],[Call Status]]="Abandoned","0")</f>
        <v>5</v>
      </c>
      <c r="U323" t="str">
        <f>TEXT(Raw_Data[[#This Row],[Call Date]],"mmmm")</f>
        <v>October</v>
      </c>
      <c r="V323" t="str" cm="1">
        <f t="array" ref="V323">_xlfn.IFS(Raw_Data[[#This Row],[Customer Satisfaction]]&lt;2,"Poor",Raw_Data[[#This Row],[Customer Satisfaction]]&lt;4,"Average",Raw_Data[[#This Row],[Customer Satisfaction]]&gt;=4,"Excellent")</f>
        <v>Excellent</v>
      </c>
    </row>
    <row r="324" spans="2:22" x14ac:dyDescent="0.3">
      <c r="B324" t="s">
        <v>6049</v>
      </c>
      <c r="C324" s="2">
        <v>45754</v>
      </c>
      <c r="D324" s="1">
        <v>0.90625</v>
      </c>
      <c r="E324" t="s">
        <v>37</v>
      </c>
      <c r="F324" t="s">
        <v>20</v>
      </c>
      <c r="G324" t="s">
        <v>21</v>
      </c>
      <c r="H324" t="s">
        <v>2613</v>
      </c>
      <c r="I324" t="s">
        <v>23</v>
      </c>
      <c r="J324" t="s">
        <v>24</v>
      </c>
      <c r="K324" t="s">
        <v>25</v>
      </c>
      <c r="L324" t="s">
        <v>3570</v>
      </c>
      <c r="M324">
        <v>4.7</v>
      </c>
      <c r="N324">
        <v>5.0999999999999996</v>
      </c>
      <c r="O324" t="s">
        <v>26</v>
      </c>
      <c r="P324">
        <v>5</v>
      </c>
      <c r="Q324" t="s">
        <v>27</v>
      </c>
      <c r="R324" t="s">
        <v>28</v>
      </c>
      <c r="S324">
        <v>233.48</v>
      </c>
      <c r="T324" t="str" cm="1">
        <f t="array" ref="T324">_xlfn.IFS(Raw_Data[[#This Row],[Call Status]]="Resolved","5",Raw_Data[[#This Row],[Call Status]]="Escalated","2",Raw_Data[[#This Row],[Call Status]]="Pending","3",Raw_Data[[#This Row],[Call Status]]="Abandoned","0")</f>
        <v>5</v>
      </c>
      <c r="U324" t="str">
        <f>TEXT(Raw_Data[[#This Row],[Call Date]],"mmmm")</f>
        <v>April</v>
      </c>
      <c r="V324" t="str" cm="1">
        <f t="array" ref="V324">_xlfn.IFS(Raw_Data[[#This Row],[Customer Satisfaction]]&lt;2,"Poor",Raw_Data[[#This Row],[Customer Satisfaction]]&lt;4,"Average",Raw_Data[[#This Row],[Customer Satisfaction]]&gt;=4,"Excellent")</f>
        <v>Excellent</v>
      </c>
    </row>
    <row r="325" spans="2:22" x14ac:dyDescent="0.3">
      <c r="B325" t="s">
        <v>5384</v>
      </c>
      <c r="C325" s="2">
        <v>45941</v>
      </c>
      <c r="D325" s="1">
        <v>0.34166666666666667</v>
      </c>
      <c r="E325" t="s">
        <v>57</v>
      </c>
      <c r="F325" t="s">
        <v>38</v>
      </c>
      <c r="G325" t="s">
        <v>327</v>
      </c>
      <c r="H325" t="s">
        <v>2026</v>
      </c>
      <c r="I325" t="s">
        <v>23</v>
      </c>
      <c r="J325" t="s">
        <v>76</v>
      </c>
      <c r="K325" t="s">
        <v>25</v>
      </c>
      <c r="L325" t="s">
        <v>3561</v>
      </c>
      <c r="M325">
        <v>3.2</v>
      </c>
      <c r="N325">
        <v>6.8</v>
      </c>
      <c r="O325" t="s">
        <v>26</v>
      </c>
      <c r="P325">
        <v>1</v>
      </c>
      <c r="Q325" t="s">
        <v>1014</v>
      </c>
      <c r="R325" t="s">
        <v>28</v>
      </c>
      <c r="S325">
        <v>90.6</v>
      </c>
      <c r="T325" t="str" cm="1">
        <f t="array" ref="T325">_xlfn.IFS(Raw_Data[[#This Row],[Call Status]]="Resolved","5",Raw_Data[[#This Row],[Call Status]]="Escalated","2",Raw_Data[[#This Row],[Call Status]]="Pending","3",Raw_Data[[#This Row],[Call Status]]="Abandoned","0")</f>
        <v>5</v>
      </c>
      <c r="U325" t="str">
        <f>TEXT(Raw_Data[[#This Row],[Call Date]],"mmmm")</f>
        <v>October</v>
      </c>
      <c r="V325" t="str" cm="1">
        <f t="array" ref="V325">_xlfn.IFS(Raw_Data[[#This Row],[Customer Satisfaction]]&lt;2,"Poor",Raw_Data[[#This Row],[Customer Satisfaction]]&lt;4,"Average",Raw_Data[[#This Row],[Customer Satisfaction]]&gt;=4,"Excellent")</f>
        <v>Poor</v>
      </c>
    </row>
    <row r="326" spans="2:22" x14ac:dyDescent="0.3">
      <c r="B326" t="s">
        <v>4577</v>
      </c>
      <c r="C326" s="2">
        <v>45974</v>
      </c>
      <c r="D326" s="1">
        <v>0.72638888888888886</v>
      </c>
      <c r="E326" t="s">
        <v>91</v>
      </c>
      <c r="F326" t="s">
        <v>34</v>
      </c>
      <c r="G326" t="s">
        <v>162</v>
      </c>
      <c r="H326" t="s">
        <v>22</v>
      </c>
      <c r="I326" t="s">
        <v>1137</v>
      </c>
      <c r="J326" t="s">
        <v>76</v>
      </c>
      <c r="K326" t="s">
        <v>25</v>
      </c>
      <c r="L326" t="s">
        <v>3559</v>
      </c>
      <c r="M326">
        <v>3.9</v>
      </c>
      <c r="N326">
        <v>13.6</v>
      </c>
      <c r="O326" t="s">
        <v>26</v>
      </c>
      <c r="P326">
        <v>3</v>
      </c>
      <c r="Q326" t="s">
        <v>615</v>
      </c>
      <c r="R326" t="s">
        <v>28</v>
      </c>
      <c r="S326">
        <v>247.81</v>
      </c>
      <c r="T326" t="str" cm="1">
        <f t="array" ref="T326">_xlfn.IFS(Raw_Data[[#This Row],[Call Status]]="Resolved","5",Raw_Data[[#This Row],[Call Status]]="Escalated","2",Raw_Data[[#This Row],[Call Status]]="Pending","3",Raw_Data[[#This Row],[Call Status]]="Abandoned","0")</f>
        <v>5</v>
      </c>
      <c r="U326" t="str">
        <f>TEXT(Raw_Data[[#This Row],[Call Date]],"mmmm")</f>
        <v>November</v>
      </c>
      <c r="V326" t="str" cm="1">
        <f t="array" ref="V326">_xlfn.IFS(Raw_Data[[#This Row],[Customer Satisfaction]]&lt;2,"Poor",Raw_Data[[#This Row],[Customer Satisfaction]]&lt;4,"Average",Raw_Data[[#This Row],[Customer Satisfaction]]&gt;=4,"Excellent")</f>
        <v>Average</v>
      </c>
    </row>
    <row r="327" spans="2:22" x14ac:dyDescent="0.3">
      <c r="B327" t="s">
        <v>9242</v>
      </c>
      <c r="C327" s="2">
        <v>45961</v>
      </c>
      <c r="D327" s="1">
        <v>0.34236111111111112</v>
      </c>
      <c r="E327" t="s">
        <v>41</v>
      </c>
      <c r="F327" t="s">
        <v>34</v>
      </c>
      <c r="G327" t="s">
        <v>250</v>
      </c>
      <c r="H327" t="s">
        <v>2026</v>
      </c>
      <c r="I327" t="s">
        <v>23</v>
      </c>
      <c r="J327" t="s">
        <v>24</v>
      </c>
      <c r="K327" t="s">
        <v>8876</v>
      </c>
      <c r="L327" t="s">
        <v>8877</v>
      </c>
      <c r="M327">
        <v>2.6</v>
      </c>
      <c r="N327">
        <v>6.8</v>
      </c>
      <c r="O327" t="s">
        <v>28</v>
      </c>
      <c r="P327">
        <v>5</v>
      </c>
      <c r="Q327" t="s">
        <v>27</v>
      </c>
      <c r="R327" t="s">
        <v>26</v>
      </c>
      <c r="S327">
        <v>91.67</v>
      </c>
      <c r="T327" t="str" cm="1">
        <f t="array" ref="T327">_xlfn.IFS(Raw_Data[[#This Row],[Call Status]]="Resolved","5",Raw_Data[[#This Row],[Call Status]]="Escalated","2",Raw_Data[[#This Row],[Call Status]]="Pending","3",Raw_Data[[#This Row],[Call Status]]="Abandoned","0")</f>
        <v>3</v>
      </c>
      <c r="U327" t="str">
        <f>TEXT(Raw_Data[[#This Row],[Call Date]],"mmmm")</f>
        <v>October</v>
      </c>
      <c r="V327" t="str" cm="1">
        <f t="array" ref="V327">_xlfn.IFS(Raw_Data[[#This Row],[Customer Satisfaction]]&lt;2,"Poor",Raw_Data[[#This Row],[Customer Satisfaction]]&lt;4,"Average",Raw_Data[[#This Row],[Customer Satisfaction]]&gt;=4,"Excellent")</f>
        <v>Excellent</v>
      </c>
    </row>
    <row r="328" spans="2:22" x14ac:dyDescent="0.3">
      <c r="B328" t="s">
        <v>3095</v>
      </c>
      <c r="C328" s="2">
        <v>45804</v>
      </c>
      <c r="D328" s="1">
        <v>0.87013888888888891</v>
      </c>
      <c r="E328" t="s">
        <v>33</v>
      </c>
      <c r="F328" t="s">
        <v>48</v>
      </c>
      <c r="G328" t="s">
        <v>250</v>
      </c>
      <c r="H328" t="s">
        <v>2026</v>
      </c>
      <c r="I328" t="s">
        <v>23</v>
      </c>
      <c r="J328" t="s">
        <v>42</v>
      </c>
      <c r="K328" t="s">
        <v>25</v>
      </c>
      <c r="L328" t="s">
        <v>25</v>
      </c>
      <c r="M328">
        <v>1.6</v>
      </c>
      <c r="N328">
        <v>16.899999999999999</v>
      </c>
      <c r="O328" t="s">
        <v>26</v>
      </c>
      <c r="P328">
        <v>0</v>
      </c>
      <c r="Q328" t="s">
        <v>1014</v>
      </c>
      <c r="R328" t="s">
        <v>28</v>
      </c>
      <c r="S328">
        <v>49.16</v>
      </c>
      <c r="T328" t="str" cm="1">
        <f t="array" ref="T328">_xlfn.IFS(Raw_Data[[#This Row],[Call Status]]="Resolved","5",Raw_Data[[#This Row],[Call Status]]="Escalated","2",Raw_Data[[#This Row],[Call Status]]="Pending","3",Raw_Data[[#This Row],[Call Status]]="Abandoned","0")</f>
        <v>5</v>
      </c>
      <c r="U328" t="str">
        <f>TEXT(Raw_Data[[#This Row],[Call Date]],"mmmm")</f>
        <v>May</v>
      </c>
      <c r="V328" t="str" cm="1">
        <f t="array" ref="V328">_xlfn.IFS(Raw_Data[[#This Row],[Customer Satisfaction]]&lt;2,"Poor",Raw_Data[[#This Row],[Customer Satisfaction]]&lt;4,"Average",Raw_Data[[#This Row],[Customer Satisfaction]]&gt;=4,"Excellent")</f>
        <v>Poor</v>
      </c>
    </row>
    <row r="329" spans="2:22" x14ac:dyDescent="0.3">
      <c r="B329" t="s">
        <v>6516</v>
      </c>
      <c r="C329" s="2">
        <v>45661</v>
      </c>
      <c r="D329" s="1">
        <v>0.46875</v>
      </c>
      <c r="E329" t="s">
        <v>84</v>
      </c>
      <c r="F329" t="s">
        <v>34</v>
      </c>
      <c r="G329" t="s">
        <v>21</v>
      </c>
      <c r="H329" t="s">
        <v>22</v>
      </c>
      <c r="I329" t="s">
        <v>23</v>
      </c>
      <c r="J329" t="s">
        <v>49</v>
      </c>
      <c r="K329" t="s">
        <v>25</v>
      </c>
      <c r="L329" t="s">
        <v>3570</v>
      </c>
      <c r="M329">
        <v>6.1</v>
      </c>
      <c r="N329">
        <v>16.600000000000001</v>
      </c>
      <c r="O329" t="s">
        <v>26</v>
      </c>
      <c r="P329">
        <v>5</v>
      </c>
      <c r="Q329" t="s">
        <v>27</v>
      </c>
      <c r="R329" t="s">
        <v>28</v>
      </c>
      <c r="S329">
        <v>154.75</v>
      </c>
      <c r="T329" t="str" cm="1">
        <f t="array" ref="T329">_xlfn.IFS(Raw_Data[[#This Row],[Call Status]]="Resolved","5",Raw_Data[[#This Row],[Call Status]]="Escalated","2",Raw_Data[[#This Row],[Call Status]]="Pending","3",Raw_Data[[#This Row],[Call Status]]="Abandoned","0")</f>
        <v>5</v>
      </c>
      <c r="U329" t="str">
        <f>TEXT(Raw_Data[[#This Row],[Call Date]],"mmmm")</f>
        <v>January</v>
      </c>
      <c r="V329" t="str" cm="1">
        <f t="array" ref="V329">_xlfn.IFS(Raw_Data[[#This Row],[Customer Satisfaction]]&lt;2,"Poor",Raw_Data[[#This Row],[Customer Satisfaction]]&lt;4,"Average",Raw_Data[[#This Row],[Customer Satisfaction]]&gt;=4,"Excellent")</f>
        <v>Excellent</v>
      </c>
    </row>
    <row r="330" spans="2:22" x14ac:dyDescent="0.3">
      <c r="B330" t="s">
        <v>8482</v>
      </c>
      <c r="C330" s="2">
        <v>45692</v>
      </c>
      <c r="D330" s="1">
        <v>0.37569444444444444</v>
      </c>
      <c r="E330" t="s">
        <v>33</v>
      </c>
      <c r="F330" t="s">
        <v>34</v>
      </c>
      <c r="G330" t="s">
        <v>21</v>
      </c>
      <c r="H330" t="s">
        <v>22</v>
      </c>
      <c r="I330" t="s">
        <v>1130</v>
      </c>
      <c r="J330" t="s">
        <v>76</v>
      </c>
      <c r="K330" t="s">
        <v>16</v>
      </c>
      <c r="L330" t="s">
        <v>16</v>
      </c>
      <c r="M330">
        <v>1</v>
      </c>
      <c r="N330">
        <v>8.8000000000000007</v>
      </c>
      <c r="O330" t="s">
        <v>28</v>
      </c>
      <c r="P330">
        <v>2</v>
      </c>
      <c r="Q330" t="s">
        <v>1014</v>
      </c>
      <c r="R330" t="s">
        <v>26</v>
      </c>
      <c r="S330">
        <v>530.91</v>
      </c>
      <c r="T330" t="str" cm="1">
        <f t="array" ref="T330">_xlfn.IFS(Raw_Data[[#This Row],[Call Status]]="Resolved","5",Raw_Data[[#This Row],[Call Status]]="Escalated","2",Raw_Data[[#This Row],[Call Status]]="Pending","3",Raw_Data[[#This Row],[Call Status]]="Abandoned","0")</f>
        <v>2</v>
      </c>
      <c r="U330" t="str">
        <f>TEXT(Raw_Data[[#This Row],[Call Date]],"mmmm")</f>
        <v>February</v>
      </c>
      <c r="V330" t="str" cm="1">
        <f t="array" ref="V330">_xlfn.IFS(Raw_Data[[#This Row],[Customer Satisfaction]]&lt;2,"Poor",Raw_Data[[#This Row],[Customer Satisfaction]]&lt;4,"Average",Raw_Data[[#This Row],[Customer Satisfaction]]&gt;=4,"Excellent")</f>
        <v>Average</v>
      </c>
    </row>
    <row r="331" spans="2:22" x14ac:dyDescent="0.3">
      <c r="B331" t="s">
        <v>3628</v>
      </c>
      <c r="C331" s="2">
        <v>45849</v>
      </c>
      <c r="D331" s="1">
        <v>0.53611111111111109</v>
      </c>
      <c r="E331" t="s">
        <v>108</v>
      </c>
      <c r="F331" t="s">
        <v>34</v>
      </c>
      <c r="G331" t="s">
        <v>162</v>
      </c>
      <c r="H331" t="s">
        <v>2026</v>
      </c>
      <c r="I331" t="s">
        <v>1128</v>
      </c>
      <c r="J331" t="s">
        <v>49</v>
      </c>
      <c r="K331" t="s">
        <v>25</v>
      </c>
      <c r="L331" t="s">
        <v>3570</v>
      </c>
      <c r="M331">
        <v>0.2</v>
      </c>
      <c r="N331">
        <v>13.4</v>
      </c>
      <c r="O331" t="s">
        <v>26</v>
      </c>
      <c r="P331">
        <v>5</v>
      </c>
      <c r="Q331" t="s">
        <v>27</v>
      </c>
      <c r="R331" t="s">
        <v>28</v>
      </c>
      <c r="S331">
        <v>47.25</v>
      </c>
      <c r="T331" t="str" cm="1">
        <f t="array" ref="T331">_xlfn.IFS(Raw_Data[[#This Row],[Call Status]]="Resolved","5",Raw_Data[[#This Row],[Call Status]]="Escalated","2",Raw_Data[[#This Row],[Call Status]]="Pending","3",Raw_Data[[#This Row],[Call Status]]="Abandoned","0")</f>
        <v>5</v>
      </c>
      <c r="U331" t="str">
        <f>TEXT(Raw_Data[[#This Row],[Call Date]],"mmmm")</f>
        <v>July</v>
      </c>
      <c r="V331" t="str" cm="1">
        <f t="array" ref="V331">_xlfn.IFS(Raw_Data[[#This Row],[Customer Satisfaction]]&lt;2,"Poor",Raw_Data[[#This Row],[Customer Satisfaction]]&lt;4,"Average",Raw_Data[[#This Row],[Customer Satisfaction]]&gt;=4,"Excellent")</f>
        <v>Excellent</v>
      </c>
    </row>
    <row r="332" spans="2:22" x14ac:dyDescent="0.3">
      <c r="B332" t="s">
        <v>8155</v>
      </c>
      <c r="C332" s="2">
        <v>45706</v>
      </c>
      <c r="D332" s="1">
        <v>0.4861111111111111</v>
      </c>
      <c r="E332" t="s">
        <v>63</v>
      </c>
      <c r="F332" t="s">
        <v>38</v>
      </c>
      <c r="G332" t="s">
        <v>21</v>
      </c>
      <c r="H332" t="s">
        <v>22</v>
      </c>
      <c r="I332" t="s">
        <v>1137</v>
      </c>
      <c r="J332" t="s">
        <v>31</v>
      </c>
      <c r="K332" t="s">
        <v>16</v>
      </c>
      <c r="L332" t="s">
        <v>16</v>
      </c>
      <c r="M332">
        <v>8.3000000000000007</v>
      </c>
      <c r="N332">
        <v>13</v>
      </c>
      <c r="O332" t="s">
        <v>28</v>
      </c>
      <c r="P332">
        <v>5</v>
      </c>
      <c r="Q332" t="s">
        <v>27</v>
      </c>
      <c r="R332" t="s">
        <v>26</v>
      </c>
      <c r="S332">
        <v>213.13</v>
      </c>
      <c r="T332" t="str" cm="1">
        <f t="array" ref="T332">_xlfn.IFS(Raw_Data[[#This Row],[Call Status]]="Resolved","5",Raw_Data[[#This Row],[Call Status]]="Escalated","2",Raw_Data[[#This Row],[Call Status]]="Pending","3",Raw_Data[[#This Row],[Call Status]]="Abandoned","0")</f>
        <v>2</v>
      </c>
      <c r="U332" t="str">
        <f>TEXT(Raw_Data[[#This Row],[Call Date]],"mmmm")</f>
        <v>February</v>
      </c>
      <c r="V332" t="str" cm="1">
        <f t="array" ref="V332">_xlfn.IFS(Raw_Data[[#This Row],[Customer Satisfaction]]&lt;2,"Poor",Raw_Data[[#This Row],[Customer Satisfaction]]&lt;4,"Average",Raw_Data[[#This Row],[Customer Satisfaction]]&gt;=4,"Excellent")</f>
        <v>Excellent</v>
      </c>
    </row>
    <row r="333" spans="2:22" x14ac:dyDescent="0.3">
      <c r="B333" t="s">
        <v>4425</v>
      </c>
      <c r="C333" s="2">
        <v>45674</v>
      </c>
      <c r="D333" s="1">
        <v>0.55625000000000002</v>
      </c>
      <c r="E333" t="s">
        <v>41</v>
      </c>
      <c r="F333" t="s">
        <v>20</v>
      </c>
      <c r="G333" t="s">
        <v>250</v>
      </c>
      <c r="H333" t="s">
        <v>22</v>
      </c>
      <c r="I333" t="s">
        <v>1130</v>
      </c>
      <c r="J333" t="s">
        <v>35</v>
      </c>
      <c r="K333" t="s">
        <v>25</v>
      </c>
      <c r="L333" t="s">
        <v>3559</v>
      </c>
      <c r="M333">
        <v>2.2999999999999998</v>
      </c>
      <c r="N333">
        <v>17.899999999999999</v>
      </c>
      <c r="O333" t="s">
        <v>28</v>
      </c>
      <c r="P333">
        <v>1</v>
      </c>
      <c r="Q333" t="s">
        <v>1014</v>
      </c>
      <c r="R333" t="s">
        <v>28</v>
      </c>
      <c r="S333">
        <v>177.75</v>
      </c>
      <c r="T333" t="str" cm="1">
        <f t="array" ref="T333">_xlfn.IFS(Raw_Data[[#This Row],[Call Status]]="Resolved","5",Raw_Data[[#This Row],[Call Status]]="Escalated","2",Raw_Data[[#This Row],[Call Status]]="Pending","3",Raw_Data[[#This Row],[Call Status]]="Abandoned","0")</f>
        <v>5</v>
      </c>
      <c r="U333" t="str">
        <f>TEXT(Raw_Data[[#This Row],[Call Date]],"mmmm")</f>
        <v>January</v>
      </c>
      <c r="V333" t="str" cm="1">
        <f t="array" ref="V333">_xlfn.IFS(Raw_Data[[#This Row],[Customer Satisfaction]]&lt;2,"Poor",Raw_Data[[#This Row],[Customer Satisfaction]]&lt;4,"Average",Raw_Data[[#This Row],[Customer Satisfaction]]&gt;=4,"Excellent")</f>
        <v>Poor</v>
      </c>
    </row>
    <row r="334" spans="2:22" x14ac:dyDescent="0.3">
      <c r="B334" t="s">
        <v>8183</v>
      </c>
      <c r="C334" s="2">
        <v>45829</v>
      </c>
      <c r="D334" s="1">
        <v>0.65208333333333335</v>
      </c>
      <c r="E334" t="s">
        <v>91</v>
      </c>
      <c r="F334" t="s">
        <v>38</v>
      </c>
      <c r="G334" t="s">
        <v>250</v>
      </c>
      <c r="H334" t="s">
        <v>22</v>
      </c>
      <c r="I334" t="s">
        <v>23</v>
      </c>
      <c r="J334" t="s">
        <v>45</v>
      </c>
      <c r="K334" t="s">
        <v>16</v>
      </c>
      <c r="L334" t="s">
        <v>16</v>
      </c>
      <c r="M334">
        <v>4.5</v>
      </c>
      <c r="N334">
        <v>10.4</v>
      </c>
      <c r="O334" t="s">
        <v>28</v>
      </c>
      <c r="P334">
        <v>0</v>
      </c>
      <c r="Q334" t="s">
        <v>1014</v>
      </c>
      <c r="R334" t="s">
        <v>26</v>
      </c>
      <c r="S334">
        <v>50.12</v>
      </c>
      <c r="T334" t="str" cm="1">
        <f t="array" ref="T334">_xlfn.IFS(Raw_Data[[#This Row],[Call Status]]="Resolved","5",Raw_Data[[#This Row],[Call Status]]="Escalated","2",Raw_Data[[#This Row],[Call Status]]="Pending","3",Raw_Data[[#This Row],[Call Status]]="Abandoned","0")</f>
        <v>2</v>
      </c>
      <c r="U334" t="str">
        <f>TEXT(Raw_Data[[#This Row],[Call Date]],"mmmm")</f>
        <v>June</v>
      </c>
      <c r="V334" t="str" cm="1">
        <f t="array" ref="V334">_xlfn.IFS(Raw_Data[[#This Row],[Customer Satisfaction]]&lt;2,"Poor",Raw_Data[[#This Row],[Customer Satisfaction]]&lt;4,"Average",Raw_Data[[#This Row],[Customer Satisfaction]]&gt;=4,"Excellent")</f>
        <v>Poor</v>
      </c>
    </row>
    <row r="335" spans="2:22" x14ac:dyDescent="0.3">
      <c r="B335" t="s">
        <v>4191</v>
      </c>
      <c r="C335" s="2">
        <v>45877</v>
      </c>
      <c r="D335" s="1">
        <v>0.80208333333333337</v>
      </c>
      <c r="E335" t="s">
        <v>37</v>
      </c>
      <c r="F335" t="s">
        <v>34</v>
      </c>
      <c r="G335" t="s">
        <v>327</v>
      </c>
      <c r="H335" t="s">
        <v>2392</v>
      </c>
      <c r="I335" t="s">
        <v>1130</v>
      </c>
      <c r="J335" t="s">
        <v>39</v>
      </c>
      <c r="K335" t="s">
        <v>25</v>
      </c>
      <c r="L335" t="s">
        <v>3559</v>
      </c>
      <c r="M335">
        <v>5.3</v>
      </c>
      <c r="N335">
        <v>11.7</v>
      </c>
      <c r="O335" t="s">
        <v>26</v>
      </c>
      <c r="P335">
        <v>5</v>
      </c>
      <c r="Q335" t="s">
        <v>27</v>
      </c>
      <c r="R335" t="s">
        <v>28</v>
      </c>
      <c r="S335">
        <v>230.73</v>
      </c>
      <c r="T335" t="str" cm="1">
        <f t="array" ref="T335">_xlfn.IFS(Raw_Data[[#This Row],[Call Status]]="Resolved","5",Raw_Data[[#This Row],[Call Status]]="Escalated","2",Raw_Data[[#This Row],[Call Status]]="Pending","3",Raw_Data[[#This Row],[Call Status]]="Abandoned","0")</f>
        <v>5</v>
      </c>
      <c r="U335" t="str">
        <f>TEXT(Raw_Data[[#This Row],[Call Date]],"mmmm")</f>
        <v>August</v>
      </c>
      <c r="V335" t="str" cm="1">
        <f t="array" ref="V335">_xlfn.IFS(Raw_Data[[#This Row],[Customer Satisfaction]]&lt;2,"Poor",Raw_Data[[#This Row],[Customer Satisfaction]]&lt;4,"Average",Raw_Data[[#This Row],[Customer Satisfaction]]&gt;=4,"Excellent")</f>
        <v>Excellent</v>
      </c>
    </row>
    <row r="336" spans="2:22" x14ac:dyDescent="0.3">
      <c r="B336" t="s">
        <v>6266</v>
      </c>
      <c r="C336" s="2">
        <v>45815</v>
      </c>
      <c r="D336" s="1">
        <v>0.6743055555555556</v>
      </c>
      <c r="E336" t="s">
        <v>66</v>
      </c>
      <c r="F336" t="s">
        <v>20</v>
      </c>
      <c r="G336" t="s">
        <v>162</v>
      </c>
      <c r="H336" t="s">
        <v>22</v>
      </c>
      <c r="I336" t="s">
        <v>23</v>
      </c>
      <c r="J336" t="s">
        <v>55</v>
      </c>
      <c r="K336" t="s">
        <v>25</v>
      </c>
      <c r="L336" t="s">
        <v>3559</v>
      </c>
      <c r="M336">
        <v>2.2999999999999998</v>
      </c>
      <c r="N336">
        <v>7.7</v>
      </c>
      <c r="O336" t="s">
        <v>26</v>
      </c>
      <c r="P336">
        <v>5</v>
      </c>
      <c r="Q336" t="s">
        <v>27</v>
      </c>
      <c r="R336" t="s">
        <v>26</v>
      </c>
      <c r="S336">
        <v>61.2</v>
      </c>
      <c r="T336" t="str" cm="1">
        <f t="array" ref="T336">_xlfn.IFS(Raw_Data[[#This Row],[Call Status]]="Resolved","5",Raw_Data[[#This Row],[Call Status]]="Escalated","2",Raw_Data[[#This Row],[Call Status]]="Pending","3",Raw_Data[[#This Row],[Call Status]]="Abandoned","0")</f>
        <v>5</v>
      </c>
      <c r="U336" t="str">
        <f>TEXT(Raw_Data[[#This Row],[Call Date]],"mmmm")</f>
        <v>June</v>
      </c>
      <c r="V336" t="str" cm="1">
        <f t="array" ref="V336">_xlfn.IFS(Raw_Data[[#This Row],[Customer Satisfaction]]&lt;2,"Poor",Raw_Data[[#This Row],[Customer Satisfaction]]&lt;4,"Average",Raw_Data[[#This Row],[Customer Satisfaction]]&gt;=4,"Excellent")</f>
        <v>Excellent</v>
      </c>
    </row>
    <row r="337" spans="2:22" x14ac:dyDescent="0.3">
      <c r="B337" t="s">
        <v>5390</v>
      </c>
      <c r="C337" s="2">
        <v>45703</v>
      </c>
      <c r="D337" s="1">
        <v>0.38541666666666669</v>
      </c>
      <c r="E337" t="s">
        <v>44</v>
      </c>
      <c r="F337" t="s">
        <v>20</v>
      </c>
      <c r="G337" t="s">
        <v>21</v>
      </c>
      <c r="H337" t="s">
        <v>2026</v>
      </c>
      <c r="I337" t="s">
        <v>23</v>
      </c>
      <c r="J337" t="s">
        <v>35</v>
      </c>
      <c r="K337" t="s">
        <v>25</v>
      </c>
      <c r="L337" t="s">
        <v>3561</v>
      </c>
      <c r="M337">
        <v>5</v>
      </c>
      <c r="N337">
        <v>10.199999999999999</v>
      </c>
      <c r="O337" t="s">
        <v>28</v>
      </c>
      <c r="P337">
        <v>3</v>
      </c>
      <c r="Q337" t="s">
        <v>615</v>
      </c>
      <c r="R337" t="s">
        <v>28</v>
      </c>
      <c r="S337">
        <v>125.14</v>
      </c>
      <c r="T337" t="str" cm="1">
        <f t="array" ref="T337">_xlfn.IFS(Raw_Data[[#This Row],[Call Status]]="Resolved","5",Raw_Data[[#This Row],[Call Status]]="Escalated","2",Raw_Data[[#This Row],[Call Status]]="Pending","3",Raw_Data[[#This Row],[Call Status]]="Abandoned","0")</f>
        <v>5</v>
      </c>
      <c r="U337" t="str">
        <f>TEXT(Raw_Data[[#This Row],[Call Date]],"mmmm")</f>
        <v>February</v>
      </c>
      <c r="V337" t="str" cm="1">
        <f t="array" ref="V337">_xlfn.IFS(Raw_Data[[#This Row],[Customer Satisfaction]]&lt;2,"Poor",Raw_Data[[#This Row],[Customer Satisfaction]]&lt;4,"Average",Raw_Data[[#This Row],[Customer Satisfaction]]&gt;=4,"Excellent")</f>
        <v>Average</v>
      </c>
    </row>
    <row r="338" spans="2:22" x14ac:dyDescent="0.3">
      <c r="B338" t="s">
        <v>7857</v>
      </c>
      <c r="C338" s="2">
        <v>45663</v>
      </c>
      <c r="D338" s="1">
        <v>0.54791666666666672</v>
      </c>
      <c r="E338" t="s">
        <v>47</v>
      </c>
      <c r="F338" t="s">
        <v>20</v>
      </c>
      <c r="G338" t="s">
        <v>250</v>
      </c>
      <c r="H338" t="s">
        <v>2392</v>
      </c>
      <c r="I338" t="s">
        <v>23</v>
      </c>
      <c r="J338" t="s">
        <v>42</v>
      </c>
      <c r="K338" t="s">
        <v>16</v>
      </c>
      <c r="L338" t="s">
        <v>16</v>
      </c>
      <c r="M338">
        <v>1.8</v>
      </c>
      <c r="N338">
        <v>9</v>
      </c>
      <c r="O338" t="s">
        <v>28</v>
      </c>
      <c r="P338">
        <v>3</v>
      </c>
      <c r="Q338" t="s">
        <v>615</v>
      </c>
      <c r="R338" t="s">
        <v>26</v>
      </c>
      <c r="S338">
        <v>54.98</v>
      </c>
      <c r="T338" t="str" cm="1">
        <f t="array" ref="T338">_xlfn.IFS(Raw_Data[[#This Row],[Call Status]]="Resolved","5",Raw_Data[[#This Row],[Call Status]]="Escalated","2",Raw_Data[[#This Row],[Call Status]]="Pending","3",Raw_Data[[#This Row],[Call Status]]="Abandoned","0")</f>
        <v>2</v>
      </c>
      <c r="U338" t="str">
        <f>TEXT(Raw_Data[[#This Row],[Call Date]],"mmmm")</f>
        <v>January</v>
      </c>
      <c r="V338" t="str" cm="1">
        <f t="array" ref="V338">_xlfn.IFS(Raw_Data[[#This Row],[Customer Satisfaction]]&lt;2,"Poor",Raw_Data[[#This Row],[Customer Satisfaction]]&lt;4,"Average",Raw_Data[[#This Row],[Customer Satisfaction]]&gt;=4,"Excellent")</f>
        <v>Average</v>
      </c>
    </row>
    <row r="339" spans="2:22" x14ac:dyDescent="0.3">
      <c r="B339" t="s">
        <v>2849</v>
      </c>
      <c r="C339" s="2">
        <v>45756</v>
      </c>
      <c r="D339" s="1">
        <v>0.55833333333333335</v>
      </c>
      <c r="E339" t="s">
        <v>100</v>
      </c>
      <c r="F339" t="s">
        <v>34</v>
      </c>
      <c r="G339" t="s">
        <v>250</v>
      </c>
      <c r="H339" t="s">
        <v>2392</v>
      </c>
      <c r="I339" t="s">
        <v>23</v>
      </c>
      <c r="J339" t="s">
        <v>55</v>
      </c>
      <c r="K339" t="s">
        <v>25</v>
      </c>
      <c r="L339" t="s">
        <v>25</v>
      </c>
      <c r="M339">
        <v>0.5</v>
      </c>
      <c r="N339">
        <v>7.8</v>
      </c>
      <c r="O339" t="s">
        <v>26</v>
      </c>
      <c r="P339">
        <v>3</v>
      </c>
      <c r="Q339" t="s">
        <v>615</v>
      </c>
      <c r="R339" t="s">
        <v>28</v>
      </c>
      <c r="S339">
        <v>95.95</v>
      </c>
      <c r="T339" t="str" cm="1">
        <f t="array" ref="T339">_xlfn.IFS(Raw_Data[[#This Row],[Call Status]]="Resolved","5",Raw_Data[[#This Row],[Call Status]]="Escalated","2",Raw_Data[[#This Row],[Call Status]]="Pending","3",Raw_Data[[#This Row],[Call Status]]="Abandoned","0")</f>
        <v>5</v>
      </c>
      <c r="U339" t="str">
        <f>TEXT(Raw_Data[[#This Row],[Call Date]],"mmmm")</f>
        <v>April</v>
      </c>
      <c r="V339" t="str" cm="1">
        <f t="array" ref="V339">_xlfn.IFS(Raw_Data[[#This Row],[Customer Satisfaction]]&lt;2,"Poor",Raw_Data[[#This Row],[Customer Satisfaction]]&lt;4,"Average",Raw_Data[[#This Row],[Customer Satisfaction]]&gt;=4,"Excellent")</f>
        <v>Average</v>
      </c>
    </row>
    <row r="340" spans="2:22" x14ac:dyDescent="0.3">
      <c r="B340" t="s">
        <v>1981</v>
      </c>
      <c r="C340" s="2">
        <v>45890</v>
      </c>
      <c r="D340" s="1">
        <v>0.80902777777777779</v>
      </c>
      <c r="E340" t="s">
        <v>41</v>
      </c>
      <c r="F340" t="s">
        <v>38</v>
      </c>
      <c r="G340" t="s">
        <v>162</v>
      </c>
      <c r="H340" t="s">
        <v>22</v>
      </c>
      <c r="I340" t="s">
        <v>1128</v>
      </c>
      <c r="J340" t="s">
        <v>49</v>
      </c>
      <c r="K340" t="s">
        <v>25</v>
      </c>
      <c r="L340" t="s">
        <v>25</v>
      </c>
      <c r="M340">
        <v>4.8</v>
      </c>
      <c r="N340">
        <v>12.1</v>
      </c>
      <c r="O340" t="s">
        <v>26</v>
      </c>
      <c r="P340">
        <v>5</v>
      </c>
      <c r="Q340" t="s">
        <v>27</v>
      </c>
      <c r="R340" t="s">
        <v>28</v>
      </c>
      <c r="S340">
        <v>168.39</v>
      </c>
      <c r="T340" t="str" cm="1">
        <f t="array" ref="T340">_xlfn.IFS(Raw_Data[[#This Row],[Call Status]]="Resolved","5",Raw_Data[[#This Row],[Call Status]]="Escalated","2",Raw_Data[[#This Row],[Call Status]]="Pending","3",Raw_Data[[#This Row],[Call Status]]="Abandoned","0")</f>
        <v>5</v>
      </c>
      <c r="U340" t="str">
        <f>TEXT(Raw_Data[[#This Row],[Call Date]],"mmmm")</f>
        <v>August</v>
      </c>
      <c r="V340" t="str" cm="1">
        <f t="array" ref="V340">_xlfn.IFS(Raw_Data[[#This Row],[Customer Satisfaction]]&lt;2,"Poor",Raw_Data[[#This Row],[Customer Satisfaction]]&lt;4,"Average",Raw_Data[[#This Row],[Customer Satisfaction]]&gt;=4,"Excellent")</f>
        <v>Excellent</v>
      </c>
    </row>
    <row r="341" spans="2:22" x14ac:dyDescent="0.3">
      <c r="B341" t="s">
        <v>7764</v>
      </c>
      <c r="C341" s="2">
        <v>45694</v>
      </c>
      <c r="D341" s="1">
        <v>0.48888888888888887</v>
      </c>
      <c r="E341" t="s">
        <v>41</v>
      </c>
      <c r="F341" t="s">
        <v>38</v>
      </c>
      <c r="G341" t="s">
        <v>21</v>
      </c>
      <c r="H341" t="s">
        <v>2392</v>
      </c>
      <c r="I341" t="s">
        <v>23</v>
      </c>
      <c r="J341" t="s">
        <v>45</v>
      </c>
      <c r="K341" t="s">
        <v>7253</v>
      </c>
      <c r="L341" t="s">
        <v>7254</v>
      </c>
      <c r="M341">
        <v>1.3</v>
      </c>
      <c r="N341">
        <v>8.1</v>
      </c>
      <c r="O341" t="s">
        <v>28</v>
      </c>
      <c r="P341">
        <v>1</v>
      </c>
      <c r="Q341" t="s">
        <v>1014</v>
      </c>
      <c r="R341" t="s">
        <v>28</v>
      </c>
      <c r="S341">
        <v>151.96</v>
      </c>
      <c r="T341" t="str" cm="1">
        <f t="array" ref="T341">_xlfn.IFS(Raw_Data[[#This Row],[Call Status]]="Resolved","5",Raw_Data[[#This Row],[Call Status]]="Escalated","2",Raw_Data[[#This Row],[Call Status]]="Pending","3",Raw_Data[[#This Row],[Call Status]]="Abandoned","0")</f>
        <v>0</v>
      </c>
      <c r="U341" t="str">
        <f>TEXT(Raw_Data[[#This Row],[Call Date]],"mmmm")</f>
        <v>February</v>
      </c>
      <c r="V341" t="str" cm="1">
        <f t="array" ref="V341">_xlfn.IFS(Raw_Data[[#This Row],[Customer Satisfaction]]&lt;2,"Poor",Raw_Data[[#This Row],[Customer Satisfaction]]&lt;4,"Average",Raw_Data[[#This Row],[Customer Satisfaction]]&gt;=4,"Excellent")</f>
        <v>Poor</v>
      </c>
    </row>
    <row r="342" spans="2:22" x14ac:dyDescent="0.3">
      <c r="B342" t="s">
        <v>6903</v>
      </c>
      <c r="C342" s="2">
        <v>45937</v>
      </c>
      <c r="D342" s="1">
        <v>0.90763888888888888</v>
      </c>
      <c r="E342" t="s">
        <v>41</v>
      </c>
      <c r="F342" t="s">
        <v>34</v>
      </c>
      <c r="G342" t="s">
        <v>21</v>
      </c>
      <c r="H342" t="s">
        <v>22</v>
      </c>
      <c r="I342" t="s">
        <v>23</v>
      </c>
      <c r="J342" t="s">
        <v>76</v>
      </c>
      <c r="K342" t="s">
        <v>25</v>
      </c>
      <c r="L342" t="s">
        <v>3564</v>
      </c>
      <c r="M342">
        <v>5</v>
      </c>
      <c r="N342">
        <v>4</v>
      </c>
      <c r="O342" t="s">
        <v>26</v>
      </c>
      <c r="P342">
        <v>2</v>
      </c>
      <c r="Q342" t="s">
        <v>1014</v>
      </c>
      <c r="R342" t="s">
        <v>28</v>
      </c>
      <c r="S342">
        <v>224.88</v>
      </c>
      <c r="T342" t="str" cm="1">
        <f t="array" ref="T342">_xlfn.IFS(Raw_Data[[#This Row],[Call Status]]="Resolved","5",Raw_Data[[#This Row],[Call Status]]="Escalated","2",Raw_Data[[#This Row],[Call Status]]="Pending","3",Raw_Data[[#This Row],[Call Status]]="Abandoned","0")</f>
        <v>5</v>
      </c>
      <c r="U342" t="str">
        <f>TEXT(Raw_Data[[#This Row],[Call Date]],"mmmm")</f>
        <v>October</v>
      </c>
      <c r="V342" t="str" cm="1">
        <f t="array" ref="V342">_xlfn.IFS(Raw_Data[[#This Row],[Customer Satisfaction]]&lt;2,"Poor",Raw_Data[[#This Row],[Customer Satisfaction]]&lt;4,"Average",Raw_Data[[#This Row],[Customer Satisfaction]]&gt;=4,"Excellent")</f>
        <v>Average</v>
      </c>
    </row>
    <row r="343" spans="2:22" x14ac:dyDescent="0.3">
      <c r="B343" t="s">
        <v>9502</v>
      </c>
      <c r="C343" s="2">
        <v>46006</v>
      </c>
      <c r="D343" s="1">
        <v>0.61250000000000004</v>
      </c>
      <c r="E343" t="s">
        <v>63</v>
      </c>
      <c r="F343" t="s">
        <v>38</v>
      </c>
      <c r="G343" t="s">
        <v>250</v>
      </c>
      <c r="H343" t="s">
        <v>22</v>
      </c>
      <c r="I343" t="s">
        <v>1137</v>
      </c>
      <c r="J343" t="s">
        <v>49</v>
      </c>
      <c r="K343" t="s">
        <v>8876</v>
      </c>
      <c r="L343" t="s">
        <v>8877</v>
      </c>
      <c r="M343">
        <v>3.4</v>
      </c>
      <c r="N343">
        <v>6.6</v>
      </c>
      <c r="O343" t="s">
        <v>28</v>
      </c>
      <c r="P343">
        <v>2</v>
      </c>
      <c r="Q343" t="s">
        <v>615</v>
      </c>
      <c r="R343" t="s">
        <v>28</v>
      </c>
      <c r="S343">
        <v>139.08000000000001</v>
      </c>
      <c r="T343" t="str" cm="1">
        <f t="array" ref="T343">_xlfn.IFS(Raw_Data[[#This Row],[Call Status]]="Resolved","5",Raw_Data[[#This Row],[Call Status]]="Escalated","2",Raw_Data[[#This Row],[Call Status]]="Pending","3",Raw_Data[[#This Row],[Call Status]]="Abandoned","0")</f>
        <v>3</v>
      </c>
      <c r="U343" t="str">
        <f>TEXT(Raw_Data[[#This Row],[Call Date]],"mmmm")</f>
        <v>December</v>
      </c>
      <c r="V343" t="str" cm="1">
        <f t="array" ref="V343">_xlfn.IFS(Raw_Data[[#This Row],[Customer Satisfaction]]&lt;2,"Poor",Raw_Data[[#This Row],[Customer Satisfaction]]&lt;4,"Average",Raw_Data[[#This Row],[Customer Satisfaction]]&gt;=4,"Excellent")</f>
        <v>Average</v>
      </c>
    </row>
    <row r="344" spans="2:22" x14ac:dyDescent="0.3">
      <c r="B344" t="s">
        <v>6624</v>
      </c>
      <c r="C344" s="2">
        <v>45959</v>
      </c>
      <c r="D344" s="1">
        <v>0.47222222222222221</v>
      </c>
      <c r="E344" t="s">
        <v>41</v>
      </c>
      <c r="F344" t="s">
        <v>34</v>
      </c>
      <c r="G344" t="s">
        <v>250</v>
      </c>
      <c r="H344" t="s">
        <v>22</v>
      </c>
      <c r="I344" t="s">
        <v>23</v>
      </c>
      <c r="J344" t="s">
        <v>76</v>
      </c>
      <c r="K344" t="s">
        <v>25</v>
      </c>
      <c r="L344" t="s">
        <v>3561</v>
      </c>
      <c r="M344">
        <v>4.4000000000000004</v>
      </c>
      <c r="N344">
        <v>13.7</v>
      </c>
      <c r="O344" t="s">
        <v>26</v>
      </c>
      <c r="P344">
        <v>2</v>
      </c>
      <c r="Q344" t="s">
        <v>615</v>
      </c>
      <c r="R344" t="s">
        <v>28</v>
      </c>
      <c r="S344">
        <v>38.700000000000003</v>
      </c>
      <c r="T344" t="str" cm="1">
        <f t="array" ref="T344">_xlfn.IFS(Raw_Data[[#This Row],[Call Status]]="Resolved","5",Raw_Data[[#This Row],[Call Status]]="Escalated","2",Raw_Data[[#This Row],[Call Status]]="Pending","3",Raw_Data[[#This Row],[Call Status]]="Abandoned","0")</f>
        <v>5</v>
      </c>
      <c r="U344" t="str">
        <f>TEXT(Raw_Data[[#This Row],[Call Date]],"mmmm")</f>
        <v>October</v>
      </c>
      <c r="V344" t="str" cm="1">
        <f t="array" ref="V344">_xlfn.IFS(Raw_Data[[#This Row],[Customer Satisfaction]]&lt;2,"Poor",Raw_Data[[#This Row],[Customer Satisfaction]]&lt;4,"Average",Raw_Data[[#This Row],[Customer Satisfaction]]&gt;=4,"Excellent")</f>
        <v>Average</v>
      </c>
    </row>
    <row r="345" spans="2:22" x14ac:dyDescent="0.3">
      <c r="B345" t="s">
        <v>987</v>
      </c>
      <c r="C345" s="2">
        <v>45838</v>
      </c>
      <c r="D345" s="1">
        <v>0.75208333333333333</v>
      </c>
      <c r="E345" t="s">
        <v>37</v>
      </c>
      <c r="F345" t="s">
        <v>48</v>
      </c>
      <c r="G345" t="s">
        <v>21</v>
      </c>
      <c r="H345" t="s">
        <v>22</v>
      </c>
      <c r="I345" t="s">
        <v>23</v>
      </c>
      <c r="J345" t="s">
        <v>42</v>
      </c>
      <c r="K345" t="s">
        <v>25</v>
      </c>
      <c r="L345" t="s">
        <v>25</v>
      </c>
      <c r="M345">
        <v>3.1</v>
      </c>
      <c r="N345">
        <v>8.9</v>
      </c>
      <c r="O345" t="s">
        <v>26</v>
      </c>
      <c r="P345">
        <v>3</v>
      </c>
      <c r="Q345" t="s">
        <v>615</v>
      </c>
      <c r="R345" t="s">
        <v>28</v>
      </c>
      <c r="S345">
        <v>84.74</v>
      </c>
      <c r="T345" t="str" cm="1">
        <f t="array" ref="T345">_xlfn.IFS(Raw_Data[[#This Row],[Call Status]]="Resolved","5",Raw_Data[[#This Row],[Call Status]]="Escalated","2",Raw_Data[[#This Row],[Call Status]]="Pending","3",Raw_Data[[#This Row],[Call Status]]="Abandoned","0")</f>
        <v>5</v>
      </c>
      <c r="U345" t="str">
        <f>TEXT(Raw_Data[[#This Row],[Call Date]],"mmmm")</f>
        <v>June</v>
      </c>
      <c r="V345" t="str" cm="1">
        <f t="array" ref="V345">_xlfn.IFS(Raw_Data[[#This Row],[Customer Satisfaction]]&lt;2,"Poor",Raw_Data[[#This Row],[Customer Satisfaction]]&lt;4,"Average",Raw_Data[[#This Row],[Customer Satisfaction]]&gt;=4,"Excellent")</f>
        <v>Average</v>
      </c>
    </row>
    <row r="346" spans="2:22" x14ac:dyDescent="0.3">
      <c r="B346" t="s">
        <v>2591</v>
      </c>
      <c r="C346" s="2">
        <v>45752</v>
      </c>
      <c r="D346" s="1">
        <v>0.81944444444444442</v>
      </c>
      <c r="E346" t="s">
        <v>100</v>
      </c>
      <c r="F346" t="s">
        <v>34</v>
      </c>
      <c r="G346" t="s">
        <v>327</v>
      </c>
      <c r="H346" t="s">
        <v>2392</v>
      </c>
      <c r="I346" t="s">
        <v>1130</v>
      </c>
      <c r="J346" t="s">
        <v>64</v>
      </c>
      <c r="K346" t="s">
        <v>25</v>
      </c>
      <c r="L346" t="s">
        <v>25</v>
      </c>
      <c r="M346">
        <v>2.5</v>
      </c>
      <c r="N346">
        <v>5.6</v>
      </c>
      <c r="O346" t="s">
        <v>26</v>
      </c>
      <c r="P346">
        <v>5</v>
      </c>
      <c r="Q346" t="s">
        <v>27</v>
      </c>
      <c r="R346" t="s">
        <v>28</v>
      </c>
      <c r="S346">
        <v>298.14999999999998</v>
      </c>
      <c r="T346" t="str" cm="1">
        <f t="array" ref="T346">_xlfn.IFS(Raw_Data[[#This Row],[Call Status]]="Resolved","5",Raw_Data[[#This Row],[Call Status]]="Escalated","2",Raw_Data[[#This Row],[Call Status]]="Pending","3",Raw_Data[[#This Row],[Call Status]]="Abandoned","0")</f>
        <v>5</v>
      </c>
      <c r="U346" t="str">
        <f>TEXT(Raw_Data[[#This Row],[Call Date]],"mmmm")</f>
        <v>April</v>
      </c>
      <c r="V346" t="str" cm="1">
        <f t="array" ref="V346">_xlfn.IFS(Raw_Data[[#This Row],[Customer Satisfaction]]&lt;2,"Poor",Raw_Data[[#This Row],[Customer Satisfaction]]&lt;4,"Average",Raw_Data[[#This Row],[Customer Satisfaction]]&gt;=4,"Excellent")</f>
        <v>Excellent</v>
      </c>
    </row>
    <row r="347" spans="2:22" x14ac:dyDescent="0.3">
      <c r="B347" t="s">
        <v>446</v>
      </c>
      <c r="C347" s="2">
        <v>45756</v>
      </c>
      <c r="D347" s="1">
        <v>0.44513888888888886</v>
      </c>
      <c r="E347" t="s">
        <v>70</v>
      </c>
      <c r="F347" t="s">
        <v>38</v>
      </c>
      <c r="G347" t="s">
        <v>327</v>
      </c>
      <c r="H347" t="s">
        <v>22</v>
      </c>
      <c r="I347" t="s">
        <v>23</v>
      </c>
      <c r="J347" t="s">
        <v>42</v>
      </c>
      <c r="K347" t="s">
        <v>25</v>
      </c>
      <c r="L347" t="s">
        <v>25</v>
      </c>
      <c r="M347">
        <v>3.8</v>
      </c>
      <c r="N347">
        <v>9.1</v>
      </c>
      <c r="O347" t="s">
        <v>28</v>
      </c>
      <c r="P347">
        <v>4</v>
      </c>
      <c r="Q347" t="s">
        <v>27</v>
      </c>
      <c r="R347" t="s">
        <v>28</v>
      </c>
      <c r="S347">
        <v>41.5</v>
      </c>
      <c r="T347" t="str" cm="1">
        <f t="array" ref="T347">_xlfn.IFS(Raw_Data[[#This Row],[Call Status]]="Resolved","5",Raw_Data[[#This Row],[Call Status]]="Escalated","2",Raw_Data[[#This Row],[Call Status]]="Pending","3",Raw_Data[[#This Row],[Call Status]]="Abandoned","0")</f>
        <v>5</v>
      </c>
      <c r="U347" t="str">
        <f>TEXT(Raw_Data[[#This Row],[Call Date]],"mmmm")</f>
        <v>April</v>
      </c>
      <c r="V347" t="str" cm="1">
        <f t="array" ref="V347">_xlfn.IFS(Raw_Data[[#This Row],[Customer Satisfaction]]&lt;2,"Poor",Raw_Data[[#This Row],[Customer Satisfaction]]&lt;4,"Average",Raw_Data[[#This Row],[Customer Satisfaction]]&gt;=4,"Excellent")</f>
        <v>Excellent</v>
      </c>
    </row>
    <row r="348" spans="2:22" x14ac:dyDescent="0.3">
      <c r="B348" t="s">
        <v>875</v>
      </c>
      <c r="C348" s="2">
        <v>45845</v>
      </c>
      <c r="D348" s="1">
        <v>0.76875000000000004</v>
      </c>
      <c r="E348" t="s">
        <v>19</v>
      </c>
      <c r="F348" t="s">
        <v>48</v>
      </c>
      <c r="G348" t="s">
        <v>21</v>
      </c>
      <c r="H348" t="s">
        <v>22</v>
      </c>
      <c r="I348" t="s">
        <v>23</v>
      </c>
      <c r="J348" t="s">
        <v>64</v>
      </c>
      <c r="K348" t="s">
        <v>25</v>
      </c>
      <c r="L348" t="s">
        <v>25</v>
      </c>
      <c r="M348">
        <v>5.0999999999999996</v>
      </c>
      <c r="N348">
        <v>10.6</v>
      </c>
      <c r="O348" t="s">
        <v>26</v>
      </c>
      <c r="P348">
        <v>3</v>
      </c>
      <c r="Q348" t="s">
        <v>615</v>
      </c>
      <c r="R348" t="s">
        <v>28</v>
      </c>
      <c r="S348">
        <v>334.64</v>
      </c>
      <c r="T348" t="str" cm="1">
        <f t="array" ref="T348">_xlfn.IFS(Raw_Data[[#This Row],[Call Status]]="Resolved","5",Raw_Data[[#This Row],[Call Status]]="Escalated","2",Raw_Data[[#This Row],[Call Status]]="Pending","3",Raw_Data[[#This Row],[Call Status]]="Abandoned","0")</f>
        <v>5</v>
      </c>
      <c r="U348" t="str">
        <f>TEXT(Raw_Data[[#This Row],[Call Date]],"mmmm")</f>
        <v>July</v>
      </c>
      <c r="V348" t="str" cm="1">
        <f t="array" ref="V348">_xlfn.IFS(Raw_Data[[#This Row],[Customer Satisfaction]]&lt;2,"Poor",Raw_Data[[#This Row],[Customer Satisfaction]]&lt;4,"Average",Raw_Data[[#This Row],[Customer Satisfaction]]&gt;=4,"Excellent")</f>
        <v>Average</v>
      </c>
    </row>
    <row r="349" spans="2:22" x14ac:dyDescent="0.3">
      <c r="B349" t="s">
        <v>4428</v>
      </c>
      <c r="C349" s="2">
        <v>45773</v>
      </c>
      <c r="D349" s="1">
        <v>0.70208333333333328</v>
      </c>
      <c r="E349" t="s">
        <v>47</v>
      </c>
      <c r="F349" t="s">
        <v>48</v>
      </c>
      <c r="G349" t="s">
        <v>162</v>
      </c>
      <c r="H349" t="s">
        <v>22</v>
      </c>
      <c r="I349" t="s">
        <v>1137</v>
      </c>
      <c r="J349" t="s">
        <v>24</v>
      </c>
      <c r="K349" t="s">
        <v>25</v>
      </c>
      <c r="L349" t="s">
        <v>3561</v>
      </c>
      <c r="M349">
        <v>5.4</v>
      </c>
      <c r="N349">
        <v>11.2</v>
      </c>
      <c r="O349" t="s">
        <v>26</v>
      </c>
      <c r="P349">
        <v>4</v>
      </c>
      <c r="Q349" t="s">
        <v>27</v>
      </c>
      <c r="R349" t="s">
        <v>28</v>
      </c>
      <c r="S349">
        <v>286.77</v>
      </c>
      <c r="T349" t="str" cm="1">
        <f t="array" ref="T349">_xlfn.IFS(Raw_Data[[#This Row],[Call Status]]="Resolved","5",Raw_Data[[#This Row],[Call Status]]="Escalated","2",Raw_Data[[#This Row],[Call Status]]="Pending","3",Raw_Data[[#This Row],[Call Status]]="Abandoned","0")</f>
        <v>5</v>
      </c>
      <c r="U349" t="str">
        <f>TEXT(Raw_Data[[#This Row],[Call Date]],"mmmm")</f>
        <v>April</v>
      </c>
      <c r="V349" t="str" cm="1">
        <f t="array" ref="V349">_xlfn.IFS(Raw_Data[[#This Row],[Customer Satisfaction]]&lt;2,"Poor",Raw_Data[[#This Row],[Customer Satisfaction]]&lt;4,"Average",Raw_Data[[#This Row],[Customer Satisfaction]]&gt;=4,"Excellent")</f>
        <v>Excellent</v>
      </c>
    </row>
    <row r="350" spans="2:22" x14ac:dyDescent="0.3">
      <c r="B350" t="s">
        <v>2682</v>
      </c>
      <c r="C350" s="2">
        <v>45848</v>
      </c>
      <c r="D350" s="1">
        <v>0.54652777777777772</v>
      </c>
      <c r="E350" t="s">
        <v>66</v>
      </c>
      <c r="F350" t="s">
        <v>20</v>
      </c>
      <c r="G350" t="s">
        <v>250</v>
      </c>
      <c r="H350" t="s">
        <v>2613</v>
      </c>
      <c r="I350" t="s">
        <v>23</v>
      </c>
      <c r="J350" t="s">
        <v>45</v>
      </c>
      <c r="K350" t="s">
        <v>25</v>
      </c>
      <c r="L350" t="s">
        <v>25</v>
      </c>
      <c r="M350">
        <v>2.6</v>
      </c>
      <c r="N350">
        <v>9.9</v>
      </c>
      <c r="O350" t="s">
        <v>26</v>
      </c>
      <c r="P350">
        <v>3</v>
      </c>
      <c r="Q350" t="s">
        <v>615</v>
      </c>
      <c r="R350" t="s">
        <v>28</v>
      </c>
      <c r="S350">
        <v>0</v>
      </c>
      <c r="T350" t="str" cm="1">
        <f t="array" ref="T350">_xlfn.IFS(Raw_Data[[#This Row],[Call Status]]="Resolved","5",Raw_Data[[#This Row],[Call Status]]="Escalated","2",Raw_Data[[#This Row],[Call Status]]="Pending","3",Raw_Data[[#This Row],[Call Status]]="Abandoned","0")</f>
        <v>5</v>
      </c>
      <c r="U350" t="str">
        <f>TEXT(Raw_Data[[#This Row],[Call Date]],"mmmm")</f>
        <v>July</v>
      </c>
      <c r="V350" t="str" cm="1">
        <f t="array" ref="V350">_xlfn.IFS(Raw_Data[[#This Row],[Customer Satisfaction]]&lt;2,"Poor",Raw_Data[[#This Row],[Customer Satisfaction]]&lt;4,"Average",Raw_Data[[#This Row],[Customer Satisfaction]]&gt;=4,"Excellent")</f>
        <v>Average</v>
      </c>
    </row>
    <row r="351" spans="2:22" x14ac:dyDescent="0.3">
      <c r="B351" t="s">
        <v>5802</v>
      </c>
      <c r="C351" s="2">
        <v>45910</v>
      </c>
      <c r="D351" s="1">
        <v>0.8208333333333333</v>
      </c>
      <c r="E351" t="s">
        <v>57</v>
      </c>
      <c r="F351" t="s">
        <v>38</v>
      </c>
      <c r="G351" t="s">
        <v>327</v>
      </c>
      <c r="H351" t="s">
        <v>2392</v>
      </c>
      <c r="I351" t="s">
        <v>23</v>
      </c>
      <c r="J351" t="s">
        <v>49</v>
      </c>
      <c r="K351" t="s">
        <v>25</v>
      </c>
      <c r="L351" t="s">
        <v>3564</v>
      </c>
      <c r="M351">
        <v>4.8</v>
      </c>
      <c r="N351">
        <v>17.7</v>
      </c>
      <c r="O351" t="s">
        <v>26</v>
      </c>
      <c r="P351">
        <v>3</v>
      </c>
      <c r="Q351" t="s">
        <v>615</v>
      </c>
      <c r="R351" t="s">
        <v>28</v>
      </c>
      <c r="S351">
        <v>92.77</v>
      </c>
      <c r="T351" t="str" cm="1">
        <f t="array" ref="T351">_xlfn.IFS(Raw_Data[[#This Row],[Call Status]]="Resolved","5",Raw_Data[[#This Row],[Call Status]]="Escalated","2",Raw_Data[[#This Row],[Call Status]]="Pending","3",Raw_Data[[#This Row],[Call Status]]="Abandoned","0")</f>
        <v>5</v>
      </c>
      <c r="U351" t="str">
        <f>TEXT(Raw_Data[[#This Row],[Call Date]],"mmmm")</f>
        <v>September</v>
      </c>
      <c r="V351" t="str" cm="1">
        <f t="array" ref="V351">_xlfn.IFS(Raw_Data[[#This Row],[Customer Satisfaction]]&lt;2,"Poor",Raw_Data[[#This Row],[Customer Satisfaction]]&lt;4,"Average",Raw_Data[[#This Row],[Customer Satisfaction]]&gt;=4,"Excellent")</f>
        <v>Average</v>
      </c>
    </row>
    <row r="352" spans="2:22" x14ac:dyDescent="0.3">
      <c r="B352" t="s">
        <v>5732</v>
      </c>
      <c r="C352" s="2">
        <v>45818</v>
      </c>
      <c r="D352" s="1">
        <v>0.38819444444444445</v>
      </c>
      <c r="E352" t="s">
        <v>72</v>
      </c>
      <c r="F352" t="s">
        <v>34</v>
      </c>
      <c r="G352" t="s">
        <v>250</v>
      </c>
      <c r="H352" t="s">
        <v>2392</v>
      </c>
      <c r="I352" t="s">
        <v>23</v>
      </c>
      <c r="J352" t="s">
        <v>39</v>
      </c>
      <c r="K352" t="s">
        <v>25</v>
      </c>
      <c r="L352" t="s">
        <v>3570</v>
      </c>
      <c r="M352">
        <v>6.5</v>
      </c>
      <c r="N352">
        <v>7.3</v>
      </c>
      <c r="O352" t="s">
        <v>26</v>
      </c>
      <c r="P352">
        <v>1</v>
      </c>
      <c r="Q352" t="s">
        <v>1014</v>
      </c>
      <c r="R352" t="s">
        <v>28</v>
      </c>
      <c r="S352">
        <v>116.95</v>
      </c>
      <c r="T352" t="str" cm="1">
        <f t="array" ref="T352">_xlfn.IFS(Raw_Data[[#This Row],[Call Status]]="Resolved","5",Raw_Data[[#This Row],[Call Status]]="Escalated","2",Raw_Data[[#This Row],[Call Status]]="Pending","3",Raw_Data[[#This Row],[Call Status]]="Abandoned","0")</f>
        <v>5</v>
      </c>
      <c r="U352" t="str">
        <f>TEXT(Raw_Data[[#This Row],[Call Date]],"mmmm")</f>
        <v>June</v>
      </c>
      <c r="V352" t="str" cm="1">
        <f t="array" ref="V352">_xlfn.IFS(Raw_Data[[#This Row],[Customer Satisfaction]]&lt;2,"Poor",Raw_Data[[#This Row],[Customer Satisfaction]]&lt;4,"Average",Raw_Data[[#This Row],[Customer Satisfaction]]&gt;=4,"Excellent")</f>
        <v>Poor</v>
      </c>
    </row>
    <row r="353" spans="2:22" x14ac:dyDescent="0.3">
      <c r="B353" t="s">
        <v>4311</v>
      </c>
      <c r="C353" s="2">
        <v>45913</v>
      </c>
      <c r="D353" s="1">
        <v>0.83402777777777781</v>
      </c>
      <c r="E353" t="s">
        <v>70</v>
      </c>
      <c r="F353" t="s">
        <v>38</v>
      </c>
      <c r="G353" t="s">
        <v>327</v>
      </c>
      <c r="H353" t="s">
        <v>22</v>
      </c>
      <c r="I353" t="s">
        <v>1137</v>
      </c>
      <c r="J353" t="s">
        <v>76</v>
      </c>
      <c r="K353" t="s">
        <v>25</v>
      </c>
      <c r="L353" t="s">
        <v>3570</v>
      </c>
      <c r="M353">
        <v>9.6</v>
      </c>
      <c r="N353">
        <v>7.5</v>
      </c>
      <c r="O353" t="s">
        <v>26</v>
      </c>
      <c r="P353">
        <v>0</v>
      </c>
      <c r="Q353" t="s">
        <v>27</v>
      </c>
      <c r="R353" t="s">
        <v>28</v>
      </c>
      <c r="S353">
        <v>202.61</v>
      </c>
      <c r="T353" t="str" cm="1">
        <f t="array" ref="T353">_xlfn.IFS(Raw_Data[[#This Row],[Call Status]]="Resolved","5",Raw_Data[[#This Row],[Call Status]]="Escalated","2",Raw_Data[[#This Row],[Call Status]]="Pending","3",Raw_Data[[#This Row],[Call Status]]="Abandoned","0")</f>
        <v>5</v>
      </c>
      <c r="U353" t="str">
        <f>TEXT(Raw_Data[[#This Row],[Call Date]],"mmmm")</f>
        <v>September</v>
      </c>
      <c r="V353" t="str" cm="1">
        <f t="array" ref="V353">_xlfn.IFS(Raw_Data[[#This Row],[Customer Satisfaction]]&lt;2,"Poor",Raw_Data[[#This Row],[Customer Satisfaction]]&lt;4,"Average",Raw_Data[[#This Row],[Customer Satisfaction]]&gt;=4,"Excellent")</f>
        <v>Poor</v>
      </c>
    </row>
    <row r="354" spans="2:22" x14ac:dyDescent="0.3">
      <c r="B354" t="s">
        <v>346</v>
      </c>
      <c r="C354" s="2">
        <v>45980</v>
      </c>
      <c r="D354" s="1">
        <v>0.81180555555555556</v>
      </c>
      <c r="E354" t="s">
        <v>47</v>
      </c>
      <c r="F354" t="s">
        <v>38</v>
      </c>
      <c r="G354" t="s">
        <v>327</v>
      </c>
      <c r="H354" t="s">
        <v>22</v>
      </c>
      <c r="I354" t="s">
        <v>23</v>
      </c>
      <c r="J354" t="s">
        <v>24</v>
      </c>
      <c r="K354" t="s">
        <v>25</v>
      </c>
      <c r="L354" t="s">
        <v>25</v>
      </c>
      <c r="M354">
        <v>1.5</v>
      </c>
      <c r="N354">
        <v>5.7</v>
      </c>
      <c r="O354" t="s">
        <v>26</v>
      </c>
      <c r="P354">
        <v>5</v>
      </c>
      <c r="Q354" t="s">
        <v>27</v>
      </c>
      <c r="R354" t="s">
        <v>28</v>
      </c>
      <c r="S354">
        <v>152.09</v>
      </c>
      <c r="T354" t="str" cm="1">
        <f t="array" ref="T354">_xlfn.IFS(Raw_Data[[#This Row],[Call Status]]="Resolved","5",Raw_Data[[#This Row],[Call Status]]="Escalated","2",Raw_Data[[#This Row],[Call Status]]="Pending","3",Raw_Data[[#This Row],[Call Status]]="Abandoned","0")</f>
        <v>5</v>
      </c>
      <c r="U354" t="str">
        <f>TEXT(Raw_Data[[#This Row],[Call Date]],"mmmm")</f>
        <v>November</v>
      </c>
      <c r="V354" t="str" cm="1">
        <f t="array" ref="V354">_xlfn.IFS(Raw_Data[[#This Row],[Customer Satisfaction]]&lt;2,"Poor",Raw_Data[[#This Row],[Customer Satisfaction]]&lt;4,"Average",Raw_Data[[#This Row],[Customer Satisfaction]]&gt;=4,"Excellent")</f>
        <v>Excellent</v>
      </c>
    </row>
    <row r="355" spans="2:22" x14ac:dyDescent="0.3">
      <c r="B355" t="s">
        <v>7313</v>
      </c>
      <c r="C355" s="2">
        <v>45785</v>
      </c>
      <c r="D355" s="1">
        <v>0.91388888888888886</v>
      </c>
      <c r="E355" t="s">
        <v>91</v>
      </c>
      <c r="F355" t="s">
        <v>34</v>
      </c>
      <c r="G355" t="s">
        <v>327</v>
      </c>
      <c r="H355" t="s">
        <v>2613</v>
      </c>
      <c r="I355" t="s">
        <v>23</v>
      </c>
      <c r="J355" t="s">
        <v>24</v>
      </c>
      <c r="K355" t="s">
        <v>7253</v>
      </c>
      <c r="L355" t="s">
        <v>7254</v>
      </c>
      <c r="M355">
        <v>2.7</v>
      </c>
      <c r="N355">
        <v>4.5</v>
      </c>
      <c r="O355" t="s">
        <v>28</v>
      </c>
      <c r="P355">
        <v>4</v>
      </c>
      <c r="Q355" t="s">
        <v>615</v>
      </c>
      <c r="R355" t="s">
        <v>28</v>
      </c>
      <c r="S355">
        <v>46.55</v>
      </c>
      <c r="T355" t="str" cm="1">
        <f t="array" ref="T355">_xlfn.IFS(Raw_Data[[#This Row],[Call Status]]="Resolved","5",Raw_Data[[#This Row],[Call Status]]="Escalated","2",Raw_Data[[#This Row],[Call Status]]="Pending","3",Raw_Data[[#This Row],[Call Status]]="Abandoned","0")</f>
        <v>0</v>
      </c>
      <c r="U355" t="str">
        <f>TEXT(Raw_Data[[#This Row],[Call Date]],"mmmm")</f>
        <v>May</v>
      </c>
      <c r="V355" t="str" cm="1">
        <f t="array" ref="V355">_xlfn.IFS(Raw_Data[[#This Row],[Customer Satisfaction]]&lt;2,"Poor",Raw_Data[[#This Row],[Customer Satisfaction]]&lt;4,"Average",Raw_Data[[#This Row],[Customer Satisfaction]]&gt;=4,"Excellent")</f>
        <v>Excellent</v>
      </c>
    </row>
    <row r="356" spans="2:22" x14ac:dyDescent="0.3">
      <c r="B356" t="s">
        <v>5077</v>
      </c>
      <c r="C356" s="2">
        <v>45675</v>
      </c>
      <c r="D356" s="1">
        <v>0.75347222222222221</v>
      </c>
      <c r="E356" t="s">
        <v>63</v>
      </c>
      <c r="F356" t="s">
        <v>48</v>
      </c>
      <c r="G356" t="s">
        <v>327</v>
      </c>
      <c r="H356" t="s">
        <v>22</v>
      </c>
      <c r="I356" t="s">
        <v>1137</v>
      </c>
      <c r="J356" t="s">
        <v>45</v>
      </c>
      <c r="K356" t="s">
        <v>25</v>
      </c>
      <c r="L356" t="s">
        <v>3564</v>
      </c>
      <c r="M356">
        <v>1.8</v>
      </c>
      <c r="N356">
        <v>12.5</v>
      </c>
      <c r="O356" t="s">
        <v>26</v>
      </c>
      <c r="P356">
        <v>0</v>
      </c>
      <c r="Q356" t="s">
        <v>27</v>
      </c>
      <c r="R356" t="s">
        <v>28</v>
      </c>
      <c r="S356">
        <v>389.43</v>
      </c>
      <c r="T356" t="str" cm="1">
        <f t="array" ref="T356">_xlfn.IFS(Raw_Data[[#This Row],[Call Status]]="Resolved","5",Raw_Data[[#This Row],[Call Status]]="Escalated","2",Raw_Data[[#This Row],[Call Status]]="Pending","3",Raw_Data[[#This Row],[Call Status]]="Abandoned","0")</f>
        <v>5</v>
      </c>
      <c r="U356" t="str">
        <f>TEXT(Raw_Data[[#This Row],[Call Date]],"mmmm")</f>
        <v>January</v>
      </c>
      <c r="V356" t="str" cm="1">
        <f t="array" ref="V356">_xlfn.IFS(Raw_Data[[#This Row],[Customer Satisfaction]]&lt;2,"Poor",Raw_Data[[#This Row],[Customer Satisfaction]]&lt;4,"Average",Raw_Data[[#This Row],[Customer Satisfaction]]&gt;=4,"Excellent")</f>
        <v>Poor</v>
      </c>
    </row>
    <row r="357" spans="2:22" x14ac:dyDescent="0.3">
      <c r="B357" t="s">
        <v>58</v>
      </c>
      <c r="C357" s="2">
        <v>45938</v>
      </c>
      <c r="D357" s="1">
        <v>0.4284722222222222</v>
      </c>
      <c r="E357" t="s">
        <v>59</v>
      </c>
      <c r="F357" t="s">
        <v>20</v>
      </c>
      <c r="G357" t="s">
        <v>21</v>
      </c>
      <c r="H357" t="s">
        <v>22</v>
      </c>
      <c r="I357" t="s">
        <v>23</v>
      </c>
      <c r="J357" t="s">
        <v>49</v>
      </c>
      <c r="K357" t="s">
        <v>25</v>
      </c>
      <c r="L357" t="s">
        <v>25</v>
      </c>
      <c r="M357">
        <v>10.5</v>
      </c>
      <c r="N357">
        <v>14.7</v>
      </c>
      <c r="O357" t="s">
        <v>26</v>
      </c>
      <c r="P357">
        <v>5</v>
      </c>
      <c r="Q357" t="s">
        <v>27</v>
      </c>
      <c r="R357" t="s">
        <v>28</v>
      </c>
      <c r="S357">
        <v>247.66</v>
      </c>
      <c r="T357" t="str" cm="1">
        <f t="array" ref="T357">_xlfn.IFS(Raw_Data[[#This Row],[Call Status]]="Resolved","5",Raw_Data[[#This Row],[Call Status]]="Escalated","2",Raw_Data[[#This Row],[Call Status]]="Pending","3",Raw_Data[[#This Row],[Call Status]]="Abandoned","0")</f>
        <v>5</v>
      </c>
      <c r="U357" t="str">
        <f>TEXT(Raw_Data[[#This Row],[Call Date]],"mmmm")</f>
        <v>October</v>
      </c>
      <c r="V357" t="str" cm="1">
        <f t="array" ref="V357">_xlfn.IFS(Raw_Data[[#This Row],[Customer Satisfaction]]&lt;2,"Poor",Raw_Data[[#This Row],[Customer Satisfaction]]&lt;4,"Average",Raw_Data[[#This Row],[Customer Satisfaction]]&gt;=4,"Excellent")</f>
        <v>Excellent</v>
      </c>
    </row>
    <row r="358" spans="2:22" x14ac:dyDescent="0.3">
      <c r="B358" t="s">
        <v>2413</v>
      </c>
      <c r="C358" s="2">
        <v>45880</v>
      </c>
      <c r="D358" s="1">
        <v>0.8208333333333333</v>
      </c>
      <c r="E358" t="s">
        <v>84</v>
      </c>
      <c r="F358" t="s">
        <v>34</v>
      </c>
      <c r="G358" t="s">
        <v>21</v>
      </c>
      <c r="H358" t="s">
        <v>2392</v>
      </c>
      <c r="I358" t="s">
        <v>1137</v>
      </c>
      <c r="J358" t="s">
        <v>45</v>
      </c>
      <c r="K358" t="s">
        <v>25</v>
      </c>
      <c r="L358" t="s">
        <v>25</v>
      </c>
      <c r="M358">
        <v>0.6</v>
      </c>
      <c r="N358">
        <v>10.1</v>
      </c>
      <c r="O358" t="s">
        <v>26</v>
      </c>
      <c r="P358">
        <v>0</v>
      </c>
      <c r="Q358" t="s">
        <v>615</v>
      </c>
      <c r="R358" t="s">
        <v>28</v>
      </c>
      <c r="S358">
        <v>99.66</v>
      </c>
      <c r="T358" t="str" cm="1">
        <f t="array" ref="T358">_xlfn.IFS(Raw_Data[[#This Row],[Call Status]]="Resolved","5",Raw_Data[[#This Row],[Call Status]]="Escalated","2",Raw_Data[[#This Row],[Call Status]]="Pending","3",Raw_Data[[#This Row],[Call Status]]="Abandoned","0")</f>
        <v>5</v>
      </c>
      <c r="U358" t="str">
        <f>TEXT(Raw_Data[[#This Row],[Call Date]],"mmmm")</f>
        <v>August</v>
      </c>
      <c r="V358" t="str" cm="1">
        <f t="array" ref="V358">_xlfn.IFS(Raw_Data[[#This Row],[Customer Satisfaction]]&lt;2,"Poor",Raw_Data[[#This Row],[Customer Satisfaction]]&lt;4,"Average",Raw_Data[[#This Row],[Customer Satisfaction]]&gt;=4,"Excellent")</f>
        <v>Poor</v>
      </c>
    </row>
    <row r="359" spans="2:22" x14ac:dyDescent="0.3">
      <c r="B359" t="s">
        <v>9530</v>
      </c>
      <c r="C359" s="2">
        <v>45711</v>
      </c>
      <c r="D359" s="1">
        <v>0.58958333333333335</v>
      </c>
      <c r="E359" t="s">
        <v>91</v>
      </c>
      <c r="F359" t="s">
        <v>34</v>
      </c>
      <c r="G359" t="s">
        <v>327</v>
      </c>
      <c r="H359" t="s">
        <v>22</v>
      </c>
      <c r="I359" t="s">
        <v>1137</v>
      </c>
      <c r="J359" t="s">
        <v>64</v>
      </c>
      <c r="K359" t="s">
        <v>8876</v>
      </c>
      <c r="L359" t="s">
        <v>8877</v>
      </c>
      <c r="M359">
        <v>2</v>
      </c>
      <c r="N359">
        <v>11.5</v>
      </c>
      <c r="O359" t="s">
        <v>28</v>
      </c>
      <c r="P359">
        <v>2</v>
      </c>
      <c r="Q359" t="s">
        <v>615</v>
      </c>
      <c r="R359" t="s">
        <v>28</v>
      </c>
      <c r="S359">
        <v>280.85000000000002</v>
      </c>
      <c r="T359" t="str" cm="1">
        <f t="array" ref="T359">_xlfn.IFS(Raw_Data[[#This Row],[Call Status]]="Resolved","5",Raw_Data[[#This Row],[Call Status]]="Escalated","2",Raw_Data[[#This Row],[Call Status]]="Pending","3",Raw_Data[[#This Row],[Call Status]]="Abandoned","0")</f>
        <v>3</v>
      </c>
      <c r="U359" t="str">
        <f>TEXT(Raw_Data[[#This Row],[Call Date]],"mmmm")</f>
        <v>February</v>
      </c>
      <c r="V359" t="str" cm="1">
        <f t="array" ref="V359">_xlfn.IFS(Raw_Data[[#This Row],[Customer Satisfaction]]&lt;2,"Poor",Raw_Data[[#This Row],[Customer Satisfaction]]&lt;4,"Average",Raw_Data[[#This Row],[Customer Satisfaction]]&gt;=4,"Excellent")</f>
        <v>Average</v>
      </c>
    </row>
    <row r="360" spans="2:22" x14ac:dyDescent="0.3">
      <c r="B360" t="s">
        <v>3910</v>
      </c>
      <c r="C360" s="2">
        <v>45715</v>
      </c>
      <c r="D360" s="1">
        <v>0.42916666666666664</v>
      </c>
      <c r="E360" t="s">
        <v>53</v>
      </c>
      <c r="F360" t="s">
        <v>48</v>
      </c>
      <c r="G360" t="s">
        <v>21</v>
      </c>
      <c r="H360" t="s">
        <v>2026</v>
      </c>
      <c r="I360" t="s">
        <v>1137</v>
      </c>
      <c r="J360" t="s">
        <v>64</v>
      </c>
      <c r="K360" t="s">
        <v>25</v>
      </c>
      <c r="L360" t="s">
        <v>3559</v>
      </c>
      <c r="M360">
        <v>1.7</v>
      </c>
      <c r="N360">
        <v>6.8</v>
      </c>
      <c r="O360" t="s">
        <v>26</v>
      </c>
      <c r="P360">
        <v>3</v>
      </c>
      <c r="Q360" t="s">
        <v>615</v>
      </c>
      <c r="R360" t="s">
        <v>28</v>
      </c>
      <c r="S360">
        <v>212.61</v>
      </c>
      <c r="T360" t="str" cm="1">
        <f t="array" ref="T360">_xlfn.IFS(Raw_Data[[#This Row],[Call Status]]="Resolved","5",Raw_Data[[#This Row],[Call Status]]="Escalated","2",Raw_Data[[#This Row],[Call Status]]="Pending","3",Raw_Data[[#This Row],[Call Status]]="Abandoned","0")</f>
        <v>5</v>
      </c>
      <c r="U360" t="str">
        <f>TEXT(Raw_Data[[#This Row],[Call Date]],"mmmm")</f>
        <v>February</v>
      </c>
      <c r="V360" t="str" cm="1">
        <f t="array" ref="V360">_xlfn.IFS(Raw_Data[[#This Row],[Customer Satisfaction]]&lt;2,"Poor",Raw_Data[[#This Row],[Customer Satisfaction]]&lt;4,"Average",Raw_Data[[#This Row],[Customer Satisfaction]]&gt;=4,"Excellent")</f>
        <v>Average</v>
      </c>
    </row>
    <row r="361" spans="2:22" x14ac:dyDescent="0.3">
      <c r="B361" t="s">
        <v>4906</v>
      </c>
      <c r="C361" s="2">
        <v>45980</v>
      </c>
      <c r="D361" s="1">
        <v>0.46944444444444444</v>
      </c>
      <c r="E361" t="s">
        <v>156</v>
      </c>
      <c r="F361" t="s">
        <v>38</v>
      </c>
      <c r="G361" t="s">
        <v>250</v>
      </c>
      <c r="H361" t="s">
        <v>22</v>
      </c>
      <c r="I361" t="s">
        <v>1137</v>
      </c>
      <c r="J361" t="s">
        <v>39</v>
      </c>
      <c r="K361" t="s">
        <v>25</v>
      </c>
      <c r="L361" t="s">
        <v>3564</v>
      </c>
      <c r="M361">
        <v>6.4</v>
      </c>
      <c r="N361">
        <v>5.0999999999999996</v>
      </c>
      <c r="O361" t="s">
        <v>26</v>
      </c>
      <c r="P361">
        <v>3</v>
      </c>
      <c r="Q361" t="s">
        <v>615</v>
      </c>
      <c r="R361" t="s">
        <v>28</v>
      </c>
      <c r="S361">
        <v>531.84</v>
      </c>
      <c r="T361" t="str" cm="1">
        <f t="array" ref="T361">_xlfn.IFS(Raw_Data[[#This Row],[Call Status]]="Resolved","5",Raw_Data[[#This Row],[Call Status]]="Escalated","2",Raw_Data[[#This Row],[Call Status]]="Pending","3",Raw_Data[[#This Row],[Call Status]]="Abandoned","0")</f>
        <v>5</v>
      </c>
      <c r="U361" t="str">
        <f>TEXT(Raw_Data[[#This Row],[Call Date]],"mmmm")</f>
        <v>November</v>
      </c>
      <c r="V361" t="str" cm="1">
        <f t="array" ref="V361">_xlfn.IFS(Raw_Data[[#This Row],[Customer Satisfaction]]&lt;2,"Poor",Raw_Data[[#This Row],[Customer Satisfaction]]&lt;4,"Average",Raw_Data[[#This Row],[Customer Satisfaction]]&gt;=4,"Excellent")</f>
        <v>Average</v>
      </c>
    </row>
    <row r="362" spans="2:22" x14ac:dyDescent="0.3">
      <c r="B362" t="s">
        <v>9836</v>
      </c>
      <c r="C362" s="2">
        <v>46017</v>
      </c>
      <c r="D362" s="1">
        <v>0.57777777777777772</v>
      </c>
      <c r="E362" t="s">
        <v>53</v>
      </c>
      <c r="F362" t="s">
        <v>48</v>
      </c>
      <c r="G362" t="s">
        <v>327</v>
      </c>
      <c r="H362" t="s">
        <v>22</v>
      </c>
      <c r="I362" t="s">
        <v>23</v>
      </c>
      <c r="J362" t="s">
        <v>42</v>
      </c>
      <c r="K362" t="s">
        <v>8876</v>
      </c>
      <c r="L362" t="s">
        <v>8877</v>
      </c>
      <c r="M362">
        <v>1.9</v>
      </c>
      <c r="N362">
        <v>6.6</v>
      </c>
      <c r="O362" t="s">
        <v>28</v>
      </c>
      <c r="P362">
        <v>1</v>
      </c>
      <c r="Q362" t="s">
        <v>1014</v>
      </c>
      <c r="R362" t="s">
        <v>28</v>
      </c>
      <c r="S362">
        <v>71.11</v>
      </c>
      <c r="T362" t="str" cm="1">
        <f t="array" ref="T362">_xlfn.IFS(Raw_Data[[#This Row],[Call Status]]="Resolved","5",Raw_Data[[#This Row],[Call Status]]="Escalated","2",Raw_Data[[#This Row],[Call Status]]="Pending","3",Raw_Data[[#This Row],[Call Status]]="Abandoned","0")</f>
        <v>3</v>
      </c>
      <c r="U362" t="str">
        <f>TEXT(Raw_Data[[#This Row],[Call Date]],"mmmm")</f>
        <v>December</v>
      </c>
      <c r="V362" t="str" cm="1">
        <f t="array" ref="V362">_xlfn.IFS(Raw_Data[[#This Row],[Customer Satisfaction]]&lt;2,"Poor",Raw_Data[[#This Row],[Customer Satisfaction]]&lt;4,"Average",Raw_Data[[#This Row],[Customer Satisfaction]]&gt;=4,"Excellent")</f>
        <v>Poor</v>
      </c>
    </row>
    <row r="363" spans="2:22" x14ac:dyDescent="0.3">
      <c r="B363" t="s">
        <v>5017</v>
      </c>
      <c r="C363" s="2">
        <v>45831</v>
      </c>
      <c r="D363" s="1">
        <v>0.7583333333333333</v>
      </c>
      <c r="E363" t="s">
        <v>84</v>
      </c>
      <c r="F363" t="s">
        <v>20</v>
      </c>
      <c r="G363" t="s">
        <v>162</v>
      </c>
      <c r="H363" t="s">
        <v>22</v>
      </c>
      <c r="I363" t="s">
        <v>1130</v>
      </c>
      <c r="J363" t="s">
        <v>42</v>
      </c>
      <c r="K363" t="s">
        <v>25</v>
      </c>
      <c r="L363" t="s">
        <v>3564</v>
      </c>
      <c r="M363">
        <v>1.1000000000000001</v>
      </c>
      <c r="N363">
        <v>1</v>
      </c>
      <c r="O363" t="s">
        <v>26</v>
      </c>
      <c r="P363">
        <v>0</v>
      </c>
      <c r="Q363" t="s">
        <v>1014</v>
      </c>
      <c r="R363" t="s">
        <v>28</v>
      </c>
      <c r="S363">
        <v>525.14</v>
      </c>
      <c r="T363" t="str" cm="1">
        <f t="array" ref="T363">_xlfn.IFS(Raw_Data[[#This Row],[Call Status]]="Resolved","5",Raw_Data[[#This Row],[Call Status]]="Escalated","2",Raw_Data[[#This Row],[Call Status]]="Pending","3",Raw_Data[[#This Row],[Call Status]]="Abandoned","0")</f>
        <v>5</v>
      </c>
      <c r="U363" t="str">
        <f>TEXT(Raw_Data[[#This Row],[Call Date]],"mmmm")</f>
        <v>June</v>
      </c>
      <c r="V363" t="str" cm="1">
        <f t="array" ref="V363">_xlfn.IFS(Raw_Data[[#This Row],[Customer Satisfaction]]&lt;2,"Poor",Raw_Data[[#This Row],[Customer Satisfaction]]&lt;4,"Average",Raw_Data[[#This Row],[Customer Satisfaction]]&gt;=4,"Excellent")</f>
        <v>Poor</v>
      </c>
    </row>
    <row r="364" spans="2:22" x14ac:dyDescent="0.3">
      <c r="B364" t="s">
        <v>808</v>
      </c>
      <c r="C364" s="2">
        <v>45937</v>
      </c>
      <c r="D364" s="1">
        <v>0.71319444444444446</v>
      </c>
      <c r="E364" t="s">
        <v>70</v>
      </c>
      <c r="F364" t="s">
        <v>20</v>
      </c>
      <c r="G364" t="s">
        <v>21</v>
      </c>
      <c r="H364" t="s">
        <v>22</v>
      </c>
      <c r="I364" t="s">
        <v>23</v>
      </c>
      <c r="J364" t="s">
        <v>76</v>
      </c>
      <c r="K364" t="s">
        <v>25</v>
      </c>
      <c r="L364" t="s">
        <v>25</v>
      </c>
      <c r="M364">
        <v>2.1</v>
      </c>
      <c r="N364">
        <v>10.1</v>
      </c>
      <c r="O364" t="s">
        <v>26</v>
      </c>
      <c r="P364">
        <v>3</v>
      </c>
      <c r="Q364" t="s">
        <v>615</v>
      </c>
      <c r="R364" t="s">
        <v>28</v>
      </c>
      <c r="S364">
        <v>295.66000000000003</v>
      </c>
      <c r="T364" t="str" cm="1">
        <f t="array" ref="T364">_xlfn.IFS(Raw_Data[[#This Row],[Call Status]]="Resolved","5",Raw_Data[[#This Row],[Call Status]]="Escalated","2",Raw_Data[[#This Row],[Call Status]]="Pending","3",Raw_Data[[#This Row],[Call Status]]="Abandoned","0")</f>
        <v>5</v>
      </c>
      <c r="U364" t="str">
        <f>TEXT(Raw_Data[[#This Row],[Call Date]],"mmmm")</f>
        <v>October</v>
      </c>
      <c r="V364" t="str" cm="1">
        <f t="array" ref="V364">_xlfn.IFS(Raw_Data[[#This Row],[Customer Satisfaction]]&lt;2,"Poor",Raw_Data[[#This Row],[Customer Satisfaction]]&lt;4,"Average",Raw_Data[[#This Row],[Customer Satisfaction]]&gt;=4,"Excellent")</f>
        <v>Average</v>
      </c>
    </row>
    <row r="365" spans="2:22" x14ac:dyDescent="0.3">
      <c r="B365" t="s">
        <v>8766</v>
      </c>
      <c r="C365" s="2">
        <v>45771</v>
      </c>
      <c r="D365" s="1">
        <v>0.62986111111111109</v>
      </c>
      <c r="E365" t="s">
        <v>37</v>
      </c>
      <c r="F365" t="s">
        <v>34</v>
      </c>
      <c r="G365" t="s">
        <v>162</v>
      </c>
      <c r="H365" t="s">
        <v>2026</v>
      </c>
      <c r="I365" t="s">
        <v>23</v>
      </c>
      <c r="J365" t="s">
        <v>39</v>
      </c>
      <c r="K365" t="s">
        <v>16</v>
      </c>
      <c r="L365" t="s">
        <v>16</v>
      </c>
      <c r="M365">
        <v>0.2</v>
      </c>
      <c r="N365">
        <v>11.1</v>
      </c>
      <c r="O365" t="s">
        <v>28</v>
      </c>
      <c r="P365">
        <v>1</v>
      </c>
      <c r="Q365" t="s">
        <v>1014</v>
      </c>
      <c r="R365" t="s">
        <v>26</v>
      </c>
      <c r="S365">
        <v>94.71</v>
      </c>
      <c r="T365" t="str" cm="1">
        <f t="array" ref="T365">_xlfn.IFS(Raw_Data[[#This Row],[Call Status]]="Resolved","5",Raw_Data[[#This Row],[Call Status]]="Escalated","2",Raw_Data[[#This Row],[Call Status]]="Pending","3",Raw_Data[[#This Row],[Call Status]]="Abandoned","0")</f>
        <v>2</v>
      </c>
      <c r="U365" t="str">
        <f>TEXT(Raw_Data[[#This Row],[Call Date]],"mmmm")</f>
        <v>April</v>
      </c>
      <c r="V365" t="str" cm="1">
        <f t="array" ref="V365">_xlfn.IFS(Raw_Data[[#This Row],[Customer Satisfaction]]&lt;2,"Poor",Raw_Data[[#This Row],[Customer Satisfaction]]&lt;4,"Average",Raw_Data[[#This Row],[Customer Satisfaction]]&gt;=4,"Excellent")</f>
        <v>Poor</v>
      </c>
    </row>
    <row r="366" spans="2:22" x14ac:dyDescent="0.3">
      <c r="B366" t="s">
        <v>4035</v>
      </c>
      <c r="C366" s="2">
        <v>45945</v>
      </c>
      <c r="D366" s="1">
        <v>0.62986111111111109</v>
      </c>
      <c r="E366" t="s">
        <v>53</v>
      </c>
      <c r="F366" t="s">
        <v>34</v>
      </c>
      <c r="G366" t="s">
        <v>21</v>
      </c>
      <c r="H366" t="s">
        <v>2392</v>
      </c>
      <c r="I366" t="s">
        <v>1128</v>
      </c>
      <c r="J366" t="s">
        <v>42</v>
      </c>
      <c r="K366" t="s">
        <v>25</v>
      </c>
      <c r="L366" t="s">
        <v>3559</v>
      </c>
      <c r="M366">
        <v>2.9</v>
      </c>
      <c r="N366">
        <v>4.4000000000000004</v>
      </c>
      <c r="O366" t="s">
        <v>26</v>
      </c>
      <c r="P366">
        <v>0</v>
      </c>
      <c r="Q366" t="s">
        <v>27</v>
      </c>
      <c r="R366" t="s">
        <v>28</v>
      </c>
      <c r="S366">
        <v>61.07</v>
      </c>
      <c r="T366" t="str" cm="1">
        <f t="array" ref="T366">_xlfn.IFS(Raw_Data[[#This Row],[Call Status]]="Resolved","5",Raw_Data[[#This Row],[Call Status]]="Escalated","2",Raw_Data[[#This Row],[Call Status]]="Pending","3",Raw_Data[[#This Row],[Call Status]]="Abandoned","0")</f>
        <v>5</v>
      </c>
      <c r="U366" t="str">
        <f>TEXT(Raw_Data[[#This Row],[Call Date]],"mmmm")</f>
        <v>October</v>
      </c>
      <c r="V366" t="str" cm="1">
        <f t="array" ref="V366">_xlfn.IFS(Raw_Data[[#This Row],[Customer Satisfaction]]&lt;2,"Poor",Raw_Data[[#This Row],[Customer Satisfaction]]&lt;4,"Average",Raw_Data[[#This Row],[Customer Satisfaction]]&gt;=4,"Excellent")</f>
        <v>Poor</v>
      </c>
    </row>
    <row r="367" spans="2:22" x14ac:dyDescent="0.3">
      <c r="B367" t="s">
        <v>4624</v>
      </c>
      <c r="C367" s="2">
        <v>45999</v>
      </c>
      <c r="D367" s="1">
        <v>0.89097222222222228</v>
      </c>
      <c r="E367" t="s">
        <v>91</v>
      </c>
      <c r="F367" t="s">
        <v>48</v>
      </c>
      <c r="G367" t="s">
        <v>250</v>
      </c>
      <c r="H367" t="s">
        <v>22</v>
      </c>
      <c r="I367" t="s">
        <v>1130</v>
      </c>
      <c r="J367" t="s">
        <v>45</v>
      </c>
      <c r="K367" t="s">
        <v>25</v>
      </c>
      <c r="L367" t="s">
        <v>3570</v>
      </c>
      <c r="M367">
        <v>6.1</v>
      </c>
      <c r="N367">
        <v>2.9</v>
      </c>
      <c r="O367" t="s">
        <v>26</v>
      </c>
      <c r="P367">
        <v>3</v>
      </c>
      <c r="Q367" t="s">
        <v>615</v>
      </c>
      <c r="R367" t="s">
        <v>28</v>
      </c>
      <c r="S367">
        <v>380.14</v>
      </c>
      <c r="T367" t="str" cm="1">
        <f t="array" ref="T367">_xlfn.IFS(Raw_Data[[#This Row],[Call Status]]="Resolved","5",Raw_Data[[#This Row],[Call Status]]="Escalated","2",Raw_Data[[#This Row],[Call Status]]="Pending","3",Raw_Data[[#This Row],[Call Status]]="Abandoned","0")</f>
        <v>5</v>
      </c>
      <c r="U367" t="str">
        <f>TEXT(Raw_Data[[#This Row],[Call Date]],"mmmm")</f>
        <v>December</v>
      </c>
      <c r="V367" t="str" cm="1">
        <f t="array" ref="V367">_xlfn.IFS(Raw_Data[[#This Row],[Customer Satisfaction]]&lt;2,"Poor",Raw_Data[[#This Row],[Customer Satisfaction]]&lt;4,"Average",Raw_Data[[#This Row],[Customer Satisfaction]]&gt;=4,"Excellent")</f>
        <v>Average</v>
      </c>
    </row>
    <row r="368" spans="2:22" x14ac:dyDescent="0.3">
      <c r="B368" t="s">
        <v>7242</v>
      </c>
      <c r="C368" s="2">
        <v>45808</v>
      </c>
      <c r="D368" s="1">
        <v>0.66597222222222219</v>
      </c>
      <c r="E368" t="s">
        <v>108</v>
      </c>
      <c r="F368" t="s">
        <v>48</v>
      </c>
      <c r="G368" t="s">
        <v>250</v>
      </c>
      <c r="H368" t="s">
        <v>22</v>
      </c>
      <c r="I368" t="s">
        <v>23</v>
      </c>
      <c r="J368" t="s">
        <v>39</v>
      </c>
      <c r="K368" t="s">
        <v>25</v>
      </c>
      <c r="L368" t="s">
        <v>3564</v>
      </c>
      <c r="M368">
        <v>4.8</v>
      </c>
      <c r="N368">
        <v>9.1</v>
      </c>
      <c r="O368" t="s">
        <v>26</v>
      </c>
      <c r="P368">
        <v>5</v>
      </c>
      <c r="Q368" t="s">
        <v>27</v>
      </c>
      <c r="R368" t="s">
        <v>28</v>
      </c>
      <c r="S368">
        <v>68.540000000000006</v>
      </c>
      <c r="T368" t="str" cm="1">
        <f t="array" ref="T368">_xlfn.IFS(Raw_Data[[#This Row],[Call Status]]="Resolved","5",Raw_Data[[#This Row],[Call Status]]="Escalated","2",Raw_Data[[#This Row],[Call Status]]="Pending","3",Raw_Data[[#This Row],[Call Status]]="Abandoned","0")</f>
        <v>5</v>
      </c>
      <c r="U368" t="str">
        <f>TEXT(Raw_Data[[#This Row],[Call Date]],"mmmm")</f>
        <v>May</v>
      </c>
      <c r="V368" t="str" cm="1">
        <f t="array" ref="V368">_xlfn.IFS(Raw_Data[[#This Row],[Customer Satisfaction]]&lt;2,"Poor",Raw_Data[[#This Row],[Customer Satisfaction]]&lt;4,"Average",Raw_Data[[#This Row],[Customer Satisfaction]]&gt;=4,"Excellent")</f>
        <v>Excellent</v>
      </c>
    </row>
    <row r="369" spans="2:22" x14ac:dyDescent="0.3">
      <c r="B369" t="s">
        <v>2462</v>
      </c>
      <c r="C369" s="2">
        <v>45784</v>
      </c>
      <c r="D369" s="1">
        <v>0.68541666666666667</v>
      </c>
      <c r="E369" t="s">
        <v>63</v>
      </c>
      <c r="F369" t="s">
        <v>38</v>
      </c>
      <c r="G369" t="s">
        <v>21</v>
      </c>
      <c r="H369" t="s">
        <v>2392</v>
      </c>
      <c r="I369" t="s">
        <v>1137</v>
      </c>
      <c r="J369" t="s">
        <v>45</v>
      </c>
      <c r="K369" t="s">
        <v>25</v>
      </c>
      <c r="L369" t="s">
        <v>25</v>
      </c>
      <c r="M369">
        <v>0.2</v>
      </c>
      <c r="N369">
        <v>11.1</v>
      </c>
      <c r="O369" t="s">
        <v>28</v>
      </c>
      <c r="P369">
        <v>3</v>
      </c>
      <c r="Q369" t="s">
        <v>615</v>
      </c>
      <c r="R369" t="s">
        <v>28</v>
      </c>
      <c r="S369">
        <v>451.58</v>
      </c>
      <c r="T369" t="str" cm="1">
        <f t="array" ref="T369">_xlfn.IFS(Raw_Data[[#This Row],[Call Status]]="Resolved","5",Raw_Data[[#This Row],[Call Status]]="Escalated","2",Raw_Data[[#This Row],[Call Status]]="Pending","3",Raw_Data[[#This Row],[Call Status]]="Abandoned","0")</f>
        <v>5</v>
      </c>
      <c r="U369" t="str">
        <f>TEXT(Raw_Data[[#This Row],[Call Date]],"mmmm")</f>
        <v>May</v>
      </c>
      <c r="V369" t="str" cm="1">
        <f t="array" ref="V369">_xlfn.IFS(Raw_Data[[#This Row],[Customer Satisfaction]]&lt;2,"Poor",Raw_Data[[#This Row],[Customer Satisfaction]]&lt;4,"Average",Raw_Data[[#This Row],[Customer Satisfaction]]&gt;=4,"Excellent")</f>
        <v>Average</v>
      </c>
    </row>
    <row r="370" spans="2:22" x14ac:dyDescent="0.3">
      <c r="B370" t="s">
        <v>2433</v>
      </c>
      <c r="C370" s="2">
        <v>45812</v>
      </c>
      <c r="D370" s="1">
        <v>0.48333333333333334</v>
      </c>
      <c r="E370" t="s">
        <v>156</v>
      </c>
      <c r="F370" t="s">
        <v>34</v>
      </c>
      <c r="G370" t="s">
        <v>250</v>
      </c>
      <c r="H370" t="s">
        <v>2392</v>
      </c>
      <c r="I370" t="s">
        <v>1128</v>
      </c>
      <c r="J370" t="s">
        <v>55</v>
      </c>
      <c r="K370" t="s">
        <v>25</v>
      </c>
      <c r="L370" t="s">
        <v>25</v>
      </c>
      <c r="M370">
        <v>1.4</v>
      </c>
      <c r="N370">
        <v>3.1</v>
      </c>
      <c r="O370" t="s">
        <v>28</v>
      </c>
      <c r="P370">
        <v>3</v>
      </c>
      <c r="Q370" t="s">
        <v>615</v>
      </c>
      <c r="R370" t="s">
        <v>28</v>
      </c>
      <c r="S370">
        <v>216.83</v>
      </c>
      <c r="T370" t="str" cm="1">
        <f t="array" ref="T370">_xlfn.IFS(Raw_Data[[#This Row],[Call Status]]="Resolved","5",Raw_Data[[#This Row],[Call Status]]="Escalated","2",Raw_Data[[#This Row],[Call Status]]="Pending","3",Raw_Data[[#This Row],[Call Status]]="Abandoned","0")</f>
        <v>5</v>
      </c>
      <c r="U370" t="str">
        <f>TEXT(Raw_Data[[#This Row],[Call Date]],"mmmm")</f>
        <v>June</v>
      </c>
      <c r="V370" t="str" cm="1">
        <f t="array" ref="V370">_xlfn.IFS(Raw_Data[[#This Row],[Customer Satisfaction]]&lt;2,"Poor",Raw_Data[[#This Row],[Customer Satisfaction]]&lt;4,"Average",Raw_Data[[#This Row],[Customer Satisfaction]]&gt;=4,"Excellent")</f>
        <v>Average</v>
      </c>
    </row>
    <row r="371" spans="2:22" x14ac:dyDescent="0.3">
      <c r="B371" t="s">
        <v>5093</v>
      </c>
      <c r="C371" s="2">
        <v>45930</v>
      </c>
      <c r="D371" s="1">
        <v>0.51736111111111116</v>
      </c>
      <c r="E371" t="s">
        <v>63</v>
      </c>
      <c r="F371" t="s">
        <v>20</v>
      </c>
      <c r="G371" t="s">
        <v>250</v>
      </c>
      <c r="H371" t="s">
        <v>22</v>
      </c>
      <c r="I371" t="s">
        <v>1137</v>
      </c>
      <c r="J371" t="s">
        <v>49</v>
      </c>
      <c r="K371" t="s">
        <v>25</v>
      </c>
      <c r="L371" t="s">
        <v>3564</v>
      </c>
      <c r="M371">
        <v>4.8</v>
      </c>
      <c r="N371">
        <v>14.5</v>
      </c>
      <c r="O371" t="s">
        <v>26</v>
      </c>
      <c r="P371">
        <v>5</v>
      </c>
      <c r="Q371" t="s">
        <v>27</v>
      </c>
      <c r="R371" t="s">
        <v>28</v>
      </c>
      <c r="S371">
        <v>307</v>
      </c>
      <c r="T371" t="str" cm="1">
        <f t="array" ref="T371">_xlfn.IFS(Raw_Data[[#This Row],[Call Status]]="Resolved","5",Raw_Data[[#This Row],[Call Status]]="Escalated","2",Raw_Data[[#This Row],[Call Status]]="Pending","3",Raw_Data[[#This Row],[Call Status]]="Abandoned","0")</f>
        <v>5</v>
      </c>
      <c r="U371" t="str">
        <f>TEXT(Raw_Data[[#This Row],[Call Date]],"mmmm")</f>
        <v>September</v>
      </c>
      <c r="V371" t="str" cm="1">
        <f t="array" ref="V371">_xlfn.IFS(Raw_Data[[#This Row],[Customer Satisfaction]]&lt;2,"Poor",Raw_Data[[#This Row],[Customer Satisfaction]]&lt;4,"Average",Raw_Data[[#This Row],[Customer Satisfaction]]&gt;=4,"Excellent")</f>
        <v>Excellent</v>
      </c>
    </row>
    <row r="372" spans="2:22" x14ac:dyDescent="0.3">
      <c r="B372" t="s">
        <v>4824</v>
      </c>
      <c r="C372" s="2">
        <v>45761</v>
      </c>
      <c r="D372" s="1">
        <v>0.74236111111111114</v>
      </c>
      <c r="E372" t="s">
        <v>100</v>
      </c>
      <c r="F372" t="s">
        <v>34</v>
      </c>
      <c r="G372" t="s">
        <v>327</v>
      </c>
      <c r="H372" t="s">
        <v>22</v>
      </c>
      <c r="I372" t="s">
        <v>1137</v>
      </c>
      <c r="J372" t="s">
        <v>45</v>
      </c>
      <c r="K372" t="s">
        <v>25</v>
      </c>
      <c r="L372" t="s">
        <v>3559</v>
      </c>
      <c r="M372">
        <v>3.9</v>
      </c>
      <c r="N372">
        <v>8.9</v>
      </c>
      <c r="O372" t="s">
        <v>26</v>
      </c>
      <c r="P372">
        <v>5</v>
      </c>
      <c r="Q372" t="s">
        <v>27</v>
      </c>
      <c r="R372" t="s">
        <v>28</v>
      </c>
      <c r="S372">
        <v>0</v>
      </c>
      <c r="T372" t="str" cm="1">
        <f t="array" ref="T372">_xlfn.IFS(Raw_Data[[#This Row],[Call Status]]="Resolved","5",Raw_Data[[#This Row],[Call Status]]="Escalated","2",Raw_Data[[#This Row],[Call Status]]="Pending","3",Raw_Data[[#This Row],[Call Status]]="Abandoned","0")</f>
        <v>5</v>
      </c>
      <c r="U372" t="str">
        <f>TEXT(Raw_Data[[#This Row],[Call Date]],"mmmm")</f>
        <v>April</v>
      </c>
      <c r="V372" t="str" cm="1">
        <f t="array" ref="V372">_xlfn.IFS(Raw_Data[[#This Row],[Customer Satisfaction]]&lt;2,"Poor",Raw_Data[[#This Row],[Customer Satisfaction]]&lt;4,"Average",Raw_Data[[#This Row],[Customer Satisfaction]]&gt;=4,"Excellent")</f>
        <v>Excellent</v>
      </c>
    </row>
    <row r="373" spans="2:22" x14ac:dyDescent="0.3">
      <c r="B373" t="s">
        <v>309</v>
      </c>
      <c r="C373" s="2">
        <v>45956</v>
      </c>
      <c r="D373" s="1">
        <v>0.41736111111111113</v>
      </c>
      <c r="E373" t="s">
        <v>91</v>
      </c>
      <c r="F373" t="s">
        <v>20</v>
      </c>
      <c r="G373" t="s">
        <v>250</v>
      </c>
      <c r="H373" t="s">
        <v>22</v>
      </c>
      <c r="I373" t="s">
        <v>23</v>
      </c>
      <c r="J373" t="s">
        <v>39</v>
      </c>
      <c r="K373" t="s">
        <v>25</v>
      </c>
      <c r="L373" t="s">
        <v>25</v>
      </c>
      <c r="M373">
        <v>4.2</v>
      </c>
      <c r="N373">
        <v>11.2</v>
      </c>
      <c r="O373" t="s">
        <v>26</v>
      </c>
      <c r="P373">
        <v>5</v>
      </c>
      <c r="Q373" t="s">
        <v>27</v>
      </c>
      <c r="R373" t="s">
        <v>28</v>
      </c>
      <c r="S373">
        <v>59.87</v>
      </c>
      <c r="T373" t="str" cm="1">
        <f t="array" ref="T373">_xlfn.IFS(Raw_Data[[#This Row],[Call Status]]="Resolved","5",Raw_Data[[#This Row],[Call Status]]="Escalated","2",Raw_Data[[#This Row],[Call Status]]="Pending","3",Raw_Data[[#This Row],[Call Status]]="Abandoned","0")</f>
        <v>5</v>
      </c>
      <c r="U373" t="str">
        <f>TEXT(Raw_Data[[#This Row],[Call Date]],"mmmm")</f>
        <v>October</v>
      </c>
      <c r="V373" t="str" cm="1">
        <f t="array" ref="V373">_xlfn.IFS(Raw_Data[[#This Row],[Customer Satisfaction]]&lt;2,"Poor",Raw_Data[[#This Row],[Customer Satisfaction]]&lt;4,"Average",Raw_Data[[#This Row],[Customer Satisfaction]]&gt;=4,"Excellent")</f>
        <v>Excellent</v>
      </c>
    </row>
    <row r="374" spans="2:22" x14ac:dyDescent="0.3">
      <c r="B374" t="s">
        <v>7821</v>
      </c>
      <c r="C374" s="2">
        <v>45903</v>
      </c>
      <c r="D374" s="1">
        <v>0.5180555555555556</v>
      </c>
      <c r="E374" t="s">
        <v>47</v>
      </c>
      <c r="F374" t="s">
        <v>38</v>
      </c>
      <c r="G374" t="s">
        <v>162</v>
      </c>
      <c r="H374" t="s">
        <v>2392</v>
      </c>
      <c r="I374" t="s">
        <v>23</v>
      </c>
      <c r="J374" t="s">
        <v>55</v>
      </c>
      <c r="K374" t="s">
        <v>7253</v>
      </c>
      <c r="L374" t="s">
        <v>7254</v>
      </c>
      <c r="M374">
        <v>1</v>
      </c>
      <c r="N374">
        <v>7.9</v>
      </c>
      <c r="O374" t="s">
        <v>28</v>
      </c>
      <c r="P374">
        <v>1</v>
      </c>
      <c r="Q374" t="s">
        <v>1014</v>
      </c>
      <c r="R374" t="s">
        <v>28</v>
      </c>
      <c r="S374">
        <v>149.16</v>
      </c>
      <c r="T374" t="str" cm="1">
        <f t="array" ref="T374">_xlfn.IFS(Raw_Data[[#This Row],[Call Status]]="Resolved","5",Raw_Data[[#This Row],[Call Status]]="Escalated","2",Raw_Data[[#This Row],[Call Status]]="Pending","3",Raw_Data[[#This Row],[Call Status]]="Abandoned","0")</f>
        <v>0</v>
      </c>
      <c r="U374" t="str">
        <f>TEXT(Raw_Data[[#This Row],[Call Date]],"mmmm")</f>
        <v>September</v>
      </c>
      <c r="V374" t="str" cm="1">
        <f t="array" ref="V374">_xlfn.IFS(Raw_Data[[#This Row],[Customer Satisfaction]]&lt;2,"Poor",Raw_Data[[#This Row],[Customer Satisfaction]]&lt;4,"Average",Raw_Data[[#This Row],[Customer Satisfaction]]&gt;=4,"Excellent")</f>
        <v>Poor</v>
      </c>
    </row>
    <row r="375" spans="2:22" x14ac:dyDescent="0.3">
      <c r="B375" t="s">
        <v>9221</v>
      </c>
      <c r="C375" s="2">
        <v>45833</v>
      </c>
      <c r="D375" s="1">
        <v>0.34583333333333333</v>
      </c>
      <c r="E375" t="s">
        <v>63</v>
      </c>
      <c r="F375" t="s">
        <v>34</v>
      </c>
      <c r="G375" t="s">
        <v>250</v>
      </c>
      <c r="H375" t="s">
        <v>2613</v>
      </c>
      <c r="I375" t="s">
        <v>23</v>
      </c>
      <c r="J375" t="s">
        <v>49</v>
      </c>
      <c r="K375" t="s">
        <v>8876</v>
      </c>
      <c r="L375" t="s">
        <v>8877</v>
      </c>
      <c r="M375">
        <v>7.2</v>
      </c>
      <c r="N375">
        <v>8.6999999999999993</v>
      </c>
      <c r="O375" t="s">
        <v>28</v>
      </c>
      <c r="P375">
        <v>5</v>
      </c>
      <c r="Q375" t="s">
        <v>27</v>
      </c>
      <c r="R375" t="s">
        <v>28</v>
      </c>
      <c r="S375">
        <v>119.65</v>
      </c>
      <c r="T375" t="str" cm="1">
        <f t="array" ref="T375">_xlfn.IFS(Raw_Data[[#This Row],[Call Status]]="Resolved","5",Raw_Data[[#This Row],[Call Status]]="Escalated","2",Raw_Data[[#This Row],[Call Status]]="Pending","3",Raw_Data[[#This Row],[Call Status]]="Abandoned","0")</f>
        <v>3</v>
      </c>
      <c r="U375" t="str">
        <f>TEXT(Raw_Data[[#This Row],[Call Date]],"mmmm")</f>
        <v>June</v>
      </c>
      <c r="V375" t="str" cm="1">
        <f t="array" ref="V375">_xlfn.IFS(Raw_Data[[#This Row],[Customer Satisfaction]]&lt;2,"Poor",Raw_Data[[#This Row],[Customer Satisfaction]]&lt;4,"Average",Raw_Data[[#This Row],[Customer Satisfaction]]&gt;=4,"Excellent")</f>
        <v>Excellent</v>
      </c>
    </row>
    <row r="376" spans="2:22" x14ac:dyDescent="0.3">
      <c r="B376" t="s">
        <v>4471</v>
      </c>
      <c r="C376" s="2">
        <v>45696</v>
      </c>
      <c r="D376" s="1">
        <v>0.33888888888888891</v>
      </c>
      <c r="E376" t="s">
        <v>57</v>
      </c>
      <c r="F376" t="s">
        <v>20</v>
      </c>
      <c r="G376" t="s">
        <v>250</v>
      </c>
      <c r="H376" t="s">
        <v>22</v>
      </c>
      <c r="I376" t="s">
        <v>1128</v>
      </c>
      <c r="J376" t="s">
        <v>76</v>
      </c>
      <c r="K376" t="s">
        <v>25</v>
      </c>
      <c r="L376" t="s">
        <v>3561</v>
      </c>
      <c r="M376">
        <v>7.8</v>
      </c>
      <c r="N376">
        <v>8.3000000000000007</v>
      </c>
      <c r="O376" t="s">
        <v>26</v>
      </c>
      <c r="P376">
        <v>4</v>
      </c>
      <c r="Q376" t="s">
        <v>615</v>
      </c>
      <c r="R376" t="s">
        <v>28</v>
      </c>
      <c r="S376">
        <v>109.16</v>
      </c>
      <c r="T376" t="str" cm="1">
        <f t="array" ref="T376">_xlfn.IFS(Raw_Data[[#This Row],[Call Status]]="Resolved","5",Raw_Data[[#This Row],[Call Status]]="Escalated","2",Raw_Data[[#This Row],[Call Status]]="Pending","3",Raw_Data[[#This Row],[Call Status]]="Abandoned","0")</f>
        <v>5</v>
      </c>
      <c r="U376" t="str">
        <f>TEXT(Raw_Data[[#This Row],[Call Date]],"mmmm")</f>
        <v>February</v>
      </c>
      <c r="V376" t="str" cm="1">
        <f t="array" ref="V376">_xlfn.IFS(Raw_Data[[#This Row],[Customer Satisfaction]]&lt;2,"Poor",Raw_Data[[#This Row],[Customer Satisfaction]]&lt;4,"Average",Raw_Data[[#This Row],[Customer Satisfaction]]&gt;=4,"Excellent")</f>
        <v>Excellent</v>
      </c>
    </row>
    <row r="377" spans="2:22" x14ac:dyDescent="0.3">
      <c r="B377" t="s">
        <v>5965</v>
      </c>
      <c r="C377" s="2">
        <v>45827</v>
      </c>
      <c r="D377" s="1">
        <v>0.77986111111111112</v>
      </c>
      <c r="E377" t="s">
        <v>37</v>
      </c>
      <c r="F377" t="s">
        <v>38</v>
      </c>
      <c r="G377" t="s">
        <v>327</v>
      </c>
      <c r="H377" t="s">
        <v>2392</v>
      </c>
      <c r="I377" t="s">
        <v>23</v>
      </c>
      <c r="J377" t="s">
        <v>42</v>
      </c>
      <c r="K377" t="s">
        <v>25</v>
      </c>
      <c r="L377" t="s">
        <v>3561</v>
      </c>
      <c r="M377">
        <v>4.4000000000000004</v>
      </c>
      <c r="N377">
        <v>7.7</v>
      </c>
      <c r="O377" t="s">
        <v>26</v>
      </c>
      <c r="P377">
        <v>5</v>
      </c>
      <c r="Q377" t="s">
        <v>27</v>
      </c>
      <c r="R377" t="s">
        <v>28</v>
      </c>
      <c r="S377">
        <v>439.21</v>
      </c>
      <c r="T377" t="str" cm="1">
        <f t="array" ref="T377">_xlfn.IFS(Raw_Data[[#This Row],[Call Status]]="Resolved","5",Raw_Data[[#This Row],[Call Status]]="Escalated","2",Raw_Data[[#This Row],[Call Status]]="Pending","3",Raw_Data[[#This Row],[Call Status]]="Abandoned","0")</f>
        <v>5</v>
      </c>
      <c r="U377" t="str">
        <f>TEXT(Raw_Data[[#This Row],[Call Date]],"mmmm")</f>
        <v>June</v>
      </c>
      <c r="V377" t="str" cm="1">
        <f t="array" ref="V377">_xlfn.IFS(Raw_Data[[#This Row],[Customer Satisfaction]]&lt;2,"Poor",Raw_Data[[#This Row],[Customer Satisfaction]]&lt;4,"Average",Raw_Data[[#This Row],[Customer Satisfaction]]&gt;=4,"Excellent")</f>
        <v>Excellent</v>
      </c>
    </row>
    <row r="378" spans="2:22" x14ac:dyDescent="0.3">
      <c r="B378" t="s">
        <v>7231</v>
      </c>
      <c r="C378" s="2">
        <v>45904</v>
      </c>
      <c r="D378" s="1">
        <v>0.81805555555555554</v>
      </c>
      <c r="E378" t="s">
        <v>59</v>
      </c>
      <c r="F378" t="s">
        <v>48</v>
      </c>
      <c r="G378" t="s">
        <v>162</v>
      </c>
      <c r="H378" t="s">
        <v>22</v>
      </c>
      <c r="I378" t="s">
        <v>23</v>
      </c>
      <c r="J378" t="s">
        <v>55</v>
      </c>
      <c r="K378" t="s">
        <v>25</v>
      </c>
      <c r="L378" t="s">
        <v>3564</v>
      </c>
      <c r="M378">
        <v>1.1000000000000001</v>
      </c>
      <c r="N378">
        <v>9.3000000000000007</v>
      </c>
      <c r="O378" t="s">
        <v>26</v>
      </c>
      <c r="P378">
        <v>5</v>
      </c>
      <c r="Q378" t="s">
        <v>27</v>
      </c>
      <c r="R378" t="s">
        <v>28</v>
      </c>
      <c r="S378">
        <v>87.9</v>
      </c>
      <c r="T378" t="str" cm="1">
        <f t="array" ref="T378">_xlfn.IFS(Raw_Data[[#This Row],[Call Status]]="Resolved","5",Raw_Data[[#This Row],[Call Status]]="Escalated","2",Raw_Data[[#This Row],[Call Status]]="Pending","3",Raw_Data[[#This Row],[Call Status]]="Abandoned","0")</f>
        <v>5</v>
      </c>
      <c r="U378" t="str">
        <f>TEXT(Raw_Data[[#This Row],[Call Date]],"mmmm")</f>
        <v>September</v>
      </c>
      <c r="V378" t="str" cm="1">
        <f t="array" ref="V378">_xlfn.IFS(Raw_Data[[#This Row],[Customer Satisfaction]]&lt;2,"Poor",Raw_Data[[#This Row],[Customer Satisfaction]]&lt;4,"Average",Raw_Data[[#This Row],[Customer Satisfaction]]&gt;=4,"Excellent")</f>
        <v>Excellent</v>
      </c>
    </row>
    <row r="379" spans="2:22" x14ac:dyDescent="0.3">
      <c r="B379" t="s">
        <v>6223</v>
      </c>
      <c r="C379" s="2">
        <v>45683</v>
      </c>
      <c r="D379" s="1">
        <v>0.65486111111111112</v>
      </c>
      <c r="E379" t="s">
        <v>59</v>
      </c>
      <c r="F379" t="s">
        <v>20</v>
      </c>
      <c r="G379" t="s">
        <v>250</v>
      </c>
      <c r="H379" t="s">
        <v>22</v>
      </c>
      <c r="I379" t="s">
        <v>23</v>
      </c>
      <c r="J379" t="s">
        <v>76</v>
      </c>
      <c r="K379" t="s">
        <v>25</v>
      </c>
      <c r="L379" t="s">
        <v>3559</v>
      </c>
      <c r="M379">
        <v>2.5</v>
      </c>
      <c r="N379">
        <v>6.3</v>
      </c>
      <c r="O379" t="s">
        <v>26</v>
      </c>
      <c r="P379">
        <v>4</v>
      </c>
      <c r="Q379" t="s">
        <v>27</v>
      </c>
      <c r="R379" t="s">
        <v>26</v>
      </c>
      <c r="S379">
        <v>126.56</v>
      </c>
      <c r="T379" t="str" cm="1">
        <f t="array" ref="T379">_xlfn.IFS(Raw_Data[[#This Row],[Call Status]]="Resolved","5",Raw_Data[[#This Row],[Call Status]]="Escalated","2",Raw_Data[[#This Row],[Call Status]]="Pending","3",Raw_Data[[#This Row],[Call Status]]="Abandoned","0")</f>
        <v>5</v>
      </c>
      <c r="U379" t="str">
        <f>TEXT(Raw_Data[[#This Row],[Call Date]],"mmmm")</f>
        <v>January</v>
      </c>
      <c r="V379" t="str" cm="1">
        <f t="array" ref="V379">_xlfn.IFS(Raw_Data[[#This Row],[Customer Satisfaction]]&lt;2,"Poor",Raw_Data[[#This Row],[Customer Satisfaction]]&lt;4,"Average",Raw_Data[[#This Row],[Customer Satisfaction]]&gt;=4,"Excellent")</f>
        <v>Excellent</v>
      </c>
    </row>
    <row r="380" spans="2:22" x14ac:dyDescent="0.3">
      <c r="B380" t="s">
        <v>7360</v>
      </c>
      <c r="C380" s="2">
        <v>46012</v>
      </c>
      <c r="D380" s="1">
        <v>0.79097222222222219</v>
      </c>
      <c r="E380" t="s">
        <v>44</v>
      </c>
      <c r="F380" t="s">
        <v>20</v>
      </c>
      <c r="G380" t="s">
        <v>162</v>
      </c>
      <c r="H380" t="s">
        <v>22</v>
      </c>
      <c r="I380" t="s">
        <v>1128</v>
      </c>
      <c r="J380" t="s">
        <v>55</v>
      </c>
      <c r="K380" t="s">
        <v>7253</v>
      </c>
      <c r="L380" t="s">
        <v>7254</v>
      </c>
      <c r="M380">
        <v>2.9</v>
      </c>
      <c r="N380">
        <v>5.8</v>
      </c>
      <c r="O380" t="s">
        <v>28</v>
      </c>
      <c r="P380">
        <v>3</v>
      </c>
      <c r="Q380" t="s">
        <v>615</v>
      </c>
      <c r="R380" t="s">
        <v>28</v>
      </c>
      <c r="S380">
        <v>32.729999999999997</v>
      </c>
      <c r="T380" t="str" cm="1">
        <f t="array" ref="T380">_xlfn.IFS(Raw_Data[[#This Row],[Call Status]]="Resolved","5",Raw_Data[[#This Row],[Call Status]]="Escalated","2",Raw_Data[[#This Row],[Call Status]]="Pending","3",Raw_Data[[#This Row],[Call Status]]="Abandoned","0")</f>
        <v>0</v>
      </c>
      <c r="U380" t="str">
        <f>TEXT(Raw_Data[[#This Row],[Call Date]],"mmmm")</f>
        <v>December</v>
      </c>
      <c r="V380" t="str" cm="1">
        <f t="array" ref="V380">_xlfn.IFS(Raw_Data[[#This Row],[Customer Satisfaction]]&lt;2,"Poor",Raw_Data[[#This Row],[Customer Satisfaction]]&lt;4,"Average",Raw_Data[[#This Row],[Customer Satisfaction]]&gt;=4,"Excellent")</f>
        <v>Average</v>
      </c>
    </row>
    <row r="381" spans="2:22" x14ac:dyDescent="0.3">
      <c r="B381" t="s">
        <v>7823</v>
      </c>
      <c r="C381" s="2">
        <v>45963</v>
      </c>
      <c r="D381" s="1">
        <v>0.70972222222222225</v>
      </c>
      <c r="E381" t="s">
        <v>44</v>
      </c>
      <c r="F381" t="s">
        <v>34</v>
      </c>
      <c r="H381" t="s">
        <v>2026</v>
      </c>
      <c r="I381" t="s">
        <v>23</v>
      </c>
      <c r="J381" t="s">
        <v>45</v>
      </c>
      <c r="K381" t="s">
        <v>7253</v>
      </c>
      <c r="L381" t="s">
        <v>7254</v>
      </c>
      <c r="M381">
        <v>0.2</v>
      </c>
      <c r="N381">
        <v>9.6999999999999993</v>
      </c>
      <c r="O381" t="s">
        <v>28</v>
      </c>
      <c r="P381">
        <v>1</v>
      </c>
      <c r="Q381" t="s">
        <v>1014</v>
      </c>
      <c r="R381" t="s">
        <v>28</v>
      </c>
      <c r="S381">
        <v>395.55</v>
      </c>
      <c r="T381" t="str" cm="1">
        <f t="array" ref="T381">_xlfn.IFS(Raw_Data[[#This Row],[Call Status]]="Resolved","5",Raw_Data[[#This Row],[Call Status]]="Escalated","2",Raw_Data[[#This Row],[Call Status]]="Pending","3",Raw_Data[[#This Row],[Call Status]]="Abandoned","0")</f>
        <v>0</v>
      </c>
      <c r="U381" t="str">
        <f>TEXT(Raw_Data[[#This Row],[Call Date]],"mmmm")</f>
        <v>November</v>
      </c>
      <c r="V381" t="str" cm="1">
        <f t="array" ref="V381">_xlfn.IFS(Raw_Data[[#This Row],[Customer Satisfaction]]&lt;2,"Poor",Raw_Data[[#This Row],[Customer Satisfaction]]&lt;4,"Average",Raw_Data[[#This Row],[Customer Satisfaction]]&gt;=4,"Excellent")</f>
        <v>Poor</v>
      </c>
    </row>
    <row r="382" spans="2:22" x14ac:dyDescent="0.3">
      <c r="B382" t="s">
        <v>4354</v>
      </c>
      <c r="C382" s="2">
        <v>45670</v>
      </c>
      <c r="D382" s="1">
        <v>0.51527777777777772</v>
      </c>
      <c r="E382" t="s">
        <v>44</v>
      </c>
      <c r="F382" t="s">
        <v>34</v>
      </c>
      <c r="G382" t="s">
        <v>162</v>
      </c>
      <c r="H382" t="s">
        <v>22</v>
      </c>
      <c r="I382" t="s">
        <v>1128</v>
      </c>
      <c r="J382" t="s">
        <v>64</v>
      </c>
      <c r="K382" t="s">
        <v>25</v>
      </c>
      <c r="L382" t="s">
        <v>3561</v>
      </c>
      <c r="M382">
        <v>3.4</v>
      </c>
      <c r="N382">
        <v>6.4</v>
      </c>
      <c r="O382" t="s">
        <v>26</v>
      </c>
      <c r="P382">
        <v>1</v>
      </c>
      <c r="Q382" t="s">
        <v>1014</v>
      </c>
      <c r="R382" t="s">
        <v>28</v>
      </c>
      <c r="S382">
        <v>107.11</v>
      </c>
      <c r="T382" t="str" cm="1">
        <f t="array" ref="T382">_xlfn.IFS(Raw_Data[[#This Row],[Call Status]]="Resolved","5",Raw_Data[[#This Row],[Call Status]]="Escalated","2",Raw_Data[[#This Row],[Call Status]]="Pending","3",Raw_Data[[#This Row],[Call Status]]="Abandoned","0")</f>
        <v>5</v>
      </c>
      <c r="U382" t="str">
        <f>TEXT(Raw_Data[[#This Row],[Call Date]],"mmmm")</f>
        <v>January</v>
      </c>
      <c r="V382" t="str" cm="1">
        <f t="array" ref="V382">_xlfn.IFS(Raw_Data[[#This Row],[Customer Satisfaction]]&lt;2,"Poor",Raw_Data[[#This Row],[Customer Satisfaction]]&lt;4,"Average",Raw_Data[[#This Row],[Customer Satisfaction]]&gt;=4,"Excellent")</f>
        <v>Poor</v>
      </c>
    </row>
    <row r="383" spans="2:22" x14ac:dyDescent="0.3">
      <c r="B383" t="s">
        <v>4321</v>
      </c>
      <c r="C383" s="2">
        <v>45973</v>
      </c>
      <c r="D383" s="1">
        <v>0.8208333333333333</v>
      </c>
      <c r="E383" t="s">
        <v>47</v>
      </c>
      <c r="F383" t="s">
        <v>48</v>
      </c>
      <c r="G383" t="s">
        <v>162</v>
      </c>
      <c r="H383" t="s">
        <v>22</v>
      </c>
      <c r="I383" t="s">
        <v>1130</v>
      </c>
      <c r="J383" t="s">
        <v>76</v>
      </c>
      <c r="K383" t="s">
        <v>25</v>
      </c>
      <c r="L383" t="s">
        <v>3559</v>
      </c>
      <c r="M383">
        <v>2.2000000000000002</v>
      </c>
      <c r="N383">
        <v>10.8</v>
      </c>
      <c r="O383" t="s">
        <v>26</v>
      </c>
      <c r="P383">
        <v>4</v>
      </c>
      <c r="Q383" t="s">
        <v>27</v>
      </c>
      <c r="R383" t="s">
        <v>28</v>
      </c>
      <c r="S383">
        <v>155.65</v>
      </c>
      <c r="T383" t="str" cm="1">
        <f t="array" ref="T383">_xlfn.IFS(Raw_Data[[#This Row],[Call Status]]="Resolved","5",Raw_Data[[#This Row],[Call Status]]="Escalated","2",Raw_Data[[#This Row],[Call Status]]="Pending","3",Raw_Data[[#This Row],[Call Status]]="Abandoned","0")</f>
        <v>5</v>
      </c>
      <c r="U383" t="str">
        <f>TEXT(Raw_Data[[#This Row],[Call Date]],"mmmm")</f>
        <v>November</v>
      </c>
      <c r="V383" t="str" cm="1">
        <f t="array" ref="V383">_xlfn.IFS(Raw_Data[[#This Row],[Customer Satisfaction]]&lt;2,"Poor",Raw_Data[[#This Row],[Customer Satisfaction]]&lt;4,"Average",Raw_Data[[#This Row],[Customer Satisfaction]]&gt;=4,"Excellent")</f>
        <v>Excellent</v>
      </c>
    </row>
    <row r="384" spans="2:22" x14ac:dyDescent="0.3">
      <c r="B384" t="s">
        <v>8493</v>
      </c>
      <c r="C384" s="2">
        <v>45970</v>
      </c>
      <c r="D384" s="1">
        <v>0.83402777777777781</v>
      </c>
      <c r="E384" t="s">
        <v>19</v>
      </c>
      <c r="F384" t="s">
        <v>34</v>
      </c>
      <c r="G384" t="s">
        <v>162</v>
      </c>
      <c r="H384" t="s">
        <v>22</v>
      </c>
      <c r="I384" t="s">
        <v>23</v>
      </c>
      <c r="J384" t="s">
        <v>64</v>
      </c>
      <c r="K384" t="s">
        <v>16</v>
      </c>
      <c r="L384" t="s">
        <v>16</v>
      </c>
      <c r="M384">
        <v>2</v>
      </c>
      <c r="N384">
        <v>6.2</v>
      </c>
      <c r="O384" t="s">
        <v>28</v>
      </c>
      <c r="P384">
        <v>2</v>
      </c>
      <c r="Q384" t="s">
        <v>1014</v>
      </c>
      <c r="R384" t="s">
        <v>26</v>
      </c>
      <c r="S384">
        <v>33.39</v>
      </c>
      <c r="T384" t="str" cm="1">
        <f t="array" ref="T384">_xlfn.IFS(Raw_Data[[#This Row],[Call Status]]="Resolved","5",Raw_Data[[#This Row],[Call Status]]="Escalated","2",Raw_Data[[#This Row],[Call Status]]="Pending","3",Raw_Data[[#This Row],[Call Status]]="Abandoned","0")</f>
        <v>2</v>
      </c>
      <c r="U384" t="str">
        <f>TEXT(Raw_Data[[#This Row],[Call Date]],"mmmm")</f>
        <v>November</v>
      </c>
      <c r="V384" t="str" cm="1">
        <f t="array" ref="V384">_xlfn.IFS(Raw_Data[[#This Row],[Customer Satisfaction]]&lt;2,"Poor",Raw_Data[[#This Row],[Customer Satisfaction]]&lt;4,"Average",Raw_Data[[#This Row],[Customer Satisfaction]]&gt;=4,"Excellent")</f>
        <v>Average</v>
      </c>
    </row>
    <row r="385" spans="2:22" x14ac:dyDescent="0.3">
      <c r="B385" t="s">
        <v>9953</v>
      </c>
      <c r="C385" s="2">
        <v>45693</v>
      </c>
      <c r="D385" s="1">
        <v>0.77916666666666667</v>
      </c>
      <c r="E385" t="s">
        <v>108</v>
      </c>
      <c r="F385" t="s">
        <v>38</v>
      </c>
      <c r="G385" t="s">
        <v>162</v>
      </c>
      <c r="H385" t="s">
        <v>22</v>
      </c>
      <c r="I385" t="s">
        <v>23</v>
      </c>
      <c r="J385" t="s">
        <v>45</v>
      </c>
      <c r="K385" t="s">
        <v>8876</v>
      </c>
      <c r="L385" t="s">
        <v>8877</v>
      </c>
      <c r="M385">
        <v>4.0999999999999996</v>
      </c>
      <c r="N385">
        <v>7.3</v>
      </c>
      <c r="O385" t="s">
        <v>28</v>
      </c>
      <c r="P385">
        <v>3</v>
      </c>
      <c r="Q385" t="s">
        <v>1014</v>
      </c>
      <c r="R385" t="s">
        <v>28</v>
      </c>
      <c r="S385">
        <v>226.57</v>
      </c>
      <c r="T385" t="str" cm="1">
        <f t="array" ref="T385">_xlfn.IFS(Raw_Data[[#This Row],[Call Status]]="Resolved","5",Raw_Data[[#This Row],[Call Status]]="Escalated","2",Raw_Data[[#This Row],[Call Status]]="Pending","3",Raw_Data[[#This Row],[Call Status]]="Abandoned","0")</f>
        <v>3</v>
      </c>
      <c r="U385" t="str">
        <f>TEXT(Raw_Data[[#This Row],[Call Date]],"mmmm")</f>
        <v>February</v>
      </c>
      <c r="V385" t="str" cm="1">
        <f t="array" ref="V385">_xlfn.IFS(Raw_Data[[#This Row],[Customer Satisfaction]]&lt;2,"Poor",Raw_Data[[#This Row],[Customer Satisfaction]]&lt;4,"Average",Raw_Data[[#This Row],[Customer Satisfaction]]&gt;=4,"Excellent")</f>
        <v>Average</v>
      </c>
    </row>
    <row r="386" spans="2:22" x14ac:dyDescent="0.3">
      <c r="B386" t="s">
        <v>666</v>
      </c>
      <c r="C386" s="2">
        <v>45830</v>
      </c>
      <c r="D386" s="1">
        <v>0.63055555555555554</v>
      </c>
      <c r="E386" t="s">
        <v>44</v>
      </c>
      <c r="F386" t="s">
        <v>48</v>
      </c>
      <c r="G386" t="s">
        <v>250</v>
      </c>
      <c r="H386" t="s">
        <v>22</v>
      </c>
      <c r="I386" t="s">
        <v>23</v>
      </c>
      <c r="J386" t="s">
        <v>42</v>
      </c>
      <c r="K386" t="s">
        <v>25</v>
      </c>
      <c r="L386" t="s">
        <v>25</v>
      </c>
      <c r="M386">
        <v>6.1</v>
      </c>
      <c r="N386">
        <v>8.5</v>
      </c>
      <c r="O386" t="s">
        <v>28</v>
      </c>
      <c r="P386">
        <v>2</v>
      </c>
      <c r="Q386" t="s">
        <v>615</v>
      </c>
      <c r="R386" t="s">
        <v>28</v>
      </c>
      <c r="S386">
        <v>404.7</v>
      </c>
      <c r="T386" t="str" cm="1">
        <f t="array" ref="T386">_xlfn.IFS(Raw_Data[[#This Row],[Call Status]]="Resolved","5",Raw_Data[[#This Row],[Call Status]]="Escalated","2",Raw_Data[[#This Row],[Call Status]]="Pending","3",Raw_Data[[#This Row],[Call Status]]="Abandoned","0")</f>
        <v>5</v>
      </c>
      <c r="U386" t="str">
        <f>TEXT(Raw_Data[[#This Row],[Call Date]],"mmmm")</f>
        <v>June</v>
      </c>
      <c r="V386" t="str" cm="1">
        <f t="array" ref="V386">_xlfn.IFS(Raw_Data[[#This Row],[Customer Satisfaction]]&lt;2,"Poor",Raw_Data[[#This Row],[Customer Satisfaction]]&lt;4,"Average",Raw_Data[[#This Row],[Customer Satisfaction]]&gt;=4,"Excellent")</f>
        <v>Average</v>
      </c>
    </row>
    <row r="387" spans="2:22" x14ac:dyDescent="0.3">
      <c r="B387" t="s">
        <v>5336</v>
      </c>
      <c r="C387" s="2">
        <v>45677</v>
      </c>
      <c r="D387" s="1">
        <v>0.88888888888888884</v>
      </c>
      <c r="E387" t="s">
        <v>37</v>
      </c>
      <c r="F387" t="s">
        <v>38</v>
      </c>
      <c r="G387" t="s">
        <v>21</v>
      </c>
      <c r="H387" t="s">
        <v>2026</v>
      </c>
      <c r="I387" t="s">
        <v>23</v>
      </c>
      <c r="J387" t="s">
        <v>31</v>
      </c>
      <c r="K387" t="s">
        <v>25</v>
      </c>
      <c r="L387" t="s">
        <v>3564</v>
      </c>
      <c r="M387">
        <v>0.8</v>
      </c>
      <c r="N387">
        <v>12.9</v>
      </c>
      <c r="O387" t="s">
        <v>26</v>
      </c>
      <c r="P387">
        <v>2</v>
      </c>
      <c r="Q387" t="s">
        <v>615</v>
      </c>
      <c r="R387" t="s">
        <v>28</v>
      </c>
      <c r="S387">
        <v>234.31</v>
      </c>
      <c r="T387" t="str" cm="1">
        <f t="array" ref="T387">_xlfn.IFS(Raw_Data[[#This Row],[Call Status]]="Resolved","5",Raw_Data[[#This Row],[Call Status]]="Escalated","2",Raw_Data[[#This Row],[Call Status]]="Pending","3",Raw_Data[[#This Row],[Call Status]]="Abandoned","0")</f>
        <v>5</v>
      </c>
      <c r="U387" t="str">
        <f>TEXT(Raw_Data[[#This Row],[Call Date]],"mmmm")</f>
        <v>January</v>
      </c>
      <c r="V387" t="str" cm="1">
        <f t="array" ref="V387">_xlfn.IFS(Raw_Data[[#This Row],[Customer Satisfaction]]&lt;2,"Poor",Raw_Data[[#This Row],[Customer Satisfaction]]&lt;4,"Average",Raw_Data[[#This Row],[Customer Satisfaction]]&gt;=4,"Excellent")</f>
        <v>Average</v>
      </c>
    </row>
    <row r="388" spans="2:22" x14ac:dyDescent="0.3">
      <c r="B388" t="s">
        <v>2019</v>
      </c>
      <c r="C388" s="2">
        <v>45978</v>
      </c>
      <c r="D388" s="1">
        <v>0.55833333333333335</v>
      </c>
      <c r="E388" t="s">
        <v>84</v>
      </c>
      <c r="F388" t="s">
        <v>20</v>
      </c>
      <c r="G388" t="s">
        <v>162</v>
      </c>
      <c r="H388" t="s">
        <v>22</v>
      </c>
      <c r="I388" t="s">
        <v>1130</v>
      </c>
      <c r="J388" t="s">
        <v>49</v>
      </c>
      <c r="K388" t="s">
        <v>25</v>
      </c>
      <c r="L388" t="s">
        <v>25</v>
      </c>
      <c r="M388">
        <v>0.6</v>
      </c>
      <c r="N388">
        <v>11.7</v>
      </c>
      <c r="O388" t="s">
        <v>26</v>
      </c>
      <c r="P388">
        <v>5</v>
      </c>
      <c r="Q388" t="s">
        <v>27</v>
      </c>
      <c r="R388" t="s">
        <v>28</v>
      </c>
      <c r="S388">
        <v>69.02</v>
      </c>
      <c r="T388" t="str" cm="1">
        <f t="array" ref="T388">_xlfn.IFS(Raw_Data[[#This Row],[Call Status]]="Resolved","5",Raw_Data[[#This Row],[Call Status]]="Escalated","2",Raw_Data[[#This Row],[Call Status]]="Pending","3",Raw_Data[[#This Row],[Call Status]]="Abandoned","0")</f>
        <v>5</v>
      </c>
      <c r="U388" t="str">
        <f>TEXT(Raw_Data[[#This Row],[Call Date]],"mmmm")</f>
        <v>November</v>
      </c>
      <c r="V388" t="str" cm="1">
        <f t="array" ref="V388">_xlfn.IFS(Raw_Data[[#This Row],[Customer Satisfaction]]&lt;2,"Poor",Raw_Data[[#This Row],[Customer Satisfaction]]&lt;4,"Average",Raw_Data[[#This Row],[Customer Satisfaction]]&gt;=4,"Excellent")</f>
        <v>Excellent</v>
      </c>
    </row>
    <row r="389" spans="2:22" x14ac:dyDescent="0.3">
      <c r="B389" t="s">
        <v>8369</v>
      </c>
      <c r="C389" s="2">
        <v>45921</v>
      </c>
      <c r="D389" s="1">
        <v>0.3527777777777778</v>
      </c>
      <c r="E389" t="s">
        <v>57</v>
      </c>
      <c r="F389" t="s">
        <v>34</v>
      </c>
      <c r="G389" t="s">
        <v>327</v>
      </c>
      <c r="H389" t="s">
        <v>2392</v>
      </c>
      <c r="I389" t="s">
        <v>1128</v>
      </c>
      <c r="J389" t="s">
        <v>55</v>
      </c>
      <c r="K389" t="s">
        <v>16</v>
      </c>
      <c r="L389" t="s">
        <v>16</v>
      </c>
      <c r="M389">
        <v>0.2</v>
      </c>
      <c r="N389">
        <v>12.4</v>
      </c>
      <c r="O389" t="s">
        <v>28</v>
      </c>
      <c r="P389">
        <v>2</v>
      </c>
      <c r="Q389" t="s">
        <v>1014</v>
      </c>
      <c r="R389" t="s">
        <v>26</v>
      </c>
      <c r="S389">
        <v>115.62</v>
      </c>
      <c r="T389" t="str" cm="1">
        <f t="array" ref="T389">_xlfn.IFS(Raw_Data[[#This Row],[Call Status]]="Resolved","5",Raw_Data[[#This Row],[Call Status]]="Escalated","2",Raw_Data[[#This Row],[Call Status]]="Pending","3",Raw_Data[[#This Row],[Call Status]]="Abandoned","0")</f>
        <v>2</v>
      </c>
      <c r="U389" t="str">
        <f>TEXT(Raw_Data[[#This Row],[Call Date]],"mmmm")</f>
        <v>September</v>
      </c>
      <c r="V389" t="str" cm="1">
        <f t="array" ref="V389">_xlfn.IFS(Raw_Data[[#This Row],[Customer Satisfaction]]&lt;2,"Poor",Raw_Data[[#This Row],[Customer Satisfaction]]&lt;4,"Average",Raw_Data[[#This Row],[Customer Satisfaction]]&gt;=4,"Excellent")</f>
        <v>Average</v>
      </c>
    </row>
    <row r="390" spans="2:22" x14ac:dyDescent="0.3">
      <c r="B390" t="s">
        <v>668</v>
      </c>
      <c r="C390" s="2">
        <v>45799</v>
      </c>
      <c r="D390" s="1">
        <v>0.76527777777777772</v>
      </c>
      <c r="E390" t="s">
        <v>44</v>
      </c>
      <c r="F390" t="s">
        <v>20</v>
      </c>
      <c r="G390" t="s">
        <v>162</v>
      </c>
      <c r="H390" t="s">
        <v>22</v>
      </c>
      <c r="I390" t="s">
        <v>23</v>
      </c>
      <c r="J390" t="s">
        <v>42</v>
      </c>
      <c r="K390" t="s">
        <v>25</v>
      </c>
      <c r="L390" t="s">
        <v>25</v>
      </c>
      <c r="M390">
        <v>2.1</v>
      </c>
      <c r="N390">
        <v>5.5</v>
      </c>
      <c r="O390" t="s">
        <v>26</v>
      </c>
      <c r="P390">
        <v>0</v>
      </c>
      <c r="Q390" t="s">
        <v>615</v>
      </c>
      <c r="R390" t="s">
        <v>28</v>
      </c>
      <c r="S390">
        <v>155.01</v>
      </c>
      <c r="T390" t="str" cm="1">
        <f t="array" ref="T390">_xlfn.IFS(Raw_Data[[#This Row],[Call Status]]="Resolved","5",Raw_Data[[#This Row],[Call Status]]="Escalated","2",Raw_Data[[#This Row],[Call Status]]="Pending","3",Raw_Data[[#This Row],[Call Status]]="Abandoned","0")</f>
        <v>5</v>
      </c>
      <c r="U390" t="str">
        <f>TEXT(Raw_Data[[#This Row],[Call Date]],"mmmm")</f>
        <v>May</v>
      </c>
      <c r="V390" t="str" cm="1">
        <f t="array" ref="V390">_xlfn.IFS(Raw_Data[[#This Row],[Customer Satisfaction]]&lt;2,"Poor",Raw_Data[[#This Row],[Customer Satisfaction]]&lt;4,"Average",Raw_Data[[#This Row],[Customer Satisfaction]]&gt;=4,"Excellent")</f>
        <v>Poor</v>
      </c>
    </row>
    <row r="391" spans="2:22" x14ac:dyDescent="0.3">
      <c r="B391" t="s">
        <v>9415</v>
      </c>
      <c r="C391" s="2">
        <v>45800</v>
      </c>
      <c r="D391" s="1">
        <v>0.51666666666666672</v>
      </c>
      <c r="E391" t="s">
        <v>156</v>
      </c>
      <c r="F391" t="s">
        <v>34</v>
      </c>
      <c r="G391" t="s">
        <v>250</v>
      </c>
      <c r="H391" t="s">
        <v>22</v>
      </c>
      <c r="I391" t="s">
        <v>1130</v>
      </c>
      <c r="J391" t="s">
        <v>45</v>
      </c>
      <c r="K391" t="s">
        <v>8876</v>
      </c>
      <c r="L391" t="s">
        <v>8877</v>
      </c>
      <c r="M391">
        <v>0.9</v>
      </c>
      <c r="N391">
        <v>1</v>
      </c>
      <c r="O391" t="s">
        <v>28</v>
      </c>
      <c r="P391">
        <v>3</v>
      </c>
      <c r="Q391" t="s">
        <v>615</v>
      </c>
      <c r="R391" t="s">
        <v>26</v>
      </c>
      <c r="S391">
        <v>392.9</v>
      </c>
      <c r="T391" t="str" cm="1">
        <f t="array" ref="T391">_xlfn.IFS(Raw_Data[[#This Row],[Call Status]]="Resolved","5",Raw_Data[[#This Row],[Call Status]]="Escalated","2",Raw_Data[[#This Row],[Call Status]]="Pending","3",Raw_Data[[#This Row],[Call Status]]="Abandoned","0")</f>
        <v>3</v>
      </c>
      <c r="U391" t="str">
        <f>TEXT(Raw_Data[[#This Row],[Call Date]],"mmmm")</f>
        <v>May</v>
      </c>
      <c r="V391" t="str" cm="1">
        <f t="array" ref="V391">_xlfn.IFS(Raw_Data[[#This Row],[Customer Satisfaction]]&lt;2,"Poor",Raw_Data[[#This Row],[Customer Satisfaction]]&lt;4,"Average",Raw_Data[[#This Row],[Customer Satisfaction]]&gt;=4,"Excellent")</f>
        <v>Average</v>
      </c>
    </row>
    <row r="392" spans="2:22" x14ac:dyDescent="0.3">
      <c r="B392" t="s">
        <v>6824</v>
      </c>
      <c r="C392" s="2">
        <v>45749</v>
      </c>
      <c r="D392" s="1">
        <v>0.76875000000000004</v>
      </c>
      <c r="E392" t="s">
        <v>41</v>
      </c>
      <c r="F392" t="s">
        <v>20</v>
      </c>
      <c r="G392" t="s">
        <v>250</v>
      </c>
      <c r="H392" t="s">
        <v>22</v>
      </c>
      <c r="I392" t="s">
        <v>23</v>
      </c>
      <c r="J392" t="s">
        <v>55</v>
      </c>
      <c r="K392" t="s">
        <v>25</v>
      </c>
      <c r="L392" t="s">
        <v>3564</v>
      </c>
      <c r="M392">
        <v>5</v>
      </c>
      <c r="N392">
        <v>1</v>
      </c>
      <c r="O392" t="s">
        <v>26</v>
      </c>
      <c r="P392">
        <v>1</v>
      </c>
      <c r="Q392" t="s">
        <v>1014</v>
      </c>
      <c r="R392" t="s">
        <v>28</v>
      </c>
      <c r="S392">
        <v>90.44</v>
      </c>
      <c r="T392" t="str" cm="1">
        <f t="array" ref="T392">_xlfn.IFS(Raw_Data[[#This Row],[Call Status]]="Resolved","5",Raw_Data[[#This Row],[Call Status]]="Escalated","2",Raw_Data[[#This Row],[Call Status]]="Pending","3",Raw_Data[[#This Row],[Call Status]]="Abandoned","0")</f>
        <v>5</v>
      </c>
      <c r="U392" t="str">
        <f>TEXT(Raw_Data[[#This Row],[Call Date]],"mmmm")</f>
        <v>April</v>
      </c>
      <c r="V392" t="str" cm="1">
        <f t="array" ref="V392">_xlfn.IFS(Raw_Data[[#This Row],[Customer Satisfaction]]&lt;2,"Poor",Raw_Data[[#This Row],[Customer Satisfaction]]&lt;4,"Average",Raw_Data[[#This Row],[Customer Satisfaction]]&gt;=4,"Excellent")</f>
        <v>Poor</v>
      </c>
    </row>
    <row r="393" spans="2:22" x14ac:dyDescent="0.3">
      <c r="B393" t="s">
        <v>8306</v>
      </c>
      <c r="C393" s="2">
        <v>46011</v>
      </c>
      <c r="D393" s="1">
        <v>0.73611111111111116</v>
      </c>
      <c r="E393" t="s">
        <v>72</v>
      </c>
      <c r="F393" t="s">
        <v>20</v>
      </c>
      <c r="G393" t="s">
        <v>162</v>
      </c>
      <c r="H393" t="s">
        <v>22</v>
      </c>
      <c r="I393" t="s">
        <v>1128</v>
      </c>
      <c r="J393" t="s">
        <v>76</v>
      </c>
      <c r="K393" t="s">
        <v>16</v>
      </c>
      <c r="L393" t="s">
        <v>16</v>
      </c>
      <c r="M393">
        <v>2.1</v>
      </c>
      <c r="N393">
        <v>7.5</v>
      </c>
      <c r="O393" t="s">
        <v>28</v>
      </c>
      <c r="P393">
        <v>3</v>
      </c>
      <c r="Q393" t="s">
        <v>1014</v>
      </c>
      <c r="R393" t="s">
        <v>26</v>
      </c>
      <c r="S393">
        <v>227.44</v>
      </c>
      <c r="T393" t="str" cm="1">
        <f t="array" ref="T393">_xlfn.IFS(Raw_Data[[#This Row],[Call Status]]="Resolved","5",Raw_Data[[#This Row],[Call Status]]="Escalated","2",Raw_Data[[#This Row],[Call Status]]="Pending","3",Raw_Data[[#This Row],[Call Status]]="Abandoned","0")</f>
        <v>2</v>
      </c>
      <c r="U393" t="str">
        <f>TEXT(Raw_Data[[#This Row],[Call Date]],"mmmm")</f>
        <v>December</v>
      </c>
      <c r="V393" t="str" cm="1">
        <f t="array" ref="V393">_xlfn.IFS(Raw_Data[[#This Row],[Customer Satisfaction]]&lt;2,"Poor",Raw_Data[[#This Row],[Customer Satisfaction]]&lt;4,"Average",Raw_Data[[#This Row],[Customer Satisfaction]]&gt;=4,"Excellent")</f>
        <v>Average</v>
      </c>
    </row>
    <row r="394" spans="2:22" x14ac:dyDescent="0.3">
      <c r="B394" t="s">
        <v>4424</v>
      </c>
      <c r="C394" s="2">
        <v>45979</v>
      </c>
      <c r="D394" s="1">
        <v>0.73611111111111116</v>
      </c>
      <c r="E394" t="s">
        <v>30</v>
      </c>
      <c r="F394" t="s">
        <v>20</v>
      </c>
      <c r="G394" t="s">
        <v>162</v>
      </c>
      <c r="H394" t="s">
        <v>22</v>
      </c>
      <c r="I394" t="s">
        <v>1128</v>
      </c>
      <c r="J394" t="s">
        <v>24</v>
      </c>
      <c r="K394" t="s">
        <v>25</v>
      </c>
      <c r="L394" t="s">
        <v>3561</v>
      </c>
      <c r="M394">
        <v>5.3</v>
      </c>
      <c r="N394">
        <v>3.5</v>
      </c>
      <c r="O394" t="s">
        <v>26</v>
      </c>
      <c r="P394">
        <v>1</v>
      </c>
      <c r="Q394" t="s">
        <v>1014</v>
      </c>
      <c r="R394" t="s">
        <v>28</v>
      </c>
      <c r="S394">
        <v>85.78</v>
      </c>
      <c r="T394" t="str" cm="1">
        <f t="array" ref="T394">_xlfn.IFS(Raw_Data[[#This Row],[Call Status]]="Resolved","5",Raw_Data[[#This Row],[Call Status]]="Escalated","2",Raw_Data[[#This Row],[Call Status]]="Pending","3",Raw_Data[[#This Row],[Call Status]]="Abandoned","0")</f>
        <v>5</v>
      </c>
      <c r="U394" t="str">
        <f>TEXT(Raw_Data[[#This Row],[Call Date]],"mmmm")</f>
        <v>November</v>
      </c>
      <c r="V394" t="str" cm="1">
        <f t="array" ref="V394">_xlfn.IFS(Raw_Data[[#This Row],[Customer Satisfaction]]&lt;2,"Poor",Raw_Data[[#This Row],[Customer Satisfaction]]&lt;4,"Average",Raw_Data[[#This Row],[Customer Satisfaction]]&gt;=4,"Excellent")</f>
        <v>Poor</v>
      </c>
    </row>
    <row r="395" spans="2:22" x14ac:dyDescent="0.3">
      <c r="B395" t="s">
        <v>5195</v>
      </c>
      <c r="C395" s="2">
        <v>45945</v>
      </c>
      <c r="D395" s="1">
        <v>0.39652777777777776</v>
      </c>
      <c r="E395" t="s">
        <v>70</v>
      </c>
      <c r="F395" t="s">
        <v>48</v>
      </c>
      <c r="G395" t="s">
        <v>250</v>
      </c>
      <c r="H395" t="s">
        <v>22</v>
      </c>
      <c r="I395" t="s">
        <v>1128</v>
      </c>
      <c r="J395" t="s">
        <v>24</v>
      </c>
      <c r="K395" t="s">
        <v>25</v>
      </c>
      <c r="L395" t="s">
        <v>3564</v>
      </c>
      <c r="M395">
        <v>3.8</v>
      </c>
      <c r="N395">
        <v>1</v>
      </c>
      <c r="O395" t="s">
        <v>26</v>
      </c>
      <c r="P395">
        <v>5</v>
      </c>
      <c r="Q395" t="s">
        <v>27</v>
      </c>
      <c r="R395" t="s">
        <v>28</v>
      </c>
      <c r="S395">
        <v>137.44</v>
      </c>
      <c r="T395" t="str" cm="1">
        <f t="array" ref="T395">_xlfn.IFS(Raw_Data[[#This Row],[Call Status]]="Resolved","5",Raw_Data[[#This Row],[Call Status]]="Escalated","2",Raw_Data[[#This Row],[Call Status]]="Pending","3",Raw_Data[[#This Row],[Call Status]]="Abandoned","0")</f>
        <v>5</v>
      </c>
      <c r="U395" t="str">
        <f>TEXT(Raw_Data[[#This Row],[Call Date]],"mmmm")</f>
        <v>October</v>
      </c>
      <c r="V395" t="str" cm="1">
        <f t="array" ref="V395">_xlfn.IFS(Raw_Data[[#This Row],[Customer Satisfaction]]&lt;2,"Poor",Raw_Data[[#This Row],[Customer Satisfaction]]&lt;4,"Average",Raw_Data[[#This Row],[Customer Satisfaction]]&gt;=4,"Excellent")</f>
        <v>Excellent</v>
      </c>
    </row>
    <row r="396" spans="2:22" x14ac:dyDescent="0.3">
      <c r="B396" t="s">
        <v>4205</v>
      </c>
      <c r="C396" s="2">
        <v>45872</v>
      </c>
      <c r="D396" s="1">
        <v>0.47430555555555554</v>
      </c>
      <c r="E396" t="s">
        <v>19</v>
      </c>
      <c r="F396" t="s">
        <v>34</v>
      </c>
      <c r="G396" t="s">
        <v>327</v>
      </c>
      <c r="H396" t="s">
        <v>2392</v>
      </c>
      <c r="I396" t="s">
        <v>1130</v>
      </c>
      <c r="J396" t="s">
        <v>35</v>
      </c>
      <c r="K396" t="s">
        <v>25</v>
      </c>
      <c r="L396" t="s">
        <v>3561</v>
      </c>
      <c r="M396">
        <v>1.5</v>
      </c>
      <c r="N396">
        <v>10.4</v>
      </c>
      <c r="O396" t="s">
        <v>28</v>
      </c>
      <c r="P396">
        <v>5</v>
      </c>
      <c r="Q396" t="s">
        <v>27</v>
      </c>
      <c r="R396" t="s">
        <v>28</v>
      </c>
      <c r="S396">
        <v>403.2</v>
      </c>
      <c r="T396" t="str" cm="1">
        <f t="array" ref="T396">_xlfn.IFS(Raw_Data[[#This Row],[Call Status]]="Resolved","5",Raw_Data[[#This Row],[Call Status]]="Escalated","2",Raw_Data[[#This Row],[Call Status]]="Pending","3",Raw_Data[[#This Row],[Call Status]]="Abandoned","0")</f>
        <v>5</v>
      </c>
      <c r="U396" t="str">
        <f>TEXT(Raw_Data[[#This Row],[Call Date]],"mmmm")</f>
        <v>August</v>
      </c>
      <c r="V396" t="str" cm="1">
        <f t="array" ref="V396">_xlfn.IFS(Raw_Data[[#This Row],[Customer Satisfaction]]&lt;2,"Poor",Raw_Data[[#This Row],[Customer Satisfaction]]&lt;4,"Average",Raw_Data[[#This Row],[Customer Satisfaction]]&gt;=4,"Excellent")</f>
        <v>Excellent</v>
      </c>
    </row>
    <row r="397" spans="2:22" x14ac:dyDescent="0.3">
      <c r="B397" t="s">
        <v>5754</v>
      </c>
      <c r="C397" s="2">
        <v>45999</v>
      </c>
      <c r="D397" s="1">
        <v>0.78680555555555554</v>
      </c>
      <c r="E397" t="s">
        <v>57</v>
      </c>
      <c r="F397" t="s">
        <v>34</v>
      </c>
      <c r="G397" t="s">
        <v>250</v>
      </c>
      <c r="H397" t="s">
        <v>2392</v>
      </c>
      <c r="I397" t="s">
        <v>23</v>
      </c>
      <c r="J397" t="s">
        <v>76</v>
      </c>
      <c r="K397" t="s">
        <v>25</v>
      </c>
      <c r="L397" t="s">
        <v>3570</v>
      </c>
      <c r="M397">
        <v>0.8</v>
      </c>
      <c r="N397">
        <v>12.6</v>
      </c>
      <c r="O397" t="s">
        <v>26</v>
      </c>
      <c r="P397">
        <v>4</v>
      </c>
      <c r="Q397" t="s">
        <v>615</v>
      </c>
      <c r="R397" t="s">
        <v>28</v>
      </c>
      <c r="S397">
        <v>113.52</v>
      </c>
      <c r="T397" t="str" cm="1">
        <f t="array" ref="T397">_xlfn.IFS(Raw_Data[[#This Row],[Call Status]]="Resolved","5",Raw_Data[[#This Row],[Call Status]]="Escalated","2",Raw_Data[[#This Row],[Call Status]]="Pending","3",Raw_Data[[#This Row],[Call Status]]="Abandoned","0")</f>
        <v>5</v>
      </c>
      <c r="U397" t="str">
        <f>TEXT(Raw_Data[[#This Row],[Call Date]],"mmmm")</f>
        <v>December</v>
      </c>
      <c r="V397" t="str" cm="1">
        <f t="array" ref="V397">_xlfn.IFS(Raw_Data[[#This Row],[Customer Satisfaction]]&lt;2,"Poor",Raw_Data[[#This Row],[Customer Satisfaction]]&lt;4,"Average",Raw_Data[[#This Row],[Customer Satisfaction]]&gt;=4,"Excellent")</f>
        <v>Excellent</v>
      </c>
    </row>
    <row r="398" spans="2:22" x14ac:dyDescent="0.3">
      <c r="B398" t="s">
        <v>4324</v>
      </c>
      <c r="C398" s="2">
        <v>45708</v>
      </c>
      <c r="D398" s="1">
        <v>0.61805555555555558</v>
      </c>
      <c r="E398" t="s">
        <v>70</v>
      </c>
      <c r="F398" t="s">
        <v>34</v>
      </c>
      <c r="G398" t="s">
        <v>162</v>
      </c>
      <c r="H398" t="s">
        <v>22</v>
      </c>
      <c r="I398" t="s">
        <v>1130</v>
      </c>
      <c r="J398" t="s">
        <v>42</v>
      </c>
      <c r="K398" t="s">
        <v>25</v>
      </c>
      <c r="L398" t="s">
        <v>3561</v>
      </c>
      <c r="M398">
        <v>9.4</v>
      </c>
      <c r="N398">
        <v>6.9</v>
      </c>
      <c r="O398" t="s">
        <v>26</v>
      </c>
      <c r="P398">
        <v>4</v>
      </c>
      <c r="Q398" t="s">
        <v>27</v>
      </c>
      <c r="R398" t="s">
        <v>28</v>
      </c>
      <c r="S398">
        <v>572.91999999999996</v>
      </c>
      <c r="T398" t="str" cm="1">
        <f t="array" ref="T398">_xlfn.IFS(Raw_Data[[#This Row],[Call Status]]="Resolved","5",Raw_Data[[#This Row],[Call Status]]="Escalated","2",Raw_Data[[#This Row],[Call Status]]="Pending","3",Raw_Data[[#This Row],[Call Status]]="Abandoned","0")</f>
        <v>5</v>
      </c>
      <c r="U398" t="str">
        <f>TEXT(Raw_Data[[#This Row],[Call Date]],"mmmm")</f>
        <v>February</v>
      </c>
      <c r="V398" t="str" cm="1">
        <f t="array" ref="V398">_xlfn.IFS(Raw_Data[[#This Row],[Customer Satisfaction]]&lt;2,"Poor",Raw_Data[[#This Row],[Customer Satisfaction]]&lt;4,"Average",Raw_Data[[#This Row],[Customer Satisfaction]]&gt;=4,"Excellent")</f>
        <v>Excellent</v>
      </c>
    </row>
    <row r="399" spans="2:22" x14ac:dyDescent="0.3">
      <c r="B399" t="s">
        <v>1694</v>
      </c>
      <c r="C399" s="2">
        <v>45810</v>
      </c>
      <c r="D399" s="1">
        <v>0.55000000000000004</v>
      </c>
      <c r="E399" t="s">
        <v>41</v>
      </c>
      <c r="F399" t="s">
        <v>34</v>
      </c>
      <c r="G399" t="s">
        <v>162</v>
      </c>
      <c r="H399" t="s">
        <v>22</v>
      </c>
      <c r="I399" t="s">
        <v>1130</v>
      </c>
      <c r="J399" t="s">
        <v>24</v>
      </c>
      <c r="K399" t="s">
        <v>25</v>
      </c>
      <c r="L399" t="s">
        <v>25</v>
      </c>
      <c r="M399">
        <v>0.2</v>
      </c>
      <c r="N399">
        <v>8.8000000000000007</v>
      </c>
      <c r="O399" t="s">
        <v>26</v>
      </c>
      <c r="P399">
        <v>3</v>
      </c>
      <c r="Q399" t="s">
        <v>615</v>
      </c>
      <c r="R399" t="s">
        <v>28</v>
      </c>
      <c r="S399">
        <v>71.290000000000006</v>
      </c>
      <c r="T399" t="str" cm="1">
        <f t="array" ref="T399">_xlfn.IFS(Raw_Data[[#This Row],[Call Status]]="Resolved","5",Raw_Data[[#This Row],[Call Status]]="Escalated","2",Raw_Data[[#This Row],[Call Status]]="Pending","3",Raw_Data[[#This Row],[Call Status]]="Abandoned","0")</f>
        <v>5</v>
      </c>
      <c r="U399" t="str">
        <f>TEXT(Raw_Data[[#This Row],[Call Date]],"mmmm")</f>
        <v>June</v>
      </c>
      <c r="V399" t="str" cm="1">
        <f t="array" ref="V399">_xlfn.IFS(Raw_Data[[#This Row],[Customer Satisfaction]]&lt;2,"Poor",Raw_Data[[#This Row],[Customer Satisfaction]]&lt;4,"Average",Raw_Data[[#This Row],[Customer Satisfaction]]&gt;=4,"Excellent")</f>
        <v>Average</v>
      </c>
    </row>
    <row r="400" spans="2:22" x14ac:dyDescent="0.3">
      <c r="B400" t="s">
        <v>380</v>
      </c>
      <c r="C400" s="2">
        <v>45843</v>
      </c>
      <c r="D400" s="1">
        <v>0.85555555555555551</v>
      </c>
      <c r="E400" t="s">
        <v>19</v>
      </c>
      <c r="F400" t="s">
        <v>48</v>
      </c>
      <c r="G400" t="s">
        <v>327</v>
      </c>
      <c r="H400" t="s">
        <v>22</v>
      </c>
      <c r="I400" t="s">
        <v>23</v>
      </c>
      <c r="J400" t="s">
        <v>49</v>
      </c>
      <c r="K400" t="s">
        <v>25</v>
      </c>
      <c r="L400" t="s">
        <v>25</v>
      </c>
      <c r="M400">
        <v>5</v>
      </c>
      <c r="N400">
        <v>15.6</v>
      </c>
      <c r="O400" t="s">
        <v>26</v>
      </c>
      <c r="P400">
        <v>5</v>
      </c>
      <c r="Q400" t="s">
        <v>27</v>
      </c>
      <c r="R400" t="s">
        <v>28</v>
      </c>
      <c r="S400">
        <v>161.38</v>
      </c>
      <c r="T400" t="str" cm="1">
        <f t="array" ref="T400">_xlfn.IFS(Raw_Data[[#This Row],[Call Status]]="Resolved","5",Raw_Data[[#This Row],[Call Status]]="Escalated","2",Raw_Data[[#This Row],[Call Status]]="Pending","3",Raw_Data[[#This Row],[Call Status]]="Abandoned","0")</f>
        <v>5</v>
      </c>
      <c r="U400" t="str">
        <f>TEXT(Raw_Data[[#This Row],[Call Date]],"mmmm")</f>
        <v>July</v>
      </c>
      <c r="V400" t="str" cm="1">
        <f t="array" ref="V400">_xlfn.IFS(Raw_Data[[#This Row],[Customer Satisfaction]]&lt;2,"Poor",Raw_Data[[#This Row],[Customer Satisfaction]]&lt;4,"Average",Raw_Data[[#This Row],[Customer Satisfaction]]&gt;=4,"Excellent")</f>
        <v>Excellent</v>
      </c>
    </row>
    <row r="401" spans="2:22" x14ac:dyDescent="0.3">
      <c r="B401" t="s">
        <v>1299</v>
      </c>
      <c r="C401" s="2">
        <v>45720</v>
      </c>
      <c r="D401" s="1">
        <v>0.84166666666666667</v>
      </c>
      <c r="E401" t="s">
        <v>70</v>
      </c>
      <c r="F401" t="s">
        <v>20</v>
      </c>
      <c r="G401" t="s">
        <v>162</v>
      </c>
      <c r="H401" t="s">
        <v>22</v>
      </c>
      <c r="I401" t="s">
        <v>1128</v>
      </c>
      <c r="J401" t="s">
        <v>24</v>
      </c>
      <c r="K401" t="s">
        <v>25</v>
      </c>
      <c r="L401" t="s">
        <v>25</v>
      </c>
      <c r="M401">
        <v>4.0999999999999996</v>
      </c>
      <c r="N401">
        <v>6.3</v>
      </c>
      <c r="O401" t="s">
        <v>26</v>
      </c>
      <c r="P401">
        <v>4</v>
      </c>
      <c r="Q401" t="s">
        <v>27</v>
      </c>
      <c r="R401" t="s">
        <v>28</v>
      </c>
      <c r="S401">
        <v>130.21</v>
      </c>
      <c r="T401" t="str" cm="1">
        <f t="array" ref="T401">_xlfn.IFS(Raw_Data[[#This Row],[Call Status]]="Resolved","5",Raw_Data[[#This Row],[Call Status]]="Escalated","2",Raw_Data[[#This Row],[Call Status]]="Pending","3",Raw_Data[[#This Row],[Call Status]]="Abandoned","0")</f>
        <v>5</v>
      </c>
      <c r="U401" t="str">
        <f>TEXT(Raw_Data[[#This Row],[Call Date]],"mmmm")</f>
        <v>March</v>
      </c>
      <c r="V401" t="str" cm="1">
        <f t="array" ref="V401">_xlfn.IFS(Raw_Data[[#This Row],[Customer Satisfaction]]&lt;2,"Poor",Raw_Data[[#This Row],[Customer Satisfaction]]&lt;4,"Average",Raw_Data[[#This Row],[Customer Satisfaction]]&gt;=4,"Excellent")</f>
        <v>Excellent</v>
      </c>
    </row>
    <row r="402" spans="2:22" x14ac:dyDescent="0.3">
      <c r="B402" t="s">
        <v>4405</v>
      </c>
      <c r="C402" s="2">
        <v>45847</v>
      </c>
      <c r="D402" s="1">
        <v>0.73402777777777772</v>
      </c>
      <c r="E402" t="s">
        <v>41</v>
      </c>
      <c r="F402" t="s">
        <v>48</v>
      </c>
      <c r="G402" t="s">
        <v>327</v>
      </c>
      <c r="H402" t="s">
        <v>22</v>
      </c>
      <c r="I402" t="s">
        <v>1128</v>
      </c>
      <c r="J402" t="s">
        <v>76</v>
      </c>
      <c r="K402" t="s">
        <v>25</v>
      </c>
      <c r="L402" t="s">
        <v>3561</v>
      </c>
      <c r="M402">
        <v>6.6</v>
      </c>
      <c r="N402">
        <v>12.9</v>
      </c>
      <c r="O402" t="s">
        <v>26</v>
      </c>
      <c r="P402">
        <v>0</v>
      </c>
      <c r="Q402" t="s">
        <v>27</v>
      </c>
      <c r="R402" t="s">
        <v>28</v>
      </c>
      <c r="S402">
        <v>91.86</v>
      </c>
      <c r="T402" t="str" cm="1">
        <f t="array" ref="T402">_xlfn.IFS(Raw_Data[[#This Row],[Call Status]]="Resolved","5",Raw_Data[[#This Row],[Call Status]]="Escalated","2",Raw_Data[[#This Row],[Call Status]]="Pending","3",Raw_Data[[#This Row],[Call Status]]="Abandoned","0")</f>
        <v>5</v>
      </c>
      <c r="U402" t="str">
        <f>TEXT(Raw_Data[[#This Row],[Call Date]],"mmmm")</f>
        <v>July</v>
      </c>
      <c r="V402" t="str" cm="1">
        <f t="array" ref="V402">_xlfn.IFS(Raw_Data[[#This Row],[Customer Satisfaction]]&lt;2,"Poor",Raw_Data[[#This Row],[Customer Satisfaction]]&lt;4,"Average",Raw_Data[[#This Row],[Customer Satisfaction]]&gt;=4,"Excellent")</f>
        <v>Poor</v>
      </c>
    </row>
    <row r="403" spans="2:22" x14ac:dyDescent="0.3">
      <c r="B403" t="s">
        <v>3376</v>
      </c>
      <c r="C403" s="2">
        <v>45782</v>
      </c>
      <c r="D403" s="1">
        <v>0.42083333333333334</v>
      </c>
      <c r="E403" t="s">
        <v>47</v>
      </c>
      <c r="F403" t="s">
        <v>34</v>
      </c>
      <c r="G403" t="s">
        <v>250</v>
      </c>
      <c r="H403" t="s">
        <v>2026</v>
      </c>
      <c r="I403" t="s">
        <v>23</v>
      </c>
      <c r="J403" t="s">
        <v>42</v>
      </c>
      <c r="K403" t="s">
        <v>25</v>
      </c>
      <c r="L403" t="s">
        <v>25</v>
      </c>
      <c r="M403">
        <v>1.6</v>
      </c>
      <c r="N403">
        <v>5.4</v>
      </c>
      <c r="O403" t="s">
        <v>26</v>
      </c>
      <c r="P403">
        <v>0</v>
      </c>
      <c r="Q403" t="s">
        <v>27</v>
      </c>
      <c r="R403" t="s">
        <v>28</v>
      </c>
      <c r="S403">
        <v>64.959999999999994</v>
      </c>
      <c r="T403" t="str" cm="1">
        <f t="array" ref="T403">_xlfn.IFS(Raw_Data[[#This Row],[Call Status]]="Resolved","5",Raw_Data[[#This Row],[Call Status]]="Escalated","2",Raw_Data[[#This Row],[Call Status]]="Pending","3",Raw_Data[[#This Row],[Call Status]]="Abandoned","0")</f>
        <v>5</v>
      </c>
      <c r="U403" t="str">
        <f>TEXT(Raw_Data[[#This Row],[Call Date]],"mmmm")</f>
        <v>May</v>
      </c>
      <c r="V403" t="str" cm="1">
        <f t="array" ref="V403">_xlfn.IFS(Raw_Data[[#This Row],[Customer Satisfaction]]&lt;2,"Poor",Raw_Data[[#This Row],[Customer Satisfaction]]&lt;4,"Average",Raw_Data[[#This Row],[Customer Satisfaction]]&gt;=4,"Excellent")</f>
        <v>Poor</v>
      </c>
    </row>
    <row r="404" spans="2:22" x14ac:dyDescent="0.3">
      <c r="B404" t="s">
        <v>261</v>
      </c>
      <c r="C404" s="2">
        <v>45807</v>
      </c>
      <c r="D404" s="1">
        <v>0.82222222222222219</v>
      </c>
      <c r="E404" t="s">
        <v>110</v>
      </c>
      <c r="F404" t="s">
        <v>38</v>
      </c>
      <c r="G404" t="s">
        <v>250</v>
      </c>
      <c r="H404" t="s">
        <v>22</v>
      </c>
      <c r="I404" t="s">
        <v>23</v>
      </c>
      <c r="J404" t="s">
        <v>64</v>
      </c>
      <c r="K404" t="s">
        <v>25</v>
      </c>
      <c r="L404" t="s">
        <v>25</v>
      </c>
      <c r="M404">
        <v>2.2999999999999998</v>
      </c>
      <c r="N404">
        <v>8.6999999999999993</v>
      </c>
      <c r="O404" t="s">
        <v>28</v>
      </c>
      <c r="P404">
        <v>5</v>
      </c>
      <c r="Q404" t="s">
        <v>27</v>
      </c>
      <c r="R404" t="s">
        <v>28</v>
      </c>
      <c r="S404">
        <v>42.33</v>
      </c>
      <c r="T404" t="str" cm="1">
        <f t="array" ref="T404">_xlfn.IFS(Raw_Data[[#This Row],[Call Status]]="Resolved","5",Raw_Data[[#This Row],[Call Status]]="Escalated","2",Raw_Data[[#This Row],[Call Status]]="Pending","3",Raw_Data[[#This Row],[Call Status]]="Abandoned","0")</f>
        <v>5</v>
      </c>
      <c r="U404" t="str">
        <f>TEXT(Raw_Data[[#This Row],[Call Date]],"mmmm")</f>
        <v>May</v>
      </c>
      <c r="V404" t="str" cm="1">
        <f t="array" ref="V404">_xlfn.IFS(Raw_Data[[#This Row],[Customer Satisfaction]]&lt;2,"Poor",Raw_Data[[#This Row],[Customer Satisfaction]]&lt;4,"Average",Raw_Data[[#This Row],[Customer Satisfaction]]&gt;=4,"Excellent")</f>
        <v>Excellent</v>
      </c>
    </row>
    <row r="405" spans="2:22" x14ac:dyDescent="0.3">
      <c r="B405" t="s">
        <v>7061</v>
      </c>
      <c r="C405" s="2">
        <v>45971</v>
      </c>
      <c r="D405" s="1">
        <v>0.3888888888888889</v>
      </c>
      <c r="E405" t="s">
        <v>30</v>
      </c>
      <c r="F405" t="s">
        <v>34</v>
      </c>
      <c r="G405" t="s">
        <v>250</v>
      </c>
      <c r="H405" t="s">
        <v>22</v>
      </c>
      <c r="I405" t="s">
        <v>23</v>
      </c>
      <c r="J405" t="s">
        <v>35</v>
      </c>
      <c r="K405" t="s">
        <v>25</v>
      </c>
      <c r="L405" t="s">
        <v>3564</v>
      </c>
      <c r="M405">
        <v>4</v>
      </c>
      <c r="N405">
        <v>8.9</v>
      </c>
      <c r="O405" t="s">
        <v>26</v>
      </c>
      <c r="P405">
        <v>3</v>
      </c>
      <c r="Q405" t="s">
        <v>615</v>
      </c>
      <c r="R405" t="s">
        <v>28</v>
      </c>
      <c r="S405">
        <v>159.16999999999999</v>
      </c>
      <c r="T405" t="str" cm="1">
        <f t="array" ref="T405">_xlfn.IFS(Raw_Data[[#This Row],[Call Status]]="Resolved","5",Raw_Data[[#This Row],[Call Status]]="Escalated","2",Raw_Data[[#This Row],[Call Status]]="Pending","3",Raw_Data[[#This Row],[Call Status]]="Abandoned","0")</f>
        <v>5</v>
      </c>
      <c r="U405" t="str">
        <f>TEXT(Raw_Data[[#This Row],[Call Date]],"mmmm")</f>
        <v>November</v>
      </c>
      <c r="V405" t="str" cm="1">
        <f t="array" ref="V405">_xlfn.IFS(Raw_Data[[#This Row],[Customer Satisfaction]]&lt;2,"Poor",Raw_Data[[#This Row],[Customer Satisfaction]]&lt;4,"Average",Raw_Data[[#This Row],[Customer Satisfaction]]&gt;=4,"Excellent")</f>
        <v>Average</v>
      </c>
    </row>
    <row r="406" spans="2:22" x14ac:dyDescent="0.3">
      <c r="B406" t="s">
        <v>353</v>
      </c>
      <c r="C406" s="2">
        <v>45715</v>
      </c>
      <c r="D406" s="1">
        <v>0.34305555555555556</v>
      </c>
      <c r="E406" t="s">
        <v>47</v>
      </c>
      <c r="F406" t="s">
        <v>48</v>
      </c>
      <c r="G406" t="s">
        <v>327</v>
      </c>
      <c r="H406" t="s">
        <v>22</v>
      </c>
      <c r="I406" t="s">
        <v>23</v>
      </c>
      <c r="J406" t="s">
        <v>24</v>
      </c>
      <c r="K406" t="s">
        <v>25</v>
      </c>
      <c r="L406" t="s">
        <v>25</v>
      </c>
      <c r="M406">
        <v>3.3</v>
      </c>
      <c r="N406">
        <v>7.9</v>
      </c>
      <c r="O406" t="s">
        <v>26</v>
      </c>
      <c r="P406">
        <v>5</v>
      </c>
      <c r="Q406" t="s">
        <v>27</v>
      </c>
      <c r="R406" t="s">
        <v>28</v>
      </c>
      <c r="S406">
        <v>400.98</v>
      </c>
      <c r="T406" t="str" cm="1">
        <f t="array" ref="T406">_xlfn.IFS(Raw_Data[[#This Row],[Call Status]]="Resolved","5",Raw_Data[[#This Row],[Call Status]]="Escalated","2",Raw_Data[[#This Row],[Call Status]]="Pending","3",Raw_Data[[#This Row],[Call Status]]="Abandoned","0")</f>
        <v>5</v>
      </c>
      <c r="U406" t="str">
        <f>TEXT(Raw_Data[[#This Row],[Call Date]],"mmmm")</f>
        <v>February</v>
      </c>
      <c r="V406" t="str" cm="1">
        <f t="array" ref="V406">_xlfn.IFS(Raw_Data[[#This Row],[Customer Satisfaction]]&lt;2,"Poor",Raw_Data[[#This Row],[Customer Satisfaction]]&lt;4,"Average",Raw_Data[[#This Row],[Customer Satisfaction]]&gt;=4,"Excellent")</f>
        <v>Excellent</v>
      </c>
    </row>
    <row r="407" spans="2:22" x14ac:dyDescent="0.3">
      <c r="B407" t="s">
        <v>4991</v>
      </c>
      <c r="C407" s="2">
        <v>45999</v>
      </c>
      <c r="D407" s="1">
        <v>0.36875000000000002</v>
      </c>
      <c r="E407" t="s">
        <v>63</v>
      </c>
      <c r="F407" t="s">
        <v>20</v>
      </c>
      <c r="G407" t="s">
        <v>327</v>
      </c>
      <c r="H407" t="s">
        <v>22</v>
      </c>
      <c r="I407" t="s">
        <v>1130</v>
      </c>
      <c r="J407" t="s">
        <v>64</v>
      </c>
      <c r="K407" t="s">
        <v>25</v>
      </c>
      <c r="L407" t="s">
        <v>3564</v>
      </c>
      <c r="M407">
        <v>1.3</v>
      </c>
      <c r="N407">
        <v>15.2</v>
      </c>
      <c r="O407" t="s">
        <v>26</v>
      </c>
      <c r="P407">
        <v>1</v>
      </c>
      <c r="Q407" t="s">
        <v>1014</v>
      </c>
      <c r="R407" t="s">
        <v>28</v>
      </c>
      <c r="S407">
        <v>84.48</v>
      </c>
      <c r="T407" t="str" cm="1">
        <f t="array" ref="T407">_xlfn.IFS(Raw_Data[[#This Row],[Call Status]]="Resolved","5",Raw_Data[[#This Row],[Call Status]]="Escalated","2",Raw_Data[[#This Row],[Call Status]]="Pending","3",Raw_Data[[#This Row],[Call Status]]="Abandoned","0")</f>
        <v>5</v>
      </c>
      <c r="U407" t="str">
        <f>TEXT(Raw_Data[[#This Row],[Call Date]],"mmmm")</f>
        <v>December</v>
      </c>
      <c r="V407" t="str" cm="1">
        <f t="array" ref="V407">_xlfn.IFS(Raw_Data[[#This Row],[Customer Satisfaction]]&lt;2,"Poor",Raw_Data[[#This Row],[Customer Satisfaction]]&lt;4,"Average",Raw_Data[[#This Row],[Customer Satisfaction]]&gt;=4,"Excellent")</f>
        <v>Poor</v>
      </c>
    </row>
    <row r="408" spans="2:22" x14ac:dyDescent="0.3">
      <c r="B408" t="s">
        <v>5749</v>
      </c>
      <c r="C408" s="2">
        <v>45962</v>
      </c>
      <c r="D408" s="1">
        <v>0.78819444444444442</v>
      </c>
      <c r="E408" t="s">
        <v>59</v>
      </c>
      <c r="F408" t="s">
        <v>38</v>
      </c>
      <c r="G408" t="s">
        <v>327</v>
      </c>
      <c r="H408" t="s">
        <v>2392</v>
      </c>
      <c r="I408" t="s">
        <v>23</v>
      </c>
      <c r="J408" t="s">
        <v>35</v>
      </c>
      <c r="K408" t="s">
        <v>25</v>
      </c>
      <c r="L408" t="s">
        <v>3559</v>
      </c>
      <c r="M408">
        <v>3</v>
      </c>
      <c r="N408">
        <v>8.3000000000000007</v>
      </c>
      <c r="O408" t="s">
        <v>28</v>
      </c>
      <c r="P408">
        <v>1</v>
      </c>
      <c r="Q408" t="s">
        <v>1014</v>
      </c>
      <c r="R408" t="s">
        <v>28</v>
      </c>
      <c r="S408">
        <v>53.88</v>
      </c>
      <c r="T408" t="str" cm="1">
        <f t="array" ref="T408">_xlfn.IFS(Raw_Data[[#This Row],[Call Status]]="Resolved","5",Raw_Data[[#This Row],[Call Status]]="Escalated","2",Raw_Data[[#This Row],[Call Status]]="Pending","3",Raw_Data[[#This Row],[Call Status]]="Abandoned","0")</f>
        <v>5</v>
      </c>
      <c r="U408" t="str">
        <f>TEXT(Raw_Data[[#This Row],[Call Date]],"mmmm")</f>
        <v>November</v>
      </c>
      <c r="V408" t="str" cm="1">
        <f t="array" ref="V408">_xlfn.IFS(Raw_Data[[#This Row],[Customer Satisfaction]]&lt;2,"Poor",Raw_Data[[#This Row],[Customer Satisfaction]]&lt;4,"Average",Raw_Data[[#This Row],[Customer Satisfaction]]&gt;=4,"Excellent")</f>
        <v>Poor</v>
      </c>
    </row>
    <row r="409" spans="2:22" x14ac:dyDescent="0.3">
      <c r="B409" t="s">
        <v>6383</v>
      </c>
      <c r="C409" s="2">
        <v>45837</v>
      </c>
      <c r="D409" s="1">
        <v>0.79236111111111107</v>
      </c>
      <c r="E409" t="s">
        <v>63</v>
      </c>
      <c r="F409" t="s">
        <v>38</v>
      </c>
      <c r="G409" t="s">
        <v>162</v>
      </c>
      <c r="H409" t="s">
        <v>22</v>
      </c>
      <c r="I409" t="s">
        <v>23</v>
      </c>
      <c r="J409" t="s">
        <v>45</v>
      </c>
      <c r="K409" t="s">
        <v>25</v>
      </c>
      <c r="L409" t="s">
        <v>3570</v>
      </c>
      <c r="M409">
        <v>7.4</v>
      </c>
      <c r="N409">
        <v>2.8</v>
      </c>
      <c r="O409" t="s">
        <v>26</v>
      </c>
      <c r="P409">
        <v>4</v>
      </c>
      <c r="Q409" t="s">
        <v>615</v>
      </c>
      <c r="R409" t="s">
        <v>28</v>
      </c>
      <c r="S409">
        <v>67.52</v>
      </c>
      <c r="T409" t="str" cm="1">
        <f t="array" ref="T409">_xlfn.IFS(Raw_Data[[#This Row],[Call Status]]="Resolved","5",Raw_Data[[#This Row],[Call Status]]="Escalated","2",Raw_Data[[#This Row],[Call Status]]="Pending","3",Raw_Data[[#This Row],[Call Status]]="Abandoned","0")</f>
        <v>5</v>
      </c>
      <c r="U409" t="str">
        <f>TEXT(Raw_Data[[#This Row],[Call Date]],"mmmm")</f>
        <v>June</v>
      </c>
      <c r="V409" t="str" cm="1">
        <f t="array" ref="V409">_xlfn.IFS(Raw_Data[[#This Row],[Customer Satisfaction]]&lt;2,"Poor",Raw_Data[[#This Row],[Customer Satisfaction]]&lt;4,"Average",Raw_Data[[#This Row],[Customer Satisfaction]]&gt;=4,"Excellent")</f>
        <v>Excellent</v>
      </c>
    </row>
    <row r="410" spans="2:22" x14ac:dyDescent="0.3">
      <c r="B410" t="s">
        <v>4765</v>
      </c>
      <c r="C410" s="2">
        <v>45827</v>
      </c>
      <c r="D410" s="1">
        <v>0.59930555555555554</v>
      </c>
      <c r="E410" t="s">
        <v>70</v>
      </c>
      <c r="F410" t="s">
        <v>38</v>
      </c>
      <c r="G410" t="s">
        <v>162</v>
      </c>
      <c r="H410" t="s">
        <v>22</v>
      </c>
      <c r="I410" t="s">
        <v>1137</v>
      </c>
      <c r="J410" t="s">
        <v>31</v>
      </c>
      <c r="K410" t="s">
        <v>25</v>
      </c>
      <c r="L410" t="s">
        <v>3561</v>
      </c>
      <c r="M410">
        <v>1.8</v>
      </c>
      <c r="N410">
        <v>14.9</v>
      </c>
      <c r="O410" t="s">
        <v>26</v>
      </c>
      <c r="P410">
        <v>5</v>
      </c>
      <c r="Q410" t="s">
        <v>27</v>
      </c>
      <c r="R410" t="s">
        <v>28</v>
      </c>
      <c r="S410">
        <v>151.32</v>
      </c>
      <c r="T410" t="str" cm="1">
        <f t="array" ref="T410">_xlfn.IFS(Raw_Data[[#This Row],[Call Status]]="Resolved","5",Raw_Data[[#This Row],[Call Status]]="Escalated","2",Raw_Data[[#This Row],[Call Status]]="Pending","3",Raw_Data[[#This Row],[Call Status]]="Abandoned","0")</f>
        <v>5</v>
      </c>
      <c r="U410" t="str">
        <f>TEXT(Raw_Data[[#This Row],[Call Date]],"mmmm")</f>
        <v>June</v>
      </c>
      <c r="V410" t="str" cm="1">
        <f t="array" ref="V410">_xlfn.IFS(Raw_Data[[#This Row],[Customer Satisfaction]]&lt;2,"Poor",Raw_Data[[#This Row],[Customer Satisfaction]]&lt;4,"Average",Raw_Data[[#This Row],[Customer Satisfaction]]&gt;=4,"Excellent")</f>
        <v>Excellent</v>
      </c>
    </row>
    <row r="411" spans="2:22" x14ac:dyDescent="0.3">
      <c r="B411" t="s">
        <v>2543</v>
      </c>
      <c r="C411" s="2">
        <v>45983</v>
      </c>
      <c r="D411" s="1">
        <v>0.61527777777777781</v>
      </c>
      <c r="E411" t="s">
        <v>72</v>
      </c>
      <c r="F411" t="s">
        <v>48</v>
      </c>
      <c r="G411" t="s">
        <v>327</v>
      </c>
      <c r="H411" t="s">
        <v>2392</v>
      </c>
      <c r="I411" t="s">
        <v>1128</v>
      </c>
      <c r="J411" t="s">
        <v>24</v>
      </c>
      <c r="K411" t="s">
        <v>25</v>
      </c>
      <c r="L411" t="s">
        <v>25</v>
      </c>
      <c r="M411">
        <v>5.0999999999999996</v>
      </c>
      <c r="N411">
        <v>8.9</v>
      </c>
      <c r="O411" t="s">
        <v>28</v>
      </c>
      <c r="P411">
        <v>5</v>
      </c>
      <c r="Q411" t="s">
        <v>27</v>
      </c>
      <c r="R411" t="s">
        <v>28</v>
      </c>
      <c r="S411">
        <v>27.52</v>
      </c>
      <c r="T411" t="str" cm="1">
        <f t="array" ref="T411">_xlfn.IFS(Raw_Data[[#This Row],[Call Status]]="Resolved","5",Raw_Data[[#This Row],[Call Status]]="Escalated","2",Raw_Data[[#This Row],[Call Status]]="Pending","3",Raw_Data[[#This Row],[Call Status]]="Abandoned","0")</f>
        <v>5</v>
      </c>
      <c r="U411" t="str">
        <f>TEXT(Raw_Data[[#This Row],[Call Date]],"mmmm")</f>
        <v>November</v>
      </c>
      <c r="V411" t="str" cm="1">
        <f t="array" ref="V411">_xlfn.IFS(Raw_Data[[#This Row],[Customer Satisfaction]]&lt;2,"Poor",Raw_Data[[#This Row],[Customer Satisfaction]]&lt;4,"Average",Raw_Data[[#This Row],[Customer Satisfaction]]&gt;=4,"Excellent")</f>
        <v>Excellent</v>
      </c>
    </row>
    <row r="412" spans="2:22" x14ac:dyDescent="0.3">
      <c r="B412" t="s">
        <v>6256</v>
      </c>
      <c r="C412" s="2">
        <v>45928</v>
      </c>
      <c r="D412" s="1">
        <v>0.62291666666666667</v>
      </c>
      <c r="E412" t="s">
        <v>91</v>
      </c>
      <c r="F412" t="s">
        <v>38</v>
      </c>
      <c r="H412" t="s">
        <v>22</v>
      </c>
      <c r="I412" t="s">
        <v>23</v>
      </c>
      <c r="J412" t="s">
        <v>55</v>
      </c>
      <c r="K412" t="s">
        <v>25</v>
      </c>
      <c r="L412" t="s">
        <v>3559</v>
      </c>
      <c r="M412">
        <v>0.8</v>
      </c>
      <c r="N412">
        <v>7.1</v>
      </c>
      <c r="O412" t="s">
        <v>26</v>
      </c>
      <c r="P412">
        <v>5</v>
      </c>
      <c r="Q412" t="s">
        <v>27</v>
      </c>
      <c r="R412" t="s">
        <v>28</v>
      </c>
      <c r="S412">
        <v>257.11</v>
      </c>
      <c r="T412" t="str" cm="1">
        <f t="array" ref="T412">_xlfn.IFS(Raw_Data[[#This Row],[Call Status]]="Resolved","5",Raw_Data[[#This Row],[Call Status]]="Escalated","2",Raw_Data[[#This Row],[Call Status]]="Pending","3",Raw_Data[[#This Row],[Call Status]]="Abandoned","0")</f>
        <v>5</v>
      </c>
      <c r="U412" t="str">
        <f>TEXT(Raw_Data[[#This Row],[Call Date]],"mmmm")</f>
        <v>September</v>
      </c>
      <c r="V412" t="str" cm="1">
        <f t="array" ref="V412">_xlfn.IFS(Raw_Data[[#This Row],[Customer Satisfaction]]&lt;2,"Poor",Raw_Data[[#This Row],[Customer Satisfaction]]&lt;4,"Average",Raw_Data[[#This Row],[Customer Satisfaction]]&gt;=4,"Excellent")</f>
        <v>Excellent</v>
      </c>
    </row>
    <row r="413" spans="2:22" x14ac:dyDescent="0.3">
      <c r="B413" t="s">
        <v>2042</v>
      </c>
      <c r="C413" s="2">
        <v>45711</v>
      </c>
      <c r="D413" s="1">
        <v>0.69861111111111107</v>
      </c>
      <c r="E413" t="s">
        <v>91</v>
      </c>
      <c r="F413" t="s">
        <v>48</v>
      </c>
      <c r="G413" t="s">
        <v>327</v>
      </c>
      <c r="H413" t="s">
        <v>2026</v>
      </c>
      <c r="I413" t="s">
        <v>1128</v>
      </c>
      <c r="J413" t="s">
        <v>45</v>
      </c>
      <c r="K413" t="s">
        <v>25</v>
      </c>
      <c r="L413" t="s">
        <v>25</v>
      </c>
      <c r="M413">
        <v>1.5</v>
      </c>
      <c r="N413">
        <v>4.8</v>
      </c>
      <c r="O413" t="s">
        <v>26</v>
      </c>
      <c r="P413">
        <v>3</v>
      </c>
      <c r="Q413" t="s">
        <v>615</v>
      </c>
      <c r="R413" t="s">
        <v>28</v>
      </c>
      <c r="S413">
        <v>129.56</v>
      </c>
      <c r="T413" t="str" cm="1">
        <f t="array" ref="T413">_xlfn.IFS(Raw_Data[[#This Row],[Call Status]]="Resolved","5",Raw_Data[[#This Row],[Call Status]]="Escalated","2",Raw_Data[[#This Row],[Call Status]]="Pending","3",Raw_Data[[#This Row],[Call Status]]="Abandoned","0")</f>
        <v>5</v>
      </c>
      <c r="U413" t="str">
        <f>TEXT(Raw_Data[[#This Row],[Call Date]],"mmmm")</f>
        <v>February</v>
      </c>
      <c r="V413" t="str" cm="1">
        <f t="array" ref="V413">_xlfn.IFS(Raw_Data[[#This Row],[Customer Satisfaction]]&lt;2,"Poor",Raw_Data[[#This Row],[Customer Satisfaction]]&lt;4,"Average",Raw_Data[[#This Row],[Customer Satisfaction]]&gt;=4,"Excellent")</f>
        <v>Average</v>
      </c>
    </row>
    <row r="414" spans="2:22" x14ac:dyDescent="0.3">
      <c r="B414" t="s">
        <v>8879</v>
      </c>
      <c r="C414" s="2">
        <v>45758</v>
      </c>
      <c r="D414" s="1">
        <v>0.54374999999999996</v>
      </c>
      <c r="E414" t="s">
        <v>41</v>
      </c>
      <c r="F414" t="s">
        <v>34</v>
      </c>
      <c r="G414" t="s">
        <v>250</v>
      </c>
      <c r="H414" t="s">
        <v>2392</v>
      </c>
      <c r="I414" t="s">
        <v>1128</v>
      </c>
      <c r="J414" t="s">
        <v>39</v>
      </c>
      <c r="K414" t="s">
        <v>8876</v>
      </c>
      <c r="L414" t="s">
        <v>8877</v>
      </c>
      <c r="M414">
        <v>1.7</v>
      </c>
      <c r="N414">
        <v>12.3</v>
      </c>
      <c r="O414" t="s">
        <v>28</v>
      </c>
      <c r="P414">
        <v>4</v>
      </c>
      <c r="Q414" t="s">
        <v>615</v>
      </c>
      <c r="R414" t="s">
        <v>28</v>
      </c>
      <c r="S414">
        <v>34.67</v>
      </c>
      <c r="T414" t="str" cm="1">
        <f t="array" ref="T414">_xlfn.IFS(Raw_Data[[#This Row],[Call Status]]="Resolved","5",Raw_Data[[#This Row],[Call Status]]="Escalated","2",Raw_Data[[#This Row],[Call Status]]="Pending","3",Raw_Data[[#This Row],[Call Status]]="Abandoned","0")</f>
        <v>3</v>
      </c>
      <c r="U414" t="str">
        <f>TEXT(Raw_Data[[#This Row],[Call Date]],"mmmm")</f>
        <v>April</v>
      </c>
      <c r="V414" t="str" cm="1">
        <f t="array" ref="V414">_xlfn.IFS(Raw_Data[[#This Row],[Customer Satisfaction]]&lt;2,"Poor",Raw_Data[[#This Row],[Customer Satisfaction]]&lt;4,"Average",Raw_Data[[#This Row],[Customer Satisfaction]]&gt;=4,"Excellent")</f>
        <v>Excellent</v>
      </c>
    </row>
    <row r="415" spans="2:22" x14ac:dyDescent="0.3">
      <c r="B415" t="s">
        <v>844</v>
      </c>
      <c r="C415" s="2">
        <v>45921</v>
      </c>
      <c r="D415" s="1">
        <v>0.62222222222222223</v>
      </c>
      <c r="E415" t="s">
        <v>41</v>
      </c>
      <c r="F415" t="s">
        <v>20</v>
      </c>
      <c r="G415" t="s">
        <v>327</v>
      </c>
      <c r="H415" t="s">
        <v>22</v>
      </c>
      <c r="I415" t="s">
        <v>23</v>
      </c>
      <c r="J415" t="s">
        <v>42</v>
      </c>
      <c r="K415" t="s">
        <v>25</v>
      </c>
      <c r="L415" t="s">
        <v>25</v>
      </c>
      <c r="M415">
        <v>3.4</v>
      </c>
      <c r="N415">
        <v>14.3</v>
      </c>
      <c r="O415" t="s">
        <v>26</v>
      </c>
      <c r="P415">
        <v>3</v>
      </c>
      <c r="Q415" t="s">
        <v>615</v>
      </c>
      <c r="R415" t="s">
        <v>28</v>
      </c>
      <c r="S415">
        <v>0</v>
      </c>
      <c r="T415" t="str" cm="1">
        <f t="array" ref="T415">_xlfn.IFS(Raw_Data[[#This Row],[Call Status]]="Resolved","5",Raw_Data[[#This Row],[Call Status]]="Escalated","2",Raw_Data[[#This Row],[Call Status]]="Pending","3",Raw_Data[[#This Row],[Call Status]]="Abandoned","0")</f>
        <v>5</v>
      </c>
      <c r="U415" t="str">
        <f>TEXT(Raw_Data[[#This Row],[Call Date]],"mmmm")</f>
        <v>September</v>
      </c>
      <c r="V415" t="str" cm="1">
        <f t="array" ref="V415">_xlfn.IFS(Raw_Data[[#This Row],[Customer Satisfaction]]&lt;2,"Poor",Raw_Data[[#This Row],[Customer Satisfaction]]&lt;4,"Average",Raw_Data[[#This Row],[Customer Satisfaction]]&gt;=4,"Excellent")</f>
        <v>Average</v>
      </c>
    </row>
    <row r="416" spans="2:22" x14ac:dyDescent="0.3">
      <c r="B416" t="s">
        <v>5915</v>
      </c>
      <c r="C416" s="2">
        <v>45710</v>
      </c>
      <c r="D416" s="1">
        <v>0.75763888888888886</v>
      </c>
      <c r="E416" t="s">
        <v>72</v>
      </c>
      <c r="F416" t="s">
        <v>38</v>
      </c>
      <c r="G416" t="s">
        <v>250</v>
      </c>
      <c r="H416" t="s">
        <v>2392</v>
      </c>
      <c r="I416" t="s">
        <v>23</v>
      </c>
      <c r="J416" t="s">
        <v>76</v>
      </c>
      <c r="K416" t="s">
        <v>25</v>
      </c>
      <c r="L416" t="s">
        <v>3564</v>
      </c>
      <c r="M416">
        <v>4.2</v>
      </c>
      <c r="N416">
        <v>3</v>
      </c>
      <c r="O416" t="s">
        <v>26</v>
      </c>
      <c r="P416">
        <v>0</v>
      </c>
      <c r="Q416" t="s">
        <v>27</v>
      </c>
      <c r="R416" t="s">
        <v>28</v>
      </c>
      <c r="S416">
        <v>109.27</v>
      </c>
      <c r="T416" t="str" cm="1">
        <f t="array" ref="T416">_xlfn.IFS(Raw_Data[[#This Row],[Call Status]]="Resolved","5",Raw_Data[[#This Row],[Call Status]]="Escalated","2",Raw_Data[[#This Row],[Call Status]]="Pending","3",Raw_Data[[#This Row],[Call Status]]="Abandoned","0")</f>
        <v>5</v>
      </c>
      <c r="U416" t="str">
        <f>TEXT(Raw_Data[[#This Row],[Call Date]],"mmmm")</f>
        <v>February</v>
      </c>
      <c r="V416" t="str" cm="1">
        <f t="array" ref="V416">_xlfn.IFS(Raw_Data[[#This Row],[Customer Satisfaction]]&lt;2,"Poor",Raw_Data[[#This Row],[Customer Satisfaction]]&lt;4,"Average",Raw_Data[[#This Row],[Customer Satisfaction]]&gt;=4,"Excellent")</f>
        <v>Poor</v>
      </c>
    </row>
    <row r="417" spans="2:22" x14ac:dyDescent="0.3">
      <c r="B417" t="s">
        <v>6289</v>
      </c>
      <c r="C417" s="2">
        <v>45717</v>
      </c>
      <c r="D417" s="1">
        <v>0.41249999999999998</v>
      </c>
      <c r="E417" t="s">
        <v>91</v>
      </c>
      <c r="F417" t="s">
        <v>48</v>
      </c>
      <c r="G417" t="s">
        <v>250</v>
      </c>
      <c r="H417" t="s">
        <v>22</v>
      </c>
      <c r="I417" t="s">
        <v>23</v>
      </c>
      <c r="J417" t="s">
        <v>49</v>
      </c>
      <c r="K417" t="s">
        <v>25</v>
      </c>
      <c r="L417" t="s">
        <v>3559</v>
      </c>
      <c r="M417">
        <v>1.8</v>
      </c>
      <c r="N417">
        <v>6.5</v>
      </c>
      <c r="O417" t="s">
        <v>26</v>
      </c>
      <c r="P417">
        <v>5</v>
      </c>
      <c r="Q417" t="s">
        <v>27</v>
      </c>
      <c r="R417" t="s">
        <v>28</v>
      </c>
      <c r="S417">
        <v>118.64</v>
      </c>
      <c r="T417" t="str" cm="1">
        <f t="array" ref="T417">_xlfn.IFS(Raw_Data[[#This Row],[Call Status]]="Resolved","5",Raw_Data[[#This Row],[Call Status]]="Escalated","2",Raw_Data[[#This Row],[Call Status]]="Pending","3",Raw_Data[[#This Row],[Call Status]]="Abandoned","0")</f>
        <v>5</v>
      </c>
      <c r="U417" t="str">
        <f>TEXT(Raw_Data[[#This Row],[Call Date]],"mmmm")</f>
        <v>March</v>
      </c>
      <c r="V417" t="str" cm="1">
        <f t="array" ref="V417">_xlfn.IFS(Raw_Data[[#This Row],[Customer Satisfaction]]&lt;2,"Poor",Raw_Data[[#This Row],[Customer Satisfaction]]&lt;4,"Average",Raw_Data[[#This Row],[Customer Satisfaction]]&gt;=4,"Excellent")</f>
        <v>Excellent</v>
      </c>
    </row>
    <row r="418" spans="2:22" x14ac:dyDescent="0.3">
      <c r="B418" t="s">
        <v>9494</v>
      </c>
      <c r="C418" s="2">
        <v>45765</v>
      </c>
      <c r="D418" s="1">
        <v>0.81736111111111109</v>
      </c>
      <c r="E418" t="s">
        <v>57</v>
      </c>
      <c r="F418" t="s">
        <v>20</v>
      </c>
      <c r="G418" t="s">
        <v>21</v>
      </c>
      <c r="H418" t="s">
        <v>22</v>
      </c>
      <c r="I418" t="s">
        <v>1130</v>
      </c>
      <c r="J418" t="s">
        <v>76</v>
      </c>
      <c r="K418" t="s">
        <v>8876</v>
      </c>
      <c r="L418" t="s">
        <v>8877</v>
      </c>
      <c r="M418">
        <v>9.5</v>
      </c>
      <c r="N418">
        <v>6.6</v>
      </c>
      <c r="O418" t="s">
        <v>28</v>
      </c>
      <c r="P418">
        <v>4</v>
      </c>
      <c r="Q418" t="s">
        <v>615</v>
      </c>
      <c r="R418" t="s">
        <v>28</v>
      </c>
      <c r="S418">
        <v>841.86</v>
      </c>
      <c r="T418" t="str" cm="1">
        <f t="array" ref="T418">_xlfn.IFS(Raw_Data[[#This Row],[Call Status]]="Resolved","5",Raw_Data[[#This Row],[Call Status]]="Escalated","2",Raw_Data[[#This Row],[Call Status]]="Pending","3",Raw_Data[[#This Row],[Call Status]]="Abandoned","0")</f>
        <v>3</v>
      </c>
      <c r="U418" t="str">
        <f>TEXT(Raw_Data[[#This Row],[Call Date]],"mmmm")</f>
        <v>April</v>
      </c>
      <c r="V418" t="str" cm="1">
        <f t="array" ref="V418">_xlfn.IFS(Raw_Data[[#This Row],[Customer Satisfaction]]&lt;2,"Poor",Raw_Data[[#This Row],[Customer Satisfaction]]&lt;4,"Average",Raw_Data[[#This Row],[Customer Satisfaction]]&gt;=4,"Excellent")</f>
        <v>Excellent</v>
      </c>
    </row>
    <row r="419" spans="2:22" x14ac:dyDescent="0.3">
      <c r="B419" t="s">
        <v>1387</v>
      </c>
      <c r="C419" s="2">
        <v>45662</v>
      </c>
      <c r="D419" s="1">
        <v>0.76736111111111116</v>
      </c>
      <c r="E419" t="s">
        <v>59</v>
      </c>
      <c r="F419" t="s">
        <v>48</v>
      </c>
      <c r="G419" t="s">
        <v>327</v>
      </c>
      <c r="H419" t="s">
        <v>22</v>
      </c>
      <c r="I419" t="s">
        <v>1128</v>
      </c>
      <c r="J419" t="s">
        <v>42</v>
      </c>
      <c r="K419" t="s">
        <v>25</v>
      </c>
      <c r="L419" t="s">
        <v>25</v>
      </c>
      <c r="M419">
        <v>1.6</v>
      </c>
      <c r="N419">
        <v>3.6</v>
      </c>
      <c r="O419" t="s">
        <v>26</v>
      </c>
      <c r="P419">
        <v>4</v>
      </c>
      <c r="Q419" t="s">
        <v>615</v>
      </c>
      <c r="R419" t="s">
        <v>28</v>
      </c>
      <c r="S419">
        <v>264.82</v>
      </c>
      <c r="T419" t="str" cm="1">
        <f t="array" ref="T419">_xlfn.IFS(Raw_Data[[#This Row],[Call Status]]="Resolved","5",Raw_Data[[#This Row],[Call Status]]="Escalated","2",Raw_Data[[#This Row],[Call Status]]="Pending","3",Raw_Data[[#This Row],[Call Status]]="Abandoned","0")</f>
        <v>5</v>
      </c>
      <c r="U419" t="str">
        <f>TEXT(Raw_Data[[#This Row],[Call Date]],"mmmm")</f>
        <v>January</v>
      </c>
      <c r="V419" t="str" cm="1">
        <f t="array" ref="V419">_xlfn.IFS(Raw_Data[[#This Row],[Customer Satisfaction]]&lt;2,"Poor",Raw_Data[[#This Row],[Customer Satisfaction]]&lt;4,"Average",Raw_Data[[#This Row],[Customer Satisfaction]]&gt;=4,"Excellent")</f>
        <v>Excellent</v>
      </c>
    </row>
    <row r="420" spans="2:22" x14ac:dyDescent="0.3">
      <c r="B420" t="s">
        <v>9717</v>
      </c>
      <c r="C420" s="2">
        <v>45760</v>
      </c>
      <c r="D420" s="1">
        <v>0.47152777777777777</v>
      </c>
      <c r="E420" t="s">
        <v>63</v>
      </c>
      <c r="F420" t="s">
        <v>20</v>
      </c>
      <c r="G420" t="s">
        <v>250</v>
      </c>
      <c r="H420" t="s">
        <v>22</v>
      </c>
      <c r="I420" t="s">
        <v>23</v>
      </c>
      <c r="J420" t="s">
        <v>64</v>
      </c>
      <c r="K420" t="s">
        <v>8876</v>
      </c>
      <c r="L420" t="s">
        <v>8877</v>
      </c>
      <c r="M420">
        <v>5.9</v>
      </c>
      <c r="N420">
        <v>7.7</v>
      </c>
      <c r="O420" t="s">
        <v>28</v>
      </c>
      <c r="P420">
        <v>2</v>
      </c>
      <c r="Q420" t="s">
        <v>1014</v>
      </c>
      <c r="R420" t="s">
        <v>28</v>
      </c>
      <c r="S420">
        <v>66.88</v>
      </c>
      <c r="T420" t="str" cm="1">
        <f t="array" ref="T420">_xlfn.IFS(Raw_Data[[#This Row],[Call Status]]="Resolved","5",Raw_Data[[#This Row],[Call Status]]="Escalated","2",Raw_Data[[#This Row],[Call Status]]="Pending","3",Raw_Data[[#This Row],[Call Status]]="Abandoned","0")</f>
        <v>3</v>
      </c>
      <c r="U420" t="str">
        <f>TEXT(Raw_Data[[#This Row],[Call Date]],"mmmm")</f>
        <v>April</v>
      </c>
      <c r="V420" t="str" cm="1">
        <f t="array" ref="V420">_xlfn.IFS(Raw_Data[[#This Row],[Customer Satisfaction]]&lt;2,"Poor",Raw_Data[[#This Row],[Customer Satisfaction]]&lt;4,"Average",Raw_Data[[#This Row],[Customer Satisfaction]]&gt;=4,"Excellent")</f>
        <v>Average</v>
      </c>
    </row>
    <row r="421" spans="2:22" x14ac:dyDescent="0.3">
      <c r="B421" t="s">
        <v>8249</v>
      </c>
      <c r="C421" s="2">
        <v>45853</v>
      </c>
      <c r="D421" s="1">
        <v>0.72083333333333333</v>
      </c>
      <c r="E421" t="s">
        <v>63</v>
      </c>
      <c r="F421" t="s">
        <v>34</v>
      </c>
      <c r="G421" t="s">
        <v>250</v>
      </c>
      <c r="H421" t="s">
        <v>2392</v>
      </c>
      <c r="I421" t="s">
        <v>1128</v>
      </c>
      <c r="J421" t="s">
        <v>24</v>
      </c>
      <c r="K421" t="s">
        <v>16</v>
      </c>
      <c r="L421" t="s">
        <v>16</v>
      </c>
      <c r="M421">
        <v>1.8</v>
      </c>
      <c r="N421">
        <v>8.1</v>
      </c>
      <c r="O421" t="s">
        <v>28</v>
      </c>
      <c r="P421">
        <v>0</v>
      </c>
      <c r="Q421" t="s">
        <v>1014</v>
      </c>
      <c r="R421" t="s">
        <v>26</v>
      </c>
      <c r="S421">
        <v>150.41</v>
      </c>
      <c r="T421" t="str" cm="1">
        <f t="array" ref="T421">_xlfn.IFS(Raw_Data[[#This Row],[Call Status]]="Resolved","5",Raw_Data[[#This Row],[Call Status]]="Escalated","2",Raw_Data[[#This Row],[Call Status]]="Pending","3",Raw_Data[[#This Row],[Call Status]]="Abandoned","0")</f>
        <v>2</v>
      </c>
      <c r="U421" t="str">
        <f>TEXT(Raw_Data[[#This Row],[Call Date]],"mmmm")</f>
        <v>July</v>
      </c>
      <c r="V421" t="str" cm="1">
        <f t="array" ref="V421">_xlfn.IFS(Raw_Data[[#This Row],[Customer Satisfaction]]&lt;2,"Poor",Raw_Data[[#This Row],[Customer Satisfaction]]&lt;4,"Average",Raw_Data[[#This Row],[Customer Satisfaction]]&gt;=4,"Excellent")</f>
        <v>Poor</v>
      </c>
    </row>
    <row r="422" spans="2:22" x14ac:dyDescent="0.3">
      <c r="B422" t="s">
        <v>9366</v>
      </c>
      <c r="C422" s="2">
        <v>45919</v>
      </c>
      <c r="D422" s="1">
        <v>0.87777777777777777</v>
      </c>
      <c r="E422" t="s">
        <v>156</v>
      </c>
      <c r="F422" t="s">
        <v>34</v>
      </c>
      <c r="G422" t="s">
        <v>327</v>
      </c>
      <c r="H422" t="s">
        <v>2026</v>
      </c>
      <c r="I422" t="s">
        <v>23</v>
      </c>
      <c r="J422" t="s">
        <v>49</v>
      </c>
      <c r="K422" t="s">
        <v>8876</v>
      </c>
      <c r="L422" t="s">
        <v>8877</v>
      </c>
      <c r="M422">
        <v>2.2999999999999998</v>
      </c>
      <c r="N422">
        <v>9.4</v>
      </c>
      <c r="O422" t="s">
        <v>28</v>
      </c>
      <c r="P422">
        <v>1</v>
      </c>
      <c r="Q422" t="s">
        <v>1014</v>
      </c>
      <c r="R422" t="s">
        <v>28</v>
      </c>
      <c r="S422">
        <v>69.650000000000006</v>
      </c>
      <c r="T422" t="str" cm="1">
        <f t="array" ref="T422">_xlfn.IFS(Raw_Data[[#This Row],[Call Status]]="Resolved","5",Raw_Data[[#This Row],[Call Status]]="Escalated","2",Raw_Data[[#This Row],[Call Status]]="Pending","3",Raw_Data[[#This Row],[Call Status]]="Abandoned","0")</f>
        <v>3</v>
      </c>
      <c r="U422" t="str">
        <f>TEXT(Raw_Data[[#This Row],[Call Date]],"mmmm")</f>
        <v>September</v>
      </c>
      <c r="V422" t="str" cm="1">
        <f t="array" ref="V422">_xlfn.IFS(Raw_Data[[#This Row],[Customer Satisfaction]]&lt;2,"Poor",Raw_Data[[#This Row],[Customer Satisfaction]]&lt;4,"Average",Raw_Data[[#This Row],[Customer Satisfaction]]&gt;=4,"Excellent")</f>
        <v>Poor</v>
      </c>
    </row>
    <row r="423" spans="2:22" x14ac:dyDescent="0.3">
      <c r="B423" t="s">
        <v>8779</v>
      </c>
      <c r="C423" s="2">
        <v>46022</v>
      </c>
      <c r="D423" s="1">
        <v>0.69791666666666663</v>
      </c>
      <c r="E423" t="s">
        <v>41</v>
      </c>
      <c r="F423" t="s">
        <v>38</v>
      </c>
      <c r="G423" t="s">
        <v>327</v>
      </c>
      <c r="H423" t="s">
        <v>2613</v>
      </c>
      <c r="I423" t="s">
        <v>23</v>
      </c>
      <c r="J423" t="s">
        <v>64</v>
      </c>
      <c r="K423" t="s">
        <v>16</v>
      </c>
      <c r="L423" t="s">
        <v>16</v>
      </c>
      <c r="M423">
        <v>4.7</v>
      </c>
      <c r="N423">
        <v>1</v>
      </c>
      <c r="O423" t="s">
        <v>28</v>
      </c>
      <c r="P423">
        <v>1</v>
      </c>
      <c r="Q423" t="s">
        <v>1014</v>
      </c>
      <c r="R423" t="s">
        <v>26</v>
      </c>
      <c r="S423">
        <v>0</v>
      </c>
      <c r="T423" t="str" cm="1">
        <f t="array" ref="T423">_xlfn.IFS(Raw_Data[[#This Row],[Call Status]]="Resolved","5",Raw_Data[[#This Row],[Call Status]]="Escalated","2",Raw_Data[[#This Row],[Call Status]]="Pending","3",Raw_Data[[#This Row],[Call Status]]="Abandoned","0")</f>
        <v>2</v>
      </c>
      <c r="U423" t="str">
        <f>TEXT(Raw_Data[[#This Row],[Call Date]],"mmmm")</f>
        <v>December</v>
      </c>
      <c r="V423" t="str" cm="1">
        <f t="array" ref="V423">_xlfn.IFS(Raw_Data[[#This Row],[Customer Satisfaction]]&lt;2,"Poor",Raw_Data[[#This Row],[Customer Satisfaction]]&lt;4,"Average",Raw_Data[[#This Row],[Customer Satisfaction]]&gt;=4,"Excellent")</f>
        <v>Poor</v>
      </c>
    </row>
    <row r="424" spans="2:22" x14ac:dyDescent="0.3">
      <c r="B424" t="s">
        <v>4068</v>
      </c>
      <c r="C424" s="2">
        <v>46007</v>
      </c>
      <c r="D424" s="1">
        <v>0.71388888888888891</v>
      </c>
      <c r="E424" t="s">
        <v>84</v>
      </c>
      <c r="F424" t="s">
        <v>48</v>
      </c>
      <c r="G424" t="s">
        <v>327</v>
      </c>
      <c r="H424" t="s">
        <v>2392</v>
      </c>
      <c r="I424" t="s">
        <v>1130</v>
      </c>
      <c r="J424" t="s">
        <v>45</v>
      </c>
      <c r="K424" t="s">
        <v>25</v>
      </c>
      <c r="L424" t="s">
        <v>3561</v>
      </c>
      <c r="M424">
        <v>0.9</v>
      </c>
      <c r="N424">
        <v>10.1</v>
      </c>
      <c r="O424" t="s">
        <v>26</v>
      </c>
      <c r="P424">
        <v>3</v>
      </c>
      <c r="Q424" t="s">
        <v>615</v>
      </c>
      <c r="R424" t="s">
        <v>28</v>
      </c>
      <c r="S424">
        <v>136.75</v>
      </c>
      <c r="T424" t="str" cm="1">
        <f t="array" ref="T424">_xlfn.IFS(Raw_Data[[#This Row],[Call Status]]="Resolved","5",Raw_Data[[#This Row],[Call Status]]="Escalated","2",Raw_Data[[#This Row],[Call Status]]="Pending","3",Raw_Data[[#This Row],[Call Status]]="Abandoned","0")</f>
        <v>5</v>
      </c>
      <c r="U424" t="str">
        <f>TEXT(Raw_Data[[#This Row],[Call Date]],"mmmm")</f>
        <v>December</v>
      </c>
      <c r="V424" t="str" cm="1">
        <f t="array" ref="V424">_xlfn.IFS(Raw_Data[[#This Row],[Customer Satisfaction]]&lt;2,"Poor",Raw_Data[[#This Row],[Customer Satisfaction]]&lt;4,"Average",Raw_Data[[#This Row],[Customer Satisfaction]]&gt;=4,"Excellent")</f>
        <v>Average</v>
      </c>
    </row>
    <row r="425" spans="2:22" x14ac:dyDescent="0.3">
      <c r="B425" t="s">
        <v>884</v>
      </c>
      <c r="C425" s="2">
        <v>45704</v>
      </c>
      <c r="D425" s="1">
        <v>0.51944444444444449</v>
      </c>
      <c r="E425" t="s">
        <v>33</v>
      </c>
      <c r="F425" t="s">
        <v>48</v>
      </c>
      <c r="G425" t="s">
        <v>162</v>
      </c>
      <c r="H425" t="s">
        <v>22</v>
      </c>
      <c r="I425" t="s">
        <v>23</v>
      </c>
      <c r="J425" t="s">
        <v>45</v>
      </c>
      <c r="K425" t="s">
        <v>25</v>
      </c>
      <c r="L425" t="s">
        <v>25</v>
      </c>
      <c r="M425">
        <v>2</v>
      </c>
      <c r="N425">
        <v>14.9</v>
      </c>
      <c r="O425" t="s">
        <v>26</v>
      </c>
      <c r="P425">
        <v>3</v>
      </c>
      <c r="Q425" t="s">
        <v>615</v>
      </c>
      <c r="R425" t="s">
        <v>28</v>
      </c>
      <c r="S425">
        <v>0</v>
      </c>
      <c r="T425" t="str" cm="1">
        <f t="array" ref="T425">_xlfn.IFS(Raw_Data[[#This Row],[Call Status]]="Resolved","5",Raw_Data[[#This Row],[Call Status]]="Escalated","2",Raw_Data[[#This Row],[Call Status]]="Pending","3",Raw_Data[[#This Row],[Call Status]]="Abandoned","0")</f>
        <v>5</v>
      </c>
      <c r="U425" t="str">
        <f>TEXT(Raw_Data[[#This Row],[Call Date]],"mmmm")</f>
        <v>February</v>
      </c>
      <c r="V425" t="str" cm="1">
        <f t="array" ref="V425">_xlfn.IFS(Raw_Data[[#This Row],[Customer Satisfaction]]&lt;2,"Poor",Raw_Data[[#This Row],[Customer Satisfaction]]&lt;4,"Average",Raw_Data[[#This Row],[Customer Satisfaction]]&gt;=4,"Excellent")</f>
        <v>Average</v>
      </c>
    </row>
    <row r="426" spans="2:22" x14ac:dyDescent="0.3">
      <c r="B426" t="s">
        <v>7385</v>
      </c>
      <c r="C426" s="2">
        <v>46012</v>
      </c>
      <c r="D426" s="1">
        <v>0.80069444444444449</v>
      </c>
      <c r="E426" t="s">
        <v>44</v>
      </c>
      <c r="F426" t="s">
        <v>38</v>
      </c>
      <c r="G426" t="s">
        <v>327</v>
      </c>
      <c r="H426" t="s">
        <v>22</v>
      </c>
      <c r="I426" t="s">
        <v>1128</v>
      </c>
      <c r="J426" t="s">
        <v>42</v>
      </c>
      <c r="K426" t="s">
        <v>7253</v>
      </c>
      <c r="L426" t="s">
        <v>7254</v>
      </c>
      <c r="M426">
        <v>2.2000000000000002</v>
      </c>
      <c r="N426">
        <v>7.6</v>
      </c>
      <c r="O426" t="s">
        <v>28</v>
      </c>
      <c r="P426">
        <v>3</v>
      </c>
      <c r="Q426" t="s">
        <v>615</v>
      </c>
      <c r="R426" t="s">
        <v>28</v>
      </c>
      <c r="S426">
        <v>194.89</v>
      </c>
      <c r="T426" t="str" cm="1">
        <f t="array" ref="T426">_xlfn.IFS(Raw_Data[[#This Row],[Call Status]]="Resolved","5",Raw_Data[[#This Row],[Call Status]]="Escalated","2",Raw_Data[[#This Row],[Call Status]]="Pending","3",Raw_Data[[#This Row],[Call Status]]="Abandoned","0")</f>
        <v>0</v>
      </c>
      <c r="U426" t="str">
        <f>TEXT(Raw_Data[[#This Row],[Call Date]],"mmmm")</f>
        <v>December</v>
      </c>
      <c r="V426" t="str" cm="1">
        <f t="array" ref="V426">_xlfn.IFS(Raw_Data[[#This Row],[Customer Satisfaction]]&lt;2,"Poor",Raw_Data[[#This Row],[Customer Satisfaction]]&lt;4,"Average",Raw_Data[[#This Row],[Customer Satisfaction]]&gt;=4,"Excellent")</f>
        <v>Average</v>
      </c>
    </row>
    <row r="427" spans="2:22" x14ac:dyDescent="0.3">
      <c r="B427" t="s">
        <v>7978</v>
      </c>
      <c r="C427" s="2">
        <v>45968</v>
      </c>
      <c r="D427" s="1">
        <v>0.71805555555555556</v>
      </c>
      <c r="E427" t="s">
        <v>19</v>
      </c>
      <c r="F427" t="s">
        <v>48</v>
      </c>
      <c r="G427" t="s">
        <v>327</v>
      </c>
      <c r="H427" t="s">
        <v>22</v>
      </c>
      <c r="I427" t="s">
        <v>23</v>
      </c>
      <c r="J427" t="s">
        <v>64</v>
      </c>
      <c r="K427" t="s">
        <v>16</v>
      </c>
      <c r="L427" t="s">
        <v>16</v>
      </c>
      <c r="M427">
        <v>2.2000000000000002</v>
      </c>
      <c r="N427">
        <v>11</v>
      </c>
      <c r="O427" t="s">
        <v>28</v>
      </c>
      <c r="P427">
        <v>3</v>
      </c>
      <c r="Q427" t="s">
        <v>615</v>
      </c>
      <c r="R427" t="s">
        <v>26</v>
      </c>
      <c r="S427">
        <v>86.2</v>
      </c>
      <c r="T427" t="str" cm="1">
        <f t="array" ref="T427">_xlfn.IFS(Raw_Data[[#This Row],[Call Status]]="Resolved","5",Raw_Data[[#This Row],[Call Status]]="Escalated","2",Raw_Data[[#This Row],[Call Status]]="Pending","3",Raw_Data[[#This Row],[Call Status]]="Abandoned","0")</f>
        <v>2</v>
      </c>
      <c r="U427" t="str">
        <f>TEXT(Raw_Data[[#This Row],[Call Date]],"mmmm")</f>
        <v>November</v>
      </c>
      <c r="V427" t="str" cm="1">
        <f t="array" ref="V427">_xlfn.IFS(Raw_Data[[#This Row],[Customer Satisfaction]]&lt;2,"Poor",Raw_Data[[#This Row],[Customer Satisfaction]]&lt;4,"Average",Raw_Data[[#This Row],[Customer Satisfaction]]&gt;=4,"Excellent")</f>
        <v>Average</v>
      </c>
    </row>
    <row r="428" spans="2:22" x14ac:dyDescent="0.3">
      <c r="B428" t="s">
        <v>5018</v>
      </c>
      <c r="C428" s="2">
        <v>45965</v>
      </c>
      <c r="D428" s="1">
        <v>0.85833333333333328</v>
      </c>
      <c r="E428" t="s">
        <v>19</v>
      </c>
      <c r="F428" t="s">
        <v>20</v>
      </c>
      <c r="G428" t="s">
        <v>250</v>
      </c>
      <c r="H428" t="s">
        <v>22</v>
      </c>
      <c r="I428" t="s">
        <v>1128</v>
      </c>
      <c r="J428" t="s">
        <v>42</v>
      </c>
      <c r="K428" t="s">
        <v>25</v>
      </c>
      <c r="L428" t="s">
        <v>3564</v>
      </c>
      <c r="M428">
        <v>3</v>
      </c>
      <c r="N428">
        <v>6.6</v>
      </c>
      <c r="O428" t="s">
        <v>26</v>
      </c>
      <c r="P428">
        <v>2</v>
      </c>
      <c r="Q428" t="s">
        <v>1014</v>
      </c>
      <c r="R428" t="s">
        <v>28</v>
      </c>
      <c r="S428">
        <v>130.41999999999999</v>
      </c>
      <c r="T428" t="str" cm="1">
        <f t="array" ref="T428">_xlfn.IFS(Raw_Data[[#This Row],[Call Status]]="Resolved","5",Raw_Data[[#This Row],[Call Status]]="Escalated","2",Raw_Data[[#This Row],[Call Status]]="Pending","3",Raw_Data[[#This Row],[Call Status]]="Abandoned","0")</f>
        <v>5</v>
      </c>
      <c r="U428" t="str">
        <f>TEXT(Raw_Data[[#This Row],[Call Date]],"mmmm")</f>
        <v>November</v>
      </c>
      <c r="V428" t="str" cm="1">
        <f t="array" ref="V428">_xlfn.IFS(Raw_Data[[#This Row],[Customer Satisfaction]]&lt;2,"Poor",Raw_Data[[#This Row],[Customer Satisfaction]]&lt;4,"Average",Raw_Data[[#This Row],[Customer Satisfaction]]&gt;=4,"Excellent")</f>
        <v>Average</v>
      </c>
    </row>
    <row r="429" spans="2:22" x14ac:dyDescent="0.3">
      <c r="B429" t="s">
        <v>6855</v>
      </c>
      <c r="C429" s="2">
        <v>45801</v>
      </c>
      <c r="D429" s="1">
        <v>0.3527777777777778</v>
      </c>
      <c r="E429" t="s">
        <v>37</v>
      </c>
      <c r="F429" t="s">
        <v>38</v>
      </c>
      <c r="G429" t="s">
        <v>21</v>
      </c>
      <c r="H429" t="s">
        <v>22</v>
      </c>
      <c r="I429" t="s">
        <v>23</v>
      </c>
      <c r="J429" t="s">
        <v>76</v>
      </c>
      <c r="K429" t="s">
        <v>25</v>
      </c>
      <c r="L429" t="s">
        <v>3564</v>
      </c>
      <c r="M429">
        <v>6</v>
      </c>
      <c r="N429">
        <v>8</v>
      </c>
      <c r="O429" t="s">
        <v>28</v>
      </c>
      <c r="P429">
        <v>2</v>
      </c>
      <c r="Q429" t="s">
        <v>1014</v>
      </c>
      <c r="R429" t="s">
        <v>28</v>
      </c>
      <c r="S429">
        <v>85.99</v>
      </c>
      <c r="T429" t="str" cm="1">
        <f t="array" ref="T429">_xlfn.IFS(Raw_Data[[#This Row],[Call Status]]="Resolved","5",Raw_Data[[#This Row],[Call Status]]="Escalated","2",Raw_Data[[#This Row],[Call Status]]="Pending","3",Raw_Data[[#This Row],[Call Status]]="Abandoned","0")</f>
        <v>5</v>
      </c>
      <c r="U429" t="str">
        <f>TEXT(Raw_Data[[#This Row],[Call Date]],"mmmm")</f>
        <v>May</v>
      </c>
      <c r="V429" t="str" cm="1">
        <f t="array" ref="V429">_xlfn.IFS(Raw_Data[[#This Row],[Customer Satisfaction]]&lt;2,"Poor",Raw_Data[[#This Row],[Customer Satisfaction]]&lt;4,"Average",Raw_Data[[#This Row],[Customer Satisfaction]]&gt;=4,"Excellent")</f>
        <v>Average</v>
      </c>
    </row>
    <row r="430" spans="2:22" x14ac:dyDescent="0.3">
      <c r="B430" t="s">
        <v>8726</v>
      </c>
      <c r="C430" s="2">
        <v>45926</v>
      </c>
      <c r="D430" s="1">
        <v>0.59861111111111109</v>
      </c>
      <c r="E430" t="s">
        <v>30</v>
      </c>
      <c r="F430" t="s">
        <v>38</v>
      </c>
      <c r="G430" t="s">
        <v>250</v>
      </c>
      <c r="H430" t="s">
        <v>2026</v>
      </c>
      <c r="I430" t="s">
        <v>23</v>
      </c>
      <c r="J430" t="s">
        <v>42</v>
      </c>
      <c r="K430" t="s">
        <v>16</v>
      </c>
      <c r="L430" t="s">
        <v>16</v>
      </c>
      <c r="M430">
        <v>4.3</v>
      </c>
      <c r="N430">
        <v>11.9</v>
      </c>
      <c r="O430" t="s">
        <v>28</v>
      </c>
      <c r="P430">
        <v>1</v>
      </c>
      <c r="Q430" t="s">
        <v>1014</v>
      </c>
      <c r="R430" t="s">
        <v>26</v>
      </c>
      <c r="S430">
        <v>206.99</v>
      </c>
      <c r="T430" t="str" cm="1">
        <f t="array" ref="T430">_xlfn.IFS(Raw_Data[[#This Row],[Call Status]]="Resolved","5",Raw_Data[[#This Row],[Call Status]]="Escalated","2",Raw_Data[[#This Row],[Call Status]]="Pending","3",Raw_Data[[#This Row],[Call Status]]="Abandoned","0")</f>
        <v>2</v>
      </c>
      <c r="U430" t="str">
        <f>TEXT(Raw_Data[[#This Row],[Call Date]],"mmmm")</f>
        <v>September</v>
      </c>
      <c r="V430" t="str" cm="1">
        <f t="array" ref="V430">_xlfn.IFS(Raw_Data[[#This Row],[Customer Satisfaction]]&lt;2,"Poor",Raw_Data[[#This Row],[Customer Satisfaction]]&lt;4,"Average",Raw_Data[[#This Row],[Customer Satisfaction]]&gt;=4,"Excellent")</f>
        <v>Poor</v>
      </c>
    </row>
    <row r="431" spans="2:22" x14ac:dyDescent="0.3">
      <c r="B431" t="s">
        <v>1727</v>
      </c>
      <c r="C431" s="2">
        <v>45781</v>
      </c>
      <c r="D431" s="1">
        <v>0.73055555555555551</v>
      </c>
      <c r="E431" t="s">
        <v>70</v>
      </c>
      <c r="F431" t="s">
        <v>20</v>
      </c>
      <c r="G431" t="s">
        <v>21</v>
      </c>
      <c r="H431" t="s">
        <v>22</v>
      </c>
      <c r="I431" t="s">
        <v>1128</v>
      </c>
      <c r="J431" t="s">
        <v>35</v>
      </c>
      <c r="K431" t="s">
        <v>25</v>
      </c>
      <c r="L431" t="s">
        <v>25</v>
      </c>
      <c r="M431">
        <v>2.2999999999999998</v>
      </c>
      <c r="N431">
        <v>10.4</v>
      </c>
      <c r="O431" t="s">
        <v>26</v>
      </c>
      <c r="P431">
        <v>5</v>
      </c>
      <c r="Q431" t="s">
        <v>27</v>
      </c>
      <c r="R431" t="s">
        <v>28</v>
      </c>
      <c r="S431">
        <v>0</v>
      </c>
      <c r="T431" t="str" cm="1">
        <f t="array" ref="T431">_xlfn.IFS(Raw_Data[[#This Row],[Call Status]]="Resolved","5",Raw_Data[[#This Row],[Call Status]]="Escalated","2",Raw_Data[[#This Row],[Call Status]]="Pending","3",Raw_Data[[#This Row],[Call Status]]="Abandoned","0")</f>
        <v>5</v>
      </c>
      <c r="U431" t="str">
        <f>TEXT(Raw_Data[[#This Row],[Call Date]],"mmmm")</f>
        <v>May</v>
      </c>
      <c r="V431" t="str" cm="1">
        <f t="array" ref="V431">_xlfn.IFS(Raw_Data[[#This Row],[Customer Satisfaction]]&lt;2,"Poor",Raw_Data[[#This Row],[Customer Satisfaction]]&lt;4,"Average",Raw_Data[[#This Row],[Customer Satisfaction]]&gt;=4,"Excellent")</f>
        <v>Excellent</v>
      </c>
    </row>
    <row r="432" spans="2:22" x14ac:dyDescent="0.3">
      <c r="B432" t="s">
        <v>6136</v>
      </c>
      <c r="C432" s="2">
        <v>45763</v>
      </c>
      <c r="D432" s="1">
        <v>0.55625000000000002</v>
      </c>
      <c r="E432" t="s">
        <v>63</v>
      </c>
      <c r="F432" t="s">
        <v>34</v>
      </c>
      <c r="G432" t="s">
        <v>21</v>
      </c>
      <c r="H432" t="s">
        <v>22</v>
      </c>
      <c r="I432" t="s">
        <v>23</v>
      </c>
      <c r="J432" t="s">
        <v>24</v>
      </c>
      <c r="K432" t="s">
        <v>25</v>
      </c>
      <c r="L432" t="s">
        <v>3559</v>
      </c>
      <c r="M432">
        <v>1.4</v>
      </c>
      <c r="N432">
        <v>15.8</v>
      </c>
      <c r="O432" t="s">
        <v>26</v>
      </c>
      <c r="P432">
        <v>3</v>
      </c>
      <c r="Q432" t="s">
        <v>615</v>
      </c>
      <c r="R432" t="s">
        <v>28</v>
      </c>
      <c r="S432">
        <v>78.31</v>
      </c>
      <c r="T432" t="str" cm="1">
        <f t="array" ref="T432">_xlfn.IFS(Raw_Data[[#This Row],[Call Status]]="Resolved","5",Raw_Data[[#This Row],[Call Status]]="Escalated","2",Raw_Data[[#This Row],[Call Status]]="Pending","3",Raw_Data[[#This Row],[Call Status]]="Abandoned","0")</f>
        <v>5</v>
      </c>
      <c r="U432" t="str">
        <f>TEXT(Raw_Data[[#This Row],[Call Date]],"mmmm")</f>
        <v>April</v>
      </c>
      <c r="V432" t="str" cm="1">
        <f t="array" ref="V432">_xlfn.IFS(Raw_Data[[#This Row],[Customer Satisfaction]]&lt;2,"Poor",Raw_Data[[#This Row],[Customer Satisfaction]]&lt;4,"Average",Raw_Data[[#This Row],[Customer Satisfaction]]&gt;=4,"Excellent")</f>
        <v>Average</v>
      </c>
    </row>
    <row r="433" spans="2:22" x14ac:dyDescent="0.3">
      <c r="B433" t="s">
        <v>6838</v>
      </c>
      <c r="C433" s="2">
        <v>45815</v>
      </c>
      <c r="D433" s="1">
        <v>0.79374999999999996</v>
      </c>
      <c r="E433" t="s">
        <v>47</v>
      </c>
      <c r="F433" t="s">
        <v>34</v>
      </c>
      <c r="G433" t="s">
        <v>162</v>
      </c>
      <c r="H433" t="s">
        <v>22</v>
      </c>
      <c r="I433" t="s">
        <v>23</v>
      </c>
      <c r="J433" t="s">
        <v>49</v>
      </c>
      <c r="K433" t="s">
        <v>25</v>
      </c>
      <c r="L433" t="s">
        <v>3564</v>
      </c>
      <c r="M433">
        <v>5.5</v>
      </c>
      <c r="N433">
        <v>14.2</v>
      </c>
      <c r="O433" t="s">
        <v>26</v>
      </c>
      <c r="P433">
        <v>0</v>
      </c>
      <c r="Q433" t="s">
        <v>615</v>
      </c>
      <c r="R433" t="s">
        <v>28</v>
      </c>
      <c r="S433">
        <v>47.61</v>
      </c>
      <c r="T433" t="str" cm="1">
        <f t="array" ref="T433">_xlfn.IFS(Raw_Data[[#This Row],[Call Status]]="Resolved","5",Raw_Data[[#This Row],[Call Status]]="Escalated","2",Raw_Data[[#This Row],[Call Status]]="Pending","3",Raw_Data[[#This Row],[Call Status]]="Abandoned","0")</f>
        <v>5</v>
      </c>
      <c r="U433" t="str">
        <f>TEXT(Raw_Data[[#This Row],[Call Date]],"mmmm")</f>
        <v>June</v>
      </c>
      <c r="V433" t="str" cm="1">
        <f t="array" ref="V433">_xlfn.IFS(Raw_Data[[#This Row],[Customer Satisfaction]]&lt;2,"Poor",Raw_Data[[#This Row],[Customer Satisfaction]]&lt;4,"Average",Raw_Data[[#This Row],[Customer Satisfaction]]&gt;=4,"Excellent")</f>
        <v>Poor</v>
      </c>
    </row>
    <row r="434" spans="2:22" x14ac:dyDescent="0.3">
      <c r="B434" t="s">
        <v>5571</v>
      </c>
      <c r="C434" s="2">
        <v>45804</v>
      </c>
      <c r="D434" s="1">
        <v>0.76527777777777772</v>
      </c>
      <c r="E434" t="s">
        <v>44</v>
      </c>
      <c r="F434" t="s">
        <v>48</v>
      </c>
      <c r="G434" t="s">
        <v>21</v>
      </c>
      <c r="H434" t="s">
        <v>2026</v>
      </c>
      <c r="I434" t="s">
        <v>23</v>
      </c>
      <c r="J434" t="s">
        <v>76</v>
      </c>
      <c r="K434" t="s">
        <v>25</v>
      </c>
      <c r="L434" t="s">
        <v>3570</v>
      </c>
      <c r="M434">
        <v>2.2000000000000002</v>
      </c>
      <c r="N434">
        <v>1.3</v>
      </c>
      <c r="O434" t="s">
        <v>26</v>
      </c>
      <c r="P434">
        <v>3</v>
      </c>
      <c r="Q434" t="s">
        <v>615</v>
      </c>
      <c r="R434" t="s">
        <v>28</v>
      </c>
      <c r="S434">
        <v>122.2</v>
      </c>
      <c r="T434" t="str" cm="1">
        <f t="array" ref="T434">_xlfn.IFS(Raw_Data[[#This Row],[Call Status]]="Resolved","5",Raw_Data[[#This Row],[Call Status]]="Escalated","2",Raw_Data[[#This Row],[Call Status]]="Pending","3",Raw_Data[[#This Row],[Call Status]]="Abandoned","0")</f>
        <v>5</v>
      </c>
      <c r="U434" t="str">
        <f>TEXT(Raw_Data[[#This Row],[Call Date]],"mmmm")</f>
        <v>May</v>
      </c>
      <c r="V434" t="str" cm="1">
        <f t="array" ref="V434">_xlfn.IFS(Raw_Data[[#This Row],[Customer Satisfaction]]&lt;2,"Poor",Raw_Data[[#This Row],[Customer Satisfaction]]&lt;4,"Average",Raw_Data[[#This Row],[Customer Satisfaction]]&gt;=4,"Excellent")</f>
        <v>Average</v>
      </c>
    </row>
    <row r="435" spans="2:22" x14ac:dyDescent="0.3">
      <c r="B435" t="s">
        <v>2459</v>
      </c>
      <c r="C435" s="2">
        <v>45802</v>
      </c>
      <c r="D435" s="1">
        <v>0.50972222222222219</v>
      </c>
      <c r="E435" t="s">
        <v>108</v>
      </c>
      <c r="F435" t="s">
        <v>48</v>
      </c>
      <c r="G435" t="s">
        <v>327</v>
      </c>
      <c r="H435" t="s">
        <v>2392</v>
      </c>
      <c r="I435" t="s">
        <v>1128</v>
      </c>
      <c r="J435" t="s">
        <v>24</v>
      </c>
      <c r="K435" t="s">
        <v>25</v>
      </c>
      <c r="L435" t="s">
        <v>25</v>
      </c>
      <c r="M435">
        <v>8.1</v>
      </c>
      <c r="N435">
        <v>11.2</v>
      </c>
      <c r="O435" t="s">
        <v>26</v>
      </c>
      <c r="P435">
        <v>4</v>
      </c>
      <c r="Q435" t="s">
        <v>615</v>
      </c>
      <c r="R435" t="s">
        <v>28</v>
      </c>
      <c r="S435">
        <v>174.67</v>
      </c>
      <c r="T435" t="str" cm="1">
        <f t="array" ref="T435">_xlfn.IFS(Raw_Data[[#This Row],[Call Status]]="Resolved","5",Raw_Data[[#This Row],[Call Status]]="Escalated","2",Raw_Data[[#This Row],[Call Status]]="Pending","3",Raw_Data[[#This Row],[Call Status]]="Abandoned","0")</f>
        <v>5</v>
      </c>
      <c r="U435" t="str">
        <f>TEXT(Raw_Data[[#This Row],[Call Date]],"mmmm")</f>
        <v>May</v>
      </c>
      <c r="V435" t="str" cm="1">
        <f t="array" ref="V435">_xlfn.IFS(Raw_Data[[#This Row],[Customer Satisfaction]]&lt;2,"Poor",Raw_Data[[#This Row],[Customer Satisfaction]]&lt;4,"Average",Raw_Data[[#This Row],[Customer Satisfaction]]&gt;=4,"Excellent")</f>
        <v>Excellent</v>
      </c>
    </row>
    <row r="436" spans="2:22" x14ac:dyDescent="0.3">
      <c r="B436" t="s">
        <v>8900</v>
      </c>
      <c r="C436" s="2">
        <v>45777</v>
      </c>
      <c r="D436" s="1">
        <v>0.84027777777777779</v>
      </c>
      <c r="E436" t="s">
        <v>70</v>
      </c>
      <c r="F436" t="s">
        <v>20</v>
      </c>
      <c r="G436" t="s">
        <v>250</v>
      </c>
      <c r="H436" t="s">
        <v>2392</v>
      </c>
      <c r="I436" t="s">
        <v>1130</v>
      </c>
      <c r="J436" t="s">
        <v>24</v>
      </c>
      <c r="K436" t="s">
        <v>8876</v>
      </c>
      <c r="L436" t="s">
        <v>8877</v>
      </c>
      <c r="M436">
        <v>3.1</v>
      </c>
      <c r="N436">
        <v>4.9000000000000004</v>
      </c>
      <c r="O436" t="s">
        <v>28</v>
      </c>
      <c r="P436">
        <v>2</v>
      </c>
      <c r="Q436" t="s">
        <v>1014</v>
      </c>
      <c r="R436" t="s">
        <v>28</v>
      </c>
      <c r="S436">
        <v>551.95000000000005</v>
      </c>
      <c r="T436" t="str" cm="1">
        <f t="array" ref="T436">_xlfn.IFS(Raw_Data[[#This Row],[Call Status]]="Resolved","5",Raw_Data[[#This Row],[Call Status]]="Escalated","2",Raw_Data[[#This Row],[Call Status]]="Pending","3",Raw_Data[[#This Row],[Call Status]]="Abandoned","0")</f>
        <v>3</v>
      </c>
      <c r="U436" t="str">
        <f>TEXT(Raw_Data[[#This Row],[Call Date]],"mmmm")</f>
        <v>April</v>
      </c>
      <c r="V436" t="str" cm="1">
        <f t="array" ref="V436">_xlfn.IFS(Raw_Data[[#This Row],[Customer Satisfaction]]&lt;2,"Poor",Raw_Data[[#This Row],[Customer Satisfaction]]&lt;4,"Average",Raw_Data[[#This Row],[Customer Satisfaction]]&gt;=4,"Excellent")</f>
        <v>Average</v>
      </c>
    </row>
    <row r="437" spans="2:22" x14ac:dyDescent="0.3">
      <c r="B437" t="s">
        <v>1044</v>
      </c>
      <c r="C437" s="2">
        <v>45976</v>
      </c>
      <c r="D437" s="1">
        <v>0.38680555555555557</v>
      </c>
      <c r="E437" t="s">
        <v>156</v>
      </c>
      <c r="F437" t="s">
        <v>20</v>
      </c>
      <c r="G437" t="s">
        <v>250</v>
      </c>
      <c r="H437" t="s">
        <v>22</v>
      </c>
      <c r="I437" t="s">
        <v>23</v>
      </c>
      <c r="J437" t="s">
        <v>42</v>
      </c>
      <c r="K437" t="s">
        <v>25</v>
      </c>
      <c r="L437" t="s">
        <v>25</v>
      </c>
      <c r="M437">
        <v>2.5</v>
      </c>
      <c r="N437">
        <v>9.3000000000000007</v>
      </c>
      <c r="O437" t="s">
        <v>26</v>
      </c>
      <c r="P437">
        <v>1</v>
      </c>
      <c r="Q437" t="s">
        <v>1014</v>
      </c>
      <c r="R437" t="s">
        <v>28</v>
      </c>
      <c r="S437">
        <v>60.48</v>
      </c>
      <c r="T437" t="str" cm="1">
        <f t="array" ref="T437">_xlfn.IFS(Raw_Data[[#This Row],[Call Status]]="Resolved","5",Raw_Data[[#This Row],[Call Status]]="Escalated","2",Raw_Data[[#This Row],[Call Status]]="Pending","3",Raw_Data[[#This Row],[Call Status]]="Abandoned","0")</f>
        <v>5</v>
      </c>
      <c r="U437" t="str">
        <f>TEXT(Raw_Data[[#This Row],[Call Date]],"mmmm")</f>
        <v>November</v>
      </c>
      <c r="V437" t="str" cm="1">
        <f t="array" ref="V437">_xlfn.IFS(Raw_Data[[#This Row],[Customer Satisfaction]]&lt;2,"Poor",Raw_Data[[#This Row],[Customer Satisfaction]]&lt;4,"Average",Raw_Data[[#This Row],[Customer Satisfaction]]&gt;=4,"Excellent")</f>
        <v>Poor</v>
      </c>
    </row>
    <row r="438" spans="2:22" x14ac:dyDescent="0.3">
      <c r="B438" t="s">
        <v>7875</v>
      </c>
      <c r="C438" s="2">
        <v>45932</v>
      </c>
      <c r="D438" s="1">
        <v>0.65694444444444444</v>
      </c>
      <c r="E438" t="s">
        <v>30</v>
      </c>
      <c r="F438" t="s">
        <v>34</v>
      </c>
      <c r="G438" t="s">
        <v>21</v>
      </c>
      <c r="H438" t="s">
        <v>2026</v>
      </c>
      <c r="I438" t="s">
        <v>1137</v>
      </c>
      <c r="J438" t="s">
        <v>64</v>
      </c>
      <c r="K438" t="s">
        <v>16</v>
      </c>
      <c r="L438" t="s">
        <v>16</v>
      </c>
      <c r="M438">
        <v>4</v>
      </c>
      <c r="N438">
        <v>13.3</v>
      </c>
      <c r="O438" t="s">
        <v>28</v>
      </c>
      <c r="P438">
        <v>3</v>
      </c>
      <c r="Q438" t="s">
        <v>615</v>
      </c>
      <c r="R438" t="s">
        <v>26</v>
      </c>
      <c r="S438">
        <v>71.95</v>
      </c>
      <c r="T438" t="str" cm="1">
        <f t="array" ref="T438">_xlfn.IFS(Raw_Data[[#This Row],[Call Status]]="Resolved","5",Raw_Data[[#This Row],[Call Status]]="Escalated","2",Raw_Data[[#This Row],[Call Status]]="Pending","3",Raw_Data[[#This Row],[Call Status]]="Abandoned","0")</f>
        <v>2</v>
      </c>
      <c r="U438" t="str">
        <f>TEXT(Raw_Data[[#This Row],[Call Date]],"mmmm")</f>
        <v>October</v>
      </c>
      <c r="V438" t="str" cm="1">
        <f t="array" ref="V438">_xlfn.IFS(Raw_Data[[#This Row],[Customer Satisfaction]]&lt;2,"Poor",Raw_Data[[#This Row],[Customer Satisfaction]]&lt;4,"Average",Raw_Data[[#This Row],[Customer Satisfaction]]&gt;=4,"Excellent")</f>
        <v>Average</v>
      </c>
    </row>
    <row r="439" spans="2:22" x14ac:dyDescent="0.3">
      <c r="B439" t="s">
        <v>7773</v>
      </c>
      <c r="C439" s="2">
        <v>45749</v>
      </c>
      <c r="D439" s="1">
        <v>0.6118055555555556</v>
      </c>
      <c r="E439" t="s">
        <v>41</v>
      </c>
      <c r="F439" t="s">
        <v>20</v>
      </c>
      <c r="G439" t="s">
        <v>162</v>
      </c>
      <c r="H439" t="s">
        <v>22</v>
      </c>
      <c r="I439" t="s">
        <v>23</v>
      </c>
      <c r="J439" t="s">
        <v>31</v>
      </c>
      <c r="K439" t="s">
        <v>7253</v>
      </c>
      <c r="L439" t="s">
        <v>7254</v>
      </c>
      <c r="M439">
        <v>6.4</v>
      </c>
      <c r="N439">
        <v>5.2</v>
      </c>
      <c r="O439" t="s">
        <v>28</v>
      </c>
      <c r="P439">
        <v>1</v>
      </c>
      <c r="Q439" t="s">
        <v>1014</v>
      </c>
      <c r="R439" t="s">
        <v>28</v>
      </c>
      <c r="S439">
        <v>13.36</v>
      </c>
      <c r="T439" t="str" cm="1">
        <f t="array" ref="T439">_xlfn.IFS(Raw_Data[[#This Row],[Call Status]]="Resolved","5",Raw_Data[[#This Row],[Call Status]]="Escalated","2",Raw_Data[[#This Row],[Call Status]]="Pending","3",Raw_Data[[#This Row],[Call Status]]="Abandoned","0")</f>
        <v>0</v>
      </c>
      <c r="U439" t="str">
        <f>TEXT(Raw_Data[[#This Row],[Call Date]],"mmmm")</f>
        <v>April</v>
      </c>
      <c r="V439" t="str" cm="1">
        <f t="array" ref="V439">_xlfn.IFS(Raw_Data[[#This Row],[Customer Satisfaction]]&lt;2,"Poor",Raw_Data[[#This Row],[Customer Satisfaction]]&lt;4,"Average",Raw_Data[[#This Row],[Customer Satisfaction]]&gt;=4,"Excellent")</f>
        <v>Poor</v>
      </c>
    </row>
    <row r="440" spans="2:22" x14ac:dyDescent="0.3">
      <c r="B440" t="s">
        <v>9386</v>
      </c>
      <c r="C440" s="2">
        <v>45715</v>
      </c>
      <c r="D440" s="1">
        <v>0.3347222222222222</v>
      </c>
      <c r="E440" t="s">
        <v>84</v>
      </c>
      <c r="F440" t="s">
        <v>48</v>
      </c>
      <c r="G440" t="s">
        <v>21</v>
      </c>
      <c r="H440" t="s">
        <v>2026</v>
      </c>
      <c r="I440" t="s">
        <v>23</v>
      </c>
      <c r="J440" t="s">
        <v>49</v>
      </c>
      <c r="K440" t="s">
        <v>8876</v>
      </c>
      <c r="L440" t="s">
        <v>8877</v>
      </c>
      <c r="M440">
        <v>5.7</v>
      </c>
      <c r="N440">
        <v>18</v>
      </c>
      <c r="O440" t="s">
        <v>28</v>
      </c>
      <c r="P440">
        <v>1</v>
      </c>
      <c r="Q440" t="s">
        <v>1014</v>
      </c>
      <c r="R440" t="s">
        <v>28</v>
      </c>
      <c r="S440">
        <v>181.32</v>
      </c>
      <c r="T440" t="str" cm="1">
        <f t="array" ref="T440">_xlfn.IFS(Raw_Data[[#This Row],[Call Status]]="Resolved","5",Raw_Data[[#This Row],[Call Status]]="Escalated","2",Raw_Data[[#This Row],[Call Status]]="Pending","3",Raw_Data[[#This Row],[Call Status]]="Abandoned","0")</f>
        <v>3</v>
      </c>
      <c r="U440" t="str">
        <f>TEXT(Raw_Data[[#This Row],[Call Date]],"mmmm")</f>
        <v>February</v>
      </c>
      <c r="V440" t="str" cm="1">
        <f t="array" ref="V440">_xlfn.IFS(Raw_Data[[#This Row],[Customer Satisfaction]]&lt;2,"Poor",Raw_Data[[#This Row],[Customer Satisfaction]]&lt;4,"Average",Raw_Data[[#This Row],[Customer Satisfaction]]&gt;=4,"Excellent")</f>
        <v>Poor</v>
      </c>
    </row>
    <row r="441" spans="2:22" x14ac:dyDescent="0.3">
      <c r="B441" t="s">
        <v>7779</v>
      </c>
      <c r="C441" s="2">
        <v>46003</v>
      </c>
      <c r="D441" s="1">
        <v>0.90972222222222221</v>
      </c>
      <c r="E441" t="s">
        <v>66</v>
      </c>
      <c r="F441" t="s">
        <v>48</v>
      </c>
      <c r="G441" t="s">
        <v>250</v>
      </c>
      <c r="H441" t="s">
        <v>22</v>
      </c>
      <c r="I441" t="s">
        <v>23</v>
      </c>
      <c r="J441" t="s">
        <v>55</v>
      </c>
      <c r="K441" t="s">
        <v>7253</v>
      </c>
      <c r="L441" t="s">
        <v>7254</v>
      </c>
      <c r="M441">
        <v>3.7</v>
      </c>
      <c r="N441">
        <v>10.1</v>
      </c>
      <c r="O441" t="s">
        <v>28</v>
      </c>
      <c r="P441">
        <v>1</v>
      </c>
      <c r="Q441" t="s">
        <v>1014</v>
      </c>
      <c r="R441" t="s">
        <v>28</v>
      </c>
      <c r="S441">
        <v>131.46</v>
      </c>
      <c r="T441" t="str" cm="1">
        <f t="array" ref="T441">_xlfn.IFS(Raw_Data[[#This Row],[Call Status]]="Resolved","5",Raw_Data[[#This Row],[Call Status]]="Escalated","2",Raw_Data[[#This Row],[Call Status]]="Pending","3",Raw_Data[[#This Row],[Call Status]]="Abandoned","0")</f>
        <v>0</v>
      </c>
      <c r="U441" t="str">
        <f>TEXT(Raw_Data[[#This Row],[Call Date]],"mmmm")</f>
        <v>December</v>
      </c>
      <c r="V441" t="str" cm="1">
        <f t="array" ref="V441">_xlfn.IFS(Raw_Data[[#This Row],[Customer Satisfaction]]&lt;2,"Poor",Raw_Data[[#This Row],[Customer Satisfaction]]&lt;4,"Average",Raw_Data[[#This Row],[Customer Satisfaction]]&gt;=4,"Excellent")</f>
        <v>Poor</v>
      </c>
    </row>
    <row r="442" spans="2:22" x14ac:dyDescent="0.3">
      <c r="B442" t="s">
        <v>7171</v>
      </c>
      <c r="C442" s="2">
        <v>45886</v>
      </c>
      <c r="D442" s="1">
        <v>0.66319444444444442</v>
      </c>
      <c r="E442" t="s">
        <v>41</v>
      </c>
      <c r="F442" t="s">
        <v>38</v>
      </c>
      <c r="G442" t="s">
        <v>327</v>
      </c>
      <c r="H442" t="s">
        <v>22</v>
      </c>
      <c r="I442" t="s">
        <v>23</v>
      </c>
      <c r="J442" t="s">
        <v>76</v>
      </c>
      <c r="K442" t="s">
        <v>25</v>
      </c>
      <c r="L442" t="s">
        <v>3564</v>
      </c>
      <c r="M442">
        <v>1.3</v>
      </c>
      <c r="N442">
        <v>4.0999999999999996</v>
      </c>
      <c r="O442" t="s">
        <v>26</v>
      </c>
      <c r="P442">
        <v>5</v>
      </c>
      <c r="Q442" t="s">
        <v>27</v>
      </c>
      <c r="R442" t="s">
        <v>28</v>
      </c>
      <c r="S442">
        <v>104.66</v>
      </c>
      <c r="T442" t="str" cm="1">
        <f t="array" ref="T442">_xlfn.IFS(Raw_Data[[#This Row],[Call Status]]="Resolved","5",Raw_Data[[#This Row],[Call Status]]="Escalated","2",Raw_Data[[#This Row],[Call Status]]="Pending","3",Raw_Data[[#This Row],[Call Status]]="Abandoned","0")</f>
        <v>5</v>
      </c>
      <c r="U442" t="str">
        <f>TEXT(Raw_Data[[#This Row],[Call Date]],"mmmm")</f>
        <v>August</v>
      </c>
      <c r="V442" t="str" cm="1">
        <f t="array" ref="V442">_xlfn.IFS(Raw_Data[[#This Row],[Customer Satisfaction]]&lt;2,"Poor",Raw_Data[[#This Row],[Customer Satisfaction]]&lt;4,"Average",Raw_Data[[#This Row],[Customer Satisfaction]]&gt;=4,"Excellent")</f>
        <v>Excellent</v>
      </c>
    </row>
    <row r="443" spans="2:22" x14ac:dyDescent="0.3">
      <c r="B443" t="s">
        <v>4647</v>
      </c>
      <c r="C443" s="2">
        <v>45774</v>
      </c>
      <c r="D443" s="1">
        <v>0.7055555555555556</v>
      </c>
      <c r="E443" t="s">
        <v>33</v>
      </c>
      <c r="F443" t="s">
        <v>48</v>
      </c>
      <c r="G443" t="s">
        <v>327</v>
      </c>
      <c r="H443" t="s">
        <v>22</v>
      </c>
      <c r="I443" t="s">
        <v>1128</v>
      </c>
      <c r="J443" t="s">
        <v>35</v>
      </c>
      <c r="K443" t="s">
        <v>25</v>
      </c>
      <c r="L443" t="s">
        <v>3570</v>
      </c>
      <c r="M443">
        <v>5.5</v>
      </c>
      <c r="N443">
        <v>9.8000000000000007</v>
      </c>
      <c r="O443" t="s">
        <v>26</v>
      </c>
      <c r="P443">
        <v>5</v>
      </c>
      <c r="Q443" t="s">
        <v>27</v>
      </c>
      <c r="R443" t="s">
        <v>28</v>
      </c>
      <c r="S443">
        <v>48.79</v>
      </c>
      <c r="T443" t="str" cm="1">
        <f t="array" ref="T443">_xlfn.IFS(Raw_Data[[#This Row],[Call Status]]="Resolved","5",Raw_Data[[#This Row],[Call Status]]="Escalated","2",Raw_Data[[#This Row],[Call Status]]="Pending","3",Raw_Data[[#This Row],[Call Status]]="Abandoned","0")</f>
        <v>5</v>
      </c>
      <c r="U443" t="str">
        <f>TEXT(Raw_Data[[#This Row],[Call Date]],"mmmm")</f>
        <v>April</v>
      </c>
      <c r="V443" t="str" cm="1">
        <f t="array" ref="V443">_xlfn.IFS(Raw_Data[[#This Row],[Customer Satisfaction]]&lt;2,"Poor",Raw_Data[[#This Row],[Customer Satisfaction]]&lt;4,"Average",Raw_Data[[#This Row],[Customer Satisfaction]]&gt;=4,"Excellent")</f>
        <v>Excellent</v>
      </c>
    </row>
    <row r="444" spans="2:22" x14ac:dyDescent="0.3">
      <c r="B444" t="s">
        <v>9120</v>
      </c>
      <c r="C444" s="2">
        <v>45975</v>
      </c>
      <c r="D444" s="1">
        <v>0.44861111111111113</v>
      </c>
      <c r="E444" t="s">
        <v>47</v>
      </c>
      <c r="F444" t="s">
        <v>20</v>
      </c>
      <c r="G444" t="s">
        <v>21</v>
      </c>
      <c r="H444" t="s">
        <v>2392</v>
      </c>
      <c r="I444" t="s">
        <v>23</v>
      </c>
      <c r="J444" t="s">
        <v>45</v>
      </c>
      <c r="K444" t="s">
        <v>8876</v>
      </c>
      <c r="L444" t="s">
        <v>8877</v>
      </c>
      <c r="M444">
        <v>5.9</v>
      </c>
      <c r="N444">
        <v>11.1</v>
      </c>
      <c r="O444" t="s">
        <v>28</v>
      </c>
      <c r="P444">
        <v>3</v>
      </c>
      <c r="Q444" t="s">
        <v>615</v>
      </c>
      <c r="R444" t="s">
        <v>28</v>
      </c>
      <c r="S444">
        <v>121.13</v>
      </c>
      <c r="T444" t="str" cm="1">
        <f t="array" ref="T444">_xlfn.IFS(Raw_Data[[#This Row],[Call Status]]="Resolved","5",Raw_Data[[#This Row],[Call Status]]="Escalated","2",Raw_Data[[#This Row],[Call Status]]="Pending","3",Raw_Data[[#This Row],[Call Status]]="Abandoned","0")</f>
        <v>3</v>
      </c>
      <c r="U444" t="str">
        <f>TEXT(Raw_Data[[#This Row],[Call Date]],"mmmm")</f>
        <v>November</v>
      </c>
      <c r="V444" t="str" cm="1">
        <f t="array" ref="V444">_xlfn.IFS(Raw_Data[[#This Row],[Customer Satisfaction]]&lt;2,"Poor",Raw_Data[[#This Row],[Customer Satisfaction]]&lt;4,"Average",Raw_Data[[#This Row],[Customer Satisfaction]]&gt;=4,"Excellent")</f>
        <v>Average</v>
      </c>
    </row>
    <row r="445" spans="2:22" x14ac:dyDescent="0.3">
      <c r="B445" t="s">
        <v>1765</v>
      </c>
      <c r="C445" s="2">
        <v>45936</v>
      </c>
      <c r="D445" s="1">
        <v>0.42986111111111114</v>
      </c>
      <c r="E445" t="s">
        <v>66</v>
      </c>
      <c r="F445" t="s">
        <v>20</v>
      </c>
      <c r="G445" t="s">
        <v>21</v>
      </c>
      <c r="H445" t="s">
        <v>22</v>
      </c>
      <c r="I445" t="s">
        <v>1137</v>
      </c>
      <c r="J445" t="s">
        <v>49</v>
      </c>
      <c r="K445" t="s">
        <v>25</v>
      </c>
      <c r="L445" t="s">
        <v>25</v>
      </c>
      <c r="M445">
        <v>1.7</v>
      </c>
      <c r="N445">
        <v>9.9</v>
      </c>
      <c r="O445" t="s">
        <v>26</v>
      </c>
      <c r="P445">
        <v>5</v>
      </c>
      <c r="Q445" t="s">
        <v>27</v>
      </c>
      <c r="R445" t="s">
        <v>28</v>
      </c>
      <c r="S445">
        <v>369.49</v>
      </c>
      <c r="T445" t="str" cm="1">
        <f t="array" ref="T445">_xlfn.IFS(Raw_Data[[#This Row],[Call Status]]="Resolved","5",Raw_Data[[#This Row],[Call Status]]="Escalated","2",Raw_Data[[#This Row],[Call Status]]="Pending","3",Raw_Data[[#This Row],[Call Status]]="Abandoned","0")</f>
        <v>5</v>
      </c>
      <c r="U445" t="str">
        <f>TEXT(Raw_Data[[#This Row],[Call Date]],"mmmm")</f>
        <v>October</v>
      </c>
      <c r="V445" t="str" cm="1">
        <f t="array" ref="V445">_xlfn.IFS(Raw_Data[[#This Row],[Customer Satisfaction]]&lt;2,"Poor",Raw_Data[[#This Row],[Customer Satisfaction]]&lt;4,"Average",Raw_Data[[#This Row],[Customer Satisfaction]]&gt;=4,"Excellent")</f>
        <v>Excellent</v>
      </c>
    </row>
    <row r="446" spans="2:22" x14ac:dyDescent="0.3">
      <c r="B446" t="s">
        <v>3500</v>
      </c>
      <c r="C446" s="2">
        <v>45784</v>
      </c>
      <c r="D446" s="1">
        <v>0.91527777777777775</v>
      </c>
      <c r="E446" t="s">
        <v>30</v>
      </c>
      <c r="F446" t="s">
        <v>38</v>
      </c>
      <c r="G446" t="s">
        <v>250</v>
      </c>
      <c r="H446" t="s">
        <v>2026</v>
      </c>
      <c r="I446" t="s">
        <v>23</v>
      </c>
      <c r="J446" t="s">
        <v>35</v>
      </c>
      <c r="K446" t="s">
        <v>25</v>
      </c>
      <c r="L446" t="s">
        <v>25</v>
      </c>
      <c r="M446">
        <v>1.2</v>
      </c>
      <c r="N446">
        <v>6.7</v>
      </c>
      <c r="O446" t="s">
        <v>26</v>
      </c>
      <c r="P446">
        <v>5</v>
      </c>
      <c r="Q446" t="s">
        <v>27</v>
      </c>
      <c r="R446" t="s">
        <v>28</v>
      </c>
      <c r="S446">
        <v>102.17</v>
      </c>
      <c r="T446" t="str" cm="1">
        <f t="array" ref="T446">_xlfn.IFS(Raw_Data[[#This Row],[Call Status]]="Resolved","5",Raw_Data[[#This Row],[Call Status]]="Escalated","2",Raw_Data[[#This Row],[Call Status]]="Pending","3",Raw_Data[[#This Row],[Call Status]]="Abandoned","0")</f>
        <v>5</v>
      </c>
      <c r="U446" t="str">
        <f>TEXT(Raw_Data[[#This Row],[Call Date]],"mmmm")</f>
        <v>May</v>
      </c>
      <c r="V446" t="str" cm="1">
        <f t="array" ref="V446">_xlfn.IFS(Raw_Data[[#This Row],[Customer Satisfaction]]&lt;2,"Poor",Raw_Data[[#This Row],[Customer Satisfaction]]&lt;4,"Average",Raw_Data[[#This Row],[Customer Satisfaction]]&gt;=4,"Excellent")</f>
        <v>Excellent</v>
      </c>
    </row>
    <row r="447" spans="2:22" x14ac:dyDescent="0.3">
      <c r="B447" t="s">
        <v>1468</v>
      </c>
      <c r="C447" s="2">
        <v>45786</v>
      </c>
      <c r="D447" s="1">
        <v>0.60555555555555551</v>
      </c>
      <c r="E447" t="s">
        <v>57</v>
      </c>
      <c r="F447" t="s">
        <v>20</v>
      </c>
      <c r="G447" t="s">
        <v>327</v>
      </c>
      <c r="H447" t="s">
        <v>22</v>
      </c>
      <c r="I447" t="s">
        <v>1128</v>
      </c>
      <c r="J447" t="s">
        <v>64</v>
      </c>
      <c r="K447" t="s">
        <v>25</v>
      </c>
      <c r="L447" t="s">
        <v>25</v>
      </c>
      <c r="M447">
        <v>4</v>
      </c>
      <c r="N447">
        <v>2.4</v>
      </c>
      <c r="O447" t="s">
        <v>26</v>
      </c>
      <c r="P447">
        <v>2</v>
      </c>
      <c r="Q447" t="s">
        <v>615</v>
      </c>
      <c r="R447" t="s">
        <v>28</v>
      </c>
      <c r="S447">
        <v>135.02000000000001</v>
      </c>
      <c r="T447" t="str" cm="1">
        <f t="array" ref="T447">_xlfn.IFS(Raw_Data[[#This Row],[Call Status]]="Resolved","5",Raw_Data[[#This Row],[Call Status]]="Escalated","2",Raw_Data[[#This Row],[Call Status]]="Pending","3",Raw_Data[[#This Row],[Call Status]]="Abandoned","0")</f>
        <v>5</v>
      </c>
      <c r="U447" t="str">
        <f>TEXT(Raw_Data[[#This Row],[Call Date]],"mmmm")</f>
        <v>May</v>
      </c>
      <c r="V447" t="str" cm="1">
        <f t="array" ref="V447">_xlfn.IFS(Raw_Data[[#This Row],[Customer Satisfaction]]&lt;2,"Poor",Raw_Data[[#This Row],[Customer Satisfaction]]&lt;4,"Average",Raw_Data[[#This Row],[Customer Satisfaction]]&gt;=4,"Excellent")</f>
        <v>Average</v>
      </c>
    </row>
    <row r="448" spans="2:22" x14ac:dyDescent="0.3">
      <c r="B448" t="s">
        <v>117</v>
      </c>
      <c r="C448" s="2">
        <v>45715</v>
      </c>
      <c r="D448" s="1">
        <v>0.44027777777777777</v>
      </c>
      <c r="E448" t="s">
        <v>72</v>
      </c>
      <c r="F448" t="s">
        <v>34</v>
      </c>
      <c r="G448" t="s">
        <v>21</v>
      </c>
      <c r="H448" t="s">
        <v>22</v>
      </c>
      <c r="I448" t="s">
        <v>23</v>
      </c>
      <c r="J448" t="s">
        <v>76</v>
      </c>
      <c r="K448" t="s">
        <v>25</v>
      </c>
      <c r="L448" t="s">
        <v>25</v>
      </c>
      <c r="M448">
        <v>5.2</v>
      </c>
      <c r="N448">
        <v>6.8</v>
      </c>
      <c r="O448" t="s">
        <v>26</v>
      </c>
      <c r="P448">
        <v>5</v>
      </c>
      <c r="Q448" t="s">
        <v>27</v>
      </c>
      <c r="R448" t="s">
        <v>28</v>
      </c>
      <c r="S448">
        <v>75.91</v>
      </c>
      <c r="T448" t="str" cm="1">
        <f t="array" ref="T448">_xlfn.IFS(Raw_Data[[#This Row],[Call Status]]="Resolved","5",Raw_Data[[#This Row],[Call Status]]="Escalated","2",Raw_Data[[#This Row],[Call Status]]="Pending","3",Raw_Data[[#This Row],[Call Status]]="Abandoned","0")</f>
        <v>5</v>
      </c>
      <c r="U448" t="str">
        <f>TEXT(Raw_Data[[#This Row],[Call Date]],"mmmm")</f>
        <v>February</v>
      </c>
      <c r="V448" t="str" cm="1">
        <f t="array" ref="V448">_xlfn.IFS(Raw_Data[[#This Row],[Customer Satisfaction]]&lt;2,"Poor",Raw_Data[[#This Row],[Customer Satisfaction]]&lt;4,"Average",Raw_Data[[#This Row],[Customer Satisfaction]]&gt;=4,"Excellent")</f>
        <v>Excellent</v>
      </c>
    </row>
    <row r="449" spans="2:22" x14ac:dyDescent="0.3">
      <c r="B449" t="s">
        <v>9614</v>
      </c>
      <c r="C449" s="2">
        <v>45779</v>
      </c>
      <c r="D449" s="1">
        <v>0.6069444444444444</v>
      </c>
      <c r="E449" t="s">
        <v>110</v>
      </c>
      <c r="F449" t="s">
        <v>34</v>
      </c>
      <c r="G449" t="s">
        <v>21</v>
      </c>
      <c r="H449" t="s">
        <v>22</v>
      </c>
      <c r="I449" t="s">
        <v>1137</v>
      </c>
      <c r="J449" t="s">
        <v>76</v>
      </c>
      <c r="K449" t="s">
        <v>8876</v>
      </c>
      <c r="L449" t="s">
        <v>8877</v>
      </c>
      <c r="M449">
        <v>2.2000000000000002</v>
      </c>
      <c r="N449">
        <v>10.5</v>
      </c>
      <c r="O449" t="s">
        <v>28</v>
      </c>
      <c r="P449">
        <v>3</v>
      </c>
      <c r="Q449" t="s">
        <v>1014</v>
      </c>
      <c r="R449" t="s">
        <v>28</v>
      </c>
      <c r="S449">
        <v>226.53</v>
      </c>
      <c r="T449" t="str" cm="1">
        <f t="array" ref="T449">_xlfn.IFS(Raw_Data[[#This Row],[Call Status]]="Resolved","5",Raw_Data[[#This Row],[Call Status]]="Escalated","2",Raw_Data[[#This Row],[Call Status]]="Pending","3",Raw_Data[[#This Row],[Call Status]]="Abandoned","0")</f>
        <v>3</v>
      </c>
      <c r="U449" t="str">
        <f>TEXT(Raw_Data[[#This Row],[Call Date]],"mmmm")</f>
        <v>May</v>
      </c>
      <c r="V449" t="str" cm="1">
        <f t="array" ref="V449">_xlfn.IFS(Raw_Data[[#This Row],[Customer Satisfaction]]&lt;2,"Poor",Raw_Data[[#This Row],[Customer Satisfaction]]&lt;4,"Average",Raw_Data[[#This Row],[Customer Satisfaction]]&gt;=4,"Excellent")</f>
        <v>Average</v>
      </c>
    </row>
    <row r="450" spans="2:22" x14ac:dyDescent="0.3">
      <c r="B450" t="s">
        <v>905</v>
      </c>
      <c r="C450" s="2">
        <v>45658</v>
      </c>
      <c r="D450" s="1">
        <v>0.69097222222222221</v>
      </c>
      <c r="E450" t="s">
        <v>66</v>
      </c>
      <c r="F450" t="s">
        <v>38</v>
      </c>
      <c r="G450" t="s">
        <v>327</v>
      </c>
      <c r="H450" t="s">
        <v>22</v>
      </c>
      <c r="I450" t="s">
        <v>23</v>
      </c>
      <c r="J450" t="s">
        <v>42</v>
      </c>
      <c r="K450" t="s">
        <v>25</v>
      </c>
      <c r="L450" t="s">
        <v>25</v>
      </c>
      <c r="M450">
        <v>3.4</v>
      </c>
      <c r="N450">
        <v>7.9</v>
      </c>
      <c r="O450" t="s">
        <v>26</v>
      </c>
      <c r="P450">
        <v>3</v>
      </c>
      <c r="Q450" t="s">
        <v>615</v>
      </c>
      <c r="R450" t="s">
        <v>28</v>
      </c>
      <c r="S450">
        <v>140.51</v>
      </c>
      <c r="T450" t="str" cm="1">
        <f t="array" ref="T450">_xlfn.IFS(Raw_Data[[#This Row],[Call Status]]="Resolved","5",Raw_Data[[#This Row],[Call Status]]="Escalated","2",Raw_Data[[#This Row],[Call Status]]="Pending","3",Raw_Data[[#This Row],[Call Status]]="Abandoned","0")</f>
        <v>5</v>
      </c>
      <c r="U450" t="str">
        <f>TEXT(Raw_Data[[#This Row],[Call Date]],"mmmm")</f>
        <v>January</v>
      </c>
      <c r="V450" t="str" cm="1">
        <f t="array" ref="V450">_xlfn.IFS(Raw_Data[[#This Row],[Customer Satisfaction]]&lt;2,"Poor",Raw_Data[[#This Row],[Customer Satisfaction]]&lt;4,"Average",Raw_Data[[#This Row],[Customer Satisfaction]]&gt;=4,"Excellent")</f>
        <v>Average</v>
      </c>
    </row>
    <row r="451" spans="2:22" x14ac:dyDescent="0.3">
      <c r="B451" t="s">
        <v>9584</v>
      </c>
      <c r="C451" s="2">
        <v>45896</v>
      </c>
      <c r="D451" s="1">
        <v>0.46111111111111114</v>
      </c>
      <c r="E451" t="s">
        <v>66</v>
      </c>
      <c r="F451" t="s">
        <v>48</v>
      </c>
      <c r="G451" t="s">
        <v>21</v>
      </c>
      <c r="H451" t="s">
        <v>22</v>
      </c>
      <c r="I451" t="s">
        <v>1128</v>
      </c>
      <c r="J451" t="s">
        <v>24</v>
      </c>
      <c r="K451" t="s">
        <v>8876</v>
      </c>
      <c r="L451" t="s">
        <v>8877</v>
      </c>
      <c r="M451">
        <v>6.5</v>
      </c>
      <c r="N451">
        <v>9</v>
      </c>
      <c r="O451" t="s">
        <v>28</v>
      </c>
      <c r="P451">
        <v>1</v>
      </c>
      <c r="Q451" t="s">
        <v>1014</v>
      </c>
      <c r="R451" t="s">
        <v>28</v>
      </c>
      <c r="S451">
        <v>133.12</v>
      </c>
      <c r="T451" t="str" cm="1">
        <f t="array" ref="T451">_xlfn.IFS(Raw_Data[[#This Row],[Call Status]]="Resolved","5",Raw_Data[[#This Row],[Call Status]]="Escalated","2",Raw_Data[[#This Row],[Call Status]]="Pending","3",Raw_Data[[#This Row],[Call Status]]="Abandoned","0")</f>
        <v>3</v>
      </c>
      <c r="U451" t="str">
        <f>TEXT(Raw_Data[[#This Row],[Call Date]],"mmmm")</f>
        <v>August</v>
      </c>
      <c r="V451" t="str" cm="1">
        <f t="array" ref="V451">_xlfn.IFS(Raw_Data[[#This Row],[Customer Satisfaction]]&lt;2,"Poor",Raw_Data[[#This Row],[Customer Satisfaction]]&lt;4,"Average",Raw_Data[[#This Row],[Customer Satisfaction]]&gt;=4,"Excellent")</f>
        <v>Poor</v>
      </c>
    </row>
    <row r="452" spans="2:22" x14ac:dyDescent="0.3">
      <c r="B452" t="s">
        <v>5073</v>
      </c>
      <c r="C452" s="2">
        <v>45947</v>
      </c>
      <c r="D452" s="1">
        <v>0.85347222222222219</v>
      </c>
      <c r="E452" t="s">
        <v>108</v>
      </c>
      <c r="F452" t="s">
        <v>34</v>
      </c>
      <c r="G452" t="s">
        <v>162</v>
      </c>
      <c r="H452" t="s">
        <v>22</v>
      </c>
      <c r="I452" t="s">
        <v>1137</v>
      </c>
      <c r="J452" t="s">
        <v>64</v>
      </c>
      <c r="K452" t="s">
        <v>25</v>
      </c>
      <c r="L452" t="s">
        <v>3564</v>
      </c>
      <c r="M452">
        <v>5.5</v>
      </c>
      <c r="N452">
        <v>7.1</v>
      </c>
      <c r="O452" t="s">
        <v>26</v>
      </c>
      <c r="P452">
        <v>4</v>
      </c>
      <c r="Q452" t="s">
        <v>27</v>
      </c>
      <c r="R452" t="s">
        <v>28</v>
      </c>
      <c r="S452">
        <v>390.29</v>
      </c>
      <c r="T452" t="str" cm="1">
        <f t="array" ref="T452">_xlfn.IFS(Raw_Data[[#This Row],[Call Status]]="Resolved","5",Raw_Data[[#This Row],[Call Status]]="Escalated","2",Raw_Data[[#This Row],[Call Status]]="Pending","3",Raw_Data[[#This Row],[Call Status]]="Abandoned","0")</f>
        <v>5</v>
      </c>
      <c r="U452" t="str">
        <f>TEXT(Raw_Data[[#This Row],[Call Date]],"mmmm")</f>
        <v>October</v>
      </c>
      <c r="V452" t="str" cm="1">
        <f t="array" ref="V452">_xlfn.IFS(Raw_Data[[#This Row],[Customer Satisfaction]]&lt;2,"Poor",Raw_Data[[#This Row],[Customer Satisfaction]]&lt;4,"Average",Raw_Data[[#This Row],[Customer Satisfaction]]&gt;=4,"Excellent")</f>
        <v>Excellent</v>
      </c>
    </row>
    <row r="453" spans="2:22" x14ac:dyDescent="0.3">
      <c r="B453" t="s">
        <v>2790</v>
      </c>
      <c r="C453" s="2">
        <v>45753</v>
      </c>
      <c r="D453" s="1">
        <v>0.33333333333333331</v>
      </c>
      <c r="E453" t="s">
        <v>110</v>
      </c>
      <c r="F453" t="s">
        <v>48</v>
      </c>
      <c r="G453" t="s">
        <v>162</v>
      </c>
      <c r="H453" t="s">
        <v>2392</v>
      </c>
      <c r="I453" t="s">
        <v>23</v>
      </c>
      <c r="J453" t="s">
        <v>55</v>
      </c>
      <c r="K453" t="s">
        <v>25</v>
      </c>
      <c r="L453" t="s">
        <v>25</v>
      </c>
      <c r="M453">
        <v>4.4000000000000004</v>
      </c>
      <c r="N453">
        <v>5.0999999999999996</v>
      </c>
      <c r="O453" t="s">
        <v>28</v>
      </c>
      <c r="P453">
        <v>4</v>
      </c>
      <c r="Q453" t="s">
        <v>27</v>
      </c>
      <c r="R453" t="s">
        <v>28</v>
      </c>
      <c r="S453">
        <v>69.540000000000006</v>
      </c>
      <c r="T453" t="str" cm="1">
        <f t="array" ref="T453">_xlfn.IFS(Raw_Data[[#This Row],[Call Status]]="Resolved","5",Raw_Data[[#This Row],[Call Status]]="Escalated","2",Raw_Data[[#This Row],[Call Status]]="Pending","3",Raw_Data[[#This Row],[Call Status]]="Abandoned","0")</f>
        <v>5</v>
      </c>
      <c r="U453" t="str">
        <f>TEXT(Raw_Data[[#This Row],[Call Date]],"mmmm")</f>
        <v>April</v>
      </c>
      <c r="V453" t="str" cm="1">
        <f t="array" ref="V453">_xlfn.IFS(Raw_Data[[#This Row],[Customer Satisfaction]]&lt;2,"Poor",Raw_Data[[#This Row],[Customer Satisfaction]]&lt;4,"Average",Raw_Data[[#This Row],[Customer Satisfaction]]&gt;=4,"Excellent")</f>
        <v>Excellent</v>
      </c>
    </row>
    <row r="454" spans="2:22" x14ac:dyDescent="0.3">
      <c r="B454" t="s">
        <v>6208</v>
      </c>
      <c r="C454" s="2">
        <v>45783</v>
      </c>
      <c r="D454" s="1">
        <v>0.65763888888888888</v>
      </c>
      <c r="E454" t="s">
        <v>72</v>
      </c>
      <c r="F454" t="s">
        <v>34</v>
      </c>
      <c r="G454" t="s">
        <v>327</v>
      </c>
      <c r="H454" t="s">
        <v>22</v>
      </c>
      <c r="I454" t="s">
        <v>23</v>
      </c>
      <c r="J454" t="s">
        <v>55</v>
      </c>
      <c r="K454" t="s">
        <v>25</v>
      </c>
      <c r="L454" t="s">
        <v>3559</v>
      </c>
      <c r="M454">
        <v>3.5</v>
      </c>
      <c r="N454">
        <v>10.5</v>
      </c>
      <c r="O454" t="s">
        <v>26</v>
      </c>
      <c r="P454">
        <v>0</v>
      </c>
      <c r="Q454" t="s">
        <v>27</v>
      </c>
      <c r="R454" t="s">
        <v>28</v>
      </c>
      <c r="S454">
        <v>64.78</v>
      </c>
      <c r="T454" t="str" cm="1">
        <f t="array" ref="T454">_xlfn.IFS(Raw_Data[[#This Row],[Call Status]]="Resolved","5",Raw_Data[[#This Row],[Call Status]]="Escalated","2",Raw_Data[[#This Row],[Call Status]]="Pending","3",Raw_Data[[#This Row],[Call Status]]="Abandoned","0")</f>
        <v>5</v>
      </c>
      <c r="U454" t="str">
        <f>TEXT(Raw_Data[[#This Row],[Call Date]],"mmmm")</f>
        <v>May</v>
      </c>
      <c r="V454" t="str" cm="1">
        <f t="array" ref="V454">_xlfn.IFS(Raw_Data[[#This Row],[Customer Satisfaction]]&lt;2,"Poor",Raw_Data[[#This Row],[Customer Satisfaction]]&lt;4,"Average",Raw_Data[[#This Row],[Customer Satisfaction]]&gt;=4,"Excellent")</f>
        <v>Poor</v>
      </c>
    </row>
    <row r="455" spans="2:22" x14ac:dyDescent="0.3">
      <c r="B455" t="s">
        <v>9231</v>
      </c>
      <c r="C455" s="2">
        <v>45775</v>
      </c>
      <c r="D455" s="1">
        <v>0.44236111111111109</v>
      </c>
      <c r="E455" t="s">
        <v>84</v>
      </c>
      <c r="F455" t="s">
        <v>20</v>
      </c>
      <c r="G455" t="s">
        <v>250</v>
      </c>
      <c r="H455" t="s">
        <v>2613</v>
      </c>
      <c r="I455" t="s">
        <v>23</v>
      </c>
      <c r="J455" t="s">
        <v>64</v>
      </c>
      <c r="K455" t="s">
        <v>8876</v>
      </c>
      <c r="L455" t="s">
        <v>8877</v>
      </c>
      <c r="M455">
        <v>3.3</v>
      </c>
      <c r="N455">
        <v>11.3</v>
      </c>
      <c r="O455" t="s">
        <v>28</v>
      </c>
      <c r="P455">
        <v>0</v>
      </c>
      <c r="Q455" t="s">
        <v>1014</v>
      </c>
      <c r="R455" t="s">
        <v>26</v>
      </c>
      <c r="S455">
        <v>55.13</v>
      </c>
      <c r="T455" t="str" cm="1">
        <f t="array" ref="T455">_xlfn.IFS(Raw_Data[[#This Row],[Call Status]]="Resolved","5",Raw_Data[[#This Row],[Call Status]]="Escalated","2",Raw_Data[[#This Row],[Call Status]]="Pending","3",Raw_Data[[#This Row],[Call Status]]="Abandoned","0")</f>
        <v>3</v>
      </c>
      <c r="U455" t="str">
        <f>TEXT(Raw_Data[[#This Row],[Call Date]],"mmmm")</f>
        <v>April</v>
      </c>
      <c r="V455" t="str" cm="1">
        <f t="array" ref="V455">_xlfn.IFS(Raw_Data[[#This Row],[Customer Satisfaction]]&lt;2,"Poor",Raw_Data[[#This Row],[Customer Satisfaction]]&lt;4,"Average",Raw_Data[[#This Row],[Customer Satisfaction]]&gt;=4,"Excellent")</f>
        <v>Poor</v>
      </c>
    </row>
    <row r="456" spans="2:22" x14ac:dyDescent="0.3">
      <c r="B456" t="s">
        <v>2577</v>
      </c>
      <c r="C456" s="2">
        <v>45705</v>
      </c>
      <c r="D456" s="1">
        <v>0.76111111111111107</v>
      </c>
      <c r="E456" t="s">
        <v>156</v>
      </c>
      <c r="F456" t="s">
        <v>34</v>
      </c>
      <c r="G456" t="s">
        <v>21</v>
      </c>
      <c r="H456" t="s">
        <v>2392</v>
      </c>
      <c r="I456" t="s">
        <v>1137</v>
      </c>
      <c r="J456" t="s">
        <v>45</v>
      </c>
      <c r="K456" t="s">
        <v>25</v>
      </c>
      <c r="L456" t="s">
        <v>25</v>
      </c>
      <c r="M456">
        <v>1</v>
      </c>
      <c r="N456">
        <v>6.1</v>
      </c>
      <c r="O456" t="s">
        <v>26</v>
      </c>
      <c r="P456">
        <v>5</v>
      </c>
      <c r="Q456" t="s">
        <v>27</v>
      </c>
      <c r="R456" t="s">
        <v>28</v>
      </c>
      <c r="S456">
        <v>98.13</v>
      </c>
      <c r="T456" t="str" cm="1">
        <f t="array" ref="T456">_xlfn.IFS(Raw_Data[[#This Row],[Call Status]]="Resolved","5",Raw_Data[[#This Row],[Call Status]]="Escalated","2",Raw_Data[[#This Row],[Call Status]]="Pending","3",Raw_Data[[#This Row],[Call Status]]="Abandoned","0")</f>
        <v>5</v>
      </c>
      <c r="U456" t="str">
        <f>TEXT(Raw_Data[[#This Row],[Call Date]],"mmmm")</f>
        <v>February</v>
      </c>
      <c r="V456" t="str" cm="1">
        <f t="array" ref="V456">_xlfn.IFS(Raw_Data[[#This Row],[Customer Satisfaction]]&lt;2,"Poor",Raw_Data[[#This Row],[Customer Satisfaction]]&lt;4,"Average",Raw_Data[[#This Row],[Customer Satisfaction]]&gt;=4,"Excellent")</f>
        <v>Excellent</v>
      </c>
    </row>
    <row r="457" spans="2:22" x14ac:dyDescent="0.3">
      <c r="B457" t="s">
        <v>7257</v>
      </c>
      <c r="C457" s="2">
        <v>45746</v>
      </c>
      <c r="D457" s="1">
        <v>0.8041666666666667</v>
      </c>
      <c r="E457" t="s">
        <v>108</v>
      </c>
      <c r="F457" t="s">
        <v>38</v>
      </c>
      <c r="G457" t="s">
        <v>21</v>
      </c>
      <c r="H457" t="s">
        <v>2026</v>
      </c>
      <c r="I457" t="s">
        <v>1130</v>
      </c>
      <c r="J457" t="s">
        <v>55</v>
      </c>
      <c r="K457" t="s">
        <v>7253</v>
      </c>
      <c r="L457" t="s">
        <v>7254</v>
      </c>
      <c r="M457">
        <v>1.7</v>
      </c>
      <c r="N457">
        <v>10.5</v>
      </c>
      <c r="O457" t="s">
        <v>28</v>
      </c>
      <c r="P457">
        <v>5</v>
      </c>
      <c r="Q457" t="s">
        <v>27</v>
      </c>
      <c r="R457" t="s">
        <v>28</v>
      </c>
      <c r="S457">
        <v>75.81</v>
      </c>
      <c r="T457" t="str" cm="1">
        <f t="array" ref="T457">_xlfn.IFS(Raw_Data[[#This Row],[Call Status]]="Resolved","5",Raw_Data[[#This Row],[Call Status]]="Escalated","2",Raw_Data[[#This Row],[Call Status]]="Pending","3",Raw_Data[[#This Row],[Call Status]]="Abandoned","0")</f>
        <v>0</v>
      </c>
      <c r="U457" t="str">
        <f>TEXT(Raw_Data[[#This Row],[Call Date]],"mmmm")</f>
        <v>March</v>
      </c>
      <c r="V457" t="str" cm="1">
        <f t="array" ref="V457">_xlfn.IFS(Raw_Data[[#This Row],[Customer Satisfaction]]&lt;2,"Poor",Raw_Data[[#This Row],[Customer Satisfaction]]&lt;4,"Average",Raw_Data[[#This Row],[Customer Satisfaction]]&gt;=4,"Excellent")</f>
        <v>Excellent</v>
      </c>
    </row>
    <row r="458" spans="2:22" x14ac:dyDescent="0.3">
      <c r="B458" t="s">
        <v>9550</v>
      </c>
      <c r="C458" s="2">
        <v>45894</v>
      </c>
      <c r="D458" s="1">
        <v>0.59027777777777779</v>
      </c>
      <c r="E458" t="s">
        <v>53</v>
      </c>
      <c r="F458" t="s">
        <v>20</v>
      </c>
      <c r="G458" t="s">
        <v>21</v>
      </c>
      <c r="H458" t="s">
        <v>22</v>
      </c>
      <c r="I458" t="s">
        <v>1130</v>
      </c>
      <c r="J458" t="s">
        <v>45</v>
      </c>
      <c r="K458" t="s">
        <v>8876</v>
      </c>
      <c r="L458" t="s">
        <v>8877</v>
      </c>
      <c r="M458">
        <v>2.8</v>
      </c>
      <c r="N458">
        <v>7.5</v>
      </c>
      <c r="O458" t="s">
        <v>28</v>
      </c>
      <c r="P458">
        <v>0</v>
      </c>
      <c r="Q458" t="s">
        <v>615</v>
      </c>
      <c r="R458" t="s">
        <v>28</v>
      </c>
      <c r="S458">
        <v>187.02</v>
      </c>
      <c r="T458" t="str" cm="1">
        <f t="array" ref="T458">_xlfn.IFS(Raw_Data[[#This Row],[Call Status]]="Resolved","5",Raw_Data[[#This Row],[Call Status]]="Escalated","2",Raw_Data[[#This Row],[Call Status]]="Pending","3",Raw_Data[[#This Row],[Call Status]]="Abandoned","0")</f>
        <v>3</v>
      </c>
      <c r="U458" t="str">
        <f>TEXT(Raw_Data[[#This Row],[Call Date]],"mmmm")</f>
        <v>August</v>
      </c>
      <c r="V458" t="str" cm="1">
        <f t="array" ref="V458">_xlfn.IFS(Raw_Data[[#This Row],[Customer Satisfaction]]&lt;2,"Poor",Raw_Data[[#This Row],[Customer Satisfaction]]&lt;4,"Average",Raw_Data[[#This Row],[Customer Satisfaction]]&gt;=4,"Excellent")</f>
        <v>Poor</v>
      </c>
    </row>
    <row r="459" spans="2:22" x14ac:dyDescent="0.3">
      <c r="B459" t="s">
        <v>1289</v>
      </c>
      <c r="C459" s="2">
        <v>45929</v>
      </c>
      <c r="D459" s="1">
        <v>0.48680555555555555</v>
      </c>
      <c r="E459" t="s">
        <v>110</v>
      </c>
      <c r="F459" t="s">
        <v>20</v>
      </c>
      <c r="G459" t="s">
        <v>327</v>
      </c>
      <c r="H459" t="s">
        <v>22</v>
      </c>
      <c r="I459" t="s">
        <v>1128</v>
      </c>
      <c r="J459" t="s">
        <v>39</v>
      </c>
      <c r="K459" t="s">
        <v>25</v>
      </c>
      <c r="L459" t="s">
        <v>25</v>
      </c>
      <c r="M459">
        <v>5.0999999999999996</v>
      </c>
      <c r="N459">
        <v>8.6999999999999993</v>
      </c>
      <c r="O459" t="s">
        <v>26</v>
      </c>
      <c r="P459">
        <v>4</v>
      </c>
      <c r="Q459" t="s">
        <v>27</v>
      </c>
      <c r="R459" t="s">
        <v>28</v>
      </c>
      <c r="S459">
        <v>195.76</v>
      </c>
      <c r="T459" t="str" cm="1">
        <f t="array" ref="T459">_xlfn.IFS(Raw_Data[[#This Row],[Call Status]]="Resolved","5",Raw_Data[[#This Row],[Call Status]]="Escalated","2",Raw_Data[[#This Row],[Call Status]]="Pending","3",Raw_Data[[#This Row],[Call Status]]="Abandoned","0")</f>
        <v>5</v>
      </c>
      <c r="U459" t="str">
        <f>TEXT(Raw_Data[[#This Row],[Call Date]],"mmmm")</f>
        <v>September</v>
      </c>
      <c r="V459" t="str" cm="1">
        <f t="array" ref="V459">_xlfn.IFS(Raw_Data[[#This Row],[Customer Satisfaction]]&lt;2,"Poor",Raw_Data[[#This Row],[Customer Satisfaction]]&lt;4,"Average",Raw_Data[[#This Row],[Customer Satisfaction]]&gt;=4,"Excellent")</f>
        <v>Excellent</v>
      </c>
    </row>
    <row r="460" spans="2:22" x14ac:dyDescent="0.3">
      <c r="B460" t="s">
        <v>7533</v>
      </c>
      <c r="C460" s="2">
        <v>45846</v>
      </c>
      <c r="D460" s="1">
        <v>0.47708333333333336</v>
      </c>
      <c r="E460" t="s">
        <v>44</v>
      </c>
      <c r="F460" t="s">
        <v>38</v>
      </c>
      <c r="G460" t="s">
        <v>327</v>
      </c>
      <c r="H460" t="s">
        <v>22</v>
      </c>
      <c r="I460" t="s">
        <v>1130</v>
      </c>
      <c r="J460" t="s">
        <v>49</v>
      </c>
      <c r="K460" t="s">
        <v>7253</v>
      </c>
      <c r="L460" t="s">
        <v>7254</v>
      </c>
      <c r="M460">
        <v>3.6</v>
      </c>
      <c r="N460">
        <v>18.2</v>
      </c>
      <c r="O460" t="s">
        <v>28</v>
      </c>
      <c r="P460">
        <v>0</v>
      </c>
      <c r="Q460" t="s">
        <v>1014</v>
      </c>
      <c r="R460" t="s">
        <v>28</v>
      </c>
      <c r="S460">
        <v>828.19</v>
      </c>
      <c r="T460" t="str" cm="1">
        <f t="array" ref="T460">_xlfn.IFS(Raw_Data[[#This Row],[Call Status]]="Resolved","5",Raw_Data[[#This Row],[Call Status]]="Escalated","2",Raw_Data[[#This Row],[Call Status]]="Pending","3",Raw_Data[[#This Row],[Call Status]]="Abandoned","0")</f>
        <v>0</v>
      </c>
      <c r="U460" t="str">
        <f>TEXT(Raw_Data[[#This Row],[Call Date]],"mmmm")</f>
        <v>July</v>
      </c>
      <c r="V460" t="str" cm="1">
        <f t="array" ref="V460">_xlfn.IFS(Raw_Data[[#This Row],[Customer Satisfaction]]&lt;2,"Poor",Raw_Data[[#This Row],[Customer Satisfaction]]&lt;4,"Average",Raw_Data[[#This Row],[Customer Satisfaction]]&gt;=4,"Excellent")</f>
        <v>Poor</v>
      </c>
    </row>
    <row r="461" spans="2:22" x14ac:dyDescent="0.3">
      <c r="B461" t="s">
        <v>4049</v>
      </c>
      <c r="C461" s="2">
        <v>45849</v>
      </c>
      <c r="D461" s="1">
        <v>0.82638888888888884</v>
      </c>
      <c r="E461" t="s">
        <v>47</v>
      </c>
      <c r="F461" t="s">
        <v>38</v>
      </c>
      <c r="G461" t="s">
        <v>250</v>
      </c>
      <c r="H461" t="s">
        <v>2392</v>
      </c>
      <c r="I461" t="s">
        <v>1128</v>
      </c>
      <c r="J461" t="s">
        <v>49</v>
      </c>
      <c r="K461" t="s">
        <v>25</v>
      </c>
      <c r="L461" t="s">
        <v>3559</v>
      </c>
      <c r="M461">
        <v>2.1</v>
      </c>
      <c r="N461">
        <v>13.2</v>
      </c>
      <c r="O461" t="s">
        <v>26</v>
      </c>
      <c r="P461">
        <v>4</v>
      </c>
      <c r="Q461" t="s">
        <v>615</v>
      </c>
      <c r="R461" t="s">
        <v>28</v>
      </c>
      <c r="S461">
        <v>166.6</v>
      </c>
      <c r="T461" t="str" cm="1">
        <f t="array" ref="T461">_xlfn.IFS(Raw_Data[[#This Row],[Call Status]]="Resolved","5",Raw_Data[[#This Row],[Call Status]]="Escalated","2",Raw_Data[[#This Row],[Call Status]]="Pending","3",Raw_Data[[#This Row],[Call Status]]="Abandoned","0")</f>
        <v>5</v>
      </c>
      <c r="U461" t="str">
        <f>TEXT(Raw_Data[[#This Row],[Call Date]],"mmmm")</f>
        <v>July</v>
      </c>
      <c r="V461" t="str" cm="1">
        <f t="array" ref="V461">_xlfn.IFS(Raw_Data[[#This Row],[Customer Satisfaction]]&lt;2,"Poor",Raw_Data[[#This Row],[Customer Satisfaction]]&lt;4,"Average",Raw_Data[[#This Row],[Customer Satisfaction]]&gt;=4,"Excellent")</f>
        <v>Excellent</v>
      </c>
    </row>
    <row r="462" spans="2:22" x14ac:dyDescent="0.3">
      <c r="B462" t="s">
        <v>3377</v>
      </c>
      <c r="C462" s="2">
        <v>45726</v>
      </c>
      <c r="D462" s="1">
        <v>0.67222222222222228</v>
      </c>
      <c r="E462" t="s">
        <v>63</v>
      </c>
      <c r="F462" t="s">
        <v>48</v>
      </c>
      <c r="G462" t="s">
        <v>21</v>
      </c>
      <c r="H462" t="s">
        <v>2026</v>
      </c>
      <c r="I462" t="s">
        <v>23</v>
      </c>
      <c r="J462" t="s">
        <v>49</v>
      </c>
      <c r="K462" t="s">
        <v>25</v>
      </c>
      <c r="L462" t="s">
        <v>25</v>
      </c>
      <c r="M462">
        <v>1.7</v>
      </c>
      <c r="N462">
        <v>15.2</v>
      </c>
      <c r="O462" t="s">
        <v>28</v>
      </c>
      <c r="P462">
        <v>0</v>
      </c>
      <c r="Q462" t="s">
        <v>27</v>
      </c>
      <c r="R462" t="s">
        <v>26</v>
      </c>
      <c r="S462">
        <v>68.290000000000006</v>
      </c>
      <c r="T462" t="str" cm="1">
        <f t="array" ref="T462">_xlfn.IFS(Raw_Data[[#This Row],[Call Status]]="Resolved","5",Raw_Data[[#This Row],[Call Status]]="Escalated","2",Raw_Data[[#This Row],[Call Status]]="Pending","3",Raw_Data[[#This Row],[Call Status]]="Abandoned","0")</f>
        <v>5</v>
      </c>
      <c r="U462" t="str">
        <f>TEXT(Raw_Data[[#This Row],[Call Date]],"mmmm")</f>
        <v>March</v>
      </c>
      <c r="V462" t="str" cm="1">
        <f t="array" ref="V462">_xlfn.IFS(Raw_Data[[#This Row],[Customer Satisfaction]]&lt;2,"Poor",Raw_Data[[#This Row],[Customer Satisfaction]]&lt;4,"Average",Raw_Data[[#This Row],[Customer Satisfaction]]&gt;=4,"Excellent")</f>
        <v>Poor</v>
      </c>
    </row>
    <row r="463" spans="2:22" x14ac:dyDescent="0.3">
      <c r="B463" t="s">
        <v>6443</v>
      </c>
      <c r="C463" s="2">
        <v>45935</v>
      </c>
      <c r="D463" s="1">
        <v>0.83194444444444449</v>
      </c>
      <c r="E463" t="s">
        <v>37</v>
      </c>
      <c r="F463" t="s">
        <v>48</v>
      </c>
      <c r="G463" t="s">
        <v>250</v>
      </c>
      <c r="H463" t="s">
        <v>22</v>
      </c>
      <c r="I463" t="s">
        <v>23</v>
      </c>
      <c r="J463" t="s">
        <v>64</v>
      </c>
      <c r="K463" t="s">
        <v>25</v>
      </c>
      <c r="L463" t="s">
        <v>3570</v>
      </c>
      <c r="M463">
        <v>13.1</v>
      </c>
      <c r="N463">
        <v>9.6</v>
      </c>
      <c r="O463" t="s">
        <v>28</v>
      </c>
      <c r="P463">
        <v>2</v>
      </c>
      <c r="Q463" t="s">
        <v>1014</v>
      </c>
      <c r="R463" t="s">
        <v>28</v>
      </c>
      <c r="S463">
        <v>143.41999999999999</v>
      </c>
      <c r="T463" t="str" cm="1">
        <f t="array" ref="T463">_xlfn.IFS(Raw_Data[[#This Row],[Call Status]]="Resolved","5",Raw_Data[[#This Row],[Call Status]]="Escalated","2",Raw_Data[[#This Row],[Call Status]]="Pending","3",Raw_Data[[#This Row],[Call Status]]="Abandoned","0")</f>
        <v>5</v>
      </c>
      <c r="U463" t="str">
        <f>TEXT(Raw_Data[[#This Row],[Call Date]],"mmmm")</f>
        <v>October</v>
      </c>
      <c r="V463" t="str" cm="1">
        <f t="array" ref="V463">_xlfn.IFS(Raw_Data[[#This Row],[Customer Satisfaction]]&lt;2,"Poor",Raw_Data[[#This Row],[Customer Satisfaction]]&lt;4,"Average",Raw_Data[[#This Row],[Customer Satisfaction]]&gt;=4,"Excellent")</f>
        <v>Average</v>
      </c>
    </row>
    <row r="464" spans="2:22" x14ac:dyDescent="0.3">
      <c r="B464" t="s">
        <v>708</v>
      </c>
      <c r="C464" s="2">
        <v>46006</v>
      </c>
      <c r="D464" s="1">
        <v>0.4152777777777778</v>
      </c>
      <c r="E464" t="s">
        <v>53</v>
      </c>
      <c r="F464" t="s">
        <v>34</v>
      </c>
      <c r="G464" t="s">
        <v>327</v>
      </c>
      <c r="H464" t="s">
        <v>22</v>
      </c>
      <c r="I464" t="s">
        <v>23</v>
      </c>
      <c r="J464" t="s">
        <v>45</v>
      </c>
      <c r="K464" t="s">
        <v>25</v>
      </c>
      <c r="L464" t="s">
        <v>25</v>
      </c>
      <c r="M464">
        <v>8.8000000000000007</v>
      </c>
      <c r="N464">
        <v>6</v>
      </c>
      <c r="O464" t="s">
        <v>28</v>
      </c>
      <c r="P464">
        <v>4</v>
      </c>
      <c r="Q464" t="s">
        <v>615</v>
      </c>
      <c r="R464" t="s">
        <v>28</v>
      </c>
      <c r="S464">
        <v>7.4</v>
      </c>
      <c r="T464" t="str" cm="1">
        <f t="array" ref="T464">_xlfn.IFS(Raw_Data[[#This Row],[Call Status]]="Resolved","5",Raw_Data[[#This Row],[Call Status]]="Escalated","2",Raw_Data[[#This Row],[Call Status]]="Pending","3",Raw_Data[[#This Row],[Call Status]]="Abandoned","0")</f>
        <v>5</v>
      </c>
      <c r="U464" t="str">
        <f>TEXT(Raw_Data[[#This Row],[Call Date]],"mmmm")</f>
        <v>December</v>
      </c>
      <c r="V464" t="str" cm="1">
        <f t="array" ref="V464">_xlfn.IFS(Raw_Data[[#This Row],[Customer Satisfaction]]&lt;2,"Poor",Raw_Data[[#This Row],[Customer Satisfaction]]&lt;4,"Average",Raw_Data[[#This Row],[Customer Satisfaction]]&gt;=4,"Excellent")</f>
        <v>Excellent</v>
      </c>
    </row>
    <row r="465" spans="2:22" x14ac:dyDescent="0.3">
      <c r="B465" t="s">
        <v>3297</v>
      </c>
      <c r="C465" s="2">
        <v>45904</v>
      </c>
      <c r="D465" s="1">
        <v>0.47708333333333336</v>
      </c>
      <c r="E465" t="s">
        <v>37</v>
      </c>
      <c r="F465" t="s">
        <v>20</v>
      </c>
      <c r="G465" t="s">
        <v>21</v>
      </c>
      <c r="H465" t="s">
        <v>2026</v>
      </c>
      <c r="I465" t="s">
        <v>23</v>
      </c>
      <c r="J465" t="s">
        <v>42</v>
      </c>
      <c r="K465" t="s">
        <v>25</v>
      </c>
      <c r="L465" t="s">
        <v>25</v>
      </c>
      <c r="M465">
        <v>2.6</v>
      </c>
      <c r="N465">
        <v>9.1</v>
      </c>
      <c r="O465" t="s">
        <v>26</v>
      </c>
      <c r="P465">
        <v>4</v>
      </c>
      <c r="Q465" t="s">
        <v>27</v>
      </c>
      <c r="R465" t="s">
        <v>28</v>
      </c>
      <c r="S465">
        <v>218.82</v>
      </c>
      <c r="T465" t="str" cm="1">
        <f t="array" ref="T465">_xlfn.IFS(Raw_Data[[#This Row],[Call Status]]="Resolved","5",Raw_Data[[#This Row],[Call Status]]="Escalated","2",Raw_Data[[#This Row],[Call Status]]="Pending","3",Raw_Data[[#This Row],[Call Status]]="Abandoned","0")</f>
        <v>5</v>
      </c>
      <c r="U465" t="str">
        <f>TEXT(Raw_Data[[#This Row],[Call Date]],"mmmm")</f>
        <v>September</v>
      </c>
      <c r="V465" t="str" cm="1">
        <f t="array" ref="V465">_xlfn.IFS(Raw_Data[[#This Row],[Customer Satisfaction]]&lt;2,"Poor",Raw_Data[[#This Row],[Customer Satisfaction]]&lt;4,"Average",Raw_Data[[#This Row],[Customer Satisfaction]]&gt;=4,"Excellent")</f>
        <v>Excellent</v>
      </c>
    </row>
    <row r="466" spans="2:22" x14ac:dyDescent="0.3">
      <c r="B466" t="s">
        <v>7052</v>
      </c>
      <c r="C466" s="2">
        <v>45733</v>
      </c>
      <c r="D466" s="1">
        <v>0.71388888888888891</v>
      </c>
      <c r="E466" t="s">
        <v>33</v>
      </c>
      <c r="F466" t="s">
        <v>48</v>
      </c>
      <c r="G466" t="s">
        <v>327</v>
      </c>
      <c r="H466" t="s">
        <v>22</v>
      </c>
      <c r="I466" t="s">
        <v>23</v>
      </c>
      <c r="J466" t="s">
        <v>31</v>
      </c>
      <c r="K466" t="s">
        <v>25</v>
      </c>
      <c r="L466" t="s">
        <v>3564</v>
      </c>
      <c r="M466">
        <v>4.4000000000000004</v>
      </c>
      <c r="N466">
        <v>13.9</v>
      </c>
      <c r="O466" t="s">
        <v>26</v>
      </c>
      <c r="P466">
        <v>3</v>
      </c>
      <c r="Q466" t="s">
        <v>615</v>
      </c>
      <c r="R466" t="s">
        <v>28</v>
      </c>
      <c r="S466">
        <v>175.61</v>
      </c>
      <c r="T466" t="str" cm="1">
        <f t="array" ref="T466">_xlfn.IFS(Raw_Data[[#This Row],[Call Status]]="Resolved","5",Raw_Data[[#This Row],[Call Status]]="Escalated","2",Raw_Data[[#This Row],[Call Status]]="Pending","3",Raw_Data[[#This Row],[Call Status]]="Abandoned","0")</f>
        <v>5</v>
      </c>
      <c r="U466" t="str">
        <f>TEXT(Raw_Data[[#This Row],[Call Date]],"mmmm")</f>
        <v>March</v>
      </c>
      <c r="V466" t="str" cm="1">
        <f t="array" ref="V466">_xlfn.IFS(Raw_Data[[#This Row],[Customer Satisfaction]]&lt;2,"Poor",Raw_Data[[#This Row],[Customer Satisfaction]]&lt;4,"Average",Raw_Data[[#This Row],[Customer Satisfaction]]&gt;=4,"Excellent")</f>
        <v>Average</v>
      </c>
    </row>
    <row r="467" spans="2:22" x14ac:dyDescent="0.3">
      <c r="B467" t="s">
        <v>8908</v>
      </c>
      <c r="C467" s="2">
        <v>45811</v>
      </c>
      <c r="D467" s="1">
        <v>0.60069444444444442</v>
      </c>
      <c r="E467" t="s">
        <v>66</v>
      </c>
      <c r="F467" t="s">
        <v>38</v>
      </c>
      <c r="G467" t="s">
        <v>327</v>
      </c>
      <c r="H467" t="s">
        <v>2392</v>
      </c>
      <c r="I467" t="s">
        <v>1130</v>
      </c>
      <c r="J467" t="s">
        <v>39</v>
      </c>
      <c r="K467" t="s">
        <v>8876</v>
      </c>
      <c r="L467" t="s">
        <v>8877</v>
      </c>
      <c r="M467">
        <v>4.8</v>
      </c>
      <c r="N467">
        <v>10.9</v>
      </c>
      <c r="O467" t="s">
        <v>28</v>
      </c>
      <c r="P467">
        <v>4</v>
      </c>
      <c r="Q467" t="s">
        <v>615</v>
      </c>
      <c r="R467" t="s">
        <v>28</v>
      </c>
      <c r="S467">
        <v>911.81</v>
      </c>
      <c r="T467" t="str" cm="1">
        <f t="array" ref="T467">_xlfn.IFS(Raw_Data[[#This Row],[Call Status]]="Resolved","5",Raw_Data[[#This Row],[Call Status]]="Escalated","2",Raw_Data[[#This Row],[Call Status]]="Pending","3",Raw_Data[[#This Row],[Call Status]]="Abandoned","0")</f>
        <v>3</v>
      </c>
      <c r="U467" t="str">
        <f>TEXT(Raw_Data[[#This Row],[Call Date]],"mmmm")</f>
        <v>June</v>
      </c>
      <c r="V467" t="str" cm="1">
        <f t="array" ref="V467">_xlfn.IFS(Raw_Data[[#This Row],[Customer Satisfaction]]&lt;2,"Poor",Raw_Data[[#This Row],[Customer Satisfaction]]&lt;4,"Average",Raw_Data[[#This Row],[Customer Satisfaction]]&gt;=4,"Excellent")</f>
        <v>Excellent</v>
      </c>
    </row>
    <row r="468" spans="2:22" x14ac:dyDescent="0.3">
      <c r="B468" t="s">
        <v>6178</v>
      </c>
      <c r="C468" s="2">
        <v>45801</v>
      </c>
      <c r="D468" s="1">
        <v>0.59652777777777777</v>
      </c>
      <c r="E468" t="s">
        <v>108</v>
      </c>
      <c r="F468" t="s">
        <v>38</v>
      </c>
      <c r="G468" t="s">
        <v>250</v>
      </c>
      <c r="H468" t="s">
        <v>22</v>
      </c>
      <c r="I468" t="s">
        <v>23</v>
      </c>
      <c r="J468" t="s">
        <v>31</v>
      </c>
      <c r="K468" t="s">
        <v>25</v>
      </c>
      <c r="L468" t="s">
        <v>3559</v>
      </c>
      <c r="M468">
        <v>3.7</v>
      </c>
      <c r="N468">
        <v>4.7</v>
      </c>
      <c r="O468" t="s">
        <v>26</v>
      </c>
      <c r="P468">
        <v>0</v>
      </c>
      <c r="Q468" t="s">
        <v>615</v>
      </c>
      <c r="R468" t="s">
        <v>28</v>
      </c>
      <c r="S468">
        <v>573.78</v>
      </c>
      <c r="T468" t="str" cm="1">
        <f t="array" ref="T468">_xlfn.IFS(Raw_Data[[#This Row],[Call Status]]="Resolved","5",Raw_Data[[#This Row],[Call Status]]="Escalated","2",Raw_Data[[#This Row],[Call Status]]="Pending","3",Raw_Data[[#This Row],[Call Status]]="Abandoned","0")</f>
        <v>5</v>
      </c>
      <c r="U468" t="str">
        <f>TEXT(Raw_Data[[#This Row],[Call Date]],"mmmm")</f>
        <v>May</v>
      </c>
      <c r="V468" t="str" cm="1">
        <f t="array" ref="V468">_xlfn.IFS(Raw_Data[[#This Row],[Customer Satisfaction]]&lt;2,"Poor",Raw_Data[[#This Row],[Customer Satisfaction]]&lt;4,"Average",Raw_Data[[#This Row],[Customer Satisfaction]]&gt;=4,"Excellent")</f>
        <v>Poor</v>
      </c>
    </row>
    <row r="469" spans="2:22" x14ac:dyDescent="0.3">
      <c r="B469" t="s">
        <v>5302</v>
      </c>
      <c r="C469" s="2">
        <v>45743</v>
      </c>
      <c r="D469" s="1">
        <v>0.7944444444444444</v>
      </c>
      <c r="E469" t="s">
        <v>70</v>
      </c>
      <c r="F469" t="s">
        <v>38</v>
      </c>
      <c r="G469" t="s">
        <v>21</v>
      </c>
      <c r="H469" t="s">
        <v>2026</v>
      </c>
      <c r="I469" t="s">
        <v>23</v>
      </c>
      <c r="J469" t="s">
        <v>49</v>
      </c>
      <c r="K469" t="s">
        <v>25</v>
      </c>
      <c r="L469" t="s">
        <v>3564</v>
      </c>
      <c r="M469">
        <v>1.8</v>
      </c>
      <c r="N469">
        <v>12.3</v>
      </c>
      <c r="O469" t="s">
        <v>26</v>
      </c>
      <c r="P469">
        <v>4</v>
      </c>
      <c r="Q469" t="s">
        <v>615</v>
      </c>
      <c r="R469" t="s">
        <v>28</v>
      </c>
      <c r="S469">
        <v>47.9</v>
      </c>
      <c r="T469" t="str" cm="1">
        <f t="array" ref="T469">_xlfn.IFS(Raw_Data[[#This Row],[Call Status]]="Resolved","5",Raw_Data[[#This Row],[Call Status]]="Escalated","2",Raw_Data[[#This Row],[Call Status]]="Pending","3",Raw_Data[[#This Row],[Call Status]]="Abandoned","0")</f>
        <v>5</v>
      </c>
      <c r="U469" t="str">
        <f>TEXT(Raw_Data[[#This Row],[Call Date]],"mmmm")</f>
        <v>March</v>
      </c>
      <c r="V469" t="str" cm="1">
        <f t="array" ref="V469">_xlfn.IFS(Raw_Data[[#This Row],[Customer Satisfaction]]&lt;2,"Poor",Raw_Data[[#This Row],[Customer Satisfaction]]&lt;4,"Average",Raw_Data[[#This Row],[Customer Satisfaction]]&gt;=4,"Excellent")</f>
        <v>Excellent</v>
      </c>
    </row>
    <row r="470" spans="2:22" x14ac:dyDescent="0.3">
      <c r="B470" t="s">
        <v>5026</v>
      </c>
      <c r="C470" s="2">
        <v>45842</v>
      </c>
      <c r="D470" s="1">
        <v>0.90416666666666667</v>
      </c>
      <c r="E470" t="s">
        <v>72</v>
      </c>
      <c r="F470" t="s">
        <v>48</v>
      </c>
      <c r="G470" t="s">
        <v>250</v>
      </c>
      <c r="H470" t="s">
        <v>22</v>
      </c>
      <c r="I470" t="s">
        <v>1130</v>
      </c>
      <c r="J470" t="s">
        <v>39</v>
      </c>
      <c r="K470" t="s">
        <v>25</v>
      </c>
      <c r="L470" t="s">
        <v>3564</v>
      </c>
      <c r="M470">
        <v>4.8</v>
      </c>
      <c r="N470">
        <v>15.2</v>
      </c>
      <c r="O470" t="s">
        <v>26</v>
      </c>
      <c r="P470">
        <v>2</v>
      </c>
      <c r="Q470" t="s">
        <v>1014</v>
      </c>
      <c r="R470" t="s">
        <v>28</v>
      </c>
      <c r="S470">
        <v>181.17</v>
      </c>
      <c r="T470" t="str" cm="1">
        <f t="array" ref="T470">_xlfn.IFS(Raw_Data[[#This Row],[Call Status]]="Resolved","5",Raw_Data[[#This Row],[Call Status]]="Escalated","2",Raw_Data[[#This Row],[Call Status]]="Pending","3",Raw_Data[[#This Row],[Call Status]]="Abandoned","0")</f>
        <v>5</v>
      </c>
      <c r="U470" t="str">
        <f>TEXT(Raw_Data[[#This Row],[Call Date]],"mmmm")</f>
        <v>July</v>
      </c>
      <c r="V470" t="str" cm="1">
        <f t="array" ref="V470">_xlfn.IFS(Raw_Data[[#This Row],[Customer Satisfaction]]&lt;2,"Poor",Raw_Data[[#This Row],[Customer Satisfaction]]&lt;4,"Average",Raw_Data[[#This Row],[Customer Satisfaction]]&gt;=4,"Excellent")</f>
        <v>Average</v>
      </c>
    </row>
    <row r="471" spans="2:22" x14ac:dyDescent="0.3">
      <c r="B471" t="s">
        <v>1807</v>
      </c>
      <c r="C471" s="2">
        <v>45942</v>
      </c>
      <c r="D471" s="1">
        <v>0.67708333333333337</v>
      </c>
      <c r="E471" t="s">
        <v>57</v>
      </c>
      <c r="F471" t="s">
        <v>38</v>
      </c>
      <c r="G471" t="s">
        <v>327</v>
      </c>
      <c r="H471" t="s">
        <v>22</v>
      </c>
      <c r="I471" t="s">
        <v>1128</v>
      </c>
      <c r="J471" t="s">
        <v>42</v>
      </c>
      <c r="K471" t="s">
        <v>25</v>
      </c>
      <c r="L471" t="s">
        <v>25</v>
      </c>
      <c r="M471">
        <v>6.2</v>
      </c>
      <c r="N471">
        <v>11.7</v>
      </c>
      <c r="O471" t="s">
        <v>28</v>
      </c>
      <c r="P471">
        <v>5</v>
      </c>
      <c r="Q471" t="s">
        <v>27</v>
      </c>
      <c r="R471" t="s">
        <v>28</v>
      </c>
      <c r="S471">
        <v>64.489999999999995</v>
      </c>
      <c r="T471" t="str" cm="1">
        <f t="array" ref="T471">_xlfn.IFS(Raw_Data[[#This Row],[Call Status]]="Resolved","5",Raw_Data[[#This Row],[Call Status]]="Escalated","2",Raw_Data[[#This Row],[Call Status]]="Pending","3",Raw_Data[[#This Row],[Call Status]]="Abandoned","0")</f>
        <v>5</v>
      </c>
      <c r="U471" t="str">
        <f>TEXT(Raw_Data[[#This Row],[Call Date]],"mmmm")</f>
        <v>October</v>
      </c>
      <c r="V471" t="str" cm="1">
        <f t="array" ref="V471">_xlfn.IFS(Raw_Data[[#This Row],[Customer Satisfaction]]&lt;2,"Poor",Raw_Data[[#This Row],[Customer Satisfaction]]&lt;4,"Average",Raw_Data[[#This Row],[Customer Satisfaction]]&gt;=4,"Excellent")</f>
        <v>Excellent</v>
      </c>
    </row>
    <row r="472" spans="2:22" x14ac:dyDescent="0.3">
      <c r="B472" t="s">
        <v>2871</v>
      </c>
      <c r="C472" s="2">
        <v>45877</v>
      </c>
      <c r="D472" s="1">
        <v>0.5444444444444444</v>
      </c>
      <c r="E472" t="s">
        <v>57</v>
      </c>
      <c r="F472" t="s">
        <v>48</v>
      </c>
      <c r="G472" t="s">
        <v>327</v>
      </c>
      <c r="H472" t="s">
        <v>2392</v>
      </c>
      <c r="I472" t="s">
        <v>23</v>
      </c>
      <c r="J472" t="s">
        <v>76</v>
      </c>
      <c r="K472" t="s">
        <v>25</v>
      </c>
      <c r="L472" t="s">
        <v>25</v>
      </c>
      <c r="M472">
        <v>0.9</v>
      </c>
      <c r="N472">
        <v>6</v>
      </c>
      <c r="O472" t="s">
        <v>26</v>
      </c>
      <c r="P472">
        <v>4</v>
      </c>
      <c r="Q472" t="s">
        <v>615</v>
      </c>
      <c r="R472" t="s">
        <v>26</v>
      </c>
      <c r="S472">
        <v>133.44999999999999</v>
      </c>
      <c r="T472" t="str" cm="1">
        <f t="array" ref="T472">_xlfn.IFS(Raw_Data[[#This Row],[Call Status]]="Resolved","5",Raw_Data[[#This Row],[Call Status]]="Escalated","2",Raw_Data[[#This Row],[Call Status]]="Pending","3",Raw_Data[[#This Row],[Call Status]]="Abandoned","0")</f>
        <v>5</v>
      </c>
      <c r="U472" t="str">
        <f>TEXT(Raw_Data[[#This Row],[Call Date]],"mmmm")</f>
        <v>August</v>
      </c>
      <c r="V472" t="str" cm="1">
        <f t="array" ref="V472">_xlfn.IFS(Raw_Data[[#This Row],[Customer Satisfaction]]&lt;2,"Poor",Raw_Data[[#This Row],[Customer Satisfaction]]&lt;4,"Average",Raw_Data[[#This Row],[Customer Satisfaction]]&gt;=4,"Excellent")</f>
        <v>Excellent</v>
      </c>
    </row>
    <row r="473" spans="2:22" x14ac:dyDescent="0.3">
      <c r="B473" t="s">
        <v>3364</v>
      </c>
      <c r="C473" s="2">
        <v>45726</v>
      </c>
      <c r="D473" s="1">
        <v>0.79861111111111116</v>
      </c>
      <c r="E473" t="s">
        <v>100</v>
      </c>
      <c r="F473" t="s">
        <v>38</v>
      </c>
      <c r="G473" t="s">
        <v>327</v>
      </c>
      <c r="H473" t="s">
        <v>2026</v>
      </c>
      <c r="I473" t="s">
        <v>23</v>
      </c>
      <c r="J473" t="s">
        <v>45</v>
      </c>
      <c r="K473" t="s">
        <v>25</v>
      </c>
      <c r="L473" t="s">
        <v>25</v>
      </c>
      <c r="M473">
        <v>0.2</v>
      </c>
      <c r="N473">
        <v>12.7</v>
      </c>
      <c r="O473" t="s">
        <v>26</v>
      </c>
      <c r="P473">
        <v>0</v>
      </c>
      <c r="Q473" t="s">
        <v>27</v>
      </c>
      <c r="R473" t="s">
        <v>28</v>
      </c>
      <c r="S473">
        <v>288.3</v>
      </c>
      <c r="T473" t="str" cm="1">
        <f t="array" ref="T473">_xlfn.IFS(Raw_Data[[#This Row],[Call Status]]="Resolved","5",Raw_Data[[#This Row],[Call Status]]="Escalated","2",Raw_Data[[#This Row],[Call Status]]="Pending","3",Raw_Data[[#This Row],[Call Status]]="Abandoned","0")</f>
        <v>5</v>
      </c>
      <c r="U473" t="str">
        <f>TEXT(Raw_Data[[#This Row],[Call Date]],"mmmm")</f>
        <v>March</v>
      </c>
      <c r="V473" t="str" cm="1">
        <f t="array" ref="V473">_xlfn.IFS(Raw_Data[[#This Row],[Customer Satisfaction]]&lt;2,"Poor",Raw_Data[[#This Row],[Customer Satisfaction]]&lt;4,"Average",Raw_Data[[#This Row],[Customer Satisfaction]]&gt;=4,"Excellent")</f>
        <v>Poor</v>
      </c>
    </row>
    <row r="474" spans="2:22" x14ac:dyDescent="0.3">
      <c r="B474" t="s">
        <v>10044</v>
      </c>
      <c r="C474" s="2">
        <v>45704</v>
      </c>
      <c r="D474" s="1">
        <v>0.63124999999999998</v>
      </c>
      <c r="E474" t="s">
        <v>59</v>
      </c>
      <c r="F474" t="s">
        <v>20</v>
      </c>
      <c r="G474" t="s">
        <v>327</v>
      </c>
      <c r="H474" t="s">
        <v>22</v>
      </c>
      <c r="I474" t="s">
        <v>23</v>
      </c>
      <c r="J474" t="s">
        <v>45</v>
      </c>
      <c r="K474" t="s">
        <v>8876</v>
      </c>
      <c r="L474" t="s">
        <v>8877</v>
      </c>
      <c r="M474">
        <v>0.4</v>
      </c>
      <c r="N474">
        <v>12.4</v>
      </c>
      <c r="O474" t="s">
        <v>28</v>
      </c>
      <c r="P474">
        <v>3</v>
      </c>
      <c r="Q474" t="s">
        <v>615</v>
      </c>
      <c r="R474" t="s">
        <v>28</v>
      </c>
      <c r="S474">
        <v>60.44</v>
      </c>
      <c r="T474" t="str" cm="1">
        <f t="array" ref="T474">_xlfn.IFS(Raw_Data[[#This Row],[Call Status]]="Resolved","5",Raw_Data[[#This Row],[Call Status]]="Escalated","2",Raw_Data[[#This Row],[Call Status]]="Pending","3",Raw_Data[[#This Row],[Call Status]]="Abandoned","0")</f>
        <v>3</v>
      </c>
      <c r="U474" t="str">
        <f>TEXT(Raw_Data[[#This Row],[Call Date]],"mmmm")</f>
        <v>February</v>
      </c>
      <c r="V474" t="str" cm="1">
        <f t="array" ref="V474">_xlfn.IFS(Raw_Data[[#This Row],[Customer Satisfaction]]&lt;2,"Poor",Raw_Data[[#This Row],[Customer Satisfaction]]&lt;4,"Average",Raw_Data[[#This Row],[Customer Satisfaction]]&gt;=4,"Excellent")</f>
        <v>Average</v>
      </c>
    </row>
    <row r="475" spans="2:22" x14ac:dyDescent="0.3">
      <c r="B475" t="s">
        <v>7013</v>
      </c>
      <c r="C475" s="2">
        <v>45751</v>
      </c>
      <c r="D475" s="1">
        <v>0.34375</v>
      </c>
      <c r="E475" t="s">
        <v>156</v>
      </c>
      <c r="F475" t="s">
        <v>48</v>
      </c>
      <c r="G475" t="s">
        <v>162</v>
      </c>
      <c r="H475" t="s">
        <v>22</v>
      </c>
      <c r="I475" t="s">
        <v>23</v>
      </c>
      <c r="J475" t="s">
        <v>76</v>
      </c>
      <c r="K475" t="s">
        <v>25</v>
      </c>
      <c r="L475" t="s">
        <v>3564</v>
      </c>
      <c r="M475">
        <v>2.8</v>
      </c>
      <c r="N475">
        <v>11.6</v>
      </c>
      <c r="O475" t="s">
        <v>28</v>
      </c>
      <c r="P475">
        <v>3</v>
      </c>
      <c r="Q475" t="s">
        <v>615</v>
      </c>
      <c r="R475" t="s">
        <v>28</v>
      </c>
      <c r="S475">
        <v>203.81</v>
      </c>
      <c r="T475" t="str" cm="1">
        <f t="array" ref="T475">_xlfn.IFS(Raw_Data[[#This Row],[Call Status]]="Resolved","5",Raw_Data[[#This Row],[Call Status]]="Escalated","2",Raw_Data[[#This Row],[Call Status]]="Pending","3",Raw_Data[[#This Row],[Call Status]]="Abandoned","0")</f>
        <v>5</v>
      </c>
      <c r="U475" t="str">
        <f>TEXT(Raw_Data[[#This Row],[Call Date]],"mmmm")</f>
        <v>April</v>
      </c>
      <c r="V475" t="str" cm="1">
        <f t="array" ref="V475">_xlfn.IFS(Raw_Data[[#This Row],[Customer Satisfaction]]&lt;2,"Poor",Raw_Data[[#This Row],[Customer Satisfaction]]&lt;4,"Average",Raw_Data[[#This Row],[Customer Satisfaction]]&gt;=4,"Excellent")</f>
        <v>Average</v>
      </c>
    </row>
    <row r="476" spans="2:22" x14ac:dyDescent="0.3">
      <c r="B476" t="s">
        <v>2563</v>
      </c>
      <c r="C476" s="2">
        <v>45895</v>
      </c>
      <c r="D476" s="1">
        <v>0.61458333333333337</v>
      </c>
      <c r="E476" t="s">
        <v>84</v>
      </c>
      <c r="F476" t="s">
        <v>20</v>
      </c>
      <c r="G476" t="s">
        <v>21</v>
      </c>
      <c r="H476" t="s">
        <v>2392</v>
      </c>
      <c r="I476" t="s">
        <v>1128</v>
      </c>
      <c r="J476" t="s">
        <v>55</v>
      </c>
      <c r="K476" t="s">
        <v>25</v>
      </c>
      <c r="L476" t="s">
        <v>25</v>
      </c>
      <c r="M476">
        <v>1.6</v>
      </c>
      <c r="N476">
        <v>3.8</v>
      </c>
      <c r="O476" t="s">
        <v>26</v>
      </c>
      <c r="P476">
        <v>5</v>
      </c>
      <c r="Q476" t="s">
        <v>27</v>
      </c>
      <c r="R476" t="s">
        <v>28</v>
      </c>
      <c r="S476">
        <v>39.5</v>
      </c>
      <c r="T476" t="str" cm="1">
        <f t="array" ref="T476">_xlfn.IFS(Raw_Data[[#This Row],[Call Status]]="Resolved","5",Raw_Data[[#This Row],[Call Status]]="Escalated","2",Raw_Data[[#This Row],[Call Status]]="Pending","3",Raw_Data[[#This Row],[Call Status]]="Abandoned","0")</f>
        <v>5</v>
      </c>
      <c r="U476" t="str">
        <f>TEXT(Raw_Data[[#This Row],[Call Date]],"mmmm")</f>
        <v>August</v>
      </c>
      <c r="V476" t="str" cm="1">
        <f t="array" ref="V476">_xlfn.IFS(Raw_Data[[#This Row],[Customer Satisfaction]]&lt;2,"Poor",Raw_Data[[#This Row],[Customer Satisfaction]]&lt;4,"Average",Raw_Data[[#This Row],[Customer Satisfaction]]&gt;=4,"Excellent")</f>
        <v>Excellent</v>
      </c>
    </row>
    <row r="477" spans="2:22" x14ac:dyDescent="0.3">
      <c r="B477" t="s">
        <v>3589</v>
      </c>
      <c r="C477" s="2">
        <v>45861</v>
      </c>
      <c r="D477" s="1">
        <v>0.76180555555555551</v>
      </c>
      <c r="E477" t="s">
        <v>110</v>
      </c>
      <c r="F477" t="s">
        <v>34</v>
      </c>
      <c r="G477" t="s">
        <v>250</v>
      </c>
      <c r="H477" t="s">
        <v>2026</v>
      </c>
      <c r="I477" t="s">
        <v>1137</v>
      </c>
      <c r="J477" t="s">
        <v>64</v>
      </c>
      <c r="K477" t="s">
        <v>25</v>
      </c>
      <c r="L477" t="s">
        <v>3564</v>
      </c>
      <c r="M477">
        <v>1.1000000000000001</v>
      </c>
      <c r="N477">
        <v>2.2000000000000002</v>
      </c>
      <c r="O477" t="s">
        <v>26</v>
      </c>
      <c r="P477">
        <v>5</v>
      </c>
      <c r="Q477" t="s">
        <v>27</v>
      </c>
      <c r="R477" t="s">
        <v>28</v>
      </c>
      <c r="S477">
        <v>460.11</v>
      </c>
      <c r="T477" t="str" cm="1">
        <f t="array" ref="T477">_xlfn.IFS(Raw_Data[[#This Row],[Call Status]]="Resolved","5",Raw_Data[[#This Row],[Call Status]]="Escalated","2",Raw_Data[[#This Row],[Call Status]]="Pending","3",Raw_Data[[#This Row],[Call Status]]="Abandoned","0")</f>
        <v>5</v>
      </c>
      <c r="U477" t="str">
        <f>TEXT(Raw_Data[[#This Row],[Call Date]],"mmmm")</f>
        <v>July</v>
      </c>
      <c r="V477" t="str" cm="1">
        <f t="array" ref="V477">_xlfn.IFS(Raw_Data[[#This Row],[Customer Satisfaction]]&lt;2,"Poor",Raw_Data[[#This Row],[Customer Satisfaction]]&lt;4,"Average",Raw_Data[[#This Row],[Customer Satisfaction]]&gt;=4,"Excellent")</f>
        <v>Excellent</v>
      </c>
    </row>
    <row r="478" spans="2:22" x14ac:dyDescent="0.3">
      <c r="B478" t="s">
        <v>3575</v>
      </c>
      <c r="C478" s="2">
        <v>45875</v>
      </c>
      <c r="D478" s="1">
        <v>0.61458333333333337</v>
      </c>
      <c r="E478" t="s">
        <v>66</v>
      </c>
      <c r="F478" t="s">
        <v>38</v>
      </c>
      <c r="G478" t="s">
        <v>250</v>
      </c>
      <c r="H478" t="s">
        <v>2026</v>
      </c>
      <c r="I478" t="s">
        <v>1128</v>
      </c>
      <c r="J478" t="s">
        <v>42</v>
      </c>
      <c r="K478" t="s">
        <v>25</v>
      </c>
      <c r="L478" t="s">
        <v>3561</v>
      </c>
      <c r="M478">
        <v>0.9</v>
      </c>
      <c r="N478">
        <v>17.100000000000001</v>
      </c>
      <c r="O478" t="s">
        <v>26</v>
      </c>
      <c r="P478">
        <v>5</v>
      </c>
      <c r="Q478" t="s">
        <v>27</v>
      </c>
      <c r="R478" t="s">
        <v>28</v>
      </c>
      <c r="S478">
        <v>78.930000000000007</v>
      </c>
      <c r="T478" t="str" cm="1">
        <f t="array" ref="T478">_xlfn.IFS(Raw_Data[[#This Row],[Call Status]]="Resolved","5",Raw_Data[[#This Row],[Call Status]]="Escalated","2",Raw_Data[[#This Row],[Call Status]]="Pending","3",Raw_Data[[#This Row],[Call Status]]="Abandoned","0")</f>
        <v>5</v>
      </c>
      <c r="U478" t="str">
        <f>TEXT(Raw_Data[[#This Row],[Call Date]],"mmmm")</f>
        <v>August</v>
      </c>
      <c r="V478" t="str" cm="1">
        <f t="array" ref="V478">_xlfn.IFS(Raw_Data[[#This Row],[Customer Satisfaction]]&lt;2,"Poor",Raw_Data[[#This Row],[Customer Satisfaction]]&lt;4,"Average",Raw_Data[[#This Row],[Customer Satisfaction]]&gt;=4,"Excellent")</f>
        <v>Excellent</v>
      </c>
    </row>
    <row r="479" spans="2:22" x14ac:dyDescent="0.3">
      <c r="B479" t="s">
        <v>9235</v>
      </c>
      <c r="C479" s="2">
        <v>45998</v>
      </c>
      <c r="D479" s="1">
        <v>0.8256944444444444</v>
      </c>
      <c r="E479" t="s">
        <v>33</v>
      </c>
      <c r="F479" t="s">
        <v>20</v>
      </c>
      <c r="G479" t="s">
        <v>162</v>
      </c>
      <c r="H479" t="s">
        <v>2613</v>
      </c>
      <c r="I479" t="s">
        <v>23</v>
      </c>
      <c r="J479" t="s">
        <v>42</v>
      </c>
      <c r="K479" t="s">
        <v>8876</v>
      </c>
      <c r="L479" t="s">
        <v>8877</v>
      </c>
      <c r="M479">
        <v>3.4</v>
      </c>
      <c r="N479">
        <v>7.9</v>
      </c>
      <c r="O479" t="s">
        <v>28</v>
      </c>
      <c r="P479">
        <v>2</v>
      </c>
      <c r="Q479" t="s">
        <v>615</v>
      </c>
      <c r="R479" t="s">
        <v>28</v>
      </c>
      <c r="S479">
        <v>289.13</v>
      </c>
      <c r="T479" t="str" cm="1">
        <f t="array" ref="T479">_xlfn.IFS(Raw_Data[[#This Row],[Call Status]]="Resolved","5",Raw_Data[[#This Row],[Call Status]]="Escalated","2",Raw_Data[[#This Row],[Call Status]]="Pending","3",Raw_Data[[#This Row],[Call Status]]="Abandoned","0")</f>
        <v>3</v>
      </c>
      <c r="U479" t="str">
        <f>TEXT(Raw_Data[[#This Row],[Call Date]],"mmmm")</f>
        <v>December</v>
      </c>
      <c r="V479" t="str" cm="1">
        <f t="array" ref="V479">_xlfn.IFS(Raw_Data[[#This Row],[Customer Satisfaction]]&lt;2,"Poor",Raw_Data[[#This Row],[Customer Satisfaction]]&lt;4,"Average",Raw_Data[[#This Row],[Customer Satisfaction]]&gt;=4,"Excellent")</f>
        <v>Average</v>
      </c>
    </row>
    <row r="480" spans="2:22" x14ac:dyDescent="0.3">
      <c r="B480" t="s">
        <v>7686</v>
      </c>
      <c r="C480" s="2">
        <v>45696</v>
      </c>
      <c r="D480" s="1">
        <v>0.73611111111111116</v>
      </c>
      <c r="E480" t="s">
        <v>33</v>
      </c>
      <c r="F480" t="s">
        <v>20</v>
      </c>
      <c r="G480" t="s">
        <v>162</v>
      </c>
      <c r="H480" t="s">
        <v>22</v>
      </c>
      <c r="I480" t="s">
        <v>1128</v>
      </c>
      <c r="J480" t="s">
        <v>42</v>
      </c>
      <c r="K480" t="s">
        <v>7253</v>
      </c>
      <c r="L480" t="s">
        <v>7254</v>
      </c>
      <c r="M480">
        <v>0.2</v>
      </c>
      <c r="N480">
        <v>5.5</v>
      </c>
      <c r="O480" t="s">
        <v>28</v>
      </c>
      <c r="P480">
        <v>1</v>
      </c>
      <c r="Q480" t="s">
        <v>1014</v>
      </c>
      <c r="R480" t="s">
        <v>28</v>
      </c>
      <c r="S480">
        <v>127.95</v>
      </c>
      <c r="T480" t="str" cm="1">
        <f t="array" ref="T480">_xlfn.IFS(Raw_Data[[#This Row],[Call Status]]="Resolved","5",Raw_Data[[#This Row],[Call Status]]="Escalated","2",Raw_Data[[#This Row],[Call Status]]="Pending","3",Raw_Data[[#This Row],[Call Status]]="Abandoned","0")</f>
        <v>0</v>
      </c>
      <c r="U480" t="str">
        <f>TEXT(Raw_Data[[#This Row],[Call Date]],"mmmm")</f>
        <v>February</v>
      </c>
      <c r="V480" t="str" cm="1">
        <f t="array" ref="V480">_xlfn.IFS(Raw_Data[[#This Row],[Customer Satisfaction]]&lt;2,"Poor",Raw_Data[[#This Row],[Customer Satisfaction]]&lt;4,"Average",Raw_Data[[#This Row],[Customer Satisfaction]]&gt;=4,"Excellent")</f>
        <v>Poor</v>
      </c>
    </row>
    <row r="481" spans="2:22" x14ac:dyDescent="0.3">
      <c r="B481" t="s">
        <v>10007</v>
      </c>
      <c r="C481" s="2">
        <v>45757</v>
      </c>
      <c r="D481" s="1">
        <v>0.68888888888888888</v>
      </c>
      <c r="E481" t="s">
        <v>19</v>
      </c>
      <c r="F481" t="s">
        <v>48</v>
      </c>
      <c r="G481" t="s">
        <v>327</v>
      </c>
      <c r="H481" t="s">
        <v>22</v>
      </c>
      <c r="I481" t="s">
        <v>23</v>
      </c>
      <c r="J481" t="s">
        <v>39</v>
      </c>
      <c r="K481" t="s">
        <v>8876</v>
      </c>
      <c r="L481" t="s">
        <v>8877</v>
      </c>
      <c r="M481">
        <v>2.8</v>
      </c>
      <c r="N481">
        <v>9.6999999999999993</v>
      </c>
      <c r="O481" t="s">
        <v>28</v>
      </c>
      <c r="P481">
        <v>3</v>
      </c>
      <c r="Q481" t="s">
        <v>615</v>
      </c>
      <c r="R481" t="s">
        <v>28</v>
      </c>
      <c r="S481">
        <v>50.78</v>
      </c>
      <c r="T481" t="str" cm="1">
        <f t="array" ref="T481">_xlfn.IFS(Raw_Data[[#This Row],[Call Status]]="Resolved","5",Raw_Data[[#This Row],[Call Status]]="Escalated","2",Raw_Data[[#This Row],[Call Status]]="Pending","3",Raw_Data[[#This Row],[Call Status]]="Abandoned","0")</f>
        <v>3</v>
      </c>
      <c r="U481" t="str">
        <f>TEXT(Raw_Data[[#This Row],[Call Date]],"mmmm")</f>
        <v>April</v>
      </c>
      <c r="V481" t="str" cm="1">
        <f t="array" ref="V481">_xlfn.IFS(Raw_Data[[#This Row],[Customer Satisfaction]]&lt;2,"Poor",Raw_Data[[#This Row],[Customer Satisfaction]]&lt;4,"Average",Raw_Data[[#This Row],[Customer Satisfaction]]&gt;=4,"Excellent")</f>
        <v>Average</v>
      </c>
    </row>
    <row r="482" spans="2:22" x14ac:dyDescent="0.3">
      <c r="B482" t="s">
        <v>2975</v>
      </c>
      <c r="C482" s="2">
        <v>45946</v>
      </c>
      <c r="D482" s="1">
        <v>0.67083333333333328</v>
      </c>
      <c r="E482" t="s">
        <v>37</v>
      </c>
      <c r="F482" t="s">
        <v>48</v>
      </c>
      <c r="G482" t="s">
        <v>327</v>
      </c>
      <c r="H482" t="s">
        <v>2392</v>
      </c>
      <c r="I482" t="s">
        <v>23</v>
      </c>
      <c r="J482" t="s">
        <v>76</v>
      </c>
      <c r="K482" t="s">
        <v>25</v>
      </c>
      <c r="L482" t="s">
        <v>25</v>
      </c>
      <c r="M482">
        <v>3.7</v>
      </c>
      <c r="N482">
        <v>9.3000000000000007</v>
      </c>
      <c r="O482" t="s">
        <v>28</v>
      </c>
      <c r="P482">
        <v>5</v>
      </c>
      <c r="Q482" t="s">
        <v>27</v>
      </c>
      <c r="R482" t="s">
        <v>28</v>
      </c>
      <c r="S482">
        <v>60.82</v>
      </c>
      <c r="T482" t="str" cm="1">
        <f t="array" ref="T482">_xlfn.IFS(Raw_Data[[#This Row],[Call Status]]="Resolved","5",Raw_Data[[#This Row],[Call Status]]="Escalated","2",Raw_Data[[#This Row],[Call Status]]="Pending","3",Raw_Data[[#This Row],[Call Status]]="Abandoned","0")</f>
        <v>5</v>
      </c>
      <c r="U482" t="str">
        <f>TEXT(Raw_Data[[#This Row],[Call Date]],"mmmm")</f>
        <v>October</v>
      </c>
      <c r="V482" t="str" cm="1">
        <f t="array" ref="V482">_xlfn.IFS(Raw_Data[[#This Row],[Customer Satisfaction]]&lt;2,"Poor",Raw_Data[[#This Row],[Customer Satisfaction]]&lt;4,"Average",Raw_Data[[#This Row],[Customer Satisfaction]]&gt;=4,"Excellent")</f>
        <v>Excellent</v>
      </c>
    </row>
    <row r="483" spans="2:22" x14ac:dyDescent="0.3">
      <c r="B483" t="s">
        <v>2242</v>
      </c>
      <c r="C483" s="2">
        <v>45911</v>
      </c>
      <c r="D483" s="1">
        <v>0.56944444444444442</v>
      </c>
      <c r="E483" t="s">
        <v>44</v>
      </c>
      <c r="F483" t="s">
        <v>48</v>
      </c>
      <c r="G483" t="s">
        <v>21</v>
      </c>
      <c r="H483" t="s">
        <v>2026</v>
      </c>
      <c r="I483" t="s">
        <v>1130</v>
      </c>
      <c r="J483" t="s">
        <v>45</v>
      </c>
      <c r="K483" t="s">
        <v>25</v>
      </c>
      <c r="L483" t="s">
        <v>25</v>
      </c>
      <c r="M483">
        <v>0.7</v>
      </c>
      <c r="N483">
        <v>2.8</v>
      </c>
      <c r="O483" t="s">
        <v>26</v>
      </c>
      <c r="P483">
        <v>0</v>
      </c>
      <c r="Q483" t="s">
        <v>27</v>
      </c>
      <c r="R483" t="s">
        <v>28</v>
      </c>
      <c r="S483">
        <v>837.99</v>
      </c>
      <c r="T483" t="str" cm="1">
        <f t="array" ref="T483">_xlfn.IFS(Raw_Data[[#This Row],[Call Status]]="Resolved","5",Raw_Data[[#This Row],[Call Status]]="Escalated","2",Raw_Data[[#This Row],[Call Status]]="Pending","3",Raw_Data[[#This Row],[Call Status]]="Abandoned","0")</f>
        <v>5</v>
      </c>
      <c r="U483" t="str">
        <f>TEXT(Raw_Data[[#This Row],[Call Date]],"mmmm")</f>
        <v>September</v>
      </c>
      <c r="V483" t="str" cm="1">
        <f t="array" ref="V483">_xlfn.IFS(Raw_Data[[#This Row],[Customer Satisfaction]]&lt;2,"Poor",Raw_Data[[#This Row],[Customer Satisfaction]]&lt;4,"Average",Raw_Data[[#This Row],[Customer Satisfaction]]&gt;=4,"Excellent")</f>
        <v>Poor</v>
      </c>
    </row>
    <row r="484" spans="2:22" x14ac:dyDescent="0.3">
      <c r="B484" t="s">
        <v>6506</v>
      </c>
      <c r="C484" s="2">
        <v>45879</v>
      </c>
      <c r="D484" s="1">
        <v>0.88611111111111107</v>
      </c>
      <c r="E484" t="s">
        <v>63</v>
      </c>
      <c r="F484" t="s">
        <v>48</v>
      </c>
      <c r="G484" t="s">
        <v>21</v>
      </c>
      <c r="H484" t="s">
        <v>22</v>
      </c>
      <c r="I484" t="s">
        <v>23</v>
      </c>
      <c r="J484" t="s">
        <v>49</v>
      </c>
      <c r="K484" t="s">
        <v>25</v>
      </c>
      <c r="L484" t="s">
        <v>3570</v>
      </c>
      <c r="M484">
        <v>2.8</v>
      </c>
      <c r="N484">
        <v>14.4</v>
      </c>
      <c r="O484" t="s">
        <v>26</v>
      </c>
      <c r="P484">
        <v>5</v>
      </c>
      <c r="Q484" t="s">
        <v>27</v>
      </c>
      <c r="R484" t="s">
        <v>28</v>
      </c>
      <c r="S484">
        <v>190.9</v>
      </c>
      <c r="T484" t="str" cm="1">
        <f t="array" ref="T484">_xlfn.IFS(Raw_Data[[#This Row],[Call Status]]="Resolved","5",Raw_Data[[#This Row],[Call Status]]="Escalated","2",Raw_Data[[#This Row],[Call Status]]="Pending","3",Raw_Data[[#This Row],[Call Status]]="Abandoned","0")</f>
        <v>5</v>
      </c>
      <c r="U484" t="str">
        <f>TEXT(Raw_Data[[#This Row],[Call Date]],"mmmm")</f>
        <v>August</v>
      </c>
      <c r="V484" t="str" cm="1">
        <f t="array" ref="V484">_xlfn.IFS(Raw_Data[[#This Row],[Customer Satisfaction]]&lt;2,"Poor",Raw_Data[[#This Row],[Customer Satisfaction]]&lt;4,"Average",Raw_Data[[#This Row],[Customer Satisfaction]]&gt;=4,"Excellent")</f>
        <v>Excellent</v>
      </c>
    </row>
    <row r="485" spans="2:22" x14ac:dyDescent="0.3">
      <c r="B485" t="s">
        <v>1112</v>
      </c>
      <c r="C485" s="2">
        <v>46014</v>
      </c>
      <c r="D485" s="1">
        <v>0.9</v>
      </c>
      <c r="E485" t="s">
        <v>44</v>
      </c>
      <c r="F485" t="s">
        <v>20</v>
      </c>
      <c r="G485" t="s">
        <v>250</v>
      </c>
      <c r="H485" t="s">
        <v>22</v>
      </c>
      <c r="I485" t="s">
        <v>23</v>
      </c>
      <c r="J485" t="s">
        <v>39</v>
      </c>
      <c r="K485" t="s">
        <v>25</v>
      </c>
      <c r="L485" t="s">
        <v>25</v>
      </c>
      <c r="M485">
        <v>2.5</v>
      </c>
      <c r="N485">
        <v>12.8</v>
      </c>
      <c r="O485" t="s">
        <v>26</v>
      </c>
      <c r="P485">
        <v>1</v>
      </c>
      <c r="Q485" t="s">
        <v>1014</v>
      </c>
      <c r="R485" t="s">
        <v>28</v>
      </c>
      <c r="S485">
        <v>286.72000000000003</v>
      </c>
      <c r="T485" t="str" cm="1">
        <f t="array" ref="T485">_xlfn.IFS(Raw_Data[[#This Row],[Call Status]]="Resolved","5",Raw_Data[[#This Row],[Call Status]]="Escalated","2",Raw_Data[[#This Row],[Call Status]]="Pending","3",Raw_Data[[#This Row],[Call Status]]="Abandoned","0")</f>
        <v>5</v>
      </c>
      <c r="U485" t="str">
        <f>TEXT(Raw_Data[[#This Row],[Call Date]],"mmmm")</f>
        <v>December</v>
      </c>
      <c r="V485" t="str" cm="1">
        <f t="array" ref="V485">_xlfn.IFS(Raw_Data[[#This Row],[Customer Satisfaction]]&lt;2,"Poor",Raw_Data[[#This Row],[Customer Satisfaction]]&lt;4,"Average",Raw_Data[[#This Row],[Customer Satisfaction]]&gt;=4,"Excellent")</f>
        <v>Poor</v>
      </c>
    </row>
    <row r="486" spans="2:22" x14ac:dyDescent="0.3">
      <c r="B486" t="s">
        <v>2199</v>
      </c>
      <c r="C486" s="2">
        <v>45680</v>
      </c>
      <c r="D486" s="1">
        <v>0.45347222222222222</v>
      </c>
      <c r="E486" t="s">
        <v>44</v>
      </c>
      <c r="F486" t="s">
        <v>48</v>
      </c>
      <c r="G486" t="s">
        <v>21</v>
      </c>
      <c r="H486" t="s">
        <v>2026</v>
      </c>
      <c r="I486" t="s">
        <v>1130</v>
      </c>
      <c r="J486" t="s">
        <v>76</v>
      </c>
      <c r="K486" t="s">
        <v>25</v>
      </c>
      <c r="L486" t="s">
        <v>25</v>
      </c>
      <c r="M486">
        <v>0.7</v>
      </c>
      <c r="N486">
        <v>9.1</v>
      </c>
      <c r="O486" t="s">
        <v>28</v>
      </c>
      <c r="P486">
        <v>0</v>
      </c>
      <c r="Q486" t="s">
        <v>1014</v>
      </c>
      <c r="R486" t="s">
        <v>28</v>
      </c>
      <c r="S486">
        <v>667.22</v>
      </c>
      <c r="T486" t="str" cm="1">
        <f t="array" ref="T486">_xlfn.IFS(Raw_Data[[#This Row],[Call Status]]="Resolved","5",Raw_Data[[#This Row],[Call Status]]="Escalated","2",Raw_Data[[#This Row],[Call Status]]="Pending","3",Raw_Data[[#This Row],[Call Status]]="Abandoned","0")</f>
        <v>5</v>
      </c>
      <c r="U486" t="str">
        <f>TEXT(Raw_Data[[#This Row],[Call Date]],"mmmm")</f>
        <v>January</v>
      </c>
      <c r="V486" t="str" cm="1">
        <f t="array" ref="V486">_xlfn.IFS(Raw_Data[[#This Row],[Customer Satisfaction]]&lt;2,"Poor",Raw_Data[[#This Row],[Customer Satisfaction]]&lt;4,"Average",Raw_Data[[#This Row],[Customer Satisfaction]]&gt;=4,"Excellent")</f>
        <v>Poor</v>
      </c>
    </row>
    <row r="487" spans="2:22" x14ac:dyDescent="0.3">
      <c r="B487" t="s">
        <v>7125</v>
      </c>
      <c r="C487" s="2">
        <v>45907</v>
      </c>
      <c r="D487" s="1">
        <v>0.63541666666666663</v>
      </c>
      <c r="E487" t="s">
        <v>91</v>
      </c>
      <c r="F487" t="s">
        <v>34</v>
      </c>
      <c r="G487" t="s">
        <v>327</v>
      </c>
      <c r="H487" t="s">
        <v>22</v>
      </c>
      <c r="I487" t="s">
        <v>23</v>
      </c>
      <c r="J487" t="s">
        <v>45</v>
      </c>
      <c r="K487" t="s">
        <v>25</v>
      </c>
      <c r="L487" t="s">
        <v>3564</v>
      </c>
      <c r="M487">
        <v>4.0999999999999996</v>
      </c>
      <c r="N487">
        <v>11.7</v>
      </c>
      <c r="O487" t="s">
        <v>26</v>
      </c>
      <c r="P487">
        <v>5</v>
      </c>
      <c r="Q487" t="s">
        <v>27</v>
      </c>
      <c r="R487" t="s">
        <v>28</v>
      </c>
      <c r="S487">
        <v>106.91</v>
      </c>
      <c r="T487" t="str" cm="1">
        <f t="array" ref="T487">_xlfn.IFS(Raw_Data[[#This Row],[Call Status]]="Resolved","5",Raw_Data[[#This Row],[Call Status]]="Escalated","2",Raw_Data[[#This Row],[Call Status]]="Pending","3",Raw_Data[[#This Row],[Call Status]]="Abandoned","0")</f>
        <v>5</v>
      </c>
      <c r="U487" t="str">
        <f>TEXT(Raw_Data[[#This Row],[Call Date]],"mmmm")</f>
        <v>September</v>
      </c>
      <c r="V487" t="str" cm="1">
        <f t="array" ref="V487">_xlfn.IFS(Raw_Data[[#This Row],[Customer Satisfaction]]&lt;2,"Poor",Raw_Data[[#This Row],[Customer Satisfaction]]&lt;4,"Average",Raw_Data[[#This Row],[Customer Satisfaction]]&gt;=4,"Excellent")</f>
        <v>Excellent</v>
      </c>
    </row>
    <row r="488" spans="2:22" x14ac:dyDescent="0.3">
      <c r="B488" t="s">
        <v>6169</v>
      </c>
      <c r="C488" s="2">
        <v>45667</v>
      </c>
      <c r="D488" s="1">
        <v>0.70347222222222228</v>
      </c>
      <c r="E488" t="s">
        <v>44</v>
      </c>
      <c r="F488" t="s">
        <v>34</v>
      </c>
      <c r="G488" t="s">
        <v>162</v>
      </c>
      <c r="H488" t="s">
        <v>22</v>
      </c>
      <c r="I488" t="s">
        <v>23</v>
      </c>
      <c r="J488" t="s">
        <v>45</v>
      </c>
      <c r="K488" t="s">
        <v>25</v>
      </c>
      <c r="L488" t="s">
        <v>3559</v>
      </c>
      <c r="M488">
        <v>3</v>
      </c>
      <c r="N488">
        <v>7.1</v>
      </c>
      <c r="O488" t="s">
        <v>26</v>
      </c>
      <c r="P488">
        <v>3</v>
      </c>
      <c r="Q488" t="s">
        <v>615</v>
      </c>
      <c r="R488" t="s">
        <v>28</v>
      </c>
      <c r="S488">
        <v>173.93</v>
      </c>
      <c r="T488" t="str" cm="1">
        <f t="array" ref="T488">_xlfn.IFS(Raw_Data[[#This Row],[Call Status]]="Resolved","5",Raw_Data[[#This Row],[Call Status]]="Escalated","2",Raw_Data[[#This Row],[Call Status]]="Pending","3",Raw_Data[[#This Row],[Call Status]]="Abandoned","0")</f>
        <v>5</v>
      </c>
      <c r="U488" t="str">
        <f>TEXT(Raw_Data[[#This Row],[Call Date]],"mmmm")</f>
        <v>January</v>
      </c>
      <c r="V488" t="str" cm="1">
        <f t="array" ref="V488">_xlfn.IFS(Raw_Data[[#This Row],[Customer Satisfaction]]&lt;2,"Poor",Raw_Data[[#This Row],[Customer Satisfaction]]&lt;4,"Average",Raw_Data[[#This Row],[Customer Satisfaction]]&gt;=4,"Excellent")</f>
        <v>Average</v>
      </c>
    </row>
    <row r="489" spans="2:22" x14ac:dyDescent="0.3">
      <c r="B489" t="s">
        <v>6121</v>
      </c>
      <c r="C489" s="2">
        <v>45903</v>
      </c>
      <c r="D489" s="1">
        <v>0.6958333333333333</v>
      </c>
      <c r="E489" t="s">
        <v>91</v>
      </c>
      <c r="F489" t="s">
        <v>48</v>
      </c>
      <c r="G489" t="s">
        <v>327</v>
      </c>
      <c r="H489" t="s">
        <v>22</v>
      </c>
      <c r="I489" t="s">
        <v>23</v>
      </c>
      <c r="J489" t="s">
        <v>39</v>
      </c>
      <c r="K489" t="s">
        <v>25</v>
      </c>
      <c r="L489" t="s">
        <v>3559</v>
      </c>
      <c r="M489">
        <v>7.6</v>
      </c>
      <c r="N489">
        <v>13.7</v>
      </c>
      <c r="O489" t="s">
        <v>28</v>
      </c>
      <c r="P489">
        <v>2</v>
      </c>
      <c r="Q489" t="s">
        <v>615</v>
      </c>
      <c r="R489" t="s">
        <v>28</v>
      </c>
      <c r="S489">
        <v>358.45</v>
      </c>
      <c r="T489" t="str" cm="1">
        <f t="array" ref="T489">_xlfn.IFS(Raw_Data[[#This Row],[Call Status]]="Resolved","5",Raw_Data[[#This Row],[Call Status]]="Escalated","2",Raw_Data[[#This Row],[Call Status]]="Pending","3",Raw_Data[[#This Row],[Call Status]]="Abandoned","0")</f>
        <v>5</v>
      </c>
      <c r="U489" t="str">
        <f>TEXT(Raw_Data[[#This Row],[Call Date]],"mmmm")</f>
        <v>September</v>
      </c>
      <c r="V489" t="str" cm="1">
        <f t="array" ref="V489">_xlfn.IFS(Raw_Data[[#This Row],[Customer Satisfaction]]&lt;2,"Poor",Raw_Data[[#This Row],[Customer Satisfaction]]&lt;4,"Average",Raw_Data[[#This Row],[Customer Satisfaction]]&gt;=4,"Excellent")</f>
        <v>Average</v>
      </c>
    </row>
    <row r="490" spans="2:22" x14ac:dyDescent="0.3">
      <c r="B490" t="s">
        <v>5876</v>
      </c>
      <c r="C490" s="2">
        <v>45982</v>
      </c>
      <c r="D490" s="1">
        <v>0.82638888888888884</v>
      </c>
      <c r="E490" t="s">
        <v>100</v>
      </c>
      <c r="F490" t="s">
        <v>20</v>
      </c>
      <c r="G490" t="s">
        <v>327</v>
      </c>
      <c r="H490" t="s">
        <v>2392</v>
      </c>
      <c r="I490" t="s">
        <v>23</v>
      </c>
      <c r="J490" t="s">
        <v>49</v>
      </c>
      <c r="K490" t="s">
        <v>25</v>
      </c>
      <c r="L490" t="s">
        <v>3564</v>
      </c>
      <c r="M490">
        <v>2.8</v>
      </c>
      <c r="N490">
        <v>7.4</v>
      </c>
      <c r="O490" t="s">
        <v>26</v>
      </c>
      <c r="P490">
        <v>4</v>
      </c>
      <c r="Q490" t="s">
        <v>27</v>
      </c>
      <c r="R490" t="s">
        <v>28</v>
      </c>
      <c r="S490">
        <v>384.59</v>
      </c>
      <c r="T490" t="str" cm="1">
        <f t="array" ref="T490">_xlfn.IFS(Raw_Data[[#This Row],[Call Status]]="Resolved","5",Raw_Data[[#This Row],[Call Status]]="Escalated","2",Raw_Data[[#This Row],[Call Status]]="Pending","3",Raw_Data[[#This Row],[Call Status]]="Abandoned","0")</f>
        <v>5</v>
      </c>
      <c r="U490" t="str">
        <f>TEXT(Raw_Data[[#This Row],[Call Date]],"mmmm")</f>
        <v>November</v>
      </c>
      <c r="V490" t="str" cm="1">
        <f t="array" ref="V490">_xlfn.IFS(Raw_Data[[#This Row],[Customer Satisfaction]]&lt;2,"Poor",Raw_Data[[#This Row],[Customer Satisfaction]]&lt;4,"Average",Raw_Data[[#This Row],[Customer Satisfaction]]&gt;=4,"Excellent")</f>
        <v>Excellent</v>
      </c>
    </row>
    <row r="491" spans="2:22" x14ac:dyDescent="0.3">
      <c r="B491" t="s">
        <v>8992</v>
      </c>
      <c r="C491" s="2">
        <v>45757</v>
      </c>
      <c r="D491" s="1">
        <v>0.57499999999999996</v>
      </c>
      <c r="E491" t="s">
        <v>84</v>
      </c>
      <c r="F491" t="s">
        <v>38</v>
      </c>
      <c r="G491" t="s">
        <v>327</v>
      </c>
      <c r="H491" t="s">
        <v>2026</v>
      </c>
      <c r="I491" t="s">
        <v>1137</v>
      </c>
      <c r="J491" t="s">
        <v>24</v>
      </c>
      <c r="K491" t="s">
        <v>8876</v>
      </c>
      <c r="L491" t="s">
        <v>8877</v>
      </c>
      <c r="M491">
        <v>0.8</v>
      </c>
      <c r="N491">
        <v>7.4</v>
      </c>
      <c r="O491" t="s">
        <v>28</v>
      </c>
      <c r="P491">
        <v>3</v>
      </c>
      <c r="Q491" t="s">
        <v>1014</v>
      </c>
      <c r="R491" t="s">
        <v>28</v>
      </c>
      <c r="S491">
        <v>313.5</v>
      </c>
      <c r="T491" t="str" cm="1">
        <f t="array" ref="T491">_xlfn.IFS(Raw_Data[[#This Row],[Call Status]]="Resolved","5",Raw_Data[[#This Row],[Call Status]]="Escalated","2",Raw_Data[[#This Row],[Call Status]]="Pending","3",Raw_Data[[#This Row],[Call Status]]="Abandoned","0")</f>
        <v>3</v>
      </c>
      <c r="U491" t="str">
        <f>TEXT(Raw_Data[[#This Row],[Call Date]],"mmmm")</f>
        <v>April</v>
      </c>
      <c r="V491" t="str" cm="1">
        <f t="array" ref="V491">_xlfn.IFS(Raw_Data[[#This Row],[Customer Satisfaction]]&lt;2,"Poor",Raw_Data[[#This Row],[Customer Satisfaction]]&lt;4,"Average",Raw_Data[[#This Row],[Customer Satisfaction]]&gt;=4,"Excellent")</f>
        <v>Average</v>
      </c>
    </row>
    <row r="492" spans="2:22" x14ac:dyDescent="0.3">
      <c r="B492" t="s">
        <v>1713</v>
      </c>
      <c r="C492" s="2">
        <v>45947</v>
      </c>
      <c r="D492" s="1">
        <v>0.48194444444444445</v>
      </c>
      <c r="E492" t="s">
        <v>70</v>
      </c>
      <c r="F492" t="s">
        <v>20</v>
      </c>
      <c r="G492" t="s">
        <v>250</v>
      </c>
      <c r="H492" t="s">
        <v>22</v>
      </c>
      <c r="I492" t="s">
        <v>1128</v>
      </c>
      <c r="J492" t="s">
        <v>49</v>
      </c>
      <c r="K492" t="s">
        <v>25</v>
      </c>
      <c r="L492" t="s">
        <v>25</v>
      </c>
      <c r="M492">
        <v>2.6</v>
      </c>
      <c r="N492">
        <v>13.9</v>
      </c>
      <c r="O492" t="s">
        <v>26</v>
      </c>
      <c r="P492">
        <v>5</v>
      </c>
      <c r="Q492" t="s">
        <v>27</v>
      </c>
      <c r="R492" t="s">
        <v>26</v>
      </c>
      <c r="S492">
        <v>166.54</v>
      </c>
      <c r="T492" t="str" cm="1">
        <f t="array" ref="T492">_xlfn.IFS(Raw_Data[[#This Row],[Call Status]]="Resolved","5",Raw_Data[[#This Row],[Call Status]]="Escalated","2",Raw_Data[[#This Row],[Call Status]]="Pending","3",Raw_Data[[#This Row],[Call Status]]="Abandoned","0")</f>
        <v>5</v>
      </c>
      <c r="U492" t="str">
        <f>TEXT(Raw_Data[[#This Row],[Call Date]],"mmmm")</f>
        <v>October</v>
      </c>
      <c r="V492" t="str" cm="1">
        <f t="array" ref="V492">_xlfn.IFS(Raw_Data[[#This Row],[Customer Satisfaction]]&lt;2,"Poor",Raw_Data[[#This Row],[Customer Satisfaction]]&lt;4,"Average",Raw_Data[[#This Row],[Customer Satisfaction]]&gt;=4,"Excellent")</f>
        <v>Excellent</v>
      </c>
    </row>
    <row r="493" spans="2:22" x14ac:dyDescent="0.3">
      <c r="B493" t="s">
        <v>5771</v>
      </c>
      <c r="C493" s="2">
        <v>45837</v>
      </c>
      <c r="D493" s="1">
        <v>0.87986111111111109</v>
      </c>
      <c r="E493" t="s">
        <v>41</v>
      </c>
      <c r="F493" t="s">
        <v>38</v>
      </c>
      <c r="G493" t="s">
        <v>162</v>
      </c>
      <c r="H493" t="s">
        <v>2392</v>
      </c>
      <c r="I493" t="s">
        <v>23</v>
      </c>
      <c r="J493" t="s">
        <v>31</v>
      </c>
      <c r="K493" t="s">
        <v>25</v>
      </c>
      <c r="L493" t="s">
        <v>3570</v>
      </c>
      <c r="M493">
        <v>2.9</v>
      </c>
      <c r="N493">
        <v>5.5</v>
      </c>
      <c r="O493" t="s">
        <v>26</v>
      </c>
      <c r="P493">
        <v>4</v>
      </c>
      <c r="Q493" t="s">
        <v>615</v>
      </c>
      <c r="R493" t="s">
        <v>28</v>
      </c>
      <c r="S493">
        <v>307.32</v>
      </c>
      <c r="T493" t="str" cm="1">
        <f t="array" ref="T493">_xlfn.IFS(Raw_Data[[#This Row],[Call Status]]="Resolved","5",Raw_Data[[#This Row],[Call Status]]="Escalated","2",Raw_Data[[#This Row],[Call Status]]="Pending","3",Raw_Data[[#This Row],[Call Status]]="Abandoned","0")</f>
        <v>5</v>
      </c>
      <c r="U493" t="str">
        <f>TEXT(Raw_Data[[#This Row],[Call Date]],"mmmm")</f>
        <v>June</v>
      </c>
      <c r="V493" t="str" cm="1">
        <f t="array" ref="V493">_xlfn.IFS(Raw_Data[[#This Row],[Customer Satisfaction]]&lt;2,"Poor",Raw_Data[[#This Row],[Customer Satisfaction]]&lt;4,"Average",Raw_Data[[#This Row],[Customer Satisfaction]]&gt;=4,"Excellent")</f>
        <v>Excellent</v>
      </c>
    </row>
    <row r="494" spans="2:22" x14ac:dyDescent="0.3">
      <c r="B494" t="s">
        <v>2915</v>
      </c>
      <c r="C494" s="2">
        <v>45880</v>
      </c>
      <c r="D494" s="1">
        <v>0.68611111111111112</v>
      </c>
      <c r="E494" t="s">
        <v>47</v>
      </c>
      <c r="F494" t="s">
        <v>48</v>
      </c>
      <c r="G494" t="s">
        <v>327</v>
      </c>
      <c r="H494" t="s">
        <v>2392</v>
      </c>
      <c r="I494" t="s">
        <v>23</v>
      </c>
      <c r="J494" t="s">
        <v>55</v>
      </c>
      <c r="K494" t="s">
        <v>25</v>
      </c>
      <c r="L494" t="s">
        <v>25</v>
      </c>
      <c r="M494">
        <v>3.3</v>
      </c>
      <c r="N494">
        <v>9.8000000000000007</v>
      </c>
      <c r="O494" t="s">
        <v>28</v>
      </c>
      <c r="P494">
        <v>2</v>
      </c>
      <c r="Q494" t="s">
        <v>615</v>
      </c>
      <c r="R494" t="s">
        <v>28</v>
      </c>
      <c r="S494">
        <v>92.6</v>
      </c>
      <c r="T494" t="str" cm="1">
        <f t="array" ref="T494">_xlfn.IFS(Raw_Data[[#This Row],[Call Status]]="Resolved","5",Raw_Data[[#This Row],[Call Status]]="Escalated","2",Raw_Data[[#This Row],[Call Status]]="Pending","3",Raw_Data[[#This Row],[Call Status]]="Abandoned","0")</f>
        <v>5</v>
      </c>
      <c r="U494" t="str">
        <f>TEXT(Raw_Data[[#This Row],[Call Date]],"mmmm")</f>
        <v>August</v>
      </c>
      <c r="V494" t="str" cm="1">
        <f t="array" ref="V494">_xlfn.IFS(Raw_Data[[#This Row],[Customer Satisfaction]]&lt;2,"Poor",Raw_Data[[#This Row],[Customer Satisfaction]]&lt;4,"Average",Raw_Data[[#This Row],[Customer Satisfaction]]&gt;=4,"Excellent")</f>
        <v>Average</v>
      </c>
    </row>
    <row r="495" spans="2:22" x14ac:dyDescent="0.3">
      <c r="B495" t="s">
        <v>1581</v>
      </c>
      <c r="C495" s="2">
        <v>45907</v>
      </c>
      <c r="D495" s="1">
        <v>0.54513888888888884</v>
      </c>
      <c r="E495" t="s">
        <v>30</v>
      </c>
      <c r="F495" t="s">
        <v>20</v>
      </c>
      <c r="G495" t="s">
        <v>250</v>
      </c>
      <c r="H495" t="s">
        <v>22</v>
      </c>
      <c r="I495" t="s">
        <v>1130</v>
      </c>
      <c r="J495" t="s">
        <v>24</v>
      </c>
      <c r="K495" t="s">
        <v>25</v>
      </c>
      <c r="L495" t="s">
        <v>25</v>
      </c>
      <c r="M495">
        <v>1.8</v>
      </c>
      <c r="N495">
        <v>3.2</v>
      </c>
      <c r="O495" t="s">
        <v>26</v>
      </c>
      <c r="P495">
        <v>3</v>
      </c>
      <c r="Q495" t="s">
        <v>615</v>
      </c>
      <c r="R495" t="s">
        <v>28</v>
      </c>
      <c r="S495">
        <v>41.36</v>
      </c>
      <c r="T495" t="str" cm="1">
        <f t="array" ref="T495">_xlfn.IFS(Raw_Data[[#This Row],[Call Status]]="Resolved","5",Raw_Data[[#This Row],[Call Status]]="Escalated","2",Raw_Data[[#This Row],[Call Status]]="Pending","3",Raw_Data[[#This Row],[Call Status]]="Abandoned","0")</f>
        <v>5</v>
      </c>
      <c r="U495" t="str">
        <f>TEXT(Raw_Data[[#This Row],[Call Date]],"mmmm")</f>
        <v>September</v>
      </c>
      <c r="V495" t="str" cm="1">
        <f t="array" ref="V495">_xlfn.IFS(Raw_Data[[#This Row],[Customer Satisfaction]]&lt;2,"Poor",Raw_Data[[#This Row],[Customer Satisfaction]]&lt;4,"Average",Raw_Data[[#This Row],[Customer Satisfaction]]&gt;=4,"Excellent")</f>
        <v>Average</v>
      </c>
    </row>
    <row r="496" spans="2:22" x14ac:dyDescent="0.3">
      <c r="B496" t="s">
        <v>2449</v>
      </c>
      <c r="C496" s="2">
        <v>45804</v>
      </c>
      <c r="D496" s="1">
        <v>0.90416666666666667</v>
      </c>
      <c r="E496" t="s">
        <v>53</v>
      </c>
      <c r="F496" t="s">
        <v>48</v>
      </c>
      <c r="G496" t="s">
        <v>250</v>
      </c>
      <c r="H496" t="s">
        <v>2392</v>
      </c>
      <c r="I496" t="s">
        <v>1137</v>
      </c>
      <c r="J496" t="s">
        <v>45</v>
      </c>
      <c r="K496" t="s">
        <v>25</v>
      </c>
      <c r="L496" t="s">
        <v>25</v>
      </c>
      <c r="M496">
        <v>2.6</v>
      </c>
      <c r="N496">
        <v>5.5</v>
      </c>
      <c r="O496" t="s">
        <v>26</v>
      </c>
      <c r="P496">
        <v>4</v>
      </c>
      <c r="Q496" t="s">
        <v>615</v>
      </c>
      <c r="R496" t="s">
        <v>28</v>
      </c>
      <c r="S496">
        <v>331.28</v>
      </c>
      <c r="T496" t="str" cm="1">
        <f t="array" ref="T496">_xlfn.IFS(Raw_Data[[#This Row],[Call Status]]="Resolved","5",Raw_Data[[#This Row],[Call Status]]="Escalated","2",Raw_Data[[#This Row],[Call Status]]="Pending","3",Raw_Data[[#This Row],[Call Status]]="Abandoned","0")</f>
        <v>5</v>
      </c>
      <c r="U496" t="str">
        <f>TEXT(Raw_Data[[#This Row],[Call Date]],"mmmm")</f>
        <v>May</v>
      </c>
      <c r="V496" t="str" cm="1">
        <f t="array" ref="V496">_xlfn.IFS(Raw_Data[[#This Row],[Customer Satisfaction]]&lt;2,"Poor",Raw_Data[[#This Row],[Customer Satisfaction]]&lt;4,"Average",Raw_Data[[#This Row],[Customer Satisfaction]]&gt;=4,"Excellent")</f>
        <v>Excellent</v>
      </c>
    </row>
    <row r="497" spans="2:22" x14ac:dyDescent="0.3">
      <c r="B497" t="s">
        <v>1067</v>
      </c>
      <c r="C497" s="2">
        <v>45753</v>
      </c>
      <c r="D497" s="1">
        <v>0.57708333333333328</v>
      </c>
      <c r="E497" t="s">
        <v>19</v>
      </c>
      <c r="F497" t="s">
        <v>48</v>
      </c>
      <c r="G497" t="s">
        <v>162</v>
      </c>
      <c r="H497" t="s">
        <v>22</v>
      </c>
      <c r="I497" t="s">
        <v>23</v>
      </c>
      <c r="J497" t="s">
        <v>42</v>
      </c>
      <c r="K497" t="s">
        <v>25</v>
      </c>
      <c r="L497" t="s">
        <v>25</v>
      </c>
      <c r="M497">
        <v>5.5</v>
      </c>
      <c r="N497">
        <v>2.9</v>
      </c>
      <c r="O497" t="s">
        <v>28</v>
      </c>
      <c r="P497">
        <v>1</v>
      </c>
      <c r="Q497" t="s">
        <v>1014</v>
      </c>
      <c r="R497" t="s">
        <v>28</v>
      </c>
      <c r="S497">
        <v>373.67</v>
      </c>
      <c r="T497" t="str" cm="1">
        <f t="array" ref="T497">_xlfn.IFS(Raw_Data[[#This Row],[Call Status]]="Resolved","5",Raw_Data[[#This Row],[Call Status]]="Escalated","2",Raw_Data[[#This Row],[Call Status]]="Pending","3",Raw_Data[[#This Row],[Call Status]]="Abandoned","0")</f>
        <v>5</v>
      </c>
      <c r="U497" t="str">
        <f>TEXT(Raw_Data[[#This Row],[Call Date]],"mmmm")</f>
        <v>April</v>
      </c>
      <c r="V497" t="str" cm="1">
        <f t="array" ref="V497">_xlfn.IFS(Raw_Data[[#This Row],[Customer Satisfaction]]&lt;2,"Poor",Raw_Data[[#This Row],[Customer Satisfaction]]&lt;4,"Average",Raw_Data[[#This Row],[Customer Satisfaction]]&gt;=4,"Excellent")</f>
        <v>Poor</v>
      </c>
    </row>
    <row r="498" spans="2:22" x14ac:dyDescent="0.3">
      <c r="B498" t="s">
        <v>881</v>
      </c>
      <c r="C498" s="2">
        <v>45914</v>
      </c>
      <c r="D498" s="1">
        <v>0.56388888888888888</v>
      </c>
      <c r="E498" t="s">
        <v>72</v>
      </c>
      <c r="F498" t="s">
        <v>38</v>
      </c>
      <c r="G498" t="s">
        <v>327</v>
      </c>
      <c r="H498" t="s">
        <v>22</v>
      </c>
      <c r="I498" t="s">
        <v>23</v>
      </c>
      <c r="J498" t="s">
        <v>49</v>
      </c>
      <c r="K498" t="s">
        <v>25</v>
      </c>
      <c r="L498" t="s">
        <v>25</v>
      </c>
      <c r="M498">
        <v>13</v>
      </c>
      <c r="N498">
        <v>15.5</v>
      </c>
      <c r="O498" t="s">
        <v>26</v>
      </c>
      <c r="P498">
        <v>3</v>
      </c>
      <c r="Q498" t="s">
        <v>615</v>
      </c>
      <c r="R498" t="s">
        <v>28</v>
      </c>
      <c r="S498">
        <v>59.51</v>
      </c>
      <c r="T498" t="str" cm="1">
        <f t="array" ref="T498">_xlfn.IFS(Raw_Data[[#This Row],[Call Status]]="Resolved","5",Raw_Data[[#This Row],[Call Status]]="Escalated","2",Raw_Data[[#This Row],[Call Status]]="Pending","3",Raw_Data[[#This Row],[Call Status]]="Abandoned","0")</f>
        <v>5</v>
      </c>
      <c r="U498" t="str">
        <f>TEXT(Raw_Data[[#This Row],[Call Date]],"mmmm")</f>
        <v>September</v>
      </c>
      <c r="V498" t="str" cm="1">
        <f t="array" ref="V498">_xlfn.IFS(Raw_Data[[#This Row],[Customer Satisfaction]]&lt;2,"Poor",Raw_Data[[#This Row],[Customer Satisfaction]]&lt;4,"Average",Raw_Data[[#This Row],[Customer Satisfaction]]&gt;=4,"Excellent")</f>
        <v>Average</v>
      </c>
    </row>
    <row r="499" spans="2:22" x14ac:dyDescent="0.3">
      <c r="B499" t="s">
        <v>489</v>
      </c>
      <c r="C499" s="2">
        <v>45982</v>
      </c>
      <c r="D499" s="1">
        <v>0.88472222222222219</v>
      </c>
      <c r="E499" t="s">
        <v>72</v>
      </c>
      <c r="F499" t="s">
        <v>34</v>
      </c>
      <c r="G499" t="s">
        <v>21</v>
      </c>
      <c r="H499" t="s">
        <v>22</v>
      </c>
      <c r="I499" t="s">
        <v>23</v>
      </c>
      <c r="J499" t="s">
        <v>55</v>
      </c>
      <c r="K499" t="s">
        <v>25</v>
      </c>
      <c r="L499" t="s">
        <v>25</v>
      </c>
      <c r="M499">
        <v>2.2000000000000002</v>
      </c>
      <c r="N499">
        <v>5.2</v>
      </c>
      <c r="O499" t="s">
        <v>26</v>
      </c>
      <c r="P499">
        <v>4</v>
      </c>
      <c r="Q499" t="s">
        <v>27</v>
      </c>
      <c r="R499" t="s">
        <v>28</v>
      </c>
      <c r="S499">
        <v>108.01</v>
      </c>
      <c r="T499" t="str" cm="1">
        <f t="array" ref="T499">_xlfn.IFS(Raw_Data[[#This Row],[Call Status]]="Resolved","5",Raw_Data[[#This Row],[Call Status]]="Escalated","2",Raw_Data[[#This Row],[Call Status]]="Pending","3",Raw_Data[[#This Row],[Call Status]]="Abandoned","0")</f>
        <v>5</v>
      </c>
      <c r="U499" t="str">
        <f>TEXT(Raw_Data[[#This Row],[Call Date]],"mmmm")</f>
        <v>November</v>
      </c>
      <c r="V499" t="str" cm="1">
        <f t="array" ref="V499">_xlfn.IFS(Raw_Data[[#This Row],[Customer Satisfaction]]&lt;2,"Poor",Raw_Data[[#This Row],[Customer Satisfaction]]&lt;4,"Average",Raw_Data[[#This Row],[Customer Satisfaction]]&gt;=4,"Excellent")</f>
        <v>Excellent</v>
      </c>
    </row>
    <row r="500" spans="2:22" x14ac:dyDescent="0.3">
      <c r="B500" t="s">
        <v>730</v>
      </c>
      <c r="C500" s="2">
        <v>45661</v>
      </c>
      <c r="D500" s="1">
        <v>0.38194444444444442</v>
      </c>
      <c r="E500" t="s">
        <v>72</v>
      </c>
      <c r="F500" t="s">
        <v>34</v>
      </c>
      <c r="G500" t="s">
        <v>250</v>
      </c>
      <c r="H500" t="s">
        <v>22</v>
      </c>
      <c r="I500" t="s">
        <v>23</v>
      </c>
      <c r="J500" t="s">
        <v>31</v>
      </c>
      <c r="K500" t="s">
        <v>25</v>
      </c>
      <c r="L500" t="s">
        <v>25</v>
      </c>
      <c r="M500">
        <v>3.8</v>
      </c>
      <c r="N500">
        <v>8.8000000000000007</v>
      </c>
      <c r="O500" t="s">
        <v>26</v>
      </c>
      <c r="P500">
        <v>4</v>
      </c>
      <c r="Q500" t="s">
        <v>615</v>
      </c>
      <c r="R500" t="s">
        <v>28</v>
      </c>
      <c r="S500">
        <v>168.05</v>
      </c>
      <c r="T500" t="str" cm="1">
        <f t="array" ref="T500">_xlfn.IFS(Raw_Data[[#This Row],[Call Status]]="Resolved","5",Raw_Data[[#This Row],[Call Status]]="Escalated","2",Raw_Data[[#This Row],[Call Status]]="Pending","3",Raw_Data[[#This Row],[Call Status]]="Abandoned","0")</f>
        <v>5</v>
      </c>
      <c r="U500" t="str">
        <f>TEXT(Raw_Data[[#This Row],[Call Date]],"mmmm")</f>
        <v>January</v>
      </c>
      <c r="V500" t="str" cm="1">
        <f t="array" ref="V500">_xlfn.IFS(Raw_Data[[#This Row],[Customer Satisfaction]]&lt;2,"Poor",Raw_Data[[#This Row],[Customer Satisfaction]]&lt;4,"Average",Raw_Data[[#This Row],[Customer Satisfaction]]&gt;=4,"Excellent")</f>
        <v>Excellent</v>
      </c>
    </row>
    <row r="501" spans="2:22" x14ac:dyDescent="0.3">
      <c r="B501" t="s">
        <v>9434</v>
      </c>
      <c r="C501" s="2">
        <v>45673</v>
      </c>
      <c r="D501" s="1">
        <v>0.80486111111111114</v>
      </c>
      <c r="E501" t="s">
        <v>41</v>
      </c>
      <c r="F501" t="s">
        <v>34</v>
      </c>
      <c r="G501" t="s">
        <v>162</v>
      </c>
      <c r="H501" t="s">
        <v>22</v>
      </c>
      <c r="I501" t="s">
        <v>1130</v>
      </c>
      <c r="J501" t="s">
        <v>42</v>
      </c>
      <c r="K501" t="s">
        <v>8876</v>
      </c>
      <c r="L501" t="s">
        <v>8877</v>
      </c>
      <c r="M501">
        <v>3.1</v>
      </c>
      <c r="N501">
        <v>6.1</v>
      </c>
      <c r="O501" t="s">
        <v>28</v>
      </c>
      <c r="P501">
        <v>5</v>
      </c>
      <c r="Q501" t="s">
        <v>27</v>
      </c>
      <c r="R501" t="s">
        <v>28</v>
      </c>
      <c r="S501">
        <v>835.37</v>
      </c>
      <c r="T501" t="str" cm="1">
        <f t="array" ref="T501">_xlfn.IFS(Raw_Data[[#This Row],[Call Status]]="Resolved","5",Raw_Data[[#This Row],[Call Status]]="Escalated","2",Raw_Data[[#This Row],[Call Status]]="Pending","3",Raw_Data[[#This Row],[Call Status]]="Abandoned","0")</f>
        <v>3</v>
      </c>
      <c r="U501" t="str">
        <f>TEXT(Raw_Data[[#This Row],[Call Date]],"mmmm")</f>
        <v>January</v>
      </c>
      <c r="V501" t="str" cm="1">
        <f t="array" ref="V501">_xlfn.IFS(Raw_Data[[#This Row],[Customer Satisfaction]]&lt;2,"Poor",Raw_Data[[#This Row],[Customer Satisfaction]]&lt;4,"Average",Raw_Data[[#This Row],[Customer Satisfaction]]&gt;=4,"Excellent")</f>
        <v>Excellent</v>
      </c>
    </row>
    <row r="502" spans="2:22" x14ac:dyDescent="0.3">
      <c r="B502" t="s">
        <v>2248</v>
      </c>
      <c r="C502" s="2">
        <v>45937</v>
      </c>
      <c r="D502" s="1">
        <v>0.66388888888888886</v>
      </c>
      <c r="E502" t="s">
        <v>59</v>
      </c>
      <c r="F502" t="s">
        <v>34</v>
      </c>
      <c r="G502" t="s">
        <v>162</v>
      </c>
      <c r="H502" t="s">
        <v>2026</v>
      </c>
      <c r="I502" t="s">
        <v>1130</v>
      </c>
      <c r="J502" t="s">
        <v>39</v>
      </c>
      <c r="K502" t="s">
        <v>25</v>
      </c>
      <c r="L502" t="s">
        <v>25</v>
      </c>
      <c r="M502">
        <v>2.1</v>
      </c>
      <c r="N502">
        <v>16.600000000000001</v>
      </c>
      <c r="O502" t="s">
        <v>26</v>
      </c>
      <c r="P502">
        <v>4</v>
      </c>
      <c r="Q502" t="s">
        <v>27</v>
      </c>
      <c r="R502" t="s">
        <v>28</v>
      </c>
      <c r="S502">
        <v>1067.32</v>
      </c>
      <c r="T502" t="str" cm="1">
        <f t="array" ref="T502">_xlfn.IFS(Raw_Data[[#This Row],[Call Status]]="Resolved","5",Raw_Data[[#This Row],[Call Status]]="Escalated","2",Raw_Data[[#This Row],[Call Status]]="Pending","3",Raw_Data[[#This Row],[Call Status]]="Abandoned","0")</f>
        <v>5</v>
      </c>
      <c r="U502" t="str">
        <f>TEXT(Raw_Data[[#This Row],[Call Date]],"mmmm")</f>
        <v>October</v>
      </c>
      <c r="V502" t="str" cm="1">
        <f t="array" ref="V502">_xlfn.IFS(Raw_Data[[#This Row],[Customer Satisfaction]]&lt;2,"Poor",Raw_Data[[#This Row],[Customer Satisfaction]]&lt;4,"Average",Raw_Data[[#This Row],[Customer Satisfaction]]&gt;=4,"Excellent")</f>
        <v>Excellent</v>
      </c>
    </row>
    <row r="503" spans="2:22" x14ac:dyDescent="0.3">
      <c r="B503" t="s">
        <v>2155</v>
      </c>
      <c r="C503" s="2">
        <v>45993</v>
      </c>
      <c r="D503" s="1">
        <v>0.60555555555555551</v>
      </c>
      <c r="E503" t="s">
        <v>72</v>
      </c>
      <c r="F503" t="s">
        <v>48</v>
      </c>
      <c r="G503" t="s">
        <v>21</v>
      </c>
      <c r="H503" t="s">
        <v>2026</v>
      </c>
      <c r="I503" t="s">
        <v>1137</v>
      </c>
      <c r="J503" t="s">
        <v>49</v>
      </c>
      <c r="K503" t="s">
        <v>25</v>
      </c>
      <c r="L503" t="s">
        <v>25</v>
      </c>
      <c r="M503">
        <v>0.2</v>
      </c>
      <c r="N503">
        <v>16.100000000000001</v>
      </c>
      <c r="O503" t="s">
        <v>26</v>
      </c>
      <c r="P503">
        <v>0</v>
      </c>
      <c r="Q503" t="s">
        <v>615</v>
      </c>
      <c r="R503" t="s">
        <v>28</v>
      </c>
      <c r="S503">
        <v>101.58</v>
      </c>
      <c r="T503" t="str" cm="1">
        <f t="array" ref="T503">_xlfn.IFS(Raw_Data[[#This Row],[Call Status]]="Resolved","5",Raw_Data[[#This Row],[Call Status]]="Escalated","2",Raw_Data[[#This Row],[Call Status]]="Pending","3",Raw_Data[[#This Row],[Call Status]]="Abandoned","0")</f>
        <v>5</v>
      </c>
      <c r="U503" t="str">
        <f>TEXT(Raw_Data[[#This Row],[Call Date]],"mmmm")</f>
        <v>December</v>
      </c>
      <c r="V503" t="str" cm="1">
        <f t="array" ref="V503">_xlfn.IFS(Raw_Data[[#This Row],[Customer Satisfaction]]&lt;2,"Poor",Raw_Data[[#This Row],[Customer Satisfaction]]&lt;4,"Average",Raw_Data[[#This Row],[Customer Satisfaction]]&gt;=4,"Excellent")</f>
        <v>Poor</v>
      </c>
    </row>
    <row r="504" spans="2:22" x14ac:dyDescent="0.3">
      <c r="B504" t="s">
        <v>3852</v>
      </c>
      <c r="C504" s="2">
        <v>45904</v>
      </c>
      <c r="D504" s="1">
        <v>0.50624999999999998</v>
      </c>
      <c r="E504" t="s">
        <v>30</v>
      </c>
      <c r="F504" t="s">
        <v>38</v>
      </c>
      <c r="G504" t="s">
        <v>327</v>
      </c>
      <c r="H504" t="s">
        <v>2026</v>
      </c>
      <c r="I504" t="s">
        <v>1128</v>
      </c>
      <c r="J504" t="s">
        <v>39</v>
      </c>
      <c r="K504" t="s">
        <v>25</v>
      </c>
      <c r="L504" t="s">
        <v>3570</v>
      </c>
      <c r="M504">
        <v>0.4</v>
      </c>
      <c r="N504">
        <v>12.7</v>
      </c>
      <c r="O504" t="s">
        <v>28</v>
      </c>
      <c r="P504">
        <v>3</v>
      </c>
      <c r="Q504" t="s">
        <v>615</v>
      </c>
      <c r="R504" t="s">
        <v>28</v>
      </c>
      <c r="S504">
        <v>35.9</v>
      </c>
      <c r="T504" t="str" cm="1">
        <f t="array" ref="T504">_xlfn.IFS(Raw_Data[[#This Row],[Call Status]]="Resolved","5",Raw_Data[[#This Row],[Call Status]]="Escalated","2",Raw_Data[[#This Row],[Call Status]]="Pending","3",Raw_Data[[#This Row],[Call Status]]="Abandoned","0")</f>
        <v>5</v>
      </c>
      <c r="U504" t="str">
        <f>TEXT(Raw_Data[[#This Row],[Call Date]],"mmmm")</f>
        <v>September</v>
      </c>
      <c r="V504" t="str" cm="1">
        <f t="array" ref="V504">_xlfn.IFS(Raw_Data[[#This Row],[Customer Satisfaction]]&lt;2,"Poor",Raw_Data[[#This Row],[Customer Satisfaction]]&lt;4,"Average",Raw_Data[[#This Row],[Customer Satisfaction]]&gt;=4,"Excellent")</f>
        <v>Average</v>
      </c>
    </row>
    <row r="505" spans="2:22" x14ac:dyDescent="0.3">
      <c r="B505" t="s">
        <v>4364</v>
      </c>
      <c r="C505" s="2">
        <v>45915</v>
      </c>
      <c r="D505" s="1">
        <v>0.76875000000000004</v>
      </c>
      <c r="E505" t="s">
        <v>100</v>
      </c>
      <c r="F505" t="s">
        <v>48</v>
      </c>
      <c r="G505" t="s">
        <v>162</v>
      </c>
      <c r="H505" t="s">
        <v>22</v>
      </c>
      <c r="I505" t="s">
        <v>1137</v>
      </c>
      <c r="J505" t="s">
        <v>42</v>
      </c>
      <c r="K505" t="s">
        <v>25</v>
      </c>
      <c r="L505" t="s">
        <v>3561</v>
      </c>
      <c r="M505">
        <v>1.7</v>
      </c>
      <c r="N505">
        <v>15</v>
      </c>
      <c r="O505" t="s">
        <v>26</v>
      </c>
      <c r="P505">
        <v>4</v>
      </c>
      <c r="Q505" t="s">
        <v>27</v>
      </c>
      <c r="R505" t="s">
        <v>28</v>
      </c>
      <c r="S505">
        <v>1224.32</v>
      </c>
      <c r="T505" t="str" cm="1">
        <f t="array" ref="T505">_xlfn.IFS(Raw_Data[[#This Row],[Call Status]]="Resolved","5",Raw_Data[[#This Row],[Call Status]]="Escalated","2",Raw_Data[[#This Row],[Call Status]]="Pending","3",Raw_Data[[#This Row],[Call Status]]="Abandoned","0")</f>
        <v>5</v>
      </c>
      <c r="U505" t="str">
        <f>TEXT(Raw_Data[[#This Row],[Call Date]],"mmmm")</f>
        <v>September</v>
      </c>
      <c r="V505" t="str" cm="1">
        <f t="array" ref="V505">_xlfn.IFS(Raw_Data[[#This Row],[Customer Satisfaction]]&lt;2,"Poor",Raw_Data[[#This Row],[Customer Satisfaction]]&lt;4,"Average",Raw_Data[[#This Row],[Customer Satisfaction]]&gt;=4,"Excellent")</f>
        <v>Excellent</v>
      </c>
    </row>
    <row r="506" spans="2:22" x14ac:dyDescent="0.3">
      <c r="B506" t="s">
        <v>4444</v>
      </c>
      <c r="C506" s="2">
        <v>45817</v>
      </c>
      <c r="D506" s="1">
        <v>0.79861111111111116</v>
      </c>
      <c r="E506" t="s">
        <v>100</v>
      </c>
      <c r="F506" t="s">
        <v>48</v>
      </c>
      <c r="G506" t="s">
        <v>21</v>
      </c>
      <c r="H506" t="s">
        <v>22</v>
      </c>
      <c r="I506" t="s">
        <v>1130</v>
      </c>
      <c r="J506" t="s">
        <v>42</v>
      </c>
      <c r="K506" t="s">
        <v>25</v>
      </c>
      <c r="L506" t="s">
        <v>3561</v>
      </c>
      <c r="M506">
        <v>5.0999999999999996</v>
      </c>
      <c r="N506">
        <v>7.8</v>
      </c>
      <c r="O506" t="s">
        <v>26</v>
      </c>
      <c r="P506">
        <v>1</v>
      </c>
      <c r="Q506" t="s">
        <v>1014</v>
      </c>
      <c r="R506" t="s">
        <v>28</v>
      </c>
      <c r="S506">
        <v>982.96</v>
      </c>
      <c r="T506" t="str" cm="1">
        <f t="array" ref="T506">_xlfn.IFS(Raw_Data[[#This Row],[Call Status]]="Resolved","5",Raw_Data[[#This Row],[Call Status]]="Escalated","2",Raw_Data[[#This Row],[Call Status]]="Pending","3",Raw_Data[[#This Row],[Call Status]]="Abandoned","0")</f>
        <v>5</v>
      </c>
      <c r="U506" t="str">
        <f>TEXT(Raw_Data[[#This Row],[Call Date]],"mmmm")</f>
        <v>June</v>
      </c>
      <c r="V506" t="str" cm="1">
        <f t="array" ref="V506">_xlfn.IFS(Raw_Data[[#This Row],[Customer Satisfaction]]&lt;2,"Poor",Raw_Data[[#This Row],[Customer Satisfaction]]&lt;4,"Average",Raw_Data[[#This Row],[Customer Satisfaction]]&gt;=4,"Excellent")</f>
        <v>Poor</v>
      </c>
    </row>
    <row r="507" spans="2:22" x14ac:dyDescent="0.3">
      <c r="B507" t="s">
        <v>352</v>
      </c>
      <c r="C507" s="2">
        <v>45997</v>
      </c>
      <c r="D507" s="1">
        <v>0.80347222222222225</v>
      </c>
      <c r="E507" t="s">
        <v>63</v>
      </c>
      <c r="F507" t="s">
        <v>48</v>
      </c>
      <c r="G507" t="s">
        <v>327</v>
      </c>
      <c r="H507" t="s">
        <v>22</v>
      </c>
      <c r="I507" t="s">
        <v>23</v>
      </c>
      <c r="J507" t="s">
        <v>45</v>
      </c>
      <c r="K507" t="s">
        <v>25</v>
      </c>
      <c r="L507" t="s">
        <v>25</v>
      </c>
      <c r="M507">
        <v>5.9</v>
      </c>
      <c r="N507">
        <v>5.2</v>
      </c>
      <c r="O507" t="s">
        <v>28</v>
      </c>
      <c r="P507">
        <v>5</v>
      </c>
      <c r="Q507" t="s">
        <v>27</v>
      </c>
      <c r="R507" t="s">
        <v>28</v>
      </c>
      <c r="S507">
        <v>187.24</v>
      </c>
      <c r="T507" t="str" cm="1">
        <f t="array" ref="T507">_xlfn.IFS(Raw_Data[[#This Row],[Call Status]]="Resolved","5",Raw_Data[[#This Row],[Call Status]]="Escalated","2",Raw_Data[[#This Row],[Call Status]]="Pending","3",Raw_Data[[#This Row],[Call Status]]="Abandoned","0")</f>
        <v>5</v>
      </c>
      <c r="U507" t="str">
        <f>TEXT(Raw_Data[[#This Row],[Call Date]],"mmmm")</f>
        <v>December</v>
      </c>
      <c r="V507" t="str" cm="1">
        <f t="array" ref="V507">_xlfn.IFS(Raw_Data[[#This Row],[Customer Satisfaction]]&lt;2,"Poor",Raw_Data[[#This Row],[Customer Satisfaction]]&lt;4,"Average",Raw_Data[[#This Row],[Customer Satisfaction]]&gt;=4,"Excellent")</f>
        <v>Excellent</v>
      </c>
    </row>
    <row r="508" spans="2:22" x14ac:dyDescent="0.3">
      <c r="B508" t="s">
        <v>10066</v>
      </c>
      <c r="C508" s="2">
        <v>45809</v>
      </c>
      <c r="D508" s="1">
        <v>0.68958333333333333</v>
      </c>
      <c r="E508" t="s">
        <v>59</v>
      </c>
      <c r="F508" t="s">
        <v>20</v>
      </c>
      <c r="G508" t="s">
        <v>162</v>
      </c>
      <c r="H508" t="s">
        <v>22</v>
      </c>
      <c r="I508" t="s">
        <v>23</v>
      </c>
      <c r="J508" t="s">
        <v>35</v>
      </c>
      <c r="K508" t="s">
        <v>8876</v>
      </c>
      <c r="L508" t="s">
        <v>8877</v>
      </c>
      <c r="M508">
        <v>2.1</v>
      </c>
      <c r="N508">
        <v>14</v>
      </c>
      <c r="O508" t="s">
        <v>28</v>
      </c>
      <c r="P508">
        <v>3</v>
      </c>
      <c r="Q508" t="s">
        <v>615</v>
      </c>
      <c r="R508" t="s">
        <v>28</v>
      </c>
      <c r="S508">
        <v>62.26</v>
      </c>
      <c r="T508" t="str" cm="1">
        <f t="array" ref="T508">_xlfn.IFS(Raw_Data[[#This Row],[Call Status]]="Resolved","5",Raw_Data[[#This Row],[Call Status]]="Escalated","2",Raw_Data[[#This Row],[Call Status]]="Pending","3",Raw_Data[[#This Row],[Call Status]]="Abandoned","0")</f>
        <v>3</v>
      </c>
      <c r="U508" t="str">
        <f>TEXT(Raw_Data[[#This Row],[Call Date]],"mmmm")</f>
        <v>June</v>
      </c>
      <c r="V508" t="str" cm="1">
        <f t="array" ref="V508">_xlfn.IFS(Raw_Data[[#This Row],[Customer Satisfaction]]&lt;2,"Poor",Raw_Data[[#This Row],[Customer Satisfaction]]&lt;4,"Average",Raw_Data[[#This Row],[Customer Satisfaction]]&gt;=4,"Excellent")</f>
        <v>Average</v>
      </c>
    </row>
    <row r="509" spans="2:22" x14ac:dyDescent="0.3">
      <c r="B509" t="s">
        <v>4734</v>
      </c>
      <c r="C509" s="2">
        <v>45835</v>
      </c>
      <c r="D509" s="1">
        <v>0.50486111111111109</v>
      </c>
      <c r="E509" t="s">
        <v>37</v>
      </c>
      <c r="F509" t="s">
        <v>48</v>
      </c>
      <c r="G509" t="s">
        <v>162</v>
      </c>
      <c r="H509" t="s">
        <v>22</v>
      </c>
      <c r="I509" t="s">
        <v>1137</v>
      </c>
      <c r="J509" t="s">
        <v>35</v>
      </c>
      <c r="K509" t="s">
        <v>25</v>
      </c>
      <c r="L509" t="s">
        <v>3561</v>
      </c>
      <c r="M509">
        <v>1.6</v>
      </c>
      <c r="N509">
        <v>5.6</v>
      </c>
      <c r="O509" t="s">
        <v>26</v>
      </c>
      <c r="P509">
        <v>5</v>
      </c>
      <c r="Q509" t="s">
        <v>27</v>
      </c>
      <c r="R509" t="s">
        <v>28</v>
      </c>
      <c r="S509">
        <v>599.79999999999995</v>
      </c>
      <c r="T509" t="str" cm="1">
        <f t="array" ref="T509">_xlfn.IFS(Raw_Data[[#This Row],[Call Status]]="Resolved","5",Raw_Data[[#This Row],[Call Status]]="Escalated","2",Raw_Data[[#This Row],[Call Status]]="Pending","3",Raw_Data[[#This Row],[Call Status]]="Abandoned","0")</f>
        <v>5</v>
      </c>
      <c r="U509" t="str">
        <f>TEXT(Raw_Data[[#This Row],[Call Date]],"mmmm")</f>
        <v>June</v>
      </c>
      <c r="V509" t="str" cm="1">
        <f t="array" ref="V509">_xlfn.IFS(Raw_Data[[#This Row],[Customer Satisfaction]]&lt;2,"Poor",Raw_Data[[#This Row],[Customer Satisfaction]]&lt;4,"Average",Raw_Data[[#This Row],[Customer Satisfaction]]&gt;=4,"Excellent")</f>
        <v>Excellent</v>
      </c>
    </row>
    <row r="510" spans="2:22" x14ac:dyDescent="0.3">
      <c r="B510" t="s">
        <v>2890</v>
      </c>
      <c r="C510" s="2">
        <v>45820</v>
      </c>
      <c r="D510" s="1">
        <v>0.51458333333333328</v>
      </c>
      <c r="E510" t="s">
        <v>91</v>
      </c>
      <c r="F510" t="s">
        <v>20</v>
      </c>
      <c r="G510" t="s">
        <v>250</v>
      </c>
      <c r="H510" t="s">
        <v>2392</v>
      </c>
      <c r="I510" t="s">
        <v>23</v>
      </c>
      <c r="J510" t="s">
        <v>45</v>
      </c>
      <c r="K510" t="s">
        <v>25</v>
      </c>
      <c r="L510" t="s">
        <v>25</v>
      </c>
      <c r="M510">
        <v>1.7</v>
      </c>
      <c r="N510">
        <v>8.6999999999999993</v>
      </c>
      <c r="O510" t="s">
        <v>26</v>
      </c>
      <c r="P510">
        <v>0</v>
      </c>
      <c r="Q510" t="s">
        <v>615</v>
      </c>
      <c r="R510" t="s">
        <v>28</v>
      </c>
      <c r="S510">
        <v>58.21</v>
      </c>
      <c r="T510" t="str" cm="1">
        <f t="array" ref="T510">_xlfn.IFS(Raw_Data[[#This Row],[Call Status]]="Resolved","5",Raw_Data[[#This Row],[Call Status]]="Escalated","2",Raw_Data[[#This Row],[Call Status]]="Pending","3",Raw_Data[[#This Row],[Call Status]]="Abandoned","0")</f>
        <v>5</v>
      </c>
      <c r="U510" t="str">
        <f>TEXT(Raw_Data[[#This Row],[Call Date]],"mmmm")</f>
        <v>June</v>
      </c>
      <c r="V510" t="str" cm="1">
        <f t="array" ref="V510">_xlfn.IFS(Raw_Data[[#This Row],[Customer Satisfaction]]&lt;2,"Poor",Raw_Data[[#This Row],[Customer Satisfaction]]&lt;4,"Average",Raw_Data[[#This Row],[Customer Satisfaction]]&gt;=4,"Excellent")</f>
        <v>Poor</v>
      </c>
    </row>
    <row r="511" spans="2:22" x14ac:dyDescent="0.3">
      <c r="B511" t="s">
        <v>2634</v>
      </c>
      <c r="C511" s="2">
        <v>45690</v>
      </c>
      <c r="D511" s="1">
        <v>0.8979166666666667</v>
      </c>
      <c r="E511" t="s">
        <v>66</v>
      </c>
      <c r="F511" t="s">
        <v>34</v>
      </c>
      <c r="G511" t="s">
        <v>327</v>
      </c>
      <c r="H511" t="s">
        <v>2613</v>
      </c>
      <c r="I511" t="s">
        <v>1130</v>
      </c>
      <c r="J511" t="s">
        <v>45</v>
      </c>
      <c r="K511" t="s">
        <v>25</v>
      </c>
      <c r="L511" t="s">
        <v>25</v>
      </c>
      <c r="M511">
        <v>2.1</v>
      </c>
      <c r="N511">
        <v>9.6</v>
      </c>
      <c r="O511" t="s">
        <v>26</v>
      </c>
      <c r="P511">
        <v>5</v>
      </c>
      <c r="Q511" t="s">
        <v>27</v>
      </c>
      <c r="R511" t="s">
        <v>28</v>
      </c>
      <c r="S511">
        <v>389.51</v>
      </c>
      <c r="T511" t="str" cm="1">
        <f t="array" ref="T511">_xlfn.IFS(Raw_Data[[#This Row],[Call Status]]="Resolved","5",Raw_Data[[#This Row],[Call Status]]="Escalated","2",Raw_Data[[#This Row],[Call Status]]="Pending","3",Raw_Data[[#This Row],[Call Status]]="Abandoned","0")</f>
        <v>5</v>
      </c>
      <c r="U511" t="str">
        <f>TEXT(Raw_Data[[#This Row],[Call Date]],"mmmm")</f>
        <v>February</v>
      </c>
      <c r="V511" t="str" cm="1">
        <f t="array" ref="V511">_xlfn.IFS(Raw_Data[[#This Row],[Customer Satisfaction]]&lt;2,"Poor",Raw_Data[[#This Row],[Customer Satisfaction]]&lt;4,"Average",Raw_Data[[#This Row],[Customer Satisfaction]]&gt;=4,"Excellent")</f>
        <v>Excellent</v>
      </c>
    </row>
    <row r="512" spans="2:22" x14ac:dyDescent="0.3">
      <c r="B512" t="s">
        <v>6995</v>
      </c>
      <c r="C512" s="2">
        <v>45836</v>
      </c>
      <c r="D512" s="1">
        <v>0.76944444444444449</v>
      </c>
      <c r="E512" t="s">
        <v>47</v>
      </c>
      <c r="F512" t="s">
        <v>20</v>
      </c>
      <c r="G512" t="s">
        <v>327</v>
      </c>
      <c r="H512" t="s">
        <v>22</v>
      </c>
      <c r="I512" t="s">
        <v>23</v>
      </c>
      <c r="J512" t="s">
        <v>76</v>
      </c>
      <c r="K512" t="s">
        <v>25</v>
      </c>
      <c r="L512" t="s">
        <v>3564</v>
      </c>
      <c r="M512">
        <v>6.2</v>
      </c>
      <c r="N512">
        <v>9.8000000000000007</v>
      </c>
      <c r="O512" t="s">
        <v>26</v>
      </c>
      <c r="P512">
        <v>3</v>
      </c>
      <c r="Q512" t="s">
        <v>1014</v>
      </c>
      <c r="R512" t="s">
        <v>28</v>
      </c>
      <c r="S512">
        <v>116.01</v>
      </c>
      <c r="T512" t="str" cm="1">
        <f t="array" ref="T512">_xlfn.IFS(Raw_Data[[#This Row],[Call Status]]="Resolved","5",Raw_Data[[#This Row],[Call Status]]="Escalated","2",Raw_Data[[#This Row],[Call Status]]="Pending","3",Raw_Data[[#This Row],[Call Status]]="Abandoned","0")</f>
        <v>5</v>
      </c>
      <c r="U512" t="str">
        <f>TEXT(Raw_Data[[#This Row],[Call Date]],"mmmm")</f>
        <v>June</v>
      </c>
      <c r="V512" t="str" cm="1">
        <f t="array" ref="V512">_xlfn.IFS(Raw_Data[[#This Row],[Customer Satisfaction]]&lt;2,"Poor",Raw_Data[[#This Row],[Customer Satisfaction]]&lt;4,"Average",Raw_Data[[#This Row],[Customer Satisfaction]]&gt;=4,"Excellent")</f>
        <v>Average</v>
      </c>
    </row>
    <row r="513" spans="2:22" x14ac:dyDescent="0.3">
      <c r="B513" t="s">
        <v>7753</v>
      </c>
      <c r="C513" s="2">
        <v>45758</v>
      </c>
      <c r="D513" s="1">
        <v>0.80555555555555558</v>
      </c>
      <c r="E513" t="s">
        <v>110</v>
      </c>
      <c r="F513" t="s">
        <v>34</v>
      </c>
      <c r="G513" t="s">
        <v>21</v>
      </c>
      <c r="H513" t="s">
        <v>22</v>
      </c>
      <c r="I513" t="s">
        <v>23</v>
      </c>
      <c r="J513" t="s">
        <v>42</v>
      </c>
      <c r="K513" t="s">
        <v>7253</v>
      </c>
      <c r="L513" t="s">
        <v>7254</v>
      </c>
      <c r="M513">
        <v>2.2999999999999998</v>
      </c>
      <c r="N513">
        <v>13</v>
      </c>
      <c r="O513" t="s">
        <v>28</v>
      </c>
      <c r="P513">
        <v>1</v>
      </c>
      <c r="Q513" t="s">
        <v>1014</v>
      </c>
      <c r="R513" t="s">
        <v>28</v>
      </c>
      <c r="S513">
        <v>140.66</v>
      </c>
      <c r="T513" t="str" cm="1">
        <f t="array" ref="T513">_xlfn.IFS(Raw_Data[[#This Row],[Call Status]]="Resolved","5",Raw_Data[[#This Row],[Call Status]]="Escalated","2",Raw_Data[[#This Row],[Call Status]]="Pending","3",Raw_Data[[#This Row],[Call Status]]="Abandoned","0")</f>
        <v>0</v>
      </c>
      <c r="U513" t="str">
        <f>TEXT(Raw_Data[[#This Row],[Call Date]],"mmmm")</f>
        <v>April</v>
      </c>
      <c r="V513" t="str" cm="1">
        <f t="array" ref="V513">_xlfn.IFS(Raw_Data[[#This Row],[Customer Satisfaction]]&lt;2,"Poor",Raw_Data[[#This Row],[Customer Satisfaction]]&lt;4,"Average",Raw_Data[[#This Row],[Customer Satisfaction]]&gt;=4,"Excellent")</f>
        <v>Poor</v>
      </c>
    </row>
    <row r="514" spans="2:22" x14ac:dyDescent="0.3">
      <c r="B514" t="s">
        <v>3941</v>
      </c>
      <c r="C514" s="2">
        <v>45925</v>
      </c>
      <c r="D514" s="1">
        <v>0.34861111111111109</v>
      </c>
      <c r="E514" t="s">
        <v>44</v>
      </c>
      <c r="F514" t="s">
        <v>38</v>
      </c>
      <c r="G514" t="s">
        <v>250</v>
      </c>
      <c r="H514" t="s">
        <v>2026</v>
      </c>
      <c r="I514" t="s">
        <v>1137</v>
      </c>
      <c r="J514" t="s">
        <v>42</v>
      </c>
      <c r="K514" t="s">
        <v>25</v>
      </c>
      <c r="L514" t="s">
        <v>3561</v>
      </c>
      <c r="M514">
        <v>2.8</v>
      </c>
      <c r="N514">
        <v>15</v>
      </c>
      <c r="O514" t="s">
        <v>26</v>
      </c>
      <c r="P514">
        <v>2</v>
      </c>
      <c r="Q514" t="s">
        <v>1014</v>
      </c>
      <c r="R514" t="s">
        <v>28</v>
      </c>
      <c r="S514">
        <v>68.52</v>
      </c>
      <c r="T514" t="str" cm="1">
        <f t="array" ref="T514">_xlfn.IFS(Raw_Data[[#This Row],[Call Status]]="Resolved","5",Raw_Data[[#This Row],[Call Status]]="Escalated","2",Raw_Data[[#This Row],[Call Status]]="Pending","3",Raw_Data[[#This Row],[Call Status]]="Abandoned","0")</f>
        <v>5</v>
      </c>
      <c r="U514" t="str">
        <f>TEXT(Raw_Data[[#This Row],[Call Date]],"mmmm")</f>
        <v>September</v>
      </c>
      <c r="V514" t="str" cm="1">
        <f t="array" ref="V514">_xlfn.IFS(Raw_Data[[#This Row],[Customer Satisfaction]]&lt;2,"Poor",Raw_Data[[#This Row],[Customer Satisfaction]]&lt;4,"Average",Raw_Data[[#This Row],[Customer Satisfaction]]&gt;=4,"Excellent")</f>
        <v>Average</v>
      </c>
    </row>
    <row r="515" spans="2:22" x14ac:dyDescent="0.3">
      <c r="B515" t="s">
        <v>7005</v>
      </c>
      <c r="C515" s="2">
        <v>45980</v>
      </c>
      <c r="D515" s="1">
        <v>0.87847222222222221</v>
      </c>
      <c r="E515" t="s">
        <v>44</v>
      </c>
      <c r="F515" t="s">
        <v>34</v>
      </c>
      <c r="G515" t="s">
        <v>21</v>
      </c>
      <c r="H515" t="s">
        <v>22</v>
      </c>
      <c r="I515" t="s">
        <v>23</v>
      </c>
      <c r="J515" t="s">
        <v>55</v>
      </c>
      <c r="K515" t="s">
        <v>25</v>
      </c>
      <c r="L515" t="s">
        <v>3564</v>
      </c>
      <c r="M515">
        <v>6</v>
      </c>
      <c r="N515">
        <v>6.1</v>
      </c>
      <c r="O515" t="s">
        <v>28</v>
      </c>
      <c r="P515">
        <v>3</v>
      </c>
      <c r="Q515" t="s">
        <v>615</v>
      </c>
      <c r="R515" t="s">
        <v>28</v>
      </c>
      <c r="S515">
        <v>149.07</v>
      </c>
      <c r="T515" t="str" cm="1">
        <f t="array" ref="T515">_xlfn.IFS(Raw_Data[[#This Row],[Call Status]]="Resolved","5",Raw_Data[[#This Row],[Call Status]]="Escalated","2",Raw_Data[[#This Row],[Call Status]]="Pending","3",Raw_Data[[#This Row],[Call Status]]="Abandoned","0")</f>
        <v>5</v>
      </c>
      <c r="U515" t="str">
        <f>TEXT(Raw_Data[[#This Row],[Call Date]],"mmmm")</f>
        <v>November</v>
      </c>
      <c r="V515" t="str" cm="1">
        <f t="array" ref="V515">_xlfn.IFS(Raw_Data[[#This Row],[Customer Satisfaction]]&lt;2,"Poor",Raw_Data[[#This Row],[Customer Satisfaction]]&lt;4,"Average",Raw_Data[[#This Row],[Customer Satisfaction]]&gt;=4,"Excellent")</f>
        <v>Average</v>
      </c>
    </row>
    <row r="516" spans="2:22" x14ac:dyDescent="0.3">
      <c r="B516" t="s">
        <v>7350</v>
      </c>
      <c r="C516" s="2">
        <v>45722</v>
      </c>
      <c r="D516" s="1">
        <v>0.72847222222222219</v>
      </c>
      <c r="E516" t="s">
        <v>33</v>
      </c>
      <c r="F516" t="s">
        <v>20</v>
      </c>
      <c r="G516" t="s">
        <v>21</v>
      </c>
      <c r="H516" t="s">
        <v>2026</v>
      </c>
      <c r="I516" t="s">
        <v>1137</v>
      </c>
      <c r="J516" t="s">
        <v>55</v>
      </c>
      <c r="K516" t="s">
        <v>7253</v>
      </c>
      <c r="L516" t="s">
        <v>7254</v>
      </c>
      <c r="M516">
        <v>2.6</v>
      </c>
      <c r="N516">
        <v>9.6999999999999993</v>
      </c>
      <c r="O516" t="s">
        <v>28</v>
      </c>
      <c r="P516">
        <v>4</v>
      </c>
      <c r="Q516" t="s">
        <v>615</v>
      </c>
      <c r="R516" t="s">
        <v>28</v>
      </c>
      <c r="S516">
        <v>797.25</v>
      </c>
      <c r="T516" t="str" cm="1">
        <f t="array" ref="T516">_xlfn.IFS(Raw_Data[[#This Row],[Call Status]]="Resolved","5",Raw_Data[[#This Row],[Call Status]]="Escalated","2",Raw_Data[[#This Row],[Call Status]]="Pending","3",Raw_Data[[#This Row],[Call Status]]="Abandoned","0")</f>
        <v>0</v>
      </c>
      <c r="U516" t="str">
        <f>TEXT(Raw_Data[[#This Row],[Call Date]],"mmmm")</f>
        <v>March</v>
      </c>
      <c r="V516" t="str" cm="1">
        <f t="array" ref="V516">_xlfn.IFS(Raw_Data[[#This Row],[Customer Satisfaction]]&lt;2,"Poor",Raw_Data[[#This Row],[Customer Satisfaction]]&lt;4,"Average",Raw_Data[[#This Row],[Customer Satisfaction]]&gt;=4,"Excellent")</f>
        <v>Excellent</v>
      </c>
    </row>
    <row r="517" spans="2:22" x14ac:dyDescent="0.3">
      <c r="B517" t="s">
        <v>9345</v>
      </c>
      <c r="C517" s="2">
        <v>45825</v>
      </c>
      <c r="D517" s="1">
        <v>0.64652777777777781</v>
      </c>
      <c r="E517" t="s">
        <v>37</v>
      </c>
      <c r="F517" t="s">
        <v>34</v>
      </c>
      <c r="G517" t="s">
        <v>162</v>
      </c>
      <c r="H517" t="s">
        <v>2026</v>
      </c>
      <c r="I517" t="s">
        <v>23</v>
      </c>
      <c r="J517" t="s">
        <v>35</v>
      </c>
      <c r="K517" t="s">
        <v>8876</v>
      </c>
      <c r="L517" t="s">
        <v>8877</v>
      </c>
      <c r="M517">
        <v>3.9</v>
      </c>
      <c r="N517">
        <v>12.1</v>
      </c>
      <c r="O517" t="s">
        <v>28</v>
      </c>
      <c r="P517">
        <v>0</v>
      </c>
      <c r="Q517" t="s">
        <v>1014</v>
      </c>
      <c r="R517" t="s">
        <v>28</v>
      </c>
      <c r="S517">
        <v>76.64</v>
      </c>
      <c r="T517" t="str" cm="1">
        <f t="array" ref="T517">_xlfn.IFS(Raw_Data[[#This Row],[Call Status]]="Resolved","5",Raw_Data[[#This Row],[Call Status]]="Escalated","2",Raw_Data[[#This Row],[Call Status]]="Pending","3",Raw_Data[[#This Row],[Call Status]]="Abandoned","0")</f>
        <v>3</v>
      </c>
      <c r="U517" t="str">
        <f>TEXT(Raw_Data[[#This Row],[Call Date]],"mmmm")</f>
        <v>June</v>
      </c>
      <c r="V517" t="str" cm="1">
        <f t="array" ref="V517">_xlfn.IFS(Raw_Data[[#This Row],[Customer Satisfaction]]&lt;2,"Poor",Raw_Data[[#This Row],[Customer Satisfaction]]&lt;4,"Average",Raw_Data[[#This Row],[Customer Satisfaction]]&gt;=4,"Excellent")</f>
        <v>Poor</v>
      </c>
    </row>
    <row r="518" spans="2:22" x14ac:dyDescent="0.3">
      <c r="B518" t="s">
        <v>3188</v>
      </c>
      <c r="C518" s="2">
        <v>45987</v>
      </c>
      <c r="D518" s="1">
        <v>0.34027777777777779</v>
      </c>
      <c r="E518" t="s">
        <v>33</v>
      </c>
      <c r="F518" t="s">
        <v>34</v>
      </c>
      <c r="G518" t="s">
        <v>327</v>
      </c>
      <c r="H518" t="s">
        <v>2026</v>
      </c>
      <c r="I518" t="s">
        <v>23</v>
      </c>
      <c r="J518" t="s">
        <v>35</v>
      </c>
      <c r="K518" t="s">
        <v>25</v>
      </c>
      <c r="L518" t="s">
        <v>25</v>
      </c>
      <c r="M518">
        <v>1</v>
      </c>
      <c r="N518">
        <v>12.9</v>
      </c>
      <c r="O518" t="s">
        <v>26</v>
      </c>
      <c r="P518">
        <v>0</v>
      </c>
      <c r="Q518" t="s">
        <v>615</v>
      </c>
      <c r="R518" t="s">
        <v>28</v>
      </c>
      <c r="S518">
        <v>60.45</v>
      </c>
      <c r="T518" t="str" cm="1">
        <f t="array" ref="T518">_xlfn.IFS(Raw_Data[[#This Row],[Call Status]]="Resolved","5",Raw_Data[[#This Row],[Call Status]]="Escalated","2",Raw_Data[[#This Row],[Call Status]]="Pending","3",Raw_Data[[#This Row],[Call Status]]="Abandoned","0")</f>
        <v>5</v>
      </c>
      <c r="U518" t="str">
        <f>TEXT(Raw_Data[[#This Row],[Call Date]],"mmmm")</f>
        <v>November</v>
      </c>
      <c r="V518" t="str" cm="1">
        <f t="array" ref="V518">_xlfn.IFS(Raw_Data[[#This Row],[Customer Satisfaction]]&lt;2,"Poor",Raw_Data[[#This Row],[Customer Satisfaction]]&lt;4,"Average",Raw_Data[[#This Row],[Customer Satisfaction]]&gt;=4,"Excellent")</f>
        <v>Poor</v>
      </c>
    </row>
    <row r="519" spans="2:22" x14ac:dyDescent="0.3">
      <c r="B519" t="s">
        <v>1632</v>
      </c>
      <c r="C519" s="2">
        <v>45700</v>
      </c>
      <c r="D519" s="1">
        <v>0.60069444444444442</v>
      </c>
      <c r="E519" t="s">
        <v>108</v>
      </c>
      <c r="F519" t="s">
        <v>20</v>
      </c>
      <c r="G519" t="s">
        <v>327</v>
      </c>
      <c r="H519" t="s">
        <v>22</v>
      </c>
      <c r="I519" t="s">
        <v>1128</v>
      </c>
      <c r="J519" t="s">
        <v>49</v>
      </c>
      <c r="K519" t="s">
        <v>25</v>
      </c>
      <c r="L519" t="s">
        <v>25</v>
      </c>
      <c r="M519">
        <v>2.7</v>
      </c>
      <c r="N519">
        <v>14.2</v>
      </c>
      <c r="O519" t="s">
        <v>26</v>
      </c>
      <c r="P519">
        <v>3</v>
      </c>
      <c r="Q519" t="s">
        <v>615</v>
      </c>
      <c r="R519" t="s">
        <v>28</v>
      </c>
      <c r="S519">
        <v>108.96</v>
      </c>
      <c r="T519" t="str" cm="1">
        <f t="array" ref="T519">_xlfn.IFS(Raw_Data[[#This Row],[Call Status]]="Resolved","5",Raw_Data[[#This Row],[Call Status]]="Escalated","2",Raw_Data[[#This Row],[Call Status]]="Pending","3",Raw_Data[[#This Row],[Call Status]]="Abandoned","0")</f>
        <v>5</v>
      </c>
      <c r="U519" t="str">
        <f>TEXT(Raw_Data[[#This Row],[Call Date]],"mmmm")</f>
        <v>February</v>
      </c>
      <c r="V519" t="str" cm="1">
        <f t="array" ref="V519">_xlfn.IFS(Raw_Data[[#This Row],[Customer Satisfaction]]&lt;2,"Poor",Raw_Data[[#This Row],[Customer Satisfaction]]&lt;4,"Average",Raw_Data[[#This Row],[Customer Satisfaction]]&gt;=4,"Excellent")</f>
        <v>Average</v>
      </c>
    </row>
    <row r="520" spans="2:22" x14ac:dyDescent="0.3">
      <c r="B520" t="s">
        <v>5894</v>
      </c>
      <c r="C520" s="2">
        <v>45701</v>
      </c>
      <c r="D520" s="1">
        <v>0.82152777777777775</v>
      </c>
      <c r="E520" t="s">
        <v>19</v>
      </c>
      <c r="F520" t="s">
        <v>38</v>
      </c>
      <c r="G520" t="s">
        <v>327</v>
      </c>
      <c r="H520" t="s">
        <v>2392</v>
      </c>
      <c r="I520" t="s">
        <v>23</v>
      </c>
      <c r="J520" t="s">
        <v>35</v>
      </c>
      <c r="K520" t="s">
        <v>25</v>
      </c>
      <c r="L520" t="s">
        <v>3564</v>
      </c>
      <c r="M520">
        <v>1.4</v>
      </c>
      <c r="N520">
        <v>8</v>
      </c>
      <c r="O520" t="s">
        <v>26</v>
      </c>
      <c r="P520">
        <v>0</v>
      </c>
      <c r="Q520" t="s">
        <v>27</v>
      </c>
      <c r="R520" t="s">
        <v>28</v>
      </c>
      <c r="S520">
        <v>15.39</v>
      </c>
      <c r="T520" t="str" cm="1">
        <f t="array" ref="T520">_xlfn.IFS(Raw_Data[[#This Row],[Call Status]]="Resolved","5",Raw_Data[[#This Row],[Call Status]]="Escalated","2",Raw_Data[[#This Row],[Call Status]]="Pending","3",Raw_Data[[#This Row],[Call Status]]="Abandoned","0")</f>
        <v>5</v>
      </c>
      <c r="U520" t="str">
        <f>TEXT(Raw_Data[[#This Row],[Call Date]],"mmmm")</f>
        <v>February</v>
      </c>
      <c r="V520" t="str" cm="1">
        <f t="array" ref="V520">_xlfn.IFS(Raw_Data[[#This Row],[Customer Satisfaction]]&lt;2,"Poor",Raw_Data[[#This Row],[Customer Satisfaction]]&lt;4,"Average",Raw_Data[[#This Row],[Customer Satisfaction]]&gt;=4,"Excellent")</f>
        <v>Poor</v>
      </c>
    </row>
    <row r="521" spans="2:22" x14ac:dyDescent="0.3">
      <c r="B521" t="s">
        <v>10035</v>
      </c>
      <c r="C521" s="2">
        <v>45942</v>
      </c>
      <c r="D521" s="1">
        <v>0.58402777777777781</v>
      </c>
      <c r="E521" t="s">
        <v>59</v>
      </c>
      <c r="F521" t="s">
        <v>34</v>
      </c>
      <c r="G521" t="s">
        <v>21</v>
      </c>
      <c r="H521" t="s">
        <v>22</v>
      </c>
      <c r="I521" t="s">
        <v>23</v>
      </c>
      <c r="J521" t="s">
        <v>76</v>
      </c>
      <c r="K521" t="s">
        <v>8876</v>
      </c>
      <c r="L521" t="s">
        <v>8877</v>
      </c>
      <c r="M521">
        <v>1.9</v>
      </c>
      <c r="N521">
        <v>6.8</v>
      </c>
      <c r="O521" t="s">
        <v>28</v>
      </c>
      <c r="P521">
        <v>3</v>
      </c>
      <c r="Q521" t="s">
        <v>615</v>
      </c>
      <c r="R521" t="s">
        <v>28</v>
      </c>
      <c r="S521">
        <v>63.35</v>
      </c>
      <c r="T521" t="str" cm="1">
        <f t="array" ref="T521">_xlfn.IFS(Raw_Data[[#This Row],[Call Status]]="Resolved","5",Raw_Data[[#This Row],[Call Status]]="Escalated","2",Raw_Data[[#This Row],[Call Status]]="Pending","3",Raw_Data[[#This Row],[Call Status]]="Abandoned","0")</f>
        <v>3</v>
      </c>
      <c r="U521" t="str">
        <f>TEXT(Raw_Data[[#This Row],[Call Date]],"mmmm")</f>
        <v>October</v>
      </c>
      <c r="V521" t="str" cm="1">
        <f t="array" ref="V521">_xlfn.IFS(Raw_Data[[#This Row],[Customer Satisfaction]]&lt;2,"Poor",Raw_Data[[#This Row],[Customer Satisfaction]]&lt;4,"Average",Raw_Data[[#This Row],[Customer Satisfaction]]&gt;=4,"Excellent")</f>
        <v>Average</v>
      </c>
    </row>
    <row r="522" spans="2:22" x14ac:dyDescent="0.3">
      <c r="B522" t="s">
        <v>2396</v>
      </c>
      <c r="C522" s="2">
        <v>45669</v>
      </c>
      <c r="D522" s="1">
        <v>0.73541666666666672</v>
      </c>
      <c r="E522" t="s">
        <v>57</v>
      </c>
      <c r="F522" t="s">
        <v>20</v>
      </c>
      <c r="G522" t="s">
        <v>162</v>
      </c>
      <c r="H522" t="s">
        <v>2392</v>
      </c>
      <c r="I522" t="s">
        <v>1130</v>
      </c>
      <c r="J522" t="s">
        <v>35</v>
      </c>
      <c r="K522" t="s">
        <v>25</v>
      </c>
      <c r="L522" t="s">
        <v>25</v>
      </c>
      <c r="M522">
        <v>12.1</v>
      </c>
      <c r="N522">
        <v>5.0999999999999996</v>
      </c>
      <c r="O522" t="s">
        <v>26</v>
      </c>
      <c r="P522">
        <v>0</v>
      </c>
      <c r="Q522" t="s">
        <v>615</v>
      </c>
      <c r="R522" t="s">
        <v>28</v>
      </c>
      <c r="S522">
        <v>293.64999999999998</v>
      </c>
      <c r="T522" t="str" cm="1">
        <f t="array" ref="T522">_xlfn.IFS(Raw_Data[[#This Row],[Call Status]]="Resolved","5",Raw_Data[[#This Row],[Call Status]]="Escalated","2",Raw_Data[[#This Row],[Call Status]]="Pending","3",Raw_Data[[#This Row],[Call Status]]="Abandoned","0")</f>
        <v>5</v>
      </c>
      <c r="U522" t="str">
        <f>TEXT(Raw_Data[[#This Row],[Call Date]],"mmmm")</f>
        <v>January</v>
      </c>
      <c r="V522" t="str" cm="1">
        <f t="array" ref="V522">_xlfn.IFS(Raw_Data[[#This Row],[Customer Satisfaction]]&lt;2,"Poor",Raw_Data[[#This Row],[Customer Satisfaction]]&lt;4,"Average",Raw_Data[[#This Row],[Customer Satisfaction]]&gt;=4,"Excellent")</f>
        <v>Poor</v>
      </c>
    </row>
    <row r="523" spans="2:22" x14ac:dyDescent="0.3">
      <c r="B523" t="s">
        <v>6878</v>
      </c>
      <c r="C523" s="2">
        <v>45752</v>
      </c>
      <c r="D523" s="1">
        <v>0.72222222222222221</v>
      </c>
      <c r="E523" t="s">
        <v>53</v>
      </c>
      <c r="F523" t="s">
        <v>48</v>
      </c>
      <c r="G523" t="s">
        <v>21</v>
      </c>
      <c r="H523" t="s">
        <v>22</v>
      </c>
      <c r="I523" t="s">
        <v>23</v>
      </c>
      <c r="J523" t="s">
        <v>76</v>
      </c>
      <c r="K523" t="s">
        <v>25</v>
      </c>
      <c r="L523" t="s">
        <v>3564</v>
      </c>
      <c r="M523">
        <v>7.3</v>
      </c>
      <c r="N523">
        <v>5.2</v>
      </c>
      <c r="O523" t="s">
        <v>26</v>
      </c>
      <c r="P523">
        <v>0</v>
      </c>
      <c r="Q523" t="s">
        <v>615</v>
      </c>
      <c r="R523" t="s">
        <v>28</v>
      </c>
      <c r="S523">
        <v>100.17</v>
      </c>
      <c r="T523" t="str" cm="1">
        <f t="array" ref="T523">_xlfn.IFS(Raw_Data[[#This Row],[Call Status]]="Resolved","5",Raw_Data[[#This Row],[Call Status]]="Escalated","2",Raw_Data[[#This Row],[Call Status]]="Pending","3",Raw_Data[[#This Row],[Call Status]]="Abandoned","0")</f>
        <v>5</v>
      </c>
      <c r="U523" t="str">
        <f>TEXT(Raw_Data[[#This Row],[Call Date]],"mmmm")</f>
        <v>April</v>
      </c>
      <c r="V523" t="str" cm="1">
        <f t="array" ref="V523">_xlfn.IFS(Raw_Data[[#This Row],[Customer Satisfaction]]&lt;2,"Poor",Raw_Data[[#This Row],[Customer Satisfaction]]&lt;4,"Average",Raw_Data[[#This Row],[Customer Satisfaction]]&gt;=4,"Excellent")</f>
        <v>Poor</v>
      </c>
    </row>
    <row r="524" spans="2:22" x14ac:dyDescent="0.3">
      <c r="B524" t="s">
        <v>761</v>
      </c>
      <c r="C524" s="2">
        <v>45959</v>
      </c>
      <c r="D524" s="1">
        <v>0.65277777777777779</v>
      </c>
      <c r="E524" t="s">
        <v>47</v>
      </c>
      <c r="F524" t="s">
        <v>48</v>
      </c>
      <c r="G524" t="s">
        <v>162</v>
      </c>
      <c r="H524" t="s">
        <v>22</v>
      </c>
      <c r="I524" t="s">
        <v>23</v>
      </c>
      <c r="J524" t="s">
        <v>35</v>
      </c>
      <c r="K524" t="s">
        <v>25</v>
      </c>
      <c r="L524" t="s">
        <v>25</v>
      </c>
      <c r="M524">
        <v>7.4</v>
      </c>
      <c r="N524">
        <v>6.7</v>
      </c>
      <c r="O524" t="s">
        <v>26</v>
      </c>
      <c r="P524">
        <v>4</v>
      </c>
      <c r="Q524" t="s">
        <v>615</v>
      </c>
      <c r="R524" t="s">
        <v>28</v>
      </c>
      <c r="S524">
        <v>241.91</v>
      </c>
      <c r="T524" t="str" cm="1">
        <f t="array" ref="T524">_xlfn.IFS(Raw_Data[[#This Row],[Call Status]]="Resolved","5",Raw_Data[[#This Row],[Call Status]]="Escalated","2",Raw_Data[[#This Row],[Call Status]]="Pending","3",Raw_Data[[#This Row],[Call Status]]="Abandoned","0")</f>
        <v>5</v>
      </c>
      <c r="U524" t="str">
        <f>TEXT(Raw_Data[[#This Row],[Call Date]],"mmmm")</f>
        <v>October</v>
      </c>
      <c r="V524" t="str" cm="1">
        <f t="array" ref="V524">_xlfn.IFS(Raw_Data[[#This Row],[Customer Satisfaction]]&lt;2,"Poor",Raw_Data[[#This Row],[Customer Satisfaction]]&lt;4,"Average",Raw_Data[[#This Row],[Customer Satisfaction]]&gt;=4,"Excellent")</f>
        <v>Excellent</v>
      </c>
    </row>
    <row r="525" spans="2:22" x14ac:dyDescent="0.3">
      <c r="B525" t="s">
        <v>1660</v>
      </c>
      <c r="C525" s="2">
        <v>45910</v>
      </c>
      <c r="D525" s="1">
        <v>0.53680555555555554</v>
      </c>
      <c r="E525" t="s">
        <v>70</v>
      </c>
      <c r="F525" t="s">
        <v>20</v>
      </c>
      <c r="G525" t="s">
        <v>162</v>
      </c>
      <c r="H525" t="s">
        <v>22</v>
      </c>
      <c r="I525" t="s">
        <v>1128</v>
      </c>
      <c r="J525" t="s">
        <v>45</v>
      </c>
      <c r="K525" t="s">
        <v>25</v>
      </c>
      <c r="L525" t="s">
        <v>25</v>
      </c>
      <c r="M525">
        <v>2.5</v>
      </c>
      <c r="N525">
        <v>7.6</v>
      </c>
      <c r="O525" t="s">
        <v>28</v>
      </c>
      <c r="P525">
        <v>3</v>
      </c>
      <c r="Q525" t="s">
        <v>615</v>
      </c>
      <c r="R525" t="s">
        <v>28</v>
      </c>
      <c r="S525">
        <v>58.08</v>
      </c>
      <c r="T525" t="str" cm="1">
        <f t="array" ref="T525">_xlfn.IFS(Raw_Data[[#This Row],[Call Status]]="Resolved","5",Raw_Data[[#This Row],[Call Status]]="Escalated","2",Raw_Data[[#This Row],[Call Status]]="Pending","3",Raw_Data[[#This Row],[Call Status]]="Abandoned","0")</f>
        <v>5</v>
      </c>
      <c r="U525" t="str">
        <f>TEXT(Raw_Data[[#This Row],[Call Date]],"mmmm")</f>
        <v>September</v>
      </c>
      <c r="V525" t="str" cm="1">
        <f t="array" ref="V525">_xlfn.IFS(Raw_Data[[#This Row],[Customer Satisfaction]]&lt;2,"Poor",Raw_Data[[#This Row],[Customer Satisfaction]]&lt;4,"Average",Raw_Data[[#This Row],[Customer Satisfaction]]&gt;=4,"Excellent")</f>
        <v>Average</v>
      </c>
    </row>
    <row r="526" spans="2:22" x14ac:dyDescent="0.3">
      <c r="B526" t="s">
        <v>7224</v>
      </c>
      <c r="C526" s="2">
        <v>45899</v>
      </c>
      <c r="D526" s="1">
        <v>0.78819444444444442</v>
      </c>
      <c r="E526" t="s">
        <v>70</v>
      </c>
      <c r="F526" t="s">
        <v>34</v>
      </c>
      <c r="G526" t="s">
        <v>162</v>
      </c>
      <c r="H526" t="s">
        <v>22</v>
      </c>
      <c r="I526" t="s">
        <v>23</v>
      </c>
      <c r="J526" t="s">
        <v>45</v>
      </c>
      <c r="K526" t="s">
        <v>25</v>
      </c>
      <c r="L526" t="s">
        <v>3564</v>
      </c>
      <c r="M526">
        <v>4.2</v>
      </c>
      <c r="N526">
        <v>12.9</v>
      </c>
      <c r="O526" t="s">
        <v>26</v>
      </c>
      <c r="P526">
        <v>5</v>
      </c>
      <c r="Q526" t="s">
        <v>27</v>
      </c>
      <c r="R526" t="s">
        <v>28</v>
      </c>
      <c r="S526">
        <v>42.14</v>
      </c>
      <c r="T526" t="str" cm="1">
        <f t="array" ref="T526">_xlfn.IFS(Raw_Data[[#This Row],[Call Status]]="Resolved","5",Raw_Data[[#This Row],[Call Status]]="Escalated","2",Raw_Data[[#This Row],[Call Status]]="Pending","3",Raw_Data[[#This Row],[Call Status]]="Abandoned","0")</f>
        <v>5</v>
      </c>
      <c r="U526" t="str">
        <f>TEXT(Raw_Data[[#This Row],[Call Date]],"mmmm")</f>
        <v>August</v>
      </c>
      <c r="V526" t="str" cm="1">
        <f t="array" ref="V526">_xlfn.IFS(Raw_Data[[#This Row],[Customer Satisfaction]]&lt;2,"Poor",Raw_Data[[#This Row],[Customer Satisfaction]]&lt;4,"Average",Raw_Data[[#This Row],[Customer Satisfaction]]&gt;=4,"Excellent")</f>
        <v>Excellent</v>
      </c>
    </row>
    <row r="527" spans="2:22" x14ac:dyDescent="0.3">
      <c r="B527" t="s">
        <v>2096</v>
      </c>
      <c r="C527" s="2">
        <v>45692</v>
      </c>
      <c r="D527" s="1">
        <v>0.8208333333333333</v>
      </c>
      <c r="E527" t="s">
        <v>53</v>
      </c>
      <c r="F527" t="s">
        <v>20</v>
      </c>
      <c r="G527" t="s">
        <v>327</v>
      </c>
      <c r="H527" t="s">
        <v>2026</v>
      </c>
      <c r="I527" t="s">
        <v>1130</v>
      </c>
      <c r="J527" t="s">
        <v>24</v>
      </c>
      <c r="K527" t="s">
        <v>25</v>
      </c>
      <c r="L527" t="s">
        <v>25</v>
      </c>
      <c r="M527">
        <v>1.1000000000000001</v>
      </c>
      <c r="N527">
        <v>7.4</v>
      </c>
      <c r="O527" t="s">
        <v>26</v>
      </c>
      <c r="P527">
        <v>3</v>
      </c>
      <c r="Q527" t="s">
        <v>615</v>
      </c>
      <c r="R527" t="s">
        <v>28</v>
      </c>
      <c r="S527">
        <v>1011.92</v>
      </c>
      <c r="T527" t="str" cm="1">
        <f t="array" ref="T527">_xlfn.IFS(Raw_Data[[#This Row],[Call Status]]="Resolved","5",Raw_Data[[#This Row],[Call Status]]="Escalated","2",Raw_Data[[#This Row],[Call Status]]="Pending","3",Raw_Data[[#This Row],[Call Status]]="Abandoned","0")</f>
        <v>5</v>
      </c>
      <c r="U527" t="str">
        <f>TEXT(Raw_Data[[#This Row],[Call Date]],"mmmm")</f>
        <v>February</v>
      </c>
      <c r="V527" t="str" cm="1">
        <f t="array" ref="V527">_xlfn.IFS(Raw_Data[[#This Row],[Customer Satisfaction]]&lt;2,"Poor",Raw_Data[[#This Row],[Customer Satisfaction]]&lt;4,"Average",Raw_Data[[#This Row],[Customer Satisfaction]]&gt;=4,"Excellent")</f>
        <v>Average</v>
      </c>
    </row>
    <row r="528" spans="2:22" x14ac:dyDescent="0.3">
      <c r="B528" t="s">
        <v>5222</v>
      </c>
      <c r="C528" s="2">
        <v>45872</v>
      </c>
      <c r="D528" s="1">
        <v>0.77777777777777779</v>
      </c>
      <c r="E528" t="s">
        <v>44</v>
      </c>
      <c r="F528" t="s">
        <v>34</v>
      </c>
      <c r="G528" t="s">
        <v>162</v>
      </c>
      <c r="H528" t="s">
        <v>2026</v>
      </c>
      <c r="I528" t="s">
        <v>23</v>
      </c>
      <c r="J528" t="s">
        <v>76</v>
      </c>
      <c r="K528" t="s">
        <v>25</v>
      </c>
      <c r="L528" t="s">
        <v>3564</v>
      </c>
      <c r="M528">
        <v>1.5</v>
      </c>
      <c r="N528">
        <v>13.4</v>
      </c>
      <c r="O528" t="s">
        <v>26</v>
      </c>
      <c r="P528">
        <v>4</v>
      </c>
      <c r="Q528" t="s">
        <v>27</v>
      </c>
      <c r="R528" t="s">
        <v>28</v>
      </c>
      <c r="S528">
        <v>168.34</v>
      </c>
      <c r="T528" t="str" cm="1">
        <f t="array" ref="T528">_xlfn.IFS(Raw_Data[[#This Row],[Call Status]]="Resolved","5",Raw_Data[[#This Row],[Call Status]]="Escalated","2",Raw_Data[[#This Row],[Call Status]]="Pending","3",Raw_Data[[#This Row],[Call Status]]="Abandoned","0")</f>
        <v>5</v>
      </c>
      <c r="U528" t="str">
        <f>TEXT(Raw_Data[[#This Row],[Call Date]],"mmmm")</f>
        <v>August</v>
      </c>
      <c r="V528" t="str" cm="1">
        <f t="array" ref="V528">_xlfn.IFS(Raw_Data[[#This Row],[Customer Satisfaction]]&lt;2,"Poor",Raw_Data[[#This Row],[Customer Satisfaction]]&lt;4,"Average",Raw_Data[[#This Row],[Customer Satisfaction]]&gt;=4,"Excellent")</f>
        <v>Excellent</v>
      </c>
    </row>
    <row r="529" spans="2:22" x14ac:dyDescent="0.3">
      <c r="B529" t="s">
        <v>2989</v>
      </c>
      <c r="C529" s="2">
        <v>45994</v>
      </c>
      <c r="D529" s="1">
        <v>0.42638888888888887</v>
      </c>
      <c r="E529" t="s">
        <v>57</v>
      </c>
      <c r="F529" t="s">
        <v>34</v>
      </c>
      <c r="G529" t="s">
        <v>327</v>
      </c>
      <c r="H529" t="s">
        <v>2392</v>
      </c>
      <c r="I529" t="s">
        <v>23</v>
      </c>
      <c r="J529" t="s">
        <v>49</v>
      </c>
      <c r="K529" t="s">
        <v>25</v>
      </c>
      <c r="L529" t="s">
        <v>25</v>
      </c>
      <c r="M529">
        <v>6.1</v>
      </c>
      <c r="N529">
        <v>6.1</v>
      </c>
      <c r="O529" t="s">
        <v>28</v>
      </c>
      <c r="P529">
        <v>5</v>
      </c>
      <c r="Q529" t="s">
        <v>27</v>
      </c>
      <c r="R529" t="s">
        <v>28</v>
      </c>
      <c r="S529">
        <v>100.2</v>
      </c>
      <c r="T529" t="str" cm="1">
        <f t="array" ref="T529">_xlfn.IFS(Raw_Data[[#This Row],[Call Status]]="Resolved","5",Raw_Data[[#This Row],[Call Status]]="Escalated","2",Raw_Data[[#This Row],[Call Status]]="Pending","3",Raw_Data[[#This Row],[Call Status]]="Abandoned","0")</f>
        <v>5</v>
      </c>
      <c r="U529" t="str">
        <f>TEXT(Raw_Data[[#This Row],[Call Date]],"mmmm")</f>
        <v>December</v>
      </c>
      <c r="V529" t="str" cm="1">
        <f t="array" ref="V529">_xlfn.IFS(Raw_Data[[#This Row],[Customer Satisfaction]]&lt;2,"Poor",Raw_Data[[#This Row],[Customer Satisfaction]]&lt;4,"Average",Raw_Data[[#This Row],[Customer Satisfaction]]&gt;=4,"Excellent")</f>
        <v>Excellent</v>
      </c>
    </row>
    <row r="530" spans="2:22" x14ac:dyDescent="0.3">
      <c r="B530" t="s">
        <v>1108</v>
      </c>
      <c r="C530" s="2">
        <v>45747</v>
      </c>
      <c r="D530" s="1">
        <v>0.91249999999999998</v>
      </c>
      <c r="E530" t="s">
        <v>53</v>
      </c>
      <c r="F530" t="s">
        <v>48</v>
      </c>
      <c r="G530" t="s">
        <v>327</v>
      </c>
      <c r="H530" t="s">
        <v>22</v>
      </c>
      <c r="I530" t="s">
        <v>23</v>
      </c>
      <c r="J530" t="s">
        <v>55</v>
      </c>
      <c r="K530" t="s">
        <v>25</v>
      </c>
      <c r="L530" t="s">
        <v>25</v>
      </c>
      <c r="M530">
        <v>1.4</v>
      </c>
      <c r="N530">
        <v>6.8</v>
      </c>
      <c r="O530" t="s">
        <v>26</v>
      </c>
      <c r="P530">
        <v>2</v>
      </c>
      <c r="Q530" t="s">
        <v>1014</v>
      </c>
      <c r="R530" t="s">
        <v>28</v>
      </c>
      <c r="S530">
        <v>53.99</v>
      </c>
      <c r="T530" t="str" cm="1">
        <f t="array" ref="T530">_xlfn.IFS(Raw_Data[[#This Row],[Call Status]]="Resolved","5",Raw_Data[[#This Row],[Call Status]]="Escalated","2",Raw_Data[[#This Row],[Call Status]]="Pending","3",Raw_Data[[#This Row],[Call Status]]="Abandoned","0")</f>
        <v>5</v>
      </c>
      <c r="U530" t="str">
        <f>TEXT(Raw_Data[[#This Row],[Call Date]],"mmmm")</f>
        <v>March</v>
      </c>
      <c r="V530" t="str" cm="1">
        <f t="array" ref="V530">_xlfn.IFS(Raw_Data[[#This Row],[Customer Satisfaction]]&lt;2,"Poor",Raw_Data[[#This Row],[Customer Satisfaction]]&lt;4,"Average",Raw_Data[[#This Row],[Customer Satisfaction]]&gt;=4,"Excellent")</f>
        <v>Average</v>
      </c>
    </row>
    <row r="531" spans="2:22" x14ac:dyDescent="0.3">
      <c r="B531" t="s">
        <v>3952</v>
      </c>
      <c r="C531" s="2">
        <v>45921</v>
      </c>
      <c r="D531" s="1">
        <v>0.90625</v>
      </c>
      <c r="E531" t="s">
        <v>47</v>
      </c>
      <c r="F531" t="s">
        <v>34</v>
      </c>
      <c r="G531" t="s">
        <v>21</v>
      </c>
      <c r="H531" t="s">
        <v>2026</v>
      </c>
      <c r="I531" t="s">
        <v>1128</v>
      </c>
      <c r="J531" t="s">
        <v>64</v>
      </c>
      <c r="K531" t="s">
        <v>25</v>
      </c>
      <c r="L531" t="s">
        <v>3559</v>
      </c>
      <c r="M531">
        <v>1.7</v>
      </c>
      <c r="N531">
        <v>8.3000000000000007</v>
      </c>
      <c r="O531" t="s">
        <v>26</v>
      </c>
      <c r="P531">
        <v>0</v>
      </c>
      <c r="Q531" t="s">
        <v>1014</v>
      </c>
      <c r="R531" t="s">
        <v>28</v>
      </c>
      <c r="S531">
        <v>47.23</v>
      </c>
      <c r="T531" t="str" cm="1">
        <f t="array" ref="T531">_xlfn.IFS(Raw_Data[[#This Row],[Call Status]]="Resolved","5",Raw_Data[[#This Row],[Call Status]]="Escalated","2",Raw_Data[[#This Row],[Call Status]]="Pending","3",Raw_Data[[#This Row],[Call Status]]="Abandoned","0")</f>
        <v>5</v>
      </c>
      <c r="U531" t="str">
        <f>TEXT(Raw_Data[[#This Row],[Call Date]],"mmmm")</f>
        <v>September</v>
      </c>
      <c r="V531" t="str" cm="1">
        <f t="array" ref="V531">_xlfn.IFS(Raw_Data[[#This Row],[Customer Satisfaction]]&lt;2,"Poor",Raw_Data[[#This Row],[Customer Satisfaction]]&lt;4,"Average",Raw_Data[[#This Row],[Customer Satisfaction]]&gt;=4,"Excellent")</f>
        <v>Poor</v>
      </c>
    </row>
    <row r="532" spans="2:22" x14ac:dyDescent="0.3">
      <c r="B532" t="s">
        <v>8808</v>
      </c>
      <c r="C532" s="2">
        <v>45750</v>
      </c>
      <c r="D532" s="1">
        <v>0.78125</v>
      </c>
      <c r="E532" t="s">
        <v>59</v>
      </c>
      <c r="F532" t="s">
        <v>20</v>
      </c>
      <c r="G532" t="s">
        <v>162</v>
      </c>
      <c r="H532" t="s">
        <v>22</v>
      </c>
      <c r="I532" t="s">
        <v>23</v>
      </c>
      <c r="J532" t="s">
        <v>42</v>
      </c>
      <c r="K532" t="s">
        <v>16</v>
      </c>
      <c r="L532" t="s">
        <v>16</v>
      </c>
      <c r="M532">
        <v>0.3</v>
      </c>
      <c r="N532">
        <v>13.3</v>
      </c>
      <c r="O532" t="s">
        <v>28</v>
      </c>
      <c r="P532">
        <v>1</v>
      </c>
      <c r="Q532" t="s">
        <v>1014</v>
      </c>
      <c r="R532" t="s">
        <v>26</v>
      </c>
      <c r="S532">
        <v>71.400000000000006</v>
      </c>
      <c r="T532" t="str" cm="1">
        <f t="array" ref="T532">_xlfn.IFS(Raw_Data[[#This Row],[Call Status]]="Resolved","5",Raw_Data[[#This Row],[Call Status]]="Escalated","2",Raw_Data[[#This Row],[Call Status]]="Pending","3",Raw_Data[[#This Row],[Call Status]]="Abandoned","0")</f>
        <v>2</v>
      </c>
      <c r="U532" t="str">
        <f>TEXT(Raw_Data[[#This Row],[Call Date]],"mmmm")</f>
        <v>April</v>
      </c>
      <c r="V532" t="str" cm="1">
        <f t="array" ref="V532">_xlfn.IFS(Raw_Data[[#This Row],[Customer Satisfaction]]&lt;2,"Poor",Raw_Data[[#This Row],[Customer Satisfaction]]&lt;4,"Average",Raw_Data[[#This Row],[Customer Satisfaction]]&gt;=4,"Excellent")</f>
        <v>Poor</v>
      </c>
    </row>
    <row r="533" spans="2:22" x14ac:dyDescent="0.3">
      <c r="B533" t="s">
        <v>9315</v>
      </c>
      <c r="C533" s="2">
        <v>45747</v>
      </c>
      <c r="D533" s="1">
        <v>0.42708333333333331</v>
      </c>
      <c r="E533" t="s">
        <v>30</v>
      </c>
      <c r="F533" t="s">
        <v>34</v>
      </c>
      <c r="G533" t="s">
        <v>162</v>
      </c>
      <c r="H533" t="s">
        <v>2026</v>
      </c>
      <c r="I533" t="s">
        <v>23</v>
      </c>
      <c r="J533" t="s">
        <v>49</v>
      </c>
      <c r="K533" t="s">
        <v>8876</v>
      </c>
      <c r="L533" t="s">
        <v>8877</v>
      </c>
      <c r="M533">
        <v>0.5</v>
      </c>
      <c r="N533">
        <v>15.6</v>
      </c>
      <c r="O533" t="s">
        <v>28</v>
      </c>
      <c r="P533">
        <v>3</v>
      </c>
      <c r="Q533" t="s">
        <v>615</v>
      </c>
      <c r="R533" t="s">
        <v>28</v>
      </c>
      <c r="S533">
        <v>213.72</v>
      </c>
      <c r="T533" t="str" cm="1">
        <f t="array" ref="T533">_xlfn.IFS(Raw_Data[[#This Row],[Call Status]]="Resolved","5",Raw_Data[[#This Row],[Call Status]]="Escalated","2",Raw_Data[[#This Row],[Call Status]]="Pending","3",Raw_Data[[#This Row],[Call Status]]="Abandoned","0")</f>
        <v>3</v>
      </c>
      <c r="U533" t="str">
        <f>TEXT(Raw_Data[[#This Row],[Call Date]],"mmmm")</f>
        <v>March</v>
      </c>
      <c r="V533" t="str" cm="1">
        <f t="array" ref="V533">_xlfn.IFS(Raw_Data[[#This Row],[Customer Satisfaction]]&lt;2,"Poor",Raw_Data[[#This Row],[Customer Satisfaction]]&lt;4,"Average",Raw_Data[[#This Row],[Customer Satisfaction]]&gt;=4,"Excellent")</f>
        <v>Average</v>
      </c>
    </row>
    <row r="534" spans="2:22" x14ac:dyDescent="0.3">
      <c r="B534" t="s">
        <v>7374</v>
      </c>
      <c r="C534" s="2">
        <v>45772</v>
      </c>
      <c r="D534" s="1">
        <v>0.89166666666666672</v>
      </c>
      <c r="E534" t="s">
        <v>110</v>
      </c>
      <c r="F534" t="s">
        <v>34</v>
      </c>
      <c r="G534" t="s">
        <v>21</v>
      </c>
      <c r="H534" t="s">
        <v>2026</v>
      </c>
      <c r="I534" t="s">
        <v>23</v>
      </c>
      <c r="J534" t="s">
        <v>45</v>
      </c>
      <c r="K534" t="s">
        <v>7253</v>
      </c>
      <c r="L534" t="s">
        <v>7254</v>
      </c>
      <c r="M534">
        <v>0.6</v>
      </c>
      <c r="N534">
        <v>12.3</v>
      </c>
      <c r="O534" t="s">
        <v>28</v>
      </c>
      <c r="P534">
        <v>3</v>
      </c>
      <c r="Q534" t="s">
        <v>615</v>
      </c>
      <c r="R534" t="s">
        <v>28</v>
      </c>
      <c r="S534">
        <v>114.36</v>
      </c>
      <c r="T534" t="str" cm="1">
        <f t="array" ref="T534">_xlfn.IFS(Raw_Data[[#This Row],[Call Status]]="Resolved","5",Raw_Data[[#This Row],[Call Status]]="Escalated","2",Raw_Data[[#This Row],[Call Status]]="Pending","3",Raw_Data[[#This Row],[Call Status]]="Abandoned","0")</f>
        <v>0</v>
      </c>
      <c r="U534" t="str">
        <f>TEXT(Raw_Data[[#This Row],[Call Date]],"mmmm")</f>
        <v>April</v>
      </c>
      <c r="V534" t="str" cm="1">
        <f t="array" ref="V534">_xlfn.IFS(Raw_Data[[#This Row],[Customer Satisfaction]]&lt;2,"Poor",Raw_Data[[#This Row],[Customer Satisfaction]]&lt;4,"Average",Raw_Data[[#This Row],[Customer Satisfaction]]&gt;=4,"Excellent")</f>
        <v>Average</v>
      </c>
    </row>
    <row r="535" spans="2:22" x14ac:dyDescent="0.3">
      <c r="B535" t="s">
        <v>4378</v>
      </c>
      <c r="C535" s="2">
        <v>45762</v>
      </c>
      <c r="D535" s="1">
        <v>0.57777777777777772</v>
      </c>
      <c r="E535" t="s">
        <v>44</v>
      </c>
      <c r="F535" t="s">
        <v>48</v>
      </c>
      <c r="G535" t="s">
        <v>327</v>
      </c>
      <c r="H535" t="s">
        <v>22</v>
      </c>
      <c r="I535" t="s">
        <v>1137</v>
      </c>
      <c r="J535" t="s">
        <v>24</v>
      </c>
      <c r="K535" t="s">
        <v>25</v>
      </c>
      <c r="L535" t="s">
        <v>3559</v>
      </c>
      <c r="M535">
        <v>1.4</v>
      </c>
      <c r="N535">
        <v>9.1</v>
      </c>
      <c r="O535" t="s">
        <v>26</v>
      </c>
      <c r="P535">
        <v>1</v>
      </c>
      <c r="Q535" t="s">
        <v>1014</v>
      </c>
      <c r="R535" t="s">
        <v>28</v>
      </c>
      <c r="S535">
        <v>445.12</v>
      </c>
      <c r="T535" t="str" cm="1">
        <f t="array" ref="T535">_xlfn.IFS(Raw_Data[[#This Row],[Call Status]]="Resolved","5",Raw_Data[[#This Row],[Call Status]]="Escalated","2",Raw_Data[[#This Row],[Call Status]]="Pending","3",Raw_Data[[#This Row],[Call Status]]="Abandoned","0")</f>
        <v>5</v>
      </c>
      <c r="U535" t="str">
        <f>TEXT(Raw_Data[[#This Row],[Call Date]],"mmmm")</f>
        <v>April</v>
      </c>
      <c r="V535" t="str" cm="1">
        <f t="array" ref="V535">_xlfn.IFS(Raw_Data[[#This Row],[Customer Satisfaction]]&lt;2,"Poor",Raw_Data[[#This Row],[Customer Satisfaction]]&lt;4,"Average",Raw_Data[[#This Row],[Customer Satisfaction]]&gt;=4,"Excellent")</f>
        <v>Poor</v>
      </c>
    </row>
    <row r="536" spans="2:22" x14ac:dyDescent="0.3">
      <c r="B536" t="s">
        <v>2107</v>
      </c>
      <c r="C536" s="2">
        <v>45853</v>
      </c>
      <c r="D536" s="1">
        <v>0.74791666666666667</v>
      </c>
      <c r="E536" t="s">
        <v>110</v>
      </c>
      <c r="F536" t="s">
        <v>38</v>
      </c>
      <c r="G536" t="s">
        <v>250</v>
      </c>
      <c r="H536" t="s">
        <v>2026</v>
      </c>
      <c r="I536" t="s">
        <v>1137</v>
      </c>
      <c r="J536" t="s">
        <v>45</v>
      </c>
      <c r="K536" t="s">
        <v>25</v>
      </c>
      <c r="L536" t="s">
        <v>25</v>
      </c>
      <c r="M536">
        <v>6.5</v>
      </c>
      <c r="N536">
        <v>8.5</v>
      </c>
      <c r="O536" t="s">
        <v>28</v>
      </c>
      <c r="P536">
        <v>4</v>
      </c>
      <c r="Q536" t="s">
        <v>615</v>
      </c>
      <c r="R536" t="s">
        <v>28</v>
      </c>
      <c r="S536">
        <v>337.3</v>
      </c>
      <c r="T536" t="str" cm="1">
        <f t="array" ref="T536">_xlfn.IFS(Raw_Data[[#This Row],[Call Status]]="Resolved","5",Raw_Data[[#This Row],[Call Status]]="Escalated","2",Raw_Data[[#This Row],[Call Status]]="Pending","3",Raw_Data[[#This Row],[Call Status]]="Abandoned","0")</f>
        <v>5</v>
      </c>
      <c r="U536" t="str">
        <f>TEXT(Raw_Data[[#This Row],[Call Date]],"mmmm")</f>
        <v>July</v>
      </c>
      <c r="V536" t="str" cm="1">
        <f t="array" ref="V536">_xlfn.IFS(Raw_Data[[#This Row],[Customer Satisfaction]]&lt;2,"Poor",Raw_Data[[#This Row],[Customer Satisfaction]]&lt;4,"Average",Raw_Data[[#This Row],[Customer Satisfaction]]&gt;=4,"Excellent")</f>
        <v>Excellent</v>
      </c>
    </row>
    <row r="537" spans="2:22" x14ac:dyDescent="0.3">
      <c r="B537" t="s">
        <v>8571</v>
      </c>
      <c r="C537" s="2">
        <v>45971</v>
      </c>
      <c r="D537" s="1">
        <v>0.80625000000000002</v>
      </c>
      <c r="E537" t="s">
        <v>72</v>
      </c>
      <c r="F537" t="s">
        <v>48</v>
      </c>
      <c r="G537" t="s">
        <v>250</v>
      </c>
      <c r="H537" t="s">
        <v>22</v>
      </c>
      <c r="I537" t="s">
        <v>1137</v>
      </c>
      <c r="J537" t="s">
        <v>64</v>
      </c>
      <c r="K537" t="s">
        <v>16</v>
      </c>
      <c r="L537" t="s">
        <v>16</v>
      </c>
      <c r="M537">
        <v>1.2</v>
      </c>
      <c r="N537">
        <v>14.4</v>
      </c>
      <c r="O537" t="s">
        <v>28</v>
      </c>
      <c r="P537">
        <v>1</v>
      </c>
      <c r="Q537" t="s">
        <v>1014</v>
      </c>
      <c r="R537" t="s">
        <v>26</v>
      </c>
      <c r="S537">
        <v>217.61</v>
      </c>
      <c r="T537" t="str" cm="1">
        <f t="array" ref="T537">_xlfn.IFS(Raw_Data[[#This Row],[Call Status]]="Resolved","5",Raw_Data[[#This Row],[Call Status]]="Escalated","2",Raw_Data[[#This Row],[Call Status]]="Pending","3",Raw_Data[[#This Row],[Call Status]]="Abandoned","0")</f>
        <v>2</v>
      </c>
      <c r="U537" t="str">
        <f>TEXT(Raw_Data[[#This Row],[Call Date]],"mmmm")</f>
        <v>November</v>
      </c>
      <c r="V537" t="str" cm="1">
        <f t="array" ref="V537">_xlfn.IFS(Raw_Data[[#This Row],[Customer Satisfaction]]&lt;2,"Poor",Raw_Data[[#This Row],[Customer Satisfaction]]&lt;4,"Average",Raw_Data[[#This Row],[Customer Satisfaction]]&gt;=4,"Excellent")</f>
        <v>Poor</v>
      </c>
    </row>
    <row r="538" spans="2:22" x14ac:dyDescent="0.3">
      <c r="B538" t="s">
        <v>9489</v>
      </c>
      <c r="C538" s="2">
        <v>45771</v>
      </c>
      <c r="D538" s="1">
        <v>0.71944444444444444</v>
      </c>
      <c r="E538" t="s">
        <v>19</v>
      </c>
      <c r="F538" t="s">
        <v>34</v>
      </c>
      <c r="G538" t="s">
        <v>21</v>
      </c>
      <c r="H538" t="s">
        <v>22</v>
      </c>
      <c r="I538" t="s">
        <v>1130</v>
      </c>
      <c r="J538" t="s">
        <v>45</v>
      </c>
      <c r="K538" t="s">
        <v>8876</v>
      </c>
      <c r="L538" t="s">
        <v>8877</v>
      </c>
      <c r="M538">
        <v>2.1</v>
      </c>
      <c r="N538">
        <v>8</v>
      </c>
      <c r="O538" t="s">
        <v>28</v>
      </c>
      <c r="P538">
        <v>4</v>
      </c>
      <c r="Q538" t="s">
        <v>615</v>
      </c>
      <c r="R538" t="s">
        <v>28</v>
      </c>
      <c r="S538">
        <v>716.75</v>
      </c>
      <c r="T538" t="str" cm="1">
        <f t="array" ref="T538">_xlfn.IFS(Raw_Data[[#This Row],[Call Status]]="Resolved","5",Raw_Data[[#This Row],[Call Status]]="Escalated","2",Raw_Data[[#This Row],[Call Status]]="Pending","3",Raw_Data[[#This Row],[Call Status]]="Abandoned","0")</f>
        <v>3</v>
      </c>
      <c r="U538" t="str">
        <f>TEXT(Raw_Data[[#This Row],[Call Date]],"mmmm")</f>
        <v>April</v>
      </c>
      <c r="V538" t="str" cm="1">
        <f t="array" ref="V538">_xlfn.IFS(Raw_Data[[#This Row],[Customer Satisfaction]]&lt;2,"Poor",Raw_Data[[#This Row],[Customer Satisfaction]]&lt;4,"Average",Raw_Data[[#This Row],[Customer Satisfaction]]&gt;=4,"Excellent")</f>
        <v>Excellent</v>
      </c>
    </row>
    <row r="539" spans="2:22" x14ac:dyDescent="0.3">
      <c r="B539" t="s">
        <v>4482</v>
      </c>
      <c r="C539" s="2">
        <v>45732</v>
      </c>
      <c r="D539" s="1">
        <v>0.41875000000000001</v>
      </c>
      <c r="E539" t="s">
        <v>72</v>
      </c>
      <c r="F539" t="s">
        <v>34</v>
      </c>
      <c r="G539" t="s">
        <v>327</v>
      </c>
      <c r="H539" t="s">
        <v>22</v>
      </c>
      <c r="I539" t="s">
        <v>1130</v>
      </c>
      <c r="J539" t="s">
        <v>76</v>
      </c>
      <c r="K539" t="s">
        <v>25</v>
      </c>
      <c r="L539" t="s">
        <v>3570</v>
      </c>
      <c r="M539">
        <v>5</v>
      </c>
      <c r="N539">
        <v>8.4</v>
      </c>
      <c r="O539" t="s">
        <v>28</v>
      </c>
      <c r="P539">
        <v>0</v>
      </c>
      <c r="Q539" t="s">
        <v>615</v>
      </c>
      <c r="R539" t="s">
        <v>28</v>
      </c>
      <c r="S539">
        <v>158.91999999999999</v>
      </c>
      <c r="T539" t="str" cm="1">
        <f t="array" ref="T539">_xlfn.IFS(Raw_Data[[#This Row],[Call Status]]="Resolved","5",Raw_Data[[#This Row],[Call Status]]="Escalated","2",Raw_Data[[#This Row],[Call Status]]="Pending","3",Raw_Data[[#This Row],[Call Status]]="Abandoned","0")</f>
        <v>5</v>
      </c>
      <c r="U539" t="str">
        <f>TEXT(Raw_Data[[#This Row],[Call Date]],"mmmm")</f>
        <v>March</v>
      </c>
      <c r="V539" t="str" cm="1">
        <f t="array" ref="V539">_xlfn.IFS(Raw_Data[[#This Row],[Customer Satisfaction]]&lt;2,"Poor",Raw_Data[[#This Row],[Customer Satisfaction]]&lt;4,"Average",Raw_Data[[#This Row],[Customer Satisfaction]]&gt;=4,"Excellent")</f>
        <v>Poor</v>
      </c>
    </row>
    <row r="540" spans="2:22" x14ac:dyDescent="0.3">
      <c r="B540" t="s">
        <v>6904</v>
      </c>
      <c r="C540" s="2">
        <v>45874</v>
      </c>
      <c r="D540" s="1">
        <v>0.49444444444444446</v>
      </c>
      <c r="E540" t="s">
        <v>33</v>
      </c>
      <c r="F540" t="s">
        <v>34</v>
      </c>
      <c r="G540" t="s">
        <v>21</v>
      </c>
      <c r="H540" t="s">
        <v>22</v>
      </c>
      <c r="I540" t="s">
        <v>23</v>
      </c>
      <c r="J540" t="s">
        <v>49</v>
      </c>
      <c r="K540" t="s">
        <v>25</v>
      </c>
      <c r="L540" t="s">
        <v>3564</v>
      </c>
      <c r="M540">
        <v>1</v>
      </c>
      <c r="N540">
        <v>10.1</v>
      </c>
      <c r="O540" t="s">
        <v>26</v>
      </c>
      <c r="P540">
        <v>0</v>
      </c>
      <c r="Q540" t="s">
        <v>615</v>
      </c>
      <c r="R540" t="s">
        <v>26</v>
      </c>
      <c r="S540">
        <v>144.37</v>
      </c>
      <c r="T540" t="str" cm="1">
        <f t="array" ref="T540">_xlfn.IFS(Raw_Data[[#This Row],[Call Status]]="Resolved","5",Raw_Data[[#This Row],[Call Status]]="Escalated","2",Raw_Data[[#This Row],[Call Status]]="Pending","3",Raw_Data[[#This Row],[Call Status]]="Abandoned","0")</f>
        <v>5</v>
      </c>
      <c r="U540" t="str">
        <f>TEXT(Raw_Data[[#This Row],[Call Date]],"mmmm")</f>
        <v>August</v>
      </c>
      <c r="V540" t="str" cm="1">
        <f t="array" ref="V540">_xlfn.IFS(Raw_Data[[#This Row],[Customer Satisfaction]]&lt;2,"Poor",Raw_Data[[#This Row],[Customer Satisfaction]]&lt;4,"Average",Raw_Data[[#This Row],[Customer Satisfaction]]&gt;=4,"Excellent")</f>
        <v>Poor</v>
      </c>
    </row>
    <row r="541" spans="2:22" x14ac:dyDescent="0.3">
      <c r="B541" t="s">
        <v>3705</v>
      </c>
      <c r="C541" s="2">
        <v>45934</v>
      </c>
      <c r="D541" s="1">
        <v>0.40555555555555556</v>
      </c>
      <c r="E541" t="s">
        <v>59</v>
      </c>
      <c r="F541" t="s">
        <v>38</v>
      </c>
      <c r="G541" t="s">
        <v>250</v>
      </c>
      <c r="H541" t="s">
        <v>2026</v>
      </c>
      <c r="I541" t="s">
        <v>1128</v>
      </c>
      <c r="J541" t="s">
        <v>45</v>
      </c>
      <c r="K541" t="s">
        <v>25</v>
      </c>
      <c r="L541" t="s">
        <v>3559</v>
      </c>
      <c r="M541">
        <v>0.4</v>
      </c>
      <c r="N541">
        <v>11</v>
      </c>
      <c r="O541" t="s">
        <v>26</v>
      </c>
      <c r="P541">
        <v>5</v>
      </c>
      <c r="Q541" t="s">
        <v>27</v>
      </c>
      <c r="R541" t="s">
        <v>28</v>
      </c>
      <c r="S541">
        <v>126.77</v>
      </c>
      <c r="T541" t="str" cm="1">
        <f t="array" ref="T541">_xlfn.IFS(Raw_Data[[#This Row],[Call Status]]="Resolved","5",Raw_Data[[#This Row],[Call Status]]="Escalated","2",Raw_Data[[#This Row],[Call Status]]="Pending","3",Raw_Data[[#This Row],[Call Status]]="Abandoned","0")</f>
        <v>5</v>
      </c>
      <c r="U541" t="str">
        <f>TEXT(Raw_Data[[#This Row],[Call Date]],"mmmm")</f>
        <v>October</v>
      </c>
      <c r="V541" t="str" cm="1">
        <f t="array" ref="V541">_xlfn.IFS(Raw_Data[[#This Row],[Customer Satisfaction]]&lt;2,"Poor",Raw_Data[[#This Row],[Customer Satisfaction]]&lt;4,"Average",Raw_Data[[#This Row],[Customer Satisfaction]]&gt;=4,"Excellent")</f>
        <v>Excellent</v>
      </c>
    </row>
    <row r="542" spans="2:22" x14ac:dyDescent="0.3">
      <c r="B542" t="s">
        <v>8147</v>
      </c>
      <c r="C542" s="2">
        <v>45906</v>
      </c>
      <c r="D542" s="1">
        <v>0.82847222222222228</v>
      </c>
      <c r="E542" t="s">
        <v>53</v>
      </c>
      <c r="F542" t="s">
        <v>20</v>
      </c>
      <c r="G542" t="s">
        <v>162</v>
      </c>
      <c r="H542" t="s">
        <v>22</v>
      </c>
      <c r="I542" t="s">
        <v>23</v>
      </c>
      <c r="J542" t="s">
        <v>24</v>
      </c>
      <c r="K542" t="s">
        <v>16</v>
      </c>
      <c r="L542" t="s">
        <v>16</v>
      </c>
      <c r="M542">
        <v>0.3</v>
      </c>
      <c r="N542">
        <v>7.5</v>
      </c>
      <c r="O542" t="s">
        <v>28</v>
      </c>
      <c r="P542">
        <v>4</v>
      </c>
      <c r="Q542" t="s">
        <v>27</v>
      </c>
      <c r="R542" t="s">
        <v>26</v>
      </c>
      <c r="S542">
        <v>230.12</v>
      </c>
      <c r="T542" t="str" cm="1">
        <f t="array" ref="T542">_xlfn.IFS(Raw_Data[[#This Row],[Call Status]]="Resolved","5",Raw_Data[[#This Row],[Call Status]]="Escalated","2",Raw_Data[[#This Row],[Call Status]]="Pending","3",Raw_Data[[#This Row],[Call Status]]="Abandoned","0")</f>
        <v>2</v>
      </c>
      <c r="U542" t="str">
        <f>TEXT(Raw_Data[[#This Row],[Call Date]],"mmmm")</f>
        <v>September</v>
      </c>
      <c r="V542" t="str" cm="1">
        <f t="array" ref="V542">_xlfn.IFS(Raw_Data[[#This Row],[Customer Satisfaction]]&lt;2,"Poor",Raw_Data[[#This Row],[Customer Satisfaction]]&lt;4,"Average",Raw_Data[[#This Row],[Customer Satisfaction]]&gt;=4,"Excellent")</f>
        <v>Excellent</v>
      </c>
    </row>
    <row r="543" spans="2:22" x14ac:dyDescent="0.3">
      <c r="B543" t="s">
        <v>9705</v>
      </c>
      <c r="C543" s="2">
        <v>45821</v>
      </c>
      <c r="D543" s="1">
        <v>0.46041666666666664</v>
      </c>
      <c r="E543" t="s">
        <v>66</v>
      </c>
      <c r="F543" t="s">
        <v>38</v>
      </c>
      <c r="G543" t="s">
        <v>327</v>
      </c>
      <c r="H543" t="s">
        <v>22</v>
      </c>
      <c r="I543" t="s">
        <v>1137</v>
      </c>
      <c r="J543" t="s">
        <v>49</v>
      </c>
      <c r="K543" t="s">
        <v>8876</v>
      </c>
      <c r="L543" t="s">
        <v>8877</v>
      </c>
      <c r="M543">
        <v>2.9</v>
      </c>
      <c r="N543">
        <v>14.1</v>
      </c>
      <c r="O543" t="s">
        <v>28</v>
      </c>
      <c r="P543">
        <v>1</v>
      </c>
      <c r="Q543" t="s">
        <v>1014</v>
      </c>
      <c r="R543" t="s">
        <v>28</v>
      </c>
      <c r="S543">
        <v>65.92</v>
      </c>
      <c r="T543" t="str" cm="1">
        <f t="array" ref="T543">_xlfn.IFS(Raw_Data[[#This Row],[Call Status]]="Resolved","5",Raw_Data[[#This Row],[Call Status]]="Escalated","2",Raw_Data[[#This Row],[Call Status]]="Pending","3",Raw_Data[[#This Row],[Call Status]]="Abandoned","0")</f>
        <v>3</v>
      </c>
      <c r="U543" t="str">
        <f>TEXT(Raw_Data[[#This Row],[Call Date]],"mmmm")</f>
        <v>June</v>
      </c>
      <c r="V543" t="str" cm="1">
        <f t="array" ref="V543">_xlfn.IFS(Raw_Data[[#This Row],[Customer Satisfaction]]&lt;2,"Poor",Raw_Data[[#This Row],[Customer Satisfaction]]&lt;4,"Average",Raw_Data[[#This Row],[Customer Satisfaction]]&gt;=4,"Excellent")</f>
        <v>Poor</v>
      </c>
    </row>
    <row r="544" spans="2:22" x14ac:dyDescent="0.3">
      <c r="B544" t="s">
        <v>8892</v>
      </c>
      <c r="C544" s="2">
        <v>46014</v>
      </c>
      <c r="D544" s="1">
        <v>0.83958333333333335</v>
      </c>
      <c r="E544" t="s">
        <v>37</v>
      </c>
      <c r="F544" t="s">
        <v>48</v>
      </c>
      <c r="G544" t="s">
        <v>327</v>
      </c>
      <c r="H544" t="s">
        <v>2392</v>
      </c>
      <c r="I544" t="s">
        <v>1128</v>
      </c>
      <c r="J544" t="s">
        <v>31</v>
      </c>
      <c r="K544" t="s">
        <v>8876</v>
      </c>
      <c r="L544" t="s">
        <v>8877</v>
      </c>
      <c r="M544">
        <v>7.8</v>
      </c>
      <c r="N544">
        <v>8</v>
      </c>
      <c r="O544" t="s">
        <v>28</v>
      </c>
      <c r="P544">
        <v>1</v>
      </c>
      <c r="Q544" t="s">
        <v>1014</v>
      </c>
      <c r="R544" t="s">
        <v>28</v>
      </c>
      <c r="S544">
        <v>80</v>
      </c>
      <c r="T544" t="str" cm="1">
        <f t="array" ref="T544">_xlfn.IFS(Raw_Data[[#This Row],[Call Status]]="Resolved","5",Raw_Data[[#This Row],[Call Status]]="Escalated","2",Raw_Data[[#This Row],[Call Status]]="Pending","3",Raw_Data[[#This Row],[Call Status]]="Abandoned","0")</f>
        <v>3</v>
      </c>
      <c r="U544" t="str">
        <f>TEXT(Raw_Data[[#This Row],[Call Date]],"mmmm")</f>
        <v>December</v>
      </c>
      <c r="V544" t="str" cm="1">
        <f t="array" ref="V544">_xlfn.IFS(Raw_Data[[#This Row],[Customer Satisfaction]]&lt;2,"Poor",Raw_Data[[#This Row],[Customer Satisfaction]]&lt;4,"Average",Raw_Data[[#This Row],[Customer Satisfaction]]&gt;=4,"Excellent")</f>
        <v>Poor</v>
      </c>
    </row>
    <row r="545" spans="2:22" x14ac:dyDescent="0.3">
      <c r="B545" t="s">
        <v>3677</v>
      </c>
      <c r="C545" s="2">
        <v>45849</v>
      </c>
      <c r="D545" s="1">
        <v>0.39583333333333331</v>
      </c>
      <c r="E545" t="s">
        <v>30</v>
      </c>
      <c r="F545" t="s">
        <v>34</v>
      </c>
      <c r="G545" t="s">
        <v>327</v>
      </c>
      <c r="H545" t="s">
        <v>2026</v>
      </c>
      <c r="I545" t="s">
        <v>1128</v>
      </c>
      <c r="J545" t="s">
        <v>42</v>
      </c>
      <c r="K545" t="s">
        <v>25</v>
      </c>
      <c r="L545" t="s">
        <v>3559</v>
      </c>
      <c r="M545">
        <v>2.4</v>
      </c>
      <c r="N545">
        <v>11.6</v>
      </c>
      <c r="O545" t="s">
        <v>26</v>
      </c>
      <c r="P545">
        <v>5</v>
      </c>
      <c r="Q545" t="s">
        <v>27</v>
      </c>
      <c r="R545" t="s">
        <v>28</v>
      </c>
      <c r="S545">
        <v>106.99</v>
      </c>
      <c r="T545" t="str" cm="1">
        <f t="array" ref="T545">_xlfn.IFS(Raw_Data[[#This Row],[Call Status]]="Resolved","5",Raw_Data[[#This Row],[Call Status]]="Escalated","2",Raw_Data[[#This Row],[Call Status]]="Pending","3",Raw_Data[[#This Row],[Call Status]]="Abandoned","0")</f>
        <v>5</v>
      </c>
      <c r="U545" t="str">
        <f>TEXT(Raw_Data[[#This Row],[Call Date]],"mmmm")</f>
        <v>July</v>
      </c>
      <c r="V545" t="str" cm="1">
        <f t="array" ref="V545">_xlfn.IFS(Raw_Data[[#This Row],[Customer Satisfaction]]&lt;2,"Poor",Raw_Data[[#This Row],[Customer Satisfaction]]&lt;4,"Average",Raw_Data[[#This Row],[Customer Satisfaction]]&gt;=4,"Excellent")</f>
        <v>Excellent</v>
      </c>
    </row>
    <row r="546" spans="2:22" x14ac:dyDescent="0.3">
      <c r="B546" t="s">
        <v>2262</v>
      </c>
      <c r="C546" s="2">
        <v>45884</v>
      </c>
      <c r="D546" s="1">
        <v>0.53125</v>
      </c>
      <c r="E546" t="s">
        <v>47</v>
      </c>
      <c r="F546" t="s">
        <v>38</v>
      </c>
      <c r="G546" t="s">
        <v>21</v>
      </c>
      <c r="H546" t="s">
        <v>2026</v>
      </c>
      <c r="I546" t="s">
        <v>1128</v>
      </c>
      <c r="J546" t="s">
        <v>55</v>
      </c>
      <c r="K546" t="s">
        <v>25</v>
      </c>
      <c r="L546" t="s">
        <v>25</v>
      </c>
      <c r="M546">
        <v>1</v>
      </c>
      <c r="N546">
        <v>7.2</v>
      </c>
      <c r="O546" t="s">
        <v>26</v>
      </c>
      <c r="P546">
        <v>4</v>
      </c>
      <c r="Q546" t="s">
        <v>27</v>
      </c>
      <c r="R546" t="s">
        <v>28</v>
      </c>
      <c r="S546">
        <v>65.44</v>
      </c>
      <c r="T546" t="str" cm="1">
        <f t="array" ref="T546">_xlfn.IFS(Raw_Data[[#This Row],[Call Status]]="Resolved","5",Raw_Data[[#This Row],[Call Status]]="Escalated","2",Raw_Data[[#This Row],[Call Status]]="Pending","3",Raw_Data[[#This Row],[Call Status]]="Abandoned","0")</f>
        <v>5</v>
      </c>
      <c r="U546" t="str">
        <f>TEXT(Raw_Data[[#This Row],[Call Date]],"mmmm")</f>
        <v>August</v>
      </c>
      <c r="V546" t="str" cm="1">
        <f t="array" ref="V546">_xlfn.IFS(Raw_Data[[#This Row],[Customer Satisfaction]]&lt;2,"Poor",Raw_Data[[#This Row],[Customer Satisfaction]]&lt;4,"Average",Raw_Data[[#This Row],[Customer Satisfaction]]&gt;=4,"Excellent")</f>
        <v>Excellent</v>
      </c>
    </row>
    <row r="547" spans="2:22" x14ac:dyDescent="0.3">
      <c r="B547" t="s">
        <v>5631</v>
      </c>
      <c r="C547" s="2">
        <v>45834</v>
      </c>
      <c r="D547" s="1">
        <v>0.67083333333333328</v>
      </c>
      <c r="E547" t="s">
        <v>108</v>
      </c>
      <c r="F547" t="s">
        <v>34</v>
      </c>
      <c r="G547" t="s">
        <v>21</v>
      </c>
      <c r="H547" t="s">
        <v>2026</v>
      </c>
      <c r="I547" t="s">
        <v>23</v>
      </c>
      <c r="J547" t="s">
        <v>76</v>
      </c>
      <c r="K547" t="s">
        <v>25</v>
      </c>
      <c r="L547" t="s">
        <v>3559</v>
      </c>
      <c r="M547">
        <v>1.9</v>
      </c>
      <c r="N547">
        <v>7.6</v>
      </c>
      <c r="O547" t="s">
        <v>26</v>
      </c>
      <c r="P547">
        <v>3</v>
      </c>
      <c r="Q547" t="s">
        <v>615</v>
      </c>
      <c r="R547" t="s">
        <v>28</v>
      </c>
      <c r="S547">
        <v>283.74</v>
      </c>
      <c r="T547" t="str" cm="1">
        <f t="array" ref="T547">_xlfn.IFS(Raw_Data[[#This Row],[Call Status]]="Resolved","5",Raw_Data[[#This Row],[Call Status]]="Escalated","2",Raw_Data[[#This Row],[Call Status]]="Pending","3",Raw_Data[[#This Row],[Call Status]]="Abandoned","0")</f>
        <v>5</v>
      </c>
      <c r="U547" t="str">
        <f>TEXT(Raw_Data[[#This Row],[Call Date]],"mmmm")</f>
        <v>June</v>
      </c>
      <c r="V547" t="str" cm="1">
        <f t="array" ref="V547">_xlfn.IFS(Raw_Data[[#This Row],[Customer Satisfaction]]&lt;2,"Poor",Raw_Data[[#This Row],[Customer Satisfaction]]&lt;4,"Average",Raw_Data[[#This Row],[Customer Satisfaction]]&gt;=4,"Excellent")</f>
        <v>Average</v>
      </c>
    </row>
    <row r="548" spans="2:22" x14ac:dyDescent="0.3">
      <c r="B548" t="s">
        <v>9131</v>
      </c>
      <c r="C548" s="2">
        <v>45756</v>
      </c>
      <c r="D548" s="1">
        <v>0.52847222222222223</v>
      </c>
      <c r="E548" t="s">
        <v>19</v>
      </c>
      <c r="F548" t="s">
        <v>38</v>
      </c>
      <c r="G548" t="s">
        <v>21</v>
      </c>
      <c r="H548" t="s">
        <v>2392</v>
      </c>
      <c r="I548" t="s">
        <v>23</v>
      </c>
      <c r="J548" t="s">
        <v>39</v>
      </c>
      <c r="K548" t="s">
        <v>8876</v>
      </c>
      <c r="L548" t="s">
        <v>8877</v>
      </c>
      <c r="M548">
        <v>1.9</v>
      </c>
      <c r="N548">
        <v>13.3</v>
      </c>
      <c r="O548" t="s">
        <v>28</v>
      </c>
      <c r="P548">
        <v>1</v>
      </c>
      <c r="Q548" t="s">
        <v>1014</v>
      </c>
      <c r="R548" t="s">
        <v>28</v>
      </c>
      <c r="S548">
        <v>100.39</v>
      </c>
      <c r="T548" t="str" cm="1">
        <f t="array" ref="T548">_xlfn.IFS(Raw_Data[[#This Row],[Call Status]]="Resolved","5",Raw_Data[[#This Row],[Call Status]]="Escalated","2",Raw_Data[[#This Row],[Call Status]]="Pending","3",Raw_Data[[#This Row],[Call Status]]="Abandoned","0")</f>
        <v>3</v>
      </c>
      <c r="U548" t="str">
        <f>TEXT(Raw_Data[[#This Row],[Call Date]],"mmmm")</f>
        <v>April</v>
      </c>
      <c r="V548" t="str" cm="1">
        <f t="array" ref="V548">_xlfn.IFS(Raw_Data[[#This Row],[Customer Satisfaction]]&lt;2,"Poor",Raw_Data[[#This Row],[Customer Satisfaction]]&lt;4,"Average",Raw_Data[[#This Row],[Customer Satisfaction]]&gt;=4,"Excellent")</f>
        <v>Poor</v>
      </c>
    </row>
    <row r="549" spans="2:22" x14ac:dyDescent="0.3">
      <c r="B549" t="s">
        <v>8070</v>
      </c>
      <c r="C549" s="2">
        <v>45693</v>
      </c>
      <c r="D549" s="1">
        <v>0.72291666666666665</v>
      </c>
      <c r="E549" t="s">
        <v>44</v>
      </c>
      <c r="F549" t="s">
        <v>48</v>
      </c>
      <c r="G549" t="s">
        <v>250</v>
      </c>
      <c r="H549" t="s">
        <v>22</v>
      </c>
      <c r="I549" t="s">
        <v>23</v>
      </c>
      <c r="J549" t="s">
        <v>64</v>
      </c>
      <c r="K549" t="s">
        <v>16</v>
      </c>
      <c r="L549" t="s">
        <v>16</v>
      </c>
      <c r="M549">
        <v>3.1</v>
      </c>
      <c r="N549">
        <v>11</v>
      </c>
      <c r="O549" t="s">
        <v>28</v>
      </c>
      <c r="P549">
        <v>4</v>
      </c>
      <c r="Q549" t="s">
        <v>615</v>
      </c>
      <c r="R549" t="s">
        <v>26</v>
      </c>
      <c r="S549">
        <v>93.51</v>
      </c>
      <c r="T549" t="str" cm="1">
        <f t="array" ref="T549">_xlfn.IFS(Raw_Data[[#This Row],[Call Status]]="Resolved","5",Raw_Data[[#This Row],[Call Status]]="Escalated","2",Raw_Data[[#This Row],[Call Status]]="Pending","3",Raw_Data[[#This Row],[Call Status]]="Abandoned","0")</f>
        <v>2</v>
      </c>
      <c r="U549" t="str">
        <f>TEXT(Raw_Data[[#This Row],[Call Date]],"mmmm")</f>
        <v>February</v>
      </c>
      <c r="V549" t="str" cm="1">
        <f t="array" ref="V549">_xlfn.IFS(Raw_Data[[#This Row],[Customer Satisfaction]]&lt;2,"Poor",Raw_Data[[#This Row],[Customer Satisfaction]]&lt;4,"Average",Raw_Data[[#This Row],[Customer Satisfaction]]&gt;=4,"Excellent")</f>
        <v>Excellent</v>
      </c>
    </row>
    <row r="550" spans="2:22" x14ac:dyDescent="0.3">
      <c r="B550" t="s">
        <v>5015</v>
      </c>
      <c r="C550" s="2">
        <v>45753</v>
      </c>
      <c r="D550" s="1">
        <v>0.77083333333333337</v>
      </c>
      <c r="E550" t="s">
        <v>156</v>
      </c>
      <c r="F550" t="s">
        <v>48</v>
      </c>
      <c r="G550" t="s">
        <v>162</v>
      </c>
      <c r="H550" t="s">
        <v>22</v>
      </c>
      <c r="I550" t="s">
        <v>1128</v>
      </c>
      <c r="J550" t="s">
        <v>49</v>
      </c>
      <c r="K550" t="s">
        <v>25</v>
      </c>
      <c r="L550" t="s">
        <v>3564</v>
      </c>
      <c r="M550">
        <v>2.8</v>
      </c>
      <c r="N550">
        <v>14.5</v>
      </c>
      <c r="O550" t="s">
        <v>26</v>
      </c>
      <c r="P550">
        <v>1</v>
      </c>
      <c r="Q550" t="s">
        <v>1014</v>
      </c>
      <c r="R550" t="s">
        <v>26</v>
      </c>
      <c r="S550">
        <v>111.13</v>
      </c>
      <c r="T550" t="str" cm="1">
        <f t="array" ref="T550">_xlfn.IFS(Raw_Data[[#This Row],[Call Status]]="Resolved","5",Raw_Data[[#This Row],[Call Status]]="Escalated","2",Raw_Data[[#This Row],[Call Status]]="Pending","3",Raw_Data[[#This Row],[Call Status]]="Abandoned","0")</f>
        <v>5</v>
      </c>
      <c r="U550" t="str">
        <f>TEXT(Raw_Data[[#This Row],[Call Date]],"mmmm")</f>
        <v>April</v>
      </c>
      <c r="V550" t="str" cm="1">
        <f t="array" ref="V550">_xlfn.IFS(Raw_Data[[#This Row],[Customer Satisfaction]]&lt;2,"Poor",Raw_Data[[#This Row],[Customer Satisfaction]]&lt;4,"Average",Raw_Data[[#This Row],[Customer Satisfaction]]&gt;=4,"Excellent")</f>
        <v>Poor</v>
      </c>
    </row>
    <row r="551" spans="2:22" x14ac:dyDescent="0.3">
      <c r="B551" t="s">
        <v>571</v>
      </c>
      <c r="C551" s="2">
        <v>45809</v>
      </c>
      <c r="D551" s="1">
        <v>0.40208333333333335</v>
      </c>
      <c r="E551" t="s">
        <v>70</v>
      </c>
      <c r="F551" t="s">
        <v>34</v>
      </c>
      <c r="G551" t="s">
        <v>250</v>
      </c>
      <c r="H551" t="s">
        <v>22</v>
      </c>
      <c r="I551" t="s">
        <v>23</v>
      </c>
      <c r="J551" t="s">
        <v>39</v>
      </c>
      <c r="K551" t="s">
        <v>25</v>
      </c>
      <c r="L551" t="s">
        <v>25</v>
      </c>
      <c r="M551">
        <v>3.3</v>
      </c>
      <c r="N551">
        <v>12.6</v>
      </c>
      <c r="O551" t="s">
        <v>28</v>
      </c>
      <c r="P551">
        <v>0</v>
      </c>
      <c r="Q551" t="s">
        <v>27</v>
      </c>
      <c r="R551" t="s">
        <v>28</v>
      </c>
      <c r="S551">
        <v>84.16</v>
      </c>
      <c r="T551" t="str" cm="1">
        <f t="array" ref="T551">_xlfn.IFS(Raw_Data[[#This Row],[Call Status]]="Resolved","5",Raw_Data[[#This Row],[Call Status]]="Escalated","2",Raw_Data[[#This Row],[Call Status]]="Pending","3",Raw_Data[[#This Row],[Call Status]]="Abandoned","0")</f>
        <v>5</v>
      </c>
      <c r="U551" t="str">
        <f>TEXT(Raw_Data[[#This Row],[Call Date]],"mmmm")</f>
        <v>June</v>
      </c>
      <c r="V551" t="str" cm="1">
        <f t="array" ref="V551">_xlfn.IFS(Raw_Data[[#This Row],[Customer Satisfaction]]&lt;2,"Poor",Raw_Data[[#This Row],[Customer Satisfaction]]&lt;4,"Average",Raw_Data[[#This Row],[Customer Satisfaction]]&gt;=4,"Excellent")</f>
        <v>Poor</v>
      </c>
    </row>
    <row r="552" spans="2:22" x14ac:dyDescent="0.3">
      <c r="B552" t="s">
        <v>6142</v>
      </c>
      <c r="C552" s="2">
        <v>45808</v>
      </c>
      <c r="D552" s="1">
        <v>0.42638888888888887</v>
      </c>
      <c r="E552" t="s">
        <v>84</v>
      </c>
      <c r="F552" t="s">
        <v>34</v>
      </c>
      <c r="G552" t="s">
        <v>21</v>
      </c>
      <c r="H552" t="s">
        <v>22</v>
      </c>
      <c r="I552" t="s">
        <v>23</v>
      </c>
      <c r="J552" t="s">
        <v>42</v>
      </c>
      <c r="K552" t="s">
        <v>25</v>
      </c>
      <c r="L552" t="s">
        <v>3559</v>
      </c>
      <c r="M552">
        <v>7.5</v>
      </c>
      <c r="N552">
        <v>9.4</v>
      </c>
      <c r="O552" t="s">
        <v>28</v>
      </c>
      <c r="P552">
        <v>3</v>
      </c>
      <c r="Q552" t="s">
        <v>615</v>
      </c>
      <c r="R552" t="s">
        <v>28</v>
      </c>
      <c r="S552">
        <v>8.32</v>
      </c>
      <c r="T552" t="str" cm="1">
        <f t="array" ref="T552">_xlfn.IFS(Raw_Data[[#This Row],[Call Status]]="Resolved","5",Raw_Data[[#This Row],[Call Status]]="Escalated","2",Raw_Data[[#This Row],[Call Status]]="Pending","3",Raw_Data[[#This Row],[Call Status]]="Abandoned","0")</f>
        <v>5</v>
      </c>
      <c r="U552" t="str">
        <f>TEXT(Raw_Data[[#This Row],[Call Date]],"mmmm")</f>
        <v>May</v>
      </c>
      <c r="V552" t="str" cm="1">
        <f t="array" ref="V552">_xlfn.IFS(Raw_Data[[#This Row],[Customer Satisfaction]]&lt;2,"Poor",Raw_Data[[#This Row],[Customer Satisfaction]]&lt;4,"Average",Raw_Data[[#This Row],[Customer Satisfaction]]&gt;=4,"Excellent")</f>
        <v>Average</v>
      </c>
    </row>
    <row r="553" spans="2:22" x14ac:dyDescent="0.3">
      <c r="B553" t="s">
        <v>2879</v>
      </c>
      <c r="C553" s="2">
        <v>45847</v>
      </c>
      <c r="D553" s="1">
        <v>0.88541666666666663</v>
      </c>
      <c r="E553" t="s">
        <v>91</v>
      </c>
      <c r="F553" t="s">
        <v>48</v>
      </c>
      <c r="G553" t="s">
        <v>21</v>
      </c>
      <c r="H553" t="s">
        <v>2392</v>
      </c>
      <c r="I553" t="s">
        <v>23</v>
      </c>
      <c r="J553" t="s">
        <v>24</v>
      </c>
      <c r="K553" t="s">
        <v>25</v>
      </c>
      <c r="L553" t="s">
        <v>25</v>
      </c>
      <c r="M553">
        <v>2.5</v>
      </c>
      <c r="N553">
        <v>7.9</v>
      </c>
      <c r="O553" t="s">
        <v>26</v>
      </c>
      <c r="P553">
        <v>3</v>
      </c>
      <c r="Q553" t="s">
        <v>615</v>
      </c>
      <c r="R553" t="s">
        <v>28</v>
      </c>
      <c r="S553">
        <v>88.41</v>
      </c>
      <c r="T553" t="str" cm="1">
        <f t="array" ref="T553">_xlfn.IFS(Raw_Data[[#This Row],[Call Status]]="Resolved","5",Raw_Data[[#This Row],[Call Status]]="Escalated","2",Raw_Data[[#This Row],[Call Status]]="Pending","3",Raw_Data[[#This Row],[Call Status]]="Abandoned","0")</f>
        <v>5</v>
      </c>
      <c r="U553" t="str">
        <f>TEXT(Raw_Data[[#This Row],[Call Date]],"mmmm")</f>
        <v>July</v>
      </c>
      <c r="V553" t="str" cm="1">
        <f t="array" ref="V553">_xlfn.IFS(Raw_Data[[#This Row],[Customer Satisfaction]]&lt;2,"Poor",Raw_Data[[#This Row],[Customer Satisfaction]]&lt;4,"Average",Raw_Data[[#This Row],[Customer Satisfaction]]&gt;=4,"Excellent")</f>
        <v>Average</v>
      </c>
    </row>
    <row r="554" spans="2:22" x14ac:dyDescent="0.3">
      <c r="B554" t="s">
        <v>6724</v>
      </c>
      <c r="C554" s="2">
        <v>45881</v>
      </c>
      <c r="D554" s="1">
        <v>0.46875</v>
      </c>
      <c r="E554" t="s">
        <v>66</v>
      </c>
      <c r="F554" t="s">
        <v>34</v>
      </c>
      <c r="G554" t="s">
        <v>21</v>
      </c>
      <c r="H554" t="s">
        <v>22</v>
      </c>
      <c r="I554" t="s">
        <v>23</v>
      </c>
      <c r="J554" t="s">
        <v>64</v>
      </c>
      <c r="K554" t="s">
        <v>25</v>
      </c>
      <c r="L554" t="s">
        <v>3561</v>
      </c>
      <c r="M554">
        <v>3.1</v>
      </c>
      <c r="N554">
        <v>14.1</v>
      </c>
      <c r="O554" t="s">
        <v>26</v>
      </c>
      <c r="P554">
        <v>5</v>
      </c>
      <c r="Q554" t="s">
        <v>27</v>
      </c>
      <c r="R554" t="s">
        <v>28</v>
      </c>
      <c r="S554">
        <v>96.54</v>
      </c>
      <c r="T554" t="str" cm="1">
        <f t="array" ref="T554">_xlfn.IFS(Raw_Data[[#This Row],[Call Status]]="Resolved","5",Raw_Data[[#This Row],[Call Status]]="Escalated","2",Raw_Data[[#This Row],[Call Status]]="Pending","3",Raw_Data[[#This Row],[Call Status]]="Abandoned","0")</f>
        <v>5</v>
      </c>
      <c r="U554" t="str">
        <f>TEXT(Raw_Data[[#This Row],[Call Date]],"mmmm")</f>
        <v>August</v>
      </c>
      <c r="V554" t="str" cm="1">
        <f t="array" ref="V554">_xlfn.IFS(Raw_Data[[#This Row],[Customer Satisfaction]]&lt;2,"Poor",Raw_Data[[#This Row],[Customer Satisfaction]]&lt;4,"Average",Raw_Data[[#This Row],[Customer Satisfaction]]&gt;=4,"Excellent")</f>
        <v>Excellent</v>
      </c>
    </row>
    <row r="555" spans="2:22" x14ac:dyDescent="0.3">
      <c r="B555" t="s">
        <v>9281</v>
      </c>
      <c r="C555" s="2">
        <v>45694</v>
      </c>
      <c r="D555" s="1">
        <v>0.75763888888888886</v>
      </c>
      <c r="E555" t="s">
        <v>44</v>
      </c>
      <c r="F555" t="s">
        <v>20</v>
      </c>
      <c r="G555" t="s">
        <v>250</v>
      </c>
      <c r="H555" t="s">
        <v>2026</v>
      </c>
      <c r="I555" t="s">
        <v>23</v>
      </c>
      <c r="J555" t="s">
        <v>35</v>
      </c>
      <c r="K555" t="s">
        <v>8876</v>
      </c>
      <c r="L555" t="s">
        <v>8877</v>
      </c>
      <c r="M555">
        <v>0.2</v>
      </c>
      <c r="N555">
        <v>9.4</v>
      </c>
      <c r="O555" t="s">
        <v>28</v>
      </c>
      <c r="P555">
        <v>3</v>
      </c>
      <c r="Q555" t="s">
        <v>615</v>
      </c>
      <c r="R555" t="s">
        <v>28</v>
      </c>
      <c r="S555">
        <v>249.92</v>
      </c>
      <c r="T555" t="str" cm="1">
        <f t="array" ref="T555">_xlfn.IFS(Raw_Data[[#This Row],[Call Status]]="Resolved","5",Raw_Data[[#This Row],[Call Status]]="Escalated","2",Raw_Data[[#This Row],[Call Status]]="Pending","3",Raw_Data[[#This Row],[Call Status]]="Abandoned","0")</f>
        <v>3</v>
      </c>
      <c r="U555" t="str">
        <f>TEXT(Raw_Data[[#This Row],[Call Date]],"mmmm")</f>
        <v>February</v>
      </c>
      <c r="V555" t="str" cm="1">
        <f t="array" ref="V555">_xlfn.IFS(Raw_Data[[#This Row],[Customer Satisfaction]]&lt;2,"Poor",Raw_Data[[#This Row],[Customer Satisfaction]]&lt;4,"Average",Raw_Data[[#This Row],[Customer Satisfaction]]&gt;=4,"Excellent")</f>
        <v>Average</v>
      </c>
    </row>
    <row r="556" spans="2:22" x14ac:dyDescent="0.3">
      <c r="B556" t="s">
        <v>8333</v>
      </c>
      <c r="C556" s="2">
        <v>45925</v>
      </c>
      <c r="D556" s="1">
        <v>0.52083333333333337</v>
      </c>
      <c r="E556" t="s">
        <v>37</v>
      </c>
      <c r="F556" t="s">
        <v>20</v>
      </c>
      <c r="G556" t="s">
        <v>21</v>
      </c>
      <c r="H556" t="s">
        <v>22</v>
      </c>
      <c r="I556" t="s">
        <v>23</v>
      </c>
      <c r="J556" t="s">
        <v>39</v>
      </c>
      <c r="K556" t="s">
        <v>16</v>
      </c>
      <c r="L556" t="s">
        <v>16</v>
      </c>
      <c r="M556">
        <v>5.7</v>
      </c>
      <c r="N556">
        <v>13.3</v>
      </c>
      <c r="O556" t="s">
        <v>28</v>
      </c>
      <c r="P556">
        <v>3</v>
      </c>
      <c r="Q556" t="s">
        <v>1014</v>
      </c>
      <c r="R556" t="s">
        <v>26</v>
      </c>
      <c r="S556">
        <v>27.11</v>
      </c>
      <c r="T556" t="str" cm="1">
        <f t="array" ref="T556">_xlfn.IFS(Raw_Data[[#This Row],[Call Status]]="Resolved","5",Raw_Data[[#This Row],[Call Status]]="Escalated","2",Raw_Data[[#This Row],[Call Status]]="Pending","3",Raw_Data[[#This Row],[Call Status]]="Abandoned","0")</f>
        <v>2</v>
      </c>
      <c r="U556" t="str">
        <f>TEXT(Raw_Data[[#This Row],[Call Date]],"mmmm")</f>
        <v>September</v>
      </c>
      <c r="V556" t="str" cm="1">
        <f t="array" ref="V556">_xlfn.IFS(Raw_Data[[#This Row],[Customer Satisfaction]]&lt;2,"Poor",Raw_Data[[#This Row],[Customer Satisfaction]]&lt;4,"Average",Raw_Data[[#This Row],[Customer Satisfaction]]&gt;=4,"Excellent")</f>
        <v>Average</v>
      </c>
    </row>
    <row r="557" spans="2:22" x14ac:dyDescent="0.3">
      <c r="B557" t="s">
        <v>7177</v>
      </c>
      <c r="C557" s="2">
        <v>45840</v>
      </c>
      <c r="D557" s="1">
        <v>0.71458333333333335</v>
      </c>
      <c r="E557" t="s">
        <v>66</v>
      </c>
      <c r="F557" t="s">
        <v>48</v>
      </c>
      <c r="G557" t="s">
        <v>162</v>
      </c>
      <c r="H557" t="s">
        <v>22</v>
      </c>
      <c r="I557" t="s">
        <v>23</v>
      </c>
      <c r="J557" t="s">
        <v>64</v>
      </c>
      <c r="K557" t="s">
        <v>25</v>
      </c>
      <c r="L557" t="s">
        <v>3564</v>
      </c>
      <c r="M557">
        <v>6.8</v>
      </c>
      <c r="N557">
        <v>10.1</v>
      </c>
      <c r="O557" t="s">
        <v>28</v>
      </c>
      <c r="P557">
        <v>5</v>
      </c>
      <c r="Q557" t="s">
        <v>27</v>
      </c>
      <c r="R557" t="s">
        <v>28</v>
      </c>
      <c r="S557">
        <v>164.43</v>
      </c>
      <c r="T557" t="str" cm="1">
        <f t="array" ref="T557">_xlfn.IFS(Raw_Data[[#This Row],[Call Status]]="Resolved","5",Raw_Data[[#This Row],[Call Status]]="Escalated","2",Raw_Data[[#This Row],[Call Status]]="Pending","3",Raw_Data[[#This Row],[Call Status]]="Abandoned","0")</f>
        <v>5</v>
      </c>
      <c r="U557" t="str">
        <f>TEXT(Raw_Data[[#This Row],[Call Date]],"mmmm")</f>
        <v>July</v>
      </c>
      <c r="V557" t="str" cm="1">
        <f t="array" ref="V557">_xlfn.IFS(Raw_Data[[#This Row],[Customer Satisfaction]]&lt;2,"Poor",Raw_Data[[#This Row],[Customer Satisfaction]]&lt;4,"Average",Raw_Data[[#This Row],[Customer Satisfaction]]&gt;=4,"Excellent")</f>
        <v>Excellent</v>
      </c>
    </row>
    <row r="558" spans="2:22" x14ac:dyDescent="0.3">
      <c r="B558" t="s">
        <v>6580</v>
      </c>
      <c r="C558" s="2">
        <v>45670</v>
      </c>
      <c r="D558" s="1">
        <v>0.75</v>
      </c>
      <c r="E558" t="s">
        <v>110</v>
      </c>
      <c r="F558" t="s">
        <v>20</v>
      </c>
      <c r="G558" t="s">
        <v>327</v>
      </c>
      <c r="H558" t="s">
        <v>22</v>
      </c>
      <c r="I558" t="s">
        <v>23</v>
      </c>
      <c r="J558" t="s">
        <v>31</v>
      </c>
      <c r="K558" t="s">
        <v>25</v>
      </c>
      <c r="L558" t="s">
        <v>3561</v>
      </c>
      <c r="M558">
        <v>3.5</v>
      </c>
      <c r="N558">
        <v>2.8</v>
      </c>
      <c r="O558" t="s">
        <v>26</v>
      </c>
      <c r="P558">
        <v>4</v>
      </c>
      <c r="Q558" t="s">
        <v>615</v>
      </c>
      <c r="R558" t="s">
        <v>28</v>
      </c>
      <c r="S558">
        <v>319.33999999999997</v>
      </c>
      <c r="T558" t="str" cm="1">
        <f t="array" ref="T558">_xlfn.IFS(Raw_Data[[#This Row],[Call Status]]="Resolved","5",Raw_Data[[#This Row],[Call Status]]="Escalated","2",Raw_Data[[#This Row],[Call Status]]="Pending","3",Raw_Data[[#This Row],[Call Status]]="Abandoned","0")</f>
        <v>5</v>
      </c>
      <c r="U558" t="str">
        <f>TEXT(Raw_Data[[#This Row],[Call Date]],"mmmm")</f>
        <v>January</v>
      </c>
      <c r="V558" t="str" cm="1">
        <f t="array" ref="V558">_xlfn.IFS(Raw_Data[[#This Row],[Customer Satisfaction]]&lt;2,"Poor",Raw_Data[[#This Row],[Customer Satisfaction]]&lt;4,"Average",Raw_Data[[#This Row],[Customer Satisfaction]]&gt;=4,"Excellent")</f>
        <v>Excellent</v>
      </c>
    </row>
    <row r="559" spans="2:22" x14ac:dyDescent="0.3">
      <c r="B559" t="s">
        <v>2045</v>
      </c>
      <c r="C559" s="2">
        <v>45936</v>
      </c>
      <c r="D559" s="1">
        <v>0.37430555555555556</v>
      </c>
      <c r="E559" t="s">
        <v>53</v>
      </c>
      <c r="F559" t="s">
        <v>34</v>
      </c>
      <c r="G559" t="s">
        <v>327</v>
      </c>
      <c r="H559" t="s">
        <v>2026</v>
      </c>
      <c r="I559" t="s">
        <v>1137</v>
      </c>
      <c r="J559" t="s">
        <v>49</v>
      </c>
      <c r="K559" t="s">
        <v>25</v>
      </c>
      <c r="L559" t="s">
        <v>25</v>
      </c>
      <c r="M559">
        <v>0.4</v>
      </c>
      <c r="N559">
        <v>11.3</v>
      </c>
      <c r="O559" t="s">
        <v>28</v>
      </c>
      <c r="P559">
        <v>3</v>
      </c>
      <c r="Q559" t="s">
        <v>615</v>
      </c>
      <c r="R559" t="s">
        <v>28</v>
      </c>
      <c r="S559">
        <v>129.13</v>
      </c>
      <c r="T559" t="str" cm="1">
        <f t="array" ref="T559">_xlfn.IFS(Raw_Data[[#This Row],[Call Status]]="Resolved","5",Raw_Data[[#This Row],[Call Status]]="Escalated","2",Raw_Data[[#This Row],[Call Status]]="Pending","3",Raw_Data[[#This Row],[Call Status]]="Abandoned","0")</f>
        <v>5</v>
      </c>
      <c r="U559" t="str">
        <f>TEXT(Raw_Data[[#This Row],[Call Date]],"mmmm")</f>
        <v>October</v>
      </c>
      <c r="V559" t="str" cm="1">
        <f t="array" ref="V559">_xlfn.IFS(Raw_Data[[#This Row],[Customer Satisfaction]]&lt;2,"Poor",Raw_Data[[#This Row],[Customer Satisfaction]]&lt;4,"Average",Raw_Data[[#This Row],[Customer Satisfaction]]&gt;=4,"Excellent")</f>
        <v>Average</v>
      </c>
    </row>
    <row r="560" spans="2:22" x14ac:dyDescent="0.3">
      <c r="B560" t="s">
        <v>3532</v>
      </c>
      <c r="C560" s="2">
        <v>45874</v>
      </c>
      <c r="D560" s="1">
        <v>0.36041666666666666</v>
      </c>
      <c r="E560" t="s">
        <v>41</v>
      </c>
      <c r="F560" t="s">
        <v>20</v>
      </c>
      <c r="G560" t="s">
        <v>250</v>
      </c>
      <c r="H560" t="s">
        <v>2026</v>
      </c>
      <c r="I560" t="s">
        <v>23</v>
      </c>
      <c r="J560" t="s">
        <v>42</v>
      </c>
      <c r="K560" t="s">
        <v>25</v>
      </c>
      <c r="L560" t="s">
        <v>25</v>
      </c>
      <c r="M560">
        <v>2.4</v>
      </c>
      <c r="N560">
        <v>13.7</v>
      </c>
      <c r="O560" t="s">
        <v>28</v>
      </c>
      <c r="P560">
        <v>5</v>
      </c>
      <c r="Q560" t="s">
        <v>27</v>
      </c>
      <c r="R560" t="s">
        <v>28</v>
      </c>
      <c r="S560">
        <v>246.8</v>
      </c>
      <c r="T560" t="str" cm="1">
        <f t="array" ref="T560">_xlfn.IFS(Raw_Data[[#This Row],[Call Status]]="Resolved","5",Raw_Data[[#This Row],[Call Status]]="Escalated","2",Raw_Data[[#This Row],[Call Status]]="Pending","3",Raw_Data[[#This Row],[Call Status]]="Abandoned","0")</f>
        <v>5</v>
      </c>
      <c r="U560" t="str">
        <f>TEXT(Raw_Data[[#This Row],[Call Date]],"mmmm")</f>
        <v>August</v>
      </c>
      <c r="V560" t="str" cm="1">
        <f t="array" ref="V560">_xlfn.IFS(Raw_Data[[#This Row],[Customer Satisfaction]]&lt;2,"Poor",Raw_Data[[#This Row],[Customer Satisfaction]]&lt;4,"Average",Raw_Data[[#This Row],[Customer Satisfaction]]&gt;=4,"Excellent")</f>
        <v>Excellent</v>
      </c>
    </row>
    <row r="561" spans="2:22" x14ac:dyDescent="0.3">
      <c r="B561" t="s">
        <v>7334</v>
      </c>
      <c r="C561" s="2">
        <v>46012</v>
      </c>
      <c r="D561" s="1">
        <v>0.50347222222222221</v>
      </c>
      <c r="E561" t="s">
        <v>44</v>
      </c>
      <c r="F561" t="s">
        <v>48</v>
      </c>
      <c r="G561" t="s">
        <v>21</v>
      </c>
      <c r="H561" t="s">
        <v>2026</v>
      </c>
      <c r="I561" t="s">
        <v>1128</v>
      </c>
      <c r="J561" t="s">
        <v>24</v>
      </c>
      <c r="K561" t="s">
        <v>7253</v>
      </c>
      <c r="L561" t="s">
        <v>7254</v>
      </c>
      <c r="M561">
        <v>3.1</v>
      </c>
      <c r="N561">
        <v>10</v>
      </c>
      <c r="O561" t="s">
        <v>28</v>
      </c>
      <c r="P561">
        <v>4</v>
      </c>
      <c r="Q561" t="s">
        <v>615</v>
      </c>
      <c r="R561" t="s">
        <v>28</v>
      </c>
      <c r="S561">
        <v>109.48</v>
      </c>
      <c r="T561" t="str" cm="1">
        <f t="array" ref="T561">_xlfn.IFS(Raw_Data[[#This Row],[Call Status]]="Resolved","5",Raw_Data[[#This Row],[Call Status]]="Escalated","2",Raw_Data[[#This Row],[Call Status]]="Pending","3",Raw_Data[[#This Row],[Call Status]]="Abandoned","0")</f>
        <v>0</v>
      </c>
      <c r="U561" t="str">
        <f>TEXT(Raw_Data[[#This Row],[Call Date]],"mmmm")</f>
        <v>December</v>
      </c>
      <c r="V561" t="str" cm="1">
        <f t="array" ref="V561">_xlfn.IFS(Raw_Data[[#This Row],[Customer Satisfaction]]&lt;2,"Poor",Raw_Data[[#This Row],[Customer Satisfaction]]&lt;4,"Average",Raw_Data[[#This Row],[Customer Satisfaction]]&gt;=4,"Excellent")</f>
        <v>Excellent</v>
      </c>
    </row>
    <row r="562" spans="2:22" x14ac:dyDescent="0.3">
      <c r="B562" t="s">
        <v>8109</v>
      </c>
      <c r="C562" s="2">
        <v>46018</v>
      </c>
      <c r="D562" s="1">
        <v>0.61597222222222225</v>
      </c>
      <c r="E562" t="s">
        <v>108</v>
      </c>
      <c r="F562" t="s">
        <v>38</v>
      </c>
      <c r="G562" t="s">
        <v>21</v>
      </c>
      <c r="H562" t="s">
        <v>22</v>
      </c>
      <c r="I562" t="s">
        <v>1137</v>
      </c>
      <c r="J562" t="s">
        <v>35</v>
      </c>
      <c r="K562" t="s">
        <v>16</v>
      </c>
      <c r="L562" t="s">
        <v>16</v>
      </c>
      <c r="M562">
        <v>0.5</v>
      </c>
      <c r="N562">
        <v>17.2</v>
      </c>
      <c r="O562" t="s">
        <v>28</v>
      </c>
      <c r="P562">
        <v>0</v>
      </c>
      <c r="Q562" t="s">
        <v>615</v>
      </c>
      <c r="R562" t="s">
        <v>26</v>
      </c>
      <c r="S562">
        <v>340.5</v>
      </c>
      <c r="T562" t="str" cm="1">
        <f t="array" ref="T562">_xlfn.IFS(Raw_Data[[#This Row],[Call Status]]="Resolved","5",Raw_Data[[#This Row],[Call Status]]="Escalated","2",Raw_Data[[#This Row],[Call Status]]="Pending","3",Raw_Data[[#This Row],[Call Status]]="Abandoned","0")</f>
        <v>2</v>
      </c>
      <c r="U562" t="str">
        <f>TEXT(Raw_Data[[#This Row],[Call Date]],"mmmm")</f>
        <v>December</v>
      </c>
      <c r="V562" t="str" cm="1">
        <f t="array" ref="V562">_xlfn.IFS(Raw_Data[[#This Row],[Customer Satisfaction]]&lt;2,"Poor",Raw_Data[[#This Row],[Customer Satisfaction]]&lt;4,"Average",Raw_Data[[#This Row],[Customer Satisfaction]]&gt;=4,"Excellent")</f>
        <v>Poor</v>
      </c>
    </row>
    <row r="563" spans="2:22" x14ac:dyDescent="0.3">
      <c r="B563" t="s">
        <v>6099</v>
      </c>
      <c r="C563" s="2">
        <v>45943</v>
      </c>
      <c r="D563" s="1">
        <v>0.56388888888888888</v>
      </c>
      <c r="E563" t="s">
        <v>41</v>
      </c>
      <c r="F563" t="s">
        <v>34</v>
      </c>
      <c r="G563" t="s">
        <v>327</v>
      </c>
      <c r="H563" t="s">
        <v>2613</v>
      </c>
      <c r="I563" t="s">
        <v>23</v>
      </c>
      <c r="J563" t="s">
        <v>55</v>
      </c>
      <c r="K563" t="s">
        <v>25</v>
      </c>
      <c r="L563" t="s">
        <v>3559</v>
      </c>
      <c r="M563">
        <v>2.5</v>
      </c>
      <c r="N563">
        <v>7.3</v>
      </c>
      <c r="O563" t="s">
        <v>26</v>
      </c>
      <c r="P563">
        <v>4</v>
      </c>
      <c r="Q563" t="s">
        <v>615</v>
      </c>
      <c r="R563" t="s">
        <v>28</v>
      </c>
      <c r="S563">
        <v>62.32</v>
      </c>
      <c r="T563" t="str" cm="1">
        <f t="array" ref="T563">_xlfn.IFS(Raw_Data[[#This Row],[Call Status]]="Resolved","5",Raw_Data[[#This Row],[Call Status]]="Escalated","2",Raw_Data[[#This Row],[Call Status]]="Pending","3",Raw_Data[[#This Row],[Call Status]]="Abandoned","0")</f>
        <v>5</v>
      </c>
      <c r="U563" t="str">
        <f>TEXT(Raw_Data[[#This Row],[Call Date]],"mmmm")</f>
        <v>October</v>
      </c>
      <c r="V563" t="str" cm="1">
        <f t="array" ref="V563">_xlfn.IFS(Raw_Data[[#This Row],[Customer Satisfaction]]&lt;2,"Poor",Raw_Data[[#This Row],[Customer Satisfaction]]&lt;4,"Average",Raw_Data[[#This Row],[Customer Satisfaction]]&gt;=4,"Excellent")</f>
        <v>Excellent</v>
      </c>
    </row>
    <row r="564" spans="2:22" x14ac:dyDescent="0.3">
      <c r="B564" t="s">
        <v>4413</v>
      </c>
      <c r="C564" s="2">
        <v>45930</v>
      </c>
      <c r="D564" s="1">
        <v>0.61319444444444449</v>
      </c>
      <c r="E564" t="s">
        <v>70</v>
      </c>
      <c r="F564" t="s">
        <v>48</v>
      </c>
      <c r="G564" t="s">
        <v>327</v>
      </c>
      <c r="H564" t="s">
        <v>22</v>
      </c>
      <c r="I564" t="s">
        <v>1128</v>
      </c>
      <c r="J564" t="s">
        <v>76</v>
      </c>
      <c r="K564" t="s">
        <v>25</v>
      </c>
      <c r="L564" t="s">
        <v>3559</v>
      </c>
      <c r="M564">
        <v>3.7</v>
      </c>
      <c r="N564">
        <v>9.3000000000000007</v>
      </c>
      <c r="O564" t="s">
        <v>28</v>
      </c>
      <c r="P564">
        <v>0</v>
      </c>
      <c r="Q564" t="s">
        <v>27</v>
      </c>
      <c r="R564" t="s">
        <v>28</v>
      </c>
      <c r="S564">
        <v>95.88</v>
      </c>
      <c r="T564" t="str" cm="1">
        <f t="array" ref="T564">_xlfn.IFS(Raw_Data[[#This Row],[Call Status]]="Resolved","5",Raw_Data[[#This Row],[Call Status]]="Escalated","2",Raw_Data[[#This Row],[Call Status]]="Pending","3",Raw_Data[[#This Row],[Call Status]]="Abandoned","0")</f>
        <v>5</v>
      </c>
      <c r="U564" t="str">
        <f>TEXT(Raw_Data[[#This Row],[Call Date]],"mmmm")</f>
        <v>September</v>
      </c>
      <c r="V564" t="str" cm="1">
        <f t="array" ref="V564">_xlfn.IFS(Raw_Data[[#This Row],[Customer Satisfaction]]&lt;2,"Poor",Raw_Data[[#This Row],[Customer Satisfaction]]&lt;4,"Average",Raw_Data[[#This Row],[Customer Satisfaction]]&gt;=4,"Excellent")</f>
        <v>Poor</v>
      </c>
    </row>
    <row r="565" spans="2:22" x14ac:dyDescent="0.3">
      <c r="B565" t="s">
        <v>1585</v>
      </c>
      <c r="C565" s="2">
        <v>45719</v>
      </c>
      <c r="D565" s="1">
        <v>0.54097222222222219</v>
      </c>
      <c r="E565" t="s">
        <v>108</v>
      </c>
      <c r="F565" t="s">
        <v>20</v>
      </c>
      <c r="G565" t="s">
        <v>162</v>
      </c>
      <c r="H565" t="s">
        <v>22</v>
      </c>
      <c r="I565" t="s">
        <v>1128</v>
      </c>
      <c r="J565" t="s">
        <v>64</v>
      </c>
      <c r="K565" t="s">
        <v>25</v>
      </c>
      <c r="L565" t="s">
        <v>25</v>
      </c>
      <c r="M565">
        <v>1.8</v>
      </c>
      <c r="N565">
        <v>11.1</v>
      </c>
      <c r="O565" t="s">
        <v>28</v>
      </c>
      <c r="P565">
        <v>3</v>
      </c>
      <c r="Q565" t="s">
        <v>615</v>
      </c>
      <c r="R565" t="s">
        <v>28</v>
      </c>
      <c r="S565">
        <v>148.82</v>
      </c>
      <c r="T565" t="str" cm="1">
        <f t="array" ref="T565">_xlfn.IFS(Raw_Data[[#This Row],[Call Status]]="Resolved","5",Raw_Data[[#This Row],[Call Status]]="Escalated","2",Raw_Data[[#This Row],[Call Status]]="Pending","3",Raw_Data[[#This Row],[Call Status]]="Abandoned","0")</f>
        <v>5</v>
      </c>
      <c r="U565" t="str">
        <f>TEXT(Raw_Data[[#This Row],[Call Date]],"mmmm")</f>
        <v>March</v>
      </c>
      <c r="V565" t="str" cm="1">
        <f t="array" ref="V565">_xlfn.IFS(Raw_Data[[#This Row],[Customer Satisfaction]]&lt;2,"Poor",Raw_Data[[#This Row],[Customer Satisfaction]]&lt;4,"Average",Raw_Data[[#This Row],[Customer Satisfaction]]&gt;=4,"Excellent")</f>
        <v>Average</v>
      </c>
    </row>
    <row r="566" spans="2:22" x14ac:dyDescent="0.3">
      <c r="B566" t="s">
        <v>2662</v>
      </c>
      <c r="C566" s="2">
        <v>45741</v>
      </c>
      <c r="D566" s="1">
        <v>0.55555555555555558</v>
      </c>
      <c r="E566" t="s">
        <v>156</v>
      </c>
      <c r="F566" t="s">
        <v>34</v>
      </c>
      <c r="G566" t="s">
        <v>250</v>
      </c>
      <c r="H566" t="s">
        <v>2613</v>
      </c>
      <c r="I566" t="s">
        <v>1137</v>
      </c>
      <c r="J566" t="s">
        <v>31</v>
      </c>
      <c r="K566" t="s">
        <v>25</v>
      </c>
      <c r="L566" t="s">
        <v>25</v>
      </c>
      <c r="M566">
        <v>9.6999999999999993</v>
      </c>
      <c r="N566">
        <v>6.6</v>
      </c>
      <c r="O566" t="s">
        <v>26</v>
      </c>
      <c r="P566">
        <v>5</v>
      </c>
      <c r="Q566" t="s">
        <v>27</v>
      </c>
      <c r="R566" t="s">
        <v>28</v>
      </c>
      <c r="S566">
        <v>425.45</v>
      </c>
      <c r="T566" t="str" cm="1">
        <f t="array" ref="T566">_xlfn.IFS(Raw_Data[[#This Row],[Call Status]]="Resolved","5",Raw_Data[[#This Row],[Call Status]]="Escalated","2",Raw_Data[[#This Row],[Call Status]]="Pending","3",Raw_Data[[#This Row],[Call Status]]="Abandoned","0")</f>
        <v>5</v>
      </c>
      <c r="U566" t="str">
        <f>TEXT(Raw_Data[[#This Row],[Call Date]],"mmmm")</f>
        <v>March</v>
      </c>
      <c r="V566" t="str" cm="1">
        <f t="array" ref="V566">_xlfn.IFS(Raw_Data[[#This Row],[Customer Satisfaction]]&lt;2,"Poor",Raw_Data[[#This Row],[Customer Satisfaction]]&lt;4,"Average",Raw_Data[[#This Row],[Customer Satisfaction]]&gt;=4,"Excellent")</f>
        <v>Excellent</v>
      </c>
    </row>
    <row r="567" spans="2:22" x14ac:dyDescent="0.3">
      <c r="B567" t="s">
        <v>4317</v>
      </c>
      <c r="C567" s="2">
        <v>45874</v>
      </c>
      <c r="D567" s="1">
        <v>0.50069444444444444</v>
      </c>
      <c r="E567" t="s">
        <v>100</v>
      </c>
      <c r="F567" t="s">
        <v>34</v>
      </c>
      <c r="G567" t="s">
        <v>21</v>
      </c>
      <c r="H567" t="s">
        <v>22</v>
      </c>
      <c r="I567" t="s">
        <v>1137</v>
      </c>
      <c r="J567" t="s">
        <v>45</v>
      </c>
      <c r="K567" t="s">
        <v>25</v>
      </c>
      <c r="L567" t="s">
        <v>3559</v>
      </c>
      <c r="M567">
        <v>0.7</v>
      </c>
      <c r="N567">
        <v>7.1</v>
      </c>
      <c r="O567" t="s">
        <v>26</v>
      </c>
      <c r="P567">
        <v>1</v>
      </c>
      <c r="Q567" t="s">
        <v>1014</v>
      </c>
      <c r="R567" t="s">
        <v>28</v>
      </c>
      <c r="S567">
        <v>246.13</v>
      </c>
      <c r="T567" t="str" cm="1">
        <f t="array" ref="T567">_xlfn.IFS(Raw_Data[[#This Row],[Call Status]]="Resolved","5",Raw_Data[[#This Row],[Call Status]]="Escalated","2",Raw_Data[[#This Row],[Call Status]]="Pending","3",Raw_Data[[#This Row],[Call Status]]="Abandoned","0")</f>
        <v>5</v>
      </c>
      <c r="U567" t="str">
        <f>TEXT(Raw_Data[[#This Row],[Call Date]],"mmmm")</f>
        <v>August</v>
      </c>
      <c r="V567" t="str" cm="1">
        <f t="array" ref="V567">_xlfn.IFS(Raw_Data[[#This Row],[Customer Satisfaction]]&lt;2,"Poor",Raw_Data[[#This Row],[Customer Satisfaction]]&lt;4,"Average",Raw_Data[[#This Row],[Customer Satisfaction]]&gt;=4,"Excellent")</f>
        <v>Poor</v>
      </c>
    </row>
    <row r="568" spans="2:22" x14ac:dyDescent="0.3">
      <c r="B568" t="s">
        <v>2970</v>
      </c>
      <c r="C568" s="2">
        <v>45999</v>
      </c>
      <c r="D568" s="1">
        <v>0.88611111111111107</v>
      </c>
      <c r="E568" t="s">
        <v>110</v>
      </c>
      <c r="F568" t="s">
        <v>20</v>
      </c>
      <c r="G568" t="s">
        <v>162</v>
      </c>
      <c r="H568" t="s">
        <v>2392</v>
      </c>
      <c r="I568" t="s">
        <v>23</v>
      </c>
      <c r="J568" t="s">
        <v>49</v>
      </c>
      <c r="K568" t="s">
        <v>25</v>
      </c>
      <c r="L568" t="s">
        <v>25</v>
      </c>
      <c r="M568">
        <v>6.3</v>
      </c>
      <c r="N568">
        <v>8.3000000000000007</v>
      </c>
      <c r="O568" t="s">
        <v>28</v>
      </c>
      <c r="P568">
        <v>5</v>
      </c>
      <c r="Q568" t="s">
        <v>27</v>
      </c>
      <c r="R568" t="s">
        <v>28</v>
      </c>
      <c r="S568">
        <v>113.3</v>
      </c>
      <c r="T568" t="str" cm="1">
        <f t="array" ref="T568">_xlfn.IFS(Raw_Data[[#This Row],[Call Status]]="Resolved","5",Raw_Data[[#This Row],[Call Status]]="Escalated","2",Raw_Data[[#This Row],[Call Status]]="Pending","3",Raw_Data[[#This Row],[Call Status]]="Abandoned","0")</f>
        <v>5</v>
      </c>
      <c r="U568" t="str">
        <f>TEXT(Raw_Data[[#This Row],[Call Date]],"mmmm")</f>
        <v>December</v>
      </c>
      <c r="V568" t="str" cm="1">
        <f t="array" ref="V568">_xlfn.IFS(Raw_Data[[#This Row],[Customer Satisfaction]]&lt;2,"Poor",Raw_Data[[#This Row],[Customer Satisfaction]]&lt;4,"Average",Raw_Data[[#This Row],[Customer Satisfaction]]&gt;=4,"Excellent")</f>
        <v>Excellent</v>
      </c>
    </row>
    <row r="569" spans="2:22" x14ac:dyDescent="0.3">
      <c r="B569" t="s">
        <v>8819</v>
      </c>
      <c r="C569" s="2">
        <v>45844</v>
      </c>
      <c r="D569" s="1">
        <v>0.71805555555555556</v>
      </c>
      <c r="E569" t="s">
        <v>57</v>
      </c>
      <c r="F569" t="s">
        <v>48</v>
      </c>
      <c r="G569" t="s">
        <v>327</v>
      </c>
      <c r="H569" t="s">
        <v>22</v>
      </c>
      <c r="I569" t="s">
        <v>23</v>
      </c>
      <c r="J569" t="s">
        <v>76</v>
      </c>
      <c r="K569" t="s">
        <v>16</v>
      </c>
      <c r="L569" t="s">
        <v>16</v>
      </c>
      <c r="M569">
        <v>3.3</v>
      </c>
      <c r="N569">
        <v>7.3</v>
      </c>
      <c r="O569" t="s">
        <v>28</v>
      </c>
      <c r="P569">
        <v>1</v>
      </c>
      <c r="Q569" t="s">
        <v>1014</v>
      </c>
      <c r="R569" t="s">
        <v>26</v>
      </c>
      <c r="S569">
        <v>66.09</v>
      </c>
      <c r="T569" t="str" cm="1">
        <f t="array" ref="T569">_xlfn.IFS(Raw_Data[[#This Row],[Call Status]]="Resolved","5",Raw_Data[[#This Row],[Call Status]]="Escalated","2",Raw_Data[[#This Row],[Call Status]]="Pending","3",Raw_Data[[#This Row],[Call Status]]="Abandoned","0")</f>
        <v>2</v>
      </c>
      <c r="U569" t="str">
        <f>TEXT(Raw_Data[[#This Row],[Call Date]],"mmmm")</f>
        <v>July</v>
      </c>
      <c r="V569" t="str" cm="1">
        <f t="array" ref="V569">_xlfn.IFS(Raw_Data[[#This Row],[Customer Satisfaction]]&lt;2,"Poor",Raw_Data[[#This Row],[Customer Satisfaction]]&lt;4,"Average",Raw_Data[[#This Row],[Customer Satisfaction]]&gt;=4,"Excellent")</f>
        <v>Poor</v>
      </c>
    </row>
    <row r="570" spans="2:22" x14ac:dyDescent="0.3">
      <c r="B570" t="s">
        <v>4097</v>
      </c>
      <c r="C570" s="2">
        <v>45676</v>
      </c>
      <c r="D570" s="1">
        <v>0.55138888888888893</v>
      </c>
      <c r="E570" t="s">
        <v>59</v>
      </c>
      <c r="F570" t="s">
        <v>20</v>
      </c>
      <c r="G570" t="s">
        <v>162</v>
      </c>
      <c r="H570" t="s">
        <v>2392</v>
      </c>
      <c r="I570" t="s">
        <v>1128</v>
      </c>
      <c r="J570" t="s">
        <v>49</v>
      </c>
      <c r="K570" t="s">
        <v>25</v>
      </c>
      <c r="L570" t="s">
        <v>3564</v>
      </c>
      <c r="M570">
        <v>2.2000000000000002</v>
      </c>
      <c r="N570">
        <v>13.4</v>
      </c>
      <c r="O570" t="s">
        <v>26</v>
      </c>
      <c r="P570">
        <v>4</v>
      </c>
      <c r="Q570" t="s">
        <v>615</v>
      </c>
      <c r="R570" t="s">
        <v>28</v>
      </c>
      <c r="S570">
        <v>29.33</v>
      </c>
      <c r="T570" t="str" cm="1">
        <f t="array" ref="T570">_xlfn.IFS(Raw_Data[[#This Row],[Call Status]]="Resolved","5",Raw_Data[[#This Row],[Call Status]]="Escalated","2",Raw_Data[[#This Row],[Call Status]]="Pending","3",Raw_Data[[#This Row],[Call Status]]="Abandoned","0")</f>
        <v>5</v>
      </c>
      <c r="U570" t="str">
        <f>TEXT(Raw_Data[[#This Row],[Call Date]],"mmmm")</f>
        <v>January</v>
      </c>
      <c r="V570" t="str" cm="1">
        <f t="array" ref="V570">_xlfn.IFS(Raw_Data[[#This Row],[Customer Satisfaction]]&lt;2,"Poor",Raw_Data[[#This Row],[Customer Satisfaction]]&lt;4,"Average",Raw_Data[[#This Row],[Customer Satisfaction]]&gt;=4,"Excellent")</f>
        <v>Excellent</v>
      </c>
    </row>
    <row r="571" spans="2:22" x14ac:dyDescent="0.3">
      <c r="B571" t="s">
        <v>7604</v>
      </c>
      <c r="C571" s="2">
        <v>45834</v>
      </c>
      <c r="D571" s="1">
        <v>0.7729166666666667</v>
      </c>
      <c r="E571" t="s">
        <v>66</v>
      </c>
      <c r="F571" t="s">
        <v>38</v>
      </c>
      <c r="G571" t="s">
        <v>327</v>
      </c>
      <c r="H571" t="s">
        <v>2026</v>
      </c>
      <c r="I571" t="s">
        <v>23</v>
      </c>
      <c r="J571" t="s">
        <v>24</v>
      </c>
      <c r="K571" t="s">
        <v>7253</v>
      </c>
      <c r="L571" t="s">
        <v>7254</v>
      </c>
      <c r="M571">
        <v>0.2</v>
      </c>
      <c r="N571">
        <v>15.1</v>
      </c>
      <c r="O571" t="s">
        <v>28</v>
      </c>
      <c r="P571">
        <v>2</v>
      </c>
      <c r="Q571" t="s">
        <v>1014</v>
      </c>
      <c r="R571" t="s">
        <v>28</v>
      </c>
      <c r="S571">
        <v>65.150000000000006</v>
      </c>
      <c r="T571" t="str" cm="1">
        <f t="array" ref="T571">_xlfn.IFS(Raw_Data[[#This Row],[Call Status]]="Resolved","5",Raw_Data[[#This Row],[Call Status]]="Escalated","2",Raw_Data[[#This Row],[Call Status]]="Pending","3",Raw_Data[[#This Row],[Call Status]]="Abandoned","0")</f>
        <v>0</v>
      </c>
      <c r="U571" t="str">
        <f>TEXT(Raw_Data[[#This Row],[Call Date]],"mmmm")</f>
        <v>June</v>
      </c>
      <c r="V571" t="str" cm="1">
        <f t="array" ref="V571">_xlfn.IFS(Raw_Data[[#This Row],[Customer Satisfaction]]&lt;2,"Poor",Raw_Data[[#This Row],[Customer Satisfaction]]&lt;4,"Average",Raw_Data[[#This Row],[Customer Satisfaction]]&gt;=4,"Excellent")</f>
        <v>Average</v>
      </c>
    </row>
    <row r="572" spans="2:22" x14ac:dyDescent="0.3">
      <c r="B572" t="s">
        <v>4309</v>
      </c>
      <c r="C572" s="2">
        <v>45757</v>
      </c>
      <c r="D572" s="1">
        <v>0.6020833333333333</v>
      </c>
      <c r="E572" t="s">
        <v>84</v>
      </c>
      <c r="F572" t="s">
        <v>38</v>
      </c>
      <c r="G572" t="s">
        <v>162</v>
      </c>
      <c r="H572" t="s">
        <v>22</v>
      </c>
      <c r="I572" t="s">
        <v>1128</v>
      </c>
      <c r="J572" t="s">
        <v>39</v>
      </c>
      <c r="K572" t="s">
        <v>25</v>
      </c>
      <c r="L572" t="s">
        <v>3570</v>
      </c>
      <c r="M572">
        <v>2.6</v>
      </c>
      <c r="N572">
        <v>13.7</v>
      </c>
      <c r="O572" t="s">
        <v>28</v>
      </c>
      <c r="P572">
        <v>0</v>
      </c>
      <c r="Q572" t="s">
        <v>27</v>
      </c>
      <c r="R572" t="s">
        <v>28</v>
      </c>
      <c r="S572">
        <v>69.23</v>
      </c>
      <c r="T572" t="str" cm="1">
        <f t="array" ref="T572">_xlfn.IFS(Raw_Data[[#This Row],[Call Status]]="Resolved","5",Raw_Data[[#This Row],[Call Status]]="Escalated","2",Raw_Data[[#This Row],[Call Status]]="Pending","3",Raw_Data[[#This Row],[Call Status]]="Abandoned","0")</f>
        <v>5</v>
      </c>
      <c r="U572" t="str">
        <f>TEXT(Raw_Data[[#This Row],[Call Date]],"mmmm")</f>
        <v>April</v>
      </c>
      <c r="V572" t="str" cm="1">
        <f t="array" ref="V572">_xlfn.IFS(Raw_Data[[#This Row],[Customer Satisfaction]]&lt;2,"Poor",Raw_Data[[#This Row],[Customer Satisfaction]]&lt;4,"Average",Raw_Data[[#This Row],[Customer Satisfaction]]&gt;=4,"Excellent")</f>
        <v>Poor</v>
      </c>
    </row>
    <row r="573" spans="2:22" x14ac:dyDescent="0.3">
      <c r="B573" t="s">
        <v>9199</v>
      </c>
      <c r="C573" s="2">
        <v>45890</v>
      </c>
      <c r="D573" s="1">
        <v>0.8</v>
      </c>
      <c r="E573" t="s">
        <v>37</v>
      </c>
      <c r="F573" t="s">
        <v>20</v>
      </c>
      <c r="G573" t="s">
        <v>162</v>
      </c>
      <c r="H573" t="s">
        <v>2392</v>
      </c>
      <c r="I573" t="s">
        <v>23</v>
      </c>
      <c r="J573" t="s">
        <v>76</v>
      </c>
      <c r="K573" t="s">
        <v>8876</v>
      </c>
      <c r="L573" t="s">
        <v>8877</v>
      </c>
      <c r="M573">
        <v>2.4</v>
      </c>
      <c r="N573">
        <v>3.7</v>
      </c>
      <c r="O573" t="s">
        <v>28</v>
      </c>
      <c r="P573">
        <v>1</v>
      </c>
      <c r="Q573" t="s">
        <v>1014</v>
      </c>
      <c r="R573" t="s">
        <v>28</v>
      </c>
      <c r="S573">
        <v>137.6</v>
      </c>
      <c r="T573" t="str" cm="1">
        <f t="array" ref="T573">_xlfn.IFS(Raw_Data[[#This Row],[Call Status]]="Resolved","5",Raw_Data[[#This Row],[Call Status]]="Escalated","2",Raw_Data[[#This Row],[Call Status]]="Pending","3",Raw_Data[[#This Row],[Call Status]]="Abandoned","0")</f>
        <v>3</v>
      </c>
      <c r="U573" t="str">
        <f>TEXT(Raw_Data[[#This Row],[Call Date]],"mmmm")</f>
        <v>August</v>
      </c>
      <c r="V573" t="str" cm="1">
        <f t="array" ref="V573">_xlfn.IFS(Raw_Data[[#This Row],[Customer Satisfaction]]&lt;2,"Poor",Raw_Data[[#This Row],[Customer Satisfaction]]&lt;4,"Average",Raw_Data[[#This Row],[Customer Satisfaction]]&gt;=4,"Excellent")</f>
        <v>Poor</v>
      </c>
    </row>
    <row r="574" spans="2:22" x14ac:dyDescent="0.3">
      <c r="B574" t="s">
        <v>9436</v>
      </c>
      <c r="C574" s="2">
        <v>45733</v>
      </c>
      <c r="D574" s="1">
        <v>0.89583333333333337</v>
      </c>
      <c r="E574" t="s">
        <v>66</v>
      </c>
      <c r="F574" t="s">
        <v>20</v>
      </c>
      <c r="G574" t="s">
        <v>250</v>
      </c>
      <c r="H574" t="s">
        <v>22</v>
      </c>
      <c r="I574" t="s">
        <v>1128</v>
      </c>
      <c r="J574" t="s">
        <v>55</v>
      </c>
      <c r="K574" t="s">
        <v>8876</v>
      </c>
      <c r="L574" t="s">
        <v>8877</v>
      </c>
      <c r="M574">
        <v>5.2</v>
      </c>
      <c r="N574">
        <v>9.4</v>
      </c>
      <c r="O574" t="s">
        <v>28</v>
      </c>
      <c r="P574">
        <v>5</v>
      </c>
      <c r="Q574" t="s">
        <v>27</v>
      </c>
      <c r="R574" t="s">
        <v>28</v>
      </c>
      <c r="S574">
        <v>201.67</v>
      </c>
      <c r="T574" t="str" cm="1">
        <f t="array" ref="T574">_xlfn.IFS(Raw_Data[[#This Row],[Call Status]]="Resolved","5",Raw_Data[[#This Row],[Call Status]]="Escalated","2",Raw_Data[[#This Row],[Call Status]]="Pending","3",Raw_Data[[#This Row],[Call Status]]="Abandoned","0")</f>
        <v>3</v>
      </c>
      <c r="U574" t="str">
        <f>TEXT(Raw_Data[[#This Row],[Call Date]],"mmmm")</f>
        <v>March</v>
      </c>
      <c r="V574" t="str" cm="1">
        <f t="array" ref="V574">_xlfn.IFS(Raw_Data[[#This Row],[Customer Satisfaction]]&lt;2,"Poor",Raw_Data[[#This Row],[Customer Satisfaction]]&lt;4,"Average",Raw_Data[[#This Row],[Customer Satisfaction]]&gt;=4,"Excellent")</f>
        <v>Excellent</v>
      </c>
    </row>
    <row r="575" spans="2:22" x14ac:dyDescent="0.3">
      <c r="B575" t="s">
        <v>5908</v>
      </c>
      <c r="C575" s="2">
        <v>45922</v>
      </c>
      <c r="D575" s="1">
        <v>0.34444444444444444</v>
      </c>
      <c r="E575" t="s">
        <v>47</v>
      </c>
      <c r="F575" t="s">
        <v>20</v>
      </c>
      <c r="G575" t="s">
        <v>21</v>
      </c>
      <c r="H575" t="s">
        <v>2392</v>
      </c>
      <c r="I575" t="s">
        <v>23</v>
      </c>
      <c r="J575" t="s">
        <v>24</v>
      </c>
      <c r="K575" t="s">
        <v>25</v>
      </c>
      <c r="L575" t="s">
        <v>3564</v>
      </c>
      <c r="M575">
        <v>5</v>
      </c>
      <c r="N575">
        <v>5.8</v>
      </c>
      <c r="O575" t="s">
        <v>26</v>
      </c>
      <c r="P575">
        <v>4</v>
      </c>
      <c r="Q575" t="s">
        <v>27</v>
      </c>
      <c r="R575" t="s">
        <v>28</v>
      </c>
      <c r="S575">
        <v>88.63</v>
      </c>
      <c r="T575" t="str" cm="1">
        <f t="array" ref="T575">_xlfn.IFS(Raw_Data[[#This Row],[Call Status]]="Resolved","5",Raw_Data[[#This Row],[Call Status]]="Escalated","2",Raw_Data[[#This Row],[Call Status]]="Pending","3",Raw_Data[[#This Row],[Call Status]]="Abandoned","0")</f>
        <v>5</v>
      </c>
      <c r="U575" t="str">
        <f>TEXT(Raw_Data[[#This Row],[Call Date]],"mmmm")</f>
        <v>September</v>
      </c>
      <c r="V575" t="str" cm="1">
        <f t="array" ref="V575">_xlfn.IFS(Raw_Data[[#This Row],[Customer Satisfaction]]&lt;2,"Poor",Raw_Data[[#This Row],[Customer Satisfaction]]&lt;4,"Average",Raw_Data[[#This Row],[Customer Satisfaction]]&gt;=4,"Excellent")</f>
        <v>Excellent</v>
      </c>
    </row>
    <row r="576" spans="2:22" x14ac:dyDescent="0.3">
      <c r="B576" t="s">
        <v>1095</v>
      </c>
      <c r="C576" s="2">
        <v>45941</v>
      </c>
      <c r="D576" s="1">
        <v>0.78611111111111109</v>
      </c>
      <c r="E576" t="s">
        <v>47</v>
      </c>
      <c r="F576" t="s">
        <v>34</v>
      </c>
      <c r="G576" t="s">
        <v>250</v>
      </c>
      <c r="H576" t="s">
        <v>22</v>
      </c>
      <c r="I576" t="s">
        <v>23</v>
      </c>
      <c r="J576" t="s">
        <v>49</v>
      </c>
      <c r="K576" t="s">
        <v>25</v>
      </c>
      <c r="L576" t="s">
        <v>25</v>
      </c>
      <c r="M576">
        <v>2.2999999999999998</v>
      </c>
      <c r="N576">
        <v>8.3000000000000007</v>
      </c>
      <c r="O576" t="s">
        <v>26</v>
      </c>
      <c r="P576">
        <v>1</v>
      </c>
      <c r="Q576" t="s">
        <v>1014</v>
      </c>
      <c r="R576" t="s">
        <v>28</v>
      </c>
      <c r="S576">
        <v>36.119999999999997</v>
      </c>
      <c r="T576" t="str" cm="1">
        <f t="array" ref="T576">_xlfn.IFS(Raw_Data[[#This Row],[Call Status]]="Resolved","5",Raw_Data[[#This Row],[Call Status]]="Escalated","2",Raw_Data[[#This Row],[Call Status]]="Pending","3",Raw_Data[[#This Row],[Call Status]]="Abandoned","0")</f>
        <v>5</v>
      </c>
      <c r="U576" t="str">
        <f>TEXT(Raw_Data[[#This Row],[Call Date]],"mmmm")</f>
        <v>October</v>
      </c>
      <c r="V576" t="str" cm="1">
        <f t="array" ref="V576">_xlfn.IFS(Raw_Data[[#This Row],[Customer Satisfaction]]&lt;2,"Poor",Raw_Data[[#This Row],[Customer Satisfaction]]&lt;4,"Average",Raw_Data[[#This Row],[Customer Satisfaction]]&gt;=4,"Excellent")</f>
        <v>Poor</v>
      </c>
    </row>
    <row r="577" spans="2:22" x14ac:dyDescent="0.3">
      <c r="B577" t="s">
        <v>8483</v>
      </c>
      <c r="C577" s="2">
        <v>45863</v>
      </c>
      <c r="D577" s="1">
        <v>0.64583333333333337</v>
      </c>
      <c r="E577" t="s">
        <v>100</v>
      </c>
      <c r="F577" t="s">
        <v>34</v>
      </c>
      <c r="G577" t="s">
        <v>327</v>
      </c>
      <c r="H577" t="s">
        <v>22</v>
      </c>
      <c r="I577" t="s">
        <v>23</v>
      </c>
      <c r="J577" t="s">
        <v>55</v>
      </c>
      <c r="K577" t="s">
        <v>16</v>
      </c>
      <c r="L577" t="s">
        <v>16</v>
      </c>
      <c r="M577">
        <v>1.3</v>
      </c>
      <c r="N577">
        <v>12.6</v>
      </c>
      <c r="O577" t="s">
        <v>28</v>
      </c>
      <c r="P577">
        <v>2</v>
      </c>
      <c r="Q577" t="s">
        <v>1014</v>
      </c>
      <c r="R577" t="s">
        <v>26</v>
      </c>
      <c r="S577">
        <v>106.26</v>
      </c>
      <c r="T577" t="str" cm="1">
        <f t="array" ref="T577">_xlfn.IFS(Raw_Data[[#This Row],[Call Status]]="Resolved","5",Raw_Data[[#This Row],[Call Status]]="Escalated","2",Raw_Data[[#This Row],[Call Status]]="Pending","3",Raw_Data[[#This Row],[Call Status]]="Abandoned","0")</f>
        <v>2</v>
      </c>
      <c r="U577" t="str">
        <f>TEXT(Raw_Data[[#This Row],[Call Date]],"mmmm")</f>
        <v>July</v>
      </c>
      <c r="V577" t="str" cm="1">
        <f t="array" ref="V577">_xlfn.IFS(Raw_Data[[#This Row],[Customer Satisfaction]]&lt;2,"Poor",Raw_Data[[#This Row],[Customer Satisfaction]]&lt;4,"Average",Raw_Data[[#This Row],[Customer Satisfaction]]&gt;=4,"Excellent")</f>
        <v>Average</v>
      </c>
    </row>
    <row r="578" spans="2:22" x14ac:dyDescent="0.3">
      <c r="B578" t="s">
        <v>4644</v>
      </c>
      <c r="C578" s="2">
        <v>45880</v>
      </c>
      <c r="D578" s="1">
        <v>0.79236111111111107</v>
      </c>
      <c r="E578" t="s">
        <v>53</v>
      </c>
      <c r="F578" t="s">
        <v>20</v>
      </c>
      <c r="G578" t="s">
        <v>162</v>
      </c>
      <c r="H578" t="s">
        <v>22</v>
      </c>
      <c r="I578" t="s">
        <v>1128</v>
      </c>
      <c r="J578" t="s">
        <v>35</v>
      </c>
      <c r="K578" t="s">
        <v>25</v>
      </c>
      <c r="L578" t="s">
        <v>3561</v>
      </c>
      <c r="M578">
        <v>1.8</v>
      </c>
      <c r="N578">
        <v>10.199999999999999</v>
      </c>
      <c r="O578" t="s">
        <v>26</v>
      </c>
      <c r="P578">
        <v>3</v>
      </c>
      <c r="Q578" t="s">
        <v>615</v>
      </c>
      <c r="R578" t="s">
        <v>28</v>
      </c>
      <c r="S578">
        <v>109.78</v>
      </c>
      <c r="T578" t="str" cm="1">
        <f t="array" ref="T578">_xlfn.IFS(Raw_Data[[#This Row],[Call Status]]="Resolved","5",Raw_Data[[#This Row],[Call Status]]="Escalated","2",Raw_Data[[#This Row],[Call Status]]="Pending","3",Raw_Data[[#This Row],[Call Status]]="Abandoned","0")</f>
        <v>5</v>
      </c>
      <c r="U578" t="str">
        <f>TEXT(Raw_Data[[#This Row],[Call Date]],"mmmm")</f>
        <v>August</v>
      </c>
      <c r="V578" t="str" cm="1">
        <f t="array" ref="V578">_xlfn.IFS(Raw_Data[[#This Row],[Customer Satisfaction]]&lt;2,"Poor",Raw_Data[[#This Row],[Customer Satisfaction]]&lt;4,"Average",Raw_Data[[#This Row],[Customer Satisfaction]]&gt;=4,"Excellent")</f>
        <v>Average</v>
      </c>
    </row>
    <row r="579" spans="2:22" x14ac:dyDescent="0.3">
      <c r="B579" t="s">
        <v>977</v>
      </c>
      <c r="C579" s="2">
        <v>45709</v>
      </c>
      <c r="D579" s="1">
        <v>0.46319444444444446</v>
      </c>
      <c r="E579" t="s">
        <v>53</v>
      </c>
      <c r="F579" t="s">
        <v>34</v>
      </c>
      <c r="G579" t="s">
        <v>162</v>
      </c>
      <c r="H579" t="s">
        <v>22</v>
      </c>
      <c r="I579" t="s">
        <v>23</v>
      </c>
      <c r="J579" t="s">
        <v>64</v>
      </c>
      <c r="K579" t="s">
        <v>25</v>
      </c>
      <c r="L579" t="s">
        <v>25</v>
      </c>
      <c r="M579">
        <v>4.7</v>
      </c>
      <c r="N579">
        <v>6.5</v>
      </c>
      <c r="O579" t="s">
        <v>26</v>
      </c>
      <c r="P579">
        <v>3</v>
      </c>
      <c r="Q579" t="s">
        <v>615</v>
      </c>
      <c r="R579" t="s">
        <v>28</v>
      </c>
      <c r="S579">
        <v>237.85</v>
      </c>
      <c r="T579" t="str" cm="1">
        <f t="array" ref="T579">_xlfn.IFS(Raw_Data[[#This Row],[Call Status]]="Resolved","5",Raw_Data[[#This Row],[Call Status]]="Escalated","2",Raw_Data[[#This Row],[Call Status]]="Pending","3",Raw_Data[[#This Row],[Call Status]]="Abandoned","0")</f>
        <v>5</v>
      </c>
      <c r="U579" t="str">
        <f>TEXT(Raw_Data[[#This Row],[Call Date]],"mmmm")</f>
        <v>February</v>
      </c>
      <c r="V579" t="str" cm="1">
        <f t="array" ref="V579">_xlfn.IFS(Raw_Data[[#This Row],[Customer Satisfaction]]&lt;2,"Poor",Raw_Data[[#This Row],[Customer Satisfaction]]&lt;4,"Average",Raw_Data[[#This Row],[Customer Satisfaction]]&gt;=4,"Excellent")</f>
        <v>Average</v>
      </c>
    </row>
    <row r="580" spans="2:22" x14ac:dyDescent="0.3">
      <c r="B580" t="s">
        <v>8639</v>
      </c>
      <c r="C580" s="2">
        <v>45996</v>
      </c>
      <c r="D580" s="1">
        <v>0.57916666666666672</v>
      </c>
      <c r="E580" t="s">
        <v>63</v>
      </c>
      <c r="F580" t="s">
        <v>38</v>
      </c>
      <c r="G580" t="s">
        <v>162</v>
      </c>
      <c r="H580" t="s">
        <v>2026</v>
      </c>
      <c r="I580" t="s">
        <v>1137</v>
      </c>
      <c r="J580" t="s">
        <v>45</v>
      </c>
      <c r="K580" t="s">
        <v>16</v>
      </c>
      <c r="L580" t="s">
        <v>16</v>
      </c>
      <c r="M580">
        <v>1.9</v>
      </c>
      <c r="N580">
        <v>13.3</v>
      </c>
      <c r="O580" t="s">
        <v>28</v>
      </c>
      <c r="P580">
        <v>1</v>
      </c>
      <c r="Q580" t="s">
        <v>1014</v>
      </c>
      <c r="R580" t="s">
        <v>26</v>
      </c>
      <c r="S580">
        <v>188.72</v>
      </c>
      <c r="T580" t="str" cm="1">
        <f t="array" ref="T580">_xlfn.IFS(Raw_Data[[#This Row],[Call Status]]="Resolved","5",Raw_Data[[#This Row],[Call Status]]="Escalated","2",Raw_Data[[#This Row],[Call Status]]="Pending","3",Raw_Data[[#This Row],[Call Status]]="Abandoned","0")</f>
        <v>2</v>
      </c>
      <c r="U580" t="str">
        <f>TEXT(Raw_Data[[#This Row],[Call Date]],"mmmm")</f>
        <v>December</v>
      </c>
      <c r="V580" t="str" cm="1">
        <f t="array" ref="V580">_xlfn.IFS(Raw_Data[[#This Row],[Customer Satisfaction]]&lt;2,"Poor",Raw_Data[[#This Row],[Customer Satisfaction]]&lt;4,"Average",Raw_Data[[#This Row],[Customer Satisfaction]]&gt;=4,"Excellent")</f>
        <v>Poor</v>
      </c>
    </row>
    <row r="581" spans="2:22" x14ac:dyDescent="0.3">
      <c r="B581" t="s">
        <v>6107</v>
      </c>
      <c r="C581" s="2">
        <v>45801</v>
      </c>
      <c r="D581" s="1">
        <v>0.6333333333333333</v>
      </c>
      <c r="E581" t="s">
        <v>100</v>
      </c>
      <c r="F581" t="s">
        <v>38</v>
      </c>
      <c r="G581" t="s">
        <v>162</v>
      </c>
      <c r="H581" t="s">
        <v>22</v>
      </c>
      <c r="I581" t="s">
        <v>23</v>
      </c>
      <c r="J581" t="s">
        <v>35</v>
      </c>
      <c r="K581" t="s">
        <v>25</v>
      </c>
      <c r="L581" t="s">
        <v>3559</v>
      </c>
      <c r="M581">
        <v>3.1</v>
      </c>
      <c r="N581">
        <v>7.1</v>
      </c>
      <c r="O581" t="s">
        <v>26</v>
      </c>
      <c r="P581">
        <v>3</v>
      </c>
      <c r="Q581" t="s">
        <v>615</v>
      </c>
      <c r="R581" t="s">
        <v>28</v>
      </c>
      <c r="S581">
        <v>271.60000000000002</v>
      </c>
      <c r="T581" t="str" cm="1">
        <f t="array" ref="T581">_xlfn.IFS(Raw_Data[[#This Row],[Call Status]]="Resolved","5",Raw_Data[[#This Row],[Call Status]]="Escalated","2",Raw_Data[[#This Row],[Call Status]]="Pending","3",Raw_Data[[#This Row],[Call Status]]="Abandoned","0")</f>
        <v>5</v>
      </c>
      <c r="U581" t="str">
        <f>TEXT(Raw_Data[[#This Row],[Call Date]],"mmmm")</f>
        <v>May</v>
      </c>
      <c r="V581" t="str" cm="1">
        <f t="array" ref="V581">_xlfn.IFS(Raw_Data[[#This Row],[Customer Satisfaction]]&lt;2,"Poor",Raw_Data[[#This Row],[Customer Satisfaction]]&lt;4,"Average",Raw_Data[[#This Row],[Customer Satisfaction]]&gt;=4,"Excellent")</f>
        <v>Average</v>
      </c>
    </row>
    <row r="582" spans="2:22" x14ac:dyDescent="0.3">
      <c r="B582" t="s">
        <v>769</v>
      </c>
      <c r="C582" s="2">
        <v>45726</v>
      </c>
      <c r="D582" s="1">
        <v>0.41249999999999998</v>
      </c>
      <c r="E582" t="s">
        <v>108</v>
      </c>
      <c r="F582" t="s">
        <v>48</v>
      </c>
      <c r="G582" t="s">
        <v>327</v>
      </c>
      <c r="H582" t="s">
        <v>22</v>
      </c>
      <c r="I582" t="s">
        <v>23</v>
      </c>
      <c r="J582" t="s">
        <v>42</v>
      </c>
      <c r="K582" t="s">
        <v>25</v>
      </c>
      <c r="L582" t="s">
        <v>25</v>
      </c>
      <c r="M582">
        <v>3.2</v>
      </c>
      <c r="N582">
        <v>6.4</v>
      </c>
      <c r="O582" t="s">
        <v>26</v>
      </c>
      <c r="P582">
        <v>4</v>
      </c>
      <c r="Q582" t="s">
        <v>615</v>
      </c>
      <c r="R582" t="s">
        <v>28</v>
      </c>
      <c r="S582">
        <v>155.13999999999999</v>
      </c>
      <c r="T582" t="str" cm="1">
        <f t="array" ref="T582">_xlfn.IFS(Raw_Data[[#This Row],[Call Status]]="Resolved","5",Raw_Data[[#This Row],[Call Status]]="Escalated","2",Raw_Data[[#This Row],[Call Status]]="Pending","3",Raw_Data[[#This Row],[Call Status]]="Abandoned","0")</f>
        <v>5</v>
      </c>
      <c r="U582" t="str">
        <f>TEXT(Raw_Data[[#This Row],[Call Date]],"mmmm")</f>
        <v>March</v>
      </c>
      <c r="V582" t="str" cm="1">
        <f t="array" ref="V582">_xlfn.IFS(Raw_Data[[#This Row],[Customer Satisfaction]]&lt;2,"Poor",Raw_Data[[#This Row],[Customer Satisfaction]]&lt;4,"Average",Raw_Data[[#This Row],[Customer Satisfaction]]&gt;=4,"Excellent")</f>
        <v>Excellent</v>
      </c>
    </row>
    <row r="583" spans="2:22" x14ac:dyDescent="0.3">
      <c r="B583" t="s">
        <v>6662</v>
      </c>
      <c r="C583" s="2">
        <v>45756</v>
      </c>
      <c r="D583" s="1">
        <v>0.6645833333333333</v>
      </c>
      <c r="E583" t="s">
        <v>59</v>
      </c>
      <c r="F583" t="s">
        <v>38</v>
      </c>
      <c r="G583" t="s">
        <v>162</v>
      </c>
      <c r="H583" t="s">
        <v>22</v>
      </c>
      <c r="I583" t="s">
        <v>23</v>
      </c>
      <c r="J583" t="s">
        <v>49</v>
      </c>
      <c r="K583" t="s">
        <v>25</v>
      </c>
      <c r="L583" t="s">
        <v>3561</v>
      </c>
      <c r="M583">
        <v>2.1</v>
      </c>
      <c r="N583">
        <v>18.7</v>
      </c>
      <c r="O583" t="s">
        <v>28</v>
      </c>
      <c r="P583">
        <v>3</v>
      </c>
      <c r="Q583" t="s">
        <v>615</v>
      </c>
      <c r="R583" t="s">
        <v>28</v>
      </c>
      <c r="S583">
        <v>178.36</v>
      </c>
      <c r="T583" t="str" cm="1">
        <f t="array" ref="T583">_xlfn.IFS(Raw_Data[[#This Row],[Call Status]]="Resolved","5",Raw_Data[[#This Row],[Call Status]]="Escalated","2",Raw_Data[[#This Row],[Call Status]]="Pending","3",Raw_Data[[#This Row],[Call Status]]="Abandoned","0")</f>
        <v>5</v>
      </c>
      <c r="U583" t="str">
        <f>TEXT(Raw_Data[[#This Row],[Call Date]],"mmmm")</f>
        <v>April</v>
      </c>
      <c r="V583" t="str" cm="1">
        <f t="array" ref="V583">_xlfn.IFS(Raw_Data[[#This Row],[Customer Satisfaction]]&lt;2,"Poor",Raw_Data[[#This Row],[Customer Satisfaction]]&lt;4,"Average",Raw_Data[[#This Row],[Customer Satisfaction]]&gt;=4,"Excellent")</f>
        <v>Average</v>
      </c>
    </row>
    <row r="584" spans="2:22" x14ac:dyDescent="0.3">
      <c r="B584" t="s">
        <v>6461</v>
      </c>
      <c r="C584" s="2">
        <v>45682</v>
      </c>
      <c r="D584" s="1">
        <v>0.59444444444444444</v>
      </c>
      <c r="E584" t="s">
        <v>59</v>
      </c>
      <c r="F584" t="s">
        <v>20</v>
      </c>
      <c r="G584" t="s">
        <v>162</v>
      </c>
      <c r="H584" t="s">
        <v>22</v>
      </c>
      <c r="I584" t="s">
        <v>23</v>
      </c>
      <c r="J584" t="s">
        <v>49</v>
      </c>
      <c r="K584" t="s">
        <v>25</v>
      </c>
      <c r="L584" t="s">
        <v>3570</v>
      </c>
      <c r="M584">
        <v>4.2</v>
      </c>
      <c r="N584">
        <v>15.7</v>
      </c>
      <c r="O584" t="s">
        <v>28</v>
      </c>
      <c r="P584">
        <v>0</v>
      </c>
      <c r="Q584" t="s">
        <v>27</v>
      </c>
      <c r="R584" t="s">
        <v>28</v>
      </c>
      <c r="S584">
        <v>127.44</v>
      </c>
      <c r="T584" t="str" cm="1">
        <f t="array" ref="T584">_xlfn.IFS(Raw_Data[[#This Row],[Call Status]]="Resolved","5",Raw_Data[[#This Row],[Call Status]]="Escalated","2",Raw_Data[[#This Row],[Call Status]]="Pending","3",Raw_Data[[#This Row],[Call Status]]="Abandoned","0")</f>
        <v>5</v>
      </c>
      <c r="U584" t="str">
        <f>TEXT(Raw_Data[[#This Row],[Call Date]],"mmmm")</f>
        <v>January</v>
      </c>
      <c r="V584" t="str" cm="1">
        <f t="array" ref="V584">_xlfn.IFS(Raw_Data[[#This Row],[Customer Satisfaction]]&lt;2,"Poor",Raw_Data[[#This Row],[Customer Satisfaction]]&lt;4,"Average",Raw_Data[[#This Row],[Customer Satisfaction]]&gt;=4,"Excellent")</f>
        <v>Poor</v>
      </c>
    </row>
    <row r="585" spans="2:22" x14ac:dyDescent="0.3">
      <c r="B585" t="s">
        <v>5271</v>
      </c>
      <c r="C585" s="2">
        <v>45710</v>
      </c>
      <c r="D585" s="1">
        <v>0.33819444444444446</v>
      </c>
      <c r="E585" t="s">
        <v>110</v>
      </c>
      <c r="F585" t="s">
        <v>48</v>
      </c>
      <c r="G585" t="s">
        <v>162</v>
      </c>
      <c r="H585" t="s">
        <v>2026</v>
      </c>
      <c r="I585" t="s">
        <v>23</v>
      </c>
      <c r="J585" t="s">
        <v>42</v>
      </c>
      <c r="K585" t="s">
        <v>25</v>
      </c>
      <c r="L585" t="s">
        <v>3564</v>
      </c>
      <c r="M585">
        <v>2.2000000000000002</v>
      </c>
      <c r="N585">
        <v>9.9</v>
      </c>
      <c r="O585" t="s">
        <v>26</v>
      </c>
      <c r="P585">
        <v>0</v>
      </c>
      <c r="Q585" t="s">
        <v>27</v>
      </c>
      <c r="R585" t="s">
        <v>28</v>
      </c>
      <c r="S585">
        <v>60.61</v>
      </c>
      <c r="T585" t="str" cm="1">
        <f t="array" ref="T585">_xlfn.IFS(Raw_Data[[#This Row],[Call Status]]="Resolved","5",Raw_Data[[#This Row],[Call Status]]="Escalated","2",Raw_Data[[#This Row],[Call Status]]="Pending","3",Raw_Data[[#This Row],[Call Status]]="Abandoned","0")</f>
        <v>5</v>
      </c>
      <c r="U585" t="str">
        <f>TEXT(Raw_Data[[#This Row],[Call Date]],"mmmm")</f>
        <v>February</v>
      </c>
      <c r="V585" t="str" cm="1">
        <f t="array" ref="V585">_xlfn.IFS(Raw_Data[[#This Row],[Customer Satisfaction]]&lt;2,"Poor",Raw_Data[[#This Row],[Customer Satisfaction]]&lt;4,"Average",Raw_Data[[#This Row],[Customer Satisfaction]]&gt;=4,"Excellent")</f>
        <v>Poor</v>
      </c>
    </row>
    <row r="586" spans="2:22" x14ac:dyDescent="0.3">
      <c r="B586" t="s">
        <v>4221</v>
      </c>
      <c r="C586" s="2">
        <v>45808</v>
      </c>
      <c r="D586" s="1">
        <v>0.69027777777777777</v>
      </c>
      <c r="E586" t="s">
        <v>63</v>
      </c>
      <c r="F586" t="s">
        <v>34</v>
      </c>
      <c r="G586" t="s">
        <v>327</v>
      </c>
      <c r="H586" t="s">
        <v>2613</v>
      </c>
      <c r="I586" t="s">
        <v>1130</v>
      </c>
      <c r="J586" t="s">
        <v>76</v>
      </c>
      <c r="K586" t="s">
        <v>25</v>
      </c>
      <c r="L586" t="s">
        <v>3570</v>
      </c>
      <c r="M586">
        <v>1.2</v>
      </c>
      <c r="N586">
        <v>12.8</v>
      </c>
      <c r="O586" t="s">
        <v>26</v>
      </c>
      <c r="P586">
        <v>5</v>
      </c>
      <c r="Q586" t="s">
        <v>27</v>
      </c>
      <c r="R586" t="s">
        <v>28</v>
      </c>
      <c r="S586">
        <v>366.85</v>
      </c>
      <c r="T586" t="str" cm="1">
        <f t="array" ref="T586">_xlfn.IFS(Raw_Data[[#This Row],[Call Status]]="Resolved","5",Raw_Data[[#This Row],[Call Status]]="Escalated","2",Raw_Data[[#This Row],[Call Status]]="Pending","3",Raw_Data[[#This Row],[Call Status]]="Abandoned","0")</f>
        <v>5</v>
      </c>
      <c r="U586" t="str">
        <f>TEXT(Raw_Data[[#This Row],[Call Date]],"mmmm")</f>
        <v>May</v>
      </c>
      <c r="V586" t="str" cm="1">
        <f t="array" ref="V586">_xlfn.IFS(Raw_Data[[#This Row],[Customer Satisfaction]]&lt;2,"Poor",Raw_Data[[#This Row],[Customer Satisfaction]]&lt;4,"Average",Raw_Data[[#This Row],[Customer Satisfaction]]&gt;=4,"Excellent")</f>
        <v>Excellent</v>
      </c>
    </row>
    <row r="587" spans="2:22" x14ac:dyDescent="0.3">
      <c r="B587" t="s">
        <v>4767</v>
      </c>
      <c r="C587" s="2">
        <v>45801</v>
      </c>
      <c r="D587" s="1">
        <v>0.74791666666666667</v>
      </c>
      <c r="E587" t="s">
        <v>91</v>
      </c>
      <c r="F587" t="s">
        <v>20</v>
      </c>
      <c r="G587" t="s">
        <v>162</v>
      </c>
      <c r="H587" t="s">
        <v>22</v>
      </c>
      <c r="I587" t="s">
        <v>1128</v>
      </c>
      <c r="J587" t="s">
        <v>42</v>
      </c>
      <c r="K587" t="s">
        <v>25</v>
      </c>
      <c r="L587" t="s">
        <v>3561</v>
      </c>
      <c r="M587">
        <v>2.6</v>
      </c>
      <c r="N587">
        <v>8.1</v>
      </c>
      <c r="O587" t="s">
        <v>26</v>
      </c>
      <c r="P587">
        <v>5</v>
      </c>
      <c r="Q587" t="s">
        <v>27</v>
      </c>
      <c r="R587" t="s">
        <v>28</v>
      </c>
      <c r="S587">
        <v>53.15</v>
      </c>
      <c r="T587" t="str" cm="1">
        <f t="array" ref="T587">_xlfn.IFS(Raw_Data[[#This Row],[Call Status]]="Resolved","5",Raw_Data[[#This Row],[Call Status]]="Escalated","2",Raw_Data[[#This Row],[Call Status]]="Pending","3",Raw_Data[[#This Row],[Call Status]]="Abandoned","0")</f>
        <v>5</v>
      </c>
      <c r="U587" t="str">
        <f>TEXT(Raw_Data[[#This Row],[Call Date]],"mmmm")</f>
        <v>May</v>
      </c>
      <c r="V587" t="str" cm="1">
        <f t="array" ref="V587">_xlfn.IFS(Raw_Data[[#This Row],[Customer Satisfaction]]&lt;2,"Poor",Raw_Data[[#This Row],[Customer Satisfaction]]&lt;4,"Average",Raw_Data[[#This Row],[Customer Satisfaction]]&gt;=4,"Excellent")</f>
        <v>Excellent</v>
      </c>
    </row>
    <row r="588" spans="2:22" x14ac:dyDescent="0.3">
      <c r="B588" t="s">
        <v>3751</v>
      </c>
      <c r="C588" s="2">
        <v>45714</v>
      </c>
      <c r="D588" s="1">
        <v>0.51111111111111107</v>
      </c>
      <c r="E588" t="s">
        <v>70</v>
      </c>
      <c r="F588" t="s">
        <v>48</v>
      </c>
      <c r="G588" t="s">
        <v>327</v>
      </c>
      <c r="H588" t="s">
        <v>2026</v>
      </c>
      <c r="I588" t="s">
        <v>1128</v>
      </c>
      <c r="J588" t="s">
        <v>24</v>
      </c>
      <c r="K588" t="s">
        <v>25</v>
      </c>
      <c r="L588" t="s">
        <v>3559</v>
      </c>
      <c r="M588">
        <v>2.2999999999999998</v>
      </c>
      <c r="N588">
        <v>3.8</v>
      </c>
      <c r="O588" t="s">
        <v>26</v>
      </c>
      <c r="P588">
        <v>0</v>
      </c>
      <c r="Q588" t="s">
        <v>27</v>
      </c>
      <c r="R588" t="s">
        <v>28</v>
      </c>
      <c r="S588">
        <v>143.72999999999999</v>
      </c>
      <c r="T588" t="str" cm="1">
        <f t="array" ref="T588">_xlfn.IFS(Raw_Data[[#This Row],[Call Status]]="Resolved","5",Raw_Data[[#This Row],[Call Status]]="Escalated","2",Raw_Data[[#This Row],[Call Status]]="Pending","3",Raw_Data[[#This Row],[Call Status]]="Abandoned","0")</f>
        <v>5</v>
      </c>
      <c r="U588" t="str">
        <f>TEXT(Raw_Data[[#This Row],[Call Date]],"mmmm")</f>
        <v>February</v>
      </c>
      <c r="V588" t="str" cm="1">
        <f t="array" ref="V588">_xlfn.IFS(Raw_Data[[#This Row],[Customer Satisfaction]]&lt;2,"Poor",Raw_Data[[#This Row],[Customer Satisfaction]]&lt;4,"Average",Raw_Data[[#This Row],[Customer Satisfaction]]&gt;=4,"Excellent")</f>
        <v>Poor</v>
      </c>
    </row>
    <row r="589" spans="2:22" x14ac:dyDescent="0.3">
      <c r="B589" t="s">
        <v>2807</v>
      </c>
      <c r="C589" s="2">
        <v>45696</v>
      </c>
      <c r="D589" s="1">
        <v>0.59097222222222223</v>
      </c>
      <c r="E589" t="s">
        <v>72</v>
      </c>
      <c r="F589" t="s">
        <v>34</v>
      </c>
      <c r="G589" t="s">
        <v>21</v>
      </c>
      <c r="H589" t="s">
        <v>2392</v>
      </c>
      <c r="I589" t="s">
        <v>23</v>
      </c>
      <c r="J589" t="s">
        <v>24</v>
      </c>
      <c r="K589" t="s">
        <v>25</v>
      </c>
      <c r="L589" t="s">
        <v>25</v>
      </c>
      <c r="M589">
        <v>2.2000000000000002</v>
      </c>
      <c r="N589">
        <v>8.6</v>
      </c>
      <c r="O589" t="s">
        <v>28</v>
      </c>
      <c r="P589">
        <v>0</v>
      </c>
      <c r="Q589" t="s">
        <v>27</v>
      </c>
      <c r="R589" t="s">
        <v>28</v>
      </c>
      <c r="S589">
        <v>105.36</v>
      </c>
      <c r="T589" t="str" cm="1">
        <f t="array" ref="T589">_xlfn.IFS(Raw_Data[[#This Row],[Call Status]]="Resolved","5",Raw_Data[[#This Row],[Call Status]]="Escalated","2",Raw_Data[[#This Row],[Call Status]]="Pending","3",Raw_Data[[#This Row],[Call Status]]="Abandoned","0")</f>
        <v>5</v>
      </c>
      <c r="U589" t="str">
        <f>TEXT(Raw_Data[[#This Row],[Call Date]],"mmmm")</f>
        <v>February</v>
      </c>
      <c r="V589" t="str" cm="1">
        <f t="array" ref="V589">_xlfn.IFS(Raw_Data[[#This Row],[Customer Satisfaction]]&lt;2,"Poor",Raw_Data[[#This Row],[Customer Satisfaction]]&lt;4,"Average",Raw_Data[[#This Row],[Customer Satisfaction]]&gt;=4,"Excellent")</f>
        <v>Poor</v>
      </c>
    </row>
    <row r="590" spans="2:22" x14ac:dyDescent="0.3">
      <c r="B590" t="s">
        <v>4543</v>
      </c>
      <c r="C590" s="2">
        <v>45766</v>
      </c>
      <c r="D590" s="1">
        <v>0.80277777777777781</v>
      </c>
      <c r="E590" t="s">
        <v>19</v>
      </c>
      <c r="F590" t="s">
        <v>38</v>
      </c>
      <c r="G590" t="s">
        <v>21</v>
      </c>
      <c r="H590" t="s">
        <v>22</v>
      </c>
      <c r="I590" t="s">
        <v>1130</v>
      </c>
      <c r="J590" t="s">
        <v>76</v>
      </c>
      <c r="K590" t="s">
        <v>25</v>
      </c>
      <c r="L590" t="s">
        <v>3570</v>
      </c>
      <c r="M590">
        <v>4.4000000000000004</v>
      </c>
      <c r="N590">
        <v>4.2</v>
      </c>
      <c r="O590" t="s">
        <v>26</v>
      </c>
      <c r="P590">
        <v>3</v>
      </c>
      <c r="Q590" t="s">
        <v>615</v>
      </c>
      <c r="R590" t="s">
        <v>28</v>
      </c>
      <c r="S590">
        <v>657.93</v>
      </c>
      <c r="T590" t="str" cm="1">
        <f t="array" ref="T590">_xlfn.IFS(Raw_Data[[#This Row],[Call Status]]="Resolved","5",Raw_Data[[#This Row],[Call Status]]="Escalated","2",Raw_Data[[#This Row],[Call Status]]="Pending","3",Raw_Data[[#This Row],[Call Status]]="Abandoned","0")</f>
        <v>5</v>
      </c>
      <c r="U590" t="str">
        <f>TEXT(Raw_Data[[#This Row],[Call Date]],"mmmm")</f>
        <v>April</v>
      </c>
      <c r="V590" t="str" cm="1">
        <f t="array" ref="V590">_xlfn.IFS(Raw_Data[[#This Row],[Customer Satisfaction]]&lt;2,"Poor",Raw_Data[[#This Row],[Customer Satisfaction]]&lt;4,"Average",Raw_Data[[#This Row],[Customer Satisfaction]]&gt;=4,"Excellent")</f>
        <v>Average</v>
      </c>
    </row>
    <row r="591" spans="2:22" x14ac:dyDescent="0.3">
      <c r="B591" t="s">
        <v>8931</v>
      </c>
      <c r="C591" s="2">
        <v>45838</v>
      </c>
      <c r="D591" s="1">
        <v>0.52916666666666667</v>
      </c>
      <c r="E591" t="s">
        <v>110</v>
      </c>
      <c r="F591" t="s">
        <v>34</v>
      </c>
      <c r="G591" t="s">
        <v>327</v>
      </c>
      <c r="H591" t="s">
        <v>2392</v>
      </c>
      <c r="I591" t="s">
        <v>1130</v>
      </c>
      <c r="J591" t="s">
        <v>42</v>
      </c>
      <c r="K591" t="s">
        <v>8876</v>
      </c>
      <c r="L591" t="s">
        <v>8877</v>
      </c>
      <c r="M591">
        <v>0.9</v>
      </c>
      <c r="N591">
        <v>10.1</v>
      </c>
      <c r="O591" t="s">
        <v>28</v>
      </c>
      <c r="P591">
        <v>3</v>
      </c>
      <c r="Q591" t="s">
        <v>1014</v>
      </c>
      <c r="R591" t="s">
        <v>28</v>
      </c>
      <c r="S591">
        <v>295.17</v>
      </c>
      <c r="T591" t="str" cm="1">
        <f t="array" ref="T591">_xlfn.IFS(Raw_Data[[#This Row],[Call Status]]="Resolved","5",Raw_Data[[#This Row],[Call Status]]="Escalated","2",Raw_Data[[#This Row],[Call Status]]="Pending","3",Raw_Data[[#This Row],[Call Status]]="Abandoned","0")</f>
        <v>3</v>
      </c>
      <c r="U591" t="str">
        <f>TEXT(Raw_Data[[#This Row],[Call Date]],"mmmm")</f>
        <v>June</v>
      </c>
      <c r="V591" t="str" cm="1">
        <f t="array" ref="V591">_xlfn.IFS(Raw_Data[[#This Row],[Customer Satisfaction]]&lt;2,"Poor",Raw_Data[[#This Row],[Customer Satisfaction]]&lt;4,"Average",Raw_Data[[#This Row],[Customer Satisfaction]]&gt;=4,"Excellent")</f>
        <v>Average</v>
      </c>
    </row>
    <row r="592" spans="2:22" x14ac:dyDescent="0.3">
      <c r="B592" t="s">
        <v>499</v>
      </c>
      <c r="C592" s="2">
        <v>45699</v>
      </c>
      <c r="D592" s="1">
        <v>0.65347222222222223</v>
      </c>
      <c r="E592" t="s">
        <v>47</v>
      </c>
      <c r="F592" t="s">
        <v>48</v>
      </c>
      <c r="G592" t="s">
        <v>162</v>
      </c>
      <c r="H592" t="s">
        <v>22</v>
      </c>
      <c r="I592" t="s">
        <v>23</v>
      </c>
      <c r="J592" t="s">
        <v>55</v>
      </c>
      <c r="K592" t="s">
        <v>25</v>
      </c>
      <c r="L592" t="s">
        <v>25</v>
      </c>
      <c r="M592">
        <v>1.5</v>
      </c>
      <c r="N592">
        <v>15.6</v>
      </c>
      <c r="O592" t="s">
        <v>26</v>
      </c>
      <c r="P592">
        <v>4</v>
      </c>
      <c r="Q592" t="s">
        <v>27</v>
      </c>
      <c r="R592" t="s">
        <v>28</v>
      </c>
      <c r="S592">
        <v>440.28</v>
      </c>
      <c r="T592" t="str" cm="1">
        <f t="array" ref="T592">_xlfn.IFS(Raw_Data[[#This Row],[Call Status]]="Resolved","5",Raw_Data[[#This Row],[Call Status]]="Escalated","2",Raw_Data[[#This Row],[Call Status]]="Pending","3",Raw_Data[[#This Row],[Call Status]]="Abandoned","0")</f>
        <v>5</v>
      </c>
      <c r="U592" t="str">
        <f>TEXT(Raw_Data[[#This Row],[Call Date]],"mmmm")</f>
        <v>February</v>
      </c>
      <c r="V592" t="str" cm="1">
        <f t="array" ref="V592">_xlfn.IFS(Raw_Data[[#This Row],[Customer Satisfaction]]&lt;2,"Poor",Raw_Data[[#This Row],[Customer Satisfaction]]&lt;4,"Average",Raw_Data[[#This Row],[Customer Satisfaction]]&gt;=4,"Excellent")</f>
        <v>Excellent</v>
      </c>
    </row>
    <row r="593" spans="2:22" x14ac:dyDescent="0.3">
      <c r="B593" t="s">
        <v>7496</v>
      </c>
      <c r="C593" s="2">
        <v>45843</v>
      </c>
      <c r="D593" s="1">
        <v>0.40902777777777777</v>
      </c>
      <c r="E593" t="s">
        <v>66</v>
      </c>
      <c r="F593" t="s">
        <v>38</v>
      </c>
      <c r="G593" t="s">
        <v>162</v>
      </c>
      <c r="H593" t="s">
        <v>2392</v>
      </c>
      <c r="I593" t="s">
        <v>23</v>
      </c>
      <c r="J593" t="s">
        <v>42</v>
      </c>
      <c r="K593" t="s">
        <v>7253</v>
      </c>
      <c r="L593" t="s">
        <v>7254</v>
      </c>
      <c r="M593">
        <v>2</v>
      </c>
      <c r="N593">
        <v>8.5</v>
      </c>
      <c r="O593" t="s">
        <v>28</v>
      </c>
      <c r="P593">
        <v>3</v>
      </c>
      <c r="Q593" t="s">
        <v>1014</v>
      </c>
      <c r="R593" t="s">
        <v>28</v>
      </c>
      <c r="S593">
        <v>54.46</v>
      </c>
      <c r="T593" t="str" cm="1">
        <f t="array" ref="T593">_xlfn.IFS(Raw_Data[[#This Row],[Call Status]]="Resolved","5",Raw_Data[[#This Row],[Call Status]]="Escalated","2",Raw_Data[[#This Row],[Call Status]]="Pending","3",Raw_Data[[#This Row],[Call Status]]="Abandoned","0")</f>
        <v>0</v>
      </c>
      <c r="U593" t="str">
        <f>TEXT(Raw_Data[[#This Row],[Call Date]],"mmmm")</f>
        <v>July</v>
      </c>
      <c r="V593" t="str" cm="1">
        <f t="array" ref="V593">_xlfn.IFS(Raw_Data[[#This Row],[Customer Satisfaction]]&lt;2,"Poor",Raw_Data[[#This Row],[Customer Satisfaction]]&lt;4,"Average",Raw_Data[[#This Row],[Customer Satisfaction]]&gt;=4,"Excellent")</f>
        <v>Average</v>
      </c>
    </row>
    <row r="594" spans="2:22" x14ac:dyDescent="0.3">
      <c r="B594" t="s">
        <v>5395</v>
      </c>
      <c r="C594" s="2">
        <v>45880</v>
      </c>
      <c r="D594" s="1">
        <v>0.60277777777777775</v>
      </c>
      <c r="E594" t="s">
        <v>57</v>
      </c>
      <c r="F594" t="s">
        <v>38</v>
      </c>
      <c r="G594" t="s">
        <v>250</v>
      </c>
      <c r="H594" t="s">
        <v>2026</v>
      </c>
      <c r="I594" t="s">
        <v>23</v>
      </c>
      <c r="J594" t="s">
        <v>45</v>
      </c>
      <c r="K594" t="s">
        <v>25</v>
      </c>
      <c r="L594" t="s">
        <v>3561</v>
      </c>
      <c r="M594">
        <v>1</v>
      </c>
      <c r="N594">
        <v>8.5</v>
      </c>
      <c r="O594" t="s">
        <v>26</v>
      </c>
      <c r="P594">
        <v>0</v>
      </c>
      <c r="Q594" t="s">
        <v>615</v>
      </c>
      <c r="R594" t="s">
        <v>28</v>
      </c>
      <c r="S594">
        <v>237.53</v>
      </c>
      <c r="T594" t="str" cm="1">
        <f t="array" ref="T594">_xlfn.IFS(Raw_Data[[#This Row],[Call Status]]="Resolved","5",Raw_Data[[#This Row],[Call Status]]="Escalated","2",Raw_Data[[#This Row],[Call Status]]="Pending","3",Raw_Data[[#This Row],[Call Status]]="Abandoned","0")</f>
        <v>5</v>
      </c>
      <c r="U594" t="str">
        <f>TEXT(Raw_Data[[#This Row],[Call Date]],"mmmm")</f>
        <v>August</v>
      </c>
      <c r="V594" t="str" cm="1">
        <f t="array" ref="V594">_xlfn.IFS(Raw_Data[[#This Row],[Customer Satisfaction]]&lt;2,"Poor",Raw_Data[[#This Row],[Customer Satisfaction]]&lt;4,"Average",Raw_Data[[#This Row],[Customer Satisfaction]]&gt;=4,"Excellent")</f>
        <v>Poor</v>
      </c>
    </row>
    <row r="595" spans="2:22" x14ac:dyDescent="0.3">
      <c r="B595" t="s">
        <v>176</v>
      </c>
      <c r="C595" s="2">
        <v>45779</v>
      </c>
      <c r="D595" s="1">
        <v>0.68125000000000002</v>
      </c>
      <c r="E595" t="s">
        <v>100</v>
      </c>
      <c r="F595" t="s">
        <v>38</v>
      </c>
      <c r="G595" t="s">
        <v>162</v>
      </c>
      <c r="H595" t="s">
        <v>22</v>
      </c>
      <c r="I595" t="s">
        <v>23</v>
      </c>
      <c r="J595" t="s">
        <v>35</v>
      </c>
      <c r="K595" t="s">
        <v>25</v>
      </c>
      <c r="L595" t="s">
        <v>25</v>
      </c>
      <c r="M595">
        <v>1</v>
      </c>
      <c r="N595">
        <v>12.6</v>
      </c>
      <c r="O595" t="s">
        <v>26</v>
      </c>
      <c r="P595">
        <v>5</v>
      </c>
      <c r="Q595" t="s">
        <v>27</v>
      </c>
      <c r="R595" t="s">
        <v>28</v>
      </c>
      <c r="S595">
        <v>125.16</v>
      </c>
      <c r="T595" t="str" cm="1">
        <f t="array" ref="T595">_xlfn.IFS(Raw_Data[[#This Row],[Call Status]]="Resolved","5",Raw_Data[[#This Row],[Call Status]]="Escalated","2",Raw_Data[[#This Row],[Call Status]]="Pending","3",Raw_Data[[#This Row],[Call Status]]="Abandoned","0")</f>
        <v>5</v>
      </c>
      <c r="U595" t="str">
        <f>TEXT(Raw_Data[[#This Row],[Call Date]],"mmmm")</f>
        <v>May</v>
      </c>
      <c r="V595" t="str" cm="1">
        <f t="array" ref="V595">_xlfn.IFS(Raw_Data[[#This Row],[Customer Satisfaction]]&lt;2,"Poor",Raw_Data[[#This Row],[Customer Satisfaction]]&lt;4,"Average",Raw_Data[[#This Row],[Customer Satisfaction]]&gt;=4,"Excellent")</f>
        <v>Excellent</v>
      </c>
    </row>
    <row r="596" spans="2:22" x14ac:dyDescent="0.3">
      <c r="B596" t="s">
        <v>5530</v>
      </c>
      <c r="C596" s="2">
        <v>45790</v>
      </c>
      <c r="D596" s="1">
        <v>0.34583333333333333</v>
      </c>
      <c r="E596" t="s">
        <v>91</v>
      </c>
      <c r="F596" t="s">
        <v>20</v>
      </c>
      <c r="G596" t="s">
        <v>327</v>
      </c>
      <c r="H596" t="s">
        <v>2026</v>
      </c>
      <c r="I596" t="s">
        <v>23</v>
      </c>
      <c r="J596" t="s">
        <v>76</v>
      </c>
      <c r="K596" t="s">
        <v>25</v>
      </c>
      <c r="L596" t="s">
        <v>3570</v>
      </c>
      <c r="M596">
        <v>0.5</v>
      </c>
      <c r="N596">
        <v>11.7</v>
      </c>
      <c r="O596" t="s">
        <v>28</v>
      </c>
      <c r="P596">
        <v>3</v>
      </c>
      <c r="Q596" t="s">
        <v>615</v>
      </c>
      <c r="R596" t="s">
        <v>28</v>
      </c>
      <c r="S596">
        <v>259.43</v>
      </c>
      <c r="T596" t="str" cm="1">
        <f t="array" ref="T596">_xlfn.IFS(Raw_Data[[#This Row],[Call Status]]="Resolved","5",Raw_Data[[#This Row],[Call Status]]="Escalated","2",Raw_Data[[#This Row],[Call Status]]="Pending","3",Raw_Data[[#This Row],[Call Status]]="Abandoned","0")</f>
        <v>5</v>
      </c>
      <c r="U596" t="str">
        <f>TEXT(Raw_Data[[#This Row],[Call Date]],"mmmm")</f>
        <v>May</v>
      </c>
      <c r="V596" t="str" cm="1">
        <f t="array" ref="V596">_xlfn.IFS(Raw_Data[[#This Row],[Customer Satisfaction]]&lt;2,"Poor",Raw_Data[[#This Row],[Customer Satisfaction]]&lt;4,"Average",Raw_Data[[#This Row],[Customer Satisfaction]]&gt;=4,"Excellent")</f>
        <v>Average</v>
      </c>
    </row>
    <row r="597" spans="2:22" x14ac:dyDescent="0.3">
      <c r="B597" t="s">
        <v>3835</v>
      </c>
      <c r="C597" s="2">
        <v>45820</v>
      </c>
      <c r="D597" s="1">
        <v>0.69513888888888886</v>
      </c>
      <c r="E597" t="s">
        <v>59</v>
      </c>
      <c r="F597" t="s">
        <v>34</v>
      </c>
      <c r="G597" t="s">
        <v>21</v>
      </c>
      <c r="H597" t="s">
        <v>2026</v>
      </c>
      <c r="I597" t="s">
        <v>1137</v>
      </c>
      <c r="J597" t="s">
        <v>49</v>
      </c>
      <c r="K597" t="s">
        <v>25</v>
      </c>
      <c r="L597" t="s">
        <v>3564</v>
      </c>
      <c r="M597">
        <v>1.2</v>
      </c>
      <c r="N597">
        <v>18.600000000000001</v>
      </c>
      <c r="O597" t="s">
        <v>26</v>
      </c>
      <c r="P597">
        <v>4</v>
      </c>
      <c r="Q597" t="s">
        <v>615</v>
      </c>
      <c r="R597" t="s">
        <v>28</v>
      </c>
      <c r="S597">
        <v>354.98</v>
      </c>
      <c r="T597" t="str" cm="1">
        <f t="array" ref="T597">_xlfn.IFS(Raw_Data[[#This Row],[Call Status]]="Resolved","5",Raw_Data[[#This Row],[Call Status]]="Escalated","2",Raw_Data[[#This Row],[Call Status]]="Pending","3",Raw_Data[[#This Row],[Call Status]]="Abandoned","0")</f>
        <v>5</v>
      </c>
      <c r="U597" t="str">
        <f>TEXT(Raw_Data[[#This Row],[Call Date]],"mmmm")</f>
        <v>June</v>
      </c>
      <c r="V597" t="str" cm="1">
        <f t="array" ref="V597">_xlfn.IFS(Raw_Data[[#This Row],[Customer Satisfaction]]&lt;2,"Poor",Raw_Data[[#This Row],[Customer Satisfaction]]&lt;4,"Average",Raw_Data[[#This Row],[Customer Satisfaction]]&gt;=4,"Excellent")</f>
        <v>Excellent</v>
      </c>
    </row>
    <row r="598" spans="2:22" x14ac:dyDescent="0.3">
      <c r="B598" t="s">
        <v>1027</v>
      </c>
      <c r="C598" s="2">
        <v>45872</v>
      </c>
      <c r="D598" s="1">
        <v>0.6791666666666667</v>
      </c>
      <c r="E598" t="s">
        <v>59</v>
      </c>
      <c r="F598" t="s">
        <v>20</v>
      </c>
      <c r="G598" t="s">
        <v>21</v>
      </c>
      <c r="H598" t="s">
        <v>22</v>
      </c>
      <c r="I598" t="s">
        <v>23</v>
      </c>
      <c r="J598" t="s">
        <v>49</v>
      </c>
      <c r="K598" t="s">
        <v>25</v>
      </c>
      <c r="L598" t="s">
        <v>25</v>
      </c>
      <c r="M598">
        <v>2.2999999999999998</v>
      </c>
      <c r="N598">
        <v>15</v>
      </c>
      <c r="O598" t="s">
        <v>28</v>
      </c>
      <c r="P598">
        <v>2</v>
      </c>
      <c r="Q598" t="s">
        <v>1014</v>
      </c>
      <c r="R598" t="s">
        <v>28</v>
      </c>
      <c r="S598">
        <v>112.44</v>
      </c>
      <c r="T598" t="str" cm="1">
        <f t="array" ref="T598">_xlfn.IFS(Raw_Data[[#This Row],[Call Status]]="Resolved","5",Raw_Data[[#This Row],[Call Status]]="Escalated","2",Raw_Data[[#This Row],[Call Status]]="Pending","3",Raw_Data[[#This Row],[Call Status]]="Abandoned","0")</f>
        <v>5</v>
      </c>
      <c r="U598" t="str">
        <f>TEXT(Raw_Data[[#This Row],[Call Date]],"mmmm")</f>
        <v>August</v>
      </c>
      <c r="V598" t="str" cm="1">
        <f t="array" ref="V598">_xlfn.IFS(Raw_Data[[#This Row],[Customer Satisfaction]]&lt;2,"Poor",Raw_Data[[#This Row],[Customer Satisfaction]]&lt;4,"Average",Raw_Data[[#This Row],[Customer Satisfaction]]&gt;=4,"Excellent")</f>
        <v>Average</v>
      </c>
    </row>
    <row r="599" spans="2:22" x14ac:dyDescent="0.3">
      <c r="B599" t="s">
        <v>9179</v>
      </c>
      <c r="C599" s="2">
        <v>45878</v>
      </c>
      <c r="D599" s="1">
        <v>0.48888888888888887</v>
      </c>
      <c r="E599" t="s">
        <v>110</v>
      </c>
      <c r="F599" t="s">
        <v>20</v>
      </c>
      <c r="G599" t="s">
        <v>21</v>
      </c>
      <c r="H599" t="s">
        <v>2392</v>
      </c>
      <c r="I599" t="s">
        <v>23</v>
      </c>
      <c r="J599" t="s">
        <v>49</v>
      </c>
      <c r="K599" t="s">
        <v>8876</v>
      </c>
      <c r="L599" t="s">
        <v>8877</v>
      </c>
      <c r="M599">
        <v>1.7</v>
      </c>
      <c r="N599">
        <v>20.7</v>
      </c>
      <c r="O599" t="s">
        <v>28</v>
      </c>
      <c r="P599">
        <v>2</v>
      </c>
      <c r="Q599" t="s">
        <v>1014</v>
      </c>
      <c r="R599" t="s">
        <v>28</v>
      </c>
      <c r="S599">
        <v>70.56</v>
      </c>
      <c r="T599" t="str" cm="1">
        <f t="array" ref="T599">_xlfn.IFS(Raw_Data[[#This Row],[Call Status]]="Resolved","5",Raw_Data[[#This Row],[Call Status]]="Escalated","2",Raw_Data[[#This Row],[Call Status]]="Pending","3",Raw_Data[[#This Row],[Call Status]]="Abandoned","0")</f>
        <v>3</v>
      </c>
      <c r="U599" t="str">
        <f>TEXT(Raw_Data[[#This Row],[Call Date]],"mmmm")</f>
        <v>August</v>
      </c>
      <c r="V599" t="str" cm="1">
        <f t="array" ref="V599">_xlfn.IFS(Raw_Data[[#This Row],[Customer Satisfaction]]&lt;2,"Poor",Raw_Data[[#This Row],[Customer Satisfaction]]&lt;4,"Average",Raw_Data[[#This Row],[Customer Satisfaction]]&gt;=4,"Excellent")</f>
        <v>Average</v>
      </c>
    </row>
    <row r="600" spans="2:22" x14ac:dyDescent="0.3">
      <c r="B600" t="s">
        <v>7968</v>
      </c>
      <c r="C600" s="2">
        <v>45892</v>
      </c>
      <c r="D600" s="1">
        <v>0.84097222222222223</v>
      </c>
      <c r="E600" t="s">
        <v>37</v>
      </c>
      <c r="F600" t="s">
        <v>34</v>
      </c>
      <c r="G600" t="s">
        <v>162</v>
      </c>
      <c r="H600" t="s">
        <v>22</v>
      </c>
      <c r="I600" t="s">
        <v>23</v>
      </c>
      <c r="J600" t="s">
        <v>31</v>
      </c>
      <c r="K600" t="s">
        <v>16</v>
      </c>
      <c r="L600" t="s">
        <v>16</v>
      </c>
      <c r="M600">
        <v>5.9</v>
      </c>
      <c r="N600">
        <v>7.3</v>
      </c>
      <c r="O600" t="s">
        <v>28</v>
      </c>
      <c r="P600">
        <v>3</v>
      </c>
      <c r="Q600" t="s">
        <v>615</v>
      </c>
      <c r="R600" t="s">
        <v>26</v>
      </c>
      <c r="S600">
        <v>110.73</v>
      </c>
      <c r="T600" t="str" cm="1">
        <f t="array" ref="T600">_xlfn.IFS(Raw_Data[[#This Row],[Call Status]]="Resolved","5",Raw_Data[[#This Row],[Call Status]]="Escalated","2",Raw_Data[[#This Row],[Call Status]]="Pending","3",Raw_Data[[#This Row],[Call Status]]="Abandoned","0")</f>
        <v>2</v>
      </c>
      <c r="U600" t="str">
        <f>TEXT(Raw_Data[[#This Row],[Call Date]],"mmmm")</f>
        <v>August</v>
      </c>
      <c r="V600" t="str" cm="1">
        <f t="array" ref="V600">_xlfn.IFS(Raw_Data[[#This Row],[Customer Satisfaction]]&lt;2,"Poor",Raw_Data[[#This Row],[Customer Satisfaction]]&lt;4,"Average",Raw_Data[[#This Row],[Customer Satisfaction]]&gt;=4,"Excellent")</f>
        <v>Average</v>
      </c>
    </row>
    <row r="601" spans="2:22" x14ac:dyDescent="0.3">
      <c r="B601" t="s">
        <v>2750</v>
      </c>
      <c r="C601" s="2">
        <v>45988</v>
      </c>
      <c r="D601" s="1">
        <v>0.85416666666666663</v>
      </c>
      <c r="E601" t="s">
        <v>70</v>
      </c>
      <c r="F601" t="s">
        <v>48</v>
      </c>
      <c r="G601" t="s">
        <v>327</v>
      </c>
      <c r="H601" t="s">
        <v>2613</v>
      </c>
      <c r="I601" t="s">
        <v>23</v>
      </c>
      <c r="J601" t="s">
        <v>42</v>
      </c>
      <c r="K601" t="s">
        <v>25</v>
      </c>
      <c r="L601" t="s">
        <v>25</v>
      </c>
      <c r="M601">
        <v>3.7</v>
      </c>
      <c r="N601">
        <v>8.5</v>
      </c>
      <c r="O601" t="s">
        <v>26</v>
      </c>
      <c r="P601">
        <v>2</v>
      </c>
      <c r="Q601" t="s">
        <v>1014</v>
      </c>
      <c r="R601" t="s">
        <v>28</v>
      </c>
      <c r="S601">
        <v>244.36</v>
      </c>
      <c r="T601" t="str" cm="1">
        <f t="array" ref="T601">_xlfn.IFS(Raw_Data[[#This Row],[Call Status]]="Resolved","5",Raw_Data[[#This Row],[Call Status]]="Escalated","2",Raw_Data[[#This Row],[Call Status]]="Pending","3",Raw_Data[[#This Row],[Call Status]]="Abandoned","0")</f>
        <v>5</v>
      </c>
      <c r="U601" t="str">
        <f>TEXT(Raw_Data[[#This Row],[Call Date]],"mmmm")</f>
        <v>November</v>
      </c>
      <c r="V601" t="str" cm="1">
        <f t="array" ref="V601">_xlfn.IFS(Raw_Data[[#This Row],[Customer Satisfaction]]&lt;2,"Poor",Raw_Data[[#This Row],[Customer Satisfaction]]&lt;4,"Average",Raw_Data[[#This Row],[Customer Satisfaction]]&gt;=4,"Excellent")</f>
        <v>Average</v>
      </c>
    </row>
    <row r="602" spans="2:22" x14ac:dyDescent="0.3">
      <c r="B602" t="s">
        <v>5730</v>
      </c>
      <c r="C602" s="2">
        <v>45803</v>
      </c>
      <c r="D602" s="1">
        <v>0.8979166666666667</v>
      </c>
      <c r="E602" t="s">
        <v>53</v>
      </c>
      <c r="F602" t="s">
        <v>20</v>
      </c>
      <c r="G602" t="s">
        <v>21</v>
      </c>
      <c r="H602" t="s">
        <v>2392</v>
      </c>
      <c r="I602" t="s">
        <v>23</v>
      </c>
      <c r="J602" t="s">
        <v>45</v>
      </c>
      <c r="K602" t="s">
        <v>25</v>
      </c>
      <c r="L602" t="s">
        <v>3564</v>
      </c>
      <c r="M602">
        <v>0.7</v>
      </c>
      <c r="N602">
        <v>7.4</v>
      </c>
      <c r="O602" t="s">
        <v>26</v>
      </c>
      <c r="P602">
        <v>0</v>
      </c>
      <c r="Q602" t="s">
        <v>1014</v>
      </c>
      <c r="R602" t="s">
        <v>28</v>
      </c>
      <c r="S602">
        <v>156.87</v>
      </c>
      <c r="T602" t="str" cm="1">
        <f t="array" ref="T602">_xlfn.IFS(Raw_Data[[#This Row],[Call Status]]="Resolved","5",Raw_Data[[#This Row],[Call Status]]="Escalated","2",Raw_Data[[#This Row],[Call Status]]="Pending","3",Raw_Data[[#This Row],[Call Status]]="Abandoned","0")</f>
        <v>5</v>
      </c>
      <c r="U602" t="str">
        <f>TEXT(Raw_Data[[#This Row],[Call Date]],"mmmm")</f>
        <v>May</v>
      </c>
      <c r="V602" t="str" cm="1">
        <f t="array" ref="V602">_xlfn.IFS(Raw_Data[[#This Row],[Customer Satisfaction]]&lt;2,"Poor",Raw_Data[[#This Row],[Customer Satisfaction]]&lt;4,"Average",Raw_Data[[#This Row],[Customer Satisfaction]]&gt;=4,"Excellent")</f>
        <v>Poor</v>
      </c>
    </row>
    <row r="603" spans="2:22" x14ac:dyDescent="0.3">
      <c r="B603" t="s">
        <v>8825</v>
      </c>
      <c r="C603" s="2">
        <v>45896</v>
      </c>
      <c r="D603" s="1">
        <v>0.63680555555555551</v>
      </c>
      <c r="E603" t="s">
        <v>33</v>
      </c>
      <c r="F603" t="s">
        <v>38</v>
      </c>
      <c r="G603" t="s">
        <v>250</v>
      </c>
      <c r="H603" t="s">
        <v>22</v>
      </c>
      <c r="I603" t="s">
        <v>23</v>
      </c>
      <c r="J603" t="s">
        <v>35</v>
      </c>
      <c r="K603" t="s">
        <v>16</v>
      </c>
      <c r="L603" t="s">
        <v>16</v>
      </c>
      <c r="M603">
        <v>4.2</v>
      </c>
      <c r="N603">
        <v>12.9</v>
      </c>
      <c r="O603" t="s">
        <v>28</v>
      </c>
      <c r="P603">
        <v>1</v>
      </c>
      <c r="Q603" t="s">
        <v>1014</v>
      </c>
      <c r="R603" t="s">
        <v>26</v>
      </c>
      <c r="S603">
        <v>114.19</v>
      </c>
      <c r="T603" t="str" cm="1">
        <f t="array" ref="T603">_xlfn.IFS(Raw_Data[[#This Row],[Call Status]]="Resolved","5",Raw_Data[[#This Row],[Call Status]]="Escalated","2",Raw_Data[[#This Row],[Call Status]]="Pending","3",Raw_Data[[#This Row],[Call Status]]="Abandoned","0")</f>
        <v>2</v>
      </c>
      <c r="U603" t="str">
        <f>TEXT(Raw_Data[[#This Row],[Call Date]],"mmmm")</f>
        <v>August</v>
      </c>
      <c r="V603" t="str" cm="1">
        <f t="array" ref="V603">_xlfn.IFS(Raw_Data[[#This Row],[Customer Satisfaction]]&lt;2,"Poor",Raw_Data[[#This Row],[Customer Satisfaction]]&lt;4,"Average",Raw_Data[[#This Row],[Customer Satisfaction]]&gt;=4,"Excellent")</f>
        <v>Poor</v>
      </c>
    </row>
    <row r="604" spans="2:22" x14ac:dyDescent="0.3">
      <c r="B604" t="s">
        <v>1203</v>
      </c>
      <c r="C604" s="2">
        <v>45733</v>
      </c>
      <c r="D604" s="1">
        <v>0.38680555555555557</v>
      </c>
      <c r="E604" t="s">
        <v>72</v>
      </c>
      <c r="F604" t="s">
        <v>38</v>
      </c>
      <c r="G604" t="s">
        <v>21</v>
      </c>
      <c r="H604" t="s">
        <v>22</v>
      </c>
      <c r="I604" t="s">
        <v>1128</v>
      </c>
      <c r="J604" t="s">
        <v>76</v>
      </c>
      <c r="K604" t="s">
        <v>25</v>
      </c>
      <c r="L604" t="s">
        <v>25</v>
      </c>
      <c r="M604">
        <v>1.6</v>
      </c>
      <c r="N604">
        <v>16.2</v>
      </c>
      <c r="O604" t="s">
        <v>26</v>
      </c>
      <c r="P604">
        <v>2</v>
      </c>
      <c r="Q604" t="s">
        <v>1014</v>
      </c>
      <c r="R604" t="s">
        <v>28</v>
      </c>
      <c r="S604">
        <v>72.290000000000006</v>
      </c>
      <c r="T604" t="str" cm="1">
        <f t="array" ref="T604">_xlfn.IFS(Raw_Data[[#This Row],[Call Status]]="Resolved","5",Raw_Data[[#This Row],[Call Status]]="Escalated","2",Raw_Data[[#This Row],[Call Status]]="Pending","3",Raw_Data[[#This Row],[Call Status]]="Abandoned","0")</f>
        <v>5</v>
      </c>
      <c r="U604" t="str">
        <f>TEXT(Raw_Data[[#This Row],[Call Date]],"mmmm")</f>
        <v>March</v>
      </c>
      <c r="V604" t="str" cm="1">
        <f t="array" ref="V604">_xlfn.IFS(Raw_Data[[#This Row],[Customer Satisfaction]]&lt;2,"Poor",Raw_Data[[#This Row],[Customer Satisfaction]]&lt;4,"Average",Raw_Data[[#This Row],[Customer Satisfaction]]&gt;=4,"Excellent")</f>
        <v>Average</v>
      </c>
    </row>
    <row r="605" spans="2:22" x14ac:dyDescent="0.3">
      <c r="B605" t="s">
        <v>3996</v>
      </c>
      <c r="C605" s="2">
        <v>45666</v>
      </c>
      <c r="D605" s="1">
        <v>0.59930555555555554</v>
      </c>
      <c r="E605" t="s">
        <v>57</v>
      </c>
      <c r="F605" t="s">
        <v>34</v>
      </c>
      <c r="G605" t="s">
        <v>327</v>
      </c>
      <c r="H605" t="s">
        <v>2392</v>
      </c>
      <c r="I605" t="s">
        <v>1128</v>
      </c>
      <c r="J605" t="s">
        <v>49</v>
      </c>
      <c r="K605" t="s">
        <v>25</v>
      </c>
      <c r="L605" t="s">
        <v>3564</v>
      </c>
      <c r="M605">
        <v>2.7</v>
      </c>
      <c r="N605">
        <v>11</v>
      </c>
      <c r="O605" t="s">
        <v>26</v>
      </c>
      <c r="P605">
        <v>0</v>
      </c>
      <c r="Q605" t="s">
        <v>27</v>
      </c>
      <c r="R605" t="s">
        <v>28</v>
      </c>
      <c r="S605">
        <v>199.44</v>
      </c>
      <c r="T605" t="str" cm="1">
        <f t="array" ref="T605">_xlfn.IFS(Raw_Data[[#This Row],[Call Status]]="Resolved","5",Raw_Data[[#This Row],[Call Status]]="Escalated","2",Raw_Data[[#This Row],[Call Status]]="Pending","3",Raw_Data[[#This Row],[Call Status]]="Abandoned","0")</f>
        <v>5</v>
      </c>
      <c r="U605" t="str">
        <f>TEXT(Raw_Data[[#This Row],[Call Date]],"mmmm")</f>
        <v>January</v>
      </c>
      <c r="V605" t="str" cm="1">
        <f t="array" ref="V605">_xlfn.IFS(Raw_Data[[#This Row],[Customer Satisfaction]]&lt;2,"Poor",Raw_Data[[#This Row],[Customer Satisfaction]]&lt;4,"Average",Raw_Data[[#This Row],[Customer Satisfaction]]&gt;=4,"Excellent")</f>
        <v>Poor</v>
      </c>
    </row>
    <row r="606" spans="2:22" x14ac:dyDescent="0.3">
      <c r="B606" t="s">
        <v>759</v>
      </c>
      <c r="C606" s="2">
        <v>45731</v>
      </c>
      <c r="D606" s="1">
        <v>0.43402777777777779</v>
      </c>
      <c r="E606" t="s">
        <v>66</v>
      </c>
      <c r="F606" t="s">
        <v>38</v>
      </c>
      <c r="G606" t="s">
        <v>250</v>
      </c>
      <c r="H606" t="s">
        <v>22</v>
      </c>
      <c r="I606" t="s">
        <v>23</v>
      </c>
      <c r="J606" t="s">
        <v>64</v>
      </c>
      <c r="K606" t="s">
        <v>25</v>
      </c>
      <c r="L606" t="s">
        <v>25</v>
      </c>
      <c r="M606">
        <v>2.7</v>
      </c>
      <c r="N606">
        <v>9.6999999999999993</v>
      </c>
      <c r="O606" t="s">
        <v>26</v>
      </c>
      <c r="P606">
        <v>4</v>
      </c>
      <c r="Q606" t="s">
        <v>615</v>
      </c>
      <c r="R606" t="s">
        <v>28</v>
      </c>
      <c r="S606">
        <v>307.72000000000003</v>
      </c>
      <c r="T606" t="str" cm="1">
        <f t="array" ref="T606">_xlfn.IFS(Raw_Data[[#This Row],[Call Status]]="Resolved","5",Raw_Data[[#This Row],[Call Status]]="Escalated","2",Raw_Data[[#This Row],[Call Status]]="Pending","3",Raw_Data[[#This Row],[Call Status]]="Abandoned","0")</f>
        <v>5</v>
      </c>
      <c r="U606" t="str">
        <f>TEXT(Raw_Data[[#This Row],[Call Date]],"mmmm")</f>
        <v>March</v>
      </c>
      <c r="V606" t="str" cm="1">
        <f t="array" ref="V606">_xlfn.IFS(Raw_Data[[#This Row],[Customer Satisfaction]]&lt;2,"Poor",Raw_Data[[#This Row],[Customer Satisfaction]]&lt;4,"Average",Raw_Data[[#This Row],[Customer Satisfaction]]&gt;=4,"Excellent")</f>
        <v>Excellent</v>
      </c>
    </row>
    <row r="607" spans="2:22" x14ac:dyDescent="0.3">
      <c r="B607" t="s">
        <v>4549</v>
      </c>
      <c r="C607" s="2">
        <v>45910</v>
      </c>
      <c r="D607" s="1">
        <v>0.40347222222222223</v>
      </c>
      <c r="E607" t="s">
        <v>44</v>
      </c>
      <c r="F607" t="s">
        <v>20</v>
      </c>
      <c r="G607" t="s">
        <v>250</v>
      </c>
      <c r="H607" t="s">
        <v>22</v>
      </c>
      <c r="I607" t="s">
        <v>1137</v>
      </c>
      <c r="J607" t="s">
        <v>64</v>
      </c>
      <c r="K607" t="s">
        <v>25</v>
      </c>
      <c r="L607" t="s">
        <v>3559</v>
      </c>
      <c r="M607">
        <v>4.0999999999999996</v>
      </c>
      <c r="N607">
        <v>6.7</v>
      </c>
      <c r="O607" t="s">
        <v>26</v>
      </c>
      <c r="P607">
        <v>3</v>
      </c>
      <c r="Q607" t="s">
        <v>615</v>
      </c>
      <c r="R607" t="s">
        <v>28</v>
      </c>
      <c r="S607">
        <v>272.14999999999998</v>
      </c>
      <c r="T607" t="str" cm="1">
        <f t="array" ref="T607">_xlfn.IFS(Raw_Data[[#This Row],[Call Status]]="Resolved","5",Raw_Data[[#This Row],[Call Status]]="Escalated","2",Raw_Data[[#This Row],[Call Status]]="Pending","3",Raw_Data[[#This Row],[Call Status]]="Abandoned","0")</f>
        <v>5</v>
      </c>
      <c r="U607" t="str">
        <f>TEXT(Raw_Data[[#This Row],[Call Date]],"mmmm")</f>
        <v>September</v>
      </c>
      <c r="V607" t="str" cm="1">
        <f t="array" ref="V607">_xlfn.IFS(Raw_Data[[#This Row],[Customer Satisfaction]]&lt;2,"Poor",Raw_Data[[#This Row],[Customer Satisfaction]]&lt;4,"Average",Raw_Data[[#This Row],[Customer Satisfaction]]&gt;=4,"Excellent")</f>
        <v>Average</v>
      </c>
    </row>
    <row r="608" spans="2:22" x14ac:dyDescent="0.3">
      <c r="B608" t="s">
        <v>74</v>
      </c>
      <c r="C608" s="2">
        <v>45887</v>
      </c>
      <c r="D608" s="1">
        <v>0.60902777777777772</v>
      </c>
      <c r="E608" t="s">
        <v>19</v>
      </c>
      <c r="F608" t="s">
        <v>20</v>
      </c>
      <c r="G608" t="s">
        <v>21</v>
      </c>
      <c r="H608" t="s">
        <v>22</v>
      </c>
      <c r="I608" t="s">
        <v>23</v>
      </c>
      <c r="J608" t="s">
        <v>42</v>
      </c>
      <c r="K608" t="s">
        <v>25</v>
      </c>
      <c r="L608" t="s">
        <v>25</v>
      </c>
      <c r="M608">
        <v>3.5</v>
      </c>
      <c r="N608">
        <v>5.9</v>
      </c>
      <c r="O608" t="s">
        <v>26</v>
      </c>
      <c r="P608">
        <v>5</v>
      </c>
      <c r="Q608" t="s">
        <v>27</v>
      </c>
      <c r="R608" t="s">
        <v>28</v>
      </c>
      <c r="S608">
        <v>398.43</v>
      </c>
      <c r="T608" t="str" cm="1">
        <f t="array" ref="T608">_xlfn.IFS(Raw_Data[[#This Row],[Call Status]]="Resolved","5",Raw_Data[[#This Row],[Call Status]]="Escalated","2",Raw_Data[[#This Row],[Call Status]]="Pending","3",Raw_Data[[#This Row],[Call Status]]="Abandoned","0")</f>
        <v>5</v>
      </c>
      <c r="U608" t="str">
        <f>TEXT(Raw_Data[[#This Row],[Call Date]],"mmmm")</f>
        <v>August</v>
      </c>
      <c r="V608" t="str" cm="1">
        <f t="array" ref="V608">_xlfn.IFS(Raw_Data[[#This Row],[Customer Satisfaction]]&lt;2,"Poor",Raw_Data[[#This Row],[Customer Satisfaction]]&lt;4,"Average",Raw_Data[[#This Row],[Customer Satisfaction]]&gt;=4,"Excellent")</f>
        <v>Excellent</v>
      </c>
    </row>
    <row r="609" spans="2:22" x14ac:dyDescent="0.3">
      <c r="B609" t="s">
        <v>340</v>
      </c>
      <c r="C609" s="2">
        <v>45664</v>
      </c>
      <c r="D609" s="1">
        <v>0.75347222222222221</v>
      </c>
      <c r="E609" t="s">
        <v>19</v>
      </c>
      <c r="F609" t="s">
        <v>34</v>
      </c>
      <c r="G609" t="s">
        <v>327</v>
      </c>
      <c r="H609" t="s">
        <v>22</v>
      </c>
      <c r="I609" t="s">
        <v>23</v>
      </c>
      <c r="J609" t="s">
        <v>42</v>
      </c>
      <c r="K609" t="s">
        <v>25</v>
      </c>
      <c r="L609" t="s">
        <v>25</v>
      </c>
      <c r="M609">
        <v>3.2</v>
      </c>
      <c r="N609">
        <v>8.5</v>
      </c>
      <c r="O609" t="s">
        <v>26</v>
      </c>
      <c r="P609">
        <v>5</v>
      </c>
      <c r="Q609" t="s">
        <v>27</v>
      </c>
      <c r="R609" t="s">
        <v>28</v>
      </c>
      <c r="S609">
        <v>173.85</v>
      </c>
      <c r="T609" t="str" cm="1">
        <f t="array" ref="T609">_xlfn.IFS(Raw_Data[[#This Row],[Call Status]]="Resolved","5",Raw_Data[[#This Row],[Call Status]]="Escalated","2",Raw_Data[[#This Row],[Call Status]]="Pending","3",Raw_Data[[#This Row],[Call Status]]="Abandoned","0")</f>
        <v>5</v>
      </c>
      <c r="U609" t="str">
        <f>TEXT(Raw_Data[[#This Row],[Call Date]],"mmmm")</f>
        <v>January</v>
      </c>
      <c r="V609" t="str" cm="1">
        <f t="array" ref="V609">_xlfn.IFS(Raw_Data[[#This Row],[Customer Satisfaction]]&lt;2,"Poor",Raw_Data[[#This Row],[Customer Satisfaction]]&lt;4,"Average",Raw_Data[[#This Row],[Customer Satisfaction]]&gt;=4,"Excellent")</f>
        <v>Excellent</v>
      </c>
    </row>
    <row r="610" spans="2:22" x14ac:dyDescent="0.3">
      <c r="B610" t="s">
        <v>542</v>
      </c>
      <c r="C610" s="2">
        <v>45831</v>
      </c>
      <c r="D610" s="1">
        <v>0.48055555555555557</v>
      </c>
      <c r="E610" t="s">
        <v>57</v>
      </c>
      <c r="F610" t="s">
        <v>38</v>
      </c>
      <c r="G610" t="s">
        <v>162</v>
      </c>
      <c r="H610" t="s">
        <v>22</v>
      </c>
      <c r="I610" t="s">
        <v>23</v>
      </c>
      <c r="J610" t="s">
        <v>35</v>
      </c>
      <c r="K610" t="s">
        <v>25</v>
      </c>
      <c r="L610" t="s">
        <v>25</v>
      </c>
      <c r="M610">
        <v>4.4000000000000004</v>
      </c>
      <c r="N610">
        <v>11.5</v>
      </c>
      <c r="O610" t="s">
        <v>26</v>
      </c>
      <c r="P610">
        <v>4</v>
      </c>
      <c r="Q610" t="s">
        <v>27</v>
      </c>
      <c r="R610" t="s">
        <v>28</v>
      </c>
      <c r="S610">
        <v>87.09</v>
      </c>
      <c r="T610" t="str" cm="1">
        <f t="array" ref="T610">_xlfn.IFS(Raw_Data[[#This Row],[Call Status]]="Resolved","5",Raw_Data[[#This Row],[Call Status]]="Escalated","2",Raw_Data[[#This Row],[Call Status]]="Pending","3",Raw_Data[[#This Row],[Call Status]]="Abandoned","0")</f>
        <v>5</v>
      </c>
      <c r="U610" t="str">
        <f>TEXT(Raw_Data[[#This Row],[Call Date]],"mmmm")</f>
        <v>June</v>
      </c>
      <c r="V610" t="str" cm="1">
        <f t="array" ref="V610">_xlfn.IFS(Raw_Data[[#This Row],[Customer Satisfaction]]&lt;2,"Poor",Raw_Data[[#This Row],[Customer Satisfaction]]&lt;4,"Average",Raw_Data[[#This Row],[Customer Satisfaction]]&gt;=4,"Excellent")</f>
        <v>Excellent</v>
      </c>
    </row>
    <row r="611" spans="2:22" x14ac:dyDescent="0.3">
      <c r="B611" t="s">
        <v>9651</v>
      </c>
      <c r="C611" s="2">
        <v>45798</v>
      </c>
      <c r="D611" s="1">
        <v>0.64652777777777781</v>
      </c>
      <c r="E611" t="s">
        <v>108</v>
      </c>
      <c r="F611" t="s">
        <v>20</v>
      </c>
      <c r="G611" t="s">
        <v>250</v>
      </c>
      <c r="H611" t="s">
        <v>22</v>
      </c>
      <c r="I611" t="s">
        <v>1128</v>
      </c>
      <c r="J611" t="s">
        <v>42</v>
      </c>
      <c r="K611" t="s">
        <v>8876</v>
      </c>
      <c r="L611" t="s">
        <v>8877</v>
      </c>
      <c r="M611">
        <v>2.9</v>
      </c>
      <c r="N611">
        <v>4.5999999999999996</v>
      </c>
      <c r="O611" t="s">
        <v>28</v>
      </c>
      <c r="P611">
        <v>1</v>
      </c>
      <c r="Q611" t="s">
        <v>1014</v>
      </c>
      <c r="R611" t="s">
        <v>28</v>
      </c>
      <c r="S611">
        <v>80.03</v>
      </c>
      <c r="T611" t="str" cm="1">
        <f t="array" ref="T611">_xlfn.IFS(Raw_Data[[#This Row],[Call Status]]="Resolved","5",Raw_Data[[#This Row],[Call Status]]="Escalated","2",Raw_Data[[#This Row],[Call Status]]="Pending","3",Raw_Data[[#This Row],[Call Status]]="Abandoned","0")</f>
        <v>3</v>
      </c>
      <c r="U611" t="str">
        <f>TEXT(Raw_Data[[#This Row],[Call Date]],"mmmm")</f>
        <v>May</v>
      </c>
      <c r="V611" t="str" cm="1">
        <f t="array" ref="V611">_xlfn.IFS(Raw_Data[[#This Row],[Customer Satisfaction]]&lt;2,"Poor",Raw_Data[[#This Row],[Customer Satisfaction]]&lt;4,"Average",Raw_Data[[#This Row],[Customer Satisfaction]]&gt;=4,"Excellent")</f>
        <v>Poor</v>
      </c>
    </row>
    <row r="612" spans="2:22" x14ac:dyDescent="0.3">
      <c r="B612" t="s">
        <v>4410</v>
      </c>
      <c r="C612" s="2">
        <v>45825</v>
      </c>
      <c r="D612" s="1">
        <v>0.35069444444444442</v>
      </c>
      <c r="E612" t="s">
        <v>30</v>
      </c>
      <c r="F612" t="s">
        <v>20</v>
      </c>
      <c r="G612" t="s">
        <v>162</v>
      </c>
      <c r="H612" t="s">
        <v>22</v>
      </c>
      <c r="I612" t="s">
        <v>1130</v>
      </c>
      <c r="J612" t="s">
        <v>76</v>
      </c>
      <c r="K612" t="s">
        <v>25</v>
      </c>
      <c r="L612" t="s">
        <v>3561</v>
      </c>
      <c r="M612">
        <v>3.1</v>
      </c>
      <c r="N612">
        <v>11.5</v>
      </c>
      <c r="O612" t="s">
        <v>28</v>
      </c>
      <c r="P612">
        <v>0</v>
      </c>
      <c r="Q612" t="s">
        <v>1014</v>
      </c>
      <c r="R612" t="s">
        <v>26</v>
      </c>
      <c r="S612">
        <v>237.03</v>
      </c>
      <c r="T612" t="str" cm="1">
        <f t="array" ref="T612">_xlfn.IFS(Raw_Data[[#This Row],[Call Status]]="Resolved","5",Raw_Data[[#This Row],[Call Status]]="Escalated","2",Raw_Data[[#This Row],[Call Status]]="Pending","3",Raw_Data[[#This Row],[Call Status]]="Abandoned","0")</f>
        <v>5</v>
      </c>
      <c r="U612" t="str">
        <f>TEXT(Raw_Data[[#This Row],[Call Date]],"mmmm")</f>
        <v>June</v>
      </c>
      <c r="V612" t="str" cm="1">
        <f t="array" ref="V612">_xlfn.IFS(Raw_Data[[#This Row],[Customer Satisfaction]]&lt;2,"Poor",Raw_Data[[#This Row],[Customer Satisfaction]]&lt;4,"Average",Raw_Data[[#This Row],[Customer Satisfaction]]&gt;=4,"Excellent")</f>
        <v>Poor</v>
      </c>
    </row>
    <row r="613" spans="2:22" x14ac:dyDescent="0.3">
      <c r="B613" t="s">
        <v>2502</v>
      </c>
      <c r="C613" s="2">
        <v>45827</v>
      </c>
      <c r="D613" s="1">
        <v>0.66736111111111107</v>
      </c>
      <c r="E613" t="s">
        <v>30</v>
      </c>
      <c r="F613" t="s">
        <v>34</v>
      </c>
      <c r="G613" t="s">
        <v>162</v>
      </c>
      <c r="H613" t="s">
        <v>2392</v>
      </c>
      <c r="I613" t="s">
        <v>1137</v>
      </c>
      <c r="J613" t="s">
        <v>49</v>
      </c>
      <c r="K613" t="s">
        <v>25</v>
      </c>
      <c r="L613" t="s">
        <v>25</v>
      </c>
      <c r="M613">
        <v>5.7</v>
      </c>
      <c r="N613">
        <v>12</v>
      </c>
      <c r="O613" t="s">
        <v>26</v>
      </c>
      <c r="P613">
        <v>4</v>
      </c>
      <c r="Q613" t="s">
        <v>27</v>
      </c>
      <c r="R613" t="s">
        <v>28</v>
      </c>
      <c r="S613">
        <v>460.59</v>
      </c>
      <c r="T613" t="str" cm="1">
        <f t="array" ref="T613">_xlfn.IFS(Raw_Data[[#This Row],[Call Status]]="Resolved","5",Raw_Data[[#This Row],[Call Status]]="Escalated","2",Raw_Data[[#This Row],[Call Status]]="Pending","3",Raw_Data[[#This Row],[Call Status]]="Abandoned","0")</f>
        <v>5</v>
      </c>
      <c r="U613" t="str">
        <f>TEXT(Raw_Data[[#This Row],[Call Date]],"mmmm")</f>
        <v>June</v>
      </c>
      <c r="V613" t="str" cm="1">
        <f t="array" ref="V613">_xlfn.IFS(Raw_Data[[#This Row],[Customer Satisfaction]]&lt;2,"Poor",Raw_Data[[#This Row],[Customer Satisfaction]]&lt;4,"Average",Raw_Data[[#This Row],[Customer Satisfaction]]&gt;=4,"Excellent")</f>
        <v>Excellent</v>
      </c>
    </row>
    <row r="614" spans="2:22" x14ac:dyDescent="0.3">
      <c r="B614" t="s">
        <v>1332</v>
      </c>
      <c r="C614" s="2">
        <v>45940</v>
      </c>
      <c r="D614" s="1">
        <v>0.42222222222222222</v>
      </c>
      <c r="E614" t="s">
        <v>53</v>
      </c>
      <c r="F614" t="s">
        <v>20</v>
      </c>
      <c r="G614" t="s">
        <v>250</v>
      </c>
      <c r="H614" t="s">
        <v>22</v>
      </c>
      <c r="I614" t="s">
        <v>1128</v>
      </c>
      <c r="J614" t="s">
        <v>42</v>
      </c>
      <c r="K614" t="s">
        <v>25</v>
      </c>
      <c r="L614" t="s">
        <v>25</v>
      </c>
      <c r="M614">
        <v>7</v>
      </c>
      <c r="N614">
        <v>11.9</v>
      </c>
      <c r="O614" t="s">
        <v>26</v>
      </c>
      <c r="P614">
        <v>4</v>
      </c>
      <c r="Q614" t="s">
        <v>27</v>
      </c>
      <c r="R614" t="s">
        <v>28</v>
      </c>
      <c r="S614">
        <v>143.91999999999999</v>
      </c>
      <c r="T614" t="str" cm="1">
        <f t="array" ref="T614">_xlfn.IFS(Raw_Data[[#This Row],[Call Status]]="Resolved","5",Raw_Data[[#This Row],[Call Status]]="Escalated","2",Raw_Data[[#This Row],[Call Status]]="Pending","3",Raw_Data[[#This Row],[Call Status]]="Abandoned","0")</f>
        <v>5</v>
      </c>
      <c r="U614" t="str">
        <f>TEXT(Raw_Data[[#This Row],[Call Date]],"mmmm")</f>
        <v>October</v>
      </c>
      <c r="V614" t="str" cm="1">
        <f t="array" ref="V614">_xlfn.IFS(Raw_Data[[#This Row],[Customer Satisfaction]]&lt;2,"Poor",Raw_Data[[#This Row],[Customer Satisfaction]]&lt;4,"Average",Raw_Data[[#This Row],[Customer Satisfaction]]&gt;=4,"Excellent")</f>
        <v>Excellent</v>
      </c>
    </row>
    <row r="615" spans="2:22" x14ac:dyDescent="0.3">
      <c r="B615" t="s">
        <v>8794</v>
      </c>
      <c r="C615" s="2">
        <v>45779</v>
      </c>
      <c r="D615" s="1">
        <v>0.82638888888888884</v>
      </c>
      <c r="E615" t="s">
        <v>70</v>
      </c>
      <c r="F615" t="s">
        <v>38</v>
      </c>
      <c r="H615" t="s">
        <v>22</v>
      </c>
      <c r="I615" t="s">
        <v>23</v>
      </c>
      <c r="J615" t="s">
        <v>76</v>
      </c>
      <c r="K615" t="s">
        <v>16</v>
      </c>
      <c r="L615" t="s">
        <v>16</v>
      </c>
      <c r="M615">
        <v>0.7</v>
      </c>
      <c r="N615">
        <v>14.5</v>
      </c>
      <c r="O615" t="s">
        <v>28</v>
      </c>
      <c r="P615">
        <v>1</v>
      </c>
      <c r="Q615" t="s">
        <v>1014</v>
      </c>
      <c r="R615" t="s">
        <v>26</v>
      </c>
      <c r="S615">
        <v>372.41</v>
      </c>
      <c r="T615" t="str" cm="1">
        <f t="array" ref="T615">_xlfn.IFS(Raw_Data[[#This Row],[Call Status]]="Resolved","5",Raw_Data[[#This Row],[Call Status]]="Escalated","2",Raw_Data[[#This Row],[Call Status]]="Pending","3",Raw_Data[[#This Row],[Call Status]]="Abandoned","0")</f>
        <v>2</v>
      </c>
      <c r="U615" t="str">
        <f>TEXT(Raw_Data[[#This Row],[Call Date]],"mmmm")</f>
        <v>May</v>
      </c>
      <c r="V615" t="str" cm="1">
        <f t="array" ref="V615">_xlfn.IFS(Raw_Data[[#This Row],[Customer Satisfaction]]&lt;2,"Poor",Raw_Data[[#This Row],[Customer Satisfaction]]&lt;4,"Average",Raw_Data[[#This Row],[Customer Satisfaction]]&gt;=4,"Excellent")</f>
        <v>Poor</v>
      </c>
    </row>
    <row r="616" spans="2:22" x14ac:dyDescent="0.3">
      <c r="B616" t="s">
        <v>949</v>
      </c>
      <c r="C616" s="2">
        <v>45851</v>
      </c>
      <c r="D616" s="1">
        <v>0.50416666666666665</v>
      </c>
      <c r="E616" t="s">
        <v>57</v>
      </c>
      <c r="F616" t="s">
        <v>38</v>
      </c>
      <c r="G616" t="s">
        <v>21</v>
      </c>
      <c r="H616" t="s">
        <v>22</v>
      </c>
      <c r="I616" t="s">
        <v>23</v>
      </c>
      <c r="J616" t="s">
        <v>45</v>
      </c>
      <c r="K616" t="s">
        <v>25</v>
      </c>
      <c r="L616" t="s">
        <v>25</v>
      </c>
      <c r="M616">
        <v>6.1</v>
      </c>
      <c r="N616">
        <v>8.9</v>
      </c>
      <c r="O616" t="s">
        <v>28</v>
      </c>
      <c r="P616">
        <v>3</v>
      </c>
      <c r="Q616" t="s">
        <v>615</v>
      </c>
      <c r="R616" t="s">
        <v>28</v>
      </c>
      <c r="S616">
        <v>149.05000000000001</v>
      </c>
      <c r="T616" t="str" cm="1">
        <f t="array" ref="T616">_xlfn.IFS(Raw_Data[[#This Row],[Call Status]]="Resolved","5",Raw_Data[[#This Row],[Call Status]]="Escalated","2",Raw_Data[[#This Row],[Call Status]]="Pending","3",Raw_Data[[#This Row],[Call Status]]="Abandoned","0")</f>
        <v>5</v>
      </c>
      <c r="U616" t="str">
        <f>TEXT(Raw_Data[[#This Row],[Call Date]],"mmmm")</f>
        <v>July</v>
      </c>
      <c r="V616" t="str" cm="1">
        <f t="array" ref="V616">_xlfn.IFS(Raw_Data[[#This Row],[Customer Satisfaction]]&lt;2,"Poor",Raw_Data[[#This Row],[Customer Satisfaction]]&lt;4,"Average",Raw_Data[[#This Row],[Customer Satisfaction]]&gt;=4,"Excellent")</f>
        <v>Average</v>
      </c>
    </row>
    <row r="617" spans="2:22" x14ac:dyDescent="0.3">
      <c r="B617" t="s">
        <v>2411</v>
      </c>
      <c r="C617" s="2">
        <v>45662</v>
      </c>
      <c r="D617" s="1">
        <v>0.66597222222222219</v>
      </c>
      <c r="E617" t="s">
        <v>84</v>
      </c>
      <c r="F617" t="s">
        <v>38</v>
      </c>
      <c r="G617" t="s">
        <v>21</v>
      </c>
      <c r="H617" t="s">
        <v>2392</v>
      </c>
      <c r="I617" t="s">
        <v>1130</v>
      </c>
      <c r="J617" t="s">
        <v>35</v>
      </c>
      <c r="K617" t="s">
        <v>25</v>
      </c>
      <c r="L617" t="s">
        <v>25</v>
      </c>
      <c r="M617">
        <v>2.5</v>
      </c>
      <c r="N617">
        <v>16.8</v>
      </c>
      <c r="O617" t="s">
        <v>26</v>
      </c>
      <c r="P617">
        <v>0</v>
      </c>
      <c r="Q617" t="s">
        <v>615</v>
      </c>
      <c r="R617" t="s">
        <v>28</v>
      </c>
      <c r="S617">
        <v>132.51</v>
      </c>
      <c r="T617" t="str" cm="1">
        <f t="array" ref="T617">_xlfn.IFS(Raw_Data[[#This Row],[Call Status]]="Resolved","5",Raw_Data[[#This Row],[Call Status]]="Escalated","2",Raw_Data[[#This Row],[Call Status]]="Pending","3",Raw_Data[[#This Row],[Call Status]]="Abandoned","0")</f>
        <v>5</v>
      </c>
      <c r="U617" t="str">
        <f>TEXT(Raw_Data[[#This Row],[Call Date]],"mmmm")</f>
        <v>January</v>
      </c>
      <c r="V617" t="str" cm="1">
        <f t="array" ref="V617">_xlfn.IFS(Raw_Data[[#This Row],[Customer Satisfaction]]&lt;2,"Poor",Raw_Data[[#This Row],[Customer Satisfaction]]&lt;4,"Average",Raw_Data[[#This Row],[Customer Satisfaction]]&gt;=4,"Excellent")</f>
        <v>Poor</v>
      </c>
    </row>
    <row r="618" spans="2:22" x14ac:dyDescent="0.3">
      <c r="B618" t="s">
        <v>7234</v>
      </c>
      <c r="C618" s="2">
        <v>45686</v>
      </c>
      <c r="D618" s="1">
        <v>0.35694444444444445</v>
      </c>
      <c r="E618" t="s">
        <v>70</v>
      </c>
      <c r="F618" t="s">
        <v>20</v>
      </c>
      <c r="G618" t="s">
        <v>162</v>
      </c>
      <c r="H618" t="s">
        <v>22</v>
      </c>
      <c r="I618" t="s">
        <v>23</v>
      </c>
      <c r="J618" t="s">
        <v>45</v>
      </c>
      <c r="K618" t="s">
        <v>25</v>
      </c>
      <c r="L618" t="s">
        <v>3564</v>
      </c>
      <c r="M618">
        <v>5</v>
      </c>
      <c r="N618">
        <v>9.9</v>
      </c>
      <c r="O618" t="s">
        <v>26</v>
      </c>
      <c r="P618">
        <v>5</v>
      </c>
      <c r="Q618" t="s">
        <v>27</v>
      </c>
      <c r="R618" t="s">
        <v>28</v>
      </c>
      <c r="S618">
        <v>109.9</v>
      </c>
      <c r="T618" t="str" cm="1">
        <f t="array" ref="T618">_xlfn.IFS(Raw_Data[[#This Row],[Call Status]]="Resolved","5",Raw_Data[[#This Row],[Call Status]]="Escalated","2",Raw_Data[[#This Row],[Call Status]]="Pending","3",Raw_Data[[#This Row],[Call Status]]="Abandoned","0")</f>
        <v>5</v>
      </c>
      <c r="U618" t="str">
        <f>TEXT(Raw_Data[[#This Row],[Call Date]],"mmmm")</f>
        <v>January</v>
      </c>
      <c r="V618" t="str" cm="1">
        <f t="array" ref="V618">_xlfn.IFS(Raw_Data[[#This Row],[Customer Satisfaction]]&lt;2,"Poor",Raw_Data[[#This Row],[Customer Satisfaction]]&lt;4,"Average",Raw_Data[[#This Row],[Customer Satisfaction]]&gt;=4,"Excellent")</f>
        <v>Excellent</v>
      </c>
    </row>
    <row r="619" spans="2:22" x14ac:dyDescent="0.3">
      <c r="B619" t="s">
        <v>442</v>
      </c>
      <c r="C619" s="2">
        <v>45822</v>
      </c>
      <c r="D619" s="1">
        <v>0.62361111111111112</v>
      </c>
      <c r="E619" t="s">
        <v>30</v>
      </c>
      <c r="F619" t="s">
        <v>48</v>
      </c>
      <c r="G619" t="s">
        <v>162</v>
      </c>
      <c r="H619" t="s">
        <v>22</v>
      </c>
      <c r="I619" t="s">
        <v>23</v>
      </c>
      <c r="J619" t="s">
        <v>76</v>
      </c>
      <c r="K619" t="s">
        <v>25</v>
      </c>
      <c r="L619" t="s">
        <v>25</v>
      </c>
      <c r="M619">
        <v>3.1</v>
      </c>
      <c r="N619">
        <v>8.4</v>
      </c>
      <c r="O619" t="s">
        <v>28</v>
      </c>
      <c r="P619">
        <v>4</v>
      </c>
      <c r="Q619" t="s">
        <v>27</v>
      </c>
      <c r="R619" t="s">
        <v>28</v>
      </c>
      <c r="S619">
        <v>68.53</v>
      </c>
      <c r="T619" t="str" cm="1">
        <f t="array" ref="T619">_xlfn.IFS(Raw_Data[[#This Row],[Call Status]]="Resolved","5",Raw_Data[[#This Row],[Call Status]]="Escalated","2",Raw_Data[[#This Row],[Call Status]]="Pending","3",Raw_Data[[#This Row],[Call Status]]="Abandoned","0")</f>
        <v>5</v>
      </c>
      <c r="U619" t="str">
        <f>TEXT(Raw_Data[[#This Row],[Call Date]],"mmmm")</f>
        <v>June</v>
      </c>
      <c r="V619" t="str" cm="1">
        <f t="array" ref="V619">_xlfn.IFS(Raw_Data[[#This Row],[Customer Satisfaction]]&lt;2,"Poor",Raw_Data[[#This Row],[Customer Satisfaction]]&lt;4,"Average",Raw_Data[[#This Row],[Customer Satisfaction]]&gt;=4,"Excellent")</f>
        <v>Excellent</v>
      </c>
    </row>
    <row r="620" spans="2:22" x14ac:dyDescent="0.3">
      <c r="B620" t="s">
        <v>1054</v>
      </c>
      <c r="C620" s="2">
        <v>45996</v>
      </c>
      <c r="D620" s="1">
        <v>0.46527777777777779</v>
      </c>
      <c r="E620" t="s">
        <v>44</v>
      </c>
      <c r="F620" t="s">
        <v>20</v>
      </c>
      <c r="G620" t="s">
        <v>327</v>
      </c>
      <c r="H620" t="s">
        <v>22</v>
      </c>
      <c r="I620" t="s">
        <v>23</v>
      </c>
      <c r="J620" t="s">
        <v>45</v>
      </c>
      <c r="K620" t="s">
        <v>25</v>
      </c>
      <c r="L620" t="s">
        <v>25</v>
      </c>
      <c r="M620">
        <v>5.7</v>
      </c>
      <c r="N620">
        <v>6.2</v>
      </c>
      <c r="O620" t="s">
        <v>26</v>
      </c>
      <c r="P620">
        <v>0</v>
      </c>
      <c r="Q620" t="s">
        <v>1014</v>
      </c>
      <c r="R620" t="s">
        <v>28</v>
      </c>
      <c r="S620">
        <v>290.23</v>
      </c>
      <c r="T620" t="str" cm="1">
        <f t="array" ref="T620">_xlfn.IFS(Raw_Data[[#This Row],[Call Status]]="Resolved","5",Raw_Data[[#This Row],[Call Status]]="Escalated","2",Raw_Data[[#This Row],[Call Status]]="Pending","3",Raw_Data[[#This Row],[Call Status]]="Abandoned","0")</f>
        <v>5</v>
      </c>
      <c r="U620" t="str">
        <f>TEXT(Raw_Data[[#This Row],[Call Date]],"mmmm")</f>
        <v>December</v>
      </c>
      <c r="V620" t="str" cm="1">
        <f t="array" ref="V620">_xlfn.IFS(Raw_Data[[#This Row],[Customer Satisfaction]]&lt;2,"Poor",Raw_Data[[#This Row],[Customer Satisfaction]]&lt;4,"Average",Raw_Data[[#This Row],[Customer Satisfaction]]&gt;=4,"Excellent")</f>
        <v>Poor</v>
      </c>
    </row>
    <row r="621" spans="2:22" x14ac:dyDescent="0.3">
      <c r="B621" t="s">
        <v>2296</v>
      </c>
      <c r="C621" s="2">
        <v>45793</v>
      </c>
      <c r="D621" s="1">
        <v>0.6118055555555556</v>
      </c>
      <c r="E621" t="s">
        <v>63</v>
      </c>
      <c r="F621" t="s">
        <v>20</v>
      </c>
      <c r="G621" t="s">
        <v>250</v>
      </c>
      <c r="H621" t="s">
        <v>2026</v>
      </c>
      <c r="I621" t="s">
        <v>1137</v>
      </c>
      <c r="J621" t="s">
        <v>35</v>
      </c>
      <c r="K621" t="s">
        <v>25</v>
      </c>
      <c r="L621" t="s">
        <v>25</v>
      </c>
      <c r="M621">
        <v>1.8</v>
      </c>
      <c r="N621">
        <v>7.6</v>
      </c>
      <c r="O621" t="s">
        <v>26</v>
      </c>
      <c r="P621">
        <v>5</v>
      </c>
      <c r="Q621" t="s">
        <v>27</v>
      </c>
      <c r="R621" t="s">
        <v>28</v>
      </c>
      <c r="S621">
        <v>442.35</v>
      </c>
      <c r="T621" t="str" cm="1">
        <f t="array" ref="T621">_xlfn.IFS(Raw_Data[[#This Row],[Call Status]]="Resolved","5",Raw_Data[[#This Row],[Call Status]]="Escalated","2",Raw_Data[[#This Row],[Call Status]]="Pending","3",Raw_Data[[#This Row],[Call Status]]="Abandoned","0")</f>
        <v>5</v>
      </c>
      <c r="U621" t="str">
        <f>TEXT(Raw_Data[[#This Row],[Call Date]],"mmmm")</f>
        <v>May</v>
      </c>
      <c r="V621" t="str" cm="1">
        <f t="array" ref="V621">_xlfn.IFS(Raw_Data[[#This Row],[Customer Satisfaction]]&lt;2,"Poor",Raw_Data[[#This Row],[Customer Satisfaction]]&lt;4,"Average",Raw_Data[[#This Row],[Customer Satisfaction]]&gt;=4,"Excellent")</f>
        <v>Excellent</v>
      </c>
    </row>
    <row r="622" spans="2:22" x14ac:dyDescent="0.3">
      <c r="B622" t="s">
        <v>2223</v>
      </c>
      <c r="C622" s="2">
        <v>46022</v>
      </c>
      <c r="D622" s="1">
        <v>0.77777777777777779</v>
      </c>
      <c r="E622" t="s">
        <v>72</v>
      </c>
      <c r="F622" t="s">
        <v>34</v>
      </c>
      <c r="G622" t="s">
        <v>162</v>
      </c>
      <c r="H622" t="s">
        <v>2026</v>
      </c>
      <c r="I622" t="s">
        <v>1128</v>
      </c>
      <c r="J622" t="s">
        <v>76</v>
      </c>
      <c r="K622" t="s">
        <v>25</v>
      </c>
      <c r="L622" t="s">
        <v>25</v>
      </c>
      <c r="M622">
        <v>5.9</v>
      </c>
      <c r="N622">
        <v>9.1999999999999993</v>
      </c>
      <c r="O622" t="s">
        <v>26</v>
      </c>
      <c r="P622">
        <v>0</v>
      </c>
      <c r="Q622" t="s">
        <v>27</v>
      </c>
      <c r="R622" t="s">
        <v>28</v>
      </c>
      <c r="S622">
        <v>150.13999999999999</v>
      </c>
      <c r="T622" t="str" cm="1">
        <f t="array" ref="T622">_xlfn.IFS(Raw_Data[[#This Row],[Call Status]]="Resolved","5",Raw_Data[[#This Row],[Call Status]]="Escalated","2",Raw_Data[[#This Row],[Call Status]]="Pending","3",Raw_Data[[#This Row],[Call Status]]="Abandoned","0")</f>
        <v>5</v>
      </c>
      <c r="U622" t="str">
        <f>TEXT(Raw_Data[[#This Row],[Call Date]],"mmmm")</f>
        <v>December</v>
      </c>
      <c r="V622" t="str" cm="1">
        <f t="array" ref="V622">_xlfn.IFS(Raw_Data[[#This Row],[Customer Satisfaction]]&lt;2,"Poor",Raw_Data[[#This Row],[Customer Satisfaction]]&lt;4,"Average",Raw_Data[[#This Row],[Customer Satisfaction]]&gt;=4,"Excellent")</f>
        <v>Poor</v>
      </c>
    </row>
    <row r="623" spans="2:22" x14ac:dyDescent="0.3">
      <c r="B623" t="s">
        <v>7829</v>
      </c>
      <c r="C623" s="2">
        <v>45978</v>
      </c>
      <c r="D623" s="1">
        <v>0.68680555555555556</v>
      </c>
      <c r="E623" t="s">
        <v>156</v>
      </c>
      <c r="F623" t="s">
        <v>38</v>
      </c>
      <c r="G623" t="s">
        <v>327</v>
      </c>
      <c r="H623" t="s">
        <v>2026</v>
      </c>
      <c r="I623" t="s">
        <v>23</v>
      </c>
      <c r="J623" t="s">
        <v>76</v>
      </c>
      <c r="K623" t="s">
        <v>7253</v>
      </c>
      <c r="L623" t="s">
        <v>7254</v>
      </c>
      <c r="M623">
        <v>2.8</v>
      </c>
      <c r="N623">
        <v>8.9</v>
      </c>
      <c r="O623" t="s">
        <v>28</v>
      </c>
      <c r="P623">
        <v>1</v>
      </c>
      <c r="Q623" t="s">
        <v>1014</v>
      </c>
      <c r="R623" t="s">
        <v>28</v>
      </c>
      <c r="S623">
        <v>39.97</v>
      </c>
      <c r="T623" t="str" cm="1">
        <f t="array" ref="T623">_xlfn.IFS(Raw_Data[[#This Row],[Call Status]]="Resolved","5",Raw_Data[[#This Row],[Call Status]]="Escalated","2",Raw_Data[[#This Row],[Call Status]]="Pending","3",Raw_Data[[#This Row],[Call Status]]="Abandoned","0")</f>
        <v>0</v>
      </c>
      <c r="U623" t="str">
        <f>TEXT(Raw_Data[[#This Row],[Call Date]],"mmmm")</f>
        <v>November</v>
      </c>
      <c r="V623" t="str" cm="1">
        <f t="array" ref="V623">_xlfn.IFS(Raw_Data[[#This Row],[Customer Satisfaction]]&lt;2,"Poor",Raw_Data[[#This Row],[Customer Satisfaction]]&lt;4,"Average",Raw_Data[[#This Row],[Customer Satisfaction]]&gt;=4,"Excellent")</f>
        <v>Poor</v>
      </c>
    </row>
    <row r="624" spans="2:22" x14ac:dyDescent="0.3">
      <c r="B624" t="s">
        <v>3577</v>
      </c>
      <c r="C624" s="2">
        <v>45999</v>
      </c>
      <c r="D624" s="1">
        <v>0.5395833333333333</v>
      </c>
      <c r="E624" t="s">
        <v>41</v>
      </c>
      <c r="F624" t="s">
        <v>34</v>
      </c>
      <c r="G624" t="s">
        <v>327</v>
      </c>
      <c r="H624" t="s">
        <v>2026</v>
      </c>
      <c r="I624" t="s">
        <v>1128</v>
      </c>
      <c r="J624" t="s">
        <v>42</v>
      </c>
      <c r="K624" t="s">
        <v>25</v>
      </c>
      <c r="L624" t="s">
        <v>3570</v>
      </c>
      <c r="M624">
        <v>1.5</v>
      </c>
      <c r="N624">
        <v>4.5</v>
      </c>
      <c r="O624" t="s">
        <v>26</v>
      </c>
      <c r="P624">
        <v>5</v>
      </c>
      <c r="Q624" t="s">
        <v>27</v>
      </c>
      <c r="R624" t="s">
        <v>28</v>
      </c>
      <c r="S624">
        <v>41.53</v>
      </c>
      <c r="T624" t="str" cm="1">
        <f t="array" ref="T624">_xlfn.IFS(Raw_Data[[#This Row],[Call Status]]="Resolved","5",Raw_Data[[#This Row],[Call Status]]="Escalated","2",Raw_Data[[#This Row],[Call Status]]="Pending","3",Raw_Data[[#This Row],[Call Status]]="Abandoned","0")</f>
        <v>5</v>
      </c>
      <c r="U624" t="str">
        <f>TEXT(Raw_Data[[#This Row],[Call Date]],"mmmm")</f>
        <v>December</v>
      </c>
      <c r="V624" t="str" cm="1">
        <f t="array" ref="V624">_xlfn.IFS(Raw_Data[[#This Row],[Customer Satisfaction]]&lt;2,"Poor",Raw_Data[[#This Row],[Customer Satisfaction]]&lt;4,"Average",Raw_Data[[#This Row],[Customer Satisfaction]]&gt;=4,"Excellent")</f>
        <v>Excellent</v>
      </c>
    </row>
    <row r="625" spans="2:22" x14ac:dyDescent="0.3">
      <c r="B625" t="s">
        <v>8875</v>
      </c>
      <c r="C625" s="2">
        <v>45802</v>
      </c>
      <c r="D625" s="1">
        <v>0.34375</v>
      </c>
      <c r="E625" t="s">
        <v>41</v>
      </c>
      <c r="F625" t="s">
        <v>48</v>
      </c>
      <c r="G625" t="s">
        <v>250</v>
      </c>
      <c r="H625" t="s">
        <v>2392</v>
      </c>
      <c r="I625" t="s">
        <v>1130</v>
      </c>
      <c r="J625" t="s">
        <v>49</v>
      </c>
      <c r="K625" t="s">
        <v>8876</v>
      </c>
      <c r="L625" t="s">
        <v>8877</v>
      </c>
      <c r="M625">
        <v>1.8</v>
      </c>
      <c r="N625">
        <v>7.9</v>
      </c>
      <c r="O625" t="s">
        <v>28</v>
      </c>
      <c r="P625">
        <v>2</v>
      </c>
      <c r="Q625" t="s">
        <v>1014</v>
      </c>
      <c r="R625" t="s">
        <v>28</v>
      </c>
      <c r="S625">
        <v>293.94</v>
      </c>
      <c r="T625" t="str" cm="1">
        <f t="array" ref="T625">_xlfn.IFS(Raw_Data[[#This Row],[Call Status]]="Resolved","5",Raw_Data[[#This Row],[Call Status]]="Escalated","2",Raw_Data[[#This Row],[Call Status]]="Pending","3",Raw_Data[[#This Row],[Call Status]]="Abandoned","0")</f>
        <v>3</v>
      </c>
      <c r="U625" t="str">
        <f>TEXT(Raw_Data[[#This Row],[Call Date]],"mmmm")</f>
        <v>May</v>
      </c>
      <c r="V625" t="str" cm="1">
        <f t="array" ref="V625">_xlfn.IFS(Raw_Data[[#This Row],[Customer Satisfaction]]&lt;2,"Poor",Raw_Data[[#This Row],[Customer Satisfaction]]&lt;4,"Average",Raw_Data[[#This Row],[Customer Satisfaction]]&gt;=4,"Excellent")</f>
        <v>Average</v>
      </c>
    </row>
    <row r="626" spans="2:22" x14ac:dyDescent="0.3">
      <c r="B626" t="s">
        <v>1591</v>
      </c>
      <c r="C626" s="2">
        <v>45984</v>
      </c>
      <c r="D626" s="1">
        <v>0.63541666666666663</v>
      </c>
      <c r="E626" t="s">
        <v>100</v>
      </c>
      <c r="F626" t="s">
        <v>38</v>
      </c>
      <c r="G626" t="s">
        <v>250</v>
      </c>
      <c r="H626" t="s">
        <v>22</v>
      </c>
      <c r="I626" t="s">
        <v>1128</v>
      </c>
      <c r="J626" t="s">
        <v>39</v>
      </c>
      <c r="K626" t="s">
        <v>25</v>
      </c>
      <c r="L626" t="s">
        <v>25</v>
      </c>
      <c r="M626">
        <v>0.4</v>
      </c>
      <c r="N626">
        <v>8.3000000000000007</v>
      </c>
      <c r="O626" t="s">
        <v>26</v>
      </c>
      <c r="P626">
        <v>3</v>
      </c>
      <c r="Q626" t="s">
        <v>615</v>
      </c>
      <c r="R626" t="s">
        <v>28</v>
      </c>
      <c r="S626">
        <v>107.78</v>
      </c>
      <c r="T626" t="str" cm="1">
        <f t="array" ref="T626">_xlfn.IFS(Raw_Data[[#This Row],[Call Status]]="Resolved","5",Raw_Data[[#This Row],[Call Status]]="Escalated","2",Raw_Data[[#This Row],[Call Status]]="Pending","3",Raw_Data[[#This Row],[Call Status]]="Abandoned","0")</f>
        <v>5</v>
      </c>
      <c r="U626" t="str">
        <f>TEXT(Raw_Data[[#This Row],[Call Date]],"mmmm")</f>
        <v>November</v>
      </c>
      <c r="V626" t="str" cm="1">
        <f t="array" ref="V626">_xlfn.IFS(Raw_Data[[#This Row],[Customer Satisfaction]]&lt;2,"Poor",Raw_Data[[#This Row],[Customer Satisfaction]]&lt;4,"Average",Raw_Data[[#This Row],[Customer Satisfaction]]&gt;=4,"Excellent")</f>
        <v>Average</v>
      </c>
    </row>
    <row r="627" spans="2:22" x14ac:dyDescent="0.3">
      <c r="B627" t="s">
        <v>2546</v>
      </c>
      <c r="C627" s="2">
        <v>45874</v>
      </c>
      <c r="D627" s="1">
        <v>0.43263888888888891</v>
      </c>
      <c r="E627" t="s">
        <v>72</v>
      </c>
      <c r="F627" t="s">
        <v>38</v>
      </c>
      <c r="G627" t="s">
        <v>162</v>
      </c>
      <c r="H627" t="s">
        <v>2392</v>
      </c>
      <c r="I627" t="s">
        <v>1130</v>
      </c>
      <c r="J627" t="s">
        <v>55</v>
      </c>
      <c r="K627" t="s">
        <v>25</v>
      </c>
      <c r="L627" t="s">
        <v>25</v>
      </c>
      <c r="M627">
        <v>1.8</v>
      </c>
      <c r="N627">
        <v>8.8000000000000007</v>
      </c>
      <c r="O627" t="s">
        <v>26</v>
      </c>
      <c r="P627">
        <v>5</v>
      </c>
      <c r="Q627" t="s">
        <v>27</v>
      </c>
      <c r="R627" t="s">
        <v>28</v>
      </c>
      <c r="S627">
        <v>570.79999999999995</v>
      </c>
      <c r="T627" t="str" cm="1">
        <f t="array" ref="T627">_xlfn.IFS(Raw_Data[[#This Row],[Call Status]]="Resolved","5",Raw_Data[[#This Row],[Call Status]]="Escalated","2",Raw_Data[[#This Row],[Call Status]]="Pending","3",Raw_Data[[#This Row],[Call Status]]="Abandoned","0")</f>
        <v>5</v>
      </c>
      <c r="U627" t="str">
        <f>TEXT(Raw_Data[[#This Row],[Call Date]],"mmmm")</f>
        <v>August</v>
      </c>
      <c r="V627" t="str" cm="1">
        <f t="array" ref="V627">_xlfn.IFS(Raw_Data[[#This Row],[Customer Satisfaction]]&lt;2,"Poor",Raw_Data[[#This Row],[Customer Satisfaction]]&lt;4,"Average",Raw_Data[[#This Row],[Customer Satisfaction]]&gt;=4,"Excellent")</f>
        <v>Excellent</v>
      </c>
    </row>
    <row r="628" spans="2:22" x14ac:dyDescent="0.3">
      <c r="B628" t="s">
        <v>7453</v>
      </c>
      <c r="C628" s="2">
        <v>45958</v>
      </c>
      <c r="D628" s="1">
        <v>0.54513888888888884</v>
      </c>
      <c r="E628" t="s">
        <v>57</v>
      </c>
      <c r="F628" t="s">
        <v>20</v>
      </c>
      <c r="G628" t="s">
        <v>327</v>
      </c>
      <c r="H628" t="s">
        <v>22</v>
      </c>
      <c r="I628" t="s">
        <v>23</v>
      </c>
      <c r="J628" t="s">
        <v>42</v>
      </c>
      <c r="K628" t="s">
        <v>7253</v>
      </c>
      <c r="L628" t="s">
        <v>7254</v>
      </c>
      <c r="M628">
        <v>2.8</v>
      </c>
      <c r="N628">
        <v>3.4</v>
      </c>
      <c r="O628" t="s">
        <v>28</v>
      </c>
      <c r="P628">
        <v>3</v>
      </c>
      <c r="Q628" t="s">
        <v>1014</v>
      </c>
      <c r="R628" t="s">
        <v>28</v>
      </c>
      <c r="S628">
        <v>239.37</v>
      </c>
      <c r="T628" t="str" cm="1">
        <f t="array" ref="T628">_xlfn.IFS(Raw_Data[[#This Row],[Call Status]]="Resolved","5",Raw_Data[[#This Row],[Call Status]]="Escalated","2",Raw_Data[[#This Row],[Call Status]]="Pending","3",Raw_Data[[#This Row],[Call Status]]="Abandoned","0")</f>
        <v>0</v>
      </c>
      <c r="U628" t="str">
        <f>TEXT(Raw_Data[[#This Row],[Call Date]],"mmmm")</f>
        <v>October</v>
      </c>
      <c r="V628" t="str" cm="1">
        <f t="array" ref="V628">_xlfn.IFS(Raw_Data[[#This Row],[Customer Satisfaction]]&lt;2,"Poor",Raw_Data[[#This Row],[Customer Satisfaction]]&lt;4,"Average",Raw_Data[[#This Row],[Customer Satisfaction]]&gt;=4,"Excellent")</f>
        <v>Average</v>
      </c>
    </row>
    <row r="629" spans="2:22" x14ac:dyDescent="0.3">
      <c r="B629" t="s">
        <v>9121</v>
      </c>
      <c r="C629" s="2">
        <v>45789</v>
      </c>
      <c r="D629" s="1">
        <v>0.75069444444444444</v>
      </c>
      <c r="E629" t="s">
        <v>84</v>
      </c>
      <c r="F629" t="s">
        <v>38</v>
      </c>
      <c r="G629" t="s">
        <v>327</v>
      </c>
      <c r="H629" t="s">
        <v>2392</v>
      </c>
      <c r="I629" t="s">
        <v>23</v>
      </c>
      <c r="J629" t="s">
        <v>35</v>
      </c>
      <c r="K629" t="s">
        <v>8876</v>
      </c>
      <c r="L629" t="s">
        <v>8877</v>
      </c>
      <c r="M629">
        <v>3.6</v>
      </c>
      <c r="N629">
        <v>8.5</v>
      </c>
      <c r="O629" t="s">
        <v>28</v>
      </c>
      <c r="P629">
        <v>4</v>
      </c>
      <c r="Q629" t="s">
        <v>615</v>
      </c>
      <c r="R629" t="s">
        <v>28</v>
      </c>
      <c r="S629">
        <v>56.66</v>
      </c>
      <c r="T629" t="str" cm="1">
        <f t="array" ref="T629">_xlfn.IFS(Raw_Data[[#This Row],[Call Status]]="Resolved","5",Raw_Data[[#This Row],[Call Status]]="Escalated","2",Raw_Data[[#This Row],[Call Status]]="Pending","3",Raw_Data[[#This Row],[Call Status]]="Abandoned","0")</f>
        <v>3</v>
      </c>
      <c r="U629" t="str">
        <f>TEXT(Raw_Data[[#This Row],[Call Date]],"mmmm")</f>
        <v>May</v>
      </c>
      <c r="V629" t="str" cm="1">
        <f t="array" ref="V629">_xlfn.IFS(Raw_Data[[#This Row],[Customer Satisfaction]]&lt;2,"Poor",Raw_Data[[#This Row],[Customer Satisfaction]]&lt;4,"Average",Raw_Data[[#This Row],[Customer Satisfaction]]&gt;=4,"Excellent")</f>
        <v>Excellent</v>
      </c>
    </row>
    <row r="630" spans="2:22" x14ac:dyDescent="0.3">
      <c r="B630" t="s">
        <v>3614</v>
      </c>
      <c r="C630" s="2">
        <v>45949</v>
      </c>
      <c r="D630" s="1">
        <v>0.36666666666666664</v>
      </c>
      <c r="E630" t="s">
        <v>63</v>
      </c>
      <c r="F630" t="s">
        <v>48</v>
      </c>
      <c r="G630" t="s">
        <v>21</v>
      </c>
      <c r="H630" t="s">
        <v>2026</v>
      </c>
      <c r="I630" t="s">
        <v>1130</v>
      </c>
      <c r="J630" t="s">
        <v>42</v>
      </c>
      <c r="K630" t="s">
        <v>25</v>
      </c>
      <c r="L630" t="s">
        <v>3561</v>
      </c>
      <c r="M630">
        <v>0.5</v>
      </c>
      <c r="N630">
        <v>8.3000000000000007</v>
      </c>
      <c r="O630" t="s">
        <v>26</v>
      </c>
      <c r="P630">
        <v>5</v>
      </c>
      <c r="Q630" t="s">
        <v>27</v>
      </c>
      <c r="R630" t="s">
        <v>28</v>
      </c>
      <c r="S630">
        <v>366.9</v>
      </c>
      <c r="T630" t="str" cm="1">
        <f t="array" ref="T630">_xlfn.IFS(Raw_Data[[#This Row],[Call Status]]="Resolved","5",Raw_Data[[#This Row],[Call Status]]="Escalated","2",Raw_Data[[#This Row],[Call Status]]="Pending","3",Raw_Data[[#This Row],[Call Status]]="Abandoned","0")</f>
        <v>5</v>
      </c>
      <c r="U630" t="str">
        <f>TEXT(Raw_Data[[#This Row],[Call Date]],"mmmm")</f>
        <v>October</v>
      </c>
      <c r="V630" t="str" cm="1">
        <f t="array" ref="V630">_xlfn.IFS(Raw_Data[[#This Row],[Customer Satisfaction]]&lt;2,"Poor",Raw_Data[[#This Row],[Customer Satisfaction]]&lt;4,"Average",Raw_Data[[#This Row],[Customer Satisfaction]]&gt;=4,"Excellent")</f>
        <v>Excellent</v>
      </c>
    </row>
    <row r="631" spans="2:22" x14ac:dyDescent="0.3">
      <c r="B631" t="s">
        <v>1905</v>
      </c>
      <c r="C631" s="2">
        <v>45727</v>
      </c>
      <c r="D631" s="1">
        <v>0.46736111111111112</v>
      </c>
      <c r="E631" t="s">
        <v>57</v>
      </c>
      <c r="F631" t="s">
        <v>38</v>
      </c>
      <c r="G631" t="s">
        <v>250</v>
      </c>
      <c r="H631" t="s">
        <v>22</v>
      </c>
      <c r="I631" t="s">
        <v>1130</v>
      </c>
      <c r="J631" t="s">
        <v>49</v>
      </c>
      <c r="K631" t="s">
        <v>25</v>
      </c>
      <c r="L631" t="s">
        <v>25</v>
      </c>
      <c r="M631">
        <v>5.7</v>
      </c>
      <c r="N631">
        <v>6.2</v>
      </c>
      <c r="O631" t="s">
        <v>26</v>
      </c>
      <c r="P631">
        <v>5</v>
      </c>
      <c r="Q631" t="s">
        <v>27</v>
      </c>
      <c r="R631" t="s">
        <v>28</v>
      </c>
      <c r="S631">
        <v>351.57</v>
      </c>
      <c r="T631" t="str" cm="1">
        <f t="array" ref="T631">_xlfn.IFS(Raw_Data[[#This Row],[Call Status]]="Resolved","5",Raw_Data[[#This Row],[Call Status]]="Escalated","2",Raw_Data[[#This Row],[Call Status]]="Pending","3",Raw_Data[[#This Row],[Call Status]]="Abandoned","0")</f>
        <v>5</v>
      </c>
      <c r="U631" t="str">
        <f>TEXT(Raw_Data[[#This Row],[Call Date]],"mmmm")</f>
        <v>March</v>
      </c>
      <c r="V631" t="str" cm="1">
        <f t="array" ref="V631">_xlfn.IFS(Raw_Data[[#This Row],[Customer Satisfaction]]&lt;2,"Poor",Raw_Data[[#This Row],[Customer Satisfaction]]&lt;4,"Average",Raw_Data[[#This Row],[Customer Satisfaction]]&gt;=4,"Excellent")</f>
        <v>Excellent</v>
      </c>
    </row>
    <row r="632" spans="2:22" x14ac:dyDescent="0.3">
      <c r="B632" t="s">
        <v>7807</v>
      </c>
      <c r="C632" s="2">
        <v>45909</v>
      </c>
      <c r="D632" s="1">
        <v>0.44027777777777777</v>
      </c>
      <c r="E632" t="s">
        <v>156</v>
      </c>
      <c r="F632" t="s">
        <v>38</v>
      </c>
      <c r="G632" t="s">
        <v>162</v>
      </c>
      <c r="H632" t="s">
        <v>22</v>
      </c>
      <c r="I632" t="s">
        <v>23</v>
      </c>
      <c r="J632" t="s">
        <v>49</v>
      </c>
      <c r="K632" t="s">
        <v>7253</v>
      </c>
      <c r="L632" t="s">
        <v>7254</v>
      </c>
      <c r="M632">
        <v>5.7</v>
      </c>
      <c r="N632">
        <v>13.5</v>
      </c>
      <c r="O632" t="s">
        <v>28</v>
      </c>
      <c r="P632">
        <v>1</v>
      </c>
      <c r="Q632" t="s">
        <v>1014</v>
      </c>
      <c r="R632" t="s">
        <v>28</v>
      </c>
      <c r="S632">
        <v>148.04</v>
      </c>
      <c r="T632" t="str" cm="1">
        <f t="array" ref="T632">_xlfn.IFS(Raw_Data[[#This Row],[Call Status]]="Resolved","5",Raw_Data[[#This Row],[Call Status]]="Escalated","2",Raw_Data[[#This Row],[Call Status]]="Pending","3",Raw_Data[[#This Row],[Call Status]]="Abandoned","0")</f>
        <v>0</v>
      </c>
      <c r="U632" t="str">
        <f>TEXT(Raw_Data[[#This Row],[Call Date]],"mmmm")</f>
        <v>September</v>
      </c>
      <c r="V632" t="str" cm="1">
        <f t="array" ref="V632">_xlfn.IFS(Raw_Data[[#This Row],[Customer Satisfaction]]&lt;2,"Poor",Raw_Data[[#This Row],[Customer Satisfaction]]&lt;4,"Average",Raw_Data[[#This Row],[Customer Satisfaction]]&gt;=4,"Excellent")</f>
        <v>Poor</v>
      </c>
    </row>
    <row r="633" spans="2:22" x14ac:dyDescent="0.3">
      <c r="B633" t="s">
        <v>4517</v>
      </c>
      <c r="C633" s="2">
        <v>45932</v>
      </c>
      <c r="D633" s="1">
        <v>0.57638888888888884</v>
      </c>
      <c r="E633" t="s">
        <v>57</v>
      </c>
      <c r="F633" t="s">
        <v>34</v>
      </c>
      <c r="G633" t="s">
        <v>21</v>
      </c>
      <c r="H633" t="s">
        <v>22</v>
      </c>
      <c r="I633" t="s">
        <v>1128</v>
      </c>
      <c r="J633" t="s">
        <v>24</v>
      </c>
      <c r="K633" t="s">
        <v>25</v>
      </c>
      <c r="L633" t="s">
        <v>3561</v>
      </c>
      <c r="M633">
        <v>3.1</v>
      </c>
      <c r="N633">
        <v>10.1</v>
      </c>
      <c r="O633" t="s">
        <v>28</v>
      </c>
      <c r="P633">
        <v>0</v>
      </c>
      <c r="Q633" t="s">
        <v>615</v>
      </c>
      <c r="R633" t="s">
        <v>28</v>
      </c>
      <c r="S633">
        <v>64.930000000000007</v>
      </c>
      <c r="T633" t="str" cm="1">
        <f t="array" ref="T633">_xlfn.IFS(Raw_Data[[#This Row],[Call Status]]="Resolved","5",Raw_Data[[#This Row],[Call Status]]="Escalated","2",Raw_Data[[#This Row],[Call Status]]="Pending","3",Raw_Data[[#This Row],[Call Status]]="Abandoned","0")</f>
        <v>5</v>
      </c>
      <c r="U633" t="str">
        <f>TEXT(Raw_Data[[#This Row],[Call Date]],"mmmm")</f>
        <v>October</v>
      </c>
      <c r="V633" t="str" cm="1">
        <f t="array" ref="V633">_xlfn.IFS(Raw_Data[[#This Row],[Customer Satisfaction]]&lt;2,"Poor",Raw_Data[[#This Row],[Customer Satisfaction]]&lt;4,"Average",Raw_Data[[#This Row],[Customer Satisfaction]]&gt;=4,"Excellent")</f>
        <v>Poor</v>
      </c>
    </row>
    <row r="634" spans="2:22" x14ac:dyDescent="0.3">
      <c r="B634" t="s">
        <v>5905</v>
      </c>
      <c r="C634" s="2">
        <v>46021</v>
      </c>
      <c r="D634" s="1">
        <v>0.37361111111111112</v>
      </c>
      <c r="E634" t="s">
        <v>47</v>
      </c>
      <c r="F634" t="s">
        <v>34</v>
      </c>
      <c r="G634" t="s">
        <v>162</v>
      </c>
      <c r="H634" t="s">
        <v>2392</v>
      </c>
      <c r="I634" t="s">
        <v>23</v>
      </c>
      <c r="J634" t="s">
        <v>76</v>
      </c>
      <c r="K634" t="s">
        <v>25</v>
      </c>
      <c r="L634" t="s">
        <v>3561</v>
      </c>
      <c r="M634">
        <v>1.9</v>
      </c>
      <c r="N634">
        <v>6.8</v>
      </c>
      <c r="O634" t="s">
        <v>28</v>
      </c>
      <c r="P634">
        <v>0</v>
      </c>
      <c r="Q634" t="s">
        <v>27</v>
      </c>
      <c r="R634" t="s">
        <v>28</v>
      </c>
      <c r="S634">
        <v>52.19</v>
      </c>
      <c r="T634" t="str" cm="1">
        <f t="array" ref="T634">_xlfn.IFS(Raw_Data[[#This Row],[Call Status]]="Resolved","5",Raw_Data[[#This Row],[Call Status]]="Escalated","2",Raw_Data[[#This Row],[Call Status]]="Pending","3",Raw_Data[[#This Row],[Call Status]]="Abandoned","0")</f>
        <v>5</v>
      </c>
      <c r="U634" t="str">
        <f>TEXT(Raw_Data[[#This Row],[Call Date]],"mmmm")</f>
        <v>December</v>
      </c>
      <c r="V634" t="str" cm="1">
        <f t="array" ref="V634">_xlfn.IFS(Raw_Data[[#This Row],[Customer Satisfaction]]&lt;2,"Poor",Raw_Data[[#This Row],[Customer Satisfaction]]&lt;4,"Average",Raw_Data[[#This Row],[Customer Satisfaction]]&gt;=4,"Excellent")</f>
        <v>Poor</v>
      </c>
    </row>
    <row r="635" spans="2:22" x14ac:dyDescent="0.3">
      <c r="B635" t="s">
        <v>5990</v>
      </c>
      <c r="C635" s="2">
        <v>45839</v>
      </c>
      <c r="D635" s="1">
        <v>0.61805555555555558</v>
      </c>
      <c r="E635" t="s">
        <v>19</v>
      </c>
      <c r="F635" t="s">
        <v>20</v>
      </c>
      <c r="G635" t="s">
        <v>162</v>
      </c>
      <c r="H635" t="s">
        <v>2392</v>
      </c>
      <c r="I635" t="s">
        <v>23</v>
      </c>
      <c r="J635" t="s">
        <v>49</v>
      </c>
      <c r="K635" t="s">
        <v>25</v>
      </c>
      <c r="L635" t="s">
        <v>3561</v>
      </c>
      <c r="M635">
        <v>3.3</v>
      </c>
      <c r="N635">
        <v>8.9</v>
      </c>
      <c r="O635" t="s">
        <v>26</v>
      </c>
      <c r="P635">
        <v>5</v>
      </c>
      <c r="Q635" t="s">
        <v>27</v>
      </c>
      <c r="R635" t="s">
        <v>28</v>
      </c>
      <c r="S635">
        <v>169.84</v>
      </c>
      <c r="T635" t="str" cm="1">
        <f t="array" ref="T635">_xlfn.IFS(Raw_Data[[#This Row],[Call Status]]="Resolved","5",Raw_Data[[#This Row],[Call Status]]="Escalated","2",Raw_Data[[#This Row],[Call Status]]="Pending","3",Raw_Data[[#This Row],[Call Status]]="Abandoned","0")</f>
        <v>5</v>
      </c>
      <c r="U635" t="str">
        <f>TEXT(Raw_Data[[#This Row],[Call Date]],"mmmm")</f>
        <v>July</v>
      </c>
      <c r="V635" t="str" cm="1">
        <f t="array" ref="V635">_xlfn.IFS(Raw_Data[[#This Row],[Customer Satisfaction]]&lt;2,"Poor",Raw_Data[[#This Row],[Customer Satisfaction]]&lt;4,"Average",Raw_Data[[#This Row],[Customer Satisfaction]]&gt;=4,"Excellent")</f>
        <v>Excellent</v>
      </c>
    </row>
    <row r="636" spans="2:22" x14ac:dyDescent="0.3">
      <c r="B636" t="s">
        <v>3271</v>
      </c>
      <c r="C636" s="2">
        <v>45824</v>
      </c>
      <c r="D636" s="1">
        <v>0.55902777777777779</v>
      </c>
      <c r="E636" t="s">
        <v>63</v>
      </c>
      <c r="F636" t="s">
        <v>48</v>
      </c>
      <c r="G636" t="s">
        <v>250</v>
      </c>
      <c r="H636" t="s">
        <v>2026</v>
      </c>
      <c r="I636" t="s">
        <v>23</v>
      </c>
      <c r="J636" t="s">
        <v>49</v>
      </c>
      <c r="K636" t="s">
        <v>25</v>
      </c>
      <c r="L636" t="s">
        <v>25</v>
      </c>
      <c r="M636">
        <v>0.9</v>
      </c>
      <c r="N636">
        <v>13.2</v>
      </c>
      <c r="O636" t="s">
        <v>26</v>
      </c>
      <c r="P636">
        <v>3</v>
      </c>
      <c r="Q636" t="s">
        <v>615</v>
      </c>
      <c r="R636" t="s">
        <v>28</v>
      </c>
      <c r="S636">
        <v>65.23</v>
      </c>
      <c r="T636" t="str" cm="1">
        <f t="array" ref="T636">_xlfn.IFS(Raw_Data[[#This Row],[Call Status]]="Resolved","5",Raw_Data[[#This Row],[Call Status]]="Escalated","2",Raw_Data[[#This Row],[Call Status]]="Pending","3",Raw_Data[[#This Row],[Call Status]]="Abandoned","0")</f>
        <v>5</v>
      </c>
      <c r="U636" t="str">
        <f>TEXT(Raw_Data[[#This Row],[Call Date]],"mmmm")</f>
        <v>June</v>
      </c>
      <c r="V636" t="str" cm="1">
        <f t="array" ref="V636">_xlfn.IFS(Raw_Data[[#This Row],[Customer Satisfaction]]&lt;2,"Poor",Raw_Data[[#This Row],[Customer Satisfaction]]&lt;4,"Average",Raw_Data[[#This Row],[Customer Satisfaction]]&gt;=4,"Excellent")</f>
        <v>Average</v>
      </c>
    </row>
    <row r="637" spans="2:22" x14ac:dyDescent="0.3">
      <c r="B637" t="s">
        <v>86</v>
      </c>
      <c r="C637" s="2">
        <v>45748</v>
      </c>
      <c r="D637" s="1">
        <v>0.33402777777777776</v>
      </c>
      <c r="E637" t="s">
        <v>37</v>
      </c>
      <c r="F637" t="s">
        <v>38</v>
      </c>
      <c r="G637" t="s">
        <v>21</v>
      </c>
      <c r="H637" t="s">
        <v>22</v>
      </c>
      <c r="I637" t="s">
        <v>23</v>
      </c>
      <c r="J637" t="s">
        <v>49</v>
      </c>
      <c r="K637" t="s">
        <v>25</v>
      </c>
      <c r="L637" t="s">
        <v>25</v>
      </c>
      <c r="M637">
        <v>8.5</v>
      </c>
      <c r="N637">
        <v>12.4</v>
      </c>
      <c r="O637" t="s">
        <v>28</v>
      </c>
      <c r="P637">
        <v>5</v>
      </c>
      <c r="Q637" t="s">
        <v>27</v>
      </c>
      <c r="R637" t="s">
        <v>28</v>
      </c>
      <c r="S637">
        <v>94.17</v>
      </c>
      <c r="T637" t="str" cm="1">
        <f t="array" ref="T637">_xlfn.IFS(Raw_Data[[#This Row],[Call Status]]="Resolved","5",Raw_Data[[#This Row],[Call Status]]="Escalated","2",Raw_Data[[#This Row],[Call Status]]="Pending","3",Raw_Data[[#This Row],[Call Status]]="Abandoned","0")</f>
        <v>5</v>
      </c>
      <c r="U637" t="str">
        <f>TEXT(Raw_Data[[#This Row],[Call Date]],"mmmm")</f>
        <v>April</v>
      </c>
      <c r="V637" t="str" cm="1">
        <f t="array" ref="V637">_xlfn.IFS(Raw_Data[[#This Row],[Customer Satisfaction]]&lt;2,"Poor",Raw_Data[[#This Row],[Customer Satisfaction]]&lt;4,"Average",Raw_Data[[#This Row],[Customer Satisfaction]]&gt;=4,"Excellent")</f>
        <v>Excellent</v>
      </c>
    </row>
    <row r="638" spans="2:22" x14ac:dyDescent="0.3">
      <c r="B638" t="s">
        <v>9091</v>
      </c>
      <c r="C638" s="2">
        <v>45859</v>
      </c>
      <c r="D638" s="1">
        <v>0.85277777777777775</v>
      </c>
      <c r="E638" t="s">
        <v>47</v>
      </c>
      <c r="F638" t="s">
        <v>38</v>
      </c>
      <c r="G638" t="s">
        <v>250</v>
      </c>
      <c r="H638" t="s">
        <v>2026</v>
      </c>
      <c r="I638" t="s">
        <v>1128</v>
      </c>
      <c r="J638" t="s">
        <v>24</v>
      </c>
      <c r="K638" t="s">
        <v>8876</v>
      </c>
      <c r="L638" t="s">
        <v>8877</v>
      </c>
      <c r="M638">
        <v>1.5</v>
      </c>
      <c r="N638">
        <v>8.3000000000000007</v>
      </c>
      <c r="O638" t="s">
        <v>28</v>
      </c>
      <c r="P638">
        <v>3</v>
      </c>
      <c r="Q638" t="s">
        <v>1014</v>
      </c>
      <c r="R638" t="s">
        <v>28</v>
      </c>
      <c r="S638">
        <v>192.57</v>
      </c>
      <c r="T638" t="str" cm="1">
        <f t="array" ref="T638">_xlfn.IFS(Raw_Data[[#This Row],[Call Status]]="Resolved","5",Raw_Data[[#This Row],[Call Status]]="Escalated","2",Raw_Data[[#This Row],[Call Status]]="Pending","3",Raw_Data[[#This Row],[Call Status]]="Abandoned","0")</f>
        <v>3</v>
      </c>
      <c r="U638" t="str">
        <f>TEXT(Raw_Data[[#This Row],[Call Date]],"mmmm")</f>
        <v>July</v>
      </c>
      <c r="V638" t="str" cm="1">
        <f t="array" ref="V638">_xlfn.IFS(Raw_Data[[#This Row],[Customer Satisfaction]]&lt;2,"Poor",Raw_Data[[#This Row],[Customer Satisfaction]]&lt;4,"Average",Raw_Data[[#This Row],[Customer Satisfaction]]&gt;=4,"Excellent")</f>
        <v>Average</v>
      </c>
    </row>
    <row r="639" spans="2:22" x14ac:dyDescent="0.3">
      <c r="B639" t="s">
        <v>2839</v>
      </c>
      <c r="C639" s="2">
        <v>46003</v>
      </c>
      <c r="D639" s="1">
        <v>0.83263888888888893</v>
      </c>
      <c r="E639" t="s">
        <v>66</v>
      </c>
      <c r="F639" t="s">
        <v>38</v>
      </c>
      <c r="G639" t="s">
        <v>327</v>
      </c>
      <c r="H639" t="s">
        <v>2392</v>
      </c>
      <c r="I639" t="s">
        <v>23</v>
      </c>
      <c r="J639" t="s">
        <v>64</v>
      </c>
      <c r="K639" t="s">
        <v>25</v>
      </c>
      <c r="L639" t="s">
        <v>25</v>
      </c>
      <c r="M639">
        <v>0.6</v>
      </c>
      <c r="N639">
        <v>13.8</v>
      </c>
      <c r="O639" t="s">
        <v>28</v>
      </c>
      <c r="P639">
        <v>4</v>
      </c>
      <c r="Q639" t="s">
        <v>27</v>
      </c>
      <c r="R639" t="s">
        <v>28</v>
      </c>
      <c r="S639">
        <v>46.5</v>
      </c>
      <c r="T639" t="str" cm="1">
        <f t="array" ref="T639">_xlfn.IFS(Raw_Data[[#This Row],[Call Status]]="Resolved","5",Raw_Data[[#This Row],[Call Status]]="Escalated","2",Raw_Data[[#This Row],[Call Status]]="Pending","3",Raw_Data[[#This Row],[Call Status]]="Abandoned","0")</f>
        <v>5</v>
      </c>
      <c r="U639" t="str">
        <f>TEXT(Raw_Data[[#This Row],[Call Date]],"mmmm")</f>
        <v>December</v>
      </c>
      <c r="V639" t="str" cm="1">
        <f t="array" ref="V639">_xlfn.IFS(Raw_Data[[#This Row],[Customer Satisfaction]]&lt;2,"Poor",Raw_Data[[#This Row],[Customer Satisfaction]]&lt;4,"Average",Raw_Data[[#This Row],[Customer Satisfaction]]&gt;=4,"Excellent")</f>
        <v>Excellent</v>
      </c>
    </row>
    <row r="640" spans="2:22" x14ac:dyDescent="0.3">
      <c r="B640" t="s">
        <v>7799</v>
      </c>
      <c r="C640" s="2">
        <v>45676</v>
      </c>
      <c r="D640" s="1">
        <v>0.47430555555555554</v>
      </c>
      <c r="E640" t="s">
        <v>108</v>
      </c>
      <c r="F640" t="s">
        <v>48</v>
      </c>
      <c r="G640" t="s">
        <v>21</v>
      </c>
      <c r="H640" t="s">
        <v>2026</v>
      </c>
      <c r="I640" t="s">
        <v>23</v>
      </c>
      <c r="J640" t="s">
        <v>35</v>
      </c>
      <c r="K640" t="s">
        <v>7253</v>
      </c>
      <c r="L640" t="s">
        <v>7254</v>
      </c>
      <c r="M640">
        <v>2.4</v>
      </c>
      <c r="N640">
        <v>8.3000000000000007</v>
      </c>
      <c r="O640" t="s">
        <v>28</v>
      </c>
      <c r="P640">
        <v>1</v>
      </c>
      <c r="Q640" t="s">
        <v>1014</v>
      </c>
      <c r="R640" t="s">
        <v>28</v>
      </c>
      <c r="S640">
        <v>222.44</v>
      </c>
      <c r="T640" t="str" cm="1">
        <f t="array" ref="T640">_xlfn.IFS(Raw_Data[[#This Row],[Call Status]]="Resolved","5",Raw_Data[[#This Row],[Call Status]]="Escalated","2",Raw_Data[[#This Row],[Call Status]]="Pending","3",Raw_Data[[#This Row],[Call Status]]="Abandoned","0")</f>
        <v>0</v>
      </c>
      <c r="U640" t="str">
        <f>TEXT(Raw_Data[[#This Row],[Call Date]],"mmmm")</f>
        <v>January</v>
      </c>
      <c r="V640" t="str" cm="1">
        <f t="array" ref="V640">_xlfn.IFS(Raw_Data[[#This Row],[Customer Satisfaction]]&lt;2,"Poor",Raw_Data[[#This Row],[Customer Satisfaction]]&lt;4,"Average",Raw_Data[[#This Row],[Customer Satisfaction]]&gt;=4,"Excellent")</f>
        <v>Poor</v>
      </c>
    </row>
    <row r="641" spans="2:22" x14ac:dyDescent="0.3">
      <c r="B641" t="s">
        <v>1796</v>
      </c>
      <c r="C641" s="2">
        <v>45696</v>
      </c>
      <c r="D641" s="1">
        <v>0.70486111111111116</v>
      </c>
      <c r="E641" t="s">
        <v>110</v>
      </c>
      <c r="F641" t="s">
        <v>34</v>
      </c>
      <c r="G641" t="s">
        <v>327</v>
      </c>
      <c r="H641" t="s">
        <v>22</v>
      </c>
      <c r="I641" t="s">
        <v>1128</v>
      </c>
      <c r="J641" t="s">
        <v>24</v>
      </c>
      <c r="K641" t="s">
        <v>25</v>
      </c>
      <c r="L641" t="s">
        <v>25</v>
      </c>
      <c r="M641">
        <v>3</v>
      </c>
      <c r="N641">
        <v>6.8</v>
      </c>
      <c r="O641" t="s">
        <v>26</v>
      </c>
      <c r="P641">
        <v>5</v>
      </c>
      <c r="Q641" t="s">
        <v>27</v>
      </c>
      <c r="R641" t="s">
        <v>28</v>
      </c>
      <c r="S641">
        <v>140.51</v>
      </c>
      <c r="T641" t="str" cm="1">
        <f t="array" ref="T641">_xlfn.IFS(Raw_Data[[#This Row],[Call Status]]="Resolved","5",Raw_Data[[#This Row],[Call Status]]="Escalated","2",Raw_Data[[#This Row],[Call Status]]="Pending","3",Raw_Data[[#This Row],[Call Status]]="Abandoned","0")</f>
        <v>5</v>
      </c>
      <c r="U641" t="str">
        <f>TEXT(Raw_Data[[#This Row],[Call Date]],"mmmm")</f>
        <v>February</v>
      </c>
      <c r="V641" t="str" cm="1">
        <f t="array" ref="V641">_xlfn.IFS(Raw_Data[[#This Row],[Customer Satisfaction]]&lt;2,"Poor",Raw_Data[[#This Row],[Customer Satisfaction]]&lt;4,"Average",Raw_Data[[#This Row],[Customer Satisfaction]]&gt;=4,"Excellent")</f>
        <v>Excellent</v>
      </c>
    </row>
    <row r="642" spans="2:22" x14ac:dyDescent="0.3">
      <c r="B642" t="s">
        <v>6982</v>
      </c>
      <c r="C642" s="2">
        <v>45783</v>
      </c>
      <c r="D642" s="1">
        <v>0.88263888888888886</v>
      </c>
      <c r="E642" t="s">
        <v>84</v>
      </c>
      <c r="F642" t="s">
        <v>48</v>
      </c>
      <c r="G642" t="s">
        <v>327</v>
      </c>
      <c r="H642" t="s">
        <v>22</v>
      </c>
      <c r="I642" t="s">
        <v>23</v>
      </c>
      <c r="J642" t="s">
        <v>39</v>
      </c>
      <c r="K642" t="s">
        <v>25</v>
      </c>
      <c r="L642" t="s">
        <v>3564</v>
      </c>
      <c r="M642">
        <v>4.7</v>
      </c>
      <c r="N642">
        <v>9.8000000000000007</v>
      </c>
      <c r="O642" t="s">
        <v>28</v>
      </c>
      <c r="P642">
        <v>4</v>
      </c>
      <c r="Q642" t="s">
        <v>27</v>
      </c>
      <c r="R642" t="s">
        <v>28</v>
      </c>
      <c r="S642">
        <v>347.11</v>
      </c>
      <c r="T642" t="str" cm="1">
        <f t="array" ref="T642">_xlfn.IFS(Raw_Data[[#This Row],[Call Status]]="Resolved","5",Raw_Data[[#This Row],[Call Status]]="Escalated","2",Raw_Data[[#This Row],[Call Status]]="Pending","3",Raw_Data[[#This Row],[Call Status]]="Abandoned","0")</f>
        <v>5</v>
      </c>
      <c r="U642" t="str">
        <f>TEXT(Raw_Data[[#This Row],[Call Date]],"mmmm")</f>
        <v>May</v>
      </c>
      <c r="V642" t="str" cm="1">
        <f t="array" ref="V642">_xlfn.IFS(Raw_Data[[#This Row],[Customer Satisfaction]]&lt;2,"Poor",Raw_Data[[#This Row],[Customer Satisfaction]]&lt;4,"Average",Raw_Data[[#This Row],[Customer Satisfaction]]&gt;=4,"Excellent")</f>
        <v>Excellent</v>
      </c>
    </row>
    <row r="643" spans="2:22" x14ac:dyDescent="0.3">
      <c r="B643" t="s">
        <v>5740</v>
      </c>
      <c r="C643" s="2">
        <v>45830</v>
      </c>
      <c r="D643" s="1">
        <v>0.81041666666666667</v>
      </c>
      <c r="E643" t="s">
        <v>19</v>
      </c>
      <c r="F643" t="s">
        <v>20</v>
      </c>
      <c r="G643" t="s">
        <v>327</v>
      </c>
      <c r="H643" t="s">
        <v>2392</v>
      </c>
      <c r="I643" t="s">
        <v>23</v>
      </c>
      <c r="J643" t="s">
        <v>76</v>
      </c>
      <c r="K643" t="s">
        <v>25</v>
      </c>
      <c r="L643" t="s">
        <v>3559</v>
      </c>
      <c r="M643">
        <v>0.5</v>
      </c>
      <c r="N643">
        <v>5.0999999999999996</v>
      </c>
      <c r="O643" t="s">
        <v>26</v>
      </c>
      <c r="P643">
        <v>2</v>
      </c>
      <c r="Q643" t="s">
        <v>1014</v>
      </c>
      <c r="R643" t="s">
        <v>28</v>
      </c>
      <c r="S643">
        <v>230.95</v>
      </c>
      <c r="T643" t="str" cm="1">
        <f t="array" ref="T643">_xlfn.IFS(Raw_Data[[#This Row],[Call Status]]="Resolved","5",Raw_Data[[#This Row],[Call Status]]="Escalated","2",Raw_Data[[#This Row],[Call Status]]="Pending","3",Raw_Data[[#This Row],[Call Status]]="Abandoned","0")</f>
        <v>5</v>
      </c>
      <c r="U643" t="str">
        <f>TEXT(Raw_Data[[#This Row],[Call Date]],"mmmm")</f>
        <v>June</v>
      </c>
      <c r="V643" t="str" cm="1">
        <f t="array" ref="V643">_xlfn.IFS(Raw_Data[[#This Row],[Customer Satisfaction]]&lt;2,"Poor",Raw_Data[[#This Row],[Customer Satisfaction]]&lt;4,"Average",Raw_Data[[#This Row],[Customer Satisfaction]]&gt;=4,"Excellent")</f>
        <v>Average</v>
      </c>
    </row>
    <row r="644" spans="2:22" x14ac:dyDescent="0.3">
      <c r="B644" t="s">
        <v>7787</v>
      </c>
      <c r="C644" s="2">
        <v>45798</v>
      </c>
      <c r="D644" s="1">
        <v>0.33333333333333331</v>
      </c>
      <c r="E644" t="s">
        <v>156</v>
      </c>
      <c r="F644" t="s">
        <v>38</v>
      </c>
      <c r="G644" t="s">
        <v>21</v>
      </c>
      <c r="H644" t="s">
        <v>2026</v>
      </c>
      <c r="I644" t="s">
        <v>23</v>
      </c>
      <c r="J644" t="s">
        <v>49</v>
      </c>
      <c r="K644" t="s">
        <v>7253</v>
      </c>
      <c r="L644" t="s">
        <v>7254</v>
      </c>
      <c r="M644">
        <v>2.8</v>
      </c>
      <c r="N644">
        <v>8</v>
      </c>
      <c r="O644" t="s">
        <v>28</v>
      </c>
      <c r="P644">
        <v>1</v>
      </c>
      <c r="Q644" t="s">
        <v>1014</v>
      </c>
      <c r="R644" t="s">
        <v>28</v>
      </c>
      <c r="S644">
        <v>256.05</v>
      </c>
      <c r="T644" t="str" cm="1">
        <f t="array" ref="T644">_xlfn.IFS(Raw_Data[[#This Row],[Call Status]]="Resolved","5",Raw_Data[[#This Row],[Call Status]]="Escalated","2",Raw_Data[[#This Row],[Call Status]]="Pending","3",Raw_Data[[#This Row],[Call Status]]="Abandoned","0")</f>
        <v>0</v>
      </c>
      <c r="U644" t="str">
        <f>TEXT(Raw_Data[[#This Row],[Call Date]],"mmmm")</f>
        <v>May</v>
      </c>
      <c r="V644" t="str" cm="1">
        <f t="array" ref="V644">_xlfn.IFS(Raw_Data[[#This Row],[Customer Satisfaction]]&lt;2,"Poor",Raw_Data[[#This Row],[Customer Satisfaction]]&lt;4,"Average",Raw_Data[[#This Row],[Customer Satisfaction]]&gt;=4,"Excellent")</f>
        <v>Poor</v>
      </c>
    </row>
    <row r="645" spans="2:22" x14ac:dyDescent="0.3">
      <c r="B645" t="s">
        <v>4252</v>
      </c>
      <c r="C645" s="2">
        <v>45899</v>
      </c>
      <c r="D645" s="1">
        <v>0.75</v>
      </c>
      <c r="E645" t="s">
        <v>63</v>
      </c>
      <c r="F645" t="s">
        <v>38</v>
      </c>
      <c r="G645" t="s">
        <v>162</v>
      </c>
      <c r="H645" t="s">
        <v>2613</v>
      </c>
      <c r="I645" t="s">
        <v>1128</v>
      </c>
      <c r="J645" t="s">
        <v>45</v>
      </c>
      <c r="K645" t="s">
        <v>25</v>
      </c>
      <c r="L645" t="s">
        <v>3570</v>
      </c>
      <c r="M645">
        <v>1.9</v>
      </c>
      <c r="N645">
        <v>8.9</v>
      </c>
      <c r="O645" t="s">
        <v>26</v>
      </c>
      <c r="P645">
        <v>5</v>
      </c>
      <c r="Q645" t="s">
        <v>27</v>
      </c>
      <c r="R645" t="s">
        <v>28</v>
      </c>
      <c r="S645">
        <v>288.64999999999998</v>
      </c>
      <c r="T645" t="str" cm="1">
        <f t="array" ref="T645">_xlfn.IFS(Raw_Data[[#This Row],[Call Status]]="Resolved","5",Raw_Data[[#This Row],[Call Status]]="Escalated","2",Raw_Data[[#This Row],[Call Status]]="Pending","3",Raw_Data[[#This Row],[Call Status]]="Abandoned","0")</f>
        <v>5</v>
      </c>
      <c r="U645" t="str">
        <f>TEXT(Raw_Data[[#This Row],[Call Date]],"mmmm")</f>
        <v>August</v>
      </c>
      <c r="V645" t="str" cm="1">
        <f t="array" ref="V645">_xlfn.IFS(Raw_Data[[#This Row],[Customer Satisfaction]]&lt;2,"Poor",Raw_Data[[#This Row],[Customer Satisfaction]]&lt;4,"Average",Raw_Data[[#This Row],[Customer Satisfaction]]&gt;=4,"Excellent")</f>
        <v>Excellent</v>
      </c>
    </row>
    <row r="646" spans="2:22" x14ac:dyDescent="0.3">
      <c r="B646" t="s">
        <v>6850</v>
      </c>
      <c r="C646" s="2">
        <v>45877</v>
      </c>
      <c r="D646" s="1">
        <v>0.88680555555555551</v>
      </c>
      <c r="E646" t="s">
        <v>108</v>
      </c>
      <c r="F646" t="s">
        <v>20</v>
      </c>
      <c r="G646" t="s">
        <v>327</v>
      </c>
      <c r="H646" t="s">
        <v>22</v>
      </c>
      <c r="I646" t="s">
        <v>23</v>
      </c>
      <c r="J646" t="s">
        <v>42</v>
      </c>
      <c r="K646" t="s">
        <v>25</v>
      </c>
      <c r="L646" t="s">
        <v>3564</v>
      </c>
      <c r="M646">
        <v>9.5</v>
      </c>
      <c r="N646">
        <v>9.1</v>
      </c>
      <c r="O646" t="s">
        <v>26</v>
      </c>
      <c r="P646">
        <v>0</v>
      </c>
      <c r="Q646" t="s">
        <v>27</v>
      </c>
      <c r="R646" t="s">
        <v>28</v>
      </c>
      <c r="S646">
        <v>212.91</v>
      </c>
      <c r="T646" t="str" cm="1">
        <f t="array" ref="T646">_xlfn.IFS(Raw_Data[[#This Row],[Call Status]]="Resolved","5",Raw_Data[[#This Row],[Call Status]]="Escalated","2",Raw_Data[[#This Row],[Call Status]]="Pending","3",Raw_Data[[#This Row],[Call Status]]="Abandoned","0")</f>
        <v>5</v>
      </c>
      <c r="U646" t="str">
        <f>TEXT(Raw_Data[[#This Row],[Call Date]],"mmmm")</f>
        <v>August</v>
      </c>
      <c r="V646" t="str" cm="1">
        <f t="array" ref="V646">_xlfn.IFS(Raw_Data[[#This Row],[Customer Satisfaction]]&lt;2,"Poor",Raw_Data[[#This Row],[Customer Satisfaction]]&lt;4,"Average",Raw_Data[[#This Row],[Customer Satisfaction]]&gt;=4,"Excellent")</f>
        <v>Poor</v>
      </c>
    </row>
    <row r="647" spans="2:22" x14ac:dyDescent="0.3">
      <c r="B647" t="s">
        <v>7516</v>
      </c>
      <c r="C647" s="2">
        <v>45783</v>
      </c>
      <c r="D647" s="1">
        <v>0.56041666666666667</v>
      </c>
      <c r="E647" t="s">
        <v>72</v>
      </c>
      <c r="F647" t="s">
        <v>38</v>
      </c>
      <c r="G647" t="s">
        <v>162</v>
      </c>
      <c r="H647" t="s">
        <v>22</v>
      </c>
      <c r="I647" t="s">
        <v>23</v>
      </c>
      <c r="J647" t="s">
        <v>45</v>
      </c>
      <c r="K647" t="s">
        <v>7253</v>
      </c>
      <c r="L647" t="s">
        <v>7254</v>
      </c>
      <c r="M647">
        <v>1.6</v>
      </c>
      <c r="N647">
        <v>8.8000000000000007</v>
      </c>
      <c r="O647" t="s">
        <v>28</v>
      </c>
      <c r="P647">
        <v>3</v>
      </c>
      <c r="Q647" t="s">
        <v>1014</v>
      </c>
      <c r="R647" t="s">
        <v>28</v>
      </c>
      <c r="S647">
        <v>143.22</v>
      </c>
      <c r="T647" t="str" cm="1">
        <f t="array" ref="T647">_xlfn.IFS(Raw_Data[[#This Row],[Call Status]]="Resolved","5",Raw_Data[[#This Row],[Call Status]]="Escalated","2",Raw_Data[[#This Row],[Call Status]]="Pending","3",Raw_Data[[#This Row],[Call Status]]="Abandoned","0")</f>
        <v>0</v>
      </c>
      <c r="U647" t="str">
        <f>TEXT(Raw_Data[[#This Row],[Call Date]],"mmmm")</f>
        <v>May</v>
      </c>
      <c r="V647" t="str" cm="1">
        <f t="array" ref="V647">_xlfn.IFS(Raw_Data[[#This Row],[Customer Satisfaction]]&lt;2,"Poor",Raw_Data[[#This Row],[Customer Satisfaction]]&lt;4,"Average",Raw_Data[[#This Row],[Customer Satisfaction]]&gt;=4,"Excellent")</f>
        <v>Average</v>
      </c>
    </row>
    <row r="648" spans="2:22" x14ac:dyDescent="0.3">
      <c r="B648" t="s">
        <v>7889</v>
      </c>
      <c r="C648" s="2">
        <v>45715</v>
      </c>
      <c r="D648" s="1">
        <v>0.60555555555555551</v>
      </c>
      <c r="E648" t="s">
        <v>47</v>
      </c>
      <c r="F648" t="s">
        <v>20</v>
      </c>
      <c r="G648" t="s">
        <v>327</v>
      </c>
      <c r="H648" t="s">
        <v>2026</v>
      </c>
      <c r="I648" t="s">
        <v>23</v>
      </c>
      <c r="J648" t="s">
        <v>49</v>
      </c>
      <c r="K648" t="s">
        <v>16</v>
      </c>
      <c r="L648" t="s">
        <v>16</v>
      </c>
      <c r="M648">
        <v>4.0999999999999996</v>
      </c>
      <c r="N648">
        <v>4.7</v>
      </c>
      <c r="O648" t="s">
        <v>28</v>
      </c>
      <c r="P648">
        <v>3</v>
      </c>
      <c r="Q648" t="s">
        <v>615</v>
      </c>
      <c r="R648" t="s">
        <v>26</v>
      </c>
      <c r="S648">
        <v>203.57</v>
      </c>
      <c r="T648" t="str" cm="1">
        <f t="array" ref="T648">_xlfn.IFS(Raw_Data[[#This Row],[Call Status]]="Resolved","5",Raw_Data[[#This Row],[Call Status]]="Escalated","2",Raw_Data[[#This Row],[Call Status]]="Pending","3",Raw_Data[[#This Row],[Call Status]]="Abandoned","0")</f>
        <v>2</v>
      </c>
      <c r="U648" t="str">
        <f>TEXT(Raw_Data[[#This Row],[Call Date]],"mmmm")</f>
        <v>February</v>
      </c>
      <c r="V648" t="str" cm="1">
        <f t="array" ref="V648">_xlfn.IFS(Raw_Data[[#This Row],[Customer Satisfaction]]&lt;2,"Poor",Raw_Data[[#This Row],[Customer Satisfaction]]&lt;4,"Average",Raw_Data[[#This Row],[Customer Satisfaction]]&gt;=4,"Excellent")</f>
        <v>Average</v>
      </c>
    </row>
    <row r="649" spans="2:22" x14ac:dyDescent="0.3">
      <c r="B649" t="s">
        <v>1260</v>
      </c>
      <c r="C649" s="2">
        <v>45805</v>
      </c>
      <c r="D649" s="1">
        <v>0.81666666666666665</v>
      </c>
      <c r="E649" t="s">
        <v>37</v>
      </c>
      <c r="F649" t="s">
        <v>34</v>
      </c>
      <c r="G649" t="s">
        <v>21</v>
      </c>
      <c r="H649" t="s">
        <v>22</v>
      </c>
      <c r="I649" t="s">
        <v>1137</v>
      </c>
      <c r="J649" t="s">
        <v>49</v>
      </c>
      <c r="K649" t="s">
        <v>25</v>
      </c>
      <c r="L649" t="s">
        <v>25</v>
      </c>
      <c r="M649">
        <v>1.5</v>
      </c>
      <c r="N649">
        <v>14.1</v>
      </c>
      <c r="O649" t="s">
        <v>26</v>
      </c>
      <c r="P649">
        <v>0</v>
      </c>
      <c r="Q649" t="s">
        <v>27</v>
      </c>
      <c r="R649" t="s">
        <v>28</v>
      </c>
      <c r="S649">
        <v>548.03</v>
      </c>
      <c r="T649" t="str" cm="1">
        <f t="array" ref="T649">_xlfn.IFS(Raw_Data[[#This Row],[Call Status]]="Resolved","5",Raw_Data[[#This Row],[Call Status]]="Escalated","2",Raw_Data[[#This Row],[Call Status]]="Pending","3",Raw_Data[[#This Row],[Call Status]]="Abandoned","0")</f>
        <v>5</v>
      </c>
      <c r="U649" t="str">
        <f>TEXT(Raw_Data[[#This Row],[Call Date]],"mmmm")</f>
        <v>May</v>
      </c>
      <c r="V649" t="str" cm="1">
        <f t="array" ref="V649">_xlfn.IFS(Raw_Data[[#This Row],[Customer Satisfaction]]&lt;2,"Poor",Raw_Data[[#This Row],[Customer Satisfaction]]&lt;4,"Average",Raw_Data[[#This Row],[Customer Satisfaction]]&gt;=4,"Excellent")</f>
        <v>Poor</v>
      </c>
    </row>
    <row r="650" spans="2:22" x14ac:dyDescent="0.3">
      <c r="B650" t="s">
        <v>8324</v>
      </c>
      <c r="C650" s="2">
        <v>45974</v>
      </c>
      <c r="D650" s="1">
        <v>0.8569444444444444</v>
      </c>
      <c r="E650" t="s">
        <v>84</v>
      </c>
      <c r="F650" t="s">
        <v>38</v>
      </c>
      <c r="G650" t="s">
        <v>250</v>
      </c>
      <c r="H650" t="s">
        <v>2392</v>
      </c>
      <c r="I650" t="s">
        <v>23</v>
      </c>
      <c r="J650" t="s">
        <v>45</v>
      </c>
      <c r="K650" t="s">
        <v>16</v>
      </c>
      <c r="L650" t="s">
        <v>16</v>
      </c>
      <c r="M650">
        <v>2</v>
      </c>
      <c r="N650">
        <v>12.2</v>
      </c>
      <c r="O650" t="s">
        <v>28</v>
      </c>
      <c r="P650">
        <v>3</v>
      </c>
      <c r="Q650" t="s">
        <v>1014</v>
      </c>
      <c r="R650" t="s">
        <v>26</v>
      </c>
      <c r="S650">
        <v>153.63</v>
      </c>
      <c r="T650" t="str" cm="1">
        <f t="array" ref="T650">_xlfn.IFS(Raw_Data[[#This Row],[Call Status]]="Resolved","5",Raw_Data[[#This Row],[Call Status]]="Escalated","2",Raw_Data[[#This Row],[Call Status]]="Pending","3",Raw_Data[[#This Row],[Call Status]]="Abandoned","0")</f>
        <v>2</v>
      </c>
      <c r="U650" t="str">
        <f>TEXT(Raw_Data[[#This Row],[Call Date]],"mmmm")</f>
        <v>November</v>
      </c>
      <c r="V650" t="str" cm="1">
        <f t="array" ref="V650">_xlfn.IFS(Raw_Data[[#This Row],[Customer Satisfaction]]&lt;2,"Poor",Raw_Data[[#This Row],[Customer Satisfaction]]&lt;4,"Average",Raw_Data[[#This Row],[Customer Satisfaction]]&gt;=4,"Excellent")</f>
        <v>Average</v>
      </c>
    </row>
    <row r="651" spans="2:22" x14ac:dyDescent="0.3">
      <c r="B651" t="s">
        <v>9456</v>
      </c>
      <c r="C651" s="2">
        <v>46018</v>
      </c>
      <c r="D651" s="1">
        <v>0.74236111111111114</v>
      </c>
      <c r="E651" t="s">
        <v>66</v>
      </c>
      <c r="F651" t="s">
        <v>34</v>
      </c>
      <c r="G651" t="s">
        <v>250</v>
      </c>
      <c r="H651" t="s">
        <v>22</v>
      </c>
      <c r="I651" t="s">
        <v>1128</v>
      </c>
      <c r="J651" t="s">
        <v>39</v>
      </c>
      <c r="K651" t="s">
        <v>8876</v>
      </c>
      <c r="L651" t="s">
        <v>8877</v>
      </c>
      <c r="M651">
        <v>4.0999999999999996</v>
      </c>
      <c r="N651">
        <v>15.4</v>
      </c>
      <c r="O651" t="s">
        <v>28</v>
      </c>
      <c r="P651">
        <v>4</v>
      </c>
      <c r="Q651" t="s">
        <v>615</v>
      </c>
      <c r="R651" t="s">
        <v>28</v>
      </c>
      <c r="S651">
        <v>27.01</v>
      </c>
      <c r="T651" t="str" cm="1">
        <f t="array" ref="T651">_xlfn.IFS(Raw_Data[[#This Row],[Call Status]]="Resolved","5",Raw_Data[[#This Row],[Call Status]]="Escalated","2",Raw_Data[[#This Row],[Call Status]]="Pending","3",Raw_Data[[#This Row],[Call Status]]="Abandoned","0")</f>
        <v>3</v>
      </c>
      <c r="U651" t="str">
        <f>TEXT(Raw_Data[[#This Row],[Call Date]],"mmmm")</f>
        <v>December</v>
      </c>
      <c r="V651" t="str" cm="1">
        <f t="array" ref="V651">_xlfn.IFS(Raw_Data[[#This Row],[Customer Satisfaction]]&lt;2,"Poor",Raw_Data[[#This Row],[Customer Satisfaction]]&lt;4,"Average",Raw_Data[[#This Row],[Customer Satisfaction]]&gt;=4,"Excellent")</f>
        <v>Excellent</v>
      </c>
    </row>
    <row r="652" spans="2:22" x14ac:dyDescent="0.3">
      <c r="B652" t="s">
        <v>7170</v>
      </c>
      <c r="C652" s="2">
        <v>45658</v>
      </c>
      <c r="D652" s="1">
        <v>0.8666666666666667</v>
      </c>
      <c r="E652" t="s">
        <v>110</v>
      </c>
      <c r="F652" t="s">
        <v>34</v>
      </c>
      <c r="G652" t="s">
        <v>250</v>
      </c>
      <c r="H652" t="s">
        <v>22</v>
      </c>
      <c r="I652" t="s">
        <v>23</v>
      </c>
      <c r="J652" t="s">
        <v>45</v>
      </c>
      <c r="K652" t="s">
        <v>25</v>
      </c>
      <c r="L652" t="s">
        <v>3564</v>
      </c>
      <c r="M652">
        <v>0.6</v>
      </c>
      <c r="N652">
        <v>5.5</v>
      </c>
      <c r="O652" t="s">
        <v>26</v>
      </c>
      <c r="P652">
        <v>5</v>
      </c>
      <c r="Q652" t="s">
        <v>27</v>
      </c>
      <c r="R652" t="s">
        <v>28</v>
      </c>
      <c r="S652">
        <v>63.04</v>
      </c>
      <c r="T652" t="str" cm="1">
        <f t="array" ref="T652">_xlfn.IFS(Raw_Data[[#This Row],[Call Status]]="Resolved","5",Raw_Data[[#This Row],[Call Status]]="Escalated","2",Raw_Data[[#This Row],[Call Status]]="Pending","3",Raw_Data[[#This Row],[Call Status]]="Abandoned","0")</f>
        <v>5</v>
      </c>
      <c r="U652" t="str">
        <f>TEXT(Raw_Data[[#This Row],[Call Date]],"mmmm")</f>
        <v>January</v>
      </c>
      <c r="V652" t="str" cm="1">
        <f t="array" ref="V652">_xlfn.IFS(Raw_Data[[#This Row],[Customer Satisfaction]]&lt;2,"Poor",Raw_Data[[#This Row],[Customer Satisfaction]]&lt;4,"Average",Raw_Data[[#This Row],[Customer Satisfaction]]&gt;=4,"Excellent")</f>
        <v>Excellent</v>
      </c>
    </row>
    <row r="653" spans="2:22" x14ac:dyDescent="0.3">
      <c r="B653" t="s">
        <v>2139</v>
      </c>
      <c r="C653" s="2">
        <v>46005</v>
      </c>
      <c r="D653" s="1">
        <v>0.39652777777777776</v>
      </c>
      <c r="E653" t="s">
        <v>47</v>
      </c>
      <c r="F653" t="s">
        <v>48</v>
      </c>
      <c r="G653" t="s">
        <v>327</v>
      </c>
      <c r="H653" t="s">
        <v>2026</v>
      </c>
      <c r="I653" t="s">
        <v>1130</v>
      </c>
      <c r="J653" t="s">
        <v>76</v>
      </c>
      <c r="K653" t="s">
        <v>25</v>
      </c>
      <c r="L653" t="s">
        <v>25</v>
      </c>
      <c r="M653">
        <v>1.3</v>
      </c>
      <c r="N653">
        <v>7.2</v>
      </c>
      <c r="O653" t="s">
        <v>28</v>
      </c>
      <c r="P653">
        <v>2</v>
      </c>
      <c r="Q653" t="s">
        <v>615</v>
      </c>
      <c r="R653" t="s">
        <v>28</v>
      </c>
      <c r="S653">
        <v>566.32000000000005</v>
      </c>
      <c r="T653" t="str" cm="1">
        <f t="array" ref="T653">_xlfn.IFS(Raw_Data[[#This Row],[Call Status]]="Resolved","5",Raw_Data[[#This Row],[Call Status]]="Escalated","2",Raw_Data[[#This Row],[Call Status]]="Pending","3",Raw_Data[[#This Row],[Call Status]]="Abandoned","0")</f>
        <v>5</v>
      </c>
      <c r="U653" t="str">
        <f>TEXT(Raw_Data[[#This Row],[Call Date]],"mmmm")</f>
        <v>December</v>
      </c>
      <c r="V653" t="str" cm="1">
        <f t="array" ref="V653">_xlfn.IFS(Raw_Data[[#This Row],[Customer Satisfaction]]&lt;2,"Poor",Raw_Data[[#This Row],[Customer Satisfaction]]&lt;4,"Average",Raw_Data[[#This Row],[Customer Satisfaction]]&gt;=4,"Excellent")</f>
        <v>Average</v>
      </c>
    </row>
    <row r="654" spans="2:22" x14ac:dyDescent="0.3">
      <c r="B654" t="s">
        <v>2184</v>
      </c>
      <c r="C654" s="2">
        <v>45847</v>
      </c>
      <c r="D654" s="1">
        <v>0.86041666666666672</v>
      </c>
      <c r="E654" t="s">
        <v>33</v>
      </c>
      <c r="F654" t="s">
        <v>38</v>
      </c>
      <c r="G654" t="s">
        <v>21</v>
      </c>
      <c r="H654" t="s">
        <v>2026</v>
      </c>
      <c r="I654" t="s">
        <v>1128</v>
      </c>
      <c r="J654" t="s">
        <v>35</v>
      </c>
      <c r="K654" t="s">
        <v>25</v>
      </c>
      <c r="L654" t="s">
        <v>25</v>
      </c>
      <c r="M654">
        <v>0.7</v>
      </c>
      <c r="N654">
        <v>7</v>
      </c>
      <c r="O654" t="s">
        <v>28</v>
      </c>
      <c r="P654">
        <v>1</v>
      </c>
      <c r="Q654" t="s">
        <v>1014</v>
      </c>
      <c r="R654" t="s">
        <v>28</v>
      </c>
      <c r="S654">
        <v>118.79</v>
      </c>
      <c r="T654" t="str" cm="1">
        <f t="array" ref="T654">_xlfn.IFS(Raw_Data[[#This Row],[Call Status]]="Resolved","5",Raw_Data[[#This Row],[Call Status]]="Escalated","2",Raw_Data[[#This Row],[Call Status]]="Pending","3",Raw_Data[[#This Row],[Call Status]]="Abandoned","0")</f>
        <v>5</v>
      </c>
      <c r="U654" t="str">
        <f>TEXT(Raw_Data[[#This Row],[Call Date]],"mmmm")</f>
        <v>July</v>
      </c>
      <c r="V654" t="str" cm="1">
        <f t="array" ref="V654">_xlfn.IFS(Raw_Data[[#This Row],[Customer Satisfaction]]&lt;2,"Poor",Raw_Data[[#This Row],[Customer Satisfaction]]&lt;4,"Average",Raw_Data[[#This Row],[Customer Satisfaction]]&gt;=4,"Excellent")</f>
        <v>Poor</v>
      </c>
    </row>
    <row r="655" spans="2:22" x14ac:dyDescent="0.3">
      <c r="B655" t="s">
        <v>4760</v>
      </c>
      <c r="C655" s="2">
        <v>45848</v>
      </c>
      <c r="D655" s="1">
        <v>0.85277777777777775</v>
      </c>
      <c r="E655" t="s">
        <v>108</v>
      </c>
      <c r="F655" t="s">
        <v>48</v>
      </c>
      <c r="G655" t="s">
        <v>162</v>
      </c>
      <c r="H655" t="s">
        <v>22</v>
      </c>
      <c r="I655" t="s">
        <v>1137</v>
      </c>
      <c r="J655" t="s">
        <v>42</v>
      </c>
      <c r="K655" t="s">
        <v>25</v>
      </c>
      <c r="L655" t="s">
        <v>3561</v>
      </c>
      <c r="M655">
        <v>1.1000000000000001</v>
      </c>
      <c r="N655">
        <v>2</v>
      </c>
      <c r="O655" t="s">
        <v>26</v>
      </c>
      <c r="P655">
        <v>5</v>
      </c>
      <c r="Q655" t="s">
        <v>27</v>
      </c>
      <c r="R655" t="s">
        <v>28</v>
      </c>
      <c r="S655">
        <v>485.58</v>
      </c>
      <c r="T655" t="str" cm="1">
        <f t="array" ref="T655">_xlfn.IFS(Raw_Data[[#This Row],[Call Status]]="Resolved","5",Raw_Data[[#This Row],[Call Status]]="Escalated","2",Raw_Data[[#This Row],[Call Status]]="Pending","3",Raw_Data[[#This Row],[Call Status]]="Abandoned","0")</f>
        <v>5</v>
      </c>
      <c r="U655" t="str">
        <f>TEXT(Raw_Data[[#This Row],[Call Date]],"mmmm")</f>
        <v>July</v>
      </c>
      <c r="V655" t="str" cm="1">
        <f t="array" ref="V655">_xlfn.IFS(Raw_Data[[#This Row],[Customer Satisfaction]]&lt;2,"Poor",Raw_Data[[#This Row],[Customer Satisfaction]]&lt;4,"Average",Raw_Data[[#This Row],[Customer Satisfaction]]&gt;=4,"Excellent")</f>
        <v>Excellent</v>
      </c>
    </row>
    <row r="656" spans="2:22" x14ac:dyDescent="0.3">
      <c r="B656" t="s">
        <v>438</v>
      </c>
      <c r="C656" s="2">
        <v>45969</v>
      </c>
      <c r="D656" s="1">
        <v>0.65138888888888891</v>
      </c>
      <c r="E656" t="s">
        <v>44</v>
      </c>
      <c r="F656" t="s">
        <v>20</v>
      </c>
      <c r="G656" t="s">
        <v>250</v>
      </c>
      <c r="H656" t="s">
        <v>22</v>
      </c>
      <c r="I656" t="s">
        <v>23</v>
      </c>
      <c r="J656" t="s">
        <v>49</v>
      </c>
      <c r="K656" t="s">
        <v>25</v>
      </c>
      <c r="L656" t="s">
        <v>25</v>
      </c>
      <c r="M656">
        <v>1.4</v>
      </c>
      <c r="N656">
        <v>13.4</v>
      </c>
      <c r="O656" t="s">
        <v>28</v>
      </c>
      <c r="P656">
        <v>4</v>
      </c>
      <c r="Q656" t="s">
        <v>27</v>
      </c>
      <c r="R656" t="s">
        <v>28</v>
      </c>
      <c r="S656">
        <v>34.6</v>
      </c>
      <c r="T656" t="str" cm="1">
        <f t="array" ref="T656">_xlfn.IFS(Raw_Data[[#This Row],[Call Status]]="Resolved","5",Raw_Data[[#This Row],[Call Status]]="Escalated","2",Raw_Data[[#This Row],[Call Status]]="Pending","3",Raw_Data[[#This Row],[Call Status]]="Abandoned","0")</f>
        <v>5</v>
      </c>
      <c r="U656" t="str">
        <f>TEXT(Raw_Data[[#This Row],[Call Date]],"mmmm")</f>
        <v>November</v>
      </c>
      <c r="V656" t="str" cm="1">
        <f t="array" ref="V656">_xlfn.IFS(Raw_Data[[#This Row],[Customer Satisfaction]]&lt;2,"Poor",Raw_Data[[#This Row],[Customer Satisfaction]]&lt;4,"Average",Raw_Data[[#This Row],[Customer Satisfaction]]&gt;=4,"Excellent")</f>
        <v>Excellent</v>
      </c>
    </row>
    <row r="657" spans="2:22" x14ac:dyDescent="0.3">
      <c r="B657" t="s">
        <v>3803</v>
      </c>
      <c r="C657" s="2">
        <v>45774</v>
      </c>
      <c r="D657" s="1">
        <v>0.90694444444444444</v>
      </c>
      <c r="E657" t="s">
        <v>59</v>
      </c>
      <c r="F657" t="s">
        <v>20</v>
      </c>
      <c r="G657" t="s">
        <v>327</v>
      </c>
      <c r="H657" t="s">
        <v>2026</v>
      </c>
      <c r="I657" t="s">
        <v>1137</v>
      </c>
      <c r="J657" t="s">
        <v>42</v>
      </c>
      <c r="K657" t="s">
        <v>25</v>
      </c>
      <c r="L657" t="s">
        <v>3564</v>
      </c>
      <c r="M657">
        <v>1.6</v>
      </c>
      <c r="N657">
        <v>12.2</v>
      </c>
      <c r="O657" t="s">
        <v>26</v>
      </c>
      <c r="P657">
        <v>4</v>
      </c>
      <c r="Q657" t="s">
        <v>615</v>
      </c>
      <c r="R657" t="s">
        <v>28</v>
      </c>
      <c r="S657">
        <v>415.53</v>
      </c>
      <c r="T657" t="str" cm="1">
        <f t="array" ref="T657">_xlfn.IFS(Raw_Data[[#This Row],[Call Status]]="Resolved","5",Raw_Data[[#This Row],[Call Status]]="Escalated","2",Raw_Data[[#This Row],[Call Status]]="Pending","3",Raw_Data[[#This Row],[Call Status]]="Abandoned","0")</f>
        <v>5</v>
      </c>
      <c r="U657" t="str">
        <f>TEXT(Raw_Data[[#This Row],[Call Date]],"mmmm")</f>
        <v>April</v>
      </c>
      <c r="V657" t="str" cm="1">
        <f t="array" ref="V657">_xlfn.IFS(Raw_Data[[#This Row],[Customer Satisfaction]]&lt;2,"Poor",Raw_Data[[#This Row],[Customer Satisfaction]]&lt;4,"Average",Raw_Data[[#This Row],[Customer Satisfaction]]&gt;=4,"Excellent")</f>
        <v>Excellent</v>
      </c>
    </row>
    <row r="658" spans="2:22" x14ac:dyDescent="0.3">
      <c r="B658" t="s">
        <v>9731</v>
      </c>
      <c r="C658" s="2">
        <v>45791</v>
      </c>
      <c r="D658" s="1">
        <v>0.54166666666666663</v>
      </c>
      <c r="E658" t="s">
        <v>53</v>
      </c>
      <c r="F658" t="s">
        <v>48</v>
      </c>
      <c r="G658" t="s">
        <v>327</v>
      </c>
      <c r="H658" t="s">
        <v>22</v>
      </c>
      <c r="I658" t="s">
        <v>23</v>
      </c>
      <c r="J658" t="s">
        <v>35</v>
      </c>
      <c r="K658" t="s">
        <v>8876</v>
      </c>
      <c r="L658" t="s">
        <v>8877</v>
      </c>
      <c r="M658">
        <v>2</v>
      </c>
      <c r="N658">
        <v>15.4</v>
      </c>
      <c r="O658" t="s">
        <v>28</v>
      </c>
      <c r="P658">
        <v>2</v>
      </c>
      <c r="Q658" t="s">
        <v>1014</v>
      </c>
      <c r="R658" t="s">
        <v>28</v>
      </c>
      <c r="S658">
        <v>72.33</v>
      </c>
      <c r="T658" t="str" cm="1">
        <f t="array" ref="T658">_xlfn.IFS(Raw_Data[[#This Row],[Call Status]]="Resolved","5",Raw_Data[[#This Row],[Call Status]]="Escalated","2",Raw_Data[[#This Row],[Call Status]]="Pending","3",Raw_Data[[#This Row],[Call Status]]="Abandoned","0")</f>
        <v>3</v>
      </c>
      <c r="U658" t="str">
        <f>TEXT(Raw_Data[[#This Row],[Call Date]],"mmmm")</f>
        <v>May</v>
      </c>
      <c r="V658" t="str" cm="1">
        <f t="array" ref="V658">_xlfn.IFS(Raw_Data[[#This Row],[Customer Satisfaction]]&lt;2,"Poor",Raw_Data[[#This Row],[Customer Satisfaction]]&lt;4,"Average",Raw_Data[[#This Row],[Customer Satisfaction]]&gt;=4,"Excellent")</f>
        <v>Average</v>
      </c>
    </row>
    <row r="659" spans="2:22" x14ac:dyDescent="0.3">
      <c r="B659" t="s">
        <v>8080</v>
      </c>
      <c r="C659" s="2">
        <v>45715</v>
      </c>
      <c r="D659" s="1">
        <v>0.53402777777777777</v>
      </c>
      <c r="E659" t="s">
        <v>47</v>
      </c>
      <c r="F659" t="s">
        <v>48</v>
      </c>
      <c r="G659" t="s">
        <v>327</v>
      </c>
      <c r="H659" t="s">
        <v>2026</v>
      </c>
      <c r="I659" t="s">
        <v>23</v>
      </c>
      <c r="J659" t="s">
        <v>64</v>
      </c>
      <c r="K659" t="s">
        <v>16</v>
      </c>
      <c r="L659" t="s">
        <v>16</v>
      </c>
      <c r="M659">
        <v>6.7</v>
      </c>
      <c r="N659">
        <v>10.3</v>
      </c>
      <c r="O659" t="s">
        <v>28</v>
      </c>
      <c r="P659">
        <v>2</v>
      </c>
      <c r="Q659" t="s">
        <v>615</v>
      </c>
      <c r="R659" t="s">
        <v>26</v>
      </c>
      <c r="S659">
        <v>247.41</v>
      </c>
      <c r="T659" t="str" cm="1">
        <f t="array" ref="T659">_xlfn.IFS(Raw_Data[[#This Row],[Call Status]]="Resolved","5",Raw_Data[[#This Row],[Call Status]]="Escalated","2",Raw_Data[[#This Row],[Call Status]]="Pending","3",Raw_Data[[#This Row],[Call Status]]="Abandoned","0")</f>
        <v>2</v>
      </c>
      <c r="U659" t="str">
        <f>TEXT(Raw_Data[[#This Row],[Call Date]],"mmmm")</f>
        <v>February</v>
      </c>
      <c r="V659" t="str" cm="1">
        <f t="array" ref="V659">_xlfn.IFS(Raw_Data[[#This Row],[Customer Satisfaction]]&lt;2,"Poor",Raw_Data[[#This Row],[Customer Satisfaction]]&lt;4,"Average",Raw_Data[[#This Row],[Customer Satisfaction]]&gt;=4,"Excellent")</f>
        <v>Average</v>
      </c>
    </row>
    <row r="660" spans="2:22" x14ac:dyDescent="0.3">
      <c r="B660" t="s">
        <v>5145</v>
      </c>
      <c r="C660" s="2">
        <v>45701</v>
      </c>
      <c r="D660" s="1">
        <v>0.68958333333333333</v>
      </c>
      <c r="E660" t="s">
        <v>57</v>
      </c>
      <c r="F660" t="s">
        <v>38</v>
      </c>
      <c r="G660" t="s">
        <v>327</v>
      </c>
      <c r="H660" t="s">
        <v>22</v>
      </c>
      <c r="I660" t="s">
        <v>1130</v>
      </c>
      <c r="J660" t="s">
        <v>55</v>
      </c>
      <c r="K660" t="s">
        <v>25</v>
      </c>
      <c r="L660" t="s">
        <v>3564</v>
      </c>
      <c r="M660">
        <v>8.1</v>
      </c>
      <c r="N660">
        <v>11.4</v>
      </c>
      <c r="O660" t="s">
        <v>28</v>
      </c>
      <c r="P660">
        <v>5</v>
      </c>
      <c r="Q660" t="s">
        <v>27</v>
      </c>
      <c r="R660" t="s">
        <v>28</v>
      </c>
      <c r="S660">
        <v>201.91</v>
      </c>
      <c r="T660" t="str" cm="1">
        <f t="array" ref="T660">_xlfn.IFS(Raw_Data[[#This Row],[Call Status]]="Resolved","5",Raw_Data[[#This Row],[Call Status]]="Escalated","2",Raw_Data[[#This Row],[Call Status]]="Pending","3",Raw_Data[[#This Row],[Call Status]]="Abandoned","0")</f>
        <v>5</v>
      </c>
      <c r="U660" t="str">
        <f>TEXT(Raw_Data[[#This Row],[Call Date]],"mmmm")</f>
        <v>February</v>
      </c>
      <c r="V660" t="str" cm="1">
        <f t="array" ref="V660">_xlfn.IFS(Raw_Data[[#This Row],[Customer Satisfaction]]&lt;2,"Poor",Raw_Data[[#This Row],[Customer Satisfaction]]&lt;4,"Average",Raw_Data[[#This Row],[Customer Satisfaction]]&gt;=4,"Excellent")</f>
        <v>Excellent</v>
      </c>
    </row>
    <row r="661" spans="2:22" x14ac:dyDescent="0.3">
      <c r="B661" t="s">
        <v>7882</v>
      </c>
      <c r="C661" s="2">
        <v>45830</v>
      </c>
      <c r="D661" s="1">
        <v>0.6333333333333333</v>
      </c>
      <c r="E661" t="s">
        <v>110</v>
      </c>
      <c r="F661" t="s">
        <v>38</v>
      </c>
      <c r="G661" t="s">
        <v>21</v>
      </c>
      <c r="H661" t="s">
        <v>2392</v>
      </c>
      <c r="I661" t="s">
        <v>23</v>
      </c>
      <c r="J661" t="s">
        <v>42</v>
      </c>
      <c r="K661" t="s">
        <v>16</v>
      </c>
      <c r="L661" t="s">
        <v>16</v>
      </c>
      <c r="M661">
        <v>0.9</v>
      </c>
      <c r="N661">
        <v>13.3</v>
      </c>
      <c r="O661" t="s">
        <v>28</v>
      </c>
      <c r="P661">
        <v>3</v>
      </c>
      <c r="Q661" t="s">
        <v>615</v>
      </c>
      <c r="R661" t="s">
        <v>26</v>
      </c>
      <c r="S661">
        <v>19.97</v>
      </c>
      <c r="T661" t="str" cm="1">
        <f t="array" ref="T661">_xlfn.IFS(Raw_Data[[#This Row],[Call Status]]="Resolved","5",Raw_Data[[#This Row],[Call Status]]="Escalated","2",Raw_Data[[#This Row],[Call Status]]="Pending","3",Raw_Data[[#This Row],[Call Status]]="Abandoned","0")</f>
        <v>2</v>
      </c>
      <c r="U661" t="str">
        <f>TEXT(Raw_Data[[#This Row],[Call Date]],"mmmm")</f>
        <v>June</v>
      </c>
      <c r="V661" t="str" cm="1">
        <f t="array" ref="V661">_xlfn.IFS(Raw_Data[[#This Row],[Customer Satisfaction]]&lt;2,"Poor",Raw_Data[[#This Row],[Customer Satisfaction]]&lt;4,"Average",Raw_Data[[#This Row],[Customer Satisfaction]]&gt;=4,"Excellent")</f>
        <v>Average</v>
      </c>
    </row>
    <row r="662" spans="2:22" x14ac:dyDescent="0.3">
      <c r="B662" t="s">
        <v>9059</v>
      </c>
      <c r="C662" s="2">
        <v>45817</v>
      </c>
      <c r="D662" s="1">
        <v>0.60277777777777775</v>
      </c>
      <c r="E662" t="s">
        <v>41</v>
      </c>
      <c r="F662" t="s">
        <v>20</v>
      </c>
      <c r="G662" t="s">
        <v>327</v>
      </c>
      <c r="H662" t="s">
        <v>2026</v>
      </c>
      <c r="I662" t="s">
        <v>1128</v>
      </c>
      <c r="J662" t="s">
        <v>42</v>
      </c>
      <c r="K662" t="s">
        <v>8876</v>
      </c>
      <c r="L662" t="s">
        <v>8877</v>
      </c>
      <c r="M662">
        <v>4.0999999999999996</v>
      </c>
      <c r="N662">
        <v>9.6</v>
      </c>
      <c r="O662" t="s">
        <v>28</v>
      </c>
      <c r="P662">
        <v>1</v>
      </c>
      <c r="Q662" t="s">
        <v>1014</v>
      </c>
      <c r="R662" t="s">
        <v>28</v>
      </c>
      <c r="S662">
        <v>477.84</v>
      </c>
      <c r="T662" t="str" cm="1">
        <f t="array" ref="T662">_xlfn.IFS(Raw_Data[[#This Row],[Call Status]]="Resolved","5",Raw_Data[[#This Row],[Call Status]]="Escalated","2",Raw_Data[[#This Row],[Call Status]]="Pending","3",Raw_Data[[#This Row],[Call Status]]="Abandoned","0")</f>
        <v>3</v>
      </c>
      <c r="U662" t="str">
        <f>TEXT(Raw_Data[[#This Row],[Call Date]],"mmmm")</f>
        <v>June</v>
      </c>
      <c r="V662" t="str" cm="1">
        <f t="array" ref="V662">_xlfn.IFS(Raw_Data[[#This Row],[Customer Satisfaction]]&lt;2,"Poor",Raw_Data[[#This Row],[Customer Satisfaction]]&lt;4,"Average",Raw_Data[[#This Row],[Customer Satisfaction]]&gt;=4,"Excellent")</f>
        <v>Poor</v>
      </c>
    </row>
    <row r="663" spans="2:22" x14ac:dyDescent="0.3">
      <c r="B663" t="s">
        <v>5918</v>
      </c>
      <c r="C663" s="2">
        <v>45830</v>
      </c>
      <c r="D663" s="1">
        <v>0.42291666666666666</v>
      </c>
      <c r="E663" t="s">
        <v>110</v>
      </c>
      <c r="F663" t="s">
        <v>20</v>
      </c>
      <c r="G663" t="s">
        <v>162</v>
      </c>
      <c r="H663" t="s">
        <v>2392</v>
      </c>
      <c r="I663" t="s">
        <v>23</v>
      </c>
      <c r="J663" t="s">
        <v>49</v>
      </c>
      <c r="K663" t="s">
        <v>25</v>
      </c>
      <c r="L663" t="s">
        <v>3561</v>
      </c>
      <c r="M663">
        <v>2.9</v>
      </c>
      <c r="N663">
        <v>12</v>
      </c>
      <c r="O663" t="s">
        <v>26</v>
      </c>
      <c r="P663">
        <v>4</v>
      </c>
      <c r="Q663" t="s">
        <v>27</v>
      </c>
      <c r="R663" t="s">
        <v>28</v>
      </c>
      <c r="S663">
        <v>102.17</v>
      </c>
      <c r="T663" t="str" cm="1">
        <f t="array" ref="T663">_xlfn.IFS(Raw_Data[[#This Row],[Call Status]]="Resolved","5",Raw_Data[[#This Row],[Call Status]]="Escalated","2",Raw_Data[[#This Row],[Call Status]]="Pending","3",Raw_Data[[#This Row],[Call Status]]="Abandoned","0")</f>
        <v>5</v>
      </c>
      <c r="U663" t="str">
        <f>TEXT(Raw_Data[[#This Row],[Call Date]],"mmmm")</f>
        <v>June</v>
      </c>
      <c r="V663" t="str" cm="1">
        <f t="array" ref="V663">_xlfn.IFS(Raw_Data[[#This Row],[Customer Satisfaction]]&lt;2,"Poor",Raw_Data[[#This Row],[Customer Satisfaction]]&lt;4,"Average",Raw_Data[[#This Row],[Customer Satisfaction]]&gt;=4,"Excellent")</f>
        <v>Excellent</v>
      </c>
    </row>
    <row r="664" spans="2:22" x14ac:dyDescent="0.3">
      <c r="B664" t="s">
        <v>9674</v>
      </c>
      <c r="C664" s="2">
        <v>45974</v>
      </c>
      <c r="D664" s="1">
        <v>0.73958333333333337</v>
      </c>
      <c r="E664" t="s">
        <v>66</v>
      </c>
      <c r="F664" t="s">
        <v>48</v>
      </c>
      <c r="G664" t="s">
        <v>162</v>
      </c>
      <c r="H664" t="s">
        <v>22</v>
      </c>
      <c r="I664" t="s">
        <v>1128</v>
      </c>
      <c r="J664" t="s">
        <v>39</v>
      </c>
      <c r="K664" t="s">
        <v>8876</v>
      </c>
      <c r="L664" t="s">
        <v>8877</v>
      </c>
      <c r="M664">
        <v>4.2</v>
      </c>
      <c r="N664">
        <v>8.1999999999999993</v>
      </c>
      <c r="O664" t="s">
        <v>28</v>
      </c>
      <c r="P664">
        <v>2</v>
      </c>
      <c r="Q664" t="s">
        <v>1014</v>
      </c>
      <c r="R664" t="s">
        <v>28</v>
      </c>
      <c r="S664">
        <v>72.459999999999994</v>
      </c>
      <c r="T664" t="str" cm="1">
        <f t="array" ref="T664">_xlfn.IFS(Raw_Data[[#This Row],[Call Status]]="Resolved","5",Raw_Data[[#This Row],[Call Status]]="Escalated","2",Raw_Data[[#This Row],[Call Status]]="Pending","3",Raw_Data[[#This Row],[Call Status]]="Abandoned","0")</f>
        <v>3</v>
      </c>
      <c r="U664" t="str">
        <f>TEXT(Raw_Data[[#This Row],[Call Date]],"mmmm")</f>
        <v>November</v>
      </c>
      <c r="V664" t="str" cm="1">
        <f t="array" ref="V664">_xlfn.IFS(Raw_Data[[#This Row],[Customer Satisfaction]]&lt;2,"Poor",Raw_Data[[#This Row],[Customer Satisfaction]]&lt;4,"Average",Raw_Data[[#This Row],[Customer Satisfaction]]&gt;=4,"Excellent")</f>
        <v>Average</v>
      </c>
    </row>
    <row r="665" spans="2:22" x14ac:dyDescent="0.3">
      <c r="B665" t="s">
        <v>7731</v>
      </c>
      <c r="C665" s="2">
        <v>45960</v>
      </c>
      <c r="D665" s="1">
        <v>0.54861111111111116</v>
      </c>
      <c r="E665" t="s">
        <v>37</v>
      </c>
      <c r="F665" t="s">
        <v>48</v>
      </c>
      <c r="G665" t="s">
        <v>327</v>
      </c>
      <c r="H665" t="s">
        <v>2392</v>
      </c>
      <c r="I665" t="s">
        <v>1137</v>
      </c>
      <c r="J665" t="s">
        <v>24</v>
      </c>
      <c r="K665" t="s">
        <v>7253</v>
      </c>
      <c r="L665" t="s">
        <v>7254</v>
      </c>
      <c r="M665">
        <v>2.6</v>
      </c>
      <c r="N665">
        <v>7.2</v>
      </c>
      <c r="O665" t="s">
        <v>28</v>
      </c>
      <c r="P665">
        <v>1</v>
      </c>
      <c r="Q665" t="s">
        <v>1014</v>
      </c>
      <c r="R665" t="s">
        <v>28</v>
      </c>
      <c r="S665">
        <v>260.76</v>
      </c>
      <c r="T665" t="str" cm="1">
        <f t="array" ref="T665">_xlfn.IFS(Raw_Data[[#This Row],[Call Status]]="Resolved","5",Raw_Data[[#This Row],[Call Status]]="Escalated","2",Raw_Data[[#This Row],[Call Status]]="Pending","3",Raw_Data[[#This Row],[Call Status]]="Abandoned","0")</f>
        <v>0</v>
      </c>
      <c r="U665" t="str">
        <f>TEXT(Raw_Data[[#This Row],[Call Date]],"mmmm")</f>
        <v>October</v>
      </c>
      <c r="V665" t="str" cm="1">
        <f t="array" ref="V665">_xlfn.IFS(Raw_Data[[#This Row],[Customer Satisfaction]]&lt;2,"Poor",Raw_Data[[#This Row],[Customer Satisfaction]]&lt;4,"Average",Raw_Data[[#This Row],[Customer Satisfaction]]&gt;=4,"Excellent")</f>
        <v>Poor</v>
      </c>
    </row>
    <row r="666" spans="2:22" x14ac:dyDescent="0.3">
      <c r="B666" t="s">
        <v>101</v>
      </c>
      <c r="C666" s="2">
        <v>45806</v>
      </c>
      <c r="D666" s="1">
        <v>0.50416666666666665</v>
      </c>
      <c r="E666" t="s">
        <v>30</v>
      </c>
      <c r="F666" t="s">
        <v>38</v>
      </c>
      <c r="G666" t="s">
        <v>21</v>
      </c>
      <c r="H666" t="s">
        <v>22</v>
      </c>
      <c r="I666" t="s">
        <v>23</v>
      </c>
      <c r="J666" t="s">
        <v>76</v>
      </c>
      <c r="K666" t="s">
        <v>25</v>
      </c>
      <c r="L666" t="s">
        <v>25</v>
      </c>
      <c r="M666">
        <v>3.3</v>
      </c>
      <c r="N666">
        <v>11.6</v>
      </c>
      <c r="O666" t="s">
        <v>26</v>
      </c>
      <c r="P666">
        <v>5</v>
      </c>
      <c r="Q666" t="s">
        <v>27</v>
      </c>
      <c r="R666" t="s">
        <v>28</v>
      </c>
      <c r="S666">
        <v>175.3</v>
      </c>
      <c r="T666" t="str" cm="1">
        <f t="array" ref="T666">_xlfn.IFS(Raw_Data[[#This Row],[Call Status]]="Resolved","5",Raw_Data[[#This Row],[Call Status]]="Escalated","2",Raw_Data[[#This Row],[Call Status]]="Pending","3",Raw_Data[[#This Row],[Call Status]]="Abandoned","0")</f>
        <v>5</v>
      </c>
      <c r="U666" t="str">
        <f>TEXT(Raw_Data[[#This Row],[Call Date]],"mmmm")</f>
        <v>May</v>
      </c>
      <c r="V666" t="str" cm="1">
        <f t="array" ref="V666">_xlfn.IFS(Raw_Data[[#This Row],[Customer Satisfaction]]&lt;2,"Poor",Raw_Data[[#This Row],[Customer Satisfaction]]&lt;4,"Average",Raw_Data[[#This Row],[Customer Satisfaction]]&gt;=4,"Excellent")</f>
        <v>Excellent</v>
      </c>
    </row>
    <row r="667" spans="2:22" x14ac:dyDescent="0.3">
      <c r="B667" t="s">
        <v>7668</v>
      </c>
      <c r="C667" s="2">
        <v>45737</v>
      </c>
      <c r="D667" s="1">
        <v>0.47986111111111113</v>
      </c>
      <c r="E667" t="s">
        <v>100</v>
      </c>
      <c r="F667" t="s">
        <v>20</v>
      </c>
      <c r="G667" t="s">
        <v>250</v>
      </c>
      <c r="H667" t="s">
        <v>22</v>
      </c>
      <c r="I667" t="s">
        <v>1137</v>
      </c>
      <c r="J667" t="s">
        <v>24</v>
      </c>
      <c r="K667" t="s">
        <v>7253</v>
      </c>
      <c r="L667" t="s">
        <v>7254</v>
      </c>
      <c r="M667">
        <v>1.3</v>
      </c>
      <c r="N667">
        <v>9.6</v>
      </c>
      <c r="O667" t="s">
        <v>28</v>
      </c>
      <c r="P667">
        <v>1</v>
      </c>
      <c r="Q667" t="s">
        <v>1014</v>
      </c>
      <c r="R667" t="s">
        <v>26</v>
      </c>
      <c r="S667">
        <v>1318.27</v>
      </c>
      <c r="T667" t="str" cm="1">
        <f t="array" ref="T667">_xlfn.IFS(Raw_Data[[#This Row],[Call Status]]="Resolved","5",Raw_Data[[#This Row],[Call Status]]="Escalated","2",Raw_Data[[#This Row],[Call Status]]="Pending","3",Raw_Data[[#This Row],[Call Status]]="Abandoned","0")</f>
        <v>0</v>
      </c>
      <c r="U667" t="str">
        <f>TEXT(Raw_Data[[#This Row],[Call Date]],"mmmm")</f>
        <v>March</v>
      </c>
      <c r="V667" t="str" cm="1">
        <f t="array" ref="V667">_xlfn.IFS(Raw_Data[[#This Row],[Customer Satisfaction]]&lt;2,"Poor",Raw_Data[[#This Row],[Customer Satisfaction]]&lt;4,"Average",Raw_Data[[#This Row],[Customer Satisfaction]]&gt;=4,"Excellent")</f>
        <v>Poor</v>
      </c>
    </row>
    <row r="668" spans="2:22" x14ac:dyDescent="0.3">
      <c r="B668" t="s">
        <v>4244</v>
      </c>
      <c r="C668" s="2">
        <v>45870</v>
      </c>
      <c r="D668" s="1">
        <v>0.62152777777777779</v>
      </c>
      <c r="E668" t="s">
        <v>63</v>
      </c>
      <c r="F668" t="s">
        <v>20</v>
      </c>
      <c r="G668" t="s">
        <v>327</v>
      </c>
      <c r="H668" t="s">
        <v>2613</v>
      </c>
      <c r="I668" t="s">
        <v>1137</v>
      </c>
      <c r="J668" t="s">
        <v>45</v>
      </c>
      <c r="K668" t="s">
        <v>25</v>
      </c>
      <c r="L668" t="s">
        <v>3561</v>
      </c>
      <c r="M668">
        <v>2.7</v>
      </c>
      <c r="N668">
        <v>13.3</v>
      </c>
      <c r="O668" t="s">
        <v>26</v>
      </c>
      <c r="P668">
        <v>3</v>
      </c>
      <c r="Q668" t="s">
        <v>615</v>
      </c>
      <c r="R668" t="s">
        <v>28</v>
      </c>
      <c r="S668">
        <v>401.88</v>
      </c>
      <c r="T668" t="str" cm="1">
        <f t="array" ref="T668">_xlfn.IFS(Raw_Data[[#This Row],[Call Status]]="Resolved","5",Raw_Data[[#This Row],[Call Status]]="Escalated","2",Raw_Data[[#This Row],[Call Status]]="Pending","3",Raw_Data[[#This Row],[Call Status]]="Abandoned","0")</f>
        <v>5</v>
      </c>
      <c r="U668" t="str">
        <f>TEXT(Raw_Data[[#This Row],[Call Date]],"mmmm")</f>
        <v>August</v>
      </c>
      <c r="V668" t="str" cm="1">
        <f t="array" ref="V668">_xlfn.IFS(Raw_Data[[#This Row],[Customer Satisfaction]]&lt;2,"Poor",Raw_Data[[#This Row],[Customer Satisfaction]]&lt;4,"Average",Raw_Data[[#This Row],[Customer Satisfaction]]&gt;=4,"Excellent")</f>
        <v>Average</v>
      </c>
    </row>
    <row r="669" spans="2:22" x14ac:dyDescent="0.3">
      <c r="B669" t="s">
        <v>3602</v>
      </c>
      <c r="C669" s="2">
        <v>45860</v>
      </c>
      <c r="D669" s="1">
        <v>0.68402777777777779</v>
      </c>
      <c r="E669" t="s">
        <v>100</v>
      </c>
      <c r="F669" t="s">
        <v>48</v>
      </c>
      <c r="G669" t="s">
        <v>327</v>
      </c>
      <c r="H669" t="s">
        <v>2026</v>
      </c>
      <c r="I669" t="s">
        <v>1128</v>
      </c>
      <c r="J669" t="s">
        <v>31</v>
      </c>
      <c r="K669" t="s">
        <v>25</v>
      </c>
      <c r="L669" t="s">
        <v>3564</v>
      </c>
      <c r="M669">
        <v>1.4</v>
      </c>
      <c r="N669">
        <v>6.7</v>
      </c>
      <c r="O669" t="s">
        <v>26</v>
      </c>
      <c r="P669">
        <v>5</v>
      </c>
      <c r="Q669" t="s">
        <v>27</v>
      </c>
      <c r="R669" t="s">
        <v>28</v>
      </c>
      <c r="S669">
        <v>0</v>
      </c>
      <c r="T669" t="str" cm="1">
        <f t="array" ref="T669">_xlfn.IFS(Raw_Data[[#This Row],[Call Status]]="Resolved","5",Raw_Data[[#This Row],[Call Status]]="Escalated","2",Raw_Data[[#This Row],[Call Status]]="Pending","3",Raw_Data[[#This Row],[Call Status]]="Abandoned","0")</f>
        <v>5</v>
      </c>
      <c r="U669" t="str">
        <f>TEXT(Raw_Data[[#This Row],[Call Date]],"mmmm")</f>
        <v>July</v>
      </c>
      <c r="V669" t="str" cm="1">
        <f t="array" ref="V669">_xlfn.IFS(Raw_Data[[#This Row],[Customer Satisfaction]]&lt;2,"Poor",Raw_Data[[#This Row],[Customer Satisfaction]]&lt;4,"Average",Raw_Data[[#This Row],[Customer Satisfaction]]&gt;=4,"Excellent")</f>
        <v>Excellent</v>
      </c>
    </row>
    <row r="670" spans="2:22" x14ac:dyDescent="0.3">
      <c r="B670" t="s">
        <v>9196</v>
      </c>
      <c r="C670" s="2">
        <v>45909</v>
      </c>
      <c r="D670" s="1">
        <v>0.44166666666666665</v>
      </c>
      <c r="E670" t="s">
        <v>110</v>
      </c>
      <c r="F670" t="s">
        <v>20</v>
      </c>
      <c r="G670" t="s">
        <v>250</v>
      </c>
      <c r="H670" t="s">
        <v>2392</v>
      </c>
      <c r="I670" t="s">
        <v>23</v>
      </c>
      <c r="J670" t="s">
        <v>64</v>
      </c>
      <c r="K670" t="s">
        <v>8876</v>
      </c>
      <c r="L670" t="s">
        <v>8877</v>
      </c>
      <c r="M670">
        <v>2.9</v>
      </c>
      <c r="N670">
        <v>2.6</v>
      </c>
      <c r="O670" t="s">
        <v>28</v>
      </c>
      <c r="P670">
        <v>2</v>
      </c>
      <c r="Q670" t="s">
        <v>615</v>
      </c>
      <c r="R670" t="s">
        <v>28</v>
      </c>
      <c r="S670">
        <v>172.31</v>
      </c>
      <c r="T670" t="str" cm="1">
        <f t="array" ref="T670">_xlfn.IFS(Raw_Data[[#This Row],[Call Status]]="Resolved","5",Raw_Data[[#This Row],[Call Status]]="Escalated","2",Raw_Data[[#This Row],[Call Status]]="Pending","3",Raw_Data[[#This Row],[Call Status]]="Abandoned","0")</f>
        <v>3</v>
      </c>
      <c r="U670" t="str">
        <f>TEXT(Raw_Data[[#This Row],[Call Date]],"mmmm")</f>
        <v>September</v>
      </c>
      <c r="V670" t="str" cm="1">
        <f t="array" ref="V670">_xlfn.IFS(Raw_Data[[#This Row],[Customer Satisfaction]]&lt;2,"Poor",Raw_Data[[#This Row],[Customer Satisfaction]]&lt;4,"Average",Raw_Data[[#This Row],[Customer Satisfaction]]&gt;=4,"Excellent")</f>
        <v>Average</v>
      </c>
    </row>
    <row r="671" spans="2:22" x14ac:dyDescent="0.3">
      <c r="B671" t="s">
        <v>9707</v>
      </c>
      <c r="C671" s="2">
        <v>45886</v>
      </c>
      <c r="D671" s="1">
        <v>0.36666666666666664</v>
      </c>
      <c r="E671" t="s">
        <v>100</v>
      </c>
      <c r="F671" t="s">
        <v>48</v>
      </c>
      <c r="G671" t="s">
        <v>162</v>
      </c>
      <c r="H671" t="s">
        <v>22</v>
      </c>
      <c r="I671" t="s">
        <v>1137</v>
      </c>
      <c r="J671" t="s">
        <v>49</v>
      </c>
      <c r="K671" t="s">
        <v>8876</v>
      </c>
      <c r="L671" t="s">
        <v>8877</v>
      </c>
      <c r="M671">
        <v>4.5</v>
      </c>
      <c r="N671">
        <v>14.5</v>
      </c>
      <c r="O671" t="s">
        <v>28</v>
      </c>
      <c r="P671">
        <v>1</v>
      </c>
      <c r="Q671" t="s">
        <v>1014</v>
      </c>
      <c r="R671" t="s">
        <v>28</v>
      </c>
      <c r="S671">
        <v>123.5</v>
      </c>
      <c r="T671" t="str" cm="1">
        <f t="array" ref="T671">_xlfn.IFS(Raw_Data[[#This Row],[Call Status]]="Resolved","5",Raw_Data[[#This Row],[Call Status]]="Escalated","2",Raw_Data[[#This Row],[Call Status]]="Pending","3",Raw_Data[[#This Row],[Call Status]]="Abandoned","0")</f>
        <v>3</v>
      </c>
      <c r="U671" t="str">
        <f>TEXT(Raw_Data[[#This Row],[Call Date]],"mmmm")</f>
        <v>August</v>
      </c>
      <c r="V671" t="str" cm="1">
        <f t="array" ref="V671">_xlfn.IFS(Raw_Data[[#This Row],[Customer Satisfaction]]&lt;2,"Poor",Raw_Data[[#This Row],[Customer Satisfaction]]&lt;4,"Average",Raw_Data[[#This Row],[Customer Satisfaction]]&gt;=4,"Excellent")</f>
        <v>Poor</v>
      </c>
    </row>
    <row r="672" spans="2:22" x14ac:dyDescent="0.3">
      <c r="B672" t="s">
        <v>9866</v>
      </c>
      <c r="C672" s="2">
        <v>45821</v>
      </c>
      <c r="D672" s="1">
        <v>0.67361111111111116</v>
      </c>
      <c r="E672" t="s">
        <v>57</v>
      </c>
      <c r="F672" t="s">
        <v>48</v>
      </c>
      <c r="G672" t="s">
        <v>162</v>
      </c>
      <c r="H672" t="s">
        <v>22</v>
      </c>
      <c r="I672" t="s">
        <v>23</v>
      </c>
      <c r="J672" t="s">
        <v>35</v>
      </c>
      <c r="K672" t="s">
        <v>8876</v>
      </c>
      <c r="L672" t="s">
        <v>8877</v>
      </c>
      <c r="M672">
        <v>5.9</v>
      </c>
      <c r="N672">
        <v>14.7</v>
      </c>
      <c r="O672" t="s">
        <v>28</v>
      </c>
      <c r="P672">
        <v>4</v>
      </c>
      <c r="Q672" t="s">
        <v>615</v>
      </c>
      <c r="R672" t="s">
        <v>28</v>
      </c>
      <c r="S672">
        <v>197.43</v>
      </c>
      <c r="T672" t="str" cm="1">
        <f t="array" ref="T672">_xlfn.IFS(Raw_Data[[#This Row],[Call Status]]="Resolved","5",Raw_Data[[#This Row],[Call Status]]="Escalated","2",Raw_Data[[#This Row],[Call Status]]="Pending","3",Raw_Data[[#This Row],[Call Status]]="Abandoned","0")</f>
        <v>3</v>
      </c>
      <c r="U672" t="str">
        <f>TEXT(Raw_Data[[#This Row],[Call Date]],"mmmm")</f>
        <v>June</v>
      </c>
      <c r="V672" t="str" cm="1">
        <f t="array" ref="V672">_xlfn.IFS(Raw_Data[[#This Row],[Customer Satisfaction]]&lt;2,"Poor",Raw_Data[[#This Row],[Customer Satisfaction]]&lt;4,"Average",Raw_Data[[#This Row],[Customer Satisfaction]]&gt;=4,"Excellent")</f>
        <v>Excellent</v>
      </c>
    </row>
    <row r="673" spans="2:22" x14ac:dyDescent="0.3">
      <c r="B673" t="s">
        <v>4506</v>
      </c>
      <c r="C673" s="2">
        <v>45884</v>
      </c>
      <c r="D673" s="1">
        <v>0.60972222222222228</v>
      </c>
      <c r="E673" t="s">
        <v>47</v>
      </c>
      <c r="F673" t="s">
        <v>48</v>
      </c>
      <c r="G673" t="s">
        <v>21</v>
      </c>
      <c r="H673" t="s">
        <v>22</v>
      </c>
      <c r="I673" t="s">
        <v>1130</v>
      </c>
      <c r="J673" t="s">
        <v>45</v>
      </c>
      <c r="K673" t="s">
        <v>25</v>
      </c>
      <c r="L673" t="s">
        <v>3561</v>
      </c>
      <c r="M673">
        <v>1.7</v>
      </c>
      <c r="N673">
        <v>12.4</v>
      </c>
      <c r="O673" t="s">
        <v>26</v>
      </c>
      <c r="P673">
        <v>0</v>
      </c>
      <c r="Q673" t="s">
        <v>615</v>
      </c>
      <c r="R673" t="s">
        <v>28</v>
      </c>
      <c r="S673">
        <v>413.24</v>
      </c>
      <c r="T673" t="str" cm="1">
        <f t="array" ref="T673">_xlfn.IFS(Raw_Data[[#This Row],[Call Status]]="Resolved","5",Raw_Data[[#This Row],[Call Status]]="Escalated","2",Raw_Data[[#This Row],[Call Status]]="Pending","3",Raw_Data[[#This Row],[Call Status]]="Abandoned","0")</f>
        <v>5</v>
      </c>
      <c r="U673" t="str">
        <f>TEXT(Raw_Data[[#This Row],[Call Date]],"mmmm")</f>
        <v>August</v>
      </c>
      <c r="V673" t="str" cm="1">
        <f t="array" ref="V673">_xlfn.IFS(Raw_Data[[#This Row],[Customer Satisfaction]]&lt;2,"Poor",Raw_Data[[#This Row],[Customer Satisfaction]]&lt;4,"Average",Raw_Data[[#This Row],[Customer Satisfaction]]&gt;=4,"Excellent")</f>
        <v>Poor</v>
      </c>
    </row>
    <row r="674" spans="2:22" x14ac:dyDescent="0.3">
      <c r="B674" t="s">
        <v>2902</v>
      </c>
      <c r="C674" s="2">
        <v>45804</v>
      </c>
      <c r="D674" s="1">
        <v>0.62916666666666665</v>
      </c>
      <c r="E674" t="s">
        <v>59</v>
      </c>
      <c r="F674" t="s">
        <v>20</v>
      </c>
      <c r="G674" t="s">
        <v>21</v>
      </c>
      <c r="H674" t="s">
        <v>2392</v>
      </c>
      <c r="I674" t="s">
        <v>23</v>
      </c>
      <c r="J674" t="s">
        <v>49</v>
      </c>
      <c r="K674" t="s">
        <v>25</v>
      </c>
      <c r="L674" t="s">
        <v>25</v>
      </c>
      <c r="M674">
        <v>2.4</v>
      </c>
      <c r="N674">
        <v>17.8</v>
      </c>
      <c r="O674" t="s">
        <v>26</v>
      </c>
      <c r="P674">
        <v>3</v>
      </c>
      <c r="Q674" t="s">
        <v>615</v>
      </c>
      <c r="R674" t="s">
        <v>28</v>
      </c>
      <c r="S674">
        <v>284.8</v>
      </c>
      <c r="T674" t="str" cm="1">
        <f t="array" ref="T674">_xlfn.IFS(Raw_Data[[#This Row],[Call Status]]="Resolved","5",Raw_Data[[#This Row],[Call Status]]="Escalated","2",Raw_Data[[#This Row],[Call Status]]="Pending","3",Raw_Data[[#This Row],[Call Status]]="Abandoned","0")</f>
        <v>5</v>
      </c>
      <c r="U674" t="str">
        <f>TEXT(Raw_Data[[#This Row],[Call Date]],"mmmm")</f>
        <v>May</v>
      </c>
      <c r="V674" t="str" cm="1">
        <f t="array" ref="V674">_xlfn.IFS(Raw_Data[[#This Row],[Customer Satisfaction]]&lt;2,"Poor",Raw_Data[[#This Row],[Customer Satisfaction]]&lt;4,"Average",Raw_Data[[#This Row],[Customer Satisfaction]]&gt;=4,"Excellent")</f>
        <v>Average</v>
      </c>
    </row>
    <row r="675" spans="2:22" x14ac:dyDescent="0.3">
      <c r="B675" t="s">
        <v>3931</v>
      </c>
      <c r="C675" s="2">
        <v>45677</v>
      </c>
      <c r="D675" s="1">
        <v>0.87708333333333333</v>
      </c>
      <c r="E675" t="s">
        <v>30</v>
      </c>
      <c r="F675" t="s">
        <v>20</v>
      </c>
      <c r="G675" t="s">
        <v>250</v>
      </c>
      <c r="H675" t="s">
        <v>2026</v>
      </c>
      <c r="I675" t="s">
        <v>1128</v>
      </c>
      <c r="J675" t="s">
        <v>24</v>
      </c>
      <c r="K675" t="s">
        <v>25</v>
      </c>
      <c r="L675" t="s">
        <v>3559</v>
      </c>
      <c r="M675">
        <v>1.4</v>
      </c>
      <c r="N675">
        <v>11.5</v>
      </c>
      <c r="O675" t="s">
        <v>26</v>
      </c>
      <c r="P675">
        <v>3</v>
      </c>
      <c r="Q675" t="s">
        <v>615</v>
      </c>
      <c r="R675" t="s">
        <v>28</v>
      </c>
      <c r="S675">
        <v>87.96</v>
      </c>
      <c r="T675" t="str" cm="1">
        <f t="array" ref="T675">_xlfn.IFS(Raw_Data[[#This Row],[Call Status]]="Resolved","5",Raw_Data[[#This Row],[Call Status]]="Escalated","2",Raw_Data[[#This Row],[Call Status]]="Pending","3",Raw_Data[[#This Row],[Call Status]]="Abandoned","0")</f>
        <v>5</v>
      </c>
      <c r="U675" t="str">
        <f>TEXT(Raw_Data[[#This Row],[Call Date]],"mmmm")</f>
        <v>January</v>
      </c>
      <c r="V675" t="str" cm="1">
        <f t="array" ref="V675">_xlfn.IFS(Raw_Data[[#This Row],[Customer Satisfaction]]&lt;2,"Poor",Raw_Data[[#This Row],[Customer Satisfaction]]&lt;4,"Average",Raw_Data[[#This Row],[Customer Satisfaction]]&gt;=4,"Excellent")</f>
        <v>Average</v>
      </c>
    </row>
    <row r="676" spans="2:22" x14ac:dyDescent="0.3">
      <c r="B676" t="s">
        <v>4580</v>
      </c>
      <c r="C676" s="2">
        <v>45704</v>
      </c>
      <c r="D676" s="1">
        <v>0.86875000000000002</v>
      </c>
      <c r="E676" t="s">
        <v>44</v>
      </c>
      <c r="F676" t="s">
        <v>38</v>
      </c>
      <c r="G676" t="s">
        <v>21</v>
      </c>
      <c r="H676" t="s">
        <v>22</v>
      </c>
      <c r="I676" t="s">
        <v>1137</v>
      </c>
      <c r="J676" t="s">
        <v>55</v>
      </c>
      <c r="K676" t="s">
        <v>25</v>
      </c>
      <c r="L676" t="s">
        <v>3570</v>
      </c>
      <c r="M676">
        <v>9</v>
      </c>
      <c r="N676">
        <v>4.9000000000000004</v>
      </c>
      <c r="O676" t="s">
        <v>26</v>
      </c>
      <c r="P676">
        <v>3</v>
      </c>
      <c r="Q676" t="s">
        <v>615</v>
      </c>
      <c r="R676" t="s">
        <v>26</v>
      </c>
      <c r="S676">
        <v>61.62</v>
      </c>
      <c r="T676" t="str" cm="1">
        <f t="array" ref="T676">_xlfn.IFS(Raw_Data[[#This Row],[Call Status]]="Resolved","5",Raw_Data[[#This Row],[Call Status]]="Escalated","2",Raw_Data[[#This Row],[Call Status]]="Pending","3",Raw_Data[[#This Row],[Call Status]]="Abandoned","0")</f>
        <v>5</v>
      </c>
      <c r="U676" t="str">
        <f>TEXT(Raw_Data[[#This Row],[Call Date]],"mmmm")</f>
        <v>February</v>
      </c>
      <c r="V676" t="str" cm="1">
        <f t="array" ref="V676">_xlfn.IFS(Raw_Data[[#This Row],[Customer Satisfaction]]&lt;2,"Poor",Raw_Data[[#This Row],[Customer Satisfaction]]&lt;4,"Average",Raw_Data[[#This Row],[Customer Satisfaction]]&gt;=4,"Excellent")</f>
        <v>Average</v>
      </c>
    </row>
    <row r="677" spans="2:22" x14ac:dyDescent="0.3">
      <c r="B677" t="s">
        <v>3566</v>
      </c>
      <c r="C677" s="2">
        <v>45890</v>
      </c>
      <c r="D677" s="1">
        <v>0.77152777777777781</v>
      </c>
      <c r="E677" t="s">
        <v>44</v>
      </c>
      <c r="F677" t="s">
        <v>20</v>
      </c>
      <c r="G677" t="s">
        <v>162</v>
      </c>
      <c r="H677" t="s">
        <v>2026</v>
      </c>
      <c r="I677" t="s">
        <v>1128</v>
      </c>
      <c r="J677" t="s">
        <v>76</v>
      </c>
      <c r="K677" t="s">
        <v>25</v>
      </c>
      <c r="L677" t="s">
        <v>3561</v>
      </c>
      <c r="M677">
        <v>0.2</v>
      </c>
      <c r="N677">
        <v>6.1</v>
      </c>
      <c r="O677" t="s">
        <v>26</v>
      </c>
      <c r="P677">
        <v>5</v>
      </c>
      <c r="Q677" t="s">
        <v>27</v>
      </c>
      <c r="R677" t="s">
        <v>28</v>
      </c>
      <c r="S677">
        <v>70.87</v>
      </c>
      <c r="T677" t="str" cm="1">
        <f t="array" ref="T677">_xlfn.IFS(Raw_Data[[#This Row],[Call Status]]="Resolved","5",Raw_Data[[#This Row],[Call Status]]="Escalated","2",Raw_Data[[#This Row],[Call Status]]="Pending","3",Raw_Data[[#This Row],[Call Status]]="Abandoned","0")</f>
        <v>5</v>
      </c>
      <c r="U677" t="str">
        <f>TEXT(Raw_Data[[#This Row],[Call Date]],"mmmm")</f>
        <v>August</v>
      </c>
      <c r="V677" t="str" cm="1">
        <f t="array" ref="V677">_xlfn.IFS(Raw_Data[[#This Row],[Customer Satisfaction]]&lt;2,"Poor",Raw_Data[[#This Row],[Customer Satisfaction]]&lt;4,"Average",Raw_Data[[#This Row],[Customer Satisfaction]]&gt;=4,"Excellent")</f>
        <v>Excellent</v>
      </c>
    </row>
    <row r="678" spans="2:22" x14ac:dyDescent="0.3">
      <c r="B678" t="s">
        <v>8608</v>
      </c>
      <c r="C678" s="2">
        <v>45962</v>
      </c>
      <c r="D678" s="1">
        <v>0.56736111111111109</v>
      </c>
      <c r="E678" t="s">
        <v>33</v>
      </c>
      <c r="F678" t="s">
        <v>48</v>
      </c>
      <c r="G678" t="s">
        <v>21</v>
      </c>
      <c r="H678" t="s">
        <v>22</v>
      </c>
      <c r="I678" t="s">
        <v>1128</v>
      </c>
      <c r="J678" t="s">
        <v>24</v>
      </c>
      <c r="K678" t="s">
        <v>16</v>
      </c>
      <c r="L678" t="s">
        <v>16</v>
      </c>
      <c r="M678">
        <v>6.6</v>
      </c>
      <c r="N678">
        <v>2.2999999999999998</v>
      </c>
      <c r="O678" t="s">
        <v>28</v>
      </c>
      <c r="P678">
        <v>1</v>
      </c>
      <c r="Q678" t="s">
        <v>1014</v>
      </c>
      <c r="R678" t="s">
        <v>26</v>
      </c>
      <c r="S678">
        <v>81.099999999999994</v>
      </c>
      <c r="T678" t="str" cm="1">
        <f t="array" ref="T678">_xlfn.IFS(Raw_Data[[#This Row],[Call Status]]="Resolved","5",Raw_Data[[#This Row],[Call Status]]="Escalated","2",Raw_Data[[#This Row],[Call Status]]="Pending","3",Raw_Data[[#This Row],[Call Status]]="Abandoned","0")</f>
        <v>2</v>
      </c>
      <c r="U678" t="str">
        <f>TEXT(Raw_Data[[#This Row],[Call Date]],"mmmm")</f>
        <v>November</v>
      </c>
      <c r="V678" t="str" cm="1">
        <f t="array" ref="V678">_xlfn.IFS(Raw_Data[[#This Row],[Customer Satisfaction]]&lt;2,"Poor",Raw_Data[[#This Row],[Customer Satisfaction]]&lt;4,"Average",Raw_Data[[#This Row],[Customer Satisfaction]]&gt;=4,"Excellent")</f>
        <v>Poor</v>
      </c>
    </row>
    <row r="679" spans="2:22" x14ac:dyDescent="0.3">
      <c r="B679" t="s">
        <v>415</v>
      </c>
      <c r="C679" s="2">
        <v>45671</v>
      </c>
      <c r="D679" s="1">
        <v>0.41944444444444445</v>
      </c>
      <c r="E679" t="s">
        <v>110</v>
      </c>
      <c r="F679" t="s">
        <v>38</v>
      </c>
      <c r="G679" t="s">
        <v>327</v>
      </c>
      <c r="H679" t="s">
        <v>22</v>
      </c>
      <c r="I679" t="s">
        <v>23</v>
      </c>
      <c r="J679" t="s">
        <v>24</v>
      </c>
      <c r="K679" t="s">
        <v>25</v>
      </c>
      <c r="L679" t="s">
        <v>25</v>
      </c>
      <c r="M679">
        <v>2.4</v>
      </c>
      <c r="N679">
        <v>11.6</v>
      </c>
      <c r="O679" t="s">
        <v>28</v>
      </c>
      <c r="P679">
        <v>5</v>
      </c>
      <c r="Q679" t="s">
        <v>27</v>
      </c>
      <c r="R679" t="s">
        <v>26</v>
      </c>
      <c r="S679">
        <v>223.18</v>
      </c>
      <c r="T679" t="str" cm="1">
        <f t="array" ref="T679">_xlfn.IFS(Raw_Data[[#This Row],[Call Status]]="Resolved","5",Raw_Data[[#This Row],[Call Status]]="Escalated","2",Raw_Data[[#This Row],[Call Status]]="Pending","3",Raw_Data[[#This Row],[Call Status]]="Abandoned","0")</f>
        <v>5</v>
      </c>
      <c r="U679" t="str">
        <f>TEXT(Raw_Data[[#This Row],[Call Date]],"mmmm")</f>
        <v>January</v>
      </c>
      <c r="V679" t="str" cm="1">
        <f t="array" ref="V679">_xlfn.IFS(Raw_Data[[#This Row],[Customer Satisfaction]]&lt;2,"Poor",Raw_Data[[#This Row],[Customer Satisfaction]]&lt;4,"Average",Raw_Data[[#This Row],[Customer Satisfaction]]&gt;=4,"Excellent")</f>
        <v>Excellent</v>
      </c>
    </row>
    <row r="680" spans="2:22" x14ac:dyDescent="0.3">
      <c r="B680" t="s">
        <v>1731</v>
      </c>
      <c r="C680" s="2">
        <v>45800</v>
      </c>
      <c r="D680" s="1">
        <v>0.38958333333333334</v>
      </c>
      <c r="E680" t="s">
        <v>41</v>
      </c>
      <c r="F680" t="s">
        <v>38</v>
      </c>
      <c r="G680" t="s">
        <v>21</v>
      </c>
      <c r="H680" t="s">
        <v>22</v>
      </c>
      <c r="I680" t="s">
        <v>1137</v>
      </c>
      <c r="J680" t="s">
        <v>49</v>
      </c>
      <c r="K680" t="s">
        <v>25</v>
      </c>
      <c r="L680" t="s">
        <v>25</v>
      </c>
      <c r="M680">
        <v>4.4000000000000004</v>
      </c>
      <c r="N680">
        <v>8.5</v>
      </c>
      <c r="O680" t="s">
        <v>26</v>
      </c>
      <c r="P680">
        <v>5</v>
      </c>
      <c r="Q680" t="s">
        <v>27</v>
      </c>
      <c r="R680" t="s">
        <v>28</v>
      </c>
      <c r="S680">
        <v>537.29999999999995</v>
      </c>
      <c r="T680" t="str" cm="1">
        <f t="array" ref="T680">_xlfn.IFS(Raw_Data[[#This Row],[Call Status]]="Resolved","5",Raw_Data[[#This Row],[Call Status]]="Escalated","2",Raw_Data[[#This Row],[Call Status]]="Pending","3",Raw_Data[[#This Row],[Call Status]]="Abandoned","0")</f>
        <v>5</v>
      </c>
      <c r="U680" t="str">
        <f>TEXT(Raw_Data[[#This Row],[Call Date]],"mmmm")</f>
        <v>May</v>
      </c>
      <c r="V680" t="str" cm="1">
        <f t="array" ref="V680">_xlfn.IFS(Raw_Data[[#This Row],[Customer Satisfaction]]&lt;2,"Poor",Raw_Data[[#This Row],[Customer Satisfaction]]&lt;4,"Average",Raw_Data[[#This Row],[Customer Satisfaction]]&gt;=4,"Excellent")</f>
        <v>Excellent</v>
      </c>
    </row>
    <row r="681" spans="2:22" x14ac:dyDescent="0.3">
      <c r="B681" t="s">
        <v>427</v>
      </c>
      <c r="C681" s="2">
        <v>45658</v>
      </c>
      <c r="D681" s="1">
        <v>0.62222222222222223</v>
      </c>
      <c r="E681" t="s">
        <v>19</v>
      </c>
      <c r="F681" t="s">
        <v>38</v>
      </c>
      <c r="G681" t="s">
        <v>250</v>
      </c>
      <c r="H681" t="s">
        <v>22</v>
      </c>
      <c r="I681" t="s">
        <v>23</v>
      </c>
      <c r="J681" t="s">
        <v>42</v>
      </c>
      <c r="K681" t="s">
        <v>25</v>
      </c>
      <c r="L681" t="s">
        <v>25</v>
      </c>
      <c r="M681">
        <v>2.9</v>
      </c>
      <c r="N681">
        <v>6.4</v>
      </c>
      <c r="O681" t="s">
        <v>26</v>
      </c>
      <c r="P681">
        <v>4</v>
      </c>
      <c r="Q681" t="s">
        <v>27</v>
      </c>
      <c r="R681" t="s">
        <v>26</v>
      </c>
      <c r="S681">
        <v>108.49</v>
      </c>
      <c r="T681" t="str" cm="1">
        <f t="array" ref="T681">_xlfn.IFS(Raw_Data[[#This Row],[Call Status]]="Resolved","5",Raw_Data[[#This Row],[Call Status]]="Escalated","2",Raw_Data[[#This Row],[Call Status]]="Pending","3",Raw_Data[[#This Row],[Call Status]]="Abandoned","0")</f>
        <v>5</v>
      </c>
      <c r="U681" t="str">
        <f>TEXT(Raw_Data[[#This Row],[Call Date]],"mmmm")</f>
        <v>January</v>
      </c>
      <c r="V681" t="str" cm="1">
        <f t="array" ref="V681">_xlfn.IFS(Raw_Data[[#This Row],[Customer Satisfaction]]&lt;2,"Poor",Raw_Data[[#This Row],[Customer Satisfaction]]&lt;4,"Average",Raw_Data[[#This Row],[Customer Satisfaction]]&gt;=4,"Excellent")</f>
        <v>Excellent</v>
      </c>
    </row>
    <row r="682" spans="2:22" x14ac:dyDescent="0.3">
      <c r="B682" t="s">
        <v>187</v>
      </c>
      <c r="C682" s="2">
        <v>45711</v>
      </c>
      <c r="D682" s="1">
        <v>0.66249999999999998</v>
      </c>
      <c r="E682" t="s">
        <v>156</v>
      </c>
      <c r="F682" t="s">
        <v>20</v>
      </c>
      <c r="G682" t="s">
        <v>162</v>
      </c>
      <c r="H682" t="s">
        <v>22</v>
      </c>
      <c r="I682" t="s">
        <v>23</v>
      </c>
      <c r="J682" t="s">
        <v>55</v>
      </c>
      <c r="K682" t="s">
        <v>25</v>
      </c>
      <c r="L682" t="s">
        <v>25</v>
      </c>
      <c r="M682">
        <v>0.9</v>
      </c>
      <c r="N682">
        <v>3.9</v>
      </c>
      <c r="O682" t="s">
        <v>26</v>
      </c>
      <c r="P682">
        <v>5</v>
      </c>
      <c r="Q682" t="s">
        <v>27</v>
      </c>
      <c r="R682" t="s">
        <v>28</v>
      </c>
      <c r="S682">
        <v>276.63</v>
      </c>
      <c r="T682" t="str" cm="1">
        <f t="array" ref="T682">_xlfn.IFS(Raw_Data[[#This Row],[Call Status]]="Resolved","5",Raw_Data[[#This Row],[Call Status]]="Escalated","2",Raw_Data[[#This Row],[Call Status]]="Pending","3",Raw_Data[[#This Row],[Call Status]]="Abandoned","0")</f>
        <v>5</v>
      </c>
      <c r="U682" t="str">
        <f>TEXT(Raw_Data[[#This Row],[Call Date]],"mmmm")</f>
        <v>February</v>
      </c>
      <c r="V682" t="str" cm="1">
        <f t="array" ref="V682">_xlfn.IFS(Raw_Data[[#This Row],[Customer Satisfaction]]&lt;2,"Poor",Raw_Data[[#This Row],[Customer Satisfaction]]&lt;4,"Average",Raw_Data[[#This Row],[Customer Satisfaction]]&gt;=4,"Excellent")</f>
        <v>Excellent</v>
      </c>
    </row>
    <row r="683" spans="2:22" x14ac:dyDescent="0.3">
      <c r="B683" t="s">
        <v>2727</v>
      </c>
      <c r="C683" s="2">
        <v>45916</v>
      </c>
      <c r="D683" s="1">
        <v>0.42430555555555555</v>
      </c>
      <c r="E683" t="s">
        <v>91</v>
      </c>
      <c r="F683" t="s">
        <v>20</v>
      </c>
      <c r="G683" t="s">
        <v>327</v>
      </c>
      <c r="H683" t="s">
        <v>2613</v>
      </c>
      <c r="I683" t="s">
        <v>23</v>
      </c>
      <c r="J683" t="s">
        <v>49</v>
      </c>
      <c r="K683" t="s">
        <v>25</v>
      </c>
      <c r="L683" t="s">
        <v>25</v>
      </c>
      <c r="M683">
        <v>2.2000000000000002</v>
      </c>
      <c r="N683">
        <v>8.9</v>
      </c>
      <c r="O683" t="s">
        <v>26</v>
      </c>
      <c r="P683">
        <v>3</v>
      </c>
      <c r="Q683" t="s">
        <v>615</v>
      </c>
      <c r="R683" t="s">
        <v>28</v>
      </c>
      <c r="S683">
        <v>125.03</v>
      </c>
      <c r="T683" t="str" cm="1">
        <f t="array" ref="T683">_xlfn.IFS(Raw_Data[[#This Row],[Call Status]]="Resolved","5",Raw_Data[[#This Row],[Call Status]]="Escalated","2",Raw_Data[[#This Row],[Call Status]]="Pending","3",Raw_Data[[#This Row],[Call Status]]="Abandoned","0")</f>
        <v>5</v>
      </c>
      <c r="U683" t="str">
        <f>TEXT(Raw_Data[[#This Row],[Call Date]],"mmmm")</f>
        <v>September</v>
      </c>
      <c r="V683" t="str" cm="1">
        <f t="array" ref="V683">_xlfn.IFS(Raw_Data[[#This Row],[Customer Satisfaction]]&lt;2,"Poor",Raw_Data[[#This Row],[Customer Satisfaction]]&lt;4,"Average",Raw_Data[[#This Row],[Customer Satisfaction]]&gt;=4,"Excellent")</f>
        <v>Average</v>
      </c>
    </row>
    <row r="684" spans="2:22" x14ac:dyDescent="0.3">
      <c r="B684" t="s">
        <v>216</v>
      </c>
      <c r="C684" s="2">
        <v>45801</v>
      </c>
      <c r="D684" s="1">
        <v>0.49236111111111114</v>
      </c>
      <c r="E684" t="s">
        <v>63</v>
      </c>
      <c r="F684" t="s">
        <v>38</v>
      </c>
      <c r="G684" t="s">
        <v>162</v>
      </c>
      <c r="H684" t="s">
        <v>22</v>
      </c>
      <c r="I684" t="s">
        <v>23</v>
      </c>
      <c r="J684" t="s">
        <v>64</v>
      </c>
      <c r="K684" t="s">
        <v>25</v>
      </c>
      <c r="L684" t="s">
        <v>25</v>
      </c>
      <c r="M684">
        <v>3.1</v>
      </c>
      <c r="N684">
        <v>8.5</v>
      </c>
      <c r="O684" t="s">
        <v>26</v>
      </c>
      <c r="P684">
        <v>5</v>
      </c>
      <c r="Q684" t="s">
        <v>27</v>
      </c>
      <c r="R684" t="s">
        <v>28</v>
      </c>
      <c r="S684">
        <v>188.4</v>
      </c>
      <c r="T684" t="str" cm="1">
        <f t="array" ref="T684">_xlfn.IFS(Raw_Data[[#This Row],[Call Status]]="Resolved","5",Raw_Data[[#This Row],[Call Status]]="Escalated","2",Raw_Data[[#This Row],[Call Status]]="Pending","3",Raw_Data[[#This Row],[Call Status]]="Abandoned","0")</f>
        <v>5</v>
      </c>
      <c r="U684" t="str">
        <f>TEXT(Raw_Data[[#This Row],[Call Date]],"mmmm")</f>
        <v>May</v>
      </c>
      <c r="V684" t="str" cm="1">
        <f t="array" ref="V684">_xlfn.IFS(Raw_Data[[#This Row],[Customer Satisfaction]]&lt;2,"Poor",Raw_Data[[#This Row],[Customer Satisfaction]]&lt;4,"Average",Raw_Data[[#This Row],[Customer Satisfaction]]&gt;=4,"Excellent")</f>
        <v>Excellent</v>
      </c>
    </row>
    <row r="685" spans="2:22" x14ac:dyDescent="0.3">
      <c r="B685" t="s">
        <v>5231</v>
      </c>
      <c r="C685" s="2">
        <v>45669</v>
      </c>
      <c r="D685" s="1">
        <v>0.86527777777777781</v>
      </c>
      <c r="E685" t="s">
        <v>70</v>
      </c>
      <c r="F685" t="s">
        <v>48</v>
      </c>
      <c r="G685" t="s">
        <v>327</v>
      </c>
      <c r="H685" t="s">
        <v>2026</v>
      </c>
      <c r="I685" t="s">
        <v>23</v>
      </c>
      <c r="J685" t="s">
        <v>76</v>
      </c>
      <c r="K685" t="s">
        <v>25</v>
      </c>
      <c r="L685" t="s">
        <v>3564</v>
      </c>
      <c r="M685">
        <v>0.8</v>
      </c>
      <c r="N685">
        <v>10.199999999999999</v>
      </c>
      <c r="O685" t="s">
        <v>26</v>
      </c>
      <c r="P685">
        <v>5</v>
      </c>
      <c r="Q685" t="s">
        <v>27</v>
      </c>
      <c r="R685" t="s">
        <v>28</v>
      </c>
      <c r="S685">
        <v>270.10000000000002</v>
      </c>
      <c r="T685" t="str" cm="1">
        <f t="array" ref="T685">_xlfn.IFS(Raw_Data[[#This Row],[Call Status]]="Resolved","5",Raw_Data[[#This Row],[Call Status]]="Escalated","2",Raw_Data[[#This Row],[Call Status]]="Pending","3",Raw_Data[[#This Row],[Call Status]]="Abandoned","0")</f>
        <v>5</v>
      </c>
      <c r="U685" t="str">
        <f>TEXT(Raw_Data[[#This Row],[Call Date]],"mmmm")</f>
        <v>January</v>
      </c>
      <c r="V685" t="str" cm="1">
        <f t="array" ref="V685">_xlfn.IFS(Raw_Data[[#This Row],[Customer Satisfaction]]&lt;2,"Poor",Raw_Data[[#This Row],[Customer Satisfaction]]&lt;4,"Average",Raw_Data[[#This Row],[Customer Satisfaction]]&gt;=4,"Excellent")</f>
        <v>Excellent</v>
      </c>
    </row>
    <row r="686" spans="2:22" x14ac:dyDescent="0.3">
      <c r="B686" t="s">
        <v>1036</v>
      </c>
      <c r="C686" s="2">
        <v>45987</v>
      </c>
      <c r="D686" s="1">
        <v>0.84305555555555556</v>
      </c>
      <c r="E686" t="s">
        <v>47</v>
      </c>
      <c r="F686" t="s">
        <v>38</v>
      </c>
      <c r="G686" t="s">
        <v>162</v>
      </c>
      <c r="H686" t="s">
        <v>22</v>
      </c>
      <c r="I686" t="s">
        <v>23</v>
      </c>
      <c r="J686" t="s">
        <v>76</v>
      </c>
      <c r="K686" t="s">
        <v>25</v>
      </c>
      <c r="L686" t="s">
        <v>25</v>
      </c>
      <c r="M686">
        <v>8.5</v>
      </c>
      <c r="N686">
        <v>7.3</v>
      </c>
      <c r="O686" t="s">
        <v>28</v>
      </c>
      <c r="P686">
        <v>1</v>
      </c>
      <c r="Q686" t="s">
        <v>1014</v>
      </c>
      <c r="R686" t="s">
        <v>28</v>
      </c>
      <c r="S686">
        <v>119.43</v>
      </c>
      <c r="T686" t="str" cm="1">
        <f t="array" ref="T686">_xlfn.IFS(Raw_Data[[#This Row],[Call Status]]="Resolved","5",Raw_Data[[#This Row],[Call Status]]="Escalated","2",Raw_Data[[#This Row],[Call Status]]="Pending","3",Raw_Data[[#This Row],[Call Status]]="Abandoned","0")</f>
        <v>5</v>
      </c>
      <c r="U686" t="str">
        <f>TEXT(Raw_Data[[#This Row],[Call Date]],"mmmm")</f>
        <v>November</v>
      </c>
      <c r="V686" t="str" cm="1">
        <f t="array" ref="V686">_xlfn.IFS(Raw_Data[[#This Row],[Customer Satisfaction]]&lt;2,"Poor",Raw_Data[[#This Row],[Customer Satisfaction]]&lt;4,"Average",Raw_Data[[#This Row],[Customer Satisfaction]]&gt;=4,"Excellent")</f>
        <v>Poor</v>
      </c>
    </row>
    <row r="687" spans="2:22" x14ac:dyDescent="0.3">
      <c r="B687" t="s">
        <v>2686</v>
      </c>
      <c r="C687" s="2">
        <v>45881</v>
      </c>
      <c r="D687" s="1">
        <v>0.86319444444444449</v>
      </c>
      <c r="E687" t="s">
        <v>44</v>
      </c>
      <c r="F687" t="s">
        <v>20</v>
      </c>
      <c r="G687" t="s">
        <v>162</v>
      </c>
      <c r="H687" t="s">
        <v>2613</v>
      </c>
      <c r="I687" t="s">
        <v>23</v>
      </c>
      <c r="J687" t="s">
        <v>76</v>
      </c>
      <c r="K687" t="s">
        <v>25</v>
      </c>
      <c r="L687" t="s">
        <v>25</v>
      </c>
      <c r="M687">
        <v>1.5</v>
      </c>
      <c r="N687">
        <v>8.6999999999999993</v>
      </c>
      <c r="O687" t="s">
        <v>26</v>
      </c>
      <c r="P687">
        <v>5</v>
      </c>
      <c r="Q687" t="s">
        <v>27</v>
      </c>
      <c r="R687" t="s">
        <v>28</v>
      </c>
      <c r="S687">
        <v>50.58</v>
      </c>
      <c r="T687" t="str" cm="1">
        <f t="array" ref="T687">_xlfn.IFS(Raw_Data[[#This Row],[Call Status]]="Resolved","5",Raw_Data[[#This Row],[Call Status]]="Escalated","2",Raw_Data[[#This Row],[Call Status]]="Pending","3",Raw_Data[[#This Row],[Call Status]]="Abandoned","0")</f>
        <v>5</v>
      </c>
      <c r="U687" t="str">
        <f>TEXT(Raw_Data[[#This Row],[Call Date]],"mmmm")</f>
        <v>August</v>
      </c>
      <c r="V687" t="str" cm="1">
        <f t="array" ref="V687">_xlfn.IFS(Raw_Data[[#This Row],[Customer Satisfaction]]&lt;2,"Poor",Raw_Data[[#This Row],[Customer Satisfaction]]&lt;4,"Average",Raw_Data[[#This Row],[Customer Satisfaction]]&gt;=4,"Excellent")</f>
        <v>Excellent</v>
      </c>
    </row>
    <row r="688" spans="2:22" x14ac:dyDescent="0.3">
      <c r="B688" t="s">
        <v>2432</v>
      </c>
      <c r="C688" s="2">
        <v>45929</v>
      </c>
      <c r="D688" s="1">
        <v>0.78263888888888888</v>
      </c>
      <c r="E688" t="s">
        <v>66</v>
      </c>
      <c r="F688" t="s">
        <v>48</v>
      </c>
      <c r="G688" t="s">
        <v>250</v>
      </c>
      <c r="H688" t="s">
        <v>2392</v>
      </c>
      <c r="I688" t="s">
        <v>1130</v>
      </c>
      <c r="J688" t="s">
        <v>45</v>
      </c>
      <c r="K688" t="s">
        <v>25</v>
      </c>
      <c r="L688" t="s">
        <v>25</v>
      </c>
      <c r="M688">
        <v>0.8</v>
      </c>
      <c r="N688">
        <v>10.4</v>
      </c>
      <c r="O688" t="s">
        <v>26</v>
      </c>
      <c r="P688">
        <v>3</v>
      </c>
      <c r="Q688" t="s">
        <v>615</v>
      </c>
      <c r="R688" t="s">
        <v>28</v>
      </c>
      <c r="S688">
        <v>68.25</v>
      </c>
      <c r="T688" t="str" cm="1">
        <f t="array" ref="T688">_xlfn.IFS(Raw_Data[[#This Row],[Call Status]]="Resolved","5",Raw_Data[[#This Row],[Call Status]]="Escalated","2",Raw_Data[[#This Row],[Call Status]]="Pending","3",Raw_Data[[#This Row],[Call Status]]="Abandoned","0")</f>
        <v>5</v>
      </c>
      <c r="U688" t="str">
        <f>TEXT(Raw_Data[[#This Row],[Call Date]],"mmmm")</f>
        <v>September</v>
      </c>
      <c r="V688" t="str" cm="1">
        <f t="array" ref="V688">_xlfn.IFS(Raw_Data[[#This Row],[Customer Satisfaction]]&lt;2,"Poor",Raw_Data[[#This Row],[Customer Satisfaction]]&lt;4,"Average",Raw_Data[[#This Row],[Customer Satisfaction]]&gt;=4,"Excellent")</f>
        <v>Average</v>
      </c>
    </row>
    <row r="689" spans="2:22" x14ac:dyDescent="0.3">
      <c r="B689" t="s">
        <v>3111</v>
      </c>
      <c r="C689" s="2">
        <v>46015</v>
      </c>
      <c r="D689" s="1">
        <v>0.46666666666666667</v>
      </c>
      <c r="E689" t="s">
        <v>70</v>
      </c>
      <c r="F689" t="s">
        <v>34</v>
      </c>
      <c r="G689" t="s">
        <v>162</v>
      </c>
      <c r="H689" t="s">
        <v>2026</v>
      </c>
      <c r="I689" t="s">
        <v>23</v>
      </c>
      <c r="J689" t="s">
        <v>24</v>
      </c>
      <c r="K689" t="s">
        <v>25</v>
      </c>
      <c r="L689" t="s">
        <v>25</v>
      </c>
      <c r="M689">
        <v>1.2</v>
      </c>
      <c r="N689">
        <v>10.9</v>
      </c>
      <c r="O689" t="s">
        <v>28</v>
      </c>
      <c r="P689">
        <v>3</v>
      </c>
      <c r="Q689" t="s">
        <v>1014</v>
      </c>
      <c r="R689" t="s">
        <v>28</v>
      </c>
      <c r="S689">
        <v>249.14</v>
      </c>
      <c r="T689" t="str" cm="1">
        <f t="array" ref="T689">_xlfn.IFS(Raw_Data[[#This Row],[Call Status]]="Resolved","5",Raw_Data[[#This Row],[Call Status]]="Escalated","2",Raw_Data[[#This Row],[Call Status]]="Pending","3",Raw_Data[[#This Row],[Call Status]]="Abandoned","0")</f>
        <v>5</v>
      </c>
      <c r="U689" t="str">
        <f>TEXT(Raw_Data[[#This Row],[Call Date]],"mmmm")</f>
        <v>December</v>
      </c>
      <c r="V689" t="str" cm="1">
        <f t="array" ref="V689">_xlfn.IFS(Raw_Data[[#This Row],[Customer Satisfaction]]&lt;2,"Poor",Raw_Data[[#This Row],[Customer Satisfaction]]&lt;4,"Average",Raw_Data[[#This Row],[Customer Satisfaction]]&gt;=4,"Excellent")</f>
        <v>Average</v>
      </c>
    </row>
    <row r="690" spans="2:22" x14ac:dyDescent="0.3">
      <c r="B690" t="s">
        <v>4420</v>
      </c>
      <c r="C690" s="2">
        <v>45813</v>
      </c>
      <c r="D690" s="1">
        <v>0.5083333333333333</v>
      </c>
      <c r="E690" t="s">
        <v>37</v>
      </c>
      <c r="F690" t="s">
        <v>20</v>
      </c>
      <c r="G690" t="s">
        <v>327</v>
      </c>
      <c r="H690" t="s">
        <v>22</v>
      </c>
      <c r="I690" t="s">
        <v>1128</v>
      </c>
      <c r="J690" t="s">
        <v>45</v>
      </c>
      <c r="K690" t="s">
        <v>25</v>
      </c>
      <c r="L690" t="s">
        <v>3570</v>
      </c>
      <c r="M690">
        <v>4.2</v>
      </c>
      <c r="N690">
        <v>13.9</v>
      </c>
      <c r="O690" t="s">
        <v>26</v>
      </c>
      <c r="P690">
        <v>0</v>
      </c>
      <c r="Q690" t="s">
        <v>1014</v>
      </c>
      <c r="R690" t="s">
        <v>28</v>
      </c>
      <c r="S690">
        <v>144.38999999999999</v>
      </c>
      <c r="T690" t="str" cm="1">
        <f t="array" ref="T690">_xlfn.IFS(Raw_Data[[#This Row],[Call Status]]="Resolved","5",Raw_Data[[#This Row],[Call Status]]="Escalated","2",Raw_Data[[#This Row],[Call Status]]="Pending","3",Raw_Data[[#This Row],[Call Status]]="Abandoned","0")</f>
        <v>5</v>
      </c>
      <c r="U690" t="str">
        <f>TEXT(Raw_Data[[#This Row],[Call Date]],"mmmm")</f>
        <v>June</v>
      </c>
      <c r="V690" t="str" cm="1">
        <f t="array" ref="V690">_xlfn.IFS(Raw_Data[[#This Row],[Customer Satisfaction]]&lt;2,"Poor",Raw_Data[[#This Row],[Customer Satisfaction]]&lt;4,"Average",Raw_Data[[#This Row],[Customer Satisfaction]]&gt;=4,"Excellent")</f>
        <v>Poor</v>
      </c>
    </row>
    <row r="691" spans="2:22" x14ac:dyDescent="0.3">
      <c r="B691" t="s">
        <v>7524</v>
      </c>
      <c r="C691" s="2">
        <v>45665</v>
      </c>
      <c r="D691" s="1">
        <v>0.90347222222222223</v>
      </c>
      <c r="E691" t="s">
        <v>156</v>
      </c>
      <c r="F691" t="s">
        <v>48</v>
      </c>
      <c r="G691" t="s">
        <v>21</v>
      </c>
      <c r="H691" t="s">
        <v>2026</v>
      </c>
      <c r="I691" t="s">
        <v>1137</v>
      </c>
      <c r="J691" t="s">
        <v>42</v>
      </c>
      <c r="K691" t="s">
        <v>7253</v>
      </c>
      <c r="L691" t="s">
        <v>7254</v>
      </c>
      <c r="M691">
        <v>2.8</v>
      </c>
      <c r="N691">
        <v>8.8000000000000007</v>
      </c>
      <c r="O691" t="s">
        <v>28</v>
      </c>
      <c r="P691">
        <v>3</v>
      </c>
      <c r="Q691" t="s">
        <v>1014</v>
      </c>
      <c r="R691" t="s">
        <v>28</v>
      </c>
      <c r="S691">
        <v>255.47</v>
      </c>
      <c r="T691" t="str" cm="1">
        <f t="array" ref="T691">_xlfn.IFS(Raw_Data[[#This Row],[Call Status]]="Resolved","5",Raw_Data[[#This Row],[Call Status]]="Escalated","2",Raw_Data[[#This Row],[Call Status]]="Pending","3",Raw_Data[[#This Row],[Call Status]]="Abandoned","0")</f>
        <v>0</v>
      </c>
      <c r="U691" t="str">
        <f>TEXT(Raw_Data[[#This Row],[Call Date]],"mmmm")</f>
        <v>January</v>
      </c>
      <c r="V691" t="str" cm="1">
        <f t="array" ref="V691">_xlfn.IFS(Raw_Data[[#This Row],[Customer Satisfaction]]&lt;2,"Poor",Raw_Data[[#This Row],[Customer Satisfaction]]&lt;4,"Average",Raw_Data[[#This Row],[Customer Satisfaction]]&gt;=4,"Excellent")</f>
        <v>Average</v>
      </c>
    </row>
    <row r="692" spans="2:22" x14ac:dyDescent="0.3">
      <c r="B692" t="s">
        <v>5283</v>
      </c>
      <c r="C692" s="2">
        <v>45779</v>
      </c>
      <c r="D692" s="1">
        <v>0.76597222222222228</v>
      </c>
      <c r="E692" t="s">
        <v>63</v>
      </c>
      <c r="F692" t="s">
        <v>38</v>
      </c>
      <c r="G692" t="s">
        <v>327</v>
      </c>
      <c r="H692" t="s">
        <v>2026</v>
      </c>
      <c r="I692" t="s">
        <v>23</v>
      </c>
      <c r="J692" t="s">
        <v>64</v>
      </c>
      <c r="K692" t="s">
        <v>25</v>
      </c>
      <c r="L692" t="s">
        <v>3564</v>
      </c>
      <c r="M692">
        <v>2.5</v>
      </c>
      <c r="N692">
        <v>7.8</v>
      </c>
      <c r="O692" t="s">
        <v>26</v>
      </c>
      <c r="P692">
        <v>5</v>
      </c>
      <c r="Q692" t="s">
        <v>27</v>
      </c>
      <c r="R692" t="s">
        <v>28</v>
      </c>
      <c r="S692">
        <v>171.87</v>
      </c>
      <c r="T692" t="str" cm="1">
        <f t="array" ref="T692">_xlfn.IFS(Raw_Data[[#This Row],[Call Status]]="Resolved","5",Raw_Data[[#This Row],[Call Status]]="Escalated","2",Raw_Data[[#This Row],[Call Status]]="Pending","3",Raw_Data[[#This Row],[Call Status]]="Abandoned","0")</f>
        <v>5</v>
      </c>
      <c r="U692" t="str">
        <f>TEXT(Raw_Data[[#This Row],[Call Date]],"mmmm")</f>
        <v>May</v>
      </c>
      <c r="V692" t="str" cm="1">
        <f t="array" ref="V692">_xlfn.IFS(Raw_Data[[#This Row],[Customer Satisfaction]]&lt;2,"Poor",Raw_Data[[#This Row],[Customer Satisfaction]]&lt;4,"Average",Raw_Data[[#This Row],[Customer Satisfaction]]&gt;=4,"Excellent")</f>
        <v>Excellent</v>
      </c>
    </row>
    <row r="693" spans="2:22" x14ac:dyDescent="0.3">
      <c r="B693" t="s">
        <v>8063</v>
      </c>
      <c r="C693" s="2">
        <v>46005</v>
      </c>
      <c r="D693" s="1">
        <v>0.3576388888888889</v>
      </c>
      <c r="E693" t="s">
        <v>30</v>
      </c>
      <c r="F693" t="s">
        <v>34</v>
      </c>
      <c r="G693" t="s">
        <v>21</v>
      </c>
      <c r="H693" t="s">
        <v>22</v>
      </c>
      <c r="I693" t="s">
        <v>1130</v>
      </c>
      <c r="J693" t="s">
        <v>76</v>
      </c>
      <c r="K693" t="s">
        <v>16</v>
      </c>
      <c r="L693" t="s">
        <v>16</v>
      </c>
      <c r="M693">
        <v>3</v>
      </c>
      <c r="N693">
        <v>4.2</v>
      </c>
      <c r="O693" t="s">
        <v>28</v>
      </c>
      <c r="P693">
        <v>4</v>
      </c>
      <c r="Q693" t="s">
        <v>615</v>
      </c>
      <c r="R693" t="s">
        <v>26</v>
      </c>
      <c r="S693">
        <v>102.04</v>
      </c>
      <c r="T693" t="str" cm="1">
        <f t="array" ref="T693">_xlfn.IFS(Raw_Data[[#This Row],[Call Status]]="Resolved","5",Raw_Data[[#This Row],[Call Status]]="Escalated","2",Raw_Data[[#This Row],[Call Status]]="Pending","3",Raw_Data[[#This Row],[Call Status]]="Abandoned","0")</f>
        <v>2</v>
      </c>
      <c r="U693" t="str">
        <f>TEXT(Raw_Data[[#This Row],[Call Date]],"mmmm")</f>
        <v>December</v>
      </c>
      <c r="V693" t="str" cm="1">
        <f t="array" ref="V693">_xlfn.IFS(Raw_Data[[#This Row],[Customer Satisfaction]]&lt;2,"Poor",Raw_Data[[#This Row],[Customer Satisfaction]]&lt;4,"Average",Raw_Data[[#This Row],[Customer Satisfaction]]&gt;=4,"Excellent")</f>
        <v>Excellent</v>
      </c>
    </row>
    <row r="694" spans="2:22" x14ac:dyDescent="0.3">
      <c r="B694" t="s">
        <v>9657</v>
      </c>
      <c r="C694" s="2">
        <v>45821</v>
      </c>
      <c r="D694" s="1">
        <v>0.53611111111111109</v>
      </c>
      <c r="E694" t="s">
        <v>91</v>
      </c>
      <c r="F694" t="s">
        <v>20</v>
      </c>
      <c r="G694" t="s">
        <v>162</v>
      </c>
      <c r="H694" t="s">
        <v>22</v>
      </c>
      <c r="I694" t="s">
        <v>1128</v>
      </c>
      <c r="J694" t="s">
        <v>42</v>
      </c>
      <c r="K694" t="s">
        <v>8876</v>
      </c>
      <c r="L694" t="s">
        <v>8877</v>
      </c>
      <c r="M694">
        <v>2.4</v>
      </c>
      <c r="N694">
        <v>10.3</v>
      </c>
      <c r="O694" t="s">
        <v>28</v>
      </c>
      <c r="P694">
        <v>2</v>
      </c>
      <c r="Q694" t="s">
        <v>1014</v>
      </c>
      <c r="R694" t="s">
        <v>28</v>
      </c>
      <c r="S694">
        <v>58.85</v>
      </c>
      <c r="T694" t="str" cm="1">
        <f t="array" ref="T694">_xlfn.IFS(Raw_Data[[#This Row],[Call Status]]="Resolved","5",Raw_Data[[#This Row],[Call Status]]="Escalated","2",Raw_Data[[#This Row],[Call Status]]="Pending","3",Raw_Data[[#This Row],[Call Status]]="Abandoned","0")</f>
        <v>3</v>
      </c>
      <c r="U694" t="str">
        <f>TEXT(Raw_Data[[#This Row],[Call Date]],"mmmm")</f>
        <v>June</v>
      </c>
      <c r="V694" t="str" cm="1">
        <f t="array" ref="V694">_xlfn.IFS(Raw_Data[[#This Row],[Customer Satisfaction]]&lt;2,"Poor",Raw_Data[[#This Row],[Customer Satisfaction]]&lt;4,"Average",Raw_Data[[#This Row],[Customer Satisfaction]]&gt;=4,"Excellent")</f>
        <v>Average</v>
      </c>
    </row>
    <row r="695" spans="2:22" x14ac:dyDescent="0.3">
      <c r="B695" t="s">
        <v>1976</v>
      </c>
      <c r="C695" s="2">
        <v>45747</v>
      </c>
      <c r="D695" s="1">
        <v>0.61527777777777781</v>
      </c>
      <c r="E695" t="s">
        <v>156</v>
      </c>
      <c r="F695" t="s">
        <v>34</v>
      </c>
      <c r="G695" t="s">
        <v>162</v>
      </c>
      <c r="H695" t="s">
        <v>22</v>
      </c>
      <c r="I695" t="s">
        <v>1128</v>
      </c>
      <c r="J695" t="s">
        <v>76</v>
      </c>
      <c r="K695" t="s">
        <v>25</v>
      </c>
      <c r="L695" t="s">
        <v>25</v>
      </c>
      <c r="M695">
        <v>3</v>
      </c>
      <c r="N695">
        <v>3.4</v>
      </c>
      <c r="O695" t="s">
        <v>26</v>
      </c>
      <c r="P695">
        <v>5</v>
      </c>
      <c r="Q695" t="s">
        <v>27</v>
      </c>
      <c r="R695" t="s">
        <v>28</v>
      </c>
      <c r="S695">
        <v>191.59</v>
      </c>
      <c r="T695" t="str" cm="1">
        <f t="array" ref="T695">_xlfn.IFS(Raw_Data[[#This Row],[Call Status]]="Resolved","5",Raw_Data[[#This Row],[Call Status]]="Escalated","2",Raw_Data[[#This Row],[Call Status]]="Pending","3",Raw_Data[[#This Row],[Call Status]]="Abandoned","0")</f>
        <v>5</v>
      </c>
      <c r="U695" t="str">
        <f>TEXT(Raw_Data[[#This Row],[Call Date]],"mmmm")</f>
        <v>March</v>
      </c>
      <c r="V695" t="str" cm="1">
        <f t="array" ref="V695">_xlfn.IFS(Raw_Data[[#This Row],[Customer Satisfaction]]&lt;2,"Poor",Raw_Data[[#This Row],[Customer Satisfaction]]&lt;4,"Average",Raw_Data[[#This Row],[Customer Satisfaction]]&gt;=4,"Excellent")</f>
        <v>Excellent</v>
      </c>
    </row>
    <row r="696" spans="2:22" x14ac:dyDescent="0.3">
      <c r="B696" t="s">
        <v>5586</v>
      </c>
      <c r="C696" s="2">
        <v>45793</v>
      </c>
      <c r="D696" s="1">
        <v>0.8569444444444444</v>
      </c>
      <c r="E696" t="s">
        <v>19</v>
      </c>
      <c r="F696" t="s">
        <v>20</v>
      </c>
      <c r="G696" t="s">
        <v>250</v>
      </c>
      <c r="H696" t="s">
        <v>2026</v>
      </c>
      <c r="I696" t="s">
        <v>23</v>
      </c>
      <c r="J696" t="s">
        <v>76</v>
      </c>
      <c r="K696" t="s">
        <v>25</v>
      </c>
      <c r="L696" t="s">
        <v>3570</v>
      </c>
      <c r="M696">
        <v>0.8</v>
      </c>
      <c r="N696">
        <v>14.7</v>
      </c>
      <c r="O696" t="s">
        <v>26</v>
      </c>
      <c r="P696">
        <v>4</v>
      </c>
      <c r="Q696" t="s">
        <v>615</v>
      </c>
      <c r="R696" t="s">
        <v>28</v>
      </c>
      <c r="S696">
        <v>170.11</v>
      </c>
      <c r="T696" t="str" cm="1">
        <f t="array" ref="T696">_xlfn.IFS(Raw_Data[[#This Row],[Call Status]]="Resolved","5",Raw_Data[[#This Row],[Call Status]]="Escalated","2",Raw_Data[[#This Row],[Call Status]]="Pending","3",Raw_Data[[#This Row],[Call Status]]="Abandoned","0")</f>
        <v>5</v>
      </c>
      <c r="U696" t="str">
        <f>TEXT(Raw_Data[[#This Row],[Call Date]],"mmmm")</f>
        <v>May</v>
      </c>
      <c r="V696" t="str" cm="1">
        <f t="array" ref="V696">_xlfn.IFS(Raw_Data[[#This Row],[Customer Satisfaction]]&lt;2,"Poor",Raw_Data[[#This Row],[Customer Satisfaction]]&lt;4,"Average",Raw_Data[[#This Row],[Customer Satisfaction]]&gt;=4,"Excellent")</f>
        <v>Excellent</v>
      </c>
    </row>
    <row r="697" spans="2:22" x14ac:dyDescent="0.3">
      <c r="B697" t="s">
        <v>7769</v>
      </c>
      <c r="C697" s="2">
        <v>45843</v>
      </c>
      <c r="D697" s="1">
        <v>0.73750000000000004</v>
      </c>
      <c r="E697" t="s">
        <v>57</v>
      </c>
      <c r="F697" t="s">
        <v>38</v>
      </c>
      <c r="G697" t="s">
        <v>162</v>
      </c>
      <c r="H697" t="s">
        <v>22</v>
      </c>
      <c r="I697" t="s">
        <v>23</v>
      </c>
      <c r="J697" t="s">
        <v>42</v>
      </c>
      <c r="K697" t="s">
        <v>7253</v>
      </c>
      <c r="L697" t="s">
        <v>7254</v>
      </c>
      <c r="M697">
        <v>3.9</v>
      </c>
      <c r="N697">
        <v>15</v>
      </c>
      <c r="O697" t="s">
        <v>28</v>
      </c>
      <c r="P697">
        <v>1</v>
      </c>
      <c r="Q697" t="s">
        <v>1014</v>
      </c>
      <c r="R697" t="s">
        <v>28</v>
      </c>
      <c r="S697">
        <v>190.67</v>
      </c>
      <c r="T697" t="str" cm="1">
        <f t="array" ref="T697">_xlfn.IFS(Raw_Data[[#This Row],[Call Status]]="Resolved","5",Raw_Data[[#This Row],[Call Status]]="Escalated","2",Raw_Data[[#This Row],[Call Status]]="Pending","3",Raw_Data[[#This Row],[Call Status]]="Abandoned","0")</f>
        <v>0</v>
      </c>
      <c r="U697" t="str">
        <f>TEXT(Raw_Data[[#This Row],[Call Date]],"mmmm")</f>
        <v>July</v>
      </c>
      <c r="V697" t="str" cm="1">
        <f t="array" ref="V697">_xlfn.IFS(Raw_Data[[#This Row],[Customer Satisfaction]]&lt;2,"Poor",Raw_Data[[#This Row],[Customer Satisfaction]]&lt;4,"Average",Raw_Data[[#This Row],[Customer Satisfaction]]&gt;=4,"Excellent")</f>
        <v>Poor</v>
      </c>
    </row>
    <row r="698" spans="2:22" x14ac:dyDescent="0.3">
      <c r="B698" t="s">
        <v>7162</v>
      </c>
      <c r="C698" s="2">
        <v>45973</v>
      </c>
      <c r="D698" s="1">
        <v>0.55138888888888893</v>
      </c>
      <c r="E698" t="s">
        <v>37</v>
      </c>
      <c r="F698" t="s">
        <v>20</v>
      </c>
      <c r="G698" t="s">
        <v>21</v>
      </c>
      <c r="H698" t="s">
        <v>22</v>
      </c>
      <c r="I698" t="s">
        <v>23</v>
      </c>
      <c r="J698" t="s">
        <v>49</v>
      </c>
      <c r="K698" t="s">
        <v>25</v>
      </c>
      <c r="L698" t="s">
        <v>3564</v>
      </c>
      <c r="M698">
        <v>3.3</v>
      </c>
      <c r="N698">
        <v>7.6</v>
      </c>
      <c r="O698" t="s">
        <v>26</v>
      </c>
      <c r="P698">
        <v>5</v>
      </c>
      <c r="Q698" t="s">
        <v>27</v>
      </c>
      <c r="R698" t="s">
        <v>28</v>
      </c>
      <c r="S698">
        <v>173.06</v>
      </c>
      <c r="T698" t="str" cm="1">
        <f t="array" ref="T698">_xlfn.IFS(Raw_Data[[#This Row],[Call Status]]="Resolved","5",Raw_Data[[#This Row],[Call Status]]="Escalated","2",Raw_Data[[#This Row],[Call Status]]="Pending","3",Raw_Data[[#This Row],[Call Status]]="Abandoned","0")</f>
        <v>5</v>
      </c>
      <c r="U698" t="str">
        <f>TEXT(Raw_Data[[#This Row],[Call Date]],"mmmm")</f>
        <v>November</v>
      </c>
      <c r="V698" t="str" cm="1">
        <f t="array" ref="V698">_xlfn.IFS(Raw_Data[[#This Row],[Customer Satisfaction]]&lt;2,"Poor",Raw_Data[[#This Row],[Customer Satisfaction]]&lt;4,"Average",Raw_Data[[#This Row],[Customer Satisfaction]]&gt;=4,"Excellent")</f>
        <v>Excellent</v>
      </c>
    </row>
    <row r="699" spans="2:22" x14ac:dyDescent="0.3">
      <c r="B699" t="s">
        <v>6290</v>
      </c>
      <c r="C699" s="2">
        <v>45835</v>
      </c>
      <c r="D699" s="1">
        <v>0.61458333333333337</v>
      </c>
      <c r="E699" t="s">
        <v>108</v>
      </c>
      <c r="F699" t="s">
        <v>34</v>
      </c>
      <c r="G699" t="s">
        <v>21</v>
      </c>
      <c r="H699" t="s">
        <v>22</v>
      </c>
      <c r="I699" t="s">
        <v>23</v>
      </c>
      <c r="J699" t="s">
        <v>49</v>
      </c>
      <c r="K699" t="s">
        <v>25</v>
      </c>
      <c r="L699" t="s">
        <v>3559</v>
      </c>
      <c r="M699">
        <v>3.5</v>
      </c>
      <c r="N699">
        <v>11.2</v>
      </c>
      <c r="O699" t="s">
        <v>26</v>
      </c>
      <c r="P699">
        <v>5</v>
      </c>
      <c r="Q699" t="s">
        <v>27</v>
      </c>
      <c r="R699" t="s">
        <v>28</v>
      </c>
      <c r="S699">
        <v>133.97</v>
      </c>
      <c r="T699" t="str" cm="1">
        <f t="array" ref="T699">_xlfn.IFS(Raw_Data[[#This Row],[Call Status]]="Resolved","5",Raw_Data[[#This Row],[Call Status]]="Escalated","2",Raw_Data[[#This Row],[Call Status]]="Pending","3",Raw_Data[[#This Row],[Call Status]]="Abandoned","0")</f>
        <v>5</v>
      </c>
      <c r="U699" t="str">
        <f>TEXT(Raw_Data[[#This Row],[Call Date]],"mmmm")</f>
        <v>June</v>
      </c>
      <c r="V699" t="str" cm="1">
        <f t="array" ref="V699">_xlfn.IFS(Raw_Data[[#This Row],[Customer Satisfaction]]&lt;2,"Poor",Raw_Data[[#This Row],[Customer Satisfaction]]&lt;4,"Average",Raw_Data[[#This Row],[Customer Satisfaction]]&gt;=4,"Excellent")</f>
        <v>Excellent</v>
      </c>
    </row>
    <row r="700" spans="2:22" x14ac:dyDescent="0.3">
      <c r="B700" t="s">
        <v>4786</v>
      </c>
      <c r="C700" s="2">
        <v>45685</v>
      </c>
      <c r="D700" s="1">
        <v>0.8256944444444444</v>
      </c>
      <c r="E700" t="s">
        <v>63</v>
      </c>
      <c r="F700" t="s">
        <v>48</v>
      </c>
      <c r="G700" t="s">
        <v>250</v>
      </c>
      <c r="H700" t="s">
        <v>22</v>
      </c>
      <c r="I700" t="s">
        <v>1128</v>
      </c>
      <c r="J700" t="s">
        <v>64</v>
      </c>
      <c r="K700" t="s">
        <v>25</v>
      </c>
      <c r="L700" t="s">
        <v>3559</v>
      </c>
      <c r="M700">
        <v>3.9</v>
      </c>
      <c r="N700">
        <v>7.8</v>
      </c>
      <c r="O700" t="s">
        <v>26</v>
      </c>
      <c r="P700">
        <v>5</v>
      </c>
      <c r="Q700" t="s">
        <v>27</v>
      </c>
      <c r="R700" t="s">
        <v>28</v>
      </c>
      <c r="S700">
        <v>202.61</v>
      </c>
      <c r="T700" t="str" cm="1">
        <f t="array" ref="T700">_xlfn.IFS(Raw_Data[[#This Row],[Call Status]]="Resolved","5",Raw_Data[[#This Row],[Call Status]]="Escalated","2",Raw_Data[[#This Row],[Call Status]]="Pending","3",Raw_Data[[#This Row],[Call Status]]="Abandoned","0")</f>
        <v>5</v>
      </c>
      <c r="U700" t="str">
        <f>TEXT(Raw_Data[[#This Row],[Call Date]],"mmmm")</f>
        <v>January</v>
      </c>
      <c r="V700" t="str" cm="1">
        <f t="array" ref="V700">_xlfn.IFS(Raw_Data[[#This Row],[Customer Satisfaction]]&lt;2,"Poor",Raw_Data[[#This Row],[Customer Satisfaction]]&lt;4,"Average",Raw_Data[[#This Row],[Customer Satisfaction]]&gt;=4,"Excellent")</f>
        <v>Excellent</v>
      </c>
    </row>
    <row r="701" spans="2:22" x14ac:dyDescent="0.3">
      <c r="B701" t="s">
        <v>3183</v>
      </c>
      <c r="C701" s="2">
        <v>45877</v>
      </c>
      <c r="D701" s="1">
        <v>0.69027777777777777</v>
      </c>
      <c r="E701" t="s">
        <v>91</v>
      </c>
      <c r="F701" t="s">
        <v>20</v>
      </c>
      <c r="G701" t="s">
        <v>162</v>
      </c>
      <c r="H701" t="s">
        <v>2026</v>
      </c>
      <c r="I701" t="s">
        <v>23</v>
      </c>
      <c r="J701" t="s">
        <v>49</v>
      </c>
      <c r="K701" t="s">
        <v>25</v>
      </c>
      <c r="L701" t="s">
        <v>25</v>
      </c>
      <c r="M701">
        <v>4.4000000000000004</v>
      </c>
      <c r="N701">
        <v>10.1</v>
      </c>
      <c r="O701" t="s">
        <v>26</v>
      </c>
      <c r="P701">
        <v>4</v>
      </c>
      <c r="Q701" t="s">
        <v>615</v>
      </c>
      <c r="R701" t="s">
        <v>28</v>
      </c>
      <c r="S701">
        <v>208.14</v>
      </c>
      <c r="T701" t="str" cm="1">
        <f t="array" ref="T701">_xlfn.IFS(Raw_Data[[#This Row],[Call Status]]="Resolved","5",Raw_Data[[#This Row],[Call Status]]="Escalated","2",Raw_Data[[#This Row],[Call Status]]="Pending","3",Raw_Data[[#This Row],[Call Status]]="Abandoned","0")</f>
        <v>5</v>
      </c>
      <c r="U701" t="str">
        <f>TEXT(Raw_Data[[#This Row],[Call Date]],"mmmm")</f>
        <v>August</v>
      </c>
      <c r="V701" t="str" cm="1">
        <f t="array" ref="V701">_xlfn.IFS(Raw_Data[[#This Row],[Customer Satisfaction]]&lt;2,"Poor",Raw_Data[[#This Row],[Customer Satisfaction]]&lt;4,"Average",Raw_Data[[#This Row],[Customer Satisfaction]]&gt;=4,"Excellent")</f>
        <v>Excellent</v>
      </c>
    </row>
    <row r="702" spans="2:22" x14ac:dyDescent="0.3">
      <c r="B702" t="s">
        <v>10074</v>
      </c>
      <c r="C702" s="2">
        <v>46014</v>
      </c>
      <c r="D702" s="1">
        <v>0.79583333333333328</v>
      </c>
      <c r="E702" t="s">
        <v>100</v>
      </c>
      <c r="F702" t="s">
        <v>34</v>
      </c>
      <c r="G702" t="s">
        <v>162</v>
      </c>
      <c r="H702" t="s">
        <v>22</v>
      </c>
      <c r="I702" t="s">
        <v>23</v>
      </c>
      <c r="J702" t="s">
        <v>64</v>
      </c>
      <c r="K702" t="s">
        <v>8876</v>
      </c>
      <c r="L702" t="s">
        <v>8877</v>
      </c>
      <c r="M702">
        <v>2</v>
      </c>
      <c r="N702">
        <v>10.9</v>
      </c>
      <c r="O702" t="s">
        <v>28</v>
      </c>
      <c r="P702">
        <v>3</v>
      </c>
      <c r="Q702" t="s">
        <v>615</v>
      </c>
      <c r="R702" t="s">
        <v>28</v>
      </c>
      <c r="S702">
        <v>396.18</v>
      </c>
      <c r="T702" t="str" cm="1">
        <f t="array" ref="T702">_xlfn.IFS(Raw_Data[[#This Row],[Call Status]]="Resolved","5",Raw_Data[[#This Row],[Call Status]]="Escalated","2",Raw_Data[[#This Row],[Call Status]]="Pending","3",Raw_Data[[#This Row],[Call Status]]="Abandoned","0")</f>
        <v>3</v>
      </c>
      <c r="U702" t="str">
        <f>TEXT(Raw_Data[[#This Row],[Call Date]],"mmmm")</f>
        <v>December</v>
      </c>
      <c r="V702" t="str" cm="1">
        <f t="array" ref="V702">_xlfn.IFS(Raw_Data[[#This Row],[Customer Satisfaction]]&lt;2,"Poor",Raw_Data[[#This Row],[Customer Satisfaction]]&lt;4,"Average",Raw_Data[[#This Row],[Customer Satisfaction]]&gt;=4,"Excellent")</f>
        <v>Average</v>
      </c>
    </row>
    <row r="703" spans="2:22" x14ac:dyDescent="0.3">
      <c r="B703" t="s">
        <v>8442</v>
      </c>
      <c r="C703" s="2">
        <v>45698</v>
      </c>
      <c r="D703" s="1">
        <v>0.62361111111111112</v>
      </c>
      <c r="E703" t="s">
        <v>91</v>
      </c>
      <c r="F703" t="s">
        <v>38</v>
      </c>
      <c r="G703" t="s">
        <v>21</v>
      </c>
      <c r="H703" t="s">
        <v>2392</v>
      </c>
      <c r="I703" t="s">
        <v>23</v>
      </c>
      <c r="J703" t="s">
        <v>24</v>
      </c>
      <c r="K703" t="s">
        <v>16</v>
      </c>
      <c r="L703" t="s">
        <v>16</v>
      </c>
      <c r="M703">
        <v>1</v>
      </c>
      <c r="N703">
        <v>1.5</v>
      </c>
      <c r="O703" t="s">
        <v>28</v>
      </c>
      <c r="P703">
        <v>2</v>
      </c>
      <c r="Q703" t="s">
        <v>1014</v>
      </c>
      <c r="R703" t="s">
        <v>26</v>
      </c>
      <c r="S703">
        <v>159.97</v>
      </c>
      <c r="T703" t="str" cm="1">
        <f t="array" ref="T703">_xlfn.IFS(Raw_Data[[#This Row],[Call Status]]="Resolved","5",Raw_Data[[#This Row],[Call Status]]="Escalated","2",Raw_Data[[#This Row],[Call Status]]="Pending","3",Raw_Data[[#This Row],[Call Status]]="Abandoned","0")</f>
        <v>2</v>
      </c>
      <c r="U703" t="str">
        <f>TEXT(Raw_Data[[#This Row],[Call Date]],"mmmm")</f>
        <v>February</v>
      </c>
      <c r="V703" t="str" cm="1">
        <f t="array" ref="V703">_xlfn.IFS(Raw_Data[[#This Row],[Customer Satisfaction]]&lt;2,"Poor",Raw_Data[[#This Row],[Customer Satisfaction]]&lt;4,"Average",Raw_Data[[#This Row],[Customer Satisfaction]]&gt;=4,"Excellent")</f>
        <v>Average</v>
      </c>
    </row>
    <row r="704" spans="2:22" x14ac:dyDescent="0.3">
      <c r="B704" t="s">
        <v>3357</v>
      </c>
      <c r="C704" s="2">
        <v>45885</v>
      </c>
      <c r="D704" s="1">
        <v>0.35694444444444445</v>
      </c>
      <c r="E704" t="s">
        <v>66</v>
      </c>
      <c r="F704" t="s">
        <v>38</v>
      </c>
      <c r="G704" t="s">
        <v>327</v>
      </c>
      <c r="H704" t="s">
        <v>2026</v>
      </c>
      <c r="I704" t="s">
        <v>23</v>
      </c>
      <c r="J704" t="s">
        <v>42</v>
      </c>
      <c r="K704" t="s">
        <v>25</v>
      </c>
      <c r="L704" t="s">
        <v>25</v>
      </c>
      <c r="M704">
        <v>5.4</v>
      </c>
      <c r="N704">
        <v>5.5</v>
      </c>
      <c r="O704" t="s">
        <v>26</v>
      </c>
      <c r="P704">
        <v>0</v>
      </c>
      <c r="Q704" t="s">
        <v>27</v>
      </c>
      <c r="R704" t="s">
        <v>28</v>
      </c>
      <c r="S704">
        <v>153.56</v>
      </c>
      <c r="T704" t="str" cm="1">
        <f t="array" ref="T704">_xlfn.IFS(Raw_Data[[#This Row],[Call Status]]="Resolved","5",Raw_Data[[#This Row],[Call Status]]="Escalated","2",Raw_Data[[#This Row],[Call Status]]="Pending","3",Raw_Data[[#This Row],[Call Status]]="Abandoned","0")</f>
        <v>5</v>
      </c>
      <c r="U704" t="str">
        <f>TEXT(Raw_Data[[#This Row],[Call Date]],"mmmm")</f>
        <v>August</v>
      </c>
      <c r="V704" t="str" cm="1">
        <f t="array" ref="V704">_xlfn.IFS(Raw_Data[[#This Row],[Customer Satisfaction]]&lt;2,"Poor",Raw_Data[[#This Row],[Customer Satisfaction]]&lt;4,"Average",Raw_Data[[#This Row],[Customer Satisfaction]]&gt;=4,"Excellent")</f>
        <v>Poor</v>
      </c>
    </row>
    <row r="705" spans="2:22" x14ac:dyDescent="0.3">
      <c r="B705" t="s">
        <v>194</v>
      </c>
      <c r="C705" s="2">
        <v>45849</v>
      </c>
      <c r="D705" s="1">
        <v>0.77916666666666667</v>
      </c>
      <c r="E705" t="s">
        <v>53</v>
      </c>
      <c r="F705" t="s">
        <v>20</v>
      </c>
      <c r="G705" t="s">
        <v>162</v>
      </c>
      <c r="H705" t="s">
        <v>22</v>
      </c>
      <c r="I705" t="s">
        <v>23</v>
      </c>
      <c r="J705" t="s">
        <v>55</v>
      </c>
      <c r="K705" t="s">
        <v>25</v>
      </c>
      <c r="L705" t="s">
        <v>25</v>
      </c>
      <c r="M705">
        <v>4.4000000000000004</v>
      </c>
      <c r="N705">
        <v>1.8</v>
      </c>
      <c r="O705" t="s">
        <v>26</v>
      </c>
      <c r="P705">
        <v>5</v>
      </c>
      <c r="Q705" t="s">
        <v>27</v>
      </c>
      <c r="R705" t="s">
        <v>28</v>
      </c>
      <c r="S705">
        <v>182.9</v>
      </c>
      <c r="T705" t="str" cm="1">
        <f t="array" ref="T705">_xlfn.IFS(Raw_Data[[#This Row],[Call Status]]="Resolved","5",Raw_Data[[#This Row],[Call Status]]="Escalated","2",Raw_Data[[#This Row],[Call Status]]="Pending","3",Raw_Data[[#This Row],[Call Status]]="Abandoned","0")</f>
        <v>5</v>
      </c>
      <c r="U705" t="str">
        <f>TEXT(Raw_Data[[#This Row],[Call Date]],"mmmm")</f>
        <v>July</v>
      </c>
      <c r="V705" t="str" cm="1">
        <f t="array" ref="V705">_xlfn.IFS(Raw_Data[[#This Row],[Customer Satisfaction]]&lt;2,"Poor",Raw_Data[[#This Row],[Customer Satisfaction]]&lt;4,"Average",Raw_Data[[#This Row],[Customer Satisfaction]]&gt;=4,"Excellent")</f>
        <v>Excellent</v>
      </c>
    </row>
    <row r="706" spans="2:22" x14ac:dyDescent="0.3">
      <c r="B706" t="s">
        <v>2937</v>
      </c>
      <c r="C706" s="2">
        <v>45802</v>
      </c>
      <c r="D706" s="1">
        <v>0.70694444444444449</v>
      </c>
      <c r="E706" t="s">
        <v>44</v>
      </c>
      <c r="F706" t="s">
        <v>38</v>
      </c>
      <c r="G706" t="s">
        <v>250</v>
      </c>
      <c r="H706" t="s">
        <v>2392</v>
      </c>
      <c r="I706" t="s">
        <v>23</v>
      </c>
      <c r="J706" t="s">
        <v>45</v>
      </c>
      <c r="K706" t="s">
        <v>25</v>
      </c>
      <c r="L706" t="s">
        <v>25</v>
      </c>
      <c r="M706">
        <v>2.4</v>
      </c>
      <c r="N706">
        <v>14</v>
      </c>
      <c r="O706" t="s">
        <v>28</v>
      </c>
      <c r="P706">
        <v>0</v>
      </c>
      <c r="Q706" t="s">
        <v>615</v>
      </c>
      <c r="R706" t="s">
        <v>28</v>
      </c>
      <c r="S706">
        <v>246.93</v>
      </c>
      <c r="T706" t="str" cm="1">
        <f t="array" ref="T706">_xlfn.IFS(Raw_Data[[#This Row],[Call Status]]="Resolved","5",Raw_Data[[#This Row],[Call Status]]="Escalated","2",Raw_Data[[#This Row],[Call Status]]="Pending","3",Raw_Data[[#This Row],[Call Status]]="Abandoned","0")</f>
        <v>5</v>
      </c>
      <c r="U706" t="str">
        <f>TEXT(Raw_Data[[#This Row],[Call Date]],"mmmm")</f>
        <v>May</v>
      </c>
      <c r="V706" t="str" cm="1">
        <f t="array" ref="V706">_xlfn.IFS(Raw_Data[[#This Row],[Customer Satisfaction]]&lt;2,"Poor",Raw_Data[[#This Row],[Customer Satisfaction]]&lt;4,"Average",Raw_Data[[#This Row],[Customer Satisfaction]]&gt;=4,"Excellent")</f>
        <v>Poor</v>
      </c>
    </row>
    <row r="707" spans="2:22" x14ac:dyDescent="0.3">
      <c r="B707" t="s">
        <v>7828</v>
      </c>
      <c r="C707" s="2">
        <v>45858</v>
      </c>
      <c r="D707" s="1">
        <v>0.38680555555555557</v>
      </c>
      <c r="E707" t="s">
        <v>19</v>
      </c>
      <c r="F707" t="s">
        <v>38</v>
      </c>
      <c r="G707" t="s">
        <v>327</v>
      </c>
      <c r="H707" t="s">
        <v>22</v>
      </c>
      <c r="I707" t="s">
        <v>23</v>
      </c>
      <c r="J707" t="s">
        <v>49</v>
      </c>
      <c r="K707" t="s">
        <v>7253</v>
      </c>
      <c r="L707" t="s">
        <v>7254</v>
      </c>
      <c r="M707">
        <v>5.8</v>
      </c>
      <c r="N707">
        <v>15.3</v>
      </c>
      <c r="O707" t="s">
        <v>28</v>
      </c>
      <c r="P707">
        <v>1</v>
      </c>
      <c r="Q707" t="s">
        <v>1014</v>
      </c>
      <c r="R707" t="s">
        <v>28</v>
      </c>
      <c r="S707">
        <v>351.66</v>
      </c>
      <c r="T707" t="str" cm="1">
        <f t="array" ref="T707">_xlfn.IFS(Raw_Data[[#This Row],[Call Status]]="Resolved","5",Raw_Data[[#This Row],[Call Status]]="Escalated","2",Raw_Data[[#This Row],[Call Status]]="Pending","3",Raw_Data[[#This Row],[Call Status]]="Abandoned","0")</f>
        <v>0</v>
      </c>
      <c r="U707" t="str">
        <f>TEXT(Raw_Data[[#This Row],[Call Date]],"mmmm")</f>
        <v>July</v>
      </c>
      <c r="V707" t="str" cm="1">
        <f t="array" ref="V707">_xlfn.IFS(Raw_Data[[#This Row],[Customer Satisfaction]]&lt;2,"Poor",Raw_Data[[#This Row],[Customer Satisfaction]]&lt;4,"Average",Raw_Data[[#This Row],[Customer Satisfaction]]&gt;=4,"Excellent")</f>
        <v>Poor</v>
      </c>
    </row>
    <row r="708" spans="2:22" x14ac:dyDescent="0.3">
      <c r="B708" t="s">
        <v>5881</v>
      </c>
      <c r="C708" s="2">
        <v>45869</v>
      </c>
      <c r="D708" s="1">
        <v>0.57847222222222228</v>
      </c>
      <c r="E708" t="s">
        <v>37</v>
      </c>
      <c r="F708" t="s">
        <v>20</v>
      </c>
      <c r="G708" t="s">
        <v>250</v>
      </c>
      <c r="H708" t="s">
        <v>2392</v>
      </c>
      <c r="I708" t="s">
        <v>23</v>
      </c>
      <c r="J708" t="s">
        <v>39</v>
      </c>
      <c r="K708" t="s">
        <v>25</v>
      </c>
      <c r="L708" t="s">
        <v>3564</v>
      </c>
      <c r="M708">
        <v>2</v>
      </c>
      <c r="N708">
        <v>10.3</v>
      </c>
      <c r="O708" t="s">
        <v>26</v>
      </c>
      <c r="P708">
        <v>4</v>
      </c>
      <c r="Q708" t="s">
        <v>27</v>
      </c>
      <c r="R708" t="s">
        <v>28</v>
      </c>
      <c r="S708">
        <v>57.06</v>
      </c>
      <c r="T708" t="str" cm="1">
        <f t="array" ref="T708">_xlfn.IFS(Raw_Data[[#This Row],[Call Status]]="Resolved","5",Raw_Data[[#This Row],[Call Status]]="Escalated","2",Raw_Data[[#This Row],[Call Status]]="Pending","3",Raw_Data[[#This Row],[Call Status]]="Abandoned","0")</f>
        <v>5</v>
      </c>
      <c r="U708" t="str">
        <f>TEXT(Raw_Data[[#This Row],[Call Date]],"mmmm")</f>
        <v>July</v>
      </c>
      <c r="V708" t="str" cm="1">
        <f t="array" ref="V708">_xlfn.IFS(Raw_Data[[#This Row],[Customer Satisfaction]]&lt;2,"Poor",Raw_Data[[#This Row],[Customer Satisfaction]]&lt;4,"Average",Raw_Data[[#This Row],[Customer Satisfaction]]&gt;=4,"Excellent")</f>
        <v>Excellent</v>
      </c>
    </row>
    <row r="709" spans="2:22" x14ac:dyDescent="0.3">
      <c r="B709" t="s">
        <v>8083</v>
      </c>
      <c r="C709" s="2">
        <v>45877</v>
      </c>
      <c r="D709" s="1">
        <v>0.36388888888888887</v>
      </c>
      <c r="E709" t="s">
        <v>156</v>
      </c>
      <c r="F709" t="s">
        <v>48</v>
      </c>
      <c r="G709" t="s">
        <v>250</v>
      </c>
      <c r="H709" t="s">
        <v>22</v>
      </c>
      <c r="I709" t="s">
        <v>1128</v>
      </c>
      <c r="J709" t="s">
        <v>55</v>
      </c>
      <c r="K709" t="s">
        <v>16</v>
      </c>
      <c r="L709" t="s">
        <v>16</v>
      </c>
      <c r="M709">
        <v>1.5</v>
      </c>
      <c r="N709">
        <v>4</v>
      </c>
      <c r="O709" t="s">
        <v>28</v>
      </c>
      <c r="P709">
        <v>2</v>
      </c>
      <c r="Q709" t="s">
        <v>615</v>
      </c>
      <c r="R709" t="s">
        <v>26</v>
      </c>
      <c r="S709">
        <v>113.55</v>
      </c>
      <c r="T709" t="str" cm="1">
        <f t="array" ref="T709">_xlfn.IFS(Raw_Data[[#This Row],[Call Status]]="Resolved","5",Raw_Data[[#This Row],[Call Status]]="Escalated","2",Raw_Data[[#This Row],[Call Status]]="Pending","3",Raw_Data[[#This Row],[Call Status]]="Abandoned","0")</f>
        <v>2</v>
      </c>
      <c r="U709" t="str">
        <f>TEXT(Raw_Data[[#This Row],[Call Date]],"mmmm")</f>
        <v>August</v>
      </c>
      <c r="V709" t="str" cm="1">
        <f t="array" ref="V709">_xlfn.IFS(Raw_Data[[#This Row],[Customer Satisfaction]]&lt;2,"Poor",Raw_Data[[#This Row],[Customer Satisfaction]]&lt;4,"Average",Raw_Data[[#This Row],[Customer Satisfaction]]&gt;=4,"Excellent")</f>
        <v>Average</v>
      </c>
    </row>
    <row r="710" spans="2:22" x14ac:dyDescent="0.3">
      <c r="B710" t="s">
        <v>3435</v>
      </c>
      <c r="C710" s="2">
        <v>45897</v>
      </c>
      <c r="D710" s="1">
        <v>0.45069444444444445</v>
      </c>
      <c r="E710" t="s">
        <v>59</v>
      </c>
      <c r="F710" t="s">
        <v>34</v>
      </c>
      <c r="G710" t="s">
        <v>21</v>
      </c>
      <c r="H710" t="s">
        <v>2026</v>
      </c>
      <c r="I710" t="s">
        <v>23</v>
      </c>
      <c r="J710" t="s">
        <v>39</v>
      </c>
      <c r="K710" t="s">
        <v>25</v>
      </c>
      <c r="L710" t="s">
        <v>25</v>
      </c>
      <c r="M710">
        <v>1.1000000000000001</v>
      </c>
      <c r="N710">
        <v>15.7</v>
      </c>
      <c r="O710" t="s">
        <v>26</v>
      </c>
      <c r="P710">
        <v>5</v>
      </c>
      <c r="Q710" t="s">
        <v>27</v>
      </c>
      <c r="R710" t="s">
        <v>28</v>
      </c>
      <c r="S710">
        <v>90.66</v>
      </c>
      <c r="T710" t="str" cm="1">
        <f t="array" ref="T710">_xlfn.IFS(Raw_Data[[#This Row],[Call Status]]="Resolved","5",Raw_Data[[#This Row],[Call Status]]="Escalated","2",Raw_Data[[#This Row],[Call Status]]="Pending","3",Raw_Data[[#This Row],[Call Status]]="Abandoned","0")</f>
        <v>5</v>
      </c>
      <c r="U710" t="str">
        <f>TEXT(Raw_Data[[#This Row],[Call Date]],"mmmm")</f>
        <v>August</v>
      </c>
      <c r="V710" t="str" cm="1">
        <f t="array" ref="V710">_xlfn.IFS(Raw_Data[[#This Row],[Customer Satisfaction]]&lt;2,"Poor",Raw_Data[[#This Row],[Customer Satisfaction]]&lt;4,"Average",Raw_Data[[#This Row],[Customer Satisfaction]]&gt;=4,"Excellent")</f>
        <v>Excellent</v>
      </c>
    </row>
    <row r="711" spans="2:22" x14ac:dyDescent="0.3">
      <c r="B711" t="s">
        <v>9547</v>
      </c>
      <c r="C711" s="2">
        <v>45703</v>
      </c>
      <c r="D711" s="1">
        <v>0.69166666666666665</v>
      </c>
      <c r="E711" t="s">
        <v>59</v>
      </c>
      <c r="F711" t="s">
        <v>48</v>
      </c>
      <c r="G711" t="s">
        <v>250</v>
      </c>
      <c r="H711" t="s">
        <v>22</v>
      </c>
      <c r="I711" t="s">
        <v>1137</v>
      </c>
      <c r="J711" t="s">
        <v>64</v>
      </c>
      <c r="K711" t="s">
        <v>8876</v>
      </c>
      <c r="L711" t="s">
        <v>8877</v>
      </c>
      <c r="M711">
        <v>2.9</v>
      </c>
      <c r="N711">
        <v>7.5</v>
      </c>
      <c r="O711" t="s">
        <v>28</v>
      </c>
      <c r="P711">
        <v>3</v>
      </c>
      <c r="Q711" t="s">
        <v>615</v>
      </c>
      <c r="R711" t="s">
        <v>28</v>
      </c>
      <c r="S711">
        <v>463.33</v>
      </c>
      <c r="T711" t="str" cm="1">
        <f t="array" ref="T711">_xlfn.IFS(Raw_Data[[#This Row],[Call Status]]="Resolved","5",Raw_Data[[#This Row],[Call Status]]="Escalated","2",Raw_Data[[#This Row],[Call Status]]="Pending","3",Raw_Data[[#This Row],[Call Status]]="Abandoned","0")</f>
        <v>3</v>
      </c>
      <c r="U711" t="str">
        <f>TEXT(Raw_Data[[#This Row],[Call Date]],"mmmm")</f>
        <v>February</v>
      </c>
      <c r="V711" t="str" cm="1">
        <f t="array" ref="V711">_xlfn.IFS(Raw_Data[[#This Row],[Customer Satisfaction]]&lt;2,"Poor",Raw_Data[[#This Row],[Customer Satisfaction]]&lt;4,"Average",Raw_Data[[#This Row],[Customer Satisfaction]]&gt;=4,"Excellent")</f>
        <v>Average</v>
      </c>
    </row>
    <row r="712" spans="2:22" x14ac:dyDescent="0.3">
      <c r="B712" t="s">
        <v>6478</v>
      </c>
      <c r="C712" s="2">
        <v>45692</v>
      </c>
      <c r="D712" s="1">
        <v>0.86041666666666672</v>
      </c>
      <c r="E712" t="s">
        <v>72</v>
      </c>
      <c r="F712" t="s">
        <v>38</v>
      </c>
      <c r="G712" t="s">
        <v>162</v>
      </c>
      <c r="H712" t="s">
        <v>22</v>
      </c>
      <c r="I712" t="s">
        <v>23</v>
      </c>
      <c r="J712" t="s">
        <v>76</v>
      </c>
      <c r="K712" t="s">
        <v>25</v>
      </c>
      <c r="L712" t="s">
        <v>3570</v>
      </c>
      <c r="M712">
        <v>5.3</v>
      </c>
      <c r="N712">
        <v>10.199999999999999</v>
      </c>
      <c r="O712" t="s">
        <v>26</v>
      </c>
      <c r="P712">
        <v>5</v>
      </c>
      <c r="Q712" t="s">
        <v>27</v>
      </c>
      <c r="R712" t="s">
        <v>28</v>
      </c>
      <c r="S712">
        <v>346.02</v>
      </c>
      <c r="T712" t="str" cm="1">
        <f t="array" ref="T712">_xlfn.IFS(Raw_Data[[#This Row],[Call Status]]="Resolved","5",Raw_Data[[#This Row],[Call Status]]="Escalated","2",Raw_Data[[#This Row],[Call Status]]="Pending","3",Raw_Data[[#This Row],[Call Status]]="Abandoned","0")</f>
        <v>5</v>
      </c>
      <c r="U712" t="str">
        <f>TEXT(Raw_Data[[#This Row],[Call Date]],"mmmm")</f>
        <v>February</v>
      </c>
      <c r="V712" t="str" cm="1">
        <f t="array" ref="V712">_xlfn.IFS(Raw_Data[[#This Row],[Customer Satisfaction]]&lt;2,"Poor",Raw_Data[[#This Row],[Customer Satisfaction]]&lt;4,"Average",Raw_Data[[#This Row],[Customer Satisfaction]]&gt;=4,"Excellent")</f>
        <v>Excellent</v>
      </c>
    </row>
    <row r="713" spans="2:22" x14ac:dyDescent="0.3">
      <c r="B713" t="s">
        <v>8112</v>
      </c>
      <c r="C713" s="2">
        <v>45910</v>
      </c>
      <c r="D713" s="1">
        <v>0.35138888888888886</v>
      </c>
      <c r="E713" t="s">
        <v>59</v>
      </c>
      <c r="F713" t="s">
        <v>48</v>
      </c>
      <c r="G713" t="s">
        <v>21</v>
      </c>
      <c r="H713" t="s">
        <v>2392</v>
      </c>
      <c r="I713" t="s">
        <v>1128</v>
      </c>
      <c r="J713" t="s">
        <v>49</v>
      </c>
      <c r="K713" t="s">
        <v>16</v>
      </c>
      <c r="L713" t="s">
        <v>16</v>
      </c>
      <c r="M713">
        <v>4.3</v>
      </c>
      <c r="N713">
        <v>12.5</v>
      </c>
      <c r="O713" t="s">
        <v>28</v>
      </c>
      <c r="P713">
        <v>2</v>
      </c>
      <c r="Q713" t="s">
        <v>615</v>
      </c>
      <c r="R713" t="s">
        <v>26</v>
      </c>
      <c r="S713">
        <v>156.13</v>
      </c>
      <c r="T713" t="str" cm="1">
        <f t="array" ref="T713">_xlfn.IFS(Raw_Data[[#This Row],[Call Status]]="Resolved","5",Raw_Data[[#This Row],[Call Status]]="Escalated","2",Raw_Data[[#This Row],[Call Status]]="Pending","3",Raw_Data[[#This Row],[Call Status]]="Abandoned","0")</f>
        <v>2</v>
      </c>
      <c r="U713" t="str">
        <f>TEXT(Raw_Data[[#This Row],[Call Date]],"mmmm")</f>
        <v>September</v>
      </c>
      <c r="V713" t="str" cm="1">
        <f t="array" ref="V713">_xlfn.IFS(Raw_Data[[#This Row],[Customer Satisfaction]]&lt;2,"Poor",Raw_Data[[#This Row],[Customer Satisfaction]]&lt;4,"Average",Raw_Data[[#This Row],[Customer Satisfaction]]&gt;=4,"Excellent")</f>
        <v>Average</v>
      </c>
    </row>
    <row r="714" spans="2:22" x14ac:dyDescent="0.3">
      <c r="B714" t="s">
        <v>4552</v>
      </c>
      <c r="C714" s="2">
        <v>45739</v>
      </c>
      <c r="D714" s="1">
        <v>0.75069444444444444</v>
      </c>
      <c r="E714" t="s">
        <v>72</v>
      </c>
      <c r="F714" t="s">
        <v>20</v>
      </c>
      <c r="G714" t="s">
        <v>250</v>
      </c>
      <c r="H714" t="s">
        <v>22</v>
      </c>
      <c r="I714" t="s">
        <v>1130</v>
      </c>
      <c r="J714" t="s">
        <v>49</v>
      </c>
      <c r="K714" t="s">
        <v>25</v>
      </c>
      <c r="L714" t="s">
        <v>3570</v>
      </c>
      <c r="M714">
        <v>1.5</v>
      </c>
      <c r="N714">
        <v>12.8</v>
      </c>
      <c r="O714" t="s">
        <v>26</v>
      </c>
      <c r="P714">
        <v>3</v>
      </c>
      <c r="Q714" t="s">
        <v>615</v>
      </c>
      <c r="R714" t="s">
        <v>28</v>
      </c>
      <c r="S714">
        <v>202.03</v>
      </c>
      <c r="T714" t="str" cm="1">
        <f t="array" ref="T714">_xlfn.IFS(Raw_Data[[#This Row],[Call Status]]="Resolved","5",Raw_Data[[#This Row],[Call Status]]="Escalated","2",Raw_Data[[#This Row],[Call Status]]="Pending","3",Raw_Data[[#This Row],[Call Status]]="Abandoned","0")</f>
        <v>5</v>
      </c>
      <c r="U714" t="str">
        <f>TEXT(Raw_Data[[#This Row],[Call Date]],"mmmm")</f>
        <v>March</v>
      </c>
      <c r="V714" t="str" cm="1">
        <f t="array" ref="V714">_xlfn.IFS(Raw_Data[[#This Row],[Customer Satisfaction]]&lt;2,"Poor",Raw_Data[[#This Row],[Customer Satisfaction]]&lt;4,"Average",Raw_Data[[#This Row],[Customer Satisfaction]]&gt;=4,"Excellent")</f>
        <v>Average</v>
      </c>
    </row>
    <row r="715" spans="2:22" x14ac:dyDescent="0.3">
      <c r="B715" t="s">
        <v>9271</v>
      </c>
      <c r="C715" s="2">
        <v>45913</v>
      </c>
      <c r="D715" s="1">
        <v>0.59166666666666667</v>
      </c>
      <c r="E715" t="s">
        <v>108</v>
      </c>
      <c r="F715" t="s">
        <v>48</v>
      </c>
      <c r="G715" t="s">
        <v>162</v>
      </c>
      <c r="H715" t="s">
        <v>2026</v>
      </c>
      <c r="I715" t="s">
        <v>23</v>
      </c>
      <c r="J715" t="s">
        <v>64</v>
      </c>
      <c r="K715" t="s">
        <v>8876</v>
      </c>
      <c r="L715" t="s">
        <v>8877</v>
      </c>
      <c r="M715">
        <v>0.9</v>
      </c>
      <c r="N715">
        <v>7.5</v>
      </c>
      <c r="O715" t="s">
        <v>28</v>
      </c>
      <c r="P715">
        <v>3</v>
      </c>
      <c r="Q715" t="s">
        <v>615</v>
      </c>
      <c r="R715" t="s">
        <v>28</v>
      </c>
      <c r="S715">
        <v>54.18</v>
      </c>
      <c r="T715" t="str" cm="1">
        <f t="array" ref="T715">_xlfn.IFS(Raw_Data[[#This Row],[Call Status]]="Resolved","5",Raw_Data[[#This Row],[Call Status]]="Escalated","2",Raw_Data[[#This Row],[Call Status]]="Pending","3",Raw_Data[[#This Row],[Call Status]]="Abandoned","0")</f>
        <v>3</v>
      </c>
      <c r="U715" t="str">
        <f>TEXT(Raw_Data[[#This Row],[Call Date]],"mmmm")</f>
        <v>September</v>
      </c>
      <c r="V715" t="str" cm="1">
        <f t="array" ref="V715">_xlfn.IFS(Raw_Data[[#This Row],[Customer Satisfaction]]&lt;2,"Poor",Raw_Data[[#This Row],[Customer Satisfaction]]&lt;4,"Average",Raw_Data[[#This Row],[Customer Satisfaction]]&gt;=4,"Excellent")</f>
        <v>Average</v>
      </c>
    </row>
    <row r="716" spans="2:22" x14ac:dyDescent="0.3">
      <c r="B716" t="s">
        <v>4463</v>
      </c>
      <c r="C716" s="2">
        <v>45854</v>
      </c>
      <c r="D716" s="1">
        <v>0.84930555555555554</v>
      </c>
      <c r="E716" t="s">
        <v>37</v>
      </c>
      <c r="F716" t="s">
        <v>38</v>
      </c>
      <c r="G716" t="s">
        <v>162</v>
      </c>
      <c r="H716" t="s">
        <v>22</v>
      </c>
      <c r="I716" t="s">
        <v>1128</v>
      </c>
      <c r="J716" t="s">
        <v>64</v>
      </c>
      <c r="K716" t="s">
        <v>25</v>
      </c>
      <c r="L716" t="s">
        <v>3559</v>
      </c>
      <c r="M716">
        <v>3.3</v>
      </c>
      <c r="N716">
        <v>12.3</v>
      </c>
      <c r="O716" t="s">
        <v>26</v>
      </c>
      <c r="P716">
        <v>2</v>
      </c>
      <c r="Q716" t="s">
        <v>615</v>
      </c>
      <c r="R716" t="s">
        <v>28</v>
      </c>
      <c r="S716">
        <v>54.73</v>
      </c>
      <c r="T716" t="str" cm="1">
        <f t="array" ref="T716">_xlfn.IFS(Raw_Data[[#This Row],[Call Status]]="Resolved","5",Raw_Data[[#This Row],[Call Status]]="Escalated","2",Raw_Data[[#This Row],[Call Status]]="Pending","3",Raw_Data[[#This Row],[Call Status]]="Abandoned","0")</f>
        <v>5</v>
      </c>
      <c r="U716" t="str">
        <f>TEXT(Raw_Data[[#This Row],[Call Date]],"mmmm")</f>
        <v>July</v>
      </c>
      <c r="V716" t="str" cm="1">
        <f t="array" ref="V716">_xlfn.IFS(Raw_Data[[#This Row],[Customer Satisfaction]]&lt;2,"Poor",Raw_Data[[#This Row],[Customer Satisfaction]]&lt;4,"Average",Raw_Data[[#This Row],[Customer Satisfaction]]&gt;=4,"Excellent")</f>
        <v>Average</v>
      </c>
    </row>
    <row r="717" spans="2:22" x14ac:dyDescent="0.3">
      <c r="B717" t="s">
        <v>5752</v>
      </c>
      <c r="C717" s="2">
        <v>45960</v>
      </c>
      <c r="D717" s="1">
        <v>0.61250000000000004</v>
      </c>
      <c r="E717" t="s">
        <v>41</v>
      </c>
      <c r="F717" t="s">
        <v>34</v>
      </c>
      <c r="G717" t="s">
        <v>162</v>
      </c>
      <c r="H717" t="s">
        <v>2392</v>
      </c>
      <c r="I717" t="s">
        <v>23</v>
      </c>
      <c r="J717" t="s">
        <v>45</v>
      </c>
      <c r="K717" t="s">
        <v>25</v>
      </c>
      <c r="L717" t="s">
        <v>3559</v>
      </c>
      <c r="M717">
        <v>0.6</v>
      </c>
      <c r="N717">
        <v>10.1</v>
      </c>
      <c r="O717" t="s">
        <v>26</v>
      </c>
      <c r="P717">
        <v>4</v>
      </c>
      <c r="Q717" t="s">
        <v>615</v>
      </c>
      <c r="R717" t="s">
        <v>26</v>
      </c>
      <c r="S717">
        <v>202.71</v>
      </c>
      <c r="T717" t="str" cm="1">
        <f t="array" ref="T717">_xlfn.IFS(Raw_Data[[#This Row],[Call Status]]="Resolved","5",Raw_Data[[#This Row],[Call Status]]="Escalated","2",Raw_Data[[#This Row],[Call Status]]="Pending","3",Raw_Data[[#This Row],[Call Status]]="Abandoned","0")</f>
        <v>5</v>
      </c>
      <c r="U717" t="str">
        <f>TEXT(Raw_Data[[#This Row],[Call Date]],"mmmm")</f>
        <v>October</v>
      </c>
      <c r="V717" t="str" cm="1">
        <f t="array" ref="V717">_xlfn.IFS(Raw_Data[[#This Row],[Customer Satisfaction]]&lt;2,"Poor",Raw_Data[[#This Row],[Customer Satisfaction]]&lt;4,"Average",Raw_Data[[#This Row],[Customer Satisfaction]]&gt;=4,"Excellent")</f>
        <v>Excellent</v>
      </c>
    </row>
    <row r="718" spans="2:22" x14ac:dyDescent="0.3">
      <c r="B718" t="s">
        <v>6972</v>
      </c>
      <c r="C718" s="2">
        <v>45667</v>
      </c>
      <c r="D718" s="1">
        <v>0.76180555555555551</v>
      </c>
      <c r="E718" t="s">
        <v>53</v>
      </c>
      <c r="F718" t="s">
        <v>20</v>
      </c>
      <c r="G718" t="s">
        <v>250</v>
      </c>
      <c r="H718" t="s">
        <v>22</v>
      </c>
      <c r="I718" t="s">
        <v>23</v>
      </c>
      <c r="J718" t="s">
        <v>76</v>
      </c>
      <c r="K718" t="s">
        <v>25</v>
      </c>
      <c r="L718" t="s">
        <v>3564</v>
      </c>
      <c r="M718">
        <v>3.5</v>
      </c>
      <c r="N718">
        <v>7.9</v>
      </c>
      <c r="O718" t="s">
        <v>26</v>
      </c>
      <c r="P718">
        <v>4</v>
      </c>
      <c r="Q718" t="s">
        <v>615</v>
      </c>
      <c r="R718" t="s">
        <v>28</v>
      </c>
      <c r="S718">
        <v>293.95999999999998</v>
      </c>
      <c r="T718" t="str" cm="1">
        <f t="array" ref="T718">_xlfn.IFS(Raw_Data[[#This Row],[Call Status]]="Resolved","5",Raw_Data[[#This Row],[Call Status]]="Escalated","2",Raw_Data[[#This Row],[Call Status]]="Pending","3",Raw_Data[[#This Row],[Call Status]]="Abandoned","0")</f>
        <v>5</v>
      </c>
      <c r="U718" t="str">
        <f>TEXT(Raw_Data[[#This Row],[Call Date]],"mmmm")</f>
        <v>January</v>
      </c>
      <c r="V718" t="str" cm="1">
        <f t="array" ref="V718">_xlfn.IFS(Raw_Data[[#This Row],[Customer Satisfaction]]&lt;2,"Poor",Raw_Data[[#This Row],[Customer Satisfaction]]&lt;4,"Average",Raw_Data[[#This Row],[Customer Satisfaction]]&gt;=4,"Excellent")</f>
        <v>Excellent</v>
      </c>
    </row>
    <row r="719" spans="2:22" x14ac:dyDescent="0.3">
      <c r="B719" t="s">
        <v>5867</v>
      </c>
      <c r="C719" s="2">
        <v>45969</v>
      </c>
      <c r="D719" s="1">
        <v>0.68680555555555556</v>
      </c>
      <c r="E719" t="s">
        <v>66</v>
      </c>
      <c r="F719" t="s">
        <v>38</v>
      </c>
      <c r="G719" t="s">
        <v>327</v>
      </c>
      <c r="H719" t="s">
        <v>2392</v>
      </c>
      <c r="I719" t="s">
        <v>23</v>
      </c>
      <c r="J719" t="s">
        <v>49</v>
      </c>
      <c r="K719" t="s">
        <v>25</v>
      </c>
      <c r="L719" t="s">
        <v>3564</v>
      </c>
      <c r="M719">
        <v>0.2</v>
      </c>
      <c r="N719">
        <v>5.8</v>
      </c>
      <c r="O719" t="s">
        <v>28</v>
      </c>
      <c r="P719">
        <v>4</v>
      </c>
      <c r="Q719" t="s">
        <v>27</v>
      </c>
      <c r="R719" t="s">
        <v>28</v>
      </c>
      <c r="S719">
        <v>388.41</v>
      </c>
      <c r="T719" t="str" cm="1">
        <f t="array" ref="T719">_xlfn.IFS(Raw_Data[[#This Row],[Call Status]]="Resolved","5",Raw_Data[[#This Row],[Call Status]]="Escalated","2",Raw_Data[[#This Row],[Call Status]]="Pending","3",Raw_Data[[#This Row],[Call Status]]="Abandoned","0")</f>
        <v>5</v>
      </c>
      <c r="U719" t="str">
        <f>TEXT(Raw_Data[[#This Row],[Call Date]],"mmmm")</f>
        <v>November</v>
      </c>
      <c r="V719" t="str" cm="1">
        <f t="array" ref="V719">_xlfn.IFS(Raw_Data[[#This Row],[Customer Satisfaction]]&lt;2,"Poor",Raw_Data[[#This Row],[Customer Satisfaction]]&lt;4,"Average",Raw_Data[[#This Row],[Customer Satisfaction]]&gt;=4,"Excellent")</f>
        <v>Excellent</v>
      </c>
    </row>
    <row r="720" spans="2:22" x14ac:dyDescent="0.3">
      <c r="B720" t="s">
        <v>397</v>
      </c>
      <c r="C720" s="2">
        <v>45943</v>
      </c>
      <c r="D720" s="1">
        <v>0.4375</v>
      </c>
      <c r="E720" t="s">
        <v>70</v>
      </c>
      <c r="F720" t="s">
        <v>48</v>
      </c>
      <c r="G720" t="s">
        <v>327</v>
      </c>
      <c r="H720" t="s">
        <v>22</v>
      </c>
      <c r="I720" t="s">
        <v>23</v>
      </c>
      <c r="J720" t="s">
        <v>64</v>
      </c>
      <c r="K720" t="s">
        <v>25</v>
      </c>
      <c r="L720" t="s">
        <v>25</v>
      </c>
      <c r="M720">
        <v>4.2</v>
      </c>
      <c r="N720">
        <v>10</v>
      </c>
      <c r="O720" t="s">
        <v>26</v>
      </c>
      <c r="P720">
        <v>5</v>
      </c>
      <c r="Q720" t="s">
        <v>27</v>
      </c>
      <c r="R720" t="s">
        <v>28</v>
      </c>
      <c r="S720">
        <v>249.41</v>
      </c>
      <c r="T720" t="str" cm="1">
        <f t="array" ref="T720">_xlfn.IFS(Raw_Data[[#This Row],[Call Status]]="Resolved","5",Raw_Data[[#This Row],[Call Status]]="Escalated","2",Raw_Data[[#This Row],[Call Status]]="Pending","3",Raw_Data[[#This Row],[Call Status]]="Abandoned","0")</f>
        <v>5</v>
      </c>
      <c r="U720" t="str">
        <f>TEXT(Raw_Data[[#This Row],[Call Date]],"mmmm")</f>
        <v>October</v>
      </c>
      <c r="V720" t="str" cm="1">
        <f t="array" ref="V720">_xlfn.IFS(Raw_Data[[#This Row],[Customer Satisfaction]]&lt;2,"Poor",Raw_Data[[#This Row],[Customer Satisfaction]]&lt;4,"Average",Raw_Data[[#This Row],[Customer Satisfaction]]&gt;=4,"Excellent")</f>
        <v>Excellent</v>
      </c>
    </row>
    <row r="721" spans="2:22" x14ac:dyDescent="0.3">
      <c r="B721" t="s">
        <v>6397</v>
      </c>
      <c r="C721" s="2">
        <v>45899</v>
      </c>
      <c r="D721" s="1">
        <v>0.58888888888888891</v>
      </c>
      <c r="E721" t="s">
        <v>156</v>
      </c>
      <c r="F721" t="s">
        <v>38</v>
      </c>
      <c r="G721" t="s">
        <v>327</v>
      </c>
      <c r="H721" t="s">
        <v>22</v>
      </c>
      <c r="I721" t="s">
        <v>23</v>
      </c>
      <c r="J721" t="s">
        <v>39</v>
      </c>
      <c r="K721" t="s">
        <v>25</v>
      </c>
      <c r="L721" t="s">
        <v>3570</v>
      </c>
      <c r="M721">
        <v>9.1</v>
      </c>
      <c r="N721">
        <v>13.6</v>
      </c>
      <c r="O721" t="s">
        <v>28</v>
      </c>
      <c r="P721">
        <v>4</v>
      </c>
      <c r="Q721" t="s">
        <v>615</v>
      </c>
      <c r="R721" t="s">
        <v>28</v>
      </c>
      <c r="S721">
        <v>162.71</v>
      </c>
      <c r="T721" t="str" cm="1">
        <f t="array" ref="T721">_xlfn.IFS(Raw_Data[[#This Row],[Call Status]]="Resolved","5",Raw_Data[[#This Row],[Call Status]]="Escalated","2",Raw_Data[[#This Row],[Call Status]]="Pending","3",Raw_Data[[#This Row],[Call Status]]="Abandoned","0")</f>
        <v>5</v>
      </c>
      <c r="U721" t="str">
        <f>TEXT(Raw_Data[[#This Row],[Call Date]],"mmmm")</f>
        <v>August</v>
      </c>
      <c r="V721" t="str" cm="1">
        <f t="array" ref="V721">_xlfn.IFS(Raw_Data[[#This Row],[Customer Satisfaction]]&lt;2,"Poor",Raw_Data[[#This Row],[Customer Satisfaction]]&lt;4,"Average",Raw_Data[[#This Row],[Customer Satisfaction]]&gt;=4,"Excellent")</f>
        <v>Excellent</v>
      </c>
    </row>
    <row r="722" spans="2:22" x14ac:dyDescent="0.3">
      <c r="B722" t="s">
        <v>1378</v>
      </c>
      <c r="C722" s="2">
        <v>45908</v>
      </c>
      <c r="D722" s="1">
        <v>0.49027777777777776</v>
      </c>
      <c r="E722" t="s">
        <v>84</v>
      </c>
      <c r="F722" t="s">
        <v>38</v>
      </c>
      <c r="G722" t="s">
        <v>327</v>
      </c>
      <c r="H722" t="s">
        <v>22</v>
      </c>
      <c r="I722" t="s">
        <v>1128</v>
      </c>
      <c r="J722" t="s">
        <v>49</v>
      </c>
      <c r="K722" t="s">
        <v>25</v>
      </c>
      <c r="L722" t="s">
        <v>25</v>
      </c>
      <c r="M722">
        <v>2</v>
      </c>
      <c r="N722">
        <v>16.399999999999999</v>
      </c>
      <c r="O722" t="s">
        <v>26</v>
      </c>
      <c r="P722">
        <v>4</v>
      </c>
      <c r="Q722" t="s">
        <v>615</v>
      </c>
      <c r="R722" t="s">
        <v>28</v>
      </c>
      <c r="S722">
        <v>26.41</v>
      </c>
      <c r="T722" t="str" cm="1">
        <f t="array" ref="T722">_xlfn.IFS(Raw_Data[[#This Row],[Call Status]]="Resolved","5",Raw_Data[[#This Row],[Call Status]]="Escalated","2",Raw_Data[[#This Row],[Call Status]]="Pending","3",Raw_Data[[#This Row],[Call Status]]="Abandoned","0")</f>
        <v>5</v>
      </c>
      <c r="U722" t="str">
        <f>TEXT(Raw_Data[[#This Row],[Call Date]],"mmmm")</f>
        <v>September</v>
      </c>
      <c r="V722" t="str" cm="1">
        <f t="array" ref="V722">_xlfn.IFS(Raw_Data[[#This Row],[Customer Satisfaction]]&lt;2,"Poor",Raw_Data[[#This Row],[Customer Satisfaction]]&lt;4,"Average",Raw_Data[[#This Row],[Customer Satisfaction]]&gt;=4,"Excellent")</f>
        <v>Excellent</v>
      </c>
    </row>
    <row r="723" spans="2:22" x14ac:dyDescent="0.3">
      <c r="B723" t="s">
        <v>5259</v>
      </c>
      <c r="C723" s="2">
        <v>46022</v>
      </c>
      <c r="D723" s="1">
        <v>0.87222222222222223</v>
      </c>
      <c r="E723" t="s">
        <v>57</v>
      </c>
      <c r="F723" t="s">
        <v>38</v>
      </c>
      <c r="G723" t="s">
        <v>327</v>
      </c>
      <c r="H723" t="s">
        <v>2026</v>
      </c>
      <c r="I723" t="s">
        <v>23</v>
      </c>
      <c r="J723" t="s">
        <v>76</v>
      </c>
      <c r="K723" t="s">
        <v>25</v>
      </c>
      <c r="L723" t="s">
        <v>3564</v>
      </c>
      <c r="M723">
        <v>1.4</v>
      </c>
      <c r="N723">
        <v>7.7</v>
      </c>
      <c r="O723" t="s">
        <v>28</v>
      </c>
      <c r="P723">
        <v>4</v>
      </c>
      <c r="Q723" t="s">
        <v>27</v>
      </c>
      <c r="R723" t="s">
        <v>28</v>
      </c>
      <c r="S723">
        <v>356.52</v>
      </c>
      <c r="T723" t="str" cm="1">
        <f t="array" ref="T723">_xlfn.IFS(Raw_Data[[#This Row],[Call Status]]="Resolved","5",Raw_Data[[#This Row],[Call Status]]="Escalated","2",Raw_Data[[#This Row],[Call Status]]="Pending","3",Raw_Data[[#This Row],[Call Status]]="Abandoned","0")</f>
        <v>5</v>
      </c>
      <c r="U723" t="str">
        <f>TEXT(Raw_Data[[#This Row],[Call Date]],"mmmm")</f>
        <v>December</v>
      </c>
      <c r="V723" t="str" cm="1">
        <f t="array" ref="V723">_xlfn.IFS(Raw_Data[[#This Row],[Customer Satisfaction]]&lt;2,"Poor",Raw_Data[[#This Row],[Customer Satisfaction]]&lt;4,"Average",Raw_Data[[#This Row],[Customer Satisfaction]]&gt;=4,"Excellent")</f>
        <v>Excellent</v>
      </c>
    </row>
    <row r="724" spans="2:22" x14ac:dyDescent="0.3">
      <c r="B724" t="s">
        <v>7082</v>
      </c>
      <c r="C724" s="2">
        <v>45662</v>
      </c>
      <c r="D724" s="1">
        <v>0.37847222222222221</v>
      </c>
      <c r="E724" t="s">
        <v>19</v>
      </c>
      <c r="F724" t="s">
        <v>34</v>
      </c>
      <c r="G724" t="s">
        <v>162</v>
      </c>
      <c r="H724" t="s">
        <v>22</v>
      </c>
      <c r="I724" t="s">
        <v>23</v>
      </c>
      <c r="J724" t="s">
        <v>42</v>
      </c>
      <c r="K724" t="s">
        <v>25</v>
      </c>
      <c r="L724" t="s">
        <v>3564</v>
      </c>
      <c r="M724">
        <v>2.6</v>
      </c>
      <c r="N724">
        <v>18.399999999999999</v>
      </c>
      <c r="O724" t="s">
        <v>26</v>
      </c>
      <c r="P724">
        <v>3</v>
      </c>
      <c r="Q724" t="s">
        <v>615</v>
      </c>
      <c r="R724" t="s">
        <v>28</v>
      </c>
      <c r="S724">
        <v>28.08</v>
      </c>
      <c r="T724" t="str" cm="1">
        <f t="array" ref="T724">_xlfn.IFS(Raw_Data[[#This Row],[Call Status]]="Resolved","5",Raw_Data[[#This Row],[Call Status]]="Escalated","2",Raw_Data[[#This Row],[Call Status]]="Pending","3",Raw_Data[[#This Row],[Call Status]]="Abandoned","0")</f>
        <v>5</v>
      </c>
      <c r="U724" t="str">
        <f>TEXT(Raw_Data[[#This Row],[Call Date]],"mmmm")</f>
        <v>January</v>
      </c>
      <c r="V724" t="str" cm="1">
        <f t="array" ref="V724">_xlfn.IFS(Raw_Data[[#This Row],[Customer Satisfaction]]&lt;2,"Poor",Raw_Data[[#This Row],[Customer Satisfaction]]&lt;4,"Average",Raw_Data[[#This Row],[Customer Satisfaction]]&gt;=4,"Excellent")</f>
        <v>Average</v>
      </c>
    </row>
    <row r="725" spans="2:22" x14ac:dyDescent="0.3">
      <c r="B725" t="s">
        <v>5657</v>
      </c>
      <c r="C725" s="2">
        <v>45776</v>
      </c>
      <c r="D725" s="1">
        <v>0.8520833333333333</v>
      </c>
      <c r="E725" t="s">
        <v>57</v>
      </c>
      <c r="F725" t="s">
        <v>20</v>
      </c>
      <c r="G725" t="s">
        <v>162</v>
      </c>
      <c r="H725" t="s">
        <v>2026</v>
      </c>
      <c r="I725" t="s">
        <v>23</v>
      </c>
      <c r="J725" t="s">
        <v>76</v>
      </c>
      <c r="K725" t="s">
        <v>25</v>
      </c>
      <c r="L725" t="s">
        <v>3559</v>
      </c>
      <c r="M725">
        <v>3.7</v>
      </c>
      <c r="N725">
        <v>2.8</v>
      </c>
      <c r="O725" t="s">
        <v>28</v>
      </c>
      <c r="P725">
        <v>4</v>
      </c>
      <c r="Q725" t="s">
        <v>615</v>
      </c>
      <c r="R725" t="s">
        <v>28</v>
      </c>
      <c r="S725">
        <v>178.7</v>
      </c>
      <c r="T725" t="str" cm="1">
        <f t="array" ref="T725">_xlfn.IFS(Raw_Data[[#This Row],[Call Status]]="Resolved","5",Raw_Data[[#This Row],[Call Status]]="Escalated","2",Raw_Data[[#This Row],[Call Status]]="Pending","3",Raw_Data[[#This Row],[Call Status]]="Abandoned","0")</f>
        <v>5</v>
      </c>
      <c r="U725" t="str">
        <f>TEXT(Raw_Data[[#This Row],[Call Date]],"mmmm")</f>
        <v>April</v>
      </c>
      <c r="V725" t="str" cm="1">
        <f t="array" ref="V725">_xlfn.IFS(Raw_Data[[#This Row],[Customer Satisfaction]]&lt;2,"Poor",Raw_Data[[#This Row],[Customer Satisfaction]]&lt;4,"Average",Raw_Data[[#This Row],[Customer Satisfaction]]&gt;=4,"Excellent")</f>
        <v>Excellent</v>
      </c>
    </row>
    <row r="726" spans="2:22" x14ac:dyDescent="0.3">
      <c r="B726" t="s">
        <v>2050</v>
      </c>
      <c r="C726" s="2">
        <v>45946</v>
      </c>
      <c r="D726" s="1">
        <v>0.80208333333333337</v>
      </c>
      <c r="E726" t="s">
        <v>19</v>
      </c>
      <c r="F726" t="s">
        <v>48</v>
      </c>
      <c r="G726" t="s">
        <v>162</v>
      </c>
      <c r="H726" t="s">
        <v>2026</v>
      </c>
      <c r="I726" t="s">
        <v>1128</v>
      </c>
      <c r="J726" t="s">
        <v>64</v>
      </c>
      <c r="K726" t="s">
        <v>25</v>
      </c>
      <c r="L726" t="s">
        <v>25</v>
      </c>
      <c r="M726">
        <v>2.8</v>
      </c>
      <c r="N726">
        <v>2.2000000000000002</v>
      </c>
      <c r="O726" t="s">
        <v>26</v>
      </c>
      <c r="P726">
        <v>3</v>
      </c>
      <c r="Q726" t="s">
        <v>615</v>
      </c>
      <c r="R726" t="s">
        <v>28</v>
      </c>
      <c r="S726">
        <v>0</v>
      </c>
      <c r="T726" t="str" cm="1">
        <f t="array" ref="T726">_xlfn.IFS(Raw_Data[[#This Row],[Call Status]]="Resolved","5",Raw_Data[[#This Row],[Call Status]]="Escalated","2",Raw_Data[[#This Row],[Call Status]]="Pending","3",Raw_Data[[#This Row],[Call Status]]="Abandoned","0")</f>
        <v>5</v>
      </c>
      <c r="U726" t="str">
        <f>TEXT(Raw_Data[[#This Row],[Call Date]],"mmmm")</f>
        <v>October</v>
      </c>
      <c r="V726" t="str" cm="1">
        <f t="array" ref="V726">_xlfn.IFS(Raw_Data[[#This Row],[Customer Satisfaction]]&lt;2,"Poor",Raw_Data[[#This Row],[Customer Satisfaction]]&lt;4,"Average",Raw_Data[[#This Row],[Customer Satisfaction]]&gt;=4,"Excellent")</f>
        <v>Average</v>
      </c>
    </row>
    <row r="727" spans="2:22" x14ac:dyDescent="0.3">
      <c r="B727" t="s">
        <v>2006</v>
      </c>
      <c r="C727" s="2">
        <v>45722</v>
      </c>
      <c r="D727" s="1">
        <v>0.80069444444444449</v>
      </c>
      <c r="E727" t="s">
        <v>156</v>
      </c>
      <c r="F727" t="s">
        <v>38</v>
      </c>
      <c r="G727" t="s">
        <v>162</v>
      </c>
      <c r="H727" t="s">
        <v>22</v>
      </c>
      <c r="I727" t="s">
        <v>1128</v>
      </c>
      <c r="J727" t="s">
        <v>45</v>
      </c>
      <c r="K727" t="s">
        <v>25</v>
      </c>
      <c r="L727" t="s">
        <v>25</v>
      </c>
      <c r="M727">
        <v>6.2</v>
      </c>
      <c r="N727">
        <v>12.8</v>
      </c>
      <c r="O727" t="s">
        <v>26</v>
      </c>
      <c r="P727">
        <v>5</v>
      </c>
      <c r="Q727" t="s">
        <v>27</v>
      </c>
      <c r="R727" t="s">
        <v>28</v>
      </c>
      <c r="S727">
        <v>97.93</v>
      </c>
      <c r="T727" t="str" cm="1">
        <f t="array" ref="T727">_xlfn.IFS(Raw_Data[[#This Row],[Call Status]]="Resolved","5",Raw_Data[[#This Row],[Call Status]]="Escalated","2",Raw_Data[[#This Row],[Call Status]]="Pending","3",Raw_Data[[#This Row],[Call Status]]="Abandoned","0")</f>
        <v>5</v>
      </c>
      <c r="U727" t="str">
        <f>TEXT(Raw_Data[[#This Row],[Call Date]],"mmmm")</f>
        <v>March</v>
      </c>
      <c r="V727" t="str" cm="1">
        <f t="array" ref="V727">_xlfn.IFS(Raw_Data[[#This Row],[Customer Satisfaction]]&lt;2,"Poor",Raw_Data[[#This Row],[Customer Satisfaction]]&lt;4,"Average",Raw_Data[[#This Row],[Customer Satisfaction]]&gt;=4,"Excellent")</f>
        <v>Excellent</v>
      </c>
    </row>
    <row r="728" spans="2:22" x14ac:dyDescent="0.3">
      <c r="B728" t="s">
        <v>2969</v>
      </c>
      <c r="C728" s="2">
        <v>45803</v>
      </c>
      <c r="D728" s="1">
        <v>0.57222222222222219</v>
      </c>
      <c r="E728" t="s">
        <v>63</v>
      </c>
      <c r="F728" t="s">
        <v>48</v>
      </c>
      <c r="G728" t="s">
        <v>250</v>
      </c>
      <c r="H728" t="s">
        <v>2392</v>
      </c>
      <c r="I728" t="s">
        <v>23</v>
      </c>
      <c r="J728" t="s">
        <v>24</v>
      </c>
      <c r="K728" t="s">
        <v>25</v>
      </c>
      <c r="L728" t="s">
        <v>25</v>
      </c>
      <c r="M728">
        <v>2</v>
      </c>
      <c r="N728">
        <v>11.9</v>
      </c>
      <c r="O728" t="s">
        <v>28</v>
      </c>
      <c r="P728">
        <v>5</v>
      </c>
      <c r="Q728" t="s">
        <v>27</v>
      </c>
      <c r="R728" t="s">
        <v>28</v>
      </c>
      <c r="S728">
        <v>310.69</v>
      </c>
      <c r="T728" t="str" cm="1">
        <f t="array" ref="T728">_xlfn.IFS(Raw_Data[[#This Row],[Call Status]]="Resolved","5",Raw_Data[[#This Row],[Call Status]]="Escalated","2",Raw_Data[[#This Row],[Call Status]]="Pending","3",Raw_Data[[#This Row],[Call Status]]="Abandoned","0")</f>
        <v>5</v>
      </c>
      <c r="U728" t="str">
        <f>TEXT(Raw_Data[[#This Row],[Call Date]],"mmmm")</f>
        <v>May</v>
      </c>
      <c r="V728" t="str" cm="1">
        <f t="array" ref="V728">_xlfn.IFS(Raw_Data[[#This Row],[Customer Satisfaction]]&lt;2,"Poor",Raw_Data[[#This Row],[Customer Satisfaction]]&lt;4,"Average",Raw_Data[[#This Row],[Customer Satisfaction]]&gt;=4,"Excellent")</f>
        <v>Excellent</v>
      </c>
    </row>
    <row r="729" spans="2:22" x14ac:dyDescent="0.3">
      <c r="B729" t="s">
        <v>4736</v>
      </c>
      <c r="C729" s="2">
        <v>45881</v>
      </c>
      <c r="D729" s="1">
        <v>0.40694444444444444</v>
      </c>
      <c r="E729" t="s">
        <v>108</v>
      </c>
      <c r="F729" t="s">
        <v>34</v>
      </c>
      <c r="G729" t="s">
        <v>250</v>
      </c>
      <c r="H729" t="s">
        <v>22</v>
      </c>
      <c r="I729" t="s">
        <v>1137</v>
      </c>
      <c r="J729" t="s">
        <v>45</v>
      </c>
      <c r="K729" t="s">
        <v>25</v>
      </c>
      <c r="L729" t="s">
        <v>3561</v>
      </c>
      <c r="M729">
        <v>7.2</v>
      </c>
      <c r="N729">
        <v>4.4000000000000004</v>
      </c>
      <c r="O729" t="s">
        <v>26</v>
      </c>
      <c r="P729">
        <v>5</v>
      </c>
      <c r="Q729" t="s">
        <v>27</v>
      </c>
      <c r="R729" t="s">
        <v>28</v>
      </c>
      <c r="S729">
        <v>395.57</v>
      </c>
      <c r="T729" t="str" cm="1">
        <f t="array" ref="T729">_xlfn.IFS(Raw_Data[[#This Row],[Call Status]]="Resolved","5",Raw_Data[[#This Row],[Call Status]]="Escalated","2",Raw_Data[[#This Row],[Call Status]]="Pending","3",Raw_Data[[#This Row],[Call Status]]="Abandoned","0")</f>
        <v>5</v>
      </c>
      <c r="U729" t="str">
        <f>TEXT(Raw_Data[[#This Row],[Call Date]],"mmmm")</f>
        <v>August</v>
      </c>
      <c r="V729" t="str" cm="1">
        <f t="array" ref="V729">_xlfn.IFS(Raw_Data[[#This Row],[Customer Satisfaction]]&lt;2,"Poor",Raw_Data[[#This Row],[Customer Satisfaction]]&lt;4,"Average",Raw_Data[[#This Row],[Customer Satisfaction]]&gt;=4,"Excellent")</f>
        <v>Excellent</v>
      </c>
    </row>
    <row r="730" spans="2:22" x14ac:dyDescent="0.3">
      <c r="B730" t="s">
        <v>8867</v>
      </c>
      <c r="C730" s="2">
        <v>45896</v>
      </c>
      <c r="D730" s="1">
        <v>0.35902777777777778</v>
      </c>
      <c r="E730" t="s">
        <v>47</v>
      </c>
      <c r="F730" t="s">
        <v>48</v>
      </c>
      <c r="G730" t="s">
        <v>21</v>
      </c>
      <c r="H730" t="s">
        <v>22</v>
      </c>
      <c r="I730" t="s">
        <v>23</v>
      </c>
      <c r="J730" t="s">
        <v>42</v>
      </c>
      <c r="K730" t="s">
        <v>16</v>
      </c>
      <c r="L730" t="s">
        <v>16</v>
      </c>
      <c r="M730">
        <v>4.2</v>
      </c>
      <c r="N730">
        <v>8.5</v>
      </c>
      <c r="O730" t="s">
        <v>28</v>
      </c>
      <c r="P730">
        <v>1</v>
      </c>
      <c r="Q730" t="s">
        <v>1014</v>
      </c>
      <c r="R730" t="s">
        <v>26</v>
      </c>
      <c r="S730">
        <v>60.79</v>
      </c>
      <c r="T730" t="str" cm="1">
        <f t="array" ref="T730">_xlfn.IFS(Raw_Data[[#This Row],[Call Status]]="Resolved","5",Raw_Data[[#This Row],[Call Status]]="Escalated","2",Raw_Data[[#This Row],[Call Status]]="Pending","3",Raw_Data[[#This Row],[Call Status]]="Abandoned","0")</f>
        <v>2</v>
      </c>
      <c r="U730" t="str">
        <f>TEXT(Raw_Data[[#This Row],[Call Date]],"mmmm")</f>
        <v>August</v>
      </c>
      <c r="V730" t="str" cm="1">
        <f t="array" ref="V730">_xlfn.IFS(Raw_Data[[#This Row],[Customer Satisfaction]]&lt;2,"Poor",Raw_Data[[#This Row],[Customer Satisfaction]]&lt;4,"Average",Raw_Data[[#This Row],[Customer Satisfaction]]&gt;=4,"Excellent")</f>
        <v>Poor</v>
      </c>
    </row>
    <row r="731" spans="2:22" x14ac:dyDescent="0.3">
      <c r="B731" t="s">
        <v>5265</v>
      </c>
      <c r="C731" s="2">
        <v>45834</v>
      </c>
      <c r="D731" s="1">
        <v>0.62638888888888888</v>
      </c>
      <c r="E731" t="s">
        <v>84</v>
      </c>
      <c r="F731" t="s">
        <v>34</v>
      </c>
      <c r="G731" t="s">
        <v>327</v>
      </c>
      <c r="H731" t="s">
        <v>2026</v>
      </c>
      <c r="I731" t="s">
        <v>23</v>
      </c>
      <c r="J731" t="s">
        <v>49</v>
      </c>
      <c r="K731" t="s">
        <v>25</v>
      </c>
      <c r="L731" t="s">
        <v>3564</v>
      </c>
      <c r="M731">
        <v>0.9</v>
      </c>
      <c r="N731">
        <v>8.1999999999999993</v>
      </c>
      <c r="O731" t="s">
        <v>26</v>
      </c>
      <c r="P731">
        <v>5</v>
      </c>
      <c r="Q731" t="s">
        <v>27</v>
      </c>
      <c r="R731" t="s">
        <v>28</v>
      </c>
      <c r="S731">
        <v>157.32</v>
      </c>
      <c r="T731" t="str" cm="1">
        <f t="array" ref="T731">_xlfn.IFS(Raw_Data[[#This Row],[Call Status]]="Resolved","5",Raw_Data[[#This Row],[Call Status]]="Escalated","2",Raw_Data[[#This Row],[Call Status]]="Pending","3",Raw_Data[[#This Row],[Call Status]]="Abandoned","0")</f>
        <v>5</v>
      </c>
      <c r="U731" t="str">
        <f>TEXT(Raw_Data[[#This Row],[Call Date]],"mmmm")</f>
        <v>June</v>
      </c>
      <c r="V731" t="str" cm="1">
        <f t="array" ref="V731">_xlfn.IFS(Raw_Data[[#This Row],[Customer Satisfaction]]&lt;2,"Poor",Raw_Data[[#This Row],[Customer Satisfaction]]&lt;4,"Average",Raw_Data[[#This Row],[Customer Satisfaction]]&gt;=4,"Excellent")</f>
        <v>Excellent</v>
      </c>
    </row>
    <row r="732" spans="2:22" x14ac:dyDescent="0.3">
      <c r="B732" t="s">
        <v>2528</v>
      </c>
      <c r="C732" s="2">
        <v>45924</v>
      </c>
      <c r="D732" s="1">
        <v>0.50138888888888888</v>
      </c>
      <c r="E732" t="s">
        <v>59</v>
      </c>
      <c r="F732" t="s">
        <v>48</v>
      </c>
      <c r="G732" t="s">
        <v>162</v>
      </c>
      <c r="H732" t="s">
        <v>2392</v>
      </c>
      <c r="I732" t="s">
        <v>1128</v>
      </c>
      <c r="J732" t="s">
        <v>35</v>
      </c>
      <c r="K732" t="s">
        <v>25</v>
      </c>
      <c r="L732" t="s">
        <v>25</v>
      </c>
      <c r="M732">
        <v>1.7</v>
      </c>
      <c r="N732">
        <v>7</v>
      </c>
      <c r="O732" t="s">
        <v>26</v>
      </c>
      <c r="P732">
        <v>2</v>
      </c>
      <c r="Q732" t="s">
        <v>1014</v>
      </c>
      <c r="R732" t="s">
        <v>28</v>
      </c>
      <c r="S732">
        <v>97.26</v>
      </c>
      <c r="T732" t="str" cm="1">
        <f t="array" ref="T732">_xlfn.IFS(Raw_Data[[#This Row],[Call Status]]="Resolved","5",Raw_Data[[#This Row],[Call Status]]="Escalated","2",Raw_Data[[#This Row],[Call Status]]="Pending","3",Raw_Data[[#This Row],[Call Status]]="Abandoned","0")</f>
        <v>5</v>
      </c>
      <c r="U732" t="str">
        <f>TEXT(Raw_Data[[#This Row],[Call Date]],"mmmm")</f>
        <v>September</v>
      </c>
      <c r="V732" t="str" cm="1">
        <f t="array" ref="V732">_xlfn.IFS(Raw_Data[[#This Row],[Customer Satisfaction]]&lt;2,"Poor",Raw_Data[[#This Row],[Customer Satisfaction]]&lt;4,"Average",Raw_Data[[#This Row],[Customer Satisfaction]]&gt;=4,"Excellent")</f>
        <v>Average</v>
      </c>
    </row>
    <row r="733" spans="2:22" x14ac:dyDescent="0.3">
      <c r="B733" t="s">
        <v>5989</v>
      </c>
      <c r="C733" s="2">
        <v>45998</v>
      </c>
      <c r="D733" s="1">
        <v>0.73541666666666672</v>
      </c>
      <c r="E733" t="s">
        <v>47</v>
      </c>
      <c r="F733" t="s">
        <v>38</v>
      </c>
      <c r="G733" t="s">
        <v>21</v>
      </c>
      <c r="H733" t="s">
        <v>2392</v>
      </c>
      <c r="I733" t="s">
        <v>23</v>
      </c>
      <c r="J733" t="s">
        <v>24</v>
      </c>
      <c r="K733" t="s">
        <v>25</v>
      </c>
      <c r="L733" t="s">
        <v>3564</v>
      </c>
      <c r="M733">
        <v>11.8</v>
      </c>
      <c r="N733">
        <v>3.2</v>
      </c>
      <c r="O733" t="s">
        <v>26</v>
      </c>
      <c r="P733">
        <v>5</v>
      </c>
      <c r="Q733" t="s">
        <v>27</v>
      </c>
      <c r="R733" t="s">
        <v>28</v>
      </c>
      <c r="S733">
        <v>171.64</v>
      </c>
      <c r="T733" t="str" cm="1">
        <f t="array" ref="T733">_xlfn.IFS(Raw_Data[[#This Row],[Call Status]]="Resolved","5",Raw_Data[[#This Row],[Call Status]]="Escalated","2",Raw_Data[[#This Row],[Call Status]]="Pending","3",Raw_Data[[#This Row],[Call Status]]="Abandoned","0")</f>
        <v>5</v>
      </c>
      <c r="U733" t="str">
        <f>TEXT(Raw_Data[[#This Row],[Call Date]],"mmmm")</f>
        <v>December</v>
      </c>
      <c r="V733" t="str" cm="1">
        <f t="array" ref="V733">_xlfn.IFS(Raw_Data[[#This Row],[Customer Satisfaction]]&lt;2,"Poor",Raw_Data[[#This Row],[Customer Satisfaction]]&lt;4,"Average",Raw_Data[[#This Row],[Customer Satisfaction]]&gt;=4,"Excellent")</f>
        <v>Excellent</v>
      </c>
    </row>
    <row r="734" spans="2:22" x14ac:dyDescent="0.3">
      <c r="B734" t="s">
        <v>7363</v>
      </c>
      <c r="C734" s="2">
        <v>45939</v>
      </c>
      <c r="D734" s="1">
        <v>0.85347222222222219</v>
      </c>
      <c r="E734" t="s">
        <v>100</v>
      </c>
      <c r="F734" t="s">
        <v>38</v>
      </c>
      <c r="G734" t="s">
        <v>162</v>
      </c>
      <c r="H734" t="s">
        <v>22</v>
      </c>
      <c r="I734" t="s">
        <v>1128</v>
      </c>
      <c r="J734" t="s">
        <v>42</v>
      </c>
      <c r="K734" t="s">
        <v>7253</v>
      </c>
      <c r="L734" t="s">
        <v>7254</v>
      </c>
      <c r="M734">
        <v>3.3</v>
      </c>
      <c r="N734">
        <v>3.5</v>
      </c>
      <c r="O734" t="s">
        <v>28</v>
      </c>
      <c r="P734">
        <v>3</v>
      </c>
      <c r="Q734" t="s">
        <v>615</v>
      </c>
      <c r="R734" t="s">
        <v>26</v>
      </c>
      <c r="S734">
        <v>101.88</v>
      </c>
      <c r="T734" t="str" cm="1">
        <f t="array" ref="T734">_xlfn.IFS(Raw_Data[[#This Row],[Call Status]]="Resolved","5",Raw_Data[[#This Row],[Call Status]]="Escalated","2",Raw_Data[[#This Row],[Call Status]]="Pending","3",Raw_Data[[#This Row],[Call Status]]="Abandoned","0")</f>
        <v>0</v>
      </c>
      <c r="U734" t="str">
        <f>TEXT(Raw_Data[[#This Row],[Call Date]],"mmmm")</f>
        <v>October</v>
      </c>
      <c r="V734" t="str" cm="1">
        <f t="array" ref="V734">_xlfn.IFS(Raw_Data[[#This Row],[Customer Satisfaction]]&lt;2,"Poor",Raw_Data[[#This Row],[Customer Satisfaction]]&lt;4,"Average",Raw_Data[[#This Row],[Customer Satisfaction]]&gt;=4,"Excellent")</f>
        <v>Average</v>
      </c>
    </row>
    <row r="735" spans="2:22" x14ac:dyDescent="0.3">
      <c r="B735" t="s">
        <v>1986</v>
      </c>
      <c r="C735" s="2">
        <v>45720</v>
      </c>
      <c r="D735" s="1">
        <v>0.64513888888888893</v>
      </c>
      <c r="E735" t="s">
        <v>110</v>
      </c>
      <c r="F735" t="s">
        <v>34</v>
      </c>
      <c r="G735" t="s">
        <v>162</v>
      </c>
      <c r="H735" t="s">
        <v>22</v>
      </c>
      <c r="I735" t="s">
        <v>1137</v>
      </c>
      <c r="J735" t="s">
        <v>42</v>
      </c>
      <c r="K735" t="s">
        <v>25</v>
      </c>
      <c r="L735" t="s">
        <v>25</v>
      </c>
      <c r="M735">
        <v>8.1999999999999993</v>
      </c>
      <c r="N735">
        <v>7.9</v>
      </c>
      <c r="O735" t="s">
        <v>26</v>
      </c>
      <c r="P735">
        <v>5</v>
      </c>
      <c r="Q735" t="s">
        <v>27</v>
      </c>
      <c r="R735" t="s">
        <v>28</v>
      </c>
      <c r="S735">
        <v>167.8</v>
      </c>
      <c r="T735" t="str" cm="1">
        <f t="array" ref="T735">_xlfn.IFS(Raw_Data[[#This Row],[Call Status]]="Resolved","5",Raw_Data[[#This Row],[Call Status]]="Escalated","2",Raw_Data[[#This Row],[Call Status]]="Pending","3",Raw_Data[[#This Row],[Call Status]]="Abandoned","0")</f>
        <v>5</v>
      </c>
      <c r="U735" t="str">
        <f>TEXT(Raw_Data[[#This Row],[Call Date]],"mmmm")</f>
        <v>March</v>
      </c>
      <c r="V735" t="str" cm="1">
        <f t="array" ref="V735">_xlfn.IFS(Raw_Data[[#This Row],[Customer Satisfaction]]&lt;2,"Poor",Raw_Data[[#This Row],[Customer Satisfaction]]&lt;4,"Average",Raw_Data[[#This Row],[Customer Satisfaction]]&gt;=4,"Excellent")</f>
        <v>Excellent</v>
      </c>
    </row>
    <row r="736" spans="2:22" x14ac:dyDescent="0.3">
      <c r="B736" t="s">
        <v>9965</v>
      </c>
      <c r="C736" s="2">
        <v>45874</v>
      </c>
      <c r="D736" s="1">
        <v>0.41666666666666669</v>
      </c>
      <c r="E736" t="s">
        <v>59</v>
      </c>
      <c r="F736" t="s">
        <v>48</v>
      </c>
      <c r="G736" t="s">
        <v>162</v>
      </c>
      <c r="H736" t="s">
        <v>22</v>
      </c>
      <c r="I736" t="s">
        <v>23</v>
      </c>
      <c r="J736" t="s">
        <v>76</v>
      </c>
      <c r="K736" t="s">
        <v>8876</v>
      </c>
      <c r="L736" t="s">
        <v>8877</v>
      </c>
      <c r="M736">
        <v>0.9</v>
      </c>
      <c r="N736">
        <v>14.6</v>
      </c>
      <c r="O736" t="s">
        <v>28</v>
      </c>
      <c r="P736">
        <v>3</v>
      </c>
      <c r="Q736" t="s">
        <v>1014</v>
      </c>
      <c r="R736" t="s">
        <v>28</v>
      </c>
      <c r="S736">
        <v>198.47</v>
      </c>
      <c r="T736" t="str" cm="1">
        <f t="array" ref="T736">_xlfn.IFS(Raw_Data[[#This Row],[Call Status]]="Resolved","5",Raw_Data[[#This Row],[Call Status]]="Escalated","2",Raw_Data[[#This Row],[Call Status]]="Pending","3",Raw_Data[[#This Row],[Call Status]]="Abandoned","0")</f>
        <v>3</v>
      </c>
      <c r="U736" t="str">
        <f>TEXT(Raw_Data[[#This Row],[Call Date]],"mmmm")</f>
        <v>August</v>
      </c>
      <c r="V736" t="str" cm="1">
        <f t="array" ref="V736">_xlfn.IFS(Raw_Data[[#This Row],[Customer Satisfaction]]&lt;2,"Poor",Raw_Data[[#This Row],[Customer Satisfaction]]&lt;4,"Average",Raw_Data[[#This Row],[Customer Satisfaction]]&gt;=4,"Excellent")</f>
        <v>Average</v>
      </c>
    </row>
    <row r="737" spans="2:22" x14ac:dyDescent="0.3">
      <c r="B737" t="s">
        <v>3567</v>
      </c>
      <c r="C737" s="2">
        <v>45999</v>
      </c>
      <c r="D737" s="1">
        <v>0.84791666666666665</v>
      </c>
      <c r="E737" t="s">
        <v>30</v>
      </c>
      <c r="F737" t="s">
        <v>48</v>
      </c>
      <c r="G737" t="s">
        <v>162</v>
      </c>
      <c r="H737" t="s">
        <v>2026</v>
      </c>
      <c r="I737" t="s">
        <v>1137</v>
      </c>
      <c r="J737" t="s">
        <v>76</v>
      </c>
      <c r="K737" t="s">
        <v>25</v>
      </c>
      <c r="L737" t="s">
        <v>3561</v>
      </c>
      <c r="M737">
        <v>1.6</v>
      </c>
      <c r="N737">
        <v>8.1999999999999993</v>
      </c>
      <c r="O737" t="s">
        <v>26</v>
      </c>
      <c r="P737">
        <v>5</v>
      </c>
      <c r="Q737" t="s">
        <v>27</v>
      </c>
      <c r="R737" t="s">
        <v>28</v>
      </c>
      <c r="S737">
        <v>251.18</v>
      </c>
      <c r="T737" t="str" cm="1">
        <f t="array" ref="T737">_xlfn.IFS(Raw_Data[[#This Row],[Call Status]]="Resolved","5",Raw_Data[[#This Row],[Call Status]]="Escalated","2",Raw_Data[[#This Row],[Call Status]]="Pending","3",Raw_Data[[#This Row],[Call Status]]="Abandoned","0")</f>
        <v>5</v>
      </c>
      <c r="U737" t="str">
        <f>TEXT(Raw_Data[[#This Row],[Call Date]],"mmmm")</f>
        <v>December</v>
      </c>
      <c r="V737" t="str" cm="1">
        <f t="array" ref="V737">_xlfn.IFS(Raw_Data[[#This Row],[Customer Satisfaction]]&lt;2,"Poor",Raw_Data[[#This Row],[Customer Satisfaction]]&lt;4,"Average",Raw_Data[[#This Row],[Customer Satisfaction]]&gt;=4,"Excellent")</f>
        <v>Excellent</v>
      </c>
    </row>
    <row r="738" spans="2:22" x14ac:dyDescent="0.3">
      <c r="B738" t="s">
        <v>6141</v>
      </c>
      <c r="C738" s="2">
        <v>45972</v>
      </c>
      <c r="D738" s="1">
        <v>0.72083333333333333</v>
      </c>
      <c r="E738" t="s">
        <v>66</v>
      </c>
      <c r="F738" t="s">
        <v>20</v>
      </c>
      <c r="G738" t="s">
        <v>21</v>
      </c>
      <c r="H738" t="s">
        <v>22</v>
      </c>
      <c r="I738" t="s">
        <v>23</v>
      </c>
      <c r="J738" t="s">
        <v>24</v>
      </c>
      <c r="K738" t="s">
        <v>25</v>
      </c>
      <c r="L738" t="s">
        <v>3559</v>
      </c>
      <c r="M738">
        <v>3.8</v>
      </c>
      <c r="N738">
        <v>10.5</v>
      </c>
      <c r="O738" t="s">
        <v>26</v>
      </c>
      <c r="P738">
        <v>3</v>
      </c>
      <c r="Q738" t="s">
        <v>615</v>
      </c>
      <c r="R738" t="s">
        <v>28</v>
      </c>
      <c r="S738">
        <v>132.13</v>
      </c>
      <c r="T738" t="str" cm="1">
        <f t="array" ref="T738">_xlfn.IFS(Raw_Data[[#This Row],[Call Status]]="Resolved","5",Raw_Data[[#This Row],[Call Status]]="Escalated","2",Raw_Data[[#This Row],[Call Status]]="Pending","3",Raw_Data[[#This Row],[Call Status]]="Abandoned","0")</f>
        <v>5</v>
      </c>
      <c r="U738" t="str">
        <f>TEXT(Raw_Data[[#This Row],[Call Date]],"mmmm")</f>
        <v>November</v>
      </c>
      <c r="V738" t="str" cm="1">
        <f t="array" ref="V738">_xlfn.IFS(Raw_Data[[#This Row],[Customer Satisfaction]]&lt;2,"Poor",Raw_Data[[#This Row],[Customer Satisfaction]]&lt;4,"Average",Raw_Data[[#This Row],[Customer Satisfaction]]&gt;=4,"Excellent")</f>
        <v>Average</v>
      </c>
    </row>
    <row r="739" spans="2:22" x14ac:dyDescent="0.3">
      <c r="B739" t="s">
        <v>2028</v>
      </c>
      <c r="C739" s="2">
        <v>45940</v>
      </c>
      <c r="D739" s="1">
        <v>0.69374999999999998</v>
      </c>
      <c r="E739" t="s">
        <v>30</v>
      </c>
      <c r="F739" t="s">
        <v>38</v>
      </c>
      <c r="G739" t="s">
        <v>21</v>
      </c>
      <c r="H739" t="s">
        <v>2026</v>
      </c>
      <c r="I739" t="s">
        <v>1137</v>
      </c>
      <c r="J739" t="s">
        <v>45</v>
      </c>
      <c r="K739" t="s">
        <v>25</v>
      </c>
      <c r="L739" t="s">
        <v>25</v>
      </c>
      <c r="M739">
        <v>0.6</v>
      </c>
      <c r="N739">
        <v>7</v>
      </c>
      <c r="O739" t="s">
        <v>26</v>
      </c>
      <c r="P739">
        <v>3</v>
      </c>
      <c r="Q739" t="s">
        <v>615</v>
      </c>
      <c r="R739" t="s">
        <v>28</v>
      </c>
      <c r="S739">
        <v>251.85</v>
      </c>
      <c r="T739" t="str" cm="1">
        <f t="array" ref="T739">_xlfn.IFS(Raw_Data[[#This Row],[Call Status]]="Resolved","5",Raw_Data[[#This Row],[Call Status]]="Escalated","2",Raw_Data[[#This Row],[Call Status]]="Pending","3",Raw_Data[[#This Row],[Call Status]]="Abandoned","0")</f>
        <v>5</v>
      </c>
      <c r="U739" t="str">
        <f>TEXT(Raw_Data[[#This Row],[Call Date]],"mmmm")</f>
        <v>October</v>
      </c>
      <c r="V739" t="str" cm="1">
        <f t="array" ref="V739">_xlfn.IFS(Raw_Data[[#This Row],[Customer Satisfaction]]&lt;2,"Poor",Raw_Data[[#This Row],[Customer Satisfaction]]&lt;4,"Average",Raw_Data[[#This Row],[Customer Satisfaction]]&gt;=4,"Excellent")</f>
        <v>Average</v>
      </c>
    </row>
    <row r="740" spans="2:22" x14ac:dyDescent="0.3">
      <c r="B740" t="s">
        <v>6118</v>
      </c>
      <c r="C740" s="2">
        <v>45834</v>
      </c>
      <c r="D740" s="1">
        <v>0.80555555555555558</v>
      </c>
      <c r="E740" t="s">
        <v>108</v>
      </c>
      <c r="F740" t="s">
        <v>20</v>
      </c>
      <c r="G740" t="s">
        <v>327</v>
      </c>
      <c r="H740" t="s">
        <v>22</v>
      </c>
      <c r="I740" t="s">
        <v>23</v>
      </c>
      <c r="J740" t="s">
        <v>45</v>
      </c>
      <c r="K740" t="s">
        <v>25</v>
      </c>
      <c r="L740" t="s">
        <v>3559</v>
      </c>
      <c r="M740">
        <v>5.9</v>
      </c>
      <c r="N740">
        <v>14.1</v>
      </c>
      <c r="O740" t="s">
        <v>26</v>
      </c>
      <c r="P740">
        <v>3</v>
      </c>
      <c r="Q740" t="s">
        <v>615</v>
      </c>
      <c r="R740" t="s">
        <v>28</v>
      </c>
      <c r="S740">
        <v>177</v>
      </c>
      <c r="T740" t="str" cm="1">
        <f t="array" ref="T740">_xlfn.IFS(Raw_Data[[#This Row],[Call Status]]="Resolved","5",Raw_Data[[#This Row],[Call Status]]="Escalated","2",Raw_Data[[#This Row],[Call Status]]="Pending","3",Raw_Data[[#This Row],[Call Status]]="Abandoned","0")</f>
        <v>5</v>
      </c>
      <c r="U740" t="str">
        <f>TEXT(Raw_Data[[#This Row],[Call Date]],"mmmm")</f>
        <v>June</v>
      </c>
      <c r="V740" t="str" cm="1">
        <f t="array" ref="V740">_xlfn.IFS(Raw_Data[[#This Row],[Customer Satisfaction]]&lt;2,"Poor",Raw_Data[[#This Row],[Customer Satisfaction]]&lt;4,"Average",Raw_Data[[#This Row],[Customer Satisfaction]]&gt;=4,"Excellent")</f>
        <v>Average</v>
      </c>
    </row>
    <row r="741" spans="2:22" x14ac:dyDescent="0.3">
      <c r="B741" t="s">
        <v>1743</v>
      </c>
      <c r="C741" s="2">
        <v>45755</v>
      </c>
      <c r="D741" s="1">
        <v>0.82222222222222219</v>
      </c>
      <c r="E741" t="s">
        <v>53</v>
      </c>
      <c r="F741" t="s">
        <v>34</v>
      </c>
      <c r="G741" t="s">
        <v>21</v>
      </c>
      <c r="H741" t="s">
        <v>22</v>
      </c>
      <c r="I741" t="s">
        <v>1128</v>
      </c>
      <c r="J741" t="s">
        <v>64</v>
      </c>
      <c r="K741" t="s">
        <v>25</v>
      </c>
      <c r="L741" t="s">
        <v>25</v>
      </c>
      <c r="M741">
        <v>1</v>
      </c>
      <c r="N741">
        <v>7</v>
      </c>
      <c r="O741" t="s">
        <v>26</v>
      </c>
      <c r="P741">
        <v>5</v>
      </c>
      <c r="Q741" t="s">
        <v>27</v>
      </c>
      <c r="R741" t="s">
        <v>28</v>
      </c>
      <c r="S741">
        <v>211.79</v>
      </c>
      <c r="T741" t="str" cm="1">
        <f t="array" ref="T741">_xlfn.IFS(Raw_Data[[#This Row],[Call Status]]="Resolved","5",Raw_Data[[#This Row],[Call Status]]="Escalated","2",Raw_Data[[#This Row],[Call Status]]="Pending","3",Raw_Data[[#This Row],[Call Status]]="Abandoned","0")</f>
        <v>5</v>
      </c>
      <c r="U741" t="str">
        <f>TEXT(Raw_Data[[#This Row],[Call Date]],"mmmm")</f>
        <v>April</v>
      </c>
      <c r="V741" t="str" cm="1">
        <f t="array" ref="V741">_xlfn.IFS(Raw_Data[[#This Row],[Customer Satisfaction]]&lt;2,"Poor",Raw_Data[[#This Row],[Customer Satisfaction]]&lt;4,"Average",Raw_Data[[#This Row],[Customer Satisfaction]]&gt;=4,"Excellent")</f>
        <v>Excellent</v>
      </c>
    </row>
    <row r="742" spans="2:22" x14ac:dyDescent="0.3">
      <c r="B742" t="s">
        <v>1734</v>
      </c>
      <c r="C742" s="2">
        <v>45762</v>
      </c>
      <c r="D742" s="1">
        <v>0.68541666666666667</v>
      </c>
      <c r="E742" t="s">
        <v>66</v>
      </c>
      <c r="F742" t="s">
        <v>34</v>
      </c>
      <c r="G742" t="s">
        <v>21</v>
      </c>
      <c r="H742" t="s">
        <v>22</v>
      </c>
      <c r="I742" t="s">
        <v>1130</v>
      </c>
      <c r="J742" t="s">
        <v>45</v>
      </c>
      <c r="K742" t="s">
        <v>25</v>
      </c>
      <c r="L742" t="s">
        <v>25</v>
      </c>
      <c r="M742">
        <v>7.3</v>
      </c>
      <c r="N742">
        <v>5.5</v>
      </c>
      <c r="O742" t="s">
        <v>26</v>
      </c>
      <c r="P742">
        <v>5</v>
      </c>
      <c r="Q742" t="s">
        <v>27</v>
      </c>
      <c r="R742" t="s">
        <v>28</v>
      </c>
      <c r="S742">
        <v>410.29</v>
      </c>
      <c r="T742" t="str" cm="1">
        <f t="array" ref="T742">_xlfn.IFS(Raw_Data[[#This Row],[Call Status]]="Resolved","5",Raw_Data[[#This Row],[Call Status]]="Escalated","2",Raw_Data[[#This Row],[Call Status]]="Pending","3",Raw_Data[[#This Row],[Call Status]]="Abandoned","0")</f>
        <v>5</v>
      </c>
      <c r="U742" t="str">
        <f>TEXT(Raw_Data[[#This Row],[Call Date]],"mmmm")</f>
        <v>April</v>
      </c>
      <c r="V742" t="str" cm="1">
        <f t="array" ref="V742">_xlfn.IFS(Raw_Data[[#This Row],[Customer Satisfaction]]&lt;2,"Poor",Raw_Data[[#This Row],[Customer Satisfaction]]&lt;4,"Average",Raw_Data[[#This Row],[Customer Satisfaction]]&gt;=4,"Excellent")</f>
        <v>Excellent</v>
      </c>
    </row>
    <row r="743" spans="2:22" x14ac:dyDescent="0.3">
      <c r="B743" t="s">
        <v>8844</v>
      </c>
      <c r="C743" s="2">
        <v>45756</v>
      </c>
      <c r="D743" s="1">
        <v>0.4152777777777778</v>
      </c>
      <c r="E743" t="s">
        <v>156</v>
      </c>
      <c r="F743" t="s">
        <v>34</v>
      </c>
      <c r="G743" t="s">
        <v>21</v>
      </c>
      <c r="H743" t="s">
        <v>22</v>
      </c>
      <c r="I743" t="s">
        <v>23</v>
      </c>
      <c r="J743" t="s">
        <v>42</v>
      </c>
      <c r="K743" t="s">
        <v>16</v>
      </c>
      <c r="L743" t="s">
        <v>16</v>
      </c>
      <c r="M743">
        <v>0.2</v>
      </c>
      <c r="N743">
        <v>14.4</v>
      </c>
      <c r="O743" t="s">
        <v>28</v>
      </c>
      <c r="P743">
        <v>1</v>
      </c>
      <c r="Q743" t="s">
        <v>1014</v>
      </c>
      <c r="R743" t="s">
        <v>26</v>
      </c>
      <c r="S743">
        <v>150.84</v>
      </c>
      <c r="T743" t="str" cm="1">
        <f t="array" ref="T743">_xlfn.IFS(Raw_Data[[#This Row],[Call Status]]="Resolved","5",Raw_Data[[#This Row],[Call Status]]="Escalated","2",Raw_Data[[#This Row],[Call Status]]="Pending","3",Raw_Data[[#This Row],[Call Status]]="Abandoned","0")</f>
        <v>2</v>
      </c>
      <c r="U743" t="str">
        <f>TEXT(Raw_Data[[#This Row],[Call Date]],"mmmm")</f>
        <v>April</v>
      </c>
      <c r="V743" t="str" cm="1">
        <f t="array" ref="V743">_xlfn.IFS(Raw_Data[[#This Row],[Customer Satisfaction]]&lt;2,"Poor",Raw_Data[[#This Row],[Customer Satisfaction]]&lt;4,"Average",Raw_Data[[#This Row],[Customer Satisfaction]]&gt;=4,"Excellent")</f>
        <v>Poor</v>
      </c>
    </row>
    <row r="744" spans="2:22" x14ac:dyDescent="0.3">
      <c r="B744" t="s">
        <v>4727</v>
      </c>
      <c r="C744" s="2">
        <v>45968</v>
      </c>
      <c r="D744" s="1">
        <v>0.39930555555555558</v>
      </c>
      <c r="E744" t="s">
        <v>72</v>
      </c>
      <c r="F744" t="s">
        <v>38</v>
      </c>
      <c r="G744" t="s">
        <v>21</v>
      </c>
      <c r="H744" t="s">
        <v>22</v>
      </c>
      <c r="I744" t="s">
        <v>1137</v>
      </c>
      <c r="J744" t="s">
        <v>49</v>
      </c>
      <c r="K744" t="s">
        <v>25</v>
      </c>
      <c r="L744" t="s">
        <v>3561</v>
      </c>
      <c r="M744">
        <v>2.7</v>
      </c>
      <c r="N744">
        <v>11.1</v>
      </c>
      <c r="O744" t="s">
        <v>26</v>
      </c>
      <c r="P744">
        <v>5</v>
      </c>
      <c r="Q744" t="s">
        <v>27</v>
      </c>
      <c r="R744" t="s">
        <v>28</v>
      </c>
      <c r="S744">
        <v>383.33</v>
      </c>
      <c r="T744" t="str" cm="1">
        <f t="array" ref="T744">_xlfn.IFS(Raw_Data[[#This Row],[Call Status]]="Resolved","5",Raw_Data[[#This Row],[Call Status]]="Escalated","2",Raw_Data[[#This Row],[Call Status]]="Pending","3",Raw_Data[[#This Row],[Call Status]]="Abandoned","0")</f>
        <v>5</v>
      </c>
      <c r="U744" t="str">
        <f>TEXT(Raw_Data[[#This Row],[Call Date]],"mmmm")</f>
        <v>November</v>
      </c>
      <c r="V744" t="str" cm="1">
        <f t="array" ref="V744">_xlfn.IFS(Raw_Data[[#This Row],[Customer Satisfaction]]&lt;2,"Poor",Raw_Data[[#This Row],[Customer Satisfaction]]&lt;4,"Average",Raw_Data[[#This Row],[Customer Satisfaction]]&gt;=4,"Excellent")</f>
        <v>Excellent</v>
      </c>
    </row>
    <row r="745" spans="2:22" x14ac:dyDescent="0.3">
      <c r="B745" t="s">
        <v>2143</v>
      </c>
      <c r="C745" s="2">
        <v>45663</v>
      </c>
      <c r="D745" s="1">
        <v>0.44027777777777777</v>
      </c>
      <c r="E745" t="s">
        <v>59</v>
      </c>
      <c r="F745" t="s">
        <v>20</v>
      </c>
      <c r="G745" t="s">
        <v>162</v>
      </c>
      <c r="H745" t="s">
        <v>2026</v>
      </c>
      <c r="I745" t="s">
        <v>1128</v>
      </c>
      <c r="J745" t="s">
        <v>64</v>
      </c>
      <c r="K745" t="s">
        <v>25</v>
      </c>
      <c r="L745" t="s">
        <v>25</v>
      </c>
      <c r="M745">
        <v>2.2000000000000002</v>
      </c>
      <c r="N745">
        <v>9.6</v>
      </c>
      <c r="O745" t="s">
        <v>26</v>
      </c>
      <c r="P745">
        <v>0</v>
      </c>
      <c r="Q745" t="s">
        <v>615</v>
      </c>
      <c r="R745" t="s">
        <v>28</v>
      </c>
      <c r="S745">
        <v>76.48</v>
      </c>
      <c r="T745" t="str" cm="1">
        <f t="array" ref="T745">_xlfn.IFS(Raw_Data[[#This Row],[Call Status]]="Resolved","5",Raw_Data[[#This Row],[Call Status]]="Escalated","2",Raw_Data[[#This Row],[Call Status]]="Pending","3",Raw_Data[[#This Row],[Call Status]]="Abandoned","0")</f>
        <v>5</v>
      </c>
      <c r="U745" t="str">
        <f>TEXT(Raw_Data[[#This Row],[Call Date]],"mmmm")</f>
        <v>January</v>
      </c>
      <c r="V745" t="str" cm="1">
        <f t="array" ref="V745">_xlfn.IFS(Raw_Data[[#This Row],[Customer Satisfaction]]&lt;2,"Poor",Raw_Data[[#This Row],[Customer Satisfaction]]&lt;4,"Average",Raw_Data[[#This Row],[Customer Satisfaction]]&gt;=4,"Excellent")</f>
        <v>Poor</v>
      </c>
    </row>
    <row r="746" spans="2:22" x14ac:dyDescent="0.3">
      <c r="B746" t="s">
        <v>9340</v>
      </c>
      <c r="C746" s="2">
        <v>45854</v>
      </c>
      <c r="D746" s="1">
        <v>0.70694444444444449</v>
      </c>
      <c r="E746" t="s">
        <v>91</v>
      </c>
      <c r="F746" t="s">
        <v>34</v>
      </c>
      <c r="G746" t="s">
        <v>327</v>
      </c>
      <c r="H746" t="s">
        <v>2026</v>
      </c>
      <c r="I746" t="s">
        <v>23</v>
      </c>
      <c r="J746" t="s">
        <v>55</v>
      </c>
      <c r="K746" t="s">
        <v>8876</v>
      </c>
      <c r="L746" t="s">
        <v>8877</v>
      </c>
      <c r="M746">
        <v>0.4</v>
      </c>
      <c r="N746">
        <v>14.6</v>
      </c>
      <c r="O746" t="s">
        <v>28</v>
      </c>
      <c r="P746">
        <v>1</v>
      </c>
      <c r="Q746" t="s">
        <v>1014</v>
      </c>
      <c r="R746" t="s">
        <v>28</v>
      </c>
      <c r="S746">
        <v>58.73</v>
      </c>
      <c r="T746" t="str" cm="1">
        <f t="array" ref="T746">_xlfn.IFS(Raw_Data[[#This Row],[Call Status]]="Resolved","5",Raw_Data[[#This Row],[Call Status]]="Escalated","2",Raw_Data[[#This Row],[Call Status]]="Pending","3",Raw_Data[[#This Row],[Call Status]]="Abandoned","0")</f>
        <v>3</v>
      </c>
      <c r="U746" t="str">
        <f>TEXT(Raw_Data[[#This Row],[Call Date]],"mmmm")</f>
        <v>July</v>
      </c>
      <c r="V746" t="str" cm="1">
        <f t="array" ref="V746">_xlfn.IFS(Raw_Data[[#This Row],[Customer Satisfaction]]&lt;2,"Poor",Raw_Data[[#This Row],[Customer Satisfaction]]&lt;4,"Average",Raw_Data[[#This Row],[Customer Satisfaction]]&gt;=4,"Excellent")</f>
        <v>Poor</v>
      </c>
    </row>
    <row r="747" spans="2:22" x14ac:dyDescent="0.3">
      <c r="B747" t="s">
        <v>9805</v>
      </c>
      <c r="C747" s="2">
        <v>46008</v>
      </c>
      <c r="D747" s="1">
        <v>0.79097222222222219</v>
      </c>
      <c r="E747" t="s">
        <v>84</v>
      </c>
      <c r="F747" t="s">
        <v>20</v>
      </c>
      <c r="G747" t="s">
        <v>162</v>
      </c>
      <c r="H747" t="s">
        <v>22</v>
      </c>
      <c r="I747" t="s">
        <v>23</v>
      </c>
      <c r="J747" t="s">
        <v>76</v>
      </c>
      <c r="K747" t="s">
        <v>8876</v>
      </c>
      <c r="L747" t="s">
        <v>8877</v>
      </c>
      <c r="M747">
        <v>7.7</v>
      </c>
      <c r="N747">
        <v>3.5</v>
      </c>
      <c r="O747" t="s">
        <v>28</v>
      </c>
      <c r="P747">
        <v>1</v>
      </c>
      <c r="Q747" t="s">
        <v>1014</v>
      </c>
      <c r="R747" t="s">
        <v>28</v>
      </c>
      <c r="S747">
        <v>60.87</v>
      </c>
      <c r="T747" t="str" cm="1">
        <f t="array" ref="T747">_xlfn.IFS(Raw_Data[[#This Row],[Call Status]]="Resolved","5",Raw_Data[[#This Row],[Call Status]]="Escalated","2",Raw_Data[[#This Row],[Call Status]]="Pending","3",Raw_Data[[#This Row],[Call Status]]="Abandoned","0")</f>
        <v>3</v>
      </c>
      <c r="U747" t="str">
        <f>TEXT(Raw_Data[[#This Row],[Call Date]],"mmmm")</f>
        <v>December</v>
      </c>
      <c r="V747" t="str" cm="1">
        <f t="array" ref="V747">_xlfn.IFS(Raw_Data[[#This Row],[Customer Satisfaction]]&lt;2,"Poor",Raw_Data[[#This Row],[Customer Satisfaction]]&lt;4,"Average",Raw_Data[[#This Row],[Customer Satisfaction]]&gt;=4,"Excellent")</f>
        <v>Poor</v>
      </c>
    </row>
    <row r="748" spans="2:22" x14ac:dyDescent="0.3">
      <c r="B748" t="s">
        <v>4795</v>
      </c>
      <c r="C748" s="2">
        <v>45790</v>
      </c>
      <c r="D748" s="1">
        <v>0.52152777777777781</v>
      </c>
      <c r="E748" t="s">
        <v>47</v>
      </c>
      <c r="F748" t="s">
        <v>20</v>
      </c>
      <c r="G748" t="s">
        <v>250</v>
      </c>
      <c r="H748" t="s">
        <v>22</v>
      </c>
      <c r="I748" t="s">
        <v>1128</v>
      </c>
      <c r="J748" t="s">
        <v>24</v>
      </c>
      <c r="K748" t="s">
        <v>25</v>
      </c>
      <c r="L748" t="s">
        <v>3559</v>
      </c>
      <c r="M748">
        <v>2.2999999999999998</v>
      </c>
      <c r="N748">
        <v>8.9</v>
      </c>
      <c r="O748" t="s">
        <v>26</v>
      </c>
      <c r="P748">
        <v>5</v>
      </c>
      <c r="Q748" t="s">
        <v>27</v>
      </c>
      <c r="R748" t="s">
        <v>28</v>
      </c>
      <c r="S748">
        <v>61.83</v>
      </c>
      <c r="T748" t="str" cm="1">
        <f t="array" ref="T748">_xlfn.IFS(Raw_Data[[#This Row],[Call Status]]="Resolved","5",Raw_Data[[#This Row],[Call Status]]="Escalated","2",Raw_Data[[#This Row],[Call Status]]="Pending","3",Raw_Data[[#This Row],[Call Status]]="Abandoned","0")</f>
        <v>5</v>
      </c>
      <c r="U748" t="str">
        <f>TEXT(Raw_Data[[#This Row],[Call Date]],"mmmm")</f>
        <v>May</v>
      </c>
      <c r="V748" t="str" cm="1">
        <f t="array" ref="V748">_xlfn.IFS(Raw_Data[[#This Row],[Customer Satisfaction]]&lt;2,"Poor",Raw_Data[[#This Row],[Customer Satisfaction]]&lt;4,"Average",Raw_Data[[#This Row],[Customer Satisfaction]]&gt;=4,"Excellent")</f>
        <v>Excellent</v>
      </c>
    </row>
    <row r="749" spans="2:22" x14ac:dyDescent="0.3">
      <c r="B749" t="s">
        <v>6114</v>
      </c>
      <c r="C749" s="2">
        <v>46015</v>
      </c>
      <c r="D749" s="1">
        <v>0.82291666666666663</v>
      </c>
      <c r="E749" t="s">
        <v>30</v>
      </c>
      <c r="F749" t="s">
        <v>48</v>
      </c>
      <c r="G749" t="s">
        <v>327</v>
      </c>
      <c r="H749" t="s">
        <v>22</v>
      </c>
      <c r="I749" t="s">
        <v>23</v>
      </c>
      <c r="J749" t="s">
        <v>45</v>
      </c>
      <c r="K749" t="s">
        <v>25</v>
      </c>
      <c r="L749" t="s">
        <v>3559</v>
      </c>
      <c r="M749">
        <v>1.4</v>
      </c>
      <c r="N749">
        <v>12.3</v>
      </c>
      <c r="O749" t="s">
        <v>28</v>
      </c>
      <c r="P749">
        <v>3</v>
      </c>
      <c r="Q749" t="s">
        <v>615</v>
      </c>
      <c r="R749" t="s">
        <v>28</v>
      </c>
      <c r="S749">
        <v>28.9</v>
      </c>
      <c r="T749" t="str" cm="1">
        <f t="array" ref="T749">_xlfn.IFS(Raw_Data[[#This Row],[Call Status]]="Resolved","5",Raw_Data[[#This Row],[Call Status]]="Escalated","2",Raw_Data[[#This Row],[Call Status]]="Pending","3",Raw_Data[[#This Row],[Call Status]]="Abandoned","0")</f>
        <v>5</v>
      </c>
      <c r="U749" t="str">
        <f>TEXT(Raw_Data[[#This Row],[Call Date]],"mmmm")</f>
        <v>December</v>
      </c>
      <c r="V749" t="str" cm="1">
        <f t="array" ref="V749">_xlfn.IFS(Raw_Data[[#This Row],[Customer Satisfaction]]&lt;2,"Poor",Raw_Data[[#This Row],[Customer Satisfaction]]&lt;4,"Average",Raw_Data[[#This Row],[Customer Satisfaction]]&gt;=4,"Excellent")</f>
        <v>Average</v>
      </c>
    </row>
    <row r="750" spans="2:22" x14ac:dyDescent="0.3">
      <c r="B750" t="s">
        <v>5566</v>
      </c>
      <c r="C750" s="2">
        <v>45916</v>
      </c>
      <c r="D750" s="1">
        <v>0.35208333333333336</v>
      </c>
      <c r="E750" t="s">
        <v>44</v>
      </c>
      <c r="F750" t="s">
        <v>20</v>
      </c>
      <c r="G750" t="s">
        <v>21</v>
      </c>
      <c r="H750" t="s">
        <v>2026</v>
      </c>
      <c r="I750" t="s">
        <v>23</v>
      </c>
      <c r="J750" t="s">
        <v>64</v>
      </c>
      <c r="K750" t="s">
        <v>25</v>
      </c>
      <c r="L750" t="s">
        <v>3570</v>
      </c>
      <c r="M750">
        <v>1.6</v>
      </c>
      <c r="N750">
        <v>7.3</v>
      </c>
      <c r="O750" t="s">
        <v>26</v>
      </c>
      <c r="P750">
        <v>0</v>
      </c>
      <c r="Q750" t="s">
        <v>1014</v>
      </c>
      <c r="R750" t="s">
        <v>28</v>
      </c>
      <c r="S750">
        <v>14.5</v>
      </c>
      <c r="T750" t="str" cm="1">
        <f t="array" ref="T750">_xlfn.IFS(Raw_Data[[#This Row],[Call Status]]="Resolved","5",Raw_Data[[#This Row],[Call Status]]="Escalated","2",Raw_Data[[#This Row],[Call Status]]="Pending","3",Raw_Data[[#This Row],[Call Status]]="Abandoned","0")</f>
        <v>5</v>
      </c>
      <c r="U750" t="str">
        <f>TEXT(Raw_Data[[#This Row],[Call Date]],"mmmm")</f>
        <v>September</v>
      </c>
      <c r="V750" t="str" cm="1">
        <f t="array" ref="V750">_xlfn.IFS(Raw_Data[[#This Row],[Customer Satisfaction]]&lt;2,"Poor",Raw_Data[[#This Row],[Customer Satisfaction]]&lt;4,"Average",Raw_Data[[#This Row],[Customer Satisfaction]]&gt;=4,"Excellent")</f>
        <v>Poor</v>
      </c>
    </row>
    <row r="751" spans="2:22" x14ac:dyDescent="0.3">
      <c r="B751" t="s">
        <v>1266</v>
      </c>
      <c r="C751" s="2">
        <v>45680</v>
      </c>
      <c r="D751" s="1">
        <v>0.60138888888888886</v>
      </c>
      <c r="E751" t="s">
        <v>110</v>
      </c>
      <c r="F751" t="s">
        <v>34</v>
      </c>
      <c r="G751" t="s">
        <v>162</v>
      </c>
      <c r="H751" t="s">
        <v>22</v>
      </c>
      <c r="I751" t="s">
        <v>1128</v>
      </c>
      <c r="J751" t="s">
        <v>39</v>
      </c>
      <c r="K751" t="s">
        <v>25</v>
      </c>
      <c r="L751" t="s">
        <v>25</v>
      </c>
      <c r="M751">
        <v>3.8</v>
      </c>
      <c r="N751">
        <v>8.3000000000000007</v>
      </c>
      <c r="O751" t="s">
        <v>26</v>
      </c>
      <c r="P751">
        <v>4</v>
      </c>
      <c r="Q751" t="s">
        <v>27</v>
      </c>
      <c r="R751" t="s">
        <v>26</v>
      </c>
      <c r="S751">
        <v>153.41</v>
      </c>
      <c r="T751" t="str" cm="1">
        <f t="array" ref="T751">_xlfn.IFS(Raw_Data[[#This Row],[Call Status]]="Resolved","5",Raw_Data[[#This Row],[Call Status]]="Escalated","2",Raw_Data[[#This Row],[Call Status]]="Pending","3",Raw_Data[[#This Row],[Call Status]]="Abandoned","0")</f>
        <v>5</v>
      </c>
      <c r="U751" t="str">
        <f>TEXT(Raw_Data[[#This Row],[Call Date]],"mmmm")</f>
        <v>January</v>
      </c>
      <c r="V751" t="str" cm="1">
        <f t="array" ref="V751">_xlfn.IFS(Raw_Data[[#This Row],[Customer Satisfaction]]&lt;2,"Poor",Raw_Data[[#This Row],[Customer Satisfaction]]&lt;4,"Average",Raw_Data[[#This Row],[Customer Satisfaction]]&gt;=4,"Excellent")</f>
        <v>Excellent</v>
      </c>
    </row>
    <row r="752" spans="2:22" x14ac:dyDescent="0.3">
      <c r="B752" t="s">
        <v>3424</v>
      </c>
      <c r="C752" s="2">
        <v>45710</v>
      </c>
      <c r="D752" s="1">
        <v>0.7729166666666667</v>
      </c>
      <c r="E752" t="s">
        <v>41</v>
      </c>
      <c r="F752" t="s">
        <v>34</v>
      </c>
      <c r="G752" t="s">
        <v>21</v>
      </c>
      <c r="H752" t="s">
        <v>2026</v>
      </c>
      <c r="I752" t="s">
        <v>23</v>
      </c>
      <c r="J752" t="s">
        <v>55</v>
      </c>
      <c r="K752" t="s">
        <v>25</v>
      </c>
      <c r="L752" t="s">
        <v>25</v>
      </c>
      <c r="M752">
        <v>1.1000000000000001</v>
      </c>
      <c r="N752">
        <v>12.3</v>
      </c>
      <c r="O752" t="s">
        <v>26</v>
      </c>
      <c r="P752">
        <v>5</v>
      </c>
      <c r="Q752" t="s">
        <v>27</v>
      </c>
      <c r="R752" t="s">
        <v>28</v>
      </c>
      <c r="S752">
        <v>311.54000000000002</v>
      </c>
      <c r="T752" t="str" cm="1">
        <f t="array" ref="T752">_xlfn.IFS(Raw_Data[[#This Row],[Call Status]]="Resolved","5",Raw_Data[[#This Row],[Call Status]]="Escalated","2",Raw_Data[[#This Row],[Call Status]]="Pending","3",Raw_Data[[#This Row],[Call Status]]="Abandoned","0")</f>
        <v>5</v>
      </c>
      <c r="U752" t="str">
        <f>TEXT(Raw_Data[[#This Row],[Call Date]],"mmmm")</f>
        <v>February</v>
      </c>
      <c r="V752" t="str" cm="1">
        <f t="array" ref="V752">_xlfn.IFS(Raw_Data[[#This Row],[Customer Satisfaction]]&lt;2,"Poor",Raw_Data[[#This Row],[Customer Satisfaction]]&lt;4,"Average",Raw_Data[[#This Row],[Customer Satisfaction]]&gt;=4,"Excellent")</f>
        <v>Excellent</v>
      </c>
    </row>
    <row r="753" spans="2:22" x14ac:dyDescent="0.3">
      <c r="B753" t="s">
        <v>349</v>
      </c>
      <c r="C753" s="2">
        <v>45822</v>
      </c>
      <c r="D753" s="1">
        <v>0.8354166666666667</v>
      </c>
      <c r="E753" t="s">
        <v>53</v>
      </c>
      <c r="F753" t="s">
        <v>38</v>
      </c>
      <c r="G753" t="s">
        <v>327</v>
      </c>
      <c r="H753" t="s">
        <v>22</v>
      </c>
      <c r="I753" t="s">
        <v>23</v>
      </c>
      <c r="J753" t="s">
        <v>35</v>
      </c>
      <c r="K753" t="s">
        <v>25</v>
      </c>
      <c r="L753" t="s">
        <v>25</v>
      </c>
      <c r="M753">
        <v>1.7</v>
      </c>
      <c r="N753">
        <v>12.5</v>
      </c>
      <c r="O753" t="s">
        <v>26</v>
      </c>
      <c r="P753">
        <v>5</v>
      </c>
      <c r="Q753" t="s">
        <v>27</v>
      </c>
      <c r="R753" t="s">
        <v>28</v>
      </c>
      <c r="S753">
        <v>39.07</v>
      </c>
      <c r="T753" t="str" cm="1">
        <f t="array" ref="T753">_xlfn.IFS(Raw_Data[[#This Row],[Call Status]]="Resolved","5",Raw_Data[[#This Row],[Call Status]]="Escalated","2",Raw_Data[[#This Row],[Call Status]]="Pending","3",Raw_Data[[#This Row],[Call Status]]="Abandoned","0")</f>
        <v>5</v>
      </c>
      <c r="U753" t="str">
        <f>TEXT(Raw_Data[[#This Row],[Call Date]],"mmmm")</f>
        <v>June</v>
      </c>
      <c r="V753" t="str" cm="1">
        <f t="array" ref="V753">_xlfn.IFS(Raw_Data[[#This Row],[Customer Satisfaction]]&lt;2,"Poor",Raw_Data[[#This Row],[Customer Satisfaction]]&lt;4,"Average",Raw_Data[[#This Row],[Customer Satisfaction]]&gt;=4,"Excellent")</f>
        <v>Excellent</v>
      </c>
    </row>
    <row r="754" spans="2:22" x14ac:dyDescent="0.3">
      <c r="B754" t="s">
        <v>1155</v>
      </c>
      <c r="C754" s="2">
        <v>45859</v>
      </c>
      <c r="D754" s="1">
        <v>0.87708333333333333</v>
      </c>
      <c r="E754" t="s">
        <v>19</v>
      </c>
      <c r="F754" t="s">
        <v>48</v>
      </c>
      <c r="G754" t="s">
        <v>327</v>
      </c>
      <c r="H754" t="s">
        <v>22</v>
      </c>
      <c r="I754" t="s">
        <v>1128</v>
      </c>
      <c r="J754" t="s">
        <v>76</v>
      </c>
      <c r="K754" t="s">
        <v>25</v>
      </c>
      <c r="L754" t="s">
        <v>25</v>
      </c>
      <c r="M754">
        <v>3.5</v>
      </c>
      <c r="N754">
        <v>6.7</v>
      </c>
      <c r="O754" t="s">
        <v>26</v>
      </c>
      <c r="P754">
        <v>1</v>
      </c>
      <c r="Q754" t="s">
        <v>1014</v>
      </c>
      <c r="R754" t="s">
        <v>28</v>
      </c>
      <c r="S754">
        <v>183.15</v>
      </c>
      <c r="T754" t="str" cm="1">
        <f t="array" ref="T754">_xlfn.IFS(Raw_Data[[#This Row],[Call Status]]="Resolved","5",Raw_Data[[#This Row],[Call Status]]="Escalated","2",Raw_Data[[#This Row],[Call Status]]="Pending","3",Raw_Data[[#This Row],[Call Status]]="Abandoned","0")</f>
        <v>5</v>
      </c>
      <c r="U754" t="str">
        <f>TEXT(Raw_Data[[#This Row],[Call Date]],"mmmm")</f>
        <v>July</v>
      </c>
      <c r="V754" t="str" cm="1">
        <f t="array" ref="V754">_xlfn.IFS(Raw_Data[[#This Row],[Customer Satisfaction]]&lt;2,"Poor",Raw_Data[[#This Row],[Customer Satisfaction]]&lt;4,"Average",Raw_Data[[#This Row],[Customer Satisfaction]]&gt;=4,"Excellent")</f>
        <v>Poor</v>
      </c>
    </row>
    <row r="755" spans="2:22" x14ac:dyDescent="0.3">
      <c r="B755" t="s">
        <v>5645</v>
      </c>
      <c r="C755" s="2">
        <v>45740</v>
      </c>
      <c r="D755" s="1">
        <v>0.72499999999999998</v>
      </c>
      <c r="E755" t="s">
        <v>37</v>
      </c>
      <c r="F755" t="s">
        <v>48</v>
      </c>
      <c r="G755" t="s">
        <v>250</v>
      </c>
      <c r="H755" t="s">
        <v>2026</v>
      </c>
      <c r="I755" t="s">
        <v>23</v>
      </c>
      <c r="J755" t="s">
        <v>55</v>
      </c>
      <c r="K755" t="s">
        <v>25</v>
      </c>
      <c r="L755" t="s">
        <v>3559</v>
      </c>
      <c r="M755">
        <v>4.4000000000000004</v>
      </c>
      <c r="N755">
        <v>12.5</v>
      </c>
      <c r="O755" t="s">
        <v>26</v>
      </c>
      <c r="P755">
        <v>1</v>
      </c>
      <c r="Q755" t="s">
        <v>1014</v>
      </c>
      <c r="R755" t="s">
        <v>28</v>
      </c>
      <c r="S755">
        <v>264.83999999999997</v>
      </c>
      <c r="T755" t="str" cm="1">
        <f t="array" ref="T755">_xlfn.IFS(Raw_Data[[#This Row],[Call Status]]="Resolved","5",Raw_Data[[#This Row],[Call Status]]="Escalated","2",Raw_Data[[#This Row],[Call Status]]="Pending","3",Raw_Data[[#This Row],[Call Status]]="Abandoned","0")</f>
        <v>5</v>
      </c>
      <c r="U755" t="str">
        <f>TEXT(Raw_Data[[#This Row],[Call Date]],"mmmm")</f>
        <v>March</v>
      </c>
      <c r="V755" t="str" cm="1">
        <f t="array" ref="V755">_xlfn.IFS(Raw_Data[[#This Row],[Customer Satisfaction]]&lt;2,"Poor",Raw_Data[[#This Row],[Customer Satisfaction]]&lt;4,"Average",Raw_Data[[#This Row],[Customer Satisfaction]]&gt;=4,"Excellent")</f>
        <v>Poor</v>
      </c>
    </row>
    <row r="756" spans="2:22" x14ac:dyDescent="0.3">
      <c r="B756" t="s">
        <v>6945</v>
      </c>
      <c r="C756" s="2">
        <v>45802</v>
      </c>
      <c r="D756" s="1">
        <v>0.57222222222222219</v>
      </c>
      <c r="E756" t="s">
        <v>53</v>
      </c>
      <c r="F756" t="s">
        <v>48</v>
      </c>
      <c r="G756" t="s">
        <v>250</v>
      </c>
      <c r="H756" t="s">
        <v>22</v>
      </c>
      <c r="I756" t="s">
        <v>23</v>
      </c>
      <c r="J756" t="s">
        <v>35</v>
      </c>
      <c r="K756" t="s">
        <v>25</v>
      </c>
      <c r="L756" t="s">
        <v>3564</v>
      </c>
      <c r="M756">
        <v>4.3</v>
      </c>
      <c r="N756">
        <v>4.8</v>
      </c>
      <c r="O756" t="s">
        <v>26</v>
      </c>
      <c r="P756">
        <v>4</v>
      </c>
      <c r="Q756" t="s">
        <v>27</v>
      </c>
      <c r="R756" t="s">
        <v>28</v>
      </c>
      <c r="S756">
        <v>29.81</v>
      </c>
      <c r="T756" t="str" cm="1">
        <f t="array" ref="T756">_xlfn.IFS(Raw_Data[[#This Row],[Call Status]]="Resolved","5",Raw_Data[[#This Row],[Call Status]]="Escalated","2",Raw_Data[[#This Row],[Call Status]]="Pending","3",Raw_Data[[#This Row],[Call Status]]="Abandoned","0")</f>
        <v>5</v>
      </c>
      <c r="U756" t="str">
        <f>TEXT(Raw_Data[[#This Row],[Call Date]],"mmmm")</f>
        <v>May</v>
      </c>
      <c r="V756" t="str" cm="1">
        <f t="array" ref="V756">_xlfn.IFS(Raw_Data[[#This Row],[Customer Satisfaction]]&lt;2,"Poor",Raw_Data[[#This Row],[Customer Satisfaction]]&lt;4,"Average",Raw_Data[[#This Row],[Customer Satisfaction]]&gt;=4,"Excellent")</f>
        <v>Excellent</v>
      </c>
    </row>
    <row r="757" spans="2:22" x14ac:dyDescent="0.3">
      <c r="B757" t="s">
        <v>3009</v>
      </c>
      <c r="C757" s="2">
        <v>45742</v>
      </c>
      <c r="D757" s="1">
        <v>0.62083333333333335</v>
      </c>
      <c r="E757" t="s">
        <v>37</v>
      </c>
      <c r="F757" t="s">
        <v>38</v>
      </c>
      <c r="G757" t="s">
        <v>327</v>
      </c>
      <c r="H757" t="s">
        <v>2392</v>
      </c>
      <c r="I757" t="s">
        <v>23</v>
      </c>
      <c r="J757" t="s">
        <v>45</v>
      </c>
      <c r="K757" t="s">
        <v>25</v>
      </c>
      <c r="L757" t="s">
        <v>25</v>
      </c>
      <c r="M757">
        <v>1.3</v>
      </c>
      <c r="N757">
        <v>8</v>
      </c>
      <c r="O757" t="s">
        <v>26</v>
      </c>
      <c r="P757">
        <v>5</v>
      </c>
      <c r="Q757" t="s">
        <v>27</v>
      </c>
      <c r="R757" t="s">
        <v>28</v>
      </c>
      <c r="S757">
        <v>49.76</v>
      </c>
      <c r="T757" t="str" cm="1">
        <f t="array" ref="T757">_xlfn.IFS(Raw_Data[[#This Row],[Call Status]]="Resolved","5",Raw_Data[[#This Row],[Call Status]]="Escalated","2",Raw_Data[[#This Row],[Call Status]]="Pending","3",Raw_Data[[#This Row],[Call Status]]="Abandoned","0")</f>
        <v>5</v>
      </c>
      <c r="U757" t="str">
        <f>TEXT(Raw_Data[[#This Row],[Call Date]],"mmmm")</f>
        <v>March</v>
      </c>
      <c r="V757" t="str" cm="1">
        <f t="array" ref="V757">_xlfn.IFS(Raw_Data[[#This Row],[Customer Satisfaction]]&lt;2,"Poor",Raw_Data[[#This Row],[Customer Satisfaction]]&lt;4,"Average",Raw_Data[[#This Row],[Customer Satisfaction]]&gt;=4,"Excellent")</f>
        <v>Excellent</v>
      </c>
    </row>
    <row r="758" spans="2:22" x14ac:dyDescent="0.3">
      <c r="B758" t="s">
        <v>9608</v>
      </c>
      <c r="C758" s="2">
        <v>45735</v>
      </c>
      <c r="D758" s="1">
        <v>0.37361111111111112</v>
      </c>
      <c r="E758" t="s">
        <v>84</v>
      </c>
      <c r="F758" t="s">
        <v>48</v>
      </c>
      <c r="G758" t="s">
        <v>327</v>
      </c>
      <c r="H758" t="s">
        <v>22</v>
      </c>
      <c r="I758" t="s">
        <v>1137</v>
      </c>
      <c r="J758" t="s">
        <v>55</v>
      </c>
      <c r="K758" t="s">
        <v>8876</v>
      </c>
      <c r="L758" t="s">
        <v>8877</v>
      </c>
      <c r="M758">
        <v>3.7</v>
      </c>
      <c r="N758">
        <v>7</v>
      </c>
      <c r="O758" t="s">
        <v>28</v>
      </c>
      <c r="P758">
        <v>1</v>
      </c>
      <c r="Q758" t="s">
        <v>1014</v>
      </c>
      <c r="R758" t="s">
        <v>28</v>
      </c>
      <c r="S758">
        <v>455.63</v>
      </c>
      <c r="T758" t="str" cm="1">
        <f t="array" ref="T758">_xlfn.IFS(Raw_Data[[#This Row],[Call Status]]="Resolved","5",Raw_Data[[#This Row],[Call Status]]="Escalated","2",Raw_Data[[#This Row],[Call Status]]="Pending","3",Raw_Data[[#This Row],[Call Status]]="Abandoned","0")</f>
        <v>3</v>
      </c>
      <c r="U758" t="str">
        <f>TEXT(Raw_Data[[#This Row],[Call Date]],"mmmm")</f>
        <v>March</v>
      </c>
      <c r="V758" t="str" cm="1">
        <f t="array" ref="V758">_xlfn.IFS(Raw_Data[[#This Row],[Customer Satisfaction]]&lt;2,"Poor",Raw_Data[[#This Row],[Customer Satisfaction]]&lt;4,"Average",Raw_Data[[#This Row],[Customer Satisfaction]]&gt;=4,"Excellent")</f>
        <v>Poor</v>
      </c>
    </row>
    <row r="759" spans="2:22" x14ac:dyDescent="0.3">
      <c r="B759" t="s">
        <v>7073</v>
      </c>
      <c r="C759" s="2">
        <v>45658</v>
      </c>
      <c r="D759" s="1">
        <v>0.5708333333333333</v>
      </c>
      <c r="E759" t="s">
        <v>100</v>
      </c>
      <c r="F759" t="s">
        <v>38</v>
      </c>
      <c r="G759" t="s">
        <v>162</v>
      </c>
      <c r="H759" t="s">
        <v>22</v>
      </c>
      <c r="I759" t="s">
        <v>23</v>
      </c>
      <c r="J759" t="s">
        <v>39</v>
      </c>
      <c r="K759" t="s">
        <v>25</v>
      </c>
      <c r="L759" t="s">
        <v>3564</v>
      </c>
      <c r="M759">
        <v>6.1</v>
      </c>
      <c r="N759">
        <v>8</v>
      </c>
      <c r="O759" t="s">
        <v>26</v>
      </c>
      <c r="P759">
        <v>3</v>
      </c>
      <c r="Q759" t="s">
        <v>615</v>
      </c>
      <c r="R759" t="s">
        <v>28</v>
      </c>
      <c r="S759">
        <v>129.97</v>
      </c>
      <c r="T759" t="str" cm="1">
        <f t="array" ref="T759">_xlfn.IFS(Raw_Data[[#This Row],[Call Status]]="Resolved","5",Raw_Data[[#This Row],[Call Status]]="Escalated","2",Raw_Data[[#This Row],[Call Status]]="Pending","3",Raw_Data[[#This Row],[Call Status]]="Abandoned","0")</f>
        <v>5</v>
      </c>
      <c r="U759" t="str">
        <f>TEXT(Raw_Data[[#This Row],[Call Date]],"mmmm")</f>
        <v>January</v>
      </c>
      <c r="V759" t="str" cm="1">
        <f t="array" ref="V759">_xlfn.IFS(Raw_Data[[#This Row],[Customer Satisfaction]]&lt;2,"Poor",Raw_Data[[#This Row],[Customer Satisfaction]]&lt;4,"Average",Raw_Data[[#This Row],[Customer Satisfaction]]&gt;=4,"Excellent")</f>
        <v>Average</v>
      </c>
    </row>
    <row r="760" spans="2:22" x14ac:dyDescent="0.3">
      <c r="B760" t="s">
        <v>6270</v>
      </c>
      <c r="C760" s="2">
        <v>45708</v>
      </c>
      <c r="D760" s="1">
        <v>0.65694444444444444</v>
      </c>
      <c r="E760" t="s">
        <v>66</v>
      </c>
      <c r="F760" t="s">
        <v>20</v>
      </c>
      <c r="G760" t="s">
        <v>21</v>
      </c>
      <c r="H760" t="s">
        <v>22</v>
      </c>
      <c r="I760" t="s">
        <v>23</v>
      </c>
      <c r="J760" t="s">
        <v>49</v>
      </c>
      <c r="K760" t="s">
        <v>25</v>
      </c>
      <c r="L760" t="s">
        <v>3559</v>
      </c>
      <c r="M760">
        <v>0.6</v>
      </c>
      <c r="N760">
        <v>15.7</v>
      </c>
      <c r="O760" t="s">
        <v>26</v>
      </c>
      <c r="P760">
        <v>5</v>
      </c>
      <c r="Q760" t="s">
        <v>27</v>
      </c>
      <c r="R760" t="s">
        <v>28</v>
      </c>
      <c r="S760">
        <v>246.8</v>
      </c>
      <c r="T760" t="str" cm="1">
        <f t="array" ref="T760">_xlfn.IFS(Raw_Data[[#This Row],[Call Status]]="Resolved","5",Raw_Data[[#This Row],[Call Status]]="Escalated","2",Raw_Data[[#This Row],[Call Status]]="Pending","3",Raw_Data[[#This Row],[Call Status]]="Abandoned","0")</f>
        <v>5</v>
      </c>
      <c r="U760" t="str">
        <f>TEXT(Raw_Data[[#This Row],[Call Date]],"mmmm")</f>
        <v>February</v>
      </c>
      <c r="V760" t="str" cm="1">
        <f t="array" ref="V760">_xlfn.IFS(Raw_Data[[#This Row],[Customer Satisfaction]]&lt;2,"Poor",Raw_Data[[#This Row],[Customer Satisfaction]]&lt;4,"Average",Raw_Data[[#This Row],[Customer Satisfaction]]&gt;=4,"Excellent")</f>
        <v>Excellent</v>
      </c>
    </row>
    <row r="761" spans="2:22" x14ac:dyDescent="0.3">
      <c r="B761" t="s">
        <v>8211</v>
      </c>
      <c r="C761" s="2">
        <v>45830</v>
      </c>
      <c r="D761" s="1">
        <v>0.85069444444444442</v>
      </c>
      <c r="E761" t="s">
        <v>156</v>
      </c>
      <c r="F761" t="s">
        <v>20</v>
      </c>
      <c r="G761" t="s">
        <v>162</v>
      </c>
      <c r="H761" t="s">
        <v>2392</v>
      </c>
      <c r="I761" t="s">
        <v>23</v>
      </c>
      <c r="J761" t="s">
        <v>76</v>
      </c>
      <c r="K761" t="s">
        <v>16</v>
      </c>
      <c r="L761" t="s">
        <v>16</v>
      </c>
      <c r="M761">
        <v>0.4</v>
      </c>
      <c r="N761">
        <v>14.4</v>
      </c>
      <c r="O761" t="s">
        <v>28</v>
      </c>
      <c r="P761">
        <v>0</v>
      </c>
      <c r="Q761" t="s">
        <v>1014</v>
      </c>
      <c r="R761" t="s">
        <v>26</v>
      </c>
      <c r="S761">
        <v>221.63</v>
      </c>
      <c r="T761" t="str" cm="1">
        <f t="array" ref="T761">_xlfn.IFS(Raw_Data[[#This Row],[Call Status]]="Resolved","5",Raw_Data[[#This Row],[Call Status]]="Escalated","2",Raw_Data[[#This Row],[Call Status]]="Pending","3",Raw_Data[[#This Row],[Call Status]]="Abandoned","0")</f>
        <v>2</v>
      </c>
      <c r="U761" t="str">
        <f>TEXT(Raw_Data[[#This Row],[Call Date]],"mmmm")</f>
        <v>June</v>
      </c>
      <c r="V761" t="str" cm="1">
        <f t="array" ref="V761">_xlfn.IFS(Raw_Data[[#This Row],[Customer Satisfaction]]&lt;2,"Poor",Raw_Data[[#This Row],[Customer Satisfaction]]&lt;4,"Average",Raw_Data[[#This Row],[Customer Satisfaction]]&gt;=4,"Excellent")</f>
        <v>Poor</v>
      </c>
    </row>
    <row r="762" spans="2:22" x14ac:dyDescent="0.3">
      <c r="B762" t="s">
        <v>8149</v>
      </c>
      <c r="C762" s="2">
        <v>45862</v>
      </c>
      <c r="D762" s="1">
        <v>0.73958333333333337</v>
      </c>
      <c r="E762" t="s">
        <v>37</v>
      </c>
      <c r="F762" t="s">
        <v>38</v>
      </c>
      <c r="G762" t="s">
        <v>327</v>
      </c>
      <c r="H762" t="s">
        <v>2026</v>
      </c>
      <c r="I762" t="s">
        <v>1130</v>
      </c>
      <c r="J762" t="s">
        <v>24</v>
      </c>
      <c r="K762" t="s">
        <v>16</v>
      </c>
      <c r="L762" t="s">
        <v>16</v>
      </c>
      <c r="M762">
        <v>1.1000000000000001</v>
      </c>
      <c r="N762">
        <v>10</v>
      </c>
      <c r="O762" t="s">
        <v>28</v>
      </c>
      <c r="P762">
        <v>5</v>
      </c>
      <c r="Q762" t="s">
        <v>27</v>
      </c>
      <c r="R762" t="s">
        <v>26</v>
      </c>
      <c r="S762">
        <v>473.16</v>
      </c>
      <c r="T762" t="str" cm="1">
        <f t="array" ref="T762">_xlfn.IFS(Raw_Data[[#This Row],[Call Status]]="Resolved","5",Raw_Data[[#This Row],[Call Status]]="Escalated","2",Raw_Data[[#This Row],[Call Status]]="Pending","3",Raw_Data[[#This Row],[Call Status]]="Abandoned","0")</f>
        <v>2</v>
      </c>
      <c r="U762" t="str">
        <f>TEXT(Raw_Data[[#This Row],[Call Date]],"mmmm")</f>
        <v>July</v>
      </c>
      <c r="V762" t="str" cm="1">
        <f t="array" ref="V762">_xlfn.IFS(Raw_Data[[#This Row],[Customer Satisfaction]]&lt;2,"Poor",Raw_Data[[#This Row],[Customer Satisfaction]]&lt;4,"Average",Raw_Data[[#This Row],[Customer Satisfaction]]&gt;=4,"Excellent")</f>
        <v>Excellent</v>
      </c>
    </row>
    <row r="763" spans="2:22" x14ac:dyDescent="0.3">
      <c r="B763" t="s">
        <v>8028</v>
      </c>
      <c r="C763" s="2">
        <v>45917</v>
      </c>
      <c r="D763" s="1">
        <v>0.49722222222222223</v>
      </c>
      <c r="E763" t="s">
        <v>63</v>
      </c>
      <c r="F763" t="s">
        <v>20</v>
      </c>
      <c r="G763" t="s">
        <v>327</v>
      </c>
      <c r="H763" t="s">
        <v>22</v>
      </c>
      <c r="I763" t="s">
        <v>1128</v>
      </c>
      <c r="J763" t="s">
        <v>64</v>
      </c>
      <c r="K763" t="s">
        <v>16</v>
      </c>
      <c r="L763" t="s">
        <v>16</v>
      </c>
      <c r="M763">
        <v>0.9</v>
      </c>
      <c r="N763">
        <v>9.5</v>
      </c>
      <c r="O763" t="s">
        <v>28</v>
      </c>
      <c r="P763">
        <v>4</v>
      </c>
      <c r="Q763" t="s">
        <v>615</v>
      </c>
      <c r="R763" t="s">
        <v>26</v>
      </c>
      <c r="S763">
        <v>84.06</v>
      </c>
      <c r="T763" t="str" cm="1">
        <f t="array" ref="T763">_xlfn.IFS(Raw_Data[[#This Row],[Call Status]]="Resolved","5",Raw_Data[[#This Row],[Call Status]]="Escalated","2",Raw_Data[[#This Row],[Call Status]]="Pending","3",Raw_Data[[#This Row],[Call Status]]="Abandoned","0")</f>
        <v>2</v>
      </c>
      <c r="U763" t="str">
        <f>TEXT(Raw_Data[[#This Row],[Call Date]],"mmmm")</f>
        <v>September</v>
      </c>
      <c r="V763" t="str" cm="1">
        <f t="array" ref="V763">_xlfn.IFS(Raw_Data[[#This Row],[Customer Satisfaction]]&lt;2,"Poor",Raw_Data[[#This Row],[Customer Satisfaction]]&lt;4,"Average",Raw_Data[[#This Row],[Customer Satisfaction]]&gt;=4,"Excellent")</f>
        <v>Excellent</v>
      </c>
    </row>
    <row r="764" spans="2:22" x14ac:dyDescent="0.3">
      <c r="B764" t="s">
        <v>3216</v>
      </c>
      <c r="C764" s="2">
        <v>45945</v>
      </c>
      <c r="D764" s="1">
        <v>0.73124999999999996</v>
      </c>
      <c r="E764" t="s">
        <v>63</v>
      </c>
      <c r="F764" t="s">
        <v>20</v>
      </c>
      <c r="G764" t="s">
        <v>162</v>
      </c>
      <c r="H764" t="s">
        <v>2026</v>
      </c>
      <c r="I764" t="s">
        <v>23</v>
      </c>
      <c r="J764" t="s">
        <v>64</v>
      </c>
      <c r="K764" t="s">
        <v>25</v>
      </c>
      <c r="L764" t="s">
        <v>25</v>
      </c>
      <c r="M764">
        <v>0.3</v>
      </c>
      <c r="N764">
        <v>9.1999999999999993</v>
      </c>
      <c r="O764" t="s">
        <v>28</v>
      </c>
      <c r="P764">
        <v>3</v>
      </c>
      <c r="Q764" t="s">
        <v>615</v>
      </c>
      <c r="R764" t="s">
        <v>28</v>
      </c>
      <c r="S764">
        <v>211.34</v>
      </c>
      <c r="T764" t="str" cm="1">
        <f t="array" ref="T764">_xlfn.IFS(Raw_Data[[#This Row],[Call Status]]="Resolved","5",Raw_Data[[#This Row],[Call Status]]="Escalated","2",Raw_Data[[#This Row],[Call Status]]="Pending","3",Raw_Data[[#This Row],[Call Status]]="Abandoned","0")</f>
        <v>5</v>
      </c>
      <c r="U764" t="str">
        <f>TEXT(Raw_Data[[#This Row],[Call Date]],"mmmm")</f>
        <v>October</v>
      </c>
      <c r="V764" t="str" cm="1">
        <f t="array" ref="V764">_xlfn.IFS(Raw_Data[[#This Row],[Customer Satisfaction]]&lt;2,"Poor",Raw_Data[[#This Row],[Customer Satisfaction]]&lt;4,"Average",Raw_Data[[#This Row],[Customer Satisfaction]]&gt;=4,"Excellent")</f>
        <v>Average</v>
      </c>
    </row>
    <row r="765" spans="2:22" x14ac:dyDescent="0.3">
      <c r="B765" t="s">
        <v>6249</v>
      </c>
      <c r="C765" s="2">
        <v>45691</v>
      </c>
      <c r="D765" s="1">
        <v>0.60763888888888884</v>
      </c>
      <c r="E765" t="s">
        <v>59</v>
      </c>
      <c r="F765" t="s">
        <v>20</v>
      </c>
      <c r="G765" t="s">
        <v>162</v>
      </c>
      <c r="H765" t="s">
        <v>22</v>
      </c>
      <c r="I765" t="s">
        <v>23</v>
      </c>
      <c r="J765" t="s">
        <v>24</v>
      </c>
      <c r="K765" t="s">
        <v>25</v>
      </c>
      <c r="L765" t="s">
        <v>3559</v>
      </c>
      <c r="M765">
        <v>1.3</v>
      </c>
      <c r="N765">
        <v>6.7</v>
      </c>
      <c r="O765" t="s">
        <v>26</v>
      </c>
      <c r="P765">
        <v>5</v>
      </c>
      <c r="Q765" t="s">
        <v>27</v>
      </c>
      <c r="R765" t="s">
        <v>28</v>
      </c>
      <c r="S765">
        <v>105.2</v>
      </c>
      <c r="T765" t="str" cm="1">
        <f t="array" ref="T765">_xlfn.IFS(Raw_Data[[#This Row],[Call Status]]="Resolved","5",Raw_Data[[#This Row],[Call Status]]="Escalated","2",Raw_Data[[#This Row],[Call Status]]="Pending","3",Raw_Data[[#This Row],[Call Status]]="Abandoned","0")</f>
        <v>5</v>
      </c>
      <c r="U765" t="str">
        <f>TEXT(Raw_Data[[#This Row],[Call Date]],"mmmm")</f>
        <v>February</v>
      </c>
      <c r="V765" t="str" cm="1">
        <f t="array" ref="V765">_xlfn.IFS(Raw_Data[[#This Row],[Customer Satisfaction]]&lt;2,"Poor",Raw_Data[[#This Row],[Customer Satisfaction]]&lt;4,"Average",Raw_Data[[#This Row],[Customer Satisfaction]]&gt;=4,"Excellent")</f>
        <v>Excellent</v>
      </c>
    </row>
    <row r="766" spans="2:22" x14ac:dyDescent="0.3">
      <c r="B766" t="s">
        <v>7185</v>
      </c>
      <c r="C766" s="2">
        <v>46005</v>
      </c>
      <c r="D766" s="1">
        <v>0.45416666666666666</v>
      </c>
      <c r="E766" t="s">
        <v>66</v>
      </c>
      <c r="F766" t="s">
        <v>38</v>
      </c>
      <c r="G766" t="s">
        <v>162</v>
      </c>
      <c r="H766" t="s">
        <v>22</v>
      </c>
      <c r="I766" t="s">
        <v>23</v>
      </c>
      <c r="J766" t="s">
        <v>64</v>
      </c>
      <c r="K766" t="s">
        <v>25</v>
      </c>
      <c r="L766" t="s">
        <v>3564</v>
      </c>
      <c r="M766">
        <v>1.5</v>
      </c>
      <c r="N766">
        <v>3.1</v>
      </c>
      <c r="O766" t="s">
        <v>28</v>
      </c>
      <c r="P766">
        <v>5</v>
      </c>
      <c r="Q766" t="s">
        <v>27</v>
      </c>
      <c r="R766" t="s">
        <v>28</v>
      </c>
      <c r="S766">
        <v>61.29</v>
      </c>
      <c r="T766" t="str" cm="1">
        <f t="array" ref="T766">_xlfn.IFS(Raw_Data[[#This Row],[Call Status]]="Resolved","5",Raw_Data[[#This Row],[Call Status]]="Escalated","2",Raw_Data[[#This Row],[Call Status]]="Pending","3",Raw_Data[[#This Row],[Call Status]]="Abandoned","0")</f>
        <v>5</v>
      </c>
      <c r="U766" t="str">
        <f>TEXT(Raw_Data[[#This Row],[Call Date]],"mmmm")</f>
        <v>December</v>
      </c>
      <c r="V766" t="str" cm="1">
        <f t="array" ref="V766">_xlfn.IFS(Raw_Data[[#This Row],[Customer Satisfaction]]&lt;2,"Poor",Raw_Data[[#This Row],[Customer Satisfaction]]&lt;4,"Average",Raw_Data[[#This Row],[Customer Satisfaction]]&gt;=4,"Excellent")</f>
        <v>Excellent</v>
      </c>
    </row>
    <row r="767" spans="2:22" x14ac:dyDescent="0.3">
      <c r="B767" t="s">
        <v>1875</v>
      </c>
      <c r="C767" s="2">
        <v>45752</v>
      </c>
      <c r="D767" s="1">
        <v>0.73819444444444449</v>
      </c>
      <c r="E767" t="s">
        <v>19</v>
      </c>
      <c r="F767" t="s">
        <v>48</v>
      </c>
      <c r="G767" t="s">
        <v>250</v>
      </c>
      <c r="H767" t="s">
        <v>22</v>
      </c>
      <c r="I767" t="s">
        <v>1137</v>
      </c>
      <c r="J767" t="s">
        <v>35</v>
      </c>
      <c r="K767" t="s">
        <v>25</v>
      </c>
      <c r="L767" t="s">
        <v>25</v>
      </c>
      <c r="M767">
        <v>2.5</v>
      </c>
      <c r="N767">
        <v>8</v>
      </c>
      <c r="O767" t="s">
        <v>28</v>
      </c>
      <c r="P767">
        <v>5</v>
      </c>
      <c r="Q767" t="s">
        <v>27</v>
      </c>
      <c r="R767" t="s">
        <v>28</v>
      </c>
      <c r="S767">
        <v>653.22</v>
      </c>
      <c r="T767" t="str" cm="1">
        <f t="array" ref="T767">_xlfn.IFS(Raw_Data[[#This Row],[Call Status]]="Resolved","5",Raw_Data[[#This Row],[Call Status]]="Escalated","2",Raw_Data[[#This Row],[Call Status]]="Pending","3",Raw_Data[[#This Row],[Call Status]]="Abandoned","0")</f>
        <v>5</v>
      </c>
      <c r="U767" t="str">
        <f>TEXT(Raw_Data[[#This Row],[Call Date]],"mmmm")</f>
        <v>April</v>
      </c>
      <c r="V767" t="str" cm="1">
        <f t="array" ref="V767">_xlfn.IFS(Raw_Data[[#This Row],[Customer Satisfaction]]&lt;2,"Poor",Raw_Data[[#This Row],[Customer Satisfaction]]&lt;4,"Average",Raw_Data[[#This Row],[Customer Satisfaction]]&gt;=4,"Excellent")</f>
        <v>Excellent</v>
      </c>
    </row>
    <row r="768" spans="2:22" x14ac:dyDescent="0.3">
      <c r="B768" t="s">
        <v>1519</v>
      </c>
      <c r="C768" s="2">
        <v>45729</v>
      </c>
      <c r="D768" s="1">
        <v>0.3576388888888889</v>
      </c>
      <c r="E768" t="s">
        <v>156</v>
      </c>
      <c r="F768" t="s">
        <v>48</v>
      </c>
      <c r="G768" t="s">
        <v>250</v>
      </c>
      <c r="H768" t="s">
        <v>22</v>
      </c>
      <c r="I768" t="s">
        <v>1130</v>
      </c>
      <c r="J768" t="s">
        <v>76</v>
      </c>
      <c r="K768" t="s">
        <v>25</v>
      </c>
      <c r="L768" t="s">
        <v>25</v>
      </c>
      <c r="M768">
        <v>2.1</v>
      </c>
      <c r="N768">
        <v>5.6</v>
      </c>
      <c r="O768" t="s">
        <v>26</v>
      </c>
      <c r="P768">
        <v>3</v>
      </c>
      <c r="Q768" t="s">
        <v>615</v>
      </c>
      <c r="R768" t="s">
        <v>28</v>
      </c>
      <c r="S768">
        <v>265.01</v>
      </c>
      <c r="T768" t="str" cm="1">
        <f t="array" ref="T768">_xlfn.IFS(Raw_Data[[#This Row],[Call Status]]="Resolved","5",Raw_Data[[#This Row],[Call Status]]="Escalated","2",Raw_Data[[#This Row],[Call Status]]="Pending","3",Raw_Data[[#This Row],[Call Status]]="Abandoned","0")</f>
        <v>5</v>
      </c>
      <c r="U768" t="str">
        <f>TEXT(Raw_Data[[#This Row],[Call Date]],"mmmm")</f>
        <v>March</v>
      </c>
      <c r="V768" t="str" cm="1">
        <f t="array" ref="V768">_xlfn.IFS(Raw_Data[[#This Row],[Customer Satisfaction]]&lt;2,"Poor",Raw_Data[[#This Row],[Customer Satisfaction]]&lt;4,"Average",Raw_Data[[#This Row],[Customer Satisfaction]]&gt;=4,"Excellent")</f>
        <v>Average</v>
      </c>
    </row>
    <row r="769" spans="2:22" x14ac:dyDescent="0.3">
      <c r="B769" t="s">
        <v>4535</v>
      </c>
      <c r="C769" s="2">
        <v>45696</v>
      </c>
      <c r="D769" s="1">
        <v>0.91041666666666665</v>
      </c>
      <c r="E769" t="s">
        <v>37</v>
      </c>
      <c r="F769" t="s">
        <v>34</v>
      </c>
      <c r="G769" t="s">
        <v>21</v>
      </c>
      <c r="H769" t="s">
        <v>22</v>
      </c>
      <c r="I769" t="s">
        <v>1130</v>
      </c>
      <c r="J769" t="s">
        <v>35</v>
      </c>
      <c r="K769" t="s">
        <v>25</v>
      </c>
      <c r="L769" t="s">
        <v>3570</v>
      </c>
      <c r="M769">
        <v>2.6</v>
      </c>
      <c r="N769">
        <v>5.8</v>
      </c>
      <c r="O769" t="s">
        <v>26</v>
      </c>
      <c r="P769">
        <v>3</v>
      </c>
      <c r="Q769" t="s">
        <v>615</v>
      </c>
      <c r="R769" t="s">
        <v>28</v>
      </c>
      <c r="S769">
        <v>264.44</v>
      </c>
      <c r="T769" t="str" cm="1">
        <f t="array" ref="T769">_xlfn.IFS(Raw_Data[[#This Row],[Call Status]]="Resolved","5",Raw_Data[[#This Row],[Call Status]]="Escalated","2",Raw_Data[[#This Row],[Call Status]]="Pending","3",Raw_Data[[#This Row],[Call Status]]="Abandoned","0")</f>
        <v>5</v>
      </c>
      <c r="U769" t="str">
        <f>TEXT(Raw_Data[[#This Row],[Call Date]],"mmmm")</f>
        <v>February</v>
      </c>
      <c r="V769" t="str" cm="1">
        <f t="array" ref="V769">_xlfn.IFS(Raw_Data[[#This Row],[Customer Satisfaction]]&lt;2,"Poor",Raw_Data[[#This Row],[Customer Satisfaction]]&lt;4,"Average",Raw_Data[[#This Row],[Customer Satisfaction]]&gt;=4,"Excellent")</f>
        <v>Average</v>
      </c>
    </row>
    <row r="770" spans="2:22" x14ac:dyDescent="0.3">
      <c r="B770" t="s">
        <v>7611</v>
      </c>
      <c r="C770" s="2">
        <v>45811</v>
      </c>
      <c r="D770" s="1">
        <v>0.73402777777777772</v>
      </c>
      <c r="E770" t="s">
        <v>33</v>
      </c>
      <c r="F770" t="s">
        <v>20</v>
      </c>
      <c r="G770" t="s">
        <v>250</v>
      </c>
      <c r="H770" t="s">
        <v>2613</v>
      </c>
      <c r="I770" t="s">
        <v>23</v>
      </c>
      <c r="J770" t="s">
        <v>49</v>
      </c>
      <c r="K770" t="s">
        <v>7253</v>
      </c>
      <c r="L770" t="s">
        <v>7254</v>
      </c>
      <c r="M770">
        <v>2.1</v>
      </c>
      <c r="N770">
        <v>16.399999999999999</v>
      </c>
      <c r="O770" t="s">
        <v>28</v>
      </c>
      <c r="P770">
        <v>2</v>
      </c>
      <c r="Q770" t="s">
        <v>1014</v>
      </c>
      <c r="R770" t="s">
        <v>28</v>
      </c>
      <c r="S770">
        <v>182.16</v>
      </c>
      <c r="T770" t="str" cm="1">
        <f t="array" ref="T770">_xlfn.IFS(Raw_Data[[#This Row],[Call Status]]="Resolved","5",Raw_Data[[#This Row],[Call Status]]="Escalated","2",Raw_Data[[#This Row],[Call Status]]="Pending","3",Raw_Data[[#This Row],[Call Status]]="Abandoned","0")</f>
        <v>0</v>
      </c>
      <c r="U770" t="str">
        <f>TEXT(Raw_Data[[#This Row],[Call Date]],"mmmm")</f>
        <v>June</v>
      </c>
      <c r="V770" t="str" cm="1">
        <f t="array" ref="V770">_xlfn.IFS(Raw_Data[[#This Row],[Customer Satisfaction]]&lt;2,"Poor",Raw_Data[[#This Row],[Customer Satisfaction]]&lt;4,"Average",Raw_Data[[#This Row],[Customer Satisfaction]]&gt;=4,"Excellent")</f>
        <v>Average</v>
      </c>
    </row>
    <row r="771" spans="2:22" x14ac:dyDescent="0.3">
      <c r="B771" t="s">
        <v>6179</v>
      </c>
      <c r="C771" s="2">
        <v>45907</v>
      </c>
      <c r="D771" s="1">
        <v>0.54652777777777772</v>
      </c>
      <c r="E771" t="s">
        <v>30</v>
      </c>
      <c r="F771" t="s">
        <v>20</v>
      </c>
      <c r="G771" t="s">
        <v>21</v>
      </c>
      <c r="H771" t="s">
        <v>22</v>
      </c>
      <c r="I771" t="s">
        <v>23</v>
      </c>
      <c r="J771" t="s">
        <v>49</v>
      </c>
      <c r="K771" t="s">
        <v>25</v>
      </c>
      <c r="L771" t="s">
        <v>3559</v>
      </c>
      <c r="M771">
        <v>0.6</v>
      </c>
      <c r="N771">
        <v>10.8</v>
      </c>
      <c r="O771" t="s">
        <v>26</v>
      </c>
      <c r="P771">
        <v>0</v>
      </c>
      <c r="Q771" t="s">
        <v>615</v>
      </c>
      <c r="R771" t="s">
        <v>28</v>
      </c>
      <c r="S771">
        <v>85.32</v>
      </c>
      <c r="T771" t="str" cm="1">
        <f t="array" ref="T771">_xlfn.IFS(Raw_Data[[#This Row],[Call Status]]="Resolved","5",Raw_Data[[#This Row],[Call Status]]="Escalated","2",Raw_Data[[#This Row],[Call Status]]="Pending","3",Raw_Data[[#This Row],[Call Status]]="Abandoned","0")</f>
        <v>5</v>
      </c>
      <c r="U771" t="str">
        <f>TEXT(Raw_Data[[#This Row],[Call Date]],"mmmm")</f>
        <v>September</v>
      </c>
      <c r="V771" t="str" cm="1">
        <f t="array" ref="V771">_xlfn.IFS(Raw_Data[[#This Row],[Customer Satisfaction]]&lt;2,"Poor",Raw_Data[[#This Row],[Customer Satisfaction]]&lt;4,"Average",Raw_Data[[#This Row],[Customer Satisfaction]]&gt;=4,"Excellent")</f>
        <v>Poor</v>
      </c>
    </row>
    <row r="772" spans="2:22" x14ac:dyDescent="0.3">
      <c r="B772" t="s">
        <v>5021</v>
      </c>
      <c r="C772" s="2">
        <v>45819</v>
      </c>
      <c r="D772" s="1">
        <v>0.60555555555555551</v>
      </c>
      <c r="E772" t="s">
        <v>63</v>
      </c>
      <c r="F772" t="s">
        <v>20</v>
      </c>
      <c r="G772" t="s">
        <v>21</v>
      </c>
      <c r="H772" t="s">
        <v>22</v>
      </c>
      <c r="I772" t="s">
        <v>1130</v>
      </c>
      <c r="J772" t="s">
        <v>45</v>
      </c>
      <c r="K772" t="s">
        <v>25</v>
      </c>
      <c r="L772" t="s">
        <v>3564</v>
      </c>
      <c r="M772">
        <v>1.8</v>
      </c>
      <c r="N772">
        <v>10.9</v>
      </c>
      <c r="O772" t="s">
        <v>26</v>
      </c>
      <c r="P772">
        <v>2</v>
      </c>
      <c r="Q772" t="s">
        <v>1014</v>
      </c>
      <c r="R772" t="s">
        <v>28</v>
      </c>
      <c r="S772">
        <v>255.62</v>
      </c>
      <c r="T772" t="str" cm="1">
        <f t="array" ref="T772">_xlfn.IFS(Raw_Data[[#This Row],[Call Status]]="Resolved","5",Raw_Data[[#This Row],[Call Status]]="Escalated","2",Raw_Data[[#This Row],[Call Status]]="Pending","3",Raw_Data[[#This Row],[Call Status]]="Abandoned","0")</f>
        <v>5</v>
      </c>
      <c r="U772" t="str">
        <f>TEXT(Raw_Data[[#This Row],[Call Date]],"mmmm")</f>
        <v>June</v>
      </c>
      <c r="V772" t="str" cm="1">
        <f t="array" ref="V772">_xlfn.IFS(Raw_Data[[#This Row],[Customer Satisfaction]]&lt;2,"Poor",Raw_Data[[#This Row],[Customer Satisfaction]]&lt;4,"Average",Raw_Data[[#This Row],[Customer Satisfaction]]&gt;=4,"Excellent")</f>
        <v>Average</v>
      </c>
    </row>
    <row r="773" spans="2:22" x14ac:dyDescent="0.3">
      <c r="B773" t="s">
        <v>7113</v>
      </c>
      <c r="C773" s="2">
        <v>45775</v>
      </c>
      <c r="D773" s="1">
        <v>0.49652777777777779</v>
      </c>
      <c r="E773" t="s">
        <v>33</v>
      </c>
      <c r="F773" t="s">
        <v>38</v>
      </c>
      <c r="G773" t="s">
        <v>327</v>
      </c>
      <c r="H773" t="s">
        <v>22</v>
      </c>
      <c r="I773" t="s">
        <v>23</v>
      </c>
      <c r="J773" t="s">
        <v>42</v>
      </c>
      <c r="K773" t="s">
        <v>25</v>
      </c>
      <c r="L773" t="s">
        <v>3564</v>
      </c>
      <c r="M773">
        <v>4.0999999999999996</v>
      </c>
      <c r="N773">
        <v>8.6999999999999993</v>
      </c>
      <c r="O773" t="s">
        <v>26</v>
      </c>
      <c r="P773">
        <v>3</v>
      </c>
      <c r="Q773" t="s">
        <v>615</v>
      </c>
      <c r="R773" t="s">
        <v>28</v>
      </c>
      <c r="S773">
        <v>278.45999999999998</v>
      </c>
      <c r="T773" t="str" cm="1">
        <f t="array" ref="T773">_xlfn.IFS(Raw_Data[[#This Row],[Call Status]]="Resolved","5",Raw_Data[[#This Row],[Call Status]]="Escalated","2",Raw_Data[[#This Row],[Call Status]]="Pending","3",Raw_Data[[#This Row],[Call Status]]="Abandoned","0")</f>
        <v>5</v>
      </c>
      <c r="U773" t="str">
        <f>TEXT(Raw_Data[[#This Row],[Call Date]],"mmmm")</f>
        <v>April</v>
      </c>
      <c r="V773" t="str" cm="1">
        <f t="array" ref="V773">_xlfn.IFS(Raw_Data[[#This Row],[Customer Satisfaction]]&lt;2,"Poor",Raw_Data[[#This Row],[Customer Satisfaction]]&lt;4,"Average",Raw_Data[[#This Row],[Customer Satisfaction]]&gt;=4,"Excellent")</f>
        <v>Average</v>
      </c>
    </row>
    <row r="774" spans="2:22" x14ac:dyDescent="0.3">
      <c r="B774" t="s">
        <v>3281</v>
      </c>
      <c r="C774" s="2">
        <v>45916</v>
      </c>
      <c r="D774" s="1">
        <v>0.89861111111111114</v>
      </c>
      <c r="E774" t="s">
        <v>53</v>
      </c>
      <c r="F774" t="s">
        <v>38</v>
      </c>
      <c r="G774" t="s">
        <v>162</v>
      </c>
      <c r="H774" t="s">
        <v>2026</v>
      </c>
      <c r="I774" t="s">
        <v>23</v>
      </c>
      <c r="J774" t="s">
        <v>42</v>
      </c>
      <c r="K774" t="s">
        <v>25</v>
      </c>
      <c r="L774" t="s">
        <v>25</v>
      </c>
      <c r="M774">
        <v>1.2</v>
      </c>
      <c r="N774">
        <v>4.5</v>
      </c>
      <c r="O774" t="s">
        <v>26</v>
      </c>
      <c r="P774">
        <v>3</v>
      </c>
      <c r="Q774" t="s">
        <v>615</v>
      </c>
      <c r="R774" t="s">
        <v>28</v>
      </c>
      <c r="S774">
        <v>87.87</v>
      </c>
      <c r="T774" t="str" cm="1">
        <f t="array" ref="T774">_xlfn.IFS(Raw_Data[[#This Row],[Call Status]]="Resolved","5",Raw_Data[[#This Row],[Call Status]]="Escalated","2",Raw_Data[[#This Row],[Call Status]]="Pending","3",Raw_Data[[#This Row],[Call Status]]="Abandoned","0")</f>
        <v>5</v>
      </c>
      <c r="U774" t="str">
        <f>TEXT(Raw_Data[[#This Row],[Call Date]],"mmmm")</f>
        <v>September</v>
      </c>
      <c r="V774" t="str" cm="1">
        <f t="array" ref="V774">_xlfn.IFS(Raw_Data[[#This Row],[Customer Satisfaction]]&lt;2,"Poor",Raw_Data[[#This Row],[Customer Satisfaction]]&lt;4,"Average",Raw_Data[[#This Row],[Customer Satisfaction]]&gt;=4,"Excellent")</f>
        <v>Average</v>
      </c>
    </row>
    <row r="775" spans="2:22" x14ac:dyDescent="0.3">
      <c r="B775" t="s">
        <v>5477</v>
      </c>
      <c r="C775" s="2">
        <v>45963</v>
      </c>
      <c r="D775" s="1">
        <v>0.375</v>
      </c>
      <c r="E775" t="s">
        <v>37</v>
      </c>
      <c r="F775" t="s">
        <v>20</v>
      </c>
      <c r="G775" t="s">
        <v>162</v>
      </c>
      <c r="H775" t="s">
        <v>2026</v>
      </c>
      <c r="I775" t="s">
        <v>23</v>
      </c>
      <c r="J775" t="s">
        <v>49</v>
      </c>
      <c r="K775" t="s">
        <v>25</v>
      </c>
      <c r="L775" t="s">
        <v>3561</v>
      </c>
      <c r="M775">
        <v>1</v>
      </c>
      <c r="N775">
        <v>18.600000000000001</v>
      </c>
      <c r="O775" t="s">
        <v>26</v>
      </c>
      <c r="P775">
        <v>0</v>
      </c>
      <c r="Q775" t="s">
        <v>27</v>
      </c>
      <c r="R775" t="s">
        <v>28</v>
      </c>
      <c r="S775">
        <v>332.13</v>
      </c>
      <c r="T775" t="str" cm="1">
        <f t="array" ref="T775">_xlfn.IFS(Raw_Data[[#This Row],[Call Status]]="Resolved","5",Raw_Data[[#This Row],[Call Status]]="Escalated","2",Raw_Data[[#This Row],[Call Status]]="Pending","3",Raw_Data[[#This Row],[Call Status]]="Abandoned","0")</f>
        <v>5</v>
      </c>
      <c r="U775" t="str">
        <f>TEXT(Raw_Data[[#This Row],[Call Date]],"mmmm")</f>
        <v>November</v>
      </c>
      <c r="V775" t="str" cm="1">
        <f t="array" ref="V775">_xlfn.IFS(Raw_Data[[#This Row],[Customer Satisfaction]]&lt;2,"Poor",Raw_Data[[#This Row],[Customer Satisfaction]]&lt;4,"Average",Raw_Data[[#This Row],[Customer Satisfaction]]&gt;=4,"Excellent")</f>
        <v>Poor</v>
      </c>
    </row>
    <row r="776" spans="2:22" x14ac:dyDescent="0.3">
      <c r="B776" t="s">
        <v>529</v>
      </c>
      <c r="C776" s="2">
        <v>45925</v>
      </c>
      <c r="D776" s="1">
        <v>0.88749999999999996</v>
      </c>
      <c r="E776" t="s">
        <v>110</v>
      </c>
      <c r="F776" t="s">
        <v>20</v>
      </c>
      <c r="G776" t="s">
        <v>162</v>
      </c>
      <c r="H776" t="s">
        <v>22</v>
      </c>
      <c r="I776" t="s">
        <v>23</v>
      </c>
      <c r="J776" t="s">
        <v>42</v>
      </c>
      <c r="K776" t="s">
        <v>25</v>
      </c>
      <c r="L776" t="s">
        <v>25</v>
      </c>
      <c r="M776">
        <v>3.4</v>
      </c>
      <c r="N776">
        <v>11</v>
      </c>
      <c r="O776" t="s">
        <v>26</v>
      </c>
      <c r="P776">
        <v>4</v>
      </c>
      <c r="Q776" t="s">
        <v>27</v>
      </c>
      <c r="R776" t="s">
        <v>28</v>
      </c>
      <c r="S776">
        <v>74.91</v>
      </c>
      <c r="T776" t="str" cm="1">
        <f t="array" ref="T776">_xlfn.IFS(Raw_Data[[#This Row],[Call Status]]="Resolved","5",Raw_Data[[#This Row],[Call Status]]="Escalated","2",Raw_Data[[#This Row],[Call Status]]="Pending","3",Raw_Data[[#This Row],[Call Status]]="Abandoned","0")</f>
        <v>5</v>
      </c>
      <c r="U776" t="str">
        <f>TEXT(Raw_Data[[#This Row],[Call Date]],"mmmm")</f>
        <v>September</v>
      </c>
      <c r="V776" t="str" cm="1">
        <f t="array" ref="V776">_xlfn.IFS(Raw_Data[[#This Row],[Customer Satisfaction]]&lt;2,"Poor",Raw_Data[[#This Row],[Customer Satisfaction]]&lt;4,"Average",Raw_Data[[#This Row],[Customer Satisfaction]]&gt;=4,"Excellent")</f>
        <v>Excellent</v>
      </c>
    </row>
    <row r="777" spans="2:22" x14ac:dyDescent="0.3">
      <c r="B777" t="s">
        <v>7774</v>
      </c>
      <c r="C777" s="2">
        <v>45711</v>
      </c>
      <c r="D777" s="1">
        <v>0.36875000000000002</v>
      </c>
      <c r="E777" t="s">
        <v>66</v>
      </c>
      <c r="F777" t="s">
        <v>34</v>
      </c>
      <c r="G777" t="s">
        <v>21</v>
      </c>
      <c r="H777" t="s">
        <v>22</v>
      </c>
      <c r="I777" t="s">
        <v>23</v>
      </c>
      <c r="J777" t="s">
        <v>76</v>
      </c>
      <c r="K777" t="s">
        <v>7253</v>
      </c>
      <c r="L777" t="s">
        <v>7254</v>
      </c>
      <c r="M777">
        <v>2.7</v>
      </c>
      <c r="N777">
        <v>8.6999999999999993</v>
      </c>
      <c r="O777" t="s">
        <v>28</v>
      </c>
      <c r="P777">
        <v>1</v>
      </c>
      <c r="Q777" t="s">
        <v>1014</v>
      </c>
      <c r="R777" t="s">
        <v>28</v>
      </c>
      <c r="S777">
        <v>68.67</v>
      </c>
      <c r="T777" t="str" cm="1">
        <f t="array" ref="T777">_xlfn.IFS(Raw_Data[[#This Row],[Call Status]]="Resolved","5",Raw_Data[[#This Row],[Call Status]]="Escalated","2",Raw_Data[[#This Row],[Call Status]]="Pending","3",Raw_Data[[#This Row],[Call Status]]="Abandoned","0")</f>
        <v>0</v>
      </c>
      <c r="U777" t="str">
        <f>TEXT(Raw_Data[[#This Row],[Call Date]],"mmmm")</f>
        <v>February</v>
      </c>
      <c r="V777" t="str" cm="1">
        <f t="array" ref="V777">_xlfn.IFS(Raw_Data[[#This Row],[Customer Satisfaction]]&lt;2,"Poor",Raw_Data[[#This Row],[Customer Satisfaction]]&lt;4,"Average",Raw_Data[[#This Row],[Customer Satisfaction]]&gt;=4,"Excellent")</f>
        <v>Poor</v>
      </c>
    </row>
    <row r="778" spans="2:22" x14ac:dyDescent="0.3">
      <c r="B778" t="s">
        <v>9467</v>
      </c>
      <c r="C778" s="2">
        <v>45893</v>
      </c>
      <c r="D778" s="1">
        <v>0.86111111111111116</v>
      </c>
      <c r="E778" t="s">
        <v>59</v>
      </c>
      <c r="F778" t="s">
        <v>48</v>
      </c>
      <c r="G778" t="s">
        <v>162</v>
      </c>
      <c r="H778" t="s">
        <v>22</v>
      </c>
      <c r="I778" t="s">
        <v>1137</v>
      </c>
      <c r="J778" t="s">
        <v>45</v>
      </c>
      <c r="K778" t="s">
        <v>8876</v>
      </c>
      <c r="L778" t="s">
        <v>8877</v>
      </c>
      <c r="M778">
        <v>0.5</v>
      </c>
      <c r="N778">
        <v>11.7</v>
      </c>
      <c r="O778" t="s">
        <v>28</v>
      </c>
      <c r="P778">
        <v>4</v>
      </c>
      <c r="Q778" t="s">
        <v>615</v>
      </c>
      <c r="R778" t="s">
        <v>28</v>
      </c>
      <c r="S778">
        <v>424.29</v>
      </c>
      <c r="T778" t="str" cm="1">
        <f t="array" ref="T778">_xlfn.IFS(Raw_Data[[#This Row],[Call Status]]="Resolved","5",Raw_Data[[#This Row],[Call Status]]="Escalated","2",Raw_Data[[#This Row],[Call Status]]="Pending","3",Raw_Data[[#This Row],[Call Status]]="Abandoned","0")</f>
        <v>3</v>
      </c>
      <c r="U778" t="str">
        <f>TEXT(Raw_Data[[#This Row],[Call Date]],"mmmm")</f>
        <v>August</v>
      </c>
      <c r="V778" t="str" cm="1">
        <f t="array" ref="V778">_xlfn.IFS(Raw_Data[[#This Row],[Customer Satisfaction]]&lt;2,"Poor",Raw_Data[[#This Row],[Customer Satisfaction]]&lt;4,"Average",Raw_Data[[#This Row],[Customer Satisfaction]]&gt;=4,"Excellent")</f>
        <v>Excellent</v>
      </c>
    </row>
    <row r="779" spans="2:22" x14ac:dyDescent="0.3">
      <c r="B779" t="s">
        <v>9713</v>
      </c>
      <c r="C779" s="2">
        <v>45879</v>
      </c>
      <c r="D779" s="1">
        <v>0.53819444444444442</v>
      </c>
      <c r="E779" t="s">
        <v>70</v>
      </c>
      <c r="F779" t="s">
        <v>34</v>
      </c>
      <c r="G779" t="s">
        <v>21</v>
      </c>
      <c r="H779" t="s">
        <v>22</v>
      </c>
      <c r="I779" t="s">
        <v>1128</v>
      </c>
      <c r="J779" t="s">
        <v>35</v>
      </c>
      <c r="K779" t="s">
        <v>8876</v>
      </c>
      <c r="L779" t="s">
        <v>8877</v>
      </c>
      <c r="M779">
        <v>7.4</v>
      </c>
      <c r="N779">
        <v>15.5</v>
      </c>
      <c r="O779" t="s">
        <v>28</v>
      </c>
      <c r="P779">
        <v>2</v>
      </c>
      <c r="Q779" t="s">
        <v>1014</v>
      </c>
      <c r="R779" t="s">
        <v>28</v>
      </c>
      <c r="S779">
        <v>130.71</v>
      </c>
      <c r="T779" t="str" cm="1">
        <f t="array" ref="T779">_xlfn.IFS(Raw_Data[[#This Row],[Call Status]]="Resolved","5",Raw_Data[[#This Row],[Call Status]]="Escalated","2",Raw_Data[[#This Row],[Call Status]]="Pending","3",Raw_Data[[#This Row],[Call Status]]="Abandoned","0")</f>
        <v>3</v>
      </c>
      <c r="U779" t="str">
        <f>TEXT(Raw_Data[[#This Row],[Call Date]],"mmmm")</f>
        <v>August</v>
      </c>
      <c r="V779" t="str" cm="1">
        <f t="array" ref="V779">_xlfn.IFS(Raw_Data[[#This Row],[Customer Satisfaction]]&lt;2,"Poor",Raw_Data[[#This Row],[Customer Satisfaction]]&lt;4,"Average",Raw_Data[[#This Row],[Customer Satisfaction]]&gt;=4,"Excellent")</f>
        <v>Average</v>
      </c>
    </row>
    <row r="780" spans="2:22" x14ac:dyDescent="0.3">
      <c r="B780" t="s">
        <v>7393</v>
      </c>
      <c r="C780" s="2">
        <v>45908</v>
      </c>
      <c r="D780" s="1">
        <v>0.76527777777777772</v>
      </c>
      <c r="E780" t="s">
        <v>53</v>
      </c>
      <c r="F780" t="s">
        <v>38</v>
      </c>
      <c r="G780" t="s">
        <v>21</v>
      </c>
      <c r="H780" t="s">
        <v>22</v>
      </c>
      <c r="I780" t="s">
        <v>1128</v>
      </c>
      <c r="J780" t="s">
        <v>64</v>
      </c>
      <c r="K780" t="s">
        <v>7253</v>
      </c>
      <c r="L780" t="s">
        <v>7254</v>
      </c>
      <c r="M780">
        <v>1.8</v>
      </c>
      <c r="N780">
        <v>5.9</v>
      </c>
      <c r="O780" t="s">
        <v>28</v>
      </c>
      <c r="P780">
        <v>3</v>
      </c>
      <c r="Q780" t="s">
        <v>615</v>
      </c>
      <c r="R780" t="s">
        <v>28</v>
      </c>
      <c r="S780">
        <v>49.86</v>
      </c>
      <c r="T780" t="str" cm="1">
        <f t="array" ref="T780">_xlfn.IFS(Raw_Data[[#This Row],[Call Status]]="Resolved","5",Raw_Data[[#This Row],[Call Status]]="Escalated","2",Raw_Data[[#This Row],[Call Status]]="Pending","3",Raw_Data[[#This Row],[Call Status]]="Abandoned","0")</f>
        <v>0</v>
      </c>
      <c r="U780" t="str">
        <f>TEXT(Raw_Data[[#This Row],[Call Date]],"mmmm")</f>
        <v>September</v>
      </c>
      <c r="V780" t="str" cm="1">
        <f t="array" ref="V780">_xlfn.IFS(Raw_Data[[#This Row],[Customer Satisfaction]]&lt;2,"Poor",Raw_Data[[#This Row],[Customer Satisfaction]]&lt;4,"Average",Raw_Data[[#This Row],[Customer Satisfaction]]&gt;=4,"Excellent")</f>
        <v>Average</v>
      </c>
    </row>
    <row r="781" spans="2:22" x14ac:dyDescent="0.3">
      <c r="B781" t="s">
        <v>6491</v>
      </c>
      <c r="C781" s="2">
        <v>45970</v>
      </c>
      <c r="D781" s="1">
        <v>0.75208333333333333</v>
      </c>
      <c r="E781" t="s">
        <v>47</v>
      </c>
      <c r="F781" t="s">
        <v>34</v>
      </c>
      <c r="G781" t="s">
        <v>21</v>
      </c>
      <c r="H781" t="s">
        <v>22</v>
      </c>
      <c r="I781" t="s">
        <v>23</v>
      </c>
      <c r="J781" t="s">
        <v>64</v>
      </c>
      <c r="K781" t="s">
        <v>25</v>
      </c>
      <c r="L781" t="s">
        <v>3570</v>
      </c>
      <c r="M781">
        <v>1.1000000000000001</v>
      </c>
      <c r="N781">
        <v>4.0999999999999996</v>
      </c>
      <c r="O781" t="s">
        <v>28</v>
      </c>
      <c r="P781">
        <v>5</v>
      </c>
      <c r="Q781" t="s">
        <v>27</v>
      </c>
      <c r="R781" t="s">
        <v>28</v>
      </c>
      <c r="S781">
        <v>95.32</v>
      </c>
      <c r="T781" t="str" cm="1">
        <f t="array" ref="T781">_xlfn.IFS(Raw_Data[[#This Row],[Call Status]]="Resolved","5",Raw_Data[[#This Row],[Call Status]]="Escalated","2",Raw_Data[[#This Row],[Call Status]]="Pending","3",Raw_Data[[#This Row],[Call Status]]="Abandoned","0")</f>
        <v>5</v>
      </c>
      <c r="U781" t="str">
        <f>TEXT(Raw_Data[[#This Row],[Call Date]],"mmmm")</f>
        <v>November</v>
      </c>
      <c r="V781" t="str" cm="1">
        <f t="array" ref="V781">_xlfn.IFS(Raw_Data[[#This Row],[Customer Satisfaction]]&lt;2,"Poor",Raw_Data[[#This Row],[Customer Satisfaction]]&lt;4,"Average",Raw_Data[[#This Row],[Customer Satisfaction]]&gt;=4,"Excellent")</f>
        <v>Excellent</v>
      </c>
    </row>
    <row r="782" spans="2:22" x14ac:dyDescent="0.3">
      <c r="B782" t="s">
        <v>6900</v>
      </c>
      <c r="C782" s="2">
        <v>45769</v>
      </c>
      <c r="D782" s="1">
        <v>0.84166666666666667</v>
      </c>
      <c r="E782" t="s">
        <v>59</v>
      </c>
      <c r="F782" t="s">
        <v>48</v>
      </c>
      <c r="G782" t="s">
        <v>162</v>
      </c>
      <c r="H782" t="s">
        <v>22</v>
      </c>
      <c r="I782" t="s">
        <v>23</v>
      </c>
      <c r="J782" t="s">
        <v>45</v>
      </c>
      <c r="K782" t="s">
        <v>25</v>
      </c>
      <c r="L782" t="s">
        <v>3564</v>
      </c>
      <c r="M782">
        <v>3.1</v>
      </c>
      <c r="N782">
        <v>8.9</v>
      </c>
      <c r="O782" t="s">
        <v>28</v>
      </c>
      <c r="P782">
        <v>1</v>
      </c>
      <c r="Q782" t="s">
        <v>1014</v>
      </c>
      <c r="R782" t="s">
        <v>28</v>
      </c>
      <c r="S782">
        <v>178.08</v>
      </c>
      <c r="T782" t="str" cm="1">
        <f t="array" ref="T782">_xlfn.IFS(Raw_Data[[#This Row],[Call Status]]="Resolved","5",Raw_Data[[#This Row],[Call Status]]="Escalated","2",Raw_Data[[#This Row],[Call Status]]="Pending","3",Raw_Data[[#This Row],[Call Status]]="Abandoned","0")</f>
        <v>5</v>
      </c>
      <c r="U782" t="str">
        <f>TEXT(Raw_Data[[#This Row],[Call Date]],"mmmm")</f>
        <v>April</v>
      </c>
      <c r="V782" t="str" cm="1">
        <f t="array" ref="V782">_xlfn.IFS(Raw_Data[[#This Row],[Customer Satisfaction]]&lt;2,"Poor",Raw_Data[[#This Row],[Customer Satisfaction]]&lt;4,"Average",Raw_Data[[#This Row],[Customer Satisfaction]]&gt;=4,"Excellent")</f>
        <v>Poor</v>
      </c>
    </row>
    <row r="783" spans="2:22" x14ac:dyDescent="0.3">
      <c r="B783" t="s">
        <v>4563</v>
      </c>
      <c r="C783" s="2">
        <v>45912</v>
      </c>
      <c r="D783" s="1">
        <v>0.89097222222222228</v>
      </c>
      <c r="E783" t="s">
        <v>108</v>
      </c>
      <c r="F783" t="s">
        <v>34</v>
      </c>
      <c r="G783" t="s">
        <v>162</v>
      </c>
      <c r="H783" t="s">
        <v>22</v>
      </c>
      <c r="I783" t="s">
        <v>1128</v>
      </c>
      <c r="J783" t="s">
        <v>35</v>
      </c>
      <c r="K783" t="s">
        <v>25</v>
      </c>
      <c r="L783" t="s">
        <v>3559</v>
      </c>
      <c r="M783">
        <v>11.4</v>
      </c>
      <c r="N783">
        <v>8.1999999999999993</v>
      </c>
      <c r="O783" t="s">
        <v>26</v>
      </c>
      <c r="P783">
        <v>3</v>
      </c>
      <c r="Q783" t="s">
        <v>615</v>
      </c>
      <c r="R783" t="s">
        <v>28</v>
      </c>
      <c r="S783">
        <v>162.97999999999999</v>
      </c>
      <c r="T783" t="str" cm="1">
        <f t="array" ref="T783">_xlfn.IFS(Raw_Data[[#This Row],[Call Status]]="Resolved","5",Raw_Data[[#This Row],[Call Status]]="Escalated","2",Raw_Data[[#This Row],[Call Status]]="Pending","3",Raw_Data[[#This Row],[Call Status]]="Abandoned","0")</f>
        <v>5</v>
      </c>
      <c r="U783" t="str">
        <f>TEXT(Raw_Data[[#This Row],[Call Date]],"mmmm")</f>
        <v>September</v>
      </c>
      <c r="V783" t="str" cm="1">
        <f t="array" ref="V783">_xlfn.IFS(Raw_Data[[#This Row],[Customer Satisfaction]]&lt;2,"Poor",Raw_Data[[#This Row],[Customer Satisfaction]]&lt;4,"Average",Raw_Data[[#This Row],[Customer Satisfaction]]&gt;=4,"Excellent")</f>
        <v>Average</v>
      </c>
    </row>
    <row r="784" spans="2:22" x14ac:dyDescent="0.3">
      <c r="B784" t="s">
        <v>774</v>
      </c>
      <c r="C784" s="2">
        <v>45960</v>
      </c>
      <c r="D784" s="1">
        <v>0.49027777777777776</v>
      </c>
      <c r="E784" t="s">
        <v>110</v>
      </c>
      <c r="F784" t="s">
        <v>38</v>
      </c>
      <c r="G784" t="s">
        <v>162</v>
      </c>
      <c r="H784" t="s">
        <v>22</v>
      </c>
      <c r="I784" t="s">
        <v>23</v>
      </c>
      <c r="J784" t="s">
        <v>42</v>
      </c>
      <c r="K784" t="s">
        <v>25</v>
      </c>
      <c r="L784" t="s">
        <v>25</v>
      </c>
      <c r="M784">
        <v>5.0999999999999996</v>
      </c>
      <c r="N784">
        <v>13.1</v>
      </c>
      <c r="O784" t="s">
        <v>26</v>
      </c>
      <c r="P784">
        <v>4</v>
      </c>
      <c r="Q784" t="s">
        <v>615</v>
      </c>
      <c r="R784" t="s">
        <v>28</v>
      </c>
      <c r="S784">
        <v>122.2</v>
      </c>
      <c r="T784" t="str" cm="1">
        <f t="array" ref="T784">_xlfn.IFS(Raw_Data[[#This Row],[Call Status]]="Resolved","5",Raw_Data[[#This Row],[Call Status]]="Escalated","2",Raw_Data[[#This Row],[Call Status]]="Pending","3",Raw_Data[[#This Row],[Call Status]]="Abandoned","0")</f>
        <v>5</v>
      </c>
      <c r="U784" t="str">
        <f>TEXT(Raw_Data[[#This Row],[Call Date]],"mmmm")</f>
        <v>October</v>
      </c>
      <c r="V784" t="str" cm="1">
        <f t="array" ref="V784">_xlfn.IFS(Raw_Data[[#This Row],[Customer Satisfaction]]&lt;2,"Poor",Raw_Data[[#This Row],[Customer Satisfaction]]&lt;4,"Average",Raw_Data[[#This Row],[Customer Satisfaction]]&gt;=4,"Excellent")</f>
        <v>Excellent</v>
      </c>
    </row>
    <row r="785" spans="2:22" x14ac:dyDescent="0.3">
      <c r="B785" t="s">
        <v>5600</v>
      </c>
      <c r="C785" s="2">
        <v>45864</v>
      </c>
      <c r="D785" s="1">
        <v>0.43472222222222223</v>
      </c>
      <c r="E785" t="s">
        <v>108</v>
      </c>
      <c r="F785" t="s">
        <v>34</v>
      </c>
      <c r="G785" t="s">
        <v>327</v>
      </c>
      <c r="H785" t="s">
        <v>2026</v>
      </c>
      <c r="I785" t="s">
        <v>23</v>
      </c>
      <c r="J785" t="s">
        <v>76</v>
      </c>
      <c r="K785" t="s">
        <v>25</v>
      </c>
      <c r="L785" t="s">
        <v>3570</v>
      </c>
      <c r="M785">
        <v>0.7</v>
      </c>
      <c r="N785">
        <v>11</v>
      </c>
      <c r="O785" t="s">
        <v>26</v>
      </c>
      <c r="P785">
        <v>3</v>
      </c>
      <c r="Q785" t="s">
        <v>615</v>
      </c>
      <c r="R785" t="s">
        <v>28</v>
      </c>
      <c r="S785">
        <v>176.77</v>
      </c>
      <c r="T785" t="str" cm="1">
        <f t="array" ref="T785">_xlfn.IFS(Raw_Data[[#This Row],[Call Status]]="Resolved","5",Raw_Data[[#This Row],[Call Status]]="Escalated","2",Raw_Data[[#This Row],[Call Status]]="Pending","3",Raw_Data[[#This Row],[Call Status]]="Abandoned","0")</f>
        <v>5</v>
      </c>
      <c r="U785" t="str">
        <f>TEXT(Raw_Data[[#This Row],[Call Date]],"mmmm")</f>
        <v>July</v>
      </c>
      <c r="V785" t="str" cm="1">
        <f t="array" ref="V785">_xlfn.IFS(Raw_Data[[#This Row],[Customer Satisfaction]]&lt;2,"Poor",Raw_Data[[#This Row],[Customer Satisfaction]]&lt;4,"Average",Raw_Data[[#This Row],[Customer Satisfaction]]&gt;=4,"Excellent")</f>
        <v>Average</v>
      </c>
    </row>
    <row r="786" spans="2:22" x14ac:dyDescent="0.3">
      <c r="B786" t="s">
        <v>2287</v>
      </c>
      <c r="C786" s="2">
        <v>45886</v>
      </c>
      <c r="D786" s="1">
        <v>0.84722222222222221</v>
      </c>
      <c r="E786" t="s">
        <v>53</v>
      </c>
      <c r="F786" t="s">
        <v>20</v>
      </c>
      <c r="G786" t="s">
        <v>327</v>
      </c>
      <c r="H786" t="s">
        <v>2026</v>
      </c>
      <c r="I786" t="s">
        <v>1137</v>
      </c>
      <c r="J786" t="s">
        <v>24</v>
      </c>
      <c r="K786" t="s">
        <v>25</v>
      </c>
      <c r="L786" t="s">
        <v>25</v>
      </c>
      <c r="M786">
        <v>1.1000000000000001</v>
      </c>
      <c r="N786">
        <v>7</v>
      </c>
      <c r="O786" t="s">
        <v>26</v>
      </c>
      <c r="P786">
        <v>5</v>
      </c>
      <c r="Q786" t="s">
        <v>27</v>
      </c>
      <c r="R786" t="s">
        <v>28</v>
      </c>
      <c r="S786">
        <v>59.93</v>
      </c>
      <c r="T786" t="str" cm="1">
        <f t="array" ref="T786">_xlfn.IFS(Raw_Data[[#This Row],[Call Status]]="Resolved","5",Raw_Data[[#This Row],[Call Status]]="Escalated","2",Raw_Data[[#This Row],[Call Status]]="Pending","3",Raw_Data[[#This Row],[Call Status]]="Abandoned","0")</f>
        <v>5</v>
      </c>
      <c r="U786" t="str">
        <f>TEXT(Raw_Data[[#This Row],[Call Date]],"mmmm")</f>
        <v>August</v>
      </c>
      <c r="V786" t="str" cm="1">
        <f t="array" ref="V786">_xlfn.IFS(Raw_Data[[#This Row],[Customer Satisfaction]]&lt;2,"Poor",Raw_Data[[#This Row],[Customer Satisfaction]]&lt;4,"Average",Raw_Data[[#This Row],[Customer Satisfaction]]&gt;=4,"Excellent")</f>
        <v>Excellent</v>
      </c>
    </row>
    <row r="787" spans="2:22" x14ac:dyDescent="0.3">
      <c r="B787" t="s">
        <v>2815</v>
      </c>
      <c r="C787" s="2">
        <v>45998</v>
      </c>
      <c r="D787" s="1">
        <v>0.39652777777777776</v>
      </c>
      <c r="E787" t="s">
        <v>70</v>
      </c>
      <c r="F787" t="s">
        <v>20</v>
      </c>
      <c r="G787" t="s">
        <v>162</v>
      </c>
      <c r="H787" t="s">
        <v>2392</v>
      </c>
      <c r="I787" t="s">
        <v>23</v>
      </c>
      <c r="J787" t="s">
        <v>24</v>
      </c>
      <c r="K787" t="s">
        <v>25</v>
      </c>
      <c r="L787" t="s">
        <v>25</v>
      </c>
      <c r="M787">
        <v>1.8</v>
      </c>
      <c r="N787">
        <v>11.2</v>
      </c>
      <c r="O787" t="s">
        <v>28</v>
      </c>
      <c r="P787">
        <v>4</v>
      </c>
      <c r="Q787" t="s">
        <v>27</v>
      </c>
      <c r="R787" t="s">
        <v>28</v>
      </c>
      <c r="S787">
        <v>170.7</v>
      </c>
      <c r="T787" t="str" cm="1">
        <f t="array" ref="T787">_xlfn.IFS(Raw_Data[[#This Row],[Call Status]]="Resolved","5",Raw_Data[[#This Row],[Call Status]]="Escalated","2",Raw_Data[[#This Row],[Call Status]]="Pending","3",Raw_Data[[#This Row],[Call Status]]="Abandoned","0")</f>
        <v>5</v>
      </c>
      <c r="U787" t="str">
        <f>TEXT(Raw_Data[[#This Row],[Call Date]],"mmmm")</f>
        <v>December</v>
      </c>
      <c r="V787" t="str" cm="1">
        <f t="array" ref="V787">_xlfn.IFS(Raw_Data[[#This Row],[Customer Satisfaction]]&lt;2,"Poor",Raw_Data[[#This Row],[Customer Satisfaction]]&lt;4,"Average",Raw_Data[[#This Row],[Customer Satisfaction]]&gt;=4,"Excellent")</f>
        <v>Excellent</v>
      </c>
    </row>
    <row r="788" spans="2:22" x14ac:dyDescent="0.3">
      <c r="B788" t="s">
        <v>4439</v>
      </c>
      <c r="C788" s="2">
        <v>45723</v>
      </c>
      <c r="D788" s="1">
        <v>0.76527777777777772</v>
      </c>
      <c r="E788" t="s">
        <v>33</v>
      </c>
      <c r="F788" t="s">
        <v>20</v>
      </c>
      <c r="G788" t="s">
        <v>327</v>
      </c>
      <c r="H788" t="s">
        <v>22</v>
      </c>
      <c r="I788" t="s">
        <v>1137</v>
      </c>
      <c r="J788" t="s">
        <v>64</v>
      </c>
      <c r="K788" t="s">
        <v>25</v>
      </c>
      <c r="L788" t="s">
        <v>3561</v>
      </c>
      <c r="M788">
        <v>0.9</v>
      </c>
      <c r="N788">
        <v>2.5</v>
      </c>
      <c r="O788" t="s">
        <v>26</v>
      </c>
      <c r="P788">
        <v>4</v>
      </c>
      <c r="Q788" t="s">
        <v>27</v>
      </c>
      <c r="R788" t="s">
        <v>28</v>
      </c>
      <c r="S788">
        <v>309.77999999999997</v>
      </c>
      <c r="T788" t="str" cm="1">
        <f t="array" ref="T788">_xlfn.IFS(Raw_Data[[#This Row],[Call Status]]="Resolved","5",Raw_Data[[#This Row],[Call Status]]="Escalated","2",Raw_Data[[#This Row],[Call Status]]="Pending","3",Raw_Data[[#This Row],[Call Status]]="Abandoned","0")</f>
        <v>5</v>
      </c>
      <c r="U788" t="str">
        <f>TEXT(Raw_Data[[#This Row],[Call Date]],"mmmm")</f>
        <v>March</v>
      </c>
      <c r="V788" t="str" cm="1">
        <f t="array" ref="V788">_xlfn.IFS(Raw_Data[[#This Row],[Customer Satisfaction]]&lt;2,"Poor",Raw_Data[[#This Row],[Customer Satisfaction]]&lt;4,"Average",Raw_Data[[#This Row],[Customer Satisfaction]]&gt;=4,"Excellent")</f>
        <v>Excellent</v>
      </c>
    </row>
    <row r="789" spans="2:22" x14ac:dyDescent="0.3">
      <c r="B789" t="s">
        <v>6687</v>
      </c>
      <c r="C789" s="2">
        <v>45732</v>
      </c>
      <c r="D789" s="1">
        <v>0.36458333333333331</v>
      </c>
      <c r="E789" t="s">
        <v>37</v>
      </c>
      <c r="F789" t="s">
        <v>20</v>
      </c>
      <c r="G789" t="s">
        <v>327</v>
      </c>
      <c r="H789" t="s">
        <v>22</v>
      </c>
      <c r="I789" t="s">
        <v>23</v>
      </c>
      <c r="J789" t="s">
        <v>55</v>
      </c>
      <c r="K789" t="s">
        <v>25</v>
      </c>
      <c r="L789" t="s">
        <v>3561</v>
      </c>
      <c r="M789">
        <v>2</v>
      </c>
      <c r="N789">
        <v>9.6</v>
      </c>
      <c r="O789" t="s">
        <v>26</v>
      </c>
      <c r="P789">
        <v>3</v>
      </c>
      <c r="Q789" t="s">
        <v>615</v>
      </c>
      <c r="R789" t="s">
        <v>28</v>
      </c>
      <c r="S789">
        <v>205.3</v>
      </c>
      <c r="T789" t="str" cm="1">
        <f t="array" ref="T789">_xlfn.IFS(Raw_Data[[#This Row],[Call Status]]="Resolved","5",Raw_Data[[#This Row],[Call Status]]="Escalated","2",Raw_Data[[#This Row],[Call Status]]="Pending","3",Raw_Data[[#This Row],[Call Status]]="Abandoned","0")</f>
        <v>5</v>
      </c>
      <c r="U789" t="str">
        <f>TEXT(Raw_Data[[#This Row],[Call Date]],"mmmm")</f>
        <v>March</v>
      </c>
      <c r="V789" t="str" cm="1">
        <f t="array" ref="V789">_xlfn.IFS(Raw_Data[[#This Row],[Customer Satisfaction]]&lt;2,"Poor",Raw_Data[[#This Row],[Customer Satisfaction]]&lt;4,"Average",Raw_Data[[#This Row],[Customer Satisfaction]]&gt;=4,"Excellent")</f>
        <v>Average</v>
      </c>
    </row>
    <row r="790" spans="2:22" x14ac:dyDescent="0.3">
      <c r="B790" t="s">
        <v>357</v>
      </c>
      <c r="C790" s="2">
        <v>45760</v>
      </c>
      <c r="D790" s="1">
        <v>0.4284722222222222</v>
      </c>
      <c r="E790" t="s">
        <v>37</v>
      </c>
      <c r="F790" t="s">
        <v>20</v>
      </c>
      <c r="G790" t="s">
        <v>327</v>
      </c>
      <c r="H790" t="s">
        <v>22</v>
      </c>
      <c r="I790" t="s">
        <v>23</v>
      </c>
      <c r="J790" t="s">
        <v>49</v>
      </c>
      <c r="K790" t="s">
        <v>25</v>
      </c>
      <c r="L790" t="s">
        <v>25</v>
      </c>
      <c r="M790">
        <v>2</v>
      </c>
      <c r="N790">
        <v>13.4</v>
      </c>
      <c r="O790" t="s">
        <v>26</v>
      </c>
      <c r="P790">
        <v>5</v>
      </c>
      <c r="Q790" t="s">
        <v>27</v>
      </c>
      <c r="R790" t="s">
        <v>28</v>
      </c>
      <c r="S790">
        <v>105.73</v>
      </c>
      <c r="T790" t="str" cm="1">
        <f t="array" ref="T790">_xlfn.IFS(Raw_Data[[#This Row],[Call Status]]="Resolved","5",Raw_Data[[#This Row],[Call Status]]="Escalated","2",Raw_Data[[#This Row],[Call Status]]="Pending","3",Raw_Data[[#This Row],[Call Status]]="Abandoned","0")</f>
        <v>5</v>
      </c>
      <c r="U790" t="str">
        <f>TEXT(Raw_Data[[#This Row],[Call Date]],"mmmm")</f>
        <v>April</v>
      </c>
      <c r="V790" t="str" cm="1">
        <f t="array" ref="V790">_xlfn.IFS(Raw_Data[[#This Row],[Customer Satisfaction]]&lt;2,"Poor",Raw_Data[[#This Row],[Customer Satisfaction]]&lt;4,"Average",Raw_Data[[#This Row],[Customer Satisfaction]]&gt;=4,"Excellent")</f>
        <v>Excellent</v>
      </c>
    </row>
    <row r="791" spans="2:22" x14ac:dyDescent="0.3">
      <c r="B791" t="s">
        <v>3318</v>
      </c>
      <c r="C791" s="2">
        <v>45849</v>
      </c>
      <c r="D791" s="1">
        <v>0.79305555555555551</v>
      </c>
      <c r="E791" t="s">
        <v>84</v>
      </c>
      <c r="F791" t="s">
        <v>20</v>
      </c>
      <c r="G791" t="s">
        <v>162</v>
      </c>
      <c r="H791" t="s">
        <v>2026</v>
      </c>
      <c r="I791" t="s">
        <v>23</v>
      </c>
      <c r="J791" t="s">
        <v>64</v>
      </c>
      <c r="K791" t="s">
        <v>25</v>
      </c>
      <c r="L791" t="s">
        <v>25</v>
      </c>
      <c r="M791">
        <v>5.6</v>
      </c>
      <c r="N791">
        <v>3.7</v>
      </c>
      <c r="O791" t="s">
        <v>28</v>
      </c>
      <c r="P791">
        <v>4</v>
      </c>
      <c r="Q791" t="s">
        <v>27</v>
      </c>
      <c r="R791" t="s">
        <v>28</v>
      </c>
      <c r="S791">
        <v>377.55</v>
      </c>
      <c r="T791" t="str" cm="1">
        <f t="array" ref="T791">_xlfn.IFS(Raw_Data[[#This Row],[Call Status]]="Resolved","5",Raw_Data[[#This Row],[Call Status]]="Escalated","2",Raw_Data[[#This Row],[Call Status]]="Pending","3",Raw_Data[[#This Row],[Call Status]]="Abandoned","0")</f>
        <v>5</v>
      </c>
      <c r="U791" t="str">
        <f>TEXT(Raw_Data[[#This Row],[Call Date]],"mmmm")</f>
        <v>July</v>
      </c>
      <c r="V791" t="str" cm="1">
        <f t="array" ref="V791">_xlfn.IFS(Raw_Data[[#This Row],[Customer Satisfaction]]&lt;2,"Poor",Raw_Data[[#This Row],[Customer Satisfaction]]&lt;4,"Average",Raw_Data[[#This Row],[Customer Satisfaction]]&gt;=4,"Excellent")</f>
        <v>Excellent</v>
      </c>
    </row>
    <row r="792" spans="2:22" x14ac:dyDescent="0.3">
      <c r="B792" t="s">
        <v>1193</v>
      </c>
      <c r="C792" s="2">
        <v>45909</v>
      </c>
      <c r="D792" s="1">
        <v>0.4513888888888889</v>
      </c>
      <c r="E792" t="s">
        <v>63</v>
      </c>
      <c r="F792" t="s">
        <v>48</v>
      </c>
      <c r="H792" t="s">
        <v>22</v>
      </c>
      <c r="I792" t="s">
        <v>1128</v>
      </c>
      <c r="J792" t="s">
        <v>24</v>
      </c>
      <c r="K792" t="s">
        <v>25</v>
      </c>
      <c r="L792" t="s">
        <v>25</v>
      </c>
      <c r="M792">
        <v>2.5</v>
      </c>
      <c r="N792">
        <v>4.9000000000000004</v>
      </c>
      <c r="O792" t="s">
        <v>28</v>
      </c>
      <c r="P792">
        <v>1</v>
      </c>
      <c r="Q792" t="s">
        <v>1014</v>
      </c>
      <c r="R792" t="s">
        <v>28</v>
      </c>
      <c r="S792">
        <v>133.66</v>
      </c>
      <c r="T792" t="str" cm="1">
        <f t="array" ref="T792">_xlfn.IFS(Raw_Data[[#This Row],[Call Status]]="Resolved","5",Raw_Data[[#This Row],[Call Status]]="Escalated","2",Raw_Data[[#This Row],[Call Status]]="Pending","3",Raw_Data[[#This Row],[Call Status]]="Abandoned","0")</f>
        <v>5</v>
      </c>
      <c r="U792" t="str">
        <f>TEXT(Raw_Data[[#This Row],[Call Date]],"mmmm")</f>
        <v>September</v>
      </c>
      <c r="V792" t="str" cm="1">
        <f t="array" ref="V792">_xlfn.IFS(Raw_Data[[#This Row],[Customer Satisfaction]]&lt;2,"Poor",Raw_Data[[#This Row],[Customer Satisfaction]]&lt;4,"Average",Raw_Data[[#This Row],[Customer Satisfaction]]&gt;=4,"Excellent")</f>
        <v>Poor</v>
      </c>
    </row>
    <row r="793" spans="2:22" x14ac:dyDescent="0.3">
      <c r="B793" t="s">
        <v>3219</v>
      </c>
      <c r="C793" s="2">
        <v>45883</v>
      </c>
      <c r="D793" s="1">
        <v>0.58125000000000004</v>
      </c>
      <c r="E793" t="s">
        <v>91</v>
      </c>
      <c r="F793" t="s">
        <v>38</v>
      </c>
      <c r="G793" t="s">
        <v>250</v>
      </c>
      <c r="H793" t="s">
        <v>2026</v>
      </c>
      <c r="I793" t="s">
        <v>23</v>
      </c>
      <c r="J793" t="s">
        <v>64</v>
      </c>
      <c r="K793" t="s">
        <v>25</v>
      </c>
      <c r="L793" t="s">
        <v>25</v>
      </c>
      <c r="M793">
        <v>1.6</v>
      </c>
      <c r="N793">
        <v>9.5</v>
      </c>
      <c r="O793" t="s">
        <v>26</v>
      </c>
      <c r="P793">
        <v>3</v>
      </c>
      <c r="Q793" t="s">
        <v>615</v>
      </c>
      <c r="R793" t="s">
        <v>28</v>
      </c>
      <c r="S793">
        <v>159.33000000000001</v>
      </c>
      <c r="T793" t="str" cm="1">
        <f t="array" ref="T793">_xlfn.IFS(Raw_Data[[#This Row],[Call Status]]="Resolved","5",Raw_Data[[#This Row],[Call Status]]="Escalated","2",Raw_Data[[#This Row],[Call Status]]="Pending","3",Raw_Data[[#This Row],[Call Status]]="Abandoned","0")</f>
        <v>5</v>
      </c>
      <c r="U793" t="str">
        <f>TEXT(Raw_Data[[#This Row],[Call Date]],"mmmm")</f>
        <v>August</v>
      </c>
      <c r="V793" t="str" cm="1">
        <f t="array" ref="V793">_xlfn.IFS(Raw_Data[[#This Row],[Customer Satisfaction]]&lt;2,"Poor",Raw_Data[[#This Row],[Customer Satisfaction]]&lt;4,"Average",Raw_Data[[#This Row],[Customer Satisfaction]]&gt;=4,"Excellent")</f>
        <v>Average</v>
      </c>
    </row>
    <row r="794" spans="2:22" x14ac:dyDescent="0.3">
      <c r="B794" t="s">
        <v>5237</v>
      </c>
      <c r="C794" s="2">
        <v>45951</v>
      </c>
      <c r="D794" s="1">
        <v>0.69097222222222221</v>
      </c>
      <c r="E794" t="s">
        <v>84</v>
      </c>
      <c r="F794" t="s">
        <v>34</v>
      </c>
      <c r="G794" t="s">
        <v>327</v>
      </c>
      <c r="H794" t="s">
        <v>2026</v>
      </c>
      <c r="I794" t="s">
        <v>23</v>
      </c>
      <c r="J794" t="s">
        <v>35</v>
      </c>
      <c r="K794" t="s">
        <v>25</v>
      </c>
      <c r="L794" t="s">
        <v>3564</v>
      </c>
      <c r="M794">
        <v>0.2</v>
      </c>
      <c r="N794">
        <v>7.3</v>
      </c>
      <c r="O794" t="s">
        <v>26</v>
      </c>
      <c r="P794">
        <v>5</v>
      </c>
      <c r="Q794" t="s">
        <v>27</v>
      </c>
      <c r="R794" t="s">
        <v>28</v>
      </c>
      <c r="S794">
        <v>0</v>
      </c>
      <c r="T794" t="str" cm="1">
        <f t="array" ref="T794">_xlfn.IFS(Raw_Data[[#This Row],[Call Status]]="Resolved","5",Raw_Data[[#This Row],[Call Status]]="Escalated","2",Raw_Data[[#This Row],[Call Status]]="Pending","3",Raw_Data[[#This Row],[Call Status]]="Abandoned","0")</f>
        <v>5</v>
      </c>
      <c r="U794" t="str">
        <f>TEXT(Raw_Data[[#This Row],[Call Date]],"mmmm")</f>
        <v>October</v>
      </c>
      <c r="V794" t="str" cm="1">
        <f t="array" ref="V794">_xlfn.IFS(Raw_Data[[#This Row],[Customer Satisfaction]]&lt;2,"Poor",Raw_Data[[#This Row],[Customer Satisfaction]]&lt;4,"Average",Raw_Data[[#This Row],[Customer Satisfaction]]&gt;=4,"Excellent")</f>
        <v>Excellent</v>
      </c>
    </row>
    <row r="795" spans="2:22" x14ac:dyDescent="0.3">
      <c r="B795" t="s">
        <v>1348</v>
      </c>
      <c r="C795" s="2">
        <v>45963</v>
      </c>
      <c r="D795" s="1">
        <v>0.81805555555555554</v>
      </c>
      <c r="E795" t="s">
        <v>91</v>
      </c>
      <c r="F795" t="s">
        <v>48</v>
      </c>
      <c r="G795" t="s">
        <v>250</v>
      </c>
      <c r="H795" t="s">
        <v>22</v>
      </c>
      <c r="I795" t="s">
        <v>1128</v>
      </c>
      <c r="J795" t="s">
        <v>42</v>
      </c>
      <c r="K795" t="s">
        <v>25</v>
      </c>
      <c r="L795" t="s">
        <v>25</v>
      </c>
      <c r="M795">
        <v>1.6</v>
      </c>
      <c r="N795">
        <v>8.6999999999999993</v>
      </c>
      <c r="O795" t="s">
        <v>26</v>
      </c>
      <c r="P795">
        <v>4</v>
      </c>
      <c r="Q795" t="s">
        <v>27</v>
      </c>
      <c r="R795" t="s">
        <v>28</v>
      </c>
      <c r="S795">
        <v>89.23</v>
      </c>
      <c r="T795" t="str" cm="1">
        <f t="array" ref="T795">_xlfn.IFS(Raw_Data[[#This Row],[Call Status]]="Resolved","5",Raw_Data[[#This Row],[Call Status]]="Escalated","2",Raw_Data[[#This Row],[Call Status]]="Pending","3",Raw_Data[[#This Row],[Call Status]]="Abandoned","0")</f>
        <v>5</v>
      </c>
      <c r="U795" t="str">
        <f>TEXT(Raw_Data[[#This Row],[Call Date]],"mmmm")</f>
        <v>November</v>
      </c>
      <c r="V795" t="str" cm="1">
        <f t="array" ref="V795">_xlfn.IFS(Raw_Data[[#This Row],[Customer Satisfaction]]&lt;2,"Poor",Raw_Data[[#This Row],[Customer Satisfaction]]&lt;4,"Average",Raw_Data[[#This Row],[Customer Satisfaction]]&gt;=4,"Excellent")</f>
        <v>Excellent</v>
      </c>
    </row>
    <row r="796" spans="2:22" x14ac:dyDescent="0.3">
      <c r="B796" t="s">
        <v>5903</v>
      </c>
      <c r="C796" s="2">
        <v>45755</v>
      </c>
      <c r="D796" s="1">
        <v>0.36736111111111114</v>
      </c>
      <c r="E796" t="s">
        <v>30</v>
      </c>
      <c r="F796" t="s">
        <v>38</v>
      </c>
      <c r="G796" t="s">
        <v>162</v>
      </c>
      <c r="H796" t="s">
        <v>2392</v>
      </c>
      <c r="I796" t="s">
        <v>23</v>
      </c>
      <c r="J796" t="s">
        <v>76</v>
      </c>
      <c r="K796" t="s">
        <v>25</v>
      </c>
      <c r="L796" t="s">
        <v>3570</v>
      </c>
      <c r="M796">
        <v>3.9</v>
      </c>
      <c r="N796">
        <v>9.9</v>
      </c>
      <c r="O796" t="s">
        <v>26</v>
      </c>
      <c r="P796">
        <v>4</v>
      </c>
      <c r="Q796" t="s">
        <v>27</v>
      </c>
      <c r="R796" t="s">
        <v>28</v>
      </c>
      <c r="S796">
        <v>266.33999999999997</v>
      </c>
      <c r="T796" t="str" cm="1">
        <f t="array" ref="T796">_xlfn.IFS(Raw_Data[[#This Row],[Call Status]]="Resolved","5",Raw_Data[[#This Row],[Call Status]]="Escalated","2",Raw_Data[[#This Row],[Call Status]]="Pending","3",Raw_Data[[#This Row],[Call Status]]="Abandoned","0")</f>
        <v>5</v>
      </c>
      <c r="U796" t="str">
        <f>TEXT(Raw_Data[[#This Row],[Call Date]],"mmmm")</f>
        <v>April</v>
      </c>
      <c r="V796" t="str" cm="1">
        <f t="array" ref="V796">_xlfn.IFS(Raw_Data[[#This Row],[Customer Satisfaction]]&lt;2,"Poor",Raw_Data[[#This Row],[Customer Satisfaction]]&lt;4,"Average",Raw_Data[[#This Row],[Customer Satisfaction]]&gt;=4,"Excellent")</f>
        <v>Excellent</v>
      </c>
    </row>
    <row r="797" spans="2:22" x14ac:dyDescent="0.3">
      <c r="B797" t="s">
        <v>243</v>
      </c>
      <c r="C797" s="2">
        <v>45995</v>
      </c>
      <c r="D797" s="1">
        <v>0.85624999999999996</v>
      </c>
      <c r="E797" t="s">
        <v>100</v>
      </c>
      <c r="F797" t="s">
        <v>38</v>
      </c>
      <c r="G797" t="s">
        <v>162</v>
      </c>
      <c r="H797" t="s">
        <v>22</v>
      </c>
      <c r="I797" t="s">
        <v>23</v>
      </c>
      <c r="J797" t="s">
        <v>49</v>
      </c>
      <c r="K797" t="s">
        <v>25</v>
      </c>
      <c r="L797" t="s">
        <v>25</v>
      </c>
      <c r="M797">
        <v>4.3</v>
      </c>
      <c r="N797">
        <v>17.3</v>
      </c>
      <c r="O797" t="s">
        <v>28</v>
      </c>
      <c r="P797">
        <v>5</v>
      </c>
      <c r="Q797" t="s">
        <v>27</v>
      </c>
      <c r="R797" t="s">
        <v>28</v>
      </c>
      <c r="S797">
        <v>224.84</v>
      </c>
      <c r="T797" t="str" cm="1">
        <f t="array" ref="T797">_xlfn.IFS(Raw_Data[[#This Row],[Call Status]]="Resolved","5",Raw_Data[[#This Row],[Call Status]]="Escalated","2",Raw_Data[[#This Row],[Call Status]]="Pending","3",Raw_Data[[#This Row],[Call Status]]="Abandoned","0")</f>
        <v>5</v>
      </c>
      <c r="U797" t="str">
        <f>TEXT(Raw_Data[[#This Row],[Call Date]],"mmmm")</f>
        <v>December</v>
      </c>
      <c r="V797" t="str" cm="1">
        <f t="array" ref="V797">_xlfn.IFS(Raw_Data[[#This Row],[Customer Satisfaction]]&lt;2,"Poor",Raw_Data[[#This Row],[Customer Satisfaction]]&lt;4,"Average",Raw_Data[[#This Row],[Customer Satisfaction]]&gt;=4,"Excellent")</f>
        <v>Excellent</v>
      </c>
    </row>
    <row r="798" spans="2:22" x14ac:dyDescent="0.3">
      <c r="B798" t="s">
        <v>9719</v>
      </c>
      <c r="C798" s="2">
        <v>45943</v>
      </c>
      <c r="D798" s="1">
        <v>0.43125000000000002</v>
      </c>
      <c r="E798" t="s">
        <v>66</v>
      </c>
      <c r="F798" t="s">
        <v>20</v>
      </c>
      <c r="G798" t="s">
        <v>327</v>
      </c>
      <c r="H798" t="s">
        <v>22</v>
      </c>
      <c r="I798" t="s">
        <v>23</v>
      </c>
      <c r="J798" t="s">
        <v>76</v>
      </c>
      <c r="K798" t="s">
        <v>8876</v>
      </c>
      <c r="L798" t="s">
        <v>8877</v>
      </c>
      <c r="M798">
        <v>1.1000000000000001</v>
      </c>
      <c r="N798">
        <v>14</v>
      </c>
      <c r="O798" t="s">
        <v>28</v>
      </c>
      <c r="P798">
        <v>2</v>
      </c>
      <c r="Q798" t="s">
        <v>1014</v>
      </c>
      <c r="R798" t="s">
        <v>28</v>
      </c>
      <c r="S798">
        <v>118.12</v>
      </c>
      <c r="T798" t="str" cm="1">
        <f t="array" ref="T798">_xlfn.IFS(Raw_Data[[#This Row],[Call Status]]="Resolved","5",Raw_Data[[#This Row],[Call Status]]="Escalated","2",Raw_Data[[#This Row],[Call Status]]="Pending","3",Raw_Data[[#This Row],[Call Status]]="Abandoned","0")</f>
        <v>3</v>
      </c>
      <c r="U798" t="str">
        <f>TEXT(Raw_Data[[#This Row],[Call Date]],"mmmm")</f>
        <v>October</v>
      </c>
      <c r="V798" t="str" cm="1">
        <f t="array" ref="V798">_xlfn.IFS(Raw_Data[[#This Row],[Customer Satisfaction]]&lt;2,"Poor",Raw_Data[[#This Row],[Customer Satisfaction]]&lt;4,"Average",Raw_Data[[#This Row],[Customer Satisfaction]]&gt;=4,"Excellent")</f>
        <v>Average</v>
      </c>
    </row>
    <row r="799" spans="2:22" x14ac:dyDescent="0.3">
      <c r="B799" t="s">
        <v>4448</v>
      </c>
      <c r="C799" s="2">
        <v>45992</v>
      </c>
      <c r="D799" s="1">
        <v>0.56666666666666665</v>
      </c>
      <c r="E799" t="s">
        <v>91</v>
      </c>
      <c r="F799" t="s">
        <v>38</v>
      </c>
      <c r="G799" t="s">
        <v>21</v>
      </c>
      <c r="H799" t="s">
        <v>22</v>
      </c>
      <c r="I799" t="s">
        <v>1128</v>
      </c>
      <c r="J799" t="s">
        <v>49</v>
      </c>
      <c r="K799" t="s">
        <v>25</v>
      </c>
      <c r="L799" t="s">
        <v>3561</v>
      </c>
      <c r="M799">
        <v>0.4</v>
      </c>
      <c r="N799">
        <v>15</v>
      </c>
      <c r="O799" t="s">
        <v>26</v>
      </c>
      <c r="P799">
        <v>4</v>
      </c>
      <c r="Q799" t="s">
        <v>615</v>
      </c>
      <c r="R799" t="s">
        <v>28</v>
      </c>
      <c r="S799">
        <v>83.8</v>
      </c>
      <c r="T799" t="str" cm="1">
        <f t="array" ref="T799">_xlfn.IFS(Raw_Data[[#This Row],[Call Status]]="Resolved","5",Raw_Data[[#This Row],[Call Status]]="Escalated","2",Raw_Data[[#This Row],[Call Status]]="Pending","3",Raw_Data[[#This Row],[Call Status]]="Abandoned","0")</f>
        <v>5</v>
      </c>
      <c r="U799" t="str">
        <f>TEXT(Raw_Data[[#This Row],[Call Date]],"mmmm")</f>
        <v>December</v>
      </c>
      <c r="V799" t="str" cm="1">
        <f t="array" ref="V799">_xlfn.IFS(Raw_Data[[#This Row],[Customer Satisfaction]]&lt;2,"Poor",Raw_Data[[#This Row],[Customer Satisfaction]]&lt;4,"Average",Raw_Data[[#This Row],[Customer Satisfaction]]&gt;=4,"Excellent")</f>
        <v>Excellent</v>
      </c>
    </row>
    <row r="800" spans="2:22" x14ac:dyDescent="0.3">
      <c r="B800" t="s">
        <v>4908</v>
      </c>
      <c r="C800" s="2">
        <v>46004</v>
      </c>
      <c r="D800" s="1">
        <v>0.86944444444444446</v>
      </c>
      <c r="E800" t="s">
        <v>63</v>
      </c>
      <c r="F800" t="s">
        <v>20</v>
      </c>
      <c r="G800" t="s">
        <v>21</v>
      </c>
      <c r="H800" t="s">
        <v>22</v>
      </c>
      <c r="I800" t="s">
        <v>1128</v>
      </c>
      <c r="J800" t="s">
        <v>45</v>
      </c>
      <c r="K800" t="s">
        <v>25</v>
      </c>
      <c r="L800" t="s">
        <v>3564</v>
      </c>
      <c r="M800">
        <v>4.4000000000000004</v>
      </c>
      <c r="N800">
        <v>6.4</v>
      </c>
      <c r="O800" t="s">
        <v>28</v>
      </c>
      <c r="P800">
        <v>3</v>
      </c>
      <c r="Q800" t="s">
        <v>615</v>
      </c>
      <c r="R800" t="s">
        <v>28</v>
      </c>
      <c r="S800">
        <v>79.58</v>
      </c>
      <c r="T800" t="str" cm="1">
        <f t="array" ref="T800">_xlfn.IFS(Raw_Data[[#This Row],[Call Status]]="Resolved","5",Raw_Data[[#This Row],[Call Status]]="Escalated","2",Raw_Data[[#This Row],[Call Status]]="Pending","3",Raw_Data[[#This Row],[Call Status]]="Abandoned","0")</f>
        <v>5</v>
      </c>
      <c r="U800" t="str">
        <f>TEXT(Raw_Data[[#This Row],[Call Date]],"mmmm")</f>
        <v>December</v>
      </c>
      <c r="V800" t="str" cm="1">
        <f t="array" ref="V800">_xlfn.IFS(Raw_Data[[#This Row],[Customer Satisfaction]]&lt;2,"Poor",Raw_Data[[#This Row],[Customer Satisfaction]]&lt;4,"Average",Raw_Data[[#This Row],[Customer Satisfaction]]&gt;=4,"Excellent")</f>
        <v>Average</v>
      </c>
    </row>
    <row r="801" spans="2:22" x14ac:dyDescent="0.3">
      <c r="B801" t="s">
        <v>3365</v>
      </c>
      <c r="C801" s="2">
        <v>45965</v>
      </c>
      <c r="D801" s="1">
        <v>0.43194444444444446</v>
      </c>
      <c r="E801" t="s">
        <v>47</v>
      </c>
      <c r="F801" t="s">
        <v>38</v>
      </c>
      <c r="G801" t="s">
        <v>21</v>
      </c>
      <c r="H801" t="s">
        <v>2026</v>
      </c>
      <c r="I801" t="s">
        <v>23</v>
      </c>
      <c r="J801" t="s">
        <v>39</v>
      </c>
      <c r="K801" t="s">
        <v>25</v>
      </c>
      <c r="L801" t="s">
        <v>25</v>
      </c>
      <c r="M801">
        <v>0.2</v>
      </c>
      <c r="N801">
        <v>9.6</v>
      </c>
      <c r="O801" t="s">
        <v>26</v>
      </c>
      <c r="P801">
        <v>0</v>
      </c>
      <c r="Q801" t="s">
        <v>27</v>
      </c>
      <c r="R801" t="s">
        <v>28</v>
      </c>
      <c r="S801">
        <v>14.52</v>
      </c>
      <c r="T801" t="str" cm="1">
        <f t="array" ref="T801">_xlfn.IFS(Raw_Data[[#This Row],[Call Status]]="Resolved","5",Raw_Data[[#This Row],[Call Status]]="Escalated","2",Raw_Data[[#This Row],[Call Status]]="Pending","3",Raw_Data[[#This Row],[Call Status]]="Abandoned","0")</f>
        <v>5</v>
      </c>
      <c r="U801" t="str">
        <f>TEXT(Raw_Data[[#This Row],[Call Date]],"mmmm")</f>
        <v>November</v>
      </c>
      <c r="V801" t="str" cm="1">
        <f t="array" ref="V801">_xlfn.IFS(Raw_Data[[#This Row],[Customer Satisfaction]]&lt;2,"Poor",Raw_Data[[#This Row],[Customer Satisfaction]]&lt;4,"Average",Raw_Data[[#This Row],[Customer Satisfaction]]&gt;=4,"Excellent")</f>
        <v>Poor</v>
      </c>
    </row>
    <row r="802" spans="2:22" x14ac:dyDescent="0.3">
      <c r="B802" t="s">
        <v>8204</v>
      </c>
      <c r="C802" s="2">
        <v>45906</v>
      </c>
      <c r="D802" s="1">
        <v>0.47430555555555554</v>
      </c>
      <c r="E802" t="s">
        <v>33</v>
      </c>
      <c r="F802" t="s">
        <v>38</v>
      </c>
      <c r="G802" t="s">
        <v>162</v>
      </c>
      <c r="H802" t="s">
        <v>22</v>
      </c>
      <c r="I802" t="s">
        <v>23</v>
      </c>
      <c r="J802" t="s">
        <v>64</v>
      </c>
      <c r="K802" t="s">
        <v>16</v>
      </c>
      <c r="L802" t="s">
        <v>16</v>
      </c>
      <c r="M802">
        <v>2.9</v>
      </c>
      <c r="N802">
        <v>11.1</v>
      </c>
      <c r="O802" t="s">
        <v>28</v>
      </c>
      <c r="P802">
        <v>0</v>
      </c>
      <c r="Q802" t="s">
        <v>1014</v>
      </c>
      <c r="R802" t="s">
        <v>26</v>
      </c>
      <c r="S802">
        <v>117.57</v>
      </c>
      <c r="T802" t="str" cm="1">
        <f t="array" ref="T802">_xlfn.IFS(Raw_Data[[#This Row],[Call Status]]="Resolved","5",Raw_Data[[#This Row],[Call Status]]="Escalated","2",Raw_Data[[#This Row],[Call Status]]="Pending","3",Raw_Data[[#This Row],[Call Status]]="Abandoned","0")</f>
        <v>2</v>
      </c>
      <c r="U802" t="str">
        <f>TEXT(Raw_Data[[#This Row],[Call Date]],"mmmm")</f>
        <v>September</v>
      </c>
      <c r="V802" t="str" cm="1">
        <f t="array" ref="V802">_xlfn.IFS(Raw_Data[[#This Row],[Customer Satisfaction]]&lt;2,"Poor",Raw_Data[[#This Row],[Customer Satisfaction]]&lt;4,"Average",Raw_Data[[#This Row],[Customer Satisfaction]]&gt;=4,"Excellent")</f>
        <v>Poor</v>
      </c>
    </row>
    <row r="803" spans="2:22" x14ac:dyDescent="0.3">
      <c r="B803" t="s">
        <v>544</v>
      </c>
      <c r="C803" s="2">
        <v>45823</v>
      </c>
      <c r="D803" s="1">
        <v>0.75486111111111109</v>
      </c>
      <c r="E803" t="s">
        <v>100</v>
      </c>
      <c r="F803" t="s">
        <v>20</v>
      </c>
      <c r="G803" t="s">
        <v>21</v>
      </c>
      <c r="H803" t="s">
        <v>22</v>
      </c>
      <c r="I803" t="s">
        <v>23</v>
      </c>
      <c r="J803" t="s">
        <v>35</v>
      </c>
      <c r="K803" t="s">
        <v>25</v>
      </c>
      <c r="L803" t="s">
        <v>25</v>
      </c>
      <c r="M803">
        <v>0.8</v>
      </c>
      <c r="N803">
        <v>4.4000000000000004</v>
      </c>
      <c r="O803" t="s">
        <v>26</v>
      </c>
      <c r="P803">
        <v>0</v>
      </c>
      <c r="Q803" t="s">
        <v>27</v>
      </c>
      <c r="R803" t="s">
        <v>28</v>
      </c>
      <c r="S803">
        <v>207.67</v>
      </c>
      <c r="T803" t="str" cm="1">
        <f t="array" ref="T803">_xlfn.IFS(Raw_Data[[#This Row],[Call Status]]="Resolved","5",Raw_Data[[#This Row],[Call Status]]="Escalated","2",Raw_Data[[#This Row],[Call Status]]="Pending","3",Raw_Data[[#This Row],[Call Status]]="Abandoned","0")</f>
        <v>5</v>
      </c>
      <c r="U803" t="str">
        <f>TEXT(Raw_Data[[#This Row],[Call Date]],"mmmm")</f>
        <v>June</v>
      </c>
      <c r="V803" t="str" cm="1">
        <f t="array" ref="V803">_xlfn.IFS(Raw_Data[[#This Row],[Customer Satisfaction]]&lt;2,"Poor",Raw_Data[[#This Row],[Customer Satisfaction]]&lt;4,"Average",Raw_Data[[#This Row],[Customer Satisfaction]]&gt;=4,"Excellent")</f>
        <v>Poor</v>
      </c>
    </row>
    <row r="804" spans="2:22" x14ac:dyDescent="0.3">
      <c r="B804" t="s">
        <v>2564</v>
      </c>
      <c r="C804" s="2">
        <v>45992</v>
      </c>
      <c r="D804" s="1">
        <v>0.36875000000000002</v>
      </c>
      <c r="E804" t="s">
        <v>33</v>
      </c>
      <c r="F804" t="s">
        <v>20</v>
      </c>
      <c r="G804" t="s">
        <v>250</v>
      </c>
      <c r="H804" t="s">
        <v>2392</v>
      </c>
      <c r="I804" t="s">
        <v>1128</v>
      </c>
      <c r="J804" t="s">
        <v>76</v>
      </c>
      <c r="K804" t="s">
        <v>25</v>
      </c>
      <c r="L804" t="s">
        <v>25</v>
      </c>
      <c r="M804">
        <v>1.2</v>
      </c>
      <c r="N804">
        <v>8.4</v>
      </c>
      <c r="O804" t="s">
        <v>26</v>
      </c>
      <c r="P804">
        <v>5</v>
      </c>
      <c r="Q804" t="s">
        <v>27</v>
      </c>
      <c r="R804" t="s">
        <v>28</v>
      </c>
      <c r="S804">
        <v>16.75</v>
      </c>
      <c r="T804" t="str" cm="1">
        <f t="array" ref="T804">_xlfn.IFS(Raw_Data[[#This Row],[Call Status]]="Resolved","5",Raw_Data[[#This Row],[Call Status]]="Escalated","2",Raw_Data[[#This Row],[Call Status]]="Pending","3",Raw_Data[[#This Row],[Call Status]]="Abandoned","0")</f>
        <v>5</v>
      </c>
      <c r="U804" t="str">
        <f>TEXT(Raw_Data[[#This Row],[Call Date]],"mmmm")</f>
        <v>December</v>
      </c>
      <c r="V804" t="str" cm="1">
        <f t="array" ref="V804">_xlfn.IFS(Raw_Data[[#This Row],[Customer Satisfaction]]&lt;2,"Poor",Raw_Data[[#This Row],[Customer Satisfaction]]&lt;4,"Average",Raw_Data[[#This Row],[Customer Satisfaction]]&gt;=4,"Excellent")</f>
        <v>Excellent</v>
      </c>
    </row>
    <row r="805" spans="2:22" x14ac:dyDescent="0.3">
      <c r="B805" t="s">
        <v>8035</v>
      </c>
      <c r="C805" s="2">
        <v>45687</v>
      </c>
      <c r="D805" s="1">
        <v>0.85416666666666663</v>
      </c>
      <c r="E805" t="s">
        <v>91</v>
      </c>
      <c r="F805" t="s">
        <v>48</v>
      </c>
      <c r="G805" t="s">
        <v>327</v>
      </c>
      <c r="H805" t="s">
        <v>2392</v>
      </c>
      <c r="I805" t="s">
        <v>23</v>
      </c>
      <c r="J805" t="s">
        <v>42</v>
      </c>
      <c r="K805" t="s">
        <v>16</v>
      </c>
      <c r="L805" t="s">
        <v>16</v>
      </c>
      <c r="M805">
        <v>1.2</v>
      </c>
      <c r="N805">
        <v>13.1</v>
      </c>
      <c r="O805" t="s">
        <v>28</v>
      </c>
      <c r="P805">
        <v>4</v>
      </c>
      <c r="Q805" t="s">
        <v>615</v>
      </c>
      <c r="R805" t="s">
        <v>26</v>
      </c>
      <c r="S805">
        <v>240.47</v>
      </c>
      <c r="T805" t="str" cm="1">
        <f t="array" ref="T805">_xlfn.IFS(Raw_Data[[#This Row],[Call Status]]="Resolved","5",Raw_Data[[#This Row],[Call Status]]="Escalated","2",Raw_Data[[#This Row],[Call Status]]="Pending","3",Raw_Data[[#This Row],[Call Status]]="Abandoned","0")</f>
        <v>2</v>
      </c>
      <c r="U805" t="str">
        <f>TEXT(Raw_Data[[#This Row],[Call Date]],"mmmm")</f>
        <v>January</v>
      </c>
      <c r="V805" t="str" cm="1">
        <f t="array" ref="V805">_xlfn.IFS(Raw_Data[[#This Row],[Customer Satisfaction]]&lt;2,"Poor",Raw_Data[[#This Row],[Customer Satisfaction]]&lt;4,"Average",Raw_Data[[#This Row],[Customer Satisfaction]]&gt;=4,"Excellent")</f>
        <v>Excellent</v>
      </c>
    </row>
    <row r="806" spans="2:22" x14ac:dyDescent="0.3">
      <c r="B806" t="s">
        <v>4898</v>
      </c>
      <c r="C806" s="2">
        <v>45904</v>
      </c>
      <c r="D806" s="1">
        <v>0.49236111111111114</v>
      </c>
      <c r="E806" t="s">
        <v>47</v>
      </c>
      <c r="F806" t="s">
        <v>48</v>
      </c>
      <c r="G806" t="s">
        <v>327</v>
      </c>
      <c r="H806" t="s">
        <v>22</v>
      </c>
      <c r="I806" t="s">
        <v>1137</v>
      </c>
      <c r="J806" t="s">
        <v>24</v>
      </c>
      <c r="K806" t="s">
        <v>25</v>
      </c>
      <c r="L806" t="s">
        <v>3564</v>
      </c>
      <c r="M806">
        <v>1.3</v>
      </c>
      <c r="N806">
        <v>2.7</v>
      </c>
      <c r="O806" t="s">
        <v>26</v>
      </c>
      <c r="P806">
        <v>3</v>
      </c>
      <c r="Q806" t="s">
        <v>615</v>
      </c>
      <c r="R806" t="s">
        <v>28</v>
      </c>
      <c r="S806">
        <v>220.19</v>
      </c>
      <c r="T806" t="str" cm="1">
        <f t="array" ref="T806">_xlfn.IFS(Raw_Data[[#This Row],[Call Status]]="Resolved","5",Raw_Data[[#This Row],[Call Status]]="Escalated","2",Raw_Data[[#This Row],[Call Status]]="Pending","3",Raw_Data[[#This Row],[Call Status]]="Abandoned","0")</f>
        <v>5</v>
      </c>
      <c r="U806" t="str">
        <f>TEXT(Raw_Data[[#This Row],[Call Date]],"mmmm")</f>
        <v>September</v>
      </c>
      <c r="V806" t="str" cm="1">
        <f t="array" ref="V806">_xlfn.IFS(Raw_Data[[#This Row],[Customer Satisfaction]]&lt;2,"Poor",Raw_Data[[#This Row],[Customer Satisfaction]]&lt;4,"Average",Raw_Data[[#This Row],[Customer Satisfaction]]&gt;=4,"Excellent")</f>
        <v>Average</v>
      </c>
    </row>
    <row r="807" spans="2:22" x14ac:dyDescent="0.3">
      <c r="B807" t="s">
        <v>3258</v>
      </c>
      <c r="C807" s="2">
        <v>45763</v>
      </c>
      <c r="D807" s="1">
        <v>0.87222222222222223</v>
      </c>
      <c r="E807" t="s">
        <v>37</v>
      </c>
      <c r="F807" t="s">
        <v>20</v>
      </c>
      <c r="G807" t="s">
        <v>327</v>
      </c>
      <c r="H807" t="s">
        <v>2026</v>
      </c>
      <c r="I807" t="s">
        <v>23</v>
      </c>
      <c r="J807" t="s">
        <v>49</v>
      </c>
      <c r="K807" t="s">
        <v>25</v>
      </c>
      <c r="L807" t="s">
        <v>25</v>
      </c>
      <c r="M807">
        <v>3.7</v>
      </c>
      <c r="N807">
        <v>14.5</v>
      </c>
      <c r="O807" t="s">
        <v>26</v>
      </c>
      <c r="P807">
        <v>3</v>
      </c>
      <c r="Q807" t="s">
        <v>615</v>
      </c>
      <c r="R807" t="s">
        <v>28</v>
      </c>
      <c r="S807">
        <v>212.27</v>
      </c>
      <c r="T807" t="str" cm="1">
        <f t="array" ref="T807">_xlfn.IFS(Raw_Data[[#This Row],[Call Status]]="Resolved","5",Raw_Data[[#This Row],[Call Status]]="Escalated","2",Raw_Data[[#This Row],[Call Status]]="Pending","3",Raw_Data[[#This Row],[Call Status]]="Abandoned","0")</f>
        <v>5</v>
      </c>
      <c r="U807" t="str">
        <f>TEXT(Raw_Data[[#This Row],[Call Date]],"mmmm")</f>
        <v>April</v>
      </c>
      <c r="V807" t="str" cm="1">
        <f t="array" ref="V807">_xlfn.IFS(Raw_Data[[#This Row],[Customer Satisfaction]]&lt;2,"Poor",Raw_Data[[#This Row],[Customer Satisfaction]]&lt;4,"Average",Raw_Data[[#This Row],[Customer Satisfaction]]&gt;=4,"Excellent")</f>
        <v>Average</v>
      </c>
    </row>
    <row r="808" spans="2:22" x14ac:dyDescent="0.3">
      <c r="B808" t="s">
        <v>4038</v>
      </c>
      <c r="C808" s="2">
        <v>45708</v>
      </c>
      <c r="D808" s="1">
        <v>0.40763888888888888</v>
      </c>
      <c r="E808" t="s">
        <v>156</v>
      </c>
      <c r="F808" t="s">
        <v>38</v>
      </c>
      <c r="G808" t="s">
        <v>162</v>
      </c>
      <c r="H808" t="s">
        <v>2392</v>
      </c>
      <c r="I808" t="s">
        <v>1137</v>
      </c>
      <c r="J808" t="s">
        <v>64</v>
      </c>
      <c r="K808" t="s">
        <v>25</v>
      </c>
      <c r="L808" t="s">
        <v>3570</v>
      </c>
      <c r="M808">
        <v>1.2</v>
      </c>
      <c r="N808">
        <v>6.8</v>
      </c>
      <c r="O808" t="s">
        <v>26</v>
      </c>
      <c r="P808">
        <v>4</v>
      </c>
      <c r="Q808" t="s">
        <v>27</v>
      </c>
      <c r="R808" t="s">
        <v>28</v>
      </c>
      <c r="S808">
        <v>690.01</v>
      </c>
      <c r="T808" t="str" cm="1">
        <f t="array" ref="T808">_xlfn.IFS(Raw_Data[[#This Row],[Call Status]]="Resolved","5",Raw_Data[[#This Row],[Call Status]]="Escalated","2",Raw_Data[[#This Row],[Call Status]]="Pending","3",Raw_Data[[#This Row],[Call Status]]="Abandoned","0")</f>
        <v>5</v>
      </c>
      <c r="U808" t="str">
        <f>TEXT(Raw_Data[[#This Row],[Call Date]],"mmmm")</f>
        <v>February</v>
      </c>
      <c r="V808" t="str" cm="1">
        <f t="array" ref="V808">_xlfn.IFS(Raw_Data[[#This Row],[Customer Satisfaction]]&lt;2,"Poor",Raw_Data[[#This Row],[Customer Satisfaction]]&lt;4,"Average",Raw_Data[[#This Row],[Customer Satisfaction]]&gt;=4,"Excellent")</f>
        <v>Excellent</v>
      </c>
    </row>
    <row r="809" spans="2:22" x14ac:dyDescent="0.3">
      <c r="B809" t="s">
        <v>7306</v>
      </c>
      <c r="C809" s="2">
        <v>45738</v>
      </c>
      <c r="D809" s="1">
        <v>0.36249999999999999</v>
      </c>
      <c r="E809" t="s">
        <v>91</v>
      </c>
      <c r="F809" t="s">
        <v>20</v>
      </c>
      <c r="G809" t="s">
        <v>327</v>
      </c>
      <c r="H809" t="s">
        <v>22</v>
      </c>
      <c r="I809" t="s">
        <v>1128</v>
      </c>
      <c r="J809" t="s">
        <v>39</v>
      </c>
      <c r="K809" t="s">
        <v>7253</v>
      </c>
      <c r="L809" t="s">
        <v>7254</v>
      </c>
      <c r="M809">
        <v>1.8</v>
      </c>
      <c r="N809">
        <v>10.1</v>
      </c>
      <c r="O809" t="s">
        <v>28</v>
      </c>
      <c r="P809">
        <v>4</v>
      </c>
      <c r="Q809" t="s">
        <v>615</v>
      </c>
      <c r="R809" t="s">
        <v>28</v>
      </c>
      <c r="S809">
        <v>93.04</v>
      </c>
      <c r="T809" t="str" cm="1">
        <f t="array" ref="T809">_xlfn.IFS(Raw_Data[[#This Row],[Call Status]]="Resolved","5",Raw_Data[[#This Row],[Call Status]]="Escalated","2",Raw_Data[[#This Row],[Call Status]]="Pending","3",Raw_Data[[#This Row],[Call Status]]="Abandoned","0")</f>
        <v>0</v>
      </c>
      <c r="U809" t="str">
        <f>TEXT(Raw_Data[[#This Row],[Call Date]],"mmmm")</f>
        <v>March</v>
      </c>
      <c r="V809" t="str" cm="1">
        <f t="array" ref="V809">_xlfn.IFS(Raw_Data[[#This Row],[Customer Satisfaction]]&lt;2,"Poor",Raw_Data[[#This Row],[Customer Satisfaction]]&lt;4,"Average",Raw_Data[[#This Row],[Customer Satisfaction]]&gt;=4,"Excellent")</f>
        <v>Excellent</v>
      </c>
    </row>
    <row r="810" spans="2:22" x14ac:dyDescent="0.3">
      <c r="B810" t="s">
        <v>9694</v>
      </c>
      <c r="C810" s="2">
        <v>45790</v>
      </c>
      <c r="D810" s="1">
        <v>0.43680555555555556</v>
      </c>
      <c r="E810" t="s">
        <v>91</v>
      </c>
      <c r="F810" t="s">
        <v>34</v>
      </c>
      <c r="G810" t="s">
        <v>327</v>
      </c>
      <c r="H810" t="s">
        <v>22</v>
      </c>
      <c r="I810" t="s">
        <v>1130</v>
      </c>
      <c r="J810" t="s">
        <v>42</v>
      </c>
      <c r="K810" t="s">
        <v>8876</v>
      </c>
      <c r="L810" t="s">
        <v>8877</v>
      </c>
      <c r="M810">
        <v>3</v>
      </c>
      <c r="N810">
        <v>3.9</v>
      </c>
      <c r="O810" t="s">
        <v>28</v>
      </c>
      <c r="P810">
        <v>0</v>
      </c>
      <c r="Q810" t="s">
        <v>1014</v>
      </c>
      <c r="R810" t="s">
        <v>28</v>
      </c>
      <c r="S810">
        <v>697.79</v>
      </c>
      <c r="T810" t="str" cm="1">
        <f t="array" ref="T810">_xlfn.IFS(Raw_Data[[#This Row],[Call Status]]="Resolved","5",Raw_Data[[#This Row],[Call Status]]="Escalated","2",Raw_Data[[#This Row],[Call Status]]="Pending","3",Raw_Data[[#This Row],[Call Status]]="Abandoned","0")</f>
        <v>3</v>
      </c>
      <c r="U810" t="str">
        <f>TEXT(Raw_Data[[#This Row],[Call Date]],"mmmm")</f>
        <v>May</v>
      </c>
      <c r="V810" t="str" cm="1">
        <f t="array" ref="V810">_xlfn.IFS(Raw_Data[[#This Row],[Customer Satisfaction]]&lt;2,"Poor",Raw_Data[[#This Row],[Customer Satisfaction]]&lt;4,"Average",Raw_Data[[#This Row],[Customer Satisfaction]]&gt;=4,"Excellent")</f>
        <v>Poor</v>
      </c>
    </row>
    <row r="811" spans="2:22" x14ac:dyDescent="0.3">
      <c r="B811" t="s">
        <v>6863</v>
      </c>
      <c r="C811" s="2">
        <v>45942</v>
      </c>
      <c r="D811" s="1">
        <v>0.45624999999999999</v>
      </c>
      <c r="E811" t="s">
        <v>110</v>
      </c>
      <c r="F811" t="s">
        <v>20</v>
      </c>
      <c r="G811" t="s">
        <v>327</v>
      </c>
      <c r="H811" t="s">
        <v>22</v>
      </c>
      <c r="I811" t="s">
        <v>23</v>
      </c>
      <c r="J811" t="s">
        <v>35</v>
      </c>
      <c r="K811" t="s">
        <v>25</v>
      </c>
      <c r="L811" t="s">
        <v>3564</v>
      </c>
      <c r="M811">
        <v>6.9</v>
      </c>
      <c r="N811">
        <v>10.8</v>
      </c>
      <c r="O811" t="s">
        <v>26</v>
      </c>
      <c r="P811">
        <v>1</v>
      </c>
      <c r="Q811" t="s">
        <v>1014</v>
      </c>
      <c r="R811" t="s">
        <v>28</v>
      </c>
      <c r="S811">
        <v>71.209999999999994</v>
      </c>
      <c r="T811" t="str" cm="1">
        <f t="array" ref="T811">_xlfn.IFS(Raw_Data[[#This Row],[Call Status]]="Resolved","5",Raw_Data[[#This Row],[Call Status]]="Escalated","2",Raw_Data[[#This Row],[Call Status]]="Pending","3",Raw_Data[[#This Row],[Call Status]]="Abandoned","0")</f>
        <v>5</v>
      </c>
      <c r="U811" t="str">
        <f>TEXT(Raw_Data[[#This Row],[Call Date]],"mmmm")</f>
        <v>October</v>
      </c>
      <c r="V811" t="str" cm="1">
        <f t="array" ref="V811">_xlfn.IFS(Raw_Data[[#This Row],[Customer Satisfaction]]&lt;2,"Poor",Raw_Data[[#This Row],[Customer Satisfaction]]&lt;4,"Average",Raw_Data[[#This Row],[Customer Satisfaction]]&gt;=4,"Excellent")</f>
        <v>Poor</v>
      </c>
    </row>
    <row r="812" spans="2:22" x14ac:dyDescent="0.3">
      <c r="B812" t="s">
        <v>3748</v>
      </c>
      <c r="C812" s="2">
        <v>45795</v>
      </c>
      <c r="D812" s="1">
        <v>0.77500000000000002</v>
      </c>
      <c r="E812" t="s">
        <v>33</v>
      </c>
      <c r="F812" t="s">
        <v>20</v>
      </c>
      <c r="G812" t="s">
        <v>250</v>
      </c>
      <c r="H812" t="s">
        <v>2026</v>
      </c>
      <c r="I812" t="s">
        <v>1130</v>
      </c>
      <c r="J812" t="s">
        <v>49</v>
      </c>
      <c r="K812" t="s">
        <v>25</v>
      </c>
      <c r="L812" t="s">
        <v>3561</v>
      </c>
      <c r="M812">
        <v>3</v>
      </c>
      <c r="N812">
        <v>7.8</v>
      </c>
      <c r="O812" t="s">
        <v>26</v>
      </c>
      <c r="P812">
        <v>0</v>
      </c>
      <c r="Q812" t="s">
        <v>27</v>
      </c>
      <c r="R812" t="s">
        <v>28</v>
      </c>
      <c r="S812">
        <v>198.66</v>
      </c>
      <c r="T812" t="str" cm="1">
        <f t="array" ref="T812">_xlfn.IFS(Raw_Data[[#This Row],[Call Status]]="Resolved","5",Raw_Data[[#This Row],[Call Status]]="Escalated","2",Raw_Data[[#This Row],[Call Status]]="Pending","3",Raw_Data[[#This Row],[Call Status]]="Abandoned","0")</f>
        <v>5</v>
      </c>
      <c r="U812" t="str">
        <f>TEXT(Raw_Data[[#This Row],[Call Date]],"mmmm")</f>
        <v>May</v>
      </c>
      <c r="V812" t="str" cm="1">
        <f t="array" ref="V812">_xlfn.IFS(Raw_Data[[#This Row],[Customer Satisfaction]]&lt;2,"Poor",Raw_Data[[#This Row],[Customer Satisfaction]]&lt;4,"Average",Raw_Data[[#This Row],[Customer Satisfaction]]&gt;=4,"Excellent")</f>
        <v>Poor</v>
      </c>
    </row>
    <row r="813" spans="2:22" x14ac:dyDescent="0.3">
      <c r="B813" t="s">
        <v>5756</v>
      </c>
      <c r="C813" s="2">
        <v>45841</v>
      </c>
      <c r="D813" s="1">
        <v>0.43958333333333333</v>
      </c>
      <c r="E813" t="s">
        <v>59</v>
      </c>
      <c r="F813" t="s">
        <v>34</v>
      </c>
      <c r="G813" t="s">
        <v>327</v>
      </c>
      <c r="H813" t="s">
        <v>2392</v>
      </c>
      <c r="I813" t="s">
        <v>23</v>
      </c>
      <c r="J813" t="s">
        <v>24</v>
      </c>
      <c r="K813" t="s">
        <v>25</v>
      </c>
      <c r="L813" t="s">
        <v>3559</v>
      </c>
      <c r="M813">
        <v>3.3</v>
      </c>
      <c r="N813">
        <v>6.6</v>
      </c>
      <c r="O813" t="s">
        <v>26</v>
      </c>
      <c r="P813">
        <v>4</v>
      </c>
      <c r="Q813" t="s">
        <v>615</v>
      </c>
      <c r="R813" t="s">
        <v>28</v>
      </c>
      <c r="S813">
        <v>248.08</v>
      </c>
      <c r="T813" t="str" cm="1">
        <f t="array" ref="T813">_xlfn.IFS(Raw_Data[[#This Row],[Call Status]]="Resolved","5",Raw_Data[[#This Row],[Call Status]]="Escalated","2",Raw_Data[[#This Row],[Call Status]]="Pending","3",Raw_Data[[#This Row],[Call Status]]="Abandoned","0")</f>
        <v>5</v>
      </c>
      <c r="U813" t="str">
        <f>TEXT(Raw_Data[[#This Row],[Call Date]],"mmmm")</f>
        <v>July</v>
      </c>
      <c r="V813" t="str" cm="1">
        <f t="array" ref="V813">_xlfn.IFS(Raw_Data[[#This Row],[Customer Satisfaction]]&lt;2,"Poor",Raw_Data[[#This Row],[Customer Satisfaction]]&lt;4,"Average",Raw_Data[[#This Row],[Customer Satisfaction]]&gt;=4,"Excellent")</f>
        <v>Excellent</v>
      </c>
    </row>
    <row r="814" spans="2:22" x14ac:dyDescent="0.3">
      <c r="B814" t="s">
        <v>3140</v>
      </c>
      <c r="C814" s="2">
        <v>45987</v>
      </c>
      <c r="D814" s="1">
        <v>0.55833333333333335</v>
      </c>
      <c r="E814" t="s">
        <v>57</v>
      </c>
      <c r="F814" t="s">
        <v>20</v>
      </c>
      <c r="G814" t="s">
        <v>250</v>
      </c>
      <c r="H814" t="s">
        <v>2026</v>
      </c>
      <c r="I814" t="s">
        <v>23</v>
      </c>
      <c r="J814" t="s">
        <v>76</v>
      </c>
      <c r="K814" t="s">
        <v>25</v>
      </c>
      <c r="L814" t="s">
        <v>25</v>
      </c>
      <c r="M814">
        <v>2.4</v>
      </c>
      <c r="N814">
        <v>6</v>
      </c>
      <c r="O814" t="s">
        <v>26</v>
      </c>
      <c r="P814">
        <v>0</v>
      </c>
      <c r="Q814" t="s">
        <v>615</v>
      </c>
      <c r="R814" t="s">
        <v>28</v>
      </c>
      <c r="S814">
        <v>390.15</v>
      </c>
      <c r="T814" t="str" cm="1">
        <f t="array" ref="T814">_xlfn.IFS(Raw_Data[[#This Row],[Call Status]]="Resolved","5",Raw_Data[[#This Row],[Call Status]]="Escalated","2",Raw_Data[[#This Row],[Call Status]]="Pending","3",Raw_Data[[#This Row],[Call Status]]="Abandoned","0")</f>
        <v>5</v>
      </c>
      <c r="U814" t="str">
        <f>TEXT(Raw_Data[[#This Row],[Call Date]],"mmmm")</f>
        <v>November</v>
      </c>
      <c r="V814" t="str" cm="1">
        <f t="array" ref="V814">_xlfn.IFS(Raw_Data[[#This Row],[Customer Satisfaction]]&lt;2,"Poor",Raw_Data[[#This Row],[Customer Satisfaction]]&lt;4,"Average",Raw_Data[[#This Row],[Customer Satisfaction]]&gt;=4,"Excellent")</f>
        <v>Poor</v>
      </c>
    </row>
    <row r="815" spans="2:22" x14ac:dyDescent="0.3">
      <c r="B815" t="s">
        <v>342</v>
      </c>
      <c r="C815" s="2">
        <v>45930</v>
      </c>
      <c r="D815" s="1">
        <v>0.83263888888888893</v>
      </c>
      <c r="E815" t="s">
        <v>30</v>
      </c>
      <c r="F815" t="s">
        <v>38</v>
      </c>
      <c r="G815" t="s">
        <v>327</v>
      </c>
      <c r="H815" t="s">
        <v>22</v>
      </c>
      <c r="I815" t="s">
        <v>23</v>
      </c>
      <c r="J815" t="s">
        <v>49</v>
      </c>
      <c r="K815" t="s">
        <v>25</v>
      </c>
      <c r="L815" t="s">
        <v>25</v>
      </c>
      <c r="M815">
        <v>6.4</v>
      </c>
      <c r="N815">
        <v>9.6999999999999993</v>
      </c>
      <c r="O815" t="s">
        <v>28</v>
      </c>
      <c r="P815">
        <v>5</v>
      </c>
      <c r="Q815" t="s">
        <v>27</v>
      </c>
      <c r="R815" t="s">
        <v>28</v>
      </c>
      <c r="S815">
        <v>53.38</v>
      </c>
      <c r="T815" t="str" cm="1">
        <f t="array" ref="T815">_xlfn.IFS(Raw_Data[[#This Row],[Call Status]]="Resolved","5",Raw_Data[[#This Row],[Call Status]]="Escalated","2",Raw_Data[[#This Row],[Call Status]]="Pending","3",Raw_Data[[#This Row],[Call Status]]="Abandoned","0")</f>
        <v>5</v>
      </c>
      <c r="U815" t="str">
        <f>TEXT(Raw_Data[[#This Row],[Call Date]],"mmmm")</f>
        <v>September</v>
      </c>
      <c r="V815" t="str" cm="1">
        <f t="array" ref="V815">_xlfn.IFS(Raw_Data[[#This Row],[Customer Satisfaction]]&lt;2,"Poor",Raw_Data[[#This Row],[Customer Satisfaction]]&lt;4,"Average",Raw_Data[[#This Row],[Customer Satisfaction]]&gt;=4,"Excellent")</f>
        <v>Excellent</v>
      </c>
    </row>
    <row r="816" spans="2:22" x14ac:dyDescent="0.3">
      <c r="B816" t="s">
        <v>878</v>
      </c>
      <c r="C816" s="2">
        <v>45997</v>
      </c>
      <c r="D816" s="1">
        <v>0.53541666666666665</v>
      </c>
      <c r="E816" t="s">
        <v>41</v>
      </c>
      <c r="F816" t="s">
        <v>20</v>
      </c>
      <c r="G816" t="s">
        <v>162</v>
      </c>
      <c r="H816" t="s">
        <v>22</v>
      </c>
      <c r="I816" t="s">
        <v>23</v>
      </c>
      <c r="J816" t="s">
        <v>35</v>
      </c>
      <c r="K816" t="s">
        <v>25</v>
      </c>
      <c r="L816" t="s">
        <v>25</v>
      </c>
      <c r="M816">
        <v>5.8</v>
      </c>
      <c r="N816">
        <v>7.2</v>
      </c>
      <c r="O816" t="s">
        <v>26</v>
      </c>
      <c r="P816">
        <v>3</v>
      </c>
      <c r="Q816" t="s">
        <v>615</v>
      </c>
      <c r="R816" t="s">
        <v>28</v>
      </c>
      <c r="S816">
        <v>79.930000000000007</v>
      </c>
      <c r="T816" t="str" cm="1">
        <f t="array" ref="T816">_xlfn.IFS(Raw_Data[[#This Row],[Call Status]]="Resolved","5",Raw_Data[[#This Row],[Call Status]]="Escalated","2",Raw_Data[[#This Row],[Call Status]]="Pending","3",Raw_Data[[#This Row],[Call Status]]="Abandoned","0")</f>
        <v>5</v>
      </c>
      <c r="U816" t="str">
        <f>TEXT(Raw_Data[[#This Row],[Call Date]],"mmmm")</f>
        <v>December</v>
      </c>
      <c r="V816" t="str" cm="1">
        <f t="array" ref="V816">_xlfn.IFS(Raw_Data[[#This Row],[Customer Satisfaction]]&lt;2,"Poor",Raw_Data[[#This Row],[Customer Satisfaction]]&lt;4,"Average",Raw_Data[[#This Row],[Customer Satisfaction]]&gt;=4,"Excellent")</f>
        <v>Average</v>
      </c>
    </row>
    <row r="817" spans="2:22" x14ac:dyDescent="0.3">
      <c r="B817" t="s">
        <v>4733</v>
      </c>
      <c r="C817" s="2">
        <v>45726</v>
      </c>
      <c r="D817" s="1">
        <v>0.45763888888888887</v>
      </c>
      <c r="E817" t="s">
        <v>44</v>
      </c>
      <c r="F817" t="s">
        <v>34</v>
      </c>
      <c r="G817" t="s">
        <v>250</v>
      </c>
      <c r="H817" t="s">
        <v>22</v>
      </c>
      <c r="I817" t="s">
        <v>1137</v>
      </c>
      <c r="J817" t="s">
        <v>35</v>
      </c>
      <c r="K817" t="s">
        <v>25</v>
      </c>
      <c r="L817" t="s">
        <v>3561</v>
      </c>
      <c r="M817">
        <v>1.6</v>
      </c>
      <c r="N817">
        <v>4.8</v>
      </c>
      <c r="O817" t="s">
        <v>28</v>
      </c>
      <c r="P817">
        <v>5</v>
      </c>
      <c r="Q817" t="s">
        <v>27</v>
      </c>
      <c r="R817" t="s">
        <v>28</v>
      </c>
      <c r="S817">
        <v>435.3</v>
      </c>
      <c r="T817" t="str" cm="1">
        <f t="array" ref="T817">_xlfn.IFS(Raw_Data[[#This Row],[Call Status]]="Resolved","5",Raw_Data[[#This Row],[Call Status]]="Escalated","2",Raw_Data[[#This Row],[Call Status]]="Pending","3",Raw_Data[[#This Row],[Call Status]]="Abandoned","0")</f>
        <v>5</v>
      </c>
      <c r="U817" t="str">
        <f>TEXT(Raw_Data[[#This Row],[Call Date]],"mmmm")</f>
        <v>March</v>
      </c>
      <c r="V817" t="str" cm="1">
        <f t="array" ref="V817">_xlfn.IFS(Raw_Data[[#This Row],[Customer Satisfaction]]&lt;2,"Poor",Raw_Data[[#This Row],[Customer Satisfaction]]&lt;4,"Average",Raw_Data[[#This Row],[Customer Satisfaction]]&gt;=4,"Excellent")</f>
        <v>Excellent</v>
      </c>
    </row>
    <row r="818" spans="2:22" x14ac:dyDescent="0.3">
      <c r="B818" t="s">
        <v>10063</v>
      </c>
      <c r="C818" s="2">
        <v>45691</v>
      </c>
      <c r="D818" s="1">
        <v>0.76249999999999996</v>
      </c>
      <c r="E818" t="s">
        <v>41</v>
      </c>
      <c r="F818" t="s">
        <v>34</v>
      </c>
      <c r="G818" t="s">
        <v>327</v>
      </c>
      <c r="H818" t="s">
        <v>22</v>
      </c>
      <c r="I818" t="s">
        <v>23</v>
      </c>
      <c r="J818" t="s">
        <v>24</v>
      </c>
      <c r="K818" t="s">
        <v>8876</v>
      </c>
      <c r="L818" t="s">
        <v>8877</v>
      </c>
      <c r="M818">
        <v>1.8</v>
      </c>
      <c r="N818">
        <v>5.7</v>
      </c>
      <c r="O818" t="s">
        <v>28</v>
      </c>
      <c r="P818">
        <v>3</v>
      </c>
      <c r="Q818" t="s">
        <v>615</v>
      </c>
      <c r="R818" t="s">
        <v>28</v>
      </c>
      <c r="S818">
        <v>134.09</v>
      </c>
      <c r="T818" t="str" cm="1">
        <f t="array" ref="T818">_xlfn.IFS(Raw_Data[[#This Row],[Call Status]]="Resolved","5",Raw_Data[[#This Row],[Call Status]]="Escalated","2",Raw_Data[[#This Row],[Call Status]]="Pending","3",Raw_Data[[#This Row],[Call Status]]="Abandoned","0")</f>
        <v>3</v>
      </c>
      <c r="U818" t="str">
        <f>TEXT(Raw_Data[[#This Row],[Call Date]],"mmmm")</f>
        <v>February</v>
      </c>
      <c r="V818" t="str" cm="1">
        <f t="array" ref="V818">_xlfn.IFS(Raw_Data[[#This Row],[Customer Satisfaction]]&lt;2,"Poor",Raw_Data[[#This Row],[Customer Satisfaction]]&lt;4,"Average",Raw_Data[[#This Row],[Customer Satisfaction]]&gt;=4,"Excellent")</f>
        <v>Average</v>
      </c>
    </row>
    <row r="819" spans="2:22" x14ac:dyDescent="0.3">
      <c r="B819" t="s">
        <v>2566</v>
      </c>
      <c r="C819" s="2">
        <v>45919</v>
      </c>
      <c r="D819" s="1">
        <v>0.79305555555555551</v>
      </c>
      <c r="E819" t="s">
        <v>53</v>
      </c>
      <c r="F819" t="s">
        <v>38</v>
      </c>
      <c r="G819" t="s">
        <v>327</v>
      </c>
      <c r="H819" t="s">
        <v>2392</v>
      </c>
      <c r="I819" t="s">
        <v>1130</v>
      </c>
      <c r="J819" t="s">
        <v>45</v>
      </c>
      <c r="K819" t="s">
        <v>25</v>
      </c>
      <c r="L819" t="s">
        <v>25</v>
      </c>
      <c r="M819">
        <v>2.2000000000000002</v>
      </c>
      <c r="N819">
        <v>3.4</v>
      </c>
      <c r="O819" t="s">
        <v>26</v>
      </c>
      <c r="P819">
        <v>5</v>
      </c>
      <c r="Q819" t="s">
        <v>27</v>
      </c>
      <c r="R819" t="s">
        <v>28</v>
      </c>
      <c r="S819">
        <v>293.35000000000002</v>
      </c>
      <c r="T819" t="str" cm="1">
        <f t="array" ref="T819">_xlfn.IFS(Raw_Data[[#This Row],[Call Status]]="Resolved","5",Raw_Data[[#This Row],[Call Status]]="Escalated","2",Raw_Data[[#This Row],[Call Status]]="Pending","3",Raw_Data[[#This Row],[Call Status]]="Abandoned","0")</f>
        <v>5</v>
      </c>
      <c r="U819" t="str">
        <f>TEXT(Raw_Data[[#This Row],[Call Date]],"mmmm")</f>
        <v>September</v>
      </c>
      <c r="V819" t="str" cm="1">
        <f t="array" ref="V819">_xlfn.IFS(Raw_Data[[#This Row],[Customer Satisfaction]]&lt;2,"Poor",Raw_Data[[#This Row],[Customer Satisfaction]]&lt;4,"Average",Raw_Data[[#This Row],[Customer Satisfaction]]&gt;=4,"Excellent")</f>
        <v>Excellent</v>
      </c>
    </row>
    <row r="820" spans="2:22" x14ac:dyDescent="0.3">
      <c r="B820" t="s">
        <v>5582</v>
      </c>
      <c r="C820" s="2">
        <v>45710</v>
      </c>
      <c r="D820" s="1">
        <v>0.9</v>
      </c>
      <c r="E820" t="s">
        <v>30</v>
      </c>
      <c r="F820" t="s">
        <v>38</v>
      </c>
      <c r="G820" t="s">
        <v>21</v>
      </c>
      <c r="H820" t="s">
        <v>2026</v>
      </c>
      <c r="I820" t="s">
        <v>23</v>
      </c>
      <c r="J820" t="s">
        <v>24</v>
      </c>
      <c r="K820" t="s">
        <v>25</v>
      </c>
      <c r="L820" t="s">
        <v>3570</v>
      </c>
      <c r="M820">
        <v>3</v>
      </c>
      <c r="N820">
        <v>5.0999999999999996</v>
      </c>
      <c r="O820" t="s">
        <v>28</v>
      </c>
      <c r="P820">
        <v>0</v>
      </c>
      <c r="Q820" t="s">
        <v>27</v>
      </c>
      <c r="R820" t="s">
        <v>28</v>
      </c>
      <c r="S820">
        <v>192.02</v>
      </c>
      <c r="T820" t="str" cm="1">
        <f t="array" ref="T820">_xlfn.IFS(Raw_Data[[#This Row],[Call Status]]="Resolved","5",Raw_Data[[#This Row],[Call Status]]="Escalated","2",Raw_Data[[#This Row],[Call Status]]="Pending","3",Raw_Data[[#This Row],[Call Status]]="Abandoned","0")</f>
        <v>5</v>
      </c>
      <c r="U820" t="str">
        <f>TEXT(Raw_Data[[#This Row],[Call Date]],"mmmm")</f>
        <v>February</v>
      </c>
      <c r="V820" t="str" cm="1">
        <f t="array" ref="V820">_xlfn.IFS(Raw_Data[[#This Row],[Customer Satisfaction]]&lt;2,"Poor",Raw_Data[[#This Row],[Customer Satisfaction]]&lt;4,"Average",Raw_Data[[#This Row],[Customer Satisfaction]]&gt;=4,"Excellent")</f>
        <v>Poor</v>
      </c>
    </row>
    <row r="821" spans="2:22" x14ac:dyDescent="0.3">
      <c r="B821" t="s">
        <v>9834</v>
      </c>
      <c r="C821" s="2">
        <v>45862</v>
      </c>
      <c r="D821" s="1">
        <v>0.34305555555555556</v>
      </c>
      <c r="E821" t="s">
        <v>30</v>
      </c>
      <c r="F821" t="s">
        <v>34</v>
      </c>
      <c r="G821" t="s">
        <v>250</v>
      </c>
      <c r="H821" t="s">
        <v>22</v>
      </c>
      <c r="I821" t="s">
        <v>23</v>
      </c>
      <c r="J821" t="s">
        <v>35</v>
      </c>
      <c r="K821" t="s">
        <v>8876</v>
      </c>
      <c r="L821" t="s">
        <v>8877</v>
      </c>
      <c r="M821">
        <v>7.9</v>
      </c>
      <c r="N821">
        <v>11.7</v>
      </c>
      <c r="O821" t="s">
        <v>28</v>
      </c>
      <c r="P821">
        <v>1</v>
      </c>
      <c r="Q821" t="s">
        <v>1014</v>
      </c>
      <c r="R821" t="s">
        <v>28</v>
      </c>
      <c r="S821">
        <v>101.58</v>
      </c>
      <c r="T821" t="str" cm="1">
        <f t="array" ref="T821">_xlfn.IFS(Raw_Data[[#This Row],[Call Status]]="Resolved","5",Raw_Data[[#This Row],[Call Status]]="Escalated","2",Raw_Data[[#This Row],[Call Status]]="Pending","3",Raw_Data[[#This Row],[Call Status]]="Abandoned","0")</f>
        <v>3</v>
      </c>
      <c r="U821" t="str">
        <f>TEXT(Raw_Data[[#This Row],[Call Date]],"mmmm")</f>
        <v>July</v>
      </c>
      <c r="V821" t="str" cm="1">
        <f t="array" ref="V821">_xlfn.IFS(Raw_Data[[#This Row],[Customer Satisfaction]]&lt;2,"Poor",Raw_Data[[#This Row],[Customer Satisfaction]]&lt;4,"Average",Raw_Data[[#This Row],[Customer Satisfaction]]&gt;=4,"Excellent")</f>
        <v>Poor</v>
      </c>
    </row>
    <row r="822" spans="2:22" x14ac:dyDescent="0.3">
      <c r="B822" t="s">
        <v>1322</v>
      </c>
      <c r="C822" s="2">
        <v>45783</v>
      </c>
      <c r="D822" s="1">
        <v>0.33750000000000002</v>
      </c>
      <c r="E822" t="s">
        <v>53</v>
      </c>
      <c r="F822" t="s">
        <v>48</v>
      </c>
      <c r="G822" t="s">
        <v>21</v>
      </c>
      <c r="H822" t="s">
        <v>22</v>
      </c>
      <c r="I822" t="s">
        <v>1128</v>
      </c>
      <c r="J822" t="s">
        <v>31</v>
      </c>
      <c r="K822" t="s">
        <v>25</v>
      </c>
      <c r="L822" t="s">
        <v>25</v>
      </c>
      <c r="M822">
        <v>4.8</v>
      </c>
      <c r="N822">
        <v>5.2</v>
      </c>
      <c r="O822" t="s">
        <v>26</v>
      </c>
      <c r="P822">
        <v>4</v>
      </c>
      <c r="Q822" t="s">
        <v>27</v>
      </c>
      <c r="R822" t="s">
        <v>28</v>
      </c>
      <c r="S822">
        <v>107.9</v>
      </c>
      <c r="T822" t="str" cm="1">
        <f t="array" ref="T822">_xlfn.IFS(Raw_Data[[#This Row],[Call Status]]="Resolved","5",Raw_Data[[#This Row],[Call Status]]="Escalated","2",Raw_Data[[#This Row],[Call Status]]="Pending","3",Raw_Data[[#This Row],[Call Status]]="Abandoned","0")</f>
        <v>5</v>
      </c>
      <c r="U822" t="str">
        <f>TEXT(Raw_Data[[#This Row],[Call Date]],"mmmm")</f>
        <v>May</v>
      </c>
      <c r="V822" t="str" cm="1">
        <f t="array" ref="V822">_xlfn.IFS(Raw_Data[[#This Row],[Customer Satisfaction]]&lt;2,"Poor",Raw_Data[[#This Row],[Customer Satisfaction]]&lt;4,"Average",Raw_Data[[#This Row],[Customer Satisfaction]]&gt;=4,"Excellent")</f>
        <v>Excellent</v>
      </c>
    </row>
    <row r="823" spans="2:22" x14ac:dyDescent="0.3">
      <c r="B823" t="s">
        <v>9687</v>
      </c>
      <c r="C823" s="2">
        <v>45892</v>
      </c>
      <c r="D823" s="1">
        <v>0.72986111111111107</v>
      </c>
      <c r="E823" t="s">
        <v>41</v>
      </c>
      <c r="F823" t="s">
        <v>48</v>
      </c>
      <c r="G823" t="s">
        <v>327</v>
      </c>
      <c r="H823" t="s">
        <v>22</v>
      </c>
      <c r="I823" t="s">
        <v>1130</v>
      </c>
      <c r="J823" t="s">
        <v>39</v>
      </c>
      <c r="K823" t="s">
        <v>8876</v>
      </c>
      <c r="L823" t="s">
        <v>8877</v>
      </c>
      <c r="M823">
        <v>3.5</v>
      </c>
      <c r="N823">
        <v>10.199999999999999</v>
      </c>
      <c r="O823" t="s">
        <v>28</v>
      </c>
      <c r="P823">
        <v>0</v>
      </c>
      <c r="Q823" t="s">
        <v>1014</v>
      </c>
      <c r="R823" t="s">
        <v>28</v>
      </c>
      <c r="S823">
        <v>221.19</v>
      </c>
      <c r="T823" t="str" cm="1">
        <f t="array" ref="T823">_xlfn.IFS(Raw_Data[[#This Row],[Call Status]]="Resolved","5",Raw_Data[[#This Row],[Call Status]]="Escalated","2",Raw_Data[[#This Row],[Call Status]]="Pending","3",Raw_Data[[#This Row],[Call Status]]="Abandoned","0")</f>
        <v>3</v>
      </c>
      <c r="U823" t="str">
        <f>TEXT(Raw_Data[[#This Row],[Call Date]],"mmmm")</f>
        <v>August</v>
      </c>
      <c r="V823" t="str" cm="1">
        <f t="array" ref="V823">_xlfn.IFS(Raw_Data[[#This Row],[Customer Satisfaction]]&lt;2,"Poor",Raw_Data[[#This Row],[Customer Satisfaction]]&lt;4,"Average",Raw_Data[[#This Row],[Customer Satisfaction]]&gt;=4,"Excellent")</f>
        <v>Poor</v>
      </c>
    </row>
    <row r="824" spans="2:22" x14ac:dyDescent="0.3">
      <c r="B824" t="s">
        <v>656</v>
      </c>
      <c r="C824" s="2">
        <v>45700</v>
      </c>
      <c r="D824" s="1">
        <v>0.46736111111111112</v>
      </c>
      <c r="E824" t="s">
        <v>19</v>
      </c>
      <c r="F824" t="s">
        <v>20</v>
      </c>
      <c r="G824" t="s">
        <v>327</v>
      </c>
      <c r="H824" t="s">
        <v>22</v>
      </c>
      <c r="I824" t="s">
        <v>23</v>
      </c>
      <c r="J824" t="s">
        <v>64</v>
      </c>
      <c r="K824" t="s">
        <v>25</v>
      </c>
      <c r="L824" t="s">
        <v>25</v>
      </c>
      <c r="M824">
        <v>8.6999999999999993</v>
      </c>
      <c r="N824">
        <v>10.8</v>
      </c>
      <c r="O824" t="s">
        <v>26</v>
      </c>
      <c r="P824">
        <v>0</v>
      </c>
      <c r="Q824" t="s">
        <v>615</v>
      </c>
      <c r="R824" t="s">
        <v>28</v>
      </c>
      <c r="S824">
        <v>108.44</v>
      </c>
      <c r="T824" t="str" cm="1">
        <f t="array" ref="T824">_xlfn.IFS(Raw_Data[[#This Row],[Call Status]]="Resolved","5",Raw_Data[[#This Row],[Call Status]]="Escalated","2",Raw_Data[[#This Row],[Call Status]]="Pending","3",Raw_Data[[#This Row],[Call Status]]="Abandoned","0")</f>
        <v>5</v>
      </c>
      <c r="U824" t="str">
        <f>TEXT(Raw_Data[[#This Row],[Call Date]],"mmmm")</f>
        <v>February</v>
      </c>
      <c r="V824" t="str" cm="1">
        <f t="array" ref="V824">_xlfn.IFS(Raw_Data[[#This Row],[Customer Satisfaction]]&lt;2,"Poor",Raw_Data[[#This Row],[Customer Satisfaction]]&lt;4,"Average",Raw_Data[[#This Row],[Customer Satisfaction]]&gt;=4,"Excellent")</f>
        <v>Poor</v>
      </c>
    </row>
    <row r="825" spans="2:22" x14ac:dyDescent="0.3">
      <c r="B825" t="s">
        <v>10000</v>
      </c>
      <c r="C825" s="2">
        <v>45897</v>
      </c>
      <c r="D825" s="1">
        <v>0.51458333333333328</v>
      </c>
      <c r="E825" t="s">
        <v>57</v>
      </c>
      <c r="F825" t="s">
        <v>20</v>
      </c>
      <c r="G825" t="s">
        <v>327</v>
      </c>
      <c r="H825" t="s">
        <v>22</v>
      </c>
      <c r="I825" t="s">
        <v>23</v>
      </c>
      <c r="J825" t="s">
        <v>24</v>
      </c>
      <c r="K825" t="s">
        <v>8876</v>
      </c>
      <c r="L825" t="s">
        <v>8877</v>
      </c>
      <c r="M825">
        <v>3.7</v>
      </c>
      <c r="N825">
        <v>10</v>
      </c>
      <c r="O825" t="s">
        <v>28</v>
      </c>
      <c r="P825">
        <v>3</v>
      </c>
      <c r="Q825" t="s">
        <v>615</v>
      </c>
      <c r="R825" t="s">
        <v>28</v>
      </c>
      <c r="S825">
        <v>39.869999999999997</v>
      </c>
      <c r="T825" t="str" cm="1">
        <f t="array" ref="T825">_xlfn.IFS(Raw_Data[[#This Row],[Call Status]]="Resolved","5",Raw_Data[[#This Row],[Call Status]]="Escalated","2",Raw_Data[[#This Row],[Call Status]]="Pending","3",Raw_Data[[#This Row],[Call Status]]="Abandoned","0")</f>
        <v>3</v>
      </c>
      <c r="U825" t="str">
        <f>TEXT(Raw_Data[[#This Row],[Call Date]],"mmmm")</f>
        <v>August</v>
      </c>
      <c r="V825" t="str" cm="1">
        <f t="array" ref="V825">_xlfn.IFS(Raw_Data[[#This Row],[Customer Satisfaction]]&lt;2,"Poor",Raw_Data[[#This Row],[Customer Satisfaction]]&lt;4,"Average",Raw_Data[[#This Row],[Customer Satisfaction]]&gt;=4,"Excellent")</f>
        <v>Average</v>
      </c>
    </row>
    <row r="826" spans="2:22" x14ac:dyDescent="0.3">
      <c r="B826" t="s">
        <v>7660</v>
      </c>
      <c r="C826" s="2">
        <v>45768</v>
      </c>
      <c r="D826" s="1">
        <v>0.50277777777777777</v>
      </c>
      <c r="E826" t="s">
        <v>33</v>
      </c>
      <c r="F826" t="s">
        <v>34</v>
      </c>
      <c r="G826" t="s">
        <v>21</v>
      </c>
      <c r="H826" t="s">
        <v>22</v>
      </c>
      <c r="I826" t="s">
        <v>23</v>
      </c>
      <c r="J826" t="s">
        <v>55</v>
      </c>
      <c r="K826" t="s">
        <v>7253</v>
      </c>
      <c r="L826" t="s">
        <v>7254</v>
      </c>
      <c r="M826">
        <v>10.9</v>
      </c>
      <c r="N826">
        <v>6.1</v>
      </c>
      <c r="O826" t="s">
        <v>28</v>
      </c>
      <c r="P826">
        <v>2</v>
      </c>
      <c r="Q826" t="s">
        <v>1014</v>
      </c>
      <c r="R826" t="s">
        <v>28</v>
      </c>
      <c r="S826">
        <v>188.44</v>
      </c>
      <c r="T826" t="str" cm="1">
        <f t="array" ref="T826">_xlfn.IFS(Raw_Data[[#This Row],[Call Status]]="Resolved","5",Raw_Data[[#This Row],[Call Status]]="Escalated","2",Raw_Data[[#This Row],[Call Status]]="Pending","3",Raw_Data[[#This Row],[Call Status]]="Abandoned","0")</f>
        <v>0</v>
      </c>
      <c r="U826" t="str">
        <f>TEXT(Raw_Data[[#This Row],[Call Date]],"mmmm")</f>
        <v>April</v>
      </c>
      <c r="V826" t="str" cm="1">
        <f t="array" ref="V826">_xlfn.IFS(Raw_Data[[#This Row],[Customer Satisfaction]]&lt;2,"Poor",Raw_Data[[#This Row],[Customer Satisfaction]]&lt;4,"Average",Raw_Data[[#This Row],[Customer Satisfaction]]&gt;=4,"Excellent")</f>
        <v>Average</v>
      </c>
    </row>
    <row r="827" spans="2:22" x14ac:dyDescent="0.3">
      <c r="B827" t="s">
        <v>6199</v>
      </c>
      <c r="C827" s="2">
        <v>45906</v>
      </c>
      <c r="D827" s="1">
        <v>0.88888888888888884</v>
      </c>
      <c r="E827" t="s">
        <v>41</v>
      </c>
      <c r="F827" t="s">
        <v>38</v>
      </c>
      <c r="G827" t="s">
        <v>327</v>
      </c>
      <c r="H827" t="s">
        <v>22</v>
      </c>
      <c r="I827" t="s">
        <v>23</v>
      </c>
      <c r="J827" t="s">
        <v>49</v>
      </c>
      <c r="K827" t="s">
        <v>25</v>
      </c>
      <c r="L827" t="s">
        <v>3559</v>
      </c>
      <c r="M827">
        <v>5.0999999999999996</v>
      </c>
      <c r="N827">
        <v>12.8</v>
      </c>
      <c r="O827" t="s">
        <v>26</v>
      </c>
      <c r="P827">
        <v>3</v>
      </c>
      <c r="Q827" t="s">
        <v>615</v>
      </c>
      <c r="R827" t="s">
        <v>28</v>
      </c>
      <c r="S827">
        <v>85.09</v>
      </c>
      <c r="T827" t="str" cm="1">
        <f t="array" ref="T827">_xlfn.IFS(Raw_Data[[#This Row],[Call Status]]="Resolved","5",Raw_Data[[#This Row],[Call Status]]="Escalated","2",Raw_Data[[#This Row],[Call Status]]="Pending","3",Raw_Data[[#This Row],[Call Status]]="Abandoned","0")</f>
        <v>5</v>
      </c>
      <c r="U827" t="str">
        <f>TEXT(Raw_Data[[#This Row],[Call Date]],"mmmm")</f>
        <v>September</v>
      </c>
      <c r="V827" t="str" cm="1">
        <f t="array" ref="V827">_xlfn.IFS(Raw_Data[[#This Row],[Customer Satisfaction]]&lt;2,"Poor",Raw_Data[[#This Row],[Customer Satisfaction]]&lt;4,"Average",Raw_Data[[#This Row],[Customer Satisfaction]]&gt;=4,"Excellent")</f>
        <v>Average</v>
      </c>
    </row>
    <row r="828" spans="2:22" x14ac:dyDescent="0.3">
      <c r="B828" t="s">
        <v>4423</v>
      </c>
      <c r="C828" s="2">
        <v>45808</v>
      </c>
      <c r="D828" s="1">
        <v>0.4597222222222222</v>
      </c>
      <c r="E828" t="s">
        <v>110</v>
      </c>
      <c r="F828" t="s">
        <v>20</v>
      </c>
      <c r="G828" t="s">
        <v>162</v>
      </c>
      <c r="H828" t="s">
        <v>22</v>
      </c>
      <c r="I828" t="s">
        <v>1130</v>
      </c>
      <c r="J828" t="s">
        <v>49</v>
      </c>
      <c r="K828" t="s">
        <v>25</v>
      </c>
      <c r="L828" t="s">
        <v>3561</v>
      </c>
      <c r="M828">
        <v>2.8</v>
      </c>
      <c r="N828">
        <v>5.0999999999999996</v>
      </c>
      <c r="O828" t="s">
        <v>26</v>
      </c>
      <c r="P828">
        <v>1</v>
      </c>
      <c r="Q828" t="s">
        <v>1014</v>
      </c>
      <c r="R828" t="s">
        <v>28</v>
      </c>
      <c r="S828">
        <v>624.80999999999995</v>
      </c>
      <c r="T828" t="str" cm="1">
        <f t="array" ref="T828">_xlfn.IFS(Raw_Data[[#This Row],[Call Status]]="Resolved","5",Raw_Data[[#This Row],[Call Status]]="Escalated","2",Raw_Data[[#This Row],[Call Status]]="Pending","3",Raw_Data[[#This Row],[Call Status]]="Abandoned","0")</f>
        <v>5</v>
      </c>
      <c r="U828" t="str">
        <f>TEXT(Raw_Data[[#This Row],[Call Date]],"mmmm")</f>
        <v>May</v>
      </c>
      <c r="V828" t="str" cm="1">
        <f t="array" ref="V828">_xlfn.IFS(Raw_Data[[#This Row],[Customer Satisfaction]]&lt;2,"Poor",Raw_Data[[#This Row],[Customer Satisfaction]]&lt;4,"Average",Raw_Data[[#This Row],[Customer Satisfaction]]&gt;=4,"Excellent")</f>
        <v>Poor</v>
      </c>
    </row>
    <row r="829" spans="2:22" x14ac:dyDescent="0.3">
      <c r="B829" t="s">
        <v>2021</v>
      </c>
      <c r="C829" s="2">
        <v>45840</v>
      </c>
      <c r="D829" s="1">
        <v>0.77777777777777779</v>
      </c>
      <c r="E829" t="s">
        <v>19</v>
      </c>
      <c r="F829" t="s">
        <v>20</v>
      </c>
      <c r="G829" t="s">
        <v>162</v>
      </c>
      <c r="H829" t="s">
        <v>22</v>
      </c>
      <c r="I829" t="s">
        <v>1128</v>
      </c>
      <c r="J829" t="s">
        <v>64</v>
      </c>
      <c r="K829" t="s">
        <v>25</v>
      </c>
      <c r="L829" t="s">
        <v>25</v>
      </c>
      <c r="M829">
        <v>0.5</v>
      </c>
      <c r="N829">
        <v>3.4</v>
      </c>
      <c r="O829" t="s">
        <v>26</v>
      </c>
      <c r="P829">
        <v>5</v>
      </c>
      <c r="Q829" t="s">
        <v>27</v>
      </c>
      <c r="R829" t="s">
        <v>28</v>
      </c>
      <c r="S829">
        <v>104.05</v>
      </c>
      <c r="T829" t="str" cm="1">
        <f t="array" ref="T829">_xlfn.IFS(Raw_Data[[#This Row],[Call Status]]="Resolved","5",Raw_Data[[#This Row],[Call Status]]="Escalated","2",Raw_Data[[#This Row],[Call Status]]="Pending","3",Raw_Data[[#This Row],[Call Status]]="Abandoned","0")</f>
        <v>5</v>
      </c>
      <c r="U829" t="str">
        <f>TEXT(Raw_Data[[#This Row],[Call Date]],"mmmm")</f>
        <v>July</v>
      </c>
      <c r="V829" t="str" cm="1">
        <f t="array" ref="V829">_xlfn.IFS(Raw_Data[[#This Row],[Customer Satisfaction]]&lt;2,"Poor",Raw_Data[[#This Row],[Customer Satisfaction]]&lt;4,"Average",Raw_Data[[#This Row],[Customer Satisfaction]]&gt;=4,"Excellent")</f>
        <v>Excellent</v>
      </c>
    </row>
    <row r="830" spans="2:22" x14ac:dyDescent="0.3">
      <c r="B830" t="s">
        <v>6803</v>
      </c>
      <c r="C830" s="2">
        <v>45993</v>
      </c>
      <c r="D830" s="1">
        <v>0.65625</v>
      </c>
      <c r="E830" t="s">
        <v>91</v>
      </c>
      <c r="F830" t="s">
        <v>38</v>
      </c>
      <c r="G830" t="s">
        <v>162</v>
      </c>
      <c r="H830" t="s">
        <v>22</v>
      </c>
      <c r="I830" t="s">
        <v>23</v>
      </c>
      <c r="J830" t="s">
        <v>64</v>
      </c>
      <c r="K830" t="s">
        <v>25</v>
      </c>
      <c r="L830" t="s">
        <v>3561</v>
      </c>
      <c r="M830">
        <v>0.9</v>
      </c>
      <c r="N830">
        <v>10.3</v>
      </c>
      <c r="O830" t="s">
        <v>28</v>
      </c>
      <c r="P830">
        <v>4</v>
      </c>
      <c r="Q830" t="s">
        <v>27</v>
      </c>
      <c r="R830" t="s">
        <v>28</v>
      </c>
      <c r="S830">
        <v>304.82</v>
      </c>
      <c r="T830" t="str" cm="1">
        <f t="array" ref="T830">_xlfn.IFS(Raw_Data[[#This Row],[Call Status]]="Resolved","5",Raw_Data[[#This Row],[Call Status]]="Escalated","2",Raw_Data[[#This Row],[Call Status]]="Pending","3",Raw_Data[[#This Row],[Call Status]]="Abandoned","0")</f>
        <v>5</v>
      </c>
      <c r="U830" t="str">
        <f>TEXT(Raw_Data[[#This Row],[Call Date]],"mmmm")</f>
        <v>December</v>
      </c>
      <c r="V830" t="str" cm="1">
        <f t="array" ref="V830">_xlfn.IFS(Raw_Data[[#This Row],[Customer Satisfaction]]&lt;2,"Poor",Raw_Data[[#This Row],[Customer Satisfaction]]&lt;4,"Average",Raw_Data[[#This Row],[Customer Satisfaction]]&gt;=4,"Excellent")</f>
        <v>Excellent</v>
      </c>
    </row>
    <row r="831" spans="2:22" x14ac:dyDescent="0.3">
      <c r="B831" t="s">
        <v>4040</v>
      </c>
      <c r="C831" s="2">
        <v>45752</v>
      </c>
      <c r="D831" s="1">
        <v>0.59861111111111109</v>
      </c>
      <c r="E831" t="s">
        <v>59</v>
      </c>
      <c r="F831" t="s">
        <v>38</v>
      </c>
      <c r="G831" t="s">
        <v>250</v>
      </c>
      <c r="H831" t="s">
        <v>2392</v>
      </c>
      <c r="I831" t="s">
        <v>1128</v>
      </c>
      <c r="J831" t="s">
        <v>55</v>
      </c>
      <c r="K831" t="s">
        <v>25</v>
      </c>
      <c r="L831" t="s">
        <v>3564</v>
      </c>
      <c r="M831">
        <v>1.6</v>
      </c>
      <c r="N831">
        <v>10.5</v>
      </c>
      <c r="O831" t="s">
        <v>26</v>
      </c>
      <c r="P831">
        <v>1</v>
      </c>
      <c r="Q831" t="s">
        <v>1014</v>
      </c>
      <c r="R831" t="s">
        <v>28</v>
      </c>
      <c r="S831">
        <v>51.97</v>
      </c>
      <c r="T831" t="str" cm="1">
        <f t="array" ref="T831">_xlfn.IFS(Raw_Data[[#This Row],[Call Status]]="Resolved","5",Raw_Data[[#This Row],[Call Status]]="Escalated","2",Raw_Data[[#This Row],[Call Status]]="Pending","3",Raw_Data[[#This Row],[Call Status]]="Abandoned","0")</f>
        <v>5</v>
      </c>
      <c r="U831" t="str">
        <f>TEXT(Raw_Data[[#This Row],[Call Date]],"mmmm")</f>
        <v>April</v>
      </c>
      <c r="V831" t="str" cm="1">
        <f t="array" ref="V831">_xlfn.IFS(Raw_Data[[#This Row],[Customer Satisfaction]]&lt;2,"Poor",Raw_Data[[#This Row],[Customer Satisfaction]]&lt;4,"Average",Raw_Data[[#This Row],[Customer Satisfaction]]&gt;=4,"Excellent")</f>
        <v>Poor</v>
      </c>
    </row>
    <row r="832" spans="2:22" x14ac:dyDescent="0.3">
      <c r="B832" t="s">
        <v>1732</v>
      </c>
      <c r="C832" s="2">
        <v>45665</v>
      </c>
      <c r="D832" s="1">
        <v>0.41180555555555554</v>
      </c>
      <c r="E832" t="s">
        <v>66</v>
      </c>
      <c r="F832" t="s">
        <v>48</v>
      </c>
      <c r="G832" t="s">
        <v>21</v>
      </c>
      <c r="H832" t="s">
        <v>22</v>
      </c>
      <c r="I832" t="s">
        <v>1137</v>
      </c>
      <c r="J832" t="s">
        <v>45</v>
      </c>
      <c r="K832" t="s">
        <v>25</v>
      </c>
      <c r="L832" t="s">
        <v>25</v>
      </c>
      <c r="M832">
        <v>3.3</v>
      </c>
      <c r="N832">
        <v>6.8</v>
      </c>
      <c r="O832" t="s">
        <v>26</v>
      </c>
      <c r="P832">
        <v>5</v>
      </c>
      <c r="Q832" t="s">
        <v>27</v>
      </c>
      <c r="R832" t="s">
        <v>28</v>
      </c>
      <c r="S832">
        <v>196</v>
      </c>
      <c r="T832" t="str" cm="1">
        <f t="array" ref="T832">_xlfn.IFS(Raw_Data[[#This Row],[Call Status]]="Resolved","5",Raw_Data[[#This Row],[Call Status]]="Escalated","2",Raw_Data[[#This Row],[Call Status]]="Pending","3",Raw_Data[[#This Row],[Call Status]]="Abandoned","0")</f>
        <v>5</v>
      </c>
      <c r="U832" t="str">
        <f>TEXT(Raw_Data[[#This Row],[Call Date]],"mmmm")</f>
        <v>January</v>
      </c>
      <c r="V832" t="str" cm="1">
        <f t="array" ref="V832">_xlfn.IFS(Raw_Data[[#This Row],[Customer Satisfaction]]&lt;2,"Poor",Raw_Data[[#This Row],[Customer Satisfaction]]&lt;4,"Average",Raw_Data[[#This Row],[Customer Satisfaction]]&gt;=4,"Excellent")</f>
        <v>Excellent</v>
      </c>
    </row>
    <row r="833" spans="2:22" x14ac:dyDescent="0.3">
      <c r="B833" t="s">
        <v>8971</v>
      </c>
      <c r="C833" s="2">
        <v>46017</v>
      </c>
      <c r="D833" s="1">
        <v>0.51388888888888884</v>
      </c>
      <c r="E833" t="s">
        <v>53</v>
      </c>
      <c r="F833" t="s">
        <v>38</v>
      </c>
      <c r="G833" t="s">
        <v>21</v>
      </c>
      <c r="H833" t="s">
        <v>2613</v>
      </c>
      <c r="I833" t="s">
        <v>1128</v>
      </c>
      <c r="J833" t="s">
        <v>76</v>
      </c>
      <c r="K833" t="s">
        <v>8876</v>
      </c>
      <c r="L833" t="s">
        <v>8877</v>
      </c>
      <c r="M833">
        <v>3.4</v>
      </c>
      <c r="N833">
        <v>9.6999999999999993</v>
      </c>
      <c r="O833" t="s">
        <v>28</v>
      </c>
      <c r="P833">
        <v>4</v>
      </c>
      <c r="Q833" t="s">
        <v>615</v>
      </c>
      <c r="R833" t="s">
        <v>28</v>
      </c>
      <c r="S833">
        <v>259.66000000000003</v>
      </c>
      <c r="T833" t="str" cm="1">
        <f t="array" ref="T833">_xlfn.IFS(Raw_Data[[#This Row],[Call Status]]="Resolved","5",Raw_Data[[#This Row],[Call Status]]="Escalated","2",Raw_Data[[#This Row],[Call Status]]="Pending","3",Raw_Data[[#This Row],[Call Status]]="Abandoned","0")</f>
        <v>3</v>
      </c>
      <c r="U833" t="str">
        <f>TEXT(Raw_Data[[#This Row],[Call Date]],"mmmm")</f>
        <v>December</v>
      </c>
      <c r="V833" t="str" cm="1">
        <f t="array" ref="V833">_xlfn.IFS(Raw_Data[[#This Row],[Customer Satisfaction]]&lt;2,"Poor",Raw_Data[[#This Row],[Customer Satisfaction]]&lt;4,"Average",Raw_Data[[#This Row],[Customer Satisfaction]]&gt;=4,"Excellent")</f>
        <v>Excellent</v>
      </c>
    </row>
    <row r="834" spans="2:22" x14ac:dyDescent="0.3">
      <c r="B834" t="s">
        <v>9708</v>
      </c>
      <c r="C834" s="2">
        <v>45841</v>
      </c>
      <c r="D834" s="1">
        <v>0.36180555555555555</v>
      </c>
      <c r="E834" t="s">
        <v>53</v>
      </c>
      <c r="F834" t="s">
        <v>38</v>
      </c>
      <c r="G834" t="s">
        <v>162</v>
      </c>
      <c r="H834" t="s">
        <v>22</v>
      </c>
      <c r="I834" t="s">
        <v>1128</v>
      </c>
      <c r="J834" t="s">
        <v>42</v>
      </c>
      <c r="K834" t="s">
        <v>8876</v>
      </c>
      <c r="L834" t="s">
        <v>8877</v>
      </c>
      <c r="M834">
        <v>7.4</v>
      </c>
      <c r="N834">
        <v>8.1</v>
      </c>
      <c r="O834" t="s">
        <v>28</v>
      </c>
      <c r="P834">
        <v>2</v>
      </c>
      <c r="Q834" t="s">
        <v>1014</v>
      </c>
      <c r="R834" t="s">
        <v>28</v>
      </c>
      <c r="S834">
        <v>203.76</v>
      </c>
      <c r="T834" t="str" cm="1">
        <f t="array" ref="T834">_xlfn.IFS(Raw_Data[[#This Row],[Call Status]]="Resolved","5",Raw_Data[[#This Row],[Call Status]]="Escalated","2",Raw_Data[[#This Row],[Call Status]]="Pending","3",Raw_Data[[#This Row],[Call Status]]="Abandoned","0")</f>
        <v>3</v>
      </c>
      <c r="U834" t="str">
        <f>TEXT(Raw_Data[[#This Row],[Call Date]],"mmmm")</f>
        <v>July</v>
      </c>
      <c r="V834" t="str" cm="1">
        <f t="array" ref="V834">_xlfn.IFS(Raw_Data[[#This Row],[Customer Satisfaction]]&lt;2,"Poor",Raw_Data[[#This Row],[Customer Satisfaction]]&lt;4,"Average",Raw_Data[[#This Row],[Customer Satisfaction]]&gt;=4,"Excellent")</f>
        <v>Average</v>
      </c>
    </row>
    <row r="835" spans="2:22" x14ac:dyDescent="0.3">
      <c r="B835" t="s">
        <v>8026</v>
      </c>
      <c r="C835" s="2">
        <v>45938</v>
      </c>
      <c r="D835" s="1">
        <v>0.80972222222222223</v>
      </c>
      <c r="E835" t="s">
        <v>63</v>
      </c>
      <c r="F835" t="s">
        <v>34</v>
      </c>
      <c r="G835" t="s">
        <v>162</v>
      </c>
      <c r="H835" t="s">
        <v>22</v>
      </c>
      <c r="I835" t="s">
        <v>23</v>
      </c>
      <c r="J835" t="s">
        <v>45</v>
      </c>
      <c r="K835" t="s">
        <v>16</v>
      </c>
      <c r="L835" t="s">
        <v>16</v>
      </c>
      <c r="M835">
        <v>3.7</v>
      </c>
      <c r="N835">
        <v>5.6</v>
      </c>
      <c r="O835" t="s">
        <v>28</v>
      </c>
      <c r="P835">
        <v>4</v>
      </c>
      <c r="Q835" t="s">
        <v>615</v>
      </c>
      <c r="R835" t="s">
        <v>26</v>
      </c>
      <c r="S835">
        <v>87.76</v>
      </c>
      <c r="T835" t="str" cm="1">
        <f t="array" ref="T835">_xlfn.IFS(Raw_Data[[#This Row],[Call Status]]="Resolved","5",Raw_Data[[#This Row],[Call Status]]="Escalated","2",Raw_Data[[#This Row],[Call Status]]="Pending","3",Raw_Data[[#This Row],[Call Status]]="Abandoned","0")</f>
        <v>2</v>
      </c>
      <c r="U835" t="str">
        <f>TEXT(Raw_Data[[#This Row],[Call Date]],"mmmm")</f>
        <v>October</v>
      </c>
      <c r="V835" t="str" cm="1">
        <f t="array" ref="V835">_xlfn.IFS(Raw_Data[[#This Row],[Customer Satisfaction]]&lt;2,"Poor",Raw_Data[[#This Row],[Customer Satisfaction]]&lt;4,"Average",Raw_Data[[#This Row],[Customer Satisfaction]]&gt;=4,"Excellent")</f>
        <v>Excellent</v>
      </c>
    </row>
    <row r="836" spans="2:22" x14ac:dyDescent="0.3">
      <c r="B836" t="s">
        <v>712</v>
      </c>
      <c r="C836" s="2">
        <v>45852</v>
      </c>
      <c r="D836" s="1">
        <v>0.62916666666666665</v>
      </c>
      <c r="E836" t="s">
        <v>37</v>
      </c>
      <c r="F836" t="s">
        <v>20</v>
      </c>
      <c r="G836" t="s">
        <v>21</v>
      </c>
      <c r="H836" t="s">
        <v>22</v>
      </c>
      <c r="I836" t="s">
        <v>23</v>
      </c>
      <c r="J836" t="s">
        <v>45</v>
      </c>
      <c r="K836" t="s">
        <v>25</v>
      </c>
      <c r="L836" t="s">
        <v>25</v>
      </c>
      <c r="M836">
        <v>8.1</v>
      </c>
      <c r="N836">
        <v>11.5</v>
      </c>
      <c r="O836" t="s">
        <v>28</v>
      </c>
      <c r="P836">
        <v>4</v>
      </c>
      <c r="Q836" t="s">
        <v>615</v>
      </c>
      <c r="R836" t="s">
        <v>28</v>
      </c>
      <c r="S836">
        <v>202.42</v>
      </c>
      <c r="T836" t="str" cm="1">
        <f t="array" ref="T836">_xlfn.IFS(Raw_Data[[#This Row],[Call Status]]="Resolved","5",Raw_Data[[#This Row],[Call Status]]="Escalated","2",Raw_Data[[#This Row],[Call Status]]="Pending","3",Raw_Data[[#This Row],[Call Status]]="Abandoned","0")</f>
        <v>5</v>
      </c>
      <c r="U836" t="str">
        <f>TEXT(Raw_Data[[#This Row],[Call Date]],"mmmm")</f>
        <v>July</v>
      </c>
      <c r="V836" t="str" cm="1">
        <f t="array" ref="V836">_xlfn.IFS(Raw_Data[[#This Row],[Customer Satisfaction]]&lt;2,"Poor",Raw_Data[[#This Row],[Customer Satisfaction]]&lt;4,"Average",Raw_Data[[#This Row],[Customer Satisfaction]]&gt;=4,"Excellent")</f>
        <v>Excellent</v>
      </c>
    </row>
    <row r="837" spans="2:22" x14ac:dyDescent="0.3">
      <c r="B837" t="s">
        <v>837</v>
      </c>
      <c r="C837" s="2">
        <v>46009</v>
      </c>
      <c r="D837" s="1">
        <v>0.86805555555555558</v>
      </c>
      <c r="E837" t="s">
        <v>70</v>
      </c>
      <c r="F837" t="s">
        <v>34</v>
      </c>
      <c r="G837" t="s">
        <v>162</v>
      </c>
      <c r="H837" t="s">
        <v>22</v>
      </c>
      <c r="I837" t="s">
        <v>23</v>
      </c>
      <c r="J837" t="s">
        <v>39</v>
      </c>
      <c r="K837" t="s">
        <v>25</v>
      </c>
      <c r="L837" t="s">
        <v>25</v>
      </c>
      <c r="M837">
        <v>5.4</v>
      </c>
      <c r="N837">
        <v>15.5</v>
      </c>
      <c r="O837" t="s">
        <v>26</v>
      </c>
      <c r="P837">
        <v>3</v>
      </c>
      <c r="Q837" t="s">
        <v>615</v>
      </c>
      <c r="R837" t="s">
        <v>28</v>
      </c>
      <c r="S837">
        <v>209.79</v>
      </c>
      <c r="T837" t="str" cm="1">
        <f t="array" ref="T837">_xlfn.IFS(Raw_Data[[#This Row],[Call Status]]="Resolved","5",Raw_Data[[#This Row],[Call Status]]="Escalated","2",Raw_Data[[#This Row],[Call Status]]="Pending","3",Raw_Data[[#This Row],[Call Status]]="Abandoned","0")</f>
        <v>5</v>
      </c>
      <c r="U837" t="str">
        <f>TEXT(Raw_Data[[#This Row],[Call Date]],"mmmm")</f>
        <v>December</v>
      </c>
      <c r="V837" t="str" cm="1">
        <f t="array" ref="V837">_xlfn.IFS(Raw_Data[[#This Row],[Customer Satisfaction]]&lt;2,"Poor",Raw_Data[[#This Row],[Customer Satisfaction]]&lt;4,"Average",Raw_Data[[#This Row],[Customer Satisfaction]]&gt;=4,"Excellent")</f>
        <v>Average</v>
      </c>
    </row>
    <row r="838" spans="2:22" x14ac:dyDescent="0.3">
      <c r="B838" t="s">
        <v>8650</v>
      </c>
      <c r="C838" s="2">
        <v>45852</v>
      </c>
      <c r="D838" s="1">
        <v>0.87430555555555556</v>
      </c>
      <c r="E838" t="s">
        <v>57</v>
      </c>
      <c r="F838" t="s">
        <v>34</v>
      </c>
      <c r="G838" t="s">
        <v>250</v>
      </c>
      <c r="H838" t="s">
        <v>2026</v>
      </c>
      <c r="I838" t="s">
        <v>1128</v>
      </c>
      <c r="J838" t="s">
        <v>76</v>
      </c>
      <c r="K838" t="s">
        <v>16</v>
      </c>
      <c r="L838" t="s">
        <v>16</v>
      </c>
      <c r="M838">
        <v>0.4</v>
      </c>
      <c r="N838">
        <v>7.1</v>
      </c>
      <c r="O838" t="s">
        <v>28</v>
      </c>
      <c r="P838">
        <v>1</v>
      </c>
      <c r="Q838" t="s">
        <v>1014</v>
      </c>
      <c r="R838" t="s">
        <v>26</v>
      </c>
      <c r="S838">
        <v>53.28</v>
      </c>
      <c r="T838" t="str" cm="1">
        <f t="array" ref="T838">_xlfn.IFS(Raw_Data[[#This Row],[Call Status]]="Resolved","5",Raw_Data[[#This Row],[Call Status]]="Escalated","2",Raw_Data[[#This Row],[Call Status]]="Pending","3",Raw_Data[[#This Row],[Call Status]]="Abandoned","0")</f>
        <v>2</v>
      </c>
      <c r="U838" t="str">
        <f>TEXT(Raw_Data[[#This Row],[Call Date]],"mmmm")</f>
        <v>July</v>
      </c>
      <c r="V838" t="str" cm="1">
        <f t="array" ref="V838">_xlfn.IFS(Raw_Data[[#This Row],[Customer Satisfaction]]&lt;2,"Poor",Raw_Data[[#This Row],[Customer Satisfaction]]&lt;4,"Average",Raw_Data[[#This Row],[Customer Satisfaction]]&gt;=4,"Excellent")</f>
        <v>Poor</v>
      </c>
    </row>
    <row r="839" spans="2:22" x14ac:dyDescent="0.3">
      <c r="B839" t="s">
        <v>4993</v>
      </c>
      <c r="C839" s="2">
        <v>45812</v>
      </c>
      <c r="D839" s="1">
        <v>0.57222222222222219</v>
      </c>
      <c r="E839" t="s">
        <v>19</v>
      </c>
      <c r="F839" t="s">
        <v>34</v>
      </c>
      <c r="G839" t="s">
        <v>250</v>
      </c>
      <c r="H839" t="s">
        <v>22</v>
      </c>
      <c r="I839" t="s">
        <v>1130</v>
      </c>
      <c r="J839" t="s">
        <v>45</v>
      </c>
      <c r="K839" t="s">
        <v>25</v>
      </c>
      <c r="L839" t="s">
        <v>3564</v>
      </c>
      <c r="M839">
        <v>3.6</v>
      </c>
      <c r="N839">
        <v>9.5</v>
      </c>
      <c r="O839" t="s">
        <v>26</v>
      </c>
      <c r="P839">
        <v>1</v>
      </c>
      <c r="Q839" t="s">
        <v>1014</v>
      </c>
      <c r="R839" t="s">
        <v>28</v>
      </c>
      <c r="S839">
        <v>592.02</v>
      </c>
      <c r="T839" t="str" cm="1">
        <f t="array" ref="T839">_xlfn.IFS(Raw_Data[[#This Row],[Call Status]]="Resolved","5",Raw_Data[[#This Row],[Call Status]]="Escalated","2",Raw_Data[[#This Row],[Call Status]]="Pending","3",Raw_Data[[#This Row],[Call Status]]="Abandoned","0")</f>
        <v>5</v>
      </c>
      <c r="U839" t="str">
        <f>TEXT(Raw_Data[[#This Row],[Call Date]],"mmmm")</f>
        <v>June</v>
      </c>
      <c r="V839" t="str" cm="1">
        <f t="array" ref="V839">_xlfn.IFS(Raw_Data[[#This Row],[Customer Satisfaction]]&lt;2,"Poor",Raw_Data[[#This Row],[Customer Satisfaction]]&lt;4,"Average",Raw_Data[[#This Row],[Customer Satisfaction]]&gt;=4,"Excellent")</f>
        <v>Poor</v>
      </c>
    </row>
    <row r="840" spans="2:22" x14ac:dyDescent="0.3">
      <c r="B840" t="s">
        <v>3919</v>
      </c>
      <c r="C840" s="2">
        <v>45750</v>
      </c>
      <c r="D840" s="1">
        <v>0.70138888888888884</v>
      </c>
      <c r="E840" t="s">
        <v>53</v>
      </c>
      <c r="F840" t="s">
        <v>38</v>
      </c>
      <c r="G840" t="s">
        <v>162</v>
      </c>
      <c r="H840" t="s">
        <v>2026</v>
      </c>
      <c r="I840" t="s">
        <v>1130</v>
      </c>
      <c r="J840" t="s">
        <v>42</v>
      </c>
      <c r="K840" t="s">
        <v>25</v>
      </c>
      <c r="L840" t="s">
        <v>3559</v>
      </c>
      <c r="M840">
        <v>1</v>
      </c>
      <c r="N840">
        <v>4.4000000000000004</v>
      </c>
      <c r="O840" t="s">
        <v>28</v>
      </c>
      <c r="P840">
        <v>3</v>
      </c>
      <c r="Q840" t="s">
        <v>615</v>
      </c>
      <c r="R840" t="s">
        <v>28</v>
      </c>
      <c r="S840">
        <v>473.91</v>
      </c>
      <c r="T840" t="str" cm="1">
        <f t="array" ref="T840">_xlfn.IFS(Raw_Data[[#This Row],[Call Status]]="Resolved","5",Raw_Data[[#This Row],[Call Status]]="Escalated","2",Raw_Data[[#This Row],[Call Status]]="Pending","3",Raw_Data[[#This Row],[Call Status]]="Abandoned","0")</f>
        <v>5</v>
      </c>
      <c r="U840" t="str">
        <f>TEXT(Raw_Data[[#This Row],[Call Date]],"mmmm")</f>
        <v>April</v>
      </c>
      <c r="V840" t="str" cm="1">
        <f t="array" ref="V840">_xlfn.IFS(Raw_Data[[#This Row],[Customer Satisfaction]]&lt;2,"Poor",Raw_Data[[#This Row],[Customer Satisfaction]]&lt;4,"Average",Raw_Data[[#This Row],[Customer Satisfaction]]&gt;=4,"Excellent")</f>
        <v>Average</v>
      </c>
    </row>
    <row r="841" spans="2:22" x14ac:dyDescent="0.3">
      <c r="B841" t="s">
        <v>5415</v>
      </c>
      <c r="C841" s="2">
        <v>45817</v>
      </c>
      <c r="D841" s="1">
        <v>0.36388888888888887</v>
      </c>
      <c r="E841" t="s">
        <v>19</v>
      </c>
      <c r="F841" t="s">
        <v>34</v>
      </c>
      <c r="G841" t="s">
        <v>21</v>
      </c>
      <c r="H841" t="s">
        <v>2026</v>
      </c>
      <c r="I841" t="s">
        <v>23</v>
      </c>
      <c r="J841" t="s">
        <v>31</v>
      </c>
      <c r="K841" t="s">
        <v>25</v>
      </c>
      <c r="L841" t="s">
        <v>3561</v>
      </c>
      <c r="M841">
        <v>1.2</v>
      </c>
      <c r="N841">
        <v>1</v>
      </c>
      <c r="O841" t="s">
        <v>28</v>
      </c>
      <c r="P841">
        <v>2</v>
      </c>
      <c r="Q841" t="s">
        <v>1014</v>
      </c>
      <c r="R841" t="s">
        <v>28</v>
      </c>
      <c r="S841">
        <v>147.13</v>
      </c>
      <c r="T841" t="str" cm="1">
        <f t="array" ref="T841">_xlfn.IFS(Raw_Data[[#This Row],[Call Status]]="Resolved","5",Raw_Data[[#This Row],[Call Status]]="Escalated","2",Raw_Data[[#This Row],[Call Status]]="Pending","3",Raw_Data[[#This Row],[Call Status]]="Abandoned","0")</f>
        <v>5</v>
      </c>
      <c r="U841" t="str">
        <f>TEXT(Raw_Data[[#This Row],[Call Date]],"mmmm")</f>
        <v>June</v>
      </c>
      <c r="V841" t="str" cm="1">
        <f t="array" ref="V841">_xlfn.IFS(Raw_Data[[#This Row],[Customer Satisfaction]]&lt;2,"Poor",Raw_Data[[#This Row],[Customer Satisfaction]]&lt;4,"Average",Raw_Data[[#This Row],[Customer Satisfaction]]&gt;=4,"Excellent")</f>
        <v>Average</v>
      </c>
    </row>
    <row r="842" spans="2:22" x14ac:dyDescent="0.3">
      <c r="B842" t="s">
        <v>6859</v>
      </c>
      <c r="C842" s="2">
        <v>45718</v>
      </c>
      <c r="D842" s="1">
        <v>0.49722222222222223</v>
      </c>
      <c r="E842" t="s">
        <v>156</v>
      </c>
      <c r="F842" t="s">
        <v>20</v>
      </c>
      <c r="G842" t="s">
        <v>21</v>
      </c>
      <c r="H842" t="s">
        <v>22</v>
      </c>
      <c r="I842" t="s">
        <v>23</v>
      </c>
      <c r="J842" t="s">
        <v>64</v>
      </c>
      <c r="K842" t="s">
        <v>25</v>
      </c>
      <c r="L842" t="s">
        <v>3564</v>
      </c>
      <c r="M842">
        <v>1.5</v>
      </c>
      <c r="N842">
        <v>10.1</v>
      </c>
      <c r="O842" t="s">
        <v>26</v>
      </c>
      <c r="P842">
        <v>0</v>
      </c>
      <c r="Q842" t="s">
        <v>27</v>
      </c>
      <c r="R842" t="s">
        <v>28</v>
      </c>
      <c r="S842">
        <v>97.85</v>
      </c>
      <c r="T842" t="str" cm="1">
        <f t="array" ref="T842">_xlfn.IFS(Raw_Data[[#This Row],[Call Status]]="Resolved","5",Raw_Data[[#This Row],[Call Status]]="Escalated","2",Raw_Data[[#This Row],[Call Status]]="Pending","3",Raw_Data[[#This Row],[Call Status]]="Abandoned","0")</f>
        <v>5</v>
      </c>
      <c r="U842" t="str">
        <f>TEXT(Raw_Data[[#This Row],[Call Date]],"mmmm")</f>
        <v>March</v>
      </c>
      <c r="V842" t="str" cm="1">
        <f t="array" ref="V842">_xlfn.IFS(Raw_Data[[#This Row],[Customer Satisfaction]]&lt;2,"Poor",Raw_Data[[#This Row],[Customer Satisfaction]]&lt;4,"Average",Raw_Data[[#This Row],[Customer Satisfaction]]&gt;=4,"Excellent")</f>
        <v>Poor</v>
      </c>
    </row>
    <row r="843" spans="2:22" x14ac:dyDescent="0.3">
      <c r="B843" t="s">
        <v>770</v>
      </c>
      <c r="C843" s="2">
        <v>45779</v>
      </c>
      <c r="D843" s="1">
        <v>0.83194444444444449</v>
      </c>
      <c r="E843" t="s">
        <v>41</v>
      </c>
      <c r="F843" t="s">
        <v>20</v>
      </c>
      <c r="G843" t="s">
        <v>21</v>
      </c>
      <c r="H843" t="s">
        <v>22</v>
      </c>
      <c r="I843" t="s">
        <v>23</v>
      </c>
      <c r="J843" t="s">
        <v>45</v>
      </c>
      <c r="K843" t="s">
        <v>25</v>
      </c>
      <c r="L843" t="s">
        <v>25</v>
      </c>
      <c r="M843">
        <v>3.9</v>
      </c>
      <c r="N843">
        <v>3.2</v>
      </c>
      <c r="O843" t="s">
        <v>26</v>
      </c>
      <c r="P843">
        <v>4</v>
      </c>
      <c r="Q843" t="s">
        <v>615</v>
      </c>
      <c r="R843" t="s">
        <v>28</v>
      </c>
      <c r="S843">
        <v>70.12</v>
      </c>
      <c r="T843" t="str" cm="1">
        <f t="array" ref="T843">_xlfn.IFS(Raw_Data[[#This Row],[Call Status]]="Resolved","5",Raw_Data[[#This Row],[Call Status]]="Escalated","2",Raw_Data[[#This Row],[Call Status]]="Pending","3",Raw_Data[[#This Row],[Call Status]]="Abandoned","0")</f>
        <v>5</v>
      </c>
      <c r="U843" t="str">
        <f>TEXT(Raw_Data[[#This Row],[Call Date]],"mmmm")</f>
        <v>May</v>
      </c>
      <c r="V843" t="str" cm="1">
        <f t="array" ref="V843">_xlfn.IFS(Raw_Data[[#This Row],[Customer Satisfaction]]&lt;2,"Poor",Raw_Data[[#This Row],[Customer Satisfaction]]&lt;4,"Average",Raw_Data[[#This Row],[Customer Satisfaction]]&gt;=4,"Excellent")</f>
        <v>Excellent</v>
      </c>
    </row>
    <row r="844" spans="2:22" x14ac:dyDescent="0.3">
      <c r="B844" t="s">
        <v>5838</v>
      </c>
      <c r="C844" s="2">
        <v>45708</v>
      </c>
      <c r="D844" s="1">
        <v>0.48194444444444445</v>
      </c>
      <c r="E844" t="s">
        <v>37</v>
      </c>
      <c r="F844" t="s">
        <v>20</v>
      </c>
      <c r="G844" t="s">
        <v>250</v>
      </c>
      <c r="H844" t="s">
        <v>2392</v>
      </c>
      <c r="I844" t="s">
        <v>23</v>
      </c>
      <c r="J844" t="s">
        <v>31</v>
      </c>
      <c r="K844" t="s">
        <v>25</v>
      </c>
      <c r="L844" t="s">
        <v>3561</v>
      </c>
      <c r="M844">
        <v>4.7</v>
      </c>
      <c r="N844">
        <v>11</v>
      </c>
      <c r="O844" t="s">
        <v>26</v>
      </c>
      <c r="P844">
        <v>3</v>
      </c>
      <c r="Q844" t="s">
        <v>615</v>
      </c>
      <c r="R844" t="s">
        <v>28</v>
      </c>
      <c r="S844">
        <v>75.92</v>
      </c>
      <c r="T844" t="str" cm="1">
        <f t="array" ref="T844">_xlfn.IFS(Raw_Data[[#This Row],[Call Status]]="Resolved","5",Raw_Data[[#This Row],[Call Status]]="Escalated","2",Raw_Data[[#This Row],[Call Status]]="Pending","3",Raw_Data[[#This Row],[Call Status]]="Abandoned","0")</f>
        <v>5</v>
      </c>
      <c r="U844" t="str">
        <f>TEXT(Raw_Data[[#This Row],[Call Date]],"mmmm")</f>
        <v>February</v>
      </c>
      <c r="V844" t="str" cm="1">
        <f t="array" ref="V844">_xlfn.IFS(Raw_Data[[#This Row],[Customer Satisfaction]]&lt;2,"Poor",Raw_Data[[#This Row],[Customer Satisfaction]]&lt;4,"Average",Raw_Data[[#This Row],[Customer Satisfaction]]&gt;=4,"Excellent")</f>
        <v>Average</v>
      </c>
    </row>
    <row r="845" spans="2:22" x14ac:dyDescent="0.3">
      <c r="B845" t="s">
        <v>558</v>
      </c>
      <c r="C845" s="2">
        <v>45934</v>
      </c>
      <c r="D845" s="1">
        <v>0.6694444444444444</v>
      </c>
      <c r="E845" t="s">
        <v>33</v>
      </c>
      <c r="F845" t="s">
        <v>34</v>
      </c>
      <c r="G845" t="s">
        <v>162</v>
      </c>
      <c r="H845" t="s">
        <v>22</v>
      </c>
      <c r="I845" t="s">
        <v>23</v>
      </c>
      <c r="J845" t="s">
        <v>45</v>
      </c>
      <c r="K845" t="s">
        <v>25</v>
      </c>
      <c r="L845" t="s">
        <v>25</v>
      </c>
      <c r="M845">
        <v>4.7</v>
      </c>
      <c r="N845">
        <v>5.6</v>
      </c>
      <c r="O845" t="s">
        <v>26</v>
      </c>
      <c r="P845">
        <v>0</v>
      </c>
      <c r="Q845" t="s">
        <v>27</v>
      </c>
      <c r="R845" t="s">
        <v>28</v>
      </c>
      <c r="S845">
        <v>35.19</v>
      </c>
      <c r="T845" t="str" cm="1">
        <f t="array" ref="T845">_xlfn.IFS(Raw_Data[[#This Row],[Call Status]]="Resolved","5",Raw_Data[[#This Row],[Call Status]]="Escalated","2",Raw_Data[[#This Row],[Call Status]]="Pending","3",Raw_Data[[#This Row],[Call Status]]="Abandoned","0")</f>
        <v>5</v>
      </c>
      <c r="U845" t="str">
        <f>TEXT(Raw_Data[[#This Row],[Call Date]],"mmmm")</f>
        <v>October</v>
      </c>
      <c r="V845" t="str" cm="1">
        <f t="array" ref="V845">_xlfn.IFS(Raw_Data[[#This Row],[Customer Satisfaction]]&lt;2,"Poor",Raw_Data[[#This Row],[Customer Satisfaction]]&lt;4,"Average",Raw_Data[[#This Row],[Customer Satisfaction]]&gt;=4,"Excellent")</f>
        <v>Poor</v>
      </c>
    </row>
    <row r="846" spans="2:22" x14ac:dyDescent="0.3">
      <c r="B846" t="s">
        <v>2881</v>
      </c>
      <c r="C846" s="2">
        <v>45662</v>
      </c>
      <c r="D846" s="1">
        <v>0.53402777777777777</v>
      </c>
      <c r="E846" t="s">
        <v>47</v>
      </c>
      <c r="F846" t="s">
        <v>34</v>
      </c>
      <c r="G846" t="s">
        <v>162</v>
      </c>
      <c r="H846" t="s">
        <v>2392</v>
      </c>
      <c r="I846" t="s">
        <v>23</v>
      </c>
      <c r="J846" t="s">
        <v>49</v>
      </c>
      <c r="K846" t="s">
        <v>25</v>
      </c>
      <c r="L846" t="s">
        <v>25</v>
      </c>
      <c r="M846">
        <v>0.2</v>
      </c>
      <c r="N846">
        <v>12.5</v>
      </c>
      <c r="O846" t="s">
        <v>26</v>
      </c>
      <c r="P846">
        <v>2</v>
      </c>
      <c r="Q846" t="s">
        <v>615</v>
      </c>
      <c r="R846" t="s">
        <v>28</v>
      </c>
      <c r="S846">
        <v>197.11</v>
      </c>
      <c r="T846" t="str" cm="1">
        <f t="array" ref="T846">_xlfn.IFS(Raw_Data[[#This Row],[Call Status]]="Resolved","5",Raw_Data[[#This Row],[Call Status]]="Escalated","2",Raw_Data[[#This Row],[Call Status]]="Pending","3",Raw_Data[[#This Row],[Call Status]]="Abandoned","0")</f>
        <v>5</v>
      </c>
      <c r="U846" t="str">
        <f>TEXT(Raw_Data[[#This Row],[Call Date]],"mmmm")</f>
        <v>January</v>
      </c>
      <c r="V846" t="str" cm="1">
        <f t="array" ref="V846">_xlfn.IFS(Raw_Data[[#This Row],[Customer Satisfaction]]&lt;2,"Poor",Raw_Data[[#This Row],[Customer Satisfaction]]&lt;4,"Average",Raw_Data[[#This Row],[Customer Satisfaction]]&gt;=4,"Excellent")</f>
        <v>Average</v>
      </c>
    </row>
    <row r="847" spans="2:22" x14ac:dyDescent="0.3">
      <c r="B847" t="s">
        <v>9892</v>
      </c>
      <c r="C847" s="2">
        <v>45749</v>
      </c>
      <c r="D847" s="1">
        <v>0.62430555555555556</v>
      </c>
      <c r="E847" t="s">
        <v>156</v>
      </c>
      <c r="F847" t="s">
        <v>38</v>
      </c>
      <c r="G847" t="s">
        <v>250</v>
      </c>
      <c r="H847" t="s">
        <v>22</v>
      </c>
      <c r="I847" t="s">
        <v>23</v>
      </c>
      <c r="J847" t="s">
        <v>55</v>
      </c>
      <c r="K847" t="s">
        <v>8876</v>
      </c>
      <c r="L847" t="s">
        <v>8877</v>
      </c>
      <c r="M847">
        <v>2.9</v>
      </c>
      <c r="N847">
        <v>5.7</v>
      </c>
      <c r="O847" t="s">
        <v>28</v>
      </c>
      <c r="P847">
        <v>5</v>
      </c>
      <c r="Q847" t="s">
        <v>27</v>
      </c>
      <c r="R847" t="s">
        <v>28</v>
      </c>
      <c r="S847">
        <v>70.62</v>
      </c>
      <c r="T847" t="str" cm="1">
        <f t="array" ref="T847">_xlfn.IFS(Raw_Data[[#This Row],[Call Status]]="Resolved","5",Raw_Data[[#This Row],[Call Status]]="Escalated","2",Raw_Data[[#This Row],[Call Status]]="Pending","3",Raw_Data[[#This Row],[Call Status]]="Abandoned","0")</f>
        <v>3</v>
      </c>
      <c r="U847" t="str">
        <f>TEXT(Raw_Data[[#This Row],[Call Date]],"mmmm")</f>
        <v>April</v>
      </c>
      <c r="V847" t="str" cm="1">
        <f t="array" ref="V847">_xlfn.IFS(Raw_Data[[#This Row],[Customer Satisfaction]]&lt;2,"Poor",Raw_Data[[#This Row],[Customer Satisfaction]]&lt;4,"Average",Raw_Data[[#This Row],[Customer Satisfaction]]&gt;=4,"Excellent")</f>
        <v>Excellent</v>
      </c>
    </row>
    <row r="848" spans="2:22" x14ac:dyDescent="0.3">
      <c r="B848" t="s">
        <v>799</v>
      </c>
      <c r="C848" s="2">
        <v>45827</v>
      </c>
      <c r="D848" s="1">
        <v>0.68125000000000002</v>
      </c>
      <c r="E848" t="s">
        <v>53</v>
      </c>
      <c r="F848" t="s">
        <v>38</v>
      </c>
      <c r="G848" t="s">
        <v>250</v>
      </c>
      <c r="H848" t="s">
        <v>22</v>
      </c>
      <c r="I848" t="s">
        <v>23</v>
      </c>
      <c r="J848" t="s">
        <v>49</v>
      </c>
      <c r="K848" t="s">
        <v>25</v>
      </c>
      <c r="L848" t="s">
        <v>25</v>
      </c>
      <c r="M848">
        <v>5.5</v>
      </c>
      <c r="N848">
        <v>10.7</v>
      </c>
      <c r="O848" t="s">
        <v>26</v>
      </c>
      <c r="P848">
        <v>3</v>
      </c>
      <c r="Q848" t="s">
        <v>615</v>
      </c>
      <c r="R848" t="s">
        <v>26</v>
      </c>
      <c r="S848">
        <v>32.42</v>
      </c>
      <c r="T848" t="str" cm="1">
        <f t="array" ref="T848">_xlfn.IFS(Raw_Data[[#This Row],[Call Status]]="Resolved","5",Raw_Data[[#This Row],[Call Status]]="Escalated","2",Raw_Data[[#This Row],[Call Status]]="Pending","3",Raw_Data[[#This Row],[Call Status]]="Abandoned","0")</f>
        <v>5</v>
      </c>
      <c r="U848" t="str">
        <f>TEXT(Raw_Data[[#This Row],[Call Date]],"mmmm")</f>
        <v>June</v>
      </c>
      <c r="V848" t="str" cm="1">
        <f t="array" ref="V848">_xlfn.IFS(Raw_Data[[#This Row],[Customer Satisfaction]]&lt;2,"Poor",Raw_Data[[#This Row],[Customer Satisfaction]]&lt;4,"Average",Raw_Data[[#This Row],[Customer Satisfaction]]&gt;=4,"Excellent")</f>
        <v>Average</v>
      </c>
    </row>
    <row r="849" spans="2:22" x14ac:dyDescent="0.3">
      <c r="B849" t="s">
        <v>1194</v>
      </c>
      <c r="C849" s="2">
        <v>45974</v>
      </c>
      <c r="D849" s="1">
        <v>0.58263888888888893</v>
      </c>
      <c r="E849" t="s">
        <v>59</v>
      </c>
      <c r="F849" t="s">
        <v>48</v>
      </c>
      <c r="G849" t="s">
        <v>162</v>
      </c>
      <c r="H849" t="s">
        <v>22</v>
      </c>
      <c r="I849" t="s">
        <v>1137</v>
      </c>
      <c r="J849" t="s">
        <v>24</v>
      </c>
      <c r="K849" t="s">
        <v>25</v>
      </c>
      <c r="L849" t="s">
        <v>25</v>
      </c>
      <c r="M849">
        <v>6.9</v>
      </c>
      <c r="N849">
        <v>3.8</v>
      </c>
      <c r="O849" t="s">
        <v>26</v>
      </c>
      <c r="P849">
        <v>2</v>
      </c>
      <c r="Q849" t="s">
        <v>1014</v>
      </c>
      <c r="R849" t="s">
        <v>28</v>
      </c>
      <c r="S849">
        <v>621.29</v>
      </c>
      <c r="T849" t="str" cm="1">
        <f t="array" ref="T849">_xlfn.IFS(Raw_Data[[#This Row],[Call Status]]="Resolved","5",Raw_Data[[#This Row],[Call Status]]="Escalated","2",Raw_Data[[#This Row],[Call Status]]="Pending","3",Raw_Data[[#This Row],[Call Status]]="Abandoned","0")</f>
        <v>5</v>
      </c>
      <c r="U849" t="str">
        <f>TEXT(Raw_Data[[#This Row],[Call Date]],"mmmm")</f>
        <v>November</v>
      </c>
      <c r="V849" t="str" cm="1">
        <f t="array" ref="V849">_xlfn.IFS(Raw_Data[[#This Row],[Customer Satisfaction]]&lt;2,"Poor",Raw_Data[[#This Row],[Customer Satisfaction]]&lt;4,"Average",Raw_Data[[#This Row],[Customer Satisfaction]]&gt;=4,"Excellent")</f>
        <v>Average</v>
      </c>
    </row>
    <row r="850" spans="2:22" x14ac:dyDescent="0.3">
      <c r="B850" t="s">
        <v>786</v>
      </c>
      <c r="C850" s="2">
        <v>45679</v>
      </c>
      <c r="D850" s="1">
        <v>0.82222222222222219</v>
      </c>
      <c r="E850" t="s">
        <v>91</v>
      </c>
      <c r="F850" t="s">
        <v>38</v>
      </c>
      <c r="G850" t="s">
        <v>250</v>
      </c>
      <c r="H850" t="s">
        <v>22</v>
      </c>
      <c r="I850" t="s">
        <v>23</v>
      </c>
      <c r="J850" t="s">
        <v>39</v>
      </c>
      <c r="K850" t="s">
        <v>25</v>
      </c>
      <c r="L850" t="s">
        <v>25</v>
      </c>
      <c r="M850">
        <v>2.2999999999999998</v>
      </c>
      <c r="N850">
        <v>11</v>
      </c>
      <c r="O850" t="s">
        <v>26</v>
      </c>
      <c r="P850">
        <v>4</v>
      </c>
      <c r="Q850" t="s">
        <v>615</v>
      </c>
      <c r="R850" t="s">
        <v>28</v>
      </c>
      <c r="S850">
        <v>250.53</v>
      </c>
      <c r="T850" t="str" cm="1">
        <f t="array" ref="T850">_xlfn.IFS(Raw_Data[[#This Row],[Call Status]]="Resolved","5",Raw_Data[[#This Row],[Call Status]]="Escalated","2",Raw_Data[[#This Row],[Call Status]]="Pending","3",Raw_Data[[#This Row],[Call Status]]="Abandoned","0")</f>
        <v>5</v>
      </c>
      <c r="U850" t="str">
        <f>TEXT(Raw_Data[[#This Row],[Call Date]],"mmmm")</f>
        <v>January</v>
      </c>
      <c r="V850" t="str" cm="1">
        <f t="array" ref="V850">_xlfn.IFS(Raw_Data[[#This Row],[Customer Satisfaction]]&lt;2,"Poor",Raw_Data[[#This Row],[Customer Satisfaction]]&lt;4,"Average",Raw_Data[[#This Row],[Customer Satisfaction]]&gt;=4,"Excellent")</f>
        <v>Excellent</v>
      </c>
    </row>
    <row r="851" spans="2:22" x14ac:dyDescent="0.3">
      <c r="B851" t="s">
        <v>5321</v>
      </c>
      <c r="C851" s="2">
        <v>45983</v>
      </c>
      <c r="D851" s="1">
        <v>0.54305555555555551</v>
      </c>
      <c r="E851" t="s">
        <v>53</v>
      </c>
      <c r="F851" t="s">
        <v>48</v>
      </c>
      <c r="G851" t="s">
        <v>327</v>
      </c>
      <c r="H851" t="s">
        <v>2026</v>
      </c>
      <c r="I851" t="s">
        <v>23</v>
      </c>
      <c r="J851" t="s">
        <v>64</v>
      </c>
      <c r="K851" t="s">
        <v>25</v>
      </c>
      <c r="L851" t="s">
        <v>3564</v>
      </c>
      <c r="M851">
        <v>1.6</v>
      </c>
      <c r="N851">
        <v>12</v>
      </c>
      <c r="O851" t="s">
        <v>26</v>
      </c>
      <c r="P851">
        <v>3</v>
      </c>
      <c r="Q851" t="s">
        <v>615</v>
      </c>
      <c r="R851" t="s">
        <v>28</v>
      </c>
      <c r="S851">
        <v>69.31</v>
      </c>
      <c r="T851" t="str" cm="1">
        <f t="array" ref="T851">_xlfn.IFS(Raw_Data[[#This Row],[Call Status]]="Resolved","5",Raw_Data[[#This Row],[Call Status]]="Escalated","2",Raw_Data[[#This Row],[Call Status]]="Pending","3",Raw_Data[[#This Row],[Call Status]]="Abandoned","0")</f>
        <v>5</v>
      </c>
      <c r="U851" t="str">
        <f>TEXT(Raw_Data[[#This Row],[Call Date]],"mmmm")</f>
        <v>November</v>
      </c>
      <c r="V851" t="str" cm="1">
        <f t="array" ref="V851">_xlfn.IFS(Raw_Data[[#This Row],[Customer Satisfaction]]&lt;2,"Poor",Raw_Data[[#This Row],[Customer Satisfaction]]&lt;4,"Average",Raw_Data[[#This Row],[Customer Satisfaction]]&gt;=4,"Excellent")</f>
        <v>Average</v>
      </c>
    </row>
    <row r="852" spans="2:22" x14ac:dyDescent="0.3">
      <c r="B852" t="s">
        <v>4487</v>
      </c>
      <c r="C852" s="2">
        <v>45658</v>
      </c>
      <c r="D852" s="1">
        <v>0.57013888888888886</v>
      </c>
      <c r="E852" t="s">
        <v>91</v>
      </c>
      <c r="F852" t="s">
        <v>38</v>
      </c>
      <c r="G852" t="s">
        <v>250</v>
      </c>
      <c r="H852" t="s">
        <v>22</v>
      </c>
      <c r="I852" t="s">
        <v>1128</v>
      </c>
      <c r="J852" t="s">
        <v>49</v>
      </c>
      <c r="K852" t="s">
        <v>25</v>
      </c>
      <c r="L852" t="s">
        <v>3570</v>
      </c>
      <c r="M852">
        <v>4.5999999999999996</v>
      </c>
      <c r="N852">
        <v>9.1999999999999993</v>
      </c>
      <c r="O852" t="s">
        <v>26</v>
      </c>
      <c r="P852">
        <v>0</v>
      </c>
      <c r="Q852" t="s">
        <v>615</v>
      </c>
      <c r="R852" t="s">
        <v>28</v>
      </c>
      <c r="S852">
        <v>24.13</v>
      </c>
      <c r="T852" t="str" cm="1">
        <f t="array" ref="T852">_xlfn.IFS(Raw_Data[[#This Row],[Call Status]]="Resolved","5",Raw_Data[[#This Row],[Call Status]]="Escalated","2",Raw_Data[[#This Row],[Call Status]]="Pending","3",Raw_Data[[#This Row],[Call Status]]="Abandoned","0")</f>
        <v>5</v>
      </c>
      <c r="U852" t="str">
        <f>TEXT(Raw_Data[[#This Row],[Call Date]],"mmmm")</f>
        <v>January</v>
      </c>
      <c r="V852" t="str" cm="1">
        <f t="array" ref="V852">_xlfn.IFS(Raw_Data[[#This Row],[Customer Satisfaction]]&lt;2,"Poor",Raw_Data[[#This Row],[Customer Satisfaction]]&lt;4,"Average",Raw_Data[[#This Row],[Customer Satisfaction]]&gt;=4,"Excellent")</f>
        <v>Poor</v>
      </c>
    </row>
    <row r="853" spans="2:22" x14ac:dyDescent="0.3">
      <c r="B853" t="s">
        <v>3247</v>
      </c>
      <c r="C853" s="2">
        <v>45790</v>
      </c>
      <c r="D853" s="1">
        <v>0.72430555555555554</v>
      </c>
      <c r="E853" t="s">
        <v>63</v>
      </c>
      <c r="F853" t="s">
        <v>20</v>
      </c>
      <c r="G853" t="s">
        <v>162</v>
      </c>
      <c r="H853" t="s">
        <v>2026</v>
      </c>
      <c r="I853" t="s">
        <v>23</v>
      </c>
      <c r="J853" t="s">
        <v>42</v>
      </c>
      <c r="K853" t="s">
        <v>25</v>
      </c>
      <c r="L853" t="s">
        <v>25</v>
      </c>
      <c r="M853">
        <v>0.5</v>
      </c>
      <c r="N853">
        <v>4.7</v>
      </c>
      <c r="O853" t="s">
        <v>26</v>
      </c>
      <c r="P853">
        <v>3</v>
      </c>
      <c r="Q853" t="s">
        <v>615</v>
      </c>
      <c r="R853" t="s">
        <v>28</v>
      </c>
      <c r="S853">
        <v>299.72000000000003</v>
      </c>
      <c r="T853" t="str" cm="1">
        <f t="array" ref="T853">_xlfn.IFS(Raw_Data[[#This Row],[Call Status]]="Resolved","5",Raw_Data[[#This Row],[Call Status]]="Escalated","2",Raw_Data[[#This Row],[Call Status]]="Pending","3",Raw_Data[[#This Row],[Call Status]]="Abandoned","0")</f>
        <v>5</v>
      </c>
      <c r="U853" t="str">
        <f>TEXT(Raw_Data[[#This Row],[Call Date]],"mmmm")</f>
        <v>May</v>
      </c>
      <c r="V853" t="str" cm="1">
        <f t="array" ref="V853">_xlfn.IFS(Raw_Data[[#This Row],[Customer Satisfaction]]&lt;2,"Poor",Raw_Data[[#This Row],[Customer Satisfaction]]&lt;4,"Average",Raw_Data[[#This Row],[Customer Satisfaction]]&gt;=4,"Excellent")</f>
        <v>Average</v>
      </c>
    </row>
    <row r="854" spans="2:22" x14ac:dyDescent="0.3">
      <c r="B854" t="s">
        <v>6991</v>
      </c>
      <c r="C854" s="2">
        <v>45890</v>
      </c>
      <c r="D854" s="1">
        <v>0.83472222222222225</v>
      </c>
      <c r="E854" t="s">
        <v>110</v>
      </c>
      <c r="F854" t="s">
        <v>20</v>
      </c>
      <c r="G854" t="s">
        <v>327</v>
      </c>
      <c r="H854" t="s">
        <v>22</v>
      </c>
      <c r="I854" t="s">
        <v>23</v>
      </c>
      <c r="J854" t="s">
        <v>76</v>
      </c>
      <c r="K854" t="s">
        <v>25</v>
      </c>
      <c r="L854" t="s">
        <v>3564</v>
      </c>
      <c r="M854">
        <v>8.1</v>
      </c>
      <c r="N854">
        <v>13.2</v>
      </c>
      <c r="O854" t="s">
        <v>28</v>
      </c>
      <c r="P854">
        <v>3</v>
      </c>
      <c r="Q854" t="s">
        <v>1014</v>
      </c>
      <c r="R854" t="s">
        <v>28</v>
      </c>
      <c r="S854">
        <v>141.82</v>
      </c>
      <c r="T854" t="str" cm="1">
        <f t="array" ref="T854">_xlfn.IFS(Raw_Data[[#This Row],[Call Status]]="Resolved","5",Raw_Data[[#This Row],[Call Status]]="Escalated","2",Raw_Data[[#This Row],[Call Status]]="Pending","3",Raw_Data[[#This Row],[Call Status]]="Abandoned","0")</f>
        <v>5</v>
      </c>
      <c r="U854" t="str">
        <f>TEXT(Raw_Data[[#This Row],[Call Date]],"mmmm")</f>
        <v>August</v>
      </c>
      <c r="V854" t="str" cm="1">
        <f t="array" ref="V854">_xlfn.IFS(Raw_Data[[#This Row],[Customer Satisfaction]]&lt;2,"Poor",Raw_Data[[#This Row],[Customer Satisfaction]]&lt;4,"Average",Raw_Data[[#This Row],[Customer Satisfaction]]&gt;=4,"Excellent")</f>
        <v>Average</v>
      </c>
    </row>
    <row r="855" spans="2:22" x14ac:dyDescent="0.3">
      <c r="B855" t="s">
        <v>1001</v>
      </c>
      <c r="C855" s="2">
        <v>45669</v>
      </c>
      <c r="D855" s="1">
        <v>0.51458333333333328</v>
      </c>
      <c r="E855" t="s">
        <v>59</v>
      </c>
      <c r="F855" t="s">
        <v>20</v>
      </c>
      <c r="G855" t="s">
        <v>162</v>
      </c>
      <c r="H855" t="s">
        <v>22</v>
      </c>
      <c r="I855" t="s">
        <v>23</v>
      </c>
      <c r="J855" t="s">
        <v>42</v>
      </c>
      <c r="K855" t="s">
        <v>25</v>
      </c>
      <c r="L855" t="s">
        <v>25</v>
      </c>
      <c r="M855">
        <v>2.1</v>
      </c>
      <c r="N855">
        <v>11.2</v>
      </c>
      <c r="O855" t="s">
        <v>26</v>
      </c>
      <c r="P855">
        <v>3</v>
      </c>
      <c r="Q855" t="s">
        <v>615</v>
      </c>
      <c r="R855" t="s">
        <v>28</v>
      </c>
      <c r="S855">
        <v>186.39</v>
      </c>
      <c r="T855" t="str" cm="1">
        <f t="array" ref="T855">_xlfn.IFS(Raw_Data[[#This Row],[Call Status]]="Resolved","5",Raw_Data[[#This Row],[Call Status]]="Escalated","2",Raw_Data[[#This Row],[Call Status]]="Pending","3",Raw_Data[[#This Row],[Call Status]]="Abandoned","0")</f>
        <v>5</v>
      </c>
      <c r="U855" t="str">
        <f>TEXT(Raw_Data[[#This Row],[Call Date]],"mmmm")</f>
        <v>January</v>
      </c>
      <c r="V855" t="str" cm="1">
        <f t="array" ref="V855">_xlfn.IFS(Raw_Data[[#This Row],[Customer Satisfaction]]&lt;2,"Poor",Raw_Data[[#This Row],[Customer Satisfaction]]&lt;4,"Average",Raw_Data[[#This Row],[Customer Satisfaction]]&gt;=4,"Excellent")</f>
        <v>Average</v>
      </c>
    </row>
    <row r="856" spans="2:22" x14ac:dyDescent="0.3">
      <c r="B856" t="s">
        <v>1368</v>
      </c>
      <c r="C856" s="2">
        <v>46003</v>
      </c>
      <c r="D856" s="1">
        <v>0.60069444444444442</v>
      </c>
      <c r="E856" t="s">
        <v>57</v>
      </c>
      <c r="F856" t="s">
        <v>48</v>
      </c>
      <c r="G856" t="s">
        <v>162</v>
      </c>
      <c r="H856" t="s">
        <v>22</v>
      </c>
      <c r="I856" t="s">
        <v>1137</v>
      </c>
      <c r="J856" t="s">
        <v>76</v>
      </c>
      <c r="K856" t="s">
        <v>25</v>
      </c>
      <c r="L856" t="s">
        <v>25</v>
      </c>
      <c r="M856">
        <v>2.1</v>
      </c>
      <c r="N856">
        <v>8.5</v>
      </c>
      <c r="O856" t="s">
        <v>26</v>
      </c>
      <c r="P856">
        <v>4</v>
      </c>
      <c r="Q856" t="s">
        <v>615</v>
      </c>
      <c r="R856" t="s">
        <v>28</v>
      </c>
      <c r="S856">
        <v>183.89</v>
      </c>
      <c r="T856" t="str" cm="1">
        <f t="array" ref="T856">_xlfn.IFS(Raw_Data[[#This Row],[Call Status]]="Resolved","5",Raw_Data[[#This Row],[Call Status]]="Escalated","2",Raw_Data[[#This Row],[Call Status]]="Pending","3",Raw_Data[[#This Row],[Call Status]]="Abandoned","0")</f>
        <v>5</v>
      </c>
      <c r="U856" t="str">
        <f>TEXT(Raw_Data[[#This Row],[Call Date]],"mmmm")</f>
        <v>December</v>
      </c>
      <c r="V856" t="str" cm="1">
        <f t="array" ref="V856">_xlfn.IFS(Raw_Data[[#This Row],[Customer Satisfaction]]&lt;2,"Poor",Raw_Data[[#This Row],[Customer Satisfaction]]&lt;4,"Average",Raw_Data[[#This Row],[Customer Satisfaction]]&gt;=4,"Excellent")</f>
        <v>Excellent</v>
      </c>
    </row>
    <row r="857" spans="2:22" x14ac:dyDescent="0.3">
      <c r="B857" t="s">
        <v>9573</v>
      </c>
      <c r="C857" s="2">
        <v>45703</v>
      </c>
      <c r="D857" s="1">
        <v>0.78333333333333333</v>
      </c>
      <c r="E857" t="s">
        <v>59</v>
      </c>
      <c r="F857" t="s">
        <v>48</v>
      </c>
      <c r="G857" t="s">
        <v>21</v>
      </c>
      <c r="H857" t="s">
        <v>22</v>
      </c>
      <c r="I857" t="s">
        <v>1137</v>
      </c>
      <c r="J857" t="s">
        <v>45</v>
      </c>
      <c r="K857" t="s">
        <v>8876</v>
      </c>
      <c r="L857" t="s">
        <v>8877</v>
      </c>
      <c r="M857">
        <v>4.9000000000000004</v>
      </c>
      <c r="N857">
        <v>6.5</v>
      </c>
      <c r="O857" t="s">
        <v>28</v>
      </c>
      <c r="P857">
        <v>2</v>
      </c>
      <c r="Q857" t="s">
        <v>615</v>
      </c>
      <c r="R857" t="s">
        <v>28</v>
      </c>
      <c r="S857">
        <v>152.78</v>
      </c>
      <c r="T857" t="str" cm="1">
        <f t="array" ref="T857">_xlfn.IFS(Raw_Data[[#This Row],[Call Status]]="Resolved","5",Raw_Data[[#This Row],[Call Status]]="Escalated","2",Raw_Data[[#This Row],[Call Status]]="Pending","3",Raw_Data[[#This Row],[Call Status]]="Abandoned","0")</f>
        <v>3</v>
      </c>
      <c r="U857" t="str">
        <f>TEXT(Raw_Data[[#This Row],[Call Date]],"mmmm")</f>
        <v>February</v>
      </c>
      <c r="V857" t="str" cm="1">
        <f t="array" ref="V857">_xlfn.IFS(Raw_Data[[#This Row],[Customer Satisfaction]]&lt;2,"Poor",Raw_Data[[#This Row],[Customer Satisfaction]]&lt;4,"Average",Raw_Data[[#This Row],[Customer Satisfaction]]&gt;=4,"Excellent")</f>
        <v>Average</v>
      </c>
    </row>
    <row r="858" spans="2:22" x14ac:dyDescent="0.3">
      <c r="B858" t="s">
        <v>6243</v>
      </c>
      <c r="C858" s="2">
        <v>45691</v>
      </c>
      <c r="D858" s="1">
        <v>0.70902777777777781</v>
      </c>
      <c r="E858" t="s">
        <v>66</v>
      </c>
      <c r="F858" t="s">
        <v>20</v>
      </c>
      <c r="G858" t="s">
        <v>327</v>
      </c>
      <c r="H858" t="s">
        <v>22</v>
      </c>
      <c r="I858" t="s">
        <v>23</v>
      </c>
      <c r="J858" t="s">
        <v>35</v>
      </c>
      <c r="K858" t="s">
        <v>25</v>
      </c>
      <c r="L858" t="s">
        <v>3559</v>
      </c>
      <c r="M858">
        <v>3.6</v>
      </c>
      <c r="N858">
        <v>4</v>
      </c>
      <c r="O858" t="s">
        <v>26</v>
      </c>
      <c r="P858">
        <v>0</v>
      </c>
      <c r="Q858" t="s">
        <v>27</v>
      </c>
      <c r="R858" t="s">
        <v>28</v>
      </c>
      <c r="S858">
        <v>67.34</v>
      </c>
      <c r="T858" t="str" cm="1">
        <f t="array" ref="T858">_xlfn.IFS(Raw_Data[[#This Row],[Call Status]]="Resolved","5",Raw_Data[[#This Row],[Call Status]]="Escalated","2",Raw_Data[[#This Row],[Call Status]]="Pending","3",Raw_Data[[#This Row],[Call Status]]="Abandoned","0")</f>
        <v>5</v>
      </c>
      <c r="U858" t="str">
        <f>TEXT(Raw_Data[[#This Row],[Call Date]],"mmmm")</f>
        <v>February</v>
      </c>
      <c r="V858" t="str" cm="1">
        <f t="array" ref="V858">_xlfn.IFS(Raw_Data[[#This Row],[Customer Satisfaction]]&lt;2,"Poor",Raw_Data[[#This Row],[Customer Satisfaction]]&lt;4,"Average",Raw_Data[[#This Row],[Customer Satisfaction]]&gt;=4,"Excellent")</f>
        <v>Poor</v>
      </c>
    </row>
    <row r="859" spans="2:22" x14ac:dyDescent="0.3">
      <c r="B859" t="s">
        <v>1099</v>
      </c>
      <c r="C859" s="2">
        <v>45735</v>
      </c>
      <c r="D859" s="1">
        <v>0.76458333333333328</v>
      </c>
      <c r="E859" t="s">
        <v>41</v>
      </c>
      <c r="F859" t="s">
        <v>20</v>
      </c>
      <c r="G859" t="s">
        <v>250</v>
      </c>
      <c r="H859" t="s">
        <v>22</v>
      </c>
      <c r="I859" t="s">
        <v>23</v>
      </c>
      <c r="J859" t="s">
        <v>35</v>
      </c>
      <c r="K859" t="s">
        <v>25</v>
      </c>
      <c r="L859" t="s">
        <v>25</v>
      </c>
      <c r="M859">
        <v>6.7</v>
      </c>
      <c r="N859">
        <v>5.9</v>
      </c>
      <c r="O859" t="s">
        <v>28</v>
      </c>
      <c r="P859">
        <v>1</v>
      </c>
      <c r="Q859" t="s">
        <v>1014</v>
      </c>
      <c r="R859" t="s">
        <v>28</v>
      </c>
      <c r="S859">
        <v>65.08</v>
      </c>
      <c r="T859" t="str" cm="1">
        <f t="array" ref="T859">_xlfn.IFS(Raw_Data[[#This Row],[Call Status]]="Resolved","5",Raw_Data[[#This Row],[Call Status]]="Escalated","2",Raw_Data[[#This Row],[Call Status]]="Pending","3",Raw_Data[[#This Row],[Call Status]]="Abandoned","0")</f>
        <v>5</v>
      </c>
      <c r="U859" t="str">
        <f>TEXT(Raw_Data[[#This Row],[Call Date]],"mmmm")</f>
        <v>March</v>
      </c>
      <c r="V859" t="str" cm="1">
        <f t="array" ref="V859">_xlfn.IFS(Raw_Data[[#This Row],[Customer Satisfaction]]&lt;2,"Poor",Raw_Data[[#This Row],[Customer Satisfaction]]&lt;4,"Average",Raw_Data[[#This Row],[Customer Satisfaction]]&gt;=4,"Excellent")</f>
        <v>Poor</v>
      </c>
    </row>
    <row r="860" spans="2:22" x14ac:dyDescent="0.3">
      <c r="B860" t="s">
        <v>7673</v>
      </c>
      <c r="C860" s="2">
        <v>45875</v>
      </c>
      <c r="D860" s="1">
        <v>0.77152777777777781</v>
      </c>
      <c r="E860" t="s">
        <v>41</v>
      </c>
      <c r="F860" t="s">
        <v>48</v>
      </c>
      <c r="G860" t="s">
        <v>250</v>
      </c>
      <c r="H860" t="s">
        <v>2026</v>
      </c>
      <c r="I860" t="s">
        <v>1130</v>
      </c>
      <c r="J860" t="s">
        <v>76</v>
      </c>
      <c r="K860" t="s">
        <v>7253</v>
      </c>
      <c r="L860" t="s">
        <v>7254</v>
      </c>
      <c r="M860">
        <v>2.5</v>
      </c>
      <c r="N860">
        <v>14.2</v>
      </c>
      <c r="O860" t="s">
        <v>28</v>
      </c>
      <c r="P860">
        <v>1</v>
      </c>
      <c r="Q860" t="s">
        <v>1014</v>
      </c>
      <c r="R860" t="s">
        <v>28</v>
      </c>
      <c r="S860">
        <v>672.25</v>
      </c>
      <c r="T860" t="str" cm="1">
        <f t="array" ref="T860">_xlfn.IFS(Raw_Data[[#This Row],[Call Status]]="Resolved","5",Raw_Data[[#This Row],[Call Status]]="Escalated","2",Raw_Data[[#This Row],[Call Status]]="Pending","3",Raw_Data[[#This Row],[Call Status]]="Abandoned","0")</f>
        <v>0</v>
      </c>
      <c r="U860" t="str">
        <f>TEXT(Raw_Data[[#This Row],[Call Date]],"mmmm")</f>
        <v>August</v>
      </c>
      <c r="V860" t="str" cm="1">
        <f t="array" ref="V860">_xlfn.IFS(Raw_Data[[#This Row],[Customer Satisfaction]]&lt;2,"Poor",Raw_Data[[#This Row],[Customer Satisfaction]]&lt;4,"Average",Raw_Data[[#This Row],[Customer Satisfaction]]&gt;=4,"Excellent")</f>
        <v>Poor</v>
      </c>
    </row>
    <row r="861" spans="2:22" x14ac:dyDescent="0.3">
      <c r="B861" t="s">
        <v>6605</v>
      </c>
      <c r="C861" s="2">
        <v>45958</v>
      </c>
      <c r="D861" s="1">
        <v>0.76944444444444449</v>
      </c>
      <c r="E861" t="s">
        <v>44</v>
      </c>
      <c r="F861" t="s">
        <v>34</v>
      </c>
      <c r="G861" t="s">
        <v>327</v>
      </c>
      <c r="H861" t="s">
        <v>22</v>
      </c>
      <c r="I861" t="s">
        <v>23</v>
      </c>
      <c r="J861" t="s">
        <v>42</v>
      </c>
      <c r="K861" t="s">
        <v>25</v>
      </c>
      <c r="L861" t="s">
        <v>3561</v>
      </c>
      <c r="M861">
        <v>4.8</v>
      </c>
      <c r="N861">
        <v>6</v>
      </c>
      <c r="O861" t="s">
        <v>26</v>
      </c>
      <c r="P861">
        <v>0</v>
      </c>
      <c r="Q861" t="s">
        <v>1014</v>
      </c>
      <c r="R861" t="s">
        <v>28</v>
      </c>
      <c r="S861">
        <v>56.43</v>
      </c>
      <c r="T861" t="str" cm="1">
        <f t="array" ref="T861">_xlfn.IFS(Raw_Data[[#This Row],[Call Status]]="Resolved","5",Raw_Data[[#This Row],[Call Status]]="Escalated","2",Raw_Data[[#This Row],[Call Status]]="Pending","3",Raw_Data[[#This Row],[Call Status]]="Abandoned","0")</f>
        <v>5</v>
      </c>
      <c r="U861" t="str">
        <f>TEXT(Raw_Data[[#This Row],[Call Date]],"mmmm")</f>
        <v>October</v>
      </c>
      <c r="V861" t="str" cm="1">
        <f t="array" ref="V861">_xlfn.IFS(Raw_Data[[#This Row],[Customer Satisfaction]]&lt;2,"Poor",Raw_Data[[#This Row],[Customer Satisfaction]]&lt;4,"Average",Raw_Data[[#This Row],[Customer Satisfaction]]&gt;=4,"Excellent")</f>
        <v>Poor</v>
      </c>
    </row>
    <row r="862" spans="2:22" x14ac:dyDescent="0.3">
      <c r="B862" t="s">
        <v>1285</v>
      </c>
      <c r="C862" s="2">
        <v>45730</v>
      </c>
      <c r="D862" s="1">
        <v>0.83333333333333337</v>
      </c>
      <c r="E862" t="s">
        <v>110</v>
      </c>
      <c r="F862" t="s">
        <v>20</v>
      </c>
      <c r="G862" t="s">
        <v>327</v>
      </c>
      <c r="H862" t="s">
        <v>22</v>
      </c>
      <c r="I862" t="s">
        <v>1128</v>
      </c>
      <c r="J862" t="s">
        <v>42</v>
      </c>
      <c r="K862" t="s">
        <v>25</v>
      </c>
      <c r="L862" t="s">
        <v>25</v>
      </c>
      <c r="M862">
        <v>2.7</v>
      </c>
      <c r="N862">
        <v>5</v>
      </c>
      <c r="O862" t="s">
        <v>26</v>
      </c>
      <c r="P862">
        <v>4</v>
      </c>
      <c r="Q862" t="s">
        <v>27</v>
      </c>
      <c r="R862" t="s">
        <v>28</v>
      </c>
      <c r="S862">
        <v>45.22</v>
      </c>
      <c r="T862" t="str" cm="1">
        <f t="array" ref="T862">_xlfn.IFS(Raw_Data[[#This Row],[Call Status]]="Resolved","5",Raw_Data[[#This Row],[Call Status]]="Escalated","2",Raw_Data[[#This Row],[Call Status]]="Pending","3",Raw_Data[[#This Row],[Call Status]]="Abandoned","0")</f>
        <v>5</v>
      </c>
      <c r="U862" t="str">
        <f>TEXT(Raw_Data[[#This Row],[Call Date]],"mmmm")</f>
        <v>March</v>
      </c>
      <c r="V862" t="str" cm="1">
        <f t="array" ref="V862">_xlfn.IFS(Raw_Data[[#This Row],[Customer Satisfaction]]&lt;2,"Poor",Raw_Data[[#This Row],[Customer Satisfaction]]&lt;4,"Average",Raw_Data[[#This Row],[Customer Satisfaction]]&gt;=4,"Excellent")</f>
        <v>Excellent</v>
      </c>
    </row>
    <row r="863" spans="2:22" x14ac:dyDescent="0.3">
      <c r="B863" t="s">
        <v>3324</v>
      </c>
      <c r="C863" s="2">
        <v>45939</v>
      </c>
      <c r="D863" s="1">
        <v>0.51944444444444449</v>
      </c>
      <c r="E863" t="s">
        <v>100</v>
      </c>
      <c r="F863" t="s">
        <v>34</v>
      </c>
      <c r="G863" t="s">
        <v>162</v>
      </c>
      <c r="H863" t="s">
        <v>2026</v>
      </c>
      <c r="I863" t="s">
        <v>23</v>
      </c>
      <c r="J863" t="s">
        <v>76</v>
      </c>
      <c r="K863" t="s">
        <v>25</v>
      </c>
      <c r="L863" t="s">
        <v>25</v>
      </c>
      <c r="M863">
        <v>1.2</v>
      </c>
      <c r="N863">
        <v>11.3</v>
      </c>
      <c r="O863" t="s">
        <v>26</v>
      </c>
      <c r="P863">
        <v>4</v>
      </c>
      <c r="Q863" t="s">
        <v>27</v>
      </c>
      <c r="R863" t="s">
        <v>28</v>
      </c>
      <c r="S863">
        <v>134.93</v>
      </c>
      <c r="T863" t="str" cm="1">
        <f t="array" ref="T863">_xlfn.IFS(Raw_Data[[#This Row],[Call Status]]="Resolved","5",Raw_Data[[#This Row],[Call Status]]="Escalated","2",Raw_Data[[#This Row],[Call Status]]="Pending","3",Raw_Data[[#This Row],[Call Status]]="Abandoned","0")</f>
        <v>5</v>
      </c>
      <c r="U863" t="str">
        <f>TEXT(Raw_Data[[#This Row],[Call Date]],"mmmm")</f>
        <v>October</v>
      </c>
      <c r="V863" t="str" cm="1">
        <f t="array" ref="V863">_xlfn.IFS(Raw_Data[[#This Row],[Customer Satisfaction]]&lt;2,"Poor",Raw_Data[[#This Row],[Customer Satisfaction]]&lt;4,"Average",Raw_Data[[#This Row],[Customer Satisfaction]]&gt;=4,"Excellent")</f>
        <v>Excellent</v>
      </c>
    </row>
    <row r="864" spans="2:22" x14ac:dyDescent="0.3">
      <c r="B864" t="s">
        <v>2390</v>
      </c>
      <c r="C864" s="2">
        <v>45906</v>
      </c>
      <c r="D864" s="1">
        <v>0.51180555555555551</v>
      </c>
      <c r="E864" t="s">
        <v>37</v>
      </c>
      <c r="F864" t="s">
        <v>20</v>
      </c>
      <c r="G864" t="s">
        <v>21</v>
      </c>
      <c r="H864" t="s">
        <v>2026</v>
      </c>
      <c r="I864" t="s">
        <v>1128</v>
      </c>
      <c r="J864" t="s">
        <v>42</v>
      </c>
      <c r="K864" t="s">
        <v>25</v>
      </c>
      <c r="L864" t="s">
        <v>25</v>
      </c>
      <c r="M864">
        <v>0.2</v>
      </c>
      <c r="N864">
        <v>2.2000000000000002</v>
      </c>
      <c r="O864" t="s">
        <v>26</v>
      </c>
      <c r="P864">
        <v>5</v>
      </c>
      <c r="Q864" t="s">
        <v>27</v>
      </c>
      <c r="R864" t="s">
        <v>28</v>
      </c>
      <c r="S864">
        <v>79.62</v>
      </c>
      <c r="T864" t="str" cm="1">
        <f t="array" ref="T864">_xlfn.IFS(Raw_Data[[#This Row],[Call Status]]="Resolved","5",Raw_Data[[#This Row],[Call Status]]="Escalated","2",Raw_Data[[#This Row],[Call Status]]="Pending","3",Raw_Data[[#This Row],[Call Status]]="Abandoned","0")</f>
        <v>5</v>
      </c>
      <c r="U864" t="str">
        <f>TEXT(Raw_Data[[#This Row],[Call Date]],"mmmm")</f>
        <v>September</v>
      </c>
      <c r="V864" t="str" cm="1">
        <f t="array" ref="V864">_xlfn.IFS(Raw_Data[[#This Row],[Customer Satisfaction]]&lt;2,"Poor",Raw_Data[[#This Row],[Customer Satisfaction]]&lt;4,"Average",Raw_Data[[#This Row],[Customer Satisfaction]]&gt;=4,"Excellent")</f>
        <v>Excellent</v>
      </c>
    </row>
    <row r="865" spans="2:22" x14ac:dyDescent="0.3">
      <c r="B865" t="s">
        <v>4959</v>
      </c>
      <c r="C865" s="2">
        <v>45704</v>
      </c>
      <c r="D865" s="1">
        <v>0.44513888888888886</v>
      </c>
      <c r="E865" t="s">
        <v>108</v>
      </c>
      <c r="F865" t="s">
        <v>48</v>
      </c>
      <c r="G865" t="s">
        <v>21</v>
      </c>
      <c r="H865" t="s">
        <v>22</v>
      </c>
      <c r="I865" t="s">
        <v>1137</v>
      </c>
      <c r="J865" t="s">
        <v>42</v>
      </c>
      <c r="K865" t="s">
        <v>25</v>
      </c>
      <c r="L865" t="s">
        <v>3564</v>
      </c>
      <c r="M865">
        <v>0.4</v>
      </c>
      <c r="N865">
        <v>8</v>
      </c>
      <c r="O865" t="s">
        <v>26</v>
      </c>
      <c r="P865">
        <v>4</v>
      </c>
      <c r="Q865" t="s">
        <v>615</v>
      </c>
      <c r="R865" t="s">
        <v>28</v>
      </c>
      <c r="S865">
        <v>207.15</v>
      </c>
      <c r="T865" t="str" cm="1">
        <f t="array" ref="T865">_xlfn.IFS(Raw_Data[[#This Row],[Call Status]]="Resolved","5",Raw_Data[[#This Row],[Call Status]]="Escalated","2",Raw_Data[[#This Row],[Call Status]]="Pending","3",Raw_Data[[#This Row],[Call Status]]="Abandoned","0")</f>
        <v>5</v>
      </c>
      <c r="U865" t="str">
        <f>TEXT(Raw_Data[[#This Row],[Call Date]],"mmmm")</f>
        <v>February</v>
      </c>
      <c r="V865" t="str" cm="1">
        <f t="array" ref="V865">_xlfn.IFS(Raw_Data[[#This Row],[Customer Satisfaction]]&lt;2,"Poor",Raw_Data[[#This Row],[Customer Satisfaction]]&lt;4,"Average",Raw_Data[[#This Row],[Customer Satisfaction]]&gt;=4,"Excellent")</f>
        <v>Excellent</v>
      </c>
    </row>
    <row r="866" spans="2:22" x14ac:dyDescent="0.3">
      <c r="B866" t="s">
        <v>434</v>
      </c>
      <c r="C866" s="2">
        <v>45778</v>
      </c>
      <c r="D866" s="1">
        <v>0.5131944444444444</v>
      </c>
      <c r="E866" t="s">
        <v>100</v>
      </c>
      <c r="F866" t="s">
        <v>38</v>
      </c>
      <c r="G866" t="s">
        <v>327</v>
      </c>
      <c r="H866" t="s">
        <v>22</v>
      </c>
      <c r="I866" t="s">
        <v>23</v>
      </c>
      <c r="J866" t="s">
        <v>24</v>
      </c>
      <c r="K866" t="s">
        <v>25</v>
      </c>
      <c r="L866" t="s">
        <v>25</v>
      </c>
      <c r="M866">
        <v>11.3</v>
      </c>
      <c r="N866">
        <v>13.9</v>
      </c>
      <c r="O866" t="s">
        <v>28</v>
      </c>
      <c r="P866">
        <v>4</v>
      </c>
      <c r="Q866" t="s">
        <v>27</v>
      </c>
      <c r="R866" t="s">
        <v>28</v>
      </c>
      <c r="S866">
        <v>158.12</v>
      </c>
      <c r="T866" t="str" cm="1">
        <f t="array" ref="T866">_xlfn.IFS(Raw_Data[[#This Row],[Call Status]]="Resolved","5",Raw_Data[[#This Row],[Call Status]]="Escalated","2",Raw_Data[[#This Row],[Call Status]]="Pending","3",Raw_Data[[#This Row],[Call Status]]="Abandoned","0")</f>
        <v>5</v>
      </c>
      <c r="U866" t="str">
        <f>TEXT(Raw_Data[[#This Row],[Call Date]],"mmmm")</f>
        <v>May</v>
      </c>
      <c r="V866" t="str" cm="1">
        <f t="array" ref="V866">_xlfn.IFS(Raw_Data[[#This Row],[Customer Satisfaction]]&lt;2,"Poor",Raw_Data[[#This Row],[Customer Satisfaction]]&lt;4,"Average",Raw_Data[[#This Row],[Customer Satisfaction]]&gt;=4,"Excellent")</f>
        <v>Excellent</v>
      </c>
    </row>
    <row r="867" spans="2:22" x14ac:dyDescent="0.3">
      <c r="B867" t="s">
        <v>3286</v>
      </c>
      <c r="C867" s="2">
        <v>45871</v>
      </c>
      <c r="D867" s="1">
        <v>0.5</v>
      </c>
      <c r="E867" t="s">
        <v>37</v>
      </c>
      <c r="F867" t="s">
        <v>34</v>
      </c>
      <c r="G867" t="s">
        <v>250</v>
      </c>
      <c r="H867" t="s">
        <v>2026</v>
      </c>
      <c r="I867" t="s">
        <v>23</v>
      </c>
      <c r="J867" t="s">
        <v>39</v>
      </c>
      <c r="K867" t="s">
        <v>25</v>
      </c>
      <c r="L867" t="s">
        <v>25</v>
      </c>
      <c r="M867">
        <v>2.9</v>
      </c>
      <c r="N867">
        <v>9.8000000000000007</v>
      </c>
      <c r="O867" t="s">
        <v>26</v>
      </c>
      <c r="P867">
        <v>3</v>
      </c>
      <c r="Q867" t="s">
        <v>615</v>
      </c>
      <c r="R867" t="s">
        <v>28</v>
      </c>
      <c r="S867">
        <v>82.97</v>
      </c>
      <c r="T867" t="str" cm="1">
        <f t="array" ref="T867">_xlfn.IFS(Raw_Data[[#This Row],[Call Status]]="Resolved","5",Raw_Data[[#This Row],[Call Status]]="Escalated","2",Raw_Data[[#This Row],[Call Status]]="Pending","3",Raw_Data[[#This Row],[Call Status]]="Abandoned","0")</f>
        <v>5</v>
      </c>
      <c r="U867" t="str">
        <f>TEXT(Raw_Data[[#This Row],[Call Date]],"mmmm")</f>
        <v>August</v>
      </c>
      <c r="V867" t="str" cm="1">
        <f t="array" ref="V867">_xlfn.IFS(Raw_Data[[#This Row],[Customer Satisfaction]]&lt;2,"Poor",Raw_Data[[#This Row],[Customer Satisfaction]]&lt;4,"Average",Raw_Data[[#This Row],[Customer Satisfaction]]&gt;=4,"Excellent")</f>
        <v>Average</v>
      </c>
    </row>
    <row r="868" spans="2:22" x14ac:dyDescent="0.3">
      <c r="B868" t="s">
        <v>8207</v>
      </c>
      <c r="C868" s="2">
        <v>45896</v>
      </c>
      <c r="D868" s="1">
        <v>0.41736111111111113</v>
      </c>
      <c r="E868" t="s">
        <v>72</v>
      </c>
      <c r="F868" t="s">
        <v>38</v>
      </c>
      <c r="G868" t="s">
        <v>21</v>
      </c>
      <c r="H868" t="s">
        <v>2392</v>
      </c>
      <c r="I868" t="s">
        <v>1128</v>
      </c>
      <c r="J868" t="s">
        <v>45</v>
      </c>
      <c r="K868" t="s">
        <v>16</v>
      </c>
      <c r="L868" t="s">
        <v>16</v>
      </c>
      <c r="M868">
        <v>3.2</v>
      </c>
      <c r="N868">
        <v>8.5</v>
      </c>
      <c r="O868" t="s">
        <v>28</v>
      </c>
      <c r="P868">
        <v>0</v>
      </c>
      <c r="Q868" t="s">
        <v>1014</v>
      </c>
      <c r="R868" t="s">
        <v>26</v>
      </c>
      <c r="S868">
        <v>36.049999999999997</v>
      </c>
      <c r="T868" t="str" cm="1">
        <f t="array" ref="T868">_xlfn.IFS(Raw_Data[[#This Row],[Call Status]]="Resolved","5",Raw_Data[[#This Row],[Call Status]]="Escalated","2",Raw_Data[[#This Row],[Call Status]]="Pending","3",Raw_Data[[#This Row],[Call Status]]="Abandoned","0")</f>
        <v>2</v>
      </c>
      <c r="U868" t="str">
        <f>TEXT(Raw_Data[[#This Row],[Call Date]],"mmmm")</f>
        <v>August</v>
      </c>
      <c r="V868" t="str" cm="1">
        <f t="array" ref="V868">_xlfn.IFS(Raw_Data[[#This Row],[Customer Satisfaction]]&lt;2,"Poor",Raw_Data[[#This Row],[Customer Satisfaction]]&lt;4,"Average",Raw_Data[[#This Row],[Customer Satisfaction]]&gt;=4,"Excellent")</f>
        <v>Poor</v>
      </c>
    </row>
    <row r="869" spans="2:22" x14ac:dyDescent="0.3">
      <c r="B869" t="s">
        <v>6427</v>
      </c>
      <c r="C869" s="2">
        <v>45713</v>
      </c>
      <c r="D869" s="1">
        <v>0.73055555555555551</v>
      </c>
      <c r="E869" t="s">
        <v>33</v>
      </c>
      <c r="F869" t="s">
        <v>48</v>
      </c>
      <c r="G869" t="s">
        <v>327</v>
      </c>
      <c r="H869" t="s">
        <v>22</v>
      </c>
      <c r="I869" t="s">
        <v>23</v>
      </c>
      <c r="J869" t="s">
        <v>35</v>
      </c>
      <c r="K869" t="s">
        <v>25</v>
      </c>
      <c r="L869" t="s">
        <v>3570</v>
      </c>
      <c r="M869">
        <v>2.5</v>
      </c>
      <c r="N869">
        <v>8.3000000000000007</v>
      </c>
      <c r="O869" t="s">
        <v>26</v>
      </c>
      <c r="P869">
        <v>2</v>
      </c>
      <c r="Q869" t="s">
        <v>1014</v>
      </c>
      <c r="R869" t="s">
        <v>28</v>
      </c>
      <c r="S869">
        <v>170.3</v>
      </c>
      <c r="T869" t="str" cm="1">
        <f t="array" ref="T869">_xlfn.IFS(Raw_Data[[#This Row],[Call Status]]="Resolved","5",Raw_Data[[#This Row],[Call Status]]="Escalated","2",Raw_Data[[#This Row],[Call Status]]="Pending","3",Raw_Data[[#This Row],[Call Status]]="Abandoned","0")</f>
        <v>5</v>
      </c>
      <c r="U869" t="str">
        <f>TEXT(Raw_Data[[#This Row],[Call Date]],"mmmm")</f>
        <v>February</v>
      </c>
      <c r="V869" t="str" cm="1">
        <f t="array" ref="V869">_xlfn.IFS(Raw_Data[[#This Row],[Customer Satisfaction]]&lt;2,"Poor",Raw_Data[[#This Row],[Customer Satisfaction]]&lt;4,"Average",Raw_Data[[#This Row],[Customer Satisfaction]]&gt;=4,"Excellent")</f>
        <v>Average</v>
      </c>
    </row>
    <row r="870" spans="2:22" x14ac:dyDescent="0.3">
      <c r="B870" t="s">
        <v>1283</v>
      </c>
      <c r="C870" s="2">
        <v>46007</v>
      </c>
      <c r="D870" s="1">
        <v>0.68333333333333335</v>
      </c>
      <c r="E870" t="s">
        <v>72</v>
      </c>
      <c r="F870" t="s">
        <v>48</v>
      </c>
      <c r="G870" t="s">
        <v>327</v>
      </c>
      <c r="H870" t="s">
        <v>22</v>
      </c>
      <c r="I870" t="s">
        <v>1130</v>
      </c>
      <c r="J870" t="s">
        <v>49</v>
      </c>
      <c r="K870" t="s">
        <v>25</v>
      </c>
      <c r="L870" t="s">
        <v>25</v>
      </c>
      <c r="M870">
        <v>7.2</v>
      </c>
      <c r="N870">
        <v>8.1</v>
      </c>
      <c r="O870" t="s">
        <v>26</v>
      </c>
      <c r="P870">
        <v>4</v>
      </c>
      <c r="Q870" t="s">
        <v>27</v>
      </c>
      <c r="R870" t="s">
        <v>28</v>
      </c>
      <c r="S870">
        <v>158.52000000000001</v>
      </c>
      <c r="T870" t="str" cm="1">
        <f t="array" ref="T870">_xlfn.IFS(Raw_Data[[#This Row],[Call Status]]="Resolved","5",Raw_Data[[#This Row],[Call Status]]="Escalated","2",Raw_Data[[#This Row],[Call Status]]="Pending","3",Raw_Data[[#This Row],[Call Status]]="Abandoned","0")</f>
        <v>5</v>
      </c>
      <c r="U870" t="str">
        <f>TEXT(Raw_Data[[#This Row],[Call Date]],"mmmm")</f>
        <v>December</v>
      </c>
      <c r="V870" t="str" cm="1">
        <f t="array" ref="V870">_xlfn.IFS(Raw_Data[[#This Row],[Customer Satisfaction]]&lt;2,"Poor",Raw_Data[[#This Row],[Customer Satisfaction]]&lt;4,"Average",Raw_Data[[#This Row],[Customer Satisfaction]]&gt;=4,"Excellent")</f>
        <v>Excellent</v>
      </c>
    </row>
    <row r="871" spans="2:22" x14ac:dyDescent="0.3">
      <c r="B871" t="s">
        <v>2156</v>
      </c>
      <c r="C871" s="2">
        <v>45764</v>
      </c>
      <c r="D871" s="1">
        <v>0.41736111111111113</v>
      </c>
      <c r="E871" t="s">
        <v>37</v>
      </c>
      <c r="F871" t="s">
        <v>20</v>
      </c>
      <c r="G871" t="s">
        <v>21</v>
      </c>
      <c r="H871" t="s">
        <v>2026</v>
      </c>
      <c r="I871" t="s">
        <v>1128</v>
      </c>
      <c r="J871" t="s">
        <v>39</v>
      </c>
      <c r="K871" t="s">
        <v>25</v>
      </c>
      <c r="L871" t="s">
        <v>25</v>
      </c>
      <c r="M871">
        <v>1.1000000000000001</v>
      </c>
      <c r="N871">
        <v>9.6999999999999993</v>
      </c>
      <c r="O871" t="s">
        <v>26</v>
      </c>
      <c r="P871">
        <v>2</v>
      </c>
      <c r="Q871" t="s">
        <v>615</v>
      </c>
      <c r="R871" t="s">
        <v>28</v>
      </c>
      <c r="S871">
        <v>76.98</v>
      </c>
      <c r="T871" t="str" cm="1">
        <f t="array" ref="T871">_xlfn.IFS(Raw_Data[[#This Row],[Call Status]]="Resolved","5",Raw_Data[[#This Row],[Call Status]]="Escalated","2",Raw_Data[[#This Row],[Call Status]]="Pending","3",Raw_Data[[#This Row],[Call Status]]="Abandoned","0")</f>
        <v>5</v>
      </c>
      <c r="U871" t="str">
        <f>TEXT(Raw_Data[[#This Row],[Call Date]],"mmmm")</f>
        <v>April</v>
      </c>
      <c r="V871" t="str" cm="1">
        <f t="array" ref="V871">_xlfn.IFS(Raw_Data[[#This Row],[Customer Satisfaction]]&lt;2,"Poor",Raw_Data[[#This Row],[Customer Satisfaction]]&lt;4,"Average",Raw_Data[[#This Row],[Customer Satisfaction]]&gt;=4,"Excellent")</f>
        <v>Average</v>
      </c>
    </row>
    <row r="872" spans="2:22" x14ac:dyDescent="0.3">
      <c r="B872" t="s">
        <v>848</v>
      </c>
      <c r="C872" s="2">
        <v>45976</v>
      </c>
      <c r="D872" s="1">
        <v>0.54791666666666672</v>
      </c>
      <c r="E872" t="s">
        <v>41</v>
      </c>
      <c r="F872" t="s">
        <v>20</v>
      </c>
      <c r="G872" t="s">
        <v>162</v>
      </c>
      <c r="H872" t="s">
        <v>22</v>
      </c>
      <c r="I872" t="s">
        <v>23</v>
      </c>
      <c r="J872" t="s">
        <v>49</v>
      </c>
      <c r="K872" t="s">
        <v>25</v>
      </c>
      <c r="L872" t="s">
        <v>25</v>
      </c>
      <c r="M872">
        <v>15.6</v>
      </c>
      <c r="N872">
        <v>13.6</v>
      </c>
      <c r="O872" t="s">
        <v>28</v>
      </c>
      <c r="P872">
        <v>3</v>
      </c>
      <c r="Q872" t="s">
        <v>615</v>
      </c>
      <c r="R872" t="s">
        <v>28</v>
      </c>
      <c r="S872">
        <v>164.74</v>
      </c>
      <c r="T872" t="str" cm="1">
        <f t="array" ref="T872">_xlfn.IFS(Raw_Data[[#This Row],[Call Status]]="Resolved","5",Raw_Data[[#This Row],[Call Status]]="Escalated","2",Raw_Data[[#This Row],[Call Status]]="Pending","3",Raw_Data[[#This Row],[Call Status]]="Abandoned","0")</f>
        <v>5</v>
      </c>
      <c r="U872" t="str">
        <f>TEXT(Raw_Data[[#This Row],[Call Date]],"mmmm")</f>
        <v>November</v>
      </c>
      <c r="V872" t="str" cm="1">
        <f t="array" ref="V872">_xlfn.IFS(Raw_Data[[#This Row],[Customer Satisfaction]]&lt;2,"Poor",Raw_Data[[#This Row],[Customer Satisfaction]]&lt;4,"Average",Raw_Data[[#This Row],[Customer Satisfaction]]&gt;=4,"Excellent")</f>
        <v>Average</v>
      </c>
    </row>
    <row r="873" spans="2:22" x14ac:dyDescent="0.3">
      <c r="B873" t="s">
        <v>2647</v>
      </c>
      <c r="C873" s="2">
        <v>45705</v>
      </c>
      <c r="D873" s="1">
        <v>0.78611111111111109</v>
      </c>
      <c r="E873" t="s">
        <v>110</v>
      </c>
      <c r="F873" t="s">
        <v>20</v>
      </c>
      <c r="G873" t="s">
        <v>21</v>
      </c>
      <c r="H873" t="s">
        <v>2613</v>
      </c>
      <c r="I873" t="s">
        <v>1130</v>
      </c>
      <c r="J873" t="s">
        <v>49</v>
      </c>
      <c r="K873" t="s">
        <v>25</v>
      </c>
      <c r="L873" t="s">
        <v>25</v>
      </c>
      <c r="M873">
        <v>0.2</v>
      </c>
      <c r="N873">
        <v>14.4</v>
      </c>
      <c r="O873" t="s">
        <v>26</v>
      </c>
      <c r="P873">
        <v>3</v>
      </c>
      <c r="Q873" t="s">
        <v>615</v>
      </c>
      <c r="R873" t="s">
        <v>28</v>
      </c>
      <c r="S873">
        <v>224.61</v>
      </c>
      <c r="T873" t="str" cm="1">
        <f t="array" ref="T873">_xlfn.IFS(Raw_Data[[#This Row],[Call Status]]="Resolved","5",Raw_Data[[#This Row],[Call Status]]="Escalated","2",Raw_Data[[#This Row],[Call Status]]="Pending","3",Raw_Data[[#This Row],[Call Status]]="Abandoned","0")</f>
        <v>5</v>
      </c>
      <c r="U873" t="str">
        <f>TEXT(Raw_Data[[#This Row],[Call Date]],"mmmm")</f>
        <v>February</v>
      </c>
      <c r="V873" t="str" cm="1">
        <f t="array" ref="V873">_xlfn.IFS(Raw_Data[[#This Row],[Customer Satisfaction]]&lt;2,"Poor",Raw_Data[[#This Row],[Customer Satisfaction]]&lt;4,"Average",Raw_Data[[#This Row],[Customer Satisfaction]]&gt;=4,"Excellent")</f>
        <v>Average</v>
      </c>
    </row>
    <row r="874" spans="2:22" x14ac:dyDescent="0.3">
      <c r="B874" t="s">
        <v>8044</v>
      </c>
      <c r="C874" s="2">
        <v>45718</v>
      </c>
      <c r="D874" s="1">
        <v>0.74513888888888891</v>
      </c>
      <c r="E874" t="s">
        <v>30</v>
      </c>
      <c r="F874" t="s">
        <v>48</v>
      </c>
      <c r="G874" t="s">
        <v>327</v>
      </c>
      <c r="H874" t="s">
        <v>22</v>
      </c>
      <c r="I874" t="s">
        <v>23</v>
      </c>
      <c r="J874" t="s">
        <v>76</v>
      </c>
      <c r="K874" t="s">
        <v>16</v>
      </c>
      <c r="L874" t="s">
        <v>16</v>
      </c>
      <c r="M874">
        <v>5.3</v>
      </c>
      <c r="N874">
        <v>11.3</v>
      </c>
      <c r="O874" t="s">
        <v>28</v>
      </c>
      <c r="P874">
        <v>4</v>
      </c>
      <c r="Q874" t="s">
        <v>615</v>
      </c>
      <c r="R874" t="s">
        <v>26</v>
      </c>
      <c r="S874">
        <v>40.08</v>
      </c>
      <c r="T874" t="str" cm="1">
        <f t="array" ref="T874">_xlfn.IFS(Raw_Data[[#This Row],[Call Status]]="Resolved","5",Raw_Data[[#This Row],[Call Status]]="Escalated","2",Raw_Data[[#This Row],[Call Status]]="Pending","3",Raw_Data[[#This Row],[Call Status]]="Abandoned","0")</f>
        <v>2</v>
      </c>
      <c r="U874" t="str">
        <f>TEXT(Raw_Data[[#This Row],[Call Date]],"mmmm")</f>
        <v>March</v>
      </c>
      <c r="V874" t="str" cm="1">
        <f t="array" ref="V874">_xlfn.IFS(Raw_Data[[#This Row],[Customer Satisfaction]]&lt;2,"Poor",Raw_Data[[#This Row],[Customer Satisfaction]]&lt;4,"Average",Raw_Data[[#This Row],[Customer Satisfaction]]&gt;=4,"Excellent")</f>
        <v>Excellent</v>
      </c>
    </row>
    <row r="875" spans="2:22" x14ac:dyDescent="0.3">
      <c r="B875" t="s">
        <v>5408</v>
      </c>
      <c r="C875" s="2">
        <v>45994</v>
      </c>
      <c r="D875" s="1">
        <v>0.54791666666666672</v>
      </c>
      <c r="E875" t="s">
        <v>57</v>
      </c>
      <c r="F875" t="s">
        <v>20</v>
      </c>
      <c r="G875" t="s">
        <v>250</v>
      </c>
      <c r="H875" t="s">
        <v>2026</v>
      </c>
      <c r="I875" t="s">
        <v>23</v>
      </c>
      <c r="J875" t="s">
        <v>42</v>
      </c>
      <c r="K875" t="s">
        <v>25</v>
      </c>
      <c r="L875" t="s">
        <v>3561</v>
      </c>
      <c r="M875">
        <v>1.7</v>
      </c>
      <c r="N875">
        <v>12.4</v>
      </c>
      <c r="O875" t="s">
        <v>26</v>
      </c>
      <c r="P875">
        <v>3</v>
      </c>
      <c r="Q875" t="s">
        <v>615</v>
      </c>
      <c r="R875" t="s">
        <v>28</v>
      </c>
      <c r="S875">
        <v>181.5</v>
      </c>
      <c r="T875" t="str" cm="1">
        <f t="array" ref="T875">_xlfn.IFS(Raw_Data[[#This Row],[Call Status]]="Resolved","5",Raw_Data[[#This Row],[Call Status]]="Escalated","2",Raw_Data[[#This Row],[Call Status]]="Pending","3",Raw_Data[[#This Row],[Call Status]]="Abandoned","0")</f>
        <v>5</v>
      </c>
      <c r="U875" t="str">
        <f>TEXT(Raw_Data[[#This Row],[Call Date]],"mmmm")</f>
        <v>December</v>
      </c>
      <c r="V875" t="str" cm="1">
        <f t="array" ref="V875">_xlfn.IFS(Raw_Data[[#This Row],[Customer Satisfaction]]&lt;2,"Poor",Raw_Data[[#This Row],[Customer Satisfaction]]&lt;4,"Average",Raw_Data[[#This Row],[Customer Satisfaction]]&gt;=4,"Excellent")</f>
        <v>Average</v>
      </c>
    </row>
    <row r="876" spans="2:22" x14ac:dyDescent="0.3">
      <c r="B876" t="s">
        <v>7291</v>
      </c>
      <c r="C876" s="2">
        <v>45683</v>
      </c>
      <c r="D876" s="1">
        <v>0.45069444444444445</v>
      </c>
      <c r="E876" t="s">
        <v>41</v>
      </c>
      <c r="F876" t="s">
        <v>48</v>
      </c>
      <c r="G876" t="s">
        <v>250</v>
      </c>
      <c r="H876" t="s">
        <v>22</v>
      </c>
      <c r="I876" t="s">
        <v>23</v>
      </c>
      <c r="J876" t="s">
        <v>55</v>
      </c>
      <c r="K876" t="s">
        <v>7253</v>
      </c>
      <c r="L876" t="s">
        <v>7254</v>
      </c>
      <c r="M876">
        <v>1.1000000000000001</v>
      </c>
      <c r="N876">
        <v>2.6</v>
      </c>
      <c r="O876" t="s">
        <v>28</v>
      </c>
      <c r="P876">
        <v>2</v>
      </c>
      <c r="Q876" t="s">
        <v>615</v>
      </c>
      <c r="R876" t="s">
        <v>28</v>
      </c>
      <c r="S876">
        <v>292.22000000000003</v>
      </c>
      <c r="T876" t="str" cm="1">
        <f t="array" ref="T876">_xlfn.IFS(Raw_Data[[#This Row],[Call Status]]="Resolved","5",Raw_Data[[#This Row],[Call Status]]="Escalated","2",Raw_Data[[#This Row],[Call Status]]="Pending","3",Raw_Data[[#This Row],[Call Status]]="Abandoned","0")</f>
        <v>0</v>
      </c>
      <c r="U876" t="str">
        <f>TEXT(Raw_Data[[#This Row],[Call Date]],"mmmm")</f>
        <v>January</v>
      </c>
      <c r="V876" t="str" cm="1">
        <f t="array" ref="V876">_xlfn.IFS(Raw_Data[[#This Row],[Customer Satisfaction]]&lt;2,"Poor",Raw_Data[[#This Row],[Customer Satisfaction]]&lt;4,"Average",Raw_Data[[#This Row],[Customer Satisfaction]]&gt;=4,"Excellent")</f>
        <v>Average</v>
      </c>
    </row>
    <row r="877" spans="2:22" x14ac:dyDescent="0.3">
      <c r="B877" t="s">
        <v>7087</v>
      </c>
      <c r="C877" s="2">
        <v>45949</v>
      </c>
      <c r="D877" s="1">
        <v>0.41388888888888886</v>
      </c>
      <c r="E877" t="s">
        <v>91</v>
      </c>
      <c r="F877" t="s">
        <v>20</v>
      </c>
      <c r="G877" t="s">
        <v>21</v>
      </c>
      <c r="H877" t="s">
        <v>22</v>
      </c>
      <c r="I877" t="s">
        <v>23</v>
      </c>
      <c r="J877" t="s">
        <v>31</v>
      </c>
      <c r="K877" t="s">
        <v>25</v>
      </c>
      <c r="L877" t="s">
        <v>3564</v>
      </c>
      <c r="M877">
        <v>3.2</v>
      </c>
      <c r="N877">
        <v>11.9</v>
      </c>
      <c r="O877" t="s">
        <v>26</v>
      </c>
      <c r="P877">
        <v>3</v>
      </c>
      <c r="Q877" t="s">
        <v>615</v>
      </c>
      <c r="R877" t="s">
        <v>28</v>
      </c>
      <c r="S877">
        <v>15.17</v>
      </c>
      <c r="T877" t="str" cm="1">
        <f t="array" ref="T877">_xlfn.IFS(Raw_Data[[#This Row],[Call Status]]="Resolved","5",Raw_Data[[#This Row],[Call Status]]="Escalated","2",Raw_Data[[#This Row],[Call Status]]="Pending","3",Raw_Data[[#This Row],[Call Status]]="Abandoned","0")</f>
        <v>5</v>
      </c>
      <c r="U877" t="str">
        <f>TEXT(Raw_Data[[#This Row],[Call Date]],"mmmm")</f>
        <v>October</v>
      </c>
      <c r="V877" t="str" cm="1">
        <f t="array" ref="V877">_xlfn.IFS(Raw_Data[[#This Row],[Customer Satisfaction]]&lt;2,"Poor",Raw_Data[[#This Row],[Customer Satisfaction]]&lt;4,"Average",Raw_Data[[#This Row],[Customer Satisfaction]]&gt;=4,"Excellent")</f>
        <v>Average</v>
      </c>
    </row>
    <row r="878" spans="2:22" x14ac:dyDescent="0.3">
      <c r="B878" t="s">
        <v>3674</v>
      </c>
      <c r="C878" s="2">
        <v>45914</v>
      </c>
      <c r="D878" s="1">
        <v>0.56597222222222221</v>
      </c>
      <c r="E878" t="s">
        <v>66</v>
      </c>
      <c r="F878" t="s">
        <v>34</v>
      </c>
      <c r="G878" t="s">
        <v>162</v>
      </c>
      <c r="H878" t="s">
        <v>2026</v>
      </c>
      <c r="I878" t="s">
        <v>1128</v>
      </c>
      <c r="J878" t="s">
        <v>64</v>
      </c>
      <c r="K878" t="s">
        <v>25</v>
      </c>
      <c r="L878" t="s">
        <v>3559</v>
      </c>
      <c r="M878">
        <v>0.2</v>
      </c>
      <c r="N878">
        <v>11.8</v>
      </c>
      <c r="O878" t="s">
        <v>26</v>
      </c>
      <c r="P878">
        <v>5</v>
      </c>
      <c r="Q878" t="s">
        <v>27</v>
      </c>
      <c r="R878" t="s">
        <v>28</v>
      </c>
      <c r="S878">
        <v>146.13</v>
      </c>
      <c r="T878" t="str" cm="1">
        <f t="array" ref="T878">_xlfn.IFS(Raw_Data[[#This Row],[Call Status]]="Resolved","5",Raw_Data[[#This Row],[Call Status]]="Escalated","2",Raw_Data[[#This Row],[Call Status]]="Pending","3",Raw_Data[[#This Row],[Call Status]]="Abandoned","0")</f>
        <v>5</v>
      </c>
      <c r="U878" t="str">
        <f>TEXT(Raw_Data[[#This Row],[Call Date]],"mmmm")</f>
        <v>September</v>
      </c>
      <c r="V878" t="str" cm="1">
        <f t="array" ref="V878">_xlfn.IFS(Raw_Data[[#This Row],[Customer Satisfaction]]&lt;2,"Poor",Raw_Data[[#This Row],[Customer Satisfaction]]&lt;4,"Average",Raw_Data[[#This Row],[Customer Satisfaction]]&gt;=4,"Excellent")</f>
        <v>Excellent</v>
      </c>
    </row>
    <row r="879" spans="2:22" x14ac:dyDescent="0.3">
      <c r="B879" t="s">
        <v>4970</v>
      </c>
      <c r="C879" s="2">
        <v>45665</v>
      </c>
      <c r="D879" s="1">
        <v>0.84652777777777777</v>
      </c>
      <c r="E879" t="s">
        <v>57</v>
      </c>
      <c r="F879" t="s">
        <v>48</v>
      </c>
      <c r="G879" t="s">
        <v>21</v>
      </c>
      <c r="H879" t="s">
        <v>22</v>
      </c>
      <c r="I879" t="s">
        <v>1128</v>
      </c>
      <c r="J879" t="s">
        <v>42</v>
      </c>
      <c r="K879" t="s">
        <v>25</v>
      </c>
      <c r="L879" t="s">
        <v>3564</v>
      </c>
      <c r="M879">
        <v>2.7</v>
      </c>
      <c r="N879">
        <v>4.4000000000000004</v>
      </c>
      <c r="O879" t="s">
        <v>26</v>
      </c>
      <c r="P879">
        <v>2</v>
      </c>
      <c r="Q879" t="s">
        <v>615</v>
      </c>
      <c r="R879" t="s">
        <v>28</v>
      </c>
      <c r="S879">
        <v>278.56</v>
      </c>
      <c r="T879" t="str" cm="1">
        <f t="array" ref="T879">_xlfn.IFS(Raw_Data[[#This Row],[Call Status]]="Resolved","5",Raw_Data[[#This Row],[Call Status]]="Escalated","2",Raw_Data[[#This Row],[Call Status]]="Pending","3",Raw_Data[[#This Row],[Call Status]]="Abandoned","0")</f>
        <v>5</v>
      </c>
      <c r="U879" t="str">
        <f>TEXT(Raw_Data[[#This Row],[Call Date]],"mmmm")</f>
        <v>January</v>
      </c>
      <c r="V879" t="str" cm="1">
        <f t="array" ref="V879">_xlfn.IFS(Raw_Data[[#This Row],[Customer Satisfaction]]&lt;2,"Poor",Raw_Data[[#This Row],[Customer Satisfaction]]&lt;4,"Average",Raw_Data[[#This Row],[Customer Satisfaction]]&gt;=4,"Excellent")</f>
        <v>Average</v>
      </c>
    </row>
    <row r="880" spans="2:22" x14ac:dyDescent="0.3">
      <c r="B880" t="s">
        <v>157</v>
      </c>
      <c r="C880" s="2">
        <v>45770</v>
      </c>
      <c r="D880" s="1">
        <v>0.81944444444444442</v>
      </c>
      <c r="E880" t="s">
        <v>47</v>
      </c>
      <c r="F880" t="s">
        <v>20</v>
      </c>
      <c r="G880" t="s">
        <v>21</v>
      </c>
      <c r="H880" t="s">
        <v>22</v>
      </c>
      <c r="I880" t="s">
        <v>23</v>
      </c>
      <c r="J880" t="s">
        <v>55</v>
      </c>
      <c r="K880" t="s">
        <v>25</v>
      </c>
      <c r="L880" t="s">
        <v>25</v>
      </c>
      <c r="M880">
        <v>7.2</v>
      </c>
      <c r="N880">
        <v>9</v>
      </c>
      <c r="O880" t="s">
        <v>28</v>
      </c>
      <c r="P880">
        <v>5</v>
      </c>
      <c r="Q880" t="s">
        <v>27</v>
      </c>
      <c r="R880" t="s">
        <v>28</v>
      </c>
      <c r="S880">
        <v>132.59</v>
      </c>
      <c r="T880" t="str" cm="1">
        <f t="array" ref="T880">_xlfn.IFS(Raw_Data[[#This Row],[Call Status]]="Resolved","5",Raw_Data[[#This Row],[Call Status]]="Escalated","2",Raw_Data[[#This Row],[Call Status]]="Pending","3",Raw_Data[[#This Row],[Call Status]]="Abandoned","0")</f>
        <v>5</v>
      </c>
      <c r="U880" t="str">
        <f>TEXT(Raw_Data[[#This Row],[Call Date]],"mmmm")</f>
        <v>April</v>
      </c>
      <c r="V880" t="str" cm="1">
        <f t="array" ref="V880">_xlfn.IFS(Raw_Data[[#This Row],[Customer Satisfaction]]&lt;2,"Poor",Raw_Data[[#This Row],[Customer Satisfaction]]&lt;4,"Average",Raw_Data[[#This Row],[Customer Satisfaction]]&gt;=4,"Excellent")</f>
        <v>Excellent</v>
      </c>
    </row>
    <row r="881" spans="2:22" x14ac:dyDescent="0.3">
      <c r="B881" t="s">
        <v>1572</v>
      </c>
      <c r="C881" s="2">
        <v>46012</v>
      </c>
      <c r="D881" s="1">
        <v>0.64236111111111116</v>
      </c>
      <c r="E881" t="s">
        <v>91</v>
      </c>
      <c r="F881" t="s">
        <v>48</v>
      </c>
      <c r="H881" t="s">
        <v>22</v>
      </c>
      <c r="I881" t="s">
        <v>1130</v>
      </c>
      <c r="J881" t="s">
        <v>24</v>
      </c>
      <c r="K881" t="s">
        <v>25</v>
      </c>
      <c r="L881" t="s">
        <v>25</v>
      </c>
      <c r="M881">
        <v>2.7</v>
      </c>
      <c r="N881">
        <v>8.3000000000000007</v>
      </c>
      <c r="O881" t="s">
        <v>26</v>
      </c>
      <c r="P881">
        <v>3</v>
      </c>
      <c r="Q881" t="s">
        <v>615</v>
      </c>
      <c r="R881" t="s">
        <v>28</v>
      </c>
      <c r="S881">
        <v>114.25</v>
      </c>
      <c r="T881" t="str" cm="1">
        <f t="array" ref="T881">_xlfn.IFS(Raw_Data[[#This Row],[Call Status]]="Resolved","5",Raw_Data[[#This Row],[Call Status]]="Escalated","2",Raw_Data[[#This Row],[Call Status]]="Pending","3",Raw_Data[[#This Row],[Call Status]]="Abandoned","0")</f>
        <v>5</v>
      </c>
      <c r="U881" t="str">
        <f>TEXT(Raw_Data[[#This Row],[Call Date]],"mmmm")</f>
        <v>December</v>
      </c>
      <c r="V881" t="str" cm="1">
        <f t="array" ref="V881">_xlfn.IFS(Raw_Data[[#This Row],[Customer Satisfaction]]&lt;2,"Poor",Raw_Data[[#This Row],[Customer Satisfaction]]&lt;4,"Average",Raw_Data[[#This Row],[Customer Satisfaction]]&gt;=4,"Excellent")</f>
        <v>Average</v>
      </c>
    </row>
    <row r="882" spans="2:22" x14ac:dyDescent="0.3">
      <c r="B882" t="s">
        <v>1934</v>
      </c>
      <c r="C882" s="2">
        <v>45910</v>
      </c>
      <c r="D882" s="1">
        <v>0.6694444444444444</v>
      </c>
      <c r="E882" t="s">
        <v>44</v>
      </c>
      <c r="F882" t="s">
        <v>20</v>
      </c>
      <c r="G882" t="s">
        <v>250</v>
      </c>
      <c r="H882" t="s">
        <v>22</v>
      </c>
      <c r="I882" t="s">
        <v>1128</v>
      </c>
      <c r="J882" t="s">
        <v>64</v>
      </c>
      <c r="K882" t="s">
        <v>25</v>
      </c>
      <c r="L882" t="s">
        <v>25</v>
      </c>
      <c r="M882">
        <v>1.4</v>
      </c>
      <c r="N882">
        <v>8.9</v>
      </c>
      <c r="O882" t="s">
        <v>26</v>
      </c>
      <c r="P882">
        <v>5</v>
      </c>
      <c r="Q882" t="s">
        <v>27</v>
      </c>
      <c r="R882" t="s">
        <v>28</v>
      </c>
      <c r="S882">
        <v>125.42</v>
      </c>
      <c r="T882" t="str" cm="1">
        <f t="array" ref="T882">_xlfn.IFS(Raw_Data[[#This Row],[Call Status]]="Resolved","5",Raw_Data[[#This Row],[Call Status]]="Escalated","2",Raw_Data[[#This Row],[Call Status]]="Pending","3",Raw_Data[[#This Row],[Call Status]]="Abandoned","0")</f>
        <v>5</v>
      </c>
      <c r="U882" t="str">
        <f>TEXT(Raw_Data[[#This Row],[Call Date]],"mmmm")</f>
        <v>September</v>
      </c>
      <c r="V882" t="str" cm="1">
        <f t="array" ref="V882">_xlfn.IFS(Raw_Data[[#This Row],[Customer Satisfaction]]&lt;2,"Poor",Raw_Data[[#This Row],[Customer Satisfaction]]&lt;4,"Average",Raw_Data[[#This Row],[Customer Satisfaction]]&gt;=4,"Excellent")</f>
        <v>Excellent</v>
      </c>
    </row>
    <row r="883" spans="2:22" x14ac:dyDescent="0.3">
      <c r="B883" t="s">
        <v>1032</v>
      </c>
      <c r="C883" s="2">
        <v>45837</v>
      </c>
      <c r="D883" s="1">
        <v>0.90555555555555556</v>
      </c>
      <c r="E883" t="s">
        <v>44</v>
      </c>
      <c r="F883" t="s">
        <v>20</v>
      </c>
      <c r="G883" t="s">
        <v>162</v>
      </c>
      <c r="H883" t="s">
        <v>22</v>
      </c>
      <c r="I883" t="s">
        <v>23</v>
      </c>
      <c r="J883" t="s">
        <v>35</v>
      </c>
      <c r="K883" t="s">
        <v>25</v>
      </c>
      <c r="L883" t="s">
        <v>25</v>
      </c>
      <c r="M883">
        <v>4.4000000000000004</v>
      </c>
      <c r="N883">
        <v>7.2</v>
      </c>
      <c r="O883" t="s">
        <v>26</v>
      </c>
      <c r="P883">
        <v>1</v>
      </c>
      <c r="Q883" t="s">
        <v>1014</v>
      </c>
      <c r="R883" t="s">
        <v>28</v>
      </c>
      <c r="S883">
        <v>50.69</v>
      </c>
      <c r="T883" t="str" cm="1">
        <f t="array" ref="T883">_xlfn.IFS(Raw_Data[[#This Row],[Call Status]]="Resolved","5",Raw_Data[[#This Row],[Call Status]]="Escalated","2",Raw_Data[[#This Row],[Call Status]]="Pending","3",Raw_Data[[#This Row],[Call Status]]="Abandoned","0")</f>
        <v>5</v>
      </c>
      <c r="U883" t="str">
        <f>TEXT(Raw_Data[[#This Row],[Call Date]],"mmmm")</f>
        <v>June</v>
      </c>
      <c r="V883" t="str" cm="1">
        <f t="array" ref="V883">_xlfn.IFS(Raw_Data[[#This Row],[Customer Satisfaction]]&lt;2,"Poor",Raw_Data[[#This Row],[Customer Satisfaction]]&lt;4,"Average",Raw_Data[[#This Row],[Customer Satisfaction]]&gt;=4,"Excellent")</f>
        <v>Poor</v>
      </c>
    </row>
    <row r="884" spans="2:22" x14ac:dyDescent="0.3">
      <c r="B884" t="s">
        <v>2796</v>
      </c>
      <c r="C884" s="2">
        <v>45864</v>
      </c>
      <c r="D884" s="1">
        <v>0.72083333333333333</v>
      </c>
      <c r="E884" t="s">
        <v>57</v>
      </c>
      <c r="F884" t="s">
        <v>20</v>
      </c>
      <c r="G884" t="s">
        <v>21</v>
      </c>
      <c r="H884" t="s">
        <v>2392</v>
      </c>
      <c r="I884" t="s">
        <v>23</v>
      </c>
      <c r="J884" t="s">
        <v>55</v>
      </c>
      <c r="K884" t="s">
        <v>25</v>
      </c>
      <c r="L884" t="s">
        <v>25</v>
      </c>
      <c r="M884">
        <v>1.5</v>
      </c>
      <c r="N884">
        <v>8.3000000000000007</v>
      </c>
      <c r="O884" t="s">
        <v>26</v>
      </c>
      <c r="P884">
        <v>4</v>
      </c>
      <c r="Q884" t="s">
        <v>27</v>
      </c>
      <c r="R884" t="s">
        <v>28</v>
      </c>
      <c r="S884">
        <v>162.16</v>
      </c>
      <c r="T884" t="str" cm="1">
        <f t="array" ref="T884">_xlfn.IFS(Raw_Data[[#This Row],[Call Status]]="Resolved","5",Raw_Data[[#This Row],[Call Status]]="Escalated","2",Raw_Data[[#This Row],[Call Status]]="Pending","3",Raw_Data[[#This Row],[Call Status]]="Abandoned","0")</f>
        <v>5</v>
      </c>
      <c r="U884" t="str">
        <f>TEXT(Raw_Data[[#This Row],[Call Date]],"mmmm")</f>
        <v>July</v>
      </c>
      <c r="V884" t="str" cm="1">
        <f t="array" ref="V884">_xlfn.IFS(Raw_Data[[#This Row],[Customer Satisfaction]]&lt;2,"Poor",Raw_Data[[#This Row],[Customer Satisfaction]]&lt;4,"Average",Raw_Data[[#This Row],[Customer Satisfaction]]&gt;=4,"Excellent")</f>
        <v>Excellent</v>
      </c>
    </row>
    <row r="885" spans="2:22" x14ac:dyDescent="0.3">
      <c r="B885" t="s">
        <v>9430</v>
      </c>
      <c r="C885" s="2">
        <v>45960</v>
      </c>
      <c r="D885" s="1">
        <v>0.49791666666666667</v>
      </c>
      <c r="E885" t="s">
        <v>156</v>
      </c>
      <c r="F885" t="s">
        <v>48</v>
      </c>
      <c r="G885" t="s">
        <v>327</v>
      </c>
      <c r="H885" t="s">
        <v>22</v>
      </c>
      <c r="I885" t="s">
        <v>1137</v>
      </c>
      <c r="J885" t="s">
        <v>24</v>
      </c>
      <c r="K885" t="s">
        <v>8876</v>
      </c>
      <c r="L885" t="s">
        <v>8877</v>
      </c>
      <c r="M885">
        <v>2.4</v>
      </c>
      <c r="N885">
        <v>7</v>
      </c>
      <c r="O885" t="s">
        <v>28</v>
      </c>
      <c r="P885">
        <v>5</v>
      </c>
      <c r="Q885" t="s">
        <v>27</v>
      </c>
      <c r="R885" t="s">
        <v>28</v>
      </c>
      <c r="S885">
        <v>195</v>
      </c>
      <c r="T885" t="str" cm="1">
        <f t="array" ref="T885">_xlfn.IFS(Raw_Data[[#This Row],[Call Status]]="Resolved","5",Raw_Data[[#This Row],[Call Status]]="Escalated","2",Raw_Data[[#This Row],[Call Status]]="Pending","3",Raw_Data[[#This Row],[Call Status]]="Abandoned","0")</f>
        <v>3</v>
      </c>
      <c r="U885" t="str">
        <f>TEXT(Raw_Data[[#This Row],[Call Date]],"mmmm")</f>
        <v>October</v>
      </c>
      <c r="V885" t="str" cm="1">
        <f t="array" ref="V885">_xlfn.IFS(Raw_Data[[#This Row],[Customer Satisfaction]]&lt;2,"Poor",Raw_Data[[#This Row],[Customer Satisfaction]]&lt;4,"Average",Raw_Data[[#This Row],[Customer Satisfaction]]&gt;=4,"Excellent")</f>
        <v>Excellent</v>
      </c>
    </row>
    <row r="886" spans="2:22" x14ac:dyDescent="0.3">
      <c r="B886" t="s">
        <v>678</v>
      </c>
      <c r="C886" s="2">
        <v>45784</v>
      </c>
      <c r="D886" s="1">
        <v>0.77083333333333337</v>
      </c>
      <c r="E886" t="s">
        <v>53</v>
      </c>
      <c r="F886" t="s">
        <v>20</v>
      </c>
      <c r="G886" t="s">
        <v>162</v>
      </c>
      <c r="H886" t="s">
        <v>22</v>
      </c>
      <c r="I886" t="s">
        <v>23</v>
      </c>
      <c r="J886" t="s">
        <v>35</v>
      </c>
      <c r="K886" t="s">
        <v>25</v>
      </c>
      <c r="L886" t="s">
        <v>25</v>
      </c>
      <c r="M886">
        <v>4</v>
      </c>
      <c r="N886">
        <v>16.5</v>
      </c>
      <c r="O886" t="s">
        <v>28</v>
      </c>
      <c r="P886">
        <v>0</v>
      </c>
      <c r="Q886" t="s">
        <v>615</v>
      </c>
      <c r="R886" t="s">
        <v>28</v>
      </c>
      <c r="S886">
        <v>64.989999999999995</v>
      </c>
      <c r="T886" t="str" cm="1">
        <f t="array" ref="T886">_xlfn.IFS(Raw_Data[[#This Row],[Call Status]]="Resolved","5",Raw_Data[[#This Row],[Call Status]]="Escalated","2",Raw_Data[[#This Row],[Call Status]]="Pending","3",Raw_Data[[#This Row],[Call Status]]="Abandoned","0")</f>
        <v>5</v>
      </c>
      <c r="U886" t="str">
        <f>TEXT(Raw_Data[[#This Row],[Call Date]],"mmmm")</f>
        <v>May</v>
      </c>
      <c r="V886" t="str" cm="1">
        <f t="array" ref="V886">_xlfn.IFS(Raw_Data[[#This Row],[Customer Satisfaction]]&lt;2,"Poor",Raw_Data[[#This Row],[Customer Satisfaction]]&lt;4,"Average",Raw_Data[[#This Row],[Customer Satisfaction]]&gt;=4,"Excellent")</f>
        <v>Poor</v>
      </c>
    </row>
    <row r="887" spans="2:22" x14ac:dyDescent="0.3">
      <c r="B887" t="s">
        <v>1142</v>
      </c>
      <c r="C887" s="2">
        <v>45713</v>
      </c>
      <c r="D887" s="1">
        <v>0.82708333333333328</v>
      </c>
      <c r="E887" t="s">
        <v>110</v>
      </c>
      <c r="F887" t="s">
        <v>38</v>
      </c>
      <c r="G887" t="s">
        <v>162</v>
      </c>
      <c r="H887" t="s">
        <v>22</v>
      </c>
      <c r="I887" t="s">
        <v>1137</v>
      </c>
      <c r="J887" t="s">
        <v>49</v>
      </c>
      <c r="K887" t="s">
        <v>25</v>
      </c>
      <c r="L887" t="s">
        <v>25</v>
      </c>
      <c r="M887">
        <v>2.9</v>
      </c>
      <c r="N887">
        <v>8.8000000000000007</v>
      </c>
      <c r="O887" t="s">
        <v>26</v>
      </c>
      <c r="P887">
        <v>2</v>
      </c>
      <c r="Q887" t="s">
        <v>1014</v>
      </c>
      <c r="R887" t="s">
        <v>28</v>
      </c>
      <c r="S887">
        <v>221.48</v>
      </c>
      <c r="T887" t="str" cm="1">
        <f t="array" ref="T887">_xlfn.IFS(Raw_Data[[#This Row],[Call Status]]="Resolved","5",Raw_Data[[#This Row],[Call Status]]="Escalated","2",Raw_Data[[#This Row],[Call Status]]="Pending","3",Raw_Data[[#This Row],[Call Status]]="Abandoned","0")</f>
        <v>5</v>
      </c>
      <c r="U887" t="str">
        <f>TEXT(Raw_Data[[#This Row],[Call Date]],"mmmm")</f>
        <v>February</v>
      </c>
      <c r="V887" t="str" cm="1">
        <f t="array" ref="V887">_xlfn.IFS(Raw_Data[[#This Row],[Customer Satisfaction]]&lt;2,"Poor",Raw_Data[[#This Row],[Customer Satisfaction]]&lt;4,"Average",Raw_Data[[#This Row],[Customer Satisfaction]]&gt;=4,"Excellent")</f>
        <v>Average</v>
      </c>
    </row>
    <row r="888" spans="2:22" x14ac:dyDescent="0.3">
      <c r="B888" t="s">
        <v>4173</v>
      </c>
      <c r="C888" s="2">
        <v>45871</v>
      </c>
      <c r="D888" s="1">
        <v>0.90138888888888891</v>
      </c>
      <c r="E888" t="s">
        <v>91</v>
      </c>
      <c r="F888" t="s">
        <v>48</v>
      </c>
      <c r="G888" t="s">
        <v>162</v>
      </c>
      <c r="H888" t="s">
        <v>2392</v>
      </c>
      <c r="I888" t="s">
        <v>1128</v>
      </c>
      <c r="J888" t="s">
        <v>49</v>
      </c>
      <c r="K888" t="s">
        <v>25</v>
      </c>
      <c r="L888" t="s">
        <v>3559</v>
      </c>
      <c r="M888">
        <v>1.1000000000000001</v>
      </c>
      <c r="N888">
        <v>8.5</v>
      </c>
      <c r="O888" t="s">
        <v>26</v>
      </c>
      <c r="P888">
        <v>5</v>
      </c>
      <c r="Q888" t="s">
        <v>27</v>
      </c>
      <c r="R888" t="s">
        <v>28</v>
      </c>
      <c r="S888">
        <v>149.99</v>
      </c>
      <c r="T888" t="str" cm="1">
        <f t="array" ref="T888">_xlfn.IFS(Raw_Data[[#This Row],[Call Status]]="Resolved","5",Raw_Data[[#This Row],[Call Status]]="Escalated","2",Raw_Data[[#This Row],[Call Status]]="Pending","3",Raw_Data[[#This Row],[Call Status]]="Abandoned","0")</f>
        <v>5</v>
      </c>
      <c r="U888" t="str">
        <f>TEXT(Raw_Data[[#This Row],[Call Date]],"mmmm")</f>
        <v>August</v>
      </c>
      <c r="V888" t="str" cm="1">
        <f t="array" ref="V888">_xlfn.IFS(Raw_Data[[#This Row],[Customer Satisfaction]]&lt;2,"Poor",Raw_Data[[#This Row],[Customer Satisfaction]]&lt;4,"Average",Raw_Data[[#This Row],[Customer Satisfaction]]&gt;=4,"Excellent")</f>
        <v>Excellent</v>
      </c>
    </row>
    <row r="889" spans="2:22" x14ac:dyDescent="0.3">
      <c r="B889" t="s">
        <v>3909</v>
      </c>
      <c r="C889" s="2">
        <v>45671</v>
      </c>
      <c r="D889" s="1">
        <v>0.54236111111111107</v>
      </c>
      <c r="E889" t="s">
        <v>59</v>
      </c>
      <c r="F889" t="s">
        <v>38</v>
      </c>
      <c r="G889" t="s">
        <v>162</v>
      </c>
      <c r="H889" t="s">
        <v>2026</v>
      </c>
      <c r="I889" t="s">
        <v>1130</v>
      </c>
      <c r="J889" t="s">
        <v>24</v>
      </c>
      <c r="K889" t="s">
        <v>25</v>
      </c>
      <c r="L889" t="s">
        <v>3559</v>
      </c>
      <c r="M889">
        <v>0.5</v>
      </c>
      <c r="N889">
        <v>7.8</v>
      </c>
      <c r="O889" t="s">
        <v>26</v>
      </c>
      <c r="P889">
        <v>3</v>
      </c>
      <c r="Q889" t="s">
        <v>615</v>
      </c>
      <c r="R889" t="s">
        <v>28</v>
      </c>
      <c r="S889">
        <v>622.69000000000005</v>
      </c>
      <c r="T889" t="str" cm="1">
        <f t="array" ref="T889">_xlfn.IFS(Raw_Data[[#This Row],[Call Status]]="Resolved","5",Raw_Data[[#This Row],[Call Status]]="Escalated","2",Raw_Data[[#This Row],[Call Status]]="Pending","3",Raw_Data[[#This Row],[Call Status]]="Abandoned","0")</f>
        <v>5</v>
      </c>
      <c r="U889" t="str">
        <f>TEXT(Raw_Data[[#This Row],[Call Date]],"mmmm")</f>
        <v>January</v>
      </c>
      <c r="V889" t="str" cm="1">
        <f t="array" ref="V889">_xlfn.IFS(Raw_Data[[#This Row],[Customer Satisfaction]]&lt;2,"Poor",Raw_Data[[#This Row],[Customer Satisfaction]]&lt;4,"Average",Raw_Data[[#This Row],[Customer Satisfaction]]&gt;=4,"Excellent")</f>
        <v>Average</v>
      </c>
    </row>
    <row r="890" spans="2:22" x14ac:dyDescent="0.3">
      <c r="B890" t="s">
        <v>9966</v>
      </c>
      <c r="C890" s="2">
        <v>45685</v>
      </c>
      <c r="D890" s="1">
        <v>0.41319444444444442</v>
      </c>
      <c r="E890" t="s">
        <v>47</v>
      </c>
      <c r="F890" t="s">
        <v>48</v>
      </c>
      <c r="G890" t="s">
        <v>21</v>
      </c>
      <c r="H890" t="s">
        <v>22</v>
      </c>
      <c r="I890" t="s">
        <v>23</v>
      </c>
      <c r="J890" t="s">
        <v>64</v>
      </c>
      <c r="K890" t="s">
        <v>8876</v>
      </c>
      <c r="L890" t="s">
        <v>8877</v>
      </c>
      <c r="M890">
        <v>5.4</v>
      </c>
      <c r="N890">
        <v>7</v>
      </c>
      <c r="O890" t="s">
        <v>28</v>
      </c>
      <c r="P890">
        <v>3</v>
      </c>
      <c r="Q890" t="s">
        <v>1014</v>
      </c>
      <c r="R890" t="s">
        <v>28</v>
      </c>
      <c r="S890">
        <v>204.49</v>
      </c>
      <c r="T890" t="str" cm="1">
        <f t="array" ref="T890">_xlfn.IFS(Raw_Data[[#This Row],[Call Status]]="Resolved","5",Raw_Data[[#This Row],[Call Status]]="Escalated","2",Raw_Data[[#This Row],[Call Status]]="Pending","3",Raw_Data[[#This Row],[Call Status]]="Abandoned","0")</f>
        <v>3</v>
      </c>
      <c r="U890" t="str">
        <f>TEXT(Raw_Data[[#This Row],[Call Date]],"mmmm")</f>
        <v>January</v>
      </c>
      <c r="V890" t="str" cm="1">
        <f t="array" ref="V890">_xlfn.IFS(Raw_Data[[#This Row],[Customer Satisfaction]]&lt;2,"Poor",Raw_Data[[#This Row],[Customer Satisfaction]]&lt;4,"Average",Raw_Data[[#This Row],[Customer Satisfaction]]&gt;=4,"Excellent")</f>
        <v>Average</v>
      </c>
    </row>
    <row r="891" spans="2:22" x14ac:dyDescent="0.3">
      <c r="B891" t="s">
        <v>511</v>
      </c>
      <c r="C891" s="2">
        <v>45735</v>
      </c>
      <c r="D891" s="1">
        <v>0.54027777777777775</v>
      </c>
      <c r="E891" t="s">
        <v>108</v>
      </c>
      <c r="F891" t="s">
        <v>34</v>
      </c>
      <c r="G891" t="s">
        <v>327</v>
      </c>
      <c r="H891" t="s">
        <v>22</v>
      </c>
      <c r="I891" t="s">
        <v>23</v>
      </c>
      <c r="J891" t="s">
        <v>45</v>
      </c>
      <c r="K891" t="s">
        <v>25</v>
      </c>
      <c r="L891" t="s">
        <v>25</v>
      </c>
      <c r="M891">
        <v>1.5</v>
      </c>
      <c r="N891">
        <v>4.4000000000000004</v>
      </c>
      <c r="O891" t="s">
        <v>26</v>
      </c>
      <c r="P891">
        <v>4</v>
      </c>
      <c r="Q891" t="s">
        <v>27</v>
      </c>
      <c r="R891" t="s">
        <v>28</v>
      </c>
      <c r="S891">
        <v>317.98</v>
      </c>
      <c r="T891" t="str" cm="1">
        <f t="array" ref="T891">_xlfn.IFS(Raw_Data[[#This Row],[Call Status]]="Resolved","5",Raw_Data[[#This Row],[Call Status]]="Escalated","2",Raw_Data[[#This Row],[Call Status]]="Pending","3",Raw_Data[[#This Row],[Call Status]]="Abandoned","0")</f>
        <v>5</v>
      </c>
      <c r="U891" t="str">
        <f>TEXT(Raw_Data[[#This Row],[Call Date]],"mmmm")</f>
        <v>March</v>
      </c>
      <c r="V891" t="str" cm="1">
        <f t="array" ref="V891">_xlfn.IFS(Raw_Data[[#This Row],[Customer Satisfaction]]&lt;2,"Poor",Raw_Data[[#This Row],[Customer Satisfaction]]&lt;4,"Average",Raw_Data[[#This Row],[Customer Satisfaction]]&gt;=4,"Excellent")</f>
        <v>Excellent</v>
      </c>
    </row>
    <row r="892" spans="2:22" x14ac:dyDescent="0.3">
      <c r="B892" t="s">
        <v>8416</v>
      </c>
      <c r="C892" s="2">
        <v>45873</v>
      </c>
      <c r="D892" s="1">
        <v>0.53819444444444442</v>
      </c>
      <c r="E892" t="s">
        <v>110</v>
      </c>
      <c r="F892" t="s">
        <v>38</v>
      </c>
      <c r="G892" t="s">
        <v>250</v>
      </c>
      <c r="H892" t="s">
        <v>2026</v>
      </c>
      <c r="I892" t="s">
        <v>23</v>
      </c>
      <c r="J892" t="s">
        <v>31</v>
      </c>
      <c r="K892" t="s">
        <v>16</v>
      </c>
      <c r="L892" t="s">
        <v>16</v>
      </c>
      <c r="M892">
        <v>1</v>
      </c>
      <c r="N892">
        <v>10.8</v>
      </c>
      <c r="O892" t="s">
        <v>28</v>
      </c>
      <c r="P892">
        <v>2</v>
      </c>
      <c r="Q892" t="s">
        <v>1014</v>
      </c>
      <c r="R892" t="s">
        <v>26</v>
      </c>
      <c r="S892">
        <v>190.44</v>
      </c>
      <c r="T892" t="str" cm="1">
        <f t="array" ref="T892">_xlfn.IFS(Raw_Data[[#This Row],[Call Status]]="Resolved","5",Raw_Data[[#This Row],[Call Status]]="Escalated","2",Raw_Data[[#This Row],[Call Status]]="Pending","3",Raw_Data[[#This Row],[Call Status]]="Abandoned","0")</f>
        <v>2</v>
      </c>
      <c r="U892" t="str">
        <f>TEXT(Raw_Data[[#This Row],[Call Date]],"mmmm")</f>
        <v>August</v>
      </c>
      <c r="V892" t="str" cm="1">
        <f t="array" ref="V892">_xlfn.IFS(Raw_Data[[#This Row],[Customer Satisfaction]]&lt;2,"Poor",Raw_Data[[#This Row],[Customer Satisfaction]]&lt;4,"Average",Raw_Data[[#This Row],[Customer Satisfaction]]&gt;=4,"Excellent")</f>
        <v>Average</v>
      </c>
    </row>
    <row r="893" spans="2:22" x14ac:dyDescent="0.3">
      <c r="B893" t="s">
        <v>8589</v>
      </c>
      <c r="C893" s="2">
        <v>46022</v>
      </c>
      <c r="D893" s="1">
        <v>0.66527777777777775</v>
      </c>
      <c r="E893" t="s">
        <v>33</v>
      </c>
      <c r="F893" t="s">
        <v>34</v>
      </c>
      <c r="G893" t="s">
        <v>327</v>
      </c>
      <c r="H893" t="s">
        <v>22</v>
      </c>
      <c r="I893" t="s">
        <v>1137</v>
      </c>
      <c r="J893" t="s">
        <v>49</v>
      </c>
      <c r="K893" t="s">
        <v>16</v>
      </c>
      <c r="L893" t="s">
        <v>16</v>
      </c>
      <c r="M893">
        <v>2.7</v>
      </c>
      <c r="N893">
        <v>10.8</v>
      </c>
      <c r="O893" t="s">
        <v>28</v>
      </c>
      <c r="P893">
        <v>1</v>
      </c>
      <c r="Q893" t="s">
        <v>1014</v>
      </c>
      <c r="R893" t="s">
        <v>26</v>
      </c>
      <c r="S893">
        <v>916.22</v>
      </c>
      <c r="T893" t="str" cm="1">
        <f t="array" ref="T893">_xlfn.IFS(Raw_Data[[#This Row],[Call Status]]="Resolved","5",Raw_Data[[#This Row],[Call Status]]="Escalated","2",Raw_Data[[#This Row],[Call Status]]="Pending","3",Raw_Data[[#This Row],[Call Status]]="Abandoned","0")</f>
        <v>2</v>
      </c>
      <c r="U893" t="str">
        <f>TEXT(Raw_Data[[#This Row],[Call Date]],"mmmm")</f>
        <v>December</v>
      </c>
      <c r="V893" t="str" cm="1">
        <f t="array" ref="V893">_xlfn.IFS(Raw_Data[[#This Row],[Customer Satisfaction]]&lt;2,"Poor",Raw_Data[[#This Row],[Customer Satisfaction]]&lt;4,"Average",Raw_Data[[#This Row],[Customer Satisfaction]]&gt;=4,"Excellent")</f>
        <v>Poor</v>
      </c>
    </row>
    <row r="894" spans="2:22" x14ac:dyDescent="0.3">
      <c r="B894" t="s">
        <v>3895</v>
      </c>
      <c r="C894" s="2">
        <v>45811</v>
      </c>
      <c r="D894" s="1">
        <v>0.37222222222222223</v>
      </c>
      <c r="E894" t="s">
        <v>91</v>
      </c>
      <c r="F894" t="s">
        <v>34</v>
      </c>
      <c r="G894" t="s">
        <v>21</v>
      </c>
      <c r="H894" t="s">
        <v>2026</v>
      </c>
      <c r="I894" t="s">
        <v>1128</v>
      </c>
      <c r="J894" t="s">
        <v>45</v>
      </c>
      <c r="K894" t="s">
        <v>25</v>
      </c>
      <c r="L894" t="s">
        <v>3559</v>
      </c>
      <c r="M894">
        <v>1.2</v>
      </c>
      <c r="N894">
        <v>7</v>
      </c>
      <c r="O894" t="s">
        <v>26</v>
      </c>
      <c r="P894">
        <v>3</v>
      </c>
      <c r="Q894" t="s">
        <v>615</v>
      </c>
      <c r="R894" t="s">
        <v>28</v>
      </c>
      <c r="S894">
        <v>200.26</v>
      </c>
      <c r="T894" t="str" cm="1">
        <f t="array" ref="T894">_xlfn.IFS(Raw_Data[[#This Row],[Call Status]]="Resolved","5",Raw_Data[[#This Row],[Call Status]]="Escalated","2",Raw_Data[[#This Row],[Call Status]]="Pending","3",Raw_Data[[#This Row],[Call Status]]="Abandoned","0")</f>
        <v>5</v>
      </c>
      <c r="U894" t="str">
        <f>TEXT(Raw_Data[[#This Row],[Call Date]],"mmmm")</f>
        <v>June</v>
      </c>
      <c r="V894" t="str" cm="1">
        <f t="array" ref="V894">_xlfn.IFS(Raw_Data[[#This Row],[Customer Satisfaction]]&lt;2,"Poor",Raw_Data[[#This Row],[Customer Satisfaction]]&lt;4,"Average",Raw_Data[[#This Row],[Customer Satisfaction]]&gt;=4,"Excellent")</f>
        <v>Average</v>
      </c>
    </row>
    <row r="895" spans="2:22" x14ac:dyDescent="0.3">
      <c r="B895" t="s">
        <v>3687</v>
      </c>
      <c r="C895" s="2">
        <v>45671</v>
      </c>
      <c r="D895" s="1">
        <v>0.36875000000000002</v>
      </c>
      <c r="E895" t="s">
        <v>57</v>
      </c>
      <c r="F895" t="s">
        <v>20</v>
      </c>
      <c r="G895" t="s">
        <v>162</v>
      </c>
      <c r="H895" t="s">
        <v>2026</v>
      </c>
      <c r="I895" t="s">
        <v>1128</v>
      </c>
      <c r="J895" t="s">
        <v>42</v>
      </c>
      <c r="K895" t="s">
        <v>25</v>
      </c>
      <c r="L895" t="s">
        <v>3561</v>
      </c>
      <c r="M895">
        <v>1.6</v>
      </c>
      <c r="N895">
        <v>1.4</v>
      </c>
      <c r="O895" t="s">
        <v>26</v>
      </c>
      <c r="P895">
        <v>5</v>
      </c>
      <c r="Q895" t="s">
        <v>27</v>
      </c>
      <c r="R895" t="s">
        <v>28</v>
      </c>
      <c r="S895">
        <v>23.75</v>
      </c>
      <c r="T895" t="str" cm="1">
        <f t="array" ref="T895">_xlfn.IFS(Raw_Data[[#This Row],[Call Status]]="Resolved","5",Raw_Data[[#This Row],[Call Status]]="Escalated","2",Raw_Data[[#This Row],[Call Status]]="Pending","3",Raw_Data[[#This Row],[Call Status]]="Abandoned","0")</f>
        <v>5</v>
      </c>
      <c r="U895" t="str">
        <f>TEXT(Raw_Data[[#This Row],[Call Date]],"mmmm")</f>
        <v>January</v>
      </c>
      <c r="V895" t="str" cm="1">
        <f t="array" ref="V895">_xlfn.IFS(Raw_Data[[#This Row],[Customer Satisfaction]]&lt;2,"Poor",Raw_Data[[#This Row],[Customer Satisfaction]]&lt;4,"Average",Raw_Data[[#This Row],[Customer Satisfaction]]&gt;=4,"Excellent")</f>
        <v>Excellent</v>
      </c>
    </row>
    <row r="896" spans="2:22" x14ac:dyDescent="0.3">
      <c r="B896" t="s">
        <v>9318</v>
      </c>
      <c r="C896" s="2">
        <v>45844</v>
      </c>
      <c r="D896" s="1">
        <v>0.59444444444444444</v>
      </c>
      <c r="E896" t="s">
        <v>47</v>
      </c>
      <c r="F896" t="s">
        <v>38</v>
      </c>
      <c r="G896" t="s">
        <v>250</v>
      </c>
      <c r="H896" t="s">
        <v>2026</v>
      </c>
      <c r="I896" t="s">
        <v>23</v>
      </c>
      <c r="J896" t="s">
        <v>39</v>
      </c>
      <c r="K896" t="s">
        <v>8876</v>
      </c>
      <c r="L896" t="s">
        <v>8877</v>
      </c>
      <c r="M896">
        <v>2.8</v>
      </c>
      <c r="N896">
        <v>14.4</v>
      </c>
      <c r="O896" t="s">
        <v>28</v>
      </c>
      <c r="P896">
        <v>0</v>
      </c>
      <c r="Q896" t="s">
        <v>615</v>
      </c>
      <c r="R896" t="s">
        <v>28</v>
      </c>
      <c r="S896">
        <v>47.26</v>
      </c>
      <c r="T896" t="str" cm="1">
        <f t="array" ref="T896">_xlfn.IFS(Raw_Data[[#This Row],[Call Status]]="Resolved","5",Raw_Data[[#This Row],[Call Status]]="Escalated","2",Raw_Data[[#This Row],[Call Status]]="Pending","3",Raw_Data[[#This Row],[Call Status]]="Abandoned","0")</f>
        <v>3</v>
      </c>
      <c r="U896" t="str">
        <f>TEXT(Raw_Data[[#This Row],[Call Date]],"mmmm")</f>
        <v>July</v>
      </c>
      <c r="V896" t="str" cm="1">
        <f t="array" ref="V896">_xlfn.IFS(Raw_Data[[#This Row],[Customer Satisfaction]]&lt;2,"Poor",Raw_Data[[#This Row],[Customer Satisfaction]]&lt;4,"Average",Raw_Data[[#This Row],[Customer Satisfaction]]&gt;=4,"Excellent")</f>
        <v>Poor</v>
      </c>
    </row>
    <row r="897" spans="2:22" x14ac:dyDescent="0.3">
      <c r="B897" t="s">
        <v>8584</v>
      </c>
      <c r="C897" s="2">
        <v>45969</v>
      </c>
      <c r="D897" s="1">
        <v>0.48541666666666666</v>
      </c>
      <c r="E897" t="s">
        <v>53</v>
      </c>
      <c r="F897" t="s">
        <v>38</v>
      </c>
      <c r="G897" t="s">
        <v>250</v>
      </c>
      <c r="H897" t="s">
        <v>22</v>
      </c>
      <c r="I897" t="s">
        <v>1137</v>
      </c>
      <c r="J897" t="s">
        <v>42</v>
      </c>
      <c r="K897" t="s">
        <v>16</v>
      </c>
      <c r="L897" t="s">
        <v>16</v>
      </c>
      <c r="M897">
        <v>0.3</v>
      </c>
      <c r="N897">
        <v>8.1999999999999993</v>
      </c>
      <c r="O897" t="s">
        <v>28</v>
      </c>
      <c r="P897">
        <v>1</v>
      </c>
      <c r="Q897" t="s">
        <v>1014</v>
      </c>
      <c r="R897" t="s">
        <v>26</v>
      </c>
      <c r="S897">
        <v>217.85</v>
      </c>
      <c r="T897" t="str" cm="1">
        <f t="array" ref="T897">_xlfn.IFS(Raw_Data[[#This Row],[Call Status]]="Resolved","5",Raw_Data[[#This Row],[Call Status]]="Escalated","2",Raw_Data[[#This Row],[Call Status]]="Pending","3",Raw_Data[[#This Row],[Call Status]]="Abandoned","0")</f>
        <v>2</v>
      </c>
      <c r="U897" t="str">
        <f>TEXT(Raw_Data[[#This Row],[Call Date]],"mmmm")</f>
        <v>November</v>
      </c>
      <c r="V897" t="str" cm="1">
        <f t="array" ref="V897">_xlfn.IFS(Raw_Data[[#This Row],[Customer Satisfaction]]&lt;2,"Poor",Raw_Data[[#This Row],[Customer Satisfaction]]&lt;4,"Average",Raw_Data[[#This Row],[Customer Satisfaction]]&gt;=4,"Excellent")</f>
        <v>Poor</v>
      </c>
    </row>
    <row r="898" spans="2:22" x14ac:dyDescent="0.3">
      <c r="B898" t="s">
        <v>2365</v>
      </c>
      <c r="C898" s="2">
        <v>45664</v>
      </c>
      <c r="D898" s="1">
        <v>0.5493055555555556</v>
      </c>
      <c r="E898" t="s">
        <v>30</v>
      </c>
      <c r="F898" t="s">
        <v>20</v>
      </c>
      <c r="G898" t="s">
        <v>21</v>
      </c>
      <c r="H898" t="s">
        <v>2026</v>
      </c>
      <c r="I898" t="s">
        <v>1137</v>
      </c>
      <c r="J898" t="s">
        <v>45</v>
      </c>
      <c r="K898" t="s">
        <v>25</v>
      </c>
      <c r="L898" t="s">
        <v>25</v>
      </c>
      <c r="M898">
        <v>1.1000000000000001</v>
      </c>
      <c r="N898">
        <v>14</v>
      </c>
      <c r="O898" t="s">
        <v>26</v>
      </c>
      <c r="P898">
        <v>5</v>
      </c>
      <c r="Q898" t="s">
        <v>27</v>
      </c>
      <c r="R898" t="s">
        <v>28</v>
      </c>
      <c r="S898">
        <v>139.03</v>
      </c>
      <c r="T898" t="str" cm="1">
        <f t="array" ref="T898">_xlfn.IFS(Raw_Data[[#This Row],[Call Status]]="Resolved","5",Raw_Data[[#This Row],[Call Status]]="Escalated","2",Raw_Data[[#This Row],[Call Status]]="Pending","3",Raw_Data[[#This Row],[Call Status]]="Abandoned","0")</f>
        <v>5</v>
      </c>
      <c r="U898" t="str">
        <f>TEXT(Raw_Data[[#This Row],[Call Date]],"mmmm")</f>
        <v>January</v>
      </c>
      <c r="V898" t="str" cm="1">
        <f t="array" ref="V898">_xlfn.IFS(Raw_Data[[#This Row],[Customer Satisfaction]]&lt;2,"Poor",Raw_Data[[#This Row],[Customer Satisfaction]]&lt;4,"Average",Raw_Data[[#This Row],[Customer Satisfaction]]&gt;=4,"Excellent")</f>
        <v>Excellent</v>
      </c>
    </row>
    <row r="899" spans="2:22" x14ac:dyDescent="0.3">
      <c r="B899" t="s">
        <v>8762</v>
      </c>
      <c r="C899" s="2">
        <v>45660</v>
      </c>
      <c r="D899" s="1">
        <v>0.87638888888888888</v>
      </c>
      <c r="E899" t="s">
        <v>19</v>
      </c>
      <c r="F899" t="s">
        <v>48</v>
      </c>
      <c r="G899" t="s">
        <v>162</v>
      </c>
      <c r="H899" t="s">
        <v>2026</v>
      </c>
      <c r="I899" t="s">
        <v>23</v>
      </c>
      <c r="J899" t="s">
        <v>49</v>
      </c>
      <c r="K899" t="s">
        <v>16</v>
      </c>
      <c r="L899" t="s">
        <v>16</v>
      </c>
      <c r="M899">
        <v>0.9</v>
      </c>
      <c r="N899">
        <v>15.1</v>
      </c>
      <c r="O899" t="s">
        <v>28</v>
      </c>
      <c r="P899">
        <v>1</v>
      </c>
      <c r="Q899" t="s">
        <v>1014</v>
      </c>
      <c r="R899" t="s">
        <v>26</v>
      </c>
      <c r="S899">
        <v>103.68</v>
      </c>
      <c r="T899" t="str" cm="1">
        <f t="array" ref="T899">_xlfn.IFS(Raw_Data[[#This Row],[Call Status]]="Resolved","5",Raw_Data[[#This Row],[Call Status]]="Escalated","2",Raw_Data[[#This Row],[Call Status]]="Pending","3",Raw_Data[[#This Row],[Call Status]]="Abandoned","0")</f>
        <v>2</v>
      </c>
      <c r="U899" t="str">
        <f>TEXT(Raw_Data[[#This Row],[Call Date]],"mmmm")</f>
        <v>January</v>
      </c>
      <c r="V899" t="str" cm="1">
        <f t="array" ref="V899">_xlfn.IFS(Raw_Data[[#This Row],[Customer Satisfaction]]&lt;2,"Poor",Raw_Data[[#This Row],[Customer Satisfaction]]&lt;4,"Average",Raw_Data[[#This Row],[Customer Satisfaction]]&gt;=4,"Excellent")</f>
        <v>Poor</v>
      </c>
    </row>
    <row r="900" spans="2:22" x14ac:dyDescent="0.3">
      <c r="B900" t="s">
        <v>8296</v>
      </c>
      <c r="C900" s="2">
        <v>45768</v>
      </c>
      <c r="D900" s="1">
        <v>0.86875000000000002</v>
      </c>
      <c r="E900" t="s">
        <v>66</v>
      </c>
      <c r="F900" t="s">
        <v>48</v>
      </c>
      <c r="G900" t="s">
        <v>327</v>
      </c>
      <c r="H900" t="s">
        <v>2392</v>
      </c>
      <c r="I900" t="s">
        <v>23</v>
      </c>
      <c r="J900" t="s">
        <v>45</v>
      </c>
      <c r="K900" t="s">
        <v>16</v>
      </c>
      <c r="L900" t="s">
        <v>16</v>
      </c>
      <c r="M900">
        <v>3</v>
      </c>
      <c r="N900">
        <v>7.6</v>
      </c>
      <c r="O900" t="s">
        <v>28</v>
      </c>
      <c r="P900">
        <v>3</v>
      </c>
      <c r="Q900" t="s">
        <v>1014</v>
      </c>
      <c r="R900" t="s">
        <v>26</v>
      </c>
      <c r="S900">
        <v>188.24</v>
      </c>
      <c r="T900" t="str" cm="1">
        <f t="array" ref="T900">_xlfn.IFS(Raw_Data[[#This Row],[Call Status]]="Resolved","5",Raw_Data[[#This Row],[Call Status]]="Escalated","2",Raw_Data[[#This Row],[Call Status]]="Pending","3",Raw_Data[[#This Row],[Call Status]]="Abandoned","0")</f>
        <v>2</v>
      </c>
      <c r="U900" t="str">
        <f>TEXT(Raw_Data[[#This Row],[Call Date]],"mmmm")</f>
        <v>April</v>
      </c>
      <c r="V900" t="str" cm="1">
        <f t="array" ref="V900">_xlfn.IFS(Raw_Data[[#This Row],[Customer Satisfaction]]&lt;2,"Poor",Raw_Data[[#This Row],[Customer Satisfaction]]&lt;4,"Average",Raw_Data[[#This Row],[Customer Satisfaction]]&gt;=4,"Excellent")</f>
        <v>Average</v>
      </c>
    </row>
    <row r="901" spans="2:22" x14ac:dyDescent="0.3">
      <c r="B901" t="s">
        <v>4675</v>
      </c>
      <c r="C901" s="2">
        <v>45895</v>
      </c>
      <c r="D901" s="1">
        <v>0.50763888888888886</v>
      </c>
      <c r="E901" t="s">
        <v>47</v>
      </c>
      <c r="F901" t="s">
        <v>34</v>
      </c>
      <c r="G901" t="s">
        <v>21</v>
      </c>
      <c r="H901" t="s">
        <v>22</v>
      </c>
      <c r="I901" t="s">
        <v>1128</v>
      </c>
      <c r="J901" t="s">
        <v>64</v>
      </c>
      <c r="K901" t="s">
        <v>25</v>
      </c>
      <c r="L901" t="s">
        <v>3570</v>
      </c>
      <c r="M901">
        <v>2.1</v>
      </c>
      <c r="N901">
        <v>8.1</v>
      </c>
      <c r="O901" t="s">
        <v>26</v>
      </c>
      <c r="P901">
        <v>5</v>
      </c>
      <c r="Q901" t="s">
        <v>27</v>
      </c>
      <c r="R901" t="s">
        <v>28</v>
      </c>
      <c r="S901">
        <v>279.44</v>
      </c>
      <c r="T901" t="str" cm="1">
        <f t="array" ref="T901">_xlfn.IFS(Raw_Data[[#This Row],[Call Status]]="Resolved","5",Raw_Data[[#This Row],[Call Status]]="Escalated","2",Raw_Data[[#This Row],[Call Status]]="Pending","3",Raw_Data[[#This Row],[Call Status]]="Abandoned","0")</f>
        <v>5</v>
      </c>
      <c r="U901" t="str">
        <f>TEXT(Raw_Data[[#This Row],[Call Date]],"mmmm")</f>
        <v>August</v>
      </c>
      <c r="V901" t="str" cm="1">
        <f t="array" ref="V901">_xlfn.IFS(Raw_Data[[#This Row],[Customer Satisfaction]]&lt;2,"Poor",Raw_Data[[#This Row],[Customer Satisfaction]]&lt;4,"Average",Raw_Data[[#This Row],[Customer Satisfaction]]&gt;=4,"Excellent")</f>
        <v>Excellent</v>
      </c>
    </row>
    <row r="902" spans="2:22" x14ac:dyDescent="0.3">
      <c r="B902" t="s">
        <v>9626</v>
      </c>
      <c r="C902" s="2">
        <v>46020</v>
      </c>
      <c r="D902" s="1">
        <v>0.85277777777777775</v>
      </c>
      <c r="E902" t="s">
        <v>53</v>
      </c>
      <c r="F902" t="s">
        <v>48</v>
      </c>
      <c r="G902" t="s">
        <v>21</v>
      </c>
      <c r="H902" t="s">
        <v>22</v>
      </c>
      <c r="I902" t="s">
        <v>1137</v>
      </c>
      <c r="J902" t="s">
        <v>42</v>
      </c>
      <c r="K902" t="s">
        <v>8876</v>
      </c>
      <c r="L902" t="s">
        <v>8877</v>
      </c>
      <c r="M902">
        <v>4.0999999999999996</v>
      </c>
      <c r="N902">
        <v>6.7</v>
      </c>
      <c r="O902" t="s">
        <v>28</v>
      </c>
      <c r="P902">
        <v>1</v>
      </c>
      <c r="Q902" t="s">
        <v>1014</v>
      </c>
      <c r="R902" t="s">
        <v>28</v>
      </c>
      <c r="S902">
        <v>599.32000000000005</v>
      </c>
      <c r="T902" t="str" cm="1">
        <f t="array" ref="T902">_xlfn.IFS(Raw_Data[[#This Row],[Call Status]]="Resolved","5",Raw_Data[[#This Row],[Call Status]]="Escalated","2",Raw_Data[[#This Row],[Call Status]]="Pending","3",Raw_Data[[#This Row],[Call Status]]="Abandoned","0")</f>
        <v>3</v>
      </c>
      <c r="U902" t="str">
        <f>TEXT(Raw_Data[[#This Row],[Call Date]],"mmmm")</f>
        <v>December</v>
      </c>
      <c r="V902" t="str" cm="1">
        <f t="array" ref="V902">_xlfn.IFS(Raw_Data[[#This Row],[Customer Satisfaction]]&lt;2,"Poor",Raw_Data[[#This Row],[Customer Satisfaction]]&lt;4,"Average",Raw_Data[[#This Row],[Customer Satisfaction]]&gt;=4,"Excellent")</f>
        <v>Poor</v>
      </c>
    </row>
    <row r="903" spans="2:22" x14ac:dyDescent="0.3">
      <c r="B903" t="s">
        <v>1516</v>
      </c>
      <c r="C903" s="2">
        <v>45896</v>
      </c>
      <c r="D903" s="1">
        <v>0.66249999999999998</v>
      </c>
      <c r="E903" t="s">
        <v>44</v>
      </c>
      <c r="F903" t="s">
        <v>34</v>
      </c>
      <c r="H903" t="s">
        <v>22</v>
      </c>
      <c r="I903" t="s">
        <v>1137</v>
      </c>
      <c r="J903" t="s">
        <v>64</v>
      </c>
      <c r="K903" t="s">
        <v>25</v>
      </c>
      <c r="L903" t="s">
        <v>25</v>
      </c>
      <c r="M903">
        <v>3.5</v>
      </c>
      <c r="N903">
        <v>7.1</v>
      </c>
      <c r="O903" t="s">
        <v>26</v>
      </c>
      <c r="P903">
        <v>3</v>
      </c>
      <c r="Q903" t="s">
        <v>615</v>
      </c>
      <c r="R903" t="s">
        <v>26</v>
      </c>
      <c r="S903">
        <v>436.45</v>
      </c>
      <c r="T903" t="str" cm="1">
        <f t="array" ref="T903">_xlfn.IFS(Raw_Data[[#This Row],[Call Status]]="Resolved","5",Raw_Data[[#This Row],[Call Status]]="Escalated","2",Raw_Data[[#This Row],[Call Status]]="Pending","3",Raw_Data[[#This Row],[Call Status]]="Abandoned","0")</f>
        <v>5</v>
      </c>
      <c r="U903" t="str">
        <f>TEXT(Raw_Data[[#This Row],[Call Date]],"mmmm")</f>
        <v>August</v>
      </c>
      <c r="V903" t="str" cm="1">
        <f t="array" ref="V903">_xlfn.IFS(Raw_Data[[#This Row],[Customer Satisfaction]]&lt;2,"Poor",Raw_Data[[#This Row],[Customer Satisfaction]]&lt;4,"Average",Raw_Data[[#This Row],[Customer Satisfaction]]&gt;=4,"Excellent")</f>
        <v>Average</v>
      </c>
    </row>
    <row r="904" spans="2:22" x14ac:dyDescent="0.3">
      <c r="B904" t="s">
        <v>6547</v>
      </c>
      <c r="C904" s="2">
        <v>45931</v>
      </c>
      <c r="D904" s="1">
        <v>0.61041666666666672</v>
      </c>
      <c r="E904" t="s">
        <v>41</v>
      </c>
      <c r="F904" t="s">
        <v>20</v>
      </c>
      <c r="G904" t="s">
        <v>327</v>
      </c>
      <c r="H904" t="s">
        <v>22</v>
      </c>
      <c r="I904" t="s">
        <v>23</v>
      </c>
      <c r="J904" t="s">
        <v>39</v>
      </c>
      <c r="K904" t="s">
        <v>25</v>
      </c>
      <c r="L904" t="s">
        <v>3570</v>
      </c>
      <c r="M904">
        <v>2.9</v>
      </c>
      <c r="N904">
        <v>19</v>
      </c>
      <c r="O904" t="s">
        <v>26</v>
      </c>
      <c r="P904">
        <v>5</v>
      </c>
      <c r="Q904" t="s">
        <v>27</v>
      </c>
      <c r="R904" t="s">
        <v>28</v>
      </c>
      <c r="S904">
        <v>180.92</v>
      </c>
      <c r="T904" t="str" cm="1">
        <f t="array" ref="T904">_xlfn.IFS(Raw_Data[[#This Row],[Call Status]]="Resolved","5",Raw_Data[[#This Row],[Call Status]]="Escalated","2",Raw_Data[[#This Row],[Call Status]]="Pending","3",Raw_Data[[#This Row],[Call Status]]="Abandoned","0")</f>
        <v>5</v>
      </c>
      <c r="U904" t="str">
        <f>TEXT(Raw_Data[[#This Row],[Call Date]],"mmmm")</f>
        <v>October</v>
      </c>
      <c r="V904" t="str" cm="1">
        <f t="array" ref="V904">_xlfn.IFS(Raw_Data[[#This Row],[Customer Satisfaction]]&lt;2,"Poor",Raw_Data[[#This Row],[Customer Satisfaction]]&lt;4,"Average",Raw_Data[[#This Row],[Customer Satisfaction]]&gt;=4,"Excellent")</f>
        <v>Excellent</v>
      </c>
    </row>
    <row r="905" spans="2:22" x14ac:dyDescent="0.3">
      <c r="B905" t="s">
        <v>2885</v>
      </c>
      <c r="C905" s="2">
        <v>45951</v>
      </c>
      <c r="D905" s="1">
        <v>0.85347222222222219</v>
      </c>
      <c r="E905" t="s">
        <v>37</v>
      </c>
      <c r="F905" t="s">
        <v>38</v>
      </c>
      <c r="G905" t="s">
        <v>250</v>
      </c>
      <c r="H905" t="s">
        <v>2392</v>
      </c>
      <c r="I905" t="s">
        <v>23</v>
      </c>
      <c r="J905" t="s">
        <v>76</v>
      </c>
      <c r="K905" t="s">
        <v>25</v>
      </c>
      <c r="L905" t="s">
        <v>25</v>
      </c>
      <c r="M905">
        <v>1.2</v>
      </c>
      <c r="N905">
        <v>2.4</v>
      </c>
      <c r="O905" t="s">
        <v>26</v>
      </c>
      <c r="P905">
        <v>2</v>
      </c>
      <c r="Q905" t="s">
        <v>615</v>
      </c>
      <c r="R905" t="s">
        <v>28</v>
      </c>
      <c r="S905">
        <v>62.78</v>
      </c>
      <c r="T905" t="str" cm="1">
        <f t="array" ref="T905">_xlfn.IFS(Raw_Data[[#This Row],[Call Status]]="Resolved","5",Raw_Data[[#This Row],[Call Status]]="Escalated","2",Raw_Data[[#This Row],[Call Status]]="Pending","3",Raw_Data[[#This Row],[Call Status]]="Abandoned","0")</f>
        <v>5</v>
      </c>
      <c r="U905" t="str">
        <f>TEXT(Raw_Data[[#This Row],[Call Date]],"mmmm")</f>
        <v>October</v>
      </c>
      <c r="V905" t="str" cm="1">
        <f t="array" ref="V905">_xlfn.IFS(Raw_Data[[#This Row],[Customer Satisfaction]]&lt;2,"Poor",Raw_Data[[#This Row],[Customer Satisfaction]]&lt;4,"Average",Raw_Data[[#This Row],[Customer Satisfaction]]&gt;=4,"Excellent")</f>
        <v>Average</v>
      </c>
    </row>
    <row r="906" spans="2:22" x14ac:dyDescent="0.3">
      <c r="B906" t="s">
        <v>1485</v>
      </c>
      <c r="C906" s="2">
        <v>45884</v>
      </c>
      <c r="D906" s="1">
        <v>0.63124999999999998</v>
      </c>
      <c r="E906" t="s">
        <v>30</v>
      </c>
      <c r="F906" t="s">
        <v>20</v>
      </c>
      <c r="G906" t="s">
        <v>327</v>
      </c>
      <c r="H906" t="s">
        <v>22</v>
      </c>
      <c r="I906" t="s">
        <v>1130</v>
      </c>
      <c r="J906" t="s">
        <v>35</v>
      </c>
      <c r="K906" t="s">
        <v>25</v>
      </c>
      <c r="L906" t="s">
        <v>25</v>
      </c>
      <c r="M906">
        <v>1.2</v>
      </c>
      <c r="N906">
        <v>9.1999999999999993</v>
      </c>
      <c r="O906" t="s">
        <v>26</v>
      </c>
      <c r="P906">
        <v>0</v>
      </c>
      <c r="Q906" t="s">
        <v>615</v>
      </c>
      <c r="R906" t="s">
        <v>28</v>
      </c>
      <c r="S906">
        <v>639.44000000000005</v>
      </c>
      <c r="T906" t="str" cm="1">
        <f t="array" ref="T906">_xlfn.IFS(Raw_Data[[#This Row],[Call Status]]="Resolved","5",Raw_Data[[#This Row],[Call Status]]="Escalated","2",Raw_Data[[#This Row],[Call Status]]="Pending","3",Raw_Data[[#This Row],[Call Status]]="Abandoned","0")</f>
        <v>5</v>
      </c>
      <c r="U906" t="str">
        <f>TEXT(Raw_Data[[#This Row],[Call Date]],"mmmm")</f>
        <v>August</v>
      </c>
      <c r="V906" t="str" cm="1">
        <f t="array" ref="V906">_xlfn.IFS(Raw_Data[[#This Row],[Customer Satisfaction]]&lt;2,"Poor",Raw_Data[[#This Row],[Customer Satisfaction]]&lt;4,"Average",Raw_Data[[#This Row],[Customer Satisfaction]]&gt;=4,"Excellent")</f>
        <v>Poor</v>
      </c>
    </row>
    <row r="907" spans="2:22" x14ac:dyDescent="0.3">
      <c r="B907" t="s">
        <v>9435</v>
      </c>
      <c r="C907" s="2">
        <v>45672</v>
      </c>
      <c r="D907" s="1">
        <v>0.38680555555555557</v>
      </c>
      <c r="E907" t="s">
        <v>41</v>
      </c>
      <c r="F907" t="s">
        <v>48</v>
      </c>
      <c r="G907" t="s">
        <v>327</v>
      </c>
      <c r="H907" t="s">
        <v>22</v>
      </c>
      <c r="I907" t="s">
        <v>1137</v>
      </c>
      <c r="J907" t="s">
        <v>49</v>
      </c>
      <c r="K907" t="s">
        <v>8876</v>
      </c>
      <c r="L907" t="s">
        <v>8877</v>
      </c>
      <c r="M907">
        <v>5.6</v>
      </c>
      <c r="N907">
        <v>8.1999999999999993</v>
      </c>
      <c r="O907" t="s">
        <v>28</v>
      </c>
      <c r="P907">
        <v>4</v>
      </c>
      <c r="Q907" t="s">
        <v>27</v>
      </c>
      <c r="R907" t="s">
        <v>28</v>
      </c>
      <c r="S907">
        <v>156.80000000000001</v>
      </c>
      <c r="T907" t="str" cm="1">
        <f t="array" ref="T907">_xlfn.IFS(Raw_Data[[#This Row],[Call Status]]="Resolved","5",Raw_Data[[#This Row],[Call Status]]="Escalated","2",Raw_Data[[#This Row],[Call Status]]="Pending","3",Raw_Data[[#This Row],[Call Status]]="Abandoned","0")</f>
        <v>3</v>
      </c>
      <c r="U907" t="str">
        <f>TEXT(Raw_Data[[#This Row],[Call Date]],"mmmm")</f>
        <v>January</v>
      </c>
      <c r="V907" t="str" cm="1">
        <f t="array" ref="V907">_xlfn.IFS(Raw_Data[[#This Row],[Customer Satisfaction]]&lt;2,"Poor",Raw_Data[[#This Row],[Customer Satisfaction]]&lt;4,"Average",Raw_Data[[#This Row],[Customer Satisfaction]]&gt;=4,"Excellent")</f>
        <v>Excellent</v>
      </c>
    </row>
    <row r="908" spans="2:22" x14ac:dyDescent="0.3">
      <c r="B908" t="s">
        <v>6513</v>
      </c>
      <c r="C908" s="2">
        <v>45849</v>
      </c>
      <c r="D908" s="1">
        <v>0.50902777777777775</v>
      </c>
      <c r="E908" t="s">
        <v>59</v>
      </c>
      <c r="F908" t="s">
        <v>20</v>
      </c>
      <c r="G908" t="s">
        <v>21</v>
      </c>
      <c r="H908" t="s">
        <v>22</v>
      </c>
      <c r="I908" t="s">
        <v>23</v>
      </c>
      <c r="J908" t="s">
        <v>49</v>
      </c>
      <c r="K908" t="s">
        <v>25</v>
      </c>
      <c r="L908" t="s">
        <v>3570</v>
      </c>
      <c r="M908">
        <v>0.8</v>
      </c>
      <c r="N908">
        <v>6.1</v>
      </c>
      <c r="O908" t="s">
        <v>26</v>
      </c>
      <c r="P908">
        <v>5</v>
      </c>
      <c r="Q908" t="s">
        <v>27</v>
      </c>
      <c r="R908" t="s">
        <v>28</v>
      </c>
      <c r="S908">
        <v>130.99</v>
      </c>
      <c r="T908" t="str" cm="1">
        <f t="array" ref="T908">_xlfn.IFS(Raw_Data[[#This Row],[Call Status]]="Resolved","5",Raw_Data[[#This Row],[Call Status]]="Escalated","2",Raw_Data[[#This Row],[Call Status]]="Pending","3",Raw_Data[[#This Row],[Call Status]]="Abandoned","0")</f>
        <v>5</v>
      </c>
      <c r="U908" t="str">
        <f>TEXT(Raw_Data[[#This Row],[Call Date]],"mmmm")</f>
        <v>July</v>
      </c>
      <c r="V908" t="str" cm="1">
        <f t="array" ref="V908">_xlfn.IFS(Raw_Data[[#This Row],[Customer Satisfaction]]&lt;2,"Poor",Raw_Data[[#This Row],[Customer Satisfaction]]&lt;4,"Average",Raw_Data[[#This Row],[Customer Satisfaction]]&gt;=4,"Excellent")</f>
        <v>Excellent</v>
      </c>
    </row>
    <row r="909" spans="2:22" x14ac:dyDescent="0.3">
      <c r="B909" t="s">
        <v>2831</v>
      </c>
      <c r="C909" s="2">
        <v>45776</v>
      </c>
      <c r="D909" s="1">
        <v>0.6743055555555556</v>
      </c>
      <c r="E909" t="s">
        <v>44</v>
      </c>
      <c r="F909" t="s">
        <v>20</v>
      </c>
      <c r="G909" t="s">
        <v>250</v>
      </c>
      <c r="H909" t="s">
        <v>2392</v>
      </c>
      <c r="I909" t="s">
        <v>23</v>
      </c>
      <c r="J909" t="s">
        <v>55</v>
      </c>
      <c r="K909" t="s">
        <v>25</v>
      </c>
      <c r="L909" t="s">
        <v>25</v>
      </c>
      <c r="M909">
        <v>2.4</v>
      </c>
      <c r="N909">
        <v>9.1</v>
      </c>
      <c r="O909" t="s">
        <v>26</v>
      </c>
      <c r="P909">
        <v>0</v>
      </c>
      <c r="Q909" t="s">
        <v>1014</v>
      </c>
      <c r="R909" t="s">
        <v>28</v>
      </c>
      <c r="S909">
        <v>166.4</v>
      </c>
      <c r="T909" t="str" cm="1">
        <f t="array" ref="T909">_xlfn.IFS(Raw_Data[[#This Row],[Call Status]]="Resolved","5",Raw_Data[[#This Row],[Call Status]]="Escalated","2",Raw_Data[[#This Row],[Call Status]]="Pending","3",Raw_Data[[#This Row],[Call Status]]="Abandoned","0")</f>
        <v>5</v>
      </c>
      <c r="U909" t="str">
        <f>TEXT(Raw_Data[[#This Row],[Call Date]],"mmmm")</f>
        <v>April</v>
      </c>
      <c r="V909" t="str" cm="1">
        <f t="array" ref="V909">_xlfn.IFS(Raw_Data[[#This Row],[Customer Satisfaction]]&lt;2,"Poor",Raw_Data[[#This Row],[Customer Satisfaction]]&lt;4,"Average",Raw_Data[[#This Row],[Customer Satisfaction]]&gt;=4,"Excellent")</f>
        <v>Poor</v>
      </c>
    </row>
    <row r="910" spans="2:22" x14ac:dyDescent="0.3">
      <c r="B910" t="s">
        <v>8086</v>
      </c>
      <c r="C910" s="2">
        <v>45685</v>
      </c>
      <c r="D910" s="1">
        <v>0.6118055555555556</v>
      </c>
      <c r="E910" t="s">
        <v>47</v>
      </c>
      <c r="F910" t="s">
        <v>20</v>
      </c>
      <c r="G910" t="s">
        <v>250</v>
      </c>
      <c r="H910" t="s">
        <v>2026</v>
      </c>
      <c r="I910" t="s">
        <v>23</v>
      </c>
      <c r="J910" t="s">
        <v>35</v>
      </c>
      <c r="K910" t="s">
        <v>16</v>
      </c>
      <c r="L910" t="s">
        <v>16</v>
      </c>
      <c r="M910">
        <v>1.1000000000000001</v>
      </c>
      <c r="N910">
        <v>9.6999999999999993</v>
      </c>
      <c r="O910" t="s">
        <v>28</v>
      </c>
      <c r="P910">
        <v>0</v>
      </c>
      <c r="Q910" t="s">
        <v>615</v>
      </c>
      <c r="R910" t="s">
        <v>26</v>
      </c>
      <c r="S910">
        <v>146.41999999999999</v>
      </c>
      <c r="T910" t="str" cm="1">
        <f t="array" ref="T910">_xlfn.IFS(Raw_Data[[#This Row],[Call Status]]="Resolved","5",Raw_Data[[#This Row],[Call Status]]="Escalated","2",Raw_Data[[#This Row],[Call Status]]="Pending","3",Raw_Data[[#This Row],[Call Status]]="Abandoned","0")</f>
        <v>2</v>
      </c>
      <c r="U910" t="str">
        <f>TEXT(Raw_Data[[#This Row],[Call Date]],"mmmm")</f>
        <v>January</v>
      </c>
      <c r="V910" t="str" cm="1">
        <f t="array" ref="V910">_xlfn.IFS(Raw_Data[[#This Row],[Customer Satisfaction]]&lt;2,"Poor",Raw_Data[[#This Row],[Customer Satisfaction]]&lt;4,"Average",Raw_Data[[#This Row],[Customer Satisfaction]]&gt;=4,"Excellent")</f>
        <v>Poor</v>
      </c>
    </row>
    <row r="911" spans="2:22" x14ac:dyDescent="0.3">
      <c r="B911" t="s">
        <v>889</v>
      </c>
      <c r="C911" s="2">
        <v>45859</v>
      </c>
      <c r="D911" s="1">
        <v>0.61458333333333337</v>
      </c>
      <c r="E911" t="s">
        <v>37</v>
      </c>
      <c r="F911" t="s">
        <v>20</v>
      </c>
      <c r="G911" t="s">
        <v>162</v>
      </c>
      <c r="H911" t="s">
        <v>22</v>
      </c>
      <c r="I911" t="s">
        <v>23</v>
      </c>
      <c r="J911" t="s">
        <v>45</v>
      </c>
      <c r="K911" t="s">
        <v>25</v>
      </c>
      <c r="L911" t="s">
        <v>25</v>
      </c>
      <c r="M911">
        <v>3.1</v>
      </c>
      <c r="N911">
        <v>8.4</v>
      </c>
      <c r="O911" t="s">
        <v>26</v>
      </c>
      <c r="P911">
        <v>3</v>
      </c>
      <c r="Q911" t="s">
        <v>615</v>
      </c>
      <c r="R911" t="s">
        <v>28</v>
      </c>
      <c r="S911">
        <v>216.83</v>
      </c>
      <c r="T911" t="str" cm="1">
        <f t="array" ref="T911">_xlfn.IFS(Raw_Data[[#This Row],[Call Status]]="Resolved","5",Raw_Data[[#This Row],[Call Status]]="Escalated","2",Raw_Data[[#This Row],[Call Status]]="Pending","3",Raw_Data[[#This Row],[Call Status]]="Abandoned","0")</f>
        <v>5</v>
      </c>
      <c r="U911" t="str">
        <f>TEXT(Raw_Data[[#This Row],[Call Date]],"mmmm")</f>
        <v>July</v>
      </c>
      <c r="V911" t="str" cm="1">
        <f t="array" ref="V911">_xlfn.IFS(Raw_Data[[#This Row],[Customer Satisfaction]]&lt;2,"Poor",Raw_Data[[#This Row],[Customer Satisfaction]]&lt;4,"Average",Raw_Data[[#This Row],[Customer Satisfaction]]&gt;=4,"Excellent")</f>
        <v>Average</v>
      </c>
    </row>
    <row r="912" spans="2:22" x14ac:dyDescent="0.3">
      <c r="B912" t="s">
        <v>818</v>
      </c>
      <c r="C912" s="2">
        <v>45696</v>
      </c>
      <c r="D912" s="1">
        <v>0.62708333333333333</v>
      </c>
      <c r="E912" t="s">
        <v>47</v>
      </c>
      <c r="F912" t="s">
        <v>20</v>
      </c>
      <c r="G912" t="s">
        <v>327</v>
      </c>
      <c r="H912" t="s">
        <v>22</v>
      </c>
      <c r="I912" t="s">
        <v>23</v>
      </c>
      <c r="J912" t="s">
        <v>76</v>
      </c>
      <c r="K912" t="s">
        <v>25</v>
      </c>
      <c r="L912" t="s">
        <v>25</v>
      </c>
      <c r="M912">
        <v>4.9000000000000004</v>
      </c>
      <c r="N912">
        <v>14.4</v>
      </c>
      <c r="O912" t="s">
        <v>28</v>
      </c>
      <c r="P912">
        <v>3</v>
      </c>
      <c r="Q912" t="s">
        <v>615</v>
      </c>
      <c r="R912" t="s">
        <v>28</v>
      </c>
      <c r="S912">
        <v>363.95</v>
      </c>
      <c r="T912" t="str" cm="1">
        <f t="array" ref="T912">_xlfn.IFS(Raw_Data[[#This Row],[Call Status]]="Resolved","5",Raw_Data[[#This Row],[Call Status]]="Escalated","2",Raw_Data[[#This Row],[Call Status]]="Pending","3",Raw_Data[[#This Row],[Call Status]]="Abandoned","0")</f>
        <v>5</v>
      </c>
      <c r="U912" t="str">
        <f>TEXT(Raw_Data[[#This Row],[Call Date]],"mmmm")</f>
        <v>February</v>
      </c>
      <c r="V912" t="str" cm="1">
        <f t="array" ref="V912">_xlfn.IFS(Raw_Data[[#This Row],[Customer Satisfaction]]&lt;2,"Poor",Raw_Data[[#This Row],[Customer Satisfaction]]&lt;4,"Average",Raw_Data[[#This Row],[Customer Satisfaction]]&gt;=4,"Excellent")</f>
        <v>Average</v>
      </c>
    </row>
    <row r="913" spans="2:22" x14ac:dyDescent="0.3">
      <c r="B913" t="s">
        <v>669</v>
      </c>
      <c r="C913" s="2">
        <v>45930</v>
      </c>
      <c r="D913" s="1">
        <v>0.82499999999999996</v>
      </c>
      <c r="E913" t="s">
        <v>41</v>
      </c>
      <c r="F913" t="s">
        <v>38</v>
      </c>
      <c r="G913" t="s">
        <v>327</v>
      </c>
      <c r="H913" t="s">
        <v>22</v>
      </c>
      <c r="I913" t="s">
        <v>23</v>
      </c>
      <c r="J913" t="s">
        <v>39</v>
      </c>
      <c r="K913" t="s">
        <v>25</v>
      </c>
      <c r="L913" t="s">
        <v>25</v>
      </c>
      <c r="M913">
        <v>7.5</v>
      </c>
      <c r="N913">
        <v>7.1</v>
      </c>
      <c r="O913" t="s">
        <v>26</v>
      </c>
      <c r="P913">
        <v>0</v>
      </c>
      <c r="Q913" t="s">
        <v>615</v>
      </c>
      <c r="R913" t="s">
        <v>28</v>
      </c>
      <c r="S913">
        <v>130.87</v>
      </c>
      <c r="T913" t="str" cm="1">
        <f t="array" ref="T913">_xlfn.IFS(Raw_Data[[#This Row],[Call Status]]="Resolved","5",Raw_Data[[#This Row],[Call Status]]="Escalated","2",Raw_Data[[#This Row],[Call Status]]="Pending","3",Raw_Data[[#This Row],[Call Status]]="Abandoned","0")</f>
        <v>5</v>
      </c>
      <c r="U913" t="str">
        <f>TEXT(Raw_Data[[#This Row],[Call Date]],"mmmm")</f>
        <v>September</v>
      </c>
      <c r="V913" t="str" cm="1">
        <f t="array" ref="V913">_xlfn.IFS(Raw_Data[[#This Row],[Customer Satisfaction]]&lt;2,"Poor",Raw_Data[[#This Row],[Customer Satisfaction]]&lt;4,"Average",Raw_Data[[#This Row],[Customer Satisfaction]]&gt;=4,"Excellent")</f>
        <v>Poor</v>
      </c>
    </row>
    <row r="914" spans="2:22" x14ac:dyDescent="0.3">
      <c r="B914" t="s">
        <v>5988</v>
      </c>
      <c r="C914" s="2">
        <v>45888</v>
      </c>
      <c r="D914" s="1">
        <v>0.35069444444444442</v>
      </c>
      <c r="E914" t="s">
        <v>84</v>
      </c>
      <c r="F914" t="s">
        <v>38</v>
      </c>
      <c r="G914" t="s">
        <v>250</v>
      </c>
      <c r="H914" t="s">
        <v>2392</v>
      </c>
      <c r="I914" t="s">
        <v>23</v>
      </c>
      <c r="J914" t="s">
        <v>35</v>
      </c>
      <c r="K914" t="s">
        <v>25</v>
      </c>
      <c r="L914" t="s">
        <v>3564</v>
      </c>
      <c r="M914">
        <v>4.5999999999999996</v>
      </c>
      <c r="N914">
        <v>19.7</v>
      </c>
      <c r="O914" t="s">
        <v>28</v>
      </c>
      <c r="P914">
        <v>5</v>
      </c>
      <c r="Q914" t="s">
        <v>27</v>
      </c>
      <c r="R914" t="s">
        <v>28</v>
      </c>
      <c r="S914">
        <v>245.42</v>
      </c>
      <c r="T914" t="str" cm="1">
        <f t="array" ref="T914">_xlfn.IFS(Raw_Data[[#This Row],[Call Status]]="Resolved","5",Raw_Data[[#This Row],[Call Status]]="Escalated","2",Raw_Data[[#This Row],[Call Status]]="Pending","3",Raw_Data[[#This Row],[Call Status]]="Abandoned","0")</f>
        <v>5</v>
      </c>
      <c r="U914" t="str">
        <f>TEXT(Raw_Data[[#This Row],[Call Date]],"mmmm")</f>
        <v>August</v>
      </c>
      <c r="V914" t="str" cm="1">
        <f t="array" ref="V914">_xlfn.IFS(Raw_Data[[#This Row],[Customer Satisfaction]]&lt;2,"Poor",Raw_Data[[#This Row],[Customer Satisfaction]]&lt;4,"Average",Raw_Data[[#This Row],[Customer Satisfaction]]&gt;=4,"Excellent")</f>
        <v>Excellent</v>
      </c>
    </row>
    <row r="915" spans="2:22" x14ac:dyDescent="0.3">
      <c r="B915" t="s">
        <v>8738</v>
      </c>
      <c r="C915" s="2">
        <v>45743</v>
      </c>
      <c r="D915" s="1">
        <v>0.4777777777777778</v>
      </c>
      <c r="E915" t="s">
        <v>37</v>
      </c>
      <c r="F915" t="s">
        <v>38</v>
      </c>
      <c r="G915" t="s">
        <v>21</v>
      </c>
      <c r="H915" t="s">
        <v>2026</v>
      </c>
      <c r="I915" t="s">
        <v>23</v>
      </c>
      <c r="J915" t="s">
        <v>49</v>
      </c>
      <c r="K915" t="s">
        <v>16</v>
      </c>
      <c r="L915" t="s">
        <v>16</v>
      </c>
      <c r="M915">
        <v>2.2999999999999998</v>
      </c>
      <c r="N915">
        <v>9.1999999999999993</v>
      </c>
      <c r="O915" t="s">
        <v>28</v>
      </c>
      <c r="P915">
        <v>1</v>
      </c>
      <c r="Q915" t="s">
        <v>1014</v>
      </c>
      <c r="R915" t="s">
        <v>26</v>
      </c>
      <c r="S915">
        <v>459.65</v>
      </c>
      <c r="T915" t="str" cm="1">
        <f t="array" ref="T915">_xlfn.IFS(Raw_Data[[#This Row],[Call Status]]="Resolved","5",Raw_Data[[#This Row],[Call Status]]="Escalated","2",Raw_Data[[#This Row],[Call Status]]="Pending","3",Raw_Data[[#This Row],[Call Status]]="Abandoned","0")</f>
        <v>2</v>
      </c>
      <c r="U915" t="str">
        <f>TEXT(Raw_Data[[#This Row],[Call Date]],"mmmm")</f>
        <v>March</v>
      </c>
      <c r="V915" t="str" cm="1">
        <f t="array" ref="V915">_xlfn.IFS(Raw_Data[[#This Row],[Customer Satisfaction]]&lt;2,"Poor",Raw_Data[[#This Row],[Customer Satisfaction]]&lt;4,"Average",Raw_Data[[#This Row],[Customer Satisfaction]]&gt;=4,"Excellent")</f>
        <v>Poor</v>
      </c>
    </row>
    <row r="916" spans="2:22" x14ac:dyDescent="0.3">
      <c r="B916" t="s">
        <v>3468</v>
      </c>
      <c r="C916" s="2">
        <v>45783</v>
      </c>
      <c r="D916" s="1">
        <v>0.57430555555555551</v>
      </c>
      <c r="E916" t="s">
        <v>66</v>
      </c>
      <c r="F916" t="s">
        <v>20</v>
      </c>
      <c r="G916" t="s">
        <v>21</v>
      </c>
      <c r="H916" t="s">
        <v>2026</v>
      </c>
      <c r="I916" t="s">
        <v>23</v>
      </c>
      <c r="J916" t="s">
        <v>45</v>
      </c>
      <c r="K916" t="s">
        <v>25</v>
      </c>
      <c r="L916" t="s">
        <v>25</v>
      </c>
      <c r="M916">
        <v>2.7</v>
      </c>
      <c r="N916">
        <v>4.3</v>
      </c>
      <c r="O916" t="s">
        <v>26</v>
      </c>
      <c r="P916">
        <v>5</v>
      </c>
      <c r="Q916" t="s">
        <v>27</v>
      </c>
      <c r="R916" t="s">
        <v>28</v>
      </c>
      <c r="S916">
        <v>123</v>
      </c>
      <c r="T916" t="str" cm="1">
        <f t="array" ref="T916">_xlfn.IFS(Raw_Data[[#This Row],[Call Status]]="Resolved","5",Raw_Data[[#This Row],[Call Status]]="Escalated","2",Raw_Data[[#This Row],[Call Status]]="Pending","3",Raw_Data[[#This Row],[Call Status]]="Abandoned","0")</f>
        <v>5</v>
      </c>
      <c r="U916" t="str">
        <f>TEXT(Raw_Data[[#This Row],[Call Date]],"mmmm")</f>
        <v>May</v>
      </c>
      <c r="V916" t="str" cm="1">
        <f t="array" ref="V916">_xlfn.IFS(Raw_Data[[#This Row],[Customer Satisfaction]]&lt;2,"Poor",Raw_Data[[#This Row],[Customer Satisfaction]]&lt;4,"Average",Raw_Data[[#This Row],[Customer Satisfaction]]&gt;=4,"Excellent")</f>
        <v>Excellent</v>
      </c>
    </row>
    <row r="917" spans="2:22" x14ac:dyDescent="0.3">
      <c r="B917" t="s">
        <v>6885</v>
      </c>
      <c r="C917" s="2">
        <v>45957</v>
      </c>
      <c r="D917" s="1">
        <v>0.35208333333333336</v>
      </c>
      <c r="E917" t="s">
        <v>33</v>
      </c>
      <c r="F917" t="s">
        <v>48</v>
      </c>
      <c r="G917" t="s">
        <v>21</v>
      </c>
      <c r="H917" t="s">
        <v>22</v>
      </c>
      <c r="I917" t="s">
        <v>23</v>
      </c>
      <c r="J917" t="s">
        <v>76</v>
      </c>
      <c r="K917" t="s">
        <v>25</v>
      </c>
      <c r="L917" t="s">
        <v>3564</v>
      </c>
      <c r="M917">
        <v>3.9</v>
      </c>
      <c r="N917">
        <v>7.4</v>
      </c>
      <c r="O917" t="s">
        <v>26</v>
      </c>
      <c r="P917">
        <v>0</v>
      </c>
      <c r="Q917" t="s">
        <v>615</v>
      </c>
      <c r="R917" t="s">
        <v>28</v>
      </c>
      <c r="S917">
        <v>68.5</v>
      </c>
      <c r="T917" t="str" cm="1">
        <f t="array" ref="T917">_xlfn.IFS(Raw_Data[[#This Row],[Call Status]]="Resolved","5",Raw_Data[[#This Row],[Call Status]]="Escalated","2",Raw_Data[[#This Row],[Call Status]]="Pending","3",Raw_Data[[#This Row],[Call Status]]="Abandoned","0")</f>
        <v>5</v>
      </c>
      <c r="U917" t="str">
        <f>TEXT(Raw_Data[[#This Row],[Call Date]],"mmmm")</f>
        <v>October</v>
      </c>
      <c r="V917" t="str" cm="1">
        <f t="array" ref="V917">_xlfn.IFS(Raw_Data[[#This Row],[Customer Satisfaction]]&lt;2,"Poor",Raw_Data[[#This Row],[Customer Satisfaction]]&lt;4,"Average",Raw_Data[[#This Row],[Customer Satisfaction]]&gt;=4,"Excellent")</f>
        <v>Poor</v>
      </c>
    </row>
    <row r="918" spans="2:22" x14ac:dyDescent="0.3">
      <c r="B918" t="s">
        <v>4239</v>
      </c>
      <c r="C918" s="2">
        <v>45682</v>
      </c>
      <c r="D918" s="1">
        <v>0.4236111111111111</v>
      </c>
      <c r="E918" t="s">
        <v>63</v>
      </c>
      <c r="F918" t="s">
        <v>38</v>
      </c>
      <c r="G918" t="s">
        <v>327</v>
      </c>
      <c r="H918" t="s">
        <v>2613</v>
      </c>
      <c r="I918" t="s">
        <v>1137</v>
      </c>
      <c r="J918" t="s">
        <v>42</v>
      </c>
      <c r="K918" t="s">
        <v>25</v>
      </c>
      <c r="L918" t="s">
        <v>3564</v>
      </c>
      <c r="M918">
        <v>1.8</v>
      </c>
      <c r="N918">
        <v>10.6</v>
      </c>
      <c r="O918" t="s">
        <v>26</v>
      </c>
      <c r="P918">
        <v>5</v>
      </c>
      <c r="Q918" t="s">
        <v>27</v>
      </c>
      <c r="R918" t="s">
        <v>28</v>
      </c>
      <c r="S918">
        <v>206.84</v>
      </c>
      <c r="T918" t="str" cm="1">
        <f t="array" ref="T918">_xlfn.IFS(Raw_Data[[#This Row],[Call Status]]="Resolved","5",Raw_Data[[#This Row],[Call Status]]="Escalated","2",Raw_Data[[#This Row],[Call Status]]="Pending","3",Raw_Data[[#This Row],[Call Status]]="Abandoned","0")</f>
        <v>5</v>
      </c>
      <c r="U918" t="str">
        <f>TEXT(Raw_Data[[#This Row],[Call Date]],"mmmm")</f>
        <v>January</v>
      </c>
      <c r="V918" t="str" cm="1">
        <f t="array" ref="V918">_xlfn.IFS(Raw_Data[[#This Row],[Customer Satisfaction]]&lt;2,"Poor",Raw_Data[[#This Row],[Customer Satisfaction]]&lt;4,"Average",Raw_Data[[#This Row],[Customer Satisfaction]]&gt;=4,"Excellent")</f>
        <v>Excellent</v>
      </c>
    </row>
    <row r="919" spans="2:22" x14ac:dyDescent="0.3">
      <c r="B919" t="s">
        <v>6639</v>
      </c>
      <c r="C919" s="2">
        <v>45802</v>
      </c>
      <c r="D919" s="1">
        <v>0.88263888888888886</v>
      </c>
      <c r="E919" t="s">
        <v>66</v>
      </c>
      <c r="F919" t="s">
        <v>34</v>
      </c>
      <c r="G919" t="s">
        <v>21</v>
      </c>
      <c r="H919" t="s">
        <v>22</v>
      </c>
      <c r="I919" t="s">
        <v>23</v>
      </c>
      <c r="J919" t="s">
        <v>45</v>
      </c>
      <c r="K919" t="s">
        <v>25</v>
      </c>
      <c r="L919" t="s">
        <v>3561</v>
      </c>
      <c r="M919">
        <v>4.7</v>
      </c>
      <c r="N919">
        <v>7.1</v>
      </c>
      <c r="O919" t="s">
        <v>26</v>
      </c>
      <c r="P919">
        <v>3</v>
      </c>
      <c r="Q919" t="s">
        <v>1014</v>
      </c>
      <c r="R919" t="s">
        <v>28</v>
      </c>
      <c r="S919">
        <v>114.12</v>
      </c>
      <c r="T919" t="str" cm="1">
        <f t="array" ref="T919">_xlfn.IFS(Raw_Data[[#This Row],[Call Status]]="Resolved","5",Raw_Data[[#This Row],[Call Status]]="Escalated","2",Raw_Data[[#This Row],[Call Status]]="Pending","3",Raw_Data[[#This Row],[Call Status]]="Abandoned","0")</f>
        <v>5</v>
      </c>
      <c r="U919" t="str">
        <f>TEXT(Raw_Data[[#This Row],[Call Date]],"mmmm")</f>
        <v>May</v>
      </c>
      <c r="V919" t="str" cm="1">
        <f t="array" ref="V919">_xlfn.IFS(Raw_Data[[#This Row],[Customer Satisfaction]]&lt;2,"Poor",Raw_Data[[#This Row],[Customer Satisfaction]]&lt;4,"Average",Raw_Data[[#This Row],[Customer Satisfaction]]&gt;=4,"Excellent")</f>
        <v>Average</v>
      </c>
    </row>
    <row r="920" spans="2:22" x14ac:dyDescent="0.3">
      <c r="B920" t="s">
        <v>4005</v>
      </c>
      <c r="C920" s="2">
        <v>45670</v>
      </c>
      <c r="D920" s="1">
        <v>0.74513888888888891</v>
      </c>
      <c r="E920" t="s">
        <v>84</v>
      </c>
      <c r="F920" t="s">
        <v>48</v>
      </c>
      <c r="G920" t="s">
        <v>162</v>
      </c>
      <c r="H920" t="s">
        <v>2392</v>
      </c>
      <c r="I920" t="s">
        <v>1128</v>
      </c>
      <c r="J920" t="s">
        <v>45</v>
      </c>
      <c r="K920" t="s">
        <v>25</v>
      </c>
      <c r="L920" t="s">
        <v>3561</v>
      </c>
      <c r="M920">
        <v>2.7</v>
      </c>
      <c r="N920">
        <v>7.4</v>
      </c>
      <c r="O920" t="s">
        <v>26</v>
      </c>
      <c r="P920">
        <v>2</v>
      </c>
      <c r="Q920" t="s">
        <v>1014</v>
      </c>
      <c r="R920" t="s">
        <v>28</v>
      </c>
      <c r="S920">
        <v>47.17</v>
      </c>
      <c r="T920" t="str" cm="1">
        <f t="array" ref="T920">_xlfn.IFS(Raw_Data[[#This Row],[Call Status]]="Resolved","5",Raw_Data[[#This Row],[Call Status]]="Escalated","2",Raw_Data[[#This Row],[Call Status]]="Pending","3",Raw_Data[[#This Row],[Call Status]]="Abandoned","0")</f>
        <v>5</v>
      </c>
      <c r="U920" t="str">
        <f>TEXT(Raw_Data[[#This Row],[Call Date]],"mmmm")</f>
        <v>January</v>
      </c>
      <c r="V920" t="str" cm="1">
        <f t="array" ref="V920">_xlfn.IFS(Raw_Data[[#This Row],[Customer Satisfaction]]&lt;2,"Poor",Raw_Data[[#This Row],[Customer Satisfaction]]&lt;4,"Average",Raw_Data[[#This Row],[Customer Satisfaction]]&gt;=4,"Excellent")</f>
        <v>Average</v>
      </c>
    </row>
    <row r="921" spans="2:22" x14ac:dyDescent="0.3">
      <c r="B921" t="s">
        <v>979</v>
      </c>
      <c r="C921" s="2">
        <v>45869</v>
      </c>
      <c r="D921" s="1">
        <v>0.89444444444444449</v>
      </c>
      <c r="E921" t="s">
        <v>100</v>
      </c>
      <c r="F921" t="s">
        <v>48</v>
      </c>
      <c r="G921" t="s">
        <v>250</v>
      </c>
      <c r="H921" t="s">
        <v>22</v>
      </c>
      <c r="I921" t="s">
        <v>23</v>
      </c>
      <c r="J921" t="s">
        <v>49</v>
      </c>
      <c r="K921" t="s">
        <v>25</v>
      </c>
      <c r="L921" t="s">
        <v>25</v>
      </c>
      <c r="M921">
        <v>4.8</v>
      </c>
      <c r="N921">
        <v>15.1</v>
      </c>
      <c r="O921" t="s">
        <v>28</v>
      </c>
      <c r="P921">
        <v>3</v>
      </c>
      <c r="Q921" t="s">
        <v>615</v>
      </c>
      <c r="R921" t="s">
        <v>28</v>
      </c>
      <c r="S921">
        <v>143.21</v>
      </c>
      <c r="T921" t="str" cm="1">
        <f t="array" ref="T921">_xlfn.IFS(Raw_Data[[#This Row],[Call Status]]="Resolved","5",Raw_Data[[#This Row],[Call Status]]="Escalated","2",Raw_Data[[#This Row],[Call Status]]="Pending","3",Raw_Data[[#This Row],[Call Status]]="Abandoned","0")</f>
        <v>5</v>
      </c>
      <c r="U921" t="str">
        <f>TEXT(Raw_Data[[#This Row],[Call Date]],"mmmm")</f>
        <v>July</v>
      </c>
      <c r="V921" t="str" cm="1">
        <f t="array" ref="V921">_xlfn.IFS(Raw_Data[[#This Row],[Customer Satisfaction]]&lt;2,"Poor",Raw_Data[[#This Row],[Customer Satisfaction]]&lt;4,"Average",Raw_Data[[#This Row],[Customer Satisfaction]]&gt;=4,"Excellent")</f>
        <v>Average</v>
      </c>
    </row>
    <row r="922" spans="2:22" x14ac:dyDescent="0.3">
      <c r="B922" t="s">
        <v>3786</v>
      </c>
      <c r="C922" s="2">
        <v>45682</v>
      </c>
      <c r="D922" s="1">
        <v>0.82986111111111116</v>
      </c>
      <c r="E922" t="s">
        <v>66</v>
      </c>
      <c r="F922" t="s">
        <v>48</v>
      </c>
      <c r="G922" t="s">
        <v>162</v>
      </c>
      <c r="H922" t="s">
        <v>2026</v>
      </c>
      <c r="I922" t="s">
        <v>1137</v>
      </c>
      <c r="J922" t="s">
        <v>35</v>
      </c>
      <c r="K922" t="s">
        <v>25</v>
      </c>
      <c r="L922" t="s">
        <v>3564</v>
      </c>
      <c r="M922">
        <v>3.5</v>
      </c>
      <c r="N922">
        <v>15.2</v>
      </c>
      <c r="O922" t="s">
        <v>28</v>
      </c>
      <c r="P922">
        <v>0</v>
      </c>
      <c r="Q922" t="s">
        <v>27</v>
      </c>
      <c r="R922" t="s">
        <v>28</v>
      </c>
      <c r="S922">
        <v>609.82000000000005</v>
      </c>
      <c r="T922" t="str" cm="1">
        <f t="array" ref="T922">_xlfn.IFS(Raw_Data[[#This Row],[Call Status]]="Resolved","5",Raw_Data[[#This Row],[Call Status]]="Escalated","2",Raw_Data[[#This Row],[Call Status]]="Pending","3",Raw_Data[[#This Row],[Call Status]]="Abandoned","0")</f>
        <v>5</v>
      </c>
      <c r="U922" t="str">
        <f>TEXT(Raw_Data[[#This Row],[Call Date]],"mmmm")</f>
        <v>January</v>
      </c>
      <c r="V922" t="str" cm="1">
        <f t="array" ref="V922">_xlfn.IFS(Raw_Data[[#This Row],[Customer Satisfaction]]&lt;2,"Poor",Raw_Data[[#This Row],[Customer Satisfaction]]&lt;4,"Average",Raw_Data[[#This Row],[Customer Satisfaction]]&gt;=4,"Excellent")</f>
        <v>Poor</v>
      </c>
    </row>
    <row r="923" spans="2:22" x14ac:dyDescent="0.3">
      <c r="B923" t="s">
        <v>4961</v>
      </c>
      <c r="C923" s="2">
        <v>45725</v>
      </c>
      <c r="D923" s="1">
        <v>0.86597222222222225</v>
      </c>
      <c r="E923" t="s">
        <v>110</v>
      </c>
      <c r="F923" t="s">
        <v>34</v>
      </c>
      <c r="G923" t="s">
        <v>21</v>
      </c>
      <c r="H923" t="s">
        <v>22</v>
      </c>
      <c r="I923" t="s">
        <v>1137</v>
      </c>
      <c r="J923" t="s">
        <v>42</v>
      </c>
      <c r="K923" t="s">
        <v>25</v>
      </c>
      <c r="L923" t="s">
        <v>3564</v>
      </c>
      <c r="M923">
        <v>4.5</v>
      </c>
      <c r="N923">
        <v>12.2</v>
      </c>
      <c r="O923" t="s">
        <v>26</v>
      </c>
      <c r="P923">
        <v>0</v>
      </c>
      <c r="Q923" t="s">
        <v>615</v>
      </c>
      <c r="R923" t="s">
        <v>28</v>
      </c>
      <c r="S923">
        <v>429.98</v>
      </c>
      <c r="T923" t="str" cm="1">
        <f t="array" ref="T923">_xlfn.IFS(Raw_Data[[#This Row],[Call Status]]="Resolved","5",Raw_Data[[#This Row],[Call Status]]="Escalated","2",Raw_Data[[#This Row],[Call Status]]="Pending","3",Raw_Data[[#This Row],[Call Status]]="Abandoned","0")</f>
        <v>5</v>
      </c>
      <c r="U923" t="str">
        <f>TEXT(Raw_Data[[#This Row],[Call Date]],"mmmm")</f>
        <v>March</v>
      </c>
      <c r="V923" t="str" cm="1">
        <f t="array" ref="V923">_xlfn.IFS(Raw_Data[[#This Row],[Customer Satisfaction]]&lt;2,"Poor",Raw_Data[[#This Row],[Customer Satisfaction]]&lt;4,"Average",Raw_Data[[#This Row],[Customer Satisfaction]]&gt;=4,"Excellent")</f>
        <v>Poor</v>
      </c>
    </row>
    <row r="924" spans="2:22" x14ac:dyDescent="0.3">
      <c r="B924" t="s">
        <v>2950</v>
      </c>
      <c r="C924" s="2">
        <v>45724</v>
      </c>
      <c r="D924" s="1">
        <v>0.62013888888888891</v>
      </c>
      <c r="E924" t="s">
        <v>100</v>
      </c>
      <c r="F924" t="s">
        <v>48</v>
      </c>
      <c r="G924" t="s">
        <v>250</v>
      </c>
      <c r="H924" t="s">
        <v>2392</v>
      </c>
      <c r="I924" t="s">
        <v>23</v>
      </c>
      <c r="J924" t="s">
        <v>55</v>
      </c>
      <c r="K924" t="s">
        <v>25</v>
      </c>
      <c r="L924" t="s">
        <v>25</v>
      </c>
      <c r="M924">
        <v>1.5</v>
      </c>
      <c r="N924">
        <v>17.100000000000001</v>
      </c>
      <c r="O924" t="s">
        <v>26</v>
      </c>
      <c r="P924">
        <v>3</v>
      </c>
      <c r="Q924" t="s">
        <v>615</v>
      </c>
      <c r="R924" t="s">
        <v>28</v>
      </c>
      <c r="S924">
        <v>298.81</v>
      </c>
      <c r="T924" t="str" cm="1">
        <f t="array" ref="T924">_xlfn.IFS(Raw_Data[[#This Row],[Call Status]]="Resolved","5",Raw_Data[[#This Row],[Call Status]]="Escalated","2",Raw_Data[[#This Row],[Call Status]]="Pending","3",Raw_Data[[#This Row],[Call Status]]="Abandoned","0")</f>
        <v>5</v>
      </c>
      <c r="U924" t="str">
        <f>TEXT(Raw_Data[[#This Row],[Call Date]],"mmmm")</f>
        <v>March</v>
      </c>
      <c r="V924" t="str" cm="1">
        <f t="array" ref="V924">_xlfn.IFS(Raw_Data[[#This Row],[Customer Satisfaction]]&lt;2,"Poor",Raw_Data[[#This Row],[Customer Satisfaction]]&lt;4,"Average",Raw_Data[[#This Row],[Customer Satisfaction]]&gt;=4,"Excellent")</f>
        <v>Average</v>
      </c>
    </row>
    <row r="925" spans="2:22" x14ac:dyDescent="0.3">
      <c r="B925" t="s">
        <v>2035</v>
      </c>
      <c r="C925" s="2">
        <v>45890</v>
      </c>
      <c r="D925" s="1">
        <v>0.73750000000000004</v>
      </c>
      <c r="E925" t="s">
        <v>91</v>
      </c>
      <c r="F925" t="s">
        <v>48</v>
      </c>
      <c r="G925" t="s">
        <v>250</v>
      </c>
      <c r="H925" t="s">
        <v>2026</v>
      </c>
      <c r="I925" t="s">
        <v>1130</v>
      </c>
      <c r="J925" t="s">
        <v>49</v>
      </c>
      <c r="K925" t="s">
        <v>25</v>
      </c>
      <c r="L925" t="s">
        <v>25</v>
      </c>
      <c r="M925">
        <v>1</v>
      </c>
      <c r="N925">
        <v>14.6</v>
      </c>
      <c r="O925" t="s">
        <v>26</v>
      </c>
      <c r="P925">
        <v>3</v>
      </c>
      <c r="Q925" t="s">
        <v>615</v>
      </c>
      <c r="R925" t="s">
        <v>28</v>
      </c>
      <c r="S925">
        <v>58.91</v>
      </c>
      <c r="T925" t="str" cm="1">
        <f t="array" ref="T925">_xlfn.IFS(Raw_Data[[#This Row],[Call Status]]="Resolved","5",Raw_Data[[#This Row],[Call Status]]="Escalated","2",Raw_Data[[#This Row],[Call Status]]="Pending","3",Raw_Data[[#This Row],[Call Status]]="Abandoned","0")</f>
        <v>5</v>
      </c>
      <c r="U925" t="str">
        <f>TEXT(Raw_Data[[#This Row],[Call Date]],"mmmm")</f>
        <v>August</v>
      </c>
      <c r="V925" t="str" cm="1">
        <f t="array" ref="V925">_xlfn.IFS(Raw_Data[[#This Row],[Customer Satisfaction]]&lt;2,"Poor",Raw_Data[[#This Row],[Customer Satisfaction]]&lt;4,"Average",Raw_Data[[#This Row],[Customer Satisfaction]]&gt;=4,"Excellent")</f>
        <v>Average</v>
      </c>
    </row>
    <row r="926" spans="2:22" x14ac:dyDescent="0.3">
      <c r="B926" t="s">
        <v>4639</v>
      </c>
      <c r="C926" s="2">
        <v>45766</v>
      </c>
      <c r="D926" s="1">
        <v>0.77222222222222225</v>
      </c>
      <c r="E926" t="s">
        <v>66</v>
      </c>
      <c r="F926" t="s">
        <v>38</v>
      </c>
      <c r="G926" t="s">
        <v>21</v>
      </c>
      <c r="H926" t="s">
        <v>22</v>
      </c>
      <c r="I926" t="s">
        <v>1128</v>
      </c>
      <c r="J926" t="s">
        <v>45</v>
      </c>
      <c r="K926" t="s">
        <v>25</v>
      </c>
      <c r="L926" t="s">
        <v>3561</v>
      </c>
      <c r="M926">
        <v>2</v>
      </c>
      <c r="N926">
        <v>13.3</v>
      </c>
      <c r="O926" t="s">
        <v>26</v>
      </c>
      <c r="P926">
        <v>3</v>
      </c>
      <c r="Q926" t="s">
        <v>615</v>
      </c>
      <c r="R926" t="s">
        <v>28</v>
      </c>
      <c r="S926">
        <v>92.52</v>
      </c>
      <c r="T926" t="str" cm="1">
        <f t="array" ref="T926">_xlfn.IFS(Raw_Data[[#This Row],[Call Status]]="Resolved","5",Raw_Data[[#This Row],[Call Status]]="Escalated","2",Raw_Data[[#This Row],[Call Status]]="Pending","3",Raw_Data[[#This Row],[Call Status]]="Abandoned","0")</f>
        <v>5</v>
      </c>
      <c r="U926" t="str">
        <f>TEXT(Raw_Data[[#This Row],[Call Date]],"mmmm")</f>
        <v>April</v>
      </c>
      <c r="V926" t="str" cm="1">
        <f t="array" ref="V926">_xlfn.IFS(Raw_Data[[#This Row],[Customer Satisfaction]]&lt;2,"Poor",Raw_Data[[#This Row],[Customer Satisfaction]]&lt;4,"Average",Raw_Data[[#This Row],[Customer Satisfaction]]&gt;=4,"Excellent")</f>
        <v>Average</v>
      </c>
    </row>
    <row r="927" spans="2:22" x14ac:dyDescent="0.3">
      <c r="B927" t="s">
        <v>9537</v>
      </c>
      <c r="C927" s="2">
        <v>45803</v>
      </c>
      <c r="D927" s="1">
        <v>0.52569444444444446</v>
      </c>
      <c r="E927" t="s">
        <v>108</v>
      </c>
      <c r="F927" t="s">
        <v>34</v>
      </c>
      <c r="G927" t="s">
        <v>162</v>
      </c>
      <c r="H927" t="s">
        <v>22</v>
      </c>
      <c r="I927" t="s">
        <v>1130</v>
      </c>
      <c r="J927" t="s">
        <v>49</v>
      </c>
      <c r="K927" t="s">
        <v>8876</v>
      </c>
      <c r="L927" t="s">
        <v>8877</v>
      </c>
      <c r="M927">
        <v>0.9</v>
      </c>
      <c r="N927">
        <v>9.1999999999999993</v>
      </c>
      <c r="O927" t="s">
        <v>28</v>
      </c>
      <c r="P927">
        <v>3</v>
      </c>
      <c r="Q927" t="s">
        <v>615</v>
      </c>
      <c r="R927" t="s">
        <v>28</v>
      </c>
      <c r="S927">
        <v>879.65</v>
      </c>
      <c r="T927" t="str" cm="1">
        <f t="array" ref="T927">_xlfn.IFS(Raw_Data[[#This Row],[Call Status]]="Resolved","5",Raw_Data[[#This Row],[Call Status]]="Escalated","2",Raw_Data[[#This Row],[Call Status]]="Pending","3",Raw_Data[[#This Row],[Call Status]]="Abandoned","0")</f>
        <v>3</v>
      </c>
      <c r="U927" t="str">
        <f>TEXT(Raw_Data[[#This Row],[Call Date]],"mmmm")</f>
        <v>May</v>
      </c>
      <c r="V927" t="str" cm="1">
        <f t="array" ref="V927">_xlfn.IFS(Raw_Data[[#This Row],[Customer Satisfaction]]&lt;2,"Poor",Raw_Data[[#This Row],[Customer Satisfaction]]&lt;4,"Average",Raw_Data[[#This Row],[Customer Satisfaction]]&gt;=4,"Excellent")</f>
        <v>Average</v>
      </c>
    </row>
    <row r="928" spans="2:22" x14ac:dyDescent="0.3">
      <c r="B928" t="s">
        <v>3347</v>
      </c>
      <c r="C928" s="2">
        <v>45768</v>
      </c>
      <c r="D928" s="1">
        <v>0.8569444444444444</v>
      </c>
      <c r="E928" t="s">
        <v>110</v>
      </c>
      <c r="F928" t="s">
        <v>34</v>
      </c>
      <c r="G928" t="s">
        <v>327</v>
      </c>
      <c r="H928" t="s">
        <v>2026</v>
      </c>
      <c r="I928" t="s">
        <v>23</v>
      </c>
      <c r="J928" t="s">
        <v>24</v>
      </c>
      <c r="K928" t="s">
        <v>25</v>
      </c>
      <c r="L928" t="s">
        <v>25</v>
      </c>
      <c r="M928">
        <v>0.9</v>
      </c>
      <c r="N928">
        <v>7.1</v>
      </c>
      <c r="O928" t="s">
        <v>26</v>
      </c>
      <c r="P928">
        <v>4</v>
      </c>
      <c r="Q928" t="s">
        <v>27</v>
      </c>
      <c r="R928" t="s">
        <v>28</v>
      </c>
      <c r="S928">
        <v>83.49</v>
      </c>
      <c r="T928" t="str" cm="1">
        <f t="array" ref="T928">_xlfn.IFS(Raw_Data[[#This Row],[Call Status]]="Resolved","5",Raw_Data[[#This Row],[Call Status]]="Escalated","2",Raw_Data[[#This Row],[Call Status]]="Pending","3",Raw_Data[[#This Row],[Call Status]]="Abandoned","0")</f>
        <v>5</v>
      </c>
      <c r="U928" t="str">
        <f>TEXT(Raw_Data[[#This Row],[Call Date]],"mmmm")</f>
        <v>April</v>
      </c>
      <c r="V928" t="str" cm="1">
        <f t="array" ref="V928">_xlfn.IFS(Raw_Data[[#This Row],[Customer Satisfaction]]&lt;2,"Poor",Raw_Data[[#This Row],[Customer Satisfaction]]&lt;4,"Average",Raw_Data[[#This Row],[Customer Satisfaction]]&gt;=4,"Excellent")</f>
        <v>Excellent</v>
      </c>
    </row>
    <row r="929" spans="2:22" x14ac:dyDescent="0.3">
      <c r="B929" t="s">
        <v>1606</v>
      </c>
      <c r="C929" s="2">
        <v>45885</v>
      </c>
      <c r="D929" s="1">
        <v>0.5541666666666667</v>
      </c>
      <c r="E929" t="s">
        <v>84</v>
      </c>
      <c r="F929" t="s">
        <v>38</v>
      </c>
      <c r="G929" t="s">
        <v>250</v>
      </c>
      <c r="H929" t="s">
        <v>22</v>
      </c>
      <c r="I929" t="s">
        <v>1128</v>
      </c>
      <c r="J929" t="s">
        <v>45</v>
      </c>
      <c r="K929" t="s">
        <v>25</v>
      </c>
      <c r="L929" t="s">
        <v>25</v>
      </c>
      <c r="M929">
        <v>7.7</v>
      </c>
      <c r="N929">
        <v>9.6999999999999993</v>
      </c>
      <c r="O929" t="s">
        <v>28</v>
      </c>
      <c r="P929">
        <v>3</v>
      </c>
      <c r="Q929" t="s">
        <v>615</v>
      </c>
      <c r="R929" t="s">
        <v>28</v>
      </c>
      <c r="S929">
        <v>206.84</v>
      </c>
      <c r="T929" t="str" cm="1">
        <f t="array" ref="T929">_xlfn.IFS(Raw_Data[[#This Row],[Call Status]]="Resolved","5",Raw_Data[[#This Row],[Call Status]]="Escalated","2",Raw_Data[[#This Row],[Call Status]]="Pending","3",Raw_Data[[#This Row],[Call Status]]="Abandoned","0")</f>
        <v>5</v>
      </c>
      <c r="U929" t="str">
        <f>TEXT(Raw_Data[[#This Row],[Call Date]],"mmmm")</f>
        <v>August</v>
      </c>
      <c r="V929" t="str" cm="1">
        <f t="array" ref="V929">_xlfn.IFS(Raw_Data[[#This Row],[Customer Satisfaction]]&lt;2,"Poor",Raw_Data[[#This Row],[Customer Satisfaction]]&lt;4,"Average",Raw_Data[[#This Row],[Customer Satisfaction]]&gt;=4,"Excellent")</f>
        <v>Average</v>
      </c>
    </row>
    <row r="930" spans="2:22" x14ac:dyDescent="0.3">
      <c r="B930" t="s">
        <v>8830</v>
      </c>
      <c r="C930" s="2">
        <v>45768</v>
      </c>
      <c r="D930" s="1">
        <v>0.82777777777777772</v>
      </c>
      <c r="E930" t="s">
        <v>100</v>
      </c>
      <c r="F930" t="s">
        <v>48</v>
      </c>
      <c r="G930" t="s">
        <v>327</v>
      </c>
      <c r="H930" t="s">
        <v>22</v>
      </c>
      <c r="I930" t="s">
        <v>23</v>
      </c>
      <c r="J930" t="s">
        <v>76</v>
      </c>
      <c r="K930" t="s">
        <v>16</v>
      </c>
      <c r="L930" t="s">
        <v>16</v>
      </c>
      <c r="M930">
        <v>1.5</v>
      </c>
      <c r="N930">
        <v>6.3</v>
      </c>
      <c r="O930" t="s">
        <v>28</v>
      </c>
      <c r="P930">
        <v>1</v>
      </c>
      <c r="Q930" t="s">
        <v>1014</v>
      </c>
      <c r="R930" t="s">
        <v>26</v>
      </c>
      <c r="S930">
        <v>12.01</v>
      </c>
      <c r="T930" t="str" cm="1">
        <f t="array" ref="T930">_xlfn.IFS(Raw_Data[[#This Row],[Call Status]]="Resolved","5",Raw_Data[[#This Row],[Call Status]]="Escalated","2",Raw_Data[[#This Row],[Call Status]]="Pending","3",Raw_Data[[#This Row],[Call Status]]="Abandoned","0")</f>
        <v>2</v>
      </c>
      <c r="U930" t="str">
        <f>TEXT(Raw_Data[[#This Row],[Call Date]],"mmmm")</f>
        <v>April</v>
      </c>
      <c r="V930" t="str" cm="1">
        <f t="array" ref="V930">_xlfn.IFS(Raw_Data[[#This Row],[Customer Satisfaction]]&lt;2,"Poor",Raw_Data[[#This Row],[Customer Satisfaction]]&lt;4,"Average",Raw_Data[[#This Row],[Customer Satisfaction]]&gt;=4,"Excellent")</f>
        <v>Poor</v>
      </c>
    </row>
    <row r="931" spans="2:22" x14ac:dyDescent="0.3">
      <c r="B931" t="s">
        <v>8796</v>
      </c>
      <c r="C931" s="2">
        <v>45691</v>
      </c>
      <c r="D931" s="1">
        <v>0.82708333333333328</v>
      </c>
      <c r="E931" t="s">
        <v>108</v>
      </c>
      <c r="F931" t="s">
        <v>38</v>
      </c>
      <c r="G931" t="s">
        <v>162</v>
      </c>
      <c r="H931" t="s">
        <v>22</v>
      </c>
      <c r="I931" t="s">
        <v>23</v>
      </c>
      <c r="J931" t="s">
        <v>76</v>
      </c>
      <c r="K931" t="s">
        <v>16</v>
      </c>
      <c r="L931" t="s">
        <v>16</v>
      </c>
      <c r="M931">
        <v>1.9</v>
      </c>
      <c r="N931">
        <v>10.199999999999999</v>
      </c>
      <c r="O931" t="s">
        <v>28</v>
      </c>
      <c r="P931">
        <v>1</v>
      </c>
      <c r="Q931" t="s">
        <v>1014</v>
      </c>
      <c r="R931" t="s">
        <v>26</v>
      </c>
      <c r="S931">
        <v>85.52</v>
      </c>
      <c r="T931" t="str" cm="1">
        <f t="array" ref="T931">_xlfn.IFS(Raw_Data[[#This Row],[Call Status]]="Resolved","5",Raw_Data[[#This Row],[Call Status]]="Escalated","2",Raw_Data[[#This Row],[Call Status]]="Pending","3",Raw_Data[[#This Row],[Call Status]]="Abandoned","0")</f>
        <v>2</v>
      </c>
      <c r="U931" t="str">
        <f>TEXT(Raw_Data[[#This Row],[Call Date]],"mmmm")</f>
        <v>February</v>
      </c>
      <c r="V931" t="str" cm="1">
        <f t="array" ref="V931">_xlfn.IFS(Raw_Data[[#This Row],[Customer Satisfaction]]&lt;2,"Poor",Raw_Data[[#This Row],[Customer Satisfaction]]&lt;4,"Average",Raw_Data[[#This Row],[Customer Satisfaction]]&gt;=4,"Excellent")</f>
        <v>Poor</v>
      </c>
    </row>
    <row r="932" spans="2:22" x14ac:dyDescent="0.3">
      <c r="B932" t="s">
        <v>3067</v>
      </c>
      <c r="C932" s="2">
        <v>45768</v>
      </c>
      <c r="D932" s="1">
        <v>0.38611111111111113</v>
      </c>
      <c r="E932" t="s">
        <v>59</v>
      </c>
      <c r="F932" t="s">
        <v>34</v>
      </c>
      <c r="G932" t="s">
        <v>162</v>
      </c>
      <c r="H932" t="s">
        <v>2392</v>
      </c>
      <c r="I932" t="s">
        <v>23</v>
      </c>
      <c r="J932" t="s">
        <v>45</v>
      </c>
      <c r="K932" t="s">
        <v>25</v>
      </c>
      <c r="L932" t="s">
        <v>25</v>
      </c>
      <c r="M932">
        <v>2.2999999999999998</v>
      </c>
      <c r="N932">
        <v>6.3</v>
      </c>
      <c r="O932" t="s">
        <v>26</v>
      </c>
      <c r="P932">
        <v>5</v>
      </c>
      <c r="Q932" t="s">
        <v>27</v>
      </c>
      <c r="R932" t="s">
        <v>28</v>
      </c>
      <c r="S932">
        <v>100.57</v>
      </c>
      <c r="T932" t="str" cm="1">
        <f t="array" ref="T932">_xlfn.IFS(Raw_Data[[#This Row],[Call Status]]="Resolved","5",Raw_Data[[#This Row],[Call Status]]="Escalated","2",Raw_Data[[#This Row],[Call Status]]="Pending","3",Raw_Data[[#This Row],[Call Status]]="Abandoned","0")</f>
        <v>5</v>
      </c>
      <c r="U932" t="str">
        <f>TEXT(Raw_Data[[#This Row],[Call Date]],"mmmm")</f>
        <v>April</v>
      </c>
      <c r="V932" t="str" cm="1">
        <f t="array" ref="V932">_xlfn.IFS(Raw_Data[[#This Row],[Customer Satisfaction]]&lt;2,"Poor",Raw_Data[[#This Row],[Customer Satisfaction]]&lt;4,"Average",Raw_Data[[#This Row],[Customer Satisfaction]]&gt;=4,"Excellent")</f>
        <v>Excellent</v>
      </c>
    </row>
    <row r="933" spans="2:22" x14ac:dyDescent="0.3">
      <c r="B933" t="s">
        <v>2002</v>
      </c>
      <c r="C933" s="2">
        <v>45921</v>
      </c>
      <c r="D933" s="1">
        <v>0.4513888888888889</v>
      </c>
      <c r="E933" t="s">
        <v>57</v>
      </c>
      <c r="F933" t="s">
        <v>38</v>
      </c>
      <c r="G933" t="s">
        <v>162</v>
      </c>
      <c r="H933" t="s">
        <v>22</v>
      </c>
      <c r="I933" t="s">
        <v>1137</v>
      </c>
      <c r="J933" t="s">
        <v>49</v>
      </c>
      <c r="K933" t="s">
        <v>25</v>
      </c>
      <c r="L933" t="s">
        <v>25</v>
      </c>
      <c r="M933">
        <v>6.4</v>
      </c>
      <c r="N933">
        <v>16.100000000000001</v>
      </c>
      <c r="O933" t="s">
        <v>26</v>
      </c>
      <c r="P933">
        <v>5</v>
      </c>
      <c r="Q933" t="s">
        <v>27</v>
      </c>
      <c r="R933" t="s">
        <v>28</v>
      </c>
      <c r="S933">
        <v>341.76</v>
      </c>
      <c r="T933" t="str" cm="1">
        <f t="array" ref="T933">_xlfn.IFS(Raw_Data[[#This Row],[Call Status]]="Resolved","5",Raw_Data[[#This Row],[Call Status]]="Escalated","2",Raw_Data[[#This Row],[Call Status]]="Pending","3",Raw_Data[[#This Row],[Call Status]]="Abandoned","0")</f>
        <v>5</v>
      </c>
      <c r="U933" t="str">
        <f>TEXT(Raw_Data[[#This Row],[Call Date]],"mmmm")</f>
        <v>September</v>
      </c>
      <c r="V933" t="str" cm="1">
        <f t="array" ref="V933">_xlfn.IFS(Raw_Data[[#This Row],[Customer Satisfaction]]&lt;2,"Poor",Raw_Data[[#This Row],[Customer Satisfaction]]&lt;4,"Average",Raw_Data[[#This Row],[Customer Satisfaction]]&gt;=4,"Excellent")</f>
        <v>Excellent</v>
      </c>
    </row>
    <row r="934" spans="2:22" x14ac:dyDescent="0.3">
      <c r="B934" t="s">
        <v>1648</v>
      </c>
      <c r="C934" s="2">
        <v>45893</v>
      </c>
      <c r="D934" s="1">
        <v>0.78125</v>
      </c>
      <c r="E934" t="s">
        <v>110</v>
      </c>
      <c r="F934" t="s">
        <v>48</v>
      </c>
      <c r="G934" t="s">
        <v>21</v>
      </c>
      <c r="H934" t="s">
        <v>22</v>
      </c>
      <c r="I934" t="s">
        <v>1137</v>
      </c>
      <c r="J934" t="s">
        <v>55</v>
      </c>
      <c r="K934" t="s">
        <v>25</v>
      </c>
      <c r="L934" t="s">
        <v>25</v>
      </c>
      <c r="M934">
        <v>2.4</v>
      </c>
      <c r="N934">
        <v>10</v>
      </c>
      <c r="O934" t="s">
        <v>26</v>
      </c>
      <c r="P934">
        <v>3</v>
      </c>
      <c r="Q934" t="s">
        <v>615</v>
      </c>
      <c r="R934" t="s">
        <v>28</v>
      </c>
      <c r="S934">
        <v>408.9</v>
      </c>
      <c r="T934" t="str" cm="1">
        <f t="array" ref="T934">_xlfn.IFS(Raw_Data[[#This Row],[Call Status]]="Resolved","5",Raw_Data[[#This Row],[Call Status]]="Escalated","2",Raw_Data[[#This Row],[Call Status]]="Pending","3",Raw_Data[[#This Row],[Call Status]]="Abandoned","0")</f>
        <v>5</v>
      </c>
      <c r="U934" t="str">
        <f>TEXT(Raw_Data[[#This Row],[Call Date]],"mmmm")</f>
        <v>August</v>
      </c>
      <c r="V934" t="str" cm="1">
        <f t="array" ref="V934">_xlfn.IFS(Raw_Data[[#This Row],[Customer Satisfaction]]&lt;2,"Poor",Raw_Data[[#This Row],[Customer Satisfaction]]&lt;4,"Average",Raw_Data[[#This Row],[Customer Satisfaction]]&gt;=4,"Excellent")</f>
        <v>Average</v>
      </c>
    </row>
    <row r="935" spans="2:22" x14ac:dyDescent="0.3">
      <c r="B935" t="s">
        <v>7319</v>
      </c>
      <c r="C935" s="2">
        <v>45740</v>
      </c>
      <c r="D935" s="1">
        <v>0.72291666666666665</v>
      </c>
      <c r="E935" t="s">
        <v>72</v>
      </c>
      <c r="F935" t="s">
        <v>20</v>
      </c>
      <c r="G935" t="s">
        <v>250</v>
      </c>
      <c r="H935" t="s">
        <v>22</v>
      </c>
      <c r="I935" t="s">
        <v>23</v>
      </c>
      <c r="J935" t="s">
        <v>45</v>
      </c>
      <c r="K935" t="s">
        <v>7253</v>
      </c>
      <c r="L935" t="s">
        <v>7254</v>
      </c>
      <c r="M935">
        <v>4</v>
      </c>
      <c r="N935">
        <v>6.2</v>
      </c>
      <c r="O935" t="s">
        <v>28</v>
      </c>
      <c r="P935">
        <v>2</v>
      </c>
      <c r="Q935" t="s">
        <v>615</v>
      </c>
      <c r="R935" t="s">
        <v>28</v>
      </c>
      <c r="S935">
        <v>51.39</v>
      </c>
      <c r="T935" t="str" cm="1">
        <f t="array" ref="T935">_xlfn.IFS(Raw_Data[[#This Row],[Call Status]]="Resolved","5",Raw_Data[[#This Row],[Call Status]]="Escalated","2",Raw_Data[[#This Row],[Call Status]]="Pending","3",Raw_Data[[#This Row],[Call Status]]="Abandoned","0")</f>
        <v>0</v>
      </c>
      <c r="U935" t="str">
        <f>TEXT(Raw_Data[[#This Row],[Call Date]],"mmmm")</f>
        <v>March</v>
      </c>
      <c r="V935" t="str" cm="1">
        <f t="array" ref="V935">_xlfn.IFS(Raw_Data[[#This Row],[Customer Satisfaction]]&lt;2,"Poor",Raw_Data[[#This Row],[Customer Satisfaction]]&lt;4,"Average",Raw_Data[[#This Row],[Customer Satisfaction]]&gt;=4,"Excellent")</f>
        <v>Average</v>
      </c>
    </row>
    <row r="936" spans="2:22" x14ac:dyDescent="0.3">
      <c r="B936" t="s">
        <v>552</v>
      </c>
      <c r="C936" s="2">
        <v>45699</v>
      </c>
      <c r="D936" s="1">
        <v>0.44305555555555554</v>
      </c>
      <c r="E936" t="s">
        <v>84</v>
      </c>
      <c r="F936" t="s">
        <v>38</v>
      </c>
      <c r="G936" t="s">
        <v>21</v>
      </c>
      <c r="H936" t="s">
        <v>22</v>
      </c>
      <c r="I936" t="s">
        <v>23</v>
      </c>
      <c r="J936" t="s">
        <v>24</v>
      </c>
      <c r="K936" t="s">
        <v>25</v>
      </c>
      <c r="L936" t="s">
        <v>25</v>
      </c>
      <c r="M936">
        <v>1.1000000000000001</v>
      </c>
      <c r="N936">
        <v>16.8</v>
      </c>
      <c r="O936" t="s">
        <v>26</v>
      </c>
      <c r="P936">
        <v>0</v>
      </c>
      <c r="Q936" t="s">
        <v>27</v>
      </c>
      <c r="R936" t="s">
        <v>28</v>
      </c>
      <c r="S936">
        <v>170.09</v>
      </c>
      <c r="T936" t="str" cm="1">
        <f t="array" ref="T936">_xlfn.IFS(Raw_Data[[#This Row],[Call Status]]="Resolved","5",Raw_Data[[#This Row],[Call Status]]="Escalated","2",Raw_Data[[#This Row],[Call Status]]="Pending","3",Raw_Data[[#This Row],[Call Status]]="Abandoned","0")</f>
        <v>5</v>
      </c>
      <c r="U936" t="str">
        <f>TEXT(Raw_Data[[#This Row],[Call Date]],"mmmm")</f>
        <v>February</v>
      </c>
      <c r="V936" t="str" cm="1">
        <f t="array" ref="V936">_xlfn.IFS(Raw_Data[[#This Row],[Customer Satisfaction]]&lt;2,"Poor",Raw_Data[[#This Row],[Customer Satisfaction]]&lt;4,"Average",Raw_Data[[#This Row],[Customer Satisfaction]]&gt;=4,"Excellent")</f>
        <v>Poor</v>
      </c>
    </row>
    <row r="937" spans="2:22" x14ac:dyDescent="0.3">
      <c r="B937" t="s">
        <v>7428</v>
      </c>
      <c r="C937" s="2">
        <v>45758</v>
      </c>
      <c r="D937" s="1">
        <v>0.33402777777777776</v>
      </c>
      <c r="E937" t="s">
        <v>41</v>
      </c>
      <c r="F937" t="s">
        <v>38</v>
      </c>
      <c r="G937" t="s">
        <v>162</v>
      </c>
      <c r="H937" t="s">
        <v>2026</v>
      </c>
      <c r="I937" t="s">
        <v>1128</v>
      </c>
      <c r="J937" t="s">
        <v>31</v>
      </c>
      <c r="K937" t="s">
        <v>7253</v>
      </c>
      <c r="L937" t="s">
        <v>7254</v>
      </c>
      <c r="M937">
        <v>6.2</v>
      </c>
      <c r="N937">
        <v>2.7</v>
      </c>
      <c r="O937" t="s">
        <v>28</v>
      </c>
      <c r="P937">
        <v>3</v>
      </c>
      <c r="Q937" t="s">
        <v>615</v>
      </c>
      <c r="R937" t="s">
        <v>28</v>
      </c>
      <c r="S937">
        <v>150.99</v>
      </c>
      <c r="T937" t="str" cm="1">
        <f t="array" ref="T937">_xlfn.IFS(Raw_Data[[#This Row],[Call Status]]="Resolved","5",Raw_Data[[#This Row],[Call Status]]="Escalated","2",Raw_Data[[#This Row],[Call Status]]="Pending","3",Raw_Data[[#This Row],[Call Status]]="Abandoned","0")</f>
        <v>0</v>
      </c>
      <c r="U937" t="str">
        <f>TEXT(Raw_Data[[#This Row],[Call Date]],"mmmm")</f>
        <v>April</v>
      </c>
      <c r="V937" t="str" cm="1">
        <f t="array" ref="V937">_xlfn.IFS(Raw_Data[[#This Row],[Customer Satisfaction]]&lt;2,"Poor",Raw_Data[[#This Row],[Customer Satisfaction]]&lt;4,"Average",Raw_Data[[#This Row],[Customer Satisfaction]]&gt;=4,"Excellent")</f>
        <v>Average</v>
      </c>
    </row>
    <row r="938" spans="2:22" x14ac:dyDescent="0.3">
      <c r="B938" t="s">
        <v>4235</v>
      </c>
      <c r="C938" s="2">
        <v>45663</v>
      </c>
      <c r="D938" s="1">
        <v>0.37569444444444444</v>
      </c>
      <c r="E938" t="s">
        <v>110</v>
      </c>
      <c r="F938" t="s">
        <v>38</v>
      </c>
      <c r="G938" t="s">
        <v>162</v>
      </c>
      <c r="H938" t="s">
        <v>2613</v>
      </c>
      <c r="I938" t="s">
        <v>1128</v>
      </c>
      <c r="J938" t="s">
        <v>45</v>
      </c>
      <c r="K938" t="s">
        <v>25</v>
      </c>
      <c r="L938" t="s">
        <v>3559</v>
      </c>
      <c r="M938">
        <v>2.4</v>
      </c>
      <c r="N938">
        <v>7.2</v>
      </c>
      <c r="O938" t="s">
        <v>26</v>
      </c>
      <c r="P938">
        <v>5</v>
      </c>
      <c r="Q938" t="s">
        <v>27</v>
      </c>
      <c r="R938" t="s">
        <v>28</v>
      </c>
      <c r="S938">
        <v>98.14</v>
      </c>
      <c r="T938" t="str" cm="1">
        <f t="array" ref="T938">_xlfn.IFS(Raw_Data[[#This Row],[Call Status]]="Resolved","5",Raw_Data[[#This Row],[Call Status]]="Escalated","2",Raw_Data[[#This Row],[Call Status]]="Pending","3",Raw_Data[[#This Row],[Call Status]]="Abandoned","0")</f>
        <v>5</v>
      </c>
      <c r="U938" t="str">
        <f>TEXT(Raw_Data[[#This Row],[Call Date]],"mmmm")</f>
        <v>January</v>
      </c>
      <c r="V938" t="str" cm="1">
        <f t="array" ref="V938">_xlfn.IFS(Raw_Data[[#This Row],[Customer Satisfaction]]&lt;2,"Poor",Raw_Data[[#This Row],[Customer Satisfaction]]&lt;4,"Average",Raw_Data[[#This Row],[Customer Satisfaction]]&gt;=4,"Excellent")</f>
        <v>Excellent</v>
      </c>
    </row>
    <row r="939" spans="2:22" x14ac:dyDescent="0.3">
      <c r="B939" t="s">
        <v>5841</v>
      </c>
      <c r="C939" s="2">
        <v>45837</v>
      </c>
      <c r="D939" s="1">
        <v>0.56458333333333333</v>
      </c>
      <c r="E939" t="s">
        <v>100</v>
      </c>
      <c r="F939" t="s">
        <v>48</v>
      </c>
      <c r="G939" t="s">
        <v>250</v>
      </c>
      <c r="H939" t="s">
        <v>2392</v>
      </c>
      <c r="I939" t="s">
        <v>23</v>
      </c>
      <c r="J939" t="s">
        <v>64</v>
      </c>
      <c r="K939" t="s">
        <v>25</v>
      </c>
      <c r="L939" t="s">
        <v>3559</v>
      </c>
      <c r="M939">
        <v>4.2</v>
      </c>
      <c r="N939">
        <v>11.9</v>
      </c>
      <c r="O939" t="s">
        <v>26</v>
      </c>
      <c r="P939">
        <v>3</v>
      </c>
      <c r="Q939" t="s">
        <v>615</v>
      </c>
      <c r="R939" t="s">
        <v>28</v>
      </c>
      <c r="S939">
        <v>229.69</v>
      </c>
      <c r="T939" t="str" cm="1">
        <f t="array" ref="T939">_xlfn.IFS(Raw_Data[[#This Row],[Call Status]]="Resolved","5",Raw_Data[[#This Row],[Call Status]]="Escalated","2",Raw_Data[[#This Row],[Call Status]]="Pending","3",Raw_Data[[#This Row],[Call Status]]="Abandoned","0")</f>
        <v>5</v>
      </c>
      <c r="U939" t="str">
        <f>TEXT(Raw_Data[[#This Row],[Call Date]],"mmmm")</f>
        <v>June</v>
      </c>
      <c r="V939" t="str" cm="1">
        <f t="array" ref="V939">_xlfn.IFS(Raw_Data[[#This Row],[Customer Satisfaction]]&lt;2,"Poor",Raw_Data[[#This Row],[Customer Satisfaction]]&lt;4,"Average",Raw_Data[[#This Row],[Customer Satisfaction]]&gt;=4,"Excellent")</f>
        <v>Average</v>
      </c>
    </row>
    <row r="940" spans="2:22" x14ac:dyDescent="0.3">
      <c r="B940" t="s">
        <v>9693</v>
      </c>
      <c r="C940" s="2">
        <v>45939</v>
      </c>
      <c r="D940" s="1">
        <v>0.57361111111111107</v>
      </c>
      <c r="E940" t="s">
        <v>44</v>
      </c>
      <c r="F940" t="s">
        <v>34</v>
      </c>
      <c r="G940" t="s">
        <v>162</v>
      </c>
      <c r="H940" t="s">
        <v>22</v>
      </c>
      <c r="I940" t="s">
        <v>1128</v>
      </c>
      <c r="J940" t="s">
        <v>35</v>
      </c>
      <c r="K940" t="s">
        <v>8876</v>
      </c>
      <c r="L940" t="s">
        <v>8877</v>
      </c>
      <c r="M940">
        <v>6.5</v>
      </c>
      <c r="N940">
        <v>8</v>
      </c>
      <c r="O940" t="s">
        <v>28</v>
      </c>
      <c r="P940">
        <v>0</v>
      </c>
      <c r="Q940" t="s">
        <v>1014</v>
      </c>
      <c r="R940" t="s">
        <v>28</v>
      </c>
      <c r="S940">
        <v>171.39</v>
      </c>
      <c r="T940" t="str" cm="1">
        <f t="array" ref="T940">_xlfn.IFS(Raw_Data[[#This Row],[Call Status]]="Resolved","5",Raw_Data[[#This Row],[Call Status]]="Escalated","2",Raw_Data[[#This Row],[Call Status]]="Pending","3",Raw_Data[[#This Row],[Call Status]]="Abandoned","0")</f>
        <v>3</v>
      </c>
      <c r="U940" t="str">
        <f>TEXT(Raw_Data[[#This Row],[Call Date]],"mmmm")</f>
        <v>October</v>
      </c>
      <c r="V940" t="str" cm="1">
        <f t="array" ref="V940">_xlfn.IFS(Raw_Data[[#This Row],[Customer Satisfaction]]&lt;2,"Poor",Raw_Data[[#This Row],[Customer Satisfaction]]&lt;4,"Average",Raw_Data[[#This Row],[Customer Satisfaction]]&gt;=4,"Excellent")</f>
        <v>Poor</v>
      </c>
    </row>
    <row r="941" spans="2:22" x14ac:dyDescent="0.3">
      <c r="B941" t="s">
        <v>9252</v>
      </c>
      <c r="C941" s="2">
        <v>45977</v>
      </c>
      <c r="D941" s="1">
        <v>0.75208333333333333</v>
      </c>
      <c r="E941" t="s">
        <v>91</v>
      </c>
      <c r="F941" t="s">
        <v>20</v>
      </c>
      <c r="G941" t="s">
        <v>250</v>
      </c>
      <c r="H941" t="s">
        <v>2026</v>
      </c>
      <c r="I941" t="s">
        <v>23</v>
      </c>
      <c r="J941" t="s">
        <v>39</v>
      </c>
      <c r="K941" t="s">
        <v>8876</v>
      </c>
      <c r="L941" t="s">
        <v>8877</v>
      </c>
      <c r="M941">
        <v>1.1000000000000001</v>
      </c>
      <c r="N941">
        <v>6.1</v>
      </c>
      <c r="O941" t="s">
        <v>28</v>
      </c>
      <c r="P941">
        <v>0</v>
      </c>
      <c r="Q941" t="s">
        <v>27</v>
      </c>
      <c r="R941" t="s">
        <v>28</v>
      </c>
      <c r="S941">
        <v>274.27999999999997</v>
      </c>
      <c r="T941" t="str" cm="1">
        <f t="array" ref="T941">_xlfn.IFS(Raw_Data[[#This Row],[Call Status]]="Resolved","5",Raw_Data[[#This Row],[Call Status]]="Escalated","2",Raw_Data[[#This Row],[Call Status]]="Pending","3",Raw_Data[[#This Row],[Call Status]]="Abandoned","0")</f>
        <v>3</v>
      </c>
      <c r="U941" t="str">
        <f>TEXT(Raw_Data[[#This Row],[Call Date]],"mmmm")</f>
        <v>November</v>
      </c>
      <c r="V941" t="str" cm="1">
        <f t="array" ref="V941">_xlfn.IFS(Raw_Data[[#This Row],[Customer Satisfaction]]&lt;2,"Poor",Raw_Data[[#This Row],[Customer Satisfaction]]&lt;4,"Average",Raw_Data[[#This Row],[Customer Satisfaction]]&gt;=4,"Excellent")</f>
        <v>Poor</v>
      </c>
    </row>
    <row r="942" spans="2:22" x14ac:dyDescent="0.3">
      <c r="B942" t="s">
        <v>9815</v>
      </c>
      <c r="C942" s="2">
        <v>45883</v>
      </c>
      <c r="D942" s="1">
        <v>0.8930555555555556</v>
      </c>
      <c r="E942" t="s">
        <v>70</v>
      </c>
      <c r="F942" t="s">
        <v>20</v>
      </c>
      <c r="G942" t="s">
        <v>21</v>
      </c>
      <c r="H942" t="s">
        <v>22</v>
      </c>
      <c r="I942" t="s">
        <v>23</v>
      </c>
      <c r="J942" t="s">
        <v>49</v>
      </c>
      <c r="K942" t="s">
        <v>8876</v>
      </c>
      <c r="L942" t="s">
        <v>8877</v>
      </c>
      <c r="M942">
        <v>4.8</v>
      </c>
      <c r="N942">
        <v>8.1</v>
      </c>
      <c r="O942" t="s">
        <v>28</v>
      </c>
      <c r="P942">
        <v>1</v>
      </c>
      <c r="Q942" t="s">
        <v>1014</v>
      </c>
      <c r="R942" t="s">
        <v>28</v>
      </c>
      <c r="S942">
        <v>164.11</v>
      </c>
      <c r="T942" t="str" cm="1">
        <f t="array" ref="T942">_xlfn.IFS(Raw_Data[[#This Row],[Call Status]]="Resolved","5",Raw_Data[[#This Row],[Call Status]]="Escalated","2",Raw_Data[[#This Row],[Call Status]]="Pending","3",Raw_Data[[#This Row],[Call Status]]="Abandoned","0")</f>
        <v>3</v>
      </c>
      <c r="U942" t="str">
        <f>TEXT(Raw_Data[[#This Row],[Call Date]],"mmmm")</f>
        <v>August</v>
      </c>
      <c r="V942" t="str" cm="1">
        <f t="array" ref="V942">_xlfn.IFS(Raw_Data[[#This Row],[Customer Satisfaction]]&lt;2,"Poor",Raw_Data[[#This Row],[Customer Satisfaction]]&lt;4,"Average",Raw_Data[[#This Row],[Customer Satisfaction]]&gt;=4,"Excellent")</f>
        <v>Poor</v>
      </c>
    </row>
    <row r="943" spans="2:22" x14ac:dyDescent="0.3">
      <c r="B943" t="s">
        <v>8609</v>
      </c>
      <c r="C943" s="2">
        <v>45972</v>
      </c>
      <c r="D943" s="1">
        <v>0.6118055555555556</v>
      </c>
      <c r="E943" t="s">
        <v>100</v>
      </c>
      <c r="F943" t="s">
        <v>48</v>
      </c>
      <c r="G943" t="s">
        <v>327</v>
      </c>
      <c r="H943" t="s">
        <v>22</v>
      </c>
      <c r="I943" t="s">
        <v>1128</v>
      </c>
      <c r="J943" t="s">
        <v>64</v>
      </c>
      <c r="K943" t="s">
        <v>16</v>
      </c>
      <c r="L943" t="s">
        <v>16</v>
      </c>
      <c r="M943">
        <v>8.5</v>
      </c>
      <c r="N943">
        <v>10.6</v>
      </c>
      <c r="O943" t="s">
        <v>28</v>
      </c>
      <c r="P943">
        <v>1</v>
      </c>
      <c r="Q943" t="s">
        <v>1014</v>
      </c>
      <c r="R943" t="s">
        <v>26</v>
      </c>
      <c r="S943">
        <v>97.41</v>
      </c>
      <c r="T943" t="str" cm="1">
        <f t="array" ref="T943">_xlfn.IFS(Raw_Data[[#This Row],[Call Status]]="Resolved","5",Raw_Data[[#This Row],[Call Status]]="Escalated","2",Raw_Data[[#This Row],[Call Status]]="Pending","3",Raw_Data[[#This Row],[Call Status]]="Abandoned","0")</f>
        <v>2</v>
      </c>
      <c r="U943" t="str">
        <f>TEXT(Raw_Data[[#This Row],[Call Date]],"mmmm")</f>
        <v>November</v>
      </c>
      <c r="V943" t="str" cm="1">
        <f t="array" ref="V943">_xlfn.IFS(Raw_Data[[#This Row],[Customer Satisfaction]]&lt;2,"Poor",Raw_Data[[#This Row],[Customer Satisfaction]]&lt;4,"Average",Raw_Data[[#This Row],[Customer Satisfaction]]&gt;=4,"Excellent")</f>
        <v>Poor</v>
      </c>
    </row>
    <row r="944" spans="2:22" x14ac:dyDescent="0.3">
      <c r="B944" t="s">
        <v>5214</v>
      </c>
      <c r="C944" s="2">
        <v>46022</v>
      </c>
      <c r="D944" s="1">
        <v>0.74861111111111112</v>
      </c>
      <c r="E944" t="s">
        <v>100</v>
      </c>
      <c r="F944" t="s">
        <v>20</v>
      </c>
      <c r="G944" t="s">
        <v>162</v>
      </c>
      <c r="H944" t="s">
        <v>2026</v>
      </c>
      <c r="I944" t="s">
        <v>23</v>
      </c>
      <c r="J944" t="s">
        <v>39</v>
      </c>
      <c r="K944" t="s">
        <v>25</v>
      </c>
      <c r="L944" t="s">
        <v>3564</v>
      </c>
      <c r="M944">
        <v>2.1</v>
      </c>
      <c r="N944">
        <v>12.5</v>
      </c>
      <c r="O944" t="s">
        <v>28</v>
      </c>
      <c r="P944">
        <v>0</v>
      </c>
      <c r="Q944" t="s">
        <v>27</v>
      </c>
      <c r="R944" t="s">
        <v>28</v>
      </c>
      <c r="S944">
        <v>86.79</v>
      </c>
      <c r="T944" t="str" cm="1">
        <f t="array" ref="T944">_xlfn.IFS(Raw_Data[[#This Row],[Call Status]]="Resolved","5",Raw_Data[[#This Row],[Call Status]]="Escalated","2",Raw_Data[[#This Row],[Call Status]]="Pending","3",Raw_Data[[#This Row],[Call Status]]="Abandoned","0")</f>
        <v>5</v>
      </c>
      <c r="U944" t="str">
        <f>TEXT(Raw_Data[[#This Row],[Call Date]],"mmmm")</f>
        <v>December</v>
      </c>
      <c r="V944" t="str" cm="1">
        <f t="array" ref="V944">_xlfn.IFS(Raw_Data[[#This Row],[Customer Satisfaction]]&lt;2,"Poor",Raw_Data[[#This Row],[Customer Satisfaction]]&lt;4,"Average",Raw_Data[[#This Row],[Customer Satisfaction]]&gt;=4,"Excellent")</f>
        <v>Poor</v>
      </c>
    </row>
    <row r="945" spans="2:22" x14ac:dyDescent="0.3">
      <c r="B945" t="s">
        <v>2333</v>
      </c>
      <c r="C945" s="2">
        <v>45886</v>
      </c>
      <c r="D945" s="1">
        <v>0.47847222222222224</v>
      </c>
      <c r="E945" t="s">
        <v>47</v>
      </c>
      <c r="F945" t="s">
        <v>48</v>
      </c>
      <c r="G945" t="s">
        <v>327</v>
      </c>
      <c r="H945" t="s">
        <v>2026</v>
      </c>
      <c r="I945" t="s">
        <v>1128</v>
      </c>
      <c r="J945" t="s">
        <v>45</v>
      </c>
      <c r="K945" t="s">
        <v>25</v>
      </c>
      <c r="L945" t="s">
        <v>25</v>
      </c>
      <c r="M945">
        <v>3</v>
      </c>
      <c r="N945">
        <v>9.3000000000000007</v>
      </c>
      <c r="O945" t="s">
        <v>26</v>
      </c>
      <c r="P945">
        <v>5</v>
      </c>
      <c r="Q945" t="s">
        <v>27</v>
      </c>
      <c r="R945" t="s">
        <v>28</v>
      </c>
      <c r="S945">
        <v>30.6</v>
      </c>
      <c r="T945" t="str" cm="1">
        <f t="array" ref="T945">_xlfn.IFS(Raw_Data[[#This Row],[Call Status]]="Resolved","5",Raw_Data[[#This Row],[Call Status]]="Escalated","2",Raw_Data[[#This Row],[Call Status]]="Pending","3",Raw_Data[[#This Row],[Call Status]]="Abandoned","0")</f>
        <v>5</v>
      </c>
      <c r="U945" t="str">
        <f>TEXT(Raw_Data[[#This Row],[Call Date]],"mmmm")</f>
        <v>August</v>
      </c>
      <c r="V945" t="str" cm="1">
        <f t="array" ref="V945">_xlfn.IFS(Raw_Data[[#This Row],[Customer Satisfaction]]&lt;2,"Poor",Raw_Data[[#This Row],[Customer Satisfaction]]&lt;4,"Average",Raw_Data[[#This Row],[Customer Satisfaction]]&gt;=4,"Excellent")</f>
        <v>Excellent</v>
      </c>
    </row>
    <row r="946" spans="2:22" x14ac:dyDescent="0.3">
      <c r="B946" t="s">
        <v>5590</v>
      </c>
      <c r="C946" s="2">
        <v>45946</v>
      </c>
      <c r="D946" s="1">
        <v>0.57152777777777775</v>
      </c>
      <c r="E946" t="s">
        <v>47</v>
      </c>
      <c r="F946" t="s">
        <v>38</v>
      </c>
      <c r="G946" t="s">
        <v>21</v>
      </c>
      <c r="H946" t="s">
        <v>2026</v>
      </c>
      <c r="I946" t="s">
        <v>23</v>
      </c>
      <c r="J946" t="s">
        <v>42</v>
      </c>
      <c r="K946" t="s">
        <v>25</v>
      </c>
      <c r="L946" t="s">
        <v>3570</v>
      </c>
      <c r="M946">
        <v>1.5</v>
      </c>
      <c r="N946">
        <v>9.3000000000000007</v>
      </c>
      <c r="O946" t="s">
        <v>28</v>
      </c>
      <c r="P946">
        <v>5</v>
      </c>
      <c r="Q946" t="s">
        <v>27</v>
      </c>
      <c r="R946" t="s">
        <v>28</v>
      </c>
      <c r="S946">
        <v>84.96</v>
      </c>
      <c r="T946" t="str" cm="1">
        <f t="array" ref="T946">_xlfn.IFS(Raw_Data[[#This Row],[Call Status]]="Resolved","5",Raw_Data[[#This Row],[Call Status]]="Escalated","2",Raw_Data[[#This Row],[Call Status]]="Pending","3",Raw_Data[[#This Row],[Call Status]]="Abandoned","0")</f>
        <v>5</v>
      </c>
      <c r="U946" t="str">
        <f>TEXT(Raw_Data[[#This Row],[Call Date]],"mmmm")</f>
        <v>October</v>
      </c>
      <c r="V946" t="str" cm="1">
        <f t="array" ref="V946">_xlfn.IFS(Raw_Data[[#This Row],[Customer Satisfaction]]&lt;2,"Poor",Raw_Data[[#This Row],[Customer Satisfaction]]&lt;4,"Average",Raw_Data[[#This Row],[Customer Satisfaction]]&gt;=4,"Excellent")</f>
        <v>Excellent</v>
      </c>
    </row>
    <row r="947" spans="2:22" x14ac:dyDescent="0.3">
      <c r="B947" t="s">
        <v>2270</v>
      </c>
      <c r="C947" s="2">
        <v>45807</v>
      </c>
      <c r="D947" s="1">
        <v>0.54236111111111107</v>
      </c>
      <c r="E947" t="s">
        <v>100</v>
      </c>
      <c r="F947" t="s">
        <v>20</v>
      </c>
      <c r="G947" t="s">
        <v>162</v>
      </c>
      <c r="H947" t="s">
        <v>2026</v>
      </c>
      <c r="I947" t="s">
        <v>1137</v>
      </c>
      <c r="J947" t="s">
        <v>31</v>
      </c>
      <c r="K947" t="s">
        <v>25</v>
      </c>
      <c r="L947" t="s">
        <v>25</v>
      </c>
      <c r="M947">
        <v>0.2</v>
      </c>
      <c r="N947">
        <v>11.2</v>
      </c>
      <c r="O947" t="s">
        <v>26</v>
      </c>
      <c r="P947">
        <v>4</v>
      </c>
      <c r="Q947" t="s">
        <v>27</v>
      </c>
      <c r="R947" t="s">
        <v>28</v>
      </c>
      <c r="S947">
        <v>239.61</v>
      </c>
      <c r="T947" t="str" cm="1">
        <f t="array" ref="T947">_xlfn.IFS(Raw_Data[[#This Row],[Call Status]]="Resolved","5",Raw_Data[[#This Row],[Call Status]]="Escalated","2",Raw_Data[[#This Row],[Call Status]]="Pending","3",Raw_Data[[#This Row],[Call Status]]="Abandoned","0")</f>
        <v>5</v>
      </c>
      <c r="U947" t="str">
        <f>TEXT(Raw_Data[[#This Row],[Call Date]],"mmmm")</f>
        <v>May</v>
      </c>
      <c r="V947" t="str" cm="1">
        <f t="array" ref="V947">_xlfn.IFS(Raw_Data[[#This Row],[Customer Satisfaction]]&lt;2,"Poor",Raw_Data[[#This Row],[Customer Satisfaction]]&lt;4,"Average",Raw_Data[[#This Row],[Customer Satisfaction]]&gt;=4,"Excellent")</f>
        <v>Excellent</v>
      </c>
    </row>
    <row r="948" spans="2:22" x14ac:dyDescent="0.3">
      <c r="B948" t="s">
        <v>6746</v>
      </c>
      <c r="C948" s="2">
        <v>45934</v>
      </c>
      <c r="D948" s="1">
        <v>0.85833333333333328</v>
      </c>
      <c r="E948" t="s">
        <v>66</v>
      </c>
      <c r="F948" t="s">
        <v>34</v>
      </c>
      <c r="G948" t="s">
        <v>162</v>
      </c>
      <c r="H948" t="s">
        <v>22</v>
      </c>
      <c r="I948" t="s">
        <v>23</v>
      </c>
      <c r="J948" t="s">
        <v>24</v>
      </c>
      <c r="K948" t="s">
        <v>25</v>
      </c>
      <c r="L948" t="s">
        <v>3561</v>
      </c>
      <c r="M948">
        <v>11.8</v>
      </c>
      <c r="N948">
        <v>2.2999999999999998</v>
      </c>
      <c r="O948" t="s">
        <v>26</v>
      </c>
      <c r="P948">
        <v>5</v>
      </c>
      <c r="Q948" t="s">
        <v>27</v>
      </c>
      <c r="R948" t="s">
        <v>28</v>
      </c>
      <c r="S948">
        <v>327.16000000000003</v>
      </c>
      <c r="T948" t="str" cm="1">
        <f t="array" ref="T948">_xlfn.IFS(Raw_Data[[#This Row],[Call Status]]="Resolved","5",Raw_Data[[#This Row],[Call Status]]="Escalated","2",Raw_Data[[#This Row],[Call Status]]="Pending","3",Raw_Data[[#This Row],[Call Status]]="Abandoned","0")</f>
        <v>5</v>
      </c>
      <c r="U948" t="str">
        <f>TEXT(Raw_Data[[#This Row],[Call Date]],"mmmm")</f>
        <v>October</v>
      </c>
      <c r="V948" t="str" cm="1">
        <f t="array" ref="V948">_xlfn.IFS(Raw_Data[[#This Row],[Customer Satisfaction]]&lt;2,"Poor",Raw_Data[[#This Row],[Customer Satisfaction]]&lt;4,"Average",Raw_Data[[#This Row],[Customer Satisfaction]]&gt;=4,"Excellent")</f>
        <v>Excellent</v>
      </c>
    </row>
    <row r="949" spans="2:22" x14ac:dyDescent="0.3">
      <c r="B949" t="s">
        <v>4745</v>
      </c>
      <c r="C949" s="2">
        <v>45855</v>
      </c>
      <c r="D949" s="1">
        <v>0.40902777777777777</v>
      </c>
      <c r="E949" t="s">
        <v>57</v>
      </c>
      <c r="F949" t="s">
        <v>38</v>
      </c>
      <c r="G949" t="s">
        <v>21</v>
      </c>
      <c r="H949" t="s">
        <v>22</v>
      </c>
      <c r="I949" t="s">
        <v>1128</v>
      </c>
      <c r="J949" t="s">
        <v>42</v>
      </c>
      <c r="K949" t="s">
        <v>25</v>
      </c>
      <c r="L949" t="s">
        <v>3561</v>
      </c>
      <c r="M949">
        <v>3.5</v>
      </c>
      <c r="N949">
        <v>15.6</v>
      </c>
      <c r="O949" t="s">
        <v>26</v>
      </c>
      <c r="P949">
        <v>5</v>
      </c>
      <c r="Q949" t="s">
        <v>27</v>
      </c>
      <c r="R949" t="s">
        <v>28</v>
      </c>
      <c r="S949">
        <v>33.74</v>
      </c>
      <c r="T949" t="str" cm="1">
        <f t="array" ref="T949">_xlfn.IFS(Raw_Data[[#This Row],[Call Status]]="Resolved","5",Raw_Data[[#This Row],[Call Status]]="Escalated","2",Raw_Data[[#This Row],[Call Status]]="Pending","3",Raw_Data[[#This Row],[Call Status]]="Abandoned","0")</f>
        <v>5</v>
      </c>
      <c r="U949" t="str">
        <f>TEXT(Raw_Data[[#This Row],[Call Date]],"mmmm")</f>
        <v>July</v>
      </c>
      <c r="V949" t="str" cm="1">
        <f t="array" ref="V949">_xlfn.IFS(Raw_Data[[#This Row],[Customer Satisfaction]]&lt;2,"Poor",Raw_Data[[#This Row],[Customer Satisfaction]]&lt;4,"Average",Raw_Data[[#This Row],[Customer Satisfaction]]&gt;=4,"Excellent")</f>
        <v>Excellent</v>
      </c>
    </row>
    <row r="950" spans="2:22" x14ac:dyDescent="0.3">
      <c r="B950" t="s">
        <v>5739</v>
      </c>
      <c r="C950" s="2">
        <v>45727</v>
      </c>
      <c r="D950" s="1">
        <v>0.43055555555555558</v>
      </c>
      <c r="E950" t="s">
        <v>47</v>
      </c>
      <c r="F950" t="s">
        <v>38</v>
      </c>
      <c r="G950" t="s">
        <v>327</v>
      </c>
      <c r="H950" t="s">
        <v>2392</v>
      </c>
      <c r="I950" t="s">
        <v>23</v>
      </c>
      <c r="J950" t="s">
        <v>64</v>
      </c>
      <c r="K950" t="s">
        <v>25</v>
      </c>
      <c r="L950" t="s">
        <v>3561</v>
      </c>
      <c r="M950">
        <v>2.9</v>
      </c>
      <c r="N950">
        <v>4.5</v>
      </c>
      <c r="O950" t="s">
        <v>26</v>
      </c>
      <c r="P950">
        <v>2</v>
      </c>
      <c r="Q950" t="s">
        <v>1014</v>
      </c>
      <c r="R950" t="s">
        <v>28</v>
      </c>
      <c r="S950">
        <v>267.85000000000002</v>
      </c>
      <c r="T950" t="str" cm="1">
        <f t="array" ref="T950">_xlfn.IFS(Raw_Data[[#This Row],[Call Status]]="Resolved","5",Raw_Data[[#This Row],[Call Status]]="Escalated","2",Raw_Data[[#This Row],[Call Status]]="Pending","3",Raw_Data[[#This Row],[Call Status]]="Abandoned","0")</f>
        <v>5</v>
      </c>
      <c r="U950" t="str">
        <f>TEXT(Raw_Data[[#This Row],[Call Date]],"mmmm")</f>
        <v>March</v>
      </c>
      <c r="V950" t="str" cm="1">
        <f t="array" ref="V950">_xlfn.IFS(Raw_Data[[#This Row],[Customer Satisfaction]]&lt;2,"Poor",Raw_Data[[#This Row],[Customer Satisfaction]]&lt;4,"Average",Raw_Data[[#This Row],[Customer Satisfaction]]&gt;=4,"Excellent")</f>
        <v>Average</v>
      </c>
    </row>
    <row r="951" spans="2:22" x14ac:dyDescent="0.3">
      <c r="B951" t="s">
        <v>1223</v>
      </c>
      <c r="C951" s="2">
        <v>45769</v>
      </c>
      <c r="D951" s="1">
        <v>0.80069444444444449</v>
      </c>
      <c r="E951" t="s">
        <v>63</v>
      </c>
      <c r="F951" t="s">
        <v>48</v>
      </c>
      <c r="G951" t="s">
        <v>162</v>
      </c>
      <c r="H951" t="s">
        <v>22</v>
      </c>
      <c r="I951" t="s">
        <v>1128</v>
      </c>
      <c r="J951" t="s">
        <v>42</v>
      </c>
      <c r="K951" t="s">
        <v>25</v>
      </c>
      <c r="L951" t="s">
        <v>25</v>
      </c>
      <c r="M951">
        <v>6</v>
      </c>
      <c r="N951">
        <v>7.3</v>
      </c>
      <c r="O951" t="s">
        <v>26</v>
      </c>
      <c r="P951">
        <v>0</v>
      </c>
      <c r="Q951" t="s">
        <v>27</v>
      </c>
      <c r="R951" t="s">
        <v>28</v>
      </c>
      <c r="S951">
        <v>74.13</v>
      </c>
      <c r="T951" t="str" cm="1">
        <f t="array" ref="T951">_xlfn.IFS(Raw_Data[[#This Row],[Call Status]]="Resolved","5",Raw_Data[[#This Row],[Call Status]]="Escalated","2",Raw_Data[[#This Row],[Call Status]]="Pending","3",Raw_Data[[#This Row],[Call Status]]="Abandoned","0")</f>
        <v>5</v>
      </c>
      <c r="U951" t="str">
        <f>TEXT(Raw_Data[[#This Row],[Call Date]],"mmmm")</f>
        <v>April</v>
      </c>
      <c r="V951" t="str" cm="1">
        <f t="array" ref="V951">_xlfn.IFS(Raw_Data[[#This Row],[Customer Satisfaction]]&lt;2,"Poor",Raw_Data[[#This Row],[Customer Satisfaction]]&lt;4,"Average",Raw_Data[[#This Row],[Customer Satisfaction]]&gt;=4,"Excellent")</f>
        <v>Poor</v>
      </c>
    </row>
    <row r="952" spans="2:22" x14ac:dyDescent="0.3">
      <c r="B952" t="s">
        <v>672</v>
      </c>
      <c r="C952" s="2">
        <v>45661</v>
      </c>
      <c r="D952" s="1">
        <v>0.74930555555555556</v>
      </c>
      <c r="E952" t="s">
        <v>30</v>
      </c>
      <c r="F952" t="s">
        <v>20</v>
      </c>
      <c r="G952" t="s">
        <v>21</v>
      </c>
      <c r="H952" t="s">
        <v>22</v>
      </c>
      <c r="I952" t="s">
        <v>23</v>
      </c>
      <c r="J952" t="s">
        <v>49</v>
      </c>
      <c r="K952" t="s">
        <v>25</v>
      </c>
      <c r="L952" t="s">
        <v>25</v>
      </c>
      <c r="M952">
        <v>5.5</v>
      </c>
      <c r="N952">
        <v>15.6</v>
      </c>
      <c r="O952" t="s">
        <v>28</v>
      </c>
      <c r="P952">
        <v>0</v>
      </c>
      <c r="Q952" t="s">
        <v>615</v>
      </c>
      <c r="R952" t="s">
        <v>28</v>
      </c>
      <c r="S952">
        <v>282.08</v>
      </c>
      <c r="T952" t="str" cm="1">
        <f t="array" ref="T952">_xlfn.IFS(Raw_Data[[#This Row],[Call Status]]="Resolved","5",Raw_Data[[#This Row],[Call Status]]="Escalated","2",Raw_Data[[#This Row],[Call Status]]="Pending","3",Raw_Data[[#This Row],[Call Status]]="Abandoned","0")</f>
        <v>5</v>
      </c>
      <c r="U952" t="str">
        <f>TEXT(Raw_Data[[#This Row],[Call Date]],"mmmm")</f>
        <v>January</v>
      </c>
      <c r="V952" t="str" cm="1">
        <f t="array" ref="V952">_xlfn.IFS(Raw_Data[[#This Row],[Customer Satisfaction]]&lt;2,"Poor",Raw_Data[[#This Row],[Customer Satisfaction]]&lt;4,"Average",Raw_Data[[#This Row],[Customer Satisfaction]]&gt;=4,"Excellent")</f>
        <v>Poor</v>
      </c>
    </row>
    <row r="953" spans="2:22" x14ac:dyDescent="0.3">
      <c r="B953" t="s">
        <v>8405</v>
      </c>
      <c r="C953" s="2">
        <v>46007</v>
      </c>
      <c r="D953" s="1">
        <v>0.57361111111111107</v>
      </c>
      <c r="E953" t="s">
        <v>33</v>
      </c>
      <c r="F953" t="s">
        <v>34</v>
      </c>
      <c r="G953" t="s">
        <v>21</v>
      </c>
      <c r="H953" t="s">
        <v>2026</v>
      </c>
      <c r="I953" t="s">
        <v>23</v>
      </c>
      <c r="J953" t="s">
        <v>55</v>
      </c>
      <c r="K953" t="s">
        <v>16</v>
      </c>
      <c r="L953" t="s">
        <v>16</v>
      </c>
      <c r="M953">
        <v>6.3</v>
      </c>
      <c r="N953">
        <v>7.3</v>
      </c>
      <c r="O953" t="s">
        <v>28</v>
      </c>
      <c r="P953">
        <v>2</v>
      </c>
      <c r="Q953" t="s">
        <v>1014</v>
      </c>
      <c r="R953" t="s">
        <v>26</v>
      </c>
      <c r="S953">
        <v>231.23</v>
      </c>
      <c r="T953" t="str" cm="1">
        <f t="array" ref="T953">_xlfn.IFS(Raw_Data[[#This Row],[Call Status]]="Resolved","5",Raw_Data[[#This Row],[Call Status]]="Escalated","2",Raw_Data[[#This Row],[Call Status]]="Pending","3",Raw_Data[[#This Row],[Call Status]]="Abandoned","0")</f>
        <v>2</v>
      </c>
      <c r="U953" t="str">
        <f>TEXT(Raw_Data[[#This Row],[Call Date]],"mmmm")</f>
        <v>December</v>
      </c>
      <c r="V953" t="str" cm="1">
        <f t="array" ref="V953">_xlfn.IFS(Raw_Data[[#This Row],[Customer Satisfaction]]&lt;2,"Poor",Raw_Data[[#This Row],[Customer Satisfaction]]&lt;4,"Average",Raw_Data[[#This Row],[Customer Satisfaction]]&gt;=4,"Excellent")</f>
        <v>Average</v>
      </c>
    </row>
    <row r="954" spans="2:22" x14ac:dyDescent="0.3">
      <c r="B954" t="s">
        <v>3194</v>
      </c>
      <c r="C954" s="2">
        <v>45988</v>
      </c>
      <c r="D954" s="1">
        <v>0.77916666666666667</v>
      </c>
      <c r="E954" t="s">
        <v>66</v>
      </c>
      <c r="F954" t="s">
        <v>20</v>
      </c>
      <c r="G954" t="s">
        <v>250</v>
      </c>
      <c r="H954" t="s">
        <v>2026</v>
      </c>
      <c r="I954" t="s">
        <v>23</v>
      </c>
      <c r="J954" t="s">
        <v>55</v>
      </c>
      <c r="K954" t="s">
        <v>25</v>
      </c>
      <c r="L954" t="s">
        <v>25</v>
      </c>
      <c r="M954">
        <v>0.2</v>
      </c>
      <c r="N954">
        <v>8.4</v>
      </c>
      <c r="O954" t="s">
        <v>26</v>
      </c>
      <c r="P954">
        <v>0</v>
      </c>
      <c r="Q954" t="s">
        <v>615</v>
      </c>
      <c r="R954" t="s">
        <v>28</v>
      </c>
      <c r="S954">
        <v>190.89</v>
      </c>
      <c r="T954" t="str" cm="1">
        <f t="array" ref="T954">_xlfn.IFS(Raw_Data[[#This Row],[Call Status]]="Resolved","5",Raw_Data[[#This Row],[Call Status]]="Escalated","2",Raw_Data[[#This Row],[Call Status]]="Pending","3",Raw_Data[[#This Row],[Call Status]]="Abandoned","0")</f>
        <v>5</v>
      </c>
      <c r="U954" t="str">
        <f>TEXT(Raw_Data[[#This Row],[Call Date]],"mmmm")</f>
        <v>November</v>
      </c>
      <c r="V954" t="str" cm="1">
        <f t="array" ref="V954">_xlfn.IFS(Raw_Data[[#This Row],[Customer Satisfaction]]&lt;2,"Poor",Raw_Data[[#This Row],[Customer Satisfaction]]&lt;4,"Average",Raw_Data[[#This Row],[Customer Satisfaction]]&gt;=4,"Excellent")</f>
        <v>Poor</v>
      </c>
    </row>
    <row r="955" spans="2:22" x14ac:dyDescent="0.3">
      <c r="B955" t="s">
        <v>1684</v>
      </c>
      <c r="C955" s="2">
        <v>45975</v>
      </c>
      <c r="D955" s="1">
        <v>0.78055555555555556</v>
      </c>
      <c r="E955" t="s">
        <v>19</v>
      </c>
      <c r="F955" t="s">
        <v>34</v>
      </c>
      <c r="G955" t="s">
        <v>162</v>
      </c>
      <c r="H955" t="s">
        <v>22</v>
      </c>
      <c r="I955" t="s">
        <v>1137</v>
      </c>
      <c r="J955" t="s">
        <v>64</v>
      </c>
      <c r="K955" t="s">
        <v>25</v>
      </c>
      <c r="L955" t="s">
        <v>25</v>
      </c>
      <c r="M955">
        <v>3.1</v>
      </c>
      <c r="N955">
        <v>3.1</v>
      </c>
      <c r="O955" t="s">
        <v>26</v>
      </c>
      <c r="P955">
        <v>3</v>
      </c>
      <c r="Q955" t="s">
        <v>615</v>
      </c>
      <c r="R955" t="s">
        <v>28</v>
      </c>
      <c r="S955">
        <v>427.29</v>
      </c>
      <c r="T955" t="str" cm="1">
        <f t="array" ref="T955">_xlfn.IFS(Raw_Data[[#This Row],[Call Status]]="Resolved","5",Raw_Data[[#This Row],[Call Status]]="Escalated","2",Raw_Data[[#This Row],[Call Status]]="Pending","3",Raw_Data[[#This Row],[Call Status]]="Abandoned","0")</f>
        <v>5</v>
      </c>
      <c r="U955" t="str">
        <f>TEXT(Raw_Data[[#This Row],[Call Date]],"mmmm")</f>
        <v>November</v>
      </c>
      <c r="V955" t="str" cm="1">
        <f t="array" ref="V955">_xlfn.IFS(Raw_Data[[#This Row],[Customer Satisfaction]]&lt;2,"Poor",Raw_Data[[#This Row],[Customer Satisfaction]]&lt;4,"Average",Raw_Data[[#This Row],[Customer Satisfaction]]&gt;=4,"Excellent")</f>
        <v>Average</v>
      </c>
    </row>
    <row r="956" spans="2:22" x14ac:dyDescent="0.3">
      <c r="B956" t="s">
        <v>3072</v>
      </c>
      <c r="C956" s="2">
        <v>46007</v>
      </c>
      <c r="D956" s="1">
        <v>0.90208333333333335</v>
      </c>
      <c r="E956" t="s">
        <v>30</v>
      </c>
      <c r="F956" t="s">
        <v>20</v>
      </c>
      <c r="G956" t="s">
        <v>162</v>
      </c>
      <c r="H956" t="s">
        <v>2026</v>
      </c>
      <c r="I956" t="s">
        <v>23</v>
      </c>
      <c r="J956" t="s">
        <v>45</v>
      </c>
      <c r="K956" t="s">
        <v>25</v>
      </c>
      <c r="L956" t="s">
        <v>25</v>
      </c>
      <c r="M956">
        <v>2.1</v>
      </c>
      <c r="N956">
        <v>4</v>
      </c>
      <c r="O956" t="s">
        <v>26</v>
      </c>
      <c r="P956">
        <v>1</v>
      </c>
      <c r="Q956" t="s">
        <v>1014</v>
      </c>
      <c r="R956" t="s">
        <v>28</v>
      </c>
      <c r="S956">
        <v>292.08999999999997</v>
      </c>
      <c r="T956" t="str" cm="1">
        <f t="array" ref="T956">_xlfn.IFS(Raw_Data[[#This Row],[Call Status]]="Resolved","5",Raw_Data[[#This Row],[Call Status]]="Escalated","2",Raw_Data[[#This Row],[Call Status]]="Pending","3",Raw_Data[[#This Row],[Call Status]]="Abandoned","0")</f>
        <v>5</v>
      </c>
      <c r="U956" t="str">
        <f>TEXT(Raw_Data[[#This Row],[Call Date]],"mmmm")</f>
        <v>December</v>
      </c>
      <c r="V956" t="str" cm="1">
        <f t="array" ref="V956">_xlfn.IFS(Raw_Data[[#This Row],[Customer Satisfaction]]&lt;2,"Poor",Raw_Data[[#This Row],[Customer Satisfaction]]&lt;4,"Average",Raw_Data[[#This Row],[Customer Satisfaction]]&gt;=4,"Excellent")</f>
        <v>Poor</v>
      </c>
    </row>
    <row r="957" spans="2:22" x14ac:dyDescent="0.3">
      <c r="B957" t="s">
        <v>3703</v>
      </c>
      <c r="C957" s="2">
        <v>45752</v>
      </c>
      <c r="D957" s="1">
        <v>0.81874999999999998</v>
      </c>
      <c r="E957" t="s">
        <v>37</v>
      </c>
      <c r="F957" t="s">
        <v>48</v>
      </c>
      <c r="G957" t="s">
        <v>327</v>
      </c>
      <c r="H957" t="s">
        <v>2026</v>
      </c>
      <c r="I957" t="s">
        <v>1128</v>
      </c>
      <c r="J957" t="s">
        <v>64</v>
      </c>
      <c r="K957" t="s">
        <v>25</v>
      </c>
      <c r="L957" t="s">
        <v>3570</v>
      </c>
      <c r="M957">
        <v>0.6</v>
      </c>
      <c r="N957">
        <v>2.7</v>
      </c>
      <c r="O957" t="s">
        <v>26</v>
      </c>
      <c r="P957">
        <v>5</v>
      </c>
      <c r="Q957" t="s">
        <v>27</v>
      </c>
      <c r="R957" t="s">
        <v>28</v>
      </c>
      <c r="S957">
        <v>81.96</v>
      </c>
      <c r="T957" t="str" cm="1">
        <f t="array" ref="T957">_xlfn.IFS(Raw_Data[[#This Row],[Call Status]]="Resolved","5",Raw_Data[[#This Row],[Call Status]]="Escalated","2",Raw_Data[[#This Row],[Call Status]]="Pending","3",Raw_Data[[#This Row],[Call Status]]="Abandoned","0")</f>
        <v>5</v>
      </c>
      <c r="U957" t="str">
        <f>TEXT(Raw_Data[[#This Row],[Call Date]],"mmmm")</f>
        <v>April</v>
      </c>
      <c r="V957" t="str" cm="1">
        <f t="array" ref="V957">_xlfn.IFS(Raw_Data[[#This Row],[Customer Satisfaction]]&lt;2,"Poor",Raw_Data[[#This Row],[Customer Satisfaction]]&lt;4,"Average",Raw_Data[[#This Row],[Customer Satisfaction]]&gt;=4,"Excellent")</f>
        <v>Excellent</v>
      </c>
    </row>
    <row r="958" spans="2:22" x14ac:dyDescent="0.3">
      <c r="B958" t="s">
        <v>5909</v>
      </c>
      <c r="C958" s="2">
        <v>45809</v>
      </c>
      <c r="D958" s="1">
        <v>0.89166666666666672</v>
      </c>
      <c r="E958" t="s">
        <v>33</v>
      </c>
      <c r="F958" t="s">
        <v>48</v>
      </c>
      <c r="G958" t="s">
        <v>162</v>
      </c>
      <c r="H958" t="s">
        <v>2392</v>
      </c>
      <c r="I958" t="s">
        <v>23</v>
      </c>
      <c r="J958" t="s">
        <v>42</v>
      </c>
      <c r="K958" t="s">
        <v>25</v>
      </c>
      <c r="L958" t="s">
        <v>3564</v>
      </c>
      <c r="M958">
        <v>6.2</v>
      </c>
      <c r="N958">
        <v>9</v>
      </c>
      <c r="O958" t="s">
        <v>26</v>
      </c>
      <c r="P958">
        <v>4</v>
      </c>
      <c r="Q958" t="s">
        <v>27</v>
      </c>
      <c r="R958" t="s">
        <v>28</v>
      </c>
      <c r="S958">
        <v>119.52</v>
      </c>
      <c r="T958" t="str" cm="1">
        <f t="array" ref="T958">_xlfn.IFS(Raw_Data[[#This Row],[Call Status]]="Resolved","5",Raw_Data[[#This Row],[Call Status]]="Escalated","2",Raw_Data[[#This Row],[Call Status]]="Pending","3",Raw_Data[[#This Row],[Call Status]]="Abandoned","0")</f>
        <v>5</v>
      </c>
      <c r="U958" t="str">
        <f>TEXT(Raw_Data[[#This Row],[Call Date]],"mmmm")</f>
        <v>June</v>
      </c>
      <c r="V958" t="str" cm="1">
        <f t="array" ref="V958">_xlfn.IFS(Raw_Data[[#This Row],[Customer Satisfaction]]&lt;2,"Poor",Raw_Data[[#This Row],[Customer Satisfaction]]&lt;4,"Average",Raw_Data[[#This Row],[Customer Satisfaction]]&gt;=4,"Excellent")</f>
        <v>Excellent</v>
      </c>
    </row>
    <row r="959" spans="2:22" x14ac:dyDescent="0.3">
      <c r="B959" t="s">
        <v>5171</v>
      </c>
      <c r="C959" s="2">
        <v>45968</v>
      </c>
      <c r="D959" s="1">
        <v>0.43402777777777779</v>
      </c>
      <c r="E959" t="s">
        <v>66</v>
      </c>
      <c r="F959" t="s">
        <v>34</v>
      </c>
      <c r="G959" t="s">
        <v>327</v>
      </c>
      <c r="H959" t="s">
        <v>22</v>
      </c>
      <c r="I959" t="s">
        <v>1137</v>
      </c>
      <c r="J959" t="s">
        <v>55</v>
      </c>
      <c r="K959" t="s">
        <v>25</v>
      </c>
      <c r="L959" t="s">
        <v>3564</v>
      </c>
      <c r="M959">
        <v>2.6</v>
      </c>
      <c r="N959">
        <v>9.5</v>
      </c>
      <c r="O959" t="s">
        <v>26</v>
      </c>
      <c r="P959">
        <v>5</v>
      </c>
      <c r="Q959" t="s">
        <v>27</v>
      </c>
      <c r="R959" t="s">
        <v>28</v>
      </c>
      <c r="S959">
        <v>267.7</v>
      </c>
      <c r="T959" t="str" cm="1">
        <f t="array" ref="T959">_xlfn.IFS(Raw_Data[[#This Row],[Call Status]]="Resolved","5",Raw_Data[[#This Row],[Call Status]]="Escalated","2",Raw_Data[[#This Row],[Call Status]]="Pending","3",Raw_Data[[#This Row],[Call Status]]="Abandoned","0")</f>
        <v>5</v>
      </c>
      <c r="U959" t="str">
        <f>TEXT(Raw_Data[[#This Row],[Call Date]],"mmmm")</f>
        <v>November</v>
      </c>
      <c r="V959" t="str" cm="1">
        <f t="array" ref="V959">_xlfn.IFS(Raw_Data[[#This Row],[Customer Satisfaction]]&lt;2,"Poor",Raw_Data[[#This Row],[Customer Satisfaction]]&lt;4,"Average",Raw_Data[[#This Row],[Customer Satisfaction]]&gt;=4,"Excellent")</f>
        <v>Excellent</v>
      </c>
    </row>
    <row r="960" spans="2:22" x14ac:dyDescent="0.3">
      <c r="B960" t="s">
        <v>1211</v>
      </c>
      <c r="C960" s="2">
        <v>45794</v>
      </c>
      <c r="D960" s="1">
        <v>0.55138888888888893</v>
      </c>
      <c r="E960" t="s">
        <v>110</v>
      </c>
      <c r="F960" t="s">
        <v>38</v>
      </c>
      <c r="G960" t="s">
        <v>327</v>
      </c>
      <c r="H960" t="s">
        <v>22</v>
      </c>
      <c r="I960" t="s">
        <v>1128</v>
      </c>
      <c r="J960" t="s">
        <v>49</v>
      </c>
      <c r="K960" t="s">
        <v>25</v>
      </c>
      <c r="L960" t="s">
        <v>25</v>
      </c>
      <c r="M960">
        <v>4</v>
      </c>
      <c r="N960">
        <v>13.3</v>
      </c>
      <c r="O960" t="s">
        <v>26</v>
      </c>
      <c r="P960">
        <v>1</v>
      </c>
      <c r="Q960" t="s">
        <v>1014</v>
      </c>
      <c r="R960" t="s">
        <v>28</v>
      </c>
      <c r="S960">
        <v>106.41</v>
      </c>
      <c r="T960" t="str" cm="1">
        <f t="array" ref="T960">_xlfn.IFS(Raw_Data[[#This Row],[Call Status]]="Resolved","5",Raw_Data[[#This Row],[Call Status]]="Escalated","2",Raw_Data[[#This Row],[Call Status]]="Pending","3",Raw_Data[[#This Row],[Call Status]]="Abandoned","0")</f>
        <v>5</v>
      </c>
      <c r="U960" t="str">
        <f>TEXT(Raw_Data[[#This Row],[Call Date]],"mmmm")</f>
        <v>May</v>
      </c>
      <c r="V960" t="str" cm="1">
        <f t="array" ref="V960">_xlfn.IFS(Raw_Data[[#This Row],[Customer Satisfaction]]&lt;2,"Poor",Raw_Data[[#This Row],[Customer Satisfaction]]&lt;4,"Average",Raw_Data[[#This Row],[Customer Satisfaction]]&gt;=4,"Excellent")</f>
        <v>Poor</v>
      </c>
    </row>
    <row r="961" spans="2:22" x14ac:dyDescent="0.3">
      <c r="B961" t="s">
        <v>9730</v>
      </c>
      <c r="C961" s="2">
        <v>45904</v>
      </c>
      <c r="D961" s="1">
        <v>0.3840277777777778</v>
      </c>
      <c r="E961" t="s">
        <v>72</v>
      </c>
      <c r="F961" t="s">
        <v>34</v>
      </c>
      <c r="G961" t="s">
        <v>162</v>
      </c>
      <c r="H961" t="s">
        <v>22</v>
      </c>
      <c r="I961" t="s">
        <v>23</v>
      </c>
      <c r="J961" t="s">
        <v>42</v>
      </c>
      <c r="K961" t="s">
        <v>8876</v>
      </c>
      <c r="L961" t="s">
        <v>8877</v>
      </c>
      <c r="M961">
        <v>0.8</v>
      </c>
      <c r="N961">
        <v>8.6</v>
      </c>
      <c r="O961" t="s">
        <v>28</v>
      </c>
      <c r="P961">
        <v>2</v>
      </c>
      <c r="Q961" t="s">
        <v>1014</v>
      </c>
      <c r="R961" t="s">
        <v>28</v>
      </c>
      <c r="S961">
        <v>414.92</v>
      </c>
      <c r="T961" t="str" cm="1">
        <f t="array" ref="T961">_xlfn.IFS(Raw_Data[[#This Row],[Call Status]]="Resolved","5",Raw_Data[[#This Row],[Call Status]]="Escalated","2",Raw_Data[[#This Row],[Call Status]]="Pending","3",Raw_Data[[#This Row],[Call Status]]="Abandoned","0")</f>
        <v>3</v>
      </c>
      <c r="U961" t="str">
        <f>TEXT(Raw_Data[[#This Row],[Call Date]],"mmmm")</f>
        <v>September</v>
      </c>
      <c r="V961" t="str" cm="1">
        <f t="array" ref="V961">_xlfn.IFS(Raw_Data[[#This Row],[Customer Satisfaction]]&lt;2,"Poor",Raw_Data[[#This Row],[Customer Satisfaction]]&lt;4,"Average",Raw_Data[[#This Row],[Customer Satisfaction]]&gt;=4,"Excellent")</f>
        <v>Average</v>
      </c>
    </row>
    <row r="962" spans="2:22" x14ac:dyDescent="0.3">
      <c r="B962" t="s">
        <v>9863</v>
      </c>
      <c r="C962" s="2">
        <v>45900</v>
      </c>
      <c r="D962" s="1">
        <v>0.69444444444444442</v>
      </c>
      <c r="E962" t="s">
        <v>70</v>
      </c>
      <c r="F962" t="s">
        <v>38</v>
      </c>
      <c r="G962" t="s">
        <v>162</v>
      </c>
      <c r="H962" t="s">
        <v>22</v>
      </c>
      <c r="I962" t="s">
        <v>23</v>
      </c>
      <c r="J962" t="s">
        <v>64</v>
      </c>
      <c r="K962" t="s">
        <v>8876</v>
      </c>
      <c r="L962" t="s">
        <v>8877</v>
      </c>
      <c r="M962">
        <v>3.8</v>
      </c>
      <c r="N962">
        <v>10.6</v>
      </c>
      <c r="O962" t="s">
        <v>28</v>
      </c>
      <c r="P962">
        <v>4</v>
      </c>
      <c r="Q962" t="s">
        <v>615</v>
      </c>
      <c r="R962" t="s">
        <v>28</v>
      </c>
      <c r="S962">
        <v>247.29</v>
      </c>
      <c r="T962" t="str" cm="1">
        <f t="array" ref="T962">_xlfn.IFS(Raw_Data[[#This Row],[Call Status]]="Resolved","5",Raw_Data[[#This Row],[Call Status]]="Escalated","2",Raw_Data[[#This Row],[Call Status]]="Pending","3",Raw_Data[[#This Row],[Call Status]]="Abandoned","0")</f>
        <v>3</v>
      </c>
      <c r="U962" t="str">
        <f>TEXT(Raw_Data[[#This Row],[Call Date]],"mmmm")</f>
        <v>August</v>
      </c>
      <c r="V962" t="str" cm="1">
        <f t="array" ref="V962">_xlfn.IFS(Raw_Data[[#This Row],[Customer Satisfaction]]&lt;2,"Poor",Raw_Data[[#This Row],[Customer Satisfaction]]&lt;4,"Average",Raw_Data[[#This Row],[Customer Satisfaction]]&gt;=4,"Excellent")</f>
        <v>Excellent</v>
      </c>
    </row>
    <row r="963" spans="2:22" x14ac:dyDescent="0.3">
      <c r="B963" t="s">
        <v>7103</v>
      </c>
      <c r="C963" s="2">
        <v>45688</v>
      </c>
      <c r="D963" s="1">
        <v>0.69236111111111109</v>
      </c>
      <c r="E963" t="s">
        <v>72</v>
      </c>
      <c r="F963" t="s">
        <v>38</v>
      </c>
      <c r="G963" t="s">
        <v>162</v>
      </c>
      <c r="H963" t="s">
        <v>22</v>
      </c>
      <c r="I963" t="s">
        <v>23</v>
      </c>
      <c r="J963" t="s">
        <v>49</v>
      </c>
      <c r="K963" t="s">
        <v>25</v>
      </c>
      <c r="L963" t="s">
        <v>3564</v>
      </c>
      <c r="M963">
        <v>4.2</v>
      </c>
      <c r="N963">
        <v>17.3</v>
      </c>
      <c r="O963" t="s">
        <v>26</v>
      </c>
      <c r="P963">
        <v>3</v>
      </c>
      <c r="Q963" t="s">
        <v>615</v>
      </c>
      <c r="R963" t="s">
        <v>28</v>
      </c>
      <c r="S963">
        <v>291.2</v>
      </c>
      <c r="T963" t="str" cm="1">
        <f t="array" ref="T963">_xlfn.IFS(Raw_Data[[#This Row],[Call Status]]="Resolved","5",Raw_Data[[#This Row],[Call Status]]="Escalated","2",Raw_Data[[#This Row],[Call Status]]="Pending","3",Raw_Data[[#This Row],[Call Status]]="Abandoned","0")</f>
        <v>5</v>
      </c>
      <c r="U963" t="str">
        <f>TEXT(Raw_Data[[#This Row],[Call Date]],"mmmm")</f>
        <v>January</v>
      </c>
      <c r="V963" t="str" cm="1">
        <f t="array" ref="V963">_xlfn.IFS(Raw_Data[[#This Row],[Customer Satisfaction]]&lt;2,"Poor",Raw_Data[[#This Row],[Customer Satisfaction]]&lt;4,"Average",Raw_Data[[#This Row],[Customer Satisfaction]]&gt;=4,"Excellent")</f>
        <v>Average</v>
      </c>
    </row>
    <row r="964" spans="2:22" x14ac:dyDescent="0.3">
      <c r="B964" t="s">
        <v>1216</v>
      </c>
      <c r="C964" s="2">
        <v>45697</v>
      </c>
      <c r="D964" s="1">
        <v>0.52361111111111114</v>
      </c>
      <c r="E964" t="s">
        <v>91</v>
      </c>
      <c r="F964" t="s">
        <v>20</v>
      </c>
      <c r="G964" t="s">
        <v>162</v>
      </c>
      <c r="H964" t="s">
        <v>22</v>
      </c>
      <c r="I964" t="s">
        <v>1137</v>
      </c>
      <c r="J964" t="s">
        <v>64</v>
      </c>
      <c r="K964" t="s">
        <v>25</v>
      </c>
      <c r="L964" t="s">
        <v>25</v>
      </c>
      <c r="M964">
        <v>2.6</v>
      </c>
      <c r="N964">
        <v>1</v>
      </c>
      <c r="O964" t="s">
        <v>26</v>
      </c>
      <c r="P964">
        <v>0</v>
      </c>
      <c r="Q964" t="s">
        <v>27</v>
      </c>
      <c r="R964" t="s">
        <v>28</v>
      </c>
      <c r="S964">
        <v>406.34</v>
      </c>
      <c r="T964" t="str" cm="1">
        <f t="array" ref="T964">_xlfn.IFS(Raw_Data[[#This Row],[Call Status]]="Resolved","5",Raw_Data[[#This Row],[Call Status]]="Escalated","2",Raw_Data[[#This Row],[Call Status]]="Pending","3",Raw_Data[[#This Row],[Call Status]]="Abandoned","0")</f>
        <v>5</v>
      </c>
      <c r="U964" t="str">
        <f>TEXT(Raw_Data[[#This Row],[Call Date]],"mmmm")</f>
        <v>February</v>
      </c>
      <c r="V964" t="str" cm="1">
        <f t="array" ref="V964">_xlfn.IFS(Raw_Data[[#This Row],[Customer Satisfaction]]&lt;2,"Poor",Raw_Data[[#This Row],[Customer Satisfaction]]&lt;4,"Average",Raw_Data[[#This Row],[Customer Satisfaction]]&gt;=4,"Excellent")</f>
        <v>Poor</v>
      </c>
    </row>
    <row r="965" spans="2:22" x14ac:dyDescent="0.3">
      <c r="B965" t="s">
        <v>368</v>
      </c>
      <c r="C965" s="2">
        <v>45886</v>
      </c>
      <c r="D965" s="1">
        <v>0.61944444444444446</v>
      </c>
      <c r="E965" t="s">
        <v>59</v>
      </c>
      <c r="F965" t="s">
        <v>38</v>
      </c>
      <c r="G965" t="s">
        <v>327</v>
      </c>
      <c r="H965" t="s">
        <v>22</v>
      </c>
      <c r="I965" t="s">
        <v>23</v>
      </c>
      <c r="J965" t="s">
        <v>42</v>
      </c>
      <c r="K965" t="s">
        <v>25</v>
      </c>
      <c r="L965" t="s">
        <v>25</v>
      </c>
      <c r="M965">
        <v>4.9000000000000004</v>
      </c>
      <c r="N965">
        <v>13.7</v>
      </c>
      <c r="O965" t="s">
        <v>26</v>
      </c>
      <c r="P965">
        <v>5</v>
      </c>
      <c r="Q965" t="s">
        <v>27</v>
      </c>
      <c r="R965" t="s">
        <v>28</v>
      </c>
      <c r="S965">
        <v>16.86</v>
      </c>
      <c r="T965" t="str" cm="1">
        <f t="array" ref="T965">_xlfn.IFS(Raw_Data[[#This Row],[Call Status]]="Resolved","5",Raw_Data[[#This Row],[Call Status]]="Escalated","2",Raw_Data[[#This Row],[Call Status]]="Pending","3",Raw_Data[[#This Row],[Call Status]]="Abandoned","0")</f>
        <v>5</v>
      </c>
      <c r="U965" t="str">
        <f>TEXT(Raw_Data[[#This Row],[Call Date]],"mmmm")</f>
        <v>August</v>
      </c>
      <c r="V965" t="str" cm="1">
        <f t="array" ref="V965">_xlfn.IFS(Raw_Data[[#This Row],[Customer Satisfaction]]&lt;2,"Poor",Raw_Data[[#This Row],[Customer Satisfaction]]&lt;4,"Average",Raw_Data[[#This Row],[Customer Satisfaction]]&gt;=4,"Excellent")</f>
        <v>Excellent</v>
      </c>
    </row>
    <row r="966" spans="2:22" x14ac:dyDescent="0.3">
      <c r="B966" t="s">
        <v>3519</v>
      </c>
      <c r="C966" s="2">
        <v>45693</v>
      </c>
      <c r="D966" s="1">
        <v>0.85555555555555551</v>
      </c>
      <c r="E966" t="s">
        <v>33</v>
      </c>
      <c r="F966" t="s">
        <v>20</v>
      </c>
      <c r="G966" t="s">
        <v>250</v>
      </c>
      <c r="H966" t="s">
        <v>2026</v>
      </c>
      <c r="I966" t="s">
        <v>23</v>
      </c>
      <c r="J966" t="s">
        <v>76</v>
      </c>
      <c r="K966" t="s">
        <v>25</v>
      </c>
      <c r="L966" t="s">
        <v>25</v>
      </c>
      <c r="M966">
        <v>6.7</v>
      </c>
      <c r="N966">
        <v>8.3000000000000007</v>
      </c>
      <c r="O966" t="s">
        <v>26</v>
      </c>
      <c r="P966">
        <v>5</v>
      </c>
      <c r="Q966" t="s">
        <v>27</v>
      </c>
      <c r="R966" t="s">
        <v>28</v>
      </c>
      <c r="S966">
        <v>0</v>
      </c>
      <c r="T966" t="str" cm="1">
        <f t="array" ref="T966">_xlfn.IFS(Raw_Data[[#This Row],[Call Status]]="Resolved","5",Raw_Data[[#This Row],[Call Status]]="Escalated","2",Raw_Data[[#This Row],[Call Status]]="Pending","3",Raw_Data[[#This Row],[Call Status]]="Abandoned","0")</f>
        <v>5</v>
      </c>
      <c r="U966" t="str">
        <f>TEXT(Raw_Data[[#This Row],[Call Date]],"mmmm")</f>
        <v>February</v>
      </c>
      <c r="V966" t="str" cm="1">
        <f t="array" ref="V966">_xlfn.IFS(Raw_Data[[#This Row],[Customer Satisfaction]]&lt;2,"Poor",Raw_Data[[#This Row],[Customer Satisfaction]]&lt;4,"Average",Raw_Data[[#This Row],[Customer Satisfaction]]&gt;=4,"Excellent")</f>
        <v>Excellent</v>
      </c>
    </row>
    <row r="967" spans="2:22" x14ac:dyDescent="0.3">
      <c r="B967" t="s">
        <v>1199</v>
      </c>
      <c r="C967" s="2">
        <v>45880</v>
      </c>
      <c r="D967" s="1">
        <v>0.87013888888888891</v>
      </c>
      <c r="E967" t="s">
        <v>41</v>
      </c>
      <c r="F967" t="s">
        <v>38</v>
      </c>
      <c r="G967" t="s">
        <v>162</v>
      </c>
      <c r="H967" t="s">
        <v>22</v>
      </c>
      <c r="I967" t="s">
        <v>1137</v>
      </c>
      <c r="J967" t="s">
        <v>76</v>
      </c>
      <c r="K967" t="s">
        <v>25</v>
      </c>
      <c r="L967" t="s">
        <v>25</v>
      </c>
      <c r="M967">
        <v>3.3</v>
      </c>
      <c r="N967">
        <v>12.6</v>
      </c>
      <c r="O967" t="s">
        <v>26</v>
      </c>
      <c r="P967">
        <v>0</v>
      </c>
      <c r="Q967" t="s">
        <v>1014</v>
      </c>
      <c r="R967" t="s">
        <v>28</v>
      </c>
      <c r="S967">
        <v>146.22999999999999</v>
      </c>
      <c r="T967" t="str" cm="1">
        <f t="array" ref="T967">_xlfn.IFS(Raw_Data[[#This Row],[Call Status]]="Resolved","5",Raw_Data[[#This Row],[Call Status]]="Escalated","2",Raw_Data[[#This Row],[Call Status]]="Pending","3",Raw_Data[[#This Row],[Call Status]]="Abandoned","0")</f>
        <v>5</v>
      </c>
      <c r="U967" t="str">
        <f>TEXT(Raw_Data[[#This Row],[Call Date]],"mmmm")</f>
        <v>August</v>
      </c>
      <c r="V967" t="str" cm="1">
        <f t="array" ref="V967">_xlfn.IFS(Raw_Data[[#This Row],[Customer Satisfaction]]&lt;2,"Poor",Raw_Data[[#This Row],[Customer Satisfaction]]&lt;4,"Average",Raw_Data[[#This Row],[Customer Satisfaction]]&gt;=4,"Excellent")</f>
        <v>Poor</v>
      </c>
    </row>
    <row r="968" spans="2:22" x14ac:dyDescent="0.3">
      <c r="B968" t="s">
        <v>3360</v>
      </c>
      <c r="C968" s="2">
        <v>45663</v>
      </c>
      <c r="D968" s="1">
        <v>0.66388888888888886</v>
      </c>
      <c r="E968" t="s">
        <v>110</v>
      </c>
      <c r="F968" t="s">
        <v>34</v>
      </c>
      <c r="G968" t="s">
        <v>327</v>
      </c>
      <c r="H968" t="s">
        <v>2026</v>
      </c>
      <c r="I968" t="s">
        <v>23</v>
      </c>
      <c r="J968" t="s">
        <v>35</v>
      </c>
      <c r="K968" t="s">
        <v>25</v>
      </c>
      <c r="L968" t="s">
        <v>25</v>
      </c>
      <c r="M968">
        <v>3.1</v>
      </c>
      <c r="N968">
        <v>5.3</v>
      </c>
      <c r="O968" t="s">
        <v>26</v>
      </c>
      <c r="P968">
        <v>0</v>
      </c>
      <c r="Q968" t="s">
        <v>27</v>
      </c>
      <c r="R968" t="s">
        <v>26</v>
      </c>
      <c r="S968">
        <v>249.23</v>
      </c>
      <c r="T968" t="str" cm="1">
        <f t="array" ref="T968">_xlfn.IFS(Raw_Data[[#This Row],[Call Status]]="Resolved","5",Raw_Data[[#This Row],[Call Status]]="Escalated","2",Raw_Data[[#This Row],[Call Status]]="Pending","3",Raw_Data[[#This Row],[Call Status]]="Abandoned","0")</f>
        <v>5</v>
      </c>
      <c r="U968" t="str">
        <f>TEXT(Raw_Data[[#This Row],[Call Date]],"mmmm")</f>
        <v>January</v>
      </c>
      <c r="V968" t="str" cm="1">
        <f t="array" ref="V968">_xlfn.IFS(Raw_Data[[#This Row],[Customer Satisfaction]]&lt;2,"Poor",Raw_Data[[#This Row],[Customer Satisfaction]]&lt;4,"Average",Raw_Data[[#This Row],[Customer Satisfaction]]&gt;=4,"Excellent")</f>
        <v>Poor</v>
      </c>
    </row>
    <row r="969" spans="2:22" x14ac:dyDescent="0.3">
      <c r="B969" t="s">
        <v>2845</v>
      </c>
      <c r="C969" s="2">
        <v>45979</v>
      </c>
      <c r="D969" s="1">
        <v>0.34097222222222223</v>
      </c>
      <c r="E969" t="s">
        <v>59</v>
      </c>
      <c r="F969" t="s">
        <v>48</v>
      </c>
      <c r="G969" t="s">
        <v>21</v>
      </c>
      <c r="H969" t="s">
        <v>2392</v>
      </c>
      <c r="I969" t="s">
        <v>23</v>
      </c>
      <c r="J969" t="s">
        <v>49</v>
      </c>
      <c r="K969" t="s">
        <v>25</v>
      </c>
      <c r="L969" t="s">
        <v>25</v>
      </c>
      <c r="M969">
        <v>4.7</v>
      </c>
      <c r="N969">
        <v>11.3</v>
      </c>
      <c r="O969" t="s">
        <v>26</v>
      </c>
      <c r="P969">
        <v>3</v>
      </c>
      <c r="Q969" t="s">
        <v>615</v>
      </c>
      <c r="R969" t="s">
        <v>28</v>
      </c>
      <c r="S969">
        <v>223.92</v>
      </c>
      <c r="T969" t="str" cm="1">
        <f t="array" ref="T969">_xlfn.IFS(Raw_Data[[#This Row],[Call Status]]="Resolved","5",Raw_Data[[#This Row],[Call Status]]="Escalated","2",Raw_Data[[#This Row],[Call Status]]="Pending","3",Raw_Data[[#This Row],[Call Status]]="Abandoned","0")</f>
        <v>5</v>
      </c>
      <c r="U969" t="str">
        <f>TEXT(Raw_Data[[#This Row],[Call Date]],"mmmm")</f>
        <v>November</v>
      </c>
      <c r="V969" t="str" cm="1">
        <f t="array" ref="V969">_xlfn.IFS(Raw_Data[[#This Row],[Customer Satisfaction]]&lt;2,"Poor",Raw_Data[[#This Row],[Customer Satisfaction]]&lt;4,"Average",Raw_Data[[#This Row],[Customer Satisfaction]]&gt;=4,"Excellent")</f>
        <v>Average</v>
      </c>
    </row>
    <row r="970" spans="2:22" x14ac:dyDescent="0.3">
      <c r="B970" t="s">
        <v>6304</v>
      </c>
      <c r="C970" s="2">
        <v>45877</v>
      </c>
      <c r="D970" s="1">
        <v>0.75972222222222219</v>
      </c>
      <c r="E970" t="s">
        <v>59</v>
      </c>
      <c r="F970" t="s">
        <v>20</v>
      </c>
      <c r="G970" t="s">
        <v>327</v>
      </c>
      <c r="H970" t="s">
        <v>22</v>
      </c>
      <c r="I970" t="s">
        <v>23</v>
      </c>
      <c r="J970" t="s">
        <v>24</v>
      </c>
      <c r="K970" t="s">
        <v>25</v>
      </c>
      <c r="L970" t="s">
        <v>3559</v>
      </c>
      <c r="M970">
        <v>1.3</v>
      </c>
      <c r="N970">
        <v>7.5</v>
      </c>
      <c r="O970" t="s">
        <v>26</v>
      </c>
      <c r="P970">
        <v>5</v>
      </c>
      <c r="Q970" t="s">
        <v>27</v>
      </c>
      <c r="R970" t="s">
        <v>28</v>
      </c>
      <c r="S970">
        <v>62.49</v>
      </c>
      <c r="T970" t="str" cm="1">
        <f t="array" ref="T970">_xlfn.IFS(Raw_Data[[#This Row],[Call Status]]="Resolved","5",Raw_Data[[#This Row],[Call Status]]="Escalated","2",Raw_Data[[#This Row],[Call Status]]="Pending","3",Raw_Data[[#This Row],[Call Status]]="Abandoned","0")</f>
        <v>5</v>
      </c>
      <c r="U970" t="str">
        <f>TEXT(Raw_Data[[#This Row],[Call Date]],"mmmm")</f>
        <v>August</v>
      </c>
      <c r="V970" t="str" cm="1">
        <f t="array" ref="V970">_xlfn.IFS(Raw_Data[[#This Row],[Customer Satisfaction]]&lt;2,"Poor",Raw_Data[[#This Row],[Customer Satisfaction]]&lt;4,"Average",Raw_Data[[#This Row],[Customer Satisfaction]]&gt;=4,"Excellent")</f>
        <v>Excellent</v>
      </c>
    </row>
    <row r="971" spans="2:22" x14ac:dyDescent="0.3">
      <c r="B971" t="s">
        <v>3135</v>
      </c>
      <c r="C971" s="2">
        <v>45732</v>
      </c>
      <c r="D971" s="1">
        <v>0.8881944444444444</v>
      </c>
      <c r="E971" t="s">
        <v>37</v>
      </c>
      <c r="F971" t="s">
        <v>34</v>
      </c>
      <c r="G971" t="s">
        <v>162</v>
      </c>
      <c r="H971" t="s">
        <v>2026</v>
      </c>
      <c r="I971" t="s">
        <v>23</v>
      </c>
      <c r="J971" t="s">
        <v>24</v>
      </c>
      <c r="K971" t="s">
        <v>25</v>
      </c>
      <c r="L971" t="s">
        <v>25</v>
      </c>
      <c r="M971">
        <v>0.6</v>
      </c>
      <c r="N971">
        <v>8.8000000000000007</v>
      </c>
      <c r="O971" t="s">
        <v>26</v>
      </c>
      <c r="P971">
        <v>4</v>
      </c>
      <c r="Q971" t="s">
        <v>615</v>
      </c>
      <c r="R971" t="s">
        <v>28</v>
      </c>
      <c r="S971">
        <v>171.96</v>
      </c>
      <c r="T971" t="str" cm="1">
        <f t="array" ref="T971">_xlfn.IFS(Raw_Data[[#This Row],[Call Status]]="Resolved","5",Raw_Data[[#This Row],[Call Status]]="Escalated","2",Raw_Data[[#This Row],[Call Status]]="Pending","3",Raw_Data[[#This Row],[Call Status]]="Abandoned","0")</f>
        <v>5</v>
      </c>
      <c r="U971" t="str">
        <f>TEXT(Raw_Data[[#This Row],[Call Date]],"mmmm")</f>
        <v>March</v>
      </c>
      <c r="V971" t="str" cm="1">
        <f t="array" ref="V971">_xlfn.IFS(Raw_Data[[#This Row],[Customer Satisfaction]]&lt;2,"Poor",Raw_Data[[#This Row],[Customer Satisfaction]]&lt;4,"Average",Raw_Data[[#This Row],[Customer Satisfaction]]&gt;=4,"Excellent")</f>
        <v>Excellent</v>
      </c>
    </row>
    <row r="972" spans="2:22" x14ac:dyDescent="0.3">
      <c r="B972" t="s">
        <v>4123</v>
      </c>
      <c r="C972" s="2">
        <v>45661</v>
      </c>
      <c r="D972" s="1">
        <v>0.38541666666666669</v>
      </c>
      <c r="E972" t="s">
        <v>41</v>
      </c>
      <c r="F972" t="s">
        <v>34</v>
      </c>
      <c r="G972" t="s">
        <v>162</v>
      </c>
      <c r="H972" t="s">
        <v>2392</v>
      </c>
      <c r="I972" t="s">
        <v>1137</v>
      </c>
      <c r="J972" t="s">
        <v>42</v>
      </c>
      <c r="K972" t="s">
        <v>25</v>
      </c>
      <c r="L972" t="s">
        <v>3561</v>
      </c>
      <c r="M972">
        <v>3.6</v>
      </c>
      <c r="N972">
        <v>9.1</v>
      </c>
      <c r="O972" t="s">
        <v>26</v>
      </c>
      <c r="P972">
        <v>3</v>
      </c>
      <c r="Q972" t="s">
        <v>615</v>
      </c>
      <c r="R972" t="s">
        <v>28</v>
      </c>
      <c r="S972">
        <v>338.45</v>
      </c>
      <c r="T972" t="str" cm="1">
        <f t="array" ref="T972">_xlfn.IFS(Raw_Data[[#This Row],[Call Status]]="Resolved","5",Raw_Data[[#This Row],[Call Status]]="Escalated","2",Raw_Data[[#This Row],[Call Status]]="Pending","3",Raw_Data[[#This Row],[Call Status]]="Abandoned","0")</f>
        <v>5</v>
      </c>
      <c r="U972" t="str">
        <f>TEXT(Raw_Data[[#This Row],[Call Date]],"mmmm")</f>
        <v>January</v>
      </c>
      <c r="V972" t="str" cm="1">
        <f t="array" ref="V972">_xlfn.IFS(Raw_Data[[#This Row],[Customer Satisfaction]]&lt;2,"Poor",Raw_Data[[#This Row],[Customer Satisfaction]]&lt;4,"Average",Raw_Data[[#This Row],[Customer Satisfaction]]&gt;=4,"Excellent")</f>
        <v>Average</v>
      </c>
    </row>
    <row r="973" spans="2:22" x14ac:dyDescent="0.3">
      <c r="B973" t="s">
        <v>9825</v>
      </c>
      <c r="C973" s="2">
        <v>45992</v>
      </c>
      <c r="D973" s="1">
        <v>0.62291666666666667</v>
      </c>
      <c r="E973" t="s">
        <v>53</v>
      </c>
      <c r="F973" t="s">
        <v>20</v>
      </c>
      <c r="G973" t="s">
        <v>162</v>
      </c>
      <c r="H973" t="s">
        <v>22</v>
      </c>
      <c r="I973" t="s">
        <v>23</v>
      </c>
      <c r="J973" t="s">
        <v>45</v>
      </c>
      <c r="K973" t="s">
        <v>8876</v>
      </c>
      <c r="L973" t="s">
        <v>8877</v>
      </c>
      <c r="M973">
        <v>8.3000000000000007</v>
      </c>
      <c r="N973">
        <v>2.7</v>
      </c>
      <c r="O973" t="s">
        <v>28</v>
      </c>
      <c r="P973">
        <v>1</v>
      </c>
      <c r="Q973" t="s">
        <v>1014</v>
      </c>
      <c r="R973" t="s">
        <v>28</v>
      </c>
      <c r="S973">
        <v>277.62</v>
      </c>
      <c r="T973" t="str" cm="1">
        <f t="array" ref="T973">_xlfn.IFS(Raw_Data[[#This Row],[Call Status]]="Resolved","5",Raw_Data[[#This Row],[Call Status]]="Escalated","2",Raw_Data[[#This Row],[Call Status]]="Pending","3",Raw_Data[[#This Row],[Call Status]]="Abandoned","0")</f>
        <v>3</v>
      </c>
      <c r="U973" t="str">
        <f>TEXT(Raw_Data[[#This Row],[Call Date]],"mmmm")</f>
        <v>December</v>
      </c>
      <c r="V973" t="str" cm="1">
        <f t="array" ref="V973">_xlfn.IFS(Raw_Data[[#This Row],[Customer Satisfaction]]&lt;2,"Poor",Raw_Data[[#This Row],[Customer Satisfaction]]&lt;4,"Average",Raw_Data[[#This Row],[Customer Satisfaction]]&gt;=4,"Excellent")</f>
        <v>Poor</v>
      </c>
    </row>
    <row r="974" spans="2:22" x14ac:dyDescent="0.3">
      <c r="B974" t="s">
        <v>3217</v>
      </c>
      <c r="C974" s="2">
        <v>45791</v>
      </c>
      <c r="D974" s="1">
        <v>0.49236111111111114</v>
      </c>
      <c r="E974" t="s">
        <v>59</v>
      </c>
      <c r="F974" t="s">
        <v>48</v>
      </c>
      <c r="G974" t="s">
        <v>327</v>
      </c>
      <c r="H974" t="s">
        <v>2026</v>
      </c>
      <c r="I974" t="s">
        <v>23</v>
      </c>
      <c r="J974" t="s">
        <v>45</v>
      </c>
      <c r="K974" t="s">
        <v>25</v>
      </c>
      <c r="L974" t="s">
        <v>25</v>
      </c>
      <c r="M974">
        <v>1.8</v>
      </c>
      <c r="N974">
        <v>9</v>
      </c>
      <c r="O974" t="s">
        <v>26</v>
      </c>
      <c r="P974">
        <v>3</v>
      </c>
      <c r="Q974" t="s">
        <v>615</v>
      </c>
      <c r="R974" t="s">
        <v>28</v>
      </c>
      <c r="S974">
        <v>347.98</v>
      </c>
      <c r="T974" t="str" cm="1">
        <f t="array" ref="T974">_xlfn.IFS(Raw_Data[[#This Row],[Call Status]]="Resolved","5",Raw_Data[[#This Row],[Call Status]]="Escalated","2",Raw_Data[[#This Row],[Call Status]]="Pending","3",Raw_Data[[#This Row],[Call Status]]="Abandoned","0")</f>
        <v>5</v>
      </c>
      <c r="U974" t="str">
        <f>TEXT(Raw_Data[[#This Row],[Call Date]],"mmmm")</f>
        <v>May</v>
      </c>
      <c r="V974" t="str" cm="1">
        <f t="array" ref="V974">_xlfn.IFS(Raw_Data[[#This Row],[Customer Satisfaction]]&lt;2,"Poor",Raw_Data[[#This Row],[Customer Satisfaction]]&lt;4,"Average",Raw_Data[[#This Row],[Customer Satisfaction]]&gt;=4,"Excellent")</f>
        <v>Average</v>
      </c>
    </row>
    <row r="975" spans="2:22" x14ac:dyDescent="0.3">
      <c r="B975" t="s">
        <v>4705</v>
      </c>
      <c r="C975" s="2">
        <v>45775</v>
      </c>
      <c r="D975" s="1">
        <v>0.38194444444444442</v>
      </c>
      <c r="E975" t="s">
        <v>72</v>
      </c>
      <c r="F975" t="s">
        <v>34</v>
      </c>
      <c r="G975" t="s">
        <v>327</v>
      </c>
      <c r="H975" t="s">
        <v>22</v>
      </c>
      <c r="I975" t="s">
        <v>1130</v>
      </c>
      <c r="J975" t="s">
        <v>39</v>
      </c>
      <c r="K975" t="s">
        <v>25</v>
      </c>
      <c r="L975" t="s">
        <v>3561</v>
      </c>
      <c r="M975">
        <v>2.8</v>
      </c>
      <c r="N975">
        <v>4.7</v>
      </c>
      <c r="O975" t="s">
        <v>26</v>
      </c>
      <c r="P975">
        <v>5</v>
      </c>
      <c r="Q975" t="s">
        <v>27</v>
      </c>
      <c r="R975" t="s">
        <v>28</v>
      </c>
      <c r="S975">
        <v>529.9</v>
      </c>
      <c r="T975" t="str" cm="1">
        <f t="array" ref="T975">_xlfn.IFS(Raw_Data[[#This Row],[Call Status]]="Resolved","5",Raw_Data[[#This Row],[Call Status]]="Escalated","2",Raw_Data[[#This Row],[Call Status]]="Pending","3",Raw_Data[[#This Row],[Call Status]]="Abandoned","0")</f>
        <v>5</v>
      </c>
      <c r="U975" t="str">
        <f>TEXT(Raw_Data[[#This Row],[Call Date]],"mmmm")</f>
        <v>April</v>
      </c>
      <c r="V975" t="str" cm="1">
        <f t="array" ref="V975">_xlfn.IFS(Raw_Data[[#This Row],[Customer Satisfaction]]&lt;2,"Poor",Raw_Data[[#This Row],[Customer Satisfaction]]&lt;4,"Average",Raw_Data[[#This Row],[Customer Satisfaction]]&gt;=4,"Excellent")</f>
        <v>Excellent</v>
      </c>
    </row>
    <row r="976" spans="2:22" x14ac:dyDescent="0.3">
      <c r="B976" t="s">
        <v>9165</v>
      </c>
      <c r="C976" s="2">
        <v>45751</v>
      </c>
      <c r="D976" s="1">
        <v>0.38611111111111113</v>
      </c>
      <c r="E976" t="s">
        <v>19</v>
      </c>
      <c r="F976" t="s">
        <v>34</v>
      </c>
      <c r="G976" t="s">
        <v>327</v>
      </c>
      <c r="H976" t="s">
        <v>2392</v>
      </c>
      <c r="I976" t="s">
        <v>23</v>
      </c>
      <c r="J976" t="s">
        <v>42</v>
      </c>
      <c r="K976" t="s">
        <v>8876</v>
      </c>
      <c r="L976" t="s">
        <v>8877</v>
      </c>
      <c r="M976">
        <v>4.2</v>
      </c>
      <c r="N976">
        <v>10.4</v>
      </c>
      <c r="O976" t="s">
        <v>28</v>
      </c>
      <c r="P976">
        <v>4</v>
      </c>
      <c r="Q976" t="s">
        <v>615</v>
      </c>
      <c r="R976" t="s">
        <v>28</v>
      </c>
      <c r="S976">
        <v>197.59</v>
      </c>
      <c r="T976" t="str" cm="1">
        <f t="array" ref="T976">_xlfn.IFS(Raw_Data[[#This Row],[Call Status]]="Resolved","5",Raw_Data[[#This Row],[Call Status]]="Escalated","2",Raw_Data[[#This Row],[Call Status]]="Pending","3",Raw_Data[[#This Row],[Call Status]]="Abandoned","0")</f>
        <v>3</v>
      </c>
      <c r="U976" t="str">
        <f>TEXT(Raw_Data[[#This Row],[Call Date]],"mmmm")</f>
        <v>April</v>
      </c>
      <c r="V976" t="str" cm="1">
        <f t="array" ref="V976">_xlfn.IFS(Raw_Data[[#This Row],[Customer Satisfaction]]&lt;2,"Poor",Raw_Data[[#This Row],[Customer Satisfaction]]&lt;4,"Average",Raw_Data[[#This Row],[Customer Satisfaction]]&gt;=4,"Excellent")</f>
        <v>Excellent</v>
      </c>
    </row>
    <row r="977" spans="2:22" x14ac:dyDescent="0.3">
      <c r="B977" t="s">
        <v>8170</v>
      </c>
      <c r="C977" s="2">
        <v>45719</v>
      </c>
      <c r="D977" s="1">
        <v>0.37013888888888891</v>
      </c>
      <c r="E977" t="s">
        <v>156</v>
      </c>
      <c r="F977" t="s">
        <v>38</v>
      </c>
      <c r="G977" t="s">
        <v>250</v>
      </c>
      <c r="H977" t="s">
        <v>22</v>
      </c>
      <c r="I977" t="s">
        <v>1128</v>
      </c>
      <c r="J977" t="s">
        <v>49</v>
      </c>
      <c r="K977" t="s">
        <v>16</v>
      </c>
      <c r="L977" t="s">
        <v>16</v>
      </c>
      <c r="M977">
        <v>1.2</v>
      </c>
      <c r="N977">
        <v>11.1</v>
      </c>
      <c r="O977" t="s">
        <v>28</v>
      </c>
      <c r="P977">
        <v>4</v>
      </c>
      <c r="Q977" t="s">
        <v>27</v>
      </c>
      <c r="R977" t="s">
        <v>26</v>
      </c>
      <c r="S977">
        <v>96.68</v>
      </c>
      <c r="T977" t="str" cm="1">
        <f t="array" ref="T977">_xlfn.IFS(Raw_Data[[#This Row],[Call Status]]="Resolved","5",Raw_Data[[#This Row],[Call Status]]="Escalated","2",Raw_Data[[#This Row],[Call Status]]="Pending","3",Raw_Data[[#This Row],[Call Status]]="Abandoned","0")</f>
        <v>2</v>
      </c>
      <c r="U977" t="str">
        <f>TEXT(Raw_Data[[#This Row],[Call Date]],"mmmm")</f>
        <v>March</v>
      </c>
      <c r="V977" t="str" cm="1">
        <f t="array" ref="V977">_xlfn.IFS(Raw_Data[[#This Row],[Customer Satisfaction]]&lt;2,"Poor",Raw_Data[[#This Row],[Customer Satisfaction]]&lt;4,"Average",Raw_Data[[#This Row],[Customer Satisfaction]]&gt;=4,"Excellent")</f>
        <v>Excellent</v>
      </c>
    </row>
    <row r="978" spans="2:22" x14ac:dyDescent="0.3">
      <c r="B978" t="s">
        <v>3533</v>
      </c>
      <c r="C978" s="2">
        <v>45851</v>
      </c>
      <c r="D978" s="1">
        <v>0.5229166666666667</v>
      </c>
      <c r="E978" t="s">
        <v>70</v>
      </c>
      <c r="F978" t="s">
        <v>38</v>
      </c>
      <c r="G978" t="s">
        <v>162</v>
      </c>
      <c r="H978" t="s">
        <v>2026</v>
      </c>
      <c r="I978" t="s">
        <v>23</v>
      </c>
      <c r="J978" t="s">
        <v>42</v>
      </c>
      <c r="K978" t="s">
        <v>25</v>
      </c>
      <c r="L978" t="s">
        <v>25</v>
      </c>
      <c r="M978">
        <v>4.2</v>
      </c>
      <c r="N978">
        <v>7.6</v>
      </c>
      <c r="O978" t="s">
        <v>26</v>
      </c>
      <c r="P978">
        <v>5</v>
      </c>
      <c r="Q978" t="s">
        <v>27</v>
      </c>
      <c r="R978" t="s">
        <v>28</v>
      </c>
      <c r="S978">
        <v>127.8</v>
      </c>
      <c r="T978" t="str" cm="1">
        <f t="array" ref="T978">_xlfn.IFS(Raw_Data[[#This Row],[Call Status]]="Resolved","5",Raw_Data[[#This Row],[Call Status]]="Escalated","2",Raw_Data[[#This Row],[Call Status]]="Pending","3",Raw_Data[[#This Row],[Call Status]]="Abandoned","0")</f>
        <v>5</v>
      </c>
      <c r="U978" t="str">
        <f>TEXT(Raw_Data[[#This Row],[Call Date]],"mmmm")</f>
        <v>July</v>
      </c>
      <c r="V978" t="str" cm="1">
        <f t="array" ref="V978">_xlfn.IFS(Raw_Data[[#This Row],[Customer Satisfaction]]&lt;2,"Poor",Raw_Data[[#This Row],[Customer Satisfaction]]&lt;4,"Average",Raw_Data[[#This Row],[Customer Satisfaction]]&gt;=4,"Excellent")</f>
        <v>Excellent</v>
      </c>
    </row>
    <row r="979" spans="2:22" x14ac:dyDescent="0.3">
      <c r="B979" t="s">
        <v>4743</v>
      </c>
      <c r="C979" s="2">
        <v>45992</v>
      </c>
      <c r="D979" s="1">
        <v>0.76875000000000004</v>
      </c>
      <c r="E979" t="s">
        <v>59</v>
      </c>
      <c r="F979" t="s">
        <v>38</v>
      </c>
      <c r="G979" t="s">
        <v>250</v>
      </c>
      <c r="H979" t="s">
        <v>22</v>
      </c>
      <c r="I979" t="s">
        <v>1130</v>
      </c>
      <c r="J979" t="s">
        <v>24</v>
      </c>
      <c r="K979" t="s">
        <v>25</v>
      </c>
      <c r="L979" t="s">
        <v>3561</v>
      </c>
      <c r="M979">
        <v>2.7</v>
      </c>
      <c r="N979">
        <v>7.3</v>
      </c>
      <c r="O979" t="s">
        <v>28</v>
      </c>
      <c r="P979">
        <v>5</v>
      </c>
      <c r="Q979" t="s">
        <v>27</v>
      </c>
      <c r="R979" t="s">
        <v>28</v>
      </c>
      <c r="S979">
        <v>723.79</v>
      </c>
      <c r="T979" t="str" cm="1">
        <f t="array" ref="T979">_xlfn.IFS(Raw_Data[[#This Row],[Call Status]]="Resolved","5",Raw_Data[[#This Row],[Call Status]]="Escalated","2",Raw_Data[[#This Row],[Call Status]]="Pending","3",Raw_Data[[#This Row],[Call Status]]="Abandoned","0")</f>
        <v>5</v>
      </c>
      <c r="U979" t="str">
        <f>TEXT(Raw_Data[[#This Row],[Call Date]],"mmmm")</f>
        <v>December</v>
      </c>
      <c r="V979" t="str" cm="1">
        <f t="array" ref="V979">_xlfn.IFS(Raw_Data[[#This Row],[Customer Satisfaction]]&lt;2,"Poor",Raw_Data[[#This Row],[Customer Satisfaction]]&lt;4,"Average",Raw_Data[[#This Row],[Customer Satisfaction]]&gt;=4,"Excellent")</f>
        <v>Excellent</v>
      </c>
    </row>
    <row r="980" spans="2:22" x14ac:dyDescent="0.3">
      <c r="B980" t="s">
        <v>4026</v>
      </c>
      <c r="C980" s="2">
        <v>45860</v>
      </c>
      <c r="D980" s="1">
        <v>0.40277777777777779</v>
      </c>
      <c r="E980" t="s">
        <v>72</v>
      </c>
      <c r="F980" t="s">
        <v>48</v>
      </c>
      <c r="G980" t="s">
        <v>250</v>
      </c>
      <c r="H980" t="s">
        <v>2392</v>
      </c>
      <c r="I980" t="s">
        <v>1137</v>
      </c>
      <c r="J980" t="s">
        <v>24</v>
      </c>
      <c r="K980" t="s">
        <v>25</v>
      </c>
      <c r="L980" t="s">
        <v>3559</v>
      </c>
      <c r="M980">
        <v>3.3</v>
      </c>
      <c r="N980">
        <v>1</v>
      </c>
      <c r="O980" t="s">
        <v>26</v>
      </c>
      <c r="P980">
        <v>4</v>
      </c>
      <c r="Q980" t="s">
        <v>27</v>
      </c>
      <c r="R980" t="s">
        <v>28</v>
      </c>
      <c r="S980">
        <v>515.04999999999995</v>
      </c>
      <c r="T980" t="str" cm="1">
        <f t="array" ref="T980">_xlfn.IFS(Raw_Data[[#This Row],[Call Status]]="Resolved","5",Raw_Data[[#This Row],[Call Status]]="Escalated","2",Raw_Data[[#This Row],[Call Status]]="Pending","3",Raw_Data[[#This Row],[Call Status]]="Abandoned","0")</f>
        <v>5</v>
      </c>
      <c r="U980" t="str">
        <f>TEXT(Raw_Data[[#This Row],[Call Date]],"mmmm")</f>
        <v>July</v>
      </c>
      <c r="V980" t="str" cm="1">
        <f t="array" ref="V980">_xlfn.IFS(Raw_Data[[#This Row],[Customer Satisfaction]]&lt;2,"Poor",Raw_Data[[#This Row],[Customer Satisfaction]]&lt;4,"Average",Raw_Data[[#This Row],[Customer Satisfaction]]&gt;=4,"Excellent")</f>
        <v>Excellent</v>
      </c>
    </row>
    <row r="981" spans="2:22" x14ac:dyDescent="0.3">
      <c r="B981" t="s">
        <v>6281</v>
      </c>
      <c r="C981" s="2">
        <v>45683</v>
      </c>
      <c r="D981" s="1">
        <v>0.81527777777777777</v>
      </c>
      <c r="E981" t="s">
        <v>47</v>
      </c>
      <c r="F981" t="s">
        <v>48</v>
      </c>
      <c r="G981" t="s">
        <v>327</v>
      </c>
      <c r="H981" t="s">
        <v>22</v>
      </c>
      <c r="I981" t="s">
        <v>23</v>
      </c>
      <c r="J981" t="s">
        <v>39</v>
      </c>
      <c r="K981" t="s">
        <v>25</v>
      </c>
      <c r="L981" t="s">
        <v>3559</v>
      </c>
      <c r="M981">
        <v>2.5</v>
      </c>
      <c r="N981">
        <v>6.5</v>
      </c>
      <c r="O981" t="s">
        <v>26</v>
      </c>
      <c r="P981">
        <v>5</v>
      </c>
      <c r="Q981" t="s">
        <v>27</v>
      </c>
      <c r="R981" t="s">
        <v>28</v>
      </c>
      <c r="S981">
        <v>107.14</v>
      </c>
      <c r="T981" t="str" cm="1">
        <f t="array" ref="T981">_xlfn.IFS(Raw_Data[[#This Row],[Call Status]]="Resolved","5",Raw_Data[[#This Row],[Call Status]]="Escalated","2",Raw_Data[[#This Row],[Call Status]]="Pending","3",Raw_Data[[#This Row],[Call Status]]="Abandoned","0")</f>
        <v>5</v>
      </c>
      <c r="U981" t="str">
        <f>TEXT(Raw_Data[[#This Row],[Call Date]],"mmmm")</f>
        <v>January</v>
      </c>
      <c r="V981" t="str" cm="1">
        <f t="array" ref="V981">_xlfn.IFS(Raw_Data[[#This Row],[Customer Satisfaction]]&lt;2,"Poor",Raw_Data[[#This Row],[Customer Satisfaction]]&lt;4,"Average",Raw_Data[[#This Row],[Customer Satisfaction]]&gt;=4,"Excellent")</f>
        <v>Excellent</v>
      </c>
    </row>
    <row r="982" spans="2:22" x14ac:dyDescent="0.3">
      <c r="B982" t="s">
        <v>5885</v>
      </c>
      <c r="C982" s="2">
        <v>45830</v>
      </c>
      <c r="D982" s="1">
        <v>0.71180555555555558</v>
      </c>
      <c r="E982" t="s">
        <v>19</v>
      </c>
      <c r="F982" t="s">
        <v>48</v>
      </c>
      <c r="G982" t="s">
        <v>162</v>
      </c>
      <c r="H982" t="s">
        <v>2392</v>
      </c>
      <c r="I982" t="s">
        <v>23</v>
      </c>
      <c r="J982" t="s">
        <v>39</v>
      </c>
      <c r="K982" t="s">
        <v>25</v>
      </c>
      <c r="L982" t="s">
        <v>3564</v>
      </c>
      <c r="M982">
        <v>3</v>
      </c>
      <c r="N982">
        <v>15.7</v>
      </c>
      <c r="O982" t="s">
        <v>26</v>
      </c>
      <c r="P982">
        <v>4</v>
      </c>
      <c r="Q982" t="s">
        <v>27</v>
      </c>
      <c r="R982" t="s">
        <v>28</v>
      </c>
      <c r="S982">
        <v>220.79</v>
      </c>
      <c r="T982" t="str" cm="1">
        <f t="array" ref="T982">_xlfn.IFS(Raw_Data[[#This Row],[Call Status]]="Resolved","5",Raw_Data[[#This Row],[Call Status]]="Escalated","2",Raw_Data[[#This Row],[Call Status]]="Pending","3",Raw_Data[[#This Row],[Call Status]]="Abandoned","0")</f>
        <v>5</v>
      </c>
      <c r="U982" t="str">
        <f>TEXT(Raw_Data[[#This Row],[Call Date]],"mmmm")</f>
        <v>June</v>
      </c>
      <c r="V982" t="str" cm="1">
        <f t="array" ref="V982">_xlfn.IFS(Raw_Data[[#This Row],[Customer Satisfaction]]&lt;2,"Poor",Raw_Data[[#This Row],[Customer Satisfaction]]&lt;4,"Average",Raw_Data[[#This Row],[Customer Satisfaction]]&gt;=4,"Excellent")</f>
        <v>Excellent</v>
      </c>
    </row>
    <row r="983" spans="2:22" x14ac:dyDescent="0.3">
      <c r="B983" t="s">
        <v>9068</v>
      </c>
      <c r="C983" s="2">
        <v>45957</v>
      </c>
      <c r="D983" s="1">
        <v>0.57013888888888886</v>
      </c>
      <c r="E983" t="s">
        <v>53</v>
      </c>
      <c r="F983" t="s">
        <v>34</v>
      </c>
      <c r="G983" t="s">
        <v>21</v>
      </c>
      <c r="H983" t="s">
        <v>2026</v>
      </c>
      <c r="I983" t="s">
        <v>1137</v>
      </c>
      <c r="J983" t="s">
        <v>42</v>
      </c>
      <c r="K983" t="s">
        <v>8876</v>
      </c>
      <c r="L983" t="s">
        <v>8877</v>
      </c>
      <c r="M983">
        <v>0.6</v>
      </c>
      <c r="N983">
        <v>12</v>
      </c>
      <c r="O983" t="s">
        <v>28</v>
      </c>
      <c r="P983">
        <v>2</v>
      </c>
      <c r="Q983" t="s">
        <v>1014</v>
      </c>
      <c r="R983" t="s">
        <v>28</v>
      </c>
      <c r="S983">
        <v>680.66</v>
      </c>
      <c r="T983" t="str" cm="1">
        <f t="array" ref="T983">_xlfn.IFS(Raw_Data[[#This Row],[Call Status]]="Resolved","5",Raw_Data[[#This Row],[Call Status]]="Escalated","2",Raw_Data[[#This Row],[Call Status]]="Pending","3",Raw_Data[[#This Row],[Call Status]]="Abandoned","0")</f>
        <v>3</v>
      </c>
      <c r="U983" t="str">
        <f>TEXT(Raw_Data[[#This Row],[Call Date]],"mmmm")</f>
        <v>October</v>
      </c>
      <c r="V983" t="str" cm="1">
        <f t="array" ref="V983">_xlfn.IFS(Raw_Data[[#This Row],[Customer Satisfaction]]&lt;2,"Poor",Raw_Data[[#This Row],[Customer Satisfaction]]&lt;4,"Average",Raw_Data[[#This Row],[Customer Satisfaction]]&gt;=4,"Excellent")</f>
        <v>Average</v>
      </c>
    </row>
    <row r="984" spans="2:22" x14ac:dyDescent="0.3">
      <c r="B984" t="s">
        <v>6776</v>
      </c>
      <c r="C984" s="2">
        <v>45790</v>
      </c>
      <c r="D984" s="1">
        <v>0.35347222222222224</v>
      </c>
      <c r="E984" t="s">
        <v>63</v>
      </c>
      <c r="F984" t="s">
        <v>38</v>
      </c>
      <c r="G984" t="s">
        <v>162</v>
      </c>
      <c r="H984" t="s">
        <v>22</v>
      </c>
      <c r="I984" t="s">
        <v>23</v>
      </c>
      <c r="J984" t="s">
        <v>45</v>
      </c>
      <c r="K984" t="s">
        <v>25</v>
      </c>
      <c r="L984" t="s">
        <v>3561</v>
      </c>
      <c r="M984">
        <v>1.3</v>
      </c>
      <c r="N984">
        <v>12.8</v>
      </c>
      <c r="O984" t="s">
        <v>26</v>
      </c>
      <c r="P984">
        <v>5</v>
      </c>
      <c r="Q984" t="s">
        <v>27</v>
      </c>
      <c r="R984" t="s">
        <v>28</v>
      </c>
      <c r="S984">
        <v>209.69</v>
      </c>
      <c r="T984" t="str" cm="1">
        <f t="array" ref="T984">_xlfn.IFS(Raw_Data[[#This Row],[Call Status]]="Resolved","5",Raw_Data[[#This Row],[Call Status]]="Escalated","2",Raw_Data[[#This Row],[Call Status]]="Pending","3",Raw_Data[[#This Row],[Call Status]]="Abandoned","0")</f>
        <v>5</v>
      </c>
      <c r="U984" t="str">
        <f>TEXT(Raw_Data[[#This Row],[Call Date]],"mmmm")</f>
        <v>May</v>
      </c>
      <c r="V984" t="str" cm="1">
        <f t="array" ref="V984">_xlfn.IFS(Raw_Data[[#This Row],[Customer Satisfaction]]&lt;2,"Poor",Raw_Data[[#This Row],[Customer Satisfaction]]&lt;4,"Average",Raw_Data[[#This Row],[Customer Satisfaction]]&gt;=4,"Excellent")</f>
        <v>Excellent</v>
      </c>
    </row>
    <row r="985" spans="2:22" x14ac:dyDescent="0.3">
      <c r="B985" t="s">
        <v>2426</v>
      </c>
      <c r="C985" s="2">
        <v>45983</v>
      </c>
      <c r="D985" s="1">
        <v>0.41041666666666665</v>
      </c>
      <c r="E985" t="s">
        <v>19</v>
      </c>
      <c r="F985" t="s">
        <v>34</v>
      </c>
      <c r="G985" t="s">
        <v>162</v>
      </c>
      <c r="H985" t="s">
        <v>2392</v>
      </c>
      <c r="I985" t="s">
        <v>1137</v>
      </c>
      <c r="J985" t="s">
        <v>35</v>
      </c>
      <c r="K985" t="s">
        <v>25</v>
      </c>
      <c r="L985" t="s">
        <v>25</v>
      </c>
      <c r="M985">
        <v>5.4</v>
      </c>
      <c r="N985">
        <v>15.4</v>
      </c>
      <c r="O985" t="s">
        <v>26</v>
      </c>
      <c r="P985">
        <v>3</v>
      </c>
      <c r="Q985" t="s">
        <v>615</v>
      </c>
      <c r="R985" t="s">
        <v>28</v>
      </c>
      <c r="S985">
        <v>420.3</v>
      </c>
      <c r="T985" t="str" cm="1">
        <f t="array" ref="T985">_xlfn.IFS(Raw_Data[[#This Row],[Call Status]]="Resolved","5",Raw_Data[[#This Row],[Call Status]]="Escalated","2",Raw_Data[[#This Row],[Call Status]]="Pending","3",Raw_Data[[#This Row],[Call Status]]="Abandoned","0")</f>
        <v>5</v>
      </c>
      <c r="U985" t="str">
        <f>TEXT(Raw_Data[[#This Row],[Call Date]],"mmmm")</f>
        <v>November</v>
      </c>
      <c r="V985" t="str" cm="1">
        <f t="array" ref="V985">_xlfn.IFS(Raw_Data[[#This Row],[Customer Satisfaction]]&lt;2,"Poor",Raw_Data[[#This Row],[Customer Satisfaction]]&lt;4,"Average",Raw_Data[[#This Row],[Customer Satisfaction]]&gt;=4,"Excellent")</f>
        <v>Average</v>
      </c>
    </row>
    <row r="986" spans="2:22" x14ac:dyDescent="0.3">
      <c r="B986" t="s">
        <v>853</v>
      </c>
      <c r="C986" s="2">
        <v>45775</v>
      </c>
      <c r="D986" s="1">
        <v>0.58194444444444449</v>
      </c>
      <c r="E986" t="s">
        <v>156</v>
      </c>
      <c r="F986" t="s">
        <v>38</v>
      </c>
      <c r="G986" t="s">
        <v>21</v>
      </c>
      <c r="H986" t="s">
        <v>22</v>
      </c>
      <c r="I986" t="s">
        <v>23</v>
      </c>
      <c r="J986" t="s">
        <v>39</v>
      </c>
      <c r="K986" t="s">
        <v>25</v>
      </c>
      <c r="L986" t="s">
        <v>25</v>
      </c>
      <c r="M986">
        <v>2.4</v>
      </c>
      <c r="N986">
        <v>4.4000000000000004</v>
      </c>
      <c r="O986" t="s">
        <v>26</v>
      </c>
      <c r="P986">
        <v>3</v>
      </c>
      <c r="Q986" t="s">
        <v>615</v>
      </c>
      <c r="R986" t="s">
        <v>28</v>
      </c>
      <c r="S986">
        <v>113.36</v>
      </c>
      <c r="T986" t="str" cm="1">
        <f t="array" ref="T986">_xlfn.IFS(Raw_Data[[#This Row],[Call Status]]="Resolved","5",Raw_Data[[#This Row],[Call Status]]="Escalated","2",Raw_Data[[#This Row],[Call Status]]="Pending","3",Raw_Data[[#This Row],[Call Status]]="Abandoned","0")</f>
        <v>5</v>
      </c>
      <c r="U986" t="str">
        <f>TEXT(Raw_Data[[#This Row],[Call Date]],"mmmm")</f>
        <v>April</v>
      </c>
      <c r="V986" t="str" cm="1">
        <f t="array" ref="V986">_xlfn.IFS(Raw_Data[[#This Row],[Customer Satisfaction]]&lt;2,"Poor",Raw_Data[[#This Row],[Customer Satisfaction]]&lt;4,"Average",Raw_Data[[#This Row],[Customer Satisfaction]]&gt;=4,"Excellent")</f>
        <v>Average</v>
      </c>
    </row>
    <row r="987" spans="2:22" x14ac:dyDescent="0.3">
      <c r="B987" t="s">
        <v>2325</v>
      </c>
      <c r="C987" s="2">
        <v>45981</v>
      </c>
      <c r="D987" s="1">
        <v>0.65069444444444446</v>
      </c>
      <c r="E987" t="s">
        <v>70</v>
      </c>
      <c r="F987" t="s">
        <v>34</v>
      </c>
      <c r="G987" t="s">
        <v>327</v>
      </c>
      <c r="H987" t="s">
        <v>2026</v>
      </c>
      <c r="I987" t="s">
        <v>1128</v>
      </c>
      <c r="J987" t="s">
        <v>42</v>
      </c>
      <c r="K987" t="s">
        <v>25</v>
      </c>
      <c r="L987" t="s">
        <v>25</v>
      </c>
      <c r="M987">
        <v>1.9</v>
      </c>
      <c r="N987">
        <v>1.9</v>
      </c>
      <c r="O987" t="s">
        <v>26</v>
      </c>
      <c r="P987">
        <v>5</v>
      </c>
      <c r="Q987" t="s">
        <v>27</v>
      </c>
      <c r="R987" t="s">
        <v>28</v>
      </c>
      <c r="S987">
        <v>119.69</v>
      </c>
      <c r="T987" t="str" cm="1">
        <f t="array" ref="T987">_xlfn.IFS(Raw_Data[[#This Row],[Call Status]]="Resolved","5",Raw_Data[[#This Row],[Call Status]]="Escalated","2",Raw_Data[[#This Row],[Call Status]]="Pending","3",Raw_Data[[#This Row],[Call Status]]="Abandoned","0")</f>
        <v>5</v>
      </c>
      <c r="U987" t="str">
        <f>TEXT(Raw_Data[[#This Row],[Call Date]],"mmmm")</f>
        <v>November</v>
      </c>
      <c r="V987" t="str" cm="1">
        <f t="array" ref="V987">_xlfn.IFS(Raw_Data[[#This Row],[Customer Satisfaction]]&lt;2,"Poor",Raw_Data[[#This Row],[Customer Satisfaction]]&lt;4,"Average",Raw_Data[[#This Row],[Customer Satisfaction]]&gt;=4,"Excellent")</f>
        <v>Excellent</v>
      </c>
    </row>
    <row r="988" spans="2:22" x14ac:dyDescent="0.3">
      <c r="B988" t="s">
        <v>320</v>
      </c>
      <c r="C988" s="2">
        <v>45932</v>
      </c>
      <c r="D988" s="1">
        <v>0.73124999999999996</v>
      </c>
      <c r="E988" t="s">
        <v>44</v>
      </c>
      <c r="F988" t="s">
        <v>48</v>
      </c>
      <c r="G988" t="s">
        <v>250</v>
      </c>
      <c r="H988" t="s">
        <v>22</v>
      </c>
      <c r="I988" t="s">
        <v>23</v>
      </c>
      <c r="J988" t="s">
        <v>45</v>
      </c>
      <c r="K988" t="s">
        <v>25</v>
      </c>
      <c r="L988" t="s">
        <v>25</v>
      </c>
      <c r="M988">
        <v>1.8</v>
      </c>
      <c r="N988">
        <v>11.1</v>
      </c>
      <c r="O988" t="s">
        <v>26</v>
      </c>
      <c r="P988">
        <v>5</v>
      </c>
      <c r="Q988" t="s">
        <v>27</v>
      </c>
      <c r="R988" t="s">
        <v>28</v>
      </c>
      <c r="S988">
        <v>189.39</v>
      </c>
      <c r="T988" t="str" cm="1">
        <f t="array" ref="T988">_xlfn.IFS(Raw_Data[[#This Row],[Call Status]]="Resolved","5",Raw_Data[[#This Row],[Call Status]]="Escalated","2",Raw_Data[[#This Row],[Call Status]]="Pending","3",Raw_Data[[#This Row],[Call Status]]="Abandoned","0")</f>
        <v>5</v>
      </c>
      <c r="U988" t="str">
        <f>TEXT(Raw_Data[[#This Row],[Call Date]],"mmmm")</f>
        <v>October</v>
      </c>
      <c r="V988" t="str" cm="1">
        <f t="array" ref="V988">_xlfn.IFS(Raw_Data[[#This Row],[Customer Satisfaction]]&lt;2,"Poor",Raw_Data[[#This Row],[Customer Satisfaction]]&lt;4,"Average",Raw_Data[[#This Row],[Customer Satisfaction]]&gt;=4,"Excellent")</f>
        <v>Excellent</v>
      </c>
    </row>
    <row r="989" spans="2:22" x14ac:dyDescent="0.3">
      <c r="B989" t="s">
        <v>5268</v>
      </c>
      <c r="C989" s="2">
        <v>45869</v>
      </c>
      <c r="D989" s="1">
        <v>0.45624999999999999</v>
      </c>
      <c r="E989" t="s">
        <v>37</v>
      </c>
      <c r="F989" t="s">
        <v>34</v>
      </c>
      <c r="G989" t="s">
        <v>21</v>
      </c>
      <c r="H989" t="s">
        <v>2026</v>
      </c>
      <c r="I989" t="s">
        <v>23</v>
      </c>
      <c r="J989" t="s">
        <v>39</v>
      </c>
      <c r="K989" t="s">
        <v>25</v>
      </c>
      <c r="L989" t="s">
        <v>3564</v>
      </c>
      <c r="M989">
        <v>3.3</v>
      </c>
      <c r="N989">
        <v>11.9</v>
      </c>
      <c r="O989" t="s">
        <v>28</v>
      </c>
      <c r="P989">
        <v>0</v>
      </c>
      <c r="Q989" t="s">
        <v>27</v>
      </c>
      <c r="R989" t="s">
        <v>28</v>
      </c>
      <c r="S989">
        <v>63.64</v>
      </c>
      <c r="T989" t="str" cm="1">
        <f t="array" ref="T989">_xlfn.IFS(Raw_Data[[#This Row],[Call Status]]="Resolved","5",Raw_Data[[#This Row],[Call Status]]="Escalated","2",Raw_Data[[#This Row],[Call Status]]="Pending","3",Raw_Data[[#This Row],[Call Status]]="Abandoned","0")</f>
        <v>5</v>
      </c>
      <c r="U989" t="str">
        <f>TEXT(Raw_Data[[#This Row],[Call Date]],"mmmm")</f>
        <v>July</v>
      </c>
      <c r="V989" t="str" cm="1">
        <f t="array" ref="V989">_xlfn.IFS(Raw_Data[[#This Row],[Customer Satisfaction]]&lt;2,"Poor",Raw_Data[[#This Row],[Customer Satisfaction]]&lt;4,"Average",Raw_Data[[#This Row],[Customer Satisfaction]]&gt;=4,"Excellent")</f>
        <v>Poor</v>
      </c>
    </row>
    <row r="990" spans="2:22" x14ac:dyDescent="0.3">
      <c r="B990" t="s">
        <v>5279</v>
      </c>
      <c r="C990" s="2">
        <v>45882</v>
      </c>
      <c r="D990" s="1">
        <v>0.76597222222222228</v>
      </c>
      <c r="E990" t="s">
        <v>108</v>
      </c>
      <c r="F990" t="s">
        <v>34</v>
      </c>
      <c r="G990" t="s">
        <v>162</v>
      </c>
      <c r="H990" t="s">
        <v>2026</v>
      </c>
      <c r="I990" t="s">
        <v>23</v>
      </c>
      <c r="J990" t="s">
        <v>42</v>
      </c>
      <c r="K990" t="s">
        <v>25</v>
      </c>
      <c r="L990" t="s">
        <v>3564</v>
      </c>
      <c r="M990">
        <v>0.5</v>
      </c>
      <c r="N990">
        <v>12.8</v>
      </c>
      <c r="O990" t="s">
        <v>26</v>
      </c>
      <c r="P990">
        <v>5</v>
      </c>
      <c r="Q990" t="s">
        <v>27</v>
      </c>
      <c r="R990" t="s">
        <v>28</v>
      </c>
      <c r="S990">
        <v>234.25</v>
      </c>
      <c r="T990" t="str" cm="1">
        <f t="array" ref="T990">_xlfn.IFS(Raw_Data[[#This Row],[Call Status]]="Resolved","5",Raw_Data[[#This Row],[Call Status]]="Escalated","2",Raw_Data[[#This Row],[Call Status]]="Pending","3",Raw_Data[[#This Row],[Call Status]]="Abandoned","0")</f>
        <v>5</v>
      </c>
      <c r="U990" t="str">
        <f>TEXT(Raw_Data[[#This Row],[Call Date]],"mmmm")</f>
        <v>August</v>
      </c>
      <c r="V990" t="str" cm="1">
        <f t="array" ref="V990">_xlfn.IFS(Raw_Data[[#This Row],[Customer Satisfaction]]&lt;2,"Poor",Raw_Data[[#This Row],[Customer Satisfaction]]&lt;4,"Average",Raw_Data[[#This Row],[Customer Satisfaction]]&gt;=4,"Excellent")</f>
        <v>Excellent</v>
      </c>
    </row>
    <row r="991" spans="2:22" x14ac:dyDescent="0.3">
      <c r="B991" t="s">
        <v>4515</v>
      </c>
      <c r="C991" s="2">
        <v>45677</v>
      </c>
      <c r="D991" s="1">
        <v>0.41736111111111113</v>
      </c>
      <c r="E991" t="s">
        <v>70</v>
      </c>
      <c r="F991" t="s">
        <v>48</v>
      </c>
      <c r="G991" t="s">
        <v>21</v>
      </c>
      <c r="H991" t="s">
        <v>22</v>
      </c>
      <c r="I991" t="s">
        <v>1130</v>
      </c>
      <c r="J991" t="s">
        <v>45</v>
      </c>
      <c r="K991" t="s">
        <v>25</v>
      </c>
      <c r="L991" t="s">
        <v>3561</v>
      </c>
      <c r="M991">
        <v>7.6</v>
      </c>
      <c r="N991">
        <v>6.8</v>
      </c>
      <c r="O991" t="s">
        <v>26</v>
      </c>
      <c r="P991">
        <v>2</v>
      </c>
      <c r="Q991" t="s">
        <v>615</v>
      </c>
      <c r="R991" t="s">
        <v>28</v>
      </c>
      <c r="S991">
        <v>970.52</v>
      </c>
      <c r="T991" t="str" cm="1">
        <f t="array" ref="T991">_xlfn.IFS(Raw_Data[[#This Row],[Call Status]]="Resolved","5",Raw_Data[[#This Row],[Call Status]]="Escalated","2",Raw_Data[[#This Row],[Call Status]]="Pending","3",Raw_Data[[#This Row],[Call Status]]="Abandoned","0")</f>
        <v>5</v>
      </c>
      <c r="U991" t="str">
        <f>TEXT(Raw_Data[[#This Row],[Call Date]],"mmmm")</f>
        <v>January</v>
      </c>
      <c r="V991" t="str" cm="1">
        <f t="array" ref="V991">_xlfn.IFS(Raw_Data[[#This Row],[Customer Satisfaction]]&lt;2,"Poor",Raw_Data[[#This Row],[Customer Satisfaction]]&lt;4,"Average",Raw_Data[[#This Row],[Customer Satisfaction]]&gt;=4,"Excellent")</f>
        <v>Average</v>
      </c>
    </row>
    <row r="992" spans="2:22" x14ac:dyDescent="0.3">
      <c r="B992" t="s">
        <v>684</v>
      </c>
      <c r="C992" s="2">
        <v>45770</v>
      </c>
      <c r="D992" s="1">
        <v>0.62361111111111112</v>
      </c>
      <c r="E992" t="s">
        <v>59</v>
      </c>
      <c r="F992" t="s">
        <v>48</v>
      </c>
      <c r="G992" t="s">
        <v>21</v>
      </c>
      <c r="H992" t="s">
        <v>22</v>
      </c>
      <c r="I992" t="s">
        <v>23</v>
      </c>
      <c r="J992" t="s">
        <v>39</v>
      </c>
      <c r="K992" t="s">
        <v>25</v>
      </c>
      <c r="L992" t="s">
        <v>25</v>
      </c>
      <c r="M992">
        <v>4.4000000000000004</v>
      </c>
      <c r="N992">
        <v>5.7</v>
      </c>
      <c r="O992" t="s">
        <v>26</v>
      </c>
      <c r="P992">
        <v>0</v>
      </c>
      <c r="Q992" t="s">
        <v>615</v>
      </c>
      <c r="R992" t="s">
        <v>28</v>
      </c>
      <c r="S992">
        <v>302.68</v>
      </c>
      <c r="T992" t="str" cm="1">
        <f t="array" ref="T992">_xlfn.IFS(Raw_Data[[#This Row],[Call Status]]="Resolved","5",Raw_Data[[#This Row],[Call Status]]="Escalated","2",Raw_Data[[#This Row],[Call Status]]="Pending","3",Raw_Data[[#This Row],[Call Status]]="Abandoned","0")</f>
        <v>5</v>
      </c>
      <c r="U992" t="str">
        <f>TEXT(Raw_Data[[#This Row],[Call Date]],"mmmm")</f>
        <v>April</v>
      </c>
      <c r="V992" t="str" cm="1">
        <f t="array" ref="V992">_xlfn.IFS(Raw_Data[[#This Row],[Customer Satisfaction]]&lt;2,"Poor",Raw_Data[[#This Row],[Customer Satisfaction]]&lt;4,"Average",Raw_Data[[#This Row],[Customer Satisfaction]]&gt;=4,"Excellent")</f>
        <v>Poor</v>
      </c>
    </row>
    <row r="993" spans="2:22" x14ac:dyDescent="0.3">
      <c r="B993" t="s">
        <v>1844</v>
      </c>
      <c r="C993" s="2">
        <v>45797</v>
      </c>
      <c r="D993" s="1">
        <v>0.79861111111111116</v>
      </c>
      <c r="E993" t="s">
        <v>91</v>
      </c>
      <c r="F993" t="s">
        <v>34</v>
      </c>
      <c r="G993" t="s">
        <v>327</v>
      </c>
      <c r="H993" t="s">
        <v>22</v>
      </c>
      <c r="I993" t="s">
        <v>1137</v>
      </c>
      <c r="J993" t="s">
        <v>64</v>
      </c>
      <c r="K993" t="s">
        <v>25</v>
      </c>
      <c r="L993" t="s">
        <v>25</v>
      </c>
      <c r="M993">
        <v>2.1</v>
      </c>
      <c r="N993">
        <v>15</v>
      </c>
      <c r="O993" t="s">
        <v>26</v>
      </c>
      <c r="P993">
        <v>5</v>
      </c>
      <c r="Q993" t="s">
        <v>27</v>
      </c>
      <c r="R993" t="s">
        <v>28</v>
      </c>
      <c r="S993">
        <v>301.89999999999998</v>
      </c>
      <c r="T993" t="str" cm="1">
        <f t="array" ref="T993">_xlfn.IFS(Raw_Data[[#This Row],[Call Status]]="Resolved","5",Raw_Data[[#This Row],[Call Status]]="Escalated","2",Raw_Data[[#This Row],[Call Status]]="Pending","3",Raw_Data[[#This Row],[Call Status]]="Abandoned","0")</f>
        <v>5</v>
      </c>
      <c r="U993" t="str">
        <f>TEXT(Raw_Data[[#This Row],[Call Date]],"mmmm")</f>
        <v>May</v>
      </c>
      <c r="V993" t="str" cm="1">
        <f t="array" ref="V993">_xlfn.IFS(Raw_Data[[#This Row],[Customer Satisfaction]]&lt;2,"Poor",Raw_Data[[#This Row],[Customer Satisfaction]]&lt;4,"Average",Raw_Data[[#This Row],[Customer Satisfaction]]&gt;=4,"Excellent")</f>
        <v>Excellent</v>
      </c>
    </row>
    <row r="994" spans="2:22" x14ac:dyDescent="0.3">
      <c r="B994" t="s">
        <v>5333</v>
      </c>
      <c r="C994" s="2">
        <v>45704</v>
      </c>
      <c r="D994" s="1">
        <v>0.70486111111111116</v>
      </c>
      <c r="E994" t="s">
        <v>53</v>
      </c>
      <c r="F994" t="s">
        <v>20</v>
      </c>
      <c r="G994" t="s">
        <v>327</v>
      </c>
      <c r="H994" t="s">
        <v>2026</v>
      </c>
      <c r="I994" t="s">
        <v>23</v>
      </c>
      <c r="J994" t="s">
        <v>49</v>
      </c>
      <c r="K994" t="s">
        <v>25</v>
      </c>
      <c r="L994" t="s">
        <v>3564</v>
      </c>
      <c r="M994">
        <v>0.2</v>
      </c>
      <c r="N994">
        <v>11.4</v>
      </c>
      <c r="O994" t="s">
        <v>26</v>
      </c>
      <c r="P994">
        <v>0</v>
      </c>
      <c r="Q994" t="s">
        <v>615</v>
      </c>
      <c r="R994" t="s">
        <v>28</v>
      </c>
      <c r="S994">
        <v>172.07</v>
      </c>
      <c r="T994" t="str" cm="1">
        <f t="array" ref="T994">_xlfn.IFS(Raw_Data[[#This Row],[Call Status]]="Resolved","5",Raw_Data[[#This Row],[Call Status]]="Escalated","2",Raw_Data[[#This Row],[Call Status]]="Pending","3",Raw_Data[[#This Row],[Call Status]]="Abandoned","0")</f>
        <v>5</v>
      </c>
      <c r="U994" t="str">
        <f>TEXT(Raw_Data[[#This Row],[Call Date]],"mmmm")</f>
        <v>February</v>
      </c>
      <c r="V994" t="str" cm="1">
        <f t="array" ref="V994">_xlfn.IFS(Raw_Data[[#This Row],[Customer Satisfaction]]&lt;2,"Poor",Raw_Data[[#This Row],[Customer Satisfaction]]&lt;4,"Average",Raw_Data[[#This Row],[Customer Satisfaction]]&gt;=4,"Excellent")</f>
        <v>Poor</v>
      </c>
    </row>
    <row r="995" spans="2:22" x14ac:dyDescent="0.3">
      <c r="B995" t="s">
        <v>4587</v>
      </c>
      <c r="C995" s="2">
        <v>45658</v>
      </c>
      <c r="D995" s="1">
        <v>0.5180555555555556</v>
      </c>
      <c r="E995" t="s">
        <v>72</v>
      </c>
      <c r="F995" t="s">
        <v>34</v>
      </c>
      <c r="G995" t="s">
        <v>327</v>
      </c>
      <c r="H995" t="s">
        <v>22</v>
      </c>
      <c r="I995" t="s">
        <v>1137</v>
      </c>
      <c r="J995" t="s">
        <v>42</v>
      </c>
      <c r="K995" t="s">
        <v>25</v>
      </c>
      <c r="L995" t="s">
        <v>3570</v>
      </c>
      <c r="M995">
        <v>9.6</v>
      </c>
      <c r="N995">
        <v>7.3</v>
      </c>
      <c r="O995" t="s">
        <v>26</v>
      </c>
      <c r="P995">
        <v>3</v>
      </c>
      <c r="Q995" t="s">
        <v>615</v>
      </c>
      <c r="R995" t="s">
        <v>26</v>
      </c>
      <c r="S995">
        <v>144.61000000000001</v>
      </c>
      <c r="T995" t="str" cm="1">
        <f t="array" ref="T995">_xlfn.IFS(Raw_Data[[#This Row],[Call Status]]="Resolved","5",Raw_Data[[#This Row],[Call Status]]="Escalated","2",Raw_Data[[#This Row],[Call Status]]="Pending","3",Raw_Data[[#This Row],[Call Status]]="Abandoned","0")</f>
        <v>5</v>
      </c>
      <c r="U995" t="str">
        <f>TEXT(Raw_Data[[#This Row],[Call Date]],"mmmm")</f>
        <v>January</v>
      </c>
      <c r="V995" t="str" cm="1">
        <f t="array" ref="V995">_xlfn.IFS(Raw_Data[[#This Row],[Customer Satisfaction]]&lt;2,"Poor",Raw_Data[[#This Row],[Customer Satisfaction]]&lt;4,"Average",Raw_Data[[#This Row],[Customer Satisfaction]]&gt;=4,"Excellent")</f>
        <v>Average</v>
      </c>
    </row>
    <row r="996" spans="2:22" x14ac:dyDescent="0.3">
      <c r="B996" t="s">
        <v>4383</v>
      </c>
      <c r="C996" s="2">
        <v>45747</v>
      </c>
      <c r="D996" s="1">
        <v>0.84305555555555556</v>
      </c>
      <c r="E996" t="s">
        <v>44</v>
      </c>
      <c r="F996" t="s">
        <v>48</v>
      </c>
      <c r="G996" t="s">
        <v>327</v>
      </c>
      <c r="H996" t="s">
        <v>22</v>
      </c>
      <c r="I996" t="s">
        <v>1137</v>
      </c>
      <c r="J996" t="s">
        <v>42</v>
      </c>
      <c r="K996" t="s">
        <v>25</v>
      </c>
      <c r="L996" t="s">
        <v>3570</v>
      </c>
      <c r="M996">
        <v>4.9000000000000004</v>
      </c>
      <c r="N996">
        <v>10.8</v>
      </c>
      <c r="O996" t="s">
        <v>28</v>
      </c>
      <c r="P996">
        <v>0</v>
      </c>
      <c r="Q996" t="s">
        <v>27</v>
      </c>
      <c r="R996" t="s">
        <v>28</v>
      </c>
      <c r="S996">
        <v>227.13</v>
      </c>
      <c r="T996" t="str" cm="1">
        <f t="array" ref="T996">_xlfn.IFS(Raw_Data[[#This Row],[Call Status]]="Resolved","5",Raw_Data[[#This Row],[Call Status]]="Escalated","2",Raw_Data[[#This Row],[Call Status]]="Pending","3",Raw_Data[[#This Row],[Call Status]]="Abandoned","0")</f>
        <v>5</v>
      </c>
      <c r="U996" t="str">
        <f>TEXT(Raw_Data[[#This Row],[Call Date]],"mmmm")</f>
        <v>March</v>
      </c>
      <c r="V996" t="str" cm="1">
        <f t="array" ref="V996">_xlfn.IFS(Raw_Data[[#This Row],[Customer Satisfaction]]&lt;2,"Poor",Raw_Data[[#This Row],[Customer Satisfaction]]&lt;4,"Average",Raw_Data[[#This Row],[Customer Satisfaction]]&gt;=4,"Excellent")</f>
        <v>Poor</v>
      </c>
    </row>
    <row r="997" spans="2:22" x14ac:dyDescent="0.3">
      <c r="B997" t="s">
        <v>9241</v>
      </c>
      <c r="C997" s="2">
        <v>45799</v>
      </c>
      <c r="D997" s="1">
        <v>0.46111111111111114</v>
      </c>
      <c r="E997" t="s">
        <v>19</v>
      </c>
      <c r="F997" t="s">
        <v>34</v>
      </c>
      <c r="G997" t="s">
        <v>327</v>
      </c>
      <c r="H997" t="s">
        <v>2026</v>
      </c>
      <c r="I997" t="s">
        <v>23</v>
      </c>
      <c r="J997" t="s">
        <v>39</v>
      </c>
      <c r="K997" t="s">
        <v>8876</v>
      </c>
      <c r="L997" t="s">
        <v>8877</v>
      </c>
      <c r="M997">
        <v>0.7</v>
      </c>
      <c r="N997">
        <v>10.4</v>
      </c>
      <c r="O997" t="s">
        <v>28</v>
      </c>
      <c r="P997">
        <v>4</v>
      </c>
      <c r="Q997" t="s">
        <v>27</v>
      </c>
      <c r="R997" t="s">
        <v>26</v>
      </c>
      <c r="S997">
        <v>96.67</v>
      </c>
      <c r="T997" t="str" cm="1">
        <f t="array" ref="T997">_xlfn.IFS(Raw_Data[[#This Row],[Call Status]]="Resolved","5",Raw_Data[[#This Row],[Call Status]]="Escalated","2",Raw_Data[[#This Row],[Call Status]]="Pending","3",Raw_Data[[#This Row],[Call Status]]="Abandoned","0")</f>
        <v>3</v>
      </c>
      <c r="U997" t="str">
        <f>TEXT(Raw_Data[[#This Row],[Call Date]],"mmmm")</f>
        <v>May</v>
      </c>
      <c r="V997" t="str" cm="1">
        <f t="array" ref="V997">_xlfn.IFS(Raw_Data[[#This Row],[Customer Satisfaction]]&lt;2,"Poor",Raw_Data[[#This Row],[Customer Satisfaction]]&lt;4,"Average",Raw_Data[[#This Row],[Customer Satisfaction]]&gt;=4,"Excellent")</f>
        <v>Excellent</v>
      </c>
    </row>
    <row r="998" spans="2:22" x14ac:dyDescent="0.3">
      <c r="B998" t="s">
        <v>7007</v>
      </c>
      <c r="C998" s="2">
        <v>45977</v>
      </c>
      <c r="D998" s="1">
        <v>0.61527777777777781</v>
      </c>
      <c r="E998" t="s">
        <v>63</v>
      </c>
      <c r="F998" t="s">
        <v>34</v>
      </c>
      <c r="G998" t="s">
        <v>250</v>
      </c>
      <c r="H998" t="s">
        <v>22</v>
      </c>
      <c r="I998" t="s">
        <v>23</v>
      </c>
      <c r="J998" t="s">
        <v>31</v>
      </c>
      <c r="K998" t="s">
        <v>25</v>
      </c>
      <c r="L998" t="s">
        <v>3564</v>
      </c>
      <c r="M998">
        <v>1.3</v>
      </c>
      <c r="N998">
        <v>10.4</v>
      </c>
      <c r="O998" t="s">
        <v>28</v>
      </c>
      <c r="P998">
        <v>3</v>
      </c>
      <c r="Q998" t="s">
        <v>615</v>
      </c>
      <c r="R998" t="s">
        <v>28</v>
      </c>
      <c r="S998">
        <v>181.52</v>
      </c>
      <c r="T998" t="str" cm="1">
        <f t="array" ref="T998">_xlfn.IFS(Raw_Data[[#This Row],[Call Status]]="Resolved","5",Raw_Data[[#This Row],[Call Status]]="Escalated","2",Raw_Data[[#This Row],[Call Status]]="Pending","3",Raw_Data[[#This Row],[Call Status]]="Abandoned","0")</f>
        <v>5</v>
      </c>
      <c r="U998" t="str">
        <f>TEXT(Raw_Data[[#This Row],[Call Date]],"mmmm")</f>
        <v>November</v>
      </c>
      <c r="V998" t="str" cm="1">
        <f t="array" ref="V998">_xlfn.IFS(Raw_Data[[#This Row],[Customer Satisfaction]]&lt;2,"Poor",Raw_Data[[#This Row],[Customer Satisfaction]]&lt;4,"Average",Raw_Data[[#This Row],[Customer Satisfaction]]&gt;=4,"Excellent")</f>
        <v>Average</v>
      </c>
    </row>
    <row r="999" spans="2:22" x14ac:dyDescent="0.3">
      <c r="B999" t="s">
        <v>9203</v>
      </c>
      <c r="C999" s="2">
        <v>45695</v>
      </c>
      <c r="D999" s="1">
        <v>0.5756944444444444</v>
      </c>
      <c r="E999" t="s">
        <v>84</v>
      </c>
      <c r="F999" t="s">
        <v>34</v>
      </c>
      <c r="G999" t="s">
        <v>250</v>
      </c>
      <c r="H999" t="s">
        <v>2392</v>
      </c>
      <c r="I999" t="s">
        <v>23</v>
      </c>
      <c r="J999" t="s">
        <v>35</v>
      </c>
      <c r="K999" t="s">
        <v>8876</v>
      </c>
      <c r="L999" t="s">
        <v>8877</v>
      </c>
      <c r="M999">
        <v>0.5</v>
      </c>
      <c r="N999">
        <v>8.4</v>
      </c>
      <c r="O999" t="s">
        <v>28</v>
      </c>
      <c r="P999">
        <v>1</v>
      </c>
      <c r="Q999" t="s">
        <v>1014</v>
      </c>
      <c r="R999" t="s">
        <v>28</v>
      </c>
      <c r="S999">
        <v>172.05</v>
      </c>
      <c r="T999" t="str" cm="1">
        <f t="array" ref="T999">_xlfn.IFS(Raw_Data[[#This Row],[Call Status]]="Resolved","5",Raw_Data[[#This Row],[Call Status]]="Escalated","2",Raw_Data[[#This Row],[Call Status]]="Pending","3",Raw_Data[[#This Row],[Call Status]]="Abandoned","0")</f>
        <v>3</v>
      </c>
      <c r="U999" t="str">
        <f>TEXT(Raw_Data[[#This Row],[Call Date]],"mmmm")</f>
        <v>February</v>
      </c>
      <c r="V999" t="str" cm="1">
        <f t="array" ref="V999">_xlfn.IFS(Raw_Data[[#This Row],[Customer Satisfaction]]&lt;2,"Poor",Raw_Data[[#This Row],[Customer Satisfaction]]&lt;4,"Average",Raw_Data[[#This Row],[Customer Satisfaction]]&gt;=4,"Excellent")</f>
        <v>Poor</v>
      </c>
    </row>
    <row r="1000" spans="2:22" x14ac:dyDescent="0.3">
      <c r="B1000" t="s">
        <v>192</v>
      </c>
      <c r="C1000" s="2">
        <v>45950</v>
      </c>
      <c r="D1000" s="1">
        <v>0.7368055555555556</v>
      </c>
      <c r="E1000" t="s">
        <v>91</v>
      </c>
      <c r="F1000" t="s">
        <v>38</v>
      </c>
      <c r="G1000" t="s">
        <v>162</v>
      </c>
      <c r="H1000" t="s">
        <v>22</v>
      </c>
      <c r="I1000" t="s">
        <v>23</v>
      </c>
      <c r="J1000" t="s">
        <v>45</v>
      </c>
      <c r="K1000" t="s">
        <v>25</v>
      </c>
      <c r="L1000" t="s">
        <v>25</v>
      </c>
      <c r="M1000">
        <v>5.5</v>
      </c>
      <c r="N1000">
        <v>10.7</v>
      </c>
      <c r="O1000" t="s">
        <v>28</v>
      </c>
      <c r="P1000">
        <v>5</v>
      </c>
      <c r="Q1000" t="s">
        <v>27</v>
      </c>
      <c r="R1000" t="s">
        <v>28</v>
      </c>
      <c r="S1000">
        <v>72.12</v>
      </c>
      <c r="T1000" t="str" cm="1">
        <f t="array" ref="T1000">_xlfn.IFS(Raw_Data[[#This Row],[Call Status]]="Resolved","5",Raw_Data[[#This Row],[Call Status]]="Escalated","2",Raw_Data[[#This Row],[Call Status]]="Pending","3",Raw_Data[[#This Row],[Call Status]]="Abandoned","0")</f>
        <v>5</v>
      </c>
      <c r="U1000" t="str">
        <f>TEXT(Raw_Data[[#This Row],[Call Date]],"mmmm")</f>
        <v>October</v>
      </c>
      <c r="V1000" t="str" cm="1">
        <f t="array" ref="V1000">_xlfn.IFS(Raw_Data[[#This Row],[Customer Satisfaction]]&lt;2,"Poor",Raw_Data[[#This Row],[Customer Satisfaction]]&lt;4,"Average",Raw_Data[[#This Row],[Customer Satisfaction]]&gt;=4,"Excellent")</f>
        <v>Excellent</v>
      </c>
    </row>
    <row r="1001" spans="2:22" x14ac:dyDescent="0.3">
      <c r="B1001" t="s">
        <v>483</v>
      </c>
      <c r="C1001" s="2">
        <v>45796</v>
      </c>
      <c r="D1001" s="1">
        <v>0.72152777777777777</v>
      </c>
      <c r="E1001" t="s">
        <v>72</v>
      </c>
      <c r="F1001" t="s">
        <v>34</v>
      </c>
      <c r="G1001" t="s">
        <v>327</v>
      </c>
      <c r="H1001" t="s">
        <v>22</v>
      </c>
      <c r="I1001" t="s">
        <v>23</v>
      </c>
      <c r="J1001" t="s">
        <v>76</v>
      </c>
      <c r="K1001" t="s">
        <v>25</v>
      </c>
      <c r="L1001" t="s">
        <v>25</v>
      </c>
      <c r="M1001">
        <v>3.6</v>
      </c>
      <c r="N1001">
        <v>6.6</v>
      </c>
      <c r="O1001" t="s">
        <v>26</v>
      </c>
      <c r="P1001">
        <v>4</v>
      </c>
      <c r="Q1001" t="s">
        <v>27</v>
      </c>
      <c r="R1001" t="s">
        <v>28</v>
      </c>
      <c r="S1001">
        <v>315.76</v>
      </c>
      <c r="T1001" t="str" cm="1">
        <f t="array" ref="T1001">_xlfn.IFS(Raw_Data[[#This Row],[Call Status]]="Resolved","5",Raw_Data[[#This Row],[Call Status]]="Escalated","2",Raw_Data[[#This Row],[Call Status]]="Pending","3",Raw_Data[[#This Row],[Call Status]]="Abandoned","0")</f>
        <v>5</v>
      </c>
      <c r="U1001" t="str">
        <f>TEXT(Raw_Data[[#This Row],[Call Date]],"mmmm")</f>
        <v>May</v>
      </c>
      <c r="V1001" t="str" cm="1">
        <f t="array" ref="V1001">_xlfn.IFS(Raw_Data[[#This Row],[Customer Satisfaction]]&lt;2,"Poor",Raw_Data[[#This Row],[Customer Satisfaction]]&lt;4,"Average",Raw_Data[[#This Row],[Customer Satisfaction]]&gt;=4,"Excellent")</f>
        <v>Excellent</v>
      </c>
    </row>
    <row r="1002" spans="2:22" x14ac:dyDescent="0.3">
      <c r="B1002" t="s">
        <v>3770</v>
      </c>
      <c r="C1002" s="2">
        <v>46013</v>
      </c>
      <c r="D1002" s="1">
        <v>0.8125</v>
      </c>
      <c r="E1002" t="s">
        <v>108</v>
      </c>
      <c r="F1002" t="s">
        <v>34</v>
      </c>
      <c r="G1002" t="s">
        <v>250</v>
      </c>
      <c r="H1002" t="s">
        <v>2026</v>
      </c>
      <c r="I1002" t="s">
        <v>1137</v>
      </c>
      <c r="J1002" t="s">
        <v>24</v>
      </c>
      <c r="K1002" t="s">
        <v>25</v>
      </c>
      <c r="L1002" t="s">
        <v>3559</v>
      </c>
      <c r="M1002">
        <v>1.7</v>
      </c>
      <c r="N1002">
        <v>14.8</v>
      </c>
      <c r="O1002" t="s">
        <v>26</v>
      </c>
      <c r="P1002">
        <v>4</v>
      </c>
      <c r="Q1002" t="s">
        <v>27</v>
      </c>
      <c r="R1002" t="s">
        <v>28</v>
      </c>
      <c r="S1002">
        <v>864.52</v>
      </c>
      <c r="T1002" t="str" cm="1">
        <f t="array" ref="T1002">_xlfn.IFS(Raw_Data[[#This Row],[Call Status]]="Resolved","5",Raw_Data[[#This Row],[Call Status]]="Escalated","2",Raw_Data[[#This Row],[Call Status]]="Pending","3",Raw_Data[[#This Row],[Call Status]]="Abandoned","0")</f>
        <v>5</v>
      </c>
      <c r="U1002" t="str">
        <f>TEXT(Raw_Data[[#This Row],[Call Date]],"mmmm")</f>
        <v>December</v>
      </c>
      <c r="V1002" t="str" cm="1">
        <f t="array" ref="V1002">_xlfn.IFS(Raw_Data[[#This Row],[Customer Satisfaction]]&lt;2,"Poor",Raw_Data[[#This Row],[Customer Satisfaction]]&lt;4,"Average",Raw_Data[[#This Row],[Customer Satisfaction]]&gt;=4,"Excellent")</f>
        <v>Excellent</v>
      </c>
    </row>
    <row r="1003" spans="2:22" x14ac:dyDescent="0.3">
      <c r="B1003" t="s">
        <v>8520</v>
      </c>
      <c r="C1003" s="2">
        <v>45990</v>
      </c>
      <c r="D1003" s="1">
        <v>0.50138888888888888</v>
      </c>
      <c r="E1003" t="s">
        <v>84</v>
      </c>
      <c r="F1003" t="s">
        <v>38</v>
      </c>
      <c r="G1003" t="s">
        <v>250</v>
      </c>
      <c r="H1003" t="s">
        <v>22</v>
      </c>
      <c r="I1003" t="s">
        <v>1130</v>
      </c>
      <c r="J1003" t="s">
        <v>42</v>
      </c>
      <c r="K1003" t="s">
        <v>16</v>
      </c>
      <c r="L1003" t="s">
        <v>16</v>
      </c>
      <c r="M1003">
        <v>5.8</v>
      </c>
      <c r="N1003">
        <v>12.5</v>
      </c>
      <c r="O1003" t="s">
        <v>28</v>
      </c>
      <c r="P1003">
        <v>2</v>
      </c>
      <c r="Q1003" t="s">
        <v>1014</v>
      </c>
      <c r="R1003" t="s">
        <v>26</v>
      </c>
      <c r="S1003">
        <v>323.01</v>
      </c>
      <c r="T1003" t="str" cm="1">
        <f t="array" ref="T1003">_xlfn.IFS(Raw_Data[[#This Row],[Call Status]]="Resolved","5",Raw_Data[[#This Row],[Call Status]]="Escalated","2",Raw_Data[[#This Row],[Call Status]]="Pending","3",Raw_Data[[#This Row],[Call Status]]="Abandoned","0")</f>
        <v>2</v>
      </c>
      <c r="U1003" t="str">
        <f>TEXT(Raw_Data[[#This Row],[Call Date]],"mmmm")</f>
        <v>November</v>
      </c>
      <c r="V1003" t="str" cm="1">
        <f t="array" ref="V1003">_xlfn.IFS(Raw_Data[[#This Row],[Customer Satisfaction]]&lt;2,"Poor",Raw_Data[[#This Row],[Customer Satisfaction]]&lt;4,"Average",Raw_Data[[#This Row],[Customer Satisfaction]]&gt;=4,"Excellent")</f>
        <v>Average</v>
      </c>
    </row>
    <row r="1004" spans="2:22" x14ac:dyDescent="0.3">
      <c r="B1004" t="s">
        <v>8865</v>
      </c>
      <c r="C1004" s="2">
        <v>45916</v>
      </c>
      <c r="D1004" s="1">
        <v>0.34513888888888888</v>
      </c>
      <c r="E1004" t="s">
        <v>72</v>
      </c>
      <c r="F1004" t="s">
        <v>34</v>
      </c>
      <c r="G1004" t="s">
        <v>162</v>
      </c>
      <c r="H1004" t="s">
        <v>22</v>
      </c>
      <c r="I1004" t="s">
        <v>23</v>
      </c>
      <c r="J1004" t="s">
        <v>24</v>
      </c>
      <c r="K1004" t="s">
        <v>16</v>
      </c>
      <c r="L1004" t="s">
        <v>16</v>
      </c>
      <c r="M1004">
        <v>4.4000000000000004</v>
      </c>
      <c r="N1004">
        <v>10.4</v>
      </c>
      <c r="O1004" t="s">
        <v>28</v>
      </c>
      <c r="P1004">
        <v>1</v>
      </c>
      <c r="Q1004" t="s">
        <v>1014</v>
      </c>
      <c r="R1004" t="s">
        <v>26</v>
      </c>
      <c r="S1004">
        <v>196.74</v>
      </c>
      <c r="T1004" t="str" cm="1">
        <f t="array" ref="T1004">_xlfn.IFS(Raw_Data[[#This Row],[Call Status]]="Resolved","5",Raw_Data[[#This Row],[Call Status]]="Escalated","2",Raw_Data[[#This Row],[Call Status]]="Pending","3",Raw_Data[[#This Row],[Call Status]]="Abandoned","0")</f>
        <v>2</v>
      </c>
      <c r="U1004" t="str">
        <f>TEXT(Raw_Data[[#This Row],[Call Date]],"mmmm")</f>
        <v>September</v>
      </c>
      <c r="V1004" t="str" cm="1">
        <f t="array" ref="V1004">_xlfn.IFS(Raw_Data[[#This Row],[Customer Satisfaction]]&lt;2,"Poor",Raw_Data[[#This Row],[Customer Satisfaction]]&lt;4,"Average",Raw_Data[[#This Row],[Customer Satisfaction]]&gt;=4,"Excellent")</f>
        <v>Poor</v>
      </c>
    </row>
    <row r="1005" spans="2:22" x14ac:dyDescent="0.3">
      <c r="B1005" t="s">
        <v>9373</v>
      </c>
      <c r="C1005" s="2">
        <v>45818</v>
      </c>
      <c r="D1005" s="1">
        <v>0.39652777777777776</v>
      </c>
      <c r="E1005" t="s">
        <v>57</v>
      </c>
      <c r="F1005" t="s">
        <v>20</v>
      </c>
      <c r="G1005" t="s">
        <v>250</v>
      </c>
      <c r="H1005" t="s">
        <v>2026</v>
      </c>
      <c r="I1005" t="s">
        <v>23</v>
      </c>
      <c r="J1005" t="s">
        <v>55</v>
      </c>
      <c r="K1005" t="s">
        <v>8876</v>
      </c>
      <c r="L1005" t="s">
        <v>8877</v>
      </c>
      <c r="M1005">
        <v>2.1</v>
      </c>
      <c r="N1005">
        <v>10.9</v>
      </c>
      <c r="O1005" t="s">
        <v>28</v>
      </c>
      <c r="P1005">
        <v>2</v>
      </c>
      <c r="Q1005" t="s">
        <v>1014</v>
      </c>
      <c r="R1005" t="s">
        <v>28</v>
      </c>
      <c r="S1005">
        <v>109.37</v>
      </c>
      <c r="T1005" t="str" cm="1">
        <f t="array" ref="T1005">_xlfn.IFS(Raw_Data[[#This Row],[Call Status]]="Resolved","5",Raw_Data[[#This Row],[Call Status]]="Escalated","2",Raw_Data[[#This Row],[Call Status]]="Pending","3",Raw_Data[[#This Row],[Call Status]]="Abandoned","0")</f>
        <v>3</v>
      </c>
      <c r="U1005" t="str">
        <f>TEXT(Raw_Data[[#This Row],[Call Date]],"mmmm")</f>
        <v>June</v>
      </c>
      <c r="V1005" t="str" cm="1">
        <f t="array" ref="V1005">_xlfn.IFS(Raw_Data[[#This Row],[Customer Satisfaction]]&lt;2,"Poor",Raw_Data[[#This Row],[Customer Satisfaction]]&lt;4,"Average",Raw_Data[[#This Row],[Customer Satisfaction]]&gt;=4,"Excellent")</f>
        <v>Average</v>
      </c>
    </row>
    <row r="1006" spans="2:22" x14ac:dyDescent="0.3">
      <c r="B1006" t="s">
        <v>832</v>
      </c>
      <c r="C1006" s="2">
        <v>45835</v>
      </c>
      <c r="D1006" s="1">
        <v>0.34652777777777777</v>
      </c>
      <c r="E1006" t="s">
        <v>30</v>
      </c>
      <c r="F1006" t="s">
        <v>34</v>
      </c>
      <c r="G1006" t="s">
        <v>327</v>
      </c>
      <c r="H1006" t="s">
        <v>22</v>
      </c>
      <c r="I1006" t="s">
        <v>23</v>
      </c>
      <c r="J1006" t="s">
        <v>45</v>
      </c>
      <c r="K1006" t="s">
        <v>25</v>
      </c>
      <c r="L1006" t="s">
        <v>25</v>
      </c>
      <c r="M1006">
        <v>4.4000000000000004</v>
      </c>
      <c r="N1006">
        <v>11.6</v>
      </c>
      <c r="O1006" t="s">
        <v>26</v>
      </c>
      <c r="P1006">
        <v>3</v>
      </c>
      <c r="Q1006" t="s">
        <v>615</v>
      </c>
      <c r="R1006" t="s">
        <v>28</v>
      </c>
      <c r="S1006">
        <v>455.76</v>
      </c>
      <c r="T1006" t="str" cm="1">
        <f t="array" ref="T1006">_xlfn.IFS(Raw_Data[[#This Row],[Call Status]]="Resolved","5",Raw_Data[[#This Row],[Call Status]]="Escalated","2",Raw_Data[[#This Row],[Call Status]]="Pending","3",Raw_Data[[#This Row],[Call Status]]="Abandoned","0")</f>
        <v>5</v>
      </c>
      <c r="U1006" t="str">
        <f>TEXT(Raw_Data[[#This Row],[Call Date]],"mmmm")</f>
        <v>June</v>
      </c>
      <c r="V1006" t="str" cm="1">
        <f t="array" ref="V1006">_xlfn.IFS(Raw_Data[[#This Row],[Customer Satisfaction]]&lt;2,"Poor",Raw_Data[[#This Row],[Customer Satisfaction]]&lt;4,"Average",Raw_Data[[#This Row],[Customer Satisfaction]]&gt;=4,"Excellent")</f>
        <v>Average</v>
      </c>
    </row>
    <row r="1007" spans="2:22" x14ac:dyDescent="0.3">
      <c r="B1007" t="s">
        <v>9227</v>
      </c>
      <c r="C1007" s="2">
        <v>45667</v>
      </c>
      <c r="D1007" s="1">
        <v>0.6166666666666667</v>
      </c>
      <c r="E1007" t="s">
        <v>47</v>
      </c>
      <c r="F1007" t="s">
        <v>38</v>
      </c>
      <c r="G1007" t="s">
        <v>250</v>
      </c>
      <c r="H1007" t="s">
        <v>2613</v>
      </c>
      <c r="I1007" t="s">
        <v>23</v>
      </c>
      <c r="J1007" t="s">
        <v>39</v>
      </c>
      <c r="K1007" t="s">
        <v>8876</v>
      </c>
      <c r="L1007" t="s">
        <v>8877</v>
      </c>
      <c r="M1007">
        <v>3.2</v>
      </c>
      <c r="N1007">
        <v>9.1999999999999993</v>
      </c>
      <c r="O1007" t="s">
        <v>28</v>
      </c>
      <c r="P1007">
        <v>3</v>
      </c>
      <c r="Q1007" t="s">
        <v>615</v>
      </c>
      <c r="R1007" t="s">
        <v>28</v>
      </c>
      <c r="S1007">
        <v>108.56</v>
      </c>
      <c r="T1007" t="str" cm="1">
        <f t="array" ref="T1007">_xlfn.IFS(Raw_Data[[#This Row],[Call Status]]="Resolved","5",Raw_Data[[#This Row],[Call Status]]="Escalated","2",Raw_Data[[#This Row],[Call Status]]="Pending","3",Raw_Data[[#This Row],[Call Status]]="Abandoned","0")</f>
        <v>3</v>
      </c>
      <c r="U1007" t="str">
        <f>TEXT(Raw_Data[[#This Row],[Call Date]],"mmmm")</f>
        <v>January</v>
      </c>
      <c r="V1007" t="str" cm="1">
        <f t="array" ref="V1007">_xlfn.IFS(Raw_Data[[#This Row],[Customer Satisfaction]]&lt;2,"Poor",Raw_Data[[#This Row],[Customer Satisfaction]]&lt;4,"Average",Raw_Data[[#This Row],[Customer Satisfaction]]&gt;=4,"Excellent")</f>
        <v>Average</v>
      </c>
    </row>
    <row r="1008" spans="2:22" x14ac:dyDescent="0.3">
      <c r="B1008" t="s">
        <v>8388</v>
      </c>
      <c r="C1008" s="2">
        <v>45918</v>
      </c>
      <c r="D1008" s="1">
        <v>0.34861111111111109</v>
      </c>
      <c r="E1008" t="s">
        <v>53</v>
      </c>
      <c r="F1008" t="s">
        <v>20</v>
      </c>
      <c r="G1008" t="s">
        <v>250</v>
      </c>
      <c r="H1008" t="s">
        <v>2613</v>
      </c>
      <c r="I1008" t="s">
        <v>23</v>
      </c>
      <c r="J1008" t="s">
        <v>76</v>
      </c>
      <c r="K1008" t="s">
        <v>16</v>
      </c>
      <c r="L1008" t="s">
        <v>16</v>
      </c>
      <c r="M1008">
        <v>2.9</v>
      </c>
      <c r="N1008">
        <v>6.3</v>
      </c>
      <c r="O1008" t="s">
        <v>28</v>
      </c>
      <c r="P1008">
        <v>2</v>
      </c>
      <c r="Q1008" t="s">
        <v>1014</v>
      </c>
      <c r="R1008" t="s">
        <v>26</v>
      </c>
      <c r="S1008">
        <v>7.99</v>
      </c>
      <c r="T1008" t="str" cm="1">
        <f t="array" ref="T1008">_xlfn.IFS(Raw_Data[[#This Row],[Call Status]]="Resolved","5",Raw_Data[[#This Row],[Call Status]]="Escalated","2",Raw_Data[[#This Row],[Call Status]]="Pending","3",Raw_Data[[#This Row],[Call Status]]="Abandoned","0")</f>
        <v>2</v>
      </c>
      <c r="U1008" t="str">
        <f>TEXT(Raw_Data[[#This Row],[Call Date]],"mmmm")</f>
        <v>September</v>
      </c>
      <c r="V1008" t="str" cm="1">
        <f t="array" ref="V1008">_xlfn.IFS(Raw_Data[[#This Row],[Customer Satisfaction]]&lt;2,"Poor",Raw_Data[[#This Row],[Customer Satisfaction]]&lt;4,"Average",Raw_Data[[#This Row],[Customer Satisfaction]]&gt;=4,"Excellent")</f>
        <v>Average</v>
      </c>
    </row>
    <row r="1009" spans="2:22" x14ac:dyDescent="0.3">
      <c r="B1009" t="s">
        <v>1379</v>
      </c>
      <c r="C1009" s="2">
        <v>45795</v>
      </c>
      <c r="D1009" s="1">
        <v>0.90416666666666667</v>
      </c>
      <c r="E1009" t="s">
        <v>47</v>
      </c>
      <c r="F1009" t="s">
        <v>34</v>
      </c>
      <c r="G1009" t="s">
        <v>327</v>
      </c>
      <c r="H1009" t="s">
        <v>22</v>
      </c>
      <c r="I1009" t="s">
        <v>1137</v>
      </c>
      <c r="J1009" t="s">
        <v>35</v>
      </c>
      <c r="K1009" t="s">
        <v>25</v>
      </c>
      <c r="L1009" t="s">
        <v>25</v>
      </c>
      <c r="M1009">
        <v>3.7</v>
      </c>
      <c r="N1009">
        <v>8.1</v>
      </c>
      <c r="O1009" t="s">
        <v>26</v>
      </c>
      <c r="P1009">
        <v>4</v>
      </c>
      <c r="Q1009" t="s">
        <v>615</v>
      </c>
      <c r="R1009" t="s">
        <v>28</v>
      </c>
      <c r="S1009">
        <v>213.32</v>
      </c>
      <c r="T1009" t="str" cm="1">
        <f t="array" ref="T1009">_xlfn.IFS(Raw_Data[[#This Row],[Call Status]]="Resolved","5",Raw_Data[[#This Row],[Call Status]]="Escalated","2",Raw_Data[[#This Row],[Call Status]]="Pending","3",Raw_Data[[#This Row],[Call Status]]="Abandoned","0")</f>
        <v>5</v>
      </c>
      <c r="U1009" t="str">
        <f>TEXT(Raw_Data[[#This Row],[Call Date]],"mmmm")</f>
        <v>May</v>
      </c>
      <c r="V1009" t="str" cm="1">
        <f t="array" ref="V1009">_xlfn.IFS(Raw_Data[[#This Row],[Customer Satisfaction]]&lt;2,"Poor",Raw_Data[[#This Row],[Customer Satisfaction]]&lt;4,"Average",Raw_Data[[#This Row],[Customer Satisfaction]]&gt;=4,"Excellent")</f>
        <v>Excellent</v>
      </c>
    </row>
    <row r="1010" spans="2:22" x14ac:dyDescent="0.3">
      <c r="B1010" t="s">
        <v>6230</v>
      </c>
      <c r="C1010" s="2">
        <v>45829</v>
      </c>
      <c r="D1010" s="1">
        <v>0.40763888888888888</v>
      </c>
      <c r="E1010" t="s">
        <v>108</v>
      </c>
      <c r="F1010" t="s">
        <v>34</v>
      </c>
      <c r="G1010" t="s">
        <v>21</v>
      </c>
      <c r="H1010" t="s">
        <v>22</v>
      </c>
      <c r="I1010" t="s">
        <v>23</v>
      </c>
      <c r="J1010" t="s">
        <v>45</v>
      </c>
      <c r="K1010" t="s">
        <v>25</v>
      </c>
      <c r="L1010" t="s">
        <v>3559</v>
      </c>
      <c r="M1010">
        <v>2.7</v>
      </c>
      <c r="N1010">
        <v>5.0999999999999996</v>
      </c>
      <c r="O1010" t="s">
        <v>28</v>
      </c>
      <c r="P1010">
        <v>0</v>
      </c>
      <c r="Q1010" t="s">
        <v>27</v>
      </c>
      <c r="R1010" t="s">
        <v>28</v>
      </c>
      <c r="S1010">
        <v>74.05</v>
      </c>
      <c r="T1010" t="str" cm="1">
        <f t="array" ref="T1010">_xlfn.IFS(Raw_Data[[#This Row],[Call Status]]="Resolved","5",Raw_Data[[#This Row],[Call Status]]="Escalated","2",Raw_Data[[#This Row],[Call Status]]="Pending","3",Raw_Data[[#This Row],[Call Status]]="Abandoned","0")</f>
        <v>5</v>
      </c>
      <c r="U1010" t="str">
        <f>TEXT(Raw_Data[[#This Row],[Call Date]],"mmmm")</f>
        <v>June</v>
      </c>
      <c r="V1010" t="str" cm="1">
        <f t="array" ref="V1010">_xlfn.IFS(Raw_Data[[#This Row],[Customer Satisfaction]]&lt;2,"Poor",Raw_Data[[#This Row],[Customer Satisfaction]]&lt;4,"Average",Raw_Data[[#This Row],[Customer Satisfaction]]&gt;=4,"Excellent")</f>
        <v>Poor</v>
      </c>
    </row>
    <row r="1011" spans="2:22" x14ac:dyDescent="0.3">
      <c r="B1011" t="s">
        <v>2368</v>
      </c>
      <c r="C1011" s="2">
        <v>45670</v>
      </c>
      <c r="D1011" s="1">
        <v>0.63958333333333328</v>
      </c>
      <c r="E1011" t="s">
        <v>63</v>
      </c>
      <c r="F1011" t="s">
        <v>38</v>
      </c>
      <c r="G1011" t="s">
        <v>250</v>
      </c>
      <c r="H1011" t="s">
        <v>2026</v>
      </c>
      <c r="I1011" t="s">
        <v>1128</v>
      </c>
      <c r="J1011" t="s">
        <v>35</v>
      </c>
      <c r="K1011" t="s">
        <v>25</v>
      </c>
      <c r="L1011" t="s">
        <v>25</v>
      </c>
      <c r="M1011">
        <v>0.5</v>
      </c>
      <c r="N1011">
        <v>12.1</v>
      </c>
      <c r="O1011" t="s">
        <v>26</v>
      </c>
      <c r="P1011">
        <v>5</v>
      </c>
      <c r="Q1011" t="s">
        <v>27</v>
      </c>
      <c r="R1011" t="s">
        <v>28</v>
      </c>
      <c r="S1011">
        <v>80.760000000000005</v>
      </c>
      <c r="T1011" t="str" cm="1">
        <f t="array" ref="T1011">_xlfn.IFS(Raw_Data[[#This Row],[Call Status]]="Resolved","5",Raw_Data[[#This Row],[Call Status]]="Escalated","2",Raw_Data[[#This Row],[Call Status]]="Pending","3",Raw_Data[[#This Row],[Call Status]]="Abandoned","0")</f>
        <v>5</v>
      </c>
      <c r="U1011" t="str">
        <f>TEXT(Raw_Data[[#This Row],[Call Date]],"mmmm")</f>
        <v>January</v>
      </c>
      <c r="V1011" t="str" cm="1">
        <f t="array" ref="V1011">_xlfn.IFS(Raw_Data[[#This Row],[Customer Satisfaction]]&lt;2,"Poor",Raw_Data[[#This Row],[Customer Satisfaction]]&lt;4,"Average",Raw_Data[[#This Row],[Customer Satisfaction]]&gt;=4,"Excellent")</f>
        <v>Excellent</v>
      </c>
    </row>
    <row r="1012" spans="2:22" x14ac:dyDescent="0.3">
      <c r="B1012" t="s">
        <v>5055</v>
      </c>
      <c r="C1012" s="2">
        <v>45825</v>
      </c>
      <c r="D1012" s="1">
        <v>0.82916666666666672</v>
      </c>
      <c r="E1012" t="s">
        <v>19</v>
      </c>
      <c r="F1012" t="s">
        <v>34</v>
      </c>
      <c r="G1012" t="s">
        <v>21</v>
      </c>
      <c r="H1012" t="s">
        <v>22</v>
      </c>
      <c r="I1012" t="s">
        <v>1137</v>
      </c>
      <c r="J1012" t="s">
        <v>24</v>
      </c>
      <c r="K1012" t="s">
        <v>25</v>
      </c>
      <c r="L1012" t="s">
        <v>3564</v>
      </c>
      <c r="M1012">
        <v>2</v>
      </c>
      <c r="N1012">
        <v>6.2</v>
      </c>
      <c r="O1012" t="s">
        <v>28</v>
      </c>
      <c r="P1012">
        <v>4</v>
      </c>
      <c r="Q1012" t="s">
        <v>27</v>
      </c>
      <c r="R1012" t="s">
        <v>28</v>
      </c>
      <c r="S1012">
        <v>0</v>
      </c>
      <c r="T1012" t="str" cm="1">
        <f t="array" ref="T1012">_xlfn.IFS(Raw_Data[[#This Row],[Call Status]]="Resolved","5",Raw_Data[[#This Row],[Call Status]]="Escalated","2",Raw_Data[[#This Row],[Call Status]]="Pending","3",Raw_Data[[#This Row],[Call Status]]="Abandoned","0")</f>
        <v>5</v>
      </c>
      <c r="U1012" t="str">
        <f>TEXT(Raw_Data[[#This Row],[Call Date]],"mmmm")</f>
        <v>June</v>
      </c>
      <c r="V1012" t="str" cm="1">
        <f t="array" ref="V1012">_xlfn.IFS(Raw_Data[[#This Row],[Customer Satisfaction]]&lt;2,"Poor",Raw_Data[[#This Row],[Customer Satisfaction]]&lt;4,"Average",Raw_Data[[#This Row],[Customer Satisfaction]]&gt;=4,"Excellent")</f>
        <v>Excellent</v>
      </c>
    </row>
    <row r="1013" spans="2:22" x14ac:dyDescent="0.3">
      <c r="B1013" t="s">
        <v>7144</v>
      </c>
      <c r="C1013" s="2">
        <v>45787</v>
      </c>
      <c r="D1013" s="1">
        <v>0.52013888888888893</v>
      </c>
      <c r="E1013" t="s">
        <v>30</v>
      </c>
      <c r="F1013" t="s">
        <v>38</v>
      </c>
      <c r="G1013" t="s">
        <v>327</v>
      </c>
      <c r="H1013" t="s">
        <v>22</v>
      </c>
      <c r="I1013" t="s">
        <v>23</v>
      </c>
      <c r="J1013" t="s">
        <v>76</v>
      </c>
      <c r="K1013" t="s">
        <v>25</v>
      </c>
      <c r="L1013" t="s">
        <v>3564</v>
      </c>
      <c r="M1013">
        <v>3</v>
      </c>
      <c r="N1013">
        <v>16</v>
      </c>
      <c r="O1013" t="s">
        <v>26</v>
      </c>
      <c r="P1013">
        <v>5</v>
      </c>
      <c r="Q1013" t="s">
        <v>27</v>
      </c>
      <c r="R1013" t="s">
        <v>28</v>
      </c>
      <c r="S1013">
        <v>114.57</v>
      </c>
      <c r="T1013" t="str" cm="1">
        <f t="array" ref="T1013">_xlfn.IFS(Raw_Data[[#This Row],[Call Status]]="Resolved","5",Raw_Data[[#This Row],[Call Status]]="Escalated","2",Raw_Data[[#This Row],[Call Status]]="Pending","3",Raw_Data[[#This Row],[Call Status]]="Abandoned","0")</f>
        <v>5</v>
      </c>
      <c r="U1013" t="str">
        <f>TEXT(Raw_Data[[#This Row],[Call Date]],"mmmm")</f>
        <v>May</v>
      </c>
      <c r="V1013" t="str" cm="1">
        <f t="array" ref="V1013">_xlfn.IFS(Raw_Data[[#This Row],[Customer Satisfaction]]&lt;2,"Poor",Raw_Data[[#This Row],[Customer Satisfaction]]&lt;4,"Average",Raw_Data[[#This Row],[Customer Satisfaction]]&gt;=4,"Excellent")</f>
        <v>Excellent</v>
      </c>
    </row>
    <row r="1014" spans="2:22" x14ac:dyDescent="0.3">
      <c r="B1014" t="s">
        <v>8644</v>
      </c>
      <c r="C1014" s="2">
        <v>45741</v>
      </c>
      <c r="D1014" s="1">
        <v>0.42916666666666664</v>
      </c>
      <c r="E1014" t="s">
        <v>91</v>
      </c>
      <c r="F1014" t="s">
        <v>20</v>
      </c>
      <c r="G1014" t="s">
        <v>250</v>
      </c>
      <c r="H1014" t="s">
        <v>2026</v>
      </c>
      <c r="I1014" t="s">
        <v>1137</v>
      </c>
      <c r="J1014" t="s">
        <v>42</v>
      </c>
      <c r="K1014" t="s">
        <v>16</v>
      </c>
      <c r="L1014" t="s">
        <v>16</v>
      </c>
      <c r="M1014">
        <v>2.2999999999999998</v>
      </c>
      <c r="N1014">
        <v>7</v>
      </c>
      <c r="O1014" t="s">
        <v>28</v>
      </c>
      <c r="P1014">
        <v>1</v>
      </c>
      <c r="Q1014" t="s">
        <v>1014</v>
      </c>
      <c r="R1014" t="s">
        <v>26</v>
      </c>
      <c r="S1014">
        <v>565.64</v>
      </c>
      <c r="T1014" t="str" cm="1">
        <f t="array" ref="T1014">_xlfn.IFS(Raw_Data[[#This Row],[Call Status]]="Resolved","5",Raw_Data[[#This Row],[Call Status]]="Escalated","2",Raw_Data[[#This Row],[Call Status]]="Pending","3",Raw_Data[[#This Row],[Call Status]]="Abandoned","0")</f>
        <v>2</v>
      </c>
      <c r="U1014" t="str">
        <f>TEXT(Raw_Data[[#This Row],[Call Date]],"mmmm")</f>
        <v>March</v>
      </c>
      <c r="V1014" t="str" cm="1">
        <f t="array" ref="V1014">_xlfn.IFS(Raw_Data[[#This Row],[Customer Satisfaction]]&lt;2,"Poor",Raw_Data[[#This Row],[Customer Satisfaction]]&lt;4,"Average",Raw_Data[[#This Row],[Customer Satisfaction]]&gt;=4,"Excellent")</f>
        <v>Poor</v>
      </c>
    </row>
    <row r="1015" spans="2:22" x14ac:dyDescent="0.3">
      <c r="B1015" t="s">
        <v>8616</v>
      </c>
      <c r="C1015" s="2">
        <v>45978</v>
      </c>
      <c r="D1015" s="1">
        <v>0.43194444444444446</v>
      </c>
      <c r="E1015" t="s">
        <v>84</v>
      </c>
      <c r="F1015" t="s">
        <v>34</v>
      </c>
      <c r="G1015" t="s">
        <v>162</v>
      </c>
      <c r="H1015" t="s">
        <v>22</v>
      </c>
      <c r="I1015" t="s">
        <v>1128</v>
      </c>
      <c r="J1015" t="s">
        <v>49</v>
      </c>
      <c r="K1015" t="s">
        <v>16</v>
      </c>
      <c r="L1015" t="s">
        <v>16</v>
      </c>
      <c r="M1015">
        <v>3.5</v>
      </c>
      <c r="N1015">
        <v>14.8</v>
      </c>
      <c r="O1015" t="s">
        <v>28</v>
      </c>
      <c r="P1015">
        <v>1</v>
      </c>
      <c r="Q1015" t="s">
        <v>1014</v>
      </c>
      <c r="R1015" t="s">
        <v>26</v>
      </c>
      <c r="S1015">
        <v>62.46</v>
      </c>
      <c r="T1015" t="str" cm="1">
        <f t="array" ref="T1015">_xlfn.IFS(Raw_Data[[#This Row],[Call Status]]="Resolved","5",Raw_Data[[#This Row],[Call Status]]="Escalated","2",Raw_Data[[#This Row],[Call Status]]="Pending","3",Raw_Data[[#This Row],[Call Status]]="Abandoned","0")</f>
        <v>2</v>
      </c>
      <c r="U1015" t="str">
        <f>TEXT(Raw_Data[[#This Row],[Call Date]],"mmmm")</f>
        <v>November</v>
      </c>
      <c r="V1015" t="str" cm="1">
        <f t="array" ref="V1015">_xlfn.IFS(Raw_Data[[#This Row],[Customer Satisfaction]]&lt;2,"Poor",Raw_Data[[#This Row],[Customer Satisfaction]]&lt;4,"Average",Raw_Data[[#This Row],[Customer Satisfaction]]&gt;=4,"Excellent")</f>
        <v>Poor</v>
      </c>
    </row>
    <row r="1016" spans="2:22" x14ac:dyDescent="0.3">
      <c r="B1016" t="s">
        <v>8243</v>
      </c>
      <c r="C1016" s="2">
        <v>45976</v>
      </c>
      <c r="D1016" s="1">
        <v>0.61736111111111114</v>
      </c>
      <c r="E1016" t="s">
        <v>70</v>
      </c>
      <c r="F1016" t="s">
        <v>38</v>
      </c>
      <c r="G1016" t="s">
        <v>162</v>
      </c>
      <c r="H1016" t="s">
        <v>2026</v>
      </c>
      <c r="I1016" t="s">
        <v>1128</v>
      </c>
      <c r="J1016" t="s">
        <v>49</v>
      </c>
      <c r="K1016" t="s">
        <v>16</v>
      </c>
      <c r="L1016" t="s">
        <v>16</v>
      </c>
      <c r="M1016">
        <v>2.1</v>
      </c>
      <c r="N1016">
        <v>12.6</v>
      </c>
      <c r="O1016" t="s">
        <v>28</v>
      </c>
      <c r="P1016">
        <v>0</v>
      </c>
      <c r="Q1016" t="s">
        <v>1014</v>
      </c>
      <c r="R1016" t="s">
        <v>26</v>
      </c>
      <c r="S1016">
        <v>123.95</v>
      </c>
      <c r="T1016" t="str" cm="1">
        <f t="array" ref="T1016">_xlfn.IFS(Raw_Data[[#This Row],[Call Status]]="Resolved","5",Raw_Data[[#This Row],[Call Status]]="Escalated","2",Raw_Data[[#This Row],[Call Status]]="Pending","3",Raw_Data[[#This Row],[Call Status]]="Abandoned","0")</f>
        <v>2</v>
      </c>
      <c r="U1016" t="str">
        <f>TEXT(Raw_Data[[#This Row],[Call Date]],"mmmm")</f>
        <v>November</v>
      </c>
      <c r="V1016" t="str" cm="1">
        <f t="array" ref="V1016">_xlfn.IFS(Raw_Data[[#This Row],[Customer Satisfaction]]&lt;2,"Poor",Raw_Data[[#This Row],[Customer Satisfaction]]&lt;4,"Average",Raw_Data[[#This Row],[Customer Satisfaction]]&gt;=4,"Excellent")</f>
        <v>Poor</v>
      </c>
    </row>
    <row r="1017" spans="2:22" x14ac:dyDescent="0.3">
      <c r="B1017" t="s">
        <v>1337</v>
      </c>
      <c r="C1017" s="2">
        <v>45758</v>
      </c>
      <c r="D1017" s="1">
        <v>0.47361111111111109</v>
      </c>
      <c r="E1017" t="s">
        <v>30</v>
      </c>
      <c r="F1017" t="s">
        <v>34</v>
      </c>
      <c r="G1017" t="s">
        <v>162</v>
      </c>
      <c r="H1017" t="s">
        <v>22</v>
      </c>
      <c r="I1017" t="s">
        <v>1130</v>
      </c>
      <c r="J1017" t="s">
        <v>35</v>
      </c>
      <c r="K1017" t="s">
        <v>25</v>
      </c>
      <c r="L1017" t="s">
        <v>25</v>
      </c>
      <c r="M1017">
        <v>1.3</v>
      </c>
      <c r="N1017">
        <v>11.5</v>
      </c>
      <c r="O1017" t="s">
        <v>28</v>
      </c>
      <c r="P1017">
        <v>4</v>
      </c>
      <c r="Q1017" t="s">
        <v>27</v>
      </c>
      <c r="R1017" t="s">
        <v>28</v>
      </c>
      <c r="S1017">
        <v>265.91000000000003</v>
      </c>
      <c r="T1017" t="str" cm="1">
        <f t="array" ref="T1017">_xlfn.IFS(Raw_Data[[#This Row],[Call Status]]="Resolved","5",Raw_Data[[#This Row],[Call Status]]="Escalated","2",Raw_Data[[#This Row],[Call Status]]="Pending","3",Raw_Data[[#This Row],[Call Status]]="Abandoned","0")</f>
        <v>5</v>
      </c>
      <c r="U1017" t="str">
        <f>TEXT(Raw_Data[[#This Row],[Call Date]],"mmmm")</f>
        <v>April</v>
      </c>
      <c r="V1017" t="str" cm="1">
        <f t="array" ref="V1017">_xlfn.IFS(Raw_Data[[#This Row],[Customer Satisfaction]]&lt;2,"Poor",Raw_Data[[#This Row],[Customer Satisfaction]]&lt;4,"Average",Raw_Data[[#This Row],[Customer Satisfaction]]&gt;=4,"Excellent")</f>
        <v>Excellent</v>
      </c>
    </row>
    <row r="1018" spans="2:22" x14ac:dyDescent="0.3">
      <c r="B1018" t="s">
        <v>4592</v>
      </c>
      <c r="C1018" s="2">
        <v>45986</v>
      </c>
      <c r="D1018" s="1">
        <v>0.44027777777777777</v>
      </c>
      <c r="E1018" t="s">
        <v>37</v>
      </c>
      <c r="F1018" t="s">
        <v>48</v>
      </c>
      <c r="G1018" t="s">
        <v>250</v>
      </c>
      <c r="H1018" t="s">
        <v>22</v>
      </c>
      <c r="I1018" t="s">
        <v>1128</v>
      </c>
      <c r="J1018" t="s">
        <v>49</v>
      </c>
      <c r="K1018" t="s">
        <v>25</v>
      </c>
      <c r="L1018" t="s">
        <v>3561</v>
      </c>
      <c r="M1018">
        <v>4.7</v>
      </c>
      <c r="N1018">
        <v>12.8</v>
      </c>
      <c r="O1018" t="s">
        <v>26</v>
      </c>
      <c r="P1018">
        <v>3</v>
      </c>
      <c r="Q1018" t="s">
        <v>615</v>
      </c>
      <c r="R1018" t="s">
        <v>28</v>
      </c>
      <c r="S1018">
        <v>124.21</v>
      </c>
      <c r="T1018" t="str" cm="1">
        <f t="array" ref="T1018">_xlfn.IFS(Raw_Data[[#This Row],[Call Status]]="Resolved","5",Raw_Data[[#This Row],[Call Status]]="Escalated","2",Raw_Data[[#This Row],[Call Status]]="Pending","3",Raw_Data[[#This Row],[Call Status]]="Abandoned","0")</f>
        <v>5</v>
      </c>
      <c r="U1018" t="str">
        <f>TEXT(Raw_Data[[#This Row],[Call Date]],"mmmm")</f>
        <v>November</v>
      </c>
      <c r="V1018" t="str" cm="1">
        <f t="array" ref="V1018">_xlfn.IFS(Raw_Data[[#This Row],[Customer Satisfaction]]&lt;2,"Poor",Raw_Data[[#This Row],[Customer Satisfaction]]&lt;4,"Average",Raw_Data[[#This Row],[Customer Satisfaction]]&gt;=4,"Excellent")</f>
        <v>Average</v>
      </c>
    </row>
    <row r="1019" spans="2:22" x14ac:dyDescent="0.3">
      <c r="B1019" t="s">
        <v>4850</v>
      </c>
      <c r="C1019" s="2">
        <v>45930</v>
      </c>
      <c r="D1019" s="1">
        <v>0.64513888888888893</v>
      </c>
      <c r="E1019" t="s">
        <v>110</v>
      </c>
      <c r="F1019" t="s">
        <v>20</v>
      </c>
      <c r="G1019" t="s">
        <v>162</v>
      </c>
      <c r="H1019" t="s">
        <v>22</v>
      </c>
      <c r="I1019" t="s">
        <v>1137</v>
      </c>
      <c r="J1019" t="s">
        <v>45</v>
      </c>
      <c r="K1019" t="s">
        <v>25</v>
      </c>
      <c r="L1019" t="s">
        <v>3559</v>
      </c>
      <c r="M1019">
        <v>3.5</v>
      </c>
      <c r="N1019">
        <v>9.5</v>
      </c>
      <c r="O1019" t="s">
        <v>26</v>
      </c>
      <c r="P1019">
        <v>5</v>
      </c>
      <c r="Q1019" t="s">
        <v>27</v>
      </c>
      <c r="R1019" t="s">
        <v>28</v>
      </c>
      <c r="S1019">
        <v>221.88</v>
      </c>
      <c r="T1019" t="str" cm="1">
        <f t="array" ref="T1019">_xlfn.IFS(Raw_Data[[#This Row],[Call Status]]="Resolved","5",Raw_Data[[#This Row],[Call Status]]="Escalated","2",Raw_Data[[#This Row],[Call Status]]="Pending","3",Raw_Data[[#This Row],[Call Status]]="Abandoned","0")</f>
        <v>5</v>
      </c>
      <c r="U1019" t="str">
        <f>TEXT(Raw_Data[[#This Row],[Call Date]],"mmmm")</f>
        <v>September</v>
      </c>
      <c r="V1019" t="str" cm="1">
        <f t="array" ref="V1019">_xlfn.IFS(Raw_Data[[#This Row],[Customer Satisfaction]]&lt;2,"Poor",Raw_Data[[#This Row],[Customer Satisfaction]]&lt;4,"Average",Raw_Data[[#This Row],[Customer Satisfaction]]&gt;=4,"Excellent")</f>
        <v>Excellent</v>
      </c>
    </row>
    <row r="1020" spans="2:22" x14ac:dyDescent="0.3">
      <c r="B1020" t="s">
        <v>4297</v>
      </c>
      <c r="C1020" s="2">
        <v>45922</v>
      </c>
      <c r="D1020" s="1">
        <v>0.66041666666666665</v>
      </c>
      <c r="E1020" t="s">
        <v>108</v>
      </c>
      <c r="F1020" t="s">
        <v>34</v>
      </c>
      <c r="G1020" t="s">
        <v>327</v>
      </c>
      <c r="H1020" t="s">
        <v>2613</v>
      </c>
      <c r="I1020" t="s">
        <v>1137</v>
      </c>
      <c r="J1020" t="s">
        <v>49</v>
      </c>
      <c r="K1020" t="s">
        <v>25</v>
      </c>
      <c r="L1020" t="s">
        <v>3564</v>
      </c>
      <c r="M1020">
        <v>1.4</v>
      </c>
      <c r="N1020">
        <v>9.8000000000000007</v>
      </c>
      <c r="O1020" t="s">
        <v>26</v>
      </c>
      <c r="P1020">
        <v>3</v>
      </c>
      <c r="Q1020" t="s">
        <v>615</v>
      </c>
      <c r="R1020" t="s">
        <v>28</v>
      </c>
      <c r="S1020">
        <v>170.88</v>
      </c>
      <c r="T1020" t="str" cm="1">
        <f t="array" ref="T1020">_xlfn.IFS(Raw_Data[[#This Row],[Call Status]]="Resolved","5",Raw_Data[[#This Row],[Call Status]]="Escalated","2",Raw_Data[[#This Row],[Call Status]]="Pending","3",Raw_Data[[#This Row],[Call Status]]="Abandoned","0")</f>
        <v>5</v>
      </c>
      <c r="U1020" t="str">
        <f>TEXT(Raw_Data[[#This Row],[Call Date]],"mmmm")</f>
        <v>September</v>
      </c>
      <c r="V1020" t="str" cm="1">
        <f t="array" ref="V1020">_xlfn.IFS(Raw_Data[[#This Row],[Customer Satisfaction]]&lt;2,"Poor",Raw_Data[[#This Row],[Customer Satisfaction]]&lt;4,"Average",Raw_Data[[#This Row],[Customer Satisfaction]]&gt;=4,"Excellent")</f>
        <v>Average</v>
      </c>
    </row>
    <row r="1021" spans="2:22" x14ac:dyDescent="0.3">
      <c r="B1021" t="s">
        <v>2867</v>
      </c>
      <c r="C1021" s="2">
        <v>45695</v>
      </c>
      <c r="D1021" s="1">
        <v>0.7</v>
      </c>
      <c r="E1021" t="s">
        <v>63</v>
      </c>
      <c r="F1021" t="s">
        <v>34</v>
      </c>
      <c r="G1021" t="s">
        <v>327</v>
      </c>
      <c r="H1021" t="s">
        <v>2392</v>
      </c>
      <c r="I1021" t="s">
        <v>23</v>
      </c>
      <c r="J1021" t="s">
        <v>55</v>
      </c>
      <c r="K1021" t="s">
        <v>25</v>
      </c>
      <c r="L1021" t="s">
        <v>25</v>
      </c>
      <c r="M1021">
        <v>2.5</v>
      </c>
      <c r="N1021">
        <v>4.9000000000000004</v>
      </c>
      <c r="O1021" t="s">
        <v>26</v>
      </c>
      <c r="P1021">
        <v>0</v>
      </c>
      <c r="Q1021" t="s">
        <v>615</v>
      </c>
      <c r="R1021" t="s">
        <v>28</v>
      </c>
      <c r="S1021">
        <v>127.1</v>
      </c>
      <c r="T1021" t="str" cm="1">
        <f t="array" ref="T1021">_xlfn.IFS(Raw_Data[[#This Row],[Call Status]]="Resolved","5",Raw_Data[[#This Row],[Call Status]]="Escalated","2",Raw_Data[[#This Row],[Call Status]]="Pending","3",Raw_Data[[#This Row],[Call Status]]="Abandoned","0")</f>
        <v>5</v>
      </c>
      <c r="U1021" t="str">
        <f>TEXT(Raw_Data[[#This Row],[Call Date]],"mmmm")</f>
        <v>February</v>
      </c>
      <c r="V1021" t="str" cm="1">
        <f t="array" ref="V1021">_xlfn.IFS(Raw_Data[[#This Row],[Customer Satisfaction]]&lt;2,"Poor",Raw_Data[[#This Row],[Customer Satisfaction]]&lt;4,"Average",Raw_Data[[#This Row],[Customer Satisfaction]]&gt;=4,"Excellent")</f>
        <v>Poor</v>
      </c>
    </row>
    <row r="1022" spans="2:22" x14ac:dyDescent="0.3">
      <c r="B1022" t="s">
        <v>3722</v>
      </c>
      <c r="C1022" s="2">
        <v>45751</v>
      </c>
      <c r="D1022" s="1">
        <v>0.45555555555555555</v>
      </c>
      <c r="E1022" t="s">
        <v>63</v>
      </c>
      <c r="F1022" t="s">
        <v>48</v>
      </c>
      <c r="G1022" t="s">
        <v>162</v>
      </c>
      <c r="H1022" t="s">
        <v>2026</v>
      </c>
      <c r="I1022" t="s">
        <v>1128</v>
      </c>
      <c r="J1022" t="s">
        <v>35</v>
      </c>
      <c r="K1022" t="s">
        <v>25</v>
      </c>
      <c r="L1022" t="s">
        <v>3561</v>
      </c>
      <c r="M1022">
        <v>0.8</v>
      </c>
      <c r="N1022">
        <v>9.6</v>
      </c>
      <c r="O1022" t="s">
        <v>26</v>
      </c>
      <c r="P1022">
        <v>4</v>
      </c>
      <c r="Q1022" t="s">
        <v>27</v>
      </c>
      <c r="R1022" t="s">
        <v>28</v>
      </c>
      <c r="S1022">
        <v>161.55000000000001</v>
      </c>
      <c r="T1022" t="str" cm="1">
        <f t="array" ref="T1022">_xlfn.IFS(Raw_Data[[#This Row],[Call Status]]="Resolved","5",Raw_Data[[#This Row],[Call Status]]="Escalated","2",Raw_Data[[#This Row],[Call Status]]="Pending","3",Raw_Data[[#This Row],[Call Status]]="Abandoned","0")</f>
        <v>5</v>
      </c>
      <c r="U1022" t="str">
        <f>TEXT(Raw_Data[[#This Row],[Call Date]],"mmmm")</f>
        <v>April</v>
      </c>
      <c r="V1022" t="str" cm="1">
        <f t="array" ref="V1022">_xlfn.IFS(Raw_Data[[#This Row],[Customer Satisfaction]]&lt;2,"Poor",Raw_Data[[#This Row],[Customer Satisfaction]]&lt;4,"Average",Raw_Data[[#This Row],[Customer Satisfaction]]&gt;=4,"Excellent")</f>
        <v>Excellent</v>
      </c>
    </row>
    <row r="1023" spans="2:22" x14ac:dyDescent="0.3">
      <c r="B1023" t="s">
        <v>6235</v>
      </c>
      <c r="C1023" s="2">
        <v>45752</v>
      </c>
      <c r="D1023" s="1">
        <v>0.63472222222222219</v>
      </c>
      <c r="E1023" t="s">
        <v>72</v>
      </c>
      <c r="F1023" t="s">
        <v>48</v>
      </c>
      <c r="G1023" t="s">
        <v>162</v>
      </c>
      <c r="H1023" t="s">
        <v>22</v>
      </c>
      <c r="I1023" t="s">
        <v>23</v>
      </c>
      <c r="J1023" t="s">
        <v>42</v>
      </c>
      <c r="K1023" t="s">
        <v>25</v>
      </c>
      <c r="L1023" t="s">
        <v>3559</v>
      </c>
      <c r="M1023">
        <v>3.1</v>
      </c>
      <c r="N1023">
        <v>4.4000000000000004</v>
      </c>
      <c r="O1023" t="s">
        <v>26</v>
      </c>
      <c r="P1023">
        <v>0</v>
      </c>
      <c r="Q1023" t="s">
        <v>27</v>
      </c>
      <c r="R1023" t="s">
        <v>28</v>
      </c>
      <c r="S1023">
        <v>115.41</v>
      </c>
      <c r="T1023" t="str" cm="1">
        <f t="array" ref="T1023">_xlfn.IFS(Raw_Data[[#This Row],[Call Status]]="Resolved","5",Raw_Data[[#This Row],[Call Status]]="Escalated","2",Raw_Data[[#This Row],[Call Status]]="Pending","3",Raw_Data[[#This Row],[Call Status]]="Abandoned","0")</f>
        <v>5</v>
      </c>
      <c r="U1023" t="str">
        <f>TEXT(Raw_Data[[#This Row],[Call Date]],"mmmm")</f>
        <v>April</v>
      </c>
      <c r="V1023" t="str" cm="1">
        <f t="array" ref="V1023">_xlfn.IFS(Raw_Data[[#This Row],[Customer Satisfaction]]&lt;2,"Poor",Raw_Data[[#This Row],[Customer Satisfaction]]&lt;4,"Average",Raw_Data[[#This Row],[Customer Satisfaction]]&gt;=4,"Excellent")</f>
        <v>Poor</v>
      </c>
    </row>
    <row r="1024" spans="2:22" x14ac:dyDescent="0.3">
      <c r="B1024" t="s">
        <v>1136</v>
      </c>
      <c r="C1024" s="2">
        <v>45962</v>
      </c>
      <c r="D1024" s="1">
        <v>0.70208333333333328</v>
      </c>
      <c r="E1024" t="s">
        <v>66</v>
      </c>
      <c r="F1024" t="s">
        <v>34</v>
      </c>
      <c r="G1024" t="s">
        <v>21</v>
      </c>
      <c r="H1024" t="s">
        <v>22</v>
      </c>
      <c r="I1024" t="s">
        <v>1137</v>
      </c>
      <c r="J1024" t="s">
        <v>55</v>
      </c>
      <c r="K1024" t="s">
        <v>25</v>
      </c>
      <c r="L1024" t="s">
        <v>25</v>
      </c>
      <c r="M1024">
        <v>4.4000000000000004</v>
      </c>
      <c r="N1024">
        <v>4.4000000000000004</v>
      </c>
      <c r="O1024" t="s">
        <v>26</v>
      </c>
      <c r="P1024">
        <v>2</v>
      </c>
      <c r="Q1024" t="s">
        <v>1014</v>
      </c>
      <c r="R1024" t="s">
        <v>28</v>
      </c>
      <c r="S1024">
        <v>202.74</v>
      </c>
      <c r="T1024" t="str" cm="1">
        <f t="array" ref="T1024">_xlfn.IFS(Raw_Data[[#This Row],[Call Status]]="Resolved","5",Raw_Data[[#This Row],[Call Status]]="Escalated","2",Raw_Data[[#This Row],[Call Status]]="Pending","3",Raw_Data[[#This Row],[Call Status]]="Abandoned","0")</f>
        <v>5</v>
      </c>
      <c r="U1024" t="str">
        <f>TEXT(Raw_Data[[#This Row],[Call Date]],"mmmm")</f>
        <v>November</v>
      </c>
      <c r="V1024" t="str" cm="1">
        <f t="array" ref="V1024">_xlfn.IFS(Raw_Data[[#This Row],[Customer Satisfaction]]&lt;2,"Poor",Raw_Data[[#This Row],[Customer Satisfaction]]&lt;4,"Average",Raw_Data[[#This Row],[Customer Satisfaction]]&gt;=4,"Excellent")</f>
        <v>Average</v>
      </c>
    </row>
    <row r="1025" spans="2:22" x14ac:dyDescent="0.3">
      <c r="B1025" t="s">
        <v>6911</v>
      </c>
      <c r="C1025" s="2">
        <v>45726</v>
      </c>
      <c r="D1025" s="1">
        <v>0.3923611111111111</v>
      </c>
      <c r="E1025" t="s">
        <v>156</v>
      </c>
      <c r="F1025" t="s">
        <v>48</v>
      </c>
      <c r="G1025" t="s">
        <v>21</v>
      </c>
      <c r="H1025" t="s">
        <v>22</v>
      </c>
      <c r="I1025" t="s">
        <v>23</v>
      </c>
      <c r="J1025" t="s">
        <v>64</v>
      </c>
      <c r="K1025" t="s">
        <v>25</v>
      </c>
      <c r="L1025" t="s">
        <v>3564</v>
      </c>
      <c r="M1025">
        <v>11.1</v>
      </c>
      <c r="N1025">
        <v>5.7</v>
      </c>
      <c r="O1025" t="s">
        <v>26</v>
      </c>
      <c r="P1025">
        <v>0</v>
      </c>
      <c r="Q1025" t="s">
        <v>27</v>
      </c>
      <c r="R1025" t="s">
        <v>28</v>
      </c>
      <c r="S1025">
        <v>53.23</v>
      </c>
      <c r="T1025" t="str" cm="1">
        <f t="array" ref="T1025">_xlfn.IFS(Raw_Data[[#This Row],[Call Status]]="Resolved","5",Raw_Data[[#This Row],[Call Status]]="Escalated","2",Raw_Data[[#This Row],[Call Status]]="Pending","3",Raw_Data[[#This Row],[Call Status]]="Abandoned","0")</f>
        <v>5</v>
      </c>
      <c r="U1025" t="str">
        <f>TEXT(Raw_Data[[#This Row],[Call Date]],"mmmm")</f>
        <v>March</v>
      </c>
      <c r="V1025" t="str" cm="1">
        <f t="array" ref="V1025">_xlfn.IFS(Raw_Data[[#This Row],[Customer Satisfaction]]&lt;2,"Poor",Raw_Data[[#This Row],[Customer Satisfaction]]&lt;4,"Average",Raw_Data[[#This Row],[Customer Satisfaction]]&gt;=4,"Excellent")</f>
        <v>Poor</v>
      </c>
    </row>
    <row r="1026" spans="2:22" x14ac:dyDescent="0.3">
      <c r="B1026" t="s">
        <v>8463</v>
      </c>
      <c r="C1026" s="2">
        <v>45975</v>
      </c>
      <c r="D1026" s="1">
        <v>0.69166666666666665</v>
      </c>
      <c r="E1026" t="s">
        <v>110</v>
      </c>
      <c r="F1026" t="s">
        <v>48</v>
      </c>
      <c r="G1026" t="s">
        <v>21</v>
      </c>
      <c r="H1026" t="s">
        <v>22</v>
      </c>
      <c r="I1026" t="s">
        <v>23</v>
      </c>
      <c r="J1026" t="s">
        <v>76</v>
      </c>
      <c r="K1026" t="s">
        <v>16</v>
      </c>
      <c r="L1026" t="s">
        <v>16</v>
      </c>
      <c r="M1026">
        <v>4.2</v>
      </c>
      <c r="N1026">
        <v>10.199999999999999</v>
      </c>
      <c r="O1026" t="s">
        <v>28</v>
      </c>
      <c r="P1026">
        <v>2</v>
      </c>
      <c r="Q1026" t="s">
        <v>1014</v>
      </c>
      <c r="R1026" t="s">
        <v>26</v>
      </c>
      <c r="S1026">
        <v>305.87</v>
      </c>
      <c r="T1026" t="str" cm="1">
        <f t="array" ref="T1026">_xlfn.IFS(Raw_Data[[#This Row],[Call Status]]="Resolved","5",Raw_Data[[#This Row],[Call Status]]="Escalated","2",Raw_Data[[#This Row],[Call Status]]="Pending","3",Raw_Data[[#This Row],[Call Status]]="Abandoned","0")</f>
        <v>2</v>
      </c>
      <c r="U1026" t="str">
        <f>TEXT(Raw_Data[[#This Row],[Call Date]],"mmmm")</f>
        <v>November</v>
      </c>
      <c r="V1026" t="str" cm="1">
        <f t="array" ref="V1026">_xlfn.IFS(Raw_Data[[#This Row],[Customer Satisfaction]]&lt;2,"Poor",Raw_Data[[#This Row],[Customer Satisfaction]]&lt;4,"Average",Raw_Data[[#This Row],[Customer Satisfaction]]&gt;=4,"Excellent")</f>
        <v>Average</v>
      </c>
    </row>
    <row r="1027" spans="2:22" x14ac:dyDescent="0.3">
      <c r="B1027" t="s">
        <v>5831</v>
      </c>
      <c r="C1027" s="2">
        <v>45893</v>
      </c>
      <c r="D1027" s="1">
        <v>0.61875000000000002</v>
      </c>
      <c r="E1027" t="s">
        <v>33</v>
      </c>
      <c r="F1027" t="s">
        <v>48</v>
      </c>
      <c r="G1027" t="s">
        <v>21</v>
      </c>
      <c r="H1027" t="s">
        <v>2392</v>
      </c>
      <c r="I1027" t="s">
        <v>23</v>
      </c>
      <c r="J1027" t="s">
        <v>35</v>
      </c>
      <c r="K1027" t="s">
        <v>25</v>
      </c>
      <c r="L1027" t="s">
        <v>3564</v>
      </c>
      <c r="M1027">
        <v>3.9</v>
      </c>
      <c r="N1027">
        <v>9</v>
      </c>
      <c r="O1027" t="s">
        <v>26</v>
      </c>
      <c r="P1027">
        <v>3</v>
      </c>
      <c r="Q1027" t="s">
        <v>615</v>
      </c>
      <c r="R1027" t="s">
        <v>28</v>
      </c>
      <c r="S1027">
        <v>385.77</v>
      </c>
      <c r="T1027" t="str" cm="1">
        <f t="array" ref="T1027">_xlfn.IFS(Raw_Data[[#This Row],[Call Status]]="Resolved","5",Raw_Data[[#This Row],[Call Status]]="Escalated","2",Raw_Data[[#This Row],[Call Status]]="Pending","3",Raw_Data[[#This Row],[Call Status]]="Abandoned","0")</f>
        <v>5</v>
      </c>
      <c r="U1027" t="str">
        <f>TEXT(Raw_Data[[#This Row],[Call Date]],"mmmm")</f>
        <v>August</v>
      </c>
      <c r="V1027" t="str" cm="1">
        <f t="array" ref="V1027">_xlfn.IFS(Raw_Data[[#This Row],[Customer Satisfaction]]&lt;2,"Poor",Raw_Data[[#This Row],[Customer Satisfaction]]&lt;4,"Average",Raw_Data[[#This Row],[Customer Satisfaction]]&gt;=4,"Excellent")</f>
        <v>Average</v>
      </c>
    </row>
    <row r="1028" spans="2:22" x14ac:dyDescent="0.3">
      <c r="B1028" t="s">
        <v>4074</v>
      </c>
      <c r="C1028" s="2">
        <v>45991</v>
      </c>
      <c r="D1028" s="1">
        <v>0.49166666666666664</v>
      </c>
      <c r="E1028" t="s">
        <v>156</v>
      </c>
      <c r="F1028" t="s">
        <v>38</v>
      </c>
      <c r="G1028" t="s">
        <v>162</v>
      </c>
      <c r="H1028" t="s">
        <v>2392</v>
      </c>
      <c r="I1028" t="s">
        <v>1128</v>
      </c>
      <c r="J1028" t="s">
        <v>42</v>
      </c>
      <c r="K1028" t="s">
        <v>25</v>
      </c>
      <c r="L1028" t="s">
        <v>3561</v>
      </c>
      <c r="M1028">
        <v>3.4</v>
      </c>
      <c r="N1028">
        <v>9</v>
      </c>
      <c r="O1028" t="s">
        <v>26</v>
      </c>
      <c r="P1028">
        <v>3</v>
      </c>
      <c r="Q1028" t="s">
        <v>615</v>
      </c>
      <c r="R1028" t="s">
        <v>26</v>
      </c>
      <c r="S1028">
        <v>177.31</v>
      </c>
      <c r="T1028" t="str" cm="1">
        <f t="array" ref="T1028">_xlfn.IFS(Raw_Data[[#This Row],[Call Status]]="Resolved","5",Raw_Data[[#This Row],[Call Status]]="Escalated","2",Raw_Data[[#This Row],[Call Status]]="Pending","3",Raw_Data[[#This Row],[Call Status]]="Abandoned","0")</f>
        <v>5</v>
      </c>
      <c r="U1028" t="str">
        <f>TEXT(Raw_Data[[#This Row],[Call Date]],"mmmm")</f>
        <v>November</v>
      </c>
      <c r="V1028" t="str" cm="1">
        <f t="array" ref="V1028">_xlfn.IFS(Raw_Data[[#This Row],[Customer Satisfaction]]&lt;2,"Poor",Raw_Data[[#This Row],[Customer Satisfaction]]&lt;4,"Average",Raw_Data[[#This Row],[Customer Satisfaction]]&gt;=4,"Excellent")</f>
        <v>Average</v>
      </c>
    </row>
    <row r="1029" spans="2:22" x14ac:dyDescent="0.3">
      <c r="B1029" t="s">
        <v>7688</v>
      </c>
      <c r="C1029" s="2">
        <v>45794</v>
      </c>
      <c r="D1029" s="1">
        <v>0.8666666666666667</v>
      </c>
      <c r="E1029" t="s">
        <v>53</v>
      </c>
      <c r="F1029" t="s">
        <v>34</v>
      </c>
      <c r="G1029" t="s">
        <v>21</v>
      </c>
      <c r="H1029" t="s">
        <v>22</v>
      </c>
      <c r="I1029" t="s">
        <v>1137</v>
      </c>
      <c r="J1029" t="s">
        <v>49</v>
      </c>
      <c r="K1029" t="s">
        <v>7253</v>
      </c>
      <c r="L1029" t="s">
        <v>7254</v>
      </c>
      <c r="M1029">
        <v>0.7</v>
      </c>
      <c r="N1029">
        <v>16.8</v>
      </c>
      <c r="O1029" t="s">
        <v>28</v>
      </c>
      <c r="P1029">
        <v>1</v>
      </c>
      <c r="Q1029" t="s">
        <v>1014</v>
      </c>
      <c r="R1029" t="s">
        <v>28</v>
      </c>
      <c r="S1029">
        <v>404.45</v>
      </c>
      <c r="T1029" t="str" cm="1">
        <f t="array" ref="T1029">_xlfn.IFS(Raw_Data[[#This Row],[Call Status]]="Resolved","5",Raw_Data[[#This Row],[Call Status]]="Escalated","2",Raw_Data[[#This Row],[Call Status]]="Pending","3",Raw_Data[[#This Row],[Call Status]]="Abandoned","0")</f>
        <v>0</v>
      </c>
      <c r="U1029" t="str">
        <f>TEXT(Raw_Data[[#This Row],[Call Date]],"mmmm")</f>
        <v>May</v>
      </c>
      <c r="V1029" t="str" cm="1">
        <f t="array" ref="V1029">_xlfn.IFS(Raw_Data[[#This Row],[Customer Satisfaction]]&lt;2,"Poor",Raw_Data[[#This Row],[Customer Satisfaction]]&lt;4,"Average",Raw_Data[[#This Row],[Customer Satisfaction]]&gt;=4,"Excellent")</f>
        <v>Poor</v>
      </c>
    </row>
    <row r="1030" spans="2:22" x14ac:dyDescent="0.3">
      <c r="B1030" t="s">
        <v>3853</v>
      </c>
      <c r="C1030" s="2">
        <v>45733</v>
      </c>
      <c r="D1030" s="1">
        <v>0.38333333333333336</v>
      </c>
      <c r="E1030" t="s">
        <v>156</v>
      </c>
      <c r="F1030" t="s">
        <v>38</v>
      </c>
      <c r="G1030" t="s">
        <v>327</v>
      </c>
      <c r="H1030" t="s">
        <v>2026</v>
      </c>
      <c r="I1030" t="s">
        <v>1137</v>
      </c>
      <c r="J1030" t="s">
        <v>55</v>
      </c>
      <c r="K1030" t="s">
        <v>25</v>
      </c>
      <c r="L1030" t="s">
        <v>3564</v>
      </c>
      <c r="M1030">
        <v>2.8</v>
      </c>
      <c r="N1030">
        <v>3.7</v>
      </c>
      <c r="O1030" t="s">
        <v>26</v>
      </c>
      <c r="P1030">
        <v>3</v>
      </c>
      <c r="Q1030" t="s">
        <v>615</v>
      </c>
      <c r="R1030" t="s">
        <v>28</v>
      </c>
      <c r="S1030">
        <v>415.18</v>
      </c>
      <c r="T1030" t="str" cm="1">
        <f t="array" ref="T1030">_xlfn.IFS(Raw_Data[[#This Row],[Call Status]]="Resolved","5",Raw_Data[[#This Row],[Call Status]]="Escalated","2",Raw_Data[[#This Row],[Call Status]]="Pending","3",Raw_Data[[#This Row],[Call Status]]="Abandoned","0")</f>
        <v>5</v>
      </c>
      <c r="U1030" t="str">
        <f>TEXT(Raw_Data[[#This Row],[Call Date]],"mmmm")</f>
        <v>March</v>
      </c>
      <c r="V1030" t="str" cm="1">
        <f t="array" ref="V1030">_xlfn.IFS(Raw_Data[[#This Row],[Customer Satisfaction]]&lt;2,"Poor",Raw_Data[[#This Row],[Customer Satisfaction]]&lt;4,"Average",Raw_Data[[#This Row],[Customer Satisfaction]]&gt;=4,"Excellent")</f>
        <v>Average</v>
      </c>
    </row>
    <row r="1031" spans="2:22" x14ac:dyDescent="0.3">
      <c r="B1031" t="s">
        <v>1812</v>
      </c>
      <c r="C1031" s="2">
        <v>45692</v>
      </c>
      <c r="D1031" s="1">
        <v>0.3576388888888889</v>
      </c>
      <c r="E1031" t="s">
        <v>47</v>
      </c>
      <c r="F1031" t="s">
        <v>20</v>
      </c>
      <c r="G1031" t="s">
        <v>327</v>
      </c>
      <c r="H1031" t="s">
        <v>22</v>
      </c>
      <c r="I1031" t="s">
        <v>1130</v>
      </c>
      <c r="J1031" t="s">
        <v>49</v>
      </c>
      <c r="K1031" t="s">
        <v>25</v>
      </c>
      <c r="L1031" t="s">
        <v>25</v>
      </c>
      <c r="M1031">
        <v>2.2999999999999998</v>
      </c>
      <c r="N1031">
        <v>18.899999999999999</v>
      </c>
      <c r="O1031" t="s">
        <v>26</v>
      </c>
      <c r="P1031">
        <v>5</v>
      </c>
      <c r="Q1031" t="s">
        <v>27</v>
      </c>
      <c r="R1031" t="s">
        <v>28</v>
      </c>
      <c r="S1031">
        <v>240.56</v>
      </c>
      <c r="T1031" t="str" cm="1">
        <f t="array" ref="T1031">_xlfn.IFS(Raw_Data[[#This Row],[Call Status]]="Resolved","5",Raw_Data[[#This Row],[Call Status]]="Escalated","2",Raw_Data[[#This Row],[Call Status]]="Pending","3",Raw_Data[[#This Row],[Call Status]]="Abandoned","0")</f>
        <v>5</v>
      </c>
      <c r="U1031" t="str">
        <f>TEXT(Raw_Data[[#This Row],[Call Date]],"mmmm")</f>
        <v>February</v>
      </c>
      <c r="V1031" t="str" cm="1">
        <f t="array" ref="V1031">_xlfn.IFS(Raw_Data[[#This Row],[Customer Satisfaction]]&lt;2,"Poor",Raw_Data[[#This Row],[Customer Satisfaction]]&lt;4,"Average",Raw_Data[[#This Row],[Customer Satisfaction]]&gt;=4,"Excellent")</f>
        <v>Excellent</v>
      </c>
    </row>
    <row r="1032" spans="2:22" x14ac:dyDescent="0.3">
      <c r="B1032" t="s">
        <v>2773</v>
      </c>
      <c r="C1032" s="2">
        <v>45658</v>
      </c>
      <c r="D1032" s="1">
        <v>0.6430555555555556</v>
      </c>
      <c r="E1032" t="s">
        <v>84</v>
      </c>
      <c r="F1032" t="s">
        <v>34</v>
      </c>
      <c r="G1032" t="s">
        <v>21</v>
      </c>
      <c r="H1032" t="s">
        <v>2613</v>
      </c>
      <c r="I1032" t="s">
        <v>23</v>
      </c>
      <c r="J1032" t="s">
        <v>64</v>
      </c>
      <c r="K1032" t="s">
        <v>25</v>
      </c>
      <c r="L1032" t="s">
        <v>25</v>
      </c>
      <c r="M1032">
        <v>2.8</v>
      </c>
      <c r="N1032">
        <v>12.9</v>
      </c>
      <c r="O1032" t="s">
        <v>28</v>
      </c>
      <c r="P1032">
        <v>5</v>
      </c>
      <c r="Q1032" t="s">
        <v>27</v>
      </c>
      <c r="R1032" t="s">
        <v>28</v>
      </c>
      <c r="S1032">
        <v>91.49</v>
      </c>
      <c r="T1032" t="str" cm="1">
        <f t="array" ref="T1032">_xlfn.IFS(Raw_Data[[#This Row],[Call Status]]="Resolved","5",Raw_Data[[#This Row],[Call Status]]="Escalated","2",Raw_Data[[#This Row],[Call Status]]="Pending","3",Raw_Data[[#This Row],[Call Status]]="Abandoned","0")</f>
        <v>5</v>
      </c>
      <c r="U1032" t="str">
        <f>TEXT(Raw_Data[[#This Row],[Call Date]],"mmmm")</f>
        <v>January</v>
      </c>
      <c r="V1032" t="str" cm="1">
        <f t="array" ref="V1032">_xlfn.IFS(Raw_Data[[#This Row],[Customer Satisfaction]]&lt;2,"Poor",Raw_Data[[#This Row],[Customer Satisfaction]]&lt;4,"Average",Raw_Data[[#This Row],[Customer Satisfaction]]&gt;=4,"Excellent")</f>
        <v>Excellent</v>
      </c>
    </row>
    <row r="1033" spans="2:22" x14ac:dyDescent="0.3">
      <c r="B1033" t="s">
        <v>4896</v>
      </c>
      <c r="C1033" s="2">
        <v>45953</v>
      </c>
      <c r="D1033" s="1">
        <v>0.58194444444444449</v>
      </c>
      <c r="E1033" t="s">
        <v>33</v>
      </c>
      <c r="F1033" t="s">
        <v>38</v>
      </c>
      <c r="G1033" t="s">
        <v>162</v>
      </c>
      <c r="H1033" t="s">
        <v>22</v>
      </c>
      <c r="I1033" t="s">
        <v>1137</v>
      </c>
      <c r="J1033" t="s">
        <v>76</v>
      </c>
      <c r="K1033" t="s">
        <v>25</v>
      </c>
      <c r="L1033" t="s">
        <v>3564</v>
      </c>
      <c r="M1033">
        <v>1.5</v>
      </c>
      <c r="N1033">
        <v>10.4</v>
      </c>
      <c r="O1033" t="s">
        <v>28</v>
      </c>
      <c r="P1033">
        <v>3</v>
      </c>
      <c r="Q1033" t="s">
        <v>615</v>
      </c>
      <c r="R1033" t="s">
        <v>28</v>
      </c>
      <c r="S1033">
        <v>117.99</v>
      </c>
      <c r="T1033" t="str" cm="1">
        <f t="array" ref="T1033">_xlfn.IFS(Raw_Data[[#This Row],[Call Status]]="Resolved","5",Raw_Data[[#This Row],[Call Status]]="Escalated","2",Raw_Data[[#This Row],[Call Status]]="Pending","3",Raw_Data[[#This Row],[Call Status]]="Abandoned","0")</f>
        <v>5</v>
      </c>
      <c r="U1033" t="str">
        <f>TEXT(Raw_Data[[#This Row],[Call Date]],"mmmm")</f>
        <v>October</v>
      </c>
      <c r="V1033" t="str" cm="1">
        <f t="array" ref="V1033">_xlfn.IFS(Raw_Data[[#This Row],[Customer Satisfaction]]&lt;2,"Poor",Raw_Data[[#This Row],[Customer Satisfaction]]&lt;4,"Average",Raw_Data[[#This Row],[Customer Satisfaction]]&gt;=4,"Excellent")</f>
        <v>Average</v>
      </c>
    </row>
    <row r="1034" spans="2:22" x14ac:dyDescent="0.3">
      <c r="B1034" t="s">
        <v>1053</v>
      </c>
      <c r="C1034" s="2">
        <v>45977</v>
      </c>
      <c r="D1034" s="1">
        <v>0.89027777777777772</v>
      </c>
      <c r="E1034" t="s">
        <v>37</v>
      </c>
      <c r="F1034" t="s">
        <v>48</v>
      </c>
      <c r="G1034" t="s">
        <v>327</v>
      </c>
      <c r="H1034" t="s">
        <v>22</v>
      </c>
      <c r="I1034" t="s">
        <v>23</v>
      </c>
      <c r="J1034" t="s">
        <v>76</v>
      </c>
      <c r="K1034" t="s">
        <v>25</v>
      </c>
      <c r="L1034" t="s">
        <v>25</v>
      </c>
      <c r="M1034">
        <v>1.7</v>
      </c>
      <c r="N1034">
        <v>13.6</v>
      </c>
      <c r="O1034" t="s">
        <v>26</v>
      </c>
      <c r="P1034">
        <v>3</v>
      </c>
      <c r="Q1034" t="s">
        <v>1014</v>
      </c>
      <c r="R1034" t="s">
        <v>28</v>
      </c>
      <c r="S1034">
        <v>154.52000000000001</v>
      </c>
      <c r="T1034" t="str" cm="1">
        <f t="array" ref="T1034">_xlfn.IFS(Raw_Data[[#This Row],[Call Status]]="Resolved","5",Raw_Data[[#This Row],[Call Status]]="Escalated","2",Raw_Data[[#This Row],[Call Status]]="Pending","3",Raw_Data[[#This Row],[Call Status]]="Abandoned","0")</f>
        <v>5</v>
      </c>
      <c r="U1034" t="str">
        <f>TEXT(Raw_Data[[#This Row],[Call Date]],"mmmm")</f>
        <v>November</v>
      </c>
      <c r="V1034" t="str" cm="1">
        <f t="array" ref="V1034">_xlfn.IFS(Raw_Data[[#This Row],[Customer Satisfaction]]&lt;2,"Poor",Raw_Data[[#This Row],[Customer Satisfaction]]&lt;4,"Average",Raw_Data[[#This Row],[Customer Satisfaction]]&gt;=4,"Excellent")</f>
        <v>Average</v>
      </c>
    </row>
    <row r="1035" spans="2:22" x14ac:dyDescent="0.3">
      <c r="B1035" t="s">
        <v>8325</v>
      </c>
      <c r="C1035" s="2">
        <v>45717</v>
      </c>
      <c r="D1035" s="1">
        <v>0.71805555555555556</v>
      </c>
      <c r="E1035" t="s">
        <v>66</v>
      </c>
      <c r="F1035" t="s">
        <v>34</v>
      </c>
      <c r="G1035" t="s">
        <v>21</v>
      </c>
      <c r="H1035" t="s">
        <v>22</v>
      </c>
      <c r="I1035" t="s">
        <v>23</v>
      </c>
      <c r="J1035" t="s">
        <v>45</v>
      </c>
      <c r="K1035" t="s">
        <v>16</v>
      </c>
      <c r="L1035" t="s">
        <v>16</v>
      </c>
      <c r="M1035">
        <v>14.9</v>
      </c>
      <c r="N1035">
        <v>8.3000000000000007</v>
      </c>
      <c r="O1035" t="s">
        <v>28</v>
      </c>
      <c r="P1035">
        <v>3</v>
      </c>
      <c r="Q1035" t="s">
        <v>1014</v>
      </c>
      <c r="R1035" t="s">
        <v>26</v>
      </c>
      <c r="S1035">
        <v>121.21</v>
      </c>
      <c r="T1035" t="str" cm="1">
        <f t="array" ref="T1035">_xlfn.IFS(Raw_Data[[#This Row],[Call Status]]="Resolved","5",Raw_Data[[#This Row],[Call Status]]="Escalated","2",Raw_Data[[#This Row],[Call Status]]="Pending","3",Raw_Data[[#This Row],[Call Status]]="Abandoned","0")</f>
        <v>2</v>
      </c>
      <c r="U1035" t="str">
        <f>TEXT(Raw_Data[[#This Row],[Call Date]],"mmmm")</f>
        <v>March</v>
      </c>
      <c r="V1035" t="str" cm="1">
        <f t="array" ref="V1035">_xlfn.IFS(Raw_Data[[#This Row],[Customer Satisfaction]]&lt;2,"Poor",Raw_Data[[#This Row],[Customer Satisfaction]]&lt;4,"Average",Raw_Data[[#This Row],[Customer Satisfaction]]&gt;=4,"Excellent")</f>
        <v>Average</v>
      </c>
    </row>
    <row r="1036" spans="2:22" x14ac:dyDescent="0.3">
      <c r="B1036" t="s">
        <v>796</v>
      </c>
      <c r="C1036" s="2">
        <v>45977</v>
      </c>
      <c r="D1036" s="1">
        <v>0.3347222222222222</v>
      </c>
      <c r="E1036" t="s">
        <v>41</v>
      </c>
      <c r="F1036" t="s">
        <v>38</v>
      </c>
      <c r="G1036" t="s">
        <v>250</v>
      </c>
      <c r="H1036" t="s">
        <v>22</v>
      </c>
      <c r="I1036" t="s">
        <v>23</v>
      </c>
      <c r="J1036" t="s">
        <v>55</v>
      </c>
      <c r="K1036" t="s">
        <v>25</v>
      </c>
      <c r="L1036" t="s">
        <v>25</v>
      </c>
      <c r="M1036">
        <v>5.9</v>
      </c>
      <c r="N1036">
        <v>2.9</v>
      </c>
      <c r="O1036" t="s">
        <v>26</v>
      </c>
      <c r="P1036">
        <v>3</v>
      </c>
      <c r="Q1036" t="s">
        <v>615</v>
      </c>
      <c r="R1036" t="s">
        <v>26</v>
      </c>
      <c r="S1036">
        <v>70.48</v>
      </c>
      <c r="T1036" t="str" cm="1">
        <f t="array" ref="T1036">_xlfn.IFS(Raw_Data[[#This Row],[Call Status]]="Resolved","5",Raw_Data[[#This Row],[Call Status]]="Escalated","2",Raw_Data[[#This Row],[Call Status]]="Pending","3",Raw_Data[[#This Row],[Call Status]]="Abandoned","0")</f>
        <v>5</v>
      </c>
      <c r="U1036" t="str">
        <f>TEXT(Raw_Data[[#This Row],[Call Date]],"mmmm")</f>
        <v>November</v>
      </c>
      <c r="V1036" t="str" cm="1">
        <f t="array" ref="V1036">_xlfn.IFS(Raw_Data[[#This Row],[Customer Satisfaction]]&lt;2,"Poor",Raw_Data[[#This Row],[Customer Satisfaction]]&lt;4,"Average",Raw_Data[[#This Row],[Customer Satisfaction]]&gt;=4,"Excellent")</f>
        <v>Average</v>
      </c>
    </row>
    <row r="1037" spans="2:22" x14ac:dyDescent="0.3">
      <c r="B1037" t="s">
        <v>4163</v>
      </c>
      <c r="C1037" s="2">
        <v>46006</v>
      </c>
      <c r="D1037" s="1">
        <v>0.81180555555555556</v>
      </c>
      <c r="E1037" t="s">
        <v>91</v>
      </c>
      <c r="F1037" t="s">
        <v>34</v>
      </c>
      <c r="G1037" t="s">
        <v>162</v>
      </c>
      <c r="H1037" t="s">
        <v>2392</v>
      </c>
      <c r="I1037" t="s">
        <v>1130</v>
      </c>
      <c r="J1037" t="s">
        <v>35</v>
      </c>
      <c r="K1037" t="s">
        <v>25</v>
      </c>
      <c r="L1037" t="s">
        <v>3564</v>
      </c>
      <c r="M1037">
        <v>4.8</v>
      </c>
      <c r="N1037">
        <v>14.8</v>
      </c>
      <c r="O1037" t="s">
        <v>28</v>
      </c>
      <c r="P1037">
        <v>5</v>
      </c>
      <c r="Q1037" t="s">
        <v>27</v>
      </c>
      <c r="R1037" t="s">
        <v>28</v>
      </c>
      <c r="S1037">
        <v>691.39</v>
      </c>
      <c r="T1037" t="str" cm="1">
        <f t="array" ref="T1037">_xlfn.IFS(Raw_Data[[#This Row],[Call Status]]="Resolved","5",Raw_Data[[#This Row],[Call Status]]="Escalated","2",Raw_Data[[#This Row],[Call Status]]="Pending","3",Raw_Data[[#This Row],[Call Status]]="Abandoned","0")</f>
        <v>5</v>
      </c>
      <c r="U1037" t="str">
        <f>TEXT(Raw_Data[[#This Row],[Call Date]],"mmmm")</f>
        <v>December</v>
      </c>
      <c r="V1037" t="str" cm="1">
        <f t="array" ref="V1037">_xlfn.IFS(Raw_Data[[#This Row],[Customer Satisfaction]]&lt;2,"Poor",Raw_Data[[#This Row],[Customer Satisfaction]]&lt;4,"Average",Raw_Data[[#This Row],[Customer Satisfaction]]&gt;=4,"Excellent")</f>
        <v>Excellent</v>
      </c>
    </row>
    <row r="1038" spans="2:22" x14ac:dyDescent="0.3">
      <c r="B1038" t="s">
        <v>1958</v>
      </c>
      <c r="C1038" s="2">
        <v>45985</v>
      </c>
      <c r="D1038" s="1">
        <v>0.63888888888888884</v>
      </c>
      <c r="E1038" t="s">
        <v>37</v>
      </c>
      <c r="F1038" t="s">
        <v>48</v>
      </c>
      <c r="G1038" t="s">
        <v>162</v>
      </c>
      <c r="H1038" t="s">
        <v>22</v>
      </c>
      <c r="I1038" t="s">
        <v>1137</v>
      </c>
      <c r="J1038" t="s">
        <v>49</v>
      </c>
      <c r="K1038" t="s">
        <v>25</v>
      </c>
      <c r="L1038" t="s">
        <v>25</v>
      </c>
      <c r="M1038">
        <v>2.4</v>
      </c>
      <c r="N1038">
        <v>9.1999999999999993</v>
      </c>
      <c r="O1038" t="s">
        <v>26</v>
      </c>
      <c r="P1038">
        <v>5</v>
      </c>
      <c r="Q1038" t="s">
        <v>27</v>
      </c>
      <c r="R1038" t="s">
        <v>28</v>
      </c>
      <c r="S1038">
        <v>241.16</v>
      </c>
      <c r="T1038" t="str" cm="1">
        <f t="array" ref="T1038">_xlfn.IFS(Raw_Data[[#This Row],[Call Status]]="Resolved","5",Raw_Data[[#This Row],[Call Status]]="Escalated","2",Raw_Data[[#This Row],[Call Status]]="Pending","3",Raw_Data[[#This Row],[Call Status]]="Abandoned","0")</f>
        <v>5</v>
      </c>
      <c r="U1038" t="str">
        <f>TEXT(Raw_Data[[#This Row],[Call Date]],"mmmm")</f>
        <v>November</v>
      </c>
      <c r="V1038" t="str" cm="1">
        <f t="array" ref="V1038">_xlfn.IFS(Raw_Data[[#This Row],[Customer Satisfaction]]&lt;2,"Poor",Raw_Data[[#This Row],[Customer Satisfaction]]&lt;4,"Average",Raw_Data[[#This Row],[Customer Satisfaction]]&gt;=4,"Excellent")</f>
        <v>Excellent</v>
      </c>
    </row>
    <row r="1039" spans="2:22" x14ac:dyDescent="0.3">
      <c r="B1039" t="s">
        <v>4392</v>
      </c>
      <c r="C1039" s="2">
        <v>45924</v>
      </c>
      <c r="D1039" s="1">
        <v>0.51944444444444449</v>
      </c>
      <c r="E1039" t="s">
        <v>47</v>
      </c>
      <c r="F1039" t="s">
        <v>38</v>
      </c>
      <c r="G1039" t="s">
        <v>162</v>
      </c>
      <c r="H1039" t="s">
        <v>22</v>
      </c>
      <c r="I1039" t="s">
        <v>1130</v>
      </c>
      <c r="J1039" t="s">
        <v>64</v>
      </c>
      <c r="K1039" t="s">
        <v>25</v>
      </c>
      <c r="L1039" t="s">
        <v>3561</v>
      </c>
      <c r="M1039">
        <v>14.8</v>
      </c>
      <c r="N1039">
        <v>10.7</v>
      </c>
      <c r="O1039" t="s">
        <v>26</v>
      </c>
      <c r="P1039">
        <v>2</v>
      </c>
      <c r="Q1039" t="s">
        <v>1014</v>
      </c>
      <c r="R1039" t="s">
        <v>28</v>
      </c>
      <c r="S1039">
        <v>197.09</v>
      </c>
      <c r="T1039" t="str" cm="1">
        <f t="array" ref="T1039">_xlfn.IFS(Raw_Data[[#This Row],[Call Status]]="Resolved","5",Raw_Data[[#This Row],[Call Status]]="Escalated","2",Raw_Data[[#This Row],[Call Status]]="Pending","3",Raw_Data[[#This Row],[Call Status]]="Abandoned","0")</f>
        <v>5</v>
      </c>
      <c r="U1039" t="str">
        <f>TEXT(Raw_Data[[#This Row],[Call Date]],"mmmm")</f>
        <v>September</v>
      </c>
      <c r="V1039" t="str" cm="1">
        <f t="array" ref="V1039">_xlfn.IFS(Raw_Data[[#This Row],[Customer Satisfaction]]&lt;2,"Poor",Raw_Data[[#This Row],[Customer Satisfaction]]&lt;4,"Average",Raw_Data[[#This Row],[Customer Satisfaction]]&gt;=4,"Excellent")</f>
        <v>Average</v>
      </c>
    </row>
    <row r="1040" spans="2:22" x14ac:dyDescent="0.3">
      <c r="B1040" t="s">
        <v>3815</v>
      </c>
      <c r="C1040" s="2">
        <v>46018</v>
      </c>
      <c r="D1040" s="1">
        <v>0.42291666666666666</v>
      </c>
      <c r="E1040" t="s">
        <v>91</v>
      </c>
      <c r="F1040" t="s">
        <v>38</v>
      </c>
      <c r="G1040" t="s">
        <v>162</v>
      </c>
      <c r="H1040" t="s">
        <v>2026</v>
      </c>
      <c r="I1040" t="s">
        <v>1137</v>
      </c>
      <c r="J1040" t="s">
        <v>31</v>
      </c>
      <c r="K1040" t="s">
        <v>25</v>
      </c>
      <c r="L1040" t="s">
        <v>3561</v>
      </c>
      <c r="M1040">
        <v>3.3</v>
      </c>
      <c r="N1040">
        <v>4.0999999999999996</v>
      </c>
      <c r="O1040" t="s">
        <v>26</v>
      </c>
      <c r="P1040">
        <v>4</v>
      </c>
      <c r="Q1040" t="s">
        <v>615</v>
      </c>
      <c r="R1040" t="s">
        <v>28</v>
      </c>
      <c r="S1040">
        <v>415.64</v>
      </c>
      <c r="T1040" t="str" cm="1">
        <f t="array" ref="T1040">_xlfn.IFS(Raw_Data[[#This Row],[Call Status]]="Resolved","5",Raw_Data[[#This Row],[Call Status]]="Escalated","2",Raw_Data[[#This Row],[Call Status]]="Pending","3",Raw_Data[[#This Row],[Call Status]]="Abandoned","0")</f>
        <v>5</v>
      </c>
      <c r="U1040" t="str">
        <f>TEXT(Raw_Data[[#This Row],[Call Date]],"mmmm")</f>
        <v>December</v>
      </c>
      <c r="V1040" t="str" cm="1">
        <f t="array" ref="V1040">_xlfn.IFS(Raw_Data[[#This Row],[Customer Satisfaction]]&lt;2,"Poor",Raw_Data[[#This Row],[Customer Satisfaction]]&lt;4,"Average",Raw_Data[[#This Row],[Customer Satisfaction]]&gt;=4,"Excellent")</f>
        <v>Excellent</v>
      </c>
    </row>
    <row r="1041" spans="2:22" x14ac:dyDescent="0.3">
      <c r="B1041" t="s">
        <v>2516</v>
      </c>
      <c r="C1041" s="2">
        <v>45886</v>
      </c>
      <c r="D1041" s="1">
        <v>0.65625</v>
      </c>
      <c r="E1041" t="s">
        <v>47</v>
      </c>
      <c r="F1041" t="s">
        <v>48</v>
      </c>
      <c r="G1041" t="s">
        <v>21</v>
      </c>
      <c r="H1041" t="s">
        <v>2392</v>
      </c>
      <c r="I1041" t="s">
        <v>1137</v>
      </c>
      <c r="J1041" t="s">
        <v>45</v>
      </c>
      <c r="K1041" t="s">
        <v>25</v>
      </c>
      <c r="L1041" t="s">
        <v>25</v>
      </c>
      <c r="M1041">
        <v>2.6</v>
      </c>
      <c r="N1041">
        <v>10.1</v>
      </c>
      <c r="O1041" t="s">
        <v>26</v>
      </c>
      <c r="P1041">
        <v>0</v>
      </c>
      <c r="Q1041" t="s">
        <v>27</v>
      </c>
      <c r="R1041" t="s">
        <v>28</v>
      </c>
      <c r="S1041">
        <v>819.96</v>
      </c>
      <c r="T1041" t="str" cm="1">
        <f t="array" ref="T1041">_xlfn.IFS(Raw_Data[[#This Row],[Call Status]]="Resolved","5",Raw_Data[[#This Row],[Call Status]]="Escalated","2",Raw_Data[[#This Row],[Call Status]]="Pending","3",Raw_Data[[#This Row],[Call Status]]="Abandoned","0")</f>
        <v>5</v>
      </c>
      <c r="U1041" t="str">
        <f>TEXT(Raw_Data[[#This Row],[Call Date]],"mmmm")</f>
        <v>August</v>
      </c>
      <c r="V1041" t="str" cm="1">
        <f t="array" ref="V1041">_xlfn.IFS(Raw_Data[[#This Row],[Customer Satisfaction]]&lt;2,"Poor",Raw_Data[[#This Row],[Customer Satisfaction]]&lt;4,"Average",Raw_Data[[#This Row],[Customer Satisfaction]]&gt;=4,"Excellent")</f>
        <v>Poor</v>
      </c>
    </row>
    <row r="1042" spans="2:22" x14ac:dyDescent="0.3">
      <c r="B1042" t="s">
        <v>2219</v>
      </c>
      <c r="C1042" s="2">
        <v>45927</v>
      </c>
      <c r="D1042" s="1">
        <v>0.8881944444444444</v>
      </c>
      <c r="E1042" t="s">
        <v>47</v>
      </c>
      <c r="F1042" t="s">
        <v>34</v>
      </c>
      <c r="G1042" t="s">
        <v>21</v>
      </c>
      <c r="H1042" t="s">
        <v>2026</v>
      </c>
      <c r="I1042" t="s">
        <v>1128</v>
      </c>
      <c r="J1042" t="s">
        <v>35</v>
      </c>
      <c r="K1042" t="s">
        <v>25</v>
      </c>
      <c r="L1042" t="s">
        <v>25</v>
      </c>
      <c r="M1042">
        <v>2.9</v>
      </c>
      <c r="N1042">
        <v>4.8</v>
      </c>
      <c r="O1042" t="s">
        <v>26</v>
      </c>
      <c r="P1042">
        <v>4</v>
      </c>
      <c r="Q1042" t="s">
        <v>27</v>
      </c>
      <c r="R1042" t="s">
        <v>28</v>
      </c>
      <c r="S1042">
        <v>110.23</v>
      </c>
      <c r="T1042" t="str" cm="1">
        <f t="array" ref="T1042">_xlfn.IFS(Raw_Data[[#This Row],[Call Status]]="Resolved","5",Raw_Data[[#This Row],[Call Status]]="Escalated","2",Raw_Data[[#This Row],[Call Status]]="Pending","3",Raw_Data[[#This Row],[Call Status]]="Abandoned","0")</f>
        <v>5</v>
      </c>
      <c r="U1042" t="str">
        <f>TEXT(Raw_Data[[#This Row],[Call Date]],"mmmm")</f>
        <v>September</v>
      </c>
      <c r="V1042" t="str" cm="1">
        <f t="array" ref="V1042">_xlfn.IFS(Raw_Data[[#This Row],[Customer Satisfaction]]&lt;2,"Poor",Raw_Data[[#This Row],[Customer Satisfaction]]&lt;4,"Average",Raw_Data[[#This Row],[Customer Satisfaction]]&gt;=4,"Excellent")</f>
        <v>Excellent</v>
      </c>
    </row>
    <row r="1043" spans="2:22" x14ac:dyDescent="0.3">
      <c r="B1043" t="s">
        <v>1819</v>
      </c>
      <c r="C1043" s="2">
        <v>45973</v>
      </c>
      <c r="D1043" s="1">
        <v>0.4</v>
      </c>
      <c r="E1043" t="s">
        <v>84</v>
      </c>
      <c r="F1043" t="s">
        <v>34</v>
      </c>
      <c r="G1043" t="s">
        <v>327</v>
      </c>
      <c r="H1043" t="s">
        <v>22</v>
      </c>
      <c r="I1043" t="s">
        <v>1137</v>
      </c>
      <c r="J1043" t="s">
        <v>45</v>
      </c>
      <c r="K1043" t="s">
        <v>25</v>
      </c>
      <c r="L1043" t="s">
        <v>25</v>
      </c>
      <c r="M1043">
        <v>1.8</v>
      </c>
      <c r="N1043">
        <v>4.2</v>
      </c>
      <c r="O1043" t="s">
        <v>28</v>
      </c>
      <c r="P1043">
        <v>5</v>
      </c>
      <c r="Q1043" t="s">
        <v>27</v>
      </c>
      <c r="R1043" t="s">
        <v>28</v>
      </c>
      <c r="S1043">
        <v>0</v>
      </c>
      <c r="T1043" t="str" cm="1">
        <f t="array" ref="T1043">_xlfn.IFS(Raw_Data[[#This Row],[Call Status]]="Resolved","5",Raw_Data[[#This Row],[Call Status]]="Escalated","2",Raw_Data[[#This Row],[Call Status]]="Pending","3",Raw_Data[[#This Row],[Call Status]]="Abandoned","0")</f>
        <v>5</v>
      </c>
      <c r="U1043" t="str">
        <f>TEXT(Raw_Data[[#This Row],[Call Date]],"mmmm")</f>
        <v>November</v>
      </c>
      <c r="V1043" t="str" cm="1">
        <f t="array" ref="V1043">_xlfn.IFS(Raw_Data[[#This Row],[Customer Satisfaction]]&lt;2,"Poor",Raw_Data[[#This Row],[Customer Satisfaction]]&lt;4,"Average",Raw_Data[[#This Row],[Customer Satisfaction]]&gt;=4,"Excellent")</f>
        <v>Excellent</v>
      </c>
    </row>
    <row r="1044" spans="2:22" x14ac:dyDescent="0.3">
      <c r="B1044" t="s">
        <v>5848</v>
      </c>
      <c r="C1044" s="2">
        <v>45943</v>
      </c>
      <c r="D1044" s="1">
        <v>0.66666666666666663</v>
      </c>
      <c r="E1044" t="s">
        <v>57</v>
      </c>
      <c r="F1044" t="s">
        <v>38</v>
      </c>
      <c r="G1044" t="s">
        <v>250</v>
      </c>
      <c r="H1044" t="s">
        <v>2392</v>
      </c>
      <c r="I1044" t="s">
        <v>23</v>
      </c>
      <c r="J1044" t="s">
        <v>76</v>
      </c>
      <c r="K1044" t="s">
        <v>25</v>
      </c>
      <c r="L1044" t="s">
        <v>3564</v>
      </c>
      <c r="M1044">
        <v>1.7</v>
      </c>
      <c r="N1044">
        <v>8.3000000000000007</v>
      </c>
      <c r="O1044" t="s">
        <v>28</v>
      </c>
      <c r="P1044">
        <v>3</v>
      </c>
      <c r="Q1044" t="s">
        <v>615</v>
      </c>
      <c r="R1044" t="s">
        <v>28</v>
      </c>
      <c r="S1044">
        <v>108.44</v>
      </c>
      <c r="T1044" t="str" cm="1">
        <f t="array" ref="T1044">_xlfn.IFS(Raw_Data[[#This Row],[Call Status]]="Resolved","5",Raw_Data[[#This Row],[Call Status]]="Escalated","2",Raw_Data[[#This Row],[Call Status]]="Pending","3",Raw_Data[[#This Row],[Call Status]]="Abandoned","0")</f>
        <v>5</v>
      </c>
      <c r="U1044" t="str">
        <f>TEXT(Raw_Data[[#This Row],[Call Date]],"mmmm")</f>
        <v>October</v>
      </c>
      <c r="V1044" t="str" cm="1">
        <f t="array" ref="V1044">_xlfn.IFS(Raw_Data[[#This Row],[Customer Satisfaction]]&lt;2,"Poor",Raw_Data[[#This Row],[Customer Satisfaction]]&lt;4,"Average",Raw_Data[[#This Row],[Customer Satisfaction]]&gt;=4,"Excellent")</f>
        <v>Average</v>
      </c>
    </row>
    <row r="1045" spans="2:22" x14ac:dyDescent="0.3">
      <c r="B1045" t="s">
        <v>3015</v>
      </c>
      <c r="C1045" s="2">
        <v>45948</v>
      </c>
      <c r="D1045" s="1">
        <v>0.49791666666666667</v>
      </c>
      <c r="E1045" t="s">
        <v>63</v>
      </c>
      <c r="F1045" t="s">
        <v>48</v>
      </c>
      <c r="G1045" t="s">
        <v>21</v>
      </c>
      <c r="H1045" t="s">
        <v>2392</v>
      </c>
      <c r="I1045" t="s">
        <v>23</v>
      </c>
      <c r="J1045" t="s">
        <v>42</v>
      </c>
      <c r="K1045" t="s">
        <v>25</v>
      </c>
      <c r="L1045" t="s">
        <v>25</v>
      </c>
      <c r="M1045">
        <v>0.2</v>
      </c>
      <c r="N1045">
        <v>9.1</v>
      </c>
      <c r="O1045" t="s">
        <v>26</v>
      </c>
      <c r="P1045">
        <v>5</v>
      </c>
      <c r="Q1045" t="s">
        <v>27</v>
      </c>
      <c r="R1045" t="s">
        <v>28</v>
      </c>
      <c r="S1045">
        <v>130.1</v>
      </c>
      <c r="T1045" t="str" cm="1">
        <f t="array" ref="T1045">_xlfn.IFS(Raw_Data[[#This Row],[Call Status]]="Resolved","5",Raw_Data[[#This Row],[Call Status]]="Escalated","2",Raw_Data[[#This Row],[Call Status]]="Pending","3",Raw_Data[[#This Row],[Call Status]]="Abandoned","0")</f>
        <v>5</v>
      </c>
      <c r="U1045" t="str">
        <f>TEXT(Raw_Data[[#This Row],[Call Date]],"mmmm")</f>
        <v>October</v>
      </c>
      <c r="V1045" t="str" cm="1">
        <f t="array" ref="V1045">_xlfn.IFS(Raw_Data[[#This Row],[Customer Satisfaction]]&lt;2,"Poor",Raw_Data[[#This Row],[Customer Satisfaction]]&lt;4,"Average",Raw_Data[[#This Row],[Customer Satisfaction]]&gt;=4,"Excellent")</f>
        <v>Excellent</v>
      </c>
    </row>
    <row r="1046" spans="2:22" x14ac:dyDescent="0.3">
      <c r="B1046" t="s">
        <v>1383</v>
      </c>
      <c r="C1046" s="2">
        <v>45870</v>
      </c>
      <c r="D1046" s="1">
        <v>0.58333333333333337</v>
      </c>
      <c r="E1046" t="s">
        <v>33</v>
      </c>
      <c r="F1046" t="s">
        <v>38</v>
      </c>
      <c r="G1046" t="s">
        <v>162</v>
      </c>
      <c r="H1046" t="s">
        <v>22</v>
      </c>
      <c r="I1046" t="s">
        <v>1128</v>
      </c>
      <c r="J1046" t="s">
        <v>76</v>
      </c>
      <c r="K1046" t="s">
        <v>25</v>
      </c>
      <c r="L1046" t="s">
        <v>25</v>
      </c>
      <c r="M1046">
        <v>0.9</v>
      </c>
      <c r="N1046">
        <v>1</v>
      </c>
      <c r="O1046" t="s">
        <v>28</v>
      </c>
      <c r="P1046">
        <v>4</v>
      </c>
      <c r="Q1046" t="s">
        <v>615</v>
      </c>
      <c r="R1046" t="s">
        <v>28</v>
      </c>
      <c r="S1046">
        <v>32.68</v>
      </c>
      <c r="T1046" t="str" cm="1">
        <f t="array" ref="T1046">_xlfn.IFS(Raw_Data[[#This Row],[Call Status]]="Resolved","5",Raw_Data[[#This Row],[Call Status]]="Escalated","2",Raw_Data[[#This Row],[Call Status]]="Pending","3",Raw_Data[[#This Row],[Call Status]]="Abandoned","0")</f>
        <v>5</v>
      </c>
      <c r="U1046" t="str">
        <f>TEXT(Raw_Data[[#This Row],[Call Date]],"mmmm")</f>
        <v>August</v>
      </c>
      <c r="V1046" t="str" cm="1">
        <f t="array" ref="V1046">_xlfn.IFS(Raw_Data[[#This Row],[Customer Satisfaction]]&lt;2,"Poor",Raw_Data[[#This Row],[Customer Satisfaction]]&lt;4,"Average",Raw_Data[[#This Row],[Customer Satisfaction]]&gt;=4,"Excellent")</f>
        <v>Excellent</v>
      </c>
    </row>
    <row r="1047" spans="2:22" x14ac:dyDescent="0.3">
      <c r="B1047" t="s">
        <v>422</v>
      </c>
      <c r="C1047" s="2">
        <v>45822</v>
      </c>
      <c r="D1047" s="1">
        <v>0.56805555555555554</v>
      </c>
      <c r="E1047" t="s">
        <v>57</v>
      </c>
      <c r="F1047" t="s">
        <v>38</v>
      </c>
      <c r="G1047" t="s">
        <v>250</v>
      </c>
      <c r="H1047" t="s">
        <v>22</v>
      </c>
      <c r="I1047" t="s">
        <v>23</v>
      </c>
      <c r="J1047" t="s">
        <v>31</v>
      </c>
      <c r="K1047" t="s">
        <v>25</v>
      </c>
      <c r="L1047" t="s">
        <v>25</v>
      </c>
      <c r="M1047">
        <v>4.5</v>
      </c>
      <c r="N1047">
        <v>12.3</v>
      </c>
      <c r="O1047" t="s">
        <v>26</v>
      </c>
      <c r="P1047">
        <v>5</v>
      </c>
      <c r="Q1047" t="s">
        <v>27</v>
      </c>
      <c r="R1047" t="s">
        <v>26</v>
      </c>
      <c r="S1047">
        <v>126.89</v>
      </c>
      <c r="T1047" t="str" cm="1">
        <f t="array" ref="T1047">_xlfn.IFS(Raw_Data[[#This Row],[Call Status]]="Resolved","5",Raw_Data[[#This Row],[Call Status]]="Escalated","2",Raw_Data[[#This Row],[Call Status]]="Pending","3",Raw_Data[[#This Row],[Call Status]]="Abandoned","0")</f>
        <v>5</v>
      </c>
      <c r="U1047" t="str">
        <f>TEXT(Raw_Data[[#This Row],[Call Date]],"mmmm")</f>
        <v>June</v>
      </c>
      <c r="V1047" t="str" cm="1">
        <f t="array" ref="V1047">_xlfn.IFS(Raw_Data[[#This Row],[Customer Satisfaction]]&lt;2,"Poor",Raw_Data[[#This Row],[Customer Satisfaction]]&lt;4,"Average",Raw_Data[[#This Row],[Customer Satisfaction]]&gt;=4,"Excellent")</f>
        <v>Excellent</v>
      </c>
    </row>
    <row r="1048" spans="2:22" x14ac:dyDescent="0.3">
      <c r="B1048" t="s">
        <v>477</v>
      </c>
      <c r="C1048" s="2">
        <v>45662</v>
      </c>
      <c r="D1048" s="1">
        <v>0.53125</v>
      </c>
      <c r="E1048" t="s">
        <v>70</v>
      </c>
      <c r="F1048" t="s">
        <v>48</v>
      </c>
      <c r="G1048" t="s">
        <v>250</v>
      </c>
      <c r="H1048" t="s">
        <v>22</v>
      </c>
      <c r="I1048" t="s">
        <v>23</v>
      </c>
      <c r="J1048" t="s">
        <v>49</v>
      </c>
      <c r="K1048" t="s">
        <v>25</v>
      </c>
      <c r="L1048" t="s">
        <v>25</v>
      </c>
      <c r="M1048">
        <v>2.9</v>
      </c>
      <c r="N1048">
        <v>16</v>
      </c>
      <c r="O1048" t="s">
        <v>26</v>
      </c>
      <c r="P1048">
        <v>4</v>
      </c>
      <c r="Q1048" t="s">
        <v>27</v>
      </c>
      <c r="R1048" t="s">
        <v>28</v>
      </c>
      <c r="S1048">
        <v>169.78</v>
      </c>
      <c r="T1048" t="str" cm="1">
        <f t="array" ref="T1048">_xlfn.IFS(Raw_Data[[#This Row],[Call Status]]="Resolved","5",Raw_Data[[#This Row],[Call Status]]="Escalated","2",Raw_Data[[#This Row],[Call Status]]="Pending","3",Raw_Data[[#This Row],[Call Status]]="Abandoned","0")</f>
        <v>5</v>
      </c>
      <c r="U1048" t="str">
        <f>TEXT(Raw_Data[[#This Row],[Call Date]],"mmmm")</f>
        <v>January</v>
      </c>
      <c r="V1048" t="str" cm="1">
        <f t="array" ref="V1048">_xlfn.IFS(Raw_Data[[#This Row],[Customer Satisfaction]]&lt;2,"Poor",Raw_Data[[#This Row],[Customer Satisfaction]]&lt;4,"Average",Raw_Data[[#This Row],[Customer Satisfaction]]&gt;=4,"Excellent")</f>
        <v>Excellent</v>
      </c>
    </row>
    <row r="1049" spans="2:22" x14ac:dyDescent="0.3">
      <c r="B1049" t="s">
        <v>1006</v>
      </c>
      <c r="C1049" s="2">
        <v>45996</v>
      </c>
      <c r="D1049" s="1">
        <v>0.71458333333333335</v>
      </c>
      <c r="E1049" t="s">
        <v>44</v>
      </c>
      <c r="F1049" t="s">
        <v>20</v>
      </c>
      <c r="G1049" t="s">
        <v>250</v>
      </c>
      <c r="H1049" t="s">
        <v>22</v>
      </c>
      <c r="I1049" t="s">
        <v>23</v>
      </c>
      <c r="J1049" t="s">
        <v>24</v>
      </c>
      <c r="K1049" t="s">
        <v>25</v>
      </c>
      <c r="L1049" t="s">
        <v>25</v>
      </c>
      <c r="M1049">
        <v>2</v>
      </c>
      <c r="N1049">
        <v>11.5</v>
      </c>
      <c r="O1049" t="s">
        <v>26</v>
      </c>
      <c r="P1049">
        <v>3</v>
      </c>
      <c r="Q1049" t="s">
        <v>615</v>
      </c>
      <c r="R1049" t="s">
        <v>28</v>
      </c>
      <c r="S1049">
        <v>148.66999999999999</v>
      </c>
      <c r="T1049" t="str" cm="1">
        <f t="array" ref="T1049">_xlfn.IFS(Raw_Data[[#This Row],[Call Status]]="Resolved","5",Raw_Data[[#This Row],[Call Status]]="Escalated","2",Raw_Data[[#This Row],[Call Status]]="Pending","3",Raw_Data[[#This Row],[Call Status]]="Abandoned","0")</f>
        <v>5</v>
      </c>
      <c r="U1049" t="str">
        <f>TEXT(Raw_Data[[#This Row],[Call Date]],"mmmm")</f>
        <v>December</v>
      </c>
      <c r="V1049" t="str" cm="1">
        <f t="array" ref="V1049">_xlfn.IFS(Raw_Data[[#This Row],[Customer Satisfaction]]&lt;2,"Poor",Raw_Data[[#This Row],[Customer Satisfaction]]&lt;4,"Average",Raw_Data[[#This Row],[Customer Satisfaction]]&gt;=4,"Excellent")</f>
        <v>Average</v>
      </c>
    </row>
    <row r="1050" spans="2:22" x14ac:dyDescent="0.3">
      <c r="B1050" t="s">
        <v>8454</v>
      </c>
      <c r="C1050" s="2">
        <v>45735</v>
      </c>
      <c r="D1050" s="1">
        <v>0.49930555555555556</v>
      </c>
      <c r="E1050" t="s">
        <v>70</v>
      </c>
      <c r="F1050" t="s">
        <v>48</v>
      </c>
      <c r="H1050" t="s">
        <v>22</v>
      </c>
      <c r="I1050" t="s">
        <v>23</v>
      </c>
      <c r="J1050" t="s">
        <v>42</v>
      </c>
      <c r="K1050" t="s">
        <v>16</v>
      </c>
      <c r="L1050" t="s">
        <v>16</v>
      </c>
      <c r="M1050">
        <v>3.6</v>
      </c>
      <c r="N1050">
        <v>7.5</v>
      </c>
      <c r="O1050" t="s">
        <v>28</v>
      </c>
      <c r="P1050">
        <v>2</v>
      </c>
      <c r="Q1050" t="s">
        <v>1014</v>
      </c>
      <c r="R1050" t="s">
        <v>26</v>
      </c>
      <c r="S1050">
        <v>299.83999999999997</v>
      </c>
      <c r="T1050" t="str" cm="1">
        <f t="array" ref="T1050">_xlfn.IFS(Raw_Data[[#This Row],[Call Status]]="Resolved","5",Raw_Data[[#This Row],[Call Status]]="Escalated","2",Raw_Data[[#This Row],[Call Status]]="Pending","3",Raw_Data[[#This Row],[Call Status]]="Abandoned","0")</f>
        <v>2</v>
      </c>
      <c r="U1050" t="str">
        <f>TEXT(Raw_Data[[#This Row],[Call Date]],"mmmm")</f>
        <v>March</v>
      </c>
      <c r="V1050" t="str" cm="1">
        <f t="array" ref="V1050">_xlfn.IFS(Raw_Data[[#This Row],[Customer Satisfaction]]&lt;2,"Poor",Raw_Data[[#This Row],[Customer Satisfaction]]&lt;4,"Average",Raw_Data[[#This Row],[Customer Satisfaction]]&gt;=4,"Excellent")</f>
        <v>Average</v>
      </c>
    </row>
    <row r="1051" spans="2:22" x14ac:dyDescent="0.3">
      <c r="B1051" t="s">
        <v>1586</v>
      </c>
      <c r="C1051" s="2">
        <v>45719</v>
      </c>
      <c r="D1051" s="1">
        <v>0.39652777777777776</v>
      </c>
      <c r="E1051" t="s">
        <v>37</v>
      </c>
      <c r="F1051" t="s">
        <v>48</v>
      </c>
      <c r="G1051" t="s">
        <v>327</v>
      </c>
      <c r="H1051" t="s">
        <v>22</v>
      </c>
      <c r="I1051" t="s">
        <v>1130</v>
      </c>
      <c r="J1051" t="s">
        <v>24</v>
      </c>
      <c r="K1051" t="s">
        <v>25</v>
      </c>
      <c r="L1051" t="s">
        <v>25</v>
      </c>
      <c r="M1051">
        <v>6.8</v>
      </c>
      <c r="N1051">
        <v>10.8</v>
      </c>
      <c r="O1051" t="s">
        <v>28</v>
      </c>
      <c r="P1051">
        <v>3</v>
      </c>
      <c r="Q1051" t="s">
        <v>615</v>
      </c>
      <c r="R1051" t="s">
        <v>28</v>
      </c>
      <c r="S1051">
        <v>350.13</v>
      </c>
      <c r="T1051" t="str" cm="1">
        <f t="array" ref="T1051">_xlfn.IFS(Raw_Data[[#This Row],[Call Status]]="Resolved","5",Raw_Data[[#This Row],[Call Status]]="Escalated","2",Raw_Data[[#This Row],[Call Status]]="Pending","3",Raw_Data[[#This Row],[Call Status]]="Abandoned","0")</f>
        <v>5</v>
      </c>
      <c r="U1051" t="str">
        <f>TEXT(Raw_Data[[#This Row],[Call Date]],"mmmm")</f>
        <v>March</v>
      </c>
      <c r="V1051" t="str" cm="1">
        <f t="array" ref="V1051">_xlfn.IFS(Raw_Data[[#This Row],[Customer Satisfaction]]&lt;2,"Poor",Raw_Data[[#This Row],[Customer Satisfaction]]&lt;4,"Average",Raw_Data[[#This Row],[Customer Satisfaction]]&gt;=4,"Excellent")</f>
        <v>Average</v>
      </c>
    </row>
    <row r="1052" spans="2:22" x14ac:dyDescent="0.3">
      <c r="B1052" t="s">
        <v>7421</v>
      </c>
      <c r="C1052" s="2">
        <v>45789</v>
      </c>
      <c r="D1052" s="1">
        <v>0.84375</v>
      </c>
      <c r="E1052" t="s">
        <v>100</v>
      </c>
      <c r="F1052" t="s">
        <v>38</v>
      </c>
      <c r="G1052" t="s">
        <v>250</v>
      </c>
      <c r="H1052" t="s">
        <v>2392</v>
      </c>
      <c r="I1052" t="s">
        <v>1137</v>
      </c>
      <c r="J1052" t="s">
        <v>49</v>
      </c>
      <c r="K1052" t="s">
        <v>7253</v>
      </c>
      <c r="L1052" t="s">
        <v>7254</v>
      </c>
      <c r="M1052">
        <v>10.3</v>
      </c>
      <c r="N1052">
        <v>12.5</v>
      </c>
      <c r="O1052" t="s">
        <v>28</v>
      </c>
      <c r="P1052">
        <v>3</v>
      </c>
      <c r="Q1052" t="s">
        <v>615</v>
      </c>
      <c r="R1052" t="s">
        <v>28</v>
      </c>
      <c r="S1052">
        <v>199.08</v>
      </c>
      <c r="T1052" t="str" cm="1">
        <f t="array" ref="T1052">_xlfn.IFS(Raw_Data[[#This Row],[Call Status]]="Resolved","5",Raw_Data[[#This Row],[Call Status]]="Escalated","2",Raw_Data[[#This Row],[Call Status]]="Pending","3",Raw_Data[[#This Row],[Call Status]]="Abandoned","0")</f>
        <v>0</v>
      </c>
      <c r="U1052" t="str">
        <f>TEXT(Raw_Data[[#This Row],[Call Date]],"mmmm")</f>
        <v>May</v>
      </c>
      <c r="V1052" t="str" cm="1">
        <f t="array" ref="V1052">_xlfn.IFS(Raw_Data[[#This Row],[Customer Satisfaction]]&lt;2,"Poor",Raw_Data[[#This Row],[Customer Satisfaction]]&lt;4,"Average",Raw_Data[[#This Row],[Customer Satisfaction]]&gt;=4,"Excellent")</f>
        <v>Average</v>
      </c>
    </row>
    <row r="1053" spans="2:22" x14ac:dyDescent="0.3">
      <c r="B1053" t="s">
        <v>2813</v>
      </c>
      <c r="C1053" s="2">
        <v>45746</v>
      </c>
      <c r="D1053" s="1">
        <v>0.65833333333333333</v>
      </c>
      <c r="E1053" t="s">
        <v>41</v>
      </c>
      <c r="F1053" t="s">
        <v>38</v>
      </c>
      <c r="G1053" t="s">
        <v>162</v>
      </c>
      <c r="H1053" t="s">
        <v>2392</v>
      </c>
      <c r="I1053" t="s">
        <v>23</v>
      </c>
      <c r="J1053" t="s">
        <v>64</v>
      </c>
      <c r="K1053" t="s">
        <v>25</v>
      </c>
      <c r="L1053" t="s">
        <v>25</v>
      </c>
      <c r="M1053">
        <v>2.9</v>
      </c>
      <c r="N1053">
        <v>3.7</v>
      </c>
      <c r="O1053" t="s">
        <v>26</v>
      </c>
      <c r="P1053">
        <v>4</v>
      </c>
      <c r="Q1053" t="s">
        <v>27</v>
      </c>
      <c r="R1053" t="s">
        <v>28</v>
      </c>
      <c r="S1053">
        <v>194.91</v>
      </c>
      <c r="T1053" t="str" cm="1">
        <f t="array" ref="T1053">_xlfn.IFS(Raw_Data[[#This Row],[Call Status]]="Resolved","5",Raw_Data[[#This Row],[Call Status]]="Escalated","2",Raw_Data[[#This Row],[Call Status]]="Pending","3",Raw_Data[[#This Row],[Call Status]]="Abandoned","0")</f>
        <v>5</v>
      </c>
      <c r="U1053" t="str">
        <f>TEXT(Raw_Data[[#This Row],[Call Date]],"mmmm")</f>
        <v>March</v>
      </c>
      <c r="V1053" t="str" cm="1">
        <f t="array" ref="V1053">_xlfn.IFS(Raw_Data[[#This Row],[Customer Satisfaction]]&lt;2,"Poor",Raw_Data[[#This Row],[Customer Satisfaction]]&lt;4,"Average",Raw_Data[[#This Row],[Customer Satisfaction]]&gt;=4,"Excellent")</f>
        <v>Excellent</v>
      </c>
    </row>
    <row r="1054" spans="2:22" x14ac:dyDescent="0.3">
      <c r="B1054" t="s">
        <v>8068</v>
      </c>
      <c r="C1054" s="2">
        <v>45894</v>
      </c>
      <c r="D1054" s="1">
        <v>0.54374999999999996</v>
      </c>
      <c r="E1054" t="s">
        <v>100</v>
      </c>
      <c r="F1054" t="s">
        <v>20</v>
      </c>
      <c r="G1054" t="s">
        <v>250</v>
      </c>
      <c r="H1054" t="s">
        <v>2613</v>
      </c>
      <c r="I1054" t="s">
        <v>23</v>
      </c>
      <c r="J1054" t="s">
        <v>76</v>
      </c>
      <c r="K1054" t="s">
        <v>16</v>
      </c>
      <c r="L1054" t="s">
        <v>16</v>
      </c>
      <c r="M1054">
        <v>7.3</v>
      </c>
      <c r="N1054">
        <v>9.1</v>
      </c>
      <c r="O1054" t="s">
        <v>28</v>
      </c>
      <c r="P1054">
        <v>4</v>
      </c>
      <c r="Q1054" t="s">
        <v>615</v>
      </c>
      <c r="R1054" t="s">
        <v>26</v>
      </c>
      <c r="S1054">
        <v>116.72</v>
      </c>
      <c r="T1054" t="str" cm="1">
        <f t="array" ref="T1054">_xlfn.IFS(Raw_Data[[#This Row],[Call Status]]="Resolved","5",Raw_Data[[#This Row],[Call Status]]="Escalated","2",Raw_Data[[#This Row],[Call Status]]="Pending","3",Raw_Data[[#This Row],[Call Status]]="Abandoned","0")</f>
        <v>2</v>
      </c>
      <c r="U1054" t="str">
        <f>TEXT(Raw_Data[[#This Row],[Call Date]],"mmmm")</f>
        <v>August</v>
      </c>
      <c r="V1054" t="str" cm="1">
        <f t="array" ref="V1054">_xlfn.IFS(Raw_Data[[#This Row],[Customer Satisfaction]]&lt;2,"Poor",Raw_Data[[#This Row],[Customer Satisfaction]]&lt;4,"Average",Raw_Data[[#This Row],[Customer Satisfaction]]&gt;=4,"Excellent")</f>
        <v>Excellent</v>
      </c>
    </row>
    <row r="1055" spans="2:22" x14ac:dyDescent="0.3">
      <c r="B1055" t="s">
        <v>5574</v>
      </c>
      <c r="C1055" s="2">
        <v>45699</v>
      </c>
      <c r="D1055" s="1">
        <v>0.63680555555555551</v>
      </c>
      <c r="E1055" t="s">
        <v>57</v>
      </c>
      <c r="F1055" t="s">
        <v>20</v>
      </c>
      <c r="G1055" t="s">
        <v>327</v>
      </c>
      <c r="H1055" t="s">
        <v>2026</v>
      </c>
      <c r="I1055" t="s">
        <v>23</v>
      </c>
      <c r="J1055" t="s">
        <v>39</v>
      </c>
      <c r="K1055" t="s">
        <v>25</v>
      </c>
      <c r="L1055" t="s">
        <v>3570</v>
      </c>
      <c r="M1055">
        <v>1.4</v>
      </c>
      <c r="N1055">
        <v>4</v>
      </c>
      <c r="O1055" t="s">
        <v>26</v>
      </c>
      <c r="P1055">
        <v>5</v>
      </c>
      <c r="Q1055" t="s">
        <v>27</v>
      </c>
      <c r="R1055" t="s">
        <v>28</v>
      </c>
      <c r="S1055">
        <v>91.75</v>
      </c>
      <c r="T1055" t="str" cm="1">
        <f t="array" ref="T1055">_xlfn.IFS(Raw_Data[[#This Row],[Call Status]]="Resolved","5",Raw_Data[[#This Row],[Call Status]]="Escalated","2",Raw_Data[[#This Row],[Call Status]]="Pending","3",Raw_Data[[#This Row],[Call Status]]="Abandoned","0")</f>
        <v>5</v>
      </c>
      <c r="U1055" t="str">
        <f>TEXT(Raw_Data[[#This Row],[Call Date]],"mmmm")</f>
        <v>February</v>
      </c>
      <c r="V1055" t="str" cm="1">
        <f t="array" ref="V1055">_xlfn.IFS(Raw_Data[[#This Row],[Customer Satisfaction]]&lt;2,"Poor",Raw_Data[[#This Row],[Customer Satisfaction]]&lt;4,"Average",Raw_Data[[#This Row],[Customer Satisfaction]]&gt;=4,"Excellent")</f>
        <v>Excellent</v>
      </c>
    </row>
    <row r="1056" spans="2:22" x14ac:dyDescent="0.3">
      <c r="B1056" t="s">
        <v>9997</v>
      </c>
      <c r="C1056" s="2">
        <v>45746</v>
      </c>
      <c r="D1056" s="1">
        <v>0.50138888888888888</v>
      </c>
      <c r="E1056" t="s">
        <v>63</v>
      </c>
      <c r="F1056" t="s">
        <v>20</v>
      </c>
      <c r="G1056" t="s">
        <v>250</v>
      </c>
      <c r="H1056" t="s">
        <v>22</v>
      </c>
      <c r="I1056" t="s">
        <v>23</v>
      </c>
      <c r="J1056" t="s">
        <v>64</v>
      </c>
      <c r="K1056" t="s">
        <v>8876</v>
      </c>
      <c r="L1056" t="s">
        <v>8877</v>
      </c>
      <c r="M1056">
        <v>4.0999999999999996</v>
      </c>
      <c r="N1056">
        <v>4.7</v>
      </c>
      <c r="O1056" t="s">
        <v>28</v>
      </c>
      <c r="P1056">
        <v>3</v>
      </c>
      <c r="Q1056" t="s">
        <v>615</v>
      </c>
      <c r="R1056" t="s">
        <v>28</v>
      </c>
      <c r="S1056">
        <v>147.52000000000001</v>
      </c>
      <c r="T1056" t="str" cm="1">
        <f t="array" ref="T1056">_xlfn.IFS(Raw_Data[[#This Row],[Call Status]]="Resolved","5",Raw_Data[[#This Row],[Call Status]]="Escalated","2",Raw_Data[[#This Row],[Call Status]]="Pending","3",Raw_Data[[#This Row],[Call Status]]="Abandoned","0")</f>
        <v>3</v>
      </c>
      <c r="U1056" t="str">
        <f>TEXT(Raw_Data[[#This Row],[Call Date]],"mmmm")</f>
        <v>March</v>
      </c>
      <c r="V1056" t="str" cm="1">
        <f t="array" ref="V1056">_xlfn.IFS(Raw_Data[[#This Row],[Customer Satisfaction]]&lt;2,"Poor",Raw_Data[[#This Row],[Customer Satisfaction]]&lt;4,"Average",Raw_Data[[#This Row],[Customer Satisfaction]]&gt;=4,"Excellent")</f>
        <v>Average</v>
      </c>
    </row>
    <row r="1057" spans="2:22" x14ac:dyDescent="0.3">
      <c r="B1057" t="s">
        <v>7870</v>
      </c>
      <c r="C1057" s="2">
        <v>45953</v>
      </c>
      <c r="D1057" s="1">
        <v>0.54374999999999996</v>
      </c>
      <c r="E1057" t="s">
        <v>110</v>
      </c>
      <c r="F1057" t="s">
        <v>38</v>
      </c>
      <c r="G1057" t="s">
        <v>21</v>
      </c>
      <c r="H1057" t="s">
        <v>2026</v>
      </c>
      <c r="I1057" t="s">
        <v>1128</v>
      </c>
      <c r="J1057" t="s">
        <v>24</v>
      </c>
      <c r="K1057" t="s">
        <v>16</v>
      </c>
      <c r="L1057" t="s">
        <v>16</v>
      </c>
      <c r="M1057">
        <v>2.4</v>
      </c>
      <c r="N1057">
        <v>5.7</v>
      </c>
      <c r="O1057" t="s">
        <v>28</v>
      </c>
      <c r="P1057">
        <v>3</v>
      </c>
      <c r="Q1057" t="s">
        <v>615</v>
      </c>
      <c r="R1057" t="s">
        <v>26</v>
      </c>
      <c r="S1057">
        <v>138.35</v>
      </c>
      <c r="T1057" t="str" cm="1">
        <f t="array" ref="T1057">_xlfn.IFS(Raw_Data[[#This Row],[Call Status]]="Resolved","5",Raw_Data[[#This Row],[Call Status]]="Escalated","2",Raw_Data[[#This Row],[Call Status]]="Pending","3",Raw_Data[[#This Row],[Call Status]]="Abandoned","0")</f>
        <v>2</v>
      </c>
      <c r="U1057" t="str">
        <f>TEXT(Raw_Data[[#This Row],[Call Date]],"mmmm")</f>
        <v>October</v>
      </c>
      <c r="V1057" t="str" cm="1">
        <f t="array" ref="V1057">_xlfn.IFS(Raw_Data[[#This Row],[Customer Satisfaction]]&lt;2,"Poor",Raw_Data[[#This Row],[Customer Satisfaction]]&lt;4,"Average",Raw_Data[[#This Row],[Customer Satisfaction]]&gt;=4,"Excellent")</f>
        <v>Average</v>
      </c>
    </row>
    <row r="1058" spans="2:22" x14ac:dyDescent="0.3">
      <c r="B1058" t="s">
        <v>3964</v>
      </c>
      <c r="C1058" s="2">
        <v>45985</v>
      </c>
      <c r="D1058" s="1">
        <v>0.81527777777777777</v>
      </c>
      <c r="E1058" t="s">
        <v>59</v>
      </c>
      <c r="F1058" t="s">
        <v>38</v>
      </c>
      <c r="G1058" t="s">
        <v>162</v>
      </c>
      <c r="H1058" t="s">
        <v>2026</v>
      </c>
      <c r="I1058" t="s">
        <v>1130</v>
      </c>
      <c r="J1058" t="s">
        <v>76</v>
      </c>
      <c r="K1058" t="s">
        <v>25</v>
      </c>
      <c r="L1058" t="s">
        <v>3559</v>
      </c>
      <c r="M1058">
        <v>3.7</v>
      </c>
      <c r="N1058">
        <v>8.9</v>
      </c>
      <c r="O1058" t="s">
        <v>26</v>
      </c>
      <c r="P1058">
        <v>1</v>
      </c>
      <c r="Q1058" t="s">
        <v>1014</v>
      </c>
      <c r="R1058" t="s">
        <v>28</v>
      </c>
      <c r="S1058">
        <v>613.47</v>
      </c>
      <c r="T1058" t="str" cm="1">
        <f t="array" ref="T1058">_xlfn.IFS(Raw_Data[[#This Row],[Call Status]]="Resolved","5",Raw_Data[[#This Row],[Call Status]]="Escalated","2",Raw_Data[[#This Row],[Call Status]]="Pending","3",Raw_Data[[#This Row],[Call Status]]="Abandoned","0")</f>
        <v>5</v>
      </c>
      <c r="U1058" t="str">
        <f>TEXT(Raw_Data[[#This Row],[Call Date]],"mmmm")</f>
        <v>November</v>
      </c>
      <c r="V1058" t="str" cm="1">
        <f t="array" ref="V1058">_xlfn.IFS(Raw_Data[[#This Row],[Customer Satisfaction]]&lt;2,"Poor",Raw_Data[[#This Row],[Customer Satisfaction]]&lt;4,"Average",Raw_Data[[#This Row],[Customer Satisfaction]]&gt;=4,"Excellent")</f>
        <v>Poor</v>
      </c>
    </row>
    <row r="1059" spans="2:22" x14ac:dyDescent="0.3">
      <c r="B1059" t="s">
        <v>8151</v>
      </c>
      <c r="C1059" s="2">
        <v>45952</v>
      </c>
      <c r="D1059" s="1">
        <v>0.38680555555555557</v>
      </c>
      <c r="E1059" t="s">
        <v>110</v>
      </c>
      <c r="F1059" t="s">
        <v>38</v>
      </c>
      <c r="G1059" t="s">
        <v>327</v>
      </c>
      <c r="H1059" t="s">
        <v>22</v>
      </c>
      <c r="I1059" t="s">
        <v>23</v>
      </c>
      <c r="J1059" t="s">
        <v>49</v>
      </c>
      <c r="K1059" t="s">
        <v>16</v>
      </c>
      <c r="L1059" t="s">
        <v>16</v>
      </c>
      <c r="M1059">
        <v>2.2000000000000002</v>
      </c>
      <c r="N1059">
        <v>18.399999999999999</v>
      </c>
      <c r="O1059" t="s">
        <v>28</v>
      </c>
      <c r="P1059">
        <v>4</v>
      </c>
      <c r="Q1059" t="s">
        <v>27</v>
      </c>
      <c r="R1059" t="s">
        <v>26</v>
      </c>
      <c r="S1059">
        <v>174.76</v>
      </c>
      <c r="T1059" t="str" cm="1">
        <f t="array" ref="T1059">_xlfn.IFS(Raw_Data[[#This Row],[Call Status]]="Resolved","5",Raw_Data[[#This Row],[Call Status]]="Escalated","2",Raw_Data[[#This Row],[Call Status]]="Pending","3",Raw_Data[[#This Row],[Call Status]]="Abandoned","0")</f>
        <v>2</v>
      </c>
      <c r="U1059" t="str">
        <f>TEXT(Raw_Data[[#This Row],[Call Date]],"mmmm")</f>
        <v>October</v>
      </c>
      <c r="V1059" t="str" cm="1">
        <f t="array" ref="V1059">_xlfn.IFS(Raw_Data[[#This Row],[Customer Satisfaction]]&lt;2,"Poor",Raw_Data[[#This Row],[Customer Satisfaction]]&lt;4,"Average",Raw_Data[[#This Row],[Customer Satisfaction]]&gt;=4,"Excellent")</f>
        <v>Excellent</v>
      </c>
    </row>
    <row r="1060" spans="2:22" x14ac:dyDescent="0.3">
      <c r="B1060" t="s">
        <v>3982</v>
      </c>
      <c r="C1060" s="2">
        <v>45761</v>
      </c>
      <c r="D1060" s="1">
        <v>0.83750000000000002</v>
      </c>
      <c r="E1060" t="s">
        <v>91</v>
      </c>
      <c r="F1060" t="s">
        <v>34</v>
      </c>
      <c r="G1060" t="s">
        <v>162</v>
      </c>
      <c r="H1060" t="s">
        <v>2392</v>
      </c>
      <c r="I1060" t="s">
        <v>1128</v>
      </c>
      <c r="J1060" t="s">
        <v>64</v>
      </c>
      <c r="K1060" t="s">
        <v>25</v>
      </c>
      <c r="L1060" t="s">
        <v>3564</v>
      </c>
      <c r="M1060">
        <v>4.8</v>
      </c>
      <c r="N1060">
        <v>1</v>
      </c>
      <c r="O1060" t="s">
        <v>26</v>
      </c>
      <c r="P1060">
        <v>0</v>
      </c>
      <c r="Q1060" t="s">
        <v>27</v>
      </c>
      <c r="R1060" t="s">
        <v>28</v>
      </c>
      <c r="S1060">
        <v>183.6</v>
      </c>
      <c r="T1060" t="str" cm="1">
        <f t="array" ref="T1060">_xlfn.IFS(Raw_Data[[#This Row],[Call Status]]="Resolved","5",Raw_Data[[#This Row],[Call Status]]="Escalated","2",Raw_Data[[#This Row],[Call Status]]="Pending","3",Raw_Data[[#This Row],[Call Status]]="Abandoned","0")</f>
        <v>5</v>
      </c>
      <c r="U1060" t="str">
        <f>TEXT(Raw_Data[[#This Row],[Call Date]],"mmmm")</f>
        <v>April</v>
      </c>
      <c r="V1060" t="str" cm="1">
        <f t="array" ref="V1060">_xlfn.IFS(Raw_Data[[#This Row],[Customer Satisfaction]]&lt;2,"Poor",Raw_Data[[#This Row],[Customer Satisfaction]]&lt;4,"Average",Raw_Data[[#This Row],[Customer Satisfaction]]&gt;=4,"Excellent")</f>
        <v>Poor</v>
      </c>
    </row>
    <row r="1061" spans="2:22" x14ac:dyDescent="0.3">
      <c r="B1061" t="s">
        <v>6027</v>
      </c>
      <c r="C1061" s="2">
        <v>45671</v>
      </c>
      <c r="D1061" s="1">
        <v>0.35972222222222222</v>
      </c>
      <c r="E1061" t="s">
        <v>37</v>
      </c>
      <c r="F1061" t="s">
        <v>48</v>
      </c>
      <c r="G1061" t="s">
        <v>162</v>
      </c>
      <c r="H1061" t="s">
        <v>2613</v>
      </c>
      <c r="I1061" t="s">
        <v>23</v>
      </c>
      <c r="J1061" t="s">
        <v>49</v>
      </c>
      <c r="K1061" t="s">
        <v>25</v>
      </c>
      <c r="L1061" t="s">
        <v>3559</v>
      </c>
      <c r="M1061">
        <v>4.7</v>
      </c>
      <c r="N1061">
        <v>17.5</v>
      </c>
      <c r="O1061" t="s">
        <v>26</v>
      </c>
      <c r="P1061">
        <v>5</v>
      </c>
      <c r="Q1061" t="s">
        <v>27</v>
      </c>
      <c r="R1061" t="s">
        <v>28</v>
      </c>
      <c r="S1061">
        <v>380.58</v>
      </c>
      <c r="T1061" t="str" cm="1">
        <f t="array" ref="T1061">_xlfn.IFS(Raw_Data[[#This Row],[Call Status]]="Resolved","5",Raw_Data[[#This Row],[Call Status]]="Escalated","2",Raw_Data[[#This Row],[Call Status]]="Pending","3",Raw_Data[[#This Row],[Call Status]]="Abandoned","0")</f>
        <v>5</v>
      </c>
      <c r="U1061" t="str">
        <f>TEXT(Raw_Data[[#This Row],[Call Date]],"mmmm")</f>
        <v>January</v>
      </c>
      <c r="V1061" t="str" cm="1">
        <f t="array" ref="V1061">_xlfn.IFS(Raw_Data[[#This Row],[Customer Satisfaction]]&lt;2,"Poor",Raw_Data[[#This Row],[Customer Satisfaction]]&lt;4,"Average",Raw_Data[[#This Row],[Customer Satisfaction]]&gt;=4,"Excellent")</f>
        <v>Excellent</v>
      </c>
    </row>
    <row r="1062" spans="2:22" x14ac:dyDescent="0.3">
      <c r="B1062" t="s">
        <v>6699</v>
      </c>
      <c r="C1062" s="2">
        <v>45945</v>
      </c>
      <c r="D1062" s="1">
        <v>0.65555555555555556</v>
      </c>
      <c r="E1062" t="s">
        <v>33</v>
      </c>
      <c r="F1062" t="s">
        <v>48</v>
      </c>
      <c r="G1062" t="s">
        <v>250</v>
      </c>
      <c r="H1062" t="s">
        <v>22</v>
      </c>
      <c r="I1062" t="s">
        <v>23</v>
      </c>
      <c r="J1062" t="s">
        <v>49</v>
      </c>
      <c r="K1062" t="s">
        <v>25</v>
      </c>
      <c r="L1062" t="s">
        <v>3561</v>
      </c>
      <c r="M1062">
        <v>4</v>
      </c>
      <c r="N1062">
        <v>14.7</v>
      </c>
      <c r="O1062" t="s">
        <v>26</v>
      </c>
      <c r="P1062">
        <v>3</v>
      </c>
      <c r="Q1062" t="s">
        <v>615</v>
      </c>
      <c r="R1062" t="s">
        <v>28</v>
      </c>
      <c r="S1062">
        <v>63.38</v>
      </c>
      <c r="T1062" t="str" cm="1">
        <f t="array" ref="T1062">_xlfn.IFS(Raw_Data[[#This Row],[Call Status]]="Resolved","5",Raw_Data[[#This Row],[Call Status]]="Escalated","2",Raw_Data[[#This Row],[Call Status]]="Pending","3",Raw_Data[[#This Row],[Call Status]]="Abandoned","0")</f>
        <v>5</v>
      </c>
      <c r="U1062" t="str">
        <f>TEXT(Raw_Data[[#This Row],[Call Date]],"mmmm")</f>
        <v>October</v>
      </c>
      <c r="V1062" t="str" cm="1">
        <f t="array" ref="V1062">_xlfn.IFS(Raw_Data[[#This Row],[Customer Satisfaction]]&lt;2,"Poor",Raw_Data[[#This Row],[Customer Satisfaction]]&lt;4,"Average",Raw_Data[[#This Row],[Customer Satisfaction]]&gt;=4,"Excellent")</f>
        <v>Average</v>
      </c>
    </row>
    <row r="1063" spans="2:22" x14ac:dyDescent="0.3">
      <c r="B1063" t="s">
        <v>5619</v>
      </c>
      <c r="C1063" s="2">
        <v>45836</v>
      </c>
      <c r="D1063" s="1">
        <v>0.76597222222222228</v>
      </c>
      <c r="E1063" t="s">
        <v>70</v>
      </c>
      <c r="F1063" t="s">
        <v>38</v>
      </c>
      <c r="G1063" t="s">
        <v>21</v>
      </c>
      <c r="H1063" t="s">
        <v>2026</v>
      </c>
      <c r="I1063" t="s">
        <v>23</v>
      </c>
      <c r="J1063" t="s">
        <v>55</v>
      </c>
      <c r="K1063" t="s">
        <v>25</v>
      </c>
      <c r="L1063" t="s">
        <v>3570</v>
      </c>
      <c r="M1063">
        <v>0.2</v>
      </c>
      <c r="N1063">
        <v>10.5</v>
      </c>
      <c r="O1063" t="s">
        <v>28</v>
      </c>
      <c r="P1063">
        <v>0</v>
      </c>
      <c r="Q1063" t="s">
        <v>27</v>
      </c>
      <c r="R1063" t="s">
        <v>28</v>
      </c>
      <c r="S1063">
        <v>14.65</v>
      </c>
      <c r="T1063" t="str" cm="1">
        <f t="array" ref="T1063">_xlfn.IFS(Raw_Data[[#This Row],[Call Status]]="Resolved","5",Raw_Data[[#This Row],[Call Status]]="Escalated","2",Raw_Data[[#This Row],[Call Status]]="Pending","3",Raw_Data[[#This Row],[Call Status]]="Abandoned","0")</f>
        <v>5</v>
      </c>
      <c r="U1063" t="str">
        <f>TEXT(Raw_Data[[#This Row],[Call Date]],"mmmm")</f>
        <v>June</v>
      </c>
      <c r="V1063" t="str" cm="1">
        <f t="array" ref="V1063">_xlfn.IFS(Raw_Data[[#This Row],[Customer Satisfaction]]&lt;2,"Poor",Raw_Data[[#This Row],[Customer Satisfaction]]&lt;4,"Average",Raw_Data[[#This Row],[Customer Satisfaction]]&gt;=4,"Excellent")</f>
        <v>Poor</v>
      </c>
    </row>
    <row r="1064" spans="2:22" x14ac:dyDescent="0.3">
      <c r="B1064" t="s">
        <v>4440</v>
      </c>
      <c r="C1064" s="2">
        <v>45782</v>
      </c>
      <c r="D1064" s="1">
        <v>0.81944444444444442</v>
      </c>
      <c r="E1064" t="s">
        <v>84</v>
      </c>
      <c r="F1064" t="s">
        <v>20</v>
      </c>
      <c r="G1064" t="s">
        <v>250</v>
      </c>
      <c r="H1064" t="s">
        <v>22</v>
      </c>
      <c r="I1064" t="s">
        <v>1128</v>
      </c>
      <c r="J1064" t="s">
        <v>49</v>
      </c>
      <c r="K1064" t="s">
        <v>25</v>
      </c>
      <c r="L1064" t="s">
        <v>3561</v>
      </c>
      <c r="M1064">
        <v>8.9</v>
      </c>
      <c r="N1064">
        <v>10.199999999999999</v>
      </c>
      <c r="O1064" t="s">
        <v>26</v>
      </c>
      <c r="P1064">
        <v>1</v>
      </c>
      <c r="Q1064" t="s">
        <v>1014</v>
      </c>
      <c r="R1064" t="s">
        <v>28</v>
      </c>
      <c r="S1064">
        <v>77.540000000000006</v>
      </c>
      <c r="T1064" t="str" cm="1">
        <f t="array" ref="T1064">_xlfn.IFS(Raw_Data[[#This Row],[Call Status]]="Resolved","5",Raw_Data[[#This Row],[Call Status]]="Escalated","2",Raw_Data[[#This Row],[Call Status]]="Pending","3",Raw_Data[[#This Row],[Call Status]]="Abandoned","0")</f>
        <v>5</v>
      </c>
      <c r="U1064" t="str">
        <f>TEXT(Raw_Data[[#This Row],[Call Date]],"mmmm")</f>
        <v>May</v>
      </c>
      <c r="V1064" t="str" cm="1">
        <f t="array" ref="V1064">_xlfn.IFS(Raw_Data[[#This Row],[Customer Satisfaction]]&lt;2,"Poor",Raw_Data[[#This Row],[Customer Satisfaction]]&lt;4,"Average",Raw_Data[[#This Row],[Customer Satisfaction]]&gt;=4,"Excellent")</f>
        <v>Poor</v>
      </c>
    </row>
    <row r="1065" spans="2:22" x14ac:dyDescent="0.3">
      <c r="B1065" t="s">
        <v>7563</v>
      </c>
      <c r="C1065" s="2">
        <v>46010</v>
      </c>
      <c r="D1065" s="1">
        <v>0.88194444444444442</v>
      </c>
      <c r="E1065" t="s">
        <v>91</v>
      </c>
      <c r="F1065" t="s">
        <v>48</v>
      </c>
      <c r="G1065" t="s">
        <v>21</v>
      </c>
      <c r="H1065" t="s">
        <v>22</v>
      </c>
      <c r="I1065" t="s">
        <v>1130</v>
      </c>
      <c r="J1065" t="s">
        <v>49</v>
      </c>
      <c r="K1065" t="s">
        <v>7253</v>
      </c>
      <c r="L1065" t="s">
        <v>7254</v>
      </c>
      <c r="M1065">
        <v>3.2</v>
      </c>
      <c r="N1065">
        <v>11.9</v>
      </c>
      <c r="O1065" t="s">
        <v>28</v>
      </c>
      <c r="P1065">
        <v>2</v>
      </c>
      <c r="Q1065" t="s">
        <v>1014</v>
      </c>
      <c r="R1065" t="s">
        <v>28</v>
      </c>
      <c r="S1065">
        <v>541.52</v>
      </c>
      <c r="T1065" t="str" cm="1">
        <f t="array" ref="T1065">_xlfn.IFS(Raw_Data[[#This Row],[Call Status]]="Resolved","5",Raw_Data[[#This Row],[Call Status]]="Escalated","2",Raw_Data[[#This Row],[Call Status]]="Pending","3",Raw_Data[[#This Row],[Call Status]]="Abandoned","0")</f>
        <v>0</v>
      </c>
      <c r="U1065" t="str">
        <f>TEXT(Raw_Data[[#This Row],[Call Date]],"mmmm")</f>
        <v>December</v>
      </c>
      <c r="V1065" t="str" cm="1">
        <f t="array" ref="V1065">_xlfn.IFS(Raw_Data[[#This Row],[Customer Satisfaction]]&lt;2,"Poor",Raw_Data[[#This Row],[Customer Satisfaction]]&lt;4,"Average",Raw_Data[[#This Row],[Customer Satisfaction]]&gt;=4,"Excellent")</f>
        <v>Average</v>
      </c>
    </row>
    <row r="1066" spans="2:22" x14ac:dyDescent="0.3">
      <c r="B1066" t="s">
        <v>9789</v>
      </c>
      <c r="C1066" s="2">
        <v>45680</v>
      </c>
      <c r="D1066" s="1">
        <v>0.85972222222222228</v>
      </c>
      <c r="E1066" t="s">
        <v>108</v>
      </c>
      <c r="F1066" t="s">
        <v>20</v>
      </c>
      <c r="G1066" t="s">
        <v>250</v>
      </c>
      <c r="H1066" t="s">
        <v>22</v>
      </c>
      <c r="I1066" t="s">
        <v>23</v>
      </c>
      <c r="J1066" t="s">
        <v>55</v>
      </c>
      <c r="K1066" t="s">
        <v>8876</v>
      </c>
      <c r="L1066" t="s">
        <v>8877</v>
      </c>
      <c r="M1066">
        <v>11.9</v>
      </c>
      <c r="N1066">
        <v>7.6</v>
      </c>
      <c r="O1066" t="s">
        <v>28</v>
      </c>
      <c r="P1066">
        <v>2</v>
      </c>
      <c r="Q1066" t="s">
        <v>1014</v>
      </c>
      <c r="R1066" t="s">
        <v>28</v>
      </c>
      <c r="S1066">
        <v>374.42</v>
      </c>
      <c r="T1066" t="str" cm="1">
        <f t="array" ref="T1066">_xlfn.IFS(Raw_Data[[#This Row],[Call Status]]="Resolved","5",Raw_Data[[#This Row],[Call Status]]="Escalated","2",Raw_Data[[#This Row],[Call Status]]="Pending","3",Raw_Data[[#This Row],[Call Status]]="Abandoned","0")</f>
        <v>3</v>
      </c>
      <c r="U1066" t="str">
        <f>TEXT(Raw_Data[[#This Row],[Call Date]],"mmmm")</f>
        <v>January</v>
      </c>
      <c r="V1066" t="str" cm="1">
        <f t="array" ref="V1066">_xlfn.IFS(Raw_Data[[#This Row],[Customer Satisfaction]]&lt;2,"Poor",Raw_Data[[#This Row],[Customer Satisfaction]]&lt;4,"Average",Raw_Data[[#This Row],[Customer Satisfaction]]&gt;=4,"Excellent")</f>
        <v>Average</v>
      </c>
    </row>
    <row r="1067" spans="2:22" x14ac:dyDescent="0.3">
      <c r="B1067" t="s">
        <v>8952</v>
      </c>
      <c r="C1067" s="2">
        <v>45720</v>
      </c>
      <c r="D1067" s="1">
        <v>0.91041666666666665</v>
      </c>
      <c r="E1067" t="s">
        <v>156</v>
      </c>
      <c r="F1067" t="s">
        <v>20</v>
      </c>
      <c r="G1067" t="s">
        <v>21</v>
      </c>
      <c r="H1067" t="s">
        <v>2392</v>
      </c>
      <c r="I1067" t="s">
        <v>1128</v>
      </c>
      <c r="J1067" t="s">
        <v>42</v>
      </c>
      <c r="K1067" t="s">
        <v>8876</v>
      </c>
      <c r="L1067" t="s">
        <v>8877</v>
      </c>
      <c r="M1067">
        <v>4.2</v>
      </c>
      <c r="N1067">
        <v>13.6</v>
      </c>
      <c r="O1067" t="s">
        <v>28</v>
      </c>
      <c r="P1067">
        <v>4</v>
      </c>
      <c r="Q1067" t="s">
        <v>27</v>
      </c>
      <c r="R1067" t="s">
        <v>28</v>
      </c>
      <c r="S1067">
        <v>21.76</v>
      </c>
      <c r="T1067" t="str" cm="1">
        <f t="array" ref="T1067">_xlfn.IFS(Raw_Data[[#This Row],[Call Status]]="Resolved","5",Raw_Data[[#This Row],[Call Status]]="Escalated","2",Raw_Data[[#This Row],[Call Status]]="Pending","3",Raw_Data[[#This Row],[Call Status]]="Abandoned","0")</f>
        <v>3</v>
      </c>
      <c r="U1067" t="str">
        <f>TEXT(Raw_Data[[#This Row],[Call Date]],"mmmm")</f>
        <v>March</v>
      </c>
      <c r="V1067" t="str" cm="1">
        <f t="array" ref="V1067">_xlfn.IFS(Raw_Data[[#This Row],[Customer Satisfaction]]&lt;2,"Poor",Raw_Data[[#This Row],[Customer Satisfaction]]&lt;4,"Average",Raw_Data[[#This Row],[Customer Satisfaction]]&gt;=4,"Excellent")</f>
        <v>Excellent</v>
      </c>
    </row>
    <row r="1068" spans="2:22" x14ac:dyDescent="0.3">
      <c r="B1068" t="s">
        <v>2145</v>
      </c>
      <c r="C1068" s="2">
        <v>45800</v>
      </c>
      <c r="D1068" s="1">
        <v>0.81874999999999998</v>
      </c>
      <c r="E1068" t="s">
        <v>70</v>
      </c>
      <c r="F1068" t="s">
        <v>34</v>
      </c>
      <c r="G1068" t="s">
        <v>162</v>
      </c>
      <c r="H1068" t="s">
        <v>2026</v>
      </c>
      <c r="I1068" t="s">
        <v>1128</v>
      </c>
      <c r="J1068" t="s">
        <v>49</v>
      </c>
      <c r="K1068" t="s">
        <v>25</v>
      </c>
      <c r="L1068" t="s">
        <v>25</v>
      </c>
      <c r="M1068">
        <v>1.3</v>
      </c>
      <c r="N1068">
        <v>16.7</v>
      </c>
      <c r="O1068" t="s">
        <v>26</v>
      </c>
      <c r="P1068">
        <v>2</v>
      </c>
      <c r="Q1068" t="s">
        <v>615</v>
      </c>
      <c r="R1068" t="s">
        <v>28</v>
      </c>
      <c r="S1068">
        <v>81.900000000000006</v>
      </c>
      <c r="T1068" t="str" cm="1">
        <f t="array" ref="T1068">_xlfn.IFS(Raw_Data[[#This Row],[Call Status]]="Resolved","5",Raw_Data[[#This Row],[Call Status]]="Escalated","2",Raw_Data[[#This Row],[Call Status]]="Pending","3",Raw_Data[[#This Row],[Call Status]]="Abandoned","0")</f>
        <v>5</v>
      </c>
      <c r="U1068" t="str">
        <f>TEXT(Raw_Data[[#This Row],[Call Date]],"mmmm")</f>
        <v>May</v>
      </c>
      <c r="V1068" t="str" cm="1">
        <f t="array" ref="V1068">_xlfn.IFS(Raw_Data[[#This Row],[Customer Satisfaction]]&lt;2,"Poor",Raw_Data[[#This Row],[Customer Satisfaction]]&lt;4,"Average",Raw_Data[[#This Row],[Customer Satisfaction]]&gt;=4,"Excellent")</f>
        <v>Average</v>
      </c>
    </row>
    <row r="1069" spans="2:22" x14ac:dyDescent="0.3">
      <c r="B1069" t="s">
        <v>6095</v>
      </c>
      <c r="C1069" s="2">
        <v>45810</v>
      </c>
      <c r="D1069" s="1">
        <v>0.37916666666666665</v>
      </c>
      <c r="E1069" t="s">
        <v>156</v>
      </c>
      <c r="F1069" t="s">
        <v>48</v>
      </c>
      <c r="G1069" t="s">
        <v>327</v>
      </c>
      <c r="H1069" t="s">
        <v>2613</v>
      </c>
      <c r="I1069" t="s">
        <v>23</v>
      </c>
      <c r="J1069" t="s">
        <v>55</v>
      </c>
      <c r="K1069" t="s">
        <v>25</v>
      </c>
      <c r="L1069" t="s">
        <v>3564</v>
      </c>
      <c r="M1069">
        <v>8.1999999999999993</v>
      </c>
      <c r="N1069">
        <v>10.199999999999999</v>
      </c>
      <c r="O1069" t="s">
        <v>28</v>
      </c>
      <c r="P1069">
        <v>5</v>
      </c>
      <c r="Q1069" t="s">
        <v>27</v>
      </c>
      <c r="R1069" t="s">
        <v>28</v>
      </c>
      <c r="S1069">
        <v>112.05</v>
      </c>
      <c r="T1069" t="str" cm="1">
        <f t="array" ref="T1069">_xlfn.IFS(Raw_Data[[#This Row],[Call Status]]="Resolved","5",Raw_Data[[#This Row],[Call Status]]="Escalated","2",Raw_Data[[#This Row],[Call Status]]="Pending","3",Raw_Data[[#This Row],[Call Status]]="Abandoned","0")</f>
        <v>5</v>
      </c>
      <c r="U1069" t="str">
        <f>TEXT(Raw_Data[[#This Row],[Call Date]],"mmmm")</f>
        <v>June</v>
      </c>
      <c r="V1069" t="str" cm="1">
        <f t="array" ref="V1069">_xlfn.IFS(Raw_Data[[#This Row],[Customer Satisfaction]]&lt;2,"Poor",Raw_Data[[#This Row],[Customer Satisfaction]]&lt;4,"Average",Raw_Data[[#This Row],[Customer Satisfaction]]&gt;=4,"Excellent")</f>
        <v>Excellent</v>
      </c>
    </row>
    <row r="1070" spans="2:22" x14ac:dyDescent="0.3">
      <c r="B1070" t="s">
        <v>1696</v>
      </c>
      <c r="C1070" s="2">
        <v>45802</v>
      </c>
      <c r="D1070" s="1">
        <v>0.39097222222222222</v>
      </c>
      <c r="E1070" t="s">
        <v>57</v>
      </c>
      <c r="F1070" t="s">
        <v>34</v>
      </c>
      <c r="G1070" t="s">
        <v>21</v>
      </c>
      <c r="H1070" t="s">
        <v>22</v>
      </c>
      <c r="I1070" t="s">
        <v>1128</v>
      </c>
      <c r="J1070" t="s">
        <v>42</v>
      </c>
      <c r="K1070" t="s">
        <v>25</v>
      </c>
      <c r="L1070" t="s">
        <v>25</v>
      </c>
      <c r="M1070">
        <v>6.1</v>
      </c>
      <c r="N1070">
        <v>7</v>
      </c>
      <c r="O1070" t="s">
        <v>26</v>
      </c>
      <c r="P1070">
        <v>3</v>
      </c>
      <c r="Q1070" t="s">
        <v>615</v>
      </c>
      <c r="R1070" t="s">
        <v>28</v>
      </c>
      <c r="S1070">
        <v>19.21</v>
      </c>
      <c r="T1070" t="str" cm="1">
        <f t="array" ref="T1070">_xlfn.IFS(Raw_Data[[#This Row],[Call Status]]="Resolved","5",Raw_Data[[#This Row],[Call Status]]="Escalated","2",Raw_Data[[#This Row],[Call Status]]="Pending","3",Raw_Data[[#This Row],[Call Status]]="Abandoned","0")</f>
        <v>5</v>
      </c>
      <c r="U1070" t="str">
        <f>TEXT(Raw_Data[[#This Row],[Call Date]],"mmmm")</f>
        <v>May</v>
      </c>
      <c r="V1070" t="str" cm="1">
        <f t="array" ref="V1070">_xlfn.IFS(Raw_Data[[#This Row],[Customer Satisfaction]]&lt;2,"Poor",Raw_Data[[#This Row],[Customer Satisfaction]]&lt;4,"Average",Raw_Data[[#This Row],[Customer Satisfaction]]&gt;=4,"Excellent")</f>
        <v>Average</v>
      </c>
    </row>
    <row r="1071" spans="2:22" x14ac:dyDescent="0.3">
      <c r="B1071" t="s">
        <v>1422</v>
      </c>
      <c r="C1071" s="2">
        <v>45882</v>
      </c>
      <c r="D1071" s="1">
        <v>0.90555555555555556</v>
      </c>
      <c r="E1071" t="s">
        <v>41</v>
      </c>
      <c r="F1071" t="s">
        <v>20</v>
      </c>
      <c r="G1071" t="s">
        <v>327</v>
      </c>
      <c r="H1071" t="s">
        <v>22</v>
      </c>
      <c r="I1071" t="s">
        <v>1128</v>
      </c>
      <c r="J1071" t="s">
        <v>35</v>
      </c>
      <c r="K1071" t="s">
        <v>25</v>
      </c>
      <c r="L1071" t="s">
        <v>25</v>
      </c>
      <c r="M1071">
        <v>5.4</v>
      </c>
      <c r="N1071">
        <v>6.8</v>
      </c>
      <c r="O1071" t="s">
        <v>26</v>
      </c>
      <c r="P1071">
        <v>4</v>
      </c>
      <c r="Q1071" t="s">
        <v>615</v>
      </c>
      <c r="R1071" t="s">
        <v>28</v>
      </c>
      <c r="S1071">
        <v>93.97</v>
      </c>
      <c r="T1071" t="str" cm="1">
        <f t="array" ref="T1071">_xlfn.IFS(Raw_Data[[#This Row],[Call Status]]="Resolved","5",Raw_Data[[#This Row],[Call Status]]="Escalated","2",Raw_Data[[#This Row],[Call Status]]="Pending","3",Raw_Data[[#This Row],[Call Status]]="Abandoned","0")</f>
        <v>5</v>
      </c>
      <c r="U1071" t="str">
        <f>TEXT(Raw_Data[[#This Row],[Call Date]],"mmmm")</f>
        <v>August</v>
      </c>
      <c r="V1071" t="str" cm="1">
        <f t="array" ref="V1071">_xlfn.IFS(Raw_Data[[#This Row],[Customer Satisfaction]]&lt;2,"Poor",Raw_Data[[#This Row],[Customer Satisfaction]]&lt;4,"Average",Raw_Data[[#This Row],[Customer Satisfaction]]&gt;=4,"Excellent")</f>
        <v>Excellent</v>
      </c>
    </row>
    <row r="1072" spans="2:22" x14ac:dyDescent="0.3">
      <c r="B1072" t="s">
        <v>5292</v>
      </c>
      <c r="C1072" s="2">
        <v>45966</v>
      </c>
      <c r="D1072" s="1">
        <v>0.86319444444444449</v>
      </c>
      <c r="E1072" t="s">
        <v>66</v>
      </c>
      <c r="F1072" t="s">
        <v>34</v>
      </c>
      <c r="G1072" t="s">
        <v>162</v>
      </c>
      <c r="H1072" t="s">
        <v>2026</v>
      </c>
      <c r="I1072" t="s">
        <v>23</v>
      </c>
      <c r="J1072" t="s">
        <v>76</v>
      </c>
      <c r="K1072" t="s">
        <v>25</v>
      </c>
      <c r="L1072" t="s">
        <v>3564</v>
      </c>
      <c r="M1072">
        <v>3.2</v>
      </c>
      <c r="N1072">
        <v>4.8</v>
      </c>
      <c r="O1072" t="s">
        <v>26</v>
      </c>
      <c r="P1072">
        <v>3</v>
      </c>
      <c r="Q1072" t="s">
        <v>615</v>
      </c>
      <c r="R1072" t="s">
        <v>28</v>
      </c>
      <c r="S1072">
        <v>103.69</v>
      </c>
      <c r="T1072" t="str" cm="1">
        <f t="array" ref="T1072">_xlfn.IFS(Raw_Data[[#This Row],[Call Status]]="Resolved","5",Raw_Data[[#This Row],[Call Status]]="Escalated","2",Raw_Data[[#This Row],[Call Status]]="Pending","3",Raw_Data[[#This Row],[Call Status]]="Abandoned","0")</f>
        <v>5</v>
      </c>
      <c r="U1072" t="str">
        <f>TEXT(Raw_Data[[#This Row],[Call Date]],"mmmm")</f>
        <v>November</v>
      </c>
      <c r="V1072" t="str" cm="1">
        <f t="array" ref="V1072">_xlfn.IFS(Raw_Data[[#This Row],[Customer Satisfaction]]&lt;2,"Poor",Raw_Data[[#This Row],[Customer Satisfaction]]&lt;4,"Average",Raw_Data[[#This Row],[Customer Satisfaction]]&gt;=4,"Excellent")</f>
        <v>Average</v>
      </c>
    </row>
    <row r="1073" spans="2:22" x14ac:dyDescent="0.3">
      <c r="B1073" t="s">
        <v>3070</v>
      </c>
      <c r="C1073" s="2">
        <v>45761</v>
      </c>
      <c r="D1073" s="1">
        <v>0.55902777777777779</v>
      </c>
      <c r="E1073" t="s">
        <v>110</v>
      </c>
      <c r="F1073" t="s">
        <v>20</v>
      </c>
      <c r="G1073" t="s">
        <v>21</v>
      </c>
      <c r="H1073" t="s">
        <v>2392</v>
      </c>
      <c r="I1073" t="s">
        <v>23</v>
      </c>
      <c r="J1073" t="s">
        <v>24</v>
      </c>
      <c r="K1073" t="s">
        <v>25</v>
      </c>
      <c r="L1073" t="s">
        <v>25</v>
      </c>
      <c r="M1073">
        <v>0.4</v>
      </c>
      <c r="N1073">
        <v>13</v>
      </c>
      <c r="O1073" t="s">
        <v>26</v>
      </c>
      <c r="P1073">
        <v>5</v>
      </c>
      <c r="Q1073" t="s">
        <v>27</v>
      </c>
      <c r="R1073" t="s">
        <v>28</v>
      </c>
      <c r="S1073">
        <v>332.36</v>
      </c>
      <c r="T1073" t="str" cm="1">
        <f t="array" ref="T1073">_xlfn.IFS(Raw_Data[[#This Row],[Call Status]]="Resolved","5",Raw_Data[[#This Row],[Call Status]]="Escalated","2",Raw_Data[[#This Row],[Call Status]]="Pending","3",Raw_Data[[#This Row],[Call Status]]="Abandoned","0")</f>
        <v>5</v>
      </c>
      <c r="U1073" t="str">
        <f>TEXT(Raw_Data[[#This Row],[Call Date]],"mmmm")</f>
        <v>April</v>
      </c>
      <c r="V1073" t="str" cm="1">
        <f t="array" ref="V1073">_xlfn.IFS(Raw_Data[[#This Row],[Customer Satisfaction]]&lt;2,"Poor",Raw_Data[[#This Row],[Customer Satisfaction]]&lt;4,"Average",Raw_Data[[#This Row],[Customer Satisfaction]]&gt;=4,"Excellent")</f>
        <v>Excellent</v>
      </c>
    </row>
    <row r="1074" spans="2:22" x14ac:dyDescent="0.3">
      <c r="B1074" t="s">
        <v>9675</v>
      </c>
      <c r="C1074" s="2">
        <v>45761</v>
      </c>
      <c r="D1074" s="1">
        <v>0.52013888888888893</v>
      </c>
      <c r="E1074" t="s">
        <v>37</v>
      </c>
      <c r="F1074" t="s">
        <v>38</v>
      </c>
      <c r="G1074" t="s">
        <v>162</v>
      </c>
      <c r="H1074" t="s">
        <v>22</v>
      </c>
      <c r="I1074" t="s">
        <v>1128</v>
      </c>
      <c r="J1074" t="s">
        <v>45</v>
      </c>
      <c r="K1074" t="s">
        <v>8876</v>
      </c>
      <c r="L1074" t="s">
        <v>8877</v>
      </c>
      <c r="M1074">
        <v>4.5999999999999996</v>
      </c>
      <c r="N1074">
        <v>13.3</v>
      </c>
      <c r="O1074" t="s">
        <v>28</v>
      </c>
      <c r="P1074">
        <v>2</v>
      </c>
      <c r="Q1074" t="s">
        <v>1014</v>
      </c>
      <c r="R1074" t="s">
        <v>28</v>
      </c>
      <c r="S1074">
        <v>81.5</v>
      </c>
      <c r="T1074" t="str" cm="1">
        <f t="array" ref="T1074">_xlfn.IFS(Raw_Data[[#This Row],[Call Status]]="Resolved","5",Raw_Data[[#This Row],[Call Status]]="Escalated","2",Raw_Data[[#This Row],[Call Status]]="Pending","3",Raw_Data[[#This Row],[Call Status]]="Abandoned","0")</f>
        <v>3</v>
      </c>
      <c r="U1074" t="str">
        <f>TEXT(Raw_Data[[#This Row],[Call Date]],"mmmm")</f>
        <v>April</v>
      </c>
      <c r="V1074" t="str" cm="1">
        <f t="array" ref="V1074">_xlfn.IFS(Raw_Data[[#This Row],[Customer Satisfaction]]&lt;2,"Poor",Raw_Data[[#This Row],[Customer Satisfaction]]&lt;4,"Average",Raw_Data[[#This Row],[Customer Satisfaction]]&gt;=4,"Excellent")</f>
        <v>Average</v>
      </c>
    </row>
    <row r="1075" spans="2:22" x14ac:dyDescent="0.3">
      <c r="B1075" t="s">
        <v>7044</v>
      </c>
      <c r="C1075" s="2">
        <v>45696</v>
      </c>
      <c r="D1075" s="1">
        <v>0.65486111111111112</v>
      </c>
      <c r="E1075" t="s">
        <v>19</v>
      </c>
      <c r="F1075" t="s">
        <v>38</v>
      </c>
      <c r="G1075" t="s">
        <v>21</v>
      </c>
      <c r="H1075" t="s">
        <v>22</v>
      </c>
      <c r="I1075" t="s">
        <v>23</v>
      </c>
      <c r="J1075" t="s">
        <v>45</v>
      </c>
      <c r="K1075" t="s">
        <v>25</v>
      </c>
      <c r="L1075" t="s">
        <v>3564</v>
      </c>
      <c r="M1075">
        <v>5.3</v>
      </c>
      <c r="N1075">
        <v>5.9</v>
      </c>
      <c r="O1075" t="s">
        <v>26</v>
      </c>
      <c r="P1075">
        <v>3</v>
      </c>
      <c r="Q1075" t="s">
        <v>615</v>
      </c>
      <c r="R1075" t="s">
        <v>28</v>
      </c>
      <c r="S1075">
        <v>32.619999999999997</v>
      </c>
      <c r="T1075" t="str" cm="1">
        <f t="array" ref="T1075">_xlfn.IFS(Raw_Data[[#This Row],[Call Status]]="Resolved","5",Raw_Data[[#This Row],[Call Status]]="Escalated","2",Raw_Data[[#This Row],[Call Status]]="Pending","3",Raw_Data[[#This Row],[Call Status]]="Abandoned","0")</f>
        <v>5</v>
      </c>
      <c r="U1075" t="str">
        <f>TEXT(Raw_Data[[#This Row],[Call Date]],"mmmm")</f>
        <v>February</v>
      </c>
      <c r="V1075" t="str" cm="1">
        <f t="array" ref="V1075">_xlfn.IFS(Raw_Data[[#This Row],[Customer Satisfaction]]&lt;2,"Poor",Raw_Data[[#This Row],[Customer Satisfaction]]&lt;4,"Average",Raw_Data[[#This Row],[Customer Satisfaction]]&gt;=4,"Excellent")</f>
        <v>Average</v>
      </c>
    </row>
    <row r="1076" spans="2:22" x14ac:dyDescent="0.3">
      <c r="B1076" t="s">
        <v>3524</v>
      </c>
      <c r="C1076" s="2">
        <v>45855</v>
      </c>
      <c r="D1076" s="1">
        <v>0.83819444444444446</v>
      </c>
      <c r="E1076" t="s">
        <v>100</v>
      </c>
      <c r="F1076" t="s">
        <v>20</v>
      </c>
      <c r="G1076" t="s">
        <v>162</v>
      </c>
      <c r="H1076" t="s">
        <v>2026</v>
      </c>
      <c r="I1076" t="s">
        <v>23</v>
      </c>
      <c r="J1076" t="s">
        <v>49</v>
      </c>
      <c r="K1076" t="s">
        <v>25</v>
      </c>
      <c r="L1076" t="s">
        <v>25</v>
      </c>
      <c r="M1076">
        <v>0.8</v>
      </c>
      <c r="N1076">
        <v>14.6</v>
      </c>
      <c r="O1076" t="s">
        <v>26</v>
      </c>
      <c r="P1076">
        <v>5</v>
      </c>
      <c r="Q1076" t="s">
        <v>27</v>
      </c>
      <c r="R1076" t="s">
        <v>28</v>
      </c>
      <c r="S1076">
        <v>41.15</v>
      </c>
      <c r="T1076" t="str" cm="1">
        <f t="array" ref="T1076">_xlfn.IFS(Raw_Data[[#This Row],[Call Status]]="Resolved","5",Raw_Data[[#This Row],[Call Status]]="Escalated","2",Raw_Data[[#This Row],[Call Status]]="Pending","3",Raw_Data[[#This Row],[Call Status]]="Abandoned","0")</f>
        <v>5</v>
      </c>
      <c r="U1076" t="str">
        <f>TEXT(Raw_Data[[#This Row],[Call Date]],"mmmm")</f>
        <v>July</v>
      </c>
      <c r="V1076" t="str" cm="1">
        <f t="array" ref="V1076">_xlfn.IFS(Raw_Data[[#This Row],[Customer Satisfaction]]&lt;2,"Poor",Raw_Data[[#This Row],[Customer Satisfaction]]&lt;4,"Average",Raw_Data[[#This Row],[Customer Satisfaction]]&gt;=4,"Excellent")</f>
        <v>Excellent</v>
      </c>
    </row>
    <row r="1077" spans="2:22" x14ac:dyDescent="0.3">
      <c r="B1077" t="s">
        <v>3957</v>
      </c>
      <c r="C1077" s="2">
        <v>45791</v>
      </c>
      <c r="D1077" s="1">
        <v>0.61527777777777781</v>
      </c>
      <c r="E1077" t="s">
        <v>108</v>
      </c>
      <c r="F1077" t="s">
        <v>20</v>
      </c>
      <c r="G1077" t="s">
        <v>327</v>
      </c>
      <c r="H1077" t="s">
        <v>2026</v>
      </c>
      <c r="I1077" t="s">
        <v>1128</v>
      </c>
      <c r="J1077" t="s">
        <v>76</v>
      </c>
      <c r="K1077" t="s">
        <v>25</v>
      </c>
      <c r="L1077" t="s">
        <v>3564</v>
      </c>
      <c r="M1077">
        <v>1.4</v>
      </c>
      <c r="N1077">
        <v>13.7</v>
      </c>
      <c r="O1077" t="s">
        <v>26</v>
      </c>
      <c r="P1077">
        <v>1</v>
      </c>
      <c r="Q1077" t="s">
        <v>1014</v>
      </c>
      <c r="R1077" t="s">
        <v>28</v>
      </c>
      <c r="S1077">
        <v>183.9</v>
      </c>
      <c r="T1077" t="str" cm="1">
        <f t="array" ref="T1077">_xlfn.IFS(Raw_Data[[#This Row],[Call Status]]="Resolved","5",Raw_Data[[#This Row],[Call Status]]="Escalated","2",Raw_Data[[#This Row],[Call Status]]="Pending","3",Raw_Data[[#This Row],[Call Status]]="Abandoned","0")</f>
        <v>5</v>
      </c>
      <c r="U1077" t="str">
        <f>TEXT(Raw_Data[[#This Row],[Call Date]],"mmmm")</f>
        <v>May</v>
      </c>
      <c r="V1077" t="str" cm="1">
        <f t="array" ref="V1077">_xlfn.IFS(Raw_Data[[#This Row],[Customer Satisfaction]]&lt;2,"Poor",Raw_Data[[#This Row],[Customer Satisfaction]]&lt;4,"Average",Raw_Data[[#This Row],[Customer Satisfaction]]&gt;=4,"Excellent")</f>
        <v>Poor</v>
      </c>
    </row>
    <row r="1078" spans="2:22" x14ac:dyDescent="0.3">
      <c r="B1078" t="s">
        <v>6638</v>
      </c>
      <c r="C1078" s="2">
        <v>45724</v>
      </c>
      <c r="D1078" s="1">
        <v>0.57152777777777775</v>
      </c>
      <c r="E1078" t="s">
        <v>37</v>
      </c>
      <c r="F1078" t="s">
        <v>48</v>
      </c>
      <c r="G1078" t="s">
        <v>162</v>
      </c>
      <c r="H1078" t="s">
        <v>22</v>
      </c>
      <c r="I1078" t="s">
        <v>23</v>
      </c>
      <c r="J1078" t="s">
        <v>64</v>
      </c>
      <c r="K1078" t="s">
        <v>25</v>
      </c>
      <c r="L1078" t="s">
        <v>3561</v>
      </c>
      <c r="M1078">
        <v>4</v>
      </c>
      <c r="N1078">
        <v>2.2999999999999998</v>
      </c>
      <c r="O1078" t="s">
        <v>26</v>
      </c>
      <c r="P1078">
        <v>3</v>
      </c>
      <c r="Q1078" t="s">
        <v>1014</v>
      </c>
      <c r="R1078" t="s">
        <v>28</v>
      </c>
      <c r="S1078">
        <v>85.77</v>
      </c>
      <c r="T1078" t="str" cm="1">
        <f t="array" ref="T1078">_xlfn.IFS(Raw_Data[[#This Row],[Call Status]]="Resolved","5",Raw_Data[[#This Row],[Call Status]]="Escalated","2",Raw_Data[[#This Row],[Call Status]]="Pending","3",Raw_Data[[#This Row],[Call Status]]="Abandoned","0")</f>
        <v>5</v>
      </c>
      <c r="U1078" t="str">
        <f>TEXT(Raw_Data[[#This Row],[Call Date]],"mmmm")</f>
        <v>March</v>
      </c>
      <c r="V1078" t="str" cm="1">
        <f t="array" ref="V1078">_xlfn.IFS(Raw_Data[[#This Row],[Customer Satisfaction]]&lt;2,"Poor",Raw_Data[[#This Row],[Customer Satisfaction]]&lt;4,"Average",Raw_Data[[#This Row],[Customer Satisfaction]]&gt;=4,"Excellent")</f>
        <v>Average</v>
      </c>
    </row>
    <row r="1079" spans="2:22" x14ac:dyDescent="0.3">
      <c r="B1079" t="s">
        <v>4990</v>
      </c>
      <c r="C1079" s="2">
        <v>45836</v>
      </c>
      <c r="D1079" s="1">
        <v>0.58194444444444449</v>
      </c>
      <c r="E1079" t="s">
        <v>57</v>
      </c>
      <c r="F1079" t="s">
        <v>20</v>
      </c>
      <c r="G1079" t="s">
        <v>250</v>
      </c>
      <c r="H1079" t="s">
        <v>22</v>
      </c>
      <c r="I1079" t="s">
        <v>1128</v>
      </c>
      <c r="J1079" t="s">
        <v>42</v>
      </c>
      <c r="K1079" t="s">
        <v>25</v>
      </c>
      <c r="L1079" t="s">
        <v>3564</v>
      </c>
      <c r="M1079">
        <v>6.7</v>
      </c>
      <c r="N1079">
        <v>3.6</v>
      </c>
      <c r="O1079" t="s">
        <v>26</v>
      </c>
      <c r="P1079">
        <v>0</v>
      </c>
      <c r="Q1079" t="s">
        <v>1014</v>
      </c>
      <c r="R1079" t="s">
        <v>28</v>
      </c>
      <c r="S1079">
        <v>294.18</v>
      </c>
      <c r="T1079" t="str" cm="1">
        <f t="array" ref="T1079">_xlfn.IFS(Raw_Data[[#This Row],[Call Status]]="Resolved","5",Raw_Data[[#This Row],[Call Status]]="Escalated","2",Raw_Data[[#This Row],[Call Status]]="Pending","3",Raw_Data[[#This Row],[Call Status]]="Abandoned","0")</f>
        <v>5</v>
      </c>
      <c r="U1079" t="str">
        <f>TEXT(Raw_Data[[#This Row],[Call Date]],"mmmm")</f>
        <v>June</v>
      </c>
      <c r="V1079" t="str" cm="1">
        <f t="array" ref="V1079">_xlfn.IFS(Raw_Data[[#This Row],[Customer Satisfaction]]&lt;2,"Poor",Raw_Data[[#This Row],[Customer Satisfaction]]&lt;4,"Average",Raw_Data[[#This Row],[Customer Satisfaction]]&gt;=4,"Excellent")</f>
        <v>Poor</v>
      </c>
    </row>
    <row r="1080" spans="2:22" x14ac:dyDescent="0.3">
      <c r="B1080" t="s">
        <v>4228</v>
      </c>
      <c r="C1080" s="2">
        <v>45699</v>
      </c>
      <c r="D1080" s="1">
        <v>0.74236111111111114</v>
      </c>
      <c r="E1080" t="s">
        <v>84</v>
      </c>
      <c r="F1080" t="s">
        <v>38</v>
      </c>
      <c r="G1080" t="s">
        <v>162</v>
      </c>
      <c r="H1080" t="s">
        <v>2613</v>
      </c>
      <c r="I1080" t="s">
        <v>1128</v>
      </c>
      <c r="J1080" t="s">
        <v>24</v>
      </c>
      <c r="K1080" t="s">
        <v>25</v>
      </c>
      <c r="L1080" t="s">
        <v>3570</v>
      </c>
      <c r="M1080">
        <v>1.2</v>
      </c>
      <c r="N1080">
        <v>7</v>
      </c>
      <c r="O1080" t="s">
        <v>26</v>
      </c>
      <c r="P1080">
        <v>4</v>
      </c>
      <c r="Q1080" t="s">
        <v>27</v>
      </c>
      <c r="R1080" t="s">
        <v>28</v>
      </c>
      <c r="S1080">
        <v>91.79</v>
      </c>
      <c r="T1080" t="str" cm="1">
        <f t="array" ref="T1080">_xlfn.IFS(Raw_Data[[#This Row],[Call Status]]="Resolved","5",Raw_Data[[#This Row],[Call Status]]="Escalated","2",Raw_Data[[#This Row],[Call Status]]="Pending","3",Raw_Data[[#This Row],[Call Status]]="Abandoned","0")</f>
        <v>5</v>
      </c>
      <c r="U1080" t="str">
        <f>TEXT(Raw_Data[[#This Row],[Call Date]],"mmmm")</f>
        <v>February</v>
      </c>
      <c r="V1080" t="str" cm="1">
        <f t="array" ref="V1080">_xlfn.IFS(Raw_Data[[#This Row],[Customer Satisfaction]]&lt;2,"Poor",Raw_Data[[#This Row],[Customer Satisfaction]]&lt;4,"Average",Raw_Data[[#This Row],[Customer Satisfaction]]&gt;=4,"Excellent")</f>
        <v>Excellent</v>
      </c>
    </row>
    <row r="1081" spans="2:22" x14ac:dyDescent="0.3">
      <c r="B1081" t="s">
        <v>5787</v>
      </c>
      <c r="C1081" s="2">
        <v>45672</v>
      </c>
      <c r="D1081" s="1">
        <v>0.84375</v>
      </c>
      <c r="E1081" t="s">
        <v>47</v>
      </c>
      <c r="F1081" t="s">
        <v>48</v>
      </c>
      <c r="G1081" t="s">
        <v>162</v>
      </c>
      <c r="H1081" t="s">
        <v>2392</v>
      </c>
      <c r="I1081" t="s">
        <v>23</v>
      </c>
      <c r="J1081" t="s">
        <v>39</v>
      </c>
      <c r="K1081" t="s">
        <v>25</v>
      </c>
      <c r="L1081" t="s">
        <v>3559</v>
      </c>
      <c r="M1081">
        <v>5.4</v>
      </c>
      <c r="N1081">
        <v>10.8</v>
      </c>
      <c r="O1081" t="s">
        <v>26</v>
      </c>
      <c r="P1081">
        <v>2</v>
      </c>
      <c r="Q1081" t="s">
        <v>615</v>
      </c>
      <c r="R1081" t="s">
        <v>28</v>
      </c>
      <c r="S1081">
        <v>37.380000000000003</v>
      </c>
      <c r="T1081" t="str" cm="1">
        <f t="array" ref="T1081">_xlfn.IFS(Raw_Data[[#This Row],[Call Status]]="Resolved","5",Raw_Data[[#This Row],[Call Status]]="Escalated","2",Raw_Data[[#This Row],[Call Status]]="Pending","3",Raw_Data[[#This Row],[Call Status]]="Abandoned","0")</f>
        <v>5</v>
      </c>
      <c r="U1081" t="str">
        <f>TEXT(Raw_Data[[#This Row],[Call Date]],"mmmm")</f>
        <v>January</v>
      </c>
      <c r="V1081" t="str" cm="1">
        <f t="array" ref="V1081">_xlfn.IFS(Raw_Data[[#This Row],[Customer Satisfaction]]&lt;2,"Poor",Raw_Data[[#This Row],[Customer Satisfaction]]&lt;4,"Average",Raw_Data[[#This Row],[Customer Satisfaction]]&gt;=4,"Excellent")</f>
        <v>Average</v>
      </c>
    </row>
    <row r="1082" spans="2:22" x14ac:dyDescent="0.3">
      <c r="B1082" t="s">
        <v>8262</v>
      </c>
      <c r="C1082" s="2">
        <v>45768</v>
      </c>
      <c r="D1082" s="1">
        <v>0.38263888888888886</v>
      </c>
      <c r="E1082" t="s">
        <v>156</v>
      </c>
      <c r="F1082" t="s">
        <v>48</v>
      </c>
      <c r="G1082" t="s">
        <v>327</v>
      </c>
      <c r="H1082" t="s">
        <v>22</v>
      </c>
      <c r="I1082" t="s">
        <v>23</v>
      </c>
      <c r="J1082" t="s">
        <v>55</v>
      </c>
      <c r="K1082" t="s">
        <v>16</v>
      </c>
      <c r="L1082" t="s">
        <v>16</v>
      </c>
      <c r="M1082">
        <v>2.8</v>
      </c>
      <c r="N1082">
        <v>9.5</v>
      </c>
      <c r="O1082" t="s">
        <v>28</v>
      </c>
      <c r="P1082">
        <v>3</v>
      </c>
      <c r="Q1082" t="s">
        <v>1014</v>
      </c>
      <c r="R1082" t="s">
        <v>26</v>
      </c>
      <c r="S1082">
        <v>215.8</v>
      </c>
      <c r="T1082" t="str" cm="1">
        <f t="array" ref="T1082">_xlfn.IFS(Raw_Data[[#This Row],[Call Status]]="Resolved","5",Raw_Data[[#This Row],[Call Status]]="Escalated","2",Raw_Data[[#This Row],[Call Status]]="Pending","3",Raw_Data[[#This Row],[Call Status]]="Abandoned","0")</f>
        <v>2</v>
      </c>
      <c r="U1082" t="str">
        <f>TEXT(Raw_Data[[#This Row],[Call Date]],"mmmm")</f>
        <v>April</v>
      </c>
      <c r="V1082" t="str" cm="1">
        <f t="array" ref="V1082">_xlfn.IFS(Raw_Data[[#This Row],[Customer Satisfaction]]&lt;2,"Poor",Raw_Data[[#This Row],[Customer Satisfaction]]&lt;4,"Average",Raw_Data[[#This Row],[Customer Satisfaction]]&gt;=4,"Excellent")</f>
        <v>Average</v>
      </c>
    </row>
    <row r="1083" spans="2:22" x14ac:dyDescent="0.3">
      <c r="B1083" t="s">
        <v>1163</v>
      </c>
      <c r="C1083" s="2">
        <v>45814</v>
      </c>
      <c r="D1083" s="1">
        <v>0.39444444444444443</v>
      </c>
      <c r="E1083" t="s">
        <v>70</v>
      </c>
      <c r="F1083" t="s">
        <v>34</v>
      </c>
      <c r="G1083" t="s">
        <v>250</v>
      </c>
      <c r="H1083" t="s">
        <v>22</v>
      </c>
      <c r="I1083" t="s">
        <v>1128</v>
      </c>
      <c r="J1083" t="s">
        <v>45</v>
      </c>
      <c r="K1083" t="s">
        <v>25</v>
      </c>
      <c r="L1083" t="s">
        <v>25</v>
      </c>
      <c r="M1083">
        <v>4.9000000000000004</v>
      </c>
      <c r="N1083">
        <v>5.0999999999999996</v>
      </c>
      <c r="O1083" t="s">
        <v>26</v>
      </c>
      <c r="P1083">
        <v>1</v>
      </c>
      <c r="Q1083" t="s">
        <v>1014</v>
      </c>
      <c r="R1083" t="s">
        <v>28</v>
      </c>
      <c r="S1083">
        <v>96.34</v>
      </c>
      <c r="T1083" t="str" cm="1">
        <f t="array" ref="T1083">_xlfn.IFS(Raw_Data[[#This Row],[Call Status]]="Resolved","5",Raw_Data[[#This Row],[Call Status]]="Escalated","2",Raw_Data[[#This Row],[Call Status]]="Pending","3",Raw_Data[[#This Row],[Call Status]]="Abandoned","0")</f>
        <v>5</v>
      </c>
      <c r="U1083" t="str">
        <f>TEXT(Raw_Data[[#This Row],[Call Date]],"mmmm")</f>
        <v>June</v>
      </c>
      <c r="V1083" t="str" cm="1">
        <f t="array" ref="V1083">_xlfn.IFS(Raw_Data[[#This Row],[Customer Satisfaction]]&lt;2,"Poor",Raw_Data[[#This Row],[Customer Satisfaction]]&lt;4,"Average",Raw_Data[[#This Row],[Customer Satisfaction]]&gt;=4,"Excellent")</f>
        <v>Poor</v>
      </c>
    </row>
    <row r="1084" spans="2:22" x14ac:dyDescent="0.3">
      <c r="B1084" t="s">
        <v>9312</v>
      </c>
      <c r="C1084" s="2">
        <v>45946</v>
      </c>
      <c r="D1084" s="1">
        <v>0.44027777777777777</v>
      </c>
      <c r="E1084" t="s">
        <v>91</v>
      </c>
      <c r="F1084" t="s">
        <v>34</v>
      </c>
      <c r="G1084" t="s">
        <v>250</v>
      </c>
      <c r="H1084" t="s">
        <v>2026</v>
      </c>
      <c r="I1084" t="s">
        <v>23</v>
      </c>
      <c r="J1084" t="s">
        <v>49</v>
      </c>
      <c r="K1084" t="s">
        <v>8876</v>
      </c>
      <c r="L1084" t="s">
        <v>8877</v>
      </c>
      <c r="M1084">
        <v>0.8</v>
      </c>
      <c r="N1084">
        <v>15.4</v>
      </c>
      <c r="O1084" t="s">
        <v>28</v>
      </c>
      <c r="P1084">
        <v>2</v>
      </c>
      <c r="Q1084" t="s">
        <v>615</v>
      </c>
      <c r="R1084" t="s">
        <v>28</v>
      </c>
      <c r="S1084">
        <v>482.19</v>
      </c>
      <c r="T1084" t="str" cm="1">
        <f t="array" ref="T1084">_xlfn.IFS(Raw_Data[[#This Row],[Call Status]]="Resolved","5",Raw_Data[[#This Row],[Call Status]]="Escalated","2",Raw_Data[[#This Row],[Call Status]]="Pending","3",Raw_Data[[#This Row],[Call Status]]="Abandoned","0")</f>
        <v>3</v>
      </c>
      <c r="U1084" t="str">
        <f>TEXT(Raw_Data[[#This Row],[Call Date]],"mmmm")</f>
        <v>October</v>
      </c>
      <c r="V1084" t="str" cm="1">
        <f t="array" ref="V1084">_xlfn.IFS(Raw_Data[[#This Row],[Customer Satisfaction]]&lt;2,"Poor",Raw_Data[[#This Row],[Customer Satisfaction]]&lt;4,"Average",Raw_Data[[#This Row],[Customer Satisfaction]]&gt;=4,"Excellent")</f>
        <v>Average</v>
      </c>
    </row>
    <row r="1085" spans="2:22" x14ac:dyDescent="0.3">
      <c r="B1085" t="s">
        <v>1698</v>
      </c>
      <c r="C1085" s="2">
        <v>45888</v>
      </c>
      <c r="D1085" s="1">
        <v>0.46527777777777779</v>
      </c>
      <c r="E1085" t="s">
        <v>37</v>
      </c>
      <c r="F1085" t="s">
        <v>20</v>
      </c>
      <c r="G1085" t="s">
        <v>162</v>
      </c>
      <c r="H1085" t="s">
        <v>22</v>
      </c>
      <c r="I1085" t="s">
        <v>1130</v>
      </c>
      <c r="J1085" t="s">
        <v>39</v>
      </c>
      <c r="K1085" t="s">
        <v>25</v>
      </c>
      <c r="L1085" t="s">
        <v>25</v>
      </c>
      <c r="M1085">
        <v>7.5</v>
      </c>
      <c r="N1085">
        <v>6.7</v>
      </c>
      <c r="O1085" t="s">
        <v>26</v>
      </c>
      <c r="P1085">
        <v>3</v>
      </c>
      <c r="Q1085" t="s">
        <v>615</v>
      </c>
      <c r="R1085" t="s">
        <v>28</v>
      </c>
      <c r="S1085">
        <v>128.63999999999999</v>
      </c>
      <c r="T1085" t="str" cm="1">
        <f t="array" ref="T1085">_xlfn.IFS(Raw_Data[[#This Row],[Call Status]]="Resolved","5",Raw_Data[[#This Row],[Call Status]]="Escalated","2",Raw_Data[[#This Row],[Call Status]]="Pending","3",Raw_Data[[#This Row],[Call Status]]="Abandoned","0")</f>
        <v>5</v>
      </c>
      <c r="U1085" t="str">
        <f>TEXT(Raw_Data[[#This Row],[Call Date]],"mmmm")</f>
        <v>August</v>
      </c>
      <c r="V1085" t="str" cm="1">
        <f t="array" ref="V1085">_xlfn.IFS(Raw_Data[[#This Row],[Customer Satisfaction]]&lt;2,"Poor",Raw_Data[[#This Row],[Customer Satisfaction]]&lt;4,"Average",Raw_Data[[#This Row],[Customer Satisfaction]]&gt;=4,"Excellent")</f>
        <v>Average</v>
      </c>
    </row>
    <row r="1086" spans="2:22" x14ac:dyDescent="0.3">
      <c r="B1086" t="s">
        <v>196</v>
      </c>
      <c r="C1086" s="2">
        <v>45814</v>
      </c>
      <c r="D1086" s="1">
        <v>0.81736111111111109</v>
      </c>
      <c r="E1086" t="s">
        <v>30</v>
      </c>
      <c r="F1086" t="s">
        <v>38</v>
      </c>
      <c r="G1086" t="s">
        <v>162</v>
      </c>
      <c r="H1086" t="s">
        <v>22</v>
      </c>
      <c r="I1086" t="s">
        <v>23</v>
      </c>
      <c r="J1086" t="s">
        <v>24</v>
      </c>
      <c r="K1086" t="s">
        <v>25</v>
      </c>
      <c r="L1086" t="s">
        <v>25</v>
      </c>
      <c r="M1086">
        <v>0.7</v>
      </c>
      <c r="N1086">
        <v>12</v>
      </c>
      <c r="O1086" t="s">
        <v>28</v>
      </c>
      <c r="P1086">
        <v>5</v>
      </c>
      <c r="Q1086" t="s">
        <v>27</v>
      </c>
      <c r="R1086" t="s">
        <v>28</v>
      </c>
      <c r="S1086">
        <v>144.26</v>
      </c>
      <c r="T1086" t="str" cm="1">
        <f t="array" ref="T1086">_xlfn.IFS(Raw_Data[[#This Row],[Call Status]]="Resolved","5",Raw_Data[[#This Row],[Call Status]]="Escalated","2",Raw_Data[[#This Row],[Call Status]]="Pending","3",Raw_Data[[#This Row],[Call Status]]="Abandoned","0")</f>
        <v>5</v>
      </c>
      <c r="U1086" t="str">
        <f>TEXT(Raw_Data[[#This Row],[Call Date]],"mmmm")</f>
        <v>June</v>
      </c>
      <c r="V1086" t="str" cm="1">
        <f t="array" ref="V1086">_xlfn.IFS(Raw_Data[[#This Row],[Customer Satisfaction]]&lt;2,"Poor",Raw_Data[[#This Row],[Customer Satisfaction]]&lt;4,"Average",Raw_Data[[#This Row],[Customer Satisfaction]]&gt;=4,"Excellent")</f>
        <v>Excellent</v>
      </c>
    </row>
    <row r="1087" spans="2:22" x14ac:dyDescent="0.3">
      <c r="B1087" t="s">
        <v>9513</v>
      </c>
      <c r="C1087" s="2">
        <v>45695</v>
      </c>
      <c r="D1087" s="1">
        <v>0.47152777777777777</v>
      </c>
      <c r="E1087" t="s">
        <v>57</v>
      </c>
      <c r="F1087" t="s">
        <v>34</v>
      </c>
      <c r="G1087" t="s">
        <v>250</v>
      </c>
      <c r="H1087" t="s">
        <v>22</v>
      </c>
      <c r="I1087" t="s">
        <v>1137</v>
      </c>
      <c r="J1087" t="s">
        <v>24</v>
      </c>
      <c r="K1087" t="s">
        <v>8876</v>
      </c>
      <c r="L1087" t="s">
        <v>8877</v>
      </c>
      <c r="M1087">
        <v>2.2000000000000002</v>
      </c>
      <c r="N1087">
        <v>10.9</v>
      </c>
      <c r="O1087" t="s">
        <v>28</v>
      </c>
      <c r="P1087">
        <v>3</v>
      </c>
      <c r="Q1087" t="s">
        <v>615</v>
      </c>
      <c r="R1087" t="s">
        <v>28</v>
      </c>
      <c r="S1087">
        <v>151.31</v>
      </c>
      <c r="T1087" t="str" cm="1">
        <f t="array" ref="T1087">_xlfn.IFS(Raw_Data[[#This Row],[Call Status]]="Resolved","5",Raw_Data[[#This Row],[Call Status]]="Escalated","2",Raw_Data[[#This Row],[Call Status]]="Pending","3",Raw_Data[[#This Row],[Call Status]]="Abandoned","0")</f>
        <v>3</v>
      </c>
      <c r="U1087" t="str">
        <f>TEXT(Raw_Data[[#This Row],[Call Date]],"mmmm")</f>
        <v>February</v>
      </c>
      <c r="V1087" t="str" cm="1">
        <f t="array" ref="V1087">_xlfn.IFS(Raw_Data[[#This Row],[Customer Satisfaction]]&lt;2,"Poor",Raw_Data[[#This Row],[Customer Satisfaction]]&lt;4,"Average",Raw_Data[[#This Row],[Customer Satisfaction]]&gt;=4,"Excellent")</f>
        <v>Average</v>
      </c>
    </row>
    <row r="1088" spans="2:22" x14ac:dyDescent="0.3">
      <c r="B1088" t="s">
        <v>4539</v>
      </c>
      <c r="C1088" s="2">
        <v>45754</v>
      </c>
      <c r="D1088" s="1">
        <v>0.60347222222222219</v>
      </c>
      <c r="E1088" t="s">
        <v>100</v>
      </c>
      <c r="F1088" t="s">
        <v>20</v>
      </c>
      <c r="G1088" t="s">
        <v>327</v>
      </c>
      <c r="H1088" t="s">
        <v>22</v>
      </c>
      <c r="I1088" t="s">
        <v>1137</v>
      </c>
      <c r="J1088" t="s">
        <v>45</v>
      </c>
      <c r="K1088" t="s">
        <v>25</v>
      </c>
      <c r="L1088" t="s">
        <v>3559</v>
      </c>
      <c r="M1088">
        <v>4.8</v>
      </c>
      <c r="N1088">
        <v>5.5</v>
      </c>
      <c r="O1088" t="s">
        <v>26</v>
      </c>
      <c r="P1088">
        <v>3</v>
      </c>
      <c r="Q1088" t="s">
        <v>615</v>
      </c>
      <c r="R1088" t="s">
        <v>28</v>
      </c>
      <c r="S1088">
        <v>80.3</v>
      </c>
      <c r="T1088" t="str" cm="1">
        <f t="array" ref="T1088">_xlfn.IFS(Raw_Data[[#This Row],[Call Status]]="Resolved","5",Raw_Data[[#This Row],[Call Status]]="Escalated","2",Raw_Data[[#This Row],[Call Status]]="Pending","3",Raw_Data[[#This Row],[Call Status]]="Abandoned","0")</f>
        <v>5</v>
      </c>
      <c r="U1088" t="str">
        <f>TEXT(Raw_Data[[#This Row],[Call Date]],"mmmm")</f>
        <v>April</v>
      </c>
      <c r="V1088" t="str" cm="1">
        <f t="array" ref="V1088">_xlfn.IFS(Raw_Data[[#This Row],[Customer Satisfaction]]&lt;2,"Poor",Raw_Data[[#This Row],[Customer Satisfaction]]&lt;4,"Average",Raw_Data[[#This Row],[Customer Satisfaction]]&gt;=4,"Excellent")</f>
        <v>Average</v>
      </c>
    </row>
    <row r="1089" spans="2:22" x14ac:dyDescent="0.3">
      <c r="B1089" t="s">
        <v>2510</v>
      </c>
      <c r="C1089" s="2">
        <v>45946</v>
      </c>
      <c r="D1089" s="1">
        <v>0.59375</v>
      </c>
      <c r="E1089" t="s">
        <v>72</v>
      </c>
      <c r="F1089" t="s">
        <v>48</v>
      </c>
      <c r="G1089" t="s">
        <v>162</v>
      </c>
      <c r="H1089" t="s">
        <v>2392</v>
      </c>
      <c r="I1089" t="s">
        <v>1130</v>
      </c>
      <c r="J1089" t="s">
        <v>64</v>
      </c>
      <c r="K1089" t="s">
        <v>25</v>
      </c>
      <c r="L1089" t="s">
        <v>25</v>
      </c>
      <c r="M1089">
        <v>1.4</v>
      </c>
      <c r="N1089">
        <v>4.7</v>
      </c>
      <c r="O1089" t="s">
        <v>26</v>
      </c>
      <c r="P1089">
        <v>4</v>
      </c>
      <c r="Q1089" t="s">
        <v>27</v>
      </c>
      <c r="R1089" t="s">
        <v>28</v>
      </c>
      <c r="S1089">
        <v>1206.57</v>
      </c>
      <c r="T1089" t="str" cm="1">
        <f t="array" ref="T1089">_xlfn.IFS(Raw_Data[[#This Row],[Call Status]]="Resolved","5",Raw_Data[[#This Row],[Call Status]]="Escalated","2",Raw_Data[[#This Row],[Call Status]]="Pending","3",Raw_Data[[#This Row],[Call Status]]="Abandoned","0")</f>
        <v>5</v>
      </c>
      <c r="U1089" t="str">
        <f>TEXT(Raw_Data[[#This Row],[Call Date]],"mmmm")</f>
        <v>October</v>
      </c>
      <c r="V1089" t="str" cm="1">
        <f t="array" ref="V1089">_xlfn.IFS(Raw_Data[[#This Row],[Customer Satisfaction]]&lt;2,"Poor",Raw_Data[[#This Row],[Customer Satisfaction]]&lt;4,"Average",Raw_Data[[#This Row],[Customer Satisfaction]]&gt;=4,"Excellent")</f>
        <v>Excellent</v>
      </c>
    </row>
    <row r="1090" spans="2:22" x14ac:dyDescent="0.3">
      <c r="B1090" t="s">
        <v>1831</v>
      </c>
      <c r="C1090" s="2">
        <v>45911</v>
      </c>
      <c r="D1090" s="1">
        <v>0.60069444444444442</v>
      </c>
      <c r="E1090" t="s">
        <v>84</v>
      </c>
      <c r="F1090" t="s">
        <v>34</v>
      </c>
      <c r="G1090" t="s">
        <v>327</v>
      </c>
      <c r="H1090" t="s">
        <v>22</v>
      </c>
      <c r="I1090" t="s">
        <v>1137</v>
      </c>
      <c r="J1090" t="s">
        <v>35</v>
      </c>
      <c r="K1090" t="s">
        <v>25</v>
      </c>
      <c r="L1090" t="s">
        <v>25</v>
      </c>
      <c r="M1090">
        <v>0.9</v>
      </c>
      <c r="N1090">
        <v>12.1</v>
      </c>
      <c r="O1090" t="s">
        <v>28</v>
      </c>
      <c r="P1090">
        <v>5</v>
      </c>
      <c r="Q1090" t="s">
        <v>27</v>
      </c>
      <c r="R1090" t="s">
        <v>28</v>
      </c>
      <c r="S1090">
        <v>435.09</v>
      </c>
      <c r="T1090" t="str" cm="1">
        <f t="array" ref="T1090">_xlfn.IFS(Raw_Data[[#This Row],[Call Status]]="Resolved","5",Raw_Data[[#This Row],[Call Status]]="Escalated","2",Raw_Data[[#This Row],[Call Status]]="Pending","3",Raw_Data[[#This Row],[Call Status]]="Abandoned","0")</f>
        <v>5</v>
      </c>
      <c r="U1090" t="str">
        <f>TEXT(Raw_Data[[#This Row],[Call Date]],"mmmm")</f>
        <v>September</v>
      </c>
      <c r="V1090" t="str" cm="1">
        <f t="array" ref="V1090">_xlfn.IFS(Raw_Data[[#This Row],[Customer Satisfaction]]&lt;2,"Poor",Raw_Data[[#This Row],[Customer Satisfaction]]&lt;4,"Average",Raw_Data[[#This Row],[Customer Satisfaction]]&gt;=4,"Excellent")</f>
        <v>Excellent</v>
      </c>
    </row>
    <row r="1091" spans="2:22" x14ac:dyDescent="0.3">
      <c r="B1091" t="s">
        <v>9111</v>
      </c>
      <c r="C1091" s="2">
        <v>45853</v>
      </c>
      <c r="D1091" s="1">
        <v>0.43819444444444444</v>
      </c>
      <c r="E1091" t="s">
        <v>59</v>
      </c>
      <c r="F1091" t="s">
        <v>34</v>
      </c>
      <c r="G1091" t="s">
        <v>162</v>
      </c>
      <c r="H1091" t="s">
        <v>2392</v>
      </c>
      <c r="I1091" t="s">
        <v>23</v>
      </c>
      <c r="J1091" t="s">
        <v>42</v>
      </c>
      <c r="K1091" t="s">
        <v>8876</v>
      </c>
      <c r="L1091" t="s">
        <v>8877</v>
      </c>
      <c r="M1091">
        <v>1.1000000000000001</v>
      </c>
      <c r="N1091">
        <v>3.3</v>
      </c>
      <c r="O1091" t="s">
        <v>28</v>
      </c>
      <c r="P1091">
        <v>3</v>
      </c>
      <c r="Q1091" t="s">
        <v>615</v>
      </c>
      <c r="R1091" t="s">
        <v>28</v>
      </c>
      <c r="S1091">
        <v>43.53</v>
      </c>
      <c r="T1091" t="str" cm="1">
        <f t="array" ref="T1091">_xlfn.IFS(Raw_Data[[#This Row],[Call Status]]="Resolved","5",Raw_Data[[#This Row],[Call Status]]="Escalated","2",Raw_Data[[#This Row],[Call Status]]="Pending","3",Raw_Data[[#This Row],[Call Status]]="Abandoned","0")</f>
        <v>3</v>
      </c>
      <c r="U1091" t="str">
        <f>TEXT(Raw_Data[[#This Row],[Call Date]],"mmmm")</f>
        <v>July</v>
      </c>
      <c r="V1091" t="str" cm="1">
        <f t="array" ref="V1091">_xlfn.IFS(Raw_Data[[#This Row],[Customer Satisfaction]]&lt;2,"Poor",Raw_Data[[#This Row],[Customer Satisfaction]]&lt;4,"Average",Raw_Data[[#This Row],[Customer Satisfaction]]&gt;=4,"Excellent")</f>
        <v>Average</v>
      </c>
    </row>
    <row r="1092" spans="2:22" x14ac:dyDescent="0.3">
      <c r="B1092" t="s">
        <v>1082</v>
      </c>
      <c r="C1092" s="2">
        <v>45743</v>
      </c>
      <c r="D1092" s="1">
        <v>0.71319444444444446</v>
      </c>
      <c r="E1092" t="s">
        <v>59</v>
      </c>
      <c r="F1092" t="s">
        <v>38</v>
      </c>
      <c r="G1092" t="s">
        <v>327</v>
      </c>
      <c r="H1092" t="s">
        <v>22</v>
      </c>
      <c r="I1092" t="s">
        <v>23</v>
      </c>
      <c r="J1092" t="s">
        <v>55</v>
      </c>
      <c r="K1092" t="s">
        <v>25</v>
      </c>
      <c r="L1092" t="s">
        <v>25</v>
      </c>
      <c r="M1092">
        <v>2.1</v>
      </c>
      <c r="N1092">
        <v>6.5</v>
      </c>
      <c r="O1092" t="s">
        <v>26</v>
      </c>
      <c r="P1092">
        <v>0</v>
      </c>
      <c r="Q1092" t="s">
        <v>1014</v>
      </c>
      <c r="R1092" t="s">
        <v>28</v>
      </c>
      <c r="S1092">
        <v>273.75</v>
      </c>
      <c r="T1092" t="str" cm="1">
        <f t="array" ref="T1092">_xlfn.IFS(Raw_Data[[#This Row],[Call Status]]="Resolved","5",Raw_Data[[#This Row],[Call Status]]="Escalated","2",Raw_Data[[#This Row],[Call Status]]="Pending","3",Raw_Data[[#This Row],[Call Status]]="Abandoned","0")</f>
        <v>5</v>
      </c>
      <c r="U1092" t="str">
        <f>TEXT(Raw_Data[[#This Row],[Call Date]],"mmmm")</f>
        <v>March</v>
      </c>
      <c r="V1092" t="str" cm="1">
        <f t="array" ref="V1092">_xlfn.IFS(Raw_Data[[#This Row],[Customer Satisfaction]]&lt;2,"Poor",Raw_Data[[#This Row],[Customer Satisfaction]]&lt;4,"Average",Raw_Data[[#This Row],[Customer Satisfaction]]&gt;=4,"Excellent")</f>
        <v>Poor</v>
      </c>
    </row>
    <row r="1093" spans="2:22" x14ac:dyDescent="0.3">
      <c r="B1093" t="s">
        <v>1190</v>
      </c>
      <c r="C1093" s="2">
        <v>45979</v>
      </c>
      <c r="D1093" s="1">
        <v>0.39374999999999999</v>
      </c>
      <c r="E1093" t="s">
        <v>100</v>
      </c>
      <c r="F1093" t="s">
        <v>38</v>
      </c>
      <c r="G1093" t="s">
        <v>327</v>
      </c>
      <c r="H1093" t="s">
        <v>22</v>
      </c>
      <c r="I1093" t="s">
        <v>1128</v>
      </c>
      <c r="J1093" t="s">
        <v>45</v>
      </c>
      <c r="K1093" t="s">
        <v>25</v>
      </c>
      <c r="L1093" t="s">
        <v>25</v>
      </c>
      <c r="M1093">
        <v>1.1000000000000001</v>
      </c>
      <c r="N1093">
        <v>2</v>
      </c>
      <c r="O1093" t="s">
        <v>26</v>
      </c>
      <c r="P1093">
        <v>2</v>
      </c>
      <c r="Q1093" t="s">
        <v>1014</v>
      </c>
      <c r="R1093" t="s">
        <v>28</v>
      </c>
      <c r="S1093">
        <v>101.76</v>
      </c>
      <c r="T1093" t="str" cm="1">
        <f t="array" ref="T1093">_xlfn.IFS(Raw_Data[[#This Row],[Call Status]]="Resolved","5",Raw_Data[[#This Row],[Call Status]]="Escalated","2",Raw_Data[[#This Row],[Call Status]]="Pending","3",Raw_Data[[#This Row],[Call Status]]="Abandoned","0")</f>
        <v>5</v>
      </c>
      <c r="U1093" t="str">
        <f>TEXT(Raw_Data[[#This Row],[Call Date]],"mmmm")</f>
        <v>November</v>
      </c>
      <c r="V1093" t="str" cm="1">
        <f t="array" ref="V1093">_xlfn.IFS(Raw_Data[[#This Row],[Customer Satisfaction]]&lt;2,"Poor",Raw_Data[[#This Row],[Customer Satisfaction]]&lt;4,"Average",Raw_Data[[#This Row],[Customer Satisfaction]]&gt;=4,"Excellent")</f>
        <v>Average</v>
      </c>
    </row>
    <row r="1094" spans="2:22" x14ac:dyDescent="0.3">
      <c r="B1094" t="s">
        <v>545</v>
      </c>
      <c r="C1094" s="2">
        <v>45667</v>
      </c>
      <c r="D1094" s="1">
        <v>0.75486111111111109</v>
      </c>
      <c r="E1094" t="s">
        <v>108</v>
      </c>
      <c r="F1094" t="s">
        <v>20</v>
      </c>
      <c r="G1094" t="s">
        <v>250</v>
      </c>
      <c r="H1094" t="s">
        <v>22</v>
      </c>
      <c r="I1094" t="s">
        <v>23</v>
      </c>
      <c r="J1094" t="s">
        <v>76</v>
      </c>
      <c r="K1094" t="s">
        <v>25</v>
      </c>
      <c r="L1094" t="s">
        <v>25</v>
      </c>
      <c r="M1094">
        <v>4.7</v>
      </c>
      <c r="N1094">
        <v>4.9000000000000004</v>
      </c>
      <c r="O1094" t="s">
        <v>26</v>
      </c>
      <c r="P1094">
        <v>0</v>
      </c>
      <c r="Q1094" t="s">
        <v>27</v>
      </c>
      <c r="R1094" t="s">
        <v>28</v>
      </c>
      <c r="S1094">
        <v>111.29</v>
      </c>
      <c r="T1094" t="str" cm="1">
        <f t="array" ref="T1094">_xlfn.IFS(Raw_Data[[#This Row],[Call Status]]="Resolved","5",Raw_Data[[#This Row],[Call Status]]="Escalated","2",Raw_Data[[#This Row],[Call Status]]="Pending","3",Raw_Data[[#This Row],[Call Status]]="Abandoned","0")</f>
        <v>5</v>
      </c>
      <c r="U1094" t="str">
        <f>TEXT(Raw_Data[[#This Row],[Call Date]],"mmmm")</f>
        <v>January</v>
      </c>
      <c r="V1094" t="str" cm="1">
        <f t="array" ref="V1094">_xlfn.IFS(Raw_Data[[#This Row],[Customer Satisfaction]]&lt;2,"Poor",Raw_Data[[#This Row],[Customer Satisfaction]]&lt;4,"Average",Raw_Data[[#This Row],[Customer Satisfaction]]&gt;=4,"Excellent")</f>
        <v>Poor</v>
      </c>
    </row>
    <row r="1095" spans="2:22" x14ac:dyDescent="0.3">
      <c r="B1095" t="s">
        <v>2256</v>
      </c>
      <c r="C1095" s="2">
        <v>45662</v>
      </c>
      <c r="D1095" s="1">
        <v>0.4152777777777778</v>
      </c>
      <c r="E1095" t="s">
        <v>108</v>
      </c>
      <c r="F1095" t="s">
        <v>20</v>
      </c>
      <c r="G1095" t="s">
        <v>327</v>
      </c>
      <c r="H1095" t="s">
        <v>2026</v>
      </c>
      <c r="I1095" t="s">
        <v>1130</v>
      </c>
      <c r="J1095" t="s">
        <v>64</v>
      </c>
      <c r="K1095" t="s">
        <v>25</v>
      </c>
      <c r="L1095" t="s">
        <v>25</v>
      </c>
      <c r="M1095">
        <v>2.2999999999999998</v>
      </c>
      <c r="N1095">
        <v>11.4</v>
      </c>
      <c r="O1095" t="s">
        <v>26</v>
      </c>
      <c r="P1095">
        <v>4</v>
      </c>
      <c r="Q1095" t="s">
        <v>27</v>
      </c>
      <c r="R1095" t="s">
        <v>28</v>
      </c>
      <c r="S1095">
        <v>119.28</v>
      </c>
      <c r="T1095" t="str" cm="1">
        <f t="array" ref="T1095">_xlfn.IFS(Raw_Data[[#This Row],[Call Status]]="Resolved","5",Raw_Data[[#This Row],[Call Status]]="Escalated","2",Raw_Data[[#This Row],[Call Status]]="Pending","3",Raw_Data[[#This Row],[Call Status]]="Abandoned","0")</f>
        <v>5</v>
      </c>
      <c r="U1095" t="str">
        <f>TEXT(Raw_Data[[#This Row],[Call Date]],"mmmm")</f>
        <v>January</v>
      </c>
      <c r="V1095" t="str" cm="1">
        <f t="array" ref="V1095">_xlfn.IFS(Raw_Data[[#This Row],[Customer Satisfaction]]&lt;2,"Poor",Raw_Data[[#This Row],[Customer Satisfaction]]&lt;4,"Average",Raw_Data[[#This Row],[Customer Satisfaction]]&gt;=4,"Excellent")</f>
        <v>Excellent</v>
      </c>
    </row>
    <row r="1096" spans="2:22" x14ac:dyDescent="0.3">
      <c r="B1096" t="s">
        <v>9253</v>
      </c>
      <c r="C1096" s="2">
        <v>45780</v>
      </c>
      <c r="D1096" s="1">
        <v>0.80347222222222225</v>
      </c>
      <c r="E1096" t="s">
        <v>59</v>
      </c>
      <c r="F1096" t="s">
        <v>34</v>
      </c>
      <c r="G1096" t="s">
        <v>21</v>
      </c>
      <c r="H1096" t="s">
        <v>2026</v>
      </c>
      <c r="I1096" t="s">
        <v>23</v>
      </c>
      <c r="J1096" t="s">
        <v>49</v>
      </c>
      <c r="K1096" t="s">
        <v>8876</v>
      </c>
      <c r="L1096" t="s">
        <v>8877</v>
      </c>
      <c r="M1096">
        <v>1.6</v>
      </c>
      <c r="N1096">
        <v>18.2</v>
      </c>
      <c r="O1096" t="s">
        <v>28</v>
      </c>
      <c r="P1096">
        <v>5</v>
      </c>
      <c r="Q1096" t="s">
        <v>27</v>
      </c>
      <c r="R1096" t="s">
        <v>28</v>
      </c>
      <c r="S1096">
        <v>48.77</v>
      </c>
      <c r="T1096" t="str" cm="1">
        <f t="array" ref="T1096">_xlfn.IFS(Raw_Data[[#This Row],[Call Status]]="Resolved","5",Raw_Data[[#This Row],[Call Status]]="Escalated","2",Raw_Data[[#This Row],[Call Status]]="Pending","3",Raw_Data[[#This Row],[Call Status]]="Abandoned","0")</f>
        <v>3</v>
      </c>
      <c r="U1096" t="str">
        <f>TEXT(Raw_Data[[#This Row],[Call Date]],"mmmm")</f>
        <v>May</v>
      </c>
      <c r="V1096" t="str" cm="1">
        <f t="array" ref="V1096">_xlfn.IFS(Raw_Data[[#This Row],[Customer Satisfaction]]&lt;2,"Poor",Raw_Data[[#This Row],[Customer Satisfaction]]&lt;4,"Average",Raw_Data[[#This Row],[Customer Satisfaction]]&gt;=4,"Excellent")</f>
        <v>Excellent</v>
      </c>
    </row>
    <row r="1097" spans="2:22" x14ac:dyDescent="0.3">
      <c r="B1097" t="s">
        <v>9754</v>
      </c>
      <c r="C1097" s="2">
        <v>45987</v>
      </c>
      <c r="D1097" s="1">
        <v>0.55000000000000004</v>
      </c>
      <c r="E1097" t="s">
        <v>72</v>
      </c>
      <c r="F1097" t="s">
        <v>34</v>
      </c>
      <c r="G1097" t="s">
        <v>250</v>
      </c>
      <c r="H1097" t="s">
        <v>22</v>
      </c>
      <c r="I1097" t="s">
        <v>23</v>
      </c>
      <c r="J1097" t="s">
        <v>45</v>
      </c>
      <c r="K1097" t="s">
        <v>8876</v>
      </c>
      <c r="L1097" t="s">
        <v>8877</v>
      </c>
      <c r="M1097">
        <v>6.1</v>
      </c>
      <c r="N1097">
        <v>6.7</v>
      </c>
      <c r="O1097" t="s">
        <v>28</v>
      </c>
      <c r="P1097">
        <v>0</v>
      </c>
      <c r="Q1097" t="s">
        <v>1014</v>
      </c>
      <c r="R1097" t="s">
        <v>28</v>
      </c>
      <c r="S1097">
        <v>69.44</v>
      </c>
      <c r="T1097" t="str" cm="1">
        <f t="array" ref="T1097">_xlfn.IFS(Raw_Data[[#This Row],[Call Status]]="Resolved","5",Raw_Data[[#This Row],[Call Status]]="Escalated","2",Raw_Data[[#This Row],[Call Status]]="Pending","3",Raw_Data[[#This Row],[Call Status]]="Abandoned","0")</f>
        <v>3</v>
      </c>
      <c r="U1097" t="str">
        <f>TEXT(Raw_Data[[#This Row],[Call Date]],"mmmm")</f>
        <v>November</v>
      </c>
      <c r="V1097" t="str" cm="1">
        <f t="array" ref="V1097">_xlfn.IFS(Raw_Data[[#This Row],[Customer Satisfaction]]&lt;2,"Poor",Raw_Data[[#This Row],[Customer Satisfaction]]&lt;4,"Average",Raw_Data[[#This Row],[Customer Satisfaction]]&gt;=4,"Excellent")</f>
        <v>Poor</v>
      </c>
    </row>
    <row r="1098" spans="2:22" x14ac:dyDescent="0.3">
      <c r="B1098" t="s">
        <v>5661</v>
      </c>
      <c r="C1098" s="2">
        <v>46010</v>
      </c>
      <c r="D1098" s="1">
        <v>0.37222222222222223</v>
      </c>
      <c r="E1098" t="s">
        <v>66</v>
      </c>
      <c r="F1098" t="s">
        <v>34</v>
      </c>
      <c r="G1098" t="s">
        <v>21</v>
      </c>
      <c r="H1098" t="s">
        <v>2026</v>
      </c>
      <c r="I1098" t="s">
        <v>23</v>
      </c>
      <c r="J1098" t="s">
        <v>42</v>
      </c>
      <c r="K1098" t="s">
        <v>25</v>
      </c>
      <c r="L1098" t="s">
        <v>3559</v>
      </c>
      <c r="M1098">
        <v>0.6</v>
      </c>
      <c r="N1098">
        <v>7.2</v>
      </c>
      <c r="O1098" t="s">
        <v>26</v>
      </c>
      <c r="P1098">
        <v>3</v>
      </c>
      <c r="Q1098" t="s">
        <v>615</v>
      </c>
      <c r="R1098" t="s">
        <v>28</v>
      </c>
      <c r="S1098">
        <v>20.010000000000002</v>
      </c>
      <c r="T1098" t="str" cm="1">
        <f t="array" ref="T1098">_xlfn.IFS(Raw_Data[[#This Row],[Call Status]]="Resolved","5",Raw_Data[[#This Row],[Call Status]]="Escalated","2",Raw_Data[[#This Row],[Call Status]]="Pending","3",Raw_Data[[#This Row],[Call Status]]="Abandoned","0")</f>
        <v>5</v>
      </c>
      <c r="U1098" t="str">
        <f>TEXT(Raw_Data[[#This Row],[Call Date]],"mmmm")</f>
        <v>December</v>
      </c>
      <c r="V1098" t="str" cm="1">
        <f t="array" ref="V1098">_xlfn.IFS(Raw_Data[[#This Row],[Customer Satisfaction]]&lt;2,"Poor",Raw_Data[[#This Row],[Customer Satisfaction]]&lt;4,"Average",Raw_Data[[#This Row],[Customer Satisfaction]]&gt;=4,"Excellent")</f>
        <v>Average</v>
      </c>
    </row>
    <row r="1099" spans="2:22" x14ac:dyDescent="0.3">
      <c r="B1099" t="s">
        <v>5936</v>
      </c>
      <c r="C1099" s="2">
        <v>45775</v>
      </c>
      <c r="D1099" s="1">
        <v>0.71527777777777779</v>
      </c>
      <c r="E1099" t="s">
        <v>30</v>
      </c>
      <c r="F1099" t="s">
        <v>20</v>
      </c>
      <c r="G1099" t="s">
        <v>250</v>
      </c>
      <c r="H1099" t="s">
        <v>2392</v>
      </c>
      <c r="I1099" t="s">
        <v>23</v>
      </c>
      <c r="J1099" t="s">
        <v>42</v>
      </c>
      <c r="K1099" t="s">
        <v>25</v>
      </c>
      <c r="L1099" t="s">
        <v>3564</v>
      </c>
      <c r="M1099">
        <v>2.8</v>
      </c>
      <c r="N1099">
        <v>8.4</v>
      </c>
      <c r="O1099" t="s">
        <v>26</v>
      </c>
      <c r="P1099">
        <v>5</v>
      </c>
      <c r="Q1099" t="s">
        <v>27</v>
      </c>
      <c r="R1099" t="s">
        <v>28</v>
      </c>
      <c r="S1099">
        <v>156.83000000000001</v>
      </c>
      <c r="T1099" t="str" cm="1">
        <f t="array" ref="T1099">_xlfn.IFS(Raw_Data[[#This Row],[Call Status]]="Resolved","5",Raw_Data[[#This Row],[Call Status]]="Escalated","2",Raw_Data[[#This Row],[Call Status]]="Pending","3",Raw_Data[[#This Row],[Call Status]]="Abandoned","0")</f>
        <v>5</v>
      </c>
      <c r="U1099" t="str">
        <f>TEXT(Raw_Data[[#This Row],[Call Date]],"mmmm")</f>
        <v>April</v>
      </c>
      <c r="V1099" t="str" cm="1">
        <f t="array" ref="V1099">_xlfn.IFS(Raw_Data[[#This Row],[Customer Satisfaction]]&lt;2,"Poor",Raw_Data[[#This Row],[Customer Satisfaction]]&lt;4,"Average",Raw_Data[[#This Row],[Customer Satisfaction]]&gt;=4,"Excellent")</f>
        <v>Excellent</v>
      </c>
    </row>
    <row r="1100" spans="2:22" x14ac:dyDescent="0.3">
      <c r="B1100" t="s">
        <v>8409</v>
      </c>
      <c r="C1100" s="2">
        <v>45951</v>
      </c>
      <c r="D1100" s="1">
        <v>0.78333333333333333</v>
      </c>
      <c r="E1100" t="s">
        <v>53</v>
      </c>
      <c r="F1100" t="s">
        <v>34</v>
      </c>
      <c r="G1100" t="s">
        <v>21</v>
      </c>
      <c r="H1100" t="s">
        <v>2613</v>
      </c>
      <c r="I1100" t="s">
        <v>23</v>
      </c>
      <c r="J1100" t="s">
        <v>45</v>
      </c>
      <c r="K1100" t="s">
        <v>16</v>
      </c>
      <c r="L1100" t="s">
        <v>16</v>
      </c>
      <c r="M1100">
        <v>2.4</v>
      </c>
      <c r="N1100">
        <v>4.9000000000000004</v>
      </c>
      <c r="O1100" t="s">
        <v>28</v>
      </c>
      <c r="P1100">
        <v>2</v>
      </c>
      <c r="Q1100" t="s">
        <v>1014</v>
      </c>
      <c r="R1100" t="s">
        <v>26</v>
      </c>
      <c r="S1100">
        <v>156.16999999999999</v>
      </c>
      <c r="T1100" t="str" cm="1">
        <f t="array" ref="T1100">_xlfn.IFS(Raw_Data[[#This Row],[Call Status]]="Resolved","5",Raw_Data[[#This Row],[Call Status]]="Escalated","2",Raw_Data[[#This Row],[Call Status]]="Pending","3",Raw_Data[[#This Row],[Call Status]]="Abandoned","0")</f>
        <v>2</v>
      </c>
      <c r="U1100" t="str">
        <f>TEXT(Raw_Data[[#This Row],[Call Date]],"mmmm")</f>
        <v>October</v>
      </c>
      <c r="V1100" t="str" cm="1">
        <f t="array" ref="V1100">_xlfn.IFS(Raw_Data[[#This Row],[Customer Satisfaction]]&lt;2,"Poor",Raw_Data[[#This Row],[Customer Satisfaction]]&lt;4,"Average",Raw_Data[[#This Row],[Customer Satisfaction]]&gt;=4,"Excellent")</f>
        <v>Average</v>
      </c>
    </row>
    <row r="1101" spans="2:22" x14ac:dyDescent="0.3">
      <c r="B1101" t="s">
        <v>437</v>
      </c>
      <c r="C1101" s="2">
        <v>45816</v>
      </c>
      <c r="D1101" s="1">
        <v>0.86527777777777781</v>
      </c>
      <c r="E1101" t="s">
        <v>108</v>
      </c>
      <c r="F1101" t="s">
        <v>34</v>
      </c>
      <c r="G1101" t="s">
        <v>250</v>
      </c>
      <c r="H1101" t="s">
        <v>22</v>
      </c>
      <c r="I1101" t="s">
        <v>23</v>
      </c>
      <c r="J1101" t="s">
        <v>31</v>
      </c>
      <c r="K1101" t="s">
        <v>25</v>
      </c>
      <c r="L1101" t="s">
        <v>25</v>
      </c>
      <c r="M1101">
        <v>4</v>
      </c>
      <c r="N1101">
        <v>10.1</v>
      </c>
      <c r="O1101" t="s">
        <v>28</v>
      </c>
      <c r="P1101">
        <v>4</v>
      </c>
      <c r="Q1101" t="s">
        <v>27</v>
      </c>
      <c r="R1101" t="s">
        <v>28</v>
      </c>
      <c r="S1101">
        <v>230.1</v>
      </c>
      <c r="T1101" t="str" cm="1">
        <f t="array" ref="T1101">_xlfn.IFS(Raw_Data[[#This Row],[Call Status]]="Resolved","5",Raw_Data[[#This Row],[Call Status]]="Escalated","2",Raw_Data[[#This Row],[Call Status]]="Pending","3",Raw_Data[[#This Row],[Call Status]]="Abandoned","0")</f>
        <v>5</v>
      </c>
      <c r="U1101" t="str">
        <f>TEXT(Raw_Data[[#This Row],[Call Date]],"mmmm")</f>
        <v>June</v>
      </c>
      <c r="V1101" t="str" cm="1">
        <f t="array" ref="V1101">_xlfn.IFS(Raw_Data[[#This Row],[Customer Satisfaction]]&lt;2,"Poor",Raw_Data[[#This Row],[Customer Satisfaction]]&lt;4,"Average",Raw_Data[[#This Row],[Customer Satisfaction]]&gt;=4,"Excellent")</f>
        <v>Excellent</v>
      </c>
    </row>
    <row r="1102" spans="2:22" x14ac:dyDescent="0.3">
      <c r="B1102" t="s">
        <v>9190</v>
      </c>
      <c r="C1102" s="2">
        <v>45960</v>
      </c>
      <c r="D1102" s="1">
        <v>0.66874999999999996</v>
      </c>
      <c r="E1102" t="s">
        <v>19</v>
      </c>
      <c r="F1102" t="s">
        <v>34</v>
      </c>
      <c r="G1102" t="s">
        <v>21</v>
      </c>
      <c r="H1102" t="s">
        <v>2392</v>
      </c>
      <c r="I1102" t="s">
        <v>23</v>
      </c>
      <c r="J1102" t="s">
        <v>45</v>
      </c>
      <c r="K1102" t="s">
        <v>8876</v>
      </c>
      <c r="L1102" t="s">
        <v>8877</v>
      </c>
      <c r="M1102">
        <v>8.8000000000000007</v>
      </c>
      <c r="N1102">
        <v>5</v>
      </c>
      <c r="O1102" t="s">
        <v>28</v>
      </c>
      <c r="P1102">
        <v>1</v>
      </c>
      <c r="Q1102" t="s">
        <v>1014</v>
      </c>
      <c r="R1102" t="s">
        <v>26</v>
      </c>
      <c r="S1102">
        <v>286.25</v>
      </c>
      <c r="T1102" t="str" cm="1">
        <f t="array" ref="T1102">_xlfn.IFS(Raw_Data[[#This Row],[Call Status]]="Resolved","5",Raw_Data[[#This Row],[Call Status]]="Escalated","2",Raw_Data[[#This Row],[Call Status]]="Pending","3",Raw_Data[[#This Row],[Call Status]]="Abandoned","0")</f>
        <v>3</v>
      </c>
      <c r="U1102" t="str">
        <f>TEXT(Raw_Data[[#This Row],[Call Date]],"mmmm")</f>
        <v>October</v>
      </c>
      <c r="V1102" t="str" cm="1">
        <f t="array" ref="V1102">_xlfn.IFS(Raw_Data[[#This Row],[Customer Satisfaction]]&lt;2,"Poor",Raw_Data[[#This Row],[Customer Satisfaction]]&lt;4,"Average",Raw_Data[[#This Row],[Customer Satisfaction]]&gt;=4,"Excellent")</f>
        <v>Poor</v>
      </c>
    </row>
    <row r="1103" spans="2:22" x14ac:dyDescent="0.3">
      <c r="B1103" t="s">
        <v>1070</v>
      </c>
      <c r="C1103" s="2">
        <v>45885</v>
      </c>
      <c r="D1103" s="1">
        <v>0.75138888888888888</v>
      </c>
      <c r="E1103" t="s">
        <v>72</v>
      </c>
      <c r="F1103" t="s">
        <v>38</v>
      </c>
      <c r="G1103" t="s">
        <v>327</v>
      </c>
      <c r="H1103" t="s">
        <v>22</v>
      </c>
      <c r="I1103" t="s">
        <v>23</v>
      </c>
      <c r="J1103" t="s">
        <v>49</v>
      </c>
      <c r="K1103" t="s">
        <v>25</v>
      </c>
      <c r="L1103" t="s">
        <v>25</v>
      </c>
      <c r="M1103">
        <v>1.2</v>
      </c>
      <c r="N1103">
        <v>14.1</v>
      </c>
      <c r="O1103" t="s">
        <v>26</v>
      </c>
      <c r="P1103">
        <v>1</v>
      </c>
      <c r="Q1103" t="s">
        <v>1014</v>
      </c>
      <c r="R1103" t="s">
        <v>28</v>
      </c>
      <c r="S1103">
        <v>231.36</v>
      </c>
      <c r="T1103" t="str" cm="1">
        <f t="array" ref="T1103">_xlfn.IFS(Raw_Data[[#This Row],[Call Status]]="Resolved","5",Raw_Data[[#This Row],[Call Status]]="Escalated","2",Raw_Data[[#This Row],[Call Status]]="Pending","3",Raw_Data[[#This Row],[Call Status]]="Abandoned","0")</f>
        <v>5</v>
      </c>
      <c r="U1103" t="str">
        <f>TEXT(Raw_Data[[#This Row],[Call Date]],"mmmm")</f>
        <v>August</v>
      </c>
      <c r="V1103" t="str" cm="1">
        <f t="array" ref="V1103">_xlfn.IFS(Raw_Data[[#This Row],[Customer Satisfaction]]&lt;2,"Poor",Raw_Data[[#This Row],[Customer Satisfaction]]&lt;4,"Average",Raw_Data[[#This Row],[Customer Satisfaction]]&gt;=4,"Excellent")</f>
        <v>Poor</v>
      </c>
    </row>
    <row r="1104" spans="2:22" x14ac:dyDescent="0.3">
      <c r="B1104" t="s">
        <v>1670</v>
      </c>
      <c r="C1104" s="2">
        <v>46022</v>
      </c>
      <c r="D1104" s="1">
        <v>0.7270833333333333</v>
      </c>
      <c r="E1104" t="s">
        <v>19</v>
      </c>
      <c r="F1104" t="s">
        <v>34</v>
      </c>
      <c r="G1104" t="s">
        <v>327</v>
      </c>
      <c r="H1104" t="s">
        <v>22</v>
      </c>
      <c r="I1104" t="s">
        <v>1137</v>
      </c>
      <c r="J1104" t="s">
        <v>55</v>
      </c>
      <c r="K1104" t="s">
        <v>25</v>
      </c>
      <c r="L1104" t="s">
        <v>25</v>
      </c>
      <c r="M1104">
        <v>1.5</v>
      </c>
      <c r="N1104">
        <v>8.9</v>
      </c>
      <c r="O1104" t="s">
        <v>28</v>
      </c>
      <c r="P1104">
        <v>3</v>
      </c>
      <c r="Q1104" t="s">
        <v>615</v>
      </c>
      <c r="R1104" t="s">
        <v>28</v>
      </c>
      <c r="S1104">
        <v>587.54999999999995</v>
      </c>
      <c r="T1104" t="str" cm="1">
        <f t="array" ref="T1104">_xlfn.IFS(Raw_Data[[#This Row],[Call Status]]="Resolved","5",Raw_Data[[#This Row],[Call Status]]="Escalated","2",Raw_Data[[#This Row],[Call Status]]="Pending","3",Raw_Data[[#This Row],[Call Status]]="Abandoned","0")</f>
        <v>5</v>
      </c>
      <c r="U1104" t="str">
        <f>TEXT(Raw_Data[[#This Row],[Call Date]],"mmmm")</f>
        <v>December</v>
      </c>
      <c r="V1104" t="str" cm="1">
        <f t="array" ref="V1104">_xlfn.IFS(Raw_Data[[#This Row],[Customer Satisfaction]]&lt;2,"Poor",Raw_Data[[#This Row],[Customer Satisfaction]]&lt;4,"Average",Raw_Data[[#This Row],[Customer Satisfaction]]&gt;=4,"Excellent")</f>
        <v>Average</v>
      </c>
    </row>
    <row r="1105" spans="2:22" x14ac:dyDescent="0.3">
      <c r="B1105" t="s">
        <v>8378</v>
      </c>
      <c r="C1105" s="2">
        <v>45873</v>
      </c>
      <c r="D1105" s="1">
        <v>0.40972222222222221</v>
      </c>
      <c r="E1105" t="s">
        <v>41</v>
      </c>
      <c r="F1105" t="s">
        <v>20</v>
      </c>
      <c r="G1105" t="s">
        <v>21</v>
      </c>
      <c r="H1105" t="s">
        <v>2613</v>
      </c>
      <c r="I1105" t="s">
        <v>1137</v>
      </c>
      <c r="J1105" t="s">
        <v>49</v>
      </c>
      <c r="K1105" t="s">
        <v>16</v>
      </c>
      <c r="L1105" t="s">
        <v>16</v>
      </c>
      <c r="M1105">
        <v>0.5</v>
      </c>
      <c r="N1105">
        <v>17.100000000000001</v>
      </c>
      <c r="O1105" t="s">
        <v>28</v>
      </c>
      <c r="P1105">
        <v>2</v>
      </c>
      <c r="Q1105" t="s">
        <v>1014</v>
      </c>
      <c r="R1105" t="s">
        <v>26</v>
      </c>
      <c r="S1105">
        <v>340.77</v>
      </c>
      <c r="T1105" t="str" cm="1">
        <f t="array" ref="T1105">_xlfn.IFS(Raw_Data[[#This Row],[Call Status]]="Resolved","5",Raw_Data[[#This Row],[Call Status]]="Escalated","2",Raw_Data[[#This Row],[Call Status]]="Pending","3",Raw_Data[[#This Row],[Call Status]]="Abandoned","0")</f>
        <v>2</v>
      </c>
      <c r="U1105" t="str">
        <f>TEXT(Raw_Data[[#This Row],[Call Date]],"mmmm")</f>
        <v>August</v>
      </c>
      <c r="V1105" t="str" cm="1">
        <f t="array" ref="V1105">_xlfn.IFS(Raw_Data[[#This Row],[Customer Satisfaction]]&lt;2,"Poor",Raw_Data[[#This Row],[Customer Satisfaction]]&lt;4,"Average",Raw_Data[[#This Row],[Customer Satisfaction]]&gt;=4,"Excellent")</f>
        <v>Average</v>
      </c>
    </row>
    <row r="1106" spans="2:22" x14ac:dyDescent="0.3">
      <c r="B1106" t="s">
        <v>931</v>
      </c>
      <c r="C1106" s="2">
        <v>45841</v>
      </c>
      <c r="D1106" s="1">
        <v>0.87291666666666667</v>
      </c>
      <c r="E1106" t="s">
        <v>72</v>
      </c>
      <c r="F1106" t="s">
        <v>20</v>
      </c>
      <c r="G1106" t="s">
        <v>162</v>
      </c>
      <c r="H1106" t="s">
        <v>22</v>
      </c>
      <c r="I1106" t="s">
        <v>23</v>
      </c>
      <c r="J1106" t="s">
        <v>76</v>
      </c>
      <c r="K1106" t="s">
        <v>25</v>
      </c>
      <c r="L1106" t="s">
        <v>25</v>
      </c>
      <c r="M1106">
        <v>8.5</v>
      </c>
      <c r="N1106">
        <v>6.3</v>
      </c>
      <c r="O1106" t="s">
        <v>26</v>
      </c>
      <c r="P1106">
        <v>3</v>
      </c>
      <c r="Q1106" t="s">
        <v>615</v>
      </c>
      <c r="R1106" t="s">
        <v>28</v>
      </c>
      <c r="S1106">
        <v>50.92</v>
      </c>
      <c r="T1106" t="str" cm="1">
        <f t="array" ref="T1106">_xlfn.IFS(Raw_Data[[#This Row],[Call Status]]="Resolved","5",Raw_Data[[#This Row],[Call Status]]="Escalated","2",Raw_Data[[#This Row],[Call Status]]="Pending","3",Raw_Data[[#This Row],[Call Status]]="Abandoned","0")</f>
        <v>5</v>
      </c>
      <c r="U1106" t="str">
        <f>TEXT(Raw_Data[[#This Row],[Call Date]],"mmmm")</f>
        <v>July</v>
      </c>
      <c r="V1106" t="str" cm="1">
        <f t="array" ref="V1106">_xlfn.IFS(Raw_Data[[#This Row],[Customer Satisfaction]]&lt;2,"Poor",Raw_Data[[#This Row],[Customer Satisfaction]]&lt;4,"Average",Raw_Data[[#This Row],[Customer Satisfaction]]&gt;=4,"Excellent")</f>
        <v>Average</v>
      </c>
    </row>
    <row r="1107" spans="2:22" x14ac:dyDescent="0.3">
      <c r="B1107" t="s">
        <v>9466</v>
      </c>
      <c r="C1107" s="2">
        <v>45672</v>
      </c>
      <c r="D1107" s="1">
        <v>0.8930555555555556</v>
      </c>
      <c r="E1107" t="s">
        <v>108</v>
      </c>
      <c r="F1107" t="s">
        <v>38</v>
      </c>
      <c r="G1107" t="s">
        <v>327</v>
      </c>
      <c r="H1107" t="s">
        <v>22</v>
      </c>
      <c r="I1107" t="s">
        <v>1137</v>
      </c>
      <c r="J1107" t="s">
        <v>76</v>
      </c>
      <c r="K1107" t="s">
        <v>8876</v>
      </c>
      <c r="L1107" t="s">
        <v>8877</v>
      </c>
      <c r="M1107">
        <v>4.4000000000000004</v>
      </c>
      <c r="N1107">
        <v>7.3</v>
      </c>
      <c r="O1107" t="s">
        <v>28</v>
      </c>
      <c r="P1107">
        <v>4</v>
      </c>
      <c r="Q1107" t="s">
        <v>615</v>
      </c>
      <c r="R1107" t="s">
        <v>28</v>
      </c>
      <c r="S1107">
        <v>304.93</v>
      </c>
      <c r="T1107" t="str" cm="1">
        <f t="array" ref="T1107">_xlfn.IFS(Raw_Data[[#This Row],[Call Status]]="Resolved","5",Raw_Data[[#This Row],[Call Status]]="Escalated","2",Raw_Data[[#This Row],[Call Status]]="Pending","3",Raw_Data[[#This Row],[Call Status]]="Abandoned","0")</f>
        <v>3</v>
      </c>
      <c r="U1107" t="str">
        <f>TEXT(Raw_Data[[#This Row],[Call Date]],"mmmm")</f>
        <v>January</v>
      </c>
      <c r="V1107" t="str" cm="1">
        <f t="array" ref="V1107">_xlfn.IFS(Raw_Data[[#This Row],[Customer Satisfaction]]&lt;2,"Poor",Raw_Data[[#This Row],[Customer Satisfaction]]&lt;4,"Average",Raw_Data[[#This Row],[Customer Satisfaction]]&gt;=4,"Excellent")</f>
        <v>Excellent</v>
      </c>
    </row>
    <row r="1108" spans="2:22" x14ac:dyDescent="0.3">
      <c r="B1108" t="s">
        <v>6876</v>
      </c>
      <c r="C1108" s="2">
        <v>45814</v>
      </c>
      <c r="D1108" s="1">
        <v>0.41875000000000001</v>
      </c>
      <c r="E1108" t="s">
        <v>84</v>
      </c>
      <c r="F1108" t="s">
        <v>34</v>
      </c>
      <c r="G1108" t="s">
        <v>21</v>
      </c>
      <c r="H1108" t="s">
        <v>22</v>
      </c>
      <c r="I1108" t="s">
        <v>23</v>
      </c>
      <c r="J1108" t="s">
        <v>76</v>
      </c>
      <c r="K1108" t="s">
        <v>25</v>
      </c>
      <c r="L1108" t="s">
        <v>3564</v>
      </c>
      <c r="M1108">
        <v>3.6</v>
      </c>
      <c r="N1108">
        <v>9.1999999999999993</v>
      </c>
      <c r="O1108" t="s">
        <v>26</v>
      </c>
      <c r="P1108">
        <v>0</v>
      </c>
      <c r="Q1108" t="s">
        <v>615</v>
      </c>
      <c r="R1108" t="s">
        <v>28</v>
      </c>
      <c r="S1108">
        <v>205.46</v>
      </c>
      <c r="T1108" t="str" cm="1">
        <f t="array" ref="T1108">_xlfn.IFS(Raw_Data[[#This Row],[Call Status]]="Resolved","5",Raw_Data[[#This Row],[Call Status]]="Escalated","2",Raw_Data[[#This Row],[Call Status]]="Pending","3",Raw_Data[[#This Row],[Call Status]]="Abandoned","0")</f>
        <v>5</v>
      </c>
      <c r="U1108" t="str">
        <f>TEXT(Raw_Data[[#This Row],[Call Date]],"mmmm")</f>
        <v>June</v>
      </c>
      <c r="V1108" t="str" cm="1">
        <f t="array" ref="V1108">_xlfn.IFS(Raw_Data[[#This Row],[Customer Satisfaction]]&lt;2,"Poor",Raw_Data[[#This Row],[Customer Satisfaction]]&lt;4,"Average",Raw_Data[[#This Row],[Customer Satisfaction]]&gt;=4,"Excellent")</f>
        <v>Poor</v>
      </c>
    </row>
    <row r="1109" spans="2:22" x14ac:dyDescent="0.3">
      <c r="B1109" t="s">
        <v>5464</v>
      </c>
      <c r="C1109" s="2">
        <v>45793</v>
      </c>
      <c r="D1109" s="1">
        <v>0.42916666666666664</v>
      </c>
      <c r="E1109" t="s">
        <v>53</v>
      </c>
      <c r="F1109" t="s">
        <v>34</v>
      </c>
      <c r="G1109" t="s">
        <v>21</v>
      </c>
      <c r="H1109" t="s">
        <v>2026</v>
      </c>
      <c r="I1109" t="s">
        <v>23</v>
      </c>
      <c r="J1109" t="s">
        <v>45</v>
      </c>
      <c r="K1109" t="s">
        <v>25</v>
      </c>
      <c r="L1109" t="s">
        <v>3561</v>
      </c>
      <c r="M1109">
        <v>1.2</v>
      </c>
      <c r="N1109">
        <v>5.9</v>
      </c>
      <c r="O1109" t="s">
        <v>26</v>
      </c>
      <c r="P1109">
        <v>5</v>
      </c>
      <c r="Q1109" t="s">
        <v>27</v>
      </c>
      <c r="R1109" t="s">
        <v>28</v>
      </c>
      <c r="S1109">
        <v>311.13</v>
      </c>
      <c r="T1109" t="str" cm="1">
        <f t="array" ref="T1109">_xlfn.IFS(Raw_Data[[#This Row],[Call Status]]="Resolved","5",Raw_Data[[#This Row],[Call Status]]="Escalated","2",Raw_Data[[#This Row],[Call Status]]="Pending","3",Raw_Data[[#This Row],[Call Status]]="Abandoned","0")</f>
        <v>5</v>
      </c>
      <c r="U1109" t="str">
        <f>TEXT(Raw_Data[[#This Row],[Call Date]],"mmmm")</f>
        <v>May</v>
      </c>
      <c r="V1109" t="str" cm="1">
        <f t="array" ref="V1109">_xlfn.IFS(Raw_Data[[#This Row],[Customer Satisfaction]]&lt;2,"Poor",Raw_Data[[#This Row],[Customer Satisfaction]]&lt;4,"Average",Raw_Data[[#This Row],[Customer Satisfaction]]&gt;=4,"Excellent")</f>
        <v>Excellent</v>
      </c>
    </row>
    <row r="1110" spans="2:22" x14ac:dyDescent="0.3">
      <c r="B1110" t="s">
        <v>9168</v>
      </c>
      <c r="C1110" s="2">
        <v>45918</v>
      </c>
      <c r="D1110" s="1">
        <v>0.66041666666666665</v>
      </c>
      <c r="E1110" t="s">
        <v>44</v>
      </c>
      <c r="F1110" t="s">
        <v>48</v>
      </c>
      <c r="G1110" t="s">
        <v>327</v>
      </c>
      <c r="H1110" t="s">
        <v>2392</v>
      </c>
      <c r="I1110" t="s">
        <v>23</v>
      </c>
      <c r="J1110" t="s">
        <v>45</v>
      </c>
      <c r="K1110" t="s">
        <v>8876</v>
      </c>
      <c r="L1110" t="s">
        <v>8877</v>
      </c>
      <c r="M1110">
        <v>9</v>
      </c>
      <c r="N1110">
        <v>4.9000000000000004</v>
      </c>
      <c r="O1110" t="s">
        <v>28</v>
      </c>
      <c r="P1110">
        <v>3</v>
      </c>
      <c r="Q1110" t="s">
        <v>1014</v>
      </c>
      <c r="R1110" t="s">
        <v>28</v>
      </c>
      <c r="S1110">
        <v>202.19</v>
      </c>
      <c r="T1110" t="str" cm="1">
        <f t="array" ref="T1110">_xlfn.IFS(Raw_Data[[#This Row],[Call Status]]="Resolved","5",Raw_Data[[#This Row],[Call Status]]="Escalated","2",Raw_Data[[#This Row],[Call Status]]="Pending","3",Raw_Data[[#This Row],[Call Status]]="Abandoned","0")</f>
        <v>3</v>
      </c>
      <c r="U1110" t="str">
        <f>TEXT(Raw_Data[[#This Row],[Call Date]],"mmmm")</f>
        <v>September</v>
      </c>
      <c r="V1110" t="str" cm="1">
        <f t="array" ref="V1110">_xlfn.IFS(Raw_Data[[#This Row],[Customer Satisfaction]]&lt;2,"Poor",Raw_Data[[#This Row],[Customer Satisfaction]]&lt;4,"Average",Raw_Data[[#This Row],[Customer Satisfaction]]&gt;=4,"Excellent")</f>
        <v>Average</v>
      </c>
    </row>
    <row r="1111" spans="2:22" x14ac:dyDescent="0.3">
      <c r="B1111" t="s">
        <v>548</v>
      </c>
      <c r="C1111" s="2">
        <v>45814</v>
      </c>
      <c r="D1111" s="1">
        <v>0.52083333333333337</v>
      </c>
      <c r="E1111" t="s">
        <v>57</v>
      </c>
      <c r="F1111" t="s">
        <v>20</v>
      </c>
      <c r="G1111" t="s">
        <v>327</v>
      </c>
      <c r="H1111" t="s">
        <v>22</v>
      </c>
      <c r="I1111" t="s">
        <v>23</v>
      </c>
      <c r="J1111" t="s">
        <v>49</v>
      </c>
      <c r="K1111" t="s">
        <v>25</v>
      </c>
      <c r="L1111" t="s">
        <v>25</v>
      </c>
      <c r="M1111">
        <v>7.4</v>
      </c>
      <c r="N1111">
        <v>7.1</v>
      </c>
      <c r="O1111" t="s">
        <v>26</v>
      </c>
      <c r="P1111">
        <v>0</v>
      </c>
      <c r="Q1111" t="s">
        <v>27</v>
      </c>
      <c r="R1111" t="s">
        <v>28</v>
      </c>
      <c r="S1111">
        <v>185.3</v>
      </c>
      <c r="T1111" t="str" cm="1">
        <f t="array" ref="T1111">_xlfn.IFS(Raw_Data[[#This Row],[Call Status]]="Resolved","5",Raw_Data[[#This Row],[Call Status]]="Escalated","2",Raw_Data[[#This Row],[Call Status]]="Pending","3",Raw_Data[[#This Row],[Call Status]]="Abandoned","0")</f>
        <v>5</v>
      </c>
      <c r="U1111" t="str">
        <f>TEXT(Raw_Data[[#This Row],[Call Date]],"mmmm")</f>
        <v>June</v>
      </c>
      <c r="V1111" t="str" cm="1">
        <f t="array" ref="V1111">_xlfn.IFS(Raw_Data[[#This Row],[Customer Satisfaction]]&lt;2,"Poor",Raw_Data[[#This Row],[Customer Satisfaction]]&lt;4,"Average",Raw_Data[[#This Row],[Customer Satisfaction]]&gt;=4,"Excellent")</f>
        <v>Poor</v>
      </c>
    </row>
    <row r="1112" spans="2:22" x14ac:dyDescent="0.3">
      <c r="B1112" t="s">
        <v>8968</v>
      </c>
      <c r="C1112" s="2">
        <v>45704</v>
      </c>
      <c r="D1112" s="1">
        <v>0.67222222222222228</v>
      </c>
      <c r="E1112" t="s">
        <v>44</v>
      </c>
      <c r="F1112" t="s">
        <v>38</v>
      </c>
      <c r="G1112" t="s">
        <v>250</v>
      </c>
      <c r="H1112" t="s">
        <v>2613</v>
      </c>
      <c r="I1112" t="s">
        <v>1128</v>
      </c>
      <c r="J1112" t="s">
        <v>64</v>
      </c>
      <c r="K1112" t="s">
        <v>8876</v>
      </c>
      <c r="L1112" t="s">
        <v>8877</v>
      </c>
      <c r="M1112">
        <v>0.8</v>
      </c>
      <c r="N1112">
        <v>5.2</v>
      </c>
      <c r="O1112" t="s">
        <v>28</v>
      </c>
      <c r="P1112">
        <v>3</v>
      </c>
      <c r="Q1112" t="s">
        <v>615</v>
      </c>
      <c r="R1112" t="s">
        <v>28</v>
      </c>
      <c r="S1112">
        <v>172.04</v>
      </c>
      <c r="T1112" t="str" cm="1">
        <f t="array" ref="T1112">_xlfn.IFS(Raw_Data[[#This Row],[Call Status]]="Resolved","5",Raw_Data[[#This Row],[Call Status]]="Escalated","2",Raw_Data[[#This Row],[Call Status]]="Pending","3",Raw_Data[[#This Row],[Call Status]]="Abandoned","0")</f>
        <v>3</v>
      </c>
      <c r="U1112" t="str">
        <f>TEXT(Raw_Data[[#This Row],[Call Date]],"mmmm")</f>
        <v>February</v>
      </c>
      <c r="V1112" t="str" cm="1">
        <f t="array" ref="V1112">_xlfn.IFS(Raw_Data[[#This Row],[Customer Satisfaction]]&lt;2,"Poor",Raw_Data[[#This Row],[Customer Satisfaction]]&lt;4,"Average",Raw_Data[[#This Row],[Customer Satisfaction]]&gt;=4,"Excellent")</f>
        <v>Average</v>
      </c>
    </row>
    <row r="1113" spans="2:22" x14ac:dyDescent="0.3">
      <c r="B1113" t="s">
        <v>7295</v>
      </c>
      <c r="C1113" s="2">
        <v>45981</v>
      </c>
      <c r="D1113" s="1">
        <v>0.42777777777777776</v>
      </c>
      <c r="E1113" t="s">
        <v>91</v>
      </c>
      <c r="F1113" t="s">
        <v>38</v>
      </c>
      <c r="G1113" t="s">
        <v>250</v>
      </c>
      <c r="H1113" t="s">
        <v>22</v>
      </c>
      <c r="I1113" t="s">
        <v>23</v>
      </c>
      <c r="J1113" t="s">
        <v>49</v>
      </c>
      <c r="K1113" t="s">
        <v>7253</v>
      </c>
      <c r="L1113" t="s">
        <v>7254</v>
      </c>
      <c r="M1113">
        <v>13.6</v>
      </c>
      <c r="N1113">
        <v>10.7</v>
      </c>
      <c r="O1113" t="s">
        <v>28</v>
      </c>
      <c r="P1113">
        <v>4</v>
      </c>
      <c r="Q1113" t="s">
        <v>615</v>
      </c>
      <c r="R1113" t="s">
        <v>28</v>
      </c>
      <c r="S1113">
        <v>362.77</v>
      </c>
      <c r="T1113" t="str" cm="1">
        <f t="array" ref="T1113">_xlfn.IFS(Raw_Data[[#This Row],[Call Status]]="Resolved","5",Raw_Data[[#This Row],[Call Status]]="Escalated","2",Raw_Data[[#This Row],[Call Status]]="Pending","3",Raw_Data[[#This Row],[Call Status]]="Abandoned","0")</f>
        <v>0</v>
      </c>
      <c r="U1113" t="str">
        <f>TEXT(Raw_Data[[#This Row],[Call Date]],"mmmm")</f>
        <v>November</v>
      </c>
      <c r="V1113" t="str" cm="1">
        <f t="array" ref="V1113">_xlfn.IFS(Raw_Data[[#This Row],[Customer Satisfaction]]&lt;2,"Poor",Raw_Data[[#This Row],[Customer Satisfaction]]&lt;4,"Average",Raw_Data[[#This Row],[Customer Satisfaction]]&gt;=4,"Excellent")</f>
        <v>Excellent</v>
      </c>
    </row>
    <row r="1114" spans="2:22" x14ac:dyDescent="0.3">
      <c r="B1114" t="s">
        <v>7336</v>
      </c>
      <c r="C1114" s="2">
        <v>45989</v>
      </c>
      <c r="D1114" s="1">
        <v>0.52500000000000002</v>
      </c>
      <c r="E1114" t="s">
        <v>156</v>
      </c>
      <c r="F1114" t="s">
        <v>38</v>
      </c>
      <c r="G1114" t="s">
        <v>21</v>
      </c>
      <c r="H1114" t="s">
        <v>22</v>
      </c>
      <c r="I1114" t="s">
        <v>23</v>
      </c>
      <c r="J1114" t="s">
        <v>39</v>
      </c>
      <c r="K1114" t="s">
        <v>7253</v>
      </c>
      <c r="L1114" t="s">
        <v>7254</v>
      </c>
      <c r="M1114">
        <v>2.8</v>
      </c>
      <c r="N1114">
        <v>11.9</v>
      </c>
      <c r="O1114" t="s">
        <v>28</v>
      </c>
      <c r="P1114">
        <v>0</v>
      </c>
      <c r="Q1114" t="s">
        <v>615</v>
      </c>
      <c r="R1114" t="s">
        <v>28</v>
      </c>
      <c r="S1114">
        <v>237.14</v>
      </c>
      <c r="T1114" t="str" cm="1">
        <f t="array" ref="T1114">_xlfn.IFS(Raw_Data[[#This Row],[Call Status]]="Resolved","5",Raw_Data[[#This Row],[Call Status]]="Escalated","2",Raw_Data[[#This Row],[Call Status]]="Pending","3",Raw_Data[[#This Row],[Call Status]]="Abandoned","0")</f>
        <v>0</v>
      </c>
      <c r="U1114" t="str">
        <f>TEXT(Raw_Data[[#This Row],[Call Date]],"mmmm")</f>
        <v>November</v>
      </c>
      <c r="V1114" t="str" cm="1">
        <f t="array" ref="V1114">_xlfn.IFS(Raw_Data[[#This Row],[Customer Satisfaction]]&lt;2,"Poor",Raw_Data[[#This Row],[Customer Satisfaction]]&lt;4,"Average",Raw_Data[[#This Row],[Customer Satisfaction]]&gt;=4,"Excellent")</f>
        <v>Poor</v>
      </c>
    </row>
    <row r="1115" spans="2:22" x14ac:dyDescent="0.3">
      <c r="B1115" t="s">
        <v>9343</v>
      </c>
      <c r="C1115" s="2">
        <v>45830</v>
      </c>
      <c r="D1115" s="1">
        <v>0.44791666666666669</v>
      </c>
      <c r="E1115" t="s">
        <v>30</v>
      </c>
      <c r="F1115" t="s">
        <v>34</v>
      </c>
      <c r="G1115" t="s">
        <v>21</v>
      </c>
      <c r="H1115" t="s">
        <v>2026</v>
      </c>
      <c r="I1115" t="s">
        <v>23</v>
      </c>
      <c r="J1115" t="s">
        <v>55</v>
      </c>
      <c r="K1115" t="s">
        <v>8876</v>
      </c>
      <c r="L1115" t="s">
        <v>8877</v>
      </c>
      <c r="M1115">
        <v>1.6</v>
      </c>
      <c r="N1115">
        <v>7.7</v>
      </c>
      <c r="O1115" t="s">
        <v>28</v>
      </c>
      <c r="P1115">
        <v>2</v>
      </c>
      <c r="Q1115" t="s">
        <v>1014</v>
      </c>
      <c r="R1115" t="s">
        <v>28</v>
      </c>
      <c r="S1115">
        <v>196.36</v>
      </c>
      <c r="T1115" t="str" cm="1">
        <f t="array" ref="T1115">_xlfn.IFS(Raw_Data[[#This Row],[Call Status]]="Resolved","5",Raw_Data[[#This Row],[Call Status]]="Escalated","2",Raw_Data[[#This Row],[Call Status]]="Pending","3",Raw_Data[[#This Row],[Call Status]]="Abandoned","0")</f>
        <v>3</v>
      </c>
      <c r="U1115" t="str">
        <f>TEXT(Raw_Data[[#This Row],[Call Date]],"mmmm")</f>
        <v>June</v>
      </c>
      <c r="V1115" t="str" cm="1">
        <f t="array" ref="V1115">_xlfn.IFS(Raw_Data[[#This Row],[Customer Satisfaction]]&lt;2,"Poor",Raw_Data[[#This Row],[Customer Satisfaction]]&lt;4,"Average",Raw_Data[[#This Row],[Customer Satisfaction]]&gt;=4,"Excellent")</f>
        <v>Average</v>
      </c>
    </row>
    <row r="1116" spans="2:22" x14ac:dyDescent="0.3">
      <c r="B1116" t="s">
        <v>6644</v>
      </c>
      <c r="C1116" s="2">
        <v>45787</v>
      </c>
      <c r="D1116" s="1">
        <v>0.60486111111111107</v>
      </c>
      <c r="E1116" t="s">
        <v>37</v>
      </c>
      <c r="F1116" t="s">
        <v>20</v>
      </c>
      <c r="G1116" t="s">
        <v>327</v>
      </c>
      <c r="H1116" t="s">
        <v>22</v>
      </c>
      <c r="I1116" t="s">
        <v>23</v>
      </c>
      <c r="J1116" t="s">
        <v>76</v>
      </c>
      <c r="K1116" t="s">
        <v>25</v>
      </c>
      <c r="L1116" t="s">
        <v>3561</v>
      </c>
      <c r="M1116">
        <v>3.2</v>
      </c>
      <c r="N1116">
        <v>14</v>
      </c>
      <c r="O1116" t="s">
        <v>26</v>
      </c>
      <c r="P1116">
        <v>3</v>
      </c>
      <c r="Q1116" t="s">
        <v>615</v>
      </c>
      <c r="R1116" t="s">
        <v>28</v>
      </c>
      <c r="S1116">
        <v>53.67</v>
      </c>
      <c r="T1116" t="str" cm="1">
        <f t="array" ref="T1116">_xlfn.IFS(Raw_Data[[#This Row],[Call Status]]="Resolved","5",Raw_Data[[#This Row],[Call Status]]="Escalated","2",Raw_Data[[#This Row],[Call Status]]="Pending","3",Raw_Data[[#This Row],[Call Status]]="Abandoned","0")</f>
        <v>5</v>
      </c>
      <c r="U1116" t="str">
        <f>TEXT(Raw_Data[[#This Row],[Call Date]],"mmmm")</f>
        <v>May</v>
      </c>
      <c r="V1116" t="str" cm="1">
        <f t="array" ref="V1116">_xlfn.IFS(Raw_Data[[#This Row],[Customer Satisfaction]]&lt;2,"Poor",Raw_Data[[#This Row],[Customer Satisfaction]]&lt;4,"Average",Raw_Data[[#This Row],[Customer Satisfaction]]&gt;=4,"Excellent")</f>
        <v>Average</v>
      </c>
    </row>
    <row r="1117" spans="2:22" x14ac:dyDescent="0.3">
      <c r="B1117" t="s">
        <v>7143</v>
      </c>
      <c r="C1117" s="2">
        <v>45752</v>
      </c>
      <c r="D1117" s="1">
        <v>0.44583333333333336</v>
      </c>
      <c r="E1117" t="s">
        <v>41</v>
      </c>
      <c r="F1117" t="s">
        <v>34</v>
      </c>
      <c r="G1117" t="s">
        <v>21</v>
      </c>
      <c r="H1117" t="s">
        <v>22</v>
      </c>
      <c r="I1117" t="s">
        <v>23</v>
      </c>
      <c r="J1117" t="s">
        <v>31</v>
      </c>
      <c r="K1117" t="s">
        <v>25</v>
      </c>
      <c r="L1117" t="s">
        <v>3564</v>
      </c>
      <c r="M1117">
        <v>1.7</v>
      </c>
      <c r="N1117">
        <v>11.6</v>
      </c>
      <c r="O1117" t="s">
        <v>26</v>
      </c>
      <c r="P1117">
        <v>5</v>
      </c>
      <c r="Q1117" t="s">
        <v>27</v>
      </c>
      <c r="R1117" t="s">
        <v>28</v>
      </c>
      <c r="S1117">
        <v>330.87</v>
      </c>
      <c r="T1117" t="str" cm="1">
        <f t="array" ref="T1117">_xlfn.IFS(Raw_Data[[#This Row],[Call Status]]="Resolved","5",Raw_Data[[#This Row],[Call Status]]="Escalated","2",Raw_Data[[#This Row],[Call Status]]="Pending","3",Raw_Data[[#This Row],[Call Status]]="Abandoned","0")</f>
        <v>5</v>
      </c>
      <c r="U1117" t="str">
        <f>TEXT(Raw_Data[[#This Row],[Call Date]],"mmmm")</f>
        <v>April</v>
      </c>
      <c r="V1117" t="str" cm="1">
        <f t="array" ref="V1117">_xlfn.IFS(Raw_Data[[#This Row],[Customer Satisfaction]]&lt;2,"Poor",Raw_Data[[#This Row],[Customer Satisfaction]]&lt;4,"Average",Raw_Data[[#This Row],[Customer Satisfaction]]&gt;=4,"Excellent")</f>
        <v>Excellent</v>
      </c>
    </row>
    <row r="1118" spans="2:22" x14ac:dyDescent="0.3">
      <c r="B1118" t="s">
        <v>9903</v>
      </c>
      <c r="C1118" s="2">
        <v>45772</v>
      </c>
      <c r="D1118" s="1">
        <v>0.74861111111111112</v>
      </c>
      <c r="E1118" t="s">
        <v>19</v>
      </c>
      <c r="F1118" t="s">
        <v>48</v>
      </c>
      <c r="G1118" t="s">
        <v>327</v>
      </c>
      <c r="H1118" t="s">
        <v>22</v>
      </c>
      <c r="I1118" t="s">
        <v>23</v>
      </c>
      <c r="J1118" t="s">
        <v>42</v>
      </c>
      <c r="K1118" t="s">
        <v>8876</v>
      </c>
      <c r="L1118" t="s">
        <v>8877</v>
      </c>
      <c r="M1118">
        <v>6.8</v>
      </c>
      <c r="N1118">
        <v>10.1</v>
      </c>
      <c r="O1118" t="s">
        <v>28</v>
      </c>
      <c r="P1118">
        <v>0</v>
      </c>
      <c r="Q1118" t="s">
        <v>615</v>
      </c>
      <c r="R1118" t="s">
        <v>28</v>
      </c>
      <c r="S1118">
        <v>182.28</v>
      </c>
      <c r="T1118" t="str" cm="1">
        <f t="array" ref="T1118">_xlfn.IFS(Raw_Data[[#This Row],[Call Status]]="Resolved","5",Raw_Data[[#This Row],[Call Status]]="Escalated","2",Raw_Data[[#This Row],[Call Status]]="Pending","3",Raw_Data[[#This Row],[Call Status]]="Abandoned","0")</f>
        <v>3</v>
      </c>
      <c r="U1118" t="str">
        <f>TEXT(Raw_Data[[#This Row],[Call Date]],"mmmm")</f>
        <v>April</v>
      </c>
      <c r="V1118" t="str" cm="1">
        <f t="array" ref="V1118">_xlfn.IFS(Raw_Data[[#This Row],[Customer Satisfaction]]&lt;2,"Poor",Raw_Data[[#This Row],[Customer Satisfaction]]&lt;4,"Average",Raw_Data[[#This Row],[Customer Satisfaction]]&gt;=4,"Excellent")</f>
        <v>Poor</v>
      </c>
    </row>
    <row r="1119" spans="2:22" x14ac:dyDescent="0.3">
      <c r="B1119" t="s">
        <v>3947</v>
      </c>
      <c r="C1119" s="2">
        <v>45900</v>
      </c>
      <c r="D1119" s="1">
        <v>0.80625000000000002</v>
      </c>
      <c r="E1119" t="s">
        <v>41</v>
      </c>
      <c r="F1119" t="s">
        <v>48</v>
      </c>
      <c r="G1119" t="s">
        <v>250</v>
      </c>
      <c r="H1119" t="s">
        <v>2026</v>
      </c>
      <c r="I1119" t="s">
        <v>1137</v>
      </c>
      <c r="J1119" t="s">
        <v>45</v>
      </c>
      <c r="K1119" t="s">
        <v>25</v>
      </c>
      <c r="L1119" t="s">
        <v>3564</v>
      </c>
      <c r="M1119">
        <v>4.0999999999999996</v>
      </c>
      <c r="N1119">
        <v>12.6</v>
      </c>
      <c r="O1119" t="s">
        <v>26</v>
      </c>
      <c r="P1119">
        <v>2</v>
      </c>
      <c r="Q1119" t="s">
        <v>1014</v>
      </c>
      <c r="R1119" t="s">
        <v>28</v>
      </c>
      <c r="S1119">
        <v>0</v>
      </c>
      <c r="T1119" t="str" cm="1">
        <f t="array" ref="T1119">_xlfn.IFS(Raw_Data[[#This Row],[Call Status]]="Resolved","5",Raw_Data[[#This Row],[Call Status]]="Escalated","2",Raw_Data[[#This Row],[Call Status]]="Pending","3",Raw_Data[[#This Row],[Call Status]]="Abandoned","0")</f>
        <v>5</v>
      </c>
      <c r="U1119" t="str">
        <f>TEXT(Raw_Data[[#This Row],[Call Date]],"mmmm")</f>
        <v>August</v>
      </c>
      <c r="V1119" t="str" cm="1">
        <f t="array" ref="V1119">_xlfn.IFS(Raw_Data[[#This Row],[Customer Satisfaction]]&lt;2,"Poor",Raw_Data[[#This Row],[Customer Satisfaction]]&lt;4,"Average",Raw_Data[[#This Row],[Customer Satisfaction]]&gt;=4,"Excellent")</f>
        <v>Average</v>
      </c>
    </row>
    <row r="1120" spans="2:22" x14ac:dyDescent="0.3">
      <c r="B1120" t="s">
        <v>7201</v>
      </c>
      <c r="C1120" s="2">
        <v>45949</v>
      </c>
      <c r="D1120" s="1">
        <v>0.87916666666666665</v>
      </c>
      <c r="E1120" t="s">
        <v>63</v>
      </c>
      <c r="F1120" t="s">
        <v>20</v>
      </c>
      <c r="G1120" t="s">
        <v>21</v>
      </c>
      <c r="H1120" t="s">
        <v>22</v>
      </c>
      <c r="I1120" t="s">
        <v>23</v>
      </c>
      <c r="J1120" t="s">
        <v>42</v>
      </c>
      <c r="K1120" t="s">
        <v>25</v>
      </c>
      <c r="L1120" t="s">
        <v>3564</v>
      </c>
      <c r="M1120">
        <v>3.1</v>
      </c>
      <c r="N1120">
        <v>13.2</v>
      </c>
      <c r="O1120" t="s">
        <v>26</v>
      </c>
      <c r="P1120">
        <v>5</v>
      </c>
      <c r="Q1120" t="s">
        <v>27</v>
      </c>
      <c r="R1120" t="s">
        <v>28</v>
      </c>
      <c r="S1120">
        <v>264.48</v>
      </c>
      <c r="T1120" t="str" cm="1">
        <f t="array" ref="T1120">_xlfn.IFS(Raw_Data[[#This Row],[Call Status]]="Resolved","5",Raw_Data[[#This Row],[Call Status]]="Escalated","2",Raw_Data[[#This Row],[Call Status]]="Pending","3",Raw_Data[[#This Row],[Call Status]]="Abandoned","0")</f>
        <v>5</v>
      </c>
      <c r="U1120" t="str">
        <f>TEXT(Raw_Data[[#This Row],[Call Date]],"mmmm")</f>
        <v>October</v>
      </c>
      <c r="V1120" t="str" cm="1">
        <f t="array" ref="V1120">_xlfn.IFS(Raw_Data[[#This Row],[Customer Satisfaction]]&lt;2,"Poor",Raw_Data[[#This Row],[Customer Satisfaction]]&lt;4,"Average",Raw_Data[[#This Row],[Customer Satisfaction]]&gt;=4,"Excellent")</f>
        <v>Excellent</v>
      </c>
    </row>
    <row r="1121" spans="2:22" x14ac:dyDescent="0.3">
      <c r="B1121" t="s">
        <v>2064</v>
      </c>
      <c r="C1121" s="2">
        <v>45939</v>
      </c>
      <c r="D1121" s="1">
        <v>0.58263888888888893</v>
      </c>
      <c r="E1121" t="s">
        <v>44</v>
      </c>
      <c r="F1121" t="s">
        <v>20</v>
      </c>
      <c r="G1121" t="s">
        <v>21</v>
      </c>
      <c r="H1121" t="s">
        <v>2026</v>
      </c>
      <c r="I1121" t="s">
        <v>1128</v>
      </c>
      <c r="J1121" t="s">
        <v>35</v>
      </c>
      <c r="K1121" t="s">
        <v>25</v>
      </c>
      <c r="L1121" t="s">
        <v>25</v>
      </c>
      <c r="M1121">
        <v>1.7</v>
      </c>
      <c r="N1121">
        <v>10.199999999999999</v>
      </c>
      <c r="O1121" t="s">
        <v>26</v>
      </c>
      <c r="P1121">
        <v>3</v>
      </c>
      <c r="Q1121" t="s">
        <v>615</v>
      </c>
      <c r="R1121" t="s">
        <v>28</v>
      </c>
      <c r="S1121">
        <v>44.31</v>
      </c>
      <c r="T1121" t="str" cm="1">
        <f t="array" ref="T1121">_xlfn.IFS(Raw_Data[[#This Row],[Call Status]]="Resolved","5",Raw_Data[[#This Row],[Call Status]]="Escalated","2",Raw_Data[[#This Row],[Call Status]]="Pending","3",Raw_Data[[#This Row],[Call Status]]="Abandoned","0")</f>
        <v>5</v>
      </c>
      <c r="U1121" t="str">
        <f>TEXT(Raw_Data[[#This Row],[Call Date]],"mmmm")</f>
        <v>October</v>
      </c>
      <c r="V1121" t="str" cm="1">
        <f t="array" ref="V1121">_xlfn.IFS(Raw_Data[[#This Row],[Customer Satisfaction]]&lt;2,"Poor",Raw_Data[[#This Row],[Customer Satisfaction]]&lt;4,"Average",Raw_Data[[#This Row],[Customer Satisfaction]]&gt;=4,"Excellent")</f>
        <v>Average</v>
      </c>
    </row>
    <row r="1122" spans="2:22" x14ac:dyDescent="0.3">
      <c r="B1122" t="s">
        <v>3449</v>
      </c>
      <c r="C1122" s="2">
        <v>45956</v>
      </c>
      <c r="D1122" s="1">
        <v>0.64097222222222228</v>
      </c>
      <c r="E1122" t="s">
        <v>66</v>
      </c>
      <c r="F1122" t="s">
        <v>38</v>
      </c>
      <c r="G1122" t="s">
        <v>162</v>
      </c>
      <c r="H1122" t="s">
        <v>2026</v>
      </c>
      <c r="I1122" t="s">
        <v>23</v>
      </c>
      <c r="J1122" t="s">
        <v>45</v>
      </c>
      <c r="K1122" t="s">
        <v>25</v>
      </c>
      <c r="L1122" t="s">
        <v>25</v>
      </c>
      <c r="M1122">
        <v>1.1000000000000001</v>
      </c>
      <c r="N1122">
        <v>13.6</v>
      </c>
      <c r="O1122" t="s">
        <v>26</v>
      </c>
      <c r="P1122">
        <v>5</v>
      </c>
      <c r="Q1122" t="s">
        <v>27</v>
      </c>
      <c r="R1122" t="s">
        <v>28</v>
      </c>
      <c r="S1122">
        <v>194.63</v>
      </c>
      <c r="T1122" t="str" cm="1">
        <f t="array" ref="T1122">_xlfn.IFS(Raw_Data[[#This Row],[Call Status]]="Resolved","5",Raw_Data[[#This Row],[Call Status]]="Escalated","2",Raw_Data[[#This Row],[Call Status]]="Pending","3",Raw_Data[[#This Row],[Call Status]]="Abandoned","0")</f>
        <v>5</v>
      </c>
      <c r="U1122" t="str">
        <f>TEXT(Raw_Data[[#This Row],[Call Date]],"mmmm")</f>
        <v>October</v>
      </c>
      <c r="V1122" t="str" cm="1">
        <f t="array" ref="V1122">_xlfn.IFS(Raw_Data[[#This Row],[Customer Satisfaction]]&lt;2,"Poor",Raw_Data[[#This Row],[Customer Satisfaction]]&lt;4,"Average",Raw_Data[[#This Row],[Customer Satisfaction]]&gt;=4,"Excellent")</f>
        <v>Excellent</v>
      </c>
    </row>
    <row r="1123" spans="2:22" x14ac:dyDescent="0.3">
      <c r="B1123" t="s">
        <v>8828</v>
      </c>
      <c r="C1123" s="2">
        <v>45940</v>
      </c>
      <c r="D1123" s="1">
        <v>0.59236111111111112</v>
      </c>
      <c r="E1123" t="s">
        <v>110</v>
      </c>
      <c r="F1123" t="s">
        <v>34</v>
      </c>
      <c r="G1123" t="s">
        <v>21</v>
      </c>
      <c r="H1123" t="s">
        <v>22</v>
      </c>
      <c r="I1123" t="s">
        <v>23</v>
      </c>
      <c r="J1123" t="s">
        <v>49</v>
      </c>
      <c r="K1123" t="s">
        <v>16</v>
      </c>
      <c r="L1123" t="s">
        <v>16</v>
      </c>
      <c r="M1123">
        <v>4.7</v>
      </c>
      <c r="N1123">
        <v>15.7</v>
      </c>
      <c r="O1123" t="s">
        <v>28</v>
      </c>
      <c r="P1123">
        <v>1</v>
      </c>
      <c r="Q1123" t="s">
        <v>1014</v>
      </c>
      <c r="R1123" t="s">
        <v>26</v>
      </c>
      <c r="S1123">
        <v>62.07</v>
      </c>
      <c r="T1123" t="str" cm="1">
        <f t="array" ref="T1123">_xlfn.IFS(Raw_Data[[#This Row],[Call Status]]="Resolved","5",Raw_Data[[#This Row],[Call Status]]="Escalated","2",Raw_Data[[#This Row],[Call Status]]="Pending","3",Raw_Data[[#This Row],[Call Status]]="Abandoned","0")</f>
        <v>2</v>
      </c>
      <c r="U1123" t="str">
        <f>TEXT(Raw_Data[[#This Row],[Call Date]],"mmmm")</f>
        <v>October</v>
      </c>
      <c r="V1123" t="str" cm="1">
        <f t="array" ref="V1123">_xlfn.IFS(Raw_Data[[#This Row],[Customer Satisfaction]]&lt;2,"Poor",Raw_Data[[#This Row],[Customer Satisfaction]]&lt;4,"Average",Raw_Data[[#This Row],[Customer Satisfaction]]&gt;=4,"Excellent")</f>
        <v>Poor</v>
      </c>
    </row>
    <row r="1124" spans="2:22" x14ac:dyDescent="0.3">
      <c r="B1124" t="s">
        <v>3195</v>
      </c>
      <c r="C1124" s="2">
        <v>45726</v>
      </c>
      <c r="D1124" s="1">
        <v>0.46388888888888891</v>
      </c>
      <c r="E1124" t="s">
        <v>63</v>
      </c>
      <c r="F1124" t="s">
        <v>38</v>
      </c>
      <c r="G1124" t="s">
        <v>21</v>
      </c>
      <c r="H1124" t="s">
        <v>2026</v>
      </c>
      <c r="I1124" t="s">
        <v>23</v>
      </c>
      <c r="J1124" t="s">
        <v>76</v>
      </c>
      <c r="K1124" t="s">
        <v>25</v>
      </c>
      <c r="L1124" t="s">
        <v>25</v>
      </c>
      <c r="M1124">
        <v>0.4</v>
      </c>
      <c r="N1124">
        <v>2.9</v>
      </c>
      <c r="O1124" t="s">
        <v>26</v>
      </c>
      <c r="P1124">
        <v>2</v>
      </c>
      <c r="Q1124" t="s">
        <v>615</v>
      </c>
      <c r="R1124" t="s">
        <v>28</v>
      </c>
      <c r="S1124">
        <v>237.77</v>
      </c>
      <c r="T1124" t="str" cm="1">
        <f t="array" ref="T1124">_xlfn.IFS(Raw_Data[[#This Row],[Call Status]]="Resolved","5",Raw_Data[[#This Row],[Call Status]]="Escalated","2",Raw_Data[[#This Row],[Call Status]]="Pending","3",Raw_Data[[#This Row],[Call Status]]="Abandoned","0")</f>
        <v>5</v>
      </c>
      <c r="U1124" t="str">
        <f>TEXT(Raw_Data[[#This Row],[Call Date]],"mmmm")</f>
        <v>March</v>
      </c>
      <c r="V1124" t="str" cm="1">
        <f t="array" ref="V1124">_xlfn.IFS(Raw_Data[[#This Row],[Customer Satisfaction]]&lt;2,"Poor",Raw_Data[[#This Row],[Customer Satisfaction]]&lt;4,"Average",Raw_Data[[#This Row],[Customer Satisfaction]]&gt;=4,"Excellent")</f>
        <v>Average</v>
      </c>
    </row>
    <row r="1125" spans="2:22" x14ac:dyDescent="0.3">
      <c r="B1125" t="s">
        <v>5092</v>
      </c>
      <c r="C1125" s="2">
        <v>45805</v>
      </c>
      <c r="D1125" s="1">
        <v>0.35138888888888886</v>
      </c>
      <c r="E1125" t="s">
        <v>91</v>
      </c>
      <c r="F1125" t="s">
        <v>20</v>
      </c>
      <c r="G1125" t="s">
        <v>21</v>
      </c>
      <c r="H1125" t="s">
        <v>22</v>
      </c>
      <c r="I1125" t="s">
        <v>1128</v>
      </c>
      <c r="J1125" t="s">
        <v>35</v>
      </c>
      <c r="K1125" t="s">
        <v>25</v>
      </c>
      <c r="L1125" t="s">
        <v>3564</v>
      </c>
      <c r="M1125">
        <v>7.2</v>
      </c>
      <c r="N1125">
        <v>3</v>
      </c>
      <c r="O1125" t="s">
        <v>26</v>
      </c>
      <c r="P1125">
        <v>5</v>
      </c>
      <c r="Q1125" t="s">
        <v>27</v>
      </c>
      <c r="R1125" t="s">
        <v>28</v>
      </c>
      <c r="S1125">
        <v>68</v>
      </c>
      <c r="T1125" t="str" cm="1">
        <f t="array" ref="T1125">_xlfn.IFS(Raw_Data[[#This Row],[Call Status]]="Resolved","5",Raw_Data[[#This Row],[Call Status]]="Escalated","2",Raw_Data[[#This Row],[Call Status]]="Pending","3",Raw_Data[[#This Row],[Call Status]]="Abandoned","0")</f>
        <v>5</v>
      </c>
      <c r="U1125" t="str">
        <f>TEXT(Raw_Data[[#This Row],[Call Date]],"mmmm")</f>
        <v>May</v>
      </c>
      <c r="V1125" t="str" cm="1">
        <f t="array" ref="V1125">_xlfn.IFS(Raw_Data[[#This Row],[Customer Satisfaction]]&lt;2,"Poor",Raw_Data[[#This Row],[Customer Satisfaction]]&lt;4,"Average",Raw_Data[[#This Row],[Customer Satisfaction]]&gt;=4,"Excellent")</f>
        <v>Excellent</v>
      </c>
    </row>
    <row r="1126" spans="2:22" x14ac:dyDescent="0.3">
      <c r="B1126" t="s">
        <v>6909</v>
      </c>
      <c r="C1126" s="2">
        <v>45668</v>
      </c>
      <c r="D1126" s="1">
        <v>0.68888888888888888</v>
      </c>
      <c r="E1126" t="s">
        <v>70</v>
      </c>
      <c r="F1126" t="s">
        <v>34</v>
      </c>
      <c r="G1126" t="s">
        <v>162</v>
      </c>
      <c r="H1126" t="s">
        <v>22</v>
      </c>
      <c r="I1126" t="s">
        <v>23</v>
      </c>
      <c r="J1126" t="s">
        <v>49</v>
      </c>
      <c r="K1126" t="s">
        <v>25</v>
      </c>
      <c r="L1126" t="s">
        <v>3564</v>
      </c>
      <c r="M1126">
        <v>4.4000000000000004</v>
      </c>
      <c r="N1126">
        <v>6.3</v>
      </c>
      <c r="O1126" t="s">
        <v>26</v>
      </c>
      <c r="P1126">
        <v>1</v>
      </c>
      <c r="Q1126" t="s">
        <v>1014</v>
      </c>
      <c r="R1126" t="s">
        <v>28</v>
      </c>
      <c r="S1126">
        <v>148.74</v>
      </c>
      <c r="T1126" t="str" cm="1">
        <f t="array" ref="T1126">_xlfn.IFS(Raw_Data[[#This Row],[Call Status]]="Resolved","5",Raw_Data[[#This Row],[Call Status]]="Escalated","2",Raw_Data[[#This Row],[Call Status]]="Pending","3",Raw_Data[[#This Row],[Call Status]]="Abandoned","0")</f>
        <v>5</v>
      </c>
      <c r="U1126" t="str">
        <f>TEXT(Raw_Data[[#This Row],[Call Date]],"mmmm")</f>
        <v>January</v>
      </c>
      <c r="V1126" t="str" cm="1">
        <f t="array" ref="V1126">_xlfn.IFS(Raw_Data[[#This Row],[Customer Satisfaction]]&lt;2,"Poor",Raw_Data[[#This Row],[Customer Satisfaction]]&lt;4,"Average",Raw_Data[[#This Row],[Customer Satisfaction]]&gt;=4,"Excellent")</f>
        <v>Poor</v>
      </c>
    </row>
    <row r="1127" spans="2:22" x14ac:dyDescent="0.3">
      <c r="B1127" t="s">
        <v>7846</v>
      </c>
      <c r="C1127" s="2">
        <v>45911</v>
      </c>
      <c r="D1127" s="1">
        <v>0.60486111111111107</v>
      </c>
      <c r="E1127" t="s">
        <v>108</v>
      </c>
      <c r="F1127" t="s">
        <v>48</v>
      </c>
      <c r="G1127" t="s">
        <v>327</v>
      </c>
      <c r="H1127" t="s">
        <v>2026</v>
      </c>
      <c r="I1127" t="s">
        <v>1137</v>
      </c>
      <c r="J1127" t="s">
        <v>49</v>
      </c>
      <c r="K1127" t="s">
        <v>16</v>
      </c>
      <c r="L1127" t="s">
        <v>16</v>
      </c>
      <c r="M1127">
        <v>0.5</v>
      </c>
      <c r="N1127">
        <v>11</v>
      </c>
      <c r="O1127" t="s">
        <v>28</v>
      </c>
      <c r="P1127">
        <v>3</v>
      </c>
      <c r="Q1127" t="s">
        <v>615</v>
      </c>
      <c r="R1127" t="s">
        <v>26</v>
      </c>
      <c r="S1127">
        <v>504.98</v>
      </c>
      <c r="T1127" t="str" cm="1">
        <f t="array" ref="T1127">_xlfn.IFS(Raw_Data[[#This Row],[Call Status]]="Resolved","5",Raw_Data[[#This Row],[Call Status]]="Escalated","2",Raw_Data[[#This Row],[Call Status]]="Pending","3",Raw_Data[[#This Row],[Call Status]]="Abandoned","0")</f>
        <v>2</v>
      </c>
      <c r="U1127" t="str">
        <f>TEXT(Raw_Data[[#This Row],[Call Date]],"mmmm")</f>
        <v>September</v>
      </c>
      <c r="V1127" t="str" cm="1">
        <f t="array" ref="V1127">_xlfn.IFS(Raw_Data[[#This Row],[Customer Satisfaction]]&lt;2,"Poor",Raw_Data[[#This Row],[Customer Satisfaction]]&lt;4,"Average",Raw_Data[[#This Row],[Customer Satisfaction]]&gt;=4,"Excellent")</f>
        <v>Average</v>
      </c>
    </row>
    <row r="1128" spans="2:22" x14ac:dyDescent="0.3">
      <c r="B1128" t="s">
        <v>7906</v>
      </c>
      <c r="C1128" s="2">
        <v>45987</v>
      </c>
      <c r="D1128" s="1">
        <v>0.63958333333333328</v>
      </c>
      <c r="E1128" t="s">
        <v>37</v>
      </c>
      <c r="F1128" t="s">
        <v>48</v>
      </c>
      <c r="G1128" t="s">
        <v>162</v>
      </c>
      <c r="H1128" t="s">
        <v>2613</v>
      </c>
      <c r="I1128" t="s">
        <v>23</v>
      </c>
      <c r="J1128" t="s">
        <v>45</v>
      </c>
      <c r="K1128" t="s">
        <v>16</v>
      </c>
      <c r="L1128" t="s">
        <v>16</v>
      </c>
      <c r="M1128">
        <v>0.8</v>
      </c>
      <c r="N1128">
        <v>4.8</v>
      </c>
      <c r="O1128" t="s">
        <v>28</v>
      </c>
      <c r="P1128">
        <v>3</v>
      </c>
      <c r="Q1128" t="s">
        <v>615</v>
      </c>
      <c r="R1128" t="s">
        <v>26</v>
      </c>
      <c r="S1128">
        <v>275.62</v>
      </c>
      <c r="T1128" t="str" cm="1">
        <f t="array" ref="T1128">_xlfn.IFS(Raw_Data[[#This Row],[Call Status]]="Resolved","5",Raw_Data[[#This Row],[Call Status]]="Escalated","2",Raw_Data[[#This Row],[Call Status]]="Pending","3",Raw_Data[[#This Row],[Call Status]]="Abandoned","0")</f>
        <v>2</v>
      </c>
      <c r="U1128" t="str">
        <f>TEXT(Raw_Data[[#This Row],[Call Date]],"mmmm")</f>
        <v>November</v>
      </c>
      <c r="V1128" t="str" cm="1">
        <f t="array" ref="V1128">_xlfn.IFS(Raw_Data[[#This Row],[Customer Satisfaction]]&lt;2,"Poor",Raw_Data[[#This Row],[Customer Satisfaction]]&lt;4,"Average",Raw_Data[[#This Row],[Customer Satisfaction]]&gt;=4,"Excellent")</f>
        <v>Average</v>
      </c>
    </row>
    <row r="1129" spans="2:22" x14ac:dyDescent="0.3">
      <c r="B1129" t="s">
        <v>6186</v>
      </c>
      <c r="C1129" s="2">
        <v>46017</v>
      </c>
      <c r="D1129" s="1">
        <v>0.52013888888888893</v>
      </c>
      <c r="E1129" t="s">
        <v>19</v>
      </c>
      <c r="F1129" t="s">
        <v>34</v>
      </c>
      <c r="G1129" t="s">
        <v>162</v>
      </c>
      <c r="H1129" t="s">
        <v>22</v>
      </c>
      <c r="I1129" t="s">
        <v>23</v>
      </c>
      <c r="J1129" t="s">
        <v>64</v>
      </c>
      <c r="K1129" t="s">
        <v>25</v>
      </c>
      <c r="L1129" t="s">
        <v>3559</v>
      </c>
      <c r="M1129">
        <v>8.3000000000000007</v>
      </c>
      <c r="N1129">
        <v>15.7</v>
      </c>
      <c r="O1129" t="s">
        <v>26</v>
      </c>
      <c r="P1129">
        <v>2</v>
      </c>
      <c r="Q1129" t="s">
        <v>615</v>
      </c>
      <c r="R1129" t="s">
        <v>28</v>
      </c>
      <c r="S1129">
        <v>132.55000000000001</v>
      </c>
      <c r="T1129" t="str" cm="1">
        <f t="array" ref="T1129">_xlfn.IFS(Raw_Data[[#This Row],[Call Status]]="Resolved","5",Raw_Data[[#This Row],[Call Status]]="Escalated","2",Raw_Data[[#This Row],[Call Status]]="Pending","3",Raw_Data[[#This Row],[Call Status]]="Abandoned","0")</f>
        <v>5</v>
      </c>
      <c r="U1129" t="str">
        <f>TEXT(Raw_Data[[#This Row],[Call Date]],"mmmm")</f>
        <v>December</v>
      </c>
      <c r="V1129" t="str" cm="1">
        <f t="array" ref="V1129">_xlfn.IFS(Raw_Data[[#This Row],[Customer Satisfaction]]&lt;2,"Poor",Raw_Data[[#This Row],[Customer Satisfaction]]&lt;4,"Average",Raw_Data[[#This Row],[Customer Satisfaction]]&gt;=4,"Excellent")</f>
        <v>Average</v>
      </c>
    </row>
    <row r="1130" spans="2:22" x14ac:dyDescent="0.3">
      <c r="B1130" t="s">
        <v>9609</v>
      </c>
      <c r="C1130" s="2">
        <v>45695</v>
      </c>
      <c r="D1130" s="1">
        <v>0.53680555555555554</v>
      </c>
      <c r="E1130" t="s">
        <v>41</v>
      </c>
      <c r="F1130" t="s">
        <v>48</v>
      </c>
      <c r="G1130" t="s">
        <v>250</v>
      </c>
      <c r="H1130" t="s">
        <v>22</v>
      </c>
      <c r="I1130" t="s">
        <v>1137</v>
      </c>
      <c r="J1130" t="s">
        <v>49</v>
      </c>
      <c r="K1130" t="s">
        <v>8876</v>
      </c>
      <c r="L1130" t="s">
        <v>8877</v>
      </c>
      <c r="M1130">
        <v>5.4</v>
      </c>
      <c r="N1130">
        <v>12.8</v>
      </c>
      <c r="O1130" t="s">
        <v>28</v>
      </c>
      <c r="P1130">
        <v>2</v>
      </c>
      <c r="Q1130" t="s">
        <v>1014</v>
      </c>
      <c r="R1130" t="s">
        <v>28</v>
      </c>
      <c r="S1130">
        <v>0</v>
      </c>
      <c r="T1130" t="str" cm="1">
        <f t="array" ref="T1130">_xlfn.IFS(Raw_Data[[#This Row],[Call Status]]="Resolved","5",Raw_Data[[#This Row],[Call Status]]="Escalated","2",Raw_Data[[#This Row],[Call Status]]="Pending","3",Raw_Data[[#This Row],[Call Status]]="Abandoned","0")</f>
        <v>3</v>
      </c>
      <c r="U1130" t="str">
        <f>TEXT(Raw_Data[[#This Row],[Call Date]],"mmmm")</f>
        <v>February</v>
      </c>
      <c r="V1130" t="str" cm="1">
        <f t="array" ref="V1130">_xlfn.IFS(Raw_Data[[#This Row],[Customer Satisfaction]]&lt;2,"Poor",Raw_Data[[#This Row],[Customer Satisfaction]]&lt;4,"Average",Raw_Data[[#This Row],[Customer Satisfaction]]&gt;=4,"Excellent")</f>
        <v>Average</v>
      </c>
    </row>
    <row r="1131" spans="2:22" x14ac:dyDescent="0.3">
      <c r="B1131" t="s">
        <v>4788</v>
      </c>
      <c r="C1131" s="2">
        <v>45791</v>
      </c>
      <c r="D1131" s="1">
        <v>0.8930555555555556</v>
      </c>
      <c r="E1131" t="s">
        <v>53</v>
      </c>
      <c r="F1131" t="s">
        <v>20</v>
      </c>
      <c r="G1131" t="s">
        <v>327</v>
      </c>
      <c r="H1131" t="s">
        <v>22</v>
      </c>
      <c r="I1131" t="s">
        <v>1137</v>
      </c>
      <c r="J1131" t="s">
        <v>49</v>
      </c>
      <c r="K1131" t="s">
        <v>25</v>
      </c>
      <c r="L1131" t="s">
        <v>3559</v>
      </c>
      <c r="M1131">
        <v>5.7</v>
      </c>
      <c r="N1131">
        <v>11.8</v>
      </c>
      <c r="O1131" t="s">
        <v>26</v>
      </c>
      <c r="P1131">
        <v>5</v>
      </c>
      <c r="Q1131" t="s">
        <v>27</v>
      </c>
      <c r="R1131" t="s">
        <v>28</v>
      </c>
      <c r="S1131">
        <v>232.58</v>
      </c>
      <c r="T1131" t="str" cm="1">
        <f t="array" ref="T1131">_xlfn.IFS(Raw_Data[[#This Row],[Call Status]]="Resolved","5",Raw_Data[[#This Row],[Call Status]]="Escalated","2",Raw_Data[[#This Row],[Call Status]]="Pending","3",Raw_Data[[#This Row],[Call Status]]="Abandoned","0")</f>
        <v>5</v>
      </c>
      <c r="U1131" t="str">
        <f>TEXT(Raw_Data[[#This Row],[Call Date]],"mmmm")</f>
        <v>May</v>
      </c>
      <c r="V1131" t="str" cm="1">
        <f t="array" ref="V1131">_xlfn.IFS(Raw_Data[[#This Row],[Customer Satisfaction]]&lt;2,"Poor",Raw_Data[[#This Row],[Customer Satisfaction]]&lt;4,"Average",Raw_Data[[#This Row],[Customer Satisfaction]]&gt;=4,"Excellent")</f>
        <v>Excellent</v>
      </c>
    </row>
    <row r="1132" spans="2:22" x14ac:dyDescent="0.3">
      <c r="B1132" t="s">
        <v>573</v>
      </c>
      <c r="C1132" s="2">
        <v>45857</v>
      </c>
      <c r="D1132" s="1">
        <v>0.53541666666666665</v>
      </c>
      <c r="E1132" t="s">
        <v>110</v>
      </c>
      <c r="F1132" t="s">
        <v>20</v>
      </c>
      <c r="G1132" t="s">
        <v>162</v>
      </c>
      <c r="H1132" t="s">
        <v>22</v>
      </c>
      <c r="I1132" t="s">
        <v>23</v>
      </c>
      <c r="J1132" t="s">
        <v>64</v>
      </c>
      <c r="K1132" t="s">
        <v>25</v>
      </c>
      <c r="L1132" t="s">
        <v>25</v>
      </c>
      <c r="M1132">
        <v>0.2</v>
      </c>
      <c r="N1132">
        <v>3.7</v>
      </c>
      <c r="O1132" t="s">
        <v>28</v>
      </c>
      <c r="P1132">
        <v>0</v>
      </c>
      <c r="Q1132" t="s">
        <v>27</v>
      </c>
      <c r="R1132" t="s">
        <v>28</v>
      </c>
      <c r="S1132">
        <v>336.09</v>
      </c>
      <c r="T1132" t="str" cm="1">
        <f t="array" ref="T1132">_xlfn.IFS(Raw_Data[[#This Row],[Call Status]]="Resolved","5",Raw_Data[[#This Row],[Call Status]]="Escalated","2",Raw_Data[[#This Row],[Call Status]]="Pending","3",Raw_Data[[#This Row],[Call Status]]="Abandoned","0")</f>
        <v>5</v>
      </c>
      <c r="U1132" t="str">
        <f>TEXT(Raw_Data[[#This Row],[Call Date]],"mmmm")</f>
        <v>July</v>
      </c>
      <c r="V1132" t="str" cm="1">
        <f t="array" ref="V1132">_xlfn.IFS(Raw_Data[[#This Row],[Customer Satisfaction]]&lt;2,"Poor",Raw_Data[[#This Row],[Customer Satisfaction]]&lt;4,"Average",Raw_Data[[#This Row],[Customer Satisfaction]]&gt;=4,"Excellent")</f>
        <v>Poor</v>
      </c>
    </row>
    <row r="1133" spans="2:22" x14ac:dyDescent="0.3">
      <c r="B1133" t="s">
        <v>9889</v>
      </c>
      <c r="C1133" s="2">
        <v>45680</v>
      </c>
      <c r="D1133" s="1">
        <v>0.78749999999999998</v>
      </c>
      <c r="E1133" t="s">
        <v>72</v>
      </c>
      <c r="F1133" t="s">
        <v>34</v>
      </c>
      <c r="G1133" t="s">
        <v>21</v>
      </c>
      <c r="H1133" t="s">
        <v>22</v>
      </c>
      <c r="I1133" t="s">
        <v>23</v>
      </c>
      <c r="J1133" t="s">
        <v>49</v>
      </c>
      <c r="K1133" t="s">
        <v>8876</v>
      </c>
      <c r="L1133" t="s">
        <v>8877</v>
      </c>
      <c r="M1133">
        <v>4.0999999999999996</v>
      </c>
      <c r="N1133">
        <v>12.5</v>
      </c>
      <c r="O1133" t="s">
        <v>28</v>
      </c>
      <c r="P1133">
        <v>4</v>
      </c>
      <c r="Q1133" t="s">
        <v>27</v>
      </c>
      <c r="R1133" t="s">
        <v>28</v>
      </c>
      <c r="S1133">
        <v>290.38</v>
      </c>
      <c r="T1133" t="str" cm="1">
        <f t="array" ref="T1133">_xlfn.IFS(Raw_Data[[#This Row],[Call Status]]="Resolved","5",Raw_Data[[#This Row],[Call Status]]="Escalated","2",Raw_Data[[#This Row],[Call Status]]="Pending","3",Raw_Data[[#This Row],[Call Status]]="Abandoned","0")</f>
        <v>3</v>
      </c>
      <c r="U1133" t="str">
        <f>TEXT(Raw_Data[[#This Row],[Call Date]],"mmmm")</f>
        <v>January</v>
      </c>
      <c r="V1133" t="str" cm="1">
        <f t="array" ref="V1133">_xlfn.IFS(Raw_Data[[#This Row],[Customer Satisfaction]]&lt;2,"Poor",Raw_Data[[#This Row],[Customer Satisfaction]]&lt;4,"Average",Raw_Data[[#This Row],[Customer Satisfaction]]&gt;=4,"Excellent")</f>
        <v>Excellent</v>
      </c>
    </row>
    <row r="1134" spans="2:22" x14ac:dyDescent="0.3">
      <c r="B1134" t="s">
        <v>4755</v>
      </c>
      <c r="C1134" s="2">
        <v>45960</v>
      </c>
      <c r="D1134" s="1">
        <v>0.74791666666666667</v>
      </c>
      <c r="E1134" t="s">
        <v>47</v>
      </c>
      <c r="F1134" t="s">
        <v>34</v>
      </c>
      <c r="G1134" t="s">
        <v>21</v>
      </c>
      <c r="H1134" t="s">
        <v>22</v>
      </c>
      <c r="I1134" t="s">
        <v>1130</v>
      </c>
      <c r="J1134" t="s">
        <v>55</v>
      </c>
      <c r="K1134" t="s">
        <v>25</v>
      </c>
      <c r="L1134" t="s">
        <v>3561</v>
      </c>
      <c r="M1134">
        <v>1.8</v>
      </c>
      <c r="N1134">
        <v>5.9</v>
      </c>
      <c r="O1134" t="s">
        <v>26</v>
      </c>
      <c r="P1134">
        <v>5</v>
      </c>
      <c r="Q1134" t="s">
        <v>27</v>
      </c>
      <c r="R1134" t="s">
        <v>28</v>
      </c>
      <c r="S1134">
        <v>78.040000000000006</v>
      </c>
      <c r="T1134" t="str" cm="1">
        <f t="array" ref="T1134">_xlfn.IFS(Raw_Data[[#This Row],[Call Status]]="Resolved","5",Raw_Data[[#This Row],[Call Status]]="Escalated","2",Raw_Data[[#This Row],[Call Status]]="Pending","3",Raw_Data[[#This Row],[Call Status]]="Abandoned","0")</f>
        <v>5</v>
      </c>
      <c r="U1134" t="str">
        <f>TEXT(Raw_Data[[#This Row],[Call Date]],"mmmm")</f>
        <v>October</v>
      </c>
      <c r="V1134" t="str" cm="1">
        <f t="array" ref="V1134">_xlfn.IFS(Raw_Data[[#This Row],[Customer Satisfaction]]&lt;2,"Poor",Raw_Data[[#This Row],[Customer Satisfaction]]&lt;4,"Average",Raw_Data[[#This Row],[Customer Satisfaction]]&gt;=4,"Excellent")</f>
        <v>Excellent</v>
      </c>
    </row>
    <row r="1135" spans="2:22" x14ac:dyDescent="0.3">
      <c r="B1135" t="s">
        <v>2814</v>
      </c>
      <c r="C1135" s="2">
        <v>46003</v>
      </c>
      <c r="D1135" s="1">
        <v>0.76041666666666663</v>
      </c>
      <c r="E1135" t="s">
        <v>41</v>
      </c>
      <c r="F1135" t="s">
        <v>34</v>
      </c>
      <c r="G1135" t="s">
        <v>21</v>
      </c>
      <c r="H1135" t="s">
        <v>2392</v>
      </c>
      <c r="I1135" t="s">
        <v>23</v>
      </c>
      <c r="J1135" t="s">
        <v>31</v>
      </c>
      <c r="K1135" t="s">
        <v>25</v>
      </c>
      <c r="L1135" t="s">
        <v>25</v>
      </c>
      <c r="M1135">
        <v>1.5</v>
      </c>
      <c r="N1135">
        <v>8.6</v>
      </c>
      <c r="O1135" t="s">
        <v>26</v>
      </c>
      <c r="P1135">
        <v>0</v>
      </c>
      <c r="Q1135" t="s">
        <v>27</v>
      </c>
      <c r="R1135" t="s">
        <v>28</v>
      </c>
      <c r="S1135">
        <v>245</v>
      </c>
      <c r="T1135" t="str" cm="1">
        <f t="array" ref="T1135">_xlfn.IFS(Raw_Data[[#This Row],[Call Status]]="Resolved","5",Raw_Data[[#This Row],[Call Status]]="Escalated","2",Raw_Data[[#This Row],[Call Status]]="Pending","3",Raw_Data[[#This Row],[Call Status]]="Abandoned","0")</f>
        <v>5</v>
      </c>
      <c r="U1135" t="str">
        <f>TEXT(Raw_Data[[#This Row],[Call Date]],"mmmm")</f>
        <v>December</v>
      </c>
      <c r="V1135" t="str" cm="1">
        <f t="array" ref="V1135">_xlfn.IFS(Raw_Data[[#This Row],[Customer Satisfaction]]&lt;2,"Poor",Raw_Data[[#This Row],[Customer Satisfaction]]&lt;4,"Average",Raw_Data[[#This Row],[Customer Satisfaction]]&gt;=4,"Excellent")</f>
        <v>Poor</v>
      </c>
    </row>
    <row r="1136" spans="2:22" x14ac:dyDescent="0.3">
      <c r="B1136" t="s">
        <v>6171</v>
      </c>
      <c r="C1136" s="2">
        <v>45959</v>
      </c>
      <c r="D1136" s="1">
        <v>0.46736111111111112</v>
      </c>
      <c r="E1136" t="s">
        <v>66</v>
      </c>
      <c r="F1136" t="s">
        <v>48</v>
      </c>
      <c r="G1136" t="s">
        <v>162</v>
      </c>
      <c r="H1136" t="s">
        <v>22</v>
      </c>
      <c r="I1136" t="s">
        <v>23</v>
      </c>
      <c r="J1136" t="s">
        <v>64</v>
      </c>
      <c r="K1136" t="s">
        <v>25</v>
      </c>
      <c r="L1136" t="s">
        <v>3559</v>
      </c>
      <c r="M1136">
        <v>2.9</v>
      </c>
      <c r="N1136">
        <v>3.4</v>
      </c>
      <c r="O1136" t="s">
        <v>26</v>
      </c>
      <c r="P1136">
        <v>1</v>
      </c>
      <c r="Q1136" t="s">
        <v>1014</v>
      </c>
      <c r="R1136" t="s">
        <v>28</v>
      </c>
      <c r="S1136">
        <v>176.88</v>
      </c>
      <c r="T1136" t="str" cm="1">
        <f t="array" ref="T1136">_xlfn.IFS(Raw_Data[[#This Row],[Call Status]]="Resolved","5",Raw_Data[[#This Row],[Call Status]]="Escalated","2",Raw_Data[[#This Row],[Call Status]]="Pending","3",Raw_Data[[#This Row],[Call Status]]="Abandoned","0")</f>
        <v>5</v>
      </c>
      <c r="U1136" t="str">
        <f>TEXT(Raw_Data[[#This Row],[Call Date]],"mmmm")</f>
        <v>October</v>
      </c>
      <c r="V1136" t="str" cm="1">
        <f t="array" ref="V1136">_xlfn.IFS(Raw_Data[[#This Row],[Customer Satisfaction]]&lt;2,"Poor",Raw_Data[[#This Row],[Customer Satisfaction]]&lt;4,"Average",Raw_Data[[#This Row],[Customer Satisfaction]]&gt;=4,"Excellent")</f>
        <v>Poor</v>
      </c>
    </row>
    <row r="1137" spans="2:22" x14ac:dyDescent="0.3">
      <c r="B1137" t="s">
        <v>312</v>
      </c>
      <c r="C1137" s="2">
        <v>46020</v>
      </c>
      <c r="D1137" s="1">
        <v>0.39444444444444443</v>
      </c>
      <c r="E1137" t="s">
        <v>53</v>
      </c>
      <c r="F1137" t="s">
        <v>20</v>
      </c>
      <c r="G1137" t="s">
        <v>250</v>
      </c>
      <c r="H1137" t="s">
        <v>22</v>
      </c>
      <c r="I1137" t="s">
        <v>23</v>
      </c>
      <c r="J1137" t="s">
        <v>76</v>
      </c>
      <c r="K1137" t="s">
        <v>25</v>
      </c>
      <c r="L1137" t="s">
        <v>25</v>
      </c>
      <c r="M1137">
        <v>4.4000000000000004</v>
      </c>
      <c r="N1137">
        <v>11.1</v>
      </c>
      <c r="O1137" t="s">
        <v>26</v>
      </c>
      <c r="P1137">
        <v>5</v>
      </c>
      <c r="Q1137" t="s">
        <v>27</v>
      </c>
      <c r="R1137" t="s">
        <v>28</v>
      </c>
      <c r="S1137">
        <v>87.77</v>
      </c>
      <c r="T1137" t="str" cm="1">
        <f t="array" ref="T1137">_xlfn.IFS(Raw_Data[[#This Row],[Call Status]]="Resolved","5",Raw_Data[[#This Row],[Call Status]]="Escalated","2",Raw_Data[[#This Row],[Call Status]]="Pending","3",Raw_Data[[#This Row],[Call Status]]="Abandoned","0")</f>
        <v>5</v>
      </c>
      <c r="U1137" t="str">
        <f>TEXT(Raw_Data[[#This Row],[Call Date]],"mmmm")</f>
        <v>December</v>
      </c>
      <c r="V1137" t="str" cm="1">
        <f t="array" ref="V1137">_xlfn.IFS(Raw_Data[[#This Row],[Customer Satisfaction]]&lt;2,"Poor",Raw_Data[[#This Row],[Customer Satisfaction]]&lt;4,"Average",Raw_Data[[#This Row],[Customer Satisfaction]]&gt;=4,"Excellent")</f>
        <v>Excellent</v>
      </c>
    </row>
    <row r="1138" spans="2:22" x14ac:dyDescent="0.3">
      <c r="B1138" t="s">
        <v>5343</v>
      </c>
      <c r="C1138" s="2">
        <v>45875</v>
      </c>
      <c r="D1138" s="1">
        <v>0.74027777777777781</v>
      </c>
      <c r="E1138" t="s">
        <v>37</v>
      </c>
      <c r="F1138" t="s">
        <v>38</v>
      </c>
      <c r="G1138" t="s">
        <v>162</v>
      </c>
      <c r="H1138" t="s">
        <v>2026</v>
      </c>
      <c r="I1138" t="s">
        <v>23</v>
      </c>
      <c r="J1138" t="s">
        <v>42</v>
      </c>
      <c r="K1138" t="s">
        <v>25</v>
      </c>
      <c r="L1138" t="s">
        <v>3564</v>
      </c>
      <c r="M1138">
        <v>0.8</v>
      </c>
      <c r="N1138">
        <v>9.6999999999999993</v>
      </c>
      <c r="O1138" t="s">
        <v>26</v>
      </c>
      <c r="P1138">
        <v>3</v>
      </c>
      <c r="Q1138" t="s">
        <v>615</v>
      </c>
      <c r="R1138" t="s">
        <v>28</v>
      </c>
      <c r="S1138">
        <v>542.46</v>
      </c>
      <c r="T1138" t="str" cm="1">
        <f t="array" ref="T1138">_xlfn.IFS(Raw_Data[[#This Row],[Call Status]]="Resolved","5",Raw_Data[[#This Row],[Call Status]]="Escalated","2",Raw_Data[[#This Row],[Call Status]]="Pending","3",Raw_Data[[#This Row],[Call Status]]="Abandoned","0")</f>
        <v>5</v>
      </c>
      <c r="U1138" t="str">
        <f>TEXT(Raw_Data[[#This Row],[Call Date]],"mmmm")</f>
        <v>August</v>
      </c>
      <c r="V1138" t="str" cm="1">
        <f t="array" ref="V1138">_xlfn.IFS(Raw_Data[[#This Row],[Customer Satisfaction]]&lt;2,"Poor",Raw_Data[[#This Row],[Customer Satisfaction]]&lt;4,"Average",Raw_Data[[#This Row],[Customer Satisfaction]]&gt;=4,"Excellent")</f>
        <v>Average</v>
      </c>
    </row>
    <row r="1139" spans="2:22" x14ac:dyDescent="0.3">
      <c r="B1139" t="s">
        <v>3644</v>
      </c>
      <c r="C1139" s="2">
        <v>45798</v>
      </c>
      <c r="D1139" s="1">
        <v>0.66388888888888886</v>
      </c>
      <c r="E1139" t="s">
        <v>156</v>
      </c>
      <c r="F1139" t="s">
        <v>38</v>
      </c>
      <c r="G1139" t="s">
        <v>21</v>
      </c>
      <c r="H1139" t="s">
        <v>2026</v>
      </c>
      <c r="I1139" t="s">
        <v>1130</v>
      </c>
      <c r="J1139" t="s">
        <v>49</v>
      </c>
      <c r="K1139" t="s">
        <v>25</v>
      </c>
      <c r="L1139" t="s">
        <v>3561</v>
      </c>
      <c r="M1139">
        <v>1.1000000000000001</v>
      </c>
      <c r="N1139">
        <v>10.4</v>
      </c>
      <c r="O1139" t="s">
        <v>26</v>
      </c>
      <c r="P1139">
        <v>5</v>
      </c>
      <c r="Q1139" t="s">
        <v>27</v>
      </c>
      <c r="R1139" t="s">
        <v>28</v>
      </c>
      <c r="S1139">
        <v>299.82</v>
      </c>
      <c r="T1139" t="str" cm="1">
        <f t="array" ref="T1139">_xlfn.IFS(Raw_Data[[#This Row],[Call Status]]="Resolved","5",Raw_Data[[#This Row],[Call Status]]="Escalated","2",Raw_Data[[#This Row],[Call Status]]="Pending","3",Raw_Data[[#This Row],[Call Status]]="Abandoned","0")</f>
        <v>5</v>
      </c>
      <c r="U1139" t="str">
        <f>TEXT(Raw_Data[[#This Row],[Call Date]],"mmmm")</f>
        <v>May</v>
      </c>
      <c r="V1139" t="str" cm="1">
        <f t="array" ref="V1139">_xlfn.IFS(Raw_Data[[#This Row],[Customer Satisfaction]]&lt;2,"Poor",Raw_Data[[#This Row],[Customer Satisfaction]]&lt;4,"Average",Raw_Data[[#This Row],[Customer Satisfaction]]&gt;=4,"Excellent")</f>
        <v>Excellent</v>
      </c>
    </row>
    <row r="1140" spans="2:22" x14ac:dyDescent="0.3">
      <c r="B1140" t="s">
        <v>1433</v>
      </c>
      <c r="C1140" s="2">
        <v>45761</v>
      </c>
      <c r="D1140" s="1">
        <v>0.5</v>
      </c>
      <c r="E1140" t="s">
        <v>110</v>
      </c>
      <c r="F1140" t="s">
        <v>48</v>
      </c>
      <c r="G1140" t="s">
        <v>162</v>
      </c>
      <c r="H1140" t="s">
        <v>22</v>
      </c>
      <c r="I1140" t="s">
        <v>1128</v>
      </c>
      <c r="J1140" t="s">
        <v>39</v>
      </c>
      <c r="K1140" t="s">
        <v>25</v>
      </c>
      <c r="L1140" t="s">
        <v>25</v>
      </c>
      <c r="M1140">
        <v>5.6</v>
      </c>
      <c r="N1140">
        <v>12</v>
      </c>
      <c r="O1140" t="s">
        <v>26</v>
      </c>
      <c r="P1140">
        <v>4</v>
      </c>
      <c r="Q1140" t="s">
        <v>615</v>
      </c>
      <c r="R1140" t="s">
        <v>28</v>
      </c>
      <c r="S1140">
        <v>160.46</v>
      </c>
      <c r="T1140" t="str" cm="1">
        <f t="array" ref="T1140">_xlfn.IFS(Raw_Data[[#This Row],[Call Status]]="Resolved","5",Raw_Data[[#This Row],[Call Status]]="Escalated","2",Raw_Data[[#This Row],[Call Status]]="Pending","3",Raw_Data[[#This Row],[Call Status]]="Abandoned","0")</f>
        <v>5</v>
      </c>
      <c r="U1140" t="str">
        <f>TEXT(Raw_Data[[#This Row],[Call Date]],"mmmm")</f>
        <v>April</v>
      </c>
      <c r="V1140" t="str" cm="1">
        <f t="array" ref="V1140">_xlfn.IFS(Raw_Data[[#This Row],[Customer Satisfaction]]&lt;2,"Poor",Raw_Data[[#This Row],[Customer Satisfaction]]&lt;4,"Average",Raw_Data[[#This Row],[Customer Satisfaction]]&gt;=4,"Excellent")</f>
        <v>Excellent</v>
      </c>
    </row>
    <row r="1141" spans="2:22" x14ac:dyDescent="0.3">
      <c r="B1141" t="s">
        <v>1323</v>
      </c>
      <c r="C1141" s="2">
        <v>45867</v>
      </c>
      <c r="D1141" s="1">
        <v>0.5229166666666667</v>
      </c>
      <c r="E1141" t="s">
        <v>100</v>
      </c>
      <c r="F1141" t="s">
        <v>34</v>
      </c>
      <c r="G1141" t="s">
        <v>250</v>
      </c>
      <c r="H1141" t="s">
        <v>22</v>
      </c>
      <c r="I1141" t="s">
        <v>1128</v>
      </c>
      <c r="J1141" t="s">
        <v>31</v>
      </c>
      <c r="K1141" t="s">
        <v>25</v>
      </c>
      <c r="L1141" t="s">
        <v>25</v>
      </c>
      <c r="M1141">
        <v>2.1</v>
      </c>
      <c r="N1141">
        <v>9</v>
      </c>
      <c r="O1141" t="s">
        <v>28</v>
      </c>
      <c r="P1141">
        <v>4</v>
      </c>
      <c r="Q1141" t="s">
        <v>27</v>
      </c>
      <c r="R1141" t="s">
        <v>28</v>
      </c>
      <c r="S1141">
        <v>16.7</v>
      </c>
      <c r="T1141" t="str" cm="1">
        <f t="array" ref="T1141">_xlfn.IFS(Raw_Data[[#This Row],[Call Status]]="Resolved","5",Raw_Data[[#This Row],[Call Status]]="Escalated","2",Raw_Data[[#This Row],[Call Status]]="Pending","3",Raw_Data[[#This Row],[Call Status]]="Abandoned","0")</f>
        <v>5</v>
      </c>
      <c r="U1141" t="str">
        <f>TEXT(Raw_Data[[#This Row],[Call Date]],"mmmm")</f>
        <v>July</v>
      </c>
      <c r="V1141" t="str" cm="1">
        <f t="array" ref="V1141">_xlfn.IFS(Raw_Data[[#This Row],[Customer Satisfaction]]&lt;2,"Poor",Raw_Data[[#This Row],[Customer Satisfaction]]&lt;4,"Average",Raw_Data[[#This Row],[Customer Satisfaction]]&gt;=4,"Excellent")</f>
        <v>Excellent</v>
      </c>
    </row>
    <row r="1142" spans="2:22" x14ac:dyDescent="0.3">
      <c r="B1142" t="s">
        <v>4196</v>
      </c>
      <c r="C1142" s="2">
        <v>45768</v>
      </c>
      <c r="D1142" s="1">
        <v>0.39444444444444443</v>
      </c>
      <c r="E1142" t="s">
        <v>53</v>
      </c>
      <c r="F1142" t="s">
        <v>38</v>
      </c>
      <c r="G1142" t="s">
        <v>327</v>
      </c>
      <c r="H1142" t="s">
        <v>2392</v>
      </c>
      <c r="I1142" t="s">
        <v>1137</v>
      </c>
      <c r="J1142" t="s">
        <v>49</v>
      </c>
      <c r="K1142" t="s">
        <v>25</v>
      </c>
      <c r="L1142" t="s">
        <v>3564</v>
      </c>
      <c r="M1142">
        <v>1.5</v>
      </c>
      <c r="N1142">
        <v>16.399999999999999</v>
      </c>
      <c r="O1142" t="s">
        <v>26</v>
      </c>
      <c r="P1142">
        <v>5</v>
      </c>
      <c r="Q1142" t="s">
        <v>27</v>
      </c>
      <c r="R1142" t="s">
        <v>28</v>
      </c>
      <c r="S1142">
        <v>252.24</v>
      </c>
      <c r="T1142" t="str" cm="1">
        <f t="array" ref="T1142">_xlfn.IFS(Raw_Data[[#This Row],[Call Status]]="Resolved","5",Raw_Data[[#This Row],[Call Status]]="Escalated","2",Raw_Data[[#This Row],[Call Status]]="Pending","3",Raw_Data[[#This Row],[Call Status]]="Abandoned","0")</f>
        <v>5</v>
      </c>
      <c r="U1142" t="str">
        <f>TEXT(Raw_Data[[#This Row],[Call Date]],"mmmm")</f>
        <v>April</v>
      </c>
      <c r="V1142" t="str" cm="1">
        <f t="array" ref="V1142">_xlfn.IFS(Raw_Data[[#This Row],[Customer Satisfaction]]&lt;2,"Poor",Raw_Data[[#This Row],[Customer Satisfaction]]&lt;4,"Average",Raw_Data[[#This Row],[Customer Satisfaction]]&gt;=4,"Excellent")</f>
        <v>Excellent</v>
      </c>
    </row>
    <row r="1143" spans="2:22" x14ac:dyDescent="0.3">
      <c r="B1143" t="s">
        <v>5041</v>
      </c>
      <c r="C1143" s="2">
        <v>45761</v>
      </c>
      <c r="D1143" s="1">
        <v>0.36875000000000002</v>
      </c>
      <c r="E1143" t="s">
        <v>72</v>
      </c>
      <c r="F1143" t="s">
        <v>38</v>
      </c>
      <c r="G1143" t="s">
        <v>21</v>
      </c>
      <c r="H1143" t="s">
        <v>22</v>
      </c>
      <c r="I1143" t="s">
        <v>1130</v>
      </c>
      <c r="J1143" t="s">
        <v>24</v>
      </c>
      <c r="K1143" t="s">
        <v>25</v>
      </c>
      <c r="L1143" t="s">
        <v>3564</v>
      </c>
      <c r="M1143">
        <v>1.8</v>
      </c>
      <c r="N1143">
        <v>9</v>
      </c>
      <c r="O1143" t="s">
        <v>28</v>
      </c>
      <c r="P1143">
        <v>4</v>
      </c>
      <c r="Q1143" t="s">
        <v>27</v>
      </c>
      <c r="R1143" t="s">
        <v>28</v>
      </c>
      <c r="S1143">
        <v>548.04999999999995</v>
      </c>
      <c r="T1143" t="str" cm="1">
        <f t="array" ref="T1143">_xlfn.IFS(Raw_Data[[#This Row],[Call Status]]="Resolved","5",Raw_Data[[#This Row],[Call Status]]="Escalated","2",Raw_Data[[#This Row],[Call Status]]="Pending","3",Raw_Data[[#This Row],[Call Status]]="Abandoned","0")</f>
        <v>5</v>
      </c>
      <c r="U1143" t="str">
        <f>TEXT(Raw_Data[[#This Row],[Call Date]],"mmmm")</f>
        <v>April</v>
      </c>
      <c r="V1143" t="str" cm="1">
        <f t="array" ref="V1143">_xlfn.IFS(Raw_Data[[#This Row],[Customer Satisfaction]]&lt;2,"Poor",Raw_Data[[#This Row],[Customer Satisfaction]]&lt;4,"Average",Raw_Data[[#This Row],[Customer Satisfaction]]&gt;=4,"Excellent")</f>
        <v>Excellent</v>
      </c>
    </row>
    <row r="1144" spans="2:22" x14ac:dyDescent="0.3">
      <c r="B1144" t="s">
        <v>7973</v>
      </c>
      <c r="C1144" s="2">
        <v>45973</v>
      </c>
      <c r="D1144" s="1">
        <v>0.34861111111111109</v>
      </c>
      <c r="E1144" t="s">
        <v>84</v>
      </c>
      <c r="F1144" t="s">
        <v>48</v>
      </c>
      <c r="G1144" t="s">
        <v>162</v>
      </c>
      <c r="H1144" t="s">
        <v>22</v>
      </c>
      <c r="I1144" t="s">
        <v>23</v>
      </c>
      <c r="J1144" t="s">
        <v>64</v>
      </c>
      <c r="K1144" t="s">
        <v>16</v>
      </c>
      <c r="L1144" t="s">
        <v>16</v>
      </c>
      <c r="M1144">
        <v>2.2000000000000002</v>
      </c>
      <c r="N1144">
        <v>9.8000000000000007</v>
      </c>
      <c r="O1144" t="s">
        <v>28</v>
      </c>
      <c r="P1144">
        <v>3</v>
      </c>
      <c r="Q1144" t="s">
        <v>615</v>
      </c>
      <c r="R1144" t="s">
        <v>26</v>
      </c>
      <c r="S1144">
        <v>266.22000000000003</v>
      </c>
      <c r="T1144" t="str" cm="1">
        <f t="array" ref="T1144">_xlfn.IFS(Raw_Data[[#This Row],[Call Status]]="Resolved","5",Raw_Data[[#This Row],[Call Status]]="Escalated","2",Raw_Data[[#This Row],[Call Status]]="Pending","3",Raw_Data[[#This Row],[Call Status]]="Abandoned","0")</f>
        <v>2</v>
      </c>
      <c r="U1144" t="str">
        <f>TEXT(Raw_Data[[#This Row],[Call Date]],"mmmm")</f>
        <v>November</v>
      </c>
      <c r="V1144" t="str" cm="1">
        <f t="array" ref="V1144">_xlfn.IFS(Raw_Data[[#This Row],[Customer Satisfaction]]&lt;2,"Poor",Raw_Data[[#This Row],[Customer Satisfaction]]&lt;4,"Average",Raw_Data[[#This Row],[Customer Satisfaction]]&gt;=4,"Excellent")</f>
        <v>Average</v>
      </c>
    </row>
    <row r="1145" spans="2:22" x14ac:dyDescent="0.3">
      <c r="B1145" t="s">
        <v>5264</v>
      </c>
      <c r="C1145" s="2">
        <v>45828</v>
      </c>
      <c r="D1145" s="1">
        <v>0.61944444444444446</v>
      </c>
      <c r="E1145" t="s">
        <v>100</v>
      </c>
      <c r="F1145" t="s">
        <v>34</v>
      </c>
      <c r="G1145" t="s">
        <v>21</v>
      </c>
      <c r="H1145" t="s">
        <v>2026</v>
      </c>
      <c r="I1145" t="s">
        <v>23</v>
      </c>
      <c r="J1145" t="s">
        <v>49</v>
      </c>
      <c r="K1145" t="s">
        <v>25</v>
      </c>
      <c r="L1145" t="s">
        <v>3564</v>
      </c>
      <c r="M1145">
        <v>0.6</v>
      </c>
      <c r="N1145">
        <v>17.8</v>
      </c>
      <c r="O1145" t="s">
        <v>26</v>
      </c>
      <c r="P1145">
        <v>5</v>
      </c>
      <c r="Q1145" t="s">
        <v>27</v>
      </c>
      <c r="R1145" t="s">
        <v>28</v>
      </c>
      <c r="S1145">
        <v>159.07</v>
      </c>
      <c r="T1145" t="str" cm="1">
        <f t="array" ref="T1145">_xlfn.IFS(Raw_Data[[#This Row],[Call Status]]="Resolved","5",Raw_Data[[#This Row],[Call Status]]="Escalated","2",Raw_Data[[#This Row],[Call Status]]="Pending","3",Raw_Data[[#This Row],[Call Status]]="Abandoned","0")</f>
        <v>5</v>
      </c>
      <c r="U1145" t="str">
        <f>TEXT(Raw_Data[[#This Row],[Call Date]],"mmmm")</f>
        <v>June</v>
      </c>
      <c r="V1145" t="str" cm="1">
        <f t="array" ref="V1145">_xlfn.IFS(Raw_Data[[#This Row],[Customer Satisfaction]]&lt;2,"Poor",Raw_Data[[#This Row],[Customer Satisfaction]]&lt;4,"Average",Raw_Data[[#This Row],[Customer Satisfaction]]&gt;=4,"Excellent")</f>
        <v>Excellent</v>
      </c>
    </row>
    <row r="1146" spans="2:22" x14ac:dyDescent="0.3">
      <c r="B1146" t="s">
        <v>7459</v>
      </c>
      <c r="C1146" s="2">
        <v>46013</v>
      </c>
      <c r="D1146" s="1">
        <v>0.46041666666666664</v>
      </c>
      <c r="E1146" t="s">
        <v>108</v>
      </c>
      <c r="F1146" t="s">
        <v>34</v>
      </c>
      <c r="G1146" t="s">
        <v>162</v>
      </c>
      <c r="H1146" t="s">
        <v>22</v>
      </c>
      <c r="I1146" t="s">
        <v>23</v>
      </c>
      <c r="J1146" t="s">
        <v>49</v>
      </c>
      <c r="K1146" t="s">
        <v>7253</v>
      </c>
      <c r="L1146" t="s">
        <v>7254</v>
      </c>
      <c r="M1146">
        <v>3.5</v>
      </c>
      <c r="N1146">
        <v>7.6</v>
      </c>
      <c r="O1146" t="s">
        <v>28</v>
      </c>
      <c r="P1146">
        <v>3</v>
      </c>
      <c r="Q1146" t="s">
        <v>1014</v>
      </c>
      <c r="R1146" t="s">
        <v>28</v>
      </c>
      <c r="S1146">
        <v>228.04</v>
      </c>
      <c r="T1146" t="str" cm="1">
        <f t="array" ref="T1146">_xlfn.IFS(Raw_Data[[#This Row],[Call Status]]="Resolved","5",Raw_Data[[#This Row],[Call Status]]="Escalated","2",Raw_Data[[#This Row],[Call Status]]="Pending","3",Raw_Data[[#This Row],[Call Status]]="Abandoned","0")</f>
        <v>0</v>
      </c>
      <c r="U1146" t="str">
        <f>TEXT(Raw_Data[[#This Row],[Call Date]],"mmmm")</f>
        <v>December</v>
      </c>
      <c r="V1146" t="str" cm="1">
        <f t="array" ref="V1146">_xlfn.IFS(Raw_Data[[#This Row],[Customer Satisfaction]]&lt;2,"Poor",Raw_Data[[#This Row],[Customer Satisfaction]]&lt;4,"Average",Raw_Data[[#This Row],[Customer Satisfaction]]&gt;=4,"Excellent")</f>
        <v>Average</v>
      </c>
    </row>
    <row r="1147" spans="2:22" x14ac:dyDescent="0.3">
      <c r="B1147" t="s">
        <v>7213</v>
      </c>
      <c r="C1147" s="2">
        <v>45981</v>
      </c>
      <c r="D1147" s="1">
        <v>0.74027777777777781</v>
      </c>
      <c r="E1147" t="s">
        <v>108</v>
      </c>
      <c r="F1147" t="s">
        <v>34</v>
      </c>
      <c r="G1147" t="s">
        <v>327</v>
      </c>
      <c r="H1147" t="s">
        <v>22</v>
      </c>
      <c r="I1147" t="s">
        <v>23</v>
      </c>
      <c r="J1147" t="s">
        <v>76</v>
      </c>
      <c r="K1147" t="s">
        <v>25</v>
      </c>
      <c r="L1147" t="s">
        <v>3564</v>
      </c>
      <c r="M1147">
        <v>3.2</v>
      </c>
      <c r="N1147">
        <v>10.7</v>
      </c>
      <c r="O1147" t="s">
        <v>26</v>
      </c>
      <c r="P1147">
        <v>5</v>
      </c>
      <c r="Q1147" t="s">
        <v>27</v>
      </c>
      <c r="R1147" t="s">
        <v>28</v>
      </c>
      <c r="S1147">
        <v>152.72999999999999</v>
      </c>
      <c r="T1147" t="str" cm="1">
        <f t="array" ref="T1147">_xlfn.IFS(Raw_Data[[#This Row],[Call Status]]="Resolved","5",Raw_Data[[#This Row],[Call Status]]="Escalated","2",Raw_Data[[#This Row],[Call Status]]="Pending","3",Raw_Data[[#This Row],[Call Status]]="Abandoned","0")</f>
        <v>5</v>
      </c>
      <c r="U1147" t="str">
        <f>TEXT(Raw_Data[[#This Row],[Call Date]],"mmmm")</f>
        <v>November</v>
      </c>
      <c r="V1147" t="str" cm="1">
        <f t="array" ref="V1147">_xlfn.IFS(Raw_Data[[#This Row],[Customer Satisfaction]]&lt;2,"Poor",Raw_Data[[#This Row],[Customer Satisfaction]]&lt;4,"Average",Raw_Data[[#This Row],[Customer Satisfaction]]&gt;=4,"Excellent")</f>
        <v>Excellent</v>
      </c>
    </row>
    <row r="1148" spans="2:22" x14ac:dyDescent="0.3">
      <c r="B1148" t="s">
        <v>4870</v>
      </c>
      <c r="C1148" s="2">
        <v>45790</v>
      </c>
      <c r="D1148" s="1">
        <v>0.46805555555555556</v>
      </c>
      <c r="E1148" t="s">
        <v>33</v>
      </c>
      <c r="F1148" t="s">
        <v>20</v>
      </c>
      <c r="G1148" t="s">
        <v>21</v>
      </c>
      <c r="H1148" t="s">
        <v>22</v>
      </c>
      <c r="I1148" t="s">
        <v>1137</v>
      </c>
      <c r="J1148" t="s">
        <v>45</v>
      </c>
      <c r="K1148" t="s">
        <v>25</v>
      </c>
      <c r="L1148" t="s">
        <v>3564</v>
      </c>
      <c r="M1148">
        <v>1.8</v>
      </c>
      <c r="N1148">
        <v>6.7</v>
      </c>
      <c r="O1148" t="s">
        <v>28</v>
      </c>
      <c r="P1148">
        <v>3</v>
      </c>
      <c r="Q1148" t="s">
        <v>615</v>
      </c>
      <c r="R1148" t="s">
        <v>28</v>
      </c>
      <c r="S1148">
        <v>219.58</v>
      </c>
      <c r="T1148" t="str" cm="1">
        <f t="array" ref="T1148">_xlfn.IFS(Raw_Data[[#This Row],[Call Status]]="Resolved","5",Raw_Data[[#This Row],[Call Status]]="Escalated","2",Raw_Data[[#This Row],[Call Status]]="Pending","3",Raw_Data[[#This Row],[Call Status]]="Abandoned","0")</f>
        <v>5</v>
      </c>
      <c r="U1148" t="str">
        <f>TEXT(Raw_Data[[#This Row],[Call Date]],"mmmm")</f>
        <v>May</v>
      </c>
      <c r="V1148" t="str" cm="1">
        <f t="array" ref="V1148">_xlfn.IFS(Raw_Data[[#This Row],[Customer Satisfaction]]&lt;2,"Poor",Raw_Data[[#This Row],[Customer Satisfaction]]&lt;4,"Average",Raw_Data[[#This Row],[Customer Satisfaction]]&gt;=4,"Excellent")</f>
        <v>Average</v>
      </c>
    </row>
    <row r="1149" spans="2:22" x14ac:dyDescent="0.3">
      <c r="B1149" t="s">
        <v>1722</v>
      </c>
      <c r="C1149" s="2">
        <v>45950</v>
      </c>
      <c r="D1149" s="1">
        <v>0.82708333333333328</v>
      </c>
      <c r="E1149" t="s">
        <v>59</v>
      </c>
      <c r="F1149" t="s">
        <v>34</v>
      </c>
      <c r="G1149" t="s">
        <v>21</v>
      </c>
      <c r="H1149" t="s">
        <v>22</v>
      </c>
      <c r="I1149" t="s">
        <v>1128</v>
      </c>
      <c r="J1149" t="s">
        <v>39</v>
      </c>
      <c r="K1149" t="s">
        <v>25</v>
      </c>
      <c r="L1149" t="s">
        <v>25</v>
      </c>
      <c r="M1149">
        <v>13.1</v>
      </c>
      <c r="N1149">
        <v>10.1</v>
      </c>
      <c r="O1149" t="s">
        <v>26</v>
      </c>
      <c r="P1149">
        <v>5</v>
      </c>
      <c r="Q1149" t="s">
        <v>27</v>
      </c>
      <c r="R1149" t="s">
        <v>28</v>
      </c>
      <c r="S1149">
        <v>272.81</v>
      </c>
      <c r="T1149" t="str" cm="1">
        <f t="array" ref="T1149">_xlfn.IFS(Raw_Data[[#This Row],[Call Status]]="Resolved","5",Raw_Data[[#This Row],[Call Status]]="Escalated","2",Raw_Data[[#This Row],[Call Status]]="Pending","3",Raw_Data[[#This Row],[Call Status]]="Abandoned","0")</f>
        <v>5</v>
      </c>
      <c r="U1149" t="str">
        <f>TEXT(Raw_Data[[#This Row],[Call Date]],"mmmm")</f>
        <v>October</v>
      </c>
      <c r="V1149" t="str" cm="1">
        <f t="array" ref="V1149">_xlfn.IFS(Raw_Data[[#This Row],[Customer Satisfaction]]&lt;2,"Poor",Raw_Data[[#This Row],[Customer Satisfaction]]&lt;4,"Average",Raw_Data[[#This Row],[Customer Satisfaction]]&gt;=4,"Excellent")</f>
        <v>Excellent</v>
      </c>
    </row>
    <row r="1150" spans="2:22" x14ac:dyDescent="0.3">
      <c r="B1150" t="s">
        <v>9625</v>
      </c>
      <c r="C1150" s="2">
        <v>45985</v>
      </c>
      <c r="D1150" s="1">
        <v>0.67083333333333328</v>
      </c>
      <c r="E1150" t="s">
        <v>63</v>
      </c>
      <c r="F1150" t="s">
        <v>20</v>
      </c>
      <c r="G1150" t="s">
        <v>327</v>
      </c>
      <c r="H1150" t="s">
        <v>22</v>
      </c>
      <c r="I1150" t="s">
        <v>1128</v>
      </c>
      <c r="J1150" t="s">
        <v>39</v>
      </c>
      <c r="K1150" t="s">
        <v>8876</v>
      </c>
      <c r="L1150" t="s">
        <v>8877</v>
      </c>
      <c r="M1150">
        <v>2.1</v>
      </c>
      <c r="N1150">
        <v>15.5</v>
      </c>
      <c r="O1150" t="s">
        <v>28</v>
      </c>
      <c r="P1150">
        <v>2</v>
      </c>
      <c r="Q1150" t="s">
        <v>1014</v>
      </c>
      <c r="R1150" t="s">
        <v>28</v>
      </c>
      <c r="S1150">
        <v>21.47</v>
      </c>
      <c r="T1150" t="str" cm="1">
        <f t="array" ref="T1150">_xlfn.IFS(Raw_Data[[#This Row],[Call Status]]="Resolved","5",Raw_Data[[#This Row],[Call Status]]="Escalated","2",Raw_Data[[#This Row],[Call Status]]="Pending","3",Raw_Data[[#This Row],[Call Status]]="Abandoned","0")</f>
        <v>3</v>
      </c>
      <c r="U1150" t="str">
        <f>TEXT(Raw_Data[[#This Row],[Call Date]],"mmmm")</f>
        <v>November</v>
      </c>
      <c r="V1150" t="str" cm="1">
        <f t="array" ref="V1150">_xlfn.IFS(Raw_Data[[#This Row],[Customer Satisfaction]]&lt;2,"Poor",Raw_Data[[#This Row],[Customer Satisfaction]]&lt;4,"Average",Raw_Data[[#This Row],[Customer Satisfaction]]&gt;=4,"Excellent")</f>
        <v>Average</v>
      </c>
    </row>
    <row r="1151" spans="2:22" x14ac:dyDescent="0.3">
      <c r="B1151" t="s">
        <v>6015</v>
      </c>
      <c r="C1151" s="2">
        <v>45784</v>
      </c>
      <c r="D1151" s="1">
        <v>0.44444444444444442</v>
      </c>
      <c r="E1151" t="s">
        <v>72</v>
      </c>
      <c r="F1151" t="s">
        <v>34</v>
      </c>
      <c r="G1151" t="s">
        <v>250</v>
      </c>
      <c r="H1151" t="s">
        <v>2613</v>
      </c>
      <c r="I1151" t="s">
        <v>23</v>
      </c>
      <c r="J1151" t="s">
        <v>49</v>
      </c>
      <c r="K1151" t="s">
        <v>25</v>
      </c>
      <c r="L1151" t="s">
        <v>3564</v>
      </c>
      <c r="M1151">
        <v>1.9</v>
      </c>
      <c r="N1151">
        <v>16.600000000000001</v>
      </c>
      <c r="O1151" t="s">
        <v>26</v>
      </c>
      <c r="P1151">
        <v>2</v>
      </c>
      <c r="Q1151" t="s">
        <v>1014</v>
      </c>
      <c r="R1151" t="s">
        <v>28</v>
      </c>
      <c r="S1151">
        <v>145.76</v>
      </c>
      <c r="T1151" t="str" cm="1">
        <f t="array" ref="T1151">_xlfn.IFS(Raw_Data[[#This Row],[Call Status]]="Resolved","5",Raw_Data[[#This Row],[Call Status]]="Escalated","2",Raw_Data[[#This Row],[Call Status]]="Pending","3",Raw_Data[[#This Row],[Call Status]]="Abandoned","0")</f>
        <v>5</v>
      </c>
      <c r="U1151" t="str">
        <f>TEXT(Raw_Data[[#This Row],[Call Date]],"mmmm")</f>
        <v>May</v>
      </c>
      <c r="V1151" t="str" cm="1">
        <f t="array" ref="V1151">_xlfn.IFS(Raw_Data[[#This Row],[Customer Satisfaction]]&lt;2,"Poor",Raw_Data[[#This Row],[Customer Satisfaction]]&lt;4,"Average",Raw_Data[[#This Row],[Customer Satisfaction]]&gt;=4,"Excellent")</f>
        <v>Average</v>
      </c>
    </row>
    <row r="1152" spans="2:22" x14ac:dyDescent="0.3">
      <c r="B1152" t="s">
        <v>6310</v>
      </c>
      <c r="C1152" s="2">
        <v>45763</v>
      </c>
      <c r="D1152" s="1">
        <v>0.52777777777777779</v>
      </c>
      <c r="E1152" t="s">
        <v>66</v>
      </c>
      <c r="F1152" t="s">
        <v>20</v>
      </c>
      <c r="G1152" t="s">
        <v>21</v>
      </c>
      <c r="H1152" t="s">
        <v>22</v>
      </c>
      <c r="I1152" t="s">
        <v>23</v>
      </c>
      <c r="J1152" t="s">
        <v>49</v>
      </c>
      <c r="K1152" t="s">
        <v>25</v>
      </c>
      <c r="L1152" t="s">
        <v>3559</v>
      </c>
      <c r="M1152">
        <v>1.4</v>
      </c>
      <c r="N1152">
        <v>9.1999999999999993</v>
      </c>
      <c r="O1152" t="s">
        <v>28</v>
      </c>
      <c r="P1152">
        <v>5</v>
      </c>
      <c r="Q1152" t="s">
        <v>27</v>
      </c>
      <c r="R1152" t="s">
        <v>28</v>
      </c>
      <c r="S1152">
        <v>64.62</v>
      </c>
      <c r="T1152" t="str" cm="1">
        <f t="array" ref="T1152">_xlfn.IFS(Raw_Data[[#This Row],[Call Status]]="Resolved","5",Raw_Data[[#This Row],[Call Status]]="Escalated","2",Raw_Data[[#This Row],[Call Status]]="Pending","3",Raw_Data[[#This Row],[Call Status]]="Abandoned","0")</f>
        <v>5</v>
      </c>
      <c r="U1152" t="str">
        <f>TEXT(Raw_Data[[#This Row],[Call Date]],"mmmm")</f>
        <v>April</v>
      </c>
      <c r="V1152" t="str" cm="1">
        <f t="array" ref="V1152">_xlfn.IFS(Raw_Data[[#This Row],[Customer Satisfaction]]&lt;2,"Poor",Raw_Data[[#This Row],[Customer Satisfaction]]&lt;4,"Average",Raw_Data[[#This Row],[Customer Satisfaction]]&gt;=4,"Excellent")</f>
        <v>Excellent</v>
      </c>
    </row>
    <row r="1153" spans="2:22" x14ac:dyDescent="0.3">
      <c r="B1153" t="s">
        <v>5031</v>
      </c>
      <c r="C1153" s="2">
        <v>45749</v>
      </c>
      <c r="D1153" s="1">
        <v>0.33333333333333331</v>
      </c>
      <c r="E1153" t="s">
        <v>108</v>
      </c>
      <c r="F1153" t="s">
        <v>20</v>
      </c>
      <c r="G1153" t="s">
        <v>21</v>
      </c>
      <c r="H1153" t="s">
        <v>22</v>
      </c>
      <c r="I1153" t="s">
        <v>1128</v>
      </c>
      <c r="J1153" t="s">
        <v>45</v>
      </c>
      <c r="K1153" t="s">
        <v>25</v>
      </c>
      <c r="L1153" t="s">
        <v>3564</v>
      </c>
      <c r="M1153">
        <v>1.8</v>
      </c>
      <c r="N1153">
        <v>1</v>
      </c>
      <c r="O1153" t="s">
        <v>28</v>
      </c>
      <c r="P1153">
        <v>0</v>
      </c>
      <c r="Q1153" t="s">
        <v>27</v>
      </c>
      <c r="R1153" t="s">
        <v>28</v>
      </c>
      <c r="S1153">
        <v>90.61</v>
      </c>
      <c r="T1153" t="str" cm="1">
        <f t="array" ref="T1153">_xlfn.IFS(Raw_Data[[#This Row],[Call Status]]="Resolved","5",Raw_Data[[#This Row],[Call Status]]="Escalated","2",Raw_Data[[#This Row],[Call Status]]="Pending","3",Raw_Data[[#This Row],[Call Status]]="Abandoned","0")</f>
        <v>5</v>
      </c>
      <c r="U1153" t="str">
        <f>TEXT(Raw_Data[[#This Row],[Call Date]],"mmmm")</f>
        <v>April</v>
      </c>
      <c r="V1153" t="str" cm="1">
        <f t="array" ref="V1153">_xlfn.IFS(Raw_Data[[#This Row],[Customer Satisfaction]]&lt;2,"Poor",Raw_Data[[#This Row],[Customer Satisfaction]]&lt;4,"Average",Raw_Data[[#This Row],[Customer Satisfaction]]&gt;=4,"Excellent")</f>
        <v>Poor</v>
      </c>
    </row>
    <row r="1154" spans="2:22" x14ac:dyDescent="0.3">
      <c r="B1154" t="s">
        <v>1699</v>
      </c>
      <c r="C1154" s="2">
        <v>45944</v>
      </c>
      <c r="D1154" s="1">
        <v>0.49652777777777779</v>
      </c>
      <c r="E1154" t="s">
        <v>41</v>
      </c>
      <c r="F1154" t="s">
        <v>20</v>
      </c>
      <c r="G1154" t="s">
        <v>327</v>
      </c>
      <c r="H1154" t="s">
        <v>22</v>
      </c>
      <c r="I1154" t="s">
        <v>1128</v>
      </c>
      <c r="J1154" t="s">
        <v>64</v>
      </c>
      <c r="K1154" t="s">
        <v>25</v>
      </c>
      <c r="L1154" t="s">
        <v>25</v>
      </c>
      <c r="M1154">
        <v>1.1000000000000001</v>
      </c>
      <c r="N1154">
        <v>6.4</v>
      </c>
      <c r="O1154" t="s">
        <v>26</v>
      </c>
      <c r="P1154">
        <v>3</v>
      </c>
      <c r="Q1154" t="s">
        <v>615</v>
      </c>
      <c r="R1154" t="s">
        <v>28</v>
      </c>
      <c r="S1154">
        <v>132.93</v>
      </c>
      <c r="T1154" t="str" cm="1">
        <f t="array" ref="T1154">_xlfn.IFS(Raw_Data[[#This Row],[Call Status]]="Resolved","5",Raw_Data[[#This Row],[Call Status]]="Escalated","2",Raw_Data[[#This Row],[Call Status]]="Pending","3",Raw_Data[[#This Row],[Call Status]]="Abandoned","0")</f>
        <v>5</v>
      </c>
      <c r="U1154" t="str">
        <f>TEXT(Raw_Data[[#This Row],[Call Date]],"mmmm")</f>
        <v>October</v>
      </c>
      <c r="V1154" t="str" cm="1">
        <f t="array" ref="V1154">_xlfn.IFS(Raw_Data[[#This Row],[Customer Satisfaction]]&lt;2,"Poor",Raw_Data[[#This Row],[Customer Satisfaction]]&lt;4,"Average",Raw_Data[[#This Row],[Customer Satisfaction]]&gt;=4,"Excellent")</f>
        <v>Average</v>
      </c>
    </row>
    <row r="1155" spans="2:22" x14ac:dyDescent="0.3">
      <c r="B1155" t="s">
        <v>9060</v>
      </c>
      <c r="C1155" s="2">
        <v>45708</v>
      </c>
      <c r="D1155" s="1">
        <v>0.90277777777777779</v>
      </c>
      <c r="E1155" t="s">
        <v>44</v>
      </c>
      <c r="F1155" t="s">
        <v>34</v>
      </c>
      <c r="G1155" t="s">
        <v>327</v>
      </c>
      <c r="H1155" t="s">
        <v>2026</v>
      </c>
      <c r="I1155" t="s">
        <v>1137</v>
      </c>
      <c r="J1155" t="s">
        <v>55</v>
      </c>
      <c r="K1155" t="s">
        <v>8876</v>
      </c>
      <c r="L1155" t="s">
        <v>8877</v>
      </c>
      <c r="M1155">
        <v>2.8</v>
      </c>
      <c r="N1155">
        <v>10.1</v>
      </c>
      <c r="O1155" t="s">
        <v>28</v>
      </c>
      <c r="P1155">
        <v>0</v>
      </c>
      <c r="Q1155" t="s">
        <v>615</v>
      </c>
      <c r="R1155" t="s">
        <v>28</v>
      </c>
      <c r="S1155">
        <v>321.83</v>
      </c>
      <c r="T1155" t="str" cm="1">
        <f t="array" ref="T1155">_xlfn.IFS(Raw_Data[[#This Row],[Call Status]]="Resolved","5",Raw_Data[[#This Row],[Call Status]]="Escalated","2",Raw_Data[[#This Row],[Call Status]]="Pending","3",Raw_Data[[#This Row],[Call Status]]="Abandoned","0")</f>
        <v>3</v>
      </c>
      <c r="U1155" t="str">
        <f>TEXT(Raw_Data[[#This Row],[Call Date]],"mmmm")</f>
        <v>February</v>
      </c>
      <c r="V1155" t="str" cm="1">
        <f t="array" ref="V1155">_xlfn.IFS(Raw_Data[[#This Row],[Customer Satisfaction]]&lt;2,"Poor",Raw_Data[[#This Row],[Customer Satisfaction]]&lt;4,"Average",Raw_Data[[#This Row],[Customer Satisfaction]]&gt;=4,"Excellent")</f>
        <v>Poor</v>
      </c>
    </row>
    <row r="1156" spans="2:22" x14ac:dyDescent="0.3">
      <c r="B1156" t="s">
        <v>8479</v>
      </c>
      <c r="C1156" s="2">
        <v>45686</v>
      </c>
      <c r="D1156" s="1">
        <v>0.35902777777777778</v>
      </c>
      <c r="E1156" t="s">
        <v>19</v>
      </c>
      <c r="F1156" t="s">
        <v>48</v>
      </c>
      <c r="G1156" t="s">
        <v>21</v>
      </c>
      <c r="H1156" t="s">
        <v>22</v>
      </c>
      <c r="I1156" t="s">
        <v>1128</v>
      </c>
      <c r="J1156" t="s">
        <v>45</v>
      </c>
      <c r="K1156" t="s">
        <v>16</v>
      </c>
      <c r="L1156" t="s">
        <v>16</v>
      </c>
      <c r="M1156">
        <v>2.2000000000000002</v>
      </c>
      <c r="N1156">
        <v>8.5</v>
      </c>
      <c r="O1156" t="s">
        <v>28</v>
      </c>
      <c r="P1156">
        <v>2</v>
      </c>
      <c r="Q1156" t="s">
        <v>1014</v>
      </c>
      <c r="R1156" t="s">
        <v>26</v>
      </c>
      <c r="S1156">
        <v>72.680000000000007</v>
      </c>
      <c r="T1156" t="str" cm="1">
        <f t="array" ref="T1156">_xlfn.IFS(Raw_Data[[#This Row],[Call Status]]="Resolved","5",Raw_Data[[#This Row],[Call Status]]="Escalated","2",Raw_Data[[#This Row],[Call Status]]="Pending","3",Raw_Data[[#This Row],[Call Status]]="Abandoned","0")</f>
        <v>2</v>
      </c>
      <c r="U1156" t="str">
        <f>TEXT(Raw_Data[[#This Row],[Call Date]],"mmmm")</f>
        <v>January</v>
      </c>
      <c r="V1156" t="str" cm="1">
        <f t="array" ref="V1156">_xlfn.IFS(Raw_Data[[#This Row],[Customer Satisfaction]]&lt;2,"Poor",Raw_Data[[#This Row],[Customer Satisfaction]]&lt;4,"Average",Raw_Data[[#This Row],[Customer Satisfaction]]&gt;=4,"Excellent")</f>
        <v>Average</v>
      </c>
    </row>
    <row r="1157" spans="2:22" x14ac:dyDescent="0.3">
      <c r="B1157" t="s">
        <v>1450</v>
      </c>
      <c r="C1157" s="2">
        <v>45953</v>
      </c>
      <c r="D1157" s="1">
        <v>0.34375</v>
      </c>
      <c r="E1157" t="s">
        <v>30</v>
      </c>
      <c r="F1157" t="s">
        <v>20</v>
      </c>
      <c r="G1157" t="s">
        <v>327</v>
      </c>
      <c r="H1157" t="s">
        <v>22</v>
      </c>
      <c r="I1157" t="s">
        <v>1130</v>
      </c>
      <c r="J1157" t="s">
        <v>55</v>
      </c>
      <c r="K1157" t="s">
        <v>25</v>
      </c>
      <c r="L1157" t="s">
        <v>25</v>
      </c>
      <c r="M1157">
        <v>4.4000000000000004</v>
      </c>
      <c r="N1157">
        <v>8.9</v>
      </c>
      <c r="O1157" t="s">
        <v>28</v>
      </c>
      <c r="P1157">
        <v>0</v>
      </c>
      <c r="Q1157" t="s">
        <v>615</v>
      </c>
      <c r="R1157" t="s">
        <v>28</v>
      </c>
      <c r="S1157">
        <v>775.67</v>
      </c>
      <c r="T1157" t="str" cm="1">
        <f t="array" ref="T1157">_xlfn.IFS(Raw_Data[[#This Row],[Call Status]]="Resolved","5",Raw_Data[[#This Row],[Call Status]]="Escalated","2",Raw_Data[[#This Row],[Call Status]]="Pending","3",Raw_Data[[#This Row],[Call Status]]="Abandoned","0")</f>
        <v>5</v>
      </c>
      <c r="U1157" t="str">
        <f>TEXT(Raw_Data[[#This Row],[Call Date]],"mmmm")</f>
        <v>October</v>
      </c>
      <c r="V1157" t="str" cm="1">
        <f t="array" ref="V1157">_xlfn.IFS(Raw_Data[[#This Row],[Customer Satisfaction]]&lt;2,"Poor",Raw_Data[[#This Row],[Customer Satisfaction]]&lt;4,"Average",Raw_Data[[#This Row],[Customer Satisfaction]]&gt;=4,"Excellent")</f>
        <v>Poor</v>
      </c>
    </row>
    <row r="1158" spans="2:22" x14ac:dyDescent="0.3">
      <c r="B1158" t="s">
        <v>8443</v>
      </c>
      <c r="C1158" s="2">
        <v>45954</v>
      </c>
      <c r="D1158" s="1">
        <v>0.88124999999999998</v>
      </c>
      <c r="E1158" t="s">
        <v>19</v>
      </c>
      <c r="F1158" t="s">
        <v>20</v>
      </c>
      <c r="G1158" t="s">
        <v>250</v>
      </c>
      <c r="H1158" t="s">
        <v>2026</v>
      </c>
      <c r="I1158" t="s">
        <v>23</v>
      </c>
      <c r="J1158" t="s">
        <v>76</v>
      </c>
      <c r="K1158" t="s">
        <v>16</v>
      </c>
      <c r="L1158" t="s">
        <v>16</v>
      </c>
      <c r="M1158">
        <v>0.3</v>
      </c>
      <c r="N1158">
        <v>5.6</v>
      </c>
      <c r="O1158" t="s">
        <v>28</v>
      </c>
      <c r="P1158">
        <v>2</v>
      </c>
      <c r="Q1158" t="s">
        <v>1014</v>
      </c>
      <c r="R1158" t="s">
        <v>26</v>
      </c>
      <c r="S1158">
        <v>146.27000000000001</v>
      </c>
      <c r="T1158" t="str" cm="1">
        <f t="array" ref="T1158">_xlfn.IFS(Raw_Data[[#This Row],[Call Status]]="Resolved","5",Raw_Data[[#This Row],[Call Status]]="Escalated","2",Raw_Data[[#This Row],[Call Status]]="Pending","3",Raw_Data[[#This Row],[Call Status]]="Abandoned","0")</f>
        <v>2</v>
      </c>
      <c r="U1158" t="str">
        <f>TEXT(Raw_Data[[#This Row],[Call Date]],"mmmm")</f>
        <v>October</v>
      </c>
      <c r="V1158" t="str" cm="1">
        <f t="array" ref="V1158">_xlfn.IFS(Raw_Data[[#This Row],[Customer Satisfaction]]&lt;2,"Poor",Raw_Data[[#This Row],[Customer Satisfaction]]&lt;4,"Average",Raw_Data[[#This Row],[Customer Satisfaction]]&gt;=4,"Excellent")</f>
        <v>Average</v>
      </c>
    </row>
    <row r="1159" spans="2:22" x14ac:dyDescent="0.3">
      <c r="B1159" t="s">
        <v>623</v>
      </c>
      <c r="C1159" s="2">
        <v>45871</v>
      </c>
      <c r="D1159" s="1">
        <v>0.52083333333333337</v>
      </c>
      <c r="E1159" t="s">
        <v>110</v>
      </c>
      <c r="F1159" t="s">
        <v>34</v>
      </c>
      <c r="G1159" t="s">
        <v>162</v>
      </c>
      <c r="H1159" t="s">
        <v>22</v>
      </c>
      <c r="I1159" t="s">
        <v>23</v>
      </c>
      <c r="J1159" t="s">
        <v>45</v>
      </c>
      <c r="K1159" t="s">
        <v>25</v>
      </c>
      <c r="L1159" t="s">
        <v>25</v>
      </c>
      <c r="M1159">
        <v>4.5999999999999996</v>
      </c>
      <c r="N1159">
        <v>8.1999999999999993</v>
      </c>
      <c r="O1159" t="s">
        <v>28</v>
      </c>
      <c r="P1159">
        <v>0</v>
      </c>
      <c r="Q1159" t="s">
        <v>615</v>
      </c>
      <c r="R1159" t="s">
        <v>28</v>
      </c>
      <c r="S1159">
        <v>177.78</v>
      </c>
      <c r="T1159" t="str" cm="1">
        <f t="array" ref="T1159">_xlfn.IFS(Raw_Data[[#This Row],[Call Status]]="Resolved","5",Raw_Data[[#This Row],[Call Status]]="Escalated","2",Raw_Data[[#This Row],[Call Status]]="Pending","3",Raw_Data[[#This Row],[Call Status]]="Abandoned","0")</f>
        <v>5</v>
      </c>
      <c r="U1159" t="str">
        <f>TEXT(Raw_Data[[#This Row],[Call Date]],"mmmm")</f>
        <v>August</v>
      </c>
      <c r="V1159" t="str" cm="1">
        <f t="array" ref="V1159">_xlfn.IFS(Raw_Data[[#This Row],[Customer Satisfaction]]&lt;2,"Poor",Raw_Data[[#This Row],[Customer Satisfaction]]&lt;4,"Average",Raw_Data[[#This Row],[Customer Satisfaction]]&gt;=4,"Excellent")</f>
        <v>Poor</v>
      </c>
    </row>
    <row r="1160" spans="2:22" x14ac:dyDescent="0.3">
      <c r="B1160" t="s">
        <v>9954</v>
      </c>
      <c r="C1160" s="2">
        <v>45924</v>
      </c>
      <c r="D1160" s="1">
        <v>0.74375000000000002</v>
      </c>
      <c r="E1160" t="s">
        <v>59</v>
      </c>
      <c r="F1160" t="s">
        <v>48</v>
      </c>
      <c r="G1160" t="s">
        <v>21</v>
      </c>
      <c r="H1160" t="s">
        <v>22</v>
      </c>
      <c r="I1160" t="s">
        <v>23</v>
      </c>
      <c r="J1160" t="s">
        <v>31</v>
      </c>
      <c r="K1160" t="s">
        <v>8876</v>
      </c>
      <c r="L1160" t="s">
        <v>8877</v>
      </c>
      <c r="M1160">
        <v>8.8000000000000007</v>
      </c>
      <c r="N1160">
        <v>7.2</v>
      </c>
      <c r="O1160" t="s">
        <v>28</v>
      </c>
      <c r="P1160">
        <v>3</v>
      </c>
      <c r="Q1160" t="s">
        <v>1014</v>
      </c>
      <c r="R1160" t="s">
        <v>28</v>
      </c>
      <c r="S1160">
        <v>130.12</v>
      </c>
      <c r="T1160" t="str" cm="1">
        <f t="array" ref="T1160">_xlfn.IFS(Raw_Data[[#This Row],[Call Status]]="Resolved","5",Raw_Data[[#This Row],[Call Status]]="Escalated","2",Raw_Data[[#This Row],[Call Status]]="Pending","3",Raw_Data[[#This Row],[Call Status]]="Abandoned","0")</f>
        <v>3</v>
      </c>
      <c r="U1160" t="str">
        <f>TEXT(Raw_Data[[#This Row],[Call Date]],"mmmm")</f>
        <v>September</v>
      </c>
      <c r="V1160" t="str" cm="1">
        <f t="array" ref="V1160">_xlfn.IFS(Raw_Data[[#This Row],[Customer Satisfaction]]&lt;2,"Poor",Raw_Data[[#This Row],[Customer Satisfaction]]&lt;4,"Average",Raw_Data[[#This Row],[Customer Satisfaction]]&gt;=4,"Excellent")</f>
        <v>Average</v>
      </c>
    </row>
    <row r="1161" spans="2:22" x14ac:dyDescent="0.3">
      <c r="B1161" t="s">
        <v>7777</v>
      </c>
      <c r="C1161" s="2">
        <v>45914</v>
      </c>
      <c r="D1161" s="1">
        <v>0.43541666666666667</v>
      </c>
      <c r="E1161" t="s">
        <v>30</v>
      </c>
      <c r="F1161" t="s">
        <v>48</v>
      </c>
      <c r="G1161" t="s">
        <v>327</v>
      </c>
      <c r="H1161" t="s">
        <v>22</v>
      </c>
      <c r="I1161" t="s">
        <v>23</v>
      </c>
      <c r="J1161" t="s">
        <v>76</v>
      </c>
      <c r="K1161" t="s">
        <v>7253</v>
      </c>
      <c r="L1161" t="s">
        <v>7254</v>
      </c>
      <c r="M1161">
        <v>1.3</v>
      </c>
      <c r="N1161">
        <v>15.6</v>
      </c>
      <c r="O1161" t="s">
        <v>28</v>
      </c>
      <c r="P1161">
        <v>1</v>
      </c>
      <c r="Q1161" t="s">
        <v>1014</v>
      </c>
      <c r="R1161" t="s">
        <v>28</v>
      </c>
      <c r="S1161">
        <v>340.55</v>
      </c>
      <c r="T1161" t="str" cm="1">
        <f t="array" ref="T1161">_xlfn.IFS(Raw_Data[[#This Row],[Call Status]]="Resolved","5",Raw_Data[[#This Row],[Call Status]]="Escalated","2",Raw_Data[[#This Row],[Call Status]]="Pending","3",Raw_Data[[#This Row],[Call Status]]="Abandoned","0")</f>
        <v>0</v>
      </c>
      <c r="U1161" t="str">
        <f>TEXT(Raw_Data[[#This Row],[Call Date]],"mmmm")</f>
        <v>September</v>
      </c>
      <c r="V1161" t="str" cm="1">
        <f t="array" ref="V1161">_xlfn.IFS(Raw_Data[[#This Row],[Customer Satisfaction]]&lt;2,"Poor",Raw_Data[[#This Row],[Customer Satisfaction]]&lt;4,"Average",Raw_Data[[#This Row],[Customer Satisfaction]]&gt;=4,"Excellent")</f>
        <v>Poor</v>
      </c>
    </row>
    <row r="1162" spans="2:22" x14ac:dyDescent="0.3">
      <c r="B1162" t="s">
        <v>885</v>
      </c>
      <c r="C1162" s="2">
        <v>45959</v>
      </c>
      <c r="D1162" s="1">
        <v>0.78055555555555556</v>
      </c>
      <c r="E1162" t="s">
        <v>37</v>
      </c>
      <c r="F1162" t="s">
        <v>48</v>
      </c>
      <c r="G1162" t="s">
        <v>21</v>
      </c>
      <c r="H1162" t="s">
        <v>22</v>
      </c>
      <c r="I1162" t="s">
        <v>23</v>
      </c>
      <c r="J1162" t="s">
        <v>45</v>
      </c>
      <c r="K1162" t="s">
        <v>25</v>
      </c>
      <c r="L1162" t="s">
        <v>25</v>
      </c>
      <c r="M1162">
        <v>7.2</v>
      </c>
      <c r="N1162">
        <v>11.1</v>
      </c>
      <c r="O1162" t="s">
        <v>26</v>
      </c>
      <c r="P1162">
        <v>3</v>
      </c>
      <c r="Q1162" t="s">
        <v>615</v>
      </c>
      <c r="R1162" t="s">
        <v>28</v>
      </c>
      <c r="S1162">
        <v>175.24</v>
      </c>
      <c r="T1162" t="str" cm="1">
        <f t="array" ref="T1162">_xlfn.IFS(Raw_Data[[#This Row],[Call Status]]="Resolved","5",Raw_Data[[#This Row],[Call Status]]="Escalated","2",Raw_Data[[#This Row],[Call Status]]="Pending","3",Raw_Data[[#This Row],[Call Status]]="Abandoned","0")</f>
        <v>5</v>
      </c>
      <c r="U1162" t="str">
        <f>TEXT(Raw_Data[[#This Row],[Call Date]],"mmmm")</f>
        <v>October</v>
      </c>
      <c r="V1162" t="str" cm="1">
        <f t="array" ref="V1162">_xlfn.IFS(Raw_Data[[#This Row],[Customer Satisfaction]]&lt;2,"Poor",Raw_Data[[#This Row],[Customer Satisfaction]]&lt;4,"Average",Raw_Data[[#This Row],[Customer Satisfaction]]&gt;=4,"Excellent")</f>
        <v>Average</v>
      </c>
    </row>
    <row r="1163" spans="2:22" x14ac:dyDescent="0.3">
      <c r="B1163" t="s">
        <v>6565</v>
      </c>
      <c r="C1163" s="2">
        <v>45758</v>
      </c>
      <c r="D1163" s="1">
        <v>0.87083333333333335</v>
      </c>
      <c r="E1163" t="s">
        <v>84</v>
      </c>
      <c r="F1163" t="s">
        <v>34</v>
      </c>
      <c r="G1163" t="s">
        <v>250</v>
      </c>
      <c r="H1163" t="s">
        <v>22</v>
      </c>
      <c r="I1163" t="s">
        <v>23</v>
      </c>
      <c r="J1163" t="s">
        <v>42</v>
      </c>
      <c r="K1163" t="s">
        <v>25</v>
      </c>
      <c r="L1163" t="s">
        <v>3561</v>
      </c>
      <c r="M1163">
        <v>7.1</v>
      </c>
      <c r="N1163">
        <v>8.6999999999999993</v>
      </c>
      <c r="O1163" t="s">
        <v>26</v>
      </c>
      <c r="P1163">
        <v>5</v>
      </c>
      <c r="Q1163" t="s">
        <v>27</v>
      </c>
      <c r="R1163" t="s">
        <v>26</v>
      </c>
      <c r="S1163">
        <v>274.32</v>
      </c>
      <c r="T1163" t="str" cm="1">
        <f t="array" ref="T1163">_xlfn.IFS(Raw_Data[[#This Row],[Call Status]]="Resolved","5",Raw_Data[[#This Row],[Call Status]]="Escalated","2",Raw_Data[[#This Row],[Call Status]]="Pending","3",Raw_Data[[#This Row],[Call Status]]="Abandoned","0")</f>
        <v>5</v>
      </c>
      <c r="U1163" t="str">
        <f>TEXT(Raw_Data[[#This Row],[Call Date]],"mmmm")</f>
        <v>April</v>
      </c>
      <c r="V1163" t="str" cm="1">
        <f t="array" ref="V1163">_xlfn.IFS(Raw_Data[[#This Row],[Customer Satisfaction]]&lt;2,"Poor",Raw_Data[[#This Row],[Customer Satisfaction]]&lt;4,"Average",Raw_Data[[#This Row],[Customer Satisfaction]]&gt;=4,"Excellent")</f>
        <v>Excellent</v>
      </c>
    </row>
    <row r="1164" spans="2:22" x14ac:dyDescent="0.3">
      <c r="B1164" t="s">
        <v>2493</v>
      </c>
      <c r="C1164" s="2">
        <v>46003</v>
      </c>
      <c r="D1164" s="1">
        <v>0.64166666666666672</v>
      </c>
      <c r="E1164" t="s">
        <v>57</v>
      </c>
      <c r="F1164" t="s">
        <v>38</v>
      </c>
      <c r="G1164" t="s">
        <v>327</v>
      </c>
      <c r="H1164" t="s">
        <v>2392</v>
      </c>
      <c r="I1164" t="s">
        <v>1137</v>
      </c>
      <c r="J1164" t="s">
        <v>55</v>
      </c>
      <c r="K1164" t="s">
        <v>25</v>
      </c>
      <c r="L1164" t="s">
        <v>25</v>
      </c>
      <c r="M1164">
        <v>7.6</v>
      </c>
      <c r="N1164">
        <v>7.7</v>
      </c>
      <c r="O1164" t="s">
        <v>26</v>
      </c>
      <c r="P1164">
        <v>4</v>
      </c>
      <c r="Q1164" t="s">
        <v>27</v>
      </c>
      <c r="R1164" t="s">
        <v>28</v>
      </c>
      <c r="S1164">
        <v>283</v>
      </c>
      <c r="T1164" t="str" cm="1">
        <f t="array" ref="T1164">_xlfn.IFS(Raw_Data[[#This Row],[Call Status]]="Resolved","5",Raw_Data[[#This Row],[Call Status]]="Escalated","2",Raw_Data[[#This Row],[Call Status]]="Pending","3",Raw_Data[[#This Row],[Call Status]]="Abandoned","0")</f>
        <v>5</v>
      </c>
      <c r="U1164" t="str">
        <f>TEXT(Raw_Data[[#This Row],[Call Date]],"mmmm")</f>
        <v>December</v>
      </c>
      <c r="V1164" t="str" cm="1">
        <f t="array" ref="V1164">_xlfn.IFS(Raw_Data[[#This Row],[Customer Satisfaction]]&lt;2,"Poor",Raw_Data[[#This Row],[Customer Satisfaction]]&lt;4,"Average",Raw_Data[[#This Row],[Customer Satisfaction]]&gt;=4,"Excellent")</f>
        <v>Excellent</v>
      </c>
    </row>
    <row r="1165" spans="2:22" x14ac:dyDescent="0.3">
      <c r="B1165" t="s">
        <v>4366</v>
      </c>
      <c r="C1165" s="2">
        <v>45767</v>
      </c>
      <c r="D1165" s="1">
        <v>0.3840277777777778</v>
      </c>
      <c r="E1165" t="s">
        <v>91</v>
      </c>
      <c r="F1165" t="s">
        <v>38</v>
      </c>
      <c r="G1165" t="s">
        <v>250</v>
      </c>
      <c r="H1165" t="s">
        <v>22</v>
      </c>
      <c r="I1165" t="s">
        <v>1137</v>
      </c>
      <c r="J1165" t="s">
        <v>55</v>
      </c>
      <c r="K1165" t="s">
        <v>25</v>
      </c>
      <c r="L1165" t="s">
        <v>3570</v>
      </c>
      <c r="M1165">
        <v>1.9</v>
      </c>
      <c r="N1165">
        <v>5.7</v>
      </c>
      <c r="O1165" t="s">
        <v>26</v>
      </c>
      <c r="P1165">
        <v>4</v>
      </c>
      <c r="Q1165" t="s">
        <v>27</v>
      </c>
      <c r="R1165" t="s">
        <v>28</v>
      </c>
      <c r="S1165">
        <v>81.87</v>
      </c>
      <c r="T1165" t="str" cm="1">
        <f t="array" ref="T1165">_xlfn.IFS(Raw_Data[[#This Row],[Call Status]]="Resolved","5",Raw_Data[[#This Row],[Call Status]]="Escalated","2",Raw_Data[[#This Row],[Call Status]]="Pending","3",Raw_Data[[#This Row],[Call Status]]="Abandoned","0")</f>
        <v>5</v>
      </c>
      <c r="U1165" t="str">
        <f>TEXT(Raw_Data[[#This Row],[Call Date]],"mmmm")</f>
        <v>April</v>
      </c>
      <c r="V1165" t="str" cm="1">
        <f t="array" ref="V1165">_xlfn.IFS(Raw_Data[[#This Row],[Customer Satisfaction]]&lt;2,"Poor",Raw_Data[[#This Row],[Customer Satisfaction]]&lt;4,"Average",Raw_Data[[#This Row],[Customer Satisfaction]]&gt;=4,"Excellent")</f>
        <v>Excellent</v>
      </c>
    </row>
    <row r="1166" spans="2:22" x14ac:dyDescent="0.3">
      <c r="B1166" t="s">
        <v>9124</v>
      </c>
      <c r="C1166" s="2">
        <v>45839</v>
      </c>
      <c r="D1166" s="1">
        <v>0.44861111111111113</v>
      </c>
      <c r="E1166" t="s">
        <v>72</v>
      </c>
      <c r="F1166" t="s">
        <v>34</v>
      </c>
      <c r="G1166" t="s">
        <v>327</v>
      </c>
      <c r="H1166" t="s">
        <v>2392</v>
      </c>
      <c r="I1166" t="s">
        <v>23</v>
      </c>
      <c r="J1166" t="s">
        <v>55</v>
      </c>
      <c r="K1166" t="s">
        <v>8876</v>
      </c>
      <c r="L1166" t="s">
        <v>8877</v>
      </c>
      <c r="M1166">
        <v>8.9</v>
      </c>
      <c r="N1166">
        <v>5.4</v>
      </c>
      <c r="O1166" t="s">
        <v>28</v>
      </c>
      <c r="P1166">
        <v>3</v>
      </c>
      <c r="Q1166" t="s">
        <v>615</v>
      </c>
      <c r="R1166" t="s">
        <v>28</v>
      </c>
      <c r="S1166">
        <v>96.5</v>
      </c>
      <c r="T1166" t="str" cm="1">
        <f t="array" ref="T1166">_xlfn.IFS(Raw_Data[[#This Row],[Call Status]]="Resolved","5",Raw_Data[[#This Row],[Call Status]]="Escalated","2",Raw_Data[[#This Row],[Call Status]]="Pending","3",Raw_Data[[#This Row],[Call Status]]="Abandoned","0")</f>
        <v>3</v>
      </c>
      <c r="U1166" t="str">
        <f>TEXT(Raw_Data[[#This Row],[Call Date]],"mmmm")</f>
        <v>July</v>
      </c>
      <c r="V1166" t="str" cm="1">
        <f t="array" ref="V1166">_xlfn.IFS(Raw_Data[[#This Row],[Customer Satisfaction]]&lt;2,"Poor",Raw_Data[[#This Row],[Customer Satisfaction]]&lt;4,"Average",Raw_Data[[#This Row],[Customer Satisfaction]]&gt;=4,"Excellent")</f>
        <v>Average</v>
      </c>
    </row>
    <row r="1167" spans="2:22" x14ac:dyDescent="0.3">
      <c r="B1167" t="s">
        <v>6498</v>
      </c>
      <c r="C1167" s="2">
        <v>45970</v>
      </c>
      <c r="D1167" s="1">
        <v>0.35625000000000001</v>
      </c>
      <c r="E1167" t="s">
        <v>70</v>
      </c>
      <c r="F1167" t="s">
        <v>48</v>
      </c>
      <c r="G1167" t="s">
        <v>162</v>
      </c>
      <c r="H1167" t="s">
        <v>22</v>
      </c>
      <c r="I1167" t="s">
        <v>23</v>
      </c>
      <c r="J1167" t="s">
        <v>64</v>
      </c>
      <c r="K1167" t="s">
        <v>25</v>
      </c>
      <c r="L1167" t="s">
        <v>3570</v>
      </c>
      <c r="M1167">
        <v>1.5</v>
      </c>
      <c r="N1167">
        <v>9.9</v>
      </c>
      <c r="O1167" t="s">
        <v>28</v>
      </c>
      <c r="P1167">
        <v>5</v>
      </c>
      <c r="Q1167" t="s">
        <v>27</v>
      </c>
      <c r="R1167" t="s">
        <v>28</v>
      </c>
      <c r="S1167">
        <v>160.55000000000001</v>
      </c>
      <c r="T1167" t="str" cm="1">
        <f t="array" ref="T1167">_xlfn.IFS(Raw_Data[[#This Row],[Call Status]]="Resolved","5",Raw_Data[[#This Row],[Call Status]]="Escalated","2",Raw_Data[[#This Row],[Call Status]]="Pending","3",Raw_Data[[#This Row],[Call Status]]="Abandoned","0")</f>
        <v>5</v>
      </c>
      <c r="U1167" t="str">
        <f>TEXT(Raw_Data[[#This Row],[Call Date]],"mmmm")</f>
        <v>November</v>
      </c>
      <c r="V1167" t="str" cm="1">
        <f t="array" ref="V1167">_xlfn.IFS(Raw_Data[[#This Row],[Customer Satisfaction]]&lt;2,"Poor",Raw_Data[[#This Row],[Customer Satisfaction]]&lt;4,"Average",Raw_Data[[#This Row],[Customer Satisfaction]]&gt;=4,"Excellent")</f>
        <v>Excellent</v>
      </c>
    </row>
    <row r="1168" spans="2:22" x14ac:dyDescent="0.3">
      <c r="B1168" t="s">
        <v>7490</v>
      </c>
      <c r="C1168" s="2">
        <v>45658</v>
      </c>
      <c r="D1168" s="1">
        <v>0.72847222222222219</v>
      </c>
      <c r="E1168" t="s">
        <v>91</v>
      </c>
      <c r="F1168" t="s">
        <v>38</v>
      </c>
      <c r="G1168" t="s">
        <v>250</v>
      </c>
      <c r="H1168" t="s">
        <v>22</v>
      </c>
      <c r="I1168" t="s">
        <v>1137</v>
      </c>
      <c r="J1168" t="s">
        <v>42</v>
      </c>
      <c r="K1168" t="s">
        <v>7253</v>
      </c>
      <c r="L1168" t="s">
        <v>7254</v>
      </c>
      <c r="M1168">
        <v>7.7</v>
      </c>
      <c r="N1168">
        <v>8.9</v>
      </c>
      <c r="O1168" t="s">
        <v>28</v>
      </c>
      <c r="P1168">
        <v>3</v>
      </c>
      <c r="Q1168" t="s">
        <v>1014</v>
      </c>
      <c r="R1168" t="s">
        <v>28</v>
      </c>
      <c r="S1168">
        <v>213.81</v>
      </c>
      <c r="T1168" t="str" cm="1">
        <f t="array" ref="T1168">_xlfn.IFS(Raw_Data[[#This Row],[Call Status]]="Resolved","5",Raw_Data[[#This Row],[Call Status]]="Escalated","2",Raw_Data[[#This Row],[Call Status]]="Pending","3",Raw_Data[[#This Row],[Call Status]]="Abandoned","0")</f>
        <v>0</v>
      </c>
      <c r="U1168" t="str">
        <f>TEXT(Raw_Data[[#This Row],[Call Date]],"mmmm")</f>
        <v>January</v>
      </c>
      <c r="V1168" t="str" cm="1">
        <f t="array" ref="V1168">_xlfn.IFS(Raw_Data[[#This Row],[Customer Satisfaction]]&lt;2,"Poor",Raw_Data[[#This Row],[Customer Satisfaction]]&lt;4,"Average",Raw_Data[[#This Row],[Customer Satisfaction]]&gt;=4,"Excellent")</f>
        <v>Average</v>
      </c>
    </row>
    <row r="1169" spans="2:22" x14ac:dyDescent="0.3">
      <c r="B1169" t="s">
        <v>538</v>
      </c>
      <c r="C1169" s="2">
        <v>45976</v>
      </c>
      <c r="D1169" s="1">
        <v>0.74791666666666667</v>
      </c>
      <c r="E1169" t="s">
        <v>72</v>
      </c>
      <c r="F1169" t="s">
        <v>48</v>
      </c>
      <c r="G1169" t="s">
        <v>327</v>
      </c>
      <c r="H1169" t="s">
        <v>22</v>
      </c>
      <c r="I1169" t="s">
        <v>23</v>
      </c>
      <c r="J1169" t="s">
        <v>45</v>
      </c>
      <c r="K1169" t="s">
        <v>25</v>
      </c>
      <c r="L1169" t="s">
        <v>25</v>
      </c>
      <c r="M1169">
        <v>6.8</v>
      </c>
      <c r="N1169">
        <v>10.8</v>
      </c>
      <c r="O1169" t="s">
        <v>26</v>
      </c>
      <c r="P1169">
        <v>4</v>
      </c>
      <c r="Q1169" t="s">
        <v>27</v>
      </c>
      <c r="R1169" t="s">
        <v>28</v>
      </c>
      <c r="S1169">
        <v>90.1</v>
      </c>
      <c r="T1169" t="str" cm="1">
        <f t="array" ref="T1169">_xlfn.IFS(Raw_Data[[#This Row],[Call Status]]="Resolved","5",Raw_Data[[#This Row],[Call Status]]="Escalated","2",Raw_Data[[#This Row],[Call Status]]="Pending","3",Raw_Data[[#This Row],[Call Status]]="Abandoned","0")</f>
        <v>5</v>
      </c>
      <c r="U1169" t="str">
        <f>TEXT(Raw_Data[[#This Row],[Call Date]],"mmmm")</f>
        <v>November</v>
      </c>
      <c r="V1169" t="str" cm="1">
        <f t="array" ref="V1169">_xlfn.IFS(Raw_Data[[#This Row],[Customer Satisfaction]]&lt;2,"Poor",Raw_Data[[#This Row],[Customer Satisfaction]]&lt;4,"Average",Raw_Data[[#This Row],[Customer Satisfaction]]&gt;=4,"Excellent")</f>
        <v>Excellent</v>
      </c>
    </row>
    <row r="1170" spans="2:22" x14ac:dyDescent="0.3">
      <c r="B1170" t="s">
        <v>2307</v>
      </c>
      <c r="C1170" s="2">
        <v>45712</v>
      </c>
      <c r="D1170" s="1">
        <v>0.34930555555555554</v>
      </c>
      <c r="E1170" t="s">
        <v>84</v>
      </c>
      <c r="F1170" t="s">
        <v>38</v>
      </c>
      <c r="G1170" t="s">
        <v>162</v>
      </c>
      <c r="H1170" t="s">
        <v>2026</v>
      </c>
      <c r="I1170" t="s">
        <v>1130</v>
      </c>
      <c r="J1170" t="s">
        <v>76</v>
      </c>
      <c r="K1170" t="s">
        <v>25</v>
      </c>
      <c r="L1170" t="s">
        <v>25</v>
      </c>
      <c r="M1170">
        <v>1.3</v>
      </c>
      <c r="N1170">
        <v>5</v>
      </c>
      <c r="O1170" t="s">
        <v>28</v>
      </c>
      <c r="P1170">
        <v>5</v>
      </c>
      <c r="Q1170" t="s">
        <v>27</v>
      </c>
      <c r="R1170" t="s">
        <v>28</v>
      </c>
      <c r="S1170">
        <v>600.29</v>
      </c>
      <c r="T1170" t="str" cm="1">
        <f t="array" ref="T1170">_xlfn.IFS(Raw_Data[[#This Row],[Call Status]]="Resolved","5",Raw_Data[[#This Row],[Call Status]]="Escalated","2",Raw_Data[[#This Row],[Call Status]]="Pending","3",Raw_Data[[#This Row],[Call Status]]="Abandoned","0")</f>
        <v>5</v>
      </c>
      <c r="U1170" t="str">
        <f>TEXT(Raw_Data[[#This Row],[Call Date]],"mmmm")</f>
        <v>February</v>
      </c>
      <c r="V1170" t="str" cm="1">
        <f t="array" ref="V1170">_xlfn.IFS(Raw_Data[[#This Row],[Customer Satisfaction]]&lt;2,"Poor",Raw_Data[[#This Row],[Customer Satisfaction]]&lt;4,"Average",Raw_Data[[#This Row],[Customer Satisfaction]]&gt;=4,"Excellent")</f>
        <v>Excellent</v>
      </c>
    </row>
    <row r="1171" spans="2:22" x14ac:dyDescent="0.3">
      <c r="B1171" t="s">
        <v>4433</v>
      </c>
      <c r="C1171" s="2">
        <v>45806</v>
      </c>
      <c r="D1171" s="1">
        <v>0.69861111111111107</v>
      </c>
      <c r="E1171" t="s">
        <v>100</v>
      </c>
      <c r="F1171" t="s">
        <v>38</v>
      </c>
      <c r="G1171" t="s">
        <v>21</v>
      </c>
      <c r="H1171" t="s">
        <v>22</v>
      </c>
      <c r="I1171" t="s">
        <v>1137</v>
      </c>
      <c r="J1171" t="s">
        <v>64</v>
      </c>
      <c r="K1171" t="s">
        <v>25</v>
      </c>
      <c r="L1171" t="s">
        <v>3561</v>
      </c>
      <c r="M1171">
        <v>4.5999999999999996</v>
      </c>
      <c r="N1171">
        <v>9.4</v>
      </c>
      <c r="O1171" t="s">
        <v>26</v>
      </c>
      <c r="P1171">
        <v>1</v>
      </c>
      <c r="Q1171" t="s">
        <v>1014</v>
      </c>
      <c r="R1171" t="s">
        <v>28</v>
      </c>
      <c r="S1171">
        <v>699.16</v>
      </c>
      <c r="T1171" t="str" cm="1">
        <f t="array" ref="T1171">_xlfn.IFS(Raw_Data[[#This Row],[Call Status]]="Resolved","5",Raw_Data[[#This Row],[Call Status]]="Escalated","2",Raw_Data[[#This Row],[Call Status]]="Pending","3",Raw_Data[[#This Row],[Call Status]]="Abandoned","0")</f>
        <v>5</v>
      </c>
      <c r="U1171" t="str">
        <f>TEXT(Raw_Data[[#This Row],[Call Date]],"mmmm")</f>
        <v>May</v>
      </c>
      <c r="V1171" t="str" cm="1">
        <f t="array" ref="V1171">_xlfn.IFS(Raw_Data[[#This Row],[Customer Satisfaction]]&lt;2,"Poor",Raw_Data[[#This Row],[Customer Satisfaction]]&lt;4,"Average",Raw_Data[[#This Row],[Customer Satisfaction]]&gt;=4,"Excellent")</f>
        <v>Poor</v>
      </c>
    </row>
    <row r="1172" spans="2:22" x14ac:dyDescent="0.3">
      <c r="B1172" t="s">
        <v>8651</v>
      </c>
      <c r="C1172" s="2">
        <v>45966</v>
      </c>
      <c r="D1172" s="1">
        <v>0.74444444444444446</v>
      </c>
      <c r="E1172" t="s">
        <v>63</v>
      </c>
      <c r="F1172" t="s">
        <v>34</v>
      </c>
      <c r="G1172" t="s">
        <v>162</v>
      </c>
      <c r="H1172" t="s">
        <v>2392</v>
      </c>
      <c r="I1172" t="s">
        <v>1128</v>
      </c>
      <c r="J1172" t="s">
        <v>49</v>
      </c>
      <c r="K1172" t="s">
        <v>16</v>
      </c>
      <c r="L1172" t="s">
        <v>16</v>
      </c>
      <c r="M1172">
        <v>0.9</v>
      </c>
      <c r="N1172">
        <v>14.6</v>
      </c>
      <c r="O1172" t="s">
        <v>28</v>
      </c>
      <c r="P1172">
        <v>1</v>
      </c>
      <c r="Q1172" t="s">
        <v>1014</v>
      </c>
      <c r="R1172" t="s">
        <v>26</v>
      </c>
      <c r="S1172">
        <v>64.55</v>
      </c>
      <c r="T1172" t="str" cm="1">
        <f t="array" ref="T1172">_xlfn.IFS(Raw_Data[[#This Row],[Call Status]]="Resolved","5",Raw_Data[[#This Row],[Call Status]]="Escalated","2",Raw_Data[[#This Row],[Call Status]]="Pending","3",Raw_Data[[#This Row],[Call Status]]="Abandoned","0")</f>
        <v>2</v>
      </c>
      <c r="U1172" t="str">
        <f>TEXT(Raw_Data[[#This Row],[Call Date]],"mmmm")</f>
        <v>November</v>
      </c>
      <c r="V1172" t="str" cm="1">
        <f t="array" ref="V1172">_xlfn.IFS(Raw_Data[[#This Row],[Customer Satisfaction]]&lt;2,"Poor",Raw_Data[[#This Row],[Customer Satisfaction]]&lt;4,"Average",Raw_Data[[#This Row],[Customer Satisfaction]]&gt;=4,"Excellent")</f>
        <v>Poor</v>
      </c>
    </row>
    <row r="1173" spans="2:22" x14ac:dyDescent="0.3">
      <c r="B1173" t="s">
        <v>6619</v>
      </c>
      <c r="C1173" s="2">
        <v>45794</v>
      </c>
      <c r="D1173" s="1">
        <v>0.52500000000000002</v>
      </c>
      <c r="E1173" t="s">
        <v>100</v>
      </c>
      <c r="F1173" t="s">
        <v>48</v>
      </c>
      <c r="G1173" t="s">
        <v>327</v>
      </c>
      <c r="H1173" t="s">
        <v>22</v>
      </c>
      <c r="I1173" t="s">
        <v>23</v>
      </c>
      <c r="J1173" t="s">
        <v>64</v>
      </c>
      <c r="K1173" t="s">
        <v>25</v>
      </c>
      <c r="L1173" t="s">
        <v>3561</v>
      </c>
      <c r="M1173">
        <v>3.9</v>
      </c>
      <c r="N1173">
        <v>6.7</v>
      </c>
      <c r="O1173" t="s">
        <v>26</v>
      </c>
      <c r="P1173">
        <v>1</v>
      </c>
      <c r="Q1173" t="s">
        <v>1014</v>
      </c>
      <c r="R1173" t="s">
        <v>28</v>
      </c>
      <c r="S1173">
        <v>37.31</v>
      </c>
      <c r="T1173" t="str" cm="1">
        <f t="array" ref="T1173">_xlfn.IFS(Raw_Data[[#This Row],[Call Status]]="Resolved","5",Raw_Data[[#This Row],[Call Status]]="Escalated","2",Raw_Data[[#This Row],[Call Status]]="Pending","3",Raw_Data[[#This Row],[Call Status]]="Abandoned","0")</f>
        <v>5</v>
      </c>
      <c r="U1173" t="str">
        <f>TEXT(Raw_Data[[#This Row],[Call Date]],"mmmm")</f>
        <v>May</v>
      </c>
      <c r="V1173" t="str" cm="1">
        <f t="array" ref="V1173">_xlfn.IFS(Raw_Data[[#This Row],[Customer Satisfaction]]&lt;2,"Poor",Raw_Data[[#This Row],[Customer Satisfaction]]&lt;4,"Average",Raw_Data[[#This Row],[Customer Satisfaction]]&gt;=4,"Excellent")</f>
        <v>Poor</v>
      </c>
    </row>
    <row r="1174" spans="2:22" x14ac:dyDescent="0.3">
      <c r="B1174" t="s">
        <v>7318</v>
      </c>
      <c r="C1174" s="2">
        <v>45859</v>
      </c>
      <c r="D1174" s="1">
        <v>0.45</v>
      </c>
      <c r="E1174" t="s">
        <v>41</v>
      </c>
      <c r="F1174" t="s">
        <v>38</v>
      </c>
      <c r="G1174" t="s">
        <v>162</v>
      </c>
      <c r="H1174" t="s">
        <v>22</v>
      </c>
      <c r="I1174" t="s">
        <v>23</v>
      </c>
      <c r="J1174" t="s">
        <v>49</v>
      </c>
      <c r="K1174" t="s">
        <v>7253</v>
      </c>
      <c r="L1174" t="s">
        <v>7254</v>
      </c>
      <c r="M1174">
        <v>1.1000000000000001</v>
      </c>
      <c r="N1174">
        <v>15.3</v>
      </c>
      <c r="O1174" t="s">
        <v>28</v>
      </c>
      <c r="P1174">
        <v>4</v>
      </c>
      <c r="Q1174" t="s">
        <v>615</v>
      </c>
      <c r="R1174" t="s">
        <v>28</v>
      </c>
      <c r="S1174">
        <v>109.79</v>
      </c>
      <c r="T1174" t="str" cm="1">
        <f t="array" ref="T1174">_xlfn.IFS(Raw_Data[[#This Row],[Call Status]]="Resolved","5",Raw_Data[[#This Row],[Call Status]]="Escalated","2",Raw_Data[[#This Row],[Call Status]]="Pending","3",Raw_Data[[#This Row],[Call Status]]="Abandoned","0")</f>
        <v>0</v>
      </c>
      <c r="U1174" t="str">
        <f>TEXT(Raw_Data[[#This Row],[Call Date]],"mmmm")</f>
        <v>July</v>
      </c>
      <c r="V1174" t="str" cm="1">
        <f t="array" ref="V1174">_xlfn.IFS(Raw_Data[[#This Row],[Customer Satisfaction]]&lt;2,"Poor",Raw_Data[[#This Row],[Customer Satisfaction]]&lt;4,"Average",Raw_Data[[#This Row],[Customer Satisfaction]]&gt;=4,"Excellent")</f>
        <v>Excellent</v>
      </c>
    </row>
    <row r="1175" spans="2:22" x14ac:dyDescent="0.3">
      <c r="B1175" t="s">
        <v>227</v>
      </c>
      <c r="C1175" s="2">
        <v>45970</v>
      </c>
      <c r="D1175" s="1">
        <v>0.77708333333333335</v>
      </c>
      <c r="E1175" t="s">
        <v>41</v>
      </c>
      <c r="F1175" t="s">
        <v>48</v>
      </c>
      <c r="G1175" t="s">
        <v>162</v>
      </c>
      <c r="H1175" t="s">
        <v>22</v>
      </c>
      <c r="I1175" t="s">
        <v>23</v>
      </c>
      <c r="J1175" t="s">
        <v>76</v>
      </c>
      <c r="K1175" t="s">
        <v>25</v>
      </c>
      <c r="L1175" t="s">
        <v>25</v>
      </c>
      <c r="M1175">
        <v>2.9</v>
      </c>
      <c r="N1175">
        <v>5.3</v>
      </c>
      <c r="O1175" t="s">
        <v>28</v>
      </c>
      <c r="P1175">
        <v>5</v>
      </c>
      <c r="Q1175" t="s">
        <v>27</v>
      </c>
      <c r="R1175" t="s">
        <v>28</v>
      </c>
      <c r="S1175">
        <v>135.11000000000001</v>
      </c>
      <c r="T1175" t="str" cm="1">
        <f t="array" ref="T1175">_xlfn.IFS(Raw_Data[[#This Row],[Call Status]]="Resolved","5",Raw_Data[[#This Row],[Call Status]]="Escalated","2",Raw_Data[[#This Row],[Call Status]]="Pending","3",Raw_Data[[#This Row],[Call Status]]="Abandoned","0")</f>
        <v>5</v>
      </c>
      <c r="U1175" t="str">
        <f>TEXT(Raw_Data[[#This Row],[Call Date]],"mmmm")</f>
        <v>November</v>
      </c>
      <c r="V1175" t="str" cm="1">
        <f t="array" ref="V1175">_xlfn.IFS(Raw_Data[[#This Row],[Customer Satisfaction]]&lt;2,"Poor",Raw_Data[[#This Row],[Customer Satisfaction]]&lt;4,"Average",Raw_Data[[#This Row],[Customer Satisfaction]]&gt;=4,"Excellent")</f>
        <v>Excellent</v>
      </c>
    </row>
    <row r="1176" spans="2:22" x14ac:dyDescent="0.3">
      <c r="B1176" t="s">
        <v>567</v>
      </c>
      <c r="C1176" s="2">
        <v>45774</v>
      </c>
      <c r="D1176" s="1">
        <v>0.7944444444444444</v>
      </c>
      <c r="E1176" t="s">
        <v>84</v>
      </c>
      <c r="F1176" t="s">
        <v>34</v>
      </c>
      <c r="G1176" t="s">
        <v>21</v>
      </c>
      <c r="H1176" t="s">
        <v>22</v>
      </c>
      <c r="I1176" t="s">
        <v>23</v>
      </c>
      <c r="J1176" t="s">
        <v>49</v>
      </c>
      <c r="K1176" t="s">
        <v>25</v>
      </c>
      <c r="L1176" t="s">
        <v>25</v>
      </c>
      <c r="M1176">
        <v>2.1</v>
      </c>
      <c r="N1176">
        <v>9.1</v>
      </c>
      <c r="O1176" t="s">
        <v>28</v>
      </c>
      <c r="P1176">
        <v>0</v>
      </c>
      <c r="Q1176" t="s">
        <v>27</v>
      </c>
      <c r="R1176" t="s">
        <v>28</v>
      </c>
      <c r="S1176">
        <v>150.32</v>
      </c>
      <c r="T1176" t="str" cm="1">
        <f t="array" ref="T1176">_xlfn.IFS(Raw_Data[[#This Row],[Call Status]]="Resolved","5",Raw_Data[[#This Row],[Call Status]]="Escalated","2",Raw_Data[[#This Row],[Call Status]]="Pending","3",Raw_Data[[#This Row],[Call Status]]="Abandoned","0")</f>
        <v>5</v>
      </c>
      <c r="U1176" t="str">
        <f>TEXT(Raw_Data[[#This Row],[Call Date]],"mmmm")</f>
        <v>April</v>
      </c>
      <c r="V1176" t="str" cm="1">
        <f t="array" ref="V1176">_xlfn.IFS(Raw_Data[[#This Row],[Customer Satisfaction]]&lt;2,"Poor",Raw_Data[[#This Row],[Customer Satisfaction]]&lt;4,"Average",Raw_Data[[#This Row],[Customer Satisfaction]]&gt;=4,"Excellent")</f>
        <v>Poor</v>
      </c>
    </row>
    <row r="1177" spans="2:22" x14ac:dyDescent="0.3">
      <c r="B1177" t="s">
        <v>4481</v>
      </c>
      <c r="C1177" s="2">
        <v>45811</v>
      </c>
      <c r="D1177" s="1">
        <v>0.48958333333333331</v>
      </c>
      <c r="E1177" t="s">
        <v>156</v>
      </c>
      <c r="F1177" t="s">
        <v>38</v>
      </c>
      <c r="G1177" t="s">
        <v>21</v>
      </c>
      <c r="H1177" t="s">
        <v>22</v>
      </c>
      <c r="I1177" t="s">
        <v>1137</v>
      </c>
      <c r="J1177" t="s">
        <v>31</v>
      </c>
      <c r="K1177" t="s">
        <v>25</v>
      </c>
      <c r="L1177" t="s">
        <v>3559</v>
      </c>
      <c r="M1177">
        <v>2.6</v>
      </c>
      <c r="N1177">
        <v>10.8</v>
      </c>
      <c r="O1177" t="s">
        <v>26</v>
      </c>
      <c r="P1177">
        <v>4</v>
      </c>
      <c r="Q1177" t="s">
        <v>615</v>
      </c>
      <c r="R1177" t="s">
        <v>28</v>
      </c>
      <c r="S1177">
        <v>626.12</v>
      </c>
      <c r="T1177" t="str" cm="1">
        <f t="array" ref="T1177">_xlfn.IFS(Raw_Data[[#This Row],[Call Status]]="Resolved","5",Raw_Data[[#This Row],[Call Status]]="Escalated","2",Raw_Data[[#This Row],[Call Status]]="Pending","3",Raw_Data[[#This Row],[Call Status]]="Abandoned","0")</f>
        <v>5</v>
      </c>
      <c r="U1177" t="str">
        <f>TEXT(Raw_Data[[#This Row],[Call Date]],"mmmm")</f>
        <v>June</v>
      </c>
      <c r="V1177" t="str" cm="1">
        <f t="array" ref="V1177">_xlfn.IFS(Raw_Data[[#This Row],[Customer Satisfaction]]&lt;2,"Poor",Raw_Data[[#This Row],[Customer Satisfaction]]&lt;4,"Average",Raw_Data[[#This Row],[Customer Satisfaction]]&gt;=4,"Excellent")</f>
        <v>Excellent</v>
      </c>
    </row>
    <row r="1178" spans="2:22" x14ac:dyDescent="0.3">
      <c r="B1178" t="s">
        <v>8822</v>
      </c>
      <c r="C1178" s="2">
        <v>45948</v>
      </c>
      <c r="D1178" s="1">
        <v>0.71180555555555558</v>
      </c>
      <c r="E1178" t="s">
        <v>57</v>
      </c>
      <c r="F1178" t="s">
        <v>38</v>
      </c>
      <c r="G1178" t="s">
        <v>327</v>
      </c>
      <c r="H1178" t="s">
        <v>22</v>
      </c>
      <c r="I1178" t="s">
        <v>23</v>
      </c>
      <c r="J1178" t="s">
        <v>42</v>
      </c>
      <c r="K1178" t="s">
        <v>16</v>
      </c>
      <c r="L1178" t="s">
        <v>16</v>
      </c>
      <c r="M1178">
        <v>4</v>
      </c>
      <c r="N1178">
        <v>7.2</v>
      </c>
      <c r="O1178" t="s">
        <v>28</v>
      </c>
      <c r="P1178">
        <v>1</v>
      </c>
      <c r="Q1178" t="s">
        <v>1014</v>
      </c>
      <c r="R1178" t="s">
        <v>26</v>
      </c>
      <c r="S1178">
        <v>215.04</v>
      </c>
      <c r="T1178" t="str" cm="1">
        <f t="array" ref="T1178">_xlfn.IFS(Raw_Data[[#This Row],[Call Status]]="Resolved","5",Raw_Data[[#This Row],[Call Status]]="Escalated","2",Raw_Data[[#This Row],[Call Status]]="Pending","3",Raw_Data[[#This Row],[Call Status]]="Abandoned","0")</f>
        <v>2</v>
      </c>
      <c r="U1178" t="str">
        <f>TEXT(Raw_Data[[#This Row],[Call Date]],"mmmm")</f>
        <v>October</v>
      </c>
      <c r="V1178" t="str" cm="1">
        <f t="array" ref="V1178">_xlfn.IFS(Raw_Data[[#This Row],[Customer Satisfaction]]&lt;2,"Poor",Raw_Data[[#This Row],[Customer Satisfaction]]&lt;4,"Average",Raw_Data[[#This Row],[Customer Satisfaction]]&gt;=4,"Excellent")</f>
        <v>Poor</v>
      </c>
    </row>
    <row r="1179" spans="2:22" x14ac:dyDescent="0.3">
      <c r="B1179" t="s">
        <v>2108</v>
      </c>
      <c r="C1179" s="2">
        <v>45720</v>
      </c>
      <c r="D1179" s="1">
        <v>0.6875</v>
      </c>
      <c r="E1179" t="s">
        <v>84</v>
      </c>
      <c r="F1179" t="s">
        <v>48</v>
      </c>
      <c r="G1179" t="s">
        <v>162</v>
      </c>
      <c r="H1179" t="s">
        <v>2026</v>
      </c>
      <c r="I1179" t="s">
        <v>1128</v>
      </c>
      <c r="J1179" t="s">
        <v>76</v>
      </c>
      <c r="K1179" t="s">
        <v>25</v>
      </c>
      <c r="L1179" t="s">
        <v>25</v>
      </c>
      <c r="M1179">
        <v>1.8</v>
      </c>
      <c r="N1179">
        <v>13.3</v>
      </c>
      <c r="O1179" t="s">
        <v>26</v>
      </c>
      <c r="P1179">
        <v>0</v>
      </c>
      <c r="Q1179" t="s">
        <v>615</v>
      </c>
      <c r="R1179" t="s">
        <v>28</v>
      </c>
      <c r="S1179">
        <v>37.26</v>
      </c>
      <c r="T1179" t="str" cm="1">
        <f t="array" ref="T1179">_xlfn.IFS(Raw_Data[[#This Row],[Call Status]]="Resolved","5",Raw_Data[[#This Row],[Call Status]]="Escalated","2",Raw_Data[[#This Row],[Call Status]]="Pending","3",Raw_Data[[#This Row],[Call Status]]="Abandoned","0")</f>
        <v>5</v>
      </c>
      <c r="U1179" t="str">
        <f>TEXT(Raw_Data[[#This Row],[Call Date]],"mmmm")</f>
        <v>March</v>
      </c>
      <c r="V1179" t="str" cm="1">
        <f t="array" ref="V1179">_xlfn.IFS(Raw_Data[[#This Row],[Customer Satisfaction]]&lt;2,"Poor",Raw_Data[[#This Row],[Customer Satisfaction]]&lt;4,"Average",Raw_Data[[#This Row],[Customer Satisfaction]]&gt;=4,"Excellent")</f>
        <v>Poor</v>
      </c>
    </row>
    <row r="1180" spans="2:22" x14ac:dyDescent="0.3">
      <c r="B1180" t="s">
        <v>1565</v>
      </c>
      <c r="C1180" s="2">
        <v>45901</v>
      </c>
      <c r="D1180" s="1">
        <v>0.43541666666666667</v>
      </c>
      <c r="E1180" t="s">
        <v>41</v>
      </c>
      <c r="F1180" t="s">
        <v>34</v>
      </c>
      <c r="G1180" t="s">
        <v>327</v>
      </c>
      <c r="H1180" t="s">
        <v>22</v>
      </c>
      <c r="I1180" t="s">
        <v>1128</v>
      </c>
      <c r="J1180" t="s">
        <v>76</v>
      </c>
      <c r="K1180" t="s">
        <v>25</v>
      </c>
      <c r="L1180" t="s">
        <v>25</v>
      </c>
      <c r="M1180">
        <v>0.8</v>
      </c>
      <c r="N1180">
        <v>7.3</v>
      </c>
      <c r="O1180" t="s">
        <v>26</v>
      </c>
      <c r="P1180">
        <v>3</v>
      </c>
      <c r="Q1180" t="s">
        <v>615</v>
      </c>
      <c r="R1180" t="s">
        <v>28</v>
      </c>
      <c r="S1180">
        <v>115.3</v>
      </c>
      <c r="T1180" t="str" cm="1">
        <f t="array" ref="T1180">_xlfn.IFS(Raw_Data[[#This Row],[Call Status]]="Resolved","5",Raw_Data[[#This Row],[Call Status]]="Escalated","2",Raw_Data[[#This Row],[Call Status]]="Pending","3",Raw_Data[[#This Row],[Call Status]]="Abandoned","0")</f>
        <v>5</v>
      </c>
      <c r="U1180" t="str">
        <f>TEXT(Raw_Data[[#This Row],[Call Date]],"mmmm")</f>
        <v>September</v>
      </c>
      <c r="V1180" t="str" cm="1">
        <f t="array" ref="V1180">_xlfn.IFS(Raw_Data[[#This Row],[Customer Satisfaction]]&lt;2,"Poor",Raw_Data[[#This Row],[Customer Satisfaction]]&lt;4,"Average",Raw_Data[[#This Row],[Customer Satisfaction]]&gt;=4,"Excellent")</f>
        <v>Average</v>
      </c>
    </row>
    <row r="1181" spans="2:22" x14ac:dyDescent="0.3">
      <c r="B1181" t="s">
        <v>2835</v>
      </c>
      <c r="C1181" s="2">
        <v>45682</v>
      </c>
      <c r="D1181" s="1">
        <v>0.55138888888888893</v>
      </c>
      <c r="E1181" t="s">
        <v>110</v>
      </c>
      <c r="F1181" t="s">
        <v>34</v>
      </c>
      <c r="G1181" t="s">
        <v>21</v>
      </c>
      <c r="H1181" t="s">
        <v>2392</v>
      </c>
      <c r="I1181" t="s">
        <v>23</v>
      </c>
      <c r="J1181" t="s">
        <v>42</v>
      </c>
      <c r="K1181" t="s">
        <v>25</v>
      </c>
      <c r="L1181" t="s">
        <v>25</v>
      </c>
      <c r="M1181">
        <v>6.3</v>
      </c>
      <c r="N1181">
        <v>15</v>
      </c>
      <c r="O1181" t="s">
        <v>26</v>
      </c>
      <c r="P1181">
        <v>4</v>
      </c>
      <c r="Q1181" t="s">
        <v>27</v>
      </c>
      <c r="R1181" t="s">
        <v>28</v>
      </c>
      <c r="S1181">
        <v>550.84</v>
      </c>
      <c r="T1181" t="str" cm="1">
        <f t="array" ref="T1181">_xlfn.IFS(Raw_Data[[#This Row],[Call Status]]="Resolved","5",Raw_Data[[#This Row],[Call Status]]="Escalated","2",Raw_Data[[#This Row],[Call Status]]="Pending","3",Raw_Data[[#This Row],[Call Status]]="Abandoned","0")</f>
        <v>5</v>
      </c>
      <c r="U1181" t="str">
        <f>TEXT(Raw_Data[[#This Row],[Call Date]],"mmmm")</f>
        <v>January</v>
      </c>
      <c r="V1181" t="str" cm="1">
        <f t="array" ref="V1181">_xlfn.IFS(Raw_Data[[#This Row],[Customer Satisfaction]]&lt;2,"Poor",Raw_Data[[#This Row],[Customer Satisfaction]]&lt;4,"Average",Raw_Data[[#This Row],[Customer Satisfaction]]&gt;=4,"Excellent")</f>
        <v>Excellent</v>
      </c>
    </row>
    <row r="1182" spans="2:22" x14ac:dyDescent="0.3">
      <c r="B1182" t="s">
        <v>939</v>
      </c>
      <c r="C1182" s="2">
        <v>45747</v>
      </c>
      <c r="D1182" s="1">
        <v>0.68333333333333335</v>
      </c>
      <c r="E1182" t="s">
        <v>66</v>
      </c>
      <c r="F1182" t="s">
        <v>20</v>
      </c>
      <c r="G1182" t="s">
        <v>250</v>
      </c>
      <c r="H1182" t="s">
        <v>22</v>
      </c>
      <c r="I1182" t="s">
        <v>23</v>
      </c>
      <c r="J1182" t="s">
        <v>76</v>
      </c>
      <c r="K1182" t="s">
        <v>25</v>
      </c>
      <c r="L1182" t="s">
        <v>25</v>
      </c>
      <c r="M1182">
        <v>1.7</v>
      </c>
      <c r="N1182">
        <v>7.1</v>
      </c>
      <c r="O1182" t="s">
        <v>26</v>
      </c>
      <c r="P1182">
        <v>3</v>
      </c>
      <c r="Q1182" t="s">
        <v>615</v>
      </c>
      <c r="R1182" t="s">
        <v>28</v>
      </c>
      <c r="S1182">
        <v>209.42</v>
      </c>
      <c r="T1182" t="str" cm="1">
        <f t="array" ref="T1182">_xlfn.IFS(Raw_Data[[#This Row],[Call Status]]="Resolved","5",Raw_Data[[#This Row],[Call Status]]="Escalated","2",Raw_Data[[#This Row],[Call Status]]="Pending","3",Raw_Data[[#This Row],[Call Status]]="Abandoned","0")</f>
        <v>5</v>
      </c>
      <c r="U1182" t="str">
        <f>TEXT(Raw_Data[[#This Row],[Call Date]],"mmmm")</f>
        <v>March</v>
      </c>
      <c r="V1182" t="str" cm="1">
        <f t="array" ref="V1182">_xlfn.IFS(Raw_Data[[#This Row],[Customer Satisfaction]]&lt;2,"Poor",Raw_Data[[#This Row],[Customer Satisfaction]]&lt;4,"Average",Raw_Data[[#This Row],[Customer Satisfaction]]&gt;=4,"Excellent")</f>
        <v>Average</v>
      </c>
    </row>
    <row r="1183" spans="2:22" x14ac:dyDescent="0.3">
      <c r="B1183" t="s">
        <v>6180</v>
      </c>
      <c r="C1183" s="2">
        <v>45732</v>
      </c>
      <c r="D1183" s="1">
        <v>0.90347222222222223</v>
      </c>
      <c r="E1183" t="s">
        <v>72</v>
      </c>
      <c r="F1183" t="s">
        <v>20</v>
      </c>
      <c r="G1183" t="s">
        <v>21</v>
      </c>
      <c r="H1183" t="s">
        <v>22</v>
      </c>
      <c r="I1183" t="s">
        <v>23</v>
      </c>
      <c r="J1183" t="s">
        <v>45</v>
      </c>
      <c r="K1183" t="s">
        <v>25</v>
      </c>
      <c r="L1183" t="s">
        <v>3559</v>
      </c>
      <c r="M1183">
        <v>1.8</v>
      </c>
      <c r="N1183">
        <v>10.3</v>
      </c>
      <c r="O1183" t="s">
        <v>26</v>
      </c>
      <c r="P1183">
        <v>4</v>
      </c>
      <c r="Q1183" t="s">
        <v>615</v>
      </c>
      <c r="R1183" t="s">
        <v>28</v>
      </c>
      <c r="S1183">
        <v>241.09</v>
      </c>
      <c r="T1183" t="str" cm="1">
        <f t="array" ref="T1183">_xlfn.IFS(Raw_Data[[#This Row],[Call Status]]="Resolved","5",Raw_Data[[#This Row],[Call Status]]="Escalated","2",Raw_Data[[#This Row],[Call Status]]="Pending","3",Raw_Data[[#This Row],[Call Status]]="Abandoned","0")</f>
        <v>5</v>
      </c>
      <c r="U1183" t="str">
        <f>TEXT(Raw_Data[[#This Row],[Call Date]],"mmmm")</f>
        <v>March</v>
      </c>
      <c r="V1183" t="str" cm="1">
        <f t="array" ref="V1183">_xlfn.IFS(Raw_Data[[#This Row],[Customer Satisfaction]]&lt;2,"Poor",Raw_Data[[#This Row],[Customer Satisfaction]]&lt;4,"Average",Raw_Data[[#This Row],[Customer Satisfaction]]&gt;=4,"Excellent")</f>
        <v>Excellent</v>
      </c>
    </row>
    <row r="1184" spans="2:22" x14ac:dyDescent="0.3">
      <c r="B1184" t="s">
        <v>9114</v>
      </c>
      <c r="C1184" s="2">
        <v>45951</v>
      </c>
      <c r="D1184" s="1">
        <v>0.44305555555555554</v>
      </c>
      <c r="E1184" t="s">
        <v>59</v>
      </c>
      <c r="F1184" t="s">
        <v>34</v>
      </c>
      <c r="G1184" t="s">
        <v>21</v>
      </c>
      <c r="H1184" t="s">
        <v>2392</v>
      </c>
      <c r="I1184" t="s">
        <v>23</v>
      </c>
      <c r="J1184" t="s">
        <v>49</v>
      </c>
      <c r="K1184" t="s">
        <v>8876</v>
      </c>
      <c r="L1184" t="s">
        <v>8877</v>
      </c>
      <c r="M1184">
        <v>11.1</v>
      </c>
      <c r="N1184">
        <v>13.6</v>
      </c>
      <c r="O1184" t="s">
        <v>28</v>
      </c>
      <c r="P1184">
        <v>0</v>
      </c>
      <c r="Q1184" t="s">
        <v>1014</v>
      </c>
      <c r="R1184" t="s">
        <v>28</v>
      </c>
      <c r="S1184">
        <v>154.07</v>
      </c>
      <c r="T1184" t="str" cm="1">
        <f t="array" ref="T1184">_xlfn.IFS(Raw_Data[[#This Row],[Call Status]]="Resolved","5",Raw_Data[[#This Row],[Call Status]]="Escalated","2",Raw_Data[[#This Row],[Call Status]]="Pending","3",Raw_Data[[#This Row],[Call Status]]="Abandoned","0")</f>
        <v>3</v>
      </c>
      <c r="U1184" t="str">
        <f>TEXT(Raw_Data[[#This Row],[Call Date]],"mmmm")</f>
        <v>October</v>
      </c>
      <c r="V1184" t="str" cm="1">
        <f t="array" ref="V1184">_xlfn.IFS(Raw_Data[[#This Row],[Customer Satisfaction]]&lt;2,"Poor",Raw_Data[[#This Row],[Customer Satisfaction]]&lt;4,"Average",Raw_Data[[#This Row],[Customer Satisfaction]]&gt;=4,"Excellent")</f>
        <v>Poor</v>
      </c>
    </row>
    <row r="1185" spans="2:22" x14ac:dyDescent="0.3">
      <c r="B1185" t="s">
        <v>1161</v>
      </c>
      <c r="C1185" s="2">
        <v>45867</v>
      </c>
      <c r="D1185" s="1">
        <v>0.43194444444444446</v>
      </c>
      <c r="E1185" t="s">
        <v>19</v>
      </c>
      <c r="F1185" t="s">
        <v>34</v>
      </c>
      <c r="G1185" t="s">
        <v>250</v>
      </c>
      <c r="H1185" t="s">
        <v>22</v>
      </c>
      <c r="I1185" t="s">
        <v>1128</v>
      </c>
      <c r="J1185" t="s">
        <v>45</v>
      </c>
      <c r="K1185" t="s">
        <v>25</v>
      </c>
      <c r="L1185" t="s">
        <v>25</v>
      </c>
      <c r="M1185">
        <v>5.3</v>
      </c>
      <c r="N1185">
        <v>8.4</v>
      </c>
      <c r="O1185" t="s">
        <v>26</v>
      </c>
      <c r="P1185">
        <v>3</v>
      </c>
      <c r="Q1185" t="s">
        <v>1014</v>
      </c>
      <c r="R1185" t="s">
        <v>28</v>
      </c>
      <c r="S1185">
        <v>125.74</v>
      </c>
      <c r="T1185" t="str" cm="1">
        <f t="array" ref="T1185">_xlfn.IFS(Raw_Data[[#This Row],[Call Status]]="Resolved","5",Raw_Data[[#This Row],[Call Status]]="Escalated","2",Raw_Data[[#This Row],[Call Status]]="Pending","3",Raw_Data[[#This Row],[Call Status]]="Abandoned","0")</f>
        <v>5</v>
      </c>
      <c r="U1185" t="str">
        <f>TEXT(Raw_Data[[#This Row],[Call Date]],"mmmm")</f>
        <v>July</v>
      </c>
      <c r="V1185" t="str" cm="1">
        <f t="array" ref="V1185">_xlfn.IFS(Raw_Data[[#This Row],[Customer Satisfaction]]&lt;2,"Poor",Raw_Data[[#This Row],[Customer Satisfaction]]&lt;4,"Average",Raw_Data[[#This Row],[Customer Satisfaction]]&gt;=4,"Excellent")</f>
        <v>Average</v>
      </c>
    </row>
    <row r="1186" spans="2:22" x14ac:dyDescent="0.3">
      <c r="B1186" t="s">
        <v>8210</v>
      </c>
      <c r="C1186" s="2">
        <v>46004</v>
      </c>
      <c r="D1186" s="1">
        <v>0.62708333333333333</v>
      </c>
      <c r="E1186" t="s">
        <v>44</v>
      </c>
      <c r="F1186" t="s">
        <v>38</v>
      </c>
      <c r="G1186" t="s">
        <v>250</v>
      </c>
      <c r="H1186" t="s">
        <v>22</v>
      </c>
      <c r="I1186" t="s">
        <v>1128</v>
      </c>
      <c r="J1186" t="s">
        <v>49</v>
      </c>
      <c r="K1186" t="s">
        <v>16</v>
      </c>
      <c r="L1186" t="s">
        <v>16</v>
      </c>
      <c r="M1186">
        <v>1</v>
      </c>
      <c r="N1186">
        <v>13.1</v>
      </c>
      <c r="O1186" t="s">
        <v>28</v>
      </c>
      <c r="P1186">
        <v>0</v>
      </c>
      <c r="Q1186" t="s">
        <v>1014</v>
      </c>
      <c r="R1186" t="s">
        <v>26</v>
      </c>
      <c r="S1186">
        <v>75.19</v>
      </c>
      <c r="T1186" t="str" cm="1">
        <f t="array" ref="T1186">_xlfn.IFS(Raw_Data[[#This Row],[Call Status]]="Resolved","5",Raw_Data[[#This Row],[Call Status]]="Escalated","2",Raw_Data[[#This Row],[Call Status]]="Pending","3",Raw_Data[[#This Row],[Call Status]]="Abandoned","0")</f>
        <v>2</v>
      </c>
      <c r="U1186" t="str">
        <f>TEXT(Raw_Data[[#This Row],[Call Date]],"mmmm")</f>
        <v>December</v>
      </c>
      <c r="V1186" t="str" cm="1">
        <f t="array" ref="V1186">_xlfn.IFS(Raw_Data[[#This Row],[Customer Satisfaction]]&lt;2,"Poor",Raw_Data[[#This Row],[Customer Satisfaction]]&lt;4,"Average",Raw_Data[[#This Row],[Customer Satisfaction]]&gt;=4,"Excellent")</f>
        <v>Poor</v>
      </c>
    </row>
    <row r="1187" spans="2:22" x14ac:dyDescent="0.3">
      <c r="B1187" t="s">
        <v>3220</v>
      </c>
      <c r="C1187" s="2">
        <v>45674</v>
      </c>
      <c r="D1187" s="1">
        <v>0.87708333333333333</v>
      </c>
      <c r="E1187" t="s">
        <v>53</v>
      </c>
      <c r="F1187" t="s">
        <v>38</v>
      </c>
      <c r="G1187" t="s">
        <v>21</v>
      </c>
      <c r="H1187" t="s">
        <v>2026</v>
      </c>
      <c r="I1187" t="s">
        <v>23</v>
      </c>
      <c r="J1187" t="s">
        <v>45</v>
      </c>
      <c r="K1187" t="s">
        <v>25</v>
      </c>
      <c r="L1187" t="s">
        <v>25</v>
      </c>
      <c r="M1187">
        <v>0.3</v>
      </c>
      <c r="N1187">
        <v>4.7</v>
      </c>
      <c r="O1187" t="s">
        <v>26</v>
      </c>
      <c r="P1187">
        <v>3</v>
      </c>
      <c r="Q1187" t="s">
        <v>615</v>
      </c>
      <c r="R1187" t="s">
        <v>28</v>
      </c>
      <c r="S1187">
        <v>121.18</v>
      </c>
      <c r="T1187" t="str" cm="1">
        <f t="array" ref="T1187">_xlfn.IFS(Raw_Data[[#This Row],[Call Status]]="Resolved","5",Raw_Data[[#This Row],[Call Status]]="Escalated","2",Raw_Data[[#This Row],[Call Status]]="Pending","3",Raw_Data[[#This Row],[Call Status]]="Abandoned","0")</f>
        <v>5</v>
      </c>
      <c r="U1187" t="str">
        <f>TEXT(Raw_Data[[#This Row],[Call Date]],"mmmm")</f>
        <v>January</v>
      </c>
      <c r="V1187" t="str" cm="1">
        <f t="array" ref="V1187">_xlfn.IFS(Raw_Data[[#This Row],[Customer Satisfaction]]&lt;2,"Poor",Raw_Data[[#This Row],[Customer Satisfaction]]&lt;4,"Average",Raw_Data[[#This Row],[Customer Satisfaction]]&gt;=4,"Excellent")</f>
        <v>Average</v>
      </c>
    </row>
    <row r="1188" spans="2:22" x14ac:dyDescent="0.3">
      <c r="B1188" t="s">
        <v>3557</v>
      </c>
      <c r="C1188" s="2">
        <v>45785</v>
      </c>
      <c r="D1188" s="1">
        <v>0.53611111111111109</v>
      </c>
      <c r="E1188" t="s">
        <v>19</v>
      </c>
      <c r="F1188" t="s">
        <v>38</v>
      </c>
      <c r="G1188" t="s">
        <v>327</v>
      </c>
      <c r="H1188" t="s">
        <v>2026</v>
      </c>
      <c r="I1188" t="s">
        <v>23</v>
      </c>
      <c r="J1188" t="s">
        <v>55</v>
      </c>
      <c r="K1188" t="s">
        <v>25</v>
      </c>
      <c r="L1188" t="s">
        <v>25</v>
      </c>
      <c r="M1188">
        <v>1.1000000000000001</v>
      </c>
      <c r="N1188">
        <v>11.9</v>
      </c>
      <c r="O1188" t="s">
        <v>26</v>
      </c>
      <c r="P1188">
        <v>5</v>
      </c>
      <c r="Q1188" t="s">
        <v>27</v>
      </c>
      <c r="R1188" t="s">
        <v>28</v>
      </c>
      <c r="S1188">
        <v>125.7</v>
      </c>
      <c r="T1188" t="str" cm="1">
        <f t="array" ref="T1188">_xlfn.IFS(Raw_Data[[#This Row],[Call Status]]="Resolved","5",Raw_Data[[#This Row],[Call Status]]="Escalated","2",Raw_Data[[#This Row],[Call Status]]="Pending","3",Raw_Data[[#This Row],[Call Status]]="Abandoned","0")</f>
        <v>5</v>
      </c>
      <c r="U1188" t="str">
        <f>TEXT(Raw_Data[[#This Row],[Call Date]],"mmmm")</f>
        <v>May</v>
      </c>
      <c r="V1188" t="str" cm="1">
        <f t="array" ref="V1188">_xlfn.IFS(Raw_Data[[#This Row],[Customer Satisfaction]]&lt;2,"Poor",Raw_Data[[#This Row],[Customer Satisfaction]]&lt;4,"Average",Raw_Data[[#This Row],[Customer Satisfaction]]&gt;=4,"Excellent")</f>
        <v>Excellent</v>
      </c>
    </row>
    <row r="1189" spans="2:22" x14ac:dyDescent="0.3">
      <c r="B1189" t="s">
        <v>670</v>
      </c>
      <c r="C1189" s="2">
        <v>46021</v>
      </c>
      <c r="D1189" s="1">
        <v>0.81111111111111112</v>
      </c>
      <c r="E1189" t="s">
        <v>110</v>
      </c>
      <c r="F1189" t="s">
        <v>48</v>
      </c>
      <c r="G1189" t="s">
        <v>162</v>
      </c>
      <c r="H1189" t="s">
        <v>22</v>
      </c>
      <c r="I1189" t="s">
        <v>23</v>
      </c>
      <c r="J1189" t="s">
        <v>76</v>
      </c>
      <c r="K1189" t="s">
        <v>25</v>
      </c>
      <c r="L1189" t="s">
        <v>25</v>
      </c>
      <c r="M1189">
        <v>18.2</v>
      </c>
      <c r="N1189">
        <v>1.7</v>
      </c>
      <c r="O1189" t="s">
        <v>26</v>
      </c>
      <c r="P1189">
        <v>0</v>
      </c>
      <c r="Q1189" t="s">
        <v>615</v>
      </c>
      <c r="R1189" t="s">
        <v>28</v>
      </c>
      <c r="S1189">
        <v>156.44</v>
      </c>
      <c r="T1189" t="str" cm="1">
        <f t="array" ref="T1189">_xlfn.IFS(Raw_Data[[#This Row],[Call Status]]="Resolved","5",Raw_Data[[#This Row],[Call Status]]="Escalated","2",Raw_Data[[#This Row],[Call Status]]="Pending","3",Raw_Data[[#This Row],[Call Status]]="Abandoned","0")</f>
        <v>5</v>
      </c>
      <c r="U1189" t="str">
        <f>TEXT(Raw_Data[[#This Row],[Call Date]],"mmmm")</f>
        <v>December</v>
      </c>
      <c r="V1189" t="str" cm="1">
        <f t="array" ref="V1189">_xlfn.IFS(Raw_Data[[#This Row],[Customer Satisfaction]]&lt;2,"Poor",Raw_Data[[#This Row],[Customer Satisfaction]]&lt;4,"Average",Raw_Data[[#This Row],[Customer Satisfaction]]&gt;=4,"Excellent")</f>
        <v>Poor</v>
      </c>
    </row>
    <row r="1190" spans="2:22" x14ac:dyDescent="0.3">
      <c r="B1190" t="s">
        <v>1472</v>
      </c>
      <c r="C1190" s="2">
        <v>45908</v>
      </c>
      <c r="D1190" s="1">
        <v>0.80902777777777779</v>
      </c>
      <c r="E1190" t="s">
        <v>70</v>
      </c>
      <c r="F1190" t="s">
        <v>20</v>
      </c>
      <c r="G1190" t="s">
        <v>250</v>
      </c>
      <c r="H1190" t="s">
        <v>22</v>
      </c>
      <c r="I1190" t="s">
        <v>1137</v>
      </c>
      <c r="J1190" t="s">
        <v>45</v>
      </c>
      <c r="K1190" t="s">
        <v>25</v>
      </c>
      <c r="L1190" t="s">
        <v>25</v>
      </c>
      <c r="M1190">
        <v>4.7</v>
      </c>
      <c r="N1190">
        <v>4.7</v>
      </c>
      <c r="O1190" t="s">
        <v>26</v>
      </c>
      <c r="P1190">
        <v>2</v>
      </c>
      <c r="Q1190" t="s">
        <v>615</v>
      </c>
      <c r="R1190" t="s">
        <v>28</v>
      </c>
      <c r="S1190">
        <v>527.4</v>
      </c>
      <c r="T1190" t="str" cm="1">
        <f t="array" ref="T1190">_xlfn.IFS(Raw_Data[[#This Row],[Call Status]]="Resolved","5",Raw_Data[[#This Row],[Call Status]]="Escalated","2",Raw_Data[[#This Row],[Call Status]]="Pending","3",Raw_Data[[#This Row],[Call Status]]="Abandoned","0")</f>
        <v>5</v>
      </c>
      <c r="U1190" t="str">
        <f>TEXT(Raw_Data[[#This Row],[Call Date]],"mmmm")</f>
        <v>September</v>
      </c>
      <c r="V1190" t="str" cm="1">
        <f t="array" ref="V1190">_xlfn.IFS(Raw_Data[[#This Row],[Customer Satisfaction]]&lt;2,"Poor",Raw_Data[[#This Row],[Customer Satisfaction]]&lt;4,"Average",Raw_Data[[#This Row],[Customer Satisfaction]]&gt;=4,"Excellent")</f>
        <v>Average</v>
      </c>
    </row>
    <row r="1191" spans="2:22" x14ac:dyDescent="0.3">
      <c r="B1191" t="s">
        <v>3892</v>
      </c>
      <c r="C1191" s="2">
        <v>45836</v>
      </c>
      <c r="D1191" s="1">
        <v>0.41944444444444445</v>
      </c>
      <c r="E1191" t="s">
        <v>59</v>
      </c>
      <c r="F1191" t="s">
        <v>48</v>
      </c>
      <c r="G1191" t="s">
        <v>250</v>
      </c>
      <c r="H1191" t="s">
        <v>2026</v>
      </c>
      <c r="I1191" t="s">
        <v>1137</v>
      </c>
      <c r="J1191" t="s">
        <v>42</v>
      </c>
      <c r="K1191" t="s">
        <v>25</v>
      </c>
      <c r="L1191" t="s">
        <v>3564</v>
      </c>
      <c r="M1191">
        <v>1</v>
      </c>
      <c r="N1191">
        <v>8.8000000000000007</v>
      </c>
      <c r="O1191" t="s">
        <v>26</v>
      </c>
      <c r="P1191">
        <v>3</v>
      </c>
      <c r="Q1191" t="s">
        <v>615</v>
      </c>
      <c r="R1191" t="s">
        <v>28</v>
      </c>
      <c r="S1191">
        <v>251.09</v>
      </c>
      <c r="T1191" t="str" cm="1">
        <f t="array" ref="T1191">_xlfn.IFS(Raw_Data[[#This Row],[Call Status]]="Resolved","5",Raw_Data[[#This Row],[Call Status]]="Escalated","2",Raw_Data[[#This Row],[Call Status]]="Pending","3",Raw_Data[[#This Row],[Call Status]]="Abandoned","0")</f>
        <v>5</v>
      </c>
      <c r="U1191" t="str">
        <f>TEXT(Raw_Data[[#This Row],[Call Date]],"mmmm")</f>
        <v>June</v>
      </c>
      <c r="V1191" t="str" cm="1">
        <f t="array" ref="V1191">_xlfn.IFS(Raw_Data[[#This Row],[Customer Satisfaction]]&lt;2,"Poor",Raw_Data[[#This Row],[Customer Satisfaction]]&lt;4,"Average",Raw_Data[[#This Row],[Customer Satisfaction]]&gt;=4,"Excellent")</f>
        <v>Average</v>
      </c>
    </row>
    <row r="1192" spans="2:22" x14ac:dyDescent="0.3">
      <c r="B1192" t="s">
        <v>9451</v>
      </c>
      <c r="C1192" s="2">
        <v>45839</v>
      </c>
      <c r="D1192" s="1">
        <v>0.50277777777777777</v>
      </c>
      <c r="E1192" t="s">
        <v>72</v>
      </c>
      <c r="F1192" t="s">
        <v>48</v>
      </c>
      <c r="G1192" t="s">
        <v>250</v>
      </c>
      <c r="H1192" t="s">
        <v>22</v>
      </c>
      <c r="I1192" t="s">
        <v>1128</v>
      </c>
      <c r="J1192" t="s">
        <v>49</v>
      </c>
      <c r="K1192" t="s">
        <v>8876</v>
      </c>
      <c r="L1192" t="s">
        <v>8877</v>
      </c>
      <c r="M1192">
        <v>11.7</v>
      </c>
      <c r="N1192">
        <v>5.7</v>
      </c>
      <c r="O1192" t="s">
        <v>28</v>
      </c>
      <c r="P1192">
        <v>4</v>
      </c>
      <c r="Q1192" t="s">
        <v>615</v>
      </c>
      <c r="R1192" t="s">
        <v>28</v>
      </c>
      <c r="S1192">
        <v>137.33000000000001</v>
      </c>
      <c r="T1192" t="str" cm="1">
        <f t="array" ref="T1192">_xlfn.IFS(Raw_Data[[#This Row],[Call Status]]="Resolved","5",Raw_Data[[#This Row],[Call Status]]="Escalated","2",Raw_Data[[#This Row],[Call Status]]="Pending","3",Raw_Data[[#This Row],[Call Status]]="Abandoned","0")</f>
        <v>3</v>
      </c>
      <c r="U1192" t="str">
        <f>TEXT(Raw_Data[[#This Row],[Call Date]],"mmmm")</f>
        <v>July</v>
      </c>
      <c r="V1192" t="str" cm="1">
        <f t="array" ref="V1192">_xlfn.IFS(Raw_Data[[#This Row],[Customer Satisfaction]]&lt;2,"Poor",Raw_Data[[#This Row],[Customer Satisfaction]]&lt;4,"Average",Raw_Data[[#This Row],[Customer Satisfaction]]&gt;=4,"Excellent")</f>
        <v>Excellent</v>
      </c>
    </row>
    <row r="1193" spans="2:22" x14ac:dyDescent="0.3">
      <c r="B1193" t="s">
        <v>5879</v>
      </c>
      <c r="C1193" s="2">
        <v>45809</v>
      </c>
      <c r="D1193" s="1">
        <v>0.68541666666666667</v>
      </c>
      <c r="E1193" t="s">
        <v>110</v>
      </c>
      <c r="F1193" t="s">
        <v>20</v>
      </c>
      <c r="G1193" t="s">
        <v>327</v>
      </c>
      <c r="H1193" t="s">
        <v>2392</v>
      </c>
      <c r="I1193" t="s">
        <v>23</v>
      </c>
      <c r="J1193" t="s">
        <v>55</v>
      </c>
      <c r="K1193" t="s">
        <v>25</v>
      </c>
      <c r="L1193" t="s">
        <v>3564</v>
      </c>
      <c r="M1193">
        <v>0.2</v>
      </c>
      <c r="N1193">
        <v>11.9</v>
      </c>
      <c r="O1193" t="s">
        <v>26</v>
      </c>
      <c r="P1193">
        <v>4</v>
      </c>
      <c r="Q1193" t="s">
        <v>27</v>
      </c>
      <c r="R1193" t="s">
        <v>28</v>
      </c>
      <c r="S1193">
        <v>206.5</v>
      </c>
      <c r="T1193" t="str" cm="1">
        <f t="array" ref="T1193">_xlfn.IFS(Raw_Data[[#This Row],[Call Status]]="Resolved","5",Raw_Data[[#This Row],[Call Status]]="Escalated","2",Raw_Data[[#This Row],[Call Status]]="Pending","3",Raw_Data[[#This Row],[Call Status]]="Abandoned","0")</f>
        <v>5</v>
      </c>
      <c r="U1193" t="str">
        <f>TEXT(Raw_Data[[#This Row],[Call Date]],"mmmm")</f>
        <v>June</v>
      </c>
      <c r="V1193" t="str" cm="1">
        <f t="array" ref="V1193">_xlfn.IFS(Raw_Data[[#This Row],[Customer Satisfaction]]&lt;2,"Poor",Raw_Data[[#This Row],[Customer Satisfaction]]&lt;4,"Average",Raw_Data[[#This Row],[Customer Satisfaction]]&gt;=4,"Excellent")</f>
        <v>Excellent</v>
      </c>
    </row>
    <row r="1194" spans="2:22" x14ac:dyDescent="0.3">
      <c r="B1194" t="s">
        <v>7455</v>
      </c>
      <c r="C1194" s="2">
        <v>45682</v>
      </c>
      <c r="D1194" s="1">
        <v>0.34791666666666665</v>
      </c>
      <c r="E1194" t="s">
        <v>33</v>
      </c>
      <c r="F1194" t="s">
        <v>34</v>
      </c>
      <c r="G1194" t="s">
        <v>250</v>
      </c>
      <c r="H1194" t="s">
        <v>22</v>
      </c>
      <c r="I1194" t="s">
        <v>23</v>
      </c>
      <c r="J1194" t="s">
        <v>55</v>
      </c>
      <c r="K1194" t="s">
        <v>7253</v>
      </c>
      <c r="L1194" t="s">
        <v>7254</v>
      </c>
      <c r="M1194">
        <v>7.6</v>
      </c>
      <c r="N1194">
        <v>6.3</v>
      </c>
      <c r="O1194" t="s">
        <v>28</v>
      </c>
      <c r="P1194">
        <v>3</v>
      </c>
      <c r="Q1194" t="s">
        <v>1014</v>
      </c>
      <c r="R1194" t="s">
        <v>28</v>
      </c>
      <c r="S1194">
        <v>321.45999999999998</v>
      </c>
      <c r="T1194" t="str" cm="1">
        <f t="array" ref="T1194">_xlfn.IFS(Raw_Data[[#This Row],[Call Status]]="Resolved","5",Raw_Data[[#This Row],[Call Status]]="Escalated","2",Raw_Data[[#This Row],[Call Status]]="Pending","3",Raw_Data[[#This Row],[Call Status]]="Abandoned","0")</f>
        <v>0</v>
      </c>
      <c r="U1194" t="str">
        <f>TEXT(Raw_Data[[#This Row],[Call Date]],"mmmm")</f>
        <v>January</v>
      </c>
      <c r="V1194" t="str" cm="1">
        <f t="array" ref="V1194">_xlfn.IFS(Raw_Data[[#This Row],[Customer Satisfaction]]&lt;2,"Poor",Raw_Data[[#This Row],[Customer Satisfaction]]&lt;4,"Average",Raw_Data[[#This Row],[Customer Satisfaction]]&gt;=4,"Excellent")</f>
        <v>Average</v>
      </c>
    </row>
    <row r="1195" spans="2:22" x14ac:dyDescent="0.3">
      <c r="B1195" t="s">
        <v>1692</v>
      </c>
      <c r="C1195" s="2">
        <v>45837</v>
      </c>
      <c r="D1195" s="1">
        <v>0.83888888888888891</v>
      </c>
      <c r="E1195" t="s">
        <v>91</v>
      </c>
      <c r="F1195" t="s">
        <v>48</v>
      </c>
      <c r="G1195" t="s">
        <v>21</v>
      </c>
      <c r="H1195" t="s">
        <v>22</v>
      </c>
      <c r="I1195" t="s">
        <v>1137</v>
      </c>
      <c r="J1195" t="s">
        <v>24</v>
      </c>
      <c r="K1195" t="s">
        <v>25</v>
      </c>
      <c r="L1195" t="s">
        <v>25</v>
      </c>
      <c r="M1195">
        <v>2.7</v>
      </c>
      <c r="N1195">
        <v>7</v>
      </c>
      <c r="O1195" t="s">
        <v>26</v>
      </c>
      <c r="P1195">
        <v>3</v>
      </c>
      <c r="Q1195" t="s">
        <v>615</v>
      </c>
      <c r="R1195" t="s">
        <v>28</v>
      </c>
      <c r="S1195">
        <v>545.39</v>
      </c>
      <c r="T1195" t="str" cm="1">
        <f t="array" ref="T1195">_xlfn.IFS(Raw_Data[[#This Row],[Call Status]]="Resolved","5",Raw_Data[[#This Row],[Call Status]]="Escalated","2",Raw_Data[[#This Row],[Call Status]]="Pending","3",Raw_Data[[#This Row],[Call Status]]="Abandoned","0")</f>
        <v>5</v>
      </c>
      <c r="U1195" t="str">
        <f>TEXT(Raw_Data[[#This Row],[Call Date]],"mmmm")</f>
        <v>June</v>
      </c>
      <c r="V1195" t="str" cm="1">
        <f t="array" ref="V1195">_xlfn.IFS(Raw_Data[[#This Row],[Customer Satisfaction]]&lt;2,"Poor",Raw_Data[[#This Row],[Customer Satisfaction]]&lt;4,"Average",Raw_Data[[#This Row],[Customer Satisfaction]]&gt;=4,"Excellent")</f>
        <v>Average</v>
      </c>
    </row>
    <row r="1196" spans="2:22" x14ac:dyDescent="0.3">
      <c r="B1196" t="s">
        <v>8161</v>
      </c>
      <c r="C1196" s="2">
        <v>45855</v>
      </c>
      <c r="D1196" s="1">
        <v>0.72152777777777777</v>
      </c>
      <c r="E1196" t="s">
        <v>19</v>
      </c>
      <c r="F1196" t="s">
        <v>48</v>
      </c>
      <c r="G1196" t="s">
        <v>21</v>
      </c>
      <c r="H1196" t="s">
        <v>2392</v>
      </c>
      <c r="I1196" t="s">
        <v>1137</v>
      </c>
      <c r="J1196" t="s">
        <v>49</v>
      </c>
      <c r="K1196" t="s">
        <v>16</v>
      </c>
      <c r="L1196" t="s">
        <v>16</v>
      </c>
      <c r="M1196">
        <v>1.6</v>
      </c>
      <c r="N1196">
        <v>16.8</v>
      </c>
      <c r="O1196" t="s">
        <v>28</v>
      </c>
      <c r="P1196">
        <v>5</v>
      </c>
      <c r="Q1196" t="s">
        <v>27</v>
      </c>
      <c r="R1196" t="s">
        <v>26</v>
      </c>
      <c r="S1196">
        <v>69.22</v>
      </c>
      <c r="T1196" t="str" cm="1">
        <f t="array" ref="T1196">_xlfn.IFS(Raw_Data[[#This Row],[Call Status]]="Resolved","5",Raw_Data[[#This Row],[Call Status]]="Escalated","2",Raw_Data[[#This Row],[Call Status]]="Pending","3",Raw_Data[[#This Row],[Call Status]]="Abandoned","0")</f>
        <v>2</v>
      </c>
      <c r="U1196" t="str">
        <f>TEXT(Raw_Data[[#This Row],[Call Date]],"mmmm")</f>
        <v>July</v>
      </c>
      <c r="V1196" t="str" cm="1">
        <f t="array" ref="V1196">_xlfn.IFS(Raw_Data[[#This Row],[Customer Satisfaction]]&lt;2,"Poor",Raw_Data[[#This Row],[Customer Satisfaction]]&lt;4,"Average",Raw_Data[[#This Row],[Customer Satisfaction]]&gt;=4,"Excellent")</f>
        <v>Excellent</v>
      </c>
    </row>
    <row r="1197" spans="2:22" x14ac:dyDescent="0.3">
      <c r="B1197" t="s">
        <v>78</v>
      </c>
      <c r="C1197" s="2">
        <v>46001</v>
      </c>
      <c r="D1197" s="1">
        <v>0.90625</v>
      </c>
      <c r="E1197" t="s">
        <v>44</v>
      </c>
      <c r="F1197" t="s">
        <v>34</v>
      </c>
      <c r="G1197" t="s">
        <v>21</v>
      </c>
      <c r="H1197" t="s">
        <v>22</v>
      </c>
      <c r="I1197" t="s">
        <v>23</v>
      </c>
      <c r="J1197" t="s">
        <v>42</v>
      </c>
      <c r="K1197" t="s">
        <v>25</v>
      </c>
      <c r="L1197" t="s">
        <v>25</v>
      </c>
      <c r="M1197">
        <v>9.5</v>
      </c>
      <c r="N1197">
        <v>11.8</v>
      </c>
      <c r="O1197" t="s">
        <v>26</v>
      </c>
      <c r="P1197">
        <v>5</v>
      </c>
      <c r="Q1197" t="s">
        <v>27</v>
      </c>
      <c r="R1197" t="s">
        <v>28</v>
      </c>
      <c r="S1197">
        <v>43.48</v>
      </c>
      <c r="T1197" t="str" cm="1">
        <f t="array" ref="T1197">_xlfn.IFS(Raw_Data[[#This Row],[Call Status]]="Resolved","5",Raw_Data[[#This Row],[Call Status]]="Escalated","2",Raw_Data[[#This Row],[Call Status]]="Pending","3",Raw_Data[[#This Row],[Call Status]]="Abandoned","0")</f>
        <v>5</v>
      </c>
      <c r="U1197" t="str">
        <f>TEXT(Raw_Data[[#This Row],[Call Date]],"mmmm")</f>
        <v>December</v>
      </c>
      <c r="V1197" t="str" cm="1">
        <f t="array" ref="V1197">_xlfn.IFS(Raw_Data[[#This Row],[Customer Satisfaction]]&lt;2,"Poor",Raw_Data[[#This Row],[Customer Satisfaction]]&lt;4,"Average",Raw_Data[[#This Row],[Customer Satisfaction]]&gt;=4,"Excellent")</f>
        <v>Excellent</v>
      </c>
    </row>
    <row r="1198" spans="2:22" x14ac:dyDescent="0.3">
      <c r="B1198" t="s">
        <v>1728</v>
      </c>
      <c r="C1198" s="2">
        <v>45818</v>
      </c>
      <c r="D1198" s="1">
        <v>0.45208333333333334</v>
      </c>
      <c r="E1198" t="s">
        <v>70</v>
      </c>
      <c r="F1198" t="s">
        <v>34</v>
      </c>
      <c r="G1198" t="s">
        <v>21</v>
      </c>
      <c r="H1198" t="s">
        <v>22</v>
      </c>
      <c r="I1198" t="s">
        <v>1128</v>
      </c>
      <c r="J1198" t="s">
        <v>49</v>
      </c>
      <c r="K1198" t="s">
        <v>25</v>
      </c>
      <c r="L1198" t="s">
        <v>25</v>
      </c>
      <c r="M1198">
        <v>1.8</v>
      </c>
      <c r="N1198">
        <v>14.1</v>
      </c>
      <c r="O1198" t="s">
        <v>26</v>
      </c>
      <c r="P1198">
        <v>5</v>
      </c>
      <c r="Q1198" t="s">
        <v>27</v>
      </c>
      <c r="R1198" t="s">
        <v>28</v>
      </c>
      <c r="S1198">
        <v>49.8</v>
      </c>
      <c r="T1198" t="str" cm="1">
        <f t="array" ref="T1198">_xlfn.IFS(Raw_Data[[#This Row],[Call Status]]="Resolved","5",Raw_Data[[#This Row],[Call Status]]="Escalated","2",Raw_Data[[#This Row],[Call Status]]="Pending","3",Raw_Data[[#This Row],[Call Status]]="Abandoned","0")</f>
        <v>5</v>
      </c>
      <c r="U1198" t="str">
        <f>TEXT(Raw_Data[[#This Row],[Call Date]],"mmmm")</f>
        <v>June</v>
      </c>
      <c r="V1198" t="str" cm="1">
        <f t="array" ref="V1198">_xlfn.IFS(Raw_Data[[#This Row],[Customer Satisfaction]]&lt;2,"Poor",Raw_Data[[#This Row],[Customer Satisfaction]]&lt;4,"Average",Raw_Data[[#This Row],[Customer Satisfaction]]&gt;=4,"Excellent")</f>
        <v>Excellent</v>
      </c>
    </row>
    <row r="1199" spans="2:22" x14ac:dyDescent="0.3">
      <c r="B1199" t="s">
        <v>631</v>
      </c>
      <c r="C1199" s="2">
        <v>45834</v>
      </c>
      <c r="D1199" s="1">
        <v>0.81111111111111112</v>
      </c>
      <c r="E1199" t="s">
        <v>33</v>
      </c>
      <c r="F1199" t="s">
        <v>38</v>
      </c>
      <c r="G1199" t="s">
        <v>327</v>
      </c>
      <c r="H1199" t="s">
        <v>22</v>
      </c>
      <c r="I1199" t="s">
        <v>23</v>
      </c>
      <c r="J1199" t="s">
        <v>55</v>
      </c>
      <c r="K1199" t="s">
        <v>25</v>
      </c>
      <c r="L1199" t="s">
        <v>25</v>
      </c>
      <c r="M1199">
        <v>6.4</v>
      </c>
      <c r="N1199">
        <v>10.1</v>
      </c>
      <c r="O1199" t="s">
        <v>26</v>
      </c>
      <c r="P1199">
        <v>0</v>
      </c>
      <c r="Q1199" t="s">
        <v>615</v>
      </c>
      <c r="R1199" t="s">
        <v>28</v>
      </c>
      <c r="S1199">
        <v>220.62</v>
      </c>
      <c r="T1199" t="str" cm="1">
        <f t="array" ref="T1199">_xlfn.IFS(Raw_Data[[#This Row],[Call Status]]="Resolved","5",Raw_Data[[#This Row],[Call Status]]="Escalated","2",Raw_Data[[#This Row],[Call Status]]="Pending","3",Raw_Data[[#This Row],[Call Status]]="Abandoned","0")</f>
        <v>5</v>
      </c>
      <c r="U1199" t="str">
        <f>TEXT(Raw_Data[[#This Row],[Call Date]],"mmmm")</f>
        <v>June</v>
      </c>
      <c r="V1199" t="str" cm="1">
        <f t="array" ref="V1199">_xlfn.IFS(Raw_Data[[#This Row],[Customer Satisfaction]]&lt;2,"Poor",Raw_Data[[#This Row],[Customer Satisfaction]]&lt;4,"Average",Raw_Data[[#This Row],[Customer Satisfaction]]&gt;=4,"Excellent")</f>
        <v>Poor</v>
      </c>
    </row>
    <row r="1200" spans="2:22" x14ac:dyDescent="0.3">
      <c r="B1200" t="s">
        <v>5469</v>
      </c>
      <c r="C1200" s="2">
        <v>45942</v>
      </c>
      <c r="D1200" s="1">
        <v>0.78819444444444442</v>
      </c>
      <c r="E1200" t="s">
        <v>19</v>
      </c>
      <c r="F1200" t="s">
        <v>48</v>
      </c>
      <c r="G1200" t="s">
        <v>250</v>
      </c>
      <c r="H1200" t="s">
        <v>2026</v>
      </c>
      <c r="I1200" t="s">
        <v>23</v>
      </c>
      <c r="J1200" t="s">
        <v>45</v>
      </c>
      <c r="K1200" t="s">
        <v>25</v>
      </c>
      <c r="L1200" t="s">
        <v>3561</v>
      </c>
      <c r="M1200">
        <v>0.9</v>
      </c>
      <c r="N1200">
        <v>15.1</v>
      </c>
      <c r="O1200" t="s">
        <v>26</v>
      </c>
      <c r="P1200">
        <v>3</v>
      </c>
      <c r="Q1200" t="s">
        <v>615</v>
      </c>
      <c r="R1200" t="s">
        <v>28</v>
      </c>
      <c r="S1200">
        <v>84.45</v>
      </c>
      <c r="T1200" t="str" cm="1">
        <f t="array" ref="T1200">_xlfn.IFS(Raw_Data[[#This Row],[Call Status]]="Resolved","5",Raw_Data[[#This Row],[Call Status]]="Escalated","2",Raw_Data[[#This Row],[Call Status]]="Pending","3",Raw_Data[[#This Row],[Call Status]]="Abandoned","0")</f>
        <v>5</v>
      </c>
      <c r="U1200" t="str">
        <f>TEXT(Raw_Data[[#This Row],[Call Date]],"mmmm")</f>
        <v>October</v>
      </c>
      <c r="V1200" t="str" cm="1">
        <f t="array" ref="V1200">_xlfn.IFS(Raw_Data[[#This Row],[Customer Satisfaction]]&lt;2,"Poor",Raw_Data[[#This Row],[Customer Satisfaction]]&lt;4,"Average",Raw_Data[[#This Row],[Customer Satisfaction]]&gt;=4,"Excellent")</f>
        <v>Average</v>
      </c>
    </row>
    <row r="1201" spans="2:22" x14ac:dyDescent="0.3">
      <c r="B1201" t="s">
        <v>7614</v>
      </c>
      <c r="C1201" s="2">
        <v>45720</v>
      </c>
      <c r="D1201" s="1">
        <v>0.7680555555555556</v>
      </c>
      <c r="E1201" t="s">
        <v>33</v>
      </c>
      <c r="F1201" t="s">
        <v>38</v>
      </c>
      <c r="G1201" t="s">
        <v>162</v>
      </c>
      <c r="H1201" t="s">
        <v>2392</v>
      </c>
      <c r="I1201" t="s">
        <v>23</v>
      </c>
      <c r="J1201" t="s">
        <v>42</v>
      </c>
      <c r="K1201" t="s">
        <v>7253</v>
      </c>
      <c r="L1201" t="s">
        <v>7254</v>
      </c>
      <c r="M1201">
        <v>2.5</v>
      </c>
      <c r="N1201">
        <v>14.6</v>
      </c>
      <c r="O1201" t="s">
        <v>28</v>
      </c>
      <c r="P1201">
        <v>2</v>
      </c>
      <c r="Q1201" t="s">
        <v>1014</v>
      </c>
      <c r="R1201" t="s">
        <v>28</v>
      </c>
      <c r="S1201">
        <v>399.62</v>
      </c>
      <c r="T1201" t="str" cm="1">
        <f t="array" ref="T1201">_xlfn.IFS(Raw_Data[[#This Row],[Call Status]]="Resolved","5",Raw_Data[[#This Row],[Call Status]]="Escalated","2",Raw_Data[[#This Row],[Call Status]]="Pending","3",Raw_Data[[#This Row],[Call Status]]="Abandoned","0")</f>
        <v>0</v>
      </c>
      <c r="U1201" t="str">
        <f>TEXT(Raw_Data[[#This Row],[Call Date]],"mmmm")</f>
        <v>March</v>
      </c>
      <c r="V1201" t="str" cm="1">
        <f t="array" ref="V1201">_xlfn.IFS(Raw_Data[[#This Row],[Customer Satisfaction]]&lt;2,"Poor",Raw_Data[[#This Row],[Customer Satisfaction]]&lt;4,"Average",Raw_Data[[#This Row],[Customer Satisfaction]]&gt;=4,"Excellent")</f>
        <v>Average</v>
      </c>
    </row>
    <row r="1202" spans="2:22" x14ac:dyDescent="0.3">
      <c r="B1202" t="s">
        <v>1852</v>
      </c>
      <c r="C1202" s="2">
        <v>45807</v>
      </c>
      <c r="D1202" s="1">
        <v>0.87013888888888891</v>
      </c>
      <c r="E1202" t="s">
        <v>91</v>
      </c>
      <c r="F1202" t="s">
        <v>34</v>
      </c>
      <c r="G1202" t="s">
        <v>327</v>
      </c>
      <c r="H1202" t="s">
        <v>22</v>
      </c>
      <c r="I1202" t="s">
        <v>1128</v>
      </c>
      <c r="J1202" t="s">
        <v>64</v>
      </c>
      <c r="K1202" t="s">
        <v>25</v>
      </c>
      <c r="L1202" t="s">
        <v>25</v>
      </c>
      <c r="M1202">
        <v>4.8</v>
      </c>
      <c r="N1202">
        <v>1.1000000000000001</v>
      </c>
      <c r="O1202" t="s">
        <v>26</v>
      </c>
      <c r="P1202">
        <v>5</v>
      </c>
      <c r="Q1202" t="s">
        <v>27</v>
      </c>
      <c r="R1202" t="s">
        <v>28</v>
      </c>
      <c r="S1202">
        <v>85.9</v>
      </c>
      <c r="T1202" t="str" cm="1">
        <f t="array" ref="T1202">_xlfn.IFS(Raw_Data[[#This Row],[Call Status]]="Resolved","5",Raw_Data[[#This Row],[Call Status]]="Escalated","2",Raw_Data[[#This Row],[Call Status]]="Pending","3",Raw_Data[[#This Row],[Call Status]]="Abandoned","0")</f>
        <v>5</v>
      </c>
      <c r="U1202" t="str">
        <f>TEXT(Raw_Data[[#This Row],[Call Date]],"mmmm")</f>
        <v>May</v>
      </c>
      <c r="V1202" t="str" cm="1">
        <f t="array" ref="V1202">_xlfn.IFS(Raw_Data[[#This Row],[Customer Satisfaction]]&lt;2,"Poor",Raw_Data[[#This Row],[Customer Satisfaction]]&lt;4,"Average",Raw_Data[[#This Row],[Customer Satisfaction]]&gt;=4,"Excellent")</f>
        <v>Excellent</v>
      </c>
    </row>
    <row r="1203" spans="2:22" x14ac:dyDescent="0.3">
      <c r="B1203" t="s">
        <v>6832</v>
      </c>
      <c r="C1203" s="2">
        <v>45811</v>
      </c>
      <c r="D1203" s="1">
        <v>0.70833333333333337</v>
      </c>
      <c r="E1203" t="s">
        <v>91</v>
      </c>
      <c r="F1203" t="s">
        <v>20</v>
      </c>
      <c r="G1203" t="s">
        <v>21</v>
      </c>
      <c r="H1203" t="s">
        <v>22</v>
      </c>
      <c r="I1203" t="s">
        <v>23</v>
      </c>
      <c r="J1203" t="s">
        <v>76</v>
      </c>
      <c r="K1203" t="s">
        <v>25</v>
      </c>
      <c r="L1203" t="s">
        <v>3564</v>
      </c>
      <c r="M1203">
        <v>0.3</v>
      </c>
      <c r="N1203">
        <v>10.3</v>
      </c>
      <c r="O1203" t="s">
        <v>26</v>
      </c>
      <c r="P1203">
        <v>2</v>
      </c>
      <c r="Q1203" t="s">
        <v>1014</v>
      </c>
      <c r="R1203" t="s">
        <v>28</v>
      </c>
      <c r="S1203">
        <v>200.61</v>
      </c>
      <c r="T1203" t="str" cm="1">
        <f t="array" ref="T1203">_xlfn.IFS(Raw_Data[[#This Row],[Call Status]]="Resolved","5",Raw_Data[[#This Row],[Call Status]]="Escalated","2",Raw_Data[[#This Row],[Call Status]]="Pending","3",Raw_Data[[#This Row],[Call Status]]="Abandoned","0")</f>
        <v>5</v>
      </c>
      <c r="U1203" t="str">
        <f>TEXT(Raw_Data[[#This Row],[Call Date]],"mmmm")</f>
        <v>June</v>
      </c>
      <c r="V1203" t="str" cm="1">
        <f t="array" ref="V1203">_xlfn.IFS(Raw_Data[[#This Row],[Customer Satisfaction]]&lt;2,"Poor",Raw_Data[[#This Row],[Customer Satisfaction]]&lt;4,"Average",Raw_Data[[#This Row],[Customer Satisfaction]]&gt;=4,"Excellent")</f>
        <v>Average</v>
      </c>
    </row>
    <row r="1204" spans="2:22" x14ac:dyDescent="0.3">
      <c r="B1204" t="s">
        <v>3162</v>
      </c>
      <c r="C1204" s="2">
        <v>45813</v>
      </c>
      <c r="D1204" s="1">
        <v>0.86319444444444449</v>
      </c>
      <c r="E1204" t="s">
        <v>37</v>
      </c>
      <c r="F1204" t="s">
        <v>20</v>
      </c>
      <c r="G1204" t="s">
        <v>21</v>
      </c>
      <c r="H1204" t="s">
        <v>2026</v>
      </c>
      <c r="I1204" t="s">
        <v>23</v>
      </c>
      <c r="J1204" t="s">
        <v>31</v>
      </c>
      <c r="K1204" t="s">
        <v>25</v>
      </c>
      <c r="L1204" t="s">
        <v>25</v>
      </c>
      <c r="M1204">
        <v>2.2000000000000002</v>
      </c>
      <c r="N1204">
        <v>9.5</v>
      </c>
      <c r="O1204" t="s">
        <v>26</v>
      </c>
      <c r="P1204">
        <v>4</v>
      </c>
      <c r="Q1204" t="s">
        <v>615</v>
      </c>
      <c r="R1204" t="s">
        <v>28</v>
      </c>
      <c r="S1204">
        <v>165.46</v>
      </c>
      <c r="T1204" t="str" cm="1">
        <f t="array" ref="T1204">_xlfn.IFS(Raw_Data[[#This Row],[Call Status]]="Resolved","5",Raw_Data[[#This Row],[Call Status]]="Escalated","2",Raw_Data[[#This Row],[Call Status]]="Pending","3",Raw_Data[[#This Row],[Call Status]]="Abandoned","0")</f>
        <v>5</v>
      </c>
      <c r="U1204" t="str">
        <f>TEXT(Raw_Data[[#This Row],[Call Date]],"mmmm")</f>
        <v>June</v>
      </c>
      <c r="V1204" t="str" cm="1">
        <f t="array" ref="V1204">_xlfn.IFS(Raw_Data[[#This Row],[Customer Satisfaction]]&lt;2,"Poor",Raw_Data[[#This Row],[Customer Satisfaction]]&lt;4,"Average",Raw_Data[[#This Row],[Customer Satisfaction]]&gt;=4,"Excellent")</f>
        <v>Excellent</v>
      </c>
    </row>
    <row r="1205" spans="2:22" x14ac:dyDescent="0.3">
      <c r="B1205" t="s">
        <v>2122</v>
      </c>
      <c r="C1205" s="2">
        <v>45706</v>
      </c>
      <c r="D1205" s="1">
        <v>0.36527777777777776</v>
      </c>
      <c r="E1205" t="s">
        <v>30</v>
      </c>
      <c r="F1205" t="s">
        <v>48</v>
      </c>
      <c r="G1205" t="s">
        <v>250</v>
      </c>
      <c r="H1205" t="s">
        <v>2026</v>
      </c>
      <c r="I1205" t="s">
        <v>1128</v>
      </c>
      <c r="J1205" t="s">
        <v>76</v>
      </c>
      <c r="K1205" t="s">
        <v>25</v>
      </c>
      <c r="L1205" t="s">
        <v>25</v>
      </c>
      <c r="M1205">
        <v>1.2</v>
      </c>
      <c r="N1205">
        <v>4.0999999999999996</v>
      </c>
      <c r="O1205" t="s">
        <v>26</v>
      </c>
      <c r="P1205">
        <v>0</v>
      </c>
      <c r="Q1205" t="s">
        <v>615</v>
      </c>
      <c r="R1205" t="s">
        <v>28</v>
      </c>
      <c r="S1205">
        <v>117.1</v>
      </c>
      <c r="T1205" t="str" cm="1">
        <f t="array" ref="T1205">_xlfn.IFS(Raw_Data[[#This Row],[Call Status]]="Resolved","5",Raw_Data[[#This Row],[Call Status]]="Escalated","2",Raw_Data[[#This Row],[Call Status]]="Pending","3",Raw_Data[[#This Row],[Call Status]]="Abandoned","0")</f>
        <v>5</v>
      </c>
      <c r="U1205" t="str">
        <f>TEXT(Raw_Data[[#This Row],[Call Date]],"mmmm")</f>
        <v>February</v>
      </c>
      <c r="V1205" t="str" cm="1">
        <f t="array" ref="V1205">_xlfn.IFS(Raw_Data[[#This Row],[Customer Satisfaction]]&lt;2,"Poor",Raw_Data[[#This Row],[Customer Satisfaction]]&lt;4,"Average",Raw_Data[[#This Row],[Customer Satisfaction]]&gt;=4,"Excellent")</f>
        <v>Poor</v>
      </c>
    </row>
    <row r="1206" spans="2:22" x14ac:dyDescent="0.3">
      <c r="B1206" t="s">
        <v>4214</v>
      </c>
      <c r="C1206" s="2">
        <v>45994</v>
      </c>
      <c r="D1206" s="1">
        <v>0.58819444444444446</v>
      </c>
      <c r="E1206" t="s">
        <v>108</v>
      </c>
      <c r="F1206" t="s">
        <v>38</v>
      </c>
      <c r="G1206" t="s">
        <v>21</v>
      </c>
      <c r="H1206" t="s">
        <v>2392</v>
      </c>
      <c r="I1206" t="s">
        <v>1128</v>
      </c>
      <c r="J1206" t="s">
        <v>35</v>
      </c>
      <c r="K1206" t="s">
        <v>25</v>
      </c>
      <c r="L1206" t="s">
        <v>3559</v>
      </c>
      <c r="M1206">
        <v>10.3</v>
      </c>
      <c r="N1206">
        <v>7.9</v>
      </c>
      <c r="O1206" t="s">
        <v>26</v>
      </c>
      <c r="P1206">
        <v>5</v>
      </c>
      <c r="Q1206" t="s">
        <v>27</v>
      </c>
      <c r="R1206" t="s">
        <v>28</v>
      </c>
      <c r="S1206">
        <v>239.7</v>
      </c>
      <c r="T1206" t="str" cm="1">
        <f t="array" ref="T1206">_xlfn.IFS(Raw_Data[[#This Row],[Call Status]]="Resolved","5",Raw_Data[[#This Row],[Call Status]]="Escalated","2",Raw_Data[[#This Row],[Call Status]]="Pending","3",Raw_Data[[#This Row],[Call Status]]="Abandoned","0")</f>
        <v>5</v>
      </c>
      <c r="U1206" t="str">
        <f>TEXT(Raw_Data[[#This Row],[Call Date]],"mmmm")</f>
        <v>December</v>
      </c>
      <c r="V1206" t="str" cm="1">
        <f t="array" ref="V1206">_xlfn.IFS(Raw_Data[[#This Row],[Customer Satisfaction]]&lt;2,"Poor",Raw_Data[[#This Row],[Customer Satisfaction]]&lt;4,"Average",Raw_Data[[#This Row],[Customer Satisfaction]]&gt;=4,"Excellent")</f>
        <v>Excellent</v>
      </c>
    </row>
    <row r="1207" spans="2:22" x14ac:dyDescent="0.3">
      <c r="B1207" t="s">
        <v>271</v>
      </c>
      <c r="C1207" s="2">
        <v>45741</v>
      </c>
      <c r="D1207" s="1">
        <v>0.51180555555555551</v>
      </c>
      <c r="E1207" t="s">
        <v>53</v>
      </c>
      <c r="F1207" t="s">
        <v>38</v>
      </c>
      <c r="G1207" t="s">
        <v>250</v>
      </c>
      <c r="H1207" t="s">
        <v>22</v>
      </c>
      <c r="I1207" t="s">
        <v>23</v>
      </c>
      <c r="J1207" t="s">
        <v>42</v>
      </c>
      <c r="K1207" t="s">
        <v>25</v>
      </c>
      <c r="L1207" t="s">
        <v>25</v>
      </c>
      <c r="M1207">
        <v>5.3</v>
      </c>
      <c r="N1207">
        <v>15.3</v>
      </c>
      <c r="O1207" t="s">
        <v>28</v>
      </c>
      <c r="P1207">
        <v>5</v>
      </c>
      <c r="Q1207" t="s">
        <v>27</v>
      </c>
      <c r="R1207" t="s">
        <v>28</v>
      </c>
      <c r="S1207">
        <v>56.14</v>
      </c>
      <c r="T1207" t="str" cm="1">
        <f t="array" ref="T1207">_xlfn.IFS(Raw_Data[[#This Row],[Call Status]]="Resolved","5",Raw_Data[[#This Row],[Call Status]]="Escalated","2",Raw_Data[[#This Row],[Call Status]]="Pending","3",Raw_Data[[#This Row],[Call Status]]="Abandoned","0")</f>
        <v>5</v>
      </c>
      <c r="U1207" t="str">
        <f>TEXT(Raw_Data[[#This Row],[Call Date]],"mmmm")</f>
        <v>March</v>
      </c>
      <c r="V1207" t="str" cm="1">
        <f t="array" ref="V1207">_xlfn.IFS(Raw_Data[[#This Row],[Customer Satisfaction]]&lt;2,"Poor",Raw_Data[[#This Row],[Customer Satisfaction]]&lt;4,"Average",Raw_Data[[#This Row],[Customer Satisfaction]]&gt;=4,"Excellent")</f>
        <v>Excellent</v>
      </c>
    </row>
    <row r="1208" spans="2:22" x14ac:dyDescent="0.3">
      <c r="B1208" t="s">
        <v>5554</v>
      </c>
      <c r="C1208" s="2">
        <v>46018</v>
      </c>
      <c r="D1208" s="1">
        <v>0.51736111111111116</v>
      </c>
      <c r="E1208" t="s">
        <v>156</v>
      </c>
      <c r="F1208" t="s">
        <v>48</v>
      </c>
      <c r="G1208" t="s">
        <v>162</v>
      </c>
      <c r="H1208" t="s">
        <v>2026</v>
      </c>
      <c r="I1208" t="s">
        <v>23</v>
      </c>
      <c r="J1208" t="s">
        <v>64</v>
      </c>
      <c r="K1208" t="s">
        <v>25</v>
      </c>
      <c r="L1208" t="s">
        <v>3570</v>
      </c>
      <c r="M1208">
        <v>0.6</v>
      </c>
      <c r="N1208">
        <v>8.1</v>
      </c>
      <c r="O1208" t="s">
        <v>26</v>
      </c>
      <c r="P1208">
        <v>2</v>
      </c>
      <c r="Q1208" t="s">
        <v>615</v>
      </c>
      <c r="R1208" t="s">
        <v>28</v>
      </c>
      <c r="S1208">
        <v>167.22</v>
      </c>
      <c r="T1208" t="str" cm="1">
        <f t="array" ref="T1208">_xlfn.IFS(Raw_Data[[#This Row],[Call Status]]="Resolved","5",Raw_Data[[#This Row],[Call Status]]="Escalated","2",Raw_Data[[#This Row],[Call Status]]="Pending","3",Raw_Data[[#This Row],[Call Status]]="Abandoned","0")</f>
        <v>5</v>
      </c>
      <c r="U1208" t="str">
        <f>TEXT(Raw_Data[[#This Row],[Call Date]],"mmmm")</f>
        <v>December</v>
      </c>
      <c r="V1208" t="str" cm="1">
        <f t="array" ref="V1208">_xlfn.IFS(Raw_Data[[#This Row],[Customer Satisfaction]]&lt;2,"Poor",Raw_Data[[#This Row],[Customer Satisfaction]]&lt;4,"Average",Raw_Data[[#This Row],[Customer Satisfaction]]&gt;=4,"Excellent")</f>
        <v>Average</v>
      </c>
    </row>
    <row r="1209" spans="2:22" x14ac:dyDescent="0.3">
      <c r="B1209" t="s">
        <v>3062</v>
      </c>
      <c r="C1209" s="2">
        <v>45834</v>
      </c>
      <c r="D1209" s="1">
        <v>0.69097222222222221</v>
      </c>
      <c r="E1209" t="s">
        <v>100</v>
      </c>
      <c r="F1209" t="s">
        <v>48</v>
      </c>
      <c r="G1209" t="s">
        <v>327</v>
      </c>
      <c r="H1209" t="s">
        <v>2392</v>
      </c>
      <c r="I1209" t="s">
        <v>23</v>
      </c>
      <c r="J1209" t="s">
        <v>76</v>
      </c>
      <c r="K1209" t="s">
        <v>25</v>
      </c>
      <c r="L1209" t="s">
        <v>25</v>
      </c>
      <c r="M1209">
        <v>3.2</v>
      </c>
      <c r="N1209">
        <v>9.6</v>
      </c>
      <c r="O1209" t="s">
        <v>26</v>
      </c>
      <c r="P1209">
        <v>5</v>
      </c>
      <c r="Q1209" t="s">
        <v>27</v>
      </c>
      <c r="R1209" t="s">
        <v>28</v>
      </c>
      <c r="S1209">
        <v>309.32</v>
      </c>
      <c r="T1209" t="str" cm="1">
        <f t="array" ref="T1209">_xlfn.IFS(Raw_Data[[#This Row],[Call Status]]="Resolved","5",Raw_Data[[#This Row],[Call Status]]="Escalated","2",Raw_Data[[#This Row],[Call Status]]="Pending","3",Raw_Data[[#This Row],[Call Status]]="Abandoned","0")</f>
        <v>5</v>
      </c>
      <c r="U1209" t="str">
        <f>TEXT(Raw_Data[[#This Row],[Call Date]],"mmmm")</f>
        <v>June</v>
      </c>
      <c r="V1209" t="str" cm="1">
        <f t="array" ref="V1209">_xlfn.IFS(Raw_Data[[#This Row],[Customer Satisfaction]]&lt;2,"Poor",Raw_Data[[#This Row],[Customer Satisfaction]]&lt;4,"Average",Raw_Data[[#This Row],[Customer Satisfaction]]&gt;=4,"Excellent")</f>
        <v>Excellent</v>
      </c>
    </row>
    <row r="1210" spans="2:22" x14ac:dyDescent="0.3">
      <c r="B1210" t="s">
        <v>4407</v>
      </c>
      <c r="C1210" s="2">
        <v>45805</v>
      </c>
      <c r="D1210" s="1">
        <v>0.43819444444444444</v>
      </c>
      <c r="E1210" t="s">
        <v>156</v>
      </c>
      <c r="F1210" t="s">
        <v>48</v>
      </c>
      <c r="G1210" t="s">
        <v>162</v>
      </c>
      <c r="H1210" t="s">
        <v>22</v>
      </c>
      <c r="I1210" t="s">
        <v>1128</v>
      </c>
      <c r="J1210" t="s">
        <v>42</v>
      </c>
      <c r="K1210" t="s">
        <v>25</v>
      </c>
      <c r="L1210" t="s">
        <v>3559</v>
      </c>
      <c r="M1210">
        <v>5.5</v>
      </c>
      <c r="N1210">
        <v>9.1</v>
      </c>
      <c r="O1210" t="s">
        <v>28</v>
      </c>
      <c r="P1210">
        <v>0</v>
      </c>
      <c r="Q1210" t="s">
        <v>1014</v>
      </c>
      <c r="R1210" t="s">
        <v>28</v>
      </c>
      <c r="S1210">
        <v>99.71</v>
      </c>
      <c r="T1210" t="str" cm="1">
        <f t="array" ref="T1210">_xlfn.IFS(Raw_Data[[#This Row],[Call Status]]="Resolved","5",Raw_Data[[#This Row],[Call Status]]="Escalated","2",Raw_Data[[#This Row],[Call Status]]="Pending","3",Raw_Data[[#This Row],[Call Status]]="Abandoned","0")</f>
        <v>5</v>
      </c>
      <c r="U1210" t="str">
        <f>TEXT(Raw_Data[[#This Row],[Call Date]],"mmmm")</f>
        <v>May</v>
      </c>
      <c r="V1210" t="str" cm="1">
        <f t="array" ref="V1210">_xlfn.IFS(Raw_Data[[#This Row],[Customer Satisfaction]]&lt;2,"Poor",Raw_Data[[#This Row],[Customer Satisfaction]]&lt;4,"Average",Raw_Data[[#This Row],[Customer Satisfaction]]&gt;=4,"Excellent")</f>
        <v>Poor</v>
      </c>
    </row>
    <row r="1211" spans="2:22" x14ac:dyDescent="0.3">
      <c r="B1211" t="s">
        <v>1762</v>
      </c>
      <c r="C1211" s="2">
        <v>45775</v>
      </c>
      <c r="D1211" s="1">
        <v>0.6118055555555556</v>
      </c>
      <c r="E1211" t="s">
        <v>41</v>
      </c>
      <c r="F1211" t="s">
        <v>38</v>
      </c>
      <c r="G1211" t="s">
        <v>21</v>
      </c>
      <c r="H1211" t="s">
        <v>22</v>
      </c>
      <c r="I1211" t="s">
        <v>1128</v>
      </c>
      <c r="J1211" t="s">
        <v>42</v>
      </c>
      <c r="K1211" t="s">
        <v>25</v>
      </c>
      <c r="L1211" t="s">
        <v>25</v>
      </c>
      <c r="M1211">
        <v>4.5999999999999996</v>
      </c>
      <c r="N1211">
        <v>6.9</v>
      </c>
      <c r="O1211" t="s">
        <v>28</v>
      </c>
      <c r="P1211">
        <v>5</v>
      </c>
      <c r="Q1211" t="s">
        <v>27</v>
      </c>
      <c r="R1211" t="s">
        <v>28</v>
      </c>
      <c r="S1211">
        <v>123.2</v>
      </c>
      <c r="T1211" t="str" cm="1">
        <f t="array" ref="T1211">_xlfn.IFS(Raw_Data[[#This Row],[Call Status]]="Resolved","5",Raw_Data[[#This Row],[Call Status]]="Escalated","2",Raw_Data[[#This Row],[Call Status]]="Pending","3",Raw_Data[[#This Row],[Call Status]]="Abandoned","0")</f>
        <v>5</v>
      </c>
      <c r="U1211" t="str">
        <f>TEXT(Raw_Data[[#This Row],[Call Date]],"mmmm")</f>
        <v>April</v>
      </c>
      <c r="V1211" t="str" cm="1">
        <f t="array" ref="V1211">_xlfn.IFS(Raw_Data[[#This Row],[Customer Satisfaction]]&lt;2,"Poor",Raw_Data[[#This Row],[Customer Satisfaction]]&lt;4,"Average",Raw_Data[[#This Row],[Customer Satisfaction]]&gt;=4,"Excellent")</f>
        <v>Excellent</v>
      </c>
    </row>
    <row r="1212" spans="2:22" x14ac:dyDescent="0.3">
      <c r="B1212" t="s">
        <v>9951</v>
      </c>
      <c r="C1212" s="2">
        <v>45999</v>
      </c>
      <c r="D1212" s="1">
        <v>0.86111111111111116</v>
      </c>
      <c r="E1212" t="s">
        <v>91</v>
      </c>
      <c r="F1212" t="s">
        <v>34</v>
      </c>
      <c r="G1212" t="s">
        <v>162</v>
      </c>
      <c r="H1212" t="s">
        <v>22</v>
      </c>
      <c r="I1212" t="s">
        <v>23</v>
      </c>
      <c r="J1212" t="s">
        <v>31</v>
      </c>
      <c r="K1212" t="s">
        <v>8876</v>
      </c>
      <c r="L1212" t="s">
        <v>8877</v>
      </c>
      <c r="M1212">
        <v>1.3</v>
      </c>
      <c r="N1212">
        <v>10.9</v>
      </c>
      <c r="O1212" t="s">
        <v>28</v>
      </c>
      <c r="P1212">
        <v>3</v>
      </c>
      <c r="Q1212" t="s">
        <v>1014</v>
      </c>
      <c r="R1212" t="s">
        <v>28</v>
      </c>
      <c r="S1212">
        <v>236.14</v>
      </c>
      <c r="T1212" t="str" cm="1">
        <f t="array" ref="T1212">_xlfn.IFS(Raw_Data[[#This Row],[Call Status]]="Resolved","5",Raw_Data[[#This Row],[Call Status]]="Escalated","2",Raw_Data[[#This Row],[Call Status]]="Pending","3",Raw_Data[[#This Row],[Call Status]]="Abandoned","0")</f>
        <v>3</v>
      </c>
      <c r="U1212" t="str">
        <f>TEXT(Raw_Data[[#This Row],[Call Date]],"mmmm")</f>
        <v>December</v>
      </c>
      <c r="V1212" t="str" cm="1">
        <f t="array" ref="V1212">_xlfn.IFS(Raw_Data[[#This Row],[Customer Satisfaction]]&lt;2,"Poor",Raw_Data[[#This Row],[Customer Satisfaction]]&lt;4,"Average",Raw_Data[[#This Row],[Customer Satisfaction]]&gt;=4,"Excellent")</f>
        <v>Average</v>
      </c>
    </row>
    <row r="1213" spans="2:22" x14ac:dyDescent="0.3">
      <c r="B1213" t="s">
        <v>9144</v>
      </c>
      <c r="C1213" s="2">
        <v>45720</v>
      </c>
      <c r="D1213" s="1">
        <v>0.61458333333333337</v>
      </c>
      <c r="E1213" t="s">
        <v>44</v>
      </c>
      <c r="F1213" t="s">
        <v>48</v>
      </c>
      <c r="G1213" t="s">
        <v>327</v>
      </c>
      <c r="H1213" t="s">
        <v>2392</v>
      </c>
      <c r="I1213" t="s">
        <v>23</v>
      </c>
      <c r="J1213" t="s">
        <v>31</v>
      </c>
      <c r="K1213" t="s">
        <v>8876</v>
      </c>
      <c r="L1213" t="s">
        <v>8877</v>
      </c>
      <c r="M1213">
        <v>3.4</v>
      </c>
      <c r="N1213">
        <v>16</v>
      </c>
      <c r="O1213" t="s">
        <v>28</v>
      </c>
      <c r="P1213">
        <v>1</v>
      </c>
      <c r="Q1213" t="s">
        <v>1014</v>
      </c>
      <c r="R1213" t="s">
        <v>28</v>
      </c>
      <c r="S1213">
        <v>248.18</v>
      </c>
      <c r="T1213" t="str" cm="1">
        <f t="array" ref="T1213">_xlfn.IFS(Raw_Data[[#This Row],[Call Status]]="Resolved","5",Raw_Data[[#This Row],[Call Status]]="Escalated","2",Raw_Data[[#This Row],[Call Status]]="Pending","3",Raw_Data[[#This Row],[Call Status]]="Abandoned","0")</f>
        <v>3</v>
      </c>
      <c r="U1213" t="str">
        <f>TEXT(Raw_Data[[#This Row],[Call Date]],"mmmm")</f>
        <v>March</v>
      </c>
      <c r="V1213" t="str" cm="1">
        <f t="array" ref="V1213">_xlfn.IFS(Raw_Data[[#This Row],[Customer Satisfaction]]&lt;2,"Poor",Raw_Data[[#This Row],[Customer Satisfaction]]&lt;4,"Average",Raw_Data[[#This Row],[Customer Satisfaction]]&gt;=4,"Excellent")</f>
        <v>Poor</v>
      </c>
    </row>
    <row r="1214" spans="2:22" x14ac:dyDescent="0.3">
      <c r="B1214" t="s">
        <v>9472</v>
      </c>
      <c r="C1214" s="2">
        <v>45846</v>
      </c>
      <c r="D1214" s="1">
        <v>0.3659722222222222</v>
      </c>
      <c r="E1214" t="s">
        <v>72</v>
      </c>
      <c r="F1214" t="s">
        <v>38</v>
      </c>
      <c r="G1214" t="s">
        <v>162</v>
      </c>
      <c r="H1214" t="s">
        <v>22</v>
      </c>
      <c r="I1214" t="s">
        <v>1128</v>
      </c>
      <c r="J1214" t="s">
        <v>49</v>
      </c>
      <c r="K1214" t="s">
        <v>8876</v>
      </c>
      <c r="L1214" t="s">
        <v>8877</v>
      </c>
      <c r="M1214">
        <v>2.2000000000000002</v>
      </c>
      <c r="N1214">
        <v>12.8</v>
      </c>
      <c r="O1214" t="s">
        <v>28</v>
      </c>
      <c r="P1214">
        <v>4</v>
      </c>
      <c r="Q1214" t="s">
        <v>615</v>
      </c>
      <c r="R1214" t="s">
        <v>28</v>
      </c>
      <c r="S1214">
        <v>119.4</v>
      </c>
      <c r="T1214" t="str" cm="1">
        <f t="array" ref="T1214">_xlfn.IFS(Raw_Data[[#This Row],[Call Status]]="Resolved","5",Raw_Data[[#This Row],[Call Status]]="Escalated","2",Raw_Data[[#This Row],[Call Status]]="Pending","3",Raw_Data[[#This Row],[Call Status]]="Abandoned","0")</f>
        <v>3</v>
      </c>
      <c r="U1214" t="str">
        <f>TEXT(Raw_Data[[#This Row],[Call Date]],"mmmm")</f>
        <v>July</v>
      </c>
      <c r="V1214" t="str" cm="1">
        <f t="array" ref="V1214">_xlfn.IFS(Raw_Data[[#This Row],[Customer Satisfaction]]&lt;2,"Poor",Raw_Data[[#This Row],[Customer Satisfaction]]&lt;4,"Average",Raw_Data[[#This Row],[Customer Satisfaction]]&gt;=4,"Excellent")</f>
        <v>Excellent</v>
      </c>
    </row>
    <row r="1215" spans="2:22" x14ac:dyDescent="0.3">
      <c r="B1215" t="s">
        <v>7266</v>
      </c>
      <c r="C1215" s="2">
        <v>46017</v>
      </c>
      <c r="D1215" s="1">
        <v>0.62291666666666667</v>
      </c>
      <c r="E1215" t="s">
        <v>63</v>
      </c>
      <c r="F1215" t="s">
        <v>38</v>
      </c>
      <c r="G1215" t="s">
        <v>162</v>
      </c>
      <c r="H1215" t="s">
        <v>2392</v>
      </c>
      <c r="I1215" t="s">
        <v>23</v>
      </c>
      <c r="J1215" t="s">
        <v>24</v>
      </c>
      <c r="K1215" t="s">
        <v>7253</v>
      </c>
      <c r="L1215" t="s">
        <v>7254</v>
      </c>
      <c r="M1215">
        <v>3.4</v>
      </c>
      <c r="N1215">
        <v>8.9</v>
      </c>
      <c r="O1215" t="s">
        <v>28</v>
      </c>
      <c r="P1215">
        <v>4</v>
      </c>
      <c r="Q1215" t="s">
        <v>27</v>
      </c>
      <c r="R1215" t="s">
        <v>28</v>
      </c>
      <c r="S1215">
        <v>26.13</v>
      </c>
      <c r="T1215" t="str" cm="1">
        <f t="array" ref="T1215">_xlfn.IFS(Raw_Data[[#This Row],[Call Status]]="Resolved","5",Raw_Data[[#This Row],[Call Status]]="Escalated","2",Raw_Data[[#This Row],[Call Status]]="Pending","3",Raw_Data[[#This Row],[Call Status]]="Abandoned","0")</f>
        <v>0</v>
      </c>
      <c r="U1215" t="str">
        <f>TEXT(Raw_Data[[#This Row],[Call Date]],"mmmm")</f>
        <v>December</v>
      </c>
      <c r="V1215" t="str" cm="1">
        <f t="array" ref="V1215">_xlfn.IFS(Raw_Data[[#This Row],[Customer Satisfaction]]&lt;2,"Poor",Raw_Data[[#This Row],[Customer Satisfaction]]&lt;4,"Average",Raw_Data[[#This Row],[Customer Satisfaction]]&gt;=4,"Excellent")</f>
        <v>Excellent</v>
      </c>
    </row>
    <row r="1216" spans="2:22" x14ac:dyDescent="0.3">
      <c r="B1216" t="s">
        <v>8661</v>
      </c>
      <c r="C1216" s="2">
        <v>45706</v>
      </c>
      <c r="D1216" s="1">
        <v>0.65972222222222221</v>
      </c>
      <c r="E1216" t="s">
        <v>44</v>
      </c>
      <c r="F1216" t="s">
        <v>48</v>
      </c>
      <c r="G1216" t="s">
        <v>250</v>
      </c>
      <c r="H1216" t="s">
        <v>2026</v>
      </c>
      <c r="I1216" t="s">
        <v>1128</v>
      </c>
      <c r="J1216" t="s">
        <v>55</v>
      </c>
      <c r="K1216" t="s">
        <v>16</v>
      </c>
      <c r="L1216" t="s">
        <v>16</v>
      </c>
      <c r="M1216">
        <v>2.7</v>
      </c>
      <c r="N1216">
        <v>9.9</v>
      </c>
      <c r="O1216" t="s">
        <v>28</v>
      </c>
      <c r="P1216">
        <v>1</v>
      </c>
      <c r="Q1216" t="s">
        <v>1014</v>
      </c>
      <c r="R1216" t="s">
        <v>26</v>
      </c>
      <c r="S1216">
        <v>89.34</v>
      </c>
      <c r="T1216" t="str" cm="1">
        <f t="array" ref="T1216">_xlfn.IFS(Raw_Data[[#This Row],[Call Status]]="Resolved","5",Raw_Data[[#This Row],[Call Status]]="Escalated","2",Raw_Data[[#This Row],[Call Status]]="Pending","3",Raw_Data[[#This Row],[Call Status]]="Abandoned","0")</f>
        <v>2</v>
      </c>
      <c r="U1216" t="str">
        <f>TEXT(Raw_Data[[#This Row],[Call Date]],"mmmm")</f>
        <v>February</v>
      </c>
      <c r="V1216" t="str" cm="1">
        <f t="array" ref="V1216">_xlfn.IFS(Raw_Data[[#This Row],[Customer Satisfaction]]&lt;2,"Poor",Raw_Data[[#This Row],[Customer Satisfaction]]&lt;4,"Average",Raw_Data[[#This Row],[Customer Satisfaction]]&gt;=4,"Excellent")</f>
        <v>Poor</v>
      </c>
    </row>
    <row r="1217" spans="2:22" x14ac:dyDescent="0.3">
      <c r="B1217" t="s">
        <v>3333</v>
      </c>
      <c r="C1217" s="2">
        <v>45984</v>
      </c>
      <c r="D1217" s="1">
        <v>0.78749999999999998</v>
      </c>
      <c r="E1217" t="s">
        <v>57</v>
      </c>
      <c r="F1217" t="s">
        <v>48</v>
      </c>
      <c r="G1217" t="s">
        <v>250</v>
      </c>
      <c r="H1217" t="s">
        <v>2026</v>
      </c>
      <c r="I1217" t="s">
        <v>23</v>
      </c>
      <c r="J1217" t="s">
        <v>49</v>
      </c>
      <c r="K1217" t="s">
        <v>25</v>
      </c>
      <c r="L1217" t="s">
        <v>25</v>
      </c>
      <c r="M1217">
        <v>1.6</v>
      </c>
      <c r="N1217">
        <v>10.7</v>
      </c>
      <c r="O1217" t="s">
        <v>26</v>
      </c>
      <c r="P1217">
        <v>4</v>
      </c>
      <c r="Q1217" t="s">
        <v>27</v>
      </c>
      <c r="R1217" t="s">
        <v>26</v>
      </c>
      <c r="S1217">
        <v>95.19</v>
      </c>
      <c r="T1217" t="str" cm="1">
        <f t="array" ref="T1217">_xlfn.IFS(Raw_Data[[#This Row],[Call Status]]="Resolved","5",Raw_Data[[#This Row],[Call Status]]="Escalated","2",Raw_Data[[#This Row],[Call Status]]="Pending","3",Raw_Data[[#This Row],[Call Status]]="Abandoned","0")</f>
        <v>5</v>
      </c>
      <c r="U1217" t="str">
        <f>TEXT(Raw_Data[[#This Row],[Call Date]],"mmmm")</f>
        <v>November</v>
      </c>
      <c r="V1217" t="str" cm="1">
        <f t="array" ref="V1217">_xlfn.IFS(Raw_Data[[#This Row],[Customer Satisfaction]]&lt;2,"Poor",Raw_Data[[#This Row],[Customer Satisfaction]]&lt;4,"Average",Raw_Data[[#This Row],[Customer Satisfaction]]&gt;=4,"Excellent")</f>
        <v>Excellent</v>
      </c>
    </row>
    <row r="1218" spans="2:22" x14ac:dyDescent="0.3">
      <c r="B1218" t="s">
        <v>3841</v>
      </c>
      <c r="C1218" s="2">
        <v>45914</v>
      </c>
      <c r="D1218" s="1">
        <v>0.36319444444444443</v>
      </c>
      <c r="E1218" t="s">
        <v>84</v>
      </c>
      <c r="F1218" t="s">
        <v>20</v>
      </c>
      <c r="G1218" t="s">
        <v>250</v>
      </c>
      <c r="H1218" t="s">
        <v>2026</v>
      </c>
      <c r="I1218" t="s">
        <v>1128</v>
      </c>
      <c r="J1218" t="s">
        <v>49</v>
      </c>
      <c r="K1218" t="s">
        <v>25</v>
      </c>
      <c r="L1218" t="s">
        <v>3559</v>
      </c>
      <c r="M1218">
        <v>1.6</v>
      </c>
      <c r="N1218">
        <v>12.7</v>
      </c>
      <c r="O1218" t="s">
        <v>26</v>
      </c>
      <c r="P1218">
        <v>4</v>
      </c>
      <c r="Q1218" t="s">
        <v>615</v>
      </c>
      <c r="R1218" t="s">
        <v>28</v>
      </c>
      <c r="S1218">
        <v>103.41</v>
      </c>
      <c r="T1218" t="str" cm="1">
        <f t="array" ref="T1218">_xlfn.IFS(Raw_Data[[#This Row],[Call Status]]="Resolved","5",Raw_Data[[#This Row],[Call Status]]="Escalated","2",Raw_Data[[#This Row],[Call Status]]="Pending","3",Raw_Data[[#This Row],[Call Status]]="Abandoned","0")</f>
        <v>5</v>
      </c>
      <c r="U1218" t="str">
        <f>TEXT(Raw_Data[[#This Row],[Call Date]],"mmmm")</f>
        <v>September</v>
      </c>
      <c r="V1218" t="str" cm="1">
        <f t="array" ref="V1218">_xlfn.IFS(Raw_Data[[#This Row],[Customer Satisfaction]]&lt;2,"Poor",Raw_Data[[#This Row],[Customer Satisfaction]]&lt;4,"Average",Raw_Data[[#This Row],[Customer Satisfaction]]&gt;=4,"Excellent")</f>
        <v>Excellent</v>
      </c>
    </row>
    <row r="1219" spans="2:22" x14ac:dyDescent="0.3">
      <c r="B1219" t="s">
        <v>8393</v>
      </c>
      <c r="C1219" s="2">
        <v>45881</v>
      </c>
      <c r="D1219" s="1">
        <v>0.89652777777777781</v>
      </c>
      <c r="E1219" t="s">
        <v>72</v>
      </c>
      <c r="F1219" t="s">
        <v>38</v>
      </c>
      <c r="G1219" t="s">
        <v>327</v>
      </c>
      <c r="H1219" t="s">
        <v>2613</v>
      </c>
      <c r="I1219" t="s">
        <v>1128</v>
      </c>
      <c r="J1219" t="s">
        <v>31</v>
      </c>
      <c r="K1219" t="s">
        <v>16</v>
      </c>
      <c r="L1219" t="s">
        <v>16</v>
      </c>
      <c r="M1219">
        <v>4.9000000000000004</v>
      </c>
      <c r="N1219">
        <v>9.1999999999999993</v>
      </c>
      <c r="O1219" t="s">
        <v>28</v>
      </c>
      <c r="P1219">
        <v>2</v>
      </c>
      <c r="Q1219" t="s">
        <v>1014</v>
      </c>
      <c r="R1219" t="s">
        <v>26</v>
      </c>
      <c r="S1219">
        <v>266.2</v>
      </c>
      <c r="T1219" t="str" cm="1">
        <f t="array" ref="T1219">_xlfn.IFS(Raw_Data[[#This Row],[Call Status]]="Resolved","5",Raw_Data[[#This Row],[Call Status]]="Escalated","2",Raw_Data[[#This Row],[Call Status]]="Pending","3",Raw_Data[[#This Row],[Call Status]]="Abandoned","0")</f>
        <v>2</v>
      </c>
      <c r="U1219" t="str">
        <f>TEXT(Raw_Data[[#This Row],[Call Date]],"mmmm")</f>
        <v>August</v>
      </c>
      <c r="V1219" t="str" cm="1">
        <f t="array" ref="V1219">_xlfn.IFS(Raw_Data[[#This Row],[Customer Satisfaction]]&lt;2,"Poor",Raw_Data[[#This Row],[Customer Satisfaction]]&lt;4,"Average",Raw_Data[[#This Row],[Customer Satisfaction]]&gt;=4,"Excellent")</f>
        <v>Average</v>
      </c>
    </row>
    <row r="1220" spans="2:22" x14ac:dyDescent="0.3">
      <c r="B1220" t="s">
        <v>1074</v>
      </c>
      <c r="C1220" s="2">
        <v>45798</v>
      </c>
      <c r="D1220" s="1">
        <v>0.71736111111111112</v>
      </c>
      <c r="E1220" t="s">
        <v>110</v>
      </c>
      <c r="F1220" t="s">
        <v>20</v>
      </c>
      <c r="G1220" t="s">
        <v>21</v>
      </c>
      <c r="H1220" t="s">
        <v>22</v>
      </c>
      <c r="I1220" t="s">
        <v>23</v>
      </c>
      <c r="J1220" t="s">
        <v>45</v>
      </c>
      <c r="K1220" t="s">
        <v>25</v>
      </c>
      <c r="L1220" t="s">
        <v>25</v>
      </c>
      <c r="M1220">
        <v>3.3</v>
      </c>
      <c r="N1220">
        <v>5.7</v>
      </c>
      <c r="O1220" t="s">
        <v>26</v>
      </c>
      <c r="P1220">
        <v>1</v>
      </c>
      <c r="Q1220" t="s">
        <v>1014</v>
      </c>
      <c r="R1220" t="s">
        <v>28</v>
      </c>
      <c r="S1220">
        <v>229.77</v>
      </c>
      <c r="T1220" t="str" cm="1">
        <f t="array" ref="T1220">_xlfn.IFS(Raw_Data[[#This Row],[Call Status]]="Resolved","5",Raw_Data[[#This Row],[Call Status]]="Escalated","2",Raw_Data[[#This Row],[Call Status]]="Pending","3",Raw_Data[[#This Row],[Call Status]]="Abandoned","0")</f>
        <v>5</v>
      </c>
      <c r="U1220" t="str">
        <f>TEXT(Raw_Data[[#This Row],[Call Date]],"mmmm")</f>
        <v>May</v>
      </c>
      <c r="V1220" t="str" cm="1">
        <f t="array" ref="V1220">_xlfn.IFS(Raw_Data[[#This Row],[Customer Satisfaction]]&lt;2,"Poor",Raw_Data[[#This Row],[Customer Satisfaction]]&lt;4,"Average",Raw_Data[[#This Row],[Customer Satisfaction]]&gt;=4,"Excellent")</f>
        <v>Poor</v>
      </c>
    </row>
    <row r="1221" spans="2:22" x14ac:dyDescent="0.3">
      <c r="B1221" t="s">
        <v>2847</v>
      </c>
      <c r="C1221" s="2">
        <v>45872</v>
      </c>
      <c r="D1221" s="1">
        <v>0.68541666666666667</v>
      </c>
      <c r="E1221" t="s">
        <v>47</v>
      </c>
      <c r="F1221" t="s">
        <v>34</v>
      </c>
      <c r="G1221" t="s">
        <v>162</v>
      </c>
      <c r="H1221" t="s">
        <v>2392</v>
      </c>
      <c r="I1221" t="s">
        <v>23</v>
      </c>
      <c r="J1221" t="s">
        <v>49</v>
      </c>
      <c r="K1221" t="s">
        <v>25</v>
      </c>
      <c r="L1221" t="s">
        <v>25</v>
      </c>
      <c r="M1221">
        <v>1.5</v>
      </c>
      <c r="N1221">
        <v>11.7</v>
      </c>
      <c r="O1221" t="s">
        <v>26</v>
      </c>
      <c r="P1221">
        <v>4</v>
      </c>
      <c r="Q1221" t="s">
        <v>615</v>
      </c>
      <c r="R1221" t="s">
        <v>28</v>
      </c>
      <c r="S1221">
        <v>140.66999999999999</v>
      </c>
      <c r="T1221" t="str" cm="1">
        <f t="array" ref="T1221">_xlfn.IFS(Raw_Data[[#This Row],[Call Status]]="Resolved","5",Raw_Data[[#This Row],[Call Status]]="Escalated","2",Raw_Data[[#This Row],[Call Status]]="Pending","3",Raw_Data[[#This Row],[Call Status]]="Abandoned","0")</f>
        <v>5</v>
      </c>
      <c r="U1221" t="str">
        <f>TEXT(Raw_Data[[#This Row],[Call Date]],"mmmm")</f>
        <v>August</v>
      </c>
      <c r="V1221" t="str" cm="1">
        <f t="array" ref="V1221">_xlfn.IFS(Raw_Data[[#This Row],[Customer Satisfaction]]&lt;2,"Poor",Raw_Data[[#This Row],[Customer Satisfaction]]&lt;4,"Average",Raw_Data[[#This Row],[Customer Satisfaction]]&gt;=4,"Excellent")</f>
        <v>Excellent</v>
      </c>
    </row>
    <row r="1222" spans="2:22" x14ac:dyDescent="0.3">
      <c r="B1222" t="s">
        <v>4531</v>
      </c>
      <c r="C1222" s="2">
        <v>45868</v>
      </c>
      <c r="D1222" s="1">
        <v>0.61944444444444446</v>
      </c>
      <c r="E1222" t="s">
        <v>47</v>
      </c>
      <c r="F1222" t="s">
        <v>20</v>
      </c>
      <c r="G1222" t="s">
        <v>162</v>
      </c>
      <c r="H1222" t="s">
        <v>22</v>
      </c>
      <c r="I1222" t="s">
        <v>1137</v>
      </c>
      <c r="J1222" t="s">
        <v>49</v>
      </c>
      <c r="K1222" t="s">
        <v>25</v>
      </c>
      <c r="L1222" t="s">
        <v>3570</v>
      </c>
      <c r="M1222">
        <v>2.8</v>
      </c>
      <c r="N1222">
        <v>15.1</v>
      </c>
      <c r="O1222" t="s">
        <v>26</v>
      </c>
      <c r="P1222">
        <v>4</v>
      </c>
      <c r="Q1222" t="s">
        <v>615</v>
      </c>
      <c r="R1222" t="s">
        <v>26</v>
      </c>
      <c r="S1222">
        <v>168.41</v>
      </c>
      <c r="T1222" t="str" cm="1">
        <f t="array" ref="T1222">_xlfn.IFS(Raw_Data[[#This Row],[Call Status]]="Resolved","5",Raw_Data[[#This Row],[Call Status]]="Escalated","2",Raw_Data[[#This Row],[Call Status]]="Pending","3",Raw_Data[[#This Row],[Call Status]]="Abandoned","0")</f>
        <v>5</v>
      </c>
      <c r="U1222" t="str">
        <f>TEXT(Raw_Data[[#This Row],[Call Date]],"mmmm")</f>
        <v>July</v>
      </c>
      <c r="V1222" t="str" cm="1">
        <f t="array" ref="V1222">_xlfn.IFS(Raw_Data[[#This Row],[Customer Satisfaction]]&lt;2,"Poor",Raw_Data[[#This Row],[Customer Satisfaction]]&lt;4,"Average",Raw_Data[[#This Row],[Customer Satisfaction]]&gt;=4,"Excellent")</f>
        <v>Excellent</v>
      </c>
    </row>
    <row r="1223" spans="2:22" x14ac:dyDescent="0.3">
      <c r="B1223" t="s">
        <v>7369</v>
      </c>
      <c r="C1223" s="2">
        <v>45975</v>
      </c>
      <c r="D1223" s="1">
        <v>0.47013888888888888</v>
      </c>
      <c r="E1223" t="s">
        <v>91</v>
      </c>
      <c r="F1223" t="s">
        <v>48</v>
      </c>
      <c r="G1223" t="s">
        <v>21</v>
      </c>
      <c r="H1223" t="s">
        <v>2026</v>
      </c>
      <c r="I1223" t="s">
        <v>1128</v>
      </c>
      <c r="J1223" t="s">
        <v>49</v>
      </c>
      <c r="K1223" t="s">
        <v>7253</v>
      </c>
      <c r="L1223" t="s">
        <v>7254</v>
      </c>
      <c r="M1223">
        <v>4.5</v>
      </c>
      <c r="N1223">
        <v>6.6</v>
      </c>
      <c r="O1223" t="s">
        <v>28</v>
      </c>
      <c r="P1223">
        <v>3</v>
      </c>
      <c r="Q1223" t="s">
        <v>615</v>
      </c>
      <c r="R1223" t="s">
        <v>28</v>
      </c>
      <c r="S1223">
        <v>66.78</v>
      </c>
      <c r="T1223" t="str" cm="1">
        <f t="array" ref="T1223">_xlfn.IFS(Raw_Data[[#This Row],[Call Status]]="Resolved","5",Raw_Data[[#This Row],[Call Status]]="Escalated","2",Raw_Data[[#This Row],[Call Status]]="Pending","3",Raw_Data[[#This Row],[Call Status]]="Abandoned","0")</f>
        <v>0</v>
      </c>
      <c r="U1223" t="str">
        <f>TEXT(Raw_Data[[#This Row],[Call Date]],"mmmm")</f>
        <v>November</v>
      </c>
      <c r="V1223" t="str" cm="1">
        <f t="array" ref="V1223">_xlfn.IFS(Raw_Data[[#This Row],[Customer Satisfaction]]&lt;2,"Poor",Raw_Data[[#This Row],[Customer Satisfaction]]&lt;4,"Average",Raw_Data[[#This Row],[Customer Satisfaction]]&gt;=4,"Excellent")</f>
        <v>Average</v>
      </c>
    </row>
    <row r="1224" spans="2:22" x14ac:dyDescent="0.3">
      <c r="B1224" t="s">
        <v>8565</v>
      </c>
      <c r="C1224" s="2">
        <v>45689</v>
      </c>
      <c r="D1224" s="1">
        <v>0.35347222222222224</v>
      </c>
      <c r="E1224" t="s">
        <v>84</v>
      </c>
      <c r="F1224" t="s">
        <v>34</v>
      </c>
      <c r="G1224" t="s">
        <v>162</v>
      </c>
      <c r="H1224" t="s">
        <v>22</v>
      </c>
      <c r="I1224" t="s">
        <v>1128</v>
      </c>
      <c r="J1224" t="s">
        <v>45</v>
      </c>
      <c r="K1224" t="s">
        <v>16</v>
      </c>
      <c r="L1224" t="s">
        <v>16</v>
      </c>
      <c r="M1224">
        <v>1.7</v>
      </c>
      <c r="N1224">
        <v>10</v>
      </c>
      <c r="O1224" t="s">
        <v>28</v>
      </c>
      <c r="P1224">
        <v>1</v>
      </c>
      <c r="Q1224" t="s">
        <v>1014</v>
      </c>
      <c r="R1224" t="s">
        <v>26</v>
      </c>
      <c r="S1224">
        <v>50.21</v>
      </c>
      <c r="T1224" t="str" cm="1">
        <f t="array" ref="T1224">_xlfn.IFS(Raw_Data[[#This Row],[Call Status]]="Resolved","5",Raw_Data[[#This Row],[Call Status]]="Escalated","2",Raw_Data[[#This Row],[Call Status]]="Pending","3",Raw_Data[[#This Row],[Call Status]]="Abandoned","0")</f>
        <v>2</v>
      </c>
      <c r="U1224" t="str">
        <f>TEXT(Raw_Data[[#This Row],[Call Date]],"mmmm")</f>
        <v>February</v>
      </c>
      <c r="V1224" t="str" cm="1">
        <f t="array" ref="V1224">_xlfn.IFS(Raw_Data[[#This Row],[Customer Satisfaction]]&lt;2,"Poor",Raw_Data[[#This Row],[Customer Satisfaction]]&lt;4,"Average",Raw_Data[[#This Row],[Customer Satisfaction]]&gt;=4,"Excellent")</f>
        <v>Poor</v>
      </c>
    </row>
    <row r="1225" spans="2:22" x14ac:dyDescent="0.3">
      <c r="B1225" t="s">
        <v>6038</v>
      </c>
      <c r="C1225" s="2">
        <v>45815</v>
      </c>
      <c r="D1225" s="1">
        <v>0.5854166666666667</v>
      </c>
      <c r="E1225" t="s">
        <v>84</v>
      </c>
      <c r="F1225" t="s">
        <v>38</v>
      </c>
      <c r="G1225" t="s">
        <v>21</v>
      </c>
      <c r="H1225" t="s">
        <v>2613</v>
      </c>
      <c r="I1225" t="s">
        <v>23</v>
      </c>
      <c r="J1225" t="s">
        <v>42</v>
      </c>
      <c r="K1225" t="s">
        <v>25</v>
      </c>
      <c r="L1225" t="s">
        <v>3564</v>
      </c>
      <c r="M1225">
        <v>0.6</v>
      </c>
      <c r="N1225">
        <v>1</v>
      </c>
      <c r="O1225" t="s">
        <v>26</v>
      </c>
      <c r="P1225">
        <v>5</v>
      </c>
      <c r="Q1225" t="s">
        <v>27</v>
      </c>
      <c r="R1225" t="s">
        <v>28</v>
      </c>
      <c r="S1225">
        <v>174.08</v>
      </c>
      <c r="T1225" t="str" cm="1">
        <f t="array" ref="T1225">_xlfn.IFS(Raw_Data[[#This Row],[Call Status]]="Resolved","5",Raw_Data[[#This Row],[Call Status]]="Escalated","2",Raw_Data[[#This Row],[Call Status]]="Pending","3",Raw_Data[[#This Row],[Call Status]]="Abandoned","0")</f>
        <v>5</v>
      </c>
      <c r="U1225" t="str">
        <f>TEXT(Raw_Data[[#This Row],[Call Date]],"mmmm")</f>
        <v>June</v>
      </c>
      <c r="V1225" t="str" cm="1">
        <f t="array" ref="V1225">_xlfn.IFS(Raw_Data[[#This Row],[Customer Satisfaction]]&lt;2,"Poor",Raw_Data[[#This Row],[Customer Satisfaction]]&lt;4,"Average",Raw_Data[[#This Row],[Customer Satisfaction]]&gt;=4,"Excellent")</f>
        <v>Excellent</v>
      </c>
    </row>
    <row r="1226" spans="2:22" x14ac:dyDescent="0.3">
      <c r="B1226" t="s">
        <v>7557</v>
      </c>
      <c r="C1226" s="2">
        <v>45942</v>
      </c>
      <c r="D1226" s="1">
        <v>0.36319444444444443</v>
      </c>
      <c r="E1226" t="s">
        <v>33</v>
      </c>
      <c r="F1226" t="s">
        <v>48</v>
      </c>
      <c r="G1226" t="s">
        <v>21</v>
      </c>
      <c r="H1226" t="s">
        <v>2392</v>
      </c>
      <c r="I1226" t="s">
        <v>1137</v>
      </c>
      <c r="J1226" t="s">
        <v>45</v>
      </c>
      <c r="K1226" t="s">
        <v>7253</v>
      </c>
      <c r="L1226" t="s">
        <v>7254</v>
      </c>
      <c r="M1226">
        <v>4.9000000000000004</v>
      </c>
      <c r="N1226">
        <v>6.1</v>
      </c>
      <c r="O1226" t="s">
        <v>28</v>
      </c>
      <c r="P1226">
        <v>2</v>
      </c>
      <c r="Q1226" t="s">
        <v>1014</v>
      </c>
      <c r="R1226" t="s">
        <v>28</v>
      </c>
      <c r="S1226">
        <v>261.75</v>
      </c>
      <c r="T1226" t="str" cm="1">
        <f t="array" ref="T1226">_xlfn.IFS(Raw_Data[[#This Row],[Call Status]]="Resolved","5",Raw_Data[[#This Row],[Call Status]]="Escalated","2",Raw_Data[[#This Row],[Call Status]]="Pending","3",Raw_Data[[#This Row],[Call Status]]="Abandoned","0")</f>
        <v>0</v>
      </c>
      <c r="U1226" t="str">
        <f>TEXT(Raw_Data[[#This Row],[Call Date]],"mmmm")</f>
        <v>October</v>
      </c>
      <c r="V1226" t="str" cm="1">
        <f t="array" ref="V1226">_xlfn.IFS(Raw_Data[[#This Row],[Customer Satisfaction]]&lt;2,"Poor",Raw_Data[[#This Row],[Customer Satisfaction]]&lt;4,"Average",Raw_Data[[#This Row],[Customer Satisfaction]]&gt;=4,"Excellent")</f>
        <v>Average</v>
      </c>
    </row>
    <row r="1227" spans="2:22" x14ac:dyDescent="0.3">
      <c r="B1227" t="s">
        <v>7781</v>
      </c>
      <c r="C1227" s="2">
        <v>45962</v>
      </c>
      <c r="D1227" s="1">
        <v>0.78819444444444442</v>
      </c>
      <c r="E1227" t="s">
        <v>59</v>
      </c>
      <c r="F1227" t="s">
        <v>38</v>
      </c>
      <c r="G1227" t="s">
        <v>327</v>
      </c>
      <c r="H1227" t="s">
        <v>2026</v>
      </c>
      <c r="I1227" t="s">
        <v>23</v>
      </c>
      <c r="J1227" t="s">
        <v>49</v>
      </c>
      <c r="K1227" t="s">
        <v>7253</v>
      </c>
      <c r="L1227" t="s">
        <v>7254</v>
      </c>
      <c r="M1227">
        <v>2.7</v>
      </c>
      <c r="N1227">
        <v>18.899999999999999</v>
      </c>
      <c r="O1227" t="s">
        <v>28</v>
      </c>
      <c r="P1227">
        <v>1</v>
      </c>
      <c r="Q1227" t="s">
        <v>1014</v>
      </c>
      <c r="R1227" t="s">
        <v>26</v>
      </c>
      <c r="S1227">
        <v>92.23</v>
      </c>
      <c r="T1227" t="str" cm="1">
        <f t="array" ref="T1227">_xlfn.IFS(Raw_Data[[#This Row],[Call Status]]="Resolved","5",Raw_Data[[#This Row],[Call Status]]="Escalated","2",Raw_Data[[#This Row],[Call Status]]="Pending","3",Raw_Data[[#This Row],[Call Status]]="Abandoned","0")</f>
        <v>0</v>
      </c>
      <c r="U1227" t="str">
        <f>TEXT(Raw_Data[[#This Row],[Call Date]],"mmmm")</f>
        <v>November</v>
      </c>
      <c r="V1227" t="str" cm="1">
        <f t="array" ref="V1227">_xlfn.IFS(Raw_Data[[#This Row],[Customer Satisfaction]]&lt;2,"Poor",Raw_Data[[#This Row],[Customer Satisfaction]]&lt;4,"Average",Raw_Data[[#This Row],[Customer Satisfaction]]&gt;=4,"Excellent")</f>
        <v>Poor</v>
      </c>
    </row>
    <row r="1228" spans="2:22" x14ac:dyDescent="0.3">
      <c r="B1228" t="s">
        <v>6313</v>
      </c>
      <c r="C1228" s="2">
        <v>45943</v>
      </c>
      <c r="D1228" s="1">
        <v>0.72222222222222221</v>
      </c>
      <c r="E1228" t="s">
        <v>47</v>
      </c>
      <c r="F1228" t="s">
        <v>48</v>
      </c>
      <c r="G1228" t="s">
        <v>162</v>
      </c>
      <c r="H1228" t="s">
        <v>22</v>
      </c>
      <c r="I1228" t="s">
        <v>23</v>
      </c>
      <c r="J1228" t="s">
        <v>42</v>
      </c>
      <c r="K1228" t="s">
        <v>25</v>
      </c>
      <c r="L1228" t="s">
        <v>3570</v>
      </c>
      <c r="M1228">
        <v>6.2</v>
      </c>
      <c r="N1228">
        <v>11.9</v>
      </c>
      <c r="O1228" t="s">
        <v>26</v>
      </c>
      <c r="P1228">
        <v>3</v>
      </c>
      <c r="Q1228" t="s">
        <v>615</v>
      </c>
      <c r="R1228" t="s">
        <v>28</v>
      </c>
      <c r="S1228">
        <v>244.61</v>
      </c>
      <c r="T1228" t="str" cm="1">
        <f t="array" ref="T1228">_xlfn.IFS(Raw_Data[[#This Row],[Call Status]]="Resolved","5",Raw_Data[[#This Row],[Call Status]]="Escalated","2",Raw_Data[[#This Row],[Call Status]]="Pending","3",Raw_Data[[#This Row],[Call Status]]="Abandoned","0")</f>
        <v>5</v>
      </c>
      <c r="U1228" t="str">
        <f>TEXT(Raw_Data[[#This Row],[Call Date]],"mmmm")</f>
        <v>October</v>
      </c>
      <c r="V1228" t="str" cm="1">
        <f t="array" ref="V1228">_xlfn.IFS(Raw_Data[[#This Row],[Customer Satisfaction]]&lt;2,"Poor",Raw_Data[[#This Row],[Customer Satisfaction]]&lt;4,"Average",Raw_Data[[#This Row],[Customer Satisfaction]]&gt;=4,"Excellent")</f>
        <v>Average</v>
      </c>
    </row>
    <row r="1229" spans="2:22" x14ac:dyDescent="0.3">
      <c r="B1229" t="s">
        <v>8498</v>
      </c>
      <c r="C1229" s="2">
        <v>45801</v>
      </c>
      <c r="D1229" s="1">
        <v>0.82777777777777772</v>
      </c>
      <c r="E1229" t="s">
        <v>33</v>
      </c>
      <c r="F1229" t="s">
        <v>34</v>
      </c>
      <c r="G1229" t="s">
        <v>250</v>
      </c>
      <c r="H1229" t="s">
        <v>22</v>
      </c>
      <c r="I1229" t="s">
        <v>23</v>
      </c>
      <c r="J1229" t="s">
        <v>76</v>
      </c>
      <c r="K1229" t="s">
        <v>16</v>
      </c>
      <c r="L1229" t="s">
        <v>16</v>
      </c>
      <c r="M1229">
        <v>13</v>
      </c>
      <c r="N1229">
        <v>7.8</v>
      </c>
      <c r="O1229" t="s">
        <v>28</v>
      </c>
      <c r="P1229">
        <v>2</v>
      </c>
      <c r="Q1229" t="s">
        <v>1014</v>
      </c>
      <c r="R1229" t="s">
        <v>26</v>
      </c>
      <c r="S1229">
        <v>164.3</v>
      </c>
      <c r="T1229" t="str" cm="1">
        <f t="array" ref="T1229">_xlfn.IFS(Raw_Data[[#This Row],[Call Status]]="Resolved","5",Raw_Data[[#This Row],[Call Status]]="Escalated","2",Raw_Data[[#This Row],[Call Status]]="Pending","3",Raw_Data[[#This Row],[Call Status]]="Abandoned","0")</f>
        <v>2</v>
      </c>
      <c r="U1229" t="str">
        <f>TEXT(Raw_Data[[#This Row],[Call Date]],"mmmm")</f>
        <v>May</v>
      </c>
      <c r="V1229" t="str" cm="1">
        <f t="array" ref="V1229">_xlfn.IFS(Raw_Data[[#This Row],[Customer Satisfaction]]&lt;2,"Poor",Raw_Data[[#This Row],[Customer Satisfaction]]&lt;4,"Average",Raw_Data[[#This Row],[Customer Satisfaction]]&gt;=4,"Excellent")</f>
        <v>Average</v>
      </c>
    </row>
    <row r="1230" spans="2:22" x14ac:dyDescent="0.3">
      <c r="B1230" t="s">
        <v>8375</v>
      </c>
      <c r="C1230" s="2">
        <v>45676</v>
      </c>
      <c r="D1230" s="1">
        <v>0.89444444444444449</v>
      </c>
      <c r="E1230" t="s">
        <v>57</v>
      </c>
      <c r="F1230" t="s">
        <v>48</v>
      </c>
      <c r="G1230" t="s">
        <v>21</v>
      </c>
      <c r="H1230" t="s">
        <v>2026</v>
      </c>
      <c r="I1230" t="s">
        <v>1128</v>
      </c>
      <c r="J1230" t="s">
        <v>39</v>
      </c>
      <c r="K1230" t="s">
        <v>16</v>
      </c>
      <c r="L1230" t="s">
        <v>16</v>
      </c>
      <c r="M1230">
        <v>1.1000000000000001</v>
      </c>
      <c r="N1230">
        <v>7.6</v>
      </c>
      <c r="O1230" t="s">
        <v>28</v>
      </c>
      <c r="P1230">
        <v>2</v>
      </c>
      <c r="Q1230" t="s">
        <v>1014</v>
      </c>
      <c r="R1230" t="s">
        <v>26</v>
      </c>
      <c r="S1230">
        <v>135.68</v>
      </c>
      <c r="T1230" t="str" cm="1">
        <f t="array" ref="T1230">_xlfn.IFS(Raw_Data[[#This Row],[Call Status]]="Resolved","5",Raw_Data[[#This Row],[Call Status]]="Escalated","2",Raw_Data[[#This Row],[Call Status]]="Pending","3",Raw_Data[[#This Row],[Call Status]]="Abandoned","0")</f>
        <v>2</v>
      </c>
      <c r="U1230" t="str">
        <f>TEXT(Raw_Data[[#This Row],[Call Date]],"mmmm")</f>
        <v>January</v>
      </c>
      <c r="V1230" t="str" cm="1">
        <f t="array" ref="V1230">_xlfn.IFS(Raw_Data[[#This Row],[Customer Satisfaction]]&lt;2,"Poor",Raw_Data[[#This Row],[Customer Satisfaction]]&lt;4,"Average",Raw_Data[[#This Row],[Customer Satisfaction]]&gt;=4,"Excellent")</f>
        <v>Average</v>
      </c>
    </row>
    <row r="1231" spans="2:22" x14ac:dyDescent="0.3">
      <c r="B1231" t="s">
        <v>1760</v>
      </c>
      <c r="C1231" s="2">
        <v>45675</v>
      </c>
      <c r="D1231" s="1">
        <v>0.36666666666666664</v>
      </c>
      <c r="E1231" t="s">
        <v>108</v>
      </c>
      <c r="F1231" t="s">
        <v>48</v>
      </c>
      <c r="G1231" t="s">
        <v>21</v>
      </c>
      <c r="H1231" t="s">
        <v>22</v>
      </c>
      <c r="I1231" t="s">
        <v>1130</v>
      </c>
      <c r="J1231" t="s">
        <v>49</v>
      </c>
      <c r="K1231" t="s">
        <v>25</v>
      </c>
      <c r="L1231" t="s">
        <v>25</v>
      </c>
      <c r="M1231">
        <v>2.9</v>
      </c>
      <c r="N1231">
        <v>15.1</v>
      </c>
      <c r="O1231" t="s">
        <v>26</v>
      </c>
      <c r="P1231">
        <v>5</v>
      </c>
      <c r="Q1231" t="s">
        <v>27</v>
      </c>
      <c r="R1231" t="s">
        <v>28</v>
      </c>
      <c r="S1231">
        <v>302.20999999999998</v>
      </c>
      <c r="T1231" t="str" cm="1">
        <f t="array" ref="T1231">_xlfn.IFS(Raw_Data[[#This Row],[Call Status]]="Resolved","5",Raw_Data[[#This Row],[Call Status]]="Escalated","2",Raw_Data[[#This Row],[Call Status]]="Pending","3",Raw_Data[[#This Row],[Call Status]]="Abandoned","0")</f>
        <v>5</v>
      </c>
      <c r="U1231" t="str">
        <f>TEXT(Raw_Data[[#This Row],[Call Date]],"mmmm")</f>
        <v>January</v>
      </c>
      <c r="V1231" t="str" cm="1">
        <f t="array" ref="V1231">_xlfn.IFS(Raw_Data[[#This Row],[Customer Satisfaction]]&lt;2,"Poor",Raw_Data[[#This Row],[Customer Satisfaction]]&lt;4,"Average",Raw_Data[[#This Row],[Customer Satisfaction]]&gt;=4,"Excellent")</f>
        <v>Excellent</v>
      </c>
    </row>
    <row r="1232" spans="2:22" x14ac:dyDescent="0.3">
      <c r="B1232" t="s">
        <v>5472</v>
      </c>
      <c r="C1232" s="2">
        <v>45914</v>
      </c>
      <c r="D1232" s="1">
        <v>0.87638888888888888</v>
      </c>
      <c r="E1232" t="s">
        <v>30</v>
      </c>
      <c r="F1232" t="s">
        <v>48</v>
      </c>
      <c r="G1232" t="s">
        <v>162</v>
      </c>
      <c r="H1232" t="s">
        <v>2026</v>
      </c>
      <c r="I1232" t="s">
        <v>23</v>
      </c>
      <c r="J1232" t="s">
        <v>35</v>
      </c>
      <c r="K1232" t="s">
        <v>25</v>
      </c>
      <c r="L1232" t="s">
        <v>3561</v>
      </c>
      <c r="M1232">
        <v>3.5</v>
      </c>
      <c r="N1232">
        <v>5.2</v>
      </c>
      <c r="O1232" t="s">
        <v>26</v>
      </c>
      <c r="P1232">
        <v>5</v>
      </c>
      <c r="Q1232" t="s">
        <v>27</v>
      </c>
      <c r="R1232" t="s">
        <v>28</v>
      </c>
      <c r="S1232">
        <v>198.15</v>
      </c>
      <c r="T1232" t="str" cm="1">
        <f t="array" ref="T1232">_xlfn.IFS(Raw_Data[[#This Row],[Call Status]]="Resolved","5",Raw_Data[[#This Row],[Call Status]]="Escalated","2",Raw_Data[[#This Row],[Call Status]]="Pending","3",Raw_Data[[#This Row],[Call Status]]="Abandoned","0")</f>
        <v>5</v>
      </c>
      <c r="U1232" t="str">
        <f>TEXT(Raw_Data[[#This Row],[Call Date]],"mmmm")</f>
        <v>September</v>
      </c>
      <c r="V1232" t="str" cm="1">
        <f t="array" ref="V1232">_xlfn.IFS(Raw_Data[[#This Row],[Customer Satisfaction]]&lt;2,"Poor",Raw_Data[[#This Row],[Customer Satisfaction]]&lt;4,"Average",Raw_Data[[#This Row],[Customer Satisfaction]]&gt;=4,"Excellent")</f>
        <v>Excellent</v>
      </c>
    </row>
    <row r="1233" spans="2:22" x14ac:dyDescent="0.3">
      <c r="B1233" t="s">
        <v>1674</v>
      </c>
      <c r="C1233" s="2">
        <v>45735</v>
      </c>
      <c r="D1233" s="1">
        <v>0.69861111111111107</v>
      </c>
      <c r="E1233" t="s">
        <v>110</v>
      </c>
      <c r="F1233" t="s">
        <v>34</v>
      </c>
      <c r="G1233" t="s">
        <v>250</v>
      </c>
      <c r="H1233" t="s">
        <v>22</v>
      </c>
      <c r="I1233" t="s">
        <v>1137</v>
      </c>
      <c r="J1233" t="s">
        <v>42</v>
      </c>
      <c r="K1233" t="s">
        <v>25</v>
      </c>
      <c r="L1233" t="s">
        <v>25</v>
      </c>
      <c r="M1233">
        <v>4.0999999999999996</v>
      </c>
      <c r="N1233">
        <v>8.5</v>
      </c>
      <c r="O1233" t="s">
        <v>26</v>
      </c>
      <c r="P1233">
        <v>3</v>
      </c>
      <c r="Q1233" t="s">
        <v>615</v>
      </c>
      <c r="R1233" t="s">
        <v>28</v>
      </c>
      <c r="S1233">
        <v>121.44</v>
      </c>
      <c r="T1233" t="str" cm="1">
        <f t="array" ref="T1233">_xlfn.IFS(Raw_Data[[#This Row],[Call Status]]="Resolved","5",Raw_Data[[#This Row],[Call Status]]="Escalated","2",Raw_Data[[#This Row],[Call Status]]="Pending","3",Raw_Data[[#This Row],[Call Status]]="Abandoned","0")</f>
        <v>5</v>
      </c>
      <c r="U1233" t="str">
        <f>TEXT(Raw_Data[[#This Row],[Call Date]],"mmmm")</f>
        <v>March</v>
      </c>
      <c r="V1233" t="str" cm="1">
        <f t="array" ref="V1233">_xlfn.IFS(Raw_Data[[#This Row],[Customer Satisfaction]]&lt;2,"Poor",Raw_Data[[#This Row],[Customer Satisfaction]]&lt;4,"Average",Raw_Data[[#This Row],[Customer Satisfaction]]&gt;=4,"Excellent")</f>
        <v>Average</v>
      </c>
    </row>
    <row r="1234" spans="2:22" x14ac:dyDescent="0.3">
      <c r="B1234" t="s">
        <v>5976</v>
      </c>
      <c r="C1234" s="2">
        <v>45832</v>
      </c>
      <c r="D1234" s="1">
        <v>0.75555555555555554</v>
      </c>
      <c r="E1234" t="s">
        <v>44</v>
      </c>
      <c r="F1234" t="s">
        <v>48</v>
      </c>
      <c r="G1234" t="s">
        <v>250</v>
      </c>
      <c r="H1234" t="s">
        <v>2392</v>
      </c>
      <c r="I1234" t="s">
        <v>23</v>
      </c>
      <c r="J1234" t="s">
        <v>45</v>
      </c>
      <c r="K1234" t="s">
        <v>25</v>
      </c>
      <c r="L1234" t="s">
        <v>3564</v>
      </c>
      <c r="M1234">
        <v>12.6</v>
      </c>
      <c r="N1234">
        <v>9.8000000000000007</v>
      </c>
      <c r="O1234" t="s">
        <v>28</v>
      </c>
      <c r="P1234">
        <v>5</v>
      </c>
      <c r="Q1234" t="s">
        <v>27</v>
      </c>
      <c r="R1234" t="s">
        <v>28</v>
      </c>
      <c r="S1234">
        <v>166.63</v>
      </c>
      <c r="T1234" t="str" cm="1">
        <f t="array" ref="T1234">_xlfn.IFS(Raw_Data[[#This Row],[Call Status]]="Resolved","5",Raw_Data[[#This Row],[Call Status]]="Escalated","2",Raw_Data[[#This Row],[Call Status]]="Pending","3",Raw_Data[[#This Row],[Call Status]]="Abandoned","0")</f>
        <v>5</v>
      </c>
      <c r="U1234" t="str">
        <f>TEXT(Raw_Data[[#This Row],[Call Date]],"mmmm")</f>
        <v>June</v>
      </c>
      <c r="V1234" t="str" cm="1">
        <f t="array" ref="V1234">_xlfn.IFS(Raw_Data[[#This Row],[Customer Satisfaction]]&lt;2,"Poor",Raw_Data[[#This Row],[Customer Satisfaction]]&lt;4,"Average",Raw_Data[[#This Row],[Customer Satisfaction]]&gt;=4,"Excellent")</f>
        <v>Excellent</v>
      </c>
    </row>
    <row r="1235" spans="2:22" x14ac:dyDescent="0.3">
      <c r="B1235" t="s">
        <v>8491</v>
      </c>
      <c r="C1235" s="2">
        <v>45851</v>
      </c>
      <c r="D1235" s="1">
        <v>0.5444444444444444</v>
      </c>
      <c r="E1235" t="s">
        <v>72</v>
      </c>
      <c r="F1235" t="s">
        <v>48</v>
      </c>
      <c r="G1235" t="s">
        <v>21</v>
      </c>
      <c r="H1235" t="s">
        <v>22</v>
      </c>
      <c r="I1235" t="s">
        <v>23</v>
      </c>
      <c r="J1235" t="s">
        <v>42</v>
      </c>
      <c r="K1235" t="s">
        <v>16</v>
      </c>
      <c r="L1235" t="s">
        <v>16</v>
      </c>
      <c r="M1235">
        <v>12.4</v>
      </c>
      <c r="N1235">
        <v>6.8</v>
      </c>
      <c r="O1235" t="s">
        <v>28</v>
      </c>
      <c r="P1235">
        <v>2</v>
      </c>
      <c r="Q1235" t="s">
        <v>1014</v>
      </c>
      <c r="R1235" t="s">
        <v>26</v>
      </c>
      <c r="S1235">
        <v>51.73</v>
      </c>
      <c r="T1235" t="str" cm="1">
        <f t="array" ref="T1235">_xlfn.IFS(Raw_Data[[#This Row],[Call Status]]="Resolved","5",Raw_Data[[#This Row],[Call Status]]="Escalated","2",Raw_Data[[#This Row],[Call Status]]="Pending","3",Raw_Data[[#This Row],[Call Status]]="Abandoned","0")</f>
        <v>2</v>
      </c>
      <c r="U1235" t="str">
        <f>TEXT(Raw_Data[[#This Row],[Call Date]],"mmmm")</f>
        <v>July</v>
      </c>
      <c r="V1235" t="str" cm="1">
        <f t="array" ref="V1235">_xlfn.IFS(Raw_Data[[#This Row],[Customer Satisfaction]]&lt;2,"Poor",Raw_Data[[#This Row],[Customer Satisfaction]]&lt;4,"Average",Raw_Data[[#This Row],[Customer Satisfaction]]&gt;=4,"Excellent")</f>
        <v>Average</v>
      </c>
    </row>
    <row r="1236" spans="2:22" x14ac:dyDescent="0.3">
      <c r="B1236" t="s">
        <v>2436</v>
      </c>
      <c r="C1236" s="2">
        <v>45770</v>
      </c>
      <c r="D1236" s="1">
        <v>0.53541666666666665</v>
      </c>
      <c r="E1236" t="s">
        <v>19</v>
      </c>
      <c r="F1236" t="s">
        <v>48</v>
      </c>
      <c r="G1236" t="s">
        <v>21</v>
      </c>
      <c r="H1236" t="s">
        <v>2392</v>
      </c>
      <c r="I1236" t="s">
        <v>1128</v>
      </c>
      <c r="J1236" t="s">
        <v>24</v>
      </c>
      <c r="K1236" t="s">
        <v>25</v>
      </c>
      <c r="L1236" t="s">
        <v>25</v>
      </c>
      <c r="M1236">
        <v>9.3000000000000007</v>
      </c>
      <c r="N1236">
        <v>6.3</v>
      </c>
      <c r="O1236" t="s">
        <v>26</v>
      </c>
      <c r="P1236">
        <v>4</v>
      </c>
      <c r="Q1236" t="s">
        <v>615</v>
      </c>
      <c r="R1236" t="s">
        <v>28</v>
      </c>
      <c r="S1236">
        <v>54.34</v>
      </c>
      <c r="T1236" t="str" cm="1">
        <f t="array" ref="T1236">_xlfn.IFS(Raw_Data[[#This Row],[Call Status]]="Resolved","5",Raw_Data[[#This Row],[Call Status]]="Escalated","2",Raw_Data[[#This Row],[Call Status]]="Pending","3",Raw_Data[[#This Row],[Call Status]]="Abandoned","0")</f>
        <v>5</v>
      </c>
      <c r="U1236" t="str">
        <f>TEXT(Raw_Data[[#This Row],[Call Date]],"mmmm")</f>
        <v>April</v>
      </c>
      <c r="V1236" t="str" cm="1">
        <f t="array" ref="V1236">_xlfn.IFS(Raw_Data[[#This Row],[Customer Satisfaction]]&lt;2,"Poor",Raw_Data[[#This Row],[Customer Satisfaction]]&lt;4,"Average",Raw_Data[[#This Row],[Customer Satisfaction]]&gt;=4,"Excellent")</f>
        <v>Excellent</v>
      </c>
    </row>
    <row r="1237" spans="2:22" x14ac:dyDescent="0.3">
      <c r="B1237" t="s">
        <v>5759</v>
      </c>
      <c r="C1237" s="2">
        <v>45771</v>
      </c>
      <c r="D1237" s="1">
        <v>0.34513888888888888</v>
      </c>
      <c r="E1237" t="s">
        <v>19</v>
      </c>
      <c r="F1237" t="s">
        <v>38</v>
      </c>
      <c r="G1237" t="s">
        <v>327</v>
      </c>
      <c r="H1237" t="s">
        <v>2392</v>
      </c>
      <c r="I1237" t="s">
        <v>23</v>
      </c>
      <c r="J1237" t="s">
        <v>64</v>
      </c>
      <c r="K1237" t="s">
        <v>25</v>
      </c>
      <c r="L1237" t="s">
        <v>3564</v>
      </c>
      <c r="M1237">
        <v>3.5</v>
      </c>
      <c r="N1237">
        <v>8.1</v>
      </c>
      <c r="O1237" t="s">
        <v>26</v>
      </c>
      <c r="P1237">
        <v>4</v>
      </c>
      <c r="Q1237" t="s">
        <v>615</v>
      </c>
      <c r="R1237" t="s">
        <v>28</v>
      </c>
      <c r="S1237">
        <v>86.4</v>
      </c>
      <c r="T1237" t="str" cm="1">
        <f t="array" ref="T1237">_xlfn.IFS(Raw_Data[[#This Row],[Call Status]]="Resolved","5",Raw_Data[[#This Row],[Call Status]]="Escalated","2",Raw_Data[[#This Row],[Call Status]]="Pending","3",Raw_Data[[#This Row],[Call Status]]="Abandoned","0")</f>
        <v>5</v>
      </c>
      <c r="U1237" t="str">
        <f>TEXT(Raw_Data[[#This Row],[Call Date]],"mmmm")</f>
        <v>April</v>
      </c>
      <c r="V1237" t="str" cm="1">
        <f t="array" ref="V1237">_xlfn.IFS(Raw_Data[[#This Row],[Customer Satisfaction]]&lt;2,"Poor",Raw_Data[[#This Row],[Customer Satisfaction]]&lt;4,"Average",Raw_Data[[#This Row],[Customer Satisfaction]]&gt;=4,"Excellent")</f>
        <v>Excellent</v>
      </c>
    </row>
    <row r="1238" spans="2:22" x14ac:dyDescent="0.3">
      <c r="B1238" t="s">
        <v>7963</v>
      </c>
      <c r="C1238" s="2">
        <v>45879</v>
      </c>
      <c r="D1238" s="1">
        <v>0.55902777777777779</v>
      </c>
      <c r="E1238" t="s">
        <v>44</v>
      </c>
      <c r="F1238" t="s">
        <v>20</v>
      </c>
      <c r="G1238" t="s">
        <v>21</v>
      </c>
      <c r="H1238" t="s">
        <v>22</v>
      </c>
      <c r="I1238" t="s">
        <v>1128</v>
      </c>
      <c r="J1238" t="s">
        <v>42</v>
      </c>
      <c r="K1238" t="s">
        <v>16</v>
      </c>
      <c r="L1238" t="s">
        <v>16</v>
      </c>
      <c r="M1238">
        <v>0.7</v>
      </c>
      <c r="N1238">
        <v>8.3000000000000007</v>
      </c>
      <c r="O1238" t="s">
        <v>28</v>
      </c>
      <c r="P1238">
        <v>3</v>
      </c>
      <c r="Q1238" t="s">
        <v>615</v>
      </c>
      <c r="R1238" t="s">
        <v>26</v>
      </c>
      <c r="S1238">
        <v>93.97</v>
      </c>
      <c r="T1238" t="str" cm="1">
        <f t="array" ref="T1238">_xlfn.IFS(Raw_Data[[#This Row],[Call Status]]="Resolved","5",Raw_Data[[#This Row],[Call Status]]="Escalated","2",Raw_Data[[#This Row],[Call Status]]="Pending","3",Raw_Data[[#This Row],[Call Status]]="Abandoned","0")</f>
        <v>2</v>
      </c>
      <c r="U1238" t="str">
        <f>TEXT(Raw_Data[[#This Row],[Call Date]],"mmmm")</f>
        <v>August</v>
      </c>
      <c r="V1238" t="str" cm="1">
        <f t="array" ref="V1238">_xlfn.IFS(Raw_Data[[#This Row],[Customer Satisfaction]]&lt;2,"Poor",Raw_Data[[#This Row],[Customer Satisfaction]]&lt;4,"Average",Raw_Data[[#This Row],[Customer Satisfaction]]&gt;=4,"Excellent")</f>
        <v>Average</v>
      </c>
    </row>
    <row r="1239" spans="2:22" x14ac:dyDescent="0.3">
      <c r="B1239" t="s">
        <v>7632</v>
      </c>
      <c r="C1239" s="2">
        <v>45823</v>
      </c>
      <c r="D1239" s="1">
        <v>0.34375</v>
      </c>
      <c r="E1239" t="s">
        <v>47</v>
      </c>
      <c r="F1239" t="s">
        <v>38</v>
      </c>
      <c r="G1239" t="s">
        <v>21</v>
      </c>
      <c r="H1239" t="s">
        <v>22</v>
      </c>
      <c r="I1239" t="s">
        <v>23</v>
      </c>
      <c r="J1239" t="s">
        <v>49</v>
      </c>
      <c r="K1239" t="s">
        <v>7253</v>
      </c>
      <c r="L1239" t="s">
        <v>7254</v>
      </c>
      <c r="M1239">
        <v>2.2000000000000002</v>
      </c>
      <c r="N1239">
        <v>5</v>
      </c>
      <c r="O1239" t="s">
        <v>28</v>
      </c>
      <c r="P1239">
        <v>2</v>
      </c>
      <c r="Q1239" t="s">
        <v>1014</v>
      </c>
      <c r="R1239" t="s">
        <v>28</v>
      </c>
      <c r="S1239">
        <v>554.24</v>
      </c>
      <c r="T1239" t="str" cm="1">
        <f t="array" ref="T1239">_xlfn.IFS(Raw_Data[[#This Row],[Call Status]]="Resolved","5",Raw_Data[[#This Row],[Call Status]]="Escalated","2",Raw_Data[[#This Row],[Call Status]]="Pending","3",Raw_Data[[#This Row],[Call Status]]="Abandoned","0")</f>
        <v>0</v>
      </c>
      <c r="U1239" t="str">
        <f>TEXT(Raw_Data[[#This Row],[Call Date]],"mmmm")</f>
        <v>June</v>
      </c>
      <c r="V1239" t="str" cm="1">
        <f t="array" ref="V1239">_xlfn.IFS(Raw_Data[[#This Row],[Customer Satisfaction]]&lt;2,"Poor",Raw_Data[[#This Row],[Customer Satisfaction]]&lt;4,"Average",Raw_Data[[#This Row],[Customer Satisfaction]]&gt;=4,"Excellent")</f>
        <v>Average</v>
      </c>
    </row>
    <row r="1240" spans="2:22" x14ac:dyDescent="0.3">
      <c r="B1240" t="s">
        <v>942</v>
      </c>
      <c r="C1240" s="2">
        <v>45976</v>
      </c>
      <c r="D1240" s="1">
        <v>0.76875000000000004</v>
      </c>
      <c r="E1240" t="s">
        <v>72</v>
      </c>
      <c r="F1240" t="s">
        <v>38</v>
      </c>
      <c r="G1240" t="s">
        <v>162</v>
      </c>
      <c r="H1240" t="s">
        <v>22</v>
      </c>
      <c r="I1240" t="s">
        <v>23</v>
      </c>
      <c r="J1240" t="s">
        <v>24</v>
      </c>
      <c r="K1240" t="s">
        <v>25</v>
      </c>
      <c r="L1240" t="s">
        <v>25</v>
      </c>
      <c r="M1240">
        <v>3.2</v>
      </c>
      <c r="N1240">
        <v>19.8</v>
      </c>
      <c r="O1240" t="s">
        <v>26</v>
      </c>
      <c r="P1240">
        <v>3</v>
      </c>
      <c r="Q1240" t="s">
        <v>615</v>
      </c>
      <c r="R1240" t="s">
        <v>28</v>
      </c>
      <c r="S1240">
        <v>214.54</v>
      </c>
      <c r="T1240" t="str" cm="1">
        <f t="array" ref="T1240">_xlfn.IFS(Raw_Data[[#This Row],[Call Status]]="Resolved","5",Raw_Data[[#This Row],[Call Status]]="Escalated","2",Raw_Data[[#This Row],[Call Status]]="Pending","3",Raw_Data[[#This Row],[Call Status]]="Abandoned","0")</f>
        <v>5</v>
      </c>
      <c r="U1240" t="str">
        <f>TEXT(Raw_Data[[#This Row],[Call Date]],"mmmm")</f>
        <v>November</v>
      </c>
      <c r="V1240" t="str" cm="1">
        <f t="array" ref="V1240">_xlfn.IFS(Raw_Data[[#This Row],[Customer Satisfaction]]&lt;2,"Poor",Raw_Data[[#This Row],[Customer Satisfaction]]&lt;4,"Average",Raw_Data[[#This Row],[Customer Satisfaction]]&gt;=4,"Excellent")</f>
        <v>Average</v>
      </c>
    </row>
    <row r="1241" spans="2:22" x14ac:dyDescent="0.3">
      <c r="B1241" t="s">
        <v>8314</v>
      </c>
      <c r="C1241" s="2">
        <v>45789</v>
      </c>
      <c r="D1241" s="1">
        <v>0.69305555555555554</v>
      </c>
      <c r="E1241" t="s">
        <v>30</v>
      </c>
      <c r="F1241" t="s">
        <v>20</v>
      </c>
      <c r="G1241" t="s">
        <v>250</v>
      </c>
      <c r="H1241" t="s">
        <v>2392</v>
      </c>
      <c r="I1241" t="s">
        <v>1137</v>
      </c>
      <c r="J1241" t="s">
        <v>49</v>
      </c>
      <c r="K1241" t="s">
        <v>16</v>
      </c>
      <c r="L1241" t="s">
        <v>16</v>
      </c>
      <c r="M1241">
        <v>3.2</v>
      </c>
      <c r="N1241">
        <v>14.3</v>
      </c>
      <c r="O1241" t="s">
        <v>28</v>
      </c>
      <c r="P1241">
        <v>3</v>
      </c>
      <c r="Q1241" t="s">
        <v>1014</v>
      </c>
      <c r="R1241" t="s">
        <v>26</v>
      </c>
      <c r="S1241">
        <v>140.02000000000001</v>
      </c>
      <c r="T1241" t="str" cm="1">
        <f t="array" ref="T1241">_xlfn.IFS(Raw_Data[[#This Row],[Call Status]]="Resolved","5",Raw_Data[[#This Row],[Call Status]]="Escalated","2",Raw_Data[[#This Row],[Call Status]]="Pending","3",Raw_Data[[#This Row],[Call Status]]="Abandoned","0")</f>
        <v>2</v>
      </c>
      <c r="U1241" t="str">
        <f>TEXT(Raw_Data[[#This Row],[Call Date]],"mmmm")</f>
        <v>May</v>
      </c>
      <c r="V1241" t="str" cm="1">
        <f t="array" ref="V1241">_xlfn.IFS(Raw_Data[[#This Row],[Customer Satisfaction]]&lt;2,"Poor",Raw_Data[[#This Row],[Customer Satisfaction]]&lt;4,"Average",Raw_Data[[#This Row],[Customer Satisfaction]]&gt;=4,"Excellent")</f>
        <v>Average</v>
      </c>
    </row>
    <row r="1242" spans="2:22" x14ac:dyDescent="0.3">
      <c r="B1242" t="s">
        <v>1081</v>
      </c>
      <c r="C1242" s="2">
        <v>45921</v>
      </c>
      <c r="D1242" s="1">
        <v>0.73124999999999996</v>
      </c>
      <c r="E1242" t="s">
        <v>19</v>
      </c>
      <c r="F1242" t="s">
        <v>48</v>
      </c>
      <c r="G1242" t="s">
        <v>250</v>
      </c>
      <c r="H1242" t="s">
        <v>22</v>
      </c>
      <c r="I1242" t="s">
        <v>23</v>
      </c>
      <c r="J1242" t="s">
        <v>24</v>
      </c>
      <c r="K1242" t="s">
        <v>25</v>
      </c>
      <c r="L1242" t="s">
        <v>25</v>
      </c>
      <c r="M1242">
        <v>4.5</v>
      </c>
      <c r="N1242">
        <v>13.1</v>
      </c>
      <c r="O1242" t="s">
        <v>28</v>
      </c>
      <c r="P1242">
        <v>0</v>
      </c>
      <c r="Q1242" t="s">
        <v>1014</v>
      </c>
      <c r="R1242" t="s">
        <v>28</v>
      </c>
      <c r="S1242">
        <v>46.46</v>
      </c>
      <c r="T1242" t="str" cm="1">
        <f t="array" ref="T1242">_xlfn.IFS(Raw_Data[[#This Row],[Call Status]]="Resolved","5",Raw_Data[[#This Row],[Call Status]]="Escalated","2",Raw_Data[[#This Row],[Call Status]]="Pending","3",Raw_Data[[#This Row],[Call Status]]="Abandoned","0")</f>
        <v>5</v>
      </c>
      <c r="U1242" t="str">
        <f>TEXT(Raw_Data[[#This Row],[Call Date]],"mmmm")</f>
        <v>September</v>
      </c>
      <c r="V1242" t="str" cm="1">
        <f t="array" ref="V1242">_xlfn.IFS(Raw_Data[[#This Row],[Customer Satisfaction]]&lt;2,"Poor",Raw_Data[[#This Row],[Customer Satisfaction]]&lt;4,"Average",Raw_Data[[#This Row],[Customer Satisfaction]]&gt;=4,"Excellent")</f>
        <v>Poor</v>
      </c>
    </row>
    <row r="1243" spans="2:22" x14ac:dyDescent="0.3">
      <c r="B1243" t="s">
        <v>3274</v>
      </c>
      <c r="C1243" s="2">
        <v>45712</v>
      </c>
      <c r="D1243" s="1">
        <v>0.62638888888888888</v>
      </c>
      <c r="E1243" t="s">
        <v>156</v>
      </c>
      <c r="F1243" t="s">
        <v>34</v>
      </c>
      <c r="G1243" t="s">
        <v>162</v>
      </c>
      <c r="H1243" t="s">
        <v>2026</v>
      </c>
      <c r="I1243" t="s">
        <v>23</v>
      </c>
      <c r="J1243" t="s">
        <v>76</v>
      </c>
      <c r="K1243" t="s">
        <v>25</v>
      </c>
      <c r="L1243" t="s">
        <v>25</v>
      </c>
      <c r="M1243">
        <v>3.1</v>
      </c>
      <c r="N1243">
        <v>8.8000000000000007</v>
      </c>
      <c r="O1243" t="s">
        <v>26</v>
      </c>
      <c r="P1243">
        <v>3</v>
      </c>
      <c r="Q1243" t="s">
        <v>615</v>
      </c>
      <c r="R1243" t="s">
        <v>28</v>
      </c>
      <c r="S1243">
        <v>90.62</v>
      </c>
      <c r="T1243" t="str" cm="1">
        <f t="array" ref="T1243">_xlfn.IFS(Raw_Data[[#This Row],[Call Status]]="Resolved","5",Raw_Data[[#This Row],[Call Status]]="Escalated","2",Raw_Data[[#This Row],[Call Status]]="Pending","3",Raw_Data[[#This Row],[Call Status]]="Abandoned","0")</f>
        <v>5</v>
      </c>
      <c r="U1243" t="str">
        <f>TEXT(Raw_Data[[#This Row],[Call Date]],"mmmm")</f>
        <v>February</v>
      </c>
      <c r="V1243" t="str" cm="1">
        <f t="array" ref="V1243">_xlfn.IFS(Raw_Data[[#This Row],[Customer Satisfaction]]&lt;2,"Poor",Raw_Data[[#This Row],[Customer Satisfaction]]&lt;4,"Average",Raw_Data[[#This Row],[Customer Satisfaction]]&gt;=4,"Excellent")</f>
        <v>Average</v>
      </c>
    </row>
    <row r="1244" spans="2:22" x14ac:dyDescent="0.3">
      <c r="B1244" t="s">
        <v>9558</v>
      </c>
      <c r="C1244" s="2">
        <v>46016</v>
      </c>
      <c r="D1244" s="1">
        <v>0.60972222222222228</v>
      </c>
      <c r="E1244" t="s">
        <v>91</v>
      </c>
      <c r="F1244" t="s">
        <v>38</v>
      </c>
      <c r="G1244" t="s">
        <v>250</v>
      </c>
      <c r="H1244" t="s">
        <v>22</v>
      </c>
      <c r="I1244" t="s">
        <v>1128</v>
      </c>
      <c r="J1244" t="s">
        <v>24</v>
      </c>
      <c r="K1244" t="s">
        <v>8876</v>
      </c>
      <c r="L1244" t="s">
        <v>8877</v>
      </c>
      <c r="M1244">
        <v>1.2</v>
      </c>
      <c r="N1244">
        <v>16</v>
      </c>
      <c r="O1244" t="s">
        <v>28</v>
      </c>
      <c r="P1244">
        <v>2</v>
      </c>
      <c r="Q1244" t="s">
        <v>615</v>
      </c>
      <c r="R1244" t="s">
        <v>28</v>
      </c>
      <c r="S1244">
        <v>55.24</v>
      </c>
      <c r="T1244" t="str" cm="1">
        <f t="array" ref="T1244">_xlfn.IFS(Raw_Data[[#This Row],[Call Status]]="Resolved","5",Raw_Data[[#This Row],[Call Status]]="Escalated","2",Raw_Data[[#This Row],[Call Status]]="Pending","3",Raw_Data[[#This Row],[Call Status]]="Abandoned","0")</f>
        <v>3</v>
      </c>
      <c r="U1244" t="str">
        <f>TEXT(Raw_Data[[#This Row],[Call Date]],"mmmm")</f>
        <v>December</v>
      </c>
      <c r="V1244" t="str" cm="1">
        <f t="array" ref="V1244">_xlfn.IFS(Raw_Data[[#This Row],[Customer Satisfaction]]&lt;2,"Poor",Raw_Data[[#This Row],[Customer Satisfaction]]&lt;4,"Average",Raw_Data[[#This Row],[Customer Satisfaction]]&gt;=4,"Excellent")</f>
        <v>Average</v>
      </c>
    </row>
    <row r="1245" spans="2:22" x14ac:dyDescent="0.3">
      <c r="B1245" t="s">
        <v>10059</v>
      </c>
      <c r="C1245" s="2">
        <v>45788</v>
      </c>
      <c r="D1245" s="1">
        <v>0.71597222222222223</v>
      </c>
      <c r="E1245" t="s">
        <v>108</v>
      </c>
      <c r="F1245" t="s">
        <v>20</v>
      </c>
      <c r="G1245" t="s">
        <v>250</v>
      </c>
      <c r="H1245" t="s">
        <v>22</v>
      </c>
      <c r="I1245" t="s">
        <v>23</v>
      </c>
      <c r="J1245" t="s">
        <v>45</v>
      </c>
      <c r="K1245" t="s">
        <v>8876</v>
      </c>
      <c r="L1245" t="s">
        <v>8877</v>
      </c>
      <c r="M1245">
        <v>8.1</v>
      </c>
      <c r="N1245">
        <v>9.6999999999999993</v>
      </c>
      <c r="O1245" t="s">
        <v>28</v>
      </c>
      <c r="P1245">
        <v>3</v>
      </c>
      <c r="Q1245" t="s">
        <v>615</v>
      </c>
      <c r="R1245" t="s">
        <v>28</v>
      </c>
      <c r="S1245">
        <v>203.94</v>
      </c>
      <c r="T1245" t="str" cm="1">
        <f t="array" ref="T1245">_xlfn.IFS(Raw_Data[[#This Row],[Call Status]]="Resolved","5",Raw_Data[[#This Row],[Call Status]]="Escalated","2",Raw_Data[[#This Row],[Call Status]]="Pending","3",Raw_Data[[#This Row],[Call Status]]="Abandoned","0")</f>
        <v>3</v>
      </c>
      <c r="U1245" t="str">
        <f>TEXT(Raw_Data[[#This Row],[Call Date]],"mmmm")</f>
        <v>May</v>
      </c>
      <c r="V1245" t="str" cm="1">
        <f t="array" ref="V1245">_xlfn.IFS(Raw_Data[[#This Row],[Customer Satisfaction]]&lt;2,"Poor",Raw_Data[[#This Row],[Customer Satisfaction]]&lt;4,"Average",Raw_Data[[#This Row],[Customer Satisfaction]]&gt;=4,"Excellent")</f>
        <v>Average</v>
      </c>
    </row>
    <row r="1246" spans="2:22" x14ac:dyDescent="0.3">
      <c r="B1246" t="s">
        <v>9619</v>
      </c>
      <c r="C1246" s="2">
        <v>45945</v>
      </c>
      <c r="D1246" s="1">
        <v>0.84166666666666667</v>
      </c>
      <c r="E1246" t="s">
        <v>41</v>
      </c>
      <c r="F1246" t="s">
        <v>48</v>
      </c>
      <c r="G1246" t="s">
        <v>162</v>
      </c>
      <c r="H1246" t="s">
        <v>22</v>
      </c>
      <c r="I1246" t="s">
        <v>1128</v>
      </c>
      <c r="J1246" t="s">
        <v>76</v>
      </c>
      <c r="K1246" t="s">
        <v>8876</v>
      </c>
      <c r="L1246" t="s">
        <v>8877</v>
      </c>
      <c r="M1246">
        <v>1</v>
      </c>
      <c r="N1246">
        <v>10</v>
      </c>
      <c r="O1246" t="s">
        <v>28</v>
      </c>
      <c r="P1246">
        <v>2</v>
      </c>
      <c r="Q1246" t="s">
        <v>1014</v>
      </c>
      <c r="R1246" t="s">
        <v>28</v>
      </c>
      <c r="S1246">
        <v>162.34</v>
      </c>
      <c r="T1246" t="str" cm="1">
        <f t="array" ref="T1246">_xlfn.IFS(Raw_Data[[#This Row],[Call Status]]="Resolved","5",Raw_Data[[#This Row],[Call Status]]="Escalated","2",Raw_Data[[#This Row],[Call Status]]="Pending","3",Raw_Data[[#This Row],[Call Status]]="Abandoned","0")</f>
        <v>3</v>
      </c>
      <c r="U1246" t="str">
        <f>TEXT(Raw_Data[[#This Row],[Call Date]],"mmmm")</f>
        <v>October</v>
      </c>
      <c r="V1246" t="str" cm="1">
        <f t="array" ref="V1246">_xlfn.IFS(Raw_Data[[#This Row],[Customer Satisfaction]]&lt;2,"Poor",Raw_Data[[#This Row],[Customer Satisfaction]]&lt;4,"Average",Raw_Data[[#This Row],[Customer Satisfaction]]&gt;=4,"Excellent")</f>
        <v>Average</v>
      </c>
    </row>
    <row r="1247" spans="2:22" x14ac:dyDescent="0.3">
      <c r="B1247" t="s">
        <v>6294</v>
      </c>
      <c r="C1247" s="2">
        <v>45923</v>
      </c>
      <c r="D1247" s="1">
        <v>0.66249999999999998</v>
      </c>
      <c r="E1247" t="s">
        <v>44</v>
      </c>
      <c r="F1247" t="s">
        <v>48</v>
      </c>
      <c r="G1247" t="s">
        <v>162</v>
      </c>
      <c r="H1247" t="s">
        <v>22</v>
      </c>
      <c r="I1247" t="s">
        <v>23</v>
      </c>
      <c r="J1247" t="s">
        <v>24</v>
      </c>
      <c r="K1247" t="s">
        <v>25</v>
      </c>
      <c r="L1247" t="s">
        <v>3559</v>
      </c>
      <c r="M1247">
        <v>13</v>
      </c>
      <c r="N1247">
        <v>16</v>
      </c>
      <c r="O1247" t="s">
        <v>26</v>
      </c>
      <c r="P1247">
        <v>5</v>
      </c>
      <c r="Q1247" t="s">
        <v>27</v>
      </c>
      <c r="R1247" t="s">
        <v>28</v>
      </c>
      <c r="S1247">
        <v>125.77</v>
      </c>
      <c r="T1247" t="str" cm="1">
        <f t="array" ref="T1247">_xlfn.IFS(Raw_Data[[#This Row],[Call Status]]="Resolved","5",Raw_Data[[#This Row],[Call Status]]="Escalated","2",Raw_Data[[#This Row],[Call Status]]="Pending","3",Raw_Data[[#This Row],[Call Status]]="Abandoned","0")</f>
        <v>5</v>
      </c>
      <c r="U1247" t="str">
        <f>TEXT(Raw_Data[[#This Row],[Call Date]],"mmmm")</f>
        <v>September</v>
      </c>
      <c r="V1247" t="str" cm="1">
        <f t="array" ref="V1247">_xlfn.IFS(Raw_Data[[#This Row],[Customer Satisfaction]]&lt;2,"Poor",Raw_Data[[#This Row],[Customer Satisfaction]]&lt;4,"Average",Raw_Data[[#This Row],[Customer Satisfaction]]&gt;=4,"Excellent")</f>
        <v>Excellent</v>
      </c>
    </row>
    <row r="1248" spans="2:22" x14ac:dyDescent="0.3">
      <c r="B1248" t="s">
        <v>4725</v>
      </c>
      <c r="C1248" s="2">
        <v>45819</v>
      </c>
      <c r="D1248" s="1">
        <v>0.46180555555555558</v>
      </c>
      <c r="E1248" t="s">
        <v>37</v>
      </c>
      <c r="F1248" t="s">
        <v>34</v>
      </c>
      <c r="G1248" t="s">
        <v>327</v>
      </c>
      <c r="H1248" t="s">
        <v>22</v>
      </c>
      <c r="I1248" t="s">
        <v>1130</v>
      </c>
      <c r="J1248" t="s">
        <v>45</v>
      </c>
      <c r="K1248" t="s">
        <v>25</v>
      </c>
      <c r="L1248" t="s">
        <v>3561</v>
      </c>
      <c r="M1248">
        <v>4.2</v>
      </c>
      <c r="N1248">
        <v>8</v>
      </c>
      <c r="O1248" t="s">
        <v>26</v>
      </c>
      <c r="P1248">
        <v>5</v>
      </c>
      <c r="Q1248" t="s">
        <v>27</v>
      </c>
      <c r="R1248" t="s">
        <v>28</v>
      </c>
      <c r="S1248">
        <v>468.21</v>
      </c>
      <c r="T1248" t="str" cm="1">
        <f t="array" ref="T1248">_xlfn.IFS(Raw_Data[[#This Row],[Call Status]]="Resolved","5",Raw_Data[[#This Row],[Call Status]]="Escalated","2",Raw_Data[[#This Row],[Call Status]]="Pending","3",Raw_Data[[#This Row],[Call Status]]="Abandoned","0")</f>
        <v>5</v>
      </c>
      <c r="U1248" t="str">
        <f>TEXT(Raw_Data[[#This Row],[Call Date]],"mmmm")</f>
        <v>June</v>
      </c>
      <c r="V1248" t="str" cm="1">
        <f t="array" ref="V1248">_xlfn.IFS(Raw_Data[[#This Row],[Customer Satisfaction]]&lt;2,"Poor",Raw_Data[[#This Row],[Customer Satisfaction]]&lt;4,"Average",Raw_Data[[#This Row],[Customer Satisfaction]]&gt;=4,"Excellent")</f>
        <v>Excellent</v>
      </c>
    </row>
    <row r="1249" spans="2:22" x14ac:dyDescent="0.3">
      <c r="B1249" t="s">
        <v>8707</v>
      </c>
      <c r="C1249" s="2">
        <v>45744</v>
      </c>
      <c r="D1249" s="1">
        <v>0.71111111111111114</v>
      </c>
      <c r="E1249" t="s">
        <v>70</v>
      </c>
      <c r="F1249" t="s">
        <v>20</v>
      </c>
      <c r="G1249" t="s">
        <v>162</v>
      </c>
      <c r="H1249" t="s">
        <v>2613</v>
      </c>
      <c r="I1249" t="s">
        <v>23</v>
      </c>
      <c r="J1249" t="s">
        <v>49</v>
      </c>
      <c r="K1249" t="s">
        <v>16</v>
      </c>
      <c r="L1249" t="s">
        <v>16</v>
      </c>
      <c r="M1249">
        <v>5.9</v>
      </c>
      <c r="N1249">
        <v>10</v>
      </c>
      <c r="O1249" t="s">
        <v>28</v>
      </c>
      <c r="P1249">
        <v>1</v>
      </c>
      <c r="Q1249" t="s">
        <v>1014</v>
      </c>
      <c r="R1249" t="s">
        <v>26</v>
      </c>
      <c r="S1249">
        <v>141.72999999999999</v>
      </c>
      <c r="T1249" t="str" cm="1">
        <f t="array" ref="T1249">_xlfn.IFS(Raw_Data[[#This Row],[Call Status]]="Resolved","5",Raw_Data[[#This Row],[Call Status]]="Escalated","2",Raw_Data[[#This Row],[Call Status]]="Pending","3",Raw_Data[[#This Row],[Call Status]]="Abandoned","0")</f>
        <v>2</v>
      </c>
      <c r="U1249" t="str">
        <f>TEXT(Raw_Data[[#This Row],[Call Date]],"mmmm")</f>
        <v>March</v>
      </c>
      <c r="V1249" t="str" cm="1">
        <f t="array" ref="V1249">_xlfn.IFS(Raw_Data[[#This Row],[Customer Satisfaction]]&lt;2,"Poor",Raw_Data[[#This Row],[Customer Satisfaction]]&lt;4,"Average",Raw_Data[[#This Row],[Customer Satisfaction]]&gt;=4,"Excellent")</f>
        <v>Poor</v>
      </c>
    </row>
    <row r="1250" spans="2:22" x14ac:dyDescent="0.3">
      <c r="B1250" t="s">
        <v>3777</v>
      </c>
      <c r="C1250" s="2">
        <v>45712</v>
      </c>
      <c r="D1250" s="1">
        <v>0.34861111111111109</v>
      </c>
      <c r="E1250" t="s">
        <v>30</v>
      </c>
      <c r="F1250" t="s">
        <v>34</v>
      </c>
      <c r="G1250" t="s">
        <v>162</v>
      </c>
      <c r="H1250" t="s">
        <v>2026</v>
      </c>
      <c r="I1250" t="s">
        <v>1128</v>
      </c>
      <c r="J1250" t="s">
        <v>42</v>
      </c>
      <c r="K1250" t="s">
        <v>25</v>
      </c>
      <c r="L1250" t="s">
        <v>3570</v>
      </c>
      <c r="M1250">
        <v>2.4</v>
      </c>
      <c r="N1250">
        <v>13.3</v>
      </c>
      <c r="O1250" t="s">
        <v>26</v>
      </c>
      <c r="P1250">
        <v>0</v>
      </c>
      <c r="Q1250" t="s">
        <v>27</v>
      </c>
      <c r="R1250" t="s">
        <v>28</v>
      </c>
      <c r="S1250">
        <v>107.06</v>
      </c>
      <c r="T1250" t="str" cm="1">
        <f t="array" ref="T1250">_xlfn.IFS(Raw_Data[[#This Row],[Call Status]]="Resolved","5",Raw_Data[[#This Row],[Call Status]]="Escalated","2",Raw_Data[[#This Row],[Call Status]]="Pending","3",Raw_Data[[#This Row],[Call Status]]="Abandoned","0")</f>
        <v>5</v>
      </c>
      <c r="U1250" t="str">
        <f>TEXT(Raw_Data[[#This Row],[Call Date]],"mmmm")</f>
        <v>February</v>
      </c>
      <c r="V1250" t="str" cm="1">
        <f t="array" ref="V1250">_xlfn.IFS(Raw_Data[[#This Row],[Customer Satisfaction]]&lt;2,"Poor",Raw_Data[[#This Row],[Customer Satisfaction]]&lt;4,"Average",Raw_Data[[#This Row],[Customer Satisfaction]]&gt;=4,"Excellent")</f>
        <v>Poor</v>
      </c>
    </row>
    <row r="1251" spans="2:22" x14ac:dyDescent="0.3">
      <c r="B1251" t="s">
        <v>6406</v>
      </c>
      <c r="C1251" s="2">
        <v>45945</v>
      </c>
      <c r="D1251" s="1">
        <v>0.5083333333333333</v>
      </c>
      <c r="E1251" t="s">
        <v>19</v>
      </c>
      <c r="F1251" t="s">
        <v>38</v>
      </c>
      <c r="G1251" t="s">
        <v>162</v>
      </c>
      <c r="H1251" t="s">
        <v>22</v>
      </c>
      <c r="I1251" t="s">
        <v>23</v>
      </c>
      <c r="J1251" t="s">
        <v>45</v>
      </c>
      <c r="K1251" t="s">
        <v>25</v>
      </c>
      <c r="L1251" t="s">
        <v>3570</v>
      </c>
      <c r="M1251">
        <v>5.3</v>
      </c>
      <c r="N1251">
        <v>9.9</v>
      </c>
      <c r="O1251" t="s">
        <v>26</v>
      </c>
      <c r="P1251">
        <v>4</v>
      </c>
      <c r="Q1251" t="s">
        <v>27</v>
      </c>
      <c r="R1251" t="s">
        <v>28</v>
      </c>
      <c r="S1251">
        <v>85.81</v>
      </c>
      <c r="T1251" t="str" cm="1">
        <f t="array" ref="T1251">_xlfn.IFS(Raw_Data[[#This Row],[Call Status]]="Resolved","5",Raw_Data[[#This Row],[Call Status]]="Escalated","2",Raw_Data[[#This Row],[Call Status]]="Pending","3",Raw_Data[[#This Row],[Call Status]]="Abandoned","0")</f>
        <v>5</v>
      </c>
      <c r="U1251" t="str">
        <f>TEXT(Raw_Data[[#This Row],[Call Date]],"mmmm")</f>
        <v>October</v>
      </c>
      <c r="V1251" t="str" cm="1">
        <f t="array" ref="V1251">_xlfn.IFS(Raw_Data[[#This Row],[Customer Satisfaction]]&lt;2,"Poor",Raw_Data[[#This Row],[Customer Satisfaction]]&lt;4,"Average",Raw_Data[[#This Row],[Customer Satisfaction]]&gt;=4,"Excellent")</f>
        <v>Excellent</v>
      </c>
    </row>
    <row r="1252" spans="2:22" x14ac:dyDescent="0.3">
      <c r="B1252" t="s">
        <v>8950</v>
      </c>
      <c r="C1252" s="2">
        <v>45835</v>
      </c>
      <c r="D1252" s="1">
        <v>0.66527777777777775</v>
      </c>
      <c r="E1252" t="s">
        <v>70</v>
      </c>
      <c r="F1252" t="s">
        <v>38</v>
      </c>
      <c r="G1252" t="s">
        <v>327</v>
      </c>
      <c r="H1252" t="s">
        <v>2392</v>
      </c>
      <c r="I1252" t="s">
        <v>1137</v>
      </c>
      <c r="J1252" t="s">
        <v>76</v>
      </c>
      <c r="K1252" t="s">
        <v>8876</v>
      </c>
      <c r="L1252" t="s">
        <v>8877</v>
      </c>
      <c r="M1252">
        <v>14.9</v>
      </c>
      <c r="N1252">
        <v>13</v>
      </c>
      <c r="O1252" t="s">
        <v>28</v>
      </c>
      <c r="P1252">
        <v>2</v>
      </c>
      <c r="Q1252" t="s">
        <v>1014</v>
      </c>
      <c r="R1252" t="s">
        <v>28</v>
      </c>
      <c r="S1252">
        <v>290.95999999999998</v>
      </c>
      <c r="T1252" t="str" cm="1">
        <f t="array" ref="T1252">_xlfn.IFS(Raw_Data[[#This Row],[Call Status]]="Resolved","5",Raw_Data[[#This Row],[Call Status]]="Escalated","2",Raw_Data[[#This Row],[Call Status]]="Pending","3",Raw_Data[[#This Row],[Call Status]]="Abandoned","0")</f>
        <v>3</v>
      </c>
      <c r="U1252" t="str">
        <f>TEXT(Raw_Data[[#This Row],[Call Date]],"mmmm")</f>
        <v>June</v>
      </c>
      <c r="V1252" t="str" cm="1">
        <f t="array" ref="V1252">_xlfn.IFS(Raw_Data[[#This Row],[Customer Satisfaction]]&lt;2,"Poor",Raw_Data[[#This Row],[Customer Satisfaction]]&lt;4,"Average",Raw_Data[[#This Row],[Customer Satisfaction]]&gt;=4,"Excellent")</f>
        <v>Average</v>
      </c>
    </row>
    <row r="1253" spans="2:22" x14ac:dyDescent="0.3">
      <c r="B1253" t="s">
        <v>5351</v>
      </c>
      <c r="C1253" s="2">
        <v>46006</v>
      </c>
      <c r="D1253" s="1">
        <v>0.74375000000000002</v>
      </c>
      <c r="E1253" t="s">
        <v>30</v>
      </c>
      <c r="F1253" t="s">
        <v>48</v>
      </c>
      <c r="G1253" t="s">
        <v>327</v>
      </c>
      <c r="H1253" t="s">
        <v>2026</v>
      </c>
      <c r="I1253" t="s">
        <v>23</v>
      </c>
      <c r="J1253" t="s">
        <v>31</v>
      </c>
      <c r="K1253" t="s">
        <v>25</v>
      </c>
      <c r="L1253" t="s">
        <v>3564</v>
      </c>
      <c r="M1253">
        <v>0.3</v>
      </c>
      <c r="N1253">
        <v>3</v>
      </c>
      <c r="O1253" t="s">
        <v>26</v>
      </c>
      <c r="P1253">
        <v>2</v>
      </c>
      <c r="Q1253" t="s">
        <v>615</v>
      </c>
      <c r="R1253" t="s">
        <v>28</v>
      </c>
      <c r="S1253">
        <v>68.7</v>
      </c>
      <c r="T1253" t="str" cm="1">
        <f t="array" ref="T1253">_xlfn.IFS(Raw_Data[[#This Row],[Call Status]]="Resolved","5",Raw_Data[[#This Row],[Call Status]]="Escalated","2",Raw_Data[[#This Row],[Call Status]]="Pending","3",Raw_Data[[#This Row],[Call Status]]="Abandoned","0")</f>
        <v>5</v>
      </c>
      <c r="U1253" t="str">
        <f>TEXT(Raw_Data[[#This Row],[Call Date]],"mmmm")</f>
        <v>December</v>
      </c>
      <c r="V1253" t="str" cm="1">
        <f t="array" ref="V1253">_xlfn.IFS(Raw_Data[[#This Row],[Customer Satisfaction]]&lt;2,"Poor",Raw_Data[[#This Row],[Customer Satisfaction]]&lt;4,"Average",Raw_Data[[#This Row],[Customer Satisfaction]]&gt;=4,"Excellent")</f>
        <v>Average</v>
      </c>
    </row>
    <row r="1254" spans="2:22" x14ac:dyDescent="0.3">
      <c r="B1254" t="s">
        <v>5100</v>
      </c>
      <c r="C1254" s="2">
        <v>45665</v>
      </c>
      <c r="D1254" s="1">
        <v>0.48888888888888887</v>
      </c>
      <c r="E1254" t="s">
        <v>100</v>
      </c>
      <c r="F1254" t="s">
        <v>20</v>
      </c>
      <c r="G1254" t="s">
        <v>21</v>
      </c>
      <c r="H1254" t="s">
        <v>22</v>
      </c>
      <c r="I1254" t="s">
        <v>1128</v>
      </c>
      <c r="J1254" t="s">
        <v>24</v>
      </c>
      <c r="K1254" t="s">
        <v>25</v>
      </c>
      <c r="L1254" t="s">
        <v>3564</v>
      </c>
      <c r="M1254">
        <v>1.5</v>
      </c>
      <c r="N1254">
        <v>4.9000000000000004</v>
      </c>
      <c r="O1254" t="s">
        <v>28</v>
      </c>
      <c r="P1254">
        <v>5</v>
      </c>
      <c r="Q1254" t="s">
        <v>27</v>
      </c>
      <c r="R1254" t="s">
        <v>28</v>
      </c>
      <c r="S1254">
        <v>71.510000000000005</v>
      </c>
      <c r="T1254" t="str" cm="1">
        <f t="array" ref="T1254">_xlfn.IFS(Raw_Data[[#This Row],[Call Status]]="Resolved","5",Raw_Data[[#This Row],[Call Status]]="Escalated","2",Raw_Data[[#This Row],[Call Status]]="Pending","3",Raw_Data[[#This Row],[Call Status]]="Abandoned","0")</f>
        <v>5</v>
      </c>
      <c r="U1254" t="str">
        <f>TEXT(Raw_Data[[#This Row],[Call Date]],"mmmm")</f>
        <v>January</v>
      </c>
      <c r="V1254" t="str" cm="1">
        <f t="array" ref="V1254">_xlfn.IFS(Raw_Data[[#This Row],[Customer Satisfaction]]&lt;2,"Poor",Raw_Data[[#This Row],[Customer Satisfaction]]&lt;4,"Average",Raw_Data[[#This Row],[Customer Satisfaction]]&gt;=4,"Excellent")</f>
        <v>Excellent</v>
      </c>
    </row>
    <row r="1255" spans="2:22" x14ac:dyDescent="0.3">
      <c r="B1255" t="s">
        <v>4372</v>
      </c>
      <c r="C1255" s="2">
        <v>45978</v>
      </c>
      <c r="D1255" s="1">
        <v>0.47013888888888888</v>
      </c>
      <c r="E1255" t="s">
        <v>19</v>
      </c>
      <c r="F1255" t="s">
        <v>48</v>
      </c>
      <c r="G1255" t="s">
        <v>162</v>
      </c>
      <c r="H1255" t="s">
        <v>22</v>
      </c>
      <c r="I1255" t="s">
        <v>1130</v>
      </c>
      <c r="J1255" t="s">
        <v>76</v>
      </c>
      <c r="K1255" t="s">
        <v>25</v>
      </c>
      <c r="L1255" t="s">
        <v>3570</v>
      </c>
      <c r="M1255">
        <v>0.4</v>
      </c>
      <c r="N1255">
        <v>7.9</v>
      </c>
      <c r="O1255" t="s">
        <v>26</v>
      </c>
      <c r="P1255">
        <v>4</v>
      </c>
      <c r="Q1255" t="s">
        <v>27</v>
      </c>
      <c r="R1255" t="s">
        <v>28</v>
      </c>
      <c r="S1255">
        <v>381.4</v>
      </c>
      <c r="T1255" t="str" cm="1">
        <f t="array" ref="T1255">_xlfn.IFS(Raw_Data[[#This Row],[Call Status]]="Resolved","5",Raw_Data[[#This Row],[Call Status]]="Escalated","2",Raw_Data[[#This Row],[Call Status]]="Pending","3",Raw_Data[[#This Row],[Call Status]]="Abandoned","0")</f>
        <v>5</v>
      </c>
      <c r="U1255" t="str">
        <f>TEXT(Raw_Data[[#This Row],[Call Date]],"mmmm")</f>
        <v>November</v>
      </c>
      <c r="V1255" t="str" cm="1">
        <f t="array" ref="V1255">_xlfn.IFS(Raw_Data[[#This Row],[Customer Satisfaction]]&lt;2,"Poor",Raw_Data[[#This Row],[Customer Satisfaction]]&lt;4,"Average",Raw_Data[[#This Row],[Customer Satisfaction]]&gt;=4,"Excellent")</f>
        <v>Excellent</v>
      </c>
    </row>
    <row r="1256" spans="2:22" x14ac:dyDescent="0.3">
      <c r="B1256" t="s">
        <v>8552</v>
      </c>
      <c r="C1256" s="2">
        <v>45970</v>
      </c>
      <c r="D1256" s="1">
        <v>0.37847222222222221</v>
      </c>
      <c r="E1256" t="s">
        <v>57</v>
      </c>
      <c r="F1256" t="s">
        <v>48</v>
      </c>
      <c r="G1256" t="s">
        <v>327</v>
      </c>
      <c r="H1256" t="s">
        <v>22</v>
      </c>
      <c r="I1256" t="s">
        <v>1137</v>
      </c>
      <c r="J1256" t="s">
        <v>64</v>
      </c>
      <c r="K1256" t="s">
        <v>16</v>
      </c>
      <c r="L1256" t="s">
        <v>16</v>
      </c>
      <c r="M1256">
        <v>3.9</v>
      </c>
      <c r="N1256">
        <v>11.9</v>
      </c>
      <c r="O1256" t="s">
        <v>28</v>
      </c>
      <c r="P1256">
        <v>2</v>
      </c>
      <c r="Q1256" t="s">
        <v>1014</v>
      </c>
      <c r="R1256" t="s">
        <v>26</v>
      </c>
      <c r="S1256">
        <v>376.04</v>
      </c>
      <c r="T1256" t="str" cm="1">
        <f t="array" ref="T1256">_xlfn.IFS(Raw_Data[[#This Row],[Call Status]]="Resolved","5",Raw_Data[[#This Row],[Call Status]]="Escalated","2",Raw_Data[[#This Row],[Call Status]]="Pending","3",Raw_Data[[#This Row],[Call Status]]="Abandoned","0")</f>
        <v>2</v>
      </c>
      <c r="U1256" t="str">
        <f>TEXT(Raw_Data[[#This Row],[Call Date]],"mmmm")</f>
        <v>November</v>
      </c>
      <c r="V1256" t="str" cm="1">
        <f t="array" ref="V1256">_xlfn.IFS(Raw_Data[[#This Row],[Customer Satisfaction]]&lt;2,"Poor",Raw_Data[[#This Row],[Customer Satisfaction]]&lt;4,"Average",Raw_Data[[#This Row],[Customer Satisfaction]]&gt;=4,"Excellent")</f>
        <v>Average</v>
      </c>
    </row>
    <row r="1257" spans="2:22" x14ac:dyDescent="0.3">
      <c r="B1257" t="s">
        <v>7355</v>
      </c>
      <c r="C1257" s="2">
        <v>45904</v>
      </c>
      <c r="D1257" s="1">
        <v>0.33750000000000002</v>
      </c>
      <c r="E1257" t="s">
        <v>30</v>
      </c>
      <c r="F1257" t="s">
        <v>38</v>
      </c>
      <c r="G1257" t="s">
        <v>327</v>
      </c>
      <c r="H1257" t="s">
        <v>22</v>
      </c>
      <c r="I1257" t="s">
        <v>1128</v>
      </c>
      <c r="J1257" t="s">
        <v>42</v>
      </c>
      <c r="K1257" t="s">
        <v>7253</v>
      </c>
      <c r="L1257" t="s">
        <v>7254</v>
      </c>
      <c r="M1257">
        <v>3.1</v>
      </c>
      <c r="N1257">
        <v>4</v>
      </c>
      <c r="O1257" t="s">
        <v>28</v>
      </c>
      <c r="P1257">
        <v>3</v>
      </c>
      <c r="Q1257" t="s">
        <v>615</v>
      </c>
      <c r="R1257" t="s">
        <v>28</v>
      </c>
      <c r="S1257">
        <v>73.16</v>
      </c>
      <c r="T1257" t="str" cm="1">
        <f t="array" ref="T1257">_xlfn.IFS(Raw_Data[[#This Row],[Call Status]]="Resolved","5",Raw_Data[[#This Row],[Call Status]]="Escalated","2",Raw_Data[[#This Row],[Call Status]]="Pending","3",Raw_Data[[#This Row],[Call Status]]="Abandoned","0")</f>
        <v>0</v>
      </c>
      <c r="U1257" t="str">
        <f>TEXT(Raw_Data[[#This Row],[Call Date]],"mmmm")</f>
        <v>September</v>
      </c>
      <c r="V1257" t="str" cm="1">
        <f t="array" ref="V1257">_xlfn.IFS(Raw_Data[[#This Row],[Customer Satisfaction]]&lt;2,"Poor",Raw_Data[[#This Row],[Customer Satisfaction]]&lt;4,"Average",Raw_Data[[#This Row],[Customer Satisfaction]]&gt;=4,"Excellent")</f>
        <v>Average</v>
      </c>
    </row>
    <row r="1258" spans="2:22" x14ac:dyDescent="0.3">
      <c r="B1258" t="s">
        <v>4227</v>
      </c>
      <c r="C1258" s="2">
        <v>45980</v>
      </c>
      <c r="D1258" s="1">
        <v>0.50277777777777777</v>
      </c>
      <c r="E1258" t="s">
        <v>59</v>
      </c>
      <c r="F1258" t="s">
        <v>20</v>
      </c>
      <c r="G1258" t="s">
        <v>327</v>
      </c>
      <c r="H1258" t="s">
        <v>2613</v>
      </c>
      <c r="I1258" t="s">
        <v>1130</v>
      </c>
      <c r="J1258" t="s">
        <v>55</v>
      </c>
      <c r="K1258" t="s">
        <v>25</v>
      </c>
      <c r="L1258" t="s">
        <v>3564</v>
      </c>
      <c r="M1258">
        <v>0.4</v>
      </c>
      <c r="N1258">
        <v>11.8</v>
      </c>
      <c r="O1258" t="s">
        <v>26</v>
      </c>
      <c r="P1258">
        <v>1</v>
      </c>
      <c r="Q1258" t="s">
        <v>1014</v>
      </c>
      <c r="R1258" t="s">
        <v>28</v>
      </c>
      <c r="S1258">
        <v>247.72</v>
      </c>
      <c r="T1258" t="str" cm="1">
        <f t="array" ref="T1258">_xlfn.IFS(Raw_Data[[#This Row],[Call Status]]="Resolved","5",Raw_Data[[#This Row],[Call Status]]="Escalated","2",Raw_Data[[#This Row],[Call Status]]="Pending","3",Raw_Data[[#This Row],[Call Status]]="Abandoned","0")</f>
        <v>5</v>
      </c>
      <c r="U1258" t="str">
        <f>TEXT(Raw_Data[[#This Row],[Call Date]],"mmmm")</f>
        <v>November</v>
      </c>
      <c r="V1258" t="str" cm="1">
        <f t="array" ref="V1258">_xlfn.IFS(Raw_Data[[#This Row],[Customer Satisfaction]]&lt;2,"Poor",Raw_Data[[#This Row],[Customer Satisfaction]]&lt;4,"Average",Raw_Data[[#This Row],[Customer Satisfaction]]&gt;=4,"Excellent")</f>
        <v>Poor</v>
      </c>
    </row>
    <row r="1259" spans="2:22" x14ac:dyDescent="0.3">
      <c r="B1259" t="s">
        <v>3027</v>
      </c>
      <c r="C1259" s="2">
        <v>45912</v>
      </c>
      <c r="D1259" s="1">
        <v>0.54374999999999996</v>
      </c>
      <c r="E1259" t="s">
        <v>19</v>
      </c>
      <c r="F1259" t="s">
        <v>20</v>
      </c>
      <c r="G1259" t="s">
        <v>21</v>
      </c>
      <c r="H1259" t="s">
        <v>2392</v>
      </c>
      <c r="I1259" t="s">
        <v>23</v>
      </c>
      <c r="J1259" t="s">
        <v>49</v>
      </c>
      <c r="K1259" t="s">
        <v>25</v>
      </c>
      <c r="L1259" t="s">
        <v>25</v>
      </c>
      <c r="M1259">
        <v>1</v>
      </c>
      <c r="N1259">
        <v>9.1</v>
      </c>
      <c r="O1259" t="s">
        <v>26</v>
      </c>
      <c r="P1259">
        <v>5</v>
      </c>
      <c r="Q1259" t="s">
        <v>27</v>
      </c>
      <c r="R1259" t="s">
        <v>28</v>
      </c>
      <c r="S1259">
        <v>134.55000000000001</v>
      </c>
      <c r="T1259" t="str" cm="1">
        <f t="array" ref="T1259">_xlfn.IFS(Raw_Data[[#This Row],[Call Status]]="Resolved","5",Raw_Data[[#This Row],[Call Status]]="Escalated","2",Raw_Data[[#This Row],[Call Status]]="Pending","3",Raw_Data[[#This Row],[Call Status]]="Abandoned","0")</f>
        <v>5</v>
      </c>
      <c r="U1259" t="str">
        <f>TEXT(Raw_Data[[#This Row],[Call Date]],"mmmm")</f>
        <v>September</v>
      </c>
      <c r="V1259" t="str" cm="1">
        <f t="array" ref="V1259">_xlfn.IFS(Raw_Data[[#This Row],[Customer Satisfaction]]&lt;2,"Poor",Raw_Data[[#This Row],[Customer Satisfaction]]&lt;4,"Average",Raw_Data[[#This Row],[Customer Satisfaction]]&gt;=4,"Excellent")</f>
        <v>Excellent</v>
      </c>
    </row>
    <row r="1260" spans="2:22" x14ac:dyDescent="0.3">
      <c r="B1260" t="s">
        <v>6818</v>
      </c>
      <c r="C1260" s="2">
        <v>45985</v>
      </c>
      <c r="D1260" s="1">
        <v>0.39374999999999999</v>
      </c>
      <c r="E1260" t="s">
        <v>108</v>
      </c>
      <c r="F1260" t="s">
        <v>48</v>
      </c>
      <c r="G1260" t="s">
        <v>327</v>
      </c>
      <c r="H1260" t="s">
        <v>22</v>
      </c>
      <c r="I1260" t="s">
        <v>23</v>
      </c>
      <c r="J1260" t="s">
        <v>35</v>
      </c>
      <c r="K1260" t="s">
        <v>25</v>
      </c>
      <c r="L1260" t="s">
        <v>3561</v>
      </c>
      <c r="M1260">
        <v>1.7</v>
      </c>
      <c r="N1260">
        <v>15.3</v>
      </c>
      <c r="O1260" t="s">
        <v>26</v>
      </c>
      <c r="P1260">
        <v>0</v>
      </c>
      <c r="Q1260" t="s">
        <v>27</v>
      </c>
      <c r="R1260" t="s">
        <v>28</v>
      </c>
      <c r="S1260">
        <v>170.81</v>
      </c>
      <c r="T1260" t="str" cm="1">
        <f t="array" ref="T1260">_xlfn.IFS(Raw_Data[[#This Row],[Call Status]]="Resolved","5",Raw_Data[[#This Row],[Call Status]]="Escalated","2",Raw_Data[[#This Row],[Call Status]]="Pending","3",Raw_Data[[#This Row],[Call Status]]="Abandoned","0")</f>
        <v>5</v>
      </c>
      <c r="U1260" t="str">
        <f>TEXT(Raw_Data[[#This Row],[Call Date]],"mmmm")</f>
        <v>November</v>
      </c>
      <c r="V1260" t="str" cm="1">
        <f t="array" ref="V1260">_xlfn.IFS(Raw_Data[[#This Row],[Customer Satisfaction]]&lt;2,"Poor",Raw_Data[[#This Row],[Customer Satisfaction]]&lt;4,"Average",Raw_Data[[#This Row],[Customer Satisfaction]]&gt;=4,"Excellent")</f>
        <v>Poor</v>
      </c>
    </row>
    <row r="1261" spans="2:22" x14ac:dyDescent="0.3">
      <c r="B1261" t="s">
        <v>9760</v>
      </c>
      <c r="C1261" s="2">
        <v>45711</v>
      </c>
      <c r="D1261" s="1">
        <v>0.83194444444444449</v>
      </c>
      <c r="E1261" t="s">
        <v>19</v>
      </c>
      <c r="F1261" t="s">
        <v>34</v>
      </c>
      <c r="G1261" t="s">
        <v>250</v>
      </c>
      <c r="H1261" t="s">
        <v>22</v>
      </c>
      <c r="I1261" t="s">
        <v>23</v>
      </c>
      <c r="J1261" t="s">
        <v>35</v>
      </c>
      <c r="K1261" t="s">
        <v>8876</v>
      </c>
      <c r="L1261" t="s">
        <v>8877</v>
      </c>
      <c r="M1261">
        <v>0.3</v>
      </c>
      <c r="N1261">
        <v>11.2</v>
      </c>
      <c r="O1261" t="s">
        <v>28</v>
      </c>
      <c r="P1261">
        <v>0</v>
      </c>
      <c r="Q1261" t="s">
        <v>1014</v>
      </c>
      <c r="R1261" t="s">
        <v>28</v>
      </c>
      <c r="S1261">
        <v>389.55</v>
      </c>
      <c r="T1261" t="str" cm="1">
        <f t="array" ref="T1261">_xlfn.IFS(Raw_Data[[#This Row],[Call Status]]="Resolved","5",Raw_Data[[#This Row],[Call Status]]="Escalated","2",Raw_Data[[#This Row],[Call Status]]="Pending","3",Raw_Data[[#This Row],[Call Status]]="Abandoned","0")</f>
        <v>3</v>
      </c>
      <c r="U1261" t="str">
        <f>TEXT(Raw_Data[[#This Row],[Call Date]],"mmmm")</f>
        <v>February</v>
      </c>
      <c r="V1261" t="str" cm="1">
        <f t="array" ref="V1261">_xlfn.IFS(Raw_Data[[#This Row],[Customer Satisfaction]]&lt;2,"Poor",Raw_Data[[#This Row],[Customer Satisfaction]]&lt;4,"Average",Raw_Data[[#This Row],[Customer Satisfaction]]&gt;=4,"Excellent")</f>
        <v>Poor</v>
      </c>
    </row>
    <row r="1262" spans="2:22" x14ac:dyDescent="0.3">
      <c r="B1262" t="s">
        <v>2336</v>
      </c>
      <c r="C1262" s="2">
        <v>45906</v>
      </c>
      <c r="D1262" s="1">
        <v>0.46041666666666664</v>
      </c>
      <c r="E1262" t="s">
        <v>44</v>
      </c>
      <c r="F1262" t="s">
        <v>20</v>
      </c>
      <c r="G1262" t="s">
        <v>327</v>
      </c>
      <c r="H1262" t="s">
        <v>2026</v>
      </c>
      <c r="I1262" t="s">
        <v>1137</v>
      </c>
      <c r="J1262" t="s">
        <v>55</v>
      </c>
      <c r="K1262" t="s">
        <v>25</v>
      </c>
      <c r="L1262" t="s">
        <v>25</v>
      </c>
      <c r="M1262">
        <v>0.6</v>
      </c>
      <c r="N1262">
        <v>11</v>
      </c>
      <c r="O1262" t="s">
        <v>26</v>
      </c>
      <c r="P1262">
        <v>5</v>
      </c>
      <c r="Q1262" t="s">
        <v>27</v>
      </c>
      <c r="R1262" t="s">
        <v>28</v>
      </c>
      <c r="S1262">
        <v>488.83</v>
      </c>
      <c r="T1262" t="str" cm="1">
        <f t="array" ref="T1262">_xlfn.IFS(Raw_Data[[#This Row],[Call Status]]="Resolved","5",Raw_Data[[#This Row],[Call Status]]="Escalated","2",Raw_Data[[#This Row],[Call Status]]="Pending","3",Raw_Data[[#This Row],[Call Status]]="Abandoned","0")</f>
        <v>5</v>
      </c>
      <c r="U1262" t="str">
        <f>TEXT(Raw_Data[[#This Row],[Call Date]],"mmmm")</f>
        <v>September</v>
      </c>
      <c r="V1262" t="str" cm="1">
        <f t="array" ref="V1262">_xlfn.IFS(Raw_Data[[#This Row],[Customer Satisfaction]]&lt;2,"Poor",Raw_Data[[#This Row],[Customer Satisfaction]]&lt;4,"Average",Raw_Data[[#This Row],[Customer Satisfaction]]&gt;=4,"Excellent")</f>
        <v>Excellent</v>
      </c>
    </row>
    <row r="1263" spans="2:22" x14ac:dyDescent="0.3">
      <c r="B1263" t="s">
        <v>5558</v>
      </c>
      <c r="C1263" s="2">
        <v>45896</v>
      </c>
      <c r="D1263" s="1">
        <v>0.44583333333333336</v>
      </c>
      <c r="E1263" t="s">
        <v>19</v>
      </c>
      <c r="F1263" t="s">
        <v>38</v>
      </c>
      <c r="G1263" t="s">
        <v>162</v>
      </c>
      <c r="H1263" t="s">
        <v>2026</v>
      </c>
      <c r="I1263" t="s">
        <v>23</v>
      </c>
      <c r="J1263" t="s">
        <v>49</v>
      </c>
      <c r="K1263" t="s">
        <v>25</v>
      </c>
      <c r="L1263" t="s">
        <v>3570</v>
      </c>
      <c r="M1263">
        <v>2</v>
      </c>
      <c r="N1263">
        <v>13.9</v>
      </c>
      <c r="O1263" t="s">
        <v>28</v>
      </c>
      <c r="P1263">
        <v>3</v>
      </c>
      <c r="Q1263" t="s">
        <v>615</v>
      </c>
      <c r="R1263" t="s">
        <v>28</v>
      </c>
      <c r="S1263">
        <v>244.57</v>
      </c>
      <c r="T1263" t="str" cm="1">
        <f t="array" ref="T1263">_xlfn.IFS(Raw_Data[[#This Row],[Call Status]]="Resolved","5",Raw_Data[[#This Row],[Call Status]]="Escalated","2",Raw_Data[[#This Row],[Call Status]]="Pending","3",Raw_Data[[#This Row],[Call Status]]="Abandoned","0")</f>
        <v>5</v>
      </c>
      <c r="U1263" t="str">
        <f>TEXT(Raw_Data[[#This Row],[Call Date]],"mmmm")</f>
        <v>August</v>
      </c>
      <c r="V1263" t="str" cm="1">
        <f t="array" ref="V1263">_xlfn.IFS(Raw_Data[[#This Row],[Customer Satisfaction]]&lt;2,"Poor",Raw_Data[[#This Row],[Customer Satisfaction]]&lt;4,"Average",Raw_Data[[#This Row],[Customer Satisfaction]]&gt;=4,"Excellent")</f>
        <v>Average</v>
      </c>
    </row>
    <row r="1264" spans="2:22" x14ac:dyDescent="0.3">
      <c r="B1264" t="s">
        <v>4084</v>
      </c>
      <c r="C1264" s="2">
        <v>45886</v>
      </c>
      <c r="D1264" s="1">
        <v>0.72777777777777775</v>
      </c>
      <c r="E1264" t="s">
        <v>19</v>
      </c>
      <c r="F1264" t="s">
        <v>20</v>
      </c>
      <c r="G1264" t="s">
        <v>250</v>
      </c>
      <c r="H1264" t="s">
        <v>2392</v>
      </c>
      <c r="I1264" t="s">
        <v>1128</v>
      </c>
      <c r="J1264" t="s">
        <v>49</v>
      </c>
      <c r="K1264" t="s">
        <v>25</v>
      </c>
      <c r="L1264" t="s">
        <v>3564</v>
      </c>
      <c r="M1264">
        <v>1.1000000000000001</v>
      </c>
      <c r="N1264">
        <v>14.3</v>
      </c>
      <c r="O1264" t="s">
        <v>26</v>
      </c>
      <c r="P1264">
        <v>2</v>
      </c>
      <c r="Q1264" t="s">
        <v>615</v>
      </c>
      <c r="R1264" t="s">
        <v>28</v>
      </c>
      <c r="S1264">
        <v>79.42</v>
      </c>
      <c r="T1264" t="str" cm="1">
        <f t="array" ref="T1264">_xlfn.IFS(Raw_Data[[#This Row],[Call Status]]="Resolved","5",Raw_Data[[#This Row],[Call Status]]="Escalated","2",Raw_Data[[#This Row],[Call Status]]="Pending","3",Raw_Data[[#This Row],[Call Status]]="Abandoned","0")</f>
        <v>5</v>
      </c>
      <c r="U1264" t="str">
        <f>TEXT(Raw_Data[[#This Row],[Call Date]],"mmmm")</f>
        <v>August</v>
      </c>
      <c r="V1264" t="str" cm="1">
        <f t="array" ref="V1264">_xlfn.IFS(Raw_Data[[#This Row],[Customer Satisfaction]]&lt;2,"Poor",Raw_Data[[#This Row],[Customer Satisfaction]]&lt;4,"Average",Raw_Data[[#This Row],[Customer Satisfaction]]&gt;=4,"Excellent")</f>
        <v>Average</v>
      </c>
    </row>
    <row r="1265" spans="2:22" x14ac:dyDescent="0.3">
      <c r="B1265" t="s">
        <v>4138</v>
      </c>
      <c r="C1265" s="2">
        <v>45724</v>
      </c>
      <c r="D1265" s="1">
        <v>0.61736111111111114</v>
      </c>
      <c r="E1265" t="s">
        <v>66</v>
      </c>
      <c r="F1265" t="s">
        <v>20</v>
      </c>
      <c r="G1265" t="s">
        <v>21</v>
      </c>
      <c r="H1265" t="s">
        <v>2392</v>
      </c>
      <c r="I1265" t="s">
        <v>1130</v>
      </c>
      <c r="J1265" t="s">
        <v>42</v>
      </c>
      <c r="K1265" t="s">
        <v>25</v>
      </c>
      <c r="L1265" t="s">
        <v>3564</v>
      </c>
      <c r="M1265">
        <v>3.8</v>
      </c>
      <c r="N1265">
        <v>2.2999999999999998</v>
      </c>
      <c r="O1265" t="s">
        <v>26</v>
      </c>
      <c r="P1265">
        <v>5</v>
      </c>
      <c r="Q1265" t="s">
        <v>27</v>
      </c>
      <c r="R1265" t="s">
        <v>28</v>
      </c>
      <c r="S1265">
        <v>382.69</v>
      </c>
      <c r="T1265" t="str" cm="1">
        <f t="array" ref="T1265">_xlfn.IFS(Raw_Data[[#This Row],[Call Status]]="Resolved","5",Raw_Data[[#This Row],[Call Status]]="Escalated","2",Raw_Data[[#This Row],[Call Status]]="Pending","3",Raw_Data[[#This Row],[Call Status]]="Abandoned","0")</f>
        <v>5</v>
      </c>
      <c r="U1265" t="str">
        <f>TEXT(Raw_Data[[#This Row],[Call Date]],"mmmm")</f>
        <v>March</v>
      </c>
      <c r="V1265" t="str" cm="1">
        <f t="array" ref="V1265">_xlfn.IFS(Raw_Data[[#This Row],[Customer Satisfaction]]&lt;2,"Poor",Raw_Data[[#This Row],[Customer Satisfaction]]&lt;4,"Average",Raw_Data[[#This Row],[Customer Satisfaction]]&gt;=4,"Excellent")</f>
        <v>Excellent</v>
      </c>
    </row>
    <row r="1266" spans="2:22" x14ac:dyDescent="0.3">
      <c r="B1266" t="s">
        <v>8593</v>
      </c>
      <c r="C1266" s="2">
        <v>45708</v>
      </c>
      <c r="D1266" s="1">
        <v>0.75069444444444444</v>
      </c>
      <c r="E1266" t="s">
        <v>70</v>
      </c>
      <c r="F1266" t="s">
        <v>48</v>
      </c>
      <c r="G1266" t="s">
        <v>327</v>
      </c>
      <c r="H1266" t="s">
        <v>22</v>
      </c>
      <c r="I1266" t="s">
        <v>1128</v>
      </c>
      <c r="J1266" t="s">
        <v>49</v>
      </c>
      <c r="K1266" t="s">
        <v>16</v>
      </c>
      <c r="L1266" t="s">
        <v>16</v>
      </c>
      <c r="M1266">
        <v>3.8</v>
      </c>
      <c r="N1266">
        <v>17.600000000000001</v>
      </c>
      <c r="O1266" t="s">
        <v>28</v>
      </c>
      <c r="P1266">
        <v>1</v>
      </c>
      <c r="Q1266" t="s">
        <v>1014</v>
      </c>
      <c r="R1266" t="s">
        <v>26</v>
      </c>
      <c r="S1266">
        <v>167.41</v>
      </c>
      <c r="T1266" t="str" cm="1">
        <f t="array" ref="T1266">_xlfn.IFS(Raw_Data[[#This Row],[Call Status]]="Resolved","5",Raw_Data[[#This Row],[Call Status]]="Escalated","2",Raw_Data[[#This Row],[Call Status]]="Pending","3",Raw_Data[[#This Row],[Call Status]]="Abandoned","0")</f>
        <v>2</v>
      </c>
      <c r="U1266" t="str">
        <f>TEXT(Raw_Data[[#This Row],[Call Date]],"mmmm")</f>
        <v>February</v>
      </c>
      <c r="V1266" t="str" cm="1">
        <f t="array" ref="V1266">_xlfn.IFS(Raw_Data[[#This Row],[Customer Satisfaction]]&lt;2,"Poor",Raw_Data[[#This Row],[Customer Satisfaction]]&lt;4,"Average",Raw_Data[[#This Row],[Customer Satisfaction]]&gt;=4,"Excellent")</f>
        <v>Poor</v>
      </c>
    </row>
    <row r="1267" spans="2:22" x14ac:dyDescent="0.3">
      <c r="B1267" t="s">
        <v>5409</v>
      </c>
      <c r="C1267" s="2">
        <v>45754</v>
      </c>
      <c r="D1267" s="1">
        <v>0.65972222222222221</v>
      </c>
      <c r="E1267" t="s">
        <v>30</v>
      </c>
      <c r="F1267" t="s">
        <v>48</v>
      </c>
      <c r="G1267" t="s">
        <v>21</v>
      </c>
      <c r="H1267" t="s">
        <v>2026</v>
      </c>
      <c r="I1267" t="s">
        <v>23</v>
      </c>
      <c r="J1267" t="s">
        <v>42</v>
      </c>
      <c r="K1267" t="s">
        <v>25</v>
      </c>
      <c r="L1267" t="s">
        <v>3561</v>
      </c>
      <c r="M1267">
        <v>0.6</v>
      </c>
      <c r="N1267">
        <v>6.5</v>
      </c>
      <c r="O1267" t="s">
        <v>26</v>
      </c>
      <c r="P1267">
        <v>2</v>
      </c>
      <c r="Q1267" t="s">
        <v>615</v>
      </c>
      <c r="R1267" t="s">
        <v>28</v>
      </c>
      <c r="S1267">
        <v>140.68</v>
      </c>
      <c r="T1267" t="str" cm="1">
        <f t="array" ref="T1267">_xlfn.IFS(Raw_Data[[#This Row],[Call Status]]="Resolved","5",Raw_Data[[#This Row],[Call Status]]="Escalated","2",Raw_Data[[#This Row],[Call Status]]="Pending","3",Raw_Data[[#This Row],[Call Status]]="Abandoned","0")</f>
        <v>5</v>
      </c>
      <c r="U1267" t="str">
        <f>TEXT(Raw_Data[[#This Row],[Call Date]],"mmmm")</f>
        <v>April</v>
      </c>
      <c r="V1267" t="str" cm="1">
        <f t="array" ref="V1267">_xlfn.IFS(Raw_Data[[#This Row],[Customer Satisfaction]]&lt;2,"Poor",Raw_Data[[#This Row],[Customer Satisfaction]]&lt;4,"Average",Raw_Data[[#This Row],[Customer Satisfaction]]&gt;=4,"Excellent")</f>
        <v>Average</v>
      </c>
    </row>
    <row r="1268" spans="2:22" x14ac:dyDescent="0.3">
      <c r="B1268" t="s">
        <v>8417</v>
      </c>
      <c r="C1268" s="2">
        <v>45749</v>
      </c>
      <c r="D1268" s="1">
        <v>0.91111111111111109</v>
      </c>
      <c r="E1268" t="s">
        <v>108</v>
      </c>
      <c r="F1268" t="s">
        <v>34</v>
      </c>
      <c r="G1268" t="s">
        <v>162</v>
      </c>
      <c r="H1268" t="s">
        <v>2026</v>
      </c>
      <c r="I1268" t="s">
        <v>23</v>
      </c>
      <c r="J1268" t="s">
        <v>24</v>
      </c>
      <c r="K1268" t="s">
        <v>16</v>
      </c>
      <c r="L1268" t="s">
        <v>16</v>
      </c>
      <c r="M1268">
        <v>2.9</v>
      </c>
      <c r="N1268">
        <v>10.9</v>
      </c>
      <c r="O1268" t="s">
        <v>28</v>
      </c>
      <c r="P1268">
        <v>2</v>
      </c>
      <c r="Q1268" t="s">
        <v>1014</v>
      </c>
      <c r="R1268" t="s">
        <v>26</v>
      </c>
      <c r="S1268">
        <v>94.46</v>
      </c>
      <c r="T1268" t="str" cm="1">
        <f t="array" ref="T1268">_xlfn.IFS(Raw_Data[[#This Row],[Call Status]]="Resolved","5",Raw_Data[[#This Row],[Call Status]]="Escalated","2",Raw_Data[[#This Row],[Call Status]]="Pending","3",Raw_Data[[#This Row],[Call Status]]="Abandoned","0")</f>
        <v>2</v>
      </c>
      <c r="U1268" t="str">
        <f>TEXT(Raw_Data[[#This Row],[Call Date]],"mmmm")</f>
        <v>April</v>
      </c>
      <c r="V1268" t="str" cm="1">
        <f t="array" ref="V1268">_xlfn.IFS(Raw_Data[[#This Row],[Customer Satisfaction]]&lt;2,"Poor",Raw_Data[[#This Row],[Customer Satisfaction]]&lt;4,"Average",Raw_Data[[#This Row],[Customer Satisfaction]]&gt;=4,"Excellent")</f>
        <v>Average</v>
      </c>
    </row>
    <row r="1269" spans="2:22" x14ac:dyDescent="0.3">
      <c r="B1269" t="s">
        <v>4630</v>
      </c>
      <c r="C1269" s="2">
        <v>45921</v>
      </c>
      <c r="D1269" s="1">
        <v>0.7270833333333333</v>
      </c>
      <c r="E1269" t="s">
        <v>63</v>
      </c>
      <c r="F1269" t="s">
        <v>34</v>
      </c>
      <c r="G1269" t="s">
        <v>327</v>
      </c>
      <c r="H1269" t="s">
        <v>22</v>
      </c>
      <c r="I1269" t="s">
        <v>1128</v>
      </c>
      <c r="J1269" t="s">
        <v>64</v>
      </c>
      <c r="K1269" t="s">
        <v>25</v>
      </c>
      <c r="L1269" t="s">
        <v>3561</v>
      </c>
      <c r="M1269">
        <v>6.5</v>
      </c>
      <c r="N1269">
        <v>9.3000000000000007</v>
      </c>
      <c r="O1269" t="s">
        <v>26</v>
      </c>
      <c r="P1269">
        <v>3</v>
      </c>
      <c r="Q1269" t="s">
        <v>615</v>
      </c>
      <c r="R1269" t="s">
        <v>28</v>
      </c>
      <c r="S1269">
        <v>130.68</v>
      </c>
      <c r="T1269" t="str" cm="1">
        <f t="array" ref="T1269">_xlfn.IFS(Raw_Data[[#This Row],[Call Status]]="Resolved","5",Raw_Data[[#This Row],[Call Status]]="Escalated","2",Raw_Data[[#This Row],[Call Status]]="Pending","3",Raw_Data[[#This Row],[Call Status]]="Abandoned","0")</f>
        <v>5</v>
      </c>
      <c r="U1269" t="str">
        <f>TEXT(Raw_Data[[#This Row],[Call Date]],"mmmm")</f>
        <v>September</v>
      </c>
      <c r="V1269" t="str" cm="1">
        <f t="array" ref="V1269">_xlfn.IFS(Raw_Data[[#This Row],[Customer Satisfaction]]&lt;2,"Poor",Raw_Data[[#This Row],[Customer Satisfaction]]&lt;4,"Average",Raw_Data[[#This Row],[Customer Satisfaction]]&gt;=4,"Excellent")</f>
        <v>Average</v>
      </c>
    </row>
    <row r="1270" spans="2:22" x14ac:dyDescent="0.3">
      <c r="B1270" t="s">
        <v>3927</v>
      </c>
      <c r="C1270" s="2">
        <v>45948</v>
      </c>
      <c r="D1270" s="1">
        <v>0.64513888888888893</v>
      </c>
      <c r="E1270" t="s">
        <v>66</v>
      </c>
      <c r="F1270" t="s">
        <v>20</v>
      </c>
      <c r="G1270" t="s">
        <v>250</v>
      </c>
      <c r="H1270" t="s">
        <v>2026</v>
      </c>
      <c r="I1270" t="s">
        <v>1128</v>
      </c>
      <c r="J1270" t="s">
        <v>42</v>
      </c>
      <c r="K1270" t="s">
        <v>25</v>
      </c>
      <c r="L1270" t="s">
        <v>3570</v>
      </c>
      <c r="M1270">
        <v>0.4</v>
      </c>
      <c r="N1270">
        <v>7.2</v>
      </c>
      <c r="O1270" t="s">
        <v>28</v>
      </c>
      <c r="P1270">
        <v>3</v>
      </c>
      <c r="Q1270" t="s">
        <v>615</v>
      </c>
      <c r="R1270" t="s">
        <v>28</v>
      </c>
      <c r="S1270">
        <v>0</v>
      </c>
      <c r="T1270" t="str" cm="1">
        <f t="array" ref="T1270">_xlfn.IFS(Raw_Data[[#This Row],[Call Status]]="Resolved","5",Raw_Data[[#This Row],[Call Status]]="Escalated","2",Raw_Data[[#This Row],[Call Status]]="Pending","3",Raw_Data[[#This Row],[Call Status]]="Abandoned","0")</f>
        <v>5</v>
      </c>
      <c r="U1270" t="str">
        <f>TEXT(Raw_Data[[#This Row],[Call Date]],"mmmm")</f>
        <v>October</v>
      </c>
      <c r="V1270" t="str" cm="1">
        <f t="array" ref="V1270">_xlfn.IFS(Raw_Data[[#This Row],[Customer Satisfaction]]&lt;2,"Poor",Raw_Data[[#This Row],[Customer Satisfaction]]&lt;4,"Average",Raw_Data[[#This Row],[Customer Satisfaction]]&gt;=4,"Excellent")</f>
        <v>Average</v>
      </c>
    </row>
    <row r="1271" spans="2:22" x14ac:dyDescent="0.3">
      <c r="B1271" t="s">
        <v>5084</v>
      </c>
      <c r="C1271" s="2">
        <v>45753</v>
      </c>
      <c r="D1271" s="1">
        <v>0.36527777777777776</v>
      </c>
      <c r="E1271" t="s">
        <v>72</v>
      </c>
      <c r="F1271" t="s">
        <v>34</v>
      </c>
      <c r="G1271" t="s">
        <v>250</v>
      </c>
      <c r="H1271" t="s">
        <v>22</v>
      </c>
      <c r="I1271" t="s">
        <v>1137</v>
      </c>
      <c r="J1271" t="s">
        <v>49</v>
      </c>
      <c r="K1271" t="s">
        <v>25</v>
      </c>
      <c r="L1271" t="s">
        <v>3564</v>
      </c>
      <c r="M1271">
        <v>0.8</v>
      </c>
      <c r="N1271">
        <v>14.5</v>
      </c>
      <c r="O1271" t="s">
        <v>26</v>
      </c>
      <c r="P1271">
        <v>0</v>
      </c>
      <c r="Q1271" t="s">
        <v>27</v>
      </c>
      <c r="R1271" t="s">
        <v>28</v>
      </c>
      <c r="S1271">
        <v>625.95000000000005</v>
      </c>
      <c r="T1271" t="str" cm="1">
        <f t="array" ref="T1271">_xlfn.IFS(Raw_Data[[#This Row],[Call Status]]="Resolved","5",Raw_Data[[#This Row],[Call Status]]="Escalated","2",Raw_Data[[#This Row],[Call Status]]="Pending","3",Raw_Data[[#This Row],[Call Status]]="Abandoned","0")</f>
        <v>5</v>
      </c>
      <c r="U1271" t="str">
        <f>TEXT(Raw_Data[[#This Row],[Call Date]],"mmmm")</f>
        <v>April</v>
      </c>
      <c r="V1271" t="str" cm="1">
        <f t="array" ref="V1271">_xlfn.IFS(Raw_Data[[#This Row],[Customer Satisfaction]]&lt;2,"Poor",Raw_Data[[#This Row],[Customer Satisfaction]]&lt;4,"Average",Raw_Data[[#This Row],[Customer Satisfaction]]&gt;=4,"Excellent")</f>
        <v>Poor</v>
      </c>
    </row>
    <row r="1272" spans="2:22" x14ac:dyDescent="0.3">
      <c r="B1272" t="s">
        <v>6347</v>
      </c>
      <c r="C1272" s="2">
        <v>45745</v>
      </c>
      <c r="D1272" s="1">
        <v>0.4777777777777778</v>
      </c>
      <c r="E1272" t="s">
        <v>84</v>
      </c>
      <c r="F1272" t="s">
        <v>34</v>
      </c>
      <c r="G1272" t="s">
        <v>250</v>
      </c>
      <c r="H1272" t="s">
        <v>22</v>
      </c>
      <c r="I1272" t="s">
        <v>23</v>
      </c>
      <c r="J1272" t="s">
        <v>64</v>
      </c>
      <c r="K1272" t="s">
        <v>25</v>
      </c>
      <c r="L1272" t="s">
        <v>3570</v>
      </c>
      <c r="M1272">
        <v>2.6</v>
      </c>
      <c r="N1272">
        <v>4.0999999999999996</v>
      </c>
      <c r="O1272" t="s">
        <v>28</v>
      </c>
      <c r="P1272">
        <v>3</v>
      </c>
      <c r="Q1272" t="s">
        <v>615</v>
      </c>
      <c r="R1272" t="s">
        <v>28</v>
      </c>
      <c r="S1272">
        <v>254.58</v>
      </c>
      <c r="T1272" t="str" cm="1">
        <f t="array" ref="T1272">_xlfn.IFS(Raw_Data[[#This Row],[Call Status]]="Resolved","5",Raw_Data[[#This Row],[Call Status]]="Escalated","2",Raw_Data[[#This Row],[Call Status]]="Pending","3",Raw_Data[[#This Row],[Call Status]]="Abandoned","0")</f>
        <v>5</v>
      </c>
      <c r="U1272" t="str">
        <f>TEXT(Raw_Data[[#This Row],[Call Date]],"mmmm")</f>
        <v>March</v>
      </c>
      <c r="V1272" t="str" cm="1">
        <f t="array" ref="V1272">_xlfn.IFS(Raw_Data[[#This Row],[Customer Satisfaction]]&lt;2,"Poor",Raw_Data[[#This Row],[Customer Satisfaction]]&lt;4,"Average",Raw_Data[[#This Row],[Customer Satisfaction]]&gt;=4,"Excellent")</f>
        <v>Average</v>
      </c>
    </row>
    <row r="1273" spans="2:22" x14ac:dyDescent="0.3">
      <c r="B1273" t="s">
        <v>7183</v>
      </c>
      <c r="C1273" s="2">
        <v>45735</v>
      </c>
      <c r="D1273" s="1">
        <v>0.35972222222222222</v>
      </c>
      <c r="E1273" t="s">
        <v>100</v>
      </c>
      <c r="F1273" t="s">
        <v>38</v>
      </c>
      <c r="G1273" t="s">
        <v>21</v>
      </c>
      <c r="H1273" t="s">
        <v>22</v>
      </c>
      <c r="I1273" t="s">
        <v>23</v>
      </c>
      <c r="J1273" t="s">
        <v>39</v>
      </c>
      <c r="K1273" t="s">
        <v>25</v>
      </c>
      <c r="L1273" t="s">
        <v>3564</v>
      </c>
      <c r="M1273">
        <v>7.8</v>
      </c>
      <c r="N1273">
        <v>8.4</v>
      </c>
      <c r="O1273" t="s">
        <v>26</v>
      </c>
      <c r="P1273">
        <v>5</v>
      </c>
      <c r="Q1273" t="s">
        <v>27</v>
      </c>
      <c r="R1273" t="s">
        <v>28</v>
      </c>
      <c r="S1273">
        <v>113.45</v>
      </c>
      <c r="T1273" t="str" cm="1">
        <f t="array" ref="T1273">_xlfn.IFS(Raw_Data[[#This Row],[Call Status]]="Resolved","5",Raw_Data[[#This Row],[Call Status]]="Escalated","2",Raw_Data[[#This Row],[Call Status]]="Pending","3",Raw_Data[[#This Row],[Call Status]]="Abandoned","0")</f>
        <v>5</v>
      </c>
      <c r="U1273" t="str">
        <f>TEXT(Raw_Data[[#This Row],[Call Date]],"mmmm")</f>
        <v>March</v>
      </c>
      <c r="V1273" t="str" cm="1">
        <f t="array" ref="V1273">_xlfn.IFS(Raw_Data[[#This Row],[Customer Satisfaction]]&lt;2,"Poor",Raw_Data[[#This Row],[Customer Satisfaction]]&lt;4,"Average",Raw_Data[[#This Row],[Customer Satisfaction]]&gt;=4,"Excellent")</f>
        <v>Excellent</v>
      </c>
    </row>
    <row r="1274" spans="2:22" x14ac:dyDescent="0.3">
      <c r="B1274" t="s">
        <v>9896</v>
      </c>
      <c r="C1274" s="2">
        <v>45945</v>
      </c>
      <c r="D1274" s="1">
        <v>0.45277777777777778</v>
      </c>
      <c r="E1274" t="s">
        <v>44</v>
      </c>
      <c r="F1274" t="s">
        <v>48</v>
      </c>
      <c r="G1274" t="s">
        <v>21</v>
      </c>
      <c r="H1274" t="s">
        <v>22</v>
      </c>
      <c r="I1274" t="s">
        <v>23</v>
      </c>
      <c r="J1274" t="s">
        <v>45</v>
      </c>
      <c r="K1274" t="s">
        <v>8876</v>
      </c>
      <c r="L1274" t="s">
        <v>8877</v>
      </c>
      <c r="M1274">
        <v>1.5</v>
      </c>
      <c r="N1274">
        <v>5.8</v>
      </c>
      <c r="O1274" t="s">
        <v>28</v>
      </c>
      <c r="P1274">
        <v>5</v>
      </c>
      <c r="Q1274" t="s">
        <v>27</v>
      </c>
      <c r="R1274" t="s">
        <v>28</v>
      </c>
      <c r="S1274">
        <v>224.19</v>
      </c>
      <c r="T1274" t="str" cm="1">
        <f t="array" ref="T1274">_xlfn.IFS(Raw_Data[[#This Row],[Call Status]]="Resolved","5",Raw_Data[[#This Row],[Call Status]]="Escalated","2",Raw_Data[[#This Row],[Call Status]]="Pending","3",Raw_Data[[#This Row],[Call Status]]="Abandoned","0")</f>
        <v>3</v>
      </c>
      <c r="U1274" t="str">
        <f>TEXT(Raw_Data[[#This Row],[Call Date]],"mmmm")</f>
        <v>October</v>
      </c>
      <c r="V1274" t="str" cm="1">
        <f t="array" ref="V1274">_xlfn.IFS(Raw_Data[[#This Row],[Customer Satisfaction]]&lt;2,"Poor",Raw_Data[[#This Row],[Customer Satisfaction]]&lt;4,"Average",Raw_Data[[#This Row],[Customer Satisfaction]]&gt;=4,"Excellent")</f>
        <v>Excellent</v>
      </c>
    </row>
    <row r="1275" spans="2:22" x14ac:dyDescent="0.3">
      <c r="B1275" t="s">
        <v>659</v>
      </c>
      <c r="C1275" s="2">
        <v>45777</v>
      </c>
      <c r="D1275" s="1">
        <v>0.46319444444444446</v>
      </c>
      <c r="E1275" t="s">
        <v>30</v>
      </c>
      <c r="F1275" t="s">
        <v>48</v>
      </c>
      <c r="G1275" t="s">
        <v>162</v>
      </c>
      <c r="H1275" t="s">
        <v>22</v>
      </c>
      <c r="I1275" t="s">
        <v>23</v>
      </c>
      <c r="J1275" t="s">
        <v>76</v>
      </c>
      <c r="K1275" t="s">
        <v>25</v>
      </c>
      <c r="L1275" t="s">
        <v>25</v>
      </c>
      <c r="M1275">
        <v>4.5</v>
      </c>
      <c r="N1275">
        <v>8.6</v>
      </c>
      <c r="O1275" t="s">
        <v>26</v>
      </c>
      <c r="P1275">
        <v>2</v>
      </c>
      <c r="Q1275" t="s">
        <v>615</v>
      </c>
      <c r="R1275" t="s">
        <v>28</v>
      </c>
      <c r="S1275">
        <v>243.24</v>
      </c>
      <c r="T1275" t="str" cm="1">
        <f t="array" ref="T1275">_xlfn.IFS(Raw_Data[[#This Row],[Call Status]]="Resolved","5",Raw_Data[[#This Row],[Call Status]]="Escalated","2",Raw_Data[[#This Row],[Call Status]]="Pending","3",Raw_Data[[#This Row],[Call Status]]="Abandoned","0")</f>
        <v>5</v>
      </c>
      <c r="U1275" t="str">
        <f>TEXT(Raw_Data[[#This Row],[Call Date]],"mmmm")</f>
        <v>April</v>
      </c>
      <c r="V1275" t="str" cm="1">
        <f t="array" ref="V1275">_xlfn.IFS(Raw_Data[[#This Row],[Customer Satisfaction]]&lt;2,"Poor",Raw_Data[[#This Row],[Customer Satisfaction]]&lt;4,"Average",Raw_Data[[#This Row],[Customer Satisfaction]]&gt;=4,"Excellent")</f>
        <v>Average</v>
      </c>
    </row>
    <row r="1276" spans="2:22" x14ac:dyDescent="0.3">
      <c r="B1276" t="s">
        <v>8804</v>
      </c>
      <c r="C1276" s="2">
        <v>45959</v>
      </c>
      <c r="D1276" s="1">
        <v>0.53819444444444442</v>
      </c>
      <c r="E1276" t="s">
        <v>19</v>
      </c>
      <c r="F1276" t="s">
        <v>38</v>
      </c>
      <c r="G1276" t="s">
        <v>327</v>
      </c>
      <c r="H1276" t="s">
        <v>22</v>
      </c>
      <c r="I1276" t="s">
        <v>23</v>
      </c>
      <c r="J1276" t="s">
        <v>24</v>
      </c>
      <c r="K1276" t="s">
        <v>16</v>
      </c>
      <c r="L1276" t="s">
        <v>16</v>
      </c>
      <c r="M1276">
        <v>0.8</v>
      </c>
      <c r="N1276">
        <v>10.7</v>
      </c>
      <c r="O1276" t="s">
        <v>28</v>
      </c>
      <c r="P1276">
        <v>1</v>
      </c>
      <c r="Q1276" t="s">
        <v>1014</v>
      </c>
      <c r="R1276" t="s">
        <v>26</v>
      </c>
      <c r="S1276">
        <v>317.67</v>
      </c>
      <c r="T1276" t="str" cm="1">
        <f t="array" ref="T1276">_xlfn.IFS(Raw_Data[[#This Row],[Call Status]]="Resolved","5",Raw_Data[[#This Row],[Call Status]]="Escalated","2",Raw_Data[[#This Row],[Call Status]]="Pending","3",Raw_Data[[#This Row],[Call Status]]="Abandoned","0")</f>
        <v>2</v>
      </c>
      <c r="U1276" t="str">
        <f>TEXT(Raw_Data[[#This Row],[Call Date]],"mmmm")</f>
        <v>October</v>
      </c>
      <c r="V1276" t="str" cm="1">
        <f t="array" ref="V1276">_xlfn.IFS(Raw_Data[[#This Row],[Customer Satisfaction]]&lt;2,"Poor",Raw_Data[[#This Row],[Customer Satisfaction]]&lt;4,"Average",Raw_Data[[#This Row],[Customer Satisfaction]]&gt;=4,"Excellent")</f>
        <v>Poor</v>
      </c>
    </row>
    <row r="1277" spans="2:22" x14ac:dyDescent="0.3">
      <c r="B1277" t="s">
        <v>899</v>
      </c>
      <c r="C1277" s="2">
        <v>45822</v>
      </c>
      <c r="D1277" s="1">
        <v>0.72638888888888886</v>
      </c>
      <c r="E1277" t="s">
        <v>156</v>
      </c>
      <c r="F1277" t="s">
        <v>48</v>
      </c>
      <c r="G1277" t="s">
        <v>327</v>
      </c>
      <c r="H1277" t="s">
        <v>22</v>
      </c>
      <c r="I1277" t="s">
        <v>23</v>
      </c>
      <c r="J1277" t="s">
        <v>64</v>
      </c>
      <c r="K1277" t="s">
        <v>25</v>
      </c>
      <c r="L1277" t="s">
        <v>25</v>
      </c>
      <c r="M1277">
        <v>1.8</v>
      </c>
      <c r="N1277">
        <v>7.8</v>
      </c>
      <c r="O1277" t="s">
        <v>26</v>
      </c>
      <c r="P1277">
        <v>3</v>
      </c>
      <c r="Q1277" t="s">
        <v>615</v>
      </c>
      <c r="R1277" t="s">
        <v>28</v>
      </c>
      <c r="S1277">
        <v>290.54000000000002</v>
      </c>
      <c r="T1277" t="str" cm="1">
        <f t="array" ref="T1277">_xlfn.IFS(Raw_Data[[#This Row],[Call Status]]="Resolved","5",Raw_Data[[#This Row],[Call Status]]="Escalated","2",Raw_Data[[#This Row],[Call Status]]="Pending","3",Raw_Data[[#This Row],[Call Status]]="Abandoned","0")</f>
        <v>5</v>
      </c>
      <c r="U1277" t="str">
        <f>TEXT(Raw_Data[[#This Row],[Call Date]],"mmmm")</f>
        <v>June</v>
      </c>
      <c r="V1277" t="str" cm="1">
        <f t="array" ref="V1277">_xlfn.IFS(Raw_Data[[#This Row],[Customer Satisfaction]]&lt;2,"Poor",Raw_Data[[#This Row],[Customer Satisfaction]]&lt;4,"Average",Raw_Data[[#This Row],[Customer Satisfaction]]&gt;=4,"Excellent")</f>
        <v>Average</v>
      </c>
    </row>
    <row r="1278" spans="2:22" x14ac:dyDescent="0.3">
      <c r="B1278" t="s">
        <v>536</v>
      </c>
      <c r="C1278" s="2">
        <v>45839</v>
      </c>
      <c r="D1278" s="1">
        <v>0.59583333333333333</v>
      </c>
      <c r="E1278" t="s">
        <v>72</v>
      </c>
      <c r="F1278" t="s">
        <v>34</v>
      </c>
      <c r="G1278" t="s">
        <v>21</v>
      </c>
      <c r="H1278" t="s">
        <v>22</v>
      </c>
      <c r="I1278" t="s">
        <v>23</v>
      </c>
      <c r="J1278" t="s">
        <v>76</v>
      </c>
      <c r="K1278" t="s">
        <v>25</v>
      </c>
      <c r="L1278" t="s">
        <v>25</v>
      </c>
      <c r="M1278">
        <v>9.9</v>
      </c>
      <c r="N1278">
        <v>5.9</v>
      </c>
      <c r="O1278" t="s">
        <v>26</v>
      </c>
      <c r="P1278">
        <v>4</v>
      </c>
      <c r="Q1278" t="s">
        <v>27</v>
      </c>
      <c r="R1278" t="s">
        <v>28</v>
      </c>
      <c r="S1278">
        <v>267.23</v>
      </c>
      <c r="T1278" t="str" cm="1">
        <f t="array" ref="T1278">_xlfn.IFS(Raw_Data[[#This Row],[Call Status]]="Resolved","5",Raw_Data[[#This Row],[Call Status]]="Escalated","2",Raw_Data[[#This Row],[Call Status]]="Pending","3",Raw_Data[[#This Row],[Call Status]]="Abandoned","0")</f>
        <v>5</v>
      </c>
      <c r="U1278" t="str">
        <f>TEXT(Raw_Data[[#This Row],[Call Date]],"mmmm")</f>
        <v>July</v>
      </c>
      <c r="V1278" t="str" cm="1">
        <f t="array" ref="V1278">_xlfn.IFS(Raw_Data[[#This Row],[Customer Satisfaction]]&lt;2,"Poor",Raw_Data[[#This Row],[Customer Satisfaction]]&lt;4,"Average",Raw_Data[[#This Row],[Customer Satisfaction]]&gt;=4,"Excellent")</f>
        <v>Excellent</v>
      </c>
    </row>
    <row r="1279" spans="2:22" x14ac:dyDescent="0.3">
      <c r="B1279" t="s">
        <v>1630</v>
      </c>
      <c r="C1279" s="2">
        <v>45880</v>
      </c>
      <c r="D1279" s="1">
        <v>0.61458333333333337</v>
      </c>
      <c r="E1279" t="s">
        <v>37</v>
      </c>
      <c r="F1279" t="s">
        <v>34</v>
      </c>
      <c r="G1279" t="s">
        <v>327</v>
      </c>
      <c r="H1279" t="s">
        <v>22</v>
      </c>
      <c r="I1279" t="s">
        <v>1137</v>
      </c>
      <c r="J1279" t="s">
        <v>55</v>
      </c>
      <c r="K1279" t="s">
        <v>25</v>
      </c>
      <c r="L1279" t="s">
        <v>25</v>
      </c>
      <c r="M1279">
        <v>7.4</v>
      </c>
      <c r="N1279">
        <v>12.5</v>
      </c>
      <c r="O1279" t="s">
        <v>26</v>
      </c>
      <c r="P1279">
        <v>3</v>
      </c>
      <c r="Q1279" t="s">
        <v>615</v>
      </c>
      <c r="R1279" t="s">
        <v>28</v>
      </c>
      <c r="S1279">
        <v>626.48</v>
      </c>
      <c r="T1279" t="str" cm="1">
        <f t="array" ref="T1279">_xlfn.IFS(Raw_Data[[#This Row],[Call Status]]="Resolved","5",Raw_Data[[#This Row],[Call Status]]="Escalated","2",Raw_Data[[#This Row],[Call Status]]="Pending","3",Raw_Data[[#This Row],[Call Status]]="Abandoned","0")</f>
        <v>5</v>
      </c>
      <c r="U1279" t="str">
        <f>TEXT(Raw_Data[[#This Row],[Call Date]],"mmmm")</f>
        <v>August</v>
      </c>
      <c r="V1279" t="str" cm="1">
        <f t="array" ref="V1279">_xlfn.IFS(Raw_Data[[#This Row],[Customer Satisfaction]]&lt;2,"Poor",Raw_Data[[#This Row],[Customer Satisfaction]]&lt;4,"Average",Raw_Data[[#This Row],[Customer Satisfaction]]&gt;=4,"Excellent")</f>
        <v>Average</v>
      </c>
    </row>
    <row r="1280" spans="2:22" x14ac:dyDescent="0.3">
      <c r="B1280" t="s">
        <v>8340</v>
      </c>
      <c r="C1280" s="2">
        <v>45968</v>
      </c>
      <c r="D1280" s="1">
        <v>0.41111111111111109</v>
      </c>
      <c r="E1280" t="s">
        <v>63</v>
      </c>
      <c r="F1280" t="s">
        <v>34</v>
      </c>
      <c r="G1280" t="s">
        <v>327</v>
      </c>
      <c r="H1280" t="s">
        <v>22</v>
      </c>
      <c r="I1280" t="s">
        <v>23</v>
      </c>
      <c r="J1280" t="s">
        <v>55</v>
      </c>
      <c r="K1280" t="s">
        <v>16</v>
      </c>
      <c r="L1280" t="s">
        <v>16</v>
      </c>
      <c r="M1280">
        <v>3.7</v>
      </c>
      <c r="N1280">
        <v>14.6</v>
      </c>
      <c r="O1280" t="s">
        <v>28</v>
      </c>
      <c r="P1280">
        <v>3</v>
      </c>
      <c r="Q1280" t="s">
        <v>1014</v>
      </c>
      <c r="R1280" t="s">
        <v>26</v>
      </c>
      <c r="S1280">
        <v>96.48</v>
      </c>
      <c r="T1280" t="str" cm="1">
        <f t="array" ref="T1280">_xlfn.IFS(Raw_Data[[#This Row],[Call Status]]="Resolved","5",Raw_Data[[#This Row],[Call Status]]="Escalated","2",Raw_Data[[#This Row],[Call Status]]="Pending","3",Raw_Data[[#This Row],[Call Status]]="Abandoned","0")</f>
        <v>2</v>
      </c>
      <c r="U1280" t="str">
        <f>TEXT(Raw_Data[[#This Row],[Call Date]],"mmmm")</f>
        <v>November</v>
      </c>
      <c r="V1280" t="str" cm="1">
        <f t="array" ref="V1280">_xlfn.IFS(Raw_Data[[#This Row],[Customer Satisfaction]]&lt;2,"Poor",Raw_Data[[#This Row],[Customer Satisfaction]]&lt;4,"Average",Raw_Data[[#This Row],[Customer Satisfaction]]&gt;=4,"Excellent")</f>
        <v>Average</v>
      </c>
    </row>
    <row r="1281" spans="2:22" x14ac:dyDescent="0.3">
      <c r="B1281" t="s">
        <v>2997</v>
      </c>
      <c r="C1281" s="2">
        <v>45664</v>
      </c>
      <c r="D1281" s="1">
        <v>0.6166666666666667</v>
      </c>
      <c r="E1281" t="s">
        <v>100</v>
      </c>
      <c r="F1281" t="s">
        <v>38</v>
      </c>
      <c r="G1281" t="s">
        <v>162</v>
      </c>
      <c r="H1281" t="s">
        <v>2392</v>
      </c>
      <c r="I1281" t="s">
        <v>23</v>
      </c>
      <c r="J1281" t="s">
        <v>42</v>
      </c>
      <c r="K1281" t="s">
        <v>25</v>
      </c>
      <c r="L1281" t="s">
        <v>25</v>
      </c>
      <c r="M1281">
        <v>2.9</v>
      </c>
      <c r="N1281">
        <v>6.8</v>
      </c>
      <c r="O1281" t="s">
        <v>26</v>
      </c>
      <c r="P1281">
        <v>5</v>
      </c>
      <c r="Q1281" t="s">
        <v>27</v>
      </c>
      <c r="R1281" t="s">
        <v>28</v>
      </c>
      <c r="S1281">
        <v>103.68</v>
      </c>
      <c r="T1281" t="str" cm="1">
        <f t="array" ref="T1281">_xlfn.IFS(Raw_Data[[#This Row],[Call Status]]="Resolved","5",Raw_Data[[#This Row],[Call Status]]="Escalated","2",Raw_Data[[#This Row],[Call Status]]="Pending","3",Raw_Data[[#This Row],[Call Status]]="Abandoned","0")</f>
        <v>5</v>
      </c>
      <c r="U1281" t="str">
        <f>TEXT(Raw_Data[[#This Row],[Call Date]],"mmmm")</f>
        <v>January</v>
      </c>
      <c r="V1281" t="str" cm="1">
        <f t="array" ref="V1281">_xlfn.IFS(Raw_Data[[#This Row],[Customer Satisfaction]]&lt;2,"Poor",Raw_Data[[#This Row],[Customer Satisfaction]]&lt;4,"Average",Raw_Data[[#This Row],[Customer Satisfaction]]&gt;=4,"Excellent")</f>
        <v>Excellent</v>
      </c>
    </row>
    <row r="1282" spans="2:22" x14ac:dyDescent="0.3">
      <c r="B1282" t="s">
        <v>1886</v>
      </c>
      <c r="C1282" s="2">
        <v>45987</v>
      </c>
      <c r="D1282" s="1">
        <v>0.71736111111111112</v>
      </c>
      <c r="E1282" t="s">
        <v>72</v>
      </c>
      <c r="F1282" t="s">
        <v>34</v>
      </c>
      <c r="G1282" t="s">
        <v>250</v>
      </c>
      <c r="H1282" t="s">
        <v>22</v>
      </c>
      <c r="I1282" t="s">
        <v>1130</v>
      </c>
      <c r="J1282" t="s">
        <v>35</v>
      </c>
      <c r="K1282" t="s">
        <v>25</v>
      </c>
      <c r="L1282" t="s">
        <v>25</v>
      </c>
      <c r="M1282">
        <v>4</v>
      </c>
      <c r="N1282">
        <v>8</v>
      </c>
      <c r="O1282" t="s">
        <v>26</v>
      </c>
      <c r="P1282">
        <v>5</v>
      </c>
      <c r="Q1282" t="s">
        <v>27</v>
      </c>
      <c r="R1282" t="s">
        <v>28</v>
      </c>
      <c r="S1282">
        <v>291.52999999999997</v>
      </c>
      <c r="T1282" t="str" cm="1">
        <f t="array" ref="T1282">_xlfn.IFS(Raw_Data[[#This Row],[Call Status]]="Resolved","5",Raw_Data[[#This Row],[Call Status]]="Escalated","2",Raw_Data[[#This Row],[Call Status]]="Pending","3",Raw_Data[[#This Row],[Call Status]]="Abandoned","0")</f>
        <v>5</v>
      </c>
      <c r="U1282" t="str">
        <f>TEXT(Raw_Data[[#This Row],[Call Date]],"mmmm")</f>
        <v>November</v>
      </c>
      <c r="V1282" t="str" cm="1">
        <f t="array" ref="V1282">_xlfn.IFS(Raw_Data[[#This Row],[Customer Satisfaction]]&lt;2,"Poor",Raw_Data[[#This Row],[Customer Satisfaction]]&lt;4,"Average",Raw_Data[[#This Row],[Customer Satisfaction]]&gt;=4,"Excellent")</f>
        <v>Excellent</v>
      </c>
    </row>
    <row r="1283" spans="2:22" x14ac:dyDescent="0.3">
      <c r="B1283" t="s">
        <v>4522</v>
      </c>
      <c r="C1283" s="2">
        <v>45920</v>
      </c>
      <c r="D1283" s="1">
        <v>0.47361111111111109</v>
      </c>
      <c r="E1283" t="s">
        <v>30</v>
      </c>
      <c r="F1283" t="s">
        <v>20</v>
      </c>
      <c r="G1283" t="s">
        <v>327</v>
      </c>
      <c r="H1283" t="s">
        <v>22</v>
      </c>
      <c r="I1283" t="s">
        <v>1137</v>
      </c>
      <c r="J1283" t="s">
        <v>45</v>
      </c>
      <c r="K1283" t="s">
        <v>25</v>
      </c>
      <c r="L1283" t="s">
        <v>3570</v>
      </c>
      <c r="M1283">
        <v>2</v>
      </c>
      <c r="N1283">
        <v>8.1999999999999993</v>
      </c>
      <c r="O1283" t="s">
        <v>28</v>
      </c>
      <c r="P1283">
        <v>4</v>
      </c>
      <c r="Q1283" t="s">
        <v>615</v>
      </c>
      <c r="R1283" t="s">
        <v>28</v>
      </c>
      <c r="S1283">
        <v>130.41999999999999</v>
      </c>
      <c r="T1283" t="str" cm="1">
        <f t="array" ref="T1283">_xlfn.IFS(Raw_Data[[#This Row],[Call Status]]="Resolved","5",Raw_Data[[#This Row],[Call Status]]="Escalated","2",Raw_Data[[#This Row],[Call Status]]="Pending","3",Raw_Data[[#This Row],[Call Status]]="Abandoned","0")</f>
        <v>5</v>
      </c>
      <c r="U1283" t="str">
        <f>TEXT(Raw_Data[[#This Row],[Call Date]],"mmmm")</f>
        <v>September</v>
      </c>
      <c r="V1283" t="str" cm="1">
        <f t="array" ref="V1283">_xlfn.IFS(Raw_Data[[#This Row],[Customer Satisfaction]]&lt;2,"Poor",Raw_Data[[#This Row],[Customer Satisfaction]]&lt;4,"Average",Raw_Data[[#This Row],[Customer Satisfaction]]&gt;=4,"Excellent")</f>
        <v>Excellent</v>
      </c>
    </row>
    <row r="1284" spans="2:22" x14ac:dyDescent="0.3">
      <c r="B1284" t="s">
        <v>2226</v>
      </c>
      <c r="C1284" s="2">
        <v>45818</v>
      </c>
      <c r="D1284" s="1">
        <v>0.58125000000000004</v>
      </c>
      <c r="E1284" t="s">
        <v>37</v>
      </c>
      <c r="F1284" t="s">
        <v>38</v>
      </c>
      <c r="G1284" t="s">
        <v>21</v>
      </c>
      <c r="H1284" t="s">
        <v>2026</v>
      </c>
      <c r="I1284" t="s">
        <v>1128</v>
      </c>
      <c r="J1284" t="s">
        <v>24</v>
      </c>
      <c r="K1284" t="s">
        <v>25</v>
      </c>
      <c r="L1284" t="s">
        <v>25</v>
      </c>
      <c r="M1284">
        <v>0.5</v>
      </c>
      <c r="N1284">
        <v>9.6999999999999993</v>
      </c>
      <c r="O1284" t="s">
        <v>26</v>
      </c>
      <c r="P1284">
        <v>0</v>
      </c>
      <c r="Q1284" t="s">
        <v>27</v>
      </c>
      <c r="R1284" t="s">
        <v>28</v>
      </c>
      <c r="S1284">
        <v>253.7</v>
      </c>
      <c r="T1284" t="str" cm="1">
        <f t="array" ref="T1284">_xlfn.IFS(Raw_Data[[#This Row],[Call Status]]="Resolved","5",Raw_Data[[#This Row],[Call Status]]="Escalated","2",Raw_Data[[#This Row],[Call Status]]="Pending","3",Raw_Data[[#This Row],[Call Status]]="Abandoned","0")</f>
        <v>5</v>
      </c>
      <c r="U1284" t="str">
        <f>TEXT(Raw_Data[[#This Row],[Call Date]],"mmmm")</f>
        <v>June</v>
      </c>
      <c r="V1284" t="str" cm="1">
        <f t="array" ref="V1284">_xlfn.IFS(Raw_Data[[#This Row],[Customer Satisfaction]]&lt;2,"Poor",Raw_Data[[#This Row],[Customer Satisfaction]]&lt;4,"Average",Raw_Data[[#This Row],[Customer Satisfaction]]&gt;=4,"Excellent")</f>
        <v>Poor</v>
      </c>
    </row>
    <row r="1285" spans="2:22" x14ac:dyDescent="0.3">
      <c r="B1285" t="s">
        <v>2231</v>
      </c>
      <c r="C1285" s="2">
        <v>45808</v>
      </c>
      <c r="D1285" s="1">
        <v>0.875</v>
      </c>
      <c r="E1285" t="s">
        <v>47</v>
      </c>
      <c r="F1285" t="s">
        <v>38</v>
      </c>
      <c r="G1285" t="s">
        <v>162</v>
      </c>
      <c r="H1285" t="s">
        <v>2026</v>
      </c>
      <c r="I1285" t="s">
        <v>1130</v>
      </c>
      <c r="J1285" t="s">
        <v>45</v>
      </c>
      <c r="K1285" t="s">
        <v>25</v>
      </c>
      <c r="L1285" t="s">
        <v>25</v>
      </c>
      <c r="M1285">
        <v>0.5</v>
      </c>
      <c r="N1285">
        <v>6.2</v>
      </c>
      <c r="O1285" t="s">
        <v>28</v>
      </c>
      <c r="P1285">
        <v>0</v>
      </c>
      <c r="Q1285" t="s">
        <v>27</v>
      </c>
      <c r="R1285" t="s">
        <v>28</v>
      </c>
      <c r="S1285">
        <v>600.76</v>
      </c>
      <c r="T1285" t="str" cm="1">
        <f t="array" ref="T1285">_xlfn.IFS(Raw_Data[[#This Row],[Call Status]]="Resolved","5",Raw_Data[[#This Row],[Call Status]]="Escalated","2",Raw_Data[[#This Row],[Call Status]]="Pending","3",Raw_Data[[#This Row],[Call Status]]="Abandoned","0")</f>
        <v>5</v>
      </c>
      <c r="U1285" t="str">
        <f>TEXT(Raw_Data[[#This Row],[Call Date]],"mmmm")</f>
        <v>May</v>
      </c>
      <c r="V1285" t="str" cm="1">
        <f t="array" ref="V1285">_xlfn.IFS(Raw_Data[[#This Row],[Customer Satisfaction]]&lt;2,"Poor",Raw_Data[[#This Row],[Customer Satisfaction]]&lt;4,"Average",Raw_Data[[#This Row],[Customer Satisfaction]]&gt;=4,"Excellent")</f>
        <v>Poor</v>
      </c>
    </row>
    <row r="1286" spans="2:22" x14ac:dyDescent="0.3">
      <c r="B1286" t="s">
        <v>5644</v>
      </c>
      <c r="C1286" s="2">
        <v>45742</v>
      </c>
      <c r="D1286" s="1">
        <v>0.66805555555555551</v>
      </c>
      <c r="E1286" t="s">
        <v>100</v>
      </c>
      <c r="F1286" t="s">
        <v>34</v>
      </c>
      <c r="G1286" t="s">
        <v>250</v>
      </c>
      <c r="H1286" t="s">
        <v>2026</v>
      </c>
      <c r="I1286" t="s">
        <v>23</v>
      </c>
      <c r="J1286" t="s">
        <v>49</v>
      </c>
      <c r="K1286" t="s">
        <v>25</v>
      </c>
      <c r="L1286" t="s">
        <v>3559</v>
      </c>
      <c r="M1286">
        <v>0.7</v>
      </c>
      <c r="N1286">
        <v>13.9</v>
      </c>
      <c r="O1286" t="s">
        <v>26</v>
      </c>
      <c r="P1286">
        <v>4</v>
      </c>
      <c r="Q1286" t="s">
        <v>27</v>
      </c>
      <c r="R1286" t="s">
        <v>28</v>
      </c>
      <c r="S1286">
        <v>78.3</v>
      </c>
      <c r="T1286" t="str" cm="1">
        <f t="array" ref="T1286">_xlfn.IFS(Raw_Data[[#This Row],[Call Status]]="Resolved","5",Raw_Data[[#This Row],[Call Status]]="Escalated","2",Raw_Data[[#This Row],[Call Status]]="Pending","3",Raw_Data[[#This Row],[Call Status]]="Abandoned","0")</f>
        <v>5</v>
      </c>
      <c r="U1286" t="str">
        <f>TEXT(Raw_Data[[#This Row],[Call Date]],"mmmm")</f>
        <v>March</v>
      </c>
      <c r="V1286" t="str" cm="1">
        <f t="array" ref="V1286">_xlfn.IFS(Raw_Data[[#This Row],[Customer Satisfaction]]&lt;2,"Poor",Raw_Data[[#This Row],[Customer Satisfaction]]&lt;4,"Average",Raw_Data[[#This Row],[Customer Satisfaction]]&gt;=4,"Excellent")</f>
        <v>Excellent</v>
      </c>
    </row>
    <row r="1287" spans="2:22" x14ac:dyDescent="0.3">
      <c r="B1287" t="s">
        <v>4406</v>
      </c>
      <c r="C1287" s="2">
        <v>45804</v>
      </c>
      <c r="D1287" s="1">
        <v>0.39027777777777778</v>
      </c>
      <c r="E1287" t="s">
        <v>30</v>
      </c>
      <c r="F1287" t="s">
        <v>34</v>
      </c>
      <c r="G1287" t="s">
        <v>327</v>
      </c>
      <c r="H1287" t="s">
        <v>22</v>
      </c>
      <c r="I1287" t="s">
        <v>1128</v>
      </c>
      <c r="J1287" t="s">
        <v>55</v>
      </c>
      <c r="K1287" t="s">
        <v>25</v>
      </c>
      <c r="L1287" t="s">
        <v>3559</v>
      </c>
      <c r="M1287">
        <v>2.7</v>
      </c>
      <c r="N1287">
        <v>12.4</v>
      </c>
      <c r="O1287" t="s">
        <v>28</v>
      </c>
      <c r="P1287">
        <v>1</v>
      </c>
      <c r="Q1287" t="s">
        <v>1014</v>
      </c>
      <c r="R1287" t="s">
        <v>28</v>
      </c>
      <c r="S1287">
        <v>20.190000000000001</v>
      </c>
      <c r="T1287" t="str" cm="1">
        <f t="array" ref="T1287">_xlfn.IFS(Raw_Data[[#This Row],[Call Status]]="Resolved","5",Raw_Data[[#This Row],[Call Status]]="Escalated","2",Raw_Data[[#This Row],[Call Status]]="Pending","3",Raw_Data[[#This Row],[Call Status]]="Abandoned","0")</f>
        <v>5</v>
      </c>
      <c r="U1287" t="str">
        <f>TEXT(Raw_Data[[#This Row],[Call Date]],"mmmm")</f>
        <v>May</v>
      </c>
      <c r="V1287" t="str" cm="1">
        <f t="array" ref="V1287">_xlfn.IFS(Raw_Data[[#This Row],[Customer Satisfaction]]&lt;2,"Poor",Raw_Data[[#This Row],[Customer Satisfaction]]&lt;4,"Average",Raw_Data[[#This Row],[Customer Satisfaction]]&gt;=4,"Excellent")</f>
        <v>Poor</v>
      </c>
    </row>
    <row r="1288" spans="2:22" x14ac:dyDescent="0.3">
      <c r="B1288" t="s">
        <v>6694</v>
      </c>
      <c r="C1288" s="2">
        <v>45769</v>
      </c>
      <c r="D1288" s="1">
        <v>0.72916666666666663</v>
      </c>
      <c r="E1288" t="s">
        <v>19</v>
      </c>
      <c r="F1288" t="s">
        <v>34</v>
      </c>
      <c r="G1288" t="s">
        <v>21</v>
      </c>
      <c r="H1288" t="s">
        <v>22</v>
      </c>
      <c r="I1288" t="s">
        <v>23</v>
      </c>
      <c r="J1288" t="s">
        <v>35</v>
      </c>
      <c r="K1288" t="s">
        <v>25</v>
      </c>
      <c r="L1288" t="s">
        <v>3561</v>
      </c>
      <c r="M1288">
        <v>2.9</v>
      </c>
      <c r="N1288">
        <v>10</v>
      </c>
      <c r="O1288" t="s">
        <v>26</v>
      </c>
      <c r="P1288">
        <v>3</v>
      </c>
      <c r="Q1288" t="s">
        <v>615</v>
      </c>
      <c r="R1288" t="s">
        <v>28</v>
      </c>
      <c r="S1288">
        <v>311.66000000000003</v>
      </c>
      <c r="T1288" t="str" cm="1">
        <f t="array" ref="T1288">_xlfn.IFS(Raw_Data[[#This Row],[Call Status]]="Resolved","5",Raw_Data[[#This Row],[Call Status]]="Escalated","2",Raw_Data[[#This Row],[Call Status]]="Pending","3",Raw_Data[[#This Row],[Call Status]]="Abandoned","0")</f>
        <v>5</v>
      </c>
      <c r="U1288" t="str">
        <f>TEXT(Raw_Data[[#This Row],[Call Date]],"mmmm")</f>
        <v>April</v>
      </c>
      <c r="V1288" t="str" cm="1">
        <f t="array" ref="V1288">_xlfn.IFS(Raw_Data[[#This Row],[Customer Satisfaction]]&lt;2,"Poor",Raw_Data[[#This Row],[Customer Satisfaction]]&lt;4,"Average",Raw_Data[[#This Row],[Customer Satisfaction]]&gt;=4,"Excellent")</f>
        <v>Average</v>
      </c>
    </row>
    <row r="1289" spans="2:22" x14ac:dyDescent="0.3">
      <c r="B1289" t="s">
        <v>9123</v>
      </c>
      <c r="C1289" s="2">
        <v>45693</v>
      </c>
      <c r="D1289" s="1">
        <v>0.52500000000000002</v>
      </c>
      <c r="E1289" t="s">
        <v>44</v>
      </c>
      <c r="F1289" t="s">
        <v>20</v>
      </c>
      <c r="G1289" t="s">
        <v>162</v>
      </c>
      <c r="H1289" t="s">
        <v>2392</v>
      </c>
      <c r="I1289" t="s">
        <v>23</v>
      </c>
      <c r="J1289" t="s">
        <v>31</v>
      </c>
      <c r="K1289" t="s">
        <v>8876</v>
      </c>
      <c r="L1289" t="s">
        <v>8877</v>
      </c>
      <c r="M1289">
        <v>7.6</v>
      </c>
      <c r="N1289">
        <v>2.6</v>
      </c>
      <c r="O1289" t="s">
        <v>28</v>
      </c>
      <c r="P1289">
        <v>1</v>
      </c>
      <c r="Q1289" t="s">
        <v>1014</v>
      </c>
      <c r="R1289" t="s">
        <v>28</v>
      </c>
      <c r="S1289">
        <v>98.79</v>
      </c>
      <c r="T1289" t="str" cm="1">
        <f t="array" ref="T1289">_xlfn.IFS(Raw_Data[[#This Row],[Call Status]]="Resolved","5",Raw_Data[[#This Row],[Call Status]]="Escalated","2",Raw_Data[[#This Row],[Call Status]]="Pending","3",Raw_Data[[#This Row],[Call Status]]="Abandoned","0")</f>
        <v>3</v>
      </c>
      <c r="U1289" t="str">
        <f>TEXT(Raw_Data[[#This Row],[Call Date]],"mmmm")</f>
        <v>February</v>
      </c>
      <c r="V1289" t="str" cm="1">
        <f t="array" ref="V1289">_xlfn.IFS(Raw_Data[[#This Row],[Customer Satisfaction]]&lt;2,"Poor",Raw_Data[[#This Row],[Customer Satisfaction]]&lt;4,"Average",Raw_Data[[#This Row],[Customer Satisfaction]]&gt;=4,"Excellent")</f>
        <v>Poor</v>
      </c>
    </row>
    <row r="1290" spans="2:22" x14ac:dyDescent="0.3">
      <c r="B1290" t="s">
        <v>9549</v>
      </c>
      <c r="C1290" s="2">
        <v>45942</v>
      </c>
      <c r="D1290" s="1">
        <v>0.41249999999999998</v>
      </c>
      <c r="E1290" t="s">
        <v>47</v>
      </c>
      <c r="F1290" t="s">
        <v>34</v>
      </c>
      <c r="G1290" t="s">
        <v>327</v>
      </c>
      <c r="H1290" t="s">
        <v>22</v>
      </c>
      <c r="I1290" t="s">
        <v>1137</v>
      </c>
      <c r="J1290" t="s">
        <v>42</v>
      </c>
      <c r="K1290" t="s">
        <v>8876</v>
      </c>
      <c r="L1290" t="s">
        <v>8877</v>
      </c>
      <c r="M1290">
        <v>11.6</v>
      </c>
      <c r="N1290">
        <v>9.6999999999999993</v>
      </c>
      <c r="O1290" t="s">
        <v>28</v>
      </c>
      <c r="P1290">
        <v>3</v>
      </c>
      <c r="Q1290" t="s">
        <v>615</v>
      </c>
      <c r="R1290" t="s">
        <v>28</v>
      </c>
      <c r="S1290">
        <v>314.20999999999998</v>
      </c>
      <c r="T1290" t="str" cm="1">
        <f t="array" ref="T1290">_xlfn.IFS(Raw_Data[[#This Row],[Call Status]]="Resolved","5",Raw_Data[[#This Row],[Call Status]]="Escalated","2",Raw_Data[[#This Row],[Call Status]]="Pending","3",Raw_Data[[#This Row],[Call Status]]="Abandoned","0")</f>
        <v>3</v>
      </c>
      <c r="U1290" t="str">
        <f>TEXT(Raw_Data[[#This Row],[Call Date]],"mmmm")</f>
        <v>October</v>
      </c>
      <c r="V1290" t="str" cm="1">
        <f t="array" ref="V1290">_xlfn.IFS(Raw_Data[[#This Row],[Customer Satisfaction]]&lt;2,"Poor",Raw_Data[[#This Row],[Customer Satisfaction]]&lt;4,"Average",Raw_Data[[#This Row],[Customer Satisfaction]]&gt;=4,"Excellent")</f>
        <v>Average</v>
      </c>
    </row>
    <row r="1291" spans="2:22" x14ac:dyDescent="0.3">
      <c r="B1291" t="s">
        <v>178</v>
      </c>
      <c r="C1291" s="2">
        <v>45845</v>
      </c>
      <c r="D1291" s="1">
        <v>0.83958333333333335</v>
      </c>
      <c r="E1291" t="s">
        <v>108</v>
      </c>
      <c r="F1291" t="s">
        <v>34</v>
      </c>
      <c r="G1291" t="s">
        <v>162</v>
      </c>
      <c r="H1291" t="s">
        <v>22</v>
      </c>
      <c r="I1291" t="s">
        <v>23</v>
      </c>
      <c r="J1291" t="s">
        <v>76</v>
      </c>
      <c r="K1291" t="s">
        <v>25</v>
      </c>
      <c r="L1291" t="s">
        <v>25</v>
      </c>
      <c r="M1291">
        <v>4.5</v>
      </c>
      <c r="N1291">
        <v>5.0999999999999996</v>
      </c>
      <c r="O1291" t="s">
        <v>26</v>
      </c>
      <c r="P1291">
        <v>5</v>
      </c>
      <c r="Q1291" t="s">
        <v>27</v>
      </c>
      <c r="R1291" t="s">
        <v>28</v>
      </c>
      <c r="S1291">
        <v>122.69</v>
      </c>
      <c r="T1291" t="str" cm="1">
        <f t="array" ref="T1291">_xlfn.IFS(Raw_Data[[#This Row],[Call Status]]="Resolved","5",Raw_Data[[#This Row],[Call Status]]="Escalated","2",Raw_Data[[#This Row],[Call Status]]="Pending","3",Raw_Data[[#This Row],[Call Status]]="Abandoned","0")</f>
        <v>5</v>
      </c>
      <c r="U1291" t="str">
        <f>TEXT(Raw_Data[[#This Row],[Call Date]],"mmmm")</f>
        <v>July</v>
      </c>
      <c r="V1291" t="str" cm="1">
        <f t="array" ref="V1291">_xlfn.IFS(Raw_Data[[#This Row],[Customer Satisfaction]]&lt;2,"Poor",Raw_Data[[#This Row],[Customer Satisfaction]]&lt;4,"Average",Raw_Data[[#This Row],[Customer Satisfaction]]&gt;=4,"Excellent")</f>
        <v>Excellent</v>
      </c>
    </row>
    <row r="1292" spans="2:22" x14ac:dyDescent="0.3">
      <c r="B1292" t="s">
        <v>909</v>
      </c>
      <c r="C1292" s="2">
        <v>45739</v>
      </c>
      <c r="D1292" s="1">
        <v>0.54791666666666672</v>
      </c>
      <c r="E1292" t="s">
        <v>47</v>
      </c>
      <c r="F1292" t="s">
        <v>48</v>
      </c>
      <c r="G1292" t="s">
        <v>21</v>
      </c>
      <c r="H1292" t="s">
        <v>22</v>
      </c>
      <c r="I1292" t="s">
        <v>23</v>
      </c>
      <c r="J1292" t="s">
        <v>31</v>
      </c>
      <c r="K1292" t="s">
        <v>25</v>
      </c>
      <c r="L1292" t="s">
        <v>25</v>
      </c>
      <c r="M1292">
        <v>2</v>
      </c>
      <c r="N1292">
        <v>9.4</v>
      </c>
      <c r="O1292" t="s">
        <v>26</v>
      </c>
      <c r="P1292">
        <v>3</v>
      </c>
      <c r="Q1292" t="s">
        <v>615</v>
      </c>
      <c r="R1292" t="s">
        <v>28</v>
      </c>
      <c r="S1292">
        <v>164.49</v>
      </c>
      <c r="T1292" t="str" cm="1">
        <f t="array" ref="T1292">_xlfn.IFS(Raw_Data[[#This Row],[Call Status]]="Resolved","5",Raw_Data[[#This Row],[Call Status]]="Escalated","2",Raw_Data[[#This Row],[Call Status]]="Pending","3",Raw_Data[[#This Row],[Call Status]]="Abandoned","0")</f>
        <v>5</v>
      </c>
      <c r="U1292" t="str">
        <f>TEXT(Raw_Data[[#This Row],[Call Date]],"mmmm")</f>
        <v>March</v>
      </c>
      <c r="V1292" t="str" cm="1">
        <f t="array" ref="V1292">_xlfn.IFS(Raw_Data[[#This Row],[Customer Satisfaction]]&lt;2,"Poor",Raw_Data[[#This Row],[Customer Satisfaction]]&lt;4,"Average",Raw_Data[[#This Row],[Customer Satisfaction]]&gt;=4,"Excellent")</f>
        <v>Average</v>
      </c>
    </row>
    <row r="1293" spans="2:22" x14ac:dyDescent="0.3">
      <c r="B1293" t="s">
        <v>5248</v>
      </c>
      <c r="C1293" s="2">
        <v>45659</v>
      </c>
      <c r="D1293" s="1">
        <v>0.33333333333333331</v>
      </c>
      <c r="E1293" t="s">
        <v>72</v>
      </c>
      <c r="F1293" t="s">
        <v>38</v>
      </c>
      <c r="G1293" t="s">
        <v>327</v>
      </c>
      <c r="H1293" t="s">
        <v>2026</v>
      </c>
      <c r="I1293" t="s">
        <v>23</v>
      </c>
      <c r="J1293" t="s">
        <v>24</v>
      </c>
      <c r="K1293" t="s">
        <v>25</v>
      </c>
      <c r="L1293" t="s">
        <v>3564</v>
      </c>
      <c r="M1293">
        <v>1.5</v>
      </c>
      <c r="N1293">
        <v>9.4</v>
      </c>
      <c r="O1293" t="s">
        <v>26</v>
      </c>
      <c r="P1293">
        <v>0</v>
      </c>
      <c r="Q1293" t="s">
        <v>27</v>
      </c>
      <c r="R1293" t="s">
        <v>28</v>
      </c>
      <c r="S1293">
        <v>360.14</v>
      </c>
      <c r="T1293" t="str" cm="1">
        <f t="array" ref="T1293">_xlfn.IFS(Raw_Data[[#This Row],[Call Status]]="Resolved","5",Raw_Data[[#This Row],[Call Status]]="Escalated","2",Raw_Data[[#This Row],[Call Status]]="Pending","3",Raw_Data[[#This Row],[Call Status]]="Abandoned","0")</f>
        <v>5</v>
      </c>
      <c r="U1293" t="str">
        <f>TEXT(Raw_Data[[#This Row],[Call Date]],"mmmm")</f>
        <v>January</v>
      </c>
      <c r="V1293" t="str" cm="1">
        <f t="array" ref="V1293">_xlfn.IFS(Raw_Data[[#This Row],[Customer Satisfaction]]&lt;2,"Poor",Raw_Data[[#This Row],[Customer Satisfaction]]&lt;4,"Average",Raw_Data[[#This Row],[Customer Satisfaction]]&gt;=4,"Excellent")</f>
        <v>Poor</v>
      </c>
    </row>
    <row r="1294" spans="2:22" x14ac:dyDescent="0.3">
      <c r="B1294" t="s">
        <v>7995</v>
      </c>
      <c r="C1294" s="2">
        <v>45960</v>
      </c>
      <c r="D1294" s="1">
        <v>0.75</v>
      </c>
      <c r="E1294" t="s">
        <v>30</v>
      </c>
      <c r="F1294" t="s">
        <v>20</v>
      </c>
      <c r="G1294" t="s">
        <v>327</v>
      </c>
      <c r="H1294" t="s">
        <v>22</v>
      </c>
      <c r="I1294" t="s">
        <v>23</v>
      </c>
      <c r="J1294" t="s">
        <v>39</v>
      </c>
      <c r="K1294" t="s">
        <v>16</v>
      </c>
      <c r="L1294" t="s">
        <v>16</v>
      </c>
      <c r="M1294">
        <v>4.3</v>
      </c>
      <c r="N1294">
        <v>8.6999999999999993</v>
      </c>
      <c r="O1294" t="s">
        <v>28</v>
      </c>
      <c r="P1294">
        <v>3</v>
      </c>
      <c r="Q1294" t="s">
        <v>615</v>
      </c>
      <c r="R1294" t="s">
        <v>26</v>
      </c>
      <c r="S1294">
        <v>209.65</v>
      </c>
      <c r="T1294" t="str" cm="1">
        <f t="array" ref="T1294">_xlfn.IFS(Raw_Data[[#This Row],[Call Status]]="Resolved","5",Raw_Data[[#This Row],[Call Status]]="Escalated","2",Raw_Data[[#This Row],[Call Status]]="Pending","3",Raw_Data[[#This Row],[Call Status]]="Abandoned","0")</f>
        <v>2</v>
      </c>
      <c r="U1294" t="str">
        <f>TEXT(Raw_Data[[#This Row],[Call Date]],"mmmm")</f>
        <v>October</v>
      </c>
      <c r="V1294" t="str" cm="1">
        <f t="array" ref="V1294">_xlfn.IFS(Raw_Data[[#This Row],[Customer Satisfaction]]&lt;2,"Poor",Raw_Data[[#This Row],[Customer Satisfaction]]&lt;4,"Average",Raw_Data[[#This Row],[Customer Satisfaction]]&gt;=4,"Excellent")</f>
        <v>Average</v>
      </c>
    </row>
    <row r="1295" spans="2:22" x14ac:dyDescent="0.3">
      <c r="B1295" t="s">
        <v>2385</v>
      </c>
      <c r="C1295" s="2">
        <v>45854</v>
      </c>
      <c r="D1295" s="1">
        <v>0.35347222222222224</v>
      </c>
      <c r="E1295" t="s">
        <v>110</v>
      </c>
      <c r="F1295" t="s">
        <v>38</v>
      </c>
      <c r="G1295" t="s">
        <v>327</v>
      </c>
      <c r="H1295" t="s">
        <v>2026</v>
      </c>
      <c r="I1295" t="s">
        <v>1128</v>
      </c>
      <c r="J1295" t="s">
        <v>76</v>
      </c>
      <c r="K1295" t="s">
        <v>25</v>
      </c>
      <c r="L1295" t="s">
        <v>25</v>
      </c>
      <c r="M1295">
        <v>0.5</v>
      </c>
      <c r="N1295">
        <v>6.9</v>
      </c>
      <c r="O1295" t="s">
        <v>28</v>
      </c>
      <c r="P1295">
        <v>5</v>
      </c>
      <c r="Q1295" t="s">
        <v>27</v>
      </c>
      <c r="R1295" t="s">
        <v>28</v>
      </c>
      <c r="S1295">
        <v>111.8</v>
      </c>
      <c r="T1295" t="str" cm="1">
        <f t="array" ref="T1295">_xlfn.IFS(Raw_Data[[#This Row],[Call Status]]="Resolved","5",Raw_Data[[#This Row],[Call Status]]="Escalated","2",Raw_Data[[#This Row],[Call Status]]="Pending","3",Raw_Data[[#This Row],[Call Status]]="Abandoned","0")</f>
        <v>5</v>
      </c>
      <c r="U1295" t="str">
        <f>TEXT(Raw_Data[[#This Row],[Call Date]],"mmmm")</f>
        <v>July</v>
      </c>
      <c r="V1295" t="str" cm="1">
        <f t="array" ref="V1295">_xlfn.IFS(Raw_Data[[#This Row],[Customer Satisfaction]]&lt;2,"Poor",Raw_Data[[#This Row],[Customer Satisfaction]]&lt;4,"Average",Raw_Data[[#This Row],[Customer Satisfaction]]&gt;=4,"Excellent")</f>
        <v>Excellent</v>
      </c>
    </row>
    <row r="1296" spans="2:22" x14ac:dyDescent="0.3">
      <c r="B1296" t="s">
        <v>3888</v>
      </c>
      <c r="C1296" s="2">
        <v>45668</v>
      </c>
      <c r="D1296" s="1">
        <v>0.78819444444444442</v>
      </c>
      <c r="E1296" t="s">
        <v>108</v>
      </c>
      <c r="F1296" t="s">
        <v>38</v>
      </c>
      <c r="G1296" t="s">
        <v>21</v>
      </c>
      <c r="H1296" t="s">
        <v>2026</v>
      </c>
      <c r="I1296" t="s">
        <v>1128</v>
      </c>
      <c r="J1296" t="s">
        <v>42</v>
      </c>
      <c r="K1296" t="s">
        <v>25</v>
      </c>
      <c r="L1296" t="s">
        <v>3564</v>
      </c>
      <c r="M1296">
        <v>0.2</v>
      </c>
      <c r="N1296">
        <v>6.3</v>
      </c>
      <c r="O1296" t="s">
        <v>26</v>
      </c>
      <c r="P1296">
        <v>3</v>
      </c>
      <c r="Q1296" t="s">
        <v>615</v>
      </c>
      <c r="R1296" t="s">
        <v>28</v>
      </c>
      <c r="S1296">
        <v>31.29</v>
      </c>
      <c r="T1296" t="str" cm="1">
        <f t="array" ref="T1296">_xlfn.IFS(Raw_Data[[#This Row],[Call Status]]="Resolved","5",Raw_Data[[#This Row],[Call Status]]="Escalated","2",Raw_Data[[#This Row],[Call Status]]="Pending","3",Raw_Data[[#This Row],[Call Status]]="Abandoned","0")</f>
        <v>5</v>
      </c>
      <c r="U1296" t="str">
        <f>TEXT(Raw_Data[[#This Row],[Call Date]],"mmmm")</f>
        <v>January</v>
      </c>
      <c r="V1296" t="str" cm="1">
        <f t="array" ref="V1296">_xlfn.IFS(Raw_Data[[#This Row],[Customer Satisfaction]]&lt;2,"Poor",Raw_Data[[#This Row],[Customer Satisfaction]]&lt;4,"Average",Raw_Data[[#This Row],[Customer Satisfaction]]&gt;=4,"Excellent")</f>
        <v>Average</v>
      </c>
    </row>
    <row r="1297" spans="2:22" x14ac:dyDescent="0.3">
      <c r="B1297" t="s">
        <v>7970</v>
      </c>
      <c r="C1297" s="2">
        <v>45891</v>
      </c>
      <c r="D1297" s="1">
        <v>0.61041666666666672</v>
      </c>
      <c r="E1297" t="s">
        <v>33</v>
      </c>
      <c r="F1297" t="s">
        <v>38</v>
      </c>
      <c r="G1297" t="s">
        <v>162</v>
      </c>
      <c r="H1297" t="s">
        <v>22</v>
      </c>
      <c r="I1297" t="s">
        <v>23</v>
      </c>
      <c r="J1297" t="s">
        <v>49</v>
      </c>
      <c r="K1297" t="s">
        <v>16</v>
      </c>
      <c r="L1297" t="s">
        <v>16</v>
      </c>
      <c r="M1297">
        <v>3.3</v>
      </c>
      <c r="N1297">
        <v>16.7</v>
      </c>
      <c r="O1297" t="s">
        <v>28</v>
      </c>
      <c r="P1297">
        <v>3</v>
      </c>
      <c r="Q1297" t="s">
        <v>615</v>
      </c>
      <c r="R1297" t="s">
        <v>26</v>
      </c>
      <c r="S1297">
        <v>245.52</v>
      </c>
      <c r="T1297" t="str" cm="1">
        <f t="array" ref="T1297">_xlfn.IFS(Raw_Data[[#This Row],[Call Status]]="Resolved","5",Raw_Data[[#This Row],[Call Status]]="Escalated","2",Raw_Data[[#This Row],[Call Status]]="Pending","3",Raw_Data[[#This Row],[Call Status]]="Abandoned","0")</f>
        <v>2</v>
      </c>
      <c r="U1297" t="str">
        <f>TEXT(Raw_Data[[#This Row],[Call Date]],"mmmm")</f>
        <v>August</v>
      </c>
      <c r="V1297" t="str" cm="1">
        <f t="array" ref="V1297">_xlfn.IFS(Raw_Data[[#This Row],[Customer Satisfaction]]&lt;2,"Poor",Raw_Data[[#This Row],[Customer Satisfaction]]&lt;4,"Average",Raw_Data[[#This Row],[Customer Satisfaction]]&gt;=4,"Excellent")</f>
        <v>Average</v>
      </c>
    </row>
    <row r="1298" spans="2:22" x14ac:dyDescent="0.3">
      <c r="B1298" t="s">
        <v>7502</v>
      </c>
      <c r="C1298" s="2">
        <v>45852</v>
      </c>
      <c r="D1298" s="1">
        <v>0.52083333333333337</v>
      </c>
      <c r="E1298" t="s">
        <v>19</v>
      </c>
      <c r="F1298" t="s">
        <v>20</v>
      </c>
      <c r="G1298" t="s">
        <v>250</v>
      </c>
      <c r="H1298" t="s">
        <v>2026</v>
      </c>
      <c r="I1298" t="s">
        <v>1137</v>
      </c>
      <c r="J1298" t="s">
        <v>64</v>
      </c>
      <c r="K1298" t="s">
        <v>7253</v>
      </c>
      <c r="L1298" t="s">
        <v>7254</v>
      </c>
      <c r="M1298">
        <v>3.2</v>
      </c>
      <c r="N1298">
        <v>6.3</v>
      </c>
      <c r="O1298" t="s">
        <v>28</v>
      </c>
      <c r="P1298">
        <v>0</v>
      </c>
      <c r="Q1298" t="s">
        <v>1014</v>
      </c>
      <c r="R1298" t="s">
        <v>28</v>
      </c>
      <c r="S1298">
        <v>257.08999999999997</v>
      </c>
      <c r="T1298" t="str" cm="1">
        <f t="array" ref="T1298">_xlfn.IFS(Raw_Data[[#This Row],[Call Status]]="Resolved","5",Raw_Data[[#This Row],[Call Status]]="Escalated","2",Raw_Data[[#This Row],[Call Status]]="Pending","3",Raw_Data[[#This Row],[Call Status]]="Abandoned","0")</f>
        <v>0</v>
      </c>
      <c r="U1298" t="str">
        <f>TEXT(Raw_Data[[#This Row],[Call Date]],"mmmm")</f>
        <v>July</v>
      </c>
      <c r="V1298" t="str" cm="1">
        <f t="array" ref="V1298">_xlfn.IFS(Raw_Data[[#This Row],[Customer Satisfaction]]&lt;2,"Poor",Raw_Data[[#This Row],[Customer Satisfaction]]&lt;4,"Average",Raw_Data[[#This Row],[Customer Satisfaction]]&gt;=4,"Excellent")</f>
        <v>Poor</v>
      </c>
    </row>
    <row r="1299" spans="2:22" x14ac:dyDescent="0.3">
      <c r="B1299" t="s">
        <v>8712</v>
      </c>
      <c r="C1299" s="2">
        <v>45776</v>
      </c>
      <c r="D1299" s="1">
        <v>0.56041666666666667</v>
      </c>
      <c r="E1299" t="s">
        <v>63</v>
      </c>
      <c r="F1299" t="s">
        <v>20</v>
      </c>
      <c r="G1299" t="s">
        <v>21</v>
      </c>
      <c r="H1299" t="s">
        <v>2392</v>
      </c>
      <c r="I1299" t="s">
        <v>23</v>
      </c>
      <c r="J1299" t="s">
        <v>39</v>
      </c>
      <c r="K1299" t="s">
        <v>16</v>
      </c>
      <c r="L1299" t="s">
        <v>16</v>
      </c>
      <c r="M1299">
        <v>4.5999999999999996</v>
      </c>
      <c r="N1299">
        <v>12.3</v>
      </c>
      <c r="O1299" t="s">
        <v>28</v>
      </c>
      <c r="P1299">
        <v>1</v>
      </c>
      <c r="Q1299" t="s">
        <v>1014</v>
      </c>
      <c r="R1299" t="s">
        <v>26</v>
      </c>
      <c r="S1299">
        <v>140.72999999999999</v>
      </c>
      <c r="T1299" t="str" cm="1">
        <f t="array" ref="T1299">_xlfn.IFS(Raw_Data[[#This Row],[Call Status]]="Resolved","5",Raw_Data[[#This Row],[Call Status]]="Escalated","2",Raw_Data[[#This Row],[Call Status]]="Pending","3",Raw_Data[[#This Row],[Call Status]]="Abandoned","0")</f>
        <v>2</v>
      </c>
      <c r="U1299" t="str">
        <f>TEXT(Raw_Data[[#This Row],[Call Date]],"mmmm")</f>
        <v>April</v>
      </c>
      <c r="V1299" t="str" cm="1">
        <f t="array" ref="V1299">_xlfn.IFS(Raw_Data[[#This Row],[Customer Satisfaction]]&lt;2,"Poor",Raw_Data[[#This Row],[Customer Satisfaction]]&lt;4,"Average",Raw_Data[[#This Row],[Customer Satisfaction]]&gt;=4,"Excellent")</f>
        <v>Poor</v>
      </c>
    </row>
    <row r="1300" spans="2:22" x14ac:dyDescent="0.3">
      <c r="B1300" t="s">
        <v>7437</v>
      </c>
      <c r="C1300" s="2">
        <v>45677</v>
      </c>
      <c r="D1300" s="1">
        <v>0.42569444444444443</v>
      </c>
      <c r="E1300" t="s">
        <v>37</v>
      </c>
      <c r="F1300" t="s">
        <v>38</v>
      </c>
      <c r="G1300" t="s">
        <v>162</v>
      </c>
      <c r="H1300" t="s">
        <v>2026</v>
      </c>
      <c r="I1300" t="s">
        <v>23</v>
      </c>
      <c r="J1300" t="s">
        <v>45</v>
      </c>
      <c r="K1300" t="s">
        <v>7253</v>
      </c>
      <c r="L1300" t="s">
        <v>7254</v>
      </c>
      <c r="M1300">
        <v>0.9</v>
      </c>
      <c r="N1300">
        <v>1.8</v>
      </c>
      <c r="O1300" t="s">
        <v>28</v>
      </c>
      <c r="P1300">
        <v>3</v>
      </c>
      <c r="Q1300" t="s">
        <v>615</v>
      </c>
      <c r="R1300" t="s">
        <v>28</v>
      </c>
      <c r="S1300">
        <v>231.88</v>
      </c>
      <c r="T1300" t="str" cm="1">
        <f t="array" ref="T1300">_xlfn.IFS(Raw_Data[[#This Row],[Call Status]]="Resolved","5",Raw_Data[[#This Row],[Call Status]]="Escalated","2",Raw_Data[[#This Row],[Call Status]]="Pending","3",Raw_Data[[#This Row],[Call Status]]="Abandoned","0")</f>
        <v>0</v>
      </c>
      <c r="U1300" t="str">
        <f>TEXT(Raw_Data[[#This Row],[Call Date]],"mmmm")</f>
        <v>January</v>
      </c>
      <c r="V1300" t="str" cm="1">
        <f t="array" ref="V1300">_xlfn.IFS(Raw_Data[[#This Row],[Customer Satisfaction]]&lt;2,"Poor",Raw_Data[[#This Row],[Customer Satisfaction]]&lt;4,"Average",Raw_Data[[#This Row],[Customer Satisfaction]]&gt;=4,"Excellent")</f>
        <v>Average</v>
      </c>
    </row>
    <row r="1301" spans="2:22" x14ac:dyDescent="0.3">
      <c r="B1301" t="s">
        <v>8795</v>
      </c>
      <c r="C1301" s="2">
        <v>45918</v>
      </c>
      <c r="D1301" s="1">
        <v>0.35833333333333334</v>
      </c>
      <c r="E1301" t="s">
        <v>33</v>
      </c>
      <c r="F1301" t="s">
        <v>34</v>
      </c>
      <c r="G1301" t="s">
        <v>162</v>
      </c>
      <c r="H1301" t="s">
        <v>22</v>
      </c>
      <c r="I1301" t="s">
        <v>23</v>
      </c>
      <c r="J1301" t="s">
        <v>49</v>
      </c>
      <c r="K1301" t="s">
        <v>16</v>
      </c>
      <c r="L1301" t="s">
        <v>16</v>
      </c>
      <c r="M1301">
        <v>1.3</v>
      </c>
      <c r="N1301">
        <v>12.1</v>
      </c>
      <c r="O1301" t="s">
        <v>28</v>
      </c>
      <c r="P1301">
        <v>1</v>
      </c>
      <c r="Q1301" t="s">
        <v>1014</v>
      </c>
      <c r="R1301" t="s">
        <v>26</v>
      </c>
      <c r="S1301">
        <v>191.06</v>
      </c>
      <c r="T1301" t="str" cm="1">
        <f t="array" ref="T1301">_xlfn.IFS(Raw_Data[[#This Row],[Call Status]]="Resolved","5",Raw_Data[[#This Row],[Call Status]]="Escalated","2",Raw_Data[[#This Row],[Call Status]]="Pending","3",Raw_Data[[#This Row],[Call Status]]="Abandoned","0")</f>
        <v>2</v>
      </c>
      <c r="U1301" t="str">
        <f>TEXT(Raw_Data[[#This Row],[Call Date]],"mmmm")</f>
        <v>September</v>
      </c>
      <c r="V1301" t="str" cm="1">
        <f t="array" ref="V1301">_xlfn.IFS(Raw_Data[[#This Row],[Customer Satisfaction]]&lt;2,"Poor",Raw_Data[[#This Row],[Customer Satisfaction]]&lt;4,"Average",Raw_Data[[#This Row],[Customer Satisfaction]]&gt;=4,"Excellent")</f>
        <v>Poor</v>
      </c>
    </row>
    <row r="1302" spans="2:22" x14ac:dyDescent="0.3">
      <c r="B1302" t="s">
        <v>3421</v>
      </c>
      <c r="C1302" s="2">
        <v>45950</v>
      </c>
      <c r="D1302" s="1">
        <v>0.43472222222222223</v>
      </c>
      <c r="E1302" t="s">
        <v>57</v>
      </c>
      <c r="F1302" t="s">
        <v>38</v>
      </c>
      <c r="G1302" t="s">
        <v>327</v>
      </c>
      <c r="H1302" t="s">
        <v>2026</v>
      </c>
      <c r="I1302" t="s">
        <v>23</v>
      </c>
      <c r="J1302" t="s">
        <v>49</v>
      </c>
      <c r="K1302" t="s">
        <v>25</v>
      </c>
      <c r="L1302" t="s">
        <v>25</v>
      </c>
      <c r="M1302">
        <v>3.4</v>
      </c>
      <c r="N1302">
        <v>16</v>
      </c>
      <c r="O1302" t="s">
        <v>26</v>
      </c>
      <c r="P1302">
        <v>5</v>
      </c>
      <c r="Q1302" t="s">
        <v>27</v>
      </c>
      <c r="R1302" t="s">
        <v>28</v>
      </c>
      <c r="S1302">
        <v>91.07</v>
      </c>
      <c r="T1302" t="str" cm="1">
        <f t="array" ref="T1302">_xlfn.IFS(Raw_Data[[#This Row],[Call Status]]="Resolved","5",Raw_Data[[#This Row],[Call Status]]="Escalated","2",Raw_Data[[#This Row],[Call Status]]="Pending","3",Raw_Data[[#This Row],[Call Status]]="Abandoned","0")</f>
        <v>5</v>
      </c>
      <c r="U1302" t="str">
        <f>TEXT(Raw_Data[[#This Row],[Call Date]],"mmmm")</f>
        <v>October</v>
      </c>
      <c r="V1302" t="str" cm="1">
        <f t="array" ref="V1302">_xlfn.IFS(Raw_Data[[#This Row],[Customer Satisfaction]]&lt;2,"Poor",Raw_Data[[#This Row],[Customer Satisfaction]]&lt;4,"Average",Raw_Data[[#This Row],[Customer Satisfaction]]&gt;=4,"Excellent")</f>
        <v>Excellent</v>
      </c>
    </row>
    <row r="1303" spans="2:22" x14ac:dyDescent="0.3">
      <c r="B1303" t="s">
        <v>5148</v>
      </c>
      <c r="C1303" s="2">
        <v>45913</v>
      </c>
      <c r="D1303" s="1">
        <v>0.48749999999999999</v>
      </c>
      <c r="E1303" t="s">
        <v>30</v>
      </c>
      <c r="F1303" t="s">
        <v>20</v>
      </c>
      <c r="G1303" t="s">
        <v>162</v>
      </c>
      <c r="H1303" t="s">
        <v>22</v>
      </c>
      <c r="I1303" t="s">
        <v>1130</v>
      </c>
      <c r="J1303" t="s">
        <v>55</v>
      </c>
      <c r="K1303" t="s">
        <v>25</v>
      </c>
      <c r="L1303" t="s">
        <v>3564</v>
      </c>
      <c r="M1303">
        <v>8.5</v>
      </c>
      <c r="N1303">
        <v>14</v>
      </c>
      <c r="O1303" t="s">
        <v>26</v>
      </c>
      <c r="P1303">
        <v>5</v>
      </c>
      <c r="Q1303" t="s">
        <v>27</v>
      </c>
      <c r="R1303" t="s">
        <v>28</v>
      </c>
      <c r="S1303">
        <v>229.03</v>
      </c>
      <c r="T1303" t="str" cm="1">
        <f t="array" ref="T1303">_xlfn.IFS(Raw_Data[[#This Row],[Call Status]]="Resolved","5",Raw_Data[[#This Row],[Call Status]]="Escalated","2",Raw_Data[[#This Row],[Call Status]]="Pending","3",Raw_Data[[#This Row],[Call Status]]="Abandoned","0")</f>
        <v>5</v>
      </c>
      <c r="U1303" t="str">
        <f>TEXT(Raw_Data[[#This Row],[Call Date]],"mmmm")</f>
        <v>September</v>
      </c>
      <c r="V1303" t="str" cm="1">
        <f t="array" ref="V1303">_xlfn.IFS(Raw_Data[[#This Row],[Customer Satisfaction]]&lt;2,"Poor",Raw_Data[[#This Row],[Customer Satisfaction]]&lt;4,"Average",Raw_Data[[#This Row],[Customer Satisfaction]]&gt;=4,"Excellent")</f>
        <v>Excellent</v>
      </c>
    </row>
    <row r="1304" spans="2:22" x14ac:dyDescent="0.3">
      <c r="B1304" t="s">
        <v>7728</v>
      </c>
      <c r="C1304" s="2">
        <v>45879</v>
      </c>
      <c r="D1304" s="1">
        <v>0.62222222222222223</v>
      </c>
      <c r="E1304" t="s">
        <v>47</v>
      </c>
      <c r="F1304" t="s">
        <v>38</v>
      </c>
      <c r="G1304" t="s">
        <v>21</v>
      </c>
      <c r="H1304" t="s">
        <v>2026</v>
      </c>
      <c r="I1304" t="s">
        <v>1137</v>
      </c>
      <c r="J1304" t="s">
        <v>45</v>
      </c>
      <c r="K1304" t="s">
        <v>7253</v>
      </c>
      <c r="L1304" t="s">
        <v>7254</v>
      </c>
      <c r="M1304">
        <v>4.7</v>
      </c>
      <c r="N1304">
        <v>11.1</v>
      </c>
      <c r="O1304" t="s">
        <v>28</v>
      </c>
      <c r="P1304">
        <v>1</v>
      </c>
      <c r="Q1304" t="s">
        <v>1014</v>
      </c>
      <c r="R1304" t="s">
        <v>28</v>
      </c>
      <c r="S1304">
        <v>418.52</v>
      </c>
      <c r="T1304" t="str" cm="1">
        <f t="array" ref="T1304">_xlfn.IFS(Raw_Data[[#This Row],[Call Status]]="Resolved","5",Raw_Data[[#This Row],[Call Status]]="Escalated","2",Raw_Data[[#This Row],[Call Status]]="Pending","3",Raw_Data[[#This Row],[Call Status]]="Abandoned","0")</f>
        <v>0</v>
      </c>
      <c r="U1304" t="str">
        <f>TEXT(Raw_Data[[#This Row],[Call Date]],"mmmm")</f>
        <v>August</v>
      </c>
      <c r="V1304" t="str" cm="1">
        <f t="array" ref="V1304">_xlfn.IFS(Raw_Data[[#This Row],[Customer Satisfaction]]&lt;2,"Poor",Raw_Data[[#This Row],[Customer Satisfaction]]&lt;4,"Average",Raw_Data[[#This Row],[Customer Satisfaction]]&gt;=4,"Excellent")</f>
        <v>Poor</v>
      </c>
    </row>
    <row r="1305" spans="2:22" x14ac:dyDescent="0.3">
      <c r="B1305" t="s">
        <v>8548</v>
      </c>
      <c r="C1305" s="2">
        <v>45883</v>
      </c>
      <c r="D1305" s="1">
        <v>0.54374999999999996</v>
      </c>
      <c r="E1305" t="s">
        <v>33</v>
      </c>
      <c r="F1305" t="s">
        <v>34</v>
      </c>
      <c r="G1305" t="s">
        <v>327</v>
      </c>
      <c r="H1305" t="s">
        <v>22</v>
      </c>
      <c r="I1305" t="s">
        <v>23</v>
      </c>
      <c r="J1305" t="s">
        <v>24</v>
      </c>
      <c r="K1305" t="s">
        <v>16</v>
      </c>
      <c r="L1305" t="s">
        <v>16</v>
      </c>
      <c r="M1305">
        <v>2.1</v>
      </c>
      <c r="N1305">
        <v>8.1999999999999993</v>
      </c>
      <c r="O1305" t="s">
        <v>28</v>
      </c>
      <c r="P1305">
        <v>2</v>
      </c>
      <c r="Q1305" t="s">
        <v>1014</v>
      </c>
      <c r="R1305" t="s">
        <v>26</v>
      </c>
      <c r="S1305">
        <v>172.74</v>
      </c>
      <c r="T1305" t="str" cm="1">
        <f t="array" ref="T1305">_xlfn.IFS(Raw_Data[[#This Row],[Call Status]]="Resolved","5",Raw_Data[[#This Row],[Call Status]]="Escalated","2",Raw_Data[[#This Row],[Call Status]]="Pending","3",Raw_Data[[#This Row],[Call Status]]="Abandoned","0")</f>
        <v>2</v>
      </c>
      <c r="U1305" t="str">
        <f>TEXT(Raw_Data[[#This Row],[Call Date]],"mmmm")</f>
        <v>August</v>
      </c>
      <c r="V1305" t="str" cm="1">
        <f t="array" ref="V1305">_xlfn.IFS(Raw_Data[[#This Row],[Customer Satisfaction]]&lt;2,"Poor",Raw_Data[[#This Row],[Customer Satisfaction]]&lt;4,"Average",Raw_Data[[#This Row],[Customer Satisfaction]]&gt;=4,"Excellent")</f>
        <v>Average</v>
      </c>
    </row>
    <row r="1306" spans="2:22" x14ac:dyDescent="0.3">
      <c r="B1306" t="s">
        <v>866</v>
      </c>
      <c r="C1306" s="2">
        <v>45710</v>
      </c>
      <c r="D1306" s="1">
        <v>0.72847222222222219</v>
      </c>
      <c r="E1306" t="s">
        <v>110</v>
      </c>
      <c r="F1306" t="s">
        <v>38</v>
      </c>
      <c r="G1306" t="s">
        <v>21</v>
      </c>
      <c r="H1306" t="s">
        <v>22</v>
      </c>
      <c r="I1306" t="s">
        <v>23</v>
      </c>
      <c r="J1306" t="s">
        <v>42</v>
      </c>
      <c r="K1306" t="s">
        <v>25</v>
      </c>
      <c r="L1306" t="s">
        <v>25</v>
      </c>
      <c r="M1306">
        <v>7.8</v>
      </c>
      <c r="N1306">
        <v>7.4</v>
      </c>
      <c r="O1306" t="s">
        <v>26</v>
      </c>
      <c r="P1306">
        <v>3</v>
      </c>
      <c r="Q1306" t="s">
        <v>615</v>
      </c>
      <c r="R1306" t="s">
        <v>28</v>
      </c>
      <c r="S1306">
        <v>247.57</v>
      </c>
      <c r="T1306" t="str" cm="1">
        <f t="array" ref="T1306">_xlfn.IFS(Raw_Data[[#This Row],[Call Status]]="Resolved","5",Raw_Data[[#This Row],[Call Status]]="Escalated","2",Raw_Data[[#This Row],[Call Status]]="Pending","3",Raw_Data[[#This Row],[Call Status]]="Abandoned","0")</f>
        <v>5</v>
      </c>
      <c r="U1306" t="str">
        <f>TEXT(Raw_Data[[#This Row],[Call Date]],"mmmm")</f>
        <v>February</v>
      </c>
      <c r="V1306" t="str" cm="1">
        <f t="array" ref="V1306">_xlfn.IFS(Raw_Data[[#This Row],[Customer Satisfaction]]&lt;2,"Poor",Raw_Data[[#This Row],[Customer Satisfaction]]&lt;4,"Average",Raw_Data[[#This Row],[Customer Satisfaction]]&gt;=4,"Excellent")</f>
        <v>Average</v>
      </c>
    </row>
    <row r="1307" spans="2:22" x14ac:dyDescent="0.3">
      <c r="B1307" t="s">
        <v>3332</v>
      </c>
      <c r="C1307" s="2">
        <v>46012</v>
      </c>
      <c r="D1307" s="1">
        <v>0.4284722222222222</v>
      </c>
      <c r="E1307" t="s">
        <v>66</v>
      </c>
      <c r="F1307" t="s">
        <v>20</v>
      </c>
      <c r="G1307" t="s">
        <v>327</v>
      </c>
      <c r="H1307" t="s">
        <v>2026</v>
      </c>
      <c r="I1307" t="s">
        <v>23</v>
      </c>
      <c r="J1307" t="s">
        <v>45</v>
      </c>
      <c r="K1307" t="s">
        <v>25</v>
      </c>
      <c r="L1307" t="s">
        <v>25</v>
      </c>
      <c r="M1307">
        <v>0.5</v>
      </c>
      <c r="N1307">
        <v>8.6</v>
      </c>
      <c r="O1307" t="s">
        <v>26</v>
      </c>
      <c r="P1307">
        <v>4</v>
      </c>
      <c r="Q1307" t="s">
        <v>27</v>
      </c>
      <c r="R1307" t="s">
        <v>28</v>
      </c>
      <c r="S1307">
        <v>124.43</v>
      </c>
      <c r="T1307" t="str" cm="1">
        <f t="array" ref="T1307">_xlfn.IFS(Raw_Data[[#This Row],[Call Status]]="Resolved","5",Raw_Data[[#This Row],[Call Status]]="Escalated","2",Raw_Data[[#This Row],[Call Status]]="Pending","3",Raw_Data[[#This Row],[Call Status]]="Abandoned","0")</f>
        <v>5</v>
      </c>
      <c r="U1307" t="str">
        <f>TEXT(Raw_Data[[#This Row],[Call Date]],"mmmm")</f>
        <v>December</v>
      </c>
      <c r="V1307" t="str" cm="1">
        <f t="array" ref="V1307">_xlfn.IFS(Raw_Data[[#This Row],[Customer Satisfaction]]&lt;2,"Poor",Raw_Data[[#This Row],[Customer Satisfaction]]&lt;4,"Average",Raw_Data[[#This Row],[Customer Satisfaction]]&gt;=4,"Excellent")</f>
        <v>Excellent</v>
      </c>
    </row>
    <row r="1308" spans="2:22" x14ac:dyDescent="0.3">
      <c r="B1308" t="s">
        <v>3278</v>
      </c>
      <c r="C1308" s="2">
        <v>45999</v>
      </c>
      <c r="D1308" s="1">
        <v>0.65972222222222221</v>
      </c>
      <c r="E1308" t="s">
        <v>53</v>
      </c>
      <c r="F1308" t="s">
        <v>48</v>
      </c>
      <c r="G1308" t="s">
        <v>327</v>
      </c>
      <c r="H1308" t="s">
        <v>2026</v>
      </c>
      <c r="I1308" t="s">
        <v>23</v>
      </c>
      <c r="J1308" t="s">
        <v>76</v>
      </c>
      <c r="K1308" t="s">
        <v>25</v>
      </c>
      <c r="L1308" t="s">
        <v>25</v>
      </c>
      <c r="M1308">
        <v>0.5</v>
      </c>
      <c r="N1308">
        <v>6</v>
      </c>
      <c r="O1308" t="s">
        <v>26</v>
      </c>
      <c r="P1308">
        <v>3</v>
      </c>
      <c r="Q1308" t="s">
        <v>615</v>
      </c>
      <c r="R1308" t="s">
        <v>28</v>
      </c>
      <c r="S1308">
        <v>169.99</v>
      </c>
      <c r="T1308" t="str" cm="1">
        <f t="array" ref="T1308">_xlfn.IFS(Raw_Data[[#This Row],[Call Status]]="Resolved","5",Raw_Data[[#This Row],[Call Status]]="Escalated","2",Raw_Data[[#This Row],[Call Status]]="Pending","3",Raw_Data[[#This Row],[Call Status]]="Abandoned","0")</f>
        <v>5</v>
      </c>
      <c r="U1308" t="str">
        <f>TEXT(Raw_Data[[#This Row],[Call Date]],"mmmm")</f>
        <v>December</v>
      </c>
      <c r="V1308" t="str" cm="1">
        <f t="array" ref="V1308">_xlfn.IFS(Raw_Data[[#This Row],[Customer Satisfaction]]&lt;2,"Poor",Raw_Data[[#This Row],[Customer Satisfaction]]&lt;4,"Average",Raw_Data[[#This Row],[Customer Satisfaction]]&gt;=4,"Excellent")</f>
        <v>Average</v>
      </c>
    </row>
    <row r="1309" spans="2:22" x14ac:dyDescent="0.3">
      <c r="B1309" t="s">
        <v>7390</v>
      </c>
      <c r="C1309" s="2">
        <v>46021</v>
      </c>
      <c r="D1309" s="1">
        <v>0.40902777777777777</v>
      </c>
      <c r="E1309" t="s">
        <v>156</v>
      </c>
      <c r="F1309" t="s">
        <v>38</v>
      </c>
      <c r="G1309" t="s">
        <v>162</v>
      </c>
      <c r="H1309" t="s">
        <v>2392</v>
      </c>
      <c r="I1309" t="s">
        <v>23</v>
      </c>
      <c r="J1309" t="s">
        <v>55</v>
      </c>
      <c r="K1309" t="s">
        <v>7253</v>
      </c>
      <c r="L1309" t="s">
        <v>7254</v>
      </c>
      <c r="M1309">
        <v>1.8</v>
      </c>
      <c r="N1309">
        <v>8.6</v>
      </c>
      <c r="O1309" t="s">
        <v>28</v>
      </c>
      <c r="P1309">
        <v>3</v>
      </c>
      <c r="Q1309" t="s">
        <v>615</v>
      </c>
      <c r="R1309" t="s">
        <v>28</v>
      </c>
      <c r="S1309">
        <v>244.61</v>
      </c>
      <c r="T1309" t="str" cm="1">
        <f t="array" ref="T1309">_xlfn.IFS(Raw_Data[[#This Row],[Call Status]]="Resolved","5",Raw_Data[[#This Row],[Call Status]]="Escalated","2",Raw_Data[[#This Row],[Call Status]]="Pending","3",Raw_Data[[#This Row],[Call Status]]="Abandoned","0")</f>
        <v>0</v>
      </c>
      <c r="U1309" t="str">
        <f>TEXT(Raw_Data[[#This Row],[Call Date]],"mmmm")</f>
        <v>December</v>
      </c>
      <c r="V1309" t="str" cm="1">
        <f t="array" ref="V1309">_xlfn.IFS(Raw_Data[[#This Row],[Customer Satisfaction]]&lt;2,"Poor",Raw_Data[[#This Row],[Customer Satisfaction]]&lt;4,"Average",Raw_Data[[#This Row],[Customer Satisfaction]]&gt;=4,"Excellent")</f>
        <v>Average</v>
      </c>
    </row>
    <row r="1310" spans="2:22" x14ac:dyDescent="0.3">
      <c r="B1310" t="s">
        <v>4774</v>
      </c>
      <c r="C1310" s="2">
        <v>45937</v>
      </c>
      <c r="D1310" s="1">
        <v>0.42430555555555555</v>
      </c>
      <c r="E1310" t="s">
        <v>110</v>
      </c>
      <c r="F1310" t="s">
        <v>20</v>
      </c>
      <c r="G1310" t="s">
        <v>21</v>
      </c>
      <c r="H1310" t="s">
        <v>22</v>
      </c>
      <c r="I1310" t="s">
        <v>1137</v>
      </c>
      <c r="J1310" t="s">
        <v>45</v>
      </c>
      <c r="K1310" t="s">
        <v>25</v>
      </c>
      <c r="L1310" t="s">
        <v>3561</v>
      </c>
      <c r="M1310">
        <v>2.6</v>
      </c>
      <c r="N1310">
        <v>8.5</v>
      </c>
      <c r="O1310" t="s">
        <v>26</v>
      </c>
      <c r="P1310">
        <v>5</v>
      </c>
      <c r="Q1310" t="s">
        <v>27</v>
      </c>
      <c r="R1310" t="s">
        <v>28</v>
      </c>
      <c r="S1310">
        <v>247.2</v>
      </c>
      <c r="T1310" t="str" cm="1">
        <f t="array" ref="T1310">_xlfn.IFS(Raw_Data[[#This Row],[Call Status]]="Resolved","5",Raw_Data[[#This Row],[Call Status]]="Escalated","2",Raw_Data[[#This Row],[Call Status]]="Pending","3",Raw_Data[[#This Row],[Call Status]]="Abandoned","0")</f>
        <v>5</v>
      </c>
      <c r="U1310" t="str">
        <f>TEXT(Raw_Data[[#This Row],[Call Date]],"mmmm")</f>
        <v>October</v>
      </c>
      <c r="V1310" t="str" cm="1">
        <f t="array" ref="V1310">_xlfn.IFS(Raw_Data[[#This Row],[Customer Satisfaction]]&lt;2,"Poor",Raw_Data[[#This Row],[Customer Satisfaction]]&lt;4,"Average",Raw_Data[[#This Row],[Customer Satisfaction]]&gt;=4,"Excellent")</f>
        <v>Excellent</v>
      </c>
    </row>
    <row r="1311" spans="2:22" x14ac:dyDescent="0.3">
      <c r="B1311" t="s">
        <v>4396</v>
      </c>
      <c r="C1311" s="2">
        <v>45738</v>
      </c>
      <c r="D1311" s="1">
        <v>0.87222222222222223</v>
      </c>
      <c r="E1311" t="s">
        <v>30</v>
      </c>
      <c r="F1311" t="s">
        <v>34</v>
      </c>
      <c r="G1311" t="s">
        <v>162</v>
      </c>
      <c r="H1311" t="s">
        <v>22</v>
      </c>
      <c r="I1311" t="s">
        <v>1137</v>
      </c>
      <c r="J1311" t="s">
        <v>39</v>
      </c>
      <c r="K1311" t="s">
        <v>25</v>
      </c>
      <c r="L1311" t="s">
        <v>3570</v>
      </c>
      <c r="M1311">
        <v>1.9</v>
      </c>
      <c r="N1311">
        <v>10.6</v>
      </c>
      <c r="O1311" t="s">
        <v>26</v>
      </c>
      <c r="P1311">
        <v>0</v>
      </c>
      <c r="Q1311" t="s">
        <v>27</v>
      </c>
      <c r="R1311" t="s">
        <v>28</v>
      </c>
      <c r="S1311">
        <v>417.98</v>
      </c>
      <c r="T1311" t="str" cm="1">
        <f t="array" ref="T1311">_xlfn.IFS(Raw_Data[[#This Row],[Call Status]]="Resolved","5",Raw_Data[[#This Row],[Call Status]]="Escalated","2",Raw_Data[[#This Row],[Call Status]]="Pending","3",Raw_Data[[#This Row],[Call Status]]="Abandoned","0")</f>
        <v>5</v>
      </c>
      <c r="U1311" t="str">
        <f>TEXT(Raw_Data[[#This Row],[Call Date]],"mmmm")</f>
        <v>March</v>
      </c>
      <c r="V1311" t="str" cm="1">
        <f t="array" ref="V1311">_xlfn.IFS(Raw_Data[[#This Row],[Customer Satisfaction]]&lt;2,"Poor",Raw_Data[[#This Row],[Customer Satisfaction]]&lt;4,"Average",Raw_Data[[#This Row],[Customer Satisfaction]]&gt;=4,"Excellent")</f>
        <v>Poor</v>
      </c>
    </row>
    <row r="1312" spans="2:22" x14ac:dyDescent="0.3">
      <c r="B1312" t="s">
        <v>2768</v>
      </c>
      <c r="C1312" s="2">
        <v>45859</v>
      </c>
      <c r="D1312" s="1">
        <v>0.67986111111111114</v>
      </c>
      <c r="E1312" t="s">
        <v>44</v>
      </c>
      <c r="F1312" t="s">
        <v>38</v>
      </c>
      <c r="G1312" t="s">
        <v>21</v>
      </c>
      <c r="H1312" t="s">
        <v>2613</v>
      </c>
      <c r="I1312" t="s">
        <v>23</v>
      </c>
      <c r="J1312" t="s">
        <v>24</v>
      </c>
      <c r="K1312" t="s">
        <v>25</v>
      </c>
      <c r="L1312" t="s">
        <v>25</v>
      </c>
      <c r="M1312">
        <v>3.1</v>
      </c>
      <c r="N1312">
        <v>11.7</v>
      </c>
      <c r="O1312" t="s">
        <v>26</v>
      </c>
      <c r="P1312">
        <v>5</v>
      </c>
      <c r="Q1312" t="s">
        <v>27</v>
      </c>
      <c r="R1312" t="s">
        <v>28</v>
      </c>
      <c r="S1312">
        <v>126.82</v>
      </c>
      <c r="T1312" t="str" cm="1">
        <f t="array" ref="T1312">_xlfn.IFS(Raw_Data[[#This Row],[Call Status]]="Resolved","5",Raw_Data[[#This Row],[Call Status]]="Escalated","2",Raw_Data[[#This Row],[Call Status]]="Pending","3",Raw_Data[[#This Row],[Call Status]]="Abandoned","0")</f>
        <v>5</v>
      </c>
      <c r="U1312" t="str">
        <f>TEXT(Raw_Data[[#This Row],[Call Date]],"mmmm")</f>
        <v>July</v>
      </c>
      <c r="V1312" t="str" cm="1">
        <f t="array" ref="V1312">_xlfn.IFS(Raw_Data[[#This Row],[Customer Satisfaction]]&lt;2,"Poor",Raw_Data[[#This Row],[Customer Satisfaction]]&lt;4,"Average",Raw_Data[[#This Row],[Customer Satisfaction]]&gt;=4,"Excellent")</f>
        <v>Excellent</v>
      </c>
    </row>
    <row r="1313" spans="2:22" x14ac:dyDescent="0.3">
      <c r="B1313" t="s">
        <v>7403</v>
      </c>
      <c r="C1313" s="2">
        <v>45815</v>
      </c>
      <c r="D1313" s="1">
        <v>0.3659722222222222</v>
      </c>
      <c r="E1313" t="s">
        <v>41</v>
      </c>
      <c r="F1313" t="s">
        <v>38</v>
      </c>
      <c r="G1313" t="s">
        <v>162</v>
      </c>
      <c r="H1313" t="s">
        <v>2026</v>
      </c>
      <c r="I1313" t="s">
        <v>1137</v>
      </c>
      <c r="J1313" t="s">
        <v>45</v>
      </c>
      <c r="K1313" t="s">
        <v>7253</v>
      </c>
      <c r="L1313" t="s">
        <v>7254</v>
      </c>
      <c r="M1313">
        <v>1.3</v>
      </c>
      <c r="N1313">
        <v>4.4000000000000004</v>
      </c>
      <c r="O1313" t="s">
        <v>28</v>
      </c>
      <c r="P1313">
        <v>3</v>
      </c>
      <c r="Q1313" t="s">
        <v>615</v>
      </c>
      <c r="R1313" t="s">
        <v>28</v>
      </c>
      <c r="S1313">
        <v>724</v>
      </c>
      <c r="T1313" t="str" cm="1">
        <f t="array" ref="T1313">_xlfn.IFS(Raw_Data[[#This Row],[Call Status]]="Resolved","5",Raw_Data[[#This Row],[Call Status]]="Escalated","2",Raw_Data[[#This Row],[Call Status]]="Pending","3",Raw_Data[[#This Row],[Call Status]]="Abandoned","0")</f>
        <v>0</v>
      </c>
      <c r="U1313" t="str">
        <f>TEXT(Raw_Data[[#This Row],[Call Date]],"mmmm")</f>
        <v>June</v>
      </c>
      <c r="V1313" t="str" cm="1">
        <f t="array" ref="V1313">_xlfn.IFS(Raw_Data[[#This Row],[Customer Satisfaction]]&lt;2,"Poor",Raw_Data[[#This Row],[Customer Satisfaction]]&lt;4,"Average",Raw_Data[[#This Row],[Customer Satisfaction]]&gt;=4,"Excellent")</f>
        <v>Average</v>
      </c>
    </row>
    <row r="1314" spans="2:22" x14ac:dyDescent="0.3">
      <c r="B1314" t="s">
        <v>3720</v>
      </c>
      <c r="C1314" s="2">
        <v>45777</v>
      </c>
      <c r="D1314" s="1">
        <v>0.50277777777777777</v>
      </c>
      <c r="E1314" t="s">
        <v>30</v>
      </c>
      <c r="F1314" t="s">
        <v>34</v>
      </c>
      <c r="G1314" t="s">
        <v>21</v>
      </c>
      <c r="H1314" t="s">
        <v>2026</v>
      </c>
      <c r="I1314" t="s">
        <v>1137</v>
      </c>
      <c r="J1314" t="s">
        <v>49</v>
      </c>
      <c r="K1314" t="s">
        <v>25</v>
      </c>
      <c r="L1314" t="s">
        <v>3564</v>
      </c>
      <c r="M1314">
        <v>2.2999999999999998</v>
      </c>
      <c r="N1314">
        <v>14.9</v>
      </c>
      <c r="O1314" t="s">
        <v>26</v>
      </c>
      <c r="P1314">
        <v>4</v>
      </c>
      <c r="Q1314" t="s">
        <v>27</v>
      </c>
      <c r="R1314" t="s">
        <v>28</v>
      </c>
      <c r="S1314">
        <v>556.97</v>
      </c>
      <c r="T1314" t="str" cm="1">
        <f t="array" ref="T1314">_xlfn.IFS(Raw_Data[[#This Row],[Call Status]]="Resolved","5",Raw_Data[[#This Row],[Call Status]]="Escalated","2",Raw_Data[[#This Row],[Call Status]]="Pending","3",Raw_Data[[#This Row],[Call Status]]="Abandoned","0")</f>
        <v>5</v>
      </c>
      <c r="U1314" t="str">
        <f>TEXT(Raw_Data[[#This Row],[Call Date]],"mmmm")</f>
        <v>April</v>
      </c>
      <c r="V1314" t="str" cm="1">
        <f t="array" ref="V1314">_xlfn.IFS(Raw_Data[[#This Row],[Customer Satisfaction]]&lt;2,"Poor",Raw_Data[[#This Row],[Customer Satisfaction]]&lt;4,"Average",Raw_Data[[#This Row],[Customer Satisfaction]]&gt;=4,"Excellent")</f>
        <v>Excellent</v>
      </c>
    </row>
    <row r="1315" spans="2:22" x14ac:dyDescent="0.3">
      <c r="B1315" t="s">
        <v>4971</v>
      </c>
      <c r="C1315" s="2">
        <v>45716</v>
      </c>
      <c r="D1315" s="1">
        <v>0.43263888888888891</v>
      </c>
      <c r="E1315" t="s">
        <v>57</v>
      </c>
      <c r="F1315" t="s">
        <v>34</v>
      </c>
      <c r="G1315" t="s">
        <v>327</v>
      </c>
      <c r="H1315" t="s">
        <v>22</v>
      </c>
      <c r="I1315" t="s">
        <v>1137</v>
      </c>
      <c r="J1315" t="s">
        <v>39</v>
      </c>
      <c r="K1315" t="s">
        <v>25</v>
      </c>
      <c r="L1315" t="s">
        <v>3564</v>
      </c>
      <c r="M1315">
        <v>2.2999999999999998</v>
      </c>
      <c r="N1315">
        <v>15.8</v>
      </c>
      <c r="O1315" t="s">
        <v>26</v>
      </c>
      <c r="P1315">
        <v>0</v>
      </c>
      <c r="Q1315" t="s">
        <v>615</v>
      </c>
      <c r="R1315" t="s">
        <v>28</v>
      </c>
      <c r="S1315">
        <v>395.16</v>
      </c>
      <c r="T1315" t="str" cm="1">
        <f t="array" ref="T1315">_xlfn.IFS(Raw_Data[[#This Row],[Call Status]]="Resolved","5",Raw_Data[[#This Row],[Call Status]]="Escalated","2",Raw_Data[[#This Row],[Call Status]]="Pending","3",Raw_Data[[#This Row],[Call Status]]="Abandoned","0")</f>
        <v>5</v>
      </c>
      <c r="U1315" t="str">
        <f>TEXT(Raw_Data[[#This Row],[Call Date]],"mmmm")</f>
        <v>February</v>
      </c>
      <c r="V1315" t="str" cm="1">
        <f t="array" ref="V1315">_xlfn.IFS(Raw_Data[[#This Row],[Customer Satisfaction]]&lt;2,"Poor",Raw_Data[[#This Row],[Customer Satisfaction]]&lt;4,"Average",Raw_Data[[#This Row],[Customer Satisfaction]]&gt;=4,"Excellent")</f>
        <v>Poor</v>
      </c>
    </row>
    <row r="1316" spans="2:22" x14ac:dyDescent="0.3">
      <c r="B1316" t="s">
        <v>4421</v>
      </c>
      <c r="C1316" s="2">
        <v>45872</v>
      </c>
      <c r="D1316" s="1">
        <v>0.62291666666666667</v>
      </c>
      <c r="E1316" t="s">
        <v>41</v>
      </c>
      <c r="F1316" t="s">
        <v>20</v>
      </c>
      <c r="G1316" t="s">
        <v>327</v>
      </c>
      <c r="H1316" t="s">
        <v>22</v>
      </c>
      <c r="I1316" t="s">
        <v>1130</v>
      </c>
      <c r="J1316" t="s">
        <v>76</v>
      </c>
      <c r="K1316" t="s">
        <v>25</v>
      </c>
      <c r="L1316" t="s">
        <v>3561</v>
      </c>
      <c r="M1316">
        <v>7.1</v>
      </c>
      <c r="N1316">
        <v>7.7</v>
      </c>
      <c r="O1316" t="s">
        <v>26</v>
      </c>
      <c r="P1316">
        <v>4</v>
      </c>
      <c r="Q1316" t="s">
        <v>27</v>
      </c>
      <c r="R1316" t="s">
        <v>28</v>
      </c>
      <c r="S1316">
        <v>496.32</v>
      </c>
      <c r="T1316" t="str" cm="1">
        <f t="array" ref="T1316">_xlfn.IFS(Raw_Data[[#This Row],[Call Status]]="Resolved","5",Raw_Data[[#This Row],[Call Status]]="Escalated","2",Raw_Data[[#This Row],[Call Status]]="Pending","3",Raw_Data[[#This Row],[Call Status]]="Abandoned","0")</f>
        <v>5</v>
      </c>
      <c r="U1316" t="str">
        <f>TEXT(Raw_Data[[#This Row],[Call Date]],"mmmm")</f>
        <v>August</v>
      </c>
      <c r="V1316" t="str" cm="1">
        <f t="array" ref="V1316">_xlfn.IFS(Raw_Data[[#This Row],[Customer Satisfaction]]&lt;2,"Poor",Raw_Data[[#This Row],[Customer Satisfaction]]&lt;4,"Average",Raw_Data[[#This Row],[Customer Satisfaction]]&gt;=4,"Excellent")</f>
        <v>Excellent</v>
      </c>
    </row>
    <row r="1317" spans="2:22" x14ac:dyDescent="0.3">
      <c r="B1317" t="s">
        <v>3002</v>
      </c>
      <c r="C1317" s="2">
        <v>45785</v>
      </c>
      <c r="D1317" s="1">
        <v>0.65347222222222223</v>
      </c>
      <c r="E1317" t="s">
        <v>70</v>
      </c>
      <c r="F1317" t="s">
        <v>48</v>
      </c>
      <c r="G1317" t="s">
        <v>21</v>
      </c>
      <c r="H1317" t="s">
        <v>2392</v>
      </c>
      <c r="I1317" t="s">
        <v>23</v>
      </c>
      <c r="J1317" t="s">
        <v>42</v>
      </c>
      <c r="K1317" t="s">
        <v>25</v>
      </c>
      <c r="L1317" t="s">
        <v>25</v>
      </c>
      <c r="M1317">
        <v>0.8</v>
      </c>
      <c r="N1317">
        <v>9.8000000000000007</v>
      </c>
      <c r="O1317" t="s">
        <v>26</v>
      </c>
      <c r="P1317">
        <v>5</v>
      </c>
      <c r="Q1317" t="s">
        <v>27</v>
      </c>
      <c r="R1317" t="s">
        <v>28</v>
      </c>
      <c r="S1317">
        <v>101.4</v>
      </c>
      <c r="T1317" t="str" cm="1">
        <f t="array" ref="T1317">_xlfn.IFS(Raw_Data[[#This Row],[Call Status]]="Resolved","5",Raw_Data[[#This Row],[Call Status]]="Escalated","2",Raw_Data[[#This Row],[Call Status]]="Pending","3",Raw_Data[[#This Row],[Call Status]]="Abandoned","0")</f>
        <v>5</v>
      </c>
      <c r="U1317" t="str">
        <f>TEXT(Raw_Data[[#This Row],[Call Date]],"mmmm")</f>
        <v>May</v>
      </c>
      <c r="V1317" t="str" cm="1">
        <f t="array" ref="V1317">_xlfn.IFS(Raw_Data[[#This Row],[Customer Satisfaction]]&lt;2,"Poor",Raw_Data[[#This Row],[Customer Satisfaction]]&lt;4,"Average",Raw_Data[[#This Row],[Customer Satisfaction]]&gt;=4,"Excellent")</f>
        <v>Excellent</v>
      </c>
    </row>
    <row r="1318" spans="2:22" x14ac:dyDescent="0.3">
      <c r="B1318" t="s">
        <v>3138</v>
      </c>
      <c r="C1318" s="2">
        <v>45881</v>
      </c>
      <c r="D1318" s="1">
        <v>0.84722222222222221</v>
      </c>
      <c r="E1318" t="s">
        <v>59</v>
      </c>
      <c r="F1318" t="s">
        <v>48</v>
      </c>
      <c r="G1318" t="s">
        <v>327</v>
      </c>
      <c r="H1318" t="s">
        <v>2026</v>
      </c>
      <c r="I1318" t="s">
        <v>23</v>
      </c>
      <c r="J1318" t="s">
        <v>39</v>
      </c>
      <c r="K1318" t="s">
        <v>25</v>
      </c>
      <c r="L1318" t="s">
        <v>25</v>
      </c>
      <c r="M1318">
        <v>1.3</v>
      </c>
      <c r="N1318">
        <v>13.6</v>
      </c>
      <c r="O1318" t="s">
        <v>26</v>
      </c>
      <c r="P1318">
        <v>4</v>
      </c>
      <c r="Q1318" t="s">
        <v>615</v>
      </c>
      <c r="R1318" t="s">
        <v>28</v>
      </c>
      <c r="S1318">
        <v>195.51</v>
      </c>
      <c r="T1318" t="str" cm="1">
        <f t="array" ref="T1318">_xlfn.IFS(Raw_Data[[#This Row],[Call Status]]="Resolved","5",Raw_Data[[#This Row],[Call Status]]="Escalated","2",Raw_Data[[#This Row],[Call Status]]="Pending","3",Raw_Data[[#This Row],[Call Status]]="Abandoned","0")</f>
        <v>5</v>
      </c>
      <c r="U1318" t="str">
        <f>TEXT(Raw_Data[[#This Row],[Call Date]],"mmmm")</f>
        <v>August</v>
      </c>
      <c r="V1318" t="str" cm="1">
        <f t="array" ref="V1318">_xlfn.IFS(Raw_Data[[#This Row],[Customer Satisfaction]]&lt;2,"Poor",Raw_Data[[#This Row],[Customer Satisfaction]]&lt;4,"Average",Raw_Data[[#This Row],[Customer Satisfaction]]&gt;=4,"Excellent")</f>
        <v>Excellent</v>
      </c>
    </row>
    <row r="1319" spans="2:22" x14ac:dyDescent="0.3">
      <c r="B1319" t="s">
        <v>4648</v>
      </c>
      <c r="C1319" s="2">
        <v>45866</v>
      </c>
      <c r="D1319" s="1">
        <v>0.51666666666666672</v>
      </c>
      <c r="E1319" t="s">
        <v>59</v>
      </c>
      <c r="F1319" t="s">
        <v>20</v>
      </c>
      <c r="G1319" t="s">
        <v>327</v>
      </c>
      <c r="H1319" t="s">
        <v>22</v>
      </c>
      <c r="I1319" t="s">
        <v>1137</v>
      </c>
      <c r="J1319" t="s">
        <v>24</v>
      </c>
      <c r="K1319" t="s">
        <v>25</v>
      </c>
      <c r="L1319" t="s">
        <v>3570</v>
      </c>
      <c r="M1319">
        <v>2.6</v>
      </c>
      <c r="N1319">
        <v>13.6</v>
      </c>
      <c r="O1319" t="s">
        <v>26</v>
      </c>
      <c r="P1319">
        <v>5</v>
      </c>
      <c r="Q1319" t="s">
        <v>27</v>
      </c>
      <c r="R1319" t="s">
        <v>28</v>
      </c>
      <c r="S1319">
        <v>453.08</v>
      </c>
      <c r="T1319" t="str" cm="1">
        <f t="array" ref="T1319">_xlfn.IFS(Raw_Data[[#This Row],[Call Status]]="Resolved","5",Raw_Data[[#This Row],[Call Status]]="Escalated","2",Raw_Data[[#This Row],[Call Status]]="Pending","3",Raw_Data[[#This Row],[Call Status]]="Abandoned","0")</f>
        <v>5</v>
      </c>
      <c r="U1319" t="str">
        <f>TEXT(Raw_Data[[#This Row],[Call Date]],"mmmm")</f>
        <v>July</v>
      </c>
      <c r="V1319" t="str" cm="1">
        <f t="array" ref="V1319">_xlfn.IFS(Raw_Data[[#This Row],[Customer Satisfaction]]&lt;2,"Poor",Raw_Data[[#This Row],[Customer Satisfaction]]&lt;4,"Average",Raw_Data[[#This Row],[Customer Satisfaction]]&gt;=4,"Excellent")</f>
        <v>Excellent</v>
      </c>
    </row>
    <row r="1320" spans="2:22" x14ac:dyDescent="0.3">
      <c r="B1320" t="s">
        <v>2162</v>
      </c>
      <c r="C1320" s="2">
        <v>45772</v>
      </c>
      <c r="D1320" s="1">
        <v>0.80833333333333335</v>
      </c>
      <c r="E1320" t="s">
        <v>41</v>
      </c>
      <c r="F1320" t="s">
        <v>20</v>
      </c>
      <c r="G1320" t="s">
        <v>327</v>
      </c>
      <c r="H1320" t="s">
        <v>2026</v>
      </c>
      <c r="I1320" t="s">
        <v>1137</v>
      </c>
      <c r="J1320" t="s">
        <v>55</v>
      </c>
      <c r="K1320" t="s">
        <v>25</v>
      </c>
      <c r="L1320" t="s">
        <v>25</v>
      </c>
      <c r="M1320">
        <v>1</v>
      </c>
      <c r="N1320">
        <v>5.0999999999999996</v>
      </c>
      <c r="O1320" t="s">
        <v>26</v>
      </c>
      <c r="P1320">
        <v>0</v>
      </c>
      <c r="Q1320" t="s">
        <v>615</v>
      </c>
      <c r="R1320" t="s">
        <v>28</v>
      </c>
      <c r="S1320">
        <v>130.62</v>
      </c>
      <c r="T1320" t="str" cm="1">
        <f t="array" ref="T1320">_xlfn.IFS(Raw_Data[[#This Row],[Call Status]]="Resolved","5",Raw_Data[[#This Row],[Call Status]]="Escalated","2",Raw_Data[[#This Row],[Call Status]]="Pending","3",Raw_Data[[#This Row],[Call Status]]="Abandoned","0")</f>
        <v>5</v>
      </c>
      <c r="U1320" t="str">
        <f>TEXT(Raw_Data[[#This Row],[Call Date]],"mmmm")</f>
        <v>April</v>
      </c>
      <c r="V1320" t="str" cm="1">
        <f t="array" ref="V1320">_xlfn.IFS(Raw_Data[[#This Row],[Customer Satisfaction]]&lt;2,"Poor",Raw_Data[[#This Row],[Customer Satisfaction]]&lt;4,"Average",Raw_Data[[#This Row],[Customer Satisfaction]]&gt;=4,"Excellent")</f>
        <v>Poor</v>
      </c>
    </row>
    <row r="1321" spans="2:22" x14ac:dyDescent="0.3">
      <c r="B1321" t="s">
        <v>1582</v>
      </c>
      <c r="C1321" s="2">
        <v>45866</v>
      </c>
      <c r="D1321" s="1">
        <v>0.45555555555555555</v>
      </c>
      <c r="E1321" t="s">
        <v>47</v>
      </c>
      <c r="F1321" t="s">
        <v>48</v>
      </c>
      <c r="G1321" t="s">
        <v>250</v>
      </c>
      <c r="H1321" t="s">
        <v>22</v>
      </c>
      <c r="I1321" t="s">
        <v>1130</v>
      </c>
      <c r="J1321" t="s">
        <v>49</v>
      </c>
      <c r="K1321" t="s">
        <v>25</v>
      </c>
      <c r="L1321" t="s">
        <v>25</v>
      </c>
      <c r="M1321">
        <v>5.5</v>
      </c>
      <c r="N1321">
        <v>11.9</v>
      </c>
      <c r="O1321" t="s">
        <v>26</v>
      </c>
      <c r="P1321">
        <v>3</v>
      </c>
      <c r="Q1321" t="s">
        <v>615</v>
      </c>
      <c r="R1321" t="s">
        <v>28</v>
      </c>
      <c r="S1321">
        <v>280.04000000000002</v>
      </c>
      <c r="T1321" t="str" cm="1">
        <f t="array" ref="T1321">_xlfn.IFS(Raw_Data[[#This Row],[Call Status]]="Resolved","5",Raw_Data[[#This Row],[Call Status]]="Escalated","2",Raw_Data[[#This Row],[Call Status]]="Pending","3",Raw_Data[[#This Row],[Call Status]]="Abandoned","0")</f>
        <v>5</v>
      </c>
      <c r="U1321" t="str">
        <f>TEXT(Raw_Data[[#This Row],[Call Date]],"mmmm")</f>
        <v>July</v>
      </c>
      <c r="V1321" t="str" cm="1">
        <f t="array" ref="V1321">_xlfn.IFS(Raw_Data[[#This Row],[Customer Satisfaction]]&lt;2,"Poor",Raw_Data[[#This Row],[Customer Satisfaction]]&lt;4,"Average",Raw_Data[[#This Row],[Customer Satisfaction]]&gt;=4,"Excellent")</f>
        <v>Average</v>
      </c>
    </row>
    <row r="1322" spans="2:22" x14ac:dyDescent="0.3">
      <c r="B1322" t="s">
        <v>4941</v>
      </c>
      <c r="C1322" s="2">
        <v>45671</v>
      </c>
      <c r="D1322" s="1">
        <v>0.81805555555555554</v>
      </c>
      <c r="E1322" t="s">
        <v>47</v>
      </c>
      <c r="F1322" t="s">
        <v>34</v>
      </c>
      <c r="G1322" t="s">
        <v>327</v>
      </c>
      <c r="H1322" t="s">
        <v>22</v>
      </c>
      <c r="I1322" t="s">
        <v>1128</v>
      </c>
      <c r="J1322" t="s">
        <v>64</v>
      </c>
      <c r="K1322" t="s">
        <v>25</v>
      </c>
      <c r="L1322" t="s">
        <v>3564</v>
      </c>
      <c r="M1322">
        <v>5.4</v>
      </c>
      <c r="N1322">
        <v>9.9</v>
      </c>
      <c r="O1322" t="s">
        <v>26</v>
      </c>
      <c r="P1322">
        <v>4</v>
      </c>
      <c r="Q1322" t="s">
        <v>615</v>
      </c>
      <c r="R1322" t="s">
        <v>28</v>
      </c>
      <c r="S1322">
        <v>107.02</v>
      </c>
      <c r="T1322" t="str" cm="1">
        <f t="array" ref="T1322">_xlfn.IFS(Raw_Data[[#This Row],[Call Status]]="Resolved","5",Raw_Data[[#This Row],[Call Status]]="Escalated","2",Raw_Data[[#This Row],[Call Status]]="Pending","3",Raw_Data[[#This Row],[Call Status]]="Abandoned","0")</f>
        <v>5</v>
      </c>
      <c r="U1322" t="str">
        <f>TEXT(Raw_Data[[#This Row],[Call Date]],"mmmm")</f>
        <v>January</v>
      </c>
      <c r="V1322" t="str" cm="1">
        <f t="array" ref="V1322">_xlfn.IFS(Raw_Data[[#This Row],[Customer Satisfaction]]&lt;2,"Poor",Raw_Data[[#This Row],[Customer Satisfaction]]&lt;4,"Average",Raw_Data[[#This Row],[Customer Satisfaction]]&gt;=4,"Excellent")</f>
        <v>Excellent</v>
      </c>
    </row>
    <row r="1323" spans="2:22" x14ac:dyDescent="0.3">
      <c r="B1323" t="s">
        <v>7187</v>
      </c>
      <c r="C1323" s="2">
        <v>45666</v>
      </c>
      <c r="D1323" s="1">
        <v>0.37291666666666667</v>
      </c>
      <c r="E1323" t="s">
        <v>84</v>
      </c>
      <c r="F1323" t="s">
        <v>20</v>
      </c>
      <c r="G1323" t="s">
        <v>250</v>
      </c>
      <c r="H1323" t="s">
        <v>22</v>
      </c>
      <c r="I1323" t="s">
        <v>23</v>
      </c>
      <c r="J1323" t="s">
        <v>49</v>
      </c>
      <c r="K1323" t="s">
        <v>25</v>
      </c>
      <c r="L1323" t="s">
        <v>3564</v>
      </c>
      <c r="M1323">
        <v>2.2000000000000002</v>
      </c>
      <c r="N1323">
        <v>12.9</v>
      </c>
      <c r="O1323" t="s">
        <v>26</v>
      </c>
      <c r="P1323">
        <v>5</v>
      </c>
      <c r="Q1323" t="s">
        <v>27</v>
      </c>
      <c r="R1323" t="s">
        <v>28</v>
      </c>
      <c r="S1323">
        <v>354.68</v>
      </c>
      <c r="T1323" t="str" cm="1">
        <f t="array" ref="T1323">_xlfn.IFS(Raw_Data[[#This Row],[Call Status]]="Resolved","5",Raw_Data[[#This Row],[Call Status]]="Escalated","2",Raw_Data[[#This Row],[Call Status]]="Pending","3",Raw_Data[[#This Row],[Call Status]]="Abandoned","0")</f>
        <v>5</v>
      </c>
      <c r="U1323" t="str">
        <f>TEXT(Raw_Data[[#This Row],[Call Date]],"mmmm")</f>
        <v>January</v>
      </c>
      <c r="V1323" t="str" cm="1">
        <f t="array" ref="V1323">_xlfn.IFS(Raw_Data[[#This Row],[Customer Satisfaction]]&lt;2,"Poor",Raw_Data[[#This Row],[Customer Satisfaction]]&lt;4,"Average",Raw_Data[[#This Row],[Customer Satisfaction]]&gt;=4,"Excellent")</f>
        <v>Excellent</v>
      </c>
    </row>
    <row r="1324" spans="2:22" x14ac:dyDescent="0.3">
      <c r="B1324" t="s">
        <v>7371</v>
      </c>
      <c r="C1324" s="2">
        <v>45697</v>
      </c>
      <c r="D1324" s="1">
        <v>0.76111111111111107</v>
      </c>
      <c r="E1324" t="s">
        <v>57</v>
      </c>
      <c r="F1324" t="s">
        <v>34</v>
      </c>
      <c r="G1324" t="s">
        <v>21</v>
      </c>
      <c r="H1324" t="s">
        <v>22</v>
      </c>
      <c r="I1324" t="s">
        <v>1128</v>
      </c>
      <c r="J1324" t="s">
        <v>49</v>
      </c>
      <c r="K1324" t="s">
        <v>7253</v>
      </c>
      <c r="L1324" t="s">
        <v>7254</v>
      </c>
      <c r="M1324">
        <v>0.8</v>
      </c>
      <c r="N1324">
        <v>16.7</v>
      </c>
      <c r="O1324" t="s">
        <v>28</v>
      </c>
      <c r="P1324">
        <v>3</v>
      </c>
      <c r="Q1324" t="s">
        <v>615</v>
      </c>
      <c r="R1324" t="s">
        <v>28</v>
      </c>
      <c r="S1324">
        <v>264.06</v>
      </c>
      <c r="T1324" t="str" cm="1">
        <f t="array" ref="T1324">_xlfn.IFS(Raw_Data[[#This Row],[Call Status]]="Resolved","5",Raw_Data[[#This Row],[Call Status]]="Escalated","2",Raw_Data[[#This Row],[Call Status]]="Pending","3",Raw_Data[[#This Row],[Call Status]]="Abandoned","0")</f>
        <v>0</v>
      </c>
      <c r="U1324" t="str">
        <f>TEXT(Raw_Data[[#This Row],[Call Date]],"mmmm")</f>
        <v>February</v>
      </c>
      <c r="V1324" t="str" cm="1">
        <f t="array" ref="V1324">_xlfn.IFS(Raw_Data[[#This Row],[Customer Satisfaction]]&lt;2,"Poor",Raw_Data[[#This Row],[Customer Satisfaction]]&lt;4,"Average",Raw_Data[[#This Row],[Customer Satisfaction]]&gt;=4,"Excellent")</f>
        <v>Average</v>
      </c>
    </row>
    <row r="1325" spans="2:22" x14ac:dyDescent="0.3">
      <c r="B1325" t="s">
        <v>6140</v>
      </c>
      <c r="C1325" s="2">
        <v>45894</v>
      </c>
      <c r="D1325" s="1">
        <v>0.68680555555555556</v>
      </c>
      <c r="E1325" t="s">
        <v>44</v>
      </c>
      <c r="F1325" t="s">
        <v>48</v>
      </c>
      <c r="G1325" t="s">
        <v>327</v>
      </c>
      <c r="H1325" t="s">
        <v>22</v>
      </c>
      <c r="I1325" t="s">
        <v>23</v>
      </c>
      <c r="J1325" t="s">
        <v>49</v>
      </c>
      <c r="K1325" t="s">
        <v>25</v>
      </c>
      <c r="L1325" t="s">
        <v>3559</v>
      </c>
      <c r="M1325">
        <v>3</v>
      </c>
      <c r="N1325">
        <v>8</v>
      </c>
      <c r="O1325" t="s">
        <v>26</v>
      </c>
      <c r="P1325">
        <v>3</v>
      </c>
      <c r="Q1325" t="s">
        <v>615</v>
      </c>
      <c r="R1325" t="s">
        <v>28</v>
      </c>
      <c r="S1325">
        <v>397.32</v>
      </c>
      <c r="T1325" t="str" cm="1">
        <f t="array" ref="T1325">_xlfn.IFS(Raw_Data[[#This Row],[Call Status]]="Resolved","5",Raw_Data[[#This Row],[Call Status]]="Escalated","2",Raw_Data[[#This Row],[Call Status]]="Pending","3",Raw_Data[[#This Row],[Call Status]]="Abandoned","0")</f>
        <v>5</v>
      </c>
      <c r="U1325" t="str">
        <f>TEXT(Raw_Data[[#This Row],[Call Date]],"mmmm")</f>
        <v>August</v>
      </c>
      <c r="V1325" t="str" cm="1">
        <f t="array" ref="V1325">_xlfn.IFS(Raw_Data[[#This Row],[Customer Satisfaction]]&lt;2,"Poor",Raw_Data[[#This Row],[Customer Satisfaction]]&lt;4,"Average",Raw_Data[[#This Row],[Customer Satisfaction]]&gt;=4,"Excellent")</f>
        <v>Average</v>
      </c>
    </row>
    <row r="1326" spans="2:22" x14ac:dyDescent="0.3">
      <c r="B1326" t="s">
        <v>1149</v>
      </c>
      <c r="C1326" s="2">
        <v>45938</v>
      </c>
      <c r="D1326" s="1">
        <v>0.56597222222222221</v>
      </c>
      <c r="E1326" t="s">
        <v>47</v>
      </c>
      <c r="F1326" t="s">
        <v>20</v>
      </c>
      <c r="G1326" t="s">
        <v>327</v>
      </c>
      <c r="H1326" t="s">
        <v>22</v>
      </c>
      <c r="I1326" t="s">
        <v>1128</v>
      </c>
      <c r="J1326" t="s">
        <v>49</v>
      </c>
      <c r="K1326" t="s">
        <v>25</v>
      </c>
      <c r="L1326" t="s">
        <v>25</v>
      </c>
      <c r="M1326">
        <v>1.3</v>
      </c>
      <c r="N1326">
        <v>13.8</v>
      </c>
      <c r="O1326" t="s">
        <v>26</v>
      </c>
      <c r="P1326">
        <v>2</v>
      </c>
      <c r="Q1326" t="s">
        <v>1014</v>
      </c>
      <c r="R1326" t="s">
        <v>28</v>
      </c>
      <c r="S1326">
        <v>0</v>
      </c>
      <c r="T1326" t="str" cm="1">
        <f t="array" ref="T1326">_xlfn.IFS(Raw_Data[[#This Row],[Call Status]]="Resolved","5",Raw_Data[[#This Row],[Call Status]]="Escalated","2",Raw_Data[[#This Row],[Call Status]]="Pending","3",Raw_Data[[#This Row],[Call Status]]="Abandoned","0")</f>
        <v>5</v>
      </c>
      <c r="U1326" t="str">
        <f>TEXT(Raw_Data[[#This Row],[Call Date]],"mmmm")</f>
        <v>October</v>
      </c>
      <c r="V1326" t="str" cm="1">
        <f t="array" ref="V1326">_xlfn.IFS(Raw_Data[[#This Row],[Customer Satisfaction]]&lt;2,"Poor",Raw_Data[[#This Row],[Customer Satisfaction]]&lt;4,"Average",Raw_Data[[#This Row],[Customer Satisfaction]]&gt;=4,"Excellent")</f>
        <v>Average</v>
      </c>
    </row>
    <row r="1327" spans="2:22" x14ac:dyDescent="0.3">
      <c r="B1327" t="s">
        <v>1291</v>
      </c>
      <c r="C1327" s="2">
        <v>46016</v>
      </c>
      <c r="D1327" s="1">
        <v>0.59027777777777779</v>
      </c>
      <c r="E1327" t="s">
        <v>59</v>
      </c>
      <c r="F1327" t="s">
        <v>48</v>
      </c>
      <c r="G1327" t="s">
        <v>21</v>
      </c>
      <c r="H1327" t="s">
        <v>22</v>
      </c>
      <c r="I1327" t="s">
        <v>1128</v>
      </c>
      <c r="J1327" t="s">
        <v>31</v>
      </c>
      <c r="K1327" t="s">
        <v>25</v>
      </c>
      <c r="L1327" t="s">
        <v>25</v>
      </c>
      <c r="M1327">
        <v>2</v>
      </c>
      <c r="N1327">
        <v>9.5</v>
      </c>
      <c r="O1327" t="s">
        <v>26</v>
      </c>
      <c r="P1327">
        <v>4</v>
      </c>
      <c r="Q1327" t="s">
        <v>27</v>
      </c>
      <c r="R1327" t="s">
        <v>28</v>
      </c>
      <c r="S1327">
        <v>215.84</v>
      </c>
      <c r="T1327" t="str" cm="1">
        <f t="array" ref="T1327">_xlfn.IFS(Raw_Data[[#This Row],[Call Status]]="Resolved","5",Raw_Data[[#This Row],[Call Status]]="Escalated","2",Raw_Data[[#This Row],[Call Status]]="Pending","3",Raw_Data[[#This Row],[Call Status]]="Abandoned","0")</f>
        <v>5</v>
      </c>
      <c r="U1327" t="str">
        <f>TEXT(Raw_Data[[#This Row],[Call Date]],"mmmm")</f>
        <v>December</v>
      </c>
      <c r="V1327" t="str" cm="1">
        <f t="array" ref="V1327">_xlfn.IFS(Raw_Data[[#This Row],[Customer Satisfaction]]&lt;2,"Poor",Raw_Data[[#This Row],[Customer Satisfaction]]&lt;4,"Average",Raw_Data[[#This Row],[Customer Satisfaction]]&gt;=4,"Excellent")</f>
        <v>Excellent</v>
      </c>
    </row>
    <row r="1328" spans="2:22" x14ac:dyDescent="0.3">
      <c r="B1328" t="s">
        <v>2271</v>
      </c>
      <c r="C1328" s="2">
        <v>45858</v>
      </c>
      <c r="D1328" s="1">
        <v>0.35694444444444445</v>
      </c>
      <c r="E1328" t="s">
        <v>53</v>
      </c>
      <c r="F1328" t="s">
        <v>48</v>
      </c>
      <c r="G1328" t="s">
        <v>162</v>
      </c>
      <c r="H1328" t="s">
        <v>2026</v>
      </c>
      <c r="I1328" t="s">
        <v>1128</v>
      </c>
      <c r="J1328" t="s">
        <v>55</v>
      </c>
      <c r="K1328" t="s">
        <v>25</v>
      </c>
      <c r="L1328" t="s">
        <v>25</v>
      </c>
      <c r="M1328">
        <v>0.4</v>
      </c>
      <c r="N1328">
        <v>6.9</v>
      </c>
      <c r="O1328" t="s">
        <v>28</v>
      </c>
      <c r="P1328">
        <v>0</v>
      </c>
      <c r="Q1328" t="s">
        <v>27</v>
      </c>
      <c r="R1328" t="s">
        <v>28</v>
      </c>
      <c r="S1328">
        <v>140.21</v>
      </c>
      <c r="T1328" t="str" cm="1">
        <f t="array" ref="T1328">_xlfn.IFS(Raw_Data[[#This Row],[Call Status]]="Resolved","5",Raw_Data[[#This Row],[Call Status]]="Escalated","2",Raw_Data[[#This Row],[Call Status]]="Pending","3",Raw_Data[[#This Row],[Call Status]]="Abandoned","0")</f>
        <v>5</v>
      </c>
      <c r="U1328" t="str">
        <f>TEXT(Raw_Data[[#This Row],[Call Date]],"mmmm")</f>
        <v>July</v>
      </c>
      <c r="V1328" t="str" cm="1">
        <f t="array" ref="V1328">_xlfn.IFS(Raw_Data[[#This Row],[Customer Satisfaction]]&lt;2,"Poor",Raw_Data[[#This Row],[Customer Satisfaction]]&lt;4,"Average",Raw_Data[[#This Row],[Customer Satisfaction]]&gt;=4,"Excellent")</f>
        <v>Poor</v>
      </c>
    </row>
    <row r="1329" spans="2:22" x14ac:dyDescent="0.3">
      <c r="B1329" t="s">
        <v>6369</v>
      </c>
      <c r="C1329" s="2">
        <v>45903</v>
      </c>
      <c r="D1329" s="1">
        <v>0.75972222222222219</v>
      </c>
      <c r="E1329" t="s">
        <v>59</v>
      </c>
      <c r="F1329" t="s">
        <v>20</v>
      </c>
      <c r="G1329" t="s">
        <v>21</v>
      </c>
      <c r="H1329" t="s">
        <v>22</v>
      </c>
      <c r="I1329" t="s">
        <v>23</v>
      </c>
      <c r="J1329" t="s">
        <v>24</v>
      </c>
      <c r="K1329" t="s">
        <v>25</v>
      </c>
      <c r="L1329" t="s">
        <v>3570</v>
      </c>
      <c r="M1329">
        <v>3.3</v>
      </c>
      <c r="N1329">
        <v>13.6</v>
      </c>
      <c r="O1329" t="s">
        <v>26</v>
      </c>
      <c r="P1329">
        <v>0</v>
      </c>
      <c r="Q1329" t="s">
        <v>615</v>
      </c>
      <c r="R1329" t="s">
        <v>26</v>
      </c>
      <c r="S1329">
        <v>141.43</v>
      </c>
      <c r="T1329" t="str" cm="1">
        <f t="array" ref="T1329">_xlfn.IFS(Raw_Data[[#This Row],[Call Status]]="Resolved","5",Raw_Data[[#This Row],[Call Status]]="Escalated","2",Raw_Data[[#This Row],[Call Status]]="Pending","3",Raw_Data[[#This Row],[Call Status]]="Abandoned","0")</f>
        <v>5</v>
      </c>
      <c r="U1329" t="str">
        <f>TEXT(Raw_Data[[#This Row],[Call Date]],"mmmm")</f>
        <v>September</v>
      </c>
      <c r="V1329" t="str" cm="1">
        <f t="array" ref="V1329">_xlfn.IFS(Raw_Data[[#This Row],[Customer Satisfaction]]&lt;2,"Poor",Raw_Data[[#This Row],[Customer Satisfaction]]&lt;4,"Average",Raw_Data[[#This Row],[Customer Satisfaction]]&gt;=4,"Excellent")</f>
        <v>Poor</v>
      </c>
    </row>
    <row r="1330" spans="2:22" x14ac:dyDescent="0.3">
      <c r="B1330" t="s">
        <v>955</v>
      </c>
      <c r="C1330" s="2">
        <v>45935</v>
      </c>
      <c r="D1330" s="1">
        <v>0.34722222222222221</v>
      </c>
      <c r="E1330" t="s">
        <v>33</v>
      </c>
      <c r="F1330" t="s">
        <v>48</v>
      </c>
      <c r="G1330" t="s">
        <v>21</v>
      </c>
      <c r="H1330" t="s">
        <v>22</v>
      </c>
      <c r="I1330" t="s">
        <v>23</v>
      </c>
      <c r="J1330" t="s">
        <v>31</v>
      </c>
      <c r="K1330" t="s">
        <v>25</v>
      </c>
      <c r="L1330" t="s">
        <v>25</v>
      </c>
      <c r="M1330">
        <v>4.2</v>
      </c>
      <c r="N1330">
        <v>8.5</v>
      </c>
      <c r="O1330" t="s">
        <v>28</v>
      </c>
      <c r="P1330">
        <v>3</v>
      </c>
      <c r="Q1330" t="s">
        <v>615</v>
      </c>
      <c r="R1330" t="s">
        <v>28</v>
      </c>
      <c r="S1330">
        <v>69.73</v>
      </c>
      <c r="T1330" t="str" cm="1">
        <f t="array" ref="T1330">_xlfn.IFS(Raw_Data[[#This Row],[Call Status]]="Resolved","5",Raw_Data[[#This Row],[Call Status]]="Escalated","2",Raw_Data[[#This Row],[Call Status]]="Pending","3",Raw_Data[[#This Row],[Call Status]]="Abandoned","0")</f>
        <v>5</v>
      </c>
      <c r="U1330" t="str">
        <f>TEXT(Raw_Data[[#This Row],[Call Date]],"mmmm")</f>
        <v>October</v>
      </c>
      <c r="V1330" t="str" cm="1">
        <f t="array" ref="V1330">_xlfn.IFS(Raw_Data[[#This Row],[Customer Satisfaction]]&lt;2,"Poor",Raw_Data[[#This Row],[Customer Satisfaction]]&lt;4,"Average",Raw_Data[[#This Row],[Customer Satisfaction]]&gt;=4,"Excellent")</f>
        <v>Average</v>
      </c>
    </row>
    <row r="1331" spans="2:22" x14ac:dyDescent="0.3">
      <c r="B1331" t="s">
        <v>9521</v>
      </c>
      <c r="C1331" s="2">
        <v>45892</v>
      </c>
      <c r="D1331" s="1">
        <v>0.35555555555555557</v>
      </c>
      <c r="E1331" t="s">
        <v>53</v>
      </c>
      <c r="F1331" t="s">
        <v>38</v>
      </c>
      <c r="G1331" t="s">
        <v>162</v>
      </c>
      <c r="H1331" t="s">
        <v>22</v>
      </c>
      <c r="I1331" t="s">
        <v>1128</v>
      </c>
      <c r="J1331" t="s">
        <v>49</v>
      </c>
      <c r="K1331" t="s">
        <v>8876</v>
      </c>
      <c r="L1331" t="s">
        <v>8877</v>
      </c>
      <c r="M1331">
        <v>1.1000000000000001</v>
      </c>
      <c r="N1331">
        <v>12.3</v>
      </c>
      <c r="O1331" t="s">
        <v>28</v>
      </c>
      <c r="P1331">
        <v>4</v>
      </c>
      <c r="Q1331" t="s">
        <v>615</v>
      </c>
      <c r="R1331" t="s">
        <v>28</v>
      </c>
      <c r="S1331">
        <v>99.3</v>
      </c>
      <c r="T1331" t="str" cm="1">
        <f t="array" ref="T1331">_xlfn.IFS(Raw_Data[[#This Row],[Call Status]]="Resolved","5",Raw_Data[[#This Row],[Call Status]]="Escalated","2",Raw_Data[[#This Row],[Call Status]]="Pending","3",Raw_Data[[#This Row],[Call Status]]="Abandoned","0")</f>
        <v>3</v>
      </c>
      <c r="U1331" t="str">
        <f>TEXT(Raw_Data[[#This Row],[Call Date]],"mmmm")</f>
        <v>August</v>
      </c>
      <c r="V1331" t="str" cm="1">
        <f t="array" ref="V1331">_xlfn.IFS(Raw_Data[[#This Row],[Customer Satisfaction]]&lt;2,"Poor",Raw_Data[[#This Row],[Customer Satisfaction]]&lt;4,"Average",Raw_Data[[#This Row],[Customer Satisfaction]]&gt;=4,"Excellent")</f>
        <v>Excellent</v>
      </c>
    </row>
    <row r="1332" spans="2:22" x14ac:dyDescent="0.3">
      <c r="B1332" t="s">
        <v>6117</v>
      </c>
      <c r="C1332" s="2">
        <v>45661</v>
      </c>
      <c r="D1332" s="1">
        <v>0.73611111111111116</v>
      </c>
      <c r="E1332" t="s">
        <v>57</v>
      </c>
      <c r="F1332" t="s">
        <v>48</v>
      </c>
      <c r="G1332" t="s">
        <v>162</v>
      </c>
      <c r="H1332" t="s">
        <v>22</v>
      </c>
      <c r="I1332" t="s">
        <v>23</v>
      </c>
      <c r="J1332" t="s">
        <v>76</v>
      </c>
      <c r="K1332" t="s">
        <v>25</v>
      </c>
      <c r="L1332" t="s">
        <v>3559</v>
      </c>
      <c r="M1332">
        <v>3.5</v>
      </c>
      <c r="N1332">
        <v>1</v>
      </c>
      <c r="O1332" t="s">
        <v>26</v>
      </c>
      <c r="P1332">
        <v>2</v>
      </c>
      <c r="Q1332" t="s">
        <v>1014</v>
      </c>
      <c r="R1332" t="s">
        <v>28</v>
      </c>
      <c r="S1332">
        <v>191.82</v>
      </c>
      <c r="T1332" t="str" cm="1">
        <f t="array" ref="T1332">_xlfn.IFS(Raw_Data[[#This Row],[Call Status]]="Resolved","5",Raw_Data[[#This Row],[Call Status]]="Escalated","2",Raw_Data[[#This Row],[Call Status]]="Pending","3",Raw_Data[[#This Row],[Call Status]]="Abandoned","0")</f>
        <v>5</v>
      </c>
      <c r="U1332" t="str">
        <f>TEXT(Raw_Data[[#This Row],[Call Date]],"mmmm")</f>
        <v>January</v>
      </c>
      <c r="V1332" t="str" cm="1">
        <f t="array" ref="V1332">_xlfn.IFS(Raw_Data[[#This Row],[Customer Satisfaction]]&lt;2,"Poor",Raw_Data[[#This Row],[Customer Satisfaction]]&lt;4,"Average",Raw_Data[[#This Row],[Customer Satisfaction]]&gt;=4,"Excellent")</f>
        <v>Average</v>
      </c>
    </row>
    <row r="1333" spans="2:22" x14ac:dyDescent="0.3">
      <c r="B1333" t="s">
        <v>2309</v>
      </c>
      <c r="C1333" s="2">
        <v>45811</v>
      </c>
      <c r="D1333" s="1">
        <v>0.69097222222222221</v>
      </c>
      <c r="E1333" t="s">
        <v>63</v>
      </c>
      <c r="F1333" t="s">
        <v>48</v>
      </c>
      <c r="G1333" t="s">
        <v>21</v>
      </c>
      <c r="H1333" t="s">
        <v>2026</v>
      </c>
      <c r="I1333" t="s">
        <v>1128</v>
      </c>
      <c r="J1333" t="s">
        <v>55</v>
      </c>
      <c r="K1333" t="s">
        <v>25</v>
      </c>
      <c r="L1333" t="s">
        <v>25</v>
      </c>
      <c r="M1333">
        <v>0.4</v>
      </c>
      <c r="N1333">
        <v>13.6</v>
      </c>
      <c r="O1333" t="s">
        <v>26</v>
      </c>
      <c r="P1333">
        <v>5</v>
      </c>
      <c r="Q1333" t="s">
        <v>27</v>
      </c>
      <c r="R1333" t="s">
        <v>28</v>
      </c>
      <c r="S1333">
        <v>94.75</v>
      </c>
      <c r="T1333" t="str" cm="1">
        <f t="array" ref="T1333">_xlfn.IFS(Raw_Data[[#This Row],[Call Status]]="Resolved","5",Raw_Data[[#This Row],[Call Status]]="Escalated","2",Raw_Data[[#This Row],[Call Status]]="Pending","3",Raw_Data[[#This Row],[Call Status]]="Abandoned","0")</f>
        <v>5</v>
      </c>
      <c r="U1333" t="str">
        <f>TEXT(Raw_Data[[#This Row],[Call Date]],"mmmm")</f>
        <v>June</v>
      </c>
      <c r="V1333" t="str" cm="1">
        <f t="array" ref="V1333">_xlfn.IFS(Raw_Data[[#This Row],[Customer Satisfaction]]&lt;2,"Poor",Raw_Data[[#This Row],[Customer Satisfaction]]&lt;4,"Average",Raw_Data[[#This Row],[Customer Satisfaction]]&gt;=4,"Excellent")</f>
        <v>Excellent</v>
      </c>
    </row>
    <row r="1334" spans="2:22" x14ac:dyDescent="0.3">
      <c r="B1334" t="s">
        <v>7926</v>
      </c>
      <c r="C1334" s="2">
        <v>45686</v>
      </c>
      <c r="D1334" s="1">
        <v>0.3840277777777778</v>
      </c>
      <c r="E1334" t="s">
        <v>53</v>
      </c>
      <c r="F1334" t="s">
        <v>20</v>
      </c>
      <c r="G1334" t="s">
        <v>162</v>
      </c>
      <c r="H1334" t="s">
        <v>22</v>
      </c>
      <c r="I1334" t="s">
        <v>1130</v>
      </c>
      <c r="J1334" t="s">
        <v>45</v>
      </c>
      <c r="K1334" t="s">
        <v>16</v>
      </c>
      <c r="L1334" t="s">
        <v>16</v>
      </c>
      <c r="M1334">
        <v>3</v>
      </c>
      <c r="N1334">
        <v>7</v>
      </c>
      <c r="O1334" t="s">
        <v>28</v>
      </c>
      <c r="P1334">
        <v>3</v>
      </c>
      <c r="Q1334" t="s">
        <v>615</v>
      </c>
      <c r="R1334" t="s">
        <v>26</v>
      </c>
      <c r="S1334">
        <v>313.89999999999998</v>
      </c>
      <c r="T1334" t="str" cm="1">
        <f t="array" ref="T1334">_xlfn.IFS(Raw_Data[[#This Row],[Call Status]]="Resolved","5",Raw_Data[[#This Row],[Call Status]]="Escalated","2",Raw_Data[[#This Row],[Call Status]]="Pending","3",Raw_Data[[#This Row],[Call Status]]="Abandoned","0")</f>
        <v>2</v>
      </c>
      <c r="U1334" t="str">
        <f>TEXT(Raw_Data[[#This Row],[Call Date]],"mmmm")</f>
        <v>January</v>
      </c>
      <c r="V1334" t="str" cm="1">
        <f t="array" ref="V1334">_xlfn.IFS(Raw_Data[[#This Row],[Customer Satisfaction]]&lt;2,"Poor",Raw_Data[[#This Row],[Customer Satisfaction]]&lt;4,"Average",Raw_Data[[#This Row],[Customer Satisfaction]]&gt;=4,"Excellent")</f>
        <v>Average</v>
      </c>
    </row>
    <row r="1335" spans="2:22" x14ac:dyDescent="0.3">
      <c r="B1335" t="s">
        <v>3380</v>
      </c>
      <c r="C1335" s="2">
        <v>45766</v>
      </c>
      <c r="D1335" s="1">
        <v>0.70208333333333328</v>
      </c>
      <c r="E1335" t="s">
        <v>41</v>
      </c>
      <c r="F1335" t="s">
        <v>38</v>
      </c>
      <c r="G1335" t="s">
        <v>162</v>
      </c>
      <c r="H1335" t="s">
        <v>2026</v>
      </c>
      <c r="I1335" t="s">
        <v>23</v>
      </c>
      <c r="J1335" t="s">
        <v>45</v>
      </c>
      <c r="K1335" t="s">
        <v>25</v>
      </c>
      <c r="L1335" t="s">
        <v>25</v>
      </c>
      <c r="M1335">
        <v>8.4</v>
      </c>
      <c r="N1335">
        <v>8.9</v>
      </c>
      <c r="O1335" t="s">
        <v>26</v>
      </c>
      <c r="P1335">
        <v>0</v>
      </c>
      <c r="Q1335" t="s">
        <v>27</v>
      </c>
      <c r="R1335" t="s">
        <v>28</v>
      </c>
      <c r="S1335">
        <v>69.930000000000007</v>
      </c>
      <c r="T1335" t="str" cm="1">
        <f t="array" ref="T1335">_xlfn.IFS(Raw_Data[[#This Row],[Call Status]]="Resolved","5",Raw_Data[[#This Row],[Call Status]]="Escalated","2",Raw_Data[[#This Row],[Call Status]]="Pending","3",Raw_Data[[#This Row],[Call Status]]="Abandoned","0")</f>
        <v>5</v>
      </c>
      <c r="U1335" t="str">
        <f>TEXT(Raw_Data[[#This Row],[Call Date]],"mmmm")</f>
        <v>April</v>
      </c>
      <c r="V1335" t="str" cm="1">
        <f t="array" ref="V1335">_xlfn.IFS(Raw_Data[[#This Row],[Customer Satisfaction]]&lt;2,"Poor",Raw_Data[[#This Row],[Customer Satisfaction]]&lt;4,"Average",Raw_Data[[#This Row],[Customer Satisfaction]]&gt;=4,"Excellent")</f>
        <v>Poor</v>
      </c>
    </row>
    <row r="1336" spans="2:22" x14ac:dyDescent="0.3">
      <c r="B1336" t="s">
        <v>9143</v>
      </c>
      <c r="C1336" s="2">
        <v>45755</v>
      </c>
      <c r="D1336" s="1">
        <v>0.49027777777777776</v>
      </c>
      <c r="E1336" t="s">
        <v>108</v>
      </c>
      <c r="F1336" t="s">
        <v>20</v>
      </c>
      <c r="G1336" t="s">
        <v>250</v>
      </c>
      <c r="H1336" t="s">
        <v>2392</v>
      </c>
      <c r="I1336" t="s">
        <v>23</v>
      </c>
      <c r="J1336" t="s">
        <v>76</v>
      </c>
      <c r="K1336" t="s">
        <v>8876</v>
      </c>
      <c r="L1336" t="s">
        <v>8877</v>
      </c>
      <c r="M1336">
        <v>6</v>
      </c>
      <c r="N1336">
        <v>7.6</v>
      </c>
      <c r="O1336" t="s">
        <v>28</v>
      </c>
      <c r="P1336">
        <v>1</v>
      </c>
      <c r="Q1336" t="s">
        <v>1014</v>
      </c>
      <c r="R1336" t="s">
        <v>28</v>
      </c>
      <c r="S1336">
        <v>81.83</v>
      </c>
      <c r="T1336" t="str" cm="1">
        <f t="array" ref="T1336">_xlfn.IFS(Raw_Data[[#This Row],[Call Status]]="Resolved","5",Raw_Data[[#This Row],[Call Status]]="Escalated","2",Raw_Data[[#This Row],[Call Status]]="Pending","3",Raw_Data[[#This Row],[Call Status]]="Abandoned","0")</f>
        <v>3</v>
      </c>
      <c r="U1336" t="str">
        <f>TEXT(Raw_Data[[#This Row],[Call Date]],"mmmm")</f>
        <v>April</v>
      </c>
      <c r="V1336" t="str" cm="1">
        <f t="array" ref="V1336">_xlfn.IFS(Raw_Data[[#This Row],[Customer Satisfaction]]&lt;2,"Poor",Raw_Data[[#This Row],[Customer Satisfaction]]&lt;4,"Average",Raw_Data[[#This Row],[Customer Satisfaction]]&gt;=4,"Excellent")</f>
        <v>Poor</v>
      </c>
    </row>
    <row r="1337" spans="2:22" x14ac:dyDescent="0.3">
      <c r="B1337" t="s">
        <v>1682</v>
      </c>
      <c r="C1337" s="2">
        <v>45872</v>
      </c>
      <c r="D1337" s="1">
        <v>0.64513888888888893</v>
      </c>
      <c r="E1337" t="s">
        <v>72</v>
      </c>
      <c r="F1337" t="s">
        <v>34</v>
      </c>
      <c r="G1337" t="s">
        <v>21</v>
      </c>
      <c r="H1337" t="s">
        <v>22</v>
      </c>
      <c r="I1337" t="s">
        <v>1137</v>
      </c>
      <c r="J1337" t="s">
        <v>45</v>
      </c>
      <c r="K1337" t="s">
        <v>25</v>
      </c>
      <c r="L1337" t="s">
        <v>25</v>
      </c>
      <c r="M1337">
        <v>5.9</v>
      </c>
      <c r="N1337">
        <v>10.5</v>
      </c>
      <c r="O1337" t="s">
        <v>28</v>
      </c>
      <c r="P1337">
        <v>3</v>
      </c>
      <c r="Q1337" t="s">
        <v>615</v>
      </c>
      <c r="R1337" t="s">
        <v>28</v>
      </c>
      <c r="S1337">
        <v>501.7</v>
      </c>
      <c r="T1337" t="str" cm="1">
        <f t="array" ref="T1337">_xlfn.IFS(Raw_Data[[#This Row],[Call Status]]="Resolved","5",Raw_Data[[#This Row],[Call Status]]="Escalated","2",Raw_Data[[#This Row],[Call Status]]="Pending","3",Raw_Data[[#This Row],[Call Status]]="Abandoned","0")</f>
        <v>5</v>
      </c>
      <c r="U1337" t="str">
        <f>TEXT(Raw_Data[[#This Row],[Call Date]],"mmmm")</f>
        <v>August</v>
      </c>
      <c r="V1337" t="str" cm="1">
        <f t="array" ref="V1337">_xlfn.IFS(Raw_Data[[#This Row],[Customer Satisfaction]]&lt;2,"Poor",Raw_Data[[#This Row],[Customer Satisfaction]]&lt;4,"Average",Raw_Data[[#This Row],[Customer Satisfaction]]&gt;=4,"Excellent")</f>
        <v>Average</v>
      </c>
    </row>
    <row r="1338" spans="2:22" x14ac:dyDescent="0.3">
      <c r="B1338" t="s">
        <v>6732</v>
      </c>
      <c r="C1338" s="2">
        <v>45950</v>
      </c>
      <c r="D1338" s="1">
        <v>0.60833333333333328</v>
      </c>
      <c r="E1338" t="s">
        <v>57</v>
      </c>
      <c r="F1338" t="s">
        <v>48</v>
      </c>
      <c r="G1338" t="s">
        <v>21</v>
      </c>
      <c r="H1338" t="s">
        <v>22</v>
      </c>
      <c r="I1338" t="s">
        <v>23</v>
      </c>
      <c r="J1338" t="s">
        <v>42</v>
      </c>
      <c r="K1338" t="s">
        <v>25</v>
      </c>
      <c r="L1338" t="s">
        <v>3561</v>
      </c>
      <c r="M1338">
        <v>4.5999999999999996</v>
      </c>
      <c r="N1338">
        <v>7.7</v>
      </c>
      <c r="O1338" t="s">
        <v>26</v>
      </c>
      <c r="P1338">
        <v>5</v>
      </c>
      <c r="Q1338" t="s">
        <v>27</v>
      </c>
      <c r="R1338" t="s">
        <v>28</v>
      </c>
      <c r="S1338">
        <v>49.1</v>
      </c>
      <c r="T1338" t="str" cm="1">
        <f t="array" ref="T1338">_xlfn.IFS(Raw_Data[[#This Row],[Call Status]]="Resolved","5",Raw_Data[[#This Row],[Call Status]]="Escalated","2",Raw_Data[[#This Row],[Call Status]]="Pending","3",Raw_Data[[#This Row],[Call Status]]="Abandoned","0")</f>
        <v>5</v>
      </c>
      <c r="U1338" t="str">
        <f>TEXT(Raw_Data[[#This Row],[Call Date]],"mmmm")</f>
        <v>October</v>
      </c>
      <c r="V1338" t="str" cm="1">
        <f t="array" ref="V1338">_xlfn.IFS(Raw_Data[[#This Row],[Customer Satisfaction]]&lt;2,"Poor",Raw_Data[[#This Row],[Customer Satisfaction]]&lt;4,"Average",Raw_Data[[#This Row],[Customer Satisfaction]]&gt;=4,"Excellent")</f>
        <v>Excellent</v>
      </c>
    </row>
    <row r="1339" spans="2:22" x14ac:dyDescent="0.3">
      <c r="B1339" t="s">
        <v>195</v>
      </c>
      <c r="C1339" s="2">
        <v>45732</v>
      </c>
      <c r="D1339" s="1">
        <v>0.72569444444444442</v>
      </c>
      <c r="E1339" t="s">
        <v>66</v>
      </c>
      <c r="F1339" t="s">
        <v>20</v>
      </c>
      <c r="G1339" t="s">
        <v>162</v>
      </c>
      <c r="H1339" t="s">
        <v>22</v>
      </c>
      <c r="I1339" t="s">
        <v>23</v>
      </c>
      <c r="J1339" t="s">
        <v>49</v>
      </c>
      <c r="K1339" t="s">
        <v>25</v>
      </c>
      <c r="L1339" t="s">
        <v>25</v>
      </c>
      <c r="M1339">
        <v>1.4</v>
      </c>
      <c r="N1339">
        <v>11.5</v>
      </c>
      <c r="O1339" t="s">
        <v>26</v>
      </c>
      <c r="P1339">
        <v>5</v>
      </c>
      <c r="Q1339" t="s">
        <v>27</v>
      </c>
      <c r="R1339" t="s">
        <v>28</v>
      </c>
      <c r="S1339">
        <v>130.12</v>
      </c>
      <c r="T1339" t="str" cm="1">
        <f t="array" ref="T1339">_xlfn.IFS(Raw_Data[[#This Row],[Call Status]]="Resolved","5",Raw_Data[[#This Row],[Call Status]]="Escalated","2",Raw_Data[[#This Row],[Call Status]]="Pending","3",Raw_Data[[#This Row],[Call Status]]="Abandoned","0")</f>
        <v>5</v>
      </c>
      <c r="U1339" t="str">
        <f>TEXT(Raw_Data[[#This Row],[Call Date]],"mmmm")</f>
        <v>March</v>
      </c>
      <c r="V1339" t="str" cm="1">
        <f t="array" ref="V1339">_xlfn.IFS(Raw_Data[[#This Row],[Customer Satisfaction]]&lt;2,"Poor",Raw_Data[[#This Row],[Customer Satisfaction]]&lt;4,"Average",Raw_Data[[#This Row],[Customer Satisfaction]]&gt;=4,"Excellent")</f>
        <v>Excellent</v>
      </c>
    </row>
    <row r="1340" spans="2:22" x14ac:dyDescent="0.3">
      <c r="B1340" t="s">
        <v>947</v>
      </c>
      <c r="C1340" s="2">
        <v>45983</v>
      </c>
      <c r="D1340" s="1">
        <v>0.4201388888888889</v>
      </c>
      <c r="E1340" t="s">
        <v>33</v>
      </c>
      <c r="F1340" t="s">
        <v>38</v>
      </c>
      <c r="G1340" t="s">
        <v>21</v>
      </c>
      <c r="H1340" t="s">
        <v>22</v>
      </c>
      <c r="I1340" t="s">
        <v>23</v>
      </c>
      <c r="J1340" t="s">
        <v>49</v>
      </c>
      <c r="K1340" t="s">
        <v>25</v>
      </c>
      <c r="L1340" t="s">
        <v>25</v>
      </c>
      <c r="M1340">
        <v>1.2</v>
      </c>
      <c r="N1340">
        <v>17.3</v>
      </c>
      <c r="O1340" t="s">
        <v>26</v>
      </c>
      <c r="P1340">
        <v>3</v>
      </c>
      <c r="Q1340" t="s">
        <v>615</v>
      </c>
      <c r="R1340" t="s">
        <v>28</v>
      </c>
      <c r="S1340">
        <v>172.91</v>
      </c>
      <c r="T1340" t="str" cm="1">
        <f t="array" ref="T1340">_xlfn.IFS(Raw_Data[[#This Row],[Call Status]]="Resolved","5",Raw_Data[[#This Row],[Call Status]]="Escalated","2",Raw_Data[[#This Row],[Call Status]]="Pending","3",Raw_Data[[#This Row],[Call Status]]="Abandoned","0")</f>
        <v>5</v>
      </c>
      <c r="U1340" t="str">
        <f>TEXT(Raw_Data[[#This Row],[Call Date]],"mmmm")</f>
        <v>November</v>
      </c>
      <c r="V1340" t="str" cm="1">
        <f t="array" ref="V1340">_xlfn.IFS(Raw_Data[[#This Row],[Customer Satisfaction]]&lt;2,"Poor",Raw_Data[[#This Row],[Customer Satisfaction]]&lt;4,"Average",Raw_Data[[#This Row],[Customer Satisfaction]]&gt;=4,"Excellent")</f>
        <v>Average</v>
      </c>
    </row>
    <row r="1341" spans="2:22" x14ac:dyDescent="0.3">
      <c r="B1341" t="s">
        <v>7891</v>
      </c>
      <c r="C1341" s="2">
        <v>45803</v>
      </c>
      <c r="D1341" s="1">
        <v>0.51180555555555551</v>
      </c>
      <c r="E1341" t="s">
        <v>156</v>
      </c>
      <c r="F1341" t="s">
        <v>48</v>
      </c>
      <c r="G1341" t="s">
        <v>162</v>
      </c>
      <c r="H1341" t="s">
        <v>2026</v>
      </c>
      <c r="I1341" t="s">
        <v>1130</v>
      </c>
      <c r="J1341" t="s">
        <v>42</v>
      </c>
      <c r="K1341" t="s">
        <v>16</v>
      </c>
      <c r="L1341" t="s">
        <v>16</v>
      </c>
      <c r="M1341">
        <v>0.2</v>
      </c>
      <c r="N1341">
        <v>10.199999999999999</v>
      </c>
      <c r="O1341" t="s">
        <v>28</v>
      </c>
      <c r="P1341">
        <v>3</v>
      </c>
      <c r="Q1341" t="s">
        <v>615</v>
      </c>
      <c r="R1341" t="s">
        <v>26</v>
      </c>
      <c r="S1341">
        <v>270.57</v>
      </c>
      <c r="T1341" t="str" cm="1">
        <f t="array" ref="T1341">_xlfn.IFS(Raw_Data[[#This Row],[Call Status]]="Resolved","5",Raw_Data[[#This Row],[Call Status]]="Escalated","2",Raw_Data[[#This Row],[Call Status]]="Pending","3",Raw_Data[[#This Row],[Call Status]]="Abandoned","0")</f>
        <v>2</v>
      </c>
      <c r="U1341" t="str">
        <f>TEXT(Raw_Data[[#This Row],[Call Date]],"mmmm")</f>
        <v>May</v>
      </c>
      <c r="V1341" t="str" cm="1">
        <f t="array" ref="V1341">_xlfn.IFS(Raw_Data[[#This Row],[Customer Satisfaction]]&lt;2,"Poor",Raw_Data[[#This Row],[Customer Satisfaction]]&lt;4,"Average",Raw_Data[[#This Row],[Customer Satisfaction]]&gt;=4,"Excellent")</f>
        <v>Average</v>
      </c>
    </row>
    <row r="1342" spans="2:22" x14ac:dyDescent="0.3">
      <c r="B1342" t="s">
        <v>2900</v>
      </c>
      <c r="C1342" s="2">
        <v>45785</v>
      </c>
      <c r="D1342" s="1">
        <v>0.53402777777777777</v>
      </c>
      <c r="E1342" t="s">
        <v>37</v>
      </c>
      <c r="F1342" t="s">
        <v>20</v>
      </c>
      <c r="G1342" t="s">
        <v>327</v>
      </c>
      <c r="H1342" t="s">
        <v>2392</v>
      </c>
      <c r="I1342" t="s">
        <v>23</v>
      </c>
      <c r="J1342" t="s">
        <v>42</v>
      </c>
      <c r="K1342" t="s">
        <v>25</v>
      </c>
      <c r="L1342" t="s">
        <v>25</v>
      </c>
      <c r="M1342">
        <v>0.7</v>
      </c>
      <c r="N1342">
        <v>10.1</v>
      </c>
      <c r="O1342" t="s">
        <v>26</v>
      </c>
      <c r="P1342">
        <v>3</v>
      </c>
      <c r="Q1342" t="s">
        <v>615</v>
      </c>
      <c r="R1342" t="s">
        <v>28</v>
      </c>
      <c r="S1342">
        <v>95.7</v>
      </c>
      <c r="T1342" t="str" cm="1">
        <f t="array" ref="T1342">_xlfn.IFS(Raw_Data[[#This Row],[Call Status]]="Resolved","5",Raw_Data[[#This Row],[Call Status]]="Escalated","2",Raw_Data[[#This Row],[Call Status]]="Pending","3",Raw_Data[[#This Row],[Call Status]]="Abandoned","0")</f>
        <v>5</v>
      </c>
      <c r="U1342" t="str">
        <f>TEXT(Raw_Data[[#This Row],[Call Date]],"mmmm")</f>
        <v>May</v>
      </c>
      <c r="V1342" t="str" cm="1">
        <f t="array" ref="V1342">_xlfn.IFS(Raw_Data[[#This Row],[Customer Satisfaction]]&lt;2,"Poor",Raw_Data[[#This Row],[Customer Satisfaction]]&lt;4,"Average",Raw_Data[[#This Row],[Customer Satisfaction]]&gt;=4,"Excellent")</f>
        <v>Average</v>
      </c>
    </row>
    <row r="1343" spans="2:22" x14ac:dyDescent="0.3">
      <c r="B1343" t="s">
        <v>1536</v>
      </c>
      <c r="C1343" s="2">
        <v>45998</v>
      </c>
      <c r="D1343" s="1">
        <v>0.52013888888888893</v>
      </c>
      <c r="E1343" t="s">
        <v>108</v>
      </c>
      <c r="F1343" t="s">
        <v>20</v>
      </c>
      <c r="H1343" t="s">
        <v>22</v>
      </c>
      <c r="I1343" t="s">
        <v>1130</v>
      </c>
      <c r="J1343" t="s">
        <v>42</v>
      </c>
      <c r="K1343" t="s">
        <v>25</v>
      </c>
      <c r="L1343" t="s">
        <v>25</v>
      </c>
      <c r="M1343">
        <v>3</v>
      </c>
      <c r="N1343">
        <v>5.4</v>
      </c>
      <c r="O1343" t="s">
        <v>28</v>
      </c>
      <c r="P1343">
        <v>3</v>
      </c>
      <c r="Q1343" t="s">
        <v>615</v>
      </c>
      <c r="R1343" t="s">
        <v>28</v>
      </c>
      <c r="S1343">
        <v>210.94</v>
      </c>
      <c r="T1343" t="str" cm="1">
        <f t="array" ref="T1343">_xlfn.IFS(Raw_Data[[#This Row],[Call Status]]="Resolved","5",Raw_Data[[#This Row],[Call Status]]="Escalated","2",Raw_Data[[#This Row],[Call Status]]="Pending","3",Raw_Data[[#This Row],[Call Status]]="Abandoned","0")</f>
        <v>5</v>
      </c>
      <c r="U1343" t="str">
        <f>TEXT(Raw_Data[[#This Row],[Call Date]],"mmmm")</f>
        <v>December</v>
      </c>
      <c r="V1343" t="str" cm="1">
        <f t="array" ref="V1343">_xlfn.IFS(Raw_Data[[#This Row],[Customer Satisfaction]]&lt;2,"Poor",Raw_Data[[#This Row],[Customer Satisfaction]]&lt;4,"Average",Raw_Data[[#This Row],[Customer Satisfaction]]&gt;=4,"Excellent")</f>
        <v>Average</v>
      </c>
    </row>
    <row r="1344" spans="2:22" x14ac:dyDescent="0.3">
      <c r="B1344" t="s">
        <v>1587</v>
      </c>
      <c r="C1344" s="2">
        <v>45699</v>
      </c>
      <c r="D1344" s="1">
        <v>0.77083333333333337</v>
      </c>
      <c r="E1344" t="s">
        <v>41</v>
      </c>
      <c r="F1344" t="s">
        <v>38</v>
      </c>
      <c r="G1344" t="s">
        <v>162</v>
      </c>
      <c r="H1344" t="s">
        <v>22</v>
      </c>
      <c r="I1344" t="s">
        <v>1137</v>
      </c>
      <c r="J1344" t="s">
        <v>31</v>
      </c>
      <c r="K1344" t="s">
        <v>25</v>
      </c>
      <c r="L1344" t="s">
        <v>25</v>
      </c>
      <c r="M1344">
        <v>3.9</v>
      </c>
      <c r="N1344">
        <v>10.1</v>
      </c>
      <c r="O1344" t="s">
        <v>26</v>
      </c>
      <c r="P1344">
        <v>3</v>
      </c>
      <c r="Q1344" t="s">
        <v>615</v>
      </c>
      <c r="R1344" t="s">
        <v>28</v>
      </c>
      <c r="S1344">
        <v>657.76</v>
      </c>
      <c r="T1344" t="str" cm="1">
        <f t="array" ref="T1344">_xlfn.IFS(Raw_Data[[#This Row],[Call Status]]="Resolved","5",Raw_Data[[#This Row],[Call Status]]="Escalated","2",Raw_Data[[#This Row],[Call Status]]="Pending","3",Raw_Data[[#This Row],[Call Status]]="Abandoned","0")</f>
        <v>5</v>
      </c>
      <c r="U1344" t="str">
        <f>TEXT(Raw_Data[[#This Row],[Call Date]],"mmmm")</f>
        <v>February</v>
      </c>
      <c r="V1344" t="str" cm="1">
        <f t="array" ref="V1344">_xlfn.IFS(Raw_Data[[#This Row],[Customer Satisfaction]]&lt;2,"Poor",Raw_Data[[#This Row],[Customer Satisfaction]]&lt;4,"Average",Raw_Data[[#This Row],[Customer Satisfaction]]&gt;=4,"Excellent")</f>
        <v>Average</v>
      </c>
    </row>
    <row r="1345" spans="2:22" x14ac:dyDescent="0.3">
      <c r="B1345" t="s">
        <v>539</v>
      </c>
      <c r="C1345" s="2">
        <v>46013</v>
      </c>
      <c r="D1345" s="1">
        <v>0.78055555555555556</v>
      </c>
      <c r="E1345" t="s">
        <v>72</v>
      </c>
      <c r="F1345" t="s">
        <v>38</v>
      </c>
      <c r="G1345" t="s">
        <v>327</v>
      </c>
      <c r="H1345" t="s">
        <v>22</v>
      </c>
      <c r="I1345" t="s">
        <v>23</v>
      </c>
      <c r="J1345" t="s">
        <v>39</v>
      </c>
      <c r="K1345" t="s">
        <v>25</v>
      </c>
      <c r="L1345" t="s">
        <v>25</v>
      </c>
      <c r="M1345">
        <v>3.6</v>
      </c>
      <c r="N1345">
        <v>8.9</v>
      </c>
      <c r="O1345" t="s">
        <v>26</v>
      </c>
      <c r="P1345">
        <v>4</v>
      </c>
      <c r="Q1345" t="s">
        <v>27</v>
      </c>
      <c r="R1345" t="s">
        <v>28</v>
      </c>
      <c r="S1345">
        <v>406.88</v>
      </c>
      <c r="T1345" t="str" cm="1">
        <f t="array" ref="T1345">_xlfn.IFS(Raw_Data[[#This Row],[Call Status]]="Resolved","5",Raw_Data[[#This Row],[Call Status]]="Escalated","2",Raw_Data[[#This Row],[Call Status]]="Pending","3",Raw_Data[[#This Row],[Call Status]]="Abandoned","0")</f>
        <v>5</v>
      </c>
      <c r="U1345" t="str">
        <f>TEXT(Raw_Data[[#This Row],[Call Date]],"mmmm")</f>
        <v>December</v>
      </c>
      <c r="V1345" t="str" cm="1">
        <f t="array" ref="V1345">_xlfn.IFS(Raw_Data[[#This Row],[Customer Satisfaction]]&lt;2,"Poor",Raw_Data[[#This Row],[Customer Satisfaction]]&lt;4,"Average",Raw_Data[[#This Row],[Customer Satisfaction]]&gt;=4,"Excellent")</f>
        <v>Excellent</v>
      </c>
    </row>
    <row r="1346" spans="2:22" x14ac:dyDescent="0.3">
      <c r="B1346" t="s">
        <v>9195</v>
      </c>
      <c r="C1346" s="2">
        <v>45698</v>
      </c>
      <c r="D1346" s="1">
        <v>0.53749999999999998</v>
      </c>
      <c r="E1346" t="s">
        <v>33</v>
      </c>
      <c r="F1346" t="s">
        <v>48</v>
      </c>
      <c r="G1346" t="s">
        <v>21</v>
      </c>
      <c r="H1346" t="s">
        <v>2392</v>
      </c>
      <c r="I1346" t="s">
        <v>23</v>
      </c>
      <c r="J1346" t="s">
        <v>55</v>
      </c>
      <c r="K1346" t="s">
        <v>8876</v>
      </c>
      <c r="L1346" t="s">
        <v>8877</v>
      </c>
      <c r="M1346">
        <v>3.9</v>
      </c>
      <c r="N1346">
        <v>11.3</v>
      </c>
      <c r="O1346" t="s">
        <v>28</v>
      </c>
      <c r="P1346">
        <v>4</v>
      </c>
      <c r="Q1346" t="s">
        <v>615</v>
      </c>
      <c r="R1346" t="s">
        <v>26</v>
      </c>
      <c r="S1346">
        <v>170.46</v>
      </c>
      <c r="T1346" t="str" cm="1">
        <f t="array" ref="T1346">_xlfn.IFS(Raw_Data[[#This Row],[Call Status]]="Resolved","5",Raw_Data[[#This Row],[Call Status]]="Escalated","2",Raw_Data[[#This Row],[Call Status]]="Pending","3",Raw_Data[[#This Row],[Call Status]]="Abandoned","0")</f>
        <v>3</v>
      </c>
      <c r="U1346" t="str">
        <f>TEXT(Raw_Data[[#This Row],[Call Date]],"mmmm")</f>
        <v>February</v>
      </c>
      <c r="V1346" t="str" cm="1">
        <f t="array" ref="V1346">_xlfn.IFS(Raw_Data[[#This Row],[Customer Satisfaction]]&lt;2,"Poor",Raw_Data[[#This Row],[Customer Satisfaction]]&lt;4,"Average",Raw_Data[[#This Row],[Customer Satisfaction]]&gt;=4,"Excellent")</f>
        <v>Excellent</v>
      </c>
    </row>
    <row r="1347" spans="2:22" x14ac:dyDescent="0.3">
      <c r="B1347" t="s">
        <v>974</v>
      </c>
      <c r="C1347" s="2">
        <v>45691</v>
      </c>
      <c r="D1347" s="1">
        <v>0.69861111111111107</v>
      </c>
      <c r="E1347" t="s">
        <v>19</v>
      </c>
      <c r="F1347" t="s">
        <v>34</v>
      </c>
      <c r="G1347" t="s">
        <v>327</v>
      </c>
      <c r="H1347" t="s">
        <v>22</v>
      </c>
      <c r="I1347" t="s">
        <v>23</v>
      </c>
      <c r="J1347" t="s">
        <v>31</v>
      </c>
      <c r="K1347" t="s">
        <v>25</v>
      </c>
      <c r="L1347" t="s">
        <v>25</v>
      </c>
      <c r="M1347">
        <v>4.0999999999999996</v>
      </c>
      <c r="N1347">
        <v>10</v>
      </c>
      <c r="O1347" t="s">
        <v>26</v>
      </c>
      <c r="P1347">
        <v>3</v>
      </c>
      <c r="Q1347" t="s">
        <v>615</v>
      </c>
      <c r="R1347" t="s">
        <v>28</v>
      </c>
      <c r="S1347">
        <v>77.510000000000005</v>
      </c>
      <c r="T1347" t="str" cm="1">
        <f t="array" ref="T1347">_xlfn.IFS(Raw_Data[[#This Row],[Call Status]]="Resolved","5",Raw_Data[[#This Row],[Call Status]]="Escalated","2",Raw_Data[[#This Row],[Call Status]]="Pending","3",Raw_Data[[#This Row],[Call Status]]="Abandoned","0")</f>
        <v>5</v>
      </c>
      <c r="U1347" t="str">
        <f>TEXT(Raw_Data[[#This Row],[Call Date]],"mmmm")</f>
        <v>February</v>
      </c>
      <c r="V1347" t="str" cm="1">
        <f t="array" ref="V1347">_xlfn.IFS(Raw_Data[[#This Row],[Customer Satisfaction]]&lt;2,"Poor",Raw_Data[[#This Row],[Customer Satisfaction]]&lt;4,"Average",Raw_Data[[#This Row],[Customer Satisfaction]]&gt;=4,"Excellent")</f>
        <v>Average</v>
      </c>
    </row>
    <row r="1348" spans="2:22" x14ac:dyDescent="0.3">
      <c r="B1348" t="s">
        <v>9509</v>
      </c>
      <c r="C1348" s="2">
        <v>45674</v>
      </c>
      <c r="D1348" s="1">
        <v>0.42638888888888887</v>
      </c>
      <c r="E1348" t="s">
        <v>19</v>
      </c>
      <c r="F1348" t="s">
        <v>20</v>
      </c>
      <c r="G1348" t="s">
        <v>21</v>
      </c>
      <c r="H1348" t="s">
        <v>22</v>
      </c>
      <c r="I1348" t="s">
        <v>1128</v>
      </c>
      <c r="J1348" t="s">
        <v>31</v>
      </c>
      <c r="K1348" t="s">
        <v>8876</v>
      </c>
      <c r="L1348" t="s">
        <v>8877</v>
      </c>
      <c r="M1348">
        <v>6.4</v>
      </c>
      <c r="N1348">
        <v>6.7</v>
      </c>
      <c r="O1348" t="s">
        <v>28</v>
      </c>
      <c r="P1348">
        <v>0</v>
      </c>
      <c r="Q1348" t="s">
        <v>615</v>
      </c>
      <c r="R1348" t="s">
        <v>28</v>
      </c>
      <c r="S1348">
        <v>21.64</v>
      </c>
      <c r="T1348" t="str" cm="1">
        <f t="array" ref="T1348">_xlfn.IFS(Raw_Data[[#This Row],[Call Status]]="Resolved","5",Raw_Data[[#This Row],[Call Status]]="Escalated","2",Raw_Data[[#This Row],[Call Status]]="Pending","3",Raw_Data[[#This Row],[Call Status]]="Abandoned","0")</f>
        <v>3</v>
      </c>
      <c r="U1348" t="str">
        <f>TEXT(Raw_Data[[#This Row],[Call Date]],"mmmm")</f>
        <v>January</v>
      </c>
      <c r="V1348" t="str" cm="1">
        <f t="array" ref="V1348">_xlfn.IFS(Raw_Data[[#This Row],[Customer Satisfaction]]&lt;2,"Poor",Raw_Data[[#This Row],[Customer Satisfaction]]&lt;4,"Average",Raw_Data[[#This Row],[Customer Satisfaction]]&gt;=4,"Excellent")</f>
        <v>Poor</v>
      </c>
    </row>
    <row r="1349" spans="2:22" x14ac:dyDescent="0.3">
      <c r="B1349" t="s">
        <v>9879</v>
      </c>
      <c r="C1349" s="2">
        <v>45822</v>
      </c>
      <c r="D1349" s="1">
        <v>0.48194444444444445</v>
      </c>
      <c r="E1349" t="s">
        <v>84</v>
      </c>
      <c r="F1349" t="s">
        <v>34</v>
      </c>
      <c r="G1349" t="s">
        <v>250</v>
      </c>
      <c r="H1349" t="s">
        <v>22</v>
      </c>
      <c r="I1349" t="s">
        <v>23</v>
      </c>
      <c r="J1349" t="s">
        <v>42</v>
      </c>
      <c r="K1349" t="s">
        <v>8876</v>
      </c>
      <c r="L1349" t="s">
        <v>8877</v>
      </c>
      <c r="M1349">
        <v>3.8</v>
      </c>
      <c r="N1349">
        <v>9.1999999999999993</v>
      </c>
      <c r="O1349" t="s">
        <v>28</v>
      </c>
      <c r="P1349">
        <v>4</v>
      </c>
      <c r="Q1349" t="s">
        <v>615</v>
      </c>
      <c r="R1349" t="s">
        <v>28</v>
      </c>
      <c r="S1349">
        <v>315.60000000000002</v>
      </c>
      <c r="T1349" t="str" cm="1">
        <f t="array" ref="T1349">_xlfn.IFS(Raw_Data[[#This Row],[Call Status]]="Resolved","5",Raw_Data[[#This Row],[Call Status]]="Escalated","2",Raw_Data[[#This Row],[Call Status]]="Pending","3",Raw_Data[[#This Row],[Call Status]]="Abandoned","0")</f>
        <v>3</v>
      </c>
      <c r="U1349" t="str">
        <f>TEXT(Raw_Data[[#This Row],[Call Date]],"mmmm")</f>
        <v>June</v>
      </c>
      <c r="V1349" t="str" cm="1">
        <f t="array" ref="V1349">_xlfn.IFS(Raw_Data[[#This Row],[Customer Satisfaction]]&lt;2,"Poor",Raw_Data[[#This Row],[Customer Satisfaction]]&lt;4,"Average",Raw_Data[[#This Row],[Customer Satisfaction]]&gt;=4,"Excellent")</f>
        <v>Excellent</v>
      </c>
    </row>
    <row r="1350" spans="2:22" x14ac:dyDescent="0.3">
      <c r="B1350" t="s">
        <v>4061</v>
      </c>
      <c r="C1350" s="2">
        <v>45810</v>
      </c>
      <c r="D1350" s="1">
        <v>0.62777777777777777</v>
      </c>
      <c r="E1350" t="s">
        <v>53</v>
      </c>
      <c r="F1350" t="s">
        <v>38</v>
      </c>
      <c r="G1350" t="s">
        <v>162</v>
      </c>
      <c r="H1350" t="s">
        <v>2392</v>
      </c>
      <c r="I1350" t="s">
        <v>1130</v>
      </c>
      <c r="J1350" t="s">
        <v>45</v>
      </c>
      <c r="K1350" t="s">
        <v>25</v>
      </c>
      <c r="L1350" t="s">
        <v>3570</v>
      </c>
      <c r="M1350">
        <v>6.5</v>
      </c>
      <c r="N1350">
        <v>10</v>
      </c>
      <c r="O1350" t="s">
        <v>26</v>
      </c>
      <c r="P1350">
        <v>3</v>
      </c>
      <c r="Q1350" t="s">
        <v>615</v>
      </c>
      <c r="R1350" t="s">
        <v>28</v>
      </c>
      <c r="S1350">
        <v>332.6</v>
      </c>
      <c r="T1350" t="str" cm="1">
        <f t="array" ref="T1350">_xlfn.IFS(Raw_Data[[#This Row],[Call Status]]="Resolved","5",Raw_Data[[#This Row],[Call Status]]="Escalated","2",Raw_Data[[#This Row],[Call Status]]="Pending","3",Raw_Data[[#This Row],[Call Status]]="Abandoned","0")</f>
        <v>5</v>
      </c>
      <c r="U1350" t="str">
        <f>TEXT(Raw_Data[[#This Row],[Call Date]],"mmmm")</f>
        <v>June</v>
      </c>
      <c r="V1350" t="str" cm="1">
        <f t="array" ref="V1350">_xlfn.IFS(Raw_Data[[#This Row],[Customer Satisfaction]]&lt;2,"Poor",Raw_Data[[#This Row],[Customer Satisfaction]]&lt;4,"Average",Raw_Data[[#This Row],[Customer Satisfaction]]&gt;=4,"Excellent")</f>
        <v>Average</v>
      </c>
    </row>
    <row r="1351" spans="2:22" x14ac:dyDescent="0.3">
      <c r="B1351" t="s">
        <v>3352</v>
      </c>
      <c r="C1351" s="2">
        <v>45733</v>
      </c>
      <c r="D1351" s="1">
        <v>0.72013888888888888</v>
      </c>
      <c r="E1351" t="s">
        <v>47</v>
      </c>
      <c r="F1351" t="s">
        <v>20</v>
      </c>
      <c r="G1351" t="s">
        <v>162</v>
      </c>
      <c r="H1351" t="s">
        <v>2026</v>
      </c>
      <c r="I1351" t="s">
        <v>23</v>
      </c>
      <c r="J1351" t="s">
        <v>31</v>
      </c>
      <c r="K1351" t="s">
        <v>25</v>
      </c>
      <c r="L1351" t="s">
        <v>25</v>
      </c>
      <c r="M1351">
        <v>0.6</v>
      </c>
      <c r="N1351">
        <v>11.9</v>
      </c>
      <c r="O1351" t="s">
        <v>26</v>
      </c>
      <c r="P1351">
        <v>0</v>
      </c>
      <c r="Q1351" t="s">
        <v>27</v>
      </c>
      <c r="R1351" t="s">
        <v>28</v>
      </c>
      <c r="S1351">
        <v>87.63</v>
      </c>
      <c r="T1351" t="str" cm="1">
        <f t="array" ref="T1351">_xlfn.IFS(Raw_Data[[#This Row],[Call Status]]="Resolved","5",Raw_Data[[#This Row],[Call Status]]="Escalated","2",Raw_Data[[#This Row],[Call Status]]="Pending","3",Raw_Data[[#This Row],[Call Status]]="Abandoned","0")</f>
        <v>5</v>
      </c>
      <c r="U1351" t="str">
        <f>TEXT(Raw_Data[[#This Row],[Call Date]],"mmmm")</f>
        <v>March</v>
      </c>
      <c r="V1351" t="str" cm="1">
        <f t="array" ref="V1351">_xlfn.IFS(Raw_Data[[#This Row],[Customer Satisfaction]]&lt;2,"Poor",Raw_Data[[#This Row],[Customer Satisfaction]]&lt;4,"Average",Raw_Data[[#This Row],[Customer Satisfaction]]&gt;=4,"Excellent")</f>
        <v>Poor</v>
      </c>
    </row>
    <row r="1352" spans="2:22" x14ac:dyDescent="0.3">
      <c r="B1352" t="s">
        <v>7211</v>
      </c>
      <c r="C1352" s="2">
        <v>45744</v>
      </c>
      <c r="D1352" s="1">
        <v>0.65972222222222221</v>
      </c>
      <c r="E1352" t="s">
        <v>53</v>
      </c>
      <c r="F1352" t="s">
        <v>48</v>
      </c>
      <c r="G1352" t="s">
        <v>327</v>
      </c>
      <c r="H1352" t="s">
        <v>22</v>
      </c>
      <c r="I1352" t="s">
        <v>23</v>
      </c>
      <c r="J1352" t="s">
        <v>55</v>
      </c>
      <c r="K1352" t="s">
        <v>25</v>
      </c>
      <c r="L1352" t="s">
        <v>3564</v>
      </c>
      <c r="M1352">
        <v>1.3</v>
      </c>
      <c r="N1352">
        <v>7.8</v>
      </c>
      <c r="O1352" t="s">
        <v>26</v>
      </c>
      <c r="P1352">
        <v>5</v>
      </c>
      <c r="Q1352" t="s">
        <v>27</v>
      </c>
      <c r="R1352" t="s">
        <v>28</v>
      </c>
      <c r="S1352">
        <v>431.96</v>
      </c>
      <c r="T1352" t="str" cm="1">
        <f t="array" ref="T1352">_xlfn.IFS(Raw_Data[[#This Row],[Call Status]]="Resolved","5",Raw_Data[[#This Row],[Call Status]]="Escalated","2",Raw_Data[[#This Row],[Call Status]]="Pending","3",Raw_Data[[#This Row],[Call Status]]="Abandoned","0")</f>
        <v>5</v>
      </c>
      <c r="U1352" t="str">
        <f>TEXT(Raw_Data[[#This Row],[Call Date]],"mmmm")</f>
        <v>March</v>
      </c>
      <c r="V1352" t="str" cm="1">
        <f t="array" ref="V1352">_xlfn.IFS(Raw_Data[[#This Row],[Customer Satisfaction]]&lt;2,"Poor",Raw_Data[[#This Row],[Customer Satisfaction]]&lt;4,"Average",Raw_Data[[#This Row],[Customer Satisfaction]]&gt;=4,"Excellent")</f>
        <v>Excellent</v>
      </c>
    </row>
    <row r="1353" spans="2:22" x14ac:dyDescent="0.3">
      <c r="B1353" t="s">
        <v>1280</v>
      </c>
      <c r="C1353" s="2">
        <v>45774</v>
      </c>
      <c r="D1353" s="1">
        <v>0.42638888888888887</v>
      </c>
      <c r="E1353" t="s">
        <v>19</v>
      </c>
      <c r="F1353" t="s">
        <v>34</v>
      </c>
      <c r="G1353" t="s">
        <v>327</v>
      </c>
      <c r="H1353" t="s">
        <v>22</v>
      </c>
      <c r="I1353" t="s">
        <v>1137</v>
      </c>
      <c r="J1353" t="s">
        <v>49</v>
      </c>
      <c r="K1353" t="s">
        <v>25</v>
      </c>
      <c r="L1353" t="s">
        <v>25</v>
      </c>
      <c r="M1353">
        <v>0.7</v>
      </c>
      <c r="N1353">
        <v>16</v>
      </c>
      <c r="O1353" t="s">
        <v>28</v>
      </c>
      <c r="P1353">
        <v>4</v>
      </c>
      <c r="Q1353" t="s">
        <v>27</v>
      </c>
      <c r="R1353" t="s">
        <v>28</v>
      </c>
      <c r="S1353">
        <v>712.69</v>
      </c>
      <c r="T1353" t="str" cm="1">
        <f t="array" ref="T1353">_xlfn.IFS(Raw_Data[[#This Row],[Call Status]]="Resolved","5",Raw_Data[[#This Row],[Call Status]]="Escalated","2",Raw_Data[[#This Row],[Call Status]]="Pending","3",Raw_Data[[#This Row],[Call Status]]="Abandoned","0")</f>
        <v>5</v>
      </c>
      <c r="U1353" t="str">
        <f>TEXT(Raw_Data[[#This Row],[Call Date]],"mmmm")</f>
        <v>April</v>
      </c>
      <c r="V1353" t="str" cm="1">
        <f t="array" ref="V1353">_xlfn.IFS(Raw_Data[[#This Row],[Customer Satisfaction]]&lt;2,"Poor",Raw_Data[[#This Row],[Customer Satisfaction]]&lt;4,"Average",Raw_Data[[#This Row],[Customer Satisfaction]]&gt;=4,"Excellent")</f>
        <v>Excellent</v>
      </c>
    </row>
    <row r="1354" spans="2:22" x14ac:dyDescent="0.3">
      <c r="B1354" t="s">
        <v>6044</v>
      </c>
      <c r="C1354" s="2">
        <v>46019</v>
      </c>
      <c r="D1354" s="1">
        <v>0.56597222222222221</v>
      </c>
      <c r="E1354" t="s">
        <v>70</v>
      </c>
      <c r="F1354" t="s">
        <v>48</v>
      </c>
      <c r="G1354" t="s">
        <v>250</v>
      </c>
      <c r="H1354" t="s">
        <v>2613</v>
      </c>
      <c r="I1354" t="s">
        <v>23</v>
      </c>
      <c r="J1354" t="s">
        <v>24</v>
      </c>
      <c r="K1354" t="s">
        <v>25</v>
      </c>
      <c r="L1354" t="s">
        <v>3561</v>
      </c>
      <c r="M1354">
        <v>5.2</v>
      </c>
      <c r="N1354">
        <v>14.5</v>
      </c>
      <c r="O1354" t="s">
        <v>26</v>
      </c>
      <c r="P1354">
        <v>5</v>
      </c>
      <c r="Q1354" t="s">
        <v>27</v>
      </c>
      <c r="R1354" t="s">
        <v>28</v>
      </c>
      <c r="S1354">
        <v>57.18</v>
      </c>
      <c r="T1354" t="str" cm="1">
        <f t="array" ref="T1354">_xlfn.IFS(Raw_Data[[#This Row],[Call Status]]="Resolved","5",Raw_Data[[#This Row],[Call Status]]="Escalated","2",Raw_Data[[#This Row],[Call Status]]="Pending","3",Raw_Data[[#This Row],[Call Status]]="Abandoned","0")</f>
        <v>5</v>
      </c>
      <c r="U1354" t="str">
        <f>TEXT(Raw_Data[[#This Row],[Call Date]],"mmmm")</f>
        <v>December</v>
      </c>
      <c r="V1354" t="str" cm="1">
        <f t="array" ref="V1354">_xlfn.IFS(Raw_Data[[#This Row],[Customer Satisfaction]]&lt;2,"Poor",Raw_Data[[#This Row],[Customer Satisfaction]]&lt;4,"Average",Raw_Data[[#This Row],[Customer Satisfaction]]&gt;=4,"Excellent")</f>
        <v>Excellent</v>
      </c>
    </row>
    <row r="1355" spans="2:22" x14ac:dyDescent="0.3">
      <c r="B1355" t="s">
        <v>7379</v>
      </c>
      <c r="C1355" s="2">
        <v>45999</v>
      </c>
      <c r="D1355" s="1">
        <v>0.4375</v>
      </c>
      <c r="E1355" t="s">
        <v>100</v>
      </c>
      <c r="F1355" t="s">
        <v>20</v>
      </c>
      <c r="G1355" t="s">
        <v>327</v>
      </c>
      <c r="H1355" t="s">
        <v>22</v>
      </c>
      <c r="I1355" t="s">
        <v>1128</v>
      </c>
      <c r="J1355" t="s">
        <v>49</v>
      </c>
      <c r="K1355" t="s">
        <v>7253</v>
      </c>
      <c r="L1355" t="s">
        <v>7254</v>
      </c>
      <c r="M1355">
        <v>5.2</v>
      </c>
      <c r="N1355">
        <v>15.7</v>
      </c>
      <c r="O1355" t="s">
        <v>28</v>
      </c>
      <c r="P1355">
        <v>3</v>
      </c>
      <c r="Q1355" t="s">
        <v>615</v>
      </c>
      <c r="R1355" t="s">
        <v>28</v>
      </c>
      <c r="S1355">
        <v>112.5</v>
      </c>
      <c r="T1355" t="str" cm="1">
        <f t="array" ref="T1355">_xlfn.IFS(Raw_Data[[#This Row],[Call Status]]="Resolved","5",Raw_Data[[#This Row],[Call Status]]="Escalated","2",Raw_Data[[#This Row],[Call Status]]="Pending","3",Raw_Data[[#This Row],[Call Status]]="Abandoned","0")</f>
        <v>0</v>
      </c>
      <c r="U1355" t="str">
        <f>TEXT(Raw_Data[[#This Row],[Call Date]],"mmmm")</f>
        <v>December</v>
      </c>
      <c r="V1355" t="str" cm="1">
        <f t="array" ref="V1355">_xlfn.IFS(Raw_Data[[#This Row],[Customer Satisfaction]]&lt;2,"Poor",Raw_Data[[#This Row],[Customer Satisfaction]]&lt;4,"Average",Raw_Data[[#This Row],[Customer Satisfaction]]&gt;=4,"Excellent")</f>
        <v>Average</v>
      </c>
    </row>
    <row r="1356" spans="2:22" x14ac:dyDescent="0.3">
      <c r="B1356" t="s">
        <v>2976</v>
      </c>
      <c r="C1356" s="2">
        <v>45684</v>
      </c>
      <c r="D1356" s="1">
        <v>0.3840277777777778</v>
      </c>
      <c r="E1356" t="s">
        <v>57</v>
      </c>
      <c r="F1356" t="s">
        <v>38</v>
      </c>
      <c r="G1356" t="s">
        <v>250</v>
      </c>
      <c r="H1356" t="s">
        <v>2392</v>
      </c>
      <c r="I1356" t="s">
        <v>23</v>
      </c>
      <c r="J1356" t="s">
        <v>42</v>
      </c>
      <c r="K1356" t="s">
        <v>25</v>
      </c>
      <c r="L1356" t="s">
        <v>25</v>
      </c>
      <c r="M1356">
        <v>1.5</v>
      </c>
      <c r="N1356">
        <v>7</v>
      </c>
      <c r="O1356" t="s">
        <v>28</v>
      </c>
      <c r="P1356">
        <v>5</v>
      </c>
      <c r="Q1356" t="s">
        <v>27</v>
      </c>
      <c r="R1356" t="s">
        <v>28</v>
      </c>
      <c r="S1356">
        <v>218.85</v>
      </c>
      <c r="T1356" t="str" cm="1">
        <f t="array" ref="T1356">_xlfn.IFS(Raw_Data[[#This Row],[Call Status]]="Resolved","5",Raw_Data[[#This Row],[Call Status]]="Escalated","2",Raw_Data[[#This Row],[Call Status]]="Pending","3",Raw_Data[[#This Row],[Call Status]]="Abandoned","0")</f>
        <v>5</v>
      </c>
      <c r="U1356" t="str">
        <f>TEXT(Raw_Data[[#This Row],[Call Date]],"mmmm")</f>
        <v>January</v>
      </c>
      <c r="V1356" t="str" cm="1">
        <f t="array" ref="V1356">_xlfn.IFS(Raw_Data[[#This Row],[Customer Satisfaction]]&lt;2,"Poor",Raw_Data[[#This Row],[Customer Satisfaction]]&lt;4,"Average",Raw_Data[[#This Row],[Customer Satisfaction]]&gt;=4,"Excellent")</f>
        <v>Excellent</v>
      </c>
    </row>
    <row r="1357" spans="2:22" x14ac:dyDescent="0.3">
      <c r="B1357" t="s">
        <v>6632</v>
      </c>
      <c r="C1357" s="2">
        <v>45970</v>
      </c>
      <c r="D1357" s="1">
        <v>0.5756944444444444</v>
      </c>
      <c r="E1357" t="s">
        <v>110</v>
      </c>
      <c r="F1357" t="s">
        <v>20</v>
      </c>
      <c r="G1357" t="s">
        <v>21</v>
      </c>
      <c r="H1357" t="s">
        <v>22</v>
      </c>
      <c r="I1357" t="s">
        <v>23</v>
      </c>
      <c r="J1357" t="s">
        <v>49</v>
      </c>
      <c r="K1357" t="s">
        <v>25</v>
      </c>
      <c r="L1357" t="s">
        <v>3561</v>
      </c>
      <c r="M1357">
        <v>9.1999999999999993</v>
      </c>
      <c r="N1357">
        <v>16</v>
      </c>
      <c r="O1357" t="s">
        <v>26</v>
      </c>
      <c r="P1357">
        <v>1</v>
      </c>
      <c r="Q1357" t="s">
        <v>1014</v>
      </c>
      <c r="R1357" t="s">
        <v>28</v>
      </c>
      <c r="S1357">
        <v>255.32</v>
      </c>
      <c r="T1357" t="str" cm="1">
        <f t="array" ref="T1357">_xlfn.IFS(Raw_Data[[#This Row],[Call Status]]="Resolved","5",Raw_Data[[#This Row],[Call Status]]="Escalated","2",Raw_Data[[#This Row],[Call Status]]="Pending","3",Raw_Data[[#This Row],[Call Status]]="Abandoned","0")</f>
        <v>5</v>
      </c>
      <c r="U1357" t="str">
        <f>TEXT(Raw_Data[[#This Row],[Call Date]],"mmmm")</f>
        <v>November</v>
      </c>
      <c r="V1357" t="str" cm="1">
        <f t="array" ref="V1357">_xlfn.IFS(Raw_Data[[#This Row],[Customer Satisfaction]]&lt;2,"Poor",Raw_Data[[#This Row],[Customer Satisfaction]]&lt;4,"Average",Raw_Data[[#This Row],[Customer Satisfaction]]&gt;=4,"Excellent")</f>
        <v>Poor</v>
      </c>
    </row>
    <row r="1358" spans="2:22" x14ac:dyDescent="0.3">
      <c r="B1358" t="s">
        <v>4066</v>
      </c>
      <c r="C1358" s="2">
        <v>45944</v>
      </c>
      <c r="D1358" s="1">
        <v>0.79166666666666663</v>
      </c>
      <c r="E1358" t="s">
        <v>53</v>
      </c>
      <c r="F1358" t="s">
        <v>48</v>
      </c>
      <c r="G1358" t="s">
        <v>162</v>
      </c>
      <c r="H1358" t="s">
        <v>2392</v>
      </c>
      <c r="I1358" t="s">
        <v>1128</v>
      </c>
      <c r="J1358" t="s">
        <v>49</v>
      </c>
      <c r="K1358" t="s">
        <v>25</v>
      </c>
      <c r="L1358" t="s">
        <v>3561</v>
      </c>
      <c r="M1358">
        <v>3.6</v>
      </c>
      <c r="N1358">
        <v>16.600000000000001</v>
      </c>
      <c r="O1358" t="s">
        <v>26</v>
      </c>
      <c r="P1358">
        <v>3</v>
      </c>
      <c r="Q1358" t="s">
        <v>615</v>
      </c>
      <c r="R1358" t="s">
        <v>28</v>
      </c>
      <c r="S1358">
        <v>169.83</v>
      </c>
      <c r="T1358" t="str" cm="1">
        <f t="array" ref="T1358">_xlfn.IFS(Raw_Data[[#This Row],[Call Status]]="Resolved","5",Raw_Data[[#This Row],[Call Status]]="Escalated","2",Raw_Data[[#This Row],[Call Status]]="Pending","3",Raw_Data[[#This Row],[Call Status]]="Abandoned","0")</f>
        <v>5</v>
      </c>
      <c r="U1358" t="str">
        <f>TEXT(Raw_Data[[#This Row],[Call Date]],"mmmm")</f>
        <v>October</v>
      </c>
      <c r="V1358" t="str" cm="1">
        <f t="array" ref="V1358">_xlfn.IFS(Raw_Data[[#This Row],[Customer Satisfaction]]&lt;2,"Poor",Raw_Data[[#This Row],[Customer Satisfaction]]&lt;4,"Average",Raw_Data[[#This Row],[Customer Satisfaction]]&gt;=4,"Excellent")</f>
        <v>Average</v>
      </c>
    </row>
    <row r="1359" spans="2:22" x14ac:dyDescent="0.3">
      <c r="B1359" t="s">
        <v>4541</v>
      </c>
      <c r="C1359" s="2">
        <v>45791</v>
      </c>
      <c r="D1359" s="1">
        <v>0.84375</v>
      </c>
      <c r="E1359" t="s">
        <v>84</v>
      </c>
      <c r="F1359" t="s">
        <v>34</v>
      </c>
      <c r="G1359" t="s">
        <v>21</v>
      </c>
      <c r="H1359" t="s">
        <v>22</v>
      </c>
      <c r="I1359" t="s">
        <v>1130</v>
      </c>
      <c r="J1359" t="s">
        <v>76</v>
      </c>
      <c r="K1359" t="s">
        <v>25</v>
      </c>
      <c r="L1359" t="s">
        <v>3561</v>
      </c>
      <c r="M1359">
        <v>2.2999999999999998</v>
      </c>
      <c r="N1359">
        <v>12</v>
      </c>
      <c r="O1359" t="s">
        <v>26</v>
      </c>
      <c r="P1359">
        <v>3</v>
      </c>
      <c r="Q1359" t="s">
        <v>615</v>
      </c>
      <c r="R1359" t="s">
        <v>28</v>
      </c>
      <c r="S1359">
        <v>530.39</v>
      </c>
      <c r="T1359" t="str" cm="1">
        <f t="array" ref="T1359">_xlfn.IFS(Raw_Data[[#This Row],[Call Status]]="Resolved","5",Raw_Data[[#This Row],[Call Status]]="Escalated","2",Raw_Data[[#This Row],[Call Status]]="Pending","3",Raw_Data[[#This Row],[Call Status]]="Abandoned","0")</f>
        <v>5</v>
      </c>
      <c r="U1359" t="str">
        <f>TEXT(Raw_Data[[#This Row],[Call Date]],"mmmm")</f>
        <v>May</v>
      </c>
      <c r="V1359" t="str" cm="1">
        <f t="array" ref="V1359">_xlfn.IFS(Raw_Data[[#This Row],[Customer Satisfaction]]&lt;2,"Poor",Raw_Data[[#This Row],[Customer Satisfaction]]&lt;4,"Average",Raw_Data[[#This Row],[Customer Satisfaction]]&gt;=4,"Excellent")</f>
        <v>Average</v>
      </c>
    </row>
    <row r="1360" spans="2:22" x14ac:dyDescent="0.3">
      <c r="B1360" t="s">
        <v>2746</v>
      </c>
      <c r="C1360" s="2">
        <v>45876</v>
      </c>
      <c r="D1360" s="1">
        <v>0.65277777777777779</v>
      </c>
      <c r="E1360" t="s">
        <v>156</v>
      </c>
      <c r="F1360" t="s">
        <v>38</v>
      </c>
      <c r="G1360" t="s">
        <v>21</v>
      </c>
      <c r="H1360" t="s">
        <v>2613</v>
      </c>
      <c r="I1360" t="s">
        <v>23</v>
      </c>
      <c r="J1360" t="s">
        <v>39</v>
      </c>
      <c r="K1360" t="s">
        <v>25</v>
      </c>
      <c r="L1360" t="s">
        <v>25</v>
      </c>
      <c r="M1360">
        <v>4.0999999999999996</v>
      </c>
      <c r="N1360">
        <v>7.7</v>
      </c>
      <c r="O1360" t="s">
        <v>26</v>
      </c>
      <c r="P1360">
        <v>5</v>
      </c>
      <c r="Q1360" t="s">
        <v>27</v>
      </c>
      <c r="R1360" t="s">
        <v>28</v>
      </c>
      <c r="S1360">
        <v>269.43</v>
      </c>
      <c r="T1360" t="str" cm="1">
        <f t="array" ref="T1360">_xlfn.IFS(Raw_Data[[#This Row],[Call Status]]="Resolved","5",Raw_Data[[#This Row],[Call Status]]="Escalated","2",Raw_Data[[#This Row],[Call Status]]="Pending","3",Raw_Data[[#This Row],[Call Status]]="Abandoned","0")</f>
        <v>5</v>
      </c>
      <c r="U1360" t="str">
        <f>TEXT(Raw_Data[[#This Row],[Call Date]],"mmmm")</f>
        <v>August</v>
      </c>
      <c r="V1360" t="str" cm="1">
        <f t="array" ref="V1360">_xlfn.IFS(Raw_Data[[#This Row],[Customer Satisfaction]]&lt;2,"Poor",Raw_Data[[#This Row],[Customer Satisfaction]]&lt;4,"Average",Raw_Data[[#This Row],[Customer Satisfaction]]&gt;=4,"Excellent")</f>
        <v>Excellent</v>
      </c>
    </row>
    <row r="1361" spans="2:22" x14ac:dyDescent="0.3">
      <c r="B1361" t="s">
        <v>3250</v>
      </c>
      <c r="C1361" s="2">
        <v>45825</v>
      </c>
      <c r="D1361" s="1">
        <v>0.81111111111111112</v>
      </c>
      <c r="E1361" t="s">
        <v>19</v>
      </c>
      <c r="F1361" t="s">
        <v>48</v>
      </c>
      <c r="G1361" t="s">
        <v>21</v>
      </c>
      <c r="H1361" t="s">
        <v>2026</v>
      </c>
      <c r="I1361" t="s">
        <v>23</v>
      </c>
      <c r="J1361" t="s">
        <v>42</v>
      </c>
      <c r="K1361" t="s">
        <v>25</v>
      </c>
      <c r="L1361" t="s">
        <v>25</v>
      </c>
      <c r="M1361">
        <v>3.8</v>
      </c>
      <c r="N1361">
        <v>1.9</v>
      </c>
      <c r="O1361" t="s">
        <v>26</v>
      </c>
      <c r="P1361">
        <v>3</v>
      </c>
      <c r="Q1361" t="s">
        <v>615</v>
      </c>
      <c r="R1361" t="s">
        <v>28</v>
      </c>
      <c r="S1361">
        <v>106.44</v>
      </c>
      <c r="T1361" t="str" cm="1">
        <f t="array" ref="T1361">_xlfn.IFS(Raw_Data[[#This Row],[Call Status]]="Resolved","5",Raw_Data[[#This Row],[Call Status]]="Escalated","2",Raw_Data[[#This Row],[Call Status]]="Pending","3",Raw_Data[[#This Row],[Call Status]]="Abandoned","0")</f>
        <v>5</v>
      </c>
      <c r="U1361" t="str">
        <f>TEXT(Raw_Data[[#This Row],[Call Date]],"mmmm")</f>
        <v>June</v>
      </c>
      <c r="V1361" t="str" cm="1">
        <f t="array" ref="V1361">_xlfn.IFS(Raw_Data[[#This Row],[Customer Satisfaction]]&lt;2,"Poor",Raw_Data[[#This Row],[Customer Satisfaction]]&lt;4,"Average",Raw_Data[[#This Row],[Customer Satisfaction]]&gt;=4,"Excellent")</f>
        <v>Average</v>
      </c>
    </row>
    <row r="1362" spans="2:22" x14ac:dyDescent="0.3">
      <c r="B1362" t="s">
        <v>3818</v>
      </c>
      <c r="C1362" s="2">
        <v>45755</v>
      </c>
      <c r="D1362" s="1">
        <v>0.55555555555555558</v>
      </c>
      <c r="E1362" t="s">
        <v>70</v>
      </c>
      <c r="F1362" t="s">
        <v>38</v>
      </c>
      <c r="G1362" t="s">
        <v>250</v>
      </c>
      <c r="H1362" t="s">
        <v>2026</v>
      </c>
      <c r="I1362" t="s">
        <v>1128</v>
      </c>
      <c r="J1362" t="s">
        <v>76</v>
      </c>
      <c r="K1362" t="s">
        <v>25</v>
      </c>
      <c r="L1362" t="s">
        <v>3570</v>
      </c>
      <c r="M1362">
        <v>1.8</v>
      </c>
      <c r="N1362">
        <v>2</v>
      </c>
      <c r="O1362" t="s">
        <v>26</v>
      </c>
      <c r="P1362">
        <v>4</v>
      </c>
      <c r="Q1362" t="s">
        <v>615</v>
      </c>
      <c r="R1362" t="s">
        <v>28</v>
      </c>
      <c r="S1362">
        <v>274.17</v>
      </c>
      <c r="T1362" t="str" cm="1">
        <f t="array" ref="T1362">_xlfn.IFS(Raw_Data[[#This Row],[Call Status]]="Resolved","5",Raw_Data[[#This Row],[Call Status]]="Escalated","2",Raw_Data[[#This Row],[Call Status]]="Pending","3",Raw_Data[[#This Row],[Call Status]]="Abandoned","0")</f>
        <v>5</v>
      </c>
      <c r="U1362" t="str">
        <f>TEXT(Raw_Data[[#This Row],[Call Date]],"mmmm")</f>
        <v>April</v>
      </c>
      <c r="V1362" t="str" cm="1">
        <f t="array" ref="V1362">_xlfn.IFS(Raw_Data[[#This Row],[Customer Satisfaction]]&lt;2,"Poor",Raw_Data[[#This Row],[Customer Satisfaction]]&lt;4,"Average",Raw_Data[[#This Row],[Customer Satisfaction]]&gt;=4,"Excellent")</f>
        <v>Excellent</v>
      </c>
    </row>
    <row r="1363" spans="2:22" x14ac:dyDescent="0.3">
      <c r="B1363" t="s">
        <v>5320</v>
      </c>
      <c r="C1363" s="2">
        <v>45925</v>
      </c>
      <c r="D1363" s="1">
        <v>0.49583333333333335</v>
      </c>
      <c r="E1363" t="s">
        <v>110</v>
      </c>
      <c r="F1363" t="s">
        <v>38</v>
      </c>
      <c r="G1363" t="s">
        <v>250</v>
      </c>
      <c r="H1363" t="s">
        <v>2026</v>
      </c>
      <c r="I1363" t="s">
        <v>23</v>
      </c>
      <c r="J1363" t="s">
        <v>76</v>
      </c>
      <c r="K1363" t="s">
        <v>25</v>
      </c>
      <c r="L1363" t="s">
        <v>3564</v>
      </c>
      <c r="M1363">
        <v>2.6</v>
      </c>
      <c r="N1363">
        <v>3.2</v>
      </c>
      <c r="O1363" t="s">
        <v>26</v>
      </c>
      <c r="P1363">
        <v>3</v>
      </c>
      <c r="Q1363" t="s">
        <v>615</v>
      </c>
      <c r="R1363" t="s">
        <v>28</v>
      </c>
      <c r="S1363">
        <v>357.72</v>
      </c>
      <c r="T1363" t="str" cm="1">
        <f t="array" ref="T1363">_xlfn.IFS(Raw_Data[[#This Row],[Call Status]]="Resolved","5",Raw_Data[[#This Row],[Call Status]]="Escalated","2",Raw_Data[[#This Row],[Call Status]]="Pending","3",Raw_Data[[#This Row],[Call Status]]="Abandoned","0")</f>
        <v>5</v>
      </c>
      <c r="U1363" t="str">
        <f>TEXT(Raw_Data[[#This Row],[Call Date]],"mmmm")</f>
        <v>September</v>
      </c>
      <c r="V1363" t="str" cm="1">
        <f t="array" ref="V1363">_xlfn.IFS(Raw_Data[[#This Row],[Customer Satisfaction]]&lt;2,"Poor",Raw_Data[[#This Row],[Customer Satisfaction]]&lt;4,"Average",Raw_Data[[#This Row],[Customer Satisfaction]]&gt;=4,"Excellent")</f>
        <v>Average</v>
      </c>
    </row>
    <row r="1364" spans="2:22" x14ac:dyDescent="0.3">
      <c r="B1364" t="s">
        <v>5798</v>
      </c>
      <c r="C1364" s="2">
        <v>45894</v>
      </c>
      <c r="D1364" s="1">
        <v>0.90972222222222221</v>
      </c>
      <c r="E1364" t="s">
        <v>30</v>
      </c>
      <c r="F1364" t="s">
        <v>20</v>
      </c>
      <c r="G1364" t="s">
        <v>162</v>
      </c>
      <c r="H1364" t="s">
        <v>2392</v>
      </c>
      <c r="I1364" t="s">
        <v>23</v>
      </c>
      <c r="J1364" t="s">
        <v>55</v>
      </c>
      <c r="K1364" t="s">
        <v>25</v>
      </c>
      <c r="L1364" t="s">
        <v>3570</v>
      </c>
      <c r="M1364">
        <v>6.3</v>
      </c>
      <c r="N1364">
        <v>6.4</v>
      </c>
      <c r="O1364" t="s">
        <v>26</v>
      </c>
      <c r="P1364">
        <v>3</v>
      </c>
      <c r="Q1364" t="s">
        <v>615</v>
      </c>
      <c r="R1364" t="s">
        <v>28</v>
      </c>
      <c r="S1364">
        <v>162.69</v>
      </c>
      <c r="T1364" t="str" cm="1">
        <f t="array" ref="T1364">_xlfn.IFS(Raw_Data[[#This Row],[Call Status]]="Resolved","5",Raw_Data[[#This Row],[Call Status]]="Escalated","2",Raw_Data[[#This Row],[Call Status]]="Pending","3",Raw_Data[[#This Row],[Call Status]]="Abandoned","0")</f>
        <v>5</v>
      </c>
      <c r="U1364" t="str">
        <f>TEXT(Raw_Data[[#This Row],[Call Date]],"mmmm")</f>
        <v>August</v>
      </c>
      <c r="V1364" t="str" cm="1">
        <f t="array" ref="V1364">_xlfn.IFS(Raw_Data[[#This Row],[Customer Satisfaction]]&lt;2,"Poor",Raw_Data[[#This Row],[Customer Satisfaction]]&lt;4,"Average",Raw_Data[[#This Row],[Customer Satisfaction]]&gt;=4,"Excellent")</f>
        <v>Average</v>
      </c>
    </row>
    <row r="1365" spans="2:22" x14ac:dyDescent="0.3">
      <c r="B1365" t="s">
        <v>8838</v>
      </c>
      <c r="C1365" s="2">
        <v>45966</v>
      </c>
      <c r="D1365" s="1">
        <v>0.66249999999999998</v>
      </c>
      <c r="E1365" t="s">
        <v>59</v>
      </c>
      <c r="F1365" t="s">
        <v>34</v>
      </c>
      <c r="G1365" t="s">
        <v>162</v>
      </c>
      <c r="H1365" t="s">
        <v>22</v>
      </c>
      <c r="I1365" t="s">
        <v>23</v>
      </c>
      <c r="J1365" t="s">
        <v>31</v>
      </c>
      <c r="K1365" t="s">
        <v>16</v>
      </c>
      <c r="L1365" t="s">
        <v>16</v>
      </c>
      <c r="M1365">
        <v>3.3</v>
      </c>
      <c r="N1365">
        <v>8.6999999999999993</v>
      </c>
      <c r="O1365" t="s">
        <v>28</v>
      </c>
      <c r="P1365">
        <v>1</v>
      </c>
      <c r="Q1365" t="s">
        <v>1014</v>
      </c>
      <c r="R1365" t="s">
        <v>26</v>
      </c>
      <c r="S1365">
        <v>100.72</v>
      </c>
      <c r="T1365" t="str" cm="1">
        <f t="array" ref="T1365">_xlfn.IFS(Raw_Data[[#This Row],[Call Status]]="Resolved","5",Raw_Data[[#This Row],[Call Status]]="Escalated","2",Raw_Data[[#This Row],[Call Status]]="Pending","3",Raw_Data[[#This Row],[Call Status]]="Abandoned","0")</f>
        <v>2</v>
      </c>
      <c r="U1365" t="str">
        <f>TEXT(Raw_Data[[#This Row],[Call Date]],"mmmm")</f>
        <v>November</v>
      </c>
      <c r="V1365" t="str" cm="1">
        <f t="array" ref="V1365">_xlfn.IFS(Raw_Data[[#This Row],[Customer Satisfaction]]&lt;2,"Poor",Raw_Data[[#This Row],[Customer Satisfaction]]&lt;4,"Average",Raw_Data[[#This Row],[Customer Satisfaction]]&gt;=4,"Excellent")</f>
        <v>Poor</v>
      </c>
    </row>
    <row r="1366" spans="2:22" x14ac:dyDescent="0.3">
      <c r="B1366" t="s">
        <v>3877</v>
      </c>
      <c r="C1366" s="2">
        <v>45830</v>
      </c>
      <c r="D1366" s="1">
        <v>0.36388888888888887</v>
      </c>
      <c r="E1366" t="s">
        <v>91</v>
      </c>
      <c r="F1366" t="s">
        <v>48</v>
      </c>
      <c r="G1366" t="s">
        <v>250</v>
      </c>
      <c r="H1366" t="s">
        <v>2026</v>
      </c>
      <c r="I1366" t="s">
        <v>1137</v>
      </c>
      <c r="J1366" t="s">
        <v>49</v>
      </c>
      <c r="K1366" t="s">
        <v>25</v>
      </c>
      <c r="L1366" t="s">
        <v>3561</v>
      </c>
      <c r="M1366">
        <v>2.6</v>
      </c>
      <c r="N1366">
        <v>6.2</v>
      </c>
      <c r="O1366" t="s">
        <v>28</v>
      </c>
      <c r="P1366">
        <v>3</v>
      </c>
      <c r="Q1366" t="s">
        <v>615</v>
      </c>
      <c r="R1366" t="s">
        <v>28</v>
      </c>
      <c r="S1366">
        <v>81.16</v>
      </c>
      <c r="T1366" t="str" cm="1">
        <f t="array" ref="T1366">_xlfn.IFS(Raw_Data[[#This Row],[Call Status]]="Resolved","5",Raw_Data[[#This Row],[Call Status]]="Escalated","2",Raw_Data[[#This Row],[Call Status]]="Pending","3",Raw_Data[[#This Row],[Call Status]]="Abandoned","0")</f>
        <v>5</v>
      </c>
      <c r="U1366" t="str">
        <f>TEXT(Raw_Data[[#This Row],[Call Date]],"mmmm")</f>
        <v>June</v>
      </c>
      <c r="V1366" t="str" cm="1">
        <f t="array" ref="V1366">_xlfn.IFS(Raw_Data[[#This Row],[Customer Satisfaction]]&lt;2,"Poor",Raw_Data[[#This Row],[Customer Satisfaction]]&lt;4,"Average",Raw_Data[[#This Row],[Customer Satisfaction]]&gt;=4,"Excellent")</f>
        <v>Average</v>
      </c>
    </row>
    <row r="1367" spans="2:22" x14ac:dyDescent="0.3">
      <c r="B1367" t="s">
        <v>8973</v>
      </c>
      <c r="C1367" s="2">
        <v>45847</v>
      </c>
      <c r="D1367" s="1">
        <v>0.42986111111111114</v>
      </c>
      <c r="E1367" t="s">
        <v>19</v>
      </c>
      <c r="F1367" t="s">
        <v>48</v>
      </c>
      <c r="G1367" t="s">
        <v>21</v>
      </c>
      <c r="H1367" t="s">
        <v>2613</v>
      </c>
      <c r="I1367" t="s">
        <v>1128</v>
      </c>
      <c r="J1367" t="s">
        <v>76</v>
      </c>
      <c r="K1367" t="s">
        <v>8876</v>
      </c>
      <c r="L1367" t="s">
        <v>8877</v>
      </c>
      <c r="M1367">
        <v>1.4</v>
      </c>
      <c r="N1367">
        <v>9.6999999999999993</v>
      </c>
      <c r="O1367" t="s">
        <v>28</v>
      </c>
      <c r="P1367">
        <v>2</v>
      </c>
      <c r="Q1367" t="s">
        <v>615</v>
      </c>
      <c r="R1367" t="s">
        <v>28</v>
      </c>
      <c r="S1367">
        <v>38.07</v>
      </c>
      <c r="T1367" t="str" cm="1">
        <f t="array" ref="T1367">_xlfn.IFS(Raw_Data[[#This Row],[Call Status]]="Resolved","5",Raw_Data[[#This Row],[Call Status]]="Escalated","2",Raw_Data[[#This Row],[Call Status]]="Pending","3",Raw_Data[[#This Row],[Call Status]]="Abandoned","0")</f>
        <v>3</v>
      </c>
      <c r="U1367" t="str">
        <f>TEXT(Raw_Data[[#This Row],[Call Date]],"mmmm")</f>
        <v>July</v>
      </c>
      <c r="V1367" t="str" cm="1">
        <f t="array" ref="V1367">_xlfn.IFS(Raw_Data[[#This Row],[Customer Satisfaction]]&lt;2,"Poor",Raw_Data[[#This Row],[Customer Satisfaction]]&lt;4,"Average",Raw_Data[[#This Row],[Customer Satisfaction]]&gt;=4,"Excellent")</f>
        <v>Average</v>
      </c>
    </row>
    <row r="1368" spans="2:22" x14ac:dyDescent="0.3">
      <c r="B1368" t="s">
        <v>4594</v>
      </c>
      <c r="C1368" s="2">
        <v>45779</v>
      </c>
      <c r="D1368" s="1">
        <v>0.54583333333333328</v>
      </c>
      <c r="E1368" t="s">
        <v>59</v>
      </c>
      <c r="F1368" t="s">
        <v>38</v>
      </c>
      <c r="G1368" t="s">
        <v>162</v>
      </c>
      <c r="H1368" t="s">
        <v>22</v>
      </c>
      <c r="I1368" t="s">
        <v>1137</v>
      </c>
      <c r="J1368" t="s">
        <v>45</v>
      </c>
      <c r="K1368" t="s">
        <v>25</v>
      </c>
      <c r="L1368" t="s">
        <v>3559</v>
      </c>
      <c r="M1368">
        <v>1.2</v>
      </c>
      <c r="N1368">
        <v>8.3000000000000007</v>
      </c>
      <c r="O1368" t="s">
        <v>26</v>
      </c>
      <c r="P1368">
        <v>3</v>
      </c>
      <c r="Q1368" t="s">
        <v>615</v>
      </c>
      <c r="R1368" t="s">
        <v>26</v>
      </c>
      <c r="S1368">
        <v>887.05</v>
      </c>
      <c r="T1368" t="str" cm="1">
        <f t="array" ref="T1368">_xlfn.IFS(Raw_Data[[#This Row],[Call Status]]="Resolved","5",Raw_Data[[#This Row],[Call Status]]="Escalated","2",Raw_Data[[#This Row],[Call Status]]="Pending","3",Raw_Data[[#This Row],[Call Status]]="Abandoned","0")</f>
        <v>5</v>
      </c>
      <c r="U1368" t="str">
        <f>TEXT(Raw_Data[[#This Row],[Call Date]],"mmmm")</f>
        <v>May</v>
      </c>
      <c r="V1368" t="str" cm="1">
        <f t="array" ref="V1368">_xlfn.IFS(Raw_Data[[#This Row],[Customer Satisfaction]]&lt;2,"Poor",Raw_Data[[#This Row],[Customer Satisfaction]]&lt;4,"Average",Raw_Data[[#This Row],[Customer Satisfaction]]&gt;=4,"Excellent")</f>
        <v>Average</v>
      </c>
    </row>
    <row r="1369" spans="2:22" x14ac:dyDescent="0.3">
      <c r="B1369" t="s">
        <v>9403</v>
      </c>
      <c r="C1369" s="2">
        <v>45703</v>
      </c>
      <c r="D1369" s="1">
        <v>0.62430555555555556</v>
      </c>
      <c r="E1369" t="s">
        <v>100</v>
      </c>
      <c r="F1369" t="s">
        <v>20</v>
      </c>
      <c r="G1369" t="s">
        <v>327</v>
      </c>
      <c r="H1369" t="s">
        <v>2026</v>
      </c>
      <c r="I1369" t="s">
        <v>23</v>
      </c>
      <c r="J1369" t="s">
        <v>55</v>
      </c>
      <c r="K1369" t="s">
        <v>8876</v>
      </c>
      <c r="L1369" t="s">
        <v>8877</v>
      </c>
      <c r="M1369">
        <v>0.6</v>
      </c>
      <c r="N1369">
        <v>9.6999999999999993</v>
      </c>
      <c r="O1369" t="s">
        <v>28</v>
      </c>
      <c r="P1369">
        <v>3</v>
      </c>
      <c r="Q1369" t="s">
        <v>1014</v>
      </c>
      <c r="R1369" t="s">
        <v>28</v>
      </c>
      <c r="S1369">
        <v>102.73</v>
      </c>
      <c r="T1369" t="str" cm="1">
        <f t="array" ref="T1369">_xlfn.IFS(Raw_Data[[#This Row],[Call Status]]="Resolved","5",Raw_Data[[#This Row],[Call Status]]="Escalated","2",Raw_Data[[#This Row],[Call Status]]="Pending","3",Raw_Data[[#This Row],[Call Status]]="Abandoned","0")</f>
        <v>3</v>
      </c>
      <c r="U1369" t="str">
        <f>TEXT(Raw_Data[[#This Row],[Call Date]],"mmmm")</f>
        <v>February</v>
      </c>
      <c r="V1369" t="str" cm="1">
        <f t="array" ref="V1369">_xlfn.IFS(Raw_Data[[#This Row],[Customer Satisfaction]]&lt;2,"Poor",Raw_Data[[#This Row],[Customer Satisfaction]]&lt;4,"Average",Raw_Data[[#This Row],[Customer Satisfaction]]&gt;=4,"Excellent")</f>
        <v>Average</v>
      </c>
    </row>
    <row r="1370" spans="2:22" x14ac:dyDescent="0.3">
      <c r="B1370" t="s">
        <v>4164</v>
      </c>
      <c r="C1370" s="2">
        <v>45721</v>
      </c>
      <c r="D1370" s="1">
        <v>0.46597222222222223</v>
      </c>
      <c r="E1370" t="s">
        <v>59</v>
      </c>
      <c r="F1370" t="s">
        <v>38</v>
      </c>
      <c r="G1370" t="s">
        <v>21</v>
      </c>
      <c r="H1370" t="s">
        <v>2392</v>
      </c>
      <c r="I1370" t="s">
        <v>1130</v>
      </c>
      <c r="J1370" t="s">
        <v>42</v>
      </c>
      <c r="K1370" t="s">
        <v>25</v>
      </c>
      <c r="L1370" t="s">
        <v>3564</v>
      </c>
      <c r="M1370">
        <v>7.7</v>
      </c>
      <c r="N1370">
        <v>12.7</v>
      </c>
      <c r="O1370" t="s">
        <v>26</v>
      </c>
      <c r="P1370">
        <v>5</v>
      </c>
      <c r="Q1370" t="s">
        <v>27</v>
      </c>
      <c r="R1370" t="s">
        <v>28</v>
      </c>
      <c r="S1370">
        <v>297.06</v>
      </c>
      <c r="T1370" t="str" cm="1">
        <f t="array" ref="T1370">_xlfn.IFS(Raw_Data[[#This Row],[Call Status]]="Resolved","5",Raw_Data[[#This Row],[Call Status]]="Escalated","2",Raw_Data[[#This Row],[Call Status]]="Pending","3",Raw_Data[[#This Row],[Call Status]]="Abandoned","0")</f>
        <v>5</v>
      </c>
      <c r="U1370" t="str">
        <f>TEXT(Raw_Data[[#This Row],[Call Date]],"mmmm")</f>
        <v>March</v>
      </c>
      <c r="V1370" t="str" cm="1">
        <f t="array" ref="V1370">_xlfn.IFS(Raw_Data[[#This Row],[Customer Satisfaction]]&lt;2,"Poor",Raw_Data[[#This Row],[Customer Satisfaction]]&lt;4,"Average",Raw_Data[[#This Row],[Customer Satisfaction]]&gt;=4,"Excellent")</f>
        <v>Excellent</v>
      </c>
    </row>
    <row r="1371" spans="2:22" x14ac:dyDescent="0.3">
      <c r="B1371" t="s">
        <v>10060</v>
      </c>
      <c r="C1371" s="2">
        <v>45787</v>
      </c>
      <c r="D1371" s="1">
        <v>0.42986111111111114</v>
      </c>
      <c r="E1371" t="s">
        <v>19</v>
      </c>
      <c r="F1371" t="s">
        <v>48</v>
      </c>
      <c r="G1371" t="s">
        <v>327</v>
      </c>
      <c r="H1371" t="s">
        <v>22</v>
      </c>
      <c r="I1371" t="s">
        <v>23</v>
      </c>
      <c r="J1371" t="s">
        <v>42</v>
      </c>
      <c r="K1371" t="s">
        <v>8876</v>
      </c>
      <c r="L1371" t="s">
        <v>8877</v>
      </c>
      <c r="M1371">
        <v>6.4</v>
      </c>
      <c r="N1371">
        <v>9.9</v>
      </c>
      <c r="O1371" t="s">
        <v>28</v>
      </c>
      <c r="P1371">
        <v>3</v>
      </c>
      <c r="Q1371" t="s">
        <v>615</v>
      </c>
      <c r="R1371" t="s">
        <v>28</v>
      </c>
      <c r="S1371">
        <v>346.96</v>
      </c>
      <c r="T1371" t="str" cm="1">
        <f t="array" ref="T1371">_xlfn.IFS(Raw_Data[[#This Row],[Call Status]]="Resolved","5",Raw_Data[[#This Row],[Call Status]]="Escalated","2",Raw_Data[[#This Row],[Call Status]]="Pending","3",Raw_Data[[#This Row],[Call Status]]="Abandoned","0")</f>
        <v>3</v>
      </c>
      <c r="U1371" t="str">
        <f>TEXT(Raw_Data[[#This Row],[Call Date]],"mmmm")</f>
        <v>May</v>
      </c>
      <c r="V1371" t="str" cm="1">
        <f t="array" ref="V1371">_xlfn.IFS(Raw_Data[[#This Row],[Customer Satisfaction]]&lt;2,"Poor",Raw_Data[[#This Row],[Customer Satisfaction]]&lt;4,"Average",Raw_Data[[#This Row],[Customer Satisfaction]]&gt;=4,"Excellent")</f>
        <v>Average</v>
      </c>
    </row>
    <row r="1372" spans="2:22" x14ac:dyDescent="0.3">
      <c r="B1372" t="s">
        <v>8323</v>
      </c>
      <c r="C1372" s="2">
        <v>45967</v>
      </c>
      <c r="D1372" s="1">
        <v>0.87986111111111109</v>
      </c>
      <c r="E1372" t="s">
        <v>19</v>
      </c>
      <c r="F1372" t="s">
        <v>38</v>
      </c>
      <c r="G1372" t="s">
        <v>162</v>
      </c>
      <c r="H1372" t="s">
        <v>22</v>
      </c>
      <c r="I1372" t="s">
        <v>1128</v>
      </c>
      <c r="J1372" t="s">
        <v>45</v>
      </c>
      <c r="K1372" t="s">
        <v>16</v>
      </c>
      <c r="L1372" t="s">
        <v>16</v>
      </c>
      <c r="M1372">
        <v>0.9</v>
      </c>
      <c r="N1372">
        <v>7.3</v>
      </c>
      <c r="O1372" t="s">
        <v>28</v>
      </c>
      <c r="P1372">
        <v>3</v>
      </c>
      <c r="Q1372" t="s">
        <v>1014</v>
      </c>
      <c r="R1372" t="s">
        <v>26</v>
      </c>
      <c r="S1372">
        <v>68.650000000000006</v>
      </c>
      <c r="T1372" t="str" cm="1">
        <f t="array" ref="T1372">_xlfn.IFS(Raw_Data[[#This Row],[Call Status]]="Resolved","5",Raw_Data[[#This Row],[Call Status]]="Escalated","2",Raw_Data[[#This Row],[Call Status]]="Pending","3",Raw_Data[[#This Row],[Call Status]]="Abandoned","0")</f>
        <v>2</v>
      </c>
      <c r="U1372" t="str">
        <f>TEXT(Raw_Data[[#This Row],[Call Date]],"mmmm")</f>
        <v>November</v>
      </c>
      <c r="V1372" t="str" cm="1">
        <f t="array" ref="V1372">_xlfn.IFS(Raw_Data[[#This Row],[Customer Satisfaction]]&lt;2,"Poor",Raw_Data[[#This Row],[Customer Satisfaction]]&lt;4,"Average",Raw_Data[[#This Row],[Customer Satisfaction]]&gt;=4,"Excellent")</f>
        <v>Average</v>
      </c>
    </row>
    <row r="1373" spans="2:22" x14ac:dyDescent="0.3">
      <c r="B1373" t="s">
        <v>9586</v>
      </c>
      <c r="C1373" s="2">
        <v>46020</v>
      </c>
      <c r="D1373" s="1">
        <v>0.57430555555555551</v>
      </c>
      <c r="E1373" t="s">
        <v>100</v>
      </c>
      <c r="F1373" t="s">
        <v>20</v>
      </c>
      <c r="G1373" t="s">
        <v>250</v>
      </c>
      <c r="H1373" t="s">
        <v>22</v>
      </c>
      <c r="I1373" t="s">
        <v>1128</v>
      </c>
      <c r="J1373" t="s">
        <v>42</v>
      </c>
      <c r="K1373" t="s">
        <v>8876</v>
      </c>
      <c r="L1373" t="s">
        <v>8877</v>
      </c>
      <c r="M1373">
        <v>2.4</v>
      </c>
      <c r="N1373">
        <v>4.8</v>
      </c>
      <c r="O1373" t="s">
        <v>28</v>
      </c>
      <c r="P1373">
        <v>2</v>
      </c>
      <c r="Q1373" t="s">
        <v>1014</v>
      </c>
      <c r="R1373" t="s">
        <v>28</v>
      </c>
      <c r="S1373">
        <v>274.35000000000002</v>
      </c>
      <c r="T1373" t="str" cm="1">
        <f t="array" ref="T1373">_xlfn.IFS(Raw_Data[[#This Row],[Call Status]]="Resolved","5",Raw_Data[[#This Row],[Call Status]]="Escalated","2",Raw_Data[[#This Row],[Call Status]]="Pending","3",Raw_Data[[#This Row],[Call Status]]="Abandoned","0")</f>
        <v>3</v>
      </c>
      <c r="U1373" t="str">
        <f>TEXT(Raw_Data[[#This Row],[Call Date]],"mmmm")</f>
        <v>December</v>
      </c>
      <c r="V1373" t="str" cm="1">
        <f t="array" ref="V1373">_xlfn.IFS(Raw_Data[[#This Row],[Customer Satisfaction]]&lt;2,"Poor",Raw_Data[[#This Row],[Customer Satisfaction]]&lt;4,"Average",Raw_Data[[#This Row],[Customer Satisfaction]]&gt;=4,"Excellent")</f>
        <v>Average</v>
      </c>
    </row>
    <row r="1374" spans="2:22" x14ac:dyDescent="0.3">
      <c r="B1374" t="s">
        <v>9630</v>
      </c>
      <c r="C1374" s="2">
        <v>45850</v>
      </c>
      <c r="D1374" s="1">
        <v>0.6958333333333333</v>
      </c>
      <c r="E1374" t="s">
        <v>63</v>
      </c>
      <c r="F1374" t="s">
        <v>34</v>
      </c>
      <c r="G1374" t="s">
        <v>327</v>
      </c>
      <c r="H1374" t="s">
        <v>22</v>
      </c>
      <c r="I1374" t="s">
        <v>1137</v>
      </c>
      <c r="J1374" t="s">
        <v>39</v>
      </c>
      <c r="K1374" t="s">
        <v>8876</v>
      </c>
      <c r="L1374" t="s">
        <v>8877</v>
      </c>
      <c r="M1374">
        <v>0.8</v>
      </c>
      <c r="N1374">
        <v>11.1</v>
      </c>
      <c r="O1374" t="s">
        <v>28</v>
      </c>
      <c r="P1374">
        <v>2</v>
      </c>
      <c r="Q1374" t="s">
        <v>1014</v>
      </c>
      <c r="R1374" t="s">
        <v>28</v>
      </c>
      <c r="S1374">
        <v>262.24</v>
      </c>
      <c r="T1374" t="str" cm="1">
        <f t="array" ref="T1374">_xlfn.IFS(Raw_Data[[#This Row],[Call Status]]="Resolved","5",Raw_Data[[#This Row],[Call Status]]="Escalated","2",Raw_Data[[#This Row],[Call Status]]="Pending","3",Raw_Data[[#This Row],[Call Status]]="Abandoned","0")</f>
        <v>3</v>
      </c>
      <c r="U1374" t="str">
        <f>TEXT(Raw_Data[[#This Row],[Call Date]],"mmmm")</f>
        <v>July</v>
      </c>
      <c r="V1374" t="str" cm="1">
        <f t="array" ref="V1374">_xlfn.IFS(Raw_Data[[#This Row],[Customer Satisfaction]]&lt;2,"Poor",Raw_Data[[#This Row],[Customer Satisfaction]]&lt;4,"Average",Raw_Data[[#This Row],[Customer Satisfaction]]&gt;=4,"Excellent")</f>
        <v>Average</v>
      </c>
    </row>
    <row r="1375" spans="2:22" x14ac:dyDescent="0.3">
      <c r="B1375" t="s">
        <v>1166</v>
      </c>
      <c r="C1375" s="2">
        <v>45964</v>
      </c>
      <c r="D1375" s="1">
        <v>0.81666666666666665</v>
      </c>
      <c r="E1375" t="s">
        <v>57</v>
      </c>
      <c r="F1375" t="s">
        <v>34</v>
      </c>
      <c r="G1375" t="s">
        <v>21</v>
      </c>
      <c r="H1375" t="s">
        <v>22</v>
      </c>
      <c r="I1375" t="s">
        <v>1137</v>
      </c>
      <c r="J1375" t="s">
        <v>76</v>
      </c>
      <c r="K1375" t="s">
        <v>25</v>
      </c>
      <c r="L1375" t="s">
        <v>25</v>
      </c>
      <c r="M1375">
        <v>4.5</v>
      </c>
      <c r="N1375">
        <v>1.7</v>
      </c>
      <c r="O1375" t="s">
        <v>26</v>
      </c>
      <c r="P1375">
        <v>1</v>
      </c>
      <c r="Q1375" t="s">
        <v>1014</v>
      </c>
      <c r="R1375" t="s">
        <v>28</v>
      </c>
      <c r="S1375">
        <v>528.04999999999995</v>
      </c>
      <c r="T1375" t="str" cm="1">
        <f t="array" ref="T1375">_xlfn.IFS(Raw_Data[[#This Row],[Call Status]]="Resolved","5",Raw_Data[[#This Row],[Call Status]]="Escalated","2",Raw_Data[[#This Row],[Call Status]]="Pending","3",Raw_Data[[#This Row],[Call Status]]="Abandoned","0")</f>
        <v>5</v>
      </c>
      <c r="U1375" t="str">
        <f>TEXT(Raw_Data[[#This Row],[Call Date]],"mmmm")</f>
        <v>November</v>
      </c>
      <c r="V1375" t="str" cm="1">
        <f t="array" ref="V1375">_xlfn.IFS(Raw_Data[[#This Row],[Customer Satisfaction]]&lt;2,"Poor",Raw_Data[[#This Row],[Customer Satisfaction]]&lt;4,"Average",Raw_Data[[#This Row],[Customer Satisfaction]]&gt;=4,"Excellent")</f>
        <v>Poor</v>
      </c>
    </row>
    <row r="1376" spans="2:22" x14ac:dyDescent="0.3">
      <c r="B1376" t="s">
        <v>721</v>
      </c>
      <c r="C1376" s="2">
        <v>45838</v>
      </c>
      <c r="D1376" s="1">
        <v>0.58888888888888891</v>
      </c>
      <c r="E1376" t="s">
        <v>53</v>
      </c>
      <c r="F1376" t="s">
        <v>34</v>
      </c>
      <c r="G1376" t="s">
        <v>250</v>
      </c>
      <c r="H1376" t="s">
        <v>22</v>
      </c>
      <c r="I1376" t="s">
        <v>23</v>
      </c>
      <c r="J1376" t="s">
        <v>49</v>
      </c>
      <c r="K1376" t="s">
        <v>25</v>
      </c>
      <c r="L1376" t="s">
        <v>25</v>
      </c>
      <c r="M1376">
        <v>3.7</v>
      </c>
      <c r="N1376">
        <v>14.3</v>
      </c>
      <c r="O1376" t="s">
        <v>26</v>
      </c>
      <c r="P1376">
        <v>4</v>
      </c>
      <c r="Q1376" t="s">
        <v>615</v>
      </c>
      <c r="R1376" t="s">
        <v>28</v>
      </c>
      <c r="S1376">
        <v>112.82</v>
      </c>
      <c r="T1376" t="str" cm="1">
        <f t="array" ref="T1376">_xlfn.IFS(Raw_Data[[#This Row],[Call Status]]="Resolved","5",Raw_Data[[#This Row],[Call Status]]="Escalated","2",Raw_Data[[#This Row],[Call Status]]="Pending","3",Raw_Data[[#This Row],[Call Status]]="Abandoned","0")</f>
        <v>5</v>
      </c>
      <c r="U1376" t="str">
        <f>TEXT(Raw_Data[[#This Row],[Call Date]],"mmmm")</f>
        <v>June</v>
      </c>
      <c r="V1376" t="str" cm="1">
        <f t="array" ref="V1376">_xlfn.IFS(Raw_Data[[#This Row],[Customer Satisfaction]]&lt;2,"Poor",Raw_Data[[#This Row],[Customer Satisfaction]]&lt;4,"Average",Raw_Data[[#This Row],[Customer Satisfaction]]&gt;=4,"Excellent")</f>
        <v>Excellent</v>
      </c>
    </row>
    <row r="1377" spans="2:22" x14ac:dyDescent="0.3">
      <c r="B1377" t="s">
        <v>718</v>
      </c>
      <c r="C1377" s="2">
        <v>45949</v>
      </c>
      <c r="D1377" s="1">
        <v>0.39930555555555558</v>
      </c>
      <c r="E1377" t="s">
        <v>72</v>
      </c>
      <c r="F1377" t="s">
        <v>34</v>
      </c>
      <c r="G1377" t="s">
        <v>162</v>
      </c>
      <c r="H1377" t="s">
        <v>22</v>
      </c>
      <c r="I1377" t="s">
        <v>23</v>
      </c>
      <c r="J1377" t="s">
        <v>64</v>
      </c>
      <c r="K1377" t="s">
        <v>25</v>
      </c>
      <c r="L1377" t="s">
        <v>25</v>
      </c>
      <c r="M1377">
        <v>6.4</v>
      </c>
      <c r="N1377">
        <v>12.7</v>
      </c>
      <c r="O1377" t="s">
        <v>26</v>
      </c>
      <c r="P1377">
        <v>4</v>
      </c>
      <c r="Q1377" t="s">
        <v>615</v>
      </c>
      <c r="R1377" t="s">
        <v>28</v>
      </c>
      <c r="S1377">
        <v>164.48</v>
      </c>
      <c r="T1377" t="str" cm="1">
        <f t="array" ref="T1377">_xlfn.IFS(Raw_Data[[#This Row],[Call Status]]="Resolved","5",Raw_Data[[#This Row],[Call Status]]="Escalated","2",Raw_Data[[#This Row],[Call Status]]="Pending","3",Raw_Data[[#This Row],[Call Status]]="Abandoned","0")</f>
        <v>5</v>
      </c>
      <c r="U1377" t="str">
        <f>TEXT(Raw_Data[[#This Row],[Call Date]],"mmmm")</f>
        <v>October</v>
      </c>
      <c r="V1377" t="str" cm="1">
        <f t="array" ref="V1377">_xlfn.IFS(Raw_Data[[#This Row],[Customer Satisfaction]]&lt;2,"Poor",Raw_Data[[#This Row],[Customer Satisfaction]]&lt;4,"Average",Raw_Data[[#This Row],[Customer Satisfaction]]&gt;=4,"Excellent")</f>
        <v>Excellent</v>
      </c>
    </row>
    <row r="1378" spans="2:22" x14ac:dyDescent="0.3">
      <c r="B1378" t="s">
        <v>186</v>
      </c>
      <c r="C1378" s="2">
        <v>45939</v>
      </c>
      <c r="D1378" s="1">
        <v>0.4465277777777778</v>
      </c>
      <c r="E1378" t="s">
        <v>44</v>
      </c>
      <c r="F1378" t="s">
        <v>38</v>
      </c>
      <c r="G1378" t="s">
        <v>162</v>
      </c>
      <c r="H1378" t="s">
        <v>22</v>
      </c>
      <c r="I1378" t="s">
        <v>23</v>
      </c>
      <c r="J1378" t="s">
        <v>64</v>
      </c>
      <c r="K1378" t="s">
        <v>25</v>
      </c>
      <c r="L1378" t="s">
        <v>25</v>
      </c>
      <c r="M1378">
        <v>3.8</v>
      </c>
      <c r="N1378">
        <v>7.7</v>
      </c>
      <c r="O1378" t="s">
        <v>28</v>
      </c>
      <c r="P1378">
        <v>5</v>
      </c>
      <c r="Q1378" t="s">
        <v>27</v>
      </c>
      <c r="R1378" t="s">
        <v>28</v>
      </c>
      <c r="S1378">
        <v>103.86</v>
      </c>
      <c r="T1378" t="str" cm="1">
        <f t="array" ref="T1378">_xlfn.IFS(Raw_Data[[#This Row],[Call Status]]="Resolved","5",Raw_Data[[#This Row],[Call Status]]="Escalated","2",Raw_Data[[#This Row],[Call Status]]="Pending","3",Raw_Data[[#This Row],[Call Status]]="Abandoned","0")</f>
        <v>5</v>
      </c>
      <c r="U1378" t="str">
        <f>TEXT(Raw_Data[[#This Row],[Call Date]],"mmmm")</f>
        <v>October</v>
      </c>
      <c r="V1378" t="str" cm="1">
        <f t="array" ref="V1378">_xlfn.IFS(Raw_Data[[#This Row],[Customer Satisfaction]]&lt;2,"Poor",Raw_Data[[#This Row],[Customer Satisfaction]]&lt;4,"Average",Raw_Data[[#This Row],[Customer Satisfaction]]&gt;=4,"Excellent")</f>
        <v>Excellent</v>
      </c>
    </row>
    <row r="1379" spans="2:22" x14ac:dyDescent="0.3">
      <c r="B1379" t="s">
        <v>2633</v>
      </c>
      <c r="C1379" s="2">
        <v>45686</v>
      </c>
      <c r="D1379" s="1">
        <v>0.73402777777777772</v>
      </c>
      <c r="E1379" t="s">
        <v>33</v>
      </c>
      <c r="F1379" t="s">
        <v>20</v>
      </c>
      <c r="G1379" t="s">
        <v>327</v>
      </c>
      <c r="H1379" t="s">
        <v>2613</v>
      </c>
      <c r="I1379" t="s">
        <v>1130</v>
      </c>
      <c r="J1379" t="s">
        <v>76</v>
      </c>
      <c r="K1379" t="s">
        <v>25</v>
      </c>
      <c r="L1379" t="s">
        <v>25</v>
      </c>
      <c r="M1379">
        <v>2.2000000000000002</v>
      </c>
      <c r="N1379">
        <v>7.5</v>
      </c>
      <c r="O1379" t="s">
        <v>26</v>
      </c>
      <c r="P1379">
        <v>0</v>
      </c>
      <c r="Q1379" t="s">
        <v>27</v>
      </c>
      <c r="R1379" t="s">
        <v>28</v>
      </c>
      <c r="S1379">
        <v>447.63</v>
      </c>
      <c r="T1379" t="str" cm="1">
        <f t="array" ref="T1379">_xlfn.IFS(Raw_Data[[#This Row],[Call Status]]="Resolved","5",Raw_Data[[#This Row],[Call Status]]="Escalated","2",Raw_Data[[#This Row],[Call Status]]="Pending","3",Raw_Data[[#This Row],[Call Status]]="Abandoned","0")</f>
        <v>5</v>
      </c>
      <c r="U1379" t="str">
        <f>TEXT(Raw_Data[[#This Row],[Call Date]],"mmmm")</f>
        <v>January</v>
      </c>
      <c r="V1379" t="str" cm="1">
        <f t="array" ref="V1379">_xlfn.IFS(Raw_Data[[#This Row],[Customer Satisfaction]]&lt;2,"Poor",Raw_Data[[#This Row],[Customer Satisfaction]]&lt;4,"Average",Raw_Data[[#This Row],[Customer Satisfaction]]&gt;=4,"Excellent")</f>
        <v>Poor</v>
      </c>
    </row>
    <row r="1380" spans="2:22" x14ac:dyDescent="0.3">
      <c r="B1380" t="s">
        <v>1495</v>
      </c>
      <c r="C1380" s="2">
        <v>45806</v>
      </c>
      <c r="D1380" s="1">
        <v>0.69861111111111107</v>
      </c>
      <c r="E1380" t="s">
        <v>156</v>
      </c>
      <c r="F1380" t="s">
        <v>34</v>
      </c>
      <c r="G1380" t="s">
        <v>327</v>
      </c>
      <c r="H1380" t="s">
        <v>22</v>
      </c>
      <c r="I1380" t="s">
        <v>1130</v>
      </c>
      <c r="J1380" t="s">
        <v>31</v>
      </c>
      <c r="K1380" t="s">
        <v>25</v>
      </c>
      <c r="L1380" t="s">
        <v>25</v>
      </c>
      <c r="M1380">
        <v>1</v>
      </c>
      <c r="N1380">
        <v>7.3</v>
      </c>
      <c r="O1380" t="s">
        <v>28</v>
      </c>
      <c r="P1380">
        <v>0</v>
      </c>
      <c r="Q1380" t="s">
        <v>615</v>
      </c>
      <c r="R1380" t="s">
        <v>28</v>
      </c>
      <c r="S1380">
        <v>276.27</v>
      </c>
      <c r="T1380" t="str" cm="1">
        <f t="array" ref="T1380">_xlfn.IFS(Raw_Data[[#This Row],[Call Status]]="Resolved","5",Raw_Data[[#This Row],[Call Status]]="Escalated","2",Raw_Data[[#This Row],[Call Status]]="Pending","3",Raw_Data[[#This Row],[Call Status]]="Abandoned","0")</f>
        <v>5</v>
      </c>
      <c r="U1380" t="str">
        <f>TEXT(Raw_Data[[#This Row],[Call Date]],"mmmm")</f>
        <v>May</v>
      </c>
      <c r="V1380" t="str" cm="1">
        <f t="array" ref="V1380">_xlfn.IFS(Raw_Data[[#This Row],[Customer Satisfaction]]&lt;2,"Poor",Raw_Data[[#This Row],[Customer Satisfaction]]&lt;4,"Average",Raw_Data[[#This Row],[Customer Satisfaction]]&gt;=4,"Excellent")</f>
        <v>Poor</v>
      </c>
    </row>
    <row r="1381" spans="2:22" x14ac:dyDescent="0.3">
      <c r="B1381" t="s">
        <v>1248</v>
      </c>
      <c r="C1381" s="2">
        <v>45924</v>
      </c>
      <c r="D1381" s="1">
        <v>0.41458333333333336</v>
      </c>
      <c r="E1381" t="s">
        <v>57</v>
      </c>
      <c r="F1381" t="s">
        <v>34</v>
      </c>
      <c r="G1381" t="s">
        <v>21</v>
      </c>
      <c r="H1381" t="s">
        <v>22</v>
      </c>
      <c r="I1381" t="s">
        <v>1130</v>
      </c>
      <c r="J1381" t="s">
        <v>24</v>
      </c>
      <c r="K1381" t="s">
        <v>25</v>
      </c>
      <c r="L1381" t="s">
        <v>25</v>
      </c>
      <c r="M1381">
        <v>1.6</v>
      </c>
      <c r="N1381">
        <v>7</v>
      </c>
      <c r="O1381" t="s">
        <v>26</v>
      </c>
      <c r="P1381">
        <v>0</v>
      </c>
      <c r="Q1381" t="s">
        <v>27</v>
      </c>
      <c r="R1381" t="s">
        <v>28</v>
      </c>
      <c r="S1381">
        <v>558.52</v>
      </c>
      <c r="T1381" t="str" cm="1">
        <f t="array" ref="T1381">_xlfn.IFS(Raw_Data[[#This Row],[Call Status]]="Resolved","5",Raw_Data[[#This Row],[Call Status]]="Escalated","2",Raw_Data[[#This Row],[Call Status]]="Pending","3",Raw_Data[[#This Row],[Call Status]]="Abandoned","0")</f>
        <v>5</v>
      </c>
      <c r="U1381" t="str">
        <f>TEXT(Raw_Data[[#This Row],[Call Date]],"mmmm")</f>
        <v>September</v>
      </c>
      <c r="V1381" t="str" cm="1">
        <f t="array" ref="V1381">_xlfn.IFS(Raw_Data[[#This Row],[Customer Satisfaction]]&lt;2,"Poor",Raw_Data[[#This Row],[Customer Satisfaction]]&lt;4,"Average",Raw_Data[[#This Row],[Customer Satisfaction]]&gt;=4,"Excellent")</f>
        <v>Poor</v>
      </c>
    </row>
    <row r="1382" spans="2:22" x14ac:dyDescent="0.3">
      <c r="B1382" t="s">
        <v>1948</v>
      </c>
      <c r="C1382" s="2">
        <v>45953</v>
      </c>
      <c r="D1382" s="1">
        <v>0.6958333333333333</v>
      </c>
      <c r="E1382" t="s">
        <v>47</v>
      </c>
      <c r="F1382" t="s">
        <v>20</v>
      </c>
      <c r="G1382" t="s">
        <v>162</v>
      </c>
      <c r="H1382" t="s">
        <v>22</v>
      </c>
      <c r="I1382" t="s">
        <v>1137</v>
      </c>
      <c r="J1382" t="s">
        <v>49</v>
      </c>
      <c r="K1382" t="s">
        <v>25</v>
      </c>
      <c r="L1382" t="s">
        <v>25</v>
      </c>
      <c r="M1382">
        <v>6.3</v>
      </c>
      <c r="N1382">
        <v>13.2</v>
      </c>
      <c r="O1382" t="s">
        <v>28</v>
      </c>
      <c r="P1382">
        <v>5</v>
      </c>
      <c r="Q1382" t="s">
        <v>27</v>
      </c>
      <c r="R1382" t="s">
        <v>28</v>
      </c>
      <c r="S1382">
        <v>92</v>
      </c>
      <c r="T1382" t="str" cm="1">
        <f t="array" ref="T1382">_xlfn.IFS(Raw_Data[[#This Row],[Call Status]]="Resolved","5",Raw_Data[[#This Row],[Call Status]]="Escalated","2",Raw_Data[[#This Row],[Call Status]]="Pending","3",Raw_Data[[#This Row],[Call Status]]="Abandoned","0")</f>
        <v>5</v>
      </c>
      <c r="U1382" t="str">
        <f>TEXT(Raw_Data[[#This Row],[Call Date]],"mmmm")</f>
        <v>October</v>
      </c>
      <c r="V1382" t="str" cm="1">
        <f t="array" ref="V1382">_xlfn.IFS(Raw_Data[[#This Row],[Customer Satisfaction]]&lt;2,"Poor",Raw_Data[[#This Row],[Customer Satisfaction]]&lt;4,"Average",Raw_Data[[#This Row],[Customer Satisfaction]]&gt;=4,"Excellent")</f>
        <v>Excellent</v>
      </c>
    </row>
    <row r="1383" spans="2:22" x14ac:dyDescent="0.3">
      <c r="B1383" t="s">
        <v>1148</v>
      </c>
      <c r="C1383" s="2">
        <v>45668</v>
      </c>
      <c r="D1383" s="1">
        <v>0.59097222222222223</v>
      </c>
      <c r="E1383" t="s">
        <v>72</v>
      </c>
      <c r="F1383" t="s">
        <v>20</v>
      </c>
      <c r="G1383" t="s">
        <v>327</v>
      </c>
      <c r="H1383" t="s">
        <v>22</v>
      </c>
      <c r="I1383" t="s">
        <v>1130</v>
      </c>
      <c r="J1383" t="s">
        <v>45</v>
      </c>
      <c r="K1383" t="s">
        <v>25</v>
      </c>
      <c r="L1383" t="s">
        <v>25</v>
      </c>
      <c r="M1383">
        <v>1</v>
      </c>
      <c r="N1383">
        <v>12.7</v>
      </c>
      <c r="O1383" t="s">
        <v>26</v>
      </c>
      <c r="P1383">
        <v>1</v>
      </c>
      <c r="Q1383" t="s">
        <v>1014</v>
      </c>
      <c r="R1383" t="s">
        <v>28</v>
      </c>
      <c r="S1383">
        <v>356.9</v>
      </c>
      <c r="T1383" t="str" cm="1">
        <f t="array" ref="T1383">_xlfn.IFS(Raw_Data[[#This Row],[Call Status]]="Resolved","5",Raw_Data[[#This Row],[Call Status]]="Escalated","2",Raw_Data[[#This Row],[Call Status]]="Pending","3",Raw_Data[[#This Row],[Call Status]]="Abandoned","0")</f>
        <v>5</v>
      </c>
      <c r="U1383" t="str">
        <f>TEXT(Raw_Data[[#This Row],[Call Date]],"mmmm")</f>
        <v>January</v>
      </c>
      <c r="V1383" t="str" cm="1">
        <f t="array" ref="V1383">_xlfn.IFS(Raw_Data[[#This Row],[Customer Satisfaction]]&lt;2,"Poor",Raw_Data[[#This Row],[Customer Satisfaction]]&lt;4,"Average",Raw_Data[[#This Row],[Customer Satisfaction]]&gt;=4,"Excellent")</f>
        <v>Poor</v>
      </c>
    </row>
    <row r="1384" spans="2:22" x14ac:dyDescent="0.3">
      <c r="B1384" t="s">
        <v>3342</v>
      </c>
      <c r="C1384" s="2">
        <v>45821</v>
      </c>
      <c r="D1384" s="1">
        <v>0.74305555555555558</v>
      </c>
      <c r="E1384" t="s">
        <v>72</v>
      </c>
      <c r="F1384" t="s">
        <v>20</v>
      </c>
      <c r="G1384" t="s">
        <v>21</v>
      </c>
      <c r="H1384" t="s">
        <v>2026</v>
      </c>
      <c r="I1384" t="s">
        <v>23</v>
      </c>
      <c r="J1384" t="s">
        <v>42</v>
      </c>
      <c r="K1384" t="s">
        <v>25</v>
      </c>
      <c r="L1384" t="s">
        <v>25</v>
      </c>
      <c r="M1384">
        <v>1.4</v>
      </c>
      <c r="N1384">
        <v>14.9</v>
      </c>
      <c r="O1384" t="s">
        <v>26</v>
      </c>
      <c r="P1384">
        <v>4</v>
      </c>
      <c r="Q1384" t="s">
        <v>27</v>
      </c>
      <c r="R1384" t="s">
        <v>28</v>
      </c>
      <c r="S1384">
        <v>101.46</v>
      </c>
      <c r="T1384" t="str" cm="1">
        <f t="array" ref="T1384">_xlfn.IFS(Raw_Data[[#This Row],[Call Status]]="Resolved","5",Raw_Data[[#This Row],[Call Status]]="Escalated","2",Raw_Data[[#This Row],[Call Status]]="Pending","3",Raw_Data[[#This Row],[Call Status]]="Abandoned","0")</f>
        <v>5</v>
      </c>
      <c r="U1384" t="str">
        <f>TEXT(Raw_Data[[#This Row],[Call Date]],"mmmm")</f>
        <v>June</v>
      </c>
      <c r="V1384" t="str" cm="1">
        <f t="array" ref="V1384">_xlfn.IFS(Raw_Data[[#This Row],[Customer Satisfaction]]&lt;2,"Poor",Raw_Data[[#This Row],[Customer Satisfaction]]&lt;4,"Average",Raw_Data[[#This Row],[Customer Satisfaction]]&gt;=4,"Excellent")</f>
        <v>Excellent</v>
      </c>
    </row>
    <row r="1385" spans="2:22" x14ac:dyDescent="0.3">
      <c r="B1385" t="s">
        <v>4023</v>
      </c>
      <c r="C1385" s="2">
        <v>45770</v>
      </c>
      <c r="D1385" s="1">
        <v>0.70694444444444449</v>
      </c>
      <c r="E1385" t="s">
        <v>53</v>
      </c>
      <c r="F1385" t="s">
        <v>34</v>
      </c>
      <c r="G1385" t="s">
        <v>162</v>
      </c>
      <c r="H1385" t="s">
        <v>2392</v>
      </c>
      <c r="I1385" t="s">
        <v>1137</v>
      </c>
      <c r="J1385" t="s">
        <v>49</v>
      </c>
      <c r="K1385" t="s">
        <v>25</v>
      </c>
      <c r="L1385" t="s">
        <v>3559</v>
      </c>
      <c r="M1385">
        <v>0.4</v>
      </c>
      <c r="N1385">
        <v>17.100000000000001</v>
      </c>
      <c r="O1385" t="s">
        <v>28</v>
      </c>
      <c r="P1385">
        <v>1</v>
      </c>
      <c r="Q1385" t="s">
        <v>1014</v>
      </c>
      <c r="R1385" t="s">
        <v>28</v>
      </c>
      <c r="S1385">
        <v>46.52</v>
      </c>
      <c r="T1385" t="str" cm="1">
        <f t="array" ref="T1385">_xlfn.IFS(Raw_Data[[#This Row],[Call Status]]="Resolved","5",Raw_Data[[#This Row],[Call Status]]="Escalated","2",Raw_Data[[#This Row],[Call Status]]="Pending","3",Raw_Data[[#This Row],[Call Status]]="Abandoned","0")</f>
        <v>5</v>
      </c>
      <c r="U1385" t="str">
        <f>TEXT(Raw_Data[[#This Row],[Call Date]],"mmmm")</f>
        <v>April</v>
      </c>
      <c r="V1385" t="str" cm="1">
        <f t="array" ref="V1385">_xlfn.IFS(Raw_Data[[#This Row],[Customer Satisfaction]]&lt;2,"Poor",Raw_Data[[#This Row],[Customer Satisfaction]]&lt;4,"Average",Raw_Data[[#This Row],[Customer Satisfaction]]&gt;=4,"Excellent")</f>
        <v>Poor</v>
      </c>
    </row>
    <row r="1386" spans="2:22" x14ac:dyDescent="0.3">
      <c r="B1386" t="s">
        <v>3113</v>
      </c>
      <c r="C1386" s="2">
        <v>45844</v>
      </c>
      <c r="D1386" s="1">
        <v>0.34097222222222223</v>
      </c>
      <c r="E1386" t="s">
        <v>57</v>
      </c>
      <c r="F1386" t="s">
        <v>34</v>
      </c>
      <c r="G1386" t="s">
        <v>21</v>
      </c>
      <c r="H1386" t="s">
        <v>2026</v>
      </c>
      <c r="I1386" t="s">
        <v>23</v>
      </c>
      <c r="J1386" t="s">
        <v>42</v>
      </c>
      <c r="K1386" t="s">
        <v>25</v>
      </c>
      <c r="L1386" t="s">
        <v>25</v>
      </c>
      <c r="M1386">
        <v>0.2</v>
      </c>
      <c r="N1386">
        <v>8.8000000000000007</v>
      </c>
      <c r="O1386" t="s">
        <v>26</v>
      </c>
      <c r="P1386">
        <v>1</v>
      </c>
      <c r="Q1386" t="s">
        <v>1014</v>
      </c>
      <c r="R1386" t="s">
        <v>28</v>
      </c>
      <c r="S1386">
        <v>286.7</v>
      </c>
      <c r="T1386" t="str" cm="1">
        <f t="array" ref="T1386">_xlfn.IFS(Raw_Data[[#This Row],[Call Status]]="Resolved","5",Raw_Data[[#This Row],[Call Status]]="Escalated","2",Raw_Data[[#This Row],[Call Status]]="Pending","3",Raw_Data[[#This Row],[Call Status]]="Abandoned","0")</f>
        <v>5</v>
      </c>
      <c r="U1386" t="str">
        <f>TEXT(Raw_Data[[#This Row],[Call Date]],"mmmm")</f>
        <v>July</v>
      </c>
      <c r="V1386" t="str" cm="1">
        <f t="array" ref="V1386">_xlfn.IFS(Raw_Data[[#This Row],[Customer Satisfaction]]&lt;2,"Poor",Raw_Data[[#This Row],[Customer Satisfaction]]&lt;4,"Average",Raw_Data[[#This Row],[Customer Satisfaction]]&gt;=4,"Excellent")</f>
        <v>Poor</v>
      </c>
    </row>
    <row r="1387" spans="2:22" x14ac:dyDescent="0.3">
      <c r="B1387" t="s">
        <v>7361</v>
      </c>
      <c r="C1387" s="2">
        <v>45952</v>
      </c>
      <c r="D1387" s="1">
        <v>0.61875000000000002</v>
      </c>
      <c r="E1387" t="s">
        <v>72</v>
      </c>
      <c r="F1387" t="s">
        <v>34</v>
      </c>
      <c r="G1387" t="s">
        <v>162</v>
      </c>
      <c r="H1387" t="s">
        <v>22</v>
      </c>
      <c r="I1387" t="s">
        <v>1130</v>
      </c>
      <c r="J1387" t="s">
        <v>55</v>
      </c>
      <c r="K1387" t="s">
        <v>7253</v>
      </c>
      <c r="L1387" t="s">
        <v>7254</v>
      </c>
      <c r="M1387">
        <v>3</v>
      </c>
      <c r="N1387">
        <v>12.4</v>
      </c>
      <c r="O1387" t="s">
        <v>28</v>
      </c>
      <c r="P1387">
        <v>3</v>
      </c>
      <c r="Q1387" t="s">
        <v>615</v>
      </c>
      <c r="R1387" t="s">
        <v>28</v>
      </c>
      <c r="S1387">
        <v>133.09</v>
      </c>
      <c r="T1387" t="str" cm="1">
        <f t="array" ref="T1387">_xlfn.IFS(Raw_Data[[#This Row],[Call Status]]="Resolved","5",Raw_Data[[#This Row],[Call Status]]="Escalated","2",Raw_Data[[#This Row],[Call Status]]="Pending","3",Raw_Data[[#This Row],[Call Status]]="Abandoned","0")</f>
        <v>0</v>
      </c>
      <c r="U1387" t="str">
        <f>TEXT(Raw_Data[[#This Row],[Call Date]],"mmmm")</f>
        <v>October</v>
      </c>
      <c r="V1387" t="str" cm="1">
        <f t="array" ref="V1387">_xlfn.IFS(Raw_Data[[#This Row],[Customer Satisfaction]]&lt;2,"Poor",Raw_Data[[#This Row],[Customer Satisfaction]]&lt;4,"Average",Raw_Data[[#This Row],[Customer Satisfaction]]&gt;=4,"Excellent")</f>
        <v>Average</v>
      </c>
    </row>
    <row r="1388" spans="2:22" x14ac:dyDescent="0.3">
      <c r="B1388" t="s">
        <v>8401</v>
      </c>
      <c r="C1388" s="2">
        <v>45889</v>
      </c>
      <c r="D1388" s="1">
        <v>0.65347222222222223</v>
      </c>
      <c r="E1388" t="s">
        <v>100</v>
      </c>
      <c r="F1388" t="s">
        <v>34</v>
      </c>
      <c r="G1388" t="s">
        <v>250</v>
      </c>
      <c r="H1388" t="s">
        <v>2392</v>
      </c>
      <c r="I1388" t="s">
        <v>23</v>
      </c>
      <c r="J1388" t="s">
        <v>64</v>
      </c>
      <c r="K1388" t="s">
        <v>16</v>
      </c>
      <c r="L1388" t="s">
        <v>16</v>
      </c>
      <c r="M1388">
        <v>0.8</v>
      </c>
      <c r="N1388">
        <v>8</v>
      </c>
      <c r="O1388" t="s">
        <v>28</v>
      </c>
      <c r="P1388">
        <v>2</v>
      </c>
      <c r="Q1388" t="s">
        <v>1014</v>
      </c>
      <c r="R1388" t="s">
        <v>26</v>
      </c>
      <c r="S1388">
        <v>91.4</v>
      </c>
      <c r="T1388" t="str" cm="1">
        <f t="array" ref="T1388">_xlfn.IFS(Raw_Data[[#This Row],[Call Status]]="Resolved","5",Raw_Data[[#This Row],[Call Status]]="Escalated","2",Raw_Data[[#This Row],[Call Status]]="Pending","3",Raw_Data[[#This Row],[Call Status]]="Abandoned","0")</f>
        <v>2</v>
      </c>
      <c r="U1388" t="str">
        <f>TEXT(Raw_Data[[#This Row],[Call Date]],"mmmm")</f>
        <v>August</v>
      </c>
      <c r="V1388" t="str" cm="1">
        <f t="array" ref="V1388">_xlfn.IFS(Raw_Data[[#This Row],[Customer Satisfaction]]&lt;2,"Poor",Raw_Data[[#This Row],[Customer Satisfaction]]&lt;4,"Average",Raw_Data[[#This Row],[Customer Satisfaction]]&gt;=4,"Excellent")</f>
        <v>Average</v>
      </c>
    </row>
    <row r="1389" spans="2:22" x14ac:dyDescent="0.3">
      <c r="B1389" t="s">
        <v>4797</v>
      </c>
      <c r="C1389" s="2">
        <v>45884</v>
      </c>
      <c r="D1389" s="1">
        <v>0.6479166666666667</v>
      </c>
      <c r="E1389" t="s">
        <v>19</v>
      </c>
      <c r="F1389" t="s">
        <v>20</v>
      </c>
      <c r="G1389" t="s">
        <v>327</v>
      </c>
      <c r="H1389" t="s">
        <v>22</v>
      </c>
      <c r="I1389" t="s">
        <v>1128</v>
      </c>
      <c r="J1389" t="s">
        <v>42</v>
      </c>
      <c r="K1389" t="s">
        <v>25</v>
      </c>
      <c r="L1389" t="s">
        <v>3559</v>
      </c>
      <c r="M1389">
        <v>6</v>
      </c>
      <c r="N1389">
        <v>7</v>
      </c>
      <c r="O1389" t="s">
        <v>26</v>
      </c>
      <c r="P1389">
        <v>5</v>
      </c>
      <c r="Q1389" t="s">
        <v>27</v>
      </c>
      <c r="R1389" t="s">
        <v>28</v>
      </c>
      <c r="S1389">
        <v>65.739999999999995</v>
      </c>
      <c r="T1389" t="str" cm="1">
        <f t="array" ref="T1389">_xlfn.IFS(Raw_Data[[#This Row],[Call Status]]="Resolved","5",Raw_Data[[#This Row],[Call Status]]="Escalated","2",Raw_Data[[#This Row],[Call Status]]="Pending","3",Raw_Data[[#This Row],[Call Status]]="Abandoned","0")</f>
        <v>5</v>
      </c>
      <c r="U1389" t="str">
        <f>TEXT(Raw_Data[[#This Row],[Call Date]],"mmmm")</f>
        <v>August</v>
      </c>
      <c r="V1389" t="str" cm="1">
        <f t="array" ref="V1389">_xlfn.IFS(Raw_Data[[#This Row],[Customer Satisfaction]]&lt;2,"Poor",Raw_Data[[#This Row],[Customer Satisfaction]]&lt;4,"Average",Raw_Data[[#This Row],[Customer Satisfaction]]&gt;=4,"Excellent")</f>
        <v>Excellent</v>
      </c>
    </row>
    <row r="1390" spans="2:22" x14ac:dyDescent="0.3">
      <c r="B1390" t="s">
        <v>241</v>
      </c>
      <c r="C1390" s="2">
        <v>45967</v>
      </c>
      <c r="D1390" s="1">
        <v>0.41388888888888886</v>
      </c>
      <c r="E1390" t="s">
        <v>66</v>
      </c>
      <c r="F1390" t="s">
        <v>34</v>
      </c>
      <c r="G1390" t="s">
        <v>162</v>
      </c>
      <c r="H1390" t="s">
        <v>22</v>
      </c>
      <c r="I1390" t="s">
        <v>23</v>
      </c>
      <c r="J1390" t="s">
        <v>42</v>
      </c>
      <c r="K1390" t="s">
        <v>25</v>
      </c>
      <c r="L1390" t="s">
        <v>25</v>
      </c>
      <c r="M1390">
        <v>4.5</v>
      </c>
      <c r="N1390">
        <v>11.9</v>
      </c>
      <c r="O1390" t="s">
        <v>28</v>
      </c>
      <c r="P1390">
        <v>5</v>
      </c>
      <c r="Q1390" t="s">
        <v>27</v>
      </c>
      <c r="R1390" t="s">
        <v>28</v>
      </c>
      <c r="S1390">
        <v>273.13</v>
      </c>
      <c r="T1390" t="str" cm="1">
        <f t="array" ref="T1390">_xlfn.IFS(Raw_Data[[#This Row],[Call Status]]="Resolved","5",Raw_Data[[#This Row],[Call Status]]="Escalated","2",Raw_Data[[#This Row],[Call Status]]="Pending","3",Raw_Data[[#This Row],[Call Status]]="Abandoned","0")</f>
        <v>5</v>
      </c>
      <c r="U1390" t="str">
        <f>TEXT(Raw_Data[[#This Row],[Call Date]],"mmmm")</f>
        <v>November</v>
      </c>
      <c r="V1390" t="str" cm="1">
        <f t="array" ref="V1390">_xlfn.IFS(Raw_Data[[#This Row],[Customer Satisfaction]]&lt;2,"Poor",Raw_Data[[#This Row],[Customer Satisfaction]]&lt;4,"Average",Raw_Data[[#This Row],[Customer Satisfaction]]&gt;=4,"Excellent")</f>
        <v>Excellent</v>
      </c>
    </row>
    <row r="1391" spans="2:22" x14ac:dyDescent="0.3">
      <c r="B1391" t="s">
        <v>148</v>
      </c>
      <c r="C1391" s="2">
        <v>45755</v>
      </c>
      <c r="D1391" s="1">
        <v>0.75208333333333333</v>
      </c>
      <c r="E1391" t="s">
        <v>63</v>
      </c>
      <c r="F1391" t="s">
        <v>38</v>
      </c>
      <c r="G1391" t="s">
        <v>21</v>
      </c>
      <c r="H1391" t="s">
        <v>22</v>
      </c>
      <c r="I1391" t="s">
        <v>23</v>
      </c>
      <c r="J1391" t="s">
        <v>45</v>
      </c>
      <c r="K1391" t="s">
        <v>25</v>
      </c>
      <c r="L1391" t="s">
        <v>25</v>
      </c>
      <c r="M1391">
        <v>2.6</v>
      </c>
      <c r="N1391">
        <v>12.2</v>
      </c>
      <c r="O1391" t="s">
        <v>28</v>
      </c>
      <c r="P1391">
        <v>5</v>
      </c>
      <c r="Q1391" t="s">
        <v>27</v>
      </c>
      <c r="R1391" t="s">
        <v>28</v>
      </c>
      <c r="S1391">
        <v>72.650000000000006</v>
      </c>
      <c r="T1391" t="str" cm="1">
        <f t="array" ref="T1391">_xlfn.IFS(Raw_Data[[#This Row],[Call Status]]="Resolved","5",Raw_Data[[#This Row],[Call Status]]="Escalated","2",Raw_Data[[#This Row],[Call Status]]="Pending","3",Raw_Data[[#This Row],[Call Status]]="Abandoned","0")</f>
        <v>5</v>
      </c>
      <c r="U1391" t="str">
        <f>TEXT(Raw_Data[[#This Row],[Call Date]],"mmmm")</f>
        <v>April</v>
      </c>
      <c r="V1391" t="str" cm="1">
        <f t="array" ref="V1391">_xlfn.IFS(Raw_Data[[#This Row],[Customer Satisfaction]]&lt;2,"Poor",Raw_Data[[#This Row],[Customer Satisfaction]]&lt;4,"Average",Raw_Data[[#This Row],[Customer Satisfaction]]&gt;=4,"Excellent")</f>
        <v>Excellent</v>
      </c>
    </row>
    <row r="1392" spans="2:22" x14ac:dyDescent="0.3">
      <c r="B1392" t="s">
        <v>975</v>
      </c>
      <c r="C1392" s="2">
        <v>45712</v>
      </c>
      <c r="D1392" s="1">
        <v>0.36041666666666666</v>
      </c>
      <c r="E1392" t="s">
        <v>100</v>
      </c>
      <c r="F1392" t="s">
        <v>38</v>
      </c>
      <c r="G1392" t="s">
        <v>250</v>
      </c>
      <c r="H1392" t="s">
        <v>22</v>
      </c>
      <c r="I1392" t="s">
        <v>23</v>
      </c>
      <c r="J1392" t="s">
        <v>24</v>
      </c>
      <c r="K1392" t="s">
        <v>25</v>
      </c>
      <c r="L1392" t="s">
        <v>25</v>
      </c>
      <c r="M1392">
        <v>3.9</v>
      </c>
      <c r="N1392">
        <v>8.8000000000000007</v>
      </c>
      <c r="O1392" t="s">
        <v>26</v>
      </c>
      <c r="P1392">
        <v>3</v>
      </c>
      <c r="Q1392" t="s">
        <v>615</v>
      </c>
      <c r="R1392" t="s">
        <v>28</v>
      </c>
      <c r="S1392">
        <v>74.650000000000006</v>
      </c>
      <c r="T1392" t="str" cm="1">
        <f t="array" ref="T1392">_xlfn.IFS(Raw_Data[[#This Row],[Call Status]]="Resolved","5",Raw_Data[[#This Row],[Call Status]]="Escalated","2",Raw_Data[[#This Row],[Call Status]]="Pending","3",Raw_Data[[#This Row],[Call Status]]="Abandoned","0")</f>
        <v>5</v>
      </c>
      <c r="U1392" t="str">
        <f>TEXT(Raw_Data[[#This Row],[Call Date]],"mmmm")</f>
        <v>February</v>
      </c>
      <c r="V1392" t="str" cm="1">
        <f t="array" ref="V1392">_xlfn.IFS(Raw_Data[[#This Row],[Customer Satisfaction]]&lt;2,"Poor",Raw_Data[[#This Row],[Customer Satisfaction]]&lt;4,"Average",Raw_Data[[#This Row],[Customer Satisfaction]]&gt;=4,"Excellent")</f>
        <v>Average</v>
      </c>
    </row>
    <row r="1393" spans="2:22" x14ac:dyDescent="0.3">
      <c r="B1393" t="s">
        <v>784</v>
      </c>
      <c r="C1393" s="2">
        <v>45768</v>
      </c>
      <c r="D1393" s="1">
        <v>0.41111111111111109</v>
      </c>
      <c r="E1393" t="s">
        <v>110</v>
      </c>
      <c r="F1393" t="s">
        <v>48</v>
      </c>
      <c r="G1393" t="s">
        <v>250</v>
      </c>
      <c r="H1393" t="s">
        <v>22</v>
      </c>
      <c r="I1393" t="s">
        <v>23</v>
      </c>
      <c r="J1393" t="s">
        <v>35</v>
      </c>
      <c r="K1393" t="s">
        <v>25</v>
      </c>
      <c r="L1393" t="s">
        <v>25</v>
      </c>
      <c r="M1393">
        <v>2.9</v>
      </c>
      <c r="N1393">
        <v>9.6</v>
      </c>
      <c r="O1393" t="s">
        <v>26</v>
      </c>
      <c r="P1393">
        <v>4</v>
      </c>
      <c r="Q1393" t="s">
        <v>615</v>
      </c>
      <c r="R1393" t="s">
        <v>28</v>
      </c>
      <c r="S1393">
        <v>174.38</v>
      </c>
      <c r="T1393" t="str" cm="1">
        <f t="array" ref="T1393">_xlfn.IFS(Raw_Data[[#This Row],[Call Status]]="Resolved","5",Raw_Data[[#This Row],[Call Status]]="Escalated","2",Raw_Data[[#This Row],[Call Status]]="Pending","3",Raw_Data[[#This Row],[Call Status]]="Abandoned","0")</f>
        <v>5</v>
      </c>
      <c r="U1393" t="str">
        <f>TEXT(Raw_Data[[#This Row],[Call Date]],"mmmm")</f>
        <v>April</v>
      </c>
      <c r="V1393" t="str" cm="1">
        <f t="array" ref="V1393">_xlfn.IFS(Raw_Data[[#This Row],[Customer Satisfaction]]&lt;2,"Poor",Raw_Data[[#This Row],[Customer Satisfaction]]&lt;4,"Average",Raw_Data[[#This Row],[Customer Satisfaction]]&gt;=4,"Excellent")</f>
        <v>Excellent</v>
      </c>
    </row>
    <row r="1394" spans="2:22" x14ac:dyDescent="0.3">
      <c r="B1394" t="s">
        <v>7830</v>
      </c>
      <c r="C1394" s="2">
        <v>45809</v>
      </c>
      <c r="D1394" s="1">
        <v>0.70208333333333328</v>
      </c>
      <c r="E1394" t="s">
        <v>156</v>
      </c>
      <c r="F1394" t="s">
        <v>48</v>
      </c>
      <c r="G1394" t="s">
        <v>162</v>
      </c>
      <c r="H1394" t="s">
        <v>22</v>
      </c>
      <c r="I1394" t="s">
        <v>23</v>
      </c>
      <c r="J1394" t="s">
        <v>42</v>
      </c>
      <c r="K1394" t="s">
        <v>7253</v>
      </c>
      <c r="L1394" t="s">
        <v>7254</v>
      </c>
      <c r="M1394">
        <v>2.8</v>
      </c>
      <c r="N1394">
        <v>5.5</v>
      </c>
      <c r="O1394" t="s">
        <v>28</v>
      </c>
      <c r="P1394">
        <v>1</v>
      </c>
      <c r="Q1394" t="s">
        <v>1014</v>
      </c>
      <c r="R1394" t="s">
        <v>28</v>
      </c>
      <c r="S1394">
        <v>232.95</v>
      </c>
      <c r="T1394" t="str" cm="1">
        <f t="array" ref="T1394">_xlfn.IFS(Raw_Data[[#This Row],[Call Status]]="Resolved","5",Raw_Data[[#This Row],[Call Status]]="Escalated","2",Raw_Data[[#This Row],[Call Status]]="Pending","3",Raw_Data[[#This Row],[Call Status]]="Abandoned","0")</f>
        <v>0</v>
      </c>
      <c r="U1394" t="str">
        <f>TEXT(Raw_Data[[#This Row],[Call Date]],"mmmm")</f>
        <v>June</v>
      </c>
      <c r="V1394" t="str" cm="1">
        <f t="array" ref="V1394">_xlfn.IFS(Raw_Data[[#This Row],[Customer Satisfaction]]&lt;2,"Poor",Raw_Data[[#This Row],[Customer Satisfaction]]&lt;4,"Average",Raw_Data[[#This Row],[Customer Satisfaction]]&gt;=4,"Excellent")</f>
        <v>Poor</v>
      </c>
    </row>
    <row r="1395" spans="2:22" x14ac:dyDescent="0.3">
      <c r="B1395" t="s">
        <v>7397</v>
      </c>
      <c r="C1395" s="2">
        <v>45903</v>
      </c>
      <c r="D1395" s="1">
        <v>0.70833333333333337</v>
      </c>
      <c r="E1395" t="s">
        <v>66</v>
      </c>
      <c r="F1395" t="s">
        <v>20</v>
      </c>
      <c r="G1395" t="s">
        <v>21</v>
      </c>
      <c r="H1395" t="s">
        <v>2613</v>
      </c>
      <c r="I1395" t="s">
        <v>23</v>
      </c>
      <c r="J1395" t="s">
        <v>55</v>
      </c>
      <c r="K1395" t="s">
        <v>7253</v>
      </c>
      <c r="L1395" t="s">
        <v>7254</v>
      </c>
      <c r="M1395">
        <v>2.1</v>
      </c>
      <c r="N1395">
        <v>5.6</v>
      </c>
      <c r="O1395" t="s">
        <v>28</v>
      </c>
      <c r="P1395">
        <v>3</v>
      </c>
      <c r="Q1395" t="s">
        <v>615</v>
      </c>
      <c r="R1395" t="s">
        <v>28</v>
      </c>
      <c r="S1395">
        <v>132.56</v>
      </c>
      <c r="T1395" t="str" cm="1">
        <f t="array" ref="T1395">_xlfn.IFS(Raw_Data[[#This Row],[Call Status]]="Resolved","5",Raw_Data[[#This Row],[Call Status]]="Escalated","2",Raw_Data[[#This Row],[Call Status]]="Pending","3",Raw_Data[[#This Row],[Call Status]]="Abandoned","0")</f>
        <v>0</v>
      </c>
      <c r="U1395" t="str">
        <f>TEXT(Raw_Data[[#This Row],[Call Date]],"mmmm")</f>
        <v>September</v>
      </c>
      <c r="V1395" t="str" cm="1">
        <f t="array" ref="V1395">_xlfn.IFS(Raw_Data[[#This Row],[Customer Satisfaction]]&lt;2,"Poor",Raw_Data[[#This Row],[Customer Satisfaction]]&lt;4,"Average",Raw_Data[[#This Row],[Customer Satisfaction]]&gt;=4,"Excellent")</f>
        <v>Average</v>
      </c>
    </row>
    <row r="1396" spans="2:22" x14ac:dyDescent="0.3">
      <c r="B1396" t="s">
        <v>9994</v>
      </c>
      <c r="C1396" s="2">
        <v>45726</v>
      </c>
      <c r="D1396" s="1">
        <v>0.43819444444444444</v>
      </c>
      <c r="E1396" t="s">
        <v>156</v>
      </c>
      <c r="F1396" t="s">
        <v>20</v>
      </c>
      <c r="G1396" t="s">
        <v>327</v>
      </c>
      <c r="H1396" t="s">
        <v>22</v>
      </c>
      <c r="I1396" t="s">
        <v>23</v>
      </c>
      <c r="J1396" t="s">
        <v>42</v>
      </c>
      <c r="K1396" t="s">
        <v>8876</v>
      </c>
      <c r="L1396" t="s">
        <v>8877</v>
      </c>
      <c r="M1396">
        <v>3.8</v>
      </c>
      <c r="N1396">
        <v>7</v>
      </c>
      <c r="O1396" t="s">
        <v>28</v>
      </c>
      <c r="P1396">
        <v>3</v>
      </c>
      <c r="Q1396" t="s">
        <v>615</v>
      </c>
      <c r="R1396" t="s">
        <v>28</v>
      </c>
      <c r="S1396">
        <v>252.07</v>
      </c>
      <c r="T1396" t="str" cm="1">
        <f t="array" ref="T1396">_xlfn.IFS(Raw_Data[[#This Row],[Call Status]]="Resolved","5",Raw_Data[[#This Row],[Call Status]]="Escalated","2",Raw_Data[[#This Row],[Call Status]]="Pending","3",Raw_Data[[#This Row],[Call Status]]="Abandoned","0")</f>
        <v>3</v>
      </c>
      <c r="U1396" t="str">
        <f>TEXT(Raw_Data[[#This Row],[Call Date]],"mmmm")</f>
        <v>March</v>
      </c>
      <c r="V1396" t="str" cm="1">
        <f t="array" ref="V1396">_xlfn.IFS(Raw_Data[[#This Row],[Customer Satisfaction]]&lt;2,"Poor",Raw_Data[[#This Row],[Customer Satisfaction]]&lt;4,"Average",Raw_Data[[#This Row],[Customer Satisfaction]]&gt;=4,"Excellent")</f>
        <v>Average</v>
      </c>
    </row>
    <row r="1397" spans="2:22" x14ac:dyDescent="0.3">
      <c r="B1397" t="s">
        <v>1217</v>
      </c>
      <c r="C1397" s="2">
        <v>45969</v>
      </c>
      <c r="D1397" s="1">
        <v>0.8354166666666667</v>
      </c>
      <c r="E1397" t="s">
        <v>44</v>
      </c>
      <c r="F1397" t="s">
        <v>34</v>
      </c>
      <c r="G1397" t="s">
        <v>21</v>
      </c>
      <c r="H1397" t="s">
        <v>22</v>
      </c>
      <c r="I1397" t="s">
        <v>1128</v>
      </c>
      <c r="J1397" t="s">
        <v>35</v>
      </c>
      <c r="K1397" t="s">
        <v>25</v>
      </c>
      <c r="L1397" t="s">
        <v>25</v>
      </c>
      <c r="M1397">
        <v>2.5</v>
      </c>
      <c r="N1397">
        <v>10.7</v>
      </c>
      <c r="O1397" t="s">
        <v>26</v>
      </c>
      <c r="P1397">
        <v>0</v>
      </c>
      <c r="Q1397" t="s">
        <v>27</v>
      </c>
      <c r="R1397" t="s">
        <v>28</v>
      </c>
      <c r="S1397">
        <v>22.88</v>
      </c>
      <c r="T1397" t="str" cm="1">
        <f t="array" ref="T1397">_xlfn.IFS(Raw_Data[[#This Row],[Call Status]]="Resolved","5",Raw_Data[[#This Row],[Call Status]]="Escalated","2",Raw_Data[[#This Row],[Call Status]]="Pending","3",Raw_Data[[#This Row],[Call Status]]="Abandoned","0")</f>
        <v>5</v>
      </c>
      <c r="U1397" t="str">
        <f>TEXT(Raw_Data[[#This Row],[Call Date]],"mmmm")</f>
        <v>November</v>
      </c>
      <c r="V1397" t="str" cm="1">
        <f t="array" ref="V1397">_xlfn.IFS(Raw_Data[[#This Row],[Customer Satisfaction]]&lt;2,"Poor",Raw_Data[[#This Row],[Customer Satisfaction]]&lt;4,"Average",Raw_Data[[#This Row],[Customer Satisfaction]]&gt;=4,"Excellent")</f>
        <v>Poor</v>
      </c>
    </row>
    <row r="1398" spans="2:22" x14ac:dyDescent="0.3">
      <c r="B1398" t="s">
        <v>1675</v>
      </c>
      <c r="C1398" s="2">
        <v>45946</v>
      </c>
      <c r="D1398" s="1">
        <v>0.48541666666666666</v>
      </c>
      <c r="E1398" t="s">
        <v>70</v>
      </c>
      <c r="F1398" t="s">
        <v>20</v>
      </c>
      <c r="G1398" t="s">
        <v>250</v>
      </c>
      <c r="H1398" t="s">
        <v>22</v>
      </c>
      <c r="I1398" t="s">
        <v>1130</v>
      </c>
      <c r="J1398" t="s">
        <v>49</v>
      </c>
      <c r="K1398" t="s">
        <v>25</v>
      </c>
      <c r="L1398" t="s">
        <v>25</v>
      </c>
      <c r="M1398">
        <v>1.8</v>
      </c>
      <c r="N1398">
        <v>9.1999999999999993</v>
      </c>
      <c r="O1398" t="s">
        <v>28</v>
      </c>
      <c r="P1398">
        <v>3</v>
      </c>
      <c r="Q1398" t="s">
        <v>615</v>
      </c>
      <c r="R1398" t="s">
        <v>28</v>
      </c>
      <c r="S1398">
        <v>482.5</v>
      </c>
      <c r="T1398" t="str" cm="1">
        <f t="array" ref="T1398">_xlfn.IFS(Raw_Data[[#This Row],[Call Status]]="Resolved","5",Raw_Data[[#This Row],[Call Status]]="Escalated","2",Raw_Data[[#This Row],[Call Status]]="Pending","3",Raw_Data[[#This Row],[Call Status]]="Abandoned","0")</f>
        <v>5</v>
      </c>
      <c r="U1398" t="str">
        <f>TEXT(Raw_Data[[#This Row],[Call Date]],"mmmm")</f>
        <v>October</v>
      </c>
      <c r="V1398" t="str" cm="1">
        <f t="array" ref="V1398">_xlfn.IFS(Raw_Data[[#This Row],[Customer Satisfaction]]&lt;2,"Poor",Raw_Data[[#This Row],[Customer Satisfaction]]&lt;4,"Average",Raw_Data[[#This Row],[Customer Satisfaction]]&gt;=4,"Excellent")</f>
        <v>Average</v>
      </c>
    </row>
    <row r="1399" spans="2:22" x14ac:dyDescent="0.3">
      <c r="B1399" t="s">
        <v>4027</v>
      </c>
      <c r="C1399" s="2">
        <v>45907</v>
      </c>
      <c r="D1399" s="1">
        <v>0.68888888888888888</v>
      </c>
      <c r="E1399" t="s">
        <v>19</v>
      </c>
      <c r="F1399" t="s">
        <v>34</v>
      </c>
      <c r="G1399" t="s">
        <v>250</v>
      </c>
      <c r="H1399" t="s">
        <v>2392</v>
      </c>
      <c r="I1399" t="s">
        <v>1137</v>
      </c>
      <c r="J1399" t="s">
        <v>49</v>
      </c>
      <c r="K1399" t="s">
        <v>25</v>
      </c>
      <c r="L1399" t="s">
        <v>3561</v>
      </c>
      <c r="M1399">
        <v>0.7</v>
      </c>
      <c r="N1399">
        <v>9.8000000000000007</v>
      </c>
      <c r="O1399" t="s">
        <v>26</v>
      </c>
      <c r="P1399">
        <v>2</v>
      </c>
      <c r="Q1399" t="s">
        <v>1014</v>
      </c>
      <c r="R1399" t="s">
        <v>28</v>
      </c>
      <c r="S1399">
        <v>621</v>
      </c>
      <c r="T1399" t="str" cm="1">
        <f t="array" ref="T1399">_xlfn.IFS(Raw_Data[[#This Row],[Call Status]]="Resolved","5",Raw_Data[[#This Row],[Call Status]]="Escalated","2",Raw_Data[[#This Row],[Call Status]]="Pending","3",Raw_Data[[#This Row],[Call Status]]="Abandoned","0")</f>
        <v>5</v>
      </c>
      <c r="U1399" t="str">
        <f>TEXT(Raw_Data[[#This Row],[Call Date]],"mmmm")</f>
        <v>September</v>
      </c>
      <c r="V1399" t="str" cm="1">
        <f t="array" ref="V1399">_xlfn.IFS(Raw_Data[[#This Row],[Customer Satisfaction]]&lt;2,"Poor",Raw_Data[[#This Row],[Customer Satisfaction]]&lt;4,"Average",Raw_Data[[#This Row],[Customer Satisfaction]]&gt;=4,"Excellent")</f>
        <v>Average</v>
      </c>
    </row>
    <row r="1400" spans="2:22" x14ac:dyDescent="0.3">
      <c r="B1400" t="s">
        <v>1965</v>
      </c>
      <c r="C1400" s="2">
        <v>45693</v>
      </c>
      <c r="D1400" s="1">
        <v>0.56319444444444444</v>
      </c>
      <c r="E1400" t="s">
        <v>108</v>
      </c>
      <c r="F1400" t="s">
        <v>20</v>
      </c>
      <c r="G1400" t="s">
        <v>162</v>
      </c>
      <c r="H1400" t="s">
        <v>22</v>
      </c>
      <c r="I1400" t="s">
        <v>1128</v>
      </c>
      <c r="J1400" t="s">
        <v>45</v>
      </c>
      <c r="K1400" t="s">
        <v>25</v>
      </c>
      <c r="L1400" t="s">
        <v>25</v>
      </c>
      <c r="M1400">
        <v>5.9</v>
      </c>
      <c r="N1400">
        <v>6.7</v>
      </c>
      <c r="O1400" t="s">
        <v>26</v>
      </c>
      <c r="P1400">
        <v>5</v>
      </c>
      <c r="Q1400" t="s">
        <v>27</v>
      </c>
      <c r="R1400" t="s">
        <v>28</v>
      </c>
      <c r="S1400">
        <v>115.76</v>
      </c>
      <c r="T1400" t="str" cm="1">
        <f t="array" ref="T1400">_xlfn.IFS(Raw_Data[[#This Row],[Call Status]]="Resolved","5",Raw_Data[[#This Row],[Call Status]]="Escalated","2",Raw_Data[[#This Row],[Call Status]]="Pending","3",Raw_Data[[#This Row],[Call Status]]="Abandoned","0")</f>
        <v>5</v>
      </c>
      <c r="U1400" t="str">
        <f>TEXT(Raw_Data[[#This Row],[Call Date]],"mmmm")</f>
        <v>February</v>
      </c>
      <c r="V1400" t="str" cm="1">
        <f t="array" ref="V1400">_xlfn.IFS(Raw_Data[[#This Row],[Customer Satisfaction]]&lt;2,"Poor",Raw_Data[[#This Row],[Customer Satisfaction]]&lt;4,"Average",Raw_Data[[#This Row],[Customer Satisfaction]]&gt;=4,"Excellent")</f>
        <v>Excellent</v>
      </c>
    </row>
    <row r="1401" spans="2:22" x14ac:dyDescent="0.3">
      <c r="B1401" t="s">
        <v>2323</v>
      </c>
      <c r="C1401" s="2">
        <v>45896</v>
      </c>
      <c r="D1401" s="1">
        <v>0.69027777777777777</v>
      </c>
      <c r="E1401" t="s">
        <v>53</v>
      </c>
      <c r="F1401" t="s">
        <v>34</v>
      </c>
      <c r="G1401" t="s">
        <v>162</v>
      </c>
      <c r="H1401" t="s">
        <v>2026</v>
      </c>
      <c r="I1401" t="s">
        <v>1137</v>
      </c>
      <c r="J1401" t="s">
        <v>39</v>
      </c>
      <c r="K1401" t="s">
        <v>25</v>
      </c>
      <c r="L1401" t="s">
        <v>25</v>
      </c>
      <c r="M1401">
        <v>2.6</v>
      </c>
      <c r="N1401">
        <v>11.1</v>
      </c>
      <c r="O1401" t="s">
        <v>26</v>
      </c>
      <c r="P1401">
        <v>5</v>
      </c>
      <c r="Q1401" t="s">
        <v>27</v>
      </c>
      <c r="R1401" t="s">
        <v>28</v>
      </c>
      <c r="S1401">
        <v>112.41</v>
      </c>
      <c r="T1401" t="str" cm="1">
        <f t="array" ref="T1401">_xlfn.IFS(Raw_Data[[#This Row],[Call Status]]="Resolved","5",Raw_Data[[#This Row],[Call Status]]="Escalated","2",Raw_Data[[#This Row],[Call Status]]="Pending","3",Raw_Data[[#This Row],[Call Status]]="Abandoned","0")</f>
        <v>5</v>
      </c>
      <c r="U1401" t="str">
        <f>TEXT(Raw_Data[[#This Row],[Call Date]],"mmmm")</f>
        <v>August</v>
      </c>
      <c r="V1401" t="str" cm="1">
        <f t="array" ref="V1401">_xlfn.IFS(Raw_Data[[#This Row],[Customer Satisfaction]]&lt;2,"Poor",Raw_Data[[#This Row],[Customer Satisfaction]]&lt;4,"Average",Raw_Data[[#This Row],[Customer Satisfaction]]&gt;=4,"Excellent")</f>
        <v>Excellent</v>
      </c>
    </row>
    <row r="1402" spans="2:22" x14ac:dyDescent="0.3">
      <c r="B1402" t="s">
        <v>2725</v>
      </c>
      <c r="C1402" s="2">
        <v>45805</v>
      </c>
      <c r="D1402" s="1">
        <v>0.89236111111111116</v>
      </c>
      <c r="E1402" t="s">
        <v>91</v>
      </c>
      <c r="F1402" t="s">
        <v>20</v>
      </c>
      <c r="G1402" t="s">
        <v>327</v>
      </c>
      <c r="H1402" t="s">
        <v>2613</v>
      </c>
      <c r="I1402" t="s">
        <v>23</v>
      </c>
      <c r="J1402" t="s">
        <v>55</v>
      </c>
      <c r="K1402" t="s">
        <v>25</v>
      </c>
      <c r="L1402" t="s">
        <v>25</v>
      </c>
      <c r="M1402">
        <v>1</v>
      </c>
      <c r="N1402">
        <v>5.0999999999999996</v>
      </c>
      <c r="O1402" t="s">
        <v>28</v>
      </c>
      <c r="P1402">
        <v>0</v>
      </c>
      <c r="Q1402" t="s">
        <v>27</v>
      </c>
      <c r="R1402" t="s">
        <v>28</v>
      </c>
      <c r="S1402">
        <v>347.57</v>
      </c>
      <c r="T1402" t="str" cm="1">
        <f t="array" ref="T1402">_xlfn.IFS(Raw_Data[[#This Row],[Call Status]]="Resolved","5",Raw_Data[[#This Row],[Call Status]]="Escalated","2",Raw_Data[[#This Row],[Call Status]]="Pending","3",Raw_Data[[#This Row],[Call Status]]="Abandoned","0")</f>
        <v>5</v>
      </c>
      <c r="U1402" t="str">
        <f>TEXT(Raw_Data[[#This Row],[Call Date]],"mmmm")</f>
        <v>May</v>
      </c>
      <c r="V1402" t="str" cm="1">
        <f t="array" ref="V1402">_xlfn.IFS(Raw_Data[[#This Row],[Customer Satisfaction]]&lt;2,"Poor",Raw_Data[[#This Row],[Customer Satisfaction]]&lt;4,"Average",Raw_Data[[#This Row],[Customer Satisfaction]]&gt;=4,"Excellent")</f>
        <v>Poor</v>
      </c>
    </row>
    <row r="1403" spans="2:22" x14ac:dyDescent="0.3">
      <c r="B1403" t="s">
        <v>9533</v>
      </c>
      <c r="C1403" s="2">
        <v>45884</v>
      </c>
      <c r="D1403" s="1">
        <v>0.88888888888888884</v>
      </c>
      <c r="E1403" t="s">
        <v>30</v>
      </c>
      <c r="F1403" t="s">
        <v>34</v>
      </c>
      <c r="G1403" t="s">
        <v>327</v>
      </c>
      <c r="H1403" t="s">
        <v>22</v>
      </c>
      <c r="I1403" t="s">
        <v>1128</v>
      </c>
      <c r="J1403" t="s">
        <v>31</v>
      </c>
      <c r="K1403" t="s">
        <v>8876</v>
      </c>
      <c r="L1403" t="s">
        <v>8877</v>
      </c>
      <c r="M1403">
        <v>2.7</v>
      </c>
      <c r="N1403">
        <v>6.6</v>
      </c>
      <c r="O1403" t="s">
        <v>28</v>
      </c>
      <c r="P1403">
        <v>0</v>
      </c>
      <c r="Q1403" t="s">
        <v>615</v>
      </c>
      <c r="R1403" t="s">
        <v>28</v>
      </c>
      <c r="S1403">
        <v>58.23</v>
      </c>
      <c r="T1403" t="str" cm="1">
        <f t="array" ref="T1403">_xlfn.IFS(Raw_Data[[#This Row],[Call Status]]="Resolved","5",Raw_Data[[#This Row],[Call Status]]="Escalated","2",Raw_Data[[#This Row],[Call Status]]="Pending","3",Raw_Data[[#This Row],[Call Status]]="Abandoned","0")</f>
        <v>3</v>
      </c>
      <c r="U1403" t="str">
        <f>TEXT(Raw_Data[[#This Row],[Call Date]],"mmmm")</f>
        <v>August</v>
      </c>
      <c r="V1403" t="str" cm="1">
        <f t="array" ref="V1403">_xlfn.IFS(Raw_Data[[#This Row],[Customer Satisfaction]]&lt;2,"Poor",Raw_Data[[#This Row],[Customer Satisfaction]]&lt;4,"Average",Raw_Data[[#This Row],[Customer Satisfaction]]&gt;=4,"Excellent")</f>
        <v>Poor</v>
      </c>
    </row>
    <row r="1404" spans="2:22" x14ac:dyDescent="0.3">
      <c r="B1404" t="s">
        <v>9873</v>
      </c>
      <c r="C1404" s="2">
        <v>45901</v>
      </c>
      <c r="D1404" s="1">
        <v>0.86944444444444446</v>
      </c>
      <c r="E1404" t="s">
        <v>57</v>
      </c>
      <c r="F1404" t="s">
        <v>34</v>
      </c>
      <c r="G1404" t="s">
        <v>327</v>
      </c>
      <c r="H1404" t="s">
        <v>22</v>
      </c>
      <c r="I1404" t="s">
        <v>23</v>
      </c>
      <c r="J1404" t="s">
        <v>76</v>
      </c>
      <c r="K1404" t="s">
        <v>8876</v>
      </c>
      <c r="L1404" t="s">
        <v>8877</v>
      </c>
      <c r="M1404">
        <v>3.6</v>
      </c>
      <c r="N1404">
        <v>10.3</v>
      </c>
      <c r="O1404" t="s">
        <v>28</v>
      </c>
      <c r="P1404">
        <v>0</v>
      </c>
      <c r="Q1404" t="s">
        <v>27</v>
      </c>
      <c r="R1404" t="s">
        <v>28</v>
      </c>
      <c r="S1404">
        <v>212.45</v>
      </c>
      <c r="T1404" t="str" cm="1">
        <f t="array" ref="T1404">_xlfn.IFS(Raw_Data[[#This Row],[Call Status]]="Resolved","5",Raw_Data[[#This Row],[Call Status]]="Escalated","2",Raw_Data[[#This Row],[Call Status]]="Pending","3",Raw_Data[[#This Row],[Call Status]]="Abandoned","0")</f>
        <v>3</v>
      </c>
      <c r="U1404" t="str">
        <f>TEXT(Raw_Data[[#This Row],[Call Date]],"mmmm")</f>
        <v>September</v>
      </c>
      <c r="V1404" t="str" cm="1">
        <f t="array" ref="V1404">_xlfn.IFS(Raw_Data[[#This Row],[Customer Satisfaction]]&lt;2,"Poor",Raw_Data[[#This Row],[Customer Satisfaction]]&lt;4,"Average",Raw_Data[[#This Row],[Customer Satisfaction]]&gt;=4,"Excellent")</f>
        <v>Poor</v>
      </c>
    </row>
    <row r="1405" spans="2:22" x14ac:dyDescent="0.3">
      <c r="B1405" t="s">
        <v>7089</v>
      </c>
      <c r="C1405" s="2">
        <v>45994</v>
      </c>
      <c r="D1405" s="1">
        <v>0.71597222222222223</v>
      </c>
      <c r="E1405" t="s">
        <v>70</v>
      </c>
      <c r="F1405" t="s">
        <v>48</v>
      </c>
      <c r="G1405" t="s">
        <v>162</v>
      </c>
      <c r="H1405" t="s">
        <v>22</v>
      </c>
      <c r="I1405" t="s">
        <v>23</v>
      </c>
      <c r="J1405" t="s">
        <v>45</v>
      </c>
      <c r="K1405" t="s">
        <v>25</v>
      </c>
      <c r="L1405" t="s">
        <v>3564</v>
      </c>
      <c r="M1405">
        <v>7.4</v>
      </c>
      <c r="N1405">
        <v>6.9</v>
      </c>
      <c r="O1405" t="s">
        <v>26</v>
      </c>
      <c r="P1405">
        <v>3</v>
      </c>
      <c r="Q1405" t="s">
        <v>615</v>
      </c>
      <c r="R1405" t="s">
        <v>28</v>
      </c>
      <c r="S1405">
        <v>117.08</v>
      </c>
      <c r="T1405" t="str" cm="1">
        <f t="array" ref="T1405">_xlfn.IFS(Raw_Data[[#This Row],[Call Status]]="Resolved","5",Raw_Data[[#This Row],[Call Status]]="Escalated","2",Raw_Data[[#This Row],[Call Status]]="Pending","3",Raw_Data[[#This Row],[Call Status]]="Abandoned","0")</f>
        <v>5</v>
      </c>
      <c r="U1405" t="str">
        <f>TEXT(Raw_Data[[#This Row],[Call Date]],"mmmm")</f>
        <v>December</v>
      </c>
      <c r="V1405" t="str" cm="1">
        <f t="array" ref="V1405">_xlfn.IFS(Raw_Data[[#This Row],[Customer Satisfaction]]&lt;2,"Poor",Raw_Data[[#This Row],[Customer Satisfaction]]&lt;4,"Average",Raw_Data[[#This Row],[Customer Satisfaction]]&gt;=4,"Excellent")</f>
        <v>Average</v>
      </c>
    </row>
    <row r="1406" spans="2:22" x14ac:dyDescent="0.3">
      <c r="B1406" t="s">
        <v>9122</v>
      </c>
      <c r="C1406" s="2">
        <v>46022</v>
      </c>
      <c r="D1406" s="1">
        <v>0.35208333333333336</v>
      </c>
      <c r="E1406" t="s">
        <v>63</v>
      </c>
      <c r="F1406" t="s">
        <v>20</v>
      </c>
      <c r="G1406" t="s">
        <v>21</v>
      </c>
      <c r="H1406" t="s">
        <v>2392</v>
      </c>
      <c r="I1406" t="s">
        <v>23</v>
      </c>
      <c r="J1406" t="s">
        <v>45</v>
      </c>
      <c r="K1406" t="s">
        <v>8876</v>
      </c>
      <c r="L1406" t="s">
        <v>8877</v>
      </c>
      <c r="M1406">
        <v>3.1</v>
      </c>
      <c r="N1406">
        <v>8.4</v>
      </c>
      <c r="O1406" t="s">
        <v>28</v>
      </c>
      <c r="P1406">
        <v>3</v>
      </c>
      <c r="Q1406" t="s">
        <v>615</v>
      </c>
      <c r="R1406" t="s">
        <v>28</v>
      </c>
      <c r="S1406">
        <v>170.56</v>
      </c>
      <c r="T1406" t="str" cm="1">
        <f t="array" ref="T1406">_xlfn.IFS(Raw_Data[[#This Row],[Call Status]]="Resolved","5",Raw_Data[[#This Row],[Call Status]]="Escalated","2",Raw_Data[[#This Row],[Call Status]]="Pending","3",Raw_Data[[#This Row],[Call Status]]="Abandoned","0")</f>
        <v>3</v>
      </c>
      <c r="U1406" t="str">
        <f>TEXT(Raw_Data[[#This Row],[Call Date]],"mmmm")</f>
        <v>December</v>
      </c>
      <c r="V1406" t="str" cm="1">
        <f t="array" ref="V1406">_xlfn.IFS(Raw_Data[[#This Row],[Customer Satisfaction]]&lt;2,"Poor",Raw_Data[[#This Row],[Customer Satisfaction]]&lt;4,"Average",Raw_Data[[#This Row],[Customer Satisfaction]]&gt;=4,"Excellent")</f>
        <v>Average</v>
      </c>
    </row>
    <row r="1407" spans="2:22" x14ac:dyDescent="0.3">
      <c r="B1407" t="s">
        <v>1664</v>
      </c>
      <c r="C1407" s="2">
        <v>45858</v>
      </c>
      <c r="D1407" s="1">
        <v>0.60138888888888886</v>
      </c>
      <c r="E1407" t="s">
        <v>91</v>
      </c>
      <c r="F1407" t="s">
        <v>48</v>
      </c>
      <c r="G1407" t="s">
        <v>250</v>
      </c>
      <c r="H1407" t="s">
        <v>22</v>
      </c>
      <c r="I1407" t="s">
        <v>1137</v>
      </c>
      <c r="J1407" t="s">
        <v>55</v>
      </c>
      <c r="K1407" t="s">
        <v>25</v>
      </c>
      <c r="L1407" t="s">
        <v>25</v>
      </c>
      <c r="M1407">
        <v>4.5999999999999996</v>
      </c>
      <c r="N1407">
        <v>9</v>
      </c>
      <c r="O1407" t="s">
        <v>26</v>
      </c>
      <c r="P1407">
        <v>3</v>
      </c>
      <c r="Q1407" t="s">
        <v>615</v>
      </c>
      <c r="R1407" t="s">
        <v>28</v>
      </c>
      <c r="S1407">
        <v>876.71</v>
      </c>
      <c r="T1407" t="str" cm="1">
        <f t="array" ref="T1407">_xlfn.IFS(Raw_Data[[#This Row],[Call Status]]="Resolved","5",Raw_Data[[#This Row],[Call Status]]="Escalated","2",Raw_Data[[#This Row],[Call Status]]="Pending","3",Raw_Data[[#This Row],[Call Status]]="Abandoned","0")</f>
        <v>5</v>
      </c>
      <c r="U1407" t="str">
        <f>TEXT(Raw_Data[[#This Row],[Call Date]],"mmmm")</f>
        <v>July</v>
      </c>
      <c r="V1407" t="str" cm="1">
        <f t="array" ref="V1407">_xlfn.IFS(Raw_Data[[#This Row],[Customer Satisfaction]]&lt;2,"Poor",Raw_Data[[#This Row],[Customer Satisfaction]]&lt;4,"Average",Raw_Data[[#This Row],[Customer Satisfaction]]&gt;=4,"Excellent")</f>
        <v>Average</v>
      </c>
    </row>
    <row r="1408" spans="2:22" x14ac:dyDescent="0.3">
      <c r="B1408" t="s">
        <v>676</v>
      </c>
      <c r="C1408" s="2">
        <v>45811</v>
      </c>
      <c r="D1408" s="1">
        <v>0.77361111111111114</v>
      </c>
      <c r="E1408" t="s">
        <v>44</v>
      </c>
      <c r="F1408" t="s">
        <v>20</v>
      </c>
      <c r="G1408" t="s">
        <v>162</v>
      </c>
      <c r="H1408" t="s">
        <v>22</v>
      </c>
      <c r="I1408" t="s">
        <v>23</v>
      </c>
      <c r="J1408" t="s">
        <v>64</v>
      </c>
      <c r="K1408" t="s">
        <v>25</v>
      </c>
      <c r="L1408" t="s">
        <v>25</v>
      </c>
      <c r="M1408">
        <v>4.8</v>
      </c>
      <c r="N1408">
        <v>9.1</v>
      </c>
      <c r="O1408" t="s">
        <v>26</v>
      </c>
      <c r="P1408">
        <v>2</v>
      </c>
      <c r="Q1408" t="s">
        <v>615</v>
      </c>
      <c r="R1408" t="s">
        <v>28</v>
      </c>
      <c r="S1408">
        <v>197.54</v>
      </c>
      <c r="T1408" t="str" cm="1">
        <f t="array" ref="T1408">_xlfn.IFS(Raw_Data[[#This Row],[Call Status]]="Resolved","5",Raw_Data[[#This Row],[Call Status]]="Escalated","2",Raw_Data[[#This Row],[Call Status]]="Pending","3",Raw_Data[[#This Row],[Call Status]]="Abandoned","0")</f>
        <v>5</v>
      </c>
      <c r="U1408" t="str">
        <f>TEXT(Raw_Data[[#This Row],[Call Date]],"mmmm")</f>
        <v>June</v>
      </c>
      <c r="V1408" t="str" cm="1">
        <f t="array" ref="V1408">_xlfn.IFS(Raw_Data[[#This Row],[Customer Satisfaction]]&lt;2,"Poor",Raw_Data[[#This Row],[Customer Satisfaction]]&lt;4,"Average",Raw_Data[[#This Row],[Customer Satisfaction]]&gt;=4,"Excellent")</f>
        <v>Average</v>
      </c>
    </row>
    <row r="1409" spans="2:22" x14ac:dyDescent="0.3">
      <c r="B1409" t="s">
        <v>4879</v>
      </c>
      <c r="C1409" s="2">
        <v>45730</v>
      </c>
      <c r="D1409" s="1">
        <v>0.48819444444444443</v>
      </c>
      <c r="E1409" t="s">
        <v>100</v>
      </c>
      <c r="F1409" t="s">
        <v>20</v>
      </c>
      <c r="G1409" t="s">
        <v>327</v>
      </c>
      <c r="H1409" t="s">
        <v>22</v>
      </c>
      <c r="I1409" t="s">
        <v>1128</v>
      </c>
      <c r="J1409" t="s">
        <v>64</v>
      </c>
      <c r="K1409" t="s">
        <v>25</v>
      </c>
      <c r="L1409" t="s">
        <v>3564</v>
      </c>
      <c r="M1409">
        <v>0.8</v>
      </c>
      <c r="N1409">
        <v>7.6</v>
      </c>
      <c r="O1409" t="s">
        <v>26</v>
      </c>
      <c r="P1409">
        <v>3</v>
      </c>
      <c r="Q1409" t="s">
        <v>615</v>
      </c>
      <c r="R1409" t="s">
        <v>28</v>
      </c>
      <c r="S1409">
        <v>69.41</v>
      </c>
      <c r="T1409" t="str" cm="1">
        <f t="array" ref="T1409">_xlfn.IFS(Raw_Data[[#This Row],[Call Status]]="Resolved","5",Raw_Data[[#This Row],[Call Status]]="Escalated","2",Raw_Data[[#This Row],[Call Status]]="Pending","3",Raw_Data[[#This Row],[Call Status]]="Abandoned","0")</f>
        <v>5</v>
      </c>
      <c r="U1409" t="str">
        <f>TEXT(Raw_Data[[#This Row],[Call Date]],"mmmm")</f>
        <v>March</v>
      </c>
      <c r="V1409" t="str" cm="1">
        <f t="array" ref="V1409">_xlfn.IFS(Raw_Data[[#This Row],[Customer Satisfaction]]&lt;2,"Poor",Raw_Data[[#This Row],[Customer Satisfaction]]&lt;4,"Average",Raw_Data[[#This Row],[Customer Satisfaction]]&gt;=4,"Excellent")</f>
        <v>Average</v>
      </c>
    </row>
    <row r="1410" spans="2:22" x14ac:dyDescent="0.3">
      <c r="B1410" t="s">
        <v>2560</v>
      </c>
      <c r="C1410" s="2">
        <v>45858</v>
      </c>
      <c r="D1410" s="1">
        <v>0.8618055555555556</v>
      </c>
      <c r="E1410" t="s">
        <v>30</v>
      </c>
      <c r="F1410" t="s">
        <v>20</v>
      </c>
      <c r="G1410" t="s">
        <v>162</v>
      </c>
      <c r="H1410" t="s">
        <v>2392</v>
      </c>
      <c r="I1410" t="s">
        <v>1130</v>
      </c>
      <c r="J1410" t="s">
        <v>24</v>
      </c>
      <c r="K1410" t="s">
        <v>25</v>
      </c>
      <c r="L1410" t="s">
        <v>25</v>
      </c>
      <c r="M1410">
        <v>7.1</v>
      </c>
      <c r="N1410">
        <v>6.7</v>
      </c>
      <c r="O1410" t="s">
        <v>26</v>
      </c>
      <c r="P1410">
        <v>5</v>
      </c>
      <c r="Q1410" t="s">
        <v>27</v>
      </c>
      <c r="R1410" t="s">
        <v>28</v>
      </c>
      <c r="S1410">
        <v>565.29</v>
      </c>
      <c r="T1410" t="str" cm="1">
        <f t="array" ref="T1410">_xlfn.IFS(Raw_Data[[#This Row],[Call Status]]="Resolved","5",Raw_Data[[#This Row],[Call Status]]="Escalated","2",Raw_Data[[#This Row],[Call Status]]="Pending","3",Raw_Data[[#This Row],[Call Status]]="Abandoned","0")</f>
        <v>5</v>
      </c>
      <c r="U1410" t="str">
        <f>TEXT(Raw_Data[[#This Row],[Call Date]],"mmmm")</f>
        <v>July</v>
      </c>
      <c r="V1410" t="str" cm="1">
        <f t="array" ref="V1410">_xlfn.IFS(Raw_Data[[#This Row],[Customer Satisfaction]]&lt;2,"Poor",Raw_Data[[#This Row],[Customer Satisfaction]]&lt;4,"Average",Raw_Data[[#This Row],[Customer Satisfaction]]&gt;=4,"Excellent")</f>
        <v>Excellent</v>
      </c>
    </row>
    <row r="1411" spans="2:22" x14ac:dyDescent="0.3">
      <c r="B1411" t="s">
        <v>6853</v>
      </c>
      <c r="C1411" s="2">
        <v>45953</v>
      </c>
      <c r="D1411" s="1">
        <v>0.50763888888888886</v>
      </c>
      <c r="E1411" t="s">
        <v>70</v>
      </c>
      <c r="F1411" t="s">
        <v>38</v>
      </c>
      <c r="G1411" t="s">
        <v>250</v>
      </c>
      <c r="H1411" t="s">
        <v>22</v>
      </c>
      <c r="I1411" t="s">
        <v>23</v>
      </c>
      <c r="J1411" t="s">
        <v>24</v>
      </c>
      <c r="K1411" t="s">
        <v>25</v>
      </c>
      <c r="L1411" t="s">
        <v>3564</v>
      </c>
      <c r="M1411">
        <v>2.2000000000000002</v>
      </c>
      <c r="N1411">
        <v>11.4</v>
      </c>
      <c r="O1411" t="s">
        <v>26</v>
      </c>
      <c r="P1411">
        <v>0</v>
      </c>
      <c r="Q1411" t="s">
        <v>615</v>
      </c>
      <c r="R1411" t="s">
        <v>28</v>
      </c>
      <c r="S1411">
        <v>73.430000000000007</v>
      </c>
      <c r="T1411" t="str" cm="1">
        <f t="array" ref="T1411">_xlfn.IFS(Raw_Data[[#This Row],[Call Status]]="Resolved","5",Raw_Data[[#This Row],[Call Status]]="Escalated","2",Raw_Data[[#This Row],[Call Status]]="Pending","3",Raw_Data[[#This Row],[Call Status]]="Abandoned","0")</f>
        <v>5</v>
      </c>
      <c r="U1411" t="str">
        <f>TEXT(Raw_Data[[#This Row],[Call Date]],"mmmm")</f>
        <v>October</v>
      </c>
      <c r="V1411" t="str" cm="1">
        <f t="array" ref="V1411">_xlfn.IFS(Raw_Data[[#This Row],[Customer Satisfaction]]&lt;2,"Poor",Raw_Data[[#This Row],[Customer Satisfaction]]&lt;4,"Average",Raw_Data[[#This Row],[Customer Satisfaction]]&gt;=4,"Excellent")</f>
        <v>Poor</v>
      </c>
    </row>
    <row r="1412" spans="2:22" x14ac:dyDescent="0.3">
      <c r="B1412" t="s">
        <v>36</v>
      </c>
      <c r="C1412" s="2">
        <v>45674</v>
      </c>
      <c r="D1412" s="1">
        <v>0.91527777777777775</v>
      </c>
      <c r="E1412" t="s">
        <v>37</v>
      </c>
      <c r="F1412" t="s">
        <v>38</v>
      </c>
      <c r="G1412" t="s">
        <v>21</v>
      </c>
      <c r="H1412" t="s">
        <v>22</v>
      </c>
      <c r="I1412" t="s">
        <v>23</v>
      </c>
      <c r="J1412" t="s">
        <v>39</v>
      </c>
      <c r="K1412" t="s">
        <v>25</v>
      </c>
      <c r="L1412" t="s">
        <v>25</v>
      </c>
      <c r="M1412">
        <v>5.9</v>
      </c>
      <c r="N1412">
        <v>4.3</v>
      </c>
      <c r="O1412" t="s">
        <v>26</v>
      </c>
      <c r="P1412">
        <v>5</v>
      </c>
      <c r="Q1412" t="s">
        <v>27</v>
      </c>
      <c r="R1412" t="s">
        <v>28</v>
      </c>
      <c r="S1412">
        <v>196.14</v>
      </c>
      <c r="T1412" t="str" cm="1">
        <f t="array" ref="T1412">_xlfn.IFS(Raw_Data[[#This Row],[Call Status]]="Resolved","5",Raw_Data[[#This Row],[Call Status]]="Escalated","2",Raw_Data[[#This Row],[Call Status]]="Pending","3",Raw_Data[[#This Row],[Call Status]]="Abandoned","0")</f>
        <v>5</v>
      </c>
      <c r="U1412" t="str">
        <f>TEXT(Raw_Data[[#This Row],[Call Date]],"mmmm")</f>
        <v>January</v>
      </c>
      <c r="V1412" t="str" cm="1">
        <f t="array" ref="V1412">_xlfn.IFS(Raw_Data[[#This Row],[Customer Satisfaction]]&lt;2,"Poor",Raw_Data[[#This Row],[Customer Satisfaction]]&lt;4,"Average",Raw_Data[[#This Row],[Customer Satisfaction]]&gt;=4,"Excellent")</f>
        <v>Excellent</v>
      </c>
    </row>
    <row r="1413" spans="2:22" x14ac:dyDescent="0.3">
      <c r="B1413" t="s">
        <v>7445</v>
      </c>
      <c r="C1413" s="2">
        <v>45786</v>
      </c>
      <c r="D1413" s="1">
        <v>0.81111111111111112</v>
      </c>
      <c r="E1413" t="s">
        <v>91</v>
      </c>
      <c r="F1413" t="s">
        <v>38</v>
      </c>
      <c r="G1413" t="s">
        <v>21</v>
      </c>
      <c r="H1413" t="s">
        <v>2392</v>
      </c>
      <c r="I1413" t="s">
        <v>1128</v>
      </c>
      <c r="J1413" t="s">
        <v>42</v>
      </c>
      <c r="K1413" t="s">
        <v>7253</v>
      </c>
      <c r="L1413" t="s">
        <v>7254</v>
      </c>
      <c r="M1413">
        <v>4.4000000000000004</v>
      </c>
      <c r="N1413">
        <v>6.1</v>
      </c>
      <c r="O1413" t="s">
        <v>28</v>
      </c>
      <c r="P1413">
        <v>3</v>
      </c>
      <c r="Q1413" t="s">
        <v>615</v>
      </c>
      <c r="R1413" t="s">
        <v>28</v>
      </c>
      <c r="S1413">
        <v>99.32</v>
      </c>
      <c r="T1413" t="str" cm="1">
        <f t="array" ref="T1413">_xlfn.IFS(Raw_Data[[#This Row],[Call Status]]="Resolved","5",Raw_Data[[#This Row],[Call Status]]="Escalated","2",Raw_Data[[#This Row],[Call Status]]="Pending","3",Raw_Data[[#This Row],[Call Status]]="Abandoned","0")</f>
        <v>0</v>
      </c>
      <c r="U1413" t="str">
        <f>TEXT(Raw_Data[[#This Row],[Call Date]],"mmmm")</f>
        <v>May</v>
      </c>
      <c r="V1413" t="str" cm="1">
        <f t="array" ref="V1413">_xlfn.IFS(Raw_Data[[#This Row],[Customer Satisfaction]]&lt;2,"Poor",Raw_Data[[#This Row],[Customer Satisfaction]]&lt;4,"Average",Raw_Data[[#This Row],[Customer Satisfaction]]&gt;=4,"Excellent")</f>
        <v>Average</v>
      </c>
    </row>
    <row r="1414" spans="2:22" x14ac:dyDescent="0.3">
      <c r="B1414" t="s">
        <v>2874</v>
      </c>
      <c r="C1414" s="2">
        <v>45874</v>
      </c>
      <c r="D1414" s="1">
        <v>0.5131944444444444</v>
      </c>
      <c r="E1414" t="s">
        <v>33</v>
      </c>
      <c r="F1414" t="s">
        <v>38</v>
      </c>
      <c r="G1414" t="s">
        <v>162</v>
      </c>
      <c r="H1414" t="s">
        <v>2392</v>
      </c>
      <c r="I1414" t="s">
        <v>23</v>
      </c>
      <c r="J1414" t="s">
        <v>64</v>
      </c>
      <c r="K1414" t="s">
        <v>25</v>
      </c>
      <c r="L1414" t="s">
        <v>25</v>
      </c>
      <c r="M1414">
        <v>0.2</v>
      </c>
      <c r="N1414">
        <v>11.6</v>
      </c>
      <c r="O1414" t="s">
        <v>28</v>
      </c>
      <c r="P1414">
        <v>3</v>
      </c>
      <c r="Q1414" t="s">
        <v>615</v>
      </c>
      <c r="R1414" t="s">
        <v>28</v>
      </c>
      <c r="S1414">
        <v>337.87</v>
      </c>
      <c r="T1414" t="str" cm="1">
        <f t="array" ref="T1414">_xlfn.IFS(Raw_Data[[#This Row],[Call Status]]="Resolved","5",Raw_Data[[#This Row],[Call Status]]="Escalated","2",Raw_Data[[#This Row],[Call Status]]="Pending","3",Raw_Data[[#This Row],[Call Status]]="Abandoned","0")</f>
        <v>5</v>
      </c>
      <c r="U1414" t="str">
        <f>TEXT(Raw_Data[[#This Row],[Call Date]],"mmmm")</f>
        <v>August</v>
      </c>
      <c r="V1414" t="str" cm="1">
        <f t="array" ref="V1414">_xlfn.IFS(Raw_Data[[#This Row],[Customer Satisfaction]]&lt;2,"Poor",Raw_Data[[#This Row],[Customer Satisfaction]]&lt;4,"Average",Raw_Data[[#This Row],[Customer Satisfaction]]&gt;=4,"Excellent")</f>
        <v>Average</v>
      </c>
    </row>
    <row r="1415" spans="2:22" x14ac:dyDescent="0.3">
      <c r="B1415" t="s">
        <v>8402</v>
      </c>
      <c r="C1415" s="2">
        <v>45718</v>
      </c>
      <c r="D1415" s="1">
        <v>0.6</v>
      </c>
      <c r="E1415" t="s">
        <v>37</v>
      </c>
      <c r="F1415" t="s">
        <v>34</v>
      </c>
      <c r="G1415" t="s">
        <v>327</v>
      </c>
      <c r="H1415" t="s">
        <v>2026</v>
      </c>
      <c r="I1415" t="s">
        <v>23</v>
      </c>
      <c r="J1415" t="s">
        <v>39</v>
      </c>
      <c r="K1415" t="s">
        <v>16</v>
      </c>
      <c r="L1415" t="s">
        <v>16</v>
      </c>
      <c r="M1415">
        <v>1.1000000000000001</v>
      </c>
      <c r="N1415">
        <v>7.3</v>
      </c>
      <c r="O1415" t="s">
        <v>28</v>
      </c>
      <c r="P1415">
        <v>2</v>
      </c>
      <c r="Q1415" t="s">
        <v>1014</v>
      </c>
      <c r="R1415" t="s">
        <v>26</v>
      </c>
      <c r="S1415">
        <v>268.42</v>
      </c>
      <c r="T1415" t="str" cm="1">
        <f t="array" ref="T1415">_xlfn.IFS(Raw_Data[[#This Row],[Call Status]]="Resolved","5",Raw_Data[[#This Row],[Call Status]]="Escalated","2",Raw_Data[[#This Row],[Call Status]]="Pending","3",Raw_Data[[#This Row],[Call Status]]="Abandoned","0")</f>
        <v>2</v>
      </c>
      <c r="U1415" t="str">
        <f>TEXT(Raw_Data[[#This Row],[Call Date]],"mmmm")</f>
        <v>March</v>
      </c>
      <c r="V1415" t="str" cm="1">
        <f t="array" ref="V1415">_xlfn.IFS(Raw_Data[[#This Row],[Customer Satisfaction]]&lt;2,"Poor",Raw_Data[[#This Row],[Customer Satisfaction]]&lt;4,"Average",Raw_Data[[#This Row],[Customer Satisfaction]]&gt;=4,"Excellent")</f>
        <v>Average</v>
      </c>
    </row>
    <row r="1416" spans="2:22" x14ac:dyDescent="0.3">
      <c r="B1416" t="s">
        <v>1824</v>
      </c>
      <c r="C1416" s="2">
        <v>45761</v>
      </c>
      <c r="D1416" s="1">
        <v>0.43333333333333335</v>
      </c>
      <c r="E1416" t="s">
        <v>66</v>
      </c>
      <c r="F1416" t="s">
        <v>38</v>
      </c>
      <c r="G1416" t="s">
        <v>327</v>
      </c>
      <c r="H1416" t="s">
        <v>22</v>
      </c>
      <c r="I1416" t="s">
        <v>1128</v>
      </c>
      <c r="J1416" t="s">
        <v>45</v>
      </c>
      <c r="K1416" t="s">
        <v>25</v>
      </c>
      <c r="L1416" t="s">
        <v>25</v>
      </c>
      <c r="M1416">
        <v>1.1000000000000001</v>
      </c>
      <c r="N1416">
        <v>7.3</v>
      </c>
      <c r="O1416" t="s">
        <v>26</v>
      </c>
      <c r="P1416">
        <v>5</v>
      </c>
      <c r="Q1416" t="s">
        <v>27</v>
      </c>
      <c r="R1416" t="s">
        <v>28</v>
      </c>
      <c r="S1416">
        <v>292.39999999999998</v>
      </c>
      <c r="T1416" t="str" cm="1">
        <f t="array" ref="T1416">_xlfn.IFS(Raw_Data[[#This Row],[Call Status]]="Resolved","5",Raw_Data[[#This Row],[Call Status]]="Escalated","2",Raw_Data[[#This Row],[Call Status]]="Pending","3",Raw_Data[[#This Row],[Call Status]]="Abandoned","0")</f>
        <v>5</v>
      </c>
      <c r="U1416" t="str">
        <f>TEXT(Raw_Data[[#This Row],[Call Date]],"mmmm")</f>
        <v>April</v>
      </c>
      <c r="V1416" t="str" cm="1">
        <f t="array" ref="V1416">_xlfn.IFS(Raw_Data[[#This Row],[Customer Satisfaction]]&lt;2,"Poor",Raw_Data[[#This Row],[Customer Satisfaction]]&lt;4,"Average",Raw_Data[[#This Row],[Customer Satisfaction]]&gt;=4,"Excellent")</f>
        <v>Excellent</v>
      </c>
    </row>
    <row r="1417" spans="2:22" x14ac:dyDescent="0.3">
      <c r="B1417" t="s">
        <v>3400</v>
      </c>
      <c r="C1417" s="2">
        <v>45699</v>
      </c>
      <c r="D1417" s="1">
        <v>0.66597222222222219</v>
      </c>
      <c r="E1417" t="s">
        <v>57</v>
      </c>
      <c r="F1417" t="s">
        <v>20</v>
      </c>
      <c r="G1417" t="s">
        <v>327</v>
      </c>
      <c r="H1417" t="s">
        <v>2026</v>
      </c>
      <c r="I1417" t="s">
        <v>23</v>
      </c>
      <c r="J1417" t="s">
        <v>35</v>
      </c>
      <c r="K1417" t="s">
        <v>25</v>
      </c>
      <c r="L1417" t="s">
        <v>25</v>
      </c>
      <c r="M1417">
        <v>1.8</v>
      </c>
      <c r="N1417">
        <v>18.7</v>
      </c>
      <c r="O1417" t="s">
        <v>28</v>
      </c>
      <c r="P1417">
        <v>5</v>
      </c>
      <c r="Q1417" t="s">
        <v>27</v>
      </c>
      <c r="R1417" t="s">
        <v>28</v>
      </c>
      <c r="S1417">
        <v>249</v>
      </c>
      <c r="T1417" t="str" cm="1">
        <f t="array" ref="T1417">_xlfn.IFS(Raw_Data[[#This Row],[Call Status]]="Resolved","5",Raw_Data[[#This Row],[Call Status]]="Escalated","2",Raw_Data[[#This Row],[Call Status]]="Pending","3",Raw_Data[[#This Row],[Call Status]]="Abandoned","0")</f>
        <v>5</v>
      </c>
      <c r="U1417" t="str">
        <f>TEXT(Raw_Data[[#This Row],[Call Date]],"mmmm")</f>
        <v>February</v>
      </c>
      <c r="V1417" t="str" cm="1">
        <f t="array" ref="V1417">_xlfn.IFS(Raw_Data[[#This Row],[Customer Satisfaction]]&lt;2,"Poor",Raw_Data[[#This Row],[Customer Satisfaction]]&lt;4,"Average",Raw_Data[[#This Row],[Customer Satisfaction]]&gt;=4,"Excellent")</f>
        <v>Excellent</v>
      </c>
    </row>
    <row r="1418" spans="2:22" x14ac:dyDescent="0.3">
      <c r="B1418" t="s">
        <v>2410</v>
      </c>
      <c r="C1418" s="2">
        <v>45682</v>
      </c>
      <c r="D1418" s="1">
        <v>0.37916666666666665</v>
      </c>
      <c r="E1418" t="s">
        <v>84</v>
      </c>
      <c r="F1418" t="s">
        <v>48</v>
      </c>
      <c r="G1418" t="s">
        <v>327</v>
      </c>
      <c r="H1418" t="s">
        <v>2392</v>
      </c>
      <c r="I1418" t="s">
        <v>1128</v>
      </c>
      <c r="J1418" t="s">
        <v>42</v>
      </c>
      <c r="K1418" t="s">
        <v>25</v>
      </c>
      <c r="L1418" t="s">
        <v>25</v>
      </c>
      <c r="M1418">
        <v>10.5</v>
      </c>
      <c r="N1418">
        <v>11.4</v>
      </c>
      <c r="O1418" t="s">
        <v>28</v>
      </c>
      <c r="P1418">
        <v>3</v>
      </c>
      <c r="Q1418" t="s">
        <v>615</v>
      </c>
      <c r="R1418" t="s">
        <v>28</v>
      </c>
      <c r="S1418">
        <v>74.66</v>
      </c>
      <c r="T1418" t="str" cm="1">
        <f t="array" ref="T1418">_xlfn.IFS(Raw_Data[[#This Row],[Call Status]]="Resolved","5",Raw_Data[[#This Row],[Call Status]]="Escalated","2",Raw_Data[[#This Row],[Call Status]]="Pending","3",Raw_Data[[#This Row],[Call Status]]="Abandoned","0")</f>
        <v>5</v>
      </c>
      <c r="U1418" t="str">
        <f>TEXT(Raw_Data[[#This Row],[Call Date]],"mmmm")</f>
        <v>January</v>
      </c>
      <c r="V1418" t="str" cm="1">
        <f t="array" ref="V1418">_xlfn.IFS(Raw_Data[[#This Row],[Customer Satisfaction]]&lt;2,"Poor",Raw_Data[[#This Row],[Customer Satisfaction]]&lt;4,"Average",Raw_Data[[#This Row],[Customer Satisfaction]]&gt;=4,"Excellent")</f>
        <v>Average</v>
      </c>
    </row>
    <row r="1419" spans="2:22" x14ac:dyDescent="0.3">
      <c r="B1419" t="s">
        <v>212</v>
      </c>
      <c r="C1419" s="2">
        <v>45696</v>
      </c>
      <c r="D1419" s="1">
        <v>0.58958333333333335</v>
      </c>
      <c r="E1419" t="s">
        <v>30</v>
      </c>
      <c r="F1419" t="s">
        <v>20</v>
      </c>
      <c r="G1419" t="s">
        <v>162</v>
      </c>
      <c r="H1419" t="s">
        <v>22</v>
      </c>
      <c r="I1419" t="s">
        <v>23</v>
      </c>
      <c r="J1419" t="s">
        <v>49</v>
      </c>
      <c r="K1419" t="s">
        <v>25</v>
      </c>
      <c r="L1419" t="s">
        <v>25</v>
      </c>
      <c r="M1419">
        <v>3.3</v>
      </c>
      <c r="N1419">
        <v>14.4</v>
      </c>
      <c r="O1419" t="s">
        <v>26</v>
      </c>
      <c r="P1419">
        <v>5</v>
      </c>
      <c r="Q1419" t="s">
        <v>27</v>
      </c>
      <c r="R1419" t="s">
        <v>28</v>
      </c>
      <c r="S1419">
        <v>163.35</v>
      </c>
      <c r="T1419" t="str" cm="1">
        <f t="array" ref="T1419">_xlfn.IFS(Raw_Data[[#This Row],[Call Status]]="Resolved","5",Raw_Data[[#This Row],[Call Status]]="Escalated","2",Raw_Data[[#This Row],[Call Status]]="Pending","3",Raw_Data[[#This Row],[Call Status]]="Abandoned","0")</f>
        <v>5</v>
      </c>
      <c r="U1419" t="str">
        <f>TEXT(Raw_Data[[#This Row],[Call Date]],"mmmm")</f>
        <v>February</v>
      </c>
      <c r="V1419" t="str" cm="1">
        <f t="array" ref="V1419">_xlfn.IFS(Raw_Data[[#This Row],[Customer Satisfaction]]&lt;2,"Poor",Raw_Data[[#This Row],[Customer Satisfaction]]&lt;4,"Average",Raw_Data[[#This Row],[Customer Satisfaction]]&gt;=4,"Excellent")</f>
        <v>Excellent</v>
      </c>
    </row>
    <row r="1420" spans="2:22" x14ac:dyDescent="0.3">
      <c r="B1420" t="s">
        <v>2865</v>
      </c>
      <c r="C1420" s="2">
        <v>45948</v>
      </c>
      <c r="D1420" s="1">
        <v>0.60624999999999996</v>
      </c>
      <c r="E1420" t="s">
        <v>44</v>
      </c>
      <c r="F1420" t="s">
        <v>38</v>
      </c>
      <c r="G1420" t="s">
        <v>162</v>
      </c>
      <c r="H1420" t="s">
        <v>2392</v>
      </c>
      <c r="I1420" t="s">
        <v>23</v>
      </c>
      <c r="J1420" t="s">
        <v>55</v>
      </c>
      <c r="K1420" t="s">
        <v>25</v>
      </c>
      <c r="L1420" t="s">
        <v>25</v>
      </c>
      <c r="M1420">
        <v>10.6</v>
      </c>
      <c r="N1420">
        <v>8.3000000000000007</v>
      </c>
      <c r="O1420" t="s">
        <v>28</v>
      </c>
      <c r="P1420">
        <v>3</v>
      </c>
      <c r="Q1420" t="s">
        <v>615</v>
      </c>
      <c r="R1420" t="s">
        <v>28</v>
      </c>
      <c r="S1420">
        <v>212.91</v>
      </c>
      <c r="T1420" t="str" cm="1">
        <f t="array" ref="T1420">_xlfn.IFS(Raw_Data[[#This Row],[Call Status]]="Resolved","5",Raw_Data[[#This Row],[Call Status]]="Escalated","2",Raw_Data[[#This Row],[Call Status]]="Pending","3",Raw_Data[[#This Row],[Call Status]]="Abandoned","0")</f>
        <v>5</v>
      </c>
      <c r="U1420" t="str">
        <f>TEXT(Raw_Data[[#This Row],[Call Date]],"mmmm")</f>
        <v>October</v>
      </c>
      <c r="V1420" t="str" cm="1">
        <f t="array" ref="V1420">_xlfn.IFS(Raw_Data[[#This Row],[Customer Satisfaction]]&lt;2,"Poor",Raw_Data[[#This Row],[Customer Satisfaction]]&lt;4,"Average",Raw_Data[[#This Row],[Customer Satisfaction]]&gt;=4,"Excellent")</f>
        <v>Average</v>
      </c>
    </row>
    <row r="1421" spans="2:22" x14ac:dyDescent="0.3">
      <c r="B1421" t="s">
        <v>5105</v>
      </c>
      <c r="C1421" s="2">
        <v>45788</v>
      </c>
      <c r="D1421" s="1">
        <v>0.56111111111111112</v>
      </c>
      <c r="E1421" t="s">
        <v>110</v>
      </c>
      <c r="F1421" t="s">
        <v>38</v>
      </c>
      <c r="G1421" t="s">
        <v>327</v>
      </c>
      <c r="H1421" t="s">
        <v>22</v>
      </c>
      <c r="I1421" t="s">
        <v>1128</v>
      </c>
      <c r="J1421" t="s">
        <v>49</v>
      </c>
      <c r="K1421" t="s">
        <v>25</v>
      </c>
      <c r="L1421" t="s">
        <v>3564</v>
      </c>
      <c r="M1421">
        <v>4.9000000000000004</v>
      </c>
      <c r="N1421">
        <v>14.8</v>
      </c>
      <c r="O1421" t="s">
        <v>26</v>
      </c>
      <c r="P1421">
        <v>5</v>
      </c>
      <c r="Q1421" t="s">
        <v>27</v>
      </c>
      <c r="R1421" t="s">
        <v>28</v>
      </c>
      <c r="S1421">
        <v>9.6</v>
      </c>
      <c r="T1421" t="str" cm="1">
        <f t="array" ref="T1421">_xlfn.IFS(Raw_Data[[#This Row],[Call Status]]="Resolved","5",Raw_Data[[#This Row],[Call Status]]="Escalated","2",Raw_Data[[#This Row],[Call Status]]="Pending","3",Raw_Data[[#This Row],[Call Status]]="Abandoned","0")</f>
        <v>5</v>
      </c>
      <c r="U1421" t="str">
        <f>TEXT(Raw_Data[[#This Row],[Call Date]],"mmmm")</f>
        <v>May</v>
      </c>
      <c r="V1421" t="str" cm="1">
        <f t="array" ref="V1421">_xlfn.IFS(Raw_Data[[#This Row],[Customer Satisfaction]]&lt;2,"Poor",Raw_Data[[#This Row],[Customer Satisfaction]]&lt;4,"Average",Raw_Data[[#This Row],[Customer Satisfaction]]&gt;=4,"Excellent")</f>
        <v>Excellent</v>
      </c>
    </row>
    <row r="1422" spans="2:22" x14ac:dyDescent="0.3">
      <c r="B1422" t="s">
        <v>8999</v>
      </c>
      <c r="C1422" s="2">
        <v>45886</v>
      </c>
      <c r="D1422" s="1">
        <v>0.53611111111111109</v>
      </c>
      <c r="E1422" t="s">
        <v>84</v>
      </c>
      <c r="F1422" t="s">
        <v>34</v>
      </c>
      <c r="G1422" t="s">
        <v>327</v>
      </c>
      <c r="H1422" t="s">
        <v>2026</v>
      </c>
      <c r="I1422" t="s">
        <v>1137</v>
      </c>
      <c r="J1422" t="s">
        <v>45</v>
      </c>
      <c r="K1422" t="s">
        <v>8876</v>
      </c>
      <c r="L1422" t="s">
        <v>8877</v>
      </c>
      <c r="M1422">
        <v>3.6</v>
      </c>
      <c r="N1422">
        <v>13</v>
      </c>
      <c r="O1422" t="s">
        <v>28</v>
      </c>
      <c r="P1422">
        <v>1</v>
      </c>
      <c r="Q1422" t="s">
        <v>1014</v>
      </c>
      <c r="R1422" t="s">
        <v>28</v>
      </c>
      <c r="S1422">
        <v>860.35</v>
      </c>
      <c r="T1422" t="str" cm="1">
        <f t="array" ref="T1422">_xlfn.IFS(Raw_Data[[#This Row],[Call Status]]="Resolved","5",Raw_Data[[#This Row],[Call Status]]="Escalated","2",Raw_Data[[#This Row],[Call Status]]="Pending","3",Raw_Data[[#This Row],[Call Status]]="Abandoned","0")</f>
        <v>3</v>
      </c>
      <c r="U1422" t="str">
        <f>TEXT(Raw_Data[[#This Row],[Call Date]],"mmmm")</f>
        <v>August</v>
      </c>
      <c r="V1422" t="str" cm="1">
        <f t="array" ref="V1422">_xlfn.IFS(Raw_Data[[#This Row],[Customer Satisfaction]]&lt;2,"Poor",Raw_Data[[#This Row],[Customer Satisfaction]]&lt;4,"Average",Raw_Data[[#This Row],[Customer Satisfaction]]&gt;=4,"Excellent")</f>
        <v>Poor</v>
      </c>
    </row>
    <row r="1423" spans="2:22" x14ac:dyDescent="0.3">
      <c r="B1423" t="s">
        <v>1570</v>
      </c>
      <c r="C1423" s="2">
        <v>45765</v>
      </c>
      <c r="D1423" s="1">
        <v>0.86805555555555558</v>
      </c>
      <c r="E1423" t="s">
        <v>41</v>
      </c>
      <c r="F1423" t="s">
        <v>34</v>
      </c>
      <c r="G1423" t="s">
        <v>162</v>
      </c>
      <c r="H1423" t="s">
        <v>22</v>
      </c>
      <c r="I1423" t="s">
        <v>1128</v>
      </c>
      <c r="J1423" t="s">
        <v>64</v>
      </c>
      <c r="K1423" t="s">
        <v>25</v>
      </c>
      <c r="L1423" t="s">
        <v>25</v>
      </c>
      <c r="M1423">
        <v>6.3</v>
      </c>
      <c r="N1423">
        <v>11.3</v>
      </c>
      <c r="O1423" t="s">
        <v>26</v>
      </c>
      <c r="P1423">
        <v>3</v>
      </c>
      <c r="Q1423" t="s">
        <v>615</v>
      </c>
      <c r="R1423" t="s">
        <v>28</v>
      </c>
      <c r="S1423">
        <v>16.97</v>
      </c>
      <c r="T1423" t="str" cm="1">
        <f t="array" ref="T1423">_xlfn.IFS(Raw_Data[[#This Row],[Call Status]]="Resolved","5",Raw_Data[[#This Row],[Call Status]]="Escalated","2",Raw_Data[[#This Row],[Call Status]]="Pending","3",Raw_Data[[#This Row],[Call Status]]="Abandoned","0")</f>
        <v>5</v>
      </c>
      <c r="U1423" t="str">
        <f>TEXT(Raw_Data[[#This Row],[Call Date]],"mmmm")</f>
        <v>April</v>
      </c>
      <c r="V1423" t="str" cm="1">
        <f t="array" ref="V1423">_xlfn.IFS(Raw_Data[[#This Row],[Customer Satisfaction]]&lt;2,"Poor",Raw_Data[[#This Row],[Customer Satisfaction]]&lt;4,"Average",Raw_Data[[#This Row],[Customer Satisfaction]]&gt;=4,"Excellent")</f>
        <v>Average</v>
      </c>
    </row>
    <row r="1424" spans="2:22" x14ac:dyDescent="0.3">
      <c r="B1424" t="s">
        <v>2873</v>
      </c>
      <c r="C1424" s="2">
        <v>45829</v>
      </c>
      <c r="D1424" s="1">
        <v>0.81458333333333333</v>
      </c>
      <c r="E1424" t="s">
        <v>70</v>
      </c>
      <c r="F1424" t="s">
        <v>38</v>
      </c>
      <c r="G1424" t="s">
        <v>162</v>
      </c>
      <c r="H1424" t="s">
        <v>2392</v>
      </c>
      <c r="I1424" t="s">
        <v>23</v>
      </c>
      <c r="J1424" t="s">
        <v>76</v>
      </c>
      <c r="K1424" t="s">
        <v>25</v>
      </c>
      <c r="L1424" t="s">
        <v>25</v>
      </c>
      <c r="M1424">
        <v>2.5</v>
      </c>
      <c r="N1424">
        <v>13.1</v>
      </c>
      <c r="O1424" t="s">
        <v>26</v>
      </c>
      <c r="P1424">
        <v>4</v>
      </c>
      <c r="Q1424" t="s">
        <v>615</v>
      </c>
      <c r="R1424" t="s">
        <v>28</v>
      </c>
      <c r="S1424">
        <v>139.13999999999999</v>
      </c>
      <c r="T1424" t="str" cm="1">
        <f t="array" ref="T1424">_xlfn.IFS(Raw_Data[[#This Row],[Call Status]]="Resolved","5",Raw_Data[[#This Row],[Call Status]]="Escalated","2",Raw_Data[[#This Row],[Call Status]]="Pending","3",Raw_Data[[#This Row],[Call Status]]="Abandoned","0")</f>
        <v>5</v>
      </c>
      <c r="U1424" t="str">
        <f>TEXT(Raw_Data[[#This Row],[Call Date]],"mmmm")</f>
        <v>June</v>
      </c>
      <c r="V1424" t="str" cm="1">
        <f t="array" ref="V1424">_xlfn.IFS(Raw_Data[[#This Row],[Customer Satisfaction]]&lt;2,"Poor",Raw_Data[[#This Row],[Customer Satisfaction]]&lt;4,"Average",Raw_Data[[#This Row],[Customer Satisfaction]]&gt;=4,"Excellent")</f>
        <v>Excellent</v>
      </c>
    </row>
    <row r="1425" spans="2:22" x14ac:dyDescent="0.3">
      <c r="B1425" t="s">
        <v>7152</v>
      </c>
      <c r="C1425" s="2">
        <v>45759</v>
      </c>
      <c r="D1425" s="1">
        <v>0.78541666666666665</v>
      </c>
      <c r="E1425" t="s">
        <v>100</v>
      </c>
      <c r="F1425" t="s">
        <v>48</v>
      </c>
      <c r="G1425" t="s">
        <v>327</v>
      </c>
      <c r="H1425" t="s">
        <v>22</v>
      </c>
      <c r="I1425" t="s">
        <v>23</v>
      </c>
      <c r="J1425" t="s">
        <v>76</v>
      </c>
      <c r="K1425" t="s">
        <v>25</v>
      </c>
      <c r="L1425" t="s">
        <v>3564</v>
      </c>
      <c r="M1425">
        <v>3.4</v>
      </c>
      <c r="N1425">
        <v>8.6</v>
      </c>
      <c r="O1425" t="s">
        <v>26</v>
      </c>
      <c r="P1425">
        <v>5</v>
      </c>
      <c r="Q1425" t="s">
        <v>27</v>
      </c>
      <c r="R1425" t="s">
        <v>28</v>
      </c>
      <c r="S1425">
        <v>203.84</v>
      </c>
      <c r="T1425" t="str" cm="1">
        <f t="array" ref="T1425">_xlfn.IFS(Raw_Data[[#This Row],[Call Status]]="Resolved","5",Raw_Data[[#This Row],[Call Status]]="Escalated","2",Raw_Data[[#This Row],[Call Status]]="Pending","3",Raw_Data[[#This Row],[Call Status]]="Abandoned","0")</f>
        <v>5</v>
      </c>
      <c r="U1425" t="str">
        <f>TEXT(Raw_Data[[#This Row],[Call Date]],"mmmm")</f>
        <v>April</v>
      </c>
      <c r="V1425" t="str" cm="1">
        <f t="array" ref="V1425">_xlfn.IFS(Raw_Data[[#This Row],[Customer Satisfaction]]&lt;2,"Poor",Raw_Data[[#This Row],[Customer Satisfaction]]&lt;4,"Average",Raw_Data[[#This Row],[Customer Satisfaction]]&gt;=4,"Excellent")</f>
        <v>Excellent</v>
      </c>
    </row>
    <row r="1426" spans="2:22" x14ac:dyDescent="0.3">
      <c r="B1426" t="s">
        <v>6079</v>
      </c>
      <c r="C1426" s="2">
        <v>46011</v>
      </c>
      <c r="D1426" s="1">
        <v>0.40277777777777779</v>
      </c>
      <c r="E1426" t="s">
        <v>108</v>
      </c>
      <c r="F1426" t="s">
        <v>38</v>
      </c>
      <c r="G1426" t="s">
        <v>250</v>
      </c>
      <c r="H1426" t="s">
        <v>2613</v>
      </c>
      <c r="I1426" t="s">
        <v>23</v>
      </c>
      <c r="J1426" t="s">
        <v>55</v>
      </c>
      <c r="K1426" t="s">
        <v>25</v>
      </c>
      <c r="L1426" t="s">
        <v>3559</v>
      </c>
      <c r="M1426">
        <v>3.9</v>
      </c>
      <c r="N1426">
        <v>7.2</v>
      </c>
      <c r="O1426" t="s">
        <v>26</v>
      </c>
      <c r="P1426">
        <v>3</v>
      </c>
      <c r="Q1426" t="s">
        <v>615</v>
      </c>
      <c r="R1426" t="s">
        <v>28</v>
      </c>
      <c r="S1426">
        <v>164.36</v>
      </c>
      <c r="T1426" t="str" cm="1">
        <f t="array" ref="T1426">_xlfn.IFS(Raw_Data[[#This Row],[Call Status]]="Resolved","5",Raw_Data[[#This Row],[Call Status]]="Escalated","2",Raw_Data[[#This Row],[Call Status]]="Pending","3",Raw_Data[[#This Row],[Call Status]]="Abandoned","0")</f>
        <v>5</v>
      </c>
      <c r="U1426" t="str">
        <f>TEXT(Raw_Data[[#This Row],[Call Date]],"mmmm")</f>
        <v>December</v>
      </c>
      <c r="V1426" t="str" cm="1">
        <f t="array" ref="V1426">_xlfn.IFS(Raw_Data[[#This Row],[Customer Satisfaction]]&lt;2,"Poor",Raw_Data[[#This Row],[Customer Satisfaction]]&lt;4,"Average",Raw_Data[[#This Row],[Customer Satisfaction]]&gt;=4,"Excellent")</f>
        <v>Average</v>
      </c>
    </row>
    <row r="1427" spans="2:22" x14ac:dyDescent="0.3">
      <c r="B1427" t="s">
        <v>6862</v>
      </c>
      <c r="C1427" s="2">
        <v>45669</v>
      </c>
      <c r="D1427" s="1">
        <v>0.58750000000000002</v>
      </c>
      <c r="E1427" t="s">
        <v>41</v>
      </c>
      <c r="F1427" t="s">
        <v>20</v>
      </c>
      <c r="G1427" t="s">
        <v>162</v>
      </c>
      <c r="H1427" t="s">
        <v>22</v>
      </c>
      <c r="I1427" t="s">
        <v>23</v>
      </c>
      <c r="J1427" t="s">
        <v>42</v>
      </c>
      <c r="K1427" t="s">
        <v>25</v>
      </c>
      <c r="L1427" t="s">
        <v>3564</v>
      </c>
      <c r="M1427">
        <v>2.1</v>
      </c>
      <c r="N1427">
        <v>4.3</v>
      </c>
      <c r="O1427" t="s">
        <v>28</v>
      </c>
      <c r="P1427">
        <v>0</v>
      </c>
      <c r="Q1427" t="s">
        <v>1014</v>
      </c>
      <c r="R1427" t="s">
        <v>28</v>
      </c>
      <c r="S1427">
        <v>54.23</v>
      </c>
      <c r="T1427" t="str" cm="1">
        <f t="array" ref="T1427">_xlfn.IFS(Raw_Data[[#This Row],[Call Status]]="Resolved","5",Raw_Data[[#This Row],[Call Status]]="Escalated","2",Raw_Data[[#This Row],[Call Status]]="Pending","3",Raw_Data[[#This Row],[Call Status]]="Abandoned","0")</f>
        <v>5</v>
      </c>
      <c r="U1427" t="str">
        <f>TEXT(Raw_Data[[#This Row],[Call Date]],"mmmm")</f>
        <v>January</v>
      </c>
      <c r="V1427" t="str" cm="1">
        <f t="array" ref="V1427">_xlfn.IFS(Raw_Data[[#This Row],[Customer Satisfaction]]&lt;2,"Poor",Raw_Data[[#This Row],[Customer Satisfaction]]&lt;4,"Average",Raw_Data[[#This Row],[Customer Satisfaction]]&gt;=4,"Excellent")</f>
        <v>Poor</v>
      </c>
    </row>
    <row r="1428" spans="2:22" x14ac:dyDescent="0.3">
      <c r="B1428" t="s">
        <v>2643</v>
      </c>
      <c r="C1428" s="2">
        <v>45932</v>
      </c>
      <c r="D1428" s="1">
        <v>0.3611111111111111</v>
      </c>
      <c r="E1428" t="s">
        <v>59</v>
      </c>
      <c r="F1428" t="s">
        <v>34</v>
      </c>
      <c r="G1428" t="s">
        <v>21</v>
      </c>
      <c r="H1428" t="s">
        <v>2613</v>
      </c>
      <c r="I1428" t="s">
        <v>1128</v>
      </c>
      <c r="J1428" t="s">
        <v>45</v>
      </c>
      <c r="K1428" t="s">
        <v>25</v>
      </c>
      <c r="L1428" t="s">
        <v>25</v>
      </c>
      <c r="M1428">
        <v>0.6</v>
      </c>
      <c r="N1428">
        <v>10.1</v>
      </c>
      <c r="O1428" t="s">
        <v>26</v>
      </c>
      <c r="P1428">
        <v>4</v>
      </c>
      <c r="Q1428" t="s">
        <v>27</v>
      </c>
      <c r="R1428" t="s">
        <v>28</v>
      </c>
      <c r="S1428">
        <v>76.02</v>
      </c>
      <c r="T1428" t="str" cm="1">
        <f t="array" ref="T1428">_xlfn.IFS(Raw_Data[[#This Row],[Call Status]]="Resolved","5",Raw_Data[[#This Row],[Call Status]]="Escalated","2",Raw_Data[[#This Row],[Call Status]]="Pending","3",Raw_Data[[#This Row],[Call Status]]="Abandoned","0")</f>
        <v>5</v>
      </c>
      <c r="U1428" t="str">
        <f>TEXT(Raw_Data[[#This Row],[Call Date]],"mmmm")</f>
        <v>October</v>
      </c>
      <c r="V1428" t="str" cm="1">
        <f t="array" ref="V1428">_xlfn.IFS(Raw_Data[[#This Row],[Customer Satisfaction]]&lt;2,"Poor",Raw_Data[[#This Row],[Customer Satisfaction]]&lt;4,"Average",Raw_Data[[#This Row],[Customer Satisfaction]]&gt;=4,"Excellent")</f>
        <v>Excellent</v>
      </c>
    </row>
    <row r="1429" spans="2:22" x14ac:dyDescent="0.3">
      <c r="B1429" t="s">
        <v>2179</v>
      </c>
      <c r="C1429" s="2">
        <v>45758</v>
      </c>
      <c r="D1429" s="1">
        <v>0.51180555555555551</v>
      </c>
      <c r="E1429" t="s">
        <v>37</v>
      </c>
      <c r="F1429" t="s">
        <v>34</v>
      </c>
      <c r="G1429" t="s">
        <v>327</v>
      </c>
      <c r="H1429" t="s">
        <v>2026</v>
      </c>
      <c r="I1429" t="s">
        <v>1137</v>
      </c>
      <c r="J1429" t="s">
        <v>45</v>
      </c>
      <c r="K1429" t="s">
        <v>25</v>
      </c>
      <c r="L1429" t="s">
        <v>25</v>
      </c>
      <c r="M1429">
        <v>0.4</v>
      </c>
      <c r="N1429">
        <v>10.199999999999999</v>
      </c>
      <c r="O1429" t="s">
        <v>26</v>
      </c>
      <c r="P1429">
        <v>0</v>
      </c>
      <c r="Q1429" t="s">
        <v>1014</v>
      </c>
      <c r="R1429" t="s">
        <v>28</v>
      </c>
      <c r="S1429">
        <v>172.37</v>
      </c>
      <c r="T1429" t="str" cm="1">
        <f t="array" ref="T1429">_xlfn.IFS(Raw_Data[[#This Row],[Call Status]]="Resolved","5",Raw_Data[[#This Row],[Call Status]]="Escalated","2",Raw_Data[[#This Row],[Call Status]]="Pending","3",Raw_Data[[#This Row],[Call Status]]="Abandoned","0")</f>
        <v>5</v>
      </c>
      <c r="U1429" t="str">
        <f>TEXT(Raw_Data[[#This Row],[Call Date]],"mmmm")</f>
        <v>April</v>
      </c>
      <c r="V1429" t="str" cm="1">
        <f t="array" ref="V1429">_xlfn.IFS(Raw_Data[[#This Row],[Customer Satisfaction]]&lt;2,"Poor",Raw_Data[[#This Row],[Customer Satisfaction]]&lt;4,"Average",Raw_Data[[#This Row],[Customer Satisfaction]]&gt;=4,"Excellent")</f>
        <v>Poor</v>
      </c>
    </row>
    <row r="1430" spans="2:22" x14ac:dyDescent="0.3">
      <c r="B1430" t="s">
        <v>6723</v>
      </c>
      <c r="C1430" s="2">
        <v>45701</v>
      </c>
      <c r="D1430" s="1">
        <v>0.37083333333333335</v>
      </c>
      <c r="E1430" t="s">
        <v>33</v>
      </c>
      <c r="F1430" t="s">
        <v>48</v>
      </c>
      <c r="G1430" t="s">
        <v>327</v>
      </c>
      <c r="H1430" t="s">
        <v>22</v>
      </c>
      <c r="I1430" t="s">
        <v>23</v>
      </c>
      <c r="J1430" t="s">
        <v>76</v>
      </c>
      <c r="K1430" t="s">
        <v>25</v>
      </c>
      <c r="L1430" t="s">
        <v>3561</v>
      </c>
      <c r="M1430">
        <v>2.1</v>
      </c>
      <c r="N1430">
        <v>6.8</v>
      </c>
      <c r="O1430" t="s">
        <v>26</v>
      </c>
      <c r="P1430">
        <v>5</v>
      </c>
      <c r="Q1430" t="s">
        <v>27</v>
      </c>
      <c r="R1430" t="s">
        <v>28</v>
      </c>
      <c r="S1430">
        <v>140.82</v>
      </c>
      <c r="T1430" t="str" cm="1">
        <f t="array" ref="T1430">_xlfn.IFS(Raw_Data[[#This Row],[Call Status]]="Resolved","5",Raw_Data[[#This Row],[Call Status]]="Escalated","2",Raw_Data[[#This Row],[Call Status]]="Pending","3",Raw_Data[[#This Row],[Call Status]]="Abandoned","0")</f>
        <v>5</v>
      </c>
      <c r="U1430" t="str">
        <f>TEXT(Raw_Data[[#This Row],[Call Date]],"mmmm")</f>
        <v>February</v>
      </c>
      <c r="V1430" t="str" cm="1">
        <f t="array" ref="V1430">_xlfn.IFS(Raw_Data[[#This Row],[Customer Satisfaction]]&lt;2,"Poor",Raw_Data[[#This Row],[Customer Satisfaction]]&lt;4,"Average",Raw_Data[[#This Row],[Customer Satisfaction]]&gt;=4,"Excellent")</f>
        <v>Excellent</v>
      </c>
    </row>
    <row r="1431" spans="2:22" x14ac:dyDescent="0.3">
      <c r="B1431" t="s">
        <v>7689</v>
      </c>
      <c r="C1431" s="2">
        <v>45962</v>
      </c>
      <c r="D1431" s="1">
        <v>0.60763888888888884</v>
      </c>
      <c r="E1431" t="s">
        <v>66</v>
      </c>
      <c r="F1431" t="s">
        <v>34</v>
      </c>
      <c r="G1431" t="s">
        <v>250</v>
      </c>
      <c r="H1431" t="s">
        <v>2026</v>
      </c>
      <c r="I1431" t="s">
        <v>1128</v>
      </c>
      <c r="J1431" t="s">
        <v>76</v>
      </c>
      <c r="K1431" t="s">
        <v>7253</v>
      </c>
      <c r="L1431" t="s">
        <v>7254</v>
      </c>
      <c r="M1431">
        <v>2</v>
      </c>
      <c r="N1431">
        <v>8.3000000000000007</v>
      </c>
      <c r="O1431" t="s">
        <v>28</v>
      </c>
      <c r="P1431">
        <v>1</v>
      </c>
      <c r="Q1431" t="s">
        <v>1014</v>
      </c>
      <c r="R1431" t="s">
        <v>28</v>
      </c>
      <c r="S1431">
        <v>84.71</v>
      </c>
      <c r="T1431" t="str" cm="1">
        <f t="array" ref="T1431">_xlfn.IFS(Raw_Data[[#This Row],[Call Status]]="Resolved","5",Raw_Data[[#This Row],[Call Status]]="Escalated","2",Raw_Data[[#This Row],[Call Status]]="Pending","3",Raw_Data[[#This Row],[Call Status]]="Abandoned","0")</f>
        <v>0</v>
      </c>
      <c r="U1431" t="str">
        <f>TEXT(Raw_Data[[#This Row],[Call Date]],"mmmm")</f>
        <v>November</v>
      </c>
      <c r="V1431" t="str" cm="1">
        <f t="array" ref="V1431">_xlfn.IFS(Raw_Data[[#This Row],[Customer Satisfaction]]&lt;2,"Poor",Raw_Data[[#This Row],[Customer Satisfaction]]&lt;4,"Average",Raw_Data[[#This Row],[Customer Satisfaction]]&gt;=4,"Excellent")</f>
        <v>Poor</v>
      </c>
    </row>
    <row r="1432" spans="2:22" x14ac:dyDescent="0.3">
      <c r="B1432" t="s">
        <v>6082</v>
      </c>
      <c r="C1432" s="2">
        <v>45674</v>
      </c>
      <c r="D1432" s="1">
        <v>0.86319444444444449</v>
      </c>
      <c r="E1432" t="s">
        <v>47</v>
      </c>
      <c r="F1432" t="s">
        <v>20</v>
      </c>
      <c r="G1432" t="s">
        <v>21</v>
      </c>
      <c r="H1432" t="s">
        <v>2613</v>
      </c>
      <c r="I1432" t="s">
        <v>23</v>
      </c>
      <c r="J1432" t="s">
        <v>39</v>
      </c>
      <c r="K1432" t="s">
        <v>25</v>
      </c>
      <c r="L1432" t="s">
        <v>3564</v>
      </c>
      <c r="M1432">
        <v>3.1</v>
      </c>
      <c r="N1432">
        <v>6.2</v>
      </c>
      <c r="O1432" t="s">
        <v>26</v>
      </c>
      <c r="P1432">
        <v>4</v>
      </c>
      <c r="Q1432" t="s">
        <v>27</v>
      </c>
      <c r="R1432" t="s">
        <v>28</v>
      </c>
      <c r="S1432">
        <v>59.01</v>
      </c>
      <c r="T1432" t="str" cm="1">
        <f t="array" ref="T1432">_xlfn.IFS(Raw_Data[[#This Row],[Call Status]]="Resolved","5",Raw_Data[[#This Row],[Call Status]]="Escalated","2",Raw_Data[[#This Row],[Call Status]]="Pending","3",Raw_Data[[#This Row],[Call Status]]="Abandoned","0")</f>
        <v>5</v>
      </c>
      <c r="U1432" t="str">
        <f>TEXT(Raw_Data[[#This Row],[Call Date]],"mmmm")</f>
        <v>January</v>
      </c>
      <c r="V1432" t="str" cm="1">
        <f t="array" ref="V1432">_xlfn.IFS(Raw_Data[[#This Row],[Customer Satisfaction]]&lt;2,"Poor",Raw_Data[[#This Row],[Customer Satisfaction]]&lt;4,"Average",Raw_Data[[#This Row],[Customer Satisfaction]]&gt;=4,"Excellent")</f>
        <v>Excellent</v>
      </c>
    </row>
    <row r="1433" spans="2:22" x14ac:dyDescent="0.3">
      <c r="B1433" t="s">
        <v>9475</v>
      </c>
      <c r="C1433" s="2">
        <v>45987</v>
      </c>
      <c r="D1433" s="1">
        <v>0.4597222222222222</v>
      </c>
      <c r="E1433" t="s">
        <v>100</v>
      </c>
      <c r="F1433" t="s">
        <v>20</v>
      </c>
      <c r="G1433" t="s">
        <v>162</v>
      </c>
      <c r="H1433" t="s">
        <v>22</v>
      </c>
      <c r="I1433" t="s">
        <v>1137</v>
      </c>
      <c r="J1433" t="s">
        <v>49</v>
      </c>
      <c r="K1433" t="s">
        <v>8876</v>
      </c>
      <c r="L1433" t="s">
        <v>8877</v>
      </c>
      <c r="M1433">
        <v>2.7</v>
      </c>
      <c r="N1433">
        <v>8.4</v>
      </c>
      <c r="O1433" t="s">
        <v>28</v>
      </c>
      <c r="P1433">
        <v>4</v>
      </c>
      <c r="Q1433" t="s">
        <v>615</v>
      </c>
      <c r="R1433" t="s">
        <v>28</v>
      </c>
      <c r="S1433">
        <v>573.99</v>
      </c>
      <c r="T1433" t="str" cm="1">
        <f t="array" ref="T1433">_xlfn.IFS(Raw_Data[[#This Row],[Call Status]]="Resolved","5",Raw_Data[[#This Row],[Call Status]]="Escalated","2",Raw_Data[[#This Row],[Call Status]]="Pending","3",Raw_Data[[#This Row],[Call Status]]="Abandoned","0")</f>
        <v>3</v>
      </c>
      <c r="U1433" t="str">
        <f>TEXT(Raw_Data[[#This Row],[Call Date]],"mmmm")</f>
        <v>November</v>
      </c>
      <c r="V1433" t="str" cm="1">
        <f t="array" ref="V1433">_xlfn.IFS(Raw_Data[[#This Row],[Customer Satisfaction]]&lt;2,"Poor",Raw_Data[[#This Row],[Customer Satisfaction]]&lt;4,"Average",Raw_Data[[#This Row],[Customer Satisfaction]]&gt;=4,"Excellent")</f>
        <v>Excellent</v>
      </c>
    </row>
    <row r="1434" spans="2:22" x14ac:dyDescent="0.3">
      <c r="B1434" t="s">
        <v>7151</v>
      </c>
      <c r="C1434" s="2">
        <v>45714</v>
      </c>
      <c r="D1434" s="1">
        <v>0.34027777777777779</v>
      </c>
      <c r="E1434" t="s">
        <v>66</v>
      </c>
      <c r="F1434" t="s">
        <v>34</v>
      </c>
      <c r="G1434" t="s">
        <v>162</v>
      </c>
      <c r="H1434" t="s">
        <v>22</v>
      </c>
      <c r="I1434" t="s">
        <v>23</v>
      </c>
      <c r="J1434" t="s">
        <v>45</v>
      </c>
      <c r="K1434" t="s">
        <v>25</v>
      </c>
      <c r="L1434" t="s">
        <v>3564</v>
      </c>
      <c r="M1434">
        <v>3.9</v>
      </c>
      <c r="N1434">
        <v>7.3</v>
      </c>
      <c r="O1434" t="s">
        <v>26</v>
      </c>
      <c r="P1434">
        <v>5</v>
      </c>
      <c r="Q1434" t="s">
        <v>27</v>
      </c>
      <c r="R1434" t="s">
        <v>28</v>
      </c>
      <c r="S1434">
        <v>133.35</v>
      </c>
      <c r="T1434" t="str" cm="1">
        <f t="array" ref="T1434">_xlfn.IFS(Raw_Data[[#This Row],[Call Status]]="Resolved","5",Raw_Data[[#This Row],[Call Status]]="Escalated","2",Raw_Data[[#This Row],[Call Status]]="Pending","3",Raw_Data[[#This Row],[Call Status]]="Abandoned","0")</f>
        <v>5</v>
      </c>
      <c r="U1434" t="str">
        <f>TEXT(Raw_Data[[#This Row],[Call Date]],"mmmm")</f>
        <v>February</v>
      </c>
      <c r="V1434" t="str" cm="1">
        <f t="array" ref="V1434">_xlfn.IFS(Raw_Data[[#This Row],[Customer Satisfaction]]&lt;2,"Poor",Raw_Data[[#This Row],[Customer Satisfaction]]&lt;4,"Average",Raw_Data[[#This Row],[Customer Satisfaction]]&gt;=4,"Excellent")</f>
        <v>Excellent</v>
      </c>
    </row>
    <row r="1435" spans="2:22" x14ac:dyDescent="0.3">
      <c r="B1435" t="s">
        <v>1494</v>
      </c>
      <c r="C1435" s="2">
        <v>45968</v>
      </c>
      <c r="D1435" s="1">
        <v>0.55138888888888893</v>
      </c>
      <c r="E1435" t="s">
        <v>70</v>
      </c>
      <c r="F1435" t="s">
        <v>38</v>
      </c>
      <c r="G1435" t="s">
        <v>327</v>
      </c>
      <c r="H1435" t="s">
        <v>22</v>
      </c>
      <c r="I1435" t="s">
        <v>1128</v>
      </c>
      <c r="J1435" t="s">
        <v>31</v>
      </c>
      <c r="K1435" t="s">
        <v>25</v>
      </c>
      <c r="L1435" t="s">
        <v>25</v>
      </c>
      <c r="M1435">
        <v>2.9</v>
      </c>
      <c r="N1435">
        <v>7.5</v>
      </c>
      <c r="O1435" t="s">
        <v>26</v>
      </c>
      <c r="P1435">
        <v>0</v>
      </c>
      <c r="Q1435" t="s">
        <v>615</v>
      </c>
      <c r="R1435" t="s">
        <v>28</v>
      </c>
      <c r="S1435">
        <v>140.82</v>
      </c>
      <c r="T1435" t="str" cm="1">
        <f t="array" ref="T1435">_xlfn.IFS(Raw_Data[[#This Row],[Call Status]]="Resolved","5",Raw_Data[[#This Row],[Call Status]]="Escalated","2",Raw_Data[[#This Row],[Call Status]]="Pending","3",Raw_Data[[#This Row],[Call Status]]="Abandoned","0")</f>
        <v>5</v>
      </c>
      <c r="U1435" t="str">
        <f>TEXT(Raw_Data[[#This Row],[Call Date]],"mmmm")</f>
        <v>November</v>
      </c>
      <c r="V1435" t="str" cm="1">
        <f t="array" ref="V1435">_xlfn.IFS(Raw_Data[[#This Row],[Customer Satisfaction]]&lt;2,"Poor",Raw_Data[[#This Row],[Customer Satisfaction]]&lt;4,"Average",Raw_Data[[#This Row],[Customer Satisfaction]]&gt;=4,"Excellent")</f>
        <v>Poor</v>
      </c>
    </row>
    <row r="1436" spans="2:22" x14ac:dyDescent="0.3">
      <c r="B1436" t="s">
        <v>7751</v>
      </c>
      <c r="C1436" s="2">
        <v>45960</v>
      </c>
      <c r="D1436" s="1">
        <v>0.80972222222222223</v>
      </c>
      <c r="E1436" t="s">
        <v>66</v>
      </c>
      <c r="F1436" t="s">
        <v>38</v>
      </c>
      <c r="G1436" t="s">
        <v>250</v>
      </c>
      <c r="H1436" t="s">
        <v>22</v>
      </c>
      <c r="I1436" t="s">
        <v>23</v>
      </c>
      <c r="J1436" t="s">
        <v>64</v>
      </c>
      <c r="K1436" t="s">
        <v>7253</v>
      </c>
      <c r="L1436" t="s">
        <v>7254</v>
      </c>
      <c r="M1436">
        <v>3</v>
      </c>
      <c r="N1436">
        <v>5.6</v>
      </c>
      <c r="O1436" t="s">
        <v>28</v>
      </c>
      <c r="P1436">
        <v>1</v>
      </c>
      <c r="Q1436" t="s">
        <v>1014</v>
      </c>
      <c r="R1436" t="s">
        <v>28</v>
      </c>
      <c r="S1436">
        <v>164.19</v>
      </c>
      <c r="T1436" t="str" cm="1">
        <f t="array" ref="T1436">_xlfn.IFS(Raw_Data[[#This Row],[Call Status]]="Resolved","5",Raw_Data[[#This Row],[Call Status]]="Escalated","2",Raw_Data[[#This Row],[Call Status]]="Pending","3",Raw_Data[[#This Row],[Call Status]]="Abandoned","0")</f>
        <v>0</v>
      </c>
      <c r="U1436" t="str">
        <f>TEXT(Raw_Data[[#This Row],[Call Date]],"mmmm")</f>
        <v>October</v>
      </c>
      <c r="V1436" t="str" cm="1">
        <f t="array" ref="V1436">_xlfn.IFS(Raw_Data[[#This Row],[Customer Satisfaction]]&lt;2,"Poor",Raw_Data[[#This Row],[Customer Satisfaction]]&lt;4,"Average",Raw_Data[[#This Row],[Customer Satisfaction]]&gt;=4,"Excellent")</f>
        <v>Poor</v>
      </c>
    </row>
    <row r="1437" spans="2:22" x14ac:dyDescent="0.3">
      <c r="B1437" t="s">
        <v>272</v>
      </c>
      <c r="C1437" s="2">
        <v>45669</v>
      </c>
      <c r="D1437" s="1">
        <v>0.61805555555555558</v>
      </c>
      <c r="E1437" t="s">
        <v>44</v>
      </c>
      <c r="F1437" t="s">
        <v>38</v>
      </c>
      <c r="G1437" t="s">
        <v>250</v>
      </c>
      <c r="H1437" t="s">
        <v>22</v>
      </c>
      <c r="I1437" t="s">
        <v>23</v>
      </c>
      <c r="J1437" t="s">
        <v>76</v>
      </c>
      <c r="K1437" t="s">
        <v>25</v>
      </c>
      <c r="L1437" t="s">
        <v>25</v>
      </c>
      <c r="M1437">
        <v>6.5</v>
      </c>
      <c r="N1437">
        <v>2.5</v>
      </c>
      <c r="O1437" t="s">
        <v>26</v>
      </c>
      <c r="P1437">
        <v>5</v>
      </c>
      <c r="Q1437" t="s">
        <v>27</v>
      </c>
      <c r="R1437" t="s">
        <v>28</v>
      </c>
      <c r="S1437">
        <v>116.69</v>
      </c>
      <c r="T1437" t="str" cm="1">
        <f t="array" ref="T1437">_xlfn.IFS(Raw_Data[[#This Row],[Call Status]]="Resolved","5",Raw_Data[[#This Row],[Call Status]]="Escalated","2",Raw_Data[[#This Row],[Call Status]]="Pending","3",Raw_Data[[#This Row],[Call Status]]="Abandoned","0")</f>
        <v>5</v>
      </c>
      <c r="U1437" t="str">
        <f>TEXT(Raw_Data[[#This Row],[Call Date]],"mmmm")</f>
        <v>January</v>
      </c>
      <c r="V1437" t="str" cm="1">
        <f t="array" ref="V1437">_xlfn.IFS(Raw_Data[[#This Row],[Customer Satisfaction]]&lt;2,"Poor",Raw_Data[[#This Row],[Customer Satisfaction]]&lt;4,"Average",Raw_Data[[#This Row],[Customer Satisfaction]]&gt;=4,"Excellent")</f>
        <v>Excellent</v>
      </c>
    </row>
    <row r="1438" spans="2:22" x14ac:dyDescent="0.3">
      <c r="B1438" t="s">
        <v>10011</v>
      </c>
      <c r="C1438" s="2">
        <v>45975</v>
      </c>
      <c r="D1438" s="1">
        <v>0.34375</v>
      </c>
      <c r="E1438" t="s">
        <v>47</v>
      </c>
      <c r="F1438" t="s">
        <v>48</v>
      </c>
      <c r="G1438" t="s">
        <v>327</v>
      </c>
      <c r="H1438" t="s">
        <v>22</v>
      </c>
      <c r="I1438" t="s">
        <v>23</v>
      </c>
      <c r="J1438" t="s">
        <v>45</v>
      </c>
      <c r="K1438" t="s">
        <v>8876</v>
      </c>
      <c r="L1438" t="s">
        <v>8877</v>
      </c>
      <c r="M1438">
        <v>3.2</v>
      </c>
      <c r="N1438">
        <v>10.199999999999999</v>
      </c>
      <c r="O1438" t="s">
        <v>28</v>
      </c>
      <c r="P1438">
        <v>3</v>
      </c>
      <c r="Q1438" t="s">
        <v>615</v>
      </c>
      <c r="R1438" t="s">
        <v>28</v>
      </c>
      <c r="S1438">
        <v>97.2</v>
      </c>
      <c r="T1438" t="str" cm="1">
        <f t="array" ref="T1438">_xlfn.IFS(Raw_Data[[#This Row],[Call Status]]="Resolved","5",Raw_Data[[#This Row],[Call Status]]="Escalated","2",Raw_Data[[#This Row],[Call Status]]="Pending","3",Raw_Data[[#This Row],[Call Status]]="Abandoned","0")</f>
        <v>3</v>
      </c>
      <c r="U1438" t="str">
        <f>TEXT(Raw_Data[[#This Row],[Call Date]],"mmmm")</f>
        <v>November</v>
      </c>
      <c r="V1438" t="str" cm="1">
        <f t="array" ref="V1438">_xlfn.IFS(Raw_Data[[#This Row],[Customer Satisfaction]]&lt;2,"Poor",Raw_Data[[#This Row],[Customer Satisfaction]]&lt;4,"Average",Raw_Data[[#This Row],[Customer Satisfaction]]&gt;=4,"Excellent")</f>
        <v>Average</v>
      </c>
    </row>
    <row r="1439" spans="2:22" x14ac:dyDescent="0.3">
      <c r="B1439" t="s">
        <v>5176</v>
      </c>
      <c r="C1439" s="2">
        <v>45737</v>
      </c>
      <c r="D1439" s="1">
        <v>0.62916666666666665</v>
      </c>
      <c r="E1439" t="s">
        <v>156</v>
      </c>
      <c r="F1439" t="s">
        <v>48</v>
      </c>
      <c r="G1439" t="s">
        <v>327</v>
      </c>
      <c r="H1439" t="s">
        <v>22</v>
      </c>
      <c r="I1439" t="s">
        <v>1137</v>
      </c>
      <c r="J1439" t="s">
        <v>35</v>
      </c>
      <c r="K1439" t="s">
        <v>25</v>
      </c>
      <c r="L1439" t="s">
        <v>3564</v>
      </c>
      <c r="M1439">
        <v>2.2000000000000002</v>
      </c>
      <c r="N1439">
        <v>16.3</v>
      </c>
      <c r="O1439" t="s">
        <v>28</v>
      </c>
      <c r="P1439">
        <v>5</v>
      </c>
      <c r="Q1439" t="s">
        <v>27</v>
      </c>
      <c r="R1439" t="s">
        <v>28</v>
      </c>
      <c r="S1439">
        <v>98.52</v>
      </c>
      <c r="T1439" t="str" cm="1">
        <f t="array" ref="T1439">_xlfn.IFS(Raw_Data[[#This Row],[Call Status]]="Resolved","5",Raw_Data[[#This Row],[Call Status]]="Escalated","2",Raw_Data[[#This Row],[Call Status]]="Pending","3",Raw_Data[[#This Row],[Call Status]]="Abandoned","0")</f>
        <v>5</v>
      </c>
      <c r="U1439" t="str">
        <f>TEXT(Raw_Data[[#This Row],[Call Date]],"mmmm")</f>
        <v>March</v>
      </c>
      <c r="V1439" t="str" cm="1">
        <f t="array" ref="V1439">_xlfn.IFS(Raw_Data[[#This Row],[Customer Satisfaction]]&lt;2,"Poor",Raw_Data[[#This Row],[Customer Satisfaction]]&lt;4,"Average",Raw_Data[[#This Row],[Customer Satisfaction]]&gt;=4,"Excellent")</f>
        <v>Excellent</v>
      </c>
    </row>
    <row r="1440" spans="2:22" x14ac:dyDescent="0.3">
      <c r="B1440" t="s">
        <v>649</v>
      </c>
      <c r="C1440" s="2">
        <v>45873</v>
      </c>
      <c r="D1440" s="1">
        <v>0.61805555555555558</v>
      </c>
      <c r="E1440" t="s">
        <v>110</v>
      </c>
      <c r="F1440" t="s">
        <v>20</v>
      </c>
      <c r="G1440" t="s">
        <v>250</v>
      </c>
      <c r="H1440" t="s">
        <v>22</v>
      </c>
      <c r="I1440" t="s">
        <v>23</v>
      </c>
      <c r="J1440" t="s">
        <v>24</v>
      </c>
      <c r="K1440" t="s">
        <v>25</v>
      </c>
      <c r="L1440" t="s">
        <v>25</v>
      </c>
      <c r="M1440">
        <v>7</v>
      </c>
      <c r="N1440">
        <v>12.6</v>
      </c>
      <c r="O1440" t="s">
        <v>26</v>
      </c>
      <c r="P1440">
        <v>0</v>
      </c>
      <c r="Q1440" t="s">
        <v>615</v>
      </c>
      <c r="R1440" t="s">
        <v>28</v>
      </c>
      <c r="S1440">
        <v>54.03</v>
      </c>
      <c r="T1440" t="str" cm="1">
        <f t="array" ref="T1440">_xlfn.IFS(Raw_Data[[#This Row],[Call Status]]="Resolved","5",Raw_Data[[#This Row],[Call Status]]="Escalated","2",Raw_Data[[#This Row],[Call Status]]="Pending","3",Raw_Data[[#This Row],[Call Status]]="Abandoned","0")</f>
        <v>5</v>
      </c>
      <c r="U1440" t="str">
        <f>TEXT(Raw_Data[[#This Row],[Call Date]],"mmmm")</f>
        <v>August</v>
      </c>
      <c r="V1440" t="str" cm="1">
        <f t="array" ref="V1440">_xlfn.IFS(Raw_Data[[#This Row],[Customer Satisfaction]]&lt;2,"Poor",Raw_Data[[#This Row],[Customer Satisfaction]]&lt;4,"Average",Raw_Data[[#This Row],[Customer Satisfaction]]&gt;=4,"Excellent")</f>
        <v>Poor</v>
      </c>
    </row>
    <row r="1441" spans="2:22" x14ac:dyDescent="0.3">
      <c r="B1441" t="s">
        <v>858</v>
      </c>
      <c r="C1441" s="2">
        <v>45996</v>
      </c>
      <c r="D1441" s="1">
        <v>0.7895833333333333</v>
      </c>
      <c r="E1441" t="s">
        <v>41</v>
      </c>
      <c r="F1441" t="s">
        <v>34</v>
      </c>
      <c r="G1441" t="s">
        <v>250</v>
      </c>
      <c r="H1441" t="s">
        <v>22</v>
      </c>
      <c r="I1441" t="s">
        <v>23</v>
      </c>
      <c r="J1441" t="s">
        <v>35</v>
      </c>
      <c r="K1441" t="s">
        <v>25</v>
      </c>
      <c r="L1441" t="s">
        <v>25</v>
      </c>
      <c r="M1441">
        <v>1.8</v>
      </c>
      <c r="N1441">
        <v>11.2</v>
      </c>
      <c r="O1441" t="s">
        <v>26</v>
      </c>
      <c r="P1441">
        <v>3</v>
      </c>
      <c r="Q1441" t="s">
        <v>615</v>
      </c>
      <c r="R1441" t="s">
        <v>28</v>
      </c>
      <c r="S1441">
        <v>326.37</v>
      </c>
      <c r="T1441" t="str" cm="1">
        <f t="array" ref="T1441">_xlfn.IFS(Raw_Data[[#This Row],[Call Status]]="Resolved","5",Raw_Data[[#This Row],[Call Status]]="Escalated","2",Raw_Data[[#This Row],[Call Status]]="Pending","3",Raw_Data[[#This Row],[Call Status]]="Abandoned","0")</f>
        <v>5</v>
      </c>
      <c r="U1441" t="str">
        <f>TEXT(Raw_Data[[#This Row],[Call Date]],"mmmm")</f>
        <v>December</v>
      </c>
      <c r="V1441" t="str" cm="1">
        <f t="array" ref="V1441">_xlfn.IFS(Raw_Data[[#This Row],[Customer Satisfaction]]&lt;2,"Poor",Raw_Data[[#This Row],[Customer Satisfaction]]&lt;4,"Average",Raw_Data[[#This Row],[Customer Satisfaction]]&gt;=4,"Excellent")</f>
        <v>Average</v>
      </c>
    </row>
    <row r="1442" spans="2:22" x14ac:dyDescent="0.3">
      <c r="B1442" t="s">
        <v>8359</v>
      </c>
      <c r="C1442" s="2">
        <v>45921</v>
      </c>
      <c r="D1442" s="1">
        <v>0.59722222222222221</v>
      </c>
      <c r="E1442" t="s">
        <v>72</v>
      </c>
      <c r="F1442" t="s">
        <v>38</v>
      </c>
      <c r="G1442" t="s">
        <v>327</v>
      </c>
      <c r="H1442" t="s">
        <v>2026</v>
      </c>
      <c r="I1442" t="s">
        <v>1130</v>
      </c>
      <c r="J1442" t="s">
        <v>45</v>
      </c>
      <c r="K1442" t="s">
        <v>16</v>
      </c>
      <c r="L1442" t="s">
        <v>16</v>
      </c>
      <c r="M1442">
        <v>2.8</v>
      </c>
      <c r="N1442">
        <v>7.8</v>
      </c>
      <c r="O1442" t="s">
        <v>28</v>
      </c>
      <c r="P1442">
        <v>2</v>
      </c>
      <c r="Q1442" t="s">
        <v>1014</v>
      </c>
      <c r="R1442" t="s">
        <v>26</v>
      </c>
      <c r="S1442">
        <v>399.88</v>
      </c>
      <c r="T1442" t="str" cm="1">
        <f t="array" ref="T1442">_xlfn.IFS(Raw_Data[[#This Row],[Call Status]]="Resolved","5",Raw_Data[[#This Row],[Call Status]]="Escalated","2",Raw_Data[[#This Row],[Call Status]]="Pending","3",Raw_Data[[#This Row],[Call Status]]="Abandoned","0")</f>
        <v>2</v>
      </c>
      <c r="U1442" t="str">
        <f>TEXT(Raw_Data[[#This Row],[Call Date]],"mmmm")</f>
        <v>September</v>
      </c>
      <c r="V1442" t="str" cm="1">
        <f t="array" ref="V1442">_xlfn.IFS(Raw_Data[[#This Row],[Customer Satisfaction]]&lt;2,"Poor",Raw_Data[[#This Row],[Customer Satisfaction]]&lt;4,"Average",Raw_Data[[#This Row],[Customer Satisfaction]]&gt;=4,"Excellent")</f>
        <v>Average</v>
      </c>
    </row>
    <row r="1443" spans="2:22" x14ac:dyDescent="0.3">
      <c r="B1443" t="s">
        <v>8056</v>
      </c>
      <c r="C1443" s="2">
        <v>45806</v>
      </c>
      <c r="D1443" s="1">
        <v>0.64513888888888893</v>
      </c>
      <c r="E1443" t="s">
        <v>108</v>
      </c>
      <c r="F1443" t="s">
        <v>38</v>
      </c>
      <c r="G1443" t="s">
        <v>162</v>
      </c>
      <c r="H1443" t="s">
        <v>2026</v>
      </c>
      <c r="I1443" t="s">
        <v>23</v>
      </c>
      <c r="J1443" t="s">
        <v>49</v>
      </c>
      <c r="K1443" t="s">
        <v>16</v>
      </c>
      <c r="L1443" t="s">
        <v>16</v>
      </c>
      <c r="M1443">
        <v>2.1</v>
      </c>
      <c r="N1443">
        <v>15.5</v>
      </c>
      <c r="O1443" t="s">
        <v>28</v>
      </c>
      <c r="P1443">
        <v>4</v>
      </c>
      <c r="Q1443" t="s">
        <v>615</v>
      </c>
      <c r="R1443" t="s">
        <v>26</v>
      </c>
      <c r="S1443">
        <v>44.23</v>
      </c>
      <c r="T1443" t="str" cm="1">
        <f t="array" ref="T1443">_xlfn.IFS(Raw_Data[[#This Row],[Call Status]]="Resolved","5",Raw_Data[[#This Row],[Call Status]]="Escalated","2",Raw_Data[[#This Row],[Call Status]]="Pending","3",Raw_Data[[#This Row],[Call Status]]="Abandoned","0")</f>
        <v>2</v>
      </c>
      <c r="U1443" t="str">
        <f>TEXT(Raw_Data[[#This Row],[Call Date]],"mmmm")</f>
        <v>May</v>
      </c>
      <c r="V1443" t="str" cm="1">
        <f t="array" ref="V1443">_xlfn.IFS(Raw_Data[[#This Row],[Customer Satisfaction]]&lt;2,"Poor",Raw_Data[[#This Row],[Customer Satisfaction]]&lt;4,"Average",Raw_Data[[#This Row],[Customer Satisfaction]]&gt;=4,"Excellent")</f>
        <v>Excellent</v>
      </c>
    </row>
    <row r="1444" spans="2:22" x14ac:dyDescent="0.3">
      <c r="B1444" t="s">
        <v>7120</v>
      </c>
      <c r="C1444" s="2">
        <v>45738</v>
      </c>
      <c r="D1444" s="1">
        <v>0.38750000000000001</v>
      </c>
      <c r="E1444" t="s">
        <v>33</v>
      </c>
      <c r="F1444" t="s">
        <v>20</v>
      </c>
      <c r="G1444" t="s">
        <v>327</v>
      </c>
      <c r="H1444" t="s">
        <v>22</v>
      </c>
      <c r="I1444" t="s">
        <v>23</v>
      </c>
      <c r="J1444" t="s">
        <v>45</v>
      </c>
      <c r="K1444" t="s">
        <v>25</v>
      </c>
      <c r="L1444" t="s">
        <v>3564</v>
      </c>
      <c r="M1444">
        <v>5.7</v>
      </c>
      <c r="N1444">
        <v>9.6999999999999993</v>
      </c>
      <c r="O1444" t="s">
        <v>28</v>
      </c>
      <c r="P1444">
        <v>5</v>
      </c>
      <c r="Q1444" t="s">
        <v>27</v>
      </c>
      <c r="R1444" t="s">
        <v>26</v>
      </c>
      <c r="S1444">
        <v>69.760000000000005</v>
      </c>
      <c r="T1444" t="str" cm="1">
        <f t="array" ref="T1444">_xlfn.IFS(Raw_Data[[#This Row],[Call Status]]="Resolved","5",Raw_Data[[#This Row],[Call Status]]="Escalated","2",Raw_Data[[#This Row],[Call Status]]="Pending","3",Raw_Data[[#This Row],[Call Status]]="Abandoned","0")</f>
        <v>5</v>
      </c>
      <c r="U1444" t="str">
        <f>TEXT(Raw_Data[[#This Row],[Call Date]],"mmmm")</f>
        <v>March</v>
      </c>
      <c r="V1444" t="str" cm="1">
        <f t="array" ref="V1444">_xlfn.IFS(Raw_Data[[#This Row],[Customer Satisfaction]]&lt;2,"Poor",Raw_Data[[#This Row],[Customer Satisfaction]]&lt;4,"Average",Raw_Data[[#This Row],[Customer Satisfaction]]&gt;=4,"Excellent")</f>
        <v>Excellent</v>
      </c>
    </row>
    <row r="1445" spans="2:22" x14ac:dyDescent="0.3">
      <c r="B1445" t="s">
        <v>2856</v>
      </c>
      <c r="C1445" s="2">
        <v>45872</v>
      </c>
      <c r="D1445" s="1">
        <v>0.40694444444444444</v>
      </c>
      <c r="E1445" t="s">
        <v>41</v>
      </c>
      <c r="F1445" t="s">
        <v>34</v>
      </c>
      <c r="G1445" t="s">
        <v>327</v>
      </c>
      <c r="H1445" t="s">
        <v>2392</v>
      </c>
      <c r="I1445" t="s">
        <v>23</v>
      </c>
      <c r="J1445" t="s">
        <v>24</v>
      </c>
      <c r="K1445" t="s">
        <v>25</v>
      </c>
      <c r="L1445" t="s">
        <v>25</v>
      </c>
      <c r="M1445">
        <v>6.3</v>
      </c>
      <c r="N1445">
        <v>9.8000000000000007</v>
      </c>
      <c r="O1445" t="s">
        <v>26</v>
      </c>
      <c r="P1445">
        <v>3</v>
      </c>
      <c r="Q1445" t="s">
        <v>615</v>
      </c>
      <c r="R1445" t="s">
        <v>28</v>
      </c>
      <c r="S1445">
        <v>101.11</v>
      </c>
      <c r="T1445" t="str" cm="1">
        <f t="array" ref="T1445">_xlfn.IFS(Raw_Data[[#This Row],[Call Status]]="Resolved","5",Raw_Data[[#This Row],[Call Status]]="Escalated","2",Raw_Data[[#This Row],[Call Status]]="Pending","3",Raw_Data[[#This Row],[Call Status]]="Abandoned","0")</f>
        <v>5</v>
      </c>
      <c r="U1445" t="str">
        <f>TEXT(Raw_Data[[#This Row],[Call Date]],"mmmm")</f>
        <v>August</v>
      </c>
      <c r="V1445" t="str" cm="1">
        <f t="array" ref="V1445">_xlfn.IFS(Raw_Data[[#This Row],[Customer Satisfaction]]&lt;2,"Poor",Raw_Data[[#This Row],[Customer Satisfaction]]&lt;4,"Average",Raw_Data[[#This Row],[Customer Satisfaction]]&gt;=4,"Excellent")</f>
        <v>Average</v>
      </c>
    </row>
    <row r="1446" spans="2:22" x14ac:dyDescent="0.3">
      <c r="B1446" t="s">
        <v>2942</v>
      </c>
      <c r="C1446" s="2">
        <v>45855</v>
      </c>
      <c r="D1446" s="1">
        <v>0.79166666666666663</v>
      </c>
      <c r="E1446" t="s">
        <v>30</v>
      </c>
      <c r="F1446" t="s">
        <v>20</v>
      </c>
      <c r="G1446" t="s">
        <v>21</v>
      </c>
      <c r="H1446" t="s">
        <v>2392</v>
      </c>
      <c r="I1446" t="s">
        <v>23</v>
      </c>
      <c r="J1446" t="s">
        <v>55</v>
      </c>
      <c r="K1446" t="s">
        <v>25</v>
      </c>
      <c r="L1446" t="s">
        <v>25</v>
      </c>
      <c r="M1446">
        <v>6.7</v>
      </c>
      <c r="N1446">
        <v>2.6</v>
      </c>
      <c r="O1446" t="s">
        <v>26</v>
      </c>
      <c r="P1446">
        <v>0</v>
      </c>
      <c r="Q1446" t="s">
        <v>615</v>
      </c>
      <c r="R1446" t="s">
        <v>28</v>
      </c>
      <c r="S1446">
        <v>142.6</v>
      </c>
      <c r="T1446" t="str" cm="1">
        <f t="array" ref="T1446">_xlfn.IFS(Raw_Data[[#This Row],[Call Status]]="Resolved","5",Raw_Data[[#This Row],[Call Status]]="Escalated","2",Raw_Data[[#This Row],[Call Status]]="Pending","3",Raw_Data[[#This Row],[Call Status]]="Abandoned","0")</f>
        <v>5</v>
      </c>
      <c r="U1446" t="str">
        <f>TEXT(Raw_Data[[#This Row],[Call Date]],"mmmm")</f>
        <v>July</v>
      </c>
      <c r="V1446" t="str" cm="1">
        <f t="array" ref="V1446">_xlfn.IFS(Raw_Data[[#This Row],[Customer Satisfaction]]&lt;2,"Poor",Raw_Data[[#This Row],[Customer Satisfaction]]&lt;4,"Average",Raw_Data[[#This Row],[Customer Satisfaction]]&gt;=4,"Excellent")</f>
        <v>Poor</v>
      </c>
    </row>
    <row r="1447" spans="2:22" x14ac:dyDescent="0.3">
      <c r="B1447" t="s">
        <v>6034</v>
      </c>
      <c r="C1447" s="2">
        <v>45857</v>
      </c>
      <c r="D1447" s="1">
        <v>0.81527777777777777</v>
      </c>
      <c r="E1447" t="s">
        <v>63</v>
      </c>
      <c r="F1447" t="s">
        <v>38</v>
      </c>
      <c r="G1447" t="s">
        <v>162</v>
      </c>
      <c r="H1447" t="s">
        <v>2613</v>
      </c>
      <c r="I1447" t="s">
        <v>23</v>
      </c>
      <c r="J1447" t="s">
        <v>76</v>
      </c>
      <c r="K1447" t="s">
        <v>25</v>
      </c>
      <c r="L1447" t="s">
        <v>3570</v>
      </c>
      <c r="M1447">
        <v>4.5999999999999996</v>
      </c>
      <c r="N1447">
        <v>12.2</v>
      </c>
      <c r="O1447" t="s">
        <v>26</v>
      </c>
      <c r="P1447">
        <v>1</v>
      </c>
      <c r="Q1447" t="s">
        <v>1014</v>
      </c>
      <c r="R1447" t="s">
        <v>28</v>
      </c>
      <c r="S1447">
        <v>132.09</v>
      </c>
      <c r="T1447" t="str" cm="1">
        <f t="array" ref="T1447">_xlfn.IFS(Raw_Data[[#This Row],[Call Status]]="Resolved","5",Raw_Data[[#This Row],[Call Status]]="Escalated","2",Raw_Data[[#This Row],[Call Status]]="Pending","3",Raw_Data[[#This Row],[Call Status]]="Abandoned","0")</f>
        <v>5</v>
      </c>
      <c r="U1447" t="str">
        <f>TEXT(Raw_Data[[#This Row],[Call Date]],"mmmm")</f>
        <v>July</v>
      </c>
      <c r="V1447" t="str" cm="1">
        <f t="array" ref="V1447">_xlfn.IFS(Raw_Data[[#This Row],[Customer Satisfaction]]&lt;2,"Poor",Raw_Data[[#This Row],[Customer Satisfaction]]&lt;4,"Average",Raw_Data[[#This Row],[Customer Satisfaction]]&gt;=4,"Excellent")</f>
        <v>Poor</v>
      </c>
    </row>
    <row r="1448" spans="2:22" x14ac:dyDescent="0.3">
      <c r="B1448" t="s">
        <v>6584</v>
      </c>
      <c r="C1448" s="2">
        <v>45682</v>
      </c>
      <c r="D1448" s="1">
        <v>0.42708333333333331</v>
      </c>
      <c r="E1448" t="s">
        <v>108</v>
      </c>
      <c r="F1448" t="s">
        <v>38</v>
      </c>
      <c r="G1448" t="s">
        <v>327</v>
      </c>
      <c r="H1448" t="s">
        <v>22</v>
      </c>
      <c r="I1448" t="s">
        <v>23</v>
      </c>
      <c r="J1448" t="s">
        <v>76</v>
      </c>
      <c r="K1448" t="s">
        <v>25</v>
      </c>
      <c r="L1448" t="s">
        <v>3561</v>
      </c>
      <c r="M1448">
        <v>3.6</v>
      </c>
      <c r="N1448">
        <v>7</v>
      </c>
      <c r="O1448" t="s">
        <v>26</v>
      </c>
      <c r="P1448">
        <v>4</v>
      </c>
      <c r="Q1448" t="s">
        <v>615</v>
      </c>
      <c r="R1448" t="s">
        <v>28</v>
      </c>
      <c r="S1448">
        <v>100</v>
      </c>
      <c r="T1448" t="str" cm="1">
        <f t="array" ref="T1448">_xlfn.IFS(Raw_Data[[#This Row],[Call Status]]="Resolved","5",Raw_Data[[#This Row],[Call Status]]="Escalated","2",Raw_Data[[#This Row],[Call Status]]="Pending","3",Raw_Data[[#This Row],[Call Status]]="Abandoned","0")</f>
        <v>5</v>
      </c>
      <c r="U1448" t="str">
        <f>TEXT(Raw_Data[[#This Row],[Call Date]],"mmmm")</f>
        <v>January</v>
      </c>
      <c r="V1448" t="str" cm="1">
        <f t="array" ref="V1448">_xlfn.IFS(Raw_Data[[#This Row],[Customer Satisfaction]]&lt;2,"Poor",Raw_Data[[#This Row],[Customer Satisfaction]]&lt;4,"Average",Raw_Data[[#This Row],[Customer Satisfaction]]&gt;=4,"Excellent")</f>
        <v>Excellent</v>
      </c>
    </row>
    <row r="1449" spans="2:22" x14ac:dyDescent="0.3">
      <c r="B1449" t="s">
        <v>4894</v>
      </c>
      <c r="C1449" s="2">
        <v>45746</v>
      </c>
      <c r="D1449" s="1">
        <v>0.57986111111111116</v>
      </c>
      <c r="E1449" t="s">
        <v>156</v>
      </c>
      <c r="F1449" t="s">
        <v>34</v>
      </c>
      <c r="G1449" t="s">
        <v>250</v>
      </c>
      <c r="H1449" t="s">
        <v>22</v>
      </c>
      <c r="I1449" t="s">
        <v>1130</v>
      </c>
      <c r="J1449" t="s">
        <v>31</v>
      </c>
      <c r="K1449" t="s">
        <v>25</v>
      </c>
      <c r="L1449" t="s">
        <v>3564</v>
      </c>
      <c r="M1449">
        <v>5.5</v>
      </c>
      <c r="N1449">
        <v>9</v>
      </c>
      <c r="O1449" t="s">
        <v>26</v>
      </c>
      <c r="P1449">
        <v>3</v>
      </c>
      <c r="Q1449" t="s">
        <v>615</v>
      </c>
      <c r="R1449" t="s">
        <v>28</v>
      </c>
      <c r="S1449">
        <v>360.17</v>
      </c>
      <c r="T1449" t="str" cm="1">
        <f t="array" ref="T1449">_xlfn.IFS(Raw_Data[[#This Row],[Call Status]]="Resolved","5",Raw_Data[[#This Row],[Call Status]]="Escalated","2",Raw_Data[[#This Row],[Call Status]]="Pending","3",Raw_Data[[#This Row],[Call Status]]="Abandoned","0")</f>
        <v>5</v>
      </c>
      <c r="U1449" t="str">
        <f>TEXT(Raw_Data[[#This Row],[Call Date]],"mmmm")</f>
        <v>March</v>
      </c>
      <c r="V1449" t="str" cm="1">
        <f t="array" ref="V1449">_xlfn.IFS(Raw_Data[[#This Row],[Customer Satisfaction]]&lt;2,"Poor",Raw_Data[[#This Row],[Customer Satisfaction]]&lt;4,"Average",Raw_Data[[#This Row],[Customer Satisfaction]]&gt;=4,"Excellent")</f>
        <v>Average</v>
      </c>
    </row>
    <row r="1450" spans="2:22" x14ac:dyDescent="0.3">
      <c r="B1450" t="s">
        <v>9006</v>
      </c>
      <c r="C1450" s="2">
        <v>45925</v>
      </c>
      <c r="D1450" s="1">
        <v>0.40902777777777777</v>
      </c>
      <c r="E1450" t="s">
        <v>53</v>
      </c>
      <c r="F1450" t="s">
        <v>34</v>
      </c>
      <c r="G1450" t="s">
        <v>21</v>
      </c>
      <c r="H1450" t="s">
        <v>2026</v>
      </c>
      <c r="I1450" t="s">
        <v>1137</v>
      </c>
      <c r="J1450" t="s">
        <v>49</v>
      </c>
      <c r="K1450" t="s">
        <v>8876</v>
      </c>
      <c r="L1450" t="s">
        <v>8877</v>
      </c>
      <c r="M1450">
        <v>2.2999999999999998</v>
      </c>
      <c r="N1450">
        <v>9.8000000000000007</v>
      </c>
      <c r="O1450" t="s">
        <v>28</v>
      </c>
      <c r="P1450">
        <v>1</v>
      </c>
      <c r="Q1450" t="s">
        <v>1014</v>
      </c>
      <c r="R1450" t="s">
        <v>28</v>
      </c>
      <c r="S1450">
        <v>154.97</v>
      </c>
      <c r="T1450" t="str" cm="1">
        <f t="array" ref="T1450">_xlfn.IFS(Raw_Data[[#This Row],[Call Status]]="Resolved","5",Raw_Data[[#This Row],[Call Status]]="Escalated","2",Raw_Data[[#This Row],[Call Status]]="Pending","3",Raw_Data[[#This Row],[Call Status]]="Abandoned","0")</f>
        <v>3</v>
      </c>
      <c r="U1450" t="str">
        <f>TEXT(Raw_Data[[#This Row],[Call Date]],"mmmm")</f>
        <v>September</v>
      </c>
      <c r="V1450" t="str" cm="1">
        <f t="array" ref="V1450">_xlfn.IFS(Raw_Data[[#This Row],[Customer Satisfaction]]&lt;2,"Poor",Raw_Data[[#This Row],[Customer Satisfaction]]&lt;4,"Average",Raw_Data[[#This Row],[Customer Satisfaction]]&gt;=4,"Excellent")</f>
        <v>Poor</v>
      </c>
    </row>
    <row r="1451" spans="2:22" x14ac:dyDescent="0.3">
      <c r="B1451" t="s">
        <v>9389</v>
      </c>
      <c r="C1451" s="2">
        <v>45800</v>
      </c>
      <c r="D1451" s="1">
        <v>0.71875</v>
      </c>
      <c r="E1451" t="s">
        <v>30</v>
      </c>
      <c r="F1451" t="s">
        <v>48</v>
      </c>
      <c r="G1451" t="s">
        <v>21</v>
      </c>
      <c r="H1451" t="s">
        <v>2026</v>
      </c>
      <c r="I1451" t="s">
        <v>23</v>
      </c>
      <c r="J1451" t="s">
        <v>42</v>
      </c>
      <c r="K1451" t="s">
        <v>8876</v>
      </c>
      <c r="L1451" t="s">
        <v>8877</v>
      </c>
      <c r="M1451">
        <v>2</v>
      </c>
      <c r="N1451">
        <v>10.8</v>
      </c>
      <c r="O1451" t="s">
        <v>28</v>
      </c>
      <c r="P1451">
        <v>1</v>
      </c>
      <c r="Q1451" t="s">
        <v>1014</v>
      </c>
      <c r="R1451" t="s">
        <v>28</v>
      </c>
      <c r="S1451">
        <v>173.38</v>
      </c>
      <c r="T1451" t="str" cm="1">
        <f t="array" ref="T1451">_xlfn.IFS(Raw_Data[[#This Row],[Call Status]]="Resolved","5",Raw_Data[[#This Row],[Call Status]]="Escalated","2",Raw_Data[[#This Row],[Call Status]]="Pending","3",Raw_Data[[#This Row],[Call Status]]="Abandoned","0")</f>
        <v>3</v>
      </c>
      <c r="U1451" t="str">
        <f>TEXT(Raw_Data[[#This Row],[Call Date]],"mmmm")</f>
        <v>May</v>
      </c>
      <c r="V1451" t="str" cm="1">
        <f t="array" ref="V1451">_xlfn.IFS(Raw_Data[[#This Row],[Customer Satisfaction]]&lt;2,"Poor",Raw_Data[[#This Row],[Customer Satisfaction]]&lt;4,"Average",Raw_Data[[#This Row],[Customer Satisfaction]]&gt;=4,"Excellent")</f>
        <v>Poor</v>
      </c>
    </row>
    <row r="1452" spans="2:22" x14ac:dyDescent="0.3">
      <c r="B1452" t="s">
        <v>9379</v>
      </c>
      <c r="C1452" s="2">
        <v>45716</v>
      </c>
      <c r="D1452" s="1">
        <v>0.36319444444444443</v>
      </c>
      <c r="E1452" t="s">
        <v>110</v>
      </c>
      <c r="F1452" t="s">
        <v>34</v>
      </c>
      <c r="G1452" t="s">
        <v>162</v>
      </c>
      <c r="H1452" t="s">
        <v>2026</v>
      </c>
      <c r="I1452" t="s">
        <v>23</v>
      </c>
      <c r="J1452" t="s">
        <v>35</v>
      </c>
      <c r="K1452" t="s">
        <v>8876</v>
      </c>
      <c r="L1452" t="s">
        <v>8877</v>
      </c>
      <c r="M1452">
        <v>0.6</v>
      </c>
      <c r="N1452">
        <v>8.8000000000000007</v>
      </c>
      <c r="O1452" t="s">
        <v>28</v>
      </c>
      <c r="P1452">
        <v>2</v>
      </c>
      <c r="Q1452" t="s">
        <v>1014</v>
      </c>
      <c r="R1452" t="s">
        <v>28</v>
      </c>
      <c r="S1452">
        <v>201.88</v>
      </c>
      <c r="T1452" t="str" cm="1">
        <f t="array" ref="T1452">_xlfn.IFS(Raw_Data[[#This Row],[Call Status]]="Resolved","5",Raw_Data[[#This Row],[Call Status]]="Escalated","2",Raw_Data[[#This Row],[Call Status]]="Pending","3",Raw_Data[[#This Row],[Call Status]]="Abandoned","0")</f>
        <v>3</v>
      </c>
      <c r="U1452" t="str">
        <f>TEXT(Raw_Data[[#This Row],[Call Date]],"mmmm")</f>
        <v>February</v>
      </c>
      <c r="V1452" t="str" cm="1">
        <f t="array" ref="V1452">_xlfn.IFS(Raw_Data[[#This Row],[Customer Satisfaction]]&lt;2,"Poor",Raw_Data[[#This Row],[Customer Satisfaction]]&lt;4,"Average",Raw_Data[[#This Row],[Customer Satisfaction]]&gt;=4,"Excellent")</f>
        <v>Average</v>
      </c>
    </row>
    <row r="1453" spans="2:22" x14ac:dyDescent="0.3">
      <c r="B1453" t="s">
        <v>8765</v>
      </c>
      <c r="C1453" s="2">
        <v>46022</v>
      </c>
      <c r="D1453" s="1">
        <v>0.83333333333333337</v>
      </c>
      <c r="E1453" t="s">
        <v>33</v>
      </c>
      <c r="F1453" t="s">
        <v>20</v>
      </c>
      <c r="G1453" t="s">
        <v>21</v>
      </c>
      <c r="H1453" t="s">
        <v>2026</v>
      </c>
      <c r="I1453" t="s">
        <v>23</v>
      </c>
      <c r="J1453" t="s">
        <v>45</v>
      </c>
      <c r="K1453" t="s">
        <v>16</v>
      </c>
      <c r="L1453" t="s">
        <v>16</v>
      </c>
      <c r="M1453">
        <v>0.5</v>
      </c>
      <c r="N1453">
        <v>18.600000000000001</v>
      </c>
      <c r="O1453" t="s">
        <v>28</v>
      </c>
      <c r="P1453">
        <v>1</v>
      </c>
      <c r="Q1453" t="s">
        <v>1014</v>
      </c>
      <c r="R1453" t="s">
        <v>26</v>
      </c>
      <c r="S1453">
        <v>105.99</v>
      </c>
      <c r="T1453" t="str" cm="1">
        <f t="array" ref="T1453">_xlfn.IFS(Raw_Data[[#This Row],[Call Status]]="Resolved","5",Raw_Data[[#This Row],[Call Status]]="Escalated","2",Raw_Data[[#This Row],[Call Status]]="Pending","3",Raw_Data[[#This Row],[Call Status]]="Abandoned","0")</f>
        <v>2</v>
      </c>
      <c r="U1453" t="str">
        <f>TEXT(Raw_Data[[#This Row],[Call Date]],"mmmm")</f>
        <v>December</v>
      </c>
      <c r="V1453" t="str" cm="1">
        <f t="array" ref="V1453">_xlfn.IFS(Raw_Data[[#This Row],[Customer Satisfaction]]&lt;2,"Poor",Raw_Data[[#This Row],[Customer Satisfaction]]&lt;4,"Average",Raw_Data[[#This Row],[Customer Satisfaction]]&gt;=4,"Excellent")</f>
        <v>Poor</v>
      </c>
    </row>
    <row r="1454" spans="2:22" x14ac:dyDescent="0.3">
      <c r="B1454" t="s">
        <v>1599</v>
      </c>
      <c r="C1454" s="2">
        <v>45683</v>
      </c>
      <c r="D1454" s="1">
        <v>0.55347222222222225</v>
      </c>
      <c r="E1454" t="s">
        <v>33</v>
      </c>
      <c r="F1454" t="s">
        <v>38</v>
      </c>
      <c r="G1454" t="s">
        <v>162</v>
      </c>
      <c r="H1454" t="s">
        <v>22</v>
      </c>
      <c r="I1454" t="s">
        <v>1128</v>
      </c>
      <c r="J1454" t="s">
        <v>49</v>
      </c>
      <c r="K1454" t="s">
        <v>25</v>
      </c>
      <c r="L1454" t="s">
        <v>25</v>
      </c>
      <c r="M1454">
        <v>2.9</v>
      </c>
      <c r="N1454">
        <v>10.5</v>
      </c>
      <c r="O1454" t="s">
        <v>26</v>
      </c>
      <c r="P1454">
        <v>3</v>
      </c>
      <c r="Q1454" t="s">
        <v>615</v>
      </c>
      <c r="R1454" t="s">
        <v>28</v>
      </c>
      <c r="S1454">
        <v>74.62</v>
      </c>
      <c r="T1454" t="str" cm="1">
        <f t="array" ref="T1454">_xlfn.IFS(Raw_Data[[#This Row],[Call Status]]="Resolved","5",Raw_Data[[#This Row],[Call Status]]="Escalated","2",Raw_Data[[#This Row],[Call Status]]="Pending","3",Raw_Data[[#This Row],[Call Status]]="Abandoned","0")</f>
        <v>5</v>
      </c>
      <c r="U1454" t="str">
        <f>TEXT(Raw_Data[[#This Row],[Call Date]],"mmmm")</f>
        <v>January</v>
      </c>
      <c r="V1454" t="str" cm="1">
        <f t="array" ref="V1454">_xlfn.IFS(Raw_Data[[#This Row],[Customer Satisfaction]]&lt;2,"Poor",Raw_Data[[#This Row],[Customer Satisfaction]]&lt;4,"Average",Raw_Data[[#This Row],[Customer Satisfaction]]&gt;=4,"Excellent")</f>
        <v>Average</v>
      </c>
    </row>
    <row r="1455" spans="2:22" x14ac:dyDescent="0.3">
      <c r="B1455" t="s">
        <v>8039</v>
      </c>
      <c r="C1455" s="2">
        <v>45704</v>
      </c>
      <c r="D1455" s="1">
        <v>0.76041666666666663</v>
      </c>
      <c r="E1455" t="s">
        <v>70</v>
      </c>
      <c r="F1455" t="s">
        <v>20</v>
      </c>
      <c r="G1455" t="s">
        <v>162</v>
      </c>
      <c r="H1455" t="s">
        <v>22</v>
      </c>
      <c r="I1455" t="s">
        <v>23</v>
      </c>
      <c r="J1455" t="s">
        <v>45</v>
      </c>
      <c r="K1455" t="s">
        <v>16</v>
      </c>
      <c r="L1455" t="s">
        <v>16</v>
      </c>
      <c r="M1455">
        <v>4.0999999999999996</v>
      </c>
      <c r="N1455">
        <v>6.4</v>
      </c>
      <c r="O1455" t="s">
        <v>28</v>
      </c>
      <c r="P1455">
        <v>4</v>
      </c>
      <c r="Q1455" t="s">
        <v>615</v>
      </c>
      <c r="R1455" t="s">
        <v>26</v>
      </c>
      <c r="S1455">
        <v>164.46</v>
      </c>
      <c r="T1455" t="str" cm="1">
        <f t="array" ref="T1455">_xlfn.IFS(Raw_Data[[#This Row],[Call Status]]="Resolved","5",Raw_Data[[#This Row],[Call Status]]="Escalated","2",Raw_Data[[#This Row],[Call Status]]="Pending","3",Raw_Data[[#This Row],[Call Status]]="Abandoned","0")</f>
        <v>2</v>
      </c>
      <c r="U1455" t="str">
        <f>TEXT(Raw_Data[[#This Row],[Call Date]],"mmmm")</f>
        <v>February</v>
      </c>
      <c r="V1455" t="str" cm="1">
        <f t="array" ref="V1455">_xlfn.IFS(Raw_Data[[#This Row],[Customer Satisfaction]]&lt;2,"Poor",Raw_Data[[#This Row],[Customer Satisfaction]]&lt;4,"Average",Raw_Data[[#This Row],[Customer Satisfaction]]&gt;=4,"Excellent")</f>
        <v>Excellent</v>
      </c>
    </row>
    <row r="1456" spans="2:22" x14ac:dyDescent="0.3">
      <c r="B1456" t="s">
        <v>4723</v>
      </c>
      <c r="C1456" s="2">
        <v>45945</v>
      </c>
      <c r="D1456" s="1">
        <v>0.33333333333333331</v>
      </c>
      <c r="E1456" t="s">
        <v>72</v>
      </c>
      <c r="F1456" t="s">
        <v>38</v>
      </c>
      <c r="G1456" t="s">
        <v>327</v>
      </c>
      <c r="H1456" t="s">
        <v>22</v>
      </c>
      <c r="I1456" t="s">
        <v>1137</v>
      </c>
      <c r="J1456" t="s">
        <v>55</v>
      </c>
      <c r="K1456" t="s">
        <v>25</v>
      </c>
      <c r="L1456" t="s">
        <v>3561</v>
      </c>
      <c r="M1456">
        <v>7.3</v>
      </c>
      <c r="N1456">
        <v>11.5</v>
      </c>
      <c r="O1456" t="s">
        <v>26</v>
      </c>
      <c r="P1456">
        <v>5</v>
      </c>
      <c r="Q1456" t="s">
        <v>27</v>
      </c>
      <c r="R1456" t="s">
        <v>28</v>
      </c>
      <c r="S1456">
        <v>253.88</v>
      </c>
      <c r="T1456" t="str" cm="1">
        <f t="array" ref="T1456">_xlfn.IFS(Raw_Data[[#This Row],[Call Status]]="Resolved","5",Raw_Data[[#This Row],[Call Status]]="Escalated","2",Raw_Data[[#This Row],[Call Status]]="Pending","3",Raw_Data[[#This Row],[Call Status]]="Abandoned","0")</f>
        <v>5</v>
      </c>
      <c r="U1456" t="str">
        <f>TEXT(Raw_Data[[#This Row],[Call Date]],"mmmm")</f>
        <v>October</v>
      </c>
      <c r="V1456" t="str" cm="1">
        <f t="array" ref="V1456">_xlfn.IFS(Raw_Data[[#This Row],[Customer Satisfaction]]&lt;2,"Poor",Raw_Data[[#This Row],[Customer Satisfaction]]&lt;4,"Average",Raw_Data[[#This Row],[Customer Satisfaction]]&gt;=4,"Excellent")</f>
        <v>Excellent</v>
      </c>
    </row>
    <row r="1457" spans="2:22" x14ac:dyDescent="0.3">
      <c r="B1457" t="s">
        <v>7290</v>
      </c>
      <c r="C1457" s="2">
        <v>45923</v>
      </c>
      <c r="D1457" s="1">
        <v>0.61388888888888893</v>
      </c>
      <c r="E1457" t="s">
        <v>44</v>
      </c>
      <c r="F1457" t="s">
        <v>20</v>
      </c>
      <c r="G1457" t="s">
        <v>250</v>
      </c>
      <c r="H1457" t="s">
        <v>22</v>
      </c>
      <c r="I1457" t="s">
        <v>23</v>
      </c>
      <c r="J1457" t="s">
        <v>45</v>
      </c>
      <c r="K1457" t="s">
        <v>7253</v>
      </c>
      <c r="L1457" t="s">
        <v>7254</v>
      </c>
      <c r="M1457">
        <v>4.5</v>
      </c>
      <c r="N1457">
        <v>10.4</v>
      </c>
      <c r="O1457" t="s">
        <v>28</v>
      </c>
      <c r="P1457">
        <v>2</v>
      </c>
      <c r="Q1457" t="s">
        <v>615</v>
      </c>
      <c r="R1457" t="s">
        <v>28</v>
      </c>
      <c r="S1457">
        <v>48.66</v>
      </c>
      <c r="T1457" t="str" cm="1">
        <f t="array" ref="T1457">_xlfn.IFS(Raw_Data[[#This Row],[Call Status]]="Resolved","5",Raw_Data[[#This Row],[Call Status]]="Escalated","2",Raw_Data[[#This Row],[Call Status]]="Pending","3",Raw_Data[[#This Row],[Call Status]]="Abandoned","0")</f>
        <v>0</v>
      </c>
      <c r="U1457" t="str">
        <f>TEXT(Raw_Data[[#This Row],[Call Date]],"mmmm")</f>
        <v>September</v>
      </c>
      <c r="V1457" t="str" cm="1">
        <f t="array" ref="V1457">_xlfn.IFS(Raw_Data[[#This Row],[Customer Satisfaction]]&lt;2,"Poor",Raw_Data[[#This Row],[Customer Satisfaction]]&lt;4,"Average",Raw_Data[[#This Row],[Customer Satisfaction]]&gt;=4,"Excellent")</f>
        <v>Average</v>
      </c>
    </row>
    <row r="1458" spans="2:22" x14ac:dyDescent="0.3">
      <c r="B1458" t="s">
        <v>3882</v>
      </c>
      <c r="C1458" s="2">
        <v>45673</v>
      </c>
      <c r="D1458" s="1">
        <v>0.37361111111111112</v>
      </c>
      <c r="E1458" t="s">
        <v>108</v>
      </c>
      <c r="F1458" t="s">
        <v>20</v>
      </c>
      <c r="G1458" t="s">
        <v>327</v>
      </c>
      <c r="H1458" t="s">
        <v>2026</v>
      </c>
      <c r="I1458" t="s">
        <v>1137</v>
      </c>
      <c r="J1458" t="s">
        <v>39</v>
      </c>
      <c r="K1458" t="s">
        <v>25</v>
      </c>
      <c r="L1458" t="s">
        <v>3564</v>
      </c>
      <c r="M1458">
        <v>2.9</v>
      </c>
      <c r="N1458">
        <v>17.899999999999999</v>
      </c>
      <c r="O1458" t="s">
        <v>28</v>
      </c>
      <c r="P1458">
        <v>3</v>
      </c>
      <c r="Q1458" t="s">
        <v>615</v>
      </c>
      <c r="R1458" t="s">
        <v>28</v>
      </c>
      <c r="S1458">
        <v>590.87</v>
      </c>
      <c r="T1458" t="str" cm="1">
        <f t="array" ref="T1458">_xlfn.IFS(Raw_Data[[#This Row],[Call Status]]="Resolved","5",Raw_Data[[#This Row],[Call Status]]="Escalated","2",Raw_Data[[#This Row],[Call Status]]="Pending","3",Raw_Data[[#This Row],[Call Status]]="Abandoned","0")</f>
        <v>5</v>
      </c>
      <c r="U1458" t="str">
        <f>TEXT(Raw_Data[[#This Row],[Call Date]],"mmmm")</f>
        <v>January</v>
      </c>
      <c r="V1458" t="str" cm="1">
        <f t="array" ref="V1458">_xlfn.IFS(Raw_Data[[#This Row],[Customer Satisfaction]]&lt;2,"Poor",Raw_Data[[#This Row],[Customer Satisfaction]]&lt;4,"Average",Raw_Data[[#This Row],[Customer Satisfaction]]&gt;=4,"Excellent")</f>
        <v>Average</v>
      </c>
    </row>
    <row r="1459" spans="2:22" x14ac:dyDescent="0.3">
      <c r="B1459" t="s">
        <v>1915</v>
      </c>
      <c r="C1459" s="2">
        <v>45856</v>
      </c>
      <c r="D1459" s="1">
        <v>0.77777777777777779</v>
      </c>
      <c r="E1459" t="s">
        <v>19</v>
      </c>
      <c r="F1459" t="s">
        <v>20</v>
      </c>
      <c r="G1459" t="s">
        <v>250</v>
      </c>
      <c r="H1459" t="s">
        <v>22</v>
      </c>
      <c r="I1459" t="s">
        <v>1128</v>
      </c>
      <c r="J1459" t="s">
        <v>42</v>
      </c>
      <c r="K1459" t="s">
        <v>25</v>
      </c>
      <c r="L1459" t="s">
        <v>25</v>
      </c>
      <c r="M1459">
        <v>1.7</v>
      </c>
      <c r="N1459">
        <v>9.1999999999999993</v>
      </c>
      <c r="O1459" t="s">
        <v>26</v>
      </c>
      <c r="P1459">
        <v>5</v>
      </c>
      <c r="Q1459" t="s">
        <v>27</v>
      </c>
      <c r="R1459" t="s">
        <v>28</v>
      </c>
      <c r="S1459">
        <v>256.05</v>
      </c>
      <c r="T1459" t="str" cm="1">
        <f t="array" ref="T1459">_xlfn.IFS(Raw_Data[[#This Row],[Call Status]]="Resolved","5",Raw_Data[[#This Row],[Call Status]]="Escalated","2",Raw_Data[[#This Row],[Call Status]]="Pending","3",Raw_Data[[#This Row],[Call Status]]="Abandoned","0")</f>
        <v>5</v>
      </c>
      <c r="U1459" t="str">
        <f>TEXT(Raw_Data[[#This Row],[Call Date]],"mmmm")</f>
        <v>July</v>
      </c>
      <c r="V1459" t="str" cm="1">
        <f t="array" ref="V1459">_xlfn.IFS(Raw_Data[[#This Row],[Customer Satisfaction]]&lt;2,"Poor",Raw_Data[[#This Row],[Customer Satisfaction]]&lt;4,"Average",Raw_Data[[#This Row],[Customer Satisfaction]]&gt;=4,"Excellent")</f>
        <v>Excellent</v>
      </c>
    </row>
    <row r="1460" spans="2:22" x14ac:dyDescent="0.3">
      <c r="B1460" t="s">
        <v>6787</v>
      </c>
      <c r="C1460" s="2">
        <v>45939</v>
      </c>
      <c r="D1460" s="1">
        <v>0.79513888888888884</v>
      </c>
      <c r="E1460" t="s">
        <v>47</v>
      </c>
      <c r="F1460" t="s">
        <v>38</v>
      </c>
      <c r="G1460" t="s">
        <v>250</v>
      </c>
      <c r="H1460" t="s">
        <v>22</v>
      </c>
      <c r="I1460" t="s">
        <v>23</v>
      </c>
      <c r="J1460" t="s">
        <v>24</v>
      </c>
      <c r="K1460" t="s">
        <v>25</v>
      </c>
      <c r="L1460" t="s">
        <v>3561</v>
      </c>
      <c r="M1460">
        <v>3.6</v>
      </c>
      <c r="N1460">
        <v>15.8</v>
      </c>
      <c r="O1460" t="s">
        <v>28</v>
      </c>
      <c r="P1460">
        <v>0</v>
      </c>
      <c r="Q1460" t="s">
        <v>27</v>
      </c>
      <c r="R1460" t="s">
        <v>28</v>
      </c>
      <c r="S1460">
        <v>335.82</v>
      </c>
      <c r="T1460" t="str" cm="1">
        <f t="array" ref="T1460">_xlfn.IFS(Raw_Data[[#This Row],[Call Status]]="Resolved","5",Raw_Data[[#This Row],[Call Status]]="Escalated","2",Raw_Data[[#This Row],[Call Status]]="Pending","3",Raw_Data[[#This Row],[Call Status]]="Abandoned","0")</f>
        <v>5</v>
      </c>
      <c r="U1460" t="str">
        <f>TEXT(Raw_Data[[#This Row],[Call Date]],"mmmm")</f>
        <v>October</v>
      </c>
      <c r="V1460" t="str" cm="1">
        <f t="array" ref="V1460">_xlfn.IFS(Raw_Data[[#This Row],[Customer Satisfaction]]&lt;2,"Poor",Raw_Data[[#This Row],[Customer Satisfaction]]&lt;4,"Average",Raw_Data[[#This Row],[Customer Satisfaction]]&gt;=4,"Excellent")</f>
        <v>Poor</v>
      </c>
    </row>
    <row r="1461" spans="2:22" x14ac:dyDescent="0.3">
      <c r="B1461" t="s">
        <v>7898</v>
      </c>
      <c r="C1461" s="2">
        <v>45743</v>
      </c>
      <c r="D1461" s="1">
        <v>0.46666666666666667</v>
      </c>
      <c r="E1461" t="s">
        <v>19</v>
      </c>
      <c r="F1461" t="s">
        <v>48</v>
      </c>
      <c r="G1461" t="s">
        <v>21</v>
      </c>
      <c r="H1461" t="s">
        <v>2026</v>
      </c>
      <c r="I1461" t="s">
        <v>23</v>
      </c>
      <c r="J1461" t="s">
        <v>76</v>
      </c>
      <c r="K1461" t="s">
        <v>16</v>
      </c>
      <c r="L1461" t="s">
        <v>16</v>
      </c>
      <c r="M1461">
        <v>3.1</v>
      </c>
      <c r="N1461">
        <v>10.1</v>
      </c>
      <c r="O1461" t="s">
        <v>28</v>
      </c>
      <c r="P1461">
        <v>3</v>
      </c>
      <c r="Q1461" t="s">
        <v>615</v>
      </c>
      <c r="R1461" t="s">
        <v>26</v>
      </c>
      <c r="S1461">
        <v>83.03</v>
      </c>
      <c r="T1461" t="str" cm="1">
        <f t="array" ref="T1461">_xlfn.IFS(Raw_Data[[#This Row],[Call Status]]="Resolved","5",Raw_Data[[#This Row],[Call Status]]="Escalated","2",Raw_Data[[#This Row],[Call Status]]="Pending","3",Raw_Data[[#This Row],[Call Status]]="Abandoned","0")</f>
        <v>2</v>
      </c>
      <c r="U1461" t="str">
        <f>TEXT(Raw_Data[[#This Row],[Call Date]],"mmmm")</f>
        <v>March</v>
      </c>
      <c r="V1461" t="str" cm="1">
        <f t="array" ref="V1461">_xlfn.IFS(Raw_Data[[#This Row],[Customer Satisfaction]]&lt;2,"Poor",Raw_Data[[#This Row],[Customer Satisfaction]]&lt;4,"Average",Raw_Data[[#This Row],[Customer Satisfaction]]&gt;=4,"Excellent")</f>
        <v>Average</v>
      </c>
    </row>
    <row r="1462" spans="2:22" x14ac:dyDescent="0.3">
      <c r="B1462" t="s">
        <v>9989</v>
      </c>
      <c r="C1462" s="2">
        <v>45907</v>
      </c>
      <c r="D1462" s="1">
        <v>0.7895833333333333</v>
      </c>
      <c r="E1462" t="s">
        <v>19</v>
      </c>
      <c r="F1462" t="s">
        <v>48</v>
      </c>
      <c r="G1462" t="s">
        <v>21</v>
      </c>
      <c r="H1462" t="s">
        <v>22</v>
      </c>
      <c r="I1462" t="s">
        <v>23</v>
      </c>
      <c r="J1462" t="s">
        <v>45</v>
      </c>
      <c r="K1462" t="s">
        <v>8876</v>
      </c>
      <c r="L1462" t="s">
        <v>8877</v>
      </c>
      <c r="M1462">
        <v>1.3</v>
      </c>
      <c r="N1462">
        <v>9.3000000000000007</v>
      </c>
      <c r="O1462" t="s">
        <v>28</v>
      </c>
      <c r="P1462">
        <v>3</v>
      </c>
      <c r="Q1462" t="s">
        <v>615</v>
      </c>
      <c r="R1462" t="s">
        <v>28</v>
      </c>
      <c r="S1462">
        <v>94.02</v>
      </c>
      <c r="T1462" t="str" cm="1">
        <f t="array" ref="T1462">_xlfn.IFS(Raw_Data[[#This Row],[Call Status]]="Resolved","5",Raw_Data[[#This Row],[Call Status]]="Escalated","2",Raw_Data[[#This Row],[Call Status]]="Pending","3",Raw_Data[[#This Row],[Call Status]]="Abandoned","0")</f>
        <v>3</v>
      </c>
      <c r="U1462" t="str">
        <f>TEXT(Raw_Data[[#This Row],[Call Date]],"mmmm")</f>
        <v>September</v>
      </c>
      <c r="V1462" t="str" cm="1">
        <f t="array" ref="V1462">_xlfn.IFS(Raw_Data[[#This Row],[Customer Satisfaction]]&lt;2,"Poor",Raw_Data[[#This Row],[Customer Satisfaction]]&lt;4,"Average",Raw_Data[[#This Row],[Customer Satisfaction]]&gt;=4,"Excellent")</f>
        <v>Average</v>
      </c>
    </row>
    <row r="1463" spans="2:22" x14ac:dyDescent="0.3">
      <c r="B1463" t="s">
        <v>8979</v>
      </c>
      <c r="C1463" s="2">
        <v>45927</v>
      </c>
      <c r="D1463" s="1">
        <v>0.33541666666666664</v>
      </c>
      <c r="E1463" t="s">
        <v>44</v>
      </c>
      <c r="F1463" t="s">
        <v>34</v>
      </c>
      <c r="G1463" t="s">
        <v>162</v>
      </c>
      <c r="H1463" t="s">
        <v>2613</v>
      </c>
      <c r="I1463" t="s">
        <v>1137</v>
      </c>
      <c r="J1463" t="s">
        <v>35</v>
      </c>
      <c r="K1463" t="s">
        <v>8876</v>
      </c>
      <c r="L1463" t="s">
        <v>8877</v>
      </c>
      <c r="M1463">
        <v>3.2</v>
      </c>
      <c r="N1463">
        <v>8.3000000000000007</v>
      </c>
      <c r="O1463" t="s">
        <v>28</v>
      </c>
      <c r="P1463">
        <v>3</v>
      </c>
      <c r="Q1463" t="s">
        <v>615</v>
      </c>
      <c r="R1463" t="s">
        <v>28</v>
      </c>
      <c r="S1463">
        <v>308.89</v>
      </c>
      <c r="T1463" t="str" cm="1">
        <f t="array" ref="T1463">_xlfn.IFS(Raw_Data[[#This Row],[Call Status]]="Resolved","5",Raw_Data[[#This Row],[Call Status]]="Escalated","2",Raw_Data[[#This Row],[Call Status]]="Pending","3",Raw_Data[[#This Row],[Call Status]]="Abandoned","0")</f>
        <v>3</v>
      </c>
      <c r="U1463" t="str">
        <f>TEXT(Raw_Data[[#This Row],[Call Date]],"mmmm")</f>
        <v>September</v>
      </c>
      <c r="V1463" t="str" cm="1">
        <f t="array" ref="V1463">_xlfn.IFS(Raw_Data[[#This Row],[Customer Satisfaction]]&lt;2,"Poor",Raw_Data[[#This Row],[Customer Satisfaction]]&lt;4,"Average",Raw_Data[[#This Row],[Customer Satisfaction]]&gt;=4,"Excellent")</f>
        <v>Average</v>
      </c>
    </row>
    <row r="1464" spans="2:22" x14ac:dyDescent="0.3">
      <c r="B1464" t="s">
        <v>2674</v>
      </c>
      <c r="C1464" s="2">
        <v>45992</v>
      </c>
      <c r="D1464" s="1">
        <v>0.61805555555555558</v>
      </c>
      <c r="E1464" t="s">
        <v>19</v>
      </c>
      <c r="F1464" t="s">
        <v>20</v>
      </c>
      <c r="G1464" t="s">
        <v>327</v>
      </c>
      <c r="H1464" t="s">
        <v>2613</v>
      </c>
      <c r="I1464" t="s">
        <v>1130</v>
      </c>
      <c r="J1464" t="s">
        <v>49</v>
      </c>
      <c r="K1464" t="s">
        <v>25</v>
      </c>
      <c r="L1464" t="s">
        <v>25</v>
      </c>
      <c r="M1464">
        <v>4.0999999999999996</v>
      </c>
      <c r="N1464">
        <v>13.9</v>
      </c>
      <c r="O1464" t="s">
        <v>26</v>
      </c>
      <c r="P1464">
        <v>5</v>
      </c>
      <c r="Q1464" t="s">
        <v>27</v>
      </c>
      <c r="R1464" t="s">
        <v>28</v>
      </c>
      <c r="S1464">
        <v>470</v>
      </c>
      <c r="T1464" t="str" cm="1">
        <f t="array" ref="T1464">_xlfn.IFS(Raw_Data[[#This Row],[Call Status]]="Resolved","5",Raw_Data[[#This Row],[Call Status]]="Escalated","2",Raw_Data[[#This Row],[Call Status]]="Pending","3",Raw_Data[[#This Row],[Call Status]]="Abandoned","0")</f>
        <v>5</v>
      </c>
      <c r="U1464" t="str">
        <f>TEXT(Raw_Data[[#This Row],[Call Date]],"mmmm")</f>
        <v>December</v>
      </c>
      <c r="V1464" t="str" cm="1">
        <f t="array" ref="V1464">_xlfn.IFS(Raw_Data[[#This Row],[Customer Satisfaction]]&lt;2,"Poor",Raw_Data[[#This Row],[Customer Satisfaction]]&lt;4,"Average",Raw_Data[[#This Row],[Customer Satisfaction]]&gt;=4,"Excellent")</f>
        <v>Excellent</v>
      </c>
    </row>
    <row r="1465" spans="2:22" x14ac:dyDescent="0.3">
      <c r="B1465" t="s">
        <v>2507</v>
      </c>
      <c r="C1465" s="2">
        <v>45774</v>
      </c>
      <c r="D1465" s="1">
        <v>0.36527777777777776</v>
      </c>
      <c r="E1465" t="s">
        <v>59</v>
      </c>
      <c r="F1465" t="s">
        <v>20</v>
      </c>
      <c r="G1465" t="s">
        <v>250</v>
      </c>
      <c r="H1465" t="s">
        <v>2392</v>
      </c>
      <c r="I1465" t="s">
        <v>1128</v>
      </c>
      <c r="J1465" t="s">
        <v>55</v>
      </c>
      <c r="K1465" t="s">
        <v>25</v>
      </c>
      <c r="L1465" t="s">
        <v>25</v>
      </c>
      <c r="M1465">
        <v>0.2</v>
      </c>
      <c r="N1465">
        <v>1.7</v>
      </c>
      <c r="O1465" t="s">
        <v>26</v>
      </c>
      <c r="P1465">
        <v>3</v>
      </c>
      <c r="Q1465" t="s">
        <v>1014</v>
      </c>
      <c r="R1465" t="s">
        <v>28</v>
      </c>
      <c r="S1465">
        <v>83.44</v>
      </c>
      <c r="T1465" t="str" cm="1">
        <f t="array" ref="T1465">_xlfn.IFS(Raw_Data[[#This Row],[Call Status]]="Resolved","5",Raw_Data[[#This Row],[Call Status]]="Escalated","2",Raw_Data[[#This Row],[Call Status]]="Pending","3",Raw_Data[[#This Row],[Call Status]]="Abandoned","0")</f>
        <v>5</v>
      </c>
      <c r="U1465" t="str">
        <f>TEXT(Raw_Data[[#This Row],[Call Date]],"mmmm")</f>
        <v>April</v>
      </c>
      <c r="V1465" t="str" cm="1">
        <f t="array" ref="V1465">_xlfn.IFS(Raw_Data[[#This Row],[Customer Satisfaction]]&lt;2,"Poor",Raw_Data[[#This Row],[Customer Satisfaction]]&lt;4,"Average",Raw_Data[[#This Row],[Customer Satisfaction]]&gt;=4,"Excellent")</f>
        <v>Average</v>
      </c>
    </row>
    <row r="1466" spans="2:22" x14ac:dyDescent="0.3">
      <c r="B1466" t="s">
        <v>9501</v>
      </c>
      <c r="C1466" s="2">
        <v>45664</v>
      </c>
      <c r="D1466" s="1">
        <v>0.75</v>
      </c>
      <c r="E1466" t="s">
        <v>30</v>
      </c>
      <c r="F1466" t="s">
        <v>48</v>
      </c>
      <c r="G1466" t="s">
        <v>162</v>
      </c>
      <c r="H1466" t="s">
        <v>22</v>
      </c>
      <c r="I1466" t="s">
        <v>1128</v>
      </c>
      <c r="J1466" t="s">
        <v>49</v>
      </c>
      <c r="K1466" t="s">
        <v>8876</v>
      </c>
      <c r="L1466" t="s">
        <v>8877</v>
      </c>
      <c r="M1466">
        <v>4</v>
      </c>
      <c r="N1466">
        <v>13</v>
      </c>
      <c r="O1466" t="s">
        <v>28</v>
      </c>
      <c r="P1466">
        <v>3</v>
      </c>
      <c r="Q1466" t="s">
        <v>615</v>
      </c>
      <c r="R1466" t="s">
        <v>28</v>
      </c>
      <c r="S1466">
        <v>192.37</v>
      </c>
      <c r="T1466" t="str" cm="1">
        <f t="array" ref="T1466">_xlfn.IFS(Raw_Data[[#This Row],[Call Status]]="Resolved","5",Raw_Data[[#This Row],[Call Status]]="Escalated","2",Raw_Data[[#This Row],[Call Status]]="Pending","3",Raw_Data[[#This Row],[Call Status]]="Abandoned","0")</f>
        <v>3</v>
      </c>
      <c r="U1466" t="str">
        <f>TEXT(Raw_Data[[#This Row],[Call Date]],"mmmm")</f>
        <v>January</v>
      </c>
      <c r="V1466" t="str" cm="1">
        <f t="array" ref="V1466">_xlfn.IFS(Raw_Data[[#This Row],[Customer Satisfaction]]&lt;2,"Poor",Raw_Data[[#This Row],[Customer Satisfaction]]&lt;4,"Average",Raw_Data[[#This Row],[Customer Satisfaction]]&gt;=4,"Excellent")</f>
        <v>Average</v>
      </c>
    </row>
    <row r="1467" spans="2:22" x14ac:dyDescent="0.3">
      <c r="B1467" t="s">
        <v>9670</v>
      </c>
      <c r="C1467" s="2">
        <v>45794</v>
      </c>
      <c r="D1467" s="1">
        <v>0.57222222222222219</v>
      </c>
      <c r="E1467" t="s">
        <v>108</v>
      </c>
      <c r="F1467" t="s">
        <v>48</v>
      </c>
      <c r="G1467" t="s">
        <v>21</v>
      </c>
      <c r="H1467" t="s">
        <v>22</v>
      </c>
      <c r="I1467" t="s">
        <v>1128</v>
      </c>
      <c r="J1467" t="s">
        <v>76</v>
      </c>
      <c r="K1467" t="s">
        <v>8876</v>
      </c>
      <c r="L1467" t="s">
        <v>8877</v>
      </c>
      <c r="M1467">
        <v>2.5</v>
      </c>
      <c r="N1467">
        <v>4.7</v>
      </c>
      <c r="O1467" t="s">
        <v>28</v>
      </c>
      <c r="P1467">
        <v>3</v>
      </c>
      <c r="Q1467" t="s">
        <v>1014</v>
      </c>
      <c r="R1467" t="s">
        <v>28</v>
      </c>
      <c r="S1467">
        <v>103.39</v>
      </c>
      <c r="T1467" t="str" cm="1">
        <f t="array" ref="T1467">_xlfn.IFS(Raw_Data[[#This Row],[Call Status]]="Resolved","5",Raw_Data[[#This Row],[Call Status]]="Escalated","2",Raw_Data[[#This Row],[Call Status]]="Pending","3",Raw_Data[[#This Row],[Call Status]]="Abandoned","0")</f>
        <v>3</v>
      </c>
      <c r="U1467" t="str">
        <f>TEXT(Raw_Data[[#This Row],[Call Date]],"mmmm")</f>
        <v>May</v>
      </c>
      <c r="V1467" t="str" cm="1">
        <f t="array" ref="V1467">_xlfn.IFS(Raw_Data[[#This Row],[Customer Satisfaction]]&lt;2,"Poor",Raw_Data[[#This Row],[Customer Satisfaction]]&lt;4,"Average",Raw_Data[[#This Row],[Customer Satisfaction]]&gt;=4,"Excellent")</f>
        <v>Average</v>
      </c>
    </row>
    <row r="1468" spans="2:22" x14ac:dyDescent="0.3">
      <c r="B1468" t="s">
        <v>7175</v>
      </c>
      <c r="C1468" s="2">
        <v>45833</v>
      </c>
      <c r="D1468" s="1">
        <v>0.59444444444444444</v>
      </c>
      <c r="E1468" t="s">
        <v>84</v>
      </c>
      <c r="F1468" t="s">
        <v>20</v>
      </c>
      <c r="G1468" t="s">
        <v>21</v>
      </c>
      <c r="H1468" t="s">
        <v>22</v>
      </c>
      <c r="I1468" t="s">
        <v>23</v>
      </c>
      <c r="J1468" t="s">
        <v>45</v>
      </c>
      <c r="K1468" t="s">
        <v>25</v>
      </c>
      <c r="L1468" t="s">
        <v>3564</v>
      </c>
      <c r="M1468">
        <v>3.8</v>
      </c>
      <c r="N1468">
        <v>4.7</v>
      </c>
      <c r="O1468" t="s">
        <v>26</v>
      </c>
      <c r="P1468">
        <v>5</v>
      </c>
      <c r="Q1468" t="s">
        <v>27</v>
      </c>
      <c r="R1468" t="s">
        <v>28</v>
      </c>
      <c r="S1468">
        <v>322.56</v>
      </c>
      <c r="T1468" t="str" cm="1">
        <f t="array" ref="T1468">_xlfn.IFS(Raw_Data[[#This Row],[Call Status]]="Resolved","5",Raw_Data[[#This Row],[Call Status]]="Escalated","2",Raw_Data[[#This Row],[Call Status]]="Pending","3",Raw_Data[[#This Row],[Call Status]]="Abandoned","0")</f>
        <v>5</v>
      </c>
      <c r="U1468" t="str">
        <f>TEXT(Raw_Data[[#This Row],[Call Date]],"mmmm")</f>
        <v>June</v>
      </c>
      <c r="V1468" t="str" cm="1">
        <f t="array" ref="V1468">_xlfn.IFS(Raw_Data[[#This Row],[Customer Satisfaction]]&lt;2,"Poor",Raw_Data[[#This Row],[Customer Satisfaction]]&lt;4,"Average",Raw_Data[[#This Row],[Customer Satisfaction]]&gt;=4,"Excellent")</f>
        <v>Excellent</v>
      </c>
    </row>
    <row r="1469" spans="2:22" x14ac:dyDescent="0.3">
      <c r="B1469" t="s">
        <v>6500</v>
      </c>
      <c r="C1469" s="2">
        <v>45985</v>
      </c>
      <c r="D1469" s="1">
        <v>0.59166666666666667</v>
      </c>
      <c r="E1469" t="s">
        <v>53</v>
      </c>
      <c r="F1469" t="s">
        <v>34</v>
      </c>
      <c r="G1469" t="s">
        <v>21</v>
      </c>
      <c r="H1469" t="s">
        <v>22</v>
      </c>
      <c r="I1469" t="s">
        <v>23</v>
      </c>
      <c r="J1469" t="s">
        <v>24</v>
      </c>
      <c r="K1469" t="s">
        <v>25</v>
      </c>
      <c r="L1469" t="s">
        <v>3570</v>
      </c>
      <c r="M1469">
        <v>2.1</v>
      </c>
      <c r="N1469">
        <v>10.6</v>
      </c>
      <c r="O1469" t="s">
        <v>26</v>
      </c>
      <c r="P1469">
        <v>5</v>
      </c>
      <c r="Q1469" t="s">
        <v>27</v>
      </c>
      <c r="R1469" t="s">
        <v>28</v>
      </c>
      <c r="S1469">
        <v>39.840000000000003</v>
      </c>
      <c r="T1469" t="str" cm="1">
        <f t="array" ref="T1469">_xlfn.IFS(Raw_Data[[#This Row],[Call Status]]="Resolved","5",Raw_Data[[#This Row],[Call Status]]="Escalated","2",Raw_Data[[#This Row],[Call Status]]="Pending","3",Raw_Data[[#This Row],[Call Status]]="Abandoned","0")</f>
        <v>5</v>
      </c>
      <c r="U1469" t="str">
        <f>TEXT(Raw_Data[[#This Row],[Call Date]],"mmmm")</f>
        <v>November</v>
      </c>
      <c r="V1469" t="str" cm="1">
        <f t="array" ref="V1469">_xlfn.IFS(Raw_Data[[#This Row],[Customer Satisfaction]]&lt;2,"Poor",Raw_Data[[#This Row],[Customer Satisfaction]]&lt;4,"Average",Raw_Data[[#This Row],[Customer Satisfaction]]&gt;=4,"Excellent")</f>
        <v>Excellent</v>
      </c>
    </row>
    <row r="1470" spans="2:22" x14ac:dyDescent="0.3">
      <c r="B1470" t="s">
        <v>6815</v>
      </c>
      <c r="C1470" s="2">
        <v>45972</v>
      </c>
      <c r="D1470" s="1">
        <v>0.71388888888888891</v>
      </c>
      <c r="E1470" t="s">
        <v>108</v>
      </c>
      <c r="F1470" t="s">
        <v>38</v>
      </c>
      <c r="G1470" t="s">
        <v>162</v>
      </c>
      <c r="H1470" t="s">
        <v>22</v>
      </c>
      <c r="I1470" t="s">
        <v>23</v>
      </c>
      <c r="J1470" t="s">
        <v>76</v>
      </c>
      <c r="K1470" t="s">
        <v>25</v>
      </c>
      <c r="L1470" t="s">
        <v>3561</v>
      </c>
      <c r="M1470">
        <v>0.6</v>
      </c>
      <c r="N1470">
        <v>7.6</v>
      </c>
      <c r="O1470" t="s">
        <v>26</v>
      </c>
      <c r="P1470">
        <v>0</v>
      </c>
      <c r="Q1470" t="s">
        <v>27</v>
      </c>
      <c r="R1470" t="s">
        <v>28</v>
      </c>
      <c r="S1470">
        <v>230.47</v>
      </c>
      <c r="T1470" t="str" cm="1">
        <f t="array" ref="T1470">_xlfn.IFS(Raw_Data[[#This Row],[Call Status]]="Resolved","5",Raw_Data[[#This Row],[Call Status]]="Escalated","2",Raw_Data[[#This Row],[Call Status]]="Pending","3",Raw_Data[[#This Row],[Call Status]]="Abandoned","0")</f>
        <v>5</v>
      </c>
      <c r="U1470" t="str">
        <f>TEXT(Raw_Data[[#This Row],[Call Date]],"mmmm")</f>
        <v>November</v>
      </c>
      <c r="V1470" t="str" cm="1">
        <f t="array" ref="V1470">_xlfn.IFS(Raw_Data[[#This Row],[Customer Satisfaction]]&lt;2,"Poor",Raw_Data[[#This Row],[Customer Satisfaction]]&lt;4,"Average",Raw_Data[[#This Row],[Customer Satisfaction]]&gt;=4,"Excellent")</f>
        <v>Poor</v>
      </c>
    </row>
    <row r="1471" spans="2:22" x14ac:dyDescent="0.3">
      <c r="B1471" t="s">
        <v>6033</v>
      </c>
      <c r="C1471" s="2">
        <v>45872</v>
      </c>
      <c r="D1471" s="1">
        <v>0.77986111111111112</v>
      </c>
      <c r="E1471" t="s">
        <v>84</v>
      </c>
      <c r="F1471" t="s">
        <v>48</v>
      </c>
      <c r="G1471" t="s">
        <v>162</v>
      </c>
      <c r="H1471" t="s">
        <v>2613</v>
      </c>
      <c r="I1471" t="s">
        <v>23</v>
      </c>
      <c r="J1471" t="s">
        <v>39</v>
      </c>
      <c r="K1471" t="s">
        <v>25</v>
      </c>
      <c r="L1471" t="s">
        <v>3564</v>
      </c>
      <c r="M1471">
        <v>4</v>
      </c>
      <c r="N1471">
        <v>8.6999999999999993</v>
      </c>
      <c r="O1471" t="s">
        <v>26</v>
      </c>
      <c r="P1471">
        <v>1</v>
      </c>
      <c r="Q1471" t="s">
        <v>1014</v>
      </c>
      <c r="R1471" t="s">
        <v>28</v>
      </c>
      <c r="S1471">
        <v>149</v>
      </c>
      <c r="T1471" t="str" cm="1">
        <f t="array" ref="T1471">_xlfn.IFS(Raw_Data[[#This Row],[Call Status]]="Resolved","5",Raw_Data[[#This Row],[Call Status]]="Escalated","2",Raw_Data[[#This Row],[Call Status]]="Pending","3",Raw_Data[[#This Row],[Call Status]]="Abandoned","0")</f>
        <v>5</v>
      </c>
      <c r="U1471" t="str">
        <f>TEXT(Raw_Data[[#This Row],[Call Date]],"mmmm")</f>
        <v>August</v>
      </c>
      <c r="V1471" t="str" cm="1">
        <f t="array" ref="V1471">_xlfn.IFS(Raw_Data[[#This Row],[Customer Satisfaction]]&lt;2,"Poor",Raw_Data[[#This Row],[Customer Satisfaction]]&lt;4,"Average",Raw_Data[[#This Row],[Customer Satisfaction]]&gt;=4,"Excellent")</f>
        <v>Poor</v>
      </c>
    </row>
    <row r="1472" spans="2:22" x14ac:dyDescent="0.3">
      <c r="B1472" t="s">
        <v>7617</v>
      </c>
      <c r="C1472" s="2">
        <v>45739</v>
      </c>
      <c r="D1472" s="1">
        <v>0.63541666666666663</v>
      </c>
      <c r="E1472" t="s">
        <v>57</v>
      </c>
      <c r="F1472" t="s">
        <v>48</v>
      </c>
      <c r="G1472" t="s">
        <v>250</v>
      </c>
      <c r="H1472" t="s">
        <v>22</v>
      </c>
      <c r="I1472" t="s">
        <v>23</v>
      </c>
      <c r="J1472" t="s">
        <v>49</v>
      </c>
      <c r="K1472" t="s">
        <v>7253</v>
      </c>
      <c r="L1472" t="s">
        <v>7254</v>
      </c>
      <c r="M1472">
        <v>1.4</v>
      </c>
      <c r="N1472">
        <v>19.899999999999999</v>
      </c>
      <c r="O1472" t="s">
        <v>28</v>
      </c>
      <c r="P1472">
        <v>2</v>
      </c>
      <c r="Q1472" t="s">
        <v>1014</v>
      </c>
      <c r="R1472" t="s">
        <v>28</v>
      </c>
      <c r="S1472">
        <v>99.82</v>
      </c>
      <c r="T1472" t="str" cm="1">
        <f t="array" ref="T1472">_xlfn.IFS(Raw_Data[[#This Row],[Call Status]]="Resolved","5",Raw_Data[[#This Row],[Call Status]]="Escalated","2",Raw_Data[[#This Row],[Call Status]]="Pending","3",Raw_Data[[#This Row],[Call Status]]="Abandoned","0")</f>
        <v>0</v>
      </c>
      <c r="U1472" t="str">
        <f>TEXT(Raw_Data[[#This Row],[Call Date]],"mmmm")</f>
        <v>March</v>
      </c>
      <c r="V1472" t="str" cm="1">
        <f t="array" ref="V1472">_xlfn.IFS(Raw_Data[[#This Row],[Customer Satisfaction]]&lt;2,"Poor",Raw_Data[[#This Row],[Customer Satisfaction]]&lt;4,"Average",Raw_Data[[#This Row],[Customer Satisfaction]]&gt;=4,"Excellent")</f>
        <v>Average</v>
      </c>
    </row>
    <row r="1473" spans="2:22" x14ac:dyDescent="0.3">
      <c r="B1473" t="s">
        <v>3610</v>
      </c>
      <c r="C1473" s="2">
        <v>45880</v>
      </c>
      <c r="D1473" s="1">
        <v>0.34722222222222221</v>
      </c>
      <c r="E1473" t="s">
        <v>66</v>
      </c>
      <c r="F1473" t="s">
        <v>38</v>
      </c>
      <c r="G1473" t="s">
        <v>327</v>
      </c>
      <c r="H1473" t="s">
        <v>2026</v>
      </c>
      <c r="I1473" t="s">
        <v>1137</v>
      </c>
      <c r="J1473" t="s">
        <v>76</v>
      </c>
      <c r="K1473" t="s">
        <v>25</v>
      </c>
      <c r="L1473" t="s">
        <v>3559</v>
      </c>
      <c r="M1473">
        <v>1.7</v>
      </c>
      <c r="N1473">
        <v>6.1</v>
      </c>
      <c r="O1473" t="s">
        <v>26</v>
      </c>
      <c r="P1473">
        <v>5</v>
      </c>
      <c r="Q1473" t="s">
        <v>27</v>
      </c>
      <c r="R1473" t="s">
        <v>28</v>
      </c>
      <c r="S1473">
        <v>417.89</v>
      </c>
      <c r="T1473" t="str" cm="1">
        <f t="array" ref="T1473">_xlfn.IFS(Raw_Data[[#This Row],[Call Status]]="Resolved","5",Raw_Data[[#This Row],[Call Status]]="Escalated","2",Raw_Data[[#This Row],[Call Status]]="Pending","3",Raw_Data[[#This Row],[Call Status]]="Abandoned","0")</f>
        <v>5</v>
      </c>
      <c r="U1473" t="str">
        <f>TEXT(Raw_Data[[#This Row],[Call Date]],"mmmm")</f>
        <v>August</v>
      </c>
      <c r="V1473" t="str" cm="1">
        <f t="array" ref="V1473">_xlfn.IFS(Raw_Data[[#This Row],[Customer Satisfaction]]&lt;2,"Poor",Raw_Data[[#This Row],[Customer Satisfaction]]&lt;4,"Average",Raw_Data[[#This Row],[Customer Satisfaction]]&gt;=4,"Excellent")</f>
        <v>Excellent</v>
      </c>
    </row>
    <row r="1474" spans="2:22" x14ac:dyDescent="0.3">
      <c r="B1474" t="s">
        <v>725</v>
      </c>
      <c r="C1474" s="2">
        <v>45760</v>
      </c>
      <c r="D1474" s="1">
        <v>0.50694444444444442</v>
      </c>
      <c r="E1474" t="s">
        <v>110</v>
      </c>
      <c r="F1474" t="s">
        <v>38</v>
      </c>
      <c r="G1474" t="s">
        <v>162</v>
      </c>
      <c r="H1474" t="s">
        <v>22</v>
      </c>
      <c r="I1474" t="s">
        <v>23</v>
      </c>
      <c r="J1474" t="s">
        <v>49</v>
      </c>
      <c r="K1474" t="s">
        <v>25</v>
      </c>
      <c r="L1474" t="s">
        <v>25</v>
      </c>
      <c r="M1474">
        <v>6.4</v>
      </c>
      <c r="N1474">
        <v>12.1</v>
      </c>
      <c r="O1474" t="s">
        <v>26</v>
      </c>
      <c r="P1474">
        <v>4</v>
      </c>
      <c r="Q1474" t="s">
        <v>615</v>
      </c>
      <c r="R1474" t="s">
        <v>28</v>
      </c>
      <c r="S1474">
        <v>243.06</v>
      </c>
      <c r="T1474" t="str" cm="1">
        <f t="array" ref="T1474">_xlfn.IFS(Raw_Data[[#This Row],[Call Status]]="Resolved","5",Raw_Data[[#This Row],[Call Status]]="Escalated","2",Raw_Data[[#This Row],[Call Status]]="Pending","3",Raw_Data[[#This Row],[Call Status]]="Abandoned","0")</f>
        <v>5</v>
      </c>
      <c r="U1474" t="str">
        <f>TEXT(Raw_Data[[#This Row],[Call Date]],"mmmm")</f>
        <v>April</v>
      </c>
      <c r="V1474" t="str" cm="1">
        <f t="array" ref="V1474">_xlfn.IFS(Raw_Data[[#This Row],[Customer Satisfaction]]&lt;2,"Poor",Raw_Data[[#This Row],[Customer Satisfaction]]&lt;4,"Average",Raw_Data[[#This Row],[Customer Satisfaction]]&gt;=4,"Excellent")</f>
        <v>Excellent</v>
      </c>
    </row>
    <row r="1475" spans="2:22" x14ac:dyDescent="0.3">
      <c r="B1475" t="s">
        <v>7785</v>
      </c>
      <c r="C1475" s="2">
        <v>45930</v>
      </c>
      <c r="D1475" s="1">
        <v>0.45763888888888887</v>
      </c>
      <c r="E1475" t="s">
        <v>19</v>
      </c>
      <c r="F1475" t="s">
        <v>38</v>
      </c>
      <c r="G1475" t="s">
        <v>327</v>
      </c>
      <c r="H1475" t="s">
        <v>2392</v>
      </c>
      <c r="I1475" t="s">
        <v>23</v>
      </c>
      <c r="J1475" t="s">
        <v>49</v>
      </c>
      <c r="K1475" t="s">
        <v>7253</v>
      </c>
      <c r="L1475" t="s">
        <v>7254</v>
      </c>
      <c r="M1475">
        <v>2.8</v>
      </c>
      <c r="N1475">
        <v>7.9</v>
      </c>
      <c r="O1475" t="s">
        <v>28</v>
      </c>
      <c r="P1475">
        <v>1</v>
      </c>
      <c r="Q1475" t="s">
        <v>1014</v>
      </c>
      <c r="R1475" t="s">
        <v>28</v>
      </c>
      <c r="S1475">
        <v>88.97</v>
      </c>
      <c r="T1475" t="str" cm="1">
        <f t="array" ref="T1475">_xlfn.IFS(Raw_Data[[#This Row],[Call Status]]="Resolved","5",Raw_Data[[#This Row],[Call Status]]="Escalated","2",Raw_Data[[#This Row],[Call Status]]="Pending","3",Raw_Data[[#This Row],[Call Status]]="Abandoned","0")</f>
        <v>0</v>
      </c>
      <c r="U1475" t="str">
        <f>TEXT(Raw_Data[[#This Row],[Call Date]],"mmmm")</f>
        <v>September</v>
      </c>
      <c r="V1475" t="str" cm="1">
        <f t="array" ref="V1475">_xlfn.IFS(Raw_Data[[#This Row],[Customer Satisfaction]]&lt;2,"Poor",Raw_Data[[#This Row],[Customer Satisfaction]]&lt;4,"Average",Raw_Data[[#This Row],[Customer Satisfaction]]&gt;=4,"Excellent")</f>
        <v>Poor</v>
      </c>
    </row>
    <row r="1476" spans="2:22" x14ac:dyDescent="0.3">
      <c r="B1476" t="s">
        <v>3569</v>
      </c>
      <c r="C1476" s="2">
        <v>45671</v>
      </c>
      <c r="D1476" s="1">
        <v>0.33958333333333335</v>
      </c>
      <c r="E1476" t="s">
        <v>30</v>
      </c>
      <c r="F1476" t="s">
        <v>48</v>
      </c>
      <c r="G1476" t="s">
        <v>162</v>
      </c>
      <c r="H1476" t="s">
        <v>2026</v>
      </c>
      <c r="I1476" t="s">
        <v>1128</v>
      </c>
      <c r="J1476" t="s">
        <v>76</v>
      </c>
      <c r="K1476" t="s">
        <v>25</v>
      </c>
      <c r="L1476" t="s">
        <v>3570</v>
      </c>
      <c r="M1476">
        <v>7.2</v>
      </c>
      <c r="N1476">
        <v>7.9</v>
      </c>
      <c r="O1476" t="s">
        <v>26</v>
      </c>
      <c r="P1476">
        <v>5</v>
      </c>
      <c r="Q1476" t="s">
        <v>27</v>
      </c>
      <c r="R1476" t="s">
        <v>28</v>
      </c>
      <c r="S1476">
        <v>165.89</v>
      </c>
      <c r="T1476" t="str" cm="1">
        <f t="array" ref="T1476">_xlfn.IFS(Raw_Data[[#This Row],[Call Status]]="Resolved","5",Raw_Data[[#This Row],[Call Status]]="Escalated","2",Raw_Data[[#This Row],[Call Status]]="Pending","3",Raw_Data[[#This Row],[Call Status]]="Abandoned","0")</f>
        <v>5</v>
      </c>
      <c r="U1476" t="str">
        <f>TEXT(Raw_Data[[#This Row],[Call Date]],"mmmm")</f>
        <v>January</v>
      </c>
      <c r="V1476" t="str" cm="1">
        <f t="array" ref="V1476">_xlfn.IFS(Raw_Data[[#This Row],[Customer Satisfaction]]&lt;2,"Poor",Raw_Data[[#This Row],[Customer Satisfaction]]&lt;4,"Average",Raw_Data[[#This Row],[Customer Satisfaction]]&gt;=4,"Excellent")</f>
        <v>Excellent</v>
      </c>
    </row>
    <row r="1477" spans="2:22" x14ac:dyDescent="0.3">
      <c r="B1477" t="s">
        <v>590</v>
      </c>
      <c r="C1477" s="2">
        <v>45816</v>
      </c>
      <c r="D1477" s="1">
        <v>0.91180555555555554</v>
      </c>
      <c r="E1477" t="s">
        <v>33</v>
      </c>
      <c r="F1477" t="s">
        <v>48</v>
      </c>
      <c r="G1477" t="s">
        <v>21</v>
      </c>
      <c r="H1477" t="s">
        <v>22</v>
      </c>
      <c r="I1477" t="s">
        <v>23</v>
      </c>
      <c r="J1477" t="s">
        <v>64</v>
      </c>
      <c r="K1477" t="s">
        <v>25</v>
      </c>
      <c r="L1477" t="s">
        <v>25</v>
      </c>
      <c r="M1477">
        <v>8.6999999999999993</v>
      </c>
      <c r="N1477">
        <v>11.3</v>
      </c>
      <c r="O1477" t="s">
        <v>26</v>
      </c>
      <c r="P1477">
        <v>0</v>
      </c>
      <c r="Q1477" t="s">
        <v>27</v>
      </c>
      <c r="R1477" t="s">
        <v>28</v>
      </c>
      <c r="S1477">
        <v>115.75</v>
      </c>
      <c r="T1477" t="str" cm="1">
        <f t="array" ref="T1477">_xlfn.IFS(Raw_Data[[#This Row],[Call Status]]="Resolved","5",Raw_Data[[#This Row],[Call Status]]="Escalated","2",Raw_Data[[#This Row],[Call Status]]="Pending","3",Raw_Data[[#This Row],[Call Status]]="Abandoned","0")</f>
        <v>5</v>
      </c>
      <c r="U1477" t="str">
        <f>TEXT(Raw_Data[[#This Row],[Call Date]],"mmmm")</f>
        <v>June</v>
      </c>
      <c r="V1477" t="str" cm="1">
        <f t="array" ref="V1477">_xlfn.IFS(Raw_Data[[#This Row],[Customer Satisfaction]]&lt;2,"Poor",Raw_Data[[#This Row],[Customer Satisfaction]]&lt;4,"Average",Raw_Data[[#This Row],[Customer Satisfaction]]&gt;=4,"Excellent")</f>
        <v>Poor</v>
      </c>
    </row>
    <row r="1478" spans="2:22" x14ac:dyDescent="0.3">
      <c r="B1478" t="s">
        <v>940</v>
      </c>
      <c r="C1478" s="2">
        <v>45809</v>
      </c>
      <c r="D1478" s="1">
        <v>0.66319444444444442</v>
      </c>
      <c r="E1478" t="s">
        <v>63</v>
      </c>
      <c r="F1478" t="s">
        <v>20</v>
      </c>
      <c r="G1478" t="s">
        <v>250</v>
      </c>
      <c r="H1478" t="s">
        <v>22</v>
      </c>
      <c r="I1478" t="s">
        <v>23</v>
      </c>
      <c r="J1478" t="s">
        <v>45</v>
      </c>
      <c r="K1478" t="s">
        <v>25</v>
      </c>
      <c r="L1478" t="s">
        <v>25</v>
      </c>
      <c r="M1478">
        <v>2.6</v>
      </c>
      <c r="N1478">
        <v>9.6999999999999993</v>
      </c>
      <c r="O1478" t="s">
        <v>26</v>
      </c>
      <c r="P1478">
        <v>3</v>
      </c>
      <c r="Q1478" t="s">
        <v>615</v>
      </c>
      <c r="R1478" t="s">
        <v>28</v>
      </c>
      <c r="S1478">
        <v>31.74</v>
      </c>
      <c r="T1478" t="str" cm="1">
        <f t="array" ref="T1478">_xlfn.IFS(Raw_Data[[#This Row],[Call Status]]="Resolved","5",Raw_Data[[#This Row],[Call Status]]="Escalated","2",Raw_Data[[#This Row],[Call Status]]="Pending","3",Raw_Data[[#This Row],[Call Status]]="Abandoned","0")</f>
        <v>5</v>
      </c>
      <c r="U1478" t="str">
        <f>TEXT(Raw_Data[[#This Row],[Call Date]],"mmmm")</f>
        <v>June</v>
      </c>
      <c r="V1478" t="str" cm="1">
        <f t="array" ref="V1478">_xlfn.IFS(Raw_Data[[#This Row],[Customer Satisfaction]]&lt;2,"Poor",Raw_Data[[#This Row],[Customer Satisfaction]]&lt;4,"Average",Raw_Data[[#This Row],[Customer Satisfaction]]&gt;=4,"Excellent")</f>
        <v>Average</v>
      </c>
    </row>
    <row r="1479" spans="2:22" x14ac:dyDescent="0.3">
      <c r="B1479" t="s">
        <v>5886</v>
      </c>
      <c r="C1479" s="2">
        <v>45765</v>
      </c>
      <c r="D1479" s="1">
        <v>0.43958333333333333</v>
      </c>
      <c r="E1479" t="s">
        <v>63</v>
      </c>
      <c r="F1479" t="s">
        <v>20</v>
      </c>
      <c r="G1479" t="s">
        <v>327</v>
      </c>
      <c r="H1479" t="s">
        <v>2392</v>
      </c>
      <c r="I1479" t="s">
        <v>23</v>
      </c>
      <c r="J1479" t="s">
        <v>42</v>
      </c>
      <c r="K1479" t="s">
        <v>25</v>
      </c>
      <c r="L1479" t="s">
        <v>3561</v>
      </c>
      <c r="M1479">
        <v>2.6</v>
      </c>
      <c r="N1479">
        <v>7.4</v>
      </c>
      <c r="O1479" t="s">
        <v>26</v>
      </c>
      <c r="P1479">
        <v>0</v>
      </c>
      <c r="Q1479" t="s">
        <v>27</v>
      </c>
      <c r="R1479" t="s">
        <v>28</v>
      </c>
      <c r="S1479">
        <v>84.38</v>
      </c>
      <c r="T1479" t="str" cm="1">
        <f t="array" ref="T1479">_xlfn.IFS(Raw_Data[[#This Row],[Call Status]]="Resolved","5",Raw_Data[[#This Row],[Call Status]]="Escalated","2",Raw_Data[[#This Row],[Call Status]]="Pending","3",Raw_Data[[#This Row],[Call Status]]="Abandoned","0")</f>
        <v>5</v>
      </c>
      <c r="U1479" t="str">
        <f>TEXT(Raw_Data[[#This Row],[Call Date]],"mmmm")</f>
        <v>April</v>
      </c>
      <c r="V1479" t="str" cm="1">
        <f t="array" ref="V1479">_xlfn.IFS(Raw_Data[[#This Row],[Customer Satisfaction]]&lt;2,"Poor",Raw_Data[[#This Row],[Customer Satisfaction]]&lt;4,"Average",Raw_Data[[#This Row],[Customer Satisfaction]]&gt;=4,"Excellent")</f>
        <v>Poor</v>
      </c>
    </row>
    <row r="1480" spans="2:22" x14ac:dyDescent="0.3">
      <c r="B1480" t="s">
        <v>3961</v>
      </c>
      <c r="C1480" s="2">
        <v>45845</v>
      </c>
      <c r="D1480" s="1">
        <v>0.61250000000000004</v>
      </c>
      <c r="E1480" t="s">
        <v>33</v>
      </c>
      <c r="F1480" t="s">
        <v>20</v>
      </c>
      <c r="G1480" t="s">
        <v>21</v>
      </c>
      <c r="H1480" t="s">
        <v>2026</v>
      </c>
      <c r="I1480" t="s">
        <v>1130</v>
      </c>
      <c r="J1480" t="s">
        <v>31</v>
      </c>
      <c r="K1480" t="s">
        <v>25</v>
      </c>
      <c r="L1480" t="s">
        <v>3564</v>
      </c>
      <c r="M1480">
        <v>1</v>
      </c>
      <c r="N1480">
        <v>15.1</v>
      </c>
      <c r="O1480" t="s">
        <v>26</v>
      </c>
      <c r="P1480">
        <v>1</v>
      </c>
      <c r="Q1480" t="s">
        <v>1014</v>
      </c>
      <c r="R1480" t="s">
        <v>28</v>
      </c>
      <c r="S1480">
        <v>81.459999999999994</v>
      </c>
      <c r="T1480" t="str" cm="1">
        <f t="array" ref="T1480">_xlfn.IFS(Raw_Data[[#This Row],[Call Status]]="Resolved","5",Raw_Data[[#This Row],[Call Status]]="Escalated","2",Raw_Data[[#This Row],[Call Status]]="Pending","3",Raw_Data[[#This Row],[Call Status]]="Abandoned","0")</f>
        <v>5</v>
      </c>
      <c r="U1480" t="str">
        <f>TEXT(Raw_Data[[#This Row],[Call Date]],"mmmm")</f>
        <v>July</v>
      </c>
      <c r="V1480" t="str" cm="1">
        <f t="array" ref="V1480">_xlfn.IFS(Raw_Data[[#This Row],[Customer Satisfaction]]&lt;2,"Poor",Raw_Data[[#This Row],[Customer Satisfaction]]&lt;4,"Average",Raw_Data[[#This Row],[Customer Satisfaction]]&gt;=4,"Excellent")</f>
        <v>Poor</v>
      </c>
    </row>
    <row r="1481" spans="2:22" x14ac:dyDescent="0.3">
      <c r="B1481" t="s">
        <v>8368</v>
      </c>
      <c r="C1481" s="2">
        <v>45958</v>
      </c>
      <c r="D1481" s="1">
        <v>0.56805555555555554</v>
      </c>
      <c r="E1481" t="s">
        <v>72</v>
      </c>
      <c r="F1481" t="s">
        <v>20</v>
      </c>
      <c r="G1481" t="s">
        <v>327</v>
      </c>
      <c r="H1481" t="s">
        <v>2392</v>
      </c>
      <c r="I1481" t="s">
        <v>1130</v>
      </c>
      <c r="J1481" t="s">
        <v>42</v>
      </c>
      <c r="K1481" t="s">
        <v>16</v>
      </c>
      <c r="L1481" t="s">
        <v>16</v>
      </c>
      <c r="M1481">
        <v>2.4</v>
      </c>
      <c r="N1481">
        <v>4.5999999999999996</v>
      </c>
      <c r="O1481" t="s">
        <v>28</v>
      </c>
      <c r="P1481">
        <v>2</v>
      </c>
      <c r="Q1481" t="s">
        <v>1014</v>
      </c>
      <c r="R1481" t="s">
        <v>26</v>
      </c>
      <c r="S1481">
        <v>646.69000000000005</v>
      </c>
      <c r="T1481" t="str" cm="1">
        <f t="array" ref="T1481">_xlfn.IFS(Raw_Data[[#This Row],[Call Status]]="Resolved","5",Raw_Data[[#This Row],[Call Status]]="Escalated","2",Raw_Data[[#This Row],[Call Status]]="Pending","3",Raw_Data[[#This Row],[Call Status]]="Abandoned","0")</f>
        <v>2</v>
      </c>
      <c r="U1481" t="str">
        <f>TEXT(Raw_Data[[#This Row],[Call Date]],"mmmm")</f>
        <v>October</v>
      </c>
      <c r="V1481" t="str" cm="1">
        <f t="array" ref="V1481">_xlfn.IFS(Raw_Data[[#This Row],[Customer Satisfaction]]&lt;2,"Poor",Raw_Data[[#This Row],[Customer Satisfaction]]&lt;4,"Average",Raw_Data[[#This Row],[Customer Satisfaction]]&gt;=4,"Excellent")</f>
        <v>Average</v>
      </c>
    </row>
    <row r="1482" spans="2:22" x14ac:dyDescent="0.3">
      <c r="B1482" t="s">
        <v>1247</v>
      </c>
      <c r="C1482" s="2">
        <v>45755</v>
      </c>
      <c r="D1482" s="1">
        <v>0.76597222222222228</v>
      </c>
      <c r="E1482" t="s">
        <v>53</v>
      </c>
      <c r="F1482" t="s">
        <v>48</v>
      </c>
      <c r="G1482" t="s">
        <v>162</v>
      </c>
      <c r="H1482" t="s">
        <v>22</v>
      </c>
      <c r="I1482" t="s">
        <v>1137</v>
      </c>
      <c r="J1482" t="s">
        <v>49</v>
      </c>
      <c r="K1482" t="s">
        <v>25</v>
      </c>
      <c r="L1482" t="s">
        <v>25</v>
      </c>
      <c r="M1482">
        <v>5.8</v>
      </c>
      <c r="N1482">
        <v>13.5</v>
      </c>
      <c r="O1482" t="s">
        <v>26</v>
      </c>
      <c r="P1482">
        <v>0</v>
      </c>
      <c r="Q1482" t="s">
        <v>27</v>
      </c>
      <c r="R1482" t="s">
        <v>28</v>
      </c>
      <c r="S1482">
        <v>872.61</v>
      </c>
      <c r="T1482" t="str" cm="1">
        <f t="array" ref="T1482">_xlfn.IFS(Raw_Data[[#This Row],[Call Status]]="Resolved","5",Raw_Data[[#This Row],[Call Status]]="Escalated","2",Raw_Data[[#This Row],[Call Status]]="Pending","3",Raw_Data[[#This Row],[Call Status]]="Abandoned","0")</f>
        <v>5</v>
      </c>
      <c r="U1482" t="str">
        <f>TEXT(Raw_Data[[#This Row],[Call Date]],"mmmm")</f>
        <v>April</v>
      </c>
      <c r="V1482" t="str" cm="1">
        <f t="array" ref="V1482">_xlfn.IFS(Raw_Data[[#This Row],[Customer Satisfaction]]&lt;2,"Poor",Raw_Data[[#This Row],[Customer Satisfaction]]&lt;4,"Average",Raw_Data[[#This Row],[Customer Satisfaction]]&gt;=4,"Excellent")</f>
        <v>Poor</v>
      </c>
    </row>
    <row r="1483" spans="2:22" x14ac:dyDescent="0.3">
      <c r="B1483" t="s">
        <v>471</v>
      </c>
      <c r="C1483" s="2">
        <v>45788</v>
      </c>
      <c r="D1483" s="1">
        <v>0.65833333333333333</v>
      </c>
      <c r="E1483" t="s">
        <v>41</v>
      </c>
      <c r="F1483" t="s">
        <v>38</v>
      </c>
      <c r="G1483" t="s">
        <v>250</v>
      </c>
      <c r="H1483" t="s">
        <v>22</v>
      </c>
      <c r="I1483" t="s">
        <v>23</v>
      </c>
      <c r="J1483" t="s">
        <v>49</v>
      </c>
      <c r="K1483" t="s">
        <v>25</v>
      </c>
      <c r="L1483" t="s">
        <v>25</v>
      </c>
      <c r="M1483">
        <v>2.5</v>
      </c>
      <c r="N1483">
        <v>15.6</v>
      </c>
      <c r="O1483" t="s">
        <v>26</v>
      </c>
      <c r="P1483">
        <v>4</v>
      </c>
      <c r="Q1483" t="s">
        <v>27</v>
      </c>
      <c r="R1483" t="s">
        <v>28</v>
      </c>
      <c r="S1483">
        <v>148.41999999999999</v>
      </c>
      <c r="T1483" t="str" cm="1">
        <f t="array" ref="T1483">_xlfn.IFS(Raw_Data[[#This Row],[Call Status]]="Resolved","5",Raw_Data[[#This Row],[Call Status]]="Escalated","2",Raw_Data[[#This Row],[Call Status]]="Pending","3",Raw_Data[[#This Row],[Call Status]]="Abandoned","0")</f>
        <v>5</v>
      </c>
      <c r="U1483" t="str">
        <f>TEXT(Raw_Data[[#This Row],[Call Date]],"mmmm")</f>
        <v>May</v>
      </c>
      <c r="V1483" t="str" cm="1">
        <f t="array" ref="V1483">_xlfn.IFS(Raw_Data[[#This Row],[Customer Satisfaction]]&lt;2,"Poor",Raw_Data[[#This Row],[Customer Satisfaction]]&lt;4,"Average",Raw_Data[[#This Row],[Customer Satisfaction]]&gt;=4,"Excellent")</f>
        <v>Excellent</v>
      </c>
    </row>
    <row r="1484" spans="2:22" x14ac:dyDescent="0.3">
      <c r="B1484" t="s">
        <v>6037</v>
      </c>
      <c r="C1484" s="2">
        <v>45950</v>
      </c>
      <c r="D1484" s="1">
        <v>0.77361111111111114</v>
      </c>
      <c r="E1484" t="s">
        <v>44</v>
      </c>
      <c r="F1484" t="s">
        <v>34</v>
      </c>
      <c r="G1484" t="s">
        <v>250</v>
      </c>
      <c r="H1484" t="s">
        <v>2613</v>
      </c>
      <c r="I1484" t="s">
        <v>23</v>
      </c>
      <c r="J1484" t="s">
        <v>49</v>
      </c>
      <c r="K1484" t="s">
        <v>25</v>
      </c>
      <c r="L1484" t="s">
        <v>3559</v>
      </c>
      <c r="M1484">
        <v>3.8</v>
      </c>
      <c r="N1484">
        <v>14</v>
      </c>
      <c r="O1484" t="s">
        <v>26</v>
      </c>
      <c r="P1484">
        <v>0</v>
      </c>
      <c r="Q1484" t="s">
        <v>1014</v>
      </c>
      <c r="R1484" t="s">
        <v>28</v>
      </c>
      <c r="S1484">
        <v>224.62</v>
      </c>
      <c r="T1484" t="str" cm="1">
        <f t="array" ref="T1484">_xlfn.IFS(Raw_Data[[#This Row],[Call Status]]="Resolved","5",Raw_Data[[#This Row],[Call Status]]="Escalated","2",Raw_Data[[#This Row],[Call Status]]="Pending","3",Raw_Data[[#This Row],[Call Status]]="Abandoned","0")</f>
        <v>5</v>
      </c>
      <c r="U1484" t="str">
        <f>TEXT(Raw_Data[[#This Row],[Call Date]],"mmmm")</f>
        <v>October</v>
      </c>
      <c r="V1484" t="str" cm="1">
        <f t="array" ref="V1484">_xlfn.IFS(Raw_Data[[#This Row],[Customer Satisfaction]]&lt;2,"Poor",Raw_Data[[#This Row],[Customer Satisfaction]]&lt;4,"Average",Raw_Data[[#This Row],[Customer Satisfaction]]&gt;=4,"Excellent")</f>
        <v>Poor</v>
      </c>
    </row>
    <row r="1485" spans="2:22" x14ac:dyDescent="0.3">
      <c r="B1485" t="s">
        <v>5502</v>
      </c>
      <c r="C1485" s="2">
        <v>45828</v>
      </c>
      <c r="D1485" s="1">
        <v>0.76180555555555551</v>
      </c>
      <c r="E1485" t="s">
        <v>91</v>
      </c>
      <c r="F1485" t="s">
        <v>48</v>
      </c>
      <c r="G1485" t="s">
        <v>162</v>
      </c>
      <c r="H1485" t="s">
        <v>2026</v>
      </c>
      <c r="I1485" t="s">
        <v>23</v>
      </c>
      <c r="J1485" t="s">
        <v>45</v>
      </c>
      <c r="K1485" t="s">
        <v>25</v>
      </c>
      <c r="L1485" t="s">
        <v>3561</v>
      </c>
      <c r="M1485">
        <v>0.5</v>
      </c>
      <c r="N1485">
        <v>11.9</v>
      </c>
      <c r="O1485" t="s">
        <v>26</v>
      </c>
      <c r="P1485">
        <v>4</v>
      </c>
      <c r="Q1485" t="s">
        <v>615</v>
      </c>
      <c r="R1485" t="s">
        <v>28</v>
      </c>
      <c r="S1485">
        <v>274.18</v>
      </c>
      <c r="T1485" t="str" cm="1">
        <f t="array" ref="T1485">_xlfn.IFS(Raw_Data[[#This Row],[Call Status]]="Resolved","5",Raw_Data[[#This Row],[Call Status]]="Escalated","2",Raw_Data[[#This Row],[Call Status]]="Pending","3",Raw_Data[[#This Row],[Call Status]]="Abandoned","0")</f>
        <v>5</v>
      </c>
      <c r="U1485" t="str">
        <f>TEXT(Raw_Data[[#This Row],[Call Date]],"mmmm")</f>
        <v>June</v>
      </c>
      <c r="V1485" t="str" cm="1">
        <f t="array" ref="V1485">_xlfn.IFS(Raw_Data[[#This Row],[Customer Satisfaction]]&lt;2,"Poor",Raw_Data[[#This Row],[Customer Satisfaction]]&lt;4,"Average",Raw_Data[[#This Row],[Customer Satisfaction]]&gt;=4,"Excellent")</f>
        <v>Excellent</v>
      </c>
    </row>
    <row r="1486" spans="2:22" x14ac:dyDescent="0.3">
      <c r="B1486" t="s">
        <v>6924</v>
      </c>
      <c r="C1486" s="2">
        <v>45840</v>
      </c>
      <c r="D1486" s="1">
        <v>0.42083333333333334</v>
      </c>
      <c r="E1486" t="s">
        <v>37</v>
      </c>
      <c r="F1486" t="s">
        <v>34</v>
      </c>
      <c r="G1486" t="s">
        <v>21</v>
      </c>
      <c r="H1486" t="s">
        <v>22</v>
      </c>
      <c r="I1486" t="s">
        <v>23</v>
      </c>
      <c r="J1486" t="s">
        <v>42</v>
      </c>
      <c r="K1486" t="s">
        <v>25</v>
      </c>
      <c r="L1486" t="s">
        <v>3564</v>
      </c>
      <c r="M1486">
        <v>7.6</v>
      </c>
      <c r="N1486">
        <v>7.9</v>
      </c>
      <c r="O1486" t="s">
        <v>26</v>
      </c>
      <c r="P1486">
        <v>4</v>
      </c>
      <c r="Q1486" t="s">
        <v>615</v>
      </c>
      <c r="R1486" t="s">
        <v>28</v>
      </c>
      <c r="S1486">
        <v>202.1</v>
      </c>
      <c r="T1486" t="str" cm="1">
        <f t="array" ref="T1486">_xlfn.IFS(Raw_Data[[#This Row],[Call Status]]="Resolved","5",Raw_Data[[#This Row],[Call Status]]="Escalated","2",Raw_Data[[#This Row],[Call Status]]="Pending","3",Raw_Data[[#This Row],[Call Status]]="Abandoned","0")</f>
        <v>5</v>
      </c>
      <c r="U1486" t="str">
        <f>TEXT(Raw_Data[[#This Row],[Call Date]],"mmmm")</f>
        <v>July</v>
      </c>
      <c r="V1486" t="str" cm="1">
        <f t="array" ref="V1486">_xlfn.IFS(Raw_Data[[#This Row],[Customer Satisfaction]]&lt;2,"Poor",Raw_Data[[#This Row],[Customer Satisfaction]]&lt;4,"Average",Raw_Data[[#This Row],[Customer Satisfaction]]&gt;=4,"Excellent")</f>
        <v>Excellent</v>
      </c>
    </row>
    <row r="1487" spans="2:22" x14ac:dyDescent="0.3">
      <c r="B1487" t="s">
        <v>5306</v>
      </c>
      <c r="C1487" s="2">
        <v>46021</v>
      </c>
      <c r="D1487" s="1">
        <v>0.54305555555555551</v>
      </c>
      <c r="E1487" t="s">
        <v>84</v>
      </c>
      <c r="F1487" t="s">
        <v>48</v>
      </c>
      <c r="G1487" t="s">
        <v>162</v>
      </c>
      <c r="H1487" t="s">
        <v>2026</v>
      </c>
      <c r="I1487" t="s">
        <v>23</v>
      </c>
      <c r="J1487" t="s">
        <v>45</v>
      </c>
      <c r="K1487" t="s">
        <v>25</v>
      </c>
      <c r="L1487" t="s">
        <v>3564</v>
      </c>
      <c r="M1487">
        <v>3.1</v>
      </c>
      <c r="N1487">
        <v>13.2</v>
      </c>
      <c r="O1487" t="s">
        <v>26</v>
      </c>
      <c r="P1487">
        <v>2</v>
      </c>
      <c r="Q1487" t="s">
        <v>615</v>
      </c>
      <c r="R1487" t="s">
        <v>28</v>
      </c>
      <c r="S1487">
        <v>162.33000000000001</v>
      </c>
      <c r="T1487" t="str" cm="1">
        <f t="array" ref="T1487">_xlfn.IFS(Raw_Data[[#This Row],[Call Status]]="Resolved","5",Raw_Data[[#This Row],[Call Status]]="Escalated","2",Raw_Data[[#This Row],[Call Status]]="Pending","3",Raw_Data[[#This Row],[Call Status]]="Abandoned","0")</f>
        <v>5</v>
      </c>
      <c r="U1487" t="str">
        <f>TEXT(Raw_Data[[#This Row],[Call Date]],"mmmm")</f>
        <v>December</v>
      </c>
      <c r="V1487" t="str" cm="1">
        <f t="array" ref="V1487">_xlfn.IFS(Raw_Data[[#This Row],[Customer Satisfaction]]&lt;2,"Poor",Raw_Data[[#This Row],[Customer Satisfaction]]&lt;4,"Average",Raw_Data[[#This Row],[Customer Satisfaction]]&gt;=4,"Excellent")</f>
        <v>Average</v>
      </c>
    </row>
    <row r="1488" spans="2:22" x14ac:dyDescent="0.3">
      <c r="B1488" t="s">
        <v>8637</v>
      </c>
      <c r="C1488" s="2">
        <v>45696</v>
      </c>
      <c r="D1488" s="1">
        <v>0.36805555555555558</v>
      </c>
      <c r="E1488" t="s">
        <v>70</v>
      </c>
      <c r="F1488" t="s">
        <v>34</v>
      </c>
      <c r="G1488" t="s">
        <v>250</v>
      </c>
      <c r="H1488" t="s">
        <v>22</v>
      </c>
      <c r="I1488" t="s">
        <v>1128</v>
      </c>
      <c r="J1488" t="s">
        <v>24</v>
      </c>
      <c r="K1488" t="s">
        <v>16</v>
      </c>
      <c r="L1488" t="s">
        <v>16</v>
      </c>
      <c r="M1488">
        <v>4.5</v>
      </c>
      <c r="N1488">
        <v>8.6</v>
      </c>
      <c r="O1488" t="s">
        <v>28</v>
      </c>
      <c r="P1488">
        <v>1</v>
      </c>
      <c r="Q1488" t="s">
        <v>1014</v>
      </c>
      <c r="R1488" t="s">
        <v>26</v>
      </c>
      <c r="S1488">
        <v>68.13</v>
      </c>
      <c r="T1488" t="str" cm="1">
        <f t="array" ref="T1488">_xlfn.IFS(Raw_Data[[#This Row],[Call Status]]="Resolved","5",Raw_Data[[#This Row],[Call Status]]="Escalated","2",Raw_Data[[#This Row],[Call Status]]="Pending","3",Raw_Data[[#This Row],[Call Status]]="Abandoned","0")</f>
        <v>2</v>
      </c>
      <c r="U1488" t="str">
        <f>TEXT(Raw_Data[[#This Row],[Call Date]],"mmmm")</f>
        <v>February</v>
      </c>
      <c r="V1488" t="str" cm="1">
        <f t="array" ref="V1488">_xlfn.IFS(Raw_Data[[#This Row],[Customer Satisfaction]]&lt;2,"Poor",Raw_Data[[#This Row],[Customer Satisfaction]]&lt;4,"Average",Raw_Data[[#This Row],[Customer Satisfaction]]&gt;=4,"Excellent")</f>
        <v>Poor</v>
      </c>
    </row>
    <row r="1489" spans="2:22" x14ac:dyDescent="0.3">
      <c r="B1489" t="s">
        <v>6800</v>
      </c>
      <c r="C1489" s="2">
        <v>45672</v>
      </c>
      <c r="D1489" s="1">
        <v>0.39374999999999999</v>
      </c>
      <c r="E1489" t="s">
        <v>19</v>
      </c>
      <c r="F1489" t="s">
        <v>38</v>
      </c>
      <c r="G1489" t="s">
        <v>327</v>
      </c>
      <c r="H1489" t="s">
        <v>22</v>
      </c>
      <c r="I1489" t="s">
        <v>23</v>
      </c>
      <c r="J1489" t="s">
        <v>35</v>
      </c>
      <c r="K1489" t="s">
        <v>25</v>
      </c>
      <c r="L1489" t="s">
        <v>3561</v>
      </c>
      <c r="M1489">
        <v>2.4</v>
      </c>
      <c r="N1489">
        <v>11.8</v>
      </c>
      <c r="O1489" t="s">
        <v>26</v>
      </c>
      <c r="P1489">
        <v>4</v>
      </c>
      <c r="Q1489" t="s">
        <v>27</v>
      </c>
      <c r="R1489" t="s">
        <v>28</v>
      </c>
      <c r="S1489">
        <v>452.57</v>
      </c>
      <c r="T1489" t="str" cm="1">
        <f t="array" ref="T1489">_xlfn.IFS(Raw_Data[[#This Row],[Call Status]]="Resolved","5",Raw_Data[[#This Row],[Call Status]]="Escalated","2",Raw_Data[[#This Row],[Call Status]]="Pending","3",Raw_Data[[#This Row],[Call Status]]="Abandoned","0")</f>
        <v>5</v>
      </c>
      <c r="U1489" t="str">
        <f>TEXT(Raw_Data[[#This Row],[Call Date]],"mmmm")</f>
        <v>January</v>
      </c>
      <c r="V1489" t="str" cm="1">
        <f t="array" ref="V1489">_xlfn.IFS(Raw_Data[[#This Row],[Customer Satisfaction]]&lt;2,"Poor",Raw_Data[[#This Row],[Customer Satisfaction]]&lt;4,"Average",Raw_Data[[#This Row],[Customer Satisfaction]]&gt;=4,"Excellent")</f>
        <v>Excellent</v>
      </c>
    </row>
    <row r="1490" spans="2:22" x14ac:dyDescent="0.3">
      <c r="B1490" t="s">
        <v>7222</v>
      </c>
      <c r="C1490" s="2">
        <v>45661</v>
      </c>
      <c r="D1490" s="1">
        <v>0.40208333333333335</v>
      </c>
      <c r="E1490" t="s">
        <v>47</v>
      </c>
      <c r="F1490" t="s">
        <v>20</v>
      </c>
      <c r="G1490" t="s">
        <v>162</v>
      </c>
      <c r="H1490" t="s">
        <v>22</v>
      </c>
      <c r="I1490" t="s">
        <v>23</v>
      </c>
      <c r="J1490" t="s">
        <v>35</v>
      </c>
      <c r="K1490" t="s">
        <v>25</v>
      </c>
      <c r="L1490" t="s">
        <v>3564</v>
      </c>
      <c r="M1490">
        <v>7.5</v>
      </c>
      <c r="N1490">
        <v>7</v>
      </c>
      <c r="O1490" t="s">
        <v>26</v>
      </c>
      <c r="P1490">
        <v>5</v>
      </c>
      <c r="Q1490" t="s">
        <v>27</v>
      </c>
      <c r="R1490" t="s">
        <v>28</v>
      </c>
      <c r="S1490">
        <v>208.78</v>
      </c>
      <c r="T1490" t="str" cm="1">
        <f t="array" ref="T1490">_xlfn.IFS(Raw_Data[[#This Row],[Call Status]]="Resolved","5",Raw_Data[[#This Row],[Call Status]]="Escalated","2",Raw_Data[[#This Row],[Call Status]]="Pending","3",Raw_Data[[#This Row],[Call Status]]="Abandoned","0")</f>
        <v>5</v>
      </c>
      <c r="U1490" t="str">
        <f>TEXT(Raw_Data[[#This Row],[Call Date]],"mmmm")</f>
        <v>January</v>
      </c>
      <c r="V1490" t="str" cm="1">
        <f t="array" ref="V1490">_xlfn.IFS(Raw_Data[[#This Row],[Customer Satisfaction]]&lt;2,"Poor",Raw_Data[[#This Row],[Customer Satisfaction]]&lt;4,"Average",Raw_Data[[#This Row],[Customer Satisfaction]]&gt;=4,"Excellent")</f>
        <v>Excellent</v>
      </c>
    </row>
    <row r="1491" spans="2:22" x14ac:dyDescent="0.3">
      <c r="B1491" t="s">
        <v>4803</v>
      </c>
      <c r="C1491" s="2">
        <v>46006</v>
      </c>
      <c r="D1491" s="1">
        <v>0.76666666666666672</v>
      </c>
      <c r="E1491" t="s">
        <v>59</v>
      </c>
      <c r="F1491" t="s">
        <v>34</v>
      </c>
      <c r="G1491" t="s">
        <v>162</v>
      </c>
      <c r="H1491" t="s">
        <v>22</v>
      </c>
      <c r="I1491" t="s">
        <v>1130</v>
      </c>
      <c r="J1491" t="s">
        <v>49</v>
      </c>
      <c r="K1491" t="s">
        <v>25</v>
      </c>
      <c r="L1491" t="s">
        <v>3559</v>
      </c>
      <c r="M1491">
        <v>7.1</v>
      </c>
      <c r="N1491">
        <v>14.6</v>
      </c>
      <c r="O1491" t="s">
        <v>26</v>
      </c>
      <c r="P1491">
        <v>5</v>
      </c>
      <c r="Q1491" t="s">
        <v>27</v>
      </c>
      <c r="R1491" t="s">
        <v>28</v>
      </c>
      <c r="S1491">
        <v>1218.1199999999999</v>
      </c>
      <c r="T1491" t="str" cm="1">
        <f t="array" ref="T1491">_xlfn.IFS(Raw_Data[[#This Row],[Call Status]]="Resolved","5",Raw_Data[[#This Row],[Call Status]]="Escalated","2",Raw_Data[[#This Row],[Call Status]]="Pending","3",Raw_Data[[#This Row],[Call Status]]="Abandoned","0")</f>
        <v>5</v>
      </c>
      <c r="U1491" t="str">
        <f>TEXT(Raw_Data[[#This Row],[Call Date]],"mmmm")</f>
        <v>December</v>
      </c>
      <c r="V1491" t="str" cm="1">
        <f t="array" ref="V1491">_xlfn.IFS(Raw_Data[[#This Row],[Customer Satisfaction]]&lt;2,"Poor",Raw_Data[[#This Row],[Customer Satisfaction]]&lt;4,"Average",Raw_Data[[#This Row],[Customer Satisfaction]]&gt;=4,"Excellent")</f>
        <v>Excellent</v>
      </c>
    </row>
    <row r="1492" spans="2:22" x14ac:dyDescent="0.3">
      <c r="B1492" t="s">
        <v>7047</v>
      </c>
      <c r="C1492" s="2">
        <v>45867</v>
      </c>
      <c r="D1492" s="1">
        <v>0.66527777777777775</v>
      </c>
      <c r="E1492" t="s">
        <v>72</v>
      </c>
      <c r="F1492" t="s">
        <v>38</v>
      </c>
      <c r="G1492" t="s">
        <v>250</v>
      </c>
      <c r="H1492" t="s">
        <v>22</v>
      </c>
      <c r="I1492" t="s">
        <v>23</v>
      </c>
      <c r="J1492" t="s">
        <v>76</v>
      </c>
      <c r="K1492" t="s">
        <v>25</v>
      </c>
      <c r="L1492" t="s">
        <v>3564</v>
      </c>
      <c r="M1492">
        <v>2.9</v>
      </c>
      <c r="N1492">
        <v>5.2</v>
      </c>
      <c r="O1492" t="s">
        <v>26</v>
      </c>
      <c r="P1492">
        <v>3</v>
      </c>
      <c r="Q1492" t="s">
        <v>615</v>
      </c>
      <c r="R1492" t="s">
        <v>28</v>
      </c>
      <c r="S1492">
        <v>270.32</v>
      </c>
      <c r="T1492" t="str" cm="1">
        <f t="array" ref="T1492">_xlfn.IFS(Raw_Data[[#This Row],[Call Status]]="Resolved","5",Raw_Data[[#This Row],[Call Status]]="Escalated","2",Raw_Data[[#This Row],[Call Status]]="Pending","3",Raw_Data[[#This Row],[Call Status]]="Abandoned","0")</f>
        <v>5</v>
      </c>
      <c r="U1492" t="str">
        <f>TEXT(Raw_Data[[#This Row],[Call Date]],"mmmm")</f>
        <v>July</v>
      </c>
      <c r="V1492" t="str" cm="1">
        <f t="array" ref="V1492">_xlfn.IFS(Raw_Data[[#This Row],[Customer Satisfaction]]&lt;2,"Poor",Raw_Data[[#This Row],[Customer Satisfaction]]&lt;4,"Average",Raw_Data[[#This Row],[Customer Satisfaction]]&gt;=4,"Excellent")</f>
        <v>Average</v>
      </c>
    </row>
    <row r="1493" spans="2:22" x14ac:dyDescent="0.3">
      <c r="B1493" t="s">
        <v>4999</v>
      </c>
      <c r="C1493" s="2">
        <v>45818</v>
      </c>
      <c r="D1493" s="1">
        <v>0.41597222222222224</v>
      </c>
      <c r="E1493" t="s">
        <v>19</v>
      </c>
      <c r="F1493" t="s">
        <v>20</v>
      </c>
      <c r="G1493" t="s">
        <v>327</v>
      </c>
      <c r="H1493" t="s">
        <v>22</v>
      </c>
      <c r="I1493" t="s">
        <v>1130</v>
      </c>
      <c r="J1493" t="s">
        <v>55</v>
      </c>
      <c r="K1493" t="s">
        <v>25</v>
      </c>
      <c r="L1493" t="s">
        <v>3564</v>
      </c>
      <c r="M1493">
        <v>6.7</v>
      </c>
      <c r="N1493">
        <v>1</v>
      </c>
      <c r="O1493" t="s">
        <v>26</v>
      </c>
      <c r="P1493">
        <v>3</v>
      </c>
      <c r="Q1493" t="s">
        <v>1014</v>
      </c>
      <c r="R1493" t="s">
        <v>28</v>
      </c>
      <c r="S1493">
        <v>260.72000000000003</v>
      </c>
      <c r="T1493" t="str" cm="1">
        <f t="array" ref="T1493">_xlfn.IFS(Raw_Data[[#This Row],[Call Status]]="Resolved","5",Raw_Data[[#This Row],[Call Status]]="Escalated","2",Raw_Data[[#This Row],[Call Status]]="Pending","3",Raw_Data[[#This Row],[Call Status]]="Abandoned","0")</f>
        <v>5</v>
      </c>
      <c r="U1493" t="str">
        <f>TEXT(Raw_Data[[#This Row],[Call Date]],"mmmm")</f>
        <v>June</v>
      </c>
      <c r="V1493" t="str" cm="1">
        <f t="array" ref="V1493">_xlfn.IFS(Raw_Data[[#This Row],[Customer Satisfaction]]&lt;2,"Poor",Raw_Data[[#This Row],[Customer Satisfaction]]&lt;4,"Average",Raw_Data[[#This Row],[Customer Satisfaction]]&gt;=4,"Excellent")</f>
        <v>Average</v>
      </c>
    </row>
    <row r="1494" spans="2:22" x14ac:dyDescent="0.3">
      <c r="B1494" t="s">
        <v>6505</v>
      </c>
      <c r="C1494" s="2">
        <v>45673</v>
      </c>
      <c r="D1494" s="1">
        <v>0.49236111111111114</v>
      </c>
      <c r="E1494" t="s">
        <v>66</v>
      </c>
      <c r="F1494" t="s">
        <v>20</v>
      </c>
      <c r="G1494" t="s">
        <v>21</v>
      </c>
      <c r="H1494" t="s">
        <v>22</v>
      </c>
      <c r="I1494" t="s">
        <v>23</v>
      </c>
      <c r="J1494" t="s">
        <v>49</v>
      </c>
      <c r="K1494" t="s">
        <v>25</v>
      </c>
      <c r="L1494" t="s">
        <v>3570</v>
      </c>
      <c r="M1494">
        <v>7.4</v>
      </c>
      <c r="N1494">
        <v>14.3</v>
      </c>
      <c r="O1494" t="s">
        <v>28</v>
      </c>
      <c r="P1494">
        <v>5</v>
      </c>
      <c r="Q1494" t="s">
        <v>27</v>
      </c>
      <c r="R1494" t="s">
        <v>28</v>
      </c>
      <c r="S1494">
        <v>200.52</v>
      </c>
      <c r="T1494" t="str" cm="1">
        <f t="array" ref="T1494">_xlfn.IFS(Raw_Data[[#This Row],[Call Status]]="Resolved","5",Raw_Data[[#This Row],[Call Status]]="Escalated","2",Raw_Data[[#This Row],[Call Status]]="Pending","3",Raw_Data[[#This Row],[Call Status]]="Abandoned","0")</f>
        <v>5</v>
      </c>
      <c r="U1494" t="str">
        <f>TEXT(Raw_Data[[#This Row],[Call Date]],"mmmm")</f>
        <v>January</v>
      </c>
      <c r="V1494" t="str" cm="1">
        <f t="array" ref="V1494">_xlfn.IFS(Raw_Data[[#This Row],[Customer Satisfaction]]&lt;2,"Poor",Raw_Data[[#This Row],[Customer Satisfaction]]&lt;4,"Average",Raw_Data[[#This Row],[Customer Satisfaction]]&gt;=4,"Excellent")</f>
        <v>Excellent</v>
      </c>
    </row>
    <row r="1495" spans="2:22" x14ac:dyDescent="0.3">
      <c r="B1495" t="s">
        <v>8652</v>
      </c>
      <c r="C1495" s="2">
        <v>45765</v>
      </c>
      <c r="D1495" s="1">
        <v>0.34861111111111109</v>
      </c>
      <c r="E1495" t="s">
        <v>57</v>
      </c>
      <c r="F1495" t="s">
        <v>34</v>
      </c>
      <c r="G1495" t="s">
        <v>162</v>
      </c>
      <c r="H1495" t="s">
        <v>2026</v>
      </c>
      <c r="I1495" t="s">
        <v>1128</v>
      </c>
      <c r="J1495" t="s">
        <v>76</v>
      </c>
      <c r="K1495" t="s">
        <v>16</v>
      </c>
      <c r="L1495" t="s">
        <v>16</v>
      </c>
      <c r="M1495">
        <v>2.6</v>
      </c>
      <c r="N1495">
        <v>10.6</v>
      </c>
      <c r="O1495" t="s">
        <v>28</v>
      </c>
      <c r="P1495">
        <v>1</v>
      </c>
      <c r="Q1495" t="s">
        <v>1014</v>
      </c>
      <c r="R1495" t="s">
        <v>26</v>
      </c>
      <c r="S1495">
        <v>109.19</v>
      </c>
      <c r="T1495" t="str" cm="1">
        <f t="array" ref="T1495">_xlfn.IFS(Raw_Data[[#This Row],[Call Status]]="Resolved","5",Raw_Data[[#This Row],[Call Status]]="Escalated","2",Raw_Data[[#This Row],[Call Status]]="Pending","3",Raw_Data[[#This Row],[Call Status]]="Abandoned","0")</f>
        <v>2</v>
      </c>
      <c r="U1495" t="str">
        <f>TEXT(Raw_Data[[#This Row],[Call Date]],"mmmm")</f>
        <v>April</v>
      </c>
      <c r="V1495" t="str" cm="1">
        <f t="array" ref="V1495">_xlfn.IFS(Raw_Data[[#This Row],[Customer Satisfaction]]&lt;2,"Poor",Raw_Data[[#This Row],[Customer Satisfaction]]&lt;4,"Average",Raw_Data[[#This Row],[Customer Satisfaction]]&gt;=4,"Excellent")</f>
        <v>Poor</v>
      </c>
    </row>
    <row r="1496" spans="2:22" x14ac:dyDescent="0.3">
      <c r="B1496" t="s">
        <v>5836</v>
      </c>
      <c r="C1496" s="2">
        <v>45968</v>
      </c>
      <c r="D1496" s="1">
        <v>0.43541666666666667</v>
      </c>
      <c r="E1496" t="s">
        <v>47</v>
      </c>
      <c r="F1496" t="s">
        <v>34</v>
      </c>
      <c r="G1496" t="s">
        <v>250</v>
      </c>
      <c r="H1496" t="s">
        <v>2392</v>
      </c>
      <c r="I1496" t="s">
        <v>23</v>
      </c>
      <c r="J1496" t="s">
        <v>45</v>
      </c>
      <c r="K1496" t="s">
        <v>25</v>
      </c>
      <c r="L1496" t="s">
        <v>3564</v>
      </c>
      <c r="M1496">
        <v>3.1</v>
      </c>
      <c r="N1496">
        <v>13.3</v>
      </c>
      <c r="O1496" t="s">
        <v>26</v>
      </c>
      <c r="P1496">
        <v>3</v>
      </c>
      <c r="Q1496" t="s">
        <v>615</v>
      </c>
      <c r="R1496" t="s">
        <v>28</v>
      </c>
      <c r="S1496">
        <v>144.38</v>
      </c>
      <c r="T1496" t="str" cm="1">
        <f t="array" ref="T1496">_xlfn.IFS(Raw_Data[[#This Row],[Call Status]]="Resolved","5",Raw_Data[[#This Row],[Call Status]]="Escalated","2",Raw_Data[[#This Row],[Call Status]]="Pending","3",Raw_Data[[#This Row],[Call Status]]="Abandoned","0")</f>
        <v>5</v>
      </c>
      <c r="U1496" t="str">
        <f>TEXT(Raw_Data[[#This Row],[Call Date]],"mmmm")</f>
        <v>November</v>
      </c>
      <c r="V1496" t="str" cm="1">
        <f t="array" ref="V1496">_xlfn.IFS(Raw_Data[[#This Row],[Customer Satisfaction]]&lt;2,"Poor",Raw_Data[[#This Row],[Customer Satisfaction]]&lt;4,"Average",Raw_Data[[#This Row],[Customer Satisfaction]]&gt;=4,"Excellent")</f>
        <v>Average</v>
      </c>
    </row>
    <row r="1497" spans="2:22" x14ac:dyDescent="0.3">
      <c r="B1497" t="s">
        <v>5977</v>
      </c>
      <c r="C1497" s="2">
        <v>45884</v>
      </c>
      <c r="D1497" s="1">
        <v>0.43402777777777779</v>
      </c>
      <c r="E1497" t="s">
        <v>84</v>
      </c>
      <c r="F1497" t="s">
        <v>48</v>
      </c>
      <c r="G1497" t="s">
        <v>250</v>
      </c>
      <c r="H1497" t="s">
        <v>2392</v>
      </c>
      <c r="I1497" t="s">
        <v>23</v>
      </c>
      <c r="J1497" t="s">
        <v>42</v>
      </c>
      <c r="K1497" t="s">
        <v>25</v>
      </c>
      <c r="L1497" t="s">
        <v>3559</v>
      </c>
      <c r="M1497">
        <v>6.5</v>
      </c>
      <c r="N1497">
        <v>9.1999999999999993</v>
      </c>
      <c r="O1497" t="s">
        <v>26</v>
      </c>
      <c r="P1497">
        <v>5</v>
      </c>
      <c r="Q1497" t="s">
        <v>27</v>
      </c>
      <c r="R1497" t="s">
        <v>28</v>
      </c>
      <c r="S1497">
        <v>268.25</v>
      </c>
      <c r="T1497" t="str" cm="1">
        <f t="array" ref="T1497">_xlfn.IFS(Raw_Data[[#This Row],[Call Status]]="Resolved","5",Raw_Data[[#This Row],[Call Status]]="Escalated","2",Raw_Data[[#This Row],[Call Status]]="Pending","3",Raw_Data[[#This Row],[Call Status]]="Abandoned","0")</f>
        <v>5</v>
      </c>
      <c r="U1497" t="str">
        <f>TEXT(Raw_Data[[#This Row],[Call Date]],"mmmm")</f>
        <v>August</v>
      </c>
      <c r="V1497" t="str" cm="1">
        <f t="array" ref="V1497">_xlfn.IFS(Raw_Data[[#This Row],[Customer Satisfaction]]&lt;2,"Poor",Raw_Data[[#This Row],[Customer Satisfaction]]&lt;4,"Average",Raw_Data[[#This Row],[Customer Satisfaction]]&gt;=4,"Excellent")</f>
        <v>Excellent</v>
      </c>
    </row>
    <row r="1498" spans="2:22" x14ac:dyDescent="0.3">
      <c r="B1498" t="s">
        <v>8993</v>
      </c>
      <c r="C1498" s="2">
        <v>45827</v>
      </c>
      <c r="D1498" s="1">
        <v>0.84652777777777777</v>
      </c>
      <c r="E1498" t="s">
        <v>47</v>
      </c>
      <c r="F1498" t="s">
        <v>34</v>
      </c>
      <c r="G1498" t="s">
        <v>250</v>
      </c>
      <c r="H1498" t="s">
        <v>2026</v>
      </c>
      <c r="I1498" t="s">
        <v>1128</v>
      </c>
      <c r="J1498" t="s">
        <v>35</v>
      </c>
      <c r="K1498" t="s">
        <v>8876</v>
      </c>
      <c r="L1498" t="s">
        <v>8877</v>
      </c>
      <c r="M1498">
        <v>2</v>
      </c>
      <c r="N1498">
        <v>12.4</v>
      </c>
      <c r="O1498" t="s">
        <v>28</v>
      </c>
      <c r="P1498">
        <v>2</v>
      </c>
      <c r="Q1498" t="s">
        <v>1014</v>
      </c>
      <c r="R1498" t="s">
        <v>28</v>
      </c>
      <c r="S1498">
        <v>41.29</v>
      </c>
      <c r="T1498" t="str" cm="1">
        <f t="array" ref="T1498">_xlfn.IFS(Raw_Data[[#This Row],[Call Status]]="Resolved","5",Raw_Data[[#This Row],[Call Status]]="Escalated","2",Raw_Data[[#This Row],[Call Status]]="Pending","3",Raw_Data[[#This Row],[Call Status]]="Abandoned","0")</f>
        <v>3</v>
      </c>
      <c r="U1498" t="str">
        <f>TEXT(Raw_Data[[#This Row],[Call Date]],"mmmm")</f>
        <v>June</v>
      </c>
      <c r="V1498" t="str" cm="1">
        <f t="array" ref="V1498">_xlfn.IFS(Raw_Data[[#This Row],[Customer Satisfaction]]&lt;2,"Poor",Raw_Data[[#This Row],[Customer Satisfaction]]&lt;4,"Average",Raw_Data[[#This Row],[Customer Satisfaction]]&gt;=4,"Excellent")</f>
        <v>Average</v>
      </c>
    </row>
    <row r="1499" spans="2:22" x14ac:dyDescent="0.3">
      <c r="B1499" t="s">
        <v>6204</v>
      </c>
      <c r="C1499" s="2">
        <v>45691</v>
      </c>
      <c r="D1499" s="1">
        <v>0.62152777777777779</v>
      </c>
      <c r="E1499" t="s">
        <v>100</v>
      </c>
      <c r="F1499" t="s">
        <v>34</v>
      </c>
      <c r="G1499" t="s">
        <v>162</v>
      </c>
      <c r="H1499" t="s">
        <v>22</v>
      </c>
      <c r="I1499" t="s">
        <v>23</v>
      </c>
      <c r="J1499" t="s">
        <v>42</v>
      </c>
      <c r="K1499" t="s">
        <v>25</v>
      </c>
      <c r="L1499" t="s">
        <v>3559</v>
      </c>
      <c r="M1499">
        <v>1.5</v>
      </c>
      <c r="N1499">
        <v>12.2</v>
      </c>
      <c r="O1499" t="s">
        <v>26</v>
      </c>
      <c r="P1499">
        <v>2</v>
      </c>
      <c r="Q1499" t="s">
        <v>615</v>
      </c>
      <c r="R1499" t="s">
        <v>28</v>
      </c>
      <c r="S1499">
        <v>46.16</v>
      </c>
      <c r="T1499" t="str" cm="1">
        <f t="array" ref="T1499">_xlfn.IFS(Raw_Data[[#This Row],[Call Status]]="Resolved","5",Raw_Data[[#This Row],[Call Status]]="Escalated","2",Raw_Data[[#This Row],[Call Status]]="Pending","3",Raw_Data[[#This Row],[Call Status]]="Abandoned","0")</f>
        <v>5</v>
      </c>
      <c r="U1499" t="str">
        <f>TEXT(Raw_Data[[#This Row],[Call Date]],"mmmm")</f>
        <v>February</v>
      </c>
      <c r="V1499" t="str" cm="1">
        <f t="array" ref="V1499">_xlfn.IFS(Raw_Data[[#This Row],[Customer Satisfaction]]&lt;2,"Poor",Raw_Data[[#This Row],[Customer Satisfaction]]&lt;4,"Average",Raw_Data[[#This Row],[Customer Satisfaction]]&gt;=4,"Excellent")</f>
        <v>Average</v>
      </c>
    </row>
    <row r="1500" spans="2:22" x14ac:dyDescent="0.3">
      <c r="B1500" t="s">
        <v>5927</v>
      </c>
      <c r="C1500" s="2">
        <v>45908</v>
      </c>
      <c r="D1500" s="1">
        <v>0.38680555555555557</v>
      </c>
      <c r="E1500" t="s">
        <v>30</v>
      </c>
      <c r="F1500" t="s">
        <v>34</v>
      </c>
      <c r="G1500" t="s">
        <v>21</v>
      </c>
      <c r="H1500" t="s">
        <v>2392</v>
      </c>
      <c r="I1500" t="s">
        <v>23</v>
      </c>
      <c r="J1500" t="s">
        <v>31</v>
      </c>
      <c r="K1500" t="s">
        <v>25</v>
      </c>
      <c r="L1500" t="s">
        <v>3570</v>
      </c>
      <c r="M1500">
        <v>4</v>
      </c>
      <c r="N1500">
        <v>6.3</v>
      </c>
      <c r="O1500" t="s">
        <v>28</v>
      </c>
      <c r="P1500">
        <v>5</v>
      </c>
      <c r="Q1500" t="s">
        <v>27</v>
      </c>
      <c r="R1500" t="s">
        <v>28</v>
      </c>
      <c r="S1500">
        <v>81.849999999999994</v>
      </c>
      <c r="T1500" t="str" cm="1">
        <f t="array" ref="T1500">_xlfn.IFS(Raw_Data[[#This Row],[Call Status]]="Resolved","5",Raw_Data[[#This Row],[Call Status]]="Escalated","2",Raw_Data[[#This Row],[Call Status]]="Pending","3",Raw_Data[[#This Row],[Call Status]]="Abandoned","0")</f>
        <v>5</v>
      </c>
      <c r="U1500" t="str">
        <f>TEXT(Raw_Data[[#This Row],[Call Date]],"mmmm")</f>
        <v>September</v>
      </c>
      <c r="V1500" t="str" cm="1">
        <f t="array" ref="V1500">_xlfn.IFS(Raw_Data[[#This Row],[Customer Satisfaction]]&lt;2,"Poor",Raw_Data[[#This Row],[Customer Satisfaction]]&lt;4,"Average",Raw_Data[[#This Row],[Customer Satisfaction]]&gt;=4,"Excellent")</f>
        <v>Excellent</v>
      </c>
    </row>
    <row r="1501" spans="2:22" x14ac:dyDescent="0.3">
      <c r="B1501" t="s">
        <v>5588</v>
      </c>
      <c r="C1501" s="2">
        <v>45904</v>
      </c>
      <c r="D1501" s="1">
        <v>0.74027777777777781</v>
      </c>
      <c r="E1501" t="s">
        <v>110</v>
      </c>
      <c r="F1501" t="s">
        <v>38</v>
      </c>
      <c r="G1501" t="s">
        <v>250</v>
      </c>
      <c r="H1501" t="s">
        <v>2026</v>
      </c>
      <c r="I1501" t="s">
        <v>23</v>
      </c>
      <c r="J1501" t="s">
        <v>35</v>
      </c>
      <c r="K1501" t="s">
        <v>25</v>
      </c>
      <c r="L1501" t="s">
        <v>3570</v>
      </c>
      <c r="M1501">
        <v>0.8</v>
      </c>
      <c r="N1501">
        <v>6.4</v>
      </c>
      <c r="O1501" t="s">
        <v>26</v>
      </c>
      <c r="P1501">
        <v>4</v>
      </c>
      <c r="Q1501" t="s">
        <v>615</v>
      </c>
      <c r="R1501" t="s">
        <v>28</v>
      </c>
      <c r="S1501">
        <v>22.21</v>
      </c>
      <c r="T1501" t="str" cm="1">
        <f t="array" ref="T1501">_xlfn.IFS(Raw_Data[[#This Row],[Call Status]]="Resolved","5",Raw_Data[[#This Row],[Call Status]]="Escalated","2",Raw_Data[[#This Row],[Call Status]]="Pending","3",Raw_Data[[#This Row],[Call Status]]="Abandoned","0")</f>
        <v>5</v>
      </c>
      <c r="U1501" t="str">
        <f>TEXT(Raw_Data[[#This Row],[Call Date]],"mmmm")</f>
        <v>September</v>
      </c>
      <c r="V1501" t="str" cm="1">
        <f t="array" ref="V1501">_xlfn.IFS(Raw_Data[[#This Row],[Customer Satisfaction]]&lt;2,"Poor",Raw_Data[[#This Row],[Customer Satisfaction]]&lt;4,"Average",Raw_Data[[#This Row],[Customer Satisfaction]]&gt;=4,"Excellent")</f>
        <v>Excellent</v>
      </c>
    </row>
    <row r="1502" spans="2:22" x14ac:dyDescent="0.3">
      <c r="B1502" t="s">
        <v>7747</v>
      </c>
      <c r="C1502" s="2">
        <v>45926</v>
      </c>
      <c r="D1502" s="1">
        <v>0.63472222222222219</v>
      </c>
      <c r="E1502" t="s">
        <v>37</v>
      </c>
      <c r="F1502" t="s">
        <v>38</v>
      </c>
      <c r="G1502" t="s">
        <v>162</v>
      </c>
      <c r="H1502" t="s">
        <v>22</v>
      </c>
      <c r="I1502" t="s">
        <v>23</v>
      </c>
      <c r="J1502" t="s">
        <v>76</v>
      </c>
      <c r="K1502" t="s">
        <v>7253</v>
      </c>
      <c r="L1502" t="s">
        <v>7254</v>
      </c>
      <c r="M1502">
        <v>2.2000000000000002</v>
      </c>
      <c r="N1502">
        <v>7.8</v>
      </c>
      <c r="O1502" t="s">
        <v>28</v>
      </c>
      <c r="P1502">
        <v>1</v>
      </c>
      <c r="Q1502" t="s">
        <v>1014</v>
      </c>
      <c r="R1502" t="s">
        <v>28</v>
      </c>
      <c r="S1502">
        <v>179.15</v>
      </c>
      <c r="T1502" t="str" cm="1">
        <f t="array" ref="T1502">_xlfn.IFS(Raw_Data[[#This Row],[Call Status]]="Resolved","5",Raw_Data[[#This Row],[Call Status]]="Escalated","2",Raw_Data[[#This Row],[Call Status]]="Pending","3",Raw_Data[[#This Row],[Call Status]]="Abandoned","0")</f>
        <v>0</v>
      </c>
      <c r="U1502" t="str">
        <f>TEXT(Raw_Data[[#This Row],[Call Date]],"mmmm")</f>
        <v>September</v>
      </c>
      <c r="V1502" t="str" cm="1">
        <f t="array" ref="V1502">_xlfn.IFS(Raw_Data[[#This Row],[Customer Satisfaction]]&lt;2,"Poor",Raw_Data[[#This Row],[Customer Satisfaction]]&lt;4,"Average",Raw_Data[[#This Row],[Customer Satisfaction]]&gt;=4,"Excellent")</f>
        <v>Poor</v>
      </c>
    </row>
    <row r="1503" spans="2:22" x14ac:dyDescent="0.3">
      <c r="B1503" t="s">
        <v>8826</v>
      </c>
      <c r="C1503" s="2">
        <v>45798</v>
      </c>
      <c r="D1503" s="1">
        <v>0.73819444444444449</v>
      </c>
      <c r="E1503" t="s">
        <v>44</v>
      </c>
      <c r="F1503" t="s">
        <v>20</v>
      </c>
      <c r="G1503" t="s">
        <v>327</v>
      </c>
      <c r="H1503" t="s">
        <v>22</v>
      </c>
      <c r="I1503" t="s">
        <v>23</v>
      </c>
      <c r="J1503" t="s">
        <v>45</v>
      </c>
      <c r="K1503" t="s">
        <v>16</v>
      </c>
      <c r="L1503" t="s">
        <v>16</v>
      </c>
      <c r="M1503">
        <v>1</v>
      </c>
      <c r="N1503">
        <v>4.9000000000000004</v>
      </c>
      <c r="O1503" t="s">
        <v>28</v>
      </c>
      <c r="P1503">
        <v>1</v>
      </c>
      <c r="Q1503" t="s">
        <v>1014</v>
      </c>
      <c r="R1503" t="s">
        <v>26</v>
      </c>
      <c r="S1503">
        <v>30.46</v>
      </c>
      <c r="T1503" t="str" cm="1">
        <f t="array" ref="T1503">_xlfn.IFS(Raw_Data[[#This Row],[Call Status]]="Resolved","5",Raw_Data[[#This Row],[Call Status]]="Escalated","2",Raw_Data[[#This Row],[Call Status]]="Pending","3",Raw_Data[[#This Row],[Call Status]]="Abandoned","0")</f>
        <v>2</v>
      </c>
      <c r="U1503" t="str">
        <f>TEXT(Raw_Data[[#This Row],[Call Date]],"mmmm")</f>
        <v>May</v>
      </c>
      <c r="V1503" t="str" cm="1">
        <f t="array" ref="V1503">_xlfn.IFS(Raw_Data[[#This Row],[Customer Satisfaction]]&lt;2,"Poor",Raw_Data[[#This Row],[Customer Satisfaction]]&lt;4,"Average",Raw_Data[[#This Row],[Customer Satisfaction]]&gt;=4,"Excellent")</f>
        <v>Poor</v>
      </c>
    </row>
    <row r="1504" spans="2:22" x14ac:dyDescent="0.3">
      <c r="B1504" t="s">
        <v>4697</v>
      </c>
      <c r="C1504" s="2">
        <v>45931</v>
      </c>
      <c r="D1504" s="1">
        <v>0.77569444444444446</v>
      </c>
      <c r="E1504" t="s">
        <v>72</v>
      </c>
      <c r="F1504" t="s">
        <v>20</v>
      </c>
      <c r="G1504" t="s">
        <v>250</v>
      </c>
      <c r="H1504" t="s">
        <v>22</v>
      </c>
      <c r="I1504" t="s">
        <v>1128</v>
      </c>
      <c r="J1504" t="s">
        <v>55</v>
      </c>
      <c r="K1504" t="s">
        <v>25</v>
      </c>
      <c r="L1504" t="s">
        <v>3570</v>
      </c>
      <c r="M1504">
        <v>5.5</v>
      </c>
      <c r="N1504">
        <v>12.5</v>
      </c>
      <c r="O1504" t="s">
        <v>26</v>
      </c>
      <c r="P1504">
        <v>5</v>
      </c>
      <c r="Q1504" t="s">
        <v>27</v>
      </c>
      <c r="R1504" t="s">
        <v>28</v>
      </c>
      <c r="S1504">
        <v>343.89</v>
      </c>
      <c r="T1504" t="str" cm="1">
        <f t="array" ref="T1504">_xlfn.IFS(Raw_Data[[#This Row],[Call Status]]="Resolved","5",Raw_Data[[#This Row],[Call Status]]="Escalated","2",Raw_Data[[#This Row],[Call Status]]="Pending","3",Raw_Data[[#This Row],[Call Status]]="Abandoned","0")</f>
        <v>5</v>
      </c>
      <c r="U1504" t="str">
        <f>TEXT(Raw_Data[[#This Row],[Call Date]],"mmmm")</f>
        <v>October</v>
      </c>
      <c r="V1504" t="str" cm="1">
        <f t="array" ref="V1504">_xlfn.IFS(Raw_Data[[#This Row],[Customer Satisfaction]]&lt;2,"Poor",Raw_Data[[#This Row],[Customer Satisfaction]]&lt;4,"Average",Raw_Data[[#This Row],[Customer Satisfaction]]&gt;=4,"Excellent")</f>
        <v>Excellent</v>
      </c>
    </row>
    <row r="1505" spans="2:22" x14ac:dyDescent="0.3">
      <c r="B1505" t="s">
        <v>3799</v>
      </c>
      <c r="C1505" s="2">
        <v>45753</v>
      </c>
      <c r="D1505" s="1">
        <v>0.62638888888888888</v>
      </c>
      <c r="E1505" t="s">
        <v>91</v>
      </c>
      <c r="F1505" t="s">
        <v>38</v>
      </c>
      <c r="G1505" t="s">
        <v>21</v>
      </c>
      <c r="H1505" t="s">
        <v>2026</v>
      </c>
      <c r="I1505" t="s">
        <v>1137</v>
      </c>
      <c r="J1505" t="s">
        <v>24</v>
      </c>
      <c r="K1505" t="s">
        <v>25</v>
      </c>
      <c r="L1505" t="s">
        <v>3564</v>
      </c>
      <c r="M1505">
        <v>4.0999999999999996</v>
      </c>
      <c r="N1505">
        <v>6.3</v>
      </c>
      <c r="O1505" t="s">
        <v>26</v>
      </c>
      <c r="P1505">
        <v>0</v>
      </c>
      <c r="Q1505" t="s">
        <v>615</v>
      </c>
      <c r="R1505" t="s">
        <v>28</v>
      </c>
      <c r="S1505">
        <v>346.72</v>
      </c>
      <c r="T1505" t="str" cm="1">
        <f t="array" ref="T1505">_xlfn.IFS(Raw_Data[[#This Row],[Call Status]]="Resolved","5",Raw_Data[[#This Row],[Call Status]]="Escalated","2",Raw_Data[[#This Row],[Call Status]]="Pending","3",Raw_Data[[#This Row],[Call Status]]="Abandoned","0")</f>
        <v>5</v>
      </c>
      <c r="U1505" t="str">
        <f>TEXT(Raw_Data[[#This Row],[Call Date]],"mmmm")</f>
        <v>April</v>
      </c>
      <c r="V1505" t="str" cm="1">
        <f t="array" ref="V1505">_xlfn.IFS(Raw_Data[[#This Row],[Customer Satisfaction]]&lt;2,"Poor",Raw_Data[[#This Row],[Customer Satisfaction]]&lt;4,"Average",Raw_Data[[#This Row],[Customer Satisfaction]]&gt;=4,"Excellent")</f>
        <v>Poor</v>
      </c>
    </row>
    <row r="1506" spans="2:22" x14ac:dyDescent="0.3">
      <c r="B1506" t="s">
        <v>7153</v>
      </c>
      <c r="C1506" s="2">
        <v>45884</v>
      </c>
      <c r="D1506" s="1">
        <v>0.56319444444444444</v>
      </c>
      <c r="E1506" t="s">
        <v>47</v>
      </c>
      <c r="F1506" t="s">
        <v>20</v>
      </c>
      <c r="G1506" t="s">
        <v>250</v>
      </c>
      <c r="H1506" t="s">
        <v>22</v>
      </c>
      <c r="I1506" t="s">
        <v>23</v>
      </c>
      <c r="J1506" t="s">
        <v>45</v>
      </c>
      <c r="K1506" t="s">
        <v>25</v>
      </c>
      <c r="L1506" t="s">
        <v>3564</v>
      </c>
      <c r="M1506">
        <v>7.3</v>
      </c>
      <c r="N1506">
        <v>7.8</v>
      </c>
      <c r="O1506" t="s">
        <v>26</v>
      </c>
      <c r="P1506">
        <v>5</v>
      </c>
      <c r="Q1506" t="s">
        <v>27</v>
      </c>
      <c r="R1506" t="s">
        <v>28</v>
      </c>
      <c r="S1506">
        <v>0</v>
      </c>
      <c r="T1506" t="str" cm="1">
        <f t="array" ref="T1506">_xlfn.IFS(Raw_Data[[#This Row],[Call Status]]="Resolved","5",Raw_Data[[#This Row],[Call Status]]="Escalated","2",Raw_Data[[#This Row],[Call Status]]="Pending","3",Raw_Data[[#This Row],[Call Status]]="Abandoned","0")</f>
        <v>5</v>
      </c>
      <c r="U1506" t="str">
        <f>TEXT(Raw_Data[[#This Row],[Call Date]],"mmmm")</f>
        <v>August</v>
      </c>
      <c r="V1506" t="str" cm="1">
        <f t="array" ref="V1506">_xlfn.IFS(Raw_Data[[#This Row],[Customer Satisfaction]]&lt;2,"Poor",Raw_Data[[#This Row],[Customer Satisfaction]]&lt;4,"Average",Raw_Data[[#This Row],[Customer Satisfaction]]&gt;=4,"Excellent")</f>
        <v>Excellent</v>
      </c>
    </row>
    <row r="1507" spans="2:22" x14ac:dyDescent="0.3">
      <c r="B1507" t="s">
        <v>5666</v>
      </c>
      <c r="C1507" s="2">
        <v>45696</v>
      </c>
      <c r="D1507" s="1">
        <v>0.54652777777777772</v>
      </c>
      <c r="E1507" t="s">
        <v>41</v>
      </c>
      <c r="F1507" t="s">
        <v>38</v>
      </c>
      <c r="G1507" t="s">
        <v>162</v>
      </c>
      <c r="H1507" t="s">
        <v>2026</v>
      </c>
      <c r="I1507" t="s">
        <v>23</v>
      </c>
      <c r="J1507" t="s">
        <v>45</v>
      </c>
      <c r="K1507" t="s">
        <v>25</v>
      </c>
      <c r="L1507" t="s">
        <v>3559</v>
      </c>
      <c r="M1507">
        <v>1.1000000000000001</v>
      </c>
      <c r="N1507">
        <v>13.3</v>
      </c>
      <c r="O1507" t="s">
        <v>26</v>
      </c>
      <c r="P1507">
        <v>5</v>
      </c>
      <c r="Q1507" t="s">
        <v>27</v>
      </c>
      <c r="R1507" t="s">
        <v>28</v>
      </c>
      <c r="S1507">
        <v>76.53</v>
      </c>
      <c r="T1507" t="str" cm="1">
        <f t="array" ref="T1507">_xlfn.IFS(Raw_Data[[#This Row],[Call Status]]="Resolved","5",Raw_Data[[#This Row],[Call Status]]="Escalated","2",Raw_Data[[#This Row],[Call Status]]="Pending","3",Raw_Data[[#This Row],[Call Status]]="Abandoned","0")</f>
        <v>5</v>
      </c>
      <c r="U1507" t="str">
        <f>TEXT(Raw_Data[[#This Row],[Call Date]],"mmmm")</f>
        <v>February</v>
      </c>
      <c r="V1507" t="str" cm="1">
        <f t="array" ref="V1507">_xlfn.IFS(Raw_Data[[#This Row],[Customer Satisfaction]]&lt;2,"Poor",Raw_Data[[#This Row],[Customer Satisfaction]]&lt;4,"Average",Raw_Data[[#This Row],[Customer Satisfaction]]&gt;=4,"Excellent")</f>
        <v>Excellent</v>
      </c>
    </row>
    <row r="1508" spans="2:22" x14ac:dyDescent="0.3">
      <c r="B1508" t="s">
        <v>2438</v>
      </c>
      <c r="C1508" s="2">
        <v>45959</v>
      </c>
      <c r="D1508" s="1">
        <v>0.52013888888888893</v>
      </c>
      <c r="E1508" t="s">
        <v>44</v>
      </c>
      <c r="F1508" t="s">
        <v>20</v>
      </c>
      <c r="G1508" t="s">
        <v>21</v>
      </c>
      <c r="H1508" t="s">
        <v>2392</v>
      </c>
      <c r="I1508" t="s">
        <v>1137</v>
      </c>
      <c r="J1508" t="s">
        <v>42</v>
      </c>
      <c r="K1508" t="s">
        <v>25</v>
      </c>
      <c r="L1508" t="s">
        <v>25</v>
      </c>
      <c r="M1508">
        <v>1.7</v>
      </c>
      <c r="N1508">
        <v>12.2</v>
      </c>
      <c r="O1508" t="s">
        <v>26</v>
      </c>
      <c r="P1508">
        <v>3</v>
      </c>
      <c r="Q1508" t="s">
        <v>615</v>
      </c>
      <c r="R1508" t="s">
        <v>28</v>
      </c>
      <c r="S1508">
        <v>247.27</v>
      </c>
      <c r="T1508" t="str" cm="1">
        <f t="array" ref="T1508">_xlfn.IFS(Raw_Data[[#This Row],[Call Status]]="Resolved","5",Raw_Data[[#This Row],[Call Status]]="Escalated","2",Raw_Data[[#This Row],[Call Status]]="Pending","3",Raw_Data[[#This Row],[Call Status]]="Abandoned","0")</f>
        <v>5</v>
      </c>
      <c r="U1508" t="str">
        <f>TEXT(Raw_Data[[#This Row],[Call Date]],"mmmm")</f>
        <v>October</v>
      </c>
      <c r="V1508" t="str" cm="1">
        <f t="array" ref="V1508">_xlfn.IFS(Raw_Data[[#This Row],[Customer Satisfaction]]&lt;2,"Poor",Raw_Data[[#This Row],[Customer Satisfaction]]&lt;4,"Average",Raw_Data[[#This Row],[Customer Satisfaction]]&gt;=4,"Excellent")</f>
        <v>Average</v>
      </c>
    </row>
    <row r="1509" spans="2:22" x14ac:dyDescent="0.3">
      <c r="B1509" t="s">
        <v>4177</v>
      </c>
      <c r="C1509" s="2">
        <v>45686</v>
      </c>
      <c r="D1509" s="1">
        <v>0.7631944444444444</v>
      </c>
      <c r="E1509" t="s">
        <v>100</v>
      </c>
      <c r="F1509" t="s">
        <v>34</v>
      </c>
      <c r="G1509" t="s">
        <v>250</v>
      </c>
      <c r="H1509" t="s">
        <v>2392</v>
      </c>
      <c r="I1509" t="s">
        <v>1130</v>
      </c>
      <c r="J1509" t="s">
        <v>49</v>
      </c>
      <c r="K1509" t="s">
        <v>25</v>
      </c>
      <c r="L1509" t="s">
        <v>3559</v>
      </c>
      <c r="M1509">
        <v>4.7</v>
      </c>
      <c r="N1509">
        <v>12.6</v>
      </c>
      <c r="O1509" t="s">
        <v>28</v>
      </c>
      <c r="P1509">
        <v>5</v>
      </c>
      <c r="Q1509" t="s">
        <v>27</v>
      </c>
      <c r="R1509" t="s">
        <v>28</v>
      </c>
      <c r="S1509">
        <v>200.4</v>
      </c>
      <c r="T1509" t="str" cm="1">
        <f t="array" ref="T1509">_xlfn.IFS(Raw_Data[[#This Row],[Call Status]]="Resolved","5",Raw_Data[[#This Row],[Call Status]]="Escalated","2",Raw_Data[[#This Row],[Call Status]]="Pending","3",Raw_Data[[#This Row],[Call Status]]="Abandoned","0")</f>
        <v>5</v>
      </c>
      <c r="U1509" t="str">
        <f>TEXT(Raw_Data[[#This Row],[Call Date]],"mmmm")</f>
        <v>January</v>
      </c>
      <c r="V1509" t="str" cm="1">
        <f t="array" ref="V1509">_xlfn.IFS(Raw_Data[[#This Row],[Customer Satisfaction]]&lt;2,"Poor",Raw_Data[[#This Row],[Customer Satisfaction]]&lt;4,"Average",Raw_Data[[#This Row],[Customer Satisfaction]]&gt;=4,"Excellent")</f>
        <v>Excellent</v>
      </c>
    </row>
    <row r="1510" spans="2:22" x14ac:dyDescent="0.3">
      <c r="B1510" t="s">
        <v>9254</v>
      </c>
      <c r="C1510" s="2">
        <v>45975</v>
      </c>
      <c r="D1510" s="1">
        <v>0.69097222222222221</v>
      </c>
      <c r="E1510" t="s">
        <v>59</v>
      </c>
      <c r="F1510" t="s">
        <v>48</v>
      </c>
      <c r="G1510" t="s">
        <v>250</v>
      </c>
      <c r="H1510" t="s">
        <v>2026</v>
      </c>
      <c r="I1510" t="s">
        <v>23</v>
      </c>
      <c r="J1510" t="s">
        <v>39</v>
      </c>
      <c r="K1510" t="s">
        <v>8876</v>
      </c>
      <c r="L1510" t="s">
        <v>8877</v>
      </c>
      <c r="M1510">
        <v>1.6</v>
      </c>
      <c r="N1510">
        <v>14.2</v>
      </c>
      <c r="O1510" t="s">
        <v>28</v>
      </c>
      <c r="P1510">
        <v>5</v>
      </c>
      <c r="Q1510" t="s">
        <v>27</v>
      </c>
      <c r="R1510" t="s">
        <v>28</v>
      </c>
      <c r="S1510">
        <v>222</v>
      </c>
      <c r="T1510" t="str" cm="1">
        <f t="array" ref="T1510">_xlfn.IFS(Raw_Data[[#This Row],[Call Status]]="Resolved","5",Raw_Data[[#This Row],[Call Status]]="Escalated","2",Raw_Data[[#This Row],[Call Status]]="Pending","3",Raw_Data[[#This Row],[Call Status]]="Abandoned","0")</f>
        <v>3</v>
      </c>
      <c r="U1510" t="str">
        <f>TEXT(Raw_Data[[#This Row],[Call Date]],"mmmm")</f>
        <v>November</v>
      </c>
      <c r="V1510" t="str" cm="1">
        <f t="array" ref="V1510">_xlfn.IFS(Raw_Data[[#This Row],[Customer Satisfaction]]&lt;2,"Poor",Raw_Data[[#This Row],[Customer Satisfaction]]&lt;4,"Average",Raw_Data[[#This Row],[Customer Satisfaction]]&gt;=4,"Excellent")</f>
        <v>Excellent</v>
      </c>
    </row>
    <row r="1511" spans="2:22" x14ac:dyDescent="0.3">
      <c r="B1511" t="s">
        <v>2880</v>
      </c>
      <c r="C1511" s="2">
        <v>45902</v>
      </c>
      <c r="D1511" s="1">
        <v>0.42430555555555555</v>
      </c>
      <c r="E1511" t="s">
        <v>66</v>
      </c>
      <c r="F1511" t="s">
        <v>34</v>
      </c>
      <c r="G1511" t="s">
        <v>327</v>
      </c>
      <c r="H1511" t="s">
        <v>2392</v>
      </c>
      <c r="I1511" t="s">
        <v>23</v>
      </c>
      <c r="J1511" t="s">
        <v>42</v>
      </c>
      <c r="K1511" t="s">
        <v>25</v>
      </c>
      <c r="L1511" t="s">
        <v>25</v>
      </c>
      <c r="M1511">
        <v>3.8</v>
      </c>
      <c r="N1511">
        <v>8.6999999999999993</v>
      </c>
      <c r="O1511" t="s">
        <v>28</v>
      </c>
      <c r="P1511">
        <v>3</v>
      </c>
      <c r="Q1511" t="s">
        <v>615</v>
      </c>
      <c r="R1511" t="s">
        <v>28</v>
      </c>
      <c r="S1511">
        <v>0</v>
      </c>
      <c r="T1511" t="str" cm="1">
        <f t="array" ref="T1511">_xlfn.IFS(Raw_Data[[#This Row],[Call Status]]="Resolved","5",Raw_Data[[#This Row],[Call Status]]="Escalated","2",Raw_Data[[#This Row],[Call Status]]="Pending","3",Raw_Data[[#This Row],[Call Status]]="Abandoned","0")</f>
        <v>5</v>
      </c>
      <c r="U1511" t="str">
        <f>TEXT(Raw_Data[[#This Row],[Call Date]],"mmmm")</f>
        <v>September</v>
      </c>
      <c r="V1511" t="str" cm="1">
        <f t="array" ref="V1511">_xlfn.IFS(Raw_Data[[#This Row],[Customer Satisfaction]]&lt;2,"Poor",Raw_Data[[#This Row],[Customer Satisfaction]]&lt;4,"Average",Raw_Data[[#This Row],[Customer Satisfaction]]&gt;=4,"Excellent")</f>
        <v>Average</v>
      </c>
    </row>
    <row r="1512" spans="2:22" x14ac:dyDescent="0.3">
      <c r="B1512" t="s">
        <v>776</v>
      </c>
      <c r="C1512" s="2">
        <v>45893</v>
      </c>
      <c r="D1512" s="1">
        <v>0.70208333333333328</v>
      </c>
      <c r="E1512" t="s">
        <v>30</v>
      </c>
      <c r="F1512" t="s">
        <v>20</v>
      </c>
      <c r="G1512" t="s">
        <v>162</v>
      </c>
      <c r="H1512" t="s">
        <v>22</v>
      </c>
      <c r="I1512" t="s">
        <v>23</v>
      </c>
      <c r="J1512" t="s">
        <v>76</v>
      </c>
      <c r="K1512" t="s">
        <v>25</v>
      </c>
      <c r="L1512" t="s">
        <v>25</v>
      </c>
      <c r="M1512">
        <v>2.4</v>
      </c>
      <c r="N1512">
        <v>7.9</v>
      </c>
      <c r="O1512" t="s">
        <v>26</v>
      </c>
      <c r="P1512">
        <v>4</v>
      </c>
      <c r="Q1512" t="s">
        <v>615</v>
      </c>
      <c r="R1512" t="s">
        <v>28</v>
      </c>
      <c r="S1512">
        <v>125.54</v>
      </c>
      <c r="T1512" t="str" cm="1">
        <f t="array" ref="T1512">_xlfn.IFS(Raw_Data[[#This Row],[Call Status]]="Resolved","5",Raw_Data[[#This Row],[Call Status]]="Escalated","2",Raw_Data[[#This Row],[Call Status]]="Pending","3",Raw_Data[[#This Row],[Call Status]]="Abandoned","0")</f>
        <v>5</v>
      </c>
      <c r="U1512" t="str">
        <f>TEXT(Raw_Data[[#This Row],[Call Date]],"mmmm")</f>
        <v>August</v>
      </c>
      <c r="V1512" t="str" cm="1">
        <f t="array" ref="V1512">_xlfn.IFS(Raw_Data[[#This Row],[Customer Satisfaction]]&lt;2,"Poor",Raw_Data[[#This Row],[Customer Satisfaction]]&lt;4,"Average",Raw_Data[[#This Row],[Customer Satisfaction]]&gt;=4,"Excellent")</f>
        <v>Excellent</v>
      </c>
    </row>
    <row r="1513" spans="2:22" x14ac:dyDescent="0.3">
      <c r="B1513" t="s">
        <v>9718</v>
      </c>
      <c r="C1513" s="2">
        <v>45842</v>
      </c>
      <c r="D1513" s="1">
        <v>0.42569444444444443</v>
      </c>
      <c r="E1513" t="s">
        <v>84</v>
      </c>
      <c r="F1513" t="s">
        <v>34</v>
      </c>
      <c r="G1513" t="s">
        <v>327</v>
      </c>
      <c r="H1513" t="s">
        <v>22</v>
      </c>
      <c r="I1513" t="s">
        <v>23</v>
      </c>
      <c r="J1513" t="s">
        <v>49</v>
      </c>
      <c r="K1513" t="s">
        <v>8876</v>
      </c>
      <c r="L1513" t="s">
        <v>8877</v>
      </c>
      <c r="M1513">
        <v>5.2</v>
      </c>
      <c r="N1513">
        <v>16.8</v>
      </c>
      <c r="O1513" t="s">
        <v>28</v>
      </c>
      <c r="P1513">
        <v>2</v>
      </c>
      <c r="Q1513" t="s">
        <v>1014</v>
      </c>
      <c r="R1513" t="s">
        <v>28</v>
      </c>
      <c r="S1513">
        <v>72.45</v>
      </c>
      <c r="T1513" t="str" cm="1">
        <f t="array" ref="T1513">_xlfn.IFS(Raw_Data[[#This Row],[Call Status]]="Resolved","5",Raw_Data[[#This Row],[Call Status]]="Escalated","2",Raw_Data[[#This Row],[Call Status]]="Pending","3",Raw_Data[[#This Row],[Call Status]]="Abandoned","0")</f>
        <v>3</v>
      </c>
      <c r="U1513" t="str">
        <f>TEXT(Raw_Data[[#This Row],[Call Date]],"mmmm")</f>
        <v>July</v>
      </c>
      <c r="V1513" t="str" cm="1">
        <f t="array" ref="V1513">_xlfn.IFS(Raw_Data[[#This Row],[Customer Satisfaction]]&lt;2,"Poor",Raw_Data[[#This Row],[Customer Satisfaction]]&lt;4,"Average",Raw_Data[[#This Row],[Customer Satisfaction]]&gt;=4,"Excellent")</f>
        <v>Average</v>
      </c>
    </row>
    <row r="1514" spans="2:22" x14ac:dyDescent="0.3">
      <c r="B1514" t="s">
        <v>9307</v>
      </c>
      <c r="C1514" s="2">
        <v>45929</v>
      </c>
      <c r="D1514" s="1">
        <v>0.90833333333333333</v>
      </c>
      <c r="E1514" t="s">
        <v>108</v>
      </c>
      <c r="F1514" t="s">
        <v>48</v>
      </c>
      <c r="G1514" t="s">
        <v>250</v>
      </c>
      <c r="H1514" t="s">
        <v>2026</v>
      </c>
      <c r="I1514" t="s">
        <v>23</v>
      </c>
      <c r="J1514" t="s">
        <v>64</v>
      </c>
      <c r="K1514" t="s">
        <v>8876</v>
      </c>
      <c r="L1514" t="s">
        <v>8877</v>
      </c>
      <c r="M1514">
        <v>1.5</v>
      </c>
      <c r="N1514">
        <v>10.3</v>
      </c>
      <c r="O1514" t="s">
        <v>28</v>
      </c>
      <c r="P1514">
        <v>2</v>
      </c>
      <c r="Q1514" t="s">
        <v>615</v>
      </c>
      <c r="R1514" t="s">
        <v>28</v>
      </c>
      <c r="S1514">
        <v>84.97</v>
      </c>
      <c r="T1514" t="str" cm="1">
        <f t="array" ref="T1514">_xlfn.IFS(Raw_Data[[#This Row],[Call Status]]="Resolved","5",Raw_Data[[#This Row],[Call Status]]="Escalated","2",Raw_Data[[#This Row],[Call Status]]="Pending","3",Raw_Data[[#This Row],[Call Status]]="Abandoned","0")</f>
        <v>3</v>
      </c>
      <c r="U1514" t="str">
        <f>TEXT(Raw_Data[[#This Row],[Call Date]],"mmmm")</f>
        <v>September</v>
      </c>
      <c r="V1514" t="str" cm="1">
        <f t="array" ref="V1514">_xlfn.IFS(Raw_Data[[#This Row],[Customer Satisfaction]]&lt;2,"Poor",Raw_Data[[#This Row],[Customer Satisfaction]]&lt;4,"Average",Raw_Data[[#This Row],[Customer Satisfaction]]&gt;=4,"Excellent")</f>
        <v>Average</v>
      </c>
    </row>
    <row r="1515" spans="2:22" x14ac:dyDescent="0.3">
      <c r="B1515" t="s">
        <v>6271</v>
      </c>
      <c r="C1515" s="2">
        <v>45893</v>
      </c>
      <c r="D1515" s="1">
        <v>0.72986111111111107</v>
      </c>
      <c r="E1515" t="s">
        <v>70</v>
      </c>
      <c r="F1515" t="s">
        <v>48</v>
      </c>
      <c r="G1515" t="s">
        <v>250</v>
      </c>
      <c r="H1515" t="s">
        <v>22</v>
      </c>
      <c r="I1515" t="s">
        <v>23</v>
      </c>
      <c r="J1515" t="s">
        <v>55</v>
      </c>
      <c r="K1515" t="s">
        <v>25</v>
      </c>
      <c r="L1515" t="s">
        <v>3559</v>
      </c>
      <c r="M1515">
        <v>5.0999999999999996</v>
      </c>
      <c r="N1515">
        <v>9.3000000000000007</v>
      </c>
      <c r="O1515" t="s">
        <v>26</v>
      </c>
      <c r="P1515">
        <v>5</v>
      </c>
      <c r="Q1515" t="s">
        <v>27</v>
      </c>
      <c r="R1515" t="s">
        <v>28</v>
      </c>
      <c r="S1515">
        <v>159.63</v>
      </c>
      <c r="T1515" t="str" cm="1">
        <f t="array" ref="T1515">_xlfn.IFS(Raw_Data[[#This Row],[Call Status]]="Resolved","5",Raw_Data[[#This Row],[Call Status]]="Escalated","2",Raw_Data[[#This Row],[Call Status]]="Pending","3",Raw_Data[[#This Row],[Call Status]]="Abandoned","0")</f>
        <v>5</v>
      </c>
      <c r="U1515" t="str">
        <f>TEXT(Raw_Data[[#This Row],[Call Date]],"mmmm")</f>
        <v>August</v>
      </c>
      <c r="V1515" t="str" cm="1">
        <f t="array" ref="V1515">_xlfn.IFS(Raw_Data[[#This Row],[Customer Satisfaction]]&lt;2,"Poor",Raw_Data[[#This Row],[Customer Satisfaction]]&lt;4,"Average",Raw_Data[[#This Row],[Customer Satisfaction]]&gt;=4,"Excellent")</f>
        <v>Excellent</v>
      </c>
    </row>
    <row r="1516" spans="2:22" x14ac:dyDescent="0.3">
      <c r="B1516" t="s">
        <v>7921</v>
      </c>
      <c r="C1516" s="2">
        <v>45896</v>
      </c>
      <c r="D1516" s="1">
        <v>0.59861111111111109</v>
      </c>
      <c r="E1516" t="s">
        <v>33</v>
      </c>
      <c r="F1516" t="s">
        <v>48</v>
      </c>
      <c r="G1516" t="s">
        <v>162</v>
      </c>
      <c r="H1516" t="s">
        <v>22</v>
      </c>
      <c r="I1516" t="s">
        <v>1137</v>
      </c>
      <c r="J1516" t="s">
        <v>35</v>
      </c>
      <c r="K1516" t="s">
        <v>16</v>
      </c>
      <c r="L1516" t="s">
        <v>16</v>
      </c>
      <c r="M1516">
        <v>4.2</v>
      </c>
      <c r="N1516">
        <v>9.6999999999999993</v>
      </c>
      <c r="O1516" t="s">
        <v>28</v>
      </c>
      <c r="P1516">
        <v>3</v>
      </c>
      <c r="Q1516" t="s">
        <v>615</v>
      </c>
      <c r="R1516" t="s">
        <v>26</v>
      </c>
      <c r="S1516">
        <v>588.95000000000005</v>
      </c>
      <c r="T1516" t="str" cm="1">
        <f t="array" ref="T1516">_xlfn.IFS(Raw_Data[[#This Row],[Call Status]]="Resolved","5",Raw_Data[[#This Row],[Call Status]]="Escalated","2",Raw_Data[[#This Row],[Call Status]]="Pending","3",Raw_Data[[#This Row],[Call Status]]="Abandoned","0")</f>
        <v>2</v>
      </c>
      <c r="U1516" t="str">
        <f>TEXT(Raw_Data[[#This Row],[Call Date]],"mmmm")</f>
        <v>August</v>
      </c>
      <c r="V1516" t="str" cm="1">
        <f t="array" ref="V1516">_xlfn.IFS(Raw_Data[[#This Row],[Customer Satisfaction]]&lt;2,"Poor",Raw_Data[[#This Row],[Customer Satisfaction]]&lt;4,"Average",Raw_Data[[#This Row],[Customer Satisfaction]]&gt;=4,"Excellent")</f>
        <v>Average</v>
      </c>
    </row>
    <row r="1517" spans="2:22" x14ac:dyDescent="0.3">
      <c r="B1517" t="s">
        <v>1717</v>
      </c>
      <c r="C1517" s="2">
        <v>45923</v>
      </c>
      <c r="D1517" s="1">
        <v>0.83194444444444449</v>
      </c>
      <c r="E1517" t="s">
        <v>19</v>
      </c>
      <c r="F1517" t="s">
        <v>48</v>
      </c>
      <c r="G1517" t="s">
        <v>21</v>
      </c>
      <c r="H1517" t="s">
        <v>22</v>
      </c>
      <c r="I1517" t="s">
        <v>1128</v>
      </c>
      <c r="J1517" t="s">
        <v>64</v>
      </c>
      <c r="K1517" t="s">
        <v>25</v>
      </c>
      <c r="L1517" t="s">
        <v>25</v>
      </c>
      <c r="M1517">
        <v>0.7</v>
      </c>
      <c r="N1517">
        <v>5.0999999999999996</v>
      </c>
      <c r="O1517" t="s">
        <v>26</v>
      </c>
      <c r="P1517">
        <v>5</v>
      </c>
      <c r="Q1517" t="s">
        <v>27</v>
      </c>
      <c r="R1517" t="s">
        <v>28</v>
      </c>
      <c r="S1517">
        <v>102.86</v>
      </c>
      <c r="T1517" t="str" cm="1">
        <f t="array" ref="T1517">_xlfn.IFS(Raw_Data[[#This Row],[Call Status]]="Resolved","5",Raw_Data[[#This Row],[Call Status]]="Escalated","2",Raw_Data[[#This Row],[Call Status]]="Pending","3",Raw_Data[[#This Row],[Call Status]]="Abandoned","0")</f>
        <v>5</v>
      </c>
      <c r="U1517" t="str">
        <f>TEXT(Raw_Data[[#This Row],[Call Date]],"mmmm")</f>
        <v>September</v>
      </c>
      <c r="V1517" t="str" cm="1">
        <f t="array" ref="V1517">_xlfn.IFS(Raw_Data[[#This Row],[Customer Satisfaction]]&lt;2,"Poor",Raw_Data[[#This Row],[Customer Satisfaction]]&lt;4,"Average",Raw_Data[[#This Row],[Customer Satisfaction]]&gt;=4,"Excellent")</f>
        <v>Excellent</v>
      </c>
    </row>
    <row r="1518" spans="2:22" x14ac:dyDescent="0.3">
      <c r="B1518" t="s">
        <v>3617</v>
      </c>
      <c r="C1518" s="2">
        <v>46016</v>
      </c>
      <c r="D1518" s="1">
        <v>0.6743055555555556</v>
      </c>
      <c r="E1518" t="s">
        <v>57</v>
      </c>
      <c r="F1518" t="s">
        <v>34</v>
      </c>
      <c r="G1518" t="s">
        <v>327</v>
      </c>
      <c r="H1518" t="s">
        <v>2026</v>
      </c>
      <c r="I1518" t="s">
        <v>1137</v>
      </c>
      <c r="J1518" t="s">
        <v>64</v>
      </c>
      <c r="K1518" t="s">
        <v>25</v>
      </c>
      <c r="L1518" t="s">
        <v>3561</v>
      </c>
      <c r="M1518">
        <v>0.6</v>
      </c>
      <c r="N1518">
        <v>8.3000000000000007</v>
      </c>
      <c r="O1518" t="s">
        <v>26</v>
      </c>
      <c r="P1518">
        <v>5</v>
      </c>
      <c r="Q1518" t="s">
        <v>27</v>
      </c>
      <c r="R1518" t="s">
        <v>28</v>
      </c>
      <c r="S1518">
        <v>354.06</v>
      </c>
      <c r="T1518" t="str" cm="1">
        <f t="array" ref="T1518">_xlfn.IFS(Raw_Data[[#This Row],[Call Status]]="Resolved","5",Raw_Data[[#This Row],[Call Status]]="Escalated","2",Raw_Data[[#This Row],[Call Status]]="Pending","3",Raw_Data[[#This Row],[Call Status]]="Abandoned","0")</f>
        <v>5</v>
      </c>
      <c r="U1518" t="str">
        <f>TEXT(Raw_Data[[#This Row],[Call Date]],"mmmm")</f>
        <v>December</v>
      </c>
      <c r="V1518" t="str" cm="1">
        <f t="array" ref="V1518">_xlfn.IFS(Raw_Data[[#This Row],[Customer Satisfaction]]&lt;2,"Poor",Raw_Data[[#This Row],[Customer Satisfaction]]&lt;4,"Average",Raw_Data[[#This Row],[Customer Satisfaction]]&gt;=4,"Excellent")</f>
        <v>Excellent</v>
      </c>
    </row>
    <row r="1519" spans="2:22" x14ac:dyDescent="0.3">
      <c r="B1519" t="s">
        <v>1896</v>
      </c>
      <c r="C1519" s="2">
        <v>45997</v>
      </c>
      <c r="D1519" s="1">
        <v>0.56388888888888888</v>
      </c>
      <c r="E1519" t="s">
        <v>108</v>
      </c>
      <c r="F1519" t="s">
        <v>20</v>
      </c>
      <c r="G1519" t="s">
        <v>250</v>
      </c>
      <c r="H1519" t="s">
        <v>22</v>
      </c>
      <c r="I1519" t="s">
        <v>1137</v>
      </c>
      <c r="J1519" t="s">
        <v>55</v>
      </c>
      <c r="K1519" t="s">
        <v>25</v>
      </c>
      <c r="L1519" t="s">
        <v>25</v>
      </c>
      <c r="M1519">
        <v>2.8</v>
      </c>
      <c r="N1519">
        <v>12.2</v>
      </c>
      <c r="O1519" t="s">
        <v>28</v>
      </c>
      <c r="P1519">
        <v>5</v>
      </c>
      <c r="Q1519" t="s">
        <v>27</v>
      </c>
      <c r="R1519" t="s">
        <v>28</v>
      </c>
      <c r="S1519">
        <v>456.19</v>
      </c>
      <c r="T1519" t="str" cm="1">
        <f t="array" ref="T1519">_xlfn.IFS(Raw_Data[[#This Row],[Call Status]]="Resolved","5",Raw_Data[[#This Row],[Call Status]]="Escalated","2",Raw_Data[[#This Row],[Call Status]]="Pending","3",Raw_Data[[#This Row],[Call Status]]="Abandoned","0")</f>
        <v>5</v>
      </c>
      <c r="U1519" t="str">
        <f>TEXT(Raw_Data[[#This Row],[Call Date]],"mmmm")</f>
        <v>December</v>
      </c>
      <c r="V1519" t="str" cm="1">
        <f t="array" ref="V1519">_xlfn.IFS(Raw_Data[[#This Row],[Customer Satisfaction]]&lt;2,"Poor",Raw_Data[[#This Row],[Customer Satisfaction]]&lt;4,"Average",Raw_Data[[#This Row],[Customer Satisfaction]]&gt;=4,"Excellent")</f>
        <v>Excellent</v>
      </c>
    </row>
    <row r="1520" spans="2:22" x14ac:dyDescent="0.3">
      <c r="B1520" t="s">
        <v>2994</v>
      </c>
      <c r="C1520" s="2">
        <v>45722</v>
      </c>
      <c r="D1520" s="1">
        <v>0.6333333333333333</v>
      </c>
      <c r="E1520" t="s">
        <v>19</v>
      </c>
      <c r="F1520" t="s">
        <v>34</v>
      </c>
      <c r="G1520" t="s">
        <v>250</v>
      </c>
      <c r="H1520" t="s">
        <v>2392</v>
      </c>
      <c r="I1520" t="s">
        <v>23</v>
      </c>
      <c r="J1520" t="s">
        <v>49</v>
      </c>
      <c r="K1520" t="s">
        <v>25</v>
      </c>
      <c r="L1520" t="s">
        <v>25</v>
      </c>
      <c r="M1520">
        <v>2.2999999999999998</v>
      </c>
      <c r="N1520">
        <v>15.4</v>
      </c>
      <c r="O1520" t="s">
        <v>26</v>
      </c>
      <c r="P1520">
        <v>5</v>
      </c>
      <c r="Q1520" t="s">
        <v>27</v>
      </c>
      <c r="R1520" t="s">
        <v>28</v>
      </c>
      <c r="S1520">
        <v>198.56</v>
      </c>
      <c r="T1520" t="str" cm="1">
        <f t="array" ref="T1520">_xlfn.IFS(Raw_Data[[#This Row],[Call Status]]="Resolved","5",Raw_Data[[#This Row],[Call Status]]="Escalated","2",Raw_Data[[#This Row],[Call Status]]="Pending","3",Raw_Data[[#This Row],[Call Status]]="Abandoned","0")</f>
        <v>5</v>
      </c>
      <c r="U1520" t="str">
        <f>TEXT(Raw_Data[[#This Row],[Call Date]],"mmmm")</f>
        <v>March</v>
      </c>
      <c r="V1520" t="str" cm="1">
        <f t="array" ref="V1520">_xlfn.IFS(Raw_Data[[#This Row],[Customer Satisfaction]]&lt;2,"Poor",Raw_Data[[#This Row],[Customer Satisfaction]]&lt;4,"Average",Raw_Data[[#This Row],[Customer Satisfaction]]&gt;=4,"Excellent")</f>
        <v>Excellent</v>
      </c>
    </row>
    <row r="1521" spans="2:22" x14ac:dyDescent="0.3">
      <c r="B1521" t="s">
        <v>6965</v>
      </c>
      <c r="C1521" s="2">
        <v>45834</v>
      </c>
      <c r="D1521" s="1">
        <v>0.60347222222222219</v>
      </c>
      <c r="E1521" t="s">
        <v>110</v>
      </c>
      <c r="F1521" t="s">
        <v>38</v>
      </c>
      <c r="G1521" t="s">
        <v>327</v>
      </c>
      <c r="H1521" t="s">
        <v>22</v>
      </c>
      <c r="I1521" t="s">
        <v>23</v>
      </c>
      <c r="J1521" t="s">
        <v>49</v>
      </c>
      <c r="K1521" t="s">
        <v>25</v>
      </c>
      <c r="L1521" t="s">
        <v>3564</v>
      </c>
      <c r="M1521">
        <v>6.2</v>
      </c>
      <c r="N1521">
        <v>11.4</v>
      </c>
      <c r="O1521" t="s">
        <v>26</v>
      </c>
      <c r="P1521">
        <v>4</v>
      </c>
      <c r="Q1521" t="s">
        <v>27</v>
      </c>
      <c r="R1521" t="s">
        <v>28</v>
      </c>
      <c r="S1521">
        <v>62.26</v>
      </c>
      <c r="T1521" t="str" cm="1">
        <f t="array" ref="T1521">_xlfn.IFS(Raw_Data[[#This Row],[Call Status]]="Resolved","5",Raw_Data[[#This Row],[Call Status]]="Escalated","2",Raw_Data[[#This Row],[Call Status]]="Pending","3",Raw_Data[[#This Row],[Call Status]]="Abandoned","0")</f>
        <v>5</v>
      </c>
      <c r="U1521" t="str">
        <f>TEXT(Raw_Data[[#This Row],[Call Date]],"mmmm")</f>
        <v>June</v>
      </c>
      <c r="V1521" t="str" cm="1">
        <f t="array" ref="V1521">_xlfn.IFS(Raw_Data[[#This Row],[Customer Satisfaction]]&lt;2,"Poor",Raw_Data[[#This Row],[Customer Satisfaction]]&lt;4,"Average",Raw_Data[[#This Row],[Customer Satisfaction]]&gt;=4,"Excellent")</f>
        <v>Excellent</v>
      </c>
    </row>
    <row r="1522" spans="2:22" x14ac:dyDescent="0.3">
      <c r="B1522" t="s">
        <v>660</v>
      </c>
      <c r="C1522" s="2">
        <v>45660</v>
      </c>
      <c r="D1522" s="1">
        <v>0.82847222222222228</v>
      </c>
      <c r="E1522" t="s">
        <v>33</v>
      </c>
      <c r="F1522" t="s">
        <v>38</v>
      </c>
      <c r="G1522" t="s">
        <v>250</v>
      </c>
      <c r="H1522" t="s">
        <v>22</v>
      </c>
      <c r="I1522" t="s">
        <v>23</v>
      </c>
      <c r="J1522" t="s">
        <v>55</v>
      </c>
      <c r="K1522" t="s">
        <v>25</v>
      </c>
      <c r="L1522" t="s">
        <v>25</v>
      </c>
      <c r="M1522">
        <v>2.2000000000000002</v>
      </c>
      <c r="N1522">
        <v>10.7</v>
      </c>
      <c r="O1522" t="s">
        <v>26</v>
      </c>
      <c r="P1522">
        <v>2</v>
      </c>
      <c r="Q1522" t="s">
        <v>615</v>
      </c>
      <c r="R1522" t="s">
        <v>28</v>
      </c>
      <c r="S1522">
        <v>165.41</v>
      </c>
      <c r="T1522" t="str" cm="1">
        <f t="array" ref="T1522">_xlfn.IFS(Raw_Data[[#This Row],[Call Status]]="Resolved","5",Raw_Data[[#This Row],[Call Status]]="Escalated","2",Raw_Data[[#This Row],[Call Status]]="Pending","3",Raw_Data[[#This Row],[Call Status]]="Abandoned","0")</f>
        <v>5</v>
      </c>
      <c r="U1522" t="str">
        <f>TEXT(Raw_Data[[#This Row],[Call Date]],"mmmm")</f>
        <v>January</v>
      </c>
      <c r="V1522" t="str" cm="1">
        <f t="array" ref="V1522">_xlfn.IFS(Raw_Data[[#This Row],[Customer Satisfaction]]&lt;2,"Poor",Raw_Data[[#This Row],[Customer Satisfaction]]&lt;4,"Average",Raw_Data[[#This Row],[Customer Satisfaction]]&gt;=4,"Excellent")</f>
        <v>Average</v>
      </c>
    </row>
    <row r="1523" spans="2:22" x14ac:dyDescent="0.3">
      <c r="B1523" t="s">
        <v>2450</v>
      </c>
      <c r="C1523" s="2">
        <v>45799</v>
      </c>
      <c r="D1523" s="1">
        <v>0.50138888888888888</v>
      </c>
      <c r="E1523" t="s">
        <v>100</v>
      </c>
      <c r="F1523" t="s">
        <v>38</v>
      </c>
      <c r="G1523" t="s">
        <v>250</v>
      </c>
      <c r="H1523" t="s">
        <v>2392</v>
      </c>
      <c r="I1523" t="s">
        <v>1130</v>
      </c>
      <c r="J1523" t="s">
        <v>42</v>
      </c>
      <c r="K1523" t="s">
        <v>25</v>
      </c>
      <c r="L1523" t="s">
        <v>25</v>
      </c>
      <c r="M1523">
        <v>8.1</v>
      </c>
      <c r="N1523">
        <v>5.2</v>
      </c>
      <c r="O1523" t="s">
        <v>28</v>
      </c>
      <c r="P1523">
        <v>3</v>
      </c>
      <c r="Q1523" t="s">
        <v>615</v>
      </c>
      <c r="R1523" t="s">
        <v>28</v>
      </c>
      <c r="S1523">
        <v>581.13</v>
      </c>
      <c r="T1523" t="str" cm="1">
        <f t="array" ref="T1523">_xlfn.IFS(Raw_Data[[#This Row],[Call Status]]="Resolved","5",Raw_Data[[#This Row],[Call Status]]="Escalated","2",Raw_Data[[#This Row],[Call Status]]="Pending","3",Raw_Data[[#This Row],[Call Status]]="Abandoned","0")</f>
        <v>5</v>
      </c>
      <c r="U1523" t="str">
        <f>TEXT(Raw_Data[[#This Row],[Call Date]],"mmmm")</f>
        <v>May</v>
      </c>
      <c r="V1523" t="str" cm="1">
        <f t="array" ref="V1523">_xlfn.IFS(Raw_Data[[#This Row],[Customer Satisfaction]]&lt;2,"Poor",Raw_Data[[#This Row],[Customer Satisfaction]]&lt;4,"Average",Raw_Data[[#This Row],[Customer Satisfaction]]&gt;=4,"Excellent")</f>
        <v>Average</v>
      </c>
    </row>
    <row r="1524" spans="2:22" x14ac:dyDescent="0.3">
      <c r="B1524" t="s">
        <v>1614</v>
      </c>
      <c r="C1524" s="2">
        <v>45815</v>
      </c>
      <c r="D1524" s="1">
        <v>0.36041666666666666</v>
      </c>
      <c r="E1524" t="s">
        <v>37</v>
      </c>
      <c r="F1524" t="s">
        <v>38</v>
      </c>
      <c r="G1524" t="s">
        <v>250</v>
      </c>
      <c r="H1524" t="s">
        <v>22</v>
      </c>
      <c r="I1524" t="s">
        <v>1128</v>
      </c>
      <c r="J1524" t="s">
        <v>55</v>
      </c>
      <c r="K1524" t="s">
        <v>25</v>
      </c>
      <c r="L1524" t="s">
        <v>25</v>
      </c>
      <c r="M1524">
        <v>3.5</v>
      </c>
      <c r="N1524">
        <v>8.6999999999999993</v>
      </c>
      <c r="O1524" t="s">
        <v>26</v>
      </c>
      <c r="P1524">
        <v>3</v>
      </c>
      <c r="Q1524" t="s">
        <v>615</v>
      </c>
      <c r="R1524" t="s">
        <v>28</v>
      </c>
      <c r="S1524">
        <v>145.97999999999999</v>
      </c>
      <c r="T1524" t="str" cm="1">
        <f t="array" ref="T1524">_xlfn.IFS(Raw_Data[[#This Row],[Call Status]]="Resolved","5",Raw_Data[[#This Row],[Call Status]]="Escalated","2",Raw_Data[[#This Row],[Call Status]]="Pending","3",Raw_Data[[#This Row],[Call Status]]="Abandoned","0")</f>
        <v>5</v>
      </c>
      <c r="U1524" t="str">
        <f>TEXT(Raw_Data[[#This Row],[Call Date]],"mmmm")</f>
        <v>June</v>
      </c>
      <c r="V1524" t="str" cm="1">
        <f t="array" ref="V1524">_xlfn.IFS(Raw_Data[[#This Row],[Customer Satisfaction]]&lt;2,"Poor",Raw_Data[[#This Row],[Customer Satisfaction]]&lt;4,"Average",Raw_Data[[#This Row],[Customer Satisfaction]]&gt;=4,"Excellent")</f>
        <v>Average</v>
      </c>
    </row>
    <row r="1525" spans="2:22" x14ac:dyDescent="0.3">
      <c r="B1525" t="s">
        <v>3060</v>
      </c>
      <c r="C1525" s="2">
        <v>45981</v>
      </c>
      <c r="D1525" s="1">
        <v>0.78541666666666665</v>
      </c>
      <c r="E1525" t="s">
        <v>53</v>
      </c>
      <c r="F1525" t="s">
        <v>34</v>
      </c>
      <c r="G1525" t="s">
        <v>21</v>
      </c>
      <c r="H1525" t="s">
        <v>2392</v>
      </c>
      <c r="I1525" t="s">
        <v>23</v>
      </c>
      <c r="J1525" t="s">
        <v>45</v>
      </c>
      <c r="K1525" t="s">
        <v>25</v>
      </c>
      <c r="L1525" t="s">
        <v>25</v>
      </c>
      <c r="M1525">
        <v>2.8</v>
      </c>
      <c r="N1525">
        <v>12.7</v>
      </c>
      <c r="O1525" t="s">
        <v>26</v>
      </c>
      <c r="P1525">
        <v>5</v>
      </c>
      <c r="Q1525" t="s">
        <v>27</v>
      </c>
      <c r="R1525" t="s">
        <v>28</v>
      </c>
      <c r="S1525">
        <v>346.49</v>
      </c>
      <c r="T1525" t="str" cm="1">
        <f t="array" ref="T1525">_xlfn.IFS(Raw_Data[[#This Row],[Call Status]]="Resolved","5",Raw_Data[[#This Row],[Call Status]]="Escalated","2",Raw_Data[[#This Row],[Call Status]]="Pending","3",Raw_Data[[#This Row],[Call Status]]="Abandoned","0")</f>
        <v>5</v>
      </c>
      <c r="U1525" t="str">
        <f>TEXT(Raw_Data[[#This Row],[Call Date]],"mmmm")</f>
        <v>November</v>
      </c>
      <c r="V1525" t="str" cm="1">
        <f t="array" ref="V1525">_xlfn.IFS(Raw_Data[[#This Row],[Customer Satisfaction]]&lt;2,"Poor",Raw_Data[[#This Row],[Customer Satisfaction]]&lt;4,"Average",Raw_Data[[#This Row],[Customer Satisfaction]]&gt;=4,"Excellent")</f>
        <v>Excellent</v>
      </c>
    </row>
    <row r="1526" spans="2:22" x14ac:dyDescent="0.3">
      <c r="B1526" t="s">
        <v>3497</v>
      </c>
      <c r="C1526" s="2">
        <v>45803</v>
      </c>
      <c r="D1526" s="1">
        <v>0.39027777777777778</v>
      </c>
      <c r="E1526" t="s">
        <v>53</v>
      </c>
      <c r="F1526" t="s">
        <v>38</v>
      </c>
      <c r="G1526" t="s">
        <v>327</v>
      </c>
      <c r="H1526" t="s">
        <v>2026</v>
      </c>
      <c r="I1526" t="s">
        <v>23</v>
      </c>
      <c r="J1526" t="s">
        <v>55</v>
      </c>
      <c r="K1526" t="s">
        <v>25</v>
      </c>
      <c r="L1526" t="s">
        <v>25</v>
      </c>
      <c r="M1526">
        <v>2.9</v>
      </c>
      <c r="N1526">
        <v>11.2</v>
      </c>
      <c r="O1526" t="s">
        <v>26</v>
      </c>
      <c r="P1526">
        <v>5</v>
      </c>
      <c r="Q1526" t="s">
        <v>27</v>
      </c>
      <c r="R1526" t="s">
        <v>28</v>
      </c>
      <c r="S1526">
        <v>184.23</v>
      </c>
      <c r="T1526" t="str" cm="1">
        <f t="array" ref="T1526">_xlfn.IFS(Raw_Data[[#This Row],[Call Status]]="Resolved","5",Raw_Data[[#This Row],[Call Status]]="Escalated","2",Raw_Data[[#This Row],[Call Status]]="Pending","3",Raw_Data[[#This Row],[Call Status]]="Abandoned","0")</f>
        <v>5</v>
      </c>
      <c r="U1526" t="str">
        <f>TEXT(Raw_Data[[#This Row],[Call Date]],"mmmm")</f>
        <v>May</v>
      </c>
      <c r="V1526" t="str" cm="1">
        <f t="array" ref="V1526">_xlfn.IFS(Raw_Data[[#This Row],[Customer Satisfaction]]&lt;2,"Poor",Raw_Data[[#This Row],[Customer Satisfaction]]&lt;4,"Average",Raw_Data[[#This Row],[Customer Satisfaction]]&gt;=4,"Excellent")</f>
        <v>Excellent</v>
      </c>
    </row>
    <row r="1527" spans="2:22" x14ac:dyDescent="0.3">
      <c r="B1527" t="s">
        <v>2086</v>
      </c>
      <c r="C1527" s="2">
        <v>45950</v>
      </c>
      <c r="D1527" s="1">
        <v>0.79791666666666672</v>
      </c>
      <c r="E1527" t="s">
        <v>108</v>
      </c>
      <c r="F1527" t="s">
        <v>20</v>
      </c>
      <c r="G1527" t="s">
        <v>327</v>
      </c>
      <c r="H1527" t="s">
        <v>2026</v>
      </c>
      <c r="I1527" t="s">
        <v>1130</v>
      </c>
      <c r="J1527" t="s">
        <v>76</v>
      </c>
      <c r="K1527" t="s">
        <v>25</v>
      </c>
      <c r="L1527" t="s">
        <v>25</v>
      </c>
      <c r="M1527">
        <v>1.8</v>
      </c>
      <c r="N1527">
        <v>16.399999999999999</v>
      </c>
      <c r="O1527" t="s">
        <v>26</v>
      </c>
      <c r="P1527">
        <v>3</v>
      </c>
      <c r="Q1527" t="s">
        <v>615</v>
      </c>
      <c r="R1527" t="s">
        <v>28</v>
      </c>
      <c r="S1527">
        <v>304.19</v>
      </c>
      <c r="T1527" t="str" cm="1">
        <f t="array" ref="T1527">_xlfn.IFS(Raw_Data[[#This Row],[Call Status]]="Resolved","5",Raw_Data[[#This Row],[Call Status]]="Escalated","2",Raw_Data[[#This Row],[Call Status]]="Pending","3",Raw_Data[[#This Row],[Call Status]]="Abandoned","0")</f>
        <v>5</v>
      </c>
      <c r="U1527" t="str">
        <f>TEXT(Raw_Data[[#This Row],[Call Date]],"mmmm")</f>
        <v>October</v>
      </c>
      <c r="V1527" t="str" cm="1">
        <f t="array" ref="V1527">_xlfn.IFS(Raw_Data[[#This Row],[Customer Satisfaction]]&lt;2,"Poor",Raw_Data[[#This Row],[Customer Satisfaction]]&lt;4,"Average",Raw_Data[[#This Row],[Customer Satisfaction]]&gt;=4,"Excellent")</f>
        <v>Average</v>
      </c>
    </row>
    <row r="1528" spans="2:22" x14ac:dyDescent="0.3">
      <c r="B1528" t="s">
        <v>4770</v>
      </c>
      <c r="C1528" s="2">
        <v>45810</v>
      </c>
      <c r="D1528" s="1">
        <v>0.88611111111111107</v>
      </c>
      <c r="E1528" t="s">
        <v>70</v>
      </c>
      <c r="F1528" t="s">
        <v>20</v>
      </c>
      <c r="G1528" t="s">
        <v>250</v>
      </c>
      <c r="H1528" t="s">
        <v>22</v>
      </c>
      <c r="I1528" t="s">
        <v>1137</v>
      </c>
      <c r="J1528" t="s">
        <v>76</v>
      </c>
      <c r="K1528" t="s">
        <v>25</v>
      </c>
      <c r="L1528" t="s">
        <v>3561</v>
      </c>
      <c r="M1528">
        <v>7.7</v>
      </c>
      <c r="N1528">
        <v>9</v>
      </c>
      <c r="O1528" t="s">
        <v>26</v>
      </c>
      <c r="P1528">
        <v>5</v>
      </c>
      <c r="Q1528" t="s">
        <v>27</v>
      </c>
      <c r="R1528" t="s">
        <v>28</v>
      </c>
      <c r="S1528">
        <v>584.27</v>
      </c>
      <c r="T1528" t="str" cm="1">
        <f t="array" ref="T1528">_xlfn.IFS(Raw_Data[[#This Row],[Call Status]]="Resolved","5",Raw_Data[[#This Row],[Call Status]]="Escalated","2",Raw_Data[[#This Row],[Call Status]]="Pending","3",Raw_Data[[#This Row],[Call Status]]="Abandoned","0")</f>
        <v>5</v>
      </c>
      <c r="U1528" t="str">
        <f>TEXT(Raw_Data[[#This Row],[Call Date]],"mmmm")</f>
        <v>June</v>
      </c>
      <c r="V1528" t="str" cm="1">
        <f t="array" ref="V1528">_xlfn.IFS(Raw_Data[[#This Row],[Customer Satisfaction]]&lt;2,"Poor",Raw_Data[[#This Row],[Customer Satisfaction]]&lt;4,"Average",Raw_Data[[#This Row],[Customer Satisfaction]]&gt;=4,"Excellent")</f>
        <v>Excellent</v>
      </c>
    </row>
    <row r="1529" spans="2:22" x14ac:dyDescent="0.3">
      <c r="B1529" t="s">
        <v>5696</v>
      </c>
      <c r="C1529" s="2">
        <v>45850</v>
      </c>
      <c r="D1529" s="1">
        <v>0.51944444444444449</v>
      </c>
      <c r="E1529" t="s">
        <v>100</v>
      </c>
      <c r="F1529" t="s">
        <v>20</v>
      </c>
      <c r="G1529" t="s">
        <v>250</v>
      </c>
      <c r="H1529" t="s">
        <v>2026</v>
      </c>
      <c r="I1529" t="s">
        <v>23</v>
      </c>
      <c r="J1529" t="s">
        <v>35</v>
      </c>
      <c r="K1529" t="s">
        <v>25</v>
      </c>
      <c r="L1529" t="s">
        <v>3559</v>
      </c>
      <c r="M1529">
        <v>1.1000000000000001</v>
      </c>
      <c r="N1529">
        <v>16.100000000000001</v>
      </c>
      <c r="O1529" t="s">
        <v>26</v>
      </c>
      <c r="P1529">
        <v>5</v>
      </c>
      <c r="Q1529" t="s">
        <v>27</v>
      </c>
      <c r="R1529" t="s">
        <v>28</v>
      </c>
      <c r="S1529">
        <v>172.32</v>
      </c>
      <c r="T1529" t="str" cm="1">
        <f t="array" ref="T1529">_xlfn.IFS(Raw_Data[[#This Row],[Call Status]]="Resolved","5",Raw_Data[[#This Row],[Call Status]]="Escalated","2",Raw_Data[[#This Row],[Call Status]]="Pending","3",Raw_Data[[#This Row],[Call Status]]="Abandoned","0")</f>
        <v>5</v>
      </c>
      <c r="U1529" t="str">
        <f>TEXT(Raw_Data[[#This Row],[Call Date]],"mmmm")</f>
        <v>July</v>
      </c>
      <c r="V1529" t="str" cm="1">
        <f t="array" ref="V1529">_xlfn.IFS(Raw_Data[[#This Row],[Customer Satisfaction]]&lt;2,"Poor",Raw_Data[[#This Row],[Customer Satisfaction]]&lt;4,"Average",Raw_Data[[#This Row],[Customer Satisfaction]]&gt;=4,"Excellent")</f>
        <v>Excellent</v>
      </c>
    </row>
    <row r="1530" spans="2:22" x14ac:dyDescent="0.3">
      <c r="B1530" t="s">
        <v>7581</v>
      </c>
      <c r="C1530" s="2">
        <v>45730</v>
      </c>
      <c r="D1530" s="1">
        <v>0.69930555555555551</v>
      </c>
      <c r="E1530" t="s">
        <v>110</v>
      </c>
      <c r="F1530" t="s">
        <v>38</v>
      </c>
      <c r="G1530" t="s">
        <v>327</v>
      </c>
      <c r="H1530" t="s">
        <v>2392</v>
      </c>
      <c r="I1530" t="s">
        <v>1128</v>
      </c>
      <c r="J1530" t="s">
        <v>49</v>
      </c>
      <c r="K1530" t="s">
        <v>7253</v>
      </c>
      <c r="L1530" t="s">
        <v>7254</v>
      </c>
      <c r="M1530">
        <v>6.8</v>
      </c>
      <c r="N1530">
        <v>9.6999999999999993</v>
      </c>
      <c r="O1530" t="s">
        <v>28</v>
      </c>
      <c r="P1530">
        <v>2</v>
      </c>
      <c r="Q1530" t="s">
        <v>1014</v>
      </c>
      <c r="R1530" t="s">
        <v>28</v>
      </c>
      <c r="S1530">
        <v>118.42</v>
      </c>
      <c r="T1530" t="str" cm="1">
        <f t="array" ref="T1530">_xlfn.IFS(Raw_Data[[#This Row],[Call Status]]="Resolved","5",Raw_Data[[#This Row],[Call Status]]="Escalated","2",Raw_Data[[#This Row],[Call Status]]="Pending","3",Raw_Data[[#This Row],[Call Status]]="Abandoned","0")</f>
        <v>0</v>
      </c>
      <c r="U1530" t="str">
        <f>TEXT(Raw_Data[[#This Row],[Call Date]],"mmmm")</f>
        <v>March</v>
      </c>
      <c r="V1530" t="str" cm="1">
        <f t="array" ref="V1530">_xlfn.IFS(Raw_Data[[#This Row],[Customer Satisfaction]]&lt;2,"Poor",Raw_Data[[#This Row],[Customer Satisfaction]]&lt;4,"Average",Raw_Data[[#This Row],[Customer Satisfaction]]&gt;=4,"Excellent")</f>
        <v>Average</v>
      </c>
    </row>
    <row r="1531" spans="2:22" x14ac:dyDescent="0.3">
      <c r="B1531" t="s">
        <v>3415</v>
      </c>
      <c r="C1531" s="2">
        <v>45962</v>
      </c>
      <c r="D1531" s="1">
        <v>0.36041666666666666</v>
      </c>
      <c r="E1531" t="s">
        <v>66</v>
      </c>
      <c r="F1531" t="s">
        <v>34</v>
      </c>
      <c r="G1531" t="s">
        <v>162</v>
      </c>
      <c r="H1531" t="s">
        <v>2026</v>
      </c>
      <c r="I1531" t="s">
        <v>23</v>
      </c>
      <c r="J1531" t="s">
        <v>24</v>
      </c>
      <c r="K1531" t="s">
        <v>25</v>
      </c>
      <c r="L1531" t="s">
        <v>25</v>
      </c>
      <c r="M1531">
        <v>0.4</v>
      </c>
      <c r="N1531">
        <v>12.6</v>
      </c>
      <c r="O1531" t="s">
        <v>26</v>
      </c>
      <c r="P1531">
        <v>5</v>
      </c>
      <c r="Q1531" t="s">
        <v>27</v>
      </c>
      <c r="R1531" t="s">
        <v>28</v>
      </c>
      <c r="S1531">
        <v>164.3</v>
      </c>
      <c r="T1531" t="str" cm="1">
        <f t="array" ref="T1531">_xlfn.IFS(Raw_Data[[#This Row],[Call Status]]="Resolved","5",Raw_Data[[#This Row],[Call Status]]="Escalated","2",Raw_Data[[#This Row],[Call Status]]="Pending","3",Raw_Data[[#This Row],[Call Status]]="Abandoned","0")</f>
        <v>5</v>
      </c>
      <c r="U1531" t="str">
        <f>TEXT(Raw_Data[[#This Row],[Call Date]],"mmmm")</f>
        <v>November</v>
      </c>
      <c r="V1531" t="str" cm="1">
        <f t="array" ref="V1531">_xlfn.IFS(Raw_Data[[#This Row],[Customer Satisfaction]]&lt;2,"Poor",Raw_Data[[#This Row],[Customer Satisfaction]]&lt;4,"Average",Raw_Data[[#This Row],[Customer Satisfaction]]&gt;=4,"Excellent")</f>
        <v>Excellent</v>
      </c>
    </row>
    <row r="1532" spans="2:22" x14ac:dyDescent="0.3">
      <c r="B1532" t="s">
        <v>1362</v>
      </c>
      <c r="C1532" s="2">
        <v>46001</v>
      </c>
      <c r="D1532" s="1">
        <v>0.40069444444444446</v>
      </c>
      <c r="E1532" t="s">
        <v>66</v>
      </c>
      <c r="F1532" t="s">
        <v>34</v>
      </c>
      <c r="G1532" t="s">
        <v>250</v>
      </c>
      <c r="H1532" t="s">
        <v>22</v>
      </c>
      <c r="I1532" t="s">
        <v>1128</v>
      </c>
      <c r="J1532" t="s">
        <v>55</v>
      </c>
      <c r="K1532" t="s">
        <v>25</v>
      </c>
      <c r="L1532" t="s">
        <v>25</v>
      </c>
      <c r="M1532">
        <v>3.9</v>
      </c>
      <c r="N1532">
        <v>5.0999999999999996</v>
      </c>
      <c r="O1532" t="s">
        <v>26</v>
      </c>
      <c r="P1532">
        <v>4</v>
      </c>
      <c r="Q1532" t="s">
        <v>27</v>
      </c>
      <c r="R1532" t="s">
        <v>28</v>
      </c>
      <c r="S1532">
        <v>62.98</v>
      </c>
      <c r="T1532" t="str" cm="1">
        <f t="array" ref="T1532">_xlfn.IFS(Raw_Data[[#This Row],[Call Status]]="Resolved","5",Raw_Data[[#This Row],[Call Status]]="Escalated","2",Raw_Data[[#This Row],[Call Status]]="Pending","3",Raw_Data[[#This Row],[Call Status]]="Abandoned","0")</f>
        <v>5</v>
      </c>
      <c r="U1532" t="str">
        <f>TEXT(Raw_Data[[#This Row],[Call Date]],"mmmm")</f>
        <v>December</v>
      </c>
      <c r="V1532" t="str" cm="1">
        <f t="array" ref="V1532">_xlfn.IFS(Raw_Data[[#This Row],[Customer Satisfaction]]&lt;2,"Poor",Raw_Data[[#This Row],[Customer Satisfaction]]&lt;4,"Average",Raw_Data[[#This Row],[Customer Satisfaction]]&gt;=4,"Excellent")</f>
        <v>Excellent</v>
      </c>
    </row>
    <row r="1533" spans="2:22" x14ac:dyDescent="0.3">
      <c r="B1533" t="s">
        <v>1766</v>
      </c>
      <c r="C1533" s="2">
        <v>45797</v>
      </c>
      <c r="D1533" s="1">
        <v>0.41041666666666665</v>
      </c>
      <c r="E1533" t="s">
        <v>70</v>
      </c>
      <c r="F1533" t="s">
        <v>34</v>
      </c>
      <c r="G1533" t="s">
        <v>21</v>
      </c>
      <c r="H1533" t="s">
        <v>22</v>
      </c>
      <c r="I1533" t="s">
        <v>1137</v>
      </c>
      <c r="J1533" t="s">
        <v>31</v>
      </c>
      <c r="K1533" t="s">
        <v>25</v>
      </c>
      <c r="L1533" t="s">
        <v>25</v>
      </c>
      <c r="M1533">
        <v>5.6</v>
      </c>
      <c r="N1533">
        <v>9.5</v>
      </c>
      <c r="O1533" t="s">
        <v>26</v>
      </c>
      <c r="P1533">
        <v>5</v>
      </c>
      <c r="Q1533" t="s">
        <v>27</v>
      </c>
      <c r="R1533" t="s">
        <v>28</v>
      </c>
      <c r="S1533">
        <v>781.37</v>
      </c>
      <c r="T1533" t="str" cm="1">
        <f t="array" ref="T1533">_xlfn.IFS(Raw_Data[[#This Row],[Call Status]]="Resolved","5",Raw_Data[[#This Row],[Call Status]]="Escalated","2",Raw_Data[[#This Row],[Call Status]]="Pending","3",Raw_Data[[#This Row],[Call Status]]="Abandoned","0")</f>
        <v>5</v>
      </c>
      <c r="U1533" t="str">
        <f>TEXT(Raw_Data[[#This Row],[Call Date]],"mmmm")</f>
        <v>May</v>
      </c>
      <c r="V1533" t="str" cm="1">
        <f t="array" ref="V1533">_xlfn.IFS(Raw_Data[[#This Row],[Customer Satisfaction]]&lt;2,"Poor",Raw_Data[[#This Row],[Customer Satisfaction]]&lt;4,"Average",Raw_Data[[#This Row],[Customer Satisfaction]]&gt;=4,"Excellent")</f>
        <v>Excellent</v>
      </c>
    </row>
    <row r="1534" spans="2:22" x14ac:dyDescent="0.3">
      <c r="B1534" t="s">
        <v>3411</v>
      </c>
      <c r="C1534" s="2">
        <v>45844</v>
      </c>
      <c r="D1534" s="1">
        <v>0.43888888888888888</v>
      </c>
      <c r="E1534" t="s">
        <v>84</v>
      </c>
      <c r="F1534" t="s">
        <v>20</v>
      </c>
      <c r="G1534" t="s">
        <v>162</v>
      </c>
      <c r="H1534" t="s">
        <v>2026</v>
      </c>
      <c r="I1534" t="s">
        <v>23</v>
      </c>
      <c r="J1534" t="s">
        <v>64</v>
      </c>
      <c r="K1534" t="s">
        <v>25</v>
      </c>
      <c r="L1534" t="s">
        <v>25</v>
      </c>
      <c r="M1534">
        <v>1.6</v>
      </c>
      <c r="N1534">
        <v>11.7</v>
      </c>
      <c r="O1534" t="s">
        <v>26</v>
      </c>
      <c r="P1534">
        <v>5</v>
      </c>
      <c r="Q1534" t="s">
        <v>27</v>
      </c>
      <c r="R1534" t="s">
        <v>28</v>
      </c>
      <c r="S1534">
        <v>183.9</v>
      </c>
      <c r="T1534" t="str" cm="1">
        <f t="array" ref="T1534">_xlfn.IFS(Raw_Data[[#This Row],[Call Status]]="Resolved","5",Raw_Data[[#This Row],[Call Status]]="Escalated","2",Raw_Data[[#This Row],[Call Status]]="Pending","3",Raw_Data[[#This Row],[Call Status]]="Abandoned","0")</f>
        <v>5</v>
      </c>
      <c r="U1534" t="str">
        <f>TEXT(Raw_Data[[#This Row],[Call Date]],"mmmm")</f>
        <v>July</v>
      </c>
      <c r="V1534" t="str" cm="1">
        <f t="array" ref="V1534">_xlfn.IFS(Raw_Data[[#This Row],[Customer Satisfaction]]&lt;2,"Poor",Raw_Data[[#This Row],[Customer Satisfaction]]&lt;4,"Average",Raw_Data[[#This Row],[Customer Satisfaction]]&gt;=4,"Excellent")</f>
        <v>Excellent</v>
      </c>
    </row>
    <row r="1535" spans="2:22" x14ac:dyDescent="0.3">
      <c r="B1535" t="s">
        <v>3702</v>
      </c>
      <c r="C1535" s="2">
        <v>45950</v>
      </c>
      <c r="D1535" s="1">
        <v>0.43055555555555558</v>
      </c>
      <c r="E1535" t="s">
        <v>110</v>
      </c>
      <c r="F1535" t="s">
        <v>34</v>
      </c>
      <c r="G1535" t="s">
        <v>250</v>
      </c>
      <c r="H1535" t="s">
        <v>2026</v>
      </c>
      <c r="I1535" t="s">
        <v>1137</v>
      </c>
      <c r="J1535" t="s">
        <v>45</v>
      </c>
      <c r="K1535" t="s">
        <v>25</v>
      </c>
      <c r="L1535" t="s">
        <v>3559</v>
      </c>
      <c r="M1535">
        <v>1</v>
      </c>
      <c r="N1535">
        <v>1</v>
      </c>
      <c r="O1535" t="s">
        <v>26</v>
      </c>
      <c r="P1535">
        <v>5</v>
      </c>
      <c r="Q1535" t="s">
        <v>27</v>
      </c>
      <c r="R1535" t="s">
        <v>28</v>
      </c>
      <c r="S1535">
        <v>180.12</v>
      </c>
      <c r="T1535" t="str" cm="1">
        <f t="array" ref="T1535">_xlfn.IFS(Raw_Data[[#This Row],[Call Status]]="Resolved","5",Raw_Data[[#This Row],[Call Status]]="Escalated","2",Raw_Data[[#This Row],[Call Status]]="Pending","3",Raw_Data[[#This Row],[Call Status]]="Abandoned","0")</f>
        <v>5</v>
      </c>
      <c r="U1535" t="str">
        <f>TEXT(Raw_Data[[#This Row],[Call Date]],"mmmm")</f>
        <v>October</v>
      </c>
      <c r="V1535" t="str" cm="1">
        <f t="array" ref="V1535">_xlfn.IFS(Raw_Data[[#This Row],[Customer Satisfaction]]&lt;2,"Poor",Raw_Data[[#This Row],[Customer Satisfaction]]&lt;4,"Average",Raw_Data[[#This Row],[Customer Satisfaction]]&gt;=4,"Excellent")</f>
        <v>Excellent</v>
      </c>
    </row>
    <row r="1536" spans="2:22" x14ac:dyDescent="0.3">
      <c r="B1536" t="s">
        <v>6134</v>
      </c>
      <c r="C1536" s="2">
        <v>45718</v>
      </c>
      <c r="D1536" s="1">
        <v>0.42986111111111114</v>
      </c>
      <c r="E1536" t="s">
        <v>108</v>
      </c>
      <c r="F1536" t="s">
        <v>48</v>
      </c>
      <c r="G1536" t="s">
        <v>162</v>
      </c>
      <c r="H1536" t="s">
        <v>22</v>
      </c>
      <c r="I1536" t="s">
        <v>23</v>
      </c>
      <c r="J1536" t="s">
        <v>55</v>
      </c>
      <c r="K1536" t="s">
        <v>25</v>
      </c>
      <c r="L1536" t="s">
        <v>3559</v>
      </c>
      <c r="M1536">
        <v>6.9</v>
      </c>
      <c r="N1536">
        <v>6.1</v>
      </c>
      <c r="O1536" t="s">
        <v>26</v>
      </c>
      <c r="P1536">
        <v>3</v>
      </c>
      <c r="Q1536" t="s">
        <v>615</v>
      </c>
      <c r="R1536" t="s">
        <v>28</v>
      </c>
      <c r="S1536">
        <v>59.68</v>
      </c>
      <c r="T1536" t="str" cm="1">
        <f t="array" ref="T1536">_xlfn.IFS(Raw_Data[[#This Row],[Call Status]]="Resolved","5",Raw_Data[[#This Row],[Call Status]]="Escalated","2",Raw_Data[[#This Row],[Call Status]]="Pending","3",Raw_Data[[#This Row],[Call Status]]="Abandoned","0")</f>
        <v>5</v>
      </c>
      <c r="U1536" t="str">
        <f>TEXT(Raw_Data[[#This Row],[Call Date]],"mmmm")</f>
        <v>March</v>
      </c>
      <c r="V1536" t="str" cm="1">
        <f t="array" ref="V1536">_xlfn.IFS(Raw_Data[[#This Row],[Customer Satisfaction]]&lt;2,"Poor",Raw_Data[[#This Row],[Customer Satisfaction]]&lt;4,"Average",Raw_Data[[#This Row],[Customer Satisfaction]]&gt;=4,"Excellent")</f>
        <v>Average</v>
      </c>
    </row>
    <row r="1537" spans="2:22" x14ac:dyDescent="0.3">
      <c r="B1537" t="s">
        <v>6939</v>
      </c>
      <c r="C1537" s="2">
        <v>45855</v>
      </c>
      <c r="D1537" s="1">
        <v>0.55972222222222223</v>
      </c>
      <c r="E1537" t="s">
        <v>84</v>
      </c>
      <c r="F1537" t="s">
        <v>34</v>
      </c>
      <c r="G1537" t="s">
        <v>250</v>
      </c>
      <c r="H1537" t="s">
        <v>22</v>
      </c>
      <c r="I1537" t="s">
        <v>23</v>
      </c>
      <c r="J1537" t="s">
        <v>76</v>
      </c>
      <c r="K1537" t="s">
        <v>25</v>
      </c>
      <c r="L1537" t="s">
        <v>3564</v>
      </c>
      <c r="M1537">
        <v>4.0999999999999996</v>
      </c>
      <c r="N1537">
        <v>7.6</v>
      </c>
      <c r="O1537" t="s">
        <v>26</v>
      </c>
      <c r="P1537">
        <v>4</v>
      </c>
      <c r="Q1537" t="s">
        <v>27</v>
      </c>
      <c r="R1537" t="s">
        <v>28</v>
      </c>
      <c r="S1537">
        <v>310.92</v>
      </c>
      <c r="T1537" t="str" cm="1">
        <f t="array" ref="T1537">_xlfn.IFS(Raw_Data[[#This Row],[Call Status]]="Resolved","5",Raw_Data[[#This Row],[Call Status]]="Escalated","2",Raw_Data[[#This Row],[Call Status]]="Pending","3",Raw_Data[[#This Row],[Call Status]]="Abandoned","0")</f>
        <v>5</v>
      </c>
      <c r="U1537" t="str">
        <f>TEXT(Raw_Data[[#This Row],[Call Date]],"mmmm")</f>
        <v>July</v>
      </c>
      <c r="V1537" t="str" cm="1">
        <f t="array" ref="V1537">_xlfn.IFS(Raw_Data[[#This Row],[Customer Satisfaction]]&lt;2,"Poor",Raw_Data[[#This Row],[Customer Satisfaction]]&lt;4,"Average",Raw_Data[[#This Row],[Customer Satisfaction]]&gt;=4,"Excellent")</f>
        <v>Excellent</v>
      </c>
    </row>
    <row r="1538" spans="2:22" x14ac:dyDescent="0.3">
      <c r="B1538" t="s">
        <v>1165</v>
      </c>
      <c r="C1538" s="2">
        <v>45952</v>
      </c>
      <c r="D1538" s="1">
        <v>0.69722222222222219</v>
      </c>
      <c r="E1538" t="s">
        <v>47</v>
      </c>
      <c r="F1538" t="s">
        <v>38</v>
      </c>
      <c r="G1538" t="s">
        <v>250</v>
      </c>
      <c r="H1538" t="s">
        <v>22</v>
      </c>
      <c r="I1538" t="s">
        <v>1128</v>
      </c>
      <c r="J1538" t="s">
        <v>42</v>
      </c>
      <c r="K1538" t="s">
        <v>25</v>
      </c>
      <c r="L1538" t="s">
        <v>25</v>
      </c>
      <c r="M1538">
        <v>5</v>
      </c>
      <c r="N1538">
        <v>10.3</v>
      </c>
      <c r="O1538" t="s">
        <v>28</v>
      </c>
      <c r="P1538">
        <v>1</v>
      </c>
      <c r="Q1538" t="s">
        <v>1014</v>
      </c>
      <c r="R1538" t="s">
        <v>28</v>
      </c>
      <c r="S1538">
        <v>92.71</v>
      </c>
      <c r="T1538" t="str" cm="1">
        <f t="array" ref="T1538">_xlfn.IFS(Raw_Data[[#This Row],[Call Status]]="Resolved","5",Raw_Data[[#This Row],[Call Status]]="Escalated","2",Raw_Data[[#This Row],[Call Status]]="Pending","3",Raw_Data[[#This Row],[Call Status]]="Abandoned","0")</f>
        <v>5</v>
      </c>
      <c r="U1538" t="str">
        <f>TEXT(Raw_Data[[#This Row],[Call Date]],"mmmm")</f>
        <v>October</v>
      </c>
      <c r="V1538" t="str" cm="1">
        <f t="array" ref="V1538">_xlfn.IFS(Raw_Data[[#This Row],[Customer Satisfaction]]&lt;2,"Poor",Raw_Data[[#This Row],[Customer Satisfaction]]&lt;4,"Average",Raw_Data[[#This Row],[Customer Satisfaction]]&gt;=4,"Excellent")</f>
        <v>Poor</v>
      </c>
    </row>
    <row r="1539" spans="2:22" x14ac:dyDescent="0.3">
      <c r="B1539" t="s">
        <v>7160</v>
      </c>
      <c r="C1539" s="2">
        <v>45976</v>
      </c>
      <c r="D1539" s="1">
        <v>0.41597222222222224</v>
      </c>
      <c r="E1539" t="s">
        <v>156</v>
      </c>
      <c r="F1539" t="s">
        <v>20</v>
      </c>
      <c r="G1539" t="s">
        <v>162</v>
      </c>
      <c r="H1539" t="s">
        <v>22</v>
      </c>
      <c r="I1539" t="s">
        <v>23</v>
      </c>
      <c r="J1539" t="s">
        <v>35</v>
      </c>
      <c r="K1539" t="s">
        <v>25</v>
      </c>
      <c r="L1539" t="s">
        <v>3564</v>
      </c>
      <c r="M1539">
        <v>4.3</v>
      </c>
      <c r="N1539">
        <v>9.6999999999999993</v>
      </c>
      <c r="O1539" t="s">
        <v>28</v>
      </c>
      <c r="P1539">
        <v>5</v>
      </c>
      <c r="Q1539" t="s">
        <v>27</v>
      </c>
      <c r="R1539" t="s">
        <v>28</v>
      </c>
      <c r="S1539">
        <v>123.05</v>
      </c>
      <c r="T1539" t="str" cm="1">
        <f t="array" ref="T1539">_xlfn.IFS(Raw_Data[[#This Row],[Call Status]]="Resolved","5",Raw_Data[[#This Row],[Call Status]]="Escalated","2",Raw_Data[[#This Row],[Call Status]]="Pending","3",Raw_Data[[#This Row],[Call Status]]="Abandoned","0")</f>
        <v>5</v>
      </c>
      <c r="U1539" t="str">
        <f>TEXT(Raw_Data[[#This Row],[Call Date]],"mmmm")</f>
        <v>November</v>
      </c>
      <c r="V1539" t="str" cm="1">
        <f t="array" ref="V1539">_xlfn.IFS(Raw_Data[[#This Row],[Customer Satisfaction]]&lt;2,"Poor",Raw_Data[[#This Row],[Customer Satisfaction]]&lt;4,"Average",Raw_Data[[#This Row],[Customer Satisfaction]]&gt;=4,"Excellent")</f>
        <v>Excellent</v>
      </c>
    </row>
    <row r="1540" spans="2:22" x14ac:dyDescent="0.3">
      <c r="B1540" t="s">
        <v>5101</v>
      </c>
      <c r="C1540" s="2">
        <v>45959</v>
      </c>
      <c r="D1540" s="1">
        <v>0.66805555555555551</v>
      </c>
      <c r="E1540" t="s">
        <v>63</v>
      </c>
      <c r="F1540" t="s">
        <v>38</v>
      </c>
      <c r="G1540" t="s">
        <v>162</v>
      </c>
      <c r="H1540" t="s">
        <v>22</v>
      </c>
      <c r="I1540" t="s">
        <v>1128</v>
      </c>
      <c r="J1540" t="s">
        <v>24</v>
      </c>
      <c r="K1540" t="s">
        <v>25</v>
      </c>
      <c r="L1540" t="s">
        <v>3564</v>
      </c>
      <c r="M1540">
        <v>0.8</v>
      </c>
      <c r="N1540">
        <v>4.0999999999999996</v>
      </c>
      <c r="O1540" t="s">
        <v>26</v>
      </c>
      <c r="P1540">
        <v>5</v>
      </c>
      <c r="Q1540" t="s">
        <v>27</v>
      </c>
      <c r="R1540" t="s">
        <v>28</v>
      </c>
      <c r="S1540">
        <v>79.34</v>
      </c>
      <c r="T1540" t="str" cm="1">
        <f t="array" ref="T1540">_xlfn.IFS(Raw_Data[[#This Row],[Call Status]]="Resolved","5",Raw_Data[[#This Row],[Call Status]]="Escalated","2",Raw_Data[[#This Row],[Call Status]]="Pending","3",Raw_Data[[#This Row],[Call Status]]="Abandoned","0")</f>
        <v>5</v>
      </c>
      <c r="U1540" t="str">
        <f>TEXT(Raw_Data[[#This Row],[Call Date]],"mmmm")</f>
        <v>October</v>
      </c>
      <c r="V1540" t="str" cm="1">
        <f t="array" ref="V1540">_xlfn.IFS(Raw_Data[[#This Row],[Customer Satisfaction]]&lt;2,"Poor",Raw_Data[[#This Row],[Customer Satisfaction]]&lt;4,"Average",Raw_Data[[#This Row],[Customer Satisfaction]]&gt;=4,"Excellent")</f>
        <v>Excellent</v>
      </c>
    </row>
    <row r="1541" spans="2:22" x14ac:dyDescent="0.3">
      <c r="B1541" t="s">
        <v>6376</v>
      </c>
      <c r="C1541" s="2">
        <v>46001</v>
      </c>
      <c r="D1541" s="1">
        <v>0.54791666666666672</v>
      </c>
      <c r="E1541" t="s">
        <v>57</v>
      </c>
      <c r="F1541" t="s">
        <v>34</v>
      </c>
      <c r="G1541" t="s">
        <v>327</v>
      </c>
      <c r="H1541" t="s">
        <v>22</v>
      </c>
      <c r="I1541" t="s">
        <v>23</v>
      </c>
      <c r="J1541" t="s">
        <v>45</v>
      </c>
      <c r="K1541" t="s">
        <v>25</v>
      </c>
      <c r="L1541" t="s">
        <v>3570</v>
      </c>
      <c r="M1541">
        <v>4.5</v>
      </c>
      <c r="N1541">
        <v>10.1</v>
      </c>
      <c r="O1541" t="s">
        <v>26</v>
      </c>
      <c r="P1541">
        <v>4</v>
      </c>
      <c r="Q1541" t="s">
        <v>615</v>
      </c>
      <c r="R1541" t="s">
        <v>28</v>
      </c>
      <c r="S1541">
        <v>112.35</v>
      </c>
      <c r="T1541" t="str" cm="1">
        <f t="array" ref="T1541">_xlfn.IFS(Raw_Data[[#This Row],[Call Status]]="Resolved","5",Raw_Data[[#This Row],[Call Status]]="Escalated","2",Raw_Data[[#This Row],[Call Status]]="Pending","3",Raw_Data[[#This Row],[Call Status]]="Abandoned","0")</f>
        <v>5</v>
      </c>
      <c r="U1541" t="str">
        <f>TEXT(Raw_Data[[#This Row],[Call Date]],"mmmm")</f>
        <v>December</v>
      </c>
      <c r="V1541" t="str" cm="1">
        <f t="array" ref="V1541">_xlfn.IFS(Raw_Data[[#This Row],[Customer Satisfaction]]&lt;2,"Poor",Raw_Data[[#This Row],[Customer Satisfaction]]&lt;4,"Average",Raw_Data[[#This Row],[Customer Satisfaction]]&gt;=4,"Excellent")</f>
        <v>Excellent</v>
      </c>
    </row>
    <row r="1542" spans="2:22" x14ac:dyDescent="0.3">
      <c r="B1542" t="s">
        <v>8050</v>
      </c>
      <c r="C1542" s="2">
        <v>45668</v>
      </c>
      <c r="D1542" s="1">
        <v>0.4152777777777778</v>
      </c>
      <c r="E1542" t="s">
        <v>53</v>
      </c>
      <c r="F1542" t="s">
        <v>48</v>
      </c>
      <c r="G1542" t="s">
        <v>162</v>
      </c>
      <c r="H1542" t="s">
        <v>2026</v>
      </c>
      <c r="I1542" t="s">
        <v>1128</v>
      </c>
      <c r="J1542" t="s">
        <v>49</v>
      </c>
      <c r="K1542" t="s">
        <v>16</v>
      </c>
      <c r="L1542" t="s">
        <v>16</v>
      </c>
      <c r="M1542">
        <v>2</v>
      </c>
      <c r="N1542">
        <v>5.6</v>
      </c>
      <c r="O1542" t="s">
        <v>28</v>
      </c>
      <c r="P1542">
        <v>4</v>
      </c>
      <c r="Q1542" t="s">
        <v>615</v>
      </c>
      <c r="R1542" t="s">
        <v>26</v>
      </c>
      <c r="S1542">
        <v>142.93</v>
      </c>
      <c r="T1542" t="str" cm="1">
        <f t="array" ref="T1542">_xlfn.IFS(Raw_Data[[#This Row],[Call Status]]="Resolved","5",Raw_Data[[#This Row],[Call Status]]="Escalated","2",Raw_Data[[#This Row],[Call Status]]="Pending","3",Raw_Data[[#This Row],[Call Status]]="Abandoned","0")</f>
        <v>2</v>
      </c>
      <c r="U1542" t="str">
        <f>TEXT(Raw_Data[[#This Row],[Call Date]],"mmmm")</f>
        <v>January</v>
      </c>
      <c r="V1542" t="str" cm="1">
        <f t="array" ref="V1542">_xlfn.IFS(Raw_Data[[#This Row],[Customer Satisfaction]]&lt;2,"Poor",Raw_Data[[#This Row],[Customer Satisfaction]]&lt;4,"Average",Raw_Data[[#This Row],[Customer Satisfaction]]&gt;=4,"Excellent")</f>
        <v>Excellent</v>
      </c>
    </row>
    <row r="1543" spans="2:22" x14ac:dyDescent="0.3">
      <c r="B1543" t="s">
        <v>749</v>
      </c>
      <c r="C1543" s="2">
        <v>45719</v>
      </c>
      <c r="D1543" s="1">
        <v>0.77777777777777779</v>
      </c>
      <c r="E1543" t="s">
        <v>70</v>
      </c>
      <c r="F1543" t="s">
        <v>48</v>
      </c>
      <c r="G1543" t="s">
        <v>250</v>
      </c>
      <c r="H1543" t="s">
        <v>22</v>
      </c>
      <c r="I1543" t="s">
        <v>23</v>
      </c>
      <c r="J1543" t="s">
        <v>64</v>
      </c>
      <c r="K1543" t="s">
        <v>25</v>
      </c>
      <c r="L1543" t="s">
        <v>25</v>
      </c>
      <c r="M1543">
        <v>3.3</v>
      </c>
      <c r="N1543">
        <v>14.6</v>
      </c>
      <c r="O1543" t="s">
        <v>26</v>
      </c>
      <c r="P1543">
        <v>4</v>
      </c>
      <c r="Q1543" t="s">
        <v>615</v>
      </c>
      <c r="R1543" t="s">
        <v>28</v>
      </c>
      <c r="S1543">
        <v>202.22</v>
      </c>
      <c r="T1543" t="str" cm="1">
        <f t="array" ref="T1543">_xlfn.IFS(Raw_Data[[#This Row],[Call Status]]="Resolved","5",Raw_Data[[#This Row],[Call Status]]="Escalated","2",Raw_Data[[#This Row],[Call Status]]="Pending","3",Raw_Data[[#This Row],[Call Status]]="Abandoned","0")</f>
        <v>5</v>
      </c>
      <c r="U1543" t="str">
        <f>TEXT(Raw_Data[[#This Row],[Call Date]],"mmmm")</f>
        <v>March</v>
      </c>
      <c r="V1543" t="str" cm="1">
        <f t="array" ref="V1543">_xlfn.IFS(Raw_Data[[#This Row],[Customer Satisfaction]]&lt;2,"Poor",Raw_Data[[#This Row],[Customer Satisfaction]]&lt;4,"Average",Raw_Data[[#This Row],[Customer Satisfaction]]&gt;=4,"Excellent")</f>
        <v>Excellent</v>
      </c>
    </row>
    <row r="1544" spans="2:22" x14ac:dyDescent="0.3">
      <c r="B1544" t="s">
        <v>3068</v>
      </c>
      <c r="C1544" s="2">
        <v>45990</v>
      </c>
      <c r="D1544" s="1">
        <v>0.61597222222222225</v>
      </c>
      <c r="E1544" t="s">
        <v>72</v>
      </c>
      <c r="F1544" t="s">
        <v>20</v>
      </c>
      <c r="G1544" t="s">
        <v>327</v>
      </c>
      <c r="H1544" t="s">
        <v>2392</v>
      </c>
      <c r="I1544" t="s">
        <v>23</v>
      </c>
      <c r="J1544" t="s">
        <v>49</v>
      </c>
      <c r="K1544" t="s">
        <v>25</v>
      </c>
      <c r="L1544" t="s">
        <v>25</v>
      </c>
      <c r="M1544">
        <v>2.2000000000000002</v>
      </c>
      <c r="N1544">
        <v>8.8000000000000007</v>
      </c>
      <c r="O1544" t="s">
        <v>26</v>
      </c>
      <c r="P1544">
        <v>5</v>
      </c>
      <c r="Q1544" t="s">
        <v>27</v>
      </c>
      <c r="R1544" t="s">
        <v>28</v>
      </c>
      <c r="S1544">
        <v>119.37</v>
      </c>
      <c r="T1544" t="str" cm="1">
        <f t="array" ref="T1544">_xlfn.IFS(Raw_Data[[#This Row],[Call Status]]="Resolved","5",Raw_Data[[#This Row],[Call Status]]="Escalated","2",Raw_Data[[#This Row],[Call Status]]="Pending","3",Raw_Data[[#This Row],[Call Status]]="Abandoned","0")</f>
        <v>5</v>
      </c>
      <c r="U1544" t="str">
        <f>TEXT(Raw_Data[[#This Row],[Call Date]],"mmmm")</f>
        <v>November</v>
      </c>
      <c r="V1544" t="str" cm="1">
        <f t="array" ref="V1544">_xlfn.IFS(Raw_Data[[#This Row],[Customer Satisfaction]]&lt;2,"Poor",Raw_Data[[#This Row],[Customer Satisfaction]]&lt;4,"Average",Raw_Data[[#This Row],[Customer Satisfaction]]&gt;=4,"Excellent")</f>
        <v>Excellent</v>
      </c>
    </row>
    <row r="1545" spans="2:22" x14ac:dyDescent="0.3">
      <c r="B1545" t="s">
        <v>200</v>
      </c>
      <c r="C1545" s="2">
        <v>45883</v>
      </c>
      <c r="D1545" s="1">
        <v>0.54166666666666663</v>
      </c>
      <c r="E1545" t="s">
        <v>72</v>
      </c>
      <c r="F1545" t="s">
        <v>20</v>
      </c>
      <c r="G1545" t="s">
        <v>162</v>
      </c>
      <c r="H1545" t="s">
        <v>22</v>
      </c>
      <c r="I1545" t="s">
        <v>23</v>
      </c>
      <c r="J1545" t="s">
        <v>64</v>
      </c>
      <c r="K1545" t="s">
        <v>25</v>
      </c>
      <c r="L1545" t="s">
        <v>25</v>
      </c>
      <c r="M1545">
        <v>10.7</v>
      </c>
      <c r="N1545">
        <v>7</v>
      </c>
      <c r="O1545" t="s">
        <v>26</v>
      </c>
      <c r="P1545">
        <v>5</v>
      </c>
      <c r="Q1545" t="s">
        <v>27</v>
      </c>
      <c r="R1545" t="s">
        <v>28</v>
      </c>
      <c r="S1545">
        <v>307.88</v>
      </c>
      <c r="T1545" t="str" cm="1">
        <f t="array" ref="T1545">_xlfn.IFS(Raw_Data[[#This Row],[Call Status]]="Resolved","5",Raw_Data[[#This Row],[Call Status]]="Escalated","2",Raw_Data[[#This Row],[Call Status]]="Pending","3",Raw_Data[[#This Row],[Call Status]]="Abandoned","0")</f>
        <v>5</v>
      </c>
      <c r="U1545" t="str">
        <f>TEXT(Raw_Data[[#This Row],[Call Date]],"mmmm")</f>
        <v>August</v>
      </c>
      <c r="V1545" t="str" cm="1">
        <f t="array" ref="V1545">_xlfn.IFS(Raw_Data[[#This Row],[Customer Satisfaction]]&lt;2,"Poor",Raw_Data[[#This Row],[Customer Satisfaction]]&lt;4,"Average",Raw_Data[[#This Row],[Customer Satisfaction]]&gt;=4,"Excellent")</f>
        <v>Excellent</v>
      </c>
    </row>
    <row r="1546" spans="2:22" x14ac:dyDescent="0.3">
      <c r="B1546" t="s">
        <v>1357</v>
      </c>
      <c r="C1546" s="2">
        <v>45810</v>
      </c>
      <c r="D1546" s="1">
        <v>0.41458333333333336</v>
      </c>
      <c r="E1546" t="s">
        <v>59</v>
      </c>
      <c r="F1546" t="s">
        <v>20</v>
      </c>
      <c r="G1546" t="s">
        <v>250</v>
      </c>
      <c r="H1546" t="s">
        <v>22</v>
      </c>
      <c r="I1546" t="s">
        <v>1128</v>
      </c>
      <c r="J1546" t="s">
        <v>55</v>
      </c>
      <c r="K1546" t="s">
        <v>25</v>
      </c>
      <c r="L1546" t="s">
        <v>25</v>
      </c>
      <c r="M1546">
        <v>4.2</v>
      </c>
      <c r="N1546">
        <v>6.2</v>
      </c>
      <c r="O1546" t="s">
        <v>26</v>
      </c>
      <c r="P1546">
        <v>4</v>
      </c>
      <c r="Q1546" t="s">
        <v>27</v>
      </c>
      <c r="R1546" t="s">
        <v>28</v>
      </c>
      <c r="S1546">
        <v>162.04</v>
      </c>
      <c r="T1546" t="str" cm="1">
        <f t="array" ref="T1546">_xlfn.IFS(Raw_Data[[#This Row],[Call Status]]="Resolved","5",Raw_Data[[#This Row],[Call Status]]="Escalated","2",Raw_Data[[#This Row],[Call Status]]="Pending","3",Raw_Data[[#This Row],[Call Status]]="Abandoned","0")</f>
        <v>5</v>
      </c>
      <c r="U1546" t="str">
        <f>TEXT(Raw_Data[[#This Row],[Call Date]],"mmmm")</f>
        <v>June</v>
      </c>
      <c r="V1546" t="str" cm="1">
        <f t="array" ref="V1546">_xlfn.IFS(Raw_Data[[#This Row],[Customer Satisfaction]]&lt;2,"Poor",Raw_Data[[#This Row],[Customer Satisfaction]]&lt;4,"Average",Raw_Data[[#This Row],[Customer Satisfaction]]&gt;=4,"Excellent")</f>
        <v>Excellent</v>
      </c>
    </row>
    <row r="1547" spans="2:22" x14ac:dyDescent="0.3">
      <c r="B1547" t="s">
        <v>827</v>
      </c>
      <c r="C1547" s="2">
        <v>45856</v>
      </c>
      <c r="D1547" s="1">
        <v>0.34930555555555554</v>
      </c>
      <c r="E1547" t="s">
        <v>72</v>
      </c>
      <c r="F1547" t="s">
        <v>38</v>
      </c>
      <c r="G1547" t="s">
        <v>162</v>
      </c>
      <c r="H1547" t="s">
        <v>22</v>
      </c>
      <c r="I1547" t="s">
        <v>23</v>
      </c>
      <c r="J1547" t="s">
        <v>42</v>
      </c>
      <c r="K1547" t="s">
        <v>25</v>
      </c>
      <c r="L1547" t="s">
        <v>25</v>
      </c>
      <c r="M1547">
        <v>1.2</v>
      </c>
      <c r="N1547">
        <v>8.4</v>
      </c>
      <c r="O1547" t="s">
        <v>26</v>
      </c>
      <c r="P1547">
        <v>3</v>
      </c>
      <c r="Q1547" t="s">
        <v>615</v>
      </c>
      <c r="R1547" t="s">
        <v>28</v>
      </c>
      <c r="S1547">
        <v>99.31</v>
      </c>
      <c r="T1547" t="str" cm="1">
        <f t="array" ref="T1547">_xlfn.IFS(Raw_Data[[#This Row],[Call Status]]="Resolved","5",Raw_Data[[#This Row],[Call Status]]="Escalated","2",Raw_Data[[#This Row],[Call Status]]="Pending","3",Raw_Data[[#This Row],[Call Status]]="Abandoned","0")</f>
        <v>5</v>
      </c>
      <c r="U1547" t="str">
        <f>TEXT(Raw_Data[[#This Row],[Call Date]],"mmmm")</f>
        <v>July</v>
      </c>
      <c r="V1547" t="str" cm="1">
        <f t="array" ref="V1547">_xlfn.IFS(Raw_Data[[#This Row],[Customer Satisfaction]]&lt;2,"Poor",Raw_Data[[#This Row],[Customer Satisfaction]]&lt;4,"Average",Raw_Data[[#This Row],[Customer Satisfaction]]&gt;=4,"Excellent")</f>
        <v>Average</v>
      </c>
    </row>
    <row r="1548" spans="2:22" x14ac:dyDescent="0.3">
      <c r="B1548" t="s">
        <v>839</v>
      </c>
      <c r="C1548" s="2">
        <v>45709</v>
      </c>
      <c r="D1548" s="1">
        <v>0.7944444444444444</v>
      </c>
      <c r="E1548" t="s">
        <v>30</v>
      </c>
      <c r="F1548" t="s">
        <v>20</v>
      </c>
      <c r="G1548" t="s">
        <v>327</v>
      </c>
      <c r="H1548" t="s">
        <v>22</v>
      </c>
      <c r="I1548" t="s">
        <v>23</v>
      </c>
      <c r="J1548" t="s">
        <v>76</v>
      </c>
      <c r="K1548" t="s">
        <v>25</v>
      </c>
      <c r="L1548" t="s">
        <v>25</v>
      </c>
      <c r="M1548">
        <v>5.0999999999999996</v>
      </c>
      <c r="N1548">
        <v>5.5</v>
      </c>
      <c r="O1548" t="s">
        <v>26</v>
      </c>
      <c r="P1548">
        <v>3</v>
      </c>
      <c r="Q1548" t="s">
        <v>615</v>
      </c>
      <c r="R1548" t="s">
        <v>28</v>
      </c>
      <c r="S1548">
        <v>49.8</v>
      </c>
      <c r="T1548" t="str" cm="1">
        <f t="array" ref="T1548">_xlfn.IFS(Raw_Data[[#This Row],[Call Status]]="Resolved","5",Raw_Data[[#This Row],[Call Status]]="Escalated","2",Raw_Data[[#This Row],[Call Status]]="Pending","3",Raw_Data[[#This Row],[Call Status]]="Abandoned","0")</f>
        <v>5</v>
      </c>
      <c r="U1548" t="str">
        <f>TEXT(Raw_Data[[#This Row],[Call Date]],"mmmm")</f>
        <v>February</v>
      </c>
      <c r="V1548" t="str" cm="1">
        <f t="array" ref="V1548">_xlfn.IFS(Raw_Data[[#This Row],[Customer Satisfaction]]&lt;2,"Poor",Raw_Data[[#This Row],[Customer Satisfaction]]&lt;4,"Average",Raw_Data[[#This Row],[Customer Satisfaction]]&gt;=4,"Excellent")</f>
        <v>Average</v>
      </c>
    </row>
    <row r="1549" spans="2:22" x14ac:dyDescent="0.3">
      <c r="B1549" t="s">
        <v>3144</v>
      </c>
      <c r="C1549" s="2">
        <v>45917</v>
      </c>
      <c r="D1549" s="1">
        <v>0.88194444444444442</v>
      </c>
      <c r="E1549" t="s">
        <v>108</v>
      </c>
      <c r="F1549" t="s">
        <v>20</v>
      </c>
      <c r="G1549" t="s">
        <v>327</v>
      </c>
      <c r="H1549" t="s">
        <v>2026</v>
      </c>
      <c r="I1549" t="s">
        <v>23</v>
      </c>
      <c r="J1549" t="s">
        <v>49</v>
      </c>
      <c r="K1549" t="s">
        <v>25</v>
      </c>
      <c r="L1549" t="s">
        <v>25</v>
      </c>
      <c r="M1549">
        <v>0.8</v>
      </c>
      <c r="N1549">
        <v>5.9</v>
      </c>
      <c r="O1549" t="s">
        <v>26</v>
      </c>
      <c r="P1549">
        <v>4</v>
      </c>
      <c r="Q1549" t="s">
        <v>615</v>
      </c>
      <c r="R1549" t="s">
        <v>28</v>
      </c>
      <c r="S1549">
        <v>199.15</v>
      </c>
      <c r="T1549" t="str" cm="1">
        <f t="array" ref="T1549">_xlfn.IFS(Raw_Data[[#This Row],[Call Status]]="Resolved","5",Raw_Data[[#This Row],[Call Status]]="Escalated","2",Raw_Data[[#This Row],[Call Status]]="Pending","3",Raw_Data[[#This Row],[Call Status]]="Abandoned","0")</f>
        <v>5</v>
      </c>
      <c r="U1549" t="str">
        <f>TEXT(Raw_Data[[#This Row],[Call Date]],"mmmm")</f>
        <v>September</v>
      </c>
      <c r="V1549" t="str" cm="1">
        <f t="array" ref="V1549">_xlfn.IFS(Raw_Data[[#This Row],[Customer Satisfaction]]&lt;2,"Poor",Raw_Data[[#This Row],[Customer Satisfaction]]&lt;4,"Average",Raw_Data[[#This Row],[Customer Satisfaction]]&gt;=4,"Excellent")</f>
        <v>Excellent</v>
      </c>
    </row>
    <row r="1550" spans="2:22" x14ac:dyDescent="0.3">
      <c r="B1550" t="s">
        <v>9066</v>
      </c>
      <c r="C1550" s="2">
        <v>45716</v>
      </c>
      <c r="D1550" s="1">
        <v>0.90694444444444444</v>
      </c>
      <c r="E1550" t="s">
        <v>66</v>
      </c>
      <c r="F1550" t="s">
        <v>34</v>
      </c>
      <c r="G1550" t="s">
        <v>21</v>
      </c>
      <c r="H1550" t="s">
        <v>2026</v>
      </c>
      <c r="I1550" t="s">
        <v>1128</v>
      </c>
      <c r="J1550" t="s">
        <v>39</v>
      </c>
      <c r="K1550" t="s">
        <v>8876</v>
      </c>
      <c r="L1550" t="s">
        <v>8877</v>
      </c>
      <c r="M1550">
        <v>0.3</v>
      </c>
      <c r="N1550">
        <v>10.7</v>
      </c>
      <c r="O1550" t="s">
        <v>28</v>
      </c>
      <c r="P1550">
        <v>3</v>
      </c>
      <c r="Q1550" t="s">
        <v>1014</v>
      </c>
      <c r="R1550" t="s">
        <v>28</v>
      </c>
      <c r="S1550">
        <v>34.130000000000003</v>
      </c>
      <c r="T1550" t="str" cm="1">
        <f t="array" ref="T1550">_xlfn.IFS(Raw_Data[[#This Row],[Call Status]]="Resolved","5",Raw_Data[[#This Row],[Call Status]]="Escalated","2",Raw_Data[[#This Row],[Call Status]]="Pending","3",Raw_Data[[#This Row],[Call Status]]="Abandoned","0")</f>
        <v>3</v>
      </c>
      <c r="U1550" t="str">
        <f>TEXT(Raw_Data[[#This Row],[Call Date]],"mmmm")</f>
        <v>February</v>
      </c>
      <c r="V1550" t="str" cm="1">
        <f t="array" ref="V1550">_xlfn.IFS(Raw_Data[[#This Row],[Customer Satisfaction]]&lt;2,"Poor",Raw_Data[[#This Row],[Customer Satisfaction]]&lt;4,"Average",Raw_Data[[#This Row],[Customer Satisfaction]]&gt;=4,"Excellent")</f>
        <v>Average</v>
      </c>
    </row>
    <row r="1551" spans="2:22" x14ac:dyDescent="0.3">
      <c r="B1551" t="s">
        <v>1307</v>
      </c>
      <c r="C1551" s="2">
        <v>45729</v>
      </c>
      <c r="D1551" s="1">
        <v>0.42222222222222222</v>
      </c>
      <c r="E1551" t="s">
        <v>59</v>
      </c>
      <c r="F1551" t="s">
        <v>38</v>
      </c>
      <c r="G1551" t="s">
        <v>250</v>
      </c>
      <c r="H1551" t="s">
        <v>22</v>
      </c>
      <c r="I1551" t="s">
        <v>1137</v>
      </c>
      <c r="J1551" t="s">
        <v>64</v>
      </c>
      <c r="K1551" t="s">
        <v>25</v>
      </c>
      <c r="L1551" t="s">
        <v>25</v>
      </c>
      <c r="M1551">
        <v>2.5</v>
      </c>
      <c r="N1551">
        <v>4.4000000000000004</v>
      </c>
      <c r="O1551" t="s">
        <v>26</v>
      </c>
      <c r="P1551">
        <v>4</v>
      </c>
      <c r="Q1551" t="s">
        <v>27</v>
      </c>
      <c r="R1551" t="s">
        <v>28</v>
      </c>
      <c r="S1551">
        <v>0</v>
      </c>
      <c r="T1551" t="str" cm="1">
        <f t="array" ref="T1551">_xlfn.IFS(Raw_Data[[#This Row],[Call Status]]="Resolved","5",Raw_Data[[#This Row],[Call Status]]="Escalated","2",Raw_Data[[#This Row],[Call Status]]="Pending","3",Raw_Data[[#This Row],[Call Status]]="Abandoned","0")</f>
        <v>5</v>
      </c>
      <c r="U1551" t="str">
        <f>TEXT(Raw_Data[[#This Row],[Call Date]],"mmmm")</f>
        <v>March</v>
      </c>
      <c r="V1551" t="str" cm="1">
        <f t="array" ref="V1551">_xlfn.IFS(Raw_Data[[#This Row],[Customer Satisfaction]]&lt;2,"Poor",Raw_Data[[#This Row],[Customer Satisfaction]]&lt;4,"Average",Raw_Data[[#This Row],[Customer Satisfaction]]&gt;=4,"Excellent")</f>
        <v>Excellent</v>
      </c>
    </row>
    <row r="1552" spans="2:22" x14ac:dyDescent="0.3">
      <c r="B1552" t="s">
        <v>4753</v>
      </c>
      <c r="C1552" s="2">
        <v>45805</v>
      </c>
      <c r="D1552" s="1">
        <v>0.47708333333333336</v>
      </c>
      <c r="E1552" t="s">
        <v>53</v>
      </c>
      <c r="F1552" t="s">
        <v>34</v>
      </c>
      <c r="G1552" t="s">
        <v>162</v>
      </c>
      <c r="H1552" t="s">
        <v>22</v>
      </c>
      <c r="I1552" t="s">
        <v>1137</v>
      </c>
      <c r="J1552" t="s">
        <v>55</v>
      </c>
      <c r="K1552" t="s">
        <v>25</v>
      </c>
      <c r="L1552" t="s">
        <v>3561</v>
      </c>
      <c r="M1552">
        <v>3.1</v>
      </c>
      <c r="N1552">
        <v>9.8000000000000007</v>
      </c>
      <c r="O1552" t="s">
        <v>26</v>
      </c>
      <c r="P1552">
        <v>5</v>
      </c>
      <c r="Q1552" t="s">
        <v>27</v>
      </c>
      <c r="R1552" t="s">
        <v>28</v>
      </c>
      <c r="S1552">
        <v>311.10000000000002</v>
      </c>
      <c r="T1552" t="str" cm="1">
        <f t="array" ref="T1552">_xlfn.IFS(Raw_Data[[#This Row],[Call Status]]="Resolved","5",Raw_Data[[#This Row],[Call Status]]="Escalated","2",Raw_Data[[#This Row],[Call Status]]="Pending","3",Raw_Data[[#This Row],[Call Status]]="Abandoned","0")</f>
        <v>5</v>
      </c>
      <c r="U1552" t="str">
        <f>TEXT(Raw_Data[[#This Row],[Call Date]],"mmmm")</f>
        <v>May</v>
      </c>
      <c r="V1552" t="str" cm="1">
        <f t="array" ref="V1552">_xlfn.IFS(Raw_Data[[#This Row],[Customer Satisfaction]]&lt;2,"Poor",Raw_Data[[#This Row],[Customer Satisfaction]]&lt;4,"Average",Raw_Data[[#This Row],[Customer Satisfaction]]&gt;=4,"Excellent")</f>
        <v>Excellent</v>
      </c>
    </row>
    <row r="1553" spans="2:22" x14ac:dyDescent="0.3">
      <c r="B1553" t="s">
        <v>7531</v>
      </c>
      <c r="C1553" s="2">
        <v>46006</v>
      </c>
      <c r="D1553" s="1">
        <v>0.49583333333333335</v>
      </c>
      <c r="E1553" t="s">
        <v>63</v>
      </c>
      <c r="F1553" t="s">
        <v>48</v>
      </c>
      <c r="G1553" t="s">
        <v>327</v>
      </c>
      <c r="H1553" t="s">
        <v>22</v>
      </c>
      <c r="I1553" t="s">
        <v>1128</v>
      </c>
      <c r="J1553" t="s">
        <v>45</v>
      </c>
      <c r="K1553" t="s">
        <v>7253</v>
      </c>
      <c r="L1553" t="s">
        <v>7254</v>
      </c>
      <c r="M1553">
        <v>3.4</v>
      </c>
      <c r="N1553">
        <v>3.9</v>
      </c>
      <c r="O1553" t="s">
        <v>28</v>
      </c>
      <c r="P1553">
        <v>0</v>
      </c>
      <c r="Q1553" t="s">
        <v>1014</v>
      </c>
      <c r="R1553" t="s">
        <v>28</v>
      </c>
      <c r="S1553">
        <v>97.4</v>
      </c>
      <c r="T1553" t="str" cm="1">
        <f t="array" ref="T1553">_xlfn.IFS(Raw_Data[[#This Row],[Call Status]]="Resolved","5",Raw_Data[[#This Row],[Call Status]]="Escalated","2",Raw_Data[[#This Row],[Call Status]]="Pending","3",Raw_Data[[#This Row],[Call Status]]="Abandoned","0")</f>
        <v>0</v>
      </c>
      <c r="U1553" t="str">
        <f>TEXT(Raw_Data[[#This Row],[Call Date]],"mmmm")</f>
        <v>December</v>
      </c>
      <c r="V1553" t="str" cm="1">
        <f t="array" ref="V1553">_xlfn.IFS(Raw_Data[[#This Row],[Customer Satisfaction]]&lt;2,"Poor",Raw_Data[[#This Row],[Customer Satisfaction]]&lt;4,"Average",Raw_Data[[#This Row],[Customer Satisfaction]]&gt;=4,"Excellent")</f>
        <v>Poor</v>
      </c>
    </row>
    <row r="1554" spans="2:22" x14ac:dyDescent="0.3">
      <c r="B1554" t="s">
        <v>3302</v>
      </c>
      <c r="C1554" s="2">
        <v>45720</v>
      </c>
      <c r="D1554" s="1">
        <v>0.65347222222222223</v>
      </c>
      <c r="E1554" t="s">
        <v>70</v>
      </c>
      <c r="F1554" t="s">
        <v>20</v>
      </c>
      <c r="G1554" t="s">
        <v>327</v>
      </c>
      <c r="H1554" t="s">
        <v>2026</v>
      </c>
      <c r="I1554" t="s">
        <v>23</v>
      </c>
      <c r="J1554" t="s">
        <v>24</v>
      </c>
      <c r="K1554" t="s">
        <v>25</v>
      </c>
      <c r="L1554" t="s">
        <v>25</v>
      </c>
      <c r="M1554">
        <v>1.7</v>
      </c>
      <c r="N1554">
        <v>3.5</v>
      </c>
      <c r="O1554" t="s">
        <v>26</v>
      </c>
      <c r="P1554">
        <v>4</v>
      </c>
      <c r="Q1554" t="s">
        <v>27</v>
      </c>
      <c r="R1554" t="s">
        <v>28</v>
      </c>
      <c r="S1554">
        <v>273.24</v>
      </c>
      <c r="T1554" t="str" cm="1">
        <f t="array" ref="T1554">_xlfn.IFS(Raw_Data[[#This Row],[Call Status]]="Resolved","5",Raw_Data[[#This Row],[Call Status]]="Escalated","2",Raw_Data[[#This Row],[Call Status]]="Pending","3",Raw_Data[[#This Row],[Call Status]]="Abandoned","0")</f>
        <v>5</v>
      </c>
      <c r="U1554" t="str">
        <f>TEXT(Raw_Data[[#This Row],[Call Date]],"mmmm")</f>
        <v>March</v>
      </c>
      <c r="V1554" t="str" cm="1">
        <f t="array" ref="V1554">_xlfn.IFS(Raw_Data[[#This Row],[Customer Satisfaction]]&lt;2,"Poor",Raw_Data[[#This Row],[Customer Satisfaction]]&lt;4,"Average",Raw_Data[[#This Row],[Customer Satisfaction]]&gt;=4,"Excellent")</f>
        <v>Excellent</v>
      </c>
    </row>
    <row r="1555" spans="2:22" x14ac:dyDescent="0.3">
      <c r="B1555" t="s">
        <v>5376</v>
      </c>
      <c r="C1555" s="2">
        <v>45967</v>
      </c>
      <c r="D1555" s="1">
        <v>0.87986111111111109</v>
      </c>
      <c r="E1555" t="s">
        <v>30</v>
      </c>
      <c r="F1555" t="s">
        <v>34</v>
      </c>
      <c r="G1555" t="s">
        <v>327</v>
      </c>
      <c r="H1555" t="s">
        <v>2026</v>
      </c>
      <c r="I1555" t="s">
        <v>23</v>
      </c>
      <c r="J1555" t="s">
        <v>45</v>
      </c>
      <c r="K1555" t="s">
        <v>25</v>
      </c>
      <c r="L1555" t="s">
        <v>3564</v>
      </c>
      <c r="M1555">
        <v>2.9</v>
      </c>
      <c r="N1555">
        <v>6</v>
      </c>
      <c r="O1555" t="s">
        <v>26</v>
      </c>
      <c r="P1555">
        <v>1</v>
      </c>
      <c r="Q1555" t="s">
        <v>1014</v>
      </c>
      <c r="R1555" t="s">
        <v>28</v>
      </c>
      <c r="S1555">
        <v>111.4</v>
      </c>
      <c r="T1555" t="str" cm="1">
        <f t="array" ref="T1555">_xlfn.IFS(Raw_Data[[#This Row],[Call Status]]="Resolved","5",Raw_Data[[#This Row],[Call Status]]="Escalated","2",Raw_Data[[#This Row],[Call Status]]="Pending","3",Raw_Data[[#This Row],[Call Status]]="Abandoned","0")</f>
        <v>5</v>
      </c>
      <c r="U1555" t="str">
        <f>TEXT(Raw_Data[[#This Row],[Call Date]],"mmmm")</f>
        <v>November</v>
      </c>
      <c r="V1555" t="str" cm="1">
        <f t="array" ref="V1555">_xlfn.IFS(Raw_Data[[#This Row],[Customer Satisfaction]]&lt;2,"Poor",Raw_Data[[#This Row],[Customer Satisfaction]]&lt;4,"Average",Raw_Data[[#This Row],[Customer Satisfaction]]&gt;=4,"Excellent")</f>
        <v>Poor</v>
      </c>
    </row>
    <row r="1556" spans="2:22" x14ac:dyDescent="0.3">
      <c r="B1556" t="s">
        <v>517</v>
      </c>
      <c r="C1556" s="2">
        <v>45900</v>
      </c>
      <c r="D1556" s="1">
        <v>0.51041666666666663</v>
      </c>
      <c r="E1556" t="s">
        <v>47</v>
      </c>
      <c r="F1556" t="s">
        <v>48</v>
      </c>
      <c r="G1556" t="s">
        <v>162</v>
      </c>
      <c r="H1556" t="s">
        <v>22</v>
      </c>
      <c r="I1556" t="s">
        <v>23</v>
      </c>
      <c r="J1556" t="s">
        <v>24</v>
      </c>
      <c r="K1556" t="s">
        <v>25</v>
      </c>
      <c r="L1556" t="s">
        <v>25</v>
      </c>
      <c r="M1556">
        <v>4.4000000000000004</v>
      </c>
      <c r="N1556">
        <v>10.6</v>
      </c>
      <c r="O1556" t="s">
        <v>26</v>
      </c>
      <c r="P1556">
        <v>4</v>
      </c>
      <c r="Q1556" t="s">
        <v>27</v>
      </c>
      <c r="R1556" t="s">
        <v>28</v>
      </c>
      <c r="S1556">
        <v>287.73</v>
      </c>
      <c r="T1556" t="str" cm="1">
        <f t="array" ref="T1556">_xlfn.IFS(Raw_Data[[#This Row],[Call Status]]="Resolved","5",Raw_Data[[#This Row],[Call Status]]="Escalated","2",Raw_Data[[#This Row],[Call Status]]="Pending","3",Raw_Data[[#This Row],[Call Status]]="Abandoned","0")</f>
        <v>5</v>
      </c>
      <c r="U1556" t="str">
        <f>TEXT(Raw_Data[[#This Row],[Call Date]],"mmmm")</f>
        <v>August</v>
      </c>
      <c r="V1556" t="str" cm="1">
        <f t="array" ref="V1556">_xlfn.IFS(Raw_Data[[#This Row],[Customer Satisfaction]]&lt;2,"Poor",Raw_Data[[#This Row],[Customer Satisfaction]]&lt;4,"Average",Raw_Data[[#This Row],[Customer Satisfaction]]&gt;=4,"Excellent")</f>
        <v>Excellent</v>
      </c>
    </row>
    <row r="1557" spans="2:22" x14ac:dyDescent="0.3">
      <c r="B1557" t="s">
        <v>4081</v>
      </c>
      <c r="C1557" s="2">
        <v>45987</v>
      </c>
      <c r="D1557" s="1">
        <v>0.50972222222222219</v>
      </c>
      <c r="E1557" t="s">
        <v>72</v>
      </c>
      <c r="F1557" t="s">
        <v>34</v>
      </c>
      <c r="G1557" t="s">
        <v>21</v>
      </c>
      <c r="H1557" t="s">
        <v>2392</v>
      </c>
      <c r="I1557" t="s">
        <v>1128</v>
      </c>
      <c r="J1557" t="s">
        <v>42</v>
      </c>
      <c r="K1557" t="s">
        <v>25</v>
      </c>
      <c r="L1557" t="s">
        <v>3564</v>
      </c>
      <c r="M1557">
        <v>2.8</v>
      </c>
      <c r="N1557">
        <v>7.9</v>
      </c>
      <c r="O1557" t="s">
        <v>26</v>
      </c>
      <c r="P1557">
        <v>4</v>
      </c>
      <c r="Q1557" t="s">
        <v>615</v>
      </c>
      <c r="R1557" t="s">
        <v>28</v>
      </c>
      <c r="S1557">
        <v>57.25</v>
      </c>
      <c r="T1557" t="str" cm="1">
        <f t="array" ref="T1557">_xlfn.IFS(Raw_Data[[#This Row],[Call Status]]="Resolved","5",Raw_Data[[#This Row],[Call Status]]="Escalated","2",Raw_Data[[#This Row],[Call Status]]="Pending","3",Raw_Data[[#This Row],[Call Status]]="Abandoned","0")</f>
        <v>5</v>
      </c>
      <c r="U1557" t="str">
        <f>TEXT(Raw_Data[[#This Row],[Call Date]],"mmmm")</f>
        <v>November</v>
      </c>
      <c r="V1557" t="str" cm="1">
        <f t="array" ref="V1557">_xlfn.IFS(Raw_Data[[#This Row],[Customer Satisfaction]]&lt;2,"Poor",Raw_Data[[#This Row],[Customer Satisfaction]]&lt;4,"Average",Raw_Data[[#This Row],[Customer Satisfaction]]&gt;=4,"Excellent")</f>
        <v>Excellent</v>
      </c>
    </row>
    <row r="1558" spans="2:22" x14ac:dyDescent="0.3">
      <c r="B1558" t="s">
        <v>3740</v>
      </c>
      <c r="C1558" s="2">
        <v>45764</v>
      </c>
      <c r="D1558" s="1">
        <v>0.86805555555555558</v>
      </c>
      <c r="E1558" t="s">
        <v>63</v>
      </c>
      <c r="F1558" t="s">
        <v>20</v>
      </c>
      <c r="G1558" t="s">
        <v>21</v>
      </c>
      <c r="H1558" t="s">
        <v>2026</v>
      </c>
      <c r="I1558" t="s">
        <v>1128</v>
      </c>
      <c r="J1558" t="s">
        <v>64</v>
      </c>
      <c r="K1558" t="s">
        <v>25</v>
      </c>
      <c r="L1558" t="s">
        <v>3564</v>
      </c>
      <c r="M1558">
        <v>3.2</v>
      </c>
      <c r="N1558">
        <v>15.8</v>
      </c>
      <c r="O1558" t="s">
        <v>26</v>
      </c>
      <c r="P1558">
        <v>4</v>
      </c>
      <c r="Q1558" t="s">
        <v>27</v>
      </c>
      <c r="R1558" t="s">
        <v>28</v>
      </c>
      <c r="S1558">
        <v>0</v>
      </c>
      <c r="T1558" t="str" cm="1">
        <f t="array" ref="T1558">_xlfn.IFS(Raw_Data[[#This Row],[Call Status]]="Resolved","5",Raw_Data[[#This Row],[Call Status]]="Escalated","2",Raw_Data[[#This Row],[Call Status]]="Pending","3",Raw_Data[[#This Row],[Call Status]]="Abandoned","0")</f>
        <v>5</v>
      </c>
      <c r="U1558" t="str">
        <f>TEXT(Raw_Data[[#This Row],[Call Date]],"mmmm")</f>
        <v>April</v>
      </c>
      <c r="V1558" t="str" cm="1">
        <f t="array" ref="V1558">_xlfn.IFS(Raw_Data[[#This Row],[Customer Satisfaction]]&lt;2,"Poor",Raw_Data[[#This Row],[Customer Satisfaction]]&lt;4,"Average",Raw_Data[[#This Row],[Customer Satisfaction]]&gt;=4,"Excellent")</f>
        <v>Excellent</v>
      </c>
    </row>
    <row r="1559" spans="2:22" x14ac:dyDescent="0.3">
      <c r="B1559" t="s">
        <v>990</v>
      </c>
      <c r="C1559" s="2">
        <v>45883</v>
      </c>
      <c r="D1559" s="1">
        <v>0.48055555555555557</v>
      </c>
      <c r="E1559" t="s">
        <v>19</v>
      </c>
      <c r="F1559" t="s">
        <v>48</v>
      </c>
      <c r="G1559" t="s">
        <v>327</v>
      </c>
      <c r="H1559" t="s">
        <v>22</v>
      </c>
      <c r="I1559" t="s">
        <v>23</v>
      </c>
      <c r="J1559" t="s">
        <v>35</v>
      </c>
      <c r="K1559" t="s">
        <v>25</v>
      </c>
      <c r="L1559" t="s">
        <v>25</v>
      </c>
      <c r="M1559">
        <v>10.4</v>
      </c>
      <c r="N1559">
        <v>16.5</v>
      </c>
      <c r="O1559" t="s">
        <v>26</v>
      </c>
      <c r="P1559">
        <v>3</v>
      </c>
      <c r="Q1559" t="s">
        <v>615</v>
      </c>
      <c r="R1559" t="s">
        <v>28</v>
      </c>
      <c r="S1559">
        <v>15.98</v>
      </c>
      <c r="T1559" t="str" cm="1">
        <f t="array" ref="T1559">_xlfn.IFS(Raw_Data[[#This Row],[Call Status]]="Resolved","5",Raw_Data[[#This Row],[Call Status]]="Escalated","2",Raw_Data[[#This Row],[Call Status]]="Pending","3",Raw_Data[[#This Row],[Call Status]]="Abandoned","0")</f>
        <v>5</v>
      </c>
      <c r="U1559" t="str">
        <f>TEXT(Raw_Data[[#This Row],[Call Date]],"mmmm")</f>
        <v>August</v>
      </c>
      <c r="V1559" t="str" cm="1">
        <f t="array" ref="V1559">_xlfn.IFS(Raw_Data[[#This Row],[Customer Satisfaction]]&lt;2,"Poor",Raw_Data[[#This Row],[Customer Satisfaction]]&lt;4,"Average",Raw_Data[[#This Row],[Customer Satisfaction]]&gt;=4,"Excellent")</f>
        <v>Average</v>
      </c>
    </row>
    <row r="1560" spans="2:22" x14ac:dyDescent="0.3">
      <c r="B1560" t="s">
        <v>6365</v>
      </c>
      <c r="C1560" s="2">
        <v>45970</v>
      </c>
      <c r="D1560" s="1">
        <v>0.66180555555555554</v>
      </c>
      <c r="E1560" t="s">
        <v>110</v>
      </c>
      <c r="F1560" t="s">
        <v>20</v>
      </c>
      <c r="G1560" t="s">
        <v>250</v>
      </c>
      <c r="H1560" t="s">
        <v>22</v>
      </c>
      <c r="I1560" t="s">
        <v>23</v>
      </c>
      <c r="J1560" t="s">
        <v>42</v>
      </c>
      <c r="K1560" t="s">
        <v>25</v>
      </c>
      <c r="L1560" t="s">
        <v>3570</v>
      </c>
      <c r="M1560">
        <v>5</v>
      </c>
      <c r="N1560">
        <v>12.6</v>
      </c>
      <c r="O1560" t="s">
        <v>28</v>
      </c>
      <c r="P1560">
        <v>3</v>
      </c>
      <c r="Q1560" t="s">
        <v>615</v>
      </c>
      <c r="R1560" t="s">
        <v>26</v>
      </c>
      <c r="S1560">
        <v>239.75</v>
      </c>
      <c r="T1560" t="str" cm="1">
        <f t="array" ref="T1560">_xlfn.IFS(Raw_Data[[#This Row],[Call Status]]="Resolved","5",Raw_Data[[#This Row],[Call Status]]="Escalated","2",Raw_Data[[#This Row],[Call Status]]="Pending","3",Raw_Data[[#This Row],[Call Status]]="Abandoned","0")</f>
        <v>5</v>
      </c>
      <c r="U1560" t="str">
        <f>TEXT(Raw_Data[[#This Row],[Call Date]],"mmmm")</f>
        <v>November</v>
      </c>
      <c r="V1560" t="str" cm="1">
        <f t="array" ref="V1560">_xlfn.IFS(Raw_Data[[#This Row],[Customer Satisfaction]]&lt;2,"Poor",Raw_Data[[#This Row],[Customer Satisfaction]]&lt;4,"Average",Raw_Data[[#This Row],[Customer Satisfaction]]&gt;=4,"Excellent")</f>
        <v>Average</v>
      </c>
    </row>
    <row r="1561" spans="2:22" x14ac:dyDescent="0.3">
      <c r="B1561" t="s">
        <v>3591</v>
      </c>
      <c r="C1561" s="2">
        <v>45875</v>
      </c>
      <c r="D1561" s="1">
        <v>0.76527777777777772</v>
      </c>
      <c r="E1561" t="s">
        <v>108</v>
      </c>
      <c r="F1561" t="s">
        <v>34</v>
      </c>
      <c r="G1561" t="s">
        <v>162</v>
      </c>
      <c r="H1561" t="s">
        <v>2026</v>
      </c>
      <c r="I1561" t="s">
        <v>1137</v>
      </c>
      <c r="J1561" t="s">
        <v>64</v>
      </c>
      <c r="K1561" t="s">
        <v>25</v>
      </c>
      <c r="L1561" t="s">
        <v>3564</v>
      </c>
      <c r="M1561">
        <v>4.3</v>
      </c>
      <c r="N1561">
        <v>8.8000000000000007</v>
      </c>
      <c r="O1561" t="s">
        <v>26</v>
      </c>
      <c r="P1561">
        <v>5</v>
      </c>
      <c r="Q1561" t="s">
        <v>27</v>
      </c>
      <c r="R1561" t="s">
        <v>28</v>
      </c>
      <c r="S1561">
        <v>1044.3599999999999</v>
      </c>
      <c r="T1561" t="str" cm="1">
        <f t="array" ref="T1561">_xlfn.IFS(Raw_Data[[#This Row],[Call Status]]="Resolved","5",Raw_Data[[#This Row],[Call Status]]="Escalated","2",Raw_Data[[#This Row],[Call Status]]="Pending","3",Raw_Data[[#This Row],[Call Status]]="Abandoned","0")</f>
        <v>5</v>
      </c>
      <c r="U1561" t="str">
        <f>TEXT(Raw_Data[[#This Row],[Call Date]],"mmmm")</f>
        <v>August</v>
      </c>
      <c r="V1561" t="str" cm="1">
        <f t="array" ref="V1561">_xlfn.IFS(Raw_Data[[#This Row],[Customer Satisfaction]]&lt;2,"Poor",Raw_Data[[#This Row],[Customer Satisfaction]]&lt;4,"Average",Raw_Data[[#This Row],[Customer Satisfaction]]&gt;=4,"Excellent")</f>
        <v>Excellent</v>
      </c>
    </row>
    <row r="1562" spans="2:22" x14ac:dyDescent="0.3">
      <c r="B1562" t="s">
        <v>3353</v>
      </c>
      <c r="C1562" s="2">
        <v>45898</v>
      </c>
      <c r="D1562" s="1">
        <v>0.57847222222222228</v>
      </c>
      <c r="E1562" t="s">
        <v>110</v>
      </c>
      <c r="F1562" t="s">
        <v>34</v>
      </c>
      <c r="G1562" t="s">
        <v>250</v>
      </c>
      <c r="H1562" t="s">
        <v>2026</v>
      </c>
      <c r="I1562" t="s">
        <v>23</v>
      </c>
      <c r="J1562" t="s">
        <v>45</v>
      </c>
      <c r="K1562" t="s">
        <v>25</v>
      </c>
      <c r="L1562" t="s">
        <v>25</v>
      </c>
      <c r="M1562">
        <v>0.7</v>
      </c>
      <c r="N1562">
        <v>8</v>
      </c>
      <c r="O1562" t="s">
        <v>26</v>
      </c>
      <c r="P1562">
        <v>0</v>
      </c>
      <c r="Q1562" t="s">
        <v>27</v>
      </c>
      <c r="R1562" t="s">
        <v>28</v>
      </c>
      <c r="S1562">
        <v>119.59</v>
      </c>
      <c r="T1562" t="str" cm="1">
        <f t="array" ref="T1562">_xlfn.IFS(Raw_Data[[#This Row],[Call Status]]="Resolved","5",Raw_Data[[#This Row],[Call Status]]="Escalated","2",Raw_Data[[#This Row],[Call Status]]="Pending","3",Raw_Data[[#This Row],[Call Status]]="Abandoned","0")</f>
        <v>5</v>
      </c>
      <c r="U1562" t="str">
        <f>TEXT(Raw_Data[[#This Row],[Call Date]],"mmmm")</f>
        <v>August</v>
      </c>
      <c r="V1562" t="str" cm="1">
        <f t="array" ref="V1562">_xlfn.IFS(Raw_Data[[#This Row],[Customer Satisfaction]]&lt;2,"Poor",Raw_Data[[#This Row],[Customer Satisfaction]]&lt;4,"Average",Raw_Data[[#This Row],[Customer Satisfaction]]&gt;=4,"Excellent")</f>
        <v>Poor</v>
      </c>
    </row>
    <row r="1563" spans="2:22" x14ac:dyDescent="0.3">
      <c r="B1563" t="s">
        <v>9478</v>
      </c>
      <c r="C1563" s="2">
        <v>45916</v>
      </c>
      <c r="D1563" s="1">
        <v>0.48472222222222222</v>
      </c>
      <c r="E1563" t="s">
        <v>19</v>
      </c>
      <c r="F1563" t="s">
        <v>48</v>
      </c>
      <c r="G1563" t="s">
        <v>21</v>
      </c>
      <c r="H1563" t="s">
        <v>22</v>
      </c>
      <c r="I1563" t="s">
        <v>1130</v>
      </c>
      <c r="J1563" t="s">
        <v>49</v>
      </c>
      <c r="K1563" t="s">
        <v>8876</v>
      </c>
      <c r="L1563" t="s">
        <v>8877</v>
      </c>
      <c r="M1563">
        <v>6.1</v>
      </c>
      <c r="N1563">
        <v>19.399999999999999</v>
      </c>
      <c r="O1563" t="s">
        <v>28</v>
      </c>
      <c r="P1563">
        <v>3</v>
      </c>
      <c r="Q1563" t="s">
        <v>615</v>
      </c>
      <c r="R1563" t="s">
        <v>28</v>
      </c>
      <c r="S1563">
        <v>1147.82</v>
      </c>
      <c r="T1563" t="str" cm="1">
        <f t="array" ref="T1563">_xlfn.IFS(Raw_Data[[#This Row],[Call Status]]="Resolved","5",Raw_Data[[#This Row],[Call Status]]="Escalated","2",Raw_Data[[#This Row],[Call Status]]="Pending","3",Raw_Data[[#This Row],[Call Status]]="Abandoned","0")</f>
        <v>3</v>
      </c>
      <c r="U1563" t="str">
        <f>TEXT(Raw_Data[[#This Row],[Call Date]],"mmmm")</f>
        <v>September</v>
      </c>
      <c r="V1563" t="str" cm="1">
        <f t="array" ref="V1563">_xlfn.IFS(Raw_Data[[#This Row],[Customer Satisfaction]]&lt;2,"Poor",Raw_Data[[#This Row],[Customer Satisfaction]]&lt;4,"Average",Raw_Data[[#This Row],[Customer Satisfaction]]&gt;=4,"Excellent")</f>
        <v>Average</v>
      </c>
    </row>
    <row r="1564" spans="2:22" x14ac:dyDescent="0.3">
      <c r="B1564" t="s">
        <v>9553</v>
      </c>
      <c r="C1564" s="2">
        <v>45919</v>
      </c>
      <c r="D1564" s="1">
        <v>0.48194444444444445</v>
      </c>
      <c r="E1564" t="s">
        <v>53</v>
      </c>
      <c r="F1564" t="s">
        <v>38</v>
      </c>
      <c r="G1564" t="s">
        <v>250</v>
      </c>
      <c r="H1564" t="s">
        <v>22</v>
      </c>
      <c r="I1564" t="s">
        <v>1128</v>
      </c>
      <c r="J1564" t="s">
        <v>76</v>
      </c>
      <c r="K1564" t="s">
        <v>8876</v>
      </c>
      <c r="L1564" t="s">
        <v>8877</v>
      </c>
      <c r="M1564">
        <v>2.2999999999999998</v>
      </c>
      <c r="N1564">
        <v>6.1</v>
      </c>
      <c r="O1564" t="s">
        <v>28</v>
      </c>
      <c r="P1564">
        <v>3</v>
      </c>
      <c r="Q1564" t="s">
        <v>615</v>
      </c>
      <c r="R1564" t="s">
        <v>28</v>
      </c>
      <c r="S1564">
        <v>45.97</v>
      </c>
      <c r="T1564" t="str" cm="1">
        <f t="array" ref="T1564">_xlfn.IFS(Raw_Data[[#This Row],[Call Status]]="Resolved","5",Raw_Data[[#This Row],[Call Status]]="Escalated","2",Raw_Data[[#This Row],[Call Status]]="Pending","3",Raw_Data[[#This Row],[Call Status]]="Abandoned","0")</f>
        <v>3</v>
      </c>
      <c r="U1564" t="str">
        <f>TEXT(Raw_Data[[#This Row],[Call Date]],"mmmm")</f>
        <v>September</v>
      </c>
      <c r="V1564" t="str" cm="1">
        <f t="array" ref="V1564">_xlfn.IFS(Raw_Data[[#This Row],[Customer Satisfaction]]&lt;2,"Poor",Raw_Data[[#This Row],[Customer Satisfaction]]&lt;4,"Average",Raw_Data[[#This Row],[Customer Satisfaction]]&gt;=4,"Excellent")</f>
        <v>Average</v>
      </c>
    </row>
    <row r="1565" spans="2:22" x14ac:dyDescent="0.3">
      <c r="B1565" t="s">
        <v>1736</v>
      </c>
      <c r="C1565" s="2">
        <v>45662</v>
      </c>
      <c r="D1565" s="1">
        <v>0.69513888888888886</v>
      </c>
      <c r="E1565" t="s">
        <v>156</v>
      </c>
      <c r="F1565" t="s">
        <v>20</v>
      </c>
      <c r="G1565" t="s">
        <v>21</v>
      </c>
      <c r="H1565" t="s">
        <v>22</v>
      </c>
      <c r="I1565" t="s">
        <v>1128</v>
      </c>
      <c r="J1565" t="s">
        <v>24</v>
      </c>
      <c r="K1565" t="s">
        <v>25</v>
      </c>
      <c r="L1565" t="s">
        <v>25</v>
      </c>
      <c r="M1565">
        <v>1.9</v>
      </c>
      <c r="N1565">
        <v>9.6999999999999993</v>
      </c>
      <c r="O1565" t="s">
        <v>26</v>
      </c>
      <c r="P1565">
        <v>5</v>
      </c>
      <c r="Q1565" t="s">
        <v>27</v>
      </c>
      <c r="R1565" t="s">
        <v>28</v>
      </c>
      <c r="S1565">
        <v>97.74</v>
      </c>
      <c r="T1565" t="str" cm="1">
        <f t="array" ref="T1565">_xlfn.IFS(Raw_Data[[#This Row],[Call Status]]="Resolved","5",Raw_Data[[#This Row],[Call Status]]="Escalated","2",Raw_Data[[#This Row],[Call Status]]="Pending","3",Raw_Data[[#This Row],[Call Status]]="Abandoned","0")</f>
        <v>5</v>
      </c>
      <c r="U1565" t="str">
        <f>TEXT(Raw_Data[[#This Row],[Call Date]],"mmmm")</f>
        <v>January</v>
      </c>
      <c r="V1565" t="str" cm="1">
        <f t="array" ref="V1565">_xlfn.IFS(Raw_Data[[#This Row],[Customer Satisfaction]]&lt;2,"Poor",Raw_Data[[#This Row],[Customer Satisfaction]]&lt;4,"Average",Raw_Data[[#This Row],[Customer Satisfaction]]&gt;=4,"Excellent")</f>
        <v>Excellent</v>
      </c>
    </row>
    <row r="1566" spans="2:22" x14ac:dyDescent="0.3">
      <c r="B1566" t="s">
        <v>7451</v>
      </c>
      <c r="C1566" s="2">
        <v>45918</v>
      </c>
      <c r="D1566" s="1">
        <v>0.39583333333333331</v>
      </c>
      <c r="E1566" t="s">
        <v>70</v>
      </c>
      <c r="F1566" t="s">
        <v>38</v>
      </c>
      <c r="G1566" t="s">
        <v>162</v>
      </c>
      <c r="H1566" t="s">
        <v>22</v>
      </c>
      <c r="I1566" t="s">
        <v>23</v>
      </c>
      <c r="J1566" t="s">
        <v>64</v>
      </c>
      <c r="K1566" t="s">
        <v>7253</v>
      </c>
      <c r="L1566" t="s">
        <v>7254</v>
      </c>
      <c r="M1566">
        <v>7</v>
      </c>
      <c r="N1566">
        <v>7.9</v>
      </c>
      <c r="O1566" t="s">
        <v>28</v>
      </c>
      <c r="P1566">
        <v>0</v>
      </c>
      <c r="Q1566" t="s">
        <v>1014</v>
      </c>
      <c r="R1566" t="s">
        <v>28</v>
      </c>
      <c r="S1566">
        <v>26.58</v>
      </c>
      <c r="T1566" t="str" cm="1">
        <f t="array" ref="T1566">_xlfn.IFS(Raw_Data[[#This Row],[Call Status]]="Resolved","5",Raw_Data[[#This Row],[Call Status]]="Escalated","2",Raw_Data[[#This Row],[Call Status]]="Pending","3",Raw_Data[[#This Row],[Call Status]]="Abandoned","0")</f>
        <v>0</v>
      </c>
      <c r="U1566" t="str">
        <f>TEXT(Raw_Data[[#This Row],[Call Date]],"mmmm")</f>
        <v>September</v>
      </c>
      <c r="V1566" t="str" cm="1">
        <f t="array" ref="V1566">_xlfn.IFS(Raw_Data[[#This Row],[Customer Satisfaction]]&lt;2,"Poor",Raw_Data[[#This Row],[Customer Satisfaction]]&lt;4,"Average",Raw_Data[[#This Row],[Customer Satisfaction]]&gt;=4,"Excellent")</f>
        <v>Poor</v>
      </c>
    </row>
    <row r="1567" spans="2:22" x14ac:dyDescent="0.3">
      <c r="B1567" t="s">
        <v>5963</v>
      </c>
      <c r="C1567" s="2">
        <v>45711</v>
      </c>
      <c r="D1567" s="1">
        <v>0.55069444444444449</v>
      </c>
      <c r="E1567" t="s">
        <v>63</v>
      </c>
      <c r="F1567" t="s">
        <v>38</v>
      </c>
      <c r="G1567" t="s">
        <v>21</v>
      </c>
      <c r="H1567" t="s">
        <v>2392</v>
      </c>
      <c r="I1567" t="s">
        <v>23</v>
      </c>
      <c r="J1567" t="s">
        <v>64</v>
      </c>
      <c r="K1567" t="s">
        <v>25</v>
      </c>
      <c r="L1567" t="s">
        <v>3561</v>
      </c>
      <c r="M1567">
        <v>4.5999999999999996</v>
      </c>
      <c r="N1567">
        <v>6.7</v>
      </c>
      <c r="O1567" t="s">
        <v>26</v>
      </c>
      <c r="P1567">
        <v>5</v>
      </c>
      <c r="Q1567" t="s">
        <v>27</v>
      </c>
      <c r="R1567" t="s">
        <v>28</v>
      </c>
      <c r="S1567">
        <v>232</v>
      </c>
      <c r="T1567" t="str" cm="1">
        <f t="array" ref="T1567">_xlfn.IFS(Raw_Data[[#This Row],[Call Status]]="Resolved","5",Raw_Data[[#This Row],[Call Status]]="Escalated","2",Raw_Data[[#This Row],[Call Status]]="Pending","3",Raw_Data[[#This Row],[Call Status]]="Abandoned","0")</f>
        <v>5</v>
      </c>
      <c r="U1567" t="str">
        <f>TEXT(Raw_Data[[#This Row],[Call Date]],"mmmm")</f>
        <v>February</v>
      </c>
      <c r="V1567" t="str" cm="1">
        <f t="array" ref="V1567">_xlfn.IFS(Raw_Data[[#This Row],[Customer Satisfaction]]&lt;2,"Poor",Raw_Data[[#This Row],[Customer Satisfaction]]&lt;4,"Average",Raw_Data[[#This Row],[Customer Satisfaction]]&gt;=4,"Excellent")</f>
        <v>Excellent</v>
      </c>
    </row>
    <row r="1568" spans="2:22" x14ac:dyDescent="0.3">
      <c r="B1568" t="s">
        <v>9820</v>
      </c>
      <c r="C1568" s="2">
        <v>45704</v>
      </c>
      <c r="D1568" s="1">
        <v>0.85138888888888886</v>
      </c>
      <c r="E1568" t="s">
        <v>57</v>
      </c>
      <c r="F1568" t="s">
        <v>48</v>
      </c>
      <c r="G1568" t="s">
        <v>162</v>
      </c>
      <c r="H1568" t="s">
        <v>22</v>
      </c>
      <c r="I1568" t="s">
        <v>23</v>
      </c>
      <c r="J1568" t="s">
        <v>24</v>
      </c>
      <c r="K1568" t="s">
        <v>8876</v>
      </c>
      <c r="L1568" t="s">
        <v>8877</v>
      </c>
      <c r="M1568">
        <v>3.9</v>
      </c>
      <c r="N1568">
        <v>9.1</v>
      </c>
      <c r="O1568" t="s">
        <v>28</v>
      </c>
      <c r="P1568">
        <v>1</v>
      </c>
      <c r="Q1568" t="s">
        <v>1014</v>
      </c>
      <c r="R1568" t="s">
        <v>28</v>
      </c>
      <c r="S1568">
        <v>93.16</v>
      </c>
      <c r="T1568" t="str" cm="1">
        <f t="array" ref="T1568">_xlfn.IFS(Raw_Data[[#This Row],[Call Status]]="Resolved","5",Raw_Data[[#This Row],[Call Status]]="Escalated","2",Raw_Data[[#This Row],[Call Status]]="Pending","3",Raw_Data[[#This Row],[Call Status]]="Abandoned","0")</f>
        <v>3</v>
      </c>
      <c r="U1568" t="str">
        <f>TEXT(Raw_Data[[#This Row],[Call Date]],"mmmm")</f>
        <v>February</v>
      </c>
      <c r="V1568" t="str" cm="1">
        <f t="array" ref="V1568">_xlfn.IFS(Raw_Data[[#This Row],[Customer Satisfaction]]&lt;2,"Poor",Raw_Data[[#This Row],[Customer Satisfaction]]&lt;4,"Average",Raw_Data[[#This Row],[Customer Satisfaction]]&gt;=4,"Excellent")</f>
        <v>Poor</v>
      </c>
    </row>
    <row r="1569" spans="2:22" x14ac:dyDescent="0.3">
      <c r="B1569" t="s">
        <v>3438</v>
      </c>
      <c r="C1569" s="2">
        <v>45872</v>
      </c>
      <c r="D1569" s="1">
        <v>0.53194444444444444</v>
      </c>
      <c r="E1569" t="s">
        <v>156</v>
      </c>
      <c r="F1569" t="s">
        <v>34</v>
      </c>
      <c r="G1569" t="s">
        <v>250</v>
      </c>
      <c r="H1569" t="s">
        <v>2026</v>
      </c>
      <c r="I1569" t="s">
        <v>23</v>
      </c>
      <c r="J1569" t="s">
        <v>49</v>
      </c>
      <c r="K1569" t="s">
        <v>25</v>
      </c>
      <c r="L1569" t="s">
        <v>25</v>
      </c>
      <c r="M1569">
        <v>1.4</v>
      </c>
      <c r="N1569">
        <v>12</v>
      </c>
      <c r="O1569" t="s">
        <v>26</v>
      </c>
      <c r="P1569">
        <v>5</v>
      </c>
      <c r="Q1569" t="s">
        <v>27</v>
      </c>
      <c r="R1569" t="s">
        <v>28</v>
      </c>
      <c r="S1569">
        <v>30.2</v>
      </c>
      <c r="T1569" t="str" cm="1">
        <f t="array" ref="T1569">_xlfn.IFS(Raw_Data[[#This Row],[Call Status]]="Resolved","5",Raw_Data[[#This Row],[Call Status]]="Escalated","2",Raw_Data[[#This Row],[Call Status]]="Pending","3",Raw_Data[[#This Row],[Call Status]]="Abandoned","0")</f>
        <v>5</v>
      </c>
      <c r="U1569" t="str">
        <f>TEXT(Raw_Data[[#This Row],[Call Date]],"mmmm")</f>
        <v>August</v>
      </c>
      <c r="V1569" t="str" cm="1">
        <f t="array" ref="V1569">_xlfn.IFS(Raw_Data[[#This Row],[Customer Satisfaction]]&lt;2,"Poor",Raw_Data[[#This Row],[Customer Satisfaction]]&lt;4,"Average",Raw_Data[[#This Row],[Customer Satisfaction]]&gt;=4,"Excellent")</f>
        <v>Excellent</v>
      </c>
    </row>
    <row r="1570" spans="2:22" x14ac:dyDescent="0.3">
      <c r="B1570" t="s">
        <v>9035</v>
      </c>
      <c r="C1570" s="2">
        <v>45834</v>
      </c>
      <c r="D1570" s="1">
        <v>0.79652777777777772</v>
      </c>
      <c r="E1570" t="s">
        <v>47</v>
      </c>
      <c r="F1570" t="s">
        <v>48</v>
      </c>
      <c r="G1570" t="s">
        <v>327</v>
      </c>
      <c r="H1570" t="s">
        <v>2026</v>
      </c>
      <c r="I1570" t="s">
        <v>1128</v>
      </c>
      <c r="J1570" t="s">
        <v>76</v>
      </c>
      <c r="K1570" t="s">
        <v>8876</v>
      </c>
      <c r="L1570" t="s">
        <v>8877</v>
      </c>
      <c r="M1570">
        <v>0.8</v>
      </c>
      <c r="N1570">
        <v>12.1</v>
      </c>
      <c r="O1570" t="s">
        <v>28</v>
      </c>
      <c r="P1570">
        <v>3</v>
      </c>
      <c r="Q1570" t="s">
        <v>1014</v>
      </c>
      <c r="R1570" t="s">
        <v>28</v>
      </c>
      <c r="S1570">
        <v>285.76</v>
      </c>
      <c r="T1570" t="str" cm="1">
        <f t="array" ref="T1570">_xlfn.IFS(Raw_Data[[#This Row],[Call Status]]="Resolved","5",Raw_Data[[#This Row],[Call Status]]="Escalated","2",Raw_Data[[#This Row],[Call Status]]="Pending","3",Raw_Data[[#This Row],[Call Status]]="Abandoned","0")</f>
        <v>3</v>
      </c>
      <c r="U1570" t="str">
        <f>TEXT(Raw_Data[[#This Row],[Call Date]],"mmmm")</f>
        <v>June</v>
      </c>
      <c r="V1570" t="str" cm="1">
        <f t="array" ref="V1570">_xlfn.IFS(Raw_Data[[#This Row],[Customer Satisfaction]]&lt;2,"Poor",Raw_Data[[#This Row],[Customer Satisfaction]]&lt;4,"Average",Raw_Data[[#This Row],[Customer Satisfaction]]&gt;=4,"Excellent")</f>
        <v>Average</v>
      </c>
    </row>
    <row r="1571" spans="2:22" x14ac:dyDescent="0.3">
      <c r="B1571" t="s">
        <v>7416</v>
      </c>
      <c r="C1571" s="2">
        <v>45666</v>
      </c>
      <c r="D1571" s="1">
        <v>0.45902777777777776</v>
      </c>
      <c r="E1571" t="s">
        <v>72</v>
      </c>
      <c r="F1571" t="s">
        <v>38</v>
      </c>
      <c r="G1571" t="s">
        <v>21</v>
      </c>
      <c r="H1571" t="s">
        <v>22</v>
      </c>
      <c r="I1571" t="s">
        <v>23</v>
      </c>
      <c r="J1571" t="s">
        <v>42</v>
      </c>
      <c r="K1571" t="s">
        <v>7253</v>
      </c>
      <c r="L1571" t="s">
        <v>7254</v>
      </c>
      <c r="M1571">
        <v>4.4000000000000004</v>
      </c>
      <c r="N1571">
        <v>4.0999999999999996</v>
      </c>
      <c r="O1571" t="s">
        <v>28</v>
      </c>
      <c r="P1571">
        <v>3</v>
      </c>
      <c r="Q1571" t="s">
        <v>615</v>
      </c>
      <c r="R1571" t="s">
        <v>28</v>
      </c>
      <c r="S1571">
        <v>731.29</v>
      </c>
      <c r="T1571" t="str" cm="1">
        <f t="array" ref="T1571">_xlfn.IFS(Raw_Data[[#This Row],[Call Status]]="Resolved","5",Raw_Data[[#This Row],[Call Status]]="Escalated","2",Raw_Data[[#This Row],[Call Status]]="Pending","3",Raw_Data[[#This Row],[Call Status]]="Abandoned","0")</f>
        <v>0</v>
      </c>
      <c r="U1571" t="str">
        <f>TEXT(Raw_Data[[#This Row],[Call Date]],"mmmm")</f>
        <v>January</v>
      </c>
      <c r="V1571" t="str" cm="1">
        <f t="array" ref="V1571">_xlfn.IFS(Raw_Data[[#This Row],[Customer Satisfaction]]&lt;2,"Poor",Raw_Data[[#This Row],[Customer Satisfaction]]&lt;4,"Average",Raw_Data[[#This Row],[Customer Satisfaction]]&gt;=4,"Excellent")</f>
        <v>Average</v>
      </c>
    </row>
    <row r="1572" spans="2:22" x14ac:dyDescent="0.3">
      <c r="B1572" t="s">
        <v>814</v>
      </c>
      <c r="C1572" s="2">
        <v>45756</v>
      </c>
      <c r="D1572" s="1">
        <v>0.87916666666666665</v>
      </c>
      <c r="E1572" t="s">
        <v>19</v>
      </c>
      <c r="F1572" t="s">
        <v>38</v>
      </c>
      <c r="G1572" t="s">
        <v>21</v>
      </c>
      <c r="H1572" t="s">
        <v>22</v>
      </c>
      <c r="I1572" t="s">
        <v>23</v>
      </c>
      <c r="J1572" t="s">
        <v>64</v>
      </c>
      <c r="K1572" t="s">
        <v>25</v>
      </c>
      <c r="L1572" t="s">
        <v>25</v>
      </c>
      <c r="M1572">
        <v>6.2</v>
      </c>
      <c r="N1572">
        <v>6.4</v>
      </c>
      <c r="O1572" t="s">
        <v>26</v>
      </c>
      <c r="P1572">
        <v>3</v>
      </c>
      <c r="Q1572" t="s">
        <v>615</v>
      </c>
      <c r="R1572" t="s">
        <v>28</v>
      </c>
      <c r="S1572">
        <v>147.16</v>
      </c>
      <c r="T1572" t="str" cm="1">
        <f t="array" ref="T1572">_xlfn.IFS(Raw_Data[[#This Row],[Call Status]]="Resolved","5",Raw_Data[[#This Row],[Call Status]]="Escalated","2",Raw_Data[[#This Row],[Call Status]]="Pending","3",Raw_Data[[#This Row],[Call Status]]="Abandoned","0")</f>
        <v>5</v>
      </c>
      <c r="U1572" t="str">
        <f>TEXT(Raw_Data[[#This Row],[Call Date]],"mmmm")</f>
        <v>April</v>
      </c>
      <c r="V1572" t="str" cm="1">
        <f t="array" ref="V1572">_xlfn.IFS(Raw_Data[[#This Row],[Customer Satisfaction]]&lt;2,"Poor",Raw_Data[[#This Row],[Customer Satisfaction]]&lt;4,"Average",Raw_Data[[#This Row],[Customer Satisfaction]]&gt;=4,"Excellent")</f>
        <v>Average</v>
      </c>
    </row>
    <row r="1573" spans="2:22" x14ac:dyDescent="0.3">
      <c r="B1573" t="s">
        <v>1026</v>
      </c>
      <c r="C1573" s="2">
        <v>45677</v>
      </c>
      <c r="D1573" s="1">
        <v>0.77916666666666667</v>
      </c>
      <c r="E1573" t="s">
        <v>30</v>
      </c>
      <c r="F1573" t="s">
        <v>34</v>
      </c>
      <c r="G1573" t="s">
        <v>250</v>
      </c>
      <c r="H1573" t="s">
        <v>22</v>
      </c>
      <c r="I1573" t="s">
        <v>23</v>
      </c>
      <c r="J1573" t="s">
        <v>31</v>
      </c>
      <c r="K1573" t="s">
        <v>25</v>
      </c>
      <c r="L1573" t="s">
        <v>25</v>
      </c>
      <c r="M1573">
        <v>1.3</v>
      </c>
      <c r="N1573">
        <v>6.8</v>
      </c>
      <c r="O1573" t="s">
        <v>26</v>
      </c>
      <c r="P1573">
        <v>1</v>
      </c>
      <c r="Q1573" t="s">
        <v>1014</v>
      </c>
      <c r="R1573" t="s">
        <v>28</v>
      </c>
      <c r="S1573">
        <v>80.400000000000006</v>
      </c>
      <c r="T1573" t="str" cm="1">
        <f t="array" ref="T1573">_xlfn.IFS(Raw_Data[[#This Row],[Call Status]]="Resolved","5",Raw_Data[[#This Row],[Call Status]]="Escalated","2",Raw_Data[[#This Row],[Call Status]]="Pending","3",Raw_Data[[#This Row],[Call Status]]="Abandoned","0")</f>
        <v>5</v>
      </c>
      <c r="U1573" t="str">
        <f>TEXT(Raw_Data[[#This Row],[Call Date]],"mmmm")</f>
        <v>January</v>
      </c>
      <c r="V1573" t="str" cm="1">
        <f t="array" ref="V1573">_xlfn.IFS(Raw_Data[[#This Row],[Customer Satisfaction]]&lt;2,"Poor",Raw_Data[[#This Row],[Customer Satisfaction]]&lt;4,"Average",Raw_Data[[#This Row],[Customer Satisfaction]]&gt;=4,"Excellent")</f>
        <v>Poor</v>
      </c>
    </row>
    <row r="1574" spans="2:22" x14ac:dyDescent="0.3">
      <c r="B1574" t="s">
        <v>8895</v>
      </c>
      <c r="C1574" s="2">
        <v>45898</v>
      </c>
      <c r="D1574" s="1">
        <v>0.46875</v>
      </c>
      <c r="E1574" t="s">
        <v>63</v>
      </c>
      <c r="F1574" t="s">
        <v>20</v>
      </c>
      <c r="G1574" t="s">
        <v>327</v>
      </c>
      <c r="H1574" t="s">
        <v>2392</v>
      </c>
      <c r="I1574" t="s">
        <v>1137</v>
      </c>
      <c r="J1574" t="s">
        <v>49</v>
      </c>
      <c r="K1574" t="s">
        <v>8876</v>
      </c>
      <c r="L1574" t="s">
        <v>8877</v>
      </c>
      <c r="M1574">
        <v>2</v>
      </c>
      <c r="N1574">
        <v>14.7</v>
      </c>
      <c r="O1574" t="s">
        <v>28</v>
      </c>
      <c r="P1574">
        <v>1</v>
      </c>
      <c r="Q1574" t="s">
        <v>1014</v>
      </c>
      <c r="R1574" t="s">
        <v>28</v>
      </c>
      <c r="S1574">
        <v>746.58</v>
      </c>
      <c r="T1574" t="str" cm="1">
        <f t="array" ref="T1574">_xlfn.IFS(Raw_Data[[#This Row],[Call Status]]="Resolved","5",Raw_Data[[#This Row],[Call Status]]="Escalated","2",Raw_Data[[#This Row],[Call Status]]="Pending","3",Raw_Data[[#This Row],[Call Status]]="Abandoned","0")</f>
        <v>3</v>
      </c>
      <c r="U1574" t="str">
        <f>TEXT(Raw_Data[[#This Row],[Call Date]],"mmmm")</f>
        <v>August</v>
      </c>
      <c r="V1574" t="str" cm="1">
        <f t="array" ref="V1574">_xlfn.IFS(Raw_Data[[#This Row],[Customer Satisfaction]]&lt;2,"Poor",Raw_Data[[#This Row],[Customer Satisfaction]]&lt;4,"Average",Raw_Data[[#This Row],[Customer Satisfaction]]&gt;=4,"Excellent")</f>
        <v>Poor</v>
      </c>
    </row>
    <row r="1575" spans="2:22" x14ac:dyDescent="0.3">
      <c r="B1575" t="s">
        <v>4434</v>
      </c>
      <c r="C1575" s="2">
        <v>45718</v>
      </c>
      <c r="D1575" s="1">
        <v>0.50694444444444442</v>
      </c>
      <c r="E1575" t="s">
        <v>72</v>
      </c>
      <c r="F1575" t="s">
        <v>48</v>
      </c>
      <c r="G1575" t="s">
        <v>327</v>
      </c>
      <c r="H1575" t="s">
        <v>22</v>
      </c>
      <c r="I1575" t="s">
        <v>1128</v>
      </c>
      <c r="J1575" t="s">
        <v>35</v>
      </c>
      <c r="K1575" t="s">
        <v>25</v>
      </c>
      <c r="L1575" t="s">
        <v>3570</v>
      </c>
      <c r="M1575">
        <v>2.7</v>
      </c>
      <c r="N1575">
        <v>10.5</v>
      </c>
      <c r="O1575" t="s">
        <v>26</v>
      </c>
      <c r="P1575">
        <v>2</v>
      </c>
      <c r="Q1575" t="s">
        <v>1014</v>
      </c>
      <c r="R1575" t="s">
        <v>26</v>
      </c>
      <c r="S1575">
        <v>92.98</v>
      </c>
      <c r="T1575" t="str" cm="1">
        <f t="array" ref="T1575">_xlfn.IFS(Raw_Data[[#This Row],[Call Status]]="Resolved","5",Raw_Data[[#This Row],[Call Status]]="Escalated","2",Raw_Data[[#This Row],[Call Status]]="Pending","3",Raw_Data[[#This Row],[Call Status]]="Abandoned","0")</f>
        <v>5</v>
      </c>
      <c r="U1575" t="str">
        <f>TEXT(Raw_Data[[#This Row],[Call Date]],"mmmm")</f>
        <v>March</v>
      </c>
      <c r="V1575" t="str" cm="1">
        <f t="array" ref="V1575">_xlfn.IFS(Raw_Data[[#This Row],[Customer Satisfaction]]&lt;2,"Poor",Raw_Data[[#This Row],[Customer Satisfaction]]&lt;4,"Average",Raw_Data[[#This Row],[Customer Satisfaction]]&gt;=4,"Excellent")</f>
        <v>Average</v>
      </c>
    </row>
    <row r="1576" spans="2:22" x14ac:dyDescent="0.3">
      <c r="B1576" t="s">
        <v>4186</v>
      </c>
      <c r="C1576" s="2">
        <v>45835</v>
      </c>
      <c r="D1576" s="1">
        <v>0.65208333333333335</v>
      </c>
      <c r="E1576" t="s">
        <v>37</v>
      </c>
      <c r="F1576" t="s">
        <v>20</v>
      </c>
      <c r="G1576" t="s">
        <v>250</v>
      </c>
      <c r="H1576" t="s">
        <v>2392</v>
      </c>
      <c r="I1576" t="s">
        <v>1130</v>
      </c>
      <c r="J1576" t="s">
        <v>55</v>
      </c>
      <c r="K1576" t="s">
        <v>25</v>
      </c>
      <c r="L1576" t="s">
        <v>3559</v>
      </c>
      <c r="M1576">
        <v>4.9000000000000004</v>
      </c>
      <c r="N1576">
        <v>4.8</v>
      </c>
      <c r="O1576" t="s">
        <v>28</v>
      </c>
      <c r="P1576">
        <v>5</v>
      </c>
      <c r="Q1576" t="s">
        <v>27</v>
      </c>
      <c r="R1576" t="s">
        <v>28</v>
      </c>
      <c r="S1576">
        <v>554.41</v>
      </c>
      <c r="T1576" t="str" cm="1">
        <f t="array" ref="T1576">_xlfn.IFS(Raw_Data[[#This Row],[Call Status]]="Resolved","5",Raw_Data[[#This Row],[Call Status]]="Escalated","2",Raw_Data[[#This Row],[Call Status]]="Pending","3",Raw_Data[[#This Row],[Call Status]]="Abandoned","0")</f>
        <v>5</v>
      </c>
      <c r="U1576" t="str">
        <f>TEXT(Raw_Data[[#This Row],[Call Date]],"mmmm")</f>
        <v>June</v>
      </c>
      <c r="V1576" t="str" cm="1">
        <f t="array" ref="V1576">_xlfn.IFS(Raw_Data[[#This Row],[Customer Satisfaction]]&lt;2,"Poor",Raw_Data[[#This Row],[Customer Satisfaction]]&lt;4,"Average",Raw_Data[[#This Row],[Customer Satisfaction]]&gt;=4,"Excellent")</f>
        <v>Excellent</v>
      </c>
    </row>
    <row r="1577" spans="2:22" x14ac:dyDescent="0.3">
      <c r="B1577" t="s">
        <v>5276</v>
      </c>
      <c r="C1577" s="2">
        <v>45995</v>
      </c>
      <c r="D1577" s="1">
        <v>0.75347222222222221</v>
      </c>
      <c r="E1577" t="s">
        <v>33</v>
      </c>
      <c r="F1577" t="s">
        <v>20</v>
      </c>
      <c r="G1577" t="s">
        <v>327</v>
      </c>
      <c r="H1577" t="s">
        <v>2026</v>
      </c>
      <c r="I1577" t="s">
        <v>23</v>
      </c>
      <c r="J1577" t="s">
        <v>76</v>
      </c>
      <c r="K1577" t="s">
        <v>25</v>
      </c>
      <c r="L1577" t="s">
        <v>3564</v>
      </c>
      <c r="M1577">
        <v>0.3</v>
      </c>
      <c r="N1577">
        <v>4.4000000000000004</v>
      </c>
      <c r="O1577" t="s">
        <v>26</v>
      </c>
      <c r="P1577">
        <v>5</v>
      </c>
      <c r="Q1577" t="s">
        <v>27</v>
      </c>
      <c r="R1577" t="s">
        <v>28</v>
      </c>
      <c r="S1577">
        <v>6.07</v>
      </c>
      <c r="T1577" t="str" cm="1">
        <f t="array" ref="T1577">_xlfn.IFS(Raw_Data[[#This Row],[Call Status]]="Resolved","5",Raw_Data[[#This Row],[Call Status]]="Escalated","2",Raw_Data[[#This Row],[Call Status]]="Pending","3",Raw_Data[[#This Row],[Call Status]]="Abandoned","0")</f>
        <v>5</v>
      </c>
      <c r="U1577" t="str">
        <f>TEXT(Raw_Data[[#This Row],[Call Date]],"mmmm")</f>
        <v>December</v>
      </c>
      <c r="V1577" t="str" cm="1">
        <f t="array" ref="V1577">_xlfn.IFS(Raw_Data[[#This Row],[Customer Satisfaction]]&lt;2,"Poor",Raw_Data[[#This Row],[Customer Satisfaction]]&lt;4,"Average",Raw_Data[[#This Row],[Customer Satisfaction]]&gt;=4,"Excellent")</f>
        <v>Excellent</v>
      </c>
    </row>
    <row r="1578" spans="2:22" x14ac:dyDescent="0.3">
      <c r="B1578" t="s">
        <v>1615</v>
      </c>
      <c r="C1578" s="2">
        <v>45719</v>
      </c>
      <c r="D1578" s="1">
        <v>0.75277777777777777</v>
      </c>
      <c r="E1578" t="s">
        <v>63</v>
      </c>
      <c r="F1578" t="s">
        <v>38</v>
      </c>
      <c r="G1578" t="s">
        <v>327</v>
      </c>
      <c r="H1578" t="s">
        <v>22</v>
      </c>
      <c r="I1578" t="s">
        <v>1130</v>
      </c>
      <c r="J1578" t="s">
        <v>55</v>
      </c>
      <c r="K1578" t="s">
        <v>25</v>
      </c>
      <c r="L1578" t="s">
        <v>25</v>
      </c>
      <c r="M1578">
        <v>5.4</v>
      </c>
      <c r="N1578">
        <v>13.6</v>
      </c>
      <c r="O1578" t="s">
        <v>26</v>
      </c>
      <c r="P1578">
        <v>3</v>
      </c>
      <c r="Q1578" t="s">
        <v>615</v>
      </c>
      <c r="R1578" t="s">
        <v>28</v>
      </c>
      <c r="S1578">
        <v>519.41999999999996</v>
      </c>
      <c r="T1578" t="str" cm="1">
        <f t="array" ref="T1578">_xlfn.IFS(Raw_Data[[#This Row],[Call Status]]="Resolved","5",Raw_Data[[#This Row],[Call Status]]="Escalated","2",Raw_Data[[#This Row],[Call Status]]="Pending","3",Raw_Data[[#This Row],[Call Status]]="Abandoned","0")</f>
        <v>5</v>
      </c>
      <c r="U1578" t="str">
        <f>TEXT(Raw_Data[[#This Row],[Call Date]],"mmmm")</f>
        <v>March</v>
      </c>
      <c r="V1578" t="str" cm="1">
        <f t="array" ref="V1578">_xlfn.IFS(Raw_Data[[#This Row],[Customer Satisfaction]]&lt;2,"Poor",Raw_Data[[#This Row],[Customer Satisfaction]]&lt;4,"Average",Raw_Data[[#This Row],[Customer Satisfaction]]&gt;=4,"Excellent")</f>
        <v>Average</v>
      </c>
    </row>
    <row r="1579" spans="2:22" x14ac:dyDescent="0.3">
      <c r="B1579" t="s">
        <v>5628</v>
      </c>
      <c r="C1579" s="2">
        <v>45802</v>
      </c>
      <c r="D1579" s="1">
        <v>0.73958333333333337</v>
      </c>
      <c r="E1579" t="s">
        <v>53</v>
      </c>
      <c r="F1579" t="s">
        <v>48</v>
      </c>
      <c r="G1579" t="s">
        <v>250</v>
      </c>
      <c r="H1579" t="s">
        <v>2026</v>
      </c>
      <c r="I1579" t="s">
        <v>23</v>
      </c>
      <c r="J1579" t="s">
        <v>64</v>
      </c>
      <c r="K1579" t="s">
        <v>25</v>
      </c>
      <c r="L1579" t="s">
        <v>3559</v>
      </c>
      <c r="M1579">
        <v>0.2</v>
      </c>
      <c r="N1579">
        <v>11.4</v>
      </c>
      <c r="O1579" t="s">
        <v>26</v>
      </c>
      <c r="P1579">
        <v>0</v>
      </c>
      <c r="Q1579" t="s">
        <v>615</v>
      </c>
      <c r="R1579" t="s">
        <v>28</v>
      </c>
      <c r="S1579">
        <v>210.13</v>
      </c>
      <c r="T1579" t="str" cm="1">
        <f t="array" ref="T1579">_xlfn.IFS(Raw_Data[[#This Row],[Call Status]]="Resolved","5",Raw_Data[[#This Row],[Call Status]]="Escalated","2",Raw_Data[[#This Row],[Call Status]]="Pending","3",Raw_Data[[#This Row],[Call Status]]="Abandoned","0")</f>
        <v>5</v>
      </c>
      <c r="U1579" t="str">
        <f>TEXT(Raw_Data[[#This Row],[Call Date]],"mmmm")</f>
        <v>May</v>
      </c>
      <c r="V1579" t="str" cm="1">
        <f t="array" ref="V1579">_xlfn.IFS(Raw_Data[[#This Row],[Customer Satisfaction]]&lt;2,"Poor",Raw_Data[[#This Row],[Customer Satisfaction]]&lt;4,"Average",Raw_Data[[#This Row],[Customer Satisfaction]]&gt;=4,"Excellent")</f>
        <v>Poor</v>
      </c>
    </row>
    <row r="1580" spans="2:22" x14ac:dyDescent="0.3">
      <c r="B1580" t="s">
        <v>2691</v>
      </c>
      <c r="C1580" s="2">
        <v>45873</v>
      </c>
      <c r="D1580" s="1">
        <v>0.42152777777777778</v>
      </c>
      <c r="E1580" t="s">
        <v>57</v>
      </c>
      <c r="F1580" t="s">
        <v>48</v>
      </c>
      <c r="G1580" t="s">
        <v>250</v>
      </c>
      <c r="H1580" t="s">
        <v>2613</v>
      </c>
      <c r="I1580" t="s">
        <v>23</v>
      </c>
      <c r="J1580" t="s">
        <v>49</v>
      </c>
      <c r="K1580" t="s">
        <v>25</v>
      </c>
      <c r="L1580" t="s">
        <v>25</v>
      </c>
      <c r="M1580">
        <v>4.4000000000000004</v>
      </c>
      <c r="N1580">
        <v>7.2</v>
      </c>
      <c r="O1580" t="s">
        <v>26</v>
      </c>
      <c r="P1580">
        <v>4</v>
      </c>
      <c r="Q1580" t="s">
        <v>27</v>
      </c>
      <c r="R1580" t="s">
        <v>28</v>
      </c>
      <c r="S1580">
        <v>196.72</v>
      </c>
      <c r="T1580" t="str" cm="1">
        <f t="array" ref="T1580">_xlfn.IFS(Raw_Data[[#This Row],[Call Status]]="Resolved","5",Raw_Data[[#This Row],[Call Status]]="Escalated","2",Raw_Data[[#This Row],[Call Status]]="Pending","3",Raw_Data[[#This Row],[Call Status]]="Abandoned","0")</f>
        <v>5</v>
      </c>
      <c r="U1580" t="str">
        <f>TEXT(Raw_Data[[#This Row],[Call Date]],"mmmm")</f>
        <v>August</v>
      </c>
      <c r="V1580" t="str" cm="1">
        <f t="array" ref="V1580">_xlfn.IFS(Raw_Data[[#This Row],[Customer Satisfaction]]&lt;2,"Poor",Raw_Data[[#This Row],[Customer Satisfaction]]&lt;4,"Average",Raw_Data[[#This Row],[Customer Satisfaction]]&gt;=4,"Excellent")</f>
        <v>Excellent</v>
      </c>
    </row>
    <row r="1581" spans="2:22" x14ac:dyDescent="0.3">
      <c r="B1581" t="s">
        <v>6691</v>
      </c>
      <c r="C1581" s="2">
        <v>45660</v>
      </c>
      <c r="D1581" s="1">
        <v>0.77986111111111112</v>
      </c>
      <c r="E1581" t="s">
        <v>63</v>
      </c>
      <c r="F1581" t="s">
        <v>48</v>
      </c>
      <c r="G1581" t="s">
        <v>250</v>
      </c>
      <c r="H1581" t="s">
        <v>22</v>
      </c>
      <c r="I1581" t="s">
        <v>23</v>
      </c>
      <c r="J1581" t="s">
        <v>39</v>
      </c>
      <c r="K1581" t="s">
        <v>25</v>
      </c>
      <c r="L1581" t="s">
        <v>3561</v>
      </c>
      <c r="M1581">
        <v>7.2</v>
      </c>
      <c r="N1581">
        <v>12.3</v>
      </c>
      <c r="O1581" t="s">
        <v>28</v>
      </c>
      <c r="P1581">
        <v>3</v>
      </c>
      <c r="Q1581" t="s">
        <v>615</v>
      </c>
      <c r="R1581" t="s">
        <v>28</v>
      </c>
      <c r="S1581">
        <v>228.44</v>
      </c>
      <c r="T1581" t="str" cm="1">
        <f t="array" ref="T1581">_xlfn.IFS(Raw_Data[[#This Row],[Call Status]]="Resolved","5",Raw_Data[[#This Row],[Call Status]]="Escalated","2",Raw_Data[[#This Row],[Call Status]]="Pending","3",Raw_Data[[#This Row],[Call Status]]="Abandoned","0")</f>
        <v>5</v>
      </c>
      <c r="U1581" t="str">
        <f>TEXT(Raw_Data[[#This Row],[Call Date]],"mmmm")</f>
        <v>January</v>
      </c>
      <c r="V1581" t="str" cm="1">
        <f t="array" ref="V1581">_xlfn.IFS(Raw_Data[[#This Row],[Customer Satisfaction]]&lt;2,"Poor",Raw_Data[[#This Row],[Customer Satisfaction]]&lt;4,"Average",Raw_Data[[#This Row],[Customer Satisfaction]]&gt;=4,"Excellent")</f>
        <v>Average</v>
      </c>
    </row>
    <row r="1582" spans="2:22" x14ac:dyDescent="0.3">
      <c r="B1582" t="s">
        <v>8257</v>
      </c>
      <c r="C1582" s="2">
        <v>45817</v>
      </c>
      <c r="D1582" s="1">
        <v>0.83333333333333337</v>
      </c>
      <c r="E1582" t="s">
        <v>108</v>
      </c>
      <c r="F1582" t="s">
        <v>20</v>
      </c>
      <c r="G1582" t="s">
        <v>21</v>
      </c>
      <c r="H1582" t="s">
        <v>22</v>
      </c>
      <c r="I1582" t="s">
        <v>1137</v>
      </c>
      <c r="J1582" t="s">
        <v>49</v>
      </c>
      <c r="K1582" t="s">
        <v>16</v>
      </c>
      <c r="L1582" t="s">
        <v>16</v>
      </c>
      <c r="M1582">
        <v>3.3</v>
      </c>
      <c r="N1582">
        <v>12.7</v>
      </c>
      <c r="O1582" t="s">
        <v>28</v>
      </c>
      <c r="P1582">
        <v>3</v>
      </c>
      <c r="Q1582" t="s">
        <v>1014</v>
      </c>
      <c r="R1582" t="s">
        <v>26</v>
      </c>
      <c r="S1582">
        <v>692.9</v>
      </c>
      <c r="T1582" t="str" cm="1">
        <f t="array" ref="T1582">_xlfn.IFS(Raw_Data[[#This Row],[Call Status]]="Resolved","5",Raw_Data[[#This Row],[Call Status]]="Escalated","2",Raw_Data[[#This Row],[Call Status]]="Pending","3",Raw_Data[[#This Row],[Call Status]]="Abandoned","0")</f>
        <v>2</v>
      </c>
      <c r="U1582" t="str">
        <f>TEXT(Raw_Data[[#This Row],[Call Date]],"mmmm")</f>
        <v>June</v>
      </c>
      <c r="V1582" t="str" cm="1">
        <f t="array" ref="V1582">_xlfn.IFS(Raw_Data[[#This Row],[Customer Satisfaction]]&lt;2,"Poor",Raw_Data[[#This Row],[Customer Satisfaction]]&lt;4,"Average",Raw_Data[[#This Row],[Customer Satisfaction]]&gt;=4,"Excellent")</f>
        <v>Average</v>
      </c>
    </row>
    <row r="1583" spans="2:22" x14ac:dyDescent="0.3">
      <c r="B1583" t="s">
        <v>6036</v>
      </c>
      <c r="C1583" s="2">
        <v>45884</v>
      </c>
      <c r="D1583" s="1">
        <v>0.36180555555555555</v>
      </c>
      <c r="E1583" t="s">
        <v>33</v>
      </c>
      <c r="F1583" t="s">
        <v>34</v>
      </c>
      <c r="G1583" t="s">
        <v>327</v>
      </c>
      <c r="H1583" t="s">
        <v>2613</v>
      </c>
      <c r="I1583" t="s">
        <v>23</v>
      </c>
      <c r="J1583" t="s">
        <v>76</v>
      </c>
      <c r="K1583" t="s">
        <v>25</v>
      </c>
      <c r="L1583" t="s">
        <v>3561</v>
      </c>
      <c r="M1583">
        <v>1.4</v>
      </c>
      <c r="N1583">
        <v>11.7</v>
      </c>
      <c r="O1583" t="s">
        <v>26</v>
      </c>
      <c r="P1583">
        <v>3</v>
      </c>
      <c r="Q1583" t="s">
        <v>615</v>
      </c>
      <c r="R1583" t="s">
        <v>28</v>
      </c>
      <c r="S1583">
        <v>178.63</v>
      </c>
      <c r="T1583" t="str" cm="1">
        <f t="array" ref="T1583">_xlfn.IFS(Raw_Data[[#This Row],[Call Status]]="Resolved","5",Raw_Data[[#This Row],[Call Status]]="Escalated","2",Raw_Data[[#This Row],[Call Status]]="Pending","3",Raw_Data[[#This Row],[Call Status]]="Abandoned","0")</f>
        <v>5</v>
      </c>
      <c r="U1583" t="str">
        <f>TEXT(Raw_Data[[#This Row],[Call Date]],"mmmm")</f>
        <v>August</v>
      </c>
      <c r="V1583" t="str" cm="1">
        <f t="array" ref="V1583">_xlfn.IFS(Raw_Data[[#This Row],[Customer Satisfaction]]&lt;2,"Poor",Raw_Data[[#This Row],[Customer Satisfaction]]&lt;4,"Average",Raw_Data[[#This Row],[Customer Satisfaction]]&gt;=4,"Excellent")</f>
        <v>Average</v>
      </c>
    </row>
    <row r="1584" spans="2:22" x14ac:dyDescent="0.3">
      <c r="B1584" t="s">
        <v>6052</v>
      </c>
      <c r="C1584" s="2">
        <v>45926</v>
      </c>
      <c r="D1584" s="1">
        <v>0.68680555555555556</v>
      </c>
      <c r="E1584" t="s">
        <v>19</v>
      </c>
      <c r="F1584" t="s">
        <v>48</v>
      </c>
      <c r="G1584" t="s">
        <v>327</v>
      </c>
      <c r="H1584" t="s">
        <v>2613</v>
      </c>
      <c r="I1584" t="s">
        <v>23</v>
      </c>
      <c r="J1584" t="s">
        <v>49</v>
      </c>
      <c r="K1584" t="s">
        <v>25</v>
      </c>
      <c r="L1584" t="s">
        <v>3559</v>
      </c>
      <c r="M1584">
        <v>1.9</v>
      </c>
      <c r="N1584">
        <v>12.4</v>
      </c>
      <c r="O1584" t="s">
        <v>28</v>
      </c>
      <c r="P1584">
        <v>2</v>
      </c>
      <c r="Q1584" t="s">
        <v>615</v>
      </c>
      <c r="R1584" t="s">
        <v>28</v>
      </c>
      <c r="S1584">
        <v>86.5</v>
      </c>
      <c r="T1584" t="str" cm="1">
        <f t="array" ref="T1584">_xlfn.IFS(Raw_Data[[#This Row],[Call Status]]="Resolved","5",Raw_Data[[#This Row],[Call Status]]="Escalated","2",Raw_Data[[#This Row],[Call Status]]="Pending","3",Raw_Data[[#This Row],[Call Status]]="Abandoned","0")</f>
        <v>5</v>
      </c>
      <c r="U1584" t="str">
        <f>TEXT(Raw_Data[[#This Row],[Call Date]],"mmmm")</f>
        <v>September</v>
      </c>
      <c r="V1584" t="str" cm="1">
        <f t="array" ref="V1584">_xlfn.IFS(Raw_Data[[#This Row],[Customer Satisfaction]]&lt;2,"Poor",Raw_Data[[#This Row],[Customer Satisfaction]]&lt;4,"Average",Raw_Data[[#This Row],[Customer Satisfaction]]&gt;=4,"Excellent")</f>
        <v>Average</v>
      </c>
    </row>
    <row r="1585" spans="2:22" x14ac:dyDescent="0.3">
      <c r="B1585" t="s">
        <v>1856</v>
      </c>
      <c r="C1585" s="2">
        <v>45777</v>
      </c>
      <c r="D1585" s="1">
        <v>0.86805555555555558</v>
      </c>
      <c r="E1585" t="s">
        <v>70</v>
      </c>
      <c r="F1585" t="s">
        <v>34</v>
      </c>
      <c r="G1585" t="s">
        <v>327</v>
      </c>
      <c r="H1585" t="s">
        <v>22</v>
      </c>
      <c r="I1585" t="s">
        <v>1130</v>
      </c>
      <c r="J1585" t="s">
        <v>64</v>
      </c>
      <c r="K1585" t="s">
        <v>25</v>
      </c>
      <c r="L1585" t="s">
        <v>25</v>
      </c>
      <c r="M1585">
        <v>1.2</v>
      </c>
      <c r="N1585">
        <v>10.8</v>
      </c>
      <c r="O1585" t="s">
        <v>28</v>
      </c>
      <c r="P1585">
        <v>5</v>
      </c>
      <c r="Q1585" t="s">
        <v>27</v>
      </c>
      <c r="R1585" t="s">
        <v>28</v>
      </c>
      <c r="S1585">
        <v>206.6</v>
      </c>
      <c r="T1585" t="str" cm="1">
        <f t="array" ref="T1585">_xlfn.IFS(Raw_Data[[#This Row],[Call Status]]="Resolved","5",Raw_Data[[#This Row],[Call Status]]="Escalated","2",Raw_Data[[#This Row],[Call Status]]="Pending","3",Raw_Data[[#This Row],[Call Status]]="Abandoned","0")</f>
        <v>5</v>
      </c>
      <c r="U1585" t="str">
        <f>TEXT(Raw_Data[[#This Row],[Call Date]],"mmmm")</f>
        <v>April</v>
      </c>
      <c r="V1585" t="str" cm="1">
        <f t="array" ref="V1585">_xlfn.IFS(Raw_Data[[#This Row],[Customer Satisfaction]]&lt;2,"Poor",Raw_Data[[#This Row],[Customer Satisfaction]]&lt;4,"Average",Raw_Data[[#This Row],[Customer Satisfaction]]&gt;=4,"Excellent")</f>
        <v>Excellent</v>
      </c>
    </row>
    <row r="1586" spans="2:22" x14ac:dyDescent="0.3">
      <c r="B1586" t="s">
        <v>8471</v>
      </c>
      <c r="C1586" s="2">
        <v>45746</v>
      </c>
      <c r="D1586" s="1">
        <v>0.54722222222222228</v>
      </c>
      <c r="E1586" t="s">
        <v>37</v>
      </c>
      <c r="F1586" t="s">
        <v>48</v>
      </c>
      <c r="G1586" t="s">
        <v>21</v>
      </c>
      <c r="H1586" t="s">
        <v>22</v>
      </c>
      <c r="I1586" t="s">
        <v>23</v>
      </c>
      <c r="J1586" t="s">
        <v>45</v>
      </c>
      <c r="K1586" t="s">
        <v>16</v>
      </c>
      <c r="L1586" t="s">
        <v>16</v>
      </c>
      <c r="M1586">
        <v>4.9000000000000004</v>
      </c>
      <c r="N1586">
        <v>7.3</v>
      </c>
      <c r="O1586" t="s">
        <v>28</v>
      </c>
      <c r="P1586">
        <v>2</v>
      </c>
      <c r="Q1586" t="s">
        <v>1014</v>
      </c>
      <c r="R1586" t="s">
        <v>26</v>
      </c>
      <c r="S1586">
        <v>144.32</v>
      </c>
      <c r="T1586" t="str" cm="1">
        <f t="array" ref="T1586">_xlfn.IFS(Raw_Data[[#This Row],[Call Status]]="Resolved","5",Raw_Data[[#This Row],[Call Status]]="Escalated","2",Raw_Data[[#This Row],[Call Status]]="Pending","3",Raw_Data[[#This Row],[Call Status]]="Abandoned","0")</f>
        <v>2</v>
      </c>
      <c r="U1586" t="str">
        <f>TEXT(Raw_Data[[#This Row],[Call Date]],"mmmm")</f>
        <v>March</v>
      </c>
      <c r="V1586" t="str" cm="1">
        <f t="array" ref="V1586">_xlfn.IFS(Raw_Data[[#This Row],[Customer Satisfaction]]&lt;2,"Poor",Raw_Data[[#This Row],[Customer Satisfaction]]&lt;4,"Average",Raw_Data[[#This Row],[Customer Satisfaction]]&gt;=4,"Excellent")</f>
        <v>Average</v>
      </c>
    </row>
    <row r="1587" spans="2:22" x14ac:dyDescent="0.3">
      <c r="B1587" t="s">
        <v>7164</v>
      </c>
      <c r="C1587" s="2">
        <v>45986</v>
      </c>
      <c r="D1587" s="1">
        <v>0.55277777777777781</v>
      </c>
      <c r="E1587" t="s">
        <v>63</v>
      </c>
      <c r="F1587" t="s">
        <v>48</v>
      </c>
      <c r="G1587" t="s">
        <v>21</v>
      </c>
      <c r="H1587" t="s">
        <v>22</v>
      </c>
      <c r="I1587" t="s">
        <v>23</v>
      </c>
      <c r="J1587" t="s">
        <v>64</v>
      </c>
      <c r="K1587" t="s">
        <v>25</v>
      </c>
      <c r="L1587" t="s">
        <v>3564</v>
      </c>
      <c r="M1587">
        <v>1</v>
      </c>
      <c r="N1587">
        <v>5.2</v>
      </c>
      <c r="O1587" t="s">
        <v>26</v>
      </c>
      <c r="P1587">
        <v>5</v>
      </c>
      <c r="Q1587" t="s">
        <v>27</v>
      </c>
      <c r="R1587" t="s">
        <v>28</v>
      </c>
      <c r="S1587">
        <v>194.52</v>
      </c>
      <c r="T1587" t="str" cm="1">
        <f t="array" ref="T1587">_xlfn.IFS(Raw_Data[[#This Row],[Call Status]]="Resolved","5",Raw_Data[[#This Row],[Call Status]]="Escalated","2",Raw_Data[[#This Row],[Call Status]]="Pending","3",Raw_Data[[#This Row],[Call Status]]="Abandoned","0")</f>
        <v>5</v>
      </c>
      <c r="U1587" t="str">
        <f>TEXT(Raw_Data[[#This Row],[Call Date]],"mmmm")</f>
        <v>November</v>
      </c>
      <c r="V1587" t="str" cm="1">
        <f t="array" ref="V1587">_xlfn.IFS(Raw_Data[[#This Row],[Customer Satisfaction]]&lt;2,"Poor",Raw_Data[[#This Row],[Customer Satisfaction]]&lt;4,"Average",Raw_Data[[#This Row],[Customer Satisfaction]]&gt;=4,"Excellent")</f>
        <v>Excellent</v>
      </c>
    </row>
    <row r="1588" spans="2:22" x14ac:dyDescent="0.3">
      <c r="B1588" t="s">
        <v>9217</v>
      </c>
      <c r="C1588" s="2">
        <v>45725</v>
      </c>
      <c r="D1588" s="1">
        <v>0.41666666666666669</v>
      </c>
      <c r="E1588" t="s">
        <v>44</v>
      </c>
      <c r="F1588" t="s">
        <v>38</v>
      </c>
      <c r="G1588" t="s">
        <v>162</v>
      </c>
      <c r="H1588" t="s">
        <v>2613</v>
      </c>
      <c r="I1588" t="s">
        <v>23</v>
      </c>
      <c r="J1588" t="s">
        <v>55</v>
      </c>
      <c r="K1588" t="s">
        <v>8876</v>
      </c>
      <c r="L1588" t="s">
        <v>8877</v>
      </c>
      <c r="M1588">
        <v>3.2</v>
      </c>
      <c r="N1588">
        <v>3.7</v>
      </c>
      <c r="O1588" t="s">
        <v>28</v>
      </c>
      <c r="P1588">
        <v>1</v>
      </c>
      <c r="Q1588" t="s">
        <v>1014</v>
      </c>
      <c r="R1588" t="s">
        <v>28</v>
      </c>
      <c r="S1588">
        <v>90.25</v>
      </c>
      <c r="T1588" t="str" cm="1">
        <f t="array" ref="T1588">_xlfn.IFS(Raw_Data[[#This Row],[Call Status]]="Resolved","5",Raw_Data[[#This Row],[Call Status]]="Escalated","2",Raw_Data[[#This Row],[Call Status]]="Pending","3",Raw_Data[[#This Row],[Call Status]]="Abandoned","0")</f>
        <v>3</v>
      </c>
      <c r="U1588" t="str">
        <f>TEXT(Raw_Data[[#This Row],[Call Date]],"mmmm")</f>
        <v>March</v>
      </c>
      <c r="V1588" t="str" cm="1">
        <f t="array" ref="V1588">_xlfn.IFS(Raw_Data[[#This Row],[Customer Satisfaction]]&lt;2,"Poor",Raw_Data[[#This Row],[Customer Satisfaction]]&lt;4,"Average",Raw_Data[[#This Row],[Customer Satisfaction]]&gt;=4,"Excellent")</f>
        <v>Poor</v>
      </c>
    </row>
    <row r="1589" spans="2:22" x14ac:dyDescent="0.3">
      <c r="B1589" t="s">
        <v>1012</v>
      </c>
      <c r="C1589" s="2">
        <v>46014</v>
      </c>
      <c r="D1589" s="1">
        <v>0.55069444444444449</v>
      </c>
      <c r="E1589" t="s">
        <v>53</v>
      </c>
      <c r="F1589" t="s">
        <v>20</v>
      </c>
      <c r="G1589" t="s">
        <v>162</v>
      </c>
      <c r="H1589" t="s">
        <v>22</v>
      </c>
      <c r="I1589" t="s">
        <v>23</v>
      </c>
      <c r="J1589" t="s">
        <v>45</v>
      </c>
      <c r="K1589" t="s">
        <v>25</v>
      </c>
      <c r="L1589" t="s">
        <v>25</v>
      </c>
      <c r="M1589">
        <v>3.2</v>
      </c>
      <c r="N1589">
        <v>9.1999999999999993</v>
      </c>
      <c r="O1589" t="s">
        <v>26</v>
      </c>
      <c r="P1589">
        <v>3</v>
      </c>
      <c r="Q1589" t="s">
        <v>615</v>
      </c>
      <c r="R1589" t="s">
        <v>28</v>
      </c>
      <c r="S1589">
        <v>327.77</v>
      </c>
      <c r="T1589" t="str" cm="1">
        <f t="array" ref="T1589">_xlfn.IFS(Raw_Data[[#This Row],[Call Status]]="Resolved","5",Raw_Data[[#This Row],[Call Status]]="Escalated","2",Raw_Data[[#This Row],[Call Status]]="Pending","3",Raw_Data[[#This Row],[Call Status]]="Abandoned","0")</f>
        <v>5</v>
      </c>
      <c r="U1589" t="str">
        <f>TEXT(Raw_Data[[#This Row],[Call Date]],"mmmm")</f>
        <v>December</v>
      </c>
      <c r="V1589" t="str" cm="1">
        <f t="array" ref="V1589">_xlfn.IFS(Raw_Data[[#This Row],[Customer Satisfaction]]&lt;2,"Poor",Raw_Data[[#This Row],[Customer Satisfaction]]&lt;4,"Average",Raw_Data[[#This Row],[Customer Satisfaction]]&gt;=4,"Excellent")</f>
        <v>Average</v>
      </c>
    </row>
    <row r="1590" spans="2:22" x14ac:dyDescent="0.3">
      <c r="B1590" t="s">
        <v>6789</v>
      </c>
      <c r="C1590" s="2">
        <v>45755</v>
      </c>
      <c r="D1590" s="1">
        <v>0.64722222222222225</v>
      </c>
      <c r="E1590" t="s">
        <v>57</v>
      </c>
      <c r="F1590" t="s">
        <v>20</v>
      </c>
      <c r="G1590" t="s">
        <v>162</v>
      </c>
      <c r="H1590" t="s">
        <v>22</v>
      </c>
      <c r="I1590" t="s">
        <v>23</v>
      </c>
      <c r="J1590" t="s">
        <v>64</v>
      </c>
      <c r="K1590" t="s">
        <v>25</v>
      </c>
      <c r="L1590" t="s">
        <v>3561</v>
      </c>
      <c r="M1590">
        <v>4.7</v>
      </c>
      <c r="N1590">
        <v>5.4</v>
      </c>
      <c r="O1590" t="s">
        <v>26</v>
      </c>
      <c r="P1590">
        <v>0</v>
      </c>
      <c r="Q1590" t="s">
        <v>27</v>
      </c>
      <c r="R1590" t="s">
        <v>28</v>
      </c>
      <c r="S1590">
        <v>301.73</v>
      </c>
      <c r="T1590" t="str" cm="1">
        <f t="array" ref="T1590">_xlfn.IFS(Raw_Data[[#This Row],[Call Status]]="Resolved","5",Raw_Data[[#This Row],[Call Status]]="Escalated","2",Raw_Data[[#This Row],[Call Status]]="Pending","3",Raw_Data[[#This Row],[Call Status]]="Abandoned","0")</f>
        <v>5</v>
      </c>
      <c r="U1590" t="str">
        <f>TEXT(Raw_Data[[#This Row],[Call Date]],"mmmm")</f>
        <v>April</v>
      </c>
      <c r="V1590" t="str" cm="1">
        <f t="array" ref="V1590">_xlfn.IFS(Raw_Data[[#This Row],[Customer Satisfaction]]&lt;2,"Poor",Raw_Data[[#This Row],[Customer Satisfaction]]&lt;4,"Average",Raw_Data[[#This Row],[Customer Satisfaction]]&gt;=4,"Excellent")</f>
        <v>Poor</v>
      </c>
    </row>
    <row r="1591" spans="2:22" x14ac:dyDescent="0.3">
      <c r="B1591" t="s">
        <v>3264</v>
      </c>
      <c r="C1591" s="2">
        <v>45924</v>
      </c>
      <c r="D1591" s="1">
        <v>0.84305555555555556</v>
      </c>
      <c r="E1591" t="s">
        <v>41</v>
      </c>
      <c r="F1591" t="s">
        <v>38</v>
      </c>
      <c r="G1591" t="s">
        <v>162</v>
      </c>
      <c r="H1591" t="s">
        <v>2026</v>
      </c>
      <c r="I1591" t="s">
        <v>23</v>
      </c>
      <c r="J1591" t="s">
        <v>45</v>
      </c>
      <c r="K1591" t="s">
        <v>25</v>
      </c>
      <c r="L1591" t="s">
        <v>25</v>
      </c>
      <c r="M1591">
        <v>1.3</v>
      </c>
      <c r="N1591">
        <v>7.8</v>
      </c>
      <c r="O1591" t="s">
        <v>26</v>
      </c>
      <c r="P1591">
        <v>3</v>
      </c>
      <c r="Q1591" t="s">
        <v>615</v>
      </c>
      <c r="R1591" t="s">
        <v>28</v>
      </c>
      <c r="S1591">
        <v>28.22</v>
      </c>
      <c r="T1591" t="str" cm="1">
        <f t="array" ref="T1591">_xlfn.IFS(Raw_Data[[#This Row],[Call Status]]="Resolved","5",Raw_Data[[#This Row],[Call Status]]="Escalated","2",Raw_Data[[#This Row],[Call Status]]="Pending","3",Raw_Data[[#This Row],[Call Status]]="Abandoned","0")</f>
        <v>5</v>
      </c>
      <c r="U1591" t="str">
        <f>TEXT(Raw_Data[[#This Row],[Call Date]],"mmmm")</f>
        <v>September</v>
      </c>
      <c r="V1591" t="str" cm="1">
        <f t="array" ref="V1591">_xlfn.IFS(Raw_Data[[#This Row],[Customer Satisfaction]]&lt;2,"Poor",Raw_Data[[#This Row],[Customer Satisfaction]]&lt;4,"Average",Raw_Data[[#This Row],[Customer Satisfaction]]&gt;=4,"Excellent")</f>
        <v>Average</v>
      </c>
    </row>
    <row r="1592" spans="2:22" x14ac:dyDescent="0.3">
      <c r="B1592" t="s">
        <v>4680</v>
      </c>
      <c r="C1592" s="2">
        <v>45762</v>
      </c>
      <c r="D1592" s="1">
        <v>0.86250000000000004</v>
      </c>
      <c r="E1592" t="s">
        <v>59</v>
      </c>
      <c r="F1592" t="s">
        <v>48</v>
      </c>
      <c r="G1592" t="s">
        <v>327</v>
      </c>
      <c r="H1592" t="s">
        <v>22</v>
      </c>
      <c r="I1592" t="s">
        <v>1130</v>
      </c>
      <c r="J1592" t="s">
        <v>64</v>
      </c>
      <c r="K1592" t="s">
        <v>25</v>
      </c>
      <c r="L1592" t="s">
        <v>3570</v>
      </c>
      <c r="M1592">
        <v>2.7</v>
      </c>
      <c r="N1592">
        <v>11.8</v>
      </c>
      <c r="O1592" t="s">
        <v>26</v>
      </c>
      <c r="P1592">
        <v>5</v>
      </c>
      <c r="Q1592" t="s">
        <v>27</v>
      </c>
      <c r="R1592" t="s">
        <v>28</v>
      </c>
      <c r="S1592">
        <v>716.28</v>
      </c>
      <c r="T1592" t="str" cm="1">
        <f t="array" ref="T1592">_xlfn.IFS(Raw_Data[[#This Row],[Call Status]]="Resolved","5",Raw_Data[[#This Row],[Call Status]]="Escalated","2",Raw_Data[[#This Row],[Call Status]]="Pending","3",Raw_Data[[#This Row],[Call Status]]="Abandoned","0")</f>
        <v>5</v>
      </c>
      <c r="U1592" t="str">
        <f>TEXT(Raw_Data[[#This Row],[Call Date]],"mmmm")</f>
        <v>April</v>
      </c>
      <c r="V1592" t="str" cm="1">
        <f t="array" ref="V1592">_xlfn.IFS(Raw_Data[[#This Row],[Customer Satisfaction]]&lt;2,"Poor",Raw_Data[[#This Row],[Customer Satisfaction]]&lt;4,"Average",Raw_Data[[#This Row],[Customer Satisfaction]]&gt;=4,"Excellent")</f>
        <v>Excellent</v>
      </c>
    </row>
    <row r="1593" spans="2:22" x14ac:dyDescent="0.3">
      <c r="B1593" t="s">
        <v>9170</v>
      </c>
      <c r="C1593" s="2">
        <v>45980</v>
      </c>
      <c r="D1593" s="1">
        <v>0.6791666666666667</v>
      </c>
      <c r="E1593" t="s">
        <v>44</v>
      </c>
      <c r="F1593" t="s">
        <v>48</v>
      </c>
      <c r="G1593" t="s">
        <v>21</v>
      </c>
      <c r="H1593" t="s">
        <v>2392</v>
      </c>
      <c r="I1593" t="s">
        <v>23</v>
      </c>
      <c r="J1593" t="s">
        <v>76</v>
      </c>
      <c r="K1593" t="s">
        <v>8876</v>
      </c>
      <c r="L1593" t="s">
        <v>8877</v>
      </c>
      <c r="M1593">
        <v>2.1</v>
      </c>
      <c r="N1593">
        <v>8.1</v>
      </c>
      <c r="O1593" t="s">
        <v>28</v>
      </c>
      <c r="P1593">
        <v>4</v>
      </c>
      <c r="Q1593" t="s">
        <v>615</v>
      </c>
      <c r="R1593" t="s">
        <v>28</v>
      </c>
      <c r="S1593">
        <v>92.35</v>
      </c>
      <c r="T1593" t="str" cm="1">
        <f t="array" ref="T1593">_xlfn.IFS(Raw_Data[[#This Row],[Call Status]]="Resolved","5",Raw_Data[[#This Row],[Call Status]]="Escalated","2",Raw_Data[[#This Row],[Call Status]]="Pending","3",Raw_Data[[#This Row],[Call Status]]="Abandoned","0")</f>
        <v>3</v>
      </c>
      <c r="U1593" t="str">
        <f>TEXT(Raw_Data[[#This Row],[Call Date]],"mmmm")</f>
        <v>November</v>
      </c>
      <c r="V1593" t="str" cm="1">
        <f t="array" ref="V1593">_xlfn.IFS(Raw_Data[[#This Row],[Customer Satisfaction]]&lt;2,"Poor",Raw_Data[[#This Row],[Customer Satisfaction]]&lt;4,"Average",Raw_Data[[#This Row],[Customer Satisfaction]]&gt;=4,"Excellent")</f>
        <v>Excellent</v>
      </c>
    </row>
    <row r="1594" spans="2:22" x14ac:dyDescent="0.3">
      <c r="B1594" t="s">
        <v>1232</v>
      </c>
      <c r="C1594" s="2">
        <v>45780</v>
      </c>
      <c r="D1594" s="1">
        <v>0.64444444444444449</v>
      </c>
      <c r="E1594" t="s">
        <v>100</v>
      </c>
      <c r="F1594" t="s">
        <v>48</v>
      </c>
      <c r="G1594" t="s">
        <v>327</v>
      </c>
      <c r="H1594" t="s">
        <v>22</v>
      </c>
      <c r="I1594" t="s">
        <v>1128</v>
      </c>
      <c r="J1594" t="s">
        <v>24</v>
      </c>
      <c r="K1594" t="s">
        <v>25</v>
      </c>
      <c r="L1594" t="s">
        <v>25</v>
      </c>
      <c r="M1594">
        <v>9.8000000000000007</v>
      </c>
      <c r="N1594">
        <v>4.5</v>
      </c>
      <c r="O1594" t="s">
        <v>26</v>
      </c>
      <c r="P1594">
        <v>0</v>
      </c>
      <c r="Q1594" t="s">
        <v>27</v>
      </c>
      <c r="R1594" t="s">
        <v>28</v>
      </c>
      <c r="S1594">
        <v>59.18</v>
      </c>
      <c r="T1594" t="str" cm="1">
        <f t="array" ref="T1594">_xlfn.IFS(Raw_Data[[#This Row],[Call Status]]="Resolved","5",Raw_Data[[#This Row],[Call Status]]="Escalated","2",Raw_Data[[#This Row],[Call Status]]="Pending","3",Raw_Data[[#This Row],[Call Status]]="Abandoned","0")</f>
        <v>5</v>
      </c>
      <c r="U1594" t="str">
        <f>TEXT(Raw_Data[[#This Row],[Call Date]],"mmmm")</f>
        <v>May</v>
      </c>
      <c r="V1594" t="str" cm="1">
        <f t="array" ref="V1594">_xlfn.IFS(Raw_Data[[#This Row],[Customer Satisfaction]]&lt;2,"Poor",Raw_Data[[#This Row],[Customer Satisfaction]]&lt;4,"Average",Raw_Data[[#This Row],[Customer Satisfaction]]&gt;=4,"Excellent")</f>
        <v>Poor</v>
      </c>
    </row>
    <row r="1595" spans="2:22" x14ac:dyDescent="0.3">
      <c r="B1595" t="s">
        <v>5381</v>
      </c>
      <c r="C1595" s="2">
        <v>45686</v>
      </c>
      <c r="D1595" s="1">
        <v>0.4236111111111111</v>
      </c>
      <c r="E1595" t="s">
        <v>57</v>
      </c>
      <c r="F1595" t="s">
        <v>48</v>
      </c>
      <c r="G1595" t="s">
        <v>327</v>
      </c>
      <c r="H1595" t="s">
        <v>2026</v>
      </c>
      <c r="I1595" t="s">
        <v>23</v>
      </c>
      <c r="J1595" t="s">
        <v>35</v>
      </c>
      <c r="K1595" t="s">
        <v>25</v>
      </c>
      <c r="L1595" t="s">
        <v>3564</v>
      </c>
      <c r="M1595">
        <v>0.3</v>
      </c>
      <c r="N1595">
        <v>7.9</v>
      </c>
      <c r="O1595" t="s">
        <v>26</v>
      </c>
      <c r="P1595">
        <v>3</v>
      </c>
      <c r="Q1595" t="s">
        <v>1014</v>
      </c>
      <c r="R1595" t="s">
        <v>28</v>
      </c>
      <c r="S1595">
        <v>193.89</v>
      </c>
      <c r="T1595" t="str" cm="1">
        <f t="array" ref="T1595">_xlfn.IFS(Raw_Data[[#This Row],[Call Status]]="Resolved","5",Raw_Data[[#This Row],[Call Status]]="Escalated","2",Raw_Data[[#This Row],[Call Status]]="Pending","3",Raw_Data[[#This Row],[Call Status]]="Abandoned","0")</f>
        <v>5</v>
      </c>
      <c r="U1595" t="str">
        <f>TEXT(Raw_Data[[#This Row],[Call Date]],"mmmm")</f>
        <v>January</v>
      </c>
      <c r="V1595" t="str" cm="1">
        <f t="array" ref="V1595">_xlfn.IFS(Raw_Data[[#This Row],[Customer Satisfaction]]&lt;2,"Poor",Raw_Data[[#This Row],[Customer Satisfaction]]&lt;4,"Average",Raw_Data[[#This Row],[Customer Satisfaction]]&gt;=4,"Excellent")</f>
        <v>Average</v>
      </c>
    </row>
    <row r="1596" spans="2:22" x14ac:dyDescent="0.3">
      <c r="B1596" t="s">
        <v>9527</v>
      </c>
      <c r="C1596" s="2">
        <v>45794</v>
      </c>
      <c r="D1596" s="1">
        <v>0.40347222222222223</v>
      </c>
      <c r="E1596" t="s">
        <v>57</v>
      </c>
      <c r="F1596" t="s">
        <v>48</v>
      </c>
      <c r="G1596" t="s">
        <v>250</v>
      </c>
      <c r="H1596" t="s">
        <v>22</v>
      </c>
      <c r="I1596" t="s">
        <v>1130</v>
      </c>
      <c r="J1596" t="s">
        <v>39</v>
      </c>
      <c r="K1596" t="s">
        <v>8876</v>
      </c>
      <c r="L1596" t="s">
        <v>8877</v>
      </c>
      <c r="M1596">
        <v>8</v>
      </c>
      <c r="N1596">
        <v>14.1</v>
      </c>
      <c r="O1596" t="s">
        <v>28</v>
      </c>
      <c r="P1596">
        <v>3</v>
      </c>
      <c r="Q1596" t="s">
        <v>615</v>
      </c>
      <c r="R1596" t="s">
        <v>28</v>
      </c>
      <c r="S1596">
        <v>77.849999999999994</v>
      </c>
      <c r="T1596" t="str" cm="1">
        <f t="array" ref="T1596">_xlfn.IFS(Raw_Data[[#This Row],[Call Status]]="Resolved","5",Raw_Data[[#This Row],[Call Status]]="Escalated","2",Raw_Data[[#This Row],[Call Status]]="Pending","3",Raw_Data[[#This Row],[Call Status]]="Abandoned","0")</f>
        <v>3</v>
      </c>
      <c r="U1596" t="str">
        <f>TEXT(Raw_Data[[#This Row],[Call Date]],"mmmm")</f>
        <v>May</v>
      </c>
      <c r="V1596" t="str" cm="1">
        <f t="array" ref="V1596">_xlfn.IFS(Raw_Data[[#This Row],[Customer Satisfaction]]&lt;2,"Poor",Raw_Data[[#This Row],[Customer Satisfaction]]&lt;4,"Average",Raw_Data[[#This Row],[Customer Satisfaction]]&gt;=4,"Excellent")</f>
        <v>Average</v>
      </c>
    </row>
    <row r="1597" spans="2:22" x14ac:dyDescent="0.3">
      <c r="B1597" t="s">
        <v>5921</v>
      </c>
      <c r="C1597" s="2">
        <v>45852</v>
      </c>
      <c r="D1597" s="1">
        <v>0.80069444444444449</v>
      </c>
      <c r="E1597" t="s">
        <v>59</v>
      </c>
      <c r="F1597" t="s">
        <v>34</v>
      </c>
      <c r="G1597" t="s">
        <v>250</v>
      </c>
      <c r="H1597" t="s">
        <v>2392</v>
      </c>
      <c r="I1597" t="s">
        <v>23</v>
      </c>
      <c r="J1597" t="s">
        <v>49</v>
      </c>
      <c r="K1597" t="s">
        <v>25</v>
      </c>
      <c r="L1597" t="s">
        <v>3564</v>
      </c>
      <c r="M1597">
        <v>0.6</v>
      </c>
      <c r="N1597">
        <v>10</v>
      </c>
      <c r="O1597" t="s">
        <v>26</v>
      </c>
      <c r="P1597">
        <v>5</v>
      </c>
      <c r="Q1597" t="s">
        <v>27</v>
      </c>
      <c r="R1597" t="s">
        <v>28</v>
      </c>
      <c r="S1597">
        <v>344.71</v>
      </c>
      <c r="T1597" t="str" cm="1">
        <f t="array" ref="T1597">_xlfn.IFS(Raw_Data[[#This Row],[Call Status]]="Resolved","5",Raw_Data[[#This Row],[Call Status]]="Escalated","2",Raw_Data[[#This Row],[Call Status]]="Pending","3",Raw_Data[[#This Row],[Call Status]]="Abandoned","0")</f>
        <v>5</v>
      </c>
      <c r="U1597" t="str">
        <f>TEXT(Raw_Data[[#This Row],[Call Date]],"mmmm")</f>
        <v>July</v>
      </c>
      <c r="V1597" t="str" cm="1">
        <f t="array" ref="V1597">_xlfn.IFS(Raw_Data[[#This Row],[Customer Satisfaction]]&lt;2,"Poor",Raw_Data[[#This Row],[Customer Satisfaction]]&lt;4,"Average",Raw_Data[[#This Row],[Customer Satisfaction]]&gt;=4,"Excellent")</f>
        <v>Excellent</v>
      </c>
    </row>
    <row r="1598" spans="2:22" x14ac:dyDescent="0.3">
      <c r="B1598" t="s">
        <v>4198</v>
      </c>
      <c r="C1598" s="2">
        <v>45883</v>
      </c>
      <c r="D1598" s="1">
        <v>0.83888888888888891</v>
      </c>
      <c r="E1598" t="s">
        <v>91</v>
      </c>
      <c r="F1598" t="s">
        <v>20</v>
      </c>
      <c r="G1598" t="s">
        <v>327</v>
      </c>
      <c r="H1598" t="s">
        <v>2392</v>
      </c>
      <c r="I1598" t="s">
        <v>1130</v>
      </c>
      <c r="J1598" t="s">
        <v>55</v>
      </c>
      <c r="K1598" t="s">
        <v>25</v>
      </c>
      <c r="L1598" t="s">
        <v>3561</v>
      </c>
      <c r="M1598">
        <v>4.3</v>
      </c>
      <c r="N1598">
        <v>9.4</v>
      </c>
      <c r="O1598" t="s">
        <v>26</v>
      </c>
      <c r="P1598">
        <v>5</v>
      </c>
      <c r="Q1598" t="s">
        <v>27</v>
      </c>
      <c r="R1598" t="s">
        <v>28</v>
      </c>
      <c r="S1598">
        <v>510.16</v>
      </c>
      <c r="T1598" t="str" cm="1">
        <f t="array" ref="T1598">_xlfn.IFS(Raw_Data[[#This Row],[Call Status]]="Resolved","5",Raw_Data[[#This Row],[Call Status]]="Escalated","2",Raw_Data[[#This Row],[Call Status]]="Pending","3",Raw_Data[[#This Row],[Call Status]]="Abandoned","0")</f>
        <v>5</v>
      </c>
      <c r="U1598" t="str">
        <f>TEXT(Raw_Data[[#This Row],[Call Date]],"mmmm")</f>
        <v>August</v>
      </c>
      <c r="V1598" t="str" cm="1">
        <f t="array" ref="V1598">_xlfn.IFS(Raw_Data[[#This Row],[Customer Satisfaction]]&lt;2,"Poor",Raw_Data[[#This Row],[Customer Satisfaction]]&lt;4,"Average",Raw_Data[[#This Row],[Customer Satisfaction]]&gt;=4,"Excellent")</f>
        <v>Excellent</v>
      </c>
    </row>
    <row r="1599" spans="2:22" x14ac:dyDescent="0.3">
      <c r="B1599" t="s">
        <v>7607</v>
      </c>
      <c r="C1599" s="2">
        <v>45989</v>
      </c>
      <c r="D1599" s="1">
        <v>0.51388888888888884</v>
      </c>
      <c r="E1599" t="s">
        <v>100</v>
      </c>
      <c r="F1599" t="s">
        <v>34</v>
      </c>
      <c r="G1599" t="s">
        <v>21</v>
      </c>
      <c r="H1599" t="s">
        <v>22</v>
      </c>
      <c r="I1599" t="s">
        <v>23</v>
      </c>
      <c r="J1599" t="s">
        <v>45</v>
      </c>
      <c r="K1599" t="s">
        <v>7253</v>
      </c>
      <c r="L1599" t="s">
        <v>7254</v>
      </c>
      <c r="M1599">
        <v>4.5999999999999996</v>
      </c>
      <c r="N1599">
        <v>13.1</v>
      </c>
      <c r="O1599" t="s">
        <v>28</v>
      </c>
      <c r="P1599">
        <v>2</v>
      </c>
      <c r="Q1599" t="s">
        <v>1014</v>
      </c>
      <c r="R1599" t="s">
        <v>28</v>
      </c>
      <c r="S1599">
        <v>91.89</v>
      </c>
      <c r="T1599" t="str" cm="1">
        <f t="array" ref="T1599">_xlfn.IFS(Raw_Data[[#This Row],[Call Status]]="Resolved","5",Raw_Data[[#This Row],[Call Status]]="Escalated","2",Raw_Data[[#This Row],[Call Status]]="Pending","3",Raw_Data[[#This Row],[Call Status]]="Abandoned","0")</f>
        <v>0</v>
      </c>
      <c r="U1599" t="str">
        <f>TEXT(Raw_Data[[#This Row],[Call Date]],"mmmm")</f>
        <v>November</v>
      </c>
      <c r="V1599" t="str" cm="1">
        <f t="array" ref="V1599">_xlfn.IFS(Raw_Data[[#This Row],[Customer Satisfaction]]&lt;2,"Poor",Raw_Data[[#This Row],[Customer Satisfaction]]&lt;4,"Average",Raw_Data[[#This Row],[Customer Satisfaction]]&gt;=4,"Excellent")</f>
        <v>Average</v>
      </c>
    </row>
    <row r="1600" spans="2:22" x14ac:dyDescent="0.3">
      <c r="B1600" t="s">
        <v>6603</v>
      </c>
      <c r="C1600" s="2">
        <v>45827</v>
      </c>
      <c r="D1600" s="1">
        <v>0.90625</v>
      </c>
      <c r="E1600" t="s">
        <v>156</v>
      </c>
      <c r="F1600" t="s">
        <v>34</v>
      </c>
      <c r="G1600" t="s">
        <v>250</v>
      </c>
      <c r="H1600" t="s">
        <v>22</v>
      </c>
      <c r="I1600" t="s">
        <v>23</v>
      </c>
      <c r="J1600" t="s">
        <v>42</v>
      </c>
      <c r="K1600" t="s">
        <v>25</v>
      </c>
      <c r="L1600" t="s">
        <v>3561</v>
      </c>
      <c r="M1600">
        <v>6.6</v>
      </c>
      <c r="N1600">
        <v>5.0999999999999996</v>
      </c>
      <c r="O1600" t="s">
        <v>26</v>
      </c>
      <c r="P1600">
        <v>4</v>
      </c>
      <c r="Q1600" t="s">
        <v>615</v>
      </c>
      <c r="R1600" t="s">
        <v>28</v>
      </c>
      <c r="S1600">
        <v>189.43</v>
      </c>
      <c r="T1600" t="str" cm="1">
        <f t="array" ref="T1600">_xlfn.IFS(Raw_Data[[#This Row],[Call Status]]="Resolved","5",Raw_Data[[#This Row],[Call Status]]="Escalated","2",Raw_Data[[#This Row],[Call Status]]="Pending","3",Raw_Data[[#This Row],[Call Status]]="Abandoned","0")</f>
        <v>5</v>
      </c>
      <c r="U1600" t="str">
        <f>TEXT(Raw_Data[[#This Row],[Call Date]],"mmmm")</f>
        <v>June</v>
      </c>
      <c r="V1600" t="str" cm="1">
        <f t="array" ref="V1600">_xlfn.IFS(Raw_Data[[#This Row],[Customer Satisfaction]]&lt;2,"Poor",Raw_Data[[#This Row],[Customer Satisfaction]]&lt;4,"Average",Raw_Data[[#This Row],[Customer Satisfaction]]&gt;=4,"Excellent")</f>
        <v>Excellent</v>
      </c>
    </row>
    <row r="1601" spans="2:22" x14ac:dyDescent="0.3">
      <c r="B1601" t="s">
        <v>9720</v>
      </c>
      <c r="C1601" s="2">
        <v>45666</v>
      </c>
      <c r="D1601" s="1">
        <v>0.84027777777777779</v>
      </c>
      <c r="E1601" t="s">
        <v>72</v>
      </c>
      <c r="F1601" t="s">
        <v>48</v>
      </c>
      <c r="G1601" t="s">
        <v>162</v>
      </c>
      <c r="H1601" t="s">
        <v>22</v>
      </c>
      <c r="I1601" t="s">
        <v>23</v>
      </c>
      <c r="J1601" t="s">
        <v>76</v>
      </c>
      <c r="K1601" t="s">
        <v>8876</v>
      </c>
      <c r="L1601" t="s">
        <v>8877</v>
      </c>
      <c r="M1601">
        <v>7.8</v>
      </c>
      <c r="N1601">
        <v>12</v>
      </c>
      <c r="O1601" t="s">
        <v>28</v>
      </c>
      <c r="P1601">
        <v>2</v>
      </c>
      <c r="Q1601" t="s">
        <v>1014</v>
      </c>
      <c r="R1601" t="s">
        <v>28</v>
      </c>
      <c r="S1601">
        <v>364.96</v>
      </c>
      <c r="T1601" t="str" cm="1">
        <f t="array" ref="T1601">_xlfn.IFS(Raw_Data[[#This Row],[Call Status]]="Resolved","5",Raw_Data[[#This Row],[Call Status]]="Escalated","2",Raw_Data[[#This Row],[Call Status]]="Pending","3",Raw_Data[[#This Row],[Call Status]]="Abandoned","0")</f>
        <v>3</v>
      </c>
      <c r="U1601" t="str">
        <f>TEXT(Raw_Data[[#This Row],[Call Date]],"mmmm")</f>
        <v>January</v>
      </c>
      <c r="V1601" t="str" cm="1">
        <f t="array" ref="V1601">_xlfn.IFS(Raw_Data[[#This Row],[Customer Satisfaction]]&lt;2,"Poor",Raw_Data[[#This Row],[Customer Satisfaction]]&lt;4,"Average",Raw_Data[[#This Row],[Customer Satisfaction]]&gt;=4,"Excellent")</f>
        <v>Average</v>
      </c>
    </row>
    <row r="1602" spans="2:22" x14ac:dyDescent="0.3">
      <c r="B1602" t="s">
        <v>10009</v>
      </c>
      <c r="C1602" s="2">
        <v>45697</v>
      </c>
      <c r="D1602" s="1">
        <v>0.90208333333333335</v>
      </c>
      <c r="E1602" t="s">
        <v>33</v>
      </c>
      <c r="F1602" t="s">
        <v>38</v>
      </c>
      <c r="G1602" t="s">
        <v>327</v>
      </c>
      <c r="H1602" t="s">
        <v>22</v>
      </c>
      <c r="I1602" t="s">
        <v>23</v>
      </c>
      <c r="J1602" t="s">
        <v>49</v>
      </c>
      <c r="K1602" t="s">
        <v>8876</v>
      </c>
      <c r="L1602" t="s">
        <v>8877</v>
      </c>
      <c r="M1602">
        <v>4.2</v>
      </c>
      <c r="N1602">
        <v>16.2</v>
      </c>
      <c r="O1602" t="s">
        <v>28</v>
      </c>
      <c r="P1602">
        <v>3</v>
      </c>
      <c r="Q1602" t="s">
        <v>615</v>
      </c>
      <c r="R1602" t="s">
        <v>28</v>
      </c>
      <c r="S1602">
        <v>216.89</v>
      </c>
      <c r="T1602" t="str" cm="1">
        <f t="array" ref="T1602">_xlfn.IFS(Raw_Data[[#This Row],[Call Status]]="Resolved","5",Raw_Data[[#This Row],[Call Status]]="Escalated","2",Raw_Data[[#This Row],[Call Status]]="Pending","3",Raw_Data[[#This Row],[Call Status]]="Abandoned","0")</f>
        <v>3</v>
      </c>
      <c r="U1602" t="str">
        <f>TEXT(Raw_Data[[#This Row],[Call Date]],"mmmm")</f>
        <v>February</v>
      </c>
      <c r="V1602" t="str" cm="1">
        <f t="array" ref="V1602">_xlfn.IFS(Raw_Data[[#This Row],[Customer Satisfaction]]&lt;2,"Poor",Raw_Data[[#This Row],[Customer Satisfaction]]&lt;4,"Average",Raw_Data[[#This Row],[Customer Satisfaction]]&gt;=4,"Excellent")</f>
        <v>Average</v>
      </c>
    </row>
    <row r="1603" spans="2:22" x14ac:dyDescent="0.3">
      <c r="B1603" t="s">
        <v>3076</v>
      </c>
      <c r="C1603" s="2">
        <v>45682</v>
      </c>
      <c r="D1603" s="1">
        <v>0.45347222222222222</v>
      </c>
      <c r="E1603" t="s">
        <v>53</v>
      </c>
      <c r="F1603" t="s">
        <v>38</v>
      </c>
      <c r="G1603" t="s">
        <v>250</v>
      </c>
      <c r="H1603" t="s">
        <v>2026</v>
      </c>
      <c r="I1603" t="s">
        <v>23</v>
      </c>
      <c r="J1603" t="s">
        <v>64</v>
      </c>
      <c r="K1603" t="s">
        <v>25</v>
      </c>
      <c r="L1603" t="s">
        <v>25</v>
      </c>
      <c r="M1603">
        <v>3.1</v>
      </c>
      <c r="N1603">
        <v>11.3</v>
      </c>
      <c r="O1603" t="s">
        <v>28</v>
      </c>
      <c r="P1603">
        <v>2</v>
      </c>
      <c r="Q1603" t="s">
        <v>1014</v>
      </c>
      <c r="R1603" t="s">
        <v>28</v>
      </c>
      <c r="S1603">
        <v>133.41</v>
      </c>
      <c r="T1603" t="str" cm="1">
        <f t="array" ref="T1603">_xlfn.IFS(Raw_Data[[#This Row],[Call Status]]="Resolved","5",Raw_Data[[#This Row],[Call Status]]="Escalated","2",Raw_Data[[#This Row],[Call Status]]="Pending","3",Raw_Data[[#This Row],[Call Status]]="Abandoned","0")</f>
        <v>5</v>
      </c>
      <c r="U1603" t="str">
        <f>TEXT(Raw_Data[[#This Row],[Call Date]],"mmmm")</f>
        <v>January</v>
      </c>
      <c r="V1603" t="str" cm="1">
        <f t="array" ref="V1603">_xlfn.IFS(Raw_Data[[#This Row],[Customer Satisfaction]]&lt;2,"Poor",Raw_Data[[#This Row],[Customer Satisfaction]]&lt;4,"Average",Raw_Data[[#This Row],[Customer Satisfaction]]&gt;=4,"Excellent")</f>
        <v>Average</v>
      </c>
    </row>
    <row r="1604" spans="2:22" x14ac:dyDescent="0.3">
      <c r="B1604" t="s">
        <v>5367</v>
      </c>
      <c r="C1604" s="2">
        <v>45918</v>
      </c>
      <c r="D1604" s="1">
        <v>0.70277777777777772</v>
      </c>
      <c r="E1604" t="s">
        <v>37</v>
      </c>
      <c r="F1604" t="s">
        <v>20</v>
      </c>
      <c r="G1604" t="s">
        <v>162</v>
      </c>
      <c r="H1604" t="s">
        <v>2026</v>
      </c>
      <c r="I1604" t="s">
        <v>23</v>
      </c>
      <c r="J1604" t="s">
        <v>35</v>
      </c>
      <c r="K1604" t="s">
        <v>25</v>
      </c>
      <c r="L1604" t="s">
        <v>3564</v>
      </c>
      <c r="M1604">
        <v>0.5</v>
      </c>
      <c r="N1604">
        <v>9.6</v>
      </c>
      <c r="O1604" t="s">
        <v>26</v>
      </c>
      <c r="P1604">
        <v>1</v>
      </c>
      <c r="Q1604" t="s">
        <v>1014</v>
      </c>
      <c r="R1604" t="s">
        <v>28</v>
      </c>
      <c r="S1604">
        <v>88.32</v>
      </c>
      <c r="T1604" t="str" cm="1">
        <f t="array" ref="T1604">_xlfn.IFS(Raw_Data[[#This Row],[Call Status]]="Resolved","5",Raw_Data[[#This Row],[Call Status]]="Escalated","2",Raw_Data[[#This Row],[Call Status]]="Pending","3",Raw_Data[[#This Row],[Call Status]]="Abandoned","0")</f>
        <v>5</v>
      </c>
      <c r="U1604" t="str">
        <f>TEXT(Raw_Data[[#This Row],[Call Date]],"mmmm")</f>
        <v>September</v>
      </c>
      <c r="V1604" t="str" cm="1">
        <f t="array" ref="V1604">_xlfn.IFS(Raw_Data[[#This Row],[Customer Satisfaction]]&lt;2,"Poor",Raw_Data[[#This Row],[Customer Satisfaction]]&lt;4,"Average",Raw_Data[[#This Row],[Customer Satisfaction]]&gt;=4,"Excellent")</f>
        <v>Poor</v>
      </c>
    </row>
    <row r="1605" spans="2:22" x14ac:dyDescent="0.3">
      <c r="B1605" t="s">
        <v>139</v>
      </c>
      <c r="C1605" s="2">
        <v>45883</v>
      </c>
      <c r="D1605" s="1">
        <v>0.44027777777777777</v>
      </c>
      <c r="E1605" t="s">
        <v>47</v>
      </c>
      <c r="F1605" t="s">
        <v>20</v>
      </c>
      <c r="G1605" t="s">
        <v>21</v>
      </c>
      <c r="H1605" t="s">
        <v>22</v>
      </c>
      <c r="I1605" t="s">
        <v>23</v>
      </c>
      <c r="J1605" t="s">
        <v>42</v>
      </c>
      <c r="K1605" t="s">
        <v>25</v>
      </c>
      <c r="L1605" t="s">
        <v>25</v>
      </c>
      <c r="M1605">
        <v>9.3000000000000007</v>
      </c>
      <c r="N1605">
        <v>9.4</v>
      </c>
      <c r="O1605" t="s">
        <v>28</v>
      </c>
      <c r="P1605">
        <v>5</v>
      </c>
      <c r="Q1605" t="s">
        <v>27</v>
      </c>
      <c r="R1605" t="s">
        <v>28</v>
      </c>
      <c r="S1605">
        <v>121.2</v>
      </c>
      <c r="T1605" t="str" cm="1">
        <f t="array" ref="T1605">_xlfn.IFS(Raw_Data[[#This Row],[Call Status]]="Resolved","5",Raw_Data[[#This Row],[Call Status]]="Escalated","2",Raw_Data[[#This Row],[Call Status]]="Pending","3",Raw_Data[[#This Row],[Call Status]]="Abandoned","0")</f>
        <v>5</v>
      </c>
      <c r="U1605" t="str">
        <f>TEXT(Raw_Data[[#This Row],[Call Date]],"mmmm")</f>
        <v>August</v>
      </c>
      <c r="V1605" t="str" cm="1">
        <f t="array" ref="V1605">_xlfn.IFS(Raw_Data[[#This Row],[Customer Satisfaction]]&lt;2,"Poor",Raw_Data[[#This Row],[Customer Satisfaction]]&lt;4,"Average",Raw_Data[[#This Row],[Customer Satisfaction]]&gt;=4,"Excellent")</f>
        <v>Excellent</v>
      </c>
    </row>
    <row r="1606" spans="2:22" x14ac:dyDescent="0.3">
      <c r="B1606" t="s">
        <v>4112</v>
      </c>
      <c r="C1606" s="2">
        <v>45781</v>
      </c>
      <c r="D1606" s="1">
        <v>0.46875</v>
      </c>
      <c r="E1606" t="s">
        <v>110</v>
      </c>
      <c r="F1606" t="s">
        <v>34</v>
      </c>
      <c r="G1606" t="s">
        <v>21</v>
      </c>
      <c r="H1606" t="s">
        <v>2392</v>
      </c>
      <c r="I1606" t="s">
        <v>1137</v>
      </c>
      <c r="J1606" t="s">
        <v>64</v>
      </c>
      <c r="K1606" t="s">
        <v>25</v>
      </c>
      <c r="L1606" t="s">
        <v>3564</v>
      </c>
      <c r="M1606">
        <v>1.7</v>
      </c>
      <c r="N1606">
        <v>8.1999999999999993</v>
      </c>
      <c r="O1606" t="s">
        <v>26</v>
      </c>
      <c r="P1606">
        <v>4</v>
      </c>
      <c r="Q1606" t="s">
        <v>615</v>
      </c>
      <c r="R1606" t="s">
        <v>28</v>
      </c>
      <c r="S1606">
        <v>336.56</v>
      </c>
      <c r="T1606" t="str" cm="1">
        <f t="array" ref="T1606">_xlfn.IFS(Raw_Data[[#This Row],[Call Status]]="Resolved","5",Raw_Data[[#This Row],[Call Status]]="Escalated","2",Raw_Data[[#This Row],[Call Status]]="Pending","3",Raw_Data[[#This Row],[Call Status]]="Abandoned","0")</f>
        <v>5</v>
      </c>
      <c r="U1606" t="str">
        <f>TEXT(Raw_Data[[#This Row],[Call Date]],"mmmm")</f>
        <v>May</v>
      </c>
      <c r="V1606" t="str" cm="1">
        <f t="array" ref="V1606">_xlfn.IFS(Raw_Data[[#This Row],[Customer Satisfaction]]&lt;2,"Poor",Raw_Data[[#This Row],[Customer Satisfaction]]&lt;4,"Average",Raw_Data[[#This Row],[Customer Satisfaction]]&gt;=4,"Excellent")</f>
        <v>Excellent</v>
      </c>
    </row>
    <row r="1607" spans="2:22" x14ac:dyDescent="0.3">
      <c r="B1607" t="s">
        <v>8894</v>
      </c>
      <c r="C1607" s="2">
        <v>45695</v>
      </c>
      <c r="D1607" s="1">
        <v>0.71319444444444446</v>
      </c>
      <c r="E1607" t="s">
        <v>66</v>
      </c>
      <c r="F1607" t="s">
        <v>34</v>
      </c>
      <c r="G1607" t="s">
        <v>162</v>
      </c>
      <c r="H1607" t="s">
        <v>2392</v>
      </c>
      <c r="I1607" t="s">
        <v>1137</v>
      </c>
      <c r="J1607" t="s">
        <v>76</v>
      </c>
      <c r="K1607" t="s">
        <v>8876</v>
      </c>
      <c r="L1607" t="s">
        <v>8877</v>
      </c>
      <c r="M1607">
        <v>0.4</v>
      </c>
      <c r="N1607">
        <v>8.5</v>
      </c>
      <c r="O1607" t="s">
        <v>28</v>
      </c>
      <c r="P1607">
        <v>5</v>
      </c>
      <c r="Q1607" t="s">
        <v>27</v>
      </c>
      <c r="R1607" t="s">
        <v>28</v>
      </c>
      <c r="S1607">
        <v>288.26</v>
      </c>
      <c r="T1607" t="str" cm="1">
        <f t="array" ref="T1607">_xlfn.IFS(Raw_Data[[#This Row],[Call Status]]="Resolved","5",Raw_Data[[#This Row],[Call Status]]="Escalated","2",Raw_Data[[#This Row],[Call Status]]="Pending","3",Raw_Data[[#This Row],[Call Status]]="Abandoned","0")</f>
        <v>3</v>
      </c>
      <c r="U1607" t="str">
        <f>TEXT(Raw_Data[[#This Row],[Call Date]],"mmmm")</f>
        <v>February</v>
      </c>
      <c r="V1607" t="str" cm="1">
        <f t="array" ref="V1607">_xlfn.IFS(Raw_Data[[#This Row],[Customer Satisfaction]]&lt;2,"Poor",Raw_Data[[#This Row],[Customer Satisfaction]]&lt;4,"Average",Raw_Data[[#This Row],[Customer Satisfaction]]&gt;=4,"Excellent")</f>
        <v>Excellent</v>
      </c>
    </row>
    <row r="1608" spans="2:22" x14ac:dyDescent="0.3">
      <c r="B1608" t="s">
        <v>3699</v>
      </c>
      <c r="C1608" s="2">
        <v>45985</v>
      </c>
      <c r="D1608" s="1">
        <v>0.61041666666666672</v>
      </c>
      <c r="E1608" t="s">
        <v>37</v>
      </c>
      <c r="F1608" t="s">
        <v>20</v>
      </c>
      <c r="G1608" t="s">
        <v>250</v>
      </c>
      <c r="H1608" t="s">
        <v>2026</v>
      </c>
      <c r="I1608" t="s">
        <v>1137</v>
      </c>
      <c r="J1608" t="s">
        <v>24</v>
      </c>
      <c r="K1608" t="s">
        <v>25</v>
      </c>
      <c r="L1608" t="s">
        <v>3561</v>
      </c>
      <c r="M1608">
        <v>0.7</v>
      </c>
      <c r="N1608">
        <v>5.5</v>
      </c>
      <c r="O1608" t="s">
        <v>28</v>
      </c>
      <c r="P1608">
        <v>5</v>
      </c>
      <c r="Q1608" t="s">
        <v>27</v>
      </c>
      <c r="R1608" t="s">
        <v>28</v>
      </c>
      <c r="S1608">
        <v>321.27</v>
      </c>
      <c r="T1608" t="str" cm="1">
        <f t="array" ref="T1608">_xlfn.IFS(Raw_Data[[#This Row],[Call Status]]="Resolved","5",Raw_Data[[#This Row],[Call Status]]="Escalated","2",Raw_Data[[#This Row],[Call Status]]="Pending","3",Raw_Data[[#This Row],[Call Status]]="Abandoned","0")</f>
        <v>5</v>
      </c>
      <c r="U1608" t="str">
        <f>TEXT(Raw_Data[[#This Row],[Call Date]],"mmmm")</f>
        <v>November</v>
      </c>
      <c r="V1608" t="str" cm="1">
        <f t="array" ref="V1608">_xlfn.IFS(Raw_Data[[#This Row],[Customer Satisfaction]]&lt;2,"Poor",Raw_Data[[#This Row],[Customer Satisfaction]]&lt;4,"Average",Raw_Data[[#This Row],[Customer Satisfaction]]&gt;=4,"Excellent")</f>
        <v>Excellent</v>
      </c>
    </row>
    <row r="1609" spans="2:22" x14ac:dyDescent="0.3">
      <c r="B1609" t="s">
        <v>1352</v>
      </c>
      <c r="C1609" s="2">
        <v>45908</v>
      </c>
      <c r="D1609" s="1">
        <v>0.57847222222222228</v>
      </c>
      <c r="E1609" t="s">
        <v>37</v>
      </c>
      <c r="F1609" t="s">
        <v>34</v>
      </c>
      <c r="G1609" t="s">
        <v>162</v>
      </c>
      <c r="H1609" t="s">
        <v>22</v>
      </c>
      <c r="I1609" t="s">
        <v>1137</v>
      </c>
      <c r="J1609" t="s">
        <v>64</v>
      </c>
      <c r="K1609" t="s">
        <v>25</v>
      </c>
      <c r="L1609" t="s">
        <v>25</v>
      </c>
      <c r="M1609">
        <v>3.7</v>
      </c>
      <c r="N1609">
        <v>2.8</v>
      </c>
      <c r="O1609" t="s">
        <v>26</v>
      </c>
      <c r="P1609">
        <v>4</v>
      </c>
      <c r="Q1609" t="s">
        <v>27</v>
      </c>
      <c r="R1609" t="s">
        <v>28</v>
      </c>
      <c r="S1609">
        <v>203.76</v>
      </c>
      <c r="T1609" t="str" cm="1">
        <f t="array" ref="T1609">_xlfn.IFS(Raw_Data[[#This Row],[Call Status]]="Resolved","5",Raw_Data[[#This Row],[Call Status]]="Escalated","2",Raw_Data[[#This Row],[Call Status]]="Pending","3",Raw_Data[[#This Row],[Call Status]]="Abandoned","0")</f>
        <v>5</v>
      </c>
      <c r="U1609" t="str">
        <f>TEXT(Raw_Data[[#This Row],[Call Date]],"mmmm")</f>
        <v>September</v>
      </c>
      <c r="V1609" t="str" cm="1">
        <f t="array" ref="V1609">_xlfn.IFS(Raw_Data[[#This Row],[Customer Satisfaction]]&lt;2,"Poor",Raw_Data[[#This Row],[Customer Satisfaction]]&lt;4,"Average",Raw_Data[[#This Row],[Customer Satisfaction]]&gt;=4,"Excellent")</f>
        <v>Excellent</v>
      </c>
    </row>
    <row r="1610" spans="2:22" x14ac:dyDescent="0.3">
      <c r="B1610" t="s">
        <v>6105</v>
      </c>
      <c r="C1610" s="2">
        <v>45833</v>
      </c>
      <c r="D1610" s="1">
        <v>0.55555555555555558</v>
      </c>
      <c r="E1610" t="s">
        <v>91</v>
      </c>
      <c r="F1610" t="s">
        <v>20</v>
      </c>
      <c r="G1610" t="s">
        <v>250</v>
      </c>
      <c r="H1610" t="s">
        <v>22</v>
      </c>
      <c r="I1610" t="s">
        <v>23</v>
      </c>
      <c r="J1610" t="s">
        <v>64</v>
      </c>
      <c r="K1610" t="s">
        <v>25</v>
      </c>
      <c r="L1610" t="s">
        <v>3559</v>
      </c>
      <c r="M1610">
        <v>4.0999999999999996</v>
      </c>
      <c r="N1610">
        <v>4.2</v>
      </c>
      <c r="O1610" t="s">
        <v>28</v>
      </c>
      <c r="P1610">
        <v>3</v>
      </c>
      <c r="Q1610" t="s">
        <v>615</v>
      </c>
      <c r="R1610" t="s">
        <v>28</v>
      </c>
      <c r="S1610">
        <v>126.47</v>
      </c>
      <c r="T1610" t="str" cm="1">
        <f t="array" ref="T1610">_xlfn.IFS(Raw_Data[[#This Row],[Call Status]]="Resolved","5",Raw_Data[[#This Row],[Call Status]]="Escalated","2",Raw_Data[[#This Row],[Call Status]]="Pending","3",Raw_Data[[#This Row],[Call Status]]="Abandoned","0")</f>
        <v>5</v>
      </c>
      <c r="U1610" t="str">
        <f>TEXT(Raw_Data[[#This Row],[Call Date]],"mmmm")</f>
        <v>June</v>
      </c>
      <c r="V1610" t="str" cm="1">
        <f t="array" ref="V1610">_xlfn.IFS(Raw_Data[[#This Row],[Customer Satisfaction]]&lt;2,"Poor",Raw_Data[[#This Row],[Customer Satisfaction]]&lt;4,"Average",Raw_Data[[#This Row],[Customer Satisfaction]]&gt;=4,"Excellent")</f>
        <v>Average</v>
      </c>
    </row>
    <row r="1611" spans="2:22" x14ac:dyDescent="0.3">
      <c r="B1611" t="s">
        <v>238</v>
      </c>
      <c r="C1611" s="2">
        <v>45747</v>
      </c>
      <c r="D1611" s="1">
        <v>0.3923611111111111</v>
      </c>
      <c r="E1611" t="s">
        <v>33</v>
      </c>
      <c r="F1611" t="s">
        <v>20</v>
      </c>
      <c r="G1611" t="s">
        <v>162</v>
      </c>
      <c r="H1611" t="s">
        <v>22</v>
      </c>
      <c r="I1611" t="s">
        <v>23</v>
      </c>
      <c r="J1611" t="s">
        <v>42</v>
      </c>
      <c r="K1611" t="s">
        <v>25</v>
      </c>
      <c r="L1611" t="s">
        <v>25</v>
      </c>
      <c r="M1611">
        <v>4.7</v>
      </c>
      <c r="N1611">
        <v>14</v>
      </c>
      <c r="O1611" t="s">
        <v>26</v>
      </c>
      <c r="P1611">
        <v>5</v>
      </c>
      <c r="Q1611" t="s">
        <v>27</v>
      </c>
      <c r="R1611" t="s">
        <v>28</v>
      </c>
      <c r="S1611">
        <v>86.64</v>
      </c>
      <c r="T1611" t="str" cm="1">
        <f t="array" ref="T1611">_xlfn.IFS(Raw_Data[[#This Row],[Call Status]]="Resolved","5",Raw_Data[[#This Row],[Call Status]]="Escalated","2",Raw_Data[[#This Row],[Call Status]]="Pending","3",Raw_Data[[#This Row],[Call Status]]="Abandoned","0")</f>
        <v>5</v>
      </c>
      <c r="U1611" t="str">
        <f>TEXT(Raw_Data[[#This Row],[Call Date]],"mmmm")</f>
        <v>March</v>
      </c>
      <c r="V1611" t="str" cm="1">
        <f t="array" ref="V1611">_xlfn.IFS(Raw_Data[[#This Row],[Customer Satisfaction]]&lt;2,"Poor",Raw_Data[[#This Row],[Customer Satisfaction]]&lt;4,"Average",Raw_Data[[#This Row],[Customer Satisfaction]]&gt;=4,"Excellent")</f>
        <v>Excellent</v>
      </c>
    </row>
    <row r="1612" spans="2:22" x14ac:dyDescent="0.3">
      <c r="B1612" t="s">
        <v>1534</v>
      </c>
      <c r="C1612" s="2">
        <v>45694</v>
      </c>
      <c r="D1612" s="1">
        <v>0.71111111111111114</v>
      </c>
      <c r="E1612" t="s">
        <v>110</v>
      </c>
      <c r="F1612" t="s">
        <v>20</v>
      </c>
      <c r="G1612" t="s">
        <v>162</v>
      </c>
      <c r="H1612" t="s">
        <v>22</v>
      </c>
      <c r="I1612" t="s">
        <v>1137</v>
      </c>
      <c r="J1612" t="s">
        <v>35</v>
      </c>
      <c r="K1612" t="s">
        <v>25</v>
      </c>
      <c r="L1612" t="s">
        <v>25</v>
      </c>
      <c r="M1612">
        <v>3.5</v>
      </c>
      <c r="N1612">
        <v>18.100000000000001</v>
      </c>
      <c r="O1612" t="s">
        <v>26</v>
      </c>
      <c r="P1612">
        <v>3</v>
      </c>
      <c r="Q1612" t="s">
        <v>615</v>
      </c>
      <c r="R1612" t="s">
        <v>28</v>
      </c>
      <c r="S1612">
        <v>136.6</v>
      </c>
      <c r="T1612" t="str" cm="1">
        <f t="array" ref="T1612">_xlfn.IFS(Raw_Data[[#This Row],[Call Status]]="Resolved","5",Raw_Data[[#This Row],[Call Status]]="Escalated","2",Raw_Data[[#This Row],[Call Status]]="Pending","3",Raw_Data[[#This Row],[Call Status]]="Abandoned","0")</f>
        <v>5</v>
      </c>
      <c r="U1612" t="str">
        <f>TEXT(Raw_Data[[#This Row],[Call Date]],"mmmm")</f>
        <v>February</v>
      </c>
      <c r="V1612" t="str" cm="1">
        <f t="array" ref="V1612">_xlfn.IFS(Raw_Data[[#This Row],[Customer Satisfaction]]&lt;2,"Poor",Raw_Data[[#This Row],[Customer Satisfaction]]&lt;4,"Average",Raw_Data[[#This Row],[Customer Satisfaction]]&gt;=4,"Excellent")</f>
        <v>Average</v>
      </c>
    </row>
    <row r="1613" spans="2:22" x14ac:dyDescent="0.3">
      <c r="B1613" t="s">
        <v>9826</v>
      </c>
      <c r="C1613" s="2">
        <v>45973</v>
      </c>
      <c r="D1613" s="1">
        <v>0.66249999999999998</v>
      </c>
      <c r="E1613" t="s">
        <v>57</v>
      </c>
      <c r="F1613" t="s">
        <v>38</v>
      </c>
      <c r="G1613" t="s">
        <v>250</v>
      </c>
      <c r="H1613" t="s">
        <v>22</v>
      </c>
      <c r="I1613" t="s">
        <v>23</v>
      </c>
      <c r="J1613" t="s">
        <v>45</v>
      </c>
      <c r="K1613" t="s">
        <v>8876</v>
      </c>
      <c r="L1613" t="s">
        <v>8877</v>
      </c>
      <c r="M1613">
        <v>6.9</v>
      </c>
      <c r="N1613">
        <v>17.8</v>
      </c>
      <c r="O1613" t="s">
        <v>28</v>
      </c>
      <c r="P1613">
        <v>1</v>
      </c>
      <c r="Q1613" t="s">
        <v>1014</v>
      </c>
      <c r="R1613" t="s">
        <v>28</v>
      </c>
      <c r="S1613">
        <v>187.54</v>
      </c>
      <c r="T1613" t="str" cm="1">
        <f t="array" ref="T1613">_xlfn.IFS(Raw_Data[[#This Row],[Call Status]]="Resolved","5",Raw_Data[[#This Row],[Call Status]]="Escalated","2",Raw_Data[[#This Row],[Call Status]]="Pending","3",Raw_Data[[#This Row],[Call Status]]="Abandoned","0")</f>
        <v>3</v>
      </c>
      <c r="U1613" t="str">
        <f>TEXT(Raw_Data[[#This Row],[Call Date]],"mmmm")</f>
        <v>November</v>
      </c>
      <c r="V1613" t="str" cm="1">
        <f t="array" ref="V1613">_xlfn.IFS(Raw_Data[[#This Row],[Customer Satisfaction]]&lt;2,"Poor",Raw_Data[[#This Row],[Customer Satisfaction]]&lt;4,"Average",Raw_Data[[#This Row],[Customer Satisfaction]]&gt;=4,"Excellent")</f>
        <v>Poor</v>
      </c>
    </row>
    <row r="1614" spans="2:22" x14ac:dyDescent="0.3">
      <c r="B1614" t="s">
        <v>766</v>
      </c>
      <c r="C1614" s="2">
        <v>45833</v>
      </c>
      <c r="D1614" s="1">
        <v>0.3611111111111111</v>
      </c>
      <c r="E1614" t="s">
        <v>33</v>
      </c>
      <c r="F1614" t="s">
        <v>38</v>
      </c>
      <c r="G1614" t="s">
        <v>250</v>
      </c>
      <c r="H1614" t="s">
        <v>22</v>
      </c>
      <c r="I1614" t="s">
        <v>23</v>
      </c>
      <c r="J1614" t="s">
        <v>64</v>
      </c>
      <c r="K1614" t="s">
        <v>25</v>
      </c>
      <c r="L1614" t="s">
        <v>25</v>
      </c>
      <c r="M1614">
        <v>4.8</v>
      </c>
      <c r="N1614">
        <v>7.8</v>
      </c>
      <c r="O1614" t="s">
        <v>26</v>
      </c>
      <c r="P1614">
        <v>4</v>
      </c>
      <c r="Q1614" t="s">
        <v>615</v>
      </c>
      <c r="R1614" t="s">
        <v>28</v>
      </c>
      <c r="S1614">
        <v>67.849999999999994</v>
      </c>
      <c r="T1614" t="str" cm="1">
        <f t="array" ref="T1614">_xlfn.IFS(Raw_Data[[#This Row],[Call Status]]="Resolved","5",Raw_Data[[#This Row],[Call Status]]="Escalated","2",Raw_Data[[#This Row],[Call Status]]="Pending","3",Raw_Data[[#This Row],[Call Status]]="Abandoned","0")</f>
        <v>5</v>
      </c>
      <c r="U1614" t="str">
        <f>TEXT(Raw_Data[[#This Row],[Call Date]],"mmmm")</f>
        <v>June</v>
      </c>
      <c r="V1614" t="str" cm="1">
        <f t="array" ref="V1614">_xlfn.IFS(Raw_Data[[#This Row],[Customer Satisfaction]]&lt;2,"Poor",Raw_Data[[#This Row],[Customer Satisfaction]]&lt;4,"Average",Raw_Data[[#This Row],[Customer Satisfaction]]&gt;=4,"Excellent")</f>
        <v>Excellent</v>
      </c>
    </row>
    <row r="1615" spans="2:22" x14ac:dyDescent="0.3">
      <c r="B1615" t="s">
        <v>8113</v>
      </c>
      <c r="C1615" s="2">
        <v>45941</v>
      </c>
      <c r="D1615" s="1">
        <v>0.68888888888888888</v>
      </c>
      <c r="E1615" t="s">
        <v>53</v>
      </c>
      <c r="F1615" t="s">
        <v>48</v>
      </c>
      <c r="G1615" t="s">
        <v>327</v>
      </c>
      <c r="H1615" t="s">
        <v>22</v>
      </c>
      <c r="I1615" t="s">
        <v>23</v>
      </c>
      <c r="J1615" t="s">
        <v>55</v>
      </c>
      <c r="K1615" t="s">
        <v>16</v>
      </c>
      <c r="L1615" t="s">
        <v>16</v>
      </c>
      <c r="M1615">
        <v>3.2</v>
      </c>
      <c r="N1615">
        <v>6.1</v>
      </c>
      <c r="O1615" t="s">
        <v>28</v>
      </c>
      <c r="P1615">
        <v>0</v>
      </c>
      <c r="Q1615" t="s">
        <v>615</v>
      </c>
      <c r="R1615" t="s">
        <v>26</v>
      </c>
      <c r="S1615">
        <v>397.85</v>
      </c>
      <c r="T1615" t="str" cm="1">
        <f t="array" ref="T1615">_xlfn.IFS(Raw_Data[[#This Row],[Call Status]]="Resolved","5",Raw_Data[[#This Row],[Call Status]]="Escalated","2",Raw_Data[[#This Row],[Call Status]]="Pending","3",Raw_Data[[#This Row],[Call Status]]="Abandoned","0")</f>
        <v>2</v>
      </c>
      <c r="U1615" t="str">
        <f>TEXT(Raw_Data[[#This Row],[Call Date]],"mmmm")</f>
        <v>October</v>
      </c>
      <c r="V1615" t="str" cm="1">
        <f t="array" ref="V1615">_xlfn.IFS(Raw_Data[[#This Row],[Customer Satisfaction]]&lt;2,"Poor",Raw_Data[[#This Row],[Customer Satisfaction]]&lt;4,"Average",Raw_Data[[#This Row],[Customer Satisfaction]]&gt;=4,"Excellent")</f>
        <v>Poor</v>
      </c>
    </row>
    <row r="1616" spans="2:22" x14ac:dyDescent="0.3">
      <c r="B1616" t="s">
        <v>3613</v>
      </c>
      <c r="C1616" s="2">
        <v>45738</v>
      </c>
      <c r="D1616" s="1">
        <v>0.61944444444444446</v>
      </c>
      <c r="E1616" t="s">
        <v>19</v>
      </c>
      <c r="F1616" t="s">
        <v>38</v>
      </c>
      <c r="G1616" t="s">
        <v>21</v>
      </c>
      <c r="H1616" t="s">
        <v>2026</v>
      </c>
      <c r="I1616" t="s">
        <v>1128</v>
      </c>
      <c r="J1616" t="s">
        <v>35</v>
      </c>
      <c r="K1616" t="s">
        <v>25</v>
      </c>
      <c r="L1616" t="s">
        <v>3564</v>
      </c>
      <c r="M1616">
        <v>1.2</v>
      </c>
      <c r="N1616">
        <v>12</v>
      </c>
      <c r="O1616" t="s">
        <v>28</v>
      </c>
      <c r="P1616">
        <v>5</v>
      </c>
      <c r="Q1616" t="s">
        <v>27</v>
      </c>
      <c r="R1616" t="s">
        <v>28</v>
      </c>
      <c r="S1616">
        <v>127.89</v>
      </c>
      <c r="T1616" t="str" cm="1">
        <f t="array" ref="T1616">_xlfn.IFS(Raw_Data[[#This Row],[Call Status]]="Resolved","5",Raw_Data[[#This Row],[Call Status]]="Escalated","2",Raw_Data[[#This Row],[Call Status]]="Pending","3",Raw_Data[[#This Row],[Call Status]]="Abandoned","0")</f>
        <v>5</v>
      </c>
      <c r="U1616" t="str">
        <f>TEXT(Raw_Data[[#This Row],[Call Date]],"mmmm")</f>
        <v>March</v>
      </c>
      <c r="V1616" t="str" cm="1">
        <f t="array" ref="V1616">_xlfn.IFS(Raw_Data[[#This Row],[Customer Satisfaction]]&lt;2,"Poor",Raw_Data[[#This Row],[Customer Satisfaction]]&lt;4,"Average",Raw_Data[[#This Row],[Customer Satisfaction]]&gt;=4,"Excellent")</f>
        <v>Excellent</v>
      </c>
    </row>
    <row r="1617" spans="2:22" x14ac:dyDescent="0.3">
      <c r="B1617" t="s">
        <v>775</v>
      </c>
      <c r="C1617" s="2">
        <v>45771</v>
      </c>
      <c r="D1617" s="1">
        <v>0.38611111111111113</v>
      </c>
      <c r="E1617" t="s">
        <v>53</v>
      </c>
      <c r="F1617" t="s">
        <v>38</v>
      </c>
      <c r="G1617" t="s">
        <v>327</v>
      </c>
      <c r="H1617" t="s">
        <v>22</v>
      </c>
      <c r="I1617" t="s">
        <v>23</v>
      </c>
      <c r="J1617" t="s">
        <v>76</v>
      </c>
      <c r="K1617" t="s">
        <v>25</v>
      </c>
      <c r="L1617" t="s">
        <v>25</v>
      </c>
      <c r="M1617">
        <v>2.7</v>
      </c>
      <c r="N1617">
        <v>6.3</v>
      </c>
      <c r="O1617" t="s">
        <v>26</v>
      </c>
      <c r="P1617">
        <v>4</v>
      </c>
      <c r="Q1617" t="s">
        <v>615</v>
      </c>
      <c r="R1617" t="s">
        <v>28</v>
      </c>
      <c r="S1617">
        <v>110.9</v>
      </c>
      <c r="T1617" t="str" cm="1">
        <f t="array" ref="T1617">_xlfn.IFS(Raw_Data[[#This Row],[Call Status]]="Resolved","5",Raw_Data[[#This Row],[Call Status]]="Escalated","2",Raw_Data[[#This Row],[Call Status]]="Pending","3",Raw_Data[[#This Row],[Call Status]]="Abandoned","0")</f>
        <v>5</v>
      </c>
      <c r="U1617" t="str">
        <f>TEXT(Raw_Data[[#This Row],[Call Date]],"mmmm")</f>
        <v>April</v>
      </c>
      <c r="V1617" t="str" cm="1">
        <f t="array" ref="V1617">_xlfn.IFS(Raw_Data[[#This Row],[Customer Satisfaction]]&lt;2,"Poor",Raw_Data[[#This Row],[Customer Satisfaction]]&lt;4,"Average",Raw_Data[[#This Row],[Customer Satisfaction]]&gt;=4,"Excellent")</f>
        <v>Excellent</v>
      </c>
    </row>
    <row r="1618" spans="2:22" x14ac:dyDescent="0.3">
      <c r="B1618" t="s">
        <v>847</v>
      </c>
      <c r="C1618" s="2">
        <v>45697</v>
      </c>
      <c r="D1618" s="1">
        <v>0.52083333333333337</v>
      </c>
      <c r="E1618" t="s">
        <v>84</v>
      </c>
      <c r="F1618" t="s">
        <v>34</v>
      </c>
      <c r="G1618" t="s">
        <v>21</v>
      </c>
      <c r="H1618" t="s">
        <v>22</v>
      </c>
      <c r="I1618" t="s">
        <v>23</v>
      </c>
      <c r="J1618" t="s">
        <v>55</v>
      </c>
      <c r="K1618" t="s">
        <v>25</v>
      </c>
      <c r="L1618" t="s">
        <v>25</v>
      </c>
      <c r="M1618">
        <v>5.0999999999999996</v>
      </c>
      <c r="N1618">
        <v>14.6</v>
      </c>
      <c r="O1618" t="s">
        <v>26</v>
      </c>
      <c r="P1618">
        <v>3</v>
      </c>
      <c r="Q1618" t="s">
        <v>615</v>
      </c>
      <c r="R1618" t="s">
        <v>28</v>
      </c>
      <c r="S1618">
        <v>163.1</v>
      </c>
      <c r="T1618" t="str" cm="1">
        <f t="array" ref="T1618">_xlfn.IFS(Raw_Data[[#This Row],[Call Status]]="Resolved","5",Raw_Data[[#This Row],[Call Status]]="Escalated","2",Raw_Data[[#This Row],[Call Status]]="Pending","3",Raw_Data[[#This Row],[Call Status]]="Abandoned","0")</f>
        <v>5</v>
      </c>
      <c r="U1618" t="str">
        <f>TEXT(Raw_Data[[#This Row],[Call Date]],"mmmm")</f>
        <v>February</v>
      </c>
      <c r="V1618" t="str" cm="1">
        <f t="array" ref="V1618">_xlfn.IFS(Raw_Data[[#This Row],[Customer Satisfaction]]&lt;2,"Poor",Raw_Data[[#This Row],[Customer Satisfaction]]&lt;4,"Average",Raw_Data[[#This Row],[Customer Satisfaction]]&gt;=4,"Excellent")</f>
        <v>Average</v>
      </c>
    </row>
    <row r="1619" spans="2:22" x14ac:dyDescent="0.3">
      <c r="B1619" t="s">
        <v>7619</v>
      </c>
      <c r="C1619" s="2">
        <v>45958</v>
      </c>
      <c r="D1619" s="1">
        <v>0.3576388888888889</v>
      </c>
      <c r="E1619" t="s">
        <v>108</v>
      </c>
      <c r="F1619" t="s">
        <v>38</v>
      </c>
      <c r="G1619" t="s">
        <v>250</v>
      </c>
      <c r="H1619" t="s">
        <v>22</v>
      </c>
      <c r="I1619" t="s">
        <v>23</v>
      </c>
      <c r="J1619" t="s">
        <v>55</v>
      </c>
      <c r="K1619" t="s">
        <v>7253</v>
      </c>
      <c r="L1619" t="s">
        <v>7254</v>
      </c>
      <c r="M1619">
        <v>7.2</v>
      </c>
      <c r="N1619">
        <v>8.9</v>
      </c>
      <c r="O1619" t="s">
        <v>28</v>
      </c>
      <c r="P1619">
        <v>2</v>
      </c>
      <c r="Q1619" t="s">
        <v>1014</v>
      </c>
      <c r="R1619" t="s">
        <v>28</v>
      </c>
      <c r="S1619">
        <v>40.33</v>
      </c>
      <c r="T1619" t="str" cm="1">
        <f t="array" ref="T1619">_xlfn.IFS(Raw_Data[[#This Row],[Call Status]]="Resolved","5",Raw_Data[[#This Row],[Call Status]]="Escalated","2",Raw_Data[[#This Row],[Call Status]]="Pending","3",Raw_Data[[#This Row],[Call Status]]="Abandoned","0")</f>
        <v>0</v>
      </c>
      <c r="U1619" t="str">
        <f>TEXT(Raw_Data[[#This Row],[Call Date]],"mmmm")</f>
        <v>October</v>
      </c>
      <c r="V1619" t="str" cm="1">
        <f t="array" ref="V1619">_xlfn.IFS(Raw_Data[[#This Row],[Customer Satisfaction]]&lt;2,"Poor",Raw_Data[[#This Row],[Customer Satisfaction]]&lt;4,"Average",Raw_Data[[#This Row],[Customer Satisfaction]]&gt;=4,"Excellent")</f>
        <v>Average</v>
      </c>
    </row>
    <row r="1620" spans="2:22" x14ac:dyDescent="0.3">
      <c r="B1620" t="s">
        <v>1803</v>
      </c>
      <c r="C1620" s="2">
        <v>45881</v>
      </c>
      <c r="D1620" s="1">
        <v>0.80694444444444446</v>
      </c>
      <c r="E1620" t="s">
        <v>37</v>
      </c>
      <c r="F1620" t="s">
        <v>34</v>
      </c>
      <c r="G1620" t="s">
        <v>327</v>
      </c>
      <c r="H1620" t="s">
        <v>22</v>
      </c>
      <c r="I1620" t="s">
        <v>1130</v>
      </c>
      <c r="J1620" t="s">
        <v>55</v>
      </c>
      <c r="K1620" t="s">
        <v>25</v>
      </c>
      <c r="L1620" t="s">
        <v>25</v>
      </c>
      <c r="M1620">
        <v>2.7</v>
      </c>
      <c r="N1620">
        <v>10.4</v>
      </c>
      <c r="O1620" t="s">
        <v>26</v>
      </c>
      <c r="P1620">
        <v>5</v>
      </c>
      <c r="Q1620" t="s">
        <v>27</v>
      </c>
      <c r="R1620" t="s">
        <v>28</v>
      </c>
      <c r="S1620">
        <v>675.29</v>
      </c>
      <c r="T1620" t="str" cm="1">
        <f t="array" ref="T1620">_xlfn.IFS(Raw_Data[[#This Row],[Call Status]]="Resolved","5",Raw_Data[[#This Row],[Call Status]]="Escalated","2",Raw_Data[[#This Row],[Call Status]]="Pending","3",Raw_Data[[#This Row],[Call Status]]="Abandoned","0")</f>
        <v>5</v>
      </c>
      <c r="U1620" t="str">
        <f>TEXT(Raw_Data[[#This Row],[Call Date]],"mmmm")</f>
        <v>August</v>
      </c>
      <c r="V1620" t="str" cm="1">
        <f t="array" ref="V1620">_xlfn.IFS(Raw_Data[[#This Row],[Customer Satisfaction]]&lt;2,"Poor",Raw_Data[[#This Row],[Customer Satisfaction]]&lt;4,"Average",Raw_Data[[#This Row],[Customer Satisfaction]]&gt;=4,"Excellent")</f>
        <v>Excellent</v>
      </c>
    </row>
    <row r="1621" spans="2:22" x14ac:dyDescent="0.3">
      <c r="B1621" t="s">
        <v>7554</v>
      </c>
      <c r="C1621" s="2">
        <v>45975</v>
      </c>
      <c r="D1621" s="1">
        <v>0.74583333333333335</v>
      </c>
      <c r="E1621" t="s">
        <v>91</v>
      </c>
      <c r="F1621" t="s">
        <v>20</v>
      </c>
      <c r="G1621" t="s">
        <v>250</v>
      </c>
      <c r="H1621" t="s">
        <v>2392</v>
      </c>
      <c r="I1621" t="s">
        <v>1137</v>
      </c>
      <c r="J1621" t="s">
        <v>24</v>
      </c>
      <c r="K1621" t="s">
        <v>7253</v>
      </c>
      <c r="L1621" t="s">
        <v>7254</v>
      </c>
      <c r="M1621">
        <v>2.1</v>
      </c>
      <c r="N1621">
        <v>3.2</v>
      </c>
      <c r="O1621" t="s">
        <v>28</v>
      </c>
      <c r="P1621">
        <v>2</v>
      </c>
      <c r="Q1621" t="s">
        <v>1014</v>
      </c>
      <c r="R1621" t="s">
        <v>28</v>
      </c>
      <c r="S1621">
        <v>70.39</v>
      </c>
      <c r="T1621" t="str" cm="1">
        <f t="array" ref="T1621">_xlfn.IFS(Raw_Data[[#This Row],[Call Status]]="Resolved","5",Raw_Data[[#This Row],[Call Status]]="Escalated","2",Raw_Data[[#This Row],[Call Status]]="Pending","3",Raw_Data[[#This Row],[Call Status]]="Abandoned","0")</f>
        <v>0</v>
      </c>
      <c r="U1621" t="str">
        <f>TEXT(Raw_Data[[#This Row],[Call Date]],"mmmm")</f>
        <v>November</v>
      </c>
      <c r="V1621" t="str" cm="1">
        <f t="array" ref="V1621">_xlfn.IFS(Raw_Data[[#This Row],[Customer Satisfaction]]&lt;2,"Poor",Raw_Data[[#This Row],[Customer Satisfaction]]&lt;4,"Average",Raw_Data[[#This Row],[Customer Satisfaction]]&gt;=4,"Excellent")</f>
        <v>Average</v>
      </c>
    </row>
    <row r="1622" spans="2:22" x14ac:dyDescent="0.3">
      <c r="B1622" t="s">
        <v>9462</v>
      </c>
      <c r="C1622" s="2">
        <v>46006</v>
      </c>
      <c r="D1622" s="1">
        <v>0.42499999999999999</v>
      </c>
      <c r="E1622" t="s">
        <v>63</v>
      </c>
      <c r="F1622" t="s">
        <v>38</v>
      </c>
      <c r="G1622" t="s">
        <v>327</v>
      </c>
      <c r="H1622" t="s">
        <v>22</v>
      </c>
      <c r="I1622" t="s">
        <v>1137</v>
      </c>
      <c r="J1622" t="s">
        <v>39</v>
      </c>
      <c r="K1622" t="s">
        <v>8876</v>
      </c>
      <c r="L1622" t="s">
        <v>8877</v>
      </c>
      <c r="M1622">
        <v>3.5</v>
      </c>
      <c r="N1622">
        <v>14.6</v>
      </c>
      <c r="O1622" t="s">
        <v>28</v>
      </c>
      <c r="P1622">
        <v>3</v>
      </c>
      <c r="Q1622" t="s">
        <v>615</v>
      </c>
      <c r="R1622" t="s">
        <v>28</v>
      </c>
      <c r="S1622">
        <v>153.53</v>
      </c>
      <c r="T1622" t="str" cm="1">
        <f t="array" ref="T1622">_xlfn.IFS(Raw_Data[[#This Row],[Call Status]]="Resolved","5",Raw_Data[[#This Row],[Call Status]]="Escalated","2",Raw_Data[[#This Row],[Call Status]]="Pending","3",Raw_Data[[#This Row],[Call Status]]="Abandoned","0")</f>
        <v>3</v>
      </c>
      <c r="U1622" t="str">
        <f>TEXT(Raw_Data[[#This Row],[Call Date]],"mmmm")</f>
        <v>December</v>
      </c>
      <c r="V1622" t="str" cm="1">
        <f t="array" ref="V1622">_xlfn.IFS(Raw_Data[[#This Row],[Customer Satisfaction]]&lt;2,"Poor",Raw_Data[[#This Row],[Customer Satisfaction]]&lt;4,"Average",Raw_Data[[#This Row],[Customer Satisfaction]]&gt;=4,"Excellent")</f>
        <v>Average</v>
      </c>
    </row>
    <row r="1623" spans="2:22" x14ac:dyDescent="0.3">
      <c r="B1623" t="s">
        <v>321</v>
      </c>
      <c r="C1623" s="2">
        <v>45772</v>
      </c>
      <c r="D1623" s="1">
        <v>0.43819444444444444</v>
      </c>
      <c r="E1623" t="s">
        <v>156</v>
      </c>
      <c r="F1623" t="s">
        <v>34</v>
      </c>
      <c r="G1623" t="s">
        <v>250</v>
      </c>
      <c r="H1623" t="s">
        <v>22</v>
      </c>
      <c r="I1623" t="s">
        <v>23</v>
      </c>
      <c r="J1623" t="s">
        <v>64</v>
      </c>
      <c r="K1623" t="s">
        <v>25</v>
      </c>
      <c r="L1623" t="s">
        <v>25</v>
      </c>
      <c r="M1623">
        <v>1.8</v>
      </c>
      <c r="N1623">
        <v>4.3</v>
      </c>
      <c r="O1623" t="s">
        <v>26</v>
      </c>
      <c r="P1623">
        <v>5</v>
      </c>
      <c r="Q1623" t="s">
        <v>27</v>
      </c>
      <c r="R1623" t="s">
        <v>28</v>
      </c>
      <c r="S1623">
        <v>50.29</v>
      </c>
      <c r="T1623" t="str" cm="1">
        <f t="array" ref="T1623">_xlfn.IFS(Raw_Data[[#This Row],[Call Status]]="Resolved","5",Raw_Data[[#This Row],[Call Status]]="Escalated","2",Raw_Data[[#This Row],[Call Status]]="Pending","3",Raw_Data[[#This Row],[Call Status]]="Abandoned","0")</f>
        <v>5</v>
      </c>
      <c r="U1623" t="str">
        <f>TEXT(Raw_Data[[#This Row],[Call Date]],"mmmm")</f>
        <v>April</v>
      </c>
      <c r="V1623" t="str" cm="1">
        <f t="array" ref="V1623">_xlfn.IFS(Raw_Data[[#This Row],[Customer Satisfaction]]&lt;2,"Poor",Raw_Data[[#This Row],[Customer Satisfaction]]&lt;4,"Average",Raw_Data[[#This Row],[Customer Satisfaction]]&gt;=4,"Excellent")</f>
        <v>Excellent</v>
      </c>
    </row>
    <row r="1624" spans="2:22" x14ac:dyDescent="0.3">
      <c r="B1624" t="s">
        <v>1607</v>
      </c>
      <c r="C1624" s="2">
        <v>45843</v>
      </c>
      <c r="D1624" s="1">
        <v>0.69027777777777777</v>
      </c>
      <c r="E1624" t="s">
        <v>156</v>
      </c>
      <c r="F1624" t="s">
        <v>34</v>
      </c>
      <c r="G1624" t="s">
        <v>250</v>
      </c>
      <c r="H1624" t="s">
        <v>22</v>
      </c>
      <c r="I1624" t="s">
        <v>1137</v>
      </c>
      <c r="J1624" t="s">
        <v>49</v>
      </c>
      <c r="K1624" t="s">
        <v>25</v>
      </c>
      <c r="L1624" t="s">
        <v>25</v>
      </c>
      <c r="M1624">
        <v>6.4</v>
      </c>
      <c r="N1624">
        <v>16.100000000000001</v>
      </c>
      <c r="O1624" t="s">
        <v>26</v>
      </c>
      <c r="P1624">
        <v>3</v>
      </c>
      <c r="Q1624" t="s">
        <v>615</v>
      </c>
      <c r="R1624" t="s">
        <v>28</v>
      </c>
      <c r="S1624">
        <v>220.13</v>
      </c>
      <c r="T1624" t="str" cm="1">
        <f t="array" ref="T1624">_xlfn.IFS(Raw_Data[[#This Row],[Call Status]]="Resolved","5",Raw_Data[[#This Row],[Call Status]]="Escalated","2",Raw_Data[[#This Row],[Call Status]]="Pending","3",Raw_Data[[#This Row],[Call Status]]="Abandoned","0")</f>
        <v>5</v>
      </c>
      <c r="U1624" t="str">
        <f>TEXT(Raw_Data[[#This Row],[Call Date]],"mmmm")</f>
        <v>July</v>
      </c>
      <c r="V1624" t="str" cm="1">
        <f t="array" ref="V1624">_xlfn.IFS(Raw_Data[[#This Row],[Customer Satisfaction]]&lt;2,"Poor",Raw_Data[[#This Row],[Customer Satisfaction]]&lt;4,"Average",Raw_Data[[#This Row],[Customer Satisfaction]]&gt;=4,"Excellent")</f>
        <v>Average</v>
      </c>
    </row>
    <row r="1625" spans="2:22" x14ac:dyDescent="0.3">
      <c r="B1625" t="s">
        <v>4489</v>
      </c>
      <c r="C1625" s="2">
        <v>45980</v>
      </c>
      <c r="D1625" s="1">
        <v>0.63472222222222219</v>
      </c>
      <c r="E1625" t="s">
        <v>44</v>
      </c>
      <c r="F1625" t="s">
        <v>34</v>
      </c>
      <c r="G1625" t="s">
        <v>250</v>
      </c>
      <c r="H1625" t="s">
        <v>22</v>
      </c>
      <c r="I1625" t="s">
        <v>1137</v>
      </c>
      <c r="J1625" t="s">
        <v>64</v>
      </c>
      <c r="K1625" t="s">
        <v>25</v>
      </c>
      <c r="L1625" t="s">
        <v>3561</v>
      </c>
      <c r="M1625">
        <v>4</v>
      </c>
      <c r="N1625">
        <v>5.2</v>
      </c>
      <c r="O1625" t="s">
        <v>28</v>
      </c>
      <c r="P1625">
        <v>4</v>
      </c>
      <c r="Q1625" t="s">
        <v>615</v>
      </c>
      <c r="R1625" t="s">
        <v>28</v>
      </c>
      <c r="S1625">
        <v>646.19000000000005</v>
      </c>
      <c r="T1625" t="str" cm="1">
        <f t="array" ref="T1625">_xlfn.IFS(Raw_Data[[#This Row],[Call Status]]="Resolved","5",Raw_Data[[#This Row],[Call Status]]="Escalated","2",Raw_Data[[#This Row],[Call Status]]="Pending","3",Raw_Data[[#This Row],[Call Status]]="Abandoned","0")</f>
        <v>5</v>
      </c>
      <c r="U1625" t="str">
        <f>TEXT(Raw_Data[[#This Row],[Call Date]],"mmmm")</f>
        <v>November</v>
      </c>
      <c r="V1625" t="str" cm="1">
        <f t="array" ref="V1625">_xlfn.IFS(Raw_Data[[#This Row],[Customer Satisfaction]]&lt;2,"Poor",Raw_Data[[#This Row],[Customer Satisfaction]]&lt;4,"Average",Raw_Data[[#This Row],[Customer Satisfaction]]&gt;=4,"Excellent")</f>
        <v>Excellent</v>
      </c>
    </row>
    <row r="1626" spans="2:22" x14ac:dyDescent="0.3">
      <c r="B1626" t="s">
        <v>6767</v>
      </c>
      <c r="C1626" s="2">
        <v>45713</v>
      </c>
      <c r="D1626" s="1">
        <v>0.39027777777777778</v>
      </c>
      <c r="E1626" t="s">
        <v>100</v>
      </c>
      <c r="F1626" t="s">
        <v>48</v>
      </c>
      <c r="G1626" t="s">
        <v>21</v>
      </c>
      <c r="H1626" t="s">
        <v>22</v>
      </c>
      <c r="I1626" t="s">
        <v>23</v>
      </c>
      <c r="J1626" t="s">
        <v>49</v>
      </c>
      <c r="K1626" t="s">
        <v>25</v>
      </c>
      <c r="L1626" t="s">
        <v>3561</v>
      </c>
      <c r="M1626">
        <v>0.7</v>
      </c>
      <c r="N1626">
        <v>8.6999999999999993</v>
      </c>
      <c r="O1626" t="s">
        <v>28</v>
      </c>
      <c r="P1626">
        <v>5</v>
      </c>
      <c r="Q1626" t="s">
        <v>27</v>
      </c>
      <c r="R1626" t="s">
        <v>28</v>
      </c>
      <c r="S1626">
        <v>220.07</v>
      </c>
      <c r="T1626" t="str" cm="1">
        <f t="array" ref="T1626">_xlfn.IFS(Raw_Data[[#This Row],[Call Status]]="Resolved","5",Raw_Data[[#This Row],[Call Status]]="Escalated","2",Raw_Data[[#This Row],[Call Status]]="Pending","3",Raw_Data[[#This Row],[Call Status]]="Abandoned","0")</f>
        <v>5</v>
      </c>
      <c r="U1626" t="str">
        <f>TEXT(Raw_Data[[#This Row],[Call Date]],"mmmm")</f>
        <v>February</v>
      </c>
      <c r="V1626" t="str" cm="1">
        <f t="array" ref="V1626">_xlfn.IFS(Raw_Data[[#This Row],[Customer Satisfaction]]&lt;2,"Poor",Raw_Data[[#This Row],[Customer Satisfaction]]&lt;4,"Average",Raw_Data[[#This Row],[Customer Satisfaction]]&gt;=4,"Excellent")</f>
        <v>Excellent</v>
      </c>
    </row>
    <row r="1627" spans="2:22" x14ac:dyDescent="0.3">
      <c r="B1627" t="s">
        <v>2034</v>
      </c>
      <c r="C1627" s="2">
        <v>45697</v>
      </c>
      <c r="D1627" s="1">
        <v>0.56944444444444442</v>
      </c>
      <c r="E1627" t="s">
        <v>19</v>
      </c>
      <c r="F1627" t="s">
        <v>34</v>
      </c>
      <c r="G1627" t="s">
        <v>250</v>
      </c>
      <c r="H1627" t="s">
        <v>2026</v>
      </c>
      <c r="I1627" t="s">
        <v>1130</v>
      </c>
      <c r="J1627" t="s">
        <v>24</v>
      </c>
      <c r="K1627" t="s">
        <v>25</v>
      </c>
      <c r="L1627" t="s">
        <v>25</v>
      </c>
      <c r="M1627">
        <v>1.5</v>
      </c>
      <c r="N1627">
        <v>10.1</v>
      </c>
      <c r="O1627" t="s">
        <v>26</v>
      </c>
      <c r="P1627">
        <v>3</v>
      </c>
      <c r="Q1627" t="s">
        <v>615</v>
      </c>
      <c r="R1627" t="s">
        <v>28</v>
      </c>
      <c r="S1627">
        <v>603.87</v>
      </c>
      <c r="T1627" t="str" cm="1">
        <f t="array" ref="T1627">_xlfn.IFS(Raw_Data[[#This Row],[Call Status]]="Resolved","5",Raw_Data[[#This Row],[Call Status]]="Escalated","2",Raw_Data[[#This Row],[Call Status]]="Pending","3",Raw_Data[[#This Row],[Call Status]]="Abandoned","0")</f>
        <v>5</v>
      </c>
      <c r="U1627" t="str">
        <f>TEXT(Raw_Data[[#This Row],[Call Date]],"mmmm")</f>
        <v>February</v>
      </c>
      <c r="V1627" t="str" cm="1">
        <f t="array" ref="V1627">_xlfn.IFS(Raw_Data[[#This Row],[Customer Satisfaction]]&lt;2,"Poor",Raw_Data[[#This Row],[Customer Satisfaction]]&lt;4,"Average",Raw_Data[[#This Row],[Customer Satisfaction]]&gt;=4,"Excellent")</f>
        <v>Average</v>
      </c>
    </row>
    <row r="1628" spans="2:22" x14ac:dyDescent="0.3">
      <c r="B1628" t="s">
        <v>7944</v>
      </c>
      <c r="C1628" s="2">
        <v>46011</v>
      </c>
      <c r="D1628" s="1">
        <v>0.80625000000000002</v>
      </c>
      <c r="E1628" t="s">
        <v>19</v>
      </c>
      <c r="F1628" t="s">
        <v>38</v>
      </c>
      <c r="G1628" t="s">
        <v>250</v>
      </c>
      <c r="H1628" t="s">
        <v>22</v>
      </c>
      <c r="I1628" t="s">
        <v>1128</v>
      </c>
      <c r="J1628" t="s">
        <v>39</v>
      </c>
      <c r="K1628" t="s">
        <v>16</v>
      </c>
      <c r="L1628" t="s">
        <v>16</v>
      </c>
      <c r="M1628">
        <v>1.8</v>
      </c>
      <c r="N1628">
        <v>11.1</v>
      </c>
      <c r="O1628" t="s">
        <v>28</v>
      </c>
      <c r="P1628">
        <v>3</v>
      </c>
      <c r="Q1628" t="s">
        <v>615</v>
      </c>
      <c r="R1628" t="s">
        <v>26</v>
      </c>
      <c r="S1628">
        <v>36.619999999999997</v>
      </c>
      <c r="T1628" t="str" cm="1">
        <f t="array" ref="T1628">_xlfn.IFS(Raw_Data[[#This Row],[Call Status]]="Resolved","5",Raw_Data[[#This Row],[Call Status]]="Escalated","2",Raw_Data[[#This Row],[Call Status]]="Pending","3",Raw_Data[[#This Row],[Call Status]]="Abandoned","0")</f>
        <v>2</v>
      </c>
      <c r="U1628" t="str">
        <f>TEXT(Raw_Data[[#This Row],[Call Date]],"mmmm")</f>
        <v>December</v>
      </c>
      <c r="V1628" t="str" cm="1">
        <f t="array" ref="V1628">_xlfn.IFS(Raw_Data[[#This Row],[Customer Satisfaction]]&lt;2,"Poor",Raw_Data[[#This Row],[Customer Satisfaction]]&lt;4,"Average",Raw_Data[[#This Row],[Customer Satisfaction]]&gt;=4,"Excellent")</f>
        <v>Average</v>
      </c>
    </row>
    <row r="1629" spans="2:22" x14ac:dyDescent="0.3">
      <c r="B1629" t="s">
        <v>9561</v>
      </c>
      <c r="C1629" s="2">
        <v>45697</v>
      </c>
      <c r="D1629" s="1">
        <v>0.51666666666666672</v>
      </c>
      <c r="E1629" t="s">
        <v>30</v>
      </c>
      <c r="F1629" t="s">
        <v>34</v>
      </c>
      <c r="G1629" t="s">
        <v>250</v>
      </c>
      <c r="H1629" t="s">
        <v>22</v>
      </c>
      <c r="I1629" t="s">
        <v>1130</v>
      </c>
      <c r="J1629" t="s">
        <v>76</v>
      </c>
      <c r="K1629" t="s">
        <v>8876</v>
      </c>
      <c r="L1629" t="s">
        <v>8877</v>
      </c>
      <c r="M1629">
        <v>6.8</v>
      </c>
      <c r="N1629">
        <v>3.1</v>
      </c>
      <c r="O1629" t="s">
        <v>28</v>
      </c>
      <c r="P1629">
        <v>4</v>
      </c>
      <c r="Q1629" t="s">
        <v>615</v>
      </c>
      <c r="R1629" t="s">
        <v>28</v>
      </c>
      <c r="S1629">
        <v>169.71</v>
      </c>
      <c r="T1629" t="str" cm="1">
        <f t="array" ref="T1629">_xlfn.IFS(Raw_Data[[#This Row],[Call Status]]="Resolved","5",Raw_Data[[#This Row],[Call Status]]="Escalated","2",Raw_Data[[#This Row],[Call Status]]="Pending","3",Raw_Data[[#This Row],[Call Status]]="Abandoned","0")</f>
        <v>3</v>
      </c>
      <c r="U1629" t="str">
        <f>TEXT(Raw_Data[[#This Row],[Call Date]],"mmmm")</f>
        <v>February</v>
      </c>
      <c r="V1629" t="str" cm="1">
        <f t="array" ref="V1629">_xlfn.IFS(Raw_Data[[#This Row],[Customer Satisfaction]]&lt;2,"Poor",Raw_Data[[#This Row],[Customer Satisfaction]]&lt;4,"Average",Raw_Data[[#This Row],[Customer Satisfaction]]&gt;=4,"Excellent")</f>
        <v>Excellent</v>
      </c>
    </row>
    <row r="1630" spans="2:22" x14ac:dyDescent="0.3">
      <c r="B1630" t="s">
        <v>9956</v>
      </c>
      <c r="C1630" s="2">
        <v>46004</v>
      </c>
      <c r="D1630" s="1">
        <v>0.79583333333333328</v>
      </c>
      <c r="E1630" t="s">
        <v>41</v>
      </c>
      <c r="F1630" t="s">
        <v>48</v>
      </c>
      <c r="G1630" t="s">
        <v>162</v>
      </c>
      <c r="H1630" t="s">
        <v>22</v>
      </c>
      <c r="I1630" t="s">
        <v>23</v>
      </c>
      <c r="J1630" t="s">
        <v>64</v>
      </c>
      <c r="K1630" t="s">
        <v>8876</v>
      </c>
      <c r="L1630" t="s">
        <v>8877</v>
      </c>
      <c r="M1630">
        <v>2.5</v>
      </c>
      <c r="N1630">
        <v>5.6</v>
      </c>
      <c r="O1630" t="s">
        <v>28</v>
      </c>
      <c r="P1630">
        <v>3</v>
      </c>
      <c r="Q1630" t="s">
        <v>1014</v>
      </c>
      <c r="R1630" t="s">
        <v>26</v>
      </c>
      <c r="S1630">
        <v>87.63</v>
      </c>
      <c r="T1630" t="str" cm="1">
        <f t="array" ref="T1630">_xlfn.IFS(Raw_Data[[#This Row],[Call Status]]="Resolved","5",Raw_Data[[#This Row],[Call Status]]="Escalated","2",Raw_Data[[#This Row],[Call Status]]="Pending","3",Raw_Data[[#This Row],[Call Status]]="Abandoned","0")</f>
        <v>3</v>
      </c>
      <c r="U1630" t="str">
        <f>TEXT(Raw_Data[[#This Row],[Call Date]],"mmmm")</f>
        <v>December</v>
      </c>
      <c r="V1630" t="str" cm="1">
        <f t="array" ref="V1630">_xlfn.IFS(Raw_Data[[#This Row],[Customer Satisfaction]]&lt;2,"Poor",Raw_Data[[#This Row],[Customer Satisfaction]]&lt;4,"Average",Raw_Data[[#This Row],[Customer Satisfaction]]&gt;=4,"Excellent")</f>
        <v>Average</v>
      </c>
    </row>
    <row r="1631" spans="2:22" x14ac:dyDescent="0.3">
      <c r="B1631" t="s">
        <v>6614</v>
      </c>
      <c r="C1631" s="2">
        <v>45894</v>
      </c>
      <c r="D1631" s="1">
        <v>0.52361111111111114</v>
      </c>
      <c r="E1631" t="s">
        <v>156</v>
      </c>
      <c r="F1631" t="s">
        <v>48</v>
      </c>
      <c r="G1631" t="s">
        <v>21</v>
      </c>
      <c r="H1631" t="s">
        <v>22</v>
      </c>
      <c r="I1631" t="s">
        <v>23</v>
      </c>
      <c r="J1631" t="s">
        <v>64</v>
      </c>
      <c r="K1631" t="s">
        <v>25</v>
      </c>
      <c r="L1631" t="s">
        <v>3561</v>
      </c>
      <c r="M1631">
        <v>2.5</v>
      </c>
      <c r="N1631">
        <v>10.199999999999999</v>
      </c>
      <c r="O1631" t="s">
        <v>26</v>
      </c>
      <c r="P1631">
        <v>4</v>
      </c>
      <c r="Q1631" t="s">
        <v>615</v>
      </c>
      <c r="R1631" t="s">
        <v>28</v>
      </c>
      <c r="S1631">
        <v>172.92</v>
      </c>
      <c r="T1631" t="str" cm="1">
        <f t="array" ref="T1631">_xlfn.IFS(Raw_Data[[#This Row],[Call Status]]="Resolved","5",Raw_Data[[#This Row],[Call Status]]="Escalated","2",Raw_Data[[#This Row],[Call Status]]="Pending","3",Raw_Data[[#This Row],[Call Status]]="Abandoned","0")</f>
        <v>5</v>
      </c>
      <c r="U1631" t="str">
        <f>TEXT(Raw_Data[[#This Row],[Call Date]],"mmmm")</f>
        <v>August</v>
      </c>
      <c r="V1631" t="str" cm="1">
        <f t="array" ref="V1631">_xlfn.IFS(Raw_Data[[#This Row],[Customer Satisfaction]]&lt;2,"Poor",Raw_Data[[#This Row],[Customer Satisfaction]]&lt;4,"Average",Raw_Data[[#This Row],[Customer Satisfaction]]&gt;=4,"Excellent")</f>
        <v>Excellent</v>
      </c>
    </row>
    <row r="1632" spans="2:22" x14ac:dyDescent="0.3">
      <c r="B1632" t="s">
        <v>4189</v>
      </c>
      <c r="C1632" s="2">
        <v>45946</v>
      </c>
      <c r="D1632" s="1">
        <v>0.52430555555555558</v>
      </c>
      <c r="E1632" t="s">
        <v>30</v>
      </c>
      <c r="F1632" t="s">
        <v>34</v>
      </c>
      <c r="G1632" t="s">
        <v>162</v>
      </c>
      <c r="H1632" t="s">
        <v>2392</v>
      </c>
      <c r="I1632" t="s">
        <v>1128</v>
      </c>
      <c r="J1632" t="s">
        <v>45</v>
      </c>
      <c r="K1632" t="s">
        <v>25</v>
      </c>
      <c r="L1632" t="s">
        <v>3570</v>
      </c>
      <c r="M1632">
        <v>7.2</v>
      </c>
      <c r="N1632">
        <v>6.2</v>
      </c>
      <c r="O1632" t="s">
        <v>26</v>
      </c>
      <c r="P1632">
        <v>5</v>
      </c>
      <c r="Q1632" t="s">
        <v>27</v>
      </c>
      <c r="R1632" t="s">
        <v>28</v>
      </c>
      <c r="S1632">
        <v>118.27</v>
      </c>
      <c r="T1632" t="str" cm="1">
        <f t="array" ref="T1632">_xlfn.IFS(Raw_Data[[#This Row],[Call Status]]="Resolved","5",Raw_Data[[#This Row],[Call Status]]="Escalated","2",Raw_Data[[#This Row],[Call Status]]="Pending","3",Raw_Data[[#This Row],[Call Status]]="Abandoned","0")</f>
        <v>5</v>
      </c>
      <c r="U1632" t="str">
        <f>TEXT(Raw_Data[[#This Row],[Call Date]],"mmmm")</f>
        <v>October</v>
      </c>
      <c r="V1632" t="str" cm="1">
        <f t="array" ref="V1632">_xlfn.IFS(Raw_Data[[#This Row],[Customer Satisfaction]]&lt;2,"Poor",Raw_Data[[#This Row],[Customer Satisfaction]]&lt;4,"Average",Raw_Data[[#This Row],[Customer Satisfaction]]&gt;=4,"Excellent")</f>
        <v>Excellent</v>
      </c>
    </row>
    <row r="1633" spans="2:22" x14ac:dyDescent="0.3">
      <c r="B1633" t="s">
        <v>5775</v>
      </c>
      <c r="C1633" s="2">
        <v>45919</v>
      </c>
      <c r="D1633" s="1">
        <v>0.625</v>
      </c>
      <c r="E1633" t="s">
        <v>53</v>
      </c>
      <c r="F1633" t="s">
        <v>34</v>
      </c>
      <c r="G1633" t="s">
        <v>250</v>
      </c>
      <c r="H1633" t="s">
        <v>2392</v>
      </c>
      <c r="I1633" t="s">
        <v>23</v>
      </c>
      <c r="J1633" t="s">
        <v>42</v>
      </c>
      <c r="K1633" t="s">
        <v>25</v>
      </c>
      <c r="L1633" t="s">
        <v>3559</v>
      </c>
      <c r="M1633">
        <v>3.1</v>
      </c>
      <c r="N1633">
        <v>7.2</v>
      </c>
      <c r="O1633" t="s">
        <v>28</v>
      </c>
      <c r="P1633">
        <v>4</v>
      </c>
      <c r="Q1633" t="s">
        <v>615</v>
      </c>
      <c r="R1633" t="s">
        <v>28</v>
      </c>
      <c r="S1633">
        <v>195.73</v>
      </c>
      <c r="T1633" t="str" cm="1">
        <f t="array" ref="T1633">_xlfn.IFS(Raw_Data[[#This Row],[Call Status]]="Resolved","5",Raw_Data[[#This Row],[Call Status]]="Escalated","2",Raw_Data[[#This Row],[Call Status]]="Pending","3",Raw_Data[[#This Row],[Call Status]]="Abandoned","0")</f>
        <v>5</v>
      </c>
      <c r="U1633" t="str">
        <f>TEXT(Raw_Data[[#This Row],[Call Date]],"mmmm")</f>
        <v>September</v>
      </c>
      <c r="V1633" t="str" cm="1">
        <f t="array" ref="V1633">_xlfn.IFS(Raw_Data[[#This Row],[Customer Satisfaction]]&lt;2,"Poor",Raw_Data[[#This Row],[Customer Satisfaction]]&lt;4,"Average",Raw_Data[[#This Row],[Customer Satisfaction]]&gt;=4,"Excellent")</f>
        <v>Excellent</v>
      </c>
    </row>
    <row r="1634" spans="2:22" x14ac:dyDescent="0.3">
      <c r="B1634" t="s">
        <v>3254</v>
      </c>
      <c r="C1634" s="2">
        <v>45873</v>
      </c>
      <c r="D1634" s="1">
        <v>0.68958333333333333</v>
      </c>
      <c r="E1634" t="s">
        <v>110</v>
      </c>
      <c r="F1634" t="s">
        <v>48</v>
      </c>
      <c r="G1634" t="s">
        <v>327</v>
      </c>
      <c r="H1634" t="s">
        <v>2026</v>
      </c>
      <c r="I1634" t="s">
        <v>23</v>
      </c>
      <c r="J1634" t="s">
        <v>45</v>
      </c>
      <c r="K1634" t="s">
        <v>25</v>
      </c>
      <c r="L1634" t="s">
        <v>25</v>
      </c>
      <c r="M1634">
        <v>1.2</v>
      </c>
      <c r="N1634">
        <v>8</v>
      </c>
      <c r="O1634" t="s">
        <v>26</v>
      </c>
      <c r="P1634">
        <v>3</v>
      </c>
      <c r="Q1634" t="s">
        <v>615</v>
      </c>
      <c r="R1634" t="s">
        <v>28</v>
      </c>
      <c r="S1634">
        <v>27.33</v>
      </c>
      <c r="T1634" t="str" cm="1">
        <f t="array" ref="T1634">_xlfn.IFS(Raw_Data[[#This Row],[Call Status]]="Resolved","5",Raw_Data[[#This Row],[Call Status]]="Escalated","2",Raw_Data[[#This Row],[Call Status]]="Pending","3",Raw_Data[[#This Row],[Call Status]]="Abandoned","0")</f>
        <v>5</v>
      </c>
      <c r="U1634" t="str">
        <f>TEXT(Raw_Data[[#This Row],[Call Date]],"mmmm")</f>
        <v>August</v>
      </c>
      <c r="V1634" t="str" cm="1">
        <f t="array" ref="V1634">_xlfn.IFS(Raw_Data[[#This Row],[Customer Satisfaction]]&lt;2,"Poor",Raw_Data[[#This Row],[Customer Satisfaction]]&lt;4,"Average",Raw_Data[[#This Row],[Customer Satisfaction]]&gt;=4,"Excellent")</f>
        <v>Average</v>
      </c>
    </row>
    <row r="1635" spans="2:22" x14ac:dyDescent="0.3">
      <c r="B1635" t="s">
        <v>8010</v>
      </c>
      <c r="C1635" s="2">
        <v>45804</v>
      </c>
      <c r="D1635" s="1">
        <v>0.83125000000000004</v>
      </c>
      <c r="E1635" t="s">
        <v>57</v>
      </c>
      <c r="F1635" t="s">
        <v>34</v>
      </c>
      <c r="G1635" t="s">
        <v>250</v>
      </c>
      <c r="H1635" t="s">
        <v>22</v>
      </c>
      <c r="I1635" t="s">
        <v>1130</v>
      </c>
      <c r="J1635" t="s">
        <v>31</v>
      </c>
      <c r="K1635" t="s">
        <v>16</v>
      </c>
      <c r="L1635" t="s">
        <v>16</v>
      </c>
      <c r="M1635">
        <v>8.3000000000000007</v>
      </c>
      <c r="N1635">
        <v>5.5</v>
      </c>
      <c r="O1635" t="s">
        <v>28</v>
      </c>
      <c r="P1635">
        <v>4</v>
      </c>
      <c r="Q1635" t="s">
        <v>615</v>
      </c>
      <c r="R1635" t="s">
        <v>26</v>
      </c>
      <c r="S1635">
        <v>294.08</v>
      </c>
      <c r="T1635" t="str" cm="1">
        <f t="array" ref="T1635">_xlfn.IFS(Raw_Data[[#This Row],[Call Status]]="Resolved","5",Raw_Data[[#This Row],[Call Status]]="Escalated","2",Raw_Data[[#This Row],[Call Status]]="Pending","3",Raw_Data[[#This Row],[Call Status]]="Abandoned","0")</f>
        <v>2</v>
      </c>
      <c r="U1635" t="str">
        <f>TEXT(Raw_Data[[#This Row],[Call Date]],"mmmm")</f>
        <v>May</v>
      </c>
      <c r="V1635" t="str" cm="1">
        <f t="array" ref="V1635">_xlfn.IFS(Raw_Data[[#This Row],[Customer Satisfaction]]&lt;2,"Poor",Raw_Data[[#This Row],[Customer Satisfaction]]&lt;4,"Average",Raw_Data[[#This Row],[Customer Satisfaction]]&gt;=4,"Excellent")</f>
        <v>Excellent</v>
      </c>
    </row>
    <row r="1636" spans="2:22" x14ac:dyDescent="0.3">
      <c r="B1636" t="s">
        <v>9622</v>
      </c>
      <c r="C1636" s="2">
        <v>45993</v>
      </c>
      <c r="D1636" s="1">
        <v>0.82430555555555551</v>
      </c>
      <c r="E1636" t="s">
        <v>19</v>
      </c>
      <c r="F1636" t="s">
        <v>20</v>
      </c>
      <c r="G1636" t="s">
        <v>162</v>
      </c>
      <c r="H1636" t="s">
        <v>22</v>
      </c>
      <c r="I1636" t="s">
        <v>1130</v>
      </c>
      <c r="J1636" t="s">
        <v>49</v>
      </c>
      <c r="K1636" t="s">
        <v>8876</v>
      </c>
      <c r="L1636" t="s">
        <v>8877</v>
      </c>
      <c r="M1636">
        <v>4.8</v>
      </c>
      <c r="N1636">
        <v>9.9</v>
      </c>
      <c r="O1636" t="s">
        <v>28</v>
      </c>
      <c r="P1636">
        <v>2</v>
      </c>
      <c r="Q1636" t="s">
        <v>1014</v>
      </c>
      <c r="R1636" t="s">
        <v>28</v>
      </c>
      <c r="S1636">
        <v>850.46</v>
      </c>
      <c r="T1636" t="str" cm="1">
        <f t="array" ref="T1636">_xlfn.IFS(Raw_Data[[#This Row],[Call Status]]="Resolved","5",Raw_Data[[#This Row],[Call Status]]="Escalated","2",Raw_Data[[#This Row],[Call Status]]="Pending","3",Raw_Data[[#This Row],[Call Status]]="Abandoned","0")</f>
        <v>3</v>
      </c>
      <c r="U1636" t="str">
        <f>TEXT(Raw_Data[[#This Row],[Call Date]],"mmmm")</f>
        <v>December</v>
      </c>
      <c r="V1636" t="str" cm="1">
        <f t="array" ref="V1636">_xlfn.IFS(Raw_Data[[#This Row],[Customer Satisfaction]]&lt;2,"Poor",Raw_Data[[#This Row],[Customer Satisfaction]]&lt;4,"Average",Raw_Data[[#This Row],[Customer Satisfaction]]&gt;=4,"Excellent")</f>
        <v>Average</v>
      </c>
    </row>
    <row r="1637" spans="2:22" x14ac:dyDescent="0.3">
      <c r="B1637" t="s">
        <v>3700</v>
      </c>
      <c r="C1637" s="2">
        <v>45825</v>
      </c>
      <c r="D1637" s="1">
        <v>0.57708333333333328</v>
      </c>
      <c r="E1637" t="s">
        <v>59</v>
      </c>
      <c r="F1637" t="s">
        <v>34</v>
      </c>
      <c r="G1637" t="s">
        <v>21</v>
      </c>
      <c r="H1637" t="s">
        <v>2026</v>
      </c>
      <c r="I1637" t="s">
        <v>1130</v>
      </c>
      <c r="J1637" t="s">
        <v>55</v>
      </c>
      <c r="K1637" t="s">
        <v>25</v>
      </c>
      <c r="L1637" t="s">
        <v>3564</v>
      </c>
      <c r="M1637">
        <v>1.8</v>
      </c>
      <c r="N1637">
        <v>5.0999999999999996</v>
      </c>
      <c r="O1637" t="s">
        <v>28</v>
      </c>
      <c r="P1637">
        <v>5</v>
      </c>
      <c r="Q1637" t="s">
        <v>27</v>
      </c>
      <c r="R1637" t="s">
        <v>28</v>
      </c>
      <c r="S1637">
        <v>233.88</v>
      </c>
      <c r="T1637" t="str" cm="1">
        <f t="array" ref="T1637">_xlfn.IFS(Raw_Data[[#This Row],[Call Status]]="Resolved","5",Raw_Data[[#This Row],[Call Status]]="Escalated","2",Raw_Data[[#This Row],[Call Status]]="Pending","3",Raw_Data[[#This Row],[Call Status]]="Abandoned","0")</f>
        <v>5</v>
      </c>
      <c r="U1637" t="str">
        <f>TEXT(Raw_Data[[#This Row],[Call Date]],"mmmm")</f>
        <v>June</v>
      </c>
      <c r="V1637" t="str" cm="1">
        <f t="array" ref="V1637">_xlfn.IFS(Raw_Data[[#This Row],[Customer Satisfaction]]&lt;2,"Poor",Raw_Data[[#This Row],[Customer Satisfaction]]&lt;4,"Average",Raw_Data[[#This Row],[Customer Satisfaction]]&gt;=4,"Excellent")</f>
        <v>Excellent</v>
      </c>
    </row>
    <row r="1638" spans="2:22" x14ac:dyDescent="0.3">
      <c r="B1638" t="s">
        <v>5565</v>
      </c>
      <c r="C1638" s="2">
        <v>45749</v>
      </c>
      <c r="D1638" s="1">
        <v>0.47638888888888886</v>
      </c>
      <c r="E1638" t="s">
        <v>63</v>
      </c>
      <c r="F1638" t="s">
        <v>20</v>
      </c>
      <c r="G1638" t="s">
        <v>162</v>
      </c>
      <c r="H1638" t="s">
        <v>2026</v>
      </c>
      <c r="I1638" t="s">
        <v>23</v>
      </c>
      <c r="J1638" t="s">
        <v>76</v>
      </c>
      <c r="K1638" t="s">
        <v>25</v>
      </c>
      <c r="L1638" t="s">
        <v>3570</v>
      </c>
      <c r="M1638">
        <v>1.4</v>
      </c>
      <c r="N1638">
        <v>13.6</v>
      </c>
      <c r="O1638" t="s">
        <v>26</v>
      </c>
      <c r="P1638">
        <v>4</v>
      </c>
      <c r="Q1638" t="s">
        <v>27</v>
      </c>
      <c r="R1638" t="s">
        <v>28</v>
      </c>
      <c r="S1638">
        <v>220.64</v>
      </c>
      <c r="T1638" t="str" cm="1">
        <f t="array" ref="T1638">_xlfn.IFS(Raw_Data[[#This Row],[Call Status]]="Resolved","5",Raw_Data[[#This Row],[Call Status]]="Escalated","2",Raw_Data[[#This Row],[Call Status]]="Pending","3",Raw_Data[[#This Row],[Call Status]]="Abandoned","0")</f>
        <v>5</v>
      </c>
      <c r="U1638" t="str">
        <f>TEXT(Raw_Data[[#This Row],[Call Date]],"mmmm")</f>
        <v>April</v>
      </c>
      <c r="V1638" t="str" cm="1">
        <f t="array" ref="V1638">_xlfn.IFS(Raw_Data[[#This Row],[Customer Satisfaction]]&lt;2,"Poor",Raw_Data[[#This Row],[Customer Satisfaction]]&lt;4,"Average",Raw_Data[[#This Row],[Customer Satisfaction]]&gt;=4,"Excellent")</f>
        <v>Excellent</v>
      </c>
    </row>
    <row r="1639" spans="2:22" x14ac:dyDescent="0.3">
      <c r="B1639" t="s">
        <v>1640</v>
      </c>
      <c r="C1639" s="2">
        <v>46010</v>
      </c>
      <c r="D1639" s="1">
        <v>0.86250000000000004</v>
      </c>
      <c r="E1639" t="s">
        <v>66</v>
      </c>
      <c r="F1639" t="s">
        <v>34</v>
      </c>
      <c r="G1639" t="s">
        <v>21</v>
      </c>
      <c r="H1639" t="s">
        <v>22</v>
      </c>
      <c r="I1639" t="s">
        <v>1130</v>
      </c>
      <c r="J1639" t="s">
        <v>49</v>
      </c>
      <c r="K1639" t="s">
        <v>25</v>
      </c>
      <c r="L1639" t="s">
        <v>25</v>
      </c>
      <c r="M1639">
        <v>2.1</v>
      </c>
      <c r="N1639">
        <v>16.2</v>
      </c>
      <c r="O1639" t="s">
        <v>26</v>
      </c>
      <c r="P1639">
        <v>3</v>
      </c>
      <c r="Q1639" t="s">
        <v>615</v>
      </c>
      <c r="R1639" t="s">
        <v>28</v>
      </c>
      <c r="S1639">
        <v>682.79</v>
      </c>
      <c r="T1639" t="str" cm="1">
        <f t="array" ref="T1639">_xlfn.IFS(Raw_Data[[#This Row],[Call Status]]="Resolved","5",Raw_Data[[#This Row],[Call Status]]="Escalated","2",Raw_Data[[#This Row],[Call Status]]="Pending","3",Raw_Data[[#This Row],[Call Status]]="Abandoned","0")</f>
        <v>5</v>
      </c>
      <c r="U1639" t="str">
        <f>TEXT(Raw_Data[[#This Row],[Call Date]],"mmmm")</f>
        <v>December</v>
      </c>
      <c r="V1639" t="str" cm="1">
        <f t="array" ref="V1639">_xlfn.IFS(Raw_Data[[#This Row],[Customer Satisfaction]]&lt;2,"Poor",Raw_Data[[#This Row],[Customer Satisfaction]]&lt;4,"Average",Raw_Data[[#This Row],[Customer Satisfaction]]&gt;=4,"Excellent")</f>
        <v>Average</v>
      </c>
    </row>
    <row r="1640" spans="2:22" x14ac:dyDescent="0.3">
      <c r="B1640" t="s">
        <v>6910</v>
      </c>
      <c r="C1640" s="2">
        <v>45716</v>
      </c>
      <c r="D1640" s="1">
        <v>0.8208333333333333</v>
      </c>
      <c r="E1640" t="s">
        <v>91</v>
      </c>
      <c r="F1640" t="s">
        <v>20</v>
      </c>
      <c r="G1640" t="s">
        <v>250</v>
      </c>
      <c r="H1640" t="s">
        <v>22</v>
      </c>
      <c r="I1640" t="s">
        <v>23</v>
      </c>
      <c r="J1640" t="s">
        <v>35</v>
      </c>
      <c r="K1640" t="s">
        <v>25</v>
      </c>
      <c r="L1640" t="s">
        <v>3564</v>
      </c>
      <c r="M1640">
        <v>1.7</v>
      </c>
      <c r="N1640">
        <v>10.199999999999999</v>
      </c>
      <c r="O1640" t="s">
        <v>26</v>
      </c>
      <c r="P1640">
        <v>2</v>
      </c>
      <c r="Q1640" t="s">
        <v>615</v>
      </c>
      <c r="R1640" t="s">
        <v>28</v>
      </c>
      <c r="S1640">
        <v>144.47999999999999</v>
      </c>
      <c r="T1640" t="str" cm="1">
        <f t="array" ref="T1640">_xlfn.IFS(Raw_Data[[#This Row],[Call Status]]="Resolved","5",Raw_Data[[#This Row],[Call Status]]="Escalated","2",Raw_Data[[#This Row],[Call Status]]="Pending","3",Raw_Data[[#This Row],[Call Status]]="Abandoned","0")</f>
        <v>5</v>
      </c>
      <c r="U1640" t="str">
        <f>TEXT(Raw_Data[[#This Row],[Call Date]],"mmmm")</f>
        <v>February</v>
      </c>
      <c r="V1640" t="str" cm="1">
        <f t="array" ref="V1640">_xlfn.IFS(Raw_Data[[#This Row],[Customer Satisfaction]]&lt;2,"Poor",Raw_Data[[#This Row],[Customer Satisfaction]]&lt;4,"Average",Raw_Data[[#This Row],[Customer Satisfaction]]&gt;=4,"Excellent")</f>
        <v>Average</v>
      </c>
    </row>
    <row r="1641" spans="2:22" x14ac:dyDescent="0.3">
      <c r="B1641" t="s">
        <v>1176</v>
      </c>
      <c r="C1641" s="2">
        <v>45716</v>
      </c>
      <c r="D1641" s="1">
        <v>0.74583333333333335</v>
      </c>
      <c r="E1641" t="s">
        <v>41</v>
      </c>
      <c r="F1641" t="s">
        <v>34</v>
      </c>
      <c r="G1641" t="s">
        <v>21</v>
      </c>
      <c r="H1641" t="s">
        <v>22</v>
      </c>
      <c r="I1641" t="s">
        <v>1137</v>
      </c>
      <c r="J1641" t="s">
        <v>42</v>
      </c>
      <c r="K1641" t="s">
        <v>25</v>
      </c>
      <c r="L1641" t="s">
        <v>25</v>
      </c>
      <c r="M1641">
        <v>6</v>
      </c>
      <c r="N1641">
        <v>7.7</v>
      </c>
      <c r="O1641" t="s">
        <v>28</v>
      </c>
      <c r="P1641">
        <v>1</v>
      </c>
      <c r="Q1641" t="s">
        <v>1014</v>
      </c>
      <c r="R1641" t="s">
        <v>28</v>
      </c>
      <c r="S1641">
        <v>145.56</v>
      </c>
      <c r="T1641" t="str" cm="1">
        <f t="array" ref="T1641">_xlfn.IFS(Raw_Data[[#This Row],[Call Status]]="Resolved","5",Raw_Data[[#This Row],[Call Status]]="Escalated","2",Raw_Data[[#This Row],[Call Status]]="Pending","3",Raw_Data[[#This Row],[Call Status]]="Abandoned","0")</f>
        <v>5</v>
      </c>
      <c r="U1641" t="str">
        <f>TEXT(Raw_Data[[#This Row],[Call Date]],"mmmm")</f>
        <v>February</v>
      </c>
      <c r="V1641" t="str" cm="1">
        <f t="array" ref="V1641">_xlfn.IFS(Raw_Data[[#This Row],[Customer Satisfaction]]&lt;2,"Poor",Raw_Data[[#This Row],[Customer Satisfaction]]&lt;4,"Average",Raw_Data[[#This Row],[Customer Satisfaction]]&gt;=4,"Excellent")</f>
        <v>Poor</v>
      </c>
    </row>
    <row r="1642" spans="2:22" x14ac:dyDescent="0.3">
      <c r="B1642" t="s">
        <v>964</v>
      </c>
      <c r="C1642" s="2">
        <v>45961</v>
      </c>
      <c r="D1642" s="1">
        <v>0.65347222222222223</v>
      </c>
      <c r="E1642" t="s">
        <v>108</v>
      </c>
      <c r="F1642" t="s">
        <v>34</v>
      </c>
      <c r="G1642" t="s">
        <v>250</v>
      </c>
      <c r="H1642" t="s">
        <v>22</v>
      </c>
      <c r="I1642" t="s">
        <v>23</v>
      </c>
      <c r="J1642" t="s">
        <v>31</v>
      </c>
      <c r="K1642" t="s">
        <v>25</v>
      </c>
      <c r="L1642" t="s">
        <v>25</v>
      </c>
      <c r="M1642">
        <v>3.1</v>
      </c>
      <c r="N1642">
        <v>11.5</v>
      </c>
      <c r="O1642" t="s">
        <v>26</v>
      </c>
      <c r="P1642">
        <v>3</v>
      </c>
      <c r="Q1642" t="s">
        <v>615</v>
      </c>
      <c r="R1642" t="s">
        <v>28</v>
      </c>
      <c r="S1642">
        <v>434.16</v>
      </c>
      <c r="T1642" t="str" cm="1">
        <f t="array" ref="T1642">_xlfn.IFS(Raw_Data[[#This Row],[Call Status]]="Resolved","5",Raw_Data[[#This Row],[Call Status]]="Escalated","2",Raw_Data[[#This Row],[Call Status]]="Pending","3",Raw_Data[[#This Row],[Call Status]]="Abandoned","0")</f>
        <v>5</v>
      </c>
      <c r="U1642" t="str">
        <f>TEXT(Raw_Data[[#This Row],[Call Date]],"mmmm")</f>
        <v>October</v>
      </c>
      <c r="V1642" t="str" cm="1">
        <f t="array" ref="V1642">_xlfn.IFS(Raw_Data[[#This Row],[Customer Satisfaction]]&lt;2,"Poor",Raw_Data[[#This Row],[Customer Satisfaction]]&lt;4,"Average",Raw_Data[[#This Row],[Customer Satisfaction]]&gt;=4,"Excellent")</f>
        <v>Average</v>
      </c>
    </row>
    <row r="1643" spans="2:22" x14ac:dyDescent="0.3">
      <c r="B1643" t="s">
        <v>6765</v>
      </c>
      <c r="C1643" s="2">
        <v>45826</v>
      </c>
      <c r="D1643" s="1">
        <v>0.8881944444444444</v>
      </c>
      <c r="E1643" t="s">
        <v>70</v>
      </c>
      <c r="F1643" t="s">
        <v>48</v>
      </c>
      <c r="G1643" t="s">
        <v>162</v>
      </c>
      <c r="H1643" t="s">
        <v>22</v>
      </c>
      <c r="I1643" t="s">
        <v>23</v>
      </c>
      <c r="J1643" t="s">
        <v>45</v>
      </c>
      <c r="K1643" t="s">
        <v>25</v>
      </c>
      <c r="L1643" t="s">
        <v>3561</v>
      </c>
      <c r="M1643">
        <v>11.9</v>
      </c>
      <c r="N1643">
        <v>7.4</v>
      </c>
      <c r="O1643" t="s">
        <v>26</v>
      </c>
      <c r="P1643">
        <v>5</v>
      </c>
      <c r="Q1643" t="s">
        <v>27</v>
      </c>
      <c r="R1643" t="s">
        <v>28</v>
      </c>
      <c r="S1643">
        <v>121.37</v>
      </c>
      <c r="T1643" t="str" cm="1">
        <f t="array" ref="T1643">_xlfn.IFS(Raw_Data[[#This Row],[Call Status]]="Resolved","5",Raw_Data[[#This Row],[Call Status]]="Escalated","2",Raw_Data[[#This Row],[Call Status]]="Pending","3",Raw_Data[[#This Row],[Call Status]]="Abandoned","0")</f>
        <v>5</v>
      </c>
      <c r="U1643" t="str">
        <f>TEXT(Raw_Data[[#This Row],[Call Date]],"mmmm")</f>
        <v>June</v>
      </c>
      <c r="V1643" t="str" cm="1">
        <f t="array" ref="V1643">_xlfn.IFS(Raw_Data[[#This Row],[Customer Satisfaction]]&lt;2,"Poor",Raw_Data[[#This Row],[Customer Satisfaction]]&lt;4,"Average",Raw_Data[[#This Row],[Customer Satisfaction]]&gt;=4,"Excellent")</f>
        <v>Excellent</v>
      </c>
    </row>
    <row r="1644" spans="2:22" x14ac:dyDescent="0.3">
      <c r="B1644" t="s">
        <v>9556</v>
      </c>
      <c r="C1644" s="2">
        <v>45926</v>
      </c>
      <c r="D1644" s="1">
        <v>0.56388888888888888</v>
      </c>
      <c r="E1644" t="s">
        <v>108</v>
      </c>
      <c r="F1644" t="s">
        <v>20</v>
      </c>
      <c r="G1644" t="s">
        <v>21</v>
      </c>
      <c r="H1644" t="s">
        <v>22</v>
      </c>
      <c r="I1644" t="s">
        <v>1130</v>
      </c>
      <c r="J1644" t="s">
        <v>45</v>
      </c>
      <c r="K1644" t="s">
        <v>8876</v>
      </c>
      <c r="L1644" t="s">
        <v>8877</v>
      </c>
      <c r="M1644">
        <v>1.5</v>
      </c>
      <c r="N1644">
        <v>1.5</v>
      </c>
      <c r="O1644" t="s">
        <v>28</v>
      </c>
      <c r="P1644">
        <v>0</v>
      </c>
      <c r="Q1644" t="s">
        <v>615</v>
      </c>
      <c r="R1644" t="s">
        <v>28</v>
      </c>
      <c r="S1644">
        <v>315.97000000000003</v>
      </c>
      <c r="T1644" t="str" cm="1">
        <f t="array" ref="T1644">_xlfn.IFS(Raw_Data[[#This Row],[Call Status]]="Resolved","5",Raw_Data[[#This Row],[Call Status]]="Escalated","2",Raw_Data[[#This Row],[Call Status]]="Pending","3",Raw_Data[[#This Row],[Call Status]]="Abandoned","0")</f>
        <v>3</v>
      </c>
      <c r="U1644" t="str">
        <f>TEXT(Raw_Data[[#This Row],[Call Date]],"mmmm")</f>
        <v>September</v>
      </c>
      <c r="V1644" t="str" cm="1">
        <f t="array" ref="V1644">_xlfn.IFS(Raw_Data[[#This Row],[Customer Satisfaction]]&lt;2,"Poor",Raw_Data[[#This Row],[Customer Satisfaction]]&lt;4,"Average",Raw_Data[[#This Row],[Customer Satisfaction]]&gt;=4,"Excellent")</f>
        <v>Poor</v>
      </c>
    </row>
    <row r="1645" spans="2:22" x14ac:dyDescent="0.3">
      <c r="B1645" t="s">
        <v>2193</v>
      </c>
      <c r="C1645" s="2">
        <v>46020</v>
      </c>
      <c r="D1645" s="1">
        <v>0.56319444444444444</v>
      </c>
      <c r="E1645" t="s">
        <v>47</v>
      </c>
      <c r="F1645" t="s">
        <v>38</v>
      </c>
      <c r="G1645" t="s">
        <v>21</v>
      </c>
      <c r="H1645" t="s">
        <v>2026</v>
      </c>
      <c r="I1645" t="s">
        <v>1130</v>
      </c>
      <c r="J1645" t="s">
        <v>76</v>
      </c>
      <c r="K1645" t="s">
        <v>25</v>
      </c>
      <c r="L1645" t="s">
        <v>25</v>
      </c>
      <c r="M1645">
        <v>0.5</v>
      </c>
      <c r="N1645">
        <v>6.3</v>
      </c>
      <c r="O1645" t="s">
        <v>28</v>
      </c>
      <c r="P1645">
        <v>2</v>
      </c>
      <c r="Q1645" t="s">
        <v>1014</v>
      </c>
      <c r="R1645" t="s">
        <v>28</v>
      </c>
      <c r="S1645">
        <v>211.7</v>
      </c>
      <c r="T1645" t="str" cm="1">
        <f t="array" ref="T1645">_xlfn.IFS(Raw_Data[[#This Row],[Call Status]]="Resolved","5",Raw_Data[[#This Row],[Call Status]]="Escalated","2",Raw_Data[[#This Row],[Call Status]]="Pending","3",Raw_Data[[#This Row],[Call Status]]="Abandoned","0")</f>
        <v>5</v>
      </c>
      <c r="U1645" t="str">
        <f>TEXT(Raw_Data[[#This Row],[Call Date]],"mmmm")</f>
        <v>December</v>
      </c>
      <c r="V1645" t="str" cm="1">
        <f t="array" ref="V1645">_xlfn.IFS(Raw_Data[[#This Row],[Customer Satisfaction]]&lt;2,"Poor",Raw_Data[[#This Row],[Customer Satisfaction]]&lt;4,"Average",Raw_Data[[#This Row],[Customer Satisfaction]]&gt;=4,"Excellent")</f>
        <v>Average</v>
      </c>
    </row>
    <row r="1646" spans="2:22" x14ac:dyDescent="0.3">
      <c r="B1646" t="s">
        <v>9995</v>
      </c>
      <c r="C1646" s="2">
        <v>45702</v>
      </c>
      <c r="D1646" s="1">
        <v>0.35902777777777778</v>
      </c>
      <c r="E1646" t="s">
        <v>53</v>
      </c>
      <c r="F1646" t="s">
        <v>48</v>
      </c>
      <c r="G1646" t="s">
        <v>250</v>
      </c>
      <c r="H1646" t="s">
        <v>22</v>
      </c>
      <c r="I1646" t="s">
        <v>23</v>
      </c>
      <c r="J1646" t="s">
        <v>31</v>
      </c>
      <c r="K1646" t="s">
        <v>8876</v>
      </c>
      <c r="L1646" t="s">
        <v>8877</v>
      </c>
      <c r="M1646">
        <v>4.8</v>
      </c>
      <c r="N1646">
        <v>9.6999999999999993</v>
      </c>
      <c r="O1646" t="s">
        <v>28</v>
      </c>
      <c r="P1646">
        <v>3</v>
      </c>
      <c r="Q1646" t="s">
        <v>615</v>
      </c>
      <c r="R1646" t="s">
        <v>28</v>
      </c>
      <c r="S1646">
        <v>495.94</v>
      </c>
      <c r="T1646" t="str" cm="1">
        <f t="array" ref="T1646">_xlfn.IFS(Raw_Data[[#This Row],[Call Status]]="Resolved","5",Raw_Data[[#This Row],[Call Status]]="Escalated","2",Raw_Data[[#This Row],[Call Status]]="Pending","3",Raw_Data[[#This Row],[Call Status]]="Abandoned","0")</f>
        <v>3</v>
      </c>
      <c r="U1646" t="str">
        <f>TEXT(Raw_Data[[#This Row],[Call Date]],"mmmm")</f>
        <v>February</v>
      </c>
      <c r="V1646" t="str" cm="1">
        <f t="array" ref="V1646">_xlfn.IFS(Raw_Data[[#This Row],[Customer Satisfaction]]&lt;2,"Poor",Raw_Data[[#This Row],[Customer Satisfaction]]&lt;4,"Average",Raw_Data[[#This Row],[Customer Satisfaction]]&gt;=4,"Excellent")</f>
        <v>Average</v>
      </c>
    </row>
    <row r="1647" spans="2:22" x14ac:dyDescent="0.3">
      <c r="B1647" t="s">
        <v>1224</v>
      </c>
      <c r="C1647" s="2">
        <v>46002</v>
      </c>
      <c r="D1647" s="1">
        <v>0.88194444444444442</v>
      </c>
      <c r="E1647" t="s">
        <v>70</v>
      </c>
      <c r="F1647" t="s">
        <v>38</v>
      </c>
      <c r="G1647" t="s">
        <v>327</v>
      </c>
      <c r="H1647" t="s">
        <v>22</v>
      </c>
      <c r="I1647" t="s">
        <v>1137</v>
      </c>
      <c r="J1647" t="s">
        <v>49</v>
      </c>
      <c r="K1647" t="s">
        <v>25</v>
      </c>
      <c r="L1647" t="s">
        <v>25</v>
      </c>
      <c r="M1647">
        <v>2.4</v>
      </c>
      <c r="N1647">
        <v>11.3</v>
      </c>
      <c r="O1647" t="s">
        <v>26</v>
      </c>
      <c r="P1647">
        <v>0</v>
      </c>
      <c r="Q1647" t="s">
        <v>27</v>
      </c>
      <c r="R1647" t="s">
        <v>28</v>
      </c>
      <c r="S1647">
        <v>0</v>
      </c>
      <c r="T1647" t="str" cm="1">
        <f t="array" ref="T1647">_xlfn.IFS(Raw_Data[[#This Row],[Call Status]]="Resolved","5",Raw_Data[[#This Row],[Call Status]]="Escalated","2",Raw_Data[[#This Row],[Call Status]]="Pending","3",Raw_Data[[#This Row],[Call Status]]="Abandoned","0")</f>
        <v>5</v>
      </c>
      <c r="U1647" t="str">
        <f>TEXT(Raw_Data[[#This Row],[Call Date]],"mmmm")</f>
        <v>December</v>
      </c>
      <c r="V1647" t="str" cm="1">
        <f t="array" ref="V1647">_xlfn.IFS(Raw_Data[[#This Row],[Customer Satisfaction]]&lt;2,"Poor",Raw_Data[[#This Row],[Customer Satisfaction]]&lt;4,"Average",Raw_Data[[#This Row],[Customer Satisfaction]]&gt;=4,"Excellent")</f>
        <v>Poor</v>
      </c>
    </row>
    <row r="1648" spans="2:22" x14ac:dyDescent="0.3">
      <c r="B1648" t="s">
        <v>8533</v>
      </c>
      <c r="C1648" s="2">
        <v>45838</v>
      </c>
      <c r="D1648" s="1">
        <v>0.5708333333333333</v>
      </c>
      <c r="E1648" t="s">
        <v>37</v>
      </c>
      <c r="F1648" t="s">
        <v>38</v>
      </c>
      <c r="G1648" t="s">
        <v>250</v>
      </c>
      <c r="H1648" t="s">
        <v>22</v>
      </c>
      <c r="I1648" t="s">
        <v>1128</v>
      </c>
      <c r="J1648" t="s">
        <v>55</v>
      </c>
      <c r="K1648" t="s">
        <v>16</v>
      </c>
      <c r="L1648" t="s">
        <v>16</v>
      </c>
      <c r="M1648">
        <v>3.3</v>
      </c>
      <c r="N1648">
        <v>9.5</v>
      </c>
      <c r="O1648" t="s">
        <v>28</v>
      </c>
      <c r="P1648">
        <v>2</v>
      </c>
      <c r="Q1648" t="s">
        <v>1014</v>
      </c>
      <c r="R1648" t="s">
        <v>26</v>
      </c>
      <c r="S1648">
        <v>140.49</v>
      </c>
      <c r="T1648" t="str" cm="1">
        <f t="array" ref="T1648">_xlfn.IFS(Raw_Data[[#This Row],[Call Status]]="Resolved","5",Raw_Data[[#This Row],[Call Status]]="Escalated","2",Raw_Data[[#This Row],[Call Status]]="Pending","3",Raw_Data[[#This Row],[Call Status]]="Abandoned","0")</f>
        <v>2</v>
      </c>
      <c r="U1648" t="str">
        <f>TEXT(Raw_Data[[#This Row],[Call Date]],"mmmm")</f>
        <v>June</v>
      </c>
      <c r="V1648" t="str" cm="1">
        <f t="array" ref="V1648">_xlfn.IFS(Raw_Data[[#This Row],[Customer Satisfaction]]&lt;2,"Poor",Raw_Data[[#This Row],[Customer Satisfaction]]&lt;4,"Average",Raw_Data[[#This Row],[Customer Satisfaction]]&gt;=4,"Excellent")</f>
        <v>Average</v>
      </c>
    </row>
    <row r="1649" spans="2:22" x14ac:dyDescent="0.3">
      <c r="B1649" t="s">
        <v>7834</v>
      </c>
      <c r="C1649" s="2">
        <v>45827</v>
      </c>
      <c r="D1649" s="1">
        <v>0.88749999999999996</v>
      </c>
      <c r="E1649" t="s">
        <v>44</v>
      </c>
      <c r="F1649" t="s">
        <v>20</v>
      </c>
      <c r="G1649" t="s">
        <v>162</v>
      </c>
      <c r="H1649" t="s">
        <v>2026</v>
      </c>
      <c r="I1649" t="s">
        <v>23</v>
      </c>
      <c r="J1649" t="s">
        <v>45</v>
      </c>
      <c r="K1649" t="s">
        <v>7253</v>
      </c>
      <c r="L1649" t="s">
        <v>7254</v>
      </c>
      <c r="M1649">
        <v>2.2999999999999998</v>
      </c>
      <c r="N1649">
        <v>9.9</v>
      </c>
      <c r="O1649" t="s">
        <v>28</v>
      </c>
      <c r="P1649">
        <v>1</v>
      </c>
      <c r="Q1649" t="s">
        <v>1014</v>
      </c>
      <c r="R1649" t="s">
        <v>28</v>
      </c>
      <c r="S1649">
        <v>403.77</v>
      </c>
      <c r="T1649" t="str" cm="1">
        <f t="array" ref="T1649">_xlfn.IFS(Raw_Data[[#This Row],[Call Status]]="Resolved","5",Raw_Data[[#This Row],[Call Status]]="Escalated","2",Raw_Data[[#This Row],[Call Status]]="Pending","3",Raw_Data[[#This Row],[Call Status]]="Abandoned","0")</f>
        <v>0</v>
      </c>
      <c r="U1649" t="str">
        <f>TEXT(Raw_Data[[#This Row],[Call Date]],"mmmm")</f>
        <v>June</v>
      </c>
      <c r="V1649" t="str" cm="1">
        <f t="array" ref="V1649">_xlfn.IFS(Raw_Data[[#This Row],[Customer Satisfaction]]&lt;2,"Poor",Raw_Data[[#This Row],[Customer Satisfaction]]&lt;4,"Average",Raw_Data[[#This Row],[Customer Satisfaction]]&gt;=4,"Excellent")</f>
        <v>Poor</v>
      </c>
    </row>
    <row r="1650" spans="2:22" x14ac:dyDescent="0.3">
      <c r="B1650" t="s">
        <v>607</v>
      </c>
      <c r="C1650" s="2">
        <v>46013</v>
      </c>
      <c r="D1650" s="1">
        <v>0.89097222222222228</v>
      </c>
      <c r="E1650" t="s">
        <v>84</v>
      </c>
      <c r="F1650" t="s">
        <v>34</v>
      </c>
      <c r="G1650" t="s">
        <v>21</v>
      </c>
      <c r="H1650" t="s">
        <v>22</v>
      </c>
      <c r="I1650" t="s">
        <v>23</v>
      </c>
      <c r="J1650" t="s">
        <v>45</v>
      </c>
      <c r="K1650" t="s">
        <v>25</v>
      </c>
      <c r="L1650" t="s">
        <v>25</v>
      </c>
      <c r="M1650">
        <v>3.3</v>
      </c>
      <c r="N1650">
        <v>14.8</v>
      </c>
      <c r="O1650" t="s">
        <v>26</v>
      </c>
      <c r="P1650">
        <v>0</v>
      </c>
      <c r="Q1650" t="s">
        <v>27</v>
      </c>
      <c r="R1650" t="s">
        <v>28</v>
      </c>
      <c r="S1650">
        <v>251.33</v>
      </c>
      <c r="T1650" t="str" cm="1">
        <f t="array" ref="T1650">_xlfn.IFS(Raw_Data[[#This Row],[Call Status]]="Resolved","5",Raw_Data[[#This Row],[Call Status]]="Escalated","2",Raw_Data[[#This Row],[Call Status]]="Pending","3",Raw_Data[[#This Row],[Call Status]]="Abandoned","0")</f>
        <v>5</v>
      </c>
      <c r="U1650" t="str">
        <f>TEXT(Raw_Data[[#This Row],[Call Date]],"mmmm")</f>
        <v>December</v>
      </c>
      <c r="V1650" t="str" cm="1">
        <f t="array" ref="V1650">_xlfn.IFS(Raw_Data[[#This Row],[Customer Satisfaction]]&lt;2,"Poor",Raw_Data[[#This Row],[Customer Satisfaction]]&lt;4,"Average",Raw_Data[[#This Row],[Customer Satisfaction]]&gt;=4,"Excellent")</f>
        <v>Poor</v>
      </c>
    </row>
    <row r="1651" spans="2:22" x14ac:dyDescent="0.3">
      <c r="B1651" t="s">
        <v>2444</v>
      </c>
      <c r="C1651" s="2">
        <v>45848</v>
      </c>
      <c r="D1651" s="1">
        <v>0.61458333333333337</v>
      </c>
      <c r="E1651" t="s">
        <v>37</v>
      </c>
      <c r="F1651" t="s">
        <v>38</v>
      </c>
      <c r="G1651" t="s">
        <v>327</v>
      </c>
      <c r="H1651" t="s">
        <v>2392</v>
      </c>
      <c r="I1651" t="s">
        <v>1128</v>
      </c>
      <c r="J1651" t="s">
        <v>24</v>
      </c>
      <c r="K1651" t="s">
        <v>25</v>
      </c>
      <c r="L1651" t="s">
        <v>25</v>
      </c>
      <c r="M1651">
        <v>0.2</v>
      </c>
      <c r="N1651">
        <v>8.3000000000000007</v>
      </c>
      <c r="O1651" t="s">
        <v>26</v>
      </c>
      <c r="P1651">
        <v>4</v>
      </c>
      <c r="Q1651" t="s">
        <v>615</v>
      </c>
      <c r="R1651" t="s">
        <v>28</v>
      </c>
      <c r="S1651">
        <v>29.59</v>
      </c>
      <c r="T1651" t="str" cm="1">
        <f t="array" ref="T1651">_xlfn.IFS(Raw_Data[[#This Row],[Call Status]]="Resolved","5",Raw_Data[[#This Row],[Call Status]]="Escalated","2",Raw_Data[[#This Row],[Call Status]]="Pending","3",Raw_Data[[#This Row],[Call Status]]="Abandoned","0")</f>
        <v>5</v>
      </c>
      <c r="U1651" t="str">
        <f>TEXT(Raw_Data[[#This Row],[Call Date]],"mmmm")</f>
        <v>July</v>
      </c>
      <c r="V1651" t="str" cm="1">
        <f t="array" ref="V1651">_xlfn.IFS(Raw_Data[[#This Row],[Customer Satisfaction]]&lt;2,"Poor",Raw_Data[[#This Row],[Customer Satisfaction]]&lt;4,"Average",Raw_Data[[#This Row],[Customer Satisfaction]]&gt;=4,"Excellent")</f>
        <v>Excellent</v>
      </c>
    </row>
    <row r="1652" spans="2:22" x14ac:dyDescent="0.3">
      <c r="B1652" t="s">
        <v>5191</v>
      </c>
      <c r="C1652" s="2">
        <v>45812</v>
      </c>
      <c r="D1652" s="1">
        <v>0.88749999999999996</v>
      </c>
      <c r="E1652" t="s">
        <v>41</v>
      </c>
      <c r="F1652" t="s">
        <v>20</v>
      </c>
      <c r="G1652" t="s">
        <v>327</v>
      </c>
      <c r="H1652" t="s">
        <v>22</v>
      </c>
      <c r="I1652" t="s">
        <v>1128</v>
      </c>
      <c r="J1652" t="s">
        <v>24</v>
      </c>
      <c r="K1652" t="s">
        <v>25</v>
      </c>
      <c r="L1652" t="s">
        <v>3564</v>
      </c>
      <c r="M1652">
        <v>2.9</v>
      </c>
      <c r="N1652">
        <v>13.6</v>
      </c>
      <c r="O1652" t="s">
        <v>26</v>
      </c>
      <c r="P1652">
        <v>5</v>
      </c>
      <c r="Q1652" t="s">
        <v>27</v>
      </c>
      <c r="R1652" t="s">
        <v>28</v>
      </c>
      <c r="S1652">
        <v>32.08</v>
      </c>
      <c r="T1652" t="str" cm="1">
        <f t="array" ref="T1652">_xlfn.IFS(Raw_Data[[#This Row],[Call Status]]="Resolved","5",Raw_Data[[#This Row],[Call Status]]="Escalated","2",Raw_Data[[#This Row],[Call Status]]="Pending","3",Raw_Data[[#This Row],[Call Status]]="Abandoned","0")</f>
        <v>5</v>
      </c>
      <c r="U1652" t="str">
        <f>TEXT(Raw_Data[[#This Row],[Call Date]],"mmmm")</f>
        <v>June</v>
      </c>
      <c r="V1652" t="str" cm="1">
        <f t="array" ref="V1652">_xlfn.IFS(Raw_Data[[#This Row],[Customer Satisfaction]]&lt;2,"Poor",Raw_Data[[#This Row],[Customer Satisfaction]]&lt;4,"Average",Raw_Data[[#This Row],[Customer Satisfaction]]&gt;=4,"Excellent")</f>
        <v>Excellent</v>
      </c>
    </row>
    <row r="1653" spans="2:22" x14ac:dyDescent="0.3">
      <c r="B1653" t="s">
        <v>2485</v>
      </c>
      <c r="C1653" s="2">
        <v>45845</v>
      </c>
      <c r="D1653" s="1">
        <v>0.50069444444444444</v>
      </c>
      <c r="E1653" t="s">
        <v>108</v>
      </c>
      <c r="F1653" t="s">
        <v>48</v>
      </c>
      <c r="G1653" t="s">
        <v>250</v>
      </c>
      <c r="H1653" t="s">
        <v>2392</v>
      </c>
      <c r="I1653" t="s">
        <v>1128</v>
      </c>
      <c r="J1653" t="s">
        <v>49</v>
      </c>
      <c r="K1653" t="s">
        <v>25</v>
      </c>
      <c r="L1653" t="s">
        <v>25</v>
      </c>
      <c r="M1653">
        <v>2.9</v>
      </c>
      <c r="N1653">
        <v>14.5</v>
      </c>
      <c r="O1653" t="s">
        <v>26</v>
      </c>
      <c r="P1653">
        <v>4</v>
      </c>
      <c r="Q1653" t="s">
        <v>27</v>
      </c>
      <c r="R1653" t="s">
        <v>28</v>
      </c>
      <c r="S1653">
        <v>143.01</v>
      </c>
      <c r="T1653" t="str" cm="1">
        <f t="array" ref="T1653">_xlfn.IFS(Raw_Data[[#This Row],[Call Status]]="Resolved","5",Raw_Data[[#This Row],[Call Status]]="Escalated","2",Raw_Data[[#This Row],[Call Status]]="Pending","3",Raw_Data[[#This Row],[Call Status]]="Abandoned","0")</f>
        <v>5</v>
      </c>
      <c r="U1653" t="str">
        <f>TEXT(Raw_Data[[#This Row],[Call Date]],"mmmm")</f>
        <v>July</v>
      </c>
      <c r="V1653" t="str" cm="1">
        <f t="array" ref="V1653">_xlfn.IFS(Raw_Data[[#This Row],[Customer Satisfaction]]&lt;2,"Poor",Raw_Data[[#This Row],[Customer Satisfaction]]&lt;4,"Average",Raw_Data[[#This Row],[Customer Satisfaction]]&gt;=4,"Excellent")</f>
        <v>Excellent</v>
      </c>
    </row>
    <row r="1654" spans="2:22" x14ac:dyDescent="0.3">
      <c r="B1654" t="s">
        <v>6709</v>
      </c>
      <c r="C1654" s="2">
        <v>45664</v>
      </c>
      <c r="D1654" s="1">
        <v>0.625</v>
      </c>
      <c r="E1654" t="s">
        <v>108</v>
      </c>
      <c r="F1654" t="s">
        <v>38</v>
      </c>
      <c r="G1654" t="s">
        <v>327</v>
      </c>
      <c r="H1654" t="s">
        <v>22</v>
      </c>
      <c r="I1654" t="s">
        <v>23</v>
      </c>
      <c r="J1654" t="s">
        <v>45</v>
      </c>
      <c r="K1654" t="s">
        <v>25</v>
      </c>
      <c r="L1654" t="s">
        <v>3561</v>
      </c>
      <c r="M1654">
        <v>3.1</v>
      </c>
      <c r="N1654">
        <v>7.1</v>
      </c>
      <c r="O1654" t="s">
        <v>26</v>
      </c>
      <c r="P1654">
        <v>5</v>
      </c>
      <c r="Q1654" t="s">
        <v>27</v>
      </c>
      <c r="R1654" t="s">
        <v>28</v>
      </c>
      <c r="S1654">
        <v>166.66</v>
      </c>
      <c r="T1654" t="str" cm="1">
        <f t="array" ref="T1654">_xlfn.IFS(Raw_Data[[#This Row],[Call Status]]="Resolved","5",Raw_Data[[#This Row],[Call Status]]="Escalated","2",Raw_Data[[#This Row],[Call Status]]="Pending","3",Raw_Data[[#This Row],[Call Status]]="Abandoned","0")</f>
        <v>5</v>
      </c>
      <c r="U1654" t="str">
        <f>TEXT(Raw_Data[[#This Row],[Call Date]],"mmmm")</f>
        <v>January</v>
      </c>
      <c r="V1654" t="str" cm="1">
        <f t="array" ref="V1654">_xlfn.IFS(Raw_Data[[#This Row],[Customer Satisfaction]]&lt;2,"Poor",Raw_Data[[#This Row],[Customer Satisfaction]]&lt;4,"Average",Raw_Data[[#This Row],[Customer Satisfaction]]&gt;=4,"Excellent")</f>
        <v>Excellent</v>
      </c>
    </row>
    <row r="1655" spans="2:22" x14ac:dyDescent="0.3">
      <c r="B1655" t="s">
        <v>1847</v>
      </c>
      <c r="C1655" s="2">
        <v>45790</v>
      </c>
      <c r="D1655" s="1">
        <v>0.56874999999999998</v>
      </c>
      <c r="E1655" t="s">
        <v>33</v>
      </c>
      <c r="F1655" t="s">
        <v>48</v>
      </c>
      <c r="G1655" t="s">
        <v>327</v>
      </c>
      <c r="H1655" t="s">
        <v>22</v>
      </c>
      <c r="I1655" t="s">
        <v>1128</v>
      </c>
      <c r="J1655" t="s">
        <v>64</v>
      </c>
      <c r="K1655" t="s">
        <v>25</v>
      </c>
      <c r="L1655" t="s">
        <v>25</v>
      </c>
      <c r="M1655">
        <v>0.2</v>
      </c>
      <c r="N1655">
        <v>14.9</v>
      </c>
      <c r="O1655" t="s">
        <v>26</v>
      </c>
      <c r="P1655">
        <v>5</v>
      </c>
      <c r="Q1655" t="s">
        <v>27</v>
      </c>
      <c r="R1655" t="s">
        <v>28</v>
      </c>
      <c r="S1655">
        <v>113.39</v>
      </c>
      <c r="T1655" t="str" cm="1">
        <f t="array" ref="T1655">_xlfn.IFS(Raw_Data[[#This Row],[Call Status]]="Resolved","5",Raw_Data[[#This Row],[Call Status]]="Escalated","2",Raw_Data[[#This Row],[Call Status]]="Pending","3",Raw_Data[[#This Row],[Call Status]]="Abandoned","0")</f>
        <v>5</v>
      </c>
      <c r="U1655" t="str">
        <f>TEXT(Raw_Data[[#This Row],[Call Date]],"mmmm")</f>
        <v>May</v>
      </c>
      <c r="V1655" t="str" cm="1">
        <f t="array" ref="V1655">_xlfn.IFS(Raw_Data[[#This Row],[Customer Satisfaction]]&lt;2,"Poor",Raw_Data[[#This Row],[Customer Satisfaction]]&lt;4,"Average",Raw_Data[[#This Row],[Customer Satisfaction]]&gt;=4,"Excellent")</f>
        <v>Excellent</v>
      </c>
    </row>
    <row r="1656" spans="2:22" x14ac:dyDescent="0.3">
      <c r="B1656" t="s">
        <v>10024</v>
      </c>
      <c r="C1656" s="2">
        <v>45892</v>
      </c>
      <c r="D1656" s="1">
        <v>0.89236111111111116</v>
      </c>
      <c r="E1656" t="s">
        <v>30</v>
      </c>
      <c r="F1656" t="s">
        <v>38</v>
      </c>
      <c r="G1656" t="s">
        <v>250</v>
      </c>
      <c r="H1656" t="s">
        <v>22</v>
      </c>
      <c r="I1656" t="s">
        <v>23</v>
      </c>
      <c r="J1656" t="s">
        <v>45</v>
      </c>
      <c r="K1656" t="s">
        <v>8876</v>
      </c>
      <c r="L1656" t="s">
        <v>8877</v>
      </c>
      <c r="M1656">
        <v>6.1</v>
      </c>
      <c r="N1656">
        <v>16</v>
      </c>
      <c r="O1656" t="s">
        <v>28</v>
      </c>
      <c r="P1656">
        <v>3</v>
      </c>
      <c r="Q1656" t="s">
        <v>615</v>
      </c>
      <c r="R1656" t="s">
        <v>28</v>
      </c>
      <c r="S1656">
        <v>85.61</v>
      </c>
      <c r="T1656" t="str" cm="1">
        <f t="array" ref="T1656">_xlfn.IFS(Raw_Data[[#This Row],[Call Status]]="Resolved","5",Raw_Data[[#This Row],[Call Status]]="Escalated","2",Raw_Data[[#This Row],[Call Status]]="Pending","3",Raw_Data[[#This Row],[Call Status]]="Abandoned","0")</f>
        <v>3</v>
      </c>
      <c r="U1656" t="str">
        <f>TEXT(Raw_Data[[#This Row],[Call Date]],"mmmm")</f>
        <v>August</v>
      </c>
      <c r="V1656" t="str" cm="1">
        <f t="array" ref="V1656">_xlfn.IFS(Raw_Data[[#This Row],[Customer Satisfaction]]&lt;2,"Poor",Raw_Data[[#This Row],[Customer Satisfaction]]&lt;4,"Average",Raw_Data[[#This Row],[Customer Satisfaction]]&gt;=4,"Excellent")</f>
        <v>Average</v>
      </c>
    </row>
    <row r="1657" spans="2:22" x14ac:dyDescent="0.3">
      <c r="B1657" t="s">
        <v>6620</v>
      </c>
      <c r="C1657" s="2">
        <v>45702</v>
      </c>
      <c r="D1657" s="1">
        <v>0.5805555555555556</v>
      </c>
      <c r="E1657" t="s">
        <v>108</v>
      </c>
      <c r="F1657" t="s">
        <v>38</v>
      </c>
      <c r="H1657" t="s">
        <v>22</v>
      </c>
      <c r="I1657" t="s">
        <v>23</v>
      </c>
      <c r="J1657" t="s">
        <v>49</v>
      </c>
      <c r="K1657" t="s">
        <v>25</v>
      </c>
      <c r="L1657" t="s">
        <v>3561</v>
      </c>
      <c r="M1657">
        <v>6.3</v>
      </c>
      <c r="N1657">
        <v>11.2</v>
      </c>
      <c r="O1657" t="s">
        <v>26</v>
      </c>
      <c r="P1657">
        <v>1</v>
      </c>
      <c r="Q1657" t="s">
        <v>1014</v>
      </c>
      <c r="R1657" t="s">
        <v>28</v>
      </c>
      <c r="S1657">
        <v>181.13</v>
      </c>
      <c r="T1657" t="str" cm="1">
        <f t="array" ref="T1657">_xlfn.IFS(Raw_Data[[#This Row],[Call Status]]="Resolved","5",Raw_Data[[#This Row],[Call Status]]="Escalated","2",Raw_Data[[#This Row],[Call Status]]="Pending","3",Raw_Data[[#This Row],[Call Status]]="Abandoned","0")</f>
        <v>5</v>
      </c>
      <c r="U1657" t="str">
        <f>TEXT(Raw_Data[[#This Row],[Call Date]],"mmmm")</f>
        <v>February</v>
      </c>
      <c r="V1657" t="str" cm="1">
        <f t="array" ref="V1657">_xlfn.IFS(Raw_Data[[#This Row],[Customer Satisfaction]]&lt;2,"Poor",Raw_Data[[#This Row],[Customer Satisfaction]]&lt;4,"Average",Raw_Data[[#This Row],[Customer Satisfaction]]&gt;=4,"Excellent")</f>
        <v>Poor</v>
      </c>
    </row>
    <row r="1658" spans="2:22" x14ac:dyDescent="0.3">
      <c r="B1658" t="s">
        <v>7173</v>
      </c>
      <c r="C1658" s="2">
        <v>45971</v>
      </c>
      <c r="D1658" s="1">
        <v>0.86736111111111114</v>
      </c>
      <c r="E1658" t="s">
        <v>57</v>
      </c>
      <c r="F1658" t="s">
        <v>34</v>
      </c>
      <c r="G1658" t="s">
        <v>162</v>
      </c>
      <c r="H1658" t="s">
        <v>22</v>
      </c>
      <c r="I1658" t="s">
        <v>23</v>
      </c>
      <c r="J1658" t="s">
        <v>42</v>
      </c>
      <c r="K1658" t="s">
        <v>25</v>
      </c>
      <c r="L1658" t="s">
        <v>3564</v>
      </c>
      <c r="M1658">
        <v>7.6</v>
      </c>
      <c r="N1658">
        <v>8</v>
      </c>
      <c r="O1658" t="s">
        <v>26</v>
      </c>
      <c r="P1658">
        <v>5</v>
      </c>
      <c r="Q1658" t="s">
        <v>27</v>
      </c>
      <c r="R1658" t="s">
        <v>28</v>
      </c>
      <c r="S1658">
        <v>83.94</v>
      </c>
      <c r="T1658" t="str" cm="1">
        <f t="array" ref="T1658">_xlfn.IFS(Raw_Data[[#This Row],[Call Status]]="Resolved","5",Raw_Data[[#This Row],[Call Status]]="Escalated","2",Raw_Data[[#This Row],[Call Status]]="Pending","3",Raw_Data[[#This Row],[Call Status]]="Abandoned","0")</f>
        <v>5</v>
      </c>
      <c r="U1658" t="str">
        <f>TEXT(Raw_Data[[#This Row],[Call Date]],"mmmm")</f>
        <v>November</v>
      </c>
      <c r="V1658" t="str" cm="1">
        <f t="array" ref="V1658">_xlfn.IFS(Raw_Data[[#This Row],[Customer Satisfaction]]&lt;2,"Poor",Raw_Data[[#This Row],[Customer Satisfaction]]&lt;4,"Average",Raw_Data[[#This Row],[Customer Satisfaction]]&gt;=4,"Excellent")</f>
        <v>Excellent</v>
      </c>
    </row>
    <row r="1659" spans="2:22" x14ac:dyDescent="0.3">
      <c r="B1659" t="s">
        <v>5925</v>
      </c>
      <c r="C1659" s="2">
        <v>45906</v>
      </c>
      <c r="D1659" s="1">
        <v>0.63402777777777775</v>
      </c>
      <c r="E1659" t="s">
        <v>100</v>
      </c>
      <c r="F1659" t="s">
        <v>38</v>
      </c>
      <c r="G1659" t="s">
        <v>327</v>
      </c>
      <c r="H1659" t="s">
        <v>2392</v>
      </c>
      <c r="I1659" t="s">
        <v>23</v>
      </c>
      <c r="J1659" t="s">
        <v>49</v>
      </c>
      <c r="K1659" t="s">
        <v>25</v>
      </c>
      <c r="L1659" t="s">
        <v>3570</v>
      </c>
      <c r="M1659">
        <v>1.3</v>
      </c>
      <c r="N1659">
        <v>16.3</v>
      </c>
      <c r="O1659" t="s">
        <v>26</v>
      </c>
      <c r="P1659">
        <v>5</v>
      </c>
      <c r="Q1659" t="s">
        <v>27</v>
      </c>
      <c r="R1659" t="s">
        <v>28</v>
      </c>
      <c r="S1659">
        <v>55.02</v>
      </c>
      <c r="T1659" t="str" cm="1">
        <f t="array" ref="T1659">_xlfn.IFS(Raw_Data[[#This Row],[Call Status]]="Resolved","5",Raw_Data[[#This Row],[Call Status]]="Escalated","2",Raw_Data[[#This Row],[Call Status]]="Pending","3",Raw_Data[[#This Row],[Call Status]]="Abandoned","0")</f>
        <v>5</v>
      </c>
      <c r="U1659" t="str">
        <f>TEXT(Raw_Data[[#This Row],[Call Date]],"mmmm")</f>
        <v>September</v>
      </c>
      <c r="V1659" t="str" cm="1">
        <f t="array" ref="V1659">_xlfn.IFS(Raw_Data[[#This Row],[Customer Satisfaction]]&lt;2,"Poor",Raw_Data[[#This Row],[Customer Satisfaction]]&lt;4,"Average",Raw_Data[[#This Row],[Customer Satisfaction]]&gt;=4,"Excellent")</f>
        <v>Excellent</v>
      </c>
    </row>
    <row r="1660" spans="2:22" x14ac:dyDescent="0.3">
      <c r="B1660" t="s">
        <v>8475</v>
      </c>
      <c r="C1660" s="2">
        <v>45688</v>
      </c>
      <c r="D1660" s="1">
        <v>0.90694444444444444</v>
      </c>
      <c r="E1660" t="s">
        <v>91</v>
      </c>
      <c r="F1660" t="s">
        <v>48</v>
      </c>
      <c r="G1660" t="s">
        <v>21</v>
      </c>
      <c r="H1660" t="s">
        <v>22</v>
      </c>
      <c r="I1660" t="s">
        <v>23</v>
      </c>
      <c r="J1660" t="s">
        <v>49</v>
      </c>
      <c r="K1660" t="s">
        <v>16</v>
      </c>
      <c r="L1660" t="s">
        <v>16</v>
      </c>
      <c r="M1660">
        <v>3.2</v>
      </c>
      <c r="N1660">
        <v>16.100000000000001</v>
      </c>
      <c r="O1660" t="s">
        <v>28</v>
      </c>
      <c r="P1660">
        <v>2</v>
      </c>
      <c r="Q1660" t="s">
        <v>1014</v>
      </c>
      <c r="R1660" t="s">
        <v>26</v>
      </c>
      <c r="S1660">
        <v>174.08</v>
      </c>
      <c r="T1660" t="str" cm="1">
        <f t="array" ref="T1660">_xlfn.IFS(Raw_Data[[#This Row],[Call Status]]="Resolved","5",Raw_Data[[#This Row],[Call Status]]="Escalated","2",Raw_Data[[#This Row],[Call Status]]="Pending","3",Raw_Data[[#This Row],[Call Status]]="Abandoned","0")</f>
        <v>2</v>
      </c>
      <c r="U1660" t="str">
        <f>TEXT(Raw_Data[[#This Row],[Call Date]],"mmmm")</f>
        <v>January</v>
      </c>
      <c r="V1660" t="str" cm="1">
        <f t="array" ref="V1660">_xlfn.IFS(Raw_Data[[#This Row],[Customer Satisfaction]]&lt;2,"Poor",Raw_Data[[#This Row],[Customer Satisfaction]]&lt;4,"Average",Raw_Data[[#This Row],[Customer Satisfaction]]&gt;=4,"Excellent")</f>
        <v>Average</v>
      </c>
    </row>
    <row r="1661" spans="2:22" x14ac:dyDescent="0.3">
      <c r="B1661" t="s">
        <v>367</v>
      </c>
      <c r="C1661" s="2">
        <v>45680</v>
      </c>
      <c r="D1661" s="1">
        <v>0.62013888888888891</v>
      </c>
      <c r="E1661" t="s">
        <v>108</v>
      </c>
      <c r="F1661" t="s">
        <v>48</v>
      </c>
      <c r="G1661" t="s">
        <v>327</v>
      </c>
      <c r="H1661" t="s">
        <v>22</v>
      </c>
      <c r="I1661" t="s">
        <v>23</v>
      </c>
      <c r="J1661" t="s">
        <v>42</v>
      </c>
      <c r="K1661" t="s">
        <v>25</v>
      </c>
      <c r="L1661" t="s">
        <v>25</v>
      </c>
      <c r="M1661">
        <v>10.5</v>
      </c>
      <c r="N1661">
        <v>7.2</v>
      </c>
      <c r="O1661" t="s">
        <v>28</v>
      </c>
      <c r="P1661">
        <v>5</v>
      </c>
      <c r="Q1661" t="s">
        <v>27</v>
      </c>
      <c r="R1661" t="s">
        <v>28</v>
      </c>
      <c r="S1661">
        <v>109.4</v>
      </c>
      <c r="T1661" t="str" cm="1">
        <f t="array" ref="T1661">_xlfn.IFS(Raw_Data[[#This Row],[Call Status]]="Resolved","5",Raw_Data[[#This Row],[Call Status]]="Escalated","2",Raw_Data[[#This Row],[Call Status]]="Pending","3",Raw_Data[[#This Row],[Call Status]]="Abandoned","0")</f>
        <v>5</v>
      </c>
      <c r="U1661" t="str">
        <f>TEXT(Raw_Data[[#This Row],[Call Date]],"mmmm")</f>
        <v>January</v>
      </c>
      <c r="V1661" t="str" cm="1">
        <f t="array" ref="V1661">_xlfn.IFS(Raw_Data[[#This Row],[Customer Satisfaction]]&lt;2,"Poor",Raw_Data[[#This Row],[Customer Satisfaction]]&lt;4,"Average",Raw_Data[[#This Row],[Customer Satisfaction]]&gt;=4,"Excellent")</f>
        <v>Excellent</v>
      </c>
    </row>
    <row r="1662" spans="2:22" x14ac:dyDescent="0.3">
      <c r="B1662" t="s">
        <v>813</v>
      </c>
      <c r="C1662" s="2">
        <v>45817</v>
      </c>
      <c r="D1662" s="1">
        <v>0.87222222222222223</v>
      </c>
      <c r="E1662" t="s">
        <v>19</v>
      </c>
      <c r="F1662" t="s">
        <v>34</v>
      </c>
      <c r="G1662" t="s">
        <v>250</v>
      </c>
      <c r="H1662" t="s">
        <v>22</v>
      </c>
      <c r="I1662" t="s">
        <v>23</v>
      </c>
      <c r="J1662" t="s">
        <v>55</v>
      </c>
      <c r="K1662" t="s">
        <v>25</v>
      </c>
      <c r="L1662" t="s">
        <v>25</v>
      </c>
      <c r="M1662">
        <v>1.6</v>
      </c>
      <c r="N1662">
        <v>10.199999999999999</v>
      </c>
      <c r="O1662" t="s">
        <v>28</v>
      </c>
      <c r="P1662">
        <v>3</v>
      </c>
      <c r="Q1662" t="s">
        <v>615</v>
      </c>
      <c r="R1662" t="s">
        <v>28</v>
      </c>
      <c r="S1662">
        <v>99.05</v>
      </c>
      <c r="T1662" t="str" cm="1">
        <f t="array" ref="T1662">_xlfn.IFS(Raw_Data[[#This Row],[Call Status]]="Resolved","5",Raw_Data[[#This Row],[Call Status]]="Escalated","2",Raw_Data[[#This Row],[Call Status]]="Pending","3",Raw_Data[[#This Row],[Call Status]]="Abandoned","0")</f>
        <v>5</v>
      </c>
      <c r="U1662" t="str">
        <f>TEXT(Raw_Data[[#This Row],[Call Date]],"mmmm")</f>
        <v>June</v>
      </c>
      <c r="V1662" t="str" cm="1">
        <f t="array" ref="V1662">_xlfn.IFS(Raw_Data[[#This Row],[Customer Satisfaction]]&lt;2,"Poor",Raw_Data[[#This Row],[Customer Satisfaction]]&lt;4,"Average",Raw_Data[[#This Row],[Customer Satisfaction]]&gt;=4,"Excellent")</f>
        <v>Average</v>
      </c>
    </row>
    <row r="1663" spans="2:22" x14ac:dyDescent="0.3">
      <c r="B1663" t="s">
        <v>8723</v>
      </c>
      <c r="C1663" s="2">
        <v>46020</v>
      </c>
      <c r="D1663" s="1">
        <v>0.75138888888888888</v>
      </c>
      <c r="E1663" t="s">
        <v>70</v>
      </c>
      <c r="F1663" t="s">
        <v>20</v>
      </c>
      <c r="G1663" t="s">
        <v>21</v>
      </c>
      <c r="H1663" t="s">
        <v>2392</v>
      </c>
      <c r="I1663" t="s">
        <v>23</v>
      </c>
      <c r="J1663" t="s">
        <v>76</v>
      </c>
      <c r="K1663" t="s">
        <v>16</v>
      </c>
      <c r="L1663" t="s">
        <v>16</v>
      </c>
      <c r="M1663">
        <v>2.8</v>
      </c>
      <c r="N1663">
        <v>7.7</v>
      </c>
      <c r="O1663" t="s">
        <v>28</v>
      </c>
      <c r="P1663">
        <v>1</v>
      </c>
      <c r="Q1663" t="s">
        <v>1014</v>
      </c>
      <c r="R1663" t="s">
        <v>26</v>
      </c>
      <c r="S1663">
        <v>91.79</v>
      </c>
      <c r="T1663" t="str" cm="1">
        <f t="array" ref="T1663">_xlfn.IFS(Raw_Data[[#This Row],[Call Status]]="Resolved","5",Raw_Data[[#This Row],[Call Status]]="Escalated","2",Raw_Data[[#This Row],[Call Status]]="Pending","3",Raw_Data[[#This Row],[Call Status]]="Abandoned","0")</f>
        <v>2</v>
      </c>
      <c r="U1663" t="str">
        <f>TEXT(Raw_Data[[#This Row],[Call Date]],"mmmm")</f>
        <v>December</v>
      </c>
      <c r="V1663" t="str" cm="1">
        <f t="array" ref="V1663">_xlfn.IFS(Raw_Data[[#This Row],[Customer Satisfaction]]&lt;2,"Poor",Raw_Data[[#This Row],[Customer Satisfaction]]&lt;4,"Average",Raw_Data[[#This Row],[Customer Satisfaction]]&gt;=4,"Excellent")</f>
        <v>Poor</v>
      </c>
    </row>
    <row r="1664" spans="2:22" x14ac:dyDescent="0.3">
      <c r="B1664" t="s">
        <v>2614</v>
      </c>
      <c r="C1664" s="2">
        <v>45815</v>
      </c>
      <c r="D1664" s="1">
        <v>0.34236111111111112</v>
      </c>
      <c r="E1664" t="s">
        <v>59</v>
      </c>
      <c r="F1664" t="s">
        <v>48</v>
      </c>
      <c r="G1664" t="s">
        <v>162</v>
      </c>
      <c r="H1664" t="s">
        <v>2613</v>
      </c>
      <c r="I1664" t="s">
        <v>1137</v>
      </c>
      <c r="J1664" t="s">
        <v>55</v>
      </c>
      <c r="K1664" t="s">
        <v>25</v>
      </c>
      <c r="L1664" t="s">
        <v>25</v>
      </c>
      <c r="M1664">
        <v>1.1000000000000001</v>
      </c>
      <c r="N1664">
        <v>1</v>
      </c>
      <c r="O1664" t="s">
        <v>26</v>
      </c>
      <c r="P1664">
        <v>5</v>
      </c>
      <c r="Q1664" t="s">
        <v>27</v>
      </c>
      <c r="R1664" t="s">
        <v>28</v>
      </c>
      <c r="S1664">
        <v>222.3</v>
      </c>
      <c r="T1664" t="str" cm="1">
        <f t="array" ref="T1664">_xlfn.IFS(Raw_Data[[#This Row],[Call Status]]="Resolved","5",Raw_Data[[#This Row],[Call Status]]="Escalated","2",Raw_Data[[#This Row],[Call Status]]="Pending","3",Raw_Data[[#This Row],[Call Status]]="Abandoned","0")</f>
        <v>5</v>
      </c>
      <c r="U1664" t="str">
        <f>TEXT(Raw_Data[[#This Row],[Call Date]],"mmmm")</f>
        <v>June</v>
      </c>
      <c r="V1664" t="str" cm="1">
        <f t="array" ref="V1664">_xlfn.IFS(Raw_Data[[#This Row],[Customer Satisfaction]]&lt;2,"Poor",Raw_Data[[#This Row],[Customer Satisfaction]]&lt;4,"Average",Raw_Data[[#This Row],[Customer Satisfaction]]&gt;=4,"Excellent")</f>
        <v>Excellent</v>
      </c>
    </row>
    <row r="1665" spans="2:22" x14ac:dyDescent="0.3">
      <c r="B1665" t="s">
        <v>2909</v>
      </c>
      <c r="C1665" s="2">
        <v>45696</v>
      </c>
      <c r="D1665" s="1">
        <v>0.66319444444444442</v>
      </c>
      <c r="E1665" t="s">
        <v>63</v>
      </c>
      <c r="F1665" t="s">
        <v>38</v>
      </c>
      <c r="G1665" t="s">
        <v>162</v>
      </c>
      <c r="H1665" t="s">
        <v>2392</v>
      </c>
      <c r="I1665" t="s">
        <v>23</v>
      </c>
      <c r="J1665" t="s">
        <v>31</v>
      </c>
      <c r="K1665" t="s">
        <v>25</v>
      </c>
      <c r="L1665" t="s">
        <v>25</v>
      </c>
      <c r="M1665">
        <v>6.6</v>
      </c>
      <c r="N1665">
        <v>10.7</v>
      </c>
      <c r="O1665" t="s">
        <v>26</v>
      </c>
      <c r="P1665">
        <v>3</v>
      </c>
      <c r="Q1665" t="s">
        <v>615</v>
      </c>
      <c r="R1665" t="s">
        <v>28</v>
      </c>
      <c r="S1665">
        <v>80.52</v>
      </c>
      <c r="T1665" t="str" cm="1">
        <f t="array" ref="T1665">_xlfn.IFS(Raw_Data[[#This Row],[Call Status]]="Resolved","5",Raw_Data[[#This Row],[Call Status]]="Escalated","2",Raw_Data[[#This Row],[Call Status]]="Pending","3",Raw_Data[[#This Row],[Call Status]]="Abandoned","0")</f>
        <v>5</v>
      </c>
      <c r="U1665" t="str">
        <f>TEXT(Raw_Data[[#This Row],[Call Date]],"mmmm")</f>
        <v>February</v>
      </c>
      <c r="V1665" t="str" cm="1">
        <f t="array" ref="V1665">_xlfn.IFS(Raw_Data[[#This Row],[Customer Satisfaction]]&lt;2,"Poor",Raw_Data[[#This Row],[Customer Satisfaction]]&lt;4,"Average",Raw_Data[[#This Row],[Customer Satisfaction]]&gt;=4,"Excellent")</f>
        <v>Average</v>
      </c>
    </row>
    <row r="1666" spans="2:22" x14ac:dyDescent="0.3">
      <c r="B1666" t="s">
        <v>7138</v>
      </c>
      <c r="C1666" s="2">
        <v>45739</v>
      </c>
      <c r="D1666" s="1">
        <v>0.81597222222222221</v>
      </c>
      <c r="E1666" t="s">
        <v>53</v>
      </c>
      <c r="F1666" t="s">
        <v>20</v>
      </c>
      <c r="G1666" t="s">
        <v>21</v>
      </c>
      <c r="H1666" t="s">
        <v>22</v>
      </c>
      <c r="I1666" t="s">
        <v>23</v>
      </c>
      <c r="J1666" t="s">
        <v>31</v>
      </c>
      <c r="K1666" t="s">
        <v>25</v>
      </c>
      <c r="L1666" t="s">
        <v>3564</v>
      </c>
      <c r="M1666">
        <v>2.2999999999999998</v>
      </c>
      <c r="N1666">
        <v>12.1</v>
      </c>
      <c r="O1666" t="s">
        <v>28</v>
      </c>
      <c r="P1666">
        <v>5</v>
      </c>
      <c r="Q1666" t="s">
        <v>27</v>
      </c>
      <c r="R1666" t="s">
        <v>28</v>
      </c>
      <c r="S1666">
        <v>123.65</v>
      </c>
      <c r="T1666" t="str" cm="1">
        <f t="array" ref="T1666">_xlfn.IFS(Raw_Data[[#This Row],[Call Status]]="Resolved","5",Raw_Data[[#This Row],[Call Status]]="Escalated","2",Raw_Data[[#This Row],[Call Status]]="Pending","3",Raw_Data[[#This Row],[Call Status]]="Abandoned","0")</f>
        <v>5</v>
      </c>
      <c r="U1666" t="str">
        <f>TEXT(Raw_Data[[#This Row],[Call Date]],"mmmm")</f>
        <v>March</v>
      </c>
      <c r="V1666" t="str" cm="1">
        <f t="array" ref="V1666">_xlfn.IFS(Raw_Data[[#This Row],[Customer Satisfaction]]&lt;2,"Poor",Raw_Data[[#This Row],[Customer Satisfaction]]&lt;4,"Average",Raw_Data[[#This Row],[Customer Satisfaction]]&gt;=4,"Excellent")</f>
        <v>Excellent</v>
      </c>
    </row>
    <row r="1667" spans="2:22" x14ac:dyDescent="0.3">
      <c r="B1667" t="s">
        <v>5788</v>
      </c>
      <c r="C1667" s="2">
        <v>46013</v>
      </c>
      <c r="D1667" s="1">
        <v>0.50763888888888886</v>
      </c>
      <c r="E1667" t="s">
        <v>70</v>
      </c>
      <c r="F1667" t="s">
        <v>48</v>
      </c>
      <c r="G1667" t="s">
        <v>162</v>
      </c>
      <c r="H1667" t="s">
        <v>2392</v>
      </c>
      <c r="I1667" t="s">
        <v>23</v>
      </c>
      <c r="J1667" t="s">
        <v>64</v>
      </c>
      <c r="K1667" t="s">
        <v>25</v>
      </c>
      <c r="L1667" t="s">
        <v>3561</v>
      </c>
      <c r="M1667">
        <v>2.8</v>
      </c>
      <c r="N1667">
        <v>1</v>
      </c>
      <c r="O1667" t="s">
        <v>26</v>
      </c>
      <c r="P1667">
        <v>4</v>
      </c>
      <c r="Q1667" t="s">
        <v>615</v>
      </c>
      <c r="R1667" t="s">
        <v>28</v>
      </c>
      <c r="S1667">
        <v>0</v>
      </c>
      <c r="T1667" t="str" cm="1">
        <f t="array" ref="T1667">_xlfn.IFS(Raw_Data[[#This Row],[Call Status]]="Resolved","5",Raw_Data[[#This Row],[Call Status]]="Escalated","2",Raw_Data[[#This Row],[Call Status]]="Pending","3",Raw_Data[[#This Row],[Call Status]]="Abandoned","0")</f>
        <v>5</v>
      </c>
      <c r="U1667" t="str">
        <f>TEXT(Raw_Data[[#This Row],[Call Date]],"mmmm")</f>
        <v>December</v>
      </c>
      <c r="V1667" t="str" cm="1">
        <f t="array" ref="V1667">_xlfn.IFS(Raw_Data[[#This Row],[Customer Satisfaction]]&lt;2,"Poor",Raw_Data[[#This Row],[Customer Satisfaction]]&lt;4,"Average",Raw_Data[[#This Row],[Customer Satisfaction]]&gt;=4,"Excellent")</f>
        <v>Excellent</v>
      </c>
    </row>
    <row r="1668" spans="2:22" x14ac:dyDescent="0.3">
      <c r="B1668" t="s">
        <v>3283</v>
      </c>
      <c r="C1668" s="2">
        <v>45915</v>
      </c>
      <c r="D1668" s="1">
        <v>0.80833333333333335</v>
      </c>
      <c r="E1668" t="s">
        <v>108</v>
      </c>
      <c r="F1668" t="s">
        <v>48</v>
      </c>
      <c r="G1668" t="s">
        <v>250</v>
      </c>
      <c r="H1668" t="s">
        <v>2026</v>
      </c>
      <c r="I1668" t="s">
        <v>23</v>
      </c>
      <c r="J1668" t="s">
        <v>49</v>
      </c>
      <c r="K1668" t="s">
        <v>25</v>
      </c>
      <c r="L1668" t="s">
        <v>25</v>
      </c>
      <c r="M1668">
        <v>2.6</v>
      </c>
      <c r="N1668">
        <v>16.3</v>
      </c>
      <c r="O1668" t="s">
        <v>26</v>
      </c>
      <c r="P1668">
        <v>3</v>
      </c>
      <c r="Q1668" t="s">
        <v>615</v>
      </c>
      <c r="R1668" t="s">
        <v>28</v>
      </c>
      <c r="S1668">
        <v>184.77</v>
      </c>
      <c r="T1668" t="str" cm="1">
        <f t="array" ref="T1668">_xlfn.IFS(Raw_Data[[#This Row],[Call Status]]="Resolved","5",Raw_Data[[#This Row],[Call Status]]="Escalated","2",Raw_Data[[#This Row],[Call Status]]="Pending","3",Raw_Data[[#This Row],[Call Status]]="Abandoned","0")</f>
        <v>5</v>
      </c>
      <c r="U1668" t="str">
        <f>TEXT(Raw_Data[[#This Row],[Call Date]],"mmmm")</f>
        <v>September</v>
      </c>
      <c r="V1668" t="str" cm="1">
        <f t="array" ref="V1668">_xlfn.IFS(Raw_Data[[#This Row],[Customer Satisfaction]]&lt;2,"Poor",Raw_Data[[#This Row],[Customer Satisfaction]]&lt;4,"Average",Raw_Data[[#This Row],[Customer Satisfaction]]&gt;=4,"Excellent")</f>
        <v>Average</v>
      </c>
    </row>
    <row r="1669" spans="2:22" x14ac:dyDescent="0.3">
      <c r="B1669" t="s">
        <v>7865</v>
      </c>
      <c r="C1669" s="2">
        <v>45863</v>
      </c>
      <c r="D1669" s="1">
        <v>0.7319444444444444</v>
      </c>
      <c r="E1669" t="s">
        <v>47</v>
      </c>
      <c r="F1669" t="s">
        <v>20</v>
      </c>
      <c r="G1669" t="s">
        <v>327</v>
      </c>
      <c r="H1669" t="s">
        <v>2026</v>
      </c>
      <c r="I1669" t="s">
        <v>1137</v>
      </c>
      <c r="J1669" t="s">
        <v>76</v>
      </c>
      <c r="K1669" t="s">
        <v>16</v>
      </c>
      <c r="L1669" t="s">
        <v>16</v>
      </c>
      <c r="M1669">
        <v>2.2999999999999998</v>
      </c>
      <c r="N1669">
        <v>6</v>
      </c>
      <c r="O1669" t="s">
        <v>28</v>
      </c>
      <c r="P1669">
        <v>3</v>
      </c>
      <c r="Q1669" t="s">
        <v>615</v>
      </c>
      <c r="R1669" t="s">
        <v>26</v>
      </c>
      <c r="S1669">
        <v>236.38</v>
      </c>
      <c r="T1669" t="str" cm="1">
        <f t="array" ref="T1669">_xlfn.IFS(Raw_Data[[#This Row],[Call Status]]="Resolved","5",Raw_Data[[#This Row],[Call Status]]="Escalated","2",Raw_Data[[#This Row],[Call Status]]="Pending","3",Raw_Data[[#This Row],[Call Status]]="Abandoned","0")</f>
        <v>2</v>
      </c>
      <c r="U1669" t="str">
        <f>TEXT(Raw_Data[[#This Row],[Call Date]],"mmmm")</f>
        <v>July</v>
      </c>
      <c r="V1669" t="str" cm="1">
        <f t="array" ref="V1669">_xlfn.IFS(Raw_Data[[#This Row],[Customer Satisfaction]]&lt;2,"Poor",Raw_Data[[#This Row],[Customer Satisfaction]]&lt;4,"Average",Raw_Data[[#This Row],[Customer Satisfaction]]&gt;=4,"Excellent")</f>
        <v>Average</v>
      </c>
    </row>
    <row r="1670" spans="2:22" x14ac:dyDescent="0.3">
      <c r="B1670" t="s">
        <v>6522</v>
      </c>
      <c r="C1670" s="2">
        <v>45734</v>
      </c>
      <c r="D1670" s="1">
        <v>0.5</v>
      </c>
      <c r="E1670" t="s">
        <v>91</v>
      </c>
      <c r="F1670" t="s">
        <v>38</v>
      </c>
      <c r="G1670" t="s">
        <v>250</v>
      </c>
      <c r="H1670" t="s">
        <v>22</v>
      </c>
      <c r="I1670" t="s">
        <v>23</v>
      </c>
      <c r="J1670" t="s">
        <v>64</v>
      </c>
      <c r="K1670" t="s">
        <v>25</v>
      </c>
      <c r="L1670" t="s">
        <v>3570</v>
      </c>
      <c r="M1670">
        <v>2.8</v>
      </c>
      <c r="N1670">
        <v>7.3</v>
      </c>
      <c r="O1670" t="s">
        <v>26</v>
      </c>
      <c r="P1670">
        <v>5</v>
      </c>
      <c r="Q1670" t="s">
        <v>27</v>
      </c>
      <c r="R1670" t="s">
        <v>28</v>
      </c>
      <c r="S1670">
        <v>175.66</v>
      </c>
      <c r="T1670" t="str" cm="1">
        <f t="array" ref="T1670">_xlfn.IFS(Raw_Data[[#This Row],[Call Status]]="Resolved","5",Raw_Data[[#This Row],[Call Status]]="Escalated","2",Raw_Data[[#This Row],[Call Status]]="Pending","3",Raw_Data[[#This Row],[Call Status]]="Abandoned","0")</f>
        <v>5</v>
      </c>
      <c r="U1670" t="str">
        <f>TEXT(Raw_Data[[#This Row],[Call Date]],"mmmm")</f>
        <v>March</v>
      </c>
      <c r="V1670" t="str" cm="1">
        <f t="array" ref="V1670">_xlfn.IFS(Raw_Data[[#This Row],[Customer Satisfaction]]&lt;2,"Poor",Raw_Data[[#This Row],[Customer Satisfaction]]&lt;4,"Average",Raw_Data[[#This Row],[Customer Satisfaction]]&gt;=4,"Excellent")</f>
        <v>Excellent</v>
      </c>
    </row>
    <row r="1671" spans="2:22" x14ac:dyDescent="0.3">
      <c r="B1671" t="s">
        <v>1106</v>
      </c>
      <c r="C1671" s="2">
        <v>45669</v>
      </c>
      <c r="D1671" s="1">
        <v>0.87291666666666667</v>
      </c>
      <c r="E1671" t="s">
        <v>44</v>
      </c>
      <c r="F1671" t="s">
        <v>48</v>
      </c>
      <c r="G1671" t="s">
        <v>21</v>
      </c>
      <c r="H1671" t="s">
        <v>22</v>
      </c>
      <c r="I1671" t="s">
        <v>23</v>
      </c>
      <c r="J1671" t="s">
        <v>76</v>
      </c>
      <c r="K1671" t="s">
        <v>25</v>
      </c>
      <c r="L1671" t="s">
        <v>25</v>
      </c>
      <c r="M1671">
        <v>9.1999999999999993</v>
      </c>
      <c r="N1671">
        <v>5.7</v>
      </c>
      <c r="O1671" t="s">
        <v>26</v>
      </c>
      <c r="P1671">
        <v>2</v>
      </c>
      <c r="Q1671" t="s">
        <v>1014</v>
      </c>
      <c r="R1671" t="s">
        <v>28</v>
      </c>
      <c r="S1671">
        <v>33.07</v>
      </c>
      <c r="T1671" t="str" cm="1">
        <f t="array" ref="T1671">_xlfn.IFS(Raw_Data[[#This Row],[Call Status]]="Resolved","5",Raw_Data[[#This Row],[Call Status]]="Escalated","2",Raw_Data[[#This Row],[Call Status]]="Pending","3",Raw_Data[[#This Row],[Call Status]]="Abandoned","0")</f>
        <v>5</v>
      </c>
      <c r="U1671" t="str">
        <f>TEXT(Raw_Data[[#This Row],[Call Date]],"mmmm")</f>
        <v>January</v>
      </c>
      <c r="V1671" t="str" cm="1">
        <f t="array" ref="V1671">_xlfn.IFS(Raw_Data[[#This Row],[Customer Satisfaction]]&lt;2,"Poor",Raw_Data[[#This Row],[Customer Satisfaction]]&lt;4,"Average",Raw_Data[[#This Row],[Customer Satisfaction]]&gt;=4,"Excellent")</f>
        <v>Average</v>
      </c>
    </row>
    <row r="1672" spans="2:22" x14ac:dyDescent="0.3">
      <c r="B1672" t="s">
        <v>1849</v>
      </c>
      <c r="C1672" s="2">
        <v>45952</v>
      </c>
      <c r="D1672" s="1">
        <v>0.4826388888888889</v>
      </c>
      <c r="E1672" t="s">
        <v>100</v>
      </c>
      <c r="F1672" t="s">
        <v>38</v>
      </c>
      <c r="G1672" t="s">
        <v>327</v>
      </c>
      <c r="H1672" t="s">
        <v>22</v>
      </c>
      <c r="I1672" t="s">
        <v>1128</v>
      </c>
      <c r="J1672" t="s">
        <v>49</v>
      </c>
      <c r="K1672" t="s">
        <v>25</v>
      </c>
      <c r="L1672" t="s">
        <v>25</v>
      </c>
      <c r="M1672">
        <v>2.7</v>
      </c>
      <c r="N1672">
        <v>16.100000000000001</v>
      </c>
      <c r="O1672" t="s">
        <v>28</v>
      </c>
      <c r="P1672">
        <v>5</v>
      </c>
      <c r="Q1672" t="s">
        <v>27</v>
      </c>
      <c r="R1672" t="s">
        <v>28</v>
      </c>
      <c r="S1672">
        <v>39.01</v>
      </c>
      <c r="T1672" t="str" cm="1">
        <f t="array" ref="T1672">_xlfn.IFS(Raw_Data[[#This Row],[Call Status]]="Resolved","5",Raw_Data[[#This Row],[Call Status]]="Escalated","2",Raw_Data[[#This Row],[Call Status]]="Pending","3",Raw_Data[[#This Row],[Call Status]]="Abandoned","0")</f>
        <v>5</v>
      </c>
      <c r="U1672" t="str">
        <f>TEXT(Raw_Data[[#This Row],[Call Date]],"mmmm")</f>
        <v>October</v>
      </c>
      <c r="V1672" t="str" cm="1">
        <f t="array" ref="V1672">_xlfn.IFS(Raw_Data[[#This Row],[Customer Satisfaction]]&lt;2,"Poor",Raw_Data[[#This Row],[Customer Satisfaction]]&lt;4,"Average",Raw_Data[[#This Row],[Customer Satisfaction]]&gt;=4,"Excellent")</f>
        <v>Excellent</v>
      </c>
    </row>
    <row r="1673" spans="2:22" x14ac:dyDescent="0.3">
      <c r="B1673" t="s">
        <v>6222</v>
      </c>
      <c r="C1673" s="2">
        <v>45881</v>
      </c>
      <c r="D1673" s="1">
        <v>0.83472222222222225</v>
      </c>
      <c r="E1673" t="s">
        <v>156</v>
      </c>
      <c r="F1673" t="s">
        <v>38</v>
      </c>
      <c r="G1673" t="s">
        <v>21</v>
      </c>
      <c r="H1673" t="s">
        <v>22</v>
      </c>
      <c r="I1673" t="s">
        <v>23</v>
      </c>
      <c r="J1673" t="s">
        <v>55</v>
      </c>
      <c r="K1673" t="s">
        <v>25</v>
      </c>
      <c r="L1673" t="s">
        <v>3559</v>
      </c>
      <c r="M1673">
        <v>10.199999999999999</v>
      </c>
      <c r="N1673">
        <v>8.6</v>
      </c>
      <c r="O1673" t="s">
        <v>28</v>
      </c>
      <c r="P1673">
        <v>0</v>
      </c>
      <c r="Q1673" t="s">
        <v>27</v>
      </c>
      <c r="R1673" t="s">
        <v>28</v>
      </c>
      <c r="S1673">
        <v>102.38</v>
      </c>
      <c r="T1673" t="str" cm="1">
        <f t="array" ref="T1673">_xlfn.IFS(Raw_Data[[#This Row],[Call Status]]="Resolved","5",Raw_Data[[#This Row],[Call Status]]="Escalated","2",Raw_Data[[#This Row],[Call Status]]="Pending","3",Raw_Data[[#This Row],[Call Status]]="Abandoned","0")</f>
        <v>5</v>
      </c>
      <c r="U1673" t="str">
        <f>TEXT(Raw_Data[[#This Row],[Call Date]],"mmmm")</f>
        <v>August</v>
      </c>
      <c r="V1673" t="str" cm="1">
        <f t="array" ref="V1673">_xlfn.IFS(Raw_Data[[#This Row],[Customer Satisfaction]]&lt;2,"Poor",Raw_Data[[#This Row],[Customer Satisfaction]]&lt;4,"Average",Raw_Data[[#This Row],[Customer Satisfaction]]&gt;=4,"Excellent")</f>
        <v>Poor</v>
      </c>
    </row>
    <row r="1674" spans="2:22" x14ac:dyDescent="0.3">
      <c r="B1674" t="s">
        <v>5307</v>
      </c>
      <c r="C1674" s="2">
        <v>45670</v>
      </c>
      <c r="D1674" s="1">
        <v>0.43888888888888888</v>
      </c>
      <c r="E1674" t="s">
        <v>53</v>
      </c>
      <c r="F1674" t="s">
        <v>20</v>
      </c>
      <c r="G1674" t="s">
        <v>327</v>
      </c>
      <c r="H1674" t="s">
        <v>2026</v>
      </c>
      <c r="I1674" t="s">
        <v>23</v>
      </c>
      <c r="J1674" t="s">
        <v>49</v>
      </c>
      <c r="K1674" t="s">
        <v>25</v>
      </c>
      <c r="L1674" t="s">
        <v>3564</v>
      </c>
      <c r="M1674">
        <v>1.7</v>
      </c>
      <c r="N1674">
        <v>5.6</v>
      </c>
      <c r="O1674" t="s">
        <v>26</v>
      </c>
      <c r="P1674">
        <v>3</v>
      </c>
      <c r="Q1674" t="s">
        <v>615</v>
      </c>
      <c r="R1674" t="s">
        <v>28</v>
      </c>
      <c r="S1674">
        <v>167.13</v>
      </c>
      <c r="T1674" t="str" cm="1">
        <f t="array" ref="T1674">_xlfn.IFS(Raw_Data[[#This Row],[Call Status]]="Resolved","5",Raw_Data[[#This Row],[Call Status]]="Escalated","2",Raw_Data[[#This Row],[Call Status]]="Pending","3",Raw_Data[[#This Row],[Call Status]]="Abandoned","0")</f>
        <v>5</v>
      </c>
      <c r="U1674" t="str">
        <f>TEXT(Raw_Data[[#This Row],[Call Date]],"mmmm")</f>
        <v>January</v>
      </c>
      <c r="V1674" t="str" cm="1">
        <f t="array" ref="V1674">_xlfn.IFS(Raw_Data[[#This Row],[Customer Satisfaction]]&lt;2,"Poor",Raw_Data[[#This Row],[Customer Satisfaction]]&lt;4,"Average",Raw_Data[[#This Row],[Customer Satisfaction]]&gt;=4,"Excellent")</f>
        <v>Average</v>
      </c>
    </row>
    <row r="1675" spans="2:22" x14ac:dyDescent="0.3">
      <c r="B1675" t="s">
        <v>8564</v>
      </c>
      <c r="C1675" s="2">
        <v>45703</v>
      </c>
      <c r="D1675" s="1">
        <v>0.49236111111111114</v>
      </c>
      <c r="E1675" t="s">
        <v>108</v>
      </c>
      <c r="F1675" t="s">
        <v>20</v>
      </c>
      <c r="G1675" t="s">
        <v>162</v>
      </c>
      <c r="H1675" t="s">
        <v>22</v>
      </c>
      <c r="I1675" t="s">
        <v>1137</v>
      </c>
      <c r="J1675" t="s">
        <v>64</v>
      </c>
      <c r="K1675" t="s">
        <v>16</v>
      </c>
      <c r="L1675" t="s">
        <v>16</v>
      </c>
      <c r="M1675">
        <v>1.5</v>
      </c>
      <c r="N1675">
        <v>7.1</v>
      </c>
      <c r="O1675" t="s">
        <v>28</v>
      </c>
      <c r="P1675">
        <v>1</v>
      </c>
      <c r="Q1675" t="s">
        <v>1014</v>
      </c>
      <c r="R1675" t="s">
        <v>26</v>
      </c>
      <c r="S1675">
        <v>171.36</v>
      </c>
      <c r="T1675" t="str" cm="1">
        <f t="array" ref="T1675">_xlfn.IFS(Raw_Data[[#This Row],[Call Status]]="Resolved","5",Raw_Data[[#This Row],[Call Status]]="Escalated","2",Raw_Data[[#This Row],[Call Status]]="Pending","3",Raw_Data[[#This Row],[Call Status]]="Abandoned","0")</f>
        <v>2</v>
      </c>
      <c r="U1675" t="str">
        <f>TEXT(Raw_Data[[#This Row],[Call Date]],"mmmm")</f>
        <v>February</v>
      </c>
      <c r="V1675" t="str" cm="1">
        <f t="array" ref="V1675">_xlfn.IFS(Raw_Data[[#This Row],[Customer Satisfaction]]&lt;2,"Poor",Raw_Data[[#This Row],[Customer Satisfaction]]&lt;4,"Average",Raw_Data[[#This Row],[Customer Satisfaction]]&gt;=4,"Excellent")</f>
        <v>Poor</v>
      </c>
    </row>
    <row r="1676" spans="2:22" x14ac:dyDescent="0.3">
      <c r="B1676" t="s">
        <v>8450</v>
      </c>
      <c r="C1676" s="2">
        <v>45812</v>
      </c>
      <c r="D1676" s="1">
        <v>0.84930555555555554</v>
      </c>
      <c r="E1676" t="s">
        <v>84</v>
      </c>
      <c r="F1676" t="s">
        <v>20</v>
      </c>
      <c r="G1676" t="s">
        <v>327</v>
      </c>
      <c r="H1676" t="s">
        <v>22</v>
      </c>
      <c r="I1676" t="s">
        <v>1130</v>
      </c>
      <c r="J1676" t="s">
        <v>35</v>
      </c>
      <c r="K1676" t="s">
        <v>16</v>
      </c>
      <c r="L1676" t="s">
        <v>16</v>
      </c>
      <c r="M1676">
        <v>6.9</v>
      </c>
      <c r="N1676">
        <v>13.1</v>
      </c>
      <c r="O1676" t="s">
        <v>28</v>
      </c>
      <c r="P1676">
        <v>2</v>
      </c>
      <c r="Q1676" t="s">
        <v>1014</v>
      </c>
      <c r="R1676" t="s">
        <v>26</v>
      </c>
      <c r="S1676">
        <v>476.71</v>
      </c>
      <c r="T1676" t="str" cm="1">
        <f t="array" ref="T1676">_xlfn.IFS(Raw_Data[[#This Row],[Call Status]]="Resolved","5",Raw_Data[[#This Row],[Call Status]]="Escalated","2",Raw_Data[[#This Row],[Call Status]]="Pending","3",Raw_Data[[#This Row],[Call Status]]="Abandoned","0")</f>
        <v>2</v>
      </c>
      <c r="U1676" t="str">
        <f>TEXT(Raw_Data[[#This Row],[Call Date]],"mmmm")</f>
        <v>June</v>
      </c>
      <c r="V1676" t="str" cm="1">
        <f t="array" ref="V1676">_xlfn.IFS(Raw_Data[[#This Row],[Customer Satisfaction]]&lt;2,"Poor",Raw_Data[[#This Row],[Customer Satisfaction]]&lt;4,"Average",Raw_Data[[#This Row],[Customer Satisfaction]]&gt;=4,"Excellent")</f>
        <v>Average</v>
      </c>
    </row>
    <row r="1677" spans="2:22" x14ac:dyDescent="0.3">
      <c r="B1677" t="s">
        <v>3490</v>
      </c>
      <c r="C1677" s="2">
        <v>45770</v>
      </c>
      <c r="D1677" s="1">
        <v>0.50138888888888888</v>
      </c>
      <c r="E1677" t="s">
        <v>110</v>
      </c>
      <c r="F1677" t="s">
        <v>38</v>
      </c>
      <c r="G1677" t="s">
        <v>327</v>
      </c>
      <c r="H1677" t="s">
        <v>2026</v>
      </c>
      <c r="I1677" t="s">
        <v>23</v>
      </c>
      <c r="J1677" t="s">
        <v>35</v>
      </c>
      <c r="K1677" t="s">
        <v>25</v>
      </c>
      <c r="L1677" t="s">
        <v>25</v>
      </c>
      <c r="M1677">
        <v>0.4</v>
      </c>
      <c r="N1677">
        <v>13.5</v>
      </c>
      <c r="O1677" t="s">
        <v>26</v>
      </c>
      <c r="P1677">
        <v>5</v>
      </c>
      <c r="Q1677" t="s">
        <v>27</v>
      </c>
      <c r="R1677" t="s">
        <v>28</v>
      </c>
      <c r="S1677">
        <v>134.91999999999999</v>
      </c>
      <c r="T1677" t="str" cm="1">
        <f t="array" ref="T1677">_xlfn.IFS(Raw_Data[[#This Row],[Call Status]]="Resolved","5",Raw_Data[[#This Row],[Call Status]]="Escalated","2",Raw_Data[[#This Row],[Call Status]]="Pending","3",Raw_Data[[#This Row],[Call Status]]="Abandoned","0")</f>
        <v>5</v>
      </c>
      <c r="U1677" t="str">
        <f>TEXT(Raw_Data[[#This Row],[Call Date]],"mmmm")</f>
        <v>April</v>
      </c>
      <c r="V1677" t="str" cm="1">
        <f t="array" ref="V1677">_xlfn.IFS(Raw_Data[[#This Row],[Customer Satisfaction]]&lt;2,"Poor",Raw_Data[[#This Row],[Customer Satisfaction]]&lt;4,"Average",Raw_Data[[#This Row],[Customer Satisfaction]]&gt;=4,"Excellent")</f>
        <v>Excellent</v>
      </c>
    </row>
    <row r="1678" spans="2:22" x14ac:dyDescent="0.3">
      <c r="B1678" t="s">
        <v>3922</v>
      </c>
      <c r="C1678" s="2">
        <v>45890</v>
      </c>
      <c r="D1678" s="1">
        <v>0.82499999999999996</v>
      </c>
      <c r="E1678" t="s">
        <v>156</v>
      </c>
      <c r="F1678" t="s">
        <v>48</v>
      </c>
      <c r="G1678" t="s">
        <v>162</v>
      </c>
      <c r="H1678" t="s">
        <v>2026</v>
      </c>
      <c r="I1678" t="s">
        <v>1137</v>
      </c>
      <c r="J1678" t="s">
        <v>64</v>
      </c>
      <c r="K1678" t="s">
        <v>25</v>
      </c>
      <c r="L1678" t="s">
        <v>3559</v>
      </c>
      <c r="M1678">
        <v>1.4</v>
      </c>
      <c r="N1678">
        <v>7.9</v>
      </c>
      <c r="O1678" t="s">
        <v>26</v>
      </c>
      <c r="P1678">
        <v>3</v>
      </c>
      <c r="Q1678" t="s">
        <v>615</v>
      </c>
      <c r="R1678" t="s">
        <v>28</v>
      </c>
      <c r="S1678">
        <v>525.12</v>
      </c>
      <c r="T1678" t="str" cm="1">
        <f t="array" ref="T1678">_xlfn.IFS(Raw_Data[[#This Row],[Call Status]]="Resolved","5",Raw_Data[[#This Row],[Call Status]]="Escalated","2",Raw_Data[[#This Row],[Call Status]]="Pending","3",Raw_Data[[#This Row],[Call Status]]="Abandoned","0")</f>
        <v>5</v>
      </c>
      <c r="U1678" t="str">
        <f>TEXT(Raw_Data[[#This Row],[Call Date]],"mmmm")</f>
        <v>August</v>
      </c>
      <c r="V1678" t="str" cm="1">
        <f t="array" ref="V1678">_xlfn.IFS(Raw_Data[[#This Row],[Customer Satisfaction]]&lt;2,"Poor",Raw_Data[[#This Row],[Customer Satisfaction]]&lt;4,"Average",Raw_Data[[#This Row],[Customer Satisfaction]]&gt;=4,"Excellent")</f>
        <v>Average</v>
      </c>
    </row>
    <row r="1679" spans="2:22" x14ac:dyDescent="0.3">
      <c r="B1679" t="s">
        <v>505</v>
      </c>
      <c r="C1679" s="2">
        <v>45674</v>
      </c>
      <c r="D1679" s="1">
        <v>0.50416666666666665</v>
      </c>
      <c r="E1679" t="s">
        <v>57</v>
      </c>
      <c r="F1679" t="s">
        <v>38</v>
      </c>
      <c r="G1679" t="s">
        <v>250</v>
      </c>
      <c r="H1679" t="s">
        <v>22</v>
      </c>
      <c r="I1679" t="s">
        <v>23</v>
      </c>
      <c r="J1679" t="s">
        <v>49</v>
      </c>
      <c r="K1679" t="s">
        <v>25</v>
      </c>
      <c r="L1679" t="s">
        <v>25</v>
      </c>
      <c r="M1679">
        <v>2.2999999999999998</v>
      </c>
      <c r="N1679">
        <v>11.8</v>
      </c>
      <c r="O1679" t="s">
        <v>26</v>
      </c>
      <c r="P1679">
        <v>4</v>
      </c>
      <c r="Q1679" t="s">
        <v>27</v>
      </c>
      <c r="R1679" t="s">
        <v>28</v>
      </c>
      <c r="S1679">
        <v>53.93</v>
      </c>
      <c r="T1679" t="str" cm="1">
        <f t="array" ref="T1679">_xlfn.IFS(Raw_Data[[#This Row],[Call Status]]="Resolved","5",Raw_Data[[#This Row],[Call Status]]="Escalated","2",Raw_Data[[#This Row],[Call Status]]="Pending","3",Raw_Data[[#This Row],[Call Status]]="Abandoned","0")</f>
        <v>5</v>
      </c>
      <c r="U1679" t="str">
        <f>TEXT(Raw_Data[[#This Row],[Call Date]],"mmmm")</f>
        <v>January</v>
      </c>
      <c r="V1679" t="str" cm="1">
        <f t="array" ref="V1679">_xlfn.IFS(Raw_Data[[#This Row],[Customer Satisfaction]]&lt;2,"Poor",Raw_Data[[#This Row],[Customer Satisfaction]]&lt;4,"Average",Raw_Data[[#This Row],[Customer Satisfaction]]&gt;=4,"Excellent")</f>
        <v>Excellent</v>
      </c>
    </row>
    <row r="1680" spans="2:22" x14ac:dyDescent="0.3">
      <c r="B1680" t="s">
        <v>8685</v>
      </c>
      <c r="C1680" s="2">
        <v>46017</v>
      </c>
      <c r="D1680" s="1">
        <v>0.64652777777777781</v>
      </c>
      <c r="E1680" t="s">
        <v>59</v>
      </c>
      <c r="F1680" t="s">
        <v>38</v>
      </c>
      <c r="G1680" t="s">
        <v>162</v>
      </c>
      <c r="H1680" t="s">
        <v>2392</v>
      </c>
      <c r="I1680" t="s">
        <v>1130</v>
      </c>
      <c r="J1680" t="s">
        <v>35</v>
      </c>
      <c r="K1680" t="s">
        <v>16</v>
      </c>
      <c r="L1680" t="s">
        <v>16</v>
      </c>
      <c r="M1680">
        <v>5.7</v>
      </c>
      <c r="N1680">
        <v>14.5</v>
      </c>
      <c r="O1680" t="s">
        <v>28</v>
      </c>
      <c r="P1680">
        <v>1</v>
      </c>
      <c r="Q1680" t="s">
        <v>1014</v>
      </c>
      <c r="R1680" t="s">
        <v>26</v>
      </c>
      <c r="S1680">
        <v>346.84</v>
      </c>
      <c r="T1680" t="str" cm="1">
        <f t="array" ref="T1680">_xlfn.IFS(Raw_Data[[#This Row],[Call Status]]="Resolved","5",Raw_Data[[#This Row],[Call Status]]="Escalated","2",Raw_Data[[#This Row],[Call Status]]="Pending","3",Raw_Data[[#This Row],[Call Status]]="Abandoned","0")</f>
        <v>2</v>
      </c>
      <c r="U1680" t="str">
        <f>TEXT(Raw_Data[[#This Row],[Call Date]],"mmmm")</f>
        <v>December</v>
      </c>
      <c r="V1680" t="str" cm="1">
        <f t="array" ref="V1680">_xlfn.IFS(Raw_Data[[#This Row],[Customer Satisfaction]]&lt;2,"Poor",Raw_Data[[#This Row],[Customer Satisfaction]]&lt;4,"Average",Raw_Data[[#This Row],[Customer Satisfaction]]&gt;=4,"Excellent")</f>
        <v>Poor</v>
      </c>
    </row>
    <row r="1681" spans="2:22" x14ac:dyDescent="0.3">
      <c r="B1681" t="s">
        <v>4731</v>
      </c>
      <c r="C1681" s="2">
        <v>45880</v>
      </c>
      <c r="D1681" s="1">
        <v>0.84861111111111109</v>
      </c>
      <c r="E1681" t="s">
        <v>57</v>
      </c>
      <c r="F1681" t="s">
        <v>34</v>
      </c>
      <c r="G1681" t="s">
        <v>21</v>
      </c>
      <c r="H1681" t="s">
        <v>22</v>
      </c>
      <c r="I1681" t="s">
        <v>1137</v>
      </c>
      <c r="J1681" t="s">
        <v>42</v>
      </c>
      <c r="K1681" t="s">
        <v>25</v>
      </c>
      <c r="L1681" t="s">
        <v>3561</v>
      </c>
      <c r="M1681">
        <v>5.5</v>
      </c>
      <c r="N1681">
        <v>8.6</v>
      </c>
      <c r="O1681" t="s">
        <v>28</v>
      </c>
      <c r="P1681">
        <v>5</v>
      </c>
      <c r="Q1681" t="s">
        <v>27</v>
      </c>
      <c r="R1681" t="s">
        <v>28</v>
      </c>
      <c r="S1681">
        <v>296.06</v>
      </c>
      <c r="T1681" t="str" cm="1">
        <f t="array" ref="T1681">_xlfn.IFS(Raw_Data[[#This Row],[Call Status]]="Resolved","5",Raw_Data[[#This Row],[Call Status]]="Escalated","2",Raw_Data[[#This Row],[Call Status]]="Pending","3",Raw_Data[[#This Row],[Call Status]]="Abandoned","0")</f>
        <v>5</v>
      </c>
      <c r="U1681" t="str">
        <f>TEXT(Raw_Data[[#This Row],[Call Date]],"mmmm")</f>
        <v>August</v>
      </c>
      <c r="V1681" t="str" cm="1">
        <f t="array" ref="V1681">_xlfn.IFS(Raw_Data[[#This Row],[Customer Satisfaction]]&lt;2,"Poor",Raw_Data[[#This Row],[Customer Satisfaction]]&lt;4,"Average",Raw_Data[[#This Row],[Customer Satisfaction]]&gt;=4,"Excellent")</f>
        <v>Excellent</v>
      </c>
    </row>
    <row r="1682" spans="2:22" x14ac:dyDescent="0.3">
      <c r="B1682" t="s">
        <v>3978</v>
      </c>
      <c r="C1682" s="2">
        <v>46011</v>
      </c>
      <c r="D1682" s="1">
        <v>0.43402777777777779</v>
      </c>
      <c r="E1682" t="s">
        <v>41</v>
      </c>
      <c r="F1682" t="s">
        <v>38</v>
      </c>
      <c r="G1682" t="s">
        <v>21</v>
      </c>
      <c r="H1682" t="s">
        <v>2026</v>
      </c>
      <c r="I1682" t="s">
        <v>1128</v>
      </c>
      <c r="J1682" t="s">
        <v>24</v>
      </c>
      <c r="K1682" t="s">
        <v>25</v>
      </c>
      <c r="L1682" t="s">
        <v>3570</v>
      </c>
      <c r="M1682">
        <v>2.2999999999999998</v>
      </c>
      <c r="N1682">
        <v>11.5</v>
      </c>
      <c r="O1682" t="s">
        <v>26</v>
      </c>
      <c r="P1682">
        <v>1</v>
      </c>
      <c r="Q1682" t="s">
        <v>1014</v>
      </c>
      <c r="R1682" t="s">
        <v>28</v>
      </c>
      <c r="S1682">
        <v>30.7</v>
      </c>
      <c r="T1682" t="str" cm="1">
        <f t="array" ref="T1682">_xlfn.IFS(Raw_Data[[#This Row],[Call Status]]="Resolved","5",Raw_Data[[#This Row],[Call Status]]="Escalated","2",Raw_Data[[#This Row],[Call Status]]="Pending","3",Raw_Data[[#This Row],[Call Status]]="Abandoned","0")</f>
        <v>5</v>
      </c>
      <c r="U1682" t="str">
        <f>TEXT(Raw_Data[[#This Row],[Call Date]],"mmmm")</f>
        <v>December</v>
      </c>
      <c r="V1682" t="str" cm="1">
        <f t="array" ref="V1682">_xlfn.IFS(Raw_Data[[#This Row],[Customer Satisfaction]]&lt;2,"Poor",Raw_Data[[#This Row],[Customer Satisfaction]]&lt;4,"Average",Raw_Data[[#This Row],[Customer Satisfaction]]&gt;=4,"Excellent")</f>
        <v>Poor</v>
      </c>
    </row>
    <row r="1683" spans="2:22" x14ac:dyDescent="0.3">
      <c r="B1683" t="s">
        <v>9328</v>
      </c>
      <c r="C1683" s="2">
        <v>45845</v>
      </c>
      <c r="D1683" s="1">
        <v>0.86736111111111114</v>
      </c>
      <c r="E1683" t="s">
        <v>47</v>
      </c>
      <c r="F1683" t="s">
        <v>20</v>
      </c>
      <c r="G1683" t="s">
        <v>21</v>
      </c>
      <c r="H1683" t="s">
        <v>2026</v>
      </c>
      <c r="I1683" t="s">
        <v>23</v>
      </c>
      <c r="J1683" t="s">
        <v>49</v>
      </c>
      <c r="K1683" t="s">
        <v>8876</v>
      </c>
      <c r="L1683" t="s">
        <v>8877</v>
      </c>
      <c r="M1683">
        <v>2.7</v>
      </c>
      <c r="N1683">
        <v>7.6</v>
      </c>
      <c r="O1683" t="s">
        <v>28</v>
      </c>
      <c r="P1683">
        <v>4</v>
      </c>
      <c r="Q1683" t="s">
        <v>615</v>
      </c>
      <c r="R1683" t="s">
        <v>28</v>
      </c>
      <c r="S1683">
        <v>85.4</v>
      </c>
      <c r="T1683" t="str" cm="1">
        <f t="array" ref="T1683">_xlfn.IFS(Raw_Data[[#This Row],[Call Status]]="Resolved","5",Raw_Data[[#This Row],[Call Status]]="Escalated","2",Raw_Data[[#This Row],[Call Status]]="Pending","3",Raw_Data[[#This Row],[Call Status]]="Abandoned","0")</f>
        <v>3</v>
      </c>
      <c r="U1683" t="str">
        <f>TEXT(Raw_Data[[#This Row],[Call Date]],"mmmm")</f>
        <v>July</v>
      </c>
      <c r="V1683" t="str" cm="1">
        <f t="array" ref="V1683">_xlfn.IFS(Raw_Data[[#This Row],[Customer Satisfaction]]&lt;2,"Poor",Raw_Data[[#This Row],[Customer Satisfaction]]&lt;4,"Average",Raw_Data[[#This Row],[Customer Satisfaction]]&gt;=4,"Excellent")</f>
        <v>Excellent</v>
      </c>
    </row>
    <row r="1684" spans="2:22" x14ac:dyDescent="0.3">
      <c r="B1684" t="s">
        <v>85</v>
      </c>
      <c r="C1684" s="2">
        <v>46001</v>
      </c>
      <c r="D1684" s="1">
        <v>0.55972222222222223</v>
      </c>
      <c r="E1684" t="s">
        <v>44</v>
      </c>
      <c r="F1684" t="s">
        <v>38</v>
      </c>
      <c r="G1684" t="s">
        <v>21</v>
      </c>
      <c r="H1684" t="s">
        <v>22</v>
      </c>
      <c r="I1684" t="s">
        <v>23</v>
      </c>
      <c r="J1684" t="s">
        <v>35</v>
      </c>
      <c r="K1684" t="s">
        <v>25</v>
      </c>
      <c r="L1684" t="s">
        <v>25</v>
      </c>
      <c r="M1684">
        <v>6.6</v>
      </c>
      <c r="N1684">
        <v>9.1999999999999993</v>
      </c>
      <c r="O1684" t="s">
        <v>26</v>
      </c>
      <c r="P1684">
        <v>5</v>
      </c>
      <c r="Q1684" t="s">
        <v>27</v>
      </c>
      <c r="R1684" t="s">
        <v>28</v>
      </c>
      <c r="S1684">
        <v>50.47</v>
      </c>
      <c r="T1684" t="str" cm="1">
        <f t="array" ref="T1684">_xlfn.IFS(Raw_Data[[#This Row],[Call Status]]="Resolved","5",Raw_Data[[#This Row],[Call Status]]="Escalated","2",Raw_Data[[#This Row],[Call Status]]="Pending","3",Raw_Data[[#This Row],[Call Status]]="Abandoned","0")</f>
        <v>5</v>
      </c>
      <c r="U1684" t="str">
        <f>TEXT(Raw_Data[[#This Row],[Call Date]],"mmmm")</f>
        <v>December</v>
      </c>
      <c r="V1684" t="str" cm="1">
        <f t="array" ref="V1684">_xlfn.IFS(Raw_Data[[#This Row],[Customer Satisfaction]]&lt;2,"Poor",Raw_Data[[#This Row],[Customer Satisfaction]]&lt;4,"Average",Raw_Data[[#This Row],[Customer Satisfaction]]&gt;=4,"Excellent")</f>
        <v>Excellent</v>
      </c>
    </row>
    <row r="1685" spans="2:22" x14ac:dyDescent="0.3">
      <c r="B1685" t="s">
        <v>4162</v>
      </c>
      <c r="C1685" s="2">
        <v>46022</v>
      </c>
      <c r="D1685" s="1">
        <v>0.49027777777777776</v>
      </c>
      <c r="E1685" t="s">
        <v>66</v>
      </c>
      <c r="F1685" t="s">
        <v>34</v>
      </c>
      <c r="G1685" t="s">
        <v>162</v>
      </c>
      <c r="H1685" t="s">
        <v>2392</v>
      </c>
      <c r="I1685" t="s">
        <v>1128</v>
      </c>
      <c r="J1685" t="s">
        <v>31</v>
      </c>
      <c r="K1685" t="s">
        <v>25</v>
      </c>
      <c r="L1685" t="s">
        <v>3561</v>
      </c>
      <c r="M1685">
        <v>2.8</v>
      </c>
      <c r="N1685">
        <v>8.3000000000000007</v>
      </c>
      <c r="O1685" t="s">
        <v>26</v>
      </c>
      <c r="P1685">
        <v>5</v>
      </c>
      <c r="Q1685" t="s">
        <v>27</v>
      </c>
      <c r="R1685" t="s">
        <v>28</v>
      </c>
      <c r="S1685">
        <v>107.28</v>
      </c>
      <c r="T1685" t="str" cm="1">
        <f t="array" ref="T1685">_xlfn.IFS(Raw_Data[[#This Row],[Call Status]]="Resolved","5",Raw_Data[[#This Row],[Call Status]]="Escalated","2",Raw_Data[[#This Row],[Call Status]]="Pending","3",Raw_Data[[#This Row],[Call Status]]="Abandoned","0")</f>
        <v>5</v>
      </c>
      <c r="U1685" t="str">
        <f>TEXT(Raw_Data[[#This Row],[Call Date]],"mmmm")</f>
        <v>December</v>
      </c>
      <c r="V1685" t="str" cm="1">
        <f t="array" ref="V1685">_xlfn.IFS(Raw_Data[[#This Row],[Customer Satisfaction]]&lt;2,"Poor",Raw_Data[[#This Row],[Customer Satisfaction]]&lt;4,"Average",Raw_Data[[#This Row],[Customer Satisfaction]]&gt;=4,"Excellent")</f>
        <v>Excellent</v>
      </c>
    </row>
    <row r="1686" spans="2:22" x14ac:dyDescent="0.3">
      <c r="B1686" t="s">
        <v>3531</v>
      </c>
      <c r="C1686" s="2">
        <v>45820</v>
      </c>
      <c r="D1686" s="1">
        <v>0.39513888888888887</v>
      </c>
      <c r="E1686" t="s">
        <v>108</v>
      </c>
      <c r="F1686" t="s">
        <v>38</v>
      </c>
      <c r="G1686" t="s">
        <v>250</v>
      </c>
      <c r="H1686" t="s">
        <v>2026</v>
      </c>
      <c r="I1686" t="s">
        <v>23</v>
      </c>
      <c r="J1686" t="s">
        <v>76</v>
      </c>
      <c r="K1686" t="s">
        <v>25</v>
      </c>
      <c r="L1686" t="s">
        <v>25</v>
      </c>
      <c r="M1686">
        <v>2</v>
      </c>
      <c r="N1686">
        <v>16.2</v>
      </c>
      <c r="O1686" t="s">
        <v>26</v>
      </c>
      <c r="P1686">
        <v>5</v>
      </c>
      <c r="Q1686" t="s">
        <v>27</v>
      </c>
      <c r="R1686" t="s">
        <v>28</v>
      </c>
      <c r="S1686">
        <v>73.900000000000006</v>
      </c>
      <c r="T1686" t="str" cm="1">
        <f t="array" ref="T1686">_xlfn.IFS(Raw_Data[[#This Row],[Call Status]]="Resolved","5",Raw_Data[[#This Row],[Call Status]]="Escalated","2",Raw_Data[[#This Row],[Call Status]]="Pending","3",Raw_Data[[#This Row],[Call Status]]="Abandoned","0")</f>
        <v>5</v>
      </c>
      <c r="U1686" t="str">
        <f>TEXT(Raw_Data[[#This Row],[Call Date]],"mmmm")</f>
        <v>June</v>
      </c>
      <c r="V1686" t="str" cm="1">
        <f t="array" ref="V1686">_xlfn.IFS(Raw_Data[[#This Row],[Customer Satisfaction]]&lt;2,"Poor",Raw_Data[[#This Row],[Customer Satisfaction]]&lt;4,"Average",Raw_Data[[#This Row],[Customer Satisfaction]]&gt;=4,"Excellent")</f>
        <v>Excellent</v>
      </c>
    </row>
    <row r="1687" spans="2:22" x14ac:dyDescent="0.3">
      <c r="B1687" t="s">
        <v>1365</v>
      </c>
      <c r="C1687" s="2">
        <v>45983</v>
      </c>
      <c r="D1687" s="1">
        <v>0.63611111111111107</v>
      </c>
      <c r="E1687" t="s">
        <v>57</v>
      </c>
      <c r="F1687" t="s">
        <v>48</v>
      </c>
      <c r="G1687" t="s">
        <v>250</v>
      </c>
      <c r="H1687" t="s">
        <v>22</v>
      </c>
      <c r="I1687" t="s">
        <v>1130</v>
      </c>
      <c r="J1687" t="s">
        <v>76</v>
      </c>
      <c r="K1687" t="s">
        <v>25</v>
      </c>
      <c r="L1687" t="s">
        <v>25</v>
      </c>
      <c r="M1687">
        <v>1.4</v>
      </c>
      <c r="N1687">
        <v>6.8</v>
      </c>
      <c r="O1687" t="s">
        <v>28</v>
      </c>
      <c r="P1687">
        <v>4</v>
      </c>
      <c r="Q1687" t="s">
        <v>615</v>
      </c>
      <c r="R1687" t="s">
        <v>28</v>
      </c>
      <c r="S1687">
        <v>208.87</v>
      </c>
      <c r="T1687" t="str" cm="1">
        <f t="array" ref="T1687">_xlfn.IFS(Raw_Data[[#This Row],[Call Status]]="Resolved","5",Raw_Data[[#This Row],[Call Status]]="Escalated","2",Raw_Data[[#This Row],[Call Status]]="Pending","3",Raw_Data[[#This Row],[Call Status]]="Abandoned","0")</f>
        <v>5</v>
      </c>
      <c r="U1687" t="str">
        <f>TEXT(Raw_Data[[#This Row],[Call Date]],"mmmm")</f>
        <v>November</v>
      </c>
      <c r="V1687" t="str" cm="1">
        <f t="array" ref="V1687">_xlfn.IFS(Raw_Data[[#This Row],[Customer Satisfaction]]&lt;2,"Poor",Raw_Data[[#This Row],[Customer Satisfaction]]&lt;4,"Average",Raw_Data[[#This Row],[Customer Satisfaction]]&gt;=4,"Excellent")</f>
        <v>Excellent</v>
      </c>
    </row>
    <row r="1688" spans="2:22" x14ac:dyDescent="0.3">
      <c r="B1688" t="s">
        <v>4712</v>
      </c>
      <c r="C1688" s="2">
        <v>45731</v>
      </c>
      <c r="D1688" s="1">
        <v>0.82013888888888886</v>
      </c>
      <c r="E1688" t="s">
        <v>84</v>
      </c>
      <c r="F1688" t="s">
        <v>20</v>
      </c>
      <c r="G1688" t="s">
        <v>21</v>
      </c>
      <c r="H1688" t="s">
        <v>22</v>
      </c>
      <c r="I1688" t="s">
        <v>1130</v>
      </c>
      <c r="J1688" t="s">
        <v>49</v>
      </c>
      <c r="K1688" t="s">
        <v>25</v>
      </c>
      <c r="L1688" t="s">
        <v>3561</v>
      </c>
      <c r="M1688">
        <v>3.3</v>
      </c>
      <c r="N1688">
        <v>11.1</v>
      </c>
      <c r="O1688" t="s">
        <v>26</v>
      </c>
      <c r="P1688">
        <v>5</v>
      </c>
      <c r="Q1688" t="s">
        <v>27</v>
      </c>
      <c r="R1688" t="s">
        <v>28</v>
      </c>
      <c r="S1688">
        <v>474.62</v>
      </c>
      <c r="T1688" t="str" cm="1">
        <f t="array" ref="T1688">_xlfn.IFS(Raw_Data[[#This Row],[Call Status]]="Resolved","5",Raw_Data[[#This Row],[Call Status]]="Escalated","2",Raw_Data[[#This Row],[Call Status]]="Pending","3",Raw_Data[[#This Row],[Call Status]]="Abandoned","0")</f>
        <v>5</v>
      </c>
      <c r="U1688" t="str">
        <f>TEXT(Raw_Data[[#This Row],[Call Date]],"mmmm")</f>
        <v>March</v>
      </c>
      <c r="V1688" t="str" cm="1">
        <f t="array" ref="V1688">_xlfn.IFS(Raw_Data[[#This Row],[Customer Satisfaction]]&lt;2,"Poor",Raw_Data[[#This Row],[Customer Satisfaction]]&lt;4,"Average",Raw_Data[[#This Row],[Customer Satisfaction]]&gt;=4,"Excellent")</f>
        <v>Excellent</v>
      </c>
    </row>
    <row r="1689" spans="2:22" x14ac:dyDescent="0.3">
      <c r="B1689" t="s">
        <v>3712</v>
      </c>
      <c r="C1689" s="2">
        <v>45890</v>
      </c>
      <c r="D1689" s="1">
        <v>0.53194444444444444</v>
      </c>
      <c r="E1689" t="s">
        <v>47</v>
      </c>
      <c r="F1689" t="s">
        <v>38</v>
      </c>
      <c r="G1689" t="s">
        <v>327</v>
      </c>
      <c r="H1689" t="s">
        <v>2026</v>
      </c>
      <c r="I1689" t="s">
        <v>1137</v>
      </c>
      <c r="J1689" t="s">
        <v>45</v>
      </c>
      <c r="K1689" t="s">
        <v>25</v>
      </c>
      <c r="L1689" t="s">
        <v>3561</v>
      </c>
      <c r="M1689">
        <v>1.7</v>
      </c>
      <c r="N1689">
        <v>11</v>
      </c>
      <c r="O1689" t="s">
        <v>26</v>
      </c>
      <c r="P1689">
        <v>5</v>
      </c>
      <c r="Q1689" t="s">
        <v>27</v>
      </c>
      <c r="R1689" t="s">
        <v>28</v>
      </c>
      <c r="S1689">
        <v>321.64</v>
      </c>
      <c r="T1689" t="str" cm="1">
        <f t="array" ref="T1689">_xlfn.IFS(Raw_Data[[#This Row],[Call Status]]="Resolved","5",Raw_Data[[#This Row],[Call Status]]="Escalated","2",Raw_Data[[#This Row],[Call Status]]="Pending","3",Raw_Data[[#This Row],[Call Status]]="Abandoned","0")</f>
        <v>5</v>
      </c>
      <c r="U1689" t="str">
        <f>TEXT(Raw_Data[[#This Row],[Call Date]],"mmmm")</f>
        <v>August</v>
      </c>
      <c r="V1689" t="str" cm="1">
        <f t="array" ref="V1689">_xlfn.IFS(Raw_Data[[#This Row],[Customer Satisfaction]]&lt;2,"Poor",Raw_Data[[#This Row],[Customer Satisfaction]]&lt;4,"Average",Raw_Data[[#This Row],[Customer Satisfaction]]&gt;=4,"Excellent")</f>
        <v>Excellent</v>
      </c>
    </row>
    <row r="1690" spans="2:22" x14ac:dyDescent="0.3">
      <c r="B1690" t="s">
        <v>5082</v>
      </c>
      <c r="C1690" s="2">
        <v>45881</v>
      </c>
      <c r="D1690" s="1">
        <v>0.59722222222222221</v>
      </c>
      <c r="E1690" t="s">
        <v>57</v>
      </c>
      <c r="F1690" t="s">
        <v>20</v>
      </c>
      <c r="G1690" t="s">
        <v>21</v>
      </c>
      <c r="H1690" t="s">
        <v>22</v>
      </c>
      <c r="I1690" t="s">
        <v>1130</v>
      </c>
      <c r="J1690" t="s">
        <v>42</v>
      </c>
      <c r="K1690" t="s">
        <v>25</v>
      </c>
      <c r="L1690" t="s">
        <v>3564</v>
      </c>
      <c r="M1690">
        <v>9.8000000000000007</v>
      </c>
      <c r="N1690">
        <v>11</v>
      </c>
      <c r="O1690" t="s">
        <v>26</v>
      </c>
      <c r="P1690">
        <v>4</v>
      </c>
      <c r="Q1690" t="s">
        <v>27</v>
      </c>
      <c r="R1690" t="s">
        <v>28</v>
      </c>
      <c r="S1690">
        <v>84.14</v>
      </c>
      <c r="T1690" t="str" cm="1">
        <f t="array" ref="T1690">_xlfn.IFS(Raw_Data[[#This Row],[Call Status]]="Resolved","5",Raw_Data[[#This Row],[Call Status]]="Escalated","2",Raw_Data[[#This Row],[Call Status]]="Pending","3",Raw_Data[[#This Row],[Call Status]]="Abandoned","0")</f>
        <v>5</v>
      </c>
      <c r="U1690" t="str">
        <f>TEXT(Raw_Data[[#This Row],[Call Date]],"mmmm")</f>
        <v>August</v>
      </c>
      <c r="V1690" t="str" cm="1">
        <f t="array" ref="V1690">_xlfn.IFS(Raw_Data[[#This Row],[Customer Satisfaction]]&lt;2,"Poor",Raw_Data[[#This Row],[Customer Satisfaction]]&lt;4,"Average",Raw_Data[[#This Row],[Customer Satisfaction]]&gt;=4,"Excellent")</f>
        <v>Excellent</v>
      </c>
    </row>
    <row r="1691" spans="2:22" x14ac:dyDescent="0.3">
      <c r="B1691" t="s">
        <v>2022</v>
      </c>
      <c r="C1691" s="2">
        <v>45976</v>
      </c>
      <c r="D1691" s="1">
        <v>0.8930555555555556</v>
      </c>
      <c r="E1691" t="s">
        <v>66</v>
      </c>
      <c r="F1691" t="s">
        <v>20</v>
      </c>
      <c r="G1691" t="s">
        <v>162</v>
      </c>
      <c r="H1691" t="s">
        <v>22</v>
      </c>
      <c r="I1691" t="s">
        <v>1137</v>
      </c>
      <c r="J1691" t="s">
        <v>64</v>
      </c>
      <c r="K1691" t="s">
        <v>25</v>
      </c>
      <c r="L1691" t="s">
        <v>25</v>
      </c>
      <c r="M1691">
        <v>2.1</v>
      </c>
      <c r="N1691">
        <v>9</v>
      </c>
      <c r="O1691" t="s">
        <v>26</v>
      </c>
      <c r="P1691">
        <v>5</v>
      </c>
      <c r="Q1691" t="s">
        <v>27</v>
      </c>
      <c r="R1691" t="s">
        <v>28</v>
      </c>
      <c r="S1691">
        <v>324.54000000000002</v>
      </c>
      <c r="T1691" t="str" cm="1">
        <f t="array" ref="T1691">_xlfn.IFS(Raw_Data[[#This Row],[Call Status]]="Resolved","5",Raw_Data[[#This Row],[Call Status]]="Escalated","2",Raw_Data[[#This Row],[Call Status]]="Pending","3",Raw_Data[[#This Row],[Call Status]]="Abandoned","0")</f>
        <v>5</v>
      </c>
      <c r="U1691" t="str">
        <f>TEXT(Raw_Data[[#This Row],[Call Date]],"mmmm")</f>
        <v>November</v>
      </c>
      <c r="V1691" t="str" cm="1">
        <f t="array" ref="V1691">_xlfn.IFS(Raw_Data[[#This Row],[Customer Satisfaction]]&lt;2,"Poor",Raw_Data[[#This Row],[Customer Satisfaction]]&lt;4,"Average",Raw_Data[[#This Row],[Customer Satisfaction]]&gt;=4,"Excellent")</f>
        <v>Excellent</v>
      </c>
    </row>
    <row r="1692" spans="2:22" x14ac:dyDescent="0.3">
      <c r="B1692" t="s">
        <v>9007</v>
      </c>
      <c r="C1692" s="2">
        <v>45717</v>
      </c>
      <c r="D1692" s="1">
        <v>0.82291666666666663</v>
      </c>
      <c r="E1692" t="s">
        <v>110</v>
      </c>
      <c r="F1692" t="s">
        <v>20</v>
      </c>
      <c r="G1692" t="s">
        <v>250</v>
      </c>
      <c r="H1692" t="s">
        <v>2026</v>
      </c>
      <c r="I1692" t="s">
        <v>1128</v>
      </c>
      <c r="J1692" t="s">
        <v>45</v>
      </c>
      <c r="K1692" t="s">
        <v>8876</v>
      </c>
      <c r="L1692" t="s">
        <v>8877</v>
      </c>
      <c r="M1692">
        <v>2.5</v>
      </c>
      <c r="N1692">
        <v>11.3</v>
      </c>
      <c r="O1692" t="s">
        <v>28</v>
      </c>
      <c r="P1692">
        <v>2</v>
      </c>
      <c r="Q1692" t="s">
        <v>615</v>
      </c>
      <c r="R1692" t="s">
        <v>28</v>
      </c>
      <c r="S1692">
        <v>61.69</v>
      </c>
      <c r="T1692" t="str" cm="1">
        <f t="array" ref="T1692">_xlfn.IFS(Raw_Data[[#This Row],[Call Status]]="Resolved","5",Raw_Data[[#This Row],[Call Status]]="Escalated","2",Raw_Data[[#This Row],[Call Status]]="Pending","3",Raw_Data[[#This Row],[Call Status]]="Abandoned","0")</f>
        <v>3</v>
      </c>
      <c r="U1692" t="str">
        <f>TEXT(Raw_Data[[#This Row],[Call Date]],"mmmm")</f>
        <v>March</v>
      </c>
      <c r="V1692" t="str" cm="1">
        <f t="array" ref="V1692">_xlfn.IFS(Raw_Data[[#This Row],[Customer Satisfaction]]&lt;2,"Poor",Raw_Data[[#This Row],[Customer Satisfaction]]&lt;4,"Average",Raw_Data[[#This Row],[Customer Satisfaction]]&gt;=4,"Excellent")</f>
        <v>Average</v>
      </c>
    </row>
    <row r="1693" spans="2:22" x14ac:dyDescent="0.3">
      <c r="B1693" t="s">
        <v>8432</v>
      </c>
      <c r="C1693" s="2">
        <v>45992</v>
      </c>
      <c r="D1693" s="1">
        <v>0.82430555555555551</v>
      </c>
      <c r="E1693" t="s">
        <v>44</v>
      </c>
      <c r="F1693" t="s">
        <v>48</v>
      </c>
      <c r="G1693" t="s">
        <v>21</v>
      </c>
      <c r="H1693" t="s">
        <v>2026</v>
      </c>
      <c r="I1693" t="s">
        <v>23</v>
      </c>
      <c r="J1693" t="s">
        <v>45</v>
      </c>
      <c r="K1693" t="s">
        <v>16</v>
      </c>
      <c r="L1693" t="s">
        <v>16</v>
      </c>
      <c r="M1693">
        <v>1.1000000000000001</v>
      </c>
      <c r="N1693">
        <v>9.1999999999999993</v>
      </c>
      <c r="O1693" t="s">
        <v>28</v>
      </c>
      <c r="P1693">
        <v>2</v>
      </c>
      <c r="Q1693" t="s">
        <v>1014</v>
      </c>
      <c r="R1693" t="s">
        <v>26</v>
      </c>
      <c r="S1693">
        <v>170.84</v>
      </c>
      <c r="T1693" t="str" cm="1">
        <f t="array" ref="T1693">_xlfn.IFS(Raw_Data[[#This Row],[Call Status]]="Resolved","5",Raw_Data[[#This Row],[Call Status]]="Escalated","2",Raw_Data[[#This Row],[Call Status]]="Pending","3",Raw_Data[[#This Row],[Call Status]]="Abandoned","0")</f>
        <v>2</v>
      </c>
      <c r="U1693" t="str">
        <f>TEXT(Raw_Data[[#This Row],[Call Date]],"mmmm")</f>
        <v>December</v>
      </c>
      <c r="V1693" t="str" cm="1">
        <f t="array" ref="V1693">_xlfn.IFS(Raw_Data[[#This Row],[Customer Satisfaction]]&lt;2,"Poor",Raw_Data[[#This Row],[Customer Satisfaction]]&lt;4,"Average",Raw_Data[[#This Row],[Customer Satisfaction]]&gt;=4,"Excellent")</f>
        <v>Average</v>
      </c>
    </row>
    <row r="1694" spans="2:22" x14ac:dyDescent="0.3">
      <c r="B1694" t="s">
        <v>5126</v>
      </c>
      <c r="C1694" s="2">
        <v>45879</v>
      </c>
      <c r="D1694" s="1">
        <v>0.82847222222222228</v>
      </c>
      <c r="E1694" t="s">
        <v>59</v>
      </c>
      <c r="F1694" t="s">
        <v>38</v>
      </c>
      <c r="G1694" t="s">
        <v>250</v>
      </c>
      <c r="H1694" t="s">
        <v>22</v>
      </c>
      <c r="I1694" t="s">
        <v>1128</v>
      </c>
      <c r="J1694" t="s">
        <v>35</v>
      </c>
      <c r="K1694" t="s">
        <v>25</v>
      </c>
      <c r="L1694" t="s">
        <v>3564</v>
      </c>
      <c r="M1694">
        <v>6.7</v>
      </c>
      <c r="N1694">
        <v>16.5</v>
      </c>
      <c r="O1694" t="s">
        <v>28</v>
      </c>
      <c r="P1694">
        <v>5</v>
      </c>
      <c r="Q1694" t="s">
        <v>27</v>
      </c>
      <c r="R1694" t="s">
        <v>28</v>
      </c>
      <c r="S1694">
        <v>164</v>
      </c>
      <c r="T1694" t="str" cm="1">
        <f t="array" ref="T1694">_xlfn.IFS(Raw_Data[[#This Row],[Call Status]]="Resolved","5",Raw_Data[[#This Row],[Call Status]]="Escalated","2",Raw_Data[[#This Row],[Call Status]]="Pending","3",Raw_Data[[#This Row],[Call Status]]="Abandoned","0")</f>
        <v>5</v>
      </c>
      <c r="U1694" t="str">
        <f>TEXT(Raw_Data[[#This Row],[Call Date]],"mmmm")</f>
        <v>August</v>
      </c>
      <c r="V1694" t="str" cm="1">
        <f t="array" ref="V1694">_xlfn.IFS(Raw_Data[[#This Row],[Customer Satisfaction]]&lt;2,"Poor",Raw_Data[[#This Row],[Customer Satisfaction]]&lt;4,"Average",Raw_Data[[#This Row],[Customer Satisfaction]]&gt;=4,"Excellent")</f>
        <v>Excellent</v>
      </c>
    </row>
    <row r="1695" spans="2:22" x14ac:dyDescent="0.3">
      <c r="B1695" t="s">
        <v>4450</v>
      </c>
      <c r="C1695" s="2">
        <v>45694</v>
      </c>
      <c r="D1695" s="1">
        <v>0.87708333333333333</v>
      </c>
      <c r="E1695" t="s">
        <v>100</v>
      </c>
      <c r="F1695" t="s">
        <v>20</v>
      </c>
      <c r="G1695" t="s">
        <v>21</v>
      </c>
      <c r="H1695" t="s">
        <v>22</v>
      </c>
      <c r="I1695" t="s">
        <v>1128</v>
      </c>
      <c r="J1695" t="s">
        <v>42</v>
      </c>
      <c r="K1695" t="s">
        <v>25</v>
      </c>
      <c r="L1695" t="s">
        <v>3561</v>
      </c>
      <c r="M1695">
        <v>3</v>
      </c>
      <c r="N1695">
        <v>13.5</v>
      </c>
      <c r="O1695" t="s">
        <v>26</v>
      </c>
      <c r="P1695">
        <v>0</v>
      </c>
      <c r="Q1695" t="s">
        <v>615</v>
      </c>
      <c r="R1695" t="s">
        <v>28</v>
      </c>
      <c r="S1695">
        <v>163.65</v>
      </c>
      <c r="T1695" t="str" cm="1">
        <f t="array" ref="T1695">_xlfn.IFS(Raw_Data[[#This Row],[Call Status]]="Resolved","5",Raw_Data[[#This Row],[Call Status]]="Escalated","2",Raw_Data[[#This Row],[Call Status]]="Pending","3",Raw_Data[[#This Row],[Call Status]]="Abandoned","0")</f>
        <v>5</v>
      </c>
      <c r="U1695" t="str">
        <f>TEXT(Raw_Data[[#This Row],[Call Date]],"mmmm")</f>
        <v>February</v>
      </c>
      <c r="V1695" t="str" cm="1">
        <f t="array" ref="V1695">_xlfn.IFS(Raw_Data[[#This Row],[Customer Satisfaction]]&lt;2,"Poor",Raw_Data[[#This Row],[Customer Satisfaction]]&lt;4,"Average",Raw_Data[[#This Row],[Customer Satisfaction]]&gt;=4,"Excellent")</f>
        <v>Poor</v>
      </c>
    </row>
    <row r="1696" spans="2:22" x14ac:dyDescent="0.3">
      <c r="B1696" t="s">
        <v>621</v>
      </c>
      <c r="C1696" s="2">
        <v>45935</v>
      </c>
      <c r="D1696" s="1">
        <v>0.83819444444444446</v>
      </c>
      <c r="E1696" t="s">
        <v>70</v>
      </c>
      <c r="F1696" t="s">
        <v>20</v>
      </c>
      <c r="G1696" t="s">
        <v>21</v>
      </c>
      <c r="H1696" t="s">
        <v>22</v>
      </c>
      <c r="I1696" t="s">
        <v>23</v>
      </c>
      <c r="J1696" t="s">
        <v>42</v>
      </c>
      <c r="K1696" t="s">
        <v>25</v>
      </c>
      <c r="L1696" t="s">
        <v>25</v>
      </c>
      <c r="M1696">
        <v>3.5</v>
      </c>
      <c r="N1696">
        <v>11.9</v>
      </c>
      <c r="O1696" t="s">
        <v>26</v>
      </c>
      <c r="P1696">
        <v>0</v>
      </c>
      <c r="Q1696" t="s">
        <v>615</v>
      </c>
      <c r="R1696" t="s">
        <v>28</v>
      </c>
      <c r="S1696">
        <v>122.22</v>
      </c>
      <c r="T1696" t="str" cm="1">
        <f t="array" ref="T1696">_xlfn.IFS(Raw_Data[[#This Row],[Call Status]]="Resolved","5",Raw_Data[[#This Row],[Call Status]]="Escalated","2",Raw_Data[[#This Row],[Call Status]]="Pending","3",Raw_Data[[#This Row],[Call Status]]="Abandoned","0")</f>
        <v>5</v>
      </c>
      <c r="U1696" t="str">
        <f>TEXT(Raw_Data[[#This Row],[Call Date]],"mmmm")</f>
        <v>October</v>
      </c>
      <c r="V1696" t="str" cm="1">
        <f t="array" ref="V1696">_xlfn.IFS(Raw_Data[[#This Row],[Customer Satisfaction]]&lt;2,"Poor",Raw_Data[[#This Row],[Customer Satisfaction]]&lt;4,"Average",Raw_Data[[#This Row],[Customer Satisfaction]]&gt;=4,"Excellent")</f>
        <v>Poor</v>
      </c>
    </row>
    <row r="1697" spans="2:22" x14ac:dyDescent="0.3">
      <c r="B1697" t="s">
        <v>6820</v>
      </c>
      <c r="C1697" s="2">
        <v>45853</v>
      </c>
      <c r="D1697" s="1">
        <v>0.91249999999999998</v>
      </c>
      <c r="E1697" t="s">
        <v>53</v>
      </c>
      <c r="F1697" t="s">
        <v>48</v>
      </c>
      <c r="G1697" t="s">
        <v>327</v>
      </c>
      <c r="H1697" t="s">
        <v>22</v>
      </c>
      <c r="I1697" t="s">
        <v>23</v>
      </c>
      <c r="J1697" t="s">
        <v>35</v>
      </c>
      <c r="K1697" t="s">
        <v>25</v>
      </c>
      <c r="L1697" t="s">
        <v>3561</v>
      </c>
      <c r="M1697">
        <v>0.9</v>
      </c>
      <c r="N1697">
        <v>13.4</v>
      </c>
      <c r="O1697" t="s">
        <v>28</v>
      </c>
      <c r="P1697">
        <v>4</v>
      </c>
      <c r="Q1697" t="s">
        <v>27</v>
      </c>
      <c r="R1697" t="s">
        <v>28</v>
      </c>
      <c r="S1697">
        <v>104.62</v>
      </c>
      <c r="T1697" t="str" cm="1">
        <f t="array" ref="T1697">_xlfn.IFS(Raw_Data[[#This Row],[Call Status]]="Resolved","5",Raw_Data[[#This Row],[Call Status]]="Escalated","2",Raw_Data[[#This Row],[Call Status]]="Pending","3",Raw_Data[[#This Row],[Call Status]]="Abandoned","0")</f>
        <v>5</v>
      </c>
      <c r="U1697" t="str">
        <f>TEXT(Raw_Data[[#This Row],[Call Date]],"mmmm")</f>
        <v>July</v>
      </c>
      <c r="V1697" t="str" cm="1">
        <f t="array" ref="V1697">_xlfn.IFS(Raw_Data[[#This Row],[Customer Satisfaction]]&lt;2,"Poor",Raw_Data[[#This Row],[Customer Satisfaction]]&lt;4,"Average",Raw_Data[[#This Row],[Customer Satisfaction]]&gt;=4,"Excellent")</f>
        <v>Excellent</v>
      </c>
    </row>
    <row r="1698" spans="2:22" x14ac:dyDescent="0.3">
      <c r="B1698" t="s">
        <v>1902</v>
      </c>
      <c r="C1698" s="2">
        <v>46009</v>
      </c>
      <c r="D1698" s="1">
        <v>0.7055555555555556</v>
      </c>
      <c r="E1698" t="s">
        <v>57</v>
      </c>
      <c r="F1698" t="s">
        <v>48</v>
      </c>
      <c r="G1698" t="s">
        <v>250</v>
      </c>
      <c r="H1698" t="s">
        <v>22</v>
      </c>
      <c r="I1698" t="s">
        <v>1137</v>
      </c>
      <c r="J1698" t="s">
        <v>64</v>
      </c>
      <c r="K1698" t="s">
        <v>25</v>
      </c>
      <c r="L1698" t="s">
        <v>25</v>
      </c>
      <c r="M1698">
        <v>2.7</v>
      </c>
      <c r="N1698">
        <v>16.2</v>
      </c>
      <c r="O1698" t="s">
        <v>26</v>
      </c>
      <c r="P1698">
        <v>5</v>
      </c>
      <c r="Q1698" t="s">
        <v>27</v>
      </c>
      <c r="R1698" t="s">
        <v>28</v>
      </c>
      <c r="S1698">
        <v>333.59</v>
      </c>
      <c r="T1698" t="str" cm="1">
        <f t="array" ref="T1698">_xlfn.IFS(Raw_Data[[#This Row],[Call Status]]="Resolved","5",Raw_Data[[#This Row],[Call Status]]="Escalated","2",Raw_Data[[#This Row],[Call Status]]="Pending","3",Raw_Data[[#This Row],[Call Status]]="Abandoned","0")</f>
        <v>5</v>
      </c>
      <c r="U1698" t="str">
        <f>TEXT(Raw_Data[[#This Row],[Call Date]],"mmmm")</f>
        <v>December</v>
      </c>
      <c r="V1698" t="str" cm="1">
        <f t="array" ref="V1698">_xlfn.IFS(Raw_Data[[#This Row],[Customer Satisfaction]]&lt;2,"Poor",Raw_Data[[#This Row],[Customer Satisfaction]]&lt;4,"Average",Raw_Data[[#This Row],[Customer Satisfaction]]&gt;=4,"Excellent")</f>
        <v>Excellent</v>
      </c>
    </row>
    <row r="1699" spans="2:22" x14ac:dyDescent="0.3">
      <c r="B1699" t="s">
        <v>3629</v>
      </c>
      <c r="C1699" s="2">
        <v>45899</v>
      </c>
      <c r="D1699" s="1">
        <v>0.90277777777777779</v>
      </c>
      <c r="E1699" t="s">
        <v>44</v>
      </c>
      <c r="F1699" t="s">
        <v>38</v>
      </c>
      <c r="G1699" t="s">
        <v>21</v>
      </c>
      <c r="H1699" t="s">
        <v>2026</v>
      </c>
      <c r="I1699" t="s">
        <v>1137</v>
      </c>
      <c r="J1699" t="s">
        <v>76</v>
      </c>
      <c r="K1699" t="s">
        <v>25</v>
      </c>
      <c r="L1699" t="s">
        <v>3559</v>
      </c>
      <c r="M1699">
        <v>0.9</v>
      </c>
      <c r="N1699">
        <v>8.9</v>
      </c>
      <c r="O1699" t="s">
        <v>26</v>
      </c>
      <c r="P1699">
        <v>5</v>
      </c>
      <c r="Q1699" t="s">
        <v>27</v>
      </c>
      <c r="R1699" t="s">
        <v>28</v>
      </c>
      <c r="S1699">
        <v>240.56</v>
      </c>
      <c r="T1699" t="str" cm="1">
        <f t="array" ref="T1699">_xlfn.IFS(Raw_Data[[#This Row],[Call Status]]="Resolved","5",Raw_Data[[#This Row],[Call Status]]="Escalated","2",Raw_Data[[#This Row],[Call Status]]="Pending","3",Raw_Data[[#This Row],[Call Status]]="Abandoned","0")</f>
        <v>5</v>
      </c>
      <c r="U1699" t="str">
        <f>TEXT(Raw_Data[[#This Row],[Call Date]],"mmmm")</f>
        <v>August</v>
      </c>
      <c r="V1699" t="str" cm="1">
        <f t="array" ref="V1699">_xlfn.IFS(Raw_Data[[#This Row],[Customer Satisfaction]]&lt;2,"Poor",Raw_Data[[#This Row],[Customer Satisfaction]]&lt;4,"Average",Raw_Data[[#This Row],[Customer Satisfaction]]&gt;=4,"Excellent")</f>
        <v>Excellent</v>
      </c>
    </row>
    <row r="1700" spans="2:22" x14ac:dyDescent="0.3">
      <c r="B1700" t="s">
        <v>7645</v>
      </c>
      <c r="C1700" s="2">
        <v>45981</v>
      </c>
      <c r="D1700" s="1">
        <v>0.81458333333333333</v>
      </c>
      <c r="E1700" t="s">
        <v>108</v>
      </c>
      <c r="F1700" t="s">
        <v>34</v>
      </c>
      <c r="G1700" t="s">
        <v>327</v>
      </c>
      <c r="H1700" t="s">
        <v>22</v>
      </c>
      <c r="I1700" t="s">
        <v>23</v>
      </c>
      <c r="J1700" t="s">
        <v>49</v>
      </c>
      <c r="K1700" t="s">
        <v>7253</v>
      </c>
      <c r="L1700" t="s">
        <v>7254</v>
      </c>
      <c r="M1700">
        <v>3.2</v>
      </c>
      <c r="N1700">
        <v>9.5</v>
      </c>
      <c r="O1700" t="s">
        <v>28</v>
      </c>
      <c r="P1700">
        <v>2</v>
      </c>
      <c r="Q1700" t="s">
        <v>1014</v>
      </c>
      <c r="R1700" t="s">
        <v>28</v>
      </c>
      <c r="S1700">
        <v>131.66999999999999</v>
      </c>
      <c r="T1700" t="str" cm="1">
        <f t="array" ref="T1700">_xlfn.IFS(Raw_Data[[#This Row],[Call Status]]="Resolved","5",Raw_Data[[#This Row],[Call Status]]="Escalated","2",Raw_Data[[#This Row],[Call Status]]="Pending","3",Raw_Data[[#This Row],[Call Status]]="Abandoned","0")</f>
        <v>0</v>
      </c>
      <c r="U1700" t="str">
        <f>TEXT(Raw_Data[[#This Row],[Call Date]],"mmmm")</f>
        <v>November</v>
      </c>
      <c r="V1700" t="str" cm="1">
        <f t="array" ref="V1700">_xlfn.IFS(Raw_Data[[#This Row],[Customer Satisfaction]]&lt;2,"Poor",Raw_Data[[#This Row],[Customer Satisfaction]]&lt;4,"Average",Raw_Data[[#This Row],[Customer Satisfaction]]&gt;=4,"Excellent")</f>
        <v>Average</v>
      </c>
    </row>
    <row r="1701" spans="2:22" x14ac:dyDescent="0.3">
      <c r="B1701" t="s">
        <v>4390</v>
      </c>
      <c r="C1701" s="2">
        <v>45876</v>
      </c>
      <c r="D1701" s="1">
        <v>0.76249999999999996</v>
      </c>
      <c r="E1701" t="s">
        <v>110</v>
      </c>
      <c r="F1701" t="s">
        <v>48</v>
      </c>
      <c r="G1701" t="s">
        <v>250</v>
      </c>
      <c r="H1701" t="s">
        <v>22</v>
      </c>
      <c r="I1701" t="s">
        <v>1130</v>
      </c>
      <c r="J1701" t="s">
        <v>49</v>
      </c>
      <c r="K1701" t="s">
        <v>25</v>
      </c>
      <c r="L1701" t="s">
        <v>3570</v>
      </c>
      <c r="M1701">
        <v>4.5999999999999996</v>
      </c>
      <c r="N1701">
        <v>14.2</v>
      </c>
      <c r="O1701" t="s">
        <v>26</v>
      </c>
      <c r="P1701">
        <v>0</v>
      </c>
      <c r="Q1701" t="s">
        <v>27</v>
      </c>
      <c r="R1701" t="s">
        <v>28</v>
      </c>
      <c r="S1701">
        <v>391.52</v>
      </c>
      <c r="T1701" t="str" cm="1">
        <f t="array" ref="T1701">_xlfn.IFS(Raw_Data[[#This Row],[Call Status]]="Resolved","5",Raw_Data[[#This Row],[Call Status]]="Escalated","2",Raw_Data[[#This Row],[Call Status]]="Pending","3",Raw_Data[[#This Row],[Call Status]]="Abandoned","0")</f>
        <v>5</v>
      </c>
      <c r="U1701" t="str">
        <f>TEXT(Raw_Data[[#This Row],[Call Date]],"mmmm")</f>
        <v>August</v>
      </c>
      <c r="V1701" t="str" cm="1">
        <f t="array" ref="V1701">_xlfn.IFS(Raw_Data[[#This Row],[Customer Satisfaction]]&lt;2,"Poor",Raw_Data[[#This Row],[Customer Satisfaction]]&lt;4,"Average",Raw_Data[[#This Row],[Customer Satisfaction]]&gt;=4,"Excellent")</f>
        <v>Poor</v>
      </c>
    </row>
    <row r="1702" spans="2:22" x14ac:dyDescent="0.3">
      <c r="B1702" t="s">
        <v>1092</v>
      </c>
      <c r="C1702" s="2">
        <v>45849</v>
      </c>
      <c r="D1702" s="1">
        <v>0.59236111111111112</v>
      </c>
      <c r="E1702" t="s">
        <v>100</v>
      </c>
      <c r="F1702" t="s">
        <v>38</v>
      </c>
      <c r="G1702" t="s">
        <v>21</v>
      </c>
      <c r="H1702" t="s">
        <v>22</v>
      </c>
      <c r="I1702" t="s">
        <v>23</v>
      </c>
      <c r="J1702" t="s">
        <v>42</v>
      </c>
      <c r="K1702" t="s">
        <v>25</v>
      </c>
      <c r="L1702" t="s">
        <v>25</v>
      </c>
      <c r="M1702">
        <v>14.3</v>
      </c>
      <c r="N1702">
        <v>10.7</v>
      </c>
      <c r="O1702" t="s">
        <v>28</v>
      </c>
      <c r="P1702">
        <v>1</v>
      </c>
      <c r="Q1702" t="s">
        <v>1014</v>
      </c>
      <c r="R1702" t="s">
        <v>28</v>
      </c>
      <c r="S1702">
        <v>244.51</v>
      </c>
      <c r="T1702" t="str" cm="1">
        <f t="array" ref="T1702">_xlfn.IFS(Raw_Data[[#This Row],[Call Status]]="Resolved","5",Raw_Data[[#This Row],[Call Status]]="Escalated","2",Raw_Data[[#This Row],[Call Status]]="Pending","3",Raw_Data[[#This Row],[Call Status]]="Abandoned","0")</f>
        <v>5</v>
      </c>
      <c r="U1702" t="str">
        <f>TEXT(Raw_Data[[#This Row],[Call Date]],"mmmm")</f>
        <v>July</v>
      </c>
      <c r="V1702" t="str" cm="1">
        <f t="array" ref="V1702">_xlfn.IFS(Raw_Data[[#This Row],[Customer Satisfaction]]&lt;2,"Poor",Raw_Data[[#This Row],[Customer Satisfaction]]&lt;4,"Average",Raw_Data[[#This Row],[Customer Satisfaction]]&gt;=4,"Excellent")</f>
        <v>Poor</v>
      </c>
    </row>
    <row r="1703" spans="2:22" x14ac:dyDescent="0.3">
      <c r="B1703" t="s">
        <v>8966</v>
      </c>
      <c r="C1703" s="2">
        <v>45674</v>
      </c>
      <c r="D1703" s="1">
        <v>0.69791666666666663</v>
      </c>
      <c r="E1703" t="s">
        <v>91</v>
      </c>
      <c r="F1703" t="s">
        <v>48</v>
      </c>
      <c r="G1703" t="s">
        <v>21</v>
      </c>
      <c r="H1703" t="s">
        <v>2613</v>
      </c>
      <c r="I1703" t="s">
        <v>1137</v>
      </c>
      <c r="J1703" t="s">
        <v>42</v>
      </c>
      <c r="K1703" t="s">
        <v>8876</v>
      </c>
      <c r="L1703" t="s">
        <v>8877</v>
      </c>
      <c r="M1703">
        <v>4.7</v>
      </c>
      <c r="N1703">
        <v>7.4</v>
      </c>
      <c r="O1703" t="s">
        <v>28</v>
      </c>
      <c r="P1703">
        <v>3</v>
      </c>
      <c r="Q1703" t="s">
        <v>1014</v>
      </c>
      <c r="R1703" t="s">
        <v>28</v>
      </c>
      <c r="S1703">
        <v>368.11</v>
      </c>
      <c r="T1703" t="str" cm="1">
        <f t="array" ref="T1703">_xlfn.IFS(Raw_Data[[#This Row],[Call Status]]="Resolved","5",Raw_Data[[#This Row],[Call Status]]="Escalated","2",Raw_Data[[#This Row],[Call Status]]="Pending","3",Raw_Data[[#This Row],[Call Status]]="Abandoned","0")</f>
        <v>3</v>
      </c>
      <c r="U1703" t="str">
        <f>TEXT(Raw_Data[[#This Row],[Call Date]],"mmmm")</f>
        <v>January</v>
      </c>
      <c r="V1703" t="str" cm="1">
        <f t="array" ref="V1703">_xlfn.IFS(Raw_Data[[#This Row],[Customer Satisfaction]]&lt;2,"Poor",Raw_Data[[#This Row],[Customer Satisfaction]]&lt;4,"Average",Raw_Data[[#This Row],[Customer Satisfaction]]&gt;=4,"Excellent")</f>
        <v>Average</v>
      </c>
    </row>
    <row r="1704" spans="2:22" x14ac:dyDescent="0.3">
      <c r="B1704" t="s">
        <v>7021</v>
      </c>
      <c r="C1704" s="2">
        <v>45669</v>
      </c>
      <c r="D1704" s="1">
        <v>0.77013888888888893</v>
      </c>
      <c r="E1704" t="s">
        <v>100</v>
      </c>
      <c r="F1704" t="s">
        <v>34</v>
      </c>
      <c r="G1704" t="s">
        <v>21</v>
      </c>
      <c r="H1704" t="s">
        <v>22</v>
      </c>
      <c r="I1704" t="s">
        <v>23</v>
      </c>
      <c r="J1704" t="s">
        <v>24</v>
      </c>
      <c r="K1704" t="s">
        <v>25</v>
      </c>
      <c r="L1704" t="s">
        <v>3564</v>
      </c>
      <c r="M1704">
        <v>3.9</v>
      </c>
      <c r="N1704">
        <v>10.9</v>
      </c>
      <c r="O1704" t="s">
        <v>28</v>
      </c>
      <c r="P1704">
        <v>3</v>
      </c>
      <c r="Q1704" t="s">
        <v>615</v>
      </c>
      <c r="R1704" t="s">
        <v>28</v>
      </c>
      <c r="S1704">
        <v>101.61</v>
      </c>
      <c r="T1704" t="str" cm="1">
        <f t="array" ref="T1704">_xlfn.IFS(Raw_Data[[#This Row],[Call Status]]="Resolved","5",Raw_Data[[#This Row],[Call Status]]="Escalated","2",Raw_Data[[#This Row],[Call Status]]="Pending","3",Raw_Data[[#This Row],[Call Status]]="Abandoned","0")</f>
        <v>5</v>
      </c>
      <c r="U1704" t="str">
        <f>TEXT(Raw_Data[[#This Row],[Call Date]],"mmmm")</f>
        <v>January</v>
      </c>
      <c r="V1704" t="str" cm="1">
        <f t="array" ref="V1704">_xlfn.IFS(Raw_Data[[#This Row],[Customer Satisfaction]]&lt;2,"Poor",Raw_Data[[#This Row],[Customer Satisfaction]]&lt;4,"Average",Raw_Data[[#This Row],[Customer Satisfaction]]&gt;=4,"Excellent")</f>
        <v>Average</v>
      </c>
    </row>
    <row r="1705" spans="2:22" x14ac:dyDescent="0.3">
      <c r="B1705" t="s">
        <v>634</v>
      </c>
      <c r="C1705" s="2">
        <v>45850</v>
      </c>
      <c r="D1705" s="1">
        <v>0.46250000000000002</v>
      </c>
      <c r="E1705" t="s">
        <v>70</v>
      </c>
      <c r="F1705" t="s">
        <v>48</v>
      </c>
      <c r="G1705" t="s">
        <v>21</v>
      </c>
      <c r="H1705" t="s">
        <v>22</v>
      </c>
      <c r="I1705" t="s">
        <v>23</v>
      </c>
      <c r="J1705" t="s">
        <v>64</v>
      </c>
      <c r="K1705" t="s">
        <v>25</v>
      </c>
      <c r="L1705" t="s">
        <v>25</v>
      </c>
      <c r="M1705">
        <v>3.6</v>
      </c>
      <c r="N1705">
        <v>4</v>
      </c>
      <c r="O1705" t="s">
        <v>26</v>
      </c>
      <c r="P1705">
        <v>2</v>
      </c>
      <c r="Q1705" t="s">
        <v>615</v>
      </c>
      <c r="R1705" t="s">
        <v>28</v>
      </c>
      <c r="S1705">
        <v>0</v>
      </c>
      <c r="T1705" t="str" cm="1">
        <f t="array" ref="T1705">_xlfn.IFS(Raw_Data[[#This Row],[Call Status]]="Resolved","5",Raw_Data[[#This Row],[Call Status]]="Escalated","2",Raw_Data[[#This Row],[Call Status]]="Pending","3",Raw_Data[[#This Row],[Call Status]]="Abandoned","0")</f>
        <v>5</v>
      </c>
      <c r="U1705" t="str">
        <f>TEXT(Raw_Data[[#This Row],[Call Date]],"mmmm")</f>
        <v>July</v>
      </c>
      <c r="V1705" t="str" cm="1">
        <f t="array" ref="V1705">_xlfn.IFS(Raw_Data[[#This Row],[Customer Satisfaction]]&lt;2,"Poor",Raw_Data[[#This Row],[Customer Satisfaction]]&lt;4,"Average",Raw_Data[[#This Row],[Customer Satisfaction]]&gt;=4,"Excellent")</f>
        <v>Average</v>
      </c>
    </row>
    <row r="1706" spans="2:22" x14ac:dyDescent="0.3">
      <c r="B1706" t="s">
        <v>4316</v>
      </c>
      <c r="C1706" s="2">
        <v>45679</v>
      </c>
      <c r="D1706" s="1">
        <v>0.59444444444444444</v>
      </c>
      <c r="E1706" t="s">
        <v>108</v>
      </c>
      <c r="F1706" t="s">
        <v>48</v>
      </c>
      <c r="G1706" t="s">
        <v>250</v>
      </c>
      <c r="H1706" t="s">
        <v>22</v>
      </c>
      <c r="I1706" t="s">
        <v>1130</v>
      </c>
      <c r="J1706" t="s">
        <v>49</v>
      </c>
      <c r="K1706" t="s">
        <v>25</v>
      </c>
      <c r="L1706" t="s">
        <v>3559</v>
      </c>
      <c r="M1706">
        <v>2.1</v>
      </c>
      <c r="N1706">
        <v>13</v>
      </c>
      <c r="O1706" t="s">
        <v>26</v>
      </c>
      <c r="P1706">
        <v>4</v>
      </c>
      <c r="Q1706" t="s">
        <v>27</v>
      </c>
      <c r="R1706" t="s">
        <v>28</v>
      </c>
      <c r="S1706">
        <v>478.43</v>
      </c>
      <c r="T1706" t="str" cm="1">
        <f t="array" ref="T1706">_xlfn.IFS(Raw_Data[[#This Row],[Call Status]]="Resolved","5",Raw_Data[[#This Row],[Call Status]]="Escalated","2",Raw_Data[[#This Row],[Call Status]]="Pending","3",Raw_Data[[#This Row],[Call Status]]="Abandoned","0")</f>
        <v>5</v>
      </c>
      <c r="U1706" t="str">
        <f>TEXT(Raw_Data[[#This Row],[Call Date]],"mmmm")</f>
        <v>January</v>
      </c>
      <c r="V1706" t="str" cm="1">
        <f t="array" ref="V1706">_xlfn.IFS(Raw_Data[[#This Row],[Customer Satisfaction]]&lt;2,"Poor",Raw_Data[[#This Row],[Customer Satisfaction]]&lt;4,"Average",Raw_Data[[#This Row],[Customer Satisfaction]]&gt;=4,"Excellent")</f>
        <v>Excellent</v>
      </c>
    </row>
    <row r="1707" spans="2:22" x14ac:dyDescent="0.3">
      <c r="B1707" t="s">
        <v>5954</v>
      </c>
      <c r="C1707" s="2">
        <v>45777</v>
      </c>
      <c r="D1707" s="1">
        <v>0.65486111111111112</v>
      </c>
      <c r="E1707" t="s">
        <v>156</v>
      </c>
      <c r="F1707" t="s">
        <v>38</v>
      </c>
      <c r="G1707" t="s">
        <v>162</v>
      </c>
      <c r="H1707" t="s">
        <v>2392</v>
      </c>
      <c r="I1707" t="s">
        <v>23</v>
      </c>
      <c r="J1707" t="s">
        <v>55</v>
      </c>
      <c r="K1707" t="s">
        <v>25</v>
      </c>
      <c r="L1707" t="s">
        <v>3561</v>
      </c>
      <c r="M1707">
        <v>2.4</v>
      </c>
      <c r="N1707">
        <v>17.600000000000001</v>
      </c>
      <c r="O1707" t="s">
        <v>26</v>
      </c>
      <c r="P1707">
        <v>5</v>
      </c>
      <c r="Q1707" t="s">
        <v>27</v>
      </c>
      <c r="R1707" t="s">
        <v>28</v>
      </c>
      <c r="S1707">
        <v>123.87</v>
      </c>
      <c r="T1707" t="str" cm="1">
        <f t="array" ref="T1707">_xlfn.IFS(Raw_Data[[#This Row],[Call Status]]="Resolved","5",Raw_Data[[#This Row],[Call Status]]="Escalated","2",Raw_Data[[#This Row],[Call Status]]="Pending","3",Raw_Data[[#This Row],[Call Status]]="Abandoned","0")</f>
        <v>5</v>
      </c>
      <c r="U1707" t="str">
        <f>TEXT(Raw_Data[[#This Row],[Call Date]],"mmmm")</f>
        <v>April</v>
      </c>
      <c r="V1707" t="str" cm="1">
        <f t="array" ref="V1707">_xlfn.IFS(Raw_Data[[#This Row],[Customer Satisfaction]]&lt;2,"Poor",Raw_Data[[#This Row],[Customer Satisfaction]]&lt;4,"Average",Raw_Data[[#This Row],[Customer Satisfaction]]&gt;=4,"Excellent")</f>
        <v>Excellent</v>
      </c>
    </row>
    <row r="1708" spans="2:22" x14ac:dyDescent="0.3">
      <c r="B1708" t="s">
        <v>7916</v>
      </c>
      <c r="C1708" s="2">
        <v>45867</v>
      </c>
      <c r="D1708" s="1">
        <v>0.56736111111111109</v>
      </c>
      <c r="E1708" t="s">
        <v>44</v>
      </c>
      <c r="F1708" t="s">
        <v>34</v>
      </c>
      <c r="G1708" t="s">
        <v>327</v>
      </c>
      <c r="H1708" t="s">
        <v>2392</v>
      </c>
      <c r="I1708" t="s">
        <v>23</v>
      </c>
      <c r="J1708" t="s">
        <v>42</v>
      </c>
      <c r="K1708" t="s">
        <v>16</v>
      </c>
      <c r="L1708" t="s">
        <v>16</v>
      </c>
      <c r="M1708">
        <v>0.4</v>
      </c>
      <c r="N1708">
        <v>11.5</v>
      </c>
      <c r="O1708" t="s">
        <v>28</v>
      </c>
      <c r="P1708">
        <v>3</v>
      </c>
      <c r="Q1708" t="s">
        <v>615</v>
      </c>
      <c r="R1708" t="s">
        <v>26</v>
      </c>
      <c r="S1708">
        <v>340.13</v>
      </c>
      <c r="T1708" t="str" cm="1">
        <f t="array" ref="T1708">_xlfn.IFS(Raw_Data[[#This Row],[Call Status]]="Resolved","5",Raw_Data[[#This Row],[Call Status]]="Escalated","2",Raw_Data[[#This Row],[Call Status]]="Pending","3",Raw_Data[[#This Row],[Call Status]]="Abandoned","0")</f>
        <v>2</v>
      </c>
      <c r="U1708" t="str">
        <f>TEXT(Raw_Data[[#This Row],[Call Date]],"mmmm")</f>
        <v>July</v>
      </c>
      <c r="V1708" t="str" cm="1">
        <f t="array" ref="V1708">_xlfn.IFS(Raw_Data[[#This Row],[Customer Satisfaction]]&lt;2,"Poor",Raw_Data[[#This Row],[Customer Satisfaction]]&lt;4,"Average",Raw_Data[[#This Row],[Customer Satisfaction]]&gt;=4,"Excellent")</f>
        <v>Average</v>
      </c>
    </row>
    <row r="1709" spans="2:22" x14ac:dyDescent="0.3">
      <c r="B1709" t="s">
        <v>6228</v>
      </c>
      <c r="C1709" s="2">
        <v>45963</v>
      </c>
      <c r="D1709" s="1">
        <v>0.55694444444444446</v>
      </c>
      <c r="E1709" t="s">
        <v>33</v>
      </c>
      <c r="F1709" t="s">
        <v>20</v>
      </c>
      <c r="G1709" t="s">
        <v>21</v>
      </c>
      <c r="H1709" t="s">
        <v>22</v>
      </c>
      <c r="I1709" t="s">
        <v>23</v>
      </c>
      <c r="J1709" t="s">
        <v>45</v>
      </c>
      <c r="K1709" t="s">
        <v>25</v>
      </c>
      <c r="L1709" t="s">
        <v>3559</v>
      </c>
      <c r="M1709">
        <v>6.2</v>
      </c>
      <c r="N1709">
        <v>11.3</v>
      </c>
      <c r="O1709" t="s">
        <v>26</v>
      </c>
      <c r="P1709">
        <v>4</v>
      </c>
      <c r="Q1709" t="s">
        <v>27</v>
      </c>
      <c r="R1709" t="s">
        <v>28</v>
      </c>
      <c r="S1709">
        <v>436.17</v>
      </c>
      <c r="T1709" t="str" cm="1">
        <f t="array" ref="T1709">_xlfn.IFS(Raw_Data[[#This Row],[Call Status]]="Resolved","5",Raw_Data[[#This Row],[Call Status]]="Escalated","2",Raw_Data[[#This Row],[Call Status]]="Pending","3",Raw_Data[[#This Row],[Call Status]]="Abandoned","0")</f>
        <v>5</v>
      </c>
      <c r="U1709" t="str">
        <f>TEXT(Raw_Data[[#This Row],[Call Date]],"mmmm")</f>
        <v>November</v>
      </c>
      <c r="V1709" t="str" cm="1">
        <f t="array" ref="V1709">_xlfn.IFS(Raw_Data[[#This Row],[Customer Satisfaction]]&lt;2,"Poor",Raw_Data[[#This Row],[Customer Satisfaction]]&lt;4,"Average",Raw_Data[[#This Row],[Customer Satisfaction]]&gt;=4,"Excellent")</f>
        <v>Excellent</v>
      </c>
    </row>
    <row r="1710" spans="2:22" x14ac:dyDescent="0.3">
      <c r="B1710" t="s">
        <v>795</v>
      </c>
      <c r="C1710" s="2">
        <v>45927</v>
      </c>
      <c r="D1710" s="1">
        <v>0.36875000000000002</v>
      </c>
      <c r="E1710" t="s">
        <v>100</v>
      </c>
      <c r="F1710" t="s">
        <v>20</v>
      </c>
      <c r="G1710" t="s">
        <v>250</v>
      </c>
      <c r="H1710" t="s">
        <v>22</v>
      </c>
      <c r="I1710" t="s">
        <v>23</v>
      </c>
      <c r="J1710" t="s">
        <v>24</v>
      </c>
      <c r="K1710" t="s">
        <v>25</v>
      </c>
      <c r="L1710" t="s">
        <v>25</v>
      </c>
      <c r="M1710">
        <v>6.7</v>
      </c>
      <c r="N1710">
        <v>4.7</v>
      </c>
      <c r="O1710" t="s">
        <v>26</v>
      </c>
      <c r="P1710">
        <v>3</v>
      </c>
      <c r="Q1710" t="s">
        <v>615</v>
      </c>
      <c r="R1710" t="s">
        <v>26</v>
      </c>
      <c r="S1710">
        <v>280.27999999999997</v>
      </c>
      <c r="T1710" t="str" cm="1">
        <f t="array" ref="T1710">_xlfn.IFS(Raw_Data[[#This Row],[Call Status]]="Resolved","5",Raw_Data[[#This Row],[Call Status]]="Escalated","2",Raw_Data[[#This Row],[Call Status]]="Pending","3",Raw_Data[[#This Row],[Call Status]]="Abandoned","0")</f>
        <v>5</v>
      </c>
      <c r="U1710" t="str">
        <f>TEXT(Raw_Data[[#This Row],[Call Date]],"mmmm")</f>
        <v>September</v>
      </c>
      <c r="V1710" t="str" cm="1">
        <f t="array" ref="V1710">_xlfn.IFS(Raw_Data[[#This Row],[Customer Satisfaction]]&lt;2,"Poor",Raw_Data[[#This Row],[Customer Satisfaction]]&lt;4,"Average",Raw_Data[[#This Row],[Customer Satisfaction]]&gt;=4,"Excellent")</f>
        <v>Average</v>
      </c>
    </row>
    <row r="1711" spans="2:22" x14ac:dyDescent="0.3">
      <c r="B1711" t="s">
        <v>8006</v>
      </c>
      <c r="C1711" s="2">
        <v>45849</v>
      </c>
      <c r="D1711" s="1">
        <v>0.77847222222222223</v>
      </c>
      <c r="E1711" t="s">
        <v>63</v>
      </c>
      <c r="F1711" t="s">
        <v>48</v>
      </c>
      <c r="G1711" t="s">
        <v>250</v>
      </c>
      <c r="H1711" t="s">
        <v>22</v>
      </c>
      <c r="I1711" t="s">
        <v>1130</v>
      </c>
      <c r="J1711" t="s">
        <v>39</v>
      </c>
      <c r="K1711" t="s">
        <v>16</v>
      </c>
      <c r="L1711" t="s">
        <v>16</v>
      </c>
      <c r="M1711">
        <v>2</v>
      </c>
      <c r="N1711">
        <v>6.3</v>
      </c>
      <c r="O1711" t="s">
        <v>28</v>
      </c>
      <c r="P1711">
        <v>3</v>
      </c>
      <c r="Q1711" t="s">
        <v>615</v>
      </c>
      <c r="R1711" t="s">
        <v>26</v>
      </c>
      <c r="S1711">
        <v>653.94000000000005</v>
      </c>
      <c r="T1711" t="str" cm="1">
        <f t="array" ref="T1711">_xlfn.IFS(Raw_Data[[#This Row],[Call Status]]="Resolved","5",Raw_Data[[#This Row],[Call Status]]="Escalated","2",Raw_Data[[#This Row],[Call Status]]="Pending","3",Raw_Data[[#This Row],[Call Status]]="Abandoned","0")</f>
        <v>2</v>
      </c>
      <c r="U1711" t="str">
        <f>TEXT(Raw_Data[[#This Row],[Call Date]],"mmmm")</f>
        <v>July</v>
      </c>
      <c r="V1711" t="str" cm="1">
        <f t="array" ref="V1711">_xlfn.IFS(Raw_Data[[#This Row],[Customer Satisfaction]]&lt;2,"Poor",Raw_Data[[#This Row],[Customer Satisfaction]]&lt;4,"Average",Raw_Data[[#This Row],[Customer Satisfaction]]&gt;=4,"Excellent")</f>
        <v>Average</v>
      </c>
    </row>
    <row r="1712" spans="2:22" x14ac:dyDescent="0.3">
      <c r="B1712" t="s">
        <v>2001</v>
      </c>
      <c r="C1712" s="2">
        <v>45832</v>
      </c>
      <c r="D1712" s="1">
        <v>0.77569444444444446</v>
      </c>
      <c r="E1712" t="s">
        <v>72</v>
      </c>
      <c r="F1712" t="s">
        <v>20</v>
      </c>
      <c r="G1712" t="s">
        <v>162</v>
      </c>
      <c r="H1712" t="s">
        <v>22</v>
      </c>
      <c r="I1712" t="s">
        <v>1128</v>
      </c>
      <c r="J1712" t="s">
        <v>49</v>
      </c>
      <c r="K1712" t="s">
        <v>25</v>
      </c>
      <c r="L1712" t="s">
        <v>25</v>
      </c>
      <c r="M1712">
        <v>4.5</v>
      </c>
      <c r="N1712">
        <v>10.199999999999999</v>
      </c>
      <c r="O1712" t="s">
        <v>26</v>
      </c>
      <c r="P1712">
        <v>5</v>
      </c>
      <c r="Q1712" t="s">
        <v>27</v>
      </c>
      <c r="R1712" t="s">
        <v>28</v>
      </c>
      <c r="S1712">
        <v>15.78</v>
      </c>
      <c r="T1712" t="str" cm="1">
        <f t="array" ref="T1712">_xlfn.IFS(Raw_Data[[#This Row],[Call Status]]="Resolved","5",Raw_Data[[#This Row],[Call Status]]="Escalated","2",Raw_Data[[#This Row],[Call Status]]="Pending","3",Raw_Data[[#This Row],[Call Status]]="Abandoned","0")</f>
        <v>5</v>
      </c>
      <c r="U1712" t="str">
        <f>TEXT(Raw_Data[[#This Row],[Call Date]],"mmmm")</f>
        <v>June</v>
      </c>
      <c r="V1712" t="str" cm="1">
        <f t="array" ref="V1712">_xlfn.IFS(Raw_Data[[#This Row],[Customer Satisfaction]]&lt;2,"Poor",Raw_Data[[#This Row],[Customer Satisfaction]]&lt;4,"Average",Raw_Data[[#This Row],[Customer Satisfaction]]&gt;=4,"Excellent")</f>
        <v>Excellent</v>
      </c>
    </row>
    <row r="1713" spans="2:22" x14ac:dyDescent="0.3">
      <c r="B1713" t="s">
        <v>4841</v>
      </c>
      <c r="C1713" s="2">
        <v>45942</v>
      </c>
      <c r="D1713" s="1">
        <v>0.37430555555555556</v>
      </c>
      <c r="E1713" t="s">
        <v>59</v>
      </c>
      <c r="F1713" t="s">
        <v>38</v>
      </c>
      <c r="G1713" t="s">
        <v>21</v>
      </c>
      <c r="H1713" t="s">
        <v>22</v>
      </c>
      <c r="I1713" t="s">
        <v>1137</v>
      </c>
      <c r="J1713" t="s">
        <v>76</v>
      </c>
      <c r="K1713" t="s">
        <v>25</v>
      </c>
      <c r="L1713" t="s">
        <v>3559</v>
      </c>
      <c r="M1713">
        <v>3.4</v>
      </c>
      <c r="N1713">
        <v>12.4</v>
      </c>
      <c r="O1713" t="s">
        <v>26</v>
      </c>
      <c r="P1713">
        <v>5</v>
      </c>
      <c r="Q1713" t="s">
        <v>27</v>
      </c>
      <c r="R1713" t="s">
        <v>26</v>
      </c>
      <c r="S1713">
        <v>317.45999999999998</v>
      </c>
      <c r="T1713" t="str" cm="1">
        <f t="array" ref="T1713">_xlfn.IFS(Raw_Data[[#This Row],[Call Status]]="Resolved","5",Raw_Data[[#This Row],[Call Status]]="Escalated","2",Raw_Data[[#This Row],[Call Status]]="Pending","3",Raw_Data[[#This Row],[Call Status]]="Abandoned","0")</f>
        <v>5</v>
      </c>
      <c r="U1713" t="str">
        <f>TEXT(Raw_Data[[#This Row],[Call Date]],"mmmm")</f>
        <v>October</v>
      </c>
      <c r="V1713" t="str" cm="1">
        <f t="array" ref="V1713">_xlfn.IFS(Raw_Data[[#This Row],[Customer Satisfaction]]&lt;2,"Poor",Raw_Data[[#This Row],[Customer Satisfaction]]&lt;4,"Average",Raw_Data[[#This Row],[Customer Satisfaction]]&gt;=4,"Excellent")</f>
        <v>Excellent</v>
      </c>
    </row>
    <row r="1714" spans="2:22" x14ac:dyDescent="0.3">
      <c r="B1714" t="s">
        <v>1159</v>
      </c>
      <c r="C1714" s="2">
        <v>45861</v>
      </c>
      <c r="D1714" s="1">
        <v>0.75277777777777777</v>
      </c>
      <c r="E1714" t="s">
        <v>33</v>
      </c>
      <c r="F1714" t="s">
        <v>48</v>
      </c>
      <c r="G1714" t="s">
        <v>21</v>
      </c>
      <c r="H1714" t="s">
        <v>22</v>
      </c>
      <c r="I1714" t="s">
        <v>1128</v>
      </c>
      <c r="J1714" t="s">
        <v>24</v>
      </c>
      <c r="K1714" t="s">
        <v>25</v>
      </c>
      <c r="L1714" t="s">
        <v>25</v>
      </c>
      <c r="M1714">
        <v>1.2</v>
      </c>
      <c r="N1714">
        <v>12.7</v>
      </c>
      <c r="O1714" t="s">
        <v>26</v>
      </c>
      <c r="P1714">
        <v>2</v>
      </c>
      <c r="Q1714" t="s">
        <v>1014</v>
      </c>
      <c r="R1714" t="s">
        <v>28</v>
      </c>
      <c r="S1714">
        <v>22.78</v>
      </c>
      <c r="T1714" t="str" cm="1">
        <f t="array" ref="T1714">_xlfn.IFS(Raw_Data[[#This Row],[Call Status]]="Resolved","5",Raw_Data[[#This Row],[Call Status]]="Escalated","2",Raw_Data[[#This Row],[Call Status]]="Pending","3",Raw_Data[[#This Row],[Call Status]]="Abandoned","0")</f>
        <v>5</v>
      </c>
      <c r="U1714" t="str">
        <f>TEXT(Raw_Data[[#This Row],[Call Date]],"mmmm")</f>
        <v>July</v>
      </c>
      <c r="V1714" t="str" cm="1">
        <f t="array" ref="V1714">_xlfn.IFS(Raw_Data[[#This Row],[Customer Satisfaction]]&lt;2,"Poor",Raw_Data[[#This Row],[Customer Satisfaction]]&lt;4,"Average",Raw_Data[[#This Row],[Customer Satisfaction]]&gt;=4,"Excellent")</f>
        <v>Average</v>
      </c>
    </row>
    <row r="1715" spans="2:22" x14ac:dyDescent="0.3">
      <c r="B1715" t="s">
        <v>7795</v>
      </c>
      <c r="C1715" s="2">
        <v>45821</v>
      </c>
      <c r="D1715" s="1">
        <v>0.39583333333333331</v>
      </c>
      <c r="E1715" t="s">
        <v>30</v>
      </c>
      <c r="F1715" t="s">
        <v>20</v>
      </c>
      <c r="G1715" t="s">
        <v>162</v>
      </c>
      <c r="H1715" t="s">
        <v>22</v>
      </c>
      <c r="I1715" t="s">
        <v>23</v>
      </c>
      <c r="J1715" t="s">
        <v>45</v>
      </c>
      <c r="K1715" t="s">
        <v>7253</v>
      </c>
      <c r="L1715" t="s">
        <v>7254</v>
      </c>
      <c r="M1715">
        <v>0.5</v>
      </c>
      <c r="N1715">
        <v>13</v>
      </c>
      <c r="O1715" t="s">
        <v>28</v>
      </c>
      <c r="P1715">
        <v>1</v>
      </c>
      <c r="Q1715" t="s">
        <v>1014</v>
      </c>
      <c r="R1715" t="s">
        <v>28</v>
      </c>
      <c r="S1715">
        <v>252.14</v>
      </c>
      <c r="T1715" t="str" cm="1">
        <f t="array" ref="T1715">_xlfn.IFS(Raw_Data[[#This Row],[Call Status]]="Resolved","5",Raw_Data[[#This Row],[Call Status]]="Escalated","2",Raw_Data[[#This Row],[Call Status]]="Pending","3",Raw_Data[[#This Row],[Call Status]]="Abandoned","0")</f>
        <v>0</v>
      </c>
      <c r="U1715" t="str">
        <f>TEXT(Raw_Data[[#This Row],[Call Date]],"mmmm")</f>
        <v>June</v>
      </c>
      <c r="V1715" t="str" cm="1">
        <f t="array" ref="V1715">_xlfn.IFS(Raw_Data[[#This Row],[Customer Satisfaction]]&lt;2,"Poor",Raw_Data[[#This Row],[Customer Satisfaction]]&lt;4,"Average",Raw_Data[[#This Row],[Customer Satisfaction]]&gt;=4,"Excellent")</f>
        <v>Poor</v>
      </c>
    </row>
    <row r="1716" spans="2:22" x14ac:dyDescent="0.3">
      <c r="B1716" t="s">
        <v>1432</v>
      </c>
      <c r="C1716" s="2">
        <v>45908</v>
      </c>
      <c r="D1716" s="1">
        <v>0.56666666666666665</v>
      </c>
      <c r="E1716" t="s">
        <v>19</v>
      </c>
      <c r="F1716" t="s">
        <v>20</v>
      </c>
      <c r="G1716" t="s">
        <v>21</v>
      </c>
      <c r="H1716" t="s">
        <v>22</v>
      </c>
      <c r="I1716" t="s">
        <v>1128</v>
      </c>
      <c r="J1716" t="s">
        <v>49</v>
      </c>
      <c r="K1716" t="s">
        <v>25</v>
      </c>
      <c r="L1716" t="s">
        <v>25</v>
      </c>
      <c r="M1716">
        <v>4.9000000000000004</v>
      </c>
      <c r="N1716">
        <v>19.5</v>
      </c>
      <c r="O1716" t="s">
        <v>28</v>
      </c>
      <c r="P1716">
        <v>4</v>
      </c>
      <c r="Q1716" t="s">
        <v>615</v>
      </c>
      <c r="R1716" t="s">
        <v>28</v>
      </c>
      <c r="S1716">
        <v>260.02</v>
      </c>
      <c r="T1716" t="str" cm="1">
        <f t="array" ref="T1716">_xlfn.IFS(Raw_Data[[#This Row],[Call Status]]="Resolved","5",Raw_Data[[#This Row],[Call Status]]="Escalated","2",Raw_Data[[#This Row],[Call Status]]="Pending","3",Raw_Data[[#This Row],[Call Status]]="Abandoned","0")</f>
        <v>5</v>
      </c>
      <c r="U1716" t="str">
        <f>TEXT(Raw_Data[[#This Row],[Call Date]],"mmmm")</f>
        <v>September</v>
      </c>
      <c r="V1716" t="str" cm="1">
        <f t="array" ref="V1716">_xlfn.IFS(Raw_Data[[#This Row],[Customer Satisfaction]]&lt;2,"Poor",Raw_Data[[#This Row],[Customer Satisfaction]]&lt;4,"Average",Raw_Data[[#This Row],[Customer Satisfaction]]&gt;=4,"Excellent")</f>
        <v>Excellent</v>
      </c>
    </row>
    <row r="1717" spans="2:22" x14ac:dyDescent="0.3">
      <c r="B1717" t="s">
        <v>1446</v>
      </c>
      <c r="C1717" s="2">
        <v>45884</v>
      </c>
      <c r="D1717" s="1">
        <v>0.74097222222222225</v>
      </c>
      <c r="E1717" t="s">
        <v>59</v>
      </c>
      <c r="F1717" t="s">
        <v>34</v>
      </c>
      <c r="G1717" t="s">
        <v>327</v>
      </c>
      <c r="H1717" t="s">
        <v>22</v>
      </c>
      <c r="I1717" t="s">
        <v>1137</v>
      </c>
      <c r="J1717" t="s">
        <v>76</v>
      </c>
      <c r="K1717" t="s">
        <v>25</v>
      </c>
      <c r="L1717" t="s">
        <v>25</v>
      </c>
      <c r="M1717">
        <v>4.5</v>
      </c>
      <c r="N1717">
        <v>12.3</v>
      </c>
      <c r="O1717" t="s">
        <v>26</v>
      </c>
      <c r="P1717">
        <v>2</v>
      </c>
      <c r="Q1717" t="s">
        <v>615</v>
      </c>
      <c r="R1717" t="s">
        <v>28</v>
      </c>
      <c r="S1717">
        <v>275.12</v>
      </c>
      <c r="T1717" t="str" cm="1">
        <f t="array" ref="T1717">_xlfn.IFS(Raw_Data[[#This Row],[Call Status]]="Resolved","5",Raw_Data[[#This Row],[Call Status]]="Escalated","2",Raw_Data[[#This Row],[Call Status]]="Pending","3",Raw_Data[[#This Row],[Call Status]]="Abandoned","0")</f>
        <v>5</v>
      </c>
      <c r="U1717" t="str">
        <f>TEXT(Raw_Data[[#This Row],[Call Date]],"mmmm")</f>
        <v>August</v>
      </c>
      <c r="V1717" t="str" cm="1">
        <f t="array" ref="V1717">_xlfn.IFS(Raw_Data[[#This Row],[Customer Satisfaction]]&lt;2,"Poor",Raw_Data[[#This Row],[Customer Satisfaction]]&lt;4,"Average",Raw_Data[[#This Row],[Customer Satisfaction]]&gt;=4,"Excellent")</f>
        <v>Average</v>
      </c>
    </row>
    <row r="1718" spans="2:22" x14ac:dyDescent="0.3">
      <c r="B1718" t="s">
        <v>4079</v>
      </c>
      <c r="C1718" s="2">
        <v>45664</v>
      </c>
      <c r="D1718" s="1">
        <v>0.71666666666666667</v>
      </c>
      <c r="E1718" t="s">
        <v>59</v>
      </c>
      <c r="F1718" t="s">
        <v>34</v>
      </c>
      <c r="G1718" t="s">
        <v>250</v>
      </c>
      <c r="H1718" t="s">
        <v>2392</v>
      </c>
      <c r="I1718" t="s">
        <v>1128</v>
      </c>
      <c r="J1718" t="s">
        <v>55</v>
      </c>
      <c r="K1718" t="s">
        <v>25</v>
      </c>
      <c r="L1718" t="s">
        <v>3561</v>
      </c>
      <c r="M1718">
        <v>7</v>
      </c>
      <c r="N1718">
        <v>6.6</v>
      </c>
      <c r="O1718" t="s">
        <v>26</v>
      </c>
      <c r="P1718">
        <v>0</v>
      </c>
      <c r="Q1718" t="s">
        <v>615</v>
      </c>
      <c r="R1718" t="s">
        <v>28</v>
      </c>
      <c r="S1718">
        <v>42.26</v>
      </c>
      <c r="T1718" t="str" cm="1">
        <f t="array" ref="T1718">_xlfn.IFS(Raw_Data[[#This Row],[Call Status]]="Resolved","5",Raw_Data[[#This Row],[Call Status]]="Escalated","2",Raw_Data[[#This Row],[Call Status]]="Pending","3",Raw_Data[[#This Row],[Call Status]]="Abandoned","0")</f>
        <v>5</v>
      </c>
      <c r="U1718" t="str">
        <f>TEXT(Raw_Data[[#This Row],[Call Date]],"mmmm")</f>
        <v>January</v>
      </c>
      <c r="V1718" t="str" cm="1">
        <f t="array" ref="V1718">_xlfn.IFS(Raw_Data[[#This Row],[Customer Satisfaction]]&lt;2,"Poor",Raw_Data[[#This Row],[Customer Satisfaction]]&lt;4,"Average",Raw_Data[[#This Row],[Customer Satisfaction]]&gt;=4,"Excellent")</f>
        <v>Poor</v>
      </c>
    </row>
    <row r="1719" spans="2:22" x14ac:dyDescent="0.3">
      <c r="B1719" t="s">
        <v>7277</v>
      </c>
      <c r="C1719" s="2">
        <v>45686</v>
      </c>
      <c r="D1719" s="1">
        <v>0.58263888888888893</v>
      </c>
      <c r="E1719" t="s">
        <v>53</v>
      </c>
      <c r="F1719" t="s">
        <v>48</v>
      </c>
      <c r="G1719" t="s">
        <v>327</v>
      </c>
      <c r="H1719" t="s">
        <v>22</v>
      </c>
      <c r="I1719" t="s">
        <v>23</v>
      </c>
      <c r="J1719" t="s">
        <v>42</v>
      </c>
      <c r="K1719" t="s">
        <v>7253</v>
      </c>
      <c r="L1719" t="s">
        <v>7254</v>
      </c>
      <c r="M1719">
        <v>8.5</v>
      </c>
      <c r="N1719">
        <v>7</v>
      </c>
      <c r="O1719" t="s">
        <v>28</v>
      </c>
      <c r="P1719">
        <v>5</v>
      </c>
      <c r="Q1719" t="s">
        <v>27</v>
      </c>
      <c r="R1719" t="s">
        <v>28</v>
      </c>
      <c r="S1719">
        <v>457.04</v>
      </c>
      <c r="T1719" t="str" cm="1">
        <f t="array" ref="T1719">_xlfn.IFS(Raw_Data[[#This Row],[Call Status]]="Resolved","5",Raw_Data[[#This Row],[Call Status]]="Escalated","2",Raw_Data[[#This Row],[Call Status]]="Pending","3",Raw_Data[[#This Row],[Call Status]]="Abandoned","0")</f>
        <v>0</v>
      </c>
      <c r="U1719" t="str">
        <f>TEXT(Raw_Data[[#This Row],[Call Date]],"mmmm")</f>
        <v>January</v>
      </c>
      <c r="V1719" t="str" cm="1">
        <f t="array" ref="V1719">_xlfn.IFS(Raw_Data[[#This Row],[Customer Satisfaction]]&lt;2,"Poor",Raw_Data[[#This Row],[Customer Satisfaction]]&lt;4,"Average",Raw_Data[[#This Row],[Customer Satisfaction]]&gt;=4,"Excellent")</f>
        <v>Excellent</v>
      </c>
    </row>
    <row r="1720" spans="2:22" x14ac:dyDescent="0.3">
      <c r="B1720" t="s">
        <v>9769</v>
      </c>
      <c r="C1720" s="2">
        <v>45690</v>
      </c>
      <c r="D1720" s="1">
        <v>0.77222222222222225</v>
      </c>
      <c r="E1720" t="s">
        <v>84</v>
      </c>
      <c r="F1720" t="s">
        <v>20</v>
      </c>
      <c r="G1720" t="s">
        <v>250</v>
      </c>
      <c r="H1720" t="s">
        <v>22</v>
      </c>
      <c r="I1720" t="s">
        <v>23</v>
      </c>
      <c r="J1720" t="s">
        <v>31</v>
      </c>
      <c r="K1720" t="s">
        <v>8876</v>
      </c>
      <c r="L1720" t="s">
        <v>8877</v>
      </c>
      <c r="M1720">
        <v>2.8</v>
      </c>
      <c r="N1720">
        <v>8</v>
      </c>
      <c r="O1720" t="s">
        <v>28</v>
      </c>
      <c r="P1720">
        <v>2</v>
      </c>
      <c r="Q1720" t="s">
        <v>1014</v>
      </c>
      <c r="R1720" t="s">
        <v>28</v>
      </c>
      <c r="S1720">
        <v>85.29</v>
      </c>
      <c r="T1720" t="str" cm="1">
        <f t="array" ref="T1720">_xlfn.IFS(Raw_Data[[#This Row],[Call Status]]="Resolved","5",Raw_Data[[#This Row],[Call Status]]="Escalated","2",Raw_Data[[#This Row],[Call Status]]="Pending","3",Raw_Data[[#This Row],[Call Status]]="Abandoned","0")</f>
        <v>3</v>
      </c>
      <c r="U1720" t="str">
        <f>TEXT(Raw_Data[[#This Row],[Call Date]],"mmmm")</f>
        <v>February</v>
      </c>
      <c r="V1720" t="str" cm="1">
        <f t="array" ref="V1720">_xlfn.IFS(Raw_Data[[#This Row],[Customer Satisfaction]]&lt;2,"Poor",Raw_Data[[#This Row],[Customer Satisfaction]]&lt;4,"Average",Raw_Data[[#This Row],[Customer Satisfaction]]&gt;=4,"Excellent")</f>
        <v>Average</v>
      </c>
    </row>
    <row r="1721" spans="2:22" x14ac:dyDescent="0.3">
      <c r="B1721" t="s">
        <v>1402</v>
      </c>
      <c r="C1721" s="2">
        <v>45791</v>
      </c>
      <c r="D1721" s="1">
        <v>0.74513888888888891</v>
      </c>
      <c r="E1721" t="s">
        <v>37</v>
      </c>
      <c r="F1721" t="s">
        <v>20</v>
      </c>
      <c r="G1721" t="s">
        <v>327</v>
      </c>
      <c r="H1721" t="s">
        <v>22</v>
      </c>
      <c r="I1721" t="s">
        <v>1128</v>
      </c>
      <c r="J1721" t="s">
        <v>45</v>
      </c>
      <c r="K1721" t="s">
        <v>25</v>
      </c>
      <c r="L1721" t="s">
        <v>25</v>
      </c>
      <c r="M1721">
        <v>7.1</v>
      </c>
      <c r="N1721">
        <v>1.1000000000000001</v>
      </c>
      <c r="O1721" t="s">
        <v>28</v>
      </c>
      <c r="P1721">
        <v>4</v>
      </c>
      <c r="Q1721" t="s">
        <v>615</v>
      </c>
      <c r="R1721" t="s">
        <v>26</v>
      </c>
      <c r="S1721">
        <v>131.97999999999999</v>
      </c>
      <c r="T1721" t="str" cm="1">
        <f t="array" ref="T1721">_xlfn.IFS(Raw_Data[[#This Row],[Call Status]]="Resolved","5",Raw_Data[[#This Row],[Call Status]]="Escalated","2",Raw_Data[[#This Row],[Call Status]]="Pending","3",Raw_Data[[#This Row],[Call Status]]="Abandoned","0")</f>
        <v>5</v>
      </c>
      <c r="U1721" t="str">
        <f>TEXT(Raw_Data[[#This Row],[Call Date]],"mmmm")</f>
        <v>May</v>
      </c>
      <c r="V1721" t="str" cm="1">
        <f t="array" ref="V1721">_xlfn.IFS(Raw_Data[[#This Row],[Customer Satisfaction]]&lt;2,"Poor",Raw_Data[[#This Row],[Customer Satisfaction]]&lt;4,"Average",Raw_Data[[#This Row],[Customer Satisfaction]]&gt;=4,"Excellent")</f>
        <v>Excellent</v>
      </c>
    </row>
    <row r="1722" spans="2:22" x14ac:dyDescent="0.3">
      <c r="B1722" t="s">
        <v>8965</v>
      </c>
      <c r="C1722" s="2">
        <v>45736</v>
      </c>
      <c r="D1722" s="1">
        <v>0.36805555555555558</v>
      </c>
      <c r="E1722" t="s">
        <v>19</v>
      </c>
      <c r="F1722" t="s">
        <v>20</v>
      </c>
      <c r="G1722" t="s">
        <v>21</v>
      </c>
      <c r="H1722" t="s">
        <v>2613</v>
      </c>
      <c r="I1722" t="s">
        <v>1137</v>
      </c>
      <c r="J1722" t="s">
        <v>49</v>
      </c>
      <c r="K1722" t="s">
        <v>8876</v>
      </c>
      <c r="L1722" t="s">
        <v>8877</v>
      </c>
      <c r="M1722">
        <v>4.7</v>
      </c>
      <c r="N1722">
        <v>8</v>
      </c>
      <c r="O1722" t="s">
        <v>28</v>
      </c>
      <c r="P1722">
        <v>2</v>
      </c>
      <c r="Q1722" t="s">
        <v>1014</v>
      </c>
      <c r="R1722" t="s">
        <v>28</v>
      </c>
      <c r="S1722">
        <v>346.03</v>
      </c>
      <c r="T1722" t="str" cm="1">
        <f t="array" ref="T1722">_xlfn.IFS(Raw_Data[[#This Row],[Call Status]]="Resolved","5",Raw_Data[[#This Row],[Call Status]]="Escalated","2",Raw_Data[[#This Row],[Call Status]]="Pending","3",Raw_Data[[#This Row],[Call Status]]="Abandoned","0")</f>
        <v>3</v>
      </c>
      <c r="U1722" t="str">
        <f>TEXT(Raw_Data[[#This Row],[Call Date]],"mmmm")</f>
        <v>March</v>
      </c>
      <c r="V1722" t="str" cm="1">
        <f t="array" ref="V1722">_xlfn.IFS(Raw_Data[[#This Row],[Customer Satisfaction]]&lt;2,"Poor",Raw_Data[[#This Row],[Customer Satisfaction]]&lt;4,"Average",Raw_Data[[#This Row],[Customer Satisfaction]]&gt;=4,"Excellent")</f>
        <v>Average</v>
      </c>
    </row>
    <row r="1723" spans="2:22" x14ac:dyDescent="0.3">
      <c r="B1723" t="s">
        <v>8764</v>
      </c>
      <c r="C1723" s="2">
        <v>45715</v>
      </c>
      <c r="D1723" s="1">
        <v>0.3611111111111111</v>
      </c>
      <c r="E1723" t="s">
        <v>63</v>
      </c>
      <c r="F1723" t="s">
        <v>48</v>
      </c>
      <c r="G1723" t="s">
        <v>327</v>
      </c>
      <c r="H1723" t="s">
        <v>2026</v>
      </c>
      <c r="I1723" t="s">
        <v>23</v>
      </c>
      <c r="J1723" t="s">
        <v>24</v>
      </c>
      <c r="K1723" t="s">
        <v>16</v>
      </c>
      <c r="L1723" t="s">
        <v>16</v>
      </c>
      <c r="M1723">
        <v>1.3</v>
      </c>
      <c r="N1723">
        <v>9</v>
      </c>
      <c r="O1723" t="s">
        <v>28</v>
      </c>
      <c r="P1723">
        <v>1</v>
      </c>
      <c r="Q1723" t="s">
        <v>1014</v>
      </c>
      <c r="R1723" t="s">
        <v>26</v>
      </c>
      <c r="S1723">
        <v>90.73</v>
      </c>
      <c r="T1723" t="str" cm="1">
        <f t="array" ref="T1723">_xlfn.IFS(Raw_Data[[#This Row],[Call Status]]="Resolved","5",Raw_Data[[#This Row],[Call Status]]="Escalated","2",Raw_Data[[#This Row],[Call Status]]="Pending","3",Raw_Data[[#This Row],[Call Status]]="Abandoned","0")</f>
        <v>2</v>
      </c>
      <c r="U1723" t="str">
        <f>TEXT(Raw_Data[[#This Row],[Call Date]],"mmmm")</f>
        <v>February</v>
      </c>
      <c r="V1723" t="str" cm="1">
        <f t="array" ref="V1723">_xlfn.IFS(Raw_Data[[#This Row],[Customer Satisfaction]]&lt;2,"Poor",Raw_Data[[#This Row],[Customer Satisfaction]]&lt;4,"Average",Raw_Data[[#This Row],[Customer Satisfaction]]&gt;=4,"Excellent")</f>
        <v>Poor</v>
      </c>
    </row>
    <row r="1724" spans="2:22" x14ac:dyDescent="0.3">
      <c r="B1724" t="s">
        <v>6126</v>
      </c>
      <c r="C1724" s="2">
        <v>45683</v>
      </c>
      <c r="D1724" s="1">
        <v>0.53472222222222221</v>
      </c>
      <c r="E1724" t="s">
        <v>19</v>
      </c>
      <c r="F1724" t="s">
        <v>38</v>
      </c>
      <c r="G1724" t="s">
        <v>21</v>
      </c>
      <c r="H1724" t="s">
        <v>22</v>
      </c>
      <c r="I1724" t="s">
        <v>23</v>
      </c>
      <c r="J1724" t="s">
        <v>49</v>
      </c>
      <c r="K1724" t="s">
        <v>25</v>
      </c>
      <c r="L1724" t="s">
        <v>3559</v>
      </c>
      <c r="M1724">
        <v>5</v>
      </c>
      <c r="N1724">
        <v>10.5</v>
      </c>
      <c r="O1724" t="s">
        <v>26</v>
      </c>
      <c r="P1724">
        <v>3</v>
      </c>
      <c r="Q1724" t="s">
        <v>615</v>
      </c>
      <c r="R1724" t="s">
        <v>28</v>
      </c>
      <c r="S1724">
        <v>60.14</v>
      </c>
      <c r="T1724" t="str" cm="1">
        <f t="array" ref="T1724">_xlfn.IFS(Raw_Data[[#This Row],[Call Status]]="Resolved","5",Raw_Data[[#This Row],[Call Status]]="Escalated","2",Raw_Data[[#This Row],[Call Status]]="Pending","3",Raw_Data[[#This Row],[Call Status]]="Abandoned","0")</f>
        <v>5</v>
      </c>
      <c r="U1724" t="str">
        <f>TEXT(Raw_Data[[#This Row],[Call Date]],"mmmm")</f>
        <v>January</v>
      </c>
      <c r="V1724" t="str" cm="1">
        <f t="array" ref="V1724">_xlfn.IFS(Raw_Data[[#This Row],[Customer Satisfaction]]&lt;2,"Poor",Raw_Data[[#This Row],[Customer Satisfaction]]&lt;4,"Average",Raw_Data[[#This Row],[Customer Satisfaction]]&gt;=4,"Excellent")</f>
        <v>Average</v>
      </c>
    </row>
    <row r="1725" spans="2:22" x14ac:dyDescent="0.3">
      <c r="B1725" t="s">
        <v>6486</v>
      </c>
      <c r="C1725" s="2">
        <v>45883</v>
      </c>
      <c r="D1725" s="1">
        <v>0.8618055555555556</v>
      </c>
      <c r="E1725" t="s">
        <v>70</v>
      </c>
      <c r="F1725" t="s">
        <v>48</v>
      </c>
      <c r="G1725" t="s">
        <v>327</v>
      </c>
      <c r="H1725" t="s">
        <v>22</v>
      </c>
      <c r="I1725" t="s">
        <v>23</v>
      </c>
      <c r="J1725" t="s">
        <v>45</v>
      </c>
      <c r="K1725" t="s">
        <v>25</v>
      </c>
      <c r="L1725" t="s">
        <v>3570</v>
      </c>
      <c r="M1725">
        <v>15</v>
      </c>
      <c r="N1725">
        <v>9.5</v>
      </c>
      <c r="O1725" t="s">
        <v>26</v>
      </c>
      <c r="P1725">
        <v>5</v>
      </c>
      <c r="Q1725" t="s">
        <v>27</v>
      </c>
      <c r="R1725" t="s">
        <v>28</v>
      </c>
      <c r="S1725">
        <v>106.22</v>
      </c>
      <c r="T1725" t="str" cm="1">
        <f t="array" ref="T1725">_xlfn.IFS(Raw_Data[[#This Row],[Call Status]]="Resolved","5",Raw_Data[[#This Row],[Call Status]]="Escalated","2",Raw_Data[[#This Row],[Call Status]]="Pending","3",Raw_Data[[#This Row],[Call Status]]="Abandoned","0")</f>
        <v>5</v>
      </c>
      <c r="U1725" t="str">
        <f>TEXT(Raw_Data[[#This Row],[Call Date]],"mmmm")</f>
        <v>August</v>
      </c>
      <c r="V1725" t="str" cm="1">
        <f t="array" ref="V1725">_xlfn.IFS(Raw_Data[[#This Row],[Customer Satisfaction]]&lt;2,"Poor",Raw_Data[[#This Row],[Customer Satisfaction]]&lt;4,"Average",Raw_Data[[#This Row],[Customer Satisfaction]]&gt;=4,"Excellent")</f>
        <v>Excellent</v>
      </c>
    </row>
    <row r="1726" spans="2:22" x14ac:dyDescent="0.3">
      <c r="B1726" t="s">
        <v>1052</v>
      </c>
      <c r="C1726" s="2">
        <v>45942</v>
      </c>
      <c r="D1726" s="1">
        <v>0.5</v>
      </c>
      <c r="E1726" t="s">
        <v>63</v>
      </c>
      <c r="F1726" t="s">
        <v>48</v>
      </c>
      <c r="G1726" t="s">
        <v>162</v>
      </c>
      <c r="H1726" t="s">
        <v>22</v>
      </c>
      <c r="I1726" t="s">
        <v>23</v>
      </c>
      <c r="J1726" t="s">
        <v>45</v>
      </c>
      <c r="K1726" t="s">
        <v>25</v>
      </c>
      <c r="L1726" t="s">
        <v>25</v>
      </c>
      <c r="M1726">
        <v>4.8</v>
      </c>
      <c r="N1726">
        <v>8.1999999999999993</v>
      </c>
      <c r="O1726" t="s">
        <v>26</v>
      </c>
      <c r="P1726">
        <v>1</v>
      </c>
      <c r="Q1726" t="s">
        <v>1014</v>
      </c>
      <c r="R1726" t="s">
        <v>28</v>
      </c>
      <c r="S1726">
        <v>265.64999999999998</v>
      </c>
      <c r="T1726" t="str" cm="1">
        <f t="array" ref="T1726">_xlfn.IFS(Raw_Data[[#This Row],[Call Status]]="Resolved","5",Raw_Data[[#This Row],[Call Status]]="Escalated","2",Raw_Data[[#This Row],[Call Status]]="Pending","3",Raw_Data[[#This Row],[Call Status]]="Abandoned","0")</f>
        <v>5</v>
      </c>
      <c r="U1726" t="str">
        <f>TEXT(Raw_Data[[#This Row],[Call Date]],"mmmm")</f>
        <v>October</v>
      </c>
      <c r="V1726" t="str" cm="1">
        <f t="array" ref="V1726">_xlfn.IFS(Raw_Data[[#This Row],[Customer Satisfaction]]&lt;2,"Poor",Raw_Data[[#This Row],[Customer Satisfaction]]&lt;4,"Average",Raw_Data[[#This Row],[Customer Satisfaction]]&gt;=4,"Excellent")</f>
        <v>Poor</v>
      </c>
    </row>
    <row r="1727" spans="2:22" x14ac:dyDescent="0.3">
      <c r="B1727" t="s">
        <v>6359</v>
      </c>
      <c r="C1727" s="2">
        <v>45661</v>
      </c>
      <c r="D1727" s="1">
        <v>0.60763888888888884</v>
      </c>
      <c r="E1727" t="s">
        <v>72</v>
      </c>
      <c r="F1727" t="s">
        <v>34</v>
      </c>
      <c r="G1727" t="s">
        <v>250</v>
      </c>
      <c r="H1727" t="s">
        <v>22</v>
      </c>
      <c r="I1727" t="s">
        <v>23</v>
      </c>
      <c r="J1727" t="s">
        <v>45</v>
      </c>
      <c r="K1727" t="s">
        <v>25</v>
      </c>
      <c r="L1727" t="s">
        <v>3570</v>
      </c>
      <c r="M1727">
        <v>0.5</v>
      </c>
      <c r="N1727">
        <v>11.7</v>
      </c>
      <c r="O1727" t="s">
        <v>28</v>
      </c>
      <c r="P1727">
        <v>3</v>
      </c>
      <c r="Q1727" t="s">
        <v>615</v>
      </c>
      <c r="R1727" t="s">
        <v>28</v>
      </c>
      <c r="S1727">
        <v>143</v>
      </c>
      <c r="T1727" t="str" cm="1">
        <f t="array" ref="T1727">_xlfn.IFS(Raw_Data[[#This Row],[Call Status]]="Resolved","5",Raw_Data[[#This Row],[Call Status]]="Escalated","2",Raw_Data[[#This Row],[Call Status]]="Pending","3",Raw_Data[[#This Row],[Call Status]]="Abandoned","0")</f>
        <v>5</v>
      </c>
      <c r="U1727" t="str">
        <f>TEXT(Raw_Data[[#This Row],[Call Date]],"mmmm")</f>
        <v>January</v>
      </c>
      <c r="V1727" t="str" cm="1">
        <f t="array" ref="V1727">_xlfn.IFS(Raw_Data[[#This Row],[Customer Satisfaction]]&lt;2,"Poor",Raw_Data[[#This Row],[Customer Satisfaction]]&lt;4,"Average",Raw_Data[[#This Row],[Customer Satisfaction]]&gt;=4,"Excellent")</f>
        <v>Average</v>
      </c>
    </row>
    <row r="1728" spans="2:22" x14ac:dyDescent="0.3">
      <c r="B1728" t="s">
        <v>9542</v>
      </c>
      <c r="C1728" s="2">
        <v>45756</v>
      </c>
      <c r="D1728" s="1">
        <v>0.56458333333333333</v>
      </c>
      <c r="E1728" t="s">
        <v>72</v>
      </c>
      <c r="F1728" t="s">
        <v>20</v>
      </c>
      <c r="G1728" t="s">
        <v>327</v>
      </c>
      <c r="H1728" t="s">
        <v>22</v>
      </c>
      <c r="I1728" t="s">
        <v>1128</v>
      </c>
      <c r="J1728" t="s">
        <v>64</v>
      </c>
      <c r="K1728" t="s">
        <v>8876</v>
      </c>
      <c r="L1728" t="s">
        <v>8877</v>
      </c>
      <c r="M1728">
        <v>3.8</v>
      </c>
      <c r="N1728">
        <v>12.9</v>
      </c>
      <c r="O1728" t="s">
        <v>28</v>
      </c>
      <c r="P1728">
        <v>3</v>
      </c>
      <c r="Q1728" t="s">
        <v>615</v>
      </c>
      <c r="R1728" t="s">
        <v>28</v>
      </c>
      <c r="S1728">
        <v>213.78</v>
      </c>
      <c r="T1728" t="str" cm="1">
        <f t="array" ref="T1728">_xlfn.IFS(Raw_Data[[#This Row],[Call Status]]="Resolved","5",Raw_Data[[#This Row],[Call Status]]="Escalated","2",Raw_Data[[#This Row],[Call Status]]="Pending","3",Raw_Data[[#This Row],[Call Status]]="Abandoned","0")</f>
        <v>3</v>
      </c>
      <c r="U1728" t="str">
        <f>TEXT(Raw_Data[[#This Row],[Call Date]],"mmmm")</f>
        <v>April</v>
      </c>
      <c r="V1728" t="str" cm="1">
        <f t="array" ref="V1728">_xlfn.IFS(Raw_Data[[#This Row],[Customer Satisfaction]]&lt;2,"Poor",Raw_Data[[#This Row],[Customer Satisfaction]]&lt;4,"Average",Raw_Data[[#This Row],[Customer Satisfaction]]&gt;=4,"Excellent")</f>
        <v>Average</v>
      </c>
    </row>
    <row r="1729" spans="2:22" x14ac:dyDescent="0.3">
      <c r="B1729" t="s">
        <v>3050</v>
      </c>
      <c r="C1729" s="2">
        <v>45696</v>
      </c>
      <c r="D1729" s="1">
        <v>0.71666666666666667</v>
      </c>
      <c r="E1729" t="s">
        <v>156</v>
      </c>
      <c r="F1729" t="s">
        <v>48</v>
      </c>
      <c r="G1729" t="s">
        <v>162</v>
      </c>
      <c r="H1729" t="s">
        <v>2392</v>
      </c>
      <c r="I1729" t="s">
        <v>23</v>
      </c>
      <c r="J1729" t="s">
        <v>49</v>
      </c>
      <c r="K1729" t="s">
        <v>25</v>
      </c>
      <c r="L1729" t="s">
        <v>25</v>
      </c>
      <c r="M1729">
        <v>0.6</v>
      </c>
      <c r="N1729">
        <v>12.2</v>
      </c>
      <c r="O1729" t="s">
        <v>26</v>
      </c>
      <c r="P1729">
        <v>5</v>
      </c>
      <c r="Q1729" t="s">
        <v>27</v>
      </c>
      <c r="R1729" t="s">
        <v>28</v>
      </c>
      <c r="S1729">
        <v>80.03</v>
      </c>
      <c r="T1729" t="str" cm="1">
        <f t="array" ref="T1729">_xlfn.IFS(Raw_Data[[#This Row],[Call Status]]="Resolved","5",Raw_Data[[#This Row],[Call Status]]="Escalated","2",Raw_Data[[#This Row],[Call Status]]="Pending","3",Raw_Data[[#This Row],[Call Status]]="Abandoned","0")</f>
        <v>5</v>
      </c>
      <c r="U1729" t="str">
        <f>TEXT(Raw_Data[[#This Row],[Call Date]],"mmmm")</f>
        <v>February</v>
      </c>
      <c r="V1729" t="str" cm="1">
        <f t="array" ref="V1729">_xlfn.IFS(Raw_Data[[#This Row],[Customer Satisfaction]]&lt;2,"Poor",Raw_Data[[#This Row],[Customer Satisfaction]]&lt;4,"Average",Raw_Data[[#This Row],[Customer Satisfaction]]&gt;=4,"Excellent")</f>
        <v>Excellent</v>
      </c>
    </row>
    <row r="1730" spans="2:22" x14ac:dyDescent="0.3">
      <c r="B1730" t="s">
        <v>7135</v>
      </c>
      <c r="C1730" s="2">
        <v>45928</v>
      </c>
      <c r="D1730" s="1">
        <v>0.3527777777777778</v>
      </c>
      <c r="E1730" t="s">
        <v>108</v>
      </c>
      <c r="F1730" t="s">
        <v>48</v>
      </c>
      <c r="G1730" t="s">
        <v>327</v>
      </c>
      <c r="H1730" t="s">
        <v>22</v>
      </c>
      <c r="I1730" t="s">
        <v>23</v>
      </c>
      <c r="J1730" t="s">
        <v>39</v>
      </c>
      <c r="K1730" t="s">
        <v>25</v>
      </c>
      <c r="L1730" t="s">
        <v>3564</v>
      </c>
      <c r="M1730">
        <v>3.4</v>
      </c>
      <c r="N1730">
        <v>7.8</v>
      </c>
      <c r="O1730" t="s">
        <v>26</v>
      </c>
      <c r="P1730">
        <v>5</v>
      </c>
      <c r="Q1730" t="s">
        <v>27</v>
      </c>
      <c r="R1730" t="s">
        <v>28</v>
      </c>
      <c r="S1730">
        <v>126.91</v>
      </c>
      <c r="T1730" t="str" cm="1">
        <f t="array" ref="T1730">_xlfn.IFS(Raw_Data[[#This Row],[Call Status]]="Resolved","5",Raw_Data[[#This Row],[Call Status]]="Escalated","2",Raw_Data[[#This Row],[Call Status]]="Pending","3",Raw_Data[[#This Row],[Call Status]]="Abandoned","0")</f>
        <v>5</v>
      </c>
      <c r="U1730" t="str">
        <f>TEXT(Raw_Data[[#This Row],[Call Date]],"mmmm")</f>
        <v>September</v>
      </c>
      <c r="V1730" t="str" cm="1">
        <f t="array" ref="V1730">_xlfn.IFS(Raw_Data[[#This Row],[Customer Satisfaction]]&lt;2,"Poor",Raw_Data[[#This Row],[Customer Satisfaction]]&lt;4,"Average",Raw_Data[[#This Row],[Customer Satisfaction]]&gt;=4,"Excellent")</f>
        <v>Excellent</v>
      </c>
    </row>
    <row r="1731" spans="2:22" x14ac:dyDescent="0.3">
      <c r="B1731" t="s">
        <v>5377</v>
      </c>
      <c r="C1731" s="2">
        <v>45942</v>
      </c>
      <c r="D1731" s="1">
        <v>0.78819444444444442</v>
      </c>
      <c r="E1731" t="s">
        <v>70</v>
      </c>
      <c r="F1731" t="s">
        <v>34</v>
      </c>
      <c r="G1731" t="s">
        <v>327</v>
      </c>
      <c r="H1731" t="s">
        <v>2026</v>
      </c>
      <c r="I1731" t="s">
        <v>23</v>
      </c>
      <c r="J1731" t="s">
        <v>64</v>
      </c>
      <c r="K1731" t="s">
        <v>25</v>
      </c>
      <c r="L1731" t="s">
        <v>3564</v>
      </c>
      <c r="M1731">
        <v>2.1</v>
      </c>
      <c r="N1731">
        <v>10.6</v>
      </c>
      <c r="O1731" t="s">
        <v>26</v>
      </c>
      <c r="P1731">
        <v>2</v>
      </c>
      <c r="Q1731" t="s">
        <v>1014</v>
      </c>
      <c r="R1731" t="s">
        <v>28</v>
      </c>
      <c r="S1731">
        <v>171.32</v>
      </c>
      <c r="T1731" t="str" cm="1">
        <f t="array" ref="T1731">_xlfn.IFS(Raw_Data[[#This Row],[Call Status]]="Resolved","5",Raw_Data[[#This Row],[Call Status]]="Escalated","2",Raw_Data[[#This Row],[Call Status]]="Pending","3",Raw_Data[[#This Row],[Call Status]]="Abandoned","0")</f>
        <v>5</v>
      </c>
      <c r="U1731" t="str">
        <f>TEXT(Raw_Data[[#This Row],[Call Date]],"mmmm")</f>
        <v>October</v>
      </c>
      <c r="V1731" t="str" cm="1">
        <f t="array" ref="V1731">_xlfn.IFS(Raw_Data[[#This Row],[Customer Satisfaction]]&lt;2,"Poor",Raw_Data[[#This Row],[Customer Satisfaction]]&lt;4,"Average",Raw_Data[[#This Row],[Customer Satisfaction]]&gt;=4,"Excellent")</f>
        <v>Average</v>
      </c>
    </row>
    <row r="1732" spans="2:22" x14ac:dyDescent="0.3">
      <c r="B1732" t="s">
        <v>8576</v>
      </c>
      <c r="C1732" s="2">
        <v>45814</v>
      </c>
      <c r="D1732" s="1">
        <v>0.56319444444444444</v>
      </c>
      <c r="E1732" t="s">
        <v>30</v>
      </c>
      <c r="F1732" t="s">
        <v>20</v>
      </c>
      <c r="G1732" t="s">
        <v>162</v>
      </c>
      <c r="H1732" t="s">
        <v>22</v>
      </c>
      <c r="I1732" t="s">
        <v>1137</v>
      </c>
      <c r="J1732" t="s">
        <v>42</v>
      </c>
      <c r="K1732" t="s">
        <v>16</v>
      </c>
      <c r="L1732" t="s">
        <v>16</v>
      </c>
      <c r="M1732">
        <v>2.8</v>
      </c>
      <c r="N1732">
        <v>14</v>
      </c>
      <c r="O1732" t="s">
        <v>28</v>
      </c>
      <c r="P1732">
        <v>1</v>
      </c>
      <c r="Q1732" t="s">
        <v>1014</v>
      </c>
      <c r="R1732" t="s">
        <v>26</v>
      </c>
      <c r="S1732">
        <v>274.52</v>
      </c>
      <c r="T1732" t="str" cm="1">
        <f t="array" ref="T1732">_xlfn.IFS(Raw_Data[[#This Row],[Call Status]]="Resolved","5",Raw_Data[[#This Row],[Call Status]]="Escalated","2",Raw_Data[[#This Row],[Call Status]]="Pending","3",Raw_Data[[#This Row],[Call Status]]="Abandoned","0")</f>
        <v>2</v>
      </c>
      <c r="U1732" t="str">
        <f>TEXT(Raw_Data[[#This Row],[Call Date]],"mmmm")</f>
        <v>June</v>
      </c>
      <c r="V1732" t="str" cm="1">
        <f t="array" ref="V1732">_xlfn.IFS(Raw_Data[[#This Row],[Customer Satisfaction]]&lt;2,"Poor",Raw_Data[[#This Row],[Customer Satisfaction]]&lt;4,"Average",Raw_Data[[#This Row],[Customer Satisfaction]]&gt;=4,"Excellent")</f>
        <v>Poor</v>
      </c>
    </row>
    <row r="1733" spans="2:22" x14ac:dyDescent="0.3">
      <c r="B1733" t="s">
        <v>2121</v>
      </c>
      <c r="C1733" s="2">
        <v>45732</v>
      </c>
      <c r="D1733" s="1">
        <v>0.34652777777777777</v>
      </c>
      <c r="E1733" t="s">
        <v>63</v>
      </c>
      <c r="F1733" t="s">
        <v>38</v>
      </c>
      <c r="G1733" t="s">
        <v>250</v>
      </c>
      <c r="H1733" t="s">
        <v>2026</v>
      </c>
      <c r="I1733" t="s">
        <v>1137</v>
      </c>
      <c r="J1733" t="s">
        <v>49</v>
      </c>
      <c r="K1733" t="s">
        <v>25</v>
      </c>
      <c r="L1733" t="s">
        <v>25</v>
      </c>
      <c r="M1733">
        <v>2.2000000000000002</v>
      </c>
      <c r="N1733">
        <v>10</v>
      </c>
      <c r="O1733" t="s">
        <v>28</v>
      </c>
      <c r="P1733">
        <v>4</v>
      </c>
      <c r="Q1733" t="s">
        <v>615</v>
      </c>
      <c r="R1733" t="s">
        <v>28</v>
      </c>
      <c r="S1733">
        <v>437.08</v>
      </c>
      <c r="T1733" t="str" cm="1">
        <f t="array" ref="T1733">_xlfn.IFS(Raw_Data[[#This Row],[Call Status]]="Resolved","5",Raw_Data[[#This Row],[Call Status]]="Escalated","2",Raw_Data[[#This Row],[Call Status]]="Pending","3",Raw_Data[[#This Row],[Call Status]]="Abandoned","0")</f>
        <v>5</v>
      </c>
      <c r="U1733" t="str">
        <f>TEXT(Raw_Data[[#This Row],[Call Date]],"mmmm")</f>
        <v>March</v>
      </c>
      <c r="V1733" t="str" cm="1">
        <f t="array" ref="V1733">_xlfn.IFS(Raw_Data[[#This Row],[Customer Satisfaction]]&lt;2,"Poor",Raw_Data[[#This Row],[Customer Satisfaction]]&lt;4,"Average",Raw_Data[[#This Row],[Customer Satisfaction]]&gt;=4,"Excellent")</f>
        <v>Excellent</v>
      </c>
    </row>
    <row r="1734" spans="2:22" x14ac:dyDescent="0.3">
      <c r="B1734" t="s">
        <v>5397</v>
      </c>
      <c r="C1734" s="2">
        <v>45945</v>
      </c>
      <c r="D1734" s="1">
        <v>0.81666666666666665</v>
      </c>
      <c r="E1734" t="s">
        <v>70</v>
      </c>
      <c r="F1734" t="s">
        <v>48</v>
      </c>
      <c r="G1734" t="s">
        <v>162</v>
      </c>
      <c r="H1734" t="s">
        <v>2026</v>
      </c>
      <c r="I1734" t="s">
        <v>23</v>
      </c>
      <c r="J1734" t="s">
        <v>49</v>
      </c>
      <c r="K1734" t="s">
        <v>25</v>
      </c>
      <c r="L1734" t="s">
        <v>3561</v>
      </c>
      <c r="M1734">
        <v>2.4</v>
      </c>
      <c r="N1734">
        <v>10.9</v>
      </c>
      <c r="O1734" t="s">
        <v>26</v>
      </c>
      <c r="P1734">
        <v>5</v>
      </c>
      <c r="Q1734" t="s">
        <v>27</v>
      </c>
      <c r="R1734" t="s">
        <v>28</v>
      </c>
      <c r="S1734">
        <v>215.67</v>
      </c>
      <c r="T1734" t="str" cm="1">
        <f t="array" ref="T1734">_xlfn.IFS(Raw_Data[[#This Row],[Call Status]]="Resolved","5",Raw_Data[[#This Row],[Call Status]]="Escalated","2",Raw_Data[[#This Row],[Call Status]]="Pending","3",Raw_Data[[#This Row],[Call Status]]="Abandoned","0")</f>
        <v>5</v>
      </c>
      <c r="U1734" t="str">
        <f>TEXT(Raw_Data[[#This Row],[Call Date]],"mmmm")</f>
        <v>October</v>
      </c>
      <c r="V1734" t="str" cm="1">
        <f t="array" ref="V1734">_xlfn.IFS(Raw_Data[[#This Row],[Customer Satisfaction]]&lt;2,"Poor",Raw_Data[[#This Row],[Customer Satisfaction]]&lt;4,"Average",Raw_Data[[#This Row],[Customer Satisfaction]]&gt;=4,"Excellent")</f>
        <v>Excellent</v>
      </c>
    </row>
    <row r="1735" spans="2:22" x14ac:dyDescent="0.3">
      <c r="B1735" t="s">
        <v>9794</v>
      </c>
      <c r="C1735" s="2">
        <v>45787</v>
      </c>
      <c r="D1735" s="1">
        <v>0.46805555555555556</v>
      </c>
      <c r="E1735" t="s">
        <v>33</v>
      </c>
      <c r="F1735" t="s">
        <v>38</v>
      </c>
      <c r="G1735" t="s">
        <v>327</v>
      </c>
      <c r="H1735" t="s">
        <v>22</v>
      </c>
      <c r="I1735" t="s">
        <v>23</v>
      </c>
      <c r="J1735" t="s">
        <v>42</v>
      </c>
      <c r="K1735" t="s">
        <v>8876</v>
      </c>
      <c r="L1735" t="s">
        <v>8877</v>
      </c>
      <c r="M1735">
        <v>7.2</v>
      </c>
      <c r="N1735">
        <v>5.3</v>
      </c>
      <c r="O1735" t="s">
        <v>28</v>
      </c>
      <c r="P1735">
        <v>1</v>
      </c>
      <c r="Q1735" t="s">
        <v>1014</v>
      </c>
      <c r="R1735" t="s">
        <v>28</v>
      </c>
      <c r="S1735">
        <v>122.13</v>
      </c>
      <c r="T1735" t="str" cm="1">
        <f t="array" ref="T1735">_xlfn.IFS(Raw_Data[[#This Row],[Call Status]]="Resolved","5",Raw_Data[[#This Row],[Call Status]]="Escalated","2",Raw_Data[[#This Row],[Call Status]]="Pending","3",Raw_Data[[#This Row],[Call Status]]="Abandoned","0")</f>
        <v>3</v>
      </c>
      <c r="U1735" t="str">
        <f>TEXT(Raw_Data[[#This Row],[Call Date]],"mmmm")</f>
        <v>May</v>
      </c>
      <c r="V1735" t="str" cm="1">
        <f t="array" ref="V1735">_xlfn.IFS(Raw_Data[[#This Row],[Customer Satisfaction]]&lt;2,"Poor",Raw_Data[[#This Row],[Customer Satisfaction]]&lt;4,"Average",Raw_Data[[#This Row],[Customer Satisfaction]]&gt;=4,"Excellent")</f>
        <v>Poor</v>
      </c>
    </row>
    <row r="1736" spans="2:22" x14ac:dyDescent="0.3">
      <c r="B1736" t="s">
        <v>6322</v>
      </c>
      <c r="C1736" s="2">
        <v>45832</v>
      </c>
      <c r="D1736" s="1">
        <v>0.69444444444444442</v>
      </c>
      <c r="E1736" t="s">
        <v>110</v>
      </c>
      <c r="F1736" t="s">
        <v>20</v>
      </c>
      <c r="G1736" t="s">
        <v>21</v>
      </c>
      <c r="H1736" t="s">
        <v>22</v>
      </c>
      <c r="I1736" t="s">
        <v>23</v>
      </c>
      <c r="J1736" t="s">
        <v>55</v>
      </c>
      <c r="K1736" t="s">
        <v>25</v>
      </c>
      <c r="L1736" t="s">
        <v>3570</v>
      </c>
      <c r="M1736">
        <v>3.7</v>
      </c>
      <c r="N1736">
        <v>5.5</v>
      </c>
      <c r="O1736" t="s">
        <v>26</v>
      </c>
      <c r="P1736">
        <v>3</v>
      </c>
      <c r="Q1736" t="s">
        <v>615</v>
      </c>
      <c r="R1736" t="s">
        <v>28</v>
      </c>
      <c r="S1736">
        <v>370.89</v>
      </c>
      <c r="T1736" t="str" cm="1">
        <f t="array" ref="T1736">_xlfn.IFS(Raw_Data[[#This Row],[Call Status]]="Resolved","5",Raw_Data[[#This Row],[Call Status]]="Escalated","2",Raw_Data[[#This Row],[Call Status]]="Pending","3",Raw_Data[[#This Row],[Call Status]]="Abandoned","0")</f>
        <v>5</v>
      </c>
      <c r="U1736" t="str">
        <f>TEXT(Raw_Data[[#This Row],[Call Date]],"mmmm")</f>
        <v>June</v>
      </c>
      <c r="V1736" t="str" cm="1">
        <f t="array" ref="V1736">_xlfn.IFS(Raw_Data[[#This Row],[Customer Satisfaction]]&lt;2,"Poor",Raw_Data[[#This Row],[Customer Satisfaction]]&lt;4,"Average",Raw_Data[[#This Row],[Customer Satisfaction]]&gt;=4,"Excellent")</f>
        <v>Average</v>
      </c>
    </row>
    <row r="1737" spans="2:22" x14ac:dyDescent="0.3">
      <c r="B1737" t="s">
        <v>8000</v>
      </c>
      <c r="C1737" s="2">
        <v>45741</v>
      </c>
      <c r="D1737" s="1">
        <v>0.84513888888888888</v>
      </c>
      <c r="E1737" t="s">
        <v>53</v>
      </c>
      <c r="F1737" t="s">
        <v>48</v>
      </c>
      <c r="G1737" t="s">
        <v>250</v>
      </c>
      <c r="H1737" t="s">
        <v>22</v>
      </c>
      <c r="I1737" t="s">
        <v>1137</v>
      </c>
      <c r="J1737" t="s">
        <v>76</v>
      </c>
      <c r="K1737" t="s">
        <v>16</v>
      </c>
      <c r="L1737" t="s">
        <v>16</v>
      </c>
      <c r="M1737">
        <v>2.5</v>
      </c>
      <c r="N1737">
        <v>2.2999999999999998</v>
      </c>
      <c r="O1737" t="s">
        <v>28</v>
      </c>
      <c r="P1737">
        <v>3</v>
      </c>
      <c r="Q1737" t="s">
        <v>615</v>
      </c>
      <c r="R1737" t="s">
        <v>26</v>
      </c>
      <c r="S1737">
        <v>135.02000000000001</v>
      </c>
      <c r="T1737" t="str" cm="1">
        <f t="array" ref="T1737">_xlfn.IFS(Raw_Data[[#This Row],[Call Status]]="Resolved","5",Raw_Data[[#This Row],[Call Status]]="Escalated","2",Raw_Data[[#This Row],[Call Status]]="Pending","3",Raw_Data[[#This Row],[Call Status]]="Abandoned","0")</f>
        <v>2</v>
      </c>
      <c r="U1737" t="str">
        <f>TEXT(Raw_Data[[#This Row],[Call Date]],"mmmm")</f>
        <v>March</v>
      </c>
      <c r="V1737" t="str" cm="1">
        <f t="array" ref="V1737">_xlfn.IFS(Raw_Data[[#This Row],[Customer Satisfaction]]&lt;2,"Poor",Raw_Data[[#This Row],[Customer Satisfaction]]&lt;4,"Average",Raw_Data[[#This Row],[Customer Satisfaction]]&gt;=4,"Excellent")</f>
        <v>Average</v>
      </c>
    </row>
    <row r="1738" spans="2:22" x14ac:dyDescent="0.3">
      <c r="B1738" t="s">
        <v>6203</v>
      </c>
      <c r="C1738" s="2">
        <v>45679</v>
      </c>
      <c r="D1738" s="1">
        <v>0.37291666666666667</v>
      </c>
      <c r="E1738" t="s">
        <v>91</v>
      </c>
      <c r="F1738" t="s">
        <v>38</v>
      </c>
      <c r="G1738" t="s">
        <v>162</v>
      </c>
      <c r="H1738" t="s">
        <v>22</v>
      </c>
      <c r="I1738" t="s">
        <v>23</v>
      </c>
      <c r="J1738" t="s">
        <v>39</v>
      </c>
      <c r="K1738" t="s">
        <v>25</v>
      </c>
      <c r="L1738" t="s">
        <v>3559</v>
      </c>
      <c r="M1738">
        <v>3.8</v>
      </c>
      <c r="N1738">
        <v>11.8</v>
      </c>
      <c r="O1738" t="s">
        <v>28</v>
      </c>
      <c r="P1738">
        <v>3</v>
      </c>
      <c r="Q1738" t="s">
        <v>615</v>
      </c>
      <c r="R1738" t="s">
        <v>28</v>
      </c>
      <c r="S1738">
        <v>221.13</v>
      </c>
      <c r="T1738" t="str" cm="1">
        <f t="array" ref="T1738">_xlfn.IFS(Raw_Data[[#This Row],[Call Status]]="Resolved","5",Raw_Data[[#This Row],[Call Status]]="Escalated","2",Raw_Data[[#This Row],[Call Status]]="Pending","3",Raw_Data[[#This Row],[Call Status]]="Abandoned","0")</f>
        <v>5</v>
      </c>
      <c r="U1738" t="str">
        <f>TEXT(Raw_Data[[#This Row],[Call Date]],"mmmm")</f>
        <v>January</v>
      </c>
      <c r="V1738" t="str" cm="1">
        <f t="array" ref="V1738">_xlfn.IFS(Raw_Data[[#This Row],[Customer Satisfaction]]&lt;2,"Poor",Raw_Data[[#This Row],[Customer Satisfaction]]&lt;4,"Average",Raw_Data[[#This Row],[Customer Satisfaction]]&gt;=4,"Excellent")</f>
        <v>Average</v>
      </c>
    </row>
    <row r="1739" spans="2:22" x14ac:dyDescent="0.3">
      <c r="B1739" t="s">
        <v>4919</v>
      </c>
      <c r="C1739" s="2">
        <v>45684</v>
      </c>
      <c r="D1739" s="1">
        <v>0.36875000000000002</v>
      </c>
      <c r="E1739" t="s">
        <v>72</v>
      </c>
      <c r="F1739" t="s">
        <v>48</v>
      </c>
      <c r="G1739" t="s">
        <v>21</v>
      </c>
      <c r="H1739" t="s">
        <v>22</v>
      </c>
      <c r="I1739" t="s">
        <v>1137</v>
      </c>
      <c r="J1739" t="s">
        <v>76</v>
      </c>
      <c r="K1739" t="s">
        <v>25</v>
      </c>
      <c r="L1739" t="s">
        <v>3564</v>
      </c>
      <c r="M1739">
        <v>5</v>
      </c>
      <c r="N1739">
        <v>12.9</v>
      </c>
      <c r="O1739" t="s">
        <v>28</v>
      </c>
      <c r="P1739">
        <v>3</v>
      </c>
      <c r="Q1739" t="s">
        <v>615</v>
      </c>
      <c r="R1739" t="s">
        <v>28</v>
      </c>
      <c r="S1739">
        <v>537.11</v>
      </c>
      <c r="T1739" t="str" cm="1">
        <f t="array" ref="T1739">_xlfn.IFS(Raw_Data[[#This Row],[Call Status]]="Resolved","5",Raw_Data[[#This Row],[Call Status]]="Escalated","2",Raw_Data[[#This Row],[Call Status]]="Pending","3",Raw_Data[[#This Row],[Call Status]]="Abandoned","0")</f>
        <v>5</v>
      </c>
      <c r="U1739" t="str">
        <f>TEXT(Raw_Data[[#This Row],[Call Date]],"mmmm")</f>
        <v>January</v>
      </c>
      <c r="V1739" t="str" cm="1">
        <f t="array" ref="V1739">_xlfn.IFS(Raw_Data[[#This Row],[Customer Satisfaction]]&lt;2,"Poor",Raw_Data[[#This Row],[Customer Satisfaction]]&lt;4,"Average",Raw_Data[[#This Row],[Customer Satisfaction]]&gt;=4,"Excellent")</f>
        <v>Average</v>
      </c>
    </row>
    <row r="1740" spans="2:22" x14ac:dyDescent="0.3">
      <c r="B1740" t="s">
        <v>5733</v>
      </c>
      <c r="C1740" s="2">
        <v>45852</v>
      </c>
      <c r="D1740" s="1">
        <v>0.39861111111111114</v>
      </c>
      <c r="E1740" t="s">
        <v>108</v>
      </c>
      <c r="F1740" t="s">
        <v>20</v>
      </c>
      <c r="G1740" t="s">
        <v>162</v>
      </c>
      <c r="H1740" t="s">
        <v>2392</v>
      </c>
      <c r="I1740" t="s">
        <v>23</v>
      </c>
      <c r="J1740" t="s">
        <v>49</v>
      </c>
      <c r="K1740" t="s">
        <v>25</v>
      </c>
      <c r="L1740" t="s">
        <v>3564</v>
      </c>
      <c r="M1740">
        <v>1.4</v>
      </c>
      <c r="N1740">
        <v>17.3</v>
      </c>
      <c r="O1740" t="s">
        <v>26</v>
      </c>
      <c r="P1740">
        <v>2</v>
      </c>
      <c r="Q1740" t="s">
        <v>1014</v>
      </c>
      <c r="R1740" t="s">
        <v>28</v>
      </c>
      <c r="S1740">
        <v>306.14</v>
      </c>
      <c r="T1740" t="str" cm="1">
        <f t="array" ref="T1740">_xlfn.IFS(Raw_Data[[#This Row],[Call Status]]="Resolved","5",Raw_Data[[#This Row],[Call Status]]="Escalated","2",Raw_Data[[#This Row],[Call Status]]="Pending","3",Raw_Data[[#This Row],[Call Status]]="Abandoned","0")</f>
        <v>5</v>
      </c>
      <c r="U1740" t="str">
        <f>TEXT(Raw_Data[[#This Row],[Call Date]],"mmmm")</f>
        <v>July</v>
      </c>
      <c r="V1740" t="str" cm="1">
        <f t="array" ref="V1740">_xlfn.IFS(Raw_Data[[#This Row],[Customer Satisfaction]]&lt;2,"Poor",Raw_Data[[#This Row],[Customer Satisfaction]]&lt;4,"Average",Raw_Data[[#This Row],[Customer Satisfaction]]&gt;=4,"Excellent")</f>
        <v>Average</v>
      </c>
    </row>
    <row r="1741" spans="2:22" x14ac:dyDescent="0.3">
      <c r="B1741" t="s">
        <v>6650</v>
      </c>
      <c r="C1741" s="2">
        <v>45994</v>
      </c>
      <c r="D1741" s="1">
        <v>0.72430555555555554</v>
      </c>
      <c r="E1741" t="s">
        <v>57</v>
      </c>
      <c r="F1741" t="s">
        <v>20</v>
      </c>
      <c r="G1741" t="s">
        <v>327</v>
      </c>
      <c r="H1741" t="s">
        <v>22</v>
      </c>
      <c r="I1741" t="s">
        <v>23</v>
      </c>
      <c r="J1741" t="s">
        <v>76</v>
      </c>
      <c r="K1741" t="s">
        <v>25</v>
      </c>
      <c r="L1741" t="s">
        <v>3561</v>
      </c>
      <c r="M1741">
        <v>6</v>
      </c>
      <c r="N1741">
        <v>6.6</v>
      </c>
      <c r="O1741" t="s">
        <v>28</v>
      </c>
      <c r="P1741">
        <v>3</v>
      </c>
      <c r="Q1741" t="s">
        <v>615</v>
      </c>
      <c r="R1741" t="s">
        <v>28</v>
      </c>
      <c r="S1741">
        <v>54.94</v>
      </c>
      <c r="T1741" t="str" cm="1">
        <f t="array" ref="T1741">_xlfn.IFS(Raw_Data[[#This Row],[Call Status]]="Resolved","5",Raw_Data[[#This Row],[Call Status]]="Escalated","2",Raw_Data[[#This Row],[Call Status]]="Pending","3",Raw_Data[[#This Row],[Call Status]]="Abandoned","0")</f>
        <v>5</v>
      </c>
      <c r="U1741" t="str">
        <f>TEXT(Raw_Data[[#This Row],[Call Date]],"mmmm")</f>
        <v>December</v>
      </c>
      <c r="V1741" t="str" cm="1">
        <f t="array" ref="V1741">_xlfn.IFS(Raw_Data[[#This Row],[Customer Satisfaction]]&lt;2,"Poor",Raw_Data[[#This Row],[Customer Satisfaction]]&lt;4,"Average",Raw_Data[[#This Row],[Customer Satisfaction]]&gt;=4,"Excellent")</f>
        <v>Average</v>
      </c>
    </row>
    <row r="1742" spans="2:22" x14ac:dyDescent="0.3">
      <c r="B1742" t="s">
        <v>5369</v>
      </c>
      <c r="C1742" s="2">
        <v>45893</v>
      </c>
      <c r="D1742" s="1">
        <v>0.66805555555555551</v>
      </c>
      <c r="E1742" t="s">
        <v>47</v>
      </c>
      <c r="F1742" t="s">
        <v>34</v>
      </c>
      <c r="G1742" t="s">
        <v>21</v>
      </c>
      <c r="H1742" t="s">
        <v>2026</v>
      </c>
      <c r="I1742" t="s">
        <v>23</v>
      </c>
      <c r="J1742" t="s">
        <v>49</v>
      </c>
      <c r="K1742" t="s">
        <v>25</v>
      </c>
      <c r="L1742" t="s">
        <v>3564</v>
      </c>
      <c r="M1742">
        <v>1.1000000000000001</v>
      </c>
      <c r="N1742">
        <v>14.6</v>
      </c>
      <c r="O1742" t="s">
        <v>26</v>
      </c>
      <c r="P1742">
        <v>2</v>
      </c>
      <c r="Q1742" t="s">
        <v>1014</v>
      </c>
      <c r="R1742" t="s">
        <v>28</v>
      </c>
      <c r="S1742">
        <v>223.29</v>
      </c>
      <c r="T1742" t="str" cm="1">
        <f t="array" ref="T1742">_xlfn.IFS(Raw_Data[[#This Row],[Call Status]]="Resolved","5",Raw_Data[[#This Row],[Call Status]]="Escalated","2",Raw_Data[[#This Row],[Call Status]]="Pending","3",Raw_Data[[#This Row],[Call Status]]="Abandoned","0")</f>
        <v>5</v>
      </c>
      <c r="U1742" t="str">
        <f>TEXT(Raw_Data[[#This Row],[Call Date]],"mmmm")</f>
        <v>August</v>
      </c>
      <c r="V1742" t="str" cm="1">
        <f t="array" ref="V1742">_xlfn.IFS(Raw_Data[[#This Row],[Customer Satisfaction]]&lt;2,"Poor",Raw_Data[[#This Row],[Customer Satisfaction]]&lt;4,"Average",Raw_Data[[#This Row],[Customer Satisfaction]]&gt;=4,"Excellent")</f>
        <v>Average</v>
      </c>
    </row>
    <row r="1743" spans="2:22" x14ac:dyDescent="0.3">
      <c r="B1743" t="s">
        <v>836</v>
      </c>
      <c r="C1743" s="2">
        <v>45749</v>
      </c>
      <c r="D1743" s="1">
        <v>0.91527777777777775</v>
      </c>
      <c r="E1743" t="s">
        <v>57</v>
      </c>
      <c r="F1743" t="s">
        <v>34</v>
      </c>
      <c r="H1743" t="s">
        <v>22</v>
      </c>
      <c r="I1743" t="s">
        <v>23</v>
      </c>
      <c r="J1743" t="s">
        <v>64</v>
      </c>
      <c r="K1743" t="s">
        <v>25</v>
      </c>
      <c r="L1743" t="s">
        <v>25</v>
      </c>
      <c r="M1743">
        <v>0.5</v>
      </c>
      <c r="N1743">
        <v>4</v>
      </c>
      <c r="O1743" t="s">
        <v>28</v>
      </c>
      <c r="P1743">
        <v>3</v>
      </c>
      <c r="Q1743" t="s">
        <v>615</v>
      </c>
      <c r="R1743" t="s">
        <v>28</v>
      </c>
      <c r="S1743">
        <v>0</v>
      </c>
      <c r="T1743" t="str" cm="1">
        <f t="array" ref="T1743">_xlfn.IFS(Raw_Data[[#This Row],[Call Status]]="Resolved","5",Raw_Data[[#This Row],[Call Status]]="Escalated","2",Raw_Data[[#This Row],[Call Status]]="Pending","3",Raw_Data[[#This Row],[Call Status]]="Abandoned","0")</f>
        <v>5</v>
      </c>
      <c r="U1743" t="str">
        <f>TEXT(Raw_Data[[#This Row],[Call Date]],"mmmm")</f>
        <v>April</v>
      </c>
      <c r="V1743" t="str" cm="1">
        <f t="array" ref="V1743">_xlfn.IFS(Raw_Data[[#This Row],[Customer Satisfaction]]&lt;2,"Poor",Raw_Data[[#This Row],[Customer Satisfaction]]&lt;4,"Average",Raw_Data[[#This Row],[Customer Satisfaction]]&gt;=4,"Excellent")</f>
        <v>Average</v>
      </c>
    </row>
    <row r="1744" spans="2:22" x14ac:dyDescent="0.3">
      <c r="B1744" t="s">
        <v>9212</v>
      </c>
      <c r="C1744" s="2">
        <v>45678</v>
      </c>
      <c r="D1744" s="1">
        <v>0.50972222222222219</v>
      </c>
      <c r="E1744" t="s">
        <v>66</v>
      </c>
      <c r="F1744" t="s">
        <v>34</v>
      </c>
      <c r="G1744" t="s">
        <v>250</v>
      </c>
      <c r="H1744" t="s">
        <v>2613</v>
      </c>
      <c r="I1744" t="s">
        <v>23</v>
      </c>
      <c r="J1744" t="s">
        <v>55</v>
      </c>
      <c r="K1744" t="s">
        <v>8876</v>
      </c>
      <c r="L1744" t="s">
        <v>8877</v>
      </c>
      <c r="M1744">
        <v>5.5</v>
      </c>
      <c r="N1744">
        <v>9.6999999999999993</v>
      </c>
      <c r="O1744" t="s">
        <v>28</v>
      </c>
      <c r="P1744">
        <v>1</v>
      </c>
      <c r="Q1744" t="s">
        <v>1014</v>
      </c>
      <c r="R1744" t="s">
        <v>28</v>
      </c>
      <c r="S1744">
        <v>479.02</v>
      </c>
      <c r="T1744" t="str" cm="1">
        <f t="array" ref="T1744">_xlfn.IFS(Raw_Data[[#This Row],[Call Status]]="Resolved","5",Raw_Data[[#This Row],[Call Status]]="Escalated","2",Raw_Data[[#This Row],[Call Status]]="Pending","3",Raw_Data[[#This Row],[Call Status]]="Abandoned","0")</f>
        <v>3</v>
      </c>
      <c r="U1744" t="str">
        <f>TEXT(Raw_Data[[#This Row],[Call Date]],"mmmm")</f>
        <v>January</v>
      </c>
      <c r="V1744" t="str" cm="1">
        <f t="array" ref="V1744">_xlfn.IFS(Raw_Data[[#This Row],[Customer Satisfaction]]&lt;2,"Poor",Raw_Data[[#This Row],[Customer Satisfaction]]&lt;4,"Average",Raw_Data[[#This Row],[Customer Satisfaction]]&gt;=4,"Excellent")</f>
        <v>Poor</v>
      </c>
    </row>
    <row r="1745" spans="2:22" x14ac:dyDescent="0.3">
      <c r="B1745" t="s">
        <v>1957</v>
      </c>
      <c r="C1745" s="2">
        <v>45960</v>
      </c>
      <c r="D1745" s="1">
        <v>0.6020833333333333</v>
      </c>
      <c r="E1745" t="s">
        <v>41</v>
      </c>
      <c r="F1745" t="s">
        <v>34</v>
      </c>
      <c r="G1745" t="s">
        <v>162</v>
      </c>
      <c r="H1745" t="s">
        <v>22</v>
      </c>
      <c r="I1745" t="s">
        <v>1137</v>
      </c>
      <c r="J1745" t="s">
        <v>49</v>
      </c>
      <c r="K1745" t="s">
        <v>25</v>
      </c>
      <c r="L1745" t="s">
        <v>25</v>
      </c>
      <c r="M1745">
        <v>1.8</v>
      </c>
      <c r="N1745">
        <v>2.4</v>
      </c>
      <c r="O1745" t="s">
        <v>26</v>
      </c>
      <c r="P1745">
        <v>5</v>
      </c>
      <c r="Q1745" t="s">
        <v>27</v>
      </c>
      <c r="R1745" t="s">
        <v>28</v>
      </c>
      <c r="S1745">
        <v>165.06</v>
      </c>
      <c r="T1745" t="str" cm="1">
        <f t="array" ref="T1745">_xlfn.IFS(Raw_Data[[#This Row],[Call Status]]="Resolved","5",Raw_Data[[#This Row],[Call Status]]="Escalated","2",Raw_Data[[#This Row],[Call Status]]="Pending","3",Raw_Data[[#This Row],[Call Status]]="Abandoned","0")</f>
        <v>5</v>
      </c>
      <c r="U1745" t="str">
        <f>TEXT(Raw_Data[[#This Row],[Call Date]],"mmmm")</f>
        <v>October</v>
      </c>
      <c r="V1745" t="str" cm="1">
        <f t="array" ref="V1745">_xlfn.IFS(Raw_Data[[#This Row],[Customer Satisfaction]]&lt;2,"Poor",Raw_Data[[#This Row],[Customer Satisfaction]]&lt;4,"Average",Raw_Data[[#This Row],[Customer Satisfaction]]&gt;=4,"Excellent")</f>
        <v>Excellent</v>
      </c>
    </row>
    <row r="1746" spans="2:22" x14ac:dyDescent="0.3">
      <c r="B1746" t="s">
        <v>2265</v>
      </c>
      <c r="C1746" s="2">
        <v>46014</v>
      </c>
      <c r="D1746" s="1">
        <v>0.48125000000000001</v>
      </c>
      <c r="E1746" t="s">
        <v>30</v>
      </c>
      <c r="F1746" t="s">
        <v>34</v>
      </c>
      <c r="G1746" t="s">
        <v>250</v>
      </c>
      <c r="H1746" t="s">
        <v>2026</v>
      </c>
      <c r="I1746" t="s">
        <v>1137</v>
      </c>
      <c r="J1746" t="s">
        <v>64</v>
      </c>
      <c r="K1746" t="s">
        <v>25</v>
      </c>
      <c r="L1746" t="s">
        <v>25</v>
      </c>
      <c r="M1746">
        <v>1.4</v>
      </c>
      <c r="N1746">
        <v>9.6999999999999993</v>
      </c>
      <c r="O1746" t="s">
        <v>26</v>
      </c>
      <c r="P1746">
        <v>4</v>
      </c>
      <c r="Q1746" t="s">
        <v>27</v>
      </c>
      <c r="R1746" t="s">
        <v>28</v>
      </c>
      <c r="S1746">
        <v>396.28</v>
      </c>
      <c r="T1746" t="str" cm="1">
        <f t="array" ref="T1746">_xlfn.IFS(Raw_Data[[#This Row],[Call Status]]="Resolved","5",Raw_Data[[#This Row],[Call Status]]="Escalated","2",Raw_Data[[#This Row],[Call Status]]="Pending","3",Raw_Data[[#This Row],[Call Status]]="Abandoned","0")</f>
        <v>5</v>
      </c>
      <c r="U1746" t="str">
        <f>TEXT(Raw_Data[[#This Row],[Call Date]],"mmmm")</f>
        <v>December</v>
      </c>
      <c r="V1746" t="str" cm="1">
        <f t="array" ref="V1746">_xlfn.IFS(Raw_Data[[#This Row],[Customer Satisfaction]]&lt;2,"Poor",Raw_Data[[#This Row],[Customer Satisfaction]]&lt;4,"Average",Raw_Data[[#This Row],[Customer Satisfaction]]&gt;=4,"Excellent")</f>
        <v>Excellent</v>
      </c>
    </row>
    <row r="1747" spans="2:22" x14ac:dyDescent="0.3">
      <c r="B1747" t="s">
        <v>4726</v>
      </c>
      <c r="C1747" s="2">
        <v>45741</v>
      </c>
      <c r="D1747" s="1">
        <v>0.60555555555555551</v>
      </c>
      <c r="E1747" t="s">
        <v>156</v>
      </c>
      <c r="F1747" t="s">
        <v>20</v>
      </c>
      <c r="G1747" t="s">
        <v>162</v>
      </c>
      <c r="H1747" t="s">
        <v>22</v>
      </c>
      <c r="I1747" t="s">
        <v>1137</v>
      </c>
      <c r="J1747" t="s">
        <v>64</v>
      </c>
      <c r="K1747" t="s">
        <v>25</v>
      </c>
      <c r="L1747" t="s">
        <v>3561</v>
      </c>
      <c r="M1747">
        <v>4.5</v>
      </c>
      <c r="N1747">
        <v>7.6</v>
      </c>
      <c r="O1747" t="s">
        <v>28</v>
      </c>
      <c r="P1747">
        <v>5</v>
      </c>
      <c r="Q1747" t="s">
        <v>27</v>
      </c>
      <c r="R1747" t="s">
        <v>28</v>
      </c>
      <c r="S1747">
        <v>285.32</v>
      </c>
      <c r="T1747" t="str" cm="1">
        <f t="array" ref="T1747">_xlfn.IFS(Raw_Data[[#This Row],[Call Status]]="Resolved","5",Raw_Data[[#This Row],[Call Status]]="Escalated","2",Raw_Data[[#This Row],[Call Status]]="Pending","3",Raw_Data[[#This Row],[Call Status]]="Abandoned","0")</f>
        <v>5</v>
      </c>
      <c r="U1747" t="str">
        <f>TEXT(Raw_Data[[#This Row],[Call Date]],"mmmm")</f>
        <v>March</v>
      </c>
      <c r="V1747" t="str" cm="1">
        <f t="array" ref="V1747">_xlfn.IFS(Raw_Data[[#This Row],[Customer Satisfaction]]&lt;2,"Poor",Raw_Data[[#This Row],[Customer Satisfaction]]&lt;4,"Average",Raw_Data[[#This Row],[Customer Satisfaction]]&gt;=4,"Excellent")</f>
        <v>Excellent</v>
      </c>
    </row>
    <row r="1748" spans="2:22" x14ac:dyDescent="0.3">
      <c r="B1748" t="s">
        <v>570</v>
      </c>
      <c r="C1748" s="2">
        <v>45919</v>
      </c>
      <c r="D1748" s="1">
        <v>0.68125000000000002</v>
      </c>
      <c r="E1748" t="s">
        <v>44</v>
      </c>
      <c r="F1748" t="s">
        <v>48</v>
      </c>
      <c r="G1748" t="s">
        <v>21</v>
      </c>
      <c r="H1748" t="s">
        <v>22</v>
      </c>
      <c r="I1748" t="s">
        <v>23</v>
      </c>
      <c r="J1748" t="s">
        <v>35</v>
      </c>
      <c r="K1748" t="s">
        <v>25</v>
      </c>
      <c r="L1748" t="s">
        <v>25</v>
      </c>
      <c r="M1748">
        <v>6.4</v>
      </c>
      <c r="N1748">
        <v>7.7</v>
      </c>
      <c r="O1748" t="s">
        <v>26</v>
      </c>
      <c r="P1748">
        <v>0</v>
      </c>
      <c r="Q1748" t="s">
        <v>27</v>
      </c>
      <c r="R1748" t="s">
        <v>28</v>
      </c>
      <c r="S1748">
        <v>218.55</v>
      </c>
      <c r="T1748" t="str" cm="1">
        <f t="array" ref="T1748">_xlfn.IFS(Raw_Data[[#This Row],[Call Status]]="Resolved","5",Raw_Data[[#This Row],[Call Status]]="Escalated","2",Raw_Data[[#This Row],[Call Status]]="Pending","3",Raw_Data[[#This Row],[Call Status]]="Abandoned","0")</f>
        <v>5</v>
      </c>
      <c r="U1748" t="str">
        <f>TEXT(Raw_Data[[#This Row],[Call Date]],"mmmm")</f>
        <v>September</v>
      </c>
      <c r="V1748" t="str" cm="1">
        <f t="array" ref="V1748">_xlfn.IFS(Raw_Data[[#This Row],[Customer Satisfaction]]&lt;2,"Poor",Raw_Data[[#This Row],[Customer Satisfaction]]&lt;4,"Average",Raw_Data[[#This Row],[Customer Satisfaction]]&gt;=4,"Excellent")</f>
        <v>Poor</v>
      </c>
    </row>
    <row r="1749" spans="2:22" x14ac:dyDescent="0.3">
      <c r="B1749" t="s">
        <v>8370</v>
      </c>
      <c r="C1749" s="2">
        <v>45804</v>
      </c>
      <c r="D1749" s="1">
        <v>0.79097222222222219</v>
      </c>
      <c r="E1749" t="s">
        <v>57</v>
      </c>
      <c r="F1749" t="s">
        <v>34</v>
      </c>
      <c r="G1749" t="s">
        <v>162</v>
      </c>
      <c r="H1749" t="s">
        <v>2026</v>
      </c>
      <c r="I1749" t="s">
        <v>1128</v>
      </c>
      <c r="J1749" t="s">
        <v>64</v>
      </c>
      <c r="K1749" t="s">
        <v>16</v>
      </c>
      <c r="L1749" t="s">
        <v>16</v>
      </c>
      <c r="M1749">
        <v>0.5</v>
      </c>
      <c r="N1749">
        <v>14.4</v>
      </c>
      <c r="O1749" t="s">
        <v>28</v>
      </c>
      <c r="P1749">
        <v>2</v>
      </c>
      <c r="Q1749" t="s">
        <v>1014</v>
      </c>
      <c r="R1749" t="s">
        <v>26</v>
      </c>
      <c r="S1749">
        <v>113.52</v>
      </c>
      <c r="T1749" t="str" cm="1">
        <f t="array" ref="T1749">_xlfn.IFS(Raw_Data[[#This Row],[Call Status]]="Resolved","5",Raw_Data[[#This Row],[Call Status]]="Escalated","2",Raw_Data[[#This Row],[Call Status]]="Pending","3",Raw_Data[[#This Row],[Call Status]]="Abandoned","0")</f>
        <v>2</v>
      </c>
      <c r="U1749" t="str">
        <f>TEXT(Raw_Data[[#This Row],[Call Date]],"mmmm")</f>
        <v>May</v>
      </c>
      <c r="V1749" t="str" cm="1">
        <f t="array" ref="V1749">_xlfn.IFS(Raw_Data[[#This Row],[Customer Satisfaction]]&lt;2,"Poor",Raw_Data[[#This Row],[Customer Satisfaction]]&lt;4,"Average",Raw_Data[[#This Row],[Customer Satisfaction]]&gt;=4,"Excellent")</f>
        <v>Average</v>
      </c>
    </row>
    <row r="1750" spans="2:22" x14ac:dyDescent="0.3">
      <c r="B1750" t="s">
        <v>4652</v>
      </c>
      <c r="C1750" s="2">
        <v>45914</v>
      </c>
      <c r="D1750" s="1">
        <v>0.34513888888888888</v>
      </c>
      <c r="E1750" t="s">
        <v>44</v>
      </c>
      <c r="F1750" t="s">
        <v>48</v>
      </c>
      <c r="G1750" t="s">
        <v>327</v>
      </c>
      <c r="H1750" t="s">
        <v>22</v>
      </c>
      <c r="I1750" t="s">
        <v>1128</v>
      </c>
      <c r="J1750" t="s">
        <v>55</v>
      </c>
      <c r="K1750" t="s">
        <v>25</v>
      </c>
      <c r="L1750" t="s">
        <v>3570</v>
      </c>
      <c r="M1750">
        <v>8</v>
      </c>
      <c r="N1750">
        <v>6.6</v>
      </c>
      <c r="O1750" t="s">
        <v>26</v>
      </c>
      <c r="P1750">
        <v>5</v>
      </c>
      <c r="Q1750" t="s">
        <v>27</v>
      </c>
      <c r="R1750" t="s">
        <v>28</v>
      </c>
      <c r="S1750">
        <v>26.32</v>
      </c>
      <c r="T1750" t="str" cm="1">
        <f t="array" ref="T1750">_xlfn.IFS(Raw_Data[[#This Row],[Call Status]]="Resolved","5",Raw_Data[[#This Row],[Call Status]]="Escalated","2",Raw_Data[[#This Row],[Call Status]]="Pending","3",Raw_Data[[#This Row],[Call Status]]="Abandoned","0")</f>
        <v>5</v>
      </c>
      <c r="U1750" t="str">
        <f>TEXT(Raw_Data[[#This Row],[Call Date]],"mmmm")</f>
        <v>September</v>
      </c>
      <c r="V1750" t="str" cm="1">
        <f t="array" ref="V1750">_xlfn.IFS(Raw_Data[[#This Row],[Customer Satisfaction]]&lt;2,"Poor",Raw_Data[[#This Row],[Customer Satisfaction]]&lt;4,"Average",Raw_Data[[#This Row],[Customer Satisfaction]]&gt;=4,"Excellent")</f>
        <v>Excellent</v>
      </c>
    </row>
    <row r="1751" spans="2:22" x14ac:dyDescent="0.3">
      <c r="B1751" t="s">
        <v>2999</v>
      </c>
      <c r="C1751" s="2">
        <v>45715</v>
      </c>
      <c r="D1751" s="1">
        <v>0.60486111111111107</v>
      </c>
      <c r="E1751" t="s">
        <v>44</v>
      </c>
      <c r="F1751" t="s">
        <v>20</v>
      </c>
      <c r="G1751" t="s">
        <v>250</v>
      </c>
      <c r="H1751" t="s">
        <v>2392</v>
      </c>
      <c r="I1751" t="s">
        <v>23</v>
      </c>
      <c r="J1751" t="s">
        <v>45</v>
      </c>
      <c r="K1751" t="s">
        <v>25</v>
      </c>
      <c r="L1751" t="s">
        <v>25</v>
      </c>
      <c r="M1751">
        <v>1.8</v>
      </c>
      <c r="N1751">
        <v>7.9</v>
      </c>
      <c r="O1751" t="s">
        <v>26</v>
      </c>
      <c r="P1751">
        <v>5</v>
      </c>
      <c r="Q1751" t="s">
        <v>27</v>
      </c>
      <c r="R1751" t="s">
        <v>28</v>
      </c>
      <c r="S1751">
        <v>69.81</v>
      </c>
      <c r="T1751" t="str" cm="1">
        <f t="array" ref="T1751">_xlfn.IFS(Raw_Data[[#This Row],[Call Status]]="Resolved","5",Raw_Data[[#This Row],[Call Status]]="Escalated","2",Raw_Data[[#This Row],[Call Status]]="Pending","3",Raw_Data[[#This Row],[Call Status]]="Abandoned","0")</f>
        <v>5</v>
      </c>
      <c r="U1751" t="str">
        <f>TEXT(Raw_Data[[#This Row],[Call Date]],"mmmm")</f>
        <v>February</v>
      </c>
      <c r="V1751" t="str" cm="1">
        <f t="array" ref="V1751">_xlfn.IFS(Raw_Data[[#This Row],[Customer Satisfaction]]&lt;2,"Poor",Raw_Data[[#This Row],[Customer Satisfaction]]&lt;4,"Average",Raw_Data[[#This Row],[Customer Satisfaction]]&gt;=4,"Excellent")</f>
        <v>Excellent</v>
      </c>
    </row>
    <row r="1752" spans="2:22" x14ac:dyDescent="0.3">
      <c r="B1752" t="s">
        <v>4010</v>
      </c>
      <c r="C1752" s="2">
        <v>45672</v>
      </c>
      <c r="D1752" s="1">
        <v>0.83611111111111114</v>
      </c>
      <c r="E1752" t="s">
        <v>66</v>
      </c>
      <c r="F1752" t="s">
        <v>34</v>
      </c>
      <c r="G1752" t="s">
        <v>327</v>
      </c>
      <c r="H1752" t="s">
        <v>2392</v>
      </c>
      <c r="I1752" t="s">
        <v>1137</v>
      </c>
      <c r="J1752" t="s">
        <v>42</v>
      </c>
      <c r="K1752" t="s">
        <v>25</v>
      </c>
      <c r="L1752" t="s">
        <v>3570</v>
      </c>
      <c r="M1752">
        <v>1</v>
      </c>
      <c r="N1752">
        <v>3.7</v>
      </c>
      <c r="O1752" t="s">
        <v>26</v>
      </c>
      <c r="P1752">
        <v>2</v>
      </c>
      <c r="Q1752" t="s">
        <v>1014</v>
      </c>
      <c r="R1752" t="s">
        <v>28</v>
      </c>
      <c r="S1752">
        <v>208.45</v>
      </c>
      <c r="T1752" t="str" cm="1">
        <f t="array" ref="T1752">_xlfn.IFS(Raw_Data[[#This Row],[Call Status]]="Resolved","5",Raw_Data[[#This Row],[Call Status]]="Escalated","2",Raw_Data[[#This Row],[Call Status]]="Pending","3",Raw_Data[[#This Row],[Call Status]]="Abandoned","0")</f>
        <v>5</v>
      </c>
      <c r="U1752" t="str">
        <f>TEXT(Raw_Data[[#This Row],[Call Date]],"mmmm")</f>
        <v>January</v>
      </c>
      <c r="V1752" t="str" cm="1">
        <f t="array" ref="V1752">_xlfn.IFS(Raw_Data[[#This Row],[Customer Satisfaction]]&lt;2,"Poor",Raw_Data[[#This Row],[Customer Satisfaction]]&lt;4,"Average",Raw_Data[[#This Row],[Customer Satisfaction]]&gt;=4,"Excellent")</f>
        <v>Average</v>
      </c>
    </row>
    <row r="1753" spans="2:22" x14ac:dyDescent="0.3">
      <c r="B1753" t="s">
        <v>599</v>
      </c>
      <c r="C1753" s="2">
        <v>45819</v>
      </c>
      <c r="D1753" s="1">
        <v>0.79722222222222228</v>
      </c>
      <c r="E1753" t="s">
        <v>53</v>
      </c>
      <c r="F1753" t="s">
        <v>20</v>
      </c>
      <c r="G1753" t="s">
        <v>327</v>
      </c>
      <c r="H1753" t="s">
        <v>22</v>
      </c>
      <c r="I1753" t="s">
        <v>23</v>
      </c>
      <c r="J1753" t="s">
        <v>49</v>
      </c>
      <c r="K1753" t="s">
        <v>25</v>
      </c>
      <c r="L1753" t="s">
        <v>25</v>
      </c>
      <c r="M1753">
        <v>3.2</v>
      </c>
      <c r="N1753">
        <v>10.7</v>
      </c>
      <c r="O1753" t="s">
        <v>26</v>
      </c>
      <c r="P1753">
        <v>0</v>
      </c>
      <c r="Q1753" t="s">
        <v>27</v>
      </c>
      <c r="R1753" t="s">
        <v>28</v>
      </c>
      <c r="S1753">
        <v>114.19</v>
      </c>
      <c r="T1753" t="str" cm="1">
        <f t="array" ref="T1753">_xlfn.IFS(Raw_Data[[#This Row],[Call Status]]="Resolved","5",Raw_Data[[#This Row],[Call Status]]="Escalated","2",Raw_Data[[#This Row],[Call Status]]="Pending","3",Raw_Data[[#This Row],[Call Status]]="Abandoned","0")</f>
        <v>5</v>
      </c>
      <c r="U1753" t="str">
        <f>TEXT(Raw_Data[[#This Row],[Call Date]],"mmmm")</f>
        <v>June</v>
      </c>
      <c r="V1753" t="str" cm="1">
        <f t="array" ref="V1753">_xlfn.IFS(Raw_Data[[#This Row],[Customer Satisfaction]]&lt;2,"Poor",Raw_Data[[#This Row],[Customer Satisfaction]]&lt;4,"Average",Raw_Data[[#This Row],[Customer Satisfaction]]&gt;=4,"Excellent")</f>
        <v>Poor</v>
      </c>
    </row>
    <row r="1754" spans="2:22" x14ac:dyDescent="0.3">
      <c r="B1754" t="s">
        <v>8630</v>
      </c>
      <c r="C1754" s="2">
        <v>45820</v>
      </c>
      <c r="D1754" s="1">
        <v>0.35208333333333336</v>
      </c>
      <c r="E1754" t="s">
        <v>72</v>
      </c>
      <c r="F1754" t="s">
        <v>34</v>
      </c>
      <c r="G1754" t="s">
        <v>21</v>
      </c>
      <c r="H1754" t="s">
        <v>22</v>
      </c>
      <c r="I1754" t="s">
        <v>1128</v>
      </c>
      <c r="J1754" t="s">
        <v>55</v>
      </c>
      <c r="K1754" t="s">
        <v>16</v>
      </c>
      <c r="L1754" t="s">
        <v>16</v>
      </c>
      <c r="M1754">
        <v>7.2</v>
      </c>
      <c r="N1754">
        <v>6.8</v>
      </c>
      <c r="O1754" t="s">
        <v>28</v>
      </c>
      <c r="P1754">
        <v>1</v>
      </c>
      <c r="Q1754" t="s">
        <v>1014</v>
      </c>
      <c r="R1754" t="s">
        <v>26</v>
      </c>
      <c r="S1754">
        <v>176.67</v>
      </c>
      <c r="T1754" t="str" cm="1">
        <f t="array" ref="T1754">_xlfn.IFS(Raw_Data[[#This Row],[Call Status]]="Resolved","5",Raw_Data[[#This Row],[Call Status]]="Escalated","2",Raw_Data[[#This Row],[Call Status]]="Pending","3",Raw_Data[[#This Row],[Call Status]]="Abandoned","0")</f>
        <v>2</v>
      </c>
      <c r="U1754" t="str">
        <f>TEXT(Raw_Data[[#This Row],[Call Date]],"mmmm")</f>
        <v>June</v>
      </c>
      <c r="V1754" t="str" cm="1">
        <f t="array" ref="V1754">_xlfn.IFS(Raw_Data[[#This Row],[Customer Satisfaction]]&lt;2,"Poor",Raw_Data[[#This Row],[Customer Satisfaction]]&lt;4,"Average",Raw_Data[[#This Row],[Customer Satisfaction]]&gt;=4,"Excellent")</f>
        <v>Poor</v>
      </c>
    </row>
    <row r="1755" spans="2:22" x14ac:dyDescent="0.3">
      <c r="B1755" t="s">
        <v>7588</v>
      </c>
      <c r="C1755" s="2">
        <v>45977</v>
      </c>
      <c r="D1755" s="1">
        <v>0.83888888888888891</v>
      </c>
      <c r="E1755" t="s">
        <v>100</v>
      </c>
      <c r="F1755" t="s">
        <v>48</v>
      </c>
      <c r="G1755" t="s">
        <v>250</v>
      </c>
      <c r="H1755" t="s">
        <v>2026</v>
      </c>
      <c r="I1755" t="s">
        <v>1130</v>
      </c>
      <c r="J1755" t="s">
        <v>39</v>
      </c>
      <c r="K1755" t="s">
        <v>7253</v>
      </c>
      <c r="L1755" t="s">
        <v>7254</v>
      </c>
      <c r="M1755">
        <v>2.2999999999999998</v>
      </c>
      <c r="N1755">
        <v>14.4</v>
      </c>
      <c r="O1755" t="s">
        <v>28</v>
      </c>
      <c r="P1755">
        <v>2</v>
      </c>
      <c r="Q1755" t="s">
        <v>1014</v>
      </c>
      <c r="R1755" t="s">
        <v>28</v>
      </c>
      <c r="S1755">
        <v>256.08999999999997</v>
      </c>
      <c r="T1755" t="str" cm="1">
        <f t="array" ref="T1755">_xlfn.IFS(Raw_Data[[#This Row],[Call Status]]="Resolved","5",Raw_Data[[#This Row],[Call Status]]="Escalated","2",Raw_Data[[#This Row],[Call Status]]="Pending","3",Raw_Data[[#This Row],[Call Status]]="Abandoned","0")</f>
        <v>0</v>
      </c>
      <c r="U1755" t="str">
        <f>TEXT(Raw_Data[[#This Row],[Call Date]],"mmmm")</f>
        <v>November</v>
      </c>
      <c r="V1755" t="str" cm="1">
        <f t="array" ref="V1755">_xlfn.IFS(Raw_Data[[#This Row],[Customer Satisfaction]]&lt;2,"Poor",Raw_Data[[#This Row],[Customer Satisfaction]]&lt;4,"Average",Raw_Data[[#This Row],[Customer Satisfaction]]&gt;=4,"Excellent")</f>
        <v>Average</v>
      </c>
    </row>
    <row r="1756" spans="2:22" x14ac:dyDescent="0.3">
      <c r="B1756" t="s">
        <v>5137</v>
      </c>
      <c r="C1756" s="2">
        <v>45938</v>
      </c>
      <c r="D1756" s="1">
        <v>0.77708333333333335</v>
      </c>
      <c r="E1756" t="s">
        <v>19</v>
      </c>
      <c r="F1756" t="s">
        <v>34</v>
      </c>
      <c r="G1756" t="s">
        <v>21</v>
      </c>
      <c r="H1756" t="s">
        <v>22</v>
      </c>
      <c r="I1756" t="s">
        <v>1130</v>
      </c>
      <c r="J1756" t="s">
        <v>55</v>
      </c>
      <c r="K1756" t="s">
        <v>25</v>
      </c>
      <c r="L1756" t="s">
        <v>3564</v>
      </c>
      <c r="M1756">
        <v>3.9</v>
      </c>
      <c r="N1756">
        <v>14.9</v>
      </c>
      <c r="O1756" t="s">
        <v>26</v>
      </c>
      <c r="P1756">
        <v>5</v>
      </c>
      <c r="Q1756" t="s">
        <v>27</v>
      </c>
      <c r="R1756" t="s">
        <v>28</v>
      </c>
      <c r="S1756">
        <v>85.12</v>
      </c>
      <c r="T1756" t="str" cm="1">
        <f t="array" ref="T1756">_xlfn.IFS(Raw_Data[[#This Row],[Call Status]]="Resolved","5",Raw_Data[[#This Row],[Call Status]]="Escalated","2",Raw_Data[[#This Row],[Call Status]]="Pending","3",Raw_Data[[#This Row],[Call Status]]="Abandoned","0")</f>
        <v>5</v>
      </c>
      <c r="U1756" t="str">
        <f>TEXT(Raw_Data[[#This Row],[Call Date]],"mmmm")</f>
        <v>October</v>
      </c>
      <c r="V1756" t="str" cm="1">
        <f t="array" ref="V1756">_xlfn.IFS(Raw_Data[[#This Row],[Customer Satisfaction]]&lt;2,"Poor",Raw_Data[[#This Row],[Customer Satisfaction]]&lt;4,"Average",Raw_Data[[#This Row],[Customer Satisfaction]]&gt;=4,"Excellent")</f>
        <v>Excellent</v>
      </c>
    </row>
    <row r="1757" spans="2:22" x14ac:dyDescent="0.3">
      <c r="B1757" t="s">
        <v>5837</v>
      </c>
      <c r="C1757" s="2">
        <v>45937</v>
      </c>
      <c r="D1757" s="1">
        <v>0.52847222222222223</v>
      </c>
      <c r="E1757" t="s">
        <v>110</v>
      </c>
      <c r="F1757" t="s">
        <v>34</v>
      </c>
      <c r="G1757" t="s">
        <v>250</v>
      </c>
      <c r="H1757" t="s">
        <v>2392</v>
      </c>
      <c r="I1757" t="s">
        <v>23</v>
      </c>
      <c r="J1757" t="s">
        <v>39</v>
      </c>
      <c r="K1757" t="s">
        <v>25</v>
      </c>
      <c r="L1757" t="s">
        <v>3570</v>
      </c>
      <c r="M1757">
        <v>6.1</v>
      </c>
      <c r="N1757">
        <v>15</v>
      </c>
      <c r="O1757" t="s">
        <v>26</v>
      </c>
      <c r="P1757">
        <v>3</v>
      </c>
      <c r="Q1757" t="s">
        <v>615</v>
      </c>
      <c r="R1757" t="s">
        <v>28</v>
      </c>
      <c r="S1757">
        <v>247.1</v>
      </c>
      <c r="T1757" t="str" cm="1">
        <f t="array" ref="T1757">_xlfn.IFS(Raw_Data[[#This Row],[Call Status]]="Resolved","5",Raw_Data[[#This Row],[Call Status]]="Escalated","2",Raw_Data[[#This Row],[Call Status]]="Pending","3",Raw_Data[[#This Row],[Call Status]]="Abandoned","0")</f>
        <v>5</v>
      </c>
      <c r="U1757" t="str">
        <f>TEXT(Raw_Data[[#This Row],[Call Date]],"mmmm")</f>
        <v>October</v>
      </c>
      <c r="V1757" t="str" cm="1">
        <f t="array" ref="V1757">_xlfn.IFS(Raw_Data[[#This Row],[Customer Satisfaction]]&lt;2,"Poor",Raw_Data[[#This Row],[Customer Satisfaction]]&lt;4,"Average",Raw_Data[[#This Row],[Customer Satisfaction]]&gt;=4,"Excellent")</f>
        <v>Average</v>
      </c>
    </row>
    <row r="1758" spans="2:22" x14ac:dyDescent="0.3">
      <c r="B1758" t="s">
        <v>3244</v>
      </c>
      <c r="C1758" s="2">
        <v>45669</v>
      </c>
      <c r="D1758" s="1">
        <v>0.58611111111111114</v>
      </c>
      <c r="E1758" t="s">
        <v>41</v>
      </c>
      <c r="F1758" t="s">
        <v>20</v>
      </c>
      <c r="G1758" t="s">
        <v>327</v>
      </c>
      <c r="H1758" t="s">
        <v>2026</v>
      </c>
      <c r="I1758" t="s">
        <v>23</v>
      </c>
      <c r="J1758" t="s">
        <v>42</v>
      </c>
      <c r="K1758" t="s">
        <v>25</v>
      </c>
      <c r="L1758" t="s">
        <v>25</v>
      </c>
      <c r="M1758">
        <v>0.2</v>
      </c>
      <c r="N1758">
        <v>13.9</v>
      </c>
      <c r="O1758" t="s">
        <v>26</v>
      </c>
      <c r="P1758">
        <v>3</v>
      </c>
      <c r="Q1758" t="s">
        <v>615</v>
      </c>
      <c r="R1758" t="s">
        <v>28</v>
      </c>
      <c r="S1758">
        <v>104.85</v>
      </c>
      <c r="T1758" t="str" cm="1">
        <f t="array" ref="T1758">_xlfn.IFS(Raw_Data[[#This Row],[Call Status]]="Resolved","5",Raw_Data[[#This Row],[Call Status]]="Escalated","2",Raw_Data[[#This Row],[Call Status]]="Pending","3",Raw_Data[[#This Row],[Call Status]]="Abandoned","0")</f>
        <v>5</v>
      </c>
      <c r="U1758" t="str">
        <f>TEXT(Raw_Data[[#This Row],[Call Date]],"mmmm")</f>
        <v>January</v>
      </c>
      <c r="V1758" t="str" cm="1">
        <f t="array" ref="V1758">_xlfn.IFS(Raw_Data[[#This Row],[Customer Satisfaction]]&lt;2,"Poor",Raw_Data[[#This Row],[Customer Satisfaction]]&lt;4,"Average",Raw_Data[[#This Row],[Customer Satisfaction]]&gt;=4,"Excellent")</f>
        <v>Average</v>
      </c>
    </row>
    <row r="1759" spans="2:22" x14ac:dyDescent="0.3">
      <c r="B1759" t="s">
        <v>4804</v>
      </c>
      <c r="C1759" s="2">
        <v>45931</v>
      </c>
      <c r="D1759" s="1">
        <v>0.68819444444444444</v>
      </c>
      <c r="E1759" t="s">
        <v>19</v>
      </c>
      <c r="F1759" t="s">
        <v>34</v>
      </c>
      <c r="H1759" t="s">
        <v>22</v>
      </c>
      <c r="I1759" t="s">
        <v>1137</v>
      </c>
      <c r="J1759" t="s">
        <v>24</v>
      </c>
      <c r="K1759" t="s">
        <v>25</v>
      </c>
      <c r="L1759" t="s">
        <v>3559</v>
      </c>
      <c r="M1759">
        <v>3.4</v>
      </c>
      <c r="N1759">
        <v>13.5</v>
      </c>
      <c r="O1759" t="s">
        <v>26</v>
      </c>
      <c r="P1759">
        <v>5</v>
      </c>
      <c r="Q1759" t="s">
        <v>27</v>
      </c>
      <c r="R1759" t="s">
        <v>28</v>
      </c>
      <c r="S1759">
        <v>251.66</v>
      </c>
      <c r="T1759" t="str" cm="1">
        <f t="array" ref="T1759">_xlfn.IFS(Raw_Data[[#This Row],[Call Status]]="Resolved","5",Raw_Data[[#This Row],[Call Status]]="Escalated","2",Raw_Data[[#This Row],[Call Status]]="Pending","3",Raw_Data[[#This Row],[Call Status]]="Abandoned","0")</f>
        <v>5</v>
      </c>
      <c r="U1759" t="str">
        <f>TEXT(Raw_Data[[#This Row],[Call Date]],"mmmm")</f>
        <v>October</v>
      </c>
      <c r="V1759" t="str" cm="1">
        <f t="array" ref="V1759">_xlfn.IFS(Raw_Data[[#This Row],[Customer Satisfaction]]&lt;2,"Poor",Raw_Data[[#This Row],[Customer Satisfaction]]&lt;4,"Average",Raw_Data[[#This Row],[Customer Satisfaction]]&gt;=4,"Excellent")</f>
        <v>Excellent</v>
      </c>
    </row>
    <row r="1760" spans="2:22" x14ac:dyDescent="0.3">
      <c r="B1760" t="s">
        <v>6864</v>
      </c>
      <c r="C1760" s="2">
        <v>45928</v>
      </c>
      <c r="D1760" s="1">
        <v>0.37361111111111112</v>
      </c>
      <c r="E1760" t="s">
        <v>33</v>
      </c>
      <c r="F1760" t="s">
        <v>34</v>
      </c>
      <c r="G1760" t="s">
        <v>21</v>
      </c>
      <c r="H1760" t="s">
        <v>22</v>
      </c>
      <c r="I1760" t="s">
        <v>23</v>
      </c>
      <c r="J1760" t="s">
        <v>24</v>
      </c>
      <c r="K1760" t="s">
        <v>25</v>
      </c>
      <c r="L1760" t="s">
        <v>3564</v>
      </c>
      <c r="M1760">
        <v>1.2</v>
      </c>
      <c r="N1760">
        <v>7.5</v>
      </c>
      <c r="O1760" t="s">
        <v>26</v>
      </c>
      <c r="P1760">
        <v>0</v>
      </c>
      <c r="Q1760" t="s">
        <v>1014</v>
      </c>
      <c r="R1760" t="s">
        <v>28</v>
      </c>
      <c r="S1760">
        <v>76.14</v>
      </c>
      <c r="T1760" t="str" cm="1">
        <f t="array" ref="T1760">_xlfn.IFS(Raw_Data[[#This Row],[Call Status]]="Resolved","5",Raw_Data[[#This Row],[Call Status]]="Escalated","2",Raw_Data[[#This Row],[Call Status]]="Pending","3",Raw_Data[[#This Row],[Call Status]]="Abandoned","0")</f>
        <v>5</v>
      </c>
      <c r="U1760" t="str">
        <f>TEXT(Raw_Data[[#This Row],[Call Date]],"mmmm")</f>
        <v>September</v>
      </c>
      <c r="V1760" t="str" cm="1">
        <f t="array" ref="V1760">_xlfn.IFS(Raw_Data[[#This Row],[Customer Satisfaction]]&lt;2,"Poor",Raw_Data[[#This Row],[Customer Satisfaction]]&lt;4,"Average",Raw_Data[[#This Row],[Customer Satisfaction]]&gt;=4,"Excellent")</f>
        <v>Poor</v>
      </c>
    </row>
    <row r="1761" spans="2:22" x14ac:dyDescent="0.3">
      <c r="B1761" t="s">
        <v>3939</v>
      </c>
      <c r="C1761" s="2">
        <v>45865</v>
      </c>
      <c r="D1761" s="1">
        <v>0.40347222222222223</v>
      </c>
      <c r="E1761" t="s">
        <v>91</v>
      </c>
      <c r="F1761" t="s">
        <v>20</v>
      </c>
      <c r="G1761" t="s">
        <v>21</v>
      </c>
      <c r="H1761" t="s">
        <v>2026</v>
      </c>
      <c r="I1761" t="s">
        <v>1130</v>
      </c>
      <c r="J1761" t="s">
        <v>24</v>
      </c>
      <c r="K1761" t="s">
        <v>25</v>
      </c>
      <c r="L1761" t="s">
        <v>3564</v>
      </c>
      <c r="M1761">
        <v>2.8</v>
      </c>
      <c r="N1761">
        <v>13.5</v>
      </c>
      <c r="O1761" t="s">
        <v>28</v>
      </c>
      <c r="P1761">
        <v>3</v>
      </c>
      <c r="Q1761" t="s">
        <v>615</v>
      </c>
      <c r="R1761" t="s">
        <v>28</v>
      </c>
      <c r="S1761">
        <v>849.75</v>
      </c>
      <c r="T1761" t="str" cm="1">
        <f t="array" ref="T1761">_xlfn.IFS(Raw_Data[[#This Row],[Call Status]]="Resolved","5",Raw_Data[[#This Row],[Call Status]]="Escalated","2",Raw_Data[[#This Row],[Call Status]]="Pending","3",Raw_Data[[#This Row],[Call Status]]="Abandoned","0")</f>
        <v>5</v>
      </c>
      <c r="U1761" t="str">
        <f>TEXT(Raw_Data[[#This Row],[Call Date]],"mmmm")</f>
        <v>July</v>
      </c>
      <c r="V1761" t="str" cm="1">
        <f t="array" ref="V1761">_xlfn.IFS(Raw_Data[[#This Row],[Customer Satisfaction]]&lt;2,"Poor",Raw_Data[[#This Row],[Customer Satisfaction]]&lt;4,"Average",Raw_Data[[#This Row],[Customer Satisfaction]]&gt;=4,"Excellent")</f>
        <v>Average</v>
      </c>
    </row>
    <row r="1762" spans="2:22" x14ac:dyDescent="0.3">
      <c r="B1762" t="s">
        <v>9423</v>
      </c>
      <c r="C1762" s="2">
        <v>45684</v>
      </c>
      <c r="D1762" s="1">
        <v>0.41111111111111109</v>
      </c>
      <c r="E1762" t="s">
        <v>72</v>
      </c>
      <c r="F1762" t="s">
        <v>34</v>
      </c>
      <c r="G1762" t="s">
        <v>250</v>
      </c>
      <c r="H1762" t="s">
        <v>22</v>
      </c>
      <c r="I1762" t="s">
        <v>1128</v>
      </c>
      <c r="J1762" t="s">
        <v>24</v>
      </c>
      <c r="K1762" t="s">
        <v>8876</v>
      </c>
      <c r="L1762" t="s">
        <v>8877</v>
      </c>
      <c r="M1762">
        <v>0.3</v>
      </c>
      <c r="N1762">
        <v>8.4</v>
      </c>
      <c r="O1762" t="s">
        <v>28</v>
      </c>
      <c r="P1762">
        <v>0</v>
      </c>
      <c r="Q1762" t="s">
        <v>27</v>
      </c>
      <c r="R1762" t="s">
        <v>28</v>
      </c>
      <c r="S1762">
        <v>210.1</v>
      </c>
      <c r="T1762" t="str" cm="1">
        <f t="array" ref="T1762">_xlfn.IFS(Raw_Data[[#This Row],[Call Status]]="Resolved","5",Raw_Data[[#This Row],[Call Status]]="Escalated","2",Raw_Data[[#This Row],[Call Status]]="Pending","3",Raw_Data[[#This Row],[Call Status]]="Abandoned","0")</f>
        <v>3</v>
      </c>
      <c r="U1762" t="str">
        <f>TEXT(Raw_Data[[#This Row],[Call Date]],"mmmm")</f>
        <v>January</v>
      </c>
      <c r="V1762" t="str" cm="1">
        <f t="array" ref="V1762">_xlfn.IFS(Raw_Data[[#This Row],[Customer Satisfaction]]&lt;2,"Poor",Raw_Data[[#This Row],[Customer Satisfaction]]&lt;4,"Average",Raw_Data[[#This Row],[Customer Satisfaction]]&gt;=4,"Excellent")</f>
        <v>Poor</v>
      </c>
    </row>
    <row r="1763" spans="2:22" x14ac:dyDescent="0.3">
      <c r="B1763" t="s">
        <v>6240</v>
      </c>
      <c r="C1763" s="2">
        <v>45729</v>
      </c>
      <c r="D1763" s="1">
        <v>0.79374999999999996</v>
      </c>
      <c r="E1763" t="s">
        <v>63</v>
      </c>
      <c r="F1763" t="s">
        <v>48</v>
      </c>
      <c r="G1763" t="s">
        <v>250</v>
      </c>
      <c r="H1763" t="s">
        <v>22</v>
      </c>
      <c r="I1763" t="s">
        <v>23</v>
      </c>
      <c r="J1763" t="s">
        <v>49</v>
      </c>
      <c r="K1763" t="s">
        <v>25</v>
      </c>
      <c r="L1763" t="s">
        <v>3559</v>
      </c>
      <c r="M1763">
        <v>1.4</v>
      </c>
      <c r="N1763">
        <v>8.1999999999999993</v>
      </c>
      <c r="O1763" t="s">
        <v>26</v>
      </c>
      <c r="P1763">
        <v>4</v>
      </c>
      <c r="Q1763" t="s">
        <v>27</v>
      </c>
      <c r="R1763" t="s">
        <v>28</v>
      </c>
      <c r="S1763">
        <v>284.62</v>
      </c>
      <c r="T1763" t="str" cm="1">
        <f t="array" ref="T1763">_xlfn.IFS(Raw_Data[[#This Row],[Call Status]]="Resolved","5",Raw_Data[[#This Row],[Call Status]]="Escalated","2",Raw_Data[[#This Row],[Call Status]]="Pending","3",Raw_Data[[#This Row],[Call Status]]="Abandoned","0")</f>
        <v>5</v>
      </c>
      <c r="U1763" t="str">
        <f>TEXT(Raw_Data[[#This Row],[Call Date]],"mmmm")</f>
        <v>March</v>
      </c>
      <c r="V1763" t="str" cm="1">
        <f t="array" ref="V1763">_xlfn.IFS(Raw_Data[[#This Row],[Customer Satisfaction]]&lt;2,"Poor",Raw_Data[[#This Row],[Customer Satisfaction]]&lt;4,"Average",Raw_Data[[#This Row],[Customer Satisfaction]]&gt;=4,"Excellent")</f>
        <v>Excellent</v>
      </c>
    </row>
    <row r="1764" spans="2:22" x14ac:dyDescent="0.3">
      <c r="B1764" t="s">
        <v>404</v>
      </c>
      <c r="C1764" s="2">
        <v>45717</v>
      </c>
      <c r="D1764" s="1">
        <v>0.33402777777777776</v>
      </c>
      <c r="E1764" t="s">
        <v>156</v>
      </c>
      <c r="F1764" t="s">
        <v>38</v>
      </c>
      <c r="H1764" t="s">
        <v>22</v>
      </c>
      <c r="I1764" t="s">
        <v>23</v>
      </c>
      <c r="J1764" t="s">
        <v>49</v>
      </c>
      <c r="K1764" t="s">
        <v>25</v>
      </c>
      <c r="L1764" t="s">
        <v>25</v>
      </c>
      <c r="M1764">
        <v>3.1</v>
      </c>
      <c r="N1764">
        <v>11.5</v>
      </c>
      <c r="O1764" t="s">
        <v>26</v>
      </c>
      <c r="P1764">
        <v>5</v>
      </c>
      <c r="Q1764" t="s">
        <v>27</v>
      </c>
      <c r="R1764" t="s">
        <v>28</v>
      </c>
      <c r="S1764">
        <v>85.15</v>
      </c>
      <c r="T1764" t="str" cm="1">
        <f t="array" ref="T1764">_xlfn.IFS(Raw_Data[[#This Row],[Call Status]]="Resolved","5",Raw_Data[[#This Row],[Call Status]]="Escalated","2",Raw_Data[[#This Row],[Call Status]]="Pending","3",Raw_Data[[#This Row],[Call Status]]="Abandoned","0")</f>
        <v>5</v>
      </c>
      <c r="U1764" t="str">
        <f>TEXT(Raw_Data[[#This Row],[Call Date]],"mmmm")</f>
        <v>March</v>
      </c>
      <c r="V1764" t="str" cm="1">
        <f t="array" ref="V1764">_xlfn.IFS(Raw_Data[[#This Row],[Customer Satisfaction]]&lt;2,"Poor",Raw_Data[[#This Row],[Customer Satisfaction]]&lt;4,"Average",Raw_Data[[#This Row],[Customer Satisfaction]]&gt;=4,"Excellent")</f>
        <v>Excellent</v>
      </c>
    </row>
    <row r="1765" spans="2:22" x14ac:dyDescent="0.3">
      <c r="B1765" t="s">
        <v>9566</v>
      </c>
      <c r="C1765" s="2">
        <v>45802</v>
      </c>
      <c r="D1765" s="1">
        <v>0.84722222222222221</v>
      </c>
      <c r="E1765" t="s">
        <v>44</v>
      </c>
      <c r="F1765" t="s">
        <v>34</v>
      </c>
      <c r="G1765" t="s">
        <v>21</v>
      </c>
      <c r="H1765" t="s">
        <v>22</v>
      </c>
      <c r="I1765" t="s">
        <v>1137</v>
      </c>
      <c r="J1765" t="s">
        <v>31</v>
      </c>
      <c r="K1765" t="s">
        <v>8876</v>
      </c>
      <c r="L1765" t="s">
        <v>8877</v>
      </c>
      <c r="M1765">
        <v>6.5</v>
      </c>
      <c r="N1765">
        <v>6.7</v>
      </c>
      <c r="O1765" t="s">
        <v>28</v>
      </c>
      <c r="P1765">
        <v>0</v>
      </c>
      <c r="Q1765" t="s">
        <v>615</v>
      </c>
      <c r="R1765" t="s">
        <v>28</v>
      </c>
      <c r="S1765">
        <v>170.42</v>
      </c>
      <c r="T1765" t="str" cm="1">
        <f t="array" ref="T1765">_xlfn.IFS(Raw_Data[[#This Row],[Call Status]]="Resolved","5",Raw_Data[[#This Row],[Call Status]]="Escalated","2",Raw_Data[[#This Row],[Call Status]]="Pending","3",Raw_Data[[#This Row],[Call Status]]="Abandoned","0")</f>
        <v>3</v>
      </c>
      <c r="U1765" t="str">
        <f>TEXT(Raw_Data[[#This Row],[Call Date]],"mmmm")</f>
        <v>May</v>
      </c>
      <c r="V1765" t="str" cm="1">
        <f t="array" ref="V1765">_xlfn.IFS(Raw_Data[[#This Row],[Customer Satisfaction]]&lt;2,"Poor",Raw_Data[[#This Row],[Customer Satisfaction]]&lt;4,"Average",Raw_Data[[#This Row],[Customer Satisfaction]]&gt;=4,"Excellent")</f>
        <v>Poor</v>
      </c>
    </row>
    <row r="1766" spans="2:22" x14ac:dyDescent="0.3">
      <c r="B1766" t="s">
        <v>7996</v>
      </c>
      <c r="C1766" s="2">
        <v>45750</v>
      </c>
      <c r="D1766" s="1">
        <v>0.35486111111111113</v>
      </c>
      <c r="E1766" t="s">
        <v>47</v>
      </c>
      <c r="F1766" t="s">
        <v>48</v>
      </c>
      <c r="G1766" t="s">
        <v>162</v>
      </c>
      <c r="H1766" t="s">
        <v>22</v>
      </c>
      <c r="I1766" t="s">
        <v>1137</v>
      </c>
      <c r="J1766" t="s">
        <v>76</v>
      </c>
      <c r="K1766" t="s">
        <v>16</v>
      </c>
      <c r="L1766" t="s">
        <v>16</v>
      </c>
      <c r="M1766">
        <v>3.8</v>
      </c>
      <c r="N1766">
        <v>11.8</v>
      </c>
      <c r="O1766" t="s">
        <v>28</v>
      </c>
      <c r="P1766">
        <v>3</v>
      </c>
      <c r="Q1766" t="s">
        <v>615</v>
      </c>
      <c r="R1766" t="s">
        <v>26</v>
      </c>
      <c r="S1766">
        <v>758.91</v>
      </c>
      <c r="T1766" t="str" cm="1">
        <f t="array" ref="T1766">_xlfn.IFS(Raw_Data[[#This Row],[Call Status]]="Resolved","5",Raw_Data[[#This Row],[Call Status]]="Escalated","2",Raw_Data[[#This Row],[Call Status]]="Pending","3",Raw_Data[[#This Row],[Call Status]]="Abandoned","0")</f>
        <v>2</v>
      </c>
      <c r="U1766" t="str">
        <f>TEXT(Raw_Data[[#This Row],[Call Date]],"mmmm")</f>
        <v>April</v>
      </c>
      <c r="V1766" t="str" cm="1">
        <f t="array" ref="V1766">_xlfn.IFS(Raw_Data[[#This Row],[Customer Satisfaction]]&lt;2,"Poor",Raw_Data[[#This Row],[Customer Satisfaction]]&lt;4,"Average",Raw_Data[[#This Row],[Customer Satisfaction]]&gt;=4,"Excellent")</f>
        <v>Average</v>
      </c>
    </row>
    <row r="1767" spans="2:22" x14ac:dyDescent="0.3">
      <c r="B1767" t="s">
        <v>1347</v>
      </c>
      <c r="C1767" s="2">
        <v>45966</v>
      </c>
      <c r="D1767" s="1">
        <v>0.54374999999999996</v>
      </c>
      <c r="E1767" t="s">
        <v>91</v>
      </c>
      <c r="F1767" t="s">
        <v>38</v>
      </c>
      <c r="G1767" t="s">
        <v>21</v>
      </c>
      <c r="H1767" t="s">
        <v>22</v>
      </c>
      <c r="I1767" t="s">
        <v>1130</v>
      </c>
      <c r="J1767" t="s">
        <v>45</v>
      </c>
      <c r="K1767" t="s">
        <v>25</v>
      </c>
      <c r="L1767" t="s">
        <v>25</v>
      </c>
      <c r="M1767">
        <v>0.5</v>
      </c>
      <c r="N1767">
        <v>7.1</v>
      </c>
      <c r="O1767" t="s">
        <v>28</v>
      </c>
      <c r="P1767">
        <v>4</v>
      </c>
      <c r="Q1767" t="s">
        <v>27</v>
      </c>
      <c r="R1767" t="s">
        <v>28</v>
      </c>
      <c r="S1767">
        <v>386.93</v>
      </c>
      <c r="T1767" t="str" cm="1">
        <f t="array" ref="T1767">_xlfn.IFS(Raw_Data[[#This Row],[Call Status]]="Resolved","5",Raw_Data[[#This Row],[Call Status]]="Escalated","2",Raw_Data[[#This Row],[Call Status]]="Pending","3",Raw_Data[[#This Row],[Call Status]]="Abandoned","0")</f>
        <v>5</v>
      </c>
      <c r="U1767" t="str">
        <f>TEXT(Raw_Data[[#This Row],[Call Date]],"mmmm")</f>
        <v>November</v>
      </c>
      <c r="V1767" t="str" cm="1">
        <f t="array" ref="V1767">_xlfn.IFS(Raw_Data[[#This Row],[Customer Satisfaction]]&lt;2,"Poor",Raw_Data[[#This Row],[Customer Satisfaction]]&lt;4,"Average",Raw_Data[[#This Row],[Customer Satisfaction]]&gt;=4,"Excellent")</f>
        <v>Excellent</v>
      </c>
    </row>
    <row r="1768" spans="2:22" x14ac:dyDescent="0.3">
      <c r="B1768" t="s">
        <v>8327</v>
      </c>
      <c r="C1768" s="2">
        <v>45665</v>
      </c>
      <c r="D1768" s="1">
        <v>0.87847222222222221</v>
      </c>
      <c r="E1768" t="s">
        <v>110</v>
      </c>
      <c r="F1768" t="s">
        <v>20</v>
      </c>
      <c r="G1768" t="s">
        <v>162</v>
      </c>
      <c r="H1768" t="s">
        <v>2026</v>
      </c>
      <c r="I1768" t="s">
        <v>23</v>
      </c>
      <c r="J1768" t="s">
        <v>45</v>
      </c>
      <c r="K1768" t="s">
        <v>16</v>
      </c>
      <c r="L1768" t="s">
        <v>16</v>
      </c>
      <c r="M1768">
        <v>2.2999999999999998</v>
      </c>
      <c r="N1768">
        <v>10.3</v>
      </c>
      <c r="O1768" t="s">
        <v>28</v>
      </c>
      <c r="P1768">
        <v>3</v>
      </c>
      <c r="Q1768" t="s">
        <v>1014</v>
      </c>
      <c r="R1768" t="s">
        <v>26</v>
      </c>
      <c r="S1768">
        <v>251.78</v>
      </c>
      <c r="T1768" t="str" cm="1">
        <f t="array" ref="T1768">_xlfn.IFS(Raw_Data[[#This Row],[Call Status]]="Resolved","5",Raw_Data[[#This Row],[Call Status]]="Escalated","2",Raw_Data[[#This Row],[Call Status]]="Pending","3",Raw_Data[[#This Row],[Call Status]]="Abandoned","0")</f>
        <v>2</v>
      </c>
      <c r="U1768" t="str">
        <f>TEXT(Raw_Data[[#This Row],[Call Date]],"mmmm")</f>
        <v>January</v>
      </c>
      <c r="V1768" t="str" cm="1">
        <f t="array" ref="V1768">_xlfn.IFS(Raw_Data[[#This Row],[Customer Satisfaction]]&lt;2,"Poor",Raw_Data[[#This Row],[Customer Satisfaction]]&lt;4,"Average",Raw_Data[[#This Row],[Customer Satisfaction]]&gt;=4,"Excellent")</f>
        <v>Average</v>
      </c>
    </row>
    <row r="1769" spans="2:22" x14ac:dyDescent="0.3">
      <c r="B1769" t="s">
        <v>9588</v>
      </c>
      <c r="C1769" s="2">
        <v>45736</v>
      </c>
      <c r="D1769" s="1">
        <v>0.90555555555555556</v>
      </c>
      <c r="E1769" t="s">
        <v>72</v>
      </c>
      <c r="F1769" t="s">
        <v>20</v>
      </c>
      <c r="G1769" t="s">
        <v>21</v>
      </c>
      <c r="H1769" t="s">
        <v>22</v>
      </c>
      <c r="I1769" t="s">
        <v>1137</v>
      </c>
      <c r="J1769" t="s">
        <v>42</v>
      </c>
      <c r="K1769" t="s">
        <v>8876</v>
      </c>
      <c r="L1769" t="s">
        <v>8877</v>
      </c>
      <c r="M1769">
        <v>0.5</v>
      </c>
      <c r="N1769">
        <v>9.8000000000000007</v>
      </c>
      <c r="O1769" t="s">
        <v>28</v>
      </c>
      <c r="P1769">
        <v>0</v>
      </c>
      <c r="Q1769" t="s">
        <v>1014</v>
      </c>
      <c r="R1769" t="s">
        <v>28</v>
      </c>
      <c r="S1769">
        <v>246.42</v>
      </c>
      <c r="T1769" t="str" cm="1">
        <f t="array" ref="T1769">_xlfn.IFS(Raw_Data[[#This Row],[Call Status]]="Resolved","5",Raw_Data[[#This Row],[Call Status]]="Escalated","2",Raw_Data[[#This Row],[Call Status]]="Pending","3",Raw_Data[[#This Row],[Call Status]]="Abandoned","0")</f>
        <v>3</v>
      </c>
      <c r="U1769" t="str">
        <f>TEXT(Raw_Data[[#This Row],[Call Date]],"mmmm")</f>
        <v>March</v>
      </c>
      <c r="V1769" t="str" cm="1">
        <f t="array" ref="V1769">_xlfn.IFS(Raw_Data[[#This Row],[Customer Satisfaction]]&lt;2,"Poor",Raw_Data[[#This Row],[Customer Satisfaction]]&lt;4,"Average",Raw_Data[[#This Row],[Customer Satisfaction]]&gt;=4,"Excellent")</f>
        <v>Poor</v>
      </c>
    </row>
    <row r="1770" spans="2:22" x14ac:dyDescent="0.3">
      <c r="B1770" t="s">
        <v>6548</v>
      </c>
      <c r="C1770" s="2">
        <v>45684</v>
      </c>
      <c r="D1770" s="1">
        <v>0.67986111111111114</v>
      </c>
      <c r="E1770" t="s">
        <v>33</v>
      </c>
      <c r="F1770" t="s">
        <v>20</v>
      </c>
      <c r="H1770" t="s">
        <v>22</v>
      </c>
      <c r="I1770" t="s">
        <v>23</v>
      </c>
      <c r="J1770" t="s">
        <v>64</v>
      </c>
      <c r="K1770" t="s">
        <v>25</v>
      </c>
      <c r="L1770" t="s">
        <v>3570</v>
      </c>
      <c r="M1770">
        <v>2.2000000000000002</v>
      </c>
      <c r="N1770">
        <v>8.6</v>
      </c>
      <c r="O1770" t="s">
        <v>26</v>
      </c>
      <c r="P1770">
        <v>5</v>
      </c>
      <c r="Q1770" t="s">
        <v>27</v>
      </c>
      <c r="R1770" t="s">
        <v>28</v>
      </c>
      <c r="S1770">
        <v>48.88</v>
      </c>
      <c r="T1770" t="str" cm="1">
        <f t="array" ref="T1770">_xlfn.IFS(Raw_Data[[#This Row],[Call Status]]="Resolved","5",Raw_Data[[#This Row],[Call Status]]="Escalated","2",Raw_Data[[#This Row],[Call Status]]="Pending","3",Raw_Data[[#This Row],[Call Status]]="Abandoned","0")</f>
        <v>5</v>
      </c>
      <c r="U1770" t="str">
        <f>TEXT(Raw_Data[[#This Row],[Call Date]],"mmmm")</f>
        <v>January</v>
      </c>
      <c r="V1770" t="str" cm="1">
        <f t="array" ref="V1770">_xlfn.IFS(Raw_Data[[#This Row],[Customer Satisfaction]]&lt;2,"Poor",Raw_Data[[#This Row],[Customer Satisfaction]]&lt;4,"Average",Raw_Data[[#This Row],[Customer Satisfaction]]&gt;=4,"Excellent")</f>
        <v>Excellent</v>
      </c>
    </row>
    <row r="1771" spans="2:22" x14ac:dyDescent="0.3">
      <c r="B1771" t="s">
        <v>8054</v>
      </c>
      <c r="C1771" s="2">
        <v>45831</v>
      </c>
      <c r="D1771" s="1">
        <v>0.36805555555555558</v>
      </c>
      <c r="E1771" t="s">
        <v>53</v>
      </c>
      <c r="F1771" t="s">
        <v>38</v>
      </c>
      <c r="G1771" t="s">
        <v>327</v>
      </c>
      <c r="H1771" t="s">
        <v>2613</v>
      </c>
      <c r="I1771" t="s">
        <v>23</v>
      </c>
      <c r="J1771" t="s">
        <v>35</v>
      </c>
      <c r="K1771" t="s">
        <v>16</v>
      </c>
      <c r="L1771" t="s">
        <v>16</v>
      </c>
      <c r="M1771">
        <v>1.4</v>
      </c>
      <c r="N1771">
        <v>10.9</v>
      </c>
      <c r="O1771" t="s">
        <v>28</v>
      </c>
      <c r="P1771">
        <v>4</v>
      </c>
      <c r="Q1771" t="s">
        <v>615</v>
      </c>
      <c r="R1771" t="s">
        <v>26</v>
      </c>
      <c r="S1771">
        <v>389.86</v>
      </c>
      <c r="T1771" t="str" cm="1">
        <f t="array" ref="T1771">_xlfn.IFS(Raw_Data[[#This Row],[Call Status]]="Resolved","5",Raw_Data[[#This Row],[Call Status]]="Escalated","2",Raw_Data[[#This Row],[Call Status]]="Pending","3",Raw_Data[[#This Row],[Call Status]]="Abandoned","0")</f>
        <v>2</v>
      </c>
      <c r="U1771" t="str">
        <f>TEXT(Raw_Data[[#This Row],[Call Date]],"mmmm")</f>
        <v>June</v>
      </c>
      <c r="V1771" t="str" cm="1">
        <f t="array" ref="V1771">_xlfn.IFS(Raw_Data[[#This Row],[Customer Satisfaction]]&lt;2,"Poor",Raw_Data[[#This Row],[Customer Satisfaction]]&lt;4,"Average",Raw_Data[[#This Row],[Customer Satisfaction]]&gt;=4,"Excellent")</f>
        <v>Excellent</v>
      </c>
    </row>
    <row r="1772" spans="2:22" x14ac:dyDescent="0.3">
      <c r="B1772" t="s">
        <v>5862</v>
      </c>
      <c r="C1772" s="2">
        <v>45707</v>
      </c>
      <c r="D1772" s="1">
        <v>0.46319444444444446</v>
      </c>
      <c r="E1772" t="s">
        <v>110</v>
      </c>
      <c r="F1772" t="s">
        <v>48</v>
      </c>
      <c r="G1772" t="s">
        <v>21</v>
      </c>
      <c r="H1772" t="s">
        <v>2392</v>
      </c>
      <c r="I1772" t="s">
        <v>23</v>
      </c>
      <c r="J1772" t="s">
        <v>39</v>
      </c>
      <c r="K1772" t="s">
        <v>25</v>
      </c>
      <c r="L1772" t="s">
        <v>3564</v>
      </c>
      <c r="M1772">
        <v>3.7</v>
      </c>
      <c r="N1772">
        <v>11.5</v>
      </c>
      <c r="O1772" t="s">
        <v>26</v>
      </c>
      <c r="P1772">
        <v>4</v>
      </c>
      <c r="Q1772" t="s">
        <v>27</v>
      </c>
      <c r="R1772" t="s">
        <v>28</v>
      </c>
      <c r="S1772">
        <v>0</v>
      </c>
      <c r="T1772" t="str" cm="1">
        <f t="array" ref="T1772">_xlfn.IFS(Raw_Data[[#This Row],[Call Status]]="Resolved","5",Raw_Data[[#This Row],[Call Status]]="Escalated","2",Raw_Data[[#This Row],[Call Status]]="Pending","3",Raw_Data[[#This Row],[Call Status]]="Abandoned","0")</f>
        <v>5</v>
      </c>
      <c r="U1772" t="str">
        <f>TEXT(Raw_Data[[#This Row],[Call Date]],"mmmm")</f>
        <v>February</v>
      </c>
      <c r="V1772" t="str" cm="1">
        <f t="array" ref="V1772">_xlfn.IFS(Raw_Data[[#This Row],[Customer Satisfaction]]&lt;2,"Poor",Raw_Data[[#This Row],[Customer Satisfaction]]&lt;4,"Average",Raw_Data[[#This Row],[Customer Satisfaction]]&gt;=4,"Excellent")</f>
        <v>Excellent</v>
      </c>
    </row>
    <row r="1773" spans="2:22" x14ac:dyDescent="0.3">
      <c r="B1773" t="s">
        <v>3637</v>
      </c>
      <c r="C1773" s="2">
        <v>45856</v>
      </c>
      <c r="D1773" s="1">
        <v>0.53819444444444442</v>
      </c>
      <c r="E1773" t="s">
        <v>30</v>
      </c>
      <c r="F1773" t="s">
        <v>34</v>
      </c>
      <c r="G1773" t="s">
        <v>162</v>
      </c>
      <c r="H1773" t="s">
        <v>2026</v>
      </c>
      <c r="I1773" t="s">
        <v>1137</v>
      </c>
      <c r="J1773" t="s">
        <v>45</v>
      </c>
      <c r="K1773" t="s">
        <v>25</v>
      </c>
      <c r="L1773" t="s">
        <v>3561</v>
      </c>
      <c r="M1773">
        <v>1.9</v>
      </c>
      <c r="N1773">
        <v>4.4000000000000004</v>
      </c>
      <c r="O1773" t="s">
        <v>26</v>
      </c>
      <c r="P1773">
        <v>5</v>
      </c>
      <c r="Q1773" t="s">
        <v>27</v>
      </c>
      <c r="R1773" t="s">
        <v>28</v>
      </c>
      <c r="S1773">
        <v>206.77</v>
      </c>
      <c r="T1773" t="str" cm="1">
        <f t="array" ref="T1773">_xlfn.IFS(Raw_Data[[#This Row],[Call Status]]="Resolved","5",Raw_Data[[#This Row],[Call Status]]="Escalated","2",Raw_Data[[#This Row],[Call Status]]="Pending","3",Raw_Data[[#This Row],[Call Status]]="Abandoned","0")</f>
        <v>5</v>
      </c>
      <c r="U1773" t="str">
        <f>TEXT(Raw_Data[[#This Row],[Call Date]],"mmmm")</f>
        <v>July</v>
      </c>
      <c r="V1773" t="str" cm="1">
        <f t="array" ref="V1773">_xlfn.IFS(Raw_Data[[#This Row],[Customer Satisfaction]]&lt;2,"Poor",Raw_Data[[#This Row],[Customer Satisfaction]]&lt;4,"Average",Raw_Data[[#This Row],[Customer Satisfaction]]&gt;=4,"Excellent")</f>
        <v>Excellent</v>
      </c>
    </row>
    <row r="1774" spans="2:22" x14ac:dyDescent="0.3">
      <c r="B1774" t="s">
        <v>1288</v>
      </c>
      <c r="C1774" s="2">
        <v>46006</v>
      </c>
      <c r="D1774" s="1">
        <v>0.41388888888888886</v>
      </c>
      <c r="E1774" t="s">
        <v>44</v>
      </c>
      <c r="F1774" t="s">
        <v>20</v>
      </c>
      <c r="G1774" t="s">
        <v>250</v>
      </c>
      <c r="H1774" t="s">
        <v>22</v>
      </c>
      <c r="I1774" t="s">
        <v>1130</v>
      </c>
      <c r="J1774" t="s">
        <v>55</v>
      </c>
      <c r="K1774" t="s">
        <v>25</v>
      </c>
      <c r="L1774" t="s">
        <v>25</v>
      </c>
      <c r="M1774">
        <v>5.2</v>
      </c>
      <c r="N1774">
        <v>6.9</v>
      </c>
      <c r="O1774" t="s">
        <v>26</v>
      </c>
      <c r="P1774">
        <v>4</v>
      </c>
      <c r="Q1774" t="s">
        <v>27</v>
      </c>
      <c r="R1774" t="s">
        <v>28</v>
      </c>
      <c r="S1774">
        <v>919.5</v>
      </c>
      <c r="T1774" t="str" cm="1">
        <f t="array" ref="T1774">_xlfn.IFS(Raw_Data[[#This Row],[Call Status]]="Resolved","5",Raw_Data[[#This Row],[Call Status]]="Escalated","2",Raw_Data[[#This Row],[Call Status]]="Pending","3",Raw_Data[[#This Row],[Call Status]]="Abandoned","0")</f>
        <v>5</v>
      </c>
      <c r="U1774" t="str">
        <f>TEXT(Raw_Data[[#This Row],[Call Date]],"mmmm")</f>
        <v>December</v>
      </c>
      <c r="V1774" t="str" cm="1">
        <f t="array" ref="V1774">_xlfn.IFS(Raw_Data[[#This Row],[Customer Satisfaction]]&lt;2,"Poor",Raw_Data[[#This Row],[Customer Satisfaction]]&lt;4,"Average",Raw_Data[[#This Row],[Customer Satisfaction]]&gt;=4,"Excellent")</f>
        <v>Excellent</v>
      </c>
    </row>
    <row r="1775" spans="2:22" x14ac:dyDescent="0.3">
      <c r="B1775" t="s">
        <v>8433</v>
      </c>
      <c r="C1775" s="2">
        <v>45838</v>
      </c>
      <c r="D1775" s="1">
        <v>0.74305555555555558</v>
      </c>
      <c r="E1775" t="s">
        <v>110</v>
      </c>
      <c r="F1775" t="s">
        <v>48</v>
      </c>
      <c r="G1775" t="s">
        <v>162</v>
      </c>
      <c r="H1775" t="s">
        <v>2026</v>
      </c>
      <c r="I1775" t="s">
        <v>23</v>
      </c>
      <c r="J1775" t="s">
        <v>39</v>
      </c>
      <c r="K1775" t="s">
        <v>16</v>
      </c>
      <c r="L1775" t="s">
        <v>16</v>
      </c>
      <c r="M1775">
        <v>2</v>
      </c>
      <c r="N1775">
        <v>14.3</v>
      </c>
      <c r="O1775" t="s">
        <v>28</v>
      </c>
      <c r="P1775">
        <v>2</v>
      </c>
      <c r="Q1775" t="s">
        <v>1014</v>
      </c>
      <c r="R1775" t="s">
        <v>26</v>
      </c>
      <c r="S1775">
        <v>112.27</v>
      </c>
      <c r="T1775" t="str" cm="1">
        <f t="array" ref="T1775">_xlfn.IFS(Raw_Data[[#This Row],[Call Status]]="Resolved","5",Raw_Data[[#This Row],[Call Status]]="Escalated","2",Raw_Data[[#This Row],[Call Status]]="Pending","3",Raw_Data[[#This Row],[Call Status]]="Abandoned","0")</f>
        <v>2</v>
      </c>
      <c r="U1775" t="str">
        <f>TEXT(Raw_Data[[#This Row],[Call Date]],"mmmm")</f>
        <v>June</v>
      </c>
      <c r="V1775" t="str" cm="1">
        <f t="array" ref="V1775">_xlfn.IFS(Raw_Data[[#This Row],[Customer Satisfaction]]&lt;2,"Poor",Raw_Data[[#This Row],[Customer Satisfaction]]&lt;4,"Average",Raw_Data[[#This Row],[Customer Satisfaction]]&gt;=4,"Excellent")</f>
        <v>Average</v>
      </c>
    </row>
    <row r="1776" spans="2:22" x14ac:dyDescent="0.3">
      <c r="B1776" t="s">
        <v>1484</v>
      </c>
      <c r="C1776" s="2">
        <v>45681</v>
      </c>
      <c r="D1776" s="1">
        <v>0.72222222222222221</v>
      </c>
      <c r="E1776" t="s">
        <v>53</v>
      </c>
      <c r="F1776" t="s">
        <v>38</v>
      </c>
      <c r="G1776" t="s">
        <v>250</v>
      </c>
      <c r="H1776" t="s">
        <v>22</v>
      </c>
      <c r="I1776" t="s">
        <v>1128</v>
      </c>
      <c r="J1776" t="s">
        <v>31</v>
      </c>
      <c r="K1776" t="s">
        <v>25</v>
      </c>
      <c r="L1776" t="s">
        <v>25</v>
      </c>
      <c r="M1776">
        <v>6.5</v>
      </c>
      <c r="N1776">
        <v>4.5</v>
      </c>
      <c r="O1776" t="s">
        <v>26</v>
      </c>
      <c r="P1776">
        <v>2</v>
      </c>
      <c r="Q1776" t="s">
        <v>615</v>
      </c>
      <c r="R1776" t="s">
        <v>28</v>
      </c>
      <c r="S1776">
        <v>72.400000000000006</v>
      </c>
      <c r="T1776" t="str" cm="1">
        <f t="array" ref="T1776">_xlfn.IFS(Raw_Data[[#This Row],[Call Status]]="Resolved","5",Raw_Data[[#This Row],[Call Status]]="Escalated","2",Raw_Data[[#This Row],[Call Status]]="Pending","3",Raw_Data[[#This Row],[Call Status]]="Abandoned","0")</f>
        <v>5</v>
      </c>
      <c r="U1776" t="str">
        <f>TEXT(Raw_Data[[#This Row],[Call Date]],"mmmm")</f>
        <v>January</v>
      </c>
      <c r="V1776" t="str" cm="1">
        <f t="array" ref="V1776">_xlfn.IFS(Raw_Data[[#This Row],[Customer Satisfaction]]&lt;2,"Poor",Raw_Data[[#This Row],[Customer Satisfaction]]&lt;4,"Average",Raw_Data[[#This Row],[Customer Satisfaction]]&gt;=4,"Excellent")</f>
        <v>Average</v>
      </c>
    </row>
    <row r="1777" spans="2:22" x14ac:dyDescent="0.3">
      <c r="B1777" t="s">
        <v>5051</v>
      </c>
      <c r="C1777" s="2">
        <v>45973</v>
      </c>
      <c r="D1777" s="1">
        <v>0.70416666666666672</v>
      </c>
      <c r="E1777" t="s">
        <v>47</v>
      </c>
      <c r="F1777" t="s">
        <v>34</v>
      </c>
      <c r="H1777" t="s">
        <v>22</v>
      </c>
      <c r="I1777" t="s">
        <v>1137</v>
      </c>
      <c r="J1777" t="s">
        <v>31</v>
      </c>
      <c r="K1777" t="s">
        <v>25</v>
      </c>
      <c r="L1777" t="s">
        <v>3564</v>
      </c>
      <c r="M1777">
        <v>4.0999999999999996</v>
      </c>
      <c r="N1777">
        <v>9.4</v>
      </c>
      <c r="O1777" t="s">
        <v>26</v>
      </c>
      <c r="P1777">
        <v>4</v>
      </c>
      <c r="Q1777" t="s">
        <v>27</v>
      </c>
      <c r="R1777" t="s">
        <v>26</v>
      </c>
      <c r="S1777">
        <v>389.81</v>
      </c>
      <c r="T1777" t="str" cm="1">
        <f t="array" ref="T1777">_xlfn.IFS(Raw_Data[[#This Row],[Call Status]]="Resolved","5",Raw_Data[[#This Row],[Call Status]]="Escalated","2",Raw_Data[[#This Row],[Call Status]]="Pending","3",Raw_Data[[#This Row],[Call Status]]="Abandoned","0")</f>
        <v>5</v>
      </c>
      <c r="U1777" t="str">
        <f>TEXT(Raw_Data[[#This Row],[Call Date]],"mmmm")</f>
        <v>November</v>
      </c>
      <c r="V1777" t="str" cm="1">
        <f t="array" ref="V1777">_xlfn.IFS(Raw_Data[[#This Row],[Customer Satisfaction]]&lt;2,"Poor",Raw_Data[[#This Row],[Customer Satisfaction]]&lt;4,"Average",Raw_Data[[#This Row],[Customer Satisfaction]]&gt;=4,"Excellent")</f>
        <v>Excellent</v>
      </c>
    </row>
    <row r="1778" spans="2:22" x14ac:dyDescent="0.3">
      <c r="B1778" t="s">
        <v>6689</v>
      </c>
      <c r="C1778" s="2">
        <v>45703</v>
      </c>
      <c r="D1778" s="1">
        <v>0.71805555555555556</v>
      </c>
      <c r="E1778" t="s">
        <v>72</v>
      </c>
      <c r="F1778" t="s">
        <v>34</v>
      </c>
      <c r="G1778" t="s">
        <v>21</v>
      </c>
      <c r="H1778" t="s">
        <v>22</v>
      </c>
      <c r="I1778" t="s">
        <v>23</v>
      </c>
      <c r="J1778" t="s">
        <v>35</v>
      </c>
      <c r="K1778" t="s">
        <v>25</v>
      </c>
      <c r="L1778" t="s">
        <v>3561</v>
      </c>
      <c r="M1778">
        <v>0.8</v>
      </c>
      <c r="N1778">
        <v>11.6</v>
      </c>
      <c r="O1778" t="s">
        <v>26</v>
      </c>
      <c r="P1778">
        <v>3</v>
      </c>
      <c r="Q1778" t="s">
        <v>615</v>
      </c>
      <c r="R1778" t="s">
        <v>28</v>
      </c>
      <c r="S1778">
        <v>65.650000000000006</v>
      </c>
      <c r="T1778" t="str" cm="1">
        <f t="array" ref="T1778">_xlfn.IFS(Raw_Data[[#This Row],[Call Status]]="Resolved","5",Raw_Data[[#This Row],[Call Status]]="Escalated","2",Raw_Data[[#This Row],[Call Status]]="Pending","3",Raw_Data[[#This Row],[Call Status]]="Abandoned","0")</f>
        <v>5</v>
      </c>
      <c r="U1778" t="str">
        <f>TEXT(Raw_Data[[#This Row],[Call Date]],"mmmm")</f>
        <v>February</v>
      </c>
      <c r="V1778" t="str" cm="1">
        <f t="array" ref="V1778">_xlfn.IFS(Raw_Data[[#This Row],[Customer Satisfaction]]&lt;2,"Poor",Raw_Data[[#This Row],[Customer Satisfaction]]&lt;4,"Average",Raw_Data[[#This Row],[Customer Satisfaction]]&gt;=4,"Excellent")</f>
        <v>Average</v>
      </c>
    </row>
    <row r="1779" spans="2:22" x14ac:dyDescent="0.3">
      <c r="B1779" t="s">
        <v>1444</v>
      </c>
      <c r="C1779" s="2">
        <v>45672</v>
      </c>
      <c r="D1779" s="1">
        <v>0.90277777777777779</v>
      </c>
      <c r="E1779" t="s">
        <v>66</v>
      </c>
      <c r="F1779" t="s">
        <v>48</v>
      </c>
      <c r="G1779" t="s">
        <v>250</v>
      </c>
      <c r="H1779" t="s">
        <v>22</v>
      </c>
      <c r="I1779" t="s">
        <v>1130</v>
      </c>
      <c r="J1779" t="s">
        <v>49</v>
      </c>
      <c r="K1779" t="s">
        <v>25</v>
      </c>
      <c r="L1779" t="s">
        <v>25</v>
      </c>
      <c r="M1779">
        <v>3.6</v>
      </c>
      <c r="N1779">
        <v>8.6999999999999993</v>
      </c>
      <c r="O1779" t="s">
        <v>26</v>
      </c>
      <c r="P1779">
        <v>0</v>
      </c>
      <c r="Q1779" t="s">
        <v>615</v>
      </c>
      <c r="R1779" t="s">
        <v>28</v>
      </c>
      <c r="S1779">
        <v>219.68</v>
      </c>
      <c r="T1779" t="str" cm="1">
        <f t="array" ref="T1779">_xlfn.IFS(Raw_Data[[#This Row],[Call Status]]="Resolved","5",Raw_Data[[#This Row],[Call Status]]="Escalated","2",Raw_Data[[#This Row],[Call Status]]="Pending","3",Raw_Data[[#This Row],[Call Status]]="Abandoned","0")</f>
        <v>5</v>
      </c>
      <c r="U1779" t="str">
        <f>TEXT(Raw_Data[[#This Row],[Call Date]],"mmmm")</f>
        <v>January</v>
      </c>
      <c r="V1779" t="str" cm="1">
        <f t="array" ref="V1779">_xlfn.IFS(Raw_Data[[#This Row],[Customer Satisfaction]]&lt;2,"Poor",Raw_Data[[#This Row],[Customer Satisfaction]]&lt;4,"Average",Raw_Data[[#This Row],[Customer Satisfaction]]&gt;=4,"Excellent")</f>
        <v>Poor</v>
      </c>
    </row>
    <row r="1780" spans="2:22" x14ac:dyDescent="0.3">
      <c r="B1780" t="s">
        <v>3171</v>
      </c>
      <c r="C1780" s="2">
        <v>45810</v>
      </c>
      <c r="D1780" s="1">
        <v>0.42430555555555555</v>
      </c>
      <c r="E1780" t="s">
        <v>72</v>
      </c>
      <c r="F1780" t="s">
        <v>34</v>
      </c>
      <c r="G1780" t="s">
        <v>21</v>
      </c>
      <c r="H1780" t="s">
        <v>2026</v>
      </c>
      <c r="I1780" t="s">
        <v>23</v>
      </c>
      <c r="J1780" t="s">
        <v>76</v>
      </c>
      <c r="K1780" t="s">
        <v>25</v>
      </c>
      <c r="L1780" t="s">
        <v>25</v>
      </c>
      <c r="M1780">
        <v>1.2</v>
      </c>
      <c r="N1780">
        <v>12.2</v>
      </c>
      <c r="O1780" t="s">
        <v>28</v>
      </c>
      <c r="P1780">
        <v>4</v>
      </c>
      <c r="Q1780" t="s">
        <v>615</v>
      </c>
      <c r="R1780" t="s">
        <v>28</v>
      </c>
      <c r="S1780">
        <v>216.28</v>
      </c>
      <c r="T1780" t="str" cm="1">
        <f t="array" ref="T1780">_xlfn.IFS(Raw_Data[[#This Row],[Call Status]]="Resolved","5",Raw_Data[[#This Row],[Call Status]]="Escalated","2",Raw_Data[[#This Row],[Call Status]]="Pending","3",Raw_Data[[#This Row],[Call Status]]="Abandoned","0")</f>
        <v>5</v>
      </c>
      <c r="U1780" t="str">
        <f>TEXT(Raw_Data[[#This Row],[Call Date]],"mmmm")</f>
        <v>June</v>
      </c>
      <c r="V1780" t="str" cm="1">
        <f t="array" ref="V1780">_xlfn.IFS(Raw_Data[[#This Row],[Customer Satisfaction]]&lt;2,"Poor",Raw_Data[[#This Row],[Customer Satisfaction]]&lt;4,"Average",Raw_Data[[#This Row],[Customer Satisfaction]]&gt;=4,"Excellent")</f>
        <v>Excellent</v>
      </c>
    </row>
    <row r="1781" spans="2:22" x14ac:dyDescent="0.3">
      <c r="B1781" t="s">
        <v>1509</v>
      </c>
      <c r="C1781" s="2">
        <v>45879</v>
      </c>
      <c r="D1781" s="1">
        <v>0.47361111111111109</v>
      </c>
      <c r="E1781" t="s">
        <v>47</v>
      </c>
      <c r="F1781" t="s">
        <v>20</v>
      </c>
      <c r="G1781" t="s">
        <v>162</v>
      </c>
      <c r="H1781" t="s">
        <v>22</v>
      </c>
      <c r="I1781" t="s">
        <v>1128</v>
      </c>
      <c r="J1781" t="s">
        <v>64</v>
      </c>
      <c r="K1781" t="s">
        <v>25</v>
      </c>
      <c r="L1781" t="s">
        <v>25</v>
      </c>
      <c r="M1781">
        <v>1.7</v>
      </c>
      <c r="N1781">
        <v>10.9</v>
      </c>
      <c r="O1781" t="s">
        <v>26</v>
      </c>
      <c r="P1781">
        <v>3</v>
      </c>
      <c r="Q1781" t="s">
        <v>615</v>
      </c>
      <c r="R1781" t="s">
        <v>26</v>
      </c>
      <c r="S1781">
        <v>66.52</v>
      </c>
      <c r="T1781" t="str" cm="1">
        <f t="array" ref="T1781">_xlfn.IFS(Raw_Data[[#This Row],[Call Status]]="Resolved","5",Raw_Data[[#This Row],[Call Status]]="Escalated","2",Raw_Data[[#This Row],[Call Status]]="Pending","3",Raw_Data[[#This Row],[Call Status]]="Abandoned","0")</f>
        <v>5</v>
      </c>
      <c r="U1781" t="str">
        <f>TEXT(Raw_Data[[#This Row],[Call Date]],"mmmm")</f>
        <v>August</v>
      </c>
      <c r="V1781" t="str" cm="1">
        <f t="array" ref="V1781">_xlfn.IFS(Raw_Data[[#This Row],[Customer Satisfaction]]&lt;2,"Poor",Raw_Data[[#This Row],[Customer Satisfaction]]&lt;4,"Average",Raw_Data[[#This Row],[Customer Satisfaction]]&gt;=4,"Excellent")</f>
        <v>Average</v>
      </c>
    </row>
    <row r="1782" spans="2:22" x14ac:dyDescent="0.3">
      <c r="B1782" t="s">
        <v>3045</v>
      </c>
      <c r="C1782" s="2">
        <v>45863</v>
      </c>
      <c r="D1782" s="1">
        <v>0.86736111111111114</v>
      </c>
      <c r="E1782" t="s">
        <v>41</v>
      </c>
      <c r="F1782" t="s">
        <v>48</v>
      </c>
      <c r="G1782" t="s">
        <v>250</v>
      </c>
      <c r="H1782" t="s">
        <v>2392</v>
      </c>
      <c r="I1782" t="s">
        <v>23</v>
      </c>
      <c r="J1782" t="s">
        <v>64</v>
      </c>
      <c r="K1782" t="s">
        <v>25</v>
      </c>
      <c r="L1782" t="s">
        <v>25</v>
      </c>
      <c r="M1782">
        <v>3.3</v>
      </c>
      <c r="N1782">
        <v>5.5</v>
      </c>
      <c r="O1782" t="s">
        <v>26</v>
      </c>
      <c r="P1782">
        <v>5</v>
      </c>
      <c r="Q1782" t="s">
        <v>27</v>
      </c>
      <c r="R1782" t="s">
        <v>28</v>
      </c>
      <c r="S1782">
        <v>389.07</v>
      </c>
      <c r="T1782" t="str" cm="1">
        <f t="array" ref="T1782">_xlfn.IFS(Raw_Data[[#This Row],[Call Status]]="Resolved","5",Raw_Data[[#This Row],[Call Status]]="Escalated","2",Raw_Data[[#This Row],[Call Status]]="Pending","3",Raw_Data[[#This Row],[Call Status]]="Abandoned","0")</f>
        <v>5</v>
      </c>
      <c r="U1782" t="str">
        <f>TEXT(Raw_Data[[#This Row],[Call Date]],"mmmm")</f>
        <v>July</v>
      </c>
      <c r="V1782" t="str" cm="1">
        <f t="array" ref="V1782">_xlfn.IFS(Raw_Data[[#This Row],[Customer Satisfaction]]&lt;2,"Poor",Raw_Data[[#This Row],[Customer Satisfaction]]&lt;4,"Average",Raw_Data[[#This Row],[Customer Satisfaction]]&gt;=4,"Excellent")</f>
        <v>Excellent</v>
      </c>
    </row>
    <row r="1783" spans="2:22" x14ac:dyDescent="0.3">
      <c r="B1783" t="s">
        <v>8413</v>
      </c>
      <c r="C1783" s="2">
        <v>45930</v>
      </c>
      <c r="D1783" s="1">
        <v>0.76180555555555551</v>
      </c>
      <c r="E1783" t="s">
        <v>70</v>
      </c>
      <c r="F1783" t="s">
        <v>34</v>
      </c>
      <c r="G1783" t="s">
        <v>21</v>
      </c>
      <c r="H1783" t="s">
        <v>2026</v>
      </c>
      <c r="I1783" t="s">
        <v>1128</v>
      </c>
      <c r="J1783" t="s">
        <v>35</v>
      </c>
      <c r="K1783" t="s">
        <v>16</v>
      </c>
      <c r="L1783" t="s">
        <v>16</v>
      </c>
      <c r="M1783">
        <v>0.3</v>
      </c>
      <c r="N1783">
        <v>7.7</v>
      </c>
      <c r="O1783" t="s">
        <v>28</v>
      </c>
      <c r="P1783">
        <v>2</v>
      </c>
      <c r="Q1783" t="s">
        <v>1014</v>
      </c>
      <c r="R1783" t="s">
        <v>26</v>
      </c>
      <c r="S1783">
        <v>188.59</v>
      </c>
      <c r="T1783" t="str" cm="1">
        <f t="array" ref="T1783">_xlfn.IFS(Raw_Data[[#This Row],[Call Status]]="Resolved","5",Raw_Data[[#This Row],[Call Status]]="Escalated","2",Raw_Data[[#This Row],[Call Status]]="Pending","3",Raw_Data[[#This Row],[Call Status]]="Abandoned","0")</f>
        <v>2</v>
      </c>
      <c r="U1783" t="str">
        <f>TEXT(Raw_Data[[#This Row],[Call Date]],"mmmm")</f>
        <v>September</v>
      </c>
      <c r="V1783" t="str" cm="1">
        <f t="array" ref="V1783">_xlfn.IFS(Raw_Data[[#This Row],[Customer Satisfaction]]&lt;2,"Poor",Raw_Data[[#This Row],[Customer Satisfaction]]&lt;4,"Average",Raw_Data[[#This Row],[Customer Satisfaction]]&gt;=4,"Excellent")</f>
        <v>Average</v>
      </c>
    </row>
    <row r="1784" spans="2:22" x14ac:dyDescent="0.3">
      <c r="B1784" t="s">
        <v>2859</v>
      </c>
      <c r="C1784" s="2">
        <v>45893</v>
      </c>
      <c r="D1784" s="1">
        <v>0.7729166666666667</v>
      </c>
      <c r="E1784" t="s">
        <v>70</v>
      </c>
      <c r="F1784" t="s">
        <v>48</v>
      </c>
      <c r="G1784" t="s">
        <v>21</v>
      </c>
      <c r="H1784" t="s">
        <v>2392</v>
      </c>
      <c r="I1784" t="s">
        <v>23</v>
      </c>
      <c r="J1784" t="s">
        <v>49</v>
      </c>
      <c r="K1784" t="s">
        <v>25</v>
      </c>
      <c r="L1784" t="s">
        <v>25</v>
      </c>
      <c r="M1784">
        <v>0.6</v>
      </c>
      <c r="N1784">
        <v>13.5</v>
      </c>
      <c r="O1784" t="s">
        <v>26</v>
      </c>
      <c r="P1784">
        <v>3</v>
      </c>
      <c r="Q1784" t="s">
        <v>615</v>
      </c>
      <c r="R1784" t="s">
        <v>28</v>
      </c>
      <c r="S1784">
        <v>259.64999999999998</v>
      </c>
      <c r="T1784" t="str" cm="1">
        <f t="array" ref="T1784">_xlfn.IFS(Raw_Data[[#This Row],[Call Status]]="Resolved","5",Raw_Data[[#This Row],[Call Status]]="Escalated","2",Raw_Data[[#This Row],[Call Status]]="Pending","3",Raw_Data[[#This Row],[Call Status]]="Abandoned","0")</f>
        <v>5</v>
      </c>
      <c r="U1784" t="str">
        <f>TEXT(Raw_Data[[#This Row],[Call Date]],"mmmm")</f>
        <v>August</v>
      </c>
      <c r="V1784" t="str" cm="1">
        <f t="array" ref="V1784">_xlfn.IFS(Raw_Data[[#This Row],[Customer Satisfaction]]&lt;2,"Poor",Raw_Data[[#This Row],[Customer Satisfaction]]&lt;4,"Average",Raw_Data[[#This Row],[Customer Satisfaction]]&gt;=4,"Excellent")</f>
        <v>Average</v>
      </c>
    </row>
    <row r="1785" spans="2:22" x14ac:dyDescent="0.3">
      <c r="B1785" t="s">
        <v>7979</v>
      </c>
      <c r="C1785" s="2">
        <v>45997</v>
      </c>
      <c r="D1785" s="1">
        <v>0.48194444444444445</v>
      </c>
      <c r="E1785" t="s">
        <v>37</v>
      </c>
      <c r="F1785" t="s">
        <v>48</v>
      </c>
      <c r="G1785" t="s">
        <v>327</v>
      </c>
      <c r="H1785" t="s">
        <v>22</v>
      </c>
      <c r="I1785" t="s">
        <v>1128</v>
      </c>
      <c r="J1785" t="s">
        <v>24</v>
      </c>
      <c r="K1785" t="s">
        <v>16</v>
      </c>
      <c r="L1785" t="s">
        <v>16</v>
      </c>
      <c r="M1785">
        <v>3.8</v>
      </c>
      <c r="N1785">
        <v>1.4</v>
      </c>
      <c r="O1785" t="s">
        <v>28</v>
      </c>
      <c r="P1785">
        <v>3</v>
      </c>
      <c r="Q1785" t="s">
        <v>615</v>
      </c>
      <c r="R1785" t="s">
        <v>26</v>
      </c>
      <c r="S1785">
        <v>43.68</v>
      </c>
      <c r="T1785" t="str" cm="1">
        <f t="array" ref="T1785">_xlfn.IFS(Raw_Data[[#This Row],[Call Status]]="Resolved","5",Raw_Data[[#This Row],[Call Status]]="Escalated","2",Raw_Data[[#This Row],[Call Status]]="Pending","3",Raw_Data[[#This Row],[Call Status]]="Abandoned","0")</f>
        <v>2</v>
      </c>
      <c r="U1785" t="str">
        <f>TEXT(Raw_Data[[#This Row],[Call Date]],"mmmm")</f>
        <v>December</v>
      </c>
      <c r="V1785" t="str" cm="1">
        <f t="array" ref="V1785">_xlfn.IFS(Raw_Data[[#This Row],[Customer Satisfaction]]&lt;2,"Poor",Raw_Data[[#This Row],[Customer Satisfaction]]&lt;4,"Average",Raw_Data[[#This Row],[Customer Satisfaction]]&gt;=4,"Excellent")</f>
        <v>Average</v>
      </c>
    </row>
    <row r="1786" spans="2:22" x14ac:dyDescent="0.3">
      <c r="B1786" t="s">
        <v>5967</v>
      </c>
      <c r="C1786" s="2">
        <v>45885</v>
      </c>
      <c r="D1786" s="1">
        <v>0.84375</v>
      </c>
      <c r="E1786" t="s">
        <v>37</v>
      </c>
      <c r="F1786" t="s">
        <v>34</v>
      </c>
      <c r="G1786" t="s">
        <v>250</v>
      </c>
      <c r="H1786" t="s">
        <v>2392</v>
      </c>
      <c r="I1786" t="s">
        <v>23</v>
      </c>
      <c r="J1786" t="s">
        <v>42</v>
      </c>
      <c r="K1786" t="s">
        <v>25</v>
      </c>
      <c r="L1786" t="s">
        <v>3570</v>
      </c>
      <c r="M1786">
        <v>6.1</v>
      </c>
      <c r="N1786">
        <v>6.8</v>
      </c>
      <c r="O1786" t="s">
        <v>28</v>
      </c>
      <c r="P1786">
        <v>5</v>
      </c>
      <c r="Q1786" t="s">
        <v>27</v>
      </c>
      <c r="R1786" t="s">
        <v>28</v>
      </c>
      <c r="S1786">
        <v>126.91</v>
      </c>
      <c r="T1786" t="str" cm="1">
        <f t="array" ref="T1786">_xlfn.IFS(Raw_Data[[#This Row],[Call Status]]="Resolved","5",Raw_Data[[#This Row],[Call Status]]="Escalated","2",Raw_Data[[#This Row],[Call Status]]="Pending","3",Raw_Data[[#This Row],[Call Status]]="Abandoned","0")</f>
        <v>5</v>
      </c>
      <c r="U1786" t="str">
        <f>TEXT(Raw_Data[[#This Row],[Call Date]],"mmmm")</f>
        <v>August</v>
      </c>
      <c r="V1786" t="str" cm="1">
        <f t="array" ref="V1786">_xlfn.IFS(Raw_Data[[#This Row],[Customer Satisfaction]]&lt;2,"Poor",Raw_Data[[#This Row],[Customer Satisfaction]]&lt;4,"Average",Raw_Data[[#This Row],[Customer Satisfaction]]&gt;=4,"Excellent")</f>
        <v>Excellent</v>
      </c>
    </row>
    <row r="1787" spans="2:22" x14ac:dyDescent="0.3">
      <c r="B1787" t="s">
        <v>4871</v>
      </c>
      <c r="C1787" s="2">
        <v>45666</v>
      </c>
      <c r="D1787" s="1">
        <v>0.89375000000000004</v>
      </c>
      <c r="E1787" t="s">
        <v>100</v>
      </c>
      <c r="F1787" t="s">
        <v>34</v>
      </c>
      <c r="G1787" t="s">
        <v>250</v>
      </c>
      <c r="H1787" t="s">
        <v>22</v>
      </c>
      <c r="I1787" t="s">
        <v>1128</v>
      </c>
      <c r="J1787" t="s">
        <v>45</v>
      </c>
      <c r="K1787" t="s">
        <v>25</v>
      </c>
      <c r="L1787" t="s">
        <v>3564</v>
      </c>
      <c r="M1787">
        <v>6.5</v>
      </c>
      <c r="N1787">
        <v>7.5</v>
      </c>
      <c r="O1787" t="s">
        <v>26</v>
      </c>
      <c r="P1787">
        <v>3</v>
      </c>
      <c r="Q1787" t="s">
        <v>615</v>
      </c>
      <c r="R1787" t="s">
        <v>28</v>
      </c>
      <c r="S1787">
        <v>198.88</v>
      </c>
      <c r="T1787" t="str" cm="1">
        <f t="array" ref="T1787">_xlfn.IFS(Raw_Data[[#This Row],[Call Status]]="Resolved","5",Raw_Data[[#This Row],[Call Status]]="Escalated","2",Raw_Data[[#This Row],[Call Status]]="Pending","3",Raw_Data[[#This Row],[Call Status]]="Abandoned","0")</f>
        <v>5</v>
      </c>
      <c r="U1787" t="str">
        <f>TEXT(Raw_Data[[#This Row],[Call Date]],"mmmm")</f>
        <v>January</v>
      </c>
      <c r="V1787" t="str" cm="1">
        <f t="array" ref="V1787">_xlfn.IFS(Raw_Data[[#This Row],[Customer Satisfaction]]&lt;2,"Poor",Raw_Data[[#This Row],[Customer Satisfaction]]&lt;4,"Average",Raw_Data[[#This Row],[Customer Satisfaction]]&gt;=4,"Excellent")</f>
        <v>Average</v>
      </c>
    </row>
    <row r="1788" spans="2:22" x14ac:dyDescent="0.3">
      <c r="B1788" t="s">
        <v>1306</v>
      </c>
      <c r="C1788" s="2">
        <v>45823</v>
      </c>
      <c r="D1788" s="1">
        <v>0.79791666666666672</v>
      </c>
      <c r="E1788" t="s">
        <v>66</v>
      </c>
      <c r="F1788" t="s">
        <v>48</v>
      </c>
      <c r="G1788" t="s">
        <v>327</v>
      </c>
      <c r="H1788" t="s">
        <v>22</v>
      </c>
      <c r="I1788" t="s">
        <v>1130</v>
      </c>
      <c r="J1788" t="s">
        <v>42</v>
      </c>
      <c r="K1788" t="s">
        <v>25</v>
      </c>
      <c r="L1788" t="s">
        <v>25</v>
      </c>
      <c r="M1788">
        <v>6.3</v>
      </c>
      <c r="N1788">
        <v>8.1</v>
      </c>
      <c r="O1788" t="s">
        <v>26</v>
      </c>
      <c r="P1788">
        <v>4</v>
      </c>
      <c r="Q1788" t="s">
        <v>27</v>
      </c>
      <c r="R1788" t="s">
        <v>28</v>
      </c>
      <c r="S1788">
        <v>321.47000000000003</v>
      </c>
      <c r="T1788" t="str" cm="1">
        <f t="array" ref="T1788">_xlfn.IFS(Raw_Data[[#This Row],[Call Status]]="Resolved","5",Raw_Data[[#This Row],[Call Status]]="Escalated","2",Raw_Data[[#This Row],[Call Status]]="Pending","3",Raw_Data[[#This Row],[Call Status]]="Abandoned","0")</f>
        <v>5</v>
      </c>
      <c r="U1788" t="str">
        <f>TEXT(Raw_Data[[#This Row],[Call Date]],"mmmm")</f>
        <v>June</v>
      </c>
      <c r="V1788" t="str" cm="1">
        <f t="array" ref="V1788">_xlfn.IFS(Raw_Data[[#This Row],[Customer Satisfaction]]&lt;2,"Poor",Raw_Data[[#This Row],[Customer Satisfaction]]&lt;4,"Average",Raw_Data[[#This Row],[Customer Satisfaction]]&gt;=4,"Excellent")</f>
        <v>Excellent</v>
      </c>
    </row>
    <row r="1789" spans="2:22" x14ac:dyDescent="0.3">
      <c r="B1789" t="s">
        <v>6016</v>
      </c>
      <c r="C1789" s="2">
        <v>45976</v>
      </c>
      <c r="D1789" s="1">
        <v>0.44374999999999998</v>
      </c>
      <c r="E1789" t="s">
        <v>19</v>
      </c>
      <c r="F1789" t="s">
        <v>48</v>
      </c>
      <c r="G1789" t="s">
        <v>21</v>
      </c>
      <c r="H1789" t="s">
        <v>2613</v>
      </c>
      <c r="I1789" t="s">
        <v>23</v>
      </c>
      <c r="J1789" t="s">
        <v>39</v>
      </c>
      <c r="K1789" t="s">
        <v>25</v>
      </c>
      <c r="L1789" t="s">
        <v>3561</v>
      </c>
      <c r="M1789">
        <v>3.5</v>
      </c>
      <c r="N1789">
        <v>14.8</v>
      </c>
      <c r="O1789" t="s">
        <v>28</v>
      </c>
      <c r="P1789">
        <v>4</v>
      </c>
      <c r="Q1789" t="s">
        <v>615</v>
      </c>
      <c r="R1789" t="s">
        <v>28</v>
      </c>
      <c r="S1789">
        <v>256.82</v>
      </c>
      <c r="T1789" t="str" cm="1">
        <f t="array" ref="T1789">_xlfn.IFS(Raw_Data[[#This Row],[Call Status]]="Resolved","5",Raw_Data[[#This Row],[Call Status]]="Escalated","2",Raw_Data[[#This Row],[Call Status]]="Pending","3",Raw_Data[[#This Row],[Call Status]]="Abandoned","0")</f>
        <v>5</v>
      </c>
      <c r="U1789" t="str">
        <f>TEXT(Raw_Data[[#This Row],[Call Date]],"mmmm")</f>
        <v>November</v>
      </c>
      <c r="V1789" t="str" cm="1">
        <f t="array" ref="V1789">_xlfn.IFS(Raw_Data[[#This Row],[Customer Satisfaction]]&lt;2,"Poor",Raw_Data[[#This Row],[Customer Satisfaction]]&lt;4,"Average",Raw_Data[[#This Row],[Customer Satisfaction]]&gt;=4,"Excellent")</f>
        <v>Excellent</v>
      </c>
    </row>
    <row r="1790" spans="2:22" x14ac:dyDescent="0.3">
      <c r="B1790" t="s">
        <v>10012</v>
      </c>
      <c r="C1790" s="2">
        <v>45871</v>
      </c>
      <c r="D1790" s="1">
        <v>0.36388888888888887</v>
      </c>
      <c r="E1790" t="s">
        <v>44</v>
      </c>
      <c r="F1790" t="s">
        <v>48</v>
      </c>
      <c r="G1790" t="s">
        <v>327</v>
      </c>
      <c r="H1790" t="s">
        <v>22</v>
      </c>
      <c r="I1790" t="s">
        <v>23</v>
      </c>
      <c r="J1790" t="s">
        <v>49</v>
      </c>
      <c r="K1790" t="s">
        <v>8876</v>
      </c>
      <c r="L1790" t="s">
        <v>8877</v>
      </c>
      <c r="M1790">
        <v>4.2</v>
      </c>
      <c r="N1790">
        <v>11.6</v>
      </c>
      <c r="O1790" t="s">
        <v>28</v>
      </c>
      <c r="P1790">
        <v>3</v>
      </c>
      <c r="Q1790" t="s">
        <v>615</v>
      </c>
      <c r="R1790" t="s">
        <v>28</v>
      </c>
      <c r="S1790">
        <v>80.290000000000006</v>
      </c>
      <c r="T1790" t="str" cm="1">
        <f t="array" ref="T1790">_xlfn.IFS(Raw_Data[[#This Row],[Call Status]]="Resolved","5",Raw_Data[[#This Row],[Call Status]]="Escalated","2",Raw_Data[[#This Row],[Call Status]]="Pending","3",Raw_Data[[#This Row],[Call Status]]="Abandoned","0")</f>
        <v>3</v>
      </c>
      <c r="U1790" t="str">
        <f>TEXT(Raw_Data[[#This Row],[Call Date]],"mmmm")</f>
        <v>August</v>
      </c>
      <c r="V1790" t="str" cm="1">
        <f t="array" ref="V1790">_xlfn.IFS(Raw_Data[[#This Row],[Customer Satisfaction]]&lt;2,"Poor",Raw_Data[[#This Row],[Customer Satisfaction]]&lt;4,"Average",Raw_Data[[#This Row],[Customer Satisfaction]]&gt;=4,"Excellent")</f>
        <v>Average</v>
      </c>
    </row>
    <row r="1791" spans="2:22" x14ac:dyDescent="0.3">
      <c r="B1791" t="s">
        <v>1647</v>
      </c>
      <c r="C1791" s="2">
        <v>45774</v>
      </c>
      <c r="D1791" s="1">
        <v>0.7895833333333333</v>
      </c>
      <c r="E1791" t="s">
        <v>59</v>
      </c>
      <c r="F1791" t="s">
        <v>20</v>
      </c>
      <c r="G1791" t="s">
        <v>327</v>
      </c>
      <c r="H1791" t="s">
        <v>22</v>
      </c>
      <c r="I1791" t="s">
        <v>1137</v>
      </c>
      <c r="J1791" t="s">
        <v>55</v>
      </c>
      <c r="K1791" t="s">
        <v>25</v>
      </c>
      <c r="L1791" t="s">
        <v>25</v>
      </c>
      <c r="M1791">
        <v>1.6</v>
      </c>
      <c r="N1791">
        <v>10.199999999999999</v>
      </c>
      <c r="O1791" t="s">
        <v>26</v>
      </c>
      <c r="P1791">
        <v>3</v>
      </c>
      <c r="Q1791" t="s">
        <v>615</v>
      </c>
      <c r="R1791" t="s">
        <v>28</v>
      </c>
      <c r="S1791">
        <v>1404.57</v>
      </c>
      <c r="T1791" t="str" cm="1">
        <f t="array" ref="T1791">_xlfn.IFS(Raw_Data[[#This Row],[Call Status]]="Resolved","5",Raw_Data[[#This Row],[Call Status]]="Escalated","2",Raw_Data[[#This Row],[Call Status]]="Pending","3",Raw_Data[[#This Row],[Call Status]]="Abandoned","0")</f>
        <v>5</v>
      </c>
      <c r="U1791" t="str">
        <f>TEXT(Raw_Data[[#This Row],[Call Date]],"mmmm")</f>
        <v>April</v>
      </c>
      <c r="V1791" t="str" cm="1">
        <f t="array" ref="V1791">_xlfn.IFS(Raw_Data[[#This Row],[Customer Satisfaction]]&lt;2,"Poor",Raw_Data[[#This Row],[Customer Satisfaction]]&lt;4,"Average",Raw_Data[[#This Row],[Customer Satisfaction]]&gt;=4,"Excellent")</f>
        <v>Average</v>
      </c>
    </row>
    <row r="1792" spans="2:22" x14ac:dyDescent="0.3">
      <c r="B1792" t="s">
        <v>5667</v>
      </c>
      <c r="C1792" s="2">
        <v>46001</v>
      </c>
      <c r="D1792" s="1">
        <v>0.59583333333333333</v>
      </c>
      <c r="E1792" t="s">
        <v>63</v>
      </c>
      <c r="F1792" t="s">
        <v>20</v>
      </c>
      <c r="G1792" t="s">
        <v>162</v>
      </c>
      <c r="H1792" t="s">
        <v>2026</v>
      </c>
      <c r="I1792" t="s">
        <v>23</v>
      </c>
      <c r="J1792" t="s">
        <v>42</v>
      </c>
      <c r="K1792" t="s">
        <v>25</v>
      </c>
      <c r="L1792" t="s">
        <v>3559</v>
      </c>
      <c r="M1792">
        <v>2.8</v>
      </c>
      <c r="N1792">
        <v>8.1999999999999993</v>
      </c>
      <c r="O1792" t="s">
        <v>26</v>
      </c>
      <c r="P1792">
        <v>3</v>
      </c>
      <c r="Q1792" t="s">
        <v>615</v>
      </c>
      <c r="R1792" t="s">
        <v>28</v>
      </c>
      <c r="S1792">
        <v>324.23</v>
      </c>
      <c r="T1792" t="str" cm="1">
        <f t="array" ref="T1792">_xlfn.IFS(Raw_Data[[#This Row],[Call Status]]="Resolved","5",Raw_Data[[#This Row],[Call Status]]="Escalated","2",Raw_Data[[#This Row],[Call Status]]="Pending","3",Raw_Data[[#This Row],[Call Status]]="Abandoned","0")</f>
        <v>5</v>
      </c>
      <c r="U1792" t="str">
        <f>TEXT(Raw_Data[[#This Row],[Call Date]],"mmmm")</f>
        <v>December</v>
      </c>
      <c r="V1792" t="str" cm="1">
        <f t="array" ref="V1792">_xlfn.IFS(Raw_Data[[#This Row],[Customer Satisfaction]]&lt;2,"Poor",Raw_Data[[#This Row],[Customer Satisfaction]]&lt;4,"Average",Raw_Data[[#This Row],[Customer Satisfaction]]&gt;=4,"Excellent")</f>
        <v>Average</v>
      </c>
    </row>
    <row r="1793" spans="2:22" x14ac:dyDescent="0.3">
      <c r="B1793" t="s">
        <v>6225</v>
      </c>
      <c r="C1793" s="2">
        <v>45729</v>
      </c>
      <c r="D1793" s="1">
        <v>0.33541666666666664</v>
      </c>
      <c r="E1793" t="s">
        <v>108</v>
      </c>
      <c r="F1793" t="s">
        <v>20</v>
      </c>
      <c r="G1793" t="s">
        <v>162</v>
      </c>
      <c r="H1793" t="s">
        <v>22</v>
      </c>
      <c r="I1793" t="s">
        <v>23</v>
      </c>
      <c r="J1793" t="s">
        <v>24</v>
      </c>
      <c r="K1793" t="s">
        <v>25</v>
      </c>
      <c r="L1793" t="s">
        <v>3559</v>
      </c>
      <c r="M1793">
        <v>4.2</v>
      </c>
      <c r="N1793">
        <v>7.8</v>
      </c>
      <c r="O1793" t="s">
        <v>26</v>
      </c>
      <c r="P1793">
        <v>0</v>
      </c>
      <c r="Q1793" t="s">
        <v>27</v>
      </c>
      <c r="R1793" t="s">
        <v>28</v>
      </c>
      <c r="S1793">
        <v>127.18</v>
      </c>
      <c r="T1793" t="str" cm="1">
        <f t="array" ref="T1793">_xlfn.IFS(Raw_Data[[#This Row],[Call Status]]="Resolved","5",Raw_Data[[#This Row],[Call Status]]="Escalated","2",Raw_Data[[#This Row],[Call Status]]="Pending","3",Raw_Data[[#This Row],[Call Status]]="Abandoned","0")</f>
        <v>5</v>
      </c>
      <c r="U1793" t="str">
        <f>TEXT(Raw_Data[[#This Row],[Call Date]],"mmmm")</f>
        <v>March</v>
      </c>
      <c r="V1793" t="str" cm="1">
        <f t="array" ref="V1793">_xlfn.IFS(Raw_Data[[#This Row],[Customer Satisfaction]]&lt;2,"Poor",Raw_Data[[#This Row],[Customer Satisfaction]]&lt;4,"Average",Raw_Data[[#This Row],[Customer Satisfaction]]&gt;=4,"Excellent")</f>
        <v>Poor</v>
      </c>
    </row>
    <row r="1794" spans="2:22" x14ac:dyDescent="0.3">
      <c r="B1794" t="s">
        <v>3006</v>
      </c>
      <c r="C1794" s="2">
        <v>45721</v>
      </c>
      <c r="D1794" s="1">
        <v>0.82847222222222228</v>
      </c>
      <c r="E1794" t="s">
        <v>110</v>
      </c>
      <c r="F1794" t="s">
        <v>38</v>
      </c>
      <c r="G1794" t="s">
        <v>250</v>
      </c>
      <c r="H1794" t="s">
        <v>2392</v>
      </c>
      <c r="I1794" t="s">
        <v>23</v>
      </c>
      <c r="J1794" t="s">
        <v>55</v>
      </c>
      <c r="K1794" t="s">
        <v>25</v>
      </c>
      <c r="L1794" t="s">
        <v>25</v>
      </c>
      <c r="M1794">
        <v>2</v>
      </c>
      <c r="N1794">
        <v>8</v>
      </c>
      <c r="O1794" t="s">
        <v>26</v>
      </c>
      <c r="P1794">
        <v>5</v>
      </c>
      <c r="Q1794" t="s">
        <v>27</v>
      </c>
      <c r="R1794" t="s">
        <v>28</v>
      </c>
      <c r="S1794">
        <v>237.78</v>
      </c>
      <c r="T1794" t="str" cm="1">
        <f t="array" ref="T1794">_xlfn.IFS(Raw_Data[[#This Row],[Call Status]]="Resolved","5",Raw_Data[[#This Row],[Call Status]]="Escalated","2",Raw_Data[[#This Row],[Call Status]]="Pending","3",Raw_Data[[#This Row],[Call Status]]="Abandoned","0")</f>
        <v>5</v>
      </c>
      <c r="U1794" t="str">
        <f>TEXT(Raw_Data[[#This Row],[Call Date]],"mmmm")</f>
        <v>March</v>
      </c>
      <c r="V1794" t="str" cm="1">
        <f t="array" ref="V1794">_xlfn.IFS(Raw_Data[[#This Row],[Customer Satisfaction]]&lt;2,"Poor",Raw_Data[[#This Row],[Customer Satisfaction]]&lt;4,"Average",Raw_Data[[#This Row],[Customer Satisfaction]]&gt;=4,"Excellent")</f>
        <v>Excellent</v>
      </c>
    </row>
    <row r="1795" spans="2:22" x14ac:dyDescent="0.3">
      <c r="B1795" t="s">
        <v>4330</v>
      </c>
      <c r="C1795" s="2">
        <v>45862</v>
      </c>
      <c r="D1795" s="1">
        <v>0.8618055555555556</v>
      </c>
      <c r="E1795" t="s">
        <v>33</v>
      </c>
      <c r="F1795" t="s">
        <v>34</v>
      </c>
      <c r="G1795" t="s">
        <v>327</v>
      </c>
      <c r="H1795" t="s">
        <v>22</v>
      </c>
      <c r="I1795" t="s">
        <v>1137</v>
      </c>
      <c r="J1795" t="s">
        <v>39</v>
      </c>
      <c r="K1795" t="s">
        <v>25</v>
      </c>
      <c r="L1795" t="s">
        <v>3570</v>
      </c>
      <c r="M1795">
        <v>10.8</v>
      </c>
      <c r="N1795">
        <v>8.3000000000000007</v>
      </c>
      <c r="O1795" t="s">
        <v>26</v>
      </c>
      <c r="P1795">
        <v>4</v>
      </c>
      <c r="Q1795" t="s">
        <v>27</v>
      </c>
      <c r="R1795" t="s">
        <v>28</v>
      </c>
      <c r="S1795">
        <v>290.3</v>
      </c>
      <c r="T1795" t="str" cm="1">
        <f t="array" ref="T1795">_xlfn.IFS(Raw_Data[[#This Row],[Call Status]]="Resolved","5",Raw_Data[[#This Row],[Call Status]]="Escalated","2",Raw_Data[[#This Row],[Call Status]]="Pending","3",Raw_Data[[#This Row],[Call Status]]="Abandoned","0")</f>
        <v>5</v>
      </c>
      <c r="U1795" t="str">
        <f>TEXT(Raw_Data[[#This Row],[Call Date]],"mmmm")</f>
        <v>July</v>
      </c>
      <c r="V1795" t="str" cm="1">
        <f t="array" ref="V1795">_xlfn.IFS(Raw_Data[[#This Row],[Customer Satisfaction]]&lt;2,"Poor",Raw_Data[[#This Row],[Customer Satisfaction]]&lt;4,"Average",Raw_Data[[#This Row],[Customer Satisfaction]]&gt;=4,"Excellent")</f>
        <v>Excellent</v>
      </c>
    </row>
    <row r="1796" spans="2:22" x14ac:dyDescent="0.3">
      <c r="B1796" t="s">
        <v>4637</v>
      </c>
      <c r="C1796" s="2">
        <v>45866</v>
      </c>
      <c r="D1796" s="1">
        <v>0.73124999999999996</v>
      </c>
      <c r="E1796" t="s">
        <v>84</v>
      </c>
      <c r="F1796" t="s">
        <v>20</v>
      </c>
      <c r="G1796" t="s">
        <v>21</v>
      </c>
      <c r="H1796" t="s">
        <v>22</v>
      </c>
      <c r="I1796" t="s">
        <v>1137</v>
      </c>
      <c r="J1796" t="s">
        <v>76</v>
      </c>
      <c r="K1796" t="s">
        <v>25</v>
      </c>
      <c r="L1796" t="s">
        <v>3561</v>
      </c>
      <c r="M1796">
        <v>0.4</v>
      </c>
      <c r="N1796">
        <v>6.1</v>
      </c>
      <c r="O1796" t="s">
        <v>26</v>
      </c>
      <c r="P1796">
        <v>3</v>
      </c>
      <c r="Q1796" t="s">
        <v>615</v>
      </c>
      <c r="R1796" t="s">
        <v>28</v>
      </c>
      <c r="S1796">
        <v>473.46</v>
      </c>
      <c r="T1796" t="str" cm="1">
        <f t="array" ref="T1796">_xlfn.IFS(Raw_Data[[#This Row],[Call Status]]="Resolved","5",Raw_Data[[#This Row],[Call Status]]="Escalated","2",Raw_Data[[#This Row],[Call Status]]="Pending","3",Raw_Data[[#This Row],[Call Status]]="Abandoned","0")</f>
        <v>5</v>
      </c>
      <c r="U1796" t="str">
        <f>TEXT(Raw_Data[[#This Row],[Call Date]],"mmmm")</f>
        <v>July</v>
      </c>
      <c r="V1796" t="str" cm="1">
        <f t="array" ref="V1796">_xlfn.IFS(Raw_Data[[#This Row],[Customer Satisfaction]]&lt;2,"Poor",Raw_Data[[#This Row],[Customer Satisfaction]]&lt;4,"Average",Raw_Data[[#This Row],[Customer Satisfaction]]&gt;=4,"Excellent")</f>
        <v>Average</v>
      </c>
    </row>
    <row r="1797" spans="2:22" x14ac:dyDescent="0.3">
      <c r="B1797" t="s">
        <v>56</v>
      </c>
      <c r="C1797" s="2">
        <v>45729</v>
      </c>
      <c r="D1797" s="1">
        <v>0.84513888888888888</v>
      </c>
      <c r="E1797" t="s">
        <v>57</v>
      </c>
      <c r="F1797" t="s">
        <v>34</v>
      </c>
      <c r="G1797" t="s">
        <v>21</v>
      </c>
      <c r="H1797" t="s">
        <v>22</v>
      </c>
      <c r="I1797" t="s">
        <v>23</v>
      </c>
      <c r="J1797" t="s">
        <v>49</v>
      </c>
      <c r="K1797" t="s">
        <v>25</v>
      </c>
      <c r="L1797" t="s">
        <v>25</v>
      </c>
      <c r="M1797">
        <v>4.9000000000000004</v>
      </c>
      <c r="N1797">
        <v>12.8</v>
      </c>
      <c r="O1797" t="s">
        <v>26</v>
      </c>
      <c r="P1797">
        <v>5</v>
      </c>
      <c r="Q1797" t="s">
        <v>27</v>
      </c>
      <c r="R1797" t="s">
        <v>28</v>
      </c>
      <c r="S1797">
        <v>108.16</v>
      </c>
      <c r="T1797" t="str" cm="1">
        <f t="array" ref="T1797">_xlfn.IFS(Raw_Data[[#This Row],[Call Status]]="Resolved","5",Raw_Data[[#This Row],[Call Status]]="Escalated","2",Raw_Data[[#This Row],[Call Status]]="Pending","3",Raw_Data[[#This Row],[Call Status]]="Abandoned","0")</f>
        <v>5</v>
      </c>
      <c r="U1797" t="str">
        <f>TEXT(Raw_Data[[#This Row],[Call Date]],"mmmm")</f>
        <v>March</v>
      </c>
      <c r="V1797" t="str" cm="1">
        <f t="array" ref="V1797">_xlfn.IFS(Raw_Data[[#This Row],[Customer Satisfaction]]&lt;2,"Poor",Raw_Data[[#This Row],[Customer Satisfaction]]&lt;4,"Average",Raw_Data[[#This Row],[Customer Satisfaction]]&gt;=4,"Excellent")</f>
        <v>Excellent</v>
      </c>
    </row>
    <row r="1798" spans="2:22" x14ac:dyDescent="0.3">
      <c r="B1798" t="s">
        <v>4307</v>
      </c>
      <c r="C1798" s="2">
        <v>45934</v>
      </c>
      <c r="D1798" s="1">
        <v>0.39513888888888887</v>
      </c>
      <c r="E1798" t="s">
        <v>70</v>
      </c>
      <c r="F1798" t="s">
        <v>48</v>
      </c>
      <c r="G1798" t="s">
        <v>327</v>
      </c>
      <c r="H1798" t="s">
        <v>22</v>
      </c>
      <c r="I1798" t="s">
        <v>1137</v>
      </c>
      <c r="J1798" t="s">
        <v>35</v>
      </c>
      <c r="K1798" t="s">
        <v>25</v>
      </c>
      <c r="L1798" t="s">
        <v>3570</v>
      </c>
      <c r="M1798">
        <v>3.5</v>
      </c>
      <c r="N1798">
        <v>10.5</v>
      </c>
      <c r="O1798" t="s">
        <v>28</v>
      </c>
      <c r="P1798">
        <v>0</v>
      </c>
      <c r="Q1798" t="s">
        <v>27</v>
      </c>
      <c r="R1798" t="s">
        <v>28</v>
      </c>
      <c r="S1798">
        <v>215.39</v>
      </c>
      <c r="T1798" t="str" cm="1">
        <f t="array" ref="T1798">_xlfn.IFS(Raw_Data[[#This Row],[Call Status]]="Resolved","5",Raw_Data[[#This Row],[Call Status]]="Escalated","2",Raw_Data[[#This Row],[Call Status]]="Pending","3",Raw_Data[[#This Row],[Call Status]]="Abandoned","0")</f>
        <v>5</v>
      </c>
      <c r="U1798" t="str">
        <f>TEXT(Raw_Data[[#This Row],[Call Date]],"mmmm")</f>
        <v>October</v>
      </c>
      <c r="V1798" t="str" cm="1">
        <f t="array" ref="V1798">_xlfn.IFS(Raw_Data[[#This Row],[Customer Satisfaction]]&lt;2,"Poor",Raw_Data[[#This Row],[Customer Satisfaction]]&lt;4,"Average",Raw_Data[[#This Row],[Customer Satisfaction]]&gt;=4,"Excellent")</f>
        <v>Poor</v>
      </c>
    </row>
    <row r="1799" spans="2:22" x14ac:dyDescent="0.3">
      <c r="B1799" t="s">
        <v>251</v>
      </c>
      <c r="C1799" s="2">
        <v>45931</v>
      </c>
      <c r="D1799" s="1">
        <v>0.64097222222222228</v>
      </c>
      <c r="E1799" t="s">
        <v>63</v>
      </c>
      <c r="F1799" t="s">
        <v>48</v>
      </c>
      <c r="G1799" t="s">
        <v>250</v>
      </c>
      <c r="H1799" t="s">
        <v>22</v>
      </c>
      <c r="I1799" t="s">
        <v>23</v>
      </c>
      <c r="J1799" t="s">
        <v>42</v>
      </c>
      <c r="K1799" t="s">
        <v>25</v>
      </c>
      <c r="L1799" t="s">
        <v>25</v>
      </c>
      <c r="M1799">
        <v>2.9</v>
      </c>
      <c r="N1799">
        <v>10</v>
      </c>
      <c r="O1799" t="s">
        <v>28</v>
      </c>
      <c r="P1799">
        <v>5</v>
      </c>
      <c r="Q1799" t="s">
        <v>27</v>
      </c>
      <c r="R1799" t="s">
        <v>28</v>
      </c>
      <c r="S1799">
        <v>143.47999999999999</v>
      </c>
      <c r="T1799" t="str" cm="1">
        <f t="array" ref="T1799">_xlfn.IFS(Raw_Data[[#This Row],[Call Status]]="Resolved","5",Raw_Data[[#This Row],[Call Status]]="Escalated","2",Raw_Data[[#This Row],[Call Status]]="Pending","3",Raw_Data[[#This Row],[Call Status]]="Abandoned","0")</f>
        <v>5</v>
      </c>
      <c r="U1799" t="str">
        <f>TEXT(Raw_Data[[#This Row],[Call Date]],"mmmm")</f>
        <v>October</v>
      </c>
      <c r="V1799" t="str" cm="1">
        <f t="array" ref="V1799">_xlfn.IFS(Raw_Data[[#This Row],[Customer Satisfaction]]&lt;2,"Poor",Raw_Data[[#This Row],[Customer Satisfaction]]&lt;4,"Average",Raw_Data[[#This Row],[Customer Satisfaction]]&gt;=4,"Excellent")</f>
        <v>Excellent</v>
      </c>
    </row>
    <row r="1800" spans="2:22" x14ac:dyDescent="0.3">
      <c r="B1800" t="s">
        <v>3534</v>
      </c>
      <c r="C1800" s="2">
        <v>45977</v>
      </c>
      <c r="D1800" s="1">
        <v>0.6333333333333333</v>
      </c>
      <c r="E1800" t="s">
        <v>108</v>
      </c>
      <c r="F1800" t="s">
        <v>20</v>
      </c>
      <c r="G1800" t="s">
        <v>327</v>
      </c>
      <c r="H1800" t="s">
        <v>2026</v>
      </c>
      <c r="I1800" t="s">
        <v>23</v>
      </c>
      <c r="J1800" t="s">
        <v>49</v>
      </c>
      <c r="K1800" t="s">
        <v>25</v>
      </c>
      <c r="L1800" t="s">
        <v>25</v>
      </c>
      <c r="M1800">
        <v>1.4</v>
      </c>
      <c r="N1800">
        <v>8</v>
      </c>
      <c r="O1800" t="s">
        <v>26</v>
      </c>
      <c r="P1800">
        <v>5</v>
      </c>
      <c r="Q1800" t="s">
        <v>27</v>
      </c>
      <c r="R1800" t="s">
        <v>28</v>
      </c>
      <c r="S1800">
        <v>57.24</v>
      </c>
      <c r="T1800" t="str" cm="1">
        <f t="array" ref="T1800">_xlfn.IFS(Raw_Data[[#This Row],[Call Status]]="Resolved","5",Raw_Data[[#This Row],[Call Status]]="Escalated","2",Raw_Data[[#This Row],[Call Status]]="Pending","3",Raw_Data[[#This Row],[Call Status]]="Abandoned","0")</f>
        <v>5</v>
      </c>
      <c r="U1800" t="str">
        <f>TEXT(Raw_Data[[#This Row],[Call Date]],"mmmm")</f>
        <v>November</v>
      </c>
      <c r="V1800" t="str" cm="1">
        <f t="array" ref="V1800">_xlfn.IFS(Raw_Data[[#This Row],[Customer Satisfaction]]&lt;2,"Poor",Raw_Data[[#This Row],[Customer Satisfaction]]&lt;4,"Average",Raw_Data[[#This Row],[Customer Satisfaction]]&gt;=4,"Excellent")</f>
        <v>Excellent</v>
      </c>
    </row>
    <row r="1801" spans="2:22" x14ac:dyDescent="0.3">
      <c r="B1801" t="s">
        <v>1815</v>
      </c>
      <c r="C1801" s="2">
        <v>45995</v>
      </c>
      <c r="D1801" s="1">
        <v>0.56111111111111112</v>
      </c>
      <c r="E1801" t="s">
        <v>156</v>
      </c>
      <c r="F1801" t="s">
        <v>20</v>
      </c>
      <c r="G1801" t="s">
        <v>327</v>
      </c>
      <c r="H1801" t="s">
        <v>22</v>
      </c>
      <c r="I1801" t="s">
        <v>1137</v>
      </c>
      <c r="J1801" t="s">
        <v>45</v>
      </c>
      <c r="K1801" t="s">
        <v>25</v>
      </c>
      <c r="L1801" t="s">
        <v>25</v>
      </c>
      <c r="M1801">
        <v>3.5</v>
      </c>
      <c r="N1801">
        <v>11.4</v>
      </c>
      <c r="O1801" t="s">
        <v>28</v>
      </c>
      <c r="P1801">
        <v>5</v>
      </c>
      <c r="Q1801" t="s">
        <v>27</v>
      </c>
      <c r="R1801" t="s">
        <v>28</v>
      </c>
      <c r="S1801">
        <v>136.52000000000001</v>
      </c>
      <c r="T1801" t="str" cm="1">
        <f t="array" ref="T1801">_xlfn.IFS(Raw_Data[[#This Row],[Call Status]]="Resolved","5",Raw_Data[[#This Row],[Call Status]]="Escalated","2",Raw_Data[[#This Row],[Call Status]]="Pending","3",Raw_Data[[#This Row],[Call Status]]="Abandoned","0")</f>
        <v>5</v>
      </c>
      <c r="U1801" t="str">
        <f>TEXT(Raw_Data[[#This Row],[Call Date]],"mmmm")</f>
        <v>December</v>
      </c>
      <c r="V1801" t="str" cm="1">
        <f t="array" ref="V1801">_xlfn.IFS(Raw_Data[[#This Row],[Customer Satisfaction]]&lt;2,"Poor",Raw_Data[[#This Row],[Customer Satisfaction]]&lt;4,"Average",Raw_Data[[#This Row],[Customer Satisfaction]]&gt;=4,"Excellent")</f>
        <v>Excellent</v>
      </c>
    </row>
    <row r="1802" spans="2:22" x14ac:dyDescent="0.3">
      <c r="B1802" t="s">
        <v>5489</v>
      </c>
      <c r="C1802" s="2">
        <v>45752</v>
      </c>
      <c r="D1802" s="1">
        <v>0.75069444444444444</v>
      </c>
      <c r="E1802" t="s">
        <v>156</v>
      </c>
      <c r="F1802" t="s">
        <v>34</v>
      </c>
      <c r="G1802" t="s">
        <v>21</v>
      </c>
      <c r="H1802" t="s">
        <v>2026</v>
      </c>
      <c r="I1802" t="s">
        <v>23</v>
      </c>
      <c r="J1802" t="s">
        <v>24</v>
      </c>
      <c r="K1802" t="s">
        <v>25</v>
      </c>
      <c r="L1802" t="s">
        <v>3561</v>
      </c>
      <c r="M1802">
        <v>1.1000000000000001</v>
      </c>
      <c r="N1802">
        <v>6.7</v>
      </c>
      <c r="O1802" t="s">
        <v>28</v>
      </c>
      <c r="P1802">
        <v>3</v>
      </c>
      <c r="Q1802" t="s">
        <v>615</v>
      </c>
      <c r="R1802" t="s">
        <v>28</v>
      </c>
      <c r="S1802">
        <v>27.19</v>
      </c>
      <c r="T1802" t="str" cm="1">
        <f t="array" ref="T1802">_xlfn.IFS(Raw_Data[[#This Row],[Call Status]]="Resolved","5",Raw_Data[[#This Row],[Call Status]]="Escalated","2",Raw_Data[[#This Row],[Call Status]]="Pending","3",Raw_Data[[#This Row],[Call Status]]="Abandoned","0")</f>
        <v>5</v>
      </c>
      <c r="U1802" t="str">
        <f>TEXT(Raw_Data[[#This Row],[Call Date]],"mmmm")</f>
        <v>April</v>
      </c>
      <c r="V1802" t="str" cm="1">
        <f t="array" ref="V1802">_xlfn.IFS(Raw_Data[[#This Row],[Customer Satisfaction]]&lt;2,"Poor",Raw_Data[[#This Row],[Customer Satisfaction]]&lt;4,"Average",Raw_Data[[#This Row],[Customer Satisfaction]]&gt;=4,"Excellent")</f>
        <v>Average</v>
      </c>
    </row>
    <row r="1803" spans="2:22" x14ac:dyDescent="0.3">
      <c r="B1803" t="s">
        <v>9511</v>
      </c>
      <c r="C1803" s="2">
        <v>45823</v>
      </c>
      <c r="D1803" s="1">
        <v>0.68541666666666667</v>
      </c>
      <c r="E1803" t="s">
        <v>70</v>
      </c>
      <c r="F1803" t="s">
        <v>38</v>
      </c>
      <c r="G1803" t="s">
        <v>21</v>
      </c>
      <c r="H1803" t="s">
        <v>22</v>
      </c>
      <c r="I1803" t="s">
        <v>1130</v>
      </c>
      <c r="J1803" t="s">
        <v>76</v>
      </c>
      <c r="K1803" t="s">
        <v>8876</v>
      </c>
      <c r="L1803" t="s">
        <v>8877</v>
      </c>
      <c r="M1803">
        <v>5</v>
      </c>
      <c r="N1803">
        <v>17.100000000000001</v>
      </c>
      <c r="O1803" t="s">
        <v>28</v>
      </c>
      <c r="P1803">
        <v>3</v>
      </c>
      <c r="Q1803" t="s">
        <v>615</v>
      </c>
      <c r="R1803" t="s">
        <v>28</v>
      </c>
      <c r="S1803">
        <v>316.97000000000003</v>
      </c>
      <c r="T1803" t="str" cm="1">
        <f t="array" ref="T1803">_xlfn.IFS(Raw_Data[[#This Row],[Call Status]]="Resolved","5",Raw_Data[[#This Row],[Call Status]]="Escalated","2",Raw_Data[[#This Row],[Call Status]]="Pending","3",Raw_Data[[#This Row],[Call Status]]="Abandoned","0")</f>
        <v>3</v>
      </c>
      <c r="U1803" t="str">
        <f>TEXT(Raw_Data[[#This Row],[Call Date]],"mmmm")</f>
        <v>June</v>
      </c>
      <c r="V1803" t="str" cm="1">
        <f t="array" ref="V1803">_xlfn.IFS(Raw_Data[[#This Row],[Customer Satisfaction]]&lt;2,"Poor",Raw_Data[[#This Row],[Customer Satisfaction]]&lt;4,"Average",Raw_Data[[#This Row],[Customer Satisfaction]]&gt;=4,"Excellent")</f>
        <v>Average</v>
      </c>
    </row>
    <row r="1804" spans="2:22" x14ac:dyDescent="0.3">
      <c r="B1804" t="s">
        <v>4967</v>
      </c>
      <c r="C1804" s="2">
        <v>45689</v>
      </c>
      <c r="D1804" s="1">
        <v>0.78888888888888886</v>
      </c>
      <c r="E1804" t="s">
        <v>110</v>
      </c>
      <c r="F1804" t="s">
        <v>20</v>
      </c>
      <c r="G1804" t="s">
        <v>250</v>
      </c>
      <c r="H1804" t="s">
        <v>22</v>
      </c>
      <c r="I1804" t="s">
        <v>1128</v>
      </c>
      <c r="J1804" t="s">
        <v>42</v>
      </c>
      <c r="K1804" t="s">
        <v>25</v>
      </c>
      <c r="L1804" t="s">
        <v>3564</v>
      </c>
      <c r="M1804">
        <v>3.6</v>
      </c>
      <c r="N1804">
        <v>7.2</v>
      </c>
      <c r="O1804" t="s">
        <v>26</v>
      </c>
      <c r="P1804">
        <v>4</v>
      </c>
      <c r="Q1804" t="s">
        <v>615</v>
      </c>
      <c r="R1804" t="s">
        <v>28</v>
      </c>
      <c r="S1804">
        <v>79.19</v>
      </c>
      <c r="T1804" t="str" cm="1">
        <f t="array" ref="T1804">_xlfn.IFS(Raw_Data[[#This Row],[Call Status]]="Resolved","5",Raw_Data[[#This Row],[Call Status]]="Escalated","2",Raw_Data[[#This Row],[Call Status]]="Pending","3",Raw_Data[[#This Row],[Call Status]]="Abandoned","0")</f>
        <v>5</v>
      </c>
      <c r="U1804" t="str">
        <f>TEXT(Raw_Data[[#This Row],[Call Date]],"mmmm")</f>
        <v>February</v>
      </c>
      <c r="V1804" t="str" cm="1">
        <f t="array" ref="V1804">_xlfn.IFS(Raw_Data[[#This Row],[Customer Satisfaction]]&lt;2,"Poor",Raw_Data[[#This Row],[Customer Satisfaction]]&lt;4,"Average",Raw_Data[[#This Row],[Customer Satisfaction]]&gt;=4,"Excellent")</f>
        <v>Excellent</v>
      </c>
    </row>
    <row r="1805" spans="2:22" x14ac:dyDescent="0.3">
      <c r="B1805" t="s">
        <v>3024</v>
      </c>
      <c r="C1805" s="2">
        <v>45668</v>
      </c>
      <c r="D1805" s="1">
        <v>0.71458333333333335</v>
      </c>
      <c r="E1805" t="s">
        <v>70</v>
      </c>
      <c r="F1805" t="s">
        <v>20</v>
      </c>
      <c r="G1805" t="s">
        <v>250</v>
      </c>
      <c r="H1805" t="s">
        <v>2392</v>
      </c>
      <c r="I1805" t="s">
        <v>23</v>
      </c>
      <c r="J1805" t="s">
        <v>64</v>
      </c>
      <c r="K1805" t="s">
        <v>25</v>
      </c>
      <c r="L1805" t="s">
        <v>25</v>
      </c>
      <c r="M1805">
        <v>8.9</v>
      </c>
      <c r="N1805">
        <v>10.199999999999999</v>
      </c>
      <c r="O1805" t="s">
        <v>26</v>
      </c>
      <c r="P1805">
        <v>5</v>
      </c>
      <c r="Q1805" t="s">
        <v>27</v>
      </c>
      <c r="R1805" t="s">
        <v>28</v>
      </c>
      <c r="S1805">
        <v>94.63</v>
      </c>
      <c r="T1805" t="str" cm="1">
        <f t="array" ref="T1805">_xlfn.IFS(Raw_Data[[#This Row],[Call Status]]="Resolved","5",Raw_Data[[#This Row],[Call Status]]="Escalated","2",Raw_Data[[#This Row],[Call Status]]="Pending","3",Raw_Data[[#This Row],[Call Status]]="Abandoned","0")</f>
        <v>5</v>
      </c>
      <c r="U1805" t="str">
        <f>TEXT(Raw_Data[[#This Row],[Call Date]],"mmmm")</f>
        <v>January</v>
      </c>
      <c r="V1805" t="str" cm="1">
        <f t="array" ref="V1805">_xlfn.IFS(Raw_Data[[#This Row],[Customer Satisfaction]]&lt;2,"Poor",Raw_Data[[#This Row],[Customer Satisfaction]]&lt;4,"Average",Raw_Data[[#This Row],[Customer Satisfaction]]&gt;=4,"Excellent")</f>
        <v>Excellent</v>
      </c>
    </row>
    <row r="1806" spans="2:22" x14ac:dyDescent="0.3">
      <c r="B1806" t="s">
        <v>2168</v>
      </c>
      <c r="C1806" s="2">
        <v>45958</v>
      </c>
      <c r="D1806" s="1">
        <v>0.3527777777777778</v>
      </c>
      <c r="E1806" t="s">
        <v>70</v>
      </c>
      <c r="F1806" t="s">
        <v>38</v>
      </c>
      <c r="G1806" t="s">
        <v>327</v>
      </c>
      <c r="H1806" t="s">
        <v>2026</v>
      </c>
      <c r="I1806" t="s">
        <v>1130</v>
      </c>
      <c r="J1806" t="s">
        <v>45</v>
      </c>
      <c r="K1806" t="s">
        <v>25</v>
      </c>
      <c r="L1806" t="s">
        <v>25</v>
      </c>
      <c r="M1806">
        <v>2.8</v>
      </c>
      <c r="N1806">
        <v>7.4</v>
      </c>
      <c r="O1806" t="s">
        <v>26</v>
      </c>
      <c r="P1806">
        <v>4</v>
      </c>
      <c r="Q1806" t="s">
        <v>615</v>
      </c>
      <c r="R1806" t="s">
        <v>28</v>
      </c>
      <c r="S1806">
        <v>161.52000000000001</v>
      </c>
      <c r="T1806" t="str" cm="1">
        <f t="array" ref="T1806">_xlfn.IFS(Raw_Data[[#This Row],[Call Status]]="Resolved","5",Raw_Data[[#This Row],[Call Status]]="Escalated","2",Raw_Data[[#This Row],[Call Status]]="Pending","3",Raw_Data[[#This Row],[Call Status]]="Abandoned","0")</f>
        <v>5</v>
      </c>
      <c r="U1806" t="str">
        <f>TEXT(Raw_Data[[#This Row],[Call Date]],"mmmm")</f>
        <v>October</v>
      </c>
      <c r="V1806" t="str" cm="1">
        <f t="array" ref="V1806">_xlfn.IFS(Raw_Data[[#This Row],[Customer Satisfaction]]&lt;2,"Poor",Raw_Data[[#This Row],[Customer Satisfaction]]&lt;4,"Average",Raw_Data[[#This Row],[Customer Satisfaction]]&gt;=4,"Excellent")</f>
        <v>Excellent</v>
      </c>
    </row>
    <row r="1807" spans="2:22" x14ac:dyDescent="0.3">
      <c r="B1807" t="s">
        <v>467</v>
      </c>
      <c r="C1807" s="2">
        <v>45874</v>
      </c>
      <c r="D1807" s="1">
        <v>0.60902777777777772</v>
      </c>
      <c r="E1807" t="s">
        <v>72</v>
      </c>
      <c r="F1807" t="s">
        <v>20</v>
      </c>
      <c r="G1807" t="s">
        <v>21</v>
      </c>
      <c r="H1807" t="s">
        <v>22</v>
      </c>
      <c r="I1807" t="s">
        <v>23</v>
      </c>
      <c r="J1807" t="s">
        <v>76</v>
      </c>
      <c r="K1807" t="s">
        <v>25</v>
      </c>
      <c r="L1807" t="s">
        <v>25</v>
      </c>
      <c r="M1807">
        <v>10.9</v>
      </c>
      <c r="N1807">
        <v>3.3</v>
      </c>
      <c r="O1807" t="s">
        <v>26</v>
      </c>
      <c r="P1807">
        <v>4</v>
      </c>
      <c r="Q1807" t="s">
        <v>27</v>
      </c>
      <c r="R1807" t="s">
        <v>28</v>
      </c>
      <c r="S1807">
        <v>206.44</v>
      </c>
      <c r="T1807" t="str" cm="1">
        <f t="array" ref="T1807">_xlfn.IFS(Raw_Data[[#This Row],[Call Status]]="Resolved","5",Raw_Data[[#This Row],[Call Status]]="Escalated","2",Raw_Data[[#This Row],[Call Status]]="Pending","3",Raw_Data[[#This Row],[Call Status]]="Abandoned","0")</f>
        <v>5</v>
      </c>
      <c r="U1807" t="str">
        <f>TEXT(Raw_Data[[#This Row],[Call Date]],"mmmm")</f>
        <v>August</v>
      </c>
      <c r="V1807" t="str" cm="1">
        <f t="array" ref="V1807">_xlfn.IFS(Raw_Data[[#This Row],[Customer Satisfaction]]&lt;2,"Poor",Raw_Data[[#This Row],[Customer Satisfaction]]&lt;4,"Average",Raw_Data[[#This Row],[Customer Satisfaction]]&gt;=4,"Excellent")</f>
        <v>Excellent</v>
      </c>
    </row>
    <row r="1808" spans="2:22" x14ac:dyDescent="0.3">
      <c r="B1808" t="s">
        <v>2599</v>
      </c>
      <c r="C1808" s="2">
        <v>45946</v>
      </c>
      <c r="D1808" s="1">
        <v>0.87013888888888891</v>
      </c>
      <c r="E1808" t="s">
        <v>70</v>
      </c>
      <c r="F1808" t="s">
        <v>38</v>
      </c>
      <c r="G1808" t="s">
        <v>250</v>
      </c>
      <c r="H1808" t="s">
        <v>2392</v>
      </c>
      <c r="I1808" t="s">
        <v>1130</v>
      </c>
      <c r="J1808" t="s">
        <v>42</v>
      </c>
      <c r="K1808" t="s">
        <v>25</v>
      </c>
      <c r="L1808" t="s">
        <v>25</v>
      </c>
      <c r="M1808">
        <v>1.1000000000000001</v>
      </c>
      <c r="N1808">
        <v>3.5</v>
      </c>
      <c r="O1808" t="s">
        <v>26</v>
      </c>
      <c r="P1808">
        <v>5</v>
      </c>
      <c r="Q1808" t="s">
        <v>27</v>
      </c>
      <c r="R1808" t="s">
        <v>28</v>
      </c>
      <c r="S1808">
        <v>1301.6500000000001</v>
      </c>
      <c r="T1808" t="str" cm="1">
        <f t="array" ref="T1808">_xlfn.IFS(Raw_Data[[#This Row],[Call Status]]="Resolved","5",Raw_Data[[#This Row],[Call Status]]="Escalated","2",Raw_Data[[#This Row],[Call Status]]="Pending","3",Raw_Data[[#This Row],[Call Status]]="Abandoned","0")</f>
        <v>5</v>
      </c>
      <c r="U1808" t="str">
        <f>TEXT(Raw_Data[[#This Row],[Call Date]],"mmmm")</f>
        <v>October</v>
      </c>
      <c r="V1808" t="str" cm="1">
        <f t="array" ref="V1808">_xlfn.IFS(Raw_Data[[#This Row],[Customer Satisfaction]]&lt;2,"Poor",Raw_Data[[#This Row],[Customer Satisfaction]]&lt;4,"Average",Raw_Data[[#This Row],[Customer Satisfaction]]&gt;=4,"Excellent")</f>
        <v>Excellent</v>
      </c>
    </row>
    <row r="1809" spans="2:22" x14ac:dyDescent="0.3">
      <c r="B1809" t="s">
        <v>2111</v>
      </c>
      <c r="C1809" s="2">
        <v>45759</v>
      </c>
      <c r="D1809" s="1">
        <v>0.63263888888888886</v>
      </c>
      <c r="E1809" t="s">
        <v>30</v>
      </c>
      <c r="F1809" t="s">
        <v>48</v>
      </c>
      <c r="G1809" t="s">
        <v>21</v>
      </c>
      <c r="H1809" t="s">
        <v>2026</v>
      </c>
      <c r="I1809" t="s">
        <v>1130</v>
      </c>
      <c r="J1809" t="s">
        <v>24</v>
      </c>
      <c r="K1809" t="s">
        <v>25</v>
      </c>
      <c r="L1809" t="s">
        <v>25</v>
      </c>
      <c r="M1809">
        <v>0.9</v>
      </c>
      <c r="N1809">
        <v>5.8</v>
      </c>
      <c r="O1809" t="s">
        <v>26</v>
      </c>
      <c r="P1809">
        <v>4</v>
      </c>
      <c r="Q1809" t="s">
        <v>615</v>
      </c>
      <c r="R1809" t="s">
        <v>28</v>
      </c>
      <c r="S1809">
        <v>285.92</v>
      </c>
      <c r="T1809" t="str" cm="1">
        <f t="array" ref="T1809">_xlfn.IFS(Raw_Data[[#This Row],[Call Status]]="Resolved","5",Raw_Data[[#This Row],[Call Status]]="Escalated","2",Raw_Data[[#This Row],[Call Status]]="Pending","3",Raw_Data[[#This Row],[Call Status]]="Abandoned","0")</f>
        <v>5</v>
      </c>
      <c r="U1809" t="str">
        <f>TEXT(Raw_Data[[#This Row],[Call Date]],"mmmm")</f>
        <v>April</v>
      </c>
      <c r="V1809" t="str" cm="1">
        <f t="array" ref="V1809">_xlfn.IFS(Raw_Data[[#This Row],[Customer Satisfaction]]&lt;2,"Poor",Raw_Data[[#This Row],[Customer Satisfaction]]&lt;4,"Average",Raw_Data[[#This Row],[Customer Satisfaction]]&gt;=4,"Excellent")</f>
        <v>Excellent</v>
      </c>
    </row>
    <row r="1810" spans="2:22" x14ac:dyDescent="0.3">
      <c r="B1810" t="s">
        <v>4816</v>
      </c>
      <c r="C1810" s="2">
        <v>45924</v>
      </c>
      <c r="D1810" s="1">
        <v>0.5625</v>
      </c>
      <c r="E1810" t="s">
        <v>156</v>
      </c>
      <c r="F1810" t="s">
        <v>20</v>
      </c>
      <c r="G1810" t="s">
        <v>250</v>
      </c>
      <c r="H1810" t="s">
        <v>22</v>
      </c>
      <c r="I1810" t="s">
        <v>1137</v>
      </c>
      <c r="J1810" t="s">
        <v>49</v>
      </c>
      <c r="K1810" t="s">
        <v>25</v>
      </c>
      <c r="L1810" t="s">
        <v>3559</v>
      </c>
      <c r="M1810">
        <v>1.9</v>
      </c>
      <c r="N1810">
        <v>9.3000000000000007</v>
      </c>
      <c r="O1810" t="s">
        <v>28</v>
      </c>
      <c r="P1810">
        <v>5</v>
      </c>
      <c r="Q1810" t="s">
        <v>27</v>
      </c>
      <c r="R1810" t="s">
        <v>28</v>
      </c>
      <c r="S1810">
        <v>0</v>
      </c>
      <c r="T1810" t="str" cm="1">
        <f t="array" ref="T1810">_xlfn.IFS(Raw_Data[[#This Row],[Call Status]]="Resolved","5",Raw_Data[[#This Row],[Call Status]]="Escalated","2",Raw_Data[[#This Row],[Call Status]]="Pending","3",Raw_Data[[#This Row],[Call Status]]="Abandoned","0")</f>
        <v>5</v>
      </c>
      <c r="U1810" t="str">
        <f>TEXT(Raw_Data[[#This Row],[Call Date]],"mmmm")</f>
        <v>September</v>
      </c>
      <c r="V1810" t="str" cm="1">
        <f t="array" ref="V1810">_xlfn.IFS(Raw_Data[[#This Row],[Customer Satisfaction]]&lt;2,"Poor",Raw_Data[[#This Row],[Customer Satisfaction]]&lt;4,"Average",Raw_Data[[#This Row],[Customer Satisfaction]]&gt;=4,"Excellent")</f>
        <v>Excellent</v>
      </c>
    </row>
    <row r="1811" spans="2:22" x14ac:dyDescent="0.3">
      <c r="B1811" t="s">
        <v>3418</v>
      </c>
      <c r="C1811" s="2">
        <v>45871</v>
      </c>
      <c r="D1811" s="1">
        <v>0.56944444444444442</v>
      </c>
      <c r="E1811" t="s">
        <v>30</v>
      </c>
      <c r="F1811" t="s">
        <v>34</v>
      </c>
      <c r="G1811" t="s">
        <v>21</v>
      </c>
      <c r="H1811" t="s">
        <v>2026</v>
      </c>
      <c r="I1811" t="s">
        <v>23</v>
      </c>
      <c r="J1811" t="s">
        <v>64</v>
      </c>
      <c r="K1811" t="s">
        <v>25</v>
      </c>
      <c r="L1811" t="s">
        <v>25</v>
      </c>
      <c r="M1811">
        <v>3.5</v>
      </c>
      <c r="N1811">
        <v>6.2</v>
      </c>
      <c r="O1811" t="s">
        <v>26</v>
      </c>
      <c r="P1811">
        <v>5</v>
      </c>
      <c r="Q1811" t="s">
        <v>27</v>
      </c>
      <c r="R1811" t="s">
        <v>28</v>
      </c>
      <c r="S1811">
        <v>199.6</v>
      </c>
      <c r="T1811" t="str" cm="1">
        <f t="array" ref="T1811">_xlfn.IFS(Raw_Data[[#This Row],[Call Status]]="Resolved","5",Raw_Data[[#This Row],[Call Status]]="Escalated","2",Raw_Data[[#This Row],[Call Status]]="Pending","3",Raw_Data[[#This Row],[Call Status]]="Abandoned","0")</f>
        <v>5</v>
      </c>
      <c r="U1811" t="str">
        <f>TEXT(Raw_Data[[#This Row],[Call Date]],"mmmm")</f>
        <v>August</v>
      </c>
      <c r="V1811" t="str" cm="1">
        <f t="array" ref="V1811">_xlfn.IFS(Raw_Data[[#This Row],[Customer Satisfaction]]&lt;2,"Poor",Raw_Data[[#This Row],[Customer Satisfaction]]&lt;4,"Average",Raw_Data[[#This Row],[Customer Satisfaction]]&gt;=4,"Excellent")</f>
        <v>Excellent</v>
      </c>
    </row>
    <row r="1812" spans="2:22" x14ac:dyDescent="0.3">
      <c r="B1812" t="s">
        <v>7163</v>
      </c>
      <c r="C1812" s="2">
        <v>45836</v>
      </c>
      <c r="D1812" s="1">
        <v>0.46250000000000002</v>
      </c>
      <c r="E1812" t="s">
        <v>53</v>
      </c>
      <c r="F1812" t="s">
        <v>20</v>
      </c>
      <c r="G1812" t="s">
        <v>21</v>
      </c>
      <c r="H1812" t="s">
        <v>22</v>
      </c>
      <c r="I1812" t="s">
        <v>23</v>
      </c>
      <c r="J1812" t="s">
        <v>24</v>
      </c>
      <c r="K1812" t="s">
        <v>25</v>
      </c>
      <c r="L1812" t="s">
        <v>3564</v>
      </c>
      <c r="M1812">
        <v>4.9000000000000004</v>
      </c>
      <c r="N1812">
        <v>8.9</v>
      </c>
      <c r="O1812" t="s">
        <v>28</v>
      </c>
      <c r="P1812">
        <v>5</v>
      </c>
      <c r="Q1812" t="s">
        <v>27</v>
      </c>
      <c r="R1812" t="s">
        <v>28</v>
      </c>
      <c r="S1812">
        <v>69.97</v>
      </c>
      <c r="T1812" t="str" cm="1">
        <f t="array" ref="T1812">_xlfn.IFS(Raw_Data[[#This Row],[Call Status]]="Resolved","5",Raw_Data[[#This Row],[Call Status]]="Escalated","2",Raw_Data[[#This Row],[Call Status]]="Pending","3",Raw_Data[[#This Row],[Call Status]]="Abandoned","0")</f>
        <v>5</v>
      </c>
      <c r="U1812" t="str">
        <f>TEXT(Raw_Data[[#This Row],[Call Date]],"mmmm")</f>
        <v>June</v>
      </c>
      <c r="V1812" t="str" cm="1">
        <f t="array" ref="V1812">_xlfn.IFS(Raw_Data[[#This Row],[Customer Satisfaction]]&lt;2,"Poor",Raw_Data[[#This Row],[Customer Satisfaction]]&lt;4,"Average",Raw_Data[[#This Row],[Customer Satisfaction]]&gt;=4,"Excellent")</f>
        <v>Excellent</v>
      </c>
    </row>
    <row r="1813" spans="2:22" x14ac:dyDescent="0.3">
      <c r="B1813" t="s">
        <v>3768</v>
      </c>
      <c r="C1813" s="2">
        <v>45745</v>
      </c>
      <c r="D1813" s="1">
        <v>0.72569444444444442</v>
      </c>
      <c r="E1813" t="s">
        <v>47</v>
      </c>
      <c r="F1813" t="s">
        <v>34</v>
      </c>
      <c r="G1813" t="s">
        <v>327</v>
      </c>
      <c r="H1813" t="s">
        <v>2026</v>
      </c>
      <c r="I1813" t="s">
        <v>1137</v>
      </c>
      <c r="J1813" t="s">
        <v>45</v>
      </c>
      <c r="K1813" t="s">
        <v>25</v>
      </c>
      <c r="L1813" t="s">
        <v>3564</v>
      </c>
      <c r="M1813">
        <v>1.4</v>
      </c>
      <c r="N1813">
        <v>7.2</v>
      </c>
      <c r="O1813" t="s">
        <v>26</v>
      </c>
      <c r="P1813">
        <v>4</v>
      </c>
      <c r="Q1813" t="s">
        <v>27</v>
      </c>
      <c r="R1813" t="s">
        <v>28</v>
      </c>
      <c r="S1813">
        <v>302.08999999999997</v>
      </c>
      <c r="T1813" t="str" cm="1">
        <f t="array" ref="T1813">_xlfn.IFS(Raw_Data[[#This Row],[Call Status]]="Resolved","5",Raw_Data[[#This Row],[Call Status]]="Escalated","2",Raw_Data[[#This Row],[Call Status]]="Pending","3",Raw_Data[[#This Row],[Call Status]]="Abandoned","0")</f>
        <v>5</v>
      </c>
      <c r="U1813" t="str">
        <f>TEXT(Raw_Data[[#This Row],[Call Date]],"mmmm")</f>
        <v>March</v>
      </c>
      <c r="V1813" t="str" cm="1">
        <f t="array" ref="V1813">_xlfn.IFS(Raw_Data[[#This Row],[Customer Satisfaction]]&lt;2,"Poor",Raw_Data[[#This Row],[Customer Satisfaction]]&lt;4,"Average",Raw_Data[[#This Row],[Customer Satisfaction]]&gt;=4,"Excellent")</f>
        <v>Excellent</v>
      </c>
    </row>
    <row r="1814" spans="2:22" x14ac:dyDescent="0.3">
      <c r="B1814" t="s">
        <v>3787</v>
      </c>
      <c r="C1814" s="2">
        <v>45698</v>
      </c>
      <c r="D1814" s="1">
        <v>0.78819444444444442</v>
      </c>
      <c r="E1814" t="s">
        <v>70</v>
      </c>
      <c r="F1814" t="s">
        <v>38</v>
      </c>
      <c r="G1814" t="s">
        <v>250</v>
      </c>
      <c r="H1814" t="s">
        <v>2026</v>
      </c>
      <c r="I1814" t="s">
        <v>1137</v>
      </c>
      <c r="J1814" t="s">
        <v>39</v>
      </c>
      <c r="K1814" t="s">
        <v>25</v>
      </c>
      <c r="L1814" t="s">
        <v>3564</v>
      </c>
      <c r="M1814">
        <v>4</v>
      </c>
      <c r="N1814">
        <v>10.3</v>
      </c>
      <c r="O1814" t="s">
        <v>26</v>
      </c>
      <c r="P1814">
        <v>0</v>
      </c>
      <c r="Q1814" t="s">
        <v>27</v>
      </c>
      <c r="R1814" t="s">
        <v>28</v>
      </c>
      <c r="S1814">
        <v>141.22999999999999</v>
      </c>
      <c r="T1814" t="str" cm="1">
        <f t="array" ref="T1814">_xlfn.IFS(Raw_Data[[#This Row],[Call Status]]="Resolved","5",Raw_Data[[#This Row],[Call Status]]="Escalated","2",Raw_Data[[#This Row],[Call Status]]="Pending","3",Raw_Data[[#This Row],[Call Status]]="Abandoned","0")</f>
        <v>5</v>
      </c>
      <c r="U1814" t="str">
        <f>TEXT(Raw_Data[[#This Row],[Call Date]],"mmmm")</f>
        <v>February</v>
      </c>
      <c r="V1814" t="str" cm="1">
        <f t="array" ref="V1814">_xlfn.IFS(Raw_Data[[#This Row],[Customer Satisfaction]]&lt;2,"Poor",Raw_Data[[#This Row],[Customer Satisfaction]]&lt;4,"Average",Raw_Data[[#This Row],[Customer Satisfaction]]&gt;=4,"Excellent")</f>
        <v>Poor</v>
      </c>
    </row>
    <row r="1815" spans="2:22" x14ac:dyDescent="0.3">
      <c r="B1815" t="s">
        <v>5958</v>
      </c>
      <c r="C1815" s="2">
        <v>45733</v>
      </c>
      <c r="D1815" s="1">
        <v>0.87222222222222223</v>
      </c>
      <c r="E1815" t="s">
        <v>44</v>
      </c>
      <c r="F1815" t="s">
        <v>48</v>
      </c>
      <c r="G1815" t="s">
        <v>21</v>
      </c>
      <c r="H1815" t="s">
        <v>2392</v>
      </c>
      <c r="I1815" t="s">
        <v>23</v>
      </c>
      <c r="J1815" t="s">
        <v>45</v>
      </c>
      <c r="K1815" t="s">
        <v>25</v>
      </c>
      <c r="L1815" t="s">
        <v>3559</v>
      </c>
      <c r="M1815">
        <v>3.9</v>
      </c>
      <c r="N1815">
        <v>11.9</v>
      </c>
      <c r="O1815" t="s">
        <v>28</v>
      </c>
      <c r="P1815">
        <v>5</v>
      </c>
      <c r="Q1815" t="s">
        <v>27</v>
      </c>
      <c r="R1815" t="s">
        <v>28</v>
      </c>
      <c r="S1815">
        <v>104.52</v>
      </c>
      <c r="T1815" t="str" cm="1">
        <f t="array" ref="T1815">_xlfn.IFS(Raw_Data[[#This Row],[Call Status]]="Resolved","5",Raw_Data[[#This Row],[Call Status]]="Escalated","2",Raw_Data[[#This Row],[Call Status]]="Pending","3",Raw_Data[[#This Row],[Call Status]]="Abandoned","0")</f>
        <v>5</v>
      </c>
      <c r="U1815" t="str">
        <f>TEXT(Raw_Data[[#This Row],[Call Date]],"mmmm")</f>
        <v>March</v>
      </c>
      <c r="V1815" t="str" cm="1">
        <f t="array" ref="V1815">_xlfn.IFS(Raw_Data[[#This Row],[Customer Satisfaction]]&lt;2,"Poor",Raw_Data[[#This Row],[Customer Satisfaction]]&lt;4,"Average",Raw_Data[[#This Row],[Customer Satisfaction]]&gt;=4,"Excellent")</f>
        <v>Excellent</v>
      </c>
    </row>
    <row r="1816" spans="2:22" x14ac:dyDescent="0.3">
      <c r="B1816" t="s">
        <v>1488</v>
      </c>
      <c r="C1816" s="2">
        <v>45703</v>
      </c>
      <c r="D1816" s="1">
        <v>0.34513888888888888</v>
      </c>
      <c r="E1816" t="s">
        <v>30</v>
      </c>
      <c r="F1816" t="s">
        <v>20</v>
      </c>
      <c r="G1816" t="s">
        <v>250</v>
      </c>
      <c r="H1816" t="s">
        <v>22</v>
      </c>
      <c r="I1816" t="s">
        <v>1130</v>
      </c>
      <c r="J1816" t="s">
        <v>49</v>
      </c>
      <c r="K1816" t="s">
        <v>25</v>
      </c>
      <c r="L1816" t="s">
        <v>25</v>
      </c>
      <c r="M1816">
        <v>8.6</v>
      </c>
      <c r="N1816">
        <v>18.2</v>
      </c>
      <c r="O1816" t="s">
        <v>28</v>
      </c>
      <c r="P1816">
        <v>2</v>
      </c>
      <c r="Q1816" t="s">
        <v>615</v>
      </c>
      <c r="R1816" t="s">
        <v>28</v>
      </c>
      <c r="S1816">
        <v>708.85</v>
      </c>
      <c r="T1816" t="str" cm="1">
        <f t="array" ref="T1816">_xlfn.IFS(Raw_Data[[#This Row],[Call Status]]="Resolved","5",Raw_Data[[#This Row],[Call Status]]="Escalated","2",Raw_Data[[#This Row],[Call Status]]="Pending","3",Raw_Data[[#This Row],[Call Status]]="Abandoned","0")</f>
        <v>5</v>
      </c>
      <c r="U1816" t="str">
        <f>TEXT(Raw_Data[[#This Row],[Call Date]],"mmmm")</f>
        <v>February</v>
      </c>
      <c r="V1816" t="str" cm="1">
        <f t="array" ref="V1816">_xlfn.IFS(Raw_Data[[#This Row],[Customer Satisfaction]]&lt;2,"Poor",Raw_Data[[#This Row],[Customer Satisfaction]]&lt;4,"Average",Raw_Data[[#This Row],[Customer Satisfaction]]&gt;=4,"Excellent")</f>
        <v>Average</v>
      </c>
    </row>
    <row r="1817" spans="2:22" x14ac:dyDescent="0.3">
      <c r="B1817" t="s">
        <v>918</v>
      </c>
      <c r="C1817" s="2">
        <v>45817</v>
      </c>
      <c r="D1817" s="1">
        <v>0.84027777777777779</v>
      </c>
      <c r="E1817" t="s">
        <v>44</v>
      </c>
      <c r="F1817" t="s">
        <v>48</v>
      </c>
      <c r="G1817" t="s">
        <v>162</v>
      </c>
      <c r="H1817" t="s">
        <v>22</v>
      </c>
      <c r="I1817" t="s">
        <v>23</v>
      </c>
      <c r="J1817" t="s">
        <v>24</v>
      </c>
      <c r="K1817" t="s">
        <v>25</v>
      </c>
      <c r="L1817" t="s">
        <v>25</v>
      </c>
      <c r="M1817">
        <v>5.2</v>
      </c>
      <c r="N1817">
        <v>13.2</v>
      </c>
      <c r="O1817" t="s">
        <v>26</v>
      </c>
      <c r="P1817">
        <v>3</v>
      </c>
      <c r="Q1817" t="s">
        <v>615</v>
      </c>
      <c r="R1817" t="s">
        <v>28</v>
      </c>
      <c r="S1817">
        <v>202.48</v>
      </c>
      <c r="T1817" t="str" cm="1">
        <f t="array" ref="T1817">_xlfn.IFS(Raw_Data[[#This Row],[Call Status]]="Resolved","5",Raw_Data[[#This Row],[Call Status]]="Escalated","2",Raw_Data[[#This Row],[Call Status]]="Pending","3",Raw_Data[[#This Row],[Call Status]]="Abandoned","0")</f>
        <v>5</v>
      </c>
      <c r="U1817" t="str">
        <f>TEXT(Raw_Data[[#This Row],[Call Date]],"mmmm")</f>
        <v>June</v>
      </c>
      <c r="V1817" t="str" cm="1">
        <f t="array" ref="V1817">_xlfn.IFS(Raw_Data[[#This Row],[Customer Satisfaction]]&lt;2,"Poor",Raw_Data[[#This Row],[Customer Satisfaction]]&lt;4,"Average",Raw_Data[[#This Row],[Customer Satisfaction]]&gt;=4,"Excellent")</f>
        <v>Average</v>
      </c>
    </row>
    <row r="1818" spans="2:22" x14ac:dyDescent="0.3">
      <c r="B1818" t="s">
        <v>2352</v>
      </c>
      <c r="C1818" s="2">
        <v>45737</v>
      </c>
      <c r="D1818" s="1">
        <v>0.53819444444444442</v>
      </c>
      <c r="E1818" t="s">
        <v>84</v>
      </c>
      <c r="F1818" t="s">
        <v>48</v>
      </c>
      <c r="G1818" t="s">
        <v>162</v>
      </c>
      <c r="H1818" t="s">
        <v>2026</v>
      </c>
      <c r="I1818" t="s">
        <v>1130</v>
      </c>
      <c r="J1818" t="s">
        <v>55</v>
      </c>
      <c r="K1818" t="s">
        <v>25</v>
      </c>
      <c r="L1818" t="s">
        <v>25</v>
      </c>
      <c r="M1818">
        <v>2.4</v>
      </c>
      <c r="N1818">
        <v>7.5</v>
      </c>
      <c r="O1818" t="s">
        <v>26</v>
      </c>
      <c r="P1818">
        <v>5</v>
      </c>
      <c r="Q1818" t="s">
        <v>27</v>
      </c>
      <c r="R1818" t="s">
        <v>28</v>
      </c>
      <c r="S1818">
        <v>263.18</v>
      </c>
      <c r="T1818" t="str" cm="1">
        <f t="array" ref="T1818">_xlfn.IFS(Raw_Data[[#This Row],[Call Status]]="Resolved","5",Raw_Data[[#This Row],[Call Status]]="Escalated","2",Raw_Data[[#This Row],[Call Status]]="Pending","3",Raw_Data[[#This Row],[Call Status]]="Abandoned","0")</f>
        <v>5</v>
      </c>
      <c r="U1818" t="str">
        <f>TEXT(Raw_Data[[#This Row],[Call Date]],"mmmm")</f>
        <v>March</v>
      </c>
      <c r="V1818" t="str" cm="1">
        <f t="array" ref="V1818">_xlfn.IFS(Raw_Data[[#This Row],[Customer Satisfaction]]&lt;2,"Poor",Raw_Data[[#This Row],[Customer Satisfaction]]&lt;4,"Average",Raw_Data[[#This Row],[Customer Satisfaction]]&gt;=4,"Excellent")</f>
        <v>Excellent</v>
      </c>
    </row>
    <row r="1819" spans="2:22" x14ac:dyDescent="0.3">
      <c r="B1819" t="s">
        <v>4602</v>
      </c>
      <c r="C1819" s="2">
        <v>45967</v>
      </c>
      <c r="D1819" s="1">
        <v>0.65347222222222223</v>
      </c>
      <c r="E1819" t="s">
        <v>33</v>
      </c>
      <c r="F1819" t="s">
        <v>48</v>
      </c>
      <c r="G1819" t="s">
        <v>327</v>
      </c>
      <c r="H1819" t="s">
        <v>22</v>
      </c>
      <c r="I1819" t="s">
        <v>1128</v>
      </c>
      <c r="J1819" t="s">
        <v>42</v>
      </c>
      <c r="K1819" t="s">
        <v>25</v>
      </c>
      <c r="L1819" t="s">
        <v>3570</v>
      </c>
      <c r="M1819">
        <v>0.9</v>
      </c>
      <c r="N1819">
        <v>7.1</v>
      </c>
      <c r="O1819" t="s">
        <v>28</v>
      </c>
      <c r="P1819">
        <v>3</v>
      </c>
      <c r="Q1819" t="s">
        <v>615</v>
      </c>
      <c r="R1819" t="s">
        <v>28</v>
      </c>
      <c r="S1819">
        <v>200.85</v>
      </c>
      <c r="T1819" t="str" cm="1">
        <f t="array" ref="T1819">_xlfn.IFS(Raw_Data[[#This Row],[Call Status]]="Resolved","5",Raw_Data[[#This Row],[Call Status]]="Escalated","2",Raw_Data[[#This Row],[Call Status]]="Pending","3",Raw_Data[[#This Row],[Call Status]]="Abandoned","0")</f>
        <v>5</v>
      </c>
      <c r="U1819" t="str">
        <f>TEXT(Raw_Data[[#This Row],[Call Date]],"mmmm")</f>
        <v>November</v>
      </c>
      <c r="V1819" t="str" cm="1">
        <f t="array" ref="V1819">_xlfn.IFS(Raw_Data[[#This Row],[Customer Satisfaction]]&lt;2,"Poor",Raw_Data[[#This Row],[Customer Satisfaction]]&lt;4,"Average",Raw_Data[[#This Row],[Customer Satisfaction]]&gt;=4,"Excellent")</f>
        <v>Average</v>
      </c>
    </row>
    <row r="1820" spans="2:22" x14ac:dyDescent="0.3">
      <c r="B1820" t="s">
        <v>5189</v>
      </c>
      <c r="C1820" s="2">
        <v>45743</v>
      </c>
      <c r="D1820" s="1">
        <v>0.63611111111111107</v>
      </c>
      <c r="E1820" t="s">
        <v>100</v>
      </c>
      <c r="F1820" t="s">
        <v>34</v>
      </c>
      <c r="G1820" t="s">
        <v>327</v>
      </c>
      <c r="H1820" t="s">
        <v>22</v>
      </c>
      <c r="I1820" t="s">
        <v>1128</v>
      </c>
      <c r="J1820" t="s">
        <v>42</v>
      </c>
      <c r="K1820" t="s">
        <v>25</v>
      </c>
      <c r="L1820" t="s">
        <v>3564</v>
      </c>
      <c r="M1820">
        <v>2.2999999999999998</v>
      </c>
      <c r="N1820">
        <v>7.5</v>
      </c>
      <c r="O1820" t="s">
        <v>26</v>
      </c>
      <c r="P1820">
        <v>5</v>
      </c>
      <c r="Q1820" t="s">
        <v>27</v>
      </c>
      <c r="R1820" t="s">
        <v>28</v>
      </c>
      <c r="S1820">
        <v>173.39</v>
      </c>
      <c r="T1820" t="str" cm="1">
        <f t="array" ref="T1820">_xlfn.IFS(Raw_Data[[#This Row],[Call Status]]="Resolved","5",Raw_Data[[#This Row],[Call Status]]="Escalated","2",Raw_Data[[#This Row],[Call Status]]="Pending","3",Raw_Data[[#This Row],[Call Status]]="Abandoned","0")</f>
        <v>5</v>
      </c>
      <c r="U1820" t="str">
        <f>TEXT(Raw_Data[[#This Row],[Call Date]],"mmmm")</f>
        <v>March</v>
      </c>
      <c r="V1820" t="str" cm="1">
        <f t="array" ref="V1820">_xlfn.IFS(Raw_Data[[#This Row],[Customer Satisfaction]]&lt;2,"Poor",Raw_Data[[#This Row],[Customer Satisfaction]]&lt;4,"Average",Raw_Data[[#This Row],[Customer Satisfaction]]&gt;=4,"Excellent")</f>
        <v>Excellent</v>
      </c>
    </row>
    <row r="1821" spans="2:22" x14ac:dyDescent="0.3">
      <c r="B1821" t="s">
        <v>8270</v>
      </c>
      <c r="C1821" s="2">
        <v>45749</v>
      </c>
      <c r="D1821" s="1">
        <v>0.72916666666666663</v>
      </c>
      <c r="E1821" t="s">
        <v>100</v>
      </c>
      <c r="F1821" t="s">
        <v>34</v>
      </c>
      <c r="G1821" t="s">
        <v>162</v>
      </c>
      <c r="H1821" t="s">
        <v>2392</v>
      </c>
      <c r="I1821" t="s">
        <v>23</v>
      </c>
      <c r="J1821" t="s">
        <v>45</v>
      </c>
      <c r="K1821" t="s">
        <v>16</v>
      </c>
      <c r="L1821" t="s">
        <v>16</v>
      </c>
      <c r="M1821">
        <v>10.1</v>
      </c>
      <c r="N1821">
        <v>7.8</v>
      </c>
      <c r="O1821" t="s">
        <v>28</v>
      </c>
      <c r="P1821">
        <v>3</v>
      </c>
      <c r="Q1821" t="s">
        <v>1014</v>
      </c>
      <c r="R1821" t="s">
        <v>26</v>
      </c>
      <c r="S1821">
        <v>126.21</v>
      </c>
      <c r="T1821" t="str" cm="1">
        <f t="array" ref="T1821">_xlfn.IFS(Raw_Data[[#This Row],[Call Status]]="Resolved","5",Raw_Data[[#This Row],[Call Status]]="Escalated","2",Raw_Data[[#This Row],[Call Status]]="Pending","3",Raw_Data[[#This Row],[Call Status]]="Abandoned","0")</f>
        <v>2</v>
      </c>
      <c r="U1821" t="str">
        <f>TEXT(Raw_Data[[#This Row],[Call Date]],"mmmm")</f>
        <v>April</v>
      </c>
      <c r="V1821" t="str" cm="1">
        <f t="array" ref="V1821">_xlfn.IFS(Raw_Data[[#This Row],[Customer Satisfaction]]&lt;2,"Poor",Raw_Data[[#This Row],[Customer Satisfaction]]&lt;4,"Average",Raw_Data[[#This Row],[Customer Satisfaction]]&gt;=4,"Excellent")</f>
        <v>Average</v>
      </c>
    </row>
    <row r="1822" spans="2:22" x14ac:dyDescent="0.3">
      <c r="B1822" t="s">
        <v>6530</v>
      </c>
      <c r="C1822" s="2">
        <v>45805</v>
      </c>
      <c r="D1822" s="1">
        <v>0.89861111111111114</v>
      </c>
      <c r="E1822" t="s">
        <v>44</v>
      </c>
      <c r="F1822" t="s">
        <v>48</v>
      </c>
      <c r="G1822" t="s">
        <v>21</v>
      </c>
      <c r="H1822" t="s">
        <v>22</v>
      </c>
      <c r="I1822" t="s">
        <v>23</v>
      </c>
      <c r="J1822" t="s">
        <v>42</v>
      </c>
      <c r="K1822" t="s">
        <v>25</v>
      </c>
      <c r="L1822" t="s">
        <v>3570</v>
      </c>
      <c r="M1822">
        <v>8.1</v>
      </c>
      <c r="N1822">
        <v>6.8</v>
      </c>
      <c r="O1822" t="s">
        <v>26</v>
      </c>
      <c r="P1822">
        <v>5</v>
      </c>
      <c r="Q1822" t="s">
        <v>27</v>
      </c>
      <c r="R1822" t="s">
        <v>28</v>
      </c>
      <c r="S1822">
        <v>78.42</v>
      </c>
      <c r="T1822" t="str" cm="1">
        <f t="array" ref="T1822">_xlfn.IFS(Raw_Data[[#This Row],[Call Status]]="Resolved","5",Raw_Data[[#This Row],[Call Status]]="Escalated","2",Raw_Data[[#This Row],[Call Status]]="Pending","3",Raw_Data[[#This Row],[Call Status]]="Abandoned","0")</f>
        <v>5</v>
      </c>
      <c r="U1822" t="str">
        <f>TEXT(Raw_Data[[#This Row],[Call Date]],"mmmm")</f>
        <v>May</v>
      </c>
      <c r="V1822" t="str" cm="1">
        <f t="array" ref="V1822">_xlfn.IFS(Raw_Data[[#This Row],[Customer Satisfaction]]&lt;2,"Poor",Raw_Data[[#This Row],[Customer Satisfaction]]&lt;4,"Average",Raw_Data[[#This Row],[Customer Satisfaction]]&gt;=4,"Excellent")</f>
        <v>Excellent</v>
      </c>
    </row>
    <row r="1823" spans="2:22" x14ac:dyDescent="0.3">
      <c r="B1823" t="s">
        <v>4503</v>
      </c>
      <c r="C1823" s="2">
        <v>45818</v>
      </c>
      <c r="D1823" s="1">
        <v>0.55555555555555558</v>
      </c>
      <c r="E1823" t="s">
        <v>41</v>
      </c>
      <c r="F1823" t="s">
        <v>38</v>
      </c>
      <c r="G1823" t="s">
        <v>21</v>
      </c>
      <c r="H1823" t="s">
        <v>22</v>
      </c>
      <c r="I1823" t="s">
        <v>1137</v>
      </c>
      <c r="J1823" t="s">
        <v>35</v>
      </c>
      <c r="K1823" t="s">
        <v>25</v>
      </c>
      <c r="L1823" t="s">
        <v>3561</v>
      </c>
      <c r="M1823">
        <v>4.8</v>
      </c>
      <c r="N1823">
        <v>17.600000000000001</v>
      </c>
      <c r="O1823" t="s">
        <v>26</v>
      </c>
      <c r="P1823">
        <v>0</v>
      </c>
      <c r="Q1823" t="s">
        <v>615</v>
      </c>
      <c r="R1823" t="s">
        <v>28</v>
      </c>
      <c r="S1823">
        <v>583.22</v>
      </c>
      <c r="T1823" t="str" cm="1">
        <f t="array" ref="T1823">_xlfn.IFS(Raw_Data[[#This Row],[Call Status]]="Resolved","5",Raw_Data[[#This Row],[Call Status]]="Escalated","2",Raw_Data[[#This Row],[Call Status]]="Pending","3",Raw_Data[[#This Row],[Call Status]]="Abandoned","0")</f>
        <v>5</v>
      </c>
      <c r="U1823" t="str">
        <f>TEXT(Raw_Data[[#This Row],[Call Date]],"mmmm")</f>
        <v>June</v>
      </c>
      <c r="V1823" t="str" cm="1">
        <f t="array" ref="V1823">_xlfn.IFS(Raw_Data[[#This Row],[Customer Satisfaction]]&lt;2,"Poor",Raw_Data[[#This Row],[Customer Satisfaction]]&lt;4,"Average",Raw_Data[[#This Row],[Customer Satisfaction]]&gt;=4,"Excellent")</f>
        <v>Poor</v>
      </c>
    </row>
    <row r="1824" spans="2:22" x14ac:dyDescent="0.3">
      <c r="B1824" t="s">
        <v>1583</v>
      </c>
      <c r="C1824" s="2">
        <v>45859</v>
      </c>
      <c r="D1824" s="1">
        <v>0.33958333333333335</v>
      </c>
      <c r="E1824" t="s">
        <v>72</v>
      </c>
      <c r="F1824" t="s">
        <v>48</v>
      </c>
      <c r="G1824" t="s">
        <v>21</v>
      </c>
      <c r="H1824" t="s">
        <v>22</v>
      </c>
      <c r="I1824" t="s">
        <v>1128</v>
      </c>
      <c r="J1824" t="s">
        <v>24</v>
      </c>
      <c r="K1824" t="s">
        <v>25</v>
      </c>
      <c r="L1824" t="s">
        <v>25</v>
      </c>
      <c r="M1824">
        <v>2</v>
      </c>
      <c r="N1824">
        <v>11.9</v>
      </c>
      <c r="O1824" t="s">
        <v>26</v>
      </c>
      <c r="P1824">
        <v>3</v>
      </c>
      <c r="Q1824" t="s">
        <v>615</v>
      </c>
      <c r="R1824" t="s">
        <v>28</v>
      </c>
      <c r="S1824">
        <v>106.54</v>
      </c>
      <c r="T1824" t="str" cm="1">
        <f t="array" ref="T1824">_xlfn.IFS(Raw_Data[[#This Row],[Call Status]]="Resolved","5",Raw_Data[[#This Row],[Call Status]]="Escalated","2",Raw_Data[[#This Row],[Call Status]]="Pending","3",Raw_Data[[#This Row],[Call Status]]="Abandoned","0")</f>
        <v>5</v>
      </c>
      <c r="U1824" t="str">
        <f>TEXT(Raw_Data[[#This Row],[Call Date]],"mmmm")</f>
        <v>July</v>
      </c>
      <c r="V1824" t="str" cm="1">
        <f t="array" ref="V1824">_xlfn.IFS(Raw_Data[[#This Row],[Customer Satisfaction]]&lt;2,"Poor",Raw_Data[[#This Row],[Customer Satisfaction]]&lt;4,"Average",Raw_Data[[#This Row],[Customer Satisfaction]]&gt;=4,"Excellent")</f>
        <v>Average</v>
      </c>
    </row>
    <row r="1825" spans="2:22" x14ac:dyDescent="0.3">
      <c r="B1825" t="s">
        <v>5070</v>
      </c>
      <c r="C1825" s="2">
        <v>45899</v>
      </c>
      <c r="D1825" s="1">
        <v>0.80555555555555558</v>
      </c>
      <c r="E1825" t="s">
        <v>33</v>
      </c>
      <c r="F1825" t="s">
        <v>34</v>
      </c>
      <c r="G1825" t="s">
        <v>162</v>
      </c>
      <c r="H1825" t="s">
        <v>22</v>
      </c>
      <c r="I1825" t="s">
        <v>1130</v>
      </c>
      <c r="J1825" t="s">
        <v>45</v>
      </c>
      <c r="K1825" t="s">
        <v>25</v>
      </c>
      <c r="L1825" t="s">
        <v>3564</v>
      </c>
      <c r="M1825">
        <v>1.5</v>
      </c>
      <c r="N1825">
        <v>7.3</v>
      </c>
      <c r="O1825" t="s">
        <v>28</v>
      </c>
      <c r="P1825">
        <v>4</v>
      </c>
      <c r="Q1825" t="s">
        <v>27</v>
      </c>
      <c r="R1825" t="s">
        <v>28</v>
      </c>
      <c r="S1825">
        <v>94.77</v>
      </c>
      <c r="T1825" t="str" cm="1">
        <f t="array" ref="T1825">_xlfn.IFS(Raw_Data[[#This Row],[Call Status]]="Resolved","5",Raw_Data[[#This Row],[Call Status]]="Escalated","2",Raw_Data[[#This Row],[Call Status]]="Pending","3",Raw_Data[[#This Row],[Call Status]]="Abandoned","0")</f>
        <v>5</v>
      </c>
      <c r="U1825" t="str">
        <f>TEXT(Raw_Data[[#This Row],[Call Date]],"mmmm")</f>
        <v>August</v>
      </c>
      <c r="V1825" t="str" cm="1">
        <f t="array" ref="V1825">_xlfn.IFS(Raw_Data[[#This Row],[Customer Satisfaction]]&lt;2,"Poor",Raw_Data[[#This Row],[Customer Satisfaction]]&lt;4,"Average",Raw_Data[[#This Row],[Customer Satisfaction]]&gt;=4,"Excellent")</f>
        <v>Excellent</v>
      </c>
    </row>
    <row r="1826" spans="2:22" x14ac:dyDescent="0.3">
      <c r="B1826" t="s">
        <v>5980</v>
      </c>
      <c r="C1826" s="2">
        <v>46010</v>
      </c>
      <c r="D1826" s="1">
        <v>0.66249999999999998</v>
      </c>
      <c r="E1826" t="s">
        <v>110</v>
      </c>
      <c r="F1826" t="s">
        <v>20</v>
      </c>
      <c r="G1826" t="s">
        <v>250</v>
      </c>
      <c r="H1826" t="s">
        <v>2392</v>
      </c>
      <c r="I1826" t="s">
        <v>23</v>
      </c>
      <c r="J1826" t="s">
        <v>45</v>
      </c>
      <c r="K1826" t="s">
        <v>25</v>
      </c>
      <c r="L1826" t="s">
        <v>3564</v>
      </c>
      <c r="M1826">
        <v>3.3</v>
      </c>
      <c r="N1826">
        <v>8.4</v>
      </c>
      <c r="O1826" t="s">
        <v>26</v>
      </c>
      <c r="P1826">
        <v>5</v>
      </c>
      <c r="Q1826" t="s">
        <v>27</v>
      </c>
      <c r="R1826" t="s">
        <v>28</v>
      </c>
      <c r="S1826">
        <v>56.55</v>
      </c>
      <c r="T1826" t="str" cm="1">
        <f t="array" ref="T1826">_xlfn.IFS(Raw_Data[[#This Row],[Call Status]]="Resolved","5",Raw_Data[[#This Row],[Call Status]]="Escalated","2",Raw_Data[[#This Row],[Call Status]]="Pending","3",Raw_Data[[#This Row],[Call Status]]="Abandoned","0")</f>
        <v>5</v>
      </c>
      <c r="U1826" t="str">
        <f>TEXT(Raw_Data[[#This Row],[Call Date]],"mmmm")</f>
        <v>December</v>
      </c>
      <c r="V1826" t="str" cm="1">
        <f t="array" ref="V1826">_xlfn.IFS(Raw_Data[[#This Row],[Customer Satisfaction]]&lt;2,"Poor",Raw_Data[[#This Row],[Customer Satisfaction]]&lt;4,"Average",Raw_Data[[#This Row],[Customer Satisfaction]]&gt;=4,"Excellent")</f>
        <v>Excellent</v>
      </c>
    </row>
    <row r="1827" spans="2:22" x14ac:dyDescent="0.3">
      <c r="B1827" t="s">
        <v>3056</v>
      </c>
      <c r="C1827" s="2">
        <v>45659</v>
      </c>
      <c r="D1827" s="1">
        <v>0.40833333333333333</v>
      </c>
      <c r="E1827" t="s">
        <v>110</v>
      </c>
      <c r="F1827" t="s">
        <v>34</v>
      </c>
      <c r="G1827" t="s">
        <v>21</v>
      </c>
      <c r="H1827" t="s">
        <v>2392</v>
      </c>
      <c r="I1827" t="s">
        <v>23</v>
      </c>
      <c r="J1827" t="s">
        <v>42</v>
      </c>
      <c r="K1827" t="s">
        <v>25</v>
      </c>
      <c r="L1827" t="s">
        <v>25</v>
      </c>
      <c r="M1827">
        <v>0.5</v>
      </c>
      <c r="N1827">
        <v>10.8</v>
      </c>
      <c r="O1827" t="s">
        <v>26</v>
      </c>
      <c r="P1827">
        <v>5</v>
      </c>
      <c r="Q1827" t="s">
        <v>27</v>
      </c>
      <c r="R1827" t="s">
        <v>28</v>
      </c>
      <c r="S1827">
        <v>185.48</v>
      </c>
      <c r="T1827" t="str" cm="1">
        <f t="array" ref="T1827">_xlfn.IFS(Raw_Data[[#This Row],[Call Status]]="Resolved","5",Raw_Data[[#This Row],[Call Status]]="Escalated","2",Raw_Data[[#This Row],[Call Status]]="Pending","3",Raw_Data[[#This Row],[Call Status]]="Abandoned","0")</f>
        <v>5</v>
      </c>
      <c r="U1827" t="str">
        <f>TEXT(Raw_Data[[#This Row],[Call Date]],"mmmm")</f>
        <v>January</v>
      </c>
      <c r="V1827" t="str" cm="1">
        <f t="array" ref="V1827">_xlfn.IFS(Raw_Data[[#This Row],[Customer Satisfaction]]&lt;2,"Poor",Raw_Data[[#This Row],[Customer Satisfaction]]&lt;4,"Average",Raw_Data[[#This Row],[Customer Satisfaction]]&gt;=4,"Excellent")</f>
        <v>Excellent</v>
      </c>
    </row>
    <row r="1828" spans="2:22" x14ac:dyDescent="0.3">
      <c r="B1828" t="s">
        <v>6875</v>
      </c>
      <c r="C1828" s="2">
        <v>45882</v>
      </c>
      <c r="D1828" s="1">
        <v>0.68888888888888888</v>
      </c>
      <c r="E1828" t="s">
        <v>33</v>
      </c>
      <c r="F1828" t="s">
        <v>20</v>
      </c>
      <c r="G1828" t="s">
        <v>162</v>
      </c>
      <c r="H1828" t="s">
        <v>22</v>
      </c>
      <c r="I1828" t="s">
        <v>23</v>
      </c>
      <c r="J1828" t="s">
        <v>42</v>
      </c>
      <c r="K1828" t="s">
        <v>25</v>
      </c>
      <c r="L1828" t="s">
        <v>3564</v>
      </c>
      <c r="M1828">
        <v>7</v>
      </c>
      <c r="N1828">
        <v>5.2</v>
      </c>
      <c r="O1828" t="s">
        <v>26</v>
      </c>
      <c r="P1828">
        <v>0</v>
      </c>
      <c r="Q1828" t="s">
        <v>615</v>
      </c>
      <c r="R1828" t="s">
        <v>28</v>
      </c>
      <c r="S1828">
        <v>222.21</v>
      </c>
      <c r="T1828" t="str" cm="1">
        <f t="array" ref="T1828">_xlfn.IFS(Raw_Data[[#This Row],[Call Status]]="Resolved","5",Raw_Data[[#This Row],[Call Status]]="Escalated","2",Raw_Data[[#This Row],[Call Status]]="Pending","3",Raw_Data[[#This Row],[Call Status]]="Abandoned","0")</f>
        <v>5</v>
      </c>
      <c r="U1828" t="str">
        <f>TEXT(Raw_Data[[#This Row],[Call Date]],"mmmm")</f>
        <v>August</v>
      </c>
      <c r="V1828" t="str" cm="1">
        <f t="array" ref="V1828">_xlfn.IFS(Raw_Data[[#This Row],[Customer Satisfaction]]&lt;2,"Poor",Raw_Data[[#This Row],[Customer Satisfaction]]&lt;4,"Average",Raw_Data[[#This Row],[Customer Satisfaction]]&gt;=4,"Excellent")</f>
        <v>Poor</v>
      </c>
    </row>
    <row r="1829" spans="2:22" x14ac:dyDescent="0.3">
      <c r="B1829" t="s">
        <v>5365</v>
      </c>
      <c r="C1829" s="2">
        <v>45946</v>
      </c>
      <c r="D1829" s="1">
        <v>0.68194444444444446</v>
      </c>
      <c r="E1829" t="s">
        <v>110</v>
      </c>
      <c r="F1829" t="s">
        <v>38</v>
      </c>
      <c r="G1829" t="s">
        <v>250</v>
      </c>
      <c r="H1829" t="s">
        <v>2026</v>
      </c>
      <c r="I1829" t="s">
        <v>23</v>
      </c>
      <c r="J1829" t="s">
        <v>76</v>
      </c>
      <c r="K1829" t="s">
        <v>25</v>
      </c>
      <c r="L1829" t="s">
        <v>3564</v>
      </c>
      <c r="M1829">
        <v>4.3</v>
      </c>
      <c r="N1829">
        <v>12.2</v>
      </c>
      <c r="O1829" t="s">
        <v>26</v>
      </c>
      <c r="P1829">
        <v>1</v>
      </c>
      <c r="Q1829" t="s">
        <v>1014</v>
      </c>
      <c r="R1829" t="s">
        <v>28</v>
      </c>
      <c r="S1829">
        <v>305.54000000000002</v>
      </c>
      <c r="T1829" t="str" cm="1">
        <f t="array" ref="T1829">_xlfn.IFS(Raw_Data[[#This Row],[Call Status]]="Resolved","5",Raw_Data[[#This Row],[Call Status]]="Escalated","2",Raw_Data[[#This Row],[Call Status]]="Pending","3",Raw_Data[[#This Row],[Call Status]]="Abandoned","0")</f>
        <v>5</v>
      </c>
      <c r="U1829" t="str">
        <f>TEXT(Raw_Data[[#This Row],[Call Date]],"mmmm")</f>
        <v>October</v>
      </c>
      <c r="V1829" t="str" cm="1">
        <f t="array" ref="V1829">_xlfn.IFS(Raw_Data[[#This Row],[Customer Satisfaction]]&lt;2,"Poor",Raw_Data[[#This Row],[Customer Satisfaction]]&lt;4,"Average",Raw_Data[[#This Row],[Customer Satisfaction]]&gt;=4,"Excellent")</f>
        <v>Poor</v>
      </c>
    </row>
    <row r="1830" spans="2:22" x14ac:dyDescent="0.3">
      <c r="B1830" t="s">
        <v>2085</v>
      </c>
      <c r="C1830" s="2">
        <v>45890</v>
      </c>
      <c r="D1830" s="1">
        <v>0.48680555555555555</v>
      </c>
      <c r="E1830" t="s">
        <v>30</v>
      </c>
      <c r="F1830" t="s">
        <v>34</v>
      </c>
      <c r="G1830" t="s">
        <v>250</v>
      </c>
      <c r="H1830" t="s">
        <v>2026</v>
      </c>
      <c r="I1830" t="s">
        <v>1128</v>
      </c>
      <c r="J1830" t="s">
        <v>49</v>
      </c>
      <c r="K1830" t="s">
        <v>25</v>
      </c>
      <c r="L1830" t="s">
        <v>25</v>
      </c>
      <c r="M1830">
        <v>1.5</v>
      </c>
      <c r="N1830">
        <v>12.3</v>
      </c>
      <c r="O1830" t="s">
        <v>26</v>
      </c>
      <c r="P1830">
        <v>3</v>
      </c>
      <c r="Q1830" t="s">
        <v>615</v>
      </c>
      <c r="R1830" t="s">
        <v>28</v>
      </c>
      <c r="S1830">
        <v>200.35</v>
      </c>
      <c r="T1830" t="str" cm="1">
        <f t="array" ref="T1830">_xlfn.IFS(Raw_Data[[#This Row],[Call Status]]="Resolved","5",Raw_Data[[#This Row],[Call Status]]="Escalated","2",Raw_Data[[#This Row],[Call Status]]="Pending","3",Raw_Data[[#This Row],[Call Status]]="Abandoned","0")</f>
        <v>5</v>
      </c>
      <c r="U1830" t="str">
        <f>TEXT(Raw_Data[[#This Row],[Call Date]],"mmmm")</f>
        <v>August</v>
      </c>
      <c r="V1830" t="str" cm="1">
        <f t="array" ref="V1830">_xlfn.IFS(Raw_Data[[#This Row],[Customer Satisfaction]]&lt;2,"Poor",Raw_Data[[#This Row],[Customer Satisfaction]]&lt;4,"Average",Raw_Data[[#This Row],[Customer Satisfaction]]&gt;=4,"Excellent")</f>
        <v>Average</v>
      </c>
    </row>
    <row r="1831" spans="2:22" x14ac:dyDescent="0.3">
      <c r="B1831" t="s">
        <v>4203</v>
      </c>
      <c r="C1831" s="2">
        <v>45734</v>
      </c>
      <c r="D1831" s="1">
        <v>0.4513888888888889</v>
      </c>
      <c r="E1831" t="s">
        <v>84</v>
      </c>
      <c r="F1831" t="s">
        <v>34</v>
      </c>
      <c r="G1831" t="s">
        <v>250</v>
      </c>
      <c r="H1831" t="s">
        <v>2392</v>
      </c>
      <c r="I1831" t="s">
        <v>1128</v>
      </c>
      <c r="J1831" t="s">
        <v>42</v>
      </c>
      <c r="K1831" t="s">
        <v>25</v>
      </c>
      <c r="L1831" t="s">
        <v>3564</v>
      </c>
      <c r="M1831">
        <v>4.7</v>
      </c>
      <c r="N1831">
        <v>7.4</v>
      </c>
      <c r="O1831" t="s">
        <v>28</v>
      </c>
      <c r="P1831">
        <v>5</v>
      </c>
      <c r="Q1831" t="s">
        <v>27</v>
      </c>
      <c r="R1831" t="s">
        <v>28</v>
      </c>
      <c r="S1831">
        <v>167.12</v>
      </c>
      <c r="T1831" t="str" cm="1">
        <f t="array" ref="T1831">_xlfn.IFS(Raw_Data[[#This Row],[Call Status]]="Resolved","5",Raw_Data[[#This Row],[Call Status]]="Escalated","2",Raw_Data[[#This Row],[Call Status]]="Pending","3",Raw_Data[[#This Row],[Call Status]]="Abandoned","0")</f>
        <v>5</v>
      </c>
      <c r="U1831" t="str">
        <f>TEXT(Raw_Data[[#This Row],[Call Date]],"mmmm")</f>
        <v>March</v>
      </c>
      <c r="V1831" t="str" cm="1">
        <f t="array" ref="V1831">_xlfn.IFS(Raw_Data[[#This Row],[Customer Satisfaction]]&lt;2,"Poor",Raw_Data[[#This Row],[Customer Satisfaction]]&lt;4,"Average",Raw_Data[[#This Row],[Customer Satisfaction]]&gt;=4,"Excellent")</f>
        <v>Excellent</v>
      </c>
    </row>
    <row r="1832" spans="2:22" x14ac:dyDescent="0.3">
      <c r="B1832" t="s">
        <v>8549</v>
      </c>
      <c r="C1832" s="2">
        <v>45773</v>
      </c>
      <c r="D1832" s="1">
        <v>0.85416666666666663</v>
      </c>
      <c r="E1832" t="s">
        <v>37</v>
      </c>
      <c r="F1832" t="s">
        <v>48</v>
      </c>
      <c r="G1832" t="s">
        <v>250</v>
      </c>
      <c r="H1832" t="s">
        <v>22</v>
      </c>
      <c r="I1832" t="s">
        <v>23</v>
      </c>
      <c r="J1832" t="s">
        <v>55</v>
      </c>
      <c r="K1832" t="s">
        <v>16</v>
      </c>
      <c r="L1832" t="s">
        <v>16</v>
      </c>
      <c r="M1832">
        <v>1.6</v>
      </c>
      <c r="N1832">
        <v>1</v>
      </c>
      <c r="O1832" t="s">
        <v>28</v>
      </c>
      <c r="P1832">
        <v>2</v>
      </c>
      <c r="Q1832" t="s">
        <v>1014</v>
      </c>
      <c r="R1832" t="s">
        <v>26</v>
      </c>
      <c r="S1832">
        <v>276.56</v>
      </c>
      <c r="T1832" t="str" cm="1">
        <f t="array" ref="T1832">_xlfn.IFS(Raw_Data[[#This Row],[Call Status]]="Resolved","5",Raw_Data[[#This Row],[Call Status]]="Escalated","2",Raw_Data[[#This Row],[Call Status]]="Pending","3",Raw_Data[[#This Row],[Call Status]]="Abandoned","0")</f>
        <v>2</v>
      </c>
      <c r="U1832" t="str">
        <f>TEXT(Raw_Data[[#This Row],[Call Date]],"mmmm")</f>
        <v>April</v>
      </c>
      <c r="V1832" t="str" cm="1">
        <f t="array" ref="V1832">_xlfn.IFS(Raw_Data[[#This Row],[Customer Satisfaction]]&lt;2,"Poor",Raw_Data[[#This Row],[Customer Satisfaction]]&lt;4,"Average",Raw_Data[[#This Row],[Customer Satisfaction]]&gt;=4,"Excellent")</f>
        <v>Average</v>
      </c>
    </row>
    <row r="1833" spans="2:22" x14ac:dyDescent="0.3">
      <c r="B1833" t="s">
        <v>8422</v>
      </c>
      <c r="C1833" s="2">
        <v>45811</v>
      </c>
      <c r="D1833" s="1">
        <v>0.40138888888888891</v>
      </c>
      <c r="E1833" t="s">
        <v>33</v>
      </c>
      <c r="F1833" t="s">
        <v>34</v>
      </c>
      <c r="G1833" t="s">
        <v>250</v>
      </c>
      <c r="H1833" t="s">
        <v>2392</v>
      </c>
      <c r="I1833" t="s">
        <v>1128</v>
      </c>
      <c r="J1833" t="s">
        <v>35</v>
      </c>
      <c r="K1833" t="s">
        <v>16</v>
      </c>
      <c r="L1833" t="s">
        <v>16</v>
      </c>
      <c r="M1833">
        <v>4</v>
      </c>
      <c r="N1833">
        <v>9</v>
      </c>
      <c r="O1833" t="s">
        <v>28</v>
      </c>
      <c r="P1833">
        <v>2</v>
      </c>
      <c r="Q1833" t="s">
        <v>1014</v>
      </c>
      <c r="R1833" t="s">
        <v>26</v>
      </c>
      <c r="S1833">
        <v>47.72</v>
      </c>
      <c r="T1833" t="str" cm="1">
        <f t="array" ref="T1833">_xlfn.IFS(Raw_Data[[#This Row],[Call Status]]="Resolved","5",Raw_Data[[#This Row],[Call Status]]="Escalated","2",Raw_Data[[#This Row],[Call Status]]="Pending","3",Raw_Data[[#This Row],[Call Status]]="Abandoned","0")</f>
        <v>2</v>
      </c>
      <c r="U1833" t="str">
        <f>TEXT(Raw_Data[[#This Row],[Call Date]],"mmmm")</f>
        <v>June</v>
      </c>
      <c r="V1833" t="str" cm="1">
        <f t="array" ref="V1833">_xlfn.IFS(Raw_Data[[#This Row],[Customer Satisfaction]]&lt;2,"Poor",Raw_Data[[#This Row],[Customer Satisfaction]]&lt;4,"Average",Raw_Data[[#This Row],[Customer Satisfaction]]&gt;=4,"Excellent")</f>
        <v>Average</v>
      </c>
    </row>
    <row r="1834" spans="2:22" x14ac:dyDescent="0.3">
      <c r="B1834" t="s">
        <v>7501</v>
      </c>
      <c r="C1834" s="2">
        <v>45760</v>
      </c>
      <c r="D1834" s="1">
        <v>0.53333333333333333</v>
      </c>
      <c r="E1834" t="s">
        <v>41</v>
      </c>
      <c r="F1834" t="s">
        <v>48</v>
      </c>
      <c r="G1834" t="s">
        <v>21</v>
      </c>
      <c r="H1834" t="s">
        <v>22</v>
      </c>
      <c r="I1834" t="s">
        <v>23</v>
      </c>
      <c r="J1834" t="s">
        <v>45</v>
      </c>
      <c r="K1834" t="s">
        <v>7253</v>
      </c>
      <c r="L1834" t="s">
        <v>7254</v>
      </c>
      <c r="M1834">
        <v>2.7</v>
      </c>
      <c r="N1834">
        <v>10.9</v>
      </c>
      <c r="O1834" t="s">
        <v>28</v>
      </c>
      <c r="P1834">
        <v>0</v>
      </c>
      <c r="Q1834" t="s">
        <v>1014</v>
      </c>
      <c r="R1834" t="s">
        <v>28</v>
      </c>
      <c r="S1834">
        <v>418.31</v>
      </c>
      <c r="T1834" t="str" cm="1">
        <f t="array" ref="T1834">_xlfn.IFS(Raw_Data[[#This Row],[Call Status]]="Resolved","5",Raw_Data[[#This Row],[Call Status]]="Escalated","2",Raw_Data[[#This Row],[Call Status]]="Pending","3",Raw_Data[[#This Row],[Call Status]]="Abandoned","0")</f>
        <v>0</v>
      </c>
      <c r="U1834" t="str">
        <f>TEXT(Raw_Data[[#This Row],[Call Date]],"mmmm")</f>
        <v>April</v>
      </c>
      <c r="V1834" t="str" cm="1">
        <f t="array" ref="V1834">_xlfn.IFS(Raw_Data[[#This Row],[Customer Satisfaction]]&lt;2,"Poor",Raw_Data[[#This Row],[Customer Satisfaction]]&lt;4,"Average",Raw_Data[[#This Row],[Customer Satisfaction]]&gt;=4,"Excellent")</f>
        <v>Poor</v>
      </c>
    </row>
    <row r="1835" spans="2:22" x14ac:dyDescent="0.3">
      <c r="B1835" t="s">
        <v>4009</v>
      </c>
      <c r="C1835" s="2">
        <v>45851</v>
      </c>
      <c r="D1835" s="1">
        <v>0.6381944444444444</v>
      </c>
      <c r="E1835" t="s">
        <v>41</v>
      </c>
      <c r="F1835" t="s">
        <v>48</v>
      </c>
      <c r="G1835" t="s">
        <v>21</v>
      </c>
      <c r="H1835" t="s">
        <v>2392</v>
      </c>
      <c r="I1835" t="s">
        <v>1137</v>
      </c>
      <c r="J1835" t="s">
        <v>39</v>
      </c>
      <c r="K1835" t="s">
        <v>25</v>
      </c>
      <c r="L1835" t="s">
        <v>3559</v>
      </c>
      <c r="M1835">
        <v>1.3</v>
      </c>
      <c r="N1835">
        <v>10</v>
      </c>
      <c r="O1835" t="s">
        <v>26</v>
      </c>
      <c r="P1835">
        <v>1</v>
      </c>
      <c r="Q1835" t="s">
        <v>1014</v>
      </c>
      <c r="R1835" t="s">
        <v>28</v>
      </c>
      <c r="S1835">
        <v>599.80999999999995</v>
      </c>
      <c r="T1835" t="str" cm="1">
        <f t="array" ref="T1835">_xlfn.IFS(Raw_Data[[#This Row],[Call Status]]="Resolved","5",Raw_Data[[#This Row],[Call Status]]="Escalated","2",Raw_Data[[#This Row],[Call Status]]="Pending","3",Raw_Data[[#This Row],[Call Status]]="Abandoned","0")</f>
        <v>5</v>
      </c>
      <c r="U1835" t="str">
        <f>TEXT(Raw_Data[[#This Row],[Call Date]],"mmmm")</f>
        <v>July</v>
      </c>
      <c r="V1835" t="str" cm="1">
        <f t="array" ref="V1835">_xlfn.IFS(Raw_Data[[#This Row],[Customer Satisfaction]]&lt;2,"Poor",Raw_Data[[#This Row],[Customer Satisfaction]]&lt;4,"Average",Raw_Data[[#This Row],[Customer Satisfaction]]&gt;=4,"Excellent")</f>
        <v>Poor</v>
      </c>
    </row>
    <row r="1836" spans="2:22" x14ac:dyDescent="0.3">
      <c r="B1836" t="s">
        <v>8278</v>
      </c>
      <c r="C1836" s="2">
        <v>45823</v>
      </c>
      <c r="D1836" s="1">
        <v>0.62986111111111109</v>
      </c>
      <c r="E1836" t="s">
        <v>63</v>
      </c>
      <c r="F1836" t="s">
        <v>48</v>
      </c>
      <c r="G1836" t="s">
        <v>327</v>
      </c>
      <c r="H1836" t="s">
        <v>2392</v>
      </c>
      <c r="I1836" t="s">
        <v>1128</v>
      </c>
      <c r="J1836" t="s">
        <v>64</v>
      </c>
      <c r="K1836" t="s">
        <v>16</v>
      </c>
      <c r="L1836" t="s">
        <v>16</v>
      </c>
      <c r="M1836">
        <v>1.2</v>
      </c>
      <c r="N1836">
        <v>13.7</v>
      </c>
      <c r="O1836" t="s">
        <v>28</v>
      </c>
      <c r="P1836">
        <v>3</v>
      </c>
      <c r="Q1836" t="s">
        <v>1014</v>
      </c>
      <c r="R1836" t="s">
        <v>26</v>
      </c>
      <c r="S1836">
        <v>78.930000000000007</v>
      </c>
      <c r="T1836" t="str" cm="1">
        <f t="array" ref="T1836">_xlfn.IFS(Raw_Data[[#This Row],[Call Status]]="Resolved","5",Raw_Data[[#This Row],[Call Status]]="Escalated","2",Raw_Data[[#This Row],[Call Status]]="Pending","3",Raw_Data[[#This Row],[Call Status]]="Abandoned","0")</f>
        <v>2</v>
      </c>
      <c r="U1836" t="str">
        <f>TEXT(Raw_Data[[#This Row],[Call Date]],"mmmm")</f>
        <v>June</v>
      </c>
      <c r="V1836" t="str" cm="1">
        <f t="array" ref="V1836">_xlfn.IFS(Raw_Data[[#This Row],[Customer Satisfaction]]&lt;2,"Poor",Raw_Data[[#This Row],[Customer Satisfaction]]&lt;4,"Average",Raw_Data[[#This Row],[Customer Satisfaction]]&gt;=4,"Excellent")</f>
        <v>Average</v>
      </c>
    </row>
    <row r="1837" spans="2:22" x14ac:dyDescent="0.3">
      <c r="B1837" t="s">
        <v>9721</v>
      </c>
      <c r="C1837" s="2">
        <v>46016</v>
      </c>
      <c r="D1837" s="1">
        <v>0.50624999999999998</v>
      </c>
      <c r="E1837" t="s">
        <v>30</v>
      </c>
      <c r="F1837" t="s">
        <v>34</v>
      </c>
      <c r="G1837" t="s">
        <v>250</v>
      </c>
      <c r="H1837" t="s">
        <v>22</v>
      </c>
      <c r="I1837" t="s">
        <v>23</v>
      </c>
      <c r="J1837" t="s">
        <v>31</v>
      </c>
      <c r="K1837" t="s">
        <v>8876</v>
      </c>
      <c r="L1837" t="s">
        <v>8877</v>
      </c>
      <c r="M1837">
        <v>2.6</v>
      </c>
      <c r="N1837">
        <v>8.6999999999999993</v>
      </c>
      <c r="O1837" t="s">
        <v>28</v>
      </c>
      <c r="P1837">
        <v>0</v>
      </c>
      <c r="Q1837" t="s">
        <v>1014</v>
      </c>
      <c r="R1837" t="s">
        <v>28</v>
      </c>
      <c r="S1837">
        <v>253.68</v>
      </c>
      <c r="T1837" t="str" cm="1">
        <f t="array" ref="T1837">_xlfn.IFS(Raw_Data[[#This Row],[Call Status]]="Resolved","5",Raw_Data[[#This Row],[Call Status]]="Escalated","2",Raw_Data[[#This Row],[Call Status]]="Pending","3",Raw_Data[[#This Row],[Call Status]]="Abandoned","0")</f>
        <v>3</v>
      </c>
      <c r="U1837" t="str">
        <f>TEXT(Raw_Data[[#This Row],[Call Date]],"mmmm")</f>
        <v>December</v>
      </c>
      <c r="V1837" t="str" cm="1">
        <f t="array" ref="V1837">_xlfn.IFS(Raw_Data[[#This Row],[Customer Satisfaction]]&lt;2,"Poor",Raw_Data[[#This Row],[Customer Satisfaction]]&lt;4,"Average",Raw_Data[[#This Row],[Customer Satisfaction]]&gt;=4,"Excellent")</f>
        <v>Poor</v>
      </c>
    </row>
    <row r="1838" spans="2:22" x14ac:dyDescent="0.3">
      <c r="B1838" t="s">
        <v>8653</v>
      </c>
      <c r="C1838" s="2">
        <v>45747</v>
      </c>
      <c r="D1838" s="1">
        <v>0.83263888888888893</v>
      </c>
      <c r="E1838" t="s">
        <v>59</v>
      </c>
      <c r="F1838" t="s">
        <v>48</v>
      </c>
      <c r="G1838" t="s">
        <v>162</v>
      </c>
      <c r="H1838" t="s">
        <v>2026</v>
      </c>
      <c r="I1838" t="s">
        <v>1128</v>
      </c>
      <c r="J1838" t="s">
        <v>64</v>
      </c>
      <c r="K1838" t="s">
        <v>16</v>
      </c>
      <c r="L1838" t="s">
        <v>16</v>
      </c>
      <c r="M1838">
        <v>1.3</v>
      </c>
      <c r="N1838">
        <v>4.0999999999999996</v>
      </c>
      <c r="O1838" t="s">
        <v>28</v>
      </c>
      <c r="P1838">
        <v>1</v>
      </c>
      <c r="Q1838" t="s">
        <v>1014</v>
      </c>
      <c r="R1838" t="s">
        <v>26</v>
      </c>
      <c r="S1838">
        <v>150.97999999999999</v>
      </c>
      <c r="T1838" t="str" cm="1">
        <f t="array" ref="T1838">_xlfn.IFS(Raw_Data[[#This Row],[Call Status]]="Resolved","5",Raw_Data[[#This Row],[Call Status]]="Escalated","2",Raw_Data[[#This Row],[Call Status]]="Pending","3",Raw_Data[[#This Row],[Call Status]]="Abandoned","0")</f>
        <v>2</v>
      </c>
      <c r="U1838" t="str">
        <f>TEXT(Raw_Data[[#This Row],[Call Date]],"mmmm")</f>
        <v>March</v>
      </c>
      <c r="V1838" t="str" cm="1">
        <f t="array" ref="V1838">_xlfn.IFS(Raw_Data[[#This Row],[Customer Satisfaction]]&lt;2,"Poor",Raw_Data[[#This Row],[Customer Satisfaction]]&lt;4,"Average",Raw_Data[[#This Row],[Customer Satisfaction]]&gt;=4,"Excellent")</f>
        <v>Poor</v>
      </c>
    </row>
    <row r="1839" spans="2:22" x14ac:dyDescent="0.3">
      <c r="B1839" t="s">
        <v>333</v>
      </c>
      <c r="C1839" s="2">
        <v>45831</v>
      </c>
      <c r="D1839" s="1">
        <v>0.74513888888888891</v>
      </c>
      <c r="E1839" t="s">
        <v>33</v>
      </c>
      <c r="F1839" t="s">
        <v>34</v>
      </c>
      <c r="G1839" t="s">
        <v>327</v>
      </c>
      <c r="H1839" t="s">
        <v>22</v>
      </c>
      <c r="I1839" t="s">
        <v>23</v>
      </c>
      <c r="J1839" t="s">
        <v>55</v>
      </c>
      <c r="K1839" t="s">
        <v>25</v>
      </c>
      <c r="L1839" t="s">
        <v>25</v>
      </c>
      <c r="M1839">
        <v>5.0999999999999996</v>
      </c>
      <c r="N1839">
        <v>4.8</v>
      </c>
      <c r="O1839" t="s">
        <v>26</v>
      </c>
      <c r="P1839">
        <v>5</v>
      </c>
      <c r="Q1839" t="s">
        <v>27</v>
      </c>
      <c r="R1839" t="s">
        <v>28</v>
      </c>
      <c r="S1839">
        <v>244.35</v>
      </c>
      <c r="T1839" t="str" cm="1">
        <f t="array" ref="T1839">_xlfn.IFS(Raw_Data[[#This Row],[Call Status]]="Resolved","5",Raw_Data[[#This Row],[Call Status]]="Escalated","2",Raw_Data[[#This Row],[Call Status]]="Pending","3",Raw_Data[[#This Row],[Call Status]]="Abandoned","0")</f>
        <v>5</v>
      </c>
      <c r="U1839" t="str">
        <f>TEXT(Raw_Data[[#This Row],[Call Date]],"mmmm")</f>
        <v>June</v>
      </c>
      <c r="V1839" t="str" cm="1">
        <f t="array" ref="V1839">_xlfn.IFS(Raw_Data[[#This Row],[Customer Satisfaction]]&lt;2,"Poor",Raw_Data[[#This Row],[Customer Satisfaction]]&lt;4,"Average",Raw_Data[[#This Row],[Customer Satisfaction]]&gt;=4,"Excellent")</f>
        <v>Excellent</v>
      </c>
    </row>
    <row r="1840" spans="2:22" x14ac:dyDescent="0.3">
      <c r="B1840" t="s">
        <v>9184</v>
      </c>
      <c r="C1840" s="2">
        <v>45779</v>
      </c>
      <c r="D1840" s="1">
        <v>0.49930555555555556</v>
      </c>
      <c r="E1840" t="s">
        <v>84</v>
      </c>
      <c r="F1840" t="s">
        <v>20</v>
      </c>
      <c r="G1840" t="s">
        <v>162</v>
      </c>
      <c r="H1840" t="s">
        <v>2392</v>
      </c>
      <c r="I1840" t="s">
        <v>23</v>
      </c>
      <c r="J1840" t="s">
        <v>55</v>
      </c>
      <c r="K1840" t="s">
        <v>8876</v>
      </c>
      <c r="L1840" t="s">
        <v>8877</v>
      </c>
      <c r="M1840">
        <v>4.4000000000000004</v>
      </c>
      <c r="N1840">
        <v>5.4</v>
      </c>
      <c r="O1840" t="s">
        <v>28</v>
      </c>
      <c r="P1840">
        <v>4</v>
      </c>
      <c r="Q1840" t="s">
        <v>615</v>
      </c>
      <c r="R1840" t="s">
        <v>28</v>
      </c>
      <c r="S1840">
        <v>213.11</v>
      </c>
      <c r="T1840" t="str" cm="1">
        <f t="array" ref="T1840">_xlfn.IFS(Raw_Data[[#This Row],[Call Status]]="Resolved","5",Raw_Data[[#This Row],[Call Status]]="Escalated","2",Raw_Data[[#This Row],[Call Status]]="Pending","3",Raw_Data[[#This Row],[Call Status]]="Abandoned","0")</f>
        <v>3</v>
      </c>
      <c r="U1840" t="str">
        <f>TEXT(Raw_Data[[#This Row],[Call Date]],"mmmm")</f>
        <v>May</v>
      </c>
      <c r="V1840" t="str" cm="1">
        <f t="array" ref="V1840">_xlfn.IFS(Raw_Data[[#This Row],[Customer Satisfaction]]&lt;2,"Poor",Raw_Data[[#This Row],[Customer Satisfaction]]&lt;4,"Average",Raw_Data[[#This Row],[Customer Satisfaction]]&gt;=4,"Excellent")</f>
        <v>Excellent</v>
      </c>
    </row>
    <row r="1841" spans="2:22" x14ac:dyDescent="0.3">
      <c r="B1841" t="s">
        <v>4819</v>
      </c>
      <c r="C1841" s="2">
        <v>45800</v>
      </c>
      <c r="D1841" s="1">
        <v>0.88055555555555554</v>
      </c>
      <c r="E1841" t="s">
        <v>66</v>
      </c>
      <c r="F1841" t="s">
        <v>48</v>
      </c>
      <c r="G1841" t="s">
        <v>21</v>
      </c>
      <c r="H1841" t="s">
        <v>22</v>
      </c>
      <c r="I1841" t="s">
        <v>1128</v>
      </c>
      <c r="J1841" t="s">
        <v>49</v>
      </c>
      <c r="K1841" t="s">
        <v>25</v>
      </c>
      <c r="L1841" t="s">
        <v>3559</v>
      </c>
      <c r="M1841">
        <v>3.4</v>
      </c>
      <c r="N1841">
        <v>16.899999999999999</v>
      </c>
      <c r="O1841" t="s">
        <v>26</v>
      </c>
      <c r="P1841">
        <v>5</v>
      </c>
      <c r="Q1841" t="s">
        <v>27</v>
      </c>
      <c r="R1841" t="s">
        <v>28</v>
      </c>
      <c r="S1841">
        <v>45.98</v>
      </c>
      <c r="T1841" t="str" cm="1">
        <f t="array" ref="T1841">_xlfn.IFS(Raw_Data[[#This Row],[Call Status]]="Resolved","5",Raw_Data[[#This Row],[Call Status]]="Escalated","2",Raw_Data[[#This Row],[Call Status]]="Pending","3",Raw_Data[[#This Row],[Call Status]]="Abandoned","0")</f>
        <v>5</v>
      </c>
      <c r="U1841" t="str">
        <f>TEXT(Raw_Data[[#This Row],[Call Date]],"mmmm")</f>
        <v>May</v>
      </c>
      <c r="V1841" t="str" cm="1">
        <f t="array" ref="V1841">_xlfn.IFS(Raw_Data[[#This Row],[Customer Satisfaction]]&lt;2,"Poor",Raw_Data[[#This Row],[Customer Satisfaction]]&lt;4,"Average",Raw_Data[[#This Row],[Customer Satisfaction]]&gt;=4,"Excellent")</f>
        <v>Excellent</v>
      </c>
    </row>
    <row r="1842" spans="2:22" x14ac:dyDescent="0.3">
      <c r="B1842" t="s">
        <v>3932</v>
      </c>
      <c r="C1842" s="2">
        <v>45763</v>
      </c>
      <c r="D1842" s="1">
        <v>0.39583333333333331</v>
      </c>
      <c r="E1842" t="s">
        <v>63</v>
      </c>
      <c r="F1842" t="s">
        <v>34</v>
      </c>
      <c r="G1842" t="s">
        <v>250</v>
      </c>
      <c r="H1842" t="s">
        <v>2026</v>
      </c>
      <c r="I1842" t="s">
        <v>1137</v>
      </c>
      <c r="J1842" t="s">
        <v>35</v>
      </c>
      <c r="K1842" t="s">
        <v>25</v>
      </c>
      <c r="L1842" t="s">
        <v>3561</v>
      </c>
      <c r="M1842">
        <v>0.6</v>
      </c>
      <c r="N1842">
        <v>11.9</v>
      </c>
      <c r="O1842" t="s">
        <v>28</v>
      </c>
      <c r="P1842">
        <v>3</v>
      </c>
      <c r="Q1842" t="s">
        <v>615</v>
      </c>
      <c r="R1842" t="s">
        <v>28</v>
      </c>
      <c r="S1842">
        <v>264.63</v>
      </c>
      <c r="T1842" t="str" cm="1">
        <f t="array" ref="T1842">_xlfn.IFS(Raw_Data[[#This Row],[Call Status]]="Resolved","5",Raw_Data[[#This Row],[Call Status]]="Escalated","2",Raw_Data[[#This Row],[Call Status]]="Pending","3",Raw_Data[[#This Row],[Call Status]]="Abandoned","0")</f>
        <v>5</v>
      </c>
      <c r="U1842" t="str">
        <f>TEXT(Raw_Data[[#This Row],[Call Date]],"mmmm")</f>
        <v>April</v>
      </c>
      <c r="V1842" t="str" cm="1">
        <f t="array" ref="V1842">_xlfn.IFS(Raw_Data[[#This Row],[Customer Satisfaction]]&lt;2,"Poor",Raw_Data[[#This Row],[Customer Satisfaction]]&lt;4,"Average",Raw_Data[[#This Row],[Customer Satisfaction]]&gt;=4,"Excellent")</f>
        <v>Average</v>
      </c>
    </row>
    <row r="1843" spans="2:22" x14ac:dyDescent="0.3">
      <c r="B1843" t="s">
        <v>1459</v>
      </c>
      <c r="C1843" s="2">
        <v>45962</v>
      </c>
      <c r="D1843" s="1">
        <v>0.62777777777777777</v>
      </c>
      <c r="E1843" t="s">
        <v>41</v>
      </c>
      <c r="F1843" t="s">
        <v>38</v>
      </c>
      <c r="G1843" t="s">
        <v>21</v>
      </c>
      <c r="H1843" t="s">
        <v>22</v>
      </c>
      <c r="I1843" t="s">
        <v>1130</v>
      </c>
      <c r="J1843" t="s">
        <v>55</v>
      </c>
      <c r="K1843" t="s">
        <v>25</v>
      </c>
      <c r="L1843" t="s">
        <v>25</v>
      </c>
      <c r="M1843">
        <v>7.2</v>
      </c>
      <c r="N1843">
        <v>16.899999999999999</v>
      </c>
      <c r="O1843" t="s">
        <v>28</v>
      </c>
      <c r="P1843">
        <v>0</v>
      </c>
      <c r="Q1843" t="s">
        <v>615</v>
      </c>
      <c r="R1843" t="s">
        <v>28</v>
      </c>
      <c r="S1843">
        <v>899.58</v>
      </c>
      <c r="T1843" t="str" cm="1">
        <f t="array" ref="T1843">_xlfn.IFS(Raw_Data[[#This Row],[Call Status]]="Resolved","5",Raw_Data[[#This Row],[Call Status]]="Escalated","2",Raw_Data[[#This Row],[Call Status]]="Pending","3",Raw_Data[[#This Row],[Call Status]]="Abandoned","0")</f>
        <v>5</v>
      </c>
      <c r="U1843" t="str">
        <f>TEXT(Raw_Data[[#This Row],[Call Date]],"mmmm")</f>
        <v>November</v>
      </c>
      <c r="V1843" t="str" cm="1">
        <f t="array" ref="V1843">_xlfn.IFS(Raw_Data[[#This Row],[Customer Satisfaction]]&lt;2,"Poor",Raw_Data[[#This Row],[Customer Satisfaction]]&lt;4,"Average",Raw_Data[[#This Row],[Customer Satisfaction]]&gt;=4,"Excellent")</f>
        <v>Poor</v>
      </c>
    </row>
    <row r="1844" spans="2:22" x14ac:dyDescent="0.3">
      <c r="B1844" t="s">
        <v>8575</v>
      </c>
      <c r="C1844" s="2">
        <v>46017</v>
      </c>
      <c r="D1844" s="1">
        <v>0.51388888888888884</v>
      </c>
      <c r="E1844" t="s">
        <v>33</v>
      </c>
      <c r="F1844" t="s">
        <v>20</v>
      </c>
      <c r="G1844" t="s">
        <v>327</v>
      </c>
      <c r="H1844" t="s">
        <v>22</v>
      </c>
      <c r="I1844" t="s">
        <v>1128</v>
      </c>
      <c r="J1844" t="s">
        <v>45</v>
      </c>
      <c r="K1844" t="s">
        <v>16</v>
      </c>
      <c r="L1844" t="s">
        <v>16</v>
      </c>
      <c r="M1844">
        <v>5.2</v>
      </c>
      <c r="N1844">
        <v>7</v>
      </c>
      <c r="O1844" t="s">
        <v>28</v>
      </c>
      <c r="P1844">
        <v>1</v>
      </c>
      <c r="Q1844" t="s">
        <v>1014</v>
      </c>
      <c r="R1844" t="s">
        <v>26</v>
      </c>
      <c r="S1844">
        <v>11.31</v>
      </c>
      <c r="T1844" t="str" cm="1">
        <f t="array" ref="T1844">_xlfn.IFS(Raw_Data[[#This Row],[Call Status]]="Resolved","5",Raw_Data[[#This Row],[Call Status]]="Escalated","2",Raw_Data[[#This Row],[Call Status]]="Pending","3",Raw_Data[[#This Row],[Call Status]]="Abandoned","0")</f>
        <v>2</v>
      </c>
      <c r="U1844" t="str">
        <f>TEXT(Raw_Data[[#This Row],[Call Date]],"mmmm")</f>
        <v>December</v>
      </c>
      <c r="V1844" t="str" cm="1">
        <f t="array" ref="V1844">_xlfn.IFS(Raw_Data[[#This Row],[Customer Satisfaction]]&lt;2,"Poor",Raw_Data[[#This Row],[Customer Satisfaction]]&lt;4,"Average",Raw_Data[[#This Row],[Customer Satisfaction]]&gt;=4,"Excellent")</f>
        <v>Poor</v>
      </c>
    </row>
    <row r="1845" spans="2:22" x14ac:dyDescent="0.3">
      <c r="B1845" t="s">
        <v>4645</v>
      </c>
      <c r="C1845" s="2">
        <v>45974</v>
      </c>
      <c r="D1845" s="1">
        <v>0.75694444444444442</v>
      </c>
      <c r="E1845" t="s">
        <v>91</v>
      </c>
      <c r="F1845" t="s">
        <v>34</v>
      </c>
      <c r="G1845" t="s">
        <v>327</v>
      </c>
      <c r="H1845" t="s">
        <v>22</v>
      </c>
      <c r="I1845" t="s">
        <v>1130</v>
      </c>
      <c r="J1845" t="s">
        <v>24</v>
      </c>
      <c r="K1845" t="s">
        <v>25</v>
      </c>
      <c r="L1845" t="s">
        <v>3570</v>
      </c>
      <c r="M1845">
        <v>1.2</v>
      </c>
      <c r="N1845">
        <v>8.9</v>
      </c>
      <c r="O1845" t="s">
        <v>26</v>
      </c>
      <c r="P1845">
        <v>3</v>
      </c>
      <c r="Q1845" t="s">
        <v>615</v>
      </c>
      <c r="R1845" t="s">
        <v>28</v>
      </c>
      <c r="S1845">
        <v>290.17</v>
      </c>
      <c r="T1845" t="str" cm="1">
        <f t="array" ref="T1845">_xlfn.IFS(Raw_Data[[#This Row],[Call Status]]="Resolved","5",Raw_Data[[#This Row],[Call Status]]="Escalated","2",Raw_Data[[#This Row],[Call Status]]="Pending","3",Raw_Data[[#This Row],[Call Status]]="Abandoned","0")</f>
        <v>5</v>
      </c>
      <c r="U1845" t="str">
        <f>TEXT(Raw_Data[[#This Row],[Call Date]],"mmmm")</f>
        <v>November</v>
      </c>
      <c r="V1845" t="str" cm="1">
        <f t="array" ref="V1845">_xlfn.IFS(Raw_Data[[#This Row],[Customer Satisfaction]]&lt;2,"Poor",Raw_Data[[#This Row],[Customer Satisfaction]]&lt;4,"Average",Raw_Data[[#This Row],[Customer Satisfaction]]&gt;=4,"Excellent")</f>
        <v>Average</v>
      </c>
    </row>
    <row r="1846" spans="2:22" x14ac:dyDescent="0.3">
      <c r="B1846" t="s">
        <v>1086</v>
      </c>
      <c r="C1846" s="2">
        <v>45780</v>
      </c>
      <c r="D1846" s="1">
        <v>0.84097222222222223</v>
      </c>
      <c r="E1846" t="s">
        <v>110</v>
      </c>
      <c r="F1846" t="s">
        <v>48</v>
      </c>
      <c r="G1846" t="s">
        <v>21</v>
      </c>
      <c r="H1846" t="s">
        <v>22</v>
      </c>
      <c r="I1846" t="s">
        <v>23</v>
      </c>
      <c r="J1846" t="s">
        <v>45</v>
      </c>
      <c r="K1846" t="s">
        <v>25</v>
      </c>
      <c r="L1846" t="s">
        <v>25</v>
      </c>
      <c r="M1846">
        <v>14.5</v>
      </c>
      <c r="N1846">
        <v>3.9</v>
      </c>
      <c r="O1846" t="s">
        <v>26</v>
      </c>
      <c r="P1846">
        <v>2</v>
      </c>
      <c r="Q1846" t="s">
        <v>1014</v>
      </c>
      <c r="R1846" t="s">
        <v>28</v>
      </c>
      <c r="S1846">
        <v>60.5</v>
      </c>
      <c r="T1846" t="str" cm="1">
        <f t="array" ref="T1846">_xlfn.IFS(Raw_Data[[#This Row],[Call Status]]="Resolved","5",Raw_Data[[#This Row],[Call Status]]="Escalated","2",Raw_Data[[#This Row],[Call Status]]="Pending","3",Raw_Data[[#This Row],[Call Status]]="Abandoned","0")</f>
        <v>5</v>
      </c>
      <c r="U1846" t="str">
        <f>TEXT(Raw_Data[[#This Row],[Call Date]],"mmmm")</f>
        <v>May</v>
      </c>
      <c r="V1846" t="str" cm="1">
        <f t="array" ref="V1846">_xlfn.IFS(Raw_Data[[#This Row],[Customer Satisfaction]]&lt;2,"Poor",Raw_Data[[#This Row],[Customer Satisfaction]]&lt;4,"Average",Raw_Data[[#This Row],[Customer Satisfaction]]&gt;=4,"Excellent")</f>
        <v>Average</v>
      </c>
    </row>
    <row r="1847" spans="2:22" x14ac:dyDescent="0.3">
      <c r="B1847" t="s">
        <v>8636</v>
      </c>
      <c r="C1847" s="2">
        <v>45666</v>
      </c>
      <c r="D1847" s="1">
        <v>0.45902777777777776</v>
      </c>
      <c r="E1847" t="s">
        <v>33</v>
      </c>
      <c r="F1847" t="s">
        <v>20</v>
      </c>
      <c r="G1847" t="s">
        <v>162</v>
      </c>
      <c r="H1847" t="s">
        <v>22</v>
      </c>
      <c r="I1847" t="s">
        <v>1128</v>
      </c>
      <c r="J1847" t="s">
        <v>45</v>
      </c>
      <c r="K1847" t="s">
        <v>16</v>
      </c>
      <c r="L1847" t="s">
        <v>16</v>
      </c>
      <c r="M1847">
        <v>3.3</v>
      </c>
      <c r="N1847">
        <v>11.8</v>
      </c>
      <c r="O1847" t="s">
        <v>28</v>
      </c>
      <c r="P1847">
        <v>1</v>
      </c>
      <c r="Q1847" t="s">
        <v>1014</v>
      </c>
      <c r="R1847" t="s">
        <v>26</v>
      </c>
      <c r="S1847">
        <v>45.24</v>
      </c>
      <c r="T1847" t="str" cm="1">
        <f t="array" ref="T1847">_xlfn.IFS(Raw_Data[[#This Row],[Call Status]]="Resolved","5",Raw_Data[[#This Row],[Call Status]]="Escalated","2",Raw_Data[[#This Row],[Call Status]]="Pending","3",Raw_Data[[#This Row],[Call Status]]="Abandoned","0")</f>
        <v>2</v>
      </c>
      <c r="U1847" t="str">
        <f>TEXT(Raw_Data[[#This Row],[Call Date]],"mmmm")</f>
        <v>January</v>
      </c>
      <c r="V1847" t="str" cm="1">
        <f t="array" ref="V1847">_xlfn.IFS(Raw_Data[[#This Row],[Customer Satisfaction]]&lt;2,"Poor",Raw_Data[[#This Row],[Customer Satisfaction]]&lt;4,"Average",Raw_Data[[#This Row],[Customer Satisfaction]]&gt;=4,"Excellent")</f>
        <v>Poor</v>
      </c>
    </row>
    <row r="1848" spans="2:22" x14ac:dyDescent="0.3">
      <c r="B1848" t="s">
        <v>4156</v>
      </c>
      <c r="C1848" s="2">
        <v>45919</v>
      </c>
      <c r="D1848" s="1">
        <v>0.51249999999999996</v>
      </c>
      <c r="E1848" t="s">
        <v>19</v>
      </c>
      <c r="F1848" t="s">
        <v>38</v>
      </c>
      <c r="G1848" t="s">
        <v>162</v>
      </c>
      <c r="H1848" t="s">
        <v>2392</v>
      </c>
      <c r="I1848" t="s">
        <v>1128</v>
      </c>
      <c r="J1848" t="s">
        <v>45</v>
      </c>
      <c r="K1848" t="s">
        <v>25</v>
      </c>
      <c r="L1848" t="s">
        <v>3564</v>
      </c>
      <c r="M1848">
        <v>16.7</v>
      </c>
      <c r="N1848">
        <v>13.9</v>
      </c>
      <c r="O1848" t="s">
        <v>26</v>
      </c>
      <c r="P1848">
        <v>5</v>
      </c>
      <c r="Q1848" t="s">
        <v>27</v>
      </c>
      <c r="R1848" t="s">
        <v>28</v>
      </c>
      <c r="S1848">
        <v>101.72</v>
      </c>
      <c r="T1848" t="str" cm="1">
        <f t="array" ref="T1848">_xlfn.IFS(Raw_Data[[#This Row],[Call Status]]="Resolved","5",Raw_Data[[#This Row],[Call Status]]="Escalated","2",Raw_Data[[#This Row],[Call Status]]="Pending","3",Raw_Data[[#This Row],[Call Status]]="Abandoned","0")</f>
        <v>5</v>
      </c>
      <c r="U1848" t="str">
        <f>TEXT(Raw_Data[[#This Row],[Call Date]],"mmmm")</f>
        <v>September</v>
      </c>
      <c r="V1848" t="str" cm="1">
        <f t="array" ref="V1848">_xlfn.IFS(Raw_Data[[#This Row],[Customer Satisfaction]]&lt;2,"Poor",Raw_Data[[#This Row],[Customer Satisfaction]]&lt;4,"Average",Raw_Data[[#This Row],[Customer Satisfaction]]&gt;=4,"Excellent")</f>
        <v>Excellent</v>
      </c>
    </row>
    <row r="1849" spans="2:22" x14ac:dyDescent="0.3">
      <c r="B1849" t="s">
        <v>8526</v>
      </c>
      <c r="C1849" s="2">
        <v>45730</v>
      </c>
      <c r="D1849" s="1">
        <v>0.71805555555555556</v>
      </c>
      <c r="E1849" t="s">
        <v>63</v>
      </c>
      <c r="F1849" t="s">
        <v>48</v>
      </c>
      <c r="G1849" t="s">
        <v>327</v>
      </c>
      <c r="H1849" t="s">
        <v>22</v>
      </c>
      <c r="I1849" t="s">
        <v>23</v>
      </c>
      <c r="J1849" t="s">
        <v>35</v>
      </c>
      <c r="K1849" t="s">
        <v>16</v>
      </c>
      <c r="L1849" t="s">
        <v>16</v>
      </c>
      <c r="M1849">
        <v>1.7</v>
      </c>
      <c r="N1849">
        <v>4.2</v>
      </c>
      <c r="O1849" t="s">
        <v>28</v>
      </c>
      <c r="P1849">
        <v>2</v>
      </c>
      <c r="Q1849" t="s">
        <v>1014</v>
      </c>
      <c r="R1849" t="s">
        <v>26</v>
      </c>
      <c r="S1849">
        <v>349.41</v>
      </c>
      <c r="T1849" t="str" cm="1">
        <f t="array" ref="T1849">_xlfn.IFS(Raw_Data[[#This Row],[Call Status]]="Resolved","5",Raw_Data[[#This Row],[Call Status]]="Escalated","2",Raw_Data[[#This Row],[Call Status]]="Pending","3",Raw_Data[[#This Row],[Call Status]]="Abandoned","0")</f>
        <v>2</v>
      </c>
      <c r="U1849" t="str">
        <f>TEXT(Raw_Data[[#This Row],[Call Date]],"mmmm")</f>
        <v>March</v>
      </c>
      <c r="V1849" t="str" cm="1">
        <f t="array" ref="V1849">_xlfn.IFS(Raw_Data[[#This Row],[Customer Satisfaction]]&lt;2,"Poor",Raw_Data[[#This Row],[Customer Satisfaction]]&lt;4,"Average",Raw_Data[[#This Row],[Customer Satisfaction]]&gt;=4,"Excellent")</f>
        <v>Average</v>
      </c>
    </row>
    <row r="1850" spans="2:22" x14ac:dyDescent="0.3">
      <c r="B1850" t="s">
        <v>9923</v>
      </c>
      <c r="C1850" s="2">
        <v>46016</v>
      </c>
      <c r="D1850" s="1">
        <v>0.35138888888888886</v>
      </c>
      <c r="E1850" t="s">
        <v>70</v>
      </c>
      <c r="F1850" t="s">
        <v>34</v>
      </c>
      <c r="G1850" t="s">
        <v>250</v>
      </c>
      <c r="H1850" t="s">
        <v>22</v>
      </c>
      <c r="I1850" t="s">
        <v>23</v>
      </c>
      <c r="J1850" t="s">
        <v>64</v>
      </c>
      <c r="K1850" t="s">
        <v>8876</v>
      </c>
      <c r="L1850" t="s">
        <v>8877</v>
      </c>
      <c r="M1850">
        <v>1.7</v>
      </c>
      <c r="N1850">
        <v>5.2</v>
      </c>
      <c r="O1850" t="s">
        <v>28</v>
      </c>
      <c r="P1850">
        <v>2</v>
      </c>
      <c r="Q1850" t="s">
        <v>615</v>
      </c>
      <c r="R1850" t="s">
        <v>28</v>
      </c>
      <c r="S1850">
        <v>50.33</v>
      </c>
      <c r="T1850" t="str" cm="1">
        <f t="array" ref="T1850">_xlfn.IFS(Raw_Data[[#This Row],[Call Status]]="Resolved","5",Raw_Data[[#This Row],[Call Status]]="Escalated","2",Raw_Data[[#This Row],[Call Status]]="Pending","3",Raw_Data[[#This Row],[Call Status]]="Abandoned","0")</f>
        <v>3</v>
      </c>
      <c r="U1850" t="str">
        <f>TEXT(Raw_Data[[#This Row],[Call Date]],"mmmm")</f>
        <v>December</v>
      </c>
      <c r="V1850" t="str" cm="1">
        <f t="array" ref="V1850">_xlfn.IFS(Raw_Data[[#This Row],[Customer Satisfaction]]&lt;2,"Poor",Raw_Data[[#This Row],[Customer Satisfaction]]&lt;4,"Average",Raw_Data[[#This Row],[Customer Satisfaction]]&gt;=4,"Excellent")</f>
        <v>Average</v>
      </c>
    </row>
    <row r="1851" spans="2:22" x14ac:dyDescent="0.3">
      <c r="B1851" t="s">
        <v>6960</v>
      </c>
      <c r="C1851" s="2">
        <v>45880</v>
      </c>
      <c r="D1851" s="1">
        <v>0.34583333333333333</v>
      </c>
      <c r="E1851" t="s">
        <v>72</v>
      </c>
      <c r="F1851" t="s">
        <v>38</v>
      </c>
      <c r="G1851" t="s">
        <v>21</v>
      </c>
      <c r="H1851" t="s">
        <v>22</v>
      </c>
      <c r="I1851" t="s">
        <v>23</v>
      </c>
      <c r="J1851" t="s">
        <v>64</v>
      </c>
      <c r="K1851" t="s">
        <v>25</v>
      </c>
      <c r="L1851" t="s">
        <v>3564</v>
      </c>
      <c r="M1851">
        <v>7.5</v>
      </c>
      <c r="N1851">
        <v>6.3</v>
      </c>
      <c r="O1851" t="s">
        <v>26</v>
      </c>
      <c r="P1851">
        <v>4</v>
      </c>
      <c r="Q1851" t="s">
        <v>615</v>
      </c>
      <c r="R1851" t="s">
        <v>28</v>
      </c>
      <c r="S1851">
        <v>165.78</v>
      </c>
      <c r="T1851" t="str" cm="1">
        <f t="array" ref="T1851">_xlfn.IFS(Raw_Data[[#This Row],[Call Status]]="Resolved","5",Raw_Data[[#This Row],[Call Status]]="Escalated","2",Raw_Data[[#This Row],[Call Status]]="Pending","3",Raw_Data[[#This Row],[Call Status]]="Abandoned","0")</f>
        <v>5</v>
      </c>
      <c r="U1851" t="str">
        <f>TEXT(Raw_Data[[#This Row],[Call Date]],"mmmm")</f>
        <v>August</v>
      </c>
      <c r="V1851" t="str" cm="1">
        <f t="array" ref="V1851">_xlfn.IFS(Raw_Data[[#This Row],[Customer Satisfaction]]&lt;2,"Poor",Raw_Data[[#This Row],[Customer Satisfaction]]&lt;4,"Average",Raw_Data[[#This Row],[Customer Satisfaction]]&gt;=4,"Excellent")</f>
        <v>Excellent</v>
      </c>
    </row>
    <row r="1852" spans="2:22" x14ac:dyDescent="0.3">
      <c r="B1852" t="s">
        <v>2063</v>
      </c>
      <c r="C1852" s="2">
        <v>45698</v>
      </c>
      <c r="D1852" s="1">
        <v>0.49027777777777776</v>
      </c>
      <c r="E1852" t="s">
        <v>84</v>
      </c>
      <c r="F1852" t="s">
        <v>34</v>
      </c>
      <c r="G1852" t="s">
        <v>21</v>
      </c>
      <c r="H1852" t="s">
        <v>2026</v>
      </c>
      <c r="I1852" t="s">
        <v>1137</v>
      </c>
      <c r="J1852" t="s">
        <v>64</v>
      </c>
      <c r="K1852" t="s">
        <v>25</v>
      </c>
      <c r="L1852" t="s">
        <v>25</v>
      </c>
      <c r="M1852">
        <v>0.3</v>
      </c>
      <c r="N1852">
        <v>10.1</v>
      </c>
      <c r="O1852" t="s">
        <v>26</v>
      </c>
      <c r="P1852">
        <v>3</v>
      </c>
      <c r="Q1852" t="s">
        <v>615</v>
      </c>
      <c r="R1852" t="s">
        <v>28</v>
      </c>
      <c r="S1852">
        <v>127.18</v>
      </c>
      <c r="T1852" t="str" cm="1">
        <f t="array" ref="T1852">_xlfn.IFS(Raw_Data[[#This Row],[Call Status]]="Resolved","5",Raw_Data[[#This Row],[Call Status]]="Escalated","2",Raw_Data[[#This Row],[Call Status]]="Pending","3",Raw_Data[[#This Row],[Call Status]]="Abandoned","0")</f>
        <v>5</v>
      </c>
      <c r="U1852" t="str">
        <f>TEXT(Raw_Data[[#This Row],[Call Date]],"mmmm")</f>
        <v>February</v>
      </c>
      <c r="V1852" t="str" cm="1">
        <f t="array" ref="V1852">_xlfn.IFS(Raw_Data[[#This Row],[Customer Satisfaction]]&lt;2,"Poor",Raw_Data[[#This Row],[Customer Satisfaction]]&lt;4,"Average",Raw_Data[[#This Row],[Customer Satisfaction]]&gt;=4,"Excellent")</f>
        <v>Average</v>
      </c>
    </row>
    <row r="1853" spans="2:22" x14ac:dyDescent="0.3">
      <c r="B1853" t="s">
        <v>3030</v>
      </c>
      <c r="C1853" s="2">
        <v>45861</v>
      </c>
      <c r="D1853" s="1">
        <v>0.6875</v>
      </c>
      <c r="E1853" t="s">
        <v>59</v>
      </c>
      <c r="F1853" t="s">
        <v>34</v>
      </c>
      <c r="G1853" t="s">
        <v>162</v>
      </c>
      <c r="H1853" t="s">
        <v>2392</v>
      </c>
      <c r="I1853" t="s">
        <v>23</v>
      </c>
      <c r="J1853" t="s">
        <v>76</v>
      </c>
      <c r="K1853" t="s">
        <v>25</v>
      </c>
      <c r="L1853" t="s">
        <v>25</v>
      </c>
      <c r="M1853">
        <v>8.1999999999999993</v>
      </c>
      <c r="N1853">
        <v>6.2</v>
      </c>
      <c r="O1853" t="s">
        <v>26</v>
      </c>
      <c r="P1853">
        <v>5</v>
      </c>
      <c r="Q1853" t="s">
        <v>27</v>
      </c>
      <c r="R1853" t="s">
        <v>28</v>
      </c>
      <c r="S1853">
        <v>300.69</v>
      </c>
      <c r="T1853" t="str" cm="1">
        <f t="array" ref="T1853">_xlfn.IFS(Raw_Data[[#This Row],[Call Status]]="Resolved","5",Raw_Data[[#This Row],[Call Status]]="Escalated","2",Raw_Data[[#This Row],[Call Status]]="Pending","3",Raw_Data[[#This Row],[Call Status]]="Abandoned","0")</f>
        <v>5</v>
      </c>
      <c r="U1853" t="str">
        <f>TEXT(Raw_Data[[#This Row],[Call Date]],"mmmm")</f>
        <v>July</v>
      </c>
      <c r="V1853" t="str" cm="1">
        <f t="array" ref="V1853">_xlfn.IFS(Raw_Data[[#This Row],[Customer Satisfaction]]&lt;2,"Poor",Raw_Data[[#This Row],[Customer Satisfaction]]&lt;4,"Average",Raw_Data[[#This Row],[Customer Satisfaction]]&gt;=4,"Excellent")</f>
        <v>Excellent</v>
      </c>
    </row>
    <row r="1854" spans="2:22" x14ac:dyDescent="0.3">
      <c r="B1854" t="s">
        <v>7626</v>
      </c>
      <c r="C1854" s="2">
        <v>45921</v>
      </c>
      <c r="D1854" s="1">
        <v>0.4</v>
      </c>
      <c r="E1854" t="s">
        <v>108</v>
      </c>
      <c r="F1854" t="s">
        <v>38</v>
      </c>
      <c r="G1854" t="s">
        <v>250</v>
      </c>
      <c r="H1854" t="s">
        <v>2026</v>
      </c>
      <c r="I1854" t="s">
        <v>23</v>
      </c>
      <c r="J1854" t="s">
        <v>39</v>
      </c>
      <c r="K1854" t="s">
        <v>7253</v>
      </c>
      <c r="L1854" t="s">
        <v>7254</v>
      </c>
      <c r="M1854">
        <v>0.8</v>
      </c>
      <c r="N1854">
        <v>3.8</v>
      </c>
      <c r="O1854" t="s">
        <v>28</v>
      </c>
      <c r="P1854">
        <v>2</v>
      </c>
      <c r="Q1854" t="s">
        <v>1014</v>
      </c>
      <c r="R1854" t="s">
        <v>28</v>
      </c>
      <c r="S1854">
        <v>314.14</v>
      </c>
      <c r="T1854" t="str" cm="1">
        <f t="array" ref="T1854">_xlfn.IFS(Raw_Data[[#This Row],[Call Status]]="Resolved","5",Raw_Data[[#This Row],[Call Status]]="Escalated","2",Raw_Data[[#This Row],[Call Status]]="Pending","3",Raw_Data[[#This Row],[Call Status]]="Abandoned","0")</f>
        <v>0</v>
      </c>
      <c r="U1854" t="str">
        <f>TEXT(Raw_Data[[#This Row],[Call Date]],"mmmm")</f>
        <v>September</v>
      </c>
      <c r="V1854" t="str" cm="1">
        <f t="array" ref="V1854">_xlfn.IFS(Raw_Data[[#This Row],[Customer Satisfaction]]&lt;2,"Poor",Raw_Data[[#This Row],[Customer Satisfaction]]&lt;4,"Average",Raw_Data[[#This Row],[Customer Satisfaction]]&gt;=4,"Excellent")</f>
        <v>Average</v>
      </c>
    </row>
    <row r="1855" spans="2:22" x14ac:dyDescent="0.3">
      <c r="B1855" t="s">
        <v>8347</v>
      </c>
      <c r="C1855" s="2">
        <v>45985</v>
      </c>
      <c r="D1855" s="1">
        <v>0.42222222222222222</v>
      </c>
      <c r="E1855" t="s">
        <v>37</v>
      </c>
      <c r="F1855" t="s">
        <v>38</v>
      </c>
      <c r="G1855" t="s">
        <v>162</v>
      </c>
      <c r="H1855" t="s">
        <v>2392</v>
      </c>
      <c r="I1855" t="s">
        <v>23</v>
      </c>
      <c r="J1855" t="s">
        <v>49</v>
      </c>
      <c r="K1855" t="s">
        <v>16</v>
      </c>
      <c r="L1855" t="s">
        <v>16</v>
      </c>
      <c r="M1855">
        <v>0.5</v>
      </c>
      <c r="N1855">
        <v>14.8</v>
      </c>
      <c r="O1855" t="s">
        <v>28</v>
      </c>
      <c r="P1855">
        <v>2</v>
      </c>
      <c r="Q1855" t="s">
        <v>1014</v>
      </c>
      <c r="R1855" t="s">
        <v>26</v>
      </c>
      <c r="S1855">
        <v>51.23</v>
      </c>
      <c r="T1855" t="str" cm="1">
        <f t="array" ref="T1855">_xlfn.IFS(Raw_Data[[#This Row],[Call Status]]="Resolved","5",Raw_Data[[#This Row],[Call Status]]="Escalated","2",Raw_Data[[#This Row],[Call Status]]="Pending","3",Raw_Data[[#This Row],[Call Status]]="Abandoned","0")</f>
        <v>2</v>
      </c>
      <c r="U1855" t="str">
        <f>TEXT(Raw_Data[[#This Row],[Call Date]],"mmmm")</f>
        <v>November</v>
      </c>
      <c r="V1855" t="str" cm="1">
        <f t="array" ref="V1855">_xlfn.IFS(Raw_Data[[#This Row],[Customer Satisfaction]]&lt;2,"Poor",Raw_Data[[#This Row],[Customer Satisfaction]]&lt;4,"Average",Raw_Data[[#This Row],[Customer Satisfaction]]&gt;=4,"Excellent")</f>
        <v>Average</v>
      </c>
    </row>
    <row r="1856" spans="2:22" x14ac:dyDescent="0.3">
      <c r="B1856" t="s">
        <v>1436</v>
      </c>
      <c r="C1856" s="2">
        <v>45835</v>
      </c>
      <c r="D1856" s="1">
        <v>0.66111111111111109</v>
      </c>
      <c r="E1856" t="s">
        <v>53</v>
      </c>
      <c r="F1856" t="s">
        <v>48</v>
      </c>
      <c r="G1856" t="s">
        <v>327</v>
      </c>
      <c r="H1856" t="s">
        <v>22</v>
      </c>
      <c r="I1856" t="s">
        <v>1130</v>
      </c>
      <c r="J1856" t="s">
        <v>39</v>
      </c>
      <c r="K1856" t="s">
        <v>25</v>
      </c>
      <c r="L1856" t="s">
        <v>25</v>
      </c>
      <c r="M1856">
        <v>4.5999999999999996</v>
      </c>
      <c r="N1856">
        <v>10.1</v>
      </c>
      <c r="O1856" t="s">
        <v>28</v>
      </c>
      <c r="P1856">
        <v>4</v>
      </c>
      <c r="Q1856" t="s">
        <v>615</v>
      </c>
      <c r="R1856" t="s">
        <v>28</v>
      </c>
      <c r="S1856">
        <v>379.05</v>
      </c>
      <c r="T1856" t="str" cm="1">
        <f t="array" ref="T1856">_xlfn.IFS(Raw_Data[[#This Row],[Call Status]]="Resolved","5",Raw_Data[[#This Row],[Call Status]]="Escalated","2",Raw_Data[[#This Row],[Call Status]]="Pending","3",Raw_Data[[#This Row],[Call Status]]="Abandoned","0")</f>
        <v>5</v>
      </c>
      <c r="U1856" t="str">
        <f>TEXT(Raw_Data[[#This Row],[Call Date]],"mmmm")</f>
        <v>June</v>
      </c>
      <c r="V1856" t="str" cm="1">
        <f t="array" ref="V1856">_xlfn.IFS(Raw_Data[[#This Row],[Customer Satisfaction]]&lt;2,"Poor",Raw_Data[[#This Row],[Customer Satisfaction]]&lt;4,"Average",Raw_Data[[#This Row],[Customer Satisfaction]]&gt;=4,"Excellent")</f>
        <v>Excellent</v>
      </c>
    </row>
    <row r="1857" spans="2:22" x14ac:dyDescent="0.3">
      <c r="B1857" t="s">
        <v>1703</v>
      </c>
      <c r="C1857" s="2">
        <v>46005</v>
      </c>
      <c r="D1857" s="1">
        <v>0.39374999999999999</v>
      </c>
      <c r="E1857" t="s">
        <v>59</v>
      </c>
      <c r="F1857" t="s">
        <v>38</v>
      </c>
      <c r="G1857" t="s">
        <v>327</v>
      </c>
      <c r="H1857" t="s">
        <v>22</v>
      </c>
      <c r="I1857" t="s">
        <v>1128</v>
      </c>
      <c r="J1857" t="s">
        <v>49</v>
      </c>
      <c r="K1857" t="s">
        <v>25</v>
      </c>
      <c r="L1857" t="s">
        <v>25</v>
      </c>
      <c r="M1857">
        <v>1.6</v>
      </c>
      <c r="N1857">
        <v>12.4</v>
      </c>
      <c r="O1857" t="s">
        <v>28</v>
      </c>
      <c r="P1857">
        <v>3</v>
      </c>
      <c r="Q1857" t="s">
        <v>615</v>
      </c>
      <c r="R1857" t="s">
        <v>28</v>
      </c>
      <c r="S1857">
        <v>61.68</v>
      </c>
      <c r="T1857" t="str" cm="1">
        <f t="array" ref="T1857">_xlfn.IFS(Raw_Data[[#This Row],[Call Status]]="Resolved","5",Raw_Data[[#This Row],[Call Status]]="Escalated","2",Raw_Data[[#This Row],[Call Status]]="Pending","3",Raw_Data[[#This Row],[Call Status]]="Abandoned","0")</f>
        <v>5</v>
      </c>
      <c r="U1857" t="str">
        <f>TEXT(Raw_Data[[#This Row],[Call Date]],"mmmm")</f>
        <v>December</v>
      </c>
      <c r="V1857" t="str" cm="1">
        <f t="array" ref="V1857">_xlfn.IFS(Raw_Data[[#This Row],[Customer Satisfaction]]&lt;2,"Poor",Raw_Data[[#This Row],[Customer Satisfaction]]&lt;4,"Average",Raw_Data[[#This Row],[Customer Satisfaction]]&gt;=4,"Excellent")</f>
        <v>Average</v>
      </c>
    </row>
    <row r="1858" spans="2:22" x14ac:dyDescent="0.3">
      <c r="B1858" t="s">
        <v>150</v>
      </c>
      <c r="C1858" s="2">
        <v>45975</v>
      </c>
      <c r="D1858" s="1">
        <v>0.4861111111111111</v>
      </c>
      <c r="E1858" t="s">
        <v>33</v>
      </c>
      <c r="F1858" t="s">
        <v>48</v>
      </c>
      <c r="G1858" t="s">
        <v>21</v>
      </c>
      <c r="H1858" t="s">
        <v>22</v>
      </c>
      <c r="I1858" t="s">
        <v>23</v>
      </c>
      <c r="J1858" t="s">
        <v>45</v>
      </c>
      <c r="K1858" t="s">
        <v>25</v>
      </c>
      <c r="L1858" t="s">
        <v>25</v>
      </c>
      <c r="M1858">
        <v>8.9</v>
      </c>
      <c r="N1858">
        <v>12</v>
      </c>
      <c r="O1858" t="s">
        <v>26</v>
      </c>
      <c r="P1858">
        <v>5</v>
      </c>
      <c r="Q1858" t="s">
        <v>27</v>
      </c>
      <c r="R1858" t="s">
        <v>28</v>
      </c>
      <c r="S1858">
        <v>139.5</v>
      </c>
      <c r="T1858" t="str" cm="1">
        <f t="array" ref="T1858">_xlfn.IFS(Raw_Data[[#This Row],[Call Status]]="Resolved","5",Raw_Data[[#This Row],[Call Status]]="Escalated","2",Raw_Data[[#This Row],[Call Status]]="Pending","3",Raw_Data[[#This Row],[Call Status]]="Abandoned","0")</f>
        <v>5</v>
      </c>
      <c r="U1858" t="str">
        <f>TEXT(Raw_Data[[#This Row],[Call Date]],"mmmm")</f>
        <v>November</v>
      </c>
      <c r="V1858" t="str" cm="1">
        <f t="array" ref="V1858">_xlfn.IFS(Raw_Data[[#This Row],[Customer Satisfaction]]&lt;2,"Poor",Raw_Data[[#This Row],[Customer Satisfaction]]&lt;4,"Average",Raw_Data[[#This Row],[Customer Satisfaction]]&gt;=4,"Excellent")</f>
        <v>Excellent</v>
      </c>
    </row>
    <row r="1859" spans="2:22" x14ac:dyDescent="0.3">
      <c r="B1859" t="s">
        <v>9391</v>
      </c>
      <c r="C1859" s="2">
        <v>45741</v>
      </c>
      <c r="D1859" s="1">
        <v>0.68611111111111112</v>
      </c>
      <c r="E1859" t="s">
        <v>47</v>
      </c>
      <c r="F1859" t="s">
        <v>34</v>
      </c>
      <c r="G1859" t="s">
        <v>21</v>
      </c>
      <c r="H1859" t="s">
        <v>2026</v>
      </c>
      <c r="I1859" t="s">
        <v>23</v>
      </c>
      <c r="J1859" t="s">
        <v>35</v>
      </c>
      <c r="K1859" t="s">
        <v>8876</v>
      </c>
      <c r="L1859" t="s">
        <v>8877</v>
      </c>
      <c r="M1859">
        <v>0.5</v>
      </c>
      <c r="N1859">
        <v>16.100000000000001</v>
      </c>
      <c r="O1859" t="s">
        <v>28</v>
      </c>
      <c r="P1859">
        <v>1</v>
      </c>
      <c r="Q1859" t="s">
        <v>1014</v>
      </c>
      <c r="R1859" t="s">
        <v>28</v>
      </c>
      <c r="S1859">
        <v>262.56</v>
      </c>
      <c r="T1859" t="str" cm="1">
        <f t="array" ref="T1859">_xlfn.IFS(Raw_Data[[#This Row],[Call Status]]="Resolved","5",Raw_Data[[#This Row],[Call Status]]="Escalated","2",Raw_Data[[#This Row],[Call Status]]="Pending","3",Raw_Data[[#This Row],[Call Status]]="Abandoned","0")</f>
        <v>3</v>
      </c>
      <c r="U1859" t="str">
        <f>TEXT(Raw_Data[[#This Row],[Call Date]],"mmmm")</f>
        <v>March</v>
      </c>
      <c r="V1859" t="str" cm="1">
        <f t="array" ref="V1859">_xlfn.IFS(Raw_Data[[#This Row],[Customer Satisfaction]]&lt;2,"Poor",Raw_Data[[#This Row],[Customer Satisfaction]]&lt;4,"Average",Raw_Data[[#This Row],[Customer Satisfaction]]&gt;=4,"Excellent")</f>
        <v>Poor</v>
      </c>
    </row>
    <row r="1860" spans="2:22" x14ac:dyDescent="0.3">
      <c r="B1860" t="s">
        <v>2745</v>
      </c>
      <c r="C1860" s="2">
        <v>45975</v>
      </c>
      <c r="D1860" s="1">
        <v>0.48194444444444445</v>
      </c>
      <c r="E1860" t="s">
        <v>91</v>
      </c>
      <c r="F1860" t="s">
        <v>34</v>
      </c>
      <c r="G1860" t="s">
        <v>250</v>
      </c>
      <c r="H1860" t="s">
        <v>2613</v>
      </c>
      <c r="I1860" t="s">
        <v>23</v>
      </c>
      <c r="J1860" t="s">
        <v>24</v>
      </c>
      <c r="K1860" t="s">
        <v>25</v>
      </c>
      <c r="L1860" t="s">
        <v>25</v>
      </c>
      <c r="M1860">
        <v>0.5</v>
      </c>
      <c r="N1860">
        <v>9.9</v>
      </c>
      <c r="O1860" t="s">
        <v>28</v>
      </c>
      <c r="P1860">
        <v>0</v>
      </c>
      <c r="Q1860" t="s">
        <v>27</v>
      </c>
      <c r="R1860" t="s">
        <v>28</v>
      </c>
      <c r="S1860">
        <v>20.73</v>
      </c>
      <c r="T1860" t="str" cm="1">
        <f t="array" ref="T1860">_xlfn.IFS(Raw_Data[[#This Row],[Call Status]]="Resolved","5",Raw_Data[[#This Row],[Call Status]]="Escalated","2",Raw_Data[[#This Row],[Call Status]]="Pending","3",Raw_Data[[#This Row],[Call Status]]="Abandoned","0")</f>
        <v>5</v>
      </c>
      <c r="U1860" t="str">
        <f>TEXT(Raw_Data[[#This Row],[Call Date]],"mmmm")</f>
        <v>November</v>
      </c>
      <c r="V1860" t="str" cm="1">
        <f t="array" ref="V1860">_xlfn.IFS(Raw_Data[[#This Row],[Customer Satisfaction]]&lt;2,"Poor",Raw_Data[[#This Row],[Customer Satisfaction]]&lt;4,"Average",Raw_Data[[#This Row],[Customer Satisfaction]]&gt;=4,"Excellent")</f>
        <v>Poor</v>
      </c>
    </row>
    <row r="1861" spans="2:22" x14ac:dyDescent="0.3">
      <c r="B1861" t="s">
        <v>755</v>
      </c>
      <c r="C1861" s="2">
        <v>45768</v>
      </c>
      <c r="D1861" s="1">
        <v>0.34444444444444444</v>
      </c>
      <c r="E1861" t="s">
        <v>108</v>
      </c>
      <c r="F1861" t="s">
        <v>34</v>
      </c>
      <c r="G1861" t="s">
        <v>327</v>
      </c>
      <c r="H1861" t="s">
        <v>22</v>
      </c>
      <c r="I1861" t="s">
        <v>23</v>
      </c>
      <c r="J1861" t="s">
        <v>45</v>
      </c>
      <c r="K1861" t="s">
        <v>25</v>
      </c>
      <c r="L1861" t="s">
        <v>25</v>
      </c>
      <c r="M1861">
        <v>0.6</v>
      </c>
      <c r="N1861">
        <v>8.3000000000000007</v>
      </c>
      <c r="O1861" t="s">
        <v>26</v>
      </c>
      <c r="P1861">
        <v>4</v>
      </c>
      <c r="Q1861" t="s">
        <v>615</v>
      </c>
      <c r="R1861" t="s">
        <v>28</v>
      </c>
      <c r="S1861">
        <v>168.6</v>
      </c>
      <c r="T1861" t="str" cm="1">
        <f t="array" ref="T1861">_xlfn.IFS(Raw_Data[[#This Row],[Call Status]]="Resolved","5",Raw_Data[[#This Row],[Call Status]]="Escalated","2",Raw_Data[[#This Row],[Call Status]]="Pending","3",Raw_Data[[#This Row],[Call Status]]="Abandoned","0")</f>
        <v>5</v>
      </c>
      <c r="U1861" t="str">
        <f>TEXT(Raw_Data[[#This Row],[Call Date]],"mmmm")</f>
        <v>April</v>
      </c>
      <c r="V1861" t="str" cm="1">
        <f t="array" ref="V1861">_xlfn.IFS(Raw_Data[[#This Row],[Customer Satisfaction]]&lt;2,"Poor",Raw_Data[[#This Row],[Customer Satisfaction]]&lt;4,"Average",Raw_Data[[#This Row],[Customer Satisfaction]]&gt;=4,"Excellent")</f>
        <v>Excellent</v>
      </c>
    </row>
    <row r="1862" spans="2:22" x14ac:dyDescent="0.3">
      <c r="B1862" t="s">
        <v>9736</v>
      </c>
      <c r="C1862" s="2">
        <v>45908</v>
      </c>
      <c r="D1862" s="1">
        <v>0.63194444444444442</v>
      </c>
      <c r="E1862" t="s">
        <v>57</v>
      </c>
      <c r="F1862" t="s">
        <v>38</v>
      </c>
      <c r="H1862" t="s">
        <v>22</v>
      </c>
      <c r="I1862" t="s">
        <v>23</v>
      </c>
      <c r="J1862" t="s">
        <v>24</v>
      </c>
      <c r="K1862" t="s">
        <v>8876</v>
      </c>
      <c r="L1862" t="s">
        <v>8877</v>
      </c>
      <c r="M1862">
        <v>1.8</v>
      </c>
      <c r="N1862">
        <v>9.6</v>
      </c>
      <c r="O1862" t="s">
        <v>28</v>
      </c>
      <c r="P1862">
        <v>2</v>
      </c>
      <c r="Q1862" t="s">
        <v>1014</v>
      </c>
      <c r="R1862" t="s">
        <v>28</v>
      </c>
      <c r="S1862">
        <v>113.43</v>
      </c>
      <c r="T1862" t="str" cm="1">
        <f t="array" ref="T1862">_xlfn.IFS(Raw_Data[[#This Row],[Call Status]]="Resolved","5",Raw_Data[[#This Row],[Call Status]]="Escalated","2",Raw_Data[[#This Row],[Call Status]]="Pending","3",Raw_Data[[#This Row],[Call Status]]="Abandoned","0")</f>
        <v>3</v>
      </c>
      <c r="U1862" t="str">
        <f>TEXT(Raw_Data[[#This Row],[Call Date]],"mmmm")</f>
        <v>September</v>
      </c>
      <c r="V1862" t="str" cm="1">
        <f t="array" ref="V1862">_xlfn.IFS(Raw_Data[[#This Row],[Customer Satisfaction]]&lt;2,"Poor",Raw_Data[[#This Row],[Customer Satisfaction]]&lt;4,"Average",Raw_Data[[#This Row],[Customer Satisfaction]]&gt;=4,"Excellent")</f>
        <v>Average</v>
      </c>
    </row>
    <row r="1863" spans="2:22" x14ac:dyDescent="0.3">
      <c r="B1863" t="s">
        <v>890</v>
      </c>
      <c r="C1863" s="2">
        <v>45664</v>
      </c>
      <c r="D1863" s="1">
        <v>0.8208333333333333</v>
      </c>
      <c r="E1863" t="s">
        <v>57</v>
      </c>
      <c r="F1863" t="s">
        <v>38</v>
      </c>
      <c r="G1863" t="s">
        <v>250</v>
      </c>
      <c r="H1863" t="s">
        <v>22</v>
      </c>
      <c r="I1863" t="s">
        <v>23</v>
      </c>
      <c r="J1863" t="s">
        <v>55</v>
      </c>
      <c r="K1863" t="s">
        <v>25</v>
      </c>
      <c r="L1863" t="s">
        <v>25</v>
      </c>
      <c r="M1863">
        <v>3.4</v>
      </c>
      <c r="N1863">
        <v>4.2</v>
      </c>
      <c r="O1863" t="s">
        <v>26</v>
      </c>
      <c r="P1863">
        <v>3</v>
      </c>
      <c r="Q1863" t="s">
        <v>615</v>
      </c>
      <c r="R1863" t="s">
        <v>28</v>
      </c>
      <c r="S1863">
        <v>126.27</v>
      </c>
      <c r="T1863" t="str" cm="1">
        <f t="array" ref="T1863">_xlfn.IFS(Raw_Data[[#This Row],[Call Status]]="Resolved","5",Raw_Data[[#This Row],[Call Status]]="Escalated","2",Raw_Data[[#This Row],[Call Status]]="Pending","3",Raw_Data[[#This Row],[Call Status]]="Abandoned","0")</f>
        <v>5</v>
      </c>
      <c r="U1863" t="str">
        <f>TEXT(Raw_Data[[#This Row],[Call Date]],"mmmm")</f>
        <v>January</v>
      </c>
      <c r="V1863" t="str" cm="1">
        <f t="array" ref="V1863">_xlfn.IFS(Raw_Data[[#This Row],[Customer Satisfaction]]&lt;2,"Poor",Raw_Data[[#This Row],[Customer Satisfaction]]&lt;4,"Average",Raw_Data[[#This Row],[Customer Satisfaction]]&gt;=4,"Excellent")</f>
        <v>Average</v>
      </c>
    </row>
    <row r="1864" spans="2:22" x14ac:dyDescent="0.3">
      <c r="B1864" t="s">
        <v>1041</v>
      </c>
      <c r="C1864" s="2">
        <v>45741</v>
      </c>
      <c r="D1864" s="1">
        <v>0.79791666666666672</v>
      </c>
      <c r="E1864" t="s">
        <v>63</v>
      </c>
      <c r="F1864" t="s">
        <v>34</v>
      </c>
      <c r="G1864" t="s">
        <v>21</v>
      </c>
      <c r="H1864" t="s">
        <v>22</v>
      </c>
      <c r="I1864" t="s">
        <v>23</v>
      </c>
      <c r="J1864" t="s">
        <v>49</v>
      </c>
      <c r="K1864" t="s">
        <v>25</v>
      </c>
      <c r="L1864" t="s">
        <v>25</v>
      </c>
      <c r="M1864">
        <v>2.9</v>
      </c>
      <c r="N1864">
        <v>9.1999999999999993</v>
      </c>
      <c r="O1864" t="s">
        <v>26</v>
      </c>
      <c r="P1864">
        <v>1</v>
      </c>
      <c r="Q1864" t="s">
        <v>1014</v>
      </c>
      <c r="R1864" t="s">
        <v>28</v>
      </c>
      <c r="S1864">
        <v>151.51</v>
      </c>
      <c r="T1864" t="str" cm="1">
        <f t="array" ref="T1864">_xlfn.IFS(Raw_Data[[#This Row],[Call Status]]="Resolved","5",Raw_Data[[#This Row],[Call Status]]="Escalated","2",Raw_Data[[#This Row],[Call Status]]="Pending","3",Raw_Data[[#This Row],[Call Status]]="Abandoned","0")</f>
        <v>5</v>
      </c>
      <c r="U1864" t="str">
        <f>TEXT(Raw_Data[[#This Row],[Call Date]],"mmmm")</f>
        <v>March</v>
      </c>
      <c r="V1864" t="str" cm="1">
        <f t="array" ref="V1864">_xlfn.IFS(Raw_Data[[#This Row],[Customer Satisfaction]]&lt;2,"Poor",Raw_Data[[#This Row],[Customer Satisfaction]]&lt;4,"Average",Raw_Data[[#This Row],[Customer Satisfaction]]&gt;=4,"Excellent")</f>
        <v>Poor</v>
      </c>
    </row>
    <row r="1865" spans="2:22" x14ac:dyDescent="0.3">
      <c r="B1865" t="s">
        <v>9183</v>
      </c>
      <c r="C1865" s="2">
        <v>45865</v>
      </c>
      <c r="D1865" s="1">
        <v>0.60902777777777772</v>
      </c>
      <c r="E1865" t="s">
        <v>84</v>
      </c>
      <c r="F1865" t="s">
        <v>20</v>
      </c>
      <c r="G1865" t="s">
        <v>21</v>
      </c>
      <c r="H1865" t="s">
        <v>2392</v>
      </c>
      <c r="I1865" t="s">
        <v>23</v>
      </c>
      <c r="J1865" t="s">
        <v>24</v>
      </c>
      <c r="K1865" t="s">
        <v>8876</v>
      </c>
      <c r="L1865" t="s">
        <v>8877</v>
      </c>
      <c r="M1865">
        <v>1.9</v>
      </c>
      <c r="N1865">
        <v>9</v>
      </c>
      <c r="O1865" t="s">
        <v>28</v>
      </c>
      <c r="P1865">
        <v>3</v>
      </c>
      <c r="Q1865" t="s">
        <v>615</v>
      </c>
      <c r="R1865" t="s">
        <v>28</v>
      </c>
      <c r="S1865">
        <v>76.88</v>
      </c>
      <c r="T1865" t="str" cm="1">
        <f t="array" ref="T1865">_xlfn.IFS(Raw_Data[[#This Row],[Call Status]]="Resolved","5",Raw_Data[[#This Row],[Call Status]]="Escalated","2",Raw_Data[[#This Row],[Call Status]]="Pending","3",Raw_Data[[#This Row],[Call Status]]="Abandoned","0")</f>
        <v>3</v>
      </c>
      <c r="U1865" t="str">
        <f>TEXT(Raw_Data[[#This Row],[Call Date]],"mmmm")</f>
        <v>July</v>
      </c>
      <c r="V1865" t="str" cm="1">
        <f t="array" ref="V1865">_xlfn.IFS(Raw_Data[[#This Row],[Customer Satisfaction]]&lt;2,"Poor",Raw_Data[[#This Row],[Customer Satisfaction]]&lt;4,"Average",Raw_Data[[#This Row],[Customer Satisfaction]]&gt;=4,"Excellent")</f>
        <v>Average</v>
      </c>
    </row>
    <row r="1866" spans="2:22" x14ac:dyDescent="0.3">
      <c r="B1866" t="s">
        <v>1790</v>
      </c>
      <c r="C1866" s="2">
        <v>45971</v>
      </c>
      <c r="D1866" s="1">
        <v>0.62430555555555556</v>
      </c>
      <c r="E1866" t="s">
        <v>66</v>
      </c>
      <c r="F1866" t="s">
        <v>20</v>
      </c>
      <c r="G1866" t="s">
        <v>327</v>
      </c>
      <c r="H1866" t="s">
        <v>22</v>
      </c>
      <c r="I1866" t="s">
        <v>1128</v>
      </c>
      <c r="J1866" t="s">
        <v>49</v>
      </c>
      <c r="K1866" t="s">
        <v>25</v>
      </c>
      <c r="L1866" t="s">
        <v>25</v>
      </c>
      <c r="M1866">
        <v>4.8</v>
      </c>
      <c r="N1866">
        <v>10.3</v>
      </c>
      <c r="O1866" t="s">
        <v>26</v>
      </c>
      <c r="P1866">
        <v>5</v>
      </c>
      <c r="Q1866" t="s">
        <v>27</v>
      </c>
      <c r="R1866" t="s">
        <v>28</v>
      </c>
      <c r="S1866">
        <v>386.95</v>
      </c>
      <c r="T1866" t="str" cm="1">
        <f t="array" ref="T1866">_xlfn.IFS(Raw_Data[[#This Row],[Call Status]]="Resolved","5",Raw_Data[[#This Row],[Call Status]]="Escalated","2",Raw_Data[[#This Row],[Call Status]]="Pending","3",Raw_Data[[#This Row],[Call Status]]="Abandoned","0")</f>
        <v>5</v>
      </c>
      <c r="U1866" t="str">
        <f>TEXT(Raw_Data[[#This Row],[Call Date]],"mmmm")</f>
        <v>November</v>
      </c>
      <c r="V1866" t="str" cm="1">
        <f t="array" ref="V1866">_xlfn.IFS(Raw_Data[[#This Row],[Customer Satisfaction]]&lt;2,"Poor",Raw_Data[[#This Row],[Customer Satisfaction]]&lt;4,"Average",Raw_Data[[#This Row],[Customer Satisfaction]]&gt;=4,"Excellent")</f>
        <v>Excellent</v>
      </c>
    </row>
    <row r="1867" spans="2:22" x14ac:dyDescent="0.3">
      <c r="B1867" t="s">
        <v>3373</v>
      </c>
      <c r="C1867" s="2">
        <v>45679</v>
      </c>
      <c r="D1867" s="1">
        <v>0.81527777777777777</v>
      </c>
      <c r="E1867" t="s">
        <v>47</v>
      </c>
      <c r="F1867" t="s">
        <v>34</v>
      </c>
      <c r="G1867" t="s">
        <v>327</v>
      </c>
      <c r="H1867" t="s">
        <v>2026</v>
      </c>
      <c r="I1867" t="s">
        <v>23</v>
      </c>
      <c r="J1867" t="s">
        <v>24</v>
      </c>
      <c r="K1867" t="s">
        <v>25</v>
      </c>
      <c r="L1867" t="s">
        <v>25</v>
      </c>
      <c r="M1867">
        <v>1.3</v>
      </c>
      <c r="N1867">
        <v>8.4</v>
      </c>
      <c r="O1867" t="s">
        <v>26</v>
      </c>
      <c r="P1867">
        <v>0</v>
      </c>
      <c r="Q1867" t="s">
        <v>27</v>
      </c>
      <c r="R1867" t="s">
        <v>26</v>
      </c>
      <c r="S1867">
        <v>88.67</v>
      </c>
      <c r="T1867" t="str" cm="1">
        <f t="array" ref="T1867">_xlfn.IFS(Raw_Data[[#This Row],[Call Status]]="Resolved","5",Raw_Data[[#This Row],[Call Status]]="Escalated","2",Raw_Data[[#This Row],[Call Status]]="Pending","3",Raw_Data[[#This Row],[Call Status]]="Abandoned","0")</f>
        <v>5</v>
      </c>
      <c r="U1867" t="str">
        <f>TEXT(Raw_Data[[#This Row],[Call Date]],"mmmm")</f>
        <v>January</v>
      </c>
      <c r="V1867" t="str" cm="1">
        <f t="array" ref="V1867">_xlfn.IFS(Raw_Data[[#This Row],[Customer Satisfaction]]&lt;2,"Poor",Raw_Data[[#This Row],[Customer Satisfaction]]&lt;4,"Average",Raw_Data[[#This Row],[Customer Satisfaction]]&gt;=4,"Excellent")</f>
        <v>Poor</v>
      </c>
    </row>
    <row r="1868" spans="2:22" x14ac:dyDescent="0.3">
      <c r="B1868" t="s">
        <v>6473</v>
      </c>
      <c r="C1868" s="2">
        <v>45660</v>
      </c>
      <c r="D1868" s="1">
        <v>0.50763888888888886</v>
      </c>
      <c r="E1868" t="s">
        <v>57</v>
      </c>
      <c r="F1868" t="s">
        <v>34</v>
      </c>
      <c r="G1868" t="s">
        <v>21</v>
      </c>
      <c r="H1868" t="s">
        <v>22</v>
      </c>
      <c r="I1868" t="s">
        <v>23</v>
      </c>
      <c r="J1868" t="s">
        <v>76</v>
      </c>
      <c r="K1868" t="s">
        <v>25</v>
      </c>
      <c r="L1868" t="s">
        <v>3570</v>
      </c>
      <c r="M1868">
        <v>5.5</v>
      </c>
      <c r="N1868">
        <v>7.4</v>
      </c>
      <c r="O1868" t="s">
        <v>26</v>
      </c>
      <c r="P1868">
        <v>5</v>
      </c>
      <c r="Q1868" t="s">
        <v>27</v>
      </c>
      <c r="R1868" t="s">
        <v>28</v>
      </c>
      <c r="S1868">
        <v>75.98</v>
      </c>
      <c r="T1868" t="str" cm="1">
        <f t="array" ref="T1868">_xlfn.IFS(Raw_Data[[#This Row],[Call Status]]="Resolved","5",Raw_Data[[#This Row],[Call Status]]="Escalated","2",Raw_Data[[#This Row],[Call Status]]="Pending","3",Raw_Data[[#This Row],[Call Status]]="Abandoned","0")</f>
        <v>5</v>
      </c>
      <c r="U1868" t="str">
        <f>TEXT(Raw_Data[[#This Row],[Call Date]],"mmmm")</f>
        <v>January</v>
      </c>
      <c r="V1868" t="str" cm="1">
        <f t="array" ref="V1868">_xlfn.IFS(Raw_Data[[#This Row],[Customer Satisfaction]]&lt;2,"Poor",Raw_Data[[#This Row],[Customer Satisfaction]]&lt;4,"Average",Raw_Data[[#This Row],[Customer Satisfaction]]&gt;=4,"Excellent")</f>
        <v>Excellent</v>
      </c>
    </row>
    <row r="1869" spans="2:22" x14ac:dyDescent="0.3">
      <c r="B1869" t="s">
        <v>3542</v>
      </c>
      <c r="C1869" s="2">
        <v>45784</v>
      </c>
      <c r="D1869" s="1">
        <v>0.47013888888888888</v>
      </c>
      <c r="E1869" t="s">
        <v>59</v>
      </c>
      <c r="F1869" t="s">
        <v>48</v>
      </c>
      <c r="G1869" t="s">
        <v>162</v>
      </c>
      <c r="H1869" t="s">
        <v>2026</v>
      </c>
      <c r="I1869" t="s">
        <v>23</v>
      </c>
      <c r="J1869" t="s">
        <v>55</v>
      </c>
      <c r="K1869" t="s">
        <v>25</v>
      </c>
      <c r="L1869" t="s">
        <v>25</v>
      </c>
      <c r="M1869">
        <v>2.7</v>
      </c>
      <c r="N1869">
        <v>8.3000000000000007</v>
      </c>
      <c r="O1869" t="s">
        <v>28</v>
      </c>
      <c r="P1869">
        <v>5</v>
      </c>
      <c r="Q1869" t="s">
        <v>27</v>
      </c>
      <c r="R1869" t="s">
        <v>28</v>
      </c>
      <c r="S1869">
        <v>127.07</v>
      </c>
      <c r="T1869" t="str" cm="1">
        <f t="array" ref="T1869">_xlfn.IFS(Raw_Data[[#This Row],[Call Status]]="Resolved","5",Raw_Data[[#This Row],[Call Status]]="Escalated","2",Raw_Data[[#This Row],[Call Status]]="Pending","3",Raw_Data[[#This Row],[Call Status]]="Abandoned","0")</f>
        <v>5</v>
      </c>
      <c r="U1869" t="str">
        <f>TEXT(Raw_Data[[#This Row],[Call Date]],"mmmm")</f>
        <v>May</v>
      </c>
      <c r="V1869" t="str" cm="1">
        <f t="array" ref="V1869">_xlfn.IFS(Raw_Data[[#This Row],[Customer Satisfaction]]&lt;2,"Poor",Raw_Data[[#This Row],[Customer Satisfaction]]&lt;4,"Average",Raw_Data[[#This Row],[Customer Satisfaction]]&gt;=4,"Excellent")</f>
        <v>Excellent</v>
      </c>
    </row>
    <row r="1870" spans="2:22" x14ac:dyDescent="0.3">
      <c r="B1870" t="s">
        <v>2149</v>
      </c>
      <c r="C1870" s="2">
        <v>45954</v>
      </c>
      <c r="D1870" s="1">
        <v>0.85902777777777772</v>
      </c>
      <c r="E1870" t="s">
        <v>110</v>
      </c>
      <c r="F1870" t="s">
        <v>48</v>
      </c>
      <c r="G1870" t="s">
        <v>162</v>
      </c>
      <c r="H1870" t="s">
        <v>2026</v>
      </c>
      <c r="I1870" t="s">
        <v>1130</v>
      </c>
      <c r="J1870" t="s">
        <v>45</v>
      </c>
      <c r="K1870" t="s">
        <v>25</v>
      </c>
      <c r="L1870" t="s">
        <v>25</v>
      </c>
      <c r="M1870">
        <v>1.5</v>
      </c>
      <c r="N1870">
        <v>8</v>
      </c>
      <c r="O1870" t="s">
        <v>26</v>
      </c>
      <c r="P1870">
        <v>0</v>
      </c>
      <c r="Q1870" t="s">
        <v>615</v>
      </c>
      <c r="R1870" t="s">
        <v>28</v>
      </c>
      <c r="S1870">
        <v>847.02</v>
      </c>
      <c r="T1870" t="str" cm="1">
        <f t="array" ref="T1870">_xlfn.IFS(Raw_Data[[#This Row],[Call Status]]="Resolved","5",Raw_Data[[#This Row],[Call Status]]="Escalated","2",Raw_Data[[#This Row],[Call Status]]="Pending","3",Raw_Data[[#This Row],[Call Status]]="Abandoned","0")</f>
        <v>5</v>
      </c>
      <c r="U1870" t="str">
        <f>TEXT(Raw_Data[[#This Row],[Call Date]],"mmmm")</f>
        <v>October</v>
      </c>
      <c r="V1870" t="str" cm="1">
        <f t="array" ref="V1870">_xlfn.IFS(Raw_Data[[#This Row],[Customer Satisfaction]]&lt;2,"Poor",Raw_Data[[#This Row],[Customer Satisfaction]]&lt;4,"Average",Raw_Data[[#This Row],[Customer Satisfaction]]&gt;=4,"Excellent")</f>
        <v>Poor</v>
      </c>
    </row>
    <row r="1871" spans="2:22" x14ac:dyDescent="0.3">
      <c r="B1871" t="s">
        <v>7873</v>
      </c>
      <c r="C1871" s="2">
        <v>45845</v>
      </c>
      <c r="D1871" s="1">
        <v>0.70625000000000004</v>
      </c>
      <c r="E1871" t="s">
        <v>72</v>
      </c>
      <c r="F1871" t="s">
        <v>48</v>
      </c>
      <c r="G1871" t="s">
        <v>162</v>
      </c>
      <c r="H1871" t="s">
        <v>2026</v>
      </c>
      <c r="I1871" t="s">
        <v>23</v>
      </c>
      <c r="J1871" t="s">
        <v>42</v>
      </c>
      <c r="K1871" t="s">
        <v>16</v>
      </c>
      <c r="L1871" t="s">
        <v>16</v>
      </c>
      <c r="M1871">
        <v>1</v>
      </c>
      <c r="N1871">
        <v>4.4000000000000004</v>
      </c>
      <c r="O1871" t="s">
        <v>28</v>
      </c>
      <c r="P1871">
        <v>3</v>
      </c>
      <c r="Q1871" t="s">
        <v>615</v>
      </c>
      <c r="R1871" t="s">
        <v>26</v>
      </c>
      <c r="S1871">
        <v>105.9</v>
      </c>
      <c r="T1871" t="str" cm="1">
        <f t="array" ref="T1871">_xlfn.IFS(Raw_Data[[#This Row],[Call Status]]="Resolved","5",Raw_Data[[#This Row],[Call Status]]="Escalated","2",Raw_Data[[#This Row],[Call Status]]="Pending","3",Raw_Data[[#This Row],[Call Status]]="Abandoned","0")</f>
        <v>2</v>
      </c>
      <c r="U1871" t="str">
        <f>TEXT(Raw_Data[[#This Row],[Call Date]],"mmmm")</f>
        <v>July</v>
      </c>
      <c r="V1871" t="str" cm="1">
        <f t="array" ref="V1871">_xlfn.IFS(Raw_Data[[#This Row],[Customer Satisfaction]]&lt;2,"Poor",Raw_Data[[#This Row],[Customer Satisfaction]]&lt;4,"Average",Raw_Data[[#This Row],[Customer Satisfaction]]&gt;=4,"Excellent")</f>
        <v>Average</v>
      </c>
    </row>
    <row r="1872" spans="2:22" x14ac:dyDescent="0.3">
      <c r="B1872" t="s">
        <v>4124</v>
      </c>
      <c r="C1872" s="2">
        <v>46019</v>
      </c>
      <c r="D1872" s="1">
        <v>0.56736111111111109</v>
      </c>
      <c r="E1872" t="s">
        <v>156</v>
      </c>
      <c r="F1872" t="s">
        <v>20</v>
      </c>
      <c r="G1872" t="s">
        <v>250</v>
      </c>
      <c r="H1872" t="s">
        <v>2392</v>
      </c>
      <c r="I1872" t="s">
        <v>1128</v>
      </c>
      <c r="J1872" t="s">
        <v>45</v>
      </c>
      <c r="K1872" t="s">
        <v>25</v>
      </c>
      <c r="L1872" t="s">
        <v>3570</v>
      </c>
      <c r="M1872">
        <v>7.7</v>
      </c>
      <c r="N1872">
        <v>8.6</v>
      </c>
      <c r="O1872" t="s">
        <v>28</v>
      </c>
      <c r="P1872">
        <v>3</v>
      </c>
      <c r="Q1872" t="s">
        <v>615</v>
      </c>
      <c r="R1872" t="s">
        <v>28</v>
      </c>
      <c r="S1872">
        <v>290.29000000000002</v>
      </c>
      <c r="T1872" t="str" cm="1">
        <f t="array" ref="T1872">_xlfn.IFS(Raw_Data[[#This Row],[Call Status]]="Resolved","5",Raw_Data[[#This Row],[Call Status]]="Escalated","2",Raw_Data[[#This Row],[Call Status]]="Pending","3",Raw_Data[[#This Row],[Call Status]]="Abandoned","0")</f>
        <v>5</v>
      </c>
      <c r="U1872" t="str">
        <f>TEXT(Raw_Data[[#This Row],[Call Date]],"mmmm")</f>
        <v>December</v>
      </c>
      <c r="V1872" t="str" cm="1">
        <f t="array" ref="V1872">_xlfn.IFS(Raw_Data[[#This Row],[Customer Satisfaction]]&lt;2,"Poor",Raw_Data[[#This Row],[Customer Satisfaction]]&lt;4,"Average",Raw_Data[[#This Row],[Customer Satisfaction]]&gt;=4,"Excellent")</f>
        <v>Average</v>
      </c>
    </row>
    <row r="1873" spans="2:22" x14ac:dyDescent="0.3">
      <c r="B1873" t="s">
        <v>3021</v>
      </c>
      <c r="C1873" s="2">
        <v>45671</v>
      </c>
      <c r="D1873" s="1">
        <v>0.88611111111111107</v>
      </c>
      <c r="E1873" t="s">
        <v>47</v>
      </c>
      <c r="F1873" t="s">
        <v>34</v>
      </c>
      <c r="G1873" t="s">
        <v>250</v>
      </c>
      <c r="H1873" t="s">
        <v>2392</v>
      </c>
      <c r="I1873" t="s">
        <v>23</v>
      </c>
      <c r="J1873" t="s">
        <v>24</v>
      </c>
      <c r="K1873" t="s">
        <v>25</v>
      </c>
      <c r="L1873" t="s">
        <v>25</v>
      </c>
      <c r="M1873">
        <v>13.4</v>
      </c>
      <c r="N1873">
        <v>14.4</v>
      </c>
      <c r="O1873" t="s">
        <v>26</v>
      </c>
      <c r="P1873">
        <v>5</v>
      </c>
      <c r="Q1873" t="s">
        <v>27</v>
      </c>
      <c r="R1873" t="s">
        <v>28</v>
      </c>
      <c r="S1873">
        <v>53.75</v>
      </c>
      <c r="T1873" t="str" cm="1">
        <f t="array" ref="T1873">_xlfn.IFS(Raw_Data[[#This Row],[Call Status]]="Resolved","5",Raw_Data[[#This Row],[Call Status]]="Escalated","2",Raw_Data[[#This Row],[Call Status]]="Pending","3",Raw_Data[[#This Row],[Call Status]]="Abandoned","0")</f>
        <v>5</v>
      </c>
      <c r="U1873" t="str">
        <f>TEXT(Raw_Data[[#This Row],[Call Date]],"mmmm")</f>
        <v>January</v>
      </c>
      <c r="V1873" t="str" cm="1">
        <f t="array" ref="V1873">_xlfn.IFS(Raw_Data[[#This Row],[Customer Satisfaction]]&lt;2,"Poor",Raw_Data[[#This Row],[Customer Satisfaction]]&lt;4,"Average",Raw_Data[[#This Row],[Customer Satisfaction]]&gt;=4,"Excellent")</f>
        <v>Excellent</v>
      </c>
    </row>
    <row r="1874" spans="2:22" x14ac:dyDescent="0.3">
      <c r="B1874" t="s">
        <v>4132</v>
      </c>
      <c r="C1874" s="2">
        <v>45669</v>
      </c>
      <c r="D1874" s="1">
        <v>0.70277777777777772</v>
      </c>
      <c r="E1874" t="s">
        <v>53</v>
      </c>
      <c r="F1874" t="s">
        <v>38</v>
      </c>
      <c r="G1874" t="s">
        <v>21</v>
      </c>
      <c r="H1874" t="s">
        <v>2392</v>
      </c>
      <c r="I1874" t="s">
        <v>1137</v>
      </c>
      <c r="J1874" t="s">
        <v>31</v>
      </c>
      <c r="K1874" t="s">
        <v>25</v>
      </c>
      <c r="L1874" t="s">
        <v>3561</v>
      </c>
      <c r="M1874">
        <v>2.8</v>
      </c>
      <c r="N1874">
        <v>1</v>
      </c>
      <c r="O1874" t="s">
        <v>26</v>
      </c>
      <c r="P1874">
        <v>5</v>
      </c>
      <c r="Q1874" t="s">
        <v>27</v>
      </c>
      <c r="R1874" t="s">
        <v>26</v>
      </c>
      <c r="S1874">
        <v>135.15</v>
      </c>
      <c r="T1874" t="str" cm="1">
        <f t="array" ref="T1874">_xlfn.IFS(Raw_Data[[#This Row],[Call Status]]="Resolved","5",Raw_Data[[#This Row],[Call Status]]="Escalated","2",Raw_Data[[#This Row],[Call Status]]="Pending","3",Raw_Data[[#This Row],[Call Status]]="Abandoned","0")</f>
        <v>5</v>
      </c>
      <c r="U1874" t="str">
        <f>TEXT(Raw_Data[[#This Row],[Call Date]],"mmmm")</f>
        <v>January</v>
      </c>
      <c r="V1874" t="str" cm="1">
        <f t="array" ref="V1874">_xlfn.IFS(Raw_Data[[#This Row],[Customer Satisfaction]]&lt;2,"Poor",Raw_Data[[#This Row],[Customer Satisfaction]]&lt;4,"Average",Raw_Data[[#This Row],[Customer Satisfaction]]&gt;=4,"Excellent")</f>
        <v>Excellent</v>
      </c>
    </row>
    <row r="1875" spans="2:22" x14ac:dyDescent="0.3">
      <c r="B1875" t="s">
        <v>2533</v>
      </c>
      <c r="C1875" s="2">
        <v>45744</v>
      </c>
      <c r="D1875" s="1">
        <v>0.63611111111111107</v>
      </c>
      <c r="E1875" t="s">
        <v>37</v>
      </c>
      <c r="F1875" t="s">
        <v>20</v>
      </c>
      <c r="G1875" t="s">
        <v>21</v>
      </c>
      <c r="H1875" t="s">
        <v>2392</v>
      </c>
      <c r="I1875" t="s">
        <v>1137</v>
      </c>
      <c r="J1875" t="s">
        <v>64</v>
      </c>
      <c r="K1875" t="s">
        <v>25</v>
      </c>
      <c r="L1875" t="s">
        <v>25</v>
      </c>
      <c r="M1875">
        <v>0.9</v>
      </c>
      <c r="N1875">
        <v>10.6</v>
      </c>
      <c r="O1875" t="s">
        <v>26</v>
      </c>
      <c r="P1875">
        <v>5</v>
      </c>
      <c r="Q1875" t="s">
        <v>27</v>
      </c>
      <c r="R1875" t="s">
        <v>26</v>
      </c>
      <c r="S1875">
        <v>294.73</v>
      </c>
      <c r="T1875" t="str" cm="1">
        <f t="array" ref="T1875">_xlfn.IFS(Raw_Data[[#This Row],[Call Status]]="Resolved","5",Raw_Data[[#This Row],[Call Status]]="Escalated","2",Raw_Data[[#This Row],[Call Status]]="Pending","3",Raw_Data[[#This Row],[Call Status]]="Abandoned","0")</f>
        <v>5</v>
      </c>
      <c r="U1875" t="str">
        <f>TEXT(Raw_Data[[#This Row],[Call Date]],"mmmm")</f>
        <v>March</v>
      </c>
      <c r="V1875" t="str" cm="1">
        <f t="array" ref="V1875">_xlfn.IFS(Raw_Data[[#This Row],[Customer Satisfaction]]&lt;2,"Poor",Raw_Data[[#This Row],[Customer Satisfaction]]&lt;4,"Average",Raw_Data[[#This Row],[Customer Satisfaction]]&gt;=4,"Excellent")</f>
        <v>Excellent</v>
      </c>
    </row>
    <row r="1876" spans="2:22" x14ac:dyDescent="0.3">
      <c r="B1876" t="s">
        <v>5815</v>
      </c>
      <c r="C1876" s="2">
        <v>45669</v>
      </c>
      <c r="D1876" s="1">
        <v>0.33958333333333335</v>
      </c>
      <c r="E1876" t="s">
        <v>33</v>
      </c>
      <c r="F1876" t="s">
        <v>38</v>
      </c>
      <c r="G1876" t="s">
        <v>250</v>
      </c>
      <c r="H1876" t="s">
        <v>2392</v>
      </c>
      <c r="I1876" t="s">
        <v>23</v>
      </c>
      <c r="J1876" t="s">
        <v>35</v>
      </c>
      <c r="K1876" t="s">
        <v>25</v>
      </c>
      <c r="L1876" t="s">
        <v>3559</v>
      </c>
      <c r="M1876">
        <v>13.4</v>
      </c>
      <c r="N1876">
        <v>14.7</v>
      </c>
      <c r="O1876" t="s">
        <v>26</v>
      </c>
      <c r="P1876">
        <v>3</v>
      </c>
      <c r="Q1876" t="s">
        <v>615</v>
      </c>
      <c r="R1876" t="s">
        <v>28</v>
      </c>
      <c r="S1876">
        <v>173.44</v>
      </c>
      <c r="T1876" t="str" cm="1">
        <f t="array" ref="T1876">_xlfn.IFS(Raw_Data[[#This Row],[Call Status]]="Resolved","5",Raw_Data[[#This Row],[Call Status]]="Escalated","2",Raw_Data[[#This Row],[Call Status]]="Pending","3",Raw_Data[[#This Row],[Call Status]]="Abandoned","0")</f>
        <v>5</v>
      </c>
      <c r="U1876" t="str">
        <f>TEXT(Raw_Data[[#This Row],[Call Date]],"mmmm")</f>
        <v>January</v>
      </c>
      <c r="V1876" t="str" cm="1">
        <f t="array" ref="V1876">_xlfn.IFS(Raw_Data[[#This Row],[Customer Satisfaction]]&lt;2,"Poor",Raw_Data[[#This Row],[Customer Satisfaction]]&lt;4,"Average",Raw_Data[[#This Row],[Customer Satisfaction]]&gt;=4,"Excellent")</f>
        <v>Average</v>
      </c>
    </row>
    <row r="1877" spans="2:22" x14ac:dyDescent="0.3">
      <c r="B1877" t="s">
        <v>6061</v>
      </c>
      <c r="C1877" s="2">
        <v>45682</v>
      </c>
      <c r="D1877" s="1">
        <v>0.67222222222222228</v>
      </c>
      <c r="E1877" t="s">
        <v>100</v>
      </c>
      <c r="F1877" t="s">
        <v>38</v>
      </c>
      <c r="G1877" t="s">
        <v>162</v>
      </c>
      <c r="H1877" t="s">
        <v>2613</v>
      </c>
      <c r="I1877" t="s">
        <v>23</v>
      </c>
      <c r="J1877" t="s">
        <v>45</v>
      </c>
      <c r="K1877" t="s">
        <v>25</v>
      </c>
      <c r="L1877" t="s">
        <v>3570</v>
      </c>
      <c r="M1877">
        <v>1.3</v>
      </c>
      <c r="N1877">
        <v>9.9</v>
      </c>
      <c r="O1877" t="s">
        <v>26</v>
      </c>
      <c r="P1877">
        <v>3</v>
      </c>
      <c r="Q1877" t="s">
        <v>615</v>
      </c>
      <c r="R1877" t="s">
        <v>28</v>
      </c>
      <c r="S1877">
        <v>192.76</v>
      </c>
      <c r="T1877" t="str" cm="1">
        <f t="array" ref="T1877">_xlfn.IFS(Raw_Data[[#This Row],[Call Status]]="Resolved","5",Raw_Data[[#This Row],[Call Status]]="Escalated","2",Raw_Data[[#This Row],[Call Status]]="Pending","3",Raw_Data[[#This Row],[Call Status]]="Abandoned","0")</f>
        <v>5</v>
      </c>
      <c r="U1877" t="str">
        <f>TEXT(Raw_Data[[#This Row],[Call Date]],"mmmm")</f>
        <v>January</v>
      </c>
      <c r="V1877" t="str" cm="1">
        <f t="array" ref="V1877">_xlfn.IFS(Raw_Data[[#This Row],[Customer Satisfaction]]&lt;2,"Poor",Raw_Data[[#This Row],[Customer Satisfaction]]&lt;4,"Average",Raw_Data[[#This Row],[Customer Satisfaction]]&gt;=4,"Excellent")</f>
        <v>Average</v>
      </c>
    </row>
    <row r="1878" spans="2:22" x14ac:dyDescent="0.3">
      <c r="B1878" t="s">
        <v>3471</v>
      </c>
      <c r="C1878" s="2">
        <v>45958</v>
      </c>
      <c r="D1878" s="1">
        <v>0.46111111111111114</v>
      </c>
      <c r="E1878" t="s">
        <v>63</v>
      </c>
      <c r="F1878" t="s">
        <v>38</v>
      </c>
      <c r="G1878" t="s">
        <v>327</v>
      </c>
      <c r="H1878" t="s">
        <v>2026</v>
      </c>
      <c r="I1878" t="s">
        <v>23</v>
      </c>
      <c r="J1878" t="s">
        <v>45</v>
      </c>
      <c r="K1878" t="s">
        <v>25</v>
      </c>
      <c r="L1878" t="s">
        <v>25</v>
      </c>
      <c r="M1878">
        <v>2.1</v>
      </c>
      <c r="N1878">
        <v>6.8</v>
      </c>
      <c r="O1878" t="s">
        <v>26</v>
      </c>
      <c r="P1878">
        <v>5</v>
      </c>
      <c r="Q1878" t="s">
        <v>27</v>
      </c>
      <c r="R1878" t="s">
        <v>28</v>
      </c>
      <c r="S1878">
        <v>118.73</v>
      </c>
      <c r="T1878" t="str" cm="1">
        <f t="array" ref="T1878">_xlfn.IFS(Raw_Data[[#This Row],[Call Status]]="Resolved","5",Raw_Data[[#This Row],[Call Status]]="Escalated","2",Raw_Data[[#This Row],[Call Status]]="Pending","3",Raw_Data[[#This Row],[Call Status]]="Abandoned","0")</f>
        <v>5</v>
      </c>
      <c r="U1878" t="str">
        <f>TEXT(Raw_Data[[#This Row],[Call Date]],"mmmm")</f>
        <v>October</v>
      </c>
      <c r="V1878" t="str" cm="1">
        <f t="array" ref="V1878">_xlfn.IFS(Raw_Data[[#This Row],[Customer Satisfaction]]&lt;2,"Poor",Raw_Data[[#This Row],[Customer Satisfaction]]&lt;4,"Average",Raw_Data[[#This Row],[Customer Satisfaction]]&gt;=4,"Excellent")</f>
        <v>Excellent</v>
      </c>
    </row>
    <row r="1879" spans="2:22" x14ac:dyDescent="0.3">
      <c r="B1879" t="s">
        <v>3117</v>
      </c>
      <c r="C1879" s="2">
        <v>45900</v>
      </c>
      <c r="D1879" s="1">
        <v>0.59861111111111109</v>
      </c>
      <c r="E1879" t="s">
        <v>91</v>
      </c>
      <c r="F1879" t="s">
        <v>20</v>
      </c>
      <c r="G1879" t="s">
        <v>250</v>
      </c>
      <c r="H1879" t="s">
        <v>2026</v>
      </c>
      <c r="I1879" t="s">
        <v>23</v>
      </c>
      <c r="J1879" t="s">
        <v>76</v>
      </c>
      <c r="K1879" t="s">
        <v>25</v>
      </c>
      <c r="L1879" t="s">
        <v>25</v>
      </c>
      <c r="M1879">
        <v>2.7</v>
      </c>
      <c r="N1879">
        <v>9.6</v>
      </c>
      <c r="O1879" t="s">
        <v>26</v>
      </c>
      <c r="P1879">
        <v>0</v>
      </c>
      <c r="Q1879" t="s">
        <v>1014</v>
      </c>
      <c r="R1879" t="s">
        <v>28</v>
      </c>
      <c r="S1879">
        <v>209.76</v>
      </c>
      <c r="T1879" t="str" cm="1">
        <f t="array" ref="T1879">_xlfn.IFS(Raw_Data[[#This Row],[Call Status]]="Resolved","5",Raw_Data[[#This Row],[Call Status]]="Escalated","2",Raw_Data[[#This Row],[Call Status]]="Pending","3",Raw_Data[[#This Row],[Call Status]]="Abandoned","0")</f>
        <v>5</v>
      </c>
      <c r="U1879" t="str">
        <f>TEXT(Raw_Data[[#This Row],[Call Date]],"mmmm")</f>
        <v>August</v>
      </c>
      <c r="V1879" t="str" cm="1">
        <f t="array" ref="V1879">_xlfn.IFS(Raw_Data[[#This Row],[Customer Satisfaction]]&lt;2,"Poor",Raw_Data[[#This Row],[Customer Satisfaction]]&lt;4,"Average",Raw_Data[[#This Row],[Customer Satisfaction]]&gt;=4,"Excellent")</f>
        <v>Poor</v>
      </c>
    </row>
    <row r="1880" spans="2:22" x14ac:dyDescent="0.3">
      <c r="B1880" t="s">
        <v>2243</v>
      </c>
      <c r="C1880" s="2">
        <v>45779</v>
      </c>
      <c r="D1880" s="1">
        <v>0.48472222222222222</v>
      </c>
      <c r="E1880" t="s">
        <v>63</v>
      </c>
      <c r="F1880" t="s">
        <v>34</v>
      </c>
      <c r="G1880" t="s">
        <v>250</v>
      </c>
      <c r="H1880" t="s">
        <v>2026</v>
      </c>
      <c r="I1880" t="s">
        <v>1130</v>
      </c>
      <c r="J1880" t="s">
        <v>42</v>
      </c>
      <c r="K1880" t="s">
        <v>25</v>
      </c>
      <c r="L1880" t="s">
        <v>25</v>
      </c>
      <c r="M1880">
        <v>1.1000000000000001</v>
      </c>
      <c r="N1880">
        <v>8.5</v>
      </c>
      <c r="O1880" t="s">
        <v>26</v>
      </c>
      <c r="P1880">
        <v>4</v>
      </c>
      <c r="Q1880" t="s">
        <v>27</v>
      </c>
      <c r="R1880" t="s">
        <v>28</v>
      </c>
      <c r="S1880">
        <v>625.5</v>
      </c>
      <c r="T1880" t="str" cm="1">
        <f t="array" ref="T1880">_xlfn.IFS(Raw_Data[[#This Row],[Call Status]]="Resolved","5",Raw_Data[[#This Row],[Call Status]]="Escalated","2",Raw_Data[[#This Row],[Call Status]]="Pending","3",Raw_Data[[#This Row],[Call Status]]="Abandoned","0")</f>
        <v>5</v>
      </c>
      <c r="U1880" t="str">
        <f>TEXT(Raw_Data[[#This Row],[Call Date]],"mmmm")</f>
        <v>May</v>
      </c>
      <c r="V1880" t="str" cm="1">
        <f t="array" ref="V1880">_xlfn.IFS(Raw_Data[[#This Row],[Customer Satisfaction]]&lt;2,"Poor",Raw_Data[[#This Row],[Customer Satisfaction]]&lt;4,"Average",Raw_Data[[#This Row],[Customer Satisfaction]]&gt;=4,"Excellent")</f>
        <v>Excellent</v>
      </c>
    </row>
    <row r="1881" spans="2:22" x14ac:dyDescent="0.3">
      <c r="B1881" t="s">
        <v>9803</v>
      </c>
      <c r="C1881" s="2">
        <v>45804</v>
      </c>
      <c r="D1881" s="1">
        <v>0.6</v>
      </c>
      <c r="E1881" t="s">
        <v>84</v>
      </c>
      <c r="F1881" t="s">
        <v>20</v>
      </c>
      <c r="G1881" t="s">
        <v>21</v>
      </c>
      <c r="H1881" t="s">
        <v>22</v>
      </c>
      <c r="I1881" t="s">
        <v>23</v>
      </c>
      <c r="J1881" t="s">
        <v>64</v>
      </c>
      <c r="K1881" t="s">
        <v>8876</v>
      </c>
      <c r="L1881" t="s">
        <v>8877</v>
      </c>
      <c r="M1881">
        <v>5.7</v>
      </c>
      <c r="N1881">
        <v>4.4000000000000004</v>
      </c>
      <c r="O1881" t="s">
        <v>28</v>
      </c>
      <c r="P1881">
        <v>1</v>
      </c>
      <c r="Q1881" t="s">
        <v>1014</v>
      </c>
      <c r="R1881" t="s">
        <v>28</v>
      </c>
      <c r="S1881">
        <v>244.03</v>
      </c>
      <c r="T1881" t="str" cm="1">
        <f t="array" ref="T1881">_xlfn.IFS(Raw_Data[[#This Row],[Call Status]]="Resolved","5",Raw_Data[[#This Row],[Call Status]]="Escalated","2",Raw_Data[[#This Row],[Call Status]]="Pending","3",Raw_Data[[#This Row],[Call Status]]="Abandoned","0")</f>
        <v>3</v>
      </c>
      <c r="U1881" t="str">
        <f>TEXT(Raw_Data[[#This Row],[Call Date]],"mmmm")</f>
        <v>May</v>
      </c>
      <c r="V1881" t="str" cm="1">
        <f t="array" ref="V1881">_xlfn.IFS(Raw_Data[[#This Row],[Customer Satisfaction]]&lt;2,"Poor",Raw_Data[[#This Row],[Customer Satisfaction]]&lt;4,"Average",Raw_Data[[#This Row],[Customer Satisfaction]]&gt;=4,"Excellent")</f>
        <v>Poor</v>
      </c>
    </row>
    <row r="1882" spans="2:22" x14ac:dyDescent="0.3">
      <c r="B1882" t="s">
        <v>6157</v>
      </c>
      <c r="C1882" s="2">
        <v>45712</v>
      </c>
      <c r="D1882" s="1">
        <v>0.4597222222222222</v>
      </c>
      <c r="E1882" t="s">
        <v>37</v>
      </c>
      <c r="F1882" t="s">
        <v>34</v>
      </c>
      <c r="G1882" t="s">
        <v>21</v>
      </c>
      <c r="H1882" t="s">
        <v>22</v>
      </c>
      <c r="I1882" t="s">
        <v>23</v>
      </c>
      <c r="J1882" t="s">
        <v>42</v>
      </c>
      <c r="K1882" t="s">
        <v>25</v>
      </c>
      <c r="L1882" t="s">
        <v>3559</v>
      </c>
      <c r="M1882">
        <v>2.9</v>
      </c>
      <c r="N1882">
        <v>5.7</v>
      </c>
      <c r="O1882" t="s">
        <v>28</v>
      </c>
      <c r="P1882">
        <v>2</v>
      </c>
      <c r="Q1882" t="s">
        <v>615</v>
      </c>
      <c r="R1882" t="s">
        <v>28</v>
      </c>
      <c r="S1882">
        <v>0</v>
      </c>
      <c r="T1882" t="str" cm="1">
        <f t="array" ref="T1882">_xlfn.IFS(Raw_Data[[#This Row],[Call Status]]="Resolved","5",Raw_Data[[#This Row],[Call Status]]="Escalated","2",Raw_Data[[#This Row],[Call Status]]="Pending","3",Raw_Data[[#This Row],[Call Status]]="Abandoned","0")</f>
        <v>5</v>
      </c>
      <c r="U1882" t="str">
        <f>TEXT(Raw_Data[[#This Row],[Call Date]],"mmmm")</f>
        <v>February</v>
      </c>
      <c r="V1882" t="str" cm="1">
        <f t="array" ref="V1882">_xlfn.IFS(Raw_Data[[#This Row],[Customer Satisfaction]]&lt;2,"Poor",Raw_Data[[#This Row],[Customer Satisfaction]]&lt;4,"Average",Raw_Data[[#This Row],[Customer Satisfaction]]&gt;=4,"Excellent")</f>
        <v>Average</v>
      </c>
    </row>
    <row r="1883" spans="2:22" x14ac:dyDescent="0.3">
      <c r="B1883" t="s">
        <v>6866</v>
      </c>
      <c r="C1883" s="2">
        <v>45895</v>
      </c>
      <c r="D1883" s="1">
        <v>0.89861111111111114</v>
      </c>
      <c r="E1883" t="s">
        <v>19</v>
      </c>
      <c r="F1883" t="s">
        <v>20</v>
      </c>
      <c r="G1883" t="s">
        <v>327</v>
      </c>
      <c r="H1883" t="s">
        <v>22</v>
      </c>
      <c r="I1883" t="s">
        <v>23</v>
      </c>
      <c r="J1883" t="s">
        <v>45</v>
      </c>
      <c r="K1883" t="s">
        <v>25</v>
      </c>
      <c r="L1883" t="s">
        <v>3564</v>
      </c>
      <c r="M1883">
        <v>3</v>
      </c>
      <c r="N1883">
        <v>9.8000000000000007</v>
      </c>
      <c r="O1883" t="s">
        <v>26</v>
      </c>
      <c r="P1883">
        <v>0</v>
      </c>
      <c r="Q1883" t="s">
        <v>615</v>
      </c>
      <c r="R1883" t="s">
        <v>28</v>
      </c>
      <c r="S1883">
        <v>91.6</v>
      </c>
      <c r="T1883" t="str" cm="1">
        <f t="array" ref="T1883">_xlfn.IFS(Raw_Data[[#This Row],[Call Status]]="Resolved","5",Raw_Data[[#This Row],[Call Status]]="Escalated","2",Raw_Data[[#This Row],[Call Status]]="Pending","3",Raw_Data[[#This Row],[Call Status]]="Abandoned","0")</f>
        <v>5</v>
      </c>
      <c r="U1883" t="str">
        <f>TEXT(Raw_Data[[#This Row],[Call Date]],"mmmm")</f>
        <v>August</v>
      </c>
      <c r="V1883" t="str" cm="1">
        <f t="array" ref="V1883">_xlfn.IFS(Raw_Data[[#This Row],[Customer Satisfaction]]&lt;2,"Poor",Raw_Data[[#This Row],[Customer Satisfaction]]&lt;4,"Average",Raw_Data[[#This Row],[Customer Satisfaction]]&gt;=4,"Excellent")</f>
        <v>Poor</v>
      </c>
    </row>
    <row r="1884" spans="2:22" x14ac:dyDescent="0.3">
      <c r="B1884" t="s">
        <v>473</v>
      </c>
      <c r="C1884" s="2">
        <v>46013</v>
      </c>
      <c r="D1884" s="1">
        <v>0.75069444444444444</v>
      </c>
      <c r="E1884" t="s">
        <v>33</v>
      </c>
      <c r="F1884" t="s">
        <v>34</v>
      </c>
      <c r="G1884" t="s">
        <v>162</v>
      </c>
      <c r="H1884" t="s">
        <v>22</v>
      </c>
      <c r="I1884" t="s">
        <v>23</v>
      </c>
      <c r="J1884" t="s">
        <v>49</v>
      </c>
      <c r="K1884" t="s">
        <v>25</v>
      </c>
      <c r="L1884" t="s">
        <v>25</v>
      </c>
      <c r="M1884">
        <v>2</v>
      </c>
      <c r="N1884">
        <v>17.600000000000001</v>
      </c>
      <c r="O1884" t="s">
        <v>26</v>
      </c>
      <c r="P1884">
        <v>4</v>
      </c>
      <c r="Q1884" t="s">
        <v>27</v>
      </c>
      <c r="R1884" t="s">
        <v>28</v>
      </c>
      <c r="S1884">
        <v>75.11</v>
      </c>
      <c r="T1884" t="str" cm="1">
        <f t="array" ref="T1884">_xlfn.IFS(Raw_Data[[#This Row],[Call Status]]="Resolved","5",Raw_Data[[#This Row],[Call Status]]="Escalated","2",Raw_Data[[#This Row],[Call Status]]="Pending","3",Raw_Data[[#This Row],[Call Status]]="Abandoned","0")</f>
        <v>5</v>
      </c>
      <c r="U1884" t="str">
        <f>TEXT(Raw_Data[[#This Row],[Call Date]],"mmmm")</f>
        <v>December</v>
      </c>
      <c r="V1884" t="str" cm="1">
        <f t="array" ref="V1884">_xlfn.IFS(Raw_Data[[#This Row],[Customer Satisfaction]]&lt;2,"Poor",Raw_Data[[#This Row],[Customer Satisfaction]]&lt;4,"Average",Raw_Data[[#This Row],[Customer Satisfaction]]&gt;=4,"Excellent")</f>
        <v>Excellent</v>
      </c>
    </row>
    <row r="1885" spans="2:22" x14ac:dyDescent="0.3">
      <c r="B1885" t="s">
        <v>2331</v>
      </c>
      <c r="C1885" s="2">
        <v>45830</v>
      </c>
      <c r="D1885" s="1">
        <v>0.49513888888888891</v>
      </c>
      <c r="E1885" t="s">
        <v>70</v>
      </c>
      <c r="F1885" t="s">
        <v>38</v>
      </c>
      <c r="G1885" t="s">
        <v>250</v>
      </c>
      <c r="H1885" t="s">
        <v>2026</v>
      </c>
      <c r="I1885" t="s">
        <v>1137</v>
      </c>
      <c r="J1885" t="s">
        <v>49</v>
      </c>
      <c r="K1885" t="s">
        <v>25</v>
      </c>
      <c r="L1885" t="s">
        <v>25</v>
      </c>
      <c r="M1885">
        <v>2.2000000000000002</v>
      </c>
      <c r="N1885">
        <v>6.2</v>
      </c>
      <c r="O1885" t="s">
        <v>28</v>
      </c>
      <c r="P1885">
        <v>5</v>
      </c>
      <c r="Q1885" t="s">
        <v>27</v>
      </c>
      <c r="R1885" t="s">
        <v>26</v>
      </c>
      <c r="S1885">
        <v>548.27</v>
      </c>
      <c r="T1885" t="str" cm="1">
        <f t="array" ref="T1885">_xlfn.IFS(Raw_Data[[#This Row],[Call Status]]="Resolved","5",Raw_Data[[#This Row],[Call Status]]="Escalated","2",Raw_Data[[#This Row],[Call Status]]="Pending","3",Raw_Data[[#This Row],[Call Status]]="Abandoned","0")</f>
        <v>5</v>
      </c>
      <c r="U1885" t="str">
        <f>TEXT(Raw_Data[[#This Row],[Call Date]],"mmmm")</f>
        <v>June</v>
      </c>
      <c r="V1885" t="str" cm="1">
        <f t="array" ref="V1885">_xlfn.IFS(Raw_Data[[#This Row],[Customer Satisfaction]]&lt;2,"Poor",Raw_Data[[#This Row],[Customer Satisfaction]]&lt;4,"Average",Raw_Data[[#This Row],[Customer Satisfaction]]&gt;=4,"Excellent")</f>
        <v>Excellent</v>
      </c>
    </row>
    <row r="1886" spans="2:22" x14ac:dyDescent="0.3">
      <c r="B1886" t="s">
        <v>643</v>
      </c>
      <c r="C1886" s="2">
        <v>45878</v>
      </c>
      <c r="D1886" s="1">
        <v>0.75486111111111109</v>
      </c>
      <c r="E1886" t="s">
        <v>57</v>
      </c>
      <c r="F1886" t="s">
        <v>20</v>
      </c>
      <c r="G1886" t="s">
        <v>21</v>
      </c>
      <c r="H1886" t="s">
        <v>22</v>
      </c>
      <c r="I1886" t="s">
        <v>23</v>
      </c>
      <c r="J1886" t="s">
        <v>76</v>
      </c>
      <c r="K1886" t="s">
        <v>25</v>
      </c>
      <c r="L1886" t="s">
        <v>25</v>
      </c>
      <c r="M1886">
        <v>4.9000000000000004</v>
      </c>
      <c r="N1886">
        <v>10.7</v>
      </c>
      <c r="O1886" t="s">
        <v>26</v>
      </c>
      <c r="P1886">
        <v>0</v>
      </c>
      <c r="Q1886" t="s">
        <v>615</v>
      </c>
      <c r="R1886" t="s">
        <v>28</v>
      </c>
      <c r="S1886">
        <v>292.11</v>
      </c>
      <c r="T1886" t="str" cm="1">
        <f t="array" ref="T1886">_xlfn.IFS(Raw_Data[[#This Row],[Call Status]]="Resolved","5",Raw_Data[[#This Row],[Call Status]]="Escalated","2",Raw_Data[[#This Row],[Call Status]]="Pending","3",Raw_Data[[#This Row],[Call Status]]="Abandoned","0")</f>
        <v>5</v>
      </c>
      <c r="U1886" t="str">
        <f>TEXT(Raw_Data[[#This Row],[Call Date]],"mmmm")</f>
        <v>August</v>
      </c>
      <c r="V1886" t="str" cm="1">
        <f t="array" ref="V1886">_xlfn.IFS(Raw_Data[[#This Row],[Customer Satisfaction]]&lt;2,"Poor",Raw_Data[[#This Row],[Customer Satisfaction]]&lt;4,"Average",Raw_Data[[#This Row],[Customer Satisfaction]]&gt;=4,"Excellent")</f>
        <v>Poor</v>
      </c>
    </row>
    <row r="1887" spans="2:22" x14ac:dyDescent="0.3">
      <c r="B1887" t="s">
        <v>4077</v>
      </c>
      <c r="C1887" s="2">
        <v>45776</v>
      </c>
      <c r="D1887" s="1">
        <v>0.82013888888888886</v>
      </c>
      <c r="E1887" t="s">
        <v>33</v>
      </c>
      <c r="F1887" t="s">
        <v>48</v>
      </c>
      <c r="G1887" t="s">
        <v>21</v>
      </c>
      <c r="H1887" t="s">
        <v>2392</v>
      </c>
      <c r="I1887" t="s">
        <v>1130</v>
      </c>
      <c r="J1887" t="s">
        <v>55</v>
      </c>
      <c r="K1887" t="s">
        <v>25</v>
      </c>
      <c r="L1887" t="s">
        <v>3559</v>
      </c>
      <c r="M1887">
        <v>3.6</v>
      </c>
      <c r="N1887">
        <v>5.2</v>
      </c>
      <c r="O1887" t="s">
        <v>28</v>
      </c>
      <c r="P1887">
        <v>3</v>
      </c>
      <c r="Q1887" t="s">
        <v>615</v>
      </c>
      <c r="R1887" t="s">
        <v>28</v>
      </c>
      <c r="S1887">
        <v>281.33999999999997</v>
      </c>
      <c r="T1887" t="str" cm="1">
        <f t="array" ref="T1887">_xlfn.IFS(Raw_Data[[#This Row],[Call Status]]="Resolved","5",Raw_Data[[#This Row],[Call Status]]="Escalated","2",Raw_Data[[#This Row],[Call Status]]="Pending","3",Raw_Data[[#This Row],[Call Status]]="Abandoned","0")</f>
        <v>5</v>
      </c>
      <c r="U1887" t="str">
        <f>TEXT(Raw_Data[[#This Row],[Call Date]],"mmmm")</f>
        <v>April</v>
      </c>
      <c r="V1887" t="str" cm="1">
        <f t="array" ref="V1887">_xlfn.IFS(Raw_Data[[#This Row],[Customer Satisfaction]]&lt;2,"Poor",Raw_Data[[#This Row],[Customer Satisfaction]]&lt;4,"Average",Raw_Data[[#This Row],[Customer Satisfaction]]&gt;=4,"Excellent")</f>
        <v>Average</v>
      </c>
    </row>
    <row r="1888" spans="2:22" x14ac:dyDescent="0.3">
      <c r="B1888" t="s">
        <v>6181</v>
      </c>
      <c r="C1888" s="2">
        <v>45966</v>
      </c>
      <c r="D1888" s="1">
        <v>0.43680555555555556</v>
      </c>
      <c r="E1888" t="s">
        <v>66</v>
      </c>
      <c r="F1888" t="s">
        <v>48</v>
      </c>
      <c r="G1888" t="s">
        <v>250</v>
      </c>
      <c r="H1888" t="s">
        <v>22</v>
      </c>
      <c r="I1888" t="s">
        <v>23</v>
      </c>
      <c r="J1888" t="s">
        <v>45</v>
      </c>
      <c r="K1888" t="s">
        <v>25</v>
      </c>
      <c r="L1888" t="s">
        <v>3559</v>
      </c>
      <c r="M1888">
        <v>3.6</v>
      </c>
      <c r="N1888">
        <v>4.0999999999999996</v>
      </c>
      <c r="O1888" t="s">
        <v>26</v>
      </c>
      <c r="P1888">
        <v>1</v>
      </c>
      <c r="Q1888" t="s">
        <v>1014</v>
      </c>
      <c r="R1888" t="s">
        <v>28</v>
      </c>
      <c r="S1888">
        <v>71.39</v>
      </c>
      <c r="T1888" t="str" cm="1">
        <f t="array" ref="T1888">_xlfn.IFS(Raw_Data[[#This Row],[Call Status]]="Resolved","5",Raw_Data[[#This Row],[Call Status]]="Escalated","2",Raw_Data[[#This Row],[Call Status]]="Pending","3",Raw_Data[[#This Row],[Call Status]]="Abandoned","0")</f>
        <v>5</v>
      </c>
      <c r="U1888" t="str">
        <f>TEXT(Raw_Data[[#This Row],[Call Date]],"mmmm")</f>
        <v>November</v>
      </c>
      <c r="V1888" t="str" cm="1">
        <f t="array" ref="V1888">_xlfn.IFS(Raw_Data[[#This Row],[Customer Satisfaction]]&lt;2,"Poor",Raw_Data[[#This Row],[Customer Satisfaction]]&lt;4,"Average",Raw_Data[[#This Row],[Customer Satisfaction]]&gt;=4,"Excellent")</f>
        <v>Poor</v>
      </c>
    </row>
    <row r="1889" spans="2:22" x14ac:dyDescent="0.3">
      <c r="B1889" t="s">
        <v>4404</v>
      </c>
      <c r="C1889" s="2">
        <v>45840</v>
      </c>
      <c r="D1889" s="1">
        <v>0.44791666666666669</v>
      </c>
      <c r="E1889" t="s">
        <v>53</v>
      </c>
      <c r="F1889" t="s">
        <v>38</v>
      </c>
      <c r="G1889" t="s">
        <v>327</v>
      </c>
      <c r="H1889" t="s">
        <v>22</v>
      </c>
      <c r="I1889" t="s">
        <v>1128</v>
      </c>
      <c r="J1889" t="s">
        <v>55</v>
      </c>
      <c r="K1889" t="s">
        <v>25</v>
      </c>
      <c r="L1889" t="s">
        <v>3559</v>
      </c>
      <c r="M1889">
        <v>2.9</v>
      </c>
      <c r="N1889">
        <v>5.4</v>
      </c>
      <c r="O1889" t="s">
        <v>26</v>
      </c>
      <c r="P1889">
        <v>1</v>
      </c>
      <c r="Q1889" t="s">
        <v>1014</v>
      </c>
      <c r="R1889" t="s">
        <v>28</v>
      </c>
      <c r="S1889">
        <v>328.97</v>
      </c>
      <c r="T1889" t="str" cm="1">
        <f t="array" ref="T1889">_xlfn.IFS(Raw_Data[[#This Row],[Call Status]]="Resolved","5",Raw_Data[[#This Row],[Call Status]]="Escalated","2",Raw_Data[[#This Row],[Call Status]]="Pending","3",Raw_Data[[#This Row],[Call Status]]="Abandoned","0")</f>
        <v>5</v>
      </c>
      <c r="U1889" t="str">
        <f>TEXT(Raw_Data[[#This Row],[Call Date]],"mmmm")</f>
        <v>July</v>
      </c>
      <c r="V1889" t="str" cm="1">
        <f t="array" ref="V1889">_xlfn.IFS(Raw_Data[[#This Row],[Customer Satisfaction]]&lt;2,"Poor",Raw_Data[[#This Row],[Customer Satisfaction]]&lt;4,"Average",Raw_Data[[#This Row],[Customer Satisfaction]]&gt;=4,"Excellent")</f>
        <v>Poor</v>
      </c>
    </row>
    <row r="1890" spans="2:22" x14ac:dyDescent="0.3">
      <c r="B1890" t="s">
        <v>5871</v>
      </c>
      <c r="C1890" s="2">
        <v>45945</v>
      </c>
      <c r="D1890" s="1">
        <v>0.54583333333333328</v>
      </c>
      <c r="E1890" t="s">
        <v>57</v>
      </c>
      <c r="F1890" t="s">
        <v>38</v>
      </c>
      <c r="G1890" t="s">
        <v>327</v>
      </c>
      <c r="H1890" t="s">
        <v>2392</v>
      </c>
      <c r="I1890" t="s">
        <v>23</v>
      </c>
      <c r="J1890" t="s">
        <v>55</v>
      </c>
      <c r="K1890" t="s">
        <v>25</v>
      </c>
      <c r="L1890" t="s">
        <v>3559</v>
      </c>
      <c r="M1890">
        <v>3</v>
      </c>
      <c r="N1890">
        <v>9.1999999999999993</v>
      </c>
      <c r="O1890" t="s">
        <v>28</v>
      </c>
      <c r="P1890">
        <v>4</v>
      </c>
      <c r="Q1890" t="s">
        <v>27</v>
      </c>
      <c r="R1890" t="s">
        <v>28</v>
      </c>
      <c r="S1890">
        <v>47.78</v>
      </c>
      <c r="T1890" t="str" cm="1">
        <f t="array" ref="T1890">_xlfn.IFS(Raw_Data[[#This Row],[Call Status]]="Resolved","5",Raw_Data[[#This Row],[Call Status]]="Escalated","2",Raw_Data[[#This Row],[Call Status]]="Pending","3",Raw_Data[[#This Row],[Call Status]]="Abandoned","0")</f>
        <v>5</v>
      </c>
      <c r="U1890" t="str">
        <f>TEXT(Raw_Data[[#This Row],[Call Date]],"mmmm")</f>
        <v>October</v>
      </c>
      <c r="V1890" t="str" cm="1">
        <f t="array" ref="V1890">_xlfn.IFS(Raw_Data[[#This Row],[Customer Satisfaction]]&lt;2,"Poor",Raw_Data[[#This Row],[Customer Satisfaction]]&lt;4,"Average",Raw_Data[[#This Row],[Customer Satisfaction]]&gt;=4,"Excellent")</f>
        <v>Excellent</v>
      </c>
    </row>
    <row r="1891" spans="2:22" x14ac:dyDescent="0.3">
      <c r="B1891" t="s">
        <v>2097</v>
      </c>
      <c r="C1891" s="2">
        <v>45964</v>
      </c>
      <c r="D1891" s="1">
        <v>0.38680555555555557</v>
      </c>
      <c r="E1891" t="s">
        <v>84</v>
      </c>
      <c r="F1891" t="s">
        <v>20</v>
      </c>
      <c r="G1891" t="s">
        <v>21</v>
      </c>
      <c r="H1891" t="s">
        <v>2026</v>
      </c>
      <c r="I1891" t="s">
        <v>1128</v>
      </c>
      <c r="J1891" t="s">
        <v>64</v>
      </c>
      <c r="K1891" t="s">
        <v>25</v>
      </c>
      <c r="L1891" t="s">
        <v>25</v>
      </c>
      <c r="M1891">
        <v>2.4</v>
      </c>
      <c r="N1891">
        <v>6.7</v>
      </c>
      <c r="O1891" t="s">
        <v>26</v>
      </c>
      <c r="P1891">
        <v>3</v>
      </c>
      <c r="Q1891" t="s">
        <v>615</v>
      </c>
      <c r="R1891" t="s">
        <v>28</v>
      </c>
      <c r="S1891">
        <v>34.909999999999997</v>
      </c>
      <c r="T1891" t="str" cm="1">
        <f t="array" ref="T1891">_xlfn.IFS(Raw_Data[[#This Row],[Call Status]]="Resolved","5",Raw_Data[[#This Row],[Call Status]]="Escalated","2",Raw_Data[[#This Row],[Call Status]]="Pending","3",Raw_Data[[#This Row],[Call Status]]="Abandoned","0")</f>
        <v>5</v>
      </c>
      <c r="U1891" t="str">
        <f>TEXT(Raw_Data[[#This Row],[Call Date]],"mmmm")</f>
        <v>November</v>
      </c>
      <c r="V1891" t="str" cm="1">
        <f t="array" ref="V1891">_xlfn.IFS(Raw_Data[[#This Row],[Customer Satisfaction]]&lt;2,"Poor",Raw_Data[[#This Row],[Customer Satisfaction]]&lt;4,"Average",Raw_Data[[#This Row],[Customer Satisfaction]]&gt;=4,"Excellent")</f>
        <v>Average</v>
      </c>
    </row>
    <row r="1892" spans="2:22" x14ac:dyDescent="0.3">
      <c r="B1892" t="s">
        <v>6213</v>
      </c>
      <c r="C1892" s="2">
        <v>45957</v>
      </c>
      <c r="D1892" s="1">
        <v>0.49791666666666667</v>
      </c>
      <c r="E1892" t="s">
        <v>53</v>
      </c>
      <c r="F1892" t="s">
        <v>20</v>
      </c>
      <c r="G1892" t="s">
        <v>21</v>
      </c>
      <c r="H1892" t="s">
        <v>22</v>
      </c>
      <c r="I1892" t="s">
        <v>23</v>
      </c>
      <c r="J1892" t="s">
        <v>35</v>
      </c>
      <c r="K1892" t="s">
        <v>25</v>
      </c>
      <c r="L1892" t="s">
        <v>3559</v>
      </c>
      <c r="M1892">
        <v>5.8</v>
      </c>
      <c r="N1892">
        <v>9.1999999999999993</v>
      </c>
      <c r="O1892" t="s">
        <v>26</v>
      </c>
      <c r="P1892">
        <v>4</v>
      </c>
      <c r="Q1892" t="s">
        <v>27</v>
      </c>
      <c r="R1892" t="s">
        <v>28</v>
      </c>
      <c r="S1892">
        <v>185.14</v>
      </c>
      <c r="T1892" t="str" cm="1">
        <f t="array" ref="T1892">_xlfn.IFS(Raw_Data[[#This Row],[Call Status]]="Resolved","5",Raw_Data[[#This Row],[Call Status]]="Escalated","2",Raw_Data[[#This Row],[Call Status]]="Pending","3",Raw_Data[[#This Row],[Call Status]]="Abandoned","0")</f>
        <v>5</v>
      </c>
      <c r="U1892" t="str">
        <f>TEXT(Raw_Data[[#This Row],[Call Date]],"mmmm")</f>
        <v>October</v>
      </c>
      <c r="V1892" t="str" cm="1">
        <f t="array" ref="V1892">_xlfn.IFS(Raw_Data[[#This Row],[Customer Satisfaction]]&lt;2,"Poor",Raw_Data[[#This Row],[Customer Satisfaction]]&lt;4,"Average",Raw_Data[[#This Row],[Customer Satisfaction]]&gt;=4,"Excellent")</f>
        <v>Excellent</v>
      </c>
    </row>
    <row r="1893" spans="2:22" x14ac:dyDescent="0.3">
      <c r="B1893" t="s">
        <v>9174</v>
      </c>
      <c r="C1893" s="2">
        <v>45739</v>
      </c>
      <c r="D1893" s="1">
        <v>0.57291666666666663</v>
      </c>
      <c r="E1893" t="s">
        <v>47</v>
      </c>
      <c r="F1893" t="s">
        <v>20</v>
      </c>
      <c r="G1893" t="s">
        <v>162</v>
      </c>
      <c r="H1893" t="s">
        <v>2392</v>
      </c>
      <c r="I1893" t="s">
        <v>23</v>
      </c>
      <c r="J1893" t="s">
        <v>35</v>
      </c>
      <c r="K1893" t="s">
        <v>8876</v>
      </c>
      <c r="L1893" t="s">
        <v>8877</v>
      </c>
      <c r="M1893">
        <v>6.1</v>
      </c>
      <c r="N1893">
        <v>9.6</v>
      </c>
      <c r="O1893" t="s">
        <v>28</v>
      </c>
      <c r="P1893">
        <v>1</v>
      </c>
      <c r="Q1893" t="s">
        <v>1014</v>
      </c>
      <c r="R1893" t="s">
        <v>28</v>
      </c>
      <c r="S1893">
        <v>57.02</v>
      </c>
      <c r="T1893" t="str" cm="1">
        <f t="array" ref="T1893">_xlfn.IFS(Raw_Data[[#This Row],[Call Status]]="Resolved","5",Raw_Data[[#This Row],[Call Status]]="Escalated","2",Raw_Data[[#This Row],[Call Status]]="Pending","3",Raw_Data[[#This Row],[Call Status]]="Abandoned","0")</f>
        <v>3</v>
      </c>
      <c r="U1893" t="str">
        <f>TEXT(Raw_Data[[#This Row],[Call Date]],"mmmm")</f>
        <v>March</v>
      </c>
      <c r="V1893" t="str" cm="1">
        <f t="array" ref="V1893">_xlfn.IFS(Raw_Data[[#This Row],[Customer Satisfaction]]&lt;2,"Poor",Raw_Data[[#This Row],[Customer Satisfaction]]&lt;4,"Average",Raw_Data[[#This Row],[Customer Satisfaction]]&gt;=4,"Excellent")</f>
        <v>Poor</v>
      </c>
    </row>
    <row r="1894" spans="2:22" x14ac:dyDescent="0.3">
      <c r="B1894" t="s">
        <v>2914</v>
      </c>
      <c r="C1894" s="2">
        <v>45868</v>
      </c>
      <c r="D1894" s="1">
        <v>0.7270833333333333</v>
      </c>
      <c r="E1894" t="s">
        <v>59</v>
      </c>
      <c r="F1894" t="s">
        <v>20</v>
      </c>
      <c r="G1894" t="s">
        <v>327</v>
      </c>
      <c r="H1894" t="s">
        <v>2392</v>
      </c>
      <c r="I1894" t="s">
        <v>23</v>
      </c>
      <c r="J1894" t="s">
        <v>45</v>
      </c>
      <c r="K1894" t="s">
        <v>25</v>
      </c>
      <c r="L1894" t="s">
        <v>25</v>
      </c>
      <c r="M1894">
        <v>1.5</v>
      </c>
      <c r="N1894">
        <v>12.3</v>
      </c>
      <c r="O1894" t="s">
        <v>26</v>
      </c>
      <c r="P1894">
        <v>3</v>
      </c>
      <c r="Q1894" t="s">
        <v>615</v>
      </c>
      <c r="R1894" t="s">
        <v>28</v>
      </c>
      <c r="S1894">
        <v>72.39</v>
      </c>
      <c r="T1894" t="str" cm="1">
        <f t="array" ref="T1894">_xlfn.IFS(Raw_Data[[#This Row],[Call Status]]="Resolved","5",Raw_Data[[#This Row],[Call Status]]="Escalated","2",Raw_Data[[#This Row],[Call Status]]="Pending","3",Raw_Data[[#This Row],[Call Status]]="Abandoned","0")</f>
        <v>5</v>
      </c>
      <c r="U1894" t="str">
        <f>TEXT(Raw_Data[[#This Row],[Call Date]],"mmmm")</f>
        <v>July</v>
      </c>
      <c r="V1894" t="str" cm="1">
        <f t="array" ref="V1894">_xlfn.IFS(Raw_Data[[#This Row],[Customer Satisfaction]]&lt;2,"Poor",Raw_Data[[#This Row],[Customer Satisfaction]]&lt;4,"Average",Raw_Data[[#This Row],[Customer Satisfaction]]&gt;=4,"Excellent")</f>
        <v>Average</v>
      </c>
    </row>
    <row r="1895" spans="2:22" x14ac:dyDescent="0.3">
      <c r="B1895" t="s">
        <v>6920</v>
      </c>
      <c r="C1895" s="2">
        <v>45807</v>
      </c>
      <c r="D1895" s="1">
        <v>0.51388888888888884</v>
      </c>
      <c r="E1895" t="s">
        <v>100</v>
      </c>
      <c r="F1895" t="s">
        <v>20</v>
      </c>
      <c r="G1895" t="s">
        <v>21</v>
      </c>
      <c r="H1895" t="s">
        <v>22</v>
      </c>
      <c r="I1895" t="s">
        <v>23</v>
      </c>
      <c r="J1895" t="s">
        <v>42</v>
      </c>
      <c r="K1895" t="s">
        <v>25</v>
      </c>
      <c r="L1895" t="s">
        <v>3564</v>
      </c>
      <c r="M1895">
        <v>4.5</v>
      </c>
      <c r="N1895">
        <v>5.3</v>
      </c>
      <c r="O1895" t="s">
        <v>26</v>
      </c>
      <c r="P1895">
        <v>4</v>
      </c>
      <c r="Q1895" t="s">
        <v>27</v>
      </c>
      <c r="R1895" t="s">
        <v>28</v>
      </c>
      <c r="S1895">
        <v>150.86000000000001</v>
      </c>
      <c r="T1895" t="str" cm="1">
        <f t="array" ref="T1895">_xlfn.IFS(Raw_Data[[#This Row],[Call Status]]="Resolved","5",Raw_Data[[#This Row],[Call Status]]="Escalated","2",Raw_Data[[#This Row],[Call Status]]="Pending","3",Raw_Data[[#This Row],[Call Status]]="Abandoned","0")</f>
        <v>5</v>
      </c>
      <c r="U1895" t="str">
        <f>TEXT(Raw_Data[[#This Row],[Call Date]],"mmmm")</f>
        <v>May</v>
      </c>
      <c r="V1895" t="str" cm="1">
        <f t="array" ref="V1895">_xlfn.IFS(Raw_Data[[#This Row],[Customer Satisfaction]]&lt;2,"Poor",Raw_Data[[#This Row],[Customer Satisfaction]]&lt;4,"Average",Raw_Data[[#This Row],[Customer Satisfaction]]&gt;=4,"Excellent")</f>
        <v>Excellent</v>
      </c>
    </row>
    <row r="1896" spans="2:22" x14ac:dyDescent="0.3">
      <c r="B1896" t="s">
        <v>1315</v>
      </c>
      <c r="C1896" s="2">
        <v>45694</v>
      </c>
      <c r="D1896" s="1">
        <v>0.68958333333333333</v>
      </c>
      <c r="E1896" t="s">
        <v>70</v>
      </c>
      <c r="F1896" t="s">
        <v>48</v>
      </c>
      <c r="G1896" t="s">
        <v>21</v>
      </c>
      <c r="H1896" t="s">
        <v>22</v>
      </c>
      <c r="I1896" t="s">
        <v>1128</v>
      </c>
      <c r="J1896" t="s">
        <v>39</v>
      </c>
      <c r="K1896" t="s">
        <v>25</v>
      </c>
      <c r="L1896" t="s">
        <v>25</v>
      </c>
      <c r="M1896">
        <v>1.1000000000000001</v>
      </c>
      <c r="N1896">
        <v>16.3</v>
      </c>
      <c r="O1896" t="s">
        <v>26</v>
      </c>
      <c r="P1896">
        <v>4</v>
      </c>
      <c r="Q1896" t="s">
        <v>27</v>
      </c>
      <c r="R1896" t="s">
        <v>28</v>
      </c>
      <c r="S1896">
        <v>131.11000000000001</v>
      </c>
      <c r="T1896" t="str" cm="1">
        <f t="array" ref="T1896">_xlfn.IFS(Raw_Data[[#This Row],[Call Status]]="Resolved","5",Raw_Data[[#This Row],[Call Status]]="Escalated","2",Raw_Data[[#This Row],[Call Status]]="Pending","3",Raw_Data[[#This Row],[Call Status]]="Abandoned","0")</f>
        <v>5</v>
      </c>
      <c r="U1896" t="str">
        <f>TEXT(Raw_Data[[#This Row],[Call Date]],"mmmm")</f>
        <v>February</v>
      </c>
      <c r="V1896" t="str" cm="1">
        <f t="array" ref="V1896">_xlfn.IFS(Raw_Data[[#This Row],[Customer Satisfaction]]&lt;2,"Poor",Raw_Data[[#This Row],[Customer Satisfaction]]&lt;4,"Average",Raw_Data[[#This Row],[Customer Satisfaction]]&gt;=4,"Excellent")</f>
        <v>Excellent</v>
      </c>
    </row>
    <row r="1897" spans="2:22" x14ac:dyDescent="0.3">
      <c r="B1897" t="s">
        <v>2720</v>
      </c>
      <c r="C1897" s="2">
        <v>46009</v>
      </c>
      <c r="D1897" s="1">
        <v>0.74027777777777781</v>
      </c>
      <c r="E1897" t="s">
        <v>59</v>
      </c>
      <c r="F1897" t="s">
        <v>20</v>
      </c>
      <c r="G1897" t="s">
        <v>162</v>
      </c>
      <c r="H1897" t="s">
        <v>2613</v>
      </c>
      <c r="I1897" t="s">
        <v>23</v>
      </c>
      <c r="J1897" t="s">
        <v>76</v>
      </c>
      <c r="K1897" t="s">
        <v>25</v>
      </c>
      <c r="L1897" t="s">
        <v>25</v>
      </c>
      <c r="M1897">
        <v>2.6</v>
      </c>
      <c r="N1897">
        <v>14.9</v>
      </c>
      <c r="O1897" t="s">
        <v>28</v>
      </c>
      <c r="P1897">
        <v>4</v>
      </c>
      <c r="Q1897" t="s">
        <v>27</v>
      </c>
      <c r="R1897" t="s">
        <v>28</v>
      </c>
      <c r="S1897">
        <v>313.14999999999998</v>
      </c>
      <c r="T1897" t="str" cm="1">
        <f t="array" ref="T1897">_xlfn.IFS(Raw_Data[[#This Row],[Call Status]]="Resolved","5",Raw_Data[[#This Row],[Call Status]]="Escalated","2",Raw_Data[[#This Row],[Call Status]]="Pending","3",Raw_Data[[#This Row],[Call Status]]="Abandoned","0")</f>
        <v>5</v>
      </c>
      <c r="U1897" t="str">
        <f>TEXT(Raw_Data[[#This Row],[Call Date]],"mmmm")</f>
        <v>December</v>
      </c>
      <c r="V1897" t="str" cm="1">
        <f t="array" ref="V1897">_xlfn.IFS(Raw_Data[[#This Row],[Customer Satisfaction]]&lt;2,"Poor",Raw_Data[[#This Row],[Customer Satisfaction]]&lt;4,"Average",Raw_Data[[#This Row],[Customer Satisfaction]]&gt;=4,"Excellent")</f>
        <v>Excellent</v>
      </c>
    </row>
    <row r="1898" spans="2:22" x14ac:dyDescent="0.3">
      <c r="B1898" t="s">
        <v>7783</v>
      </c>
      <c r="C1898" s="2">
        <v>45969</v>
      </c>
      <c r="D1898" s="1">
        <v>0.69097222222222221</v>
      </c>
      <c r="E1898" t="s">
        <v>33</v>
      </c>
      <c r="F1898" t="s">
        <v>48</v>
      </c>
      <c r="G1898" t="s">
        <v>250</v>
      </c>
      <c r="H1898" t="s">
        <v>22</v>
      </c>
      <c r="I1898" t="s">
        <v>23</v>
      </c>
      <c r="J1898" t="s">
        <v>49</v>
      </c>
      <c r="K1898" t="s">
        <v>7253</v>
      </c>
      <c r="L1898" t="s">
        <v>7254</v>
      </c>
      <c r="M1898">
        <v>10.8</v>
      </c>
      <c r="N1898">
        <v>12.2</v>
      </c>
      <c r="O1898" t="s">
        <v>28</v>
      </c>
      <c r="P1898">
        <v>1</v>
      </c>
      <c r="Q1898" t="s">
        <v>1014</v>
      </c>
      <c r="R1898" t="s">
        <v>28</v>
      </c>
      <c r="S1898">
        <v>161.12</v>
      </c>
      <c r="T1898" t="str" cm="1">
        <f t="array" ref="T1898">_xlfn.IFS(Raw_Data[[#This Row],[Call Status]]="Resolved","5",Raw_Data[[#This Row],[Call Status]]="Escalated","2",Raw_Data[[#This Row],[Call Status]]="Pending","3",Raw_Data[[#This Row],[Call Status]]="Abandoned","0")</f>
        <v>0</v>
      </c>
      <c r="U1898" t="str">
        <f>TEXT(Raw_Data[[#This Row],[Call Date]],"mmmm")</f>
        <v>November</v>
      </c>
      <c r="V1898" t="str" cm="1">
        <f t="array" ref="V1898">_xlfn.IFS(Raw_Data[[#This Row],[Customer Satisfaction]]&lt;2,"Poor",Raw_Data[[#This Row],[Customer Satisfaction]]&lt;4,"Average",Raw_Data[[#This Row],[Customer Satisfaction]]&gt;=4,"Excellent")</f>
        <v>Poor</v>
      </c>
    </row>
    <row r="1899" spans="2:22" x14ac:dyDescent="0.3">
      <c r="B1899" t="s">
        <v>8559</v>
      </c>
      <c r="C1899" s="2">
        <v>46018</v>
      </c>
      <c r="D1899" s="1">
        <v>0.54583333333333328</v>
      </c>
      <c r="E1899" t="s">
        <v>57</v>
      </c>
      <c r="F1899" t="s">
        <v>20</v>
      </c>
      <c r="G1899" t="s">
        <v>21</v>
      </c>
      <c r="H1899" t="s">
        <v>22</v>
      </c>
      <c r="I1899" t="s">
        <v>1130</v>
      </c>
      <c r="J1899" t="s">
        <v>45</v>
      </c>
      <c r="K1899" t="s">
        <v>16</v>
      </c>
      <c r="L1899" t="s">
        <v>16</v>
      </c>
      <c r="M1899">
        <v>4.7</v>
      </c>
      <c r="N1899">
        <v>8.9</v>
      </c>
      <c r="O1899" t="s">
        <v>28</v>
      </c>
      <c r="P1899">
        <v>2</v>
      </c>
      <c r="Q1899" t="s">
        <v>1014</v>
      </c>
      <c r="R1899" t="s">
        <v>26</v>
      </c>
      <c r="S1899">
        <v>491.89</v>
      </c>
      <c r="T1899" t="str" cm="1">
        <f t="array" ref="T1899">_xlfn.IFS(Raw_Data[[#This Row],[Call Status]]="Resolved","5",Raw_Data[[#This Row],[Call Status]]="Escalated","2",Raw_Data[[#This Row],[Call Status]]="Pending","3",Raw_Data[[#This Row],[Call Status]]="Abandoned","0")</f>
        <v>2</v>
      </c>
      <c r="U1899" t="str">
        <f>TEXT(Raw_Data[[#This Row],[Call Date]],"mmmm")</f>
        <v>December</v>
      </c>
      <c r="V1899" t="str" cm="1">
        <f t="array" ref="V1899">_xlfn.IFS(Raw_Data[[#This Row],[Customer Satisfaction]]&lt;2,"Poor",Raw_Data[[#This Row],[Customer Satisfaction]]&lt;4,"Average",Raw_Data[[#This Row],[Customer Satisfaction]]&gt;=4,"Excellent")</f>
        <v>Average</v>
      </c>
    </row>
    <row r="1900" spans="2:22" x14ac:dyDescent="0.3">
      <c r="B1900" t="s">
        <v>1090</v>
      </c>
      <c r="C1900" s="2">
        <v>45716</v>
      </c>
      <c r="D1900" s="1">
        <v>0.67708333333333337</v>
      </c>
      <c r="E1900" t="s">
        <v>33</v>
      </c>
      <c r="F1900" t="s">
        <v>38</v>
      </c>
      <c r="G1900" t="s">
        <v>162</v>
      </c>
      <c r="H1900" t="s">
        <v>22</v>
      </c>
      <c r="I1900" t="s">
        <v>23</v>
      </c>
      <c r="J1900" t="s">
        <v>55</v>
      </c>
      <c r="K1900" t="s">
        <v>25</v>
      </c>
      <c r="L1900" t="s">
        <v>25</v>
      </c>
      <c r="M1900">
        <v>5</v>
      </c>
      <c r="N1900">
        <v>13.5</v>
      </c>
      <c r="O1900" t="s">
        <v>26</v>
      </c>
      <c r="P1900">
        <v>2</v>
      </c>
      <c r="Q1900" t="s">
        <v>1014</v>
      </c>
      <c r="R1900" t="s">
        <v>28</v>
      </c>
      <c r="S1900">
        <v>96.69</v>
      </c>
      <c r="T1900" t="str" cm="1">
        <f t="array" ref="T1900">_xlfn.IFS(Raw_Data[[#This Row],[Call Status]]="Resolved","5",Raw_Data[[#This Row],[Call Status]]="Escalated","2",Raw_Data[[#This Row],[Call Status]]="Pending","3",Raw_Data[[#This Row],[Call Status]]="Abandoned","0")</f>
        <v>5</v>
      </c>
      <c r="U1900" t="str">
        <f>TEXT(Raw_Data[[#This Row],[Call Date]],"mmmm")</f>
        <v>February</v>
      </c>
      <c r="V1900" t="str" cm="1">
        <f t="array" ref="V1900">_xlfn.IFS(Raw_Data[[#This Row],[Customer Satisfaction]]&lt;2,"Poor",Raw_Data[[#This Row],[Customer Satisfaction]]&lt;4,"Average",Raw_Data[[#This Row],[Customer Satisfaction]]&gt;=4,"Excellent")</f>
        <v>Average</v>
      </c>
    </row>
    <row r="1901" spans="2:22" x14ac:dyDescent="0.3">
      <c r="B1901" t="s">
        <v>5800</v>
      </c>
      <c r="C1901" s="2">
        <v>45788</v>
      </c>
      <c r="D1901" s="1">
        <v>0.81319444444444444</v>
      </c>
      <c r="E1901" t="s">
        <v>110</v>
      </c>
      <c r="F1901" t="s">
        <v>38</v>
      </c>
      <c r="G1901" t="s">
        <v>162</v>
      </c>
      <c r="H1901" t="s">
        <v>2392</v>
      </c>
      <c r="I1901" t="s">
        <v>23</v>
      </c>
      <c r="J1901" t="s">
        <v>76</v>
      </c>
      <c r="K1901" t="s">
        <v>25</v>
      </c>
      <c r="L1901" t="s">
        <v>3561</v>
      </c>
      <c r="M1901">
        <v>2.6</v>
      </c>
      <c r="N1901">
        <v>9.6999999999999993</v>
      </c>
      <c r="O1901" t="s">
        <v>26</v>
      </c>
      <c r="P1901">
        <v>3</v>
      </c>
      <c r="Q1901" t="s">
        <v>615</v>
      </c>
      <c r="R1901" t="s">
        <v>28</v>
      </c>
      <c r="S1901">
        <v>329.13</v>
      </c>
      <c r="T1901" t="str" cm="1">
        <f t="array" ref="T1901">_xlfn.IFS(Raw_Data[[#This Row],[Call Status]]="Resolved","5",Raw_Data[[#This Row],[Call Status]]="Escalated","2",Raw_Data[[#This Row],[Call Status]]="Pending","3",Raw_Data[[#This Row],[Call Status]]="Abandoned","0")</f>
        <v>5</v>
      </c>
      <c r="U1901" t="str">
        <f>TEXT(Raw_Data[[#This Row],[Call Date]],"mmmm")</f>
        <v>May</v>
      </c>
      <c r="V1901" t="str" cm="1">
        <f t="array" ref="V1901">_xlfn.IFS(Raw_Data[[#This Row],[Customer Satisfaction]]&lt;2,"Poor",Raw_Data[[#This Row],[Customer Satisfaction]]&lt;4,"Average",Raw_Data[[#This Row],[Customer Satisfaction]]&gt;=4,"Excellent")</f>
        <v>Average</v>
      </c>
    </row>
    <row r="1902" spans="2:22" x14ac:dyDescent="0.3">
      <c r="B1902" t="s">
        <v>7410</v>
      </c>
      <c r="C1902" s="2">
        <v>45859</v>
      </c>
      <c r="D1902" s="1">
        <v>0.71250000000000002</v>
      </c>
      <c r="E1902" t="s">
        <v>47</v>
      </c>
      <c r="F1902" t="s">
        <v>48</v>
      </c>
      <c r="G1902" t="s">
        <v>327</v>
      </c>
      <c r="H1902" t="s">
        <v>2392</v>
      </c>
      <c r="I1902" t="s">
        <v>23</v>
      </c>
      <c r="J1902" t="s">
        <v>35</v>
      </c>
      <c r="K1902" t="s">
        <v>7253</v>
      </c>
      <c r="L1902" t="s">
        <v>7254</v>
      </c>
      <c r="M1902">
        <v>0.6</v>
      </c>
      <c r="N1902">
        <v>13</v>
      </c>
      <c r="O1902" t="s">
        <v>28</v>
      </c>
      <c r="P1902">
        <v>3</v>
      </c>
      <c r="Q1902" t="s">
        <v>615</v>
      </c>
      <c r="R1902" t="s">
        <v>28</v>
      </c>
      <c r="S1902">
        <v>84.38</v>
      </c>
      <c r="T1902" t="str" cm="1">
        <f t="array" ref="T1902">_xlfn.IFS(Raw_Data[[#This Row],[Call Status]]="Resolved","5",Raw_Data[[#This Row],[Call Status]]="Escalated","2",Raw_Data[[#This Row],[Call Status]]="Pending","3",Raw_Data[[#This Row],[Call Status]]="Abandoned","0")</f>
        <v>0</v>
      </c>
      <c r="U1902" t="str">
        <f>TEXT(Raw_Data[[#This Row],[Call Date]],"mmmm")</f>
        <v>July</v>
      </c>
      <c r="V1902" t="str" cm="1">
        <f t="array" ref="V1902">_xlfn.IFS(Raw_Data[[#This Row],[Customer Satisfaction]]&lt;2,"Poor",Raw_Data[[#This Row],[Customer Satisfaction]]&lt;4,"Average",Raw_Data[[#This Row],[Customer Satisfaction]]&gt;=4,"Excellent")</f>
        <v>Average</v>
      </c>
    </row>
    <row r="1903" spans="2:22" x14ac:dyDescent="0.3">
      <c r="B1903" t="s">
        <v>8959</v>
      </c>
      <c r="C1903" s="2">
        <v>45900</v>
      </c>
      <c r="D1903" s="1">
        <v>0.89166666666666672</v>
      </c>
      <c r="E1903" t="s">
        <v>108</v>
      </c>
      <c r="F1903" t="s">
        <v>20</v>
      </c>
      <c r="G1903" t="s">
        <v>162</v>
      </c>
      <c r="H1903" t="s">
        <v>2392</v>
      </c>
      <c r="I1903" t="s">
        <v>1137</v>
      </c>
      <c r="J1903" t="s">
        <v>55</v>
      </c>
      <c r="K1903" t="s">
        <v>8876</v>
      </c>
      <c r="L1903" t="s">
        <v>8877</v>
      </c>
      <c r="M1903">
        <v>2.1</v>
      </c>
      <c r="N1903">
        <v>12.7</v>
      </c>
      <c r="O1903" t="s">
        <v>28</v>
      </c>
      <c r="P1903">
        <v>0</v>
      </c>
      <c r="Q1903" t="s">
        <v>27</v>
      </c>
      <c r="R1903" t="s">
        <v>28</v>
      </c>
      <c r="S1903">
        <v>109.23</v>
      </c>
      <c r="T1903" t="str" cm="1">
        <f t="array" ref="T1903">_xlfn.IFS(Raw_Data[[#This Row],[Call Status]]="Resolved","5",Raw_Data[[#This Row],[Call Status]]="Escalated","2",Raw_Data[[#This Row],[Call Status]]="Pending","3",Raw_Data[[#This Row],[Call Status]]="Abandoned","0")</f>
        <v>3</v>
      </c>
      <c r="U1903" t="str">
        <f>TEXT(Raw_Data[[#This Row],[Call Date]],"mmmm")</f>
        <v>August</v>
      </c>
      <c r="V1903" t="str" cm="1">
        <f t="array" ref="V1903">_xlfn.IFS(Raw_Data[[#This Row],[Customer Satisfaction]]&lt;2,"Poor",Raw_Data[[#This Row],[Customer Satisfaction]]&lt;4,"Average",Raw_Data[[#This Row],[Customer Satisfaction]]&gt;=4,"Excellent")</f>
        <v>Poor</v>
      </c>
    </row>
    <row r="1904" spans="2:22" x14ac:dyDescent="0.3">
      <c r="B1904" t="s">
        <v>6968</v>
      </c>
      <c r="C1904" s="2">
        <v>45692</v>
      </c>
      <c r="D1904" s="1">
        <v>0.90138888888888891</v>
      </c>
      <c r="E1904" t="s">
        <v>41</v>
      </c>
      <c r="F1904" t="s">
        <v>34</v>
      </c>
      <c r="G1904" t="s">
        <v>162</v>
      </c>
      <c r="H1904" t="s">
        <v>22</v>
      </c>
      <c r="I1904" t="s">
        <v>23</v>
      </c>
      <c r="J1904" t="s">
        <v>45</v>
      </c>
      <c r="K1904" t="s">
        <v>25</v>
      </c>
      <c r="L1904" t="s">
        <v>3564</v>
      </c>
      <c r="M1904">
        <v>3</v>
      </c>
      <c r="N1904">
        <v>8.1999999999999993</v>
      </c>
      <c r="O1904" t="s">
        <v>26</v>
      </c>
      <c r="P1904">
        <v>4</v>
      </c>
      <c r="Q1904" t="s">
        <v>615</v>
      </c>
      <c r="R1904" t="s">
        <v>28</v>
      </c>
      <c r="S1904">
        <v>148.28</v>
      </c>
      <c r="T1904" t="str" cm="1">
        <f t="array" ref="T1904">_xlfn.IFS(Raw_Data[[#This Row],[Call Status]]="Resolved","5",Raw_Data[[#This Row],[Call Status]]="Escalated","2",Raw_Data[[#This Row],[Call Status]]="Pending","3",Raw_Data[[#This Row],[Call Status]]="Abandoned","0")</f>
        <v>5</v>
      </c>
      <c r="U1904" t="str">
        <f>TEXT(Raw_Data[[#This Row],[Call Date]],"mmmm")</f>
        <v>February</v>
      </c>
      <c r="V1904" t="str" cm="1">
        <f t="array" ref="V1904">_xlfn.IFS(Raw_Data[[#This Row],[Customer Satisfaction]]&lt;2,"Poor",Raw_Data[[#This Row],[Customer Satisfaction]]&lt;4,"Average",Raw_Data[[#This Row],[Customer Satisfaction]]&gt;=4,"Excellent")</f>
        <v>Excellent</v>
      </c>
    </row>
    <row r="1905" spans="2:22" x14ac:dyDescent="0.3">
      <c r="B1905" t="s">
        <v>3945</v>
      </c>
      <c r="C1905" s="2">
        <v>45750</v>
      </c>
      <c r="D1905" s="1">
        <v>0.55277777777777781</v>
      </c>
      <c r="E1905" t="s">
        <v>108</v>
      </c>
      <c r="F1905" t="s">
        <v>20</v>
      </c>
      <c r="G1905" t="s">
        <v>21</v>
      </c>
      <c r="H1905" t="s">
        <v>2026</v>
      </c>
      <c r="I1905" t="s">
        <v>1130</v>
      </c>
      <c r="J1905" t="s">
        <v>45</v>
      </c>
      <c r="K1905" t="s">
        <v>25</v>
      </c>
      <c r="L1905" t="s">
        <v>3570</v>
      </c>
      <c r="M1905">
        <v>2.8</v>
      </c>
      <c r="N1905">
        <v>10.3</v>
      </c>
      <c r="O1905" t="s">
        <v>26</v>
      </c>
      <c r="P1905">
        <v>2</v>
      </c>
      <c r="Q1905" t="s">
        <v>1014</v>
      </c>
      <c r="R1905" t="s">
        <v>28</v>
      </c>
      <c r="S1905">
        <v>583.17999999999995</v>
      </c>
      <c r="T1905" t="str" cm="1">
        <f t="array" ref="T1905">_xlfn.IFS(Raw_Data[[#This Row],[Call Status]]="Resolved","5",Raw_Data[[#This Row],[Call Status]]="Escalated","2",Raw_Data[[#This Row],[Call Status]]="Pending","3",Raw_Data[[#This Row],[Call Status]]="Abandoned","0")</f>
        <v>5</v>
      </c>
      <c r="U1905" t="str">
        <f>TEXT(Raw_Data[[#This Row],[Call Date]],"mmmm")</f>
        <v>April</v>
      </c>
      <c r="V1905" t="str" cm="1">
        <f t="array" ref="V1905">_xlfn.IFS(Raw_Data[[#This Row],[Customer Satisfaction]]&lt;2,"Poor",Raw_Data[[#This Row],[Customer Satisfaction]]&lt;4,"Average",Raw_Data[[#This Row],[Customer Satisfaction]]&gt;=4,"Excellent")</f>
        <v>Average</v>
      </c>
    </row>
    <row r="1906" spans="2:22" x14ac:dyDescent="0.3">
      <c r="B1906" t="s">
        <v>4486</v>
      </c>
      <c r="C1906" s="2">
        <v>45864</v>
      </c>
      <c r="D1906" s="1">
        <v>0.42222222222222222</v>
      </c>
      <c r="E1906" t="s">
        <v>19</v>
      </c>
      <c r="F1906" t="s">
        <v>34</v>
      </c>
      <c r="G1906" t="s">
        <v>162</v>
      </c>
      <c r="H1906" t="s">
        <v>22</v>
      </c>
      <c r="I1906" t="s">
        <v>1128</v>
      </c>
      <c r="J1906" t="s">
        <v>45</v>
      </c>
      <c r="K1906" t="s">
        <v>25</v>
      </c>
      <c r="L1906" t="s">
        <v>3570</v>
      </c>
      <c r="M1906">
        <v>3.8</v>
      </c>
      <c r="N1906">
        <v>5.6</v>
      </c>
      <c r="O1906" t="s">
        <v>26</v>
      </c>
      <c r="P1906">
        <v>2</v>
      </c>
      <c r="Q1906" t="s">
        <v>615</v>
      </c>
      <c r="R1906" t="s">
        <v>28</v>
      </c>
      <c r="S1906">
        <v>356.83</v>
      </c>
      <c r="T1906" t="str" cm="1">
        <f t="array" ref="T1906">_xlfn.IFS(Raw_Data[[#This Row],[Call Status]]="Resolved","5",Raw_Data[[#This Row],[Call Status]]="Escalated","2",Raw_Data[[#This Row],[Call Status]]="Pending","3",Raw_Data[[#This Row],[Call Status]]="Abandoned","0")</f>
        <v>5</v>
      </c>
      <c r="U1906" t="str">
        <f>TEXT(Raw_Data[[#This Row],[Call Date]],"mmmm")</f>
        <v>July</v>
      </c>
      <c r="V1906" t="str" cm="1">
        <f t="array" ref="V1906">_xlfn.IFS(Raw_Data[[#This Row],[Customer Satisfaction]]&lt;2,"Poor",Raw_Data[[#This Row],[Customer Satisfaction]]&lt;4,"Average",Raw_Data[[#This Row],[Customer Satisfaction]]&gt;=4,"Excellent")</f>
        <v>Average</v>
      </c>
    </row>
    <row r="1907" spans="2:22" x14ac:dyDescent="0.3">
      <c r="B1907" t="s">
        <v>10036</v>
      </c>
      <c r="C1907" s="2">
        <v>46010</v>
      </c>
      <c r="D1907" s="1">
        <v>0.42638888888888887</v>
      </c>
      <c r="E1907" t="s">
        <v>59</v>
      </c>
      <c r="F1907" t="s">
        <v>20</v>
      </c>
      <c r="G1907" t="s">
        <v>162</v>
      </c>
      <c r="H1907" t="s">
        <v>22</v>
      </c>
      <c r="I1907" t="s">
        <v>23</v>
      </c>
      <c r="J1907" t="s">
        <v>49</v>
      </c>
      <c r="K1907" t="s">
        <v>8876</v>
      </c>
      <c r="L1907" t="s">
        <v>8877</v>
      </c>
      <c r="M1907">
        <v>3.8</v>
      </c>
      <c r="N1907">
        <v>13.7</v>
      </c>
      <c r="O1907" t="s">
        <v>28</v>
      </c>
      <c r="P1907">
        <v>3</v>
      </c>
      <c r="Q1907" t="s">
        <v>615</v>
      </c>
      <c r="R1907" t="s">
        <v>28</v>
      </c>
      <c r="S1907">
        <v>0</v>
      </c>
      <c r="T1907" t="str" cm="1">
        <f t="array" ref="T1907">_xlfn.IFS(Raw_Data[[#This Row],[Call Status]]="Resolved","5",Raw_Data[[#This Row],[Call Status]]="Escalated","2",Raw_Data[[#This Row],[Call Status]]="Pending","3",Raw_Data[[#This Row],[Call Status]]="Abandoned","0")</f>
        <v>3</v>
      </c>
      <c r="U1907" t="str">
        <f>TEXT(Raw_Data[[#This Row],[Call Date]],"mmmm")</f>
        <v>December</v>
      </c>
      <c r="V1907" t="str" cm="1">
        <f t="array" ref="V1907">_xlfn.IFS(Raw_Data[[#This Row],[Customer Satisfaction]]&lt;2,"Poor",Raw_Data[[#This Row],[Customer Satisfaction]]&lt;4,"Average",Raw_Data[[#This Row],[Customer Satisfaction]]&gt;=4,"Excellent")</f>
        <v>Average</v>
      </c>
    </row>
    <row r="1908" spans="2:22" x14ac:dyDescent="0.3">
      <c r="B1908" t="s">
        <v>9840</v>
      </c>
      <c r="C1908" s="2">
        <v>45989</v>
      </c>
      <c r="D1908" s="1">
        <v>0.42152777777777778</v>
      </c>
      <c r="E1908" t="s">
        <v>156</v>
      </c>
      <c r="F1908" t="s">
        <v>34</v>
      </c>
      <c r="G1908" t="s">
        <v>327</v>
      </c>
      <c r="H1908" t="s">
        <v>22</v>
      </c>
      <c r="I1908" t="s">
        <v>23</v>
      </c>
      <c r="J1908" t="s">
        <v>76</v>
      </c>
      <c r="K1908" t="s">
        <v>8876</v>
      </c>
      <c r="L1908" t="s">
        <v>8877</v>
      </c>
      <c r="M1908">
        <v>8.9</v>
      </c>
      <c r="N1908">
        <v>5.6</v>
      </c>
      <c r="O1908" t="s">
        <v>28</v>
      </c>
      <c r="P1908">
        <v>1</v>
      </c>
      <c r="Q1908" t="s">
        <v>1014</v>
      </c>
      <c r="R1908" t="s">
        <v>28</v>
      </c>
      <c r="S1908">
        <v>430.96</v>
      </c>
      <c r="T1908" t="str" cm="1">
        <f t="array" ref="T1908">_xlfn.IFS(Raw_Data[[#This Row],[Call Status]]="Resolved","5",Raw_Data[[#This Row],[Call Status]]="Escalated","2",Raw_Data[[#This Row],[Call Status]]="Pending","3",Raw_Data[[#This Row],[Call Status]]="Abandoned","0")</f>
        <v>3</v>
      </c>
      <c r="U1908" t="str">
        <f>TEXT(Raw_Data[[#This Row],[Call Date]],"mmmm")</f>
        <v>November</v>
      </c>
      <c r="V1908" t="str" cm="1">
        <f t="array" ref="V1908">_xlfn.IFS(Raw_Data[[#This Row],[Customer Satisfaction]]&lt;2,"Poor",Raw_Data[[#This Row],[Customer Satisfaction]]&lt;4,"Average",Raw_Data[[#This Row],[Customer Satisfaction]]&gt;=4,"Excellent")</f>
        <v>Poor</v>
      </c>
    </row>
    <row r="1909" spans="2:22" x14ac:dyDescent="0.3">
      <c r="B1909" t="s">
        <v>1584</v>
      </c>
      <c r="C1909" s="2">
        <v>45962</v>
      </c>
      <c r="D1909" s="1">
        <v>0.39861111111111114</v>
      </c>
      <c r="E1909" t="s">
        <v>30</v>
      </c>
      <c r="F1909" t="s">
        <v>48</v>
      </c>
      <c r="G1909" t="s">
        <v>162</v>
      </c>
      <c r="H1909" t="s">
        <v>22</v>
      </c>
      <c r="I1909" t="s">
        <v>1128</v>
      </c>
      <c r="J1909" t="s">
        <v>42</v>
      </c>
      <c r="K1909" t="s">
        <v>25</v>
      </c>
      <c r="L1909" t="s">
        <v>25</v>
      </c>
      <c r="M1909">
        <v>6.7</v>
      </c>
      <c r="N1909">
        <v>7.4</v>
      </c>
      <c r="O1909" t="s">
        <v>26</v>
      </c>
      <c r="P1909">
        <v>3</v>
      </c>
      <c r="Q1909" t="s">
        <v>615</v>
      </c>
      <c r="R1909" t="s">
        <v>28</v>
      </c>
      <c r="S1909">
        <v>135.31</v>
      </c>
      <c r="T1909" t="str" cm="1">
        <f t="array" ref="T1909">_xlfn.IFS(Raw_Data[[#This Row],[Call Status]]="Resolved","5",Raw_Data[[#This Row],[Call Status]]="Escalated","2",Raw_Data[[#This Row],[Call Status]]="Pending","3",Raw_Data[[#This Row],[Call Status]]="Abandoned","0")</f>
        <v>5</v>
      </c>
      <c r="U1909" t="str">
        <f>TEXT(Raw_Data[[#This Row],[Call Date]],"mmmm")</f>
        <v>November</v>
      </c>
      <c r="V1909" t="str" cm="1">
        <f t="array" ref="V1909">_xlfn.IFS(Raw_Data[[#This Row],[Customer Satisfaction]]&lt;2,"Poor",Raw_Data[[#This Row],[Customer Satisfaction]]&lt;4,"Average",Raw_Data[[#This Row],[Customer Satisfaction]]&gt;=4,"Excellent")</f>
        <v>Average</v>
      </c>
    </row>
    <row r="1910" spans="2:22" x14ac:dyDescent="0.3">
      <c r="B1910" t="s">
        <v>3118</v>
      </c>
      <c r="C1910" s="2">
        <v>46007</v>
      </c>
      <c r="D1910" s="1">
        <v>0.84791666666666665</v>
      </c>
      <c r="E1910" t="s">
        <v>72</v>
      </c>
      <c r="F1910" t="s">
        <v>38</v>
      </c>
      <c r="G1910" t="s">
        <v>327</v>
      </c>
      <c r="H1910" t="s">
        <v>2026</v>
      </c>
      <c r="I1910" t="s">
        <v>23</v>
      </c>
      <c r="J1910" t="s">
        <v>35</v>
      </c>
      <c r="K1910" t="s">
        <v>25</v>
      </c>
      <c r="L1910" t="s">
        <v>25</v>
      </c>
      <c r="M1910">
        <v>1.3</v>
      </c>
      <c r="N1910">
        <v>13.9</v>
      </c>
      <c r="O1910" t="s">
        <v>28</v>
      </c>
      <c r="P1910">
        <v>1</v>
      </c>
      <c r="Q1910" t="s">
        <v>1014</v>
      </c>
      <c r="R1910" t="s">
        <v>28</v>
      </c>
      <c r="S1910">
        <v>108.85</v>
      </c>
      <c r="T1910" t="str" cm="1">
        <f t="array" ref="T1910">_xlfn.IFS(Raw_Data[[#This Row],[Call Status]]="Resolved","5",Raw_Data[[#This Row],[Call Status]]="Escalated","2",Raw_Data[[#This Row],[Call Status]]="Pending","3",Raw_Data[[#This Row],[Call Status]]="Abandoned","0")</f>
        <v>5</v>
      </c>
      <c r="U1910" t="str">
        <f>TEXT(Raw_Data[[#This Row],[Call Date]],"mmmm")</f>
        <v>December</v>
      </c>
      <c r="V1910" t="str" cm="1">
        <f t="array" ref="V1910">_xlfn.IFS(Raw_Data[[#This Row],[Customer Satisfaction]]&lt;2,"Poor",Raw_Data[[#This Row],[Customer Satisfaction]]&lt;4,"Average",Raw_Data[[#This Row],[Customer Satisfaction]]&gt;=4,"Excellent")</f>
        <v>Poor</v>
      </c>
    </row>
    <row r="1911" spans="2:22" x14ac:dyDescent="0.3">
      <c r="B1911" t="s">
        <v>8681</v>
      </c>
      <c r="C1911" s="2">
        <v>45870</v>
      </c>
      <c r="D1911" s="1">
        <v>0.40972222222222221</v>
      </c>
      <c r="E1911" t="s">
        <v>66</v>
      </c>
      <c r="F1911" t="s">
        <v>48</v>
      </c>
      <c r="G1911" t="s">
        <v>162</v>
      </c>
      <c r="H1911" t="s">
        <v>2026</v>
      </c>
      <c r="I1911" t="s">
        <v>1130</v>
      </c>
      <c r="J1911" t="s">
        <v>55</v>
      </c>
      <c r="K1911" t="s">
        <v>16</v>
      </c>
      <c r="L1911" t="s">
        <v>16</v>
      </c>
      <c r="M1911">
        <v>0.6</v>
      </c>
      <c r="N1911">
        <v>9.1</v>
      </c>
      <c r="O1911" t="s">
        <v>28</v>
      </c>
      <c r="P1911">
        <v>1</v>
      </c>
      <c r="Q1911" t="s">
        <v>1014</v>
      </c>
      <c r="R1911" t="s">
        <v>26</v>
      </c>
      <c r="S1911">
        <v>220.46</v>
      </c>
      <c r="T1911" t="str" cm="1">
        <f t="array" ref="T1911">_xlfn.IFS(Raw_Data[[#This Row],[Call Status]]="Resolved","5",Raw_Data[[#This Row],[Call Status]]="Escalated","2",Raw_Data[[#This Row],[Call Status]]="Pending","3",Raw_Data[[#This Row],[Call Status]]="Abandoned","0")</f>
        <v>2</v>
      </c>
      <c r="U1911" t="str">
        <f>TEXT(Raw_Data[[#This Row],[Call Date]],"mmmm")</f>
        <v>August</v>
      </c>
      <c r="V1911" t="str" cm="1">
        <f t="array" ref="V1911">_xlfn.IFS(Raw_Data[[#This Row],[Customer Satisfaction]]&lt;2,"Poor",Raw_Data[[#This Row],[Customer Satisfaction]]&lt;4,"Average",Raw_Data[[#This Row],[Customer Satisfaction]]&gt;=4,"Excellent")</f>
        <v>Poor</v>
      </c>
    </row>
    <row r="1912" spans="2:22" x14ac:dyDescent="0.3">
      <c r="B1912" t="s">
        <v>7997</v>
      </c>
      <c r="C1912" s="2">
        <v>45816</v>
      </c>
      <c r="D1912" s="1">
        <v>0.72013888888888888</v>
      </c>
      <c r="E1912" t="s">
        <v>156</v>
      </c>
      <c r="F1912" t="s">
        <v>38</v>
      </c>
      <c r="G1912" t="s">
        <v>250</v>
      </c>
      <c r="H1912" t="s">
        <v>22</v>
      </c>
      <c r="I1912" t="s">
        <v>23</v>
      </c>
      <c r="J1912" t="s">
        <v>45</v>
      </c>
      <c r="K1912" t="s">
        <v>16</v>
      </c>
      <c r="L1912" t="s">
        <v>16</v>
      </c>
      <c r="M1912">
        <v>5.7</v>
      </c>
      <c r="N1912">
        <v>13.3</v>
      </c>
      <c r="O1912" t="s">
        <v>28</v>
      </c>
      <c r="P1912">
        <v>3</v>
      </c>
      <c r="Q1912" t="s">
        <v>615</v>
      </c>
      <c r="R1912" t="s">
        <v>26</v>
      </c>
      <c r="S1912">
        <v>248.97</v>
      </c>
      <c r="T1912" t="str" cm="1">
        <f t="array" ref="T1912">_xlfn.IFS(Raw_Data[[#This Row],[Call Status]]="Resolved","5",Raw_Data[[#This Row],[Call Status]]="Escalated","2",Raw_Data[[#This Row],[Call Status]]="Pending","3",Raw_Data[[#This Row],[Call Status]]="Abandoned","0")</f>
        <v>2</v>
      </c>
      <c r="U1912" t="str">
        <f>TEXT(Raw_Data[[#This Row],[Call Date]],"mmmm")</f>
        <v>June</v>
      </c>
      <c r="V1912" t="str" cm="1">
        <f t="array" ref="V1912">_xlfn.IFS(Raw_Data[[#This Row],[Customer Satisfaction]]&lt;2,"Poor",Raw_Data[[#This Row],[Customer Satisfaction]]&lt;4,"Average",Raw_Data[[#This Row],[Customer Satisfaction]]&gt;=4,"Excellent")</f>
        <v>Average</v>
      </c>
    </row>
    <row r="1913" spans="2:22" x14ac:dyDescent="0.3">
      <c r="B1913" t="s">
        <v>3963</v>
      </c>
      <c r="C1913" s="2">
        <v>45681</v>
      </c>
      <c r="D1913" s="1">
        <v>0.4513888888888889</v>
      </c>
      <c r="E1913" t="s">
        <v>44</v>
      </c>
      <c r="F1913" t="s">
        <v>34</v>
      </c>
      <c r="G1913" t="s">
        <v>162</v>
      </c>
      <c r="H1913" t="s">
        <v>2026</v>
      </c>
      <c r="I1913" t="s">
        <v>1130</v>
      </c>
      <c r="J1913" t="s">
        <v>55</v>
      </c>
      <c r="K1913" t="s">
        <v>25</v>
      </c>
      <c r="L1913" t="s">
        <v>3559</v>
      </c>
      <c r="M1913">
        <v>2.2000000000000002</v>
      </c>
      <c r="N1913">
        <v>5</v>
      </c>
      <c r="O1913" t="s">
        <v>26</v>
      </c>
      <c r="P1913">
        <v>1</v>
      </c>
      <c r="Q1913" t="s">
        <v>1014</v>
      </c>
      <c r="R1913" t="s">
        <v>28</v>
      </c>
      <c r="S1913">
        <v>51.16</v>
      </c>
      <c r="T1913" t="str" cm="1">
        <f t="array" ref="T1913">_xlfn.IFS(Raw_Data[[#This Row],[Call Status]]="Resolved","5",Raw_Data[[#This Row],[Call Status]]="Escalated","2",Raw_Data[[#This Row],[Call Status]]="Pending","3",Raw_Data[[#This Row],[Call Status]]="Abandoned","0")</f>
        <v>5</v>
      </c>
      <c r="U1913" t="str">
        <f>TEXT(Raw_Data[[#This Row],[Call Date]],"mmmm")</f>
        <v>January</v>
      </c>
      <c r="V1913" t="str" cm="1">
        <f t="array" ref="V1913">_xlfn.IFS(Raw_Data[[#This Row],[Customer Satisfaction]]&lt;2,"Poor",Raw_Data[[#This Row],[Customer Satisfaction]]&lt;4,"Average",Raw_Data[[#This Row],[Customer Satisfaction]]&gt;=4,"Excellent")</f>
        <v>Poor</v>
      </c>
    </row>
    <row r="1914" spans="2:22" x14ac:dyDescent="0.3">
      <c r="B1914" t="s">
        <v>2254</v>
      </c>
      <c r="C1914" s="2">
        <v>45950</v>
      </c>
      <c r="D1914" s="1">
        <v>0.64861111111111114</v>
      </c>
      <c r="E1914" t="s">
        <v>19</v>
      </c>
      <c r="F1914" t="s">
        <v>20</v>
      </c>
      <c r="G1914" t="s">
        <v>162</v>
      </c>
      <c r="H1914" t="s">
        <v>2026</v>
      </c>
      <c r="I1914" t="s">
        <v>1128</v>
      </c>
      <c r="J1914" t="s">
        <v>55</v>
      </c>
      <c r="K1914" t="s">
        <v>25</v>
      </c>
      <c r="L1914" t="s">
        <v>25</v>
      </c>
      <c r="M1914">
        <v>1.8</v>
      </c>
      <c r="N1914">
        <v>9.8000000000000007</v>
      </c>
      <c r="O1914" t="s">
        <v>28</v>
      </c>
      <c r="P1914">
        <v>4</v>
      </c>
      <c r="Q1914" t="s">
        <v>27</v>
      </c>
      <c r="R1914" t="s">
        <v>28</v>
      </c>
      <c r="S1914">
        <v>9.7899999999999991</v>
      </c>
      <c r="T1914" t="str" cm="1">
        <f t="array" ref="T1914">_xlfn.IFS(Raw_Data[[#This Row],[Call Status]]="Resolved","5",Raw_Data[[#This Row],[Call Status]]="Escalated","2",Raw_Data[[#This Row],[Call Status]]="Pending","3",Raw_Data[[#This Row],[Call Status]]="Abandoned","0")</f>
        <v>5</v>
      </c>
      <c r="U1914" t="str">
        <f>TEXT(Raw_Data[[#This Row],[Call Date]],"mmmm")</f>
        <v>October</v>
      </c>
      <c r="V1914" t="str" cm="1">
        <f t="array" ref="V1914">_xlfn.IFS(Raw_Data[[#This Row],[Customer Satisfaction]]&lt;2,"Poor",Raw_Data[[#This Row],[Customer Satisfaction]]&lt;4,"Average",Raw_Data[[#This Row],[Customer Satisfaction]]&gt;=4,"Excellent")</f>
        <v>Excellent</v>
      </c>
    </row>
    <row r="1915" spans="2:22" x14ac:dyDescent="0.3">
      <c r="B1915" t="s">
        <v>3480</v>
      </c>
      <c r="C1915" s="2">
        <v>45661</v>
      </c>
      <c r="D1915" s="1">
        <v>0.38819444444444445</v>
      </c>
      <c r="E1915" t="s">
        <v>110</v>
      </c>
      <c r="F1915" t="s">
        <v>38</v>
      </c>
      <c r="G1915" t="s">
        <v>327</v>
      </c>
      <c r="H1915" t="s">
        <v>2026</v>
      </c>
      <c r="I1915" t="s">
        <v>23</v>
      </c>
      <c r="J1915" t="s">
        <v>42</v>
      </c>
      <c r="K1915" t="s">
        <v>25</v>
      </c>
      <c r="L1915" t="s">
        <v>25</v>
      </c>
      <c r="M1915">
        <v>0.7</v>
      </c>
      <c r="N1915">
        <v>2.9</v>
      </c>
      <c r="O1915" t="s">
        <v>26</v>
      </c>
      <c r="P1915">
        <v>5</v>
      </c>
      <c r="Q1915" t="s">
        <v>27</v>
      </c>
      <c r="R1915" t="s">
        <v>28</v>
      </c>
      <c r="S1915">
        <v>427.04</v>
      </c>
      <c r="T1915" t="str" cm="1">
        <f t="array" ref="T1915">_xlfn.IFS(Raw_Data[[#This Row],[Call Status]]="Resolved","5",Raw_Data[[#This Row],[Call Status]]="Escalated","2",Raw_Data[[#This Row],[Call Status]]="Pending","3",Raw_Data[[#This Row],[Call Status]]="Abandoned","0")</f>
        <v>5</v>
      </c>
      <c r="U1915" t="str">
        <f>TEXT(Raw_Data[[#This Row],[Call Date]],"mmmm")</f>
        <v>January</v>
      </c>
      <c r="V1915" t="str" cm="1">
        <f t="array" ref="V1915">_xlfn.IFS(Raw_Data[[#This Row],[Customer Satisfaction]]&lt;2,"Poor",Raw_Data[[#This Row],[Customer Satisfaction]]&lt;4,"Average",Raw_Data[[#This Row],[Customer Satisfaction]]&gt;=4,"Excellent")</f>
        <v>Excellent</v>
      </c>
    </row>
    <row r="1916" spans="2:22" x14ac:dyDescent="0.3">
      <c r="B1916" t="s">
        <v>6144</v>
      </c>
      <c r="C1916" s="2">
        <v>45877</v>
      </c>
      <c r="D1916" s="1">
        <v>0.79166666666666663</v>
      </c>
      <c r="E1916" t="s">
        <v>91</v>
      </c>
      <c r="F1916" t="s">
        <v>34</v>
      </c>
      <c r="G1916" t="s">
        <v>21</v>
      </c>
      <c r="H1916" t="s">
        <v>22</v>
      </c>
      <c r="I1916" t="s">
        <v>23</v>
      </c>
      <c r="J1916" t="s">
        <v>76</v>
      </c>
      <c r="K1916" t="s">
        <v>25</v>
      </c>
      <c r="L1916" t="s">
        <v>3559</v>
      </c>
      <c r="M1916">
        <v>0.6</v>
      </c>
      <c r="N1916">
        <v>3.7</v>
      </c>
      <c r="O1916" t="s">
        <v>26</v>
      </c>
      <c r="P1916">
        <v>1</v>
      </c>
      <c r="Q1916" t="s">
        <v>1014</v>
      </c>
      <c r="R1916" t="s">
        <v>28</v>
      </c>
      <c r="S1916">
        <v>22.45</v>
      </c>
      <c r="T1916" t="str" cm="1">
        <f t="array" ref="T1916">_xlfn.IFS(Raw_Data[[#This Row],[Call Status]]="Resolved","5",Raw_Data[[#This Row],[Call Status]]="Escalated","2",Raw_Data[[#This Row],[Call Status]]="Pending","3",Raw_Data[[#This Row],[Call Status]]="Abandoned","0")</f>
        <v>5</v>
      </c>
      <c r="U1916" t="str">
        <f>TEXT(Raw_Data[[#This Row],[Call Date]],"mmmm")</f>
        <v>August</v>
      </c>
      <c r="V1916" t="str" cm="1">
        <f t="array" ref="V1916">_xlfn.IFS(Raw_Data[[#This Row],[Customer Satisfaction]]&lt;2,"Poor",Raw_Data[[#This Row],[Customer Satisfaction]]&lt;4,"Average",Raw_Data[[#This Row],[Customer Satisfaction]]&gt;=4,"Excellent")</f>
        <v>Poor</v>
      </c>
    </row>
    <row r="1917" spans="2:22" x14ac:dyDescent="0.3">
      <c r="B1917" t="s">
        <v>3059</v>
      </c>
      <c r="C1917" s="2">
        <v>46021</v>
      </c>
      <c r="D1917" s="1">
        <v>0.49513888888888891</v>
      </c>
      <c r="E1917" t="s">
        <v>84</v>
      </c>
      <c r="F1917" t="s">
        <v>20</v>
      </c>
      <c r="G1917" t="s">
        <v>327</v>
      </c>
      <c r="H1917" t="s">
        <v>2392</v>
      </c>
      <c r="I1917" t="s">
        <v>23</v>
      </c>
      <c r="J1917" t="s">
        <v>39</v>
      </c>
      <c r="K1917" t="s">
        <v>25</v>
      </c>
      <c r="L1917" t="s">
        <v>25</v>
      </c>
      <c r="M1917">
        <v>2.2000000000000002</v>
      </c>
      <c r="N1917">
        <v>14.2</v>
      </c>
      <c r="O1917" t="s">
        <v>26</v>
      </c>
      <c r="P1917">
        <v>5</v>
      </c>
      <c r="Q1917" t="s">
        <v>27</v>
      </c>
      <c r="R1917" t="s">
        <v>28</v>
      </c>
      <c r="S1917">
        <v>223.07</v>
      </c>
      <c r="T1917" t="str" cm="1">
        <f t="array" ref="T1917">_xlfn.IFS(Raw_Data[[#This Row],[Call Status]]="Resolved","5",Raw_Data[[#This Row],[Call Status]]="Escalated","2",Raw_Data[[#This Row],[Call Status]]="Pending","3",Raw_Data[[#This Row],[Call Status]]="Abandoned","0")</f>
        <v>5</v>
      </c>
      <c r="U1917" t="str">
        <f>TEXT(Raw_Data[[#This Row],[Call Date]],"mmmm")</f>
        <v>December</v>
      </c>
      <c r="V1917" t="str" cm="1">
        <f t="array" ref="V1917">_xlfn.IFS(Raw_Data[[#This Row],[Customer Satisfaction]]&lt;2,"Poor",Raw_Data[[#This Row],[Customer Satisfaction]]&lt;4,"Average",Raw_Data[[#This Row],[Customer Satisfaction]]&gt;=4,"Excellent")</f>
        <v>Excellent</v>
      </c>
    </row>
    <row r="1918" spans="2:22" x14ac:dyDescent="0.3">
      <c r="B1918" t="s">
        <v>1318</v>
      </c>
      <c r="C1918" s="2">
        <v>45677</v>
      </c>
      <c r="D1918" s="1">
        <v>0.65625</v>
      </c>
      <c r="E1918" t="s">
        <v>59</v>
      </c>
      <c r="F1918" t="s">
        <v>20</v>
      </c>
      <c r="G1918" t="s">
        <v>162</v>
      </c>
      <c r="H1918" t="s">
        <v>22</v>
      </c>
      <c r="I1918" t="s">
        <v>1130</v>
      </c>
      <c r="J1918" t="s">
        <v>55</v>
      </c>
      <c r="K1918" t="s">
        <v>25</v>
      </c>
      <c r="L1918" t="s">
        <v>25</v>
      </c>
      <c r="M1918">
        <v>5.8</v>
      </c>
      <c r="N1918">
        <v>6.9</v>
      </c>
      <c r="O1918" t="s">
        <v>26</v>
      </c>
      <c r="P1918">
        <v>4</v>
      </c>
      <c r="Q1918" t="s">
        <v>27</v>
      </c>
      <c r="R1918" t="s">
        <v>28</v>
      </c>
      <c r="S1918">
        <v>359.64</v>
      </c>
      <c r="T1918" t="str" cm="1">
        <f t="array" ref="T1918">_xlfn.IFS(Raw_Data[[#This Row],[Call Status]]="Resolved","5",Raw_Data[[#This Row],[Call Status]]="Escalated","2",Raw_Data[[#This Row],[Call Status]]="Pending","3",Raw_Data[[#This Row],[Call Status]]="Abandoned","0")</f>
        <v>5</v>
      </c>
      <c r="U1918" t="str">
        <f>TEXT(Raw_Data[[#This Row],[Call Date]],"mmmm")</f>
        <v>January</v>
      </c>
      <c r="V1918" t="str" cm="1">
        <f t="array" ref="V1918">_xlfn.IFS(Raw_Data[[#This Row],[Customer Satisfaction]]&lt;2,"Poor",Raw_Data[[#This Row],[Customer Satisfaction]]&lt;4,"Average",Raw_Data[[#This Row],[Customer Satisfaction]]&gt;=4,"Excellent")</f>
        <v>Excellent</v>
      </c>
    </row>
    <row r="1919" spans="2:22" x14ac:dyDescent="0.3">
      <c r="B1919" t="s">
        <v>7463</v>
      </c>
      <c r="C1919" s="2">
        <v>45809</v>
      </c>
      <c r="D1919" s="1">
        <v>0.83750000000000002</v>
      </c>
      <c r="E1919" t="s">
        <v>44</v>
      </c>
      <c r="F1919" t="s">
        <v>20</v>
      </c>
      <c r="G1919" t="s">
        <v>327</v>
      </c>
      <c r="H1919" t="s">
        <v>2026</v>
      </c>
      <c r="I1919" t="s">
        <v>1128</v>
      </c>
      <c r="J1919" t="s">
        <v>24</v>
      </c>
      <c r="K1919" t="s">
        <v>7253</v>
      </c>
      <c r="L1919" t="s">
        <v>7254</v>
      </c>
      <c r="M1919">
        <v>8.8000000000000007</v>
      </c>
      <c r="N1919">
        <v>9.5</v>
      </c>
      <c r="O1919" t="s">
        <v>28</v>
      </c>
      <c r="P1919">
        <v>3</v>
      </c>
      <c r="Q1919" t="s">
        <v>1014</v>
      </c>
      <c r="R1919" t="s">
        <v>28</v>
      </c>
      <c r="S1919">
        <v>43.93</v>
      </c>
      <c r="T1919" t="str" cm="1">
        <f t="array" ref="T1919">_xlfn.IFS(Raw_Data[[#This Row],[Call Status]]="Resolved","5",Raw_Data[[#This Row],[Call Status]]="Escalated","2",Raw_Data[[#This Row],[Call Status]]="Pending","3",Raw_Data[[#This Row],[Call Status]]="Abandoned","0")</f>
        <v>0</v>
      </c>
      <c r="U1919" t="str">
        <f>TEXT(Raw_Data[[#This Row],[Call Date]],"mmmm")</f>
        <v>June</v>
      </c>
      <c r="V1919" t="str" cm="1">
        <f t="array" ref="V1919">_xlfn.IFS(Raw_Data[[#This Row],[Customer Satisfaction]]&lt;2,"Poor",Raw_Data[[#This Row],[Customer Satisfaction]]&lt;4,"Average",Raw_Data[[#This Row],[Customer Satisfaction]]&gt;=4,"Excellent")</f>
        <v>Average</v>
      </c>
    </row>
    <row r="1920" spans="2:22" x14ac:dyDescent="0.3">
      <c r="B1920" t="s">
        <v>9490</v>
      </c>
      <c r="C1920" s="2">
        <v>45707</v>
      </c>
      <c r="D1920" s="1">
        <v>0.68472222222222223</v>
      </c>
      <c r="E1920" t="s">
        <v>19</v>
      </c>
      <c r="F1920" t="s">
        <v>38</v>
      </c>
      <c r="G1920" t="s">
        <v>327</v>
      </c>
      <c r="H1920" t="s">
        <v>22</v>
      </c>
      <c r="I1920" t="s">
        <v>1137</v>
      </c>
      <c r="J1920" t="s">
        <v>45</v>
      </c>
      <c r="K1920" t="s">
        <v>8876</v>
      </c>
      <c r="L1920" t="s">
        <v>8877</v>
      </c>
      <c r="M1920">
        <v>2.7</v>
      </c>
      <c r="N1920">
        <v>12.6</v>
      </c>
      <c r="O1920" t="s">
        <v>28</v>
      </c>
      <c r="P1920">
        <v>3</v>
      </c>
      <c r="Q1920" t="s">
        <v>615</v>
      </c>
      <c r="R1920" t="s">
        <v>28</v>
      </c>
      <c r="S1920">
        <v>317.39</v>
      </c>
      <c r="T1920" t="str" cm="1">
        <f t="array" ref="T1920">_xlfn.IFS(Raw_Data[[#This Row],[Call Status]]="Resolved","5",Raw_Data[[#This Row],[Call Status]]="Escalated","2",Raw_Data[[#This Row],[Call Status]]="Pending","3",Raw_Data[[#This Row],[Call Status]]="Abandoned","0")</f>
        <v>3</v>
      </c>
      <c r="U1920" t="str">
        <f>TEXT(Raw_Data[[#This Row],[Call Date]],"mmmm")</f>
        <v>February</v>
      </c>
      <c r="V1920" t="str" cm="1">
        <f t="array" ref="V1920">_xlfn.IFS(Raw_Data[[#This Row],[Customer Satisfaction]]&lt;2,"Poor",Raw_Data[[#This Row],[Customer Satisfaction]]&lt;4,"Average",Raw_Data[[#This Row],[Customer Satisfaction]]&gt;=4,"Excellent")</f>
        <v>Average</v>
      </c>
    </row>
    <row r="1921" spans="2:22" x14ac:dyDescent="0.3">
      <c r="B1921" t="s">
        <v>6003</v>
      </c>
      <c r="C1921" s="2">
        <v>45834</v>
      </c>
      <c r="D1921" s="1">
        <v>0.35138888888888886</v>
      </c>
      <c r="E1921" t="s">
        <v>59</v>
      </c>
      <c r="F1921" t="s">
        <v>20</v>
      </c>
      <c r="G1921" t="s">
        <v>21</v>
      </c>
      <c r="H1921" t="s">
        <v>2392</v>
      </c>
      <c r="I1921" t="s">
        <v>23</v>
      </c>
      <c r="J1921" t="s">
        <v>35</v>
      </c>
      <c r="K1921" t="s">
        <v>25</v>
      </c>
      <c r="L1921" t="s">
        <v>3561</v>
      </c>
      <c r="M1921">
        <v>5.3</v>
      </c>
      <c r="N1921">
        <v>12.3</v>
      </c>
      <c r="O1921" t="s">
        <v>26</v>
      </c>
      <c r="P1921">
        <v>5</v>
      </c>
      <c r="Q1921" t="s">
        <v>27</v>
      </c>
      <c r="R1921" t="s">
        <v>28</v>
      </c>
      <c r="S1921">
        <v>140.03</v>
      </c>
      <c r="T1921" t="str" cm="1">
        <f t="array" ref="T1921">_xlfn.IFS(Raw_Data[[#This Row],[Call Status]]="Resolved","5",Raw_Data[[#This Row],[Call Status]]="Escalated","2",Raw_Data[[#This Row],[Call Status]]="Pending","3",Raw_Data[[#This Row],[Call Status]]="Abandoned","0")</f>
        <v>5</v>
      </c>
      <c r="U1921" t="str">
        <f>TEXT(Raw_Data[[#This Row],[Call Date]],"mmmm")</f>
        <v>June</v>
      </c>
      <c r="V1921" t="str" cm="1">
        <f t="array" ref="V1921">_xlfn.IFS(Raw_Data[[#This Row],[Customer Satisfaction]]&lt;2,"Poor",Raw_Data[[#This Row],[Customer Satisfaction]]&lt;4,"Average",Raw_Data[[#This Row],[Customer Satisfaction]]&gt;=4,"Excellent")</f>
        <v>Excellent</v>
      </c>
    </row>
    <row r="1922" spans="2:22" x14ac:dyDescent="0.3">
      <c r="B1922" t="s">
        <v>8194</v>
      </c>
      <c r="C1922" s="2">
        <v>45753</v>
      </c>
      <c r="D1922" s="1">
        <v>0.47499999999999998</v>
      </c>
      <c r="E1922" t="s">
        <v>91</v>
      </c>
      <c r="F1922" t="s">
        <v>38</v>
      </c>
      <c r="G1922" t="s">
        <v>250</v>
      </c>
      <c r="H1922" t="s">
        <v>22</v>
      </c>
      <c r="I1922" t="s">
        <v>23</v>
      </c>
      <c r="J1922" t="s">
        <v>55</v>
      </c>
      <c r="K1922" t="s">
        <v>16</v>
      </c>
      <c r="L1922" t="s">
        <v>16</v>
      </c>
      <c r="M1922">
        <v>1.8</v>
      </c>
      <c r="N1922">
        <v>12.5</v>
      </c>
      <c r="O1922" t="s">
        <v>28</v>
      </c>
      <c r="P1922">
        <v>0</v>
      </c>
      <c r="Q1922" t="s">
        <v>1014</v>
      </c>
      <c r="R1922" t="s">
        <v>26</v>
      </c>
      <c r="S1922">
        <v>315.66000000000003</v>
      </c>
      <c r="T1922" t="str" cm="1">
        <f t="array" ref="T1922">_xlfn.IFS(Raw_Data[[#This Row],[Call Status]]="Resolved","5",Raw_Data[[#This Row],[Call Status]]="Escalated","2",Raw_Data[[#This Row],[Call Status]]="Pending","3",Raw_Data[[#This Row],[Call Status]]="Abandoned","0")</f>
        <v>2</v>
      </c>
      <c r="U1922" t="str">
        <f>TEXT(Raw_Data[[#This Row],[Call Date]],"mmmm")</f>
        <v>April</v>
      </c>
      <c r="V1922" t="str" cm="1">
        <f t="array" ref="V1922">_xlfn.IFS(Raw_Data[[#This Row],[Customer Satisfaction]]&lt;2,"Poor",Raw_Data[[#This Row],[Customer Satisfaction]]&lt;4,"Average",Raw_Data[[#This Row],[Customer Satisfaction]]&gt;=4,"Excellent")</f>
        <v>Poor</v>
      </c>
    </row>
    <row r="1923" spans="2:22" x14ac:dyDescent="0.3">
      <c r="B1923" t="s">
        <v>1555</v>
      </c>
      <c r="C1923" s="2">
        <v>45762</v>
      </c>
      <c r="D1923" s="1">
        <v>0.36666666666666664</v>
      </c>
      <c r="E1923" t="s">
        <v>108</v>
      </c>
      <c r="F1923" t="s">
        <v>20</v>
      </c>
      <c r="G1923" t="s">
        <v>162</v>
      </c>
      <c r="H1923" t="s">
        <v>22</v>
      </c>
      <c r="I1923" t="s">
        <v>1130</v>
      </c>
      <c r="J1923" t="s">
        <v>76</v>
      </c>
      <c r="K1923" t="s">
        <v>25</v>
      </c>
      <c r="L1923" t="s">
        <v>25</v>
      </c>
      <c r="M1923">
        <v>6.9</v>
      </c>
      <c r="N1923">
        <v>11.1</v>
      </c>
      <c r="O1923" t="s">
        <v>26</v>
      </c>
      <c r="P1923">
        <v>3</v>
      </c>
      <c r="Q1923" t="s">
        <v>615</v>
      </c>
      <c r="R1923" t="s">
        <v>28</v>
      </c>
      <c r="S1923">
        <v>344.66</v>
      </c>
      <c r="T1923" t="str" cm="1">
        <f t="array" ref="T1923">_xlfn.IFS(Raw_Data[[#This Row],[Call Status]]="Resolved","5",Raw_Data[[#This Row],[Call Status]]="Escalated","2",Raw_Data[[#This Row],[Call Status]]="Pending","3",Raw_Data[[#This Row],[Call Status]]="Abandoned","0")</f>
        <v>5</v>
      </c>
      <c r="U1923" t="str">
        <f>TEXT(Raw_Data[[#This Row],[Call Date]],"mmmm")</f>
        <v>April</v>
      </c>
      <c r="V1923" t="str" cm="1">
        <f t="array" ref="V1923">_xlfn.IFS(Raw_Data[[#This Row],[Customer Satisfaction]]&lt;2,"Poor",Raw_Data[[#This Row],[Customer Satisfaction]]&lt;4,"Average",Raw_Data[[#This Row],[Customer Satisfaction]]&gt;=4,"Excellent")</f>
        <v>Average</v>
      </c>
    </row>
    <row r="1924" spans="2:22" x14ac:dyDescent="0.3">
      <c r="B1924" t="s">
        <v>5773</v>
      </c>
      <c r="C1924" s="2">
        <v>45907</v>
      </c>
      <c r="D1924" s="1">
        <v>0.41180555555555554</v>
      </c>
      <c r="E1924" t="s">
        <v>72</v>
      </c>
      <c r="F1924" t="s">
        <v>38</v>
      </c>
      <c r="G1924" t="s">
        <v>21</v>
      </c>
      <c r="H1924" t="s">
        <v>2392</v>
      </c>
      <c r="I1924" t="s">
        <v>23</v>
      </c>
      <c r="J1924" t="s">
        <v>39</v>
      </c>
      <c r="K1924" t="s">
        <v>25</v>
      </c>
      <c r="L1924" t="s">
        <v>3564</v>
      </c>
      <c r="M1924">
        <v>2.5</v>
      </c>
      <c r="N1924">
        <v>16.399999999999999</v>
      </c>
      <c r="O1924" t="s">
        <v>26</v>
      </c>
      <c r="P1924">
        <v>4</v>
      </c>
      <c r="Q1924" t="s">
        <v>615</v>
      </c>
      <c r="R1924" t="s">
        <v>28</v>
      </c>
      <c r="S1924">
        <v>56.2</v>
      </c>
      <c r="T1924" t="str" cm="1">
        <f t="array" ref="T1924">_xlfn.IFS(Raw_Data[[#This Row],[Call Status]]="Resolved","5",Raw_Data[[#This Row],[Call Status]]="Escalated","2",Raw_Data[[#This Row],[Call Status]]="Pending","3",Raw_Data[[#This Row],[Call Status]]="Abandoned","0")</f>
        <v>5</v>
      </c>
      <c r="U1924" t="str">
        <f>TEXT(Raw_Data[[#This Row],[Call Date]],"mmmm")</f>
        <v>September</v>
      </c>
      <c r="V1924" t="str" cm="1">
        <f t="array" ref="V1924">_xlfn.IFS(Raw_Data[[#This Row],[Customer Satisfaction]]&lt;2,"Poor",Raw_Data[[#This Row],[Customer Satisfaction]]&lt;4,"Average",Raw_Data[[#This Row],[Customer Satisfaction]]&gt;=4,"Excellent")</f>
        <v>Excellent</v>
      </c>
    </row>
    <row r="1925" spans="2:22" x14ac:dyDescent="0.3">
      <c r="B1925" t="s">
        <v>8022</v>
      </c>
      <c r="C1925" s="2">
        <v>45774</v>
      </c>
      <c r="D1925" s="1">
        <v>0.58680555555555558</v>
      </c>
      <c r="E1925" t="s">
        <v>70</v>
      </c>
      <c r="F1925" t="s">
        <v>34</v>
      </c>
      <c r="G1925" t="s">
        <v>162</v>
      </c>
      <c r="H1925" t="s">
        <v>2026</v>
      </c>
      <c r="I1925" t="s">
        <v>1137</v>
      </c>
      <c r="J1925" t="s">
        <v>42</v>
      </c>
      <c r="K1925" t="s">
        <v>16</v>
      </c>
      <c r="L1925" t="s">
        <v>16</v>
      </c>
      <c r="M1925">
        <v>2</v>
      </c>
      <c r="N1925">
        <v>7.4</v>
      </c>
      <c r="O1925" t="s">
        <v>28</v>
      </c>
      <c r="P1925">
        <v>4</v>
      </c>
      <c r="Q1925" t="s">
        <v>615</v>
      </c>
      <c r="R1925" t="s">
        <v>26</v>
      </c>
      <c r="S1925">
        <v>86.16</v>
      </c>
      <c r="T1925" t="str" cm="1">
        <f t="array" ref="T1925">_xlfn.IFS(Raw_Data[[#This Row],[Call Status]]="Resolved","5",Raw_Data[[#This Row],[Call Status]]="Escalated","2",Raw_Data[[#This Row],[Call Status]]="Pending","3",Raw_Data[[#This Row],[Call Status]]="Abandoned","0")</f>
        <v>2</v>
      </c>
      <c r="U1925" t="str">
        <f>TEXT(Raw_Data[[#This Row],[Call Date]],"mmmm")</f>
        <v>April</v>
      </c>
      <c r="V1925" t="str" cm="1">
        <f t="array" ref="V1925">_xlfn.IFS(Raw_Data[[#This Row],[Customer Satisfaction]]&lt;2,"Poor",Raw_Data[[#This Row],[Customer Satisfaction]]&lt;4,"Average",Raw_Data[[#This Row],[Customer Satisfaction]]&gt;=4,"Excellent")</f>
        <v>Excellent</v>
      </c>
    </row>
    <row r="1926" spans="2:22" x14ac:dyDescent="0.3">
      <c r="B1926" t="s">
        <v>5938</v>
      </c>
      <c r="C1926" s="2">
        <v>46011</v>
      </c>
      <c r="D1926" s="1">
        <v>0.41597222222222224</v>
      </c>
      <c r="E1926" t="s">
        <v>84</v>
      </c>
      <c r="F1926" t="s">
        <v>34</v>
      </c>
      <c r="G1926" t="s">
        <v>21</v>
      </c>
      <c r="H1926" t="s">
        <v>2392</v>
      </c>
      <c r="I1926" t="s">
        <v>23</v>
      </c>
      <c r="J1926" t="s">
        <v>49</v>
      </c>
      <c r="K1926" t="s">
        <v>25</v>
      </c>
      <c r="L1926" t="s">
        <v>3559</v>
      </c>
      <c r="M1926">
        <v>2.5</v>
      </c>
      <c r="N1926">
        <v>16.2</v>
      </c>
      <c r="O1926" t="s">
        <v>28</v>
      </c>
      <c r="P1926">
        <v>5</v>
      </c>
      <c r="Q1926" t="s">
        <v>27</v>
      </c>
      <c r="R1926" t="s">
        <v>28</v>
      </c>
      <c r="S1926">
        <v>149.88</v>
      </c>
      <c r="T1926" t="str" cm="1">
        <f t="array" ref="T1926">_xlfn.IFS(Raw_Data[[#This Row],[Call Status]]="Resolved","5",Raw_Data[[#This Row],[Call Status]]="Escalated","2",Raw_Data[[#This Row],[Call Status]]="Pending","3",Raw_Data[[#This Row],[Call Status]]="Abandoned","0")</f>
        <v>5</v>
      </c>
      <c r="U1926" t="str">
        <f>TEXT(Raw_Data[[#This Row],[Call Date]],"mmmm")</f>
        <v>December</v>
      </c>
      <c r="V1926" t="str" cm="1">
        <f t="array" ref="V1926">_xlfn.IFS(Raw_Data[[#This Row],[Customer Satisfaction]]&lt;2,"Poor",Raw_Data[[#This Row],[Customer Satisfaction]]&lt;4,"Average",Raw_Data[[#This Row],[Customer Satisfaction]]&gt;=4,"Excellent")</f>
        <v>Excellent</v>
      </c>
    </row>
    <row r="1927" spans="2:22" x14ac:dyDescent="0.3">
      <c r="B1927" t="s">
        <v>8643</v>
      </c>
      <c r="C1927" s="2">
        <v>45885</v>
      </c>
      <c r="D1927" s="1">
        <v>0.55277777777777781</v>
      </c>
      <c r="E1927" t="s">
        <v>30</v>
      </c>
      <c r="F1927" t="s">
        <v>20</v>
      </c>
      <c r="G1927" t="s">
        <v>21</v>
      </c>
      <c r="H1927" t="s">
        <v>2026</v>
      </c>
      <c r="I1927" t="s">
        <v>1137</v>
      </c>
      <c r="J1927" t="s">
        <v>76</v>
      </c>
      <c r="K1927" t="s">
        <v>16</v>
      </c>
      <c r="L1927" t="s">
        <v>16</v>
      </c>
      <c r="M1927">
        <v>1.4</v>
      </c>
      <c r="N1927">
        <v>5.4</v>
      </c>
      <c r="O1927" t="s">
        <v>28</v>
      </c>
      <c r="P1927">
        <v>1</v>
      </c>
      <c r="Q1927" t="s">
        <v>1014</v>
      </c>
      <c r="R1927" t="s">
        <v>26</v>
      </c>
      <c r="S1927">
        <v>446.03</v>
      </c>
      <c r="T1927" t="str" cm="1">
        <f t="array" ref="T1927">_xlfn.IFS(Raw_Data[[#This Row],[Call Status]]="Resolved","5",Raw_Data[[#This Row],[Call Status]]="Escalated","2",Raw_Data[[#This Row],[Call Status]]="Pending","3",Raw_Data[[#This Row],[Call Status]]="Abandoned","0")</f>
        <v>2</v>
      </c>
      <c r="U1927" t="str">
        <f>TEXT(Raw_Data[[#This Row],[Call Date]],"mmmm")</f>
        <v>August</v>
      </c>
      <c r="V1927" t="str" cm="1">
        <f t="array" ref="V1927">_xlfn.IFS(Raw_Data[[#This Row],[Customer Satisfaction]]&lt;2,"Poor",Raw_Data[[#This Row],[Customer Satisfaction]]&lt;4,"Average",Raw_Data[[#This Row],[Customer Satisfaction]]&gt;=4,"Excellent")</f>
        <v>Poor</v>
      </c>
    </row>
    <row r="1928" spans="2:22" x14ac:dyDescent="0.3">
      <c r="B1928" t="s">
        <v>214</v>
      </c>
      <c r="C1928" s="2">
        <v>45723</v>
      </c>
      <c r="D1928" s="1">
        <v>0.65555555555555556</v>
      </c>
      <c r="E1928" t="s">
        <v>53</v>
      </c>
      <c r="F1928" t="s">
        <v>38</v>
      </c>
      <c r="G1928" t="s">
        <v>162</v>
      </c>
      <c r="H1928" t="s">
        <v>22</v>
      </c>
      <c r="I1928" t="s">
        <v>23</v>
      </c>
      <c r="J1928" t="s">
        <v>35</v>
      </c>
      <c r="K1928" t="s">
        <v>25</v>
      </c>
      <c r="L1928" t="s">
        <v>25</v>
      </c>
      <c r="M1928">
        <v>4.3</v>
      </c>
      <c r="N1928">
        <v>11.2</v>
      </c>
      <c r="O1928" t="s">
        <v>26</v>
      </c>
      <c r="P1928">
        <v>5</v>
      </c>
      <c r="Q1928" t="s">
        <v>27</v>
      </c>
      <c r="R1928" t="s">
        <v>28</v>
      </c>
      <c r="S1928">
        <v>146.91999999999999</v>
      </c>
      <c r="T1928" t="str" cm="1">
        <f t="array" ref="T1928">_xlfn.IFS(Raw_Data[[#This Row],[Call Status]]="Resolved","5",Raw_Data[[#This Row],[Call Status]]="Escalated","2",Raw_Data[[#This Row],[Call Status]]="Pending","3",Raw_Data[[#This Row],[Call Status]]="Abandoned","0")</f>
        <v>5</v>
      </c>
      <c r="U1928" t="str">
        <f>TEXT(Raw_Data[[#This Row],[Call Date]],"mmmm")</f>
        <v>March</v>
      </c>
      <c r="V1928" t="str" cm="1">
        <f t="array" ref="V1928">_xlfn.IFS(Raw_Data[[#This Row],[Customer Satisfaction]]&lt;2,"Poor",Raw_Data[[#This Row],[Customer Satisfaction]]&lt;4,"Average",Raw_Data[[#This Row],[Customer Satisfaction]]&gt;=4,"Excellent")</f>
        <v>Excellent</v>
      </c>
    </row>
    <row r="1929" spans="2:22" x14ac:dyDescent="0.3">
      <c r="B1929" t="s">
        <v>2014</v>
      </c>
      <c r="C1929" s="2">
        <v>45992</v>
      </c>
      <c r="D1929" s="1">
        <v>0.61458333333333337</v>
      </c>
      <c r="E1929" t="s">
        <v>100</v>
      </c>
      <c r="F1929" t="s">
        <v>48</v>
      </c>
      <c r="G1929" t="s">
        <v>162</v>
      </c>
      <c r="H1929" t="s">
        <v>22</v>
      </c>
      <c r="I1929" t="s">
        <v>1128</v>
      </c>
      <c r="J1929" t="s">
        <v>35</v>
      </c>
      <c r="K1929" t="s">
        <v>25</v>
      </c>
      <c r="L1929" t="s">
        <v>25</v>
      </c>
      <c r="M1929">
        <v>6.4</v>
      </c>
      <c r="N1929">
        <v>8.5</v>
      </c>
      <c r="O1929" t="s">
        <v>26</v>
      </c>
      <c r="P1929">
        <v>5</v>
      </c>
      <c r="Q1929" t="s">
        <v>27</v>
      </c>
      <c r="R1929" t="s">
        <v>28</v>
      </c>
      <c r="S1929">
        <v>137.69</v>
      </c>
      <c r="T1929" t="str" cm="1">
        <f t="array" ref="T1929">_xlfn.IFS(Raw_Data[[#This Row],[Call Status]]="Resolved","5",Raw_Data[[#This Row],[Call Status]]="Escalated","2",Raw_Data[[#This Row],[Call Status]]="Pending","3",Raw_Data[[#This Row],[Call Status]]="Abandoned","0")</f>
        <v>5</v>
      </c>
      <c r="U1929" t="str">
        <f>TEXT(Raw_Data[[#This Row],[Call Date]],"mmmm")</f>
        <v>December</v>
      </c>
      <c r="V1929" t="str" cm="1">
        <f t="array" ref="V1929">_xlfn.IFS(Raw_Data[[#This Row],[Customer Satisfaction]]&lt;2,"Poor",Raw_Data[[#This Row],[Customer Satisfaction]]&lt;4,"Average",Raw_Data[[#This Row],[Customer Satisfaction]]&gt;=4,"Excellent")</f>
        <v>Excellent</v>
      </c>
    </row>
    <row r="1930" spans="2:22" x14ac:dyDescent="0.3">
      <c r="B1930" t="s">
        <v>87</v>
      </c>
      <c r="C1930" s="2">
        <v>45919</v>
      </c>
      <c r="D1930" s="1">
        <v>0.86944444444444446</v>
      </c>
      <c r="E1930" t="s">
        <v>37</v>
      </c>
      <c r="F1930" t="s">
        <v>38</v>
      </c>
      <c r="G1930" t="s">
        <v>21</v>
      </c>
      <c r="H1930" t="s">
        <v>22</v>
      </c>
      <c r="I1930" t="s">
        <v>23</v>
      </c>
      <c r="J1930" t="s">
        <v>35</v>
      </c>
      <c r="K1930" t="s">
        <v>25</v>
      </c>
      <c r="L1930" t="s">
        <v>25</v>
      </c>
      <c r="M1930">
        <v>11.8</v>
      </c>
      <c r="N1930">
        <v>10.199999999999999</v>
      </c>
      <c r="O1930" t="s">
        <v>26</v>
      </c>
      <c r="P1930">
        <v>5</v>
      </c>
      <c r="Q1930" t="s">
        <v>27</v>
      </c>
      <c r="R1930" t="s">
        <v>28</v>
      </c>
      <c r="S1930">
        <v>260.24</v>
      </c>
      <c r="T1930" t="str" cm="1">
        <f t="array" ref="T1930">_xlfn.IFS(Raw_Data[[#This Row],[Call Status]]="Resolved","5",Raw_Data[[#This Row],[Call Status]]="Escalated","2",Raw_Data[[#This Row],[Call Status]]="Pending","3",Raw_Data[[#This Row],[Call Status]]="Abandoned","0")</f>
        <v>5</v>
      </c>
      <c r="U1930" t="str">
        <f>TEXT(Raw_Data[[#This Row],[Call Date]],"mmmm")</f>
        <v>September</v>
      </c>
      <c r="V1930" t="str" cm="1">
        <f t="array" ref="V1930">_xlfn.IFS(Raw_Data[[#This Row],[Customer Satisfaction]]&lt;2,"Poor",Raw_Data[[#This Row],[Customer Satisfaction]]&lt;4,"Average",Raw_Data[[#This Row],[Customer Satisfaction]]&gt;=4,"Excellent")</f>
        <v>Excellent</v>
      </c>
    </row>
    <row r="1931" spans="2:22" x14ac:dyDescent="0.3">
      <c r="B1931" t="s">
        <v>1345</v>
      </c>
      <c r="C1931" s="2">
        <v>45952</v>
      </c>
      <c r="D1931" s="1">
        <v>0.90208333333333335</v>
      </c>
      <c r="E1931" t="s">
        <v>33</v>
      </c>
      <c r="F1931" t="s">
        <v>34</v>
      </c>
      <c r="G1931" t="s">
        <v>327</v>
      </c>
      <c r="H1931" t="s">
        <v>22</v>
      </c>
      <c r="I1931" t="s">
        <v>1128</v>
      </c>
      <c r="J1931" t="s">
        <v>39</v>
      </c>
      <c r="K1931" t="s">
        <v>25</v>
      </c>
      <c r="L1931" t="s">
        <v>25</v>
      </c>
      <c r="M1931">
        <v>1.8</v>
      </c>
      <c r="N1931">
        <v>14.3</v>
      </c>
      <c r="O1931" t="s">
        <v>28</v>
      </c>
      <c r="P1931">
        <v>4</v>
      </c>
      <c r="Q1931" t="s">
        <v>27</v>
      </c>
      <c r="R1931" t="s">
        <v>28</v>
      </c>
      <c r="S1931">
        <v>0</v>
      </c>
      <c r="T1931" t="str" cm="1">
        <f t="array" ref="T1931">_xlfn.IFS(Raw_Data[[#This Row],[Call Status]]="Resolved","5",Raw_Data[[#This Row],[Call Status]]="Escalated","2",Raw_Data[[#This Row],[Call Status]]="Pending","3",Raw_Data[[#This Row],[Call Status]]="Abandoned","0")</f>
        <v>5</v>
      </c>
      <c r="U1931" t="str">
        <f>TEXT(Raw_Data[[#This Row],[Call Date]],"mmmm")</f>
        <v>October</v>
      </c>
      <c r="V1931" t="str" cm="1">
        <f t="array" ref="V1931">_xlfn.IFS(Raw_Data[[#This Row],[Customer Satisfaction]]&lt;2,"Poor",Raw_Data[[#This Row],[Customer Satisfaction]]&lt;4,"Average",Raw_Data[[#This Row],[Customer Satisfaction]]&gt;=4,"Excellent")</f>
        <v>Excellent</v>
      </c>
    </row>
    <row r="1932" spans="2:22" x14ac:dyDescent="0.3">
      <c r="B1932" t="s">
        <v>5873</v>
      </c>
      <c r="C1932" s="2">
        <v>45900</v>
      </c>
      <c r="D1932" s="1">
        <v>0.68333333333333335</v>
      </c>
      <c r="E1932" t="s">
        <v>156</v>
      </c>
      <c r="F1932" t="s">
        <v>38</v>
      </c>
      <c r="G1932" t="s">
        <v>250</v>
      </c>
      <c r="H1932" t="s">
        <v>2392</v>
      </c>
      <c r="I1932" t="s">
        <v>23</v>
      </c>
      <c r="J1932" t="s">
        <v>42</v>
      </c>
      <c r="K1932" t="s">
        <v>25</v>
      </c>
      <c r="L1932" t="s">
        <v>3564</v>
      </c>
      <c r="M1932">
        <v>3.3</v>
      </c>
      <c r="N1932">
        <v>8.8000000000000007</v>
      </c>
      <c r="O1932" t="s">
        <v>28</v>
      </c>
      <c r="P1932">
        <v>4</v>
      </c>
      <c r="Q1932" t="s">
        <v>27</v>
      </c>
      <c r="R1932" t="s">
        <v>28</v>
      </c>
      <c r="S1932">
        <v>159.06</v>
      </c>
      <c r="T1932" t="str" cm="1">
        <f t="array" ref="T1932">_xlfn.IFS(Raw_Data[[#This Row],[Call Status]]="Resolved","5",Raw_Data[[#This Row],[Call Status]]="Escalated","2",Raw_Data[[#This Row],[Call Status]]="Pending","3",Raw_Data[[#This Row],[Call Status]]="Abandoned","0")</f>
        <v>5</v>
      </c>
      <c r="U1932" t="str">
        <f>TEXT(Raw_Data[[#This Row],[Call Date]],"mmmm")</f>
        <v>August</v>
      </c>
      <c r="V1932" t="str" cm="1">
        <f t="array" ref="V1932">_xlfn.IFS(Raw_Data[[#This Row],[Customer Satisfaction]]&lt;2,"Poor",Raw_Data[[#This Row],[Customer Satisfaction]]&lt;4,"Average",Raw_Data[[#This Row],[Customer Satisfaction]]&gt;=4,"Excellent")</f>
        <v>Excellent</v>
      </c>
    </row>
    <row r="1933" spans="2:22" x14ac:dyDescent="0.3">
      <c r="B1933" t="s">
        <v>7723</v>
      </c>
      <c r="C1933" s="2">
        <v>45843</v>
      </c>
      <c r="D1933" s="1">
        <v>0.90694444444444444</v>
      </c>
      <c r="E1933" t="s">
        <v>156</v>
      </c>
      <c r="F1933" t="s">
        <v>34</v>
      </c>
      <c r="G1933" t="s">
        <v>250</v>
      </c>
      <c r="H1933" t="s">
        <v>2392</v>
      </c>
      <c r="I1933" t="s">
        <v>1128</v>
      </c>
      <c r="J1933" t="s">
        <v>55</v>
      </c>
      <c r="K1933" t="s">
        <v>7253</v>
      </c>
      <c r="L1933" t="s">
        <v>7254</v>
      </c>
      <c r="M1933">
        <v>5.7</v>
      </c>
      <c r="N1933">
        <v>7.9</v>
      </c>
      <c r="O1933" t="s">
        <v>28</v>
      </c>
      <c r="P1933">
        <v>1</v>
      </c>
      <c r="Q1933" t="s">
        <v>1014</v>
      </c>
      <c r="R1933" t="s">
        <v>28</v>
      </c>
      <c r="S1933">
        <v>36.75</v>
      </c>
      <c r="T1933" t="str" cm="1">
        <f t="array" ref="T1933">_xlfn.IFS(Raw_Data[[#This Row],[Call Status]]="Resolved","5",Raw_Data[[#This Row],[Call Status]]="Escalated","2",Raw_Data[[#This Row],[Call Status]]="Pending","3",Raw_Data[[#This Row],[Call Status]]="Abandoned","0")</f>
        <v>0</v>
      </c>
      <c r="U1933" t="str">
        <f>TEXT(Raw_Data[[#This Row],[Call Date]],"mmmm")</f>
        <v>July</v>
      </c>
      <c r="V1933" t="str" cm="1">
        <f t="array" ref="V1933">_xlfn.IFS(Raw_Data[[#This Row],[Customer Satisfaction]]&lt;2,"Poor",Raw_Data[[#This Row],[Customer Satisfaction]]&lt;4,"Average",Raw_Data[[#This Row],[Customer Satisfaction]]&gt;=4,"Excellent")</f>
        <v>Poor</v>
      </c>
    </row>
    <row r="1934" spans="2:22" x14ac:dyDescent="0.3">
      <c r="B1934" t="s">
        <v>4219</v>
      </c>
      <c r="C1934" s="2">
        <v>45903</v>
      </c>
      <c r="D1934" s="1">
        <v>0.46805555555555556</v>
      </c>
      <c r="E1934" t="s">
        <v>47</v>
      </c>
      <c r="F1934" t="s">
        <v>34</v>
      </c>
      <c r="G1934" t="s">
        <v>21</v>
      </c>
      <c r="H1934" t="s">
        <v>2392</v>
      </c>
      <c r="I1934" t="s">
        <v>1128</v>
      </c>
      <c r="J1934" t="s">
        <v>55</v>
      </c>
      <c r="K1934" t="s">
        <v>25</v>
      </c>
      <c r="L1934" t="s">
        <v>3570</v>
      </c>
      <c r="M1934">
        <v>1</v>
      </c>
      <c r="N1934">
        <v>7.4</v>
      </c>
      <c r="O1934" t="s">
        <v>26</v>
      </c>
      <c r="P1934">
        <v>5</v>
      </c>
      <c r="Q1934" t="s">
        <v>27</v>
      </c>
      <c r="R1934" t="s">
        <v>28</v>
      </c>
      <c r="S1934">
        <v>95.6</v>
      </c>
      <c r="T1934" t="str" cm="1">
        <f t="array" ref="T1934">_xlfn.IFS(Raw_Data[[#This Row],[Call Status]]="Resolved","5",Raw_Data[[#This Row],[Call Status]]="Escalated","2",Raw_Data[[#This Row],[Call Status]]="Pending","3",Raw_Data[[#This Row],[Call Status]]="Abandoned","0")</f>
        <v>5</v>
      </c>
      <c r="U1934" t="str">
        <f>TEXT(Raw_Data[[#This Row],[Call Date]],"mmmm")</f>
        <v>September</v>
      </c>
      <c r="V1934" t="str" cm="1">
        <f t="array" ref="V1934">_xlfn.IFS(Raw_Data[[#This Row],[Customer Satisfaction]]&lt;2,"Poor",Raw_Data[[#This Row],[Customer Satisfaction]]&lt;4,"Average",Raw_Data[[#This Row],[Customer Satisfaction]]&gt;=4,"Excellent")</f>
        <v>Excellent</v>
      </c>
    </row>
    <row r="1935" spans="2:22" x14ac:dyDescent="0.3">
      <c r="B1935" t="s">
        <v>3284</v>
      </c>
      <c r="C1935" s="2">
        <v>45782</v>
      </c>
      <c r="D1935" s="1">
        <v>0.59930555555555554</v>
      </c>
      <c r="E1935" t="s">
        <v>72</v>
      </c>
      <c r="F1935" t="s">
        <v>20</v>
      </c>
      <c r="G1935" t="s">
        <v>327</v>
      </c>
      <c r="H1935" t="s">
        <v>2026</v>
      </c>
      <c r="I1935" t="s">
        <v>23</v>
      </c>
      <c r="J1935" t="s">
        <v>31</v>
      </c>
      <c r="K1935" t="s">
        <v>25</v>
      </c>
      <c r="L1935" t="s">
        <v>25</v>
      </c>
      <c r="M1935">
        <v>0.7</v>
      </c>
      <c r="N1935">
        <v>11.5</v>
      </c>
      <c r="O1935" t="s">
        <v>26</v>
      </c>
      <c r="P1935">
        <v>3</v>
      </c>
      <c r="Q1935" t="s">
        <v>615</v>
      </c>
      <c r="R1935" t="s">
        <v>28</v>
      </c>
      <c r="S1935">
        <v>149.54</v>
      </c>
      <c r="T1935" t="str" cm="1">
        <f t="array" ref="T1935">_xlfn.IFS(Raw_Data[[#This Row],[Call Status]]="Resolved","5",Raw_Data[[#This Row],[Call Status]]="Escalated","2",Raw_Data[[#This Row],[Call Status]]="Pending","3",Raw_Data[[#This Row],[Call Status]]="Abandoned","0")</f>
        <v>5</v>
      </c>
      <c r="U1935" t="str">
        <f>TEXT(Raw_Data[[#This Row],[Call Date]],"mmmm")</f>
        <v>May</v>
      </c>
      <c r="V1935" t="str" cm="1">
        <f t="array" ref="V1935">_xlfn.IFS(Raw_Data[[#This Row],[Customer Satisfaction]]&lt;2,"Poor",Raw_Data[[#This Row],[Customer Satisfaction]]&lt;4,"Average",Raw_Data[[#This Row],[Customer Satisfaction]]&gt;=4,"Excellent")</f>
        <v>Average</v>
      </c>
    </row>
    <row r="1936" spans="2:22" x14ac:dyDescent="0.3">
      <c r="B1936" t="s">
        <v>2918</v>
      </c>
      <c r="C1936" s="2">
        <v>45925</v>
      </c>
      <c r="D1936" s="1">
        <v>0.34027777777777779</v>
      </c>
      <c r="E1936" t="s">
        <v>37</v>
      </c>
      <c r="F1936" t="s">
        <v>20</v>
      </c>
      <c r="G1936" t="s">
        <v>21</v>
      </c>
      <c r="H1936" t="s">
        <v>2392</v>
      </c>
      <c r="I1936" t="s">
        <v>23</v>
      </c>
      <c r="J1936" t="s">
        <v>42</v>
      </c>
      <c r="K1936" t="s">
        <v>25</v>
      </c>
      <c r="L1936" t="s">
        <v>25</v>
      </c>
      <c r="M1936">
        <v>1.4</v>
      </c>
      <c r="N1936">
        <v>3.3</v>
      </c>
      <c r="O1936" t="s">
        <v>26</v>
      </c>
      <c r="P1936">
        <v>3</v>
      </c>
      <c r="Q1936" t="s">
        <v>615</v>
      </c>
      <c r="R1936" t="s">
        <v>28</v>
      </c>
      <c r="S1936">
        <v>0</v>
      </c>
      <c r="T1936" t="str" cm="1">
        <f t="array" ref="T1936">_xlfn.IFS(Raw_Data[[#This Row],[Call Status]]="Resolved","5",Raw_Data[[#This Row],[Call Status]]="Escalated","2",Raw_Data[[#This Row],[Call Status]]="Pending","3",Raw_Data[[#This Row],[Call Status]]="Abandoned","0")</f>
        <v>5</v>
      </c>
      <c r="U1936" t="str">
        <f>TEXT(Raw_Data[[#This Row],[Call Date]],"mmmm")</f>
        <v>September</v>
      </c>
      <c r="V1936" t="str" cm="1">
        <f t="array" ref="V1936">_xlfn.IFS(Raw_Data[[#This Row],[Customer Satisfaction]]&lt;2,"Poor",Raw_Data[[#This Row],[Customer Satisfaction]]&lt;4,"Average",Raw_Data[[#This Row],[Customer Satisfaction]]&gt;=4,"Excellent")</f>
        <v>Average</v>
      </c>
    </row>
    <row r="1937" spans="2:22" x14ac:dyDescent="0.3">
      <c r="B1937" t="s">
        <v>8866</v>
      </c>
      <c r="C1937" s="2">
        <v>45788</v>
      </c>
      <c r="D1937" s="1">
        <v>0.37083333333333335</v>
      </c>
      <c r="E1937" t="s">
        <v>37</v>
      </c>
      <c r="F1937" t="s">
        <v>34</v>
      </c>
      <c r="G1937" t="s">
        <v>327</v>
      </c>
      <c r="H1937" t="s">
        <v>22</v>
      </c>
      <c r="I1937" t="s">
        <v>23</v>
      </c>
      <c r="J1937" t="s">
        <v>31</v>
      </c>
      <c r="K1937" t="s">
        <v>16</v>
      </c>
      <c r="L1937" t="s">
        <v>16</v>
      </c>
      <c r="M1937">
        <v>0.5</v>
      </c>
      <c r="N1937">
        <v>4.5999999999999996</v>
      </c>
      <c r="O1937" t="s">
        <v>28</v>
      </c>
      <c r="P1937">
        <v>1</v>
      </c>
      <c r="Q1937" t="s">
        <v>1014</v>
      </c>
      <c r="R1937" t="s">
        <v>26</v>
      </c>
      <c r="S1937">
        <v>264.39</v>
      </c>
      <c r="T1937" t="str" cm="1">
        <f t="array" ref="T1937">_xlfn.IFS(Raw_Data[[#This Row],[Call Status]]="Resolved","5",Raw_Data[[#This Row],[Call Status]]="Escalated","2",Raw_Data[[#This Row],[Call Status]]="Pending","3",Raw_Data[[#This Row],[Call Status]]="Abandoned","0")</f>
        <v>2</v>
      </c>
      <c r="U1937" t="str">
        <f>TEXT(Raw_Data[[#This Row],[Call Date]],"mmmm")</f>
        <v>May</v>
      </c>
      <c r="V1937" t="str" cm="1">
        <f t="array" ref="V1937">_xlfn.IFS(Raw_Data[[#This Row],[Customer Satisfaction]]&lt;2,"Poor",Raw_Data[[#This Row],[Customer Satisfaction]]&lt;4,"Average",Raw_Data[[#This Row],[Customer Satisfaction]]&gt;=4,"Excellent")</f>
        <v>Poor</v>
      </c>
    </row>
    <row r="1938" spans="2:22" x14ac:dyDescent="0.3">
      <c r="B1938" t="s">
        <v>6932</v>
      </c>
      <c r="C1938" s="2">
        <v>45894</v>
      </c>
      <c r="D1938" s="1">
        <v>0.65833333333333333</v>
      </c>
      <c r="E1938" t="s">
        <v>33</v>
      </c>
      <c r="F1938" t="s">
        <v>48</v>
      </c>
      <c r="G1938" t="s">
        <v>327</v>
      </c>
      <c r="H1938" t="s">
        <v>22</v>
      </c>
      <c r="I1938" t="s">
        <v>23</v>
      </c>
      <c r="J1938" t="s">
        <v>49</v>
      </c>
      <c r="K1938" t="s">
        <v>25</v>
      </c>
      <c r="L1938" t="s">
        <v>3564</v>
      </c>
      <c r="M1938">
        <v>2.9</v>
      </c>
      <c r="N1938">
        <v>11.4</v>
      </c>
      <c r="O1938" t="s">
        <v>26</v>
      </c>
      <c r="P1938">
        <v>4</v>
      </c>
      <c r="Q1938" t="s">
        <v>615</v>
      </c>
      <c r="R1938" t="s">
        <v>28</v>
      </c>
      <c r="S1938">
        <v>249.65</v>
      </c>
      <c r="T1938" t="str" cm="1">
        <f t="array" ref="T1938">_xlfn.IFS(Raw_Data[[#This Row],[Call Status]]="Resolved","5",Raw_Data[[#This Row],[Call Status]]="Escalated","2",Raw_Data[[#This Row],[Call Status]]="Pending","3",Raw_Data[[#This Row],[Call Status]]="Abandoned","0")</f>
        <v>5</v>
      </c>
      <c r="U1938" t="str">
        <f>TEXT(Raw_Data[[#This Row],[Call Date]],"mmmm")</f>
        <v>August</v>
      </c>
      <c r="V1938" t="str" cm="1">
        <f t="array" ref="V1938">_xlfn.IFS(Raw_Data[[#This Row],[Customer Satisfaction]]&lt;2,"Poor",Raw_Data[[#This Row],[Customer Satisfaction]]&lt;4,"Average",Raw_Data[[#This Row],[Customer Satisfaction]]&gt;=4,"Excellent")</f>
        <v>Excellent</v>
      </c>
    </row>
    <row r="1939" spans="2:22" x14ac:dyDescent="0.3">
      <c r="B1939" t="s">
        <v>5814</v>
      </c>
      <c r="C1939" s="2">
        <v>45675</v>
      </c>
      <c r="D1939" s="1">
        <v>0.70138888888888884</v>
      </c>
      <c r="E1939" t="s">
        <v>30</v>
      </c>
      <c r="F1939" t="s">
        <v>48</v>
      </c>
      <c r="G1939" t="s">
        <v>21</v>
      </c>
      <c r="H1939" t="s">
        <v>2392</v>
      </c>
      <c r="I1939" t="s">
        <v>23</v>
      </c>
      <c r="J1939" t="s">
        <v>35</v>
      </c>
      <c r="K1939" t="s">
        <v>25</v>
      </c>
      <c r="L1939" t="s">
        <v>3559</v>
      </c>
      <c r="M1939">
        <v>0.5</v>
      </c>
      <c r="N1939">
        <v>8.1999999999999993</v>
      </c>
      <c r="O1939" t="s">
        <v>26</v>
      </c>
      <c r="P1939">
        <v>3</v>
      </c>
      <c r="Q1939" t="s">
        <v>615</v>
      </c>
      <c r="R1939" t="s">
        <v>28</v>
      </c>
      <c r="S1939">
        <v>113.52</v>
      </c>
      <c r="T1939" t="str" cm="1">
        <f t="array" ref="T1939">_xlfn.IFS(Raw_Data[[#This Row],[Call Status]]="Resolved","5",Raw_Data[[#This Row],[Call Status]]="Escalated","2",Raw_Data[[#This Row],[Call Status]]="Pending","3",Raw_Data[[#This Row],[Call Status]]="Abandoned","0")</f>
        <v>5</v>
      </c>
      <c r="U1939" t="str">
        <f>TEXT(Raw_Data[[#This Row],[Call Date]],"mmmm")</f>
        <v>January</v>
      </c>
      <c r="V1939" t="str" cm="1">
        <f t="array" ref="V1939">_xlfn.IFS(Raw_Data[[#This Row],[Customer Satisfaction]]&lt;2,"Poor",Raw_Data[[#This Row],[Customer Satisfaction]]&lt;4,"Average",Raw_Data[[#This Row],[Customer Satisfaction]]&gt;=4,"Excellent")</f>
        <v>Average</v>
      </c>
    </row>
    <row r="1940" spans="2:22" x14ac:dyDescent="0.3">
      <c r="B1940" t="s">
        <v>10049</v>
      </c>
      <c r="C1940" s="2">
        <v>45697</v>
      </c>
      <c r="D1940" s="1">
        <v>0.67222222222222228</v>
      </c>
      <c r="E1940" t="s">
        <v>37</v>
      </c>
      <c r="F1940" t="s">
        <v>20</v>
      </c>
      <c r="G1940" t="s">
        <v>21</v>
      </c>
      <c r="H1940" t="s">
        <v>22</v>
      </c>
      <c r="I1940" t="s">
        <v>23</v>
      </c>
      <c r="J1940" t="s">
        <v>24</v>
      </c>
      <c r="K1940" t="s">
        <v>8876</v>
      </c>
      <c r="L1940" t="s">
        <v>8877</v>
      </c>
      <c r="M1940">
        <v>2</v>
      </c>
      <c r="N1940">
        <v>2.2000000000000002</v>
      </c>
      <c r="O1940" t="s">
        <v>28</v>
      </c>
      <c r="P1940">
        <v>3</v>
      </c>
      <c r="Q1940" t="s">
        <v>615</v>
      </c>
      <c r="R1940" t="s">
        <v>28</v>
      </c>
      <c r="S1940">
        <v>214.07</v>
      </c>
      <c r="T1940" t="str" cm="1">
        <f t="array" ref="T1940">_xlfn.IFS(Raw_Data[[#This Row],[Call Status]]="Resolved","5",Raw_Data[[#This Row],[Call Status]]="Escalated","2",Raw_Data[[#This Row],[Call Status]]="Pending","3",Raw_Data[[#This Row],[Call Status]]="Abandoned","0")</f>
        <v>3</v>
      </c>
      <c r="U1940" t="str">
        <f>TEXT(Raw_Data[[#This Row],[Call Date]],"mmmm")</f>
        <v>February</v>
      </c>
      <c r="V1940" t="str" cm="1">
        <f t="array" ref="V1940">_xlfn.IFS(Raw_Data[[#This Row],[Customer Satisfaction]]&lt;2,"Poor",Raw_Data[[#This Row],[Customer Satisfaction]]&lt;4,"Average",Raw_Data[[#This Row],[Customer Satisfaction]]&gt;=4,"Excellent")</f>
        <v>Average</v>
      </c>
    </row>
    <row r="1941" spans="2:22" x14ac:dyDescent="0.3">
      <c r="B1941" t="s">
        <v>7761</v>
      </c>
      <c r="C1941" s="2">
        <v>45678</v>
      </c>
      <c r="D1941" s="1">
        <v>0.34236111111111112</v>
      </c>
      <c r="E1941" t="s">
        <v>70</v>
      </c>
      <c r="F1941" t="s">
        <v>34</v>
      </c>
      <c r="G1941" t="s">
        <v>162</v>
      </c>
      <c r="H1941" t="s">
        <v>22</v>
      </c>
      <c r="I1941" t="s">
        <v>23</v>
      </c>
      <c r="J1941" t="s">
        <v>64</v>
      </c>
      <c r="K1941" t="s">
        <v>7253</v>
      </c>
      <c r="L1941" t="s">
        <v>7254</v>
      </c>
      <c r="M1941">
        <v>4.0999999999999996</v>
      </c>
      <c r="N1941">
        <v>2.7</v>
      </c>
      <c r="O1941" t="s">
        <v>28</v>
      </c>
      <c r="P1941">
        <v>1</v>
      </c>
      <c r="Q1941" t="s">
        <v>1014</v>
      </c>
      <c r="R1941" t="s">
        <v>28</v>
      </c>
      <c r="S1941">
        <v>368.68</v>
      </c>
      <c r="T1941" t="str" cm="1">
        <f t="array" ref="T1941">_xlfn.IFS(Raw_Data[[#This Row],[Call Status]]="Resolved","5",Raw_Data[[#This Row],[Call Status]]="Escalated","2",Raw_Data[[#This Row],[Call Status]]="Pending","3",Raw_Data[[#This Row],[Call Status]]="Abandoned","0")</f>
        <v>0</v>
      </c>
      <c r="U1941" t="str">
        <f>TEXT(Raw_Data[[#This Row],[Call Date]],"mmmm")</f>
        <v>January</v>
      </c>
      <c r="V1941" t="str" cm="1">
        <f t="array" ref="V1941">_xlfn.IFS(Raw_Data[[#This Row],[Customer Satisfaction]]&lt;2,"Poor",Raw_Data[[#This Row],[Customer Satisfaction]]&lt;4,"Average",Raw_Data[[#This Row],[Customer Satisfaction]]&gt;=4,"Excellent")</f>
        <v>Poor</v>
      </c>
    </row>
    <row r="1942" spans="2:22" x14ac:dyDescent="0.3">
      <c r="B1942" t="s">
        <v>9767</v>
      </c>
      <c r="C1942" s="2">
        <v>45882</v>
      </c>
      <c r="D1942" s="1">
        <v>0.51597222222222228</v>
      </c>
      <c r="E1942" t="s">
        <v>63</v>
      </c>
      <c r="F1942" t="s">
        <v>34</v>
      </c>
      <c r="G1942" t="s">
        <v>250</v>
      </c>
      <c r="H1942" t="s">
        <v>22</v>
      </c>
      <c r="I1942" t="s">
        <v>23</v>
      </c>
      <c r="J1942" t="s">
        <v>76</v>
      </c>
      <c r="K1942" t="s">
        <v>8876</v>
      </c>
      <c r="L1942" t="s">
        <v>8877</v>
      </c>
      <c r="M1942">
        <v>3</v>
      </c>
      <c r="N1942">
        <v>9.4</v>
      </c>
      <c r="O1942" t="s">
        <v>28</v>
      </c>
      <c r="P1942">
        <v>2</v>
      </c>
      <c r="Q1942" t="s">
        <v>1014</v>
      </c>
      <c r="R1942" t="s">
        <v>28</v>
      </c>
      <c r="S1942">
        <v>278.48</v>
      </c>
      <c r="T1942" t="str" cm="1">
        <f t="array" ref="T1942">_xlfn.IFS(Raw_Data[[#This Row],[Call Status]]="Resolved","5",Raw_Data[[#This Row],[Call Status]]="Escalated","2",Raw_Data[[#This Row],[Call Status]]="Pending","3",Raw_Data[[#This Row],[Call Status]]="Abandoned","0")</f>
        <v>3</v>
      </c>
      <c r="U1942" t="str">
        <f>TEXT(Raw_Data[[#This Row],[Call Date]],"mmmm")</f>
        <v>August</v>
      </c>
      <c r="V1942" t="str" cm="1">
        <f t="array" ref="V1942">_xlfn.IFS(Raw_Data[[#This Row],[Customer Satisfaction]]&lt;2,"Poor",Raw_Data[[#This Row],[Customer Satisfaction]]&lt;4,"Average",Raw_Data[[#This Row],[Customer Satisfaction]]&gt;=4,"Excellent")</f>
        <v>Average</v>
      </c>
    </row>
    <row r="1943" spans="2:22" x14ac:dyDescent="0.3">
      <c r="B1943" t="s">
        <v>2601</v>
      </c>
      <c r="C1943" s="2">
        <v>46012</v>
      </c>
      <c r="D1943" s="1">
        <v>0.86250000000000004</v>
      </c>
      <c r="E1943" t="s">
        <v>70</v>
      </c>
      <c r="F1943" t="s">
        <v>34</v>
      </c>
      <c r="G1943" t="s">
        <v>327</v>
      </c>
      <c r="H1943" t="s">
        <v>2392</v>
      </c>
      <c r="I1943" t="s">
        <v>1137</v>
      </c>
      <c r="J1943" t="s">
        <v>76</v>
      </c>
      <c r="K1943" t="s">
        <v>25</v>
      </c>
      <c r="L1943" t="s">
        <v>25</v>
      </c>
      <c r="M1943">
        <v>10.199999999999999</v>
      </c>
      <c r="N1943">
        <v>3.6</v>
      </c>
      <c r="O1943" t="s">
        <v>26</v>
      </c>
      <c r="P1943">
        <v>5</v>
      </c>
      <c r="Q1943" t="s">
        <v>27</v>
      </c>
      <c r="R1943" t="s">
        <v>28</v>
      </c>
      <c r="S1943">
        <v>361.84</v>
      </c>
      <c r="T1943" t="str" cm="1">
        <f t="array" ref="T1943">_xlfn.IFS(Raw_Data[[#This Row],[Call Status]]="Resolved","5",Raw_Data[[#This Row],[Call Status]]="Escalated","2",Raw_Data[[#This Row],[Call Status]]="Pending","3",Raw_Data[[#This Row],[Call Status]]="Abandoned","0")</f>
        <v>5</v>
      </c>
      <c r="U1943" t="str">
        <f>TEXT(Raw_Data[[#This Row],[Call Date]],"mmmm")</f>
        <v>December</v>
      </c>
      <c r="V1943" t="str" cm="1">
        <f t="array" ref="V1943">_xlfn.IFS(Raw_Data[[#This Row],[Customer Satisfaction]]&lt;2,"Poor",Raw_Data[[#This Row],[Customer Satisfaction]]&lt;4,"Average",Raw_Data[[#This Row],[Customer Satisfaction]]&gt;=4,"Excellent")</f>
        <v>Excellent</v>
      </c>
    </row>
    <row r="1944" spans="2:22" x14ac:dyDescent="0.3">
      <c r="B1944" t="s">
        <v>418</v>
      </c>
      <c r="C1944" s="2">
        <v>45939</v>
      </c>
      <c r="D1944" s="1">
        <v>0.74236111111111114</v>
      </c>
      <c r="E1944" t="s">
        <v>66</v>
      </c>
      <c r="F1944" t="s">
        <v>34</v>
      </c>
      <c r="G1944" t="s">
        <v>162</v>
      </c>
      <c r="H1944" t="s">
        <v>22</v>
      </c>
      <c r="I1944" t="s">
        <v>23</v>
      </c>
      <c r="J1944" t="s">
        <v>76</v>
      </c>
      <c r="K1944" t="s">
        <v>25</v>
      </c>
      <c r="L1944" t="s">
        <v>25</v>
      </c>
      <c r="M1944">
        <v>1.9</v>
      </c>
      <c r="N1944">
        <v>1</v>
      </c>
      <c r="O1944" t="s">
        <v>26</v>
      </c>
      <c r="P1944">
        <v>5</v>
      </c>
      <c r="Q1944" t="s">
        <v>27</v>
      </c>
      <c r="R1944" t="s">
        <v>26</v>
      </c>
      <c r="S1944">
        <v>193.07</v>
      </c>
      <c r="T1944" t="str" cm="1">
        <f t="array" ref="T1944">_xlfn.IFS(Raw_Data[[#This Row],[Call Status]]="Resolved","5",Raw_Data[[#This Row],[Call Status]]="Escalated","2",Raw_Data[[#This Row],[Call Status]]="Pending","3",Raw_Data[[#This Row],[Call Status]]="Abandoned","0")</f>
        <v>5</v>
      </c>
      <c r="U1944" t="str">
        <f>TEXT(Raw_Data[[#This Row],[Call Date]],"mmmm")</f>
        <v>October</v>
      </c>
      <c r="V1944" t="str" cm="1">
        <f t="array" ref="V1944">_xlfn.IFS(Raw_Data[[#This Row],[Customer Satisfaction]]&lt;2,"Poor",Raw_Data[[#This Row],[Customer Satisfaction]]&lt;4,"Average",Raw_Data[[#This Row],[Customer Satisfaction]]&gt;=4,"Excellent")</f>
        <v>Excellent</v>
      </c>
    </row>
    <row r="1945" spans="2:22" x14ac:dyDescent="0.3">
      <c r="B1945" t="s">
        <v>9267</v>
      </c>
      <c r="C1945" s="2">
        <v>45665</v>
      </c>
      <c r="D1945" s="1">
        <v>0.75624999999999998</v>
      </c>
      <c r="E1945" t="s">
        <v>41</v>
      </c>
      <c r="F1945" t="s">
        <v>34</v>
      </c>
      <c r="G1945" t="s">
        <v>162</v>
      </c>
      <c r="H1945" t="s">
        <v>2026</v>
      </c>
      <c r="I1945" t="s">
        <v>23</v>
      </c>
      <c r="J1945" t="s">
        <v>55</v>
      </c>
      <c r="K1945" t="s">
        <v>8876</v>
      </c>
      <c r="L1945" t="s">
        <v>8877</v>
      </c>
      <c r="M1945">
        <v>0.8</v>
      </c>
      <c r="N1945">
        <v>11.2</v>
      </c>
      <c r="O1945" t="s">
        <v>28</v>
      </c>
      <c r="P1945">
        <v>3</v>
      </c>
      <c r="Q1945" t="s">
        <v>615</v>
      </c>
      <c r="R1945" t="s">
        <v>28</v>
      </c>
      <c r="S1945">
        <v>110.67</v>
      </c>
      <c r="T1945" t="str" cm="1">
        <f t="array" ref="T1945">_xlfn.IFS(Raw_Data[[#This Row],[Call Status]]="Resolved","5",Raw_Data[[#This Row],[Call Status]]="Escalated","2",Raw_Data[[#This Row],[Call Status]]="Pending","3",Raw_Data[[#This Row],[Call Status]]="Abandoned","0")</f>
        <v>3</v>
      </c>
      <c r="U1945" t="str">
        <f>TEXT(Raw_Data[[#This Row],[Call Date]],"mmmm")</f>
        <v>January</v>
      </c>
      <c r="V1945" t="str" cm="1">
        <f t="array" ref="V1945">_xlfn.IFS(Raw_Data[[#This Row],[Customer Satisfaction]]&lt;2,"Poor",Raw_Data[[#This Row],[Customer Satisfaction]]&lt;4,"Average",Raw_Data[[#This Row],[Customer Satisfaction]]&gt;=4,"Excellent")</f>
        <v>Average</v>
      </c>
    </row>
    <row r="1946" spans="2:22" x14ac:dyDescent="0.3">
      <c r="B1946" t="s">
        <v>7885</v>
      </c>
      <c r="C1946" s="2">
        <v>45757</v>
      </c>
      <c r="D1946" s="1">
        <v>0.49444444444444446</v>
      </c>
      <c r="E1946" t="s">
        <v>72</v>
      </c>
      <c r="F1946" t="s">
        <v>38</v>
      </c>
      <c r="G1946" t="s">
        <v>327</v>
      </c>
      <c r="H1946" t="s">
        <v>2392</v>
      </c>
      <c r="I1946" t="s">
        <v>23</v>
      </c>
      <c r="J1946" t="s">
        <v>55</v>
      </c>
      <c r="K1946" t="s">
        <v>16</v>
      </c>
      <c r="L1946" t="s">
        <v>16</v>
      </c>
      <c r="M1946">
        <v>2.1</v>
      </c>
      <c r="N1946">
        <v>4.4000000000000004</v>
      </c>
      <c r="O1946" t="s">
        <v>28</v>
      </c>
      <c r="P1946">
        <v>3</v>
      </c>
      <c r="Q1946" t="s">
        <v>615</v>
      </c>
      <c r="R1946" t="s">
        <v>26</v>
      </c>
      <c r="S1946">
        <v>84.24</v>
      </c>
      <c r="T1946" t="str" cm="1">
        <f t="array" ref="T1946">_xlfn.IFS(Raw_Data[[#This Row],[Call Status]]="Resolved","5",Raw_Data[[#This Row],[Call Status]]="Escalated","2",Raw_Data[[#This Row],[Call Status]]="Pending","3",Raw_Data[[#This Row],[Call Status]]="Abandoned","0")</f>
        <v>2</v>
      </c>
      <c r="U1946" t="str">
        <f>TEXT(Raw_Data[[#This Row],[Call Date]],"mmmm")</f>
        <v>April</v>
      </c>
      <c r="V1946" t="str" cm="1">
        <f t="array" ref="V1946">_xlfn.IFS(Raw_Data[[#This Row],[Customer Satisfaction]]&lt;2,"Poor",Raw_Data[[#This Row],[Customer Satisfaction]]&lt;4,"Average",Raw_Data[[#This Row],[Customer Satisfaction]]&gt;=4,"Excellent")</f>
        <v>Average</v>
      </c>
    </row>
    <row r="1947" spans="2:22" x14ac:dyDescent="0.3">
      <c r="B1947" t="s">
        <v>7718</v>
      </c>
      <c r="C1947" s="2">
        <v>45897</v>
      </c>
      <c r="D1947" s="1">
        <v>0.83750000000000002</v>
      </c>
      <c r="E1947" t="s">
        <v>70</v>
      </c>
      <c r="F1947" t="s">
        <v>48</v>
      </c>
      <c r="G1947" t="s">
        <v>21</v>
      </c>
      <c r="H1947" t="s">
        <v>22</v>
      </c>
      <c r="I1947" t="s">
        <v>1128</v>
      </c>
      <c r="J1947" t="s">
        <v>39</v>
      </c>
      <c r="K1947" t="s">
        <v>7253</v>
      </c>
      <c r="L1947" t="s">
        <v>7254</v>
      </c>
      <c r="M1947">
        <v>1.3</v>
      </c>
      <c r="N1947">
        <v>14.9</v>
      </c>
      <c r="O1947" t="s">
        <v>28</v>
      </c>
      <c r="P1947">
        <v>1</v>
      </c>
      <c r="Q1947" t="s">
        <v>1014</v>
      </c>
      <c r="R1947" t="s">
        <v>28</v>
      </c>
      <c r="S1947">
        <v>42.59</v>
      </c>
      <c r="T1947" t="str" cm="1">
        <f t="array" ref="T1947">_xlfn.IFS(Raw_Data[[#This Row],[Call Status]]="Resolved","5",Raw_Data[[#This Row],[Call Status]]="Escalated","2",Raw_Data[[#This Row],[Call Status]]="Pending","3",Raw_Data[[#This Row],[Call Status]]="Abandoned","0")</f>
        <v>0</v>
      </c>
      <c r="U1947" t="str">
        <f>TEXT(Raw_Data[[#This Row],[Call Date]],"mmmm")</f>
        <v>August</v>
      </c>
      <c r="V1947" t="str" cm="1">
        <f t="array" ref="V1947">_xlfn.IFS(Raw_Data[[#This Row],[Customer Satisfaction]]&lt;2,"Poor",Raw_Data[[#This Row],[Customer Satisfaction]]&lt;4,"Average",Raw_Data[[#This Row],[Customer Satisfaction]]&gt;=4,"Excellent")</f>
        <v>Poor</v>
      </c>
    </row>
    <row r="1948" spans="2:22" x14ac:dyDescent="0.3">
      <c r="B1948" t="s">
        <v>3813</v>
      </c>
      <c r="C1948" s="2">
        <v>45744</v>
      </c>
      <c r="D1948" s="1">
        <v>0.83750000000000002</v>
      </c>
      <c r="E1948" t="s">
        <v>57</v>
      </c>
      <c r="F1948" t="s">
        <v>38</v>
      </c>
      <c r="G1948" t="s">
        <v>162</v>
      </c>
      <c r="H1948" t="s">
        <v>2026</v>
      </c>
      <c r="I1948" t="s">
        <v>1137</v>
      </c>
      <c r="J1948" t="s">
        <v>45</v>
      </c>
      <c r="K1948" t="s">
        <v>25</v>
      </c>
      <c r="L1948" t="s">
        <v>3570</v>
      </c>
      <c r="M1948">
        <v>2</v>
      </c>
      <c r="N1948">
        <v>8.9</v>
      </c>
      <c r="O1948" t="s">
        <v>26</v>
      </c>
      <c r="P1948">
        <v>4</v>
      </c>
      <c r="Q1948" t="s">
        <v>615</v>
      </c>
      <c r="R1948" t="s">
        <v>28</v>
      </c>
      <c r="S1948">
        <v>333.95</v>
      </c>
      <c r="T1948" t="str" cm="1">
        <f t="array" ref="T1948">_xlfn.IFS(Raw_Data[[#This Row],[Call Status]]="Resolved","5",Raw_Data[[#This Row],[Call Status]]="Escalated","2",Raw_Data[[#This Row],[Call Status]]="Pending","3",Raw_Data[[#This Row],[Call Status]]="Abandoned","0")</f>
        <v>5</v>
      </c>
      <c r="U1948" t="str">
        <f>TEXT(Raw_Data[[#This Row],[Call Date]],"mmmm")</f>
        <v>March</v>
      </c>
      <c r="V1948" t="str" cm="1">
        <f t="array" ref="V1948">_xlfn.IFS(Raw_Data[[#This Row],[Customer Satisfaction]]&lt;2,"Poor",Raw_Data[[#This Row],[Customer Satisfaction]]&lt;4,"Average",Raw_Data[[#This Row],[Customer Satisfaction]]&gt;=4,"Excellent")</f>
        <v>Excellent</v>
      </c>
    </row>
    <row r="1949" spans="2:22" x14ac:dyDescent="0.3">
      <c r="B1949" t="s">
        <v>8891</v>
      </c>
      <c r="C1949" s="2">
        <v>45955</v>
      </c>
      <c r="D1949" s="1">
        <v>0.375</v>
      </c>
      <c r="E1949" t="s">
        <v>70</v>
      </c>
      <c r="F1949" t="s">
        <v>34</v>
      </c>
      <c r="G1949" t="s">
        <v>162</v>
      </c>
      <c r="H1949" t="s">
        <v>2392</v>
      </c>
      <c r="I1949" t="s">
        <v>1137</v>
      </c>
      <c r="J1949" t="s">
        <v>76</v>
      </c>
      <c r="K1949" t="s">
        <v>8876</v>
      </c>
      <c r="L1949" t="s">
        <v>8877</v>
      </c>
      <c r="M1949">
        <v>3.1</v>
      </c>
      <c r="N1949">
        <v>9.3000000000000007</v>
      </c>
      <c r="O1949" t="s">
        <v>28</v>
      </c>
      <c r="P1949">
        <v>0</v>
      </c>
      <c r="Q1949" t="s">
        <v>1014</v>
      </c>
      <c r="R1949" t="s">
        <v>28</v>
      </c>
      <c r="S1949">
        <v>820.48</v>
      </c>
      <c r="T1949" t="str" cm="1">
        <f t="array" ref="T1949">_xlfn.IFS(Raw_Data[[#This Row],[Call Status]]="Resolved","5",Raw_Data[[#This Row],[Call Status]]="Escalated","2",Raw_Data[[#This Row],[Call Status]]="Pending","3",Raw_Data[[#This Row],[Call Status]]="Abandoned","0")</f>
        <v>3</v>
      </c>
      <c r="U1949" t="str">
        <f>TEXT(Raw_Data[[#This Row],[Call Date]],"mmmm")</f>
        <v>October</v>
      </c>
      <c r="V1949" t="str" cm="1">
        <f t="array" ref="V1949">_xlfn.IFS(Raw_Data[[#This Row],[Customer Satisfaction]]&lt;2,"Poor",Raw_Data[[#This Row],[Customer Satisfaction]]&lt;4,"Average",Raw_Data[[#This Row],[Customer Satisfaction]]&gt;=4,"Excellent")</f>
        <v>Poor</v>
      </c>
    </row>
    <row r="1950" spans="2:22" x14ac:dyDescent="0.3">
      <c r="B1950" t="s">
        <v>4104</v>
      </c>
      <c r="C1950" s="2">
        <v>45671</v>
      </c>
      <c r="D1950" s="1">
        <v>0.82152777777777775</v>
      </c>
      <c r="E1950" t="s">
        <v>53</v>
      </c>
      <c r="F1950" t="s">
        <v>38</v>
      </c>
      <c r="G1950" t="s">
        <v>162</v>
      </c>
      <c r="H1950" t="s">
        <v>2392</v>
      </c>
      <c r="I1950" t="s">
        <v>1128</v>
      </c>
      <c r="J1950" t="s">
        <v>49</v>
      </c>
      <c r="K1950" t="s">
        <v>25</v>
      </c>
      <c r="L1950" t="s">
        <v>3564</v>
      </c>
      <c r="M1950">
        <v>2.2999999999999998</v>
      </c>
      <c r="N1950">
        <v>16.100000000000001</v>
      </c>
      <c r="O1950" t="s">
        <v>26</v>
      </c>
      <c r="P1950">
        <v>3</v>
      </c>
      <c r="Q1950" t="s">
        <v>615</v>
      </c>
      <c r="R1950" t="s">
        <v>28</v>
      </c>
      <c r="S1950">
        <v>190.25</v>
      </c>
      <c r="T1950" t="str" cm="1">
        <f t="array" ref="T1950">_xlfn.IFS(Raw_Data[[#This Row],[Call Status]]="Resolved","5",Raw_Data[[#This Row],[Call Status]]="Escalated","2",Raw_Data[[#This Row],[Call Status]]="Pending","3",Raw_Data[[#This Row],[Call Status]]="Abandoned","0")</f>
        <v>5</v>
      </c>
      <c r="U1950" t="str">
        <f>TEXT(Raw_Data[[#This Row],[Call Date]],"mmmm")</f>
        <v>January</v>
      </c>
      <c r="V1950" t="str" cm="1">
        <f t="array" ref="V1950">_xlfn.IFS(Raw_Data[[#This Row],[Customer Satisfaction]]&lt;2,"Poor",Raw_Data[[#This Row],[Customer Satisfaction]]&lt;4,"Average",Raw_Data[[#This Row],[Customer Satisfaction]]&gt;=4,"Excellent")</f>
        <v>Average</v>
      </c>
    </row>
    <row r="1951" spans="2:22" x14ac:dyDescent="0.3">
      <c r="B1951" t="s">
        <v>2971</v>
      </c>
      <c r="C1951" s="2">
        <v>45991</v>
      </c>
      <c r="D1951" s="1">
        <v>0.69166666666666665</v>
      </c>
      <c r="E1951" t="s">
        <v>100</v>
      </c>
      <c r="F1951" t="s">
        <v>34</v>
      </c>
      <c r="G1951" t="s">
        <v>21</v>
      </c>
      <c r="H1951" t="s">
        <v>2392</v>
      </c>
      <c r="I1951" t="s">
        <v>23</v>
      </c>
      <c r="J1951" t="s">
        <v>76</v>
      </c>
      <c r="K1951" t="s">
        <v>25</v>
      </c>
      <c r="L1951" t="s">
        <v>25</v>
      </c>
      <c r="M1951">
        <v>0.7</v>
      </c>
      <c r="N1951">
        <v>7.9</v>
      </c>
      <c r="O1951" t="s">
        <v>28</v>
      </c>
      <c r="P1951">
        <v>5</v>
      </c>
      <c r="Q1951" t="s">
        <v>27</v>
      </c>
      <c r="R1951" t="s">
        <v>28</v>
      </c>
      <c r="S1951">
        <v>335.86</v>
      </c>
      <c r="T1951" t="str" cm="1">
        <f t="array" ref="T1951">_xlfn.IFS(Raw_Data[[#This Row],[Call Status]]="Resolved","5",Raw_Data[[#This Row],[Call Status]]="Escalated","2",Raw_Data[[#This Row],[Call Status]]="Pending","3",Raw_Data[[#This Row],[Call Status]]="Abandoned","0")</f>
        <v>5</v>
      </c>
      <c r="U1951" t="str">
        <f>TEXT(Raw_Data[[#This Row],[Call Date]],"mmmm")</f>
        <v>November</v>
      </c>
      <c r="V1951" t="str" cm="1">
        <f t="array" ref="V1951">_xlfn.IFS(Raw_Data[[#This Row],[Customer Satisfaction]]&lt;2,"Poor",Raw_Data[[#This Row],[Customer Satisfaction]]&lt;4,"Average",Raw_Data[[#This Row],[Customer Satisfaction]]&gt;=4,"Excellent")</f>
        <v>Excellent</v>
      </c>
    </row>
    <row r="1952" spans="2:22" x14ac:dyDescent="0.3">
      <c r="B1952" t="s">
        <v>934</v>
      </c>
      <c r="C1952" s="2">
        <v>45659</v>
      </c>
      <c r="D1952" s="1">
        <v>0.74097222222222225</v>
      </c>
      <c r="E1952" t="s">
        <v>72</v>
      </c>
      <c r="F1952" t="s">
        <v>34</v>
      </c>
      <c r="G1952" t="s">
        <v>21</v>
      </c>
      <c r="H1952" t="s">
        <v>22</v>
      </c>
      <c r="I1952" t="s">
        <v>23</v>
      </c>
      <c r="J1952" t="s">
        <v>35</v>
      </c>
      <c r="K1952" t="s">
        <v>25</v>
      </c>
      <c r="L1952" t="s">
        <v>25</v>
      </c>
      <c r="M1952">
        <v>4</v>
      </c>
      <c r="N1952">
        <v>12.1</v>
      </c>
      <c r="O1952" t="s">
        <v>28</v>
      </c>
      <c r="P1952">
        <v>3</v>
      </c>
      <c r="Q1952" t="s">
        <v>615</v>
      </c>
      <c r="R1952" t="s">
        <v>28</v>
      </c>
      <c r="S1952">
        <v>0</v>
      </c>
      <c r="T1952" t="str" cm="1">
        <f t="array" ref="T1952">_xlfn.IFS(Raw_Data[[#This Row],[Call Status]]="Resolved","5",Raw_Data[[#This Row],[Call Status]]="Escalated","2",Raw_Data[[#This Row],[Call Status]]="Pending","3",Raw_Data[[#This Row],[Call Status]]="Abandoned","0")</f>
        <v>5</v>
      </c>
      <c r="U1952" t="str">
        <f>TEXT(Raw_Data[[#This Row],[Call Date]],"mmmm")</f>
        <v>January</v>
      </c>
      <c r="V1952" t="str" cm="1">
        <f t="array" ref="V1952">_xlfn.IFS(Raw_Data[[#This Row],[Customer Satisfaction]]&lt;2,"Poor",Raw_Data[[#This Row],[Customer Satisfaction]]&lt;4,"Average",Raw_Data[[#This Row],[Customer Satisfaction]]&gt;=4,"Excellent")</f>
        <v>Average</v>
      </c>
    </row>
    <row r="1953" spans="2:22" x14ac:dyDescent="0.3">
      <c r="B1953" t="s">
        <v>7339</v>
      </c>
      <c r="C1953" s="2">
        <v>45950</v>
      </c>
      <c r="D1953" s="1">
        <v>0.41111111111111109</v>
      </c>
      <c r="E1953" t="s">
        <v>110</v>
      </c>
      <c r="F1953" t="s">
        <v>34</v>
      </c>
      <c r="H1953" t="s">
        <v>2392</v>
      </c>
      <c r="I1953" t="s">
        <v>23</v>
      </c>
      <c r="J1953" t="s">
        <v>64</v>
      </c>
      <c r="K1953" t="s">
        <v>7253</v>
      </c>
      <c r="L1953" t="s">
        <v>7254</v>
      </c>
      <c r="M1953">
        <v>0.6</v>
      </c>
      <c r="N1953">
        <v>5.2</v>
      </c>
      <c r="O1953" t="s">
        <v>28</v>
      </c>
      <c r="P1953">
        <v>4</v>
      </c>
      <c r="Q1953" t="s">
        <v>615</v>
      </c>
      <c r="R1953" t="s">
        <v>28</v>
      </c>
      <c r="S1953">
        <v>181.61</v>
      </c>
      <c r="T1953" t="str" cm="1">
        <f t="array" ref="T1953">_xlfn.IFS(Raw_Data[[#This Row],[Call Status]]="Resolved","5",Raw_Data[[#This Row],[Call Status]]="Escalated","2",Raw_Data[[#This Row],[Call Status]]="Pending","3",Raw_Data[[#This Row],[Call Status]]="Abandoned","0")</f>
        <v>0</v>
      </c>
      <c r="U1953" t="str">
        <f>TEXT(Raw_Data[[#This Row],[Call Date]],"mmmm")</f>
        <v>October</v>
      </c>
      <c r="V1953" t="str" cm="1">
        <f t="array" ref="V1953">_xlfn.IFS(Raw_Data[[#This Row],[Customer Satisfaction]]&lt;2,"Poor",Raw_Data[[#This Row],[Customer Satisfaction]]&lt;4,"Average",Raw_Data[[#This Row],[Customer Satisfaction]]&gt;=4,"Excellent")</f>
        <v>Excellent</v>
      </c>
    </row>
    <row r="1954" spans="2:22" x14ac:dyDescent="0.3">
      <c r="B1954" t="s">
        <v>4622</v>
      </c>
      <c r="C1954" s="2">
        <v>45982</v>
      </c>
      <c r="D1954" s="1">
        <v>0.63055555555555554</v>
      </c>
      <c r="E1954" t="s">
        <v>19</v>
      </c>
      <c r="F1954" t="s">
        <v>34</v>
      </c>
      <c r="G1954" t="s">
        <v>21</v>
      </c>
      <c r="H1954" t="s">
        <v>22</v>
      </c>
      <c r="I1954" t="s">
        <v>1137</v>
      </c>
      <c r="J1954" t="s">
        <v>31</v>
      </c>
      <c r="K1954" t="s">
        <v>25</v>
      </c>
      <c r="L1954" t="s">
        <v>3559</v>
      </c>
      <c r="M1954">
        <v>0.6</v>
      </c>
      <c r="N1954">
        <v>9.9</v>
      </c>
      <c r="O1954" t="s">
        <v>28</v>
      </c>
      <c r="P1954">
        <v>3</v>
      </c>
      <c r="Q1954" t="s">
        <v>615</v>
      </c>
      <c r="R1954" t="s">
        <v>28</v>
      </c>
      <c r="S1954">
        <v>143.26</v>
      </c>
      <c r="T1954" t="str" cm="1">
        <f t="array" ref="T1954">_xlfn.IFS(Raw_Data[[#This Row],[Call Status]]="Resolved","5",Raw_Data[[#This Row],[Call Status]]="Escalated","2",Raw_Data[[#This Row],[Call Status]]="Pending","3",Raw_Data[[#This Row],[Call Status]]="Abandoned","0")</f>
        <v>5</v>
      </c>
      <c r="U1954" t="str">
        <f>TEXT(Raw_Data[[#This Row],[Call Date]],"mmmm")</f>
        <v>November</v>
      </c>
      <c r="V1954" t="str" cm="1">
        <f t="array" ref="V1954">_xlfn.IFS(Raw_Data[[#This Row],[Customer Satisfaction]]&lt;2,"Poor",Raw_Data[[#This Row],[Customer Satisfaction]]&lt;4,"Average",Raw_Data[[#This Row],[Customer Satisfaction]]&gt;=4,"Excellent")</f>
        <v>Average</v>
      </c>
    </row>
    <row r="1955" spans="2:22" x14ac:dyDescent="0.3">
      <c r="B1955" t="s">
        <v>2238</v>
      </c>
      <c r="C1955" s="2">
        <v>45698</v>
      </c>
      <c r="D1955" s="1">
        <v>0.41388888888888886</v>
      </c>
      <c r="E1955" t="s">
        <v>156</v>
      </c>
      <c r="F1955" t="s">
        <v>34</v>
      </c>
      <c r="G1955" t="s">
        <v>327</v>
      </c>
      <c r="H1955" t="s">
        <v>2026</v>
      </c>
      <c r="I1955" t="s">
        <v>1128</v>
      </c>
      <c r="J1955" t="s">
        <v>45</v>
      </c>
      <c r="K1955" t="s">
        <v>25</v>
      </c>
      <c r="L1955" t="s">
        <v>25</v>
      </c>
      <c r="M1955">
        <v>4.2</v>
      </c>
      <c r="N1955">
        <v>2.5</v>
      </c>
      <c r="O1955" t="s">
        <v>26</v>
      </c>
      <c r="P1955">
        <v>4</v>
      </c>
      <c r="Q1955" t="s">
        <v>27</v>
      </c>
      <c r="R1955" t="s">
        <v>28</v>
      </c>
      <c r="S1955">
        <v>153.9</v>
      </c>
      <c r="T1955" t="str" cm="1">
        <f t="array" ref="T1955">_xlfn.IFS(Raw_Data[[#This Row],[Call Status]]="Resolved","5",Raw_Data[[#This Row],[Call Status]]="Escalated","2",Raw_Data[[#This Row],[Call Status]]="Pending","3",Raw_Data[[#This Row],[Call Status]]="Abandoned","0")</f>
        <v>5</v>
      </c>
      <c r="U1955" t="str">
        <f>TEXT(Raw_Data[[#This Row],[Call Date]],"mmmm")</f>
        <v>February</v>
      </c>
      <c r="V1955" t="str" cm="1">
        <f t="array" ref="V1955">_xlfn.IFS(Raw_Data[[#This Row],[Customer Satisfaction]]&lt;2,"Poor",Raw_Data[[#This Row],[Customer Satisfaction]]&lt;4,"Average",Raw_Data[[#This Row],[Customer Satisfaction]]&gt;=4,"Excellent")</f>
        <v>Excellent</v>
      </c>
    </row>
    <row r="1956" spans="2:22" x14ac:dyDescent="0.3">
      <c r="B1956" t="s">
        <v>8384</v>
      </c>
      <c r="C1956" s="2">
        <v>45975</v>
      </c>
      <c r="D1956" s="1">
        <v>0.53819444444444442</v>
      </c>
      <c r="E1956" t="s">
        <v>66</v>
      </c>
      <c r="F1956" t="s">
        <v>48</v>
      </c>
      <c r="G1956" t="s">
        <v>162</v>
      </c>
      <c r="H1956" t="s">
        <v>2026</v>
      </c>
      <c r="I1956" t="s">
        <v>23</v>
      </c>
      <c r="J1956" t="s">
        <v>76</v>
      </c>
      <c r="K1956" t="s">
        <v>16</v>
      </c>
      <c r="L1956" t="s">
        <v>16</v>
      </c>
      <c r="M1956">
        <v>6.2</v>
      </c>
      <c r="N1956">
        <v>10.7</v>
      </c>
      <c r="O1956" t="s">
        <v>28</v>
      </c>
      <c r="P1956">
        <v>2</v>
      </c>
      <c r="Q1956" t="s">
        <v>1014</v>
      </c>
      <c r="R1956" t="s">
        <v>26</v>
      </c>
      <c r="S1956">
        <v>103.67</v>
      </c>
      <c r="T1956" t="str" cm="1">
        <f t="array" ref="T1956">_xlfn.IFS(Raw_Data[[#This Row],[Call Status]]="Resolved","5",Raw_Data[[#This Row],[Call Status]]="Escalated","2",Raw_Data[[#This Row],[Call Status]]="Pending","3",Raw_Data[[#This Row],[Call Status]]="Abandoned","0")</f>
        <v>2</v>
      </c>
      <c r="U1956" t="str">
        <f>TEXT(Raw_Data[[#This Row],[Call Date]],"mmmm")</f>
        <v>November</v>
      </c>
      <c r="V1956" t="str" cm="1">
        <f t="array" ref="V1956">_xlfn.IFS(Raw_Data[[#This Row],[Customer Satisfaction]]&lt;2,"Poor",Raw_Data[[#This Row],[Customer Satisfaction]]&lt;4,"Average",Raw_Data[[#This Row],[Customer Satisfaction]]&gt;=4,"Excellent")</f>
        <v>Average</v>
      </c>
    </row>
    <row r="1957" spans="2:22" x14ac:dyDescent="0.3">
      <c r="B1957" t="s">
        <v>4210</v>
      </c>
      <c r="C1957" s="2">
        <v>45973</v>
      </c>
      <c r="D1957" s="1">
        <v>0.85624999999999996</v>
      </c>
      <c r="E1957" t="s">
        <v>47</v>
      </c>
      <c r="F1957" t="s">
        <v>38</v>
      </c>
      <c r="G1957" t="s">
        <v>327</v>
      </c>
      <c r="H1957" t="s">
        <v>2392</v>
      </c>
      <c r="I1957" t="s">
        <v>1128</v>
      </c>
      <c r="J1957" t="s">
        <v>49</v>
      </c>
      <c r="K1957" t="s">
        <v>25</v>
      </c>
      <c r="L1957" t="s">
        <v>3561</v>
      </c>
      <c r="M1957">
        <v>2.2000000000000002</v>
      </c>
      <c r="N1957">
        <v>6.6</v>
      </c>
      <c r="O1957" t="s">
        <v>26</v>
      </c>
      <c r="P1957">
        <v>5</v>
      </c>
      <c r="Q1957" t="s">
        <v>27</v>
      </c>
      <c r="R1957" t="s">
        <v>28</v>
      </c>
      <c r="S1957">
        <v>141.80000000000001</v>
      </c>
      <c r="T1957" t="str" cm="1">
        <f t="array" ref="T1957">_xlfn.IFS(Raw_Data[[#This Row],[Call Status]]="Resolved","5",Raw_Data[[#This Row],[Call Status]]="Escalated","2",Raw_Data[[#This Row],[Call Status]]="Pending","3",Raw_Data[[#This Row],[Call Status]]="Abandoned","0")</f>
        <v>5</v>
      </c>
      <c r="U1957" t="str">
        <f>TEXT(Raw_Data[[#This Row],[Call Date]],"mmmm")</f>
        <v>November</v>
      </c>
      <c r="V1957" t="str" cm="1">
        <f t="array" ref="V1957">_xlfn.IFS(Raw_Data[[#This Row],[Customer Satisfaction]]&lt;2,"Poor",Raw_Data[[#This Row],[Customer Satisfaction]]&lt;4,"Average",Raw_Data[[#This Row],[Customer Satisfaction]]&gt;=4,"Excellent")</f>
        <v>Excellent</v>
      </c>
    </row>
    <row r="1958" spans="2:22" x14ac:dyDescent="0.3">
      <c r="B1958" t="s">
        <v>7142</v>
      </c>
      <c r="C1958" s="2">
        <v>45768</v>
      </c>
      <c r="D1958" s="1">
        <v>0.41111111111111109</v>
      </c>
      <c r="E1958" t="s">
        <v>91</v>
      </c>
      <c r="F1958" t="s">
        <v>48</v>
      </c>
      <c r="G1958" t="s">
        <v>162</v>
      </c>
      <c r="H1958" t="s">
        <v>22</v>
      </c>
      <c r="I1958" t="s">
        <v>23</v>
      </c>
      <c r="J1958" t="s">
        <v>55</v>
      </c>
      <c r="K1958" t="s">
        <v>25</v>
      </c>
      <c r="L1958" t="s">
        <v>3564</v>
      </c>
      <c r="M1958">
        <v>4.4000000000000004</v>
      </c>
      <c r="N1958">
        <v>15.1</v>
      </c>
      <c r="O1958" t="s">
        <v>26</v>
      </c>
      <c r="P1958">
        <v>5</v>
      </c>
      <c r="Q1958" t="s">
        <v>27</v>
      </c>
      <c r="R1958" t="s">
        <v>28</v>
      </c>
      <c r="S1958">
        <v>181.53</v>
      </c>
      <c r="T1958" t="str" cm="1">
        <f t="array" ref="T1958">_xlfn.IFS(Raw_Data[[#This Row],[Call Status]]="Resolved","5",Raw_Data[[#This Row],[Call Status]]="Escalated","2",Raw_Data[[#This Row],[Call Status]]="Pending","3",Raw_Data[[#This Row],[Call Status]]="Abandoned","0")</f>
        <v>5</v>
      </c>
      <c r="U1958" t="str">
        <f>TEXT(Raw_Data[[#This Row],[Call Date]],"mmmm")</f>
        <v>April</v>
      </c>
      <c r="V1958" t="str" cm="1">
        <f t="array" ref="V1958">_xlfn.IFS(Raw_Data[[#This Row],[Customer Satisfaction]]&lt;2,"Poor",Raw_Data[[#This Row],[Customer Satisfaction]]&lt;4,"Average",Raw_Data[[#This Row],[Customer Satisfaction]]&gt;=4,"Excellent")</f>
        <v>Excellent</v>
      </c>
    </row>
    <row r="1959" spans="2:22" x14ac:dyDescent="0.3">
      <c r="B1959" t="s">
        <v>9654</v>
      </c>
      <c r="C1959" s="2">
        <v>45671</v>
      </c>
      <c r="D1959" s="1">
        <v>0.65</v>
      </c>
      <c r="E1959" t="s">
        <v>19</v>
      </c>
      <c r="F1959" t="s">
        <v>20</v>
      </c>
      <c r="G1959" t="s">
        <v>327</v>
      </c>
      <c r="H1959" t="s">
        <v>22</v>
      </c>
      <c r="I1959" t="s">
        <v>1128</v>
      </c>
      <c r="J1959" t="s">
        <v>31</v>
      </c>
      <c r="K1959" t="s">
        <v>8876</v>
      </c>
      <c r="L1959" t="s">
        <v>8877</v>
      </c>
      <c r="M1959">
        <v>2.7</v>
      </c>
      <c r="N1959">
        <v>2.9</v>
      </c>
      <c r="O1959" t="s">
        <v>28</v>
      </c>
      <c r="P1959">
        <v>0</v>
      </c>
      <c r="Q1959" t="s">
        <v>1014</v>
      </c>
      <c r="R1959" t="s">
        <v>28</v>
      </c>
      <c r="S1959">
        <v>269.66000000000003</v>
      </c>
      <c r="T1959" t="str" cm="1">
        <f t="array" ref="T1959">_xlfn.IFS(Raw_Data[[#This Row],[Call Status]]="Resolved","5",Raw_Data[[#This Row],[Call Status]]="Escalated","2",Raw_Data[[#This Row],[Call Status]]="Pending","3",Raw_Data[[#This Row],[Call Status]]="Abandoned","0")</f>
        <v>3</v>
      </c>
      <c r="U1959" t="str">
        <f>TEXT(Raw_Data[[#This Row],[Call Date]],"mmmm")</f>
        <v>January</v>
      </c>
      <c r="V1959" t="str" cm="1">
        <f t="array" ref="V1959">_xlfn.IFS(Raw_Data[[#This Row],[Customer Satisfaction]]&lt;2,"Poor",Raw_Data[[#This Row],[Customer Satisfaction]]&lt;4,"Average",Raw_Data[[#This Row],[Customer Satisfaction]]&gt;=4,"Excellent")</f>
        <v>Poor</v>
      </c>
    </row>
    <row r="1960" spans="2:22" x14ac:dyDescent="0.3">
      <c r="B1960" t="s">
        <v>9643</v>
      </c>
      <c r="C1960" s="2">
        <v>45888</v>
      </c>
      <c r="D1960" s="1">
        <v>0.40069444444444446</v>
      </c>
      <c r="E1960" t="s">
        <v>30</v>
      </c>
      <c r="F1960" t="s">
        <v>34</v>
      </c>
      <c r="G1960" t="s">
        <v>327</v>
      </c>
      <c r="H1960" t="s">
        <v>22</v>
      </c>
      <c r="I1960" t="s">
        <v>1137</v>
      </c>
      <c r="J1960" t="s">
        <v>76</v>
      </c>
      <c r="K1960" t="s">
        <v>8876</v>
      </c>
      <c r="L1960" t="s">
        <v>8877</v>
      </c>
      <c r="M1960">
        <v>4.5</v>
      </c>
      <c r="N1960">
        <v>6</v>
      </c>
      <c r="O1960" t="s">
        <v>28</v>
      </c>
      <c r="P1960">
        <v>2</v>
      </c>
      <c r="Q1960" t="s">
        <v>1014</v>
      </c>
      <c r="R1960" t="s">
        <v>28</v>
      </c>
      <c r="S1960">
        <v>266.75</v>
      </c>
      <c r="T1960" t="str" cm="1">
        <f t="array" ref="T1960">_xlfn.IFS(Raw_Data[[#This Row],[Call Status]]="Resolved","5",Raw_Data[[#This Row],[Call Status]]="Escalated","2",Raw_Data[[#This Row],[Call Status]]="Pending","3",Raw_Data[[#This Row],[Call Status]]="Abandoned","0")</f>
        <v>3</v>
      </c>
      <c r="U1960" t="str">
        <f>TEXT(Raw_Data[[#This Row],[Call Date]],"mmmm")</f>
        <v>August</v>
      </c>
      <c r="V1960" t="str" cm="1">
        <f t="array" ref="V1960">_xlfn.IFS(Raw_Data[[#This Row],[Customer Satisfaction]]&lt;2,"Poor",Raw_Data[[#This Row],[Customer Satisfaction]]&lt;4,"Average",Raw_Data[[#This Row],[Customer Satisfaction]]&gt;=4,"Excellent")</f>
        <v>Average</v>
      </c>
    </row>
    <row r="1961" spans="2:22" x14ac:dyDescent="0.3">
      <c r="B1961" t="s">
        <v>168</v>
      </c>
      <c r="C1961" s="2">
        <v>45741</v>
      </c>
      <c r="D1961" s="1">
        <v>0.56458333333333333</v>
      </c>
      <c r="E1961" t="s">
        <v>41</v>
      </c>
      <c r="F1961" t="s">
        <v>38</v>
      </c>
      <c r="G1961" t="s">
        <v>162</v>
      </c>
      <c r="H1961" t="s">
        <v>22</v>
      </c>
      <c r="I1961" t="s">
        <v>23</v>
      </c>
      <c r="J1961" t="s">
        <v>49</v>
      </c>
      <c r="K1961" t="s">
        <v>25</v>
      </c>
      <c r="L1961" t="s">
        <v>25</v>
      </c>
      <c r="M1961">
        <v>6.9</v>
      </c>
      <c r="N1961">
        <v>15.6</v>
      </c>
      <c r="O1961" t="s">
        <v>26</v>
      </c>
      <c r="P1961">
        <v>5</v>
      </c>
      <c r="Q1961" t="s">
        <v>27</v>
      </c>
      <c r="R1961" t="s">
        <v>28</v>
      </c>
      <c r="S1961">
        <v>203.65</v>
      </c>
      <c r="T1961" t="str" cm="1">
        <f t="array" ref="T1961">_xlfn.IFS(Raw_Data[[#This Row],[Call Status]]="Resolved","5",Raw_Data[[#This Row],[Call Status]]="Escalated","2",Raw_Data[[#This Row],[Call Status]]="Pending","3",Raw_Data[[#This Row],[Call Status]]="Abandoned","0")</f>
        <v>5</v>
      </c>
      <c r="U1961" t="str">
        <f>TEXT(Raw_Data[[#This Row],[Call Date]],"mmmm")</f>
        <v>March</v>
      </c>
      <c r="V1961" t="str" cm="1">
        <f t="array" ref="V1961">_xlfn.IFS(Raw_Data[[#This Row],[Customer Satisfaction]]&lt;2,"Poor",Raw_Data[[#This Row],[Customer Satisfaction]]&lt;4,"Average",Raw_Data[[#This Row],[Customer Satisfaction]]&gt;=4,"Excellent")</f>
        <v>Excellent</v>
      </c>
    </row>
    <row r="1962" spans="2:22" x14ac:dyDescent="0.3">
      <c r="B1962" t="s">
        <v>7719</v>
      </c>
      <c r="C1962" s="2">
        <v>45787</v>
      </c>
      <c r="D1962" s="1">
        <v>0.77500000000000002</v>
      </c>
      <c r="E1962" t="s">
        <v>63</v>
      </c>
      <c r="F1962" t="s">
        <v>48</v>
      </c>
      <c r="G1962" t="s">
        <v>250</v>
      </c>
      <c r="H1962" t="s">
        <v>22</v>
      </c>
      <c r="I1962" t="s">
        <v>1137</v>
      </c>
      <c r="J1962" t="s">
        <v>35</v>
      </c>
      <c r="K1962" t="s">
        <v>7253</v>
      </c>
      <c r="L1962" t="s">
        <v>7254</v>
      </c>
      <c r="M1962">
        <v>4.0999999999999996</v>
      </c>
      <c r="N1962">
        <v>14.9</v>
      </c>
      <c r="O1962" t="s">
        <v>28</v>
      </c>
      <c r="P1962">
        <v>1</v>
      </c>
      <c r="Q1962" t="s">
        <v>1014</v>
      </c>
      <c r="R1962" t="s">
        <v>28</v>
      </c>
      <c r="S1962">
        <v>361.17</v>
      </c>
      <c r="T1962" t="str" cm="1">
        <f t="array" ref="T1962">_xlfn.IFS(Raw_Data[[#This Row],[Call Status]]="Resolved","5",Raw_Data[[#This Row],[Call Status]]="Escalated","2",Raw_Data[[#This Row],[Call Status]]="Pending","3",Raw_Data[[#This Row],[Call Status]]="Abandoned","0")</f>
        <v>0</v>
      </c>
      <c r="U1962" t="str">
        <f>TEXT(Raw_Data[[#This Row],[Call Date]],"mmmm")</f>
        <v>May</v>
      </c>
      <c r="V1962" t="str" cm="1">
        <f t="array" ref="V1962">_xlfn.IFS(Raw_Data[[#This Row],[Customer Satisfaction]]&lt;2,"Poor",Raw_Data[[#This Row],[Customer Satisfaction]]&lt;4,"Average",Raw_Data[[#This Row],[Customer Satisfaction]]&gt;=4,"Excellent")</f>
        <v>Poor</v>
      </c>
    </row>
    <row r="1963" spans="2:22" x14ac:dyDescent="0.3">
      <c r="B1963" t="s">
        <v>5025</v>
      </c>
      <c r="C1963" s="2">
        <v>45888</v>
      </c>
      <c r="D1963" s="1">
        <v>0.76388888888888884</v>
      </c>
      <c r="E1963" t="s">
        <v>30</v>
      </c>
      <c r="F1963" t="s">
        <v>38</v>
      </c>
      <c r="G1963" t="s">
        <v>250</v>
      </c>
      <c r="H1963" t="s">
        <v>22</v>
      </c>
      <c r="I1963" t="s">
        <v>1128</v>
      </c>
      <c r="J1963" t="s">
        <v>24</v>
      </c>
      <c r="K1963" t="s">
        <v>25</v>
      </c>
      <c r="L1963" t="s">
        <v>3564</v>
      </c>
      <c r="M1963">
        <v>2.1</v>
      </c>
      <c r="N1963">
        <v>11.8</v>
      </c>
      <c r="O1963" t="s">
        <v>26</v>
      </c>
      <c r="P1963">
        <v>1</v>
      </c>
      <c r="Q1963" t="s">
        <v>1014</v>
      </c>
      <c r="R1963" t="s">
        <v>28</v>
      </c>
      <c r="S1963">
        <v>242.23</v>
      </c>
      <c r="T1963" t="str" cm="1">
        <f t="array" ref="T1963">_xlfn.IFS(Raw_Data[[#This Row],[Call Status]]="Resolved","5",Raw_Data[[#This Row],[Call Status]]="Escalated","2",Raw_Data[[#This Row],[Call Status]]="Pending","3",Raw_Data[[#This Row],[Call Status]]="Abandoned","0")</f>
        <v>5</v>
      </c>
      <c r="U1963" t="str">
        <f>TEXT(Raw_Data[[#This Row],[Call Date]],"mmmm")</f>
        <v>August</v>
      </c>
      <c r="V1963" t="str" cm="1">
        <f t="array" ref="V1963">_xlfn.IFS(Raw_Data[[#This Row],[Customer Satisfaction]]&lt;2,"Poor",Raw_Data[[#This Row],[Customer Satisfaction]]&lt;4,"Average",Raw_Data[[#This Row],[Customer Satisfaction]]&gt;=4,"Excellent")</f>
        <v>Poor</v>
      </c>
    </row>
    <row r="1964" spans="2:22" x14ac:dyDescent="0.3">
      <c r="B1964" t="s">
        <v>8860</v>
      </c>
      <c r="C1964" s="2">
        <v>45983</v>
      </c>
      <c r="D1964" s="1">
        <v>0.50486111111111109</v>
      </c>
      <c r="E1964" t="s">
        <v>110</v>
      </c>
      <c r="F1964" t="s">
        <v>20</v>
      </c>
      <c r="G1964" t="s">
        <v>162</v>
      </c>
      <c r="H1964" t="s">
        <v>22</v>
      </c>
      <c r="I1964" t="s">
        <v>23</v>
      </c>
      <c r="J1964" t="s">
        <v>49</v>
      </c>
      <c r="K1964" t="s">
        <v>16</v>
      </c>
      <c r="L1964" t="s">
        <v>16</v>
      </c>
      <c r="M1964">
        <v>1.4</v>
      </c>
      <c r="N1964">
        <v>15.2</v>
      </c>
      <c r="O1964" t="s">
        <v>28</v>
      </c>
      <c r="P1964">
        <v>1</v>
      </c>
      <c r="Q1964" t="s">
        <v>1014</v>
      </c>
      <c r="R1964" t="s">
        <v>26</v>
      </c>
      <c r="S1964">
        <v>53.75</v>
      </c>
      <c r="T1964" t="str" cm="1">
        <f t="array" ref="T1964">_xlfn.IFS(Raw_Data[[#This Row],[Call Status]]="Resolved","5",Raw_Data[[#This Row],[Call Status]]="Escalated","2",Raw_Data[[#This Row],[Call Status]]="Pending","3",Raw_Data[[#This Row],[Call Status]]="Abandoned","0")</f>
        <v>2</v>
      </c>
      <c r="U1964" t="str">
        <f>TEXT(Raw_Data[[#This Row],[Call Date]],"mmmm")</f>
        <v>November</v>
      </c>
      <c r="V1964" t="str" cm="1">
        <f t="array" ref="V1964">_xlfn.IFS(Raw_Data[[#This Row],[Customer Satisfaction]]&lt;2,"Poor",Raw_Data[[#This Row],[Customer Satisfaction]]&lt;4,"Average",Raw_Data[[#This Row],[Customer Satisfaction]]&gt;=4,"Excellent")</f>
        <v>Poor</v>
      </c>
    </row>
    <row r="1965" spans="2:22" x14ac:dyDescent="0.3">
      <c r="B1965" t="s">
        <v>9228</v>
      </c>
      <c r="C1965" s="2">
        <v>45802</v>
      </c>
      <c r="D1965" s="1">
        <v>0.40694444444444444</v>
      </c>
      <c r="E1965" t="s">
        <v>53</v>
      </c>
      <c r="F1965" t="s">
        <v>48</v>
      </c>
      <c r="G1965" t="s">
        <v>250</v>
      </c>
      <c r="H1965" t="s">
        <v>2613</v>
      </c>
      <c r="I1965" t="s">
        <v>23</v>
      </c>
      <c r="J1965" t="s">
        <v>64</v>
      </c>
      <c r="K1965" t="s">
        <v>8876</v>
      </c>
      <c r="L1965" t="s">
        <v>8877</v>
      </c>
      <c r="M1965">
        <v>1.5</v>
      </c>
      <c r="N1965">
        <v>10.1</v>
      </c>
      <c r="O1965" t="s">
        <v>28</v>
      </c>
      <c r="P1965">
        <v>1</v>
      </c>
      <c r="Q1965" t="s">
        <v>1014</v>
      </c>
      <c r="R1965" t="s">
        <v>28</v>
      </c>
      <c r="S1965">
        <v>51.76</v>
      </c>
      <c r="T1965" t="str" cm="1">
        <f t="array" ref="T1965">_xlfn.IFS(Raw_Data[[#This Row],[Call Status]]="Resolved","5",Raw_Data[[#This Row],[Call Status]]="Escalated","2",Raw_Data[[#This Row],[Call Status]]="Pending","3",Raw_Data[[#This Row],[Call Status]]="Abandoned","0")</f>
        <v>3</v>
      </c>
      <c r="U1965" t="str">
        <f>TEXT(Raw_Data[[#This Row],[Call Date]],"mmmm")</f>
        <v>May</v>
      </c>
      <c r="V1965" t="str" cm="1">
        <f t="array" ref="V1965">_xlfn.IFS(Raw_Data[[#This Row],[Customer Satisfaction]]&lt;2,"Poor",Raw_Data[[#This Row],[Customer Satisfaction]]&lt;4,"Average",Raw_Data[[#This Row],[Customer Satisfaction]]&gt;=4,"Excellent")</f>
        <v>Poor</v>
      </c>
    </row>
    <row r="1966" spans="2:22" x14ac:dyDescent="0.3">
      <c r="B1966" t="s">
        <v>433</v>
      </c>
      <c r="C1966" s="2">
        <v>46002</v>
      </c>
      <c r="D1966" s="1">
        <v>0.41249999999999998</v>
      </c>
      <c r="E1966" t="s">
        <v>33</v>
      </c>
      <c r="F1966" t="s">
        <v>20</v>
      </c>
      <c r="G1966" t="s">
        <v>162</v>
      </c>
      <c r="H1966" t="s">
        <v>22</v>
      </c>
      <c r="I1966" t="s">
        <v>23</v>
      </c>
      <c r="J1966" t="s">
        <v>49</v>
      </c>
      <c r="K1966" t="s">
        <v>25</v>
      </c>
      <c r="L1966" t="s">
        <v>25</v>
      </c>
      <c r="M1966">
        <v>6.8</v>
      </c>
      <c r="N1966">
        <v>11.4</v>
      </c>
      <c r="O1966" t="s">
        <v>28</v>
      </c>
      <c r="P1966">
        <v>4</v>
      </c>
      <c r="Q1966" t="s">
        <v>27</v>
      </c>
      <c r="R1966" t="s">
        <v>28</v>
      </c>
      <c r="S1966">
        <v>109.94</v>
      </c>
      <c r="T1966" t="str" cm="1">
        <f t="array" ref="T1966">_xlfn.IFS(Raw_Data[[#This Row],[Call Status]]="Resolved","5",Raw_Data[[#This Row],[Call Status]]="Escalated","2",Raw_Data[[#This Row],[Call Status]]="Pending","3",Raw_Data[[#This Row],[Call Status]]="Abandoned","0")</f>
        <v>5</v>
      </c>
      <c r="U1966" t="str">
        <f>TEXT(Raw_Data[[#This Row],[Call Date]],"mmmm")</f>
        <v>December</v>
      </c>
      <c r="V1966" t="str" cm="1">
        <f t="array" ref="V1966">_xlfn.IFS(Raw_Data[[#This Row],[Customer Satisfaction]]&lt;2,"Poor",Raw_Data[[#This Row],[Customer Satisfaction]]&lt;4,"Average",Raw_Data[[#This Row],[Customer Satisfaction]]&gt;=4,"Excellent")</f>
        <v>Excellent</v>
      </c>
    </row>
    <row r="1967" spans="2:22" x14ac:dyDescent="0.3">
      <c r="B1967" t="s">
        <v>8989</v>
      </c>
      <c r="C1967" s="2">
        <v>45685</v>
      </c>
      <c r="D1967" s="1">
        <v>0.88541666666666663</v>
      </c>
      <c r="E1967" t="s">
        <v>30</v>
      </c>
      <c r="F1967" t="s">
        <v>38</v>
      </c>
      <c r="G1967" t="s">
        <v>250</v>
      </c>
      <c r="H1967" t="s">
        <v>2026</v>
      </c>
      <c r="I1967" t="s">
        <v>1137</v>
      </c>
      <c r="J1967" t="s">
        <v>39</v>
      </c>
      <c r="K1967" t="s">
        <v>8876</v>
      </c>
      <c r="L1967" t="s">
        <v>8877</v>
      </c>
      <c r="M1967">
        <v>0.3</v>
      </c>
      <c r="N1967">
        <v>12.8</v>
      </c>
      <c r="O1967" t="s">
        <v>28</v>
      </c>
      <c r="P1967">
        <v>4</v>
      </c>
      <c r="Q1967" t="s">
        <v>615</v>
      </c>
      <c r="R1967" t="s">
        <v>28</v>
      </c>
      <c r="S1967">
        <v>254.64</v>
      </c>
      <c r="T1967" t="str" cm="1">
        <f t="array" ref="T1967">_xlfn.IFS(Raw_Data[[#This Row],[Call Status]]="Resolved","5",Raw_Data[[#This Row],[Call Status]]="Escalated","2",Raw_Data[[#This Row],[Call Status]]="Pending","3",Raw_Data[[#This Row],[Call Status]]="Abandoned","0")</f>
        <v>3</v>
      </c>
      <c r="U1967" t="str">
        <f>TEXT(Raw_Data[[#This Row],[Call Date]],"mmmm")</f>
        <v>January</v>
      </c>
      <c r="V1967" t="str" cm="1">
        <f t="array" ref="V1967">_xlfn.IFS(Raw_Data[[#This Row],[Customer Satisfaction]]&lt;2,"Poor",Raw_Data[[#This Row],[Customer Satisfaction]]&lt;4,"Average",Raw_Data[[#This Row],[Customer Satisfaction]]&gt;=4,"Excellent")</f>
        <v>Excellent</v>
      </c>
    </row>
    <row r="1968" spans="2:22" x14ac:dyDescent="0.3">
      <c r="B1968" t="s">
        <v>5561</v>
      </c>
      <c r="C1968" s="2">
        <v>45723</v>
      </c>
      <c r="D1968" s="1">
        <v>0.45277777777777778</v>
      </c>
      <c r="E1968" t="s">
        <v>72</v>
      </c>
      <c r="F1968" t="s">
        <v>34</v>
      </c>
      <c r="G1968" t="s">
        <v>250</v>
      </c>
      <c r="H1968" t="s">
        <v>2026</v>
      </c>
      <c r="I1968" t="s">
        <v>23</v>
      </c>
      <c r="J1968" t="s">
        <v>49</v>
      </c>
      <c r="K1968" t="s">
        <v>25</v>
      </c>
      <c r="L1968" t="s">
        <v>3570</v>
      </c>
      <c r="M1968">
        <v>1</v>
      </c>
      <c r="N1968">
        <v>11.3</v>
      </c>
      <c r="O1968" t="s">
        <v>26</v>
      </c>
      <c r="P1968">
        <v>5</v>
      </c>
      <c r="Q1968" t="s">
        <v>27</v>
      </c>
      <c r="R1968" t="s">
        <v>28</v>
      </c>
      <c r="S1968">
        <v>0</v>
      </c>
      <c r="T1968" t="str" cm="1">
        <f t="array" ref="T1968">_xlfn.IFS(Raw_Data[[#This Row],[Call Status]]="Resolved","5",Raw_Data[[#This Row],[Call Status]]="Escalated","2",Raw_Data[[#This Row],[Call Status]]="Pending","3",Raw_Data[[#This Row],[Call Status]]="Abandoned","0")</f>
        <v>5</v>
      </c>
      <c r="U1968" t="str">
        <f>TEXT(Raw_Data[[#This Row],[Call Date]],"mmmm")</f>
        <v>March</v>
      </c>
      <c r="V1968" t="str" cm="1">
        <f t="array" ref="V1968">_xlfn.IFS(Raw_Data[[#This Row],[Customer Satisfaction]]&lt;2,"Poor",Raw_Data[[#This Row],[Customer Satisfaction]]&lt;4,"Average",Raw_Data[[#This Row],[Customer Satisfaction]]&gt;=4,"Excellent")</f>
        <v>Excellent</v>
      </c>
    </row>
    <row r="1969" spans="2:22" x14ac:dyDescent="0.3">
      <c r="B1969" t="s">
        <v>7131</v>
      </c>
      <c r="C1969" s="2">
        <v>45820</v>
      </c>
      <c r="D1969" s="1">
        <v>0.89930555555555558</v>
      </c>
      <c r="E1969" t="s">
        <v>63</v>
      </c>
      <c r="F1969" t="s">
        <v>34</v>
      </c>
      <c r="G1969" t="s">
        <v>21</v>
      </c>
      <c r="H1969" t="s">
        <v>22</v>
      </c>
      <c r="I1969" t="s">
        <v>23</v>
      </c>
      <c r="J1969" t="s">
        <v>76</v>
      </c>
      <c r="K1969" t="s">
        <v>25</v>
      </c>
      <c r="L1969" t="s">
        <v>3564</v>
      </c>
      <c r="M1969">
        <v>1.4</v>
      </c>
      <c r="N1969">
        <v>8.6999999999999993</v>
      </c>
      <c r="O1969" t="s">
        <v>28</v>
      </c>
      <c r="P1969">
        <v>5</v>
      </c>
      <c r="Q1969" t="s">
        <v>27</v>
      </c>
      <c r="R1969" t="s">
        <v>28</v>
      </c>
      <c r="S1969">
        <v>94.8</v>
      </c>
      <c r="T1969" t="str" cm="1">
        <f t="array" ref="T1969">_xlfn.IFS(Raw_Data[[#This Row],[Call Status]]="Resolved","5",Raw_Data[[#This Row],[Call Status]]="Escalated","2",Raw_Data[[#This Row],[Call Status]]="Pending","3",Raw_Data[[#This Row],[Call Status]]="Abandoned","0")</f>
        <v>5</v>
      </c>
      <c r="U1969" t="str">
        <f>TEXT(Raw_Data[[#This Row],[Call Date]],"mmmm")</f>
        <v>June</v>
      </c>
      <c r="V1969" t="str" cm="1">
        <f t="array" ref="V1969">_xlfn.IFS(Raw_Data[[#This Row],[Customer Satisfaction]]&lt;2,"Poor",Raw_Data[[#This Row],[Customer Satisfaction]]&lt;4,"Average",Raw_Data[[#This Row],[Customer Satisfaction]]&gt;=4,"Excellent")</f>
        <v>Excellent</v>
      </c>
    </row>
    <row r="1970" spans="2:22" x14ac:dyDescent="0.3">
      <c r="B1970" t="s">
        <v>7879</v>
      </c>
      <c r="C1970" s="2">
        <v>45886</v>
      </c>
      <c r="D1970" s="1">
        <v>0.58263888888888893</v>
      </c>
      <c r="E1970" t="s">
        <v>110</v>
      </c>
      <c r="F1970" t="s">
        <v>20</v>
      </c>
      <c r="G1970" t="s">
        <v>327</v>
      </c>
      <c r="H1970" t="s">
        <v>2026</v>
      </c>
      <c r="I1970" t="s">
        <v>1128</v>
      </c>
      <c r="J1970" t="s">
        <v>42</v>
      </c>
      <c r="K1970" t="s">
        <v>16</v>
      </c>
      <c r="L1970" t="s">
        <v>16</v>
      </c>
      <c r="M1970">
        <v>1.3</v>
      </c>
      <c r="N1970">
        <v>7.9</v>
      </c>
      <c r="O1970" t="s">
        <v>28</v>
      </c>
      <c r="P1970">
        <v>3</v>
      </c>
      <c r="Q1970" t="s">
        <v>615</v>
      </c>
      <c r="R1970" t="s">
        <v>26</v>
      </c>
      <c r="S1970">
        <v>140.22999999999999</v>
      </c>
      <c r="T1970" t="str" cm="1">
        <f t="array" ref="T1970">_xlfn.IFS(Raw_Data[[#This Row],[Call Status]]="Resolved","5",Raw_Data[[#This Row],[Call Status]]="Escalated","2",Raw_Data[[#This Row],[Call Status]]="Pending","3",Raw_Data[[#This Row],[Call Status]]="Abandoned","0")</f>
        <v>2</v>
      </c>
      <c r="U1970" t="str">
        <f>TEXT(Raw_Data[[#This Row],[Call Date]],"mmmm")</f>
        <v>August</v>
      </c>
      <c r="V1970" t="str" cm="1">
        <f t="array" ref="V1970">_xlfn.IFS(Raw_Data[[#This Row],[Customer Satisfaction]]&lt;2,"Poor",Raw_Data[[#This Row],[Customer Satisfaction]]&lt;4,"Average",Raw_Data[[#This Row],[Customer Satisfaction]]&gt;=4,"Excellent")</f>
        <v>Average</v>
      </c>
    </row>
    <row r="1971" spans="2:22" x14ac:dyDescent="0.3">
      <c r="B1971" t="s">
        <v>5151</v>
      </c>
      <c r="C1971" s="2">
        <v>45918</v>
      </c>
      <c r="D1971" s="1">
        <v>0.4284722222222222</v>
      </c>
      <c r="E1971" t="s">
        <v>41</v>
      </c>
      <c r="F1971" t="s">
        <v>34</v>
      </c>
      <c r="G1971" t="s">
        <v>327</v>
      </c>
      <c r="H1971" t="s">
        <v>22</v>
      </c>
      <c r="I1971" t="s">
        <v>1128</v>
      </c>
      <c r="J1971" t="s">
        <v>49</v>
      </c>
      <c r="K1971" t="s">
        <v>25</v>
      </c>
      <c r="L1971" t="s">
        <v>3564</v>
      </c>
      <c r="M1971">
        <v>0.6</v>
      </c>
      <c r="N1971">
        <v>9.6</v>
      </c>
      <c r="O1971" t="s">
        <v>26</v>
      </c>
      <c r="P1971">
        <v>5</v>
      </c>
      <c r="Q1971" t="s">
        <v>27</v>
      </c>
      <c r="R1971" t="s">
        <v>28</v>
      </c>
      <c r="S1971">
        <v>79.09</v>
      </c>
      <c r="T1971" t="str" cm="1">
        <f t="array" ref="T1971">_xlfn.IFS(Raw_Data[[#This Row],[Call Status]]="Resolved","5",Raw_Data[[#This Row],[Call Status]]="Escalated","2",Raw_Data[[#This Row],[Call Status]]="Pending","3",Raw_Data[[#This Row],[Call Status]]="Abandoned","0")</f>
        <v>5</v>
      </c>
      <c r="U1971" t="str">
        <f>TEXT(Raw_Data[[#This Row],[Call Date]],"mmmm")</f>
        <v>September</v>
      </c>
      <c r="V1971" t="str" cm="1">
        <f t="array" ref="V1971">_xlfn.IFS(Raw_Data[[#This Row],[Customer Satisfaction]]&lt;2,"Poor",Raw_Data[[#This Row],[Customer Satisfaction]]&lt;4,"Average",Raw_Data[[#This Row],[Customer Satisfaction]]&gt;=4,"Excellent")</f>
        <v>Excellent</v>
      </c>
    </row>
    <row r="1972" spans="2:22" x14ac:dyDescent="0.3">
      <c r="B1972" t="s">
        <v>2452</v>
      </c>
      <c r="C1972" s="2">
        <v>45821</v>
      </c>
      <c r="D1972" s="1">
        <v>0.41666666666666669</v>
      </c>
      <c r="E1972" t="s">
        <v>100</v>
      </c>
      <c r="F1972" t="s">
        <v>48</v>
      </c>
      <c r="G1972" t="s">
        <v>327</v>
      </c>
      <c r="H1972" t="s">
        <v>2392</v>
      </c>
      <c r="I1972" t="s">
        <v>1137</v>
      </c>
      <c r="J1972" t="s">
        <v>45</v>
      </c>
      <c r="K1972" t="s">
        <v>25</v>
      </c>
      <c r="L1972" t="s">
        <v>25</v>
      </c>
      <c r="M1972">
        <v>2.1</v>
      </c>
      <c r="N1972">
        <v>8.1</v>
      </c>
      <c r="O1972" t="s">
        <v>26</v>
      </c>
      <c r="P1972">
        <v>3</v>
      </c>
      <c r="Q1972" t="s">
        <v>615</v>
      </c>
      <c r="R1972" t="s">
        <v>28</v>
      </c>
      <c r="S1972">
        <v>216.06</v>
      </c>
      <c r="T1972" t="str" cm="1">
        <f t="array" ref="T1972">_xlfn.IFS(Raw_Data[[#This Row],[Call Status]]="Resolved","5",Raw_Data[[#This Row],[Call Status]]="Escalated","2",Raw_Data[[#This Row],[Call Status]]="Pending","3",Raw_Data[[#This Row],[Call Status]]="Abandoned","0")</f>
        <v>5</v>
      </c>
      <c r="U1972" t="str">
        <f>TEXT(Raw_Data[[#This Row],[Call Date]],"mmmm")</f>
        <v>June</v>
      </c>
      <c r="V1972" t="str" cm="1">
        <f t="array" ref="V1972">_xlfn.IFS(Raw_Data[[#This Row],[Customer Satisfaction]]&lt;2,"Poor",Raw_Data[[#This Row],[Customer Satisfaction]]&lt;4,"Average",Raw_Data[[#This Row],[Customer Satisfaction]]&gt;=4,"Excellent")</f>
        <v>Average</v>
      </c>
    </row>
    <row r="1973" spans="2:22" x14ac:dyDescent="0.3">
      <c r="B1973" t="s">
        <v>682</v>
      </c>
      <c r="C1973" s="2">
        <v>45958</v>
      </c>
      <c r="D1973" s="1">
        <v>0.50486111111111109</v>
      </c>
      <c r="E1973" t="s">
        <v>41</v>
      </c>
      <c r="F1973" t="s">
        <v>20</v>
      </c>
      <c r="G1973" t="s">
        <v>21</v>
      </c>
      <c r="H1973" t="s">
        <v>22</v>
      </c>
      <c r="I1973" t="s">
        <v>23</v>
      </c>
      <c r="J1973" t="s">
        <v>24</v>
      </c>
      <c r="K1973" t="s">
        <v>25</v>
      </c>
      <c r="L1973" t="s">
        <v>25</v>
      </c>
      <c r="M1973">
        <v>5.5</v>
      </c>
      <c r="N1973">
        <v>7.4</v>
      </c>
      <c r="O1973" t="s">
        <v>26</v>
      </c>
      <c r="P1973">
        <v>2</v>
      </c>
      <c r="Q1973" t="s">
        <v>615</v>
      </c>
      <c r="R1973" t="s">
        <v>28</v>
      </c>
      <c r="S1973">
        <v>168.99</v>
      </c>
      <c r="T1973" t="str" cm="1">
        <f t="array" ref="T1973">_xlfn.IFS(Raw_Data[[#This Row],[Call Status]]="Resolved","5",Raw_Data[[#This Row],[Call Status]]="Escalated","2",Raw_Data[[#This Row],[Call Status]]="Pending","3",Raw_Data[[#This Row],[Call Status]]="Abandoned","0")</f>
        <v>5</v>
      </c>
      <c r="U1973" t="str">
        <f>TEXT(Raw_Data[[#This Row],[Call Date]],"mmmm")</f>
        <v>October</v>
      </c>
      <c r="V1973" t="str" cm="1">
        <f t="array" ref="V1973">_xlfn.IFS(Raw_Data[[#This Row],[Customer Satisfaction]]&lt;2,"Poor",Raw_Data[[#This Row],[Customer Satisfaction]]&lt;4,"Average",Raw_Data[[#This Row],[Customer Satisfaction]]&gt;=4,"Excellent")</f>
        <v>Average</v>
      </c>
    </row>
    <row r="1974" spans="2:22" x14ac:dyDescent="0.3">
      <c r="B1974" t="s">
        <v>6907</v>
      </c>
      <c r="C1974" s="2">
        <v>45960</v>
      </c>
      <c r="D1974" s="1">
        <v>0.33888888888888891</v>
      </c>
      <c r="E1974" t="s">
        <v>70</v>
      </c>
      <c r="F1974" t="s">
        <v>34</v>
      </c>
      <c r="G1974" t="s">
        <v>21</v>
      </c>
      <c r="H1974" t="s">
        <v>22</v>
      </c>
      <c r="I1974" t="s">
        <v>23</v>
      </c>
      <c r="J1974" t="s">
        <v>45</v>
      </c>
      <c r="K1974" t="s">
        <v>25</v>
      </c>
      <c r="L1974" t="s">
        <v>3564</v>
      </c>
      <c r="M1974">
        <v>2.9</v>
      </c>
      <c r="N1974">
        <v>12.4</v>
      </c>
      <c r="O1974" t="s">
        <v>26</v>
      </c>
      <c r="P1974">
        <v>0</v>
      </c>
      <c r="Q1974" t="s">
        <v>615</v>
      </c>
      <c r="R1974" t="s">
        <v>28</v>
      </c>
      <c r="S1974">
        <v>99.2</v>
      </c>
      <c r="T1974" t="str" cm="1">
        <f t="array" ref="T1974">_xlfn.IFS(Raw_Data[[#This Row],[Call Status]]="Resolved","5",Raw_Data[[#This Row],[Call Status]]="Escalated","2",Raw_Data[[#This Row],[Call Status]]="Pending","3",Raw_Data[[#This Row],[Call Status]]="Abandoned","0")</f>
        <v>5</v>
      </c>
      <c r="U1974" t="str">
        <f>TEXT(Raw_Data[[#This Row],[Call Date]],"mmmm")</f>
        <v>October</v>
      </c>
      <c r="V1974" t="str" cm="1">
        <f t="array" ref="V1974">_xlfn.IFS(Raw_Data[[#This Row],[Customer Satisfaction]]&lt;2,"Poor",Raw_Data[[#This Row],[Customer Satisfaction]]&lt;4,"Average",Raw_Data[[#This Row],[Customer Satisfaction]]&gt;=4,"Excellent")</f>
        <v>Poor</v>
      </c>
    </row>
    <row r="1975" spans="2:22" x14ac:dyDescent="0.3">
      <c r="B1975" t="s">
        <v>8034</v>
      </c>
      <c r="C1975" s="2">
        <v>45944</v>
      </c>
      <c r="D1975" s="1">
        <v>0.55208333333333337</v>
      </c>
      <c r="E1975" t="s">
        <v>33</v>
      </c>
      <c r="F1975" t="s">
        <v>20</v>
      </c>
      <c r="G1975" t="s">
        <v>162</v>
      </c>
      <c r="H1975" t="s">
        <v>2392</v>
      </c>
      <c r="I1975" t="s">
        <v>23</v>
      </c>
      <c r="J1975" t="s">
        <v>24</v>
      </c>
      <c r="K1975" t="s">
        <v>16</v>
      </c>
      <c r="L1975" t="s">
        <v>16</v>
      </c>
      <c r="M1975">
        <v>2.2999999999999998</v>
      </c>
      <c r="N1975">
        <v>10.199999999999999</v>
      </c>
      <c r="O1975" t="s">
        <v>28</v>
      </c>
      <c r="P1975">
        <v>4</v>
      </c>
      <c r="Q1975" t="s">
        <v>615</v>
      </c>
      <c r="R1975" t="s">
        <v>26</v>
      </c>
      <c r="S1975">
        <v>170.45</v>
      </c>
      <c r="T1975" t="str" cm="1">
        <f t="array" ref="T1975">_xlfn.IFS(Raw_Data[[#This Row],[Call Status]]="Resolved","5",Raw_Data[[#This Row],[Call Status]]="Escalated","2",Raw_Data[[#This Row],[Call Status]]="Pending","3",Raw_Data[[#This Row],[Call Status]]="Abandoned","0")</f>
        <v>2</v>
      </c>
      <c r="U1975" t="str">
        <f>TEXT(Raw_Data[[#This Row],[Call Date]],"mmmm")</f>
        <v>October</v>
      </c>
      <c r="V1975" t="str" cm="1">
        <f t="array" ref="V1975">_xlfn.IFS(Raw_Data[[#This Row],[Customer Satisfaction]]&lt;2,"Poor",Raw_Data[[#This Row],[Customer Satisfaction]]&lt;4,"Average",Raw_Data[[#This Row],[Customer Satisfaction]]&gt;=4,"Excellent")</f>
        <v>Excellent</v>
      </c>
    </row>
    <row r="1976" spans="2:22" x14ac:dyDescent="0.3">
      <c r="B1976" t="s">
        <v>8494</v>
      </c>
      <c r="C1976" s="2">
        <v>45667</v>
      </c>
      <c r="D1976" s="1">
        <v>0.56597222222222221</v>
      </c>
      <c r="E1976" t="s">
        <v>53</v>
      </c>
      <c r="F1976" t="s">
        <v>20</v>
      </c>
      <c r="G1976" t="s">
        <v>327</v>
      </c>
      <c r="H1976" t="s">
        <v>22</v>
      </c>
      <c r="I1976" t="s">
        <v>1128</v>
      </c>
      <c r="J1976" t="s">
        <v>42</v>
      </c>
      <c r="K1976" t="s">
        <v>16</v>
      </c>
      <c r="L1976" t="s">
        <v>16</v>
      </c>
      <c r="M1976">
        <v>1</v>
      </c>
      <c r="N1976">
        <v>6.3</v>
      </c>
      <c r="O1976" t="s">
        <v>28</v>
      </c>
      <c r="P1976">
        <v>2</v>
      </c>
      <c r="Q1976" t="s">
        <v>1014</v>
      </c>
      <c r="R1976" t="s">
        <v>26</v>
      </c>
      <c r="S1976">
        <v>210.69</v>
      </c>
      <c r="T1976" t="str" cm="1">
        <f t="array" ref="T1976">_xlfn.IFS(Raw_Data[[#This Row],[Call Status]]="Resolved","5",Raw_Data[[#This Row],[Call Status]]="Escalated","2",Raw_Data[[#This Row],[Call Status]]="Pending","3",Raw_Data[[#This Row],[Call Status]]="Abandoned","0")</f>
        <v>2</v>
      </c>
      <c r="U1976" t="str">
        <f>TEXT(Raw_Data[[#This Row],[Call Date]],"mmmm")</f>
        <v>January</v>
      </c>
      <c r="V1976" t="str" cm="1">
        <f t="array" ref="V1976">_xlfn.IFS(Raw_Data[[#This Row],[Customer Satisfaction]]&lt;2,"Poor",Raw_Data[[#This Row],[Customer Satisfaction]]&lt;4,"Average",Raw_Data[[#This Row],[Customer Satisfaction]]&gt;=4,"Excellent")</f>
        <v>Average</v>
      </c>
    </row>
    <row r="1977" spans="2:22" x14ac:dyDescent="0.3">
      <c r="B1977" t="s">
        <v>4012</v>
      </c>
      <c r="C1977" s="2">
        <v>45852</v>
      </c>
      <c r="D1977" s="1">
        <v>0.51180555555555551</v>
      </c>
      <c r="E1977" t="s">
        <v>44</v>
      </c>
      <c r="F1977" t="s">
        <v>20</v>
      </c>
      <c r="G1977" t="s">
        <v>21</v>
      </c>
      <c r="H1977" t="s">
        <v>2392</v>
      </c>
      <c r="I1977" t="s">
        <v>1128</v>
      </c>
      <c r="J1977" t="s">
        <v>76</v>
      </c>
      <c r="K1977" t="s">
        <v>25</v>
      </c>
      <c r="L1977" t="s">
        <v>3561</v>
      </c>
      <c r="M1977">
        <v>2.5</v>
      </c>
      <c r="N1977">
        <v>1</v>
      </c>
      <c r="O1977" t="s">
        <v>26</v>
      </c>
      <c r="P1977">
        <v>4</v>
      </c>
      <c r="Q1977" t="s">
        <v>27</v>
      </c>
      <c r="R1977" t="s">
        <v>28</v>
      </c>
      <c r="S1977">
        <v>53.62</v>
      </c>
      <c r="T1977" t="str" cm="1">
        <f t="array" ref="T1977">_xlfn.IFS(Raw_Data[[#This Row],[Call Status]]="Resolved","5",Raw_Data[[#This Row],[Call Status]]="Escalated","2",Raw_Data[[#This Row],[Call Status]]="Pending","3",Raw_Data[[#This Row],[Call Status]]="Abandoned","0")</f>
        <v>5</v>
      </c>
      <c r="U1977" t="str">
        <f>TEXT(Raw_Data[[#This Row],[Call Date]],"mmmm")</f>
        <v>July</v>
      </c>
      <c r="V1977" t="str" cm="1">
        <f t="array" ref="V1977">_xlfn.IFS(Raw_Data[[#This Row],[Customer Satisfaction]]&lt;2,"Poor",Raw_Data[[#This Row],[Customer Satisfaction]]&lt;4,"Average",Raw_Data[[#This Row],[Customer Satisfaction]]&gt;=4,"Excellent")</f>
        <v>Excellent</v>
      </c>
    </row>
    <row r="1978" spans="2:22" x14ac:dyDescent="0.3">
      <c r="B1978" t="s">
        <v>1493</v>
      </c>
      <c r="C1978" s="2">
        <v>45775</v>
      </c>
      <c r="D1978" s="1">
        <v>0.38472222222222224</v>
      </c>
      <c r="E1978" t="s">
        <v>66</v>
      </c>
      <c r="F1978" t="s">
        <v>38</v>
      </c>
      <c r="G1978" t="s">
        <v>250</v>
      </c>
      <c r="H1978" t="s">
        <v>22</v>
      </c>
      <c r="I1978" t="s">
        <v>1137</v>
      </c>
      <c r="J1978" t="s">
        <v>31</v>
      </c>
      <c r="K1978" t="s">
        <v>25</v>
      </c>
      <c r="L1978" t="s">
        <v>25</v>
      </c>
      <c r="M1978">
        <v>2.1</v>
      </c>
      <c r="N1978">
        <v>8.4</v>
      </c>
      <c r="O1978" t="s">
        <v>26</v>
      </c>
      <c r="P1978">
        <v>0</v>
      </c>
      <c r="Q1978" t="s">
        <v>615</v>
      </c>
      <c r="R1978" t="s">
        <v>28</v>
      </c>
      <c r="S1978">
        <v>375.24</v>
      </c>
      <c r="T1978" t="str" cm="1">
        <f t="array" ref="T1978">_xlfn.IFS(Raw_Data[[#This Row],[Call Status]]="Resolved","5",Raw_Data[[#This Row],[Call Status]]="Escalated","2",Raw_Data[[#This Row],[Call Status]]="Pending","3",Raw_Data[[#This Row],[Call Status]]="Abandoned","0")</f>
        <v>5</v>
      </c>
      <c r="U1978" t="str">
        <f>TEXT(Raw_Data[[#This Row],[Call Date]],"mmmm")</f>
        <v>April</v>
      </c>
      <c r="V1978" t="str" cm="1">
        <f t="array" ref="V1978">_xlfn.IFS(Raw_Data[[#This Row],[Customer Satisfaction]]&lt;2,"Poor",Raw_Data[[#This Row],[Customer Satisfaction]]&lt;4,"Average",Raw_Data[[#This Row],[Customer Satisfaction]]&gt;=4,"Excellent")</f>
        <v>Poor</v>
      </c>
    </row>
    <row r="1979" spans="2:22" x14ac:dyDescent="0.3">
      <c r="B1979" t="s">
        <v>7078</v>
      </c>
      <c r="C1979" s="2">
        <v>45927</v>
      </c>
      <c r="D1979" s="1">
        <v>0.6069444444444444</v>
      </c>
      <c r="E1979" t="s">
        <v>108</v>
      </c>
      <c r="F1979" t="s">
        <v>34</v>
      </c>
      <c r="G1979" t="s">
        <v>327</v>
      </c>
      <c r="H1979" t="s">
        <v>22</v>
      </c>
      <c r="I1979" t="s">
        <v>23</v>
      </c>
      <c r="J1979" t="s">
        <v>64</v>
      </c>
      <c r="K1979" t="s">
        <v>25</v>
      </c>
      <c r="L1979" t="s">
        <v>3564</v>
      </c>
      <c r="M1979">
        <v>2.9</v>
      </c>
      <c r="N1979">
        <v>9.6</v>
      </c>
      <c r="O1979" t="s">
        <v>26</v>
      </c>
      <c r="P1979">
        <v>3</v>
      </c>
      <c r="Q1979" t="s">
        <v>615</v>
      </c>
      <c r="R1979" t="s">
        <v>28</v>
      </c>
      <c r="S1979">
        <v>193.09</v>
      </c>
      <c r="T1979" t="str" cm="1">
        <f t="array" ref="T1979">_xlfn.IFS(Raw_Data[[#This Row],[Call Status]]="Resolved","5",Raw_Data[[#This Row],[Call Status]]="Escalated","2",Raw_Data[[#This Row],[Call Status]]="Pending","3",Raw_Data[[#This Row],[Call Status]]="Abandoned","0")</f>
        <v>5</v>
      </c>
      <c r="U1979" t="str">
        <f>TEXT(Raw_Data[[#This Row],[Call Date]],"mmmm")</f>
        <v>September</v>
      </c>
      <c r="V1979" t="str" cm="1">
        <f t="array" ref="V1979">_xlfn.IFS(Raw_Data[[#This Row],[Customer Satisfaction]]&lt;2,"Poor",Raw_Data[[#This Row],[Customer Satisfaction]]&lt;4,"Average",Raw_Data[[#This Row],[Customer Satisfaction]]&gt;=4,"Excellent")</f>
        <v>Average</v>
      </c>
    </row>
    <row r="1980" spans="2:22" x14ac:dyDescent="0.3">
      <c r="B1980" t="s">
        <v>6194</v>
      </c>
      <c r="C1980" s="2">
        <v>45737</v>
      </c>
      <c r="D1980" s="1">
        <v>0.70138888888888884</v>
      </c>
      <c r="E1980" t="s">
        <v>72</v>
      </c>
      <c r="F1980" t="s">
        <v>48</v>
      </c>
      <c r="G1980" t="s">
        <v>162</v>
      </c>
      <c r="H1980" t="s">
        <v>22</v>
      </c>
      <c r="I1980" t="s">
        <v>23</v>
      </c>
      <c r="J1980" t="s">
        <v>76</v>
      </c>
      <c r="K1980" t="s">
        <v>25</v>
      </c>
      <c r="L1980" t="s">
        <v>3559</v>
      </c>
      <c r="M1980">
        <v>3.1</v>
      </c>
      <c r="N1980">
        <v>5.3</v>
      </c>
      <c r="O1980" t="s">
        <v>26</v>
      </c>
      <c r="P1980">
        <v>1</v>
      </c>
      <c r="Q1980" t="s">
        <v>1014</v>
      </c>
      <c r="R1980" t="s">
        <v>28</v>
      </c>
      <c r="S1980">
        <v>372.15</v>
      </c>
      <c r="T1980" t="str" cm="1">
        <f t="array" ref="T1980">_xlfn.IFS(Raw_Data[[#This Row],[Call Status]]="Resolved","5",Raw_Data[[#This Row],[Call Status]]="Escalated","2",Raw_Data[[#This Row],[Call Status]]="Pending","3",Raw_Data[[#This Row],[Call Status]]="Abandoned","0")</f>
        <v>5</v>
      </c>
      <c r="U1980" t="str">
        <f>TEXT(Raw_Data[[#This Row],[Call Date]],"mmmm")</f>
        <v>March</v>
      </c>
      <c r="V1980" t="str" cm="1">
        <f t="array" ref="V1980">_xlfn.IFS(Raw_Data[[#This Row],[Customer Satisfaction]]&lt;2,"Poor",Raw_Data[[#This Row],[Customer Satisfaction]]&lt;4,"Average",Raw_Data[[#This Row],[Customer Satisfaction]]&gt;=4,"Excellent")</f>
        <v>Poor</v>
      </c>
    </row>
    <row r="1981" spans="2:22" x14ac:dyDescent="0.3">
      <c r="B1981" t="s">
        <v>1613</v>
      </c>
      <c r="C1981" s="2">
        <v>45750</v>
      </c>
      <c r="D1981" s="1">
        <v>0.91041666666666665</v>
      </c>
      <c r="E1981" t="s">
        <v>84</v>
      </c>
      <c r="F1981" t="s">
        <v>48</v>
      </c>
      <c r="G1981" t="s">
        <v>162</v>
      </c>
      <c r="H1981" t="s">
        <v>22</v>
      </c>
      <c r="I1981" t="s">
        <v>1128</v>
      </c>
      <c r="J1981" t="s">
        <v>45</v>
      </c>
      <c r="K1981" t="s">
        <v>25</v>
      </c>
      <c r="L1981" t="s">
        <v>25</v>
      </c>
      <c r="M1981">
        <v>3.5</v>
      </c>
      <c r="N1981">
        <v>6.6</v>
      </c>
      <c r="O1981" t="s">
        <v>26</v>
      </c>
      <c r="P1981">
        <v>3</v>
      </c>
      <c r="Q1981" t="s">
        <v>615</v>
      </c>
      <c r="R1981" t="s">
        <v>28</v>
      </c>
      <c r="S1981">
        <v>146.19</v>
      </c>
      <c r="T1981" t="str" cm="1">
        <f t="array" ref="T1981">_xlfn.IFS(Raw_Data[[#This Row],[Call Status]]="Resolved","5",Raw_Data[[#This Row],[Call Status]]="Escalated","2",Raw_Data[[#This Row],[Call Status]]="Pending","3",Raw_Data[[#This Row],[Call Status]]="Abandoned","0")</f>
        <v>5</v>
      </c>
      <c r="U1981" t="str">
        <f>TEXT(Raw_Data[[#This Row],[Call Date]],"mmmm")</f>
        <v>April</v>
      </c>
      <c r="V1981" t="str" cm="1">
        <f t="array" ref="V1981">_xlfn.IFS(Raw_Data[[#This Row],[Customer Satisfaction]]&lt;2,"Poor",Raw_Data[[#This Row],[Customer Satisfaction]]&lt;4,"Average",Raw_Data[[#This Row],[Customer Satisfaction]]&gt;=4,"Excellent")</f>
        <v>Average</v>
      </c>
    </row>
    <row r="1982" spans="2:22" x14ac:dyDescent="0.3">
      <c r="B1982" t="s">
        <v>1742</v>
      </c>
      <c r="C1982" s="2">
        <v>45923</v>
      </c>
      <c r="D1982" s="1">
        <v>0.6166666666666667</v>
      </c>
      <c r="E1982" t="s">
        <v>156</v>
      </c>
      <c r="F1982" t="s">
        <v>38</v>
      </c>
      <c r="G1982" t="s">
        <v>21</v>
      </c>
      <c r="H1982" t="s">
        <v>22</v>
      </c>
      <c r="I1982" t="s">
        <v>1128</v>
      </c>
      <c r="J1982" t="s">
        <v>24</v>
      </c>
      <c r="K1982" t="s">
        <v>25</v>
      </c>
      <c r="L1982" t="s">
        <v>25</v>
      </c>
      <c r="M1982">
        <v>3.7</v>
      </c>
      <c r="N1982">
        <v>6.3</v>
      </c>
      <c r="O1982" t="s">
        <v>26</v>
      </c>
      <c r="P1982">
        <v>5</v>
      </c>
      <c r="Q1982" t="s">
        <v>27</v>
      </c>
      <c r="R1982" t="s">
        <v>28</v>
      </c>
      <c r="S1982">
        <v>218.31</v>
      </c>
      <c r="T1982" t="str" cm="1">
        <f t="array" ref="T1982">_xlfn.IFS(Raw_Data[[#This Row],[Call Status]]="Resolved","5",Raw_Data[[#This Row],[Call Status]]="Escalated","2",Raw_Data[[#This Row],[Call Status]]="Pending","3",Raw_Data[[#This Row],[Call Status]]="Abandoned","0")</f>
        <v>5</v>
      </c>
      <c r="U1982" t="str">
        <f>TEXT(Raw_Data[[#This Row],[Call Date]],"mmmm")</f>
        <v>September</v>
      </c>
      <c r="V1982" t="str" cm="1">
        <f t="array" ref="V1982">_xlfn.IFS(Raw_Data[[#This Row],[Customer Satisfaction]]&lt;2,"Poor",Raw_Data[[#This Row],[Customer Satisfaction]]&lt;4,"Average",Raw_Data[[#This Row],[Customer Satisfaction]]&gt;=4,"Excellent")</f>
        <v>Excellent</v>
      </c>
    </row>
    <row r="1983" spans="2:22" x14ac:dyDescent="0.3">
      <c r="B1983" t="s">
        <v>576</v>
      </c>
      <c r="C1983" s="2">
        <v>45989</v>
      </c>
      <c r="D1983" s="1">
        <v>0.50694444444444442</v>
      </c>
      <c r="E1983" t="s">
        <v>100</v>
      </c>
      <c r="F1983" t="s">
        <v>20</v>
      </c>
      <c r="G1983" t="s">
        <v>250</v>
      </c>
      <c r="H1983" t="s">
        <v>22</v>
      </c>
      <c r="I1983" t="s">
        <v>23</v>
      </c>
      <c r="J1983" t="s">
        <v>49</v>
      </c>
      <c r="K1983" t="s">
        <v>25</v>
      </c>
      <c r="L1983" t="s">
        <v>25</v>
      </c>
      <c r="M1983">
        <v>2.1</v>
      </c>
      <c r="N1983">
        <v>18.100000000000001</v>
      </c>
      <c r="O1983" t="s">
        <v>26</v>
      </c>
      <c r="P1983">
        <v>0</v>
      </c>
      <c r="Q1983" t="s">
        <v>27</v>
      </c>
      <c r="R1983" t="s">
        <v>28</v>
      </c>
      <c r="S1983">
        <v>344.33</v>
      </c>
      <c r="T1983" t="str" cm="1">
        <f t="array" ref="T1983">_xlfn.IFS(Raw_Data[[#This Row],[Call Status]]="Resolved","5",Raw_Data[[#This Row],[Call Status]]="Escalated","2",Raw_Data[[#This Row],[Call Status]]="Pending","3",Raw_Data[[#This Row],[Call Status]]="Abandoned","0")</f>
        <v>5</v>
      </c>
      <c r="U1983" t="str">
        <f>TEXT(Raw_Data[[#This Row],[Call Date]],"mmmm")</f>
        <v>November</v>
      </c>
      <c r="V1983" t="str" cm="1">
        <f t="array" ref="V1983">_xlfn.IFS(Raw_Data[[#This Row],[Customer Satisfaction]]&lt;2,"Poor",Raw_Data[[#This Row],[Customer Satisfaction]]&lt;4,"Average",Raw_Data[[#This Row],[Customer Satisfaction]]&gt;=4,"Excellent")</f>
        <v>Poor</v>
      </c>
    </row>
    <row r="1984" spans="2:22" x14ac:dyDescent="0.3">
      <c r="B1984" t="s">
        <v>4419</v>
      </c>
      <c r="C1984" s="2">
        <v>46007</v>
      </c>
      <c r="D1984" s="1">
        <v>0.89513888888888893</v>
      </c>
      <c r="E1984" t="s">
        <v>47</v>
      </c>
      <c r="F1984" t="s">
        <v>20</v>
      </c>
      <c r="G1984" t="s">
        <v>162</v>
      </c>
      <c r="H1984" t="s">
        <v>22</v>
      </c>
      <c r="I1984" t="s">
        <v>1128</v>
      </c>
      <c r="J1984" t="s">
        <v>55</v>
      </c>
      <c r="K1984" t="s">
        <v>25</v>
      </c>
      <c r="L1984" t="s">
        <v>3570</v>
      </c>
      <c r="M1984">
        <v>0.6</v>
      </c>
      <c r="N1984">
        <v>11.9</v>
      </c>
      <c r="O1984" t="s">
        <v>26</v>
      </c>
      <c r="P1984">
        <v>0</v>
      </c>
      <c r="Q1984" t="s">
        <v>27</v>
      </c>
      <c r="R1984" t="s">
        <v>28</v>
      </c>
      <c r="S1984">
        <v>37.49</v>
      </c>
      <c r="T1984" t="str" cm="1">
        <f t="array" ref="T1984">_xlfn.IFS(Raw_Data[[#This Row],[Call Status]]="Resolved","5",Raw_Data[[#This Row],[Call Status]]="Escalated","2",Raw_Data[[#This Row],[Call Status]]="Pending","3",Raw_Data[[#This Row],[Call Status]]="Abandoned","0")</f>
        <v>5</v>
      </c>
      <c r="U1984" t="str">
        <f>TEXT(Raw_Data[[#This Row],[Call Date]],"mmmm")</f>
        <v>December</v>
      </c>
      <c r="V1984" t="str" cm="1">
        <f t="array" ref="V1984">_xlfn.IFS(Raw_Data[[#This Row],[Customer Satisfaction]]&lt;2,"Poor",Raw_Data[[#This Row],[Customer Satisfaction]]&lt;4,"Average",Raw_Data[[#This Row],[Customer Satisfaction]]&gt;=4,"Excellent")</f>
        <v>Poor</v>
      </c>
    </row>
    <row r="1985" spans="2:22" x14ac:dyDescent="0.3">
      <c r="B1985" t="s">
        <v>8705</v>
      </c>
      <c r="C1985" s="2">
        <v>46018</v>
      </c>
      <c r="D1985" s="1">
        <v>0.9</v>
      </c>
      <c r="E1985" t="s">
        <v>44</v>
      </c>
      <c r="F1985" t="s">
        <v>48</v>
      </c>
      <c r="G1985" t="s">
        <v>250</v>
      </c>
      <c r="H1985" t="s">
        <v>2026</v>
      </c>
      <c r="I1985" t="s">
        <v>23</v>
      </c>
      <c r="J1985" t="s">
        <v>55</v>
      </c>
      <c r="K1985" t="s">
        <v>16</v>
      </c>
      <c r="L1985" t="s">
        <v>16</v>
      </c>
      <c r="M1985">
        <v>1.5</v>
      </c>
      <c r="N1985">
        <v>2.4</v>
      </c>
      <c r="O1985" t="s">
        <v>28</v>
      </c>
      <c r="P1985">
        <v>1</v>
      </c>
      <c r="Q1985" t="s">
        <v>1014</v>
      </c>
      <c r="R1985" t="s">
        <v>26</v>
      </c>
      <c r="S1985">
        <v>225.51</v>
      </c>
      <c r="T1985" t="str" cm="1">
        <f t="array" ref="T1985">_xlfn.IFS(Raw_Data[[#This Row],[Call Status]]="Resolved","5",Raw_Data[[#This Row],[Call Status]]="Escalated","2",Raw_Data[[#This Row],[Call Status]]="Pending","3",Raw_Data[[#This Row],[Call Status]]="Abandoned","0")</f>
        <v>2</v>
      </c>
      <c r="U1985" t="str">
        <f>TEXT(Raw_Data[[#This Row],[Call Date]],"mmmm")</f>
        <v>December</v>
      </c>
      <c r="V1985" t="str" cm="1">
        <f t="array" ref="V1985">_xlfn.IFS(Raw_Data[[#This Row],[Customer Satisfaction]]&lt;2,"Poor",Raw_Data[[#This Row],[Customer Satisfaction]]&lt;4,"Average",Raw_Data[[#This Row],[Customer Satisfaction]]&gt;=4,"Excellent")</f>
        <v>Poor</v>
      </c>
    </row>
    <row r="1986" spans="2:22" x14ac:dyDescent="0.3">
      <c r="B1986" t="s">
        <v>9999</v>
      </c>
      <c r="C1986" s="2">
        <v>45914</v>
      </c>
      <c r="D1986" s="1">
        <v>0.46041666666666664</v>
      </c>
      <c r="E1986" t="s">
        <v>110</v>
      </c>
      <c r="F1986" t="s">
        <v>48</v>
      </c>
      <c r="G1986" t="s">
        <v>21</v>
      </c>
      <c r="H1986" t="s">
        <v>22</v>
      </c>
      <c r="I1986" t="s">
        <v>23</v>
      </c>
      <c r="J1986" t="s">
        <v>49</v>
      </c>
      <c r="K1986" t="s">
        <v>8876</v>
      </c>
      <c r="L1986" t="s">
        <v>8877</v>
      </c>
      <c r="M1986">
        <v>2.9</v>
      </c>
      <c r="N1986">
        <v>14.6</v>
      </c>
      <c r="O1986" t="s">
        <v>28</v>
      </c>
      <c r="P1986">
        <v>3</v>
      </c>
      <c r="Q1986" t="s">
        <v>615</v>
      </c>
      <c r="R1986" t="s">
        <v>28</v>
      </c>
      <c r="S1986">
        <v>314.38</v>
      </c>
      <c r="T1986" t="str" cm="1">
        <f t="array" ref="T1986">_xlfn.IFS(Raw_Data[[#This Row],[Call Status]]="Resolved","5",Raw_Data[[#This Row],[Call Status]]="Escalated","2",Raw_Data[[#This Row],[Call Status]]="Pending","3",Raw_Data[[#This Row],[Call Status]]="Abandoned","0")</f>
        <v>3</v>
      </c>
      <c r="U1986" t="str">
        <f>TEXT(Raw_Data[[#This Row],[Call Date]],"mmmm")</f>
        <v>September</v>
      </c>
      <c r="V1986" t="str" cm="1">
        <f t="array" ref="V1986">_xlfn.IFS(Raw_Data[[#This Row],[Customer Satisfaction]]&lt;2,"Poor",Raw_Data[[#This Row],[Customer Satisfaction]]&lt;4,"Average",Raw_Data[[#This Row],[Customer Satisfaction]]&gt;=4,"Excellent")</f>
        <v>Average</v>
      </c>
    </row>
    <row r="1987" spans="2:22" x14ac:dyDescent="0.3">
      <c r="B1987" t="s">
        <v>8911</v>
      </c>
      <c r="C1987" s="2">
        <v>45790</v>
      </c>
      <c r="D1987" s="1">
        <v>0.60138888888888886</v>
      </c>
      <c r="E1987" t="s">
        <v>41</v>
      </c>
      <c r="F1987" t="s">
        <v>34</v>
      </c>
      <c r="H1987" t="s">
        <v>2392</v>
      </c>
      <c r="I1987" t="s">
        <v>1128</v>
      </c>
      <c r="J1987" t="s">
        <v>49</v>
      </c>
      <c r="K1987" t="s">
        <v>8876</v>
      </c>
      <c r="L1987" t="s">
        <v>8877</v>
      </c>
      <c r="M1987">
        <v>4.4000000000000004</v>
      </c>
      <c r="N1987">
        <v>15.6</v>
      </c>
      <c r="O1987" t="s">
        <v>28</v>
      </c>
      <c r="P1987">
        <v>2</v>
      </c>
      <c r="Q1987" t="s">
        <v>1014</v>
      </c>
      <c r="R1987" t="s">
        <v>28</v>
      </c>
      <c r="S1987">
        <v>95.55</v>
      </c>
      <c r="T1987" t="str" cm="1">
        <f t="array" ref="T1987">_xlfn.IFS(Raw_Data[[#This Row],[Call Status]]="Resolved","5",Raw_Data[[#This Row],[Call Status]]="Escalated","2",Raw_Data[[#This Row],[Call Status]]="Pending","3",Raw_Data[[#This Row],[Call Status]]="Abandoned","0")</f>
        <v>3</v>
      </c>
      <c r="U1987" t="str">
        <f>TEXT(Raw_Data[[#This Row],[Call Date]],"mmmm")</f>
        <v>May</v>
      </c>
      <c r="V1987" t="str" cm="1">
        <f t="array" ref="V1987">_xlfn.IFS(Raw_Data[[#This Row],[Customer Satisfaction]]&lt;2,"Poor",Raw_Data[[#This Row],[Customer Satisfaction]]&lt;4,"Average",Raw_Data[[#This Row],[Customer Satisfaction]]&gt;=4,"Excellent")</f>
        <v>Average</v>
      </c>
    </row>
    <row r="1988" spans="2:22" x14ac:dyDescent="0.3">
      <c r="B1988" t="s">
        <v>4352</v>
      </c>
      <c r="C1988" s="2">
        <v>45933</v>
      </c>
      <c r="D1988" s="1">
        <v>0.68680555555555556</v>
      </c>
      <c r="E1988" t="s">
        <v>57</v>
      </c>
      <c r="F1988" t="s">
        <v>20</v>
      </c>
      <c r="G1988" t="s">
        <v>21</v>
      </c>
      <c r="H1988" t="s">
        <v>22</v>
      </c>
      <c r="I1988" t="s">
        <v>1128</v>
      </c>
      <c r="J1988" t="s">
        <v>35</v>
      </c>
      <c r="K1988" t="s">
        <v>25</v>
      </c>
      <c r="L1988" t="s">
        <v>3561</v>
      </c>
      <c r="M1988">
        <v>2.9</v>
      </c>
      <c r="N1988">
        <v>11</v>
      </c>
      <c r="O1988" t="s">
        <v>26</v>
      </c>
      <c r="P1988">
        <v>4</v>
      </c>
      <c r="Q1988" t="s">
        <v>27</v>
      </c>
      <c r="R1988" t="s">
        <v>28</v>
      </c>
      <c r="S1988">
        <v>176.47</v>
      </c>
      <c r="T1988" t="str" cm="1">
        <f t="array" ref="T1988">_xlfn.IFS(Raw_Data[[#This Row],[Call Status]]="Resolved","5",Raw_Data[[#This Row],[Call Status]]="Escalated","2",Raw_Data[[#This Row],[Call Status]]="Pending","3",Raw_Data[[#This Row],[Call Status]]="Abandoned","0")</f>
        <v>5</v>
      </c>
      <c r="U1988" t="str">
        <f>TEXT(Raw_Data[[#This Row],[Call Date]],"mmmm")</f>
        <v>October</v>
      </c>
      <c r="V1988" t="str" cm="1">
        <f t="array" ref="V1988">_xlfn.IFS(Raw_Data[[#This Row],[Customer Satisfaction]]&lt;2,"Poor",Raw_Data[[#This Row],[Customer Satisfaction]]&lt;4,"Average",Raw_Data[[#This Row],[Customer Satisfaction]]&gt;=4,"Excellent")</f>
        <v>Excellent</v>
      </c>
    </row>
    <row r="1989" spans="2:22" x14ac:dyDescent="0.3">
      <c r="B1989" t="s">
        <v>8698</v>
      </c>
      <c r="C1989" s="2">
        <v>45921</v>
      </c>
      <c r="D1989" s="1">
        <v>0.91597222222222219</v>
      </c>
      <c r="E1989" t="s">
        <v>53</v>
      </c>
      <c r="F1989" t="s">
        <v>20</v>
      </c>
      <c r="G1989" t="s">
        <v>250</v>
      </c>
      <c r="H1989" t="s">
        <v>2026</v>
      </c>
      <c r="I1989" t="s">
        <v>1137</v>
      </c>
      <c r="J1989" t="s">
        <v>42</v>
      </c>
      <c r="K1989" t="s">
        <v>16</v>
      </c>
      <c r="L1989" t="s">
        <v>16</v>
      </c>
      <c r="M1989">
        <v>1.3</v>
      </c>
      <c r="N1989">
        <v>13.3</v>
      </c>
      <c r="O1989" t="s">
        <v>28</v>
      </c>
      <c r="P1989">
        <v>1</v>
      </c>
      <c r="Q1989" t="s">
        <v>1014</v>
      </c>
      <c r="R1989" t="s">
        <v>26</v>
      </c>
      <c r="S1989">
        <v>712.05</v>
      </c>
      <c r="T1989" t="str" cm="1">
        <f t="array" ref="T1989">_xlfn.IFS(Raw_Data[[#This Row],[Call Status]]="Resolved","5",Raw_Data[[#This Row],[Call Status]]="Escalated","2",Raw_Data[[#This Row],[Call Status]]="Pending","3",Raw_Data[[#This Row],[Call Status]]="Abandoned","0")</f>
        <v>2</v>
      </c>
      <c r="U1989" t="str">
        <f>TEXT(Raw_Data[[#This Row],[Call Date]],"mmmm")</f>
        <v>September</v>
      </c>
      <c r="V1989" t="str" cm="1">
        <f t="array" ref="V1989">_xlfn.IFS(Raw_Data[[#This Row],[Customer Satisfaction]]&lt;2,"Poor",Raw_Data[[#This Row],[Customer Satisfaction]]&lt;4,"Average",Raw_Data[[#This Row],[Customer Satisfaction]]&gt;=4,"Excellent")</f>
        <v>Poor</v>
      </c>
    </row>
    <row r="1990" spans="2:22" x14ac:dyDescent="0.3">
      <c r="B1990" t="s">
        <v>7841</v>
      </c>
      <c r="C1990" s="2">
        <v>45828</v>
      </c>
      <c r="D1990" s="1">
        <v>0.6430555555555556</v>
      </c>
      <c r="E1990" t="s">
        <v>110</v>
      </c>
      <c r="F1990" t="s">
        <v>34</v>
      </c>
      <c r="G1990" t="s">
        <v>162</v>
      </c>
      <c r="H1990" t="s">
        <v>22</v>
      </c>
      <c r="I1990" t="s">
        <v>23</v>
      </c>
      <c r="J1990" t="s">
        <v>49</v>
      </c>
      <c r="K1990" t="s">
        <v>7253</v>
      </c>
      <c r="L1990" t="s">
        <v>7254</v>
      </c>
      <c r="M1990">
        <v>1.2</v>
      </c>
      <c r="N1990">
        <v>11.7</v>
      </c>
      <c r="O1990" t="s">
        <v>28</v>
      </c>
      <c r="P1990">
        <v>1</v>
      </c>
      <c r="Q1990" t="s">
        <v>1014</v>
      </c>
      <c r="R1990" t="s">
        <v>28</v>
      </c>
      <c r="S1990">
        <v>55.97</v>
      </c>
      <c r="T1990" t="str" cm="1">
        <f t="array" ref="T1990">_xlfn.IFS(Raw_Data[[#This Row],[Call Status]]="Resolved","5",Raw_Data[[#This Row],[Call Status]]="Escalated","2",Raw_Data[[#This Row],[Call Status]]="Pending","3",Raw_Data[[#This Row],[Call Status]]="Abandoned","0")</f>
        <v>0</v>
      </c>
      <c r="U1990" t="str">
        <f>TEXT(Raw_Data[[#This Row],[Call Date]],"mmmm")</f>
        <v>June</v>
      </c>
      <c r="V1990" t="str" cm="1">
        <f t="array" ref="V1990">_xlfn.IFS(Raw_Data[[#This Row],[Customer Satisfaction]]&lt;2,"Poor",Raw_Data[[#This Row],[Customer Satisfaction]]&lt;4,"Average",Raw_Data[[#This Row],[Customer Satisfaction]]&gt;=4,"Excellent")</f>
        <v>Poor</v>
      </c>
    </row>
    <row r="1991" spans="2:22" x14ac:dyDescent="0.3">
      <c r="B1991" t="s">
        <v>8606</v>
      </c>
      <c r="C1991" s="2">
        <v>45658</v>
      </c>
      <c r="D1991" s="1">
        <v>0.79097222222222219</v>
      </c>
      <c r="E1991" t="s">
        <v>110</v>
      </c>
      <c r="F1991" t="s">
        <v>38</v>
      </c>
      <c r="G1991" t="s">
        <v>327</v>
      </c>
      <c r="H1991" t="s">
        <v>22</v>
      </c>
      <c r="I1991" t="s">
        <v>1130</v>
      </c>
      <c r="J1991" t="s">
        <v>35</v>
      </c>
      <c r="K1991" t="s">
        <v>16</v>
      </c>
      <c r="L1991" t="s">
        <v>16</v>
      </c>
      <c r="M1991">
        <v>7.7</v>
      </c>
      <c r="N1991">
        <v>10.6</v>
      </c>
      <c r="O1991" t="s">
        <v>28</v>
      </c>
      <c r="P1991">
        <v>1</v>
      </c>
      <c r="Q1991" t="s">
        <v>1014</v>
      </c>
      <c r="R1991" t="s">
        <v>26</v>
      </c>
      <c r="S1991">
        <v>252.27</v>
      </c>
      <c r="T1991" t="str" cm="1">
        <f t="array" ref="T1991">_xlfn.IFS(Raw_Data[[#This Row],[Call Status]]="Resolved","5",Raw_Data[[#This Row],[Call Status]]="Escalated","2",Raw_Data[[#This Row],[Call Status]]="Pending","3",Raw_Data[[#This Row],[Call Status]]="Abandoned","0")</f>
        <v>2</v>
      </c>
      <c r="U1991" t="str">
        <f>TEXT(Raw_Data[[#This Row],[Call Date]],"mmmm")</f>
        <v>January</v>
      </c>
      <c r="V1991" t="str" cm="1">
        <f t="array" ref="V1991">_xlfn.IFS(Raw_Data[[#This Row],[Customer Satisfaction]]&lt;2,"Poor",Raw_Data[[#This Row],[Customer Satisfaction]]&lt;4,"Average",Raw_Data[[#This Row],[Customer Satisfaction]]&gt;=4,"Excellent")</f>
        <v>Poor</v>
      </c>
    </row>
    <row r="1992" spans="2:22" x14ac:dyDescent="0.3">
      <c r="B1992" t="s">
        <v>762</v>
      </c>
      <c r="C1992" s="2">
        <v>45970</v>
      </c>
      <c r="D1992" s="1">
        <v>0.90555555555555556</v>
      </c>
      <c r="E1992" t="s">
        <v>66</v>
      </c>
      <c r="F1992" t="s">
        <v>34</v>
      </c>
      <c r="G1992" t="s">
        <v>327</v>
      </c>
      <c r="H1992" t="s">
        <v>22</v>
      </c>
      <c r="I1992" t="s">
        <v>23</v>
      </c>
      <c r="J1992" t="s">
        <v>35</v>
      </c>
      <c r="K1992" t="s">
        <v>25</v>
      </c>
      <c r="L1992" t="s">
        <v>25</v>
      </c>
      <c r="M1992">
        <v>2.2999999999999998</v>
      </c>
      <c r="N1992">
        <v>15.2</v>
      </c>
      <c r="O1992" t="s">
        <v>26</v>
      </c>
      <c r="P1992">
        <v>4</v>
      </c>
      <c r="Q1992" t="s">
        <v>615</v>
      </c>
      <c r="R1992" t="s">
        <v>28</v>
      </c>
      <c r="S1992">
        <v>278.76</v>
      </c>
      <c r="T1992" t="str" cm="1">
        <f t="array" ref="T1992">_xlfn.IFS(Raw_Data[[#This Row],[Call Status]]="Resolved","5",Raw_Data[[#This Row],[Call Status]]="Escalated","2",Raw_Data[[#This Row],[Call Status]]="Pending","3",Raw_Data[[#This Row],[Call Status]]="Abandoned","0")</f>
        <v>5</v>
      </c>
      <c r="U1992" t="str">
        <f>TEXT(Raw_Data[[#This Row],[Call Date]],"mmmm")</f>
        <v>November</v>
      </c>
      <c r="V1992" t="str" cm="1">
        <f t="array" ref="V1992">_xlfn.IFS(Raw_Data[[#This Row],[Customer Satisfaction]]&lt;2,"Poor",Raw_Data[[#This Row],[Customer Satisfaction]]&lt;4,"Average",Raw_Data[[#This Row],[Customer Satisfaction]]&gt;=4,"Excellent")</f>
        <v>Excellent</v>
      </c>
    </row>
    <row r="1993" spans="2:22" x14ac:dyDescent="0.3">
      <c r="B1993" t="s">
        <v>6497</v>
      </c>
      <c r="C1993" s="2">
        <v>45721</v>
      </c>
      <c r="D1993" s="1">
        <v>0.52083333333333337</v>
      </c>
      <c r="E1993" t="s">
        <v>84</v>
      </c>
      <c r="F1993" t="s">
        <v>38</v>
      </c>
      <c r="G1993" t="s">
        <v>250</v>
      </c>
      <c r="H1993" t="s">
        <v>22</v>
      </c>
      <c r="I1993" t="s">
        <v>23</v>
      </c>
      <c r="J1993" t="s">
        <v>49</v>
      </c>
      <c r="K1993" t="s">
        <v>25</v>
      </c>
      <c r="L1993" t="s">
        <v>3570</v>
      </c>
      <c r="M1993">
        <v>2</v>
      </c>
      <c r="N1993">
        <v>11.4</v>
      </c>
      <c r="O1993" t="s">
        <v>26</v>
      </c>
      <c r="P1993">
        <v>5</v>
      </c>
      <c r="Q1993" t="s">
        <v>27</v>
      </c>
      <c r="R1993" t="s">
        <v>28</v>
      </c>
      <c r="S1993">
        <v>87.21</v>
      </c>
      <c r="T1993" t="str" cm="1">
        <f t="array" ref="T1993">_xlfn.IFS(Raw_Data[[#This Row],[Call Status]]="Resolved","5",Raw_Data[[#This Row],[Call Status]]="Escalated","2",Raw_Data[[#This Row],[Call Status]]="Pending","3",Raw_Data[[#This Row],[Call Status]]="Abandoned","0")</f>
        <v>5</v>
      </c>
      <c r="U1993" t="str">
        <f>TEXT(Raw_Data[[#This Row],[Call Date]],"mmmm")</f>
        <v>March</v>
      </c>
      <c r="V1993" t="str" cm="1">
        <f t="array" ref="V1993">_xlfn.IFS(Raw_Data[[#This Row],[Customer Satisfaction]]&lt;2,"Poor",Raw_Data[[#This Row],[Customer Satisfaction]]&lt;4,"Average",Raw_Data[[#This Row],[Customer Satisfaction]]&gt;=4,"Excellent")</f>
        <v>Excellent</v>
      </c>
    </row>
    <row r="1994" spans="2:22" x14ac:dyDescent="0.3">
      <c r="B1994" t="s">
        <v>5912</v>
      </c>
      <c r="C1994" s="2">
        <v>45941</v>
      </c>
      <c r="D1994" s="1">
        <v>0.51597222222222228</v>
      </c>
      <c r="E1994" t="s">
        <v>53</v>
      </c>
      <c r="F1994" t="s">
        <v>48</v>
      </c>
      <c r="G1994" t="s">
        <v>21</v>
      </c>
      <c r="H1994" t="s">
        <v>2392</v>
      </c>
      <c r="I1994" t="s">
        <v>23</v>
      </c>
      <c r="J1994" t="s">
        <v>64</v>
      </c>
      <c r="K1994" t="s">
        <v>25</v>
      </c>
      <c r="L1994" t="s">
        <v>3561</v>
      </c>
      <c r="M1994">
        <v>2.2999999999999998</v>
      </c>
      <c r="N1994">
        <v>13.8</v>
      </c>
      <c r="O1994" t="s">
        <v>26</v>
      </c>
      <c r="P1994">
        <v>4</v>
      </c>
      <c r="Q1994" t="s">
        <v>27</v>
      </c>
      <c r="R1994" t="s">
        <v>28</v>
      </c>
      <c r="S1994">
        <v>163.12</v>
      </c>
      <c r="T1994" t="str" cm="1">
        <f t="array" ref="T1994">_xlfn.IFS(Raw_Data[[#This Row],[Call Status]]="Resolved","5",Raw_Data[[#This Row],[Call Status]]="Escalated","2",Raw_Data[[#This Row],[Call Status]]="Pending","3",Raw_Data[[#This Row],[Call Status]]="Abandoned","0")</f>
        <v>5</v>
      </c>
      <c r="U1994" t="str">
        <f>TEXT(Raw_Data[[#This Row],[Call Date]],"mmmm")</f>
        <v>October</v>
      </c>
      <c r="V1994" t="str" cm="1">
        <f t="array" ref="V1994">_xlfn.IFS(Raw_Data[[#This Row],[Customer Satisfaction]]&lt;2,"Poor",Raw_Data[[#This Row],[Customer Satisfaction]]&lt;4,"Average",Raw_Data[[#This Row],[Customer Satisfaction]]&gt;=4,"Excellent")</f>
        <v>Excellent</v>
      </c>
    </row>
    <row r="1995" spans="2:22" x14ac:dyDescent="0.3">
      <c r="B1995" t="s">
        <v>951</v>
      </c>
      <c r="C1995" s="2">
        <v>45778</v>
      </c>
      <c r="D1995" s="1">
        <v>0.54722222222222228</v>
      </c>
      <c r="E1995" t="s">
        <v>33</v>
      </c>
      <c r="F1995" t="s">
        <v>48</v>
      </c>
      <c r="G1995" t="s">
        <v>162</v>
      </c>
      <c r="H1995" t="s">
        <v>22</v>
      </c>
      <c r="I1995" t="s">
        <v>23</v>
      </c>
      <c r="J1995" t="s">
        <v>24</v>
      </c>
      <c r="K1995" t="s">
        <v>25</v>
      </c>
      <c r="L1995" t="s">
        <v>25</v>
      </c>
      <c r="M1995">
        <v>7.8</v>
      </c>
      <c r="N1995">
        <v>11.8</v>
      </c>
      <c r="O1995" t="s">
        <v>26</v>
      </c>
      <c r="P1995">
        <v>3</v>
      </c>
      <c r="Q1995" t="s">
        <v>615</v>
      </c>
      <c r="R1995" t="s">
        <v>28</v>
      </c>
      <c r="S1995">
        <v>169.62</v>
      </c>
      <c r="T1995" t="str" cm="1">
        <f t="array" ref="T1995">_xlfn.IFS(Raw_Data[[#This Row],[Call Status]]="Resolved","5",Raw_Data[[#This Row],[Call Status]]="Escalated","2",Raw_Data[[#This Row],[Call Status]]="Pending","3",Raw_Data[[#This Row],[Call Status]]="Abandoned","0")</f>
        <v>5</v>
      </c>
      <c r="U1995" t="str">
        <f>TEXT(Raw_Data[[#This Row],[Call Date]],"mmmm")</f>
        <v>May</v>
      </c>
      <c r="V1995" t="str" cm="1">
        <f t="array" ref="V1995">_xlfn.IFS(Raw_Data[[#This Row],[Customer Satisfaction]]&lt;2,"Poor",Raw_Data[[#This Row],[Customer Satisfaction]]&lt;4,"Average",Raw_Data[[#This Row],[Customer Satisfaction]]&gt;=4,"Excellent")</f>
        <v>Average</v>
      </c>
    </row>
    <row r="1996" spans="2:22" x14ac:dyDescent="0.3">
      <c r="B1996" t="s">
        <v>7301</v>
      </c>
      <c r="C1996" s="2">
        <v>45764</v>
      </c>
      <c r="D1996" s="1">
        <v>0.59513888888888888</v>
      </c>
      <c r="E1996" t="s">
        <v>63</v>
      </c>
      <c r="F1996" t="s">
        <v>34</v>
      </c>
      <c r="G1996" t="s">
        <v>250</v>
      </c>
      <c r="H1996" t="s">
        <v>2613</v>
      </c>
      <c r="I1996" t="s">
        <v>1128</v>
      </c>
      <c r="J1996" t="s">
        <v>42</v>
      </c>
      <c r="K1996" t="s">
        <v>7253</v>
      </c>
      <c r="L1996" t="s">
        <v>7254</v>
      </c>
      <c r="M1996">
        <v>0.7</v>
      </c>
      <c r="N1996">
        <v>10</v>
      </c>
      <c r="O1996" t="s">
        <v>28</v>
      </c>
      <c r="P1996">
        <v>0</v>
      </c>
      <c r="Q1996" t="s">
        <v>615</v>
      </c>
      <c r="R1996" t="s">
        <v>28</v>
      </c>
      <c r="S1996">
        <v>95.51</v>
      </c>
      <c r="T1996" t="str" cm="1">
        <f t="array" ref="T1996">_xlfn.IFS(Raw_Data[[#This Row],[Call Status]]="Resolved","5",Raw_Data[[#This Row],[Call Status]]="Escalated","2",Raw_Data[[#This Row],[Call Status]]="Pending","3",Raw_Data[[#This Row],[Call Status]]="Abandoned","0")</f>
        <v>0</v>
      </c>
      <c r="U1996" t="str">
        <f>TEXT(Raw_Data[[#This Row],[Call Date]],"mmmm")</f>
        <v>April</v>
      </c>
      <c r="V1996" t="str" cm="1">
        <f t="array" ref="V1996">_xlfn.IFS(Raw_Data[[#This Row],[Customer Satisfaction]]&lt;2,"Poor",Raw_Data[[#This Row],[Customer Satisfaction]]&lt;4,"Average",Raw_Data[[#This Row],[Customer Satisfaction]]&gt;=4,"Excellent")</f>
        <v>Poor</v>
      </c>
    </row>
    <row r="1997" spans="2:22" x14ac:dyDescent="0.3">
      <c r="B1997" t="s">
        <v>1625</v>
      </c>
      <c r="C1997" s="2">
        <v>45832</v>
      </c>
      <c r="D1997" s="1">
        <v>0.73958333333333337</v>
      </c>
      <c r="E1997" t="s">
        <v>91</v>
      </c>
      <c r="F1997" t="s">
        <v>34</v>
      </c>
      <c r="G1997" t="s">
        <v>162</v>
      </c>
      <c r="H1997" t="s">
        <v>22</v>
      </c>
      <c r="I1997" t="s">
        <v>1128</v>
      </c>
      <c r="J1997" t="s">
        <v>45</v>
      </c>
      <c r="K1997" t="s">
        <v>25</v>
      </c>
      <c r="L1997" t="s">
        <v>25</v>
      </c>
      <c r="M1997">
        <v>2.8</v>
      </c>
      <c r="N1997">
        <v>9.4</v>
      </c>
      <c r="O1997" t="s">
        <v>28</v>
      </c>
      <c r="P1997">
        <v>3</v>
      </c>
      <c r="Q1997" t="s">
        <v>615</v>
      </c>
      <c r="R1997" t="s">
        <v>28</v>
      </c>
      <c r="S1997">
        <v>105.2</v>
      </c>
      <c r="T1997" t="str" cm="1">
        <f t="array" ref="T1997">_xlfn.IFS(Raw_Data[[#This Row],[Call Status]]="Resolved","5",Raw_Data[[#This Row],[Call Status]]="Escalated","2",Raw_Data[[#This Row],[Call Status]]="Pending","3",Raw_Data[[#This Row],[Call Status]]="Abandoned","0")</f>
        <v>5</v>
      </c>
      <c r="U1997" t="str">
        <f>TEXT(Raw_Data[[#This Row],[Call Date]],"mmmm")</f>
        <v>June</v>
      </c>
      <c r="V1997" t="str" cm="1">
        <f t="array" ref="V1997">_xlfn.IFS(Raw_Data[[#This Row],[Customer Satisfaction]]&lt;2,"Poor",Raw_Data[[#This Row],[Customer Satisfaction]]&lt;4,"Average",Raw_Data[[#This Row],[Customer Satisfaction]]&gt;=4,"Excellent")</f>
        <v>Average</v>
      </c>
    </row>
    <row r="1998" spans="2:22" x14ac:dyDescent="0.3">
      <c r="B1998" t="s">
        <v>1351</v>
      </c>
      <c r="C1998" s="2">
        <v>45861</v>
      </c>
      <c r="D1998" s="1">
        <v>0.40902777777777777</v>
      </c>
      <c r="E1998" t="s">
        <v>47</v>
      </c>
      <c r="F1998" t="s">
        <v>38</v>
      </c>
      <c r="G1998" t="s">
        <v>162</v>
      </c>
      <c r="H1998" t="s">
        <v>22</v>
      </c>
      <c r="I1998" t="s">
        <v>1130</v>
      </c>
      <c r="J1998" t="s">
        <v>35</v>
      </c>
      <c r="K1998" t="s">
        <v>25</v>
      </c>
      <c r="L1998" t="s">
        <v>25</v>
      </c>
      <c r="M1998">
        <v>4</v>
      </c>
      <c r="N1998">
        <v>12.8</v>
      </c>
      <c r="O1998" t="s">
        <v>26</v>
      </c>
      <c r="P1998">
        <v>4</v>
      </c>
      <c r="Q1998" t="s">
        <v>27</v>
      </c>
      <c r="R1998" t="s">
        <v>28</v>
      </c>
      <c r="S1998">
        <v>118.5</v>
      </c>
      <c r="T1998" t="str" cm="1">
        <f t="array" ref="T1998">_xlfn.IFS(Raw_Data[[#This Row],[Call Status]]="Resolved","5",Raw_Data[[#This Row],[Call Status]]="Escalated","2",Raw_Data[[#This Row],[Call Status]]="Pending","3",Raw_Data[[#This Row],[Call Status]]="Abandoned","0")</f>
        <v>5</v>
      </c>
      <c r="U1998" t="str">
        <f>TEXT(Raw_Data[[#This Row],[Call Date]],"mmmm")</f>
        <v>July</v>
      </c>
      <c r="V1998" t="str" cm="1">
        <f t="array" ref="V1998">_xlfn.IFS(Raw_Data[[#This Row],[Customer Satisfaction]]&lt;2,"Poor",Raw_Data[[#This Row],[Customer Satisfaction]]&lt;4,"Average",Raw_Data[[#This Row],[Customer Satisfaction]]&gt;=4,"Excellent")</f>
        <v>Excellent</v>
      </c>
    </row>
    <row r="1999" spans="2:22" x14ac:dyDescent="0.3">
      <c r="B1999" t="s">
        <v>3362</v>
      </c>
      <c r="C1999" s="2">
        <v>45822</v>
      </c>
      <c r="D1999" s="1">
        <v>0.43888888888888888</v>
      </c>
      <c r="E1999" t="s">
        <v>156</v>
      </c>
      <c r="F1999" t="s">
        <v>34</v>
      </c>
      <c r="G1999" t="s">
        <v>327</v>
      </c>
      <c r="H1999" t="s">
        <v>2026</v>
      </c>
      <c r="I1999" t="s">
        <v>23</v>
      </c>
      <c r="J1999" t="s">
        <v>49</v>
      </c>
      <c r="K1999" t="s">
        <v>25</v>
      </c>
      <c r="L1999" t="s">
        <v>25</v>
      </c>
      <c r="M1999">
        <v>0.2</v>
      </c>
      <c r="N1999">
        <v>6.7</v>
      </c>
      <c r="O1999" t="s">
        <v>26</v>
      </c>
      <c r="P1999">
        <v>0</v>
      </c>
      <c r="Q1999" t="s">
        <v>27</v>
      </c>
      <c r="R1999" t="s">
        <v>28</v>
      </c>
      <c r="S1999">
        <v>123.34</v>
      </c>
      <c r="T1999" t="str" cm="1">
        <f t="array" ref="T1999">_xlfn.IFS(Raw_Data[[#This Row],[Call Status]]="Resolved","5",Raw_Data[[#This Row],[Call Status]]="Escalated","2",Raw_Data[[#This Row],[Call Status]]="Pending","3",Raw_Data[[#This Row],[Call Status]]="Abandoned","0")</f>
        <v>5</v>
      </c>
      <c r="U1999" t="str">
        <f>TEXT(Raw_Data[[#This Row],[Call Date]],"mmmm")</f>
        <v>June</v>
      </c>
      <c r="V1999" t="str" cm="1">
        <f t="array" ref="V1999">_xlfn.IFS(Raw_Data[[#This Row],[Customer Satisfaction]]&lt;2,"Poor",Raw_Data[[#This Row],[Customer Satisfaction]]&lt;4,"Average",Raw_Data[[#This Row],[Customer Satisfaction]]&gt;=4,"Excellent")</f>
        <v>Poor</v>
      </c>
    </row>
    <row r="2000" spans="2:22" x14ac:dyDescent="0.3">
      <c r="B2000" t="s">
        <v>4911</v>
      </c>
      <c r="C2000" s="2">
        <v>45962</v>
      </c>
      <c r="D2000" s="1">
        <v>0.87361111111111112</v>
      </c>
      <c r="E2000" t="s">
        <v>59</v>
      </c>
      <c r="F2000" t="s">
        <v>48</v>
      </c>
      <c r="G2000" t="s">
        <v>162</v>
      </c>
      <c r="H2000" t="s">
        <v>22</v>
      </c>
      <c r="I2000" t="s">
        <v>1130</v>
      </c>
      <c r="J2000" t="s">
        <v>45</v>
      </c>
      <c r="K2000" t="s">
        <v>25</v>
      </c>
      <c r="L2000" t="s">
        <v>3564</v>
      </c>
      <c r="M2000">
        <v>8.6999999999999993</v>
      </c>
      <c r="N2000">
        <v>7.2</v>
      </c>
      <c r="O2000" t="s">
        <v>26</v>
      </c>
      <c r="P2000">
        <v>3</v>
      </c>
      <c r="Q2000" t="s">
        <v>615</v>
      </c>
      <c r="R2000" t="s">
        <v>28</v>
      </c>
      <c r="S2000">
        <v>487.31</v>
      </c>
      <c r="T2000" t="str" cm="1">
        <f t="array" ref="T2000">_xlfn.IFS(Raw_Data[[#This Row],[Call Status]]="Resolved","5",Raw_Data[[#This Row],[Call Status]]="Escalated","2",Raw_Data[[#This Row],[Call Status]]="Pending","3",Raw_Data[[#This Row],[Call Status]]="Abandoned","0")</f>
        <v>5</v>
      </c>
      <c r="U2000" t="str">
        <f>TEXT(Raw_Data[[#This Row],[Call Date]],"mmmm")</f>
        <v>November</v>
      </c>
      <c r="V2000" t="str" cm="1">
        <f t="array" ref="V2000">_xlfn.IFS(Raw_Data[[#This Row],[Customer Satisfaction]]&lt;2,"Poor",Raw_Data[[#This Row],[Customer Satisfaction]]&lt;4,"Average",Raw_Data[[#This Row],[Customer Satisfaction]]&gt;=4,"Excellent")</f>
        <v>Average</v>
      </c>
    </row>
    <row r="2001" spans="2:22" x14ac:dyDescent="0.3">
      <c r="B2001" t="s">
        <v>8780</v>
      </c>
      <c r="C2001" s="2">
        <v>45777</v>
      </c>
      <c r="D2001" s="1">
        <v>0.75972222222222219</v>
      </c>
      <c r="E2001" t="s">
        <v>70</v>
      </c>
      <c r="F2001" t="s">
        <v>38</v>
      </c>
      <c r="G2001" t="s">
        <v>21</v>
      </c>
      <c r="H2001" t="s">
        <v>2026</v>
      </c>
      <c r="I2001" t="s">
        <v>23</v>
      </c>
      <c r="J2001" t="s">
        <v>24</v>
      </c>
      <c r="K2001" t="s">
        <v>16</v>
      </c>
      <c r="L2001" t="s">
        <v>16</v>
      </c>
      <c r="M2001">
        <v>4.7</v>
      </c>
      <c r="N2001">
        <v>13.1</v>
      </c>
      <c r="O2001" t="s">
        <v>28</v>
      </c>
      <c r="P2001">
        <v>1</v>
      </c>
      <c r="Q2001" t="s">
        <v>1014</v>
      </c>
      <c r="R2001" t="s">
        <v>26</v>
      </c>
      <c r="S2001">
        <v>50.72</v>
      </c>
      <c r="T2001" t="str" cm="1">
        <f t="array" ref="T2001">_xlfn.IFS(Raw_Data[[#This Row],[Call Status]]="Resolved","5",Raw_Data[[#This Row],[Call Status]]="Escalated","2",Raw_Data[[#This Row],[Call Status]]="Pending","3",Raw_Data[[#This Row],[Call Status]]="Abandoned","0")</f>
        <v>2</v>
      </c>
      <c r="U2001" t="str">
        <f>TEXT(Raw_Data[[#This Row],[Call Date]],"mmmm")</f>
        <v>April</v>
      </c>
      <c r="V2001" t="str" cm="1">
        <f t="array" ref="V2001">_xlfn.IFS(Raw_Data[[#This Row],[Customer Satisfaction]]&lt;2,"Poor",Raw_Data[[#This Row],[Customer Satisfaction]]&lt;4,"Average",Raw_Data[[#This Row],[Customer Satisfaction]]&gt;=4,"Excellent")</f>
        <v>Poor</v>
      </c>
    </row>
    <row r="2002" spans="2:22" x14ac:dyDescent="0.3">
      <c r="B2002" t="s">
        <v>6401</v>
      </c>
      <c r="C2002" s="2">
        <v>45701</v>
      </c>
      <c r="D2002" s="1">
        <v>0.37986111111111109</v>
      </c>
      <c r="E2002" t="s">
        <v>84</v>
      </c>
      <c r="F2002" t="s">
        <v>38</v>
      </c>
      <c r="G2002" t="s">
        <v>327</v>
      </c>
      <c r="H2002" t="s">
        <v>22</v>
      </c>
      <c r="I2002" t="s">
        <v>23</v>
      </c>
      <c r="J2002" t="s">
        <v>55</v>
      </c>
      <c r="K2002" t="s">
        <v>25</v>
      </c>
      <c r="L2002" t="s">
        <v>3570</v>
      </c>
      <c r="M2002">
        <v>2.1</v>
      </c>
      <c r="N2002">
        <v>4.9000000000000004</v>
      </c>
      <c r="O2002" t="s">
        <v>26</v>
      </c>
      <c r="P2002">
        <v>3</v>
      </c>
      <c r="Q2002" t="s">
        <v>615</v>
      </c>
      <c r="R2002" t="s">
        <v>28</v>
      </c>
      <c r="S2002">
        <v>37.35</v>
      </c>
      <c r="T2002" t="str" cm="1">
        <f t="array" ref="T2002">_xlfn.IFS(Raw_Data[[#This Row],[Call Status]]="Resolved","5",Raw_Data[[#This Row],[Call Status]]="Escalated","2",Raw_Data[[#This Row],[Call Status]]="Pending","3",Raw_Data[[#This Row],[Call Status]]="Abandoned","0")</f>
        <v>5</v>
      </c>
      <c r="U2002" t="str">
        <f>TEXT(Raw_Data[[#This Row],[Call Date]],"mmmm")</f>
        <v>February</v>
      </c>
      <c r="V2002" t="str" cm="1">
        <f t="array" ref="V2002">_xlfn.IFS(Raw_Data[[#This Row],[Customer Satisfaction]]&lt;2,"Poor",Raw_Data[[#This Row],[Customer Satisfaction]]&lt;4,"Average",Raw_Data[[#This Row],[Customer Satisfaction]]&gt;=4,"Excellent")</f>
        <v>Average</v>
      </c>
    </row>
    <row r="2003" spans="2:22" x14ac:dyDescent="0.3">
      <c r="B2003" t="s">
        <v>3207</v>
      </c>
      <c r="C2003" s="2">
        <v>45969</v>
      </c>
      <c r="D2003" s="1">
        <v>0.59027777777777779</v>
      </c>
      <c r="E2003" t="s">
        <v>108</v>
      </c>
      <c r="F2003" t="s">
        <v>20</v>
      </c>
      <c r="G2003" t="s">
        <v>250</v>
      </c>
      <c r="H2003" t="s">
        <v>2026</v>
      </c>
      <c r="I2003" t="s">
        <v>23</v>
      </c>
      <c r="J2003" t="s">
        <v>55</v>
      </c>
      <c r="K2003" t="s">
        <v>25</v>
      </c>
      <c r="L2003" t="s">
        <v>25</v>
      </c>
      <c r="M2003">
        <v>1.4</v>
      </c>
      <c r="N2003">
        <v>2.5</v>
      </c>
      <c r="O2003" t="s">
        <v>26</v>
      </c>
      <c r="P2003">
        <v>3</v>
      </c>
      <c r="Q2003" t="s">
        <v>615</v>
      </c>
      <c r="R2003" t="s">
        <v>26</v>
      </c>
      <c r="S2003">
        <v>0</v>
      </c>
      <c r="T2003" t="str" cm="1">
        <f t="array" ref="T2003">_xlfn.IFS(Raw_Data[[#This Row],[Call Status]]="Resolved","5",Raw_Data[[#This Row],[Call Status]]="Escalated","2",Raw_Data[[#This Row],[Call Status]]="Pending","3",Raw_Data[[#This Row],[Call Status]]="Abandoned","0")</f>
        <v>5</v>
      </c>
      <c r="U2003" t="str">
        <f>TEXT(Raw_Data[[#This Row],[Call Date]],"mmmm")</f>
        <v>November</v>
      </c>
      <c r="V2003" t="str" cm="1">
        <f t="array" ref="V2003">_xlfn.IFS(Raw_Data[[#This Row],[Customer Satisfaction]]&lt;2,"Poor",Raw_Data[[#This Row],[Customer Satisfaction]]&lt;4,"Average",Raw_Data[[#This Row],[Customer Satisfaction]]&gt;=4,"Excellent")</f>
        <v>Average</v>
      </c>
    </row>
    <row r="2004" spans="2:22" x14ac:dyDescent="0.3">
      <c r="B2004" t="s">
        <v>6306</v>
      </c>
      <c r="C2004" s="2">
        <v>45813</v>
      </c>
      <c r="D2004" s="1">
        <v>0.36319444444444443</v>
      </c>
      <c r="E2004" t="s">
        <v>108</v>
      </c>
      <c r="F2004" t="s">
        <v>34</v>
      </c>
      <c r="G2004" t="s">
        <v>162</v>
      </c>
      <c r="H2004" t="s">
        <v>22</v>
      </c>
      <c r="I2004" t="s">
        <v>23</v>
      </c>
      <c r="J2004" t="s">
        <v>55</v>
      </c>
      <c r="K2004" t="s">
        <v>25</v>
      </c>
      <c r="L2004" t="s">
        <v>3559</v>
      </c>
      <c r="M2004">
        <v>3</v>
      </c>
      <c r="N2004">
        <v>3.7</v>
      </c>
      <c r="O2004" t="s">
        <v>26</v>
      </c>
      <c r="P2004">
        <v>5</v>
      </c>
      <c r="Q2004" t="s">
        <v>27</v>
      </c>
      <c r="R2004" t="s">
        <v>28</v>
      </c>
      <c r="S2004">
        <v>84.82</v>
      </c>
      <c r="T2004" t="str" cm="1">
        <f t="array" ref="T2004">_xlfn.IFS(Raw_Data[[#This Row],[Call Status]]="Resolved","5",Raw_Data[[#This Row],[Call Status]]="Escalated","2",Raw_Data[[#This Row],[Call Status]]="Pending","3",Raw_Data[[#This Row],[Call Status]]="Abandoned","0")</f>
        <v>5</v>
      </c>
      <c r="U2004" t="str">
        <f>TEXT(Raw_Data[[#This Row],[Call Date]],"mmmm")</f>
        <v>June</v>
      </c>
      <c r="V2004" t="str" cm="1">
        <f t="array" ref="V2004">_xlfn.IFS(Raw_Data[[#This Row],[Customer Satisfaction]]&lt;2,"Poor",Raw_Data[[#This Row],[Customer Satisfaction]]&lt;4,"Average",Raw_Data[[#This Row],[Customer Satisfaction]]&gt;=4,"Excellent")</f>
        <v>Excellent</v>
      </c>
    </row>
    <row r="2005" spans="2:22" x14ac:dyDescent="0.3">
      <c r="B2005" t="s">
        <v>5673</v>
      </c>
      <c r="C2005" s="2">
        <v>45864</v>
      </c>
      <c r="D2005" s="1">
        <v>0.67986111111111114</v>
      </c>
      <c r="E2005" t="s">
        <v>110</v>
      </c>
      <c r="F2005" t="s">
        <v>38</v>
      </c>
      <c r="G2005" t="s">
        <v>327</v>
      </c>
      <c r="H2005" t="s">
        <v>2026</v>
      </c>
      <c r="I2005" t="s">
        <v>23</v>
      </c>
      <c r="J2005" t="s">
        <v>49</v>
      </c>
      <c r="K2005" t="s">
        <v>25</v>
      </c>
      <c r="L2005" t="s">
        <v>3559</v>
      </c>
      <c r="M2005">
        <v>3.1</v>
      </c>
      <c r="N2005">
        <v>17.5</v>
      </c>
      <c r="O2005" t="s">
        <v>26</v>
      </c>
      <c r="P2005">
        <v>3</v>
      </c>
      <c r="Q2005" t="s">
        <v>615</v>
      </c>
      <c r="R2005" t="s">
        <v>28</v>
      </c>
      <c r="S2005">
        <v>264.89</v>
      </c>
      <c r="T2005" t="str" cm="1">
        <f t="array" ref="T2005">_xlfn.IFS(Raw_Data[[#This Row],[Call Status]]="Resolved","5",Raw_Data[[#This Row],[Call Status]]="Escalated","2",Raw_Data[[#This Row],[Call Status]]="Pending","3",Raw_Data[[#This Row],[Call Status]]="Abandoned","0")</f>
        <v>5</v>
      </c>
      <c r="U2005" t="str">
        <f>TEXT(Raw_Data[[#This Row],[Call Date]],"mmmm")</f>
        <v>July</v>
      </c>
      <c r="V2005" t="str" cm="1">
        <f t="array" ref="V2005">_xlfn.IFS(Raw_Data[[#This Row],[Customer Satisfaction]]&lt;2,"Poor",Raw_Data[[#This Row],[Customer Satisfaction]]&lt;4,"Average",Raw_Data[[#This Row],[Customer Satisfaction]]&gt;=4,"Excellent")</f>
        <v>Average</v>
      </c>
    </row>
    <row r="2006" spans="2:22" x14ac:dyDescent="0.3">
      <c r="B2006" t="s">
        <v>9013</v>
      </c>
      <c r="C2006" s="2">
        <v>45765</v>
      </c>
      <c r="D2006" s="1">
        <v>0.86875000000000002</v>
      </c>
      <c r="E2006" t="s">
        <v>70</v>
      </c>
      <c r="F2006" t="s">
        <v>20</v>
      </c>
      <c r="G2006" t="s">
        <v>250</v>
      </c>
      <c r="H2006" t="s">
        <v>2026</v>
      </c>
      <c r="I2006" t="s">
        <v>1130</v>
      </c>
      <c r="J2006" t="s">
        <v>45</v>
      </c>
      <c r="K2006" t="s">
        <v>8876</v>
      </c>
      <c r="L2006" t="s">
        <v>8877</v>
      </c>
      <c r="M2006">
        <v>1.4</v>
      </c>
      <c r="N2006">
        <v>8.6</v>
      </c>
      <c r="O2006" t="s">
        <v>28</v>
      </c>
      <c r="P2006">
        <v>3</v>
      </c>
      <c r="Q2006" t="s">
        <v>615</v>
      </c>
      <c r="R2006" t="s">
        <v>28</v>
      </c>
      <c r="S2006">
        <v>509.61</v>
      </c>
      <c r="T2006" t="str" cm="1">
        <f t="array" ref="T2006">_xlfn.IFS(Raw_Data[[#This Row],[Call Status]]="Resolved","5",Raw_Data[[#This Row],[Call Status]]="Escalated","2",Raw_Data[[#This Row],[Call Status]]="Pending","3",Raw_Data[[#This Row],[Call Status]]="Abandoned","0")</f>
        <v>3</v>
      </c>
      <c r="U2006" t="str">
        <f>TEXT(Raw_Data[[#This Row],[Call Date]],"mmmm")</f>
        <v>April</v>
      </c>
      <c r="V2006" t="str" cm="1">
        <f t="array" ref="V2006">_xlfn.IFS(Raw_Data[[#This Row],[Customer Satisfaction]]&lt;2,"Poor",Raw_Data[[#This Row],[Customer Satisfaction]]&lt;4,"Average",Raw_Data[[#This Row],[Customer Satisfaction]]&gt;=4,"Excellent")</f>
        <v>Average</v>
      </c>
    </row>
    <row r="2007" spans="2:22" x14ac:dyDescent="0.3">
      <c r="B2007" t="s">
        <v>9538</v>
      </c>
      <c r="C2007" s="2">
        <v>45908</v>
      </c>
      <c r="D2007" s="1">
        <v>0.87986111111111109</v>
      </c>
      <c r="E2007" t="s">
        <v>30</v>
      </c>
      <c r="F2007" t="s">
        <v>48</v>
      </c>
      <c r="G2007" t="s">
        <v>162</v>
      </c>
      <c r="H2007" t="s">
        <v>22</v>
      </c>
      <c r="I2007" t="s">
        <v>1128</v>
      </c>
      <c r="J2007" t="s">
        <v>55</v>
      </c>
      <c r="K2007" t="s">
        <v>8876</v>
      </c>
      <c r="L2007" t="s">
        <v>8877</v>
      </c>
      <c r="M2007">
        <v>1.7</v>
      </c>
      <c r="N2007">
        <v>3.2</v>
      </c>
      <c r="O2007" t="s">
        <v>28</v>
      </c>
      <c r="P2007">
        <v>4</v>
      </c>
      <c r="Q2007" t="s">
        <v>615</v>
      </c>
      <c r="R2007" t="s">
        <v>28</v>
      </c>
      <c r="S2007">
        <v>18.77</v>
      </c>
      <c r="T2007" t="str" cm="1">
        <f t="array" ref="T2007">_xlfn.IFS(Raw_Data[[#This Row],[Call Status]]="Resolved","5",Raw_Data[[#This Row],[Call Status]]="Escalated","2",Raw_Data[[#This Row],[Call Status]]="Pending","3",Raw_Data[[#This Row],[Call Status]]="Abandoned","0")</f>
        <v>3</v>
      </c>
      <c r="U2007" t="str">
        <f>TEXT(Raw_Data[[#This Row],[Call Date]],"mmmm")</f>
        <v>September</v>
      </c>
      <c r="V2007" t="str" cm="1">
        <f t="array" ref="V2007">_xlfn.IFS(Raw_Data[[#This Row],[Customer Satisfaction]]&lt;2,"Poor",Raw_Data[[#This Row],[Customer Satisfaction]]&lt;4,"Average",Raw_Data[[#This Row],[Customer Satisfaction]]&gt;=4,"Excellent")</f>
        <v>Excellent</v>
      </c>
    </row>
    <row r="2008" spans="2:22" x14ac:dyDescent="0.3">
      <c r="B2008" t="s">
        <v>6214</v>
      </c>
      <c r="C2008" s="2">
        <v>45991</v>
      </c>
      <c r="D2008" s="1">
        <v>0.46597222222222223</v>
      </c>
      <c r="E2008" t="s">
        <v>19</v>
      </c>
      <c r="F2008" t="s">
        <v>34</v>
      </c>
      <c r="G2008" t="s">
        <v>21</v>
      </c>
      <c r="H2008" t="s">
        <v>22</v>
      </c>
      <c r="I2008" t="s">
        <v>23</v>
      </c>
      <c r="J2008" t="s">
        <v>64</v>
      </c>
      <c r="K2008" t="s">
        <v>25</v>
      </c>
      <c r="L2008" t="s">
        <v>3559</v>
      </c>
      <c r="M2008">
        <v>12</v>
      </c>
      <c r="N2008">
        <v>11.1</v>
      </c>
      <c r="O2008" t="s">
        <v>26</v>
      </c>
      <c r="P2008">
        <v>4</v>
      </c>
      <c r="Q2008" t="s">
        <v>27</v>
      </c>
      <c r="R2008" t="s">
        <v>28</v>
      </c>
      <c r="S2008">
        <v>32.19</v>
      </c>
      <c r="T2008" t="str" cm="1">
        <f t="array" ref="T2008">_xlfn.IFS(Raw_Data[[#This Row],[Call Status]]="Resolved","5",Raw_Data[[#This Row],[Call Status]]="Escalated","2",Raw_Data[[#This Row],[Call Status]]="Pending","3",Raw_Data[[#This Row],[Call Status]]="Abandoned","0")</f>
        <v>5</v>
      </c>
      <c r="U2008" t="str">
        <f>TEXT(Raw_Data[[#This Row],[Call Date]],"mmmm")</f>
        <v>November</v>
      </c>
      <c r="V2008" t="str" cm="1">
        <f t="array" ref="V2008">_xlfn.IFS(Raw_Data[[#This Row],[Customer Satisfaction]]&lt;2,"Poor",Raw_Data[[#This Row],[Customer Satisfaction]]&lt;4,"Average",Raw_Data[[#This Row],[Customer Satisfaction]]&gt;=4,"Excellent")</f>
        <v>Excellent</v>
      </c>
    </row>
    <row r="2009" spans="2:22" x14ac:dyDescent="0.3">
      <c r="B2009" t="s">
        <v>7646</v>
      </c>
      <c r="C2009" s="2">
        <v>45787</v>
      </c>
      <c r="D2009" s="1">
        <v>0.73263888888888884</v>
      </c>
      <c r="E2009" t="s">
        <v>57</v>
      </c>
      <c r="F2009" t="s">
        <v>38</v>
      </c>
      <c r="G2009" t="s">
        <v>327</v>
      </c>
      <c r="H2009" t="s">
        <v>22</v>
      </c>
      <c r="I2009" t="s">
        <v>23</v>
      </c>
      <c r="J2009" t="s">
        <v>24</v>
      </c>
      <c r="K2009" t="s">
        <v>7253</v>
      </c>
      <c r="L2009" t="s">
        <v>7254</v>
      </c>
      <c r="M2009">
        <v>3.9</v>
      </c>
      <c r="N2009">
        <v>10.7</v>
      </c>
      <c r="O2009" t="s">
        <v>28</v>
      </c>
      <c r="P2009">
        <v>2</v>
      </c>
      <c r="Q2009" t="s">
        <v>1014</v>
      </c>
      <c r="R2009" t="s">
        <v>28</v>
      </c>
      <c r="S2009">
        <v>290.27</v>
      </c>
      <c r="T2009" t="str" cm="1">
        <f t="array" ref="T2009">_xlfn.IFS(Raw_Data[[#This Row],[Call Status]]="Resolved","5",Raw_Data[[#This Row],[Call Status]]="Escalated","2",Raw_Data[[#This Row],[Call Status]]="Pending","3",Raw_Data[[#This Row],[Call Status]]="Abandoned","0")</f>
        <v>0</v>
      </c>
      <c r="U2009" t="str">
        <f>TEXT(Raw_Data[[#This Row],[Call Date]],"mmmm")</f>
        <v>May</v>
      </c>
      <c r="V2009" t="str" cm="1">
        <f t="array" ref="V2009">_xlfn.IFS(Raw_Data[[#This Row],[Customer Satisfaction]]&lt;2,"Poor",Raw_Data[[#This Row],[Customer Satisfaction]]&lt;4,"Average",Raw_Data[[#This Row],[Customer Satisfaction]]&gt;=4,"Excellent")</f>
        <v>Average</v>
      </c>
    </row>
    <row r="2010" spans="2:22" x14ac:dyDescent="0.3">
      <c r="B2010" t="s">
        <v>2626</v>
      </c>
      <c r="C2010" s="2">
        <v>45950</v>
      </c>
      <c r="D2010" s="1">
        <v>0.62916666666666665</v>
      </c>
      <c r="E2010" t="s">
        <v>37</v>
      </c>
      <c r="F2010" t="s">
        <v>20</v>
      </c>
      <c r="G2010" t="s">
        <v>21</v>
      </c>
      <c r="H2010" t="s">
        <v>2613</v>
      </c>
      <c r="I2010" t="s">
        <v>1128</v>
      </c>
      <c r="J2010" t="s">
        <v>45</v>
      </c>
      <c r="K2010" t="s">
        <v>25</v>
      </c>
      <c r="L2010" t="s">
        <v>25</v>
      </c>
      <c r="M2010">
        <v>2.1</v>
      </c>
      <c r="N2010">
        <v>7.3</v>
      </c>
      <c r="O2010" t="s">
        <v>26</v>
      </c>
      <c r="P2010">
        <v>5</v>
      </c>
      <c r="Q2010" t="s">
        <v>27</v>
      </c>
      <c r="R2010" t="s">
        <v>28</v>
      </c>
      <c r="S2010">
        <v>318.82</v>
      </c>
      <c r="T2010" t="str" cm="1">
        <f t="array" ref="T2010">_xlfn.IFS(Raw_Data[[#This Row],[Call Status]]="Resolved","5",Raw_Data[[#This Row],[Call Status]]="Escalated","2",Raw_Data[[#This Row],[Call Status]]="Pending","3",Raw_Data[[#This Row],[Call Status]]="Abandoned","0")</f>
        <v>5</v>
      </c>
      <c r="U2010" t="str">
        <f>TEXT(Raw_Data[[#This Row],[Call Date]],"mmmm")</f>
        <v>October</v>
      </c>
      <c r="V2010" t="str" cm="1">
        <f t="array" ref="V2010">_xlfn.IFS(Raw_Data[[#This Row],[Customer Satisfaction]]&lt;2,"Poor",Raw_Data[[#This Row],[Customer Satisfaction]]&lt;4,"Average",Raw_Data[[#This Row],[Customer Satisfaction]]&gt;=4,"Excellent")</f>
        <v>Excellent</v>
      </c>
    </row>
    <row r="2011" spans="2:22" x14ac:dyDescent="0.3">
      <c r="B2011" t="s">
        <v>706</v>
      </c>
      <c r="C2011" s="2">
        <v>45677</v>
      </c>
      <c r="D2011" s="1">
        <v>0.61458333333333337</v>
      </c>
      <c r="E2011" t="s">
        <v>59</v>
      </c>
      <c r="F2011" t="s">
        <v>38</v>
      </c>
      <c r="G2011" t="s">
        <v>21</v>
      </c>
      <c r="H2011" t="s">
        <v>22</v>
      </c>
      <c r="I2011" t="s">
        <v>23</v>
      </c>
      <c r="J2011" t="s">
        <v>31</v>
      </c>
      <c r="K2011" t="s">
        <v>25</v>
      </c>
      <c r="L2011" t="s">
        <v>25</v>
      </c>
      <c r="M2011">
        <v>4</v>
      </c>
      <c r="N2011">
        <v>9.6999999999999993</v>
      </c>
      <c r="O2011" t="s">
        <v>28</v>
      </c>
      <c r="P2011">
        <v>4</v>
      </c>
      <c r="Q2011" t="s">
        <v>615</v>
      </c>
      <c r="R2011" t="s">
        <v>28</v>
      </c>
      <c r="S2011">
        <v>205.98</v>
      </c>
      <c r="T2011" t="str" cm="1">
        <f t="array" ref="T2011">_xlfn.IFS(Raw_Data[[#This Row],[Call Status]]="Resolved","5",Raw_Data[[#This Row],[Call Status]]="Escalated","2",Raw_Data[[#This Row],[Call Status]]="Pending","3",Raw_Data[[#This Row],[Call Status]]="Abandoned","0")</f>
        <v>5</v>
      </c>
      <c r="U2011" t="str">
        <f>TEXT(Raw_Data[[#This Row],[Call Date]],"mmmm")</f>
        <v>January</v>
      </c>
      <c r="V2011" t="str" cm="1">
        <f t="array" ref="V2011">_xlfn.IFS(Raw_Data[[#This Row],[Customer Satisfaction]]&lt;2,"Poor",Raw_Data[[#This Row],[Customer Satisfaction]]&lt;4,"Average",Raw_Data[[#This Row],[Customer Satisfaction]]&gt;=4,"Excellent")</f>
        <v>Excellent</v>
      </c>
    </row>
    <row r="2012" spans="2:22" x14ac:dyDescent="0.3">
      <c r="B2012" t="s">
        <v>8271</v>
      </c>
      <c r="C2012" s="2">
        <v>45939</v>
      </c>
      <c r="D2012" s="1">
        <v>0.83263888888888893</v>
      </c>
      <c r="E2012" t="s">
        <v>70</v>
      </c>
      <c r="F2012" t="s">
        <v>48</v>
      </c>
      <c r="G2012" t="s">
        <v>250</v>
      </c>
      <c r="H2012" t="s">
        <v>22</v>
      </c>
      <c r="I2012" t="s">
        <v>23</v>
      </c>
      <c r="J2012" t="s">
        <v>76</v>
      </c>
      <c r="K2012" t="s">
        <v>16</v>
      </c>
      <c r="L2012" t="s">
        <v>16</v>
      </c>
      <c r="M2012">
        <v>4.5999999999999996</v>
      </c>
      <c r="N2012">
        <v>10.4</v>
      </c>
      <c r="O2012" t="s">
        <v>28</v>
      </c>
      <c r="P2012">
        <v>3</v>
      </c>
      <c r="Q2012" t="s">
        <v>1014</v>
      </c>
      <c r="R2012" t="s">
        <v>26</v>
      </c>
      <c r="S2012">
        <v>28.4</v>
      </c>
      <c r="T2012" t="str" cm="1">
        <f t="array" ref="T2012">_xlfn.IFS(Raw_Data[[#This Row],[Call Status]]="Resolved","5",Raw_Data[[#This Row],[Call Status]]="Escalated","2",Raw_Data[[#This Row],[Call Status]]="Pending","3",Raw_Data[[#This Row],[Call Status]]="Abandoned","0")</f>
        <v>2</v>
      </c>
      <c r="U2012" t="str">
        <f>TEXT(Raw_Data[[#This Row],[Call Date]],"mmmm")</f>
        <v>October</v>
      </c>
      <c r="V2012" t="str" cm="1">
        <f t="array" ref="V2012">_xlfn.IFS(Raw_Data[[#This Row],[Customer Satisfaction]]&lt;2,"Poor",Raw_Data[[#This Row],[Customer Satisfaction]]&lt;4,"Average",Raw_Data[[#This Row],[Customer Satisfaction]]&gt;=4,"Excellent")</f>
        <v>Average</v>
      </c>
    </row>
    <row r="2013" spans="2:22" x14ac:dyDescent="0.3">
      <c r="B2013" t="s">
        <v>4762</v>
      </c>
      <c r="C2013" s="2">
        <v>45942</v>
      </c>
      <c r="D2013" s="1">
        <v>0.50624999999999998</v>
      </c>
      <c r="E2013" t="s">
        <v>108</v>
      </c>
      <c r="F2013" t="s">
        <v>34</v>
      </c>
      <c r="G2013" t="s">
        <v>250</v>
      </c>
      <c r="H2013" t="s">
        <v>22</v>
      </c>
      <c r="I2013" t="s">
        <v>1128</v>
      </c>
      <c r="J2013" t="s">
        <v>49</v>
      </c>
      <c r="K2013" t="s">
        <v>25</v>
      </c>
      <c r="L2013" t="s">
        <v>3561</v>
      </c>
      <c r="M2013">
        <v>4</v>
      </c>
      <c r="N2013">
        <v>10.7</v>
      </c>
      <c r="O2013" t="s">
        <v>26</v>
      </c>
      <c r="P2013">
        <v>5</v>
      </c>
      <c r="Q2013" t="s">
        <v>27</v>
      </c>
      <c r="R2013" t="s">
        <v>28</v>
      </c>
      <c r="S2013">
        <v>204.59</v>
      </c>
      <c r="T2013" t="str" cm="1">
        <f t="array" ref="T2013">_xlfn.IFS(Raw_Data[[#This Row],[Call Status]]="Resolved","5",Raw_Data[[#This Row],[Call Status]]="Escalated","2",Raw_Data[[#This Row],[Call Status]]="Pending","3",Raw_Data[[#This Row],[Call Status]]="Abandoned","0")</f>
        <v>5</v>
      </c>
      <c r="U2013" t="str">
        <f>TEXT(Raw_Data[[#This Row],[Call Date]],"mmmm")</f>
        <v>October</v>
      </c>
      <c r="V2013" t="str" cm="1">
        <f t="array" ref="V2013">_xlfn.IFS(Raw_Data[[#This Row],[Customer Satisfaction]]&lt;2,"Poor",Raw_Data[[#This Row],[Customer Satisfaction]]&lt;4,"Average",Raw_Data[[#This Row],[Customer Satisfaction]]&gt;=4,"Excellent")</f>
        <v>Excellent</v>
      </c>
    </row>
    <row r="2014" spans="2:22" x14ac:dyDescent="0.3">
      <c r="B2014" t="s">
        <v>134</v>
      </c>
      <c r="C2014" s="2">
        <v>45658</v>
      </c>
      <c r="D2014" s="1">
        <v>0.87986111111111109</v>
      </c>
      <c r="E2014" t="s">
        <v>100</v>
      </c>
      <c r="F2014" t="s">
        <v>34</v>
      </c>
      <c r="G2014" t="s">
        <v>21</v>
      </c>
      <c r="H2014" t="s">
        <v>22</v>
      </c>
      <c r="I2014" t="s">
        <v>23</v>
      </c>
      <c r="J2014" t="s">
        <v>42</v>
      </c>
      <c r="K2014" t="s">
        <v>25</v>
      </c>
      <c r="L2014" t="s">
        <v>25</v>
      </c>
      <c r="M2014">
        <v>3.1</v>
      </c>
      <c r="N2014">
        <v>13.3</v>
      </c>
      <c r="O2014" t="s">
        <v>26</v>
      </c>
      <c r="P2014">
        <v>5</v>
      </c>
      <c r="Q2014" t="s">
        <v>27</v>
      </c>
      <c r="R2014" t="s">
        <v>28</v>
      </c>
      <c r="S2014">
        <v>148.19</v>
      </c>
      <c r="T2014" t="str" cm="1">
        <f t="array" ref="T2014">_xlfn.IFS(Raw_Data[[#This Row],[Call Status]]="Resolved","5",Raw_Data[[#This Row],[Call Status]]="Escalated","2",Raw_Data[[#This Row],[Call Status]]="Pending","3",Raw_Data[[#This Row],[Call Status]]="Abandoned","0")</f>
        <v>5</v>
      </c>
      <c r="U2014" t="str">
        <f>TEXT(Raw_Data[[#This Row],[Call Date]],"mmmm")</f>
        <v>January</v>
      </c>
      <c r="V2014" t="str" cm="1">
        <f t="array" ref="V2014">_xlfn.IFS(Raw_Data[[#This Row],[Customer Satisfaction]]&lt;2,"Poor",Raw_Data[[#This Row],[Customer Satisfaction]]&lt;4,"Average",Raw_Data[[#This Row],[Customer Satisfaction]]&gt;=4,"Excellent")</f>
        <v>Excellent</v>
      </c>
    </row>
    <row r="2015" spans="2:22" x14ac:dyDescent="0.3">
      <c r="B2015" t="s">
        <v>2921</v>
      </c>
      <c r="C2015" s="2">
        <v>45776</v>
      </c>
      <c r="D2015" s="1">
        <v>0.81041666666666667</v>
      </c>
      <c r="E2015" t="s">
        <v>53</v>
      </c>
      <c r="F2015" t="s">
        <v>20</v>
      </c>
      <c r="G2015" t="s">
        <v>250</v>
      </c>
      <c r="H2015" t="s">
        <v>2392</v>
      </c>
      <c r="I2015" t="s">
        <v>23</v>
      </c>
      <c r="J2015" t="s">
        <v>49</v>
      </c>
      <c r="K2015" t="s">
        <v>25</v>
      </c>
      <c r="L2015" t="s">
        <v>25</v>
      </c>
      <c r="M2015">
        <v>2.6</v>
      </c>
      <c r="N2015">
        <v>11.1</v>
      </c>
      <c r="O2015" t="s">
        <v>26</v>
      </c>
      <c r="P2015">
        <v>4</v>
      </c>
      <c r="Q2015" t="s">
        <v>615</v>
      </c>
      <c r="R2015" t="s">
        <v>28</v>
      </c>
      <c r="S2015">
        <v>115.39</v>
      </c>
      <c r="T2015" t="str" cm="1">
        <f t="array" ref="T2015">_xlfn.IFS(Raw_Data[[#This Row],[Call Status]]="Resolved","5",Raw_Data[[#This Row],[Call Status]]="Escalated","2",Raw_Data[[#This Row],[Call Status]]="Pending","3",Raw_Data[[#This Row],[Call Status]]="Abandoned","0")</f>
        <v>5</v>
      </c>
      <c r="U2015" t="str">
        <f>TEXT(Raw_Data[[#This Row],[Call Date]],"mmmm")</f>
        <v>April</v>
      </c>
      <c r="V2015" t="str" cm="1">
        <f t="array" ref="V2015">_xlfn.IFS(Raw_Data[[#This Row],[Customer Satisfaction]]&lt;2,"Poor",Raw_Data[[#This Row],[Customer Satisfaction]]&lt;4,"Average",Raw_Data[[#This Row],[Customer Satisfaction]]&gt;=4,"Excellent")</f>
        <v>Excellent</v>
      </c>
    </row>
    <row r="2016" spans="2:22" x14ac:dyDescent="0.3">
      <c r="B2016" t="s">
        <v>9210</v>
      </c>
      <c r="C2016" s="2">
        <v>45692</v>
      </c>
      <c r="D2016" s="1">
        <v>0.52361111111111114</v>
      </c>
      <c r="E2016" t="s">
        <v>59</v>
      </c>
      <c r="F2016" t="s">
        <v>34</v>
      </c>
      <c r="G2016" t="s">
        <v>327</v>
      </c>
      <c r="H2016" t="s">
        <v>2613</v>
      </c>
      <c r="I2016" t="s">
        <v>23</v>
      </c>
      <c r="J2016" t="s">
        <v>24</v>
      </c>
      <c r="K2016" t="s">
        <v>8876</v>
      </c>
      <c r="L2016" t="s">
        <v>8877</v>
      </c>
      <c r="M2016">
        <v>2</v>
      </c>
      <c r="N2016">
        <v>3.2</v>
      </c>
      <c r="O2016" t="s">
        <v>28</v>
      </c>
      <c r="P2016">
        <v>1</v>
      </c>
      <c r="Q2016" t="s">
        <v>1014</v>
      </c>
      <c r="R2016" t="s">
        <v>28</v>
      </c>
      <c r="S2016">
        <v>207.82</v>
      </c>
      <c r="T2016" t="str" cm="1">
        <f t="array" ref="T2016">_xlfn.IFS(Raw_Data[[#This Row],[Call Status]]="Resolved","5",Raw_Data[[#This Row],[Call Status]]="Escalated","2",Raw_Data[[#This Row],[Call Status]]="Pending","3",Raw_Data[[#This Row],[Call Status]]="Abandoned","0")</f>
        <v>3</v>
      </c>
      <c r="U2016" t="str">
        <f>TEXT(Raw_Data[[#This Row],[Call Date]],"mmmm")</f>
        <v>February</v>
      </c>
      <c r="V2016" t="str" cm="1">
        <f t="array" ref="V2016">_xlfn.IFS(Raw_Data[[#This Row],[Customer Satisfaction]]&lt;2,"Poor",Raw_Data[[#This Row],[Customer Satisfaction]]&lt;4,"Average",Raw_Data[[#This Row],[Customer Satisfaction]]&gt;=4,"Excellent")</f>
        <v>Poor</v>
      </c>
    </row>
    <row r="2017" spans="2:22" x14ac:dyDescent="0.3">
      <c r="B2017" t="s">
        <v>7616</v>
      </c>
      <c r="C2017" s="2">
        <v>45855</v>
      </c>
      <c r="D2017" s="1">
        <v>0.82291666666666663</v>
      </c>
      <c r="E2017" t="s">
        <v>41</v>
      </c>
      <c r="F2017" t="s">
        <v>34</v>
      </c>
      <c r="G2017" t="s">
        <v>327</v>
      </c>
      <c r="H2017" t="s">
        <v>22</v>
      </c>
      <c r="I2017" t="s">
        <v>23</v>
      </c>
      <c r="J2017" t="s">
        <v>76</v>
      </c>
      <c r="K2017" t="s">
        <v>7253</v>
      </c>
      <c r="L2017" t="s">
        <v>7254</v>
      </c>
      <c r="M2017">
        <v>4.0999999999999996</v>
      </c>
      <c r="N2017">
        <v>6.1</v>
      </c>
      <c r="O2017" t="s">
        <v>28</v>
      </c>
      <c r="P2017">
        <v>2</v>
      </c>
      <c r="Q2017" t="s">
        <v>1014</v>
      </c>
      <c r="R2017" t="s">
        <v>28</v>
      </c>
      <c r="S2017">
        <v>12.21</v>
      </c>
      <c r="T2017" t="str" cm="1">
        <f t="array" ref="T2017">_xlfn.IFS(Raw_Data[[#This Row],[Call Status]]="Resolved","5",Raw_Data[[#This Row],[Call Status]]="Escalated","2",Raw_Data[[#This Row],[Call Status]]="Pending","3",Raw_Data[[#This Row],[Call Status]]="Abandoned","0")</f>
        <v>0</v>
      </c>
      <c r="U2017" t="str">
        <f>TEXT(Raw_Data[[#This Row],[Call Date]],"mmmm")</f>
        <v>July</v>
      </c>
      <c r="V2017" t="str" cm="1">
        <f t="array" ref="V2017">_xlfn.IFS(Raw_Data[[#This Row],[Customer Satisfaction]]&lt;2,"Poor",Raw_Data[[#This Row],[Customer Satisfaction]]&lt;4,"Average",Raw_Data[[#This Row],[Customer Satisfaction]]&gt;=4,"Excellent")</f>
        <v>Average</v>
      </c>
    </row>
    <row r="2018" spans="2:22" x14ac:dyDescent="0.3">
      <c r="B2018" t="s">
        <v>3675</v>
      </c>
      <c r="C2018" s="2">
        <v>45902</v>
      </c>
      <c r="D2018" s="1">
        <v>0.70972222222222225</v>
      </c>
      <c r="E2018" t="s">
        <v>108</v>
      </c>
      <c r="F2018" t="s">
        <v>38</v>
      </c>
      <c r="G2018" t="s">
        <v>21</v>
      </c>
      <c r="H2018" t="s">
        <v>2026</v>
      </c>
      <c r="I2018" t="s">
        <v>1128</v>
      </c>
      <c r="J2018" t="s">
        <v>49</v>
      </c>
      <c r="K2018" t="s">
        <v>25</v>
      </c>
      <c r="L2018" t="s">
        <v>3559</v>
      </c>
      <c r="M2018">
        <v>5.3</v>
      </c>
      <c r="N2018">
        <v>9.8000000000000007</v>
      </c>
      <c r="O2018" t="s">
        <v>26</v>
      </c>
      <c r="P2018">
        <v>5</v>
      </c>
      <c r="Q2018" t="s">
        <v>27</v>
      </c>
      <c r="R2018" t="s">
        <v>28</v>
      </c>
      <c r="S2018">
        <v>202.83</v>
      </c>
      <c r="T2018" t="str" cm="1">
        <f t="array" ref="T2018">_xlfn.IFS(Raw_Data[[#This Row],[Call Status]]="Resolved","5",Raw_Data[[#This Row],[Call Status]]="Escalated","2",Raw_Data[[#This Row],[Call Status]]="Pending","3",Raw_Data[[#This Row],[Call Status]]="Abandoned","0")</f>
        <v>5</v>
      </c>
      <c r="U2018" t="str">
        <f>TEXT(Raw_Data[[#This Row],[Call Date]],"mmmm")</f>
        <v>September</v>
      </c>
      <c r="V2018" t="str" cm="1">
        <f t="array" ref="V2018">_xlfn.IFS(Raw_Data[[#This Row],[Customer Satisfaction]]&lt;2,"Poor",Raw_Data[[#This Row],[Customer Satisfaction]]&lt;4,"Average",Raw_Data[[#This Row],[Customer Satisfaction]]&gt;=4,"Excellent")</f>
        <v>Excellent</v>
      </c>
    </row>
    <row r="2019" spans="2:22" x14ac:dyDescent="0.3">
      <c r="B2019" t="s">
        <v>5007</v>
      </c>
      <c r="C2019" s="2">
        <v>45716</v>
      </c>
      <c r="D2019" s="1">
        <v>0.66666666666666663</v>
      </c>
      <c r="E2019" t="s">
        <v>33</v>
      </c>
      <c r="F2019" t="s">
        <v>48</v>
      </c>
      <c r="G2019" t="s">
        <v>162</v>
      </c>
      <c r="H2019" t="s">
        <v>22</v>
      </c>
      <c r="I2019" t="s">
        <v>1128</v>
      </c>
      <c r="J2019" t="s">
        <v>42</v>
      </c>
      <c r="K2019" t="s">
        <v>25</v>
      </c>
      <c r="L2019" t="s">
        <v>3564</v>
      </c>
      <c r="M2019">
        <v>3.4</v>
      </c>
      <c r="N2019">
        <v>9.5</v>
      </c>
      <c r="O2019" t="s">
        <v>26</v>
      </c>
      <c r="P2019">
        <v>1</v>
      </c>
      <c r="Q2019" t="s">
        <v>1014</v>
      </c>
      <c r="R2019" t="s">
        <v>28</v>
      </c>
      <c r="S2019">
        <v>30.55</v>
      </c>
      <c r="T2019" t="str" cm="1">
        <f t="array" ref="T2019">_xlfn.IFS(Raw_Data[[#This Row],[Call Status]]="Resolved","5",Raw_Data[[#This Row],[Call Status]]="Escalated","2",Raw_Data[[#This Row],[Call Status]]="Pending","3",Raw_Data[[#This Row],[Call Status]]="Abandoned","0")</f>
        <v>5</v>
      </c>
      <c r="U2019" t="str">
        <f>TEXT(Raw_Data[[#This Row],[Call Date]],"mmmm")</f>
        <v>February</v>
      </c>
      <c r="V2019" t="str" cm="1">
        <f t="array" ref="V2019">_xlfn.IFS(Raw_Data[[#This Row],[Customer Satisfaction]]&lt;2,"Poor",Raw_Data[[#This Row],[Customer Satisfaction]]&lt;4,"Average",Raw_Data[[#This Row],[Customer Satisfaction]]&gt;=4,"Excellent")</f>
        <v>Poor</v>
      </c>
    </row>
    <row r="2020" spans="2:22" x14ac:dyDescent="0.3">
      <c r="B2020" t="s">
        <v>5143</v>
      </c>
      <c r="C2020" s="2">
        <v>45982</v>
      </c>
      <c r="D2020" s="1">
        <v>0.55694444444444446</v>
      </c>
      <c r="E2020" t="s">
        <v>19</v>
      </c>
      <c r="F2020" t="s">
        <v>48</v>
      </c>
      <c r="G2020" t="s">
        <v>21</v>
      </c>
      <c r="H2020" t="s">
        <v>22</v>
      </c>
      <c r="I2020" t="s">
        <v>1130</v>
      </c>
      <c r="J2020" t="s">
        <v>24</v>
      </c>
      <c r="K2020" t="s">
        <v>25</v>
      </c>
      <c r="L2020" t="s">
        <v>3564</v>
      </c>
      <c r="M2020">
        <v>2.8</v>
      </c>
      <c r="N2020">
        <v>3.3</v>
      </c>
      <c r="O2020" t="s">
        <v>28</v>
      </c>
      <c r="P2020">
        <v>5</v>
      </c>
      <c r="Q2020" t="s">
        <v>27</v>
      </c>
      <c r="R2020" t="s">
        <v>28</v>
      </c>
      <c r="S2020">
        <v>377.91</v>
      </c>
      <c r="T2020" t="str" cm="1">
        <f t="array" ref="T2020">_xlfn.IFS(Raw_Data[[#This Row],[Call Status]]="Resolved","5",Raw_Data[[#This Row],[Call Status]]="Escalated","2",Raw_Data[[#This Row],[Call Status]]="Pending","3",Raw_Data[[#This Row],[Call Status]]="Abandoned","0")</f>
        <v>5</v>
      </c>
      <c r="U2020" t="str">
        <f>TEXT(Raw_Data[[#This Row],[Call Date]],"mmmm")</f>
        <v>November</v>
      </c>
      <c r="V2020" t="str" cm="1">
        <f t="array" ref="V2020">_xlfn.IFS(Raw_Data[[#This Row],[Customer Satisfaction]]&lt;2,"Poor",Raw_Data[[#This Row],[Customer Satisfaction]]&lt;4,"Average",Raw_Data[[#This Row],[Customer Satisfaction]]&gt;=4,"Excellent")</f>
        <v>Excellent</v>
      </c>
    </row>
    <row r="2021" spans="2:22" x14ac:dyDescent="0.3">
      <c r="B2021" t="s">
        <v>9507</v>
      </c>
      <c r="C2021" s="2">
        <v>45818</v>
      </c>
      <c r="D2021" s="1">
        <v>0.62847222222222221</v>
      </c>
      <c r="E2021" t="s">
        <v>66</v>
      </c>
      <c r="F2021" t="s">
        <v>34</v>
      </c>
      <c r="G2021" t="s">
        <v>250</v>
      </c>
      <c r="H2021" t="s">
        <v>22</v>
      </c>
      <c r="I2021" t="s">
        <v>1130</v>
      </c>
      <c r="J2021" t="s">
        <v>64</v>
      </c>
      <c r="K2021" t="s">
        <v>8876</v>
      </c>
      <c r="L2021" t="s">
        <v>8877</v>
      </c>
      <c r="M2021">
        <v>4.5999999999999996</v>
      </c>
      <c r="N2021">
        <v>1</v>
      </c>
      <c r="O2021" t="s">
        <v>28</v>
      </c>
      <c r="P2021">
        <v>3</v>
      </c>
      <c r="Q2021" t="s">
        <v>615</v>
      </c>
      <c r="R2021" t="s">
        <v>28</v>
      </c>
      <c r="S2021">
        <v>402.34</v>
      </c>
      <c r="T2021" t="str" cm="1">
        <f t="array" ref="T2021">_xlfn.IFS(Raw_Data[[#This Row],[Call Status]]="Resolved","5",Raw_Data[[#This Row],[Call Status]]="Escalated","2",Raw_Data[[#This Row],[Call Status]]="Pending","3",Raw_Data[[#This Row],[Call Status]]="Abandoned","0")</f>
        <v>3</v>
      </c>
      <c r="U2021" t="str">
        <f>TEXT(Raw_Data[[#This Row],[Call Date]],"mmmm")</f>
        <v>June</v>
      </c>
      <c r="V2021" t="str" cm="1">
        <f t="array" ref="V2021">_xlfn.IFS(Raw_Data[[#This Row],[Customer Satisfaction]]&lt;2,"Poor",Raw_Data[[#This Row],[Customer Satisfaction]]&lt;4,"Average",Raw_Data[[#This Row],[Customer Satisfaction]]&gt;=4,"Excellent")</f>
        <v>Average</v>
      </c>
    </row>
    <row r="2022" spans="2:22" x14ac:dyDescent="0.3">
      <c r="B2022" t="s">
        <v>5857</v>
      </c>
      <c r="C2022" s="2">
        <v>45836</v>
      </c>
      <c r="D2022" s="1">
        <v>0.90625</v>
      </c>
      <c r="E2022" t="s">
        <v>47</v>
      </c>
      <c r="F2022" t="s">
        <v>34</v>
      </c>
      <c r="G2022" t="s">
        <v>162</v>
      </c>
      <c r="H2022" t="s">
        <v>2392</v>
      </c>
      <c r="I2022" t="s">
        <v>23</v>
      </c>
      <c r="J2022" t="s">
        <v>64</v>
      </c>
      <c r="K2022" t="s">
        <v>25</v>
      </c>
      <c r="L2022" t="s">
        <v>3559</v>
      </c>
      <c r="M2022">
        <v>0.2</v>
      </c>
      <c r="N2022">
        <v>6</v>
      </c>
      <c r="O2022" t="s">
        <v>26</v>
      </c>
      <c r="P2022">
        <v>0</v>
      </c>
      <c r="Q2022" t="s">
        <v>27</v>
      </c>
      <c r="R2022" t="s">
        <v>28</v>
      </c>
      <c r="S2022">
        <v>203.69</v>
      </c>
      <c r="T2022" t="str" cm="1">
        <f t="array" ref="T2022">_xlfn.IFS(Raw_Data[[#This Row],[Call Status]]="Resolved","5",Raw_Data[[#This Row],[Call Status]]="Escalated","2",Raw_Data[[#This Row],[Call Status]]="Pending","3",Raw_Data[[#This Row],[Call Status]]="Abandoned","0")</f>
        <v>5</v>
      </c>
      <c r="U2022" t="str">
        <f>TEXT(Raw_Data[[#This Row],[Call Date]],"mmmm")</f>
        <v>June</v>
      </c>
      <c r="V2022" t="str" cm="1">
        <f t="array" ref="V2022">_xlfn.IFS(Raw_Data[[#This Row],[Customer Satisfaction]]&lt;2,"Poor",Raw_Data[[#This Row],[Customer Satisfaction]]&lt;4,"Average",Raw_Data[[#This Row],[Customer Satisfaction]]&gt;=4,"Excellent")</f>
        <v>Poor</v>
      </c>
    </row>
    <row r="2023" spans="2:22" x14ac:dyDescent="0.3">
      <c r="B2023" t="s">
        <v>8687</v>
      </c>
      <c r="C2023" s="2">
        <v>45863</v>
      </c>
      <c r="D2023" s="1">
        <v>0.39027777777777778</v>
      </c>
      <c r="E2023" t="s">
        <v>41</v>
      </c>
      <c r="F2023" t="s">
        <v>34</v>
      </c>
      <c r="G2023" t="s">
        <v>21</v>
      </c>
      <c r="H2023" t="s">
        <v>2613</v>
      </c>
      <c r="I2023" t="s">
        <v>1130</v>
      </c>
      <c r="J2023" t="s">
        <v>49</v>
      </c>
      <c r="K2023" t="s">
        <v>16</v>
      </c>
      <c r="L2023" t="s">
        <v>16</v>
      </c>
      <c r="M2023">
        <v>8.1999999999999993</v>
      </c>
      <c r="N2023">
        <v>14.8</v>
      </c>
      <c r="O2023" t="s">
        <v>28</v>
      </c>
      <c r="P2023">
        <v>1</v>
      </c>
      <c r="Q2023" t="s">
        <v>1014</v>
      </c>
      <c r="R2023" t="s">
        <v>26</v>
      </c>
      <c r="S2023">
        <v>830.15</v>
      </c>
      <c r="T2023" t="str" cm="1">
        <f t="array" ref="T2023">_xlfn.IFS(Raw_Data[[#This Row],[Call Status]]="Resolved","5",Raw_Data[[#This Row],[Call Status]]="Escalated","2",Raw_Data[[#This Row],[Call Status]]="Pending","3",Raw_Data[[#This Row],[Call Status]]="Abandoned","0")</f>
        <v>2</v>
      </c>
      <c r="U2023" t="str">
        <f>TEXT(Raw_Data[[#This Row],[Call Date]],"mmmm")</f>
        <v>July</v>
      </c>
      <c r="V2023" t="str" cm="1">
        <f t="array" ref="V2023">_xlfn.IFS(Raw_Data[[#This Row],[Customer Satisfaction]]&lt;2,"Poor",Raw_Data[[#This Row],[Customer Satisfaction]]&lt;4,"Average",Raw_Data[[#This Row],[Customer Satisfaction]]&gt;=4,"Excellent")</f>
        <v>Poor</v>
      </c>
    </row>
    <row r="2024" spans="2:22" x14ac:dyDescent="0.3">
      <c r="B2024" t="s">
        <v>7845</v>
      </c>
      <c r="C2024" s="2">
        <v>45669</v>
      </c>
      <c r="D2024" s="1">
        <v>0.35138888888888886</v>
      </c>
      <c r="E2024" t="s">
        <v>66</v>
      </c>
      <c r="F2024" t="s">
        <v>34</v>
      </c>
      <c r="G2024" t="s">
        <v>21</v>
      </c>
      <c r="H2024" t="s">
        <v>2026</v>
      </c>
      <c r="I2024" t="s">
        <v>23</v>
      </c>
      <c r="J2024" t="s">
        <v>55</v>
      </c>
      <c r="K2024" t="s">
        <v>16</v>
      </c>
      <c r="L2024" t="s">
        <v>16</v>
      </c>
      <c r="M2024">
        <v>3.7</v>
      </c>
      <c r="N2024">
        <v>12.3</v>
      </c>
      <c r="O2024" t="s">
        <v>28</v>
      </c>
      <c r="P2024">
        <v>3</v>
      </c>
      <c r="Q2024" t="s">
        <v>615</v>
      </c>
      <c r="R2024" t="s">
        <v>26</v>
      </c>
      <c r="S2024">
        <v>323.74</v>
      </c>
      <c r="T2024" t="str" cm="1">
        <f t="array" ref="T2024">_xlfn.IFS(Raw_Data[[#This Row],[Call Status]]="Resolved","5",Raw_Data[[#This Row],[Call Status]]="Escalated","2",Raw_Data[[#This Row],[Call Status]]="Pending","3",Raw_Data[[#This Row],[Call Status]]="Abandoned","0")</f>
        <v>2</v>
      </c>
      <c r="U2024" t="str">
        <f>TEXT(Raw_Data[[#This Row],[Call Date]],"mmmm")</f>
        <v>January</v>
      </c>
      <c r="V2024" t="str" cm="1">
        <f t="array" ref="V2024">_xlfn.IFS(Raw_Data[[#This Row],[Customer Satisfaction]]&lt;2,"Poor",Raw_Data[[#This Row],[Customer Satisfaction]]&lt;4,"Average",Raw_Data[[#This Row],[Customer Satisfaction]]&gt;=4,"Excellent")</f>
        <v>Average</v>
      </c>
    </row>
    <row r="2025" spans="2:22" x14ac:dyDescent="0.3">
      <c r="B2025" t="s">
        <v>1641</v>
      </c>
      <c r="C2025" s="2">
        <v>45933</v>
      </c>
      <c r="D2025" s="1">
        <v>0.5854166666666667</v>
      </c>
      <c r="E2025" t="s">
        <v>91</v>
      </c>
      <c r="F2025" t="s">
        <v>34</v>
      </c>
      <c r="G2025" t="s">
        <v>250</v>
      </c>
      <c r="H2025" t="s">
        <v>22</v>
      </c>
      <c r="I2025" t="s">
        <v>1128</v>
      </c>
      <c r="J2025" t="s">
        <v>76</v>
      </c>
      <c r="K2025" t="s">
        <v>25</v>
      </c>
      <c r="L2025" t="s">
        <v>25</v>
      </c>
      <c r="M2025">
        <v>1.5</v>
      </c>
      <c r="N2025">
        <v>10.3</v>
      </c>
      <c r="O2025" t="s">
        <v>26</v>
      </c>
      <c r="P2025">
        <v>3</v>
      </c>
      <c r="Q2025" t="s">
        <v>615</v>
      </c>
      <c r="R2025" t="s">
        <v>28</v>
      </c>
      <c r="S2025">
        <v>127.52</v>
      </c>
      <c r="T2025" t="str" cm="1">
        <f t="array" ref="T2025">_xlfn.IFS(Raw_Data[[#This Row],[Call Status]]="Resolved","5",Raw_Data[[#This Row],[Call Status]]="Escalated","2",Raw_Data[[#This Row],[Call Status]]="Pending","3",Raw_Data[[#This Row],[Call Status]]="Abandoned","0")</f>
        <v>5</v>
      </c>
      <c r="U2025" t="str">
        <f>TEXT(Raw_Data[[#This Row],[Call Date]],"mmmm")</f>
        <v>October</v>
      </c>
      <c r="V2025" t="str" cm="1">
        <f t="array" ref="V2025">_xlfn.IFS(Raw_Data[[#This Row],[Customer Satisfaction]]&lt;2,"Poor",Raw_Data[[#This Row],[Customer Satisfaction]]&lt;4,"Average",Raw_Data[[#This Row],[Customer Satisfaction]]&gt;=4,"Excellent")</f>
        <v>Average</v>
      </c>
    </row>
    <row r="2026" spans="2:22" x14ac:dyDescent="0.3">
      <c r="B2026" t="s">
        <v>4663</v>
      </c>
      <c r="C2026" s="2">
        <v>45838</v>
      </c>
      <c r="D2026" s="1">
        <v>0.33888888888888891</v>
      </c>
      <c r="E2026" t="s">
        <v>37</v>
      </c>
      <c r="F2026" t="s">
        <v>34</v>
      </c>
      <c r="G2026" t="s">
        <v>21</v>
      </c>
      <c r="H2026" t="s">
        <v>22</v>
      </c>
      <c r="I2026" t="s">
        <v>1128</v>
      </c>
      <c r="J2026" t="s">
        <v>42</v>
      </c>
      <c r="K2026" t="s">
        <v>25</v>
      </c>
      <c r="L2026" t="s">
        <v>3570</v>
      </c>
      <c r="M2026">
        <v>2.2999999999999998</v>
      </c>
      <c r="N2026">
        <v>10.4</v>
      </c>
      <c r="O2026" t="s">
        <v>26</v>
      </c>
      <c r="P2026">
        <v>5</v>
      </c>
      <c r="Q2026" t="s">
        <v>27</v>
      </c>
      <c r="R2026" t="s">
        <v>28</v>
      </c>
      <c r="S2026">
        <v>95.73</v>
      </c>
      <c r="T2026" t="str" cm="1">
        <f t="array" ref="T2026">_xlfn.IFS(Raw_Data[[#This Row],[Call Status]]="Resolved","5",Raw_Data[[#This Row],[Call Status]]="Escalated","2",Raw_Data[[#This Row],[Call Status]]="Pending","3",Raw_Data[[#This Row],[Call Status]]="Abandoned","0")</f>
        <v>5</v>
      </c>
      <c r="U2026" t="str">
        <f>TEXT(Raw_Data[[#This Row],[Call Date]],"mmmm")</f>
        <v>June</v>
      </c>
      <c r="V2026" t="str" cm="1">
        <f t="array" ref="V2026">_xlfn.IFS(Raw_Data[[#This Row],[Customer Satisfaction]]&lt;2,"Poor",Raw_Data[[#This Row],[Customer Satisfaction]]&lt;4,"Average",Raw_Data[[#This Row],[Customer Satisfaction]]&gt;=4,"Excellent")</f>
        <v>Excellent</v>
      </c>
    </row>
    <row r="2027" spans="2:22" x14ac:dyDescent="0.3">
      <c r="B2027" t="s">
        <v>1949</v>
      </c>
      <c r="C2027" s="2">
        <v>45899</v>
      </c>
      <c r="D2027" s="1">
        <v>0.34513888888888888</v>
      </c>
      <c r="E2027" t="s">
        <v>72</v>
      </c>
      <c r="F2027" t="s">
        <v>20</v>
      </c>
      <c r="G2027" t="s">
        <v>162</v>
      </c>
      <c r="H2027" t="s">
        <v>22</v>
      </c>
      <c r="I2027" t="s">
        <v>1130</v>
      </c>
      <c r="J2027" t="s">
        <v>64</v>
      </c>
      <c r="K2027" t="s">
        <v>25</v>
      </c>
      <c r="L2027" t="s">
        <v>25</v>
      </c>
      <c r="M2027">
        <v>15.9</v>
      </c>
      <c r="N2027">
        <v>13</v>
      </c>
      <c r="O2027" t="s">
        <v>28</v>
      </c>
      <c r="P2027">
        <v>5</v>
      </c>
      <c r="Q2027" t="s">
        <v>27</v>
      </c>
      <c r="R2027" t="s">
        <v>28</v>
      </c>
      <c r="S2027">
        <v>483.29</v>
      </c>
      <c r="T2027" t="str" cm="1">
        <f t="array" ref="T2027">_xlfn.IFS(Raw_Data[[#This Row],[Call Status]]="Resolved","5",Raw_Data[[#This Row],[Call Status]]="Escalated","2",Raw_Data[[#This Row],[Call Status]]="Pending","3",Raw_Data[[#This Row],[Call Status]]="Abandoned","0")</f>
        <v>5</v>
      </c>
      <c r="U2027" t="str">
        <f>TEXT(Raw_Data[[#This Row],[Call Date]],"mmmm")</f>
        <v>August</v>
      </c>
      <c r="V2027" t="str" cm="1">
        <f t="array" ref="V2027">_xlfn.IFS(Raw_Data[[#This Row],[Customer Satisfaction]]&lt;2,"Poor",Raw_Data[[#This Row],[Customer Satisfaction]]&lt;4,"Average",Raw_Data[[#This Row],[Customer Satisfaction]]&gt;=4,"Excellent")</f>
        <v>Excellent</v>
      </c>
    </row>
    <row r="2028" spans="2:22" x14ac:dyDescent="0.3">
      <c r="B2028" t="s">
        <v>3243</v>
      </c>
      <c r="C2028" s="2">
        <v>45873</v>
      </c>
      <c r="D2028" s="1">
        <v>0.67361111111111116</v>
      </c>
      <c r="E2028" t="s">
        <v>100</v>
      </c>
      <c r="F2028" t="s">
        <v>48</v>
      </c>
      <c r="G2028" t="s">
        <v>162</v>
      </c>
      <c r="H2028" t="s">
        <v>2026</v>
      </c>
      <c r="I2028" t="s">
        <v>23</v>
      </c>
      <c r="J2028" t="s">
        <v>45</v>
      </c>
      <c r="K2028" t="s">
        <v>25</v>
      </c>
      <c r="L2028" t="s">
        <v>25</v>
      </c>
      <c r="M2028">
        <v>3.6</v>
      </c>
      <c r="N2028">
        <v>7.8</v>
      </c>
      <c r="O2028" t="s">
        <v>26</v>
      </c>
      <c r="P2028">
        <v>3</v>
      </c>
      <c r="Q2028" t="s">
        <v>615</v>
      </c>
      <c r="R2028" t="s">
        <v>28</v>
      </c>
      <c r="S2028">
        <v>181.27</v>
      </c>
      <c r="T2028" t="str" cm="1">
        <f t="array" ref="T2028">_xlfn.IFS(Raw_Data[[#This Row],[Call Status]]="Resolved","5",Raw_Data[[#This Row],[Call Status]]="Escalated","2",Raw_Data[[#This Row],[Call Status]]="Pending","3",Raw_Data[[#This Row],[Call Status]]="Abandoned","0")</f>
        <v>5</v>
      </c>
      <c r="U2028" t="str">
        <f>TEXT(Raw_Data[[#This Row],[Call Date]],"mmmm")</f>
        <v>August</v>
      </c>
      <c r="V2028" t="str" cm="1">
        <f t="array" ref="V2028">_xlfn.IFS(Raw_Data[[#This Row],[Customer Satisfaction]]&lt;2,"Poor",Raw_Data[[#This Row],[Customer Satisfaction]]&lt;4,"Average",Raw_Data[[#This Row],[Customer Satisfaction]]&gt;=4,"Excellent")</f>
        <v>Average</v>
      </c>
    </row>
    <row r="2029" spans="2:22" x14ac:dyDescent="0.3">
      <c r="B2029" t="s">
        <v>3943</v>
      </c>
      <c r="C2029" s="2">
        <v>45908</v>
      </c>
      <c r="D2029" s="1">
        <v>0.78888888888888886</v>
      </c>
      <c r="E2029" t="s">
        <v>47</v>
      </c>
      <c r="F2029" t="s">
        <v>20</v>
      </c>
      <c r="G2029" t="s">
        <v>162</v>
      </c>
      <c r="H2029" t="s">
        <v>2026</v>
      </c>
      <c r="I2029" t="s">
        <v>1137</v>
      </c>
      <c r="J2029" t="s">
        <v>49</v>
      </c>
      <c r="K2029" t="s">
        <v>25</v>
      </c>
      <c r="L2029" t="s">
        <v>3559</v>
      </c>
      <c r="M2029">
        <v>2.8</v>
      </c>
      <c r="N2029">
        <v>11.2</v>
      </c>
      <c r="O2029" t="s">
        <v>26</v>
      </c>
      <c r="P2029">
        <v>2</v>
      </c>
      <c r="Q2029" t="s">
        <v>1014</v>
      </c>
      <c r="R2029" t="s">
        <v>28</v>
      </c>
      <c r="S2029">
        <v>1477.07</v>
      </c>
      <c r="T2029" t="str" cm="1">
        <f t="array" ref="T2029">_xlfn.IFS(Raw_Data[[#This Row],[Call Status]]="Resolved","5",Raw_Data[[#This Row],[Call Status]]="Escalated","2",Raw_Data[[#This Row],[Call Status]]="Pending","3",Raw_Data[[#This Row],[Call Status]]="Abandoned","0")</f>
        <v>5</v>
      </c>
      <c r="U2029" t="str">
        <f>TEXT(Raw_Data[[#This Row],[Call Date]],"mmmm")</f>
        <v>September</v>
      </c>
      <c r="V2029" t="str" cm="1">
        <f t="array" ref="V2029">_xlfn.IFS(Raw_Data[[#This Row],[Customer Satisfaction]]&lt;2,"Poor",Raw_Data[[#This Row],[Customer Satisfaction]]&lt;4,"Average",Raw_Data[[#This Row],[Customer Satisfaction]]&gt;=4,"Excellent")</f>
        <v>Average</v>
      </c>
    </row>
    <row r="2030" spans="2:22" x14ac:dyDescent="0.3">
      <c r="B2030" t="s">
        <v>3840</v>
      </c>
      <c r="C2030" s="2">
        <v>45956</v>
      </c>
      <c r="D2030" s="1">
        <v>0.54236111111111107</v>
      </c>
      <c r="E2030" t="s">
        <v>59</v>
      </c>
      <c r="F2030" t="s">
        <v>34</v>
      </c>
      <c r="G2030" t="s">
        <v>327</v>
      </c>
      <c r="H2030" t="s">
        <v>2026</v>
      </c>
      <c r="I2030" t="s">
        <v>1137</v>
      </c>
      <c r="J2030" t="s">
        <v>45</v>
      </c>
      <c r="K2030" t="s">
        <v>25</v>
      </c>
      <c r="L2030" t="s">
        <v>3561</v>
      </c>
      <c r="M2030">
        <v>1</v>
      </c>
      <c r="N2030">
        <v>1</v>
      </c>
      <c r="O2030" t="s">
        <v>28</v>
      </c>
      <c r="P2030">
        <v>2</v>
      </c>
      <c r="Q2030" t="s">
        <v>615</v>
      </c>
      <c r="R2030" t="s">
        <v>28</v>
      </c>
      <c r="S2030">
        <v>307.3</v>
      </c>
      <c r="T2030" t="str" cm="1">
        <f t="array" ref="T2030">_xlfn.IFS(Raw_Data[[#This Row],[Call Status]]="Resolved","5",Raw_Data[[#This Row],[Call Status]]="Escalated","2",Raw_Data[[#This Row],[Call Status]]="Pending","3",Raw_Data[[#This Row],[Call Status]]="Abandoned","0")</f>
        <v>5</v>
      </c>
      <c r="U2030" t="str">
        <f>TEXT(Raw_Data[[#This Row],[Call Date]],"mmmm")</f>
        <v>October</v>
      </c>
      <c r="V2030" t="str" cm="1">
        <f t="array" ref="V2030">_xlfn.IFS(Raw_Data[[#This Row],[Customer Satisfaction]]&lt;2,"Poor",Raw_Data[[#This Row],[Customer Satisfaction]]&lt;4,"Average",Raw_Data[[#This Row],[Customer Satisfaction]]&gt;=4,"Excellent")</f>
        <v>Average</v>
      </c>
    </row>
    <row r="2031" spans="2:22" x14ac:dyDescent="0.3">
      <c r="B2031" t="s">
        <v>1124</v>
      </c>
      <c r="C2031" s="2">
        <v>45783</v>
      </c>
      <c r="D2031" s="1">
        <v>0.85624999999999996</v>
      </c>
      <c r="E2031" t="s">
        <v>37</v>
      </c>
      <c r="F2031" t="s">
        <v>38</v>
      </c>
      <c r="G2031" t="s">
        <v>162</v>
      </c>
      <c r="H2031" t="s">
        <v>22</v>
      </c>
      <c r="I2031" t="s">
        <v>23</v>
      </c>
      <c r="J2031" t="s">
        <v>49</v>
      </c>
      <c r="K2031" t="s">
        <v>25</v>
      </c>
      <c r="L2031" t="s">
        <v>25</v>
      </c>
      <c r="M2031">
        <v>4.5</v>
      </c>
      <c r="N2031">
        <v>14.4</v>
      </c>
      <c r="O2031" t="s">
        <v>26</v>
      </c>
      <c r="P2031">
        <v>3</v>
      </c>
      <c r="Q2031" t="s">
        <v>1014</v>
      </c>
      <c r="R2031" t="s">
        <v>28</v>
      </c>
      <c r="S2031">
        <v>168.28</v>
      </c>
      <c r="T2031" t="str" cm="1">
        <f t="array" ref="T2031">_xlfn.IFS(Raw_Data[[#This Row],[Call Status]]="Resolved","5",Raw_Data[[#This Row],[Call Status]]="Escalated","2",Raw_Data[[#This Row],[Call Status]]="Pending","3",Raw_Data[[#This Row],[Call Status]]="Abandoned","0")</f>
        <v>5</v>
      </c>
      <c r="U2031" t="str">
        <f>TEXT(Raw_Data[[#This Row],[Call Date]],"mmmm")</f>
        <v>May</v>
      </c>
      <c r="V2031" t="str" cm="1">
        <f t="array" ref="V2031">_xlfn.IFS(Raw_Data[[#This Row],[Customer Satisfaction]]&lt;2,"Poor",Raw_Data[[#This Row],[Customer Satisfaction]]&lt;4,"Average",Raw_Data[[#This Row],[Customer Satisfaction]]&gt;=4,"Excellent")</f>
        <v>Average</v>
      </c>
    </row>
    <row r="2032" spans="2:22" x14ac:dyDescent="0.3">
      <c r="B2032" t="s">
        <v>1979</v>
      </c>
      <c r="C2032" s="2">
        <v>45874</v>
      </c>
      <c r="D2032" s="1">
        <v>0.7270833333333333</v>
      </c>
      <c r="E2032" t="s">
        <v>66</v>
      </c>
      <c r="F2032" t="s">
        <v>34</v>
      </c>
      <c r="G2032" t="s">
        <v>162</v>
      </c>
      <c r="H2032" t="s">
        <v>22</v>
      </c>
      <c r="I2032" t="s">
        <v>1128</v>
      </c>
      <c r="J2032" t="s">
        <v>45</v>
      </c>
      <c r="K2032" t="s">
        <v>25</v>
      </c>
      <c r="L2032" t="s">
        <v>25</v>
      </c>
      <c r="M2032">
        <v>2.5</v>
      </c>
      <c r="N2032">
        <v>6.2</v>
      </c>
      <c r="O2032" t="s">
        <v>26</v>
      </c>
      <c r="P2032">
        <v>5</v>
      </c>
      <c r="Q2032" t="s">
        <v>27</v>
      </c>
      <c r="R2032" t="s">
        <v>28</v>
      </c>
      <c r="S2032">
        <v>51.99</v>
      </c>
      <c r="T2032" t="str" cm="1">
        <f t="array" ref="T2032">_xlfn.IFS(Raw_Data[[#This Row],[Call Status]]="Resolved","5",Raw_Data[[#This Row],[Call Status]]="Escalated","2",Raw_Data[[#This Row],[Call Status]]="Pending","3",Raw_Data[[#This Row],[Call Status]]="Abandoned","0")</f>
        <v>5</v>
      </c>
      <c r="U2032" t="str">
        <f>TEXT(Raw_Data[[#This Row],[Call Date]],"mmmm")</f>
        <v>August</v>
      </c>
      <c r="V2032" t="str" cm="1">
        <f t="array" ref="V2032">_xlfn.IFS(Raw_Data[[#This Row],[Customer Satisfaction]]&lt;2,"Poor",Raw_Data[[#This Row],[Customer Satisfaction]]&lt;4,"Average",Raw_Data[[#This Row],[Customer Satisfaction]]&gt;=4,"Excellent")</f>
        <v>Excellent</v>
      </c>
    </row>
    <row r="2033" spans="2:22" x14ac:dyDescent="0.3">
      <c r="B2033" t="s">
        <v>9453</v>
      </c>
      <c r="C2033" s="2">
        <v>45963</v>
      </c>
      <c r="D2033" s="1">
        <v>0.72986111111111107</v>
      </c>
      <c r="E2033" t="s">
        <v>66</v>
      </c>
      <c r="F2033" t="s">
        <v>38</v>
      </c>
      <c r="G2033" t="s">
        <v>250</v>
      </c>
      <c r="H2033" t="s">
        <v>22</v>
      </c>
      <c r="I2033" t="s">
        <v>1128</v>
      </c>
      <c r="J2033" t="s">
        <v>45</v>
      </c>
      <c r="K2033" t="s">
        <v>8876</v>
      </c>
      <c r="L2033" t="s">
        <v>8877</v>
      </c>
      <c r="M2033">
        <v>0.5</v>
      </c>
      <c r="N2033">
        <v>9.8000000000000007</v>
      </c>
      <c r="O2033" t="s">
        <v>28</v>
      </c>
      <c r="P2033">
        <v>0</v>
      </c>
      <c r="Q2033" t="s">
        <v>615</v>
      </c>
      <c r="R2033" t="s">
        <v>28</v>
      </c>
      <c r="S2033">
        <v>93.95</v>
      </c>
      <c r="T2033" t="str" cm="1">
        <f t="array" ref="T2033">_xlfn.IFS(Raw_Data[[#This Row],[Call Status]]="Resolved","5",Raw_Data[[#This Row],[Call Status]]="Escalated","2",Raw_Data[[#This Row],[Call Status]]="Pending","3",Raw_Data[[#This Row],[Call Status]]="Abandoned","0")</f>
        <v>3</v>
      </c>
      <c r="U2033" t="str">
        <f>TEXT(Raw_Data[[#This Row],[Call Date]],"mmmm")</f>
        <v>November</v>
      </c>
      <c r="V2033" t="str" cm="1">
        <f t="array" ref="V2033">_xlfn.IFS(Raw_Data[[#This Row],[Customer Satisfaction]]&lt;2,"Poor",Raw_Data[[#This Row],[Customer Satisfaction]]&lt;4,"Average",Raw_Data[[#This Row],[Customer Satisfaction]]&gt;=4,"Excellent")</f>
        <v>Poor</v>
      </c>
    </row>
    <row r="2034" spans="2:22" x14ac:dyDescent="0.3">
      <c r="B2034" t="s">
        <v>9471</v>
      </c>
      <c r="C2034" s="2">
        <v>45942</v>
      </c>
      <c r="D2034" s="1">
        <v>0.78680555555555554</v>
      </c>
      <c r="E2034" t="s">
        <v>57</v>
      </c>
      <c r="F2034" t="s">
        <v>34</v>
      </c>
      <c r="G2034" t="s">
        <v>250</v>
      </c>
      <c r="H2034" t="s">
        <v>22</v>
      </c>
      <c r="I2034" t="s">
        <v>1128</v>
      </c>
      <c r="J2034" t="s">
        <v>42</v>
      </c>
      <c r="K2034" t="s">
        <v>8876</v>
      </c>
      <c r="L2034" t="s">
        <v>8877</v>
      </c>
      <c r="M2034">
        <v>6.9</v>
      </c>
      <c r="N2034">
        <v>7.9</v>
      </c>
      <c r="O2034" t="s">
        <v>28</v>
      </c>
      <c r="P2034">
        <v>4</v>
      </c>
      <c r="Q2034" t="s">
        <v>615</v>
      </c>
      <c r="R2034" t="s">
        <v>28</v>
      </c>
      <c r="S2034">
        <v>80.7</v>
      </c>
      <c r="T2034" t="str" cm="1">
        <f t="array" ref="T2034">_xlfn.IFS(Raw_Data[[#This Row],[Call Status]]="Resolved","5",Raw_Data[[#This Row],[Call Status]]="Escalated","2",Raw_Data[[#This Row],[Call Status]]="Pending","3",Raw_Data[[#This Row],[Call Status]]="Abandoned","0")</f>
        <v>3</v>
      </c>
      <c r="U2034" t="str">
        <f>TEXT(Raw_Data[[#This Row],[Call Date]],"mmmm")</f>
        <v>October</v>
      </c>
      <c r="V2034" t="str" cm="1">
        <f t="array" ref="V2034">_xlfn.IFS(Raw_Data[[#This Row],[Customer Satisfaction]]&lt;2,"Poor",Raw_Data[[#This Row],[Customer Satisfaction]]&lt;4,"Average",Raw_Data[[#This Row],[Customer Satisfaction]]&gt;=4,"Excellent")</f>
        <v>Excellent</v>
      </c>
    </row>
    <row r="2035" spans="2:22" x14ac:dyDescent="0.3">
      <c r="B2035" t="s">
        <v>7570</v>
      </c>
      <c r="C2035" s="2">
        <v>45842</v>
      </c>
      <c r="D2035" s="1">
        <v>0.77569444444444446</v>
      </c>
      <c r="E2035" t="s">
        <v>63</v>
      </c>
      <c r="F2035" t="s">
        <v>48</v>
      </c>
      <c r="G2035" t="s">
        <v>327</v>
      </c>
      <c r="H2035" t="s">
        <v>22</v>
      </c>
      <c r="I2035" t="s">
        <v>1128</v>
      </c>
      <c r="J2035" t="s">
        <v>39</v>
      </c>
      <c r="K2035" t="s">
        <v>7253</v>
      </c>
      <c r="L2035" t="s">
        <v>7254</v>
      </c>
      <c r="M2035">
        <v>0.4</v>
      </c>
      <c r="N2035">
        <v>13.1</v>
      </c>
      <c r="O2035" t="s">
        <v>28</v>
      </c>
      <c r="P2035">
        <v>2</v>
      </c>
      <c r="Q2035" t="s">
        <v>1014</v>
      </c>
      <c r="R2035" t="s">
        <v>28</v>
      </c>
      <c r="S2035">
        <v>81.34</v>
      </c>
      <c r="T2035" t="str" cm="1">
        <f t="array" ref="T2035">_xlfn.IFS(Raw_Data[[#This Row],[Call Status]]="Resolved","5",Raw_Data[[#This Row],[Call Status]]="Escalated","2",Raw_Data[[#This Row],[Call Status]]="Pending","3",Raw_Data[[#This Row],[Call Status]]="Abandoned","0")</f>
        <v>0</v>
      </c>
      <c r="U2035" t="str">
        <f>TEXT(Raw_Data[[#This Row],[Call Date]],"mmmm")</f>
        <v>July</v>
      </c>
      <c r="V2035" t="str" cm="1">
        <f t="array" ref="V2035">_xlfn.IFS(Raw_Data[[#This Row],[Customer Satisfaction]]&lt;2,"Poor",Raw_Data[[#This Row],[Customer Satisfaction]]&lt;4,"Average",Raw_Data[[#This Row],[Customer Satisfaction]]&gt;=4,"Excellent")</f>
        <v>Average</v>
      </c>
    </row>
    <row r="2036" spans="2:22" x14ac:dyDescent="0.3">
      <c r="B2036" t="s">
        <v>6549</v>
      </c>
      <c r="C2036" s="2">
        <v>45696</v>
      </c>
      <c r="D2036" s="1">
        <v>0.33958333333333335</v>
      </c>
      <c r="E2036" t="s">
        <v>47</v>
      </c>
      <c r="F2036" t="s">
        <v>34</v>
      </c>
      <c r="G2036" t="s">
        <v>250</v>
      </c>
      <c r="H2036" t="s">
        <v>22</v>
      </c>
      <c r="I2036" t="s">
        <v>23</v>
      </c>
      <c r="J2036" t="s">
        <v>55</v>
      </c>
      <c r="K2036" t="s">
        <v>25</v>
      </c>
      <c r="L2036" t="s">
        <v>3570</v>
      </c>
      <c r="M2036">
        <v>11.9</v>
      </c>
      <c r="N2036">
        <v>1.2</v>
      </c>
      <c r="O2036" t="s">
        <v>28</v>
      </c>
      <c r="P2036">
        <v>5</v>
      </c>
      <c r="Q2036" t="s">
        <v>27</v>
      </c>
      <c r="R2036" t="s">
        <v>28</v>
      </c>
      <c r="S2036">
        <v>171.32</v>
      </c>
      <c r="T2036" t="str" cm="1">
        <f t="array" ref="T2036">_xlfn.IFS(Raw_Data[[#This Row],[Call Status]]="Resolved","5",Raw_Data[[#This Row],[Call Status]]="Escalated","2",Raw_Data[[#This Row],[Call Status]]="Pending","3",Raw_Data[[#This Row],[Call Status]]="Abandoned","0")</f>
        <v>5</v>
      </c>
      <c r="U2036" t="str">
        <f>TEXT(Raw_Data[[#This Row],[Call Date]],"mmmm")</f>
        <v>February</v>
      </c>
      <c r="V2036" t="str" cm="1">
        <f t="array" ref="V2036">_xlfn.IFS(Raw_Data[[#This Row],[Customer Satisfaction]]&lt;2,"Poor",Raw_Data[[#This Row],[Customer Satisfaction]]&lt;4,"Average",Raw_Data[[#This Row],[Customer Satisfaction]]&gt;=4,"Excellent")</f>
        <v>Excellent</v>
      </c>
    </row>
    <row r="2037" spans="2:22" x14ac:dyDescent="0.3">
      <c r="B2037" t="s">
        <v>4633</v>
      </c>
      <c r="C2037" s="2">
        <v>45880</v>
      </c>
      <c r="D2037" s="1">
        <v>0.43888888888888888</v>
      </c>
      <c r="E2037" t="s">
        <v>72</v>
      </c>
      <c r="F2037" t="s">
        <v>34</v>
      </c>
      <c r="G2037" t="s">
        <v>21</v>
      </c>
      <c r="H2037" t="s">
        <v>22</v>
      </c>
      <c r="I2037" t="s">
        <v>1128</v>
      </c>
      <c r="J2037" t="s">
        <v>64</v>
      </c>
      <c r="K2037" t="s">
        <v>25</v>
      </c>
      <c r="L2037" t="s">
        <v>3561</v>
      </c>
      <c r="M2037">
        <v>5.0999999999999996</v>
      </c>
      <c r="N2037">
        <v>9.3000000000000007</v>
      </c>
      <c r="O2037" t="s">
        <v>26</v>
      </c>
      <c r="P2037">
        <v>3</v>
      </c>
      <c r="Q2037" t="s">
        <v>615</v>
      </c>
      <c r="R2037" t="s">
        <v>28</v>
      </c>
      <c r="S2037">
        <v>77.02</v>
      </c>
      <c r="T2037" t="str" cm="1">
        <f t="array" ref="T2037">_xlfn.IFS(Raw_Data[[#This Row],[Call Status]]="Resolved","5",Raw_Data[[#This Row],[Call Status]]="Escalated","2",Raw_Data[[#This Row],[Call Status]]="Pending","3",Raw_Data[[#This Row],[Call Status]]="Abandoned","0")</f>
        <v>5</v>
      </c>
      <c r="U2037" t="str">
        <f>TEXT(Raw_Data[[#This Row],[Call Date]],"mmmm")</f>
        <v>August</v>
      </c>
      <c r="V2037" t="str" cm="1">
        <f t="array" ref="V2037">_xlfn.IFS(Raw_Data[[#This Row],[Customer Satisfaction]]&lt;2,"Poor",Raw_Data[[#This Row],[Customer Satisfaction]]&lt;4,"Average",Raw_Data[[#This Row],[Customer Satisfaction]]&gt;=4,"Excellent")</f>
        <v>Average</v>
      </c>
    </row>
    <row r="2038" spans="2:22" x14ac:dyDescent="0.3">
      <c r="B2038" t="s">
        <v>2303</v>
      </c>
      <c r="C2038" s="2">
        <v>45841</v>
      </c>
      <c r="D2038" s="1">
        <v>0.3576388888888889</v>
      </c>
      <c r="E2038" t="s">
        <v>41</v>
      </c>
      <c r="F2038" t="s">
        <v>48</v>
      </c>
      <c r="G2038" t="s">
        <v>21</v>
      </c>
      <c r="H2038" t="s">
        <v>2026</v>
      </c>
      <c r="I2038" t="s">
        <v>1128</v>
      </c>
      <c r="J2038" t="s">
        <v>35</v>
      </c>
      <c r="K2038" t="s">
        <v>25</v>
      </c>
      <c r="L2038" t="s">
        <v>25</v>
      </c>
      <c r="M2038">
        <v>5.0999999999999996</v>
      </c>
      <c r="N2038">
        <v>8.9</v>
      </c>
      <c r="O2038" t="s">
        <v>26</v>
      </c>
      <c r="P2038">
        <v>5</v>
      </c>
      <c r="Q2038" t="s">
        <v>27</v>
      </c>
      <c r="R2038" t="s">
        <v>28</v>
      </c>
      <c r="S2038">
        <v>125</v>
      </c>
      <c r="T2038" t="str" cm="1">
        <f t="array" ref="T2038">_xlfn.IFS(Raw_Data[[#This Row],[Call Status]]="Resolved","5",Raw_Data[[#This Row],[Call Status]]="Escalated","2",Raw_Data[[#This Row],[Call Status]]="Pending","3",Raw_Data[[#This Row],[Call Status]]="Abandoned","0")</f>
        <v>5</v>
      </c>
      <c r="U2038" t="str">
        <f>TEXT(Raw_Data[[#This Row],[Call Date]],"mmmm")</f>
        <v>July</v>
      </c>
      <c r="V2038" t="str" cm="1">
        <f t="array" ref="V2038">_xlfn.IFS(Raw_Data[[#This Row],[Customer Satisfaction]]&lt;2,"Poor",Raw_Data[[#This Row],[Customer Satisfaction]]&lt;4,"Average",Raw_Data[[#This Row],[Customer Satisfaction]]&gt;=4,"Excellent")</f>
        <v>Excellent</v>
      </c>
    </row>
    <row r="2039" spans="2:22" x14ac:dyDescent="0.3">
      <c r="B2039" t="s">
        <v>3249</v>
      </c>
      <c r="C2039" s="2">
        <v>45835</v>
      </c>
      <c r="D2039" s="1">
        <v>0.49236111111111114</v>
      </c>
      <c r="E2039" t="s">
        <v>110</v>
      </c>
      <c r="F2039" t="s">
        <v>34</v>
      </c>
      <c r="G2039" t="s">
        <v>162</v>
      </c>
      <c r="H2039" t="s">
        <v>2026</v>
      </c>
      <c r="I2039" t="s">
        <v>23</v>
      </c>
      <c r="J2039" t="s">
        <v>24</v>
      </c>
      <c r="K2039" t="s">
        <v>25</v>
      </c>
      <c r="L2039" t="s">
        <v>25</v>
      </c>
      <c r="M2039">
        <v>2.7</v>
      </c>
      <c r="N2039">
        <v>9.9</v>
      </c>
      <c r="O2039" t="s">
        <v>26</v>
      </c>
      <c r="P2039">
        <v>3</v>
      </c>
      <c r="Q2039" t="s">
        <v>615</v>
      </c>
      <c r="R2039" t="s">
        <v>28</v>
      </c>
      <c r="S2039">
        <v>75.22</v>
      </c>
      <c r="T2039" t="str" cm="1">
        <f t="array" ref="T2039">_xlfn.IFS(Raw_Data[[#This Row],[Call Status]]="Resolved","5",Raw_Data[[#This Row],[Call Status]]="Escalated","2",Raw_Data[[#This Row],[Call Status]]="Pending","3",Raw_Data[[#This Row],[Call Status]]="Abandoned","0")</f>
        <v>5</v>
      </c>
      <c r="U2039" t="str">
        <f>TEXT(Raw_Data[[#This Row],[Call Date]],"mmmm")</f>
        <v>June</v>
      </c>
      <c r="V2039" t="str" cm="1">
        <f t="array" ref="V2039">_xlfn.IFS(Raw_Data[[#This Row],[Customer Satisfaction]]&lt;2,"Poor",Raw_Data[[#This Row],[Customer Satisfaction]]&lt;4,"Average",Raw_Data[[#This Row],[Customer Satisfaction]]&gt;=4,"Excellent")</f>
        <v>Average</v>
      </c>
    </row>
    <row r="2040" spans="2:22" x14ac:dyDescent="0.3">
      <c r="B2040" t="s">
        <v>6255</v>
      </c>
      <c r="C2040" s="2">
        <v>45951</v>
      </c>
      <c r="D2040" s="1">
        <v>0.89652777777777781</v>
      </c>
      <c r="E2040" t="s">
        <v>30</v>
      </c>
      <c r="F2040" t="s">
        <v>38</v>
      </c>
      <c r="G2040" t="s">
        <v>21</v>
      </c>
      <c r="H2040" t="s">
        <v>22</v>
      </c>
      <c r="I2040" t="s">
        <v>23</v>
      </c>
      <c r="J2040" t="s">
        <v>45</v>
      </c>
      <c r="K2040" t="s">
        <v>25</v>
      </c>
      <c r="L2040" t="s">
        <v>3559</v>
      </c>
      <c r="M2040">
        <v>0.6</v>
      </c>
      <c r="N2040">
        <v>12.8</v>
      </c>
      <c r="O2040" t="s">
        <v>28</v>
      </c>
      <c r="P2040">
        <v>5</v>
      </c>
      <c r="Q2040" t="s">
        <v>27</v>
      </c>
      <c r="R2040" t="s">
        <v>28</v>
      </c>
      <c r="S2040">
        <v>414.86</v>
      </c>
      <c r="T2040" t="str" cm="1">
        <f t="array" ref="T2040">_xlfn.IFS(Raw_Data[[#This Row],[Call Status]]="Resolved","5",Raw_Data[[#This Row],[Call Status]]="Escalated","2",Raw_Data[[#This Row],[Call Status]]="Pending","3",Raw_Data[[#This Row],[Call Status]]="Abandoned","0")</f>
        <v>5</v>
      </c>
      <c r="U2040" t="str">
        <f>TEXT(Raw_Data[[#This Row],[Call Date]],"mmmm")</f>
        <v>October</v>
      </c>
      <c r="V2040" t="str" cm="1">
        <f t="array" ref="V2040">_xlfn.IFS(Raw_Data[[#This Row],[Customer Satisfaction]]&lt;2,"Poor",Raw_Data[[#This Row],[Customer Satisfaction]]&lt;4,"Average",Raw_Data[[#This Row],[Customer Satisfaction]]&gt;=4,"Excellent")</f>
        <v>Excellent</v>
      </c>
    </row>
    <row r="2041" spans="2:22" x14ac:dyDescent="0.3">
      <c r="B2041" t="s">
        <v>6696</v>
      </c>
      <c r="C2041" s="2">
        <v>45997</v>
      </c>
      <c r="D2041" s="1">
        <v>0.77083333333333337</v>
      </c>
      <c r="E2041" t="s">
        <v>59</v>
      </c>
      <c r="F2041" t="s">
        <v>48</v>
      </c>
      <c r="G2041" t="s">
        <v>21</v>
      </c>
      <c r="H2041" t="s">
        <v>22</v>
      </c>
      <c r="I2041" t="s">
        <v>23</v>
      </c>
      <c r="J2041" t="s">
        <v>76</v>
      </c>
      <c r="K2041" t="s">
        <v>25</v>
      </c>
      <c r="L2041" t="s">
        <v>3561</v>
      </c>
      <c r="M2041">
        <v>1.7</v>
      </c>
      <c r="N2041">
        <v>3</v>
      </c>
      <c r="O2041" t="s">
        <v>26</v>
      </c>
      <c r="P2041">
        <v>3</v>
      </c>
      <c r="Q2041" t="s">
        <v>615</v>
      </c>
      <c r="R2041" t="s">
        <v>28</v>
      </c>
      <c r="S2041">
        <v>202.93</v>
      </c>
      <c r="T2041" t="str" cm="1">
        <f t="array" ref="T2041">_xlfn.IFS(Raw_Data[[#This Row],[Call Status]]="Resolved","5",Raw_Data[[#This Row],[Call Status]]="Escalated","2",Raw_Data[[#This Row],[Call Status]]="Pending","3",Raw_Data[[#This Row],[Call Status]]="Abandoned","0")</f>
        <v>5</v>
      </c>
      <c r="U2041" t="str">
        <f>TEXT(Raw_Data[[#This Row],[Call Date]],"mmmm")</f>
        <v>December</v>
      </c>
      <c r="V2041" t="str" cm="1">
        <f t="array" ref="V2041">_xlfn.IFS(Raw_Data[[#This Row],[Customer Satisfaction]]&lt;2,"Poor",Raw_Data[[#This Row],[Customer Satisfaction]]&lt;4,"Average",Raw_Data[[#This Row],[Customer Satisfaction]]&gt;=4,"Excellent")</f>
        <v>Average</v>
      </c>
    </row>
    <row r="2042" spans="2:22" x14ac:dyDescent="0.3">
      <c r="B2042" t="s">
        <v>6805</v>
      </c>
      <c r="C2042" s="2">
        <v>45808</v>
      </c>
      <c r="D2042" s="1">
        <v>0.49791666666666667</v>
      </c>
      <c r="E2042" t="s">
        <v>108</v>
      </c>
      <c r="F2042" t="s">
        <v>38</v>
      </c>
      <c r="G2042" t="s">
        <v>21</v>
      </c>
      <c r="H2042" t="s">
        <v>22</v>
      </c>
      <c r="I2042" t="s">
        <v>23</v>
      </c>
      <c r="J2042" t="s">
        <v>55</v>
      </c>
      <c r="K2042" t="s">
        <v>25</v>
      </c>
      <c r="L2042" t="s">
        <v>3561</v>
      </c>
      <c r="M2042">
        <v>1.8</v>
      </c>
      <c r="N2042">
        <v>8.9</v>
      </c>
      <c r="O2042" t="s">
        <v>26</v>
      </c>
      <c r="P2042">
        <v>4</v>
      </c>
      <c r="Q2042" t="s">
        <v>27</v>
      </c>
      <c r="R2042" t="s">
        <v>28</v>
      </c>
      <c r="S2042">
        <v>139.61000000000001</v>
      </c>
      <c r="T2042" t="str" cm="1">
        <f t="array" ref="T2042">_xlfn.IFS(Raw_Data[[#This Row],[Call Status]]="Resolved","5",Raw_Data[[#This Row],[Call Status]]="Escalated","2",Raw_Data[[#This Row],[Call Status]]="Pending","3",Raw_Data[[#This Row],[Call Status]]="Abandoned","0")</f>
        <v>5</v>
      </c>
      <c r="U2042" t="str">
        <f>TEXT(Raw_Data[[#This Row],[Call Date]],"mmmm")</f>
        <v>May</v>
      </c>
      <c r="V2042" t="str" cm="1">
        <f t="array" ref="V2042">_xlfn.IFS(Raw_Data[[#This Row],[Customer Satisfaction]]&lt;2,"Poor",Raw_Data[[#This Row],[Customer Satisfaction]]&lt;4,"Average",Raw_Data[[#This Row],[Customer Satisfaction]]&gt;=4,"Excellent")</f>
        <v>Excellent</v>
      </c>
    </row>
    <row r="2043" spans="2:22" x14ac:dyDescent="0.3">
      <c r="B2043" t="s">
        <v>5413</v>
      </c>
      <c r="C2043" s="2">
        <v>45783</v>
      </c>
      <c r="D2043" s="1">
        <v>0.51180555555555551</v>
      </c>
      <c r="E2043" t="s">
        <v>37</v>
      </c>
      <c r="F2043" t="s">
        <v>34</v>
      </c>
      <c r="G2043" t="s">
        <v>162</v>
      </c>
      <c r="H2043" t="s">
        <v>2026</v>
      </c>
      <c r="I2043" t="s">
        <v>23</v>
      </c>
      <c r="J2043" t="s">
        <v>42</v>
      </c>
      <c r="K2043" t="s">
        <v>25</v>
      </c>
      <c r="L2043" t="s">
        <v>3561</v>
      </c>
      <c r="M2043">
        <v>2.8</v>
      </c>
      <c r="N2043">
        <v>6.7</v>
      </c>
      <c r="O2043" t="s">
        <v>26</v>
      </c>
      <c r="P2043">
        <v>4</v>
      </c>
      <c r="Q2043" t="s">
        <v>615</v>
      </c>
      <c r="R2043" t="s">
        <v>28</v>
      </c>
      <c r="S2043">
        <v>163.26</v>
      </c>
      <c r="T2043" t="str" cm="1">
        <f t="array" ref="T2043">_xlfn.IFS(Raw_Data[[#This Row],[Call Status]]="Resolved","5",Raw_Data[[#This Row],[Call Status]]="Escalated","2",Raw_Data[[#This Row],[Call Status]]="Pending","3",Raw_Data[[#This Row],[Call Status]]="Abandoned","0")</f>
        <v>5</v>
      </c>
      <c r="U2043" t="str">
        <f>TEXT(Raw_Data[[#This Row],[Call Date]],"mmmm")</f>
        <v>May</v>
      </c>
      <c r="V2043" t="str" cm="1">
        <f t="array" ref="V2043">_xlfn.IFS(Raw_Data[[#This Row],[Customer Satisfaction]]&lt;2,"Poor",Raw_Data[[#This Row],[Customer Satisfaction]]&lt;4,"Average",Raw_Data[[#This Row],[Customer Satisfaction]]&gt;=4,"Excellent")</f>
        <v>Excellent</v>
      </c>
    </row>
    <row r="2044" spans="2:22" x14ac:dyDescent="0.3">
      <c r="B2044" t="s">
        <v>3631</v>
      </c>
      <c r="C2044" s="2">
        <v>45958</v>
      </c>
      <c r="D2044" s="1">
        <v>0.85624999999999996</v>
      </c>
      <c r="E2044" t="s">
        <v>72</v>
      </c>
      <c r="F2044" t="s">
        <v>38</v>
      </c>
      <c r="G2044" t="s">
        <v>21</v>
      </c>
      <c r="H2044" t="s">
        <v>2026</v>
      </c>
      <c r="I2044" t="s">
        <v>1130</v>
      </c>
      <c r="J2044" t="s">
        <v>76</v>
      </c>
      <c r="K2044" t="s">
        <v>25</v>
      </c>
      <c r="L2044" t="s">
        <v>3570</v>
      </c>
      <c r="M2044">
        <v>1.5</v>
      </c>
      <c r="N2044">
        <v>9.3000000000000007</v>
      </c>
      <c r="O2044" t="s">
        <v>26</v>
      </c>
      <c r="P2044">
        <v>5</v>
      </c>
      <c r="Q2044" t="s">
        <v>27</v>
      </c>
      <c r="R2044" t="s">
        <v>28</v>
      </c>
      <c r="S2044">
        <v>302.95999999999998</v>
      </c>
      <c r="T2044" t="str" cm="1">
        <f t="array" ref="T2044">_xlfn.IFS(Raw_Data[[#This Row],[Call Status]]="Resolved","5",Raw_Data[[#This Row],[Call Status]]="Escalated","2",Raw_Data[[#This Row],[Call Status]]="Pending","3",Raw_Data[[#This Row],[Call Status]]="Abandoned","0")</f>
        <v>5</v>
      </c>
      <c r="U2044" t="str">
        <f>TEXT(Raw_Data[[#This Row],[Call Date]],"mmmm")</f>
        <v>October</v>
      </c>
      <c r="V2044" t="str" cm="1">
        <f t="array" ref="V2044">_xlfn.IFS(Raw_Data[[#This Row],[Customer Satisfaction]]&lt;2,"Poor",Raw_Data[[#This Row],[Customer Satisfaction]]&lt;4,"Average",Raw_Data[[#This Row],[Customer Satisfaction]]&gt;=4,"Excellent")</f>
        <v>Excellent</v>
      </c>
    </row>
    <row r="2045" spans="2:22" x14ac:dyDescent="0.3">
      <c r="B2045" t="s">
        <v>3966</v>
      </c>
      <c r="C2045" s="2">
        <v>45965</v>
      </c>
      <c r="D2045" s="1">
        <v>0.71944444444444444</v>
      </c>
      <c r="E2045" t="s">
        <v>53</v>
      </c>
      <c r="F2045" t="s">
        <v>34</v>
      </c>
      <c r="G2045" t="s">
        <v>21</v>
      </c>
      <c r="H2045" t="s">
        <v>2026</v>
      </c>
      <c r="I2045" t="s">
        <v>1128</v>
      </c>
      <c r="J2045" t="s">
        <v>45</v>
      </c>
      <c r="K2045" t="s">
        <v>25</v>
      </c>
      <c r="L2045" t="s">
        <v>3561</v>
      </c>
      <c r="M2045">
        <v>0.6</v>
      </c>
      <c r="N2045">
        <v>8.9</v>
      </c>
      <c r="O2045" t="s">
        <v>28</v>
      </c>
      <c r="P2045">
        <v>1</v>
      </c>
      <c r="Q2045" t="s">
        <v>1014</v>
      </c>
      <c r="R2045" t="s">
        <v>28</v>
      </c>
      <c r="S2045">
        <v>140.03</v>
      </c>
      <c r="T2045" t="str" cm="1">
        <f t="array" ref="T2045">_xlfn.IFS(Raw_Data[[#This Row],[Call Status]]="Resolved","5",Raw_Data[[#This Row],[Call Status]]="Escalated","2",Raw_Data[[#This Row],[Call Status]]="Pending","3",Raw_Data[[#This Row],[Call Status]]="Abandoned","0")</f>
        <v>5</v>
      </c>
      <c r="U2045" t="str">
        <f>TEXT(Raw_Data[[#This Row],[Call Date]],"mmmm")</f>
        <v>November</v>
      </c>
      <c r="V2045" t="str" cm="1">
        <f t="array" ref="V2045">_xlfn.IFS(Raw_Data[[#This Row],[Customer Satisfaction]]&lt;2,"Poor",Raw_Data[[#This Row],[Customer Satisfaction]]&lt;4,"Average",Raw_Data[[#This Row],[Customer Satisfaction]]&gt;=4,"Excellent")</f>
        <v>Poor</v>
      </c>
    </row>
    <row r="2046" spans="2:22" x14ac:dyDescent="0.3">
      <c r="B2046" t="s">
        <v>3625</v>
      </c>
      <c r="C2046" s="2">
        <v>45993</v>
      </c>
      <c r="D2046" s="1">
        <v>0.69236111111111109</v>
      </c>
      <c r="E2046" t="s">
        <v>44</v>
      </c>
      <c r="F2046" t="s">
        <v>34</v>
      </c>
      <c r="G2046" t="s">
        <v>327</v>
      </c>
      <c r="H2046" t="s">
        <v>2026</v>
      </c>
      <c r="I2046" t="s">
        <v>1128</v>
      </c>
      <c r="J2046" t="s">
        <v>35</v>
      </c>
      <c r="K2046" t="s">
        <v>25</v>
      </c>
      <c r="L2046" t="s">
        <v>3564</v>
      </c>
      <c r="M2046">
        <v>1.4</v>
      </c>
      <c r="N2046">
        <v>8.4</v>
      </c>
      <c r="O2046" t="s">
        <v>26</v>
      </c>
      <c r="P2046">
        <v>5</v>
      </c>
      <c r="Q2046" t="s">
        <v>27</v>
      </c>
      <c r="R2046" t="s">
        <v>28</v>
      </c>
      <c r="S2046">
        <v>100.44</v>
      </c>
      <c r="T2046" t="str" cm="1">
        <f t="array" ref="T2046">_xlfn.IFS(Raw_Data[[#This Row],[Call Status]]="Resolved","5",Raw_Data[[#This Row],[Call Status]]="Escalated","2",Raw_Data[[#This Row],[Call Status]]="Pending","3",Raw_Data[[#This Row],[Call Status]]="Abandoned","0")</f>
        <v>5</v>
      </c>
      <c r="U2046" t="str">
        <f>TEXT(Raw_Data[[#This Row],[Call Date]],"mmmm")</f>
        <v>December</v>
      </c>
      <c r="V2046" t="str" cm="1">
        <f t="array" ref="V2046">_xlfn.IFS(Raw_Data[[#This Row],[Customer Satisfaction]]&lt;2,"Poor",Raw_Data[[#This Row],[Customer Satisfaction]]&lt;4,"Average",Raw_Data[[#This Row],[Customer Satisfaction]]&gt;=4,"Excellent")</f>
        <v>Excellent</v>
      </c>
    </row>
    <row r="2047" spans="2:22" x14ac:dyDescent="0.3">
      <c r="B2047" t="s">
        <v>8133</v>
      </c>
      <c r="C2047" s="2">
        <v>45891</v>
      </c>
      <c r="D2047" s="1">
        <v>0.56597222222222221</v>
      </c>
      <c r="E2047" t="s">
        <v>37</v>
      </c>
      <c r="F2047" t="s">
        <v>48</v>
      </c>
      <c r="G2047" t="s">
        <v>162</v>
      </c>
      <c r="H2047" t="s">
        <v>22</v>
      </c>
      <c r="I2047" t="s">
        <v>1137</v>
      </c>
      <c r="J2047" t="s">
        <v>31</v>
      </c>
      <c r="K2047" t="s">
        <v>16</v>
      </c>
      <c r="L2047" t="s">
        <v>16</v>
      </c>
      <c r="M2047">
        <v>1.4</v>
      </c>
      <c r="N2047">
        <v>9.4</v>
      </c>
      <c r="O2047" t="s">
        <v>28</v>
      </c>
      <c r="P2047">
        <v>2</v>
      </c>
      <c r="Q2047" t="s">
        <v>615</v>
      </c>
      <c r="R2047" t="s">
        <v>26</v>
      </c>
      <c r="S2047">
        <v>239.42</v>
      </c>
      <c r="T2047" t="str" cm="1">
        <f t="array" ref="T2047">_xlfn.IFS(Raw_Data[[#This Row],[Call Status]]="Resolved","5",Raw_Data[[#This Row],[Call Status]]="Escalated","2",Raw_Data[[#This Row],[Call Status]]="Pending","3",Raw_Data[[#This Row],[Call Status]]="Abandoned","0")</f>
        <v>2</v>
      </c>
      <c r="U2047" t="str">
        <f>TEXT(Raw_Data[[#This Row],[Call Date]],"mmmm")</f>
        <v>August</v>
      </c>
      <c r="V2047" t="str" cm="1">
        <f t="array" ref="V2047">_xlfn.IFS(Raw_Data[[#This Row],[Customer Satisfaction]]&lt;2,"Poor",Raw_Data[[#This Row],[Customer Satisfaction]]&lt;4,"Average",Raw_Data[[#This Row],[Customer Satisfaction]]&gt;=4,"Excellent")</f>
        <v>Average</v>
      </c>
    </row>
    <row r="2048" spans="2:22" x14ac:dyDescent="0.3">
      <c r="B2048" t="s">
        <v>7030</v>
      </c>
      <c r="C2048" s="2">
        <v>45665</v>
      </c>
      <c r="D2048" s="1">
        <v>0.87569444444444444</v>
      </c>
      <c r="E2048" t="s">
        <v>19</v>
      </c>
      <c r="F2048" t="s">
        <v>38</v>
      </c>
      <c r="G2048" t="s">
        <v>327</v>
      </c>
      <c r="H2048" t="s">
        <v>22</v>
      </c>
      <c r="I2048" t="s">
        <v>23</v>
      </c>
      <c r="J2048" t="s">
        <v>42</v>
      </c>
      <c r="K2048" t="s">
        <v>25</v>
      </c>
      <c r="L2048" t="s">
        <v>3564</v>
      </c>
      <c r="M2048">
        <v>1.5</v>
      </c>
      <c r="N2048">
        <v>5.3</v>
      </c>
      <c r="O2048" t="s">
        <v>28</v>
      </c>
      <c r="P2048">
        <v>3</v>
      </c>
      <c r="Q2048" t="s">
        <v>615</v>
      </c>
      <c r="R2048" t="s">
        <v>28</v>
      </c>
      <c r="S2048">
        <v>180.22</v>
      </c>
      <c r="T2048" t="str" cm="1">
        <f t="array" ref="T2048">_xlfn.IFS(Raw_Data[[#This Row],[Call Status]]="Resolved","5",Raw_Data[[#This Row],[Call Status]]="Escalated","2",Raw_Data[[#This Row],[Call Status]]="Pending","3",Raw_Data[[#This Row],[Call Status]]="Abandoned","0")</f>
        <v>5</v>
      </c>
      <c r="U2048" t="str">
        <f>TEXT(Raw_Data[[#This Row],[Call Date]],"mmmm")</f>
        <v>January</v>
      </c>
      <c r="V2048" t="str" cm="1">
        <f t="array" ref="V2048">_xlfn.IFS(Raw_Data[[#This Row],[Customer Satisfaction]]&lt;2,"Poor",Raw_Data[[#This Row],[Customer Satisfaction]]&lt;4,"Average",Raw_Data[[#This Row],[Customer Satisfaction]]&gt;=4,"Excellent")</f>
        <v>Average</v>
      </c>
    </row>
    <row r="2049" spans="2:22" x14ac:dyDescent="0.3">
      <c r="B2049" t="s">
        <v>1270</v>
      </c>
      <c r="C2049" s="2">
        <v>45998</v>
      </c>
      <c r="D2049" s="1">
        <v>0.71250000000000002</v>
      </c>
      <c r="E2049" t="s">
        <v>108</v>
      </c>
      <c r="F2049" t="s">
        <v>20</v>
      </c>
      <c r="G2049" t="s">
        <v>21</v>
      </c>
      <c r="H2049" t="s">
        <v>22</v>
      </c>
      <c r="I2049" t="s">
        <v>1137</v>
      </c>
      <c r="J2049" t="s">
        <v>55</v>
      </c>
      <c r="K2049" t="s">
        <v>25</v>
      </c>
      <c r="L2049" t="s">
        <v>25</v>
      </c>
      <c r="M2049">
        <v>8.4</v>
      </c>
      <c r="N2049">
        <v>12.8</v>
      </c>
      <c r="O2049" t="s">
        <v>26</v>
      </c>
      <c r="P2049">
        <v>4</v>
      </c>
      <c r="Q2049" t="s">
        <v>27</v>
      </c>
      <c r="R2049" t="s">
        <v>28</v>
      </c>
      <c r="S2049">
        <v>663.35</v>
      </c>
      <c r="T2049" t="str" cm="1">
        <f t="array" ref="T2049">_xlfn.IFS(Raw_Data[[#This Row],[Call Status]]="Resolved","5",Raw_Data[[#This Row],[Call Status]]="Escalated","2",Raw_Data[[#This Row],[Call Status]]="Pending","3",Raw_Data[[#This Row],[Call Status]]="Abandoned","0")</f>
        <v>5</v>
      </c>
      <c r="U2049" t="str">
        <f>TEXT(Raw_Data[[#This Row],[Call Date]],"mmmm")</f>
        <v>December</v>
      </c>
      <c r="V2049" t="str" cm="1">
        <f t="array" ref="V2049">_xlfn.IFS(Raw_Data[[#This Row],[Customer Satisfaction]]&lt;2,"Poor",Raw_Data[[#This Row],[Customer Satisfaction]]&lt;4,"Average",Raw_Data[[#This Row],[Customer Satisfaction]]&gt;=4,"Excellent")</f>
        <v>Excellent</v>
      </c>
    </row>
    <row r="2050" spans="2:22" x14ac:dyDescent="0.3">
      <c r="B2050" t="s">
        <v>298</v>
      </c>
      <c r="C2050" s="2">
        <v>45786</v>
      </c>
      <c r="D2050" s="1">
        <v>0.41458333333333336</v>
      </c>
      <c r="E2050" t="s">
        <v>41</v>
      </c>
      <c r="F2050" t="s">
        <v>48</v>
      </c>
      <c r="G2050" t="s">
        <v>250</v>
      </c>
      <c r="H2050" t="s">
        <v>22</v>
      </c>
      <c r="I2050" t="s">
        <v>23</v>
      </c>
      <c r="J2050" t="s">
        <v>64</v>
      </c>
      <c r="K2050" t="s">
        <v>25</v>
      </c>
      <c r="L2050" t="s">
        <v>25</v>
      </c>
      <c r="M2050">
        <v>1.7</v>
      </c>
      <c r="N2050">
        <v>3.9</v>
      </c>
      <c r="O2050" t="s">
        <v>26</v>
      </c>
      <c r="P2050">
        <v>5</v>
      </c>
      <c r="Q2050" t="s">
        <v>27</v>
      </c>
      <c r="R2050" t="s">
        <v>28</v>
      </c>
      <c r="S2050">
        <v>287.63</v>
      </c>
      <c r="T2050" t="str" cm="1">
        <f t="array" ref="T2050">_xlfn.IFS(Raw_Data[[#This Row],[Call Status]]="Resolved","5",Raw_Data[[#This Row],[Call Status]]="Escalated","2",Raw_Data[[#This Row],[Call Status]]="Pending","3",Raw_Data[[#This Row],[Call Status]]="Abandoned","0")</f>
        <v>5</v>
      </c>
      <c r="U2050" t="str">
        <f>TEXT(Raw_Data[[#This Row],[Call Date]],"mmmm")</f>
        <v>May</v>
      </c>
      <c r="V2050" t="str" cm="1">
        <f t="array" ref="V2050">_xlfn.IFS(Raw_Data[[#This Row],[Customer Satisfaction]]&lt;2,"Poor",Raw_Data[[#This Row],[Customer Satisfaction]]&lt;4,"Average",Raw_Data[[#This Row],[Customer Satisfaction]]&gt;=4,"Excellent")</f>
        <v>Excellent</v>
      </c>
    </row>
    <row r="2051" spans="2:22" x14ac:dyDescent="0.3">
      <c r="B2051" t="s">
        <v>2389</v>
      </c>
      <c r="C2051" s="2">
        <v>45921</v>
      </c>
      <c r="D2051" s="1">
        <v>0.90972222222222221</v>
      </c>
      <c r="E2051" t="s">
        <v>57</v>
      </c>
      <c r="F2051" t="s">
        <v>34</v>
      </c>
      <c r="G2051" t="s">
        <v>162</v>
      </c>
      <c r="H2051" t="s">
        <v>2026</v>
      </c>
      <c r="I2051" t="s">
        <v>1137</v>
      </c>
      <c r="J2051" t="s">
        <v>42</v>
      </c>
      <c r="K2051" t="s">
        <v>25</v>
      </c>
      <c r="L2051" t="s">
        <v>25</v>
      </c>
      <c r="M2051">
        <v>0.5</v>
      </c>
      <c r="N2051">
        <v>8.9</v>
      </c>
      <c r="O2051" t="s">
        <v>26</v>
      </c>
      <c r="P2051">
        <v>5</v>
      </c>
      <c r="Q2051" t="s">
        <v>27</v>
      </c>
      <c r="R2051" t="s">
        <v>28</v>
      </c>
      <c r="S2051">
        <v>362.29</v>
      </c>
      <c r="T2051" t="str" cm="1">
        <f t="array" ref="T2051">_xlfn.IFS(Raw_Data[[#This Row],[Call Status]]="Resolved","5",Raw_Data[[#This Row],[Call Status]]="Escalated","2",Raw_Data[[#This Row],[Call Status]]="Pending","3",Raw_Data[[#This Row],[Call Status]]="Abandoned","0")</f>
        <v>5</v>
      </c>
      <c r="U2051" t="str">
        <f>TEXT(Raw_Data[[#This Row],[Call Date]],"mmmm")</f>
        <v>September</v>
      </c>
      <c r="V2051" t="str" cm="1">
        <f t="array" ref="V2051">_xlfn.IFS(Raw_Data[[#This Row],[Customer Satisfaction]]&lt;2,"Poor",Raw_Data[[#This Row],[Customer Satisfaction]]&lt;4,"Average",Raw_Data[[#This Row],[Customer Satisfaction]]&gt;=4,"Excellent")</f>
        <v>Excellent</v>
      </c>
    </row>
    <row r="2052" spans="2:22" x14ac:dyDescent="0.3">
      <c r="B2052" t="s">
        <v>8635</v>
      </c>
      <c r="C2052" s="2">
        <v>45814</v>
      </c>
      <c r="D2052" s="1">
        <v>0.76944444444444449</v>
      </c>
      <c r="E2052" t="s">
        <v>19</v>
      </c>
      <c r="F2052" t="s">
        <v>48</v>
      </c>
      <c r="G2052" t="s">
        <v>162</v>
      </c>
      <c r="H2052" t="s">
        <v>22</v>
      </c>
      <c r="I2052" t="s">
        <v>1130</v>
      </c>
      <c r="J2052" t="s">
        <v>49</v>
      </c>
      <c r="K2052" t="s">
        <v>16</v>
      </c>
      <c r="L2052" t="s">
        <v>16</v>
      </c>
      <c r="M2052">
        <v>4.4000000000000004</v>
      </c>
      <c r="N2052">
        <v>13.8</v>
      </c>
      <c r="O2052" t="s">
        <v>28</v>
      </c>
      <c r="P2052">
        <v>1</v>
      </c>
      <c r="Q2052" t="s">
        <v>1014</v>
      </c>
      <c r="R2052" t="s">
        <v>26</v>
      </c>
      <c r="S2052">
        <v>509.11</v>
      </c>
      <c r="T2052" t="str" cm="1">
        <f t="array" ref="T2052">_xlfn.IFS(Raw_Data[[#This Row],[Call Status]]="Resolved","5",Raw_Data[[#This Row],[Call Status]]="Escalated","2",Raw_Data[[#This Row],[Call Status]]="Pending","3",Raw_Data[[#This Row],[Call Status]]="Abandoned","0")</f>
        <v>2</v>
      </c>
      <c r="U2052" t="str">
        <f>TEXT(Raw_Data[[#This Row],[Call Date]],"mmmm")</f>
        <v>June</v>
      </c>
      <c r="V2052" t="str" cm="1">
        <f t="array" ref="V2052">_xlfn.IFS(Raw_Data[[#This Row],[Customer Satisfaction]]&lt;2,"Poor",Raw_Data[[#This Row],[Customer Satisfaction]]&lt;4,"Average",Raw_Data[[#This Row],[Customer Satisfaction]]&gt;=4,"Excellent")</f>
        <v>Poor</v>
      </c>
    </row>
    <row r="2053" spans="2:22" x14ac:dyDescent="0.3">
      <c r="B2053" t="s">
        <v>693</v>
      </c>
      <c r="C2053" s="2">
        <v>46009</v>
      </c>
      <c r="D2053" s="1">
        <v>0.89166666666666672</v>
      </c>
      <c r="E2053" t="s">
        <v>70</v>
      </c>
      <c r="F2053" t="s">
        <v>38</v>
      </c>
      <c r="G2053" t="s">
        <v>250</v>
      </c>
      <c r="H2053" t="s">
        <v>22</v>
      </c>
      <c r="I2053" t="s">
        <v>23</v>
      </c>
      <c r="J2053" t="s">
        <v>42</v>
      </c>
      <c r="K2053" t="s">
        <v>25</v>
      </c>
      <c r="L2053" t="s">
        <v>25</v>
      </c>
      <c r="M2053">
        <v>5.2</v>
      </c>
      <c r="N2053">
        <v>17.899999999999999</v>
      </c>
      <c r="O2053" t="s">
        <v>26</v>
      </c>
      <c r="P2053">
        <v>2</v>
      </c>
      <c r="Q2053" t="s">
        <v>615</v>
      </c>
      <c r="R2053" t="s">
        <v>28</v>
      </c>
      <c r="S2053">
        <v>193.31</v>
      </c>
      <c r="T2053" t="str" cm="1">
        <f t="array" ref="T2053">_xlfn.IFS(Raw_Data[[#This Row],[Call Status]]="Resolved","5",Raw_Data[[#This Row],[Call Status]]="Escalated","2",Raw_Data[[#This Row],[Call Status]]="Pending","3",Raw_Data[[#This Row],[Call Status]]="Abandoned","0")</f>
        <v>5</v>
      </c>
      <c r="U2053" t="str">
        <f>TEXT(Raw_Data[[#This Row],[Call Date]],"mmmm")</f>
        <v>December</v>
      </c>
      <c r="V2053" t="str" cm="1">
        <f t="array" ref="V2053">_xlfn.IFS(Raw_Data[[#This Row],[Customer Satisfaction]]&lt;2,"Poor",Raw_Data[[#This Row],[Customer Satisfaction]]&lt;4,"Average",Raw_Data[[#This Row],[Customer Satisfaction]]&gt;=4,"Excellent")</f>
        <v>Average</v>
      </c>
    </row>
    <row r="2054" spans="2:22" x14ac:dyDescent="0.3">
      <c r="B2054" t="s">
        <v>9695</v>
      </c>
      <c r="C2054" s="2">
        <v>46015</v>
      </c>
      <c r="D2054" s="1">
        <v>0.72916666666666663</v>
      </c>
      <c r="E2054" t="s">
        <v>41</v>
      </c>
      <c r="F2054" t="s">
        <v>38</v>
      </c>
      <c r="G2054" t="s">
        <v>250</v>
      </c>
      <c r="H2054" t="s">
        <v>22</v>
      </c>
      <c r="I2054" t="s">
        <v>1128</v>
      </c>
      <c r="J2054" t="s">
        <v>39</v>
      </c>
      <c r="K2054" t="s">
        <v>8876</v>
      </c>
      <c r="L2054" t="s">
        <v>8877</v>
      </c>
      <c r="M2054">
        <v>3.3</v>
      </c>
      <c r="N2054">
        <v>6.7</v>
      </c>
      <c r="O2054" t="s">
        <v>28</v>
      </c>
      <c r="P2054">
        <v>1</v>
      </c>
      <c r="Q2054" t="s">
        <v>1014</v>
      </c>
      <c r="R2054" t="s">
        <v>28</v>
      </c>
      <c r="S2054">
        <v>132.85</v>
      </c>
      <c r="T2054" t="str" cm="1">
        <f t="array" ref="T2054">_xlfn.IFS(Raw_Data[[#This Row],[Call Status]]="Resolved","5",Raw_Data[[#This Row],[Call Status]]="Escalated","2",Raw_Data[[#This Row],[Call Status]]="Pending","3",Raw_Data[[#This Row],[Call Status]]="Abandoned","0")</f>
        <v>3</v>
      </c>
      <c r="U2054" t="str">
        <f>TEXT(Raw_Data[[#This Row],[Call Date]],"mmmm")</f>
        <v>December</v>
      </c>
      <c r="V2054" t="str" cm="1">
        <f t="array" ref="V2054">_xlfn.IFS(Raw_Data[[#This Row],[Customer Satisfaction]]&lt;2,"Poor",Raw_Data[[#This Row],[Customer Satisfaction]]&lt;4,"Average",Raw_Data[[#This Row],[Customer Satisfaction]]&gt;=4,"Excellent")</f>
        <v>Poor</v>
      </c>
    </row>
    <row r="2055" spans="2:22" x14ac:dyDescent="0.3">
      <c r="B2055" t="s">
        <v>2670</v>
      </c>
      <c r="C2055" s="2">
        <v>45662</v>
      </c>
      <c r="D2055" s="1">
        <v>0.83402777777777781</v>
      </c>
      <c r="E2055" t="s">
        <v>37</v>
      </c>
      <c r="F2055" t="s">
        <v>34</v>
      </c>
      <c r="G2055" t="s">
        <v>250</v>
      </c>
      <c r="H2055" t="s">
        <v>2613</v>
      </c>
      <c r="I2055" t="s">
        <v>1137</v>
      </c>
      <c r="J2055" t="s">
        <v>49</v>
      </c>
      <c r="K2055" t="s">
        <v>25</v>
      </c>
      <c r="L2055" t="s">
        <v>25</v>
      </c>
      <c r="M2055">
        <v>3.8</v>
      </c>
      <c r="N2055">
        <v>14.7</v>
      </c>
      <c r="O2055" t="s">
        <v>26</v>
      </c>
      <c r="P2055">
        <v>3</v>
      </c>
      <c r="Q2055" t="s">
        <v>1014</v>
      </c>
      <c r="R2055" t="s">
        <v>28</v>
      </c>
      <c r="S2055">
        <v>561.07000000000005</v>
      </c>
      <c r="T2055" t="str" cm="1">
        <f t="array" ref="T2055">_xlfn.IFS(Raw_Data[[#This Row],[Call Status]]="Resolved","5",Raw_Data[[#This Row],[Call Status]]="Escalated","2",Raw_Data[[#This Row],[Call Status]]="Pending","3",Raw_Data[[#This Row],[Call Status]]="Abandoned","0")</f>
        <v>5</v>
      </c>
      <c r="U2055" t="str">
        <f>TEXT(Raw_Data[[#This Row],[Call Date]],"mmmm")</f>
        <v>January</v>
      </c>
      <c r="V2055" t="str" cm="1">
        <f t="array" ref="V2055">_xlfn.IFS(Raw_Data[[#This Row],[Customer Satisfaction]]&lt;2,"Poor",Raw_Data[[#This Row],[Customer Satisfaction]]&lt;4,"Average",Raw_Data[[#This Row],[Customer Satisfaction]]&gt;=4,"Excellent")</f>
        <v>Average</v>
      </c>
    </row>
    <row r="2056" spans="2:22" x14ac:dyDescent="0.3">
      <c r="B2056" t="s">
        <v>1410</v>
      </c>
      <c r="C2056" s="2">
        <v>45743</v>
      </c>
      <c r="D2056" s="1">
        <v>0.37013888888888891</v>
      </c>
      <c r="E2056" t="s">
        <v>72</v>
      </c>
      <c r="F2056" t="s">
        <v>38</v>
      </c>
      <c r="G2056" t="s">
        <v>162</v>
      </c>
      <c r="H2056" t="s">
        <v>22</v>
      </c>
      <c r="I2056" t="s">
        <v>1137</v>
      </c>
      <c r="J2056" t="s">
        <v>42</v>
      </c>
      <c r="K2056" t="s">
        <v>25</v>
      </c>
      <c r="L2056" t="s">
        <v>25</v>
      </c>
      <c r="M2056">
        <v>2.1</v>
      </c>
      <c r="N2056">
        <v>9.4</v>
      </c>
      <c r="O2056" t="s">
        <v>26</v>
      </c>
      <c r="P2056">
        <v>4</v>
      </c>
      <c r="Q2056" t="s">
        <v>615</v>
      </c>
      <c r="R2056" t="s">
        <v>28</v>
      </c>
      <c r="S2056">
        <v>212.98</v>
      </c>
      <c r="T2056" t="str" cm="1">
        <f t="array" ref="T2056">_xlfn.IFS(Raw_Data[[#This Row],[Call Status]]="Resolved","5",Raw_Data[[#This Row],[Call Status]]="Escalated","2",Raw_Data[[#This Row],[Call Status]]="Pending","3",Raw_Data[[#This Row],[Call Status]]="Abandoned","0")</f>
        <v>5</v>
      </c>
      <c r="U2056" t="str">
        <f>TEXT(Raw_Data[[#This Row],[Call Date]],"mmmm")</f>
        <v>March</v>
      </c>
      <c r="V2056" t="str" cm="1">
        <f t="array" ref="V2056">_xlfn.IFS(Raw_Data[[#This Row],[Customer Satisfaction]]&lt;2,"Poor",Raw_Data[[#This Row],[Customer Satisfaction]]&lt;4,"Average",Raw_Data[[#This Row],[Customer Satisfaction]]&gt;=4,"Excellent")</f>
        <v>Excellent</v>
      </c>
    </row>
    <row r="2057" spans="2:22" x14ac:dyDescent="0.3">
      <c r="B2057" t="s">
        <v>7884</v>
      </c>
      <c r="C2057" s="2">
        <v>45832</v>
      </c>
      <c r="D2057" s="1">
        <v>0.72499999999999998</v>
      </c>
      <c r="E2057" t="s">
        <v>37</v>
      </c>
      <c r="F2057" t="s">
        <v>34</v>
      </c>
      <c r="G2057" t="s">
        <v>250</v>
      </c>
      <c r="H2057" t="s">
        <v>2392</v>
      </c>
      <c r="I2057" t="s">
        <v>1137</v>
      </c>
      <c r="J2057" t="s">
        <v>45</v>
      </c>
      <c r="K2057" t="s">
        <v>16</v>
      </c>
      <c r="L2057" t="s">
        <v>16</v>
      </c>
      <c r="M2057">
        <v>3.1</v>
      </c>
      <c r="N2057">
        <v>7.2</v>
      </c>
      <c r="O2057" t="s">
        <v>28</v>
      </c>
      <c r="P2057">
        <v>3</v>
      </c>
      <c r="Q2057" t="s">
        <v>615</v>
      </c>
      <c r="R2057" t="s">
        <v>26</v>
      </c>
      <c r="S2057">
        <v>187.75</v>
      </c>
      <c r="T2057" t="str" cm="1">
        <f t="array" ref="T2057">_xlfn.IFS(Raw_Data[[#This Row],[Call Status]]="Resolved","5",Raw_Data[[#This Row],[Call Status]]="Escalated","2",Raw_Data[[#This Row],[Call Status]]="Pending","3",Raw_Data[[#This Row],[Call Status]]="Abandoned","0")</f>
        <v>2</v>
      </c>
      <c r="U2057" t="str">
        <f>TEXT(Raw_Data[[#This Row],[Call Date]],"mmmm")</f>
        <v>June</v>
      </c>
      <c r="V2057" t="str" cm="1">
        <f t="array" ref="V2057">_xlfn.IFS(Raw_Data[[#This Row],[Customer Satisfaction]]&lt;2,"Poor",Raw_Data[[#This Row],[Customer Satisfaction]]&lt;4,"Average",Raw_Data[[#This Row],[Customer Satisfaction]]&gt;=4,"Excellent")</f>
        <v>Average</v>
      </c>
    </row>
    <row r="2058" spans="2:22" x14ac:dyDescent="0.3">
      <c r="B2058" t="s">
        <v>8468</v>
      </c>
      <c r="C2058" s="2">
        <v>45947</v>
      </c>
      <c r="D2058" s="1">
        <v>0.50972222222222219</v>
      </c>
      <c r="E2058" t="s">
        <v>63</v>
      </c>
      <c r="F2058" t="s">
        <v>20</v>
      </c>
      <c r="G2058" t="s">
        <v>327</v>
      </c>
      <c r="H2058" t="s">
        <v>22</v>
      </c>
      <c r="I2058" t="s">
        <v>1128</v>
      </c>
      <c r="J2058" t="s">
        <v>64</v>
      </c>
      <c r="K2058" t="s">
        <v>16</v>
      </c>
      <c r="L2058" t="s">
        <v>16</v>
      </c>
      <c r="M2058">
        <v>5.0999999999999996</v>
      </c>
      <c r="N2058">
        <v>12</v>
      </c>
      <c r="O2058" t="s">
        <v>28</v>
      </c>
      <c r="P2058">
        <v>2</v>
      </c>
      <c r="Q2058" t="s">
        <v>1014</v>
      </c>
      <c r="R2058" t="s">
        <v>26</v>
      </c>
      <c r="S2058">
        <v>80.290000000000006</v>
      </c>
      <c r="T2058" t="str" cm="1">
        <f t="array" ref="T2058">_xlfn.IFS(Raw_Data[[#This Row],[Call Status]]="Resolved","5",Raw_Data[[#This Row],[Call Status]]="Escalated","2",Raw_Data[[#This Row],[Call Status]]="Pending","3",Raw_Data[[#This Row],[Call Status]]="Abandoned","0")</f>
        <v>2</v>
      </c>
      <c r="U2058" t="str">
        <f>TEXT(Raw_Data[[#This Row],[Call Date]],"mmmm")</f>
        <v>October</v>
      </c>
      <c r="V2058" t="str" cm="1">
        <f t="array" ref="V2058">_xlfn.IFS(Raw_Data[[#This Row],[Customer Satisfaction]]&lt;2,"Poor",Raw_Data[[#This Row],[Customer Satisfaction]]&lt;4,"Average",Raw_Data[[#This Row],[Customer Satisfaction]]&gt;=4,"Excellent")</f>
        <v>Average</v>
      </c>
    </row>
    <row r="2059" spans="2:22" x14ac:dyDescent="0.3">
      <c r="B2059" t="s">
        <v>1805</v>
      </c>
      <c r="C2059" s="2">
        <v>45850</v>
      </c>
      <c r="D2059" s="1">
        <v>0.56944444444444442</v>
      </c>
      <c r="E2059" t="s">
        <v>19</v>
      </c>
      <c r="F2059" t="s">
        <v>38</v>
      </c>
      <c r="G2059" t="s">
        <v>327</v>
      </c>
      <c r="H2059" t="s">
        <v>22</v>
      </c>
      <c r="I2059" t="s">
        <v>1137</v>
      </c>
      <c r="J2059" t="s">
        <v>39</v>
      </c>
      <c r="K2059" t="s">
        <v>25</v>
      </c>
      <c r="L2059" t="s">
        <v>25</v>
      </c>
      <c r="M2059">
        <v>5</v>
      </c>
      <c r="N2059">
        <v>10.4</v>
      </c>
      <c r="O2059" t="s">
        <v>28</v>
      </c>
      <c r="P2059">
        <v>5</v>
      </c>
      <c r="Q2059" t="s">
        <v>27</v>
      </c>
      <c r="R2059" t="s">
        <v>28</v>
      </c>
      <c r="S2059">
        <v>304.02</v>
      </c>
      <c r="T2059" t="str" cm="1">
        <f t="array" ref="T2059">_xlfn.IFS(Raw_Data[[#This Row],[Call Status]]="Resolved","5",Raw_Data[[#This Row],[Call Status]]="Escalated","2",Raw_Data[[#This Row],[Call Status]]="Pending","3",Raw_Data[[#This Row],[Call Status]]="Abandoned","0")</f>
        <v>5</v>
      </c>
      <c r="U2059" t="str">
        <f>TEXT(Raw_Data[[#This Row],[Call Date]],"mmmm")</f>
        <v>July</v>
      </c>
      <c r="V2059" t="str" cm="1">
        <f t="array" ref="V2059">_xlfn.IFS(Raw_Data[[#This Row],[Customer Satisfaction]]&lt;2,"Poor",Raw_Data[[#This Row],[Customer Satisfaction]]&lt;4,"Average",Raw_Data[[#This Row],[Customer Satisfaction]]&gt;=4,"Excellent")</f>
        <v>Excellent</v>
      </c>
    </row>
    <row r="2060" spans="2:22" x14ac:dyDescent="0.3">
      <c r="B2060" t="s">
        <v>8547</v>
      </c>
      <c r="C2060" s="2">
        <v>45968</v>
      </c>
      <c r="D2060" s="1">
        <v>0.87152777777777779</v>
      </c>
      <c r="E2060" t="s">
        <v>91</v>
      </c>
      <c r="F2060" t="s">
        <v>38</v>
      </c>
      <c r="G2060" t="s">
        <v>162</v>
      </c>
      <c r="H2060" t="s">
        <v>22</v>
      </c>
      <c r="I2060" t="s">
        <v>1128</v>
      </c>
      <c r="J2060" t="s">
        <v>45</v>
      </c>
      <c r="K2060" t="s">
        <v>16</v>
      </c>
      <c r="L2060" t="s">
        <v>16</v>
      </c>
      <c r="M2060">
        <v>6.7</v>
      </c>
      <c r="N2060">
        <v>6.8</v>
      </c>
      <c r="O2060" t="s">
        <v>28</v>
      </c>
      <c r="P2060">
        <v>2</v>
      </c>
      <c r="Q2060" t="s">
        <v>1014</v>
      </c>
      <c r="R2060" t="s">
        <v>26</v>
      </c>
      <c r="S2060">
        <v>58.19</v>
      </c>
      <c r="T2060" t="str" cm="1">
        <f t="array" ref="T2060">_xlfn.IFS(Raw_Data[[#This Row],[Call Status]]="Resolved","5",Raw_Data[[#This Row],[Call Status]]="Escalated","2",Raw_Data[[#This Row],[Call Status]]="Pending","3",Raw_Data[[#This Row],[Call Status]]="Abandoned","0")</f>
        <v>2</v>
      </c>
      <c r="U2060" t="str">
        <f>TEXT(Raw_Data[[#This Row],[Call Date]],"mmmm")</f>
        <v>November</v>
      </c>
      <c r="V2060" t="str" cm="1">
        <f t="array" ref="V2060">_xlfn.IFS(Raw_Data[[#This Row],[Customer Satisfaction]]&lt;2,"Poor",Raw_Data[[#This Row],[Customer Satisfaction]]&lt;4,"Average",Raw_Data[[#This Row],[Customer Satisfaction]]&gt;=4,"Excellent")</f>
        <v>Average</v>
      </c>
    </row>
    <row r="2061" spans="2:22" x14ac:dyDescent="0.3">
      <c r="B2061" t="s">
        <v>5551</v>
      </c>
      <c r="C2061" s="2">
        <v>45776</v>
      </c>
      <c r="D2061" s="1">
        <v>0.50138888888888888</v>
      </c>
      <c r="E2061" t="s">
        <v>19</v>
      </c>
      <c r="F2061" t="s">
        <v>20</v>
      </c>
      <c r="G2061" t="s">
        <v>327</v>
      </c>
      <c r="H2061" t="s">
        <v>2026</v>
      </c>
      <c r="I2061" t="s">
        <v>23</v>
      </c>
      <c r="J2061" t="s">
        <v>39</v>
      </c>
      <c r="K2061" t="s">
        <v>25</v>
      </c>
      <c r="L2061" t="s">
        <v>3570</v>
      </c>
      <c r="M2061">
        <v>1.2</v>
      </c>
      <c r="N2061">
        <v>7.9</v>
      </c>
      <c r="O2061" t="s">
        <v>28</v>
      </c>
      <c r="P2061">
        <v>2</v>
      </c>
      <c r="Q2061" t="s">
        <v>1014</v>
      </c>
      <c r="R2061" t="s">
        <v>28</v>
      </c>
      <c r="S2061">
        <v>54.06</v>
      </c>
      <c r="T2061" t="str" cm="1">
        <f t="array" ref="T2061">_xlfn.IFS(Raw_Data[[#This Row],[Call Status]]="Resolved","5",Raw_Data[[#This Row],[Call Status]]="Escalated","2",Raw_Data[[#This Row],[Call Status]]="Pending","3",Raw_Data[[#This Row],[Call Status]]="Abandoned","0")</f>
        <v>5</v>
      </c>
      <c r="U2061" t="str">
        <f>TEXT(Raw_Data[[#This Row],[Call Date]],"mmmm")</f>
        <v>April</v>
      </c>
      <c r="V2061" t="str" cm="1">
        <f t="array" ref="V2061">_xlfn.IFS(Raw_Data[[#This Row],[Customer Satisfaction]]&lt;2,"Poor",Raw_Data[[#This Row],[Customer Satisfaction]]&lt;4,"Average",Raw_Data[[#This Row],[Customer Satisfaction]]&gt;=4,"Excellent")</f>
        <v>Average</v>
      </c>
    </row>
    <row r="2062" spans="2:22" x14ac:dyDescent="0.3">
      <c r="B2062" t="s">
        <v>857</v>
      </c>
      <c r="C2062" s="2">
        <v>45875</v>
      </c>
      <c r="D2062" s="1">
        <v>0.4375</v>
      </c>
      <c r="E2062" t="s">
        <v>33</v>
      </c>
      <c r="F2062" t="s">
        <v>34</v>
      </c>
      <c r="G2062" t="s">
        <v>250</v>
      </c>
      <c r="H2062" t="s">
        <v>22</v>
      </c>
      <c r="I2062" t="s">
        <v>23</v>
      </c>
      <c r="J2062" t="s">
        <v>49</v>
      </c>
      <c r="K2062" t="s">
        <v>25</v>
      </c>
      <c r="L2062" t="s">
        <v>25</v>
      </c>
      <c r="M2062">
        <v>1.5</v>
      </c>
      <c r="N2062">
        <v>10.199999999999999</v>
      </c>
      <c r="O2062" t="s">
        <v>26</v>
      </c>
      <c r="P2062">
        <v>3</v>
      </c>
      <c r="Q2062" t="s">
        <v>615</v>
      </c>
      <c r="R2062" t="s">
        <v>28</v>
      </c>
      <c r="S2062">
        <v>302.11</v>
      </c>
      <c r="T2062" t="str" cm="1">
        <f t="array" ref="T2062">_xlfn.IFS(Raw_Data[[#This Row],[Call Status]]="Resolved","5",Raw_Data[[#This Row],[Call Status]]="Escalated","2",Raw_Data[[#This Row],[Call Status]]="Pending","3",Raw_Data[[#This Row],[Call Status]]="Abandoned","0")</f>
        <v>5</v>
      </c>
      <c r="U2062" t="str">
        <f>TEXT(Raw_Data[[#This Row],[Call Date]],"mmmm")</f>
        <v>August</v>
      </c>
      <c r="V2062" t="str" cm="1">
        <f t="array" ref="V2062">_xlfn.IFS(Raw_Data[[#This Row],[Customer Satisfaction]]&lt;2,"Poor",Raw_Data[[#This Row],[Customer Satisfaction]]&lt;4,"Average",Raw_Data[[#This Row],[Customer Satisfaction]]&gt;=4,"Excellent")</f>
        <v>Average</v>
      </c>
    </row>
    <row r="2063" spans="2:22" x14ac:dyDescent="0.3">
      <c r="B2063" t="s">
        <v>5570</v>
      </c>
      <c r="C2063" s="2">
        <v>45771</v>
      </c>
      <c r="D2063" s="1">
        <v>0.56458333333333333</v>
      </c>
      <c r="E2063" t="s">
        <v>66</v>
      </c>
      <c r="F2063" t="s">
        <v>48</v>
      </c>
      <c r="G2063" t="s">
        <v>327</v>
      </c>
      <c r="H2063" t="s">
        <v>2026</v>
      </c>
      <c r="I2063" t="s">
        <v>23</v>
      </c>
      <c r="J2063" t="s">
        <v>49</v>
      </c>
      <c r="K2063" t="s">
        <v>25</v>
      </c>
      <c r="L2063" t="s">
        <v>3570</v>
      </c>
      <c r="M2063">
        <v>3.4</v>
      </c>
      <c r="N2063">
        <v>11.2</v>
      </c>
      <c r="O2063" t="s">
        <v>26</v>
      </c>
      <c r="P2063">
        <v>2</v>
      </c>
      <c r="Q2063" t="s">
        <v>1014</v>
      </c>
      <c r="R2063" t="s">
        <v>28</v>
      </c>
      <c r="S2063">
        <v>191.79</v>
      </c>
      <c r="T2063" t="str" cm="1">
        <f t="array" ref="T2063">_xlfn.IFS(Raw_Data[[#This Row],[Call Status]]="Resolved","5",Raw_Data[[#This Row],[Call Status]]="Escalated","2",Raw_Data[[#This Row],[Call Status]]="Pending","3",Raw_Data[[#This Row],[Call Status]]="Abandoned","0")</f>
        <v>5</v>
      </c>
      <c r="U2063" t="str">
        <f>TEXT(Raw_Data[[#This Row],[Call Date]],"mmmm")</f>
        <v>April</v>
      </c>
      <c r="V2063" t="str" cm="1">
        <f t="array" ref="V2063">_xlfn.IFS(Raw_Data[[#This Row],[Customer Satisfaction]]&lt;2,"Poor",Raw_Data[[#This Row],[Customer Satisfaction]]&lt;4,"Average",Raw_Data[[#This Row],[Customer Satisfaction]]&gt;=4,"Excellent")</f>
        <v>Average</v>
      </c>
    </row>
    <row r="2064" spans="2:22" x14ac:dyDescent="0.3">
      <c r="B2064" t="s">
        <v>7662</v>
      </c>
      <c r="C2064" s="2">
        <v>45802</v>
      </c>
      <c r="D2064" s="1">
        <v>0.85555555555555551</v>
      </c>
      <c r="E2064" t="s">
        <v>19</v>
      </c>
      <c r="F2064" t="s">
        <v>48</v>
      </c>
      <c r="G2064" t="s">
        <v>21</v>
      </c>
      <c r="H2064" t="s">
        <v>22</v>
      </c>
      <c r="I2064" t="s">
        <v>23</v>
      </c>
      <c r="J2064" t="s">
        <v>39</v>
      </c>
      <c r="K2064" t="s">
        <v>7253</v>
      </c>
      <c r="L2064" t="s">
        <v>7254</v>
      </c>
      <c r="M2064">
        <v>3.8</v>
      </c>
      <c r="N2064">
        <v>19.100000000000001</v>
      </c>
      <c r="O2064" t="s">
        <v>28</v>
      </c>
      <c r="P2064">
        <v>2</v>
      </c>
      <c r="Q2064" t="s">
        <v>1014</v>
      </c>
      <c r="R2064" t="s">
        <v>28</v>
      </c>
      <c r="S2064">
        <v>171.41</v>
      </c>
      <c r="T2064" t="str" cm="1">
        <f t="array" ref="T2064">_xlfn.IFS(Raw_Data[[#This Row],[Call Status]]="Resolved","5",Raw_Data[[#This Row],[Call Status]]="Escalated","2",Raw_Data[[#This Row],[Call Status]]="Pending","3",Raw_Data[[#This Row],[Call Status]]="Abandoned","0")</f>
        <v>0</v>
      </c>
      <c r="U2064" t="str">
        <f>TEXT(Raw_Data[[#This Row],[Call Date]],"mmmm")</f>
        <v>May</v>
      </c>
      <c r="V2064" t="str" cm="1">
        <f t="array" ref="V2064">_xlfn.IFS(Raw_Data[[#This Row],[Customer Satisfaction]]&lt;2,"Poor",Raw_Data[[#This Row],[Customer Satisfaction]]&lt;4,"Average",Raw_Data[[#This Row],[Customer Satisfaction]]&gt;=4,"Excellent")</f>
        <v>Average</v>
      </c>
    </row>
    <row r="2065" spans="2:22" x14ac:dyDescent="0.3">
      <c r="B2065" t="s">
        <v>6944</v>
      </c>
      <c r="C2065" s="2">
        <v>45683</v>
      </c>
      <c r="D2065" s="1">
        <v>0.75555555555555554</v>
      </c>
      <c r="E2065" t="s">
        <v>66</v>
      </c>
      <c r="F2065" t="s">
        <v>34</v>
      </c>
      <c r="G2065" t="s">
        <v>250</v>
      </c>
      <c r="H2065" t="s">
        <v>22</v>
      </c>
      <c r="I2065" t="s">
        <v>23</v>
      </c>
      <c r="J2065" t="s">
        <v>45</v>
      </c>
      <c r="K2065" t="s">
        <v>25</v>
      </c>
      <c r="L2065" t="s">
        <v>3564</v>
      </c>
      <c r="M2065">
        <v>10.9</v>
      </c>
      <c r="N2065">
        <v>11.1</v>
      </c>
      <c r="O2065" t="s">
        <v>26</v>
      </c>
      <c r="P2065">
        <v>4</v>
      </c>
      <c r="Q2065" t="s">
        <v>27</v>
      </c>
      <c r="R2065" t="s">
        <v>28</v>
      </c>
      <c r="S2065">
        <v>218.66</v>
      </c>
      <c r="T2065" t="str" cm="1">
        <f t="array" ref="T2065">_xlfn.IFS(Raw_Data[[#This Row],[Call Status]]="Resolved","5",Raw_Data[[#This Row],[Call Status]]="Escalated","2",Raw_Data[[#This Row],[Call Status]]="Pending","3",Raw_Data[[#This Row],[Call Status]]="Abandoned","0")</f>
        <v>5</v>
      </c>
      <c r="U2065" t="str">
        <f>TEXT(Raw_Data[[#This Row],[Call Date]],"mmmm")</f>
        <v>January</v>
      </c>
      <c r="V2065" t="str" cm="1">
        <f t="array" ref="V2065">_xlfn.IFS(Raw_Data[[#This Row],[Customer Satisfaction]]&lt;2,"Poor",Raw_Data[[#This Row],[Customer Satisfaction]]&lt;4,"Average",Raw_Data[[#This Row],[Customer Satisfaction]]&gt;=4,"Excellent")</f>
        <v>Excellent</v>
      </c>
    </row>
    <row r="2066" spans="2:22" x14ac:dyDescent="0.3">
      <c r="B2066" t="s">
        <v>9105</v>
      </c>
      <c r="C2066" s="2">
        <v>45793</v>
      </c>
      <c r="D2066" s="1">
        <v>0.90347222222222223</v>
      </c>
      <c r="E2066" t="s">
        <v>72</v>
      </c>
      <c r="F2066" t="s">
        <v>20</v>
      </c>
      <c r="G2066" t="s">
        <v>250</v>
      </c>
      <c r="H2066" t="s">
        <v>2026</v>
      </c>
      <c r="I2066" t="s">
        <v>1128</v>
      </c>
      <c r="J2066" t="s">
        <v>49</v>
      </c>
      <c r="K2066" t="s">
        <v>8876</v>
      </c>
      <c r="L2066" t="s">
        <v>8877</v>
      </c>
      <c r="M2066">
        <v>0.5</v>
      </c>
      <c r="N2066">
        <v>13.7</v>
      </c>
      <c r="O2066" t="s">
        <v>28</v>
      </c>
      <c r="P2066">
        <v>4</v>
      </c>
      <c r="Q2066" t="s">
        <v>615</v>
      </c>
      <c r="R2066" t="s">
        <v>28</v>
      </c>
      <c r="S2066">
        <v>116.32</v>
      </c>
      <c r="T2066" t="str" cm="1">
        <f t="array" ref="T2066">_xlfn.IFS(Raw_Data[[#This Row],[Call Status]]="Resolved","5",Raw_Data[[#This Row],[Call Status]]="Escalated","2",Raw_Data[[#This Row],[Call Status]]="Pending","3",Raw_Data[[#This Row],[Call Status]]="Abandoned","0")</f>
        <v>3</v>
      </c>
      <c r="U2066" t="str">
        <f>TEXT(Raw_Data[[#This Row],[Call Date]],"mmmm")</f>
        <v>May</v>
      </c>
      <c r="V2066" t="str" cm="1">
        <f t="array" ref="V2066">_xlfn.IFS(Raw_Data[[#This Row],[Customer Satisfaction]]&lt;2,"Poor",Raw_Data[[#This Row],[Customer Satisfaction]]&lt;4,"Average",Raw_Data[[#This Row],[Customer Satisfaction]]&gt;=4,"Excellent")</f>
        <v>Excellent</v>
      </c>
    </row>
    <row r="2067" spans="2:22" x14ac:dyDescent="0.3">
      <c r="B2067" t="s">
        <v>6130</v>
      </c>
      <c r="C2067" s="2">
        <v>45960</v>
      </c>
      <c r="D2067" s="1">
        <v>0.49305555555555558</v>
      </c>
      <c r="E2067" t="s">
        <v>108</v>
      </c>
      <c r="F2067" t="s">
        <v>38</v>
      </c>
      <c r="G2067" t="s">
        <v>327</v>
      </c>
      <c r="H2067" t="s">
        <v>22</v>
      </c>
      <c r="I2067" t="s">
        <v>23</v>
      </c>
      <c r="J2067" t="s">
        <v>45</v>
      </c>
      <c r="K2067" t="s">
        <v>25</v>
      </c>
      <c r="L2067" t="s">
        <v>3559</v>
      </c>
      <c r="M2067">
        <v>2.2999999999999998</v>
      </c>
      <c r="N2067">
        <v>11.5</v>
      </c>
      <c r="O2067" t="s">
        <v>26</v>
      </c>
      <c r="P2067">
        <v>3</v>
      </c>
      <c r="Q2067" t="s">
        <v>615</v>
      </c>
      <c r="R2067" t="s">
        <v>28</v>
      </c>
      <c r="S2067">
        <v>113.68</v>
      </c>
      <c r="T2067" t="str" cm="1">
        <f t="array" ref="T2067">_xlfn.IFS(Raw_Data[[#This Row],[Call Status]]="Resolved","5",Raw_Data[[#This Row],[Call Status]]="Escalated","2",Raw_Data[[#This Row],[Call Status]]="Pending","3",Raw_Data[[#This Row],[Call Status]]="Abandoned","0")</f>
        <v>5</v>
      </c>
      <c r="U2067" t="str">
        <f>TEXT(Raw_Data[[#This Row],[Call Date]],"mmmm")</f>
        <v>October</v>
      </c>
      <c r="V2067" t="str" cm="1">
        <f t="array" ref="V2067">_xlfn.IFS(Raw_Data[[#This Row],[Customer Satisfaction]]&lt;2,"Poor",Raw_Data[[#This Row],[Customer Satisfaction]]&lt;4,"Average",Raw_Data[[#This Row],[Customer Satisfaction]]&gt;=4,"Excellent")</f>
        <v>Average</v>
      </c>
    </row>
    <row r="2068" spans="2:22" x14ac:dyDescent="0.3">
      <c r="B2068" t="s">
        <v>2522</v>
      </c>
      <c r="C2068" s="2">
        <v>45889</v>
      </c>
      <c r="D2068" s="1">
        <v>0.58333333333333337</v>
      </c>
      <c r="E2068" t="s">
        <v>37</v>
      </c>
      <c r="F2068" t="s">
        <v>48</v>
      </c>
      <c r="G2068" t="s">
        <v>250</v>
      </c>
      <c r="H2068" t="s">
        <v>2392</v>
      </c>
      <c r="I2068" t="s">
        <v>1130</v>
      </c>
      <c r="J2068" t="s">
        <v>64</v>
      </c>
      <c r="K2068" t="s">
        <v>25</v>
      </c>
      <c r="L2068" t="s">
        <v>25</v>
      </c>
      <c r="M2068">
        <v>2.1</v>
      </c>
      <c r="N2068">
        <v>11.3</v>
      </c>
      <c r="O2068" t="s">
        <v>26</v>
      </c>
      <c r="P2068">
        <v>4</v>
      </c>
      <c r="Q2068" t="s">
        <v>27</v>
      </c>
      <c r="R2068" t="s">
        <v>28</v>
      </c>
      <c r="S2068">
        <v>734.92</v>
      </c>
      <c r="T2068" t="str" cm="1">
        <f t="array" ref="T2068">_xlfn.IFS(Raw_Data[[#This Row],[Call Status]]="Resolved","5",Raw_Data[[#This Row],[Call Status]]="Escalated","2",Raw_Data[[#This Row],[Call Status]]="Pending","3",Raw_Data[[#This Row],[Call Status]]="Abandoned","0")</f>
        <v>5</v>
      </c>
      <c r="U2068" t="str">
        <f>TEXT(Raw_Data[[#This Row],[Call Date]],"mmmm")</f>
        <v>August</v>
      </c>
      <c r="V2068" t="str" cm="1">
        <f t="array" ref="V2068">_xlfn.IFS(Raw_Data[[#This Row],[Customer Satisfaction]]&lt;2,"Poor",Raw_Data[[#This Row],[Customer Satisfaction]]&lt;4,"Average",Raw_Data[[#This Row],[Customer Satisfaction]]&gt;=4,"Excellent")</f>
        <v>Excellent</v>
      </c>
    </row>
    <row r="2069" spans="2:22" x14ac:dyDescent="0.3">
      <c r="B2069" t="s">
        <v>8700</v>
      </c>
      <c r="C2069" s="2">
        <v>45733</v>
      </c>
      <c r="D2069" s="1">
        <v>0.89444444444444449</v>
      </c>
      <c r="E2069" t="s">
        <v>19</v>
      </c>
      <c r="F2069" t="s">
        <v>20</v>
      </c>
      <c r="G2069" t="s">
        <v>327</v>
      </c>
      <c r="H2069" t="s">
        <v>2026</v>
      </c>
      <c r="I2069" t="s">
        <v>1128</v>
      </c>
      <c r="J2069" t="s">
        <v>64</v>
      </c>
      <c r="K2069" t="s">
        <v>16</v>
      </c>
      <c r="L2069" t="s">
        <v>16</v>
      </c>
      <c r="M2069">
        <v>2.2999999999999998</v>
      </c>
      <c r="N2069">
        <v>5.9</v>
      </c>
      <c r="O2069" t="s">
        <v>28</v>
      </c>
      <c r="P2069">
        <v>1</v>
      </c>
      <c r="Q2069" t="s">
        <v>1014</v>
      </c>
      <c r="R2069" t="s">
        <v>26</v>
      </c>
      <c r="S2069">
        <v>160.96</v>
      </c>
      <c r="T2069" t="str" cm="1">
        <f t="array" ref="T2069">_xlfn.IFS(Raw_Data[[#This Row],[Call Status]]="Resolved","5",Raw_Data[[#This Row],[Call Status]]="Escalated","2",Raw_Data[[#This Row],[Call Status]]="Pending","3",Raw_Data[[#This Row],[Call Status]]="Abandoned","0")</f>
        <v>2</v>
      </c>
      <c r="U2069" t="str">
        <f>TEXT(Raw_Data[[#This Row],[Call Date]],"mmmm")</f>
        <v>March</v>
      </c>
      <c r="V2069" t="str" cm="1">
        <f t="array" ref="V2069">_xlfn.IFS(Raw_Data[[#This Row],[Customer Satisfaction]]&lt;2,"Poor",Raw_Data[[#This Row],[Customer Satisfaction]]&lt;4,"Average",Raw_Data[[#This Row],[Customer Satisfaction]]&gt;=4,"Excellent")</f>
        <v>Poor</v>
      </c>
    </row>
    <row r="2070" spans="2:22" x14ac:dyDescent="0.3">
      <c r="B2070" t="s">
        <v>6172</v>
      </c>
      <c r="C2070" s="2">
        <v>45985</v>
      </c>
      <c r="D2070" s="1">
        <v>0.81388888888888888</v>
      </c>
      <c r="E2070" t="s">
        <v>100</v>
      </c>
      <c r="F2070" t="s">
        <v>34</v>
      </c>
      <c r="G2070" t="s">
        <v>327</v>
      </c>
      <c r="H2070" t="s">
        <v>22</v>
      </c>
      <c r="I2070" t="s">
        <v>23</v>
      </c>
      <c r="J2070" t="s">
        <v>64</v>
      </c>
      <c r="K2070" t="s">
        <v>25</v>
      </c>
      <c r="L2070" t="s">
        <v>3559</v>
      </c>
      <c r="M2070">
        <v>2.9</v>
      </c>
      <c r="N2070">
        <v>9</v>
      </c>
      <c r="O2070" t="s">
        <v>26</v>
      </c>
      <c r="P2070">
        <v>3</v>
      </c>
      <c r="Q2070" t="s">
        <v>615</v>
      </c>
      <c r="R2070" t="s">
        <v>28</v>
      </c>
      <c r="S2070">
        <v>168.53</v>
      </c>
      <c r="T2070" t="str" cm="1">
        <f t="array" ref="T2070">_xlfn.IFS(Raw_Data[[#This Row],[Call Status]]="Resolved","5",Raw_Data[[#This Row],[Call Status]]="Escalated","2",Raw_Data[[#This Row],[Call Status]]="Pending","3",Raw_Data[[#This Row],[Call Status]]="Abandoned","0")</f>
        <v>5</v>
      </c>
      <c r="U2070" t="str">
        <f>TEXT(Raw_Data[[#This Row],[Call Date]],"mmmm")</f>
        <v>November</v>
      </c>
      <c r="V2070" t="str" cm="1">
        <f t="array" ref="V2070">_xlfn.IFS(Raw_Data[[#This Row],[Customer Satisfaction]]&lt;2,"Poor",Raw_Data[[#This Row],[Customer Satisfaction]]&lt;4,"Average",Raw_Data[[#This Row],[Customer Satisfaction]]&gt;=4,"Excellent")</f>
        <v>Average</v>
      </c>
    </row>
    <row r="2071" spans="2:22" x14ac:dyDescent="0.3">
      <c r="B2071" t="s">
        <v>5197</v>
      </c>
      <c r="C2071" s="2">
        <v>46002</v>
      </c>
      <c r="D2071" s="1">
        <v>0.38819444444444445</v>
      </c>
      <c r="E2071" t="s">
        <v>19</v>
      </c>
      <c r="F2071" t="s">
        <v>48</v>
      </c>
      <c r="G2071" t="s">
        <v>162</v>
      </c>
      <c r="H2071" t="s">
        <v>2026</v>
      </c>
      <c r="I2071" t="s">
        <v>23</v>
      </c>
      <c r="J2071" t="s">
        <v>55</v>
      </c>
      <c r="K2071" t="s">
        <v>25</v>
      </c>
      <c r="L2071" t="s">
        <v>3564</v>
      </c>
      <c r="M2071">
        <v>0.6</v>
      </c>
      <c r="N2071">
        <v>6.6</v>
      </c>
      <c r="O2071" t="s">
        <v>26</v>
      </c>
      <c r="P2071">
        <v>5</v>
      </c>
      <c r="Q2071" t="s">
        <v>27</v>
      </c>
      <c r="R2071" t="s">
        <v>28</v>
      </c>
      <c r="S2071">
        <v>92.81</v>
      </c>
      <c r="T2071" t="str" cm="1">
        <f t="array" ref="T2071">_xlfn.IFS(Raw_Data[[#This Row],[Call Status]]="Resolved","5",Raw_Data[[#This Row],[Call Status]]="Escalated","2",Raw_Data[[#This Row],[Call Status]]="Pending","3",Raw_Data[[#This Row],[Call Status]]="Abandoned","0")</f>
        <v>5</v>
      </c>
      <c r="U2071" t="str">
        <f>TEXT(Raw_Data[[#This Row],[Call Date]],"mmmm")</f>
        <v>December</v>
      </c>
      <c r="V2071" t="str" cm="1">
        <f t="array" ref="V2071">_xlfn.IFS(Raw_Data[[#This Row],[Customer Satisfaction]]&lt;2,"Poor",Raw_Data[[#This Row],[Customer Satisfaction]]&lt;4,"Average",Raw_Data[[#This Row],[Customer Satisfaction]]&gt;=4,"Excellent")</f>
        <v>Excellent</v>
      </c>
    </row>
    <row r="2072" spans="2:22" x14ac:dyDescent="0.3">
      <c r="B2072" t="s">
        <v>6437</v>
      </c>
      <c r="C2072" s="2">
        <v>45959</v>
      </c>
      <c r="D2072" s="1">
        <v>0.53333333333333333</v>
      </c>
      <c r="E2072" t="s">
        <v>53</v>
      </c>
      <c r="F2072" t="s">
        <v>34</v>
      </c>
      <c r="G2072" t="s">
        <v>250</v>
      </c>
      <c r="H2072" t="s">
        <v>22</v>
      </c>
      <c r="I2072" t="s">
        <v>23</v>
      </c>
      <c r="J2072" t="s">
        <v>64</v>
      </c>
      <c r="K2072" t="s">
        <v>25</v>
      </c>
      <c r="L2072" t="s">
        <v>3570</v>
      </c>
      <c r="M2072">
        <v>6.6</v>
      </c>
      <c r="N2072">
        <v>9.6999999999999993</v>
      </c>
      <c r="O2072" t="s">
        <v>26</v>
      </c>
      <c r="P2072">
        <v>1</v>
      </c>
      <c r="Q2072" t="s">
        <v>1014</v>
      </c>
      <c r="R2072" t="s">
        <v>28</v>
      </c>
      <c r="S2072">
        <v>91.91</v>
      </c>
      <c r="T2072" t="str" cm="1">
        <f t="array" ref="T2072">_xlfn.IFS(Raw_Data[[#This Row],[Call Status]]="Resolved","5",Raw_Data[[#This Row],[Call Status]]="Escalated","2",Raw_Data[[#This Row],[Call Status]]="Pending","3",Raw_Data[[#This Row],[Call Status]]="Abandoned","0")</f>
        <v>5</v>
      </c>
      <c r="U2072" t="str">
        <f>TEXT(Raw_Data[[#This Row],[Call Date]],"mmmm")</f>
        <v>October</v>
      </c>
      <c r="V2072" t="str" cm="1">
        <f t="array" ref="V2072">_xlfn.IFS(Raw_Data[[#This Row],[Customer Satisfaction]]&lt;2,"Poor",Raw_Data[[#This Row],[Customer Satisfaction]]&lt;4,"Average",Raw_Data[[#This Row],[Customer Satisfaction]]&gt;=4,"Excellent")</f>
        <v>Poor</v>
      </c>
    </row>
    <row r="2073" spans="2:22" x14ac:dyDescent="0.3">
      <c r="B2073" t="s">
        <v>9991</v>
      </c>
      <c r="C2073" s="2">
        <v>45946</v>
      </c>
      <c r="D2073" s="1">
        <v>0.82916666666666672</v>
      </c>
      <c r="E2073" t="s">
        <v>66</v>
      </c>
      <c r="F2073" t="s">
        <v>38</v>
      </c>
      <c r="G2073" t="s">
        <v>162</v>
      </c>
      <c r="H2073" t="s">
        <v>22</v>
      </c>
      <c r="I2073" t="s">
        <v>23</v>
      </c>
      <c r="J2073" t="s">
        <v>45</v>
      </c>
      <c r="K2073" t="s">
        <v>8876</v>
      </c>
      <c r="L2073" t="s">
        <v>8877</v>
      </c>
      <c r="M2073">
        <v>2</v>
      </c>
      <c r="N2073">
        <v>17.399999999999999</v>
      </c>
      <c r="O2073" t="s">
        <v>28</v>
      </c>
      <c r="P2073">
        <v>3</v>
      </c>
      <c r="Q2073" t="s">
        <v>615</v>
      </c>
      <c r="R2073" t="s">
        <v>28</v>
      </c>
      <c r="S2073">
        <v>214.52</v>
      </c>
      <c r="T2073" t="str" cm="1">
        <f t="array" ref="T2073">_xlfn.IFS(Raw_Data[[#This Row],[Call Status]]="Resolved","5",Raw_Data[[#This Row],[Call Status]]="Escalated","2",Raw_Data[[#This Row],[Call Status]]="Pending","3",Raw_Data[[#This Row],[Call Status]]="Abandoned","0")</f>
        <v>3</v>
      </c>
      <c r="U2073" t="str">
        <f>TEXT(Raw_Data[[#This Row],[Call Date]],"mmmm")</f>
        <v>October</v>
      </c>
      <c r="V2073" t="str" cm="1">
        <f t="array" ref="V2073">_xlfn.IFS(Raw_Data[[#This Row],[Customer Satisfaction]]&lt;2,"Poor",Raw_Data[[#This Row],[Customer Satisfaction]]&lt;4,"Average",Raw_Data[[#This Row],[Customer Satisfaction]]&gt;=4,"Excellent")</f>
        <v>Average</v>
      </c>
    </row>
    <row r="2074" spans="2:22" x14ac:dyDescent="0.3">
      <c r="B2074" t="s">
        <v>6538</v>
      </c>
      <c r="C2074" s="2">
        <v>45658</v>
      </c>
      <c r="D2074" s="1">
        <v>0.52986111111111112</v>
      </c>
      <c r="E2074" t="s">
        <v>53</v>
      </c>
      <c r="F2074" t="s">
        <v>20</v>
      </c>
      <c r="G2074" t="s">
        <v>250</v>
      </c>
      <c r="H2074" t="s">
        <v>22</v>
      </c>
      <c r="I2074" t="s">
        <v>23</v>
      </c>
      <c r="J2074" t="s">
        <v>55</v>
      </c>
      <c r="K2074" t="s">
        <v>25</v>
      </c>
      <c r="L2074" t="s">
        <v>3570</v>
      </c>
      <c r="M2074">
        <v>2.5</v>
      </c>
      <c r="N2074">
        <v>5.4</v>
      </c>
      <c r="O2074" t="s">
        <v>26</v>
      </c>
      <c r="P2074">
        <v>5</v>
      </c>
      <c r="Q2074" t="s">
        <v>27</v>
      </c>
      <c r="R2074" t="s">
        <v>28</v>
      </c>
      <c r="S2074">
        <v>604.41</v>
      </c>
      <c r="T2074" t="str" cm="1">
        <f t="array" ref="T2074">_xlfn.IFS(Raw_Data[[#This Row],[Call Status]]="Resolved","5",Raw_Data[[#This Row],[Call Status]]="Escalated","2",Raw_Data[[#This Row],[Call Status]]="Pending","3",Raw_Data[[#This Row],[Call Status]]="Abandoned","0")</f>
        <v>5</v>
      </c>
      <c r="U2074" t="str">
        <f>TEXT(Raw_Data[[#This Row],[Call Date]],"mmmm")</f>
        <v>January</v>
      </c>
      <c r="V2074" t="str" cm="1">
        <f t="array" ref="V2074">_xlfn.IFS(Raw_Data[[#This Row],[Customer Satisfaction]]&lt;2,"Poor",Raw_Data[[#This Row],[Customer Satisfaction]]&lt;4,"Average",Raw_Data[[#This Row],[Customer Satisfaction]]&gt;=4,"Excellent")</f>
        <v>Excellent</v>
      </c>
    </row>
    <row r="2075" spans="2:22" x14ac:dyDescent="0.3">
      <c r="B2075" t="s">
        <v>2364</v>
      </c>
      <c r="C2075" s="2">
        <v>45804</v>
      </c>
      <c r="D2075" s="1">
        <v>0.74583333333333335</v>
      </c>
      <c r="E2075" t="s">
        <v>47</v>
      </c>
      <c r="F2075" t="s">
        <v>38</v>
      </c>
      <c r="G2075" t="s">
        <v>21</v>
      </c>
      <c r="H2075" t="s">
        <v>2026</v>
      </c>
      <c r="I2075" t="s">
        <v>1128</v>
      </c>
      <c r="J2075" t="s">
        <v>35</v>
      </c>
      <c r="K2075" t="s">
        <v>25</v>
      </c>
      <c r="L2075" t="s">
        <v>25</v>
      </c>
      <c r="M2075">
        <v>1.8</v>
      </c>
      <c r="N2075">
        <v>3.1</v>
      </c>
      <c r="O2075" t="s">
        <v>26</v>
      </c>
      <c r="P2075">
        <v>5</v>
      </c>
      <c r="Q2075" t="s">
        <v>27</v>
      </c>
      <c r="R2075" t="s">
        <v>28</v>
      </c>
      <c r="S2075">
        <v>222.27</v>
      </c>
      <c r="T2075" t="str" cm="1">
        <f t="array" ref="T2075">_xlfn.IFS(Raw_Data[[#This Row],[Call Status]]="Resolved","5",Raw_Data[[#This Row],[Call Status]]="Escalated","2",Raw_Data[[#This Row],[Call Status]]="Pending","3",Raw_Data[[#This Row],[Call Status]]="Abandoned","0")</f>
        <v>5</v>
      </c>
      <c r="U2075" t="str">
        <f>TEXT(Raw_Data[[#This Row],[Call Date]],"mmmm")</f>
        <v>May</v>
      </c>
      <c r="V2075" t="str" cm="1">
        <f t="array" ref="V2075">_xlfn.IFS(Raw_Data[[#This Row],[Customer Satisfaction]]&lt;2,"Poor",Raw_Data[[#This Row],[Customer Satisfaction]]&lt;4,"Average",Raw_Data[[#This Row],[Customer Satisfaction]]&gt;=4,"Excellent")</f>
        <v>Excellent</v>
      </c>
    </row>
    <row r="2076" spans="2:22" x14ac:dyDescent="0.3">
      <c r="B2076" t="s">
        <v>1552</v>
      </c>
      <c r="C2076" s="2">
        <v>45944</v>
      </c>
      <c r="D2076" s="1">
        <v>0.36527777777777776</v>
      </c>
      <c r="E2076" t="s">
        <v>84</v>
      </c>
      <c r="F2076" t="s">
        <v>34</v>
      </c>
      <c r="G2076" t="s">
        <v>250</v>
      </c>
      <c r="H2076" t="s">
        <v>22</v>
      </c>
      <c r="I2076" t="s">
        <v>1130</v>
      </c>
      <c r="J2076" t="s">
        <v>45</v>
      </c>
      <c r="K2076" t="s">
        <v>25</v>
      </c>
      <c r="L2076" t="s">
        <v>25</v>
      </c>
      <c r="M2076">
        <v>2.9</v>
      </c>
      <c r="N2076">
        <v>12.7</v>
      </c>
      <c r="O2076" t="s">
        <v>26</v>
      </c>
      <c r="P2076">
        <v>3</v>
      </c>
      <c r="Q2076" t="s">
        <v>615</v>
      </c>
      <c r="R2076" t="s">
        <v>28</v>
      </c>
      <c r="S2076">
        <v>413.98</v>
      </c>
      <c r="T2076" t="str" cm="1">
        <f t="array" ref="T2076">_xlfn.IFS(Raw_Data[[#This Row],[Call Status]]="Resolved","5",Raw_Data[[#This Row],[Call Status]]="Escalated","2",Raw_Data[[#This Row],[Call Status]]="Pending","3",Raw_Data[[#This Row],[Call Status]]="Abandoned","0")</f>
        <v>5</v>
      </c>
      <c r="U2076" t="str">
        <f>TEXT(Raw_Data[[#This Row],[Call Date]],"mmmm")</f>
        <v>October</v>
      </c>
      <c r="V2076" t="str" cm="1">
        <f t="array" ref="V2076">_xlfn.IFS(Raw_Data[[#This Row],[Customer Satisfaction]]&lt;2,"Poor",Raw_Data[[#This Row],[Customer Satisfaction]]&lt;4,"Average",Raw_Data[[#This Row],[Customer Satisfaction]]&gt;=4,"Excellent")</f>
        <v>Average</v>
      </c>
    </row>
    <row r="2077" spans="2:22" x14ac:dyDescent="0.3">
      <c r="B2077" t="s">
        <v>8758</v>
      </c>
      <c r="C2077" s="2">
        <v>45799</v>
      </c>
      <c r="D2077" s="1">
        <v>0.83472222222222225</v>
      </c>
      <c r="E2077" t="s">
        <v>59</v>
      </c>
      <c r="F2077" t="s">
        <v>20</v>
      </c>
      <c r="G2077" t="s">
        <v>21</v>
      </c>
      <c r="H2077" t="s">
        <v>2026</v>
      </c>
      <c r="I2077" t="s">
        <v>23</v>
      </c>
      <c r="J2077" t="s">
        <v>76</v>
      </c>
      <c r="K2077" t="s">
        <v>16</v>
      </c>
      <c r="L2077" t="s">
        <v>16</v>
      </c>
      <c r="M2077">
        <v>3.6</v>
      </c>
      <c r="N2077">
        <v>12.9</v>
      </c>
      <c r="O2077" t="s">
        <v>28</v>
      </c>
      <c r="P2077">
        <v>1</v>
      </c>
      <c r="Q2077" t="s">
        <v>1014</v>
      </c>
      <c r="R2077" t="s">
        <v>26</v>
      </c>
      <c r="S2077">
        <v>817.16</v>
      </c>
      <c r="T2077" t="str" cm="1">
        <f t="array" ref="T2077">_xlfn.IFS(Raw_Data[[#This Row],[Call Status]]="Resolved","5",Raw_Data[[#This Row],[Call Status]]="Escalated","2",Raw_Data[[#This Row],[Call Status]]="Pending","3",Raw_Data[[#This Row],[Call Status]]="Abandoned","0")</f>
        <v>2</v>
      </c>
      <c r="U2077" t="str">
        <f>TEXT(Raw_Data[[#This Row],[Call Date]],"mmmm")</f>
        <v>May</v>
      </c>
      <c r="V2077" t="str" cm="1">
        <f t="array" ref="V2077">_xlfn.IFS(Raw_Data[[#This Row],[Customer Satisfaction]]&lt;2,"Poor",Raw_Data[[#This Row],[Customer Satisfaction]]&lt;4,"Average",Raw_Data[[#This Row],[Customer Satisfaction]]&gt;=4,"Excellent")</f>
        <v>Poor</v>
      </c>
    </row>
    <row r="2078" spans="2:22" x14ac:dyDescent="0.3">
      <c r="B2078" t="s">
        <v>5500</v>
      </c>
      <c r="C2078" s="2">
        <v>45710</v>
      </c>
      <c r="D2078" s="1">
        <v>0.65208333333333335</v>
      </c>
      <c r="E2078" t="s">
        <v>57</v>
      </c>
      <c r="F2078" t="s">
        <v>34</v>
      </c>
      <c r="G2078" t="s">
        <v>250</v>
      </c>
      <c r="H2078" t="s">
        <v>2026</v>
      </c>
      <c r="I2078" t="s">
        <v>23</v>
      </c>
      <c r="J2078" t="s">
        <v>42</v>
      </c>
      <c r="K2078" t="s">
        <v>25</v>
      </c>
      <c r="L2078" t="s">
        <v>3561</v>
      </c>
      <c r="M2078">
        <v>2.6</v>
      </c>
      <c r="N2078">
        <v>10.6</v>
      </c>
      <c r="O2078" t="s">
        <v>26</v>
      </c>
      <c r="P2078">
        <v>4</v>
      </c>
      <c r="Q2078" t="s">
        <v>615</v>
      </c>
      <c r="R2078" t="s">
        <v>28</v>
      </c>
      <c r="S2078">
        <v>41.29</v>
      </c>
      <c r="T2078" t="str" cm="1">
        <f t="array" ref="T2078">_xlfn.IFS(Raw_Data[[#This Row],[Call Status]]="Resolved","5",Raw_Data[[#This Row],[Call Status]]="Escalated","2",Raw_Data[[#This Row],[Call Status]]="Pending","3",Raw_Data[[#This Row],[Call Status]]="Abandoned","0")</f>
        <v>5</v>
      </c>
      <c r="U2078" t="str">
        <f>TEXT(Raw_Data[[#This Row],[Call Date]],"mmmm")</f>
        <v>February</v>
      </c>
      <c r="V2078" t="str" cm="1">
        <f t="array" ref="V2078">_xlfn.IFS(Raw_Data[[#This Row],[Customer Satisfaction]]&lt;2,"Poor",Raw_Data[[#This Row],[Customer Satisfaction]]&lt;4,"Average",Raw_Data[[#This Row],[Customer Satisfaction]]&gt;=4,"Excellent")</f>
        <v>Excellent</v>
      </c>
    </row>
    <row r="2079" spans="2:22" x14ac:dyDescent="0.3">
      <c r="B2079" t="s">
        <v>9799</v>
      </c>
      <c r="C2079" s="2">
        <v>45961</v>
      </c>
      <c r="D2079" s="1">
        <v>0.4201388888888889</v>
      </c>
      <c r="E2079" t="s">
        <v>100</v>
      </c>
      <c r="F2079" t="s">
        <v>20</v>
      </c>
      <c r="G2079" t="s">
        <v>162</v>
      </c>
      <c r="H2079" t="s">
        <v>22</v>
      </c>
      <c r="I2079" t="s">
        <v>23</v>
      </c>
      <c r="J2079" t="s">
        <v>24</v>
      </c>
      <c r="K2079" t="s">
        <v>8876</v>
      </c>
      <c r="L2079" t="s">
        <v>8877</v>
      </c>
      <c r="M2079">
        <v>4.2</v>
      </c>
      <c r="N2079">
        <v>11.1</v>
      </c>
      <c r="O2079" t="s">
        <v>28</v>
      </c>
      <c r="P2079">
        <v>1</v>
      </c>
      <c r="Q2079" t="s">
        <v>1014</v>
      </c>
      <c r="R2079" t="s">
        <v>28</v>
      </c>
      <c r="S2079">
        <v>330.71</v>
      </c>
      <c r="T2079" t="str" cm="1">
        <f t="array" ref="T2079">_xlfn.IFS(Raw_Data[[#This Row],[Call Status]]="Resolved","5",Raw_Data[[#This Row],[Call Status]]="Escalated","2",Raw_Data[[#This Row],[Call Status]]="Pending","3",Raw_Data[[#This Row],[Call Status]]="Abandoned","0")</f>
        <v>3</v>
      </c>
      <c r="U2079" t="str">
        <f>TEXT(Raw_Data[[#This Row],[Call Date]],"mmmm")</f>
        <v>October</v>
      </c>
      <c r="V2079" t="str" cm="1">
        <f t="array" ref="V2079">_xlfn.IFS(Raw_Data[[#This Row],[Customer Satisfaction]]&lt;2,"Poor",Raw_Data[[#This Row],[Customer Satisfaction]]&lt;4,"Average",Raw_Data[[#This Row],[Customer Satisfaction]]&gt;=4,"Excellent")</f>
        <v>Poor</v>
      </c>
    </row>
    <row r="2080" spans="2:22" x14ac:dyDescent="0.3">
      <c r="B2080" t="s">
        <v>9894</v>
      </c>
      <c r="C2080" s="2">
        <v>45726</v>
      </c>
      <c r="D2080" s="1">
        <v>0.36319444444444443</v>
      </c>
      <c r="E2080" t="s">
        <v>63</v>
      </c>
      <c r="F2080" t="s">
        <v>34</v>
      </c>
      <c r="G2080" t="s">
        <v>21</v>
      </c>
      <c r="H2080" t="s">
        <v>22</v>
      </c>
      <c r="I2080" t="s">
        <v>23</v>
      </c>
      <c r="J2080" t="s">
        <v>49</v>
      </c>
      <c r="K2080" t="s">
        <v>8876</v>
      </c>
      <c r="L2080" t="s">
        <v>8877</v>
      </c>
      <c r="M2080">
        <v>4.2</v>
      </c>
      <c r="N2080">
        <v>14.5</v>
      </c>
      <c r="O2080" t="s">
        <v>28</v>
      </c>
      <c r="P2080">
        <v>5</v>
      </c>
      <c r="Q2080" t="s">
        <v>27</v>
      </c>
      <c r="R2080" t="s">
        <v>28</v>
      </c>
      <c r="S2080">
        <v>92.71</v>
      </c>
      <c r="T2080" t="str" cm="1">
        <f t="array" ref="T2080">_xlfn.IFS(Raw_Data[[#This Row],[Call Status]]="Resolved","5",Raw_Data[[#This Row],[Call Status]]="Escalated","2",Raw_Data[[#This Row],[Call Status]]="Pending","3",Raw_Data[[#This Row],[Call Status]]="Abandoned","0")</f>
        <v>3</v>
      </c>
      <c r="U2080" t="str">
        <f>TEXT(Raw_Data[[#This Row],[Call Date]],"mmmm")</f>
        <v>March</v>
      </c>
      <c r="V2080" t="str" cm="1">
        <f t="array" ref="V2080">_xlfn.IFS(Raw_Data[[#This Row],[Customer Satisfaction]]&lt;2,"Poor",Raw_Data[[#This Row],[Customer Satisfaction]]&lt;4,"Average",Raw_Data[[#This Row],[Customer Satisfaction]]&gt;=4,"Excellent")</f>
        <v>Excellent</v>
      </c>
    </row>
    <row r="2081" spans="2:22" x14ac:dyDescent="0.3">
      <c r="B2081" t="s">
        <v>7077</v>
      </c>
      <c r="C2081" s="2">
        <v>46018</v>
      </c>
      <c r="D2081" s="1">
        <v>0.38819444444444445</v>
      </c>
      <c r="E2081" t="s">
        <v>30</v>
      </c>
      <c r="F2081" t="s">
        <v>38</v>
      </c>
      <c r="G2081" t="s">
        <v>21</v>
      </c>
      <c r="H2081" t="s">
        <v>22</v>
      </c>
      <c r="I2081" t="s">
        <v>23</v>
      </c>
      <c r="J2081" t="s">
        <v>49</v>
      </c>
      <c r="K2081" t="s">
        <v>25</v>
      </c>
      <c r="L2081" t="s">
        <v>3564</v>
      </c>
      <c r="M2081">
        <v>0.8</v>
      </c>
      <c r="N2081">
        <v>13.1</v>
      </c>
      <c r="O2081" t="s">
        <v>26</v>
      </c>
      <c r="P2081">
        <v>3</v>
      </c>
      <c r="Q2081" t="s">
        <v>615</v>
      </c>
      <c r="R2081" t="s">
        <v>28</v>
      </c>
      <c r="S2081">
        <v>186.31</v>
      </c>
      <c r="T2081" t="str" cm="1">
        <f t="array" ref="T2081">_xlfn.IFS(Raw_Data[[#This Row],[Call Status]]="Resolved","5",Raw_Data[[#This Row],[Call Status]]="Escalated","2",Raw_Data[[#This Row],[Call Status]]="Pending","3",Raw_Data[[#This Row],[Call Status]]="Abandoned","0")</f>
        <v>5</v>
      </c>
      <c r="U2081" t="str">
        <f>TEXT(Raw_Data[[#This Row],[Call Date]],"mmmm")</f>
        <v>December</v>
      </c>
      <c r="V2081" t="str" cm="1">
        <f t="array" ref="V2081">_xlfn.IFS(Raw_Data[[#This Row],[Customer Satisfaction]]&lt;2,"Poor",Raw_Data[[#This Row],[Customer Satisfaction]]&lt;4,"Average",Raw_Data[[#This Row],[Customer Satisfaction]]&gt;=4,"Excellent")</f>
        <v>Average</v>
      </c>
    </row>
    <row r="2082" spans="2:22" x14ac:dyDescent="0.3">
      <c r="B2082" t="s">
        <v>124</v>
      </c>
      <c r="C2082" s="2">
        <v>45747</v>
      </c>
      <c r="D2082" s="1">
        <v>0.82222222222222219</v>
      </c>
      <c r="E2082" t="s">
        <v>91</v>
      </c>
      <c r="F2082" t="s">
        <v>20</v>
      </c>
      <c r="G2082" t="s">
        <v>21</v>
      </c>
      <c r="H2082" t="s">
        <v>22</v>
      </c>
      <c r="I2082" t="s">
        <v>23</v>
      </c>
      <c r="J2082" t="s">
        <v>42</v>
      </c>
      <c r="K2082" t="s">
        <v>25</v>
      </c>
      <c r="L2082" t="s">
        <v>25</v>
      </c>
      <c r="M2082">
        <v>1.6</v>
      </c>
      <c r="N2082">
        <v>7.9</v>
      </c>
      <c r="O2082" t="s">
        <v>26</v>
      </c>
      <c r="P2082">
        <v>5</v>
      </c>
      <c r="Q2082" t="s">
        <v>27</v>
      </c>
      <c r="R2082" t="s">
        <v>28</v>
      </c>
      <c r="S2082">
        <v>193.1</v>
      </c>
      <c r="T2082" t="str" cm="1">
        <f t="array" ref="T2082">_xlfn.IFS(Raw_Data[[#This Row],[Call Status]]="Resolved","5",Raw_Data[[#This Row],[Call Status]]="Escalated","2",Raw_Data[[#This Row],[Call Status]]="Pending","3",Raw_Data[[#This Row],[Call Status]]="Abandoned","0")</f>
        <v>5</v>
      </c>
      <c r="U2082" t="str">
        <f>TEXT(Raw_Data[[#This Row],[Call Date]],"mmmm")</f>
        <v>March</v>
      </c>
      <c r="V2082" t="str" cm="1">
        <f t="array" ref="V2082">_xlfn.IFS(Raw_Data[[#This Row],[Customer Satisfaction]]&lt;2,"Poor",Raw_Data[[#This Row],[Customer Satisfaction]]&lt;4,"Average",Raw_Data[[#This Row],[Customer Satisfaction]]&gt;=4,"Excellent")</f>
        <v>Excellent</v>
      </c>
    </row>
    <row r="2083" spans="2:22" x14ac:dyDescent="0.3">
      <c r="B2083" t="s">
        <v>689</v>
      </c>
      <c r="C2083" s="2">
        <v>45877</v>
      </c>
      <c r="D2083" s="1">
        <v>0.4201388888888889</v>
      </c>
      <c r="E2083" t="s">
        <v>110</v>
      </c>
      <c r="F2083" t="s">
        <v>34</v>
      </c>
      <c r="G2083" t="s">
        <v>162</v>
      </c>
      <c r="H2083" t="s">
        <v>22</v>
      </c>
      <c r="I2083" t="s">
        <v>23</v>
      </c>
      <c r="J2083" t="s">
        <v>76</v>
      </c>
      <c r="K2083" t="s">
        <v>25</v>
      </c>
      <c r="L2083" t="s">
        <v>25</v>
      </c>
      <c r="M2083">
        <v>3.6</v>
      </c>
      <c r="N2083">
        <v>8.1</v>
      </c>
      <c r="O2083" t="s">
        <v>26</v>
      </c>
      <c r="P2083">
        <v>0</v>
      </c>
      <c r="Q2083" t="s">
        <v>615</v>
      </c>
      <c r="R2083" t="s">
        <v>28</v>
      </c>
      <c r="S2083">
        <v>120.24</v>
      </c>
      <c r="T2083" t="str" cm="1">
        <f t="array" ref="T2083">_xlfn.IFS(Raw_Data[[#This Row],[Call Status]]="Resolved","5",Raw_Data[[#This Row],[Call Status]]="Escalated","2",Raw_Data[[#This Row],[Call Status]]="Pending","3",Raw_Data[[#This Row],[Call Status]]="Abandoned","0")</f>
        <v>5</v>
      </c>
      <c r="U2083" t="str">
        <f>TEXT(Raw_Data[[#This Row],[Call Date]],"mmmm")</f>
        <v>August</v>
      </c>
      <c r="V2083" t="str" cm="1">
        <f t="array" ref="V2083">_xlfn.IFS(Raw_Data[[#This Row],[Customer Satisfaction]]&lt;2,"Poor",Raw_Data[[#This Row],[Customer Satisfaction]]&lt;4,"Average",Raw_Data[[#This Row],[Customer Satisfaction]]&gt;=4,"Excellent")</f>
        <v>Poor</v>
      </c>
    </row>
    <row r="2084" spans="2:22" x14ac:dyDescent="0.3">
      <c r="B2084" t="s">
        <v>5968</v>
      </c>
      <c r="C2084" s="2">
        <v>45849</v>
      </c>
      <c r="D2084" s="1">
        <v>0.41388888888888886</v>
      </c>
      <c r="E2084" t="s">
        <v>66</v>
      </c>
      <c r="F2084" t="s">
        <v>34</v>
      </c>
      <c r="G2084" t="s">
        <v>250</v>
      </c>
      <c r="H2084" t="s">
        <v>2392</v>
      </c>
      <c r="I2084" t="s">
        <v>23</v>
      </c>
      <c r="J2084" t="s">
        <v>35</v>
      </c>
      <c r="K2084" t="s">
        <v>25</v>
      </c>
      <c r="L2084" t="s">
        <v>3570</v>
      </c>
      <c r="M2084">
        <v>1.6</v>
      </c>
      <c r="N2084">
        <v>10.1</v>
      </c>
      <c r="O2084" t="s">
        <v>28</v>
      </c>
      <c r="P2084">
        <v>5</v>
      </c>
      <c r="Q2084" t="s">
        <v>27</v>
      </c>
      <c r="R2084" t="s">
        <v>28</v>
      </c>
      <c r="S2084">
        <v>216.94</v>
      </c>
      <c r="T2084" t="str" cm="1">
        <f t="array" ref="T2084">_xlfn.IFS(Raw_Data[[#This Row],[Call Status]]="Resolved","5",Raw_Data[[#This Row],[Call Status]]="Escalated","2",Raw_Data[[#This Row],[Call Status]]="Pending","3",Raw_Data[[#This Row],[Call Status]]="Abandoned","0")</f>
        <v>5</v>
      </c>
      <c r="U2084" t="str">
        <f>TEXT(Raw_Data[[#This Row],[Call Date]],"mmmm")</f>
        <v>July</v>
      </c>
      <c r="V2084" t="str" cm="1">
        <f t="array" ref="V2084">_xlfn.IFS(Raw_Data[[#This Row],[Customer Satisfaction]]&lt;2,"Poor",Raw_Data[[#This Row],[Customer Satisfaction]]&lt;4,"Average",Raw_Data[[#This Row],[Customer Satisfaction]]&gt;=4,"Excellent")</f>
        <v>Excellent</v>
      </c>
    </row>
    <row r="2085" spans="2:22" x14ac:dyDescent="0.3">
      <c r="B2085" t="s">
        <v>2639</v>
      </c>
      <c r="C2085" s="2">
        <v>45720</v>
      </c>
      <c r="D2085" s="1">
        <v>0.56319444444444444</v>
      </c>
      <c r="E2085" t="s">
        <v>37</v>
      </c>
      <c r="F2085" t="s">
        <v>20</v>
      </c>
      <c r="G2085" t="s">
        <v>21</v>
      </c>
      <c r="H2085" t="s">
        <v>2613</v>
      </c>
      <c r="I2085" t="s">
        <v>1128</v>
      </c>
      <c r="J2085" t="s">
        <v>49</v>
      </c>
      <c r="K2085" t="s">
        <v>25</v>
      </c>
      <c r="L2085" t="s">
        <v>25</v>
      </c>
      <c r="M2085">
        <v>1.7</v>
      </c>
      <c r="N2085">
        <v>11.5</v>
      </c>
      <c r="O2085" t="s">
        <v>26</v>
      </c>
      <c r="P2085">
        <v>3</v>
      </c>
      <c r="Q2085" t="s">
        <v>615</v>
      </c>
      <c r="R2085" t="s">
        <v>28</v>
      </c>
      <c r="S2085">
        <v>21.48</v>
      </c>
      <c r="T2085" t="str" cm="1">
        <f t="array" ref="T2085">_xlfn.IFS(Raw_Data[[#This Row],[Call Status]]="Resolved","5",Raw_Data[[#This Row],[Call Status]]="Escalated","2",Raw_Data[[#This Row],[Call Status]]="Pending","3",Raw_Data[[#This Row],[Call Status]]="Abandoned","0")</f>
        <v>5</v>
      </c>
      <c r="U2085" t="str">
        <f>TEXT(Raw_Data[[#This Row],[Call Date]],"mmmm")</f>
        <v>March</v>
      </c>
      <c r="V2085" t="str" cm="1">
        <f t="array" ref="V2085">_xlfn.IFS(Raw_Data[[#This Row],[Customer Satisfaction]]&lt;2,"Poor",Raw_Data[[#This Row],[Customer Satisfaction]]&lt;4,"Average",Raw_Data[[#This Row],[Customer Satisfaction]]&gt;=4,"Excellent")</f>
        <v>Average</v>
      </c>
    </row>
    <row r="2086" spans="2:22" x14ac:dyDescent="0.3">
      <c r="B2086" t="s">
        <v>9404</v>
      </c>
      <c r="C2086" s="2">
        <v>45730</v>
      </c>
      <c r="D2086" s="1">
        <v>0.72777777777777775</v>
      </c>
      <c r="E2086" t="s">
        <v>66</v>
      </c>
      <c r="F2086" t="s">
        <v>48</v>
      </c>
      <c r="G2086" t="s">
        <v>327</v>
      </c>
      <c r="H2086" t="s">
        <v>2026</v>
      </c>
      <c r="I2086" t="s">
        <v>23</v>
      </c>
      <c r="J2086" t="s">
        <v>49</v>
      </c>
      <c r="K2086" t="s">
        <v>8876</v>
      </c>
      <c r="L2086" t="s">
        <v>8877</v>
      </c>
      <c r="M2086">
        <v>0.6</v>
      </c>
      <c r="N2086">
        <v>20.6</v>
      </c>
      <c r="O2086" t="s">
        <v>28</v>
      </c>
      <c r="P2086">
        <v>0</v>
      </c>
      <c r="Q2086" t="s">
        <v>1014</v>
      </c>
      <c r="R2086" t="s">
        <v>28</v>
      </c>
      <c r="S2086">
        <v>254.07</v>
      </c>
      <c r="T2086" t="str" cm="1">
        <f t="array" ref="T2086">_xlfn.IFS(Raw_Data[[#This Row],[Call Status]]="Resolved","5",Raw_Data[[#This Row],[Call Status]]="Escalated","2",Raw_Data[[#This Row],[Call Status]]="Pending","3",Raw_Data[[#This Row],[Call Status]]="Abandoned","0")</f>
        <v>3</v>
      </c>
      <c r="U2086" t="str">
        <f>TEXT(Raw_Data[[#This Row],[Call Date]],"mmmm")</f>
        <v>March</v>
      </c>
      <c r="V2086" t="str" cm="1">
        <f t="array" ref="V2086">_xlfn.IFS(Raw_Data[[#This Row],[Customer Satisfaction]]&lt;2,"Poor",Raw_Data[[#This Row],[Customer Satisfaction]]&lt;4,"Average",Raw_Data[[#This Row],[Customer Satisfaction]]&gt;=4,"Excellent")</f>
        <v>Poor</v>
      </c>
    </row>
    <row r="2087" spans="2:22" x14ac:dyDescent="0.3">
      <c r="B2087" t="s">
        <v>2301</v>
      </c>
      <c r="C2087" s="2">
        <v>45818</v>
      </c>
      <c r="D2087" s="1">
        <v>0.43055555555555558</v>
      </c>
      <c r="E2087" t="s">
        <v>53</v>
      </c>
      <c r="F2087" t="s">
        <v>20</v>
      </c>
      <c r="G2087" t="s">
        <v>21</v>
      </c>
      <c r="H2087" t="s">
        <v>2026</v>
      </c>
      <c r="I2087" t="s">
        <v>1137</v>
      </c>
      <c r="J2087" t="s">
        <v>24</v>
      </c>
      <c r="K2087" t="s">
        <v>25</v>
      </c>
      <c r="L2087" t="s">
        <v>25</v>
      </c>
      <c r="M2087">
        <v>1.2</v>
      </c>
      <c r="N2087">
        <v>9.6</v>
      </c>
      <c r="O2087" t="s">
        <v>28</v>
      </c>
      <c r="P2087">
        <v>5</v>
      </c>
      <c r="Q2087" t="s">
        <v>27</v>
      </c>
      <c r="R2087" t="s">
        <v>28</v>
      </c>
      <c r="S2087">
        <v>352.2</v>
      </c>
      <c r="T2087" t="str" cm="1">
        <f t="array" ref="T2087">_xlfn.IFS(Raw_Data[[#This Row],[Call Status]]="Resolved","5",Raw_Data[[#This Row],[Call Status]]="Escalated","2",Raw_Data[[#This Row],[Call Status]]="Pending","3",Raw_Data[[#This Row],[Call Status]]="Abandoned","0")</f>
        <v>5</v>
      </c>
      <c r="U2087" t="str">
        <f>TEXT(Raw_Data[[#This Row],[Call Date]],"mmmm")</f>
        <v>June</v>
      </c>
      <c r="V2087" t="str" cm="1">
        <f t="array" ref="V2087">_xlfn.IFS(Raw_Data[[#This Row],[Customer Satisfaction]]&lt;2,"Poor",Raw_Data[[#This Row],[Customer Satisfaction]]&lt;4,"Average",Raw_Data[[#This Row],[Customer Satisfaction]]&gt;=4,"Excellent")</f>
        <v>Excellent</v>
      </c>
    </row>
    <row r="2088" spans="2:22" x14ac:dyDescent="0.3">
      <c r="B2088" t="s">
        <v>3735</v>
      </c>
      <c r="C2088" s="2">
        <v>45826</v>
      </c>
      <c r="D2088" s="1">
        <v>0.86458333333333337</v>
      </c>
      <c r="E2088" t="s">
        <v>57</v>
      </c>
      <c r="F2088" t="s">
        <v>38</v>
      </c>
      <c r="G2088" t="s">
        <v>327</v>
      </c>
      <c r="H2088" t="s">
        <v>2026</v>
      </c>
      <c r="I2088" t="s">
        <v>1128</v>
      </c>
      <c r="J2088" t="s">
        <v>64</v>
      </c>
      <c r="K2088" t="s">
        <v>25</v>
      </c>
      <c r="L2088" t="s">
        <v>3559</v>
      </c>
      <c r="M2088">
        <v>1.9</v>
      </c>
      <c r="N2088">
        <v>5.7</v>
      </c>
      <c r="O2088" t="s">
        <v>26</v>
      </c>
      <c r="P2088">
        <v>4</v>
      </c>
      <c r="Q2088" t="s">
        <v>27</v>
      </c>
      <c r="R2088" t="s">
        <v>28</v>
      </c>
      <c r="S2088">
        <v>96.82</v>
      </c>
      <c r="T2088" t="str" cm="1">
        <f t="array" ref="T2088">_xlfn.IFS(Raw_Data[[#This Row],[Call Status]]="Resolved","5",Raw_Data[[#This Row],[Call Status]]="Escalated","2",Raw_Data[[#This Row],[Call Status]]="Pending","3",Raw_Data[[#This Row],[Call Status]]="Abandoned","0")</f>
        <v>5</v>
      </c>
      <c r="U2088" t="str">
        <f>TEXT(Raw_Data[[#This Row],[Call Date]],"mmmm")</f>
        <v>June</v>
      </c>
      <c r="V2088" t="str" cm="1">
        <f t="array" ref="V2088">_xlfn.IFS(Raw_Data[[#This Row],[Customer Satisfaction]]&lt;2,"Poor",Raw_Data[[#This Row],[Customer Satisfaction]]&lt;4,"Average",Raw_Data[[#This Row],[Customer Satisfaction]]&gt;=4,"Excellent")</f>
        <v>Excellent</v>
      </c>
    </row>
    <row r="2089" spans="2:22" x14ac:dyDescent="0.3">
      <c r="B2089" t="s">
        <v>5072</v>
      </c>
      <c r="C2089" s="2">
        <v>45746</v>
      </c>
      <c r="D2089" s="1">
        <v>0.45694444444444443</v>
      </c>
      <c r="E2089" t="s">
        <v>53</v>
      </c>
      <c r="F2089" t="s">
        <v>48</v>
      </c>
      <c r="G2089" t="s">
        <v>21</v>
      </c>
      <c r="H2089" t="s">
        <v>22</v>
      </c>
      <c r="I2089" t="s">
        <v>1128</v>
      </c>
      <c r="J2089" t="s">
        <v>76</v>
      </c>
      <c r="K2089" t="s">
        <v>25</v>
      </c>
      <c r="L2089" t="s">
        <v>3564</v>
      </c>
      <c r="M2089">
        <v>1.4</v>
      </c>
      <c r="N2089">
        <v>7.9</v>
      </c>
      <c r="O2089" t="s">
        <v>28</v>
      </c>
      <c r="P2089">
        <v>4</v>
      </c>
      <c r="Q2089" t="s">
        <v>27</v>
      </c>
      <c r="R2089" t="s">
        <v>28</v>
      </c>
      <c r="S2089">
        <v>128.97999999999999</v>
      </c>
      <c r="T2089" t="str" cm="1">
        <f t="array" ref="T2089">_xlfn.IFS(Raw_Data[[#This Row],[Call Status]]="Resolved","5",Raw_Data[[#This Row],[Call Status]]="Escalated","2",Raw_Data[[#This Row],[Call Status]]="Pending","3",Raw_Data[[#This Row],[Call Status]]="Abandoned","0")</f>
        <v>5</v>
      </c>
      <c r="U2089" t="str">
        <f>TEXT(Raw_Data[[#This Row],[Call Date]],"mmmm")</f>
        <v>March</v>
      </c>
      <c r="V2089" t="str" cm="1">
        <f t="array" ref="V2089">_xlfn.IFS(Raw_Data[[#This Row],[Customer Satisfaction]]&lt;2,"Poor",Raw_Data[[#This Row],[Customer Satisfaction]]&lt;4,"Average",Raw_Data[[#This Row],[Customer Satisfaction]]&gt;=4,"Excellent")</f>
        <v>Excellent</v>
      </c>
    </row>
    <row r="2090" spans="2:22" x14ac:dyDescent="0.3">
      <c r="B2090" t="s">
        <v>5772</v>
      </c>
      <c r="C2090" s="2">
        <v>45833</v>
      </c>
      <c r="D2090" s="1">
        <v>0.67291666666666672</v>
      </c>
      <c r="E2090" t="s">
        <v>91</v>
      </c>
      <c r="F2090" t="s">
        <v>48</v>
      </c>
      <c r="G2090" t="s">
        <v>327</v>
      </c>
      <c r="H2090" t="s">
        <v>2392</v>
      </c>
      <c r="I2090" t="s">
        <v>23</v>
      </c>
      <c r="J2090" t="s">
        <v>49</v>
      </c>
      <c r="K2090" t="s">
        <v>25</v>
      </c>
      <c r="L2090" t="s">
        <v>3561</v>
      </c>
      <c r="M2090">
        <v>1.5</v>
      </c>
      <c r="N2090">
        <v>21.5</v>
      </c>
      <c r="O2090" t="s">
        <v>26</v>
      </c>
      <c r="P2090">
        <v>4</v>
      </c>
      <c r="Q2090" t="s">
        <v>615</v>
      </c>
      <c r="R2090" t="s">
        <v>28</v>
      </c>
      <c r="S2090">
        <v>434.75</v>
      </c>
      <c r="T2090" t="str" cm="1">
        <f t="array" ref="T2090">_xlfn.IFS(Raw_Data[[#This Row],[Call Status]]="Resolved","5",Raw_Data[[#This Row],[Call Status]]="Escalated","2",Raw_Data[[#This Row],[Call Status]]="Pending","3",Raw_Data[[#This Row],[Call Status]]="Abandoned","0")</f>
        <v>5</v>
      </c>
      <c r="U2090" t="str">
        <f>TEXT(Raw_Data[[#This Row],[Call Date]],"mmmm")</f>
        <v>June</v>
      </c>
      <c r="V2090" t="str" cm="1">
        <f t="array" ref="V2090">_xlfn.IFS(Raw_Data[[#This Row],[Customer Satisfaction]]&lt;2,"Poor",Raw_Data[[#This Row],[Customer Satisfaction]]&lt;4,"Average",Raw_Data[[#This Row],[Customer Satisfaction]]&gt;=4,"Excellent")</f>
        <v>Excellent</v>
      </c>
    </row>
    <row r="2091" spans="2:22" x14ac:dyDescent="0.3">
      <c r="B2091" t="s">
        <v>3806</v>
      </c>
      <c r="C2091" s="2">
        <v>45926</v>
      </c>
      <c r="D2091" s="1">
        <v>0.79791666666666672</v>
      </c>
      <c r="E2091" t="s">
        <v>44</v>
      </c>
      <c r="F2091" t="s">
        <v>48</v>
      </c>
      <c r="G2091" t="s">
        <v>21</v>
      </c>
      <c r="H2091" t="s">
        <v>2026</v>
      </c>
      <c r="I2091" t="s">
        <v>1130</v>
      </c>
      <c r="J2091" t="s">
        <v>39</v>
      </c>
      <c r="K2091" t="s">
        <v>25</v>
      </c>
      <c r="L2091" t="s">
        <v>3559</v>
      </c>
      <c r="M2091">
        <v>1.8</v>
      </c>
      <c r="N2091">
        <v>6.3</v>
      </c>
      <c r="O2091" t="s">
        <v>26</v>
      </c>
      <c r="P2091">
        <v>4</v>
      </c>
      <c r="Q2091" t="s">
        <v>615</v>
      </c>
      <c r="R2091" t="s">
        <v>28</v>
      </c>
      <c r="S2091">
        <v>320.24</v>
      </c>
      <c r="T2091" t="str" cm="1">
        <f t="array" ref="T2091">_xlfn.IFS(Raw_Data[[#This Row],[Call Status]]="Resolved","5",Raw_Data[[#This Row],[Call Status]]="Escalated","2",Raw_Data[[#This Row],[Call Status]]="Pending","3",Raw_Data[[#This Row],[Call Status]]="Abandoned","0")</f>
        <v>5</v>
      </c>
      <c r="U2091" t="str">
        <f>TEXT(Raw_Data[[#This Row],[Call Date]],"mmmm")</f>
        <v>September</v>
      </c>
      <c r="V2091" t="str" cm="1">
        <f t="array" ref="V2091">_xlfn.IFS(Raw_Data[[#This Row],[Customer Satisfaction]]&lt;2,"Poor",Raw_Data[[#This Row],[Customer Satisfaction]]&lt;4,"Average",Raw_Data[[#This Row],[Customer Satisfaction]]&gt;=4,"Excellent")</f>
        <v>Excellent</v>
      </c>
    </row>
    <row r="2092" spans="2:22" x14ac:dyDescent="0.3">
      <c r="B2092" t="s">
        <v>9600</v>
      </c>
      <c r="C2092" s="2">
        <v>45730</v>
      </c>
      <c r="D2092" s="1">
        <v>0.63888888888888884</v>
      </c>
      <c r="E2092" t="s">
        <v>108</v>
      </c>
      <c r="F2092" t="s">
        <v>48</v>
      </c>
      <c r="G2092" t="s">
        <v>327</v>
      </c>
      <c r="H2092" t="s">
        <v>22</v>
      </c>
      <c r="I2092" t="s">
        <v>1137</v>
      </c>
      <c r="J2092" t="s">
        <v>42</v>
      </c>
      <c r="K2092" t="s">
        <v>8876</v>
      </c>
      <c r="L2092" t="s">
        <v>8877</v>
      </c>
      <c r="M2092">
        <v>2.9</v>
      </c>
      <c r="N2092">
        <v>5.4</v>
      </c>
      <c r="O2092" t="s">
        <v>28</v>
      </c>
      <c r="P2092">
        <v>3</v>
      </c>
      <c r="Q2092" t="s">
        <v>1014</v>
      </c>
      <c r="R2092" t="s">
        <v>28</v>
      </c>
      <c r="S2092">
        <v>460.39</v>
      </c>
      <c r="T2092" t="str" cm="1">
        <f t="array" ref="T2092">_xlfn.IFS(Raw_Data[[#This Row],[Call Status]]="Resolved","5",Raw_Data[[#This Row],[Call Status]]="Escalated","2",Raw_Data[[#This Row],[Call Status]]="Pending","3",Raw_Data[[#This Row],[Call Status]]="Abandoned","0")</f>
        <v>3</v>
      </c>
      <c r="U2092" t="str">
        <f>TEXT(Raw_Data[[#This Row],[Call Date]],"mmmm")</f>
        <v>March</v>
      </c>
      <c r="V2092" t="str" cm="1">
        <f t="array" ref="V2092">_xlfn.IFS(Raw_Data[[#This Row],[Customer Satisfaction]]&lt;2,"Poor",Raw_Data[[#This Row],[Customer Satisfaction]]&lt;4,"Average",Raw_Data[[#This Row],[Customer Satisfaction]]&gt;=4,"Excellent")</f>
        <v>Average</v>
      </c>
    </row>
    <row r="2093" spans="2:22" x14ac:dyDescent="0.3">
      <c r="B2093" t="s">
        <v>2700</v>
      </c>
      <c r="C2093" s="2">
        <v>45902</v>
      </c>
      <c r="D2093" s="1">
        <v>0.67986111111111114</v>
      </c>
      <c r="E2093" t="s">
        <v>72</v>
      </c>
      <c r="F2093" t="s">
        <v>20</v>
      </c>
      <c r="G2093" t="s">
        <v>162</v>
      </c>
      <c r="H2093" t="s">
        <v>2613</v>
      </c>
      <c r="I2093" t="s">
        <v>23</v>
      </c>
      <c r="J2093" t="s">
        <v>39</v>
      </c>
      <c r="K2093" t="s">
        <v>25</v>
      </c>
      <c r="L2093" t="s">
        <v>25</v>
      </c>
      <c r="M2093">
        <v>3.3</v>
      </c>
      <c r="N2093">
        <v>9.8000000000000007</v>
      </c>
      <c r="O2093" t="s">
        <v>26</v>
      </c>
      <c r="P2093">
        <v>5</v>
      </c>
      <c r="Q2093" t="s">
        <v>27</v>
      </c>
      <c r="R2093" t="s">
        <v>26</v>
      </c>
      <c r="S2093">
        <v>118.5</v>
      </c>
      <c r="T2093" t="str" cm="1">
        <f t="array" ref="T2093">_xlfn.IFS(Raw_Data[[#This Row],[Call Status]]="Resolved","5",Raw_Data[[#This Row],[Call Status]]="Escalated","2",Raw_Data[[#This Row],[Call Status]]="Pending","3",Raw_Data[[#This Row],[Call Status]]="Abandoned","0")</f>
        <v>5</v>
      </c>
      <c r="U2093" t="str">
        <f>TEXT(Raw_Data[[#This Row],[Call Date]],"mmmm")</f>
        <v>September</v>
      </c>
      <c r="V2093" t="str" cm="1">
        <f t="array" ref="V2093">_xlfn.IFS(Raw_Data[[#This Row],[Customer Satisfaction]]&lt;2,"Poor",Raw_Data[[#This Row],[Customer Satisfaction]]&lt;4,"Average",Raw_Data[[#This Row],[Customer Satisfaction]]&gt;=4,"Excellent")</f>
        <v>Excellent</v>
      </c>
    </row>
    <row r="2094" spans="2:22" x14ac:dyDescent="0.3">
      <c r="B2094" t="s">
        <v>1250</v>
      </c>
      <c r="C2094" s="2">
        <v>45734</v>
      </c>
      <c r="D2094" s="1">
        <v>0.60972222222222228</v>
      </c>
      <c r="E2094" t="s">
        <v>30</v>
      </c>
      <c r="F2094" t="s">
        <v>48</v>
      </c>
      <c r="G2094" t="s">
        <v>327</v>
      </c>
      <c r="H2094" t="s">
        <v>22</v>
      </c>
      <c r="I2094" t="s">
        <v>1130</v>
      </c>
      <c r="J2094" t="s">
        <v>49</v>
      </c>
      <c r="K2094" t="s">
        <v>25</v>
      </c>
      <c r="L2094" t="s">
        <v>25</v>
      </c>
      <c r="M2094">
        <v>1.1000000000000001</v>
      </c>
      <c r="N2094">
        <v>6.2</v>
      </c>
      <c r="O2094" t="s">
        <v>28</v>
      </c>
      <c r="P2094">
        <v>0</v>
      </c>
      <c r="Q2094" t="s">
        <v>27</v>
      </c>
      <c r="R2094" t="s">
        <v>28</v>
      </c>
      <c r="S2094">
        <v>444.17</v>
      </c>
      <c r="T2094" t="str" cm="1">
        <f t="array" ref="T2094">_xlfn.IFS(Raw_Data[[#This Row],[Call Status]]="Resolved","5",Raw_Data[[#This Row],[Call Status]]="Escalated","2",Raw_Data[[#This Row],[Call Status]]="Pending","3",Raw_Data[[#This Row],[Call Status]]="Abandoned","0")</f>
        <v>5</v>
      </c>
      <c r="U2094" t="str">
        <f>TEXT(Raw_Data[[#This Row],[Call Date]],"mmmm")</f>
        <v>March</v>
      </c>
      <c r="V2094" t="str" cm="1">
        <f t="array" ref="V2094">_xlfn.IFS(Raw_Data[[#This Row],[Customer Satisfaction]]&lt;2,"Poor",Raw_Data[[#This Row],[Customer Satisfaction]]&lt;4,"Average",Raw_Data[[#This Row],[Customer Satisfaction]]&gt;=4,"Excellent")</f>
        <v>Poor</v>
      </c>
    </row>
    <row r="2095" spans="2:22" x14ac:dyDescent="0.3">
      <c r="B2095" t="s">
        <v>9148</v>
      </c>
      <c r="C2095" s="2">
        <v>45816</v>
      </c>
      <c r="D2095" s="1">
        <v>0.81874999999999998</v>
      </c>
      <c r="E2095" t="s">
        <v>63</v>
      </c>
      <c r="F2095" t="s">
        <v>38</v>
      </c>
      <c r="G2095" t="s">
        <v>162</v>
      </c>
      <c r="H2095" t="s">
        <v>2392</v>
      </c>
      <c r="I2095" t="s">
        <v>23</v>
      </c>
      <c r="J2095" t="s">
        <v>49</v>
      </c>
      <c r="K2095" t="s">
        <v>8876</v>
      </c>
      <c r="L2095" t="s">
        <v>8877</v>
      </c>
      <c r="M2095">
        <v>0.6</v>
      </c>
      <c r="N2095">
        <v>13</v>
      </c>
      <c r="O2095" t="s">
        <v>28</v>
      </c>
      <c r="P2095">
        <v>2</v>
      </c>
      <c r="Q2095" t="s">
        <v>1014</v>
      </c>
      <c r="R2095" t="s">
        <v>28</v>
      </c>
      <c r="S2095">
        <v>249.33</v>
      </c>
      <c r="T2095" t="str" cm="1">
        <f t="array" ref="T2095">_xlfn.IFS(Raw_Data[[#This Row],[Call Status]]="Resolved","5",Raw_Data[[#This Row],[Call Status]]="Escalated","2",Raw_Data[[#This Row],[Call Status]]="Pending","3",Raw_Data[[#This Row],[Call Status]]="Abandoned","0")</f>
        <v>3</v>
      </c>
      <c r="U2095" t="str">
        <f>TEXT(Raw_Data[[#This Row],[Call Date]],"mmmm")</f>
        <v>June</v>
      </c>
      <c r="V2095" t="str" cm="1">
        <f t="array" ref="V2095">_xlfn.IFS(Raw_Data[[#This Row],[Customer Satisfaction]]&lt;2,"Poor",Raw_Data[[#This Row],[Customer Satisfaction]]&lt;4,"Average",Raw_Data[[#This Row],[Customer Satisfaction]]&gt;=4,"Excellent")</f>
        <v>Average</v>
      </c>
    </row>
    <row r="2096" spans="2:22" x14ac:dyDescent="0.3">
      <c r="B2096" t="s">
        <v>3654</v>
      </c>
      <c r="C2096" s="2">
        <v>45981</v>
      </c>
      <c r="D2096" s="1">
        <v>0.72152777777777777</v>
      </c>
      <c r="E2096" t="s">
        <v>57</v>
      </c>
      <c r="F2096" t="s">
        <v>48</v>
      </c>
      <c r="G2096" t="s">
        <v>250</v>
      </c>
      <c r="H2096" t="s">
        <v>2026</v>
      </c>
      <c r="I2096" t="s">
        <v>1130</v>
      </c>
      <c r="J2096" t="s">
        <v>49</v>
      </c>
      <c r="K2096" t="s">
        <v>25</v>
      </c>
      <c r="L2096" t="s">
        <v>3559</v>
      </c>
      <c r="M2096">
        <v>1.9</v>
      </c>
      <c r="N2096">
        <v>15.3</v>
      </c>
      <c r="O2096" t="s">
        <v>26</v>
      </c>
      <c r="P2096">
        <v>5</v>
      </c>
      <c r="Q2096" t="s">
        <v>27</v>
      </c>
      <c r="R2096" t="s">
        <v>28</v>
      </c>
      <c r="S2096">
        <v>653.9</v>
      </c>
      <c r="T2096" t="str" cm="1">
        <f t="array" ref="T2096">_xlfn.IFS(Raw_Data[[#This Row],[Call Status]]="Resolved","5",Raw_Data[[#This Row],[Call Status]]="Escalated","2",Raw_Data[[#This Row],[Call Status]]="Pending","3",Raw_Data[[#This Row],[Call Status]]="Abandoned","0")</f>
        <v>5</v>
      </c>
      <c r="U2096" t="str">
        <f>TEXT(Raw_Data[[#This Row],[Call Date]],"mmmm")</f>
        <v>November</v>
      </c>
      <c r="V2096" t="str" cm="1">
        <f t="array" ref="V2096">_xlfn.IFS(Raw_Data[[#This Row],[Customer Satisfaction]]&lt;2,"Poor",Raw_Data[[#This Row],[Customer Satisfaction]]&lt;4,"Average",Raw_Data[[#This Row],[Customer Satisfaction]]&gt;=4,"Excellent")</f>
        <v>Excellent</v>
      </c>
    </row>
    <row r="2097" spans="2:22" x14ac:dyDescent="0.3">
      <c r="B2097" t="s">
        <v>6062</v>
      </c>
      <c r="C2097" s="2">
        <v>45755</v>
      </c>
      <c r="D2097" s="1">
        <v>0.81111111111111112</v>
      </c>
      <c r="E2097" t="s">
        <v>53</v>
      </c>
      <c r="F2097" t="s">
        <v>38</v>
      </c>
      <c r="G2097" t="s">
        <v>327</v>
      </c>
      <c r="H2097" t="s">
        <v>2613</v>
      </c>
      <c r="I2097" t="s">
        <v>23</v>
      </c>
      <c r="J2097" t="s">
        <v>76</v>
      </c>
      <c r="K2097" t="s">
        <v>25</v>
      </c>
      <c r="L2097" t="s">
        <v>3561</v>
      </c>
      <c r="M2097">
        <v>5.2</v>
      </c>
      <c r="N2097">
        <v>5.2</v>
      </c>
      <c r="O2097" t="s">
        <v>26</v>
      </c>
      <c r="P2097">
        <v>0</v>
      </c>
      <c r="Q2097" t="s">
        <v>615</v>
      </c>
      <c r="R2097" t="s">
        <v>28</v>
      </c>
      <c r="S2097">
        <v>229.25</v>
      </c>
      <c r="T2097" t="str" cm="1">
        <f t="array" ref="T2097">_xlfn.IFS(Raw_Data[[#This Row],[Call Status]]="Resolved","5",Raw_Data[[#This Row],[Call Status]]="Escalated","2",Raw_Data[[#This Row],[Call Status]]="Pending","3",Raw_Data[[#This Row],[Call Status]]="Abandoned","0")</f>
        <v>5</v>
      </c>
      <c r="U2097" t="str">
        <f>TEXT(Raw_Data[[#This Row],[Call Date]],"mmmm")</f>
        <v>April</v>
      </c>
      <c r="V2097" t="str" cm="1">
        <f t="array" ref="V2097">_xlfn.IFS(Raw_Data[[#This Row],[Customer Satisfaction]]&lt;2,"Poor",Raw_Data[[#This Row],[Customer Satisfaction]]&lt;4,"Average",Raw_Data[[#This Row],[Customer Satisfaction]]&gt;=4,"Excellent")</f>
        <v>Poor</v>
      </c>
    </row>
    <row r="2098" spans="2:22" x14ac:dyDescent="0.3">
      <c r="B2098" t="s">
        <v>6929</v>
      </c>
      <c r="C2098" s="2">
        <v>45759</v>
      </c>
      <c r="D2098" s="1">
        <v>0.84305555555555556</v>
      </c>
      <c r="E2098" t="s">
        <v>110</v>
      </c>
      <c r="F2098" t="s">
        <v>20</v>
      </c>
      <c r="G2098" t="s">
        <v>21</v>
      </c>
      <c r="H2098" t="s">
        <v>22</v>
      </c>
      <c r="I2098" t="s">
        <v>23</v>
      </c>
      <c r="J2098" t="s">
        <v>39</v>
      </c>
      <c r="K2098" t="s">
        <v>25</v>
      </c>
      <c r="L2098" t="s">
        <v>3564</v>
      </c>
      <c r="M2098">
        <v>2.6</v>
      </c>
      <c r="N2098">
        <v>17.2</v>
      </c>
      <c r="O2098" t="s">
        <v>26</v>
      </c>
      <c r="P2098">
        <v>4</v>
      </c>
      <c r="Q2098" t="s">
        <v>27</v>
      </c>
      <c r="R2098" t="s">
        <v>28</v>
      </c>
      <c r="S2098">
        <v>255.5</v>
      </c>
      <c r="T2098" t="str" cm="1">
        <f t="array" ref="T2098">_xlfn.IFS(Raw_Data[[#This Row],[Call Status]]="Resolved","5",Raw_Data[[#This Row],[Call Status]]="Escalated","2",Raw_Data[[#This Row],[Call Status]]="Pending","3",Raw_Data[[#This Row],[Call Status]]="Abandoned","0")</f>
        <v>5</v>
      </c>
      <c r="U2098" t="str">
        <f>TEXT(Raw_Data[[#This Row],[Call Date]],"mmmm")</f>
        <v>April</v>
      </c>
      <c r="V2098" t="str" cm="1">
        <f t="array" ref="V2098">_xlfn.IFS(Raw_Data[[#This Row],[Customer Satisfaction]]&lt;2,"Poor",Raw_Data[[#This Row],[Customer Satisfaction]]&lt;4,"Average",Raw_Data[[#This Row],[Customer Satisfaction]]&gt;=4,"Excellent")</f>
        <v>Excellent</v>
      </c>
    </row>
    <row r="2099" spans="2:22" x14ac:dyDescent="0.3">
      <c r="B2099" t="s">
        <v>9372</v>
      </c>
      <c r="C2099" s="2">
        <v>45789</v>
      </c>
      <c r="D2099" s="1">
        <v>0.63749999999999996</v>
      </c>
      <c r="E2099" t="s">
        <v>59</v>
      </c>
      <c r="F2099" t="s">
        <v>48</v>
      </c>
      <c r="G2099" t="s">
        <v>250</v>
      </c>
      <c r="H2099" t="s">
        <v>2026</v>
      </c>
      <c r="I2099" t="s">
        <v>23</v>
      </c>
      <c r="J2099" t="s">
        <v>31</v>
      </c>
      <c r="K2099" t="s">
        <v>8876</v>
      </c>
      <c r="L2099" t="s">
        <v>8877</v>
      </c>
      <c r="M2099">
        <v>0.6</v>
      </c>
      <c r="N2099">
        <v>9.9</v>
      </c>
      <c r="O2099" t="s">
        <v>28</v>
      </c>
      <c r="P2099">
        <v>1</v>
      </c>
      <c r="Q2099" t="s">
        <v>1014</v>
      </c>
      <c r="R2099" t="s">
        <v>28</v>
      </c>
      <c r="S2099">
        <v>172.15</v>
      </c>
      <c r="T2099" t="str" cm="1">
        <f t="array" ref="T2099">_xlfn.IFS(Raw_Data[[#This Row],[Call Status]]="Resolved","5",Raw_Data[[#This Row],[Call Status]]="Escalated","2",Raw_Data[[#This Row],[Call Status]]="Pending","3",Raw_Data[[#This Row],[Call Status]]="Abandoned","0")</f>
        <v>3</v>
      </c>
      <c r="U2099" t="str">
        <f>TEXT(Raw_Data[[#This Row],[Call Date]],"mmmm")</f>
        <v>May</v>
      </c>
      <c r="V2099" t="str" cm="1">
        <f t="array" ref="V2099">_xlfn.IFS(Raw_Data[[#This Row],[Customer Satisfaction]]&lt;2,"Poor",Raw_Data[[#This Row],[Customer Satisfaction]]&lt;4,"Average",Raw_Data[[#This Row],[Customer Satisfaction]]&gt;=4,"Excellent")</f>
        <v>Poor</v>
      </c>
    </row>
    <row r="2100" spans="2:22" x14ac:dyDescent="0.3">
      <c r="B2100" t="s">
        <v>6543</v>
      </c>
      <c r="C2100" s="2">
        <v>45759</v>
      </c>
      <c r="D2100" s="1">
        <v>0.90069444444444446</v>
      </c>
      <c r="E2100" t="s">
        <v>108</v>
      </c>
      <c r="F2100" t="s">
        <v>38</v>
      </c>
      <c r="G2100" t="s">
        <v>250</v>
      </c>
      <c r="H2100" t="s">
        <v>22</v>
      </c>
      <c r="I2100" t="s">
        <v>23</v>
      </c>
      <c r="J2100" t="s">
        <v>31</v>
      </c>
      <c r="K2100" t="s">
        <v>25</v>
      </c>
      <c r="L2100" t="s">
        <v>3570</v>
      </c>
      <c r="M2100">
        <v>2.2000000000000002</v>
      </c>
      <c r="N2100">
        <v>5.7</v>
      </c>
      <c r="O2100" t="s">
        <v>26</v>
      </c>
      <c r="P2100">
        <v>5</v>
      </c>
      <c r="Q2100" t="s">
        <v>27</v>
      </c>
      <c r="R2100" t="s">
        <v>28</v>
      </c>
      <c r="S2100">
        <v>134.72</v>
      </c>
      <c r="T2100" t="str" cm="1">
        <f t="array" ref="T2100">_xlfn.IFS(Raw_Data[[#This Row],[Call Status]]="Resolved","5",Raw_Data[[#This Row],[Call Status]]="Escalated","2",Raw_Data[[#This Row],[Call Status]]="Pending","3",Raw_Data[[#This Row],[Call Status]]="Abandoned","0")</f>
        <v>5</v>
      </c>
      <c r="U2100" t="str">
        <f>TEXT(Raw_Data[[#This Row],[Call Date]],"mmmm")</f>
        <v>April</v>
      </c>
      <c r="V2100" t="str" cm="1">
        <f t="array" ref="V2100">_xlfn.IFS(Raw_Data[[#This Row],[Customer Satisfaction]]&lt;2,"Poor",Raw_Data[[#This Row],[Customer Satisfaction]]&lt;4,"Average",Raw_Data[[#This Row],[Customer Satisfaction]]&gt;=4,"Excellent")</f>
        <v>Excellent</v>
      </c>
    </row>
    <row r="2101" spans="2:22" x14ac:dyDescent="0.3">
      <c r="B2101" t="s">
        <v>6448</v>
      </c>
      <c r="C2101" s="2">
        <v>45676</v>
      </c>
      <c r="D2101" s="1">
        <v>0.60416666666666663</v>
      </c>
      <c r="E2101" t="s">
        <v>47</v>
      </c>
      <c r="F2101" t="s">
        <v>34</v>
      </c>
      <c r="G2101" t="s">
        <v>250</v>
      </c>
      <c r="H2101" t="s">
        <v>22</v>
      </c>
      <c r="I2101" t="s">
        <v>23</v>
      </c>
      <c r="J2101" t="s">
        <v>64</v>
      </c>
      <c r="K2101" t="s">
        <v>25</v>
      </c>
      <c r="L2101" t="s">
        <v>3570</v>
      </c>
      <c r="M2101">
        <v>1.3</v>
      </c>
      <c r="N2101">
        <v>8.1999999999999993</v>
      </c>
      <c r="O2101" t="s">
        <v>26</v>
      </c>
      <c r="P2101">
        <v>4</v>
      </c>
      <c r="Q2101" t="s">
        <v>27</v>
      </c>
      <c r="R2101" t="s">
        <v>28</v>
      </c>
      <c r="S2101">
        <v>127.94</v>
      </c>
      <c r="T2101" t="str" cm="1">
        <f t="array" ref="T2101">_xlfn.IFS(Raw_Data[[#This Row],[Call Status]]="Resolved","5",Raw_Data[[#This Row],[Call Status]]="Escalated","2",Raw_Data[[#This Row],[Call Status]]="Pending","3",Raw_Data[[#This Row],[Call Status]]="Abandoned","0")</f>
        <v>5</v>
      </c>
      <c r="U2101" t="str">
        <f>TEXT(Raw_Data[[#This Row],[Call Date]],"mmmm")</f>
        <v>January</v>
      </c>
      <c r="V2101" t="str" cm="1">
        <f t="array" ref="V2101">_xlfn.IFS(Raw_Data[[#This Row],[Customer Satisfaction]]&lt;2,"Poor",Raw_Data[[#This Row],[Customer Satisfaction]]&lt;4,"Average",Raw_Data[[#This Row],[Customer Satisfaction]]&gt;=4,"Excellent")</f>
        <v>Excellent</v>
      </c>
    </row>
    <row r="2102" spans="2:22" x14ac:dyDescent="0.3">
      <c r="B2102" t="s">
        <v>3128</v>
      </c>
      <c r="C2102" s="2">
        <v>45739</v>
      </c>
      <c r="D2102" s="1">
        <v>0.3972222222222222</v>
      </c>
      <c r="E2102" t="s">
        <v>59</v>
      </c>
      <c r="F2102" t="s">
        <v>20</v>
      </c>
      <c r="G2102" t="s">
        <v>250</v>
      </c>
      <c r="H2102" t="s">
        <v>2026</v>
      </c>
      <c r="I2102" t="s">
        <v>23</v>
      </c>
      <c r="J2102" t="s">
        <v>64</v>
      </c>
      <c r="K2102" t="s">
        <v>25</v>
      </c>
      <c r="L2102" t="s">
        <v>25</v>
      </c>
      <c r="M2102">
        <v>0.2</v>
      </c>
      <c r="N2102">
        <v>17.5</v>
      </c>
      <c r="O2102" t="s">
        <v>28</v>
      </c>
      <c r="P2102">
        <v>4</v>
      </c>
      <c r="Q2102" t="s">
        <v>615</v>
      </c>
      <c r="R2102" t="s">
        <v>28</v>
      </c>
      <c r="S2102">
        <v>22.93</v>
      </c>
      <c r="T2102" t="str" cm="1">
        <f t="array" ref="T2102">_xlfn.IFS(Raw_Data[[#This Row],[Call Status]]="Resolved","5",Raw_Data[[#This Row],[Call Status]]="Escalated","2",Raw_Data[[#This Row],[Call Status]]="Pending","3",Raw_Data[[#This Row],[Call Status]]="Abandoned","0")</f>
        <v>5</v>
      </c>
      <c r="U2102" t="str">
        <f>TEXT(Raw_Data[[#This Row],[Call Date]],"mmmm")</f>
        <v>March</v>
      </c>
      <c r="V2102" t="str" cm="1">
        <f t="array" ref="V2102">_xlfn.IFS(Raw_Data[[#This Row],[Customer Satisfaction]]&lt;2,"Poor",Raw_Data[[#This Row],[Customer Satisfaction]]&lt;4,"Average",Raw_Data[[#This Row],[Customer Satisfaction]]&gt;=4,"Excellent")</f>
        <v>Excellent</v>
      </c>
    </row>
    <row r="2103" spans="2:22" x14ac:dyDescent="0.3">
      <c r="B2103" t="s">
        <v>5728</v>
      </c>
      <c r="C2103" s="2">
        <v>45936</v>
      </c>
      <c r="D2103" s="1">
        <v>0.51111111111111107</v>
      </c>
      <c r="E2103" t="s">
        <v>47</v>
      </c>
      <c r="F2103" t="s">
        <v>48</v>
      </c>
      <c r="G2103" t="s">
        <v>21</v>
      </c>
      <c r="H2103" t="s">
        <v>2392</v>
      </c>
      <c r="I2103" t="s">
        <v>23</v>
      </c>
      <c r="J2103" t="s">
        <v>24</v>
      </c>
      <c r="K2103" t="s">
        <v>25</v>
      </c>
      <c r="L2103" t="s">
        <v>3561</v>
      </c>
      <c r="M2103">
        <v>8.4</v>
      </c>
      <c r="N2103">
        <v>7.8</v>
      </c>
      <c r="O2103" t="s">
        <v>26</v>
      </c>
      <c r="P2103">
        <v>1</v>
      </c>
      <c r="Q2103" t="s">
        <v>1014</v>
      </c>
      <c r="R2103" t="s">
        <v>28</v>
      </c>
      <c r="S2103">
        <v>234.68</v>
      </c>
      <c r="T2103" t="str" cm="1">
        <f t="array" ref="T2103">_xlfn.IFS(Raw_Data[[#This Row],[Call Status]]="Resolved","5",Raw_Data[[#This Row],[Call Status]]="Escalated","2",Raw_Data[[#This Row],[Call Status]]="Pending","3",Raw_Data[[#This Row],[Call Status]]="Abandoned","0")</f>
        <v>5</v>
      </c>
      <c r="U2103" t="str">
        <f>TEXT(Raw_Data[[#This Row],[Call Date]],"mmmm")</f>
        <v>October</v>
      </c>
      <c r="V2103" t="str" cm="1">
        <f t="array" ref="V2103">_xlfn.IFS(Raw_Data[[#This Row],[Customer Satisfaction]]&lt;2,"Poor",Raw_Data[[#This Row],[Customer Satisfaction]]&lt;4,"Average",Raw_Data[[#This Row],[Customer Satisfaction]]&gt;=4,"Excellent")</f>
        <v>Poor</v>
      </c>
    </row>
    <row r="2104" spans="2:22" x14ac:dyDescent="0.3">
      <c r="B2104" t="s">
        <v>9167</v>
      </c>
      <c r="C2104" s="2">
        <v>45996</v>
      </c>
      <c r="D2104" s="1">
        <v>0.74375000000000002</v>
      </c>
      <c r="E2104" t="s">
        <v>156</v>
      </c>
      <c r="F2104" t="s">
        <v>34</v>
      </c>
      <c r="G2104" t="s">
        <v>162</v>
      </c>
      <c r="H2104" t="s">
        <v>2392</v>
      </c>
      <c r="I2104" t="s">
        <v>23</v>
      </c>
      <c r="J2104" t="s">
        <v>64</v>
      </c>
      <c r="K2104" t="s">
        <v>8876</v>
      </c>
      <c r="L2104" t="s">
        <v>8877</v>
      </c>
      <c r="M2104">
        <v>2.5</v>
      </c>
      <c r="N2104">
        <v>10</v>
      </c>
      <c r="O2104" t="s">
        <v>28</v>
      </c>
      <c r="P2104">
        <v>1</v>
      </c>
      <c r="Q2104" t="s">
        <v>1014</v>
      </c>
      <c r="R2104" t="s">
        <v>28</v>
      </c>
      <c r="S2104">
        <v>213.75</v>
      </c>
      <c r="T2104" t="str" cm="1">
        <f t="array" ref="T2104">_xlfn.IFS(Raw_Data[[#This Row],[Call Status]]="Resolved","5",Raw_Data[[#This Row],[Call Status]]="Escalated","2",Raw_Data[[#This Row],[Call Status]]="Pending","3",Raw_Data[[#This Row],[Call Status]]="Abandoned","0")</f>
        <v>3</v>
      </c>
      <c r="U2104" t="str">
        <f>TEXT(Raw_Data[[#This Row],[Call Date]],"mmmm")</f>
        <v>December</v>
      </c>
      <c r="V2104" t="str" cm="1">
        <f t="array" ref="V2104">_xlfn.IFS(Raw_Data[[#This Row],[Customer Satisfaction]]&lt;2,"Poor",Raw_Data[[#This Row],[Customer Satisfaction]]&lt;4,"Average",Raw_Data[[#This Row],[Customer Satisfaction]]&gt;=4,"Excellent")</f>
        <v>Poor</v>
      </c>
    </row>
    <row r="2105" spans="2:22" x14ac:dyDescent="0.3">
      <c r="B2105" t="s">
        <v>1242</v>
      </c>
      <c r="C2105" s="2">
        <v>46022</v>
      </c>
      <c r="D2105" s="1">
        <v>0.90277777777777779</v>
      </c>
      <c r="E2105" t="s">
        <v>30</v>
      </c>
      <c r="F2105" t="s">
        <v>38</v>
      </c>
      <c r="G2105" t="s">
        <v>21</v>
      </c>
      <c r="H2105" t="s">
        <v>22</v>
      </c>
      <c r="I2105" t="s">
        <v>1128</v>
      </c>
      <c r="J2105" t="s">
        <v>49</v>
      </c>
      <c r="K2105" t="s">
        <v>25</v>
      </c>
      <c r="L2105" t="s">
        <v>25</v>
      </c>
      <c r="M2105">
        <v>3.2</v>
      </c>
      <c r="N2105">
        <v>17.5</v>
      </c>
      <c r="O2105" t="s">
        <v>26</v>
      </c>
      <c r="P2105">
        <v>0</v>
      </c>
      <c r="Q2105" t="s">
        <v>27</v>
      </c>
      <c r="R2105" t="s">
        <v>28</v>
      </c>
      <c r="S2105">
        <v>71.69</v>
      </c>
      <c r="T2105" t="str" cm="1">
        <f t="array" ref="T2105">_xlfn.IFS(Raw_Data[[#This Row],[Call Status]]="Resolved","5",Raw_Data[[#This Row],[Call Status]]="Escalated","2",Raw_Data[[#This Row],[Call Status]]="Pending","3",Raw_Data[[#This Row],[Call Status]]="Abandoned","0")</f>
        <v>5</v>
      </c>
      <c r="U2105" t="str">
        <f>TEXT(Raw_Data[[#This Row],[Call Date]],"mmmm")</f>
        <v>December</v>
      </c>
      <c r="V2105" t="str" cm="1">
        <f t="array" ref="V2105">_xlfn.IFS(Raw_Data[[#This Row],[Customer Satisfaction]]&lt;2,"Poor",Raw_Data[[#This Row],[Customer Satisfaction]]&lt;4,"Average",Raw_Data[[#This Row],[Customer Satisfaction]]&gt;=4,"Excellent")</f>
        <v>Poor</v>
      </c>
    </row>
    <row r="2106" spans="2:22" x14ac:dyDescent="0.3">
      <c r="B2106" t="s">
        <v>1428</v>
      </c>
      <c r="C2106" s="2">
        <v>45988</v>
      </c>
      <c r="D2106" s="1">
        <v>0.68263888888888891</v>
      </c>
      <c r="E2106" t="s">
        <v>70</v>
      </c>
      <c r="F2106" t="s">
        <v>48</v>
      </c>
      <c r="G2106" t="s">
        <v>327</v>
      </c>
      <c r="H2106" t="s">
        <v>22</v>
      </c>
      <c r="I2106" t="s">
        <v>1130</v>
      </c>
      <c r="J2106" t="s">
        <v>42</v>
      </c>
      <c r="K2106" t="s">
        <v>25</v>
      </c>
      <c r="L2106" t="s">
        <v>25</v>
      </c>
      <c r="M2106">
        <v>1.3</v>
      </c>
      <c r="N2106">
        <v>8.6999999999999993</v>
      </c>
      <c r="O2106" t="s">
        <v>26</v>
      </c>
      <c r="P2106">
        <v>4</v>
      </c>
      <c r="Q2106" t="s">
        <v>615</v>
      </c>
      <c r="R2106" t="s">
        <v>28</v>
      </c>
      <c r="S2106">
        <v>625.54</v>
      </c>
      <c r="T2106" t="str" cm="1">
        <f t="array" ref="T2106">_xlfn.IFS(Raw_Data[[#This Row],[Call Status]]="Resolved","5",Raw_Data[[#This Row],[Call Status]]="Escalated","2",Raw_Data[[#This Row],[Call Status]]="Pending","3",Raw_Data[[#This Row],[Call Status]]="Abandoned","0")</f>
        <v>5</v>
      </c>
      <c r="U2106" t="str">
        <f>TEXT(Raw_Data[[#This Row],[Call Date]],"mmmm")</f>
        <v>November</v>
      </c>
      <c r="V2106" t="str" cm="1">
        <f t="array" ref="V2106">_xlfn.IFS(Raw_Data[[#This Row],[Customer Satisfaction]]&lt;2,"Poor",Raw_Data[[#This Row],[Customer Satisfaction]]&lt;4,"Average",Raw_Data[[#This Row],[Customer Satisfaction]]&gt;=4,"Excellent")</f>
        <v>Excellent</v>
      </c>
    </row>
    <row r="2107" spans="2:22" x14ac:dyDescent="0.3">
      <c r="B2107" t="s">
        <v>4176</v>
      </c>
      <c r="C2107" s="2">
        <v>45786</v>
      </c>
      <c r="D2107" s="1">
        <v>0.54652777777777772</v>
      </c>
      <c r="E2107" t="s">
        <v>41</v>
      </c>
      <c r="F2107" t="s">
        <v>38</v>
      </c>
      <c r="G2107" t="s">
        <v>327</v>
      </c>
      <c r="H2107" t="s">
        <v>2392</v>
      </c>
      <c r="I2107" t="s">
        <v>1137</v>
      </c>
      <c r="J2107" t="s">
        <v>24</v>
      </c>
      <c r="K2107" t="s">
        <v>25</v>
      </c>
      <c r="L2107" t="s">
        <v>3561</v>
      </c>
      <c r="M2107">
        <v>1.3</v>
      </c>
      <c r="N2107">
        <v>13.6</v>
      </c>
      <c r="O2107" t="s">
        <v>26</v>
      </c>
      <c r="P2107">
        <v>5</v>
      </c>
      <c r="Q2107" t="s">
        <v>27</v>
      </c>
      <c r="R2107" t="s">
        <v>28</v>
      </c>
      <c r="S2107">
        <v>273.24</v>
      </c>
      <c r="T2107" t="str" cm="1">
        <f t="array" ref="T2107">_xlfn.IFS(Raw_Data[[#This Row],[Call Status]]="Resolved","5",Raw_Data[[#This Row],[Call Status]]="Escalated","2",Raw_Data[[#This Row],[Call Status]]="Pending","3",Raw_Data[[#This Row],[Call Status]]="Abandoned","0")</f>
        <v>5</v>
      </c>
      <c r="U2107" t="str">
        <f>TEXT(Raw_Data[[#This Row],[Call Date]],"mmmm")</f>
        <v>May</v>
      </c>
      <c r="V2107" t="str" cm="1">
        <f t="array" ref="V2107">_xlfn.IFS(Raw_Data[[#This Row],[Customer Satisfaction]]&lt;2,"Poor",Raw_Data[[#This Row],[Customer Satisfaction]]&lt;4,"Average",Raw_Data[[#This Row],[Customer Satisfaction]]&gt;=4,"Excellent")</f>
        <v>Excellent</v>
      </c>
    </row>
    <row r="2108" spans="2:22" x14ac:dyDescent="0.3">
      <c r="B2108" t="s">
        <v>4821</v>
      </c>
      <c r="C2108" s="2">
        <v>46001</v>
      </c>
      <c r="D2108" s="1">
        <v>0.46250000000000002</v>
      </c>
      <c r="E2108" t="s">
        <v>57</v>
      </c>
      <c r="F2108" t="s">
        <v>48</v>
      </c>
      <c r="G2108" t="s">
        <v>21</v>
      </c>
      <c r="H2108" t="s">
        <v>22</v>
      </c>
      <c r="I2108" t="s">
        <v>1130</v>
      </c>
      <c r="J2108" t="s">
        <v>64</v>
      </c>
      <c r="K2108" t="s">
        <v>25</v>
      </c>
      <c r="L2108" t="s">
        <v>3559</v>
      </c>
      <c r="M2108">
        <v>1.2</v>
      </c>
      <c r="N2108">
        <v>7.6</v>
      </c>
      <c r="O2108" t="s">
        <v>26</v>
      </c>
      <c r="P2108">
        <v>5</v>
      </c>
      <c r="Q2108" t="s">
        <v>27</v>
      </c>
      <c r="R2108" t="s">
        <v>28</v>
      </c>
      <c r="S2108">
        <v>452.74</v>
      </c>
      <c r="T2108" t="str" cm="1">
        <f t="array" ref="T2108">_xlfn.IFS(Raw_Data[[#This Row],[Call Status]]="Resolved","5",Raw_Data[[#This Row],[Call Status]]="Escalated","2",Raw_Data[[#This Row],[Call Status]]="Pending","3",Raw_Data[[#This Row],[Call Status]]="Abandoned","0")</f>
        <v>5</v>
      </c>
      <c r="U2108" t="str">
        <f>TEXT(Raw_Data[[#This Row],[Call Date]],"mmmm")</f>
        <v>December</v>
      </c>
      <c r="V2108" t="str" cm="1">
        <f t="array" ref="V2108">_xlfn.IFS(Raw_Data[[#This Row],[Customer Satisfaction]]&lt;2,"Poor",Raw_Data[[#This Row],[Customer Satisfaction]]&lt;4,"Average",Raw_Data[[#This Row],[Customer Satisfaction]]&gt;=4,"Excellent")</f>
        <v>Excellent</v>
      </c>
    </row>
    <row r="2109" spans="2:22" x14ac:dyDescent="0.3">
      <c r="B2109" t="s">
        <v>7245</v>
      </c>
      <c r="C2109" s="2">
        <v>45967</v>
      </c>
      <c r="D2109" s="1">
        <v>0.74236111111111114</v>
      </c>
      <c r="E2109" t="s">
        <v>53</v>
      </c>
      <c r="F2109" t="s">
        <v>34</v>
      </c>
      <c r="G2109" t="s">
        <v>250</v>
      </c>
      <c r="H2109" t="s">
        <v>22</v>
      </c>
      <c r="I2109" t="s">
        <v>23</v>
      </c>
      <c r="J2109" t="s">
        <v>24</v>
      </c>
      <c r="K2109" t="s">
        <v>25</v>
      </c>
      <c r="L2109" t="s">
        <v>3564</v>
      </c>
      <c r="M2109">
        <v>0.3</v>
      </c>
      <c r="N2109">
        <v>8.6999999999999993</v>
      </c>
      <c r="O2109" t="s">
        <v>26</v>
      </c>
      <c r="P2109">
        <v>5</v>
      </c>
      <c r="Q2109" t="s">
        <v>27</v>
      </c>
      <c r="R2109" t="s">
        <v>28</v>
      </c>
      <c r="S2109">
        <v>119.27</v>
      </c>
      <c r="T2109" t="str" cm="1">
        <f t="array" ref="T2109">_xlfn.IFS(Raw_Data[[#This Row],[Call Status]]="Resolved","5",Raw_Data[[#This Row],[Call Status]]="Escalated","2",Raw_Data[[#This Row],[Call Status]]="Pending","3",Raw_Data[[#This Row],[Call Status]]="Abandoned","0")</f>
        <v>5</v>
      </c>
      <c r="U2109" t="str">
        <f>TEXT(Raw_Data[[#This Row],[Call Date]],"mmmm")</f>
        <v>November</v>
      </c>
      <c r="V2109" t="str" cm="1">
        <f t="array" ref="V2109">_xlfn.IFS(Raw_Data[[#This Row],[Customer Satisfaction]]&lt;2,"Poor",Raw_Data[[#This Row],[Customer Satisfaction]]&lt;4,"Average",Raw_Data[[#This Row],[Customer Satisfaction]]&gt;=4,"Excellent")</f>
        <v>Excellent</v>
      </c>
    </row>
    <row r="2110" spans="2:22" x14ac:dyDescent="0.3">
      <c r="B2110" t="s">
        <v>6093</v>
      </c>
      <c r="C2110" s="2">
        <v>45746</v>
      </c>
      <c r="D2110" s="1">
        <v>0.42152777777777778</v>
      </c>
      <c r="E2110" t="s">
        <v>63</v>
      </c>
      <c r="F2110" t="s">
        <v>20</v>
      </c>
      <c r="G2110" t="s">
        <v>250</v>
      </c>
      <c r="H2110" t="s">
        <v>2613</v>
      </c>
      <c r="I2110" t="s">
        <v>23</v>
      </c>
      <c r="J2110" t="s">
        <v>64</v>
      </c>
      <c r="K2110" t="s">
        <v>25</v>
      </c>
      <c r="L2110" t="s">
        <v>3559</v>
      </c>
      <c r="M2110">
        <v>1.5</v>
      </c>
      <c r="N2110">
        <v>7.9</v>
      </c>
      <c r="O2110" t="s">
        <v>26</v>
      </c>
      <c r="P2110">
        <v>0</v>
      </c>
      <c r="Q2110" t="s">
        <v>27</v>
      </c>
      <c r="R2110" t="s">
        <v>28</v>
      </c>
      <c r="S2110">
        <v>198.98</v>
      </c>
      <c r="T2110" t="str" cm="1">
        <f t="array" ref="T2110">_xlfn.IFS(Raw_Data[[#This Row],[Call Status]]="Resolved","5",Raw_Data[[#This Row],[Call Status]]="Escalated","2",Raw_Data[[#This Row],[Call Status]]="Pending","3",Raw_Data[[#This Row],[Call Status]]="Abandoned","0")</f>
        <v>5</v>
      </c>
      <c r="U2110" t="str">
        <f>TEXT(Raw_Data[[#This Row],[Call Date]],"mmmm")</f>
        <v>March</v>
      </c>
      <c r="V2110" t="str" cm="1">
        <f t="array" ref="V2110">_xlfn.IFS(Raw_Data[[#This Row],[Customer Satisfaction]]&lt;2,"Poor",Raw_Data[[#This Row],[Customer Satisfaction]]&lt;4,"Average",Raw_Data[[#This Row],[Customer Satisfaction]]&gt;=4,"Excellent")</f>
        <v>Poor</v>
      </c>
    </row>
    <row r="2111" spans="2:22" x14ac:dyDescent="0.3">
      <c r="B2111" t="s">
        <v>6922</v>
      </c>
      <c r="C2111" s="2">
        <v>45870</v>
      </c>
      <c r="D2111" s="1">
        <v>0.73263888888888884</v>
      </c>
      <c r="E2111" t="s">
        <v>100</v>
      </c>
      <c r="F2111" t="s">
        <v>38</v>
      </c>
      <c r="G2111" t="s">
        <v>250</v>
      </c>
      <c r="H2111" t="s">
        <v>22</v>
      </c>
      <c r="I2111" t="s">
        <v>23</v>
      </c>
      <c r="J2111" t="s">
        <v>45</v>
      </c>
      <c r="K2111" t="s">
        <v>25</v>
      </c>
      <c r="L2111" t="s">
        <v>3564</v>
      </c>
      <c r="M2111">
        <v>3.3</v>
      </c>
      <c r="N2111">
        <v>9.1</v>
      </c>
      <c r="O2111" t="s">
        <v>28</v>
      </c>
      <c r="P2111">
        <v>4</v>
      </c>
      <c r="Q2111" t="s">
        <v>27</v>
      </c>
      <c r="R2111" t="s">
        <v>28</v>
      </c>
      <c r="S2111">
        <v>189.03</v>
      </c>
      <c r="T2111" t="str" cm="1">
        <f t="array" ref="T2111">_xlfn.IFS(Raw_Data[[#This Row],[Call Status]]="Resolved","5",Raw_Data[[#This Row],[Call Status]]="Escalated","2",Raw_Data[[#This Row],[Call Status]]="Pending","3",Raw_Data[[#This Row],[Call Status]]="Abandoned","0")</f>
        <v>5</v>
      </c>
      <c r="U2111" t="str">
        <f>TEXT(Raw_Data[[#This Row],[Call Date]],"mmmm")</f>
        <v>August</v>
      </c>
      <c r="V2111" t="str" cm="1">
        <f t="array" ref="V2111">_xlfn.IFS(Raw_Data[[#This Row],[Customer Satisfaction]]&lt;2,"Poor",Raw_Data[[#This Row],[Customer Satisfaction]]&lt;4,"Average",Raw_Data[[#This Row],[Customer Satisfaction]]&gt;=4,"Excellent")</f>
        <v>Excellent</v>
      </c>
    </row>
    <row r="2112" spans="2:22" x14ac:dyDescent="0.3">
      <c r="B2112" t="s">
        <v>3727</v>
      </c>
      <c r="C2112" s="2">
        <v>45800</v>
      </c>
      <c r="D2112" s="1">
        <v>0.35625000000000001</v>
      </c>
      <c r="E2112" t="s">
        <v>59</v>
      </c>
      <c r="F2112" t="s">
        <v>38</v>
      </c>
      <c r="G2112" t="s">
        <v>21</v>
      </c>
      <c r="H2112" t="s">
        <v>2026</v>
      </c>
      <c r="I2112" t="s">
        <v>1128</v>
      </c>
      <c r="J2112" t="s">
        <v>35</v>
      </c>
      <c r="K2112" t="s">
        <v>25</v>
      </c>
      <c r="L2112" t="s">
        <v>3570</v>
      </c>
      <c r="M2112">
        <v>1</v>
      </c>
      <c r="N2112">
        <v>9.1999999999999993</v>
      </c>
      <c r="O2112" t="s">
        <v>26</v>
      </c>
      <c r="P2112">
        <v>4</v>
      </c>
      <c r="Q2112" t="s">
        <v>27</v>
      </c>
      <c r="R2112" t="s">
        <v>28</v>
      </c>
      <c r="S2112">
        <v>71.680000000000007</v>
      </c>
      <c r="T2112" t="str" cm="1">
        <f t="array" ref="T2112">_xlfn.IFS(Raw_Data[[#This Row],[Call Status]]="Resolved","5",Raw_Data[[#This Row],[Call Status]]="Escalated","2",Raw_Data[[#This Row],[Call Status]]="Pending","3",Raw_Data[[#This Row],[Call Status]]="Abandoned","0")</f>
        <v>5</v>
      </c>
      <c r="U2112" t="str">
        <f>TEXT(Raw_Data[[#This Row],[Call Date]],"mmmm")</f>
        <v>May</v>
      </c>
      <c r="V2112" t="str" cm="1">
        <f t="array" ref="V2112">_xlfn.IFS(Raw_Data[[#This Row],[Customer Satisfaction]]&lt;2,"Poor",Raw_Data[[#This Row],[Customer Satisfaction]]&lt;4,"Average",Raw_Data[[#This Row],[Customer Satisfaction]]&gt;=4,"Excellent")</f>
        <v>Excellent</v>
      </c>
    </row>
    <row r="2113" spans="2:22" x14ac:dyDescent="0.3">
      <c r="B2113" t="s">
        <v>7935</v>
      </c>
      <c r="C2113" s="2">
        <v>45722</v>
      </c>
      <c r="D2113" s="1">
        <v>0.43541666666666667</v>
      </c>
      <c r="E2113" t="s">
        <v>156</v>
      </c>
      <c r="F2113" t="s">
        <v>38</v>
      </c>
      <c r="G2113" t="s">
        <v>327</v>
      </c>
      <c r="H2113" t="s">
        <v>22</v>
      </c>
      <c r="I2113" t="s">
        <v>1128</v>
      </c>
      <c r="J2113" t="s">
        <v>31</v>
      </c>
      <c r="K2113" t="s">
        <v>16</v>
      </c>
      <c r="L2113" t="s">
        <v>16</v>
      </c>
      <c r="M2113">
        <v>2.7</v>
      </c>
      <c r="N2113">
        <v>14.3</v>
      </c>
      <c r="O2113" t="s">
        <v>28</v>
      </c>
      <c r="P2113">
        <v>3</v>
      </c>
      <c r="Q2113" t="s">
        <v>615</v>
      </c>
      <c r="R2113" t="s">
        <v>26</v>
      </c>
      <c r="S2113">
        <v>107.32</v>
      </c>
      <c r="T2113" t="str" cm="1">
        <f t="array" ref="T2113">_xlfn.IFS(Raw_Data[[#This Row],[Call Status]]="Resolved","5",Raw_Data[[#This Row],[Call Status]]="Escalated","2",Raw_Data[[#This Row],[Call Status]]="Pending","3",Raw_Data[[#This Row],[Call Status]]="Abandoned","0")</f>
        <v>2</v>
      </c>
      <c r="U2113" t="str">
        <f>TEXT(Raw_Data[[#This Row],[Call Date]],"mmmm")</f>
        <v>March</v>
      </c>
      <c r="V2113" t="str" cm="1">
        <f t="array" ref="V2113">_xlfn.IFS(Raw_Data[[#This Row],[Customer Satisfaction]]&lt;2,"Poor",Raw_Data[[#This Row],[Customer Satisfaction]]&lt;4,"Average",Raw_Data[[#This Row],[Customer Satisfaction]]&gt;=4,"Excellent")</f>
        <v>Average</v>
      </c>
    </row>
    <row r="2114" spans="2:22" x14ac:dyDescent="0.3">
      <c r="B2114" t="s">
        <v>167</v>
      </c>
      <c r="C2114" s="2">
        <v>45733</v>
      </c>
      <c r="D2114" s="1">
        <v>0.90625</v>
      </c>
      <c r="E2114" t="s">
        <v>53</v>
      </c>
      <c r="F2114" t="s">
        <v>48</v>
      </c>
      <c r="G2114" t="s">
        <v>162</v>
      </c>
      <c r="H2114" t="s">
        <v>22</v>
      </c>
      <c r="I2114" t="s">
        <v>23</v>
      </c>
      <c r="J2114" t="s">
        <v>49</v>
      </c>
      <c r="K2114" t="s">
        <v>25</v>
      </c>
      <c r="L2114" t="s">
        <v>25</v>
      </c>
      <c r="M2114">
        <v>1.6</v>
      </c>
      <c r="N2114">
        <v>11.4</v>
      </c>
      <c r="O2114" t="s">
        <v>26</v>
      </c>
      <c r="P2114">
        <v>5</v>
      </c>
      <c r="Q2114" t="s">
        <v>27</v>
      </c>
      <c r="R2114" t="s">
        <v>28</v>
      </c>
      <c r="S2114">
        <v>55.36</v>
      </c>
      <c r="T2114" t="str" cm="1">
        <f t="array" ref="T2114">_xlfn.IFS(Raw_Data[[#This Row],[Call Status]]="Resolved","5",Raw_Data[[#This Row],[Call Status]]="Escalated","2",Raw_Data[[#This Row],[Call Status]]="Pending","3",Raw_Data[[#This Row],[Call Status]]="Abandoned","0")</f>
        <v>5</v>
      </c>
      <c r="U2114" t="str">
        <f>TEXT(Raw_Data[[#This Row],[Call Date]],"mmmm")</f>
        <v>March</v>
      </c>
      <c r="V2114" t="str" cm="1">
        <f t="array" ref="V2114">_xlfn.IFS(Raw_Data[[#This Row],[Customer Satisfaction]]&lt;2,"Poor",Raw_Data[[#This Row],[Customer Satisfaction]]&lt;4,"Average",Raw_Data[[#This Row],[Customer Satisfaction]]&gt;=4,"Excellent")</f>
        <v>Excellent</v>
      </c>
    </row>
    <row r="2115" spans="2:22" x14ac:dyDescent="0.3">
      <c r="B2115" t="s">
        <v>1453</v>
      </c>
      <c r="C2115" s="2">
        <v>45856</v>
      </c>
      <c r="D2115" s="1">
        <v>0.46458333333333335</v>
      </c>
      <c r="E2115" t="s">
        <v>156</v>
      </c>
      <c r="F2115" t="s">
        <v>38</v>
      </c>
      <c r="G2115" t="s">
        <v>250</v>
      </c>
      <c r="H2115" t="s">
        <v>22</v>
      </c>
      <c r="I2115" t="s">
        <v>1137</v>
      </c>
      <c r="J2115" t="s">
        <v>39</v>
      </c>
      <c r="K2115" t="s">
        <v>25</v>
      </c>
      <c r="L2115" t="s">
        <v>25</v>
      </c>
      <c r="M2115">
        <v>4.4000000000000004</v>
      </c>
      <c r="N2115">
        <v>13.8</v>
      </c>
      <c r="O2115" t="s">
        <v>28</v>
      </c>
      <c r="P2115">
        <v>0</v>
      </c>
      <c r="Q2115" t="s">
        <v>615</v>
      </c>
      <c r="R2115" t="s">
        <v>28</v>
      </c>
      <c r="S2115">
        <v>317.91000000000003</v>
      </c>
      <c r="T2115" t="str" cm="1">
        <f t="array" ref="T2115">_xlfn.IFS(Raw_Data[[#This Row],[Call Status]]="Resolved","5",Raw_Data[[#This Row],[Call Status]]="Escalated","2",Raw_Data[[#This Row],[Call Status]]="Pending","3",Raw_Data[[#This Row],[Call Status]]="Abandoned","0")</f>
        <v>5</v>
      </c>
      <c r="U2115" t="str">
        <f>TEXT(Raw_Data[[#This Row],[Call Date]],"mmmm")</f>
        <v>July</v>
      </c>
      <c r="V2115" t="str" cm="1">
        <f t="array" ref="V2115">_xlfn.IFS(Raw_Data[[#This Row],[Customer Satisfaction]]&lt;2,"Poor",Raw_Data[[#This Row],[Customer Satisfaction]]&lt;4,"Average",Raw_Data[[#This Row],[Customer Satisfaction]]&gt;=4,"Excellent")</f>
        <v>Poor</v>
      </c>
    </row>
    <row r="2116" spans="2:22" x14ac:dyDescent="0.3">
      <c r="B2116" t="s">
        <v>1391</v>
      </c>
      <c r="C2116" s="2">
        <v>45800</v>
      </c>
      <c r="D2116" s="1">
        <v>0.50972222222222219</v>
      </c>
      <c r="E2116" t="s">
        <v>91</v>
      </c>
      <c r="F2116" t="s">
        <v>20</v>
      </c>
      <c r="G2116" t="s">
        <v>250</v>
      </c>
      <c r="H2116" t="s">
        <v>22</v>
      </c>
      <c r="I2116" t="s">
        <v>1128</v>
      </c>
      <c r="J2116" t="s">
        <v>45</v>
      </c>
      <c r="K2116" t="s">
        <v>25</v>
      </c>
      <c r="L2116" t="s">
        <v>25</v>
      </c>
      <c r="M2116">
        <v>2.7</v>
      </c>
      <c r="N2116">
        <v>10.6</v>
      </c>
      <c r="O2116" t="s">
        <v>26</v>
      </c>
      <c r="P2116">
        <v>4</v>
      </c>
      <c r="Q2116" t="s">
        <v>615</v>
      </c>
      <c r="R2116" t="s">
        <v>28</v>
      </c>
      <c r="S2116">
        <v>85.3</v>
      </c>
      <c r="T2116" t="str" cm="1">
        <f t="array" ref="T2116">_xlfn.IFS(Raw_Data[[#This Row],[Call Status]]="Resolved","5",Raw_Data[[#This Row],[Call Status]]="Escalated","2",Raw_Data[[#This Row],[Call Status]]="Pending","3",Raw_Data[[#This Row],[Call Status]]="Abandoned","0")</f>
        <v>5</v>
      </c>
      <c r="U2116" t="str">
        <f>TEXT(Raw_Data[[#This Row],[Call Date]],"mmmm")</f>
        <v>May</v>
      </c>
      <c r="V2116" t="str" cm="1">
        <f t="array" ref="V2116">_xlfn.IFS(Raw_Data[[#This Row],[Customer Satisfaction]]&lt;2,"Poor",Raw_Data[[#This Row],[Customer Satisfaction]]&lt;4,"Average",Raw_Data[[#This Row],[Customer Satisfaction]]&gt;=4,"Excellent")</f>
        <v>Excellent</v>
      </c>
    </row>
    <row r="2117" spans="2:22" x14ac:dyDescent="0.3">
      <c r="B2117" t="s">
        <v>8245</v>
      </c>
      <c r="C2117" s="2">
        <v>45973</v>
      </c>
      <c r="D2117" s="1">
        <v>0.56041666666666667</v>
      </c>
      <c r="E2117" t="s">
        <v>66</v>
      </c>
      <c r="F2117" t="s">
        <v>20</v>
      </c>
      <c r="G2117" t="s">
        <v>250</v>
      </c>
      <c r="H2117" t="s">
        <v>22</v>
      </c>
      <c r="I2117" t="s">
        <v>1130</v>
      </c>
      <c r="J2117" t="s">
        <v>24</v>
      </c>
      <c r="K2117" t="s">
        <v>16</v>
      </c>
      <c r="L2117" t="s">
        <v>16</v>
      </c>
      <c r="M2117">
        <v>2.5</v>
      </c>
      <c r="N2117">
        <v>9</v>
      </c>
      <c r="O2117" t="s">
        <v>28</v>
      </c>
      <c r="P2117">
        <v>0</v>
      </c>
      <c r="Q2117" t="s">
        <v>1014</v>
      </c>
      <c r="R2117" t="s">
        <v>26</v>
      </c>
      <c r="S2117">
        <v>681.18</v>
      </c>
      <c r="T2117" t="str" cm="1">
        <f t="array" ref="T2117">_xlfn.IFS(Raw_Data[[#This Row],[Call Status]]="Resolved","5",Raw_Data[[#This Row],[Call Status]]="Escalated","2",Raw_Data[[#This Row],[Call Status]]="Pending","3",Raw_Data[[#This Row],[Call Status]]="Abandoned","0")</f>
        <v>2</v>
      </c>
      <c r="U2117" t="str">
        <f>TEXT(Raw_Data[[#This Row],[Call Date]],"mmmm")</f>
        <v>November</v>
      </c>
      <c r="V2117" t="str" cm="1">
        <f t="array" ref="V2117">_xlfn.IFS(Raw_Data[[#This Row],[Customer Satisfaction]]&lt;2,"Poor",Raw_Data[[#This Row],[Customer Satisfaction]]&lt;4,"Average",Raw_Data[[#This Row],[Customer Satisfaction]]&gt;=4,"Excellent")</f>
        <v>Poor</v>
      </c>
    </row>
    <row r="2118" spans="2:22" x14ac:dyDescent="0.3">
      <c r="B2118" t="s">
        <v>7004</v>
      </c>
      <c r="C2118" s="2">
        <v>45750</v>
      </c>
      <c r="D2118" s="1">
        <v>0.7680555555555556</v>
      </c>
      <c r="E2118" t="s">
        <v>44</v>
      </c>
      <c r="F2118" t="s">
        <v>34</v>
      </c>
      <c r="G2118" t="s">
        <v>250</v>
      </c>
      <c r="H2118" t="s">
        <v>22</v>
      </c>
      <c r="I2118" t="s">
        <v>23</v>
      </c>
      <c r="J2118" t="s">
        <v>64</v>
      </c>
      <c r="K2118" t="s">
        <v>25</v>
      </c>
      <c r="L2118" t="s">
        <v>3564</v>
      </c>
      <c r="M2118">
        <v>4.2</v>
      </c>
      <c r="N2118">
        <v>1</v>
      </c>
      <c r="O2118" t="s">
        <v>28</v>
      </c>
      <c r="P2118">
        <v>3</v>
      </c>
      <c r="Q2118" t="s">
        <v>615</v>
      </c>
      <c r="R2118" t="s">
        <v>28</v>
      </c>
      <c r="S2118">
        <v>578.20000000000005</v>
      </c>
      <c r="T2118" t="str" cm="1">
        <f t="array" ref="T2118">_xlfn.IFS(Raw_Data[[#This Row],[Call Status]]="Resolved","5",Raw_Data[[#This Row],[Call Status]]="Escalated","2",Raw_Data[[#This Row],[Call Status]]="Pending","3",Raw_Data[[#This Row],[Call Status]]="Abandoned","0")</f>
        <v>5</v>
      </c>
      <c r="U2118" t="str">
        <f>TEXT(Raw_Data[[#This Row],[Call Date]],"mmmm")</f>
        <v>April</v>
      </c>
      <c r="V2118" t="str" cm="1">
        <f t="array" ref="V2118">_xlfn.IFS(Raw_Data[[#This Row],[Customer Satisfaction]]&lt;2,"Poor",Raw_Data[[#This Row],[Customer Satisfaction]]&lt;4,"Average",Raw_Data[[#This Row],[Customer Satisfaction]]&gt;=4,"Excellent")</f>
        <v>Average</v>
      </c>
    </row>
    <row r="2119" spans="2:22" x14ac:dyDescent="0.3">
      <c r="B2119" t="s">
        <v>7057</v>
      </c>
      <c r="C2119" s="2">
        <v>45962</v>
      </c>
      <c r="D2119" s="1">
        <v>0.7631944444444444</v>
      </c>
      <c r="E2119" t="s">
        <v>84</v>
      </c>
      <c r="F2119" t="s">
        <v>20</v>
      </c>
      <c r="G2119" t="s">
        <v>21</v>
      </c>
      <c r="H2119" t="s">
        <v>22</v>
      </c>
      <c r="I2119" t="s">
        <v>23</v>
      </c>
      <c r="J2119" t="s">
        <v>45</v>
      </c>
      <c r="K2119" t="s">
        <v>25</v>
      </c>
      <c r="L2119" t="s">
        <v>3564</v>
      </c>
      <c r="M2119">
        <v>4</v>
      </c>
      <c r="N2119">
        <v>10.7</v>
      </c>
      <c r="O2119" t="s">
        <v>26</v>
      </c>
      <c r="P2119">
        <v>3</v>
      </c>
      <c r="Q2119" t="s">
        <v>615</v>
      </c>
      <c r="R2119" t="s">
        <v>28</v>
      </c>
      <c r="S2119">
        <v>253.03</v>
      </c>
      <c r="T2119" t="str" cm="1">
        <f t="array" ref="T2119">_xlfn.IFS(Raw_Data[[#This Row],[Call Status]]="Resolved","5",Raw_Data[[#This Row],[Call Status]]="Escalated","2",Raw_Data[[#This Row],[Call Status]]="Pending","3",Raw_Data[[#This Row],[Call Status]]="Abandoned","0")</f>
        <v>5</v>
      </c>
      <c r="U2119" t="str">
        <f>TEXT(Raw_Data[[#This Row],[Call Date]],"mmmm")</f>
        <v>November</v>
      </c>
      <c r="V2119" t="str" cm="1">
        <f t="array" ref="V2119">_xlfn.IFS(Raw_Data[[#This Row],[Customer Satisfaction]]&lt;2,"Poor",Raw_Data[[#This Row],[Customer Satisfaction]]&lt;4,"Average",Raw_Data[[#This Row],[Customer Satisfaction]]&gt;=4,"Excellent")</f>
        <v>Average</v>
      </c>
    </row>
    <row r="2120" spans="2:22" x14ac:dyDescent="0.3">
      <c r="B2120" t="s">
        <v>4638</v>
      </c>
      <c r="C2120" s="2">
        <v>45881</v>
      </c>
      <c r="D2120" s="1">
        <v>0.81180555555555556</v>
      </c>
      <c r="E2120" t="s">
        <v>91</v>
      </c>
      <c r="F2120" t="s">
        <v>20</v>
      </c>
      <c r="G2120" t="s">
        <v>327</v>
      </c>
      <c r="H2120" t="s">
        <v>22</v>
      </c>
      <c r="I2120" t="s">
        <v>1128</v>
      </c>
      <c r="J2120" t="s">
        <v>45</v>
      </c>
      <c r="K2120" t="s">
        <v>25</v>
      </c>
      <c r="L2120" t="s">
        <v>3570</v>
      </c>
      <c r="M2120">
        <v>2.7</v>
      </c>
      <c r="N2120">
        <v>4.8</v>
      </c>
      <c r="O2120" t="s">
        <v>26</v>
      </c>
      <c r="P2120">
        <v>3</v>
      </c>
      <c r="Q2120" t="s">
        <v>615</v>
      </c>
      <c r="R2120" t="s">
        <v>28</v>
      </c>
      <c r="S2120">
        <v>107.91</v>
      </c>
      <c r="T2120" t="str" cm="1">
        <f t="array" ref="T2120">_xlfn.IFS(Raw_Data[[#This Row],[Call Status]]="Resolved","5",Raw_Data[[#This Row],[Call Status]]="Escalated","2",Raw_Data[[#This Row],[Call Status]]="Pending","3",Raw_Data[[#This Row],[Call Status]]="Abandoned","0")</f>
        <v>5</v>
      </c>
      <c r="U2120" t="str">
        <f>TEXT(Raw_Data[[#This Row],[Call Date]],"mmmm")</f>
        <v>August</v>
      </c>
      <c r="V2120" t="str" cm="1">
        <f t="array" ref="V2120">_xlfn.IFS(Raw_Data[[#This Row],[Customer Satisfaction]]&lt;2,"Poor",Raw_Data[[#This Row],[Customer Satisfaction]]&lt;4,"Average",Raw_Data[[#This Row],[Customer Satisfaction]]&gt;=4,"Excellent")</f>
        <v>Average</v>
      </c>
    </row>
    <row r="2121" spans="2:22" x14ac:dyDescent="0.3">
      <c r="B2121" t="s">
        <v>7182</v>
      </c>
      <c r="C2121" s="2">
        <v>45948</v>
      </c>
      <c r="D2121" s="1">
        <v>0.74722222222222223</v>
      </c>
      <c r="E2121" t="s">
        <v>47</v>
      </c>
      <c r="F2121" t="s">
        <v>34</v>
      </c>
      <c r="G2121" t="s">
        <v>162</v>
      </c>
      <c r="H2121" t="s">
        <v>22</v>
      </c>
      <c r="I2121" t="s">
        <v>23</v>
      </c>
      <c r="J2121" t="s">
        <v>45</v>
      </c>
      <c r="K2121" t="s">
        <v>25</v>
      </c>
      <c r="L2121" t="s">
        <v>3564</v>
      </c>
      <c r="M2121">
        <v>2.9</v>
      </c>
      <c r="N2121">
        <v>11.3</v>
      </c>
      <c r="O2121" t="s">
        <v>28</v>
      </c>
      <c r="P2121">
        <v>5</v>
      </c>
      <c r="Q2121" t="s">
        <v>27</v>
      </c>
      <c r="R2121" t="s">
        <v>28</v>
      </c>
      <c r="S2121">
        <v>185.22</v>
      </c>
      <c r="T2121" t="str" cm="1">
        <f t="array" ref="T2121">_xlfn.IFS(Raw_Data[[#This Row],[Call Status]]="Resolved","5",Raw_Data[[#This Row],[Call Status]]="Escalated","2",Raw_Data[[#This Row],[Call Status]]="Pending","3",Raw_Data[[#This Row],[Call Status]]="Abandoned","0")</f>
        <v>5</v>
      </c>
      <c r="U2121" t="str">
        <f>TEXT(Raw_Data[[#This Row],[Call Date]],"mmmm")</f>
        <v>October</v>
      </c>
      <c r="V2121" t="str" cm="1">
        <f t="array" ref="V2121">_xlfn.IFS(Raw_Data[[#This Row],[Customer Satisfaction]]&lt;2,"Poor",Raw_Data[[#This Row],[Customer Satisfaction]]&lt;4,"Average",Raw_Data[[#This Row],[Customer Satisfaction]]&gt;=4,"Excellent")</f>
        <v>Excellent</v>
      </c>
    </row>
    <row r="2122" spans="2:22" x14ac:dyDescent="0.3">
      <c r="B2122" t="s">
        <v>1828</v>
      </c>
      <c r="C2122" s="2">
        <v>45759</v>
      </c>
      <c r="D2122" s="1">
        <v>0.75763888888888886</v>
      </c>
      <c r="E2122" t="s">
        <v>156</v>
      </c>
      <c r="F2122" t="s">
        <v>20</v>
      </c>
      <c r="G2122" t="s">
        <v>327</v>
      </c>
      <c r="H2122" t="s">
        <v>22</v>
      </c>
      <c r="I2122" t="s">
        <v>1130</v>
      </c>
      <c r="J2122" t="s">
        <v>76</v>
      </c>
      <c r="K2122" t="s">
        <v>25</v>
      </c>
      <c r="L2122" t="s">
        <v>25</v>
      </c>
      <c r="M2122">
        <v>6.2</v>
      </c>
      <c r="N2122">
        <v>11.9</v>
      </c>
      <c r="O2122" t="s">
        <v>26</v>
      </c>
      <c r="P2122">
        <v>5</v>
      </c>
      <c r="Q2122" t="s">
        <v>27</v>
      </c>
      <c r="R2122" t="s">
        <v>28</v>
      </c>
      <c r="S2122">
        <v>384.42</v>
      </c>
      <c r="T2122" t="str" cm="1">
        <f t="array" ref="T2122">_xlfn.IFS(Raw_Data[[#This Row],[Call Status]]="Resolved","5",Raw_Data[[#This Row],[Call Status]]="Escalated","2",Raw_Data[[#This Row],[Call Status]]="Pending","3",Raw_Data[[#This Row],[Call Status]]="Abandoned","0")</f>
        <v>5</v>
      </c>
      <c r="U2122" t="str">
        <f>TEXT(Raw_Data[[#This Row],[Call Date]],"mmmm")</f>
        <v>April</v>
      </c>
      <c r="V2122" t="str" cm="1">
        <f t="array" ref="V2122">_xlfn.IFS(Raw_Data[[#This Row],[Customer Satisfaction]]&lt;2,"Poor",Raw_Data[[#This Row],[Customer Satisfaction]]&lt;4,"Average",Raw_Data[[#This Row],[Customer Satisfaction]]&gt;=4,"Excellent")</f>
        <v>Excellent</v>
      </c>
    </row>
    <row r="2123" spans="2:22" x14ac:dyDescent="0.3">
      <c r="B2123" t="s">
        <v>414</v>
      </c>
      <c r="C2123" s="2">
        <v>45924</v>
      </c>
      <c r="D2123" s="1">
        <v>0.90138888888888891</v>
      </c>
      <c r="E2123" t="s">
        <v>110</v>
      </c>
      <c r="F2123" t="s">
        <v>20</v>
      </c>
      <c r="G2123" t="s">
        <v>21</v>
      </c>
      <c r="H2123" t="s">
        <v>22</v>
      </c>
      <c r="I2123" t="s">
        <v>23</v>
      </c>
      <c r="J2123" t="s">
        <v>45</v>
      </c>
      <c r="K2123" t="s">
        <v>25</v>
      </c>
      <c r="L2123" t="s">
        <v>25</v>
      </c>
      <c r="M2123">
        <v>2.2999999999999998</v>
      </c>
      <c r="N2123">
        <v>8.6999999999999993</v>
      </c>
      <c r="O2123" t="s">
        <v>26</v>
      </c>
      <c r="P2123">
        <v>5</v>
      </c>
      <c r="Q2123" t="s">
        <v>27</v>
      </c>
      <c r="R2123" t="s">
        <v>26</v>
      </c>
      <c r="S2123">
        <v>448.67</v>
      </c>
      <c r="T2123" t="str" cm="1">
        <f t="array" ref="T2123">_xlfn.IFS(Raw_Data[[#This Row],[Call Status]]="Resolved","5",Raw_Data[[#This Row],[Call Status]]="Escalated","2",Raw_Data[[#This Row],[Call Status]]="Pending","3",Raw_Data[[#This Row],[Call Status]]="Abandoned","0")</f>
        <v>5</v>
      </c>
      <c r="U2123" t="str">
        <f>TEXT(Raw_Data[[#This Row],[Call Date]],"mmmm")</f>
        <v>September</v>
      </c>
      <c r="V2123" t="str" cm="1">
        <f t="array" ref="V2123">_xlfn.IFS(Raw_Data[[#This Row],[Customer Satisfaction]]&lt;2,"Poor",Raw_Data[[#This Row],[Customer Satisfaction]]&lt;4,"Average",Raw_Data[[#This Row],[Customer Satisfaction]]&gt;=4,"Excellent")</f>
        <v>Excellent</v>
      </c>
    </row>
    <row r="2124" spans="2:22" x14ac:dyDescent="0.3">
      <c r="B2124" t="s">
        <v>3538</v>
      </c>
      <c r="C2124" s="2">
        <v>46012</v>
      </c>
      <c r="D2124" s="1">
        <v>0.4375</v>
      </c>
      <c r="E2124" t="s">
        <v>70</v>
      </c>
      <c r="F2124" t="s">
        <v>34</v>
      </c>
      <c r="G2124" t="s">
        <v>327</v>
      </c>
      <c r="H2124" t="s">
        <v>2026</v>
      </c>
      <c r="I2124" t="s">
        <v>23</v>
      </c>
      <c r="J2124" t="s">
        <v>42</v>
      </c>
      <c r="K2124" t="s">
        <v>25</v>
      </c>
      <c r="L2124" t="s">
        <v>25</v>
      </c>
      <c r="M2124">
        <v>1.8</v>
      </c>
      <c r="N2124">
        <v>1.5</v>
      </c>
      <c r="O2124" t="s">
        <v>26</v>
      </c>
      <c r="P2124">
        <v>5</v>
      </c>
      <c r="Q2124" t="s">
        <v>27</v>
      </c>
      <c r="R2124" t="s">
        <v>28</v>
      </c>
      <c r="S2124">
        <v>268.73</v>
      </c>
      <c r="T2124" t="str" cm="1">
        <f t="array" ref="T2124">_xlfn.IFS(Raw_Data[[#This Row],[Call Status]]="Resolved","5",Raw_Data[[#This Row],[Call Status]]="Escalated","2",Raw_Data[[#This Row],[Call Status]]="Pending","3",Raw_Data[[#This Row],[Call Status]]="Abandoned","0")</f>
        <v>5</v>
      </c>
      <c r="U2124" t="str">
        <f>TEXT(Raw_Data[[#This Row],[Call Date]],"mmmm")</f>
        <v>December</v>
      </c>
      <c r="V2124" t="str" cm="1">
        <f t="array" ref="V2124">_xlfn.IFS(Raw_Data[[#This Row],[Customer Satisfaction]]&lt;2,"Poor",Raw_Data[[#This Row],[Customer Satisfaction]]&lt;4,"Average",Raw_Data[[#This Row],[Customer Satisfaction]]&gt;=4,"Excellent")</f>
        <v>Excellent</v>
      </c>
    </row>
    <row r="2125" spans="2:22" x14ac:dyDescent="0.3">
      <c r="B2125" t="s">
        <v>2488</v>
      </c>
      <c r="C2125" s="2">
        <v>45767</v>
      </c>
      <c r="D2125" s="1">
        <v>0.37013888888888891</v>
      </c>
      <c r="E2125" t="s">
        <v>110</v>
      </c>
      <c r="F2125" t="s">
        <v>38</v>
      </c>
      <c r="G2125" t="s">
        <v>250</v>
      </c>
      <c r="H2125" t="s">
        <v>2392</v>
      </c>
      <c r="I2125" t="s">
        <v>1128</v>
      </c>
      <c r="J2125" t="s">
        <v>39</v>
      </c>
      <c r="K2125" t="s">
        <v>25</v>
      </c>
      <c r="L2125" t="s">
        <v>25</v>
      </c>
      <c r="M2125">
        <v>0.2</v>
      </c>
      <c r="N2125">
        <v>5.9</v>
      </c>
      <c r="O2125" t="s">
        <v>26</v>
      </c>
      <c r="P2125">
        <v>0</v>
      </c>
      <c r="Q2125" t="s">
        <v>27</v>
      </c>
      <c r="R2125" t="s">
        <v>28</v>
      </c>
      <c r="S2125">
        <v>39.94</v>
      </c>
      <c r="T2125" t="str" cm="1">
        <f t="array" ref="T2125">_xlfn.IFS(Raw_Data[[#This Row],[Call Status]]="Resolved","5",Raw_Data[[#This Row],[Call Status]]="Escalated","2",Raw_Data[[#This Row],[Call Status]]="Pending","3",Raw_Data[[#This Row],[Call Status]]="Abandoned","0")</f>
        <v>5</v>
      </c>
      <c r="U2125" t="str">
        <f>TEXT(Raw_Data[[#This Row],[Call Date]],"mmmm")</f>
        <v>April</v>
      </c>
      <c r="V2125" t="str" cm="1">
        <f t="array" ref="V2125">_xlfn.IFS(Raw_Data[[#This Row],[Customer Satisfaction]]&lt;2,"Poor",Raw_Data[[#This Row],[Customer Satisfaction]]&lt;4,"Average",Raw_Data[[#This Row],[Customer Satisfaction]]&gt;=4,"Excellent")</f>
        <v>Poor</v>
      </c>
    </row>
    <row r="2126" spans="2:22" x14ac:dyDescent="0.3">
      <c r="B2126" t="s">
        <v>8887</v>
      </c>
      <c r="C2126" s="2">
        <v>45987</v>
      </c>
      <c r="D2126" s="1">
        <v>0.88263888888888886</v>
      </c>
      <c r="E2126" t="s">
        <v>44</v>
      </c>
      <c r="F2126" t="s">
        <v>20</v>
      </c>
      <c r="G2126" t="s">
        <v>327</v>
      </c>
      <c r="H2126" t="s">
        <v>2392</v>
      </c>
      <c r="I2126" t="s">
        <v>1128</v>
      </c>
      <c r="J2126" t="s">
        <v>76</v>
      </c>
      <c r="K2126" t="s">
        <v>8876</v>
      </c>
      <c r="L2126" t="s">
        <v>8877</v>
      </c>
      <c r="M2126">
        <v>1.9</v>
      </c>
      <c r="N2126">
        <v>12.8</v>
      </c>
      <c r="O2126" t="s">
        <v>28</v>
      </c>
      <c r="P2126">
        <v>0</v>
      </c>
      <c r="Q2126" t="s">
        <v>27</v>
      </c>
      <c r="R2126" t="s">
        <v>26</v>
      </c>
      <c r="S2126">
        <v>174.05</v>
      </c>
      <c r="T2126" t="str" cm="1">
        <f t="array" ref="T2126">_xlfn.IFS(Raw_Data[[#This Row],[Call Status]]="Resolved","5",Raw_Data[[#This Row],[Call Status]]="Escalated","2",Raw_Data[[#This Row],[Call Status]]="Pending","3",Raw_Data[[#This Row],[Call Status]]="Abandoned","0")</f>
        <v>3</v>
      </c>
      <c r="U2126" t="str">
        <f>TEXT(Raw_Data[[#This Row],[Call Date]],"mmmm")</f>
        <v>November</v>
      </c>
      <c r="V2126" t="str" cm="1">
        <f t="array" ref="V2126">_xlfn.IFS(Raw_Data[[#This Row],[Customer Satisfaction]]&lt;2,"Poor",Raw_Data[[#This Row],[Customer Satisfaction]]&lt;4,"Average",Raw_Data[[#This Row],[Customer Satisfaction]]&gt;=4,"Excellent")</f>
        <v>Poor</v>
      </c>
    </row>
    <row r="2127" spans="2:22" x14ac:dyDescent="0.3">
      <c r="B2127" t="s">
        <v>440</v>
      </c>
      <c r="C2127" s="2">
        <v>45922</v>
      </c>
      <c r="D2127" s="1">
        <v>0.59166666666666667</v>
      </c>
      <c r="E2127" t="s">
        <v>41</v>
      </c>
      <c r="F2127" t="s">
        <v>48</v>
      </c>
      <c r="G2127" t="s">
        <v>162</v>
      </c>
      <c r="H2127" t="s">
        <v>22</v>
      </c>
      <c r="I2127" t="s">
        <v>23</v>
      </c>
      <c r="J2127" t="s">
        <v>45</v>
      </c>
      <c r="K2127" t="s">
        <v>25</v>
      </c>
      <c r="L2127" t="s">
        <v>25</v>
      </c>
      <c r="M2127">
        <v>4.2</v>
      </c>
      <c r="N2127">
        <v>4</v>
      </c>
      <c r="O2127" t="s">
        <v>28</v>
      </c>
      <c r="P2127">
        <v>4</v>
      </c>
      <c r="Q2127" t="s">
        <v>27</v>
      </c>
      <c r="R2127" t="s">
        <v>28</v>
      </c>
      <c r="S2127">
        <v>209.81</v>
      </c>
      <c r="T2127" t="str" cm="1">
        <f t="array" ref="T2127">_xlfn.IFS(Raw_Data[[#This Row],[Call Status]]="Resolved","5",Raw_Data[[#This Row],[Call Status]]="Escalated","2",Raw_Data[[#This Row],[Call Status]]="Pending","3",Raw_Data[[#This Row],[Call Status]]="Abandoned","0")</f>
        <v>5</v>
      </c>
      <c r="U2127" t="str">
        <f>TEXT(Raw_Data[[#This Row],[Call Date]],"mmmm")</f>
        <v>September</v>
      </c>
      <c r="V2127" t="str" cm="1">
        <f t="array" ref="V2127">_xlfn.IFS(Raw_Data[[#This Row],[Customer Satisfaction]]&lt;2,"Poor",Raw_Data[[#This Row],[Customer Satisfaction]]&lt;4,"Average",Raw_Data[[#This Row],[Customer Satisfaction]]&gt;=4,"Excellent")</f>
        <v>Excellent</v>
      </c>
    </row>
    <row r="2128" spans="2:22" x14ac:dyDescent="0.3">
      <c r="B2128" t="s">
        <v>5523</v>
      </c>
      <c r="C2128" s="2">
        <v>45660</v>
      </c>
      <c r="D2128" s="1">
        <v>0.68541666666666667</v>
      </c>
      <c r="E2128" t="s">
        <v>110</v>
      </c>
      <c r="F2128" t="s">
        <v>48</v>
      </c>
      <c r="G2128" t="s">
        <v>327</v>
      </c>
      <c r="H2128" t="s">
        <v>2026</v>
      </c>
      <c r="I2128" t="s">
        <v>23</v>
      </c>
      <c r="J2128" t="s">
        <v>39</v>
      </c>
      <c r="K2128" t="s">
        <v>25</v>
      </c>
      <c r="L2128" t="s">
        <v>3570</v>
      </c>
      <c r="M2128">
        <v>2.7</v>
      </c>
      <c r="N2128">
        <v>14.3</v>
      </c>
      <c r="O2128" t="s">
        <v>28</v>
      </c>
      <c r="P2128">
        <v>5</v>
      </c>
      <c r="Q2128" t="s">
        <v>27</v>
      </c>
      <c r="R2128" t="s">
        <v>28</v>
      </c>
      <c r="S2128">
        <v>142.80000000000001</v>
      </c>
      <c r="T2128" t="str" cm="1">
        <f t="array" ref="T2128">_xlfn.IFS(Raw_Data[[#This Row],[Call Status]]="Resolved","5",Raw_Data[[#This Row],[Call Status]]="Escalated","2",Raw_Data[[#This Row],[Call Status]]="Pending","3",Raw_Data[[#This Row],[Call Status]]="Abandoned","0")</f>
        <v>5</v>
      </c>
      <c r="U2128" t="str">
        <f>TEXT(Raw_Data[[#This Row],[Call Date]],"mmmm")</f>
        <v>January</v>
      </c>
      <c r="V2128" t="str" cm="1">
        <f t="array" ref="V2128">_xlfn.IFS(Raw_Data[[#This Row],[Customer Satisfaction]]&lt;2,"Poor",Raw_Data[[#This Row],[Customer Satisfaction]]&lt;4,"Average",Raw_Data[[#This Row],[Customer Satisfaction]]&gt;=4,"Excellent")</f>
        <v>Excellent</v>
      </c>
    </row>
    <row r="2129" spans="2:22" x14ac:dyDescent="0.3">
      <c r="B2129" t="s">
        <v>6006</v>
      </c>
      <c r="C2129" s="2">
        <v>45742</v>
      </c>
      <c r="D2129" s="1">
        <v>0.82847222222222228</v>
      </c>
      <c r="E2129" t="s">
        <v>63</v>
      </c>
      <c r="F2129" t="s">
        <v>48</v>
      </c>
      <c r="G2129" t="s">
        <v>21</v>
      </c>
      <c r="H2129" t="s">
        <v>2392</v>
      </c>
      <c r="I2129" t="s">
        <v>23</v>
      </c>
      <c r="J2129" t="s">
        <v>39</v>
      </c>
      <c r="K2129" t="s">
        <v>25</v>
      </c>
      <c r="L2129" t="s">
        <v>3559</v>
      </c>
      <c r="M2129">
        <v>0.4</v>
      </c>
      <c r="N2129">
        <v>9.3000000000000007</v>
      </c>
      <c r="O2129" t="s">
        <v>26</v>
      </c>
      <c r="P2129">
        <v>5</v>
      </c>
      <c r="Q2129" t="s">
        <v>27</v>
      </c>
      <c r="R2129" t="s">
        <v>28</v>
      </c>
      <c r="S2129">
        <v>210.15</v>
      </c>
      <c r="T2129" t="str" cm="1">
        <f t="array" ref="T2129">_xlfn.IFS(Raw_Data[[#This Row],[Call Status]]="Resolved","5",Raw_Data[[#This Row],[Call Status]]="Escalated","2",Raw_Data[[#This Row],[Call Status]]="Pending","3",Raw_Data[[#This Row],[Call Status]]="Abandoned","0")</f>
        <v>5</v>
      </c>
      <c r="U2129" t="str">
        <f>TEXT(Raw_Data[[#This Row],[Call Date]],"mmmm")</f>
        <v>March</v>
      </c>
      <c r="V2129" t="str" cm="1">
        <f t="array" ref="V2129">_xlfn.IFS(Raw_Data[[#This Row],[Customer Satisfaction]]&lt;2,"Poor",Raw_Data[[#This Row],[Customer Satisfaction]]&lt;4,"Average",Raw_Data[[#This Row],[Customer Satisfaction]]&gt;=4,"Excellent")</f>
        <v>Excellent</v>
      </c>
    </row>
    <row r="2130" spans="2:22" x14ac:dyDescent="0.3">
      <c r="B2130" t="s">
        <v>7488</v>
      </c>
      <c r="C2130" s="2">
        <v>45939</v>
      </c>
      <c r="D2130" s="1">
        <v>0.84375</v>
      </c>
      <c r="E2130" t="s">
        <v>33</v>
      </c>
      <c r="F2130" t="s">
        <v>20</v>
      </c>
      <c r="G2130" t="s">
        <v>250</v>
      </c>
      <c r="H2130" t="s">
        <v>2026</v>
      </c>
      <c r="I2130" t="s">
        <v>23</v>
      </c>
      <c r="J2130" t="s">
        <v>35</v>
      </c>
      <c r="K2130" t="s">
        <v>7253</v>
      </c>
      <c r="L2130" t="s">
        <v>7254</v>
      </c>
      <c r="M2130">
        <v>1.5</v>
      </c>
      <c r="N2130">
        <v>12</v>
      </c>
      <c r="O2130" t="s">
        <v>28</v>
      </c>
      <c r="P2130">
        <v>0</v>
      </c>
      <c r="Q2130" t="s">
        <v>1014</v>
      </c>
      <c r="R2130" t="s">
        <v>28</v>
      </c>
      <c r="S2130">
        <v>84.05</v>
      </c>
      <c r="T2130" t="str" cm="1">
        <f t="array" ref="T2130">_xlfn.IFS(Raw_Data[[#This Row],[Call Status]]="Resolved","5",Raw_Data[[#This Row],[Call Status]]="Escalated","2",Raw_Data[[#This Row],[Call Status]]="Pending","3",Raw_Data[[#This Row],[Call Status]]="Abandoned","0")</f>
        <v>0</v>
      </c>
      <c r="U2130" t="str">
        <f>TEXT(Raw_Data[[#This Row],[Call Date]],"mmmm")</f>
        <v>October</v>
      </c>
      <c r="V2130" t="str" cm="1">
        <f t="array" ref="V2130">_xlfn.IFS(Raw_Data[[#This Row],[Customer Satisfaction]]&lt;2,"Poor",Raw_Data[[#This Row],[Customer Satisfaction]]&lt;4,"Average",Raw_Data[[#This Row],[Customer Satisfaction]]&gt;=4,"Excellent")</f>
        <v>Poor</v>
      </c>
    </row>
    <row r="2131" spans="2:22" x14ac:dyDescent="0.3">
      <c r="B2131" t="s">
        <v>4556</v>
      </c>
      <c r="C2131" s="2">
        <v>45985</v>
      </c>
      <c r="D2131" s="1">
        <v>0.3611111111111111</v>
      </c>
      <c r="E2131" t="s">
        <v>110</v>
      </c>
      <c r="F2131" t="s">
        <v>34</v>
      </c>
      <c r="G2131" t="s">
        <v>327</v>
      </c>
      <c r="H2131" t="s">
        <v>22</v>
      </c>
      <c r="I2131" t="s">
        <v>1128</v>
      </c>
      <c r="J2131" t="s">
        <v>55</v>
      </c>
      <c r="K2131" t="s">
        <v>25</v>
      </c>
      <c r="L2131" t="s">
        <v>3559</v>
      </c>
      <c r="M2131">
        <v>3.4</v>
      </c>
      <c r="N2131">
        <v>8.9</v>
      </c>
      <c r="O2131" t="s">
        <v>26</v>
      </c>
      <c r="P2131">
        <v>3</v>
      </c>
      <c r="Q2131" t="s">
        <v>615</v>
      </c>
      <c r="R2131" t="s">
        <v>28</v>
      </c>
      <c r="S2131">
        <v>187.78</v>
      </c>
      <c r="T2131" t="str" cm="1">
        <f t="array" ref="T2131">_xlfn.IFS(Raw_Data[[#This Row],[Call Status]]="Resolved","5",Raw_Data[[#This Row],[Call Status]]="Escalated","2",Raw_Data[[#This Row],[Call Status]]="Pending","3",Raw_Data[[#This Row],[Call Status]]="Abandoned","0")</f>
        <v>5</v>
      </c>
      <c r="U2131" t="str">
        <f>TEXT(Raw_Data[[#This Row],[Call Date]],"mmmm")</f>
        <v>November</v>
      </c>
      <c r="V2131" t="str" cm="1">
        <f t="array" ref="V2131">_xlfn.IFS(Raw_Data[[#This Row],[Customer Satisfaction]]&lt;2,"Poor",Raw_Data[[#This Row],[Customer Satisfaction]]&lt;4,"Average",Raw_Data[[#This Row],[Customer Satisfaction]]&gt;=4,"Excellent")</f>
        <v>Average</v>
      </c>
    </row>
    <row r="2132" spans="2:22" x14ac:dyDescent="0.3">
      <c r="B2132" t="s">
        <v>4242</v>
      </c>
      <c r="C2132" s="2">
        <v>45961</v>
      </c>
      <c r="D2132" s="1">
        <v>0.35555555555555557</v>
      </c>
      <c r="E2132" t="s">
        <v>84</v>
      </c>
      <c r="F2132" t="s">
        <v>48</v>
      </c>
      <c r="G2132" t="s">
        <v>250</v>
      </c>
      <c r="H2132" t="s">
        <v>2613</v>
      </c>
      <c r="I2132" t="s">
        <v>1137</v>
      </c>
      <c r="J2132" t="s">
        <v>42</v>
      </c>
      <c r="K2132" t="s">
        <v>25</v>
      </c>
      <c r="L2132" t="s">
        <v>3570</v>
      </c>
      <c r="M2132">
        <v>5</v>
      </c>
      <c r="N2132">
        <v>7.7</v>
      </c>
      <c r="O2132" t="s">
        <v>26</v>
      </c>
      <c r="P2132">
        <v>5</v>
      </c>
      <c r="Q2132" t="s">
        <v>27</v>
      </c>
      <c r="R2132" t="s">
        <v>28</v>
      </c>
      <c r="S2132">
        <v>292.7</v>
      </c>
      <c r="T2132" t="str" cm="1">
        <f t="array" ref="T2132">_xlfn.IFS(Raw_Data[[#This Row],[Call Status]]="Resolved","5",Raw_Data[[#This Row],[Call Status]]="Escalated","2",Raw_Data[[#This Row],[Call Status]]="Pending","3",Raw_Data[[#This Row],[Call Status]]="Abandoned","0")</f>
        <v>5</v>
      </c>
      <c r="U2132" t="str">
        <f>TEXT(Raw_Data[[#This Row],[Call Date]],"mmmm")</f>
        <v>October</v>
      </c>
      <c r="V2132" t="str" cm="1">
        <f t="array" ref="V2132">_xlfn.IFS(Raw_Data[[#This Row],[Customer Satisfaction]]&lt;2,"Poor",Raw_Data[[#This Row],[Customer Satisfaction]]&lt;4,"Average",Raw_Data[[#This Row],[Customer Satisfaction]]&gt;=4,"Excellent")</f>
        <v>Excellent</v>
      </c>
    </row>
    <row r="2133" spans="2:22" x14ac:dyDescent="0.3">
      <c r="B2133" t="s">
        <v>3590</v>
      </c>
      <c r="C2133" s="2">
        <v>45774</v>
      </c>
      <c r="D2133" s="1">
        <v>0.38541666666666669</v>
      </c>
      <c r="E2133" t="s">
        <v>63</v>
      </c>
      <c r="F2133" t="s">
        <v>20</v>
      </c>
      <c r="G2133" t="s">
        <v>162</v>
      </c>
      <c r="H2133" t="s">
        <v>2026</v>
      </c>
      <c r="I2133" t="s">
        <v>1137</v>
      </c>
      <c r="J2133" t="s">
        <v>42</v>
      </c>
      <c r="K2133" t="s">
        <v>25</v>
      </c>
      <c r="L2133" t="s">
        <v>3564</v>
      </c>
      <c r="M2133">
        <v>7.9</v>
      </c>
      <c r="N2133">
        <v>10.4</v>
      </c>
      <c r="O2133" t="s">
        <v>26</v>
      </c>
      <c r="P2133">
        <v>5</v>
      </c>
      <c r="Q2133" t="s">
        <v>27</v>
      </c>
      <c r="R2133" t="s">
        <v>28</v>
      </c>
      <c r="S2133">
        <v>246.21</v>
      </c>
      <c r="T2133" t="str" cm="1">
        <f t="array" ref="T2133">_xlfn.IFS(Raw_Data[[#This Row],[Call Status]]="Resolved","5",Raw_Data[[#This Row],[Call Status]]="Escalated","2",Raw_Data[[#This Row],[Call Status]]="Pending","3",Raw_Data[[#This Row],[Call Status]]="Abandoned","0")</f>
        <v>5</v>
      </c>
      <c r="U2133" t="str">
        <f>TEXT(Raw_Data[[#This Row],[Call Date]],"mmmm")</f>
        <v>April</v>
      </c>
      <c r="V2133" t="str" cm="1">
        <f t="array" ref="V2133">_xlfn.IFS(Raw_Data[[#This Row],[Customer Satisfaction]]&lt;2,"Poor",Raw_Data[[#This Row],[Customer Satisfaction]]&lt;4,"Average",Raw_Data[[#This Row],[Customer Satisfaction]]&gt;=4,"Excellent")</f>
        <v>Excellent</v>
      </c>
    </row>
    <row r="2134" spans="2:22" x14ac:dyDescent="0.3">
      <c r="B2134" t="s">
        <v>2082</v>
      </c>
      <c r="C2134" s="2">
        <v>45878</v>
      </c>
      <c r="D2134" s="1">
        <v>0.40208333333333335</v>
      </c>
      <c r="E2134" t="s">
        <v>66</v>
      </c>
      <c r="F2134" t="s">
        <v>20</v>
      </c>
      <c r="G2134" t="s">
        <v>250</v>
      </c>
      <c r="H2134" t="s">
        <v>2026</v>
      </c>
      <c r="I2134" t="s">
        <v>1128</v>
      </c>
      <c r="J2134" t="s">
        <v>76</v>
      </c>
      <c r="K2134" t="s">
        <v>25</v>
      </c>
      <c r="L2134" t="s">
        <v>25</v>
      </c>
      <c r="M2134">
        <v>2.4</v>
      </c>
      <c r="N2134">
        <v>12.4</v>
      </c>
      <c r="O2134" t="s">
        <v>28</v>
      </c>
      <c r="P2134">
        <v>3</v>
      </c>
      <c r="Q2134" t="s">
        <v>615</v>
      </c>
      <c r="R2134" t="s">
        <v>28</v>
      </c>
      <c r="S2134">
        <v>75.22</v>
      </c>
      <c r="T2134" t="str" cm="1">
        <f t="array" ref="T2134">_xlfn.IFS(Raw_Data[[#This Row],[Call Status]]="Resolved","5",Raw_Data[[#This Row],[Call Status]]="Escalated","2",Raw_Data[[#This Row],[Call Status]]="Pending","3",Raw_Data[[#This Row],[Call Status]]="Abandoned","0")</f>
        <v>5</v>
      </c>
      <c r="U2134" t="str">
        <f>TEXT(Raw_Data[[#This Row],[Call Date]],"mmmm")</f>
        <v>August</v>
      </c>
      <c r="V2134" t="str" cm="1">
        <f t="array" ref="V2134">_xlfn.IFS(Raw_Data[[#This Row],[Customer Satisfaction]]&lt;2,"Poor",Raw_Data[[#This Row],[Customer Satisfaction]]&lt;4,"Average",Raw_Data[[#This Row],[Customer Satisfaction]]&gt;=4,"Excellent")</f>
        <v>Average</v>
      </c>
    </row>
    <row r="2135" spans="2:22" x14ac:dyDescent="0.3">
      <c r="B2135" t="s">
        <v>6941</v>
      </c>
      <c r="C2135" s="2">
        <v>45811</v>
      </c>
      <c r="D2135" s="1">
        <v>0.74791666666666667</v>
      </c>
      <c r="E2135" t="s">
        <v>70</v>
      </c>
      <c r="F2135" t="s">
        <v>38</v>
      </c>
      <c r="G2135" t="s">
        <v>250</v>
      </c>
      <c r="H2135" t="s">
        <v>22</v>
      </c>
      <c r="I2135" t="s">
        <v>23</v>
      </c>
      <c r="J2135" t="s">
        <v>64</v>
      </c>
      <c r="K2135" t="s">
        <v>25</v>
      </c>
      <c r="L2135" t="s">
        <v>3564</v>
      </c>
      <c r="M2135">
        <v>8.6</v>
      </c>
      <c r="N2135">
        <v>6</v>
      </c>
      <c r="O2135" t="s">
        <v>26</v>
      </c>
      <c r="P2135">
        <v>4</v>
      </c>
      <c r="Q2135" t="s">
        <v>615</v>
      </c>
      <c r="R2135" t="s">
        <v>28</v>
      </c>
      <c r="S2135">
        <v>114.93</v>
      </c>
      <c r="T2135" t="str" cm="1">
        <f t="array" ref="T2135">_xlfn.IFS(Raw_Data[[#This Row],[Call Status]]="Resolved","5",Raw_Data[[#This Row],[Call Status]]="Escalated","2",Raw_Data[[#This Row],[Call Status]]="Pending","3",Raw_Data[[#This Row],[Call Status]]="Abandoned","0")</f>
        <v>5</v>
      </c>
      <c r="U2135" t="str">
        <f>TEXT(Raw_Data[[#This Row],[Call Date]],"mmmm")</f>
        <v>June</v>
      </c>
      <c r="V2135" t="str" cm="1">
        <f t="array" ref="V2135">_xlfn.IFS(Raw_Data[[#This Row],[Customer Satisfaction]]&lt;2,"Poor",Raw_Data[[#This Row],[Customer Satisfaction]]&lt;4,"Average",Raw_Data[[#This Row],[Customer Satisfaction]]&gt;=4,"Excellent")</f>
        <v>Excellent</v>
      </c>
    </row>
    <row r="2136" spans="2:22" x14ac:dyDescent="0.3">
      <c r="B2136" t="s">
        <v>9610</v>
      </c>
      <c r="C2136" s="2">
        <v>45810</v>
      </c>
      <c r="D2136" s="1">
        <v>0.83472222222222225</v>
      </c>
      <c r="E2136" t="s">
        <v>47</v>
      </c>
      <c r="F2136" t="s">
        <v>48</v>
      </c>
      <c r="G2136" t="s">
        <v>327</v>
      </c>
      <c r="H2136" t="s">
        <v>22</v>
      </c>
      <c r="I2136" t="s">
        <v>1128</v>
      </c>
      <c r="J2136" t="s">
        <v>42</v>
      </c>
      <c r="K2136" t="s">
        <v>8876</v>
      </c>
      <c r="L2136" t="s">
        <v>8877</v>
      </c>
      <c r="M2136">
        <v>0.8</v>
      </c>
      <c r="N2136">
        <v>9.1</v>
      </c>
      <c r="O2136" t="s">
        <v>28</v>
      </c>
      <c r="P2136">
        <v>0</v>
      </c>
      <c r="Q2136" t="s">
        <v>1014</v>
      </c>
      <c r="R2136" t="s">
        <v>28</v>
      </c>
      <c r="S2136">
        <v>104.64</v>
      </c>
      <c r="T2136" t="str" cm="1">
        <f t="array" ref="T2136">_xlfn.IFS(Raw_Data[[#This Row],[Call Status]]="Resolved","5",Raw_Data[[#This Row],[Call Status]]="Escalated","2",Raw_Data[[#This Row],[Call Status]]="Pending","3",Raw_Data[[#This Row],[Call Status]]="Abandoned","0")</f>
        <v>3</v>
      </c>
      <c r="U2136" t="str">
        <f>TEXT(Raw_Data[[#This Row],[Call Date]],"mmmm")</f>
        <v>June</v>
      </c>
      <c r="V2136" t="str" cm="1">
        <f t="array" ref="V2136">_xlfn.IFS(Raw_Data[[#This Row],[Customer Satisfaction]]&lt;2,"Poor",Raw_Data[[#This Row],[Customer Satisfaction]]&lt;4,"Average",Raw_Data[[#This Row],[Customer Satisfaction]]&gt;=4,"Excellent")</f>
        <v>Poor</v>
      </c>
    </row>
    <row r="2137" spans="2:22" x14ac:dyDescent="0.3">
      <c r="B2137" t="s">
        <v>1145</v>
      </c>
      <c r="C2137" s="2">
        <v>45669</v>
      </c>
      <c r="D2137" s="1">
        <v>0.4236111111111111</v>
      </c>
      <c r="E2137" t="s">
        <v>41</v>
      </c>
      <c r="F2137" t="s">
        <v>48</v>
      </c>
      <c r="G2137" t="s">
        <v>162</v>
      </c>
      <c r="H2137" t="s">
        <v>22</v>
      </c>
      <c r="I2137" t="s">
        <v>1137</v>
      </c>
      <c r="J2137" t="s">
        <v>24</v>
      </c>
      <c r="K2137" t="s">
        <v>25</v>
      </c>
      <c r="L2137" t="s">
        <v>25</v>
      </c>
      <c r="M2137">
        <v>3.4</v>
      </c>
      <c r="N2137">
        <v>6</v>
      </c>
      <c r="O2137" t="s">
        <v>26</v>
      </c>
      <c r="P2137">
        <v>1</v>
      </c>
      <c r="Q2137" t="s">
        <v>1014</v>
      </c>
      <c r="R2137" t="s">
        <v>28</v>
      </c>
      <c r="S2137">
        <v>695.93</v>
      </c>
      <c r="T2137" t="str" cm="1">
        <f t="array" ref="T2137">_xlfn.IFS(Raw_Data[[#This Row],[Call Status]]="Resolved","5",Raw_Data[[#This Row],[Call Status]]="Escalated","2",Raw_Data[[#This Row],[Call Status]]="Pending","3",Raw_Data[[#This Row],[Call Status]]="Abandoned","0")</f>
        <v>5</v>
      </c>
      <c r="U2137" t="str">
        <f>TEXT(Raw_Data[[#This Row],[Call Date]],"mmmm")</f>
        <v>January</v>
      </c>
      <c r="V2137" t="str" cm="1">
        <f t="array" ref="V2137">_xlfn.IFS(Raw_Data[[#This Row],[Customer Satisfaction]]&lt;2,"Poor",Raw_Data[[#This Row],[Customer Satisfaction]]&lt;4,"Average",Raw_Data[[#This Row],[Customer Satisfaction]]&gt;=4,"Excellent")</f>
        <v>Poor</v>
      </c>
    </row>
    <row r="2138" spans="2:22" x14ac:dyDescent="0.3">
      <c r="B2138" t="s">
        <v>6135</v>
      </c>
      <c r="C2138" s="2">
        <v>45790</v>
      </c>
      <c r="D2138" s="1">
        <v>0.66597222222222219</v>
      </c>
      <c r="E2138" t="s">
        <v>47</v>
      </c>
      <c r="F2138" t="s">
        <v>38</v>
      </c>
      <c r="G2138" t="s">
        <v>21</v>
      </c>
      <c r="H2138" t="s">
        <v>22</v>
      </c>
      <c r="I2138" t="s">
        <v>23</v>
      </c>
      <c r="J2138" t="s">
        <v>42</v>
      </c>
      <c r="K2138" t="s">
        <v>25</v>
      </c>
      <c r="L2138" t="s">
        <v>3559</v>
      </c>
      <c r="M2138">
        <v>2.9</v>
      </c>
      <c r="N2138">
        <v>11.3</v>
      </c>
      <c r="O2138" t="s">
        <v>26</v>
      </c>
      <c r="P2138">
        <v>3</v>
      </c>
      <c r="Q2138" t="s">
        <v>615</v>
      </c>
      <c r="R2138" t="s">
        <v>26</v>
      </c>
      <c r="S2138">
        <v>180.81</v>
      </c>
      <c r="T2138" t="str" cm="1">
        <f t="array" ref="T2138">_xlfn.IFS(Raw_Data[[#This Row],[Call Status]]="Resolved","5",Raw_Data[[#This Row],[Call Status]]="Escalated","2",Raw_Data[[#This Row],[Call Status]]="Pending","3",Raw_Data[[#This Row],[Call Status]]="Abandoned","0")</f>
        <v>5</v>
      </c>
      <c r="U2138" t="str">
        <f>TEXT(Raw_Data[[#This Row],[Call Date]],"mmmm")</f>
        <v>May</v>
      </c>
      <c r="V2138" t="str" cm="1">
        <f t="array" ref="V2138">_xlfn.IFS(Raw_Data[[#This Row],[Customer Satisfaction]]&lt;2,"Poor",Raw_Data[[#This Row],[Customer Satisfaction]]&lt;4,"Average",Raw_Data[[#This Row],[Customer Satisfaction]]&gt;=4,"Excellent")</f>
        <v>Average</v>
      </c>
    </row>
    <row r="2139" spans="2:22" x14ac:dyDescent="0.3">
      <c r="B2139" t="s">
        <v>3903</v>
      </c>
      <c r="C2139" s="2">
        <v>45961</v>
      </c>
      <c r="D2139" s="1">
        <v>0.43194444444444446</v>
      </c>
      <c r="E2139" t="s">
        <v>63</v>
      </c>
      <c r="F2139" t="s">
        <v>48</v>
      </c>
      <c r="G2139" t="s">
        <v>162</v>
      </c>
      <c r="H2139" t="s">
        <v>2026</v>
      </c>
      <c r="I2139" t="s">
        <v>1130</v>
      </c>
      <c r="J2139" t="s">
        <v>45</v>
      </c>
      <c r="K2139" t="s">
        <v>25</v>
      </c>
      <c r="L2139" t="s">
        <v>3561</v>
      </c>
      <c r="M2139">
        <v>2.4</v>
      </c>
      <c r="N2139">
        <v>12</v>
      </c>
      <c r="O2139" t="s">
        <v>28</v>
      </c>
      <c r="P2139">
        <v>3</v>
      </c>
      <c r="Q2139" t="s">
        <v>615</v>
      </c>
      <c r="R2139" t="s">
        <v>28</v>
      </c>
      <c r="S2139">
        <v>447.79</v>
      </c>
      <c r="T2139" t="str" cm="1">
        <f t="array" ref="T2139">_xlfn.IFS(Raw_Data[[#This Row],[Call Status]]="Resolved","5",Raw_Data[[#This Row],[Call Status]]="Escalated","2",Raw_Data[[#This Row],[Call Status]]="Pending","3",Raw_Data[[#This Row],[Call Status]]="Abandoned","0")</f>
        <v>5</v>
      </c>
      <c r="U2139" t="str">
        <f>TEXT(Raw_Data[[#This Row],[Call Date]],"mmmm")</f>
        <v>October</v>
      </c>
      <c r="V2139" t="str" cm="1">
        <f t="array" ref="V2139">_xlfn.IFS(Raw_Data[[#This Row],[Customer Satisfaction]]&lt;2,"Poor",Raw_Data[[#This Row],[Customer Satisfaction]]&lt;4,"Average",Raw_Data[[#This Row],[Customer Satisfaction]]&gt;=4,"Excellent")</f>
        <v>Average</v>
      </c>
    </row>
    <row r="2140" spans="2:22" x14ac:dyDescent="0.3">
      <c r="B2140" t="s">
        <v>8869</v>
      </c>
      <c r="C2140" s="2">
        <v>45950</v>
      </c>
      <c r="D2140" s="1">
        <v>0.52777777777777779</v>
      </c>
      <c r="E2140" t="s">
        <v>63</v>
      </c>
      <c r="F2140" t="s">
        <v>38</v>
      </c>
      <c r="G2140" t="s">
        <v>162</v>
      </c>
      <c r="H2140" t="s">
        <v>22</v>
      </c>
      <c r="I2140" t="s">
        <v>23</v>
      </c>
      <c r="J2140" t="s">
        <v>55</v>
      </c>
      <c r="K2140" t="s">
        <v>16</v>
      </c>
      <c r="L2140" t="s">
        <v>16</v>
      </c>
      <c r="M2140">
        <v>8.3000000000000007</v>
      </c>
      <c r="N2140">
        <v>6.5</v>
      </c>
      <c r="O2140" t="s">
        <v>28</v>
      </c>
      <c r="P2140">
        <v>1</v>
      </c>
      <c r="Q2140" t="s">
        <v>1014</v>
      </c>
      <c r="R2140" t="s">
        <v>26</v>
      </c>
      <c r="S2140">
        <v>156.54</v>
      </c>
      <c r="T2140" t="str" cm="1">
        <f t="array" ref="T2140">_xlfn.IFS(Raw_Data[[#This Row],[Call Status]]="Resolved","5",Raw_Data[[#This Row],[Call Status]]="Escalated","2",Raw_Data[[#This Row],[Call Status]]="Pending","3",Raw_Data[[#This Row],[Call Status]]="Abandoned","0")</f>
        <v>2</v>
      </c>
      <c r="U2140" t="str">
        <f>TEXT(Raw_Data[[#This Row],[Call Date]],"mmmm")</f>
        <v>October</v>
      </c>
      <c r="V2140" t="str" cm="1">
        <f t="array" ref="V2140">_xlfn.IFS(Raw_Data[[#This Row],[Customer Satisfaction]]&lt;2,"Poor",Raw_Data[[#This Row],[Customer Satisfaction]]&lt;4,"Average",Raw_Data[[#This Row],[Customer Satisfaction]]&gt;=4,"Excellent")</f>
        <v>Poor</v>
      </c>
    </row>
    <row r="2141" spans="2:22" x14ac:dyDescent="0.3">
      <c r="B2141" t="s">
        <v>7826</v>
      </c>
      <c r="C2141" s="2">
        <v>45957</v>
      </c>
      <c r="D2141" s="1">
        <v>0.43611111111111112</v>
      </c>
      <c r="E2141" t="s">
        <v>72</v>
      </c>
      <c r="F2141" t="s">
        <v>20</v>
      </c>
      <c r="G2141" t="s">
        <v>250</v>
      </c>
      <c r="H2141" t="s">
        <v>22</v>
      </c>
      <c r="I2141" t="s">
        <v>23</v>
      </c>
      <c r="J2141" t="s">
        <v>64</v>
      </c>
      <c r="K2141" t="s">
        <v>7253</v>
      </c>
      <c r="L2141" t="s">
        <v>7254</v>
      </c>
      <c r="M2141">
        <v>8.6</v>
      </c>
      <c r="N2141">
        <v>10.199999999999999</v>
      </c>
      <c r="O2141" t="s">
        <v>28</v>
      </c>
      <c r="P2141">
        <v>1</v>
      </c>
      <c r="Q2141" t="s">
        <v>1014</v>
      </c>
      <c r="R2141" t="s">
        <v>28</v>
      </c>
      <c r="S2141">
        <v>146.1</v>
      </c>
      <c r="T2141" t="str" cm="1">
        <f t="array" ref="T2141">_xlfn.IFS(Raw_Data[[#This Row],[Call Status]]="Resolved","5",Raw_Data[[#This Row],[Call Status]]="Escalated","2",Raw_Data[[#This Row],[Call Status]]="Pending","3",Raw_Data[[#This Row],[Call Status]]="Abandoned","0")</f>
        <v>0</v>
      </c>
      <c r="U2141" t="str">
        <f>TEXT(Raw_Data[[#This Row],[Call Date]],"mmmm")</f>
        <v>October</v>
      </c>
      <c r="V2141" t="str" cm="1">
        <f t="array" ref="V2141">_xlfn.IFS(Raw_Data[[#This Row],[Customer Satisfaction]]&lt;2,"Poor",Raw_Data[[#This Row],[Customer Satisfaction]]&lt;4,"Average",Raw_Data[[#This Row],[Customer Satisfaction]]&gt;=4,"Excellent")</f>
        <v>Poor</v>
      </c>
    </row>
    <row r="2142" spans="2:22" x14ac:dyDescent="0.3">
      <c r="B2142" t="s">
        <v>1956</v>
      </c>
      <c r="C2142" s="2">
        <v>45885</v>
      </c>
      <c r="D2142" s="1">
        <v>0.47569444444444442</v>
      </c>
      <c r="E2142" t="s">
        <v>91</v>
      </c>
      <c r="F2142" t="s">
        <v>38</v>
      </c>
      <c r="G2142" t="s">
        <v>162</v>
      </c>
      <c r="H2142" t="s">
        <v>22</v>
      </c>
      <c r="I2142" t="s">
        <v>1128</v>
      </c>
      <c r="J2142" t="s">
        <v>49</v>
      </c>
      <c r="K2142" t="s">
        <v>25</v>
      </c>
      <c r="L2142" t="s">
        <v>25</v>
      </c>
      <c r="M2142">
        <v>0.9</v>
      </c>
      <c r="N2142">
        <v>16.399999999999999</v>
      </c>
      <c r="O2142" t="s">
        <v>26</v>
      </c>
      <c r="P2142">
        <v>5</v>
      </c>
      <c r="Q2142" t="s">
        <v>27</v>
      </c>
      <c r="R2142" t="s">
        <v>28</v>
      </c>
      <c r="S2142">
        <v>33.85</v>
      </c>
      <c r="T2142" t="str" cm="1">
        <f t="array" ref="T2142">_xlfn.IFS(Raw_Data[[#This Row],[Call Status]]="Resolved","5",Raw_Data[[#This Row],[Call Status]]="Escalated","2",Raw_Data[[#This Row],[Call Status]]="Pending","3",Raw_Data[[#This Row],[Call Status]]="Abandoned","0")</f>
        <v>5</v>
      </c>
      <c r="U2142" t="str">
        <f>TEXT(Raw_Data[[#This Row],[Call Date]],"mmmm")</f>
        <v>August</v>
      </c>
      <c r="V2142" t="str" cm="1">
        <f t="array" ref="V2142">_xlfn.IFS(Raw_Data[[#This Row],[Customer Satisfaction]]&lt;2,"Poor",Raw_Data[[#This Row],[Customer Satisfaction]]&lt;4,"Average",Raw_Data[[#This Row],[Customer Satisfaction]]&gt;=4,"Excellent")</f>
        <v>Excellent</v>
      </c>
    </row>
    <row r="2143" spans="2:22" x14ac:dyDescent="0.3">
      <c r="B2143" t="s">
        <v>1110</v>
      </c>
      <c r="C2143" s="2">
        <v>45928</v>
      </c>
      <c r="D2143" s="1">
        <v>0.69652777777777775</v>
      </c>
      <c r="E2143" t="s">
        <v>100</v>
      </c>
      <c r="F2143" t="s">
        <v>48</v>
      </c>
      <c r="G2143" t="s">
        <v>21</v>
      </c>
      <c r="H2143" t="s">
        <v>22</v>
      </c>
      <c r="I2143" t="s">
        <v>23</v>
      </c>
      <c r="J2143" t="s">
        <v>45</v>
      </c>
      <c r="K2143" t="s">
        <v>25</v>
      </c>
      <c r="L2143" t="s">
        <v>25</v>
      </c>
      <c r="M2143">
        <v>0.9</v>
      </c>
      <c r="N2143">
        <v>5.8</v>
      </c>
      <c r="O2143" t="s">
        <v>26</v>
      </c>
      <c r="P2143">
        <v>1</v>
      </c>
      <c r="Q2143" t="s">
        <v>1014</v>
      </c>
      <c r="R2143" t="s">
        <v>28</v>
      </c>
      <c r="S2143">
        <v>173.27</v>
      </c>
      <c r="T2143" t="str" cm="1">
        <f t="array" ref="T2143">_xlfn.IFS(Raw_Data[[#This Row],[Call Status]]="Resolved","5",Raw_Data[[#This Row],[Call Status]]="Escalated","2",Raw_Data[[#This Row],[Call Status]]="Pending","3",Raw_Data[[#This Row],[Call Status]]="Abandoned","0")</f>
        <v>5</v>
      </c>
      <c r="U2143" t="str">
        <f>TEXT(Raw_Data[[#This Row],[Call Date]],"mmmm")</f>
        <v>September</v>
      </c>
      <c r="V2143" t="str" cm="1">
        <f t="array" ref="V2143">_xlfn.IFS(Raw_Data[[#This Row],[Customer Satisfaction]]&lt;2,"Poor",Raw_Data[[#This Row],[Customer Satisfaction]]&lt;4,"Average",Raw_Data[[#This Row],[Customer Satisfaction]]&gt;=4,"Excellent")</f>
        <v>Poor</v>
      </c>
    </row>
    <row r="2144" spans="2:22" x14ac:dyDescent="0.3">
      <c r="B2144" t="s">
        <v>10048</v>
      </c>
      <c r="C2144" s="2">
        <v>45700</v>
      </c>
      <c r="D2144" s="1">
        <v>0.65208333333333335</v>
      </c>
      <c r="E2144" t="s">
        <v>108</v>
      </c>
      <c r="F2144" t="s">
        <v>38</v>
      </c>
      <c r="G2144" t="s">
        <v>327</v>
      </c>
      <c r="H2144" t="s">
        <v>22</v>
      </c>
      <c r="I2144" t="s">
        <v>23</v>
      </c>
      <c r="J2144" t="s">
        <v>49</v>
      </c>
      <c r="K2144" t="s">
        <v>8876</v>
      </c>
      <c r="L2144" t="s">
        <v>8877</v>
      </c>
      <c r="M2144">
        <v>3.9</v>
      </c>
      <c r="N2144">
        <v>9.6999999999999993</v>
      </c>
      <c r="O2144" t="s">
        <v>28</v>
      </c>
      <c r="P2144">
        <v>3</v>
      </c>
      <c r="Q2144" t="s">
        <v>615</v>
      </c>
      <c r="R2144" t="s">
        <v>28</v>
      </c>
      <c r="S2144">
        <v>243.14</v>
      </c>
      <c r="T2144" t="str" cm="1">
        <f t="array" ref="T2144">_xlfn.IFS(Raw_Data[[#This Row],[Call Status]]="Resolved","5",Raw_Data[[#This Row],[Call Status]]="Escalated","2",Raw_Data[[#This Row],[Call Status]]="Pending","3",Raw_Data[[#This Row],[Call Status]]="Abandoned","0")</f>
        <v>3</v>
      </c>
      <c r="U2144" t="str">
        <f>TEXT(Raw_Data[[#This Row],[Call Date]],"mmmm")</f>
        <v>February</v>
      </c>
      <c r="V2144" t="str" cm="1">
        <f t="array" ref="V2144">_xlfn.IFS(Raw_Data[[#This Row],[Customer Satisfaction]]&lt;2,"Poor",Raw_Data[[#This Row],[Customer Satisfaction]]&lt;4,"Average",Raw_Data[[#This Row],[Customer Satisfaction]]&gt;=4,"Excellent")</f>
        <v>Average</v>
      </c>
    </row>
    <row r="2145" spans="2:22" x14ac:dyDescent="0.3">
      <c r="B2145" t="s">
        <v>2204</v>
      </c>
      <c r="C2145" s="2">
        <v>46000</v>
      </c>
      <c r="D2145" s="1">
        <v>0.71736111111111112</v>
      </c>
      <c r="E2145" t="s">
        <v>72</v>
      </c>
      <c r="F2145" t="s">
        <v>34</v>
      </c>
      <c r="G2145" t="s">
        <v>162</v>
      </c>
      <c r="H2145" t="s">
        <v>2026</v>
      </c>
      <c r="I2145" t="s">
        <v>1128</v>
      </c>
      <c r="J2145" t="s">
        <v>76</v>
      </c>
      <c r="K2145" t="s">
        <v>25</v>
      </c>
      <c r="L2145" t="s">
        <v>25</v>
      </c>
      <c r="M2145">
        <v>1.3</v>
      </c>
      <c r="N2145">
        <v>9.1</v>
      </c>
      <c r="O2145" t="s">
        <v>26</v>
      </c>
      <c r="P2145">
        <v>2</v>
      </c>
      <c r="Q2145" t="s">
        <v>1014</v>
      </c>
      <c r="R2145" t="s">
        <v>28</v>
      </c>
      <c r="S2145">
        <v>172.55</v>
      </c>
      <c r="T2145" t="str" cm="1">
        <f t="array" ref="T2145">_xlfn.IFS(Raw_Data[[#This Row],[Call Status]]="Resolved","5",Raw_Data[[#This Row],[Call Status]]="Escalated","2",Raw_Data[[#This Row],[Call Status]]="Pending","3",Raw_Data[[#This Row],[Call Status]]="Abandoned","0")</f>
        <v>5</v>
      </c>
      <c r="U2145" t="str">
        <f>TEXT(Raw_Data[[#This Row],[Call Date]],"mmmm")</f>
        <v>December</v>
      </c>
      <c r="V2145" t="str" cm="1">
        <f t="array" ref="V2145">_xlfn.IFS(Raw_Data[[#This Row],[Customer Satisfaction]]&lt;2,"Poor",Raw_Data[[#This Row],[Customer Satisfaction]]&lt;4,"Average",Raw_Data[[#This Row],[Customer Satisfaction]]&gt;=4,"Excellent")</f>
        <v>Average</v>
      </c>
    </row>
    <row r="2146" spans="2:22" x14ac:dyDescent="0.3">
      <c r="B2146" t="s">
        <v>2972</v>
      </c>
      <c r="C2146" s="2">
        <v>45983</v>
      </c>
      <c r="D2146" s="1">
        <v>0.5180555555555556</v>
      </c>
      <c r="E2146" t="s">
        <v>72</v>
      </c>
      <c r="F2146" t="s">
        <v>20</v>
      </c>
      <c r="G2146" t="s">
        <v>250</v>
      </c>
      <c r="H2146" t="s">
        <v>2392</v>
      </c>
      <c r="I2146" t="s">
        <v>23</v>
      </c>
      <c r="J2146" t="s">
        <v>55</v>
      </c>
      <c r="K2146" t="s">
        <v>25</v>
      </c>
      <c r="L2146" t="s">
        <v>25</v>
      </c>
      <c r="M2146">
        <v>0.3</v>
      </c>
      <c r="N2146">
        <v>3.8</v>
      </c>
      <c r="O2146" t="s">
        <v>28</v>
      </c>
      <c r="P2146">
        <v>5</v>
      </c>
      <c r="Q2146" t="s">
        <v>27</v>
      </c>
      <c r="R2146" t="s">
        <v>28</v>
      </c>
      <c r="S2146">
        <v>131.72</v>
      </c>
      <c r="T2146" t="str" cm="1">
        <f t="array" ref="T2146">_xlfn.IFS(Raw_Data[[#This Row],[Call Status]]="Resolved","5",Raw_Data[[#This Row],[Call Status]]="Escalated","2",Raw_Data[[#This Row],[Call Status]]="Pending","3",Raw_Data[[#This Row],[Call Status]]="Abandoned","0")</f>
        <v>5</v>
      </c>
      <c r="U2146" t="str">
        <f>TEXT(Raw_Data[[#This Row],[Call Date]],"mmmm")</f>
        <v>November</v>
      </c>
      <c r="V2146" t="str" cm="1">
        <f t="array" ref="V2146">_xlfn.IFS(Raw_Data[[#This Row],[Customer Satisfaction]]&lt;2,"Poor",Raw_Data[[#This Row],[Customer Satisfaction]]&lt;4,"Average",Raw_Data[[#This Row],[Customer Satisfaction]]&gt;=4,"Excellent")</f>
        <v>Excellent</v>
      </c>
    </row>
    <row r="2147" spans="2:22" x14ac:dyDescent="0.3">
      <c r="B2147" t="s">
        <v>7442</v>
      </c>
      <c r="C2147" s="2">
        <v>45959</v>
      </c>
      <c r="D2147" s="1">
        <v>0.73611111111111116</v>
      </c>
      <c r="E2147" t="s">
        <v>33</v>
      </c>
      <c r="F2147" t="s">
        <v>38</v>
      </c>
      <c r="G2147" t="s">
        <v>327</v>
      </c>
      <c r="H2147" t="s">
        <v>22</v>
      </c>
      <c r="I2147" t="s">
        <v>23</v>
      </c>
      <c r="J2147" t="s">
        <v>49</v>
      </c>
      <c r="K2147" t="s">
        <v>7253</v>
      </c>
      <c r="L2147" t="s">
        <v>7254</v>
      </c>
      <c r="M2147">
        <v>6.3</v>
      </c>
      <c r="N2147">
        <v>14</v>
      </c>
      <c r="O2147" t="s">
        <v>28</v>
      </c>
      <c r="P2147">
        <v>3</v>
      </c>
      <c r="Q2147" t="s">
        <v>615</v>
      </c>
      <c r="R2147" t="s">
        <v>28</v>
      </c>
      <c r="S2147">
        <v>227.59</v>
      </c>
      <c r="T2147" t="str" cm="1">
        <f t="array" ref="T2147">_xlfn.IFS(Raw_Data[[#This Row],[Call Status]]="Resolved","5",Raw_Data[[#This Row],[Call Status]]="Escalated","2",Raw_Data[[#This Row],[Call Status]]="Pending","3",Raw_Data[[#This Row],[Call Status]]="Abandoned","0")</f>
        <v>0</v>
      </c>
      <c r="U2147" t="str">
        <f>TEXT(Raw_Data[[#This Row],[Call Date]],"mmmm")</f>
        <v>October</v>
      </c>
      <c r="V2147" t="str" cm="1">
        <f t="array" ref="V2147">_xlfn.IFS(Raw_Data[[#This Row],[Customer Satisfaction]]&lt;2,"Poor",Raw_Data[[#This Row],[Customer Satisfaction]]&lt;4,"Average",Raw_Data[[#This Row],[Customer Satisfaction]]&gt;=4,"Excellent")</f>
        <v>Average</v>
      </c>
    </row>
    <row r="2148" spans="2:22" x14ac:dyDescent="0.3">
      <c r="B2148" t="s">
        <v>4952</v>
      </c>
      <c r="C2148" s="2">
        <v>46021</v>
      </c>
      <c r="D2148" s="1">
        <v>0.90972222222222221</v>
      </c>
      <c r="E2148" t="s">
        <v>47</v>
      </c>
      <c r="F2148" t="s">
        <v>38</v>
      </c>
      <c r="G2148" t="s">
        <v>327</v>
      </c>
      <c r="H2148" t="s">
        <v>22</v>
      </c>
      <c r="I2148" t="s">
        <v>1137</v>
      </c>
      <c r="J2148" t="s">
        <v>76</v>
      </c>
      <c r="K2148" t="s">
        <v>25</v>
      </c>
      <c r="L2148" t="s">
        <v>3564</v>
      </c>
      <c r="M2148">
        <v>2.6</v>
      </c>
      <c r="N2148">
        <v>9.6</v>
      </c>
      <c r="O2148" t="s">
        <v>26</v>
      </c>
      <c r="P2148">
        <v>4</v>
      </c>
      <c r="Q2148" t="s">
        <v>615</v>
      </c>
      <c r="R2148" t="s">
        <v>28</v>
      </c>
      <c r="S2148">
        <v>388.06</v>
      </c>
      <c r="T2148" t="str" cm="1">
        <f t="array" ref="T2148">_xlfn.IFS(Raw_Data[[#This Row],[Call Status]]="Resolved","5",Raw_Data[[#This Row],[Call Status]]="Escalated","2",Raw_Data[[#This Row],[Call Status]]="Pending","3",Raw_Data[[#This Row],[Call Status]]="Abandoned","0")</f>
        <v>5</v>
      </c>
      <c r="U2148" t="str">
        <f>TEXT(Raw_Data[[#This Row],[Call Date]],"mmmm")</f>
        <v>December</v>
      </c>
      <c r="V2148" t="str" cm="1">
        <f t="array" ref="V2148">_xlfn.IFS(Raw_Data[[#This Row],[Customer Satisfaction]]&lt;2,"Poor",Raw_Data[[#This Row],[Customer Satisfaction]]&lt;4,"Average",Raw_Data[[#This Row],[Customer Satisfaction]]&gt;=4,"Excellent")</f>
        <v>Excellent</v>
      </c>
    </row>
    <row r="2149" spans="2:22" x14ac:dyDescent="0.3">
      <c r="B2149" t="s">
        <v>7043</v>
      </c>
      <c r="C2149" s="2">
        <v>45678</v>
      </c>
      <c r="D2149" s="1">
        <v>0.37986111111111109</v>
      </c>
      <c r="E2149" t="s">
        <v>110</v>
      </c>
      <c r="F2149" t="s">
        <v>34</v>
      </c>
      <c r="G2149" t="s">
        <v>250</v>
      </c>
      <c r="H2149" t="s">
        <v>22</v>
      </c>
      <c r="I2149" t="s">
        <v>23</v>
      </c>
      <c r="J2149" t="s">
        <v>39</v>
      </c>
      <c r="K2149" t="s">
        <v>25</v>
      </c>
      <c r="L2149" t="s">
        <v>3564</v>
      </c>
      <c r="M2149">
        <v>10.5</v>
      </c>
      <c r="N2149">
        <v>15.9</v>
      </c>
      <c r="O2149" t="s">
        <v>26</v>
      </c>
      <c r="P2149">
        <v>3</v>
      </c>
      <c r="Q2149" t="s">
        <v>615</v>
      </c>
      <c r="R2149" t="s">
        <v>28</v>
      </c>
      <c r="S2149">
        <v>208.45</v>
      </c>
      <c r="T2149" t="str" cm="1">
        <f t="array" ref="T2149">_xlfn.IFS(Raw_Data[[#This Row],[Call Status]]="Resolved","5",Raw_Data[[#This Row],[Call Status]]="Escalated","2",Raw_Data[[#This Row],[Call Status]]="Pending","3",Raw_Data[[#This Row],[Call Status]]="Abandoned","0")</f>
        <v>5</v>
      </c>
      <c r="U2149" t="str">
        <f>TEXT(Raw_Data[[#This Row],[Call Date]],"mmmm")</f>
        <v>January</v>
      </c>
      <c r="V2149" t="str" cm="1">
        <f t="array" ref="V2149">_xlfn.IFS(Raw_Data[[#This Row],[Customer Satisfaction]]&lt;2,"Poor",Raw_Data[[#This Row],[Customer Satisfaction]]&lt;4,"Average",Raw_Data[[#This Row],[Customer Satisfaction]]&gt;=4,"Excellent")</f>
        <v>Average</v>
      </c>
    </row>
    <row r="2150" spans="2:22" x14ac:dyDescent="0.3">
      <c r="B2150" t="s">
        <v>9416</v>
      </c>
      <c r="C2150" s="2">
        <v>45764</v>
      </c>
      <c r="D2150" s="1">
        <v>0.40902777777777777</v>
      </c>
      <c r="E2150" t="s">
        <v>156</v>
      </c>
      <c r="F2150" t="s">
        <v>48</v>
      </c>
      <c r="G2150" t="s">
        <v>21</v>
      </c>
      <c r="H2150" t="s">
        <v>22</v>
      </c>
      <c r="I2150" t="s">
        <v>1130</v>
      </c>
      <c r="J2150" t="s">
        <v>55</v>
      </c>
      <c r="K2150" t="s">
        <v>8876</v>
      </c>
      <c r="L2150" t="s">
        <v>8877</v>
      </c>
      <c r="M2150">
        <v>5.7</v>
      </c>
      <c r="N2150">
        <v>13.9</v>
      </c>
      <c r="O2150" t="s">
        <v>28</v>
      </c>
      <c r="P2150">
        <v>3</v>
      </c>
      <c r="Q2150" t="s">
        <v>615</v>
      </c>
      <c r="R2150" t="s">
        <v>26</v>
      </c>
      <c r="S2150">
        <v>841.68</v>
      </c>
      <c r="T2150" t="str" cm="1">
        <f t="array" ref="T2150">_xlfn.IFS(Raw_Data[[#This Row],[Call Status]]="Resolved","5",Raw_Data[[#This Row],[Call Status]]="Escalated","2",Raw_Data[[#This Row],[Call Status]]="Pending","3",Raw_Data[[#This Row],[Call Status]]="Abandoned","0")</f>
        <v>3</v>
      </c>
      <c r="U2150" t="str">
        <f>TEXT(Raw_Data[[#This Row],[Call Date]],"mmmm")</f>
        <v>April</v>
      </c>
      <c r="V2150" t="str" cm="1">
        <f t="array" ref="V2150">_xlfn.IFS(Raw_Data[[#This Row],[Customer Satisfaction]]&lt;2,"Poor",Raw_Data[[#This Row],[Customer Satisfaction]]&lt;4,"Average",Raw_Data[[#This Row],[Customer Satisfaction]]&gt;=4,"Excellent")</f>
        <v>Average</v>
      </c>
    </row>
    <row r="2151" spans="2:22" x14ac:dyDescent="0.3">
      <c r="B2151" t="s">
        <v>2397</v>
      </c>
      <c r="C2151" s="2">
        <v>45993</v>
      </c>
      <c r="D2151" s="1">
        <v>0.63402777777777775</v>
      </c>
      <c r="E2151" t="s">
        <v>72</v>
      </c>
      <c r="F2151" t="s">
        <v>48</v>
      </c>
      <c r="G2151" t="s">
        <v>21</v>
      </c>
      <c r="H2151" t="s">
        <v>2392</v>
      </c>
      <c r="I2151" t="s">
        <v>1130</v>
      </c>
      <c r="J2151" t="s">
        <v>49</v>
      </c>
      <c r="K2151" t="s">
        <v>25</v>
      </c>
      <c r="L2151" t="s">
        <v>25</v>
      </c>
      <c r="M2151">
        <v>0.5</v>
      </c>
      <c r="N2151">
        <v>10.4</v>
      </c>
      <c r="O2151" t="s">
        <v>26</v>
      </c>
      <c r="P2151">
        <v>3</v>
      </c>
      <c r="Q2151" t="s">
        <v>615</v>
      </c>
      <c r="R2151" t="s">
        <v>28</v>
      </c>
      <c r="S2151">
        <v>494.46</v>
      </c>
      <c r="T2151" t="str" cm="1">
        <f t="array" ref="T2151">_xlfn.IFS(Raw_Data[[#This Row],[Call Status]]="Resolved","5",Raw_Data[[#This Row],[Call Status]]="Escalated","2",Raw_Data[[#This Row],[Call Status]]="Pending","3",Raw_Data[[#This Row],[Call Status]]="Abandoned","0")</f>
        <v>5</v>
      </c>
      <c r="U2151" t="str">
        <f>TEXT(Raw_Data[[#This Row],[Call Date]],"mmmm")</f>
        <v>December</v>
      </c>
      <c r="V2151" t="str" cm="1">
        <f t="array" ref="V2151">_xlfn.IFS(Raw_Data[[#This Row],[Customer Satisfaction]]&lt;2,"Poor",Raw_Data[[#This Row],[Customer Satisfaction]]&lt;4,"Average",Raw_Data[[#This Row],[Customer Satisfaction]]&gt;=4,"Excellent")</f>
        <v>Average</v>
      </c>
    </row>
    <row r="2152" spans="2:22" x14ac:dyDescent="0.3">
      <c r="B2152" t="s">
        <v>3682</v>
      </c>
      <c r="C2152" s="2">
        <v>45960</v>
      </c>
      <c r="D2152" s="1">
        <v>0.46458333333333335</v>
      </c>
      <c r="E2152" t="s">
        <v>37</v>
      </c>
      <c r="F2152" t="s">
        <v>38</v>
      </c>
      <c r="G2152" t="s">
        <v>250</v>
      </c>
      <c r="H2152" t="s">
        <v>2026</v>
      </c>
      <c r="I2152" t="s">
        <v>1130</v>
      </c>
      <c r="J2152" t="s">
        <v>76</v>
      </c>
      <c r="K2152" t="s">
        <v>25</v>
      </c>
      <c r="L2152" t="s">
        <v>3564</v>
      </c>
      <c r="M2152">
        <v>5.4</v>
      </c>
      <c r="N2152">
        <v>9</v>
      </c>
      <c r="O2152" t="s">
        <v>26</v>
      </c>
      <c r="P2152">
        <v>5</v>
      </c>
      <c r="Q2152" t="s">
        <v>27</v>
      </c>
      <c r="R2152" t="s">
        <v>28</v>
      </c>
      <c r="S2152">
        <v>675.08</v>
      </c>
      <c r="T2152" t="str" cm="1">
        <f t="array" ref="T2152">_xlfn.IFS(Raw_Data[[#This Row],[Call Status]]="Resolved","5",Raw_Data[[#This Row],[Call Status]]="Escalated","2",Raw_Data[[#This Row],[Call Status]]="Pending","3",Raw_Data[[#This Row],[Call Status]]="Abandoned","0")</f>
        <v>5</v>
      </c>
      <c r="U2152" t="str">
        <f>TEXT(Raw_Data[[#This Row],[Call Date]],"mmmm")</f>
        <v>October</v>
      </c>
      <c r="V2152" t="str" cm="1">
        <f t="array" ref="V2152">_xlfn.IFS(Raw_Data[[#This Row],[Customer Satisfaction]]&lt;2,"Poor",Raw_Data[[#This Row],[Customer Satisfaction]]&lt;4,"Average",Raw_Data[[#This Row],[Customer Satisfaction]]&gt;=4,"Excellent")</f>
        <v>Excellent</v>
      </c>
    </row>
    <row r="2153" spans="2:22" x14ac:dyDescent="0.3">
      <c r="B2153" t="s">
        <v>2210</v>
      </c>
      <c r="C2153" s="2">
        <v>45774</v>
      </c>
      <c r="D2153" s="1">
        <v>0.6166666666666667</v>
      </c>
      <c r="E2153" t="s">
        <v>53</v>
      </c>
      <c r="F2153" t="s">
        <v>38</v>
      </c>
      <c r="G2153" t="s">
        <v>327</v>
      </c>
      <c r="H2153" t="s">
        <v>2026</v>
      </c>
      <c r="I2153" t="s">
        <v>1137</v>
      </c>
      <c r="J2153" t="s">
        <v>76</v>
      </c>
      <c r="K2153" t="s">
        <v>25</v>
      </c>
      <c r="L2153" t="s">
        <v>25</v>
      </c>
      <c r="M2153">
        <v>2</v>
      </c>
      <c r="N2153">
        <v>8.1999999999999993</v>
      </c>
      <c r="O2153" t="s">
        <v>26</v>
      </c>
      <c r="P2153">
        <v>4</v>
      </c>
      <c r="Q2153" t="s">
        <v>27</v>
      </c>
      <c r="R2153" t="s">
        <v>28</v>
      </c>
      <c r="S2153">
        <v>46.42</v>
      </c>
      <c r="T2153" t="str" cm="1">
        <f t="array" ref="T2153">_xlfn.IFS(Raw_Data[[#This Row],[Call Status]]="Resolved","5",Raw_Data[[#This Row],[Call Status]]="Escalated","2",Raw_Data[[#This Row],[Call Status]]="Pending","3",Raw_Data[[#This Row],[Call Status]]="Abandoned","0")</f>
        <v>5</v>
      </c>
      <c r="U2153" t="str">
        <f>TEXT(Raw_Data[[#This Row],[Call Date]],"mmmm")</f>
        <v>April</v>
      </c>
      <c r="V2153" t="str" cm="1">
        <f t="array" ref="V2153">_xlfn.IFS(Raw_Data[[#This Row],[Customer Satisfaction]]&lt;2,"Poor",Raw_Data[[#This Row],[Customer Satisfaction]]&lt;4,"Average",Raw_Data[[#This Row],[Customer Satisfaction]]&gt;=4,"Excellent")</f>
        <v>Excellent</v>
      </c>
    </row>
    <row r="2154" spans="2:22" x14ac:dyDescent="0.3">
      <c r="B2154" t="s">
        <v>2298</v>
      </c>
      <c r="C2154" s="2">
        <v>45781</v>
      </c>
      <c r="D2154" s="1">
        <v>0.5</v>
      </c>
      <c r="E2154" t="s">
        <v>110</v>
      </c>
      <c r="F2154" t="s">
        <v>34</v>
      </c>
      <c r="G2154" t="s">
        <v>327</v>
      </c>
      <c r="H2154" t="s">
        <v>2026</v>
      </c>
      <c r="I2154" t="s">
        <v>1137</v>
      </c>
      <c r="J2154" t="s">
        <v>45</v>
      </c>
      <c r="K2154" t="s">
        <v>25</v>
      </c>
      <c r="L2154" t="s">
        <v>25</v>
      </c>
      <c r="M2154">
        <v>0.4</v>
      </c>
      <c r="N2154">
        <v>9.6999999999999993</v>
      </c>
      <c r="O2154" t="s">
        <v>26</v>
      </c>
      <c r="P2154">
        <v>5</v>
      </c>
      <c r="Q2154" t="s">
        <v>27</v>
      </c>
      <c r="R2154" t="s">
        <v>28</v>
      </c>
      <c r="S2154">
        <v>385.1</v>
      </c>
      <c r="T2154" t="str" cm="1">
        <f t="array" ref="T2154">_xlfn.IFS(Raw_Data[[#This Row],[Call Status]]="Resolved","5",Raw_Data[[#This Row],[Call Status]]="Escalated","2",Raw_Data[[#This Row],[Call Status]]="Pending","3",Raw_Data[[#This Row],[Call Status]]="Abandoned","0")</f>
        <v>5</v>
      </c>
      <c r="U2154" t="str">
        <f>TEXT(Raw_Data[[#This Row],[Call Date]],"mmmm")</f>
        <v>May</v>
      </c>
      <c r="V2154" t="str" cm="1">
        <f t="array" ref="V2154">_xlfn.IFS(Raw_Data[[#This Row],[Customer Satisfaction]]&lt;2,"Poor",Raw_Data[[#This Row],[Customer Satisfaction]]&lt;4,"Average",Raw_Data[[#This Row],[Customer Satisfaction]]&gt;=4,"Excellent")</f>
        <v>Excellent</v>
      </c>
    </row>
    <row r="2155" spans="2:22" x14ac:dyDescent="0.3">
      <c r="B2155" t="s">
        <v>8315</v>
      </c>
      <c r="C2155" s="2">
        <v>45938</v>
      </c>
      <c r="D2155" s="1">
        <v>0.54861111111111116</v>
      </c>
      <c r="E2155" t="s">
        <v>30</v>
      </c>
      <c r="F2155" t="s">
        <v>34</v>
      </c>
      <c r="G2155" t="s">
        <v>21</v>
      </c>
      <c r="H2155" t="s">
        <v>22</v>
      </c>
      <c r="I2155" t="s">
        <v>23</v>
      </c>
      <c r="J2155" t="s">
        <v>24</v>
      </c>
      <c r="K2155" t="s">
        <v>16</v>
      </c>
      <c r="L2155" t="s">
        <v>16</v>
      </c>
      <c r="M2155">
        <v>5.6</v>
      </c>
      <c r="N2155">
        <v>4</v>
      </c>
      <c r="O2155" t="s">
        <v>28</v>
      </c>
      <c r="P2155">
        <v>3</v>
      </c>
      <c r="Q2155" t="s">
        <v>1014</v>
      </c>
      <c r="R2155" t="s">
        <v>26</v>
      </c>
      <c r="S2155">
        <v>63.7</v>
      </c>
      <c r="T2155" t="str" cm="1">
        <f t="array" ref="T2155">_xlfn.IFS(Raw_Data[[#This Row],[Call Status]]="Resolved","5",Raw_Data[[#This Row],[Call Status]]="Escalated","2",Raw_Data[[#This Row],[Call Status]]="Pending","3",Raw_Data[[#This Row],[Call Status]]="Abandoned","0")</f>
        <v>2</v>
      </c>
      <c r="U2155" t="str">
        <f>TEXT(Raw_Data[[#This Row],[Call Date]],"mmmm")</f>
        <v>October</v>
      </c>
      <c r="V2155" t="str" cm="1">
        <f t="array" ref="V2155">_xlfn.IFS(Raw_Data[[#This Row],[Customer Satisfaction]]&lt;2,"Poor",Raw_Data[[#This Row],[Customer Satisfaction]]&lt;4,"Average",Raw_Data[[#This Row],[Customer Satisfaction]]&gt;=4,"Excellent")</f>
        <v>Average</v>
      </c>
    </row>
    <row r="2156" spans="2:22" x14ac:dyDescent="0.3">
      <c r="B2156" t="s">
        <v>8191</v>
      </c>
      <c r="C2156" s="2">
        <v>45949</v>
      </c>
      <c r="D2156" s="1">
        <v>0.64097222222222228</v>
      </c>
      <c r="E2156" t="s">
        <v>84</v>
      </c>
      <c r="F2156" t="s">
        <v>20</v>
      </c>
      <c r="G2156" t="s">
        <v>21</v>
      </c>
      <c r="H2156" t="s">
        <v>2613</v>
      </c>
      <c r="I2156" t="s">
        <v>1128</v>
      </c>
      <c r="J2156" t="s">
        <v>24</v>
      </c>
      <c r="K2156" t="s">
        <v>16</v>
      </c>
      <c r="L2156" t="s">
        <v>16</v>
      </c>
      <c r="M2156">
        <v>1.4</v>
      </c>
      <c r="N2156">
        <v>10.9</v>
      </c>
      <c r="O2156" t="s">
        <v>28</v>
      </c>
      <c r="P2156">
        <v>0</v>
      </c>
      <c r="Q2156" t="s">
        <v>1014</v>
      </c>
      <c r="R2156" t="s">
        <v>26</v>
      </c>
      <c r="S2156">
        <v>101.65</v>
      </c>
      <c r="T2156" t="str" cm="1">
        <f t="array" ref="T2156">_xlfn.IFS(Raw_Data[[#This Row],[Call Status]]="Resolved","5",Raw_Data[[#This Row],[Call Status]]="Escalated","2",Raw_Data[[#This Row],[Call Status]]="Pending","3",Raw_Data[[#This Row],[Call Status]]="Abandoned","0")</f>
        <v>2</v>
      </c>
      <c r="U2156" t="str">
        <f>TEXT(Raw_Data[[#This Row],[Call Date]],"mmmm")</f>
        <v>October</v>
      </c>
      <c r="V2156" t="str" cm="1">
        <f t="array" ref="V2156">_xlfn.IFS(Raw_Data[[#This Row],[Customer Satisfaction]]&lt;2,"Poor",Raw_Data[[#This Row],[Customer Satisfaction]]&lt;4,"Average",Raw_Data[[#This Row],[Customer Satisfaction]]&gt;=4,"Excellent")</f>
        <v>Poor</v>
      </c>
    </row>
    <row r="2157" spans="2:22" x14ac:dyDescent="0.3">
      <c r="B2157" t="s">
        <v>3255</v>
      </c>
      <c r="C2157" s="2">
        <v>45860</v>
      </c>
      <c r="D2157" s="1">
        <v>0.88749999999999996</v>
      </c>
      <c r="E2157" t="s">
        <v>30</v>
      </c>
      <c r="F2157" t="s">
        <v>48</v>
      </c>
      <c r="G2157" t="s">
        <v>250</v>
      </c>
      <c r="H2157" t="s">
        <v>2026</v>
      </c>
      <c r="I2157" t="s">
        <v>23</v>
      </c>
      <c r="J2157" t="s">
        <v>49</v>
      </c>
      <c r="K2157" t="s">
        <v>25</v>
      </c>
      <c r="L2157" t="s">
        <v>25</v>
      </c>
      <c r="M2157">
        <v>0.4</v>
      </c>
      <c r="N2157">
        <v>15.4</v>
      </c>
      <c r="O2157" t="s">
        <v>26</v>
      </c>
      <c r="P2157">
        <v>3</v>
      </c>
      <c r="Q2157" t="s">
        <v>615</v>
      </c>
      <c r="R2157" t="s">
        <v>28</v>
      </c>
      <c r="S2157">
        <v>51.88</v>
      </c>
      <c r="T2157" t="str" cm="1">
        <f t="array" ref="T2157">_xlfn.IFS(Raw_Data[[#This Row],[Call Status]]="Resolved","5",Raw_Data[[#This Row],[Call Status]]="Escalated","2",Raw_Data[[#This Row],[Call Status]]="Pending","3",Raw_Data[[#This Row],[Call Status]]="Abandoned","0")</f>
        <v>5</v>
      </c>
      <c r="U2157" t="str">
        <f>TEXT(Raw_Data[[#This Row],[Call Date]],"mmmm")</f>
        <v>July</v>
      </c>
      <c r="V2157" t="str" cm="1">
        <f t="array" ref="V2157">_xlfn.IFS(Raw_Data[[#This Row],[Customer Satisfaction]]&lt;2,"Poor",Raw_Data[[#This Row],[Customer Satisfaction]]&lt;4,"Average",Raw_Data[[#This Row],[Customer Satisfaction]]&gt;=4,"Excellent")</f>
        <v>Average</v>
      </c>
    </row>
    <row r="2158" spans="2:22" x14ac:dyDescent="0.3">
      <c r="B2158" t="s">
        <v>9284</v>
      </c>
      <c r="C2158" s="2">
        <v>45708</v>
      </c>
      <c r="D2158" s="1">
        <v>0.54791666666666672</v>
      </c>
      <c r="E2158" t="s">
        <v>66</v>
      </c>
      <c r="F2158" t="s">
        <v>20</v>
      </c>
      <c r="G2158" t="s">
        <v>162</v>
      </c>
      <c r="H2158" t="s">
        <v>2026</v>
      </c>
      <c r="I2158" t="s">
        <v>23</v>
      </c>
      <c r="J2158" t="s">
        <v>24</v>
      </c>
      <c r="K2158" t="s">
        <v>8876</v>
      </c>
      <c r="L2158" t="s">
        <v>8877</v>
      </c>
      <c r="M2158">
        <v>1.8</v>
      </c>
      <c r="N2158">
        <v>7.5</v>
      </c>
      <c r="O2158" t="s">
        <v>28</v>
      </c>
      <c r="P2158">
        <v>3</v>
      </c>
      <c r="Q2158" t="s">
        <v>615</v>
      </c>
      <c r="R2158" t="s">
        <v>28</v>
      </c>
      <c r="S2158">
        <v>210.43</v>
      </c>
      <c r="T2158" t="str" cm="1">
        <f t="array" ref="T2158">_xlfn.IFS(Raw_Data[[#This Row],[Call Status]]="Resolved","5",Raw_Data[[#This Row],[Call Status]]="Escalated","2",Raw_Data[[#This Row],[Call Status]]="Pending","3",Raw_Data[[#This Row],[Call Status]]="Abandoned","0")</f>
        <v>3</v>
      </c>
      <c r="U2158" t="str">
        <f>TEXT(Raw_Data[[#This Row],[Call Date]],"mmmm")</f>
        <v>February</v>
      </c>
      <c r="V2158" t="str" cm="1">
        <f t="array" ref="V2158">_xlfn.IFS(Raw_Data[[#This Row],[Customer Satisfaction]]&lt;2,"Poor",Raw_Data[[#This Row],[Customer Satisfaction]]&lt;4,"Average",Raw_Data[[#This Row],[Customer Satisfaction]]&gt;=4,"Excellent")</f>
        <v>Average</v>
      </c>
    </row>
    <row r="2159" spans="2:22" x14ac:dyDescent="0.3">
      <c r="B2159" t="s">
        <v>4888</v>
      </c>
      <c r="C2159" s="2">
        <v>45928</v>
      </c>
      <c r="D2159" s="1">
        <v>0.42083333333333334</v>
      </c>
      <c r="E2159" t="s">
        <v>30</v>
      </c>
      <c r="F2159" t="s">
        <v>48</v>
      </c>
      <c r="G2159" t="s">
        <v>21</v>
      </c>
      <c r="H2159" t="s">
        <v>22</v>
      </c>
      <c r="I2159" t="s">
        <v>1130</v>
      </c>
      <c r="J2159" t="s">
        <v>45</v>
      </c>
      <c r="K2159" t="s">
        <v>25</v>
      </c>
      <c r="L2159" t="s">
        <v>3564</v>
      </c>
      <c r="M2159">
        <v>2</v>
      </c>
      <c r="N2159">
        <v>1.4</v>
      </c>
      <c r="O2159" t="s">
        <v>26</v>
      </c>
      <c r="P2159">
        <v>3</v>
      </c>
      <c r="Q2159" t="s">
        <v>615</v>
      </c>
      <c r="R2159" t="s">
        <v>28</v>
      </c>
      <c r="S2159">
        <v>483.55</v>
      </c>
      <c r="T2159" t="str" cm="1">
        <f t="array" ref="T2159">_xlfn.IFS(Raw_Data[[#This Row],[Call Status]]="Resolved","5",Raw_Data[[#This Row],[Call Status]]="Escalated","2",Raw_Data[[#This Row],[Call Status]]="Pending","3",Raw_Data[[#This Row],[Call Status]]="Abandoned","0")</f>
        <v>5</v>
      </c>
      <c r="U2159" t="str">
        <f>TEXT(Raw_Data[[#This Row],[Call Date]],"mmmm")</f>
        <v>September</v>
      </c>
      <c r="V2159" t="str" cm="1">
        <f t="array" ref="V2159">_xlfn.IFS(Raw_Data[[#This Row],[Customer Satisfaction]]&lt;2,"Poor",Raw_Data[[#This Row],[Customer Satisfaction]]&lt;4,"Average",Raw_Data[[#This Row],[Customer Satisfaction]]&gt;=4,"Excellent")</f>
        <v>Average</v>
      </c>
    </row>
    <row r="2160" spans="2:22" x14ac:dyDescent="0.3">
      <c r="B2160" t="s">
        <v>3349</v>
      </c>
      <c r="C2160" s="2">
        <v>45981</v>
      </c>
      <c r="D2160" s="1">
        <v>0.38680555555555557</v>
      </c>
      <c r="E2160" t="s">
        <v>59</v>
      </c>
      <c r="F2160" t="s">
        <v>34</v>
      </c>
      <c r="G2160" t="s">
        <v>162</v>
      </c>
      <c r="H2160" t="s">
        <v>2026</v>
      </c>
      <c r="I2160" t="s">
        <v>23</v>
      </c>
      <c r="J2160" t="s">
        <v>45</v>
      </c>
      <c r="K2160" t="s">
        <v>25</v>
      </c>
      <c r="L2160" t="s">
        <v>25</v>
      </c>
      <c r="M2160">
        <v>1.9</v>
      </c>
      <c r="N2160">
        <v>6.3</v>
      </c>
      <c r="O2160" t="s">
        <v>28</v>
      </c>
      <c r="P2160">
        <v>4</v>
      </c>
      <c r="Q2160" t="s">
        <v>27</v>
      </c>
      <c r="R2160" t="s">
        <v>28</v>
      </c>
      <c r="S2160">
        <v>235.43</v>
      </c>
      <c r="T2160" t="str" cm="1">
        <f t="array" ref="T2160">_xlfn.IFS(Raw_Data[[#This Row],[Call Status]]="Resolved","5",Raw_Data[[#This Row],[Call Status]]="Escalated","2",Raw_Data[[#This Row],[Call Status]]="Pending","3",Raw_Data[[#This Row],[Call Status]]="Abandoned","0")</f>
        <v>5</v>
      </c>
      <c r="U2160" t="str">
        <f>TEXT(Raw_Data[[#This Row],[Call Date]],"mmmm")</f>
        <v>November</v>
      </c>
      <c r="V2160" t="str" cm="1">
        <f t="array" ref="V2160">_xlfn.IFS(Raw_Data[[#This Row],[Customer Satisfaction]]&lt;2,"Poor",Raw_Data[[#This Row],[Customer Satisfaction]]&lt;4,"Average",Raw_Data[[#This Row],[Customer Satisfaction]]&gt;=4,"Excellent")</f>
        <v>Excellent</v>
      </c>
    </row>
    <row r="2161" spans="2:22" x14ac:dyDescent="0.3">
      <c r="B2161" t="s">
        <v>5540</v>
      </c>
      <c r="C2161" s="2">
        <v>45934</v>
      </c>
      <c r="D2161" s="1">
        <v>0.6694444444444444</v>
      </c>
      <c r="E2161" t="s">
        <v>19</v>
      </c>
      <c r="F2161" t="s">
        <v>20</v>
      </c>
      <c r="G2161" t="s">
        <v>250</v>
      </c>
      <c r="H2161" t="s">
        <v>2026</v>
      </c>
      <c r="I2161" t="s">
        <v>23</v>
      </c>
      <c r="J2161" t="s">
        <v>64</v>
      </c>
      <c r="K2161" t="s">
        <v>25</v>
      </c>
      <c r="L2161" t="s">
        <v>3570</v>
      </c>
      <c r="M2161">
        <v>1.3</v>
      </c>
      <c r="N2161">
        <v>6.9</v>
      </c>
      <c r="O2161" t="s">
        <v>26</v>
      </c>
      <c r="P2161">
        <v>5</v>
      </c>
      <c r="Q2161" t="s">
        <v>27</v>
      </c>
      <c r="R2161" t="s">
        <v>28</v>
      </c>
      <c r="S2161">
        <v>22.22</v>
      </c>
      <c r="T2161" t="str" cm="1">
        <f t="array" ref="T2161">_xlfn.IFS(Raw_Data[[#This Row],[Call Status]]="Resolved","5",Raw_Data[[#This Row],[Call Status]]="Escalated","2",Raw_Data[[#This Row],[Call Status]]="Pending","3",Raw_Data[[#This Row],[Call Status]]="Abandoned","0")</f>
        <v>5</v>
      </c>
      <c r="U2161" t="str">
        <f>TEXT(Raw_Data[[#This Row],[Call Date]],"mmmm")</f>
        <v>October</v>
      </c>
      <c r="V2161" t="str" cm="1">
        <f t="array" ref="V2161">_xlfn.IFS(Raw_Data[[#This Row],[Customer Satisfaction]]&lt;2,"Poor",Raw_Data[[#This Row],[Customer Satisfaction]]&lt;4,"Average",Raw_Data[[#This Row],[Customer Satisfaction]]&gt;=4,"Excellent")</f>
        <v>Excellent</v>
      </c>
    </row>
    <row r="2162" spans="2:22" x14ac:dyDescent="0.3">
      <c r="B2162" t="s">
        <v>3329</v>
      </c>
      <c r="C2162" s="2">
        <v>45798</v>
      </c>
      <c r="D2162" s="1">
        <v>0.50902777777777775</v>
      </c>
      <c r="E2162" t="s">
        <v>41</v>
      </c>
      <c r="F2162" t="s">
        <v>48</v>
      </c>
      <c r="G2162" t="s">
        <v>162</v>
      </c>
      <c r="H2162" t="s">
        <v>2026</v>
      </c>
      <c r="I2162" t="s">
        <v>23</v>
      </c>
      <c r="J2162" t="s">
        <v>42</v>
      </c>
      <c r="K2162" t="s">
        <v>25</v>
      </c>
      <c r="L2162" t="s">
        <v>25</v>
      </c>
      <c r="M2162">
        <v>2.7</v>
      </c>
      <c r="N2162">
        <v>8.1</v>
      </c>
      <c r="O2162" t="s">
        <v>26</v>
      </c>
      <c r="P2162">
        <v>4</v>
      </c>
      <c r="Q2162" t="s">
        <v>27</v>
      </c>
      <c r="R2162" t="s">
        <v>28</v>
      </c>
      <c r="S2162">
        <v>43.63</v>
      </c>
      <c r="T2162" t="str" cm="1">
        <f t="array" ref="T2162">_xlfn.IFS(Raw_Data[[#This Row],[Call Status]]="Resolved","5",Raw_Data[[#This Row],[Call Status]]="Escalated","2",Raw_Data[[#This Row],[Call Status]]="Pending","3",Raw_Data[[#This Row],[Call Status]]="Abandoned","0")</f>
        <v>5</v>
      </c>
      <c r="U2162" t="str">
        <f>TEXT(Raw_Data[[#This Row],[Call Date]],"mmmm")</f>
        <v>May</v>
      </c>
      <c r="V2162" t="str" cm="1">
        <f t="array" ref="V2162">_xlfn.IFS(Raw_Data[[#This Row],[Customer Satisfaction]]&lt;2,"Poor",Raw_Data[[#This Row],[Customer Satisfaction]]&lt;4,"Average",Raw_Data[[#This Row],[Customer Satisfaction]]&gt;=4,"Excellent")</f>
        <v>Excellent</v>
      </c>
    </row>
    <row r="2163" spans="2:22" x14ac:dyDescent="0.3">
      <c r="B2163" t="s">
        <v>1918</v>
      </c>
      <c r="C2163" s="2">
        <v>45932</v>
      </c>
      <c r="D2163" s="1">
        <v>0.40069444444444446</v>
      </c>
      <c r="E2163" t="s">
        <v>108</v>
      </c>
      <c r="F2163" t="s">
        <v>20</v>
      </c>
      <c r="G2163" t="s">
        <v>250</v>
      </c>
      <c r="H2163" t="s">
        <v>22</v>
      </c>
      <c r="I2163" t="s">
        <v>1130</v>
      </c>
      <c r="J2163" t="s">
        <v>49</v>
      </c>
      <c r="K2163" t="s">
        <v>25</v>
      </c>
      <c r="L2163" t="s">
        <v>25</v>
      </c>
      <c r="M2163">
        <v>2.9</v>
      </c>
      <c r="N2163">
        <v>11.9</v>
      </c>
      <c r="O2163" t="s">
        <v>26</v>
      </c>
      <c r="P2163">
        <v>5</v>
      </c>
      <c r="Q2163" t="s">
        <v>27</v>
      </c>
      <c r="R2163" t="s">
        <v>28</v>
      </c>
      <c r="S2163">
        <v>562.84</v>
      </c>
      <c r="T2163" t="str" cm="1">
        <f t="array" ref="T2163">_xlfn.IFS(Raw_Data[[#This Row],[Call Status]]="Resolved","5",Raw_Data[[#This Row],[Call Status]]="Escalated","2",Raw_Data[[#This Row],[Call Status]]="Pending","3",Raw_Data[[#This Row],[Call Status]]="Abandoned","0")</f>
        <v>5</v>
      </c>
      <c r="U2163" t="str">
        <f>TEXT(Raw_Data[[#This Row],[Call Date]],"mmmm")</f>
        <v>October</v>
      </c>
      <c r="V2163" t="str" cm="1">
        <f t="array" ref="V2163">_xlfn.IFS(Raw_Data[[#This Row],[Customer Satisfaction]]&lt;2,"Poor",Raw_Data[[#This Row],[Customer Satisfaction]]&lt;4,"Average",Raw_Data[[#This Row],[Customer Satisfaction]]&gt;=4,"Excellent")</f>
        <v>Excellent</v>
      </c>
    </row>
    <row r="2164" spans="2:22" x14ac:dyDescent="0.3">
      <c r="B2164" t="s">
        <v>2196</v>
      </c>
      <c r="C2164" s="2">
        <v>45947</v>
      </c>
      <c r="D2164" s="1">
        <v>0.82361111111111107</v>
      </c>
      <c r="E2164" t="s">
        <v>44</v>
      </c>
      <c r="F2164" t="s">
        <v>48</v>
      </c>
      <c r="G2164" t="s">
        <v>327</v>
      </c>
      <c r="H2164" t="s">
        <v>2026</v>
      </c>
      <c r="I2164" t="s">
        <v>1128</v>
      </c>
      <c r="J2164" t="s">
        <v>64</v>
      </c>
      <c r="K2164" t="s">
        <v>25</v>
      </c>
      <c r="L2164" t="s">
        <v>25</v>
      </c>
      <c r="M2164">
        <v>2.6</v>
      </c>
      <c r="N2164">
        <v>3.4</v>
      </c>
      <c r="O2164" t="s">
        <v>26</v>
      </c>
      <c r="P2164">
        <v>0</v>
      </c>
      <c r="Q2164" t="s">
        <v>1014</v>
      </c>
      <c r="R2164" t="s">
        <v>28</v>
      </c>
      <c r="S2164">
        <v>90.85</v>
      </c>
      <c r="T2164" t="str" cm="1">
        <f t="array" ref="T2164">_xlfn.IFS(Raw_Data[[#This Row],[Call Status]]="Resolved","5",Raw_Data[[#This Row],[Call Status]]="Escalated","2",Raw_Data[[#This Row],[Call Status]]="Pending","3",Raw_Data[[#This Row],[Call Status]]="Abandoned","0")</f>
        <v>5</v>
      </c>
      <c r="U2164" t="str">
        <f>TEXT(Raw_Data[[#This Row],[Call Date]],"mmmm")</f>
        <v>October</v>
      </c>
      <c r="V2164" t="str" cm="1">
        <f t="array" ref="V2164">_xlfn.IFS(Raw_Data[[#This Row],[Customer Satisfaction]]&lt;2,"Poor",Raw_Data[[#This Row],[Customer Satisfaction]]&lt;4,"Average",Raw_Data[[#This Row],[Customer Satisfaction]]&gt;=4,"Excellent")</f>
        <v>Poor</v>
      </c>
    </row>
    <row r="2165" spans="2:22" x14ac:dyDescent="0.3">
      <c r="B2165" t="s">
        <v>2732</v>
      </c>
      <c r="C2165" s="2">
        <v>45991</v>
      </c>
      <c r="D2165" s="1">
        <v>0.80625000000000002</v>
      </c>
      <c r="E2165" t="s">
        <v>30</v>
      </c>
      <c r="F2165" t="s">
        <v>38</v>
      </c>
      <c r="G2165" t="s">
        <v>162</v>
      </c>
      <c r="H2165" t="s">
        <v>2613</v>
      </c>
      <c r="I2165" t="s">
        <v>23</v>
      </c>
      <c r="J2165" t="s">
        <v>49</v>
      </c>
      <c r="K2165" t="s">
        <v>25</v>
      </c>
      <c r="L2165" t="s">
        <v>25</v>
      </c>
      <c r="M2165">
        <v>0.2</v>
      </c>
      <c r="N2165">
        <v>13.1</v>
      </c>
      <c r="O2165" t="s">
        <v>26</v>
      </c>
      <c r="P2165">
        <v>3</v>
      </c>
      <c r="Q2165" t="s">
        <v>615</v>
      </c>
      <c r="R2165" t="s">
        <v>28</v>
      </c>
      <c r="S2165">
        <v>94.65</v>
      </c>
      <c r="T2165" t="str" cm="1">
        <f t="array" ref="T2165">_xlfn.IFS(Raw_Data[[#This Row],[Call Status]]="Resolved","5",Raw_Data[[#This Row],[Call Status]]="Escalated","2",Raw_Data[[#This Row],[Call Status]]="Pending","3",Raw_Data[[#This Row],[Call Status]]="Abandoned","0")</f>
        <v>5</v>
      </c>
      <c r="U2165" t="str">
        <f>TEXT(Raw_Data[[#This Row],[Call Date]],"mmmm")</f>
        <v>November</v>
      </c>
      <c r="V2165" t="str" cm="1">
        <f t="array" ref="V2165">_xlfn.IFS(Raw_Data[[#This Row],[Customer Satisfaction]]&lt;2,"Poor",Raw_Data[[#This Row],[Customer Satisfaction]]&lt;4,"Average",Raw_Data[[#This Row],[Customer Satisfaction]]&gt;=4,"Excellent")</f>
        <v>Average</v>
      </c>
    </row>
    <row r="2166" spans="2:22" x14ac:dyDescent="0.3">
      <c r="B2166" t="s">
        <v>2948</v>
      </c>
      <c r="C2166" s="2">
        <v>45709</v>
      </c>
      <c r="D2166" s="1">
        <v>0.67569444444444449</v>
      </c>
      <c r="E2166" t="s">
        <v>41</v>
      </c>
      <c r="F2166" t="s">
        <v>34</v>
      </c>
      <c r="G2166" t="s">
        <v>21</v>
      </c>
      <c r="H2166" t="s">
        <v>2392</v>
      </c>
      <c r="I2166" t="s">
        <v>23</v>
      </c>
      <c r="J2166" t="s">
        <v>42</v>
      </c>
      <c r="K2166" t="s">
        <v>25</v>
      </c>
      <c r="L2166" t="s">
        <v>25</v>
      </c>
      <c r="M2166">
        <v>2.9</v>
      </c>
      <c r="N2166">
        <v>11.4</v>
      </c>
      <c r="O2166" t="s">
        <v>26</v>
      </c>
      <c r="P2166">
        <v>4</v>
      </c>
      <c r="Q2166" t="s">
        <v>615</v>
      </c>
      <c r="R2166" t="s">
        <v>28</v>
      </c>
      <c r="S2166">
        <v>88.97</v>
      </c>
      <c r="T2166" t="str" cm="1">
        <f t="array" ref="T2166">_xlfn.IFS(Raw_Data[[#This Row],[Call Status]]="Resolved","5",Raw_Data[[#This Row],[Call Status]]="Escalated","2",Raw_Data[[#This Row],[Call Status]]="Pending","3",Raw_Data[[#This Row],[Call Status]]="Abandoned","0")</f>
        <v>5</v>
      </c>
      <c r="U2166" t="str">
        <f>TEXT(Raw_Data[[#This Row],[Call Date]],"mmmm")</f>
        <v>February</v>
      </c>
      <c r="V2166" t="str" cm="1">
        <f t="array" ref="V2166">_xlfn.IFS(Raw_Data[[#This Row],[Customer Satisfaction]]&lt;2,"Poor",Raw_Data[[#This Row],[Customer Satisfaction]]&lt;4,"Average",Raw_Data[[#This Row],[Customer Satisfaction]]&gt;=4,"Excellent")</f>
        <v>Excellent</v>
      </c>
    </row>
    <row r="2167" spans="2:22" x14ac:dyDescent="0.3">
      <c r="B2167" t="s">
        <v>7572</v>
      </c>
      <c r="C2167" s="2">
        <v>45684</v>
      </c>
      <c r="D2167" s="1">
        <v>0.73750000000000004</v>
      </c>
      <c r="E2167" t="s">
        <v>33</v>
      </c>
      <c r="F2167" t="s">
        <v>48</v>
      </c>
      <c r="G2167" t="s">
        <v>21</v>
      </c>
      <c r="H2167" t="s">
        <v>2392</v>
      </c>
      <c r="I2167" t="s">
        <v>1128</v>
      </c>
      <c r="J2167" t="s">
        <v>35</v>
      </c>
      <c r="K2167" t="s">
        <v>7253</v>
      </c>
      <c r="L2167" t="s">
        <v>7254</v>
      </c>
      <c r="M2167">
        <v>0.6</v>
      </c>
      <c r="N2167">
        <v>8.6</v>
      </c>
      <c r="O2167" t="s">
        <v>28</v>
      </c>
      <c r="P2167">
        <v>2</v>
      </c>
      <c r="Q2167" t="s">
        <v>1014</v>
      </c>
      <c r="R2167" t="s">
        <v>28</v>
      </c>
      <c r="S2167">
        <v>103.73</v>
      </c>
      <c r="T2167" t="str" cm="1">
        <f t="array" ref="T2167">_xlfn.IFS(Raw_Data[[#This Row],[Call Status]]="Resolved","5",Raw_Data[[#This Row],[Call Status]]="Escalated","2",Raw_Data[[#This Row],[Call Status]]="Pending","3",Raw_Data[[#This Row],[Call Status]]="Abandoned","0")</f>
        <v>0</v>
      </c>
      <c r="U2167" t="str">
        <f>TEXT(Raw_Data[[#This Row],[Call Date]],"mmmm")</f>
        <v>January</v>
      </c>
      <c r="V2167" t="str" cm="1">
        <f t="array" ref="V2167">_xlfn.IFS(Raw_Data[[#This Row],[Customer Satisfaction]]&lt;2,"Poor",Raw_Data[[#This Row],[Customer Satisfaction]]&lt;4,"Average",Raw_Data[[#This Row],[Customer Satisfaction]]&gt;=4,"Excellent")</f>
        <v>Average</v>
      </c>
    </row>
    <row r="2168" spans="2:22" x14ac:dyDescent="0.3">
      <c r="B2168" t="s">
        <v>7562</v>
      </c>
      <c r="C2168" s="2">
        <v>45814</v>
      </c>
      <c r="D2168" s="1">
        <v>0.59236111111111112</v>
      </c>
      <c r="E2168" t="s">
        <v>72</v>
      </c>
      <c r="F2168" t="s">
        <v>20</v>
      </c>
      <c r="G2168" t="s">
        <v>250</v>
      </c>
      <c r="H2168" t="s">
        <v>2026</v>
      </c>
      <c r="I2168" t="s">
        <v>1128</v>
      </c>
      <c r="J2168" t="s">
        <v>24</v>
      </c>
      <c r="K2168" t="s">
        <v>7253</v>
      </c>
      <c r="L2168" t="s">
        <v>7254</v>
      </c>
      <c r="M2168">
        <v>1.6</v>
      </c>
      <c r="N2168">
        <v>7.9</v>
      </c>
      <c r="O2168" t="s">
        <v>28</v>
      </c>
      <c r="P2168">
        <v>2</v>
      </c>
      <c r="Q2168" t="s">
        <v>1014</v>
      </c>
      <c r="R2168" t="s">
        <v>28</v>
      </c>
      <c r="S2168">
        <v>209.47</v>
      </c>
      <c r="T2168" t="str" cm="1">
        <f t="array" ref="T2168">_xlfn.IFS(Raw_Data[[#This Row],[Call Status]]="Resolved","5",Raw_Data[[#This Row],[Call Status]]="Escalated","2",Raw_Data[[#This Row],[Call Status]]="Pending","3",Raw_Data[[#This Row],[Call Status]]="Abandoned","0")</f>
        <v>0</v>
      </c>
      <c r="U2168" t="str">
        <f>TEXT(Raw_Data[[#This Row],[Call Date]],"mmmm")</f>
        <v>June</v>
      </c>
      <c r="V2168" t="str" cm="1">
        <f t="array" ref="V2168">_xlfn.IFS(Raw_Data[[#This Row],[Customer Satisfaction]]&lt;2,"Poor",Raw_Data[[#This Row],[Customer Satisfaction]]&lt;4,"Average",Raw_Data[[#This Row],[Customer Satisfaction]]&gt;=4,"Excellent")</f>
        <v>Average</v>
      </c>
    </row>
    <row r="2169" spans="2:22" x14ac:dyDescent="0.3">
      <c r="B2169" t="s">
        <v>9862</v>
      </c>
      <c r="C2169" s="2">
        <v>45896</v>
      </c>
      <c r="D2169" s="1">
        <v>0.37361111111111112</v>
      </c>
      <c r="E2169" t="s">
        <v>41</v>
      </c>
      <c r="F2169" t="s">
        <v>48</v>
      </c>
      <c r="G2169" t="s">
        <v>327</v>
      </c>
      <c r="H2169" t="s">
        <v>22</v>
      </c>
      <c r="I2169" t="s">
        <v>23</v>
      </c>
      <c r="J2169" t="s">
        <v>64</v>
      </c>
      <c r="K2169" t="s">
        <v>8876</v>
      </c>
      <c r="L2169" t="s">
        <v>8877</v>
      </c>
      <c r="M2169">
        <v>3.7</v>
      </c>
      <c r="N2169">
        <v>8.3000000000000007</v>
      </c>
      <c r="O2169" t="s">
        <v>28</v>
      </c>
      <c r="P2169">
        <v>0</v>
      </c>
      <c r="Q2169" t="s">
        <v>615</v>
      </c>
      <c r="R2169" t="s">
        <v>28</v>
      </c>
      <c r="S2169">
        <v>262.11</v>
      </c>
      <c r="T2169" t="str" cm="1">
        <f t="array" ref="T2169">_xlfn.IFS(Raw_Data[[#This Row],[Call Status]]="Resolved","5",Raw_Data[[#This Row],[Call Status]]="Escalated","2",Raw_Data[[#This Row],[Call Status]]="Pending","3",Raw_Data[[#This Row],[Call Status]]="Abandoned","0")</f>
        <v>3</v>
      </c>
      <c r="U2169" t="str">
        <f>TEXT(Raw_Data[[#This Row],[Call Date]],"mmmm")</f>
        <v>August</v>
      </c>
      <c r="V2169" t="str" cm="1">
        <f t="array" ref="V2169">_xlfn.IFS(Raw_Data[[#This Row],[Customer Satisfaction]]&lt;2,"Poor",Raw_Data[[#This Row],[Customer Satisfaction]]&lt;4,"Average",Raw_Data[[#This Row],[Customer Satisfaction]]&gt;=4,"Excellent")</f>
        <v>Poor</v>
      </c>
    </row>
    <row r="2170" spans="2:22" x14ac:dyDescent="0.3">
      <c r="B2170" t="s">
        <v>2565</v>
      </c>
      <c r="C2170" s="2">
        <v>45813</v>
      </c>
      <c r="D2170" s="1">
        <v>0.57847222222222228</v>
      </c>
      <c r="E2170" t="s">
        <v>19</v>
      </c>
      <c r="F2170" t="s">
        <v>34</v>
      </c>
      <c r="G2170" t="s">
        <v>327</v>
      </c>
      <c r="H2170" t="s">
        <v>2392</v>
      </c>
      <c r="I2170" t="s">
        <v>1137</v>
      </c>
      <c r="J2170" t="s">
        <v>49</v>
      </c>
      <c r="K2170" t="s">
        <v>25</v>
      </c>
      <c r="L2170" t="s">
        <v>25</v>
      </c>
      <c r="M2170">
        <v>1.9</v>
      </c>
      <c r="N2170">
        <v>17.3</v>
      </c>
      <c r="O2170" t="s">
        <v>26</v>
      </c>
      <c r="P2170">
        <v>5</v>
      </c>
      <c r="Q2170" t="s">
        <v>27</v>
      </c>
      <c r="R2170" t="s">
        <v>28</v>
      </c>
      <c r="S2170">
        <v>357.98</v>
      </c>
      <c r="T2170" t="str" cm="1">
        <f t="array" ref="T2170">_xlfn.IFS(Raw_Data[[#This Row],[Call Status]]="Resolved","5",Raw_Data[[#This Row],[Call Status]]="Escalated","2",Raw_Data[[#This Row],[Call Status]]="Pending","3",Raw_Data[[#This Row],[Call Status]]="Abandoned","0")</f>
        <v>5</v>
      </c>
      <c r="U2170" t="str">
        <f>TEXT(Raw_Data[[#This Row],[Call Date]],"mmmm")</f>
        <v>June</v>
      </c>
      <c r="V2170" t="str" cm="1">
        <f t="array" ref="V2170">_xlfn.IFS(Raw_Data[[#This Row],[Customer Satisfaction]]&lt;2,"Poor",Raw_Data[[#This Row],[Customer Satisfaction]]&lt;4,"Average",Raw_Data[[#This Row],[Customer Satisfaction]]&gt;=4,"Excellent")</f>
        <v>Excellent</v>
      </c>
    </row>
    <row r="2171" spans="2:22" x14ac:dyDescent="0.3">
      <c r="B2171" t="s">
        <v>1544</v>
      </c>
      <c r="C2171" s="2">
        <v>45948</v>
      </c>
      <c r="D2171" s="1">
        <v>0.48333333333333334</v>
      </c>
      <c r="E2171" t="s">
        <v>72</v>
      </c>
      <c r="F2171" t="s">
        <v>38</v>
      </c>
      <c r="G2171" t="s">
        <v>250</v>
      </c>
      <c r="H2171" t="s">
        <v>22</v>
      </c>
      <c r="I2171" t="s">
        <v>1128</v>
      </c>
      <c r="J2171" t="s">
        <v>42</v>
      </c>
      <c r="K2171" t="s">
        <v>25</v>
      </c>
      <c r="L2171" t="s">
        <v>25</v>
      </c>
      <c r="M2171">
        <v>6.7</v>
      </c>
      <c r="N2171">
        <v>6.5</v>
      </c>
      <c r="O2171" t="s">
        <v>26</v>
      </c>
      <c r="P2171">
        <v>3</v>
      </c>
      <c r="Q2171" t="s">
        <v>615</v>
      </c>
      <c r="R2171" t="s">
        <v>28</v>
      </c>
      <c r="S2171">
        <v>111.3</v>
      </c>
      <c r="T2171" t="str" cm="1">
        <f t="array" ref="T2171">_xlfn.IFS(Raw_Data[[#This Row],[Call Status]]="Resolved","5",Raw_Data[[#This Row],[Call Status]]="Escalated","2",Raw_Data[[#This Row],[Call Status]]="Pending","3",Raw_Data[[#This Row],[Call Status]]="Abandoned","0")</f>
        <v>5</v>
      </c>
      <c r="U2171" t="str">
        <f>TEXT(Raw_Data[[#This Row],[Call Date]],"mmmm")</f>
        <v>October</v>
      </c>
      <c r="V2171" t="str" cm="1">
        <f t="array" ref="V2171">_xlfn.IFS(Raw_Data[[#This Row],[Customer Satisfaction]]&lt;2,"Poor",Raw_Data[[#This Row],[Customer Satisfaction]]&lt;4,"Average",Raw_Data[[#This Row],[Customer Satisfaction]]&gt;=4,"Excellent")</f>
        <v>Average</v>
      </c>
    </row>
    <row r="2172" spans="2:22" x14ac:dyDescent="0.3">
      <c r="B2172" t="s">
        <v>3218</v>
      </c>
      <c r="C2172" s="2">
        <v>45793</v>
      </c>
      <c r="D2172" s="1">
        <v>0.5444444444444444</v>
      </c>
      <c r="E2172" t="s">
        <v>44</v>
      </c>
      <c r="F2172" t="s">
        <v>34</v>
      </c>
      <c r="G2172" t="s">
        <v>250</v>
      </c>
      <c r="H2172" t="s">
        <v>2026</v>
      </c>
      <c r="I2172" t="s">
        <v>23</v>
      </c>
      <c r="J2172" t="s">
        <v>49</v>
      </c>
      <c r="K2172" t="s">
        <v>25</v>
      </c>
      <c r="L2172" t="s">
        <v>25</v>
      </c>
      <c r="M2172">
        <v>6.5</v>
      </c>
      <c r="N2172">
        <v>13.5</v>
      </c>
      <c r="O2172" t="s">
        <v>26</v>
      </c>
      <c r="P2172">
        <v>3</v>
      </c>
      <c r="Q2172" t="s">
        <v>615</v>
      </c>
      <c r="R2172" t="s">
        <v>28</v>
      </c>
      <c r="S2172">
        <v>135.26</v>
      </c>
      <c r="T2172" t="str" cm="1">
        <f t="array" ref="T2172">_xlfn.IFS(Raw_Data[[#This Row],[Call Status]]="Resolved","5",Raw_Data[[#This Row],[Call Status]]="Escalated","2",Raw_Data[[#This Row],[Call Status]]="Pending","3",Raw_Data[[#This Row],[Call Status]]="Abandoned","0")</f>
        <v>5</v>
      </c>
      <c r="U2172" t="str">
        <f>TEXT(Raw_Data[[#This Row],[Call Date]],"mmmm")</f>
        <v>May</v>
      </c>
      <c r="V2172" t="str" cm="1">
        <f t="array" ref="V2172">_xlfn.IFS(Raw_Data[[#This Row],[Customer Satisfaction]]&lt;2,"Poor",Raw_Data[[#This Row],[Customer Satisfaction]]&lt;4,"Average",Raw_Data[[#This Row],[Customer Satisfaction]]&gt;=4,"Excellent")</f>
        <v>Average</v>
      </c>
    </row>
    <row r="2173" spans="2:22" x14ac:dyDescent="0.3">
      <c r="B2173" t="s">
        <v>1324</v>
      </c>
      <c r="C2173" s="2">
        <v>45801</v>
      </c>
      <c r="D2173" s="1">
        <v>0.67569444444444449</v>
      </c>
      <c r="E2173" t="s">
        <v>156</v>
      </c>
      <c r="F2173" t="s">
        <v>38</v>
      </c>
      <c r="G2173" t="s">
        <v>327</v>
      </c>
      <c r="H2173" t="s">
        <v>22</v>
      </c>
      <c r="I2173" t="s">
        <v>1137</v>
      </c>
      <c r="J2173" t="s">
        <v>55</v>
      </c>
      <c r="K2173" t="s">
        <v>25</v>
      </c>
      <c r="L2173" t="s">
        <v>25</v>
      </c>
      <c r="M2173">
        <v>0.7</v>
      </c>
      <c r="N2173">
        <v>10.5</v>
      </c>
      <c r="O2173" t="s">
        <v>26</v>
      </c>
      <c r="P2173">
        <v>4</v>
      </c>
      <c r="Q2173" t="s">
        <v>27</v>
      </c>
      <c r="R2173" t="s">
        <v>28</v>
      </c>
      <c r="S2173">
        <v>414.08</v>
      </c>
      <c r="T2173" t="str" cm="1">
        <f t="array" ref="T2173">_xlfn.IFS(Raw_Data[[#This Row],[Call Status]]="Resolved","5",Raw_Data[[#This Row],[Call Status]]="Escalated","2",Raw_Data[[#This Row],[Call Status]]="Pending","3",Raw_Data[[#This Row],[Call Status]]="Abandoned","0")</f>
        <v>5</v>
      </c>
      <c r="U2173" t="str">
        <f>TEXT(Raw_Data[[#This Row],[Call Date]],"mmmm")</f>
        <v>May</v>
      </c>
      <c r="V2173" t="str" cm="1">
        <f t="array" ref="V2173">_xlfn.IFS(Raw_Data[[#This Row],[Customer Satisfaction]]&lt;2,"Poor",Raw_Data[[#This Row],[Customer Satisfaction]]&lt;4,"Average",Raw_Data[[#This Row],[Customer Satisfaction]]&gt;=4,"Excellent")</f>
        <v>Excellent</v>
      </c>
    </row>
    <row r="2174" spans="2:22" x14ac:dyDescent="0.3">
      <c r="B2174" t="s">
        <v>1974</v>
      </c>
      <c r="C2174" s="2">
        <v>45763</v>
      </c>
      <c r="D2174" s="1">
        <v>0.71458333333333335</v>
      </c>
      <c r="E2174" t="s">
        <v>44</v>
      </c>
      <c r="F2174" t="s">
        <v>20</v>
      </c>
      <c r="G2174" t="s">
        <v>162</v>
      </c>
      <c r="H2174" t="s">
        <v>22</v>
      </c>
      <c r="I2174" t="s">
        <v>1130</v>
      </c>
      <c r="J2174" t="s">
        <v>42</v>
      </c>
      <c r="K2174" t="s">
        <v>25</v>
      </c>
      <c r="L2174" t="s">
        <v>25</v>
      </c>
      <c r="M2174">
        <v>7.7</v>
      </c>
      <c r="N2174">
        <v>7.2</v>
      </c>
      <c r="O2174" t="s">
        <v>26</v>
      </c>
      <c r="P2174">
        <v>5</v>
      </c>
      <c r="Q2174" t="s">
        <v>27</v>
      </c>
      <c r="R2174" t="s">
        <v>28</v>
      </c>
      <c r="S2174">
        <v>90.16</v>
      </c>
      <c r="T2174" t="str" cm="1">
        <f t="array" ref="T2174">_xlfn.IFS(Raw_Data[[#This Row],[Call Status]]="Resolved","5",Raw_Data[[#This Row],[Call Status]]="Escalated","2",Raw_Data[[#This Row],[Call Status]]="Pending","3",Raw_Data[[#This Row],[Call Status]]="Abandoned","0")</f>
        <v>5</v>
      </c>
      <c r="U2174" t="str">
        <f>TEXT(Raw_Data[[#This Row],[Call Date]],"mmmm")</f>
        <v>April</v>
      </c>
      <c r="V2174" t="str" cm="1">
        <f t="array" ref="V2174">_xlfn.IFS(Raw_Data[[#This Row],[Customer Satisfaction]]&lt;2,"Poor",Raw_Data[[#This Row],[Customer Satisfaction]]&lt;4,"Average",Raw_Data[[#This Row],[Customer Satisfaction]]&gt;=4,"Excellent")</f>
        <v>Excellent</v>
      </c>
    </row>
    <row r="2175" spans="2:22" x14ac:dyDescent="0.3">
      <c r="B2175" t="s">
        <v>2458</v>
      </c>
      <c r="C2175" s="2">
        <v>45815</v>
      </c>
      <c r="D2175" s="1">
        <v>0.72083333333333333</v>
      </c>
      <c r="E2175" t="s">
        <v>19</v>
      </c>
      <c r="F2175" t="s">
        <v>38</v>
      </c>
      <c r="G2175" t="s">
        <v>162</v>
      </c>
      <c r="H2175" t="s">
        <v>2392</v>
      </c>
      <c r="I2175" t="s">
        <v>1130</v>
      </c>
      <c r="J2175" t="s">
        <v>24</v>
      </c>
      <c r="K2175" t="s">
        <v>25</v>
      </c>
      <c r="L2175" t="s">
        <v>25</v>
      </c>
      <c r="M2175">
        <v>0.4</v>
      </c>
      <c r="N2175">
        <v>4.9000000000000004</v>
      </c>
      <c r="O2175" t="s">
        <v>26</v>
      </c>
      <c r="P2175">
        <v>4</v>
      </c>
      <c r="Q2175" t="s">
        <v>615</v>
      </c>
      <c r="R2175" t="s">
        <v>28</v>
      </c>
      <c r="S2175">
        <v>378.21</v>
      </c>
      <c r="T2175" t="str" cm="1">
        <f t="array" ref="T2175">_xlfn.IFS(Raw_Data[[#This Row],[Call Status]]="Resolved","5",Raw_Data[[#This Row],[Call Status]]="Escalated","2",Raw_Data[[#This Row],[Call Status]]="Pending","3",Raw_Data[[#This Row],[Call Status]]="Abandoned","0")</f>
        <v>5</v>
      </c>
      <c r="U2175" t="str">
        <f>TEXT(Raw_Data[[#This Row],[Call Date]],"mmmm")</f>
        <v>June</v>
      </c>
      <c r="V2175" t="str" cm="1">
        <f t="array" ref="V2175">_xlfn.IFS(Raw_Data[[#This Row],[Customer Satisfaction]]&lt;2,"Poor",Raw_Data[[#This Row],[Customer Satisfaction]]&lt;4,"Average",Raw_Data[[#This Row],[Customer Satisfaction]]&gt;=4,"Excellent")</f>
        <v>Excellent</v>
      </c>
    </row>
    <row r="2176" spans="2:22" x14ac:dyDescent="0.3">
      <c r="B2176" t="s">
        <v>3499</v>
      </c>
      <c r="C2176" s="2">
        <v>45803</v>
      </c>
      <c r="D2176" s="1">
        <v>0.86041666666666672</v>
      </c>
      <c r="E2176" t="s">
        <v>66</v>
      </c>
      <c r="F2176" t="s">
        <v>20</v>
      </c>
      <c r="G2176" t="s">
        <v>21</v>
      </c>
      <c r="H2176" t="s">
        <v>2026</v>
      </c>
      <c r="I2176" t="s">
        <v>23</v>
      </c>
      <c r="J2176" t="s">
        <v>76</v>
      </c>
      <c r="K2176" t="s">
        <v>25</v>
      </c>
      <c r="L2176" t="s">
        <v>25</v>
      </c>
      <c r="M2176">
        <v>1.2</v>
      </c>
      <c r="N2176">
        <v>8.1</v>
      </c>
      <c r="O2176" t="s">
        <v>26</v>
      </c>
      <c r="P2176">
        <v>5</v>
      </c>
      <c r="Q2176" t="s">
        <v>27</v>
      </c>
      <c r="R2176" t="s">
        <v>28</v>
      </c>
      <c r="S2176">
        <v>56.13</v>
      </c>
      <c r="T2176" t="str" cm="1">
        <f t="array" ref="T2176">_xlfn.IFS(Raw_Data[[#This Row],[Call Status]]="Resolved","5",Raw_Data[[#This Row],[Call Status]]="Escalated","2",Raw_Data[[#This Row],[Call Status]]="Pending","3",Raw_Data[[#This Row],[Call Status]]="Abandoned","0")</f>
        <v>5</v>
      </c>
      <c r="U2176" t="str">
        <f>TEXT(Raw_Data[[#This Row],[Call Date]],"mmmm")</f>
        <v>May</v>
      </c>
      <c r="V2176" t="str" cm="1">
        <f t="array" ref="V2176">_xlfn.IFS(Raw_Data[[#This Row],[Customer Satisfaction]]&lt;2,"Poor",Raw_Data[[#This Row],[Customer Satisfaction]]&lt;4,"Average",Raw_Data[[#This Row],[Customer Satisfaction]]&gt;=4,"Excellent")</f>
        <v>Excellent</v>
      </c>
    </row>
    <row r="2177" spans="2:22" x14ac:dyDescent="0.3">
      <c r="B2177" t="s">
        <v>8907</v>
      </c>
      <c r="C2177" s="2">
        <v>45659</v>
      </c>
      <c r="D2177" s="1">
        <v>0.52916666666666667</v>
      </c>
      <c r="E2177" t="s">
        <v>19</v>
      </c>
      <c r="F2177" t="s">
        <v>38</v>
      </c>
      <c r="G2177" t="s">
        <v>162</v>
      </c>
      <c r="H2177" t="s">
        <v>2392</v>
      </c>
      <c r="I2177" t="s">
        <v>1130</v>
      </c>
      <c r="J2177" t="s">
        <v>76</v>
      </c>
      <c r="K2177" t="s">
        <v>8876</v>
      </c>
      <c r="L2177" t="s">
        <v>8877</v>
      </c>
      <c r="M2177">
        <v>2.7</v>
      </c>
      <c r="N2177">
        <v>1</v>
      </c>
      <c r="O2177" t="s">
        <v>28</v>
      </c>
      <c r="P2177">
        <v>2</v>
      </c>
      <c r="Q2177" t="s">
        <v>615</v>
      </c>
      <c r="R2177" t="s">
        <v>28</v>
      </c>
      <c r="S2177">
        <v>338.43</v>
      </c>
      <c r="T2177" t="str" cm="1">
        <f t="array" ref="T2177">_xlfn.IFS(Raw_Data[[#This Row],[Call Status]]="Resolved","5",Raw_Data[[#This Row],[Call Status]]="Escalated","2",Raw_Data[[#This Row],[Call Status]]="Pending","3",Raw_Data[[#This Row],[Call Status]]="Abandoned","0")</f>
        <v>3</v>
      </c>
      <c r="U2177" t="str">
        <f>TEXT(Raw_Data[[#This Row],[Call Date]],"mmmm")</f>
        <v>January</v>
      </c>
      <c r="V2177" t="str" cm="1">
        <f t="array" ref="V2177">_xlfn.IFS(Raw_Data[[#This Row],[Customer Satisfaction]]&lt;2,"Poor",Raw_Data[[#This Row],[Customer Satisfaction]]&lt;4,"Average",Raw_Data[[#This Row],[Customer Satisfaction]]&gt;=4,"Excellent")</f>
        <v>Average</v>
      </c>
    </row>
    <row r="2178" spans="2:22" x14ac:dyDescent="0.3">
      <c r="B2178" t="s">
        <v>3661</v>
      </c>
      <c r="C2178" s="2">
        <v>45734</v>
      </c>
      <c r="D2178" s="1">
        <v>0.35902777777777778</v>
      </c>
      <c r="E2178" t="s">
        <v>33</v>
      </c>
      <c r="F2178" t="s">
        <v>20</v>
      </c>
      <c r="H2178" t="s">
        <v>2026</v>
      </c>
      <c r="I2178" t="s">
        <v>1128</v>
      </c>
      <c r="J2178" t="s">
        <v>45</v>
      </c>
      <c r="K2178" t="s">
        <v>25</v>
      </c>
      <c r="L2178" t="s">
        <v>3564</v>
      </c>
      <c r="M2178">
        <v>0.6</v>
      </c>
      <c r="N2178">
        <v>9.4</v>
      </c>
      <c r="O2178" t="s">
        <v>26</v>
      </c>
      <c r="P2178">
        <v>5</v>
      </c>
      <c r="Q2178" t="s">
        <v>27</v>
      </c>
      <c r="R2178" t="s">
        <v>28</v>
      </c>
      <c r="S2178">
        <v>34.19</v>
      </c>
      <c r="T2178" t="str" cm="1">
        <f t="array" ref="T2178">_xlfn.IFS(Raw_Data[[#This Row],[Call Status]]="Resolved","5",Raw_Data[[#This Row],[Call Status]]="Escalated","2",Raw_Data[[#This Row],[Call Status]]="Pending","3",Raw_Data[[#This Row],[Call Status]]="Abandoned","0")</f>
        <v>5</v>
      </c>
      <c r="U2178" t="str">
        <f>TEXT(Raw_Data[[#This Row],[Call Date]],"mmmm")</f>
        <v>March</v>
      </c>
      <c r="V2178" t="str" cm="1">
        <f t="array" ref="V2178">_xlfn.IFS(Raw_Data[[#This Row],[Customer Satisfaction]]&lt;2,"Poor",Raw_Data[[#This Row],[Customer Satisfaction]]&lt;4,"Average",Raw_Data[[#This Row],[Customer Satisfaction]]&gt;=4,"Excellent")</f>
        <v>Excellent</v>
      </c>
    </row>
    <row r="2179" spans="2:22" x14ac:dyDescent="0.3">
      <c r="B2179" t="s">
        <v>3204</v>
      </c>
      <c r="C2179" s="2">
        <v>45789</v>
      </c>
      <c r="D2179" s="1">
        <v>0.67847222222222225</v>
      </c>
      <c r="E2179" t="s">
        <v>59</v>
      </c>
      <c r="F2179" t="s">
        <v>34</v>
      </c>
      <c r="G2179" t="s">
        <v>327</v>
      </c>
      <c r="H2179" t="s">
        <v>2026</v>
      </c>
      <c r="I2179" t="s">
        <v>23</v>
      </c>
      <c r="J2179" t="s">
        <v>31</v>
      </c>
      <c r="K2179" t="s">
        <v>25</v>
      </c>
      <c r="L2179" t="s">
        <v>25</v>
      </c>
      <c r="M2179">
        <v>0.4</v>
      </c>
      <c r="N2179">
        <v>5.3</v>
      </c>
      <c r="O2179" t="s">
        <v>26</v>
      </c>
      <c r="P2179">
        <v>3</v>
      </c>
      <c r="Q2179" t="s">
        <v>615</v>
      </c>
      <c r="R2179" t="s">
        <v>26</v>
      </c>
      <c r="S2179">
        <v>99.31</v>
      </c>
      <c r="T2179" t="str" cm="1">
        <f t="array" ref="T2179">_xlfn.IFS(Raw_Data[[#This Row],[Call Status]]="Resolved","5",Raw_Data[[#This Row],[Call Status]]="Escalated","2",Raw_Data[[#This Row],[Call Status]]="Pending","3",Raw_Data[[#This Row],[Call Status]]="Abandoned","0")</f>
        <v>5</v>
      </c>
      <c r="U2179" t="str">
        <f>TEXT(Raw_Data[[#This Row],[Call Date]],"mmmm")</f>
        <v>May</v>
      </c>
      <c r="V2179" t="str" cm="1">
        <f t="array" ref="V2179">_xlfn.IFS(Raw_Data[[#This Row],[Customer Satisfaction]]&lt;2,"Poor",Raw_Data[[#This Row],[Customer Satisfaction]]&lt;4,"Average",Raw_Data[[#This Row],[Customer Satisfaction]]&gt;=4,"Excellent")</f>
        <v>Average</v>
      </c>
    </row>
    <row r="2180" spans="2:22" x14ac:dyDescent="0.3">
      <c r="B2180" t="s">
        <v>6609</v>
      </c>
      <c r="C2180" s="2">
        <v>45747</v>
      </c>
      <c r="D2180" s="1">
        <v>0.48402777777777778</v>
      </c>
      <c r="E2180" t="s">
        <v>59</v>
      </c>
      <c r="F2180" t="s">
        <v>20</v>
      </c>
      <c r="G2180" t="s">
        <v>250</v>
      </c>
      <c r="H2180" t="s">
        <v>22</v>
      </c>
      <c r="I2180" t="s">
        <v>23</v>
      </c>
      <c r="J2180" t="s">
        <v>39</v>
      </c>
      <c r="K2180" t="s">
        <v>25</v>
      </c>
      <c r="L2180" t="s">
        <v>3561</v>
      </c>
      <c r="M2180">
        <v>1.6</v>
      </c>
      <c r="N2180">
        <v>9</v>
      </c>
      <c r="O2180" t="s">
        <v>26</v>
      </c>
      <c r="P2180">
        <v>0</v>
      </c>
      <c r="Q2180" t="s">
        <v>615</v>
      </c>
      <c r="R2180" t="s">
        <v>28</v>
      </c>
      <c r="S2180">
        <v>162.19999999999999</v>
      </c>
      <c r="T2180" t="str" cm="1">
        <f t="array" ref="T2180">_xlfn.IFS(Raw_Data[[#This Row],[Call Status]]="Resolved","5",Raw_Data[[#This Row],[Call Status]]="Escalated","2",Raw_Data[[#This Row],[Call Status]]="Pending","3",Raw_Data[[#This Row],[Call Status]]="Abandoned","0")</f>
        <v>5</v>
      </c>
      <c r="U2180" t="str">
        <f>TEXT(Raw_Data[[#This Row],[Call Date]],"mmmm")</f>
        <v>March</v>
      </c>
      <c r="V2180" t="str" cm="1">
        <f t="array" ref="V2180">_xlfn.IFS(Raw_Data[[#This Row],[Customer Satisfaction]]&lt;2,"Poor",Raw_Data[[#This Row],[Customer Satisfaction]]&lt;4,"Average",Raw_Data[[#This Row],[Customer Satisfaction]]&gt;=4,"Excellent")</f>
        <v>Poor</v>
      </c>
    </row>
    <row r="2181" spans="2:22" x14ac:dyDescent="0.3">
      <c r="B2181" t="s">
        <v>6792</v>
      </c>
      <c r="C2181" s="2">
        <v>46002</v>
      </c>
      <c r="D2181" s="1">
        <v>0.5805555555555556</v>
      </c>
      <c r="E2181" t="s">
        <v>72</v>
      </c>
      <c r="F2181" t="s">
        <v>48</v>
      </c>
      <c r="G2181" t="s">
        <v>21</v>
      </c>
      <c r="H2181" t="s">
        <v>22</v>
      </c>
      <c r="I2181" t="s">
        <v>23</v>
      </c>
      <c r="J2181" t="s">
        <v>31</v>
      </c>
      <c r="K2181" t="s">
        <v>25</v>
      </c>
      <c r="L2181" t="s">
        <v>3561</v>
      </c>
      <c r="M2181">
        <v>1.1000000000000001</v>
      </c>
      <c r="N2181">
        <v>15.9</v>
      </c>
      <c r="O2181" t="s">
        <v>26</v>
      </c>
      <c r="P2181">
        <v>0</v>
      </c>
      <c r="Q2181" t="s">
        <v>27</v>
      </c>
      <c r="R2181" t="s">
        <v>28</v>
      </c>
      <c r="S2181">
        <v>223.94</v>
      </c>
      <c r="T2181" t="str" cm="1">
        <f t="array" ref="T2181">_xlfn.IFS(Raw_Data[[#This Row],[Call Status]]="Resolved","5",Raw_Data[[#This Row],[Call Status]]="Escalated","2",Raw_Data[[#This Row],[Call Status]]="Pending","3",Raw_Data[[#This Row],[Call Status]]="Abandoned","0")</f>
        <v>5</v>
      </c>
      <c r="U2181" t="str">
        <f>TEXT(Raw_Data[[#This Row],[Call Date]],"mmmm")</f>
        <v>December</v>
      </c>
      <c r="V2181" t="str" cm="1">
        <f t="array" ref="V2181">_xlfn.IFS(Raw_Data[[#This Row],[Customer Satisfaction]]&lt;2,"Poor",Raw_Data[[#This Row],[Customer Satisfaction]]&lt;4,"Average",Raw_Data[[#This Row],[Customer Satisfaction]]&gt;=4,"Excellent")</f>
        <v>Poor</v>
      </c>
    </row>
    <row r="2182" spans="2:22" x14ac:dyDescent="0.3">
      <c r="B2182" t="s">
        <v>820</v>
      </c>
      <c r="C2182" s="2">
        <v>46007</v>
      </c>
      <c r="D2182" s="1">
        <v>0.84027777777777779</v>
      </c>
      <c r="E2182" t="s">
        <v>110</v>
      </c>
      <c r="F2182" t="s">
        <v>20</v>
      </c>
      <c r="G2182" t="s">
        <v>21</v>
      </c>
      <c r="H2182" t="s">
        <v>22</v>
      </c>
      <c r="I2182" t="s">
        <v>23</v>
      </c>
      <c r="J2182" t="s">
        <v>45</v>
      </c>
      <c r="K2182" t="s">
        <v>25</v>
      </c>
      <c r="L2182" t="s">
        <v>25</v>
      </c>
      <c r="M2182">
        <v>8.1999999999999993</v>
      </c>
      <c r="N2182">
        <v>9.3000000000000007</v>
      </c>
      <c r="O2182" t="s">
        <v>26</v>
      </c>
      <c r="P2182">
        <v>3</v>
      </c>
      <c r="Q2182" t="s">
        <v>615</v>
      </c>
      <c r="R2182" t="s">
        <v>28</v>
      </c>
      <c r="S2182">
        <v>188.59</v>
      </c>
      <c r="T2182" t="str" cm="1">
        <f t="array" ref="T2182">_xlfn.IFS(Raw_Data[[#This Row],[Call Status]]="Resolved","5",Raw_Data[[#This Row],[Call Status]]="Escalated","2",Raw_Data[[#This Row],[Call Status]]="Pending","3",Raw_Data[[#This Row],[Call Status]]="Abandoned","0")</f>
        <v>5</v>
      </c>
      <c r="U2182" t="str">
        <f>TEXT(Raw_Data[[#This Row],[Call Date]],"mmmm")</f>
        <v>December</v>
      </c>
      <c r="V2182" t="str" cm="1">
        <f t="array" ref="V2182">_xlfn.IFS(Raw_Data[[#This Row],[Customer Satisfaction]]&lt;2,"Poor",Raw_Data[[#This Row],[Customer Satisfaction]]&lt;4,"Average",Raw_Data[[#This Row],[Customer Satisfaction]]&gt;=4,"Excellent")</f>
        <v>Average</v>
      </c>
    </row>
    <row r="2183" spans="2:22" x14ac:dyDescent="0.3">
      <c r="B2183" t="s">
        <v>1425</v>
      </c>
      <c r="C2183" s="2">
        <v>45920</v>
      </c>
      <c r="D2183" s="1">
        <v>0.35138888888888886</v>
      </c>
      <c r="E2183" t="s">
        <v>84</v>
      </c>
      <c r="F2183" t="s">
        <v>34</v>
      </c>
      <c r="G2183" t="s">
        <v>162</v>
      </c>
      <c r="H2183" t="s">
        <v>22</v>
      </c>
      <c r="I2183" t="s">
        <v>1128</v>
      </c>
      <c r="J2183" t="s">
        <v>76</v>
      </c>
      <c r="K2183" t="s">
        <v>25</v>
      </c>
      <c r="L2183" t="s">
        <v>25</v>
      </c>
      <c r="M2183">
        <v>4.9000000000000004</v>
      </c>
      <c r="N2183">
        <v>7.3</v>
      </c>
      <c r="O2183" t="s">
        <v>26</v>
      </c>
      <c r="P2183">
        <v>4</v>
      </c>
      <c r="Q2183" t="s">
        <v>615</v>
      </c>
      <c r="R2183" t="s">
        <v>28</v>
      </c>
      <c r="S2183">
        <v>167.64</v>
      </c>
      <c r="T2183" t="str" cm="1">
        <f t="array" ref="T2183">_xlfn.IFS(Raw_Data[[#This Row],[Call Status]]="Resolved","5",Raw_Data[[#This Row],[Call Status]]="Escalated","2",Raw_Data[[#This Row],[Call Status]]="Pending","3",Raw_Data[[#This Row],[Call Status]]="Abandoned","0")</f>
        <v>5</v>
      </c>
      <c r="U2183" t="str">
        <f>TEXT(Raw_Data[[#This Row],[Call Date]],"mmmm")</f>
        <v>September</v>
      </c>
      <c r="V2183" t="str" cm="1">
        <f t="array" ref="V2183">_xlfn.IFS(Raw_Data[[#This Row],[Customer Satisfaction]]&lt;2,"Poor",Raw_Data[[#This Row],[Customer Satisfaction]]&lt;4,"Average",Raw_Data[[#This Row],[Customer Satisfaction]]&gt;=4,"Excellent")</f>
        <v>Excellent</v>
      </c>
    </row>
    <row r="2184" spans="2:22" x14ac:dyDescent="0.3">
      <c r="B2184" t="s">
        <v>9448</v>
      </c>
      <c r="C2184" s="2">
        <v>46008</v>
      </c>
      <c r="D2184" s="1">
        <v>0.70902777777777781</v>
      </c>
      <c r="E2184" t="s">
        <v>100</v>
      </c>
      <c r="F2184" t="s">
        <v>48</v>
      </c>
      <c r="G2184" t="s">
        <v>327</v>
      </c>
      <c r="H2184" t="s">
        <v>22</v>
      </c>
      <c r="I2184" t="s">
        <v>1137</v>
      </c>
      <c r="J2184" t="s">
        <v>42</v>
      </c>
      <c r="K2184" t="s">
        <v>8876</v>
      </c>
      <c r="L2184" t="s">
        <v>8877</v>
      </c>
      <c r="M2184">
        <v>3.5</v>
      </c>
      <c r="N2184">
        <v>7.8</v>
      </c>
      <c r="O2184" t="s">
        <v>28</v>
      </c>
      <c r="P2184">
        <v>4</v>
      </c>
      <c r="Q2184" t="s">
        <v>27</v>
      </c>
      <c r="R2184" t="s">
        <v>28</v>
      </c>
      <c r="S2184">
        <v>284.24</v>
      </c>
      <c r="T2184" t="str" cm="1">
        <f t="array" ref="T2184">_xlfn.IFS(Raw_Data[[#This Row],[Call Status]]="Resolved","5",Raw_Data[[#This Row],[Call Status]]="Escalated","2",Raw_Data[[#This Row],[Call Status]]="Pending","3",Raw_Data[[#This Row],[Call Status]]="Abandoned","0")</f>
        <v>3</v>
      </c>
      <c r="U2184" t="str">
        <f>TEXT(Raw_Data[[#This Row],[Call Date]],"mmmm")</f>
        <v>December</v>
      </c>
      <c r="V2184" t="str" cm="1">
        <f t="array" ref="V2184">_xlfn.IFS(Raw_Data[[#This Row],[Customer Satisfaction]]&lt;2,"Poor",Raw_Data[[#This Row],[Customer Satisfaction]]&lt;4,"Average",Raw_Data[[#This Row],[Customer Satisfaction]]&gt;=4,"Excellent")</f>
        <v>Excellent</v>
      </c>
    </row>
    <row r="2185" spans="2:22" x14ac:dyDescent="0.3">
      <c r="B2185" t="s">
        <v>3459</v>
      </c>
      <c r="C2185" s="2">
        <v>45765</v>
      </c>
      <c r="D2185" s="1">
        <v>0.41111111111111109</v>
      </c>
      <c r="E2185" t="s">
        <v>156</v>
      </c>
      <c r="F2185" t="s">
        <v>20</v>
      </c>
      <c r="G2185" t="s">
        <v>21</v>
      </c>
      <c r="H2185" t="s">
        <v>2026</v>
      </c>
      <c r="I2185" t="s">
        <v>23</v>
      </c>
      <c r="J2185" t="s">
        <v>24</v>
      </c>
      <c r="K2185" t="s">
        <v>25</v>
      </c>
      <c r="L2185" t="s">
        <v>25</v>
      </c>
      <c r="M2185">
        <v>1.3</v>
      </c>
      <c r="N2185">
        <v>10.6</v>
      </c>
      <c r="O2185" t="s">
        <v>28</v>
      </c>
      <c r="P2185">
        <v>5</v>
      </c>
      <c r="Q2185" t="s">
        <v>27</v>
      </c>
      <c r="R2185" t="s">
        <v>28</v>
      </c>
      <c r="S2185">
        <v>0</v>
      </c>
      <c r="T2185" t="str" cm="1">
        <f t="array" ref="T2185">_xlfn.IFS(Raw_Data[[#This Row],[Call Status]]="Resolved","5",Raw_Data[[#This Row],[Call Status]]="Escalated","2",Raw_Data[[#This Row],[Call Status]]="Pending","3",Raw_Data[[#This Row],[Call Status]]="Abandoned","0")</f>
        <v>5</v>
      </c>
      <c r="U2185" t="str">
        <f>TEXT(Raw_Data[[#This Row],[Call Date]],"mmmm")</f>
        <v>April</v>
      </c>
      <c r="V2185" t="str" cm="1">
        <f t="array" ref="V2185">_xlfn.IFS(Raw_Data[[#This Row],[Customer Satisfaction]]&lt;2,"Poor",Raw_Data[[#This Row],[Customer Satisfaction]]&lt;4,"Average",Raw_Data[[#This Row],[Customer Satisfaction]]&gt;=4,"Excellent")</f>
        <v>Excellent</v>
      </c>
    </row>
    <row r="2186" spans="2:22" x14ac:dyDescent="0.3">
      <c r="B2186" t="s">
        <v>3465</v>
      </c>
      <c r="C2186" s="2">
        <v>45731</v>
      </c>
      <c r="D2186" s="1">
        <v>0.78333333333333333</v>
      </c>
      <c r="E2186" t="s">
        <v>100</v>
      </c>
      <c r="F2186" t="s">
        <v>20</v>
      </c>
      <c r="G2186" t="s">
        <v>162</v>
      </c>
      <c r="H2186" t="s">
        <v>2026</v>
      </c>
      <c r="I2186" t="s">
        <v>23</v>
      </c>
      <c r="J2186" t="s">
        <v>49</v>
      </c>
      <c r="K2186" t="s">
        <v>25</v>
      </c>
      <c r="L2186" t="s">
        <v>25</v>
      </c>
      <c r="M2186">
        <v>0.7</v>
      </c>
      <c r="N2186">
        <v>12.3</v>
      </c>
      <c r="O2186" t="s">
        <v>26</v>
      </c>
      <c r="P2186">
        <v>5</v>
      </c>
      <c r="Q2186" t="s">
        <v>27</v>
      </c>
      <c r="R2186" t="s">
        <v>28</v>
      </c>
      <c r="S2186">
        <v>291.33</v>
      </c>
      <c r="T2186" t="str" cm="1">
        <f t="array" ref="T2186">_xlfn.IFS(Raw_Data[[#This Row],[Call Status]]="Resolved","5",Raw_Data[[#This Row],[Call Status]]="Escalated","2",Raw_Data[[#This Row],[Call Status]]="Pending","3",Raw_Data[[#This Row],[Call Status]]="Abandoned","0")</f>
        <v>5</v>
      </c>
      <c r="U2186" t="str">
        <f>TEXT(Raw_Data[[#This Row],[Call Date]],"mmmm")</f>
        <v>March</v>
      </c>
      <c r="V2186" t="str" cm="1">
        <f t="array" ref="V2186">_xlfn.IFS(Raw_Data[[#This Row],[Customer Satisfaction]]&lt;2,"Poor",Raw_Data[[#This Row],[Customer Satisfaction]]&lt;4,"Average",Raw_Data[[#This Row],[Customer Satisfaction]]&gt;=4,"Excellent")</f>
        <v>Excellent</v>
      </c>
    </row>
    <row r="2187" spans="2:22" x14ac:dyDescent="0.3">
      <c r="B2187" t="s">
        <v>4326</v>
      </c>
      <c r="C2187" s="2">
        <v>45696</v>
      </c>
      <c r="D2187" s="1">
        <v>0.65694444444444444</v>
      </c>
      <c r="E2187" t="s">
        <v>110</v>
      </c>
      <c r="F2187" t="s">
        <v>48</v>
      </c>
      <c r="G2187" t="s">
        <v>162</v>
      </c>
      <c r="H2187" t="s">
        <v>22</v>
      </c>
      <c r="I2187" t="s">
        <v>1128</v>
      </c>
      <c r="J2187" t="s">
        <v>42</v>
      </c>
      <c r="K2187" t="s">
        <v>25</v>
      </c>
      <c r="L2187" t="s">
        <v>3561</v>
      </c>
      <c r="M2187">
        <v>7.4</v>
      </c>
      <c r="N2187">
        <v>4.5</v>
      </c>
      <c r="O2187" t="s">
        <v>28</v>
      </c>
      <c r="P2187">
        <v>4</v>
      </c>
      <c r="Q2187" t="s">
        <v>27</v>
      </c>
      <c r="R2187" t="s">
        <v>28</v>
      </c>
      <c r="S2187">
        <v>0</v>
      </c>
      <c r="T2187" t="str" cm="1">
        <f t="array" ref="T2187">_xlfn.IFS(Raw_Data[[#This Row],[Call Status]]="Resolved","5",Raw_Data[[#This Row],[Call Status]]="Escalated","2",Raw_Data[[#This Row],[Call Status]]="Pending","3",Raw_Data[[#This Row],[Call Status]]="Abandoned","0")</f>
        <v>5</v>
      </c>
      <c r="U2187" t="str">
        <f>TEXT(Raw_Data[[#This Row],[Call Date]],"mmmm")</f>
        <v>February</v>
      </c>
      <c r="V2187" t="str" cm="1">
        <f t="array" ref="V2187">_xlfn.IFS(Raw_Data[[#This Row],[Customer Satisfaction]]&lt;2,"Poor",Raw_Data[[#This Row],[Customer Satisfaction]]&lt;4,"Average",Raw_Data[[#This Row],[Customer Satisfaction]]&gt;=4,"Excellent")</f>
        <v>Excellent</v>
      </c>
    </row>
    <row r="2188" spans="2:22" x14ac:dyDescent="0.3">
      <c r="B2188" t="s">
        <v>620</v>
      </c>
      <c r="C2188" s="2">
        <v>45816</v>
      </c>
      <c r="D2188" s="1">
        <v>0.58888888888888891</v>
      </c>
      <c r="E2188" t="s">
        <v>91</v>
      </c>
      <c r="F2188" t="s">
        <v>38</v>
      </c>
      <c r="G2188" t="s">
        <v>162</v>
      </c>
      <c r="H2188" t="s">
        <v>22</v>
      </c>
      <c r="I2188" t="s">
        <v>23</v>
      </c>
      <c r="J2188" t="s">
        <v>76</v>
      </c>
      <c r="K2188" t="s">
        <v>25</v>
      </c>
      <c r="L2188" t="s">
        <v>25</v>
      </c>
      <c r="M2188">
        <v>4.3</v>
      </c>
      <c r="N2188">
        <v>7.9</v>
      </c>
      <c r="O2188" t="s">
        <v>26</v>
      </c>
      <c r="P2188">
        <v>2</v>
      </c>
      <c r="Q2188" t="s">
        <v>615</v>
      </c>
      <c r="R2188" t="s">
        <v>28</v>
      </c>
      <c r="S2188">
        <v>288.05</v>
      </c>
      <c r="T2188" t="str" cm="1">
        <f t="array" ref="T2188">_xlfn.IFS(Raw_Data[[#This Row],[Call Status]]="Resolved","5",Raw_Data[[#This Row],[Call Status]]="Escalated","2",Raw_Data[[#This Row],[Call Status]]="Pending","3",Raw_Data[[#This Row],[Call Status]]="Abandoned","0")</f>
        <v>5</v>
      </c>
      <c r="U2188" t="str">
        <f>TEXT(Raw_Data[[#This Row],[Call Date]],"mmmm")</f>
        <v>June</v>
      </c>
      <c r="V2188" t="str" cm="1">
        <f t="array" ref="V2188">_xlfn.IFS(Raw_Data[[#This Row],[Customer Satisfaction]]&lt;2,"Poor",Raw_Data[[#This Row],[Customer Satisfaction]]&lt;4,"Average",Raw_Data[[#This Row],[Customer Satisfaction]]&gt;=4,"Excellent")</f>
        <v>Average</v>
      </c>
    </row>
    <row r="2189" spans="2:22" x14ac:dyDescent="0.3">
      <c r="B2189" t="s">
        <v>2579</v>
      </c>
      <c r="C2189" s="2">
        <v>45728</v>
      </c>
      <c r="D2189" s="1">
        <v>0.88958333333333328</v>
      </c>
      <c r="E2189" t="s">
        <v>100</v>
      </c>
      <c r="F2189" t="s">
        <v>34</v>
      </c>
      <c r="G2189" t="s">
        <v>162</v>
      </c>
      <c r="H2189" t="s">
        <v>2392</v>
      </c>
      <c r="I2189" t="s">
        <v>1130</v>
      </c>
      <c r="J2189" t="s">
        <v>45</v>
      </c>
      <c r="K2189" t="s">
        <v>25</v>
      </c>
      <c r="L2189" t="s">
        <v>25</v>
      </c>
      <c r="M2189">
        <v>5.9</v>
      </c>
      <c r="N2189">
        <v>8.6999999999999993</v>
      </c>
      <c r="O2189" t="s">
        <v>26</v>
      </c>
      <c r="P2189">
        <v>5</v>
      </c>
      <c r="Q2189" t="s">
        <v>27</v>
      </c>
      <c r="R2189" t="s">
        <v>28</v>
      </c>
      <c r="S2189">
        <v>149.19</v>
      </c>
      <c r="T2189" t="str" cm="1">
        <f t="array" ref="T2189">_xlfn.IFS(Raw_Data[[#This Row],[Call Status]]="Resolved","5",Raw_Data[[#This Row],[Call Status]]="Escalated","2",Raw_Data[[#This Row],[Call Status]]="Pending","3",Raw_Data[[#This Row],[Call Status]]="Abandoned","0")</f>
        <v>5</v>
      </c>
      <c r="U2189" t="str">
        <f>TEXT(Raw_Data[[#This Row],[Call Date]],"mmmm")</f>
        <v>March</v>
      </c>
      <c r="V2189" t="str" cm="1">
        <f t="array" ref="V2189">_xlfn.IFS(Raw_Data[[#This Row],[Customer Satisfaction]]&lt;2,"Poor",Raw_Data[[#This Row],[Customer Satisfaction]]&lt;4,"Average",Raw_Data[[#This Row],[Customer Satisfaction]]&gt;=4,"Excellent")</f>
        <v>Excellent</v>
      </c>
    </row>
    <row r="2190" spans="2:22" x14ac:dyDescent="0.3">
      <c r="B2190" t="s">
        <v>4502</v>
      </c>
      <c r="C2190" s="2">
        <v>45969</v>
      </c>
      <c r="D2190" s="1">
        <v>0.57222222222222219</v>
      </c>
      <c r="E2190" t="s">
        <v>70</v>
      </c>
      <c r="F2190" t="s">
        <v>38</v>
      </c>
      <c r="G2190" t="s">
        <v>327</v>
      </c>
      <c r="H2190" t="s">
        <v>22</v>
      </c>
      <c r="I2190" t="s">
        <v>1137</v>
      </c>
      <c r="J2190" t="s">
        <v>49</v>
      </c>
      <c r="K2190" t="s">
        <v>25</v>
      </c>
      <c r="L2190" t="s">
        <v>3570</v>
      </c>
      <c r="M2190">
        <v>1.3</v>
      </c>
      <c r="N2190">
        <v>14.5</v>
      </c>
      <c r="O2190" t="s">
        <v>26</v>
      </c>
      <c r="P2190">
        <v>0</v>
      </c>
      <c r="Q2190" t="s">
        <v>615</v>
      </c>
      <c r="R2190" t="s">
        <v>28</v>
      </c>
      <c r="S2190">
        <v>336.35</v>
      </c>
      <c r="T2190" t="str" cm="1">
        <f t="array" ref="T2190">_xlfn.IFS(Raw_Data[[#This Row],[Call Status]]="Resolved","5",Raw_Data[[#This Row],[Call Status]]="Escalated","2",Raw_Data[[#This Row],[Call Status]]="Pending","3",Raw_Data[[#This Row],[Call Status]]="Abandoned","0")</f>
        <v>5</v>
      </c>
      <c r="U2190" t="str">
        <f>TEXT(Raw_Data[[#This Row],[Call Date]],"mmmm")</f>
        <v>November</v>
      </c>
      <c r="V2190" t="str" cm="1">
        <f t="array" ref="V2190">_xlfn.IFS(Raw_Data[[#This Row],[Customer Satisfaction]]&lt;2,"Poor",Raw_Data[[#This Row],[Customer Satisfaction]]&lt;4,"Average",Raw_Data[[#This Row],[Customer Satisfaction]]&gt;=4,"Excellent")</f>
        <v>Poor</v>
      </c>
    </row>
    <row r="2191" spans="2:22" x14ac:dyDescent="0.3">
      <c r="B2191" t="s">
        <v>5134</v>
      </c>
      <c r="C2191" s="2">
        <v>45898</v>
      </c>
      <c r="D2191" s="1">
        <v>0.52916666666666667</v>
      </c>
      <c r="E2191" t="s">
        <v>37</v>
      </c>
      <c r="F2191" t="s">
        <v>34</v>
      </c>
      <c r="G2191" t="s">
        <v>162</v>
      </c>
      <c r="H2191" t="s">
        <v>22</v>
      </c>
      <c r="I2191" t="s">
        <v>1130</v>
      </c>
      <c r="J2191" t="s">
        <v>76</v>
      </c>
      <c r="K2191" t="s">
        <v>25</v>
      </c>
      <c r="L2191" t="s">
        <v>3564</v>
      </c>
      <c r="M2191">
        <v>1</v>
      </c>
      <c r="N2191">
        <v>12.1</v>
      </c>
      <c r="O2191" t="s">
        <v>26</v>
      </c>
      <c r="P2191">
        <v>5</v>
      </c>
      <c r="Q2191" t="s">
        <v>27</v>
      </c>
      <c r="R2191" t="s">
        <v>28</v>
      </c>
      <c r="S2191">
        <v>546.67999999999995</v>
      </c>
      <c r="T2191" t="str" cm="1">
        <f t="array" ref="T2191">_xlfn.IFS(Raw_Data[[#This Row],[Call Status]]="Resolved","5",Raw_Data[[#This Row],[Call Status]]="Escalated","2",Raw_Data[[#This Row],[Call Status]]="Pending","3",Raw_Data[[#This Row],[Call Status]]="Abandoned","0")</f>
        <v>5</v>
      </c>
      <c r="U2191" t="str">
        <f>TEXT(Raw_Data[[#This Row],[Call Date]],"mmmm")</f>
        <v>August</v>
      </c>
      <c r="V2191" t="str" cm="1">
        <f t="array" ref="V2191">_xlfn.IFS(Raw_Data[[#This Row],[Customer Satisfaction]]&lt;2,"Poor",Raw_Data[[#This Row],[Customer Satisfaction]]&lt;4,"Average",Raw_Data[[#This Row],[Customer Satisfaction]]&gt;=4,"Excellent")</f>
        <v>Excellent</v>
      </c>
    </row>
    <row r="2192" spans="2:22" x14ac:dyDescent="0.3">
      <c r="B2192" t="s">
        <v>9304</v>
      </c>
      <c r="C2192" s="2">
        <v>45955</v>
      </c>
      <c r="D2192" s="1">
        <v>0.87361111111111112</v>
      </c>
      <c r="E2192" t="s">
        <v>63</v>
      </c>
      <c r="F2192" t="s">
        <v>34</v>
      </c>
      <c r="G2192" t="s">
        <v>162</v>
      </c>
      <c r="H2192" t="s">
        <v>2026</v>
      </c>
      <c r="I2192" t="s">
        <v>23</v>
      </c>
      <c r="J2192" t="s">
        <v>45</v>
      </c>
      <c r="K2192" t="s">
        <v>8876</v>
      </c>
      <c r="L2192" t="s">
        <v>8877</v>
      </c>
      <c r="M2192">
        <v>0.3</v>
      </c>
      <c r="N2192">
        <v>5.7</v>
      </c>
      <c r="O2192" t="s">
        <v>28</v>
      </c>
      <c r="P2192">
        <v>4</v>
      </c>
      <c r="Q2192" t="s">
        <v>615</v>
      </c>
      <c r="R2192" t="s">
        <v>28</v>
      </c>
      <c r="S2192">
        <v>109.05</v>
      </c>
      <c r="T2192" t="str" cm="1">
        <f t="array" ref="T2192">_xlfn.IFS(Raw_Data[[#This Row],[Call Status]]="Resolved","5",Raw_Data[[#This Row],[Call Status]]="Escalated","2",Raw_Data[[#This Row],[Call Status]]="Pending","3",Raw_Data[[#This Row],[Call Status]]="Abandoned","0")</f>
        <v>3</v>
      </c>
      <c r="U2192" t="str">
        <f>TEXT(Raw_Data[[#This Row],[Call Date]],"mmmm")</f>
        <v>October</v>
      </c>
      <c r="V2192" t="str" cm="1">
        <f t="array" ref="V2192">_xlfn.IFS(Raw_Data[[#This Row],[Customer Satisfaction]]&lt;2,"Poor",Raw_Data[[#This Row],[Customer Satisfaction]]&lt;4,"Average",Raw_Data[[#This Row],[Customer Satisfaction]]&gt;=4,"Excellent")</f>
        <v>Excellent</v>
      </c>
    </row>
    <row r="2193" spans="2:22" x14ac:dyDescent="0.3">
      <c r="B2193" t="s">
        <v>3568</v>
      </c>
      <c r="C2193" s="2">
        <v>45693</v>
      </c>
      <c r="D2193" s="1">
        <v>0.63194444444444442</v>
      </c>
      <c r="E2193" t="s">
        <v>84</v>
      </c>
      <c r="F2193" t="s">
        <v>34</v>
      </c>
      <c r="G2193" t="s">
        <v>162</v>
      </c>
      <c r="H2193" t="s">
        <v>2026</v>
      </c>
      <c r="I2193" t="s">
        <v>1128</v>
      </c>
      <c r="J2193" t="s">
        <v>42</v>
      </c>
      <c r="K2193" t="s">
        <v>25</v>
      </c>
      <c r="L2193" t="s">
        <v>3559</v>
      </c>
      <c r="M2193">
        <v>1.6</v>
      </c>
      <c r="N2193">
        <v>10.9</v>
      </c>
      <c r="O2193" t="s">
        <v>26</v>
      </c>
      <c r="P2193">
        <v>5</v>
      </c>
      <c r="Q2193" t="s">
        <v>27</v>
      </c>
      <c r="R2193" t="s">
        <v>28</v>
      </c>
      <c r="S2193">
        <v>51.48</v>
      </c>
      <c r="T2193" t="str" cm="1">
        <f t="array" ref="T2193">_xlfn.IFS(Raw_Data[[#This Row],[Call Status]]="Resolved","5",Raw_Data[[#This Row],[Call Status]]="Escalated","2",Raw_Data[[#This Row],[Call Status]]="Pending","3",Raw_Data[[#This Row],[Call Status]]="Abandoned","0")</f>
        <v>5</v>
      </c>
      <c r="U2193" t="str">
        <f>TEXT(Raw_Data[[#This Row],[Call Date]],"mmmm")</f>
        <v>February</v>
      </c>
      <c r="V2193" t="str" cm="1">
        <f t="array" ref="V2193">_xlfn.IFS(Raw_Data[[#This Row],[Customer Satisfaction]]&lt;2,"Poor",Raw_Data[[#This Row],[Customer Satisfaction]]&lt;4,"Average",Raw_Data[[#This Row],[Customer Satisfaction]]&gt;=4,"Excellent")</f>
        <v>Excellent</v>
      </c>
    </row>
    <row r="2194" spans="2:22" x14ac:dyDescent="0.3">
      <c r="B2194" t="s">
        <v>7241</v>
      </c>
      <c r="C2194" s="2">
        <v>45741</v>
      </c>
      <c r="D2194" s="1">
        <v>0.56736111111111109</v>
      </c>
      <c r="E2194" t="s">
        <v>110</v>
      </c>
      <c r="F2194" t="s">
        <v>20</v>
      </c>
      <c r="G2194" t="s">
        <v>21</v>
      </c>
      <c r="H2194" t="s">
        <v>22</v>
      </c>
      <c r="I2194" t="s">
        <v>23</v>
      </c>
      <c r="J2194" t="s">
        <v>55</v>
      </c>
      <c r="K2194" t="s">
        <v>25</v>
      </c>
      <c r="L2194" t="s">
        <v>3564</v>
      </c>
      <c r="M2194">
        <v>5.9</v>
      </c>
      <c r="N2194">
        <v>7.9</v>
      </c>
      <c r="O2194" t="s">
        <v>26</v>
      </c>
      <c r="P2194">
        <v>5</v>
      </c>
      <c r="Q2194" t="s">
        <v>27</v>
      </c>
      <c r="R2194" t="s">
        <v>28</v>
      </c>
      <c r="S2194">
        <v>32.31</v>
      </c>
      <c r="T2194" t="str" cm="1">
        <f t="array" ref="T2194">_xlfn.IFS(Raw_Data[[#This Row],[Call Status]]="Resolved","5",Raw_Data[[#This Row],[Call Status]]="Escalated","2",Raw_Data[[#This Row],[Call Status]]="Pending","3",Raw_Data[[#This Row],[Call Status]]="Abandoned","0")</f>
        <v>5</v>
      </c>
      <c r="U2194" t="str">
        <f>TEXT(Raw_Data[[#This Row],[Call Date]],"mmmm")</f>
        <v>March</v>
      </c>
      <c r="V2194" t="str" cm="1">
        <f t="array" ref="V2194">_xlfn.IFS(Raw_Data[[#This Row],[Customer Satisfaction]]&lt;2,"Poor",Raw_Data[[#This Row],[Customer Satisfaction]]&lt;4,"Average",Raw_Data[[#This Row],[Customer Satisfaction]]&gt;=4,"Excellent")</f>
        <v>Excellent</v>
      </c>
    </row>
    <row r="2195" spans="2:22" x14ac:dyDescent="0.3">
      <c r="B2195" t="s">
        <v>5412</v>
      </c>
      <c r="C2195" s="2">
        <v>45920</v>
      </c>
      <c r="D2195" s="1">
        <v>0.58888888888888891</v>
      </c>
      <c r="E2195" t="s">
        <v>47</v>
      </c>
      <c r="F2195" t="s">
        <v>48</v>
      </c>
      <c r="G2195" t="s">
        <v>162</v>
      </c>
      <c r="H2195" t="s">
        <v>2026</v>
      </c>
      <c r="I2195" t="s">
        <v>23</v>
      </c>
      <c r="J2195" t="s">
        <v>35</v>
      </c>
      <c r="K2195" t="s">
        <v>25</v>
      </c>
      <c r="L2195" t="s">
        <v>3561</v>
      </c>
      <c r="M2195">
        <v>1.9</v>
      </c>
      <c r="N2195">
        <v>10.3</v>
      </c>
      <c r="O2195" t="s">
        <v>26</v>
      </c>
      <c r="P2195">
        <v>1</v>
      </c>
      <c r="Q2195" t="s">
        <v>1014</v>
      </c>
      <c r="R2195" t="s">
        <v>28</v>
      </c>
      <c r="S2195">
        <v>109.95</v>
      </c>
      <c r="T2195" t="str" cm="1">
        <f t="array" ref="T2195">_xlfn.IFS(Raw_Data[[#This Row],[Call Status]]="Resolved","5",Raw_Data[[#This Row],[Call Status]]="Escalated","2",Raw_Data[[#This Row],[Call Status]]="Pending","3",Raw_Data[[#This Row],[Call Status]]="Abandoned","0")</f>
        <v>5</v>
      </c>
      <c r="U2195" t="str">
        <f>TEXT(Raw_Data[[#This Row],[Call Date]],"mmmm")</f>
        <v>September</v>
      </c>
      <c r="V2195" t="str" cm="1">
        <f t="array" ref="V2195">_xlfn.IFS(Raw_Data[[#This Row],[Customer Satisfaction]]&lt;2,"Poor",Raw_Data[[#This Row],[Customer Satisfaction]]&lt;4,"Average",Raw_Data[[#This Row],[Customer Satisfaction]]&gt;=4,"Excellent")</f>
        <v>Poor</v>
      </c>
    </row>
    <row r="2196" spans="2:22" x14ac:dyDescent="0.3">
      <c r="B2196" t="s">
        <v>4640</v>
      </c>
      <c r="C2196" s="2">
        <v>45967</v>
      </c>
      <c r="D2196" s="1">
        <v>0.77013888888888893</v>
      </c>
      <c r="E2196" t="s">
        <v>57</v>
      </c>
      <c r="F2196" t="s">
        <v>38</v>
      </c>
      <c r="G2196" t="s">
        <v>162</v>
      </c>
      <c r="H2196" t="s">
        <v>22</v>
      </c>
      <c r="I2196" t="s">
        <v>1128</v>
      </c>
      <c r="J2196" t="s">
        <v>76</v>
      </c>
      <c r="K2196" t="s">
        <v>25</v>
      </c>
      <c r="L2196" t="s">
        <v>3570</v>
      </c>
      <c r="M2196">
        <v>4.5999999999999996</v>
      </c>
      <c r="N2196">
        <v>4.0999999999999996</v>
      </c>
      <c r="O2196" t="s">
        <v>26</v>
      </c>
      <c r="P2196">
        <v>3</v>
      </c>
      <c r="Q2196" t="s">
        <v>615</v>
      </c>
      <c r="R2196" t="s">
        <v>28</v>
      </c>
      <c r="S2196">
        <v>135.65</v>
      </c>
      <c r="T2196" t="str" cm="1">
        <f t="array" ref="T2196">_xlfn.IFS(Raw_Data[[#This Row],[Call Status]]="Resolved","5",Raw_Data[[#This Row],[Call Status]]="Escalated","2",Raw_Data[[#This Row],[Call Status]]="Pending","3",Raw_Data[[#This Row],[Call Status]]="Abandoned","0")</f>
        <v>5</v>
      </c>
      <c r="U2196" t="str">
        <f>TEXT(Raw_Data[[#This Row],[Call Date]],"mmmm")</f>
        <v>November</v>
      </c>
      <c r="V2196" t="str" cm="1">
        <f t="array" ref="V2196">_xlfn.IFS(Raw_Data[[#This Row],[Customer Satisfaction]]&lt;2,"Poor",Raw_Data[[#This Row],[Customer Satisfaction]]&lt;4,"Average",Raw_Data[[#This Row],[Customer Satisfaction]]&gt;=4,"Excellent")</f>
        <v>Average</v>
      </c>
    </row>
    <row r="2197" spans="2:22" x14ac:dyDescent="0.3">
      <c r="B2197" t="s">
        <v>3200</v>
      </c>
      <c r="C2197" s="2">
        <v>45829</v>
      </c>
      <c r="D2197" s="1">
        <v>0.91319444444444442</v>
      </c>
      <c r="E2197" t="s">
        <v>41</v>
      </c>
      <c r="F2197" t="s">
        <v>20</v>
      </c>
      <c r="G2197" t="s">
        <v>162</v>
      </c>
      <c r="H2197" t="s">
        <v>2026</v>
      </c>
      <c r="I2197" t="s">
        <v>23</v>
      </c>
      <c r="J2197" t="s">
        <v>64</v>
      </c>
      <c r="K2197" t="s">
        <v>25</v>
      </c>
      <c r="L2197" t="s">
        <v>25</v>
      </c>
      <c r="M2197">
        <v>0.4</v>
      </c>
      <c r="N2197">
        <v>3.1</v>
      </c>
      <c r="O2197" t="s">
        <v>26</v>
      </c>
      <c r="P2197">
        <v>0</v>
      </c>
      <c r="Q2197" t="s">
        <v>615</v>
      </c>
      <c r="R2197" t="s">
        <v>28</v>
      </c>
      <c r="S2197">
        <v>114.62</v>
      </c>
      <c r="T2197" t="str" cm="1">
        <f t="array" ref="T2197">_xlfn.IFS(Raw_Data[[#This Row],[Call Status]]="Resolved","5",Raw_Data[[#This Row],[Call Status]]="Escalated","2",Raw_Data[[#This Row],[Call Status]]="Pending","3",Raw_Data[[#This Row],[Call Status]]="Abandoned","0")</f>
        <v>5</v>
      </c>
      <c r="U2197" t="str">
        <f>TEXT(Raw_Data[[#This Row],[Call Date]],"mmmm")</f>
        <v>June</v>
      </c>
      <c r="V2197" t="str" cm="1">
        <f t="array" ref="V2197">_xlfn.IFS(Raw_Data[[#This Row],[Customer Satisfaction]]&lt;2,"Poor",Raw_Data[[#This Row],[Customer Satisfaction]]&lt;4,"Average",Raw_Data[[#This Row],[Customer Satisfaction]]&gt;=4,"Excellent")</f>
        <v>Poor</v>
      </c>
    </row>
    <row r="2198" spans="2:22" x14ac:dyDescent="0.3">
      <c r="B2198" t="s">
        <v>1085</v>
      </c>
      <c r="C2198" s="2">
        <v>45830</v>
      </c>
      <c r="D2198" s="1">
        <v>0.47847222222222224</v>
      </c>
      <c r="E2198" t="s">
        <v>47</v>
      </c>
      <c r="F2198" t="s">
        <v>20</v>
      </c>
      <c r="G2198" t="s">
        <v>327</v>
      </c>
      <c r="H2198" t="s">
        <v>22</v>
      </c>
      <c r="I2198" t="s">
        <v>23</v>
      </c>
      <c r="J2198" t="s">
        <v>76</v>
      </c>
      <c r="K2198" t="s">
        <v>25</v>
      </c>
      <c r="L2198" t="s">
        <v>25</v>
      </c>
      <c r="M2198">
        <v>3.4</v>
      </c>
      <c r="N2198">
        <v>7.3</v>
      </c>
      <c r="O2198" t="s">
        <v>26</v>
      </c>
      <c r="P2198">
        <v>1</v>
      </c>
      <c r="Q2198" t="s">
        <v>1014</v>
      </c>
      <c r="R2198" t="s">
        <v>28</v>
      </c>
      <c r="S2198">
        <v>35.840000000000003</v>
      </c>
      <c r="T2198" t="str" cm="1">
        <f t="array" ref="T2198">_xlfn.IFS(Raw_Data[[#This Row],[Call Status]]="Resolved","5",Raw_Data[[#This Row],[Call Status]]="Escalated","2",Raw_Data[[#This Row],[Call Status]]="Pending","3",Raw_Data[[#This Row],[Call Status]]="Abandoned","0")</f>
        <v>5</v>
      </c>
      <c r="U2198" t="str">
        <f>TEXT(Raw_Data[[#This Row],[Call Date]],"mmmm")</f>
        <v>June</v>
      </c>
      <c r="V2198" t="str" cm="1">
        <f t="array" ref="V2198">_xlfn.IFS(Raw_Data[[#This Row],[Customer Satisfaction]]&lt;2,"Poor",Raw_Data[[#This Row],[Customer Satisfaction]]&lt;4,"Average",Raw_Data[[#This Row],[Customer Satisfaction]]&gt;=4,"Excellent")</f>
        <v>Poor</v>
      </c>
    </row>
    <row r="2199" spans="2:22" x14ac:dyDescent="0.3">
      <c r="B2199" t="s">
        <v>9522</v>
      </c>
      <c r="C2199" s="2">
        <v>46019</v>
      </c>
      <c r="D2199" s="1">
        <v>0.87708333333333333</v>
      </c>
      <c r="E2199" t="s">
        <v>156</v>
      </c>
      <c r="F2199" t="s">
        <v>48</v>
      </c>
      <c r="G2199" t="s">
        <v>162</v>
      </c>
      <c r="H2199" t="s">
        <v>22</v>
      </c>
      <c r="I2199" t="s">
        <v>1128</v>
      </c>
      <c r="J2199" t="s">
        <v>45</v>
      </c>
      <c r="K2199" t="s">
        <v>8876</v>
      </c>
      <c r="L2199" t="s">
        <v>8877</v>
      </c>
      <c r="M2199">
        <v>2.1</v>
      </c>
      <c r="N2199">
        <v>10.6</v>
      </c>
      <c r="O2199" t="s">
        <v>28</v>
      </c>
      <c r="P2199">
        <v>3</v>
      </c>
      <c r="Q2199" t="s">
        <v>615</v>
      </c>
      <c r="R2199" t="s">
        <v>28</v>
      </c>
      <c r="S2199">
        <v>142.61000000000001</v>
      </c>
      <c r="T2199" t="str" cm="1">
        <f t="array" ref="T2199">_xlfn.IFS(Raw_Data[[#This Row],[Call Status]]="Resolved","5",Raw_Data[[#This Row],[Call Status]]="Escalated","2",Raw_Data[[#This Row],[Call Status]]="Pending","3",Raw_Data[[#This Row],[Call Status]]="Abandoned","0")</f>
        <v>3</v>
      </c>
      <c r="U2199" t="str">
        <f>TEXT(Raw_Data[[#This Row],[Call Date]],"mmmm")</f>
        <v>December</v>
      </c>
      <c r="V2199" t="str" cm="1">
        <f t="array" ref="V2199">_xlfn.IFS(Raw_Data[[#This Row],[Customer Satisfaction]]&lt;2,"Poor",Raw_Data[[#This Row],[Customer Satisfaction]]&lt;4,"Average",Raw_Data[[#This Row],[Customer Satisfaction]]&gt;=4,"Excellent")</f>
        <v>Average</v>
      </c>
    </row>
    <row r="2200" spans="2:22" x14ac:dyDescent="0.3">
      <c r="B2200" t="s">
        <v>3185</v>
      </c>
      <c r="C2200" s="2">
        <v>45704</v>
      </c>
      <c r="D2200" s="1">
        <v>0.47986111111111113</v>
      </c>
      <c r="E2200" t="s">
        <v>108</v>
      </c>
      <c r="F2200" t="s">
        <v>38</v>
      </c>
      <c r="G2200" t="s">
        <v>21</v>
      </c>
      <c r="H2200" t="s">
        <v>2026</v>
      </c>
      <c r="I2200" t="s">
        <v>23</v>
      </c>
      <c r="J2200" t="s">
        <v>55</v>
      </c>
      <c r="K2200" t="s">
        <v>25</v>
      </c>
      <c r="L2200" t="s">
        <v>25</v>
      </c>
      <c r="M2200">
        <v>1.5</v>
      </c>
      <c r="N2200">
        <v>7.6</v>
      </c>
      <c r="O2200" t="s">
        <v>28</v>
      </c>
      <c r="P2200">
        <v>2</v>
      </c>
      <c r="Q2200" t="s">
        <v>615</v>
      </c>
      <c r="R2200" t="s">
        <v>28</v>
      </c>
      <c r="S2200">
        <v>265.02999999999997</v>
      </c>
      <c r="T2200" t="str" cm="1">
        <f t="array" ref="T2200">_xlfn.IFS(Raw_Data[[#This Row],[Call Status]]="Resolved","5",Raw_Data[[#This Row],[Call Status]]="Escalated","2",Raw_Data[[#This Row],[Call Status]]="Pending","3",Raw_Data[[#This Row],[Call Status]]="Abandoned","0")</f>
        <v>5</v>
      </c>
      <c r="U2200" t="str">
        <f>TEXT(Raw_Data[[#This Row],[Call Date]],"mmmm")</f>
        <v>February</v>
      </c>
      <c r="V2200" t="str" cm="1">
        <f t="array" ref="V2200">_xlfn.IFS(Raw_Data[[#This Row],[Customer Satisfaction]]&lt;2,"Poor",Raw_Data[[#This Row],[Customer Satisfaction]]&lt;4,"Average",Raw_Data[[#This Row],[Customer Satisfaction]]&gt;=4,"Excellent")</f>
        <v>Average</v>
      </c>
    </row>
    <row r="2201" spans="2:22" x14ac:dyDescent="0.3">
      <c r="B2201" t="s">
        <v>7180</v>
      </c>
      <c r="C2201" s="2">
        <v>45798</v>
      </c>
      <c r="D2201" s="1">
        <v>0.80555555555555558</v>
      </c>
      <c r="E2201" t="s">
        <v>47</v>
      </c>
      <c r="F2201" t="s">
        <v>34</v>
      </c>
      <c r="G2201" t="s">
        <v>327</v>
      </c>
      <c r="H2201" t="s">
        <v>22</v>
      </c>
      <c r="I2201" t="s">
        <v>23</v>
      </c>
      <c r="J2201" t="s">
        <v>31</v>
      </c>
      <c r="K2201" t="s">
        <v>25</v>
      </c>
      <c r="L2201" t="s">
        <v>3564</v>
      </c>
      <c r="M2201">
        <v>2.4</v>
      </c>
      <c r="N2201">
        <v>9.1</v>
      </c>
      <c r="O2201" t="s">
        <v>26</v>
      </c>
      <c r="P2201">
        <v>5</v>
      </c>
      <c r="Q2201" t="s">
        <v>27</v>
      </c>
      <c r="R2201" t="s">
        <v>28</v>
      </c>
      <c r="S2201">
        <v>91.48</v>
      </c>
      <c r="T2201" t="str" cm="1">
        <f t="array" ref="T2201">_xlfn.IFS(Raw_Data[[#This Row],[Call Status]]="Resolved","5",Raw_Data[[#This Row],[Call Status]]="Escalated","2",Raw_Data[[#This Row],[Call Status]]="Pending","3",Raw_Data[[#This Row],[Call Status]]="Abandoned","0")</f>
        <v>5</v>
      </c>
      <c r="U2201" t="str">
        <f>TEXT(Raw_Data[[#This Row],[Call Date]],"mmmm")</f>
        <v>May</v>
      </c>
      <c r="V2201" t="str" cm="1">
        <f t="array" ref="V2201">_xlfn.IFS(Raw_Data[[#This Row],[Customer Satisfaction]]&lt;2,"Poor",Raw_Data[[#This Row],[Customer Satisfaction]]&lt;4,"Average",Raw_Data[[#This Row],[Customer Satisfaction]]&gt;=4,"Excellent")</f>
        <v>Excellent</v>
      </c>
    </row>
    <row r="2202" spans="2:22" x14ac:dyDescent="0.3">
      <c r="B2202" t="s">
        <v>3279</v>
      </c>
      <c r="C2202" s="2">
        <v>45775</v>
      </c>
      <c r="D2202" s="1">
        <v>0.37083333333333335</v>
      </c>
      <c r="E2202" t="s">
        <v>59</v>
      </c>
      <c r="F2202" t="s">
        <v>38</v>
      </c>
      <c r="G2202" t="s">
        <v>327</v>
      </c>
      <c r="H2202" t="s">
        <v>2026</v>
      </c>
      <c r="I2202" t="s">
        <v>23</v>
      </c>
      <c r="J2202" t="s">
        <v>55</v>
      </c>
      <c r="K2202" t="s">
        <v>25</v>
      </c>
      <c r="L2202" t="s">
        <v>25</v>
      </c>
      <c r="M2202">
        <v>1.4</v>
      </c>
      <c r="N2202">
        <v>1</v>
      </c>
      <c r="O2202" t="s">
        <v>26</v>
      </c>
      <c r="P2202">
        <v>3</v>
      </c>
      <c r="Q2202" t="s">
        <v>615</v>
      </c>
      <c r="R2202" t="s">
        <v>28</v>
      </c>
      <c r="S2202">
        <v>168.92</v>
      </c>
      <c r="T2202" t="str" cm="1">
        <f t="array" ref="T2202">_xlfn.IFS(Raw_Data[[#This Row],[Call Status]]="Resolved","5",Raw_Data[[#This Row],[Call Status]]="Escalated","2",Raw_Data[[#This Row],[Call Status]]="Pending","3",Raw_Data[[#This Row],[Call Status]]="Abandoned","0")</f>
        <v>5</v>
      </c>
      <c r="U2202" t="str">
        <f>TEXT(Raw_Data[[#This Row],[Call Date]],"mmmm")</f>
        <v>April</v>
      </c>
      <c r="V2202" t="str" cm="1">
        <f t="array" ref="V2202">_xlfn.IFS(Raw_Data[[#This Row],[Customer Satisfaction]]&lt;2,"Poor",Raw_Data[[#This Row],[Customer Satisfaction]]&lt;4,"Average",Raw_Data[[#This Row],[Customer Satisfaction]]&gt;=4,"Excellent")</f>
        <v>Average</v>
      </c>
    </row>
    <row r="2203" spans="2:22" x14ac:dyDescent="0.3">
      <c r="B2203" t="s">
        <v>628</v>
      </c>
      <c r="C2203" s="2">
        <v>45934</v>
      </c>
      <c r="D2203" s="1">
        <v>0.87083333333333335</v>
      </c>
      <c r="E2203" t="s">
        <v>84</v>
      </c>
      <c r="F2203" t="s">
        <v>34</v>
      </c>
      <c r="G2203" t="s">
        <v>162</v>
      </c>
      <c r="H2203" t="s">
        <v>22</v>
      </c>
      <c r="I2203" t="s">
        <v>23</v>
      </c>
      <c r="J2203" t="s">
        <v>49</v>
      </c>
      <c r="K2203" t="s">
        <v>25</v>
      </c>
      <c r="L2203" t="s">
        <v>25</v>
      </c>
      <c r="M2203">
        <v>4.4000000000000004</v>
      </c>
      <c r="N2203">
        <v>13.5</v>
      </c>
      <c r="O2203" t="s">
        <v>26</v>
      </c>
      <c r="P2203">
        <v>0</v>
      </c>
      <c r="Q2203" t="s">
        <v>615</v>
      </c>
      <c r="R2203" t="s">
        <v>28</v>
      </c>
      <c r="S2203">
        <v>243.66</v>
      </c>
      <c r="T2203" t="str" cm="1">
        <f t="array" ref="T2203">_xlfn.IFS(Raw_Data[[#This Row],[Call Status]]="Resolved","5",Raw_Data[[#This Row],[Call Status]]="Escalated","2",Raw_Data[[#This Row],[Call Status]]="Pending","3",Raw_Data[[#This Row],[Call Status]]="Abandoned","0")</f>
        <v>5</v>
      </c>
      <c r="U2203" t="str">
        <f>TEXT(Raw_Data[[#This Row],[Call Date]],"mmmm")</f>
        <v>October</v>
      </c>
      <c r="V2203" t="str" cm="1">
        <f t="array" ref="V2203">_xlfn.IFS(Raw_Data[[#This Row],[Customer Satisfaction]]&lt;2,"Poor",Raw_Data[[#This Row],[Customer Satisfaction]]&lt;4,"Average",Raw_Data[[#This Row],[Customer Satisfaction]]&gt;=4,"Excellent")</f>
        <v>Poor</v>
      </c>
    </row>
    <row r="2204" spans="2:22" x14ac:dyDescent="0.3">
      <c r="B2204" t="s">
        <v>1008</v>
      </c>
      <c r="C2204" s="2">
        <v>45871</v>
      </c>
      <c r="D2204" s="1">
        <v>0.37986111111111109</v>
      </c>
      <c r="E2204" t="s">
        <v>66</v>
      </c>
      <c r="F2204" t="s">
        <v>34</v>
      </c>
      <c r="G2204" t="s">
        <v>250</v>
      </c>
      <c r="H2204" t="s">
        <v>22</v>
      </c>
      <c r="I2204" t="s">
        <v>23</v>
      </c>
      <c r="J2204" t="s">
        <v>45</v>
      </c>
      <c r="K2204" t="s">
        <v>25</v>
      </c>
      <c r="L2204" t="s">
        <v>25</v>
      </c>
      <c r="M2204">
        <v>0.5</v>
      </c>
      <c r="N2204">
        <v>12.4</v>
      </c>
      <c r="O2204" t="s">
        <v>26</v>
      </c>
      <c r="P2204">
        <v>3</v>
      </c>
      <c r="Q2204" t="s">
        <v>615</v>
      </c>
      <c r="R2204" t="s">
        <v>28</v>
      </c>
      <c r="S2204">
        <v>96.25</v>
      </c>
      <c r="T2204" t="str" cm="1">
        <f t="array" ref="T2204">_xlfn.IFS(Raw_Data[[#This Row],[Call Status]]="Resolved","5",Raw_Data[[#This Row],[Call Status]]="Escalated","2",Raw_Data[[#This Row],[Call Status]]="Pending","3",Raw_Data[[#This Row],[Call Status]]="Abandoned","0")</f>
        <v>5</v>
      </c>
      <c r="U2204" t="str">
        <f>TEXT(Raw_Data[[#This Row],[Call Date]],"mmmm")</f>
        <v>August</v>
      </c>
      <c r="V2204" t="str" cm="1">
        <f t="array" ref="V2204">_xlfn.IFS(Raw_Data[[#This Row],[Customer Satisfaction]]&lt;2,"Poor",Raw_Data[[#This Row],[Customer Satisfaction]]&lt;4,"Average",Raw_Data[[#This Row],[Customer Satisfaction]]&gt;=4,"Excellent")</f>
        <v>Average</v>
      </c>
    </row>
    <row r="2205" spans="2:22" x14ac:dyDescent="0.3">
      <c r="B2205" t="s">
        <v>4806</v>
      </c>
      <c r="C2205" s="2">
        <v>45877</v>
      </c>
      <c r="D2205" s="1">
        <v>0.74791666666666667</v>
      </c>
      <c r="E2205" t="s">
        <v>53</v>
      </c>
      <c r="F2205" t="s">
        <v>48</v>
      </c>
      <c r="G2205" t="s">
        <v>162</v>
      </c>
      <c r="H2205" t="s">
        <v>22</v>
      </c>
      <c r="I2205" t="s">
        <v>1128</v>
      </c>
      <c r="J2205" t="s">
        <v>45</v>
      </c>
      <c r="K2205" t="s">
        <v>25</v>
      </c>
      <c r="L2205" t="s">
        <v>3559</v>
      </c>
      <c r="M2205">
        <v>5.2</v>
      </c>
      <c r="N2205">
        <v>6.1</v>
      </c>
      <c r="O2205" t="s">
        <v>28</v>
      </c>
      <c r="P2205">
        <v>5</v>
      </c>
      <c r="Q2205" t="s">
        <v>27</v>
      </c>
      <c r="R2205" t="s">
        <v>28</v>
      </c>
      <c r="S2205">
        <v>299.69</v>
      </c>
      <c r="T2205" t="str" cm="1">
        <f t="array" ref="T2205">_xlfn.IFS(Raw_Data[[#This Row],[Call Status]]="Resolved","5",Raw_Data[[#This Row],[Call Status]]="Escalated","2",Raw_Data[[#This Row],[Call Status]]="Pending","3",Raw_Data[[#This Row],[Call Status]]="Abandoned","0")</f>
        <v>5</v>
      </c>
      <c r="U2205" t="str">
        <f>TEXT(Raw_Data[[#This Row],[Call Date]],"mmmm")</f>
        <v>August</v>
      </c>
      <c r="V2205" t="str" cm="1">
        <f t="array" ref="V2205">_xlfn.IFS(Raw_Data[[#This Row],[Customer Satisfaction]]&lt;2,"Poor",Raw_Data[[#This Row],[Customer Satisfaction]]&lt;4,"Average",Raw_Data[[#This Row],[Customer Satisfaction]]&gt;=4,"Excellent")</f>
        <v>Excellent</v>
      </c>
    </row>
    <row r="2206" spans="2:22" x14ac:dyDescent="0.3">
      <c r="B2206" t="s">
        <v>1832</v>
      </c>
      <c r="C2206" s="2">
        <v>45683</v>
      </c>
      <c r="D2206" s="1">
        <v>0.53749999999999998</v>
      </c>
      <c r="E2206" t="s">
        <v>110</v>
      </c>
      <c r="F2206" t="s">
        <v>20</v>
      </c>
      <c r="G2206" t="s">
        <v>327</v>
      </c>
      <c r="H2206" t="s">
        <v>22</v>
      </c>
      <c r="I2206" t="s">
        <v>1130</v>
      </c>
      <c r="J2206" t="s">
        <v>45</v>
      </c>
      <c r="K2206" t="s">
        <v>25</v>
      </c>
      <c r="L2206" t="s">
        <v>25</v>
      </c>
      <c r="M2206">
        <v>4.2</v>
      </c>
      <c r="N2206">
        <v>10.4</v>
      </c>
      <c r="O2206" t="s">
        <v>28</v>
      </c>
      <c r="P2206">
        <v>5</v>
      </c>
      <c r="Q2206" t="s">
        <v>27</v>
      </c>
      <c r="R2206" t="s">
        <v>28</v>
      </c>
      <c r="S2206">
        <v>367.14</v>
      </c>
      <c r="T2206" t="str" cm="1">
        <f t="array" ref="T2206">_xlfn.IFS(Raw_Data[[#This Row],[Call Status]]="Resolved","5",Raw_Data[[#This Row],[Call Status]]="Escalated","2",Raw_Data[[#This Row],[Call Status]]="Pending","3",Raw_Data[[#This Row],[Call Status]]="Abandoned","0")</f>
        <v>5</v>
      </c>
      <c r="U2206" t="str">
        <f>TEXT(Raw_Data[[#This Row],[Call Date]],"mmmm")</f>
        <v>January</v>
      </c>
      <c r="V2206" t="str" cm="1">
        <f t="array" ref="V2206">_xlfn.IFS(Raw_Data[[#This Row],[Customer Satisfaction]]&lt;2,"Poor",Raw_Data[[#This Row],[Customer Satisfaction]]&lt;4,"Average",Raw_Data[[#This Row],[Customer Satisfaction]]&gt;=4,"Excellent")</f>
        <v>Excellent</v>
      </c>
    </row>
    <row r="2207" spans="2:22" x14ac:dyDescent="0.3">
      <c r="B2207" t="s">
        <v>2465</v>
      </c>
      <c r="C2207" s="2">
        <v>45666</v>
      </c>
      <c r="D2207" s="1">
        <v>0.73750000000000004</v>
      </c>
      <c r="E2207" t="s">
        <v>70</v>
      </c>
      <c r="F2207" t="s">
        <v>20</v>
      </c>
      <c r="G2207" t="s">
        <v>162</v>
      </c>
      <c r="H2207" t="s">
        <v>2392</v>
      </c>
      <c r="I2207" t="s">
        <v>1130</v>
      </c>
      <c r="J2207" t="s">
        <v>49</v>
      </c>
      <c r="K2207" t="s">
        <v>25</v>
      </c>
      <c r="L2207" t="s">
        <v>25</v>
      </c>
      <c r="M2207">
        <v>2.4</v>
      </c>
      <c r="N2207">
        <v>12.9</v>
      </c>
      <c r="O2207" t="s">
        <v>26</v>
      </c>
      <c r="P2207">
        <v>4</v>
      </c>
      <c r="Q2207" t="s">
        <v>615</v>
      </c>
      <c r="R2207" t="s">
        <v>28</v>
      </c>
      <c r="S2207">
        <v>557.6</v>
      </c>
      <c r="T2207" t="str" cm="1">
        <f t="array" ref="T2207">_xlfn.IFS(Raw_Data[[#This Row],[Call Status]]="Resolved","5",Raw_Data[[#This Row],[Call Status]]="Escalated","2",Raw_Data[[#This Row],[Call Status]]="Pending","3",Raw_Data[[#This Row],[Call Status]]="Abandoned","0")</f>
        <v>5</v>
      </c>
      <c r="U2207" t="str">
        <f>TEXT(Raw_Data[[#This Row],[Call Date]],"mmmm")</f>
        <v>January</v>
      </c>
      <c r="V2207" t="str" cm="1">
        <f t="array" ref="V2207">_xlfn.IFS(Raw_Data[[#This Row],[Customer Satisfaction]]&lt;2,"Poor",Raw_Data[[#This Row],[Customer Satisfaction]]&lt;4,"Average",Raw_Data[[#This Row],[Customer Satisfaction]]&gt;=4,"Excellent")</f>
        <v>Excellent</v>
      </c>
    </row>
    <row r="2208" spans="2:22" x14ac:dyDescent="0.3">
      <c r="B2208" t="s">
        <v>7240</v>
      </c>
      <c r="C2208" s="2">
        <v>45928</v>
      </c>
      <c r="D2208" s="1">
        <v>0.59375</v>
      </c>
      <c r="E2208" t="s">
        <v>44</v>
      </c>
      <c r="F2208" t="s">
        <v>34</v>
      </c>
      <c r="G2208" t="s">
        <v>162</v>
      </c>
      <c r="H2208" t="s">
        <v>22</v>
      </c>
      <c r="I2208" t="s">
        <v>23</v>
      </c>
      <c r="J2208" t="s">
        <v>45</v>
      </c>
      <c r="K2208" t="s">
        <v>25</v>
      </c>
      <c r="L2208" t="s">
        <v>3564</v>
      </c>
      <c r="M2208">
        <v>4.0999999999999996</v>
      </c>
      <c r="N2208">
        <v>5.4</v>
      </c>
      <c r="O2208" t="s">
        <v>26</v>
      </c>
      <c r="P2208">
        <v>5</v>
      </c>
      <c r="Q2208" t="s">
        <v>27</v>
      </c>
      <c r="R2208" t="s">
        <v>28</v>
      </c>
      <c r="S2208">
        <v>302.77</v>
      </c>
      <c r="T2208" t="str" cm="1">
        <f t="array" ref="T2208">_xlfn.IFS(Raw_Data[[#This Row],[Call Status]]="Resolved","5",Raw_Data[[#This Row],[Call Status]]="Escalated","2",Raw_Data[[#This Row],[Call Status]]="Pending","3",Raw_Data[[#This Row],[Call Status]]="Abandoned","0")</f>
        <v>5</v>
      </c>
      <c r="U2208" t="str">
        <f>TEXT(Raw_Data[[#This Row],[Call Date]],"mmmm")</f>
        <v>September</v>
      </c>
      <c r="V2208" t="str" cm="1">
        <f t="array" ref="V2208">_xlfn.IFS(Raw_Data[[#This Row],[Customer Satisfaction]]&lt;2,"Poor",Raw_Data[[#This Row],[Customer Satisfaction]]&lt;4,"Average",Raw_Data[[#This Row],[Customer Satisfaction]]&gt;=4,"Excellent")</f>
        <v>Excellent</v>
      </c>
    </row>
    <row r="2209" spans="2:22" x14ac:dyDescent="0.3">
      <c r="B2209" t="s">
        <v>2611</v>
      </c>
      <c r="C2209" s="2">
        <v>45667</v>
      </c>
      <c r="D2209" s="1">
        <v>0.82361111111111107</v>
      </c>
      <c r="E2209" t="s">
        <v>66</v>
      </c>
      <c r="F2209" t="s">
        <v>34</v>
      </c>
      <c r="G2209" t="s">
        <v>250</v>
      </c>
      <c r="H2209" t="s">
        <v>2392</v>
      </c>
      <c r="I2209" t="s">
        <v>1128</v>
      </c>
      <c r="J2209" t="s">
        <v>49</v>
      </c>
      <c r="K2209" t="s">
        <v>25</v>
      </c>
      <c r="L2209" t="s">
        <v>25</v>
      </c>
      <c r="M2209">
        <v>4.9000000000000004</v>
      </c>
      <c r="N2209">
        <v>11.4</v>
      </c>
      <c r="O2209" t="s">
        <v>26</v>
      </c>
      <c r="P2209">
        <v>5</v>
      </c>
      <c r="Q2209" t="s">
        <v>27</v>
      </c>
      <c r="R2209" t="s">
        <v>28</v>
      </c>
      <c r="S2209">
        <v>90.13</v>
      </c>
      <c r="T2209" t="str" cm="1">
        <f t="array" ref="T2209">_xlfn.IFS(Raw_Data[[#This Row],[Call Status]]="Resolved","5",Raw_Data[[#This Row],[Call Status]]="Escalated","2",Raw_Data[[#This Row],[Call Status]]="Pending","3",Raw_Data[[#This Row],[Call Status]]="Abandoned","0")</f>
        <v>5</v>
      </c>
      <c r="U2209" t="str">
        <f>TEXT(Raw_Data[[#This Row],[Call Date]],"mmmm")</f>
        <v>January</v>
      </c>
      <c r="V2209" t="str" cm="1">
        <f t="array" ref="V2209">_xlfn.IFS(Raw_Data[[#This Row],[Customer Satisfaction]]&lt;2,"Poor",Raw_Data[[#This Row],[Customer Satisfaction]]&lt;4,"Average",Raw_Data[[#This Row],[Customer Satisfaction]]&gt;=4,"Excellent")</f>
        <v>Excellent</v>
      </c>
    </row>
    <row r="2210" spans="2:22" x14ac:dyDescent="0.3">
      <c r="B2210" t="s">
        <v>5768</v>
      </c>
      <c r="C2210" s="2">
        <v>45778</v>
      </c>
      <c r="D2210" s="1">
        <v>0.35069444444444442</v>
      </c>
      <c r="E2210" t="s">
        <v>91</v>
      </c>
      <c r="F2210" t="s">
        <v>38</v>
      </c>
      <c r="G2210" t="s">
        <v>250</v>
      </c>
      <c r="H2210" t="s">
        <v>2392</v>
      </c>
      <c r="I2210" t="s">
        <v>23</v>
      </c>
      <c r="J2210" t="s">
        <v>35</v>
      </c>
      <c r="K2210" t="s">
        <v>25</v>
      </c>
      <c r="L2210" t="s">
        <v>3564</v>
      </c>
      <c r="M2210">
        <v>3.3</v>
      </c>
      <c r="N2210">
        <v>13.2</v>
      </c>
      <c r="O2210" t="s">
        <v>28</v>
      </c>
      <c r="P2210">
        <v>0</v>
      </c>
      <c r="Q2210" t="s">
        <v>615</v>
      </c>
      <c r="R2210" t="s">
        <v>28</v>
      </c>
      <c r="S2210">
        <v>54.26</v>
      </c>
      <c r="T2210" t="str" cm="1">
        <f t="array" ref="T2210">_xlfn.IFS(Raw_Data[[#This Row],[Call Status]]="Resolved","5",Raw_Data[[#This Row],[Call Status]]="Escalated","2",Raw_Data[[#This Row],[Call Status]]="Pending","3",Raw_Data[[#This Row],[Call Status]]="Abandoned","0")</f>
        <v>5</v>
      </c>
      <c r="U2210" t="str">
        <f>TEXT(Raw_Data[[#This Row],[Call Date]],"mmmm")</f>
        <v>May</v>
      </c>
      <c r="V2210" t="str" cm="1">
        <f t="array" ref="V2210">_xlfn.IFS(Raw_Data[[#This Row],[Customer Satisfaction]]&lt;2,"Poor",Raw_Data[[#This Row],[Customer Satisfaction]]&lt;4,"Average",Raw_Data[[#This Row],[Customer Satisfaction]]&gt;=4,"Excellent")</f>
        <v>Poor</v>
      </c>
    </row>
    <row r="2211" spans="2:22" x14ac:dyDescent="0.3">
      <c r="B2211" t="s">
        <v>9303</v>
      </c>
      <c r="C2211" s="2">
        <v>45782</v>
      </c>
      <c r="D2211" s="1">
        <v>0.85763888888888884</v>
      </c>
      <c r="E2211" t="s">
        <v>110</v>
      </c>
      <c r="F2211" t="s">
        <v>48</v>
      </c>
      <c r="G2211" t="s">
        <v>250</v>
      </c>
      <c r="H2211" t="s">
        <v>2026</v>
      </c>
      <c r="I2211" t="s">
        <v>23</v>
      </c>
      <c r="J2211" t="s">
        <v>55</v>
      </c>
      <c r="K2211" t="s">
        <v>8876</v>
      </c>
      <c r="L2211" t="s">
        <v>8877</v>
      </c>
      <c r="M2211">
        <v>1</v>
      </c>
      <c r="N2211">
        <v>4.7</v>
      </c>
      <c r="O2211" t="s">
        <v>28</v>
      </c>
      <c r="P2211">
        <v>3</v>
      </c>
      <c r="Q2211" t="s">
        <v>615</v>
      </c>
      <c r="R2211" t="s">
        <v>28</v>
      </c>
      <c r="S2211">
        <v>82.98</v>
      </c>
      <c r="T2211" t="str" cm="1">
        <f t="array" ref="T2211">_xlfn.IFS(Raw_Data[[#This Row],[Call Status]]="Resolved","5",Raw_Data[[#This Row],[Call Status]]="Escalated","2",Raw_Data[[#This Row],[Call Status]]="Pending","3",Raw_Data[[#This Row],[Call Status]]="Abandoned","0")</f>
        <v>3</v>
      </c>
      <c r="U2211" t="str">
        <f>TEXT(Raw_Data[[#This Row],[Call Date]],"mmmm")</f>
        <v>May</v>
      </c>
      <c r="V2211" t="str" cm="1">
        <f t="array" ref="V2211">_xlfn.IFS(Raw_Data[[#This Row],[Customer Satisfaction]]&lt;2,"Poor",Raw_Data[[#This Row],[Customer Satisfaction]]&lt;4,"Average",Raw_Data[[#This Row],[Customer Satisfaction]]&gt;=4,"Excellent")</f>
        <v>Average</v>
      </c>
    </row>
    <row r="2212" spans="2:22" x14ac:dyDescent="0.3">
      <c r="B2212" t="s">
        <v>1970</v>
      </c>
      <c r="C2212" s="2">
        <v>45827</v>
      </c>
      <c r="D2212" s="1">
        <v>0.47013888888888888</v>
      </c>
      <c r="E2212" t="s">
        <v>57</v>
      </c>
      <c r="F2212" t="s">
        <v>38</v>
      </c>
      <c r="G2212" t="s">
        <v>162</v>
      </c>
      <c r="H2212" t="s">
        <v>22</v>
      </c>
      <c r="I2212" t="s">
        <v>1130</v>
      </c>
      <c r="J2212" t="s">
        <v>76</v>
      </c>
      <c r="K2212" t="s">
        <v>25</v>
      </c>
      <c r="L2212" t="s">
        <v>25</v>
      </c>
      <c r="M2212">
        <v>2.4</v>
      </c>
      <c r="N2212">
        <v>12.7</v>
      </c>
      <c r="O2212" t="s">
        <v>26</v>
      </c>
      <c r="P2212">
        <v>5</v>
      </c>
      <c r="Q2212" t="s">
        <v>27</v>
      </c>
      <c r="R2212" t="s">
        <v>28</v>
      </c>
      <c r="S2212">
        <v>333.72</v>
      </c>
      <c r="T2212" t="str" cm="1">
        <f t="array" ref="T2212">_xlfn.IFS(Raw_Data[[#This Row],[Call Status]]="Resolved","5",Raw_Data[[#This Row],[Call Status]]="Escalated","2",Raw_Data[[#This Row],[Call Status]]="Pending","3",Raw_Data[[#This Row],[Call Status]]="Abandoned","0")</f>
        <v>5</v>
      </c>
      <c r="U2212" t="str">
        <f>TEXT(Raw_Data[[#This Row],[Call Date]],"mmmm")</f>
        <v>June</v>
      </c>
      <c r="V2212" t="str" cm="1">
        <f t="array" ref="V2212">_xlfn.IFS(Raw_Data[[#This Row],[Customer Satisfaction]]&lt;2,"Poor",Raw_Data[[#This Row],[Customer Satisfaction]]&lt;4,"Average",Raw_Data[[#This Row],[Customer Satisfaction]]&gt;=4,"Excellent")</f>
        <v>Excellent</v>
      </c>
    </row>
    <row r="2213" spans="2:22" x14ac:dyDescent="0.3">
      <c r="B2213" t="s">
        <v>2057</v>
      </c>
      <c r="C2213" s="2">
        <v>45729</v>
      </c>
      <c r="D2213" s="1">
        <v>0.60902777777777772</v>
      </c>
      <c r="E2213" t="s">
        <v>63</v>
      </c>
      <c r="F2213" t="s">
        <v>34</v>
      </c>
      <c r="G2213" t="s">
        <v>162</v>
      </c>
      <c r="H2213" t="s">
        <v>2026</v>
      </c>
      <c r="I2213" t="s">
        <v>1130</v>
      </c>
      <c r="J2213" t="s">
        <v>39</v>
      </c>
      <c r="K2213" t="s">
        <v>25</v>
      </c>
      <c r="L2213" t="s">
        <v>25</v>
      </c>
      <c r="M2213">
        <v>2.4</v>
      </c>
      <c r="N2213">
        <v>16.600000000000001</v>
      </c>
      <c r="O2213" t="s">
        <v>28</v>
      </c>
      <c r="P2213">
        <v>3</v>
      </c>
      <c r="Q2213" t="s">
        <v>615</v>
      </c>
      <c r="R2213" t="s">
        <v>28</v>
      </c>
      <c r="S2213">
        <v>367.55</v>
      </c>
      <c r="T2213" t="str" cm="1">
        <f t="array" ref="T2213">_xlfn.IFS(Raw_Data[[#This Row],[Call Status]]="Resolved","5",Raw_Data[[#This Row],[Call Status]]="Escalated","2",Raw_Data[[#This Row],[Call Status]]="Pending","3",Raw_Data[[#This Row],[Call Status]]="Abandoned","0")</f>
        <v>5</v>
      </c>
      <c r="U2213" t="str">
        <f>TEXT(Raw_Data[[#This Row],[Call Date]],"mmmm")</f>
        <v>March</v>
      </c>
      <c r="V2213" t="str" cm="1">
        <f t="array" ref="V2213">_xlfn.IFS(Raw_Data[[#This Row],[Customer Satisfaction]]&lt;2,"Poor",Raw_Data[[#This Row],[Customer Satisfaction]]&lt;4,"Average",Raw_Data[[#This Row],[Customer Satisfaction]]&gt;=4,"Excellent")</f>
        <v>Average</v>
      </c>
    </row>
    <row r="2214" spans="2:22" x14ac:dyDescent="0.3">
      <c r="B2214" t="s">
        <v>4651</v>
      </c>
      <c r="C2214" s="2">
        <v>45809</v>
      </c>
      <c r="D2214" s="1">
        <v>0.76597222222222228</v>
      </c>
      <c r="E2214" t="s">
        <v>44</v>
      </c>
      <c r="F2214" t="s">
        <v>20</v>
      </c>
      <c r="G2214" t="s">
        <v>21</v>
      </c>
      <c r="H2214" t="s">
        <v>22</v>
      </c>
      <c r="I2214" t="s">
        <v>1137</v>
      </c>
      <c r="J2214" t="s">
        <v>55</v>
      </c>
      <c r="K2214" t="s">
        <v>25</v>
      </c>
      <c r="L2214" t="s">
        <v>3570</v>
      </c>
      <c r="M2214">
        <v>4.3</v>
      </c>
      <c r="N2214">
        <v>6.5</v>
      </c>
      <c r="O2214" t="s">
        <v>26</v>
      </c>
      <c r="P2214">
        <v>5</v>
      </c>
      <c r="Q2214" t="s">
        <v>27</v>
      </c>
      <c r="R2214" t="s">
        <v>28</v>
      </c>
      <c r="S2214">
        <v>240.21</v>
      </c>
      <c r="T2214" t="str" cm="1">
        <f t="array" ref="T2214">_xlfn.IFS(Raw_Data[[#This Row],[Call Status]]="Resolved","5",Raw_Data[[#This Row],[Call Status]]="Escalated","2",Raw_Data[[#This Row],[Call Status]]="Pending","3",Raw_Data[[#This Row],[Call Status]]="Abandoned","0")</f>
        <v>5</v>
      </c>
      <c r="U2214" t="str">
        <f>TEXT(Raw_Data[[#This Row],[Call Date]],"mmmm")</f>
        <v>June</v>
      </c>
      <c r="V2214" t="str" cm="1">
        <f t="array" ref="V2214">_xlfn.IFS(Raw_Data[[#This Row],[Customer Satisfaction]]&lt;2,"Poor",Raw_Data[[#This Row],[Customer Satisfaction]]&lt;4,"Average",Raw_Data[[#This Row],[Customer Satisfaction]]&gt;=4,"Excellent")</f>
        <v>Excellent</v>
      </c>
    </row>
    <row r="2215" spans="2:22" x14ac:dyDescent="0.3">
      <c r="B2215" t="s">
        <v>4507</v>
      </c>
      <c r="C2215" s="2">
        <v>45865</v>
      </c>
      <c r="D2215" s="1">
        <v>0.51111111111111107</v>
      </c>
      <c r="E2215" t="s">
        <v>33</v>
      </c>
      <c r="F2215" t="s">
        <v>34</v>
      </c>
      <c r="G2215" t="s">
        <v>162</v>
      </c>
      <c r="H2215" t="s">
        <v>22</v>
      </c>
      <c r="I2215" t="s">
        <v>1128</v>
      </c>
      <c r="J2215" t="s">
        <v>42</v>
      </c>
      <c r="K2215" t="s">
        <v>25</v>
      </c>
      <c r="L2215" t="s">
        <v>3561</v>
      </c>
      <c r="M2215">
        <v>1.8</v>
      </c>
      <c r="N2215">
        <v>9.6</v>
      </c>
      <c r="O2215" t="s">
        <v>26</v>
      </c>
      <c r="P2215">
        <v>0</v>
      </c>
      <c r="Q2215" t="s">
        <v>615</v>
      </c>
      <c r="R2215" t="s">
        <v>28</v>
      </c>
      <c r="S2215">
        <v>15.5</v>
      </c>
      <c r="T2215" t="str" cm="1">
        <f t="array" ref="T2215">_xlfn.IFS(Raw_Data[[#This Row],[Call Status]]="Resolved","5",Raw_Data[[#This Row],[Call Status]]="Escalated","2",Raw_Data[[#This Row],[Call Status]]="Pending","3",Raw_Data[[#This Row],[Call Status]]="Abandoned","0")</f>
        <v>5</v>
      </c>
      <c r="U2215" t="str">
        <f>TEXT(Raw_Data[[#This Row],[Call Date]],"mmmm")</f>
        <v>July</v>
      </c>
      <c r="V2215" t="str" cm="1">
        <f t="array" ref="V2215">_xlfn.IFS(Raw_Data[[#This Row],[Customer Satisfaction]]&lt;2,"Poor",Raw_Data[[#This Row],[Customer Satisfaction]]&lt;4,"Average",Raw_Data[[#This Row],[Customer Satisfaction]]&gt;=4,"Excellent")</f>
        <v>Poor</v>
      </c>
    </row>
    <row r="2216" spans="2:22" x14ac:dyDescent="0.3">
      <c r="B2216" t="s">
        <v>4353</v>
      </c>
      <c r="C2216" s="2">
        <v>45706</v>
      </c>
      <c r="D2216" s="1">
        <v>0.7631944444444444</v>
      </c>
      <c r="E2216" t="s">
        <v>30</v>
      </c>
      <c r="F2216" t="s">
        <v>34</v>
      </c>
      <c r="G2216" t="s">
        <v>21</v>
      </c>
      <c r="H2216" t="s">
        <v>22</v>
      </c>
      <c r="I2216" t="s">
        <v>1130</v>
      </c>
      <c r="J2216" t="s">
        <v>76</v>
      </c>
      <c r="K2216" t="s">
        <v>25</v>
      </c>
      <c r="L2216" t="s">
        <v>3561</v>
      </c>
      <c r="M2216">
        <v>2.8</v>
      </c>
      <c r="N2216">
        <v>10.6</v>
      </c>
      <c r="O2216" t="s">
        <v>26</v>
      </c>
      <c r="P2216">
        <v>4</v>
      </c>
      <c r="Q2216" t="s">
        <v>27</v>
      </c>
      <c r="R2216" t="s">
        <v>28</v>
      </c>
      <c r="S2216">
        <v>350.71</v>
      </c>
      <c r="T2216" t="str" cm="1">
        <f t="array" ref="T2216">_xlfn.IFS(Raw_Data[[#This Row],[Call Status]]="Resolved","5",Raw_Data[[#This Row],[Call Status]]="Escalated","2",Raw_Data[[#This Row],[Call Status]]="Pending","3",Raw_Data[[#This Row],[Call Status]]="Abandoned","0")</f>
        <v>5</v>
      </c>
      <c r="U2216" t="str">
        <f>TEXT(Raw_Data[[#This Row],[Call Date]],"mmmm")</f>
        <v>February</v>
      </c>
      <c r="V2216" t="str" cm="1">
        <f t="array" ref="V2216">_xlfn.IFS(Raw_Data[[#This Row],[Customer Satisfaction]]&lt;2,"Poor",Raw_Data[[#This Row],[Customer Satisfaction]]&lt;4,"Average",Raw_Data[[#This Row],[Customer Satisfaction]]&gt;=4,"Excellent")</f>
        <v>Excellent</v>
      </c>
    </row>
    <row r="2217" spans="2:22" x14ac:dyDescent="0.3">
      <c r="B2217" t="s">
        <v>9980</v>
      </c>
      <c r="C2217" s="2">
        <v>45811</v>
      </c>
      <c r="D2217" s="1">
        <v>0.63888888888888884</v>
      </c>
      <c r="E2217" t="s">
        <v>19</v>
      </c>
      <c r="F2217" t="s">
        <v>34</v>
      </c>
      <c r="G2217" t="s">
        <v>162</v>
      </c>
      <c r="H2217" t="s">
        <v>22</v>
      </c>
      <c r="I2217" t="s">
        <v>23</v>
      </c>
      <c r="J2217" t="s">
        <v>24</v>
      </c>
      <c r="K2217" t="s">
        <v>8876</v>
      </c>
      <c r="L2217" t="s">
        <v>8877</v>
      </c>
      <c r="M2217">
        <v>5.2</v>
      </c>
      <c r="N2217">
        <v>2.6</v>
      </c>
      <c r="O2217" t="s">
        <v>28</v>
      </c>
      <c r="P2217">
        <v>3</v>
      </c>
      <c r="Q2217" t="s">
        <v>615</v>
      </c>
      <c r="R2217" t="s">
        <v>28</v>
      </c>
      <c r="S2217">
        <v>107.33</v>
      </c>
      <c r="T2217" t="str" cm="1">
        <f t="array" ref="T2217">_xlfn.IFS(Raw_Data[[#This Row],[Call Status]]="Resolved","5",Raw_Data[[#This Row],[Call Status]]="Escalated","2",Raw_Data[[#This Row],[Call Status]]="Pending","3",Raw_Data[[#This Row],[Call Status]]="Abandoned","0")</f>
        <v>3</v>
      </c>
      <c r="U2217" t="str">
        <f>TEXT(Raw_Data[[#This Row],[Call Date]],"mmmm")</f>
        <v>June</v>
      </c>
      <c r="V2217" t="str" cm="1">
        <f t="array" ref="V2217">_xlfn.IFS(Raw_Data[[#This Row],[Customer Satisfaction]]&lt;2,"Poor",Raw_Data[[#This Row],[Customer Satisfaction]]&lt;4,"Average",Raw_Data[[#This Row],[Customer Satisfaction]]&gt;=4,"Excellent")</f>
        <v>Average</v>
      </c>
    </row>
    <row r="2218" spans="2:22" x14ac:dyDescent="0.3">
      <c r="B2218" t="s">
        <v>1885</v>
      </c>
      <c r="C2218" s="2">
        <v>46004</v>
      </c>
      <c r="D2218" s="1">
        <v>0.5854166666666667</v>
      </c>
      <c r="E2218" t="s">
        <v>72</v>
      </c>
      <c r="F2218" t="s">
        <v>38</v>
      </c>
      <c r="G2218" t="s">
        <v>250</v>
      </c>
      <c r="H2218" t="s">
        <v>22</v>
      </c>
      <c r="I2218" t="s">
        <v>1137</v>
      </c>
      <c r="J2218" t="s">
        <v>42</v>
      </c>
      <c r="K2218" t="s">
        <v>25</v>
      </c>
      <c r="L2218" t="s">
        <v>25</v>
      </c>
      <c r="M2218">
        <v>2.5</v>
      </c>
      <c r="N2218">
        <v>9.6999999999999993</v>
      </c>
      <c r="O2218" t="s">
        <v>28</v>
      </c>
      <c r="P2218">
        <v>5</v>
      </c>
      <c r="Q2218" t="s">
        <v>27</v>
      </c>
      <c r="R2218" t="s">
        <v>28</v>
      </c>
      <c r="S2218">
        <v>145.93</v>
      </c>
      <c r="T2218" t="str" cm="1">
        <f t="array" ref="T2218">_xlfn.IFS(Raw_Data[[#This Row],[Call Status]]="Resolved","5",Raw_Data[[#This Row],[Call Status]]="Escalated","2",Raw_Data[[#This Row],[Call Status]]="Pending","3",Raw_Data[[#This Row],[Call Status]]="Abandoned","0")</f>
        <v>5</v>
      </c>
      <c r="U2218" t="str">
        <f>TEXT(Raw_Data[[#This Row],[Call Date]],"mmmm")</f>
        <v>December</v>
      </c>
      <c r="V2218" t="str" cm="1">
        <f t="array" ref="V2218">_xlfn.IFS(Raw_Data[[#This Row],[Customer Satisfaction]]&lt;2,"Poor",Raw_Data[[#This Row],[Customer Satisfaction]]&lt;4,"Average",Raw_Data[[#This Row],[Customer Satisfaction]]&gt;=4,"Excellent")</f>
        <v>Excellent</v>
      </c>
    </row>
    <row r="2219" spans="2:22" x14ac:dyDescent="0.3">
      <c r="B2219" t="s">
        <v>2843</v>
      </c>
      <c r="C2219" s="2">
        <v>45950</v>
      </c>
      <c r="D2219" s="1">
        <v>0.65625</v>
      </c>
      <c r="E2219" t="s">
        <v>41</v>
      </c>
      <c r="F2219" t="s">
        <v>38</v>
      </c>
      <c r="G2219" t="s">
        <v>250</v>
      </c>
      <c r="H2219" t="s">
        <v>2392</v>
      </c>
      <c r="I2219" t="s">
        <v>23</v>
      </c>
      <c r="J2219" t="s">
        <v>39</v>
      </c>
      <c r="K2219" t="s">
        <v>25</v>
      </c>
      <c r="L2219" t="s">
        <v>25</v>
      </c>
      <c r="M2219">
        <v>2.7</v>
      </c>
      <c r="N2219">
        <v>1.6</v>
      </c>
      <c r="O2219" t="s">
        <v>28</v>
      </c>
      <c r="P2219">
        <v>3</v>
      </c>
      <c r="Q2219" t="s">
        <v>615</v>
      </c>
      <c r="R2219" t="s">
        <v>28</v>
      </c>
      <c r="S2219">
        <v>270.2</v>
      </c>
      <c r="T2219" t="str" cm="1">
        <f t="array" ref="T2219">_xlfn.IFS(Raw_Data[[#This Row],[Call Status]]="Resolved","5",Raw_Data[[#This Row],[Call Status]]="Escalated","2",Raw_Data[[#This Row],[Call Status]]="Pending","3",Raw_Data[[#This Row],[Call Status]]="Abandoned","0")</f>
        <v>5</v>
      </c>
      <c r="U2219" t="str">
        <f>TEXT(Raw_Data[[#This Row],[Call Date]],"mmmm")</f>
        <v>October</v>
      </c>
      <c r="V2219" t="str" cm="1">
        <f t="array" ref="V2219">_xlfn.IFS(Raw_Data[[#This Row],[Customer Satisfaction]]&lt;2,"Poor",Raw_Data[[#This Row],[Customer Satisfaction]]&lt;4,"Average",Raw_Data[[#This Row],[Customer Satisfaction]]&gt;=4,"Excellent")</f>
        <v>Average</v>
      </c>
    </row>
    <row r="2220" spans="2:22" x14ac:dyDescent="0.3">
      <c r="B2220" t="s">
        <v>6381</v>
      </c>
      <c r="C2220" s="2">
        <v>45725</v>
      </c>
      <c r="D2220" s="1">
        <v>0.40416666666666667</v>
      </c>
      <c r="E2220" t="s">
        <v>59</v>
      </c>
      <c r="F2220" t="s">
        <v>20</v>
      </c>
      <c r="G2220" t="s">
        <v>250</v>
      </c>
      <c r="H2220" t="s">
        <v>22</v>
      </c>
      <c r="I2220" t="s">
        <v>23</v>
      </c>
      <c r="J2220" t="s">
        <v>76</v>
      </c>
      <c r="K2220" t="s">
        <v>25</v>
      </c>
      <c r="L2220" t="s">
        <v>3570</v>
      </c>
      <c r="M2220">
        <v>2.2000000000000002</v>
      </c>
      <c r="N2220">
        <v>10.199999999999999</v>
      </c>
      <c r="O2220" t="s">
        <v>26</v>
      </c>
      <c r="P2220">
        <v>0</v>
      </c>
      <c r="Q2220" t="s">
        <v>615</v>
      </c>
      <c r="R2220" t="s">
        <v>28</v>
      </c>
      <c r="S2220">
        <v>109.84</v>
      </c>
      <c r="T2220" t="str" cm="1">
        <f t="array" ref="T2220">_xlfn.IFS(Raw_Data[[#This Row],[Call Status]]="Resolved","5",Raw_Data[[#This Row],[Call Status]]="Escalated","2",Raw_Data[[#This Row],[Call Status]]="Pending","3",Raw_Data[[#This Row],[Call Status]]="Abandoned","0")</f>
        <v>5</v>
      </c>
      <c r="U2220" t="str">
        <f>TEXT(Raw_Data[[#This Row],[Call Date]],"mmmm")</f>
        <v>March</v>
      </c>
      <c r="V2220" t="str" cm="1">
        <f t="array" ref="V2220">_xlfn.IFS(Raw_Data[[#This Row],[Customer Satisfaction]]&lt;2,"Poor",Raw_Data[[#This Row],[Customer Satisfaction]]&lt;4,"Average",Raw_Data[[#This Row],[Customer Satisfaction]]&gt;=4,"Excellent")</f>
        <v>Poor</v>
      </c>
    </row>
    <row r="2221" spans="2:22" x14ac:dyDescent="0.3">
      <c r="B2221" t="s">
        <v>9911</v>
      </c>
      <c r="C2221" s="2">
        <v>45707</v>
      </c>
      <c r="D2221" s="1">
        <v>0.67638888888888893</v>
      </c>
      <c r="E2221" t="s">
        <v>91</v>
      </c>
      <c r="F2221" t="s">
        <v>34</v>
      </c>
      <c r="G2221" t="s">
        <v>250</v>
      </c>
      <c r="H2221" t="s">
        <v>22</v>
      </c>
      <c r="I2221" t="s">
        <v>23</v>
      </c>
      <c r="J2221" t="s">
        <v>76</v>
      </c>
      <c r="K2221" t="s">
        <v>8876</v>
      </c>
      <c r="L2221" t="s">
        <v>8877</v>
      </c>
      <c r="M2221">
        <v>1.7</v>
      </c>
      <c r="N2221">
        <v>3.9</v>
      </c>
      <c r="O2221" t="s">
        <v>28</v>
      </c>
      <c r="P2221">
        <v>5</v>
      </c>
      <c r="Q2221" t="s">
        <v>27</v>
      </c>
      <c r="R2221" t="s">
        <v>28</v>
      </c>
      <c r="S2221">
        <v>265</v>
      </c>
      <c r="T2221" t="str" cm="1">
        <f t="array" ref="T2221">_xlfn.IFS(Raw_Data[[#This Row],[Call Status]]="Resolved","5",Raw_Data[[#This Row],[Call Status]]="Escalated","2",Raw_Data[[#This Row],[Call Status]]="Pending","3",Raw_Data[[#This Row],[Call Status]]="Abandoned","0")</f>
        <v>3</v>
      </c>
      <c r="U2221" t="str">
        <f>TEXT(Raw_Data[[#This Row],[Call Date]],"mmmm")</f>
        <v>February</v>
      </c>
      <c r="V2221" t="str" cm="1">
        <f t="array" ref="V2221">_xlfn.IFS(Raw_Data[[#This Row],[Customer Satisfaction]]&lt;2,"Poor",Raw_Data[[#This Row],[Customer Satisfaction]]&lt;4,"Average",Raw_Data[[#This Row],[Customer Satisfaction]]&gt;=4,"Excellent")</f>
        <v>Excellent</v>
      </c>
    </row>
    <row r="2222" spans="2:22" x14ac:dyDescent="0.3">
      <c r="B2222" t="s">
        <v>3648</v>
      </c>
      <c r="C2222" s="2">
        <v>45809</v>
      </c>
      <c r="D2222" s="1">
        <v>0.69374999999999998</v>
      </c>
      <c r="E2222" t="s">
        <v>63</v>
      </c>
      <c r="F2222" t="s">
        <v>38</v>
      </c>
      <c r="G2222" t="s">
        <v>327</v>
      </c>
      <c r="H2222" t="s">
        <v>2026</v>
      </c>
      <c r="I2222" t="s">
        <v>1128</v>
      </c>
      <c r="J2222" t="s">
        <v>39</v>
      </c>
      <c r="K2222" t="s">
        <v>25</v>
      </c>
      <c r="L2222" t="s">
        <v>3570</v>
      </c>
      <c r="M2222">
        <v>0.4</v>
      </c>
      <c r="N2222">
        <v>15.3</v>
      </c>
      <c r="O2222" t="s">
        <v>26</v>
      </c>
      <c r="P2222">
        <v>5</v>
      </c>
      <c r="Q2222" t="s">
        <v>27</v>
      </c>
      <c r="R2222" t="s">
        <v>28</v>
      </c>
      <c r="S2222">
        <v>0</v>
      </c>
      <c r="T2222" t="str" cm="1">
        <f t="array" ref="T2222">_xlfn.IFS(Raw_Data[[#This Row],[Call Status]]="Resolved","5",Raw_Data[[#This Row],[Call Status]]="Escalated","2",Raw_Data[[#This Row],[Call Status]]="Pending","3",Raw_Data[[#This Row],[Call Status]]="Abandoned","0")</f>
        <v>5</v>
      </c>
      <c r="U2222" t="str">
        <f>TEXT(Raw_Data[[#This Row],[Call Date]],"mmmm")</f>
        <v>June</v>
      </c>
      <c r="V2222" t="str" cm="1">
        <f t="array" ref="V2222">_xlfn.IFS(Raw_Data[[#This Row],[Customer Satisfaction]]&lt;2,"Poor",Raw_Data[[#This Row],[Customer Satisfaction]]&lt;4,"Average",Raw_Data[[#This Row],[Customer Satisfaction]]&gt;=4,"Excellent")</f>
        <v>Excellent</v>
      </c>
    </row>
    <row r="2223" spans="2:22" x14ac:dyDescent="0.3">
      <c r="B2223" t="s">
        <v>7033</v>
      </c>
      <c r="C2223" s="2">
        <v>45676</v>
      </c>
      <c r="D2223" s="1">
        <v>0.47499999999999998</v>
      </c>
      <c r="E2223" t="s">
        <v>19</v>
      </c>
      <c r="F2223" t="s">
        <v>20</v>
      </c>
      <c r="G2223" t="s">
        <v>162</v>
      </c>
      <c r="H2223" t="s">
        <v>22</v>
      </c>
      <c r="I2223" t="s">
        <v>23</v>
      </c>
      <c r="J2223" t="s">
        <v>31</v>
      </c>
      <c r="K2223" t="s">
        <v>25</v>
      </c>
      <c r="L2223" t="s">
        <v>3564</v>
      </c>
      <c r="M2223">
        <v>4.9000000000000004</v>
      </c>
      <c r="N2223">
        <v>6.4</v>
      </c>
      <c r="O2223" t="s">
        <v>28</v>
      </c>
      <c r="P2223">
        <v>3</v>
      </c>
      <c r="Q2223" t="s">
        <v>615</v>
      </c>
      <c r="R2223" t="s">
        <v>28</v>
      </c>
      <c r="S2223">
        <v>90.87</v>
      </c>
      <c r="T2223" t="str" cm="1">
        <f t="array" ref="T2223">_xlfn.IFS(Raw_Data[[#This Row],[Call Status]]="Resolved","5",Raw_Data[[#This Row],[Call Status]]="Escalated","2",Raw_Data[[#This Row],[Call Status]]="Pending","3",Raw_Data[[#This Row],[Call Status]]="Abandoned","0")</f>
        <v>5</v>
      </c>
      <c r="U2223" t="str">
        <f>TEXT(Raw_Data[[#This Row],[Call Date]],"mmmm")</f>
        <v>January</v>
      </c>
      <c r="V2223" t="str" cm="1">
        <f t="array" ref="V2223">_xlfn.IFS(Raw_Data[[#This Row],[Customer Satisfaction]]&lt;2,"Poor",Raw_Data[[#This Row],[Customer Satisfaction]]&lt;4,"Average",Raw_Data[[#This Row],[Customer Satisfaction]]&gt;=4,"Excellent")</f>
        <v>Average</v>
      </c>
    </row>
    <row r="2224" spans="2:22" x14ac:dyDescent="0.3">
      <c r="B2224" t="s">
        <v>1418</v>
      </c>
      <c r="C2224" s="2">
        <v>45757</v>
      </c>
      <c r="D2224" s="1">
        <v>0.52777777777777779</v>
      </c>
      <c r="E2224" t="s">
        <v>41</v>
      </c>
      <c r="F2224" t="s">
        <v>34</v>
      </c>
      <c r="G2224" t="s">
        <v>250</v>
      </c>
      <c r="H2224" t="s">
        <v>22</v>
      </c>
      <c r="I2224" t="s">
        <v>1137</v>
      </c>
      <c r="J2224" t="s">
        <v>76</v>
      </c>
      <c r="K2224" t="s">
        <v>25</v>
      </c>
      <c r="L2224" t="s">
        <v>25</v>
      </c>
      <c r="M2224">
        <v>2</v>
      </c>
      <c r="N2224">
        <v>6.4</v>
      </c>
      <c r="O2224" t="s">
        <v>26</v>
      </c>
      <c r="P2224">
        <v>4</v>
      </c>
      <c r="Q2224" t="s">
        <v>615</v>
      </c>
      <c r="R2224" t="s">
        <v>28</v>
      </c>
      <c r="S2224">
        <v>228.16</v>
      </c>
      <c r="T2224" t="str" cm="1">
        <f t="array" ref="T2224">_xlfn.IFS(Raw_Data[[#This Row],[Call Status]]="Resolved","5",Raw_Data[[#This Row],[Call Status]]="Escalated","2",Raw_Data[[#This Row],[Call Status]]="Pending","3",Raw_Data[[#This Row],[Call Status]]="Abandoned","0")</f>
        <v>5</v>
      </c>
      <c r="U2224" t="str">
        <f>TEXT(Raw_Data[[#This Row],[Call Date]],"mmmm")</f>
        <v>April</v>
      </c>
      <c r="V2224" t="str" cm="1">
        <f t="array" ref="V2224">_xlfn.IFS(Raw_Data[[#This Row],[Customer Satisfaction]]&lt;2,"Poor",Raw_Data[[#This Row],[Customer Satisfaction]]&lt;4,"Average",Raw_Data[[#This Row],[Customer Satisfaction]]&gt;=4,"Excellent")</f>
        <v>Excellent</v>
      </c>
    </row>
    <row r="2225" spans="2:22" x14ac:dyDescent="0.3">
      <c r="B2225" t="s">
        <v>1369</v>
      </c>
      <c r="C2225" s="2">
        <v>45717</v>
      </c>
      <c r="D2225" s="1">
        <v>0.79652777777777772</v>
      </c>
      <c r="E2225" t="s">
        <v>108</v>
      </c>
      <c r="F2225" t="s">
        <v>38</v>
      </c>
      <c r="G2225" t="s">
        <v>21</v>
      </c>
      <c r="H2225" t="s">
        <v>22</v>
      </c>
      <c r="I2225" t="s">
        <v>1128</v>
      </c>
      <c r="J2225" t="s">
        <v>35</v>
      </c>
      <c r="K2225" t="s">
        <v>25</v>
      </c>
      <c r="L2225" t="s">
        <v>25</v>
      </c>
      <c r="M2225">
        <v>4.2</v>
      </c>
      <c r="N2225">
        <v>10.9</v>
      </c>
      <c r="O2225" t="s">
        <v>26</v>
      </c>
      <c r="P2225">
        <v>4</v>
      </c>
      <c r="Q2225" t="s">
        <v>615</v>
      </c>
      <c r="R2225" t="s">
        <v>28</v>
      </c>
      <c r="S2225">
        <v>34.74</v>
      </c>
      <c r="T2225" t="str" cm="1">
        <f t="array" ref="T2225">_xlfn.IFS(Raw_Data[[#This Row],[Call Status]]="Resolved","5",Raw_Data[[#This Row],[Call Status]]="Escalated","2",Raw_Data[[#This Row],[Call Status]]="Pending","3",Raw_Data[[#This Row],[Call Status]]="Abandoned","0")</f>
        <v>5</v>
      </c>
      <c r="U2225" t="str">
        <f>TEXT(Raw_Data[[#This Row],[Call Date]],"mmmm")</f>
        <v>March</v>
      </c>
      <c r="V2225" t="str" cm="1">
        <f t="array" ref="V2225">_xlfn.IFS(Raw_Data[[#This Row],[Customer Satisfaction]]&lt;2,"Poor",Raw_Data[[#This Row],[Customer Satisfaction]]&lt;4,"Average",Raw_Data[[#This Row],[Customer Satisfaction]]&gt;=4,"Excellent")</f>
        <v>Excellent</v>
      </c>
    </row>
    <row r="2226" spans="2:22" x14ac:dyDescent="0.3">
      <c r="B2226" t="s">
        <v>3651</v>
      </c>
      <c r="C2226" s="2">
        <v>45824</v>
      </c>
      <c r="D2226" s="1">
        <v>0.47847222222222224</v>
      </c>
      <c r="E2226" t="s">
        <v>66</v>
      </c>
      <c r="F2226" t="s">
        <v>34</v>
      </c>
      <c r="G2226" t="s">
        <v>162</v>
      </c>
      <c r="H2226" t="s">
        <v>2026</v>
      </c>
      <c r="I2226" t="s">
        <v>1128</v>
      </c>
      <c r="J2226" t="s">
        <v>49</v>
      </c>
      <c r="K2226" t="s">
        <v>25</v>
      </c>
      <c r="L2226" t="s">
        <v>3559</v>
      </c>
      <c r="M2226">
        <v>4.5</v>
      </c>
      <c r="N2226">
        <v>10</v>
      </c>
      <c r="O2226" t="s">
        <v>26</v>
      </c>
      <c r="P2226">
        <v>5</v>
      </c>
      <c r="Q2226" t="s">
        <v>27</v>
      </c>
      <c r="R2226" t="s">
        <v>28</v>
      </c>
      <c r="S2226">
        <v>135.36000000000001</v>
      </c>
      <c r="T2226" t="str" cm="1">
        <f t="array" ref="T2226">_xlfn.IFS(Raw_Data[[#This Row],[Call Status]]="Resolved","5",Raw_Data[[#This Row],[Call Status]]="Escalated","2",Raw_Data[[#This Row],[Call Status]]="Pending","3",Raw_Data[[#This Row],[Call Status]]="Abandoned","0")</f>
        <v>5</v>
      </c>
      <c r="U2226" t="str">
        <f>TEXT(Raw_Data[[#This Row],[Call Date]],"mmmm")</f>
        <v>June</v>
      </c>
      <c r="V2226" t="str" cm="1">
        <f t="array" ref="V2226">_xlfn.IFS(Raw_Data[[#This Row],[Customer Satisfaction]]&lt;2,"Poor",Raw_Data[[#This Row],[Customer Satisfaction]]&lt;4,"Average",Raw_Data[[#This Row],[Customer Satisfaction]]&gt;=4,"Excellent")</f>
        <v>Excellent</v>
      </c>
    </row>
    <row r="2227" spans="2:22" x14ac:dyDescent="0.3">
      <c r="B2227" t="s">
        <v>4478</v>
      </c>
      <c r="C2227" s="2">
        <v>45859</v>
      </c>
      <c r="D2227" s="1">
        <v>0.67777777777777781</v>
      </c>
      <c r="E2227" t="s">
        <v>57</v>
      </c>
      <c r="F2227" t="s">
        <v>38</v>
      </c>
      <c r="G2227" t="s">
        <v>327</v>
      </c>
      <c r="H2227" t="s">
        <v>22</v>
      </c>
      <c r="I2227" t="s">
        <v>1128</v>
      </c>
      <c r="J2227" t="s">
        <v>35</v>
      </c>
      <c r="K2227" t="s">
        <v>25</v>
      </c>
      <c r="L2227" t="s">
        <v>3561</v>
      </c>
      <c r="M2227">
        <v>2.2000000000000002</v>
      </c>
      <c r="N2227">
        <v>7.7</v>
      </c>
      <c r="O2227" t="s">
        <v>26</v>
      </c>
      <c r="P2227">
        <v>4</v>
      </c>
      <c r="Q2227" t="s">
        <v>615</v>
      </c>
      <c r="R2227" t="s">
        <v>28</v>
      </c>
      <c r="S2227">
        <v>171.65</v>
      </c>
      <c r="T2227" t="str" cm="1">
        <f t="array" ref="T2227">_xlfn.IFS(Raw_Data[[#This Row],[Call Status]]="Resolved","5",Raw_Data[[#This Row],[Call Status]]="Escalated","2",Raw_Data[[#This Row],[Call Status]]="Pending","3",Raw_Data[[#This Row],[Call Status]]="Abandoned","0")</f>
        <v>5</v>
      </c>
      <c r="U2227" t="str">
        <f>TEXT(Raw_Data[[#This Row],[Call Date]],"mmmm")</f>
        <v>July</v>
      </c>
      <c r="V2227" t="str" cm="1">
        <f t="array" ref="V2227">_xlfn.IFS(Raw_Data[[#This Row],[Customer Satisfaction]]&lt;2,"Poor",Raw_Data[[#This Row],[Customer Satisfaction]]&lt;4,"Average",Raw_Data[[#This Row],[Customer Satisfaction]]&gt;=4,"Excellent")</f>
        <v>Excellent</v>
      </c>
    </row>
    <row r="2228" spans="2:22" x14ac:dyDescent="0.3">
      <c r="B2228" t="s">
        <v>7402</v>
      </c>
      <c r="C2228" s="2">
        <v>46002</v>
      </c>
      <c r="D2228" s="1">
        <v>0.36527777777777776</v>
      </c>
      <c r="E2228" t="s">
        <v>30</v>
      </c>
      <c r="F2228" t="s">
        <v>34</v>
      </c>
      <c r="G2228" t="s">
        <v>162</v>
      </c>
      <c r="H2228" t="s">
        <v>22</v>
      </c>
      <c r="I2228" t="s">
        <v>23</v>
      </c>
      <c r="J2228" t="s">
        <v>64</v>
      </c>
      <c r="K2228" t="s">
        <v>7253</v>
      </c>
      <c r="L2228" t="s">
        <v>7254</v>
      </c>
      <c r="M2228">
        <v>3.1</v>
      </c>
      <c r="N2228">
        <v>12.6</v>
      </c>
      <c r="O2228" t="s">
        <v>28</v>
      </c>
      <c r="P2228">
        <v>3</v>
      </c>
      <c r="Q2228" t="s">
        <v>615</v>
      </c>
      <c r="R2228" t="s">
        <v>28</v>
      </c>
      <c r="S2228">
        <v>247.04</v>
      </c>
      <c r="T2228" t="str" cm="1">
        <f t="array" ref="T2228">_xlfn.IFS(Raw_Data[[#This Row],[Call Status]]="Resolved","5",Raw_Data[[#This Row],[Call Status]]="Escalated","2",Raw_Data[[#This Row],[Call Status]]="Pending","3",Raw_Data[[#This Row],[Call Status]]="Abandoned","0")</f>
        <v>0</v>
      </c>
      <c r="U2228" t="str">
        <f>TEXT(Raw_Data[[#This Row],[Call Date]],"mmmm")</f>
        <v>December</v>
      </c>
      <c r="V2228" t="str" cm="1">
        <f t="array" ref="V2228">_xlfn.IFS(Raw_Data[[#This Row],[Customer Satisfaction]]&lt;2,"Poor",Raw_Data[[#This Row],[Customer Satisfaction]]&lt;4,"Average",Raw_Data[[#This Row],[Customer Satisfaction]]&gt;=4,"Excellent")</f>
        <v>Average</v>
      </c>
    </row>
    <row r="2229" spans="2:22" x14ac:dyDescent="0.3">
      <c r="B2229" t="s">
        <v>8089</v>
      </c>
      <c r="C2229" s="2">
        <v>45803</v>
      </c>
      <c r="D2229" s="1">
        <v>0.59444444444444444</v>
      </c>
      <c r="E2229" t="s">
        <v>70</v>
      </c>
      <c r="F2229" t="s">
        <v>34</v>
      </c>
      <c r="G2229" t="s">
        <v>162</v>
      </c>
      <c r="H2229" t="s">
        <v>22</v>
      </c>
      <c r="I2229" t="s">
        <v>1130</v>
      </c>
      <c r="J2229" t="s">
        <v>76</v>
      </c>
      <c r="K2229" t="s">
        <v>16</v>
      </c>
      <c r="L2229" t="s">
        <v>16</v>
      </c>
      <c r="M2229">
        <v>5.6</v>
      </c>
      <c r="N2229">
        <v>10.199999999999999</v>
      </c>
      <c r="O2229" t="s">
        <v>28</v>
      </c>
      <c r="P2229">
        <v>0</v>
      </c>
      <c r="Q2229" t="s">
        <v>615</v>
      </c>
      <c r="R2229" t="s">
        <v>26</v>
      </c>
      <c r="S2229">
        <v>356.61</v>
      </c>
      <c r="T2229" t="str" cm="1">
        <f t="array" ref="T2229">_xlfn.IFS(Raw_Data[[#This Row],[Call Status]]="Resolved","5",Raw_Data[[#This Row],[Call Status]]="Escalated","2",Raw_Data[[#This Row],[Call Status]]="Pending","3",Raw_Data[[#This Row],[Call Status]]="Abandoned","0")</f>
        <v>2</v>
      </c>
      <c r="U2229" t="str">
        <f>TEXT(Raw_Data[[#This Row],[Call Date]],"mmmm")</f>
        <v>May</v>
      </c>
      <c r="V2229" t="str" cm="1">
        <f t="array" ref="V2229">_xlfn.IFS(Raw_Data[[#This Row],[Customer Satisfaction]]&lt;2,"Poor",Raw_Data[[#This Row],[Customer Satisfaction]]&lt;4,"Average",Raw_Data[[#This Row],[Customer Satisfaction]]&gt;=4,"Excellent")</f>
        <v>Poor</v>
      </c>
    </row>
    <row r="2230" spans="2:22" x14ac:dyDescent="0.3">
      <c r="B2230" t="s">
        <v>8913</v>
      </c>
      <c r="C2230" s="2">
        <v>45821</v>
      </c>
      <c r="D2230" s="1">
        <v>0.7319444444444444</v>
      </c>
      <c r="E2230" t="s">
        <v>91</v>
      </c>
      <c r="F2230" t="s">
        <v>48</v>
      </c>
      <c r="G2230" t="s">
        <v>250</v>
      </c>
      <c r="H2230" t="s">
        <v>2392</v>
      </c>
      <c r="I2230" t="s">
        <v>1128</v>
      </c>
      <c r="J2230" t="s">
        <v>49</v>
      </c>
      <c r="K2230" t="s">
        <v>8876</v>
      </c>
      <c r="L2230" t="s">
        <v>8877</v>
      </c>
      <c r="M2230">
        <v>1.2</v>
      </c>
      <c r="N2230">
        <v>16.3</v>
      </c>
      <c r="O2230" t="s">
        <v>28</v>
      </c>
      <c r="P2230">
        <v>2</v>
      </c>
      <c r="Q2230" t="s">
        <v>1014</v>
      </c>
      <c r="R2230" t="s">
        <v>28</v>
      </c>
      <c r="S2230">
        <v>202.16</v>
      </c>
      <c r="T2230" t="str" cm="1">
        <f t="array" ref="T2230">_xlfn.IFS(Raw_Data[[#This Row],[Call Status]]="Resolved","5",Raw_Data[[#This Row],[Call Status]]="Escalated","2",Raw_Data[[#This Row],[Call Status]]="Pending","3",Raw_Data[[#This Row],[Call Status]]="Abandoned","0")</f>
        <v>3</v>
      </c>
      <c r="U2230" t="str">
        <f>TEXT(Raw_Data[[#This Row],[Call Date]],"mmmm")</f>
        <v>June</v>
      </c>
      <c r="V2230" t="str" cm="1">
        <f t="array" ref="V2230">_xlfn.IFS(Raw_Data[[#This Row],[Customer Satisfaction]]&lt;2,"Poor",Raw_Data[[#This Row],[Customer Satisfaction]]&lt;4,"Average",Raw_Data[[#This Row],[Customer Satisfaction]]&gt;=4,"Excellent")</f>
        <v>Average</v>
      </c>
    </row>
    <row r="2231" spans="2:22" x14ac:dyDescent="0.3">
      <c r="B2231" t="s">
        <v>3994</v>
      </c>
      <c r="C2231" s="2">
        <v>45899</v>
      </c>
      <c r="D2231" s="1">
        <v>0.88055555555555554</v>
      </c>
      <c r="E2231" t="s">
        <v>30</v>
      </c>
      <c r="F2231" t="s">
        <v>48</v>
      </c>
      <c r="G2231" t="s">
        <v>162</v>
      </c>
      <c r="H2231" t="s">
        <v>2392</v>
      </c>
      <c r="I2231" t="s">
        <v>1128</v>
      </c>
      <c r="J2231" t="s">
        <v>76</v>
      </c>
      <c r="K2231" t="s">
        <v>25</v>
      </c>
      <c r="L2231" t="s">
        <v>3561</v>
      </c>
      <c r="M2231">
        <v>2.4</v>
      </c>
      <c r="N2231">
        <v>9.4</v>
      </c>
      <c r="O2231" t="s">
        <v>28</v>
      </c>
      <c r="P2231">
        <v>0</v>
      </c>
      <c r="Q2231" t="s">
        <v>27</v>
      </c>
      <c r="R2231" t="s">
        <v>28</v>
      </c>
      <c r="S2231">
        <v>161.18</v>
      </c>
      <c r="T2231" t="str" cm="1">
        <f t="array" ref="T2231">_xlfn.IFS(Raw_Data[[#This Row],[Call Status]]="Resolved","5",Raw_Data[[#This Row],[Call Status]]="Escalated","2",Raw_Data[[#This Row],[Call Status]]="Pending","3",Raw_Data[[#This Row],[Call Status]]="Abandoned","0")</f>
        <v>5</v>
      </c>
      <c r="U2231" t="str">
        <f>TEXT(Raw_Data[[#This Row],[Call Date]],"mmmm")</f>
        <v>August</v>
      </c>
      <c r="V2231" t="str" cm="1">
        <f t="array" ref="V2231">_xlfn.IFS(Raw_Data[[#This Row],[Customer Satisfaction]]&lt;2,"Poor",Raw_Data[[#This Row],[Customer Satisfaction]]&lt;4,"Average",Raw_Data[[#This Row],[Customer Satisfaction]]&gt;=4,"Excellent")</f>
        <v>Poor</v>
      </c>
    </row>
    <row r="2232" spans="2:22" x14ac:dyDescent="0.3">
      <c r="B2232" t="s">
        <v>9019</v>
      </c>
      <c r="C2232" s="2">
        <v>45726</v>
      </c>
      <c r="D2232" s="1">
        <v>0.83819444444444446</v>
      </c>
      <c r="E2232" t="s">
        <v>47</v>
      </c>
      <c r="F2232" t="s">
        <v>20</v>
      </c>
      <c r="G2232" t="s">
        <v>250</v>
      </c>
      <c r="H2232" t="s">
        <v>2026</v>
      </c>
      <c r="I2232" t="s">
        <v>1130</v>
      </c>
      <c r="J2232" t="s">
        <v>76</v>
      </c>
      <c r="K2232" t="s">
        <v>8876</v>
      </c>
      <c r="L2232" t="s">
        <v>8877</v>
      </c>
      <c r="M2232">
        <v>2.6</v>
      </c>
      <c r="N2232">
        <v>6</v>
      </c>
      <c r="O2232" t="s">
        <v>28</v>
      </c>
      <c r="P2232">
        <v>3</v>
      </c>
      <c r="Q2232" t="s">
        <v>1014</v>
      </c>
      <c r="R2232" t="s">
        <v>28</v>
      </c>
      <c r="S2232">
        <v>78.08</v>
      </c>
      <c r="T2232" t="str" cm="1">
        <f t="array" ref="T2232">_xlfn.IFS(Raw_Data[[#This Row],[Call Status]]="Resolved","5",Raw_Data[[#This Row],[Call Status]]="Escalated","2",Raw_Data[[#This Row],[Call Status]]="Pending","3",Raw_Data[[#This Row],[Call Status]]="Abandoned","0")</f>
        <v>3</v>
      </c>
      <c r="U2232" t="str">
        <f>TEXT(Raw_Data[[#This Row],[Call Date]],"mmmm")</f>
        <v>March</v>
      </c>
      <c r="V2232" t="str" cm="1">
        <f t="array" ref="V2232">_xlfn.IFS(Raw_Data[[#This Row],[Customer Satisfaction]]&lt;2,"Poor",Raw_Data[[#This Row],[Customer Satisfaction]]&lt;4,"Average",Raw_Data[[#This Row],[Customer Satisfaction]]&gt;=4,"Excellent")</f>
        <v>Average</v>
      </c>
    </row>
    <row r="2233" spans="2:22" x14ac:dyDescent="0.3">
      <c r="B2233" t="s">
        <v>4810</v>
      </c>
      <c r="C2233" s="2">
        <v>45832</v>
      </c>
      <c r="D2233" s="1">
        <v>0.43541666666666667</v>
      </c>
      <c r="E2233" t="s">
        <v>41</v>
      </c>
      <c r="F2233" t="s">
        <v>48</v>
      </c>
      <c r="G2233" t="s">
        <v>162</v>
      </c>
      <c r="H2233" t="s">
        <v>22</v>
      </c>
      <c r="I2233" t="s">
        <v>1137</v>
      </c>
      <c r="J2233" t="s">
        <v>76</v>
      </c>
      <c r="K2233" t="s">
        <v>25</v>
      </c>
      <c r="L2233" t="s">
        <v>3559</v>
      </c>
      <c r="M2233">
        <v>4.9000000000000004</v>
      </c>
      <c r="N2233">
        <v>9.3000000000000007</v>
      </c>
      <c r="O2233" t="s">
        <v>28</v>
      </c>
      <c r="P2233">
        <v>5</v>
      </c>
      <c r="Q2233" t="s">
        <v>27</v>
      </c>
      <c r="R2233" t="s">
        <v>28</v>
      </c>
      <c r="S2233">
        <v>787.42</v>
      </c>
      <c r="T2233" t="str" cm="1">
        <f t="array" ref="T2233">_xlfn.IFS(Raw_Data[[#This Row],[Call Status]]="Resolved","5",Raw_Data[[#This Row],[Call Status]]="Escalated","2",Raw_Data[[#This Row],[Call Status]]="Pending","3",Raw_Data[[#This Row],[Call Status]]="Abandoned","0")</f>
        <v>5</v>
      </c>
      <c r="U2233" t="str">
        <f>TEXT(Raw_Data[[#This Row],[Call Date]],"mmmm")</f>
        <v>June</v>
      </c>
      <c r="V2233" t="str" cm="1">
        <f t="array" ref="V2233">_xlfn.IFS(Raw_Data[[#This Row],[Customer Satisfaction]]&lt;2,"Poor",Raw_Data[[#This Row],[Customer Satisfaction]]&lt;4,"Average",Raw_Data[[#This Row],[Customer Satisfaction]]&gt;=4,"Excellent")</f>
        <v>Excellent</v>
      </c>
    </row>
    <row r="2234" spans="2:22" x14ac:dyDescent="0.3">
      <c r="B2234" t="s">
        <v>4409</v>
      </c>
      <c r="C2234" s="2">
        <v>45706</v>
      </c>
      <c r="D2234" s="1">
        <v>0.87430555555555556</v>
      </c>
      <c r="E2234" t="s">
        <v>19</v>
      </c>
      <c r="F2234" t="s">
        <v>38</v>
      </c>
      <c r="G2234" t="s">
        <v>327</v>
      </c>
      <c r="H2234" t="s">
        <v>22</v>
      </c>
      <c r="I2234" t="s">
        <v>1128</v>
      </c>
      <c r="J2234" t="s">
        <v>64</v>
      </c>
      <c r="K2234" t="s">
        <v>25</v>
      </c>
      <c r="L2234" t="s">
        <v>3561</v>
      </c>
      <c r="M2234">
        <v>1.8</v>
      </c>
      <c r="N2234">
        <v>8.3000000000000007</v>
      </c>
      <c r="O2234" t="s">
        <v>26</v>
      </c>
      <c r="P2234">
        <v>0</v>
      </c>
      <c r="Q2234" t="s">
        <v>27</v>
      </c>
      <c r="R2234" t="s">
        <v>28</v>
      </c>
      <c r="S2234">
        <v>125.28</v>
      </c>
      <c r="T2234" t="str" cm="1">
        <f t="array" ref="T2234">_xlfn.IFS(Raw_Data[[#This Row],[Call Status]]="Resolved","5",Raw_Data[[#This Row],[Call Status]]="Escalated","2",Raw_Data[[#This Row],[Call Status]]="Pending","3",Raw_Data[[#This Row],[Call Status]]="Abandoned","0")</f>
        <v>5</v>
      </c>
      <c r="U2234" t="str">
        <f>TEXT(Raw_Data[[#This Row],[Call Date]],"mmmm")</f>
        <v>February</v>
      </c>
      <c r="V2234" t="str" cm="1">
        <f t="array" ref="V2234">_xlfn.IFS(Raw_Data[[#This Row],[Customer Satisfaction]]&lt;2,"Poor",Raw_Data[[#This Row],[Customer Satisfaction]]&lt;4,"Average",Raw_Data[[#This Row],[Customer Satisfaction]]&gt;=4,"Excellent")</f>
        <v>Poor</v>
      </c>
    </row>
    <row r="2235" spans="2:22" x14ac:dyDescent="0.3">
      <c r="B2235" t="s">
        <v>4339</v>
      </c>
      <c r="C2235" s="2">
        <v>45765</v>
      </c>
      <c r="D2235" s="1">
        <v>0.4201388888888889</v>
      </c>
      <c r="E2235" t="s">
        <v>44</v>
      </c>
      <c r="F2235" t="s">
        <v>48</v>
      </c>
      <c r="G2235" t="s">
        <v>250</v>
      </c>
      <c r="H2235" t="s">
        <v>22</v>
      </c>
      <c r="I2235" t="s">
        <v>1137</v>
      </c>
      <c r="J2235" t="s">
        <v>42</v>
      </c>
      <c r="K2235" t="s">
        <v>25</v>
      </c>
      <c r="L2235" t="s">
        <v>3561</v>
      </c>
      <c r="M2235">
        <v>6.3</v>
      </c>
      <c r="N2235">
        <v>6.9</v>
      </c>
      <c r="O2235" t="s">
        <v>28</v>
      </c>
      <c r="P2235">
        <v>1</v>
      </c>
      <c r="Q2235" t="s">
        <v>1014</v>
      </c>
      <c r="R2235" t="s">
        <v>28</v>
      </c>
      <c r="S2235">
        <v>648.37</v>
      </c>
      <c r="T2235" t="str" cm="1">
        <f t="array" ref="T2235">_xlfn.IFS(Raw_Data[[#This Row],[Call Status]]="Resolved","5",Raw_Data[[#This Row],[Call Status]]="Escalated","2",Raw_Data[[#This Row],[Call Status]]="Pending","3",Raw_Data[[#This Row],[Call Status]]="Abandoned","0")</f>
        <v>5</v>
      </c>
      <c r="U2235" t="str">
        <f>TEXT(Raw_Data[[#This Row],[Call Date]],"mmmm")</f>
        <v>April</v>
      </c>
      <c r="V2235" t="str" cm="1">
        <f t="array" ref="V2235">_xlfn.IFS(Raw_Data[[#This Row],[Customer Satisfaction]]&lt;2,"Poor",Raw_Data[[#This Row],[Customer Satisfaction]]&lt;4,"Average",Raw_Data[[#This Row],[Customer Satisfaction]]&gt;=4,"Excellent")</f>
        <v>Poor</v>
      </c>
    </row>
    <row r="2236" spans="2:22" x14ac:dyDescent="0.3">
      <c r="B2236" t="s">
        <v>807</v>
      </c>
      <c r="C2236" s="2">
        <v>45883</v>
      </c>
      <c r="D2236" s="1">
        <v>0.50902777777777775</v>
      </c>
      <c r="E2236" t="s">
        <v>100</v>
      </c>
      <c r="F2236" t="s">
        <v>34</v>
      </c>
      <c r="G2236" t="s">
        <v>327</v>
      </c>
      <c r="H2236" t="s">
        <v>22</v>
      </c>
      <c r="I2236" t="s">
        <v>23</v>
      </c>
      <c r="J2236" t="s">
        <v>45</v>
      </c>
      <c r="K2236" t="s">
        <v>25</v>
      </c>
      <c r="L2236" t="s">
        <v>25</v>
      </c>
      <c r="M2236">
        <v>2.2999999999999998</v>
      </c>
      <c r="N2236">
        <v>12</v>
      </c>
      <c r="O2236" t="s">
        <v>26</v>
      </c>
      <c r="P2236">
        <v>3</v>
      </c>
      <c r="Q2236" t="s">
        <v>615</v>
      </c>
      <c r="R2236" t="s">
        <v>28</v>
      </c>
      <c r="S2236">
        <v>92.13</v>
      </c>
      <c r="T2236" t="str" cm="1">
        <f t="array" ref="T2236">_xlfn.IFS(Raw_Data[[#This Row],[Call Status]]="Resolved","5",Raw_Data[[#This Row],[Call Status]]="Escalated","2",Raw_Data[[#This Row],[Call Status]]="Pending","3",Raw_Data[[#This Row],[Call Status]]="Abandoned","0")</f>
        <v>5</v>
      </c>
      <c r="U2236" t="str">
        <f>TEXT(Raw_Data[[#This Row],[Call Date]],"mmmm")</f>
        <v>August</v>
      </c>
      <c r="V2236" t="str" cm="1">
        <f t="array" ref="V2236">_xlfn.IFS(Raw_Data[[#This Row],[Customer Satisfaction]]&lt;2,"Poor",Raw_Data[[#This Row],[Customer Satisfaction]]&lt;4,"Average",Raw_Data[[#This Row],[Customer Satisfaction]]&gt;=4,"Excellent")</f>
        <v>Average</v>
      </c>
    </row>
    <row r="2237" spans="2:22" x14ac:dyDescent="0.3">
      <c r="B2237" t="s">
        <v>4987</v>
      </c>
      <c r="C2237" s="2">
        <v>45818</v>
      </c>
      <c r="D2237" s="1">
        <v>0.56180555555555556</v>
      </c>
      <c r="E2237" t="s">
        <v>57</v>
      </c>
      <c r="F2237" t="s">
        <v>48</v>
      </c>
      <c r="G2237" t="s">
        <v>327</v>
      </c>
      <c r="H2237" t="s">
        <v>22</v>
      </c>
      <c r="I2237" t="s">
        <v>1137</v>
      </c>
      <c r="J2237" t="s">
        <v>64</v>
      </c>
      <c r="K2237" t="s">
        <v>25</v>
      </c>
      <c r="L2237" t="s">
        <v>3564</v>
      </c>
      <c r="M2237">
        <v>1.6</v>
      </c>
      <c r="N2237">
        <v>9.9</v>
      </c>
      <c r="O2237" t="s">
        <v>26</v>
      </c>
      <c r="P2237">
        <v>2</v>
      </c>
      <c r="Q2237" t="s">
        <v>1014</v>
      </c>
      <c r="R2237" t="s">
        <v>28</v>
      </c>
      <c r="S2237">
        <v>576.17999999999995</v>
      </c>
      <c r="T2237" t="str" cm="1">
        <f t="array" ref="T2237">_xlfn.IFS(Raw_Data[[#This Row],[Call Status]]="Resolved","5",Raw_Data[[#This Row],[Call Status]]="Escalated","2",Raw_Data[[#This Row],[Call Status]]="Pending","3",Raw_Data[[#This Row],[Call Status]]="Abandoned","0")</f>
        <v>5</v>
      </c>
      <c r="U2237" t="str">
        <f>TEXT(Raw_Data[[#This Row],[Call Date]],"mmmm")</f>
        <v>June</v>
      </c>
      <c r="V2237" t="str" cm="1">
        <f t="array" ref="V2237">_xlfn.IFS(Raw_Data[[#This Row],[Customer Satisfaction]]&lt;2,"Poor",Raw_Data[[#This Row],[Customer Satisfaction]]&lt;4,"Average",Raw_Data[[#This Row],[Customer Satisfaction]]&gt;=4,"Excellent")</f>
        <v>Average</v>
      </c>
    </row>
    <row r="2238" spans="2:22" x14ac:dyDescent="0.3">
      <c r="B2238" t="s">
        <v>6501</v>
      </c>
      <c r="C2238" s="2">
        <v>45776</v>
      </c>
      <c r="D2238" s="1">
        <v>0.43611111111111112</v>
      </c>
      <c r="E2238" t="s">
        <v>44</v>
      </c>
      <c r="F2238" t="s">
        <v>38</v>
      </c>
      <c r="G2238" t="s">
        <v>21</v>
      </c>
      <c r="H2238" t="s">
        <v>22</v>
      </c>
      <c r="I2238" t="s">
        <v>23</v>
      </c>
      <c r="J2238" t="s">
        <v>45</v>
      </c>
      <c r="K2238" t="s">
        <v>25</v>
      </c>
      <c r="L2238" t="s">
        <v>3570</v>
      </c>
      <c r="M2238">
        <v>1</v>
      </c>
      <c r="N2238">
        <v>9.5</v>
      </c>
      <c r="O2238" t="s">
        <v>28</v>
      </c>
      <c r="P2238">
        <v>5</v>
      </c>
      <c r="Q2238" t="s">
        <v>27</v>
      </c>
      <c r="R2238" t="s">
        <v>28</v>
      </c>
      <c r="S2238">
        <v>339.52</v>
      </c>
      <c r="T2238" t="str" cm="1">
        <f t="array" ref="T2238">_xlfn.IFS(Raw_Data[[#This Row],[Call Status]]="Resolved","5",Raw_Data[[#This Row],[Call Status]]="Escalated","2",Raw_Data[[#This Row],[Call Status]]="Pending","3",Raw_Data[[#This Row],[Call Status]]="Abandoned","0")</f>
        <v>5</v>
      </c>
      <c r="U2238" t="str">
        <f>TEXT(Raw_Data[[#This Row],[Call Date]],"mmmm")</f>
        <v>April</v>
      </c>
      <c r="V2238" t="str" cm="1">
        <f t="array" ref="V2238">_xlfn.IFS(Raw_Data[[#This Row],[Customer Satisfaction]]&lt;2,"Poor",Raw_Data[[#This Row],[Customer Satisfaction]]&lt;4,"Average",Raw_Data[[#This Row],[Customer Satisfaction]]&gt;=4,"Excellent")</f>
        <v>Excellent</v>
      </c>
    </row>
    <row r="2239" spans="2:22" x14ac:dyDescent="0.3">
      <c r="B2239" t="s">
        <v>5068</v>
      </c>
      <c r="C2239" s="2">
        <v>45806</v>
      </c>
      <c r="D2239" s="1">
        <v>0.47430555555555554</v>
      </c>
      <c r="E2239" t="s">
        <v>44</v>
      </c>
      <c r="F2239" t="s">
        <v>34</v>
      </c>
      <c r="G2239" t="s">
        <v>162</v>
      </c>
      <c r="H2239" t="s">
        <v>22</v>
      </c>
      <c r="I2239" t="s">
        <v>1130</v>
      </c>
      <c r="J2239" t="s">
        <v>45</v>
      </c>
      <c r="K2239" t="s">
        <v>25</v>
      </c>
      <c r="L2239" t="s">
        <v>3564</v>
      </c>
      <c r="M2239">
        <v>5.4</v>
      </c>
      <c r="N2239">
        <v>7</v>
      </c>
      <c r="O2239" t="s">
        <v>26</v>
      </c>
      <c r="P2239">
        <v>0</v>
      </c>
      <c r="Q2239" t="s">
        <v>27</v>
      </c>
      <c r="R2239" t="s">
        <v>28</v>
      </c>
      <c r="S2239">
        <v>145.93</v>
      </c>
      <c r="T2239" t="str" cm="1">
        <f t="array" ref="T2239">_xlfn.IFS(Raw_Data[[#This Row],[Call Status]]="Resolved","5",Raw_Data[[#This Row],[Call Status]]="Escalated","2",Raw_Data[[#This Row],[Call Status]]="Pending","3",Raw_Data[[#This Row],[Call Status]]="Abandoned","0")</f>
        <v>5</v>
      </c>
      <c r="U2239" t="str">
        <f>TEXT(Raw_Data[[#This Row],[Call Date]],"mmmm")</f>
        <v>May</v>
      </c>
      <c r="V2239" t="str" cm="1">
        <f t="array" ref="V2239">_xlfn.IFS(Raw_Data[[#This Row],[Customer Satisfaction]]&lt;2,"Poor",Raw_Data[[#This Row],[Customer Satisfaction]]&lt;4,"Average",Raw_Data[[#This Row],[Customer Satisfaction]]&gt;=4,"Excellent")</f>
        <v>Poor</v>
      </c>
    </row>
    <row r="2240" spans="2:22" x14ac:dyDescent="0.3">
      <c r="B2240" t="s">
        <v>2401</v>
      </c>
      <c r="C2240" s="2">
        <v>45807</v>
      </c>
      <c r="D2240" s="1">
        <v>0.86805555555555558</v>
      </c>
      <c r="E2240" t="s">
        <v>47</v>
      </c>
      <c r="F2240" t="s">
        <v>38</v>
      </c>
      <c r="G2240" t="s">
        <v>21</v>
      </c>
      <c r="H2240" t="s">
        <v>2392</v>
      </c>
      <c r="I2240" t="s">
        <v>1128</v>
      </c>
      <c r="J2240" t="s">
        <v>76</v>
      </c>
      <c r="K2240" t="s">
        <v>25</v>
      </c>
      <c r="L2240" t="s">
        <v>25</v>
      </c>
      <c r="M2240">
        <v>1.3</v>
      </c>
      <c r="N2240">
        <v>11.8</v>
      </c>
      <c r="O2240" t="s">
        <v>26</v>
      </c>
      <c r="P2240">
        <v>3</v>
      </c>
      <c r="Q2240" t="s">
        <v>615</v>
      </c>
      <c r="R2240" t="s">
        <v>28</v>
      </c>
      <c r="S2240">
        <v>12.87</v>
      </c>
      <c r="T2240" t="str" cm="1">
        <f t="array" ref="T2240">_xlfn.IFS(Raw_Data[[#This Row],[Call Status]]="Resolved","5",Raw_Data[[#This Row],[Call Status]]="Escalated","2",Raw_Data[[#This Row],[Call Status]]="Pending","3",Raw_Data[[#This Row],[Call Status]]="Abandoned","0")</f>
        <v>5</v>
      </c>
      <c r="U2240" t="str">
        <f>TEXT(Raw_Data[[#This Row],[Call Date]],"mmmm")</f>
        <v>May</v>
      </c>
      <c r="V2240" t="str" cm="1">
        <f t="array" ref="V2240">_xlfn.IFS(Raw_Data[[#This Row],[Customer Satisfaction]]&lt;2,"Poor",Raw_Data[[#This Row],[Customer Satisfaction]]&lt;4,"Average",Raw_Data[[#This Row],[Customer Satisfaction]]&gt;=4,"Excellent")</f>
        <v>Average</v>
      </c>
    </row>
    <row r="2241" spans="2:22" x14ac:dyDescent="0.3">
      <c r="B2241" t="s">
        <v>8495</v>
      </c>
      <c r="C2241" s="2">
        <v>45950</v>
      </c>
      <c r="D2241" s="1">
        <v>0.3611111111111111</v>
      </c>
      <c r="E2241" t="s">
        <v>84</v>
      </c>
      <c r="F2241" t="s">
        <v>34</v>
      </c>
      <c r="G2241" t="s">
        <v>250</v>
      </c>
      <c r="H2241" t="s">
        <v>22</v>
      </c>
      <c r="I2241" t="s">
        <v>23</v>
      </c>
      <c r="J2241" t="s">
        <v>55</v>
      </c>
      <c r="K2241" t="s">
        <v>16</v>
      </c>
      <c r="L2241" t="s">
        <v>16</v>
      </c>
      <c r="M2241">
        <v>4.2</v>
      </c>
      <c r="N2241">
        <v>7.1</v>
      </c>
      <c r="O2241" t="s">
        <v>28</v>
      </c>
      <c r="P2241">
        <v>2</v>
      </c>
      <c r="Q2241" t="s">
        <v>1014</v>
      </c>
      <c r="R2241" t="s">
        <v>26</v>
      </c>
      <c r="S2241">
        <v>219.76</v>
      </c>
      <c r="T2241" t="str" cm="1">
        <f t="array" ref="T2241">_xlfn.IFS(Raw_Data[[#This Row],[Call Status]]="Resolved","5",Raw_Data[[#This Row],[Call Status]]="Escalated","2",Raw_Data[[#This Row],[Call Status]]="Pending","3",Raw_Data[[#This Row],[Call Status]]="Abandoned","0")</f>
        <v>2</v>
      </c>
      <c r="U2241" t="str">
        <f>TEXT(Raw_Data[[#This Row],[Call Date]],"mmmm")</f>
        <v>October</v>
      </c>
      <c r="V2241" t="str" cm="1">
        <f t="array" ref="V2241">_xlfn.IFS(Raw_Data[[#This Row],[Customer Satisfaction]]&lt;2,"Poor",Raw_Data[[#This Row],[Customer Satisfaction]]&lt;4,"Average",Raw_Data[[#This Row],[Customer Satisfaction]]&gt;=4,"Excellent")</f>
        <v>Average</v>
      </c>
    </row>
    <row r="2242" spans="2:22" x14ac:dyDescent="0.3">
      <c r="B2242" t="s">
        <v>3505</v>
      </c>
      <c r="C2242" s="2">
        <v>45800</v>
      </c>
      <c r="D2242" s="1">
        <v>0.6</v>
      </c>
      <c r="E2242" t="s">
        <v>41</v>
      </c>
      <c r="F2242" t="s">
        <v>48</v>
      </c>
      <c r="G2242" t="s">
        <v>327</v>
      </c>
      <c r="H2242" t="s">
        <v>2026</v>
      </c>
      <c r="I2242" t="s">
        <v>23</v>
      </c>
      <c r="J2242" t="s">
        <v>49</v>
      </c>
      <c r="K2242" t="s">
        <v>25</v>
      </c>
      <c r="L2242" t="s">
        <v>25</v>
      </c>
      <c r="M2242">
        <v>0.8</v>
      </c>
      <c r="N2242">
        <v>14.2</v>
      </c>
      <c r="O2242" t="s">
        <v>28</v>
      </c>
      <c r="P2242">
        <v>5</v>
      </c>
      <c r="Q2242" t="s">
        <v>27</v>
      </c>
      <c r="R2242" t="s">
        <v>28</v>
      </c>
      <c r="S2242">
        <v>195.51</v>
      </c>
      <c r="T2242" t="str" cm="1">
        <f t="array" ref="T2242">_xlfn.IFS(Raw_Data[[#This Row],[Call Status]]="Resolved","5",Raw_Data[[#This Row],[Call Status]]="Escalated","2",Raw_Data[[#This Row],[Call Status]]="Pending","3",Raw_Data[[#This Row],[Call Status]]="Abandoned","0")</f>
        <v>5</v>
      </c>
      <c r="U2242" t="str">
        <f>TEXT(Raw_Data[[#This Row],[Call Date]],"mmmm")</f>
        <v>May</v>
      </c>
      <c r="V2242" t="str" cm="1">
        <f t="array" ref="V2242">_xlfn.IFS(Raw_Data[[#This Row],[Customer Satisfaction]]&lt;2,"Poor",Raw_Data[[#This Row],[Customer Satisfaction]]&lt;4,"Average",Raw_Data[[#This Row],[Customer Satisfaction]]&gt;=4,"Excellent")</f>
        <v>Excellent</v>
      </c>
    </row>
    <row r="2243" spans="2:22" x14ac:dyDescent="0.3">
      <c r="B2243" t="s">
        <v>7045</v>
      </c>
      <c r="C2243" s="2">
        <v>45817</v>
      </c>
      <c r="D2243" s="1">
        <v>0.59791666666666665</v>
      </c>
      <c r="E2243" t="s">
        <v>156</v>
      </c>
      <c r="F2243" t="s">
        <v>38</v>
      </c>
      <c r="G2243" t="s">
        <v>162</v>
      </c>
      <c r="H2243" t="s">
        <v>22</v>
      </c>
      <c r="I2243" t="s">
        <v>23</v>
      </c>
      <c r="J2243" t="s">
        <v>35</v>
      </c>
      <c r="K2243" t="s">
        <v>25</v>
      </c>
      <c r="L2243" t="s">
        <v>3564</v>
      </c>
      <c r="M2243">
        <v>2.2999999999999998</v>
      </c>
      <c r="N2243">
        <v>14.2</v>
      </c>
      <c r="O2243" t="s">
        <v>26</v>
      </c>
      <c r="P2243">
        <v>3</v>
      </c>
      <c r="Q2243" t="s">
        <v>615</v>
      </c>
      <c r="R2243" t="s">
        <v>28</v>
      </c>
      <c r="S2243">
        <v>79.19</v>
      </c>
      <c r="T2243" t="str" cm="1">
        <f t="array" ref="T2243">_xlfn.IFS(Raw_Data[[#This Row],[Call Status]]="Resolved","5",Raw_Data[[#This Row],[Call Status]]="Escalated","2",Raw_Data[[#This Row],[Call Status]]="Pending","3",Raw_Data[[#This Row],[Call Status]]="Abandoned","0")</f>
        <v>5</v>
      </c>
      <c r="U2243" t="str">
        <f>TEXT(Raw_Data[[#This Row],[Call Date]],"mmmm")</f>
        <v>June</v>
      </c>
      <c r="V2243" t="str" cm="1">
        <f t="array" ref="V2243">_xlfn.IFS(Raw_Data[[#This Row],[Customer Satisfaction]]&lt;2,"Poor",Raw_Data[[#This Row],[Customer Satisfaction]]&lt;4,"Average",Raw_Data[[#This Row],[Customer Satisfaction]]&gt;=4,"Excellent")</f>
        <v>Average</v>
      </c>
    </row>
    <row r="2244" spans="2:22" x14ac:dyDescent="0.3">
      <c r="B2244" t="s">
        <v>9660</v>
      </c>
      <c r="C2244" s="2">
        <v>45668</v>
      </c>
      <c r="D2244" s="1">
        <v>0.64513888888888893</v>
      </c>
      <c r="E2244" t="s">
        <v>66</v>
      </c>
      <c r="F2244" t="s">
        <v>34</v>
      </c>
      <c r="G2244" t="s">
        <v>21</v>
      </c>
      <c r="H2244" t="s">
        <v>22</v>
      </c>
      <c r="I2244" t="s">
        <v>1130</v>
      </c>
      <c r="J2244" t="s">
        <v>49</v>
      </c>
      <c r="K2244" t="s">
        <v>8876</v>
      </c>
      <c r="L2244" t="s">
        <v>8877</v>
      </c>
      <c r="M2244">
        <v>3.6</v>
      </c>
      <c r="N2244">
        <v>12.8</v>
      </c>
      <c r="O2244" t="s">
        <v>28</v>
      </c>
      <c r="P2244">
        <v>1</v>
      </c>
      <c r="Q2244" t="s">
        <v>1014</v>
      </c>
      <c r="R2244" t="s">
        <v>28</v>
      </c>
      <c r="S2244">
        <v>499.9</v>
      </c>
      <c r="T2244" t="str" cm="1">
        <f t="array" ref="T2244">_xlfn.IFS(Raw_Data[[#This Row],[Call Status]]="Resolved","5",Raw_Data[[#This Row],[Call Status]]="Escalated","2",Raw_Data[[#This Row],[Call Status]]="Pending","3",Raw_Data[[#This Row],[Call Status]]="Abandoned","0")</f>
        <v>3</v>
      </c>
      <c r="U2244" t="str">
        <f>TEXT(Raw_Data[[#This Row],[Call Date]],"mmmm")</f>
        <v>January</v>
      </c>
      <c r="V2244" t="str" cm="1">
        <f t="array" ref="V2244">_xlfn.IFS(Raw_Data[[#This Row],[Customer Satisfaction]]&lt;2,"Poor",Raw_Data[[#This Row],[Customer Satisfaction]]&lt;4,"Average",Raw_Data[[#This Row],[Customer Satisfaction]]&gt;=4,"Excellent")</f>
        <v>Poor</v>
      </c>
    </row>
    <row r="2245" spans="2:22" x14ac:dyDescent="0.3">
      <c r="B2245" t="s">
        <v>6752</v>
      </c>
      <c r="C2245" s="2">
        <v>45795</v>
      </c>
      <c r="D2245" s="1">
        <v>0.74861111111111112</v>
      </c>
      <c r="E2245" t="s">
        <v>72</v>
      </c>
      <c r="F2245" t="s">
        <v>20</v>
      </c>
      <c r="G2245" t="s">
        <v>327</v>
      </c>
      <c r="H2245" t="s">
        <v>22</v>
      </c>
      <c r="I2245" t="s">
        <v>23</v>
      </c>
      <c r="J2245" t="s">
        <v>24</v>
      </c>
      <c r="K2245" t="s">
        <v>25</v>
      </c>
      <c r="L2245" t="s">
        <v>3561</v>
      </c>
      <c r="M2245">
        <v>3.1</v>
      </c>
      <c r="N2245">
        <v>11.5</v>
      </c>
      <c r="O2245" t="s">
        <v>26</v>
      </c>
      <c r="P2245">
        <v>5</v>
      </c>
      <c r="Q2245" t="s">
        <v>27</v>
      </c>
      <c r="R2245" t="s">
        <v>28</v>
      </c>
      <c r="S2245">
        <v>242.57</v>
      </c>
      <c r="T2245" t="str" cm="1">
        <f t="array" ref="T2245">_xlfn.IFS(Raw_Data[[#This Row],[Call Status]]="Resolved","5",Raw_Data[[#This Row],[Call Status]]="Escalated","2",Raw_Data[[#This Row],[Call Status]]="Pending","3",Raw_Data[[#This Row],[Call Status]]="Abandoned","0")</f>
        <v>5</v>
      </c>
      <c r="U2245" t="str">
        <f>TEXT(Raw_Data[[#This Row],[Call Date]],"mmmm")</f>
        <v>May</v>
      </c>
      <c r="V2245" t="str" cm="1">
        <f t="array" ref="V2245">_xlfn.IFS(Raw_Data[[#This Row],[Customer Satisfaction]]&lt;2,"Poor",Raw_Data[[#This Row],[Customer Satisfaction]]&lt;4,"Average",Raw_Data[[#This Row],[Customer Satisfaction]]&gt;=4,"Excellent")</f>
        <v>Excellent</v>
      </c>
    </row>
    <row r="2246" spans="2:22" x14ac:dyDescent="0.3">
      <c r="B2246" t="s">
        <v>8528</v>
      </c>
      <c r="C2246" s="2">
        <v>45735</v>
      </c>
      <c r="D2246" s="1">
        <v>0.84652777777777777</v>
      </c>
      <c r="E2246" t="s">
        <v>59</v>
      </c>
      <c r="F2246" t="s">
        <v>20</v>
      </c>
      <c r="G2246" t="s">
        <v>250</v>
      </c>
      <c r="H2246" t="s">
        <v>22</v>
      </c>
      <c r="I2246" t="s">
        <v>1128</v>
      </c>
      <c r="J2246" t="s">
        <v>24</v>
      </c>
      <c r="K2246" t="s">
        <v>16</v>
      </c>
      <c r="L2246" t="s">
        <v>16</v>
      </c>
      <c r="M2246">
        <v>0.4</v>
      </c>
      <c r="N2246">
        <v>11</v>
      </c>
      <c r="O2246" t="s">
        <v>28</v>
      </c>
      <c r="P2246">
        <v>2</v>
      </c>
      <c r="Q2246" t="s">
        <v>1014</v>
      </c>
      <c r="R2246" t="s">
        <v>26</v>
      </c>
      <c r="S2246">
        <v>176.38</v>
      </c>
      <c r="T2246" t="str" cm="1">
        <f t="array" ref="T2246">_xlfn.IFS(Raw_Data[[#This Row],[Call Status]]="Resolved","5",Raw_Data[[#This Row],[Call Status]]="Escalated","2",Raw_Data[[#This Row],[Call Status]]="Pending","3",Raw_Data[[#This Row],[Call Status]]="Abandoned","0")</f>
        <v>2</v>
      </c>
      <c r="U2246" t="str">
        <f>TEXT(Raw_Data[[#This Row],[Call Date]],"mmmm")</f>
        <v>March</v>
      </c>
      <c r="V2246" t="str" cm="1">
        <f t="array" ref="V2246">_xlfn.IFS(Raw_Data[[#This Row],[Customer Satisfaction]]&lt;2,"Poor",Raw_Data[[#This Row],[Customer Satisfaction]]&lt;4,"Average",Raw_Data[[#This Row],[Customer Satisfaction]]&gt;=4,"Excellent")</f>
        <v>Average</v>
      </c>
    </row>
    <row r="2247" spans="2:22" x14ac:dyDescent="0.3">
      <c r="B2247" t="s">
        <v>8177</v>
      </c>
      <c r="C2247" s="2">
        <v>45734</v>
      </c>
      <c r="D2247" s="1">
        <v>0.81111111111111112</v>
      </c>
      <c r="E2247" t="s">
        <v>57</v>
      </c>
      <c r="F2247" t="s">
        <v>20</v>
      </c>
      <c r="G2247" t="s">
        <v>250</v>
      </c>
      <c r="H2247" t="s">
        <v>22</v>
      </c>
      <c r="I2247" t="s">
        <v>23</v>
      </c>
      <c r="J2247" t="s">
        <v>55</v>
      </c>
      <c r="K2247" t="s">
        <v>16</v>
      </c>
      <c r="L2247" t="s">
        <v>16</v>
      </c>
      <c r="M2247">
        <v>0.8</v>
      </c>
      <c r="N2247">
        <v>4.2</v>
      </c>
      <c r="O2247" t="s">
        <v>28</v>
      </c>
      <c r="P2247">
        <v>0</v>
      </c>
      <c r="Q2247" t="s">
        <v>27</v>
      </c>
      <c r="R2247" t="s">
        <v>26</v>
      </c>
      <c r="S2247">
        <v>75.599999999999994</v>
      </c>
      <c r="T2247" t="str" cm="1">
        <f t="array" ref="T2247">_xlfn.IFS(Raw_Data[[#This Row],[Call Status]]="Resolved","5",Raw_Data[[#This Row],[Call Status]]="Escalated","2",Raw_Data[[#This Row],[Call Status]]="Pending","3",Raw_Data[[#This Row],[Call Status]]="Abandoned","0")</f>
        <v>2</v>
      </c>
      <c r="U2247" t="str">
        <f>TEXT(Raw_Data[[#This Row],[Call Date]],"mmmm")</f>
        <v>March</v>
      </c>
      <c r="V2247" t="str" cm="1">
        <f t="array" ref="V2247">_xlfn.IFS(Raw_Data[[#This Row],[Customer Satisfaction]]&lt;2,"Poor",Raw_Data[[#This Row],[Customer Satisfaction]]&lt;4,"Average",Raw_Data[[#This Row],[Customer Satisfaction]]&gt;=4,"Excellent")</f>
        <v>Poor</v>
      </c>
    </row>
    <row r="2248" spans="2:22" x14ac:dyDescent="0.3">
      <c r="B2248" t="s">
        <v>6343</v>
      </c>
      <c r="C2248" s="2">
        <v>45911</v>
      </c>
      <c r="D2248" s="1">
        <v>0.4548611111111111</v>
      </c>
      <c r="E2248" t="s">
        <v>57</v>
      </c>
      <c r="F2248" t="s">
        <v>34</v>
      </c>
      <c r="G2248" t="s">
        <v>250</v>
      </c>
      <c r="H2248" t="s">
        <v>22</v>
      </c>
      <c r="I2248" t="s">
        <v>23</v>
      </c>
      <c r="J2248" t="s">
        <v>49</v>
      </c>
      <c r="K2248" t="s">
        <v>25</v>
      </c>
      <c r="L2248" t="s">
        <v>3570</v>
      </c>
      <c r="M2248">
        <v>1.9</v>
      </c>
      <c r="N2248">
        <v>14.6</v>
      </c>
      <c r="O2248" t="s">
        <v>26</v>
      </c>
      <c r="P2248">
        <v>0</v>
      </c>
      <c r="Q2248" t="s">
        <v>615</v>
      </c>
      <c r="R2248" t="s">
        <v>28</v>
      </c>
      <c r="S2248">
        <v>118.66</v>
      </c>
      <c r="T2248" t="str" cm="1">
        <f t="array" ref="T2248">_xlfn.IFS(Raw_Data[[#This Row],[Call Status]]="Resolved","5",Raw_Data[[#This Row],[Call Status]]="Escalated","2",Raw_Data[[#This Row],[Call Status]]="Pending","3",Raw_Data[[#This Row],[Call Status]]="Abandoned","0")</f>
        <v>5</v>
      </c>
      <c r="U2248" t="str">
        <f>TEXT(Raw_Data[[#This Row],[Call Date]],"mmmm")</f>
        <v>September</v>
      </c>
      <c r="V2248" t="str" cm="1">
        <f t="array" ref="V2248">_xlfn.IFS(Raw_Data[[#This Row],[Customer Satisfaction]]&lt;2,"Poor",Raw_Data[[#This Row],[Customer Satisfaction]]&lt;4,"Average",Raw_Data[[#This Row],[Customer Satisfaction]]&gt;=4,"Excellent")</f>
        <v>Poor</v>
      </c>
    </row>
    <row r="2249" spans="2:22" x14ac:dyDescent="0.3">
      <c r="B2249" t="s">
        <v>2216</v>
      </c>
      <c r="C2249" s="2">
        <v>45915</v>
      </c>
      <c r="D2249" s="1">
        <v>0.4465277777777778</v>
      </c>
      <c r="E2249" t="s">
        <v>44</v>
      </c>
      <c r="F2249" t="s">
        <v>38</v>
      </c>
      <c r="G2249" t="s">
        <v>250</v>
      </c>
      <c r="H2249" t="s">
        <v>2026</v>
      </c>
      <c r="I2249" t="s">
        <v>1130</v>
      </c>
      <c r="J2249" t="s">
        <v>49</v>
      </c>
      <c r="K2249" t="s">
        <v>25</v>
      </c>
      <c r="L2249" t="s">
        <v>25</v>
      </c>
      <c r="M2249">
        <v>0.4</v>
      </c>
      <c r="N2249">
        <v>10</v>
      </c>
      <c r="O2249" t="s">
        <v>26</v>
      </c>
      <c r="P2249">
        <v>0</v>
      </c>
      <c r="Q2249" t="s">
        <v>27</v>
      </c>
      <c r="R2249" t="s">
        <v>28</v>
      </c>
      <c r="S2249">
        <v>488.96</v>
      </c>
      <c r="T2249" t="str" cm="1">
        <f t="array" ref="T2249">_xlfn.IFS(Raw_Data[[#This Row],[Call Status]]="Resolved","5",Raw_Data[[#This Row],[Call Status]]="Escalated","2",Raw_Data[[#This Row],[Call Status]]="Pending","3",Raw_Data[[#This Row],[Call Status]]="Abandoned","0")</f>
        <v>5</v>
      </c>
      <c r="U2249" t="str">
        <f>TEXT(Raw_Data[[#This Row],[Call Date]],"mmmm")</f>
        <v>September</v>
      </c>
      <c r="V2249" t="str" cm="1">
        <f t="array" ref="V2249">_xlfn.IFS(Raw_Data[[#This Row],[Customer Satisfaction]]&lt;2,"Poor",Raw_Data[[#This Row],[Customer Satisfaction]]&lt;4,"Average",Raw_Data[[#This Row],[Customer Satisfaction]]&gt;=4,"Excellent")</f>
        <v>Poor</v>
      </c>
    </row>
    <row r="2250" spans="2:22" x14ac:dyDescent="0.3">
      <c r="B2250" t="s">
        <v>7302</v>
      </c>
      <c r="C2250" s="2">
        <v>45977</v>
      </c>
      <c r="D2250" s="1">
        <v>0.36527777777777776</v>
      </c>
      <c r="E2250" t="s">
        <v>44</v>
      </c>
      <c r="F2250" t="s">
        <v>38</v>
      </c>
      <c r="G2250" t="s">
        <v>327</v>
      </c>
      <c r="H2250" t="s">
        <v>2026</v>
      </c>
      <c r="I2250" t="s">
        <v>23</v>
      </c>
      <c r="J2250" t="s">
        <v>64</v>
      </c>
      <c r="K2250" t="s">
        <v>7253</v>
      </c>
      <c r="L2250" t="s">
        <v>7254</v>
      </c>
      <c r="M2250">
        <v>1.3</v>
      </c>
      <c r="N2250">
        <v>9.6999999999999993</v>
      </c>
      <c r="O2250" t="s">
        <v>28</v>
      </c>
      <c r="P2250">
        <v>4</v>
      </c>
      <c r="Q2250" t="s">
        <v>615</v>
      </c>
      <c r="R2250" t="s">
        <v>28</v>
      </c>
      <c r="S2250">
        <v>126.44</v>
      </c>
      <c r="T2250" t="str" cm="1">
        <f t="array" ref="T2250">_xlfn.IFS(Raw_Data[[#This Row],[Call Status]]="Resolved","5",Raw_Data[[#This Row],[Call Status]]="Escalated","2",Raw_Data[[#This Row],[Call Status]]="Pending","3",Raw_Data[[#This Row],[Call Status]]="Abandoned","0")</f>
        <v>0</v>
      </c>
      <c r="U2250" t="str">
        <f>TEXT(Raw_Data[[#This Row],[Call Date]],"mmmm")</f>
        <v>November</v>
      </c>
      <c r="V2250" t="str" cm="1">
        <f t="array" ref="V2250">_xlfn.IFS(Raw_Data[[#This Row],[Customer Satisfaction]]&lt;2,"Poor",Raw_Data[[#This Row],[Customer Satisfaction]]&lt;4,"Average",Raw_Data[[#This Row],[Customer Satisfaction]]&gt;=4,"Excellent")</f>
        <v>Excellent</v>
      </c>
    </row>
    <row r="2251" spans="2:22" x14ac:dyDescent="0.3">
      <c r="B2251" t="s">
        <v>7530</v>
      </c>
      <c r="C2251" s="2">
        <v>45948</v>
      </c>
      <c r="D2251" s="1">
        <v>0.46944444444444444</v>
      </c>
      <c r="E2251" t="s">
        <v>47</v>
      </c>
      <c r="F2251" t="s">
        <v>38</v>
      </c>
      <c r="G2251" t="s">
        <v>250</v>
      </c>
      <c r="H2251" t="s">
        <v>22</v>
      </c>
      <c r="I2251" t="s">
        <v>23</v>
      </c>
      <c r="J2251" t="s">
        <v>76</v>
      </c>
      <c r="K2251" t="s">
        <v>7253</v>
      </c>
      <c r="L2251" t="s">
        <v>7254</v>
      </c>
      <c r="M2251">
        <v>8.6999999999999993</v>
      </c>
      <c r="N2251">
        <v>11.3</v>
      </c>
      <c r="O2251" t="s">
        <v>28</v>
      </c>
      <c r="P2251">
        <v>0</v>
      </c>
      <c r="Q2251" t="s">
        <v>1014</v>
      </c>
      <c r="R2251" t="s">
        <v>28</v>
      </c>
      <c r="S2251">
        <v>119.29</v>
      </c>
      <c r="T2251" t="str" cm="1">
        <f t="array" ref="T2251">_xlfn.IFS(Raw_Data[[#This Row],[Call Status]]="Resolved","5",Raw_Data[[#This Row],[Call Status]]="Escalated","2",Raw_Data[[#This Row],[Call Status]]="Pending","3",Raw_Data[[#This Row],[Call Status]]="Abandoned","0")</f>
        <v>0</v>
      </c>
      <c r="U2251" t="str">
        <f>TEXT(Raw_Data[[#This Row],[Call Date]],"mmmm")</f>
        <v>October</v>
      </c>
      <c r="V2251" t="str" cm="1">
        <f t="array" ref="V2251">_xlfn.IFS(Raw_Data[[#This Row],[Customer Satisfaction]]&lt;2,"Poor",Raw_Data[[#This Row],[Customer Satisfaction]]&lt;4,"Average",Raw_Data[[#This Row],[Customer Satisfaction]]&gt;=4,"Excellent")</f>
        <v>Poor</v>
      </c>
    </row>
    <row r="2252" spans="2:22" x14ac:dyDescent="0.3">
      <c r="B2252" t="s">
        <v>5314</v>
      </c>
      <c r="C2252" s="2">
        <v>45920</v>
      </c>
      <c r="D2252" s="1">
        <v>0.46944444444444444</v>
      </c>
      <c r="E2252" t="s">
        <v>41</v>
      </c>
      <c r="F2252" t="s">
        <v>34</v>
      </c>
      <c r="G2252" t="s">
        <v>327</v>
      </c>
      <c r="H2252" t="s">
        <v>2026</v>
      </c>
      <c r="I2252" t="s">
        <v>23</v>
      </c>
      <c r="J2252" t="s">
        <v>49</v>
      </c>
      <c r="K2252" t="s">
        <v>25</v>
      </c>
      <c r="L2252" t="s">
        <v>3564</v>
      </c>
      <c r="M2252">
        <v>2.2000000000000002</v>
      </c>
      <c r="N2252">
        <v>14.7</v>
      </c>
      <c r="O2252" t="s">
        <v>26</v>
      </c>
      <c r="P2252">
        <v>3</v>
      </c>
      <c r="Q2252" t="s">
        <v>615</v>
      </c>
      <c r="R2252" t="s">
        <v>28</v>
      </c>
      <c r="S2252">
        <v>70.540000000000006</v>
      </c>
      <c r="T2252" t="str" cm="1">
        <f t="array" ref="T2252">_xlfn.IFS(Raw_Data[[#This Row],[Call Status]]="Resolved","5",Raw_Data[[#This Row],[Call Status]]="Escalated","2",Raw_Data[[#This Row],[Call Status]]="Pending","3",Raw_Data[[#This Row],[Call Status]]="Abandoned","0")</f>
        <v>5</v>
      </c>
      <c r="U2252" t="str">
        <f>TEXT(Raw_Data[[#This Row],[Call Date]],"mmmm")</f>
        <v>September</v>
      </c>
      <c r="V2252" t="str" cm="1">
        <f t="array" ref="V2252">_xlfn.IFS(Raw_Data[[#This Row],[Customer Satisfaction]]&lt;2,"Poor",Raw_Data[[#This Row],[Customer Satisfaction]]&lt;4,"Average",Raw_Data[[#This Row],[Customer Satisfaction]]&gt;=4,"Excellent")</f>
        <v>Average</v>
      </c>
    </row>
    <row r="2253" spans="2:22" x14ac:dyDescent="0.3">
      <c r="B2253" t="s">
        <v>2104</v>
      </c>
      <c r="C2253" s="2">
        <v>45742</v>
      </c>
      <c r="D2253" s="1">
        <v>0.48888888888888887</v>
      </c>
      <c r="E2253" t="s">
        <v>33</v>
      </c>
      <c r="F2253" t="s">
        <v>38</v>
      </c>
      <c r="G2253" t="s">
        <v>327</v>
      </c>
      <c r="H2253" t="s">
        <v>2026</v>
      </c>
      <c r="I2253" t="s">
        <v>1137</v>
      </c>
      <c r="J2253" t="s">
        <v>55</v>
      </c>
      <c r="K2253" t="s">
        <v>25</v>
      </c>
      <c r="L2253" t="s">
        <v>25</v>
      </c>
      <c r="M2253">
        <v>0.6</v>
      </c>
      <c r="N2253">
        <v>8.5</v>
      </c>
      <c r="O2253" t="s">
        <v>26</v>
      </c>
      <c r="P2253">
        <v>4</v>
      </c>
      <c r="Q2253" t="s">
        <v>615</v>
      </c>
      <c r="R2253" t="s">
        <v>26</v>
      </c>
      <c r="S2253">
        <v>223</v>
      </c>
      <c r="T2253" t="str" cm="1">
        <f t="array" ref="T2253">_xlfn.IFS(Raw_Data[[#This Row],[Call Status]]="Resolved","5",Raw_Data[[#This Row],[Call Status]]="Escalated","2",Raw_Data[[#This Row],[Call Status]]="Pending","3",Raw_Data[[#This Row],[Call Status]]="Abandoned","0")</f>
        <v>5</v>
      </c>
      <c r="U2253" t="str">
        <f>TEXT(Raw_Data[[#This Row],[Call Date]],"mmmm")</f>
        <v>March</v>
      </c>
      <c r="V2253" t="str" cm="1">
        <f t="array" ref="V2253">_xlfn.IFS(Raw_Data[[#This Row],[Customer Satisfaction]]&lt;2,"Poor",Raw_Data[[#This Row],[Customer Satisfaction]]&lt;4,"Average",Raw_Data[[#This Row],[Customer Satisfaction]]&gt;=4,"Excellent")</f>
        <v>Excellent</v>
      </c>
    </row>
    <row r="2254" spans="2:22" x14ac:dyDescent="0.3">
      <c r="B2254" t="s">
        <v>5734</v>
      </c>
      <c r="C2254" s="2">
        <v>45803</v>
      </c>
      <c r="D2254" s="1">
        <v>0.55833333333333335</v>
      </c>
      <c r="E2254" t="s">
        <v>84</v>
      </c>
      <c r="F2254" t="s">
        <v>20</v>
      </c>
      <c r="G2254" t="s">
        <v>21</v>
      </c>
      <c r="H2254" t="s">
        <v>2392</v>
      </c>
      <c r="I2254" t="s">
        <v>23</v>
      </c>
      <c r="J2254" t="s">
        <v>64</v>
      </c>
      <c r="K2254" t="s">
        <v>25</v>
      </c>
      <c r="L2254" t="s">
        <v>3564</v>
      </c>
      <c r="M2254">
        <v>1.4</v>
      </c>
      <c r="N2254">
        <v>7.8</v>
      </c>
      <c r="O2254" t="s">
        <v>28</v>
      </c>
      <c r="P2254">
        <v>2</v>
      </c>
      <c r="Q2254" t="s">
        <v>1014</v>
      </c>
      <c r="R2254" t="s">
        <v>28</v>
      </c>
      <c r="S2254">
        <v>132.11000000000001</v>
      </c>
      <c r="T2254" t="str" cm="1">
        <f t="array" ref="T2254">_xlfn.IFS(Raw_Data[[#This Row],[Call Status]]="Resolved","5",Raw_Data[[#This Row],[Call Status]]="Escalated","2",Raw_Data[[#This Row],[Call Status]]="Pending","3",Raw_Data[[#This Row],[Call Status]]="Abandoned","0")</f>
        <v>5</v>
      </c>
      <c r="U2254" t="str">
        <f>TEXT(Raw_Data[[#This Row],[Call Date]],"mmmm")</f>
        <v>May</v>
      </c>
      <c r="V2254" t="str" cm="1">
        <f t="array" ref="V2254">_xlfn.IFS(Raw_Data[[#This Row],[Customer Satisfaction]]&lt;2,"Poor",Raw_Data[[#This Row],[Customer Satisfaction]]&lt;4,"Average",Raw_Data[[#This Row],[Customer Satisfaction]]&gt;=4,"Excellent")</f>
        <v>Average</v>
      </c>
    </row>
    <row r="2255" spans="2:22" x14ac:dyDescent="0.3">
      <c r="B2255" t="s">
        <v>3403</v>
      </c>
      <c r="C2255" s="2">
        <v>45980</v>
      </c>
      <c r="D2255" s="1">
        <v>0.54583333333333328</v>
      </c>
      <c r="E2255" t="s">
        <v>72</v>
      </c>
      <c r="F2255" t="s">
        <v>34</v>
      </c>
      <c r="G2255" t="s">
        <v>21</v>
      </c>
      <c r="H2255" t="s">
        <v>2026</v>
      </c>
      <c r="I2255" t="s">
        <v>23</v>
      </c>
      <c r="J2255" t="s">
        <v>42</v>
      </c>
      <c r="K2255" t="s">
        <v>25</v>
      </c>
      <c r="L2255" t="s">
        <v>25</v>
      </c>
      <c r="M2255">
        <v>1.9</v>
      </c>
      <c r="N2255">
        <v>13.6</v>
      </c>
      <c r="O2255" t="s">
        <v>26</v>
      </c>
      <c r="P2255">
        <v>5</v>
      </c>
      <c r="Q2255" t="s">
        <v>27</v>
      </c>
      <c r="R2255" t="s">
        <v>28</v>
      </c>
      <c r="S2255">
        <v>369.22</v>
      </c>
      <c r="T2255" t="str" cm="1">
        <f t="array" ref="T2255">_xlfn.IFS(Raw_Data[[#This Row],[Call Status]]="Resolved","5",Raw_Data[[#This Row],[Call Status]]="Escalated","2",Raw_Data[[#This Row],[Call Status]]="Pending","3",Raw_Data[[#This Row],[Call Status]]="Abandoned","0")</f>
        <v>5</v>
      </c>
      <c r="U2255" t="str">
        <f>TEXT(Raw_Data[[#This Row],[Call Date]],"mmmm")</f>
        <v>November</v>
      </c>
      <c r="V2255" t="str" cm="1">
        <f t="array" ref="V2255">_xlfn.IFS(Raw_Data[[#This Row],[Customer Satisfaction]]&lt;2,"Poor",Raw_Data[[#This Row],[Customer Satisfaction]]&lt;4,"Average",Raw_Data[[#This Row],[Customer Satisfaction]]&gt;=4,"Excellent")</f>
        <v>Excellent</v>
      </c>
    </row>
    <row r="2256" spans="2:22" x14ac:dyDescent="0.3">
      <c r="B2256" t="s">
        <v>7928</v>
      </c>
      <c r="C2256" s="2">
        <v>45699</v>
      </c>
      <c r="D2256" s="1">
        <v>0.6118055555555556</v>
      </c>
      <c r="E2256" t="s">
        <v>66</v>
      </c>
      <c r="F2256" t="s">
        <v>38</v>
      </c>
      <c r="G2256" t="s">
        <v>162</v>
      </c>
      <c r="H2256" t="s">
        <v>22</v>
      </c>
      <c r="I2256" t="s">
        <v>1137</v>
      </c>
      <c r="J2256" t="s">
        <v>24</v>
      </c>
      <c r="K2256" t="s">
        <v>16</v>
      </c>
      <c r="L2256" t="s">
        <v>16</v>
      </c>
      <c r="M2256">
        <v>5</v>
      </c>
      <c r="N2256">
        <v>14.6</v>
      </c>
      <c r="O2256" t="s">
        <v>28</v>
      </c>
      <c r="P2256">
        <v>3</v>
      </c>
      <c r="Q2256" t="s">
        <v>615</v>
      </c>
      <c r="R2256" t="s">
        <v>26</v>
      </c>
      <c r="S2256">
        <v>173.24</v>
      </c>
      <c r="T2256" t="str" cm="1">
        <f t="array" ref="T2256">_xlfn.IFS(Raw_Data[[#This Row],[Call Status]]="Resolved","5",Raw_Data[[#This Row],[Call Status]]="Escalated","2",Raw_Data[[#This Row],[Call Status]]="Pending","3",Raw_Data[[#This Row],[Call Status]]="Abandoned","0")</f>
        <v>2</v>
      </c>
      <c r="U2256" t="str">
        <f>TEXT(Raw_Data[[#This Row],[Call Date]],"mmmm")</f>
        <v>February</v>
      </c>
      <c r="V2256" t="str" cm="1">
        <f t="array" ref="V2256">_xlfn.IFS(Raw_Data[[#This Row],[Customer Satisfaction]]&lt;2,"Poor",Raw_Data[[#This Row],[Customer Satisfaction]]&lt;4,"Average",Raw_Data[[#This Row],[Customer Satisfaction]]&gt;=4,"Excellent")</f>
        <v>Average</v>
      </c>
    </row>
    <row r="2257" spans="2:22" x14ac:dyDescent="0.3">
      <c r="B2257" t="s">
        <v>9905</v>
      </c>
      <c r="C2257" s="2">
        <v>45782</v>
      </c>
      <c r="D2257" s="1">
        <v>0.56458333333333333</v>
      </c>
      <c r="E2257" t="s">
        <v>84</v>
      </c>
      <c r="F2257" t="s">
        <v>20</v>
      </c>
      <c r="G2257" t="s">
        <v>21</v>
      </c>
      <c r="H2257" t="s">
        <v>22</v>
      </c>
      <c r="I2257" t="s">
        <v>23</v>
      </c>
      <c r="J2257" t="s">
        <v>55</v>
      </c>
      <c r="K2257" t="s">
        <v>8876</v>
      </c>
      <c r="L2257" t="s">
        <v>8877</v>
      </c>
      <c r="M2257">
        <v>0.5</v>
      </c>
      <c r="N2257">
        <v>9.9</v>
      </c>
      <c r="O2257" t="s">
        <v>28</v>
      </c>
      <c r="P2257">
        <v>0</v>
      </c>
      <c r="Q2257" t="s">
        <v>27</v>
      </c>
      <c r="R2257" t="s">
        <v>28</v>
      </c>
      <c r="S2257">
        <v>37.17</v>
      </c>
      <c r="T2257" t="str" cm="1">
        <f t="array" ref="T2257">_xlfn.IFS(Raw_Data[[#This Row],[Call Status]]="Resolved","5",Raw_Data[[#This Row],[Call Status]]="Escalated","2",Raw_Data[[#This Row],[Call Status]]="Pending","3",Raw_Data[[#This Row],[Call Status]]="Abandoned","0")</f>
        <v>3</v>
      </c>
      <c r="U2257" t="str">
        <f>TEXT(Raw_Data[[#This Row],[Call Date]],"mmmm")</f>
        <v>May</v>
      </c>
      <c r="V2257" t="str" cm="1">
        <f t="array" ref="V2257">_xlfn.IFS(Raw_Data[[#This Row],[Customer Satisfaction]]&lt;2,"Poor",Raw_Data[[#This Row],[Customer Satisfaction]]&lt;4,"Average",Raw_Data[[#This Row],[Customer Satisfaction]]&gt;=4,"Excellent")</f>
        <v>Poor</v>
      </c>
    </row>
    <row r="2258" spans="2:22" x14ac:dyDescent="0.3">
      <c r="B2258" t="s">
        <v>6408</v>
      </c>
      <c r="C2258" s="2">
        <v>45824</v>
      </c>
      <c r="D2258" s="1">
        <v>0.64375000000000004</v>
      </c>
      <c r="E2258" t="s">
        <v>91</v>
      </c>
      <c r="F2258" t="s">
        <v>48</v>
      </c>
      <c r="G2258" t="s">
        <v>250</v>
      </c>
      <c r="H2258" t="s">
        <v>22</v>
      </c>
      <c r="I2258" t="s">
        <v>23</v>
      </c>
      <c r="J2258" t="s">
        <v>76</v>
      </c>
      <c r="K2258" t="s">
        <v>25</v>
      </c>
      <c r="L2258" t="s">
        <v>3570</v>
      </c>
      <c r="M2258">
        <v>0.8</v>
      </c>
      <c r="N2258">
        <v>1.3</v>
      </c>
      <c r="O2258" t="s">
        <v>28</v>
      </c>
      <c r="P2258">
        <v>4</v>
      </c>
      <c r="Q2258" t="s">
        <v>27</v>
      </c>
      <c r="R2258" t="s">
        <v>28</v>
      </c>
      <c r="S2258">
        <v>135.38999999999999</v>
      </c>
      <c r="T2258" t="str" cm="1">
        <f t="array" ref="T2258">_xlfn.IFS(Raw_Data[[#This Row],[Call Status]]="Resolved","5",Raw_Data[[#This Row],[Call Status]]="Escalated","2",Raw_Data[[#This Row],[Call Status]]="Pending","3",Raw_Data[[#This Row],[Call Status]]="Abandoned","0")</f>
        <v>5</v>
      </c>
      <c r="U2258" t="str">
        <f>TEXT(Raw_Data[[#This Row],[Call Date]],"mmmm")</f>
        <v>June</v>
      </c>
      <c r="V2258" t="str" cm="1">
        <f t="array" ref="V2258">_xlfn.IFS(Raw_Data[[#This Row],[Customer Satisfaction]]&lt;2,"Poor",Raw_Data[[#This Row],[Customer Satisfaction]]&lt;4,"Average",Raw_Data[[#This Row],[Customer Satisfaction]]&gt;=4,"Excellent")</f>
        <v>Excellent</v>
      </c>
    </row>
    <row r="2259" spans="2:22" x14ac:dyDescent="0.3">
      <c r="B2259" t="s">
        <v>4442</v>
      </c>
      <c r="C2259" s="2">
        <v>45898</v>
      </c>
      <c r="D2259" s="1">
        <v>0.52638888888888891</v>
      </c>
      <c r="E2259" t="s">
        <v>41</v>
      </c>
      <c r="F2259" t="s">
        <v>48</v>
      </c>
      <c r="G2259" t="s">
        <v>327</v>
      </c>
      <c r="H2259" t="s">
        <v>22</v>
      </c>
      <c r="I2259" t="s">
        <v>1130</v>
      </c>
      <c r="J2259" t="s">
        <v>24</v>
      </c>
      <c r="K2259" t="s">
        <v>25</v>
      </c>
      <c r="L2259" t="s">
        <v>3561</v>
      </c>
      <c r="M2259">
        <v>4.8</v>
      </c>
      <c r="N2259">
        <v>4</v>
      </c>
      <c r="O2259" t="s">
        <v>28</v>
      </c>
      <c r="P2259">
        <v>0</v>
      </c>
      <c r="Q2259" t="s">
        <v>27</v>
      </c>
      <c r="R2259" t="s">
        <v>28</v>
      </c>
      <c r="S2259">
        <v>246.69</v>
      </c>
      <c r="T2259" t="str" cm="1">
        <f t="array" ref="T2259">_xlfn.IFS(Raw_Data[[#This Row],[Call Status]]="Resolved","5",Raw_Data[[#This Row],[Call Status]]="Escalated","2",Raw_Data[[#This Row],[Call Status]]="Pending","3",Raw_Data[[#This Row],[Call Status]]="Abandoned","0")</f>
        <v>5</v>
      </c>
      <c r="U2259" t="str">
        <f>TEXT(Raw_Data[[#This Row],[Call Date]],"mmmm")</f>
        <v>August</v>
      </c>
      <c r="V2259" t="str" cm="1">
        <f t="array" ref="V2259">_xlfn.IFS(Raw_Data[[#This Row],[Customer Satisfaction]]&lt;2,"Poor",Raw_Data[[#This Row],[Customer Satisfaction]]&lt;4,"Average",Raw_Data[[#This Row],[Customer Satisfaction]]&gt;=4,"Excellent")</f>
        <v>Poor</v>
      </c>
    </row>
    <row r="2260" spans="2:22" x14ac:dyDescent="0.3">
      <c r="B2260" t="s">
        <v>1426</v>
      </c>
      <c r="C2260" s="2">
        <v>45937</v>
      </c>
      <c r="D2260" s="1">
        <v>0.5180555555555556</v>
      </c>
      <c r="E2260" t="s">
        <v>100</v>
      </c>
      <c r="F2260" t="s">
        <v>20</v>
      </c>
      <c r="G2260" t="s">
        <v>250</v>
      </c>
      <c r="H2260" t="s">
        <v>22</v>
      </c>
      <c r="I2260" t="s">
        <v>1137</v>
      </c>
      <c r="J2260" t="s">
        <v>64</v>
      </c>
      <c r="K2260" t="s">
        <v>25</v>
      </c>
      <c r="L2260" t="s">
        <v>25</v>
      </c>
      <c r="M2260">
        <v>10</v>
      </c>
      <c r="N2260">
        <v>7.3</v>
      </c>
      <c r="O2260" t="s">
        <v>26</v>
      </c>
      <c r="P2260">
        <v>4</v>
      </c>
      <c r="Q2260" t="s">
        <v>615</v>
      </c>
      <c r="R2260" t="s">
        <v>28</v>
      </c>
      <c r="S2260">
        <v>203.46</v>
      </c>
      <c r="T2260" t="str" cm="1">
        <f t="array" ref="T2260">_xlfn.IFS(Raw_Data[[#This Row],[Call Status]]="Resolved","5",Raw_Data[[#This Row],[Call Status]]="Escalated","2",Raw_Data[[#This Row],[Call Status]]="Pending","3",Raw_Data[[#This Row],[Call Status]]="Abandoned","0")</f>
        <v>5</v>
      </c>
      <c r="U2260" t="str">
        <f>TEXT(Raw_Data[[#This Row],[Call Date]],"mmmm")</f>
        <v>October</v>
      </c>
      <c r="V2260" t="str" cm="1">
        <f t="array" ref="V2260">_xlfn.IFS(Raw_Data[[#This Row],[Customer Satisfaction]]&lt;2,"Poor",Raw_Data[[#This Row],[Customer Satisfaction]]&lt;4,"Average",Raw_Data[[#This Row],[Customer Satisfaction]]&gt;=4,"Excellent")</f>
        <v>Excellent</v>
      </c>
    </row>
    <row r="2261" spans="2:22" x14ac:dyDescent="0.3">
      <c r="B2261" t="s">
        <v>2455</v>
      </c>
      <c r="C2261" s="2">
        <v>45845</v>
      </c>
      <c r="D2261" s="1">
        <v>0.89930555555555558</v>
      </c>
      <c r="E2261" t="s">
        <v>63</v>
      </c>
      <c r="F2261" t="s">
        <v>38</v>
      </c>
      <c r="G2261" t="s">
        <v>250</v>
      </c>
      <c r="H2261" t="s">
        <v>2392</v>
      </c>
      <c r="I2261" t="s">
        <v>1137</v>
      </c>
      <c r="J2261" t="s">
        <v>31</v>
      </c>
      <c r="K2261" t="s">
        <v>25</v>
      </c>
      <c r="L2261" t="s">
        <v>25</v>
      </c>
      <c r="M2261">
        <v>4.2</v>
      </c>
      <c r="N2261">
        <v>11.7</v>
      </c>
      <c r="O2261" t="s">
        <v>26</v>
      </c>
      <c r="P2261">
        <v>4</v>
      </c>
      <c r="Q2261" t="s">
        <v>615</v>
      </c>
      <c r="R2261" t="s">
        <v>28</v>
      </c>
      <c r="S2261">
        <v>526.45000000000005</v>
      </c>
      <c r="T2261" t="str" cm="1">
        <f t="array" ref="T2261">_xlfn.IFS(Raw_Data[[#This Row],[Call Status]]="Resolved","5",Raw_Data[[#This Row],[Call Status]]="Escalated","2",Raw_Data[[#This Row],[Call Status]]="Pending","3",Raw_Data[[#This Row],[Call Status]]="Abandoned","0")</f>
        <v>5</v>
      </c>
      <c r="U2261" t="str">
        <f>TEXT(Raw_Data[[#This Row],[Call Date]],"mmmm")</f>
        <v>July</v>
      </c>
      <c r="V2261" t="str" cm="1">
        <f t="array" ref="V2261">_xlfn.IFS(Raw_Data[[#This Row],[Customer Satisfaction]]&lt;2,"Poor",Raw_Data[[#This Row],[Customer Satisfaction]]&lt;4,"Average",Raw_Data[[#This Row],[Customer Satisfaction]]&gt;=4,"Excellent")</f>
        <v>Excellent</v>
      </c>
    </row>
    <row r="2262" spans="2:22" x14ac:dyDescent="0.3">
      <c r="B2262" t="s">
        <v>3634</v>
      </c>
      <c r="C2262" s="2">
        <v>45959</v>
      </c>
      <c r="D2262" s="1">
        <v>0.85624999999999996</v>
      </c>
      <c r="E2262" t="s">
        <v>57</v>
      </c>
      <c r="F2262" t="s">
        <v>20</v>
      </c>
      <c r="G2262" t="s">
        <v>250</v>
      </c>
      <c r="H2262" t="s">
        <v>2026</v>
      </c>
      <c r="I2262" t="s">
        <v>1130</v>
      </c>
      <c r="J2262" t="s">
        <v>76</v>
      </c>
      <c r="K2262" t="s">
        <v>25</v>
      </c>
      <c r="L2262" t="s">
        <v>3570</v>
      </c>
      <c r="M2262">
        <v>1.3</v>
      </c>
      <c r="N2262">
        <v>8.6999999999999993</v>
      </c>
      <c r="O2262" t="s">
        <v>26</v>
      </c>
      <c r="P2262">
        <v>5</v>
      </c>
      <c r="Q2262" t="s">
        <v>27</v>
      </c>
      <c r="R2262" t="s">
        <v>28</v>
      </c>
      <c r="S2262">
        <v>631.58000000000004</v>
      </c>
      <c r="T2262" t="str" cm="1">
        <f t="array" ref="T2262">_xlfn.IFS(Raw_Data[[#This Row],[Call Status]]="Resolved","5",Raw_Data[[#This Row],[Call Status]]="Escalated","2",Raw_Data[[#This Row],[Call Status]]="Pending","3",Raw_Data[[#This Row],[Call Status]]="Abandoned","0")</f>
        <v>5</v>
      </c>
      <c r="U2262" t="str">
        <f>TEXT(Raw_Data[[#This Row],[Call Date]],"mmmm")</f>
        <v>October</v>
      </c>
      <c r="V2262" t="str" cm="1">
        <f t="array" ref="V2262">_xlfn.IFS(Raw_Data[[#This Row],[Customer Satisfaction]]&lt;2,"Poor",Raw_Data[[#This Row],[Customer Satisfaction]]&lt;4,"Average",Raw_Data[[#This Row],[Customer Satisfaction]]&gt;=4,"Excellent")</f>
        <v>Excellent</v>
      </c>
    </row>
    <row r="2263" spans="2:22" x14ac:dyDescent="0.3">
      <c r="B2263" t="s">
        <v>2185</v>
      </c>
      <c r="C2263" s="2">
        <v>45676</v>
      </c>
      <c r="D2263" s="1">
        <v>0.75763888888888886</v>
      </c>
      <c r="E2263" t="s">
        <v>110</v>
      </c>
      <c r="F2263" t="s">
        <v>48</v>
      </c>
      <c r="G2263" t="s">
        <v>162</v>
      </c>
      <c r="H2263" t="s">
        <v>2026</v>
      </c>
      <c r="I2263" t="s">
        <v>1128</v>
      </c>
      <c r="J2263" t="s">
        <v>24</v>
      </c>
      <c r="K2263" t="s">
        <v>25</v>
      </c>
      <c r="L2263" t="s">
        <v>25</v>
      </c>
      <c r="M2263">
        <v>1.3</v>
      </c>
      <c r="N2263">
        <v>14.3</v>
      </c>
      <c r="O2263" t="s">
        <v>26</v>
      </c>
      <c r="P2263">
        <v>3</v>
      </c>
      <c r="Q2263" t="s">
        <v>1014</v>
      </c>
      <c r="R2263" t="s">
        <v>28</v>
      </c>
      <c r="S2263">
        <v>42.62</v>
      </c>
      <c r="T2263" t="str" cm="1">
        <f t="array" ref="T2263">_xlfn.IFS(Raw_Data[[#This Row],[Call Status]]="Resolved","5",Raw_Data[[#This Row],[Call Status]]="Escalated","2",Raw_Data[[#This Row],[Call Status]]="Pending","3",Raw_Data[[#This Row],[Call Status]]="Abandoned","0")</f>
        <v>5</v>
      </c>
      <c r="U2263" t="str">
        <f>TEXT(Raw_Data[[#This Row],[Call Date]],"mmmm")</f>
        <v>January</v>
      </c>
      <c r="V2263" t="str" cm="1">
        <f t="array" ref="V2263">_xlfn.IFS(Raw_Data[[#This Row],[Customer Satisfaction]]&lt;2,"Poor",Raw_Data[[#This Row],[Customer Satisfaction]]&lt;4,"Average",Raw_Data[[#This Row],[Customer Satisfaction]]&gt;=4,"Excellent")</f>
        <v>Average</v>
      </c>
    </row>
    <row r="2264" spans="2:22" x14ac:dyDescent="0.3">
      <c r="B2264" t="s">
        <v>3222</v>
      </c>
      <c r="C2264" s="2">
        <v>45725</v>
      </c>
      <c r="D2264" s="1">
        <v>0.36388888888888887</v>
      </c>
      <c r="E2264" t="s">
        <v>33</v>
      </c>
      <c r="F2264" t="s">
        <v>20</v>
      </c>
      <c r="G2264" t="s">
        <v>327</v>
      </c>
      <c r="H2264" t="s">
        <v>2026</v>
      </c>
      <c r="I2264" t="s">
        <v>23</v>
      </c>
      <c r="J2264" t="s">
        <v>45</v>
      </c>
      <c r="K2264" t="s">
        <v>25</v>
      </c>
      <c r="L2264" t="s">
        <v>25</v>
      </c>
      <c r="M2264">
        <v>2.9</v>
      </c>
      <c r="N2264">
        <v>10.3</v>
      </c>
      <c r="O2264" t="s">
        <v>26</v>
      </c>
      <c r="P2264">
        <v>3</v>
      </c>
      <c r="Q2264" t="s">
        <v>615</v>
      </c>
      <c r="R2264" t="s">
        <v>28</v>
      </c>
      <c r="S2264">
        <v>0</v>
      </c>
      <c r="T2264" t="str" cm="1">
        <f t="array" ref="T2264">_xlfn.IFS(Raw_Data[[#This Row],[Call Status]]="Resolved","5",Raw_Data[[#This Row],[Call Status]]="Escalated","2",Raw_Data[[#This Row],[Call Status]]="Pending","3",Raw_Data[[#This Row],[Call Status]]="Abandoned","0")</f>
        <v>5</v>
      </c>
      <c r="U2264" t="str">
        <f>TEXT(Raw_Data[[#This Row],[Call Date]],"mmmm")</f>
        <v>March</v>
      </c>
      <c r="V2264" t="str" cm="1">
        <f t="array" ref="V2264">_xlfn.IFS(Raw_Data[[#This Row],[Customer Satisfaction]]&lt;2,"Poor",Raw_Data[[#This Row],[Customer Satisfaction]]&lt;4,"Average",Raw_Data[[#This Row],[Customer Satisfaction]]&gt;=4,"Excellent")</f>
        <v>Average</v>
      </c>
    </row>
    <row r="2265" spans="2:22" x14ac:dyDescent="0.3">
      <c r="B2265" t="s">
        <v>9311</v>
      </c>
      <c r="C2265" s="2">
        <v>45875</v>
      </c>
      <c r="D2265" s="1">
        <v>0.35555555555555557</v>
      </c>
      <c r="E2265" t="s">
        <v>72</v>
      </c>
      <c r="F2265" t="s">
        <v>48</v>
      </c>
      <c r="G2265" t="s">
        <v>21</v>
      </c>
      <c r="H2265" t="s">
        <v>2026</v>
      </c>
      <c r="I2265" t="s">
        <v>23</v>
      </c>
      <c r="J2265" t="s">
        <v>76</v>
      </c>
      <c r="K2265" t="s">
        <v>8876</v>
      </c>
      <c r="L2265" t="s">
        <v>8877</v>
      </c>
      <c r="M2265">
        <v>1.2</v>
      </c>
      <c r="N2265">
        <v>11</v>
      </c>
      <c r="O2265" t="s">
        <v>28</v>
      </c>
      <c r="P2265">
        <v>3</v>
      </c>
      <c r="Q2265" t="s">
        <v>615</v>
      </c>
      <c r="R2265" t="s">
        <v>28</v>
      </c>
      <c r="S2265">
        <v>209.45</v>
      </c>
      <c r="T2265" t="str" cm="1">
        <f t="array" ref="T2265">_xlfn.IFS(Raw_Data[[#This Row],[Call Status]]="Resolved","5",Raw_Data[[#This Row],[Call Status]]="Escalated","2",Raw_Data[[#This Row],[Call Status]]="Pending","3",Raw_Data[[#This Row],[Call Status]]="Abandoned","0")</f>
        <v>3</v>
      </c>
      <c r="U2265" t="str">
        <f>TEXT(Raw_Data[[#This Row],[Call Date]],"mmmm")</f>
        <v>August</v>
      </c>
      <c r="V2265" t="str" cm="1">
        <f t="array" ref="V2265">_xlfn.IFS(Raw_Data[[#This Row],[Customer Satisfaction]]&lt;2,"Poor",Raw_Data[[#This Row],[Customer Satisfaction]]&lt;4,"Average",Raw_Data[[#This Row],[Customer Satisfaction]]&gt;=4,"Excellent")</f>
        <v>Average</v>
      </c>
    </row>
    <row r="2266" spans="2:22" x14ac:dyDescent="0.3">
      <c r="B2266" t="s">
        <v>8036</v>
      </c>
      <c r="C2266" s="2">
        <v>45759</v>
      </c>
      <c r="D2266" s="1">
        <v>0.89166666666666672</v>
      </c>
      <c r="E2266" t="s">
        <v>57</v>
      </c>
      <c r="F2266" t="s">
        <v>20</v>
      </c>
      <c r="G2266" t="s">
        <v>327</v>
      </c>
      <c r="H2266" t="s">
        <v>2026</v>
      </c>
      <c r="I2266" t="s">
        <v>23</v>
      </c>
      <c r="J2266" t="s">
        <v>55</v>
      </c>
      <c r="K2266" t="s">
        <v>16</v>
      </c>
      <c r="L2266" t="s">
        <v>16</v>
      </c>
      <c r="M2266">
        <v>6.7</v>
      </c>
      <c r="N2266">
        <v>2.4</v>
      </c>
      <c r="O2266" t="s">
        <v>28</v>
      </c>
      <c r="P2266">
        <v>4</v>
      </c>
      <c r="Q2266" t="s">
        <v>615</v>
      </c>
      <c r="R2266" t="s">
        <v>26</v>
      </c>
      <c r="S2266">
        <v>43.2</v>
      </c>
      <c r="T2266" t="str" cm="1">
        <f t="array" ref="T2266">_xlfn.IFS(Raw_Data[[#This Row],[Call Status]]="Resolved","5",Raw_Data[[#This Row],[Call Status]]="Escalated","2",Raw_Data[[#This Row],[Call Status]]="Pending","3",Raw_Data[[#This Row],[Call Status]]="Abandoned","0")</f>
        <v>2</v>
      </c>
      <c r="U2266" t="str">
        <f>TEXT(Raw_Data[[#This Row],[Call Date]],"mmmm")</f>
        <v>April</v>
      </c>
      <c r="V2266" t="str" cm="1">
        <f t="array" ref="V2266">_xlfn.IFS(Raw_Data[[#This Row],[Customer Satisfaction]]&lt;2,"Poor",Raw_Data[[#This Row],[Customer Satisfaction]]&lt;4,"Average",Raw_Data[[#This Row],[Customer Satisfaction]]&gt;=4,"Excellent")</f>
        <v>Excellent</v>
      </c>
    </row>
    <row r="2267" spans="2:22" x14ac:dyDescent="0.3">
      <c r="B2267" t="s">
        <v>1944</v>
      </c>
      <c r="C2267" s="2">
        <v>45699</v>
      </c>
      <c r="D2267" s="1">
        <v>0.6381944444444444</v>
      </c>
      <c r="E2267" t="s">
        <v>30</v>
      </c>
      <c r="F2267" t="s">
        <v>48</v>
      </c>
      <c r="G2267" t="s">
        <v>162</v>
      </c>
      <c r="H2267" t="s">
        <v>22</v>
      </c>
      <c r="I2267" t="s">
        <v>1137</v>
      </c>
      <c r="J2267" t="s">
        <v>49</v>
      </c>
      <c r="K2267" t="s">
        <v>25</v>
      </c>
      <c r="L2267" t="s">
        <v>25</v>
      </c>
      <c r="M2267">
        <v>1.8</v>
      </c>
      <c r="N2267">
        <v>12.6</v>
      </c>
      <c r="O2267" t="s">
        <v>28</v>
      </c>
      <c r="P2267">
        <v>5</v>
      </c>
      <c r="Q2267" t="s">
        <v>27</v>
      </c>
      <c r="R2267" t="s">
        <v>28</v>
      </c>
      <c r="S2267">
        <v>227.5</v>
      </c>
      <c r="T2267" t="str" cm="1">
        <f t="array" ref="T2267">_xlfn.IFS(Raw_Data[[#This Row],[Call Status]]="Resolved","5",Raw_Data[[#This Row],[Call Status]]="Escalated","2",Raw_Data[[#This Row],[Call Status]]="Pending","3",Raw_Data[[#This Row],[Call Status]]="Abandoned","0")</f>
        <v>5</v>
      </c>
      <c r="U2267" t="str">
        <f>TEXT(Raw_Data[[#This Row],[Call Date]],"mmmm")</f>
        <v>February</v>
      </c>
      <c r="V2267" t="str" cm="1">
        <f t="array" ref="V2267">_xlfn.IFS(Raw_Data[[#This Row],[Customer Satisfaction]]&lt;2,"Poor",Raw_Data[[#This Row],[Customer Satisfaction]]&lt;4,"Average",Raw_Data[[#This Row],[Customer Satisfaction]]&gt;=4,"Excellent")</f>
        <v>Excellent</v>
      </c>
    </row>
    <row r="2268" spans="2:22" x14ac:dyDescent="0.3">
      <c r="B2268" t="s">
        <v>4793</v>
      </c>
      <c r="C2268" s="2">
        <v>45945</v>
      </c>
      <c r="D2268" s="1">
        <v>0.57361111111111107</v>
      </c>
      <c r="E2268" t="s">
        <v>44</v>
      </c>
      <c r="F2268" t="s">
        <v>48</v>
      </c>
      <c r="G2268" t="s">
        <v>162</v>
      </c>
      <c r="H2268" t="s">
        <v>22</v>
      </c>
      <c r="I2268" t="s">
        <v>1137</v>
      </c>
      <c r="J2268" t="s">
        <v>42</v>
      </c>
      <c r="K2268" t="s">
        <v>25</v>
      </c>
      <c r="L2268" t="s">
        <v>3559</v>
      </c>
      <c r="M2268">
        <v>4.9000000000000004</v>
      </c>
      <c r="N2268">
        <v>10.4</v>
      </c>
      <c r="O2268" t="s">
        <v>26</v>
      </c>
      <c r="P2268">
        <v>5</v>
      </c>
      <c r="Q2268" t="s">
        <v>27</v>
      </c>
      <c r="R2268" t="s">
        <v>28</v>
      </c>
      <c r="S2268">
        <v>529.01</v>
      </c>
      <c r="T2268" t="str" cm="1">
        <f t="array" ref="T2268">_xlfn.IFS(Raw_Data[[#This Row],[Call Status]]="Resolved","5",Raw_Data[[#This Row],[Call Status]]="Escalated","2",Raw_Data[[#This Row],[Call Status]]="Pending","3",Raw_Data[[#This Row],[Call Status]]="Abandoned","0")</f>
        <v>5</v>
      </c>
      <c r="U2268" t="str">
        <f>TEXT(Raw_Data[[#This Row],[Call Date]],"mmmm")</f>
        <v>October</v>
      </c>
      <c r="V2268" t="str" cm="1">
        <f t="array" ref="V2268">_xlfn.IFS(Raw_Data[[#This Row],[Customer Satisfaction]]&lt;2,"Poor",Raw_Data[[#This Row],[Customer Satisfaction]]&lt;4,"Average",Raw_Data[[#This Row],[Customer Satisfaction]]&gt;=4,"Excellent")</f>
        <v>Excellent</v>
      </c>
    </row>
    <row r="2269" spans="2:22" x14ac:dyDescent="0.3">
      <c r="B2269" t="s">
        <v>7232</v>
      </c>
      <c r="C2269" s="2">
        <v>45824</v>
      </c>
      <c r="D2269" s="1">
        <v>0.3888888888888889</v>
      </c>
      <c r="E2269" t="s">
        <v>44</v>
      </c>
      <c r="F2269" t="s">
        <v>38</v>
      </c>
      <c r="G2269" t="s">
        <v>21</v>
      </c>
      <c r="H2269" t="s">
        <v>22</v>
      </c>
      <c r="I2269" t="s">
        <v>23</v>
      </c>
      <c r="J2269" t="s">
        <v>49</v>
      </c>
      <c r="K2269" t="s">
        <v>25</v>
      </c>
      <c r="L2269" t="s">
        <v>3564</v>
      </c>
      <c r="M2269">
        <v>8</v>
      </c>
      <c r="N2269">
        <v>11.9</v>
      </c>
      <c r="O2269" t="s">
        <v>28</v>
      </c>
      <c r="P2269">
        <v>5</v>
      </c>
      <c r="Q2269" t="s">
        <v>27</v>
      </c>
      <c r="R2269" t="s">
        <v>28</v>
      </c>
      <c r="S2269">
        <v>296.31</v>
      </c>
      <c r="T2269" t="str" cm="1">
        <f t="array" ref="T2269">_xlfn.IFS(Raw_Data[[#This Row],[Call Status]]="Resolved","5",Raw_Data[[#This Row],[Call Status]]="Escalated","2",Raw_Data[[#This Row],[Call Status]]="Pending","3",Raw_Data[[#This Row],[Call Status]]="Abandoned","0")</f>
        <v>5</v>
      </c>
      <c r="U2269" t="str">
        <f>TEXT(Raw_Data[[#This Row],[Call Date]],"mmmm")</f>
        <v>June</v>
      </c>
      <c r="V2269" t="str" cm="1">
        <f t="array" ref="V2269">_xlfn.IFS(Raw_Data[[#This Row],[Customer Satisfaction]]&lt;2,"Poor",Raw_Data[[#This Row],[Customer Satisfaction]]&lt;4,"Average",Raw_Data[[#This Row],[Customer Satisfaction]]&gt;=4,"Excellent")</f>
        <v>Excellent</v>
      </c>
    </row>
    <row r="2270" spans="2:22" x14ac:dyDescent="0.3">
      <c r="B2270" t="s">
        <v>2126</v>
      </c>
      <c r="C2270" s="2">
        <v>45766</v>
      </c>
      <c r="D2270" s="1">
        <v>0.82847222222222228</v>
      </c>
      <c r="E2270" t="s">
        <v>72</v>
      </c>
      <c r="F2270" t="s">
        <v>34</v>
      </c>
      <c r="G2270" t="s">
        <v>250</v>
      </c>
      <c r="H2270" t="s">
        <v>2026</v>
      </c>
      <c r="I2270" t="s">
        <v>1130</v>
      </c>
      <c r="J2270" t="s">
        <v>42</v>
      </c>
      <c r="K2270" t="s">
        <v>25</v>
      </c>
      <c r="L2270" t="s">
        <v>25</v>
      </c>
      <c r="M2270">
        <v>1.5</v>
      </c>
      <c r="N2270">
        <v>6.3</v>
      </c>
      <c r="O2270" t="s">
        <v>28</v>
      </c>
      <c r="P2270">
        <v>2</v>
      </c>
      <c r="Q2270" t="s">
        <v>615</v>
      </c>
      <c r="R2270" t="s">
        <v>28</v>
      </c>
      <c r="S2270">
        <v>173.61</v>
      </c>
      <c r="T2270" t="str" cm="1">
        <f t="array" ref="T2270">_xlfn.IFS(Raw_Data[[#This Row],[Call Status]]="Resolved","5",Raw_Data[[#This Row],[Call Status]]="Escalated","2",Raw_Data[[#This Row],[Call Status]]="Pending","3",Raw_Data[[#This Row],[Call Status]]="Abandoned","0")</f>
        <v>5</v>
      </c>
      <c r="U2270" t="str">
        <f>TEXT(Raw_Data[[#This Row],[Call Date]],"mmmm")</f>
        <v>April</v>
      </c>
      <c r="V2270" t="str" cm="1">
        <f t="array" ref="V2270">_xlfn.IFS(Raw_Data[[#This Row],[Customer Satisfaction]]&lt;2,"Poor",Raw_Data[[#This Row],[Customer Satisfaction]]&lt;4,"Average",Raw_Data[[#This Row],[Customer Satisfaction]]&gt;=4,"Excellent")</f>
        <v>Average</v>
      </c>
    </row>
    <row r="2271" spans="2:22" x14ac:dyDescent="0.3">
      <c r="B2271" t="s">
        <v>9924</v>
      </c>
      <c r="C2271" s="2">
        <v>45693</v>
      </c>
      <c r="D2271" s="1">
        <v>0.35972222222222222</v>
      </c>
      <c r="E2271" t="s">
        <v>66</v>
      </c>
      <c r="F2271" t="s">
        <v>48</v>
      </c>
      <c r="G2271" t="s">
        <v>250</v>
      </c>
      <c r="H2271" t="s">
        <v>22</v>
      </c>
      <c r="I2271" t="s">
        <v>23</v>
      </c>
      <c r="J2271" t="s">
        <v>45</v>
      </c>
      <c r="K2271" t="s">
        <v>8876</v>
      </c>
      <c r="L2271" t="s">
        <v>8877</v>
      </c>
      <c r="M2271">
        <v>0.6</v>
      </c>
      <c r="N2271">
        <v>9.8000000000000007</v>
      </c>
      <c r="O2271" t="s">
        <v>28</v>
      </c>
      <c r="P2271">
        <v>4</v>
      </c>
      <c r="Q2271" t="s">
        <v>615</v>
      </c>
      <c r="R2271" t="s">
        <v>28</v>
      </c>
      <c r="S2271">
        <v>157.74</v>
      </c>
      <c r="T2271" t="str" cm="1">
        <f t="array" ref="T2271">_xlfn.IFS(Raw_Data[[#This Row],[Call Status]]="Resolved","5",Raw_Data[[#This Row],[Call Status]]="Escalated","2",Raw_Data[[#This Row],[Call Status]]="Pending","3",Raw_Data[[#This Row],[Call Status]]="Abandoned","0")</f>
        <v>3</v>
      </c>
      <c r="U2271" t="str">
        <f>TEXT(Raw_Data[[#This Row],[Call Date]],"mmmm")</f>
        <v>February</v>
      </c>
      <c r="V2271" t="str" cm="1">
        <f t="array" ref="V2271">_xlfn.IFS(Raw_Data[[#This Row],[Customer Satisfaction]]&lt;2,"Poor",Raw_Data[[#This Row],[Customer Satisfaction]]&lt;4,"Average",Raw_Data[[#This Row],[Customer Satisfaction]]&gt;=4,"Excellent")</f>
        <v>Excellent</v>
      </c>
    </row>
    <row r="2272" spans="2:22" x14ac:dyDescent="0.3">
      <c r="B2272" t="s">
        <v>3434</v>
      </c>
      <c r="C2272" s="2">
        <v>45889</v>
      </c>
      <c r="D2272" s="1">
        <v>0.71597222222222223</v>
      </c>
      <c r="E2272" t="s">
        <v>66</v>
      </c>
      <c r="F2272" t="s">
        <v>48</v>
      </c>
      <c r="G2272" t="s">
        <v>21</v>
      </c>
      <c r="H2272" t="s">
        <v>2026</v>
      </c>
      <c r="I2272" t="s">
        <v>23</v>
      </c>
      <c r="J2272" t="s">
        <v>42</v>
      </c>
      <c r="K2272" t="s">
        <v>25</v>
      </c>
      <c r="L2272" t="s">
        <v>25</v>
      </c>
      <c r="M2272">
        <v>2</v>
      </c>
      <c r="N2272">
        <v>6.9</v>
      </c>
      <c r="O2272" t="s">
        <v>26</v>
      </c>
      <c r="P2272">
        <v>5</v>
      </c>
      <c r="Q2272" t="s">
        <v>27</v>
      </c>
      <c r="R2272" t="s">
        <v>28</v>
      </c>
      <c r="S2272">
        <v>93.77</v>
      </c>
      <c r="T2272" t="str" cm="1">
        <f t="array" ref="T2272">_xlfn.IFS(Raw_Data[[#This Row],[Call Status]]="Resolved","5",Raw_Data[[#This Row],[Call Status]]="Escalated","2",Raw_Data[[#This Row],[Call Status]]="Pending","3",Raw_Data[[#This Row],[Call Status]]="Abandoned","0")</f>
        <v>5</v>
      </c>
      <c r="U2272" t="str">
        <f>TEXT(Raw_Data[[#This Row],[Call Date]],"mmmm")</f>
        <v>August</v>
      </c>
      <c r="V2272" t="str" cm="1">
        <f t="array" ref="V2272">_xlfn.IFS(Raw_Data[[#This Row],[Customer Satisfaction]]&lt;2,"Poor",Raw_Data[[#This Row],[Customer Satisfaction]]&lt;4,"Average",Raw_Data[[#This Row],[Customer Satisfaction]]&gt;=4,"Excellent")</f>
        <v>Excellent</v>
      </c>
    </row>
    <row r="2273" spans="2:22" x14ac:dyDescent="0.3">
      <c r="B2273" t="s">
        <v>8852</v>
      </c>
      <c r="C2273" s="2">
        <v>45886</v>
      </c>
      <c r="D2273" s="1">
        <v>0.69930555555555551</v>
      </c>
      <c r="E2273" t="s">
        <v>37</v>
      </c>
      <c r="F2273" t="s">
        <v>20</v>
      </c>
      <c r="G2273" t="s">
        <v>21</v>
      </c>
      <c r="H2273" t="s">
        <v>22</v>
      </c>
      <c r="I2273" t="s">
        <v>23</v>
      </c>
      <c r="J2273" t="s">
        <v>55</v>
      </c>
      <c r="K2273" t="s">
        <v>16</v>
      </c>
      <c r="L2273" t="s">
        <v>16</v>
      </c>
      <c r="M2273">
        <v>7.4</v>
      </c>
      <c r="N2273">
        <v>7.5</v>
      </c>
      <c r="O2273" t="s">
        <v>28</v>
      </c>
      <c r="P2273">
        <v>1</v>
      </c>
      <c r="Q2273" t="s">
        <v>1014</v>
      </c>
      <c r="R2273" t="s">
        <v>26</v>
      </c>
      <c r="S2273">
        <v>317.79000000000002</v>
      </c>
      <c r="T2273" t="str" cm="1">
        <f t="array" ref="T2273">_xlfn.IFS(Raw_Data[[#This Row],[Call Status]]="Resolved","5",Raw_Data[[#This Row],[Call Status]]="Escalated","2",Raw_Data[[#This Row],[Call Status]]="Pending","3",Raw_Data[[#This Row],[Call Status]]="Abandoned","0")</f>
        <v>2</v>
      </c>
      <c r="U2273" t="str">
        <f>TEXT(Raw_Data[[#This Row],[Call Date]],"mmmm")</f>
        <v>August</v>
      </c>
      <c r="V2273" t="str" cm="1">
        <f t="array" ref="V2273">_xlfn.IFS(Raw_Data[[#This Row],[Customer Satisfaction]]&lt;2,"Poor",Raw_Data[[#This Row],[Customer Satisfaction]]&lt;4,"Average",Raw_Data[[#This Row],[Customer Satisfaction]]&gt;=4,"Excellent")</f>
        <v>Poor</v>
      </c>
    </row>
    <row r="2274" spans="2:22" x14ac:dyDescent="0.3">
      <c r="B2274" t="s">
        <v>339</v>
      </c>
      <c r="C2274" s="2">
        <v>46010</v>
      </c>
      <c r="D2274" s="1">
        <v>0.3527777777777778</v>
      </c>
      <c r="E2274" t="s">
        <v>84</v>
      </c>
      <c r="F2274" t="s">
        <v>48</v>
      </c>
      <c r="G2274" t="s">
        <v>327</v>
      </c>
      <c r="H2274" t="s">
        <v>22</v>
      </c>
      <c r="I2274" t="s">
        <v>23</v>
      </c>
      <c r="J2274" t="s">
        <v>49</v>
      </c>
      <c r="K2274" t="s">
        <v>25</v>
      </c>
      <c r="L2274" t="s">
        <v>25</v>
      </c>
      <c r="M2274">
        <v>0.5</v>
      </c>
      <c r="N2274">
        <v>11.3</v>
      </c>
      <c r="O2274" t="s">
        <v>28</v>
      </c>
      <c r="P2274">
        <v>5</v>
      </c>
      <c r="Q2274" t="s">
        <v>27</v>
      </c>
      <c r="R2274" t="s">
        <v>28</v>
      </c>
      <c r="S2274">
        <v>218.83</v>
      </c>
      <c r="T2274" t="str" cm="1">
        <f t="array" ref="T2274">_xlfn.IFS(Raw_Data[[#This Row],[Call Status]]="Resolved","5",Raw_Data[[#This Row],[Call Status]]="Escalated","2",Raw_Data[[#This Row],[Call Status]]="Pending","3",Raw_Data[[#This Row],[Call Status]]="Abandoned","0")</f>
        <v>5</v>
      </c>
      <c r="U2274" t="str">
        <f>TEXT(Raw_Data[[#This Row],[Call Date]],"mmmm")</f>
        <v>December</v>
      </c>
      <c r="V2274" t="str" cm="1">
        <f t="array" ref="V2274">_xlfn.IFS(Raw_Data[[#This Row],[Customer Satisfaction]]&lt;2,"Poor",Raw_Data[[#This Row],[Customer Satisfaction]]&lt;4,"Average",Raw_Data[[#This Row],[Customer Satisfaction]]&gt;=4,"Excellent")</f>
        <v>Excellent</v>
      </c>
    </row>
    <row r="2275" spans="2:22" x14ac:dyDescent="0.3">
      <c r="B2275" t="s">
        <v>3611</v>
      </c>
      <c r="C2275" s="2">
        <v>45821</v>
      </c>
      <c r="D2275" s="1">
        <v>0.5229166666666667</v>
      </c>
      <c r="E2275" t="s">
        <v>53</v>
      </c>
      <c r="F2275" t="s">
        <v>38</v>
      </c>
      <c r="G2275" t="s">
        <v>21</v>
      </c>
      <c r="H2275" t="s">
        <v>2026</v>
      </c>
      <c r="I2275" t="s">
        <v>1128</v>
      </c>
      <c r="J2275" t="s">
        <v>24</v>
      </c>
      <c r="K2275" t="s">
        <v>25</v>
      </c>
      <c r="L2275" t="s">
        <v>3570</v>
      </c>
      <c r="M2275">
        <v>3.1</v>
      </c>
      <c r="N2275">
        <v>11.8</v>
      </c>
      <c r="O2275" t="s">
        <v>28</v>
      </c>
      <c r="P2275">
        <v>5</v>
      </c>
      <c r="Q2275" t="s">
        <v>27</v>
      </c>
      <c r="R2275" t="s">
        <v>28</v>
      </c>
      <c r="S2275">
        <v>14.3</v>
      </c>
      <c r="T2275" t="str" cm="1">
        <f t="array" ref="T2275">_xlfn.IFS(Raw_Data[[#This Row],[Call Status]]="Resolved","5",Raw_Data[[#This Row],[Call Status]]="Escalated","2",Raw_Data[[#This Row],[Call Status]]="Pending","3",Raw_Data[[#This Row],[Call Status]]="Abandoned","0")</f>
        <v>5</v>
      </c>
      <c r="U2275" t="str">
        <f>TEXT(Raw_Data[[#This Row],[Call Date]],"mmmm")</f>
        <v>June</v>
      </c>
      <c r="V2275" t="str" cm="1">
        <f t="array" ref="V2275">_xlfn.IFS(Raw_Data[[#This Row],[Customer Satisfaction]]&lt;2,"Poor",Raw_Data[[#This Row],[Customer Satisfaction]]&lt;4,"Average",Raw_Data[[#This Row],[Customer Satisfaction]]&gt;=4,"Excellent")</f>
        <v>Excellent</v>
      </c>
    </row>
    <row r="2276" spans="2:22" x14ac:dyDescent="0.3">
      <c r="B2276" t="s">
        <v>1563</v>
      </c>
      <c r="C2276" s="2">
        <v>45730</v>
      </c>
      <c r="D2276" s="1">
        <v>0.60763888888888884</v>
      </c>
      <c r="E2276" t="s">
        <v>108</v>
      </c>
      <c r="F2276" t="s">
        <v>38</v>
      </c>
      <c r="G2276" t="s">
        <v>162</v>
      </c>
      <c r="H2276" t="s">
        <v>22</v>
      </c>
      <c r="I2276" t="s">
        <v>1137</v>
      </c>
      <c r="J2276" t="s">
        <v>64</v>
      </c>
      <c r="K2276" t="s">
        <v>25</v>
      </c>
      <c r="L2276" t="s">
        <v>25</v>
      </c>
      <c r="M2276">
        <v>3.1</v>
      </c>
      <c r="N2276">
        <v>13</v>
      </c>
      <c r="O2276" t="s">
        <v>26</v>
      </c>
      <c r="P2276">
        <v>3</v>
      </c>
      <c r="Q2276" t="s">
        <v>615</v>
      </c>
      <c r="R2276" t="s">
        <v>28</v>
      </c>
      <c r="S2276">
        <v>311.54000000000002</v>
      </c>
      <c r="T2276" t="str" cm="1">
        <f t="array" ref="T2276">_xlfn.IFS(Raw_Data[[#This Row],[Call Status]]="Resolved","5",Raw_Data[[#This Row],[Call Status]]="Escalated","2",Raw_Data[[#This Row],[Call Status]]="Pending","3",Raw_Data[[#This Row],[Call Status]]="Abandoned","0")</f>
        <v>5</v>
      </c>
      <c r="U2276" t="str">
        <f>TEXT(Raw_Data[[#This Row],[Call Date]],"mmmm")</f>
        <v>March</v>
      </c>
      <c r="V2276" t="str" cm="1">
        <f t="array" ref="V2276">_xlfn.IFS(Raw_Data[[#This Row],[Customer Satisfaction]]&lt;2,"Poor",Raw_Data[[#This Row],[Customer Satisfaction]]&lt;4,"Average",Raw_Data[[#This Row],[Customer Satisfaction]]&gt;=4,"Excellent")</f>
        <v>Average</v>
      </c>
    </row>
    <row r="2277" spans="2:22" x14ac:dyDescent="0.3">
      <c r="B2277" t="s">
        <v>553</v>
      </c>
      <c r="C2277" s="2">
        <v>45793</v>
      </c>
      <c r="D2277" s="1">
        <v>0.66111111111111109</v>
      </c>
      <c r="E2277" t="s">
        <v>33</v>
      </c>
      <c r="F2277" t="s">
        <v>20</v>
      </c>
      <c r="G2277" t="s">
        <v>162</v>
      </c>
      <c r="H2277" t="s">
        <v>22</v>
      </c>
      <c r="I2277" t="s">
        <v>23</v>
      </c>
      <c r="J2277" t="s">
        <v>49</v>
      </c>
      <c r="K2277" t="s">
        <v>25</v>
      </c>
      <c r="L2277" t="s">
        <v>25</v>
      </c>
      <c r="M2277">
        <v>8.1999999999999993</v>
      </c>
      <c r="N2277">
        <v>16.3</v>
      </c>
      <c r="O2277" t="s">
        <v>26</v>
      </c>
      <c r="P2277">
        <v>0</v>
      </c>
      <c r="Q2277" t="s">
        <v>27</v>
      </c>
      <c r="R2277" t="s">
        <v>28</v>
      </c>
      <c r="S2277">
        <v>94.74</v>
      </c>
      <c r="T2277" t="str" cm="1">
        <f t="array" ref="T2277">_xlfn.IFS(Raw_Data[[#This Row],[Call Status]]="Resolved","5",Raw_Data[[#This Row],[Call Status]]="Escalated","2",Raw_Data[[#This Row],[Call Status]]="Pending","3",Raw_Data[[#This Row],[Call Status]]="Abandoned","0")</f>
        <v>5</v>
      </c>
      <c r="U2277" t="str">
        <f>TEXT(Raw_Data[[#This Row],[Call Date]],"mmmm")</f>
        <v>May</v>
      </c>
      <c r="V2277" t="str" cm="1">
        <f t="array" ref="V2277">_xlfn.IFS(Raw_Data[[#This Row],[Customer Satisfaction]]&lt;2,"Poor",Raw_Data[[#This Row],[Customer Satisfaction]]&lt;4,"Average",Raw_Data[[#This Row],[Customer Satisfaction]]&gt;=4,"Excellent")</f>
        <v>Poor</v>
      </c>
    </row>
    <row r="2278" spans="2:22" x14ac:dyDescent="0.3">
      <c r="B2278" t="s">
        <v>4916</v>
      </c>
      <c r="C2278" s="2">
        <v>46010</v>
      </c>
      <c r="D2278" s="1">
        <v>0.76875000000000004</v>
      </c>
      <c r="E2278" t="s">
        <v>72</v>
      </c>
      <c r="F2278" t="s">
        <v>20</v>
      </c>
      <c r="G2278" t="s">
        <v>162</v>
      </c>
      <c r="H2278" t="s">
        <v>22</v>
      </c>
      <c r="I2278" t="s">
        <v>1137</v>
      </c>
      <c r="J2278" t="s">
        <v>45</v>
      </c>
      <c r="K2278" t="s">
        <v>25</v>
      </c>
      <c r="L2278" t="s">
        <v>3564</v>
      </c>
      <c r="M2278">
        <v>4.8</v>
      </c>
      <c r="N2278">
        <v>1</v>
      </c>
      <c r="O2278" t="s">
        <v>26</v>
      </c>
      <c r="P2278">
        <v>3</v>
      </c>
      <c r="Q2278" t="s">
        <v>615</v>
      </c>
      <c r="R2278" t="s">
        <v>28</v>
      </c>
      <c r="S2278">
        <v>354.3</v>
      </c>
      <c r="T2278" t="str" cm="1">
        <f t="array" ref="T2278">_xlfn.IFS(Raw_Data[[#This Row],[Call Status]]="Resolved","5",Raw_Data[[#This Row],[Call Status]]="Escalated","2",Raw_Data[[#This Row],[Call Status]]="Pending","3",Raw_Data[[#This Row],[Call Status]]="Abandoned","0")</f>
        <v>5</v>
      </c>
      <c r="U2278" t="str">
        <f>TEXT(Raw_Data[[#This Row],[Call Date]],"mmmm")</f>
        <v>December</v>
      </c>
      <c r="V2278" t="str" cm="1">
        <f t="array" ref="V2278">_xlfn.IFS(Raw_Data[[#This Row],[Customer Satisfaction]]&lt;2,"Poor",Raw_Data[[#This Row],[Customer Satisfaction]]&lt;4,"Average",Raw_Data[[#This Row],[Customer Satisfaction]]&gt;=4,"Excellent")</f>
        <v>Average</v>
      </c>
    </row>
    <row r="2279" spans="2:22" x14ac:dyDescent="0.3">
      <c r="B2279" t="s">
        <v>6722</v>
      </c>
      <c r="C2279" s="2">
        <v>45727</v>
      </c>
      <c r="D2279" s="1">
        <v>0.79166666666666663</v>
      </c>
      <c r="E2279" t="s">
        <v>37</v>
      </c>
      <c r="F2279" t="s">
        <v>20</v>
      </c>
      <c r="G2279" t="s">
        <v>162</v>
      </c>
      <c r="H2279" t="s">
        <v>22</v>
      </c>
      <c r="I2279" t="s">
        <v>23</v>
      </c>
      <c r="J2279" t="s">
        <v>24</v>
      </c>
      <c r="K2279" t="s">
        <v>25</v>
      </c>
      <c r="L2279" t="s">
        <v>3561</v>
      </c>
      <c r="M2279">
        <v>5.4</v>
      </c>
      <c r="N2279">
        <v>7.8</v>
      </c>
      <c r="O2279" t="s">
        <v>26</v>
      </c>
      <c r="P2279">
        <v>5</v>
      </c>
      <c r="Q2279" t="s">
        <v>27</v>
      </c>
      <c r="R2279" t="s">
        <v>28</v>
      </c>
      <c r="S2279">
        <v>153.46</v>
      </c>
      <c r="T2279" t="str" cm="1">
        <f t="array" ref="T2279">_xlfn.IFS(Raw_Data[[#This Row],[Call Status]]="Resolved","5",Raw_Data[[#This Row],[Call Status]]="Escalated","2",Raw_Data[[#This Row],[Call Status]]="Pending","3",Raw_Data[[#This Row],[Call Status]]="Abandoned","0")</f>
        <v>5</v>
      </c>
      <c r="U2279" t="str">
        <f>TEXT(Raw_Data[[#This Row],[Call Date]],"mmmm")</f>
        <v>March</v>
      </c>
      <c r="V2279" t="str" cm="1">
        <f t="array" ref="V2279">_xlfn.IFS(Raw_Data[[#This Row],[Customer Satisfaction]]&lt;2,"Poor",Raw_Data[[#This Row],[Customer Satisfaction]]&lt;4,"Average",Raw_Data[[#This Row],[Customer Satisfaction]]&gt;=4,"Excellent")</f>
        <v>Excellent</v>
      </c>
    </row>
    <row r="2280" spans="2:22" x14ac:dyDescent="0.3">
      <c r="B2280" t="s">
        <v>5557</v>
      </c>
      <c r="C2280" s="2">
        <v>45853</v>
      </c>
      <c r="D2280" s="1">
        <v>0.50138888888888888</v>
      </c>
      <c r="E2280" t="s">
        <v>37</v>
      </c>
      <c r="F2280" t="s">
        <v>48</v>
      </c>
      <c r="G2280" t="s">
        <v>250</v>
      </c>
      <c r="H2280" t="s">
        <v>2026</v>
      </c>
      <c r="I2280" t="s">
        <v>23</v>
      </c>
      <c r="J2280" t="s">
        <v>55</v>
      </c>
      <c r="K2280" t="s">
        <v>25</v>
      </c>
      <c r="L2280" t="s">
        <v>3570</v>
      </c>
      <c r="M2280">
        <v>6.4</v>
      </c>
      <c r="N2280">
        <v>10.9</v>
      </c>
      <c r="O2280" t="s">
        <v>26</v>
      </c>
      <c r="P2280">
        <v>3</v>
      </c>
      <c r="Q2280" t="s">
        <v>615</v>
      </c>
      <c r="R2280" t="s">
        <v>28</v>
      </c>
      <c r="S2280">
        <v>84.47</v>
      </c>
      <c r="T2280" t="str" cm="1">
        <f t="array" ref="T2280">_xlfn.IFS(Raw_Data[[#This Row],[Call Status]]="Resolved","5",Raw_Data[[#This Row],[Call Status]]="Escalated","2",Raw_Data[[#This Row],[Call Status]]="Pending","3",Raw_Data[[#This Row],[Call Status]]="Abandoned","0")</f>
        <v>5</v>
      </c>
      <c r="U2280" t="str">
        <f>TEXT(Raw_Data[[#This Row],[Call Date]],"mmmm")</f>
        <v>July</v>
      </c>
      <c r="V2280" t="str" cm="1">
        <f t="array" ref="V2280">_xlfn.IFS(Raw_Data[[#This Row],[Customer Satisfaction]]&lt;2,"Poor",Raw_Data[[#This Row],[Customer Satisfaction]]&lt;4,"Average",Raw_Data[[#This Row],[Customer Satisfaction]]&gt;=4,"Excellent")</f>
        <v>Average</v>
      </c>
    </row>
    <row r="2281" spans="2:22" x14ac:dyDescent="0.3">
      <c r="B2281" t="s">
        <v>7517</v>
      </c>
      <c r="C2281" s="2">
        <v>45926</v>
      </c>
      <c r="D2281" s="1">
        <v>0.82430555555555551</v>
      </c>
      <c r="E2281" t="s">
        <v>53</v>
      </c>
      <c r="F2281" t="s">
        <v>48</v>
      </c>
      <c r="G2281" t="s">
        <v>327</v>
      </c>
      <c r="H2281" t="s">
        <v>22</v>
      </c>
      <c r="I2281" t="s">
        <v>23</v>
      </c>
      <c r="J2281" t="s">
        <v>42</v>
      </c>
      <c r="K2281" t="s">
        <v>7253</v>
      </c>
      <c r="L2281" t="s">
        <v>7254</v>
      </c>
      <c r="M2281">
        <v>0.3</v>
      </c>
      <c r="N2281">
        <v>7.8</v>
      </c>
      <c r="O2281" t="s">
        <v>28</v>
      </c>
      <c r="P2281">
        <v>3</v>
      </c>
      <c r="Q2281" t="s">
        <v>1014</v>
      </c>
      <c r="R2281" t="s">
        <v>28</v>
      </c>
      <c r="S2281">
        <v>341.94</v>
      </c>
      <c r="T2281" t="str" cm="1">
        <f t="array" ref="T2281">_xlfn.IFS(Raw_Data[[#This Row],[Call Status]]="Resolved","5",Raw_Data[[#This Row],[Call Status]]="Escalated","2",Raw_Data[[#This Row],[Call Status]]="Pending","3",Raw_Data[[#This Row],[Call Status]]="Abandoned","0")</f>
        <v>0</v>
      </c>
      <c r="U2281" t="str">
        <f>TEXT(Raw_Data[[#This Row],[Call Date]],"mmmm")</f>
        <v>September</v>
      </c>
      <c r="V2281" t="str" cm="1">
        <f t="array" ref="V2281">_xlfn.IFS(Raw_Data[[#This Row],[Customer Satisfaction]]&lt;2,"Poor",Raw_Data[[#This Row],[Customer Satisfaction]]&lt;4,"Average",Raw_Data[[#This Row],[Customer Satisfaction]]&gt;=4,"Excellent")</f>
        <v>Average</v>
      </c>
    </row>
    <row r="2282" spans="2:22" x14ac:dyDescent="0.3">
      <c r="B2282" t="s">
        <v>5907</v>
      </c>
      <c r="C2282" s="2">
        <v>45706</v>
      </c>
      <c r="D2282" s="1">
        <v>0.33611111111111114</v>
      </c>
      <c r="E2282" t="s">
        <v>66</v>
      </c>
      <c r="F2282" t="s">
        <v>20</v>
      </c>
      <c r="G2282" t="s">
        <v>21</v>
      </c>
      <c r="H2282" t="s">
        <v>2392</v>
      </c>
      <c r="I2282" t="s">
        <v>23</v>
      </c>
      <c r="J2282" t="s">
        <v>24</v>
      </c>
      <c r="K2282" t="s">
        <v>25</v>
      </c>
      <c r="L2282" t="s">
        <v>3564</v>
      </c>
      <c r="M2282">
        <v>2</v>
      </c>
      <c r="N2282">
        <v>10</v>
      </c>
      <c r="O2282" t="s">
        <v>26</v>
      </c>
      <c r="P2282">
        <v>4</v>
      </c>
      <c r="Q2282" t="s">
        <v>27</v>
      </c>
      <c r="R2282" t="s">
        <v>28</v>
      </c>
      <c r="S2282">
        <v>60.47</v>
      </c>
      <c r="T2282" t="str" cm="1">
        <f t="array" ref="T2282">_xlfn.IFS(Raw_Data[[#This Row],[Call Status]]="Resolved","5",Raw_Data[[#This Row],[Call Status]]="Escalated","2",Raw_Data[[#This Row],[Call Status]]="Pending","3",Raw_Data[[#This Row],[Call Status]]="Abandoned","0")</f>
        <v>5</v>
      </c>
      <c r="U2282" t="str">
        <f>TEXT(Raw_Data[[#This Row],[Call Date]],"mmmm")</f>
        <v>February</v>
      </c>
      <c r="V2282" t="str" cm="1">
        <f t="array" ref="V2282">_xlfn.IFS(Raw_Data[[#This Row],[Customer Satisfaction]]&lt;2,"Poor",Raw_Data[[#This Row],[Customer Satisfaction]]&lt;4,"Average",Raw_Data[[#This Row],[Customer Satisfaction]]&gt;=4,"Excellent")</f>
        <v>Excellent</v>
      </c>
    </row>
    <row r="2283" spans="2:22" x14ac:dyDescent="0.3">
      <c r="B2283" t="s">
        <v>4513</v>
      </c>
      <c r="C2283" s="2">
        <v>45973</v>
      </c>
      <c r="D2283" s="1">
        <v>0.61319444444444449</v>
      </c>
      <c r="E2283" t="s">
        <v>72</v>
      </c>
      <c r="F2283" t="s">
        <v>34</v>
      </c>
      <c r="G2283" t="s">
        <v>21</v>
      </c>
      <c r="H2283" t="s">
        <v>22</v>
      </c>
      <c r="I2283" t="s">
        <v>1130</v>
      </c>
      <c r="J2283" t="s">
        <v>76</v>
      </c>
      <c r="K2283" t="s">
        <v>25</v>
      </c>
      <c r="L2283" t="s">
        <v>3559</v>
      </c>
      <c r="M2283">
        <v>8</v>
      </c>
      <c r="N2283">
        <v>8.1999999999999993</v>
      </c>
      <c r="O2283" t="s">
        <v>28</v>
      </c>
      <c r="P2283">
        <v>0</v>
      </c>
      <c r="Q2283" t="s">
        <v>615</v>
      </c>
      <c r="R2283" t="s">
        <v>28</v>
      </c>
      <c r="S2283">
        <v>605.98</v>
      </c>
      <c r="T2283" t="str" cm="1">
        <f t="array" ref="T2283">_xlfn.IFS(Raw_Data[[#This Row],[Call Status]]="Resolved","5",Raw_Data[[#This Row],[Call Status]]="Escalated","2",Raw_Data[[#This Row],[Call Status]]="Pending","3",Raw_Data[[#This Row],[Call Status]]="Abandoned","0")</f>
        <v>5</v>
      </c>
      <c r="U2283" t="str">
        <f>TEXT(Raw_Data[[#This Row],[Call Date]],"mmmm")</f>
        <v>November</v>
      </c>
      <c r="V2283" t="str" cm="1">
        <f t="array" ref="V2283">_xlfn.IFS(Raw_Data[[#This Row],[Customer Satisfaction]]&lt;2,"Poor",Raw_Data[[#This Row],[Customer Satisfaction]]&lt;4,"Average",Raw_Data[[#This Row],[Customer Satisfaction]]&gt;=4,"Excellent")</f>
        <v>Poor</v>
      </c>
    </row>
    <row r="2284" spans="2:22" x14ac:dyDescent="0.3">
      <c r="B2284" t="s">
        <v>2318</v>
      </c>
      <c r="C2284" s="2">
        <v>45787</v>
      </c>
      <c r="D2284" s="1">
        <v>0.62013888888888891</v>
      </c>
      <c r="E2284" t="s">
        <v>63</v>
      </c>
      <c r="F2284" t="s">
        <v>34</v>
      </c>
      <c r="G2284" t="s">
        <v>21</v>
      </c>
      <c r="H2284" t="s">
        <v>2026</v>
      </c>
      <c r="I2284" t="s">
        <v>1128</v>
      </c>
      <c r="J2284" t="s">
        <v>42</v>
      </c>
      <c r="K2284" t="s">
        <v>25</v>
      </c>
      <c r="L2284" t="s">
        <v>25</v>
      </c>
      <c r="M2284">
        <v>2.2999999999999998</v>
      </c>
      <c r="N2284">
        <v>6.1</v>
      </c>
      <c r="O2284" t="s">
        <v>26</v>
      </c>
      <c r="P2284">
        <v>5</v>
      </c>
      <c r="Q2284" t="s">
        <v>27</v>
      </c>
      <c r="R2284" t="s">
        <v>28</v>
      </c>
      <c r="S2284">
        <v>87.45</v>
      </c>
      <c r="T2284" t="str" cm="1">
        <f t="array" ref="T2284">_xlfn.IFS(Raw_Data[[#This Row],[Call Status]]="Resolved","5",Raw_Data[[#This Row],[Call Status]]="Escalated","2",Raw_Data[[#This Row],[Call Status]]="Pending","3",Raw_Data[[#This Row],[Call Status]]="Abandoned","0")</f>
        <v>5</v>
      </c>
      <c r="U2284" t="str">
        <f>TEXT(Raw_Data[[#This Row],[Call Date]],"mmmm")</f>
        <v>May</v>
      </c>
      <c r="V2284" t="str" cm="1">
        <f t="array" ref="V2284">_xlfn.IFS(Raw_Data[[#This Row],[Customer Satisfaction]]&lt;2,"Poor",Raw_Data[[#This Row],[Customer Satisfaction]]&lt;4,"Average",Raw_Data[[#This Row],[Customer Satisfaction]]&gt;=4,"Excellent")</f>
        <v>Excellent</v>
      </c>
    </row>
    <row r="2285" spans="2:22" x14ac:dyDescent="0.3">
      <c r="B2285" t="s">
        <v>1192</v>
      </c>
      <c r="C2285" s="2">
        <v>45662</v>
      </c>
      <c r="D2285" s="1">
        <v>0.64513888888888893</v>
      </c>
      <c r="E2285" t="s">
        <v>63</v>
      </c>
      <c r="F2285" t="s">
        <v>48</v>
      </c>
      <c r="G2285" t="s">
        <v>21</v>
      </c>
      <c r="H2285" t="s">
        <v>22</v>
      </c>
      <c r="I2285" t="s">
        <v>1130</v>
      </c>
      <c r="J2285" t="s">
        <v>55</v>
      </c>
      <c r="K2285" t="s">
        <v>25</v>
      </c>
      <c r="L2285" t="s">
        <v>25</v>
      </c>
      <c r="M2285">
        <v>1.2</v>
      </c>
      <c r="N2285">
        <v>11</v>
      </c>
      <c r="O2285" t="s">
        <v>28</v>
      </c>
      <c r="P2285">
        <v>1</v>
      </c>
      <c r="Q2285" t="s">
        <v>1014</v>
      </c>
      <c r="R2285" t="s">
        <v>28</v>
      </c>
      <c r="S2285">
        <v>385.74</v>
      </c>
      <c r="T2285" t="str" cm="1">
        <f t="array" ref="T2285">_xlfn.IFS(Raw_Data[[#This Row],[Call Status]]="Resolved","5",Raw_Data[[#This Row],[Call Status]]="Escalated","2",Raw_Data[[#This Row],[Call Status]]="Pending","3",Raw_Data[[#This Row],[Call Status]]="Abandoned","0")</f>
        <v>5</v>
      </c>
      <c r="U2285" t="str">
        <f>TEXT(Raw_Data[[#This Row],[Call Date]],"mmmm")</f>
        <v>January</v>
      </c>
      <c r="V2285" t="str" cm="1">
        <f t="array" ref="V2285">_xlfn.IFS(Raw_Data[[#This Row],[Customer Satisfaction]]&lt;2,"Poor",Raw_Data[[#This Row],[Customer Satisfaction]]&lt;4,"Average",Raw_Data[[#This Row],[Customer Satisfaction]]&gt;=4,"Excellent")</f>
        <v>Poor</v>
      </c>
    </row>
    <row r="2286" spans="2:22" x14ac:dyDescent="0.3">
      <c r="B2286" t="s">
        <v>4105</v>
      </c>
      <c r="C2286" s="2">
        <v>45684</v>
      </c>
      <c r="D2286" s="1">
        <v>0.36388888888888887</v>
      </c>
      <c r="E2286" t="s">
        <v>59</v>
      </c>
      <c r="F2286" t="s">
        <v>48</v>
      </c>
      <c r="G2286" t="s">
        <v>250</v>
      </c>
      <c r="H2286" t="s">
        <v>2392</v>
      </c>
      <c r="I2286" t="s">
        <v>1130</v>
      </c>
      <c r="J2286" t="s">
        <v>76</v>
      </c>
      <c r="K2286" t="s">
        <v>25</v>
      </c>
      <c r="L2286" t="s">
        <v>3570</v>
      </c>
      <c r="M2286">
        <v>7</v>
      </c>
      <c r="N2286">
        <v>5.2</v>
      </c>
      <c r="O2286" t="s">
        <v>26</v>
      </c>
      <c r="P2286">
        <v>4</v>
      </c>
      <c r="Q2286" t="s">
        <v>615</v>
      </c>
      <c r="R2286" t="s">
        <v>28</v>
      </c>
      <c r="S2286">
        <v>382.66</v>
      </c>
      <c r="T2286" t="str" cm="1">
        <f t="array" ref="T2286">_xlfn.IFS(Raw_Data[[#This Row],[Call Status]]="Resolved","5",Raw_Data[[#This Row],[Call Status]]="Escalated","2",Raw_Data[[#This Row],[Call Status]]="Pending","3",Raw_Data[[#This Row],[Call Status]]="Abandoned","0")</f>
        <v>5</v>
      </c>
      <c r="U2286" t="str">
        <f>TEXT(Raw_Data[[#This Row],[Call Date]],"mmmm")</f>
        <v>January</v>
      </c>
      <c r="V2286" t="str" cm="1">
        <f t="array" ref="V2286">_xlfn.IFS(Raw_Data[[#This Row],[Customer Satisfaction]]&lt;2,"Poor",Raw_Data[[#This Row],[Customer Satisfaction]]&lt;4,"Average",Raw_Data[[#This Row],[Customer Satisfaction]]&gt;=4,"Excellent")</f>
        <v>Excellent</v>
      </c>
    </row>
    <row r="2287" spans="2:22" x14ac:dyDescent="0.3">
      <c r="B2287" t="s">
        <v>2180</v>
      </c>
      <c r="C2287" s="2">
        <v>45817</v>
      </c>
      <c r="D2287" s="1">
        <v>0.33402777777777776</v>
      </c>
      <c r="E2287" t="s">
        <v>91</v>
      </c>
      <c r="F2287" t="s">
        <v>20</v>
      </c>
      <c r="G2287" t="s">
        <v>327</v>
      </c>
      <c r="H2287" t="s">
        <v>2026</v>
      </c>
      <c r="I2287" t="s">
        <v>1130</v>
      </c>
      <c r="J2287" t="s">
        <v>45</v>
      </c>
      <c r="K2287" t="s">
        <v>25</v>
      </c>
      <c r="L2287" t="s">
        <v>25</v>
      </c>
      <c r="M2287">
        <v>1.1000000000000001</v>
      </c>
      <c r="N2287">
        <v>7</v>
      </c>
      <c r="O2287" t="s">
        <v>26</v>
      </c>
      <c r="P2287">
        <v>3</v>
      </c>
      <c r="Q2287" t="s">
        <v>1014</v>
      </c>
      <c r="R2287" t="s">
        <v>28</v>
      </c>
      <c r="S2287">
        <v>259.33</v>
      </c>
      <c r="T2287" t="str" cm="1">
        <f t="array" ref="T2287">_xlfn.IFS(Raw_Data[[#This Row],[Call Status]]="Resolved","5",Raw_Data[[#This Row],[Call Status]]="Escalated","2",Raw_Data[[#This Row],[Call Status]]="Pending","3",Raw_Data[[#This Row],[Call Status]]="Abandoned","0")</f>
        <v>5</v>
      </c>
      <c r="U2287" t="str">
        <f>TEXT(Raw_Data[[#This Row],[Call Date]],"mmmm")</f>
        <v>June</v>
      </c>
      <c r="V2287" t="str" cm="1">
        <f t="array" ref="V2287">_xlfn.IFS(Raw_Data[[#This Row],[Customer Satisfaction]]&lt;2,"Poor",Raw_Data[[#This Row],[Customer Satisfaction]]&lt;4,"Average",Raw_Data[[#This Row],[Customer Satisfaction]]&gt;=4,"Excellent")</f>
        <v>Average</v>
      </c>
    </row>
    <row r="2288" spans="2:22" x14ac:dyDescent="0.3">
      <c r="B2288" t="s">
        <v>797</v>
      </c>
      <c r="C2288" s="2">
        <v>45806</v>
      </c>
      <c r="D2288" s="1">
        <v>0.33750000000000002</v>
      </c>
      <c r="E2288" t="s">
        <v>91</v>
      </c>
      <c r="F2288" t="s">
        <v>34</v>
      </c>
      <c r="G2288" t="s">
        <v>327</v>
      </c>
      <c r="H2288" t="s">
        <v>22</v>
      </c>
      <c r="I2288" t="s">
        <v>23</v>
      </c>
      <c r="J2288" t="s">
        <v>24</v>
      </c>
      <c r="K2288" t="s">
        <v>25</v>
      </c>
      <c r="L2288" t="s">
        <v>25</v>
      </c>
      <c r="M2288">
        <v>3.8</v>
      </c>
      <c r="N2288">
        <v>9.1999999999999993</v>
      </c>
      <c r="O2288" t="s">
        <v>26</v>
      </c>
      <c r="P2288">
        <v>3</v>
      </c>
      <c r="Q2288" t="s">
        <v>615</v>
      </c>
      <c r="R2288" t="s">
        <v>26</v>
      </c>
      <c r="S2288">
        <v>59.62</v>
      </c>
      <c r="T2288" t="str" cm="1">
        <f t="array" ref="T2288">_xlfn.IFS(Raw_Data[[#This Row],[Call Status]]="Resolved","5",Raw_Data[[#This Row],[Call Status]]="Escalated","2",Raw_Data[[#This Row],[Call Status]]="Pending","3",Raw_Data[[#This Row],[Call Status]]="Abandoned","0")</f>
        <v>5</v>
      </c>
      <c r="U2288" t="str">
        <f>TEXT(Raw_Data[[#This Row],[Call Date]],"mmmm")</f>
        <v>May</v>
      </c>
      <c r="V2288" t="str" cm="1">
        <f t="array" ref="V2288">_xlfn.IFS(Raw_Data[[#This Row],[Customer Satisfaction]]&lt;2,"Poor",Raw_Data[[#This Row],[Customer Satisfaction]]&lt;4,"Average",Raw_Data[[#This Row],[Customer Satisfaction]]&gt;=4,"Excellent")</f>
        <v>Average</v>
      </c>
    </row>
    <row r="2289" spans="2:22" x14ac:dyDescent="0.3">
      <c r="B2289" t="s">
        <v>2191</v>
      </c>
      <c r="C2289" s="2">
        <v>45921</v>
      </c>
      <c r="D2289" s="1">
        <v>0.91249999999999998</v>
      </c>
      <c r="E2289" t="s">
        <v>57</v>
      </c>
      <c r="F2289" t="s">
        <v>34</v>
      </c>
      <c r="G2289" t="s">
        <v>250</v>
      </c>
      <c r="H2289" t="s">
        <v>2026</v>
      </c>
      <c r="I2289" t="s">
        <v>1130</v>
      </c>
      <c r="J2289" t="s">
        <v>35</v>
      </c>
      <c r="K2289" t="s">
        <v>25</v>
      </c>
      <c r="L2289" t="s">
        <v>25</v>
      </c>
      <c r="M2289">
        <v>2.9</v>
      </c>
      <c r="N2289">
        <v>6.3</v>
      </c>
      <c r="O2289" t="s">
        <v>28</v>
      </c>
      <c r="P2289">
        <v>1</v>
      </c>
      <c r="Q2289" t="s">
        <v>1014</v>
      </c>
      <c r="R2289" t="s">
        <v>28</v>
      </c>
      <c r="S2289">
        <v>912.48</v>
      </c>
      <c r="T2289" t="str" cm="1">
        <f t="array" ref="T2289">_xlfn.IFS(Raw_Data[[#This Row],[Call Status]]="Resolved","5",Raw_Data[[#This Row],[Call Status]]="Escalated","2",Raw_Data[[#This Row],[Call Status]]="Pending","3",Raw_Data[[#This Row],[Call Status]]="Abandoned","0")</f>
        <v>5</v>
      </c>
      <c r="U2289" t="str">
        <f>TEXT(Raw_Data[[#This Row],[Call Date]],"mmmm")</f>
        <v>September</v>
      </c>
      <c r="V2289" t="str" cm="1">
        <f t="array" ref="V2289">_xlfn.IFS(Raw_Data[[#This Row],[Customer Satisfaction]]&lt;2,"Poor",Raw_Data[[#This Row],[Customer Satisfaction]]&lt;4,"Average",Raw_Data[[#This Row],[Customer Satisfaction]]&gt;=4,"Excellent")</f>
        <v>Poor</v>
      </c>
    </row>
    <row r="2290" spans="2:22" x14ac:dyDescent="0.3">
      <c r="B2290" t="s">
        <v>2967</v>
      </c>
      <c r="C2290" s="2">
        <v>45887</v>
      </c>
      <c r="D2290" s="1">
        <v>0.90416666666666667</v>
      </c>
      <c r="E2290" t="s">
        <v>84</v>
      </c>
      <c r="F2290" t="s">
        <v>48</v>
      </c>
      <c r="G2290" t="s">
        <v>162</v>
      </c>
      <c r="H2290" t="s">
        <v>2392</v>
      </c>
      <c r="I2290" t="s">
        <v>23</v>
      </c>
      <c r="J2290" t="s">
        <v>76</v>
      </c>
      <c r="K2290" t="s">
        <v>25</v>
      </c>
      <c r="L2290" t="s">
        <v>25</v>
      </c>
      <c r="M2290">
        <v>0.2</v>
      </c>
      <c r="N2290">
        <v>8.9</v>
      </c>
      <c r="O2290" t="s">
        <v>28</v>
      </c>
      <c r="P2290">
        <v>5</v>
      </c>
      <c r="Q2290" t="s">
        <v>27</v>
      </c>
      <c r="R2290" t="s">
        <v>28</v>
      </c>
      <c r="S2290">
        <v>314.68</v>
      </c>
      <c r="T2290" t="str" cm="1">
        <f t="array" ref="T2290">_xlfn.IFS(Raw_Data[[#This Row],[Call Status]]="Resolved","5",Raw_Data[[#This Row],[Call Status]]="Escalated","2",Raw_Data[[#This Row],[Call Status]]="Pending","3",Raw_Data[[#This Row],[Call Status]]="Abandoned","0")</f>
        <v>5</v>
      </c>
      <c r="U2290" t="str">
        <f>TEXT(Raw_Data[[#This Row],[Call Date]],"mmmm")</f>
        <v>August</v>
      </c>
      <c r="V2290" t="str" cm="1">
        <f t="array" ref="V2290">_xlfn.IFS(Raw_Data[[#This Row],[Customer Satisfaction]]&lt;2,"Poor",Raw_Data[[#This Row],[Customer Satisfaction]]&lt;4,"Average",Raw_Data[[#This Row],[Customer Satisfaction]]&gt;=4,"Excellent")</f>
        <v>Excellent</v>
      </c>
    </row>
    <row r="2291" spans="2:22" x14ac:dyDescent="0.3">
      <c r="B2291" t="s">
        <v>4313</v>
      </c>
      <c r="C2291" s="2">
        <v>45857</v>
      </c>
      <c r="D2291" s="1">
        <v>0.4909722222222222</v>
      </c>
      <c r="E2291" t="s">
        <v>53</v>
      </c>
      <c r="F2291" t="s">
        <v>38</v>
      </c>
      <c r="G2291" t="s">
        <v>327</v>
      </c>
      <c r="H2291" t="s">
        <v>22</v>
      </c>
      <c r="I2291" t="s">
        <v>1128</v>
      </c>
      <c r="J2291" t="s">
        <v>31</v>
      </c>
      <c r="K2291" t="s">
        <v>25</v>
      </c>
      <c r="L2291" t="s">
        <v>3561</v>
      </c>
      <c r="M2291">
        <v>1.8</v>
      </c>
      <c r="N2291">
        <v>8.3000000000000007</v>
      </c>
      <c r="O2291" t="s">
        <v>26</v>
      </c>
      <c r="P2291">
        <v>1</v>
      </c>
      <c r="Q2291" t="s">
        <v>1014</v>
      </c>
      <c r="R2291" t="s">
        <v>26</v>
      </c>
      <c r="S2291">
        <v>18.03</v>
      </c>
      <c r="T2291" t="str" cm="1">
        <f t="array" ref="T2291">_xlfn.IFS(Raw_Data[[#This Row],[Call Status]]="Resolved","5",Raw_Data[[#This Row],[Call Status]]="Escalated","2",Raw_Data[[#This Row],[Call Status]]="Pending","3",Raw_Data[[#This Row],[Call Status]]="Abandoned","0")</f>
        <v>5</v>
      </c>
      <c r="U2291" t="str">
        <f>TEXT(Raw_Data[[#This Row],[Call Date]],"mmmm")</f>
        <v>July</v>
      </c>
      <c r="V2291" t="str" cm="1">
        <f t="array" ref="V2291">_xlfn.IFS(Raw_Data[[#This Row],[Customer Satisfaction]]&lt;2,"Poor",Raw_Data[[#This Row],[Customer Satisfaction]]&lt;4,"Average",Raw_Data[[#This Row],[Customer Satisfaction]]&gt;=4,"Excellent")</f>
        <v>Poor</v>
      </c>
    </row>
    <row r="2292" spans="2:22" x14ac:dyDescent="0.3">
      <c r="B2292" t="s">
        <v>8267</v>
      </c>
      <c r="C2292" s="2">
        <v>45707</v>
      </c>
      <c r="D2292" s="1">
        <v>0.70416666666666672</v>
      </c>
      <c r="E2292" t="s">
        <v>19</v>
      </c>
      <c r="F2292" t="s">
        <v>20</v>
      </c>
      <c r="G2292" t="s">
        <v>162</v>
      </c>
      <c r="H2292" t="s">
        <v>22</v>
      </c>
      <c r="I2292" t="s">
        <v>23</v>
      </c>
      <c r="J2292" t="s">
        <v>55</v>
      </c>
      <c r="K2292" t="s">
        <v>16</v>
      </c>
      <c r="L2292" t="s">
        <v>16</v>
      </c>
      <c r="M2292">
        <v>7</v>
      </c>
      <c r="N2292">
        <v>6.9</v>
      </c>
      <c r="O2292" t="s">
        <v>28</v>
      </c>
      <c r="P2292">
        <v>3</v>
      </c>
      <c r="Q2292" t="s">
        <v>1014</v>
      </c>
      <c r="R2292" t="s">
        <v>26</v>
      </c>
      <c r="S2292">
        <v>425.38</v>
      </c>
      <c r="T2292" t="str" cm="1">
        <f t="array" ref="T2292">_xlfn.IFS(Raw_Data[[#This Row],[Call Status]]="Resolved","5",Raw_Data[[#This Row],[Call Status]]="Escalated","2",Raw_Data[[#This Row],[Call Status]]="Pending","3",Raw_Data[[#This Row],[Call Status]]="Abandoned","0")</f>
        <v>2</v>
      </c>
      <c r="U2292" t="str">
        <f>TEXT(Raw_Data[[#This Row],[Call Date]],"mmmm")</f>
        <v>February</v>
      </c>
      <c r="V2292" t="str" cm="1">
        <f t="array" ref="V2292">_xlfn.IFS(Raw_Data[[#This Row],[Customer Satisfaction]]&lt;2,"Poor",Raw_Data[[#This Row],[Customer Satisfaction]]&lt;4,"Average",Raw_Data[[#This Row],[Customer Satisfaction]]&gt;=4,"Excellent")</f>
        <v>Average</v>
      </c>
    </row>
    <row r="2293" spans="2:22" x14ac:dyDescent="0.3">
      <c r="B2293" t="s">
        <v>7914</v>
      </c>
      <c r="C2293" s="2">
        <v>45724</v>
      </c>
      <c r="D2293" s="1">
        <v>0.49375000000000002</v>
      </c>
      <c r="E2293" t="s">
        <v>84</v>
      </c>
      <c r="F2293" t="s">
        <v>38</v>
      </c>
      <c r="G2293" t="s">
        <v>327</v>
      </c>
      <c r="H2293" t="s">
        <v>2026</v>
      </c>
      <c r="I2293" t="s">
        <v>1130</v>
      </c>
      <c r="J2293" t="s">
        <v>42</v>
      </c>
      <c r="K2293" t="s">
        <v>16</v>
      </c>
      <c r="L2293" t="s">
        <v>16</v>
      </c>
      <c r="M2293">
        <v>3</v>
      </c>
      <c r="N2293">
        <v>8</v>
      </c>
      <c r="O2293" t="s">
        <v>28</v>
      </c>
      <c r="P2293">
        <v>3</v>
      </c>
      <c r="Q2293" t="s">
        <v>615</v>
      </c>
      <c r="R2293" t="s">
        <v>26</v>
      </c>
      <c r="S2293">
        <v>421.32</v>
      </c>
      <c r="T2293" t="str" cm="1">
        <f t="array" ref="T2293">_xlfn.IFS(Raw_Data[[#This Row],[Call Status]]="Resolved","5",Raw_Data[[#This Row],[Call Status]]="Escalated","2",Raw_Data[[#This Row],[Call Status]]="Pending","3",Raw_Data[[#This Row],[Call Status]]="Abandoned","0")</f>
        <v>2</v>
      </c>
      <c r="U2293" t="str">
        <f>TEXT(Raw_Data[[#This Row],[Call Date]],"mmmm")</f>
        <v>March</v>
      </c>
      <c r="V2293" t="str" cm="1">
        <f t="array" ref="V2293">_xlfn.IFS(Raw_Data[[#This Row],[Customer Satisfaction]]&lt;2,"Poor",Raw_Data[[#This Row],[Customer Satisfaction]]&lt;4,"Average",Raw_Data[[#This Row],[Customer Satisfaction]]&gt;=4,"Excellent")</f>
        <v>Average</v>
      </c>
    </row>
    <row r="2294" spans="2:22" x14ac:dyDescent="0.3">
      <c r="B2294" t="s">
        <v>9081</v>
      </c>
      <c r="C2294" s="2">
        <v>45957</v>
      </c>
      <c r="D2294" s="1">
        <v>0.48333333333333334</v>
      </c>
      <c r="E2294" t="s">
        <v>57</v>
      </c>
      <c r="F2294" t="s">
        <v>34</v>
      </c>
      <c r="G2294" t="s">
        <v>162</v>
      </c>
      <c r="H2294" t="s">
        <v>2026</v>
      </c>
      <c r="I2294" t="s">
        <v>1128</v>
      </c>
      <c r="J2294" t="s">
        <v>49</v>
      </c>
      <c r="K2294" t="s">
        <v>8876</v>
      </c>
      <c r="L2294" t="s">
        <v>8877</v>
      </c>
      <c r="M2294">
        <v>1.3</v>
      </c>
      <c r="N2294">
        <v>11.4</v>
      </c>
      <c r="O2294" t="s">
        <v>28</v>
      </c>
      <c r="P2294">
        <v>1</v>
      </c>
      <c r="Q2294" t="s">
        <v>1014</v>
      </c>
      <c r="R2294" t="s">
        <v>28</v>
      </c>
      <c r="S2294">
        <v>196.87</v>
      </c>
      <c r="T2294" t="str" cm="1">
        <f t="array" ref="T2294">_xlfn.IFS(Raw_Data[[#This Row],[Call Status]]="Resolved","5",Raw_Data[[#This Row],[Call Status]]="Escalated","2",Raw_Data[[#This Row],[Call Status]]="Pending","3",Raw_Data[[#This Row],[Call Status]]="Abandoned","0")</f>
        <v>3</v>
      </c>
      <c r="U2294" t="str">
        <f>TEXT(Raw_Data[[#This Row],[Call Date]],"mmmm")</f>
        <v>October</v>
      </c>
      <c r="V2294" t="str" cm="1">
        <f t="array" ref="V2294">_xlfn.IFS(Raw_Data[[#This Row],[Customer Satisfaction]]&lt;2,"Poor",Raw_Data[[#This Row],[Customer Satisfaction]]&lt;4,"Average",Raw_Data[[#This Row],[Customer Satisfaction]]&gt;=4,"Excellent")</f>
        <v>Poor</v>
      </c>
    </row>
    <row r="2295" spans="2:22" x14ac:dyDescent="0.3">
      <c r="B2295" t="s">
        <v>7055</v>
      </c>
      <c r="C2295" s="2">
        <v>45715</v>
      </c>
      <c r="D2295" s="1">
        <v>0.70277777777777772</v>
      </c>
      <c r="E2295" t="s">
        <v>66</v>
      </c>
      <c r="F2295" t="s">
        <v>34</v>
      </c>
      <c r="G2295" t="s">
        <v>327</v>
      </c>
      <c r="H2295" t="s">
        <v>22</v>
      </c>
      <c r="I2295" t="s">
        <v>23</v>
      </c>
      <c r="J2295" t="s">
        <v>55</v>
      </c>
      <c r="K2295" t="s">
        <v>25</v>
      </c>
      <c r="L2295" t="s">
        <v>3564</v>
      </c>
      <c r="M2295">
        <v>7.1</v>
      </c>
      <c r="N2295">
        <v>5.4</v>
      </c>
      <c r="O2295" t="s">
        <v>26</v>
      </c>
      <c r="P2295">
        <v>3</v>
      </c>
      <c r="Q2295" t="s">
        <v>615</v>
      </c>
      <c r="R2295" t="s">
        <v>28</v>
      </c>
      <c r="S2295">
        <v>169.27</v>
      </c>
      <c r="T2295" t="str" cm="1">
        <f t="array" ref="T2295">_xlfn.IFS(Raw_Data[[#This Row],[Call Status]]="Resolved","5",Raw_Data[[#This Row],[Call Status]]="Escalated","2",Raw_Data[[#This Row],[Call Status]]="Pending","3",Raw_Data[[#This Row],[Call Status]]="Abandoned","0")</f>
        <v>5</v>
      </c>
      <c r="U2295" t="str">
        <f>TEXT(Raw_Data[[#This Row],[Call Date]],"mmmm")</f>
        <v>February</v>
      </c>
      <c r="V2295" t="str" cm="1">
        <f t="array" ref="V2295">_xlfn.IFS(Raw_Data[[#This Row],[Customer Satisfaction]]&lt;2,"Poor",Raw_Data[[#This Row],[Customer Satisfaction]]&lt;4,"Average",Raw_Data[[#This Row],[Customer Satisfaction]]&gt;=4,"Excellent")</f>
        <v>Average</v>
      </c>
    </row>
    <row r="2296" spans="2:22" x14ac:dyDescent="0.3">
      <c r="B2296" t="s">
        <v>7513</v>
      </c>
      <c r="C2296" s="2">
        <v>45916</v>
      </c>
      <c r="D2296" s="1">
        <v>0.61458333333333337</v>
      </c>
      <c r="E2296" t="s">
        <v>57</v>
      </c>
      <c r="F2296" t="s">
        <v>34</v>
      </c>
      <c r="G2296" t="s">
        <v>250</v>
      </c>
      <c r="H2296" t="s">
        <v>22</v>
      </c>
      <c r="I2296" t="s">
        <v>1128</v>
      </c>
      <c r="J2296" t="s">
        <v>39</v>
      </c>
      <c r="K2296" t="s">
        <v>7253</v>
      </c>
      <c r="L2296" t="s">
        <v>7254</v>
      </c>
      <c r="M2296">
        <v>2.2000000000000002</v>
      </c>
      <c r="N2296">
        <v>9.9</v>
      </c>
      <c r="O2296" t="s">
        <v>28</v>
      </c>
      <c r="P2296">
        <v>3</v>
      </c>
      <c r="Q2296" t="s">
        <v>1014</v>
      </c>
      <c r="R2296" t="s">
        <v>28</v>
      </c>
      <c r="S2296">
        <v>118.79</v>
      </c>
      <c r="T2296" t="str" cm="1">
        <f t="array" ref="T2296">_xlfn.IFS(Raw_Data[[#This Row],[Call Status]]="Resolved","5",Raw_Data[[#This Row],[Call Status]]="Escalated","2",Raw_Data[[#This Row],[Call Status]]="Pending","3",Raw_Data[[#This Row],[Call Status]]="Abandoned","0")</f>
        <v>0</v>
      </c>
      <c r="U2296" t="str">
        <f>TEXT(Raw_Data[[#This Row],[Call Date]],"mmmm")</f>
        <v>September</v>
      </c>
      <c r="V2296" t="str" cm="1">
        <f t="array" ref="V2296">_xlfn.IFS(Raw_Data[[#This Row],[Customer Satisfaction]]&lt;2,"Poor",Raw_Data[[#This Row],[Customer Satisfaction]]&lt;4,"Average",Raw_Data[[#This Row],[Customer Satisfaction]]&gt;=4,"Excellent")</f>
        <v>Average</v>
      </c>
    </row>
    <row r="2297" spans="2:22" x14ac:dyDescent="0.3">
      <c r="B2297" t="s">
        <v>7824</v>
      </c>
      <c r="C2297" s="2">
        <v>45999</v>
      </c>
      <c r="D2297" s="1">
        <v>0.7270833333333333</v>
      </c>
      <c r="E2297" t="s">
        <v>41</v>
      </c>
      <c r="F2297" t="s">
        <v>48</v>
      </c>
      <c r="G2297" t="s">
        <v>21</v>
      </c>
      <c r="H2297" t="s">
        <v>2026</v>
      </c>
      <c r="I2297" t="s">
        <v>23</v>
      </c>
      <c r="J2297" t="s">
        <v>45</v>
      </c>
      <c r="K2297" t="s">
        <v>7253</v>
      </c>
      <c r="L2297" t="s">
        <v>7254</v>
      </c>
      <c r="M2297">
        <v>0.5</v>
      </c>
      <c r="N2297">
        <v>8.6</v>
      </c>
      <c r="O2297" t="s">
        <v>28</v>
      </c>
      <c r="P2297">
        <v>1</v>
      </c>
      <c r="Q2297" t="s">
        <v>1014</v>
      </c>
      <c r="R2297" t="s">
        <v>28</v>
      </c>
      <c r="S2297">
        <v>260.14</v>
      </c>
      <c r="T2297" t="str" cm="1">
        <f t="array" ref="T2297">_xlfn.IFS(Raw_Data[[#This Row],[Call Status]]="Resolved","5",Raw_Data[[#This Row],[Call Status]]="Escalated","2",Raw_Data[[#This Row],[Call Status]]="Pending","3",Raw_Data[[#This Row],[Call Status]]="Abandoned","0")</f>
        <v>0</v>
      </c>
      <c r="U2297" t="str">
        <f>TEXT(Raw_Data[[#This Row],[Call Date]],"mmmm")</f>
        <v>December</v>
      </c>
      <c r="V2297" t="str" cm="1">
        <f t="array" ref="V2297">_xlfn.IFS(Raw_Data[[#This Row],[Customer Satisfaction]]&lt;2,"Poor",Raw_Data[[#This Row],[Customer Satisfaction]]&lt;4,"Average",Raw_Data[[#This Row],[Customer Satisfaction]]&gt;=4,"Excellent")</f>
        <v>Poor</v>
      </c>
    </row>
    <row r="2298" spans="2:22" x14ac:dyDescent="0.3">
      <c r="B2298" t="s">
        <v>4096</v>
      </c>
      <c r="C2298" s="2">
        <v>45983</v>
      </c>
      <c r="D2298" s="1">
        <v>0.51736111111111116</v>
      </c>
      <c r="E2298" t="s">
        <v>19</v>
      </c>
      <c r="F2298" t="s">
        <v>48</v>
      </c>
      <c r="G2298" t="s">
        <v>162</v>
      </c>
      <c r="H2298" t="s">
        <v>2392</v>
      </c>
      <c r="I2298" t="s">
        <v>1128</v>
      </c>
      <c r="J2298" t="s">
        <v>24</v>
      </c>
      <c r="K2298" t="s">
        <v>25</v>
      </c>
      <c r="L2298" t="s">
        <v>3561</v>
      </c>
      <c r="M2298">
        <v>8.6999999999999993</v>
      </c>
      <c r="N2298">
        <v>12.9</v>
      </c>
      <c r="O2298" t="s">
        <v>26</v>
      </c>
      <c r="P2298">
        <v>0</v>
      </c>
      <c r="Q2298" t="s">
        <v>615</v>
      </c>
      <c r="R2298" t="s">
        <v>28</v>
      </c>
      <c r="S2298">
        <v>96.59</v>
      </c>
      <c r="T2298" t="str" cm="1">
        <f t="array" ref="T2298">_xlfn.IFS(Raw_Data[[#This Row],[Call Status]]="Resolved","5",Raw_Data[[#This Row],[Call Status]]="Escalated","2",Raw_Data[[#This Row],[Call Status]]="Pending","3",Raw_Data[[#This Row],[Call Status]]="Abandoned","0")</f>
        <v>5</v>
      </c>
      <c r="U2298" t="str">
        <f>TEXT(Raw_Data[[#This Row],[Call Date]],"mmmm")</f>
        <v>November</v>
      </c>
      <c r="V2298" t="str" cm="1">
        <f t="array" ref="V2298">_xlfn.IFS(Raw_Data[[#This Row],[Customer Satisfaction]]&lt;2,"Poor",Raw_Data[[#This Row],[Customer Satisfaction]]&lt;4,"Average",Raw_Data[[#This Row],[Customer Satisfaction]]&gt;=4,"Excellent")</f>
        <v>Poor</v>
      </c>
    </row>
    <row r="2299" spans="2:22" x14ac:dyDescent="0.3">
      <c r="B2299" t="s">
        <v>2350</v>
      </c>
      <c r="C2299" s="2">
        <v>45787</v>
      </c>
      <c r="D2299" s="1">
        <v>0.50902777777777775</v>
      </c>
      <c r="E2299" t="s">
        <v>33</v>
      </c>
      <c r="F2299" t="s">
        <v>48</v>
      </c>
      <c r="G2299" t="s">
        <v>21</v>
      </c>
      <c r="H2299" t="s">
        <v>2026</v>
      </c>
      <c r="I2299" t="s">
        <v>1137</v>
      </c>
      <c r="J2299" t="s">
        <v>42</v>
      </c>
      <c r="K2299" t="s">
        <v>25</v>
      </c>
      <c r="L2299" t="s">
        <v>25</v>
      </c>
      <c r="M2299">
        <v>2.2000000000000002</v>
      </c>
      <c r="N2299">
        <v>5.7</v>
      </c>
      <c r="O2299" t="s">
        <v>26</v>
      </c>
      <c r="P2299">
        <v>5</v>
      </c>
      <c r="Q2299" t="s">
        <v>27</v>
      </c>
      <c r="R2299" t="s">
        <v>26</v>
      </c>
      <c r="S2299">
        <v>90.48</v>
      </c>
      <c r="T2299" t="str" cm="1">
        <f t="array" ref="T2299">_xlfn.IFS(Raw_Data[[#This Row],[Call Status]]="Resolved","5",Raw_Data[[#This Row],[Call Status]]="Escalated","2",Raw_Data[[#This Row],[Call Status]]="Pending","3",Raw_Data[[#This Row],[Call Status]]="Abandoned","0")</f>
        <v>5</v>
      </c>
      <c r="U2299" t="str">
        <f>TEXT(Raw_Data[[#This Row],[Call Date]],"mmmm")</f>
        <v>May</v>
      </c>
      <c r="V2299" t="str" cm="1">
        <f t="array" ref="V2299">_xlfn.IFS(Raw_Data[[#This Row],[Customer Satisfaction]]&lt;2,"Poor",Raw_Data[[#This Row],[Customer Satisfaction]]&lt;4,"Average",Raw_Data[[#This Row],[Customer Satisfaction]]&gt;=4,"Excellent")</f>
        <v>Excellent</v>
      </c>
    </row>
    <row r="2300" spans="2:22" x14ac:dyDescent="0.3">
      <c r="B2300" t="s">
        <v>278</v>
      </c>
      <c r="C2300" s="2">
        <v>45872</v>
      </c>
      <c r="D2300" s="1">
        <v>0.67500000000000004</v>
      </c>
      <c r="E2300" t="s">
        <v>37</v>
      </c>
      <c r="F2300" t="s">
        <v>48</v>
      </c>
      <c r="G2300" t="s">
        <v>250</v>
      </c>
      <c r="H2300" t="s">
        <v>22</v>
      </c>
      <c r="I2300" t="s">
        <v>23</v>
      </c>
      <c r="J2300" t="s">
        <v>42</v>
      </c>
      <c r="K2300" t="s">
        <v>25</v>
      </c>
      <c r="L2300" t="s">
        <v>25</v>
      </c>
      <c r="M2300">
        <v>4.8</v>
      </c>
      <c r="N2300">
        <v>6.2</v>
      </c>
      <c r="O2300" t="s">
        <v>26</v>
      </c>
      <c r="P2300">
        <v>5</v>
      </c>
      <c r="Q2300" t="s">
        <v>27</v>
      </c>
      <c r="R2300" t="s">
        <v>28</v>
      </c>
      <c r="S2300">
        <v>253.53</v>
      </c>
      <c r="T2300" t="str" cm="1">
        <f t="array" ref="T2300">_xlfn.IFS(Raw_Data[[#This Row],[Call Status]]="Resolved","5",Raw_Data[[#This Row],[Call Status]]="Escalated","2",Raw_Data[[#This Row],[Call Status]]="Pending","3",Raw_Data[[#This Row],[Call Status]]="Abandoned","0")</f>
        <v>5</v>
      </c>
      <c r="U2300" t="str">
        <f>TEXT(Raw_Data[[#This Row],[Call Date]],"mmmm")</f>
        <v>August</v>
      </c>
      <c r="V2300" t="str" cm="1">
        <f t="array" ref="V2300">_xlfn.IFS(Raw_Data[[#This Row],[Customer Satisfaction]]&lt;2,"Poor",Raw_Data[[#This Row],[Customer Satisfaction]]&lt;4,"Average",Raw_Data[[#This Row],[Customer Satisfaction]]&gt;=4,"Excellent")</f>
        <v>Excellent</v>
      </c>
    </row>
    <row r="2301" spans="2:22" x14ac:dyDescent="0.3">
      <c r="B2301" t="s">
        <v>9083</v>
      </c>
      <c r="C2301" s="2">
        <v>45829</v>
      </c>
      <c r="D2301" s="1">
        <v>0.65347222222222223</v>
      </c>
      <c r="E2301" t="s">
        <v>47</v>
      </c>
      <c r="F2301" t="s">
        <v>34</v>
      </c>
      <c r="G2301" t="s">
        <v>162</v>
      </c>
      <c r="H2301" t="s">
        <v>2026</v>
      </c>
      <c r="I2301" t="s">
        <v>1130</v>
      </c>
      <c r="J2301" t="s">
        <v>42</v>
      </c>
      <c r="K2301" t="s">
        <v>8876</v>
      </c>
      <c r="L2301" t="s">
        <v>8877</v>
      </c>
      <c r="M2301">
        <v>0.4</v>
      </c>
      <c r="N2301">
        <v>7.4</v>
      </c>
      <c r="O2301" t="s">
        <v>28</v>
      </c>
      <c r="P2301">
        <v>3</v>
      </c>
      <c r="Q2301" t="s">
        <v>615</v>
      </c>
      <c r="R2301" t="s">
        <v>28</v>
      </c>
      <c r="S2301">
        <v>436.59</v>
      </c>
      <c r="T2301" t="str" cm="1">
        <f t="array" ref="T2301">_xlfn.IFS(Raw_Data[[#This Row],[Call Status]]="Resolved","5",Raw_Data[[#This Row],[Call Status]]="Escalated","2",Raw_Data[[#This Row],[Call Status]]="Pending","3",Raw_Data[[#This Row],[Call Status]]="Abandoned","0")</f>
        <v>3</v>
      </c>
      <c r="U2301" t="str">
        <f>TEXT(Raw_Data[[#This Row],[Call Date]],"mmmm")</f>
        <v>June</v>
      </c>
      <c r="V2301" t="str" cm="1">
        <f t="array" ref="V2301">_xlfn.IFS(Raw_Data[[#This Row],[Customer Satisfaction]]&lt;2,"Poor",Raw_Data[[#This Row],[Customer Satisfaction]]&lt;4,"Average",Raw_Data[[#This Row],[Customer Satisfaction]]&gt;=4,"Excellent")</f>
        <v>Average</v>
      </c>
    </row>
    <row r="2302" spans="2:22" x14ac:dyDescent="0.3">
      <c r="B2302" t="s">
        <v>8817</v>
      </c>
      <c r="C2302" s="2">
        <v>45915</v>
      </c>
      <c r="D2302" s="1">
        <v>0.65763888888888888</v>
      </c>
      <c r="E2302" t="s">
        <v>41</v>
      </c>
      <c r="F2302" t="s">
        <v>34</v>
      </c>
      <c r="G2302" t="s">
        <v>250</v>
      </c>
      <c r="H2302" t="s">
        <v>22</v>
      </c>
      <c r="I2302" t="s">
        <v>23</v>
      </c>
      <c r="J2302" t="s">
        <v>35</v>
      </c>
      <c r="K2302" t="s">
        <v>16</v>
      </c>
      <c r="L2302" t="s">
        <v>16</v>
      </c>
      <c r="M2302">
        <v>4.0999999999999996</v>
      </c>
      <c r="N2302">
        <v>15.6</v>
      </c>
      <c r="O2302" t="s">
        <v>28</v>
      </c>
      <c r="P2302">
        <v>1</v>
      </c>
      <c r="Q2302" t="s">
        <v>1014</v>
      </c>
      <c r="R2302" t="s">
        <v>26</v>
      </c>
      <c r="S2302">
        <v>108.27</v>
      </c>
      <c r="T2302" t="str" cm="1">
        <f t="array" ref="T2302">_xlfn.IFS(Raw_Data[[#This Row],[Call Status]]="Resolved","5",Raw_Data[[#This Row],[Call Status]]="Escalated","2",Raw_Data[[#This Row],[Call Status]]="Pending","3",Raw_Data[[#This Row],[Call Status]]="Abandoned","0")</f>
        <v>2</v>
      </c>
      <c r="U2302" t="str">
        <f>TEXT(Raw_Data[[#This Row],[Call Date]],"mmmm")</f>
        <v>September</v>
      </c>
      <c r="V2302" t="str" cm="1">
        <f t="array" ref="V2302">_xlfn.IFS(Raw_Data[[#This Row],[Customer Satisfaction]]&lt;2,"Poor",Raw_Data[[#This Row],[Customer Satisfaction]]&lt;4,"Average",Raw_Data[[#This Row],[Customer Satisfaction]]&gt;=4,"Excellent")</f>
        <v>Poor</v>
      </c>
    </row>
    <row r="2303" spans="2:22" x14ac:dyDescent="0.3">
      <c r="B2303" t="s">
        <v>1292</v>
      </c>
      <c r="C2303" s="2">
        <v>45759</v>
      </c>
      <c r="D2303" s="1">
        <v>0.81736111111111109</v>
      </c>
      <c r="E2303" t="s">
        <v>63</v>
      </c>
      <c r="F2303" t="s">
        <v>48</v>
      </c>
      <c r="G2303" t="s">
        <v>327</v>
      </c>
      <c r="H2303" t="s">
        <v>22</v>
      </c>
      <c r="I2303" t="s">
        <v>1130</v>
      </c>
      <c r="J2303" t="s">
        <v>42</v>
      </c>
      <c r="K2303" t="s">
        <v>25</v>
      </c>
      <c r="L2303" t="s">
        <v>25</v>
      </c>
      <c r="M2303">
        <v>1</v>
      </c>
      <c r="N2303">
        <v>5.7</v>
      </c>
      <c r="O2303" t="s">
        <v>26</v>
      </c>
      <c r="P2303">
        <v>4</v>
      </c>
      <c r="Q2303" t="s">
        <v>27</v>
      </c>
      <c r="R2303" t="s">
        <v>28</v>
      </c>
      <c r="S2303">
        <v>1375.39</v>
      </c>
      <c r="T2303" t="str" cm="1">
        <f t="array" ref="T2303">_xlfn.IFS(Raw_Data[[#This Row],[Call Status]]="Resolved","5",Raw_Data[[#This Row],[Call Status]]="Escalated","2",Raw_Data[[#This Row],[Call Status]]="Pending","3",Raw_Data[[#This Row],[Call Status]]="Abandoned","0")</f>
        <v>5</v>
      </c>
      <c r="U2303" t="str">
        <f>TEXT(Raw_Data[[#This Row],[Call Date]],"mmmm")</f>
        <v>April</v>
      </c>
      <c r="V2303" t="str" cm="1">
        <f t="array" ref="V2303">_xlfn.IFS(Raw_Data[[#This Row],[Customer Satisfaction]]&lt;2,"Poor",Raw_Data[[#This Row],[Customer Satisfaction]]&lt;4,"Average",Raw_Data[[#This Row],[Customer Satisfaction]]&gt;=4,"Excellent")</f>
        <v>Excellent</v>
      </c>
    </row>
    <row r="2304" spans="2:22" x14ac:dyDescent="0.3">
      <c r="B2304" t="s">
        <v>5962</v>
      </c>
      <c r="C2304" s="2">
        <v>45866</v>
      </c>
      <c r="D2304" s="1">
        <v>0.75069444444444444</v>
      </c>
      <c r="E2304" t="s">
        <v>70</v>
      </c>
      <c r="F2304" t="s">
        <v>20</v>
      </c>
      <c r="G2304" t="s">
        <v>162</v>
      </c>
      <c r="H2304" t="s">
        <v>2392</v>
      </c>
      <c r="I2304" t="s">
        <v>23</v>
      </c>
      <c r="J2304" t="s">
        <v>49</v>
      </c>
      <c r="K2304" t="s">
        <v>25</v>
      </c>
      <c r="L2304" t="s">
        <v>3561</v>
      </c>
      <c r="M2304">
        <v>2.1</v>
      </c>
      <c r="N2304">
        <v>7.5</v>
      </c>
      <c r="O2304" t="s">
        <v>26</v>
      </c>
      <c r="P2304">
        <v>5</v>
      </c>
      <c r="Q2304" t="s">
        <v>27</v>
      </c>
      <c r="R2304" t="s">
        <v>28</v>
      </c>
      <c r="S2304">
        <v>71.41</v>
      </c>
      <c r="T2304" t="str" cm="1">
        <f t="array" ref="T2304">_xlfn.IFS(Raw_Data[[#This Row],[Call Status]]="Resolved","5",Raw_Data[[#This Row],[Call Status]]="Escalated","2",Raw_Data[[#This Row],[Call Status]]="Pending","3",Raw_Data[[#This Row],[Call Status]]="Abandoned","0")</f>
        <v>5</v>
      </c>
      <c r="U2304" t="str">
        <f>TEXT(Raw_Data[[#This Row],[Call Date]],"mmmm")</f>
        <v>July</v>
      </c>
      <c r="V2304" t="str" cm="1">
        <f t="array" ref="V2304">_xlfn.IFS(Raw_Data[[#This Row],[Customer Satisfaction]]&lt;2,"Poor",Raw_Data[[#This Row],[Customer Satisfaction]]&lt;4,"Average",Raw_Data[[#This Row],[Customer Satisfaction]]&gt;=4,"Excellent")</f>
        <v>Excellent</v>
      </c>
    </row>
    <row r="2305" spans="2:22" x14ac:dyDescent="0.3">
      <c r="B2305" t="s">
        <v>6023</v>
      </c>
      <c r="C2305" s="2">
        <v>45948</v>
      </c>
      <c r="D2305" s="1">
        <v>0.90694444444444444</v>
      </c>
      <c r="E2305" t="s">
        <v>44</v>
      </c>
      <c r="F2305" t="s">
        <v>48</v>
      </c>
      <c r="G2305" t="s">
        <v>162</v>
      </c>
      <c r="H2305" t="s">
        <v>2613</v>
      </c>
      <c r="I2305" t="s">
        <v>23</v>
      </c>
      <c r="J2305" t="s">
        <v>42</v>
      </c>
      <c r="K2305" t="s">
        <v>25</v>
      </c>
      <c r="L2305" t="s">
        <v>3559</v>
      </c>
      <c r="M2305">
        <v>1.8</v>
      </c>
      <c r="N2305">
        <v>9.9</v>
      </c>
      <c r="O2305" t="s">
        <v>26</v>
      </c>
      <c r="P2305">
        <v>5</v>
      </c>
      <c r="Q2305" t="s">
        <v>27</v>
      </c>
      <c r="R2305" t="s">
        <v>28</v>
      </c>
      <c r="S2305">
        <v>74.87</v>
      </c>
      <c r="T2305" t="str" cm="1">
        <f t="array" ref="T2305">_xlfn.IFS(Raw_Data[[#This Row],[Call Status]]="Resolved","5",Raw_Data[[#This Row],[Call Status]]="Escalated","2",Raw_Data[[#This Row],[Call Status]]="Pending","3",Raw_Data[[#This Row],[Call Status]]="Abandoned","0")</f>
        <v>5</v>
      </c>
      <c r="U2305" t="str">
        <f>TEXT(Raw_Data[[#This Row],[Call Date]],"mmmm")</f>
        <v>October</v>
      </c>
      <c r="V2305" t="str" cm="1">
        <f t="array" ref="V2305">_xlfn.IFS(Raw_Data[[#This Row],[Customer Satisfaction]]&lt;2,"Poor",Raw_Data[[#This Row],[Customer Satisfaction]]&lt;4,"Average",Raw_Data[[#This Row],[Customer Satisfaction]]&gt;=4,"Excellent")</f>
        <v>Excellent</v>
      </c>
    </row>
    <row r="2306" spans="2:22" x14ac:dyDescent="0.3">
      <c r="B2306" t="s">
        <v>845</v>
      </c>
      <c r="C2306" s="2">
        <v>46011</v>
      </c>
      <c r="D2306" s="1">
        <v>0.40347222222222223</v>
      </c>
      <c r="E2306" t="s">
        <v>70</v>
      </c>
      <c r="F2306" t="s">
        <v>48</v>
      </c>
      <c r="G2306" t="s">
        <v>162</v>
      </c>
      <c r="H2306" t="s">
        <v>22</v>
      </c>
      <c r="I2306" t="s">
        <v>23</v>
      </c>
      <c r="J2306" t="s">
        <v>64</v>
      </c>
      <c r="K2306" t="s">
        <v>25</v>
      </c>
      <c r="L2306" t="s">
        <v>25</v>
      </c>
      <c r="M2306">
        <v>8.5</v>
      </c>
      <c r="N2306">
        <v>9</v>
      </c>
      <c r="O2306" t="s">
        <v>28</v>
      </c>
      <c r="P2306">
        <v>3</v>
      </c>
      <c r="Q2306" t="s">
        <v>615</v>
      </c>
      <c r="R2306" t="s">
        <v>28</v>
      </c>
      <c r="S2306">
        <v>287.79000000000002</v>
      </c>
      <c r="T2306" t="str" cm="1">
        <f t="array" ref="T2306">_xlfn.IFS(Raw_Data[[#This Row],[Call Status]]="Resolved","5",Raw_Data[[#This Row],[Call Status]]="Escalated","2",Raw_Data[[#This Row],[Call Status]]="Pending","3",Raw_Data[[#This Row],[Call Status]]="Abandoned","0")</f>
        <v>5</v>
      </c>
      <c r="U2306" t="str">
        <f>TEXT(Raw_Data[[#This Row],[Call Date]],"mmmm")</f>
        <v>December</v>
      </c>
      <c r="V2306" t="str" cm="1">
        <f t="array" ref="V2306">_xlfn.IFS(Raw_Data[[#This Row],[Customer Satisfaction]]&lt;2,"Poor",Raw_Data[[#This Row],[Customer Satisfaction]]&lt;4,"Average",Raw_Data[[#This Row],[Customer Satisfaction]]&gt;=4,"Excellent")</f>
        <v>Average</v>
      </c>
    </row>
    <row r="2307" spans="2:22" x14ac:dyDescent="0.3">
      <c r="B2307" t="s">
        <v>9990</v>
      </c>
      <c r="C2307" s="2">
        <v>45943</v>
      </c>
      <c r="D2307" s="1">
        <v>0.9145833333333333</v>
      </c>
      <c r="E2307" t="s">
        <v>91</v>
      </c>
      <c r="F2307" t="s">
        <v>38</v>
      </c>
      <c r="G2307" t="s">
        <v>21</v>
      </c>
      <c r="H2307" t="s">
        <v>22</v>
      </c>
      <c r="I2307" t="s">
        <v>23</v>
      </c>
      <c r="J2307" t="s">
        <v>35</v>
      </c>
      <c r="K2307" t="s">
        <v>8876</v>
      </c>
      <c r="L2307" t="s">
        <v>8877</v>
      </c>
      <c r="M2307">
        <v>4.3</v>
      </c>
      <c r="N2307">
        <v>10.4</v>
      </c>
      <c r="O2307" t="s">
        <v>28</v>
      </c>
      <c r="P2307">
        <v>3</v>
      </c>
      <c r="Q2307" t="s">
        <v>615</v>
      </c>
      <c r="R2307" t="s">
        <v>28</v>
      </c>
      <c r="S2307">
        <v>143.58000000000001</v>
      </c>
      <c r="T2307" t="str" cm="1">
        <f t="array" ref="T2307">_xlfn.IFS(Raw_Data[[#This Row],[Call Status]]="Resolved","5",Raw_Data[[#This Row],[Call Status]]="Escalated","2",Raw_Data[[#This Row],[Call Status]]="Pending","3",Raw_Data[[#This Row],[Call Status]]="Abandoned","0")</f>
        <v>3</v>
      </c>
      <c r="U2307" t="str">
        <f>TEXT(Raw_Data[[#This Row],[Call Date]],"mmmm")</f>
        <v>October</v>
      </c>
      <c r="V2307" t="str" cm="1">
        <f t="array" ref="V2307">_xlfn.IFS(Raw_Data[[#This Row],[Customer Satisfaction]]&lt;2,"Poor",Raw_Data[[#This Row],[Customer Satisfaction]]&lt;4,"Average",Raw_Data[[#This Row],[Customer Satisfaction]]&gt;=4,"Excellent")</f>
        <v>Average</v>
      </c>
    </row>
    <row r="2308" spans="2:22" x14ac:dyDescent="0.3">
      <c r="B2308" t="s">
        <v>4046</v>
      </c>
      <c r="C2308" s="2">
        <v>45773</v>
      </c>
      <c r="D2308" s="1">
        <v>0.39444444444444443</v>
      </c>
      <c r="E2308" t="s">
        <v>91</v>
      </c>
      <c r="F2308" t="s">
        <v>48</v>
      </c>
      <c r="G2308" t="s">
        <v>250</v>
      </c>
      <c r="H2308" t="s">
        <v>2392</v>
      </c>
      <c r="I2308" t="s">
        <v>1137</v>
      </c>
      <c r="J2308" t="s">
        <v>42</v>
      </c>
      <c r="K2308" t="s">
        <v>25</v>
      </c>
      <c r="L2308" t="s">
        <v>3570</v>
      </c>
      <c r="M2308">
        <v>1.8</v>
      </c>
      <c r="N2308">
        <v>8.5</v>
      </c>
      <c r="O2308" t="s">
        <v>26</v>
      </c>
      <c r="P2308">
        <v>3</v>
      </c>
      <c r="Q2308" t="s">
        <v>615</v>
      </c>
      <c r="R2308" t="s">
        <v>28</v>
      </c>
      <c r="S2308">
        <v>830.79</v>
      </c>
      <c r="T2308" t="str" cm="1">
        <f t="array" ref="T2308">_xlfn.IFS(Raw_Data[[#This Row],[Call Status]]="Resolved","5",Raw_Data[[#This Row],[Call Status]]="Escalated","2",Raw_Data[[#This Row],[Call Status]]="Pending","3",Raw_Data[[#This Row],[Call Status]]="Abandoned","0")</f>
        <v>5</v>
      </c>
      <c r="U2308" t="str">
        <f>TEXT(Raw_Data[[#This Row],[Call Date]],"mmmm")</f>
        <v>April</v>
      </c>
      <c r="V2308" t="str" cm="1">
        <f t="array" ref="V2308">_xlfn.IFS(Raw_Data[[#This Row],[Customer Satisfaction]]&lt;2,"Poor",Raw_Data[[#This Row],[Customer Satisfaction]]&lt;4,"Average",Raw_Data[[#This Row],[Customer Satisfaction]]&gt;=4,"Excellent")</f>
        <v>Average</v>
      </c>
    </row>
    <row r="2309" spans="2:22" x14ac:dyDescent="0.3">
      <c r="B2309" t="s">
        <v>919</v>
      </c>
      <c r="C2309" s="2">
        <v>45921</v>
      </c>
      <c r="D2309" s="1">
        <v>0.65833333333333333</v>
      </c>
      <c r="E2309" t="s">
        <v>59</v>
      </c>
      <c r="F2309" t="s">
        <v>20</v>
      </c>
      <c r="G2309" t="s">
        <v>250</v>
      </c>
      <c r="H2309" t="s">
        <v>22</v>
      </c>
      <c r="I2309" t="s">
        <v>23</v>
      </c>
      <c r="J2309" t="s">
        <v>39</v>
      </c>
      <c r="K2309" t="s">
        <v>25</v>
      </c>
      <c r="L2309" t="s">
        <v>25</v>
      </c>
      <c r="M2309">
        <v>6.5</v>
      </c>
      <c r="N2309">
        <v>7.1</v>
      </c>
      <c r="O2309" t="s">
        <v>26</v>
      </c>
      <c r="P2309">
        <v>3</v>
      </c>
      <c r="Q2309" t="s">
        <v>615</v>
      </c>
      <c r="R2309" t="s">
        <v>28</v>
      </c>
      <c r="S2309">
        <v>145.53</v>
      </c>
      <c r="T2309" t="str" cm="1">
        <f t="array" ref="T2309">_xlfn.IFS(Raw_Data[[#This Row],[Call Status]]="Resolved","5",Raw_Data[[#This Row],[Call Status]]="Escalated","2",Raw_Data[[#This Row],[Call Status]]="Pending","3",Raw_Data[[#This Row],[Call Status]]="Abandoned","0")</f>
        <v>5</v>
      </c>
      <c r="U2309" t="str">
        <f>TEXT(Raw_Data[[#This Row],[Call Date]],"mmmm")</f>
        <v>September</v>
      </c>
      <c r="V2309" t="str" cm="1">
        <f t="array" ref="V2309">_xlfn.IFS(Raw_Data[[#This Row],[Customer Satisfaction]]&lt;2,"Poor",Raw_Data[[#This Row],[Customer Satisfaction]]&lt;4,"Average",Raw_Data[[#This Row],[Customer Satisfaction]]&gt;=4,"Excellent")</f>
        <v>Average</v>
      </c>
    </row>
    <row r="2310" spans="2:22" x14ac:dyDescent="0.3">
      <c r="B2310" t="s">
        <v>9045</v>
      </c>
      <c r="C2310" s="2">
        <v>45807</v>
      </c>
      <c r="D2310" s="1">
        <v>0.64097222222222228</v>
      </c>
      <c r="E2310" t="s">
        <v>44</v>
      </c>
      <c r="F2310" t="s">
        <v>34</v>
      </c>
      <c r="G2310" t="s">
        <v>250</v>
      </c>
      <c r="H2310" t="s">
        <v>2026</v>
      </c>
      <c r="I2310" t="s">
        <v>1137</v>
      </c>
      <c r="J2310" t="s">
        <v>76</v>
      </c>
      <c r="K2310" t="s">
        <v>8876</v>
      </c>
      <c r="L2310" t="s">
        <v>8877</v>
      </c>
      <c r="M2310">
        <v>1</v>
      </c>
      <c r="N2310">
        <v>9.4</v>
      </c>
      <c r="O2310" t="s">
        <v>28</v>
      </c>
      <c r="P2310">
        <v>1</v>
      </c>
      <c r="Q2310" t="s">
        <v>1014</v>
      </c>
      <c r="R2310" t="s">
        <v>28</v>
      </c>
      <c r="S2310">
        <v>351.71</v>
      </c>
      <c r="T2310" t="str" cm="1">
        <f t="array" ref="T2310">_xlfn.IFS(Raw_Data[[#This Row],[Call Status]]="Resolved","5",Raw_Data[[#This Row],[Call Status]]="Escalated","2",Raw_Data[[#This Row],[Call Status]]="Pending","3",Raw_Data[[#This Row],[Call Status]]="Abandoned","0")</f>
        <v>3</v>
      </c>
      <c r="U2310" t="str">
        <f>TEXT(Raw_Data[[#This Row],[Call Date]],"mmmm")</f>
        <v>May</v>
      </c>
      <c r="V2310" t="str" cm="1">
        <f t="array" ref="V2310">_xlfn.IFS(Raw_Data[[#This Row],[Customer Satisfaction]]&lt;2,"Poor",Raw_Data[[#This Row],[Customer Satisfaction]]&lt;4,"Average",Raw_Data[[#This Row],[Customer Satisfaction]]&gt;=4,"Excellent")</f>
        <v>Poor</v>
      </c>
    </row>
    <row r="2311" spans="2:22" x14ac:dyDescent="0.3">
      <c r="B2311" t="s">
        <v>3669</v>
      </c>
      <c r="C2311" s="2">
        <v>45957</v>
      </c>
      <c r="D2311" s="1">
        <v>0.50138888888888888</v>
      </c>
      <c r="E2311" t="s">
        <v>30</v>
      </c>
      <c r="F2311" t="s">
        <v>48</v>
      </c>
      <c r="G2311" t="s">
        <v>327</v>
      </c>
      <c r="H2311" t="s">
        <v>2026</v>
      </c>
      <c r="I2311" t="s">
        <v>1137</v>
      </c>
      <c r="J2311" t="s">
        <v>76</v>
      </c>
      <c r="K2311" t="s">
        <v>25</v>
      </c>
      <c r="L2311" t="s">
        <v>3564</v>
      </c>
      <c r="M2311">
        <v>1.9</v>
      </c>
      <c r="N2311">
        <v>12.7</v>
      </c>
      <c r="O2311" t="s">
        <v>26</v>
      </c>
      <c r="P2311">
        <v>5</v>
      </c>
      <c r="Q2311" t="s">
        <v>27</v>
      </c>
      <c r="R2311" t="s">
        <v>28</v>
      </c>
      <c r="S2311">
        <v>474.18</v>
      </c>
      <c r="T2311" t="str" cm="1">
        <f t="array" ref="T2311">_xlfn.IFS(Raw_Data[[#This Row],[Call Status]]="Resolved","5",Raw_Data[[#This Row],[Call Status]]="Escalated","2",Raw_Data[[#This Row],[Call Status]]="Pending","3",Raw_Data[[#This Row],[Call Status]]="Abandoned","0")</f>
        <v>5</v>
      </c>
      <c r="U2311" t="str">
        <f>TEXT(Raw_Data[[#This Row],[Call Date]],"mmmm")</f>
        <v>October</v>
      </c>
      <c r="V2311" t="str" cm="1">
        <f t="array" ref="V2311">_xlfn.IFS(Raw_Data[[#This Row],[Customer Satisfaction]]&lt;2,"Poor",Raw_Data[[#This Row],[Customer Satisfaction]]&lt;4,"Average",Raw_Data[[#This Row],[Customer Satisfaction]]&gt;=4,"Excellent")</f>
        <v>Excellent</v>
      </c>
    </row>
    <row r="2312" spans="2:22" x14ac:dyDescent="0.3">
      <c r="B2312" t="s">
        <v>4591</v>
      </c>
      <c r="C2312" s="2">
        <v>45693</v>
      </c>
      <c r="D2312" s="1">
        <v>0.91388888888888886</v>
      </c>
      <c r="E2312" t="s">
        <v>44</v>
      </c>
      <c r="F2312" t="s">
        <v>20</v>
      </c>
      <c r="G2312" t="s">
        <v>327</v>
      </c>
      <c r="H2312" t="s">
        <v>22</v>
      </c>
      <c r="I2312" t="s">
        <v>1128</v>
      </c>
      <c r="J2312" t="s">
        <v>49</v>
      </c>
      <c r="K2312" t="s">
        <v>25</v>
      </c>
      <c r="L2312" t="s">
        <v>3561</v>
      </c>
      <c r="M2312">
        <v>3.2</v>
      </c>
      <c r="N2312">
        <v>15.8</v>
      </c>
      <c r="O2312" t="s">
        <v>26</v>
      </c>
      <c r="P2312">
        <v>3</v>
      </c>
      <c r="Q2312" t="s">
        <v>615</v>
      </c>
      <c r="R2312" t="s">
        <v>28</v>
      </c>
      <c r="S2312">
        <v>73.599999999999994</v>
      </c>
      <c r="T2312" t="str" cm="1">
        <f t="array" ref="T2312">_xlfn.IFS(Raw_Data[[#This Row],[Call Status]]="Resolved","5",Raw_Data[[#This Row],[Call Status]]="Escalated","2",Raw_Data[[#This Row],[Call Status]]="Pending","3",Raw_Data[[#This Row],[Call Status]]="Abandoned","0")</f>
        <v>5</v>
      </c>
      <c r="U2312" t="str">
        <f>TEXT(Raw_Data[[#This Row],[Call Date]],"mmmm")</f>
        <v>February</v>
      </c>
      <c r="V2312" t="str" cm="1">
        <f t="array" ref="V2312">_xlfn.IFS(Raw_Data[[#This Row],[Customer Satisfaction]]&lt;2,"Poor",Raw_Data[[#This Row],[Customer Satisfaction]]&lt;4,"Average",Raw_Data[[#This Row],[Customer Satisfaction]]&gt;=4,"Excellent")</f>
        <v>Average</v>
      </c>
    </row>
    <row r="2313" spans="2:22" x14ac:dyDescent="0.3">
      <c r="B2313" t="s">
        <v>9233</v>
      </c>
      <c r="C2313" s="2">
        <v>45990</v>
      </c>
      <c r="D2313" s="1">
        <v>0.67847222222222225</v>
      </c>
      <c r="E2313" t="s">
        <v>156</v>
      </c>
      <c r="F2313" t="s">
        <v>38</v>
      </c>
      <c r="G2313" t="s">
        <v>21</v>
      </c>
      <c r="H2313" t="s">
        <v>2613</v>
      </c>
      <c r="I2313" t="s">
        <v>23</v>
      </c>
      <c r="J2313" t="s">
        <v>76</v>
      </c>
      <c r="K2313" t="s">
        <v>8876</v>
      </c>
      <c r="L2313" t="s">
        <v>8877</v>
      </c>
      <c r="M2313">
        <v>0.5</v>
      </c>
      <c r="N2313">
        <v>11.1</v>
      </c>
      <c r="O2313" t="s">
        <v>28</v>
      </c>
      <c r="P2313">
        <v>3</v>
      </c>
      <c r="Q2313" t="s">
        <v>615</v>
      </c>
      <c r="R2313" t="s">
        <v>28</v>
      </c>
      <c r="S2313">
        <v>105.63</v>
      </c>
      <c r="T2313" t="str" cm="1">
        <f t="array" ref="T2313">_xlfn.IFS(Raw_Data[[#This Row],[Call Status]]="Resolved","5",Raw_Data[[#This Row],[Call Status]]="Escalated","2",Raw_Data[[#This Row],[Call Status]]="Pending","3",Raw_Data[[#This Row],[Call Status]]="Abandoned","0")</f>
        <v>3</v>
      </c>
      <c r="U2313" t="str">
        <f>TEXT(Raw_Data[[#This Row],[Call Date]],"mmmm")</f>
        <v>November</v>
      </c>
      <c r="V2313" t="str" cm="1">
        <f t="array" ref="V2313">_xlfn.IFS(Raw_Data[[#This Row],[Customer Satisfaction]]&lt;2,"Poor",Raw_Data[[#This Row],[Customer Satisfaction]]&lt;4,"Average",Raw_Data[[#This Row],[Customer Satisfaction]]&gt;=4,"Excellent")</f>
        <v>Average</v>
      </c>
    </row>
    <row r="2314" spans="2:22" x14ac:dyDescent="0.3">
      <c r="B2314" t="s">
        <v>3797</v>
      </c>
      <c r="C2314" s="2">
        <v>45944</v>
      </c>
      <c r="D2314" s="1">
        <v>0.50208333333333333</v>
      </c>
      <c r="E2314" t="s">
        <v>37</v>
      </c>
      <c r="F2314" t="s">
        <v>34</v>
      </c>
      <c r="G2314" t="s">
        <v>21</v>
      </c>
      <c r="H2314" t="s">
        <v>2026</v>
      </c>
      <c r="I2314" t="s">
        <v>1128</v>
      </c>
      <c r="J2314" t="s">
        <v>76</v>
      </c>
      <c r="K2314" t="s">
        <v>25</v>
      </c>
      <c r="L2314" t="s">
        <v>3564</v>
      </c>
      <c r="M2314">
        <v>1.5</v>
      </c>
      <c r="N2314">
        <v>15.4</v>
      </c>
      <c r="O2314" t="s">
        <v>26</v>
      </c>
      <c r="P2314">
        <v>4</v>
      </c>
      <c r="Q2314" t="s">
        <v>615</v>
      </c>
      <c r="R2314" t="s">
        <v>28</v>
      </c>
      <c r="S2314">
        <v>163.36000000000001</v>
      </c>
      <c r="T2314" t="str" cm="1">
        <f t="array" ref="T2314">_xlfn.IFS(Raw_Data[[#This Row],[Call Status]]="Resolved","5",Raw_Data[[#This Row],[Call Status]]="Escalated","2",Raw_Data[[#This Row],[Call Status]]="Pending","3",Raw_Data[[#This Row],[Call Status]]="Abandoned","0")</f>
        <v>5</v>
      </c>
      <c r="U2314" t="str">
        <f>TEXT(Raw_Data[[#This Row],[Call Date]],"mmmm")</f>
        <v>October</v>
      </c>
      <c r="V2314" t="str" cm="1">
        <f t="array" ref="V2314">_xlfn.IFS(Raw_Data[[#This Row],[Customer Satisfaction]]&lt;2,"Poor",Raw_Data[[#This Row],[Customer Satisfaction]]&lt;4,"Average",Raw_Data[[#This Row],[Customer Satisfaction]]&gt;=4,"Excellent")</f>
        <v>Excellent</v>
      </c>
    </row>
    <row r="2315" spans="2:22" x14ac:dyDescent="0.3">
      <c r="B2315" t="s">
        <v>5341</v>
      </c>
      <c r="C2315" s="2">
        <v>45960</v>
      </c>
      <c r="D2315" s="1">
        <v>0.61319444444444449</v>
      </c>
      <c r="E2315" t="s">
        <v>100</v>
      </c>
      <c r="F2315" t="s">
        <v>48</v>
      </c>
      <c r="G2315" t="s">
        <v>327</v>
      </c>
      <c r="H2315" t="s">
        <v>2026</v>
      </c>
      <c r="I2315" t="s">
        <v>23</v>
      </c>
      <c r="J2315" t="s">
        <v>24</v>
      </c>
      <c r="K2315" t="s">
        <v>25</v>
      </c>
      <c r="L2315" t="s">
        <v>3564</v>
      </c>
      <c r="M2315">
        <v>1.1000000000000001</v>
      </c>
      <c r="N2315">
        <v>6.7</v>
      </c>
      <c r="O2315" t="s">
        <v>26</v>
      </c>
      <c r="P2315">
        <v>0</v>
      </c>
      <c r="Q2315" t="s">
        <v>615</v>
      </c>
      <c r="R2315" t="s">
        <v>28</v>
      </c>
      <c r="S2315">
        <v>153.81</v>
      </c>
      <c r="T2315" t="str" cm="1">
        <f t="array" ref="T2315">_xlfn.IFS(Raw_Data[[#This Row],[Call Status]]="Resolved","5",Raw_Data[[#This Row],[Call Status]]="Escalated","2",Raw_Data[[#This Row],[Call Status]]="Pending","3",Raw_Data[[#This Row],[Call Status]]="Abandoned","0")</f>
        <v>5</v>
      </c>
      <c r="U2315" t="str">
        <f>TEXT(Raw_Data[[#This Row],[Call Date]],"mmmm")</f>
        <v>October</v>
      </c>
      <c r="V2315" t="str" cm="1">
        <f t="array" ref="V2315">_xlfn.IFS(Raw_Data[[#This Row],[Customer Satisfaction]]&lt;2,"Poor",Raw_Data[[#This Row],[Customer Satisfaction]]&lt;4,"Average",Raw_Data[[#This Row],[Customer Satisfaction]]&gt;=4,"Excellent")</f>
        <v>Poor</v>
      </c>
    </row>
    <row r="2316" spans="2:22" x14ac:dyDescent="0.3">
      <c r="B2316" t="s">
        <v>3012</v>
      </c>
      <c r="C2316" s="2">
        <v>45968</v>
      </c>
      <c r="D2316" s="1">
        <v>0.73402777777777772</v>
      </c>
      <c r="E2316" t="s">
        <v>33</v>
      </c>
      <c r="F2316" t="s">
        <v>34</v>
      </c>
      <c r="G2316" t="s">
        <v>162</v>
      </c>
      <c r="H2316" t="s">
        <v>2392</v>
      </c>
      <c r="I2316" t="s">
        <v>23</v>
      </c>
      <c r="J2316" t="s">
        <v>55</v>
      </c>
      <c r="K2316" t="s">
        <v>25</v>
      </c>
      <c r="L2316" t="s">
        <v>25</v>
      </c>
      <c r="M2316">
        <v>4.0999999999999996</v>
      </c>
      <c r="N2316">
        <v>7.5</v>
      </c>
      <c r="O2316" t="s">
        <v>26</v>
      </c>
      <c r="P2316">
        <v>5</v>
      </c>
      <c r="Q2316" t="s">
        <v>27</v>
      </c>
      <c r="R2316" t="s">
        <v>28</v>
      </c>
      <c r="S2316">
        <v>110.38</v>
      </c>
      <c r="T2316" t="str" cm="1">
        <f t="array" ref="T2316">_xlfn.IFS(Raw_Data[[#This Row],[Call Status]]="Resolved","5",Raw_Data[[#This Row],[Call Status]]="Escalated","2",Raw_Data[[#This Row],[Call Status]]="Pending","3",Raw_Data[[#This Row],[Call Status]]="Abandoned","0")</f>
        <v>5</v>
      </c>
      <c r="U2316" t="str">
        <f>TEXT(Raw_Data[[#This Row],[Call Date]],"mmmm")</f>
        <v>November</v>
      </c>
      <c r="V2316" t="str" cm="1">
        <f t="array" ref="V2316">_xlfn.IFS(Raw_Data[[#This Row],[Customer Satisfaction]]&lt;2,"Poor",Raw_Data[[#This Row],[Customer Satisfaction]]&lt;4,"Average",Raw_Data[[#This Row],[Customer Satisfaction]]&gt;=4,"Excellent")</f>
        <v>Excellent</v>
      </c>
    </row>
    <row r="2317" spans="2:22" x14ac:dyDescent="0.3">
      <c r="B2317" t="s">
        <v>9043</v>
      </c>
      <c r="C2317" s="2">
        <v>45865</v>
      </c>
      <c r="D2317" s="1">
        <v>0.57916666666666672</v>
      </c>
      <c r="E2317" t="s">
        <v>59</v>
      </c>
      <c r="F2317" t="s">
        <v>20</v>
      </c>
      <c r="G2317" t="s">
        <v>250</v>
      </c>
      <c r="H2317" t="s">
        <v>2026</v>
      </c>
      <c r="I2317" t="s">
        <v>1130</v>
      </c>
      <c r="J2317" t="s">
        <v>24</v>
      </c>
      <c r="K2317" t="s">
        <v>8876</v>
      </c>
      <c r="L2317" t="s">
        <v>8877</v>
      </c>
      <c r="M2317">
        <v>0.5</v>
      </c>
      <c r="N2317">
        <v>5.2</v>
      </c>
      <c r="O2317" t="s">
        <v>28</v>
      </c>
      <c r="P2317">
        <v>1</v>
      </c>
      <c r="Q2317" t="s">
        <v>1014</v>
      </c>
      <c r="R2317" t="s">
        <v>28</v>
      </c>
      <c r="S2317">
        <v>324.98</v>
      </c>
      <c r="T2317" t="str" cm="1">
        <f t="array" ref="T2317">_xlfn.IFS(Raw_Data[[#This Row],[Call Status]]="Resolved","5",Raw_Data[[#This Row],[Call Status]]="Escalated","2",Raw_Data[[#This Row],[Call Status]]="Pending","3",Raw_Data[[#This Row],[Call Status]]="Abandoned","0")</f>
        <v>3</v>
      </c>
      <c r="U2317" t="str">
        <f>TEXT(Raw_Data[[#This Row],[Call Date]],"mmmm")</f>
        <v>July</v>
      </c>
      <c r="V2317" t="str" cm="1">
        <f t="array" ref="V2317">_xlfn.IFS(Raw_Data[[#This Row],[Customer Satisfaction]]&lt;2,"Poor",Raw_Data[[#This Row],[Customer Satisfaction]]&lt;4,"Average",Raw_Data[[#This Row],[Customer Satisfaction]]&gt;=4,"Excellent")</f>
        <v>Poor</v>
      </c>
    </row>
    <row r="2318" spans="2:22" x14ac:dyDescent="0.3">
      <c r="B2318" t="s">
        <v>8488</v>
      </c>
      <c r="C2318" s="2">
        <v>45763</v>
      </c>
      <c r="D2318" s="1">
        <v>0.33888888888888891</v>
      </c>
      <c r="E2318" t="s">
        <v>30</v>
      </c>
      <c r="F2318" t="s">
        <v>38</v>
      </c>
      <c r="G2318" t="s">
        <v>162</v>
      </c>
      <c r="H2318" t="s">
        <v>22</v>
      </c>
      <c r="I2318" t="s">
        <v>1128</v>
      </c>
      <c r="J2318" t="s">
        <v>24</v>
      </c>
      <c r="K2318" t="s">
        <v>16</v>
      </c>
      <c r="L2318" t="s">
        <v>16</v>
      </c>
      <c r="M2318">
        <v>5</v>
      </c>
      <c r="N2318">
        <v>14.7</v>
      </c>
      <c r="O2318" t="s">
        <v>28</v>
      </c>
      <c r="P2318">
        <v>2</v>
      </c>
      <c r="Q2318" t="s">
        <v>1014</v>
      </c>
      <c r="R2318" t="s">
        <v>26</v>
      </c>
      <c r="S2318">
        <v>44.64</v>
      </c>
      <c r="T2318" t="str" cm="1">
        <f t="array" ref="T2318">_xlfn.IFS(Raw_Data[[#This Row],[Call Status]]="Resolved","5",Raw_Data[[#This Row],[Call Status]]="Escalated","2",Raw_Data[[#This Row],[Call Status]]="Pending","3",Raw_Data[[#This Row],[Call Status]]="Abandoned","0")</f>
        <v>2</v>
      </c>
      <c r="U2318" t="str">
        <f>TEXT(Raw_Data[[#This Row],[Call Date]],"mmmm")</f>
        <v>April</v>
      </c>
      <c r="V2318" t="str" cm="1">
        <f t="array" ref="V2318">_xlfn.IFS(Raw_Data[[#This Row],[Customer Satisfaction]]&lt;2,"Poor",Raw_Data[[#This Row],[Customer Satisfaction]]&lt;4,"Average",Raw_Data[[#This Row],[Customer Satisfaction]]&gt;=4,"Excellent")</f>
        <v>Average</v>
      </c>
    </row>
    <row r="2319" spans="2:22" x14ac:dyDescent="0.3">
      <c r="B2319" t="s">
        <v>4913</v>
      </c>
      <c r="C2319" s="2">
        <v>45815</v>
      </c>
      <c r="D2319" s="1">
        <v>0.71666666666666667</v>
      </c>
      <c r="E2319" t="s">
        <v>33</v>
      </c>
      <c r="F2319" t="s">
        <v>48</v>
      </c>
      <c r="G2319" t="s">
        <v>21</v>
      </c>
      <c r="H2319" t="s">
        <v>22</v>
      </c>
      <c r="I2319" t="s">
        <v>1128</v>
      </c>
      <c r="J2319" t="s">
        <v>35</v>
      </c>
      <c r="K2319" t="s">
        <v>25</v>
      </c>
      <c r="L2319" t="s">
        <v>3564</v>
      </c>
      <c r="M2319">
        <v>3.3</v>
      </c>
      <c r="N2319">
        <v>10.8</v>
      </c>
      <c r="O2319" t="s">
        <v>28</v>
      </c>
      <c r="P2319">
        <v>3</v>
      </c>
      <c r="Q2319" t="s">
        <v>615</v>
      </c>
      <c r="R2319" t="s">
        <v>28</v>
      </c>
      <c r="S2319">
        <v>48.41</v>
      </c>
      <c r="T2319" t="str" cm="1">
        <f t="array" ref="T2319">_xlfn.IFS(Raw_Data[[#This Row],[Call Status]]="Resolved","5",Raw_Data[[#This Row],[Call Status]]="Escalated","2",Raw_Data[[#This Row],[Call Status]]="Pending","3",Raw_Data[[#This Row],[Call Status]]="Abandoned","0")</f>
        <v>5</v>
      </c>
      <c r="U2319" t="str">
        <f>TEXT(Raw_Data[[#This Row],[Call Date]],"mmmm")</f>
        <v>June</v>
      </c>
      <c r="V2319" t="str" cm="1">
        <f t="array" ref="V2319">_xlfn.IFS(Raw_Data[[#This Row],[Customer Satisfaction]]&lt;2,"Poor",Raw_Data[[#This Row],[Customer Satisfaction]]&lt;4,"Average",Raw_Data[[#This Row],[Customer Satisfaction]]&gt;=4,"Excellent")</f>
        <v>Average</v>
      </c>
    </row>
    <row r="2320" spans="2:22" x14ac:dyDescent="0.3">
      <c r="B2320" t="s">
        <v>3571</v>
      </c>
      <c r="C2320" s="2">
        <v>45778</v>
      </c>
      <c r="D2320" s="1">
        <v>0.57152777777777775</v>
      </c>
      <c r="E2320" t="s">
        <v>72</v>
      </c>
      <c r="F2320" t="s">
        <v>38</v>
      </c>
      <c r="G2320" t="s">
        <v>162</v>
      </c>
      <c r="H2320" t="s">
        <v>2026</v>
      </c>
      <c r="I2320" t="s">
        <v>1128</v>
      </c>
      <c r="J2320" t="s">
        <v>49</v>
      </c>
      <c r="K2320" t="s">
        <v>25</v>
      </c>
      <c r="L2320" t="s">
        <v>3564</v>
      </c>
      <c r="M2320">
        <v>3.6</v>
      </c>
      <c r="N2320">
        <v>14.5</v>
      </c>
      <c r="O2320" t="s">
        <v>26</v>
      </c>
      <c r="P2320">
        <v>5</v>
      </c>
      <c r="Q2320" t="s">
        <v>27</v>
      </c>
      <c r="R2320" t="s">
        <v>28</v>
      </c>
      <c r="S2320">
        <v>152.97999999999999</v>
      </c>
      <c r="T2320" t="str" cm="1">
        <f t="array" ref="T2320">_xlfn.IFS(Raw_Data[[#This Row],[Call Status]]="Resolved","5",Raw_Data[[#This Row],[Call Status]]="Escalated","2",Raw_Data[[#This Row],[Call Status]]="Pending","3",Raw_Data[[#This Row],[Call Status]]="Abandoned","0")</f>
        <v>5</v>
      </c>
      <c r="U2320" t="str">
        <f>TEXT(Raw_Data[[#This Row],[Call Date]],"mmmm")</f>
        <v>May</v>
      </c>
      <c r="V2320" t="str" cm="1">
        <f t="array" ref="V2320">_xlfn.IFS(Raw_Data[[#This Row],[Customer Satisfaction]]&lt;2,"Poor",Raw_Data[[#This Row],[Customer Satisfaction]]&lt;4,"Average",Raw_Data[[#This Row],[Customer Satisfaction]]&gt;=4,"Excellent")</f>
        <v>Excellent</v>
      </c>
    </row>
    <row r="2321" spans="2:22" x14ac:dyDescent="0.3">
      <c r="B2321" t="s">
        <v>8486</v>
      </c>
      <c r="C2321" s="2">
        <v>45712</v>
      </c>
      <c r="D2321" s="1">
        <v>0.88055555555555554</v>
      </c>
      <c r="E2321" t="s">
        <v>156</v>
      </c>
      <c r="F2321" t="s">
        <v>34</v>
      </c>
      <c r="G2321" t="s">
        <v>327</v>
      </c>
      <c r="H2321" t="s">
        <v>22</v>
      </c>
      <c r="I2321" t="s">
        <v>23</v>
      </c>
      <c r="J2321" t="s">
        <v>24</v>
      </c>
      <c r="K2321" t="s">
        <v>16</v>
      </c>
      <c r="L2321" t="s">
        <v>16</v>
      </c>
      <c r="M2321">
        <v>1.7</v>
      </c>
      <c r="N2321">
        <v>8.3000000000000007</v>
      </c>
      <c r="O2321" t="s">
        <v>28</v>
      </c>
      <c r="P2321">
        <v>2</v>
      </c>
      <c r="Q2321" t="s">
        <v>1014</v>
      </c>
      <c r="R2321" t="s">
        <v>26</v>
      </c>
      <c r="S2321">
        <v>168.22</v>
      </c>
      <c r="T2321" t="str" cm="1">
        <f t="array" ref="T2321">_xlfn.IFS(Raw_Data[[#This Row],[Call Status]]="Resolved","5",Raw_Data[[#This Row],[Call Status]]="Escalated","2",Raw_Data[[#This Row],[Call Status]]="Pending","3",Raw_Data[[#This Row],[Call Status]]="Abandoned","0")</f>
        <v>2</v>
      </c>
      <c r="U2321" t="str">
        <f>TEXT(Raw_Data[[#This Row],[Call Date]],"mmmm")</f>
        <v>February</v>
      </c>
      <c r="V2321" t="str" cm="1">
        <f t="array" ref="V2321">_xlfn.IFS(Raw_Data[[#This Row],[Customer Satisfaction]]&lt;2,"Poor",Raw_Data[[#This Row],[Customer Satisfaction]]&lt;4,"Average",Raw_Data[[#This Row],[Customer Satisfaction]]&gt;=4,"Excellent")</f>
        <v>Average</v>
      </c>
    </row>
    <row r="2322" spans="2:22" x14ac:dyDescent="0.3">
      <c r="B2322" t="s">
        <v>1821</v>
      </c>
      <c r="C2322" s="2">
        <v>45669</v>
      </c>
      <c r="D2322" s="1">
        <v>0.35833333333333334</v>
      </c>
      <c r="E2322" t="s">
        <v>53</v>
      </c>
      <c r="F2322" t="s">
        <v>48</v>
      </c>
      <c r="G2322" t="s">
        <v>327</v>
      </c>
      <c r="H2322" t="s">
        <v>22</v>
      </c>
      <c r="I2322" t="s">
        <v>1137</v>
      </c>
      <c r="J2322" t="s">
        <v>55</v>
      </c>
      <c r="K2322" t="s">
        <v>25</v>
      </c>
      <c r="L2322" t="s">
        <v>25</v>
      </c>
      <c r="M2322">
        <v>2.5</v>
      </c>
      <c r="N2322">
        <v>5.6</v>
      </c>
      <c r="O2322" t="s">
        <v>28</v>
      </c>
      <c r="P2322">
        <v>5</v>
      </c>
      <c r="Q2322" t="s">
        <v>27</v>
      </c>
      <c r="R2322" t="s">
        <v>28</v>
      </c>
      <c r="S2322">
        <v>155.85</v>
      </c>
      <c r="T2322" t="str" cm="1">
        <f t="array" ref="T2322">_xlfn.IFS(Raw_Data[[#This Row],[Call Status]]="Resolved","5",Raw_Data[[#This Row],[Call Status]]="Escalated","2",Raw_Data[[#This Row],[Call Status]]="Pending","3",Raw_Data[[#This Row],[Call Status]]="Abandoned","0")</f>
        <v>5</v>
      </c>
      <c r="U2322" t="str">
        <f>TEXT(Raw_Data[[#This Row],[Call Date]],"mmmm")</f>
        <v>January</v>
      </c>
      <c r="V2322" t="str" cm="1">
        <f t="array" ref="V2322">_xlfn.IFS(Raw_Data[[#This Row],[Customer Satisfaction]]&lt;2,"Poor",Raw_Data[[#This Row],[Customer Satisfaction]]&lt;4,"Average",Raw_Data[[#This Row],[Customer Satisfaction]]&gt;=4,"Excellent")</f>
        <v>Excellent</v>
      </c>
    </row>
    <row r="2323" spans="2:22" x14ac:dyDescent="0.3">
      <c r="B2323" t="s">
        <v>3592</v>
      </c>
      <c r="C2323" s="2">
        <v>45802</v>
      </c>
      <c r="D2323" s="1">
        <v>0.42152777777777778</v>
      </c>
      <c r="E2323" t="s">
        <v>72</v>
      </c>
      <c r="F2323" t="s">
        <v>20</v>
      </c>
      <c r="G2323" t="s">
        <v>327</v>
      </c>
      <c r="H2323" t="s">
        <v>2026</v>
      </c>
      <c r="I2323" t="s">
        <v>1137</v>
      </c>
      <c r="J2323" t="s">
        <v>39</v>
      </c>
      <c r="K2323" t="s">
        <v>25</v>
      </c>
      <c r="L2323" t="s">
        <v>3559</v>
      </c>
      <c r="M2323">
        <v>0.4</v>
      </c>
      <c r="N2323">
        <v>9.5</v>
      </c>
      <c r="O2323" t="s">
        <v>28</v>
      </c>
      <c r="P2323">
        <v>5</v>
      </c>
      <c r="Q2323" t="s">
        <v>27</v>
      </c>
      <c r="R2323" t="s">
        <v>28</v>
      </c>
      <c r="S2323">
        <v>112.23</v>
      </c>
      <c r="T2323" t="str" cm="1">
        <f t="array" ref="T2323">_xlfn.IFS(Raw_Data[[#This Row],[Call Status]]="Resolved","5",Raw_Data[[#This Row],[Call Status]]="Escalated","2",Raw_Data[[#This Row],[Call Status]]="Pending","3",Raw_Data[[#This Row],[Call Status]]="Abandoned","0")</f>
        <v>5</v>
      </c>
      <c r="U2323" t="str">
        <f>TEXT(Raw_Data[[#This Row],[Call Date]],"mmmm")</f>
        <v>May</v>
      </c>
      <c r="V2323" t="str" cm="1">
        <f t="array" ref="V2323">_xlfn.IFS(Raw_Data[[#This Row],[Customer Satisfaction]]&lt;2,"Poor",Raw_Data[[#This Row],[Customer Satisfaction]]&lt;4,"Average",Raw_Data[[#This Row],[Customer Satisfaction]]&gt;=4,"Excellent")</f>
        <v>Excellent</v>
      </c>
    </row>
    <row r="2324" spans="2:22" x14ac:dyDescent="0.3">
      <c r="B2324" t="s">
        <v>5486</v>
      </c>
      <c r="C2324" s="2">
        <v>45793</v>
      </c>
      <c r="D2324" s="1">
        <v>0.52916666666666667</v>
      </c>
      <c r="E2324" t="s">
        <v>70</v>
      </c>
      <c r="F2324" t="s">
        <v>38</v>
      </c>
      <c r="G2324" t="s">
        <v>21</v>
      </c>
      <c r="H2324" t="s">
        <v>2026</v>
      </c>
      <c r="I2324" t="s">
        <v>23</v>
      </c>
      <c r="J2324" t="s">
        <v>49</v>
      </c>
      <c r="K2324" t="s">
        <v>25</v>
      </c>
      <c r="L2324" t="s">
        <v>3561</v>
      </c>
      <c r="M2324">
        <v>2.7</v>
      </c>
      <c r="N2324">
        <v>10.7</v>
      </c>
      <c r="O2324" t="s">
        <v>26</v>
      </c>
      <c r="P2324">
        <v>3</v>
      </c>
      <c r="Q2324" t="s">
        <v>615</v>
      </c>
      <c r="R2324" t="s">
        <v>28</v>
      </c>
      <c r="S2324">
        <v>102.72</v>
      </c>
      <c r="T2324" t="str" cm="1">
        <f t="array" ref="T2324">_xlfn.IFS(Raw_Data[[#This Row],[Call Status]]="Resolved","5",Raw_Data[[#This Row],[Call Status]]="Escalated","2",Raw_Data[[#This Row],[Call Status]]="Pending","3",Raw_Data[[#This Row],[Call Status]]="Abandoned","0")</f>
        <v>5</v>
      </c>
      <c r="U2324" t="str">
        <f>TEXT(Raw_Data[[#This Row],[Call Date]],"mmmm")</f>
        <v>May</v>
      </c>
      <c r="V2324" t="str" cm="1">
        <f t="array" ref="V2324">_xlfn.IFS(Raw_Data[[#This Row],[Customer Satisfaction]]&lt;2,"Poor",Raw_Data[[#This Row],[Customer Satisfaction]]&lt;4,"Average",Raw_Data[[#This Row],[Customer Satisfaction]]&gt;=4,"Excellent")</f>
        <v>Average</v>
      </c>
    </row>
    <row r="2325" spans="2:22" x14ac:dyDescent="0.3">
      <c r="B2325" t="s">
        <v>1969</v>
      </c>
      <c r="C2325" s="2">
        <v>45660</v>
      </c>
      <c r="D2325" s="1">
        <v>0.34861111111111109</v>
      </c>
      <c r="E2325" t="s">
        <v>91</v>
      </c>
      <c r="F2325" t="s">
        <v>20</v>
      </c>
      <c r="G2325" t="s">
        <v>162</v>
      </c>
      <c r="H2325" t="s">
        <v>22</v>
      </c>
      <c r="I2325" t="s">
        <v>1137</v>
      </c>
      <c r="J2325" t="s">
        <v>76</v>
      </c>
      <c r="K2325" t="s">
        <v>25</v>
      </c>
      <c r="L2325" t="s">
        <v>25</v>
      </c>
      <c r="M2325">
        <v>1.7</v>
      </c>
      <c r="N2325">
        <v>4.3</v>
      </c>
      <c r="O2325" t="s">
        <v>26</v>
      </c>
      <c r="P2325">
        <v>5</v>
      </c>
      <c r="Q2325" t="s">
        <v>27</v>
      </c>
      <c r="R2325" t="s">
        <v>28</v>
      </c>
      <c r="S2325">
        <v>81.489999999999995</v>
      </c>
      <c r="T2325" t="str" cm="1">
        <f t="array" ref="T2325">_xlfn.IFS(Raw_Data[[#This Row],[Call Status]]="Resolved","5",Raw_Data[[#This Row],[Call Status]]="Escalated","2",Raw_Data[[#This Row],[Call Status]]="Pending","3",Raw_Data[[#This Row],[Call Status]]="Abandoned","0")</f>
        <v>5</v>
      </c>
      <c r="U2325" t="str">
        <f>TEXT(Raw_Data[[#This Row],[Call Date]],"mmmm")</f>
        <v>January</v>
      </c>
      <c r="V2325" t="str" cm="1">
        <f t="array" ref="V2325">_xlfn.IFS(Raw_Data[[#This Row],[Customer Satisfaction]]&lt;2,"Poor",Raw_Data[[#This Row],[Customer Satisfaction]]&lt;4,"Average",Raw_Data[[#This Row],[Customer Satisfaction]]&gt;=4,"Excellent")</f>
        <v>Excellent</v>
      </c>
    </row>
    <row r="2326" spans="2:22" x14ac:dyDescent="0.3">
      <c r="B2326" t="s">
        <v>3537</v>
      </c>
      <c r="C2326" s="2">
        <v>45801</v>
      </c>
      <c r="D2326" s="1">
        <v>0.57847222222222228</v>
      </c>
      <c r="E2326" t="s">
        <v>110</v>
      </c>
      <c r="F2326" t="s">
        <v>34</v>
      </c>
      <c r="G2326" t="s">
        <v>21</v>
      </c>
      <c r="H2326" t="s">
        <v>2026</v>
      </c>
      <c r="I2326" t="s">
        <v>23</v>
      </c>
      <c r="J2326" t="s">
        <v>24</v>
      </c>
      <c r="K2326" t="s">
        <v>25</v>
      </c>
      <c r="L2326" t="s">
        <v>25</v>
      </c>
      <c r="M2326">
        <v>2.7</v>
      </c>
      <c r="N2326">
        <v>1.7</v>
      </c>
      <c r="O2326" t="s">
        <v>26</v>
      </c>
      <c r="P2326">
        <v>5</v>
      </c>
      <c r="Q2326" t="s">
        <v>27</v>
      </c>
      <c r="R2326" t="s">
        <v>28</v>
      </c>
      <c r="S2326">
        <v>288.94</v>
      </c>
      <c r="T2326" t="str" cm="1">
        <f t="array" ref="T2326">_xlfn.IFS(Raw_Data[[#This Row],[Call Status]]="Resolved","5",Raw_Data[[#This Row],[Call Status]]="Escalated","2",Raw_Data[[#This Row],[Call Status]]="Pending","3",Raw_Data[[#This Row],[Call Status]]="Abandoned","0")</f>
        <v>5</v>
      </c>
      <c r="U2326" t="str">
        <f>TEXT(Raw_Data[[#This Row],[Call Date]],"mmmm")</f>
        <v>May</v>
      </c>
      <c r="V2326" t="str" cm="1">
        <f t="array" ref="V2326">_xlfn.IFS(Raw_Data[[#This Row],[Customer Satisfaction]]&lt;2,"Poor",Raw_Data[[#This Row],[Customer Satisfaction]]&lt;4,"Average",Raw_Data[[#This Row],[Customer Satisfaction]]&gt;=4,"Excellent")</f>
        <v>Excellent</v>
      </c>
    </row>
    <row r="2327" spans="2:22" x14ac:dyDescent="0.3">
      <c r="B2327" t="s">
        <v>2499</v>
      </c>
      <c r="C2327" s="2">
        <v>45687</v>
      </c>
      <c r="D2327" s="1">
        <v>0.91041666666666665</v>
      </c>
      <c r="E2327" t="s">
        <v>91</v>
      </c>
      <c r="F2327" t="s">
        <v>20</v>
      </c>
      <c r="G2327" t="s">
        <v>327</v>
      </c>
      <c r="H2327" t="s">
        <v>2392</v>
      </c>
      <c r="I2327" t="s">
        <v>1128</v>
      </c>
      <c r="J2327" t="s">
        <v>35</v>
      </c>
      <c r="K2327" t="s">
        <v>25</v>
      </c>
      <c r="L2327" t="s">
        <v>25</v>
      </c>
      <c r="M2327">
        <v>0.6</v>
      </c>
      <c r="N2327">
        <v>11.6</v>
      </c>
      <c r="O2327" t="s">
        <v>26</v>
      </c>
      <c r="P2327">
        <v>1</v>
      </c>
      <c r="Q2327" t="s">
        <v>1014</v>
      </c>
      <c r="R2327" t="s">
        <v>28</v>
      </c>
      <c r="S2327">
        <v>81.239999999999995</v>
      </c>
      <c r="T2327" t="str" cm="1">
        <f t="array" ref="T2327">_xlfn.IFS(Raw_Data[[#This Row],[Call Status]]="Resolved","5",Raw_Data[[#This Row],[Call Status]]="Escalated","2",Raw_Data[[#This Row],[Call Status]]="Pending","3",Raw_Data[[#This Row],[Call Status]]="Abandoned","0")</f>
        <v>5</v>
      </c>
      <c r="U2327" t="str">
        <f>TEXT(Raw_Data[[#This Row],[Call Date]],"mmmm")</f>
        <v>January</v>
      </c>
      <c r="V2327" t="str" cm="1">
        <f t="array" ref="V2327">_xlfn.IFS(Raw_Data[[#This Row],[Customer Satisfaction]]&lt;2,"Poor",Raw_Data[[#This Row],[Customer Satisfaction]]&lt;4,"Average",Raw_Data[[#This Row],[Customer Satisfaction]]&gt;=4,"Excellent")</f>
        <v>Poor</v>
      </c>
    </row>
    <row r="2328" spans="2:22" x14ac:dyDescent="0.3">
      <c r="B2328" t="s">
        <v>1650</v>
      </c>
      <c r="C2328" s="2">
        <v>45894</v>
      </c>
      <c r="D2328" s="1">
        <v>0.47986111111111113</v>
      </c>
      <c r="E2328" t="s">
        <v>63</v>
      </c>
      <c r="F2328" t="s">
        <v>20</v>
      </c>
      <c r="G2328" t="s">
        <v>21</v>
      </c>
      <c r="H2328" t="s">
        <v>22</v>
      </c>
      <c r="I2328" t="s">
        <v>1128</v>
      </c>
      <c r="J2328" t="s">
        <v>42</v>
      </c>
      <c r="K2328" t="s">
        <v>25</v>
      </c>
      <c r="L2328" t="s">
        <v>25</v>
      </c>
      <c r="M2328">
        <v>4.5</v>
      </c>
      <c r="N2328">
        <v>9.9</v>
      </c>
      <c r="O2328" t="s">
        <v>26</v>
      </c>
      <c r="P2328">
        <v>3</v>
      </c>
      <c r="Q2328" t="s">
        <v>615</v>
      </c>
      <c r="R2328" t="s">
        <v>28</v>
      </c>
      <c r="S2328">
        <v>72.31</v>
      </c>
      <c r="T2328" t="str" cm="1">
        <f t="array" ref="T2328">_xlfn.IFS(Raw_Data[[#This Row],[Call Status]]="Resolved","5",Raw_Data[[#This Row],[Call Status]]="Escalated","2",Raw_Data[[#This Row],[Call Status]]="Pending","3",Raw_Data[[#This Row],[Call Status]]="Abandoned","0")</f>
        <v>5</v>
      </c>
      <c r="U2328" t="str">
        <f>TEXT(Raw_Data[[#This Row],[Call Date]],"mmmm")</f>
        <v>August</v>
      </c>
      <c r="V2328" t="str" cm="1">
        <f t="array" ref="V2328">_xlfn.IFS(Raw_Data[[#This Row],[Customer Satisfaction]]&lt;2,"Poor",Raw_Data[[#This Row],[Customer Satisfaction]]&lt;4,"Average",Raw_Data[[#This Row],[Customer Satisfaction]]&gt;=4,"Excellent")</f>
        <v>Average</v>
      </c>
    </row>
    <row r="2329" spans="2:22" x14ac:dyDescent="0.3">
      <c r="B2329" t="s">
        <v>7592</v>
      </c>
      <c r="C2329" s="2">
        <v>45936</v>
      </c>
      <c r="D2329" s="1">
        <v>0.37083333333333335</v>
      </c>
      <c r="E2329" t="s">
        <v>53</v>
      </c>
      <c r="F2329" t="s">
        <v>20</v>
      </c>
      <c r="G2329" t="s">
        <v>21</v>
      </c>
      <c r="H2329" t="s">
        <v>2026</v>
      </c>
      <c r="I2329" t="s">
        <v>1137</v>
      </c>
      <c r="J2329" t="s">
        <v>55</v>
      </c>
      <c r="K2329" t="s">
        <v>7253</v>
      </c>
      <c r="L2329" t="s">
        <v>7254</v>
      </c>
      <c r="M2329">
        <v>0.8</v>
      </c>
      <c r="N2329">
        <v>11.1</v>
      </c>
      <c r="O2329" t="s">
        <v>28</v>
      </c>
      <c r="P2329">
        <v>2</v>
      </c>
      <c r="Q2329" t="s">
        <v>1014</v>
      </c>
      <c r="R2329" t="s">
        <v>28</v>
      </c>
      <c r="S2329">
        <v>83.8</v>
      </c>
      <c r="T2329" t="str" cm="1">
        <f t="array" ref="T2329">_xlfn.IFS(Raw_Data[[#This Row],[Call Status]]="Resolved","5",Raw_Data[[#This Row],[Call Status]]="Escalated","2",Raw_Data[[#This Row],[Call Status]]="Pending","3",Raw_Data[[#This Row],[Call Status]]="Abandoned","0")</f>
        <v>0</v>
      </c>
      <c r="U2329" t="str">
        <f>TEXT(Raw_Data[[#This Row],[Call Date]],"mmmm")</f>
        <v>October</v>
      </c>
      <c r="V2329" t="str" cm="1">
        <f t="array" ref="V2329">_xlfn.IFS(Raw_Data[[#This Row],[Customer Satisfaction]]&lt;2,"Poor",Raw_Data[[#This Row],[Customer Satisfaction]]&lt;4,"Average",Raw_Data[[#This Row],[Customer Satisfaction]]&gt;=4,"Excellent")</f>
        <v>Average</v>
      </c>
    </row>
    <row r="2330" spans="2:22" x14ac:dyDescent="0.3">
      <c r="B2330" t="s">
        <v>613</v>
      </c>
      <c r="C2330" s="2">
        <v>46005</v>
      </c>
      <c r="D2330" s="1">
        <v>0.84652777777777777</v>
      </c>
      <c r="E2330" t="s">
        <v>63</v>
      </c>
      <c r="F2330" t="s">
        <v>20</v>
      </c>
      <c r="G2330" t="s">
        <v>250</v>
      </c>
      <c r="H2330" t="s">
        <v>22</v>
      </c>
      <c r="I2330" t="s">
        <v>23</v>
      </c>
      <c r="J2330" t="s">
        <v>76</v>
      </c>
      <c r="K2330" t="s">
        <v>25</v>
      </c>
      <c r="L2330" t="s">
        <v>25</v>
      </c>
      <c r="M2330">
        <v>1.2</v>
      </c>
      <c r="N2330">
        <v>11.6</v>
      </c>
      <c r="O2330" t="s">
        <v>26</v>
      </c>
      <c r="P2330">
        <v>0</v>
      </c>
      <c r="Q2330" t="s">
        <v>27</v>
      </c>
      <c r="R2330" t="s">
        <v>26</v>
      </c>
      <c r="S2330">
        <v>163.13</v>
      </c>
      <c r="T2330" t="str" cm="1">
        <f t="array" ref="T2330">_xlfn.IFS(Raw_Data[[#This Row],[Call Status]]="Resolved","5",Raw_Data[[#This Row],[Call Status]]="Escalated","2",Raw_Data[[#This Row],[Call Status]]="Pending","3",Raw_Data[[#This Row],[Call Status]]="Abandoned","0")</f>
        <v>5</v>
      </c>
      <c r="U2330" t="str">
        <f>TEXT(Raw_Data[[#This Row],[Call Date]],"mmmm")</f>
        <v>December</v>
      </c>
      <c r="V2330" t="str" cm="1">
        <f t="array" ref="V2330">_xlfn.IFS(Raw_Data[[#This Row],[Customer Satisfaction]]&lt;2,"Poor",Raw_Data[[#This Row],[Customer Satisfaction]]&lt;4,"Average",Raw_Data[[#This Row],[Customer Satisfaction]]&gt;=4,"Excellent")</f>
        <v>Poor</v>
      </c>
    </row>
    <row r="2331" spans="2:22" x14ac:dyDescent="0.3">
      <c r="B2331" t="s">
        <v>1123</v>
      </c>
      <c r="C2331" s="2">
        <v>45772</v>
      </c>
      <c r="D2331" s="1">
        <v>0.88888888888888884</v>
      </c>
      <c r="E2331" t="s">
        <v>44</v>
      </c>
      <c r="F2331" t="s">
        <v>20</v>
      </c>
      <c r="G2331" t="s">
        <v>162</v>
      </c>
      <c r="H2331" t="s">
        <v>22</v>
      </c>
      <c r="I2331" t="s">
        <v>23</v>
      </c>
      <c r="J2331" t="s">
        <v>31</v>
      </c>
      <c r="K2331" t="s">
        <v>25</v>
      </c>
      <c r="L2331" t="s">
        <v>25</v>
      </c>
      <c r="M2331">
        <v>8.6</v>
      </c>
      <c r="N2331">
        <v>5.8</v>
      </c>
      <c r="O2331" t="s">
        <v>26</v>
      </c>
      <c r="P2331">
        <v>0</v>
      </c>
      <c r="Q2331" t="s">
        <v>1014</v>
      </c>
      <c r="R2331" t="s">
        <v>28</v>
      </c>
      <c r="S2331">
        <v>112.46</v>
      </c>
      <c r="T2331" t="str" cm="1">
        <f t="array" ref="T2331">_xlfn.IFS(Raw_Data[[#This Row],[Call Status]]="Resolved","5",Raw_Data[[#This Row],[Call Status]]="Escalated","2",Raw_Data[[#This Row],[Call Status]]="Pending","3",Raw_Data[[#This Row],[Call Status]]="Abandoned","0")</f>
        <v>5</v>
      </c>
      <c r="U2331" t="str">
        <f>TEXT(Raw_Data[[#This Row],[Call Date]],"mmmm")</f>
        <v>April</v>
      </c>
      <c r="V2331" t="str" cm="1">
        <f t="array" ref="V2331">_xlfn.IFS(Raw_Data[[#This Row],[Customer Satisfaction]]&lt;2,"Poor",Raw_Data[[#This Row],[Customer Satisfaction]]&lt;4,"Average",Raw_Data[[#This Row],[Customer Satisfaction]]&gt;=4,"Excellent")</f>
        <v>Poor</v>
      </c>
    </row>
    <row r="2332" spans="2:22" x14ac:dyDescent="0.3">
      <c r="B2332" t="s">
        <v>338</v>
      </c>
      <c r="C2332" s="2">
        <v>45761</v>
      </c>
      <c r="D2332" s="1">
        <v>0.52916666666666667</v>
      </c>
      <c r="E2332" t="s">
        <v>156</v>
      </c>
      <c r="F2332" t="s">
        <v>38</v>
      </c>
      <c r="G2332" t="s">
        <v>327</v>
      </c>
      <c r="H2332" t="s">
        <v>22</v>
      </c>
      <c r="I2332" t="s">
        <v>23</v>
      </c>
      <c r="J2332" t="s">
        <v>76</v>
      </c>
      <c r="K2332" t="s">
        <v>25</v>
      </c>
      <c r="L2332" t="s">
        <v>25</v>
      </c>
      <c r="M2332">
        <v>6</v>
      </c>
      <c r="N2332">
        <v>14.7</v>
      </c>
      <c r="O2332" t="s">
        <v>26</v>
      </c>
      <c r="P2332">
        <v>5</v>
      </c>
      <c r="Q2332" t="s">
        <v>27</v>
      </c>
      <c r="R2332" t="s">
        <v>28</v>
      </c>
      <c r="S2332">
        <v>208.53</v>
      </c>
      <c r="T2332" t="str" cm="1">
        <f t="array" ref="T2332">_xlfn.IFS(Raw_Data[[#This Row],[Call Status]]="Resolved","5",Raw_Data[[#This Row],[Call Status]]="Escalated","2",Raw_Data[[#This Row],[Call Status]]="Pending","3",Raw_Data[[#This Row],[Call Status]]="Abandoned","0")</f>
        <v>5</v>
      </c>
      <c r="U2332" t="str">
        <f>TEXT(Raw_Data[[#This Row],[Call Date]],"mmmm")</f>
        <v>April</v>
      </c>
      <c r="V2332" t="str" cm="1">
        <f t="array" ref="V2332">_xlfn.IFS(Raw_Data[[#This Row],[Customer Satisfaction]]&lt;2,"Poor",Raw_Data[[#This Row],[Customer Satisfaction]]&lt;4,"Average",Raw_Data[[#This Row],[Customer Satisfaction]]&gt;=4,"Excellent")</f>
        <v>Excellent</v>
      </c>
    </row>
    <row r="2333" spans="2:22" x14ac:dyDescent="0.3">
      <c r="B2333" t="s">
        <v>591</v>
      </c>
      <c r="C2333" s="2">
        <v>45775</v>
      </c>
      <c r="D2333" s="1">
        <v>0.68055555555555558</v>
      </c>
      <c r="E2333" t="s">
        <v>100</v>
      </c>
      <c r="F2333" t="s">
        <v>38</v>
      </c>
      <c r="G2333" t="s">
        <v>21</v>
      </c>
      <c r="H2333" t="s">
        <v>22</v>
      </c>
      <c r="I2333" t="s">
        <v>23</v>
      </c>
      <c r="J2333" t="s">
        <v>76</v>
      </c>
      <c r="K2333" t="s">
        <v>25</v>
      </c>
      <c r="L2333" t="s">
        <v>25</v>
      </c>
      <c r="M2333">
        <v>0.9</v>
      </c>
      <c r="N2333">
        <v>11</v>
      </c>
      <c r="O2333" t="s">
        <v>26</v>
      </c>
      <c r="P2333">
        <v>0</v>
      </c>
      <c r="Q2333" t="s">
        <v>27</v>
      </c>
      <c r="R2333" t="s">
        <v>28</v>
      </c>
      <c r="S2333">
        <v>116.37</v>
      </c>
      <c r="T2333" t="str" cm="1">
        <f t="array" ref="T2333">_xlfn.IFS(Raw_Data[[#This Row],[Call Status]]="Resolved","5",Raw_Data[[#This Row],[Call Status]]="Escalated","2",Raw_Data[[#This Row],[Call Status]]="Pending","3",Raw_Data[[#This Row],[Call Status]]="Abandoned","0")</f>
        <v>5</v>
      </c>
      <c r="U2333" t="str">
        <f>TEXT(Raw_Data[[#This Row],[Call Date]],"mmmm")</f>
        <v>April</v>
      </c>
      <c r="V2333" t="str" cm="1">
        <f t="array" ref="V2333">_xlfn.IFS(Raw_Data[[#This Row],[Customer Satisfaction]]&lt;2,"Poor",Raw_Data[[#This Row],[Customer Satisfaction]]&lt;4,"Average",Raw_Data[[#This Row],[Customer Satisfaction]]&gt;=4,"Excellent")</f>
        <v>Poor</v>
      </c>
    </row>
    <row r="2334" spans="2:22" x14ac:dyDescent="0.3">
      <c r="B2334" t="s">
        <v>8518</v>
      </c>
      <c r="C2334" s="2">
        <v>45662</v>
      </c>
      <c r="D2334" s="1">
        <v>0.4375</v>
      </c>
      <c r="E2334" t="s">
        <v>91</v>
      </c>
      <c r="F2334" t="s">
        <v>38</v>
      </c>
      <c r="G2334" t="s">
        <v>250</v>
      </c>
      <c r="H2334" t="s">
        <v>22</v>
      </c>
      <c r="I2334" t="s">
        <v>1130</v>
      </c>
      <c r="J2334" t="s">
        <v>76</v>
      </c>
      <c r="K2334" t="s">
        <v>16</v>
      </c>
      <c r="L2334" t="s">
        <v>16</v>
      </c>
      <c r="M2334">
        <v>4.0999999999999996</v>
      </c>
      <c r="N2334">
        <v>9.3000000000000007</v>
      </c>
      <c r="O2334" t="s">
        <v>28</v>
      </c>
      <c r="P2334">
        <v>2</v>
      </c>
      <c r="Q2334" t="s">
        <v>1014</v>
      </c>
      <c r="R2334" t="s">
        <v>26</v>
      </c>
      <c r="S2334">
        <v>228.68</v>
      </c>
      <c r="T2334" t="str" cm="1">
        <f t="array" ref="T2334">_xlfn.IFS(Raw_Data[[#This Row],[Call Status]]="Resolved","5",Raw_Data[[#This Row],[Call Status]]="Escalated","2",Raw_Data[[#This Row],[Call Status]]="Pending","3",Raw_Data[[#This Row],[Call Status]]="Abandoned","0")</f>
        <v>2</v>
      </c>
      <c r="U2334" t="str">
        <f>TEXT(Raw_Data[[#This Row],[Call Date]],"mmmm")</f>
        <v>January</v>
      </c>
      <c r="V2334" t="str" cm="1">
        <f t="array" ref="V2334">_xlfn.IFS(Raw_Data[[#This Row],[Customer Satisfaction]]&lt;2,"Poor",Raw_Data[[#This Row],[Customer Satisfaction]]&lt;4,"Average",Raw_Data[[#This Row],[Customer Satisfaction]]&gt;=4,"Excellent")</f>
        <v>Average</v>
      </c>
    </row>
    <row r="2335" spans="2:22" x14ac:dyDescent="0.3">
      <c r="B2335" t="s">
        <v>9080</v>
      </c>
      <c r="C2335" s="2">
        <v>46017</v>
      </c>
      <c r="D2335" s="1">
        <v>0.77777777777777779</v>
      </c>
      <c r="E2335" t="s">
        <v>84</v>
      </c>
      <c r="F2335" t="s">
        <v>48</v>
      </c>
      <c r="G2335" t="s">
        <v>162</v>
      </c>
      <c r="H2335" t="s">
        <v>2026</v>
      </c>
      <c r="I2335" t="s">
        <v>1128</v>
      </c>
      <c r="J2335" t="s">
        <v>45</v>
      </c>
      <c r="K2335" t="s">
        <v>8876</v>
      </c>
      <c r="L2335" t="s">
        <v>8877</v>
      </c>
      <c r="M2335">
        <v>1.6</v>
      </c>
      <c r="N2335">
        <v>10.199999999999999</v>
      </c>
      <c r="O2335" t="s">
        <v>28</v>
      </c>
      <c r="P2335">
        <v>3</v>
      </c>
      <c r="Q2335" t="s">
        <v>615</v>
      </c>
      <c r="R2335" t="s">
        <v>28</v>
      </c>
      <c r="S2335">
        <v>165.29</v>
      </c>
      <c r="T2335" t="str" cm="1">
        <f t="array" ref="T2335">_xlfn.IFS(Raw_Data[[#This Row],[Call Status]]="Resolved","5",Raw_Data[[#This Row],[Call Status]]="Escalated","2",Raw_Data[[#This Row],[Call Status]]="Pending","3",Raw_Data[[#This Row],[Call Status]]="Abandoned","0")</f>
        <v>3</v>
      </c>
      <c r="U2335" t="str">
        <f>TEXT(Raw_Data[[#This Row],[Call Date]],"mmmm")</f>
        <v>December</v>
      </c>
      <c r="V2335" t="str" cm="1">
        <f t="array" ref="V2335">_xlfn.IFS(Raw_Data[[#This Row],[Customer Satisfaction]]&lt;2,"Poor",Raw_Data[[#This Row],[Customer Satisfaction]]&lt;4,"Average",Raw_Data[[#This Row],[Customer Satisfaction]]&gt;=4,"Excellent")</f>
        <v>Average</v>
      </c>
    </row>
    <row r="2336" spans="2:22" x14ac:dyDescent="0.3">
      <c r="B2336" t="s">
        <v>8392</v>
      </c>
      <c r="C2336" s="2">
        <v>45905</v>
      </c>
      <c r="D2336" s="1">
        <v>0.84236111111111112</v>
      </c>
      <c r="E2336" t="s">
        <v>41</v>
      </c>
      <c r="F2336" t="s">
        <v>48</v>
      </c>
      <c r="G2336" t="s">
        <v>21</v>
      </c>
      <c r="H2336" t="s">
        <v>2026</v>
      </c>
      <c r="I2336" t="s">
        <v>1137</v>
      </c>
      <c r="J2336" t="s">
        <v>76</v>
      </c>
      <c r="K2336" t="s">
        <v>16</v>
      </c>
      <c r="L2336" t="s">
        <v>16</v>
      </c>
      <c r="M2336">
        <v>1.6</v>
      </c>
      <c r="N2336">
        <v>3.6</v>
      </c>
      <c r="O2336" t="s">
        <v>28</v>
      </c>
      <c r="P2336">
        <v>2</v>
      </c>
      <c r="Q2336" t="s">
        <v>1014</v>
      </c>
      <c r="R2336" t="s">
        <v>26</v>
      </c>
      <c r="S2336">
        <v>479.62</v>
      </c>
      <c r="T2336" t="str" cm="1">
        <f t="array" ref="T2336">_xlfn.IFS(Raw_Data[[#This Row],[Call Status]]="Resolved","5",Raw_Data[[#This Row],[Call Status]]="Escalated","2",Raw_Data[[#This Row],[Call Status]]="Pending","3",Raw_Data[[#This Row],[Call Status]]="Abandoned","0")</f>
        <v>2</v>
      </c>
      <c r="U2336" t="str">
        <f>TEXT(Raw_Data[[#This Row],[Call Date]],"mmmm")</f>
        <v>September</v>
      </c>
      <c r="V2336" t="str" cm="1">
        <f t="array" ref="V2336">_xlfn.IFS(Raw_Data[[#This Row],[Customer Satisfaction]]&lt;2,"Poor",Raw_Data[[#This Row],[Customer Satisfaction]]&lt;4,"Average",Raw_Data[[#This Row],[Customer Satisfaction]]&gt;=4,"Excellent")</f>
        <v>Average</v>
      </c>
    </row>
    <row r="2337" spans="2:22" x14ac:dyDescent="0.3">
      <c r="B2337" t="s">
        <v>8390</v>
      </c>
      <c r="C2337" s="2">
        <v>46021</v>
      </c>
      <c r="D2337" s="1">
        <v>0.78541666666666665</v>
      </c>
      <c r="E2337" t="s">
        <v>59</v>
      </c>
      <c r="F2337" t="s">
        <v>38</v>
      </c>
      <c r="G2337" t="s">
        <v>327</v>
      </c>
      <c r="H2337" t="s">
        <v>2392</v>
      </c>
      <c r="I2337" t="s">
        <v>23</v>
      </c>
      <c r="J2337" t="s">
        <v>35</v>
      </c>
      <c r="K2337" t="s">
        <v>16</v>
      </c>
      <c r="L2337" t="s">
        <v>16</v>
      </c>
      <c r="M2337">
        <v>3</v>
      </c>
      <c r="N2337">
        <v>9.5</v>
      </c>
      <c r="O2337" t="s">
        <v>28</v>
      </c>
      <c r="P2337">
        <v>2</v>
      </c>
      <c r="Q2337" t="s">
        <v>1014</v>
      </c>
      <c r="R2337" t="s">
        <v>26</v>
      </c>
      <c r="S2337">
        <v>23.66</v>
      </c>
      <c r="T2337" t="str" cm="1">
        <f t="array" ref="T2337">_xlfn.IFS(Raw_Data[[#This Row],[Call Status]]="Resolved","5",Raw_Data[[#This Row],[Call Status]]="Escalated","2",Raw_Data[[#This Row],[Call Status]]="Pending","3",Raw_Data[[#This Row],[Call Status]]="Abandoned","0")</f>
        <v>2</v>
      </c>
      <c r="U2337" t="str">
        <f>TEXT(Raw_Data[[#This Row],[Call Date]],"mmmm")</f>
        <v>December</v>
      </c>
      <c r="V2337" t="str" cm="1">
        <f t="array" ref="V2337">_xlfn.IFS(Raw_Data[[#This Row],[Customer Satisfaction]]&lt;2,"Poor",Raw_Data[[#This Row],[Customer Satisfaction]]&lt;4,"Average",Raw_Data[[#This Row],[Customer Satisfaction]]&gt;=4,"Excellent")</f>
        <v>Average</v>
      </c>
    </row>
    <row r="2338" spans="2:22" x14ac:dyDescent="0.3">
      <c r="B2338" t="s">
        <v>8420</v>
      </c>
      <c r="C2338" s="2">
        <v>45978</v>
      </c>
      <c r="D2338" s="1">
        <v>0.875</v>
      </c>
      <c r="E2338" t="s">
        <v>33</v>
      </c>
      <c r="F2338" t="s">
        <v>34</v>
      </c>
      <c r="G2338" t="s">
        <v>21</v>
      </c>
      <c r="H2338" t="s">
        <v>2026</v>
      </c>
      <c r="I2338" t="s">
        <v>1128</v>
      </c>
      <c r="J2338" t="s">
        <v>39</v>
      </c>
      <c r="K2338" t="s">
        <v>16</v>
      </c>
      <c r="L2338" t="s">
        <v>16</v>
      </c>
      <c r="M2338">
        <v>0.4</v>
      </c>
      <c r="N2338">
        <v>14.7</v>
      </c>
      <c r="O2338" t="s">
        <v>28</v>
      </c>
      <c r="P2338">
        <v>2</v>
      </c>
      <c r="Q2338" t="s">
        <v>1014</v>
      </c>
      <c r="R2338" t="s">
        <v>26</v>
      </c>
      <c r="S2338">
        <v>150.57</v>
      </c>
      <c r="T2338" t="str" cm="1">
        <f t="array" ref="T2338">_xlfn.IFS(Raw_Data[[#This Row],[Call Status]]="Resolved","5",Raw_Data[[#This Row],[Call Status]]="Escalated","2",Raw_Data[[#This Row],[Call Status]]="Pending","3",Raw_Data[[#This Row],[Call Status]]="Abandoned","0")</f>
        <v>2</v>
      </c>
      <c r="U2338" t="str">
        <f>TEXT(Raw_Data[[#This Row],[Call Date]],"mmmm")</f>
        <v>November</v>
      </c>
      <c r="V2338" t="str" cm="1">
        <f t="array" ref="V2338">_xlfn.IFS(Raw_Data[[#This Row],[Customer Satisfaction]]&lt;2,"Poor",Raw_Data[[#This Row],[Customer Satisfaction]]&lt;4,"Average",Raw_Data[[#This Row],[Customer Satisfaction]]&gt;=4,"Excellent")</f>
        <v>Average</v>
      </c>
    </row>
    <row r="2339" spans="2:22" x14ac:dyDescent="0.3">
      <c r="B2339" t="s">
        <v>7139</v>
      </c>
      <c r="C2339" s="2">
        <v>45778</v>
      </c>
      <c r="D2339" s="1">
        <v>0.56527777777777777</v>
      </c>
      <c r="E2339" t="s">
        <v>33</v>
      </c>
      <c r="F2339" t="s">
        <v>20</v>
      </c>
      <c r="G2339" t="s">
        <v>21</v>
      </c>
      <c r="H2339" t="s">
        <v>22</v>
      </c>
      <c r="I2339" t="s">
        <v>23</v>
      </c>
      <c r="J2339" t="s">
        <v>49</v>
      </c>
      <c r="K2339" t="s">
        <v>25</v>
      </c>
      <c r="L2339" t="s">
        <v>3564</v>
      </c>
      <c r="M2339">
        <v>1.6</v>
      </c>
      <c r="N2339">
        <v>9.1999999999999993</v>
      </c>
      <c r="O2339" t="s">
        <v>26</v>
      </c>
      <c r="P2339">
        <v>5</v>
      </c>
      <c r="Q2339" t="s">
        <v>27</v>
      </c>
      <c r="R2339" t="s">
        <v>28</v>
      </c>
      <c r="S2339">
        <v>124.29</v>
      </c>
      <c r="T2339" t="str" cm="1">
        <f t="array" ref="T2339">_xlfn.IFS(Raw_Data[[#This Row],[Call Status]]="Resolved","5",Raw_Data[[#This Row],[Call Status]]="Escalated","2",Raw_Data[[#This Row],[Call Status]]="Pending","3",Raw_Data[[#This Row],[Call Status]]="Abandoned","0")</f>
        <v>5</v>
      </c>
      <c r="U2339" t="str">
        <f>TEXT(Raw_Data[[#This Row],[Call Date]],"mmmm")</f>
        <v>May</v>
      </c>
      <c r="V2339" t="str" cm="1">
        <f t="array" ref="V2339">_xlfn.IFS(Raw_Data[[#This Row],[Customer Satisfaction]]&lt;2,"Poor",Raw_Data[[#This Row],[Customer Satisfaction]]&lt;4,"Average",Raw_Data[[#This Row],[Customer Satisfaction]]&gt;=4,"Excellent")</f>
        <v>Excellent</v>
      </c>
    </row>
    <row r="2340" spans="2:22" x14ac:dyDescent="0.3">
      <c r="B2340" t="s">
        <v>152</v>
      </c>
      <c r="C2340" s="2">
        <v>45943</v>
      </c>
      <c r="D2340" s="1">
        <v>0.43541666666666667</v>
      </c>
      <c r="E2340" t="s">
        <v>91</v>
      </c>
      <c r="F2340" t="s">
        <v>20</v>
      </c>
      <c r="G2340" t="s">
        <v>21</v>
      </c>
      <c r="H2340" t="s">
        <v>22</v>
      </c>
      <c r="I2340" t="s">
        <v>23</v>
      </c>
      <c r="J2340" t="s">
        <v>24</v>
      </c>
      <c r="K2340" t="s">
        <v>25</v>
      </c>
      <c r="L2340" t="s">
        <v>25</v>
      </c>
      <c r="M2340">
        <v>3</v>
      </c>
      <c r="N2340">
        <v>7.4</v>
      </c>
      <c r="O2340" t="s">
        <v>26</v>
      </c>
      <c r="P2340">
        <v>5</v>
      </c>
      <c r="Q2340" t="s">
        <v>27</v>
      </c>
      <c r="R2340" t="s">
        <v>28</v>
      </c>
      <c r="S2340">
        <v>108.89</v>
      </c>
      <c r="T2340" t="str" cm="1">
        <f t="array" ref="T2340">_xlfn.IFS(Raw_Data[[#This Row],[Call Status]]="Resolved","5",Raw_Data[[#This Row],[Call Status]]="Escalated","2",Raw_Data[[#This Row],[Call Status]]="Pending","3",Raw_Data[[#This Row],[Call Status]]="Abandoned","0")</f>
        <v>5</v>
      </c>
      <c r="U2340" t="str">
        <f>TEXT(Raw_Data[[#This Row],[Call Date]],"mmmm")</f>
        <v>October</v>
      </c>
      <c r="V2340" t="str" cm="1">
        <f t="array" ref="V2340">_xlfn.IFS(Raw_Data[[#This Row],[Customer Satisfaction]]&lt;2,"Poor",Raw_Data[[#This Row],[Customer Satisfaction]]&lt;4,"Average",Raw_Data[[#This Row],[Customer Satisfaction]]&gt;=4,"Excellent")</f>
        <v>Excellent</v>
      </c>
    </row>
    <row r="2341" spans="2:22" x14ac:dyDescent="0.3">
      <c r="B2341" t="s">
        <v>5212</v>
      </c>
      <c r="C2341" s="2">
        <v>45806</v>
      </c>
      <c r="D2341" s="1">
        <v>0.62361111111111112</v>
      </c>
      <c r="E2341" t="s">
        <v>53</v>
      </c>
      <c r="F2341" t="s">
        <v>48</v>
      </c>
      <c r="G2341" t="s">
        <v>327</v>
      </c>
      <c r="H2341" t="s">
        <v>2026</v>
      </c>
      <c r="I2341" t="s">
        <v>23</v>
      </c>
      <c r="J2341" t="s">
        <v>76</v>
      </c>
      <c r="K2341" t="s">
        <v>25</v>
      </c>
      <c r="L2341" t="s">
        <v>3564</v>
      </c>
      <c r="M2341">
        <v>0.4</v>
      </c>
      <c r="N2341">
        <v>5.4</v>
      </c>
      <c r="O2341" t="s">
        <v>26</v>
      </c>
      <c r="P2341">
        <v>5</v>
      </c>
      <c r="Q2341" t="s">
        <v>27</v>
      </c>
      <c r="R2341" t="s">
        <v>28</v>
      </c>
      <c r="S2341">
        <v>62.23</v>
      </c>
      <c r="T2341" t="str" cm="1">
        <f t="array" ref="T2341">_xlfn.IFS(Raw_Data[[#This Row],[Call Status]]="Resolved","5",Raw_Data[[#This Row],[Call Status]]="Escalated","2",Raw_Data[[#This Row],[Call Status]]="Pending","3",Raw_Data[[#This Row],[Call Status]]="Abandoned","0")</f>
        <v>5</v>
      </c>
      <c r="U2341" t="str">
        <f>TEXT(Raw_Data[[#This Row],[Call Date]],"mmmm")</f>
        <v>May</v>
      </c>
      <c r="V2341" t="str" cm="1">
        <f t="array" ref="V2341">_xlfn.IFS(Raw_Data[[#This Row],[Customer Satisfaction]]&lt;2,"Poor",Raw_Data[[#This Row],[Customer Satisfaction]]&lt;4,"Average",Raw_Data[[#This Row],[Customer Satisfaction]]&gt;=4,"Excellent")</f>
        <v>Excellent</v>
      </c>
    </row>
    <row r="2342" spans="2:22" x14ac:dyDescent="0.3">
      <c r="B2342" t="s">
        <v>6517</v>
      </c>
      <c r="C2342" s="2">
        <v>45741</v>
      </c>
      <c r="D2342" s="1">
        <v>0.73888888888888893</v>
      </c>
      <c r="E2342" t="s">
        <v>100</v>
      </c>
      <c r="F2342" t="s">
        <v>48</v>
      </c>
      <c r="H2342" t="s">
        <v>22</v>
      </c>
      <c r="I2342" t="s">
        <v>23</v>
      </c>
      <c r="J2342" t="s">
        <v>42</v>
      </c>
      <c r="K2342" t="s">
        <v>25</v>
      </c>
      <c r="L2342" t="s">
        <v>3570</v>
      </c>
      <c r="M2342">
        <v>1.9</v>
      </c>
      <c r="N2342">
        <v>14</v>
      </c>
      <c r="O2342" t="s">
        <v>26</v>
      </c>
      <c r="P2342">
        <v>5</v>
      </c>
      <c r="Q2342" t="s">
        <v>27</v>
      </c>
      <c r="R2342" t="s">
        <v>28</v>
      </c>
      <c r="S2342">
        <v>140.61000000000001</v>
      </c>
      <c r="T2342" t="str" cm="1">
        <f t="array" ref="T2342">_xlfn.IFS(Raw_Data[[#This Row],[Call Status]]="Resolved","5",Raw_Data[[#This Row],[Call Status]]="Escalated","2",Raw_Data[[#This Row],[Call Status]]="Pending","3",Raw_Data[[#This Row],[Call Status]]="Abandoned","0")</f>
        <v>5</v>
      </c>
      <c r="U2342" t="str">
        <f>TEXT(Raw_Data[[#This Row],[Call Date]],"mmmm")</f>
        <v>March</v>
      </c>
      <c r="V2342" t="str" cm="1">
        <f t="array" ref="V2342">_xlfn.IFS(Raw_Data[[#This Row],[Customer Satisfaction]]&lt;2,"Poor",Raw_Data[[#This Row],[Customer Satisfaction]]&lt;4,"Average",Raw_Data[[#This Row],[Customer Satisfaction]]&gt;=4,"Excellent")</f>
        <v>Excellent</v>
      </c>
    </row>
    <row r="2343" spans="2:22" x14ac:dyDescent="0.3">
      <c r="B2343" t="s">
        <v>507</v>
      </c>
      <c r="C2343" s="2">
        <v>45888</v>
      </c>
      <c r="D2343" s="1">
        <v>0.34513888888888888</v>
      </c>
      <c r="E2343" t="s">
        <v>37</v>
      </c>
      <c r="F2343" t="s">
        <v>20</v>
      </c>
      <c r="G2343" t="s">
        <v>327</v>
      </c>
      <c r="H2343" t="s">
        <v>22</v>
      </c>
      <c r="I2343" t="s">
        <v>23</v>
      </c>
      <c r="J2343" t="s">
        <v>42</v>
      </c>
      <c r="K2343" t="s">
        <v>25</v>
      </c>
      <c r="L2343" t="s">
        <v>25</v>
      </c>
      <c r="M2343">
        <v>3.8</v>
      </c>
      <c r="N2343">
        <v>15</v>
      </c>
      <c r="O2343" t="s">
        <v>26</v>
      </c>
      <c r="P2343">
        <v>4</v>
      </c>
      <c r="Q2343" t="s">
        <v>27</v>
      </c>
      <c r="R2343" t="s">
        <v>28</v>
      </c>
      <c r="S2343">
        <v>284.32</v>
      </c>
      <c r="T2343" t="str" cm="1">
        <f t="array" ref="T2343">_xlfn.IFS(Raw_Data[[#This Row],[Call Status]]="Resolved","5",Raw_Data[[#This Row],[Call Status]]="Escalated","2",Raw_Data[[#This Row],[Call Status]]="Pending","3",Raw_Data[[#This Row],[Call Status]]="Abandoned","0")</f>
        <v>5</v>
      </c>
      <c r="U2343" t="str">
        <f>TEXT(Raw_Data[[#This Row],[Call Date]],"mmmm")</f>
        <v>August</v>
      </c>
      <c r="V2343" t="str" cm="1">
        <f t="array" ref="V2343">_xlfn.IFS(Raw_Data[[#This Row],[Customer Satisfaction]]&lt;2,"Poor",Raw_Data[[#This Row],[Customer Satisfaction]]&lt;4,"Average",Raw_Data[[#This Row],[Customer Satisfaction]]&gt;=4,"Excellent")</f>
        <v>Excellent</v>
      </c>
    </row>
    <row r="2344" spans="2:22" x14ac:dyDescent="0.3">
      <c r="B2344" t="s">
        <v>2393</v>
      </c>
      <c r="C2344" s="2">
        <v>45945</v>
      </c>
      <c r="D2344" s="1">
        <v>0.41388888888888886</v>
      </c>
      <c r="E2344" t="s">
        <v>59</v>
      </c>
      <c r="F2344" t="s">
        <v>34</v>
      </c>
      <c r="G2344" t="s">
        <v>162</v>
      </c>
      <c r="H2344" t="s">
        <v>2392</v>
      </c>
      <c r="I2344" t="s">
        <v>1137</v>
      </c>
      <c r="J2344" t="s">
        <v>49</v>
      </c>
      <c r="K2344" t="s">
        <v>25</v>
      </c>
      <c r="L2344" t="s">
        <v>25</v>
      </c>
      <c r="M2344">
        <v>2.9</v>
      </c>
      <c r="N2344">
        <v>10.1</v>
      </c>
      <c r="O2344" t="s">
        <v>26</v>
      </c>
      <c r="P2344">
        <v>0</v>
      </c>
      <c r="Q2344" t="s">
        <v>615</v>
      </c>
      <c r="R2344" t="s">
        <v>28</v>
      </c>
      <c r="S2344">
        <v>293.42</v>
      </c>
      <c r="T2344" t="str" cm="1">
        <f t="array" ref="T2344">_xlfn.IFS(Raw_Data[[#This Row],[Call Status]]="Resolved","5",Raw_Data[[#This Row],[Call Status]]="Escalated","2",Raw_Data[[#This Row],[Call Status]]="Pending","3",Raw_Data[[#This Row],[Call Status]]="Abandoned","0")</f>
        <v>5</v>
      </c>
      <c r="U2344" t="str">
        <f>TEXT(Raw_Data[[#This Row],[Call Date]],"mmmm")</f>
        <v>October</v>
      </c>
      <c r="V2344" t="str" cm="1">
        <f t="array" ref="V2344">_xlfn.IFS(Raw_Data[[#This Row],[Customer Satisfaction]]&lt;2,"Poor",Raw_Data[[#This Row],[Customer Satisfaction]]&lt;4,"Average",Raw_Data[[#This Row],[Customer Satisfaction]]&gt;=4,"Excellent")</f>
        <v>Poor</v>
      </c>
    </row>
    <row r="2345" spans="2:22" x14ac:dyDescent="0.3">
      <c r="B2345" t="s">
        <v>6160</v>
      </c>
      <c r="C2345" s="2">
        <v>45818</v>
      </c>
      <c r="D2345" s="1">
        <v>0.60624999999999996</v>
      </c>
      <c r="E2345" t="s">
        <v>19</v>
      </c>
      <c r="F2345" t="s">
        <v>20</v>
      </c>
      <c r="G2345" t="s">
        <v>21</v>
      </c>
      <c r="H2345" t="s">
        <v>22</v>
      </c>
      <c r="I2345" t="s">
        <v>23</v>
      </c>
      <c r="J2345" t="s">
        <v>24</v>
      </c>
      <c r="K2345" t="s">
        <v>25</v>
      </c>
      <c r="L2345" t="s">
        <v>3559</v>
      </c>
      <c r="M2345">
        <v>1.1000000000000001</v>
      </c>
      <c r="N2345">
        <v>15.4</v>
      </c>
      <c r="O2345" t="s">
        <v>26</v>
      </c>
      <c r="P2345">
        <v>2</v>
      </c>
      <c r="Q2345" t="s">
        <v>615</v>
      </c>
      <c r="R2345" t="s">
        <v>28</v>
      </c>
      <c r="S2345">
        <v>134.97999999999999</v>
      </c>
      <c r="T2345" t="str" cm="1">
        <f t="array" ref="T2345">_xlfn.IFS(Raw_Data[[#This Row],[Call Status]]="Resolved","5",Raw_Data[[#This Row],[Call Status]]="Escalated","2",Raw_Data[[#This Row],[Call Status]]="Pending","3",Raw_Data[[#This Row],[Call Status]]="Abandoned","0")</f>
        <v>5</v>
      </c>
      <c r="U2345" t="str">
        <f>TEXT(Raw_Data[[#This Row],[Call Date]],"mmmm")</f>
        <v>June</v>
      </c>
      <c r="V2345" t="str" cm="1">
        <f t="array" ref="V2345">_xlfn.IFS(Raw_Data[[#This Row],[Customer Satisfaction]]&lt;2,"Poor",Raw_Data[[#This Row],[Customer Satisfaction]]&lt;4,"Average",Raw_Data[[#This Row],[Customer Satisfaction]]&gt;=4,"Excellent")</f>
        <v>Average</v>
      </c>
    </row>
    <row r="2346" spans="2:22" x14ac:dyDescent="0.3">
      <c r="B2346" t="s">
        <v>3265</v>
      </c>
      <c r="C2346" s="2">
        <v>45929</v>
      </c>
      <c r="D2346" s="1">
        <v>0.86527777777777781</v>
      </c>
      <c r="E2346" t="s">
        <v>47</v>
      </c>
      <c r="F2346" t="s">
        <v>34</v>
      </c>
      <c r="G2346" t="s">
        <v>327</v>
      </c>
      <c r="H2346" t="s">
        <v>2026</v>
      </c>
      <c r="I2346" t="s">
        <v>23</v>
      </c>
      <c r="J2346" t="s">
        <v>49</v>
      </c>
      <c r="K2346" t="s">
        <v>25</v>
      </c>
      <c r="L2346" t="s">
        <v>25</v>
      </c>
      <c r="M2346">
        <v>2</v>
      </c>
      <c r="N2346">
        <v>10.8</v>
      </c>
      <c r="O2346" t="s">
        <v>26</v>
      </c>
      <c r="P2346">
        <v>3</v>
      </c>
      <c r="Q2346" t="s">
        <v>615</v>
      </c>
      <c r="R2346" t="s">
        <v>28</v>
      </c>
      <c r="S2346">
        <v>29.75</v>
      </c>
      <c r="T2346" t="str" cm="1">
        <f t="array" ref="T2346">_xlfn.IFS(Raw_Data[[#This Row],[Call Status]]="Resolved","5",Raw_Data[[#This Row],[Call Status]]="Escalated","2",Raw_Data[[#This Row],[Call Status]]="Pending","3",Raw_Data[[#This Row],[Call Status]]="Abandoned","0")</f>
        <v>5</v>
      </c>
      <c r="U2346" t="str">
        <f>TEXT(Raw_Data[[#This Row],[Call Date]],"mmmm")</f>
        <v>September</v>
      </c>
      <c r="V2346" t="str" cm="1">
        <f t="array" ref="V2346">_xlfn.IFS(Raw_Data[[#This Row],[Customer Satisfaction]]&lt;2,"Poor",Raw_Data[[#This Row],[Customer Satisfaction]]&lt;4,"Average",Raw_Data[[#This Row],[Customer Satisfaction]]&gt;=4,"Excellent")</f>
        <v>Average</v>
      </c>
    </row>
    <row r="2347" spans="2:22" x14ac:dyDescent="0.3">
      <c r="B2347" t="s">
        <v>6551</v>
      </c>
      <c r="C2347" s="2">
        <v>45695</v>
      </c>
      <c r="D2347" s="1">
        <v>0.77500000000000002</v>
      </c>
      <c r="E2347" t="s">
        <v>53</v>
      </c>
      <c r="F2347" t="s">
        <v>34</v>
      </c>
      <c r="G2347" t="s">
        <v>327</v>
      </c>
      <c r="H2347" t="s">
        <v>22</v>
      </c>
      <c r="I2347" t="s">
        <v>23</v>
      </c>
      <c r="J2347" t="s">
        <v>64</v>
      </c>
      <c r="K2347" t="s">
        <v>25</v>
      </c>
      <c r="L2347" t="s">
        <v>3570</v>
      </c>
      <c r="M2347">
        <v>2.5</v>
      </c>
      <c r="N2347">
        <v>8.4</v>
      </c>
      <c r="O2347" t="s">
        <v>28</v>
      </c>
      <c r="P2347">
        <v>5</v>
      </c>
      <c r="Q2347" t="s">
        <v>27</v>
      </c>
      <c r="R2347" t="s">
        <v>28</v>
      </c>
      <c r="S2347">
        <v>217.36</v>
      </c>
      <c r="T2347" t="str" cm="1">
        <f t="array" ref="T2347">_xlfn.IFS(Raw_Data[[#This Row],[Call Status]]="Resolved","5",Raw_Data[[#This Row],[Call Status]]="Escalated","2",Raw_Data[[#This Row],[Call Status]]="Pending","3",Raw_Data[[#This Row],[Call Status]]="Abandoned","0")</f>
        <v>5</v>
      </c>
      <c r="U2347" t="str">
        <f>TEXT(Raw_Data[[#This Row],[Call Date]],"mmmm")</f>
        <v>February</v>
      </c>
      <c r="V2347" t="str" cm="1">
        <f t="array" ref="V2347">_xlfn.IFS(Raw_Data[[#This Row],[Customer Satisfaction]]&lt;2,"Poor",Raw_Data[[#This Row],[Customer Satisfaction]]&lt;4,"Average",Raw_Data[[#This Row],[Customer Satisfaction]]&gt;=4,"Excellent")</f>
        <v>Excellent</v>
      </c>
    </row>
    <row r="2348" spans="2:22" x14ac:dyDescent="0.3">
      <c r="B2348" t="s">
        <v>326</v>
      </c>
      <c r="C2348" s="2">
        <v>45883</v>
      </c>
      <c r="D2348" s="1">
        <v>0.3576388888888889</v>
      </c>
      <c r="E2348" t="s">
        <v>100</v>
      </c>
      <c r="F2348" t="s">
        <v>34</v>
      </c>
      <c r="G2348" t="s">
        <v>327</v>
      </c>
      <c r="H2348" t="s">
        <v>22</v>
      </c>
      <c r="I2348" t="s">
        <v>23</v>
      </c>
      <c r="J2348" t="s">
        <v>24</v>
      </c>
      <c r="K2348" t="s">
        <v>25</v>
      </c>
      <c r="L2348" t="s">
        <v>25</v>
      </c>
      <c r="M2348">
        <v>0.7</v>
      </c>
      <c r="N2348">
        <v>7.7</v>
      </c>
      <c r="O2348" t="s">
        <v>26</v>
      </c>
      <c r="P2348">
        <v>5</v>
      </c>
      <c r="Q2348" t="s">
        <v>27</v>
      </c>
      <c r="R2348" t="s">
        <v>28</v>
      </c>
      <c r="S2348">
        <v>561.21</v>
      </c>
      <c r="T2348" t="str" cm="1">
        <f t="array" ref="T2348">_xlfn.IFS(Raw_Data[[#This Row],[Call Status]]="Resolved","5",Raw_Data[[#This Row],[Call Status]]="Escalated","2",Raw_Data[[#This Row],[Call Status]]="Pending","3",Raw_Data[[#This Row],[Call Status]]="Abandoned","0")</f>
        <v>5</v>
      </c>
      <c r="U2348" t="str">
        <f>TEXT(Raw_Data[[#This Row],[Call Date]],"mmmm")</f>
        <v>August</v>
      </c>
      <c r="V2348" t="str" cm="1">
        <f t="array" ref="V2348">_xlfn.IFS(Raw_Data[[#This Row],[Customer Satisfaction]]&lt;2,"Poor",Raw_Data[[#This Row],[Customer Satisfaction]]&lt;4,"Average",Raw_Data[[#This Row],[Customer Satisfaction]]&gt;=4,"Excellent")</f>
        <v>Excellent</v>
      </c>
    </row>
    <row r="2349" spans="2:22" x14ac:dyDescent="0.3">
      <c r="B2349" t="s">
        <v>9638</v>
      </c>
      <c r="C2349" s="2">
        <v>45799</v>
      </c>
      <c r="D2349" s="1">
        <v>0.38611111111111113</v>
      </c>
      <c r="E2349" t="s">
        <v>57</v>
      </c>
      <c r="F2349" t="s">
        <v>34</v>
      </c>
      <c r="G2349" t="s">
        <v>250</v>
      </c>
      <c r="H2349" t="s">
        <v>22</v>
      </c>
      <c r="I2349" t="s">
        <v>1128</v>
      </c>
      <c r="J2349" t="s">
        <v>35</v>
      </c>
      <c r="K2349" t="s">
        <v>8876</v>
      </c>
      <c r="L2349" t="s">
        <v>8877</v>
      </c>
      <c r="M2349">
        <v>6.4</v>
      </c>
      <c r="N2349">
        <v>13</v>
      </c>
      <c r="O2349" t="s">
        <v>28</v>
      </c>
      <c r="P2349">
        <v>1</v>
      </c>
      <c r="Q2349" t="s">
        <v>1014</v>
      </c>
      <c r="R2349" t="s">
        <v>28</v>
      </c>
      <c r="S2349">
        <v>156.5</v>
      </c>
      <c r="T2349" t="str" cm="1">
        <f t="array" ref="T2349">_xlfn.IFS(Raw_Data[[#This Row],[Call Status]]="Resolved","5",Raw_Data[[#This Row],[Call Status]]="Escalated","2",Raw_Data[[#This Row],[Call Status]]="Pending","3",Raw_Data[[#This Row],[Call Status]]="Abandoned","0")</f>
        <v>3</v>
      </c>
      <c r="U2349" t="str">
        <f>TEXT(Raw_Data[[#This Row],[Call Date]],"mmmm")</f>
        <v>May</v>
      </c>
      <c r="V2349" t="str" cm="1">
        <f t="array" ref="V2349">_xlfn.IFS(Raw_Data[[#This Row],[Customer Satisfaction]]&lt;2,"Poor",Raw_Data[[#This Row],[Customer Satisfaction]]&lt;4,"Average",Raw_Data[[#This Row],[Customer Satisfaction]]&gt;=4,"Excellent")</f>
        <v>Poor</v>
      </c>
    </row>
    <row r="2350" spans="2:22" x14ac:dyDescent="0.3">
      <c r="B2350" t="s">
        <v>4178</v>
      </c>
      <c r="C2350" s="2">
        <v>45949</v>
      </c>
      <c r="D2350" s="1">
        <v>0.3888888888888889</v>
      </c>
      <c r="E2350" t="s">
        <v>108</v>
      </c>
      <c r="F2350" t="s">
        <v>34</v>
      </c>
      <c r="G2350" t="s">
        <v>21</v>
      </c>
      <c r="H2350" t="s">
        <v>2392</v>
      </c>
      <c r="I2350" t="s">
        <v>1130</v>
      </c>
      <c r="J2350" t="s">
        <v>39</v>
      </c>
      <c r="K2350" t="s">
        <v>25</v>
      </c>
      <c r="L2350" t="s">
        <v>3559</v>
      </c>
      <c r="M2350">
        <v>5.6</v>
      </c>
      <c r="N2350">
        <v>4.5</v>
      </c>
      <c r="O2350" t="s">
        <v>26</v>
      </c>
      <c r="P2350">
        <v>5</v>
      </c>
      <c r="Q2350" t="s">
        <v>27</v>
      </c>
      <c r="R2350" t="s">
        <v>28</v>
      </c>
      <c r="S2350">
        <v>664.95</v>
      </c>
      <c r="T2350" t="str" cm="1">
        <f t="array" ref="T2350">_xlfn.IFS(Raw_Data[[#This Row],[Call Status]]="Resolved","5",Raw_Data[[#This Row],[Call Status]]="Escalated","2",Raw_Data[[#This Row],[Call Status]]="Pending","3",Raw_Data[[#This Row],[Call Status]]="Abandoned","0")</f>
        <v>5</v>
      </c>
      <c r="U2350" t="str">
        <f>TEXT(Raw_Data[[#This Row],[Call Date]],"mmmm")</f>
        <v>October</v>
      </c>
      <c r="V2350" t="str" cm="1">
        <f t="array" ref="V2350">_xlfn.IFS(Raw_Data[[#This Row],[Customer Satisfaction]]&lt;2,"Poor",Raw_Data[[#This Row],[Customer Satisfaction]]&lt;4,"Average",Raw_Data[[#This Row],[Customer Satisfaction]]&gt;=4,"Excellent")</f>
        <v>Excellent</v>
      </c>
    </row>
    <row r="2351" spans="2:22" x14ac:dyDescent="0.3">
      <c r="B2351" t="s">
        <v>7507</v>
      </c>
      <c r="C2351" s="2">
        <v>45808</v>
      </c>
      <c r="D2351" s="1">
        <v>0.44513888888888886</v>
      </c>
      <c r="E2351" t="s">
        <v>66</v>
      </c>
      <c r="F2351" t="s">
        <v>48</v>
      </c>
      <c r="G2351" t="s">
        <v>21</v>
      </c>
      <c r="H2351" t="s">
        <v>22</v>
      </c>
      <c r="I2351" t="s">
        <v>23</v>
      </c>
      <c r="J2351" t="s">
        <v>39</v>
      </c>
      <c r="K2351" t="s">
        <v>7253</v>
      </c>
      <c r="L2351" t="s">
        <v>7254</v>
      </c>
      <c r="M2351">
        <v>7.6</v>
      </c>
      <c r="N2351">
        <v>17.2</v>
      </c>
      <c r="O2351" t="s">
        <v>28</v>
      </c>
      <c r="P2351">
        <v>0</v>
      </c>
      <c r="Q2351" t="s">
        <v>1014</v>
      </c>
      <c r="R2351" t="s">
        <v>28</v>
      </c>
      <c r="S2351">
        <v>194.27</v>
      </c>
      <c r="T2351" t="str" cm="1">
        <f t="array" ref="T2351">_xlfn.IFS(Raw_Data[[#This Row],[Call Status]]="Resolved","5",Raw_Data[[#This Row],[Call Status]]="Escalated","2",Raw_Data[[#This Row],[Call Status]]="Pending","3",Raw_Data[[#This Row],[Call Status]]="Abandoned","0")</f>
        <v>0</v>
      </c>
      <c r="U2351" t="str">
        <f>TEXT(Raw_Data[[#This Row],[Call Date]],"mmmm")</f>
        <v>May</v>
      </c>
      <c r="V2351" t="str" cm="1">
        <f t="array" ref="V2351">_xlfn.IFS(Raw_Data[[#This Row],[Customer Satisfaction]]&lt;2,"Poor",Raw_Data[[#This Row],[Customer Satisfaction]]&lt;4,"Average",Raw_Data[[#This Row],[Customer Satisfaction]]&gt;=4,"Excellent")</f>
        <v>Poor</v>
      </c>
    </row>
    <row r="2352" spans="2:22" x14ac:dyDescent="0.3">
      <c r="B2352" t="s">
        <v>9595</v>
      </c>
      <c r="C2352" s="2">
        <v>45771</v>
      </c>
      <c r="D2352" s="1">
        <v>0.49722222222222223</v>
      </c>
      <c r="E2352" t="s">
        <v>91</v>
      </c>
      <c r="F2352" t="s">
        <v>48</v>
      </c>
      <c r="G2352" t="s">
        <v>327</v>
      </c>
      <c r="H2352" t="s">
        <v>22</v>
      </c>
      <c r="I2352" t="s">
        <v>1137</v>
      </c>
      <c r="J2352" t="s">
        <v>55</v>
      </c>
      <c r="K2352" t="s">
        <v>8876</v>
      </c>
      <c r="L2352" t="s">
        <v>8877</v>
      </c>
      <c r="M2352">
        <v>1</v>
      </c>
      <c r="N2352">
        <v>7.9</v>
      </c>
      <c r="O2352" t="s">
        <v>28</v>
      </c>
      <c r="P2352">
        <v>1</v>
      </c>
      <c r="Q2352" t="s">
        <v>1014</v>
      </c>
      <c r="R2352" t="s">
        <v>28</v>
      </c>
      <c r="S2352">
        <v>191.69</v>
      </c>
      <c r="T2352" t="str" cm="1">
        <f t="array" ref="T2352">_xlfn.IFS(Raw_Data[[#This Row],[Call Status]]="Resolved","5",Raw_Data[[#This Row],[Call Status]]="Escalated","2",Raw_Data[[#This Row],[Call Status]]="Pending","3",Raw_Data[[#This Row],[Call Status]]="Abandoned","0")</f>
        <v>3</v>
      </c>
      <c r="U2352" t="str">
        <f>TEXT(Raw_Data[[#This Row],[Call Date]],"mmmm")</f>
        <v>April</v>
      </c>
      <c r="V2352" t="str" cm="1">
        <f t="array" ref="V2352">_xlfn.IFS(Raw_Data[[#This Row],[Customer Satisfaction]]&lt;2,"Poor",Raw_Data[[#This Row],[Customer Satisfaction]]&lt;4,"Average",Raw_Data[[#This Row],[Customer Satisfaction]]&gt;=4,"Excellent")</f>
        <v>Poor</v>
      </c>
    </row>
    <row r="2353" spans="2:22" x14ac:dyDescent="0.3">
      <c r="B2353" t="s">
        <v>3837</v>
      </c>
      <c r="C2353" s="2">
        <v>45894</v>
      </c>
      <c r="D2353" s="1">
        <v>0.77083333333333337</v>
      </c>
      <c r="E2353" t="s">
        <v>44</v>
      </c>
      <c r="F2353" t="s">
        <v>34</v>
      </c>
      <c r="G2353" t="s">
        <v>162</v>
      </c>
      <c r="H2353" t="s">
        <v>2026</v>
      </c>
      <c r="I2353" t="s">
        <v>1137</v>
      </c>
      <c r="J2353" t="s">
        <v>45</v>
      </c>
      <c r="K2353" t="s">
        <v>25</v>
      </c>
      <c r="L2353" t="s">
        <v>3570</v>
      </c>
      <c r="M2353">
        <v>1</v>
      </c>
      <c r="N2353">
        <v>5</v>
      </c>
      <c r="O2353" t="s">
        <v>26</v>
      </c>
      <c r="P2353">
        <v>0</v>
      </c>
      <c r="Q2353" t="s">
        <v>615</v>
      </c>
      <c r="R2353" t="s">
        <v>28</v>
      </c>
      <c r="S2353">
        <v>237.54</v>
      </c>
      <c r="T2353" t="str" cm="1">
        <f t="array" ref="T2353">_xlfn.IFS(Raw_Data[[#This Row],[Call Status]]="Resolved","5",Raw_Data[[#This Row],[Call Status]]="Escalated","2",Raw_Data[[#This Row],[Call Status]]="Pending","3",Raw_Data[[#This Row],[Call Status]]="Abandoned","0")</f>
        <v>5</v>
      </c>
      <c r="U2353" t="str">
        <f>TEXT(Raw_Data[[#This Row],[Call Date]],"mmmm")</f>
        <v>August</v>
      </c>
      <c r="V2353" t="str" cm="1">
        <f t="array" ref="V2353">_xlfn.IFS(Raw_Data[[#This Row],[Customer Satisfaction]]&lt;2,"Poor",Raw_Data[[#This Row],[Customer Satisfaction]]&lt;4,"Average",Raw_Data[[#This Row],[Customer Satisfaction]]&gt;=4,"Excellent")</f>
        <v>Poor</v>
      </c>
    </row>
    <row r="2354" spans="2:22" x14ac:dyDescent="0.3">
      <c r="B2354" t="s">
        <v>5569</v>
      </c>
      <c r="C2354" s="2">
        <v>45723</v>
      </c>
      <c r="D2354" s="1">
        <v>0.80486111111111114</v>
      </c>
      <c r="E2354" t="s">
        <v>59</v>
      </c>
      <c r="F2354" t="s">
        <v>38</v>
      </c>
      <c r="G2354" t="s">
        <v>21</v>
      </c>
      <c r="H2354" t="s">
        <v>2026</v>
      </c>
      <c r="I2354" t="s">
        <v>23</v>
      </c>
      <c r="J2354" t="s">
        <v>42</v>
      </c>
      <c r="K2354" t="s">
        <v>25</v>
      </c>
      <c r="L2354" t="s">
        <v>3570</v>
      </c>
      <c r="M2354">
        <v>1.8</v>
      </c>
      <c r="N2354">
        <v>5.8</v>
      </c>
      <c r="O2354" t="s">
        <v>26</v>
      </c>
      <c r="P2354">
        <v>5</v>
      </c>
      <c r="Q2354" t="s">
        <v>27</v>
      </c>
      <c r="R2354" t="s">
        <v>28</v>
      </c>
      <c r="S2354">
        <v>0</v>
      </c>
      <c r="T2354" t="str" cm="1">
        <f t="array" ref="T2354">_xlfn.IFS(Raw_Data[[#This Row],[Call Status]]="Resolved","5",Raw_Data[[#This Row],[Call Status]]="Escalated","2",Raw_Data[[#This Row],[Call Status]]="Pending","3",Raw_Data[[#This Row],[Call Status]]="Abandoned","0")</f>
        <v>5</v>
      </c>
      <c r="U2354" t="str">
        <f>TEXT(Raw_Data[[#This Row],[Call Date]],"mmmm")</f>
        <v>March</v>
      </c>
      <c r="V2354" t="str" cm="1">
        <f t="array" ref="V2354">_xlfn.IFS(Raw_Data[[#This Row],[Customer Satisfaction]]&lt;2,"Poor",Raw_Data[[#This Row],[Customer Satisfaction]]&lt;4,"Average",Raw_Data[[#This Row],[Customer Satisfaction]]&gt;=4,"Excellent")</f>
        <v>Excellent</v>
      </c>
    </row>
    <row r="2355" spans="2:22" x14ac:dyDescent="0.3">
      <c r="B2355" t="s">
        <v>6269</v>
      </c>
      <c r="C2355" s="2">
        <v>46018</v>
      </c>
      <c r="D2355" s="1">
        <v>0.50624999999999998</v>
      </c>
      <c r="E2355" t="s">
        <v>30</v>
      </c>
      <c r="F2355" t="s">
        <v>20</v>
      </c>
      <c r="G2355" t="s">
        <v>250</v>
      </c>
      <c r="H2355" t="s">
        <v>22</v>
      </c>
      <c r="I2355" t="s">
        <v>23</v>
      </c>
      <c r="J2355" t="s">
        <v>35</v>
      </c>
      <c r="K2355" t="s">
        <v>25</v>
      </c>
      <c r="L2355" t="s">
        <v>3559</v>
      </c>
      <c r="M2355">
        <v>4.5999999999999996</v>
      </c>
      <c r="N2355">
        <v>7.5</v>
      </c>
      <c r="O2355" t="s">
        <v>26</v>
      </c>
      <c r="P2355">
        <v>5</v>
      </c>
      <c r="Q2355" t="s">
        <v>27</v>
      </c>
      <c r="R2355" t="s">
        <v>28</v>
      </c>
      <c r="S2355">
        <v>0</v>
      </c>
      <c r="T2355" t="str" cm="1">
        <f t="array" ref="T2355">_xlfn.IFS(Raw_Data[[#This Row],[Call Status]]="Resolved","5",Raw_Data[[#This Row],[Call Status]]="Escalated","2",Raw_Data[[#This Row],[Call Status]]="Pending","3",Raw_Data[[#This Row],[Call Status]]="Abandoned","0")</f>
        <v>5</v>
      </c>
      <c r="U2355" t="str">
        <f>TEXT(Raw_Data[[#This Row],[Call Date]],"mmmm")</f>
        <v>December</v>
      </c>
      <c r="V2355" t="str" cm="1">
        <f t="array" ref="V2355">_xlfn.IFS(Raw_Data[[#This Row],[Customer Satisfaction]]&lt;2,"Poor",Raw_Data[[#This Row],[Customer Satisfaction]]&lt;4,"Average",Raw_Data[[#This Row],[Customer Satisfaction]]&gt;=4,"Excellent")</f>
        <v>Excellent</v>
      </c>
    </row>
    <row r="2356" spans="2:22" x14ac:dyDescent="0.3">
      <c r="B2356" t="s">
        <v>9927</v>
      </c>
      <c r="C2356" s="2">
        <v>45998</v>
      </c>
      <c r="D2356" s="1">
        <v>0.83333333333333337</v>
      </c>
      <c r="E2356" t="s">
        <v>70</v>
      </c>
      <c r="F2356" t="s">
        <v>48</v>
      </c>
      <c r="G2356" t="s">
        <v>162</v>
      </c>
      <c r="H2356" t="s">
        <v>22</v>
      </c>
      <c r="I2356" t="s">
        <v>23</v>
      </c>
      <c r="J2356" t="s">
        <v>55</v>
      </c>
      <c r="K2356" t="s">
        <v>8876</v>
      </c>
      <c r="L2356" t="s">
        <v>8877</v>
      </c>
      <c r="M2356">
        <v>2.4</v>
      </c>
      <c r="N2356">
        <v>5.8</v>
      </c>
      <c r="O2356" t="s">
        <v>28</v>
      </c>
      <c r="P2356">
        <v>4</v>
      </c>
      <c r="Q2356" t="s">
        <v>27</v>
      </c>
      <c r="R2356" t="s">
        <v>28</v>
      </c>
      <c r="S2356">
        <v>0</v>
      </c>
      <c r="T2356" t="str" cm="1">
        <f t="array" ref="T2356">_xlfn.IFS(Raw_Data[[#This Row],[Call Status]]="Resolved","5",Raw_Data[[#This Row],[Call Status]]="Escalated","2",Raw_Data[[#This Row],[Call Status]]="Pending","3",Raw_Data[[#This Row],[Call Status]]="Abandoned","0")</f>
        <v>3</v>
      </c>
      <c r="U2356" t="str">
        <f>TEXT(Raw_Data[[#This Row],[Call Date]],"mmmm")</f>
        <v>December</v>
      </c>
      <c r="V2356" t="str" cm="1">
        <f t="array" ref="V2356">_xlfn.IFS(Raw_Data[[#This Row],[Customer Satisfaction]]&lt;2,"Poor",Raw_Data[[#This Row],[Customer Satisfaction]]&lt;4,"Average",Raw_Data[[#This Row],[Customer Satisfaction]]&gt;=4,"Excellent")</f>
        <v>Excellent</v>
      </c>
    </row>
    <row r="2357" spans="2:22" x14ac:dyDescent="0.3">
      <c r="B2357" t="s">
        <v>685</v>
      </c>
      <c r="C2357" s="2">
        <v>45915</v>
      </c>
      <c r="D2357" s="1">
        <v>0.75694444444444442</v>
      </c>
      <c r="E2357" t="s">
        <v>19</v>
      </c>
      <c r="F2357" t="s">
        <v>20</v>
      </c>
      <c r="G2357" t="s">
        <v>327</v>
      </c>
      <c r="H2357" t="s">
        <v>22</v>
      </c>
      <c r="I2357" t="s">
        <v>23</v>
      </c>
      <c r="J2357" t="s">
        <v>39</v>
      </c>
      <c r="K2357" t="s">
        <v>25</v>
      </c>
      <c r="L2357" t="s">
        <v>25</v>
      </c>
      <c r="M2357">
        <v>5.2</v>
      </c>
      <c r="N2357">
        <v>15.8</v>
      </c>
      <c r="O2357" t="s">
        <v>28</v>
      </c>
      <c r="P2357">
        <v>2</v>
      </c>
      <c r="Q2357" t="s">
        <v>615</v>
      </c>
      <c r="R2357" t="s">
        <v>28</v>
      </c>
      <c r="S2357">
        <v>201.9</v>
      </c>
      <c r="T2357" t="str" cm="1">
        <f t="array" ref="T2357">_xlfn.IFS(Raw_Data[[#This Row],[Call Status]]="Resolved","5",Raw_Data[[#This Row],[Call Status]]="Escalated","2",Raw_Data[[#This Row],[Call Status]]="Pending","3",Raw_Data[[#This Row],[Call Status]]="Abandoned","0")</f>
        <v>5</v>
      </c>
      <c r="U2357" t="str">
        <f>TEXT(Raw_Data[[#This Row],[Call Date]],"mmmm")</f>
        <v>September</v>
      </c>
      <c r="V2357" t="str" cm="1">
        <f t="array" ref="V2357">_xlfn.IFS(Raw_Data[[#This Row],[Customer Satisfaction]]&lt;2,"Poor",Raw_Data[[#This Row],[Customer Satisfaction]]&lt;4,"Average",Raw_Data[[#This Row],[Customer Satisfaction]]&gt;=4,"Excellent")</f>
        <v>Average</v>
      </c>
    </row>
    <row r="2358" spans="2:22" x14ac:dyDescent="0.3">
      <c r="B2358" t="s">
        <v>3600</v>
      </c>
      <c r="C2358" s="2">
        <v>45906</v>
      </c>
      <c r="D2358" s="1">
        <v>0.82013888888888886</v>
      </c>
      <c r="E2358" t="s">
        <v>33</v>
      </c>
      <c r="F2358" t="s">
        <v>48</v>
      </c>
      <c r="G2358" t="s">
        <v>327</v>
      </c>
      <c r="H2358" t="s">
        <v>2026</v>
      </c>
      <c r="I2358" t="s">
        <v>1137</v>
      </c>
      <c r="J2358" t="s">
        <v>49</v>
      </c>
      <c r="K2358" t="s">
        <v>25</v>
      </c>
      <c r="L2358" t="s">
        <v>3570</v>
      </c>
      <c r="M2358">
        <v>0.5</v>
      </c>
      <c r="N2358">
        <v>8.5</v>
      </c>
      <c r="O2358" t="s">
        <v>26</v>
      </c>
      <c r="P2358">
        <v>5</v>
      </c>
      <c r="Q2358" t="s">
        <v>27</v>
      </c>
      <c r="R2358" t="s">
        <v>28</v>
      </c>
      <c r="S2358">
        <v>181.2</v>
      </c>
      <c r="T2358" t="str" cm="1">
        <f t="array" ref="T2358">_xlfn.IFS(Raw_Data[[#This Row],[Call Status]]="Resolved","5",Raw_Data[[#This Row],[Call Status]]="Escalated","2",Raw_Data[[#This Row],[Call Status]]="Pending","3",Raw_Data[[#This Row],[Call Status]]="Abandoned","0")</f>
        <v>5</v>
      </c>
      <c r="U2358" t="str">
        <f>TEXT(Raw_Data[[#This Row],[Call Date]],"mmmm")</f>
        <v>September</v>
      </c>
      <c r="V2358" t="str" cm="1">
        <f t="array" ref="V2358">_xlfn.IFS(Raw_Data[[#This Row],[Customer Satisfaction]]&lt;2,"Poor",Raw_Data[[#This Row],[Customer Satisfaction]]&lt;4,"Average",Raw_Data[[#This Row],[Customer Satisfaction]]&gt;=4,"Excellent")</f>
        <v>Excellent</v>
      </c>
    </row>
    <row r="2359" spans="2:22" x14ac:dyDescent="0.3">
      <c r="B2359" t="s">
        <v>4287</v>
      </c>
      <c r="C2359" s="2">
        <v>45988</v>
      </c>
      <c r="D2359" s="1">
        <v>0.68819444444444444</v>
      </c>
      <c r="E2359" t="s">
        <v>30</v>
      </c>
      <c r="F2359" t="s">
        <v>34</v>
      </c>
      <c r="G2359" t="s">
        <v>250</v>
      </c>
      <c r="H2359" t="s">
        <v>2613</v>
      </c>
      <c r="I2359" t="s">
        <v>1137</v>
      </c>
      <c r="J2359" t="s">
        <v>42</v>
      </c>
      <c r="K2359" t="s">
        <v>25</v>
      </c>
      <c r="L2359" t="s">
        <v>3559</v>
      </c>
      <c r="M2359">
        <v>1.4</v>
      </c>
      <c r="N2359">
        <v>5.9</v>
      </c>
      <c r="O2359" t="s">
        <v>26</v>
      </c>
      <c r="P2359">
        <v>4</v>
      </c>
      <c r="Q2359" t="s">
        <v>27</v>
      </c>
      <c r="R2359" t="s">
        <v>28</v>
      </c>
      <c r="S2359">
        <v>177.5</v>
      </c>
      <c r="T2359" t="str" cm="1">
        <f t="array" ref="T2359">_xlfn.IFS(Raw_Data[[#This Row],[Call Status]]="Resolved","5",Raw_Data[[#This Row],[Call Status]]="Escalated","2",Raw_Data[[#This Row],[Call Status]]="Pending","3",Raw_Data[[#This Row],[Call Status]]="Abandoned","0")</f>
        <v>5</v>
      </c>
      <c r="U2359" t="str">
        <f>TEXT(Raw_Data[[#This Row],[Call Date]],"mmmm")</f>
        <v>November</v>
      </c>
      <c r="V2359" t="str" cm="1">
        <f t="array" ref="V2359">_xlfn.IFS(Raw_Data[[#This Row],[Customer Satisfaction]]&lt;2,"Poor",Raw_Data[[#This Row],[Customer Satisfaction]]&lt;4,"Average",Raw_Data[[#This Row],[Customer Satisfaction]]&gt;=4,"Excellent")</f>
        <v>Excellent</v>
      </c>
    </row>
    <row r="2360" spans="2:22" x14ac:dyDescent="0.3">
      <c r="B2360" t="s">
        <v>1773</v>
      </c>
      <c r="C2360" s="2">
        <v>45980</v>
      </c>
      <c r="D2360" s="1">
        <v>0.7583333333333333</v>
      </c>
      <c r="E2360" t="s">
        <v>47</v>
      </c>
      <c r="F2360" t="s">
        <v>20</v>
      </c>
      <c r="G2360" t="s">
        <v>21</v>
      </c>
      <c r="H2360" t="s">
        <v>22</v>
      </c>
      <c r="I2360" t="s">
        <v>1128</v>
      </c>
      <c r="J2360" t="s">
        <v>42</v>
      </c>
      <c r="K2360" t="s">
        <v>25</v>
      </c>
      <c r="L2360" t="s">
        <v>25</v>
      </c>
      <c r="M2360">
        <v>7.8</v>
      </c>
      <c r="N2360">
        <v>10.1</v>
      </c>
      <c r="O2360" t="s">
        <v>26</v>
      </c>
      <c r="P2360">
        <v>5</v>
      </c>
      <c r="Q2360" t="s">
        <v>27</v>
      </c>
      <c r="R2360" t="s">
        <v>28</v>
      </c>
      <c r="S2360">
        <v>84.08</v>
      </c>
      <c r="T2360" t="str" cm="1">
        <f t="array" ref="T2360">_xlfn.IFS(Raw_Data[[#This Row],[Call Status]]="Resolved","5",Raw_Data[[#This Row],[Call Status]]="Escalated","2",Raw_Data[[#This Row],[Call Status]]="Pending","3",Raw_Data[[#This Row],[Call Status]]="Abandoned","0")</f>
        <v>5</v>
      </c>
      <c r="U2360" t="str">
        <f>TEXT(Raw_Data[[#This Row],[Call Date]],"mmmm")</f>
        <v>November</v>
      </c>
      <c r="V2360" t="str" cm="1">
        <f t="array" ref="V2360">_xlfn.IFS(Raw_Data[[#This Row],[Customer Satisfaction]]&lt;2,"Poor",Raw_Data[[#This Row],[Customer Satisfaction]]&lt;4,"Average",Raw_Data[[#This Row],[Customer Satisfaction]]&gt;=4,"Excellent")</f>
        <v>Excellent</v>
      </c>
    </row>
    <row r="2361" spans="2:22" x14ac:dyDescent="0.3">
      <c r="B2361" t="s">
        <v>7876</v>
      </c>
      <c r="C2361" s="2">
        <v>45837</v>
      </c>
      <c r="D2361" s="1">
        <v>0.69930555555555551</v>
      </c>
      <c r="E2361" t="s">
        <v>91</v>
      </c>
      <c r="F2361" t="s">
        <v>48</v>
      </c>
      <c r="G2361" t="s">
        <v>21</v>
      </c>
      <c r="H2361" t="s">
        <v>2026</v>
      </c>
      <c r="I2361" t="s">
        <v>23</v>
      </c>
      <c r="J2361" t="s">
        <v>64</v>
      </c>
      <c r="K2361" t="s">
        <v>16</v>
      </c>
      <c r="L2361" t="s">
        <v>16</v>
      </c>
      <c r="M2361">
        <v>0.9</v>
      </c>
      <c r="N2361">
        <v>13.9</v>
      </c>
      <c r="O2361" t="s">
        <v>28</v>
      </c>
      <c r="P2361">
        <v>3</v>
      </c>
      <c r="Q2361" t="s">
        <v>615</v>
      </c>
      <c r="R2361" t="s">
        <v>26</v>
      </c>
      <c r="S2361">
        <v>216.52</v>
      </c>
      <c r="T2361" t="str" cm="1">
        <f t="array" ref="T2361">_xlfn.IFS(Raw_Data[[#This Row],[Call Status]]="Resolved","5",Raw_Data[[#This Row],[Call Status]]="Escalated","2",Raw_Data[[#This Row],[Call Status]]="Pending","3",Raw_Data[[#This Row],[Call Status]]="Abandoned","0")</f>
        <v>2</v>
      </c>
      <c r="U2361" t="str">
        <f>TEXT(Raw_Data[[#This Row],[Call Date]],"mmmm")</f>
        <v>June</v>
      </c>
      <c r="V2361" t="str" cm="1">
        <f t="array" ref="V2361">_xlfn.IFS(Raw_Data[[#This Row],[Customer Satisfaction]]&lt;2,"Poor",Raw_Data[[#This Row],[Customer Satisfaction]]&lt;4,"Average",Raw_Data[[#This Row],[Customer Satisfaction]]&gt;=4,"Excellent")</f>
        <v>Average</v>
      </c>
    </row>
    <row r="2362" spans="2:22" x14ac:dyDescent="0.3">
      <c r="B2362" t="s">
        <v>4939</v>
      </c>
      <c r="C2362" s="2">
        <v>45847</v>
      </c>
      <c r="D2362" s="1">
        <v>0.74375000000000002</v>
      </c>
      <c r="E2362" t="s">
        <v>110</v>
      </c>
      <c r="F2362" t="s">
        <v>48</v>
      </c>
      <c r="G2362" t="s">
        <v>21</v>
      </c>
      <c r="H2362" t="s">
        <v>22</v>
      </c>
      <c r="I2362" t="s">
        <v>1130</v>
      </c>
      <c r="J2362" t="s">
        <v>76</v>
      </c>
      <c r="K2362" t="s">
        <v>25</v>
      </c>
      <c r="L2362" t="s">
        <v>3564</v>
      </c>
      <c r="M2362">
        <v>1.9</v>
      </c>
      <c r="N2362">
        <v>6.8</v>
      </c>
      <c r="O2362" t="s">
        <v>26</v>
      </c>
      <c r="P2362">
        <v>4</v>
      </c>
      <c r="Q2362" t="s">
        <v>615</v>
      </c>
      <c r="R2362" t="s">
        <v>28</v>
      </c>
      <c r="S2362">
        <v>160.02000000000001</v>
      </c>
      <c r="T2362" t="str" cm="1">
        <f t="array" ref="T2362">_xlfn.IFS(Raw_Data[[#This Row],[Call Status]]="Resolved","5",Raw_Data[[#This Row],[Call Status]]="Escalated","2",Raw_Data[[#This Row],[Call Status]]="Pending","3",Raw_Data[[#This Row],[Call Status]]="Abandoned","0")</f>
        <v>5</v>
      </c>
      <c r="U2362" t="str">
        <f>TEXT(Raw_Data[[#This Row],[Call Date]],"mmmm")</f>
        <v>July</v>
      </c>
      <c r="V2362" t="str" cm="1">
        <f t="array" ref="V2362">_xlfn.IFS(Raw_Data[[#This Row],[Customer Satisfaction]]&lt;2,"Poor",Raw_Data[[#This Row],[Customer Satisfaction]]&lt;4,"Average",Raw_Data[[#This Row],[Customer Satisfaction]]&gt;=4,"Excellent")</f>
        <v>Excellent</v>
      </c>
    </row>
    <row r="2363" spans="2:22" x14ac:dyDescent="0.3">
      <c r="B2363" t="s">
        <v>236</v>
      </c>
      <c r="C2363" s="2">
        <v>45811</v>
      </c>
      <c r="D2363" s="1">
        <v>0.70208333333333328</v>
      </c>
      <c r="E2363" t="s">
        <v>100</v>
      </c>
      <c r="F2363" t="s">
        <v>38</v>
      </c>
      <c r="G2363" t="s">
        <v>162</v>
      </c>
      <c r="H2363" t="s">
        <v>22</v>
      </c>
      <c r="I2363" t="s">
        <v>23</v>
      </c>
      <c r="J2363" t="s">
        <v>45</v>
      </c>
      <c r="K2363" t="s">
        <v>25</v>
      </c>
      <c r="L2363" t="s">
        <v>25</v>
      </c>
      <c r="M2363">
        <v>4.5</v>
      </c>
      <c r="N2363">
        <v>10</v>
      </c>
      <c r="O2363" t="s">
        <v>28</v>
      </c>
      <c r="P2363">
        <v>5</v>
      </c>
      <c r="Q2363" t="s">
        <v>27</v>
      </c>
      <c r="R2363" t="s">
        <v>28</v>
      </c>
      <c r="S2363">
        <v>0</v>
      </c>
      <c r="T2363" t="str" cm="1">
        <f t="array" ref="T2363">_xlfn.IFS(Raw_Data[[#This Row],[Call Status]]="Resolved","5",Raw_Data[[#This Row],[Call Status]]="Escalated","2",Raw_Data[[#This Row],[Call Status]]="Pending","3",Raw_Data[[#This Row],[Call Status]]="Abandoned","0")</f>
        <v>5</v>
      </c>
      <c r="U2363" t="str">
        <f>TEXT(Raw_Data[[#This Row],[Call Date]],"mmmm")</f>
        <v>June</v>
      </c>
      <c r="V2363" t="str" cm="1">
        <f t="array" ref="V2363">_xlfn.IFS(Raw_Data[[#This Row],[Customer Satisfaction]]&lt;2,"Poor",Raw_Data[[#This Row],[Customer Satisfaction]]&lt;4,"Average",Raw_Data[[#This Row],[Customer Satisfaction]]&gt;=4,"Excellent")</f>
        <v>Excellent</v>
      </c>
    </row>
    <row r="2364" spans="2:22" x14ac:dyDescent="0.3">
      <c r="B2364" t="s">
        <v>4447</v>
      </c>
      <c r="C2364" s="2">
        <v>45853</v>
      </c>
      <c r="D2364" s="1">
        <v>0.71458333333333335</v>
      </c>
      <c r="E2364" t="s">
        <v>110</v>
      </c>
      <c r="F2364" t="s">
        <v>48</v>
      </c>
      <c r="G2364" t="s">
        <v>250</v>
      </c>
      <c r="H2364" t="s">
        <v>22</v>
      </c>
      <c r="I2364" t="s">
        <v>1137</v>
      </c>
      <c r="J2364" t="s">
        <v>45</v>
      </c>
      <c r="K2364" t="s">
        <v>25</v>
      </c>
      <c r="L2364" t="s">
        <v>3561</v>
      </c>
      <c r="M2364">
        <v>13.3</v>
      </c>
      <c r="N2364">
        <v>13</v>
      </c>
      <c r="O2364" t="s">
        <v>26</v>
      </c>
      <c r="P2364">
        <v>0</v>
      </c>
      <c r="Q2364" t="s">
        <v>615</v>
      </c>
      <c r="R2364" t="s">
        <v>28</v>
      </c>
      <c r="S2364">
        <v>0</v>
      </c>
      <c r="T2364" t="str" cm="1">
        <f t="array" ref="T2364">_xlfn.IFS(Raw_Data[[#This Row],[Call Status]]="Resolved","5",Raw_Data[[#This Row],[Call Status]]="Escalated","2",Raw_Data[[#This Row],[Call Status]]="Pending","3",Raw_Data[[#This Row],[Call Status]]="Abandoned","0")</f>
        <v>5</v>
      </c>
      <c r="U2364" t="str">
        <f>TEXT(Raw_Data[[#This Row],[Call Date]],"mmmm")</f>
        <v>July</v>
      </c>
      <c r="V2364" t="str" cm="1">
        <f t="array" ref="V2364">_xlfn.IFS(Raw_Data[[#This Row],[Customer Satisfaction]]&lt;2,"Poor",Raw_Data[[#This Row],[Customer Satisfaction]]&lt;4,"Average",Raw_Data[[#This Row],[Customer Satisfaction]]&gt;=4,"Excellent")</f>
        <v>Poor</v>
      </c>
    </row>
    <row r="2365" spans="2:22" x14ac:dyDescent="0.3">
      <c r="B2365" t="s">
        <v>5156</v>
      </c>
      <c r="C2365" s="2">
        <v>45968</v>
      </c>
      <c r="D2365" s="1">
        <v>0.59861111111111109</v>
      </c>
      <c r="E2365" t="s">
        <v>19</v>
      </c>
      <c r="F2365" t="s">
        <v>20</v>
      </c>
      <c r="G2365" t="s">
        <v>162</v>
      </c>
      <c r="H2365" t="s">
        <v>22</v>
      </c>
      <c r="I2365" t="s">
        <v>1137</v>
      </c>
      <c r="J2365" t="s">
        <v>76</v>
      </c>
      <c r="K2365" t="s">
        <v>25</v>
      </c>
      <c r="L2365" t="s">
        <v>3564</v>
      </c>
      <c r="M2365">
        <v>1.4</v>
      </c>
      <c r="N2365">
        <v>11.7</v>
      </c>
      <c r="O2365" t="s">
        <v>26</v>
      </c>
      <c r="P2365">
        <v>5</v>
      </c>
      <c r="Q2365" t="s">
        <v>27</v>
      </c>
      <c r="R2365" t="s">
        <v>28</v>
      </c>
      <c r="S2365">
        <v>152.61000000000001</v>
      </c>
      <c r="T2365" t="str" cm="1">
        <f t="array" ref="T2365">_xlfn.IFS(Raw_Data[[#This Row],[Call Status]]="Resolved","5",Raw_Data[[#This Row],[Call Status]]="Escalated","2",Raw_Data[[#This Row],[Call Status]]="Pending","3",Raw_Data[[#This Row],[Call Status]]="Abandoned","0")</f>
        <v>5</v>
      </c>
      <c r="U2365" t="str">
        <f>TEXT(Raw_Data[[#This Row],[Call Date]],"mmmm")</f>
        <v>November</v>
      </c>
      <c r="V2365" t="str" cm="1">
        <f t="array" ref="V2365">_xlfn.IFS(Raw_Data[[#This Row],[Customer Satisfaction]]&lt;2,"Poor",Raw_Data[[#This Row],[Customer Satisfaction]]&lt;4,"Average",Raw_Data[[#This Row],[Customer Satisfaction]]&gt;=4,"Excellent")</f>
        <v>Excellent</v>
      </c>
    </row>
    <row r="2366" spans="2:22" x14ac:dyDescent="0.3">
      <c r="B2366" t="s">
        <v>259</v>
      </c>
      <c r="C2366" s="2">
        <v>45919</v>
      </c>
      <c r="D2366" s="1">
        <v>0.8666666666666667</v>
      </c>
      <c r="E2366" t="s">
        <v>100</v>
      </c>
      <c r="F2366" t="s">
        <v>34</v>
      </c>
      <c r="G2366" t="s">
        <v>250</v>
      </c>
      <c r="H2366" t="s">
        <v>22</v>
      </c>
      <c r="I2366" t="s">
        <v>23</v>
      </c>
      <c r="J2366" t="s">
        <v>45</v>
      </c>
      <c r="K2366" t="s">
        <v>25</v>
      </c>
      <c r="L2366" t="s">
        <v>25</v>
      </c>
      <c r="M2366">
        <v>1.4</v>
      </c>
      <c r="N2366">
        <v>10.1</v>
      </c>
      <c r="O2366" t="s">
        <v>26</v>
      </c>
      <c r="P2366">
        <v>5</v>
      </c>
      <c r="Q2366" t="s">
        <v>27</v>
      </c>
      <c r="R2366" t="s">
        <v>28</v>
      </c>
      <c r="S2366">
        <v>105.84</v>
      </c>
      <c r="T2366" t="str" cm="1">
        <f t="array" ref="T2366">_xlfn.IFS(Raw_Data[[#This Row],[Call Status]]="Resolved","5",Raw_Data[[#This Row],[Call Status]]="Escalated","2",Raw_Data[[#This Row],[Call Status]]="Pending","3",Raw_Data[[#This Row],[Call Status]]="Abandoned","0")</f>
        <v>5</v>
      </c>
      <c r="U2366" t="str">
        <f>TEXT(Raw_Data[[#This Row],[Call Date]],"mmmm")</f>
        <v>September</v>
      </c>
      <c r="V2366" t="str" cm="1">
        <f t="array" ref="V2366">_xlfn.IFS(Raw_Data[[#This Row],[Customer Satisfaction]]&lt;2,"Poor",Raw_Data[[#This Row],[Customer Satisfaction]]&lt;4,"Average",Raw_Data[[#This Row],[Customer Satisfaction]]&gt;=4,"Excellent")</f>
        <v>Excellent</v>
      </c>
    </row>
    <row r="2367" spans="2:22" x14ac:dyDescent="0.3">
      <c r="B2367" t="s">
        <v>439</v>
      </c>
      <c r="C2367" s="2">
        <v>45800</v>
      </c>
      <c r="D2367" s="1">
        <v>0.43888888888888888</v>
      </c>
      <c r="E2367" t="s">
        <v>91</v>
      </c>
      <c r="F2367" t="s">
        <v>34</v>
      </c>
      <c r="G2367" t="s">
        <v>250</v>
      </c>
      <c r="H2367" t="s">
        <v>22</v>
      </c>
      <c r="I2367" t="s">
        <v>23</v>
      </c>
      <c r="J2367" t="s">
        <v>45</v>
      </c>
      <c r="K2367" t="s">
        <v>25</v>
      </c>
      <c r="L2367" t="s">
        <v>25</v>
      </c>
      <c r="M2367">
        <v>2.6</v>
      </c>
      <c r="N2367">
        <v>15.2</v>
      </c>
      <c r="O2367" t="s">
        <v>28</v>
      </c>
      <c r="P2367">
        <v>4</v>
      </c>
      <c r="Q2367" t="s">
        <v>27</v>
      </c>
      <c r="R2367" t="s">
        <v>28</v>
      </c>
      <c r="S2367">
        <v>166.21</v>
      </c>
      <c r="T2367" t="str" cm="1">
        <f t="array" ref="T2367">_xlfn.IFS(Raw_Data[[#This Row],[Call Status]]="Resolved","5",Raw_Data[[#This Row],[Call Status]]="Escalated","2",Raw_Data[[#This Row],[Call Status]]="Pending","3",Raw_Data[[#This Row],[Call Status]]="Abandoned","0")</f>
        <v>5</v>
      </c>
      <c r="U2367" t="str">
        <f>TEXT(Raw_Data[[#This Row],[Call Date]],"mmmm")</f>
        <v>May</v>
      </c>
      <c r="V2367" t="str" cm="1">
        <f t="array" ref="V2367">_xlfn.IFS(Raw_Data[[#This Row],[Customer Satisfaction]]&lt;2,"Poor",Raw_Data[[#This Row],[Customer Satisfaction]]&lt;4,"Average",Raw_Data[[#This Row],[Customer Satisfaction]]&gt;=4,"Excellent")</f>
        <v>Excellent</v>
      </c>
    </row>
    <row r="2368" spans="2:22" x14ac:dyDescent="0.3">
      <c r="B2368" t="s">
        <v>5883</v>
      </c>
      <c r="C2368" s="2">
        <v>45999</v>
      </c>
      <c r="D2368" s="1">
        <v>0.66041666666666665</v>
      </c>
      <c r="E2368" t="s">
        <v>91</v>
      </c>
      <c r="F2368" t="s">
        <v>20</v>
      </c>
      <c r="G2368" t="s">
        <v>250</v>
      </c>
      <c r="H2368" t="s">
        <v>2392</v>
      </c>
      <c r="I2368" t="s">
        <v>23</v>
      </c>
      <c r="J2368" t="s">
        <v>76</v>
      </c>
      <c r="K2368" t="s">
        <v>25</v>
      </c>
      <c r="L2368" t="s">
        <v>3570</v>
      </c>
      <c r="M2368">
        <v>3.4</v>
      </c>
      <c r="N2368">
        <v>9.6</v>
      </c>
      <c r="O2368" t="s">
        <v>26</v>
      </c>
      <c r="P2368">
        <v>4</v>
      </c>
      <c r="Q2368" t="s">
        <v>27</v>
      </c>
      <c r="R2368" t="s">
        <v>28</v>
      </c>
      <c r="S2368">
        <v>291.77999999999997</v>
      </c>
      <c r="T2368" t="str" cm="1">
        <f t="array" ref="T2368">_xlfn.IFS(Raw_Data[[#This Row],[Call Status]]="Resolved","5",Raw_Data[[#This Row],[Call Status]]="Escalated","2",Raw_Data[[#This Row],[Call Status]]="Pending","3",Raw_Data[[#This Row],[Call Status]]="Abandoned","0")</f>
        <v>5</v>
      </c>
      <c r="U2368" t="str">
        <f>TEXT(Raw_Data[[#This Row],[Call Date]],"mmmm")</f>
        <v>December</v>
      </c>
      <c r="V2368" t="str" cm="1">
        <f t="array" ref="V2368">_xlfn.IFS(Raw_Data[[#This Row],[Customer Satisfaction]]&lt;2,"Poor",Raw_Data[[#This Row],[Customer Satisfaction]]&lt;4,"Average",Raw_Data[[#This Row],[Customer Satisfaction]]&gt;=4,"Excellent")</f>
        <v>Excellent</v>
      </c>
    </row>
    <row r="2369" spans="2:22" x14ac:dyDescent="0.3">
      <c r="B2369" t="s">
        <v>408</v>
      </c>
      <c r="C2369" s="2">
        <v>45973</v>
      </c>
      <c r="D2369" s="1">
        <v>0.34791666666666665</v>
      </c>
      <c r="E2369" t="s">
        <v>47</v>
      </c>
      <c r="F2369" t="s">
        <v>20</v>
      </c>
      <c r="H2369" t="s">
        <v>22</v>
      </c>
      <c r="I2369" t="s">
        <v>23</v>
      </c>
      <c r="J2369" t="s">
        <v>45</v>
      </c>
      <c r="K2369" t="s">
        <v>25</v>
      </c>
      <c r="L2369" t="s">
        <v>25</v>
      </c>
      <c r="M2369">
        <v>2.9</v>
      </c>
      <c r="N2369">
        <v>11.6</v>
      </c>
      <c r="O2369" t="s">
        <v>26</v>
      </c>
      <c r="P2369">
        <v>5</v>
      </c>
      <c r="Q2369" t="s">
        <v>27</v>
      </c>
      <c r="R2369" t="s">
        <v>28</v>
      </c>
      <c r="S2369">
        <v>64.31</v>
      </c>
      <c r="T2369" t="str" cm="1">
        <f t="array" ref="T2369">_xlfn.IFS(Raw_Data[[#This Row],[Call Status]]="Resolved","5",Raw_Data[[#This Row],[Call Status]]="Escalated","2",Raw_Data[[#This Row],[Call Status]]="Pending","3",Raw_Data[[#This Row],[Call Status]]="Abandoned","0")</f>
        <v>5</v>
      </c>
      <c r="U2369" t="str">
        <f>TEXT(Raw_Data[[#This Row],[Call Date]],"mmmm")</f>
        <v>November</v>
      </c>
      <c r="V2369" t="str" cm="1">
        <f t="array" ref="V2369">_xlfn.IFS(Raw_Data[[#This Row],[Customer Satisfaction]]&lt;2,"Poor",Raw_Data[[#This Row],[Customer Satisfaction]]&lt;4,"Average",Raw_Data[[#This Row],[Customer Satisfaction]]&gt;=4,"Excellent")</f>
        <v>Excellent</v>
      </c>
    </row>
    <row r="2370" spans="2:22" x14ac:dyDescent="0.3">
      <c r="B2370" t="s">
        <v>5822</v>
      </c>
      <c r="C2370" s="2">
        <v>45758</v>
      </c>
      <c r="D2370" s="1">
        <v>0.65763888888888888</v>
      </c>
      <c r="E2370" t="s">
        <v>108</v>
      </c>
      <c r="F2370" t="s">
        <v>38</v>
      </c>
      <c r="G2370" t="s">
        <v>162</v>
      </c>
      <c r="H2370" t="s">
        <v>2392</v>
      </c>
      <c r="I2370" t="s">
        <v>23</v>
      </c>
      <c r="J2370" t="s">
        <v>31</v>
      </c>
      <c r="K2370" t="s">
        <v>25</v>
      </c>
      <c r="L2370" t="s">
        <v>3561</v>
      </c>
      <c r="M2370">
        <v>2.9</v>
      </c>
      <c r="N2370">
        <v>4.9000000000000004</v>
      </c>
      <c r="O2370" t="s">
        <v>28</v>
      </c>
      <c r="P2370">
        <v>3</v>
      </c>
      <c r="Q2370" t="s">
        <v>615</v>
      </c>
      <c r="R2370" t="s">
        <v>28</v>
      </c>
      <c r="S2370">
        <v>197.38</v>
      </c>
      <c r="T2370" t="str" cm="1">
        <f t="array" ref="T2370">_xlfn.IFS(Raw_Data[[#This Row],[Call Status]]="Resolved","5",Raw_Data[[#This Row],[Call Status]]="Escalated","2",Raw_Data[[#This Row],[Call Status]]="Pending","3",Raw_Data[[#This Row],[Call Status]]="Abandoned","0")</f>
        <v>5</v>
      </c>
      <c r="U2370" t="str">
        <f>TEXT(Raw_Data[[#This Row],[Call Date]],"mmmm")</f>
        <v>April</v>
      </c>
      <c r="V2370" t="str" cm="1">
        <f t="array" ref="V2370">_xlfn.IFS(Raw_Data[[#This Row],[Customer Satisfaction]]&lt;2,"Poor",Raw_Data[[#This Row],[Customer Satisfaction]]&lt;4,"Average",Raw_Data[[#This Row],[Customer Satisfaction]]&gt;=4,"Excellent")</f>
        <v>Average</v>
      </c>
    </row>
    <row r="2371" spans="2:22" x14ac:dyDescent="0.3">
      <c r="B2371" t="s">
        <v>7977</v>
      </c>
      <c r="C2371" s="2">
        <v>45901</v>
      </c>
      <c r="D2371" s="1">
        <v>0.45833333333333331</v>
      </c>
      <c r="E2371" t="s">
        <v>108</v>
      </c>
      <c r="F2371" t="s">
        <v>38</v>
      </c>
      <c r="G2371" t="s">
        <v>21</v>
      </c>
      <c r="H2371" t="s">
        <v>22</v>
      </c>
      <c r="I2371" t="s">
        <v>23</v>
      </c>
      <c r="J2371" t="s">
        <v>31</v>
      </c>
      <c r="K2371" t="s">
        <v>16</v>
      </c>
      <c r="L2371" t="s">
        <v>16</v>
      </c>
      <c r="M2371">
        <v>5</v>
      </c>
      <c r="N2371">
        <v>1.2</v>
      </c>
      <c r="O2371" t="s">
        <v>28</v>
      </c>
      <c r="P2371">
        <v>3</v>
      </c>
      <c r="Q2371" t="s">
        <v>615</v>
      </c>
      <c r="R2371" t="s">
        <v>26</v>
      </c>
      <c r="S2371">
        <v>84.97</v>
      </c>
      <c r="T2371" t="str" cm="1">
        <f t="array" ref="T2371">_xlfn.IFS(Raw_Data[[#This Row],[Call Status]]="Resolved","5",Raw_Data[[#This Row],[Call Status]]="Escalated","2",Raw_Data[[#This Row],[Call Status]]="Pending","3",Raw_Data[[#This Row],[Call Status]]="Abandoned","0")</f>
        <v>2</v>
      </c>
      <c r="U2371" t="str">
        <f>TEXT(Raw_Data[[#This Row],[Call Date]],"mmmm")</f>
        <v>September</v>
      </c>
      <c r="V2371" t="str" cm="1">
        <f t="array" ref="V2371">_xlfn.IFS(Raw_Data[[#This Row],[Customer Satisfaction]]&lt;2,"Poor",Raw_Data[[#This Row],[Customer Satisfaction]]&lt;4,"Average",Raw_Data[[#This Row],[Customer Satisfaction]]&gt;=4,"Excellent")</f>
        <v>Average</v>
      </c>
    </row>
    <row r="2372" spans="2:22" x14ac:dyDescent="0.3">
      <c r="B2372" t="s">
        <v>4852</v>
      </c>
      <c r="C2372" s="2">
        <v>45669</v>
      </c>
      <c r="D2372" s="1">
        <v>0.41944444444444445</v>
      </c>
      <c r="E2372" t="s">
        <v>37</v>
      </c>
      <c r="F2372" t="s">
        <v>20</v>
      </c>
      <c r="G2372" t="s">
        <v>21</v>
      </c>
      <c r="H2372" t="s">
        <v>22</v>
      </c>
      <c r="I2372" t="s">
        <v>1137</v>
      </c>
      <c r="J2372" t="s">
        <v>55</v>
      </c>
      <c r="K2372" t="s">
        <v>25</v>
      </c>
      <c r="L2372" t="s">
        <v>3559</v>
      </c>
      <c r="M2372">
        <v>4.5999999999999996</v>
      </c>
      <c r="N2372">
        <v>8.8000000000000007</v>
      </c>
      <c r="O2372" t="s">
        <v>26</v>
      </c>
      <c r="P2372">
        <v>5</v>
      </c>
      <c r="Q2372" t="s">
        <v>27</v>
      </c>
      <c r="R2372" t="s">
        <v>28</v>
      </c>
      <c r="S2372">
        <v>886.07</v>
      </c>
      <c r="T2372" t="str" cm="1">
        <f t="array" ref="T2372">_xlfn.IFS(Raw_Data[[#This Row],[Call Status]]="Resolved","5",Raw_Data[[#This Row],[Call Status]]="Escalated","2",Raw_Data[[#This Row],[Call Status]]="Pending","3",Raw_Data[[#This Row],[Call Status]]="Abandoned","0")</f>
        <v>5</v>
      </c>
      <c r="U2372" t="str">
        <f>TEXT(Raw_Data[[#This Row],[Call Date]],"mmmm")</f>
        <v>January</v>
      </c>
      <c r="V2372" t="str" cm="1">
        <f t="array" ref="V2372">_xlfn.IFS(Raw_Data[[#This Row],[Customer Satisfaction]]&lt;2,"Poor",Raw_Data[[#This Row],[Customer Satisfaction]]&lt;4,"Average",Raw_Data[[#This Row],[Customer Satisfaction]]&gt;=4,"Excellent")</f>
        <v>Excellent</v>
      </c>
    </row>
    <row r="2373" spans="2:22" x14ac:dyDescent="0.3">
      <c r="B2373" t="s">
        <v>6959</v>
      </c>
      <c r="C2373" s="2">
        <v>45896</v>
      </c>
      <c r="D2373" s="1">
        <v>0.40277777777777779</v>
      </c>
      <c r="E2373" t="s">
        <v>110</v>
      </c>
      <c r="F2373" t="s">
        <v>38</v>
      </c>
      <c r="G2373" t="s">
        <v>162</v>
      </c>
      <c r="H2373" t="s">
        <v>22</v>
      </c>
      <c r="I2373" t="s">
        <v>23</v>
      </c>
      <c r="J2373" t="s">
        <v>45</v>
      </c>
      <c r="K2373" t="s">
        <v>25</v>
      </c>
      <c r="L2373" t="s">
        <v>3564</v>
      </c>
      <c r="M2373">
        <v>3.4</v>
      </c>
      <c r="N2373">
        <v>13.9</v>
      </c>
      <c r="O2373" t="s">
        <v>28</v>
      </c>
      <c r="P2373">
        <v>4</v>
      </c>
      <c r="Q2373" t="s">
        <v>615</v>
      </c>
      <c r="R2373" t="s">
        <v>28</v>
      </c>
      <c r="S2373">
        <v>42.06</v>
      </c>
      <c r="T2373" t="str" cm="1">
        <f t="array" ref="T2373">_xlfn.IFS(Raw_Data[[#This Row],[Call Status]]="Resolved","5",Raw_Data[[#This Row],[Call Status]]="Escalated","2",Raw_Data[[#This Row],[Call Status]]="Pending","3",Raw_Data[[#This Row],[Call Status]]="Abandoned","0")</f>
        <v>5</v>
      </c>
      <c r="U2373" t="str">
        <f>TEXT(Raw_Data[[#This Row],[Call Date]],"mmmm")</f>
        <v>August</v>
      </c>
      <c r="V2373" t="str" cm="1">
        <f t="array" ref="V2373">_xlfn.IFS(Raw_Data[[#This Row],[Customer Satisfaction]]&lt;2,"Poor",Raw_Data[[#This Row],[Customer Satisfaction]]&lt;4,"Average",Raw_Data[[#This Row],[Customer Satisfaction]]&gt;=4,"Excellent")</f>
        <v>Excellent</v>
      </c>
    </row>
    <row r="2374" spans="2:22" x14ac:dyDescent="0.3">
      <c r="B2374" t="s">
        <v>1624</v>
      </c>
      <c r="C2374" s="2">
        <v>45706</v>
      </c>
      <c r="D2374" s="1">
        <v>0.36805555555555558</v>
      </c>
      <c r="E2374" t="s">
        <v>53</v>
      </c>
      <c r="F2374" t="s">
        <v>38</v>
      </c>
      <c r="G2374" t="s">
        <v>327</v>
      </c>
      <c r="H2374" t="s">
        <v>22</v>
      </c>
      <c r="I2374" t="s">
        <v>1128</v>
      </c>
      <c r="J2374" t="s">
        <v>42</v>
      </c>
      <c r="K2374" t="s">
        <v>25</v>
      </c>
      <c r="L2374" t="s">
        <v>25</v>
      </c>
      <c r="M2374">
        <v>1.9</v>
      </c>
      <c r="N2374">
        <v>9.6</v>
      </c>
      <c r="O2374" t="s">
        <v>26</v>
      </c>
      <c r="P2374">
        <v>3</v>
      </c>
      <c r="Q2374" t="s">
        <v>615</v>
      </c>
      <c r="R2374" t="s">
        <v>28</v>
      </c>
      <c r="S2374">
        <v>102.14</v>
      </c>
      <c r="T2374" t="str" cm="1">
        <f t="array" ref="T2374">_xlfn.IFS(Raw_Data[[#This Row],[Call Status]]="Resolved","5",Raw_Data[[#This Row],[Call Status]]="Escalated","2",Raw_Data[[#This Row],[Call Status]]="Pending","3",Raw_Data[[#This Row],[Call Status]]="Abandoned","0")</f>
        <v>5</v>
      </c>
      <c r="U2374" t="str">
        <f>TEXT(Raw_Data[[#This Row],[Call Date]],"mmmm")</f>
        <v>February</v>
      </c>
      <c r="V2374" t="str" cm="1">
        <f t="array" ref="V2374">_xlfn.IFS(Raw_Data[[#This Row],[Customer Satisfaction]]&lt;2,"Poor",Raw_Data[[#This Row],[Customer Satisfaction]]&lt;4,"Average",Raw_Data[[#This Row],[Customer Satisfaction]]&gt;=4,"Excellent")</f>
        <v>Average</v>
      </c>
    </row>
    <row r="2375" spans="2:22" x14ac:dyDescent="0.3">
      <c r="B2375" t="s">
        <v>6393</v>
      </c>
      <c r="C2375" s="2">
        <v>45699</v>
      </c>
      <c r="D2375" s="1">
        <v>0.3611111111111111</v>
      </c>
      <c r="E2375" t="s">
        <v>41</v>
      </c>
      <c r="F2375" t="s">
        <v>38</v>
      </c>
      <c r="G2375" t="s">
        <v>21</v>
      </c>
      <c r="H2375" t="s">
        <v>22</v>
      </c>
      <c r="I2375" t="s">
        <v>23</v>
      </c>
      <c r="J2375" t="s">
        <v>31</v>
      </c>
      <c r="K2375" t="s">
        <v>25</v>
      </c>
      <c r="L2375" t="s">
        <v>3570</v>
      </c>
      <c r="M2375">
        <v>2.7</v>
      </c>
      <c r="N2375">
        <v>9</v>
      </c>
      <c r="O2375" t="s">
        <v>26</v>
      </c>
      <c r="P2375">
        <v>3</v>
      </c>
      <c r="Q2375" t="s">
        <v>615</v>
      </c>
      <c r="R2375" t="s">
        <v>28</v>
      </c>
      <c r="S2375">
        <v>249.87</v>
      </c>
      <c r="T2375" t="str" cm="1">
        <f t="array" ref="T2375">_xlfn.IFS(Raw_Data[[#This Row],[Call Status]]="Resolved","5",Raw_Data[[#This Row],[Call Status]]="Escalated","2",Raw_Data[[#This Row],[Call Status]]="Pending","3",Raw_Data[[#This Row],[Call Status]]="Abandoned","0")</f>
        <v>5</v>
      </c>
      <c r="U2375" t="str">
        <f>TEXT(Raw_Data[[#This Row],[Call Date]],"mmmm")</f>
        <v>February</v>
      </c>
      <c r="V2375" t="str" cm="1">
        <f t="array" ref="V2375">_xlfn.IFS(Raw_Data[[#This Row],[Customer Satisfaction]]&lt;2,"Poor",Raw_Data[[#This Row],[Customer Satisfaction]]&lt;4,"Average",Raw_Data[[#This Row],[Customer Satisfaction]]&gt;=4,"Excellent")</f>
        <v>Average</v>
      </c>
    </row>
    <row r="2376" spans="2:22" x14ac:dyDescent="0.3">
      <c r="B2376" t="s">
        <v>361</v>
      </c>
      <c r="C2376" s="2">
        <v>45823</v>
      </c>
      <c r="D2376" s="1">
        <v>0.875</v>
      </c>
      <c r="E2376" t="s">
        <v>70</v>
      </c>
      <c r="F2376" t="s">
        <v>48</v>
      </c>
      <c r="G2376" t="s">
        <v>327</v>
      </c>
      <c r="H2376" t="s">
        <v>22</v>
      </c>
      <c r="I2376" t="s">
        <v>23</v>
      </c>
      <c r="J2376" t="s">
        <v>49</v>
      </c>
      <c r="K2376" t="s">
        <v>25</v>
      </c>
      <c r="L2376" t="s">
        <v>25</v>
      </c>
      <c r="M2376">
        <v>2.2999999999999998</v>
      </c>
      <c r="N2376">
        <v>9.9</v>
      </c>
      <c r="O2376" t="s">
        <v>26</v>
      </c>
      <c r="P2376">
        <v>5</v>
      </c>
      <c r="Q2376" t="s">
        <v>27</v>
      </c>
      <c r="R2376" t="s">
        <v>28</v>
      </c>
      <c r="S2376">
        <v>25.08</v>
      </c>
      <c r="T2376" t="str" cm="1">
        <f t="array" ref="T2376">_xlfn.IFS(Raw_Data[[#This Row],[Call Status]]="Resolved","5",Raw_Data[[#This Row],[Call Status]]="Escalated","2",Raw_Data[[#This Row],[Call Status]]="Pending","3",Raw_Data[[#This Row],[Call Status]]="Abandoned","0")</f>
        <v>5</v>
      </c>
      <c r="U2376" t="str">
        <f>TEXT(Raw_Data[[#This Row],[Call Date]],"mmmm")</f>
        <v>June</v>
      </c>
      <c r="V2376" t="str" cm="1">
        <f t="array" ref="V2376">_xlfn.IFS(Raw_Data[[#This Row],[Customer Satisfaction]]&lt;2,"Poor",Raw_Data[[#This Row],[Customer Satisfaction]]&lt;4,"Average",Raw_Data[[#This Row],[Customer Satisfaction]]&gt;=4,"Excellent")</f>
        <v>Excellent</v>
      </c>
    </row>
    <row r="2377" spans="2:22" x14ac:dyDescent="0.3">
      <c r="B2377" t="s">
        <v>1040</v>
      </c>
      <c r="C2377" s="2">
        <v>45739</v>
      </c>
      <c r="D2377" s="1">
        <v>0.40277777777777779</v>
      </c>
      <c r="E2377" t="s">
        <v>41</v>
      </c>
      <c r="F2377" t="s">
        <v>48</v>
      </c>
      <c r="G2377" t="s">
        <v>327</v>
      </c>
      <c r="H2377" t="s">
        <v>22</v>
      </c>
      <c r="I2377" t="s">
        <v>23</v>
      </c>
      <c r="J2377" t="s">
        <v>45</v>
      </c>
      <c r="K2377" t="s">
        <v>25</v>
      </c>
      <c r="L2377" t="s">
        <v>25</v>
      </c>
      <c r="M2377">
        <v>3.4</v>
      </c>
      <c r="N2377">
        <v>6.8</v>
      </c>
      <c r="O2377" t="s">
        <v>26</v>
      </c>
      <c r="P2377">
        <v>0</v>
      </c>
      <c r="Q2377" t="s">
        <v>1014</v>
      </c>
      <c r="R2377" t="s">
        <v>28</v>
      </c>
      <c r="S2377">
        <v>69.7</v>
      </c>
      <c r="T2377" t="str" cm="1">
        <f t="array" ref="T2377">_xlfn.IFS(Raw_Data[[#This Row],[Call Status]]="Resolved","5",Raw_Data[[#This Row],[Call Status]]="Escalated","2",Raw_Data[[#This Row],[Call Status]]="Pending","3",Raw_Data[[#This Row],[Call Status]]="Abandoned","0")</f>
        <v>5</v>
      </c>
      <c r="U2377" t="str">
        <f>TEXT(Raw_Data[[#This Row],[Call Date]],"mmmm")</f>
        <v>March</v>
      </c>
      <c r="V2377" t="str" cm="1">
        <f t="array" ref="V2377">_xlfn.IFS(Raw_Data[[#This Row],[Customer Satisfaction]]&lt;2,"Poor",Raw_Data[[#This Row],[Customer Satisfaction]]&lt;4,"Average",Raw_Data[[#This Row],[Customer Satisfaction]]&gt;=4,"Excellent")</f>
        <v>Poor</v>
      </c>
    </row>
    <row r="2378" spans="2:22" x14ac:dyDescent="0.3">
      <c r="B2378" t="s">
        <v>6593</v>
      </c>
      <c r="C2378" s="2">
        <v>45948</v>
      </c>
      <c r="D2378" s="1">
        <v>0.51736111111111116</v>
      </c>
      <c r="E2378" t="s">
        <v>44</v>
      </c>
      <c r="F2378" t="s">
        <v>38</v>
      </c>
      <c r="G2378" t="s">
        <v>162</v>
      </c>
      <c r="H2378" t="s">
        <v>22</v>
      </c>
      <c r="I2378" t="s">
        <v>23</v>
      </c>
      <c r="J2378" t="s">
        <v>76</v>
      </c>
      <c r="K2378" t="s">
        <v>25</v>
      </c>
      <c r="L2378" t="s">
        <v>3561</v>
      </c>
      <c r="M2378">
        <v>1.1000000000000001</v>
      </c>
      <c r="N2378">
        <v>10.1</v>
      </c>
      <c r="O2378" t="s">
        <v>26</v>
      </c>
      <c r="P2378">
        <v>1</v>
      </c>
      <c r="Q2378" t="s">
        <v>1014</v>
      </c>
      <c r="R2378" t="s">
        <v>28</v>
      </c>
      <c r="S2378">
        <v>232.91</v>
      </c>
      <c r="T2378" t="str" cm="1">
        <f t="array" ref="T2378">_xlfn.IFS(Raw_Data[[#This Row],[Call Status]]="Resolved","5",Raw_Data[[#This Row],[Call Status]]="Escalated","2",Raw_Data[[#This Row],[Call Status]]="Pending","3",Raw_Data[[#This Row],[Call Status]]="Abandoned","0")</f>
        <v>5</v>
      </c>
      <c r="U2378" t="str">
        <f>TEXT(Raw_Data[[#This Row],[Call Date]],"mmmm")</f>
        <v>October</v>
      </c>
      <c r="V2378" t="str" cm="1">
        <f t="array" ref="V2378">_xlfn.IFS(Raw_Data[[#This Row],[Customer Satisfaction]]&lt;2,"Poor",Raw_Data[[#This Row],[Customer Satisfaction]]&lt;4,"Average",Raw_Data[[#This Row],[Customer Satisfaction]]&gt;=4,"Excellent")</f>
        <v>Poor</v>
      </c>
    </row>
    <row r="2379" spans="2:22" x14ac:dyDescent="0.3">
      <c r="B2379" t="s">
        <v>8648</v>
      </c>
      <c r="C2379" s="2">
        <v>45815</v>
      </c>
      <c r="D2379" s="1">
        <v>0.83402777777777781</v>
      </c>
      <c r="E2379" t="s">
        <v>84</v>
      </c>
      <c r="F2379" t="s">
        <v>48</v>
      </c>
      <c r="G2379" t="s">
        <v>250</v>
      </c>
      <c r="H2379" t="s">
        <v>2392</v>
      </c>
      <c r="I2379" t="s">
        <v>1128</v>
      </c>
      <c r="J2379" t="s">
        <v>42</v>
      </c>
      <c r="K2379" t="s">
        <v>16</v>
      </c>
      <c r="L2379" t="s">
        <v>16</v>
      </c>
      <c r="M2379">
        <v>2.1</v>
      </c>
      <c r="N2379">
        <v>11.4</v>
      </c>
      <c r="O2379" t="s">
        <v>28</v>
      </c>
      <c r="P2379">
        <v>1</v>
      </c>
      <c r="Q2379" t="s">
        <v>1014</v>
      </c>
      <c r="R2379" t="s">
        <v>26</v>
      </c>
      <c r="S2379">
        <v>112.45</v>
      </c>
      <c r="T2379" t="str" cm="1">
        <f t="array" ref="T2379">_xlfn.IFS(Raw_Data[[#This Row],[Call Status]]="Resolved","5",Raw_Data[[#This Row],[Call Status]]="Escalated","2",Raw_Data[[#This Row],[Call Status]]="Pending","3",Raw_Data[[#This Row],[Call Status]]="Abandoned","0")</f>
        <v>2</v>
      </c>
      <c r="U2379" t="str">
        <f>TEXT(Raw_Data[[#This Row],[Call Date]],"mmmm")</f>
        <v>June</v>
      </c>
      <c r="V2379" t="str" cm="1">
        <f t="array" ref="V2379">_xlfn.IFS(Raw_Data[[#This Row],[Customer Satisfaction]]&lt;2,"Poor",Raw_Data[[#This Row],[Customer Satisfaction]]&lt;4,"Average",Raw_Data[[#This Row],[Customer Satisfaction]]&gt;=4,"Excellent")</f>
        <v>Poor</v>
      </c>
    </row>
    <row r="2380" spans="2:22" x14ac:dyDescent="0.3">
      <c r="B2380" t="s">
        <v>5350</v>
      </c>
      <c r="C2380" s="2">
        <v>45873</v>
      </c>
      <c r="D2380" s="1">
        <v>0.57222222222222219</v>
      </c>
      <c r="E2380" t="s">
        <v>44</v>
      </c>
      <c r="F2380" t="s">
        <v>34</v>
      </c>
      <c r="G2380" t="s">
        <v>21</v>
      </c>
      <c r="H2380" t="s">
        <v>2026</v>
      </c>
      <c r="I2380" t="s">
        <v>23</v>
      </c>
      <c r="J2380" t="s">
        <v>76</v>
      </c>
      <c r="K2380" t="s">
        <v>25</v>
      </c>
      <c r="L2380" t="s">
        <v>3564</v>
      </c>
      <c r="M2380">
        <v>1</v>
      </c>
      <c r="N2380">
        <v>18</v>
      </c>
      <c r="O2380" t="s">
        <v>26</v>
      </c>
      <c r="P2380">
        <v>3</v>
      </c>
      <c r="Q2380" t="s">
        <v>615</v>
      </c>
      <c r="R2380" t="s">
        <v>28</v>
      </c>
      <c r="S2380">
        <v>138.68</v>
      </c>
      <c r="T2380" t="str" cm="1">
        <f t="array" ref="T2380">_xlfn.IFS(Raw_Data[[#This Row],[Call Status]]="Resolved","5",Raw_Data[[#This Row],[Call Status]]="Escalated","2",Raw_Data[[#This Row],[Call Status]]="Pending","3",Raw_Data[[#This Row],[Call Status]]="Abandoned","0")</f>
        <v>5</v>
      </c>
      <c r="U2380" t="str">
        <f>TEXT(Raw_Data[[#This Row],[Call Date]],"mmmm")</f>
        <v>August</v>
      </c>
      <c r="V2380" t="str" cm="1">
        <f t="array" ref="V2380">_xlfn.IFS(Raw_Data[[#This Row],[Customer Satisfaction]]&lt;2,"Poor",Raw_Data[[#This Row],[Customer Satisfaction]]&lt;4,"Average",Raw_Data[[#This Row],[Customer Satisfaction]]&gt;=4,"Excellent")</f>
        <v>Average</v>
      </c>
    </row>
    <row r="2381" spans="2:22" x14ac:dyDescent="0.3">
      <c r="B2381" t="s">
        <v>336</v>
      </c>
      <c r="C2381" s="2">
        <v>45815</v>
      </c>
      <c r="D2381" s="1">
        <v>0.33402777777777776</v>
      </c>
      <c r="E2381" t="s">
        <v>53</v>
      </c>
      <c r="F2381" t="s">
        <v>48</v>
      </c>
      <c r="G2381" t="s">
        <v>327</v>
      </c>
      <c r="H2381" t="s">
        <v>22</v>
      </c>
      <c r="I2381" t="s">
        <v>23</v>
      </c>
      <c r="J2381" t="s">
        <v>35</v>
      </c>
      <c r="K2381" t="s">
        <v>25</v>
      </c>
      <c r="L2381" t="s">
        <v>25</v>
      </c>
      <c r="M2381">
        <v>0.7</v>
      </c>
      <c r="N2381">
        <v>8.1999999999999993</v>
      </c>
      <c r="O2381" t="s">
        <v>26</v>
      </c>
      <c r="P2381">
        <v>5</v>
      </c>
      <c r="Q2381" t="s">
        <v>27</v>
      </c>
      <c r="R2381" t="s">
        <v>28</v>
      </c>
      <c r="S2381">
        <v>107.28</v>
      </c>
      <c r="T2381" t="str" cm="1">
        <f t="array" ref="T2381">_xlfn.IFS(Raw_Data[[#This Row],[Call Status]]="Resolved","5",Raw_Data[[#This Row],[Call Status]]="Escalated","2",Raw_Data[[#This Row],[Call Status]]="Pending","3",Raw_Data[[#This Row],[Call Status]]="Abandoned","0")</f>
        <v>5</v>
      </c>
      <c r="U2381" t="str">
        <f>TEXT(Raw_Data[[#This Row],[Call Date]],"mmmm")</f>
        <v>June</v>
      </c>
      <c r="V2381" t="str" cm="1">
        <f t="array" ref="V2381">_xlfn.IFS(Raw_Data[[#This Row],[Customer Satisfaction]]&lt;2,"Poor",Raw_Data[[#This Row],[Customer Satisfaction]]&lt;4,"Average",Raw_Data[[#This Row],[Customer Satisfaction]]&gt;=4,"Excellent")</f>
        <v>Excellent</v>
      </c>
    </row>
    <row r="2382" spans="2:22" x14ac:dyDescent="0.3">
      <c r="B2382" t="s">
        <v>293</v>
      </c>
      <c r="C2382" s="2">
        <v>45791</v>
      </c>
      <c r="D2382" s="1">
        <v>0.89583333333333337</v>
      </c>
      <c r="E2382" t="s">
        <v>19</v>
      </c>
      <c r="F2382" t="s">
        <v>48</v>
      </c>
      <c r="G2382" t="s">
        <v>250</v>
      </c>
      <c r="H2382" t="s">
        <v>22</v>
      </c>
      <c r="I2382" t="s">
        <v>23</v>
      </c>
      <c r="J2382" t="s">
        <v>55</v>
      </c>
      <c r="K2382" t="s">
        <v>25</v>
      </c>
      <c r="L2382" t="s">
        <v>25</v>
      </c>
      <c r="M2382">
        <v>6.2</v>
      </c>
      <c r="N2382">
        <v>7.9</v>
      </c>
      <c r="O2382" t="s">
        <v>28</v>
      </c>
      <c r="P2382">
        <v>5</v>
      </c>
      <c r="Q2382" t="s">
        <v>27</v>
      </c>
      <c r="R2382" t="s">
        <v>28</v>
      </c>
      <c r="S2382">
        <v>124.84</v>
      </c>
      <c r="T2382" t="str" cm="1">
        <f t="array" ref="T2382">_xlfn.IFS(Raw_Data[[#This Row],[Call Status]]="Resolved","5",Raw_Data[[#This Row],[Call Status]]="Escalated","2",Raw_Data[[#This Row],[Call Status]]="Pending","3",Raw_Data[[#This Row],[Call Status]]="Abandoned","0")</f>
        <v>5</v>
      </c>
      <c r="U2382" t="str">
        <f>TEXT(Raw_Data[[#This Row],[Call Date]],"mmmm")</f>
        <v>May</v>
      </c>
      <c r="V2382" t="str" cm="1">
        <f t="array" ref="V2382">_xlfn.IFS(Raw_Data[[#This Row],[Customer Satisfaction]]&lt;2,"Poor",Raw_Data[[#This Row],[Customer Satisfaction]]&lt;4,"Average",Raw_Data[[#This Row],[Customer Satisfaction]]&gt;=4,"Excellent")</f>
        <v>Excellent</v>
      </c>
    </row>
    <row r="2383" spans="2:22" x14ac:dyDescent="0.3">
      <c r="B2383" t="s">
        <v>6964</v>
      </c>
      <c r="C2383" s="2">
        <v>45724</v>
      </c>
      <c r="D2383" s="1">
        <v>0.72847222222222219</v>
      </c>
      <c r="E2383" t="s">
        <v>19</v>
      </c>
      <c r="F2383" t="s">
        <v>20</v>
      </c>
      <c r="G2383" t="s">
        <v>21</v>
      </c>
      <c r="H2383" t="s">
        <v>22</v>
      </c>
      <c r="I2383" t="s">
        <v>23</v>
      </c>
      <c r="J2383" t="s">
        <v>55</v>
      </c>
      <c r="K2383" t="s">
        <v>25</v>
      </c>
      <c r="L2383" t="s">
        <v>3564</v>
      </c>
      <c r="M2383">
        <v>5.8</v>
      </c>
      <c r="N2383">
        <v>8</v>
      </c>
      <c r="O2383" t="s">
        <v>28</v>
      </c>
      <c r="P2383">
        <v>4</v>
      </c>
      <c r="Q2383" t="s">
        <v>27</v>
      </c>
      <c r="R2383" t="s">
        <v>28</v>
      </c>
      <c r="S2383">
        <v>207.77</v>
      </c>
      <c r="T2383" t="str" cm="1">
        <f t="array" ref="T2383">_xlfn.IFS(Raw_Data[[#This Row],[Call Status]]="Resolved","5",Raw_Data[[#This Row],[Call Status]]="Escalated","2",Raw_Data[[#This Row],[Call Status]]="Pending","3",Raw_Data[[#This Row],[Call Status]]="Abandoned","0")</f>
        <v>5</v>
      </c>
      <c r="U2383" t="str">
        <f>TEXT(Raw_Data[[#This Row],[Call Date]],"mmmm")</f>
        <v>March</v>
      </c>
      <c r="V2383" t="str" cm="1">
        <f t="array" ref="V2383">_xlfn.IFS(Raw_Data[[#This Row],[Customer Satisfaction]]&lt;2,"Poor",Raw_Data[[#This Row],[Customer Satisfaction]]&lt;4,"Average",Raw_Data[[#This Row],[Customer Satisfaction]]&gt;=4,"Excellent")</f>
        <v>Excellent</v>
      </c>
    </row>
    <row r="2384" spans="2:22" x14ac:dyDescent="0.3">
      <c r="B2384" t="s">
        <v>5982</v>
      </c>
      <c r="C2384" s="2">
        <v>45993</v>
      </c>
      <c r="D2384" s="1">
        <v>0.44027777777777777</v>
      </c>
      <c r="E2384" t="s">
        <v>33</v>
      </c>
      <c r="F2384" t="s">
        <v>48</v>
      </c>
      <c r="G2384" t="s">
        <v>162</v>
      </c>
      <c r="H2384" t="s">
        <v>2392</v>
      </c>
      <c r="I2384" t="s">
        <v>23</v>
      </c>
      <c r="J2384" t="s">
        <v>42</v>
      </c>
      <c r="K2384" t="s">
        <v>25</v>
      </c>
      <c r="L2384" t="s">
        <v>3564</v>
      </c>
      <c r="M2384">
        <v>4.8</v>
      </c>
      <c r="N2384">
        <v>13.5</v>
      </c>
      <c r="O2384" t="s">
        <v>26</v>
      </c>
      <c r="P2384">
        <v>5</v>
      </c>
      <c r="Q2384" t="s">
        <v>27</v>
      </c>
      <c r="R2384" t="s">
        <v>28</v>
      </c>
      <c r="S2384">
        <v>430.34</v>
      </c>
      <c r="T2384" t="str" cm="1">
        <f t="array" ref="T2384">_xlfn.IFS(Raw_Data[[#This Row],[Call Status]]="Resolved","5",Raw_Data[[#This Row],[Call Status]]="Escalated","2",Raw_Data[[#This Row],[Call Status]]="Pending","3",Raw_Data[[#This Row],[Call Status]]="Abandoned","0")</f>
        <v>5</v>
      </c>
      <c r="U2384" t="str">
        <f>TEXT(Raw_Data[[#This Row],[Call Date]],"mmmm")</f>
        <v>December</v>
      </c>
      <c r="V2384" t="str" cm="1">
        <f t="array" ref="V2384">_xlfn.IFS(Raw_Data[[#This Row],[Customer Satisfaction]]&lt;2,"Poor",Raw_Data[[#This Row],[Customer Satisfaction]]&lt;4,"Average",Raw_Data[[#This Row],[Customer Satisfaction]]&gt;=4,"Excellent")</f>
        <v>Excellent</v>
      </c>
    </row>
    <row r="2385" spans="2:22" x14ac:dyDescent="0.3">
      <c r="B2385" t="s">
        <v>4611</v>
      </c>
      <c r="C2385" s="2">
        <v>45664</v>
      </c>
      <c r="D2385" s="1">
        <v>0.52083333333333337</v>
      </c>
      <c r="E2385" t="s">
        <v>53</v>
      </c>
      <c r="F2385" t="s">
        <v>48</v>
      </c>
      <c r="G2385" t="s">
        <v>21</v>
      </c>
      <c r="H2385" t="s">
        <v>22</v>
      </c>
      <c r="I2385" t="s">
        <v>1130</v>
      </c>
      <c r="J2385" t="s">
        <v>64</v>
      </c>
      <c r="K2385" t="s">
        <v>25</v>
      </c>
      <c r="L2385" t="s">
        <v>3559</v>
      </c>
      <c r="M2385">
        <v>3.3</v>
      </c>
      <c r="N2385">
        <v>7.2</v>
      </c>
      <c r="O2385" t="s">
        <v>26</v>
      </c>
      <c r="P2385">
        <v>3</v>
      </c>
      <c r="Q2385" t="s">
        <v>615</v>
      </c>
      <c r="R2385" t="s">
        <v>28</v>
      </c>
      <c r="S2385">
        <v>305.08999999999997</v>
      </c>
      <c r="T2385" t="str" cm="1">
        <f t="array" ref="T2385">_xlfn.IFS(Raw_Data[[#This Row],[Call Status]]="Resolved","5",Raw_Data[[#This Row],[Call Status]]="Escalated","2",Raw_Data[[#This Row],[Call Status]]="Pending","3",Raw_Data[[#This Row],[Call Status]]="Abandoned","0")</f>
        <v>5</v>
      </c>
      <c r="U2385" t="str">
        <f>TEXT(Raw_Data[[#This Row],[Call Date]],"mmmm")</f>
        <v>January</v>
      </c>
      <c r="V2385" t="str" cm="1">
        <f t="array" ref="V2385">_xlfn.IFS(Raw_Data[[#This Row],[Customer Satisfaction]]&lt;2,"Poor",Raw_Data[[#This Row],[Customer Satisfaction]]&lt;4,"Average",Raw_Data[[#This Row],[Customer Satisfaction]]&gt;=4,"Excellent")</f>
        <v>Average</v>
      </c>
    </row>
    <row r="2386" spans="2:22" x14ac:dyDescent="0.3">
      <c r="B2386" t="s">
        <v>4842</v>
      </c>
      <c r="C2386" s="2">
        <v>45671</v>
      </c>
      <c r="D2386" s="1">
        <v>0.76111111111111107</v>
      </c>
      <c r="E2386" t="s">
        <v>44</v>
      </c>
      <c r="F2386" t="s">
        <v>20</v>
      </c>
      <c r="G2386" t="s">
        <v>162</v>
      </c>
      <c r="H2386" t="s">
        <v>22</v>
      </c>
      <c r="I2386" t="s">
        <v>1128</v>
      </c>
      <c r="J2386" t="s">
        <v>76</v>
      </c>
      <c r="K2386" t="s">
        <v>25</v>
      </c>
      <c r="L2386" t="s">
        <v>3559</v>
      </c>
      <c r="M2386">
        <v>1.1000000000000001</v>
      </c>
      <c r="N2386">
        <v>1</v>
      </c>
      <c r="O2386" t="s">
        <v>26</v>
      </c>
      <c r="P2386">
        <v>5</v>
      </c>
      <c r="Q2386" t="s">
        <v>27</v>
      </c>
      <c r="R2386" t="s">
        <v>28</v>
      </c>
      <c r="S2386">
        <v>104.53</v>
      </c>
      <c r="T2386" t="str" cm="1">
        <f t="array" ref="T2386">_xlfn.IFS(Raw_Data[[#This Row],[Call Status]]="Resolved","5",Raw_Data[[#This Row],[Call Status]]="Escalated","2",Raw_Data[[#This Row],[Call Status]]="Pending","3",Raw_Data[[#This Row],[Call Status]]="Abandoned","0")</f>
        <v>5</v>
      </c>
      <c r="U2386" t="str">
        <f>TEXT(Raw_Data[[#This Row],[Call Date]],"mmmm")</f>
        <v>January</v>
      </c>
      <c r="V2386" t="str" cm="1">
        <f t="array" ref="V2386">_xlfn.IFS(Raw_Data[[#This Row],[Customer Satisfaction]]&lt;2,"Poor",Raw_Data[[#This Row],[Customer Satisfaction]]&lt;4,"Average",Raw_Data[[#This Row],[Customer Satisfaction]]&gt;=4,"Excellent")</f>
        <v>Excellent</v>
      </c>
    </row>
    <row r="2387" spans="2:22" x14ac:dyDescent="0.3">
      <c r="B2387" t="s">
        <v>6388</v>
      </c>
      <c r="C2387" s="2">
        <v>45730</v>
      </c>
      <c r="D2387" s="1">
        <v>0.41180555555555554</v>
      </c>
      <c r="E2387" t="s">
        <v>110</v>
      </c>
      <c r="F2387" t="s">
        <v>38</v>
      </c>
      <c r="G2387" t="s">
        <v>162</v>
      </c>
      <c r="H2387" t="s">
        <v>22</v>
      </c>
      <c r="I2387" t="s">
        <v>23</v>
      </c>
      <c r="J2387" t="s">
        <v>42</v>
      </c>
      <c r="K2387" t="s">
        <v>25</v>
      </c>
      <c r="L2387" t="s">
        <v>3570</v>
      </c>
      <c r="M2387">
        <v>14.1</v>
      </c>
      <c r="N2387">
        <v>11.4</v>
      </c>
      <c r="O2387" t="s">
        <v>26</v>
      </c>
      <c r="P2387">
        <v>3</v>
      </c>
      <c r="Q2387" t="s">
        <v>615</v>
      </c>
      <c r="R2387" t="s">
        <v>28</v>
      </c>
      <c r="S2387">
        <v>33.49</v>
      </c>
      <c r="T2387" t="str" cm="1">
        <f t="array" ref="T2387">_xlfn.IFS(Raw_Data[[#This Row],[Call Status]]="Resolved","5",Raw_Data[[#This Row],[Call Status]]="Escalated","2",Raw_Data[[#This Row],[Call Status]]="Pending","3",Raw_Data[[#This Row],[Call Status]]="Abandoned","0")</f>
        <v>5</v>
      </c>
      <c r="U2387" t="str">
        <f>TEXT(Raw_Data[[#This Row],[Call Date]],"mmmm")</f>
        <v>March</v>
      </c>
      <c r="V2387" t="str" cm="1">
        <f t="array" ref="V2387">_xlfn.IFS(Raw_Data[[#This Row],[Customer Satisfaction]]&lt;2,"Poor",Raw_Data[[#This Row],[Customer Satisfaction]]&lt;4,"Average",Raw_Data[[#This Row],[Customer Satisfaction]]&gt;=4,"Excellent")</f>
        <v>Average</v>
      </c>
    </row>
    <row r="2388" spans="2:22" x14ac:dyDescent="0.3">
      <c r="B2388" t="s">
        <v>2189</v>
      </c>
      <c r="C2388" s="2">
        <v>45820</v>
      </c>
      <c r="D2388" s="1">
        <v>0.48402777777777778</v>
      </c>
      <c r="E2388" t="s">
        <v>47</v>
      </c>
      <c r="F2388" t="s">
        <v>38</v>
      </c>
      <c r="G2388" t="s">
        <v>162</v>
      </c>
      <c r="H2388" t="s">
        <v>2026</v>
      </c>
      <c r="I2388" t="s">
        <v>1130</v>
      </c>
      <c r="J2388" t="s">
        <v>24</v>
      </c>
      <c r="K2388" t="s">
        <v>25</v>
      </c>
      <c r="L2388" t="s">
        <v>25</v>
      </c>
      <c r="M2388">
        <v>2.2000000000000002</v>
      </c>
      <c r="N2388">
        <v>1.9</v>
      </c>
      <c r="O2388" t="s">
        <v>26</v>
      </c>
      <c r="P2388">
        <v>2</v>
      </c>
      <c r="Q2388" t="s">
        <v>1014</v>
      </c>
      <c r="R2388" t="s">
        <v>28</v>
      </c>
      <c r="S2388">
        <v>618.13</v>
      </c>
      <c r="T2388" t="str" cm="1">
        <f t="array" ref="T2388">_xlfn.IFS(Raw_Data[[#This Row],[Call Status]]="Resolved","5",Raw_Data[[#This Row],[Call Status]]="Escalated","2",Raw_Data[[#This Row],[Call Status]]="Pending","3",Raw_Data[[#This Row],[Call Status]]="Abandoned","0")</f>
        <v>5</v>
      </c>
      <c r="U2388" t="str">
        <f>TEXT(Raw_Data[[#This Row],[Call Date]],"mmmm")</f>
        <v>June</v>
      </c>
      <c r="V2388" t="str" cm="1">
        <f t="array" ref="V2388">_xlfn.IFS(Raw_Data[[#This Row],[Customer Satisfaction]]&lt;2,"Poor",Raw_Data[[#This Row],[Customer Satisfaction]]&lt;4,"Average",Raw_Data[[#This Row],[Customer Satisfaction]]&gt;=4,"Excellent")</f>
        <v>Average</v>
      </c>
    </row>
    <row r="2389" spans="2:22" x14ac:dyDescent="0.3">
      <c r="B2389" t="s">
        <v>6242</v>
      </c>
      <c r="C2389" s="2">
        <v>45723</v>
      </c>
      <c r="D2389" s="1">
        <v>0.83263888888888893</v>
      </c>
      <c r="E2389" t="s">
        <v>30</v>
      </c>
      <c r="F2389" t="s">
        <v>48</v>
      </c>
      <c r="G2389" t="s">
        <v>250</v>
      </c>
      <c r="H2389" t="s">
        <v>22</v>
      </c>
      <c r="I2389" t="s">
        <v>23</v>
      </c>
      <c r="J2389" t="s">
        <v>39</v>
      </c>
      <c r="K2389" t="s">
        <v>25</v>
      </c>
      <c r="L2389" t="s">
        <v>3559</v>
      </c>
      <c r="M2389">
        <v>3.8</v>
      </c>
      <c r="N2389">
        <v>14.7</v>
      </c>
      <c r="O2389" t="s">
        <v>26</v>
      </c>
      <c r="P2389">
        <v>4</v>
      </c>
      <c r="Q2389" t="s">
        <v>27</v>
      </c>
      <c r="R2389" t="s">
        <v>28</v>
      </c>
      <c r="S2389">
        <v>454.89</v>
      </c>
      <c r="T2389" t="str" cm="1">
        <f t="array" ref="T2389">_xlfn.IFS(Raw_Data[[#This Row],[Call Status]]="Resolved","5",Raw_Data[[#This Row],[Call Status]]="Escalated","2",Raw_Data[[#This Row],[Call Status]]="Pending","3",Raw_Data[[#This Row],[Call Status]]="Abandoned","0")</f>
        <v>5</v>
      </c>
      <c r="U2389" t="str">
        <f>TEXT(Raw_Data[[#This Row],[Call Date]],"mmmm")</f>
        <v>March</v>
      </c>
      <c r="V2389" t="str" cm="1">
        <f t="array" ref="V2389">_xlfn.IFS(Raw_Data[[#This Row],[Customer Satisfaction]]&lt;2,"Poor",Raw_Data[[#This Row],[Customer Satisfaction]]&lt;4,"Average",Raw_Data[[#This Row],[Customer Satisfaction]]&gt;=4,"Excellent")</f>
        <v>Excellent</v>
      </c>
    </row>
    <row r="2390" spans="2:22" x14ac:dyDescent="0.3">
      <c r="B2390" t="s">
        <v>8307</v>
      </c>
      <c r="C2390" s="2">
        <v>46004</v>
      </c>
      <c r="D2390" s="1">
        <v>0.56597222222222221</v>
      </c>
      <c r="E2390" t="s">
        <v>72</v>
      </c>
      <c r="F2390" t="s">
        <v>48</v>
      </c>
      <c r="G2390" t="s">
        <v>327</v>
      </c>
      <c r="H2390" t="s">
        <v>2392</v>
      </c>
      <c r="I2390" t="s">
        <v>1137</v>
      </c>
      <c r="J2390" t="s">
        <v>49</v>
      </c>
      <c r="K2390" t="s">
        <v>16</v>
      </c>
      <c r="L2390" t="s">
        <v>16</v>
      </c>
      <c r="M2390">
        <v>0.6</v>
      </c>
      <c r="N2390">
        <v>1.1000000000000001</v>
      </c>
      <c r="O2390" t="s">
        <v>28</v>
      </c>
      <c r="P2390">
        <v>3</v>
      </c>
      <c r="Q2390" t="s">
        <v>1014</v>
      </c>
      <c r="R2390" t="s">
        <v>26</v>
      </c>
      <c r="S2390">
        <v>298.14</v>
      </c>
      <c r="T2390" t="str" cm="1">
        <f t="array" ref="T2390">_xlfn.IFS(Raw_Data[[#This Row],[Call Status]]="Resolved","5",Raw_Data[[#This Row],[Call Status]]="Escalated","2",Raw_Data[[#This Row],[Call Status]]="Pending","3",Raw_Data[[#This Row],[Call Status]]="Abandoned","0")</f>
        <v>2</v>
      </c>
      <c r="U2390" t="str">
        <f>TEXT(Raw_Data[[#This Row],[Call Date]],"mmmm")</f>
        <v>December</v>
      </c>
      <c r="V2390" t="str" cm="1">
        <f t="array" ref="V2390">_xlfn.IFS(Raw_Data[[#This Row],[Customer Satisfaction]]&lt;2,"Poor",Raw_Data[[#This Row],[Customer Satisfaction]]&lt;4,"Average",Raw_Data[[#This Row],[Customer Satisfaction]]&gt;=4,"Excellent")</f>
        <v>Average</v>
      </c>
    </row>
    <row r="2391" spans="2:22" x14ac:dyDescent="0.3">
      <c r="B2391" t="s">
        <v>1314</v>
      </c>
      <c r="C2391" s="2">
        <v>45787</v>
      </c>
      <c r="D2391" s="1">
        <v>0.73750000000000004</v>
      </c>
      <c r="E2391" t="s">
        <v>91</v>
      </c>
      <c r="F2391" t="s">
        <v>20</v>
      </c>
      <c r="G2391" t="s">
        <v>250</v>
      </c>
      <c r="H2391" t="s">
        <v>22</v>
      </c>
      <c r="I2391" t="s">
        <v>1128</v>
      </c>
      <c r="J2391" t="s">
        <v>55</v>
      </c>
      <c r="K2391" t="s">
        <v>25</v>
      </c>
      <c r="L2391" t="s">
        <v>25</v>
      </c>
      <c r="M2391">
        <v>6.6</v>
      </c>
      <c r="N2391">
        <v>11.5</v>
      </c>
      <c r="O2391" t="s">
        <v>26</v>
      </c>
      <c r="P2391">
        <v>4</v>
      </c>
      <c r="Q2391" t="s">
        <v>27</v>
      </c>
      <c r="R2391" t="s">
        <v>28</v>
      </c>
      <c r="S2391">
        <v>66.41</v>
      </c>
      <c r="T2391" t="str" cm="1">
        <f t="array" ref="T2391">_xlfn.IFS(Raw_Data[[#This Row],[Call Status]]="Resolved","5",Raw_Data[[#This Row],[Call Status]]="Escalated","2",Raw_Data[[#This Row],[Call Status]]="Pending","3",Raw_Data[[#This Row],[Call Status]]="Abandoned","0")</f>
        <v>5</v>
      </c>
      <c r="U2391" t="str">
        <f>TEXT(Raw_Data[[#This Row],[Call Date]],"mmmm")</f>
        <v>May</v>
      </c>
      <c r="V2391" t="str" cm="1">
        <f t="array" ref="V2391">_xlfn.IFS(Raw_Data[[#This Row],[Customer Satisfaction]]&lt;2,"Poor",Raw_Data[[#This Row],[Customer Satisfaction]]&lt;4,"Average",Raw_Data[[#This Row],[Customer Satisfaction]]&gt;=4,"Excellent")</f>
        <v>Excellent</v>
      </c>
    </row>
    <row r="2392" spans="2:22" x14ac:dyDescent="0.3">
      <c r="B2392" t="s">
        <v>5417</v>
      </c>
      <c r="C2392" s="2">
        <v>45863</v>
      </c>
      <c r="D2392" s="1">
        <v>0.4152777777777778</v>
      </c>
      <c r="E2392" t="s">
        <v>33</v>
      </c>
      <c r="F2392" t="s">
        <v>20</v>
      </c>
      <c r="G2392" t="s">
        <v>327</v>
      </c>
      <c r="H2392" t="s">
        <v>2026</v>
      </c>
      <c r="I2392" t="s">
        <v>23</v>
      </c>
      <c r="J2392" t="s">
        <v>55</v>
      </c>
      <c r="K2392" t="s">
        <v>25</v>
      </c>
      <c r="L2392" t="s">
        <v>3561</v>
      </c>
      <c r="M2392">
        <v>0.3</v>
      </c>
      <c r="N2392">
        <v>8.6999999999999993</v>
      </c>
      <c r="O2392" t="s">
        <v>26</v>
      </c>
      <c r="P2392">
        <v>3</v>
      </c>
      <c r="Q2392" t="s">
        <v>615</v>
      </c>
      <c r="R2392" t="s">
        <v>28</v>
      </c>
      <c r="S2392">
        <v>25.37</v>
      </c>
      <c r="T2392" t="str" cm="1">
        <f t="array" ref="T2392">_xlfn.IFS(Raw_Data[[#This Row],[Call Status]]="Resolved","5",Raw_Data[[#This Row],[Call Status]]="Escalated","2",Raw_Data[[#This Row],[Call Status]]="Pending","3",Raw_Data[[#This Row],[Call Status]]="Abandoned","0")</f>
        <v>5</v>
      </c>
      <c r="U2392" t="str">
        <f>TEXT(Raw_Data[[#This Row],[Call Date]],"mmmm")</f>
        <v>July</v>
      </c>
      <c r="V2392" t="str" cm="1">
        <f t="array" ref="V2392">_xlfn.IFS(Raw_Data[[#This Row],[Customer Satisfaction]]&lt;2,"Poor",Raw_Data[[#This Row],[Customer Satisfaction]]&lt;4,"Average",Raw_Data[[#This Row],[Customer Satisfaction]]&gt;=4,"Excellent")</f>
        <v>Average</v>
      </c>
    </row>
    <row r="2393" spans="2:22" x14ac:dyDescent="0.3">
      <c r="B2393" t="s">
        <v>5418</v>
      </c>
      <c r="C2393" s="2">
        <v>45933</v>
      </c>
      <c r="D2393" s="1">
        <v>0.79305555555555551</v>
      </c>
      <c r="E2393" t="s">
        <v>53</v>
      </c>
      <c r="F2393" t="s">
        <v>20</v>
      </c>
      <c r="G2393" t="s">
        <v>327</v>
      </c>
      <c r="H2393" t="s">
        <v>2026</v>
      </c>
      <c r="I2393" t="s">
        <v>23</v>
      </c>
      <c r="J2393" t="s">
        <v>64</v>
      </c>
      <c r="K2393" t="s">
        <v>25</v>
      </c>
      <c r="L2393" t="s">
        <v>3561</v>
      </c>
      <c r="M2393">
        <v>0.3</v>
      </c>
      <c r="N2393">
        <v>11.5</v>
      </c>
      <c r="O2393" t="s">
        <v>26</v>
      </c>
      <c r="P2393">
        <v>0</v>
      </c>
      <c r="Q2393" t="s">
        <v>27</v>
      </c>
      <c r="R2393" t="s">
        <v>28</v>
      </c>
      <c r="S2393">
        <v>123.66</v>
      </c>
      <c r="T2393" t="str" cm="1">
        <f t="array" ref="T2393">_xlfn.IFS(Raw_Data[[#This Row],[Call Status]]="Resolved","5",Raw_Data[[#This Row],[Call Status]]="Escalated","2",Raw_Data[[#This Row],[Call Status]]="Pending","3",Raw_Data[[#This Row],[Call Status]]="Abandoned","0")</f>
        <v>5</v>
      </c>
      <c r="U2393" t="str">
        <f>TEXT(Raw_Data[[#This Row],[Call Date]],"mmmm")</f>
        <v>October</v>
      </c>
      <c r="V2393" t="str" cm="1">
        <f t="array" ref="V2393">_xlfn.IFS(Raw_Data[[#This Row],[Customer Satisfaction]]&lt;2,"Poor",Raw_Data[[#This Row],[Customer Satisfaction]]&lt;4,"Average",Raw_Data[[#This Row],[Customer Satisfaction]]&gt;=4,"Excellent")</f>
        <v>Poor</v>
      </c>
    </row>
    <row r="2394" spans="2:22" x14ac:dyDescent="0.3">
      <c r="B2394" t="s">
        <v>1763</v>
      </c>
      <c r="C2394" s="2">
        <v>45913</v>
      </c>
      <c r="D2394" s="1">
        <v>0.68263888888888891</v>
      </c>
      <c r="E2394" t="s">
        <v>33</v>
      </c>
      <c r="F2394" t="s">
        <v>20</v>
      </c>
      <c r="G2394" t="s">
        <v>21</v>
      </c>
      <c r="H2394" t="s">
        <v>22</v>
      </c>
      <c r="I2394" t="s">
        <v>1128</v>
      </c>
      <c r="J2394" t="s">
        <v>76</v>
      </c>
      <c r="K2394" t="s">
        <v>25</v>
      </c>
      <c r="L2394" t="s">
        <v>25</v>
      </c>
      <c r="M2394">
        <v>3.2</v>
      </c>
      <c r="N2394">
        <v>4</v>
      </c>
      <c r="O2394" t="s">
        <v>26</v>
      </c>
      <c r="P2394">
        <v>5</v>
      </c>
      <c r="Q2394" t="s">
        <v>27</v>
      </c>
      <c r="R2394" t="s">
        <v>28</v>
      </c>
      <c r="S2394">
        <v>69.739999999999995</v>
      </c>
      <c r="T2394" t="str" cm="1">
        <f t="array" ref="T2394">_xlfn.IFS(Raw_Data[[#This Row],[Call Status]]="Resolved","5",Raw_Data[[#This Row],[Call Status]]="Escalated","2",Raw_Data[[#This Row],[Call Status]]="Pending","3",Raw_Data[[#This Row],[Call Status]]="Abandoned","0")</f>
        <v>5</v>
      </c>
      <c r="U2394" t="str">
        <f>TEXT(Raw_Data[[#This Row],[Call Date]],"mmmm")</f>
        <v>September</v>
      </c>
      <c r="V2394" t="str" cm="1">
        <f t="array" ref="V2394">_xlfn.IFS(Raw_Data[[#This Row],[Customer Satisfaction]]&lt;2,"Poor",Raw_Data[[#This Row],[Customer Satisfaction]]&lt;4,"Average",Raw_Data[[#This Row],[Customer Satisfaction]]&gt;=4,"Excellent")</f>
        <v>Excellent</v>
      </c>
    </row>
    <row r="2395" spans="2:22" x14ac:dyDescent="0.3">
      <c r="B2395" t="s">
        <v>9290</v>
      </c>
      <c r="C2395" s="2">
        <v>45923</v>
      </c>
      <c r="D2395" s="1">
        <v>0.59930555555555554</v>
      </c>
      <c r="E2395" t="s">
        <v>47</v>
      </c>
      <c r="F2395" t="s">
        <v>48</v>
      </c>
      <c r="G2395" t="s">
        <v>162</v>
      </c>
      <c r="H2395" t="s">
        <v>2026</v>
      </c>
      <c r="I2395" t="s">
        <v>23</v>
      </c>
      <c r="J2395" t="s">
        <v>45</v>
      </c>
      <c r="K2395" t="s">
        <v>8876</v>
      </c>
      <c r="L2395" t="s">
        <v>8877</v>
      </c>
      <c r="M2395">
        <v>3.6</v>
      </c>
      <c r="N2395">
        <v>12</v>
      </c>
      <c r="O2395" t="s">
        <v>28</v>
      </c>
      <c r="P2395">
        <v>0</v>
      </c>
      <c r="Q2395" t="s">
        <v>615</v>
      </c>
      <c r="R2395" t="s">
        <v>28</v>
      </c>
      <c r="S2395">
        <v>122.35</v>
      </c>
      <c r="T2395" t="str" cm="1">
        <f t="array" ref="T2395">_xlfn.IFS(Raw_Data[[#This Row],[Call Status]]="Resolved","5",Raw_Data[[#This Row],[Call Status]]="Escalated","2",Raw_Data[[#This Row],[Call Status]]="Pending","3",Raw_Data[[#This Row],[Call Status]]="Abandoned","0")</f>
        <v>3</v>
      </c>
      <c r="U2395" t="str">
        <f>TEXT(Raw_Data[[#This Row],[Call Date]],"mmmm")</f>
        <v>September</v>
      </c>
      <c r="V2395" t="str" cm="1">
        <f t="array" ref="V2395">_xlfn.IFS(Raw_Data[[#This Row],[Customer Satisfaction]]&lt;2,"Poor",Raw_Data[[#This Row],[Customer Satisfaction]]&lt;4,"Average",Raw_Data[[#This Row],[Customer Satisfaction]]&gt;=4,"Excellent")</f>
        <v>Poor</v>
      </c>
    </row>
    <row r="2396" spans="2:22" x14ac:dyDescent="0.3">
      <c r="B2396" t="s">
        <v>6250</v>
      </c>
      <c r="C2396" s="2">
        <v>45682</v>
      </c>
      <c r="D2396" s="1">
        <v>0.70972222222222225</v>
      </c>
      <c r="E2396" t="s">
        <v>108</v>
      </c>
      <c r="F2396" t="s">
        <v>38</v>
      </c>
      <c r="G2396" t="s">
        <v>250</v>
      </c>
      <c r="H2396" t="s">
        <v>22</v>
      </c>
      <c r="I2396" t="s">
        <v>23</v>
      </c>
      <c r="J2396" t="s">
        <v>49</v>
      </c>
      <c r="K2396" t="s">
        <v>25</v>
      </c>
      <c r="L2396" t="s">
        <v>3559</v>
      </c>
      <c r="M2396">
        <v>6.7</v>
      </c>
      <c r="N2396">
        <v>13.1</v>
      </c>
      <c r="O2396" t="s">
        <v>26</v>
      </c>
      <c r="P2396">
        <v>5</v>
      </c>
      <c r="Q2396" t="s">
        <v>27</v>
      </c>
      <c r="R2396" t="s">
        <v>28</v>
      </c>
      <c r="S2396">
        <v>228.08</v>
      </c>
      <c r="T2396" t="str" cm="1">
        <f t="array" ref="T2396">_xlfn.IFS(Raw_Data[[#This Row],[Call Status]]="Resolved","5",Raw_Data[[#This Row],[Call Status]]="Escalated","2",Raw_Data[[#This Row],[Call Status]]="Pending","3",Raw_Data[[#This Row],[Call Status]]="Abandoned","0")</f>
        <v>5</v>
      </c>
      <c r="U2396" t="str">
        <f>TEXT(Raw_Data[[#This Row],[Call Date]],"mmmm")</f>
        <v>January</v>
      </c>
      <c r="V2396" t="str" cm="1">
        <f t="array" ref="V2396">_xlfn.IFS(Raw_Data[[#This Row],[Customer Satisfaction]]&lt;2,"Poor",Raw_Data[[#This Row],[Customer Satisfaction]]&lt;4,"Average",Raw_Data[[#This Row],[Customer Satisfaction]]&gt;=4,"Excellent")</f>
        <v>Excellent</v>
      </c>
    </row>
    <row r="2397" spans="2:22" x14ac:dyDescent="0.3">
      <c r="B2397" t="s">
        <v>5285</v>
      </c>
      <c r="C2397" s="2">
        <v>45938</v>
      </c>
      <c r="D2397" s="1">
        <v>0.81736111111111109</v>
      </c>
      <c r="E2397" t="s">
        <v>63</v>
      </c>
      <c r="F2397" t="s">
        <v>34</v>
      </c>
      <c r="G2397" t="s">
        <v>327</v>
      </c>
      <c r="H2397" t="s">
        <v>2026</v>
      </c>
      <c r="I2397" t="s">
        <v>23</v>
      </c>
      <c r="J2397" t="s">
        <v>76</v>
      </c>
      <c r="K2397" t="s">
        <v>25</v>
      </c>
      <c r="L2397" t="s">
        <v>3564</v>
      </c>
      <c r="M2397">
        <v>4.5</v>
      </c>
      <c r="N2397">
        <v>8.3000000000000007</v>
      </c>
      <c r="O2397" t="s">
        <v>26</v>
      </c>
      <c r="P2397">
        <v>0</v>
      </c>
      <c r="Q2397" t="s">
        <v>27</v>
      </c>
      <c r="R2397" t="s">
        <v>28</v>
      </c>
      <c r="S2397">
        <v>234.21</v>
      </c>
      <c r="T2397" t="str" cm="1">
        <f t="array" ref="T2397">_xlfn.IFS(Raw_Data[[#This Row],[Call Status]]="Resolved","5",Raw_Data[[#This Row],[Call Status]]="Escalated","2",Raw_Data[[#This Row],[Call Status]]="Pending","3",Raw_Data[[#This Row],[Call Status]]="Abandoned","0")</f>
        <v>5</v>
      </c>
      <c r="U2397" t="str">
        <f>TEXT(Raw_Data[[#This Row],[Call Date]],"mmmm")</f>
        <v>October</v>
      </c>
      <c r="V2397" t="str" cm="1">
        <f t="array" ref="V2397">_xlfn.IFS(Raw_Data[[#This Row],[Customer Satisfaction]]&lt;2,"Poor",Raw_Data[[#This Row],[Customer Satisfaction]]&lt;4,"Average",Raw_Data[[#This Row],[Customer Satisfaction]]&gt;=4,"Excellent")</f>
        <v>Poor</v>
      </c>
    </row>
    <row r="2398" spans="2:22" x14ac:dyDescent="0.3">
      <c r="B2398" t="s">
        <v>2151</v>
      </c>
      <c r="C2398" s="2">
        <v>45910</v>
      </c>
      <c r="D2398" s="1">
        <v>0.53611111111111109</v>
      </c>
      <c r="E2398" t="s">
        <v>41</v>
      </c>
      <c r="F2398" t="s">
        <v>38</v>
      </c>
      <c r="G2398" t="s">
        <v>21</v>
      </c>
      <c r="H2398" t="s">
        <v>2026</v>
      </c>
      <c r="I2398" t="s">
        <v>1130</v>
      </c>
      <c r="J2398" t="s">
        <v>49</v>
      </c>
      <c r="K2398" t="s">
        <v>25</v>
      </c>
      <c r="L2398" t="s">
        <v>25</v>
      </c>
      <c r="M2398">
        <v>1.8</v>
      </c>
      <c r="N2398">
        <v>7.1</v>
      </c>
      <c r="O2398" t="s">
        <v>26</v>
      </c>
      <c r="P2398">
        <v>4</v>
      </c>
      <c r="Q2398" t="s">
        <v>615</v>
      </c>
      <c r="R2398" t="s">
        <v>28</v>
      </c>
      <c r="S2398">
        <v>1099.46</v>
      </c>
      <c r="T2398" t="str" cm="1">
        <f t="array" ref="T2398">_xlfn.IFS(Raw_Data[[#This Row],[Call Status]]="Resolved","5",Raw_Data[[#This Row],[Call Status]]="Escalated","2",Raw_Data[[#This Row],[Call Status]]="Pending","3",Raw_Data[[#This Row],[Call Status]]="Abandoned","0")</f>
        <v>5</v>
      </c>
      <c r="U2398" t="str">
        <f>TEXT(Raw_Data[[#This Row],[Call Date]],"mmmm")</f>
        <v>September</v>
      </c>
      <c r="V2398" t="str" cm="1">
        <f t="array" ref="V2398">_xlfn.IFS(Raw_Data[[#This Row],[Customer Satisfaction]]&lt;2,"Poor",Raw_Data[[#This Row],[Customer Satisfaction]]&lt;4,"Average",Raw_Data[[#This Row],[Customer Satisfaction]]&gt;=4,"Excellent")</f>
        <v>Excellent</v>
      </c>
    </row>
    <row r="2399" spans="2:22" x14ac:dyDescent="0.3">
      <c r="B2399" t="s">
        <v>5147</v>
      </c>
      <c r="C2399" s="2">
        <v>45967</v>
      </c>
      <c r="D2399" s="1">
        <v>0.90555555555555556</v>
      </c>
      <c r="E2399" t="s">
        <v>30</v>
      </c>
      <c r="F2399" t="s">
        <v>38</v>
      </c>
      <c r="G2399" t="s">
        <v>162</v>
      </c>
      <c r="H2399" t="s">
        <v>22</v>
      </c>
      <c r="I2399" t="s">
        <v>1128</v>
      </c>
      <c r="J2399" t="s">
        <v>31</v>
      </c>
      <c r="K2399" t="s">
        <v>25</v>
      </c>
      <c r="L2399" t="s">
        <v>3564</v>
      </c>
      <c r="M2399">
        <v>2.6</v>
      </c>
      <c r="N2399">
        <v>11.5</v>
      </c>
      <c r="O2399" t="s">
        <v>26</v>
      </c>
      <c r="P2399">
        <v>5</v>
      </c>
      <c r="Q2399" t="s">
        <v>27</v>
      </c>
      <c r="R2399" t="s">
        <v>28</v>
      </c>
      <c r="S2399">
        <v>88.53</v>
      </c>
      <c r="T2399" t="str" cm="1">
        <f t="array" ref="T2399">_xlfn.IFS(Raw_Data[[#This Row],[Call Status]]="Resolved","5",Raw_Data[[#This Row],[Call Status]]="Escalated","2",Raw_Data[[#This Row],[Call Status]]="Pending","3",Raw_Data[[#This Row],[Call Status]]="Abandoned","0")</f>
        <v>5</v>
      </c>
      <c r="U2399" t="str">
        <f>TEXT(Raw_Data[[#This Row],[Call Date]],"mmmm")</f>
        <v>November</v>
      </c>
      <c r="V2399" t="str" cm="1">
        <f t="array" ref="V2399">_xlfn.IFS(Raw_Data[[#This Row],[Customer Satisfaction]]&lt;2,"Poor",Raw_Data[[#This Row],[Customer Satisfaction]]&lt;4,"Average",Raw_Data[[#This Row],[Customer Satisfaction]]&gt;=4,"Excellent")</f>
        <v>Excellent</v>
      </c>
    </row>
    <row r="2400" spans="2:22" x14ac:dyDescent="0.3">
      <c r="B2400" t="s">
        <v>5353</v>
      </c>
      <c r="C2400" s="2">
        <v>45946</v>
      </c>
      <c r="D2400" s="1">
        <v>0.35833333333333334</v>
      </c>
      <c r="E2400" t="s">
        <v>44</v>
      </c>
      <c r="F2400" t="s">
        <v>20</v>
      </c>
      <c r="G2400" t="s">
        <v>162</v>
      </c>
      <c r="H2400" t="s">
        <v>2026</v>
      </c>
      <c r="I2400" t="s">
        <v>23</v>
      </c>
      <c r="J2400" t="s">
        <v>49</v>
      </c>
      <c r="K2400" t="s">
        <v>25</v>
      </c>
      <c r="L2400" t="s">
        <v>3564</v>
      </c>
      <c r="M2400">
        <v>1.3</v>
      </c>
      <c r="N2400">
        <v>13.1</v>
      </c>
      <c r="O2400" t="s">
        <v>26</v>
      </c>
      <c r="P2400">
        <v>4</v>
      </c>
      <c r="Q2400" t="s">
        <v>615</v>
      </c>
      <c r="R2400" t="s">
        <v>28</v>
      </c>
      <c r="S2400">
        <v>272.26</v>
      </c>
      <c r="T2400" t="str" cm="1">
        <f t="array" ref="T2400">_xlfn.IFS(Raw_Data[[#This Row],[Call Status]]="Resolved","5",Raw_Data[[#This Row],[Call Status]]="Escalated","2",Raw_Data[[#This Row],[Call Status]]="Pending","3",Raw_Data[[#This Row],[Call Status]]="Abandoned","0")</f>
        <v>5</v>
      </c>
      <c r="U2400" t="str">
        <f>TEXT(Raw_Data[[#This Row],[Call Date]],"mmmm")</f>
        <v>October</v>
      </c>
      <c r="V2400" t="str" cm="1">
        <f t="array" ref="V2400">_xlfn.IFS(Raw_Data[[#This Row],[Customer Satisfaction]]&lt;2,"Poor",Raw_Data[[#This Row],[Customer Satisfaction]]&lt;4,"Average",Raw_Data[[#This Row],[Customer Satisfaction]]&gt;=4,"Excellent")</f>
        <v>Excellent</v>
      </c>
    </row>
    <row r="2401" spans="2:22" x14ac:dyDescent="0.3">
      <c r="B2401" t="s">
        <v>892</v>
      </c>
      <c r="C2401" s="2">
        <v>45821</v>
      </c>
      <c r="D2401" s="1">
        <v>0.7680555555555556</v>
      </c>
      <c r="E2401" t="s">
        <v>41</v>
      </c>
      <c r="F2401" t="s">
        <v>20</v>
      </c>
      <c r="G2401" t="s">
        <v>21</v>
      </c>
      <c r="H2401" t="s">
        <v>22</v>
      </c>
      <c r="I2401" t="s">
        <v>23</v>
      </c>
      <c r="J2401" t="s">
        <v>39</v>
      </c>
      <c r="K2401" t="s">
        <v>25</v>
      </c>
      <c r="L2401" t="s">
        <v>25</v>
      </c>
      <c r="M2401">
        <v>3.1</v>
      </c>
      <c r="N2401">
        <v>9.1</v>
      </c>
      <c r="O2401" t="s">
        <v>26</v>
      </c>
      <c r="P2401">
        <v>3</v>
      </c>
      <c r="Q2401" t="s">
        <v>615</v>
      </c>
      <c r="R2401" t="s">
        <v>28</v>
      </c>
      <c r="S2401">
        <v>144.81</v>
      </c>
      <c r="T2401" t="str" cm="1">
        <f t="array" ref="T2401">_xlfn.IFS(Raw_Data[[#This Row],[Call Status]]="Resolved","5",Raw_Data[[#This Row],[Call Status]]="Escalated","2",Raw_Data[[#This Row],[Call Status]]="Pending","3",Raw_Data[[#This Row],[Call Status]]="Abandoned","0")</f>
        <v>5</v>
      </c>
      <c r="U2401" t="str">
        <f>TEXT(Raw_Data[[#This Row],[Call Date]],"mmmm")</f>
        <v>June</v>
      </c>
      <c r="V2401" t="str" cm="1">
        <f t="array" ref="V2401">_xlfn.IFS(Raw_Data[[#This Row],[Customer Satisfaction]]&lt;2,"Poor",Raw_Data[[#This Row],[Customer Satisfaction]]&lt;4,"Average",Raw_Data[[#This Row],[Customer Satisfaction]]&gt;=4,"Excellent")</f>
        <v>Average</v>
      </c>
    </row>
    <row r="2402" spans="2:22" x14ac:dyDescent="0.3">
      <c r="B2402" t="s">
        <v>206</v>
      </c>
      <c r="C2402" s="2">
        <v>45752</v>
      </c>
      <c r="D2402" s="1">
        <v>0.3888888888888889</v>
      </c>
      <c r="E2402" t="s">
        <v>63</v>
      </c>
      <c r="F2402" t="s">
        <v>38</v>
      </c>
      <c r="G2402" t="s">
        <v>162</v>
      </c>
      <c r="H2402" t="s">
        <v>22</v>
      </c>
      <c r="I2402" t="s">
        <v>23</v>
      </c>
      <c r="J2402" t="s">
        <v>49</v>
      </c>
      <c r="K2402" t="s">
        <v>25</v>
      </c>
      <c r="L2402" t="s">
        <v>25</v>
      </c>
      <c r="M2402">
        <v>2</v>
      </c>
      <c r="N2402">
        <v>14.6</v>
      </c>
      <c r="O2402" t="s">
        <v>28</v>
      </c>
      <c r="P2402">
        <v>5</v>
      </c>
      <c r="Q2402" t="s">
        <v>27</v>
      </c>
      <c r="R2402" t="s">
        <v>28</v>
      </c>
      <c r="S2402">
        <v>737.12</v>
      </c>
      <c r="T2402" t="str" cm="1">
        <f t="array" ref="T2402">_xlfn.IFS(Raw_Data[[#This Row],[Call Status]]="Resolved","5",Raw_Data[[#This Row],[Call Status]]="Escalated","2",Raw_Data[[#This Row],[Call Status]]="Pending","3",Raw_Data[[#This Row],[Call Status]]="Abandoned","0")</f>
        <v>5</v>
      </c>
      <c r="U2402" t="str">
        <f>TEXT(Raw_Data[[#This Row],[Call Date]],"mmmm")</f>
        <v>April</v>
      </c>
      <c r="V2402" t="str" cm="1">
        <f t="array" ref="V2402">_xlfn.IFS(Raw_Data[[#This Row],[Customer Satisfaction]]&lt;2,"Poor",Raw_Data[[#This Row],[Customer Satisfaction]]&lt;4,"Average",Raw_Data[[#This Row],[Customer Satisfaction]]&gt;=4,"Excellent")</f>
        <v>Excellent</v>
      </c>
    </row>
    <row r="2403" spans="2:22" x14ac:dyDescent="0.3">
      <c r="B2403" t="s">
        <v>1967</v>
      </c>
      <c r="C2403" s="2">
        <v>45927</v>
      </c>
      <c r="D2403" s="1">
        <v>0.375</v>
      </c>
      <c r="E2403" t="s">
        <v>57</v>
      </c>
      <c r="F2403" t="s">
        <v>34</v>
      </c>
      <c r="G2403" t="s">
        <v>162</v>
      </c>
      <c r="H2403" t="s">
        <v>22</v>
      </c>
      <c r="I2403" t="s">
        <v>1137</v>
      </c>
      <c r="J2403" t="s">
        <v>39</v>
      </c>
      <c r="K2403" t="s">
        <v>25</v>
      </c>
      <c r="L2403" t="s">
        <v>25</v>
      </c>
      <c r="M2403">
        <v>5.6</v>
      </c>
      <c r="N2403">
        <v>7.3</v>
      </c>
      <c r="O2403" t="s">
        <v>26</v>
      </c>
      <c r="P2403">
        <v>5</v>
      </c>
      <c r="Q2403" t="s">
        <v>27</v>
      </c>
      <c r="R2403" t="s">
        <v>28</v>
      </c>
      <c r="S2403">
        <v>683.34</v>
      </c>
      <c r="T2403" t="str" cm="1">
        <f t="array" ref="T2403">_xlfn.IFS(Raw_Data[[#This Row],[Call Status]]="Resolved","5",Raw_Data[[#This Row],[Call Status]]="Escalated","2",Raw_Data[[#This Row],[Call Status]]="Pending","3",Raw_Data[[#This Row],[Call Status]]="Abandoned","0")</f>
        <v>5</v>
      </c>
      <c r="U2403" t="str">
        <f>TEXT(Raw_Data[[#This Row],[Call Date]],"mmmm")</f>
        <v>September</v>
      </c>
      <c r="V2403" t="str" cm="1">
        <f t="array" ref="V2403">_xlfn.IFS(Raw_Data[[#This Row],[Customer Satisfaction]]&lt;2,"Poor",Raw_Data[[#This Row],[Customer Satisfaction]]&lt;4,"Average",Raw_Data[[#This Row],[Customer Satisfaction]]&gt;=4,"Excellent")</f>
        <v>Excellent</v>
      </c>
    </row>
    <row r="2404" spans="2:22" x14ac:dyDescent="0.3">
      <c r="B2404" t="s">
        <v>7408</v>
      </c>
      <c r="C2404" s="2">
        <v>45978</v>
      </c>
      <c r="D2404" s="1">
        <v>0.7368055555555556</v>
      </c>
      <c r="E2404" t="s">
        <v>53</v>
      </c>
      <c r="F2404" t="s">
        <v>48</v>
      </c>
      <c r="G2404" t="s">
        <v>250</v>
      </c>
      <c r="H2404" t="s">
        <v>2026</v>
      </c>
      <c r="I2404" t="s">
        <v>23</v>
      </c>
      <c r="J2404" t="s">
        <v>24</v>
      </c>
      <c r="K2404" t="s">
        <v>7253</v>
      </c>
      <c r="L2404" t="s">
        <v>7254</v>
      </c>
      <c r="M2404">
        <v>1.1000000000000001</v>
      </c>
      <c r="N2404">
        <v>13.9</v>
      </c>
      <c r="O2404" t="s">
        <v>28</v>
      </c>
      <c r="P2404">
        <v>3</v>
      </c>
      <c r="Q2404" t="s">
        <v>615</v>
      </c>
      <c r="R2404" t="s">
        <v>28</v>
      </c>
      <c r="S2404">
        <v>266.72000000000003</v>
      </c>
      <c r="T2404" t="str" cm="1">
        <f t="array" ref="T2404">_xlfn.IFS(Raw_Data[[#This Row],[Call Status]]="Resolved","5",Raw_Data[[#This Row],[Call Status]]="Escalated","2",Raw_Data[[#This Row],[Call Status]]="Pending","3",Raw_Data[[#This Row],[Call Status]]="Abandoned","0")</f>
        <v>0</v>
      </c>
      <c r="U2404" t="str">
        <f>TEXT(Raw_Data[[#This Row],[Call Date]],"mmmm")</f>
        <v>November</v>
      </c>
      <c r="V2404" t="str" cm="1">
        <f t="array" ref="V2404">_xlfn.IFS(Raw_Data[[#This Row],[Customer Satisfaction]]&lt;2,"Poor",Raw_Data[[#This Row],[Customer Satisfaction]]&lt;4,"Average",Raw_Data[[#This Row],[Customer Satisfaction]]&gt;=4,"Excellent")</f>
        <v>Average</v>
      </c>
    </row>
    <row r="2405" spans="2:22" x14ac:dyDescent="0.3">
      <c r="B2405" t="s">
        <v>4900</v>
      </c>
      <c r="C2405" s="2">
        <v>45767</v>
      </c>
      <c r="D2405" s="1">
        <v>0.6381944444444444</v>
      </c>
      <c r="E2405" t="s">
        <v>100</v>
      </c>
      <c r="F2405" t="s">
        <v>38</v>
      </c>
      <c r="G2405" t="s">
        <v>21</v>
      </c>
      <c r="H2405" t="s">
        <v>22</v>
      </c>
      <c r="I2405" t="s">
        <v>1128</v>
      </c>
      <c r="J2405" t="s">
        <v>76</v>
      </c>
      <c r="K2405" t="s">
        <v>25</v>
      </c>
      <c r="L2405" t="s">
        <v>3564</v>
      </c>
      <c r="M2405">
        <v>6</v>
      </c>
      <c r="N2405">
        <v>6.2</v>
      </c>
      <c r="O2405" t="s">
        <v>26</v>
      </c>
      <c r="P2405">
        <v>3</v>
      </c>
      <c r="Q2405" t="s">
        <v>615</v>
      </c>
      <c r="R2405" t="s">
        <v>28</v>
      </c>
      <c r="S2405">
        <v>82.4</v>
      </c>
      <c r="T2405" t="str" cm="1">
        <f t="array" ref="T2405">_xlfn.IFS(Raw_Data[[#This Row],[Call Status]]="Resolved","5",Raw_Data[[#This Row],[Call Status]]="Escalated","2",Raw_Data[[#This Row],[Call Status]]="Pending","3",Raw_Data[[#This Row],[Call Status]]="Abandoned","0")</f>
        <v>5</v>
      </c>
      <c r="U2405" t="str">
        <f>TEXT(Raw_Data[[#This Row],[Call Date]],"mmmm")</f>
        <v>April</v>
      </c>
      <c r="V2405" t="str" cm="1">
        <f t="array" ref="V2405">_xlfn.IFS(Raw_Data[[#This Row],[Customer Satisfaction]]&lt;2,"Poor",Raw_Data[[#This Row],[Customer Satisfaction]]&lt;4,"Average",Raw_Data[[#This Row],[Customer Satisfaction]]&gt;=4,"Excellent")</f>
        <v>Average</v>
      </c>
    </row>
    <row r="2406" spans="2:22" x14ac:dyDescent="0.3">
      <c r="B2406" t="s">
        <v>105</v>
      </c>
      <c r="C2406" s="2">
        <v>45993</v>
      </c>
      <c r="D2406" s="1">
        <v>0.79861111111111116</v>
      </c>
      <c r="E2406" t="s">
        <v>53</v>
      </c>
      <c r="F2406" t="s">
        <v>48</v>
      </c>
      <c r="G2406" t="s">
        <v>21</v>
      </c>
      <c r="H2406" t="s">
        <v>22</v>
      </c>
      <c r="I2406" t="s">
        <v>23</v>
      </c>
      <c r="J2406" t="s">
        <v>55</v>
      </c>
      <c r="K2406" t="s">
        <v>25</v>
      </c>
      <c r="L2406" t="s">
        <v>25</v>
      </c>
      <c r="M2406">
        <v>5.0999999999999996</v>
      </c>
      <c r="N2406">
        <v>9.8000000000000007</v>
      </c>
      <c r="O2406" t="s">
        <v>26</v>
      </c>
      <c r="P2406">
        <v>5</v>
      </c>
      <c r="Q2406" t="s">
        <v>27</v>
      </c>
      <c r="R2406" t="s">
        <v>28</v>
      </c>
      <c r="S2406">
        <v>97.61</v>
      </c>
      <c r="T2406" t="str" cm="1">
        <f t="array" ref="T2406">_xlfn.IFS(Raw_Data[[#This Row],[Call Status]]="Resolved","5",Raw_Data[[#This Row],[Call Status]]="Escalated","2",Raw_Data[[#This Row],[Call Status]]="Pending","3",Raw_Data[[#This Row],[Call Status]]="Abandoned","0")</f>
        <v>5</v>
      </c>
      <c r="U2406" t="str">
        <f>TEXT(Raw_Data[[#This Row],[Call Date]],"mmmm")</f>
        <v>December</v>
      </c>
      <c r="V2406" t="str" cm="1">
        <f t="array" ref="V2406">_xlfn.IFS(Raw_Data[[#This Row],[Customer Satisfaction]]&lt;2,"Poor",Raw_Data[[#This Row],[Customer Satisfaction]]&lt;4,"Average",Raw_Data[[#This Row],[Customer Satisfaction]]&gt;=4,"Excellent")</f>
        <v>Excellent</v>
      </c>
    </row>
    <row r="2407" spans="2:22" x14ac:dyDescent="0.3">
      <c r="B2407" t="s">
        <v>3784</v>
      </c>
      <c r="C2407" s="2">
        <v>45967</v>
      </c>
      <c r="D2407" s="1">
        <v>0.68402777777777779</v>
      </c>
      <c r="E2407" t="s">
        <v>37</v>
      </c>
      <c r="F2407" t="s">
        <v>20</v>
      </c>
      <c r="G2407" t="s">
        <v>327</v>
      </c>
      <c r="H2407" t="s">
        <v>2026</v>
      </c>
      <c r="I2407" t="s">
        <v>1137</v>
      </c>
      <c r="J2407" t="s">
        <v>42</v>
      </c>
      <c r="K2407" t="s">
        <v>25</v>
      </c>
      <c r="L2407" t="s">
        <v>3570</v>
      </c>
      <c r="M2407">
        <v>0.8</v>
      </c>
      <c r="N2407">
        <v>7.6</v>
      </c>
      <c r="O2407" t="s">
        <v>26</v>
      </c>
      <c r="P2407">
        <v>4</v>
      </c>
      <c r="Q2407" t="s">
        <v>27</v>
      </c>
      <c r="R2407" t="s">
        <v>28</v>
      </c>
      <c r="S2407">
        <v>322.45999999999998</v>
      </c>
      <c r="T2407" t="str" cm="1">
        <f t="array" ref="T2407">_xlfn.IFS(Raw_Data[[#This Row],[Call Status]]="Resolved","5",Raw_Data[[#This Row],[Call Status]]="Escalated","2",Raw_Data[[#This Row],[Call Status]]="Pending","3",Raw_Data[[#This Row],[Call Status]]="Abandoned","0")</f>
        <v>5</v>
      </c>
      <c r="U2407" t="str">
        <f>TEXT(Raw_Data[[#This Row],[Call Date]],"mmmm")</f>
        <v>November</v>
      </c>
      <c r="V2407" t="str" cm="1">
        <f t="array" ref="V2407">_xlfn.IFS(Raw_Data[[#This Row],[Customer Satisfaction]]&lt;2,"Poor",Raw_Data[[#This Row],[Customer Satisfaction]]&lt;4,"Average",Raw_Data[[#This Row],[Customer Satisfaction]]&gt;=4,"Excellent")</f>
        <v>Excellent</v>
      </c>
    </row>
    <row r="2408" spans="2:22" x14ac:dyDescent="0.3">
      <c r="B2408" t="s">
        <v>9882</v>
      </c>
      <c r="C2408" s="2">
        <v>45895</v>
      </c>
      <c r="D2408" s="1">
        <v>0.74236111111111114</v>
      </c>
      <c r="E2408" t="s">
        <v>66</v>
      </c>
      <c r="F2408" t="s">
        <v>34</v>
      </c>
      <c r="G2408" t="s">
        <v>250</v>
      </c>
      <c r="H2408" t="s">
        <v>22</v>
      </c>
      <c r="I2408" t="s">
        <v>23</v>
      </c>
      <c r="J2408" t="s">
        <v>42</v>
      </c>
      <c r="K2408" t="s">
        <v>8876</v>
      </c>
      <c r="L2408" t="s">
        <v>8877</v>
      </c>
      <c r="M2408">
        <v>1</v>
      </c>
      <c r="N2408">
        <v>4.8</v>
      </c>
      <c r="O2408" t="s">
        <v>28</v>
      </c>
      <c r="P2408">
        <v>0</v>
      </c>
      <c r="Q2408" t="s">
        <v>615</v>
      </c>
      <c r="R2408" t="s">
        <v>28</v>
      </c>
      <c r="S2408">
        <v>133.94999999999999</v>
      </c>
      <c r="T2408" t="str" cm="1">
        <f t="array" ref="T2408">_xlfn.IFS(Raw_Data[[#This Row],[Call Status]]="Resolved","5",Raw_Data[[#This Row],[Call Status]]="Escalated","2",Raw_Data[[#This Row],[Call Status]]="Pending","3",Raw_Data[[#This Row],[Call Status]]="Abandoned","0")</f>
        <v>3</v>
      </c>
      <c r="U2408" t="str">
        <f>TEXT(Raw_Data[[#This Row],[Call Date]],"mmmm")</f>
        <v>August</v>
      </c>
      <c r="V2408" t="str" cm="1">
        <f t="array" ref="V2408">_xlfn.IFS(Raw_Data[[#This Row],[Customer Satisfaction]]&lt;2,"Poor",Raw_Data[[#This Row],[Customer Satisfaction]]&lt;4,"Average",Raw_Data[[#This Row],[Customer Satisfaction]]&gt;=4,"Excellent")</f>
        <v>Poor</v>
      </c>
    </row>
    <row r="2409" spans="2:22" x14ac:dyDescent="0.3">
      <c r="B2409" t="s">
        <v>829</v>
      </c>
      <c r="C2409" s="2">
        <v>45682</v>
      </c>
      <c r="D2409" s="1">
        <v>0.5131944444444444</v>
      </c>
      <c r="E2409" t="s">
        <v>72</v>
      </c>
      <c r="F2409" t="s">
        <v>48</v>
      </c>
      <c r="G2409" t="s">
        <v>250</v>
      </c>
      <c r="H2409" t="s">
        <v>22</v>
      </c>
      <c r="I2409" t="s">
        <v>23</v>
      </c>
      <c r="J2409" t="s">
        <v>45</v>
      </c>
      <c r="K2409" t="s">
        <v>25</v>
      </c>
      <c r="L2409" t="s">
        <v>25</v>
      </c>
      <c r="M2409">
        <v>3.8</v>
      </c>
      <c r="N2409">
        <v>8</v>
      </c>
      <c r="O2409" t="s">
        <v>26</v>
      </c>
      <c r="P2409">
        <v>3</v>
      </c>
      <c r="Q2409" t="s">
        <v>615</v>
      </c>
      <c r="R2409" t="s">
        <v>28</v>
      </c>
      <c r="S2409">
        <v>100.71</v>
      </c>
      <c r="T2409" t="str" cm="1">
        <f t="array" ref="T2409">_xlfn.IFS(Raw_Data[[#This Row],[Call Status]]="Resolved","5",Raw_Data[[#This Row],[Call Status]]="Escalated","2",Raw_Data[[#This Row],[Call Status]]="Pending","3",Raw_Data[[#This Row],[Call Status]]="Abandoned","0")</f>
        <v>5</v>
      </c>
      <c r="U2409" t="str">
        <f>TEXT(Raw_Data[[#This Row],[Call Date]],"mmmm")</f>
        <v>January</v>
      </c>
      <c r="V2409" t="str" cm="1">
        <f t="array" ref="V2409">_xlfn.IFS(Raw_Data[[#This Row],[Customer Satisfaction]]&lt;2,"Poor",Raw_Data[[#This Row],[Customer Satisfaction]]&lt;4,"Average",Raw_Data[[#This Row],[Customer Satisfaction]]&gt;=4,"Excellent")</f>
        <v>Average</v>
      </c>
    </row>
    <row r="2410" spans="2:22" x14ac:dyDescent="0.3">
      <c r="B2410" t="s">
        <v>9591</v>
      </c>
      <c r="C2410" s="2">
        <v>45798</v>
      </c>
      <c r="D2410" s="1">
        <v>0.42777777777777776</v>
      </c>
      <c r="E2410" t="s">
        <v>30</v>
      </c>
      <c r="F2410" t="s">
        <v>34</v>
      </c>
      <c r="G2410" t="s">
        <v>21</v>
      </c>
      <c r="H2410" t="s">
        <v>22</v>
      </c>
      <c r="I2410" t="s">
        <v>1128</v>
      </c>
      <c r="J2410" t="s">
        <v>45</v>
      </c>
      <c r="K2410" t="s">
        <v>8876</v>
      </c>
      <c r="L2410" t="s">
        <v>8877</v>
      </c>
      <c r="M2410">
        <v>2.6</v>
      </c>
      <c r="N2410">
        <v>10</v>
      </c>
      <c r="O2410" t="s">
        <v>28</v>
      </c>
      <c r="P2410">
        <v>2</v>
      </c>
      <c r="Q2410" t="s">
        <v>1014</v>
      </c>
      <c r="R2410" t="s">
        <v>28</v>
      </c>
      <c r="S2410">
        <v>93.81</v>
      </c>
      <c r="T2410" t="str" cm="1">
        <f t="array" ref="T2410">_xlfn.IFS(Raw_Data[[#This Row],[Call Status]]="Resolved","5",Raw_Data[[#This Row],[Call Status]]="Escalated","2",Raw_Data[[#This Row],[Call Status]]="Pending","3",Raw_Data[[#This Row],[Call Status]]="Abandoned","0")</f>
        <v>3</v>
      </c>
      <c r="U2410" t="str">
        <f>TEXT(Raw_Data[[#This Row],[Call Date]],"mmmm")</f>
        <v>May</v>
      </c>
      <c r="V2410" t="str" cm="1">
        <f t="array" ref="V2410">_xlfn.IFS(Raw_Data[[#This Row],[Customer Satisfaction]]&lt;2,"Poor",Raw_Data[[#This Row],[Customer Satisfaction]]&lt;4,"Average",Raw_Data[[#This Row],[Customer Satisfaction]]&gt;=4,"Excellent")</f>
        <v>Average</v>
      </c>
    </row>
    <row r="2411" spans="2:22" x14ac:dyDescent="0.3">
      <c r="B2411" t="s">
        <v>6261</v>
      </c>
      <c r="C2411" s="2">
        <v>45774</v>
      </c>
      <c r="D2411" s="1">
        <v>0.38124999999999998</v>
      </c>
      <c r="E2411" t="s">
        <v>66</v>
      </c>
      <c r="F2411" t="s">
        <v>48</v>
      </c>
      <c r="G2411" t="s">
        <v>162</v>
      </c>
      <c r="H2411" t="s">
        <v>22</v>
      </c>
      <c r="I2411" t="s">
        <v>23</v>
      </c>
      <c r="J2411" t="s">
        <v>24</v>
      </c>
      <c r="K2411" t="s">
        <v>25</v>
      </c>
      <c r="L2411" t="s">
        <v>3559</v>
      </c>
      <c r="M2411">
        <v>5.6</v>
      </c>
      <c r="N2411">
        <v>8.3000000000000007</v>
      </c>
      <c r="O2411" t="s">
        <v>26</v>
      </c>
      <c r="P2411">
        <v>5</v>
      </c>
      <c r="Q2411" t="s">
        <v>27</v>
      </c>
      <c r="R2411" t="s">
        <v>28</v>
      </c>
      <c r="S2411">
        <v>73.430000000000007</v>
      </c>
      <c r="T2411" t="str" cm="1">
        <f t="array" ref="T2411">_xlfn.IFS(Raw_Data[[#This Row],[Call Status]]="Resolved","5",Raw_Data[[#This Row],[Call Status]]="Escalated","2",Raw_Data[[#This Row],[Call Status]]="Pending","3",Raw_Data[[#This Row],[Call Status]]="Abandoned","0")</f>
        <v>5</v>
      </c>
      <c r="U2411" t="str">
        <f>TEXT(Raw_Data[[#This Row],[Call Date]],"mmmm")</f>
        <v>April</v>
      </c>
      <c r="V2411" t="str" cm="1">
        <f t="array" ref="V2411">_xlfn.IFS(Raw_Data[[#This Row],[Customer Satisfaction]]&lt;2,"Poor",Raw_Data[[#This Row],[Customer Satisfaction]]&lt;4,"Average",Raw_Data[[#This Row],[Customer Satisfaction]]&gt;=4,"Excellent")</f>
        <v>Excellent</v>
      </c>
    </row>
    <row r="2412" spans="2:22" x14ac:dyDescent="0.3">
      <c r="B2412" t="s">
        <v>967</v>
      </c>
      <c r="C2412" s="2">
        <v>45682</v>
      </c>
      <c r="D2412" s="1">
        <v>0.87430555555555556</v>
      </c>
      <c r="E2412" t="s">
        <v>41</v>
      </c>
      <c r="F2412" t="s">
        <v>38</v>
      </c>
      <c r="G2412" t="s">
        <v>162</v>
      </c>
      <c r="H2412" t="s">
        <v>22</v>
      </c>
      <c r="I2412" t="s">
        <v>23</v>
      </c>
      <c r="J2412" t="s">
        <v>35</v>
      </c>
      <c r="K2412" t="s">
        <v>25</v>
      </c>
      <c r="L2412" t="s">
        <v>25</v>
      </c>
      <c r="M2412">
        <v>3.5</v>
      </c>
      <c r="N2412">
        <v>9.9</v>
      </c>
      <c r="O2412" t="s">
        <v>28</v>
      </c>
      <c r="P2412">
        <v>3</v>
      </c>
      <c r="Q2412" t="s">
        <v>615</v>
      </c>
      <c r="R2412" t="s">
        <v>28</v>
      </c>
      <c r="S2412">
        <v>262.14</v>
      </c>
      <c r="T2412" t="str" cm="1">
        <f t="array" ref="T2412">_xlfn.IFS(Raw_Data[[#This Row],[Call Status]]="Resolved","5",Raw_Data[[#This Row],[Call Status]]="Escalated","2",Raw_Data[[#This Row],[Call Status]]="Pending","3",Raw_Data[[#This Row],[Call Status]]="Abandoned","0")</f>
        <v>5</v>
      </c>
      <c r="U2412" t="str">
        <f>TEXT(Raw_Data[[#This Row],[Call Date]],"mmmm")</f>
        <v>January</v>
      </c>
      <c r="V2412" t="str" cm="1">
        <f t="array" ref="V2412">_xlfn.IFS(Raw_Data[[#This Row],[Customer Satisfaction]]&lt;2,"Poor",Raw_Data[[#This Row],[Customer Satisfaction]]&lt;4,"Average",Raw_Data[[#This Row],[Customer Satisfaction]]&gt;=4,"Excellent")</f>
        <v>Average</v>
      </c>
    </row>
    <row r="2413" spans="2:22" x14ac:dyDescent="0.3">
      <c r="B2413" t="s">
        <v>9757</v>
      </c>
      <c r="C2413" s="2">
        <v>45736</v>
      </c>
      <c r="D2413" s="1">
        <v>0.72916666666666663</v>
      </c>
      <c r="E2413" t="s">
        <v>41</v>
      </c>
      <c r="F2413" t="s">
        <v>20</v>
      </c>
      <c r="G2413" t="s">
        <v>162</v>
      </c>
      <c r="H2413" t="s">
        <v>22</v>
      </c>
      <c r="I2413" t="s">
        <v>23</v>
      </c>
      <c r="J2413" t="s">
        <v>42</v>
      </c>
      <c r="K2413" t="s">
        <v>8876</v>
      </c>
      <c r="L2413" t="s">
        <v>8877</v>
      </c>
      <c r="M2413">
        <v>5.4</v>
      </c>
      <c r="N2413">
        <v>13.4</v>
      </c>
      <c r="O2413" t="s">
        <v>28</v>
      </c>
      <c r="P2413">
        <v>2</v>
      </c>
      <c r="Q2413" t="s">
        <v>1014</v>
      </c>
      <c r="R2413" t="s">
        <v>28</v>
      </c>
      <c r="S2413">
        <v>55.85</v>
      </c>
      <c r="T2413" t="str" cm="1">
        <f t="array" ref="T2413">_xlfn.IFS(Raw_Data[[#This Row],[Call Status]]="Resolved","5",Raw_Data[[#This Row],[Call Status]]="Escalated","2",Raw_Data[[#This Row],[Call Status]]="Pending","3",Raw_Data[[#This Row],[Call Status]]="Abandoned","0")</f>
        <v>3</v>
      </c>
      <c r="U2413" t="str">
        <f>TEXT(Raw_Data[[#This Row],[Call Date]],"mmmm")</f>
        <v>March</v>
      </c>
      <c r="V2413" t="str" cm="1">
        <f t="array" ref="V2413">_xlfn.IFS(Raw_Data[[#This Row],[Customer Satisfaction]]&lt;2,"Poor",Raw_Data[[#This Row],[Customer Satisfaction]]&lt;4,"Average",Raw_Data[[#This Row],[Customer Satisfaction]]&gt;=4,"Excellent")</f>
        <v>Average</v>
      </c>
    </row>
    <row r="2414" spans="2:22" x14ac:dyDescent="0.3">
      <c r="B2414" t="s">
        <v>8679</v>
      </c>
      <c r="C2414" s="2">
        <v>45725</v>
      </c>
      <c r="D2414" s="1">
        <v>0.62569444444444444</v>
      </c>
      <c r="E2414" t="s">
        <v>57</v>
      </c>
      <c r="F2414" t="s">
        <v>20</v>
      </c>
      <c r="G2414" t="s">
        <v>250</v>
      </c>
      <c r="H2414" t="s">
        <v>2613</v>
      </c>
      <c r="I2414" t="s">
        <v>1130</v>
      </c>
      <c r="J2414" t="s">
        <v>39</v>
      </c>
      <c r="K2414" t="s">
        <v>16</v>
      </c>
      <c r="L2414" t="s">
        <v>16</v>
      </c>
      <c r="M2414">
        <v>6</v>
      </c>
      <c r="N2414">
        <v>9.6</v>
      </c>
      <c r="O2414" t="s">
        <v>28</v>
      </c>
      <c r="P2414">
        <v>1</v>
      </c>
      <c r="Q2414" t="s">
        <v>1014</v>
      </c>
      <c r="R2414" t="s">
        <v>26</v>
      </c>
      <c r="S2414">
        <v>290.52999999999997</v>
      </c>
      <c r="T2414" t="str" cm="1">
        <f t="array" ref="T2414">_xlfn.IFS(Raw_Data[[#This Row],[Call Status]]="Resolved","5",Raw_Data[[#This Row],[Call Status]]="Escalated","2",Raw_Data[[#This Row],[Call Status]]="Pending","3",Raw_Data[[#This Row],[Call Status]]="Abandoned","0")</f>
        <v>2</v>
      </c>
      <c r="U2414" t="str">
        <f>TEXT(Raw_Data[[#This Row],[Call Date]],"mmmm")</f>
        <v>March</v>
      </c>
      <c r="V2414" t="str" cm="1">
        <f t="array" ref="V2414">_xlfn.IFS(Raw_Data[[#This Row],[Customer Satisfaction]]&lt;2,"Poor",Raw_Data[[#This Row],[Customer Satisfaction]]&lt;4,"Average",Raw_Data[[#This Row],[Customer Satisfaction]]&gt;=4,"Excellent")</f>
        <v>Poor</v>
      </c>
    </row>
    <row r="2415" spans="2:22" x14ac:dyDescent="0.3">
      <c r="B2415" t="s">
        <v>5449</v>
      </c>
      <c r="C2415" s="2">
        <v>45830</v>
      </c>
      <c r="D2415" s="1">
        <v>0.85486111111111107</v>
      </c>
      <c r="E2415" t="s">
        <v>70</v>
      </c>
      <c r="F2415" t="s">
        <v>48</v>
      </c>
      <c r="G2415" t="s">
        <v>162</v>
      </c>
      <c r="H2415" t="s">
        <v>2026</v>
      </c>
      <c r="I2415" t="s">
        <v>23</v>
      </c>
      <c r="J2415" t="s">
        <v>39</v>
      </c>
      <c r="K2415" t="s">
        <v>25</v>
      </c>
      <c r="L2415" t="s">
        <v>3561</v>
      </c>
      <c r="M2415">
        <v>1.2</v>
      </c>
      <c r="N2415">
        <v>17.2</v>
      </c>
      <c r="O2415" t="s">
        <v>26</v>
      </c>
      <c r="P2415">
        <v>3</v>
      </c>
      <c r="Q2415" t="s">
        <v>1014</v>
      </c>
      <c r="R2415" t="s">
        <v>28</v>
      </c>
      <c r="S2415">
        <v>52.21</v>
      </c>
      <c r="T2415" t="str" cm="1">
        <f t="array" ref="T2415">_xlfn.IFS(Raw_Data[[#This Row],[Call Status]]="Resolved","5",Raw_Data[[#This Row],[Call Status]]="Escalated","2",Raw_Data[[#This Row],[Call Status]]="Pending","3",Raw_Data[[#This Row],[Call Status]]="Abandoned","0")</f>
        <v>5</v>
      </c>
      <c r="U2415" t="str">
        <f>TEXT(Raw_Data[[#This Row],[Call Date]],"mmmm")</f>
        <v>June</v>
      </c>
      <c r="V2415" t="str" cm="1">
        <f t="array" ref="V2415">_xlfn.IFS(Raw_Data[[#This Row],[Customer Satisfaction]]&lt;2,"Poor",Raw_Data[[#This Row],[Customer Satisfaction]]&lt;4,"Average",Raw_Data[[#This Row],[Customer Satisfaction]]&gt;=4,"Excellent")</f>
        <v>Average</v>
      </c>
    </row>
    <row r="2416" spans="2:22" x14ac:dyDescent="0.3">
      <c r="B2416" t="s">
        <v>5095</v>
      </c>
      <c r="C2416" s="2">
        <v>45669</v>
      </c>
      <c r="D2416" s="1">
        <v>0.65</v>
      </c>
      <c r="E2416" t="s">
        <v>84</v>
      </c>
      <c r="F2416" t="s">
        <v>20</v>
      </c>
      <c r="G2416" t="s">
        <v>250</v>
      </c>
      <c r="H2416" t="s">
        <v>22</v>
      </c>
      <c r="I2416" t="s">
        <v>1128</v>
      </c>
      <c r="J2416" t="s">
        <v>76</v>
      </c>
      <c r="K2416" t="s">
        <v>25</v>
      </c>
      <c r="L2416" t="s">
        <v>3564</v>
      </c>
      <c r="M2416">
        <v>1.3</v>
      </c>
      <c r="N2416">
        <v>9.1999999999999993</v>
      </c>
      <c r="O2416" t="s">
        <v>28</v>
      </c>
      <c r="P2416">
        <v>5</v>
      </c>
      <c r="Q2416" t="s">
        <v>27</v>
      </c>
      <c r="R2416" t="s">
        <v>28</v>
      </c>
      <c r="S2416">
        <v>86.76</v>
      </c>
      <c r="T2416" t="str" cm="1">
        <f t="array" ref="T2416">_xlfn.IFS(Raw_Data[[#This Row],[Call Status]]="Resolved","5",Raw_Data[[#This Row],[Call Status]]="Escalated","2",Raw_Data[[#This Row],[Call Status]]="Pending","3",Raw_Data[[#This Row],[Call Status]]="Abandoned","0")</f>
        <v>5</v>
      </c>
      <c r="U2416" t="str">
        <f>TEXT(Raw_Data[[#This Row],[Call Date]],"mmmm")</f>
        <v>January</v>
      </c>
      <c r="V2416" t="str" cm="1">
        <f t="array" ref="V2416">_xlfn.IFS(Raw_Data[[#This Row],[Customer Satisfaction]]&lt;2,"Poor",Raw_Data[[#This Row],[Customer Satisfaction]]&lt;4,"Average",Raw_Data[[#This Row],[Customer Satisfaction]]&gt;=4,"Excellent")</f>
        <v>Excellent</v>
      </c>
    </row>
    <row r="2417" spans="2:22" x14ac:dyDescent="0.3">
      <c r="B2417" t="s">
        <v>80</v>
      </c>
      <c r="C2417" s="2">
        <v>45945</v>
      </c>
      <c r="D2417" s="1">
        <v>0.35833333333333334</v>
      </c>
      <c r="E2417" t="s">
        <v>19</v>
      </c>
      <c r="F2417" t="s">
        <v>20</v>
      </c>
      <c r="G2417" t="s">
        <v>21</v>
      </c>
      <c r="H2417" t="s">
        <v>22</v>
      </c>
      <c r="I2417" t="s">
        <v>23</v>
      </c>
      <c r="J2417" t="s">
        <v>76</v>
      </c>
      <c r="K2417" t="s">
        <v>25</v>
      </c>
      <c r="L2417" t="s">
        <v>25</v>
      </c>
      <c r="M2417">
        <v>1.7</v>
      </c>
      <c r="N2417">
        <v>8.9</v>
      </c>
      <c r="O2417" t="s">
        <v>28</v>
      </c>
      <c r="P2417">
        <v>5</v>
      </c>
      <c r="Q2417" t="s">
        <v>27</v>
      </c>
      <c r="R2417" t="s">
        <v>28</v>
      </c>
      <c r="S2417">
        <v>104.5</v>
      </c>
      <c r="T2417" t="str" cm="1">
        <f t="array" ref="T2417">_xlfn.IFS(Raw_Data[[#This Row],[Call Status]]="Resolved","5",Raw_Data[[#This Row],[Call Status]]="Escalated","2",Raw_Data[[#This Row],[Call Status]]="Pending","3",Raw_Data[[#This Row],[Call Status]]="Abandoned","0")</f>
        <v>5</v>
      </c>
      <c r="U2417" t="str">
        <f>TEXT(Raw_Data[[#This Row],[Call Date]],"mmmm")</f>
        <v>October</v>
      </c>
      <c r="V2417" t="str" cm="1">
        <f t="array" ref="V2417">_xlfn.IFS(Raw_Data[[#This Row],[Customer Satisfaction]]&lt;2,"Poor",Raw_Data[[#This Row],[Customer Satisfaction]]&lt;4,"Average",Raw_Data[[#This Row],[Customer Satisfaction]]&gt;=4,"Excellent")</f>
        <v>Excellent</v>
      </c>
    </row>
    <row r="2418" spans="2:22" x14ac:dyDescent="0.3">
      <c r="B2418" t="s">
        <v>921</v>
      </c>
      <c r="C2418" s="2">
        <v>45785</v>
      </c>
      <c r="D2418" s="1">
        <v>0.88958333333333328</v>
      </c>
      <c r="E2418" t="s">
        <v>110</v>
      </c>
      <c r="F2418" t="s">
        <v>20</v>
      </c>
      <c r="G2418" t="s">
        <v>21</v>
      </c>
      <c r="H2418" t="s">
        <v>22</v>
      </c>
      <c r="I2418" t="s">
        <v>23</v>
      </c>
      <c r="J2418" t="s">
        <v>45</v>
      </c>
      <c r="K2418" t="s">
        <v>25</v>
      </c>
      <c r="L2418" t="s">
        <v>25</v>
      </c>
      <c r="M2418">
        <v>4.0999999999999996</v>
      </c>
      <c r="N2418">
        <v>8.9</v>
      </c>
      <c r="O2418" t="s">
        <v>26</v>
      </c>
      <c r="P2418">
        <v>3</v>
      </c>
      <c r="Q2418" t="s">
        <v>615</v>
      </c>
      <c r="R2418" t="s">
        <v>28</v>
      </c>
      <c r="S2418">
        <v>83.17</v>
      </c>
      <c r="T2418" t="str" cm="1">
        <f t="array" ref="T2418">_xlfn.IFS(Raw_Data[[#This Row],[Call Status]]="Resolved","5",Raw_Data[[#This Row],[Call Status]]="Escalated","2",Raw_Data[[#This Row],[Call Status]]="Pending","3",Raw_Data[[#This Row],[Call Status]]="Abandoned","0")</f>
        <v>5</v>
      </c>
      <c r="U2418" t="str">
        <f>TEXT(Raw_Data[[#This Row],[Call Date]],"mmmm")</f>
        <v>May</v>
      </c>
      <c r="V2418" t="str" cm="1">
        <f t="array" ref="V2418">_xlfn.IFS(Raw_Data[[#This Row],[Customer Satisfaction]]&lt;2,"Poor",Raw_Data[[#This Row],[Customer Satisfaction]]&lt;4,"Average",Raw_Data[[#This Row],[Customer Satisfaction]]&gt;=4,"Excellent")</f>
        <v>Average</v>
      </c>
    </row>
    <row r="2419" spans="2:22" x14ac:dyDescent="0.3">
      <c r="B2419" t="s">
        <v>7881</v>
      </c>
      <c r="C2419" s="2">
        <v>45753</v>
      </c>
      <c r="D2419" s="1">
        <v>0.43402777777777779</v>
      </c>
      <c r="E2419" t="s">
        <v>70</v>
      </c>
      <c r="F2419" t="s">
        <v>48</v>
      </c>
      <c r="G2419" t="s">
        <v>21</v>
      </c>
      <c r="H2419" t="s">
        <v>2392</v>
      </c>
      <c r="I2419" t="s">
        <v>23</v>
      </c>
      <c r="J2419" t="s">
        <v>55</v>
      </c>
      <c r="K2419" t="s">
        <v>16</v>
      </c>
      <c r="L2419" t="s">
        <v>16</v>
      </c>
      <c r="M2419">
        <v>4.4000000000000004</v>
      </c>
      <c r="N2419">
        <v>8</v>
      </c>
      <c r="O2419" t="s">
        <v>28</v>
      </c>
      <c r="P2419">
        <v>3</v>
      </c>
      <c r="Q2419" t="s">
        <v>615</v>
      </c>
      <c r="R2419" t="s">
        <v>26</v>
      </c>
      <c r="S2419">
        <v>251.92</v>
      </c>
      <c r="T2419" t="str" cm="1">
        <f t="array" ref="T2419">_xlfn.IFS(Raw_Data[[#This Row],[Call Status]]="Resolved","5",Raw_Data[[#This Row],[Call Status]]="Escalated","2",Raw_Data[[#This Row],[Call Status]]="Pending","3",Raw_Data[[#This Row],[Call Status]]="Abandoned","0")</f>
        <v>2</v>
      </c>
      <c r="U2419" t="str">
        <f>TEXT(Raw_Data[[#This Row],[Call Date]],"mmmm")</f>
        <v>April</v>
      </c>
      <c r="V2419" t="str" cm="1">
        <f t="array" ref="V2419">_xlfn.IFS(Raw_Data[[#This Row],[Customer Satisfaction]]&lt;2,"Poor",Raw_Data[[#This Row],[Customer Satisfaction]]&lt;4,"Average",Raw_Data[[#This Row],[Customer Satisfaction]]&gt;=4,"Excellent")</f>
        <v>Average</v>
      </c>
    </row>
    <row r="2420" spans="2:22" x14ac:dyDescent="0.3">
      <c r="B2420" t="s">
        <v>6536</v>
      </c>
      <c r="C2420" s="2">
        <v>45749</v>
      </c>
      <c r="D2420" s="1">
        <v>0.7</v>
      </c>
      <c r="E2420" t="s">
        <v>57</v>
      </c>
      <c r="F2420" t="s">
        <v>48</v>
      </c>
      <c r="G2420" t="s">
        <v>250</v>
      </c>
      <c r="H2420" t="s">
        <v>22</v>
      </c>
      <c r="I2420" t="s">
        <v>23</v>
      </c>
      <c r="J2420" t="s">
        <v>49</v>
      </c>
      <c r="K2420" t="s">
        <v>25</v>
      </c>
      <c r="L2420" t="s">
        <v>3570</v>
      </c>
      <c r="M2420">
        <v>1.3</v>
      </c>
      <c r="N2420">
        <v>10.7</v>
      </c>
      <c r="O2420" t="s">
        <v>28</v>
      </c>
      <c r="P2420">
        <v>5</v>
      </c>
      <c r="Q2420" t="s">
        <v>27</v>
      </c>
      <c r="R2420" t="s">
        <v>28</v>
      </c>
      <c r="S2420">
        <v>133.53</v>
      </c>
      <c r="T2420" t="str" cm="1">
        <f t="array" ref="T2420">_xlfn.IFS(Raw_Data[[#This Row],[Call Status]]="Resolved","5",Raw_Data[[#This Row],[Call Status]]="Escalated","2",Raw_Data[[#This Row],[Call Status]]="Pending","3",Raw_Data[[#This Row],[Call Status]]="Abandoned","0")</f>
        <v>5</v>
      </c>
      <c r="U2420" t="str">
        <f>TEXT(Raw_Data[[#This Row],[Call Date]],"mmmm")</f>
        <v>April</v>
      </c>
      <c r="V2420" t="str" cm="1">
        <f t="array" ref="V2420">_xlfn.IFS(Raw_Data[[#This Row],[Customer Satisfaction]]&lt;2,"Poor",Raw_Data[[#This Row],[Customer Satisfaction]]&lt;4,"Average",Raw_Data[[#This Row],[Customer Satisfaction]]&gt;=4,"Excellent")</f>
        <v>Excellent</v>
      </c>
    </row>
    <row r="2421" spans="2:22" x14ac:dyDescent="0.3">
      <c r="B2421" t="s">
        <v>817</v>
      </c>
      <c r="C2421" s="2">
        <v>45798</v>
      </c>
      <c r="D2421" s="1">
        <v>0.60624999999999996</v>
      </c>
      <c r="E2421" t="s">
        <v>91</v>
      </c>
      <c r="F2421" t="s">
        <v>20</v>
      </c>
      <c r="G2421" t="s">
        <v>327</v>
      </c>
      <c r="H2421" t="s">
        <v>22</v>
      </c>
      <c r="I2421" t="s">
        <v>23</v>
      </c>
      <c r="J2421" t="s">
        <v>49</v>
      </c>
      <c r="K2421" t="s">
        <v>25</v>
      </c>
      <c r="L2421" t="s">
        <v>25</v>
      </c>
      <c r="M2421">
        <v>3.7</v>
      </c>
      <c r="N2421">
        <v>16.5</v>
      </c>
      <c r="O2421" t="s">
        <v>28</v>
      </c>
      <c r="P2421">
        <v>3</v>
      </c>
      <c r="Q2421" t="s">
        <v>615</v>
      </c>
      <c r="R2421" t="s">
        <v>28</v>
      </c>
      <c r="S2421">
        <v>158.63999999999999</v>
      </c>
      <c r="T2421" t="str" cm="1">
        <f t="array" ref="T2421">_xlfn.IFS(Raw_Data[[#This Row],[Call Status]]="Resolved","5",Raw_Data[[#This Row],[Call Status]]="Escalated","2",Raw_Data[[#This Row],[Call Status]]="Pending","3",Raw_Data[[#This Row],[Call Status]]="Abandoned","0")</f>
        <v>5</v>
      </c>
      <c r="U2421" t="str">
        <f>TEXT(Raw_Data[[#This Row],[Call Date]],"mmmm")</f>
        <v>May</v>
      </c>
      <c r="V2421" t="str" cm="1">
        <f t="array" ref="V2421">_xlfn.IFS(Raw_Data[[#This Row],[Customer Satisfaction]]&lt;2,"Poor",Raw_Data[[#This Row],[Customer Satisfaction]]&lt;4,"Average",Raw_Data[[#This Row],[Customer Satisfaction]]&gt;=4,"Excellent")</f>
        <v>Average</v>
      </c>
    </row>
    <row r="2422" spans="2:22" x14ac:dyDescent="0.3">
      <c r="B2422" t="s">
        <v>3097</v>
      </c>
      <c r="C2422" s="2">
        <v>45688</v>
      </c>
      <c r="D2422" s="1">
        <v>0.82916666666666672</v>
      </c>
      <c r="E2422" t="s">
        <v>44</v>
      </c>
      <c r="F2422" t="s">
        <v>20</v>
      </c>
      <c r="G2422" t="s">
        <v>162</v>
      </c>
      <c r="H2422" t="s">
        <v>2026</v>
      </c>
      <c r="I2422" t="s">
        <v>23</v>
      </c>
      <c r="J2422" t="s">
        <v>24</v>
      </c>
      <c r="K2422" t="s">
        <v>25</v>
      </c>
      <c r="L2422" t="s">
        <v>25</v>
      </c>
      <c r="M2422">
        <v>2</v>
      </c>
      <c r="N2422">
        <v>3.3</v>
      </c>
      <c r="O2422" t="s">
        <v>26</v>
      </c>
      <c r="P2422">
        <v>1</v>
      </c>
      <c r="Q2422" t="s">
        <v>1014</v>
      </c>
      <c r="R2422" t="s">
        <v>28</v>
      </c>
      <c r="S2422">
        <v>128.88</v>
      </c>
      <c r="T2422" t="str" cm="1">
        <f t="array" ref="T2422">_xlfn.IFS(Raw_Data[[#This Row],[Call Status]]="Resolved","5",Raw_Data[[#This Row],[Call Status]]="Escalated","2",Raw_Data[[#This Row],[Call Status]]="Pending","3",Raw_Data[[#This Row],[Call Status]]="Abandoned","0")</f>
        <v>5</v>
      </c>
      <c r="U2422" t="str">
        <f>TEXT(Raw_Data[[#This Row],[Call Date]],"mmmm")</f>
        <v>January</v>
      </c>
      <c r="V2422" t="str" cm="1">
        <f t="array" ref="V2422">_xlfn.IFS(Raw_Data[[#This Row],[Customer Satisfaction]]&lt;2,"Poor",Raw_Data[[#This Row],[Customer Satisfaction]]&lt;4,"Average",Raw_Data[[#This Row],[Customer Satisfaction]]&gt;=4,"Excellent")</f>
        <v>Poor</v>
      </c>
    </row>
    <row r="2423" spans="2:22" x14ac:dyDescent="0.3">
      <c r="B2423" t="s">
        <v>240</v>
      </c>
      <c r="C2423" s="2">
        <v>45991</v>
      </c>
      <c r="D2423" s="1">
        <v>0.81180555555555556</v>
      </c>
      <c r="E2423" t="s">
        <v>57</v>
      </c>
      <c r="F2423" t="s">
        <v>48</v>
      </c>
      <c r="G2423" t="s">
        <v>162</v>
      </c>
      <c r="H2423" t="s">
        <v>22</v>
      </c>
      <c r="I2423" t="s">
        <v>23</v>
      </c>
      <c r="J2423" t="s">
        <v>55</v>
      </c>
      <c r="K2423" t="s">
        <v>25</v>
      </c>
      <c r="L2423" t="s">
        <v>25</v>
      </c>
      <c r="M2423">
        <v>6.9</v>
      </c>
      <c r="N2423">
        <v>2.1</v>
      </c>
      <c r="O2423" t="s">
        <v>26</v>
      </c>
      <c r="P2423">
        <v>5</v>
      </c>
      <c r="Q2423" t="s">
        <v>27</v>
      </c>
      <c r="R2423" t="s">
        <v>28</v>
      </c>
      <c r="S2423">
        <v>52.83</v>
      </c>
      <c r="T2423" t="str" cm="1">
        <f t="array" ref="T2423">_xlfn.IFS(Raw_Data[[#This Row],[Call Status]]="Resolved","5",Raw_Data[[#This Row],[Call Status]]="Escalated","2",Raw_Data[[#This Row],[Call Status]]="Pending","3",Raw_Data[[#This Row],[Call Status]]="Abandoned","0")</f>
        <v>5</v>
      </c>
      <c r="U2423" t="str">
        <f>TEXT(Raw_Data[[#This Row],[Call Date]],"mmmm")</f>
        <v>November</v>
      </c>
      <c r="V2423" t="str" cm="1">
        <f t="array" ref="V2423">_xlfn.IFS(Raw_Data[[#This Row],[Customer Satisfaction]]&lt;2,"Poor",Raw_Data[[#This Row],[Customer Satisfaction]]&lt;4,"Average",Raw_Data[[#This Row],[Customer Satisfaction]]&gt;=4,"Excellent")</f>
        <v>Excellent</v>
      </c>
    </row>
    <row r="2424" spans="2:22" x14ac:dyDescent="0.3">
      <c r="B2424" t="s">
        <v>4545</v>
      </c>
      <c r="C2424" s="2">
        <v>45677</v>
      </c>
      <c r="D2424" s="1">
        <v>0.39583333333333331</v>
      </c>
      <c r="E2424" t="s">
        <v>100</v>
      </c>
      <c r="F2424" t="s">
        <v>38</v>
      </c>
      <c r="G2424" t="s">
        <v>162</v>
      </c>
      <c r="H2424" t="s">
        <v>22</v>
      </c>
      <c r="I2424" t="s">
        <v>1128</v>
      </c>
      <c r="J2424" t="s">
        <v>49</v>
      </c>
      <c r="K2424" t="s">
        <v>25</v>
      </c>
      <c r="L2424" t="s">
        <v>3559</v>
      </c>
      <c r="M2424">
        <v>0.6</v>
      </c>
      <c r="N2424">
        <v>16.100000000000001</v>
      </c>
      <c r="O2424" t="s">
        <v>28</v>
      </c>
      <c r="P2424">
        <v>3</v>
      </c>
      <c r="Q2424" t="s">
        <v>615</v>
      </c>
      <c r="R2424" t="s">
        <v>28</v>
      </c>
      <c r="S2424">
        <v>77.95</v>
      </c>
      <c r="T2424" t="str" cm="1">
        <f t="array" ref="T2424">_xlfn.IFS(Raw_Data[[#This Row],[Call Status]]="Resolved","5",Raw_Data[[#This Row],[Call Status]]="Escalated","2",Raw_Data[[#This Row],[Call Status]]="Pending","3",Raw_Data[[#This Row],[Call Status]]="Abandoned","0")</f>
        <v>5</v>
      </c>
      <c r="U2424" t="str">
        <f>TEXT(Raw_Data[[#This Row],[Call Date]],"mmmm")</f>
        <v>January</v>
      </c>
      <c r="V2424" t="str" cm="1">
        <f t="array" ref="V2424">_xlfn.IFS(Raw_Data[[#This Row],[Customer Satisfaction]]&lt;2,"Poor",Raw_Data[[#This Row],[Customer Satisfaction]]&lt;4,"Average",Raw_Data[[#This Row],[Customer Satisfaction]]&gt;=4,"Excellent")</f>
        <v>Average</v>
      </c>
    </row>
    <row r="2425" spans="2:22" x14ac:dyDescent="0.3">
      <c r="B2425" t="s">
        <v>2372</v>
      </c>
      <c r="C2425" s="2">
        <v>45803</v>
      </c>
      <c r="D2425" s="1">
        <v>0.59861111111111109</v>
      </c>
      <c r="E2425" t="s">
        <v>47</v>
      </c>
      <c r="F2425" t="s">
        <v>38</v>
      </c>
      <c r="G2425" t="s">
        <v>162</v>
      </c>
      <c r="H2425" t="s">
        <v>2026</v>
      </c>
      <c r="I2425" t="s">
        <v>1128</v>
      </c>
      <c r="J2425" t="s">
        <v>39</v>
      </c>
      <c r="K2425" t="s">
        <v>25</v>
      </c>
      <c r="L2425" t="s">
        <v>25</v>
      </c>
      <c r="M2425">
        <v>2.2999999999999998</v>
      </c>
      <c r="N2425">
        <v>5.0999999999999996</v>
      </c>
      <c r="O2425" t="s">
        <v>28</v>
      </c>
      <c r="P2425">
        <v>5</v>
      </c>
      <c r="Q2425" t="s">
        <v>27</v>
      </c>
      <c r="R2425" t="s">
        <v>28</v>
      </c>
      <c r="S2425">
        <v>111.93</v>
      </c>
      <c r="T2425" t="str" cm="1">
        <f t="array" ref="T2425">_xlfn.IFS(Raw_Data[[#This Row],[Call Status]]="Resolved","5",Raw_Data[[#This Row],[Call Status]]="Escalated","2",Raw_Data[[#This Row],[Call Status]]="Pending","3",Raw_Data[[#This Row],[Call Status]]="Abandoned","0")</f>
        <v>5</v>
      </c>
      <c r="U2425" t="str">
        <f>TEXT(Raw_Data[[#This Row],[Call Date]],"mmmm")</f>
        <v>May</v>
      </c>
      <c r="V2425" t="str" cm="1">
        <f t="array" ref="V2425">_xlfn.IFS(Raw_Data[[#This Row],[Customer Satisfaction]]&lt;2,"Poor",Raw_Data[[#This Row],[Customer Satisfaction]]&lt;4,"Average",Raw_Data[[#This Row],[Customer Satisfaction]]&gt;=4,"Excellent")</f>
        <v>Excellent</v>
      </c>
    </row>
    <row r="2426" spans="2:22" x14ac:dyDescent="0.3">
      <c r="B2426" t="s">
        <v>3034</v>
      </c>
      <c r="C2426" s="2">
        <v>45973</v>
      </c>
      <c r="D2426" s="1">
        <v>0.65138888888888891</v>
      </c>
      <c r="E2426" t="s">
        <v>47</v>
      </c>
      <c r="F2426" t="s">
        <v>38</v>
      </c>
      <c r="G2426" t="s">
        <v>162</v>
      </c>
      <c r="H2426" t="s">
        <v>2392</v>
      </c>
      <c r="I2426" t="s">
        <v>23</v>
      </c>
      <c r="J2426" t="s">
        <v>24</v>
      </c>
      <c r="K2426" t="s">
        <v>25</v>
      </c>
      <c r="L2426" t="s">
        <v>25</v>
      </c>
      <c r="M2426">
        <v>2.2000000000000002</v>
      </c>
      <c r="N2426">
        <v>17.899999999999999</v>
      </c>
      <c r="O2426" t="s">
        <v>26</v>
      </c>
      <c r="P2426">
        <v>5</v>
      </c>
      <c r="Q2426" t="s">
        <v>27</v>
      </c>
      <c r="R2426" t="s">
        <v>28</v>
      </c>
      <c r="S2426">
        <v>21.48</v>
      </c>
      <c r="T2426" t="str" cm="1">
        <f t="array" ref="T2426">_xlfn.IFS(Raw_Data[[#This Row],[Call Status]]="Resolved","5",Raw_Data[[#This Row],[Call Status]]="Escalated","2",Raw_Data[[#This Row],[Call Status]]="Pending","3",Raw_Data[[#This Row],[Call Status]]="Abandoned","0")</f>
        <v>5</v>
      </c>
      <c r="U2426" t="str">
        <f>TEXT(Raw_Data[[#This Row],[Call Date]],"mmmm")</f>
        <v>November</v>
      </c>
      <c r="V2426" t="str" cm="1">
        <f t="array" ref="V2426">_xlfn.IFS(Raw_Data[[#This Row],[Customer Satisfaction]]&lt;2,"Poor",Raw_Data[[#This Row],[Customer Satisfaction]]&lt;4,"Average",Raw_Data[[#This Row],[Customer Satisfaction]]&gt;=4,"Excellent")</f>
        <v>Excellent</v>
      </c>
    </row>
    <row r="2427" spans="2:22" x14ac:dyDescent="0.3">
      <c r="B2427" t="s">
        <v>9611</v>
      </c>
      <c r="C2427" s="2">
        <v>45817</v>
      </c>
      <c r="D2427" s="1">
        <v>0.57499999999999996</v>
      </c>
      <c r="E2427" t="s">
        <v>59</v>
      </c>
      <c r="F2427" t="s">
        <v>34</v>
      </c>
      <c r="G2427" t="s">
        <v>21</v>
      </c>
      <c r="H2427" t="s">
        <v>22</v>
      </c>
      <c r="I2427" t="s">
        <v>1128</v>
      </c>
      <c r="J2427" t="s">
        <v>42</v>
      </c>
      <c r="K2427" t="s">
        <v>8876</v>
      </c>
      <c r="L2427" t="s">
        <v>8877</v>
      </c>
      <c r="M2427">
        <v>0.9</v>
      </c>
      <c r="N2427">
        <v>10.3</v>
      </c>
      <c r="O2427" t="s">
        <v>28</v>
      </c>
      <c r="P2427">
        <v>2</v>
      </c>
      <c r="Q2427" t="s">
        <v>1014</v>
      </c>
      <c r="R2427" t="s">
        <v>28</v>
      </c>
      <c r="S2427">
        <v>30.45</v>
      </c>
      <c r="T2427" t="str" cm="1">
        <f t="array" ref="T2427">_xlfn.IFS(Raw_Data[[#This Row],[Call Status]]="Resolved","5",Raw_Data[[#This Row],[Call Status]]="Escalated","2",Raw_Data[[#This Row],[Call Status]]="Pending","3",Raw_Data[[#This Row],[Call Status]]="Abandoned","0")</f>
        <v>3</v>
      </c>
      <c r="U2427" t="str">
        <f>TEXT(Raw_Data[[#This Row],[Call Date]],"mmmm")</f>
        <v>June</v>
      </c>
      <c r="V2427" t="str" cm="1">
        <f t="array" ref="V2427">_xlfn.IFS(Raw_Data[[#This Row],[Customer Satisfaction]]&lt;2,"Poor",Raw_Data[[#This Row],[Customer Satisfaction]]&lt;4,"Average",Raw_Data[[#This Row],[Customer Satisfaction]]&gt;=4,"Excellent")</f>
        <v>Average</v>
      </c>
    </row>
    <row r="2428" spans="2:22" x14ac:dyDescent="0.3">
      <c r="B2428" t="s">
        <v>5892</v>
      </c>
      <c r="C2428" s="2">
        <v>46006</v>
      </c>
      <c r="D2428" s="1">
        <v>0.85138888888888886</v>
      </c>
      <c r="E2428" t="s">
        <v>84</v>
      </c>
      <c r="F2428" t="s">
        <v>34</v>
      </c>
      <c r="G2428" t="s">
        <v>327</v>
      </c>
      <c r="H2428" t="s">
        <v>2392</v>
      </c>
      <c r="I2428" t="s">
        <v>23</v>
      </c>
      <c r="J2428" t="s">
        <v>24</v>
      </c>
      <c r="K2428" t="s">
        <v>25</v>
      </c>
      <c r="L2428" t="s">
        <v>3564</v>
      </c>
      <c r="M2428">
        <v>3.8</v>
      </c>
      <c r="N2428">
        <v>14.2</v>
      </c>
      <c r="O2428" t="s">
        <v>28</v>
      </c>
      <c r="P2428">
        <v>0</v>
      </c>
      <c r="Q2428" t="s">
        <v>27</v>
      </c>
      <c r="R2428" t="s">
        <v>28</v>
      </c>
      <c r="S2428">
        <v>0</v>
      </c>
      <c r="T2428" t="str" cm="1">
        <f t="array" ref="T2428">_xlfn.IFS(Raw_Data[[#This Row],[Call Status]]="Resolved","5",Raw_Data[[#This Row],[Call Status]]="Escalated","2",Raw_Data[[#This Row],[Call Status]]="Pending","3",Raw_Data[[#This Row],[Call Status]]="Abandoned","0")</f>
        <v>5</v>
      </c>
      <c r="U2428" t="str">
        <f>TEXT(Raw_Data[[#This Row],[Call Date]],"mmmm")</f>
        <v>December</v>
      </c>
      <c r="V2428" t="str" cm="1">
        <f t="array" ref="V2428">_xlfn.IFS(Raw_Data[[#This Row],[Customer Satisfaction]]&lt;2,"Poor",Raw_Data[[#This Row],[Customer Satisfaction]]&lt;4,"Average",Raw_Data[[#This Row],[Customer Satisfaction]]&gt;=4,"Excellent")</f>
        <v>Poor</v>
      </c>
    </row>
    <row r="2429" spans="2:22" x14ac:dyDescent="0.3">
      <c r="B2429" t="s">
        <v>1561</v>
      </c>
      <c r="C2429" s="2">
        <v>45700</v>
      </c>
      <c r="D2429" s="1">
        <v>0.59583333333333333</v>
      </c>
      <c r="E2429" t="s">
        <v>59</v>
      </c>
      <c r="F2429" t="s">
        <v>34</v>
      </c>
      <c r="G2429" t="s">
        <v>250</v>
      </c>
      <c r="H2429" t="s">
        <v>22</v>
      </c>
      <c r="I2429" t="s">
        <v>1137</v>
      </c>
      <c r="J2429" t="s">
        <v>76</v>
      </c>
      <c r="K2429" t="s">
        <v>25</v>
      </c>
      <c r="L2429" t="s">
        <v>25</v>
      </c>
      <c r="M2429">
        <v>9.3000000000000007</v>
      </c>
      <c r="N2429">
        <v>11.4</v>
      </c>
      <c r="O2429" t="s">
        <v>28</v>
      </c>
      <c r="P2429">
        <v>3</v>
      </c>
      <c r="Q2429" t="s">
        <v>615</v>
      </c>
      <c r="R2429" t="s">
        <v>28</v>
      </c>
      <c r="S2429">
        <v>221.92</v>
      </c>
      <c r="T2429" t="str" cm="1">
        <f t="array" ref="T2429">_xlfn.IFS(Raw_Data[[#This Row],[Call Status]]="Resolved","5",Raw_Data[[#This Row],[Call Status]]="Escalated","2",Raw_Data[[#This Row],[Call Status]]="Pending","3",Raw_Data[[#This Row],[Call Status]]="Abandoned","0")</f>
        <v>5</v>
      </c>
      <c r="U2429" t="str">
        <f>TEXT(Raw_Data[[#This Row],[Call Date]],"mmmm")</f>
        <v>February</v>
      </c>
      <c r="V2429" t="str" cm="1">
        <f t="array" ref="V2429">_xlfn.IFS(Raw_Data[[#This Row],[Customer Satisfaction]]&lt;2,"Poor",Raw_Data[[#This Row],[Customer Satisfaction]]&lt;4,"Average",Raw_Data[[#This Row],[Customer Satisfaction]]&gt;=4,"Excellent")</f>
        <v>Average</v>
      </c>
    </row>
    <row r="2430" spans="2:22" x14ac:dyDescent="0.3">
      <c r="B2430" t="s">
        <v>3511</v>
      </c>
      <c r="C2430" s="2">
        <v>45911</v>
      </c>
      <c r="D2430" s="1">
        <v>0.47569444444444442</v>
      </c>
      <c r="E2430" t="s">
        <v>66</v>
      </c>
      <c r="F2430" t="s">
        <v>48</v>
      </c>
      <c r="G2430" t="s">
        <v>327</v>
      </c>
      <c r="H2430" t="s">
        <v>2026</v>
      </c>
      <c r="I2430" t="s">
        <v>23</v>
      </c>
      <c r="J2430" t="s">
        <v>45</v>
      </c>
      <c r="K2430" t="s">
        <v>25</v>
      </c>
      <c r="L2430" t="s">
        <v>25</v>
      </c>
      <c r="M2430">
        <v>1.5</v>
      </c>
      <c r="N2430">
        <v>5.3</v>
      </c>
      <c r="O2430" t="s">
        <v>26</v>
      </c>
      <c r="P2430">
        <v>5</v>
      </c>
      <c r="Q2430" t="s">
        <v>27</v>
      </c>
      <c r="R2430" t="s">
        <v>28</v>
      </c>
      <c r="S2430">
        <v>143.12</v>
      </c>
      <c r="T2430" t="str" cm="1">
        <f t="array" ref="T2430">_xlfn.IFS(Raw_Data[[#This Row],[Call Status]]="Resolved","5",Raw_Data[[#This Row],[Call Status]]="Escalated","2",Raw_Data[[#This Row],[Call Status]]="Pending","3",Raw_Data[[#This Row],[Call Status]]="Abandoned","0")</f>
        <v>5</v>
      </c>
      <c r="U2430" t="str">
        <f>TEXT(Raw_Data[[#This Row],[Call Date]],"mmmm")</f>
        <v>September</v>
      </c>
      <c r="V2430" t="str" cm="1">
        <f t="array" ref="V2430">_xlfn.IFS(Raw_Data[[#This Row],[Customer Satisfaction]]&lt;2,"Poor",Raw_Data[[#This Row],[Customer Satisfaction]]&lt;4,"Average",Raw_Data[[#This Row],[Customer Satisfaction]]&gt;=4,"Excellent")</f>
        <v>Excellent</v>
      </c>
    </row>
    <row r="2431" spans="2:22" x14ac:dyDescent="0.3">
      <c r="B2431" t="s">
        <v>7246</v>
      </c>
      <c r="C2431" s="2">
        <v>45787</v>
      </c>
      <c r="D2431" s="1">
        <v>0.62291666666666667</v>
      </c>
      <c r="E2431" t="s">
        <v>84</v>
      </c>
      <c r="F2431" t="s">
        <v>34</v>
      </c>
      <c r="G2431" t="s">
        <v>327</v>
      </c>
      <c r="H2431" t="s">
        <v>22</v>
      </c>
      <c r="I2431" t="s">
        <v>23</v>
      </c>
      <c r="J2431" t="s">
        <v>49</v>
      </c>
      <c r="K2431" t="s">
        <v>25</v>
      </c>
      <c r="L2431" t="s">
        <v>3564</v>
      </c>
      <c r="M2431">
        <v>3.1</v>
      </c>
      <c r="N2431">
        <v>10.4</v>
      </c>
      <c r="O2431" t="s">
        <v>26</v>
      </c>
      <c r="P2431">
        <v>5</v>
      </c>
      <c r="Q2431" t="s">
        <v>27</v>
      </c>
      <c r="R2431" t="s">
        <v>28</v>
      </c>
      <c r="S2431">
        <v>37.979999999999997</v>
      </c>
      <c r="T2431" t="str" cm="1">
        <f t="array" ref="T2431">_xlfn.IFS(Raw_Data[[#This Row],[Call Status]]="Resolved","5",Raw_Data[[#This Row],[Call Status]]="Escalated","2",Raw_Data[[#This Row],[Call Status]]="Pending","3",Raw_Data[[#This Row],[Call Status]]="Abandoned","0")</f>
        <v>5</v>
      </c>
      <c r="U2431" t="str">
        <f>TEXT(Raw_Data[[#This Row],[Call Date]],"mmmm")</f>
        <v>May</v>
      </c>
      <c r="V2431" t="str" cm="1">
        <f t="array" ref="V2431">_xlfn.IFS(Raw_Data[[#This Row],[Customer Satisfaction]]&lt;2,"Poor",Raw_Data[[#This Row],[Customer Satisfaction]]&lt;4,"Average",Raw_Data[[#This Row],[Customer Satisfaction]]&gt;=4,"Excellent")</f>
        <v>Excellent</v>
      </c>
    </row>
    <row r="2432" spans="2:22" x14ac:dyDescent="0.3">
      <c r="B2432" t="s">
        <v>2367</v>
      </c>
      <c r="C2432" s="2">
        <v>45717</v>
      </c>
      <c r="D2432" s="1">
        <v>0.81944444444444442</v>
      </c>
      <c r="E2432" t="s">
        <v>41</v>
      </c>
      <c r="F2432" t="s">
        <v>38</v>
      </c>
      <c r="G2432" t="s">
        <v>250</v>
      </c>
      <c r="H2432" t="s">
        <v>2026</v>
      </c>
      <c r="I2432" t="s">
        <v>1137</v>
      </c>
      <c r="J2432" t="s">
        <v>76</v>
      </c>
      <c r="K2432" t="s">
        <v>25</v>
      </c>
      <c r="L2432" t="s">
        <v>25</v>
      </c>
      <c r="M2432">
        <v>2.2000000000000002</v>
      </c>
      <c r="N2432">
        <v>1</v>
      </c>
      <c r="O2432" t="s">
        <v>26</v>
      </c>
      <c r="P2432">
        <v>5</v>
      </c>
      <c r="Q2432" t="s">
        <v>27</v>
      </c>
      <c r="R2432" t="s">
        <v>28</v>
      </c>
      <c r="S2432">
        <v>390.73</v>
      </c>
      <c r="T2432" t="str" cm="1">
        <f t="array" ref="T2432">_xlfn.IFS(Raw_Data[[#This Row],[Call Status]]="Resolved","5",Raw_Data[[#This Row],[Call Status]]="Escalated","2",Raw_Data[[#This Row],[Call Status]]="Pending","3",Raw_Data[[#This Row],[Call Status]]="Abandoned","0")</f>
        <v>5</v>
      </c>
      <c r="U2432" t="str">
        <f>TEXT(Raw_Data[[#This Row],[Call Date]],"mmmm")</f>
        <v>March</v>
      </c>
      <c r="V2432" t="str" cm="1">
        <f t="array" ref="V2432">_xlfn.IFS(Raw_Data[[#This Row],[Customer Satisfaction]]&lt;2,"Poor",Raw_Data[[#This Row],[Customer Satisfaction]]&lt;4,"Average",Raw_Data[[#This Row],[Customer Satisfaction]]&gt;=4,"Excellent")</f>
        <v>Excellent</v>
      </c>
    </row>
    <row r="2433" spans="2:22" x14ac:dyDescent="0.3">
      <c r="B2433" t="s">
        <v>7275</v>
      </c>
      <c r="C2433" s="2">
        <v>45808</v>
      </c>
      <c r="D2433" s="1">
        <v>0.56944444444444442</v>
      </c>
      <c r="E2433" t="s">
        <v>30</v>
      </c>
      <c r="F2433" t="s">
        <v>34</v>
      </c>
      <c r="G2433" t="s">
        <v>250</v>
      </c>
      <c r="H2433" t="s">
        <v>2613</v>
      </c>
      <c r="I2433" t="s">
        <v>23</v>
      </c>
      <c r="J2433" t="s">
        <v>42</v>
      </c>
      <c r="K2433" t="s">
        <v>7253</v>
      </c>
      <c r="L2433" t="s">
        <v>7254</v>
      </c>
      <c r="M2433">
        <v>2.6</v>
      </c>
      <c r="N2433">
        <v>12.3</v>
      </c>
      <c r="O2433" t="s">
        <v>28</v>
      </c>
      <c r="P2433">
        <v>5</v>
      </c>
      <c r="Q2433" t="s">
        <v>27</v>
      </c>
      <c r="R2433" t="s">
        <v>28</v>
      </c>
      <c r="S2433">
        <v>0</v>
      </c>
      <c r="T2433" t="str" cm="1">
        <f t="array" ref="T2433">_xlfn.IFS(Raw_Data[[#This Row],[Call Status]]="Resolved","5",Raw_Data[[#This Row],[Call Status]]="Escalated","2",Raw_Data[[#This Row],[Call Status]]="Pending","3",Raw_Data[[#This Row],[Call Status]]="Abandoned","0")</f>
        <v>0</v>
      </c>
      <c r="U2433" t="str">
        <f>TEXT(Raw_Data[[#This Row],[Call Date]],"mmmm")</f>
        <v>May</v>
      </c>
      <c r="V2433" t="str" cm="1">
        <f t="array" ref="V2433">_xlfn.IFS(Raw_Data[[#This Row],[Customer Satisfaction]]&lt;2,"Poor",Raw_Data[[#This Row],[Customer Satisfaction]]&lt;4,"Average",Raw_Data[[#This Row],[Customer Satisfaction]]&gt;=4,"Excellent")</f>
        <v>Excellent</v>
      </c>
    </row>
    <row r="2434" spans="2:22" x14ac:dyDescent="0.3">
      <c r="B2434" t="s">
        <v>9090</v>
      </c>
      <c r="C2434" s="2">
        <v>45944</v>
      </c>
      <c r="D2434" s="1">
        <v>0.54166666666666663</v>
      </c>
      <c r="E2434" t="s">
        <v>84</v>
      </c>
      <c r="F2434" t="s">
        <v>38</v>
      </c>
      <c r="G2434" t="s">
        <v>21</v>
      </c>
      <c r="H2434" t="s">
        <v>2026</v>
      </c>
      <c r="I2434" t="s">
        <v>1137</v>
      </c>
      <c r="J2434" t="s">
        <v>49</v>
      </c>
      <c r="K2434" t="s">
        <v>8876</v>
      </c>
      <c r="L2434" t="s">
        <v>8877</v>
      </c>
      <c r="M2434">
        <v>4.8</v>
      </c>
      <c r="N2434">
        <v>14.4</v>
      </c>
      <c r="O2434" t="s">
        <v>28</v>
      </c>
      <c r="P2434">
        <v>1</v>
      </c>
      <c r="Q2434" t="s">
        <v>1014</v>
      </c>
      <c r="R2434" t="s">
        <v>28</v>
      </c>
      <c r="S2434">
        <v>134.21</v>
      </c>
      <c r="T2434" t="str" cm="1">
        <f t="array" ref="T2434">_xlfn.IFS(Raw_Data[[#This Row],[Call Status]]="Resolved","5",Raw_Data[[#This Row],[Call Status]]="Escalated","2",Raw_Data[[#This Row],[Call Status]]="Pending","3",Raw_Data[[#This Row],[Call Status]]="Abandoned","0")</f>
        <v>3</v>
      </c>
      <c r="U2434" t="str">
        <f>TEXT(Raw_Data[[#This Row],[Call Date]],"mmmm")</f>
        <v>October</v>
      </c>
      <c r="V2434" t="str" cm="1">
        <f t="array" ref="V2434">_xlfn.IFS(Raw_Data[[#This Row],[Customer Satisfaction]]&lt;2,"Poor",Raw_Data[[#This Row],[Customer Satisfaction]]&lt;4,"Average",Raw_Data[[#This Row],[Customer Satisfaction]]&gt;=4,"Excellent")</f>
        <v>Poor</v>
      </c>
    </row>
    <row r="2435" spans="2:22" x14ac:dyDescent="0.3">
      <c r="B2435" t="s">
        <v>9295</v>
      </c>
      <c r="C2435" s="2">
        <v>45662</v>
      </c>
      <c r="D2435" s="1">
        <v>0.79305555555555551</v>
      </c>
      <c r="E2435" t="s">
        <v>33</v>
      </c>
      <c r="F2435" t="s">
        <v>34</v>
      </c>
      <c r="G2435" t="s">
        <v>327</v>
      </c>
      <c r="H2435" t="s">
        <v>2026</v>
      </c>
      <c r="I2435" t="s">
        <v>23</v>
      </c>
      <c r="J2435" t="s">
        <v>24</v>
      </c>
      <c r="K2435" t="s">
        <v>8876</v>
      </c>
      <c r="L2435" t="s">
        <v>8877</v>
      </c>
      <c r="M2435">
        <v>3.8</v>
      </c>
      <c r="N2435">
        <v>14.5</v>
      </c>
      <c r="O2435" t="s">
        <v>28</v>
      </c>
      <c r="P2435">
        <v>3</v>
      </c>
      <c r="Q2435" t="s">
        <v>615</v>
      </c>
      <c r="R2435" t="s">
        <v>28</v>
      </c>
      <c r="S2435">
        <v>22.62</v>
      </c>
      <c r="T2435" t="str" cm="1">
        <f t="array" ref="T2435">_xlfn.IFS(Raw_Data[[#This Row],[Call Status]]="Resolved","5",Raw_Data[[#This Row],[Call Status]]="Escalated","2",Raw_Data[[#This Row],[Call Status]]="Pending","3",Raw_Data[[#This Row],[Call Status]]="Abandoned","0")</f>
        <v>3</v>
      </c>
      <c r="U2435" t="str">
        <f>TEXT(Raw_Data[[#This Row],[Call Date]],"mmmm")</f>
        <v>January</v>
      </c>
      <c r="V2435" t="str" cm="1">
        <f t="array" ref="V2435">_xlfn.IFS(Raw_Data[[#This Row],[Customer Satisfaction]]&lt;2,"Poor",Raw_Data[[#This Row],[Customer Satisfaction]]&lt;4,"Average",Raw_Data[[#This Row],[Customer Satisfaction]]&gt;=4,"Excellent")</f>
        <v>Average</v>
      </c>
    </row>
    <row r="2436" spans="2:22" x14ac:dyDescent="0.3">
      <c r="B2436" t="s">
        <v>6744</v>
      </c>
      <c r="C2436" s="2">
        <v>45923</v>
      </c>
      <c r="D2436" s="1">
        <v>0.80902777777777779</v>
      </c>
      <c r="E2436" t="s">
        <v>84</v>
      </c>
      <c r="F2436" t="s">
        <v>20</v>
      </c>
      <c r="G2436" t="s">
        <v>250</v>
      </c>
      <c r="H2436" t="s">
        <v>22</v>
      </c>
      <c r="I2436" t="s">
        <v>23</v>
      </c>
      <c r="J2436" t="s">
        <v>24</v>
      </c>
      <c r="K2436" t="s">
        <v>25</v>
      </c>
      <c r="L2436" t="s">
        <v>3561</v>
      </c>
      <c r="M2436">
        <v>2.2000000000000002</v>
      </c>
      <c r="N2436">
        <v>5.0999999999999996</v>
      </c>
      <c r="O2436" t="s">
        <v>26</v>
      </c>
      <c r="P2436">
        <v>5</v>
      </c>
      <c r="Q2436" t="s">
        <v>27</v>
      </c>
      <c r="R2436" t="s">
        <v>28</v>
      </c>
      <c r="S2436">
        <v>322.70999999999998</v>
      </c>
      <c r="T2436" t="str" cm="1">
        <f t="array" ref="T2436">_xlfn.IFS(Raw_Data[[#This Row],[Call Status]]="Resolved","5",Raw_Data[[#This Row],[Call Status]]="Escalated","2",Raw_Data[[#This Row],[Call Status]]="Pending","3",Raw_Data[[#This Row],[Call Status]]="Abandoned","0")</f>
        <v>5</v>
      </c>
      <c r="U2436" t="str">
        <f>TEXT(Raw_Data[[#This Row],[Call Date]],"mmmm")</f>
        <v>September</v>
      </c>
      <c r="V2436" t="str" cm="1">
        <f t="array" ref="V2436">_xlfn.IFS(Raw_Data[[#This Row],[Customer Satisfaction]]&lt;2,"Poor",Raw_Data[[#This Row],[Customer Satisfaction]]&lt;4,"Average",Raw_Data[[#This Row],[Customer Satisfaction]]&gt;=4,"Excellent")</f>
        <v>Excellent</v>
      </c>
    </row>
    <row r="2437" spans="2:22" x14ac:dyDescent="0.3">
      <c r="B2437" t="s">
        <v>9859</v>
      </c>
      <c r="C2437" s="2">
        <v>46002</v>
      </c>
      <c r="D2437" s="1">
        <v>0.46250000000000002</v>
      </c>
      <c r="E2437" t="s">
        <v>53</v>
      </c>
      <c r="F2437" t="s">
        <v>48</v>
      </c>
      <c r="G2437" t="s">
        <v>21</v>
      </c>
      <c r="H2437" t="s">
        <v>22</v>
      </c>
      <c r="I2437" t="s">
        <v>23</v>
      </c>
      <c r="J2437" t="s">
        <v>49</v>
      </c>
      <c r="K2437" t="s">
        <v>8876</v>
      </c>
      <c r="L2437" t="s">
        <v>8877</v>
      </c>
      <c r="M2437">
        <v>3.6</v>
      </c>
      <c r="N2437">
        <v>14.6</v>
      </c>
      <c r="O2437" t="s">
        <v>28</v>
      </c>
      <c r="P2437">
        <v>1</v>
      </c>
      <c r="Q2437" t="s">
        <v>1014</v>
      </c>
      <c r="R2437" t="s">
        <v>28</v>
      </c>
      <c r="S2437">
        <v>17.510000000000002</v>
      </c>
      <c r="T2437" t="str" cm="1">
        <f t="array" ref="T2437">_xlfn.IFS(Raw_Data[[#This Row],[Call Status]]="Resolved","5",Raw_Data[[#This Row],[Call Status]]="Escalated","2",Raw_Data[[#This Row],[Call Status]]="Pending","3",Raw_Data[[#This Row],[Call Status]]="Abandoned","0")</f>
        <v>3</v>
      </c>
      <c r="U2437" t="str">
        <f>TEXT(Raw_Data[[#This Row],[Call Date]],"mmmm")</f>
        <v>December</v>
      </c>
      <c r="V2437" t="str" cm="1">
        <f t="array" ref="V2437">_xlfn.IFS(Raw_Data[[#This Row],[Customer Satisfaction]]&lt;2,"Poor",Raw_Data[[#This Row],[Customer Satisfaction]]&lt;4,"Average",Raw_Data[[#This Row],[Customer Satisfaction]]&gt;=4,"Excellent")</f>
        <v>Poor</v>
      </c>
    </row>
    <row r="2438" spans="2:22" x14ac:dyDescent="0.3">
      <c r="B2438" t="s">
        <v>4964</v>
      </c>
      <c r="C2438" s="2">
        <v>45787</v>
      </c>
      <c r="D2438" s="1">
        <v>0.45624999999999999</v>
      </c>
      <c r="E2438" t="s">
        <v>19</v>
      </c>
      <c r="F2438" t="s">
        <v>20</v>
      </c>
      <c r="G2438" t="s">
        <v>327</v>
      </c>
      <c r="H2438" t="s">
        <v>22</v>
      </c>
      <c r="I2438" t="s">
        <v>1128</v>
      </c>
      <c r="J2438" t="s">
        <v>76</v>
      </c>
      <c r="K2438" t="s">
        <v>25</v>
      </c>
      <c r="L2438" t="s">
        <v>3564</v>
      </c>
      <c r="M2438">
        <v>7.2</v>
      </c>
      <c r="N2438">
        <v>13.9</v>
      </c>
      <c r="O2438" t="s">
        <v>28</v>
      </c>
      <c r="P2438">
        <v>0</v>
      </c>
      <c r="Q2438" t="s">
        <v>615</v>
      </c>
      <c r="R2438" t="s">
        <v>28</v>
      </c>
      <c r="S2438">
        <v>71.09</v>
      </c>
      <c r="T2438" t="str" cm="1">
        <f t="array" ref="T2438">_xlfn.IFS(Raw_Data[[#This Row],[Call Status]]="Resolved","5",Raw_Data[[#This Row],[Call Status]]="Escalated","2",Raw_Data[[#This Row],[Call Status]]="Pending","3",Raw_Data[[#This Row],[Call Status]]="Abandoned","0")</f>
        <v>5</v>
      </c>
      <c r="U2438" t="str">
        <f>TEXT(Raw_Data[[#This Row],[Call Date]],"mmmm")</f>
        <v>May</v>
      </c>
      <c r="V2438" t="str" cm="1">
        <f t="array" ref="V2438">_xlfn.IFS(Raw_Data[[#This Row],[Customer Satisfaction]]&lt;2,"Poor",Raw_Data[[#This Row],[Customer Satisfaction]]&lt;4,"Average",Raw_Data[[#This Row],[Customer Satisfaction]]&gt;=4,"Excellent")</f>
        <v>Poor</v>
      </c>
    </row>
    <row r="2439" spans="2:22" x14ac:dyDescent="0.3">
      <c r="B2439" t="s">
        <v>4015</v>
      </c>
      <c r="C2439" s="2">
        <v>45924</v>
      </c>
      <c r="D2439" s="1">
        <v>0.42916666666666664</v>
      </c>
      <c r="E2439" t="s">
        <v>44</v>
      </c>
      <c r="F2439" t="s">
        <v>38</v>
      </c>
      <c r="G2439" t="s">
        <v>162</v>
      </c>
      <c r="H2439" t="s">
        <v>2392</v>
      </c>
      <c r="I2439" t="s">
        <v>1130</v>
      </c>
      <c r="J2439" t="s">
        <v>64</v>
      </c>
      <c r="K2439" t="s">
        <v>25</v>
      </c>
      <c r="L2439" t="s">
        <v>3559</v>
      </c>
      <c r="M2439">
        <v>2.6</v>
      </c>
      <c r="N2439">
        <v>6</v>
      </c>
      <c r="O2439" t="s">
        <v>26</v>
      </c>
      <c r="P2439">
        <v>0</v>
      </c>
      <c r="Q2439" t="s">
        <v>27</v>
      </c>
      <c r="R2439" t="s">
        <v>28</v>
      </c>
      <c r="S2439">
        <v>340.7</v>
      </c>
      <c r="T2439" t="str" cm="1">
        <f t="array" ref="T2439">_xlfn.IFS(Raw_Data[[#This Row],[Call Status]]="Resolved","5",Raw_Data[[#This Row],[Call Status]]="Escalated","2",Raw_Data[[#This Row],[Call Status]]="Pending","3",Raw_Data[[#This Row],[Call Status]]="Abandoned","0")</f>
        <v>5</v>
      </c>
      <c r="U2439" t="str">
        <f>TEXT(Raw_Data[[#This Row],[Call Date]],"mmmm")</f>
        <v>September</v>
      </c>
      <c r="V2439" t="str" cm="1">
        <f t="array" ref="V2439">_xlfn.IFS(Raw_Data[[#This Row],[Customer Satisfaction]]&lt;2,"Poor",Raw_Data[[#This Row],[Customer Satisfaction]]&lt;4,"Average",Raw_Data[[#This Row],[Customer Satisfaction]]&gt;=4,"Excellent")</f>
        <v>Poor</v>
      </c>
    </row>
    <row r="2440" spans="2:22" x14ac:dyDescent="0.3">
      <c r="B2440" t="s">
        <v>3734</v>
      </c>
      <c r="C2440" s="2">
        <v>45835</v>
      </c>
      <c r="D2440" s="1">
        <v>0.67361111111111116</v>
      </c>
      <c r="E2440" t="s">
        <v>108</v>
      </c>
      <c r="F2440" t="s">
        <v>38</v>
      </c>
      <c r="G2440" t="s">
        <v>21</v>
      </c>
      <c r="H2440" t="s">
        <v>2026</v>
      </c>
      <c r="I2440" t="s">
        <v>1128</v>
      </c>
      <c r="J2440" t="s">
        <v>76</v>
      </c>
      <c r="K2440" t="s">
        <v>25</v>
      </c>
      <c r="L2440" t="s">
        <v>3561</v>
      </c>
      <c r="M2440">
        <v>0.8</v>
      </c>
      <c r="N2440">
        <v>11.9</v>
      </c>
      <c r="O2440" t="s">
        <v>26</v>
      </c>
      <c r="P2440">
        <v>4</v>
      </c>
      <c r="Q2440" t="s">
        <v>27</v>
      </c>
      <c r="R2440" t="s">
        <v>28</v>
      </c>
      <c r="S2440">
        <v>140.75</v>
      </c>
      <c r="T2440" t="str" cm="1">
        <f t="array" ref="T2440">_xlfn.IFS(Raw_Data[[#This Row],[Call Status]]="Resolved","5",Raw_Data[[#This Row],[Call Status]]="Escalated","2",Raw_Data[[#This Row],[Call Status]]="Pending","3",Raw_Data[[#This Row],[Call Status]]="Abandoned","0")</f>
        <v>5</v>
      </c>
      <c r="U2440" t="str">
        <f>TEXT(Raw_Data[[#This Row],[Call Date]],"mmmm")</f>
        <v>June</v>
      </c>
      <c r="V2440" t="str" cm="1">
        <f t="array" ref="V2440">_xlfn.IFS(Raw_Data[[#This Row],[Customer Satisfaction]]&lt;2,"Poor",Raw_Data[[#This Row],[Customer Satisfaction]]&lt;4,"Average",Raw_Data[[#This Row],[Customer Satisfaction]]&gt;=4,"Excellent")</f>
        <v>Excellent</v>
      </c>
    </row>
    <row r="2441" spans="2:22" x14ac:dyDescent="0.3">
      <c r="B2441" t="s">
        <v>520</v>
      </c>
      <c r="C2441" s="2">
        <v>45910</v>
      </c>
      <c r="D2441" s="1">
        <v>0.85624999999999996</v>
      </c>
      <c r="E2441" t="s">
        <v>108</v>
      </c>
      <c r="F2441" t="s">
        <v>48</v>
      </c>
      <c r="G2441" t="s">
        <v>250</v>
      </c>
      <c r="H2441" t="s">
        <v>22</v>
      </c>
      <c r="I2441" t="s">
        <v>23</v>
      </c>
      <c r="J2441" t="s">
        <v>42</v>
      </c>
      <c r="K2441" t="s">
        <v>25</v>
      </c>
      <c r="L2441" t="s">
        <v>25</v>
      </c>
      <c r="M2441">
        <v>1.7</v>
      </c>
      <c r="N2441">
        <v>9.1999999999999993</v>
      </c>
      <c r="O2441" t="s">
        <v>26</v>
      </c>
      <c r="P2441">
        <v>4</v>
      </c>
      <c r="Q2441" t="s">
        <v>27</v>
      </c>
      <c r="R2441" t="s">
        <v>28</v>
      </c>
      <c r="S2441">
        <v>143.22999999999999</v>
      </c>
      <c r="T2441" t="str" cm="1">
        <f t="array" ref="T2441">_xlfn.IFS(Raw_Data[[#This Row],[Call Status]]="Resolved","5",Raw_Data[[#This Row],[Call Status]]="Escalated","2",Raw_Data[[#This Row],[Call Status]]="Pending","3",Raw_Data[[#This Row],[Call Status]]="Abandoned","0")</f>
        <v>5</v>
      </c>
      <c r="U2441" t="str">
        <f>TEXT(Raw_Data[[#This Row],[Call Date]],"mmmm")</f>
        <v>September</v>
      </c>
      <c r="V2441" t="str" cm="1">
        <f t="array" ref="V2441">_xlfn.IFS(Raw_Data[[#This Row],[Customer Satisfaction]]&lt;2,"Poor",Raw_Data[[#This Row],[Customer Satisfaction]]&lt;4,"Average",Raw_Data[[#This Row],[Customer Satisfaction]]&gt;=4,"Excellent")</f>
        <v>Excellent</v>
      </c>
    </row>
    <row r="2442" spans="2:22" x14ac:dyDescent="0.3">
      <c r="B2442" t="s">
        <v>5255</v>
      </c>
      <c r="C2442" s="2">
        <v>45713</v>
      </c>
      <c r="D2442" s="1">
        <v>0.83125000000000004</v>
      </c>
      <c r="E2442" t="s">
        <v>72</v>
      </c>
      <c r="F2442" t="s">
        <v>20</v>
      </c>
      <c r="G2442" t="s">
        <v>250</v>
      </c>
      <c r="H2442" t="s">
        <v>2026</v>
      </c>
      <c r="I2442" t="s">
        <v>23</v>
      </c>
      <c r="J2442" t="s">
        <v>45</v>
      </c>
      <c r="K2442" t="s">
        <v>25</v>
      </c>
      <c r="L2442" t="s">
        <v>3564</v>
      </c>
      <c r="M2442">
        <v>1.2</v>
      </c>
      <c r="N2442">
        <v>6.9</v>
      </c>
      <c r="O2442" t="s">
        <v>26</v>
      </c>
      <c r="P2442">
        <v>4</v>
      </c>
      <c r="Q2442" t="s">
        <v>27</v>
      </c>
      <c r="R2442" t="s">
        <v>28</v>
      </c>
      <c r="S2442">
        <v>206.48</v>
      </c>
      <c r="T2442" t="str" cm="1">
        <f t="array" ref="T2442">_xlfn.IFS(Raw_Data[[#This Row],[Call Status]]="Resolved","5",Raw_Data[[#This Row],[Call Status]]="Escalated","2",Raw_Data[[#This Row],[Call Status]]="Pending","3",Raw_Data[[#This Row],[Call Status]]="Abandoned","0")</f>
        <v>5</v>
      </c>
      <c r="U2442" t="str">
        <f>TEXT(Raw_Data[[#This Row],[Call Date]],"mmmm")</f>
        <v>February</v>
      </c>
      <c r="V2442" t="str" cm="1">
        <f t="array" ref="V2442">_xlfn.IFS(Raw_Data[[#This Row],[Customer Satisfaction]]&lt;2,"Poor",Raw_Data[[#This Row],[Customer Satisfaction]]&lt;4,"Average",Raw_Data[[#This Row],[Customer Satisfaction]]&gt;=4,"Excellent")</f>
        <v>Excellent</v>
      </c>
    </row>
    <row r="2443" spans="2:22" x14ac:dyDescent="0.3">
      <c r="B2443" t="s">
        <v>2228</v>
      </c>
      <c r="C2443" s="2">
        <v>45740</v>
      </c>
      <c r="D2443" s="1">
        <v>0.82152777777777775</v>
      </c>
      <c r="E2443" t="s">
        <v>156</v>
      </c>
      <c r="F2443" t="s">
        <v>20</v>
      </c>
      <c r="G2443" t="s">
        <v>21</v>
      </c>
      <c r="H2443" t="s">
        <v>2026</v>
      </c>
      <c r="I2443" t="s">
        <v>1128</v>
      </c>
      <c r="J2443" t="s">
        <v>64</v>
      </c>
      <c r="K2443" t="s">
        <v>25</v>
      </c>
      <c r="L2443" t="s">
        <v>25</v>
      </c>
      <c r="M2443">
        <v>3.8</v>
      </c>
      <c r="N2443">
        <v>8.6</v>
      </c>
      <c r="O2443" t="s">
        <v>26</v>
      </c>
      <c r="P2443">
        <v>4</v>
      </c>
      <c r="Q2443" t="s">
        <v>27</v>
      </c>
      <c r="R2443" t="s">
        <v>28</v>
      </c>
      <c r="S2443">
        <v>47.37</v>
      </c>
      <c r="T2443" t="str" cm="1">
        <f t="array" ref="T2443">_xlfn.IFS(Raw_Data[[#This Row],[Call Status]]="Resolved","5",Raw_Data[[#This Row],[Call Status]]="Escalated","2",Raw_Data[[#This Row],[Call Status]]="Pending","3",Raw_Data[[#This Row],[Call Status]]="Abandoned","0")</f>
        <v>5</v>
      </c>
      <c r="U2443" t="str">
        <f>TEXT(Raw_Data[[#This Row],[Call Date]],"mmmm")</f>
        <v>March</v>
      </c>
      <c r="V2443" t="str" cm="1">
        <f t="array" ref="V2443">_xlfn.IFS(Raw_Data[[#This Row],[Customer Satisfaction]]&lt;2,"Poor",Raw_Data[[#This Row],[Customer Satisfaction]]&lt;4,"Average",Raw_Data[[#This Row],[Customer Satisfaction]]&gt;=4,"Excellent")</f>
        <v>Excellent</v>
      </c>
    </row>
    <row r="2444" spans="2:22" x14ac:dyDescent="0.3">
      <c r="B2444" t="s">
        <v>4264</v>
      </c>
      <c r="C2444" s="2">
        <v>45756</v>
      </c>
      <c r="D2444" s="1">
        <v>0.85486111111111107</v>
      </c>
      <c r="E2444" t="s">
        <v>100</v>
      </c>
      <c r="F2444" t="s">
        <v>48</v>
      </c>
      <c r="G2444" t="s">
        <v>250</v>
      </c>
      <c r="H2444" t="s">
        <v>2613</v>
      </c>
      <c r="I2444" t="s">
        <v>1128</v>
      </c>
      <c r="J2444" t="s">
        <v>64</v>
      </c>
      <c r="K2444" t="s">
        <v>25</v>
      </c>
      <c r="L2444" t="s">
        <v>3559</v>
      </c>
      <c r="M2444">
        <v>1.5</v>
      </c>
      <c r="N2444">
        <v>11.9</v>
      </c>
      <c r="O2444" t="s">
        <v>26</v>
      </c>
      <c r="P2444">
        <v>5</v>
      </c>
      <c r="Q2444" t="s">
        <v>27</v>
      </c>
      <c r="R2444" t="s">
        <v>28</v>
      </c>
      <c r="S2444">
        <v>87.26</v>
      </c>
      <c r="T2444" t="str" cm="1">
        <f t="array" ref="T2444">_xlfn.IFS(Raw_Data[[#This Row],[Call Status]]="Resolved","5",Raw_Data[[#This Row],[Call Status]]="Escalated","2",Raw_Data[[#This Row],[Call Status]]="Pending","3",Raw_Data[[#This Row],[Call Status]]="Abandoned","0")</f>
        <v>5</v>
      </c>
      <c r="U2444" t="str">
        <f>TEXT(Raw_Data[[#This Row],[Call Date]],"mmmm")</f>
        <v>April</v>
      </c>
      <c r="V2444" t="str" cm="1">
        <f t="array" ref="V2444">_xlfn.IFS(Raw_Data[[#This Row],[Customer Satisfaction]]&lt;2,"Poor",Raw_Data[[#This Row],[Customer Satisfaction]]&lt;4,"Average",Raw_Data[[#This Row],[Customer Satisfaction]]&gt;=4,"Excellent")</f>
        <v>Excellent</v>
      </c>
    </row>
    <row r="2445" spans="2:22" x14ac:dyDescent="0.3">
      <c r="B2445" t="s">
        <v>2175</v>
      </c>
      <c r="C2445" s="2">
        <v>45806</v>
      </c>
      <c r="D2445" s="1">
        <v>0.59722222222222221</v>
      </c>
      <c r="E2445" t="s">
        <v>63</v>
      </c>
      <c r="F2445" t="s">
        <v>20</v>
      </c>
      <c r="G2445" t="s">
        <v>327</v>
      </c>
      <c r="H2445" t="s">
        <v>2026</v>
      </c>
      <c r="I2445" t="s">
        <v>1128</v>
      </c>
      <c r="J2445" t="s">
        <v>35</v>
      </c>
      <c r="K2445" t="s">
        <v>25</v>
      </c>
      <c r="L2445" t="s">
        <v>25</v>
      </c>
      <c r="M2445">
        <v>2.1</v>
      </c>
      <c r="N2445">
        <v>10.4</v>
      </c>
      <c r="O2445" t="s">
        <v>26</v>
      </c>
      <c r="P2445">
        <v>0</v>
      </c>
      <c r="Q2445" t="s">
        <v>1014</v>
      </c>
      <c r="R2445" t="s">
        <v>28</v>
      </c>
      <c r="S2445">
        <v>236.03</v>
      </c>
      <c r="T2445" t="str" cm="1">
        <f t="array" ref="T2445">_xlfn.IFS(Raw_Data[[#This Row],[Call Status]]="Resolved","5",Raw_Data[[#This Row],[Call Status]]="Escalated","2",Raw_Data[[#This Row],[Call Status]]="Pending","3",Raw_Data[[#This Row],[Call Status]]="Abandoned","0")</f>
        <v>5</v>
      </c>
      <c r="U2445" t="str">
        <f>TEXT(Raw_Data[[#This Row],[Call Date]],"mmmm")</f>
        <v>May</v>
      </c>
      <c r="V2445" t="str" cm="1">
        <f t="array" ref="V2445">_xlfn.IFS(Raw_Data[[#This Row],[Customer Satisfaction]]&lt;2,"Poor",Raw_Data[[#This Row],[Customer Satisfaction]]&lt;4,"Average",Raw_Data[[#This Row],[Customer Satisfaction]]&gt;=4,"Excellent")</f>
        <v>Poor</v>
      </c>
    </row>
    <row r="2446" spans="2:22" x14ac:dyDescent="0.3">
      <c r="B2446" t="s">
        <v>137</v>
      </c>
      <c r="C2446" s="2">
        <v>45986</v>
      </c>
      <c r="D2446" s="1">
        <v>0.85624999999999996</v>
      </c>
      <c r="E2446" t="s">
        <v>66</v>
      </c>
      <c r="F2446" t="s">
        <v>20</v>
      </c>
      <c r="G2446" t="s">
        <v>21</v>
      </c>
      <c r="H2446" t="s">
        <v>22</v>
      </c>
      <c r="I2446" t="s">
        <v>23</v>
      </c>
      <c r="J2446" t="s">
        <v>49</v>
      </c>
      <c r="K2446" t="s">
        <v>25</v>
      </c>
      <c r="L2446" t="s">
        <v>25</v>
      </c>
      <c r="M2446">
        <v>6.8</v>
      </c>
      <c r="N2446">
        <v>9.5</v>
      </c>
      <c r="O2446" t="s">
        <v>26</v>
      </c>
      <c r="P2446">
        <v>5</v>
      </c>
      <c r="Q2446" t="s">
        <v>27</v>
      </c>
      <c r="R2446" t="s">
        <v>28</v>
      </c>
      <c r="S2446">
        <v>40.47</v>
      </c>
      <c r="T2446" t="str" cm="1">
        <f t="array" ref="T2446">_xlfn.IFS(Raw_Data[[#This Row],[Call Status]]="Resolved","5",Raw_Data[[#This Row],[Call Status]]="Escalated","2",Raw_Data[[#This Row],[Call Status]]="Pending","3",Raw_Data[[#This Row],[Call Status]]="Abandoned","0")</f>
        <v>5</v>
      </c>
      <c r="U2446" t="str">
        <f>TEXT(Raw_Data[[#This Row],[Call Date]],"mmmm")</f>
        <v>November</v>
      </c>
      <c r="V2446" t="str" cm="1">
        <f t="array" ref="V2446">_xlfn.IFS(Raw_Data[[#This Row],[Customer Satisfaction]]&lt;2,"Poor",Raw_Data[[#This Row],[Customer Satisfaction]]&lt;4,"Average",Raw_Data[[#This Row],[Customer Satisfaction]]&gt;=4,"Excellent")</f>
        <v>Excellent</v>
      </c>
    </row>
    <row r="2447" spans="2:22" x14ac:dyDescent="0.3">
      <c r="B2447" t="s">
        <v>7595</v>
      </c>
      <c r="C2447" s="2">
        <v>45813</v>
      </c>
      <c r="D2447" s="1">
        <v>0.73472222222222228</v>
      </c>
      <c r="E2447" t="s">
        <v>30</v>
      </c>
      <c r="F2447" t="s">
        <v>34</v>
      </c>
      <c r="G2447" t="s">
        <v>327</v>
      </c>
      <c r="H2447" t="s">
        <v>22</v>
      </c>
      <c r="I2447" t="s">
        <v>1137</v>
      </c>
      <c r="J2447" t="s">
        <v>35</v>
      </c>
      <c r="K2447" t="s">
        <v>7253</v>
      </c>
      <c r="L2447" t="s">
        <v>7254</v>
      </c>
      <c r="M2447">
        <v>3.3</v>
      </c>
      <c r="N2447">
        <v>6.5</v>
      </c>
      <c r="O2447" t="s">
        <v>28</v>
      </c>
      <c r="P2447">
        <v>2</v>
      </c>
      <c r="Q2447" t="s">
        <v>1014</v>
      </c>
      <c r="R2447" t="s">
        <v>28</v>
      </c>
      <c r="S2447">
        <v>504.16</v>
      </c>
      <c r="T2447" t="str" cm="1">
        <f t="array" ref="T2447">_xlfn.IFS(Raw_Data[[#This Row],[Call Status]]="Resolved","5",Raw_Data[[#This Row],[Call Status]]="Escalated","2",Raw_Data[[#This Row],[Call Status]]="Pending","3",Raw_Data[[#This Row],[Call Status]]="Abandoned","0")</f>
        <v>0</v>
      </c>
      <c r="U2447" t="str">
        <f>TEXT(Raw_Data[[#This Row],[Call Date]],"mmmm")</f>
        <v>June</v>
      </c>
      <c r="V2447" t="str" cm="1">
        <f t="array" ref="V2447">_xlfn.IFS(Raw_Data[[#This Row],[Customer Satisfaction]]&lt;2,"Poor",Raw_Data[[#This Row],[Customer Satisfaction]]&lt;4,"Average",Raw_Data[[#This Row],[Customer Satisfaction]]&gt;=4,"Excellent")</f>
        <v>Average</v>
      </c>
    </row>
    <row r="2448" spans="2:22" x14ac:dyDescent="0.3">
      <c r="B2448" t="s">
        <v>10058</v>
      </c>
      <c r="C2448" s="2">
        <v>45847</v>
      </c>
      <c r="D2448" s="1">
        <v>0.40902777777777777</v>
      </c>
      <c r="E2448" t="s">
        <v>84</v>
      </c>
      <c r="F2448" t="s">
        <v>48</v>
      </c>
      <c r="G2448" t="s">
        <v>21</v>
      </c>
      <c r="H2448" t="s">
        <v>22</v>
      </c>
      <c r="I2448" t="s">
        <v>23</v>
      </c>
      <c r="J2448" t="s">
        <v>49</v>
      </c>
      <c r="K2448" t="s">
        <v>8876</v>
      </c>
      <c r="L2448" t="s">
        <v>8877</v>
      </c>
      <c r="M2448">
        <v>5.9</v>
      </c>
      <c r="N2448">
        <v>12.3</v>
      </c>
      <c r="O2448" t="s">
        <v>28</v>
      </c>
      <c r="P2448">
        <v>3</v>
      </c>
      <c r="Q2448" t="s">
        <v>615</v>
      </c>
      <c r="R2448" t="s">
        <v>28</v>
      </c>
      <c r="S2448">
        <v>122.39</v>
      </c>
      <c r="T2448" t="str" cm="1">
        <f t="array" ref="T2448">_xlfn.IFS(Raw_Data[[#This Row],[Call Status]]="Resolved","5",Raw_Data[[#This Row],[Call Status]]="Escalated","2",Raw_Data[[#This Row],[Call Status]]="Pending","3",Raw_Data[[#This Row],[Call Status]]="Abandoned","0")</f>
        <v>3</v>
      </c>
      <c r="U2448" t="str">
        <f>TEXT(Raw_Data[[#This Row],[Call Date]],"mmmm")</f>
        <v>July</v>
      </c>
      <c r="V2448" t="str" cm="1">
        <f t="array" ref="V2448">_xlfn.IFS(Raw_Data[[#This Row],[Customer Satisfaction]]&lt;2,"Poor",Raw_Data[[#This Row],[Customer Satisfaction]]&lt;4,"Average",Raw_Data[[#This Row],[Customer Satisfaction]]&gt;=4,"Excellent")</f>
        <v>Average</v>
      </c>
    </row>
    <row r="2449" spans="2:22" x14ac:dyDescent="0.3">
      <c r="B2449" t="s">
        <v>4584</v>
      </c>
      <c r="C2449" s="2">
        <v>45920</v>
      </c>
      <c r="D2449" s="1">
        <v>0.58194444444444449</v>
      </c>
      <c r="E2449" t="s">
        <v>110</v>
      </c>
      <c r="F2449" t="s">
        <v>20</v>
      </c>
      <c r="G2449" t="s">
        <v>250</v>
      </c>
      <c r="H2449" t="s">
        <v>22</v>
      </c>
      <c r="I2449" t="s">
        <v>1128</v>
      </c>
      <c r="J2449" t="s">
        <v>49</v>
      </c>
      <c r="K2449" t="s">
        <v>25</v>
      </c>
      <c r="L2449" t="s">
        <v>3570</v>
      </c>
      <c r="M2449">
        <v>2.1</v>
      </c>
      <c r="N2449">
        <v>12.8</v>
      </c>
      <c r="O2449" t="s">
        <v>26</v>
      </c>
      <c r="P2449">
        <v>3</v>
      </c>
      <c r="Q2449" t="s">
        <v>615</v>
      </c>
      <c r="R2449" t="s">
        <v>28</v>
      </c>
      <c r="S2449">
        <v>130.16999999999999</v>
      </c>
      <c r="T2449" t="str" cm="1">
        <f t="array" ref="T2449">_xlfn.IFS(Raw_Data[[#This Row],[Call Status]]="Resolved","5",Raw_Data[[#This Row],[Call Status]]="Escalated","2",Raw_Data[[#This Row],[Call Status]]="Pending","3",Raw_Data[[#This Row],[Call Status]]="Abandoned","0")</f>
        <v>5</v>
      </c>
      <c r="U2449" t="str">
        <f>TEXT(Raw_Data[[#This Row],[Call Date]],"mmmm")</f>
        <v>September</v>
      </c>
      <c r="V2449" t="str" cm="1">
        <f t="array" ref="V2449">_xlfn.IFS(Raw_Data[[#This Row],[Customer Satisfaction]]&lt;2,"Poor",Raw_Data[[#This Row],[Customer Satisfaction]]&lt;4,"Average",Raw_Data[[#This Row],[Customer Satisfaction]]&gt;=4,"Excellent")</f>
        <v>Average</v>
      </c>
    </row>
    <row r="2450" spans="2:22" x14ac:dyDescent="0.3">
      <c r="B2450" t="s">
        <v>5945</v>
      </c>
      <c r="C2450" s="2">
        <v>45737</v>
      </c>
      <c r="D2450" s="1">
        <v>0.66666666666666663</v>
      </c>
      <c r="E2450" t="s">
        <v>100</v>
      </c>
      <c r="F2450" t="s">
        <v>48</v>
      </c>
      <c r="G2450" t="s">
        <v>21</v>
      </c>
      <c r="H2450" t="s">
        <v>2392</v>
      </c>
      <c r="I2450" t="s">
        <v>23</v>
      </c>
      <c r="J2450" t="s">
        <v>55</v>
      </c>
      <c r="K2450" t="s">
        <v>25</v>
      </c>
      <c r="L2450" t="s">
        <v>3564</v>
      </c>
      <c r="M2450">
        <v>1.5</v>
      </c>
      <c r="N2450">
        <v>9.1</v>
      </c>
      <c r="O2450" t="s">
        <v>26</v>
      </c>
      <c r="P2450">
        <v>5</v>
      </c>
      <c r="Q2450" t="s">
        <v>27</v>
      </c>
      <c r="R2450" t="s">
        <v>28</v>
      </c>
      <c r="S2450">
        <v>114.82</v>
      </c>
      <c r="T2450" t="str" cm="1">
        <f t="array" ref="T2450">_xlfn.IFS(Raw_Data[[#This Row],[Call Status]]="Resolved","5",Raw_Data[[#This Row],[Call Status]]="Escalated","2",Raw_Data[[#This Row],[Call Status]]="Pending","3",Raw_Data[[#This Row],[Call Status]]="Abandoned","0")</f>
        <v>5</v>
      </c>
      <c r="U2450" t="str">
        <f>TEXT(Raw_Data[[#This Row],[Call Date]],"mmmm")</f>
        <v>March</v>
      </c>
      <c r="V2450" t="str" cm="1">
        <f t="array" ref="V2450">_xlfn.IFS(Raw_Data[[#This Row],[Customer Satisfaction]]&lt;2,"Poor",Raw_Data[[#This Row],[Customer Satisfaction]]&lt;4,"Average",Raw_Data[[#This Row],[Customer Satisfaction]]&gt;=4,"Excellent")</f>
        <v>Excellent</v>
      </c>
    </row>
    <row r="2451" spans="2:22" x14ac:dyDescent="0.3">
      <c r="B2451" t="s">
        <v>2290</v>
      </c>
      <c r="C2451" s="2">
        <v>45909</v>
      </c>
      <c r="D2451" s="1">
        <v>0.63541666666666663</v>
      </c>
      <c r="E2451" t="s">
        <v>156</v>
      </c>
      <c r="F2451" t="s">
        <v>48</v>
      </c>
      <c r="G2451" t="s">
        <v>327</v>
      </c>
      <c r="H2451" t="s">
        <v>2026</v>
      </c>
      <c r="I2451" t="s">
        <v>1130</v>
      </c>
      <c r="J2451" t="s">
        <v>24</v>
      </c>
      <c r="K2451" t="s">
        <v>25</v>
      </c>
      <c r="L2451" t="s">
        <v>25</v>
      </c>
      <c r="M2451">
        <v>1.1000000000000001</v>
      </c>
      <c r="N2451">
        <v>3.3</v>
      </c>
      <c r="O2451" t="s">
        <v>28</v>
      </c>
      <c r="P2451">
        <v>5</v>
      </c>
      <c r="Q2451" t="s">
        <v>27</v>
      </c>
      <c r="R2451" t="s">
        <v>28</v>
      </c>
      <c r="S2451">
        <v>142.78</v>
      </c>
      <c r="T2451" t="str" cm="1">
        <f t="array" ref="T2451">_xlfn.IFS(Raw_Data[[#This Row],[Call Status]]="Resolved","5",Raw_Data[[#This Row],[Call Status]]="Escalated","2",Raw_Data[[#This Row],[Call Status]]="Pending","3",Raw_Data[[#This Row],[Call Status]]="Abandoned","0")</f>
        <v>5</v>
      </c>
      <c r="U2451" t="str">
        <f>TEXT(Raw_Data[[#This Row],[Call Date]],"mmmm")</f>
        <v>September</v>
      </c>
      <c r="V2451" t="str" cm="1">
        <f t="array" ref="V2451">_xlfn.IFS(Raw_Data[[#This Row],[Customer Satisfaction]]&lt;2,"Poor",Raw_Data[[#This Row],[Customer Satisfaction]]&lt;4,"Average",Raw_Data[[#This Row],[Customer Satisfaction]]&gt;=4,"Excellent")</f>
        <v>Excellent</v>
      </c>
    </row>
    <row r="2452" spans="2:22" x14ac:dyDescent="0.3">
      <c r="B2452" t="s">
        <v>5485</v>
      </c>
      <c r="C2452" s="2">
        <v>45754</v>
      </c>
      <c r="D2452" s="1">
        <v>0.42916666666666664</v>
      </c>
      <c r="E2452" t="s">
        <v>19</v>
      </c>
      <c r="F2452" t="s">
        <v>48</v>
      </c>
      <c r="G2452" t="s">
        <v>327</v>
      </c>
      <c r="H2452" t="s">
        <v>2026</v>
      </c>
      <c r="I2452" t="s">
        <v>23</v>
      </c>
      <c r="J2452" t="s">
        <v>76</v>
      </c>
      <c r="K2452" t="s">
        <v>25</v>
      </c>
      <c r="L2452" t="s">
        <v>3561</v>
      </c>
      <c r="M2452">
        <v>1.7</v>
      </c>
      <c r="N2452">
        <v>6.2</v>
      </c>
      <c r="O2452" t="s">
        <v>26</v>
      </c>
      <c r="P2452">
        <v>3</v>
      </c>
      <c r="Q2452" t="s">
        <v>615</v>
      </c>
      <c r="R2452" t="s">
        <v>26</v>
      </c>
      <c r="S2452">
        <v>296.42</v>
      </c>
      <c r="T2452" t="str" cm="1">
        <f t="array" ref="T2452">_xlfn.IFS(Raw_Data[[#This Row],[Call Status]]="Resolved","5",Raw_Data[[#This Row],[Call Status]]="Escalated","2",Raw_Data[[#This Row],[Call Status]]="Pending","3",Raw_Data[[#This Row],[Call Status]]="Abandoned","0")</f>
        <v>5</v>
      </c>
      <c r="U2452" t="str">
        <f>TEXT(Raw_Data[[#This Row],[Call Date]],"mmmm")</f>
        <v>April</v>
      </c>
      <c r="V2452" t="str" cm="1">
        <f t="array" ref="V2452">_xlfn.IFS(Raw_Data[[#This Row],[Customer Satisfaction]]&lt;2,"Poor",Raw_Data[[#This Row],[Customer Satisfaction]]&lt;4,"Average",Raw_Data[[#This Row],[Customer Satisfaction]]&gt;=4,"Excellent")</f>
        <v>Average</v>
      </c>
    </row>
    <row r="2453" spans="2:22" x14ac:dyDescent="0.3">
      <c r="B2453" t="s">
        <v>7309</v>
      </c>
      <c r="C2453" s="2">
        <v>45917</v>
      </c>
      <c r="D2453" s="1">
        <v>0.89097222222222228</v>
      </c>
      <c r="E2453" t="s">
        <v>37</v>
      </c>
      <c r="F2453" t="s">
        <v>34</v>
      </c>
      <c r="G2453" t="s">
        <v>250</v>
      </c>
      <c r="H2453" t="s">
        <v>2392</v>
      </c>
      <c r="I2453" t="s">
        <v>23</v>
      </c>
      <c r="J2453" t="s">
        <v>76</v>
      </c>
      <c r="K2453" t="s">
        <v>7253</v>
      </c>
      <c r="L2453" t="s">
        <v>7254</v>
      </c>
      <c r="M2453">
        <v>0.8</v>
      </c>
      <c r="N2453">
        <v>6.2</v>
      </c>
      <c r="O2453" t="s">
        <v>28</v>
      </c>
      <c r="P2453">
        <v>0</v>
      </c>
      <c r="Q2453" t="s">
        <v>615</v>
      </c>
      <c r="R2453" t="s">
        <v>28</v>
      </c>
      <c r="S2453">
        <v>189.68</v>
      </c>
      <c r="T2453" t="str" cm="1">
        <f t="array" ref="T2453">_xlfn.IFS(Raw_Data[[#This Row],[Call Status]]="Resolved","5",Raw_Data[[#This Row],[Call Status]]="Escalated","2",Raw_Data[[#This Row],[Call Status]]="Pending","3",Raw_Data[[#This Row],[Call Status]]="Abandoned","0")</f>
        <v>0</v>
      </c>
      <c r="U2453" t="str">
        <f>TEXT(Raw_Data[[#This Row],[Call Date]],"mmmm")</f>
        <v>September</v>
      </c>
      <c r="V2453" t="str" cm="1">
        <f t="array" ref="V2453">_xlfn.IFS(Raw_Data[[#This Row],[Customer Satisfaction]]&lt;2,"Poor",Raw_Data[[#This Row],[Customer Satisfaction]]&lt;4,"Average",Raw_Data[[#This Row],[Customer Satisfaction]]&gt;=4,"Excellent")</f>
        <v>Poor</v>
      </c>
    </row>
    <row r="2454" spans="2:22" x14ac:dyDescent="0.3">
      <c r="B2454" t="s">
        <v>1240</v>
      </c>
      <c r="C2454" s="2">
        <v>45917</v>
      </c>
      <c r="D2454" s="1">
        <v>0.58611111111111114</v>
      </c>
      <c r="E2454" t="s">
        <v>41</v>
      </c>
      <c r="F2454" t="s">
        <v>48</v>
      </c>
      <c r="G2454" t="s">
        <v>21</v>
      </c>
      <c r="H2454" t="s">
        <v>22</v>
      </c>
      <c r="I2454" t="s">
        <v>1130</v>
      </c>
      <c r="J2454" t="s">
        <v>64</v>
      </c>
      <c r="K2454" t="s">
        <v>25</v>
      </c>
      <c r="L2454" t="s">
        <v>25</v>
      </c>
      <c r="M2454">
        <v>3.5</v>
      </c>
      <c r="N2454">
        <v>13.2</v>
      </c>
      <c r="O2454" t="s">
        <v>26</v>
      </c>
      <c r="P2454">
        <v>0</v>
      </c>
      <c r="Q2454" t="s">
        <v>27</v>
      </c>
      <c r="R2454" t="s">
        <v>28</v>
      </c>
      <c r="S2454">
        <v>259.74</v>
      </c>
      <c r="T2454" t="str" cm="1">
        <f t="array" ref="T2454">_xlfn.IFS(Raw_Data[[#This Row],[Call Status]]="Resolved","5",Raw_Data[[#This Row],[Call Status]]="Escalated","2",Raw_Data[[#This Row],[Call Status]]="Pending","3",Raw_Data[[#This Row],[Call Status]]="Abandoned","0")</f>
        <v>5</v>
      </c>
      <c r="U2454" t="str">
        <f>TEXT(Raw_Data[[#This Row],[Call Date]],"mmmm")</f>
        <v>September</v>
      </c>
      <c r="V2454" t="str" cm="1">
        <f t="array" ref="V2454">_xlfn.IFS(Raw_Data[[#This Row],[Customer Satisfaction]]&lt;2,"Poor",Raw_Data[[#This Row],[Customer Satisfaction]]&lt;4,"Average",Raw_Data[[#This Row],[Customer Satisfaction]]&gt;=4,"Excellent")</f>
        <v>Poor</v>
      </c>
    </row>
    <row r="2455" spans="2:22" x14ac:dyDescent="0.3">
      <c r="B2455" t="s">
        <v>8522</v>
      </c>
      <c r="C2455" s="2">
        <v>45760</v>
      </c>
      <c r="D2455" s="1">
        <v>0.65625</v>
      </c>
      <c r="E2455" t="s">
        <v>91</v>
      </c>
      <c r="F2455" t="s">
        <v>48</v>
      </c>
      <c r="G2455" t="s">
        <v>250</v>
      </c>
      <c r="H2455" t="s">
        <v>22</v>
      </c>
      <c r="I2455" t="s">
        <v>1128</v>
      </c>
      <c r="J2455" t="s">
        <v>64</v>
      </c>
      <c r="K2455" t="s">
        <v>16</v>
      </c>
      <c r="L2455" t="s">
        <v>16</v>
      </c>
      <c r="M2455">
        <v>5.8</v>
      </c>
      <c r="N2455">
        <v>1.5</v>
      </c>
      <c r="O2455" t="s">
        <v>28</v>
      </c>
      <c r="P2455">
        <v>2</v>
      </c>
      <c r="Q2455" t="s">
        <v>1014</v>
      </c>
      <c r="R2455" t="s">
        <v>26</v>
      </c>
      <c r="S2455">
        <v>31.64</v>
      </c>
      <c r="T2455" t="str" cm="1">
        <f t="array" ref="T2455">_xlfn.IFS(Raw_Data[[#This Row],[Call Status]]="Resolved","5",Raw_Data[[#This Row],[Call Status]]="Escalated","2",Raw_Data[[#This Row],[Call Status]]="Pending","3",Raw_Data[[#This Row],[Call Status]]="Abandoned","0")</f>
        <v>2</v>
      </c>
      <c r="U2455" t="str">
        <f>TEXT(Raw_Data[[#This Row],[Call Date]],"mmmm")</f>
        <v>April</v>
      </c>
      <c r="V2455" t="str" cm="1">
        <f t="array" ref="V2455">_xlfn.IFS(Raw_Data[[#This Row],[Customer Satisfaction]]&lt;2,"Poor",Raw_Data[[#This Row],[Customer Satisfaction]]&lt;4,"Average",Raw_Data[[#This Row],[Customer Satisfaction]]&gt;=4,"Excellent")</f>
        <v>Average</v>
      </c>
    </row>
    <row r="2456" spans="2:22" x14ac:dyDescent="0.3">
      <c r="B2456" t="s">
        <v>7221</v>
      </c>
      <c r="C2456" s="2">
        <v>45697</v>
      </c>
      <c r="D2456" s="1">
        <v>0.88541666666666663</v>
      </c>
      <c r="E2456" t="s">
        <v>110</v>
      </c>
      <c r="F2456" t="s">
        <v>38</v>
      </c>
      <c r="G2456" t="s">
        <v>162</v>
      </c>
      <c r="H2456" t="s">
        <v>22</v>
      </c>
      <c r="I2456" t="s">
        <v>23</v>
      </c>
      <c r="J2456" t="s">
        <v>55</v>
      </c>
      <c r="K2456" t="s">
        <v>25</v>
      </c>
      <c r="L2456" t="s">
        <v>3564</v>
      </c>
      <c r="M2456">
        <v>2.9</v>
      </c>
      <c r="N2456">
        <v>6.9</v>
      </c>
      <c r="O2456" t="s">
        <v>28</v>
      </c>
      <c r="P2456">
        <v>5</v>
      </c>
      <c r="Q2456" t="s">
        <v>27</v>
      </c>
      <c r="R2456" t="s">
        <v>28</v>
      </c>
      <c r="S2456">
        <v>239.34</v>
      </c>
      <c r="T2456" t="str" cm="1">
        <f t="array" ref="T2456">_xlfn.IFS(Raw_Data[[#This Row],[Call Status]]="Resolved","5",Raw_Data[[#This Row],[Call Status]]="Escalated","2",Raw_Data[[#This Row],[Call Status]]="Pending","3",Raw_Data[[#This Row],[Call Status]]="Abandoned","0")</f>
        <v>5</v>
      </c>
      <c r="U2456" t="str">
        <f>TEXT(Raw_Data[[#This Row],[Call Date]],"mmmm")</f>
        <v>February</v>
      </c>
      <c r="V2456" t="str" cm="1">
        <f t="array" ref="V2456">_xlfn.IFS(Raw_Data[[#This Row],[Customer Satisfaction]]&lt;2,"Poor",Raw_Data[[#This Row],[Customer Satisfaction]]&lt;4,"Average",Raw_Data[[#This Row],[Customer Satisfaction]]&gt;=4,"Excellent")</f>
        <v>Excellent</v>
      </c>
    </row>
    <row r="2457" spans="2:22" x14ac:dyDescent="0.3">
      <c r="B2457" t="s">
        <v>838</v>
      </c>
      <c r="C2457" s="2">
        <v>45930</v>
      </c>
      <c r="D2457" s="1">
        <v>0.8833333333333333</v>
      </c>
      <c r="E2457" t="s">
        <v>44</v>
      </c>
      <c r="F2457" t="s">
        <v>34</v>
      </c>
      <c r="G2457" t="s">
        <v>327</v>
      </c>
      <c r="H2457" t="s">
        <v>22</v>
      </c>
      <c r="I2457" t="s">
        <v>23</v>
      </c>
      <c r="J2457" t="s">
        <v>45</v>
      </c>
      <c r="K2457" t="s">
        <v>25</v>
      </c>
      <c r="L2457" t="s">
        <v>25</v>
      </c>
      <c r="M2457">
        <v>4.7</v>
      </c>
      <c r="N2457">
        <v>9.3000000000000007</v>
      </c>
      <c r="O2457" t="s">
        <v>26</v>
      </c>
      <c r="P2457">
        <v>3</v>
      </c>
      <c r="Q2457" t="s">
        <v>615</v>
      </c>
      <c r="R2457" t="s">
        <v>28</v>
      </c>
      <c r="S2457">
        <v>0</v>
      </c>
      <c r="T2457" t="str" cm="1">
        <f t="array" ref="T2457">_xlfn.IFS(Raw_Data[[#This Row],[Call Status]]="Resolved","5",Raw_Data[[#This Row],[Call Status]]="Escalated","2",Raw_Data[[#This Row],[Call Status]]="Pending","3",Raw_Data[[#This Row],[Call Status]]="Abandoned","0")</f>
        <v>5</v>
      </c>
      <c r="U2457" t="str">
        <f>TEXT(Raw_Data[[#This Row],[Call Date]],"mmmm")</f>
        <v>September</v>
      </c>
      <c r="V2457" t="str" cm="1">
        <f t="array" ref="V2457">_xlfn.IFS(Raw_Data[[#This Row],[Customer Satisfaction]]&lt;2,"Poor",Raw_Data[[#This Row],[Customer Satisfaction]]&lt;4,"Average",Raw_Data[[#This Row],[Customer Satisfaction]]&gt;=4,"Excellent")</f>
        <v>Average</v>
      </c>
    </row>
    <row r="2458" spans="2:22" x14ac:dyDescent="0.3">
      <c r="B2458" t="s">
        <v>7447</v>
      </c>
      <c r="C2458" s="2">
        <v>45758</v>
      </c>
      <c r="D2458" s="1">
        <v>0.55902777777777779</v>
      </c>
      <c r="E2458" t="s">
        <v>41</v>
      </c>
      <c r="F2458" t="s">
        <v>34</v>
      </c>
      <c r="G2458" t="s">
        <v>327</v>
      </c>
      <c r="H2458" t="s">
        <v>22</v>
      </c>
      <c r="I2458" t="s">
        <v>1130</v>
      </c>
      <c r="J2458" t="s">
        <v>64</v>
      </c>
      <c r="K2458" t="s">
        <v>7253</v>
      </c>
      <c r="L2458" t="s">
        <v>7254</v>
      </c>
      <c r="M2458">
        <v>5.0999999999999996</v>
      </c>
      <c r="N2458">
        <v>4.8</v>
      </c>
      <c r="O2458" t="s">
        <v>28</v>
      </c>
      <c r="P2458">
        <v>3</v>
      </c>
      <c r="Q2458" t="s">
        <v>615</v>
      </c>
      <c r="R2458" t="s">
        <v>28</v>
      </c>
      <c r="S2458">
        <v>861.97</v>
      </c>
      <c r="T2458" t="str" cm="1">
        <f t="array" ref="T2458">_xlfn.IFS(Raw_Data[[#This Row],[Call Status]]="Resolved","5",Raw_Data[[#This Row],[Call Status]]="Escalated","2",Raw_Data[[#This Row],[Call Status]]="Pending","3",Raw_Data[[#This Row],[Call Status]]="Abandoned","0")</f>
        <v>0</v>
      </c>
      <c r="U2458" t="str">
        <f>TEXT(Raw_Data[[#This Row],[Call Date]],"mmmm")</f>
        <v>April</v>
      </c>
      <c r="V2458" t="str" cm="1">
        <f t="array" ref="V2458">_xlfn.IFS(Raw_Data[[#This Row],[Customer Satisfaction]]&lt;2,"Poor",Raw_Data[[#This Row],[Customer Satisfaction]]&lt;4,"Average",Raw_Data[[#This Row],[Customer Satisfaction]]&gt;=4,"Excellent")</f>
        <v>Average</v>
      </c>
    </row>
    <row r="2459" spans="2:22" x14ac:dyDescent="0.3">
      <c r="B2459" t="s">
        <v>1447</v>
      </c>
      <c r="C2459" s="2">
        <v>46016</v>
      </c>
      <c r="D2459" s="1">
        <v>0.82361111111111107</v>
      </c>
      <c r="E2459" t="s">
        <v>84</v>
      </c>
      <c r="F2459" t="s">
        <v>38</v>
      </c>
      <c r="G2459" t="s">
        <v>162</v>
      </c>
      <c r="H2459" t="s">
        <v>22</v>
      </c>
      <c r="I2459" t="s">
        <v>1130</v>
      </c>
      <c r="J2459" t="s">
        <v>35</v>
      </c>
      <c r="K2459" t="s">
        <v>25</v>
      </c>
      <c r="L2459" t="s">
        <v>25</v>
      </c>
      <c r="M2459">
        <v>0.8</v>
      </c>
      <c r="N2459">
        <v>11.3</v>
      </c>
      <c r="O2459" t="s">
        <v>28</v>
      </c>
      <c r="P2459">
        <v>2</v>
      </c>
      <c r="Q2459" t="s">
        <v>615</v>
      </c>
      <c r="R2459" t="s">
        <v>28</v>
      </c>
      <c r="S2459">
        <v>163.97</v>
      </c>
      <c r="T2459" t="str" cm="1">
        <f t="array" ref="T2459">_xlfn.IFS(Raw_Data[[#This Row],[Call Status]]="Resolved","5",Raw_Data[[#This Row],[Call Status]]="Escalated","2",Raw_Data[[#This Row],[Call Status]]="Pending","3",Raw_Data[[#This Row],[Call Status]]="Abandoned","0")</f>
        <v>5</v>
      </c>
      <c r="U2459" t="str">
        <f>TEXT(Raw_Data[[#This Row],[Call Date]],"mmmm")</f>
        <v>December</v>
      </c>
      <c r="V2459" t="str" cm="1">
        <f t="array" ref="V2459">_xlfn.IFS(Raw_Data[[#This Row],[Customer Satisfaction]]&lt;2,"Poor",Raw_Data[[#This Row],[Customer Satisfaction]]&lt;4,"Average",Raw_Data[[#This Row],[Customer Satisfaction]]&gt;=4,"Excellent")</f>
        <v>Average</v>
      </c>
    </row>
    <row r="2460" spans="2:22" x14ac:dyDescent="0.3">
      <c r="B2460" t="s">
        <v>5106</v>
      </c>
      <c r="C2460" s="2">
        <v>45965</v>
      </c>
      <c r="D2460" s="1">
        <v>0.80902777777777779</v>
      </c>
      <c r="E2460" t="s">
        <v>91</v>
      </c>
      <c r="F2460" t="s">
        <v>48</v>
      </c>
      <c r="G2460" t="s">
        <v>327</v>
      </c>
      <c r="H2460" t="s">
        <v>22</v>
      </c>
      <c r="I2460" t="s">
        <v>1137</v>
      </c>
      <c r="J2460" t="s">
        <v>55</v>
      </c>
      <c r="K2460" t="s">
        <v>25</v>
      </c>
      <c r="L2460" t="s">
        <v>3564</v>
      </c>
      <c r="M2460">
        <v>5.8</v>
      </c>
      <c r="N2460">
        <v>5</v>
      </c>
      <c r="O2460" t="s">
        <v>26</v>
      </c>
      <c r="P2460">
        <v>5</v>
      </c>
      <c r="Q2460" t="s">
        <v>27</v>
      </c>
      <c r="R2460" t="s">
        <v>28</v>
      </c>
      <c r="S2460">
        <v>311.49</v>
      </c>
      <c r="T2460" t="str" cm="1">
        <f t="array" ref="T2460">_xlfn.IFS(Raw_Data[[#This Row],[Call Status]]="Resolved","5",Raw_Data[[#This Row],[Call Status]]="Escalated","2",Raw_Data[[#This Row],[Call Status]]="Pending","3",Raw_Data[[#This Row],[Call Status]]="Abandoned","0")</f>
        <v>5</v>
      </c>
      <c r="U2460" t="str">
        <f>TEXT(Raw_Data[[#This Row],[Call Date]],"mmmm")</f>
        <v>November</v>
      </c>
      <c r="V2460" t="str" cm="1">
        <f t="array" ref="V2460">_xlfn.IFS(Raw_Data[[#This Row],[Customer Satisfaction]]&lt;2,"Poor",Raw_Data[[#This Row],[Customer Satisfaction]]&lt;4,"Average",Raw_Data[[#This Row],[Customer Satisfaction]]&gt;=4,"Excellent")</f>
        <v>Excellent</v>
      </c>
    </row>
    <row r="2461" spans="2:22" x14ac:dyDescent="0.3">
      <c r="B2461" t="s">
        <v>8038</v>
      </c>
      <c r="C2461" s="2">
        <v>45878</v>
      </c>
      <c r="D2461" s="1">
        <v>0.79583333333333328</v>
      </c>
      <c r="E2461" t="s">
        <v>110</v>
      </c>
      <c r="F2461" t="s">
        <v>34</v>
      </c>
      <c r="G2461" t="s">
        <v>162</v>
      </c>
      <c r="H2461" t="s">
        <v>22</v>
      </c>
      <c r="I2461" t="s">
        <v>23</v>
      </c>
      <c r="J2461" t="s">
        <v>42</v>
      </c>
      <c r="K2461" t="s">
        <v>16</v>
      </c>
      <c r="L2461" t="s">
        <v>16</v>
      </c>
      <c r="M2461">
        <v>7.2</v>
      </c>
      <c r="N2461">
        <v>10.6</v>
      </c>
      <c r="O2461" t="s">
        <v>28</v>
      </c>
      <c r="P2461">
        <v>4</v>
      </c>
      <c r="Q2461" t="s">
        <v>615</v>
      </c>
      <c r="R2461" t="s">
        <v>26</v>
      </c>
      <c r="S2461">
        <v>84.46</v>
      </c>
      <c r="T2461" t="str" cm="1">
        <f t="array" ref="T2461">_xlfn.IFS(Raw_Data[[#This Row],[Call Status]]="Resolved","5",Raw_Data[[#This Row],[Call Status]]="Escalated","2",Raw_Data[[#This Row],[Call Status]]="Pending","3",Raw_Data[[#This Row],[Call Status]]="Abandoned","0")</f>
        <v>2</v>
      </c>
      <c r="U2461" t="str">
        <f>TEXT(Raw_Data[[#This Row],[Call Date]],"mmmm")</f>
        <v>August</v>
      </c>
      <c r="V2461" t="str" cm="1">
        <f t="array" ref="V2461">_xlfn.IFS(Raw_Data[[#This Row],[Customer Satisfaction]]&lt;2,"Poor",Raw_Data[[#This Row],[Customer Satisfaction]]&lt;4,"Average",Raw_Data[[#This Row],[Customer Satisfaction]]&gt;=4,"Excellent")</f>
        <v>Excellent</v>
      </c>
    </row>
    <row r="2462" spans="2:22" x14ac:dyDescent="0.3">
      <c r="B2462" t="s">
        <v>2776</v>
      </c>
      <c r="C2462" s="2">
        <v>45965</v>
      </c>
      <c r="D2462" s="1">
        <v>0.7006944444444444</v>
      </c>
      <c r="E2462" t="s">
        <v>44</v>
      </c>
      <c r="F2462" t="s">
        <v>20</v>
      </c>
      <c r="G2462" t="s">
        <v>21</v>
      </c>
      <c r="H2462" t="s">
        <v>2392</v>
      </c>
      <c r="I2462" t="s">
        <v>23</v>
      </c>
      <c r="J2462" t="s">
        <v>49</v>
      </c>
      <c r="K2462" t="s">
        <v>25</v>
      </c>
      <c r="L2462" t="s">
        <v>25</v>
      </c>
      <c r="M2462">
        <v>3.5</v>
      </c>
      <c r="N2462">
        <v>14.6</v>
      </c>
      <c r="O2462" t="s">
        <v>26</v>
      </c>
      <c r="P2462">
        <v>0</v>
      </c>
      <c r="Q2462" t="s">
        <v>27</v>
      </c>
      <c r="R2462" t="s">
        <v>28</v>
      </c>
      <c r="S2462">
        <v>268.54000000000002</v>
      </c>
      <c r="T2462" t="str" cm="1">
        <f t="array" ref="T2462">_xlfn.IFS(Raw_Data[[#This Row],[Call Status]]="Resolved","5",Raw_Data[[#This Row],[Call Status]]="Escalated","2",Raw_Data[[#This Row],[Call Status]]="Pending","3",Raw_Data[[#This Row],[Call Status]]="Abandoned","0")</f>
        <v>5</v>
      </c>
      <c r="U2462" t="str">
        <f>TEXT(Raw_Data[[#This Row],[Call Date]],"mmmm")</f>
        <v>November</v>
      </c>
      <c r="V2462" t="str" cm="1">
        <f t="array" ref="V2462">_xlfn.IFS(Raw_Data[[#This Row],[Customer Satisfaction]]&lt;2,"Poor",Raw_Data[[#This Row],[Customer Satisfaction]]&lt;4,"Average",Raw_Data[[#This Row],[Customer Satisfaction]]&gt;=4,"Excellent")</f>
        <v>Poor</v>
      </c>
    </row>
    <row r="2463" spans="2:22" x14ac:dyDescent="0.3">
      <c r="B2463" t="s">
        <v>944</v>
      </c>
      <c r="C2463" s="2">
        <v>45781</v>
      </c>
      <c r="D2463" s="1">
        <v>0.68194444444444446</v>
      </c>
      <c r="E2463" t="s">
        <v>33</v>
      </c>
      <c r="F2463" t="s">
        <v>20</v>
      </c>
      <c r="G2463" t="s">
        <v>327</v>
      </c>
      <c r="H2463" t="s">
        <v>22</v>
      </c>
      <c r="I2463" t="s">
        <v>23</v>
      </c>
      <c r="J2463" t="s">
        <v>45</v>
      </c>
      <c r="K2463" t="s">
        <v>25</v>
      </c>
      <c r="L2463" t="s">
        <v>25</v>
      </c>
      <c r="M2463">
        <v>6.4</v>
      </c>
      <c r="N2463">
        <v>6.9</v>
      </c>
      <c r="O2463" t="s">
        <v>26</v>
      </c>
      <c r="P2463">
        <v>3</v>
      </c>
      <c r="Q2463" t="s">
        <v>615</v>
      </c>
      <c r="R2463" t="s">
        <v>28</v>
      </c>
      <c r="S2463">
        <v>72.72</v>
      </c>
      <c r="T2463" t="str" cm="1">
        <f t="array" ref="T2463">_xlfn.IFS(Raw_Data[[#This Row],[Call Status]]="Resolved","5",Raw_Data[[#This Row],[Call Status]]="Escalated","2",Raw_Data[[#This Row],[Call Status]]="Pending","3",Raw_Data[[#This Row],[Call Status]]="Abandoned","0")</f>
        <v>5</v>
      </c>
      <c r="U2463" t="str">
        <f>TEXT(Raw_Data[[#This Row],[Call Date]],"mmmm")</f>
        <v>May</v>
      </c>
      <c r="V2463" t="str" cm="1">
        <f t="array" ref="V2463">_xlfn.IFS(Raw_Data[[#This Row],[Customer Satisfaction]]&lt;2,"Poor",Raw_Data[[#This Row],[Customer Satisfaction]]&lt;4,"Average",Raw_Data[[#This Row],[Customer Satisfaction]]&gt;=4,"Excellent")</f>
        <v>Average</v>
      </c>
    </row>
    <row r="2464" spans="2:22" x14ac:dyDescent="0.3">
      <c r="B2464" t="s">
        <v>2010</v>
      </c>
      <c r="C2464" s="2">
        <v>45888</v>
      </c>
      <c r="D2464" s="1">
        <v>0.82361111111111107</v>
      </c>
      <c r="E2464" t="s">
        <v>63</v>
      </c>
      <c r="F2464" t="s">
        <v>20</v>
      </c>
      <c r="G2464" t="s">
        <v>162</v>
      </c>
      <c r="H2464" t="s">
        <v>22</v>
      </c>
      <c r="I2464" t="s">
        <v>1137</v>
      </c>
      <c r="J2464" t="s">
        <v>42</v>
      </c>
      <c r="K2464" t="s">
        <v>25</v>
      </c>
      <c r="L2464" t="s">
        <v>25</v>
      </c>
      <c r="M2464">
        <v>3.4</v>
      </c>
      <c r="N2464">
        <v>11.6</v>
      </c>
      <c r="O2464" t="s">
        <v>26</v>
      </c>
      <c r="P2464">
        <v>5</v>
      </c>
      <c r="Q2464" t="s">
        <v>27</v>
      </c>
      <c r="R2464" t="s">
        <v>28</v>
      </c>
      <c r="S2464">
        <v>206.19</v>
      </c>
      <c r="T2464" t="str" cm="1">
        <f t="array" ref="T2464">_xlfn.IFS(Raw_Data[[#This Row],[Call Status]]="Resolved","5",Raw_Data[[#This Row],[Call Status]]="Escalated","2",Raw_Data[[#This Row],[Call Status]]="Pending","3",Raw_Data[[#This Row],[Call Status]]="Abandoned","0")</f>
        <v>5</v>
      </c>
      <c r="U2464" t="str">
        <f>TEXT(Raw_Data[[#This Row],[Call Date]],"mmmm")</f>
        <v>August</v>
      </c>
      <c r="V2464" t="str" cm="1">
        <f t="array" ref="V2464">_xlfn.IFS(Raw_Data[[#This Row],[Customer Satisfaction]]&lt;2,"Poor",Raw_Data[[#This Row],[Customer Satisfaction]]&lt;4,"Average",Raw_Data[[#This Row],[Customer Satisfaction]]&gt;=4,"Excellent")</f>
        <v>Excellent</v>
      </c>
    </row>
    <row r="2465" spans="2:22" x14ac:dyDescent="0.3">
      <c r="B2465" t="s">
        <v>9685</v>
      </c>
      <c r="C2465" s="2">
        <v>45835</v>
      </c>
      <c r="D2465" s="1">
        <v>0.72499999999999998</v>
      </c>
      <c r="E2465" t="s">
        <v>53</v>
      </c>
      <c r="F2465" t="s">
        <v>34</v>
      </c>
      <c r="G2465" t="s">
        <v>162</v>
      </c>
      <c r="H2465" t="s">
        <v>22</v>
      </c>
      <c r="I2465" t="s">
        <v>1130</v>
      </c>
      <c r="J2465" t="s">
        <v>42</v>
      </c>
      <c r="K2465" t="s">
        <v>8876</v>
      </c>
      <c r="L2465" t="s">
        <v>8877</v>
      </c>
      <c r="M2465">
        <v>5.9</v>
      </c>
      <c r="N2465">
        <v>6.7</v>
      </c>
      <c r="O2465" t="s">
        <v>28</v>
      </c>
      <c r="P2465">
        <v>3</v>
      </c>
      <c r="Q2465" t="s">
        <v>1014</v>
      </c>
      <c r="R2465" t="s">
        <v>28</v>
      </c>
      <c r="S2465">
        <v>325.61</v>
      </c>
      <c r="T2465" t="str" cm="1">
        <f t="array" ref="T2465">_xlfn.IFS(Raw_Data[[#This Row],[Call Status]]="Resolved","5",Raw_Data[[#This Row],[Call Status]]="Escalated","2",Raw_Data[[#This Row],[Call Status]]="Pending","3",Raw_Data[[#This Row],[Call Status]]="Abandoned","0")</f>
        <v>3</v>
      </c>
      <c r="U2465" t="str">
        <f>TEXT(Raw_Data[[#This Row],[Call Date]],"mmmm")</f>
        <v>June</v>
      </c>
      <c r="V2465" t="str" cm="1">
        <f t="array" ref="V2465">_xlfn.IFS(Raw_Data[[#This Row],[Customer Satisfaction]]&lt;2,"Poor",Raw_Data[[#This Row],[Customer Satisfaction]]&lt;4,"Average",Raw_Data[[#This Row],[Customer Satisfaction]]&gt;=4,"Excellent")</f>
        <v>Average</v>
      </c>
    </row>
    <row r="2466" spans="2:22" x14ac:dyDescent="0.3">
      <c r="B2466" t="s">
        <v>6054</v>
      </c>
      <c r="C2466" s="2">
        <v>45720</v>
      </c>
      <c r="D2466" s="1">
        <v>0.40763888888888888</v>
      </c>
      <c r="E2466" t="s">
        <v>63</v>
      </c>
      <c r="F2466" t="s">
        <v>38</v>
      </c>
      <c r="G2466" t="s">
        <v>162</v>
      </c>
      <c r="H2466" t="s">
        <v>2613</v>
      </c>
      <c r="I2466" t="s">
        <v>23</v>
      </c>
      <c r="J2466" t="s">
        <v>45</v>
      </c>
      <c r="K2466" t="s">
        <v>25</v>
      </c>
      <c r="L2466" t="s">
        <v>3564</v>
      </c>
      <c r="M2466">
        <v>3.9</v>
      </c>
      <c r="N2466">
        <v>5.8</v>
      </c>
      <c r="O2466" t="s">
        <v>26</v>
      </c>
      <c r="P2466">
        <v>5</v>
      </c>
      <c r="Q2466" t="s">
        <v>27</v>
      </c>
      <c r="R2466" t="s">
        <v>28</v>
      </c>
      <c r="S2466">
        <v>230.1</v>
      </c>
      <c r="T2466" t="str" cm="1">
        <f t="array" ref="T2466">_xlfn.IFS(Raw_Data[[#This Row],[Call Status]]="Resolved","5",Raw_Data[[#This Row],[Call Status]]="Escalated","2",Raw_Data[[#This Row],[Call Status]]="Pending","3",Raw_Data[[#This Row],[Call Status]]="Abandoned","0")</f>
        <v>5</v>
      </c>
      <c r="U2466" t="str">
        <f>TEXT(Raw_Data[[#This Row],[Call Date]],"mmmm")</f>
        <v>March</v>
      </c>
      <c r="V2466" t="str" cm="1">
        <f t="array" ref="V2466">_xlfn.IFS(Raw_Data[[#This Row],[Customer Satisfaction]]&lt;2,"Poor",Raw_Data[[#This Row],[Customer Satisfaction]]&lt;4,"Average",Raw_Data[[#This Row],[Customer Satisfaction]]&gt;=4,"Excellent")</f>
        <v>Excellent</v>
      </c>
    </row>
    <row r="2467" spans="2:22" x14ac:dyDescent="0.3">
      <c r="B2467" t="s">
        <v>8513</v>
      </c>
      <c r="C2467" s="2">
        <v>45773</v>
      </c>
      <c r="D2467" s="1">
        <v>0.53888888888888886</v>
      </c>
      <c r="E2467" t="s">
        <v>19</v>
      </c>
      <c r="F2467" t="s">
        <v>34</v>
      </c>
      <c r="G2467" t="s">
        <v>250</v>
      </c>
      <c r="H2467" t="s">
        <v>22</v>
      </c>
      <c r="I2467" t="s">
        <v>23</v>
      </c>
      <c r="J2467" t="s">
        <v>49</v>
      </c>
      <c r="K2467" t="s">
        <v>16</v>
      </c>
      <c r="L2467" t="s">
        <v>16</v>
      </c>
      <c r="M2467">
        <v>2.7</v>
      </c>
      <c r="N2467">
        <v>16.399999999999999</v>
      </c>
      <c r="O2467" t="s">
        <v>28</v>
      </c>
      <c r="P2467">
        <v>2</v>
      </c>
      <c r="Q2467" t="s">
        <v>1014</v>
      </c>
      <c r="R2467" t="s">
        <v>26</v>
      </c>
      <c r="S2467">
        <v>169.41</v>
      </c>
      <c r="T2467" t="str" cm="1">
        <f t="array" ref="T2467">_xlfn.IFS(Raw_Data[[#This Row],[Call Status]]="Resolved","5",Raw_Data[[#This Row],[Call Status]]="Escalated","2",Raw_Data[[#This Row],[Call Status]]="Pending","3",Raw_Data[[#This Row],[Call Status]]="Abandoned","0")</f>
        <v>2</v>
      </c>
      <c r="U2467" t="str">
        <f>TEXT(Raw_Data[[#This Row],[Call Date]],"mmmm")</f>
        <v>April</v>
      </c>
      <c r="V2467" t="str" cm="1">
        <f t="array" ref="V2467">_xlfn.IFS(Raw_Data[[#This Row],[Customer Satisfaction]]&lt;2,"Poor",Raw_Data[[#This Row],[Customer Satisfaction]]&lt;4,"Average",Raw_Data[[#This Row],[Customer Satisfaction]]&gt;=4,"Excellent")</f>
        <v>Average</v>
      </c>
    </row>
    <row r="2468" spans="2:22" x14ac:dyDescent="0.3">
      <c r="B2468" t="s">
        <v>1800</v>
      </c>
      <c r="C2468" s="2">
        <v>45848</v>
      </c>
      <c r="D2468" s="1">
        <v>0.3923611111111111</v>
      </c>
      <c r="E2468" t="s">
        <v>156</v>
      </c>
      <c r="F2468" t="s">
        <v>38</v>
      </c>
      <c r="G2468" t="s">
        <v>327</v>
      </c>
      <c r="H2468" t="s">
        <v>22</v>
      </c>
      <c r="I2468" t="s">
        <v>1128</v>
      </c>
      <c r="J2468" t="s">
        <v>64</v>
      </c>
      <c r="K2468" t="s">
        <v>25</v>
      </c>
      <c r="L2468" t="s">
        <v>25</v>
      </c>
      <c r="M2468">
        <v>1.4</v>
      </c>
      <c r="N2468">
        <v>12.8</v>
      </c>
      <c r="O2468" t="s">
        <v>26</v>
      </c>
      <c r="P2468">
        <v>5</v>
      </c>
      <c r="Q2468" t="s">
        <v>27</v>
      </c>
      <c r="R2468" t="s">
        <v>28</v>
      </c>
      <c r="S2468">
        <v>99</v>
      </c>
      <c r="T2468" t="str" cm="1">
        <f t="array" ref="T2468">_xlfn.IFS(Raw_Data[[#This Row],[Call Status]]="Resolved","5",Raw_Data[[#This Row],[Call Status]]="Escalated","2",Raw_Data[[#This Row],[Call Status]]="Pending","3",Raw_Data[[#This Row],[Call Status]]="Abandoned","0")</f>
        <v>5</v>
      </c>
      <c r="U2468" t="str">
        <f>TEXT(Raw_Data[[#This Row],[Call Date]],"mmmm")</f>
        <v>July</v>
      </c>
      <c r="V2468" t="str" cm="1">
        <f t="array" ref="V2468">_xlfn.IFS(Raw_Data[[#This Row],[Customer Satisfaction]]&lt;2,"Poor",Raw_Data[[#This Row],[Customer Satisfaction]]&lt;4,"Average",Raw_Data[[#This Row],[Customer Satisfaction]]&gt;=4,"Excellent")</f>
        <v>Excellent</v>
      </c>
    </row>
    <row r="2469" spans="2:22" x14ac:dyDescent="0.3">
      <c r="B2469" t="s">
        <v>3225</v>
      </c>
      <c r="C2469" s="2">
        <v>45719</v>
      </c>
      <c r="D2469" s="1">
        <v>0.8</v>
      </c>
      <c r="E2469" t="s">
        <v>47</v>
      </c>
      <c r="F2469" t="s">
        <v>38</v>
      </c>
      <c r="G2469" t="s">
        <v>327</v>
      </c>
      <c r="H2469" t="s">
        <v>2026</v>
      </c>
      <c r="I2469" t="s">
        <v>23</v>
      </c>
      <c r="J2469" t="s">
        <v>49</v>
      </c>
      <c r="K2469" t="s">
        <v>25</v>
      </c>
      <c r="L2469" t="s">
        <v>25</v>
      </c>
      <c r="M2469">
        <v>0.5</v>
      </c>
      <c r="N2469">
        <v>13.5</v>
      </c>
      <c r="O2469" t="s">
        <v>26</v>
      </c>
      <c r="P2469">
        <v>3</v>
      </c>
      <c r="Q2469" t="s">
        <v>615</v>
      </c>
      <c r="R2469" t="s">
        <v>28</v>
      </c>
      <c r="S2469">
        <v>141.78</v>
      </c>
      <c r="T2469" t="str" cm="1">
        <f t="array" ref="T2469">_xlfn.IFS(Raw_Data[[#This Row],[Call Status]]="Resolved","5",Raw_Data[[#This Row],[Call Status]]="Escalated","2",Raw_Data[[#This Row],[Call Status]]="Pending","3",Raw_Data[[#This Row],[Call Status]]="Abandoned","0")</f>
        <v>5</v>
      </c>
      <c r="U2469" t="str">
        <f>TEXT(Raw_Data[[#This Row],[Call Date]],"mmmm")</f>
        <v>March</v>
      </c>
      <c r="V2469" t="str" cm="1">
        <f t="array" ref="V2469">_xlfn.IFS(Raw_Data[[#This Row],[Customer Satisfaction]]&lt;2,"Poor",Raw_Data[[#This Row],[Customer Satisfaction]]&lt;4,"Average",Raw_Data[[#This Row],[Customer Satisfaction]]&gt;=4,"Excellent")</f>
        <v>Average</v>
      </c>
    </row>
    <row r="2470" spans="2:22" x14ac:dyDescent="0.3">
      <c r="B2470" t="s">
        <v>5784</v>
      </c>
      <c r="C2470" s="2">
        <v>45913</v>
      </c>
      <c r="D2470" s="1">
        <v>0.90902777777777777</v>
      </c>
      <c r="E2470" t="s">
        <v>30</v>
      </c>
      <c r="F2470" t="s">
        <v>38</v>
      </c>
      <c r="G2470" t="s">
        <v>162</v>
      </c>
      <c r="H2470" t="s">
        <v>2392</v>
      </c>
      <c r="I2470" t="s">
        <v>23</v>
      </c>
      <c r="J2470" t="s">
        <v>45</v>
      </c>
      <c r="K2470" t="s">
        <v>25</v>
      </c>
      <c r="L2470" t="s">
        <v>3561</v>
      </c>
      <c r="M2470">
        <v>2.5</v>
      </c>
      <c r="N2470">
        <v>9.8000000000000007</v>
      </c>
      <c r="O2470" t="s">
        <v>28</v>
      </c>
      <c r="P2470">
        <v>0</v>
      </c>
      <c r="Q2470" t="s">
        <v>615</v>
      </c>
      <c r="R2470" t="s">
        <v>28</v>
      </c>
      <c r="S2470">
        <v>219.72</v>
      </c>
      <c r="T2470" t="str" cm="1">
        <f t="array" ref="T2470">_xlfn.IFS(Raw_Data[[#This Row],[Call Status]]="Resolved","5",Raw_Data[[#This Row],[Call Status]]="Escalated","2",Raw_Data[[#This Row],[Call Status]]="Pending","3",Raw_Data[[#This Row],[Call Status]]="Abandoned","0")</f>
        <v>5</v>
      </c>
      <c r="U2470" t="str">
        <f>TEXT(Raw_Data[[#This Row],[Call Date]],"mmmm")</f>
        <v>September</v>
      </c>
      <c r="V2470" t="str" cm="1">
        <f t="array" ref="V2470">_xlfn.IFS(Raw_Data[[#This Row],[Customer Satisfaction]]&lt;2,"Poor",Raw_Data[[#This Row],[Customer Satisfaction]]&lt;4,"Average",Raw_Data[[#This Row],[Customer Satisfaction]]&gt;=4,"Excellent")</f>
        <v>Poor</v>
      </c>
    </row>
    <row r="2471" spans="2:22" x14ac:dyDescent="0.3">
      <c r="B2471" t="s">
        <v>3166</v>
      </c>
      <c r="C2471" s="2">
        <v>45664</v>
      </c>
      <c r="D2471" s="1">
        <v>0.38055555555555554</v>
      </c>
      <c r="E2471" t="s">
        <v>63</v>
      </c>
      <c r="F2471" t="s">
        <v>38</v>
      </c>
      <c r="G2471" t="s">
        <v>21</v>
      </c>
      <c r="H2471" t="s">
        <v>2026</v>
      </c>
      <c r="I2471" t="s">
        <v>23</v>
      </c>
      <c r="J2471" t="s">
        <v>35</v>
      </c>
      <c r="K2471" t="s">
        <v>25</v>
      </c>
      <c r="L2471" t="s">
        <v>25</v>
      </c>
      <c r="M2471">
        <v>4.9000000000000004</v>
      </c>
      <c r="N2471">
        <v>14.2</v>
      </c>
      <c r="O2471" t="s">
        <v>26</v>
      </c>
      <c r="P2471">
        <v>0</v>
      </c>
      <c r="Q2471" t="s">
        <v>615</v>
      </c>
      <c r="R2471" t="s">
        <v>28</v>
      </c>
      <c r="S2471">
        <v>257.07</v>
      </c>
      <c r="T2471" t="str" cm="1">
        <f t="array" ref="T2471">_xlfn.IFS(Raw_Data[[#This Row],[Call Status]]="Resolved","5",Raw_Data[[#This Row],[Call Status]]="Escalated","2",Raw_Data[[#This Row],[Call Status]]="Pending","3",Raw_Data[[#This Row],[Call Status]]="Abandoned","0")</f>
        <v>5</v>
      </c>
      <c r="U2471" t="str">
        <f>TEXT(Raw_Data[[#This Row],[Call Date]],"mmmm")</f>
        <v>January</v>
      </c>
      <c r="V2471" t="str" cm="1">
        <f t="array" ref="V2471">_xlfn.IFS(Raw_Data[[#This Row],[Customer Satisfaction]]&lt;2,"Poor",Raw_Data[[#This Row],[Customer Satisfaction]]&lt;4,"Average",Raw_Data[[#This Row],[Customer Satisfaction]]&gt;=4,"Excellent")</f>
        <v>Poor</v>
      </c>
    </row>
    <row r="2472" spans="2:22" x14ac:dyDescent="0.3">
      <c r="B2472" t="s">
        <v>6760</v>
      </c>
      <c r="C2472" s="2">
        <v>45812</v>
      </c>
      <c r="D2472" s="1">
        <v>0.63194444444444442</v>
      </c>
      <c r="E2472" t="s">
        <v>53</v>
      </c>
      <c r="F2472" t="s">
        <v>38</v>
      </c>
      <c r="G2472" t="s">
        <v>162</v>
      </c>
      <c r="H2472" t="s">
        <v>22</v>
      </c>
      <c r="I2472" t="s">
        <v>23</v>
      </c>
      <c r="J2472" t="s">
        <v>45</v>
      </c>
      <c r="K2472" t="s">
        <v>25</v>
      </c>
      <c r="L2472" t="s">
        <v>3561</v>
      </c>
      <c r="M2472">
        <v>6.9</v>
      </c>
      <c r="N2472">
        <v>9.1999999999999993</v>
      </c>
      <c r="O2472" t="s">
        <v>28</v>
      </c>
      <c r="P2472">
        <v>5</v>
      </c>
      <c r="Q2472" t="s">
        <v>27</v>
      </c>
      <c r="R2472" t="s">
        <v>28</v>
      </c>
      <c r="S2472">
        <v>81.28</v>
      </c>
      <c r="T2472" t="str" cm="1">
        <f t="array" ref="T2472">_xlfn.IFS(Raw_Data[[#This Row],[Call Status]]="Resolved","5",Raw_Data[[#This Row],[Call Status]]="Escalated","2",Raw_Data[[#This Row],[Call Status]]="Pending","3",Raw_Data[[#This Row],[Call Status]]="Abandoned","0")</f>
        <v>5</v>
      </c>
      <c r="U2472" t="str">
        <f>TEXT(Raw_Data[[#This Row],[Call Date]],"mmmm")</f>
        <v>June</v>
      </c>
      <c r="V2472" t="str" cm="1">
        <f t="array" ref="V2472">_xlfn.IFS(Raw_Data[[#This Row],[Customer Satisfaction]]&lt;2,"Poor",Raw_Data[[#This Row],[Customer Satisfaction]]&lt;4,"Average",Raw_Data[[#This Row],[Customer Satisfaction]]&gt;=4,"Excellent")</f>
        <v>Excellent</v>
      </c>
    </row>
    <row r="2473" spans="2:22" x14ac:dyDescent="0.3">
      <c r="B2473" t="s">
        <v>8069</v>
      </c>
      <c r="C2473" s="2">
        <v>45749</v>
      </c>
      <c r="D2473" s="1">
        <v>0.58680555555555558</v>
      </c>
      <c r="E2473" t="s">
        <v>30</v>
      </c>
      <c r="F2473" t="s">
        <v>20</v>
      </c>
      <c r="G2473" t="s">
        <v>21</v>
      </c>
      <c r="H2473" t="s">
        <v>22</v>
      </c>
      <c r="I2473" t="s">
        <v>1128</v>
      </c>
      <c r="J2473" t="s">
        <v>42</v>
      </c>
      <c r="K2473" t="s">
        <v>16</v>
      </c>
      <c r="L2473" t="s">
        <v>16</v>
      </c>
      <c r="M2473">
        <v>9.6999999999999993</v>
      </c>
      <c r="N2473">
        <v>8.3000000000000007</v>
      </c>
      <c r="O2473" t="s">
        <v>28</v>
      </c>
      <c r="P2473">
        <v>4</v>
      </c>
      <c r="Q2473" t="s">
        <v>615</v>
      </c>
      <c r="R2473" t="s">
        <v>26</v>
      </c>
      <c r="S2473">
        <v>99.39</v>
      </c>
      <c r="T2473" t="str" cm="1">
        <f t="array" ref="T2473">_xlfn.IFS(Raw_Data[[#This Row],[Call Status]]="Resolved","5",Raw_Data[[#This Row],[Call Status]]="Escalated","2",Raw_Data[[#This Row],[Call Status]]="Pending","3",Raw_Data[[#This Row],[Call Status]]="Abandoned","0")</f>
        <v>2</v>
      </c>
      <c r="U2473" t="str">
        <f>TEXT(Raw_Data[[#This Row],[Call Date]],"mmmm")</f>
        <v>April</v>
      </c>
      <c r="V2473" t="str" cm="1">
        <f t="array" ref="V2473">_xlfn.IFS(Raw_Data[[#This Row],[Customer Satisfaction]]&lt;2,"Poor",Raw_Data[[#This Row],[Customer Satisfaction]]&lt;4,"Average",Raw_Data[[#This Row],[Customer Satisfaction]]&gt;=4,"Excellent")</f>
        <v>Excellent</v>
      </c>
    </row>
    <row r="2474" spans="2:22" x14ac:dyDescent="0.3">
      <c r="B2474" t="s">
        <v>1939</v>
      </c>
      <c r="C2474" s="2">
        <v>45671</v>
      </c>
      <c r="D2474" s="1">
        <v>0.5756944444444444</v>
      </c>
      <c r="E2474" t="s">
        <v>91</v>
      </c>
      <c r="F2474" t="s">
        <v>34</v>
      </c>
      <c r="G2474" t="s">
        <v>162</v>
      </c>
      <c r="H2474" t="s">
        <v>22</v>
      </c>
      <c r="I2474" t="s">
        <v>1137</v>
      </c>
      <c r="J2474" t="s">
        <v>45</v>
      </c>
      <c r="K2474" t="s">
        <v>25</v>
      </c>
      <c r="L2474" t="s">
        <v>25</v>
      </c>
      <c r="M2474">
        <v>4.5</v>
      </c>
      <c r="N2474">
        <v>9.3000000000000007</v>
      </c>
      <c r="O2474" t="s">
        <v>28</v>
      </c>
      <c r="P2474">
        <v>5</v>
      </c>
      <c r="Q2474" t="s">
        <v>27</v>
      </c>
      <c r="R2474" t="s">
        <v>28</v>
      </c>
      <c r="S2474">
        <v>223.29</v>
      </c>
      <c r="T2474" t="str" cm="1">
        <f t="array" ref="T2474">_xlfn.IFS(Raw_Data[[#This Row],[Call Status]]="Resolved","5",Raw_Data[[#This Row],[Call Status]]="Escalated","2",Raw_Data[[#This Row],[Call Status]]="Pending","3",Raw_Data[[#This Row],[Call Status]]="Abandoned","0")</f>
        <v>5</v>
      </c>
      <c r="U2474" t="str">
        <f>TEXT(Raw_Data[[#This Row],[Call Date]],"mmmm")</f>
        <v>January</v>
      </c>
      <c r="V2474" t="str" cm="1">
        <f t="array" ref="V2474">_xlfn.IFS(Raw_Data[[#This Row],[Customer Satisfaction]]&lt;2,"Poor",Raw_Data[[#This Row],[Customer Satisfaction]]&lt;4,"Average",Raw_Data[[#This Row],[Customer Satisfaction]]&gt;=4,"Excellent")</f>
        <v>Excellent</v>
      </c>
    </row>
    <row r="2475" spans="2:22" x14ac:dyDescent="0.3">
      <c r="B2475" t="s">
        <v>8898</v>
      </c>
      <c r="C2475" s="2">
        <v>45886</v>
      </c>
      <c r="D2475" s="1">
        <v>0.59583333333333333</v>
      </c>
      <c r="E2475" t="s">
        <v>30</v>
      </c>
      <c r="F2475" t="s">
        <v>48</v>
      </c>
      <c r="G2475" t="s">
        <v>162</v>
      </c>
      <c r="H2475" t="s">
        <v>2392</v>
      </c>
      <c r="I2475" t="s">
        <v>1137</v>
      </c>
      <c r="J2475" t="s">
        <v>64</v>
      </c>
      <c r="K2475" t="s">
        <v>8876</v>
      </c>
      <c r="L2475" t="s">
        <v>8877</v>
      </c>
      <c r="M2475">
        <v>1.6</v>
      </c>
      <c r="N2475">
        <v>6.4</v>
      </c>
      <c r="O2475" t="s">
        <v>28</v>
      </c>
      <c r="P2475">
        <v>2</v>
      </c>
      <c r="Q2475" t="s">
        <v>1014</v>
      </c>
      <c r="R2475" t="s">
        <v>28</v>
      </c>
      <c r="S2475">
        <v>481.6</v>
      </c>
      <c r="T2475" t="str" cm="1">
        <f t="array" ref="T2475">_xlfn.IFS(Raw_Data[[#This Row],[Call Status]]="Resolved","5",Raw_Data[[#This Row],[Call Status]]="Escalated","2",Raw_Data[[#This Row],[Call Status]]="Pending","3",Raw_Data[[#This Row],[Call Status]]="Abandoned","0")</f>
        <v>3</v>
      </c>
      <c r="U2475" t="str">
        <f>TEXT(Raw_Data[[#This Row],[Call Date]],"mmmm")</f>
        <v>August</v>
      </c>
      <c r="V2475" t="str" cm="1">
        <f t="array" ref="V2475">_xlfn.IFS(Raw_Data[[#This Row],[Customer Satisfaction]]&lt;2,"Poor",Raw_Data[[#This Row],[Customer Satisfaction]]&lt;4,"Average",Raw_Data[[#This Row],[Customer Satisfaction]]&gt;=4,"Excellent")</f>
        <v>Average</v>
      </c>
    </row>
    <row r="2476" spans="2:22" x14ac:dyDescent="0.3">
      <c r="B2476" t="s">
        <v>5023</v>
      </c>
      <c r="C2476" s="2">
        <v>45743</v>
      </c>
      <c r="D2476" s="1">
        <v>0.78819444444444442</v>
      </c>
      <c r="E2476" t="s">
        <v>44</v>
      </c>
      <c r="F2476" t="s">
        <v>48</v>
      </c>
      <c r="G2476" t="s">
        <v>327</v>
      </c>
      <c r="H2476" t="s">
        <v>22</v>
      </c>
      <c r="I2476" t="s">
        <v>1130</v>
      </c>
      <c r="J2476" t="s">
        <v>31</v>
      </c>
      <c r="K2476" t="s">
        <v>25</v>
      </c>
      <c r="L2476" t="s">
        <v>3564</v>
      </c>
      <c r="M2476">
        <v>1.8</v>
      </c>
      <c r="N2476">
        <v>8.3000000000000007</v>
      </c>
      <c r="O2476" t="s">
        <v>28</v>
      </c>
      <c r="P2476">
        <v>1</v>
      </c>
      <c r="Q2476" t="s">
        <v>1014</v>
      </c>
      <c r="R2476" t="s">
        <v>28</v>
      </c>
      <c r="S2476">
        <v>512.6</v>
      </c>
      <c r="T2476" t="str" cm="1">
        <f t="array" ref="T2476">_xlfn.IFS(Raw_Data[[#This Row],[Call Status]]="Resolved","5",Raw_Data[[#This Row],[Call Status]]="Escalated","2",Raw_Data[[#This Row],[Call Status]]="Pending","3",Raw_Data[[#This Row],[Call Status]]="Abandoned","0")</f>
        <v>5</v>
      </c>
      <c r="U2476" t="str">
        <f>TEXT(Raw_Data[[#This Row],[Call Date]],"mmmm")</f>
        <v>March</v>
      </c>
      <c r="V2476" t="str" cm="1">
        <f t="array" ref="V2476">_xlfn.IFS(Raw_Data[[#This Row],[Customer Satisfaction]]&lt;2,"Poor",Raw_Data[[#This Row],[Customer Satisfaction]]&lt;4,"Average",Raw_Data[[#This Row],[Customer Satisfaction]]&gt;=4,"Excellent")</f>
        <v>Poor</v>
      </c>
    </row>
    <row r="2477" spans="2:22" x14ac:dyDescent="0.3">
      <c r="B2477" t="s">
        <v>626</v>
      </c>
      <c r="C2477" s="2">
        <v>45790</v>
      </c>
      <c r="D2477" s="1">
        <v>0.86736111111111114</v>
      </c>
      <c r="E2477" t="s">
        <v>44</v>
      </c>
      <c r="F2477" t="s">
        <v>34</v>
      </c>
      <c r="G2477" t="s">
        <v>250</v>
      </c>
      <c r="H2477" t="s">
        <v>22</v>
      </c>
      <c r="I2477" t="s">
        <v>23</v>
      </c>
      <c r="J2477" t="s">
        <v>24</v>
      </c>
      <c r="K2477" t="s">
        <v>25</v>
      </c>
      <c r="L2477" t="s">
        <v>25</v>
      </c>
      <c r="M2477">
        <v>2.6</v>
      </c>
      <c r="N2477">
        <v>5.9</v>
      </c>
      <c r="O2477" t="s">
        <v>26</v>
      </c>
      <c r="P2477">
        <v>2</v>
      </c>
      <c r="Q2477" t="s">
        <v>615</v>
      </c>
      <c r="R2477" t="s">
        <v>28</v>
      </c>
      <c r="S2477">
        <v>68.010000000000005</v>
      </c>
      <c r="T2477" t="str" cm="1">
        <f t="array" ref="T2477">_xlfn.IFS(Raw_Data[[#This Row],[Call Status]]="Resolved","5",Raw_Data[[#This Row],[Call Status]]="Escalated","2",Raw_Data[[#This Row],[Call Status]]="Pending","3",Raw_Data[[#This Row],[Call Status]]="Abandoned","0")</f>
        <v>5</v>
      </c>
      <c r="U2477" t="str">
        <f>TEXT(Raw_Data[[#This Row],[Call Date]],"mmmm")</f>
        <v>May</v>
      </c>
      <c r="V2477" t="str" cm="1">
        <f t="array" ref="V2477">_xlfn.IFS(Raw_Data[[#This Row],[Customer Satisfaction]]&lt;2,"Poor",Raw_Data[[#This Row],[Customer Satisfaction]]&lt;4,"Average",Raw_Data[[#This Row],[Customer Satisfaction]]&gt;=4,"Excellent")</f>
        <v>Average</v>
      </c>
    </row>
    <row r="2478" spans="2:22" x14ac:dyDescent="0.3">
      <c r="B2478" t="s">
        <v>825</v>
      </c>
      <c r="C2478" s="2">
        <v>45840</v>
      </c>
      <c r="D2478" s="1">
        <v>0.65</v>
      </c>
      <c r="E2478" t="s">
        <v>33</v>
      </c>
      <c r="F2478" t="s">
        <v>34</v>
      </c>
      <c r="G2478" t="s">
        <v>250</v>
      </c>
      <c r="H2478" t="s">
        <v>22</v>
      </c>
      <c r="I2478" t="s">
        <v>23</v>
      </c>
      <c r="J2478" t="s">
        <v>64</v>
      </c>
      <c r="K2478" t="s">
        <v>25</v>
      </c>
      <c r="L2478" t="s">
        <v>25</v>
      </c>
      <c r="M2478">
        <v>4.7</v>
      </c>
      <c r="N2478">
        <v>8.9</v>
      </c>
      <c r="O2478" t="s">
        <v>28</v>
      </c>
      <c r="P2478">
        <v>3</v>
      </c>
      <c r="Q2478" t="s">
        <v>615</v>
      </c>
      <c r="R2478" t="s">
        <v>28</v>
      </c>
      <c r="S2478">
        <v>145.38</v>
      </c>
      <c r="T2478" t="str" cm="1">
        <f t="array" ref="T2478">_xlfn.IFS(Raw_Data[[#This Row],[Call Status]]="Resolved","5",Raw_Data[[#This Row],[Call Status]]="Escalated","2",Raw_Data[[#This Row],[Call Status]]="Pending","3",Raw_Data[[#This Row],[Call Status]]="Abandoned","0")</f>
        <v>5</v>
      </c>
      <c r="U2478" t="str">
        <f>TEXT(Raw_Data[[#This Row],[Call Date]],"mmmm")</f>
        <v>July</v>
      </c>
      <c r="V2478" t="str" cm="1">
        <f t="array" ref="V2478">_xlfn.IFS(Raw_Data[[#This Row],[Customer Satisfaction]]&lt;2,"Poor",Raw_Data[[#This Row],[Customer Satisfaction]]&lt;4,"Average",Raw_Data[[#This Row],[Customer Satisfaction]]&gt;=4,"Excellent")</f>
        <v>Average</v>
      </c>
    </row>
    <row r="2479" spans="2:22" x14ac:dyDescent="0.3">
      <c r="B2479" t="s">
        <v>1103</v>
      </c>
      <c r="C2479" s="2">
        <v>45719</v>
      </c>
      <c r="D2479" s="1">
        <v>0.90763888888888888</v>
      </c>
      <c r="E2479" t="s">
        <v>59</v>
      </c>
      <c r="F2479" t="s">
        <v>48</v>
      </c>
      <c r="G2479" t="s">
        <v>327</v>
      </c>
      <c r="H2479" t="s">
        <v>22</v>
      </c>
      <c r="I2479" t="s">
        <v>23</v>
      </c>
      <c r="J2479" t="s">
        <v>76</v>
      </c>
      <c r="K2479" t="s">
        <v>25</v>
      </c>
      <c r="L2479" t="s">
        <v>25</v>
      </c>
      <c r="M2479">
        <v>3.7</v>
      </c>
      <c r="N2479">
        <v>4.8</v>
      </c>
      <c r="O2479" t="s">
        <v>26</v>
      </c>
      <c r="P2479">
        <v>2</v>
      </c>
      <c r="Q2479" t="s">
        <v>1014</v>
      </c>
      <c r="R2479" t="s">
        <v>28</v>
      </c>
      <c r="S2479">
        <v>120.04</v>
      </c>
      <c r="T2479" t="str" cm="1">
        <f t="array" ref="T2479">_xlfn.IFS(Raw_Data[[#This Row],[Call Status]]="Resolved","5",Raw_Data[[#This Row],[Call Status]]="Escalated","2",Raw_Data[[#This Row],[Call Status]]="Pending","3",Raw_Data[[#This Row],[Call Status]]="Abandoned","0")</f>
        <v>5</v>
      </c>
      <c r="U2479" t="str">
        <f>TEXT(Raw_Data[[#This Row],[Call Date]],"mmmm")</f>
        <v>March</v>
      </c>
      <c r="V2479" t="str" cm="1">
        <f t="array" ref="V2479">_xlfn.IFS(Raw_Data[[#This Row],[Customer Satisfaction]]&lt;2,"Poor",Raw_Data[[#This Row],[Customer Satisfaction]]&lt;4,"Average",Raw_Data[[#This Row],[Customer Satisfaction]]&gt;=4,"Excellent")</f>
        <v>Average</v>
      </c>
    </row>
    <row r="2480" spans="2:22" x14ac:dyDescent="0.3">
      <c r="B2480" t="s">
        <v>5052</v>
      </c>
      <c r="C2480" s="2">
        <v>45876</v>
      </c>
      <c r="D2480" s="1">
        <v>0.33402777777777776</v>
      </c>
      <c r="E2480" t="s">
        <v>37</v>
      </c>
      <c r="F2480" t="s">
        <v>20</v>
      </c>
      <c r="G2480" t="s">
        <v>21</v>
      </c>
      <c r="H2480" t="s">
        <v>22</v>
      </c>
      <c r="I2480" t="s">
        <v>1130</v>
      </c>
      <c r="J2480" t="s">
        <v>39</v>
      </c>
      <c r="K2480" t="s">
        <v>25</v>
      </c>
      <c r="L2480" t="s">
        <v>3564</v>
      </c>
      <c r="M2480">
        <v>2.6</v>
      </c>
      <c r="N2480">
        <v>14.9</v>
      </c>
      <c r="O2480" t="s">
        <v>26</v>
      </c>
      <c r="P2480">
        <v>4</v>
      </c>
      <c r="Q2480" t="s">
        <v>27</v>
      </c>
      <c r="R2480" t="s">
        <v>28</v>
      </c>
      <c r="S2480">
        <v>152.88999999999999</v>
      </c>
      <c r="T2480" t="str" cm="1">
        <f t="array" ref="T2480">_xlfn.IFS(Raw_Data[[#This Row],[Call Status]]="Resolved","5",Raw_Data[[#This Row],[Call Status]]="Escalated","2",Raw_Data[[#This Row],[Call Status]]="Pending","3",Raw_Data[[#This Row],[Call Status]]="Abandoned","0")</f>
        <v>5</v>
      </c>
      <c r="U2480" t="str">
        <f>TEXT(Raw_Data[[#This Row],[Call Date]],"mmmm")</f>
        <v>August</v>
      </c>
      <c r="V2480" t="str" cm="1">
        <f t="array" ref="V2480">_xlfn.IFS(Raw_Data[[#This Row],[Customer Satisfaction]]&lt;2,"Poor",Raw_Data[[#This Row],[Customer Satisfaction]]&lt;4,"Average",Raw_Data[[#This Row],[Customer Satisfaction]]&gt;=4,"Excellent")</f>
        <v>Excellent</v>
      </c>
    </row>
    <row r="2481" spans="2:22" x14ac:dyDescent="0.3">
      <c r="B2481" t="s">
        <v>5975</v>
      </c>
      <c r="C2481" s="2">
        <v>45903</v>
      </c>
      <c r="D2481" s="1">
        <v>0.53680555555555554</v>
      </c>
      <c r="E2481" t="s">
        <v>59</v>
      </c>
      <c r="F2481" t="s">
        <v>34</v>
      </c>
      <c r="G2481" t="s">
        <v>162</v>
      </c>
      <c r="H2481" t="s">
        <v>2392</v>
      </c>
      <c r="I2481" t="s">
        <v>23</v>
      </c>
      <c r="J2481" t="s">
        <v>31</v>
      </c>
      <c r="K2481" t="s">
        <v>25</v>
      </c>
      <c r="L2481" t="s">
        <v>3570</v>
      </c>
      <c r="M2481">
        <v>2.6</v>
      </c>
      <c r="N2481">
        <v>7.1</v>
      </c>
      <c r="O2481" t="s">
        <v>26</v>
      </c>
      <c r="P2481">
        <v>5</v>
      </c>
      <c r="Q2481" t="s">
        <v>27</v>
      </c>
      <c r="R2481" t="s">
        <v>28</v>
      </c>
      <c r="S2481">
        <v>396.09</v>
      </c>
      <c r="T2481" t="str" cm="1">
        <f t="array" ref="T2481">_xlfn.IFS(Raw_Data[[#This Row],[Call Status]]="Resolved","5",Raw_Data[[#This Row],[Call Status]]="Escalated","2",Raw_Data[[#This Row],[Call Status]]="Pending","3",Raw_Data[[#This Row],[Call Status]]="Abandoned","0")</f>
        <v>5</v>
      </c>
      <c r="U2481" t="str">
        <f>TEXT(Raw_Data[[#This Row],[Call Date]],"mmmm")</f>
        <v>September</v>
      </c>
      <c r="V2481" t="str" cm="1">
        <f t="array" ref="V2481">_xlfn.IFS(Raw_Data[[#This Row],[Customer Satisfaction]]&lt;2,"Poor",Raw_Data[[#This Row],[Customer Satisfaction]]&lt;4,"Average",Raw_Data[[#This Row],[Customer Satisfaction]]&gt;=4,"Excellent")</f>
        <v>Excellent</v>
      </c>
    </row>
    <row r="2482" spans="2:22" x14ac:dyDescent="0.3">
      <c r="B2482" t="s">
        <v>9118</v>
      </c>
      <c r="C2482" s="2">
        <v>45887</v>
      </c>
      <c r="D2482" s="1">
        <v>0.5493055555555556</v>
      </c>
      <c r="E2482" t="s">
        <v>66</v>
      </c>
      <c r="F2482" t="s">
        <v>34</v>
      </c>
      <c r="G2482" t="s">
        <v>250</v>
      </c>
      <c r="H2482" t="s">
        <v>2392</v>
      </c>
      <c r="I2482" t="s">
        <v>23</v>
      </c>
      <c r="J2482" t="s">
        <v>55</v>
      </c>
      <c r="K2482" t="s">
        <v>8876</v>
      </c>
      <c r="L2482" t="s">
        <v>8877</v>
      </c>
      <c r="M2482">
        <v>3.2</v>
      </c>
      <c r="N2482">
        <v>8.8000000000000007</v>
      </c>
      <c r="O2482" t="s">
        <v>28</v>
      </c>
      <c r="P2482">
        <v>1</v>
      </c>
      <c r="Q2482" t="s">
        <v>1014</v>
      </c>
      <c r="R2482" t="s">
        <v>28</v>
      </c>
      <c r="S2482">
        <v>183</v>
      </c>
      <c r="T2482" t="str" cm="1">
        <f t="array" ref="T2482">_xlfn.IFS(Raw_Data[[#This Row],[Call Status]]="Resolved","5",Raw_Data[[#This Row],[Call Status]]="Escalated","2",Raw_Data[[#This Row],[Call Status]]="Pending","3",Raw_Data[[#This Row],[Call Status]]="Abandoned","0")</f>
        <v>3</v>
      </c>
      <c r="U2482" t="str">
        <f>TEXT(Raw_Data[[#This Row],[Call Date]],"mmmm")</f>
        <v>August</v>
      </c>
      <c r="V2482" t="str" cm="1">
        <f t="array" ref="V2482">_xlfn.IFS(Raw_Data[[#This Row],[Customer Satisfaction]]&lt;2,"Poor",Raw_Data[[#This Row],[Customer Satisfaction]]&lt;4,"Average",Raw_Data[[#This Row],[Customer Satisfaction]]&gt;=4,"Excellent")</f>
        <v>Poor</v>
      </c>
    </row>
    <row r="2483" spans="2:22" x14ac:dyDescent="0.3">
      <c r="B2483" t="s">
        <v>1002</v>
      </c>
      <c r="C2483" s="2">
        <v>45736</v>
      </c>
      <c r="D2483" s="1">
        <v>0.75069444444444444</v>
      </c>
      <c r="E2483" t="s">
        <v>84</v>
      </c>
      <c r="F2483" t="s">
        <v>20</v>
      </c>
      <c r="G2483" t="s">
        <v>327</v>
      </c>
      <c r="H2483" t="s">
        <v>22</v>
      </c>
      <c r="I2483" t="s">
        <v>23</v>
      </c>
      <c r="J2483" t="s">
        <v>35</v>
      </c>
      <c r="K2483" t="s">
        <v>25</v>
      </c>
      <c r="L2483" t="s">
        <v>25</v>
      </c>
      <c r="M2483">
        <v>12.7</v>
      </c>
      <c r="N2483">
        <v>8.8000000000000007</v>
      </c>
      <c r="O2483" t="s">
        <v>28</v>
      </c>
      <c r="P2483">
        <v>3</v>
      </c>
      <c r="Q2483" t="s">
        <v>615</v>
      </c>
      <c r="R2483" t="s">
        <v>28</v>
      </c>
      <c r="S2483">
        <v>107.78</v>
      </c>
      <c r="T2483" t="str" cm="1">
        <f t="array" ref="T2483">_xlfn.IFS(Raw_Data[[#This Row],[Call Status]]="Resolved","5",Raw_Data[[#This Row],[Call Status]]="Escalated","2",Raw_Data[[#This Row],[Call Status]]="Pending","3",Raw_Data[[#This Row],[Call Status]]="Abandoned","0")</f>
        <v>5</v>
      </c>
      <c r="U2483" t="str">
        <f>TEXT(Raw_Data[[#This Row],[Call Date]],"mmmm")</f>
        <v>March</v>
      </c>
      <c r="V2483" t="str" cm="1">
        <f t="array" ref="V2483">_xlfn.IFS(Raw_Data[[#This Row],[Customer Satisfaction]]&lt;2,"Poor",Raw_Data[[#This Row],[Customer Satisfaction]]&lt;4,"Average",Raw_Data[[#This Row],[Customer Satisfaction]]&gt;=4,"Excellent")</f>
        <v>Average</v>
      </c>
    </row>
    <row r="2484" spans="2:22" x14ac:dyDescent="0.3">
      <c r="B2484" t="s">
        <v>4750</v>
      </c>
      <c r="C2484" s="2">
        <v>45806</v>
      </c>
      <c r="D2484" s="1">
        <v>0.9145833333333333</v>
      </c>
      <c r="E2484" t="s">
        <v>66</v>
      </c>
      <c r="F2484" t="s">
        <v>38</v>
      </c>
      <c r="G2484" t="s">
        <v>162</v>
      </c>
      <c r="H2484" t="s">
        <v>22</v>
      </c>
      <c r="I2484" t="s">
        <v>1137</v>
      </c>
      <c r="J2484" t="s">
        <v>45</v>
      </c>
      <c r="K2484" t="s">
        <v>25</v>
      </c>
      <c r="L2484" t="s">
        <v>3561</v>
      </c>
      <c r="M2484">
        <v>4.7</v>
      </c>
      <c r="N2484">
        <v>11.2</v>
      </c>
      <c r="O2484" t="s">
        <v>28</v>
      </c>
      <c r="P2484">
        <v>5</v>
      </c>
      <c r="Q2484" t="s">
        <v>27</v>
      </c>
      <c r="R2484" t="s">
        <v>28</v>
      </c>
      <c r="S2484">
        <v>200.21</v>
      </c>
      <c r="T2484" t="str" cm="1">
        <f t="array" ref="T2484">_xlfn.IFS(Raw_Data[[#This Row],[Call Status]]="Resolved","5",Raw_Data[[#This Row],[Call Status]]="Escalated","2",Raw_Data[[#This Row],[Call Status]]="Pending","3",Raw_Data[[#This Row],[Call Status]]="Abandoned","0")</f>
        <v>5</v>
      </c>
      <c r="U2484" t="str">
        <f>TEXT(Raw_Data[[#This Row],[Call Date]],"mmmm")</f>
        <v>May</v>
      </c>
      <c r="V2484" t="str" cm="1">
        <f t="array" ref="V2484">_xlfn.IFS(Raw_Data[[#This Row],[Customer Satisfaction]]&lt;2,"Poor",Raw_Data[[#This Row],[Customer Satisfaction]]&lt;4,"Average",Raw_Data[[#This Row],[Customer Satisfaction]]&gt;=4,"Excellent")</f>
        <v>Excellent</v>
      </c>
    </row>
    <row r="2485" spans="2:22" x14ac:dyDescent="0.3">
      <c r="B2485" t="s">
        <v>8201</v>
      </c>
      <c r="C2485" s="2">
        <v>45795</v>
      </c>
      <c r="D2485" s="1">
        <v>0.64861111111111114</v>
      </c>
      <c r="E2485" t="s">
        <v>41</v>
      </c>
      <c r="F2485" t="s">
        <v>48</v>
      </c>
      <c r="G2485" t="s">
        <v>162</v>
      </c>
      <c r="H2485" t="s">
        <v>2026</v>
      </c>
      <c r="I2485" t="s">
        <v>1128</v>
      </c>
      <c r="J2485" t="s">
        <v>42</v>
      </c>
      <c r="K2485" t="s">
        <v>16</v>
      </c>
      <c r="L2485" t="s">
        <v>16</v>
      </c>
      <c r="M2485">
        <v>1.3</v>
      </c>
      <c r="N2485">
        <v>9</v>
      </c>
      <c r="O2485" t="s">
        <v>28</v>
      </c>
      <c r="P2485">
        <v>0</v>
      </c>
      <c r="Q2485" t="s">
        <v>1014</v>
      </c>
      <c r="R2485" t="s">
        <v>26</v>
      </c>
      <c r="S2485">
        <v>149.27000000000001</v>
      </c>
      <c r="T2485" t="str" cm="1">
        <f t="array" ref="T2485">_xlfn.IFS(Raw_Data[[#This Row],[Call Status]]="Resolved","5",Raw_Data[[#This Row],[Call Status]]="Escalated","2",Raw_Data[[#This Row],[Call Status]]="Pending","3",Raw_Data[[#This Row],[Call Status]]="Abandoned","0")</f>
        <v>2</v>
      </c>
      <c r="U2485" t="str">
        <f>TEXT(Raw_Data[[#This Row],[Call Date]],"mmmm")</f>
        <v>May</v>
      </c>
      <c r="V2485" t="str" cm="1">
        <f t="array" ref="V2485">_xlfn.IFS(Raw_Data[[#This Row],[Customer Satisfaction]]&lt;2,"Poor",Raw_Data[[#This Row],[Customer Satisfaction]]&lt;4,"Average",Raw_Data[[#This Row],[Customer Satisfaction]]&gt;=4,"Excellent")</f>
        <v>Poor</v>
      </c>
    </row>
    <row r="2486" spans="2:22" x14ac:dyDescent="0.3">
      <c r="B2486" t="s">
        <v>8868</v>
      </c>
      <c r="C2486" s="2">
        <v>45971</v>
      </c>
      <c r="D2486" s="1">
        <v>0.70277777777777772</v>
      </c>
      <c r="E2486" t="s">
        <v>110</v>
      </c>
      <c r="F2486" t="s">
        <v>48</v>
      </c>
      <c r="G2486" t="s">
        <v>250</v>
      </c>
      <c r="H2486" t="s">
        <v>22</v>
      </c>
      <c r="I2486" t="s">
        <v>23</v>
      </c>
      <c r="J2486" t="s">
        <v>64</v>
      </c>
      <c r="K2486" t="s">
        <v>16</v>
      </c>
      <c r="L2486" t="s">
        <v>16</v>
      </c>
      <c r="M2486">
        <v>2.9</v>
      </c>
      <c r="N2486">
        <v>9.9</v>
      </c>
      <c r="O2486" t="s">
        <v>28</v>
      </c>
      <c r="P2486">
        <v>1</v>
      </c>
      <c r="Q2486" t="s">
        <v>1014</v>
      </c>
      <c r="R2486" t="s">
        <v>26</v>
      </c>
      <c r="S2486">
        <v>62.15</v>
      </c>
      <c r="T2486" t="str" cm="1">
        <f t="array" ref="T2486">_xlfn.IFS(Raw_Data[[#This Row],[Call Status]]="Resolved","5",Raw_Data[[#This Row],[Call Status]]="Escalated","2",Raw_Data[[#This Row],[Call Status]]="Pending","3",Raw_Data[[#This Row],[Call Status]]="Abandoned","0")</f>
        <v>2</v>
      </c>
      <c r="U2486" t="str">
        <f>TEXT(Raw_Data[[#This Row],[Call Date]],"mmmm")</f>
        <v>November</v>
      </c>
      <c r="V2486" t="str" cm="1">
        <f t="array" ref="V2486">_xlfn.IFS(Raw_Data[[#This Row],[Customer Satisfaction]]&lt;2,"Poor",Raw_Data[[#This Row],[Customer Satisfaction]]&lt;4,"Average",Raw_Data[[#This Row],[Customer Satisfaction]]&gt;=4,"Excellent")</f>
        <v>Poor</v>
      </c>
    </row>
    <row r="2487" spans="2:22" x14ac:dyDescent="0.3">
      <c r="B2487" t="s">
        <v>8792</v>
      </c>
      <c r="C2487" s="2">
        <v>45722</v>
      </c>
      <c r="D2487" s="1">
        <v>0.61944444444444446</v>
      </c>
      <c r="E2487" t="s">
        <v>59</v>
      </c>
      <c r="F2487" t="s">
        <v>38</v>
      </c>
      <c r="G2487" t="s">
        <v>162</v>
      </c>
      <c r="H2487" t="s">
        <v>22</v>
      </c>
      <c r="I2487" t="s">
        <v>23</v>
      </c>
      <c r="J2487" t="s">
        <v>55</v>
      </c>
      <c r="K2487" t="s">
        <v>16</v>
      </c>
      <c r="L2487" t="s">
        <v>16</v>
      </c>
      <c r="M2487">
        <v>1.7</v>
      </c>
      <c r="N2487">
        <v>6.5</v>
      </c>
      <c r="O2487" t="s">
        <v>28</v>
      </c>
      <c r="P2487">
        <v>1</v>
      </c>
      <c r="Q2487" t="s">
        <v>1014</v>
      </c>
      <c r="R2487" t="s">
        <v>26</v>
      </c>
      <c r="S2487">
        <v>263.66000000000003</v>
      </c>
      <c r="T2487" t="str" cm="1">
        <f t="array" ref="T2487">_xlfn.IFS(Raw_Data[[#This Row],[Call Status]]="Resolved","5",Raw_Data[[#This Row],[Call Status]]="Escalated","2",Raw_Data[[#This Row],[Call Status]]="Pending","3",Raw_Data[[#This Row],[Call Status]]="Abandoned","0")</f>
        <v>2</v>
      </c>
      <c r="U2487" t="str">
        <f>TEXT(Raw_Data[[#This Row],[Call Date]],"mmmm")</f>
        <v>March</v>
      </c>
      <c r="V2487" t="str" cm="1">
        <f t="array" ref="V2487">_xlfn.IFS(Raw_Data[[#This Row],[Customer Satisfaction]]&lt;2,"Poor",Raw_Data[[#This Row],[Customer Satisfaction]]&lt;4,"Average",Raw_Data[[#This Row],[Customer Satisfaction]]&gt;=4,"Excellent")</f>
        <v>Poor</v>
      </c>
    </row>
    <row r="2488" spans="2:22" x14ac:dyDescent="0.3">
      <c r="B2488" t="s">
        <v>9424</v>
      </c>
      <c r="C2488" s="2">
        <v>45670</v>
      </c>
      <c r="D2488" s="1">
        <v>0.78819444444444442</v>
      </c>
      <c r="E2488" t="s">
        <v>44</v>
      </c>
      <c r="F2488" t="s">
        <v>48</v>
      </c>
      <c r="G2488" t="s">
        <v>327</v>
      </c>
      <c r="H2488" t="s">
        <v>22</v>
      </c>
      <c r="I2488" t="s">
        <v>1137</v>
      </c>
      <c r="J2488" t="s">
        <v>55</v>
      </c>
      <c r="K2488" t="s">
        <v>8876</v>
      </c>
      <c r="L2488" t="s">
        <v>8877</v>
      </c>
      <c r="M2488">
        <v>1.9</v>
      </c>
      <c r="N2488">
        <v>8.9</v>
      </c>
      <c r="O2488" t="s">
        <v>28</v>
      </c>
      <c r="P2488">
        <v>4</v>
      </c>
      <c r="Q2488" t="s">
        <v>27</v>
      </c>
      <c r="R2488" t="s">
        <v>28</v>
      </c>
      <c r="S2488">
        <v>277.32</v>
      </c>
      <c r="T2488" t="str" cm="1">
        <f t="array" ref="T2488">_xlfn.IFS(Raw_Data[[#This Row],[Call Status]]="Resolved","5",Raw_Data[[#This Row],[Call Status]]="Escalated","2",Raw_Data[[#This Row],[Call Status]]="Pending","3",Raw_Data[[#This Row],[Call Status]]="Abandoned","0")</f>
        <v>3</v>
      </c>
      <c r="U2488" t="str">
        <f>TEXT(Raw_Data[[#This Row],[Call Date]],"mmmm")</f>
        <v>January</v>
      </c>
      <c r="V2488" t="str" cm="1">
        <f t="array" ref="V2488">_xlfn.IFS(Raw_Data[[#This Row],[Customer Satisfaction]]&lt;2,"Poor",Raw_Data[[#This Row],[Customer Satisfaction]]&lt;4,"Average",Raw_Data[[#This Row],[Customer Satisfaction]]&gt;=4,"Excellent")</f>
        <v>Excellent</v>
      </c>
    </row>
    <row r="2489" spans="2:22" x14ac:dyDescent="0.3">
      <c r="B2489" t="s">
        <v>2788</v>
      </c>
      <c r="C2489" s="2">
        <v>45870</v>
      </c>
      <c r="D2489" s="1">
        <v>0.84861111111111109</v>
      </c>
      <c r="E2489" t="s">
        <v>30</v>
      </c>
      <c r="F2489" t="s">
        <v>38</v>
      </c>
      <c r="G2489" t="s">
        <v>250</v>
      </c>
      <c r="H2489" t="s">
        <v>2392</v>
      </c>
      <c r="I2489" t="s">
        <v>23</v>
      </c>
      <c r="J2489" t="s">
        <v>24</v>
      </c>
      <c r="K2489" t="s">
        <v>25</v>
      </c>
      <c r="L2489" t="s">
        <v>25</v>
      </c>
      <c r="M2489">
        <v>0.5</v>
      </c>
      <c r="N2489">
        <v>13.6</v>
      </c>
      <c r="O2489" t="s">
        <v>26</v>
      </c>
      <c r="P2489">
        <v>0</v>
      </c>
      <c r="Q2489" t="s">
        <v>1014</v>
      </c>
      <c r="R2489" t="s">
        <v>28</v>
      </c>
      <c r="S2489">
        <v>199.65</v>
      </c>
      <c r="T2489" t="str" cm="1">
        <f t="array" ref="T2489">_xlfn.IFS(Raw_Data[[#This Row],[Call Status]]="Resolved","5",Raw_Data[[#This Row],[Call Status]]="Escalated","2",Raw_Data[[#This Row],[Call Status]]="Pending","3",Raw_Data[[#This Row],[Call Status]]="Abandoned","0")</f>
        <v>5</v>
      </c>
      <c r="U2489" t="str">
        <f>TEXT(Raw_Data[[#This Row],[Call Date]],"mmmm")</f>
        <v>August</v>
      </c>
      <c r="V2489" t="str" cm="1">
        <f t="array" ref="V2489">_xlfn.IFS(Raw_Data[[#This Row],[Customer Satisfaction]]&lt;2,"Poor",Raw_Data[[#This Row],[Customer Satisfaction]]&lt;4,"Average",Raw_Data[[#This Row],[Customer Satisfaction]]&gt;=4,"Excellent")</f>
        <v>Poor</v>
      </c>
    </row>
    <row r="2490" spans="2:22" x14ac:dyDescent="0.3">
      <c r="B2490" t="s">
        <v>8714</v>
      </c>
      <c r="C2490" s="2">
        <v>45899</v>
      </c>
      <c r="D2490" s="1">
        <v>0.55972222222222223</v>
      </c>
      <c r="E2490" t="s">
        <v>108</v>
      </c>
      <c r="F2490" t="s">
        <v>48</v>
      </c>
      <c r="G2490" t="s">
        <v>21</v>
      </c>
      <c r="H2490" t="s">
        <v>2026</v>
      </c>
      <c r="I2490" t="s">
        <v>23</v>
      </c>
      <c r="J2490" t="s">
        <v>64</v>
      </c>
      <c r="K2490" t="s">
        <v>16</v>
      </c>
      <c r="L2490" t="s">
        <v>16</v>
      </c>
      <c r="M2490">
        <v>0.2</v>
      </c>
      <c r="N2490">
        <v>6.1</v>
      </c>
      <c r="O2490" t="s">
        <v>28</v>
      </c>
      <c r="P2490">
        <v>1</v>
      </c>
      <c r="Q2490" t="s">
        <v>1014</v>
      </c>
      <c r="R2490" t="s">
        <v>26</v>
      </c>
      <c r="S2490">
        <v>52.86</v>
      </c>
      <c r="T2490" t="str" cm="1">
        <f t="array" ref="T2490">_xlfn.IFS(Raw_Data[[#This Row],[Call Status]]="Resolved","5",Raw_Data[[#This Row],[Call Status]]="Escalated","2",Raw_Data[[#This Row],[Call Status]]="Pending","3",Raw_Data[[#This Row],[Call Status]]="Abandoned","0")</f>
        <v>2</v>
      </c>
      <c r="U2490" t="str">
        <f>TEXT(Raw_Data[[#This Row],[Call Date]],"mmmm")</f>
        <v>August</v>
      </c>
      <c r="V2490" t="str" cm="1">
        <f t="array" ref="V2490">_xlfn.IFS(Raw_Data[[#This Row],[Customer Satisfaction]]&lt;2,"Poor",Raw_Data[[#This Row],[Customer Satisfaction]]&lt;4,"Average",Raw_Data[[#This Row],[Customer Satisfaction]]&gt;=4,"Excellent")</f>
        <v>Poor</v>
      </c>
    </row>
    <row r="2491" spans="2:22" x14ac:dyDescent="0.3">
      <c r="B2491" t="s">
        <v>2787</v>
      </c>
      <c r="C2491" s="2">
        <v>45870</v>
      </c>
      <c r="D2491" s="1">
        <v>0.83888888888888891</v>
      </c>
      <c r="E2491" t="s">
        <v>70</v>
      </c>
      <c r="F2491" t="s">
        <v>48</v>
      </c>
      <c r="G2491" t="s">
        <v>250</v>
      </c>
      <c r="H2491" t="s">
        <v>2392</v>
      </c>
      <c r="I2491" t="s">
        <v>23</v>
      </c>
      <c r="J2491" t="s">
        <v>35</v>
      </c>
      <c r="K2491" t="s">
        <v>25</v>
      </c>
      <c r="L2491" t="s">
        <v>25</v>
      </c>
      <c r="M2491">
        <v>7.6</v>
      </c>
      <c r="N2491">
        <v>6.4</v>
      </c>
      <c r="O2491" t="s">
        <v>28</v>
      </c>
      <c r="P2491">
        <v>4</v>
      </c>
      <c r="Q2491" t="s">
        <v>27</v>
      </c>
      <c r="R2491" t="s">
        <v>28</v>
      </c>
      <c r="S2491">
        <v>192.74</v>
      </c>
      <c r="T2491" t="str" cm="1">
        <f t="array" ref="T2491">_xlfn.IFS(Raw_Data[[#This Row],[Call Status]]="Resolved","5",Raw_Data[[#This Row],[Call Status]]="Escalated","2",Raw_Data[[#This Row],[Call Status]]="Pending","3",Raw_Data[[#This Row],[Call Status]]="Abandoned","0")</f>
        <v>5</v>
      </c>
      <c r="U2491" t="str">
        <f>TEXT(Raw_Data[[#This Row],[Call Date]],"mmmm")</f>
        <v>August</v>
      </c>
      <c r="V2491" t="str" cm="1">
        <f t="array" ref="V2491">_xlfn.IFS(Raw_Data[[#This Row],[Customer Satisfaction]]&lt;2,"Poor",Raw_Data[[#This Row],[Customer Satisfaction]]&lt;4,"Average",Raw_Data[[#This Row],[Customer Satisfaction]]&gt;=4,"Excellent")</f>
        <v>Excellent</v>
      </c>
    </row>
    <row r="2492" spans="2:22" x14ac:dyDescent="0.3">
      <c r="B2492" t="s">
        <v>7789</v>
      </c>
      <c r="C2492" s="2">
        <v>45838</v>
      </c>
      <c r="D2492" s="1">
        <v>0.35555555555555557</v>
      </c>
      <c r="E2492" t="s">
        <v>91</v>
      </c>
      <c r="F2492" t="s">
        <v>34</v>
      </c>
      <c r="G2492" t="s">
        <v>327</v>
      </c>
      <c r="H2492" t="s">
        <v>22</v>
      </c>
      <c r="I2492" t="s">
        <v>23</v>
      </c>
      <c r="J2492" t="s">
        <v>49</v>
      </c>
      <c r="K2492" t="s">
        <v>7253</v>
      </c>
      <c r="L2492" t="s">
        <v>7254</v>
      </c>
      <c r="M2492">
        <v>2.9</v>
      </c>
      <c r="N2492">
        <v>9.8000000000000007</v>
      </c>
      <c r="O2492" t="s">
        <v>28</v>
      </c>
      <c r="P2492">
        <v>1</v>
      </c>
      <c r="Q2492" t="s">
        <v>1014</v>
      </c>
      <c r="R2492" t="s">
        <v>26</v>
      </c>
      <c r="S2492">
        <v>499.69</v>
      </c>
      <c r="T2492" t="str" cm="1">
        <f t="array" ref="T2492">_xlfn.IFS(Raw_Data[[#This Row],[Call Status]]="Resolved","5",Raw_Data[[#This Row],[Call Status]]="Escalated","2",Raw_Data[[#This Row],[Call Status]]="Pending","3",Raw_Data[[#This Row],[Call Status]]="Abandoned","0")</f>
        <v>0</v>
      </c>
      <c r="U2492" t="str">
        <f>TEXT(Raw_Data[[#This Row],[Call Date]],"mmmm")</f>
        <v>June</v>
      </c>
      <c r="V2492" t="str" cm="1">
        <f t="array" ref="V2492">_xlfn.IFS(Raw_Data[[#This Row],[Customer Satisfaction]]&lt;2,"Poor",Raw_Data[[#This Row],[Customer Satisfaction]]&lt;4,"Average",Raw_Data[[#This Row],[Customer Satisfaction]]&gt;=4,"Excellent")</f>
        <v>Poor</v>
      </c>
    </row>
    <row r="2493" spans="2:22" x14ac:dyDescent="0.3">
      <c r="B2493" t="s">
        <v>6202</v>
      </c>
      <c r="C2493" s="2">
        <v>45995</v>
      </c>
      <c r="D2493" s="1">
        <v>0.69722222222222219</v>
      </c>
      <c r="E2493" t="s">
        <v>47</v>
      </c>
      <c r="F2493" t="s">
        <v>48</v>
      </c>
      <c r="G2493" t="s">
        <v>250</v>
      </c>
      <c r="H2493" t="s">
        <v>22</v>
      </c>
      <c r="I2493" t="s">
        <v>23</v>
      </c>
      <c r="J2493" t="s">
        <v>45</v>
      </c>
      <c r="K2493" t="s">
        <v>25</v>
      </c>
      <c r="L2493" t="s">
        <v>3559</v>
      </c>
      <c r="M2493">
        <v>7.7</v>
      </c>
      <c r="N2493">
        <v>19.5</v>
      </c>
      <c r="O2493" t="s">
        <v>28</v>
      </c>
      <c r="P2493">
        <v>3</v>
      </c>
      <c r="Q2493" t="s">
        <v>615</v>
      </c>
      <c r="R2493" t="s">
        <v>28</v>
      </c>
      <c r="S2493">
        <v>52.72</v>
      </c>
      <c r="T2493" t="str" cm="1">
        <f t="array" ref="T2493">_xlfn.IFS(Raw_Data[[#This Row],[Call Status]]="Resolved","5",Raw_Data[[#This Row],[Call Status]]="Escalated","2",Raw_Data[[#This Row],[Call Status]]="Pending","3",Raw_Data[[#This Row],[Call Status]]="Abandoned","0")</f>
        <v>5</v>
      </c>
      <c r="U2493" t="str">
        <f>TEXT(Raw_Data[[#This Row],[Call Date]],"mmmm")</f>
        <v>December</v>
      </c>
      <c r="V2493" t="str" cm="1">
        <f t="array" ref="V2493">_xlfn.IFS(Raw_Data[[#This Row],[Customer Satisfaction]]&lt;2,"Poor",Raw_Data[[#This Row],[Customer Satisfaction]]&lt;4,"Average",Raw_Data[[#This Row],[Customer Satisfaction]]&gt;=4,"Excellent")</f>
        <v>Average</v>
      </c>
    </row>
    <row r="2494" spans="2:22" x14ac:dyDescent="0.3">
      <c r="B2494" t="s">
        <v>8757</v>
      </c>
      <c r="C2494" s="2">
        <v>45830</v>
      </c>
      <c r="D2494" s="1">
        <v>0.7895833333333333</v>
      </c>
      <c r="E2494" t="s">
        <v>47</v>
      </c>
      <c r="F2494" t="s">
        <v>34</v>
      </c>
      <c r="G2494" t="s">
        <v>162</v>
      </c>
      <c r="H2494" t="s">
        <v>2026</v>
      </c>
      <c r="I2494" t="s">
        <v>23</v>
      </c>
      <c r="J2494" t="s">
        <v>31</v>
      </c>
      <c r="K2494" t="s">
        <v>16</v>
      </c>
      <c r="L2494" t="s">
        <v>16</v>
      </c>
      <c r="M2494">
        <v>3.6</v>
      </c>
      <c r="N2494">
        <v>4.8</v>
      </c>
      <c r="O2494" t="s">
        <v>28</v>
      </c>
      <c r="P2494">
        <v>1</v>
      </c>
      <c r="Q2494" t="s">
        <v>1014</v>
      </c>
      <c r="R2494" t="s">
        <v>26</v>
      </c>
      <c r="S2494">
        <v>35.93</v>
      </c>
      <c r="T2494" t="str" cm="1">
        <f t="array" ref="T2494">_xlfn.IFS(Raw_Data[[#This Row],[Call Status]]="Resolved","5",Raw_Data[[#This Row],[Call Status]]="Escalated","2",Raw_Data[[#This Row],[Call Status]]="Pending","3",Raw_Data[[#This Row],[Call Status]]="Abandoned","0")</f>
        <v>2</v>
      </c>
      <c r="U2494" t="str">
        <f>TEXT(Raw_Data[[#This Row],[Call Date]],"mmmm")</f>
        <v>June</v>
      </c>
      <c r="V2494" t="str" cm="1">
        <f t="array" ref="V2494">_xlfn.IFS(Raw_Data[[#This Row],[Customer Satisfaction]]&lt;2,"Poor",Raw_Data[[#This Row],[Customer Satisfaction]]&lt;4,"Average",Raw_Data[[#This Row],[Customer Satisfaction]]&gt;=4,"Excellent")</f>
        <v>Poor</v>
      </c>
    </row>
    <row r="2495" spans="2:22" x14ac:dyDescent="0.3">
      <c r="B2495" t="s">
        <v>1003</v>
      </c>
      <c r="C2495" s="2">
        <v>45817</v>
      </c>
      <c r="D2495" s="1">
        <v>0.67638888888888893</v>
      </c>
      <c r="E2495" t="s">
        <v>72</v>
      </c>
      <c r="F2495" t="s">
        <v>20</v>
      </c>
      <c r="G2495" t="s">
        <v>162</v>
      </c>
      <c r="H2495" t="s">
        <v>22</v>
      </c>
      <c r="I2495" t="s">
        <v>23</v>
      </c>
      <c r="J2495" t="s">
        <v>55</v>
      </c>
      <c r="K2495" t="s">
        <v>25</v>
      </c>
      <c r="L2495" t="s">
        <v>25</v>
      </c>
      <c r="M2495">
        <v>0.6</v>
      </c>
      <c r="N2495">
        <v>11.5</v>
      </c>
      <c r="O2495" t="s">
        <v>26</v>
      </c>
      <c r="P2495">
        <v>3</v>
      </c>
      <c r="Q2495" t="s">
        <v>615</v>
      </c>
      <c r="R2495" t="s">
        <v>28</v>
      </c>
      <c r="S2495">
        <v>111.13</v>
      </c>
      <c r="T2495" t="str" cm="1">
        <f t="array" ref="T2495">_xlfn.IFS(Raw_Data[[#This Row],[Call Status]]="Resolved","5",Raw_Data[[#This Row],[Call Status]]="Escalated","2",Raw_Data[[#This Row],[Call Status]]="Pending","3",Raw_Data[[#This Row],[Call Status]]="Abandoned","0")</f>
        <v>5</v>
      </c>
      <c r="U2495" t="str">
        <f>TEXT(Raw_Data[[#This Row],[Call Date]],"mmmm")</f>
        <v>June</v>
      </c>
      <c r="V2495" t="str" cm="1">
        <f t="array" ref="V2495">_xlfn.IFS(Raw_Data[[#This Row],[Customer Satisfaction]]&lt;2,"Poor",Raw_Data[[#This Row],[Customer Satisfaction]]&lt;4,"Average",Raw_Data[[#This Row],[Customer Satisfaction]]&gt;=4,"Excellent")</f>
        <v>Average</v>
      </c>
    </row>
    <row r="2496" spans="2:22" x14ac:dyDescent="0.3">
      <c r="B2496" t="s">
        <v>4226</v>
      </c>
      <c r="C2496" s="2">
        <v>45821</v>
      </c>
      <c r="D2496" s="1">
        <v>0.85138888888888886</v>
      </c>
      <c r="E2496" t="s">
        <v>37</v>
      </c>
      <c r="F2496" t="s">
        <v>34</v>
      </c>
      <c r="G2496" t="s">
        <v>162</v>
      </c>
      <c r="H2496" t="s">
        <v>2613</v>
      </c>
      <c r="I2496" t="s">
        <v>1130</v>
      </c>
      <c r="J2496" t="s">
        <v>39</v>
      </c>
      <c r="K2496" t="s">
        <v>25</v>
      </c>
      <c r="L2496" t="s">
        <v>3564</v>
      </c>
      <c r="M2496">
        <v>6.8</v>
      </c>
      <c r="N2496">
        <v>13.5</v>
      </c>
      <c r="O2496" t="s">
        <v>28</v>
      </c>
      <c r="P2496">
        <v>0</v>
      </c>
      <c r="Q2496" t="s">
        <v>615</v>
      </c>
      <c r="R2496" t="s">
        <v>28</v>
      </c>
      <c r="S2496">
        <v>192.85</v>
      </c>
      <c r="T2496" t="str" cm="1">
        <f t="array" ref="T2496">_xlfn.IFS(Raw_Data[[#This Row],[Call Status]]="Resolved","5",Raw_Data[[#This Row],[Call Status]]="Escalated","2",Raw_Data[[#This Row],[Call Status]]="Pending","3",Raw_Data[[#This Row],[Call Status]]="Abandoned","0")</f>
        <v>5</v>
      </c>
      <c r="U2496" t="str">
        <f>TEXT(Raw_Data[[#This Row],[Call Date]],"mmmm")</f>
        <v>June</v>
      </c>
      <c r="V2496" t="str" cm="1">
        <f t="array" ref="V2496">_xlfn.IFS(Raw_Data[[#This Row],[Customer Satisfaction]]&lt;2,"Poor",Raw_Data[[#This Row],[Customer Satisfaction]]&lt;4,"Average",Raw_Data[[#This Row],[Customer Satisfaction]]&gt;=4,"Excellent")</f>
        <v>Poor</v>
      </c>
    </row>
    <row r="2497" spans="2:22" x14ac:dyDescent="0.3">
      <c r="B2497" t="s">
        <v>3187</v>
      </c>
      <c r="C2497" s="2">
        <v>45845</v>
      </c>
      <c r="D2497" s="1">
        <v>0.53888888888888886</v>
      </c>
      <c r="E2497" t="s">
        <v>63</v>
      </c>
      <c r="F2497" t="s">
        <v>20</v>
      </c>
      <c r="G2497" t="s">
        <v>162</v>
      </c>
      <c r="H2497" t="s">
        <v>2026</v>
      </c>
      <c r="I2497" t="s">
        <v>23</v>
      </c>
      <c r="J2497" t="s">
        <v>64</v>
      </c>
      <c r="K2497" t="s">
        <v>25</v>
      </c>
      <c r="L2497" t="s">
        <v>25</v>
      </c>
      <c r="M2497">
        <v>3.5</v>
      </c>
      <c r="N2497">
        <v>7.5</v>
      </c>
      <c r="O2497" t="s">
        <v>26</v>
      </c>
      <c r="P2497">
        <v>2</v>
      </c>
      <c r="Q2497" t="s">
        <v>615</v>
      </c>
      <c r="R2497" t="s">
        <v>28</v>
      </c>
      <c r="S2497">
        <v>198.9</v>
      </c>
      <c r="T2497" t="str" cm="1">
        <f t="array" ref="T2497">_xlfn.IFS(Raw_Data[[#This Row],[Call Status]]="Resolved","5",Raw_Data[[#This Row],[Call Status]]="Escalated","2",Raw_Data[[#This Row],[Call Status]]="Pending","3",Raw_Data[[#This Row],[Call Status]]="Abandoned","0")</f>
        <v>5</v>
      </c>
      <c r="U2497" t="str">
        <f>TEXT(Raw_Data[[#This Row],[Call Date]],"mmmm")</f>
        <v>July</v>
      </c>
      <c r="V2497" t="str" cm="1">
        <f t="array" ref="V2497">_xlfn.IFS(Raw_Data[[#This Row],[Customer Satisfaction]]&lt;2,"Poor",Raw_Data[[#This Row],[Customer Satisfaction]]&lt;4,"Average",Raw_Data[[#This Row],[Customer Satisfaction]]&gt;=4,"Excellent")</f>
        <v>Average</v>
      </c>
    </row>
    <row r="2498" spans="2:22" x14ac:dyDescent="0.3">
      <c r="B2498" t="s">
        <v>7989</v>
      </c>
      <c r="C2498" s="2">
        <v>45848</v>
      </c>
      <c r="D2498" s="1">
        <v>0.66805555555555551</v>
      </c>
      <c r="E2498" t="s">
        <v>33</v>
      </c>
      <c r="F2498" t="s">
        <v>48</v>
      </c>
      <c r="G2498" t="s">
        <v>162</v>
      </c>
      <c r="H2498" t="s">
        <v>22</v>
      </c>
      <c r="I2498" t="s">
        <v>1137</v>
      </c>
      <c r="J2498" t="s">
        <v>24</v>
      </c>
      <c r="K2498" t="s">
        <v>16</v>
      </c>
      <c r="L2498" t="s">
        <v>16</v>
      </c>
      <c r="M2498">
        <v>3</v>
      </c>
      <c r="N2498">
        <v>5.8</v>
      </c>
      <c r="O2498" t="s">
        <v>28</v>
      </c>
      <c r="P2498">
        <v>3</v>
      </c>
      <c r="Q2498" t="s">
        <v>615</v>
      </c>
      <c r="R2498" t="s">
        <v>26</v>
      </c>
      <c r="S2498">
        <v>40.049999999999997</v>
      </c>
      <c r="T2498" t="str" cm="1">
        <f t="array" ref="T2498">_xlfn.IFS(Raw_Data[[#This Row],[Call Status]]="Resolved","5",Raw_Data[[#This Row],[Call Status]]="Escalated","2",Raw_Data[[#This Row],[Call Status]]="Pending","3",Raw_Data[[#This Row],[Call Status]]="Abandoned","0")</f>
        <v>2</v>
      </c>
      <c r="U2498" t="str">
        <f>TEXT(Raw_Data[[#This Row],[Call Date]],"mmmm")</f>
        <v>July</v>
      </c>
      <c r="V2498" t="str" cm="1">
        <f t="array" ref="V2498">_xlfn.IFS(Raw_Data[[#This Row],[Customer Satisfaction]]&lt;2,"Poor",Raw_Data[[#This Row],[Customer Satisfaction]]&lt;4,"Average",Raw_Data[[#This Row],[Customer Satisfaction]]&gt;=4,"Excellent")</f>
        <v>Average</v>
      </c>
    </row>
    <row r="2499" spans="2:22" x14ac:dyDescent="0.3">
      <c r="B2499" t="s">
        <v>3316</v>
      </c>
      <c r="C2499" s="2">
        <v>45965</v>
      </c>
      <c r="D2499" s="1">
        <v>0.84027777777777779</v>
      </c>
      <c r="E2499" t="s">
        <v>59</v>
      </c>
      <c r="F2499" t="s">
        <v>48</v>
      </c>
      <c r="G2499" t="s">
        <v>162</v>
      </c>
      <c r="H2499" t="s">
        <v>2026</v>
      </c>
      <c r="I2499" t="s">
        <v>23</v>
      </c>
      <c r="J2499" t="s">
        <v>42</v>
      </c>
      <c r="K2499" t="s">
        <v>25</v>
      </c>
      <c r="L2499" t="s">
        <v>25</v>
      </c>
      <c r="M2499">
        <v>0.7</v>
      </c>
      <c r="N2499">
        <v>13.1</v>
      </c>
      <c r="O2499" t="s">
        <v>28</v>
      </c>
      <c r="P2499">
        <v>4</v>
      </c>
      <c r="Q2499" t="s">
        <v>27</v>
      </c>
      <c r="R2499" t="s">
        <v>28</v>
      </c>
      <c r="S2499">
        <v>63.68</v>
      </c>
      <c r="T2499" t="str" cm="1">
        <f t="array" ref="T2499">_xlfn.IFS(Raw_Data[[#This Row],[Call Status]]="Resolved","5",Raw_Data[[#This Row],[Call Status]]="Escalated","2",Raw_Data[[#This Row],[Call Status]]="Pending","3",Raw_Data[[#This Row],[Call Status]]="Abandoned","0")</f>
        <v>5</v>
      </c>
      <c r="U2499" t="str">
        <f>TEXT(Raw_Data[[#This Row],[Call Date]],"mmmm")</f>
        <v>November</v>
      </c>
      <c r="V2499" t="str" cm="1">
        <f t="array" ref="V2499">_xlfn.IFS(Raw_Data[[#This Row],[Customer Satisfaction]]&lt;2,"Poor",Raw_Data[[#This Row],[Customer Satisfaction]]&lt;4,"Average",Raw_Data[[#This Row],[Customer Satisfaction]]&gt;=4,"Excellent")</f>
        <v>Excellent</v>
      </c>
    </row>
    <row r="2500" spans="2:22" x14ac:dyDescent="0.3">
      <c r="B2500" t="s">
        <v>7423</v>
      </c>
      <c r="C2500" s="2">
        <v>45913</v>
      </c>
      <c r="D2500" s="1">
        <v>0.89583333333333337</v>
      </c>
      <c r="E2500" t="s">
        <v>53</v>
      </c>
      <c r="F2500" t="s">
        <v>48</v>
      </c>
      <c r="G2500" t="s">
        <v>250</v>
      </c>
      <c r="H2500" t="s">
        <v>22</v>
      </c>
      <c r="I2500" t="s">
        <v>23</v>
      </c>
      <c r="J2500" t="s">
        <v>42</v>
      </c>
      <c r="K2500" t="s">
        <v>7253</v>
      </c>
      <c r="L2500" t="s">
        <v>7254</v>
      </c>
      <c r="M2500">
        <v>3.5</v>
      </c>
      <c r="N2500">
        <v>5.2</v>
      </c>
      <c r="O2500" t="s">
        <v>28</v>
      </c>
      <c r="P2500">
        <v>3</v>
      </c>
      <c r="Q2500" t="s">
        <v>615</v>
      </c>
      <c r="R2500" t="s">
        <v>28</v>
      </c>
      <c r="S2500">
        <v>94.12</v>
      </c>
      <c r="T2500" t="str" cm="1">
        <f t="array" ref="T2500">_xlfn.IFS(Raw_Data[[#This Row],[Call Status]]="Resolved","5",Raw_Data[[#This Row],[Call Status]]="Escalated","2",Raw_Data[[#This Row],[Call Status]]="Pending","3",Raw_Data[[#This Row],[Call Status]]="Abandoned","0")</f>
        <v>0</v>
      </c>
      <c r="U2500" t="str">
        <f>TEXT(Raw_Data[[#This Row],[Call Date]],"mmmm")</f>
        <v>September</v>
      </c>
      <c r="V2500" t="str" cm="1">
        <f t="array" ref="V2500">_xlfn.IFS(Raw_Data[[#This Row],[Customer Satisfaction]]&lt;2,"Poor",Raw_Data[[#This Row],[Customer Satisfaction]]&lt;4,"Average",Raw_Data[[#This Row],[Customer Satisfaction]]&gt;=4,"Excellent")</f>
        <v>Average</v>
      </c>
    </row>
    <row r="2501" spans="2:22" x14ac:dyDescent="0.3">
      <c r="B2501" t="s">
        <v>3657</v>
      </c>
      <c r="C2501" s="2">
        <v>45840</v>
      </c>
      <c r="D2501" s="1">
        <v>0.48333333333333334</v>
      </c>
      <c r="E2501" t="s">
        <v>44</v>
      </c>
      <c r="F2501" t="s">
        <v>34</v>
      </c>
      <c r="G2501" t="s">
        <v>21</v>
      </c>
      <c r="H2501" t="s">
        <v>2026</v>
      </c>
      <c r="I2501" t="s">
        <v>1137</v>
      </c>
      <c r="J2501" t="s">
        <v>24</v>
      </c>
      <c r="K2501" t="s">
        <v>25</v>
      </c>
      <c r="L2501" t="s">
        <v>3564</v>
      </c>
      <c r="M2501">
        <v>3.9</v>
      </c>
      <c r="N2501">
        <v>7.2</v>
      </c>
      <c r="O2501" t="s">
        <v>28</v>
      </c>
      <c r="P2501">
        <v>5</v>
      </c>
      <c r="Q2501" t="s">
        <v>27</v>
      </c>
      <c r="R2501" t="s">
        <v>28</v>
      </c>
      <c r="S2501">
        <v>503.61</v>
      </c>
      <c r="T2501" t="str" cm="1">
        <f t="array" ref="T2501">_xlfn.IFS(Raw_Data[[#This Row],[Call Status]]="Resolved","5",Raw_Data[[#This Row],[Call Status]]="Escalated","2",Raw_Data[[#This Row],[Call Status]]="Pending","3",Raw_Data[[#This Row],[Call Status]]="Abandoned","0")</f>
        <v>5</v>
      </c>
      <c r="U2501" t="str">
        <f>TEXT(Raw_Data[[#This Row],[Call Date]],"mmmm")</f>
        <v>July</v>
      </c>
      <c r="V2501" t="str" cm="1">
        <f t="array" ref="V2501">_xlfn.IFS(Raw_Data[[#This Row],[Customer Satisfaction]]&lt;2,"Poor",Raw_Data[[#This Row],[Customer Satisfaction]]&lt;4,"Average",Raw_Data[[#This Row],[Customer Satisfaction]]&gt;=4,"Excellent")</f>
        <v>Excellent</v>
      </c>
    </row>
    <row r="2502" spans="2:22" x14ac:dyDescent="0.3">
      <c r="B2502" t="s">
        <v>1953</v>
      </c>
      <c r="C2502" s="2">
        <v>45774</v>
      </c>
      <c r="D2502" s="1">
        <v>0.43055555555555558</v>
      </c>
      <c r="E2502" t="s">
        <v>57</v>
      </c>
      <c r="F2502" t="s">
        <v>48</v>
      </c>
      <c r="G2502" t="s">
        <v>162</v>
      </c>
      <c r="H2502" t="s">
        <v>22</v>
      </c>
      <c r="I2502" t="s">
        <v>1128</v>
      </c>
      <c r="J2502" t="s">
        <v>45</v>
      </c>
      <c r="K2502" t="s">
        <v>25</v>
      </c>
      <c r="L2502" t="s">
        <v>25</v>
      </c>
      <c r="M2502">
        <v>5.0999999999999996</v>
      </c>
      <c r="N2502">
        <v>10.4</v>
      </c>
      <c r="O2502" t="s">
        <v>26</v>
      </c>
      <c r="P2502">
        <v>5</v>
      </c>
      <c r="Q2502" t="s">
        <v>27</v>
      </c>
      <c r="R2502" t="s">
        <v>28</v>
      </c>
      <c r="S2502">
        <v>92.14</v>
      </c>
      <c r="T2502" t="str" cm="1">
        <f t="array" ref="T2502">_xlfn.IFS(Raw_Data[[#This Row],[Call Status]]="Resolved","5",Raw_Data[[#This Row],[Call Status]]="Escalated","2",Raw_Data[[#This Row],[Call Status]]="Pending","3",Raw_Data[[#This Row],[Call Status]]="Abandoned","0")</f>
        <v>5</v>
      </c>
      <c r="U2502" t="str">
        <f>TEXT(Raw_Data[[#This Row],[Call Date]],"mmmm")</f>
        <v>April</v>
      </c>
      <c r="V2502" t="str" cm="1">
        <f t="array" ref="V2502">_xlfn.IFS(Raw_Data[[#This Row],[Customer Satisfaction]]&lt;2,"Poor",Raw_Data[[#This Row],[Customer Satisfaction]]&lt;4,"Average",Raw_Data[[#This Row],[Customer Satisfaction]]&gt;=4,"Excellent")</f>
        <v>Excellent</v>
      </c>
    </row>
    <row r="2503" spans="2:22" x14ac:dyDescent="0.3">
      <c r="B2503" t="s">
        <v>6664</v>
      </c>
      <c r="C2503" s="2">
        <v>45939</v>
      </c>
      <c r="D2503" s="1">
        <v>0.70625000000000004</v>
      </c>
      <c r="E2503" t="s">
        <v>108</v>
      </c>
      <c r="F2503" t="s">
        <v>20</v>
      </c>
      <c r="G2503" t="s">
        <v>21</v>
      </c>
      <c r="H2503" t="s">
        <v>22</v>
      </c>
      <c r="I2503" t="s">
        <v>23</v>
      </c>
      <c r="J2503" t="s">
        <v>64</v>
      </c>
      <c r="K2503" t="s">
        <v>25</v>
      </c>
      <c r="L2503" t="s">
        <v>3561</v>
      </c>
      <c r="M2503">
        <v>7.5</v>
      </c>
      <c r="N2503">
        <v>2.4</v>
      </c>
      <c r="O2503" t="s">
        <v>26</v>
      </c>
      <c r="P2503">
        <v>3</v>
      </c>
      <c r="Q2503" t="s">
        <v>615</v>
      </c>
      <c r="R2503" t="s">
        <v>28</v>
      </c>
      <c r="S2503">
        <v>213.8</v>
      </c>
      <c r="T2503" t="str" cm="1">
        <f t="array" ref="T2503">_xlfn.IFS(Raw_Data[[#This Row],[Call Status]]="Resolved","5",Raw_Data[[#This Row],[Call Status]]="Escalated","2",Raw_Data[[#This Row],[Call Status]]="Pending","3",Raw_Data[[#This Row],[Call Status]]="Abandoned","0")</f>
        <v>5</v>
      </c>
      <c r="U2503" t="str">
        <f>TEXT(Raw_Data[[#This Row],[Call Date]],"mmmm")</f>
        <v>October</v>
      </c>
      <c r="V2503" t="str" cm="1">
        <f t="array" ref="V2503">_xlfn.IFS(Raw_Data[[#This Row],[Customer Satisfaction]]&lt;2,"Poor",Raw_Data[[#This Row],[Customer Satisfaction]]&lt;4,"Average",Raw_Data[[#This Row],[Customer Satisfaction]]&gt;=4,"Excellent")</f>
        <v>Average</v>
      </c>
    </row>
    <row r="2504" spans="2:22" x14ac:dyDescent="0.3">
      <c r="B2504" t="s">
        <v>5830</v>
      </c>
      <c r="C2504" s="2">
        <v>45853</v>
      </c>
      <c r="D2504" s="1">
        <v>0.60416666666666663</v>
      </c>
      <c r="E2504" t="s">
        <v>108</v>
      </c>
      <c r="F2504" t="s">
        <v>48</v>
      </c>
      <c r="G2504" t="s">
        <v>327</v>
      </c>
      <c r="H2504" t="s">
        <v>2392</v>
      </c>
      <c r="I2504" t="s">
        <v>23</v>
      </c>
      <c r="J2504" t="s">
        <v>35</v>
      </c>
      <c r="K2504" t="s">
        <v>25</v>
      </c>
      <c r="L2504" t="s">
        <v>3570</v>
      </c>
      <c r="M2504">
        <v>8.8000000000000007</v>
      </c>
      <c r="N2504">
        <v>11.6</v>
      </c>
      <c r="O2504" t="s">
        <v>26</v>
      </c>
      <c r="P2504">
        <v>3</v>
      </c>
      <c r="Q2504" t="s">
        <v>615</v>
      </c>
      <c r="R2504" t="s">
        <v>28</v>
      </c>
      <c r="S2504">
        <v>139.84</v>
      </c>
      <c r="T2504" t="str" cm="1">
        <f t="array" ref="T2504">_xlfn.IFS(Raw_Data[[#This Row],[Call Status]]="Resolved","5",Raw_Data[[#This Row],[Call Status]]="Escalated","2",Raw_Data[[#This Row],[Call Status]]="Pending","3",Raw_Data[[#This Row],[Call Status]]="Abandoned","0")</f>
        <v>5</v>
      </c>
      <c r="U2504" t="str">
        <f>TEXT(Raw_Data[[#This Row],[Call Date]],"mmmm")</f>
        <v>July</v>
      </c>
      <c r="V2504" t="str" cm="1">
        <f t="array" ref="V2504">_xlfn.IFS(Raw_Data[[#This Row],[Customer Satisfaction]]&lt;2,"Poor",Raw_Data[[#This Row],[Customer Satisfaction]]&lt;4,"Average",Raw_Data[[#This Row],[Customer Satisfaction]]&gt;=4,"Excellent")</f>
        <v>Average</v>
      </c>
    </row>
    <row r="2505" spans="2:22" x14ac:dyDescent="0.3">
      <c r="B2505" t="s">
        <v>3665</v>
      </c>
      <c r="C2505" s="2">
        <v>45691</v>
      </c>
      <c r="D2505" s="1">
        <v>0.82013888888888886</v>
      </c>
      <c r="E2505" t="s">
        <v>70</v>
      </c>
      <c r="F2505" t="s">
        <v>48</v>
      </c>
      <c r="G2505" t="s">
        <v>21</v>
      </c>
      <c r="H2505" t="s">
        <v>2026</v>
      </c>
      <c r="I2505" t="s">
        <v>1137</v>
      </c>
      <c r="J2505" t="s">
        <v>42</v>
      </c>
      <c r="K2505" t="s">
        <v>25</v>
      </c>
      <c r="L2505" t="s">
        <v>3559</v>
      </c>
      <c r="M2505">
        <v>2.4</v>
      </c>
      <c r="N2505">
        <v>8.8000000000000007</v>
      </c>
      <c r="O2505" t="s">
        <v>26</v>
      </c>
      <c r="P2505">
        <v>5</v>
      </c>
      <c r="Q2505" t="s">
        <v>27</v>
      </c>
      <c r="R2505" t="s">
        <v>28</v>
      </c>
      <c r="S2505">
        <v>99.11</v>
      </c>
      <c r="T2505" t="str" cm="1">
        <f t="array" ref="T2505">_xlfn.IFS(Raw_Data[[#This Row],[Call Status]]="Resolved","5",Raw_Data[[#This Row],[Call Status]]="Escalated","2",Raw_Data[[#This Row],[Call Status]]="Pending","3",Raw_Data[[#This Row],[Call Status]]="Abandoned","0")</f>
        <v>5</v>
      </c>
      <c r="U2505" t="str">
        <f>TEXT(Raw_Data[[#This Row],[Call Date]],"mmmm")</f>
        <v>February</v>
      </c>
      <c r="V2505" t="str" cm="1">
        <f t="array" ref="V2505">_xlfn.IFS(Raw_Data[[#This Row],[Customer Satisfaction]]&lt;2,"Poor",Raw_Data[[#This Row],[Customer Satisfaction]]&lt;4,"Average",Raw_Data[[#This Row],[Customer Satisfaction]]&gt;=4,"Excellent")</f>
        <v>Excellent</v>
      </c>
    </row>
    <row r="2506" spans="2:22" x14ac:dyDescent="0.3">
      <c r="B2506" t="s">
        <v>6308</v>
      </c>
      <c r="C2506" s="2">
        <v>45709</v>
      </c>
      <c r="D2506" s="1">
        <v>0.34444444444444444</v>
      </c>
      <c r="E2506" t="s">
        <v>108</v>
      </c>
      <c r="F2506" t="s">
        <v>48</v>
      </c>
      <c r="G2506" t="s">
        <v>162</v>
      </c>
      <c r="H2506" t="s">
        <v>22</v>
      </c>
      <c r="I2506" t="s">
        <v>23</v>
      </c>
      <c r="J2506" t="s">
        <v>35</v>
      </c>
      <c r="K2506" t="s">
        <v>25</v>
      </c>
      <c r="L2506" t="s">
        <v>3559</v>
      </c>
      <c r="M2506">
        <v>2</v>
      </c>
      <c r="N2506">
        <v>5.0999999999999996</v>
      </c>
      <c r="O2506" t="s">
        <v>26</v>
      </c>
      <c r="P2506">
        <v>5</v>
      </c>
      <c r="Q2506" t="s">
        <v>27</v>
      </c>
      <c r="R2506" t="s">
        <v>28</v>
      </c>
      <c r="S2506">
        <v>163.71</v>
      </c>
      <c r="T2506" t="str" cm="1">
        <f t="array" ref="T2506">_xlfn.IFS(Raw_Data[[#This Row],[Call Status]]="Resolved","5",Raw_Data[[#This Row],[Call Status]]="Escalated","2",Raw_Data[[#This Row],[Call Status]]="Pending","3",Raw_Data[[#This Row],[Call Status]]="Abandoned","0")</f>
        <v>5</v>
      </c>
      <c r="U2506" t="str">
        <f>TEXT(Raw_Data[[#This Row],[Call Date]],"mmmm")</f>
        <v>February</v>
      </c>
      <c r="V2506" t="str" cm="1">
        <f t="array" ref="V2506">_xlfn.IFS(Raw_Data[[#This Row],[Customer Satisfaction]]&lt;2,"Poor",Raw_Data[[#This Row],[Customer Satisfaction]]&lt;4,"Average",Raw_Data[[#This Row],[Customer Satisfaction]]&gt;=4,"Excellent")</f>
        <v>Excellent</v>
      </c>
    </row>
    <row r="2507" spans="2:22" x14ac:dyDescent="0.3">
      <c r="B2507" t="s">
        <v>5981</v>
      </c>
      <c r="C2507" s="2">
        <v>45769</v>
      </c>
      <c r="D2507" s="1">
        <v>0.45902777777777776</v>
      </c>
      <c r="E2507" t="s">
        <v>72</v>
      </c>
      <c r="F2507" t="s">
        <v>20</v>
      </c>
      <c r="G2507" t="s">
        <v>250</v>
      </c>
      <c r="H2507" t="s">
        <v>2392</v>
      </c>
      <c r="I2507" t="s">
        <v>23</v>
      </c>
      <c r="J2507" t="s">
        <v>45</v>
      </c>
      <c r="K2507" t="s">
        <v>25</v>
      </c>
      <c r="L2507" t="s">
        <v>3559</v>
      </c>
      <c r="M2507">
        <v>3.5</v>
      </c>
      <c r="N2507">
        <v>11.4</v>
      </c>
      <c r="O2507" t="s">
        <v>26</v>
      </c>
      <c r="P2507">
        <v>5</v>
      </c>
      <c r="Q2507" t="s">
        <v>27</v>
      </c>
      <c r="R2507" t="s">
        <v>28</v>
      </c>
      <c r="S2507">
        <v>413.31</v>
      </c>
      <c r="T2507" t="str" cm="1">
        <f t="array" ref="T2507">_xlfn.IFS(Raw_Data[[#This Row],[Call Status]]="Resolved","5",Raw_Data[[#This Row],[Call Status]]="Escalated","2",Raw_Data[[#This Row],[Call Status]]="Pending","3",Raw_Data[[#This Row],[Call Status]]="Abandoned","0")</f>
        <v>5</v>
      </c>
      <c r="U2507" t="str">
        <f>TEXT(Raw_Data[[#This Row],[Call Date]],"mmmm")</f>
        <v>April</v>
      </c>
      <c r="V2507" t="str" cm="1">
        <f t="array" ref="V2507">_xlfn.IFS(Raw_Data[[#This Row],[Customer Satisfaction]]&lt;2,"Poor",Raw_Data[[#This Row],[Customer Satisfaction]]&lt;4,"Average",Raw_Data[[#This Row],[Customer Satisfaction]]&gt;=4,"Excellent")</f>
        <v>Excellent</v>
      </c>
    </row>
    <row r="2508" spans="2:22" x14ac:dyDescent="0.3">
      <c r="B2508" t="s">
        <v>4643</v>
      </c>
      <c r="C2508" s="2">
        <v>45909</v>
      </c>
      <c r="D2508" s="1">
        <v>0.90069444444444446</v>
      </c>
      <c r="E2508" t="s">
        <v>100</v>
      </c>
      <c r="F2508" t="s">
        <v>38</v>
      </c>
      <c r="G2508" t="s">
        <v>21</v>
      </c>
      <c r="H2508" t="s">
        <v>22</v>
      </c>
      <c r="I2508" t="s">
        <v>1130</v>
      </c>
      <c r="J2508" t="s">
        <v>42</v>
      </c>
      <c r="K2508" t="s">
        <v>25</v>
      </c>
      <c r="L2508" t="s">
        <v>3561</v>
      </c>
      <c r="M2508">
        <v>1.5</v>
      </c>
      <c r="N2508">
        <v>6.7</v>
      </c>
      <c r="O2508" t="s">
        <v>26</v>
      </c>
      <c r="P2508">
        <v>3</v>
      </c>
      <c r="Q2508" t="s">
        <v>615</v>
      </c>
      <c r="R2508" t="s">
        <v>28</v>
      </c>
      <c r="S2508">
        <v>0</v>
      </c>
      <c r="T2508" t="str" cm="1">
        <f t="array" ref="T2508">_xlfn.IFS(Raw_Data[[#This Row],[Call Status]]="Resolved","5",Raw_Data[[#This Row],[Call Status]]="Escalated","2",Raw_Data[[#This Row],[Call Status]]="Pending","3",Raw_Data[[#This Row],[Call Status]]="Abandoned","0")</f>
        <v>5</v>
      </c>
      <c r="U2508" t="str">
        <f>TEXT(Raw_Data[[#This Row],[Call Date]],"mmmm")</f>
        <v>September</v>
      </c>
      <c r="V2508" t="str" cm="1">
        <f t="array" ref="V2508">_xlfn.IFS(Raw_Data[[#This Row],[Customer Satisfaction]]&lt;2,"Poor",Raw_Data[[#This Row],[Customer Satisfaction]]&lt;4,"Average",Raw_Data[[#This Row],[Customer Satisfaction]]&gt;=4,"Excellent")</f>
        <v>Average</v>
      </c>
    </row>
    <row r="2509" spans="2:22" x14ac:dyDescent="0.3">
      <c r="B2509" t="s">
        <v>908</v>
      </c>
      <c r="C2509" s="2">
        <v>45739</v>
      </c>
      <c r="D2509" s="1">
        <v>0.66527777777777775</v>
      </c>
      <c r="E2509" t="s">
        <v>57</v>
      </c>
      <c r="F2509" t="s">
        <v>34</v>
      </c>
      <c r="G2509" t="s">
        <v>327</v>
      </c>
      <c r="H2509" t="s">
        <v>22</v>
      </c>
      <c r="I2509" t="s">
        <v>23</v>
      </c>
      <c r="J2509" t="s">
        <v>45</v>
      </c>
      <c r="K2509" t="s">
        <v>25</v>
      </c>
      <c r="L2509" t="s">
        <v>25</v>
      </c>
      <c r="M2509">
        <v>5.5</v>
      </c>
      <c r="N2509">
        <v>13.1</v>
      </c>
      <c r="O2509" t="s">
        <v>28</v>
      </c>
      <c r="P2509">
        <v>3</v>
      </c>
      <c r="Q2509" t="s">
        <v>615</v>
      </c>
      <c r="R2509" t="s">
        <v>28</v>
      </c>
      <c r="S2509">
        <v>145.07</v>
      </c>
      <c r="T2509" t="str" cm="1">
        <f t="array" ref="T2509">_xlfn.IFS(Raw_Data[[#This Row],[Call Status]]="Resolved","5",Raw_Data[[#This Row],[Call Status]]="Escalated","2",Raw_Data[[#This Row],[Call Status]]="Pending","3",Raw_Data[[#This Row],[Call Status]]="Abandoned","0")</f>
        <v>5</v>
      </c>
      <c r="U2509" t="str">
        <f>TEXT(Raw_Data[[#This Row],[Call Date]],"mmmm")</f>
        <v>March</v>
      </c>
      <c r="V2509" t="str" cm="1">
        <f t="array" ref="V2509">_xlfn.IFS(Raw_Data[[#This Row],[Customer Satisfaction]]&lt;2,"Poor",Raw_Data[[#This Row],[Customer Satisfaction]]&lt;4,"Average",Raw_Data[[#This Row],[Customer Satisfaction]]&gt;=4,"Excellent")</f>
        <v>Average</v>
      </c>
    </row>
    <row r="2510" spans="2:22" x14ac:dyDescent="0.3">
      <c r="B2510" t="s">
        <v>7965</v>
      </c>
      <c r="C2510" s="2">
        <v>45889</v>
      </c>
      <c r="D2510" s="1">
        <v>0.33333333333333331</v>
      </c>
      <c r="E2510" t="s">
        <v>110</v>
      </c>
      <c r="F2510" t="s">
        <v>38</v>
      </c>
      <c r="G2510" t="s">
        <v>250</v>
      </c>
      <c r="H2510" t="s">
        <v>22</v>
      </c>
      <c r="I2510" t="s">
        <v>1128</v>
      </c>
      <c r="J2510" t="s">
        <v>39</v>
      </c>
      <c r="K2510" t="s">
        <v>16</v>
      </c>
      <c r="L2510" t="s">
        <v>16</v>
      </c>
      <c r="M2510">
        <v>2.8</v>
      </c>
      <c r="N2510">
        <v>12.4</v>
      </c>
      <c r="O2510" t="s">
        <v>28</v>
      </c>
      <c r="P2510">
        <v>3</v>
      </c>
      <c r="Q2510" t="s">
        <v>615</v>
      </c>
      <c r="R2510" t="s">
        <v>26</v>
      </c>
      <c r="S2510">
        <v>0</v>
      </c>
      <c r="T2510" t="str" cm="1">
        <f t="array" ref="T2510">_xlfn.IFS(Raw_Data[[#This Row],[Call Status]]="Resolved","5",Raw_Data[[#This Row],[Call Status]]="Escalated","2",Raw_Data[[#This Row],[Call Status]]="Pending","3",Raw_Data[[#This Row],[Call Status]]="Abandoned","0")</f>
        <v>2</v>
      </c>
      <c r="U2510" t="str">
        <f>TEXT(Raw_Data[[#This Row],[Call Date]],"mmmm")</f>
        <v>August</v>
      </c>
      <c r="V2510" t="str" cm="1">
        <f t="array" ref="V2510">_xlfn.IFS(Raw_Data[[#This Row],[Customer Satisfaction]]&lt;2,"Poor",Raw_Data[[#This Row],[Customer Satisfaction]]&lt;4,"Average",Raw_Data[[#This Row],[Customer Satisfaction]]&gt;=4,"Excellent")</f>
        <v>Average</v>
      </c>
    </row>
    <row r="2511" spans="2:22" x14ac:dyDescent="0.3">
      <c r="B2511" t="s">
        <v>1196</v>
      </c>
      <c r="C2511" s="2">
        <v>45884</v>
      </c>
      <c r="D2511" s="1">
        <v>0.43611111111111112</v>
      </c>
      <c r="E2511" t="s">
        <v>44</v>
      </c>
      <c r="F2511" t="s">
        <v>20</v>
      </c>
      <c r="G2511" t="s">
        <v>21</v>
      </c>
      <c r="H2511" t="s">
        <v>22</v>
      </c>
      <c r="I2511" t="s">
        <v>1128</v>
      </c>
      <c r="J2511" t="s">
        <v>42</v>
      </c>
      <c r="K2511" t="s">
        <v>25</v>
      </c>
      <c r="L2511" t="s">
        <v>25</v>
      </c>
      <c r="M2511">
        <v>10.5</v>
      </c>
      <c r="N2511">
        <v>5.2</v>
      </c>
      <c r="O2511" t="s">
        <v>26</v>
      </c>
      <c r="P2511">
        <v>2</v>
      </c>
      <c r="Q2511" t="s">
        <v>1014</v>
      </c>
      <c r="R2511" t="s">
        <v>28</v>
      </c>
      <c r="S2511">
        <v>70.84</v>
      </c>
      <c r="T2511" t="str" cm="1">
        <f t="array" ref="T2511">_xlfn.IFS(Raw_Data[[#This Row],[Call Status]]="Resolved","5",Raw_Data[[#This Row],[Call Status]]="Escalated","2",Raw_Data[[#This Row],[Call Status]]="Pending","3",Raw_Data[[#This Row],[Call Status]]="Abandoned","0")</f>
        <v>5</v>
      </c>
      <c r="U2511" t="str">
        <f>TEXT(Raw_Data[[#This Row],[Call Date]],"mmmm")</f>
        <v>August</v>
      </c>
      <c r="V2511" t="str" cm="1">
        <f t="array" ref="V2511">_xlfn.IFS(Raw_Data[[#This Row],[Customer Satisfaction]]&lt;2,"Poor",Raw_Data[[#This Row],[Customer Satisfaction]]&lt;4,"Average",Raw_Data[[#This Row],[Customer Satisfaction]]&gt;=4,"Excellent")</f>
        <v>Average</v>
      </c>
    </row>
    <row r="2512" spans="2:22" x14ac:dyDescent="0.3">
      <c r="B2512" t="s">
        <v>4480</v>
      </c>
      <c r="C2512" s="2">
        <v>45890</v>
      </c>
      <c r="D2512" s="1">
        <v>0.44513888888888886</v>
      </c>
      <c r="E2512" t="s">
        <v>30</v>
      </c>
      <c r="F2512" t="s">
        <v>48</v>
      </c>
      <c r="G2512" t="s">
        <v>250</v>
      </c>
      <c r="H2512" t="s">
        <v>22</v>
      </c>
      <c r="I2512" t="s">
        <v>1130</v>
      </c>
      <c r="J2512" t="s">
        <v>42</v>
      </c>
      <c r="K2512" t="s">
        <v>25</v>
      </c>
      <c r="L2512" t="s">
        <v>3561</v>
      </c>
      <c r="M2512">
        <v>5.5</v>
      </c>
      <c r="N2512">
        <v>6.9</v>
      </c>
      <c r="O2512" t="s">
        <v>26</v>
      </c>
      <c r="P2512">
        <v>4</v>
      </c>
      <c r="Q2512" t="s">
        <v>615</v>
      </c>
      <c r="R2512" t="s">
        <v>28</v>
      </c>
      <c r="S2512">
        <v>1003.8</v>
      </c>
      <c r="T2512" t="str" cm="1">
        <f t="array" ref="T2512">_xlfn.IFS(Raw_Data[[#This Row],[Call Status]]="Resolved","5",Raw_Data[[#This Row],[Call Status]]="Escalated","2",Raw_Data[[#This Row],[Call Status]]="Pending","3",Raw_Data[[#This Row],[Call Status]]="Abandoned","0")</f>
        <v>5</v>
      </c>
      <c r="U2512" t="str">
        <f>TEXT(Raw_Data[[#This Row],[Call Date]],"mmmm")</f>
        <v>August</v>
      </c>
      <c r="V2512" t="str" cm="1">
        <f t="array" ref="V2512">_xlfn.IFS(Raw_Data[[#This Row],[Customer Satisfaction]]&lt;2,"Poor",Raw_Data[[#This Row],[Customer Satisfaction]]&lt;4,"Average",Raw_Data[[#This Row],[Customer Satisfaction]]&gt;=4,"Excellent")</f>
        <v>Excellent</v>
      </c>
    </row>
    <row r="2513" spans="2:22" x14ac:dyDescent="0.3">
      <c r="B2513" t="s">
        <v>1621</v>
      </c>
      <c r="C2513" s="2">
        <v>45878</v>
      </c>
      <c r="D2513" s="1">
        <v>0.90763888888888888</v>
      </c>
      <c r="E2513" t="s">
        <v>156</v>
      </c>
      <c r="F2513" t="s">
        <v>20</v>
      </c>
      <c r="G2513" t="s">
        <v>21</v>
      </c>
      <c r="H2513" t="s">
        <v>22</v>
      </c>
      <c r="I2513" t="s">
        <v>1128</v>
      </c>
      <c r="J2513" t="s">
        <v>42</v>
      </c>
      <c r="K2513" t="s">
        <v>25</v>
      </c>
      <c r="L2513" t="s">
        <v>25</v>
      </c>
      <c r="M2513">
        <v>8.1</v>
      </c>
      <c r="N2513">
        <v>8.6999999999999993</v>
      </c>
      <c r="O2513" t="s">
        <v>26</v>
      </c>
      <c r="P2513">
        <v>3</v>
      </c>
      <c r="Q2513" t="s">
        <v>615</v>
      </c>
      <c r="R2513" t="s">
        <v>28</v>
      </c>
      <c r="S2513">
        <v>201.01</v>
      </c>
      <c r="T2513" t="str" cm="1">
        <f t="array" ref="T2513">_xlfn.IFS(Raw_Data[[#This Row],[Call Status]]="Resolved","5",Raw_Data[[#This Row],[Call Status]]="Escalated","2",Raw_Data[[#This Row],[Call Status]]="Pending","3",Raw_Data[[#This Row],[Call Status]]="Abandoned","0")</f>
        <v>5</v>
      </c>
      <c r="U2513" t="str">
        <f>TEXT(Raw_Data[[#This Row],[Call Date]],"mmmm")</f>
        <v>August</v>
      </c>
      <c r="V2513" t="str" cm="1">
        <f t="array" ref="V2513">_xlfn.IFS(Raw_Data[[#This Row],[Customer Satisfaction]]&lt;2,"Poor",Raw_Data[[#This Row],[Customer Satisfaction]]&lt;4,"Average",Raw_Data[[#This Row],[Customer Satisfaction]]&gt;=4,"Excellent")</f>
        <v>Average</v>
      </c>
    </row>
    <row r="2514" spans="2:22" x14ac:dyDescent="0.3">
      <c r="B2514" t="s">
        <v>8473</v>
      </c>
      <c r="C2514" s="2">
        <v>45699</v>
      </c>
      <c r="D2514" s="1">
        <v>0.90277777777777779</v>
      </c>
      <c r="E2514" t="s">
        <v>70</v>
      </c>
      <c r="F2514" t="s">
        <v>20</v>
      </c>
      <c r="G2514" t="s">
        <v>21</v>
      </c>
      <c r="H2514" t="s">
        <v>22</v>
      </c>
      <c r="I2514" t="s">
        <v>23</v>
      </c>
      <c r="J2514" t="s">
        <v>49</v>
      </c>
      <c r="K2514" t="s">
        <v>16</v>
      </c>
      <c r="L2514" t="s">
        <v>16</v>
      </c>
      <c r="M2514">
        <v>8.1999999999999993</v>
      </c>
      <c r="N2514">
        <v>11.2</v>
      </c>
      <c r="O2514" t="s">
        <v>28</v>
      </c>
      <c r="P2514">
        <v>2</v>
      </c>
      <c r="Q2514" t="s">
        <v>1014</v>
      </c>
      <c r="R2514" t="s">
        <v>26</v>
      </c>
      <c r="S2514">
        <v>59.08</v>
      </c>
      <c r="T2514" t="str" cm="1">
        <f t="array" ref="T2514">_xlfn.IFS(Raw_Data[[#This Row],[Call Status]]="Resolved","5",Raw_Data[[#This Row],[Call Status]]="Escalated","2",Raw_Data[[#This Row],[Call Status]]="Pending","3",Raw_Data[[#This Row],[Call Status]]="Abandoned","0")</f>
        <v>2</v>
      </c>
      <c r="U2514" t="str">
        <f>TEXT(Raw_Data[[#This Row],[Call Date]],"mmmm")</f>
        <v>February</v>
      </c>
      <c r="V2514" t="str" cm="1">
        <f t="array" ref="V2514">_xlfn.IFS(Raw_Data[[#This Row],[Customer Satisfaction]]&lt;2,"Poor",Raw_Data[[#This Row],[Customer Satisfaction]]&lt;4,"Average",Raw_Data[[#This Row],[Customer Satisfaction]]&gt;=4,"Excellent")</f>
        <v>Average</v>
      </c>
    </row>
    <row r="2515" spans="2:22" x14ac:dyDescent="0.3">
      <c r="B2515" t="s">
        <v>158</v>
      </c>
      <c r="C2515" s="2">
        <v>45678</v>
      </c>
      <c r="D2515" s="1">
        <v>0.47986111111111113</v>
      </c>
      <c r="E2515" t="s">
        <v>41</v>
      </c>
      <c r="F2515" t="s">
        <v>38</v>
      </c>
      <c r="G2515" t="s">
        <v>21</v>
      </c>
      <c r="H2515" t="s">
        <v>22</v>
      </c>
      <c r="I2515" t="s">
        <v>23</v>
      </c>
      <c r="J2515" t="s">
        <v>55</v>
      </c>
      <c r="K2515" t="s">
        <v>25</v>
      </c>
      <c r="L2515" t="s">
        <v>25</v>
      </c>
      <c r="M2515">
        <v>2.2999999999999998</v>
      </c>
      <c r="N2515">
        <v>7.4</v>
      </c>
      <c r="O2515" t="s">
        <v>28</v>
      </c>
      <c r="P2515">
        <v>5</v>
      </c>
      <c r="Q2515" t="s">
        <v>27</v>
      </c>
      <c r="R2515" t="s">
        <v>28</v>
      </c>
      <c r="S2515">
        <v>100.08</v>
      </c>
      <c r="T2515" t="str" cm="1">
        <f t="array" ref="T2515">_xlfn.IFS(Raw_Data[[#This Row],[Call Status]]="Resolved","5",Raw_Data[[#This Row],[Call Status]]="Escalated","2",Raw_Data[[#This Row],[Call Status]]="Pending","3",Raw_Data[[#This Row],[Call Status]]="Abandoned","0")</f>
        <v>5</v>
      </c>
      <c r="U2515" t="str">
        <f>TEXT(Raw_Data[[#This Row],[Call Date]],"mmmm")</f>
        <v>January</v>
      </c>
      <c r="V2515" t="str" cm="1">
        <f t="array" ref="V2515">_xlfn.IFS(Raw_Data[[#This Row],[Customer Satisfaction]]&lt;2,"Poor",Raw_Data[[#This Row],[Customer Satisfaction]]&lt;4,"Average",Raw_Data[[#This Row],[Customer Satisfaction]]&gt;=4,"Excellent")</f>
        <v>Excellent</v>
      </c>
    </row>
    <row r="2516" spans="2:22" x14ac:dyDescent="0.3">
      <c r="B2516" t="s">
        <v>4968</v>
      </c>
      <c r="C2516" s="2">
        <v>45699</v>
      </c>
      <c r="D2516" s="1">
        <v>0.84236111111111112</v>
      </c>
      <c r="E2516" t="s">
        <v>47</v>
      </c>
      <c r="F2516" t="s">
        <v>38</v>
      </c>
      <c r="G2516" t="s">
        <v>327</v>
      </c>
      <c r="H2516" t="s">
        <v>22</v>
      </c>
      <c r="I2516" t="s">
        <v>1137</v>
      </c>
      <c r="J2516" t="s">
        <v>49</v>
      </c>
      <c r="K2516" t="s">
        <v>25</v>
      </c>
      <c r="L2516" t="s">
        <v>3564</v>
      </c>
      <c r="M2516">
        <v>4.5</v>
      </c>
      <c r="N2516">
        <v>12.8</v>
      </c>
      <c r="O2516" t="s">
        <v>26</v>
      </c>
      <c r="P2516">
        <v>4</v>
      </c>
      <c r="Q2516" t="s">
        <v>615</v>
      </c>
      <c r="R2516" t="s">
        <v>26</v>
      </c>
      <c r="S2516">
        <v>569.34</v>
      </c>
      <c r="T2516" t="str" cm="1">
        <f t="array" ref="T2516">_xlfn.IFS(Raw_Data[[#This Row],[Call Status]]="Resolved","5",Raw_Data[[#This Row],[Call Status]]="Escalated","2",Raw_Data[[#This Row],[Call Status]]="Pending","3",Raw_Data[[#This Row],[Call Status]]="Abandoned","0")</f>
        <v>5</v>
      </c>
      <c r="U2516" t="str">
        <f>TEXT(Raw_Data[[#This Row],[Call Date]],"mmmm")</f>
        <v>February</v>
      </c>
      <c r="V2516" t="str" cm="1">
        <f t="array" ref="V2516">_xlfn.IFS(Raw_Data[[#This Row],[Customer Satisfaction]]&lt;2,"Poor",Raw_Data[[#This Row],[Customer Satisfaction]]&lt;4,"Average",Raw_Data[[#This Row],[Customer Satisfaction]]&gt;=4,"Excellent")</f>
        <v>Excellent</v>
      </c>
    </row>
    <row r="2517" spans="2:22" x14ac:dyDescent="0.3">
      <c r="B2517" t="s">
        <v>2619</v>
      </c>
      <c r="C2517" s="2">
        <v>45770</v>
      </c>
      <c r="D2517" s="1">
        <v>0.34722222222222221</v>
      </c>
      <c r="E2517" t="s">
        <v>66</v>
      </c>
      <c r="F2517" t="s">
        <v>34</v>
      </c>
      <c r="G2517" t="s">
        <v>162</v>
      </c>
      <c r="H2517" t="s">
        <v>2613</v>
      </c>
      <c r="I2517" t="s">
        <v>1137</v>
      </c>
      <c r="J2517" t="s">
        <v>64</v>
      </c>
      <c r="K2517" t="s">
        <v>25</v>
      </c>
      <c r="L2517" t="s">
        <v>25</v>
      </c>
      <c r="M2517">
        <v>2.7</v>
      </c>
      <c r="N2517">
        <v>8.5</v>
      </c>
      <c r="O2517" t="s">
        <v>26</v>
      </c>
      <c r="P2517">
        <v>1</v>
      </c>
      <c r="Q2517" t="s">
        <v>1014</v>
      </c>
      <c r="R2517" t="s">
        <v>28</v>
      </c>
      <c r="S2517">
        <v>570.94000000000005</v>
      </c>
      <c r="T2517" t="str" cm="1">
        <f t="array" ref="T2517">_xlfn.IFS(Raw_Data[[#This Row],[Call Status]]="Resolved","5",Raw_Data[[#This Row],[Call Status]]="Escalated","2",Raw_Data[[#This Row],[Call Status]]="Pending","3",Raw_Data[[#This Row],[Call Status]]="Abandoned","0")</f>
        <v>5</v>
      </c>
      <c r="U2517" t="str">
        <f>TEXT(Raw_Data[[#This Row],[Call Date]],"mmmm")</f>
        <v>April</v>
      </c>
      <c r="V2517" t="str" cm="1">
        <f t="array" ref="V2517">_xlfn.IFS(Raw_Data[[#This Row],[Customer Satisfaction]]&lt;2,"Poor",Raw_Data[[#This Row],[Customer Satisfaction]]&lt;4,"Average",Raw_Data[[#This Row],[Customer Satisfaction]]&gt;=4,"Excellent")</f>
        <v>Poor</v>
      </c>
    </row>
    <row r="2518" spans="2:22" x14ac:dyDescent="0.3">
      <c r="B2518" t="s">
        <v>7784</v>
      </c>
      <c r="C2518" s="2">
        <v>45762</v>
      </c>
      <c r="D2518" s="1">
        <v>0.57152777777777775</v>
      </c>
      <c r="E2518" t="s">
        <v>70</v>
      </c>
      <c r="F2518" t="s">
        <v>34</v>
      </c>
      <c r="G2518" t="s">
        <v>327</v>
      </c>
      <c r="H2518" t="s">
        <v>22</v>
      </c>
      <c r="I2518" t="s">
        <v>23</v>
      </c>
      <c r="J2518" t="s">
        <v>49</v>
      </c>
      <c r="K2518" t="s">
        <v>7253</v>
      </c>
      <c r="L2518" t="s">
        <v>7254</v>
      </c>
      <c r="M2518">
        <v>5.3</v>
      </c>
      <c r="N2518">
        <v>9.6999999999999993</v>
      </c>
      <c r="O2518" t="s">
        <v>28</v>
      </c>
      <c r="P2518">
        <v>1</v>
      </c>
      <c r="Q2518" t="s">
        <v>1014</v>
      </c>
      <c r="R2518" t="s">
        <v>28</v>
      </c>
      <c r="S2518">
        <v>88.94</v>
      </c>
      <c r="T2518" t="str" cm="1">
        <f t="array" ref="T2518">_xlfn.IFS(Raw_Data[[#This Row],[Call Status]]="Resolved","5",Raw_Data[[#This Row],[Call Status]]="Escalated","2",Raw_Data[[#This Row],[Call Status]]="Pending","3",Raw_Data[[#This Row],[Call Status]]="Abandoned","0")</f>
        <v>0</v>
      </c>
      <c r="U2518" t="str">
        <f>TEXT(Raw_Data[[#This Row],[Call Date]],"mmmm")</f>
        <v>April</v>
      </c>
      <c r="V2518" t="str" cm="1">
        <f t="array" ref="V2518">_xlfn.IFS(Raw_Data[[#This Row],[Customer Satisfaction]]&lt;2,"Poor",Raw_Data[[#This Row],[Customer Satisfaction]]&lt;4,"Average",Raw_Data[[#This Row],[Customer Satisfaction]]&gt;=4,"Excellent")</f>
        <v>Poor</v>
      </c>
    </row>
    <row r="2519" spans="2:22" x14ac:dyDescent="0.3">
      <c r="B2519" t="s">
        <v>3859</v>
      </c>
      <c r="C2519" s="2">
        <v>45849</v>
      </c>
      <c r="D2519" s="1">
        <v>0.6</v>
      </c>
      <c r="E2519" t="s">
        <v>30</v>
      </c>
      <c r="F2519" t="s">
        <v>34</v>
      </c>
      <c r="G2519" t="s">
        <v>327</v>
      </c>
      <c r="H2519" t="s">
        <v>2026</v>
      </c>
      <c r="I2519" t="s">
        <v>1128</v>
      </c>
      <c r="J2519" t="s">
        <v>55</v>
      </c>
      <c r="K2519" t="s">
        <v>25</v>
      </c>
      <c r="L2519" t="s">
        <v>3564</v>
      </c>
      <c r="M2519">
        <v>0.8</v>
      </c>
      <c r="N2519">
        <v>12.3</v>
      </c>
      <c r="O2519" t="s">
        <v>26</v>
      </c>
      <c r="P2519">
        <v>3</v>
      </c>
      <c r="Q2519" t="s">
        <v>615</v>
      </c>
      <c r="R2519" t="s">
        <v>28</v>
      </c>
      <c r="S2519">
        <v>42.64</v>
      </c>
      <c r="T2519" t="str" cm="1">
        <f t="array" ref="T2519">_xlfn.IFS(Raw_Data[[#This Row],[Call Status]]="Resolved","5",Raw_Data[[#This Row],[Call Status]]="Escalated","2",Raw_Data[[#This Row],[Call Status]]="Pending","3",Raw_Data[[#This Row],[Call Status]]="Abandoned","0")</f>
        <v>5</v>
      </c>
      <c r="U2519" t="str">
        <f>TEXT(Raw_Data[[#This Row],[Call Date]],"mmmm")</f>
        <v>July</v>
      </c>
      <c r="V2519" t="str" cm="1">
        <f t="array" ref="V2519">_xlfn.IFS(Raw_Data[[#This Row],[Customer Satisfaction]]&lt;2,"Poor",Raw_Data[[#This Row],[Customer Satisfaction]]&lt;4,"Average",Raw_Data[[#This Row],[Customer Satisfaction]]&gt;=4,"Excellent")</f>
        <v>Average</v>
      </c>
    </row>
    <row r="2520" spans="2:22" x14ac:dyDescent="0.3">
      <c r="B2520" t="s">
        <v>2286</v>
      </c>
      <c r="C2520" s="2">
        <v>45674</v>
      </c>
      <c r="D2520" s="1">
        <v>0.45</v>
      </c>
      <c r="E2520" t="s">
        <v>57</v>
      </c>
      <c r="F2520" t="s">
        <v>48</v>
      </c>
      <c r="G2520" t="s">
        <v>21</v>
      </c>
      <c r="H2520" t="s">
        <v>2026</v>
      </c>
      <c r="I2520" t="s">
        <v>1137</v>
      </c>
      <c r="J2520" t="s">
        <v>49</v>
      </c>
      <c r="K2520" t="s">
        <v>25</v>
      </c>
      <c r="L2520" t="s">
        <v>25</v>
      </c>
      <c r="M2520">
        <v>0.8</v>
      </c>
      <c r="N2520">
        <v>12.7</v>
      </c>
      <c r="O2520" t="s">
        <v>26</v>
      </c>
      <c r="P2520">
        <v>5</v>
      </c>
      <c r="Q2520" t="s">
        <v>27</v>
      </c>
      <c r="R2520" t="s">
        <v>28</v>
      </c>
      <c r="S2520">
        <v>172.72</v>
      </c>
      <c r="T2520" t="str" cm="1">
        <f t="array" ref="T2520">_xlfn.IFS(Raw_Data[[#This Row],[Call Status]]="Resolved","5",Raw_Data[[#This Row],[Call Status]]="Escalated","2",Raw_Data[[#This Row],[Call Status]]="Pending","3",Raw_Data[[#This Row],[Call Status]]="Abandoned","0")</f>
        <v>5</v>
      </c>
      <c r="U2520" t="str">
        <f>TEXT(Raw_Data[[#This Row],[Call Date]],"mmmm")</f>
        <v>January</v>
      </c>
      <c r="V2520" t="str" cm="1">
        <f t="array" ref="V2520">_xlfn.IFS(Raw_Data[[#This Row],[Customer Satisfaction]]&lt;2,"Poor",Raw_Data[[#This Row],[Customer Satisfaction]]&lt;4,"Average",Raw_Data[[#This Row],[Customer Satisfaction]]&gt;=4,"Excellent")</f>
        <v>Excellent</v>
      </c>
    </row>
    <row r="2521" spans="2:22" x14ac:dyDescent="0.3">
      <c r="B2521" t="s">
        <v>2996</v>
      </c>
      <c r="C2521" s="2">
        <v>45777</v>
      </c>
      <c r="D2521" s="1">
        <v>0.81111111111111112</v>
      </c>
      <c r="E2521" t="s">
        <v>57</v>
      </c>
      <c r="F2521" t="s">
        <v>20</v>
      </c>
      <c r="G2521" t="s">
        <v>21</v>
      </c>
      <c r="H2521" t="s">
        <v>2392</v>
      </c>
      <c r="I2521" t="s">
        <v>23</v>
      </c>
      <c r="J2521" t="s">
        <v>31</v>
      </c>
      <c r="K2521" t="s">
        <v>25</v>
      </c>
      <c r="L2521" t="s">
        <v>25</v>
      </c>
      <c r="M2521">
        <v>1.2</v>
      </c>
      <c r="N2521">
        <v>10.7</v>
      </c>
      <c r="O2521" t="s">
        <v>26</v>
      </c>
      <c r="P2521">
        <v>5</v>
      </c>
      <c r="Q2521" t="s">
        <v>27</v>
      </c>
      <c r="R2521" t="s">
        <v>28</v>
      </c>
      <c r="S2521">
        <v>38.270000000000003</v>
      </c>
      <c r="T2521" t="str" cm="1">
        <f t="array" ref="T2521">_xlfn.IFS(Raw_Data[[#This Row],[Call Status]]="Resolved","5",Raw_Data[[#This Row],[Call Status]]="Escalated","2",Raw_Data[[#This Row],[Call Status]]="Pending","3",Raw_Data[[#This Row],[Call Status]]="Abandoned","0")</f>
        <v>5</v>
      </c>
      <c r="U2521" t="str">
        <f>TEXT(Raw_Data[[#This Row],[Call Date]],"mmmm")</f>
        <v>April</v>
      </c>
      <c r="V2521" t="str" cm="1">
        <f t="array" ref="V2521">_xlfn.IFS(Raw_Data[[#This Row],[Customer Satisfaction]]&lt;2,"Poor",Raw_Data[[#This Row],[Customer Satisfaction]]&lt;4,"Average",Raw_Data[[#This Row],[Customer Satisfaction]]&gt;=4,"Excellent")</f>
        <v>Excellent</v>
      </c>
    </row>
    <row r="2522" spans="2:22" x14ac:dyDescent="0.3">
      <c r="B2522" t="s">
        <v>7693</v>
      </c>
      <c r="C2522" s="2">
        <v>45786</v>
      </c>
      <c r="D2522" s="1">
        <v>0.35486111111111113</v>
      </c>
      <c r="E2522" t="s">
        <v>59</v>
      </c>
      <c r="F2522" t="s">
        <v>34</v>
      </c>
      <c r="G2522" t="s">
        <v>21</v>
      </c>
      <c r="H2522" t="s">
        <v>2392</v>
      </c>
      <c r="I2522" t="s">
        <v>1130</v>
      </c>
      <c r="J2522" t="s">
        <v>45</v>
      </c>
      <c r="K2522" t="s">
        <v>7253</v>
      </c>
      <c r="L2522" t="s">
        <v>7254</v>
      </c>
      <c r="M2522">
        <v>1.9</v>
      </c>
      <c r="N2522">
        <v>10.1</v>
      </c>
      <c r="O2522" t="s">
        <v>28</v>
      </c>
      <c r="P2522">
        <v>1</v>
      </c>
      <c r="Q2522" t="s">
        <v>1014</v>
      </c>
      <c r="R2522" t="s">
        <v>28</v>
      </c>
      <c r="S2522">
        <v>241.03</v>
      </c>
      <c r="T2522" t="str" cm="1">
        <f t="array" ref="T2522">_xlfn.IFS(Raw_Data[[#This Row],[Call Status]]="Resolved","5",Raw_Data[[#This Row],[Call Status]]="Escalated","2",Raw_Data[[#This Row],[Call Status]]="Pending","3",Raw_Data[[#This Row],[Call Status]]="Abandoned","0")</f>
        <v>0</v>
      </c>
      <c r="U2522" t="str">
        <f>TEXT(Raw_Data[[#This Row],[Call Date]],"mmmm")</f>
        <v>May</v>
      </c>
      <c r="V2522" t="str" cm="1">
        <f t="array" ref="V2522">_xlfn.IFS(Raw_Data[[#This Row],[Customer Satisfaction]]&lt;2,"Poor",Raw_Data[[#This Row],[Customer Satisfaction]]&lt;4,"Average",Raw_Data[[#This Row],[Customer Satisfaction]]&gt;=4,"Excellent")</f>
        <v>Poor</v>
      </c>
    </row>
    <row r="2523" spans="2:22" x14ac:dyDescent="0.3">
      <c r="B2523" t="s">
        <v>5213</v>
      </c>
      <c r="C2523" s="2">
        <v>45787</v>
      </c>
      <c r="D2523" s="1">
        <v>0.85138888888888886</v>
      </c>
      <c r="E2523" t="s">
        <v>30</v>
      </c>
      <c r="F2523" t="s">
        <v>34</v>
      </c>
      <c r="G2523" t="s">
        <v>21</v>
      </c>
      <c r="H2523" t="s">
        <v>2026</v>
      </c>
      <c r="I2523" t="s">
        <v>23</v>
      </c>
      <c r="J2523" t="s">
        <v>64</v>
      </c>
      <c r="K2523" t="s">
        <v>25</v>
      </c>
      <c r="L2523" t="s">
        <v>3564</v>
      </c>
      <c r="M2523">
        <v>1.2</v>
      </c>
      <c r="N2523">
        <v>10</v>
      </c>
      <c r="O2523" t="s">
        <v>26</v>
      </c>
      <c r="P2523">
        <v>5</v>
      </c>
      <c r="Q2523" t="s">
        <v>27</v>
      </c>
      <c r="R2523" t="s">
        <v>28</v>
      </c>
      <c r="S2523">
        <v>54.61</v>
      </c>
      <c r="T2523" t="str" cm="1">
        <f t="array" ref="T2523">_xlfn.IFS(Raw_Data[[#This Row],[Call Status]]="Resolved","5",Raw_Data[[#This Row],[Call Status]]="Escalated","2",Raw_Data[[#This Row],[Call Status]]="Pending","3",Raw_Data[[#This Row],[Call Status]]="Abandoned","0")</f>
        <v>5</v>
      </c>
      <c r="U2523" t="str">
        <f>TEXT(Raw_Data[[#This Row],[Call Date]],"mmmm")</f>
        <v>May</v>
      </c>
      <c r="V2523" t="str" cm="1">
        <f t="array" ref="V2523">_xlfn.IFS(Raw_Data[[#This Row],[Customer Satisfaction]]&lt;2,"Poor",Raw_Data[[#This Row],[Customer Satisfaction]]&lt;4,"Average",Raw_Data[[#This Row],[Customer Satisfaction]]&gt;=4,"Excellent")</f>
        <v>Excellent</v>
      </c>
    </row>
    <row r="2524" spans="2:22" x14ac:dyDescent="0.3">
      <c r="B2524" t="s">
        <v>773</v>
      </c>
      <c r="C2524" s="2">
        <v>45717</v>
      </c>
      <c r="D2524" s="1">
        <v>0.7368055555555556</v>
      </c>
      <c r="E2524" t="s">
        <v>110</v>
      </c>
      <c r="F2524" t="s">
        <v>20</v>
      </c>
      <c r="G2524" t="s">
        <v>327</v>
      </c>
      <c r="H2524" t="s">
        <v>22</v>
      </c>
      <c r="I2524" t="s">
        <v>23</v>
      </c>
      <c r="J2524" t="s">
        <v>35</v>
      </c>
      <c r="K2524" t="s">
        <v>25</v>
      </c>
      <c r="L2524" t="s">
        <v>25</v>
      </c>
      <c r="M2524">
        <v>10.6</v>
      </c>
      <c r="N2524">
        <v>9.5</v>
      </c>
      <c r="O2524" t="s">
        <v>26</v>
      </c>
      <c r="P2524">
        <v>4</v>
      </c>
      <c r="Q2524" t="s">
        <v>615</v>
      </c>
      <c r="R2524" t="s">
        <v>28</v>
      </c>
      <c r="S2524">
        <v>93.45</v>
      </c>
      <c r="T2524" t="str" cm="1">
        <f t="array" ref="T2524">_xlfn.IFS(Raw_Data[[#This Row],[Call Status]]="Resolved","5",Raw_Data[[#This Row],[Call Status]]="Escalated","2",Raw_Data[[#This Row],[Call Status]]="Pending","3",Raw_Data[[#This Row],[Call Status]]="Abandoned","0")</f>
        <v>5</v>
      </c>
      <c r="U2524" t="str">
        <f>TEXT(Raw_Data[[#This Row],[Call Date]],"mmmm")</f>
        <v>March</v>
      </c>
      <c r="V2524" t="str" cm="1">
        <f t="array" ref="V2524">_xlfn.IFS(Raw_Data[[#This Row],[Customer Satisfaction]]&lt;2,"Poor",Raw_Data[[#This Row],[Customer Satisfaction]]&lt;4,"Average",Raw_Data[[#This Row],[Customer Satisfaction]]&gt;=4,"Excellent")</f>
        <v>Excellent</v>
      </c>
    </row>
    <row r="2525" spans="2:22" x14ac:dyDescent="0.3">
      <c r="B2525" t="s">
        <v>1229</v>
      </c>
      <c r="C2525" s="2">
        <v>45705</v>
      </c>
      <c r="D2525" s="1">
        <v>0.6875</v>
      </c>
      <c r="E2525" t="s">
        <v>33</v>
      </c>
      <c r="F2525" t="s">
        <v>20</v>
      </c>
      <c r="G2525" t="s">
        <v>250</v>
      </c>
      <c r="H2525" t="s">
        <v>22</v>
      </c>
      <c r="I2525" t="s">
        <v>1128</v>
      </c>
      <c r="J2525" t="s">
        <v>35</v>
      </c>
      <c r="K2525" t="s">
        <v>25</v>
      </c>
      <c r="L2525" t="s">
        <v>25</v>
      </c>
      <c r="M2525">
        <v>1.7</v>
      </c>
      <c r="N2525">
        <v>11.5</v>
      </c>
      <c r="O2525" t="s">
        <v>28</v>
      </c>
      <c r="P2525">
        <v>0</v>
      </c>
      <c r="Q2525" t="s">
        <v>27</v>
      </c>
      <c r="R2525" t="s">
        <v>28</v>
      </c>
      <c r="S2525">
        <v>79.599999999999994</v>
      </c>
      <c r="T2525" t="str" cm="1">
        <f t="array" ref="T2525">_xlfn.IFS(Raw_Data[[#This Row],[Call Status]]="Resolved","5",Raw_Data[[#This Row],[Call Status]]="Escalated","2",Raw_Data[[#This Row],[Call Status]]="Pending","3",Raw_Data[[#This Row],[Call Status]]="Abandoned","0")</f>
        <v>5</v>
      </c>
      <c r="U2525" t="str">
        <f>TEXT(Raw_Data[[#This Row],[Call Date]],"mmmm")</f>
        <v>February</v>
      </c>
      <c r="V2525" t="str" cm="1">
        <f t="array" ref="V2525">_xlfn.IFS(Raw_Data[[#This Row],[Customer Satisfaction]]&lt;2,"Poor",Raw_Data[[#This Row],[Customer Satisfaction]]&lt;4,"Average",Raw_Data[[#This Row],[Customer Satisfaction]]&gt;=4,"Excellent")</f>
        <v>Poor</v>
      </c>
    </row>
    <row r="2526" spans="2:22" x14ac:dyDescent="0.3">
      <c r="B2526" t="s">
        <v>7356</v>
      </c>
      <c r="C2526" s="2">
        <v>45686</v>
      </c>
      <c r="D2526" s="1">
        <v>0.70208333333333328</v>
      </c>
      <c r="E2526" t="s">
        <v>44</v>
      </c>
      <c r="F2526" t="s">
        <v>34</v>
      </c>
      <c r="G2526" t="s">
        <v>327</v>
      </c>
      <c r="H2526" t="s">
        <v>2392</v>
      </c>
      <c r="I2526" t="s">
        <v>23</v>
      </c>
      <c r="J2526" t="s">
        <v>64</v>
      </c>
      <c r="K2526" t="s">
        <v>7253</v>
      </c>
      <c r="L2526" t="s">
        <v>7254</v>
      </c>
      <c r="M2526">
        <v>8.1999999999999993</v>
      </c>
      <c r="N2526">
        <v>5.2</v>
      </c>
      <c r="O2526" t="s">
        <v>28</v>
      </c>
      <c r="P2526">
        <v>3</v>
      </c>
      <c r="Q2526" t="s">
        <v>615</v>
      </c>
      <c r="R2526" t="s">
        <v>28</v>
      </c>
      <c r="S2526">
        <v>178.96</v>
      </c>
      <c r="T2526" t="str" cm="1">
        <f t="array" ref="T2526">_xlfn.IFS(Raw_Data[[#This Row],[Call Status]]="Resolved","5",Raw_Data[[#This Row],[Call Status]]="Escalated","2",Raw_Data[[#This Row],[Call Status]]="Pending","3",Raw_Data[[#This Row],[Call Status]]="Abandoned","0")</f>
        <v>0</v>
      </c>
      <c r="U2526" t="str">
        <f>TEXT(Raw_Data[[#This Row],[Call Date]],"mmmm")</f>
        <v>January</v>
      </c>
      <c r="V2526" t="str" cm="1">
        <f t="array" ref="V2526">_xlfn.IFS(Raw_Data[[#This Row],[Customer Satisfaction]]&lt;2,"Poor",Raw_Data[[#This Row],[Customer Satisfaction]]&lt;4,"Average",Raw_Data[[#This Row],[Customer Satisfaction]]&gt;=4,"Excellent")</f>
        <v>Average</v>
      </c>
    </row>
    <row r="2527" spans="2:22" x14ac:dyDescent="0.3">
      <c r="B2527" t="s">
        <v>5859</v>
      </c>
      <c r="C2527" s="2">
        <v>45754</v>
      </c>
      <c r="D2527" s="1">
        <v>0.47152777777777777</v>
      </c>
      <c r="E2527" t="s">
        <v>108</v>
      </c>
      <c r="F2527" t="s">
        <v>20</v>
      </c>
      <c r="G2527" t="s">
        <v>21</v>
      </c>
      <c r="H2527" t="s">
        <v>2392</v>
      </c>
      <c r="I2527" t="s">
        <v>23</v>
      </c>
      <c r="J2527" t="s">
        <v>76</v>
      </c>
      <c r="K2527" t="s">
        <v>25</v>
      </c>
      <c r="L2527" t="s">
        <v>3559</v>
      </c>
      <c r="M2527">
        <v>2.4</v>
      </c>
      <c r="N2527">
        <v>9</v>
      </c>
      <c r="O2527" t="s">
        <v>26</v>
      </c>
      <c r="P2527">
        <v>0</v>
      </c>
      <c r="Q2527" t="s">
        <v>27</v>
      </c>
      <c r="R2527" t="s">
        <v>28</v>
      </c>
      <c r="S2527">
        <v>146.86000000000001</v>
      </c>
      <c r="T2527" t="str" cm="1">
        <f t="array" ref="T2527">_xlfn.IFS(Raw_Data[[#This Row],[Call Status]]="Resolved","5",Raw_Data[[#This Row],[Call Status]]="Escalated","2",Raw_Data[[#This Row],[Call Status]]="Pending","3",Raw_Data[[#This Row],[Call Status]]="Abandoned","0")</f>
        <v>5</v>
      </c>
      <c r="U2527" t="str">
        <f>TEXT(Raw_Data[[#This Row],[Call Date]],"mmmm")</f>
        <v>April</v>
      </c>
      <c r="V2527" t="str" cm="1">
        <f t="array" ref="V2527">_xlfn.IFS(Raw_Data[[#This Row],[Customer Satisfaction]]&lt;2,"Poor",Raw_Data[[#This Row],[Customer Satisfaction]]&lt;4,"Average",Raw_Data[[#This Row],[Customer Satisfaction]]&gt;=4,"Excellent")</f>
        <v>Poor</v>
      </c>
    </row>
    <row r="2528" spans="2:22" x14ac:dyDescent="0.3">
      <c r="B2528" t="s">
        <v>5478</v>
      </c>
      <c r="C2528" s="2">
        <v>45667</v>
      </c>
      <c r="D2528" s="1">
        <v>0.63958333333333328</v>
      </c>
      <c r="E2528" t="s">
        <v>19</v>
      </c>
      <c r="F2528" t="s">
        <v>48</v>
      </c>
      <c r="G2528" t="s">
        <v>21</v>
      </c>
      <c r="H2528" t="s">
        <v>2026</v>
      </c>
      <c r="I2528" t="s">
        <v>23</v>
      </c>
      <c r="J2528" t="s">
        <v>24</v>
      </c>
      <c r="K2528" t="s">
        <v>25</v>
      </c>
      <c r="L2528" t="s">
        <v>3561</v>
      </c>
      <c r="M2528">
        <v>0.3</v>
      </c>
      <c r="N2528">
        <v>5.3</v>
      </c>
      <c r="O2528" t="s">
        <v>28</v>
      </c>
      <c r="P2528">
        <v>5</v>
      </c>
      <c r="Q2528" t="s">
        <v>27</v>
      </c>
      <c r="R2528" t="s">
        <v>28</v>
      </c>
      <c r="S2528">
        <v>88.35</v>
      </c>
      <c r="T2528" t="str" cm="1">
        <f t="array" ref="T2528">_xlfn.IFS(Raw_Data[[#This Row],[Call Status]]="Resolved","5",Raw_Data[[#This Row],[Call Status]]="Escalated","2",Raw_Data[[#This Row],[Call Status]]="Pending","3",Raw_Data[[#This Row],[Call Status]]="Abandoned","0")</f>
        <v>5</v>
      </c>
      <c r="U2528" t="str">
        <f>TEXT(Raw_Data[[#This Row],[Call Date]],"mmmm")</f>
        <v>January</v>
      </c>
      <c r="V2528" t="str" cm="1">
        <f t="array" ref="V2528">_xlfn.IFS(Raw_Data[[#This Row],[Customer Satisfaction]]&lt;2,"Poor",Raw_Data[[#This Row],[Customer Satisfaction]]&lt;4,"Average",Raw_Data[[#This Row],[Customer Satisfaction]]&gt;=4,"Excellent")</f>
        <v>Excellent</v>
      </c>
    </row>
    <row r="2529" spans="2:22" x14ac:dyDescent="0.3">
      <c r="B2529" t="s">
        <v>1182</v>
      </c>
      <c r="C2529" s="2">
        <v>45899</v>
      </c>
      <c r="D2529" s="1">
        <v>0.66249999999999998</v>
      </c>
      <c r="E2529" t="s">
        <v>156</v>
      </c>
      <c r="F2529" t="s">
        <v>38</v>
      </c>
      <c r="G2529" t="s">
        <v>21</v>
      </c>
      <c r="H2529" t="s">
        <v>22</v>
      </c>
      <c r="I2529" t="s">
        <v>1128</v>
      </c>
      <c r="J2529" t="s">
        <v>49</v>
      </c>
      <c r="K2529" t="s">
        <v>25</v>
      </c>
      <c r="L2529" t="s">
        <v>25</v>
      </c>
      <c r="M2529">
        <v>2.2000000000000002</v>
      </c>
      <c r="N2529">
        <v>11</v>
      </c>
      <c r="O2529" t="s">
        <v>26</v>
      </c>
      <c r="P2529">
        <v>1</v>
      </c>
      <c r="Q2529" t="s">
        <v>1014</v>
      </c>
      <c r="R2529" t="s">
        <v>28</v>
      </c>
      <c r="S2529">
        <v>100.1</v>
      </c>
      <c r="T2529" t="str" cm="1">
        <f t="array" ref="T2529">_xlfn.IFS(Raw_Data[[#This Row],[Call Status]]="Resolved","5",Raw_Data[[#This Row],[Call Status]]="Escalated","2",Raw_Data[[#This Row],[Call Status]]="Pending","3",Raw_Data[[#This Row],[Call Status]]="Abandoned","0")</f>
        <v>5</v>
      </c>
      <c r="U2529" t="str">
        <f>TEXT(Raw_Data[[#This Row],[Call Date]],"mmmm")</f>
        <v>August</v>
      </c>
      <c r="V2529" t="str" cm="1">
        <f t="array" ref="V2529">_xlfn.IFS(Raw_Data[[#This Row],[Customer Satisfaction]]&lt;2,"Poor",Raw_Data[[#This Row],[Customer Satisfaction]]&lt;4,"Average",Raw_Data[[#This Row],[Customer Satisfaction]]&gt;=4,"Excellent")</f>
        <v>Poor</v>
      </c>
    </row>
    <row r="2530" spans="2:22" x14ac:dyDescent="0.3">
      <c r="B2530" t="s">
        <v>4002</v>
      </c>
      <c r="C2530" s="2">
        <v>45971</v>
      </c>
      <c r="D2530" s="1">
        <v>0.69930555555555551</v>
      </c>
      <c r="E2530" t="s">
        <v>108</v>
      </c>
      <c r="F2530" t="s">
        <v>34</v>
      </c>
      <c r="G2530" t="s">
        <v>21</v>
      </c>
      <c r="H2530" t="s">
        <v>2392</v>
      </c>
      <c r="I2530" t="s">
        <v>1128</v>
      </c>
      <c r="J2530" t="s">
        <v>64</v>
      </c>
      <c r="K2530" t="s">
        <v>25</v>
      </c>
      <c r="L2530" t="s">
        <v>3570</v>
      </c>
      <c r="M2530">
        <v>10.5</v>
      </c>
      <c r="N2530">
        <v>9.8000000000000007</v>
      </c>
      <c r="O2530" t="s">
        <v>28</v>
      </c>
      <c r="P2530">
        <v>4</v>
      </c>
      <c r="Q2530" t="s">
        <v>27</v>
      </c>
      <c r="R2530" t="s">
        <v>28</v>
      </c>
      <c r="S2530">
        <v>94.95</v>
      </c>
      <c r="T2530" t="str" cm="1">
        <f t="array" ref="T2530">_xlfn.IFS(Raw_Data[[#This Row],[Call Status]]="Resolved","5",Raw_Data[[#This Row],[Call Status]]="Escalated","2",Raw_Data[[#This Row],[Call Status]]="Pending","3",Raw_Data[[#This Row],[Call Status]]="Abandoned","0")</f>
        <v>5</v>
      </c>
      <c r="U2530" t="str">
        <f>TEXT(Raw_Data[[#This Row],[Call Date]],"mmmm")</f>
        <v>November</v>
      </c>
      <c r="V2530" t="str" cm="1">
        <f t="array" ref="V2530">_xlfn.IFS(Raw_Data[[#This Row],[Customer Satisfaction]]&lt;2,"Poor",Raw_Data[[#This Row],[Customer Satisfaction]]&lt;4,"Average",Raw_Data[[#This Row],[Customer Satisfaction]]&gt;=4,"Excellent")</f>
        <v>Excellent</v>
      </c>
    </row>
    <row r="2531" spans="2:22" x14ac:dyDescent="0.3">
      <c r="B2531" t="s">
        <v>1845</v>
      </c>
      <c r="C2531" s="2">
        <v>45889</v>
      </c>
      <c r="D2531" s="1">
        <v>0.44722222222222224</v>
      </c>
      <c r="E2531" t="s">
        <v>57</v>
      </c>
      <c r="F2531" t="s">
        <v>48</v>
      </c>
      <c r="G2531" t="s">
        <v>327</v>
      </c>
      <c r="H2531" t="s">
        <v>22</v>
      </c>
      <c r="I2531" t="s">
        <v>1128</v>
      </c>
      <c r="J2531" t="s">
        <v>31</v>
      </c>
      <c r="K2531" t="s">
        <v>25</v>
      </c>
      <c r="L2531" t="s">
        <v>25</v>
      </c>
      <c r="M2531">
        <v>11.7</v>
      </c>
      <c r="N2531">
        <v>12.5</v>
      </c>
      <c r="O2531" t="s">
        <v>26</v>
      </c>
      <c r="P2531">
        <v>5</v>
      </c>
      <c r="Q2531" t="s">
        <v>27</v>
      </c>
      <c r="R2531" t="s">
        <v>28</v>
      </c>
      <c r="S2531">
        <v>56.68</v>
      </c>
      <c r="T2531" t="str" cm="1">
        <f t="array" ref="T2531">_xlfn.IFS(Raw_Data[[#This Row],[Call Status]]="Resolved","5",Raw_Data[[#This Row],[Call Status]]="Escalated","2",Raw_Data[[#This Row],[Call Status]]="Pending","3",Raw_Data[[#This Row],[Call Status]]="Abandoned","0")</f>
        <v>5</v>
      </c>
      <c r="U2531" t="str">
        <f>TEXT(Raw_Data[[#This Row],[Call Date]],"mmmm")</f>
        <v>August</v>
      </c>
      <c r="V2531" t="str" cm="1">
        <f t="array" ref="V2531">_xlfn.IFS(Raw_Data[[#This Row],[Customer Satisfaction]]&lt;2,"Poor",Raw_Data[[#This Row],[Customer Satisfaction]]&lt;4,"Average",Raw_Data[[#This Row],[Customer Satisfaction]]&gt;=4,"Excellent")</f>
        <v>Excellent</v>
      </c>
    </row>
    <row r="2532" spans="2:22" x14ac:dyDescent="0.3">
      <c r="B2532" t="s">
        <v>6379</v>
      </c>
      <c r="C2532" s="2">
        <v>45934</v>
      </c>
      <c r="D2532" s="1">
        <v>0.6430555555555556</v>
      </c>
      <c r="E2532" t="s">
        <v>110</v>
      </c>
      <c r="F2532" t="s">
        <v>48</v>
      </c>
      <c r="G2532" t="s">
        <v>327</v>
      </c>
      <c r="H2532" t="s">
        <v>22</v>
      </c>
      <c r="I2532" t="s">
        <v>23</v>
      </c>
      <c r="J2532" t="s">
        <v>39</v>
      </c>
      <c r="K2532" t="s">
        <v>25</v>
      </c>
      <c r="L2532" t="s">
        <v>3570</v>
      </c>
      <c r="M2532">
        <v>4.5999999999999996</v>
      </c>
      <c r="N2532">
        <v>12.9</v>
      </c>
      <c r="O2532" t="s">
        <v>26</v>
      </c>
      <c r="P2532">
        <v>3</v>
      </c>
      <c r="Q2532" t="s">
        <v>615</v>
      </c>
      <c r="R2532" t="s">
        <v>28</v>
      </c>
      <c r="S2532">
        <v>411.91</v>
      </c>
      <c r="T2532" t="str" cm="1">
        <f t="array" ref="T2532">_xlfn.IFS(Raw_Data[[#This Row],[Call Status]]="Resolved","5",Raw_Data[[#This Row],[Call Status]]="Escalated","2",Raw_Data[[#This Row],[Call Status]]="Pending","3",Raw_Data[[#This Row],[Call Status]]="Abandoned","0")</f>
        <v>5</v>
      </c>
      <c r="U2532" t="str">
        <f>TEXT(Raw_Data[[#This Row],[Call Date]],"mmmm")</f>
        <v>October</v>
      </c>
      <c r="V2532" t="str" cm="1">
        <f t="array" ref="V2532">_xlfn.IFS(Raw_Data[[#This Row],[Customer Satisfaction]]&lt;2,"Poor",Raw_Data[[#This Row],[Customer Satisfaction]]&lt;4,"Average",Raw_Data[[#This Row],[Customer Satisfaction]]&gt;=4,"Excellent")</f>
        <v>Average</v>
      </c>
    </row>
    <row r="2533" spans="2:22" x14ac:dyDescent="0.3">
      <c r="B2533" t="s">
        <v>8625</v>
      </c>
      <c r="C2533" s="2">
        <v>45941</v>
      </c>
      <c r="D2533" s="1">
        <v>0.44097222222222221</v>
      </c>
      <c r="E2533" t="s">
        <v>53</v>
      </c>
      <c r="F2533" t="s">
        <v>34</v>
      </c>
      <c r="G2533" t="s">
        <v>327</v>
      </c>
      <c r="H2533" t="s">
        <v>22</v>
      </c>
      <c r="I2533" t="s">
        <v>1137</v>
      </c>
      <c r="J2533" t="s">
        <v>76</v>
      </c>
      <c r="K2533" t="s">
        <v>16</v>
      </c>
      <c r="L2533" t="s">
        <v>16</v>
      </c>
      <c r="M2533">
        <v>7.1</v>
      </c>
      <c r="N2533">
        <v>7.3</v>
      </c>
      <c r="O2533" t="s">
        <v>28</v>
      </c>
      <c r="P2533">
        <v>1</v>
      </c>
      <c r="Q2533" t="s">
        <v>1014</v>
      </c>
      <c r="R2533" t="s">
        <v>26</v>
      </c>
      <c r="S2533">
        <v>176.34</v>
      </c>
      <c r="T2533" t="str" cm="1">
        <f t="array" ref="T2533">_xlfn.IFS(Raw_Data[[#This Row],[Call Status]]="Resolved","5",Raw_Data[[#This Row],[Call Status]]="Escalated","2",Raw_Data[[#This Row],[Call Status]]="Pending","3",Raw_Data[[#This Row],[Call Status]]="Abandoned","0")</f>
        <v>2</v>
      </c>
      <c r="U2533" t="str">
        <f>TEXT(Raw_Data[[#This Row],[Call Date]],"mmmm")</f>
        <v>October</v>
      </c>
      <c r="V2533" t="str" cm="1">
        <f t="array" ref="V2533">_xlfn.IFS(Raw_Data[[#This Row],[Customer Satisfaction]]&lt;2,"Poor",Raw_Data[[#This Row],[Customer Satisfaction]]&lt;4,"Average",Raw_Data[[#This Row],[Customer Satisfaction]]&gt;=4,"Excellent")</f>
        <v>Poor</v>
      </c>
    </row>
    <row r="2534" spans="2:22" x14ac:dyDescent="0.3">
      <c r="B2534" t="s">
        <v>5843</v>
      </c>
      <c r="C2534" s="2">
        <v>45860</v>
      </c>
      <c r="D2534" s="1">
        <v>0.65416666666666667</v>
      </c>
      <c r="E2534" t="s">
        <v>108</v>
      </c>
      <c r="F2534" t="s">
        <v>20</v>
      </c>
      <c r="G2534" t="s">
        <v>327</v>
      </c>
      <c r="H2534" t="s">
        <v>2392</v>
      </c>
      <c r="I2534" t="s">
        <v>23</v>
      </c>
      <c r="J2534" t="s">
        <v>42</v>
      </c>
      <c r="K2534" t="s">
        <v>25</v>
      </c>
      <c r="L2534" t="s">
        <v>3570</v>
      </c>
      <c r="M2534">
        <v>8.5</v>
      </c>
      <c r="N2534">
        <v>6.3</v>
      </c>
      <c r="O2534" t="s">
        <v>26</v>
      </c>
      <c r="P2534">
        <v>3</v>
      </c>
      <c r="Q2534" t="s">
        <v>615</v>
      </c>
      <c r="R2534" t="s">
        <v>28</v>
      </c>
      <c r="S2534">
        <v>110.41</v>
      </c>
      <c r="T2534" t="str" cm="1">
        <f t="array" ref="T2534">_xlfn.IFS(Raw_Data[[#This Row],[Call Status]]="Resolved","5",Raw_Data[[#This Row],[Call Status]]="Escalated","2",Raw_Data[[#This Row],[Call Status]]="Pending","3",Raw_Data[[#This Row],[Call Status]]="Abandoned","0")</f>
        <v>5</v>
      </c>
      <c r="U2534" t="str">
        <f>TEXT(Raw_Data[[#This Row],[Call Date]],"mmmm")</f>
        <v>July</v>
      </c>
      <c r="V2534" t="str" cm="1">
        <f t="array" ref="V2534">_xlfn.IFS(Raw_Data[[#This Row],[Customer Satisfaction]]&lt;2,"Poor",Raw_Data[[#This Row],[Customer Satisfaction]]&lt;4,"Average",Raw_Data[[#This Row],[Customer Satisfaction]]&gt;=4,"Excellent")</f>
        <v>Average</v>
      </c>
    </row>
    <row r="2535" spans="2:22" x14ac:dyDescent="0.3">
      <c r="B2535" t="s">
        <v>3132</v>
      </c>
      <c r="C2535" s="2">
        <v>45904</v>
      </c>
      <c r="D2535" s="1">
        <v>0.81666666666666665</v>
      </c>
      <c r="E2535" t="s">
        <v>66</v>
      </c>
      <c r="F2535" t="s">
        <v>38</v>
      </c>
      <c r="G2535" t="s">
        <v>21</v>
      </c>
      <c r="H2535" t="s">
        <v>2026</v>
      </c>
      <c r="I2535" t="s">
        <v>23</v>
      </c>
      <c r="J2535" t="s">
        <v>42</v>
      </c>
      <c r="K2535" t="s">
        <v>25</v>
      </c>
      <c r="L2535" t="s">
        <v>25</v>
      </c>
      <c r="M2535">
        <v>4.8</v>
      </c>
      <c r="N2535">
        <v>9.3000000000000007</v>
      </c>
      <c r="O2535" t="s">
        <v>26</v>
      </c>
      <c r="P2535">
        <v>0</v>
      </c>
      <c r="Q2535" t="s">
        <v>615</v>
      </c>
      <c r="R2535" t="s">
        <v>28</v>
      </c>
      <c r="S2535">
        <v>137.57</v>
      </c>
      <c r="T2535" t="str" cm="1">
        <f t="array" ref="T2535">_xlfn.IFS(Raw_Data[[#This Row],[Call Status]]="Resolved","5",Raw_Data[[#This Row],[Call Status]]="Escalated","2",Raw_Data[[#This Row],[Call Status]]="Pending","3",Raw_Data[[#This Row],[Call Status]]="Abandoned","0")</f>
        <v>5</v>
      </c>
      <c r="U2535" t="str">
        <f>TEXT(Raw_Data[[#This Row],[Call Date]],"mmmm")</f>
        <v>September</v>
      </c>
      <c r="V2535" t="str" cm="1">
        <f t="array" ref="V2535">_xlfn.IFS(Raw_Data[[#This Row],[Customer Satisfaction]]&lt;2,"Poor",Raw_Data[[#This Row],[Customer Satisfaction]]&lt;4,"Average",Raw_Data[[#This Row],[Customer Satisfaction]]&gt;=4,"Excellent")</f>
        <v>Poor</v>
      </c>
    </row>
    <row r="2536" spans="2:22" x14ac:dyDescent="0.3">
      <c r="B2536" t="s">
        <v>8108</v>
      </c>
      <c r="C2536" s="2">
        <v>45947</v>
      </c>
      <c r="D2536" s="1">
        <v>0.70902777777777781</v>
      </c>
      <c r="E2536" t="s">
        <v>108</v>
      </c>
      <c r="F2536" t="s">
        <v>20</v>
      </c>
      <c r="G2536" t="s">
        <v>327</v>
      </c>
      <c r="H2536" t="s">
        <v>22</v>
      </c>
      <c r="I2536" t="s">
        <v>1128</v>
      </c>
      <c r="J2536" t="s">
        <v>49</v>
      </c>
      <c r="K2536" t="s">
        <v>16</v>
      </c>
      <c r="L2536" t="s">
        <v>16</v>
      </c>
      <c r="M2536">
        <v>1.6</v>
      </c>
      <c r="N2536">
        <v>9.6999999999999993</v>
      </c>
      <c r="O2536" t="s">
        <v>28</v>
      </c>
      <c r="P2536">
        <v>0</v>
      </c>
      <c r="Q2536" t="s">
        <v>615</v>
      </c>
      <c r="R2536" t="s">
        <v>26</v>
      </c>
      <c r="S2536">
        <v>178.44</v>
      </c>
      <c r="T2536" t="str" cm="1">
        <f t="array" ref="T2536">_xlfn.IFS(Raw_Data[[#This Row],[Call Status]]="Resolved","5",Raw_Data[[#This Row],[Call Status]]="Escalated","2",Raw_Data[[#This Row],[Call Status]]="Pending","3",Raw_Data[[#This Row],[Call Status]]="Abandoned","0")</f>
        <v>2</v>
      </c>
      <c r="U2536" t="str">
        <f>TEXT(Raw_Data[[#This Row],[Call Date]],"mmmm")</f>
        <v>October</v>
      </c>
      <c r="V2536" t="str" cm="1">
        <f t="array" ref="V2536">_xlfn.IFS(Raw_Data[[#This Row],[Customer Satisfaction]]&lt;2,"Poor",Raw_Data[[#This Row],[Customer Satisfaction]]&lt;4,"Average",Raw_Data[[#This Row],[Customer Satisfaction]]&gt;=4,"Excellent")</f>
        <v>Poor</v>
      </c>
    </row>
    <row r="2537" spans="2:22" x14ac:dyDescent="0.3">
      <c r="B2537" t="s">
        <v>5315</v>
      </c>
      <c r="C2537" s="2">
        <v>45921</v>
      </c>
      <c r="D2537" s="1">
        <v>0.58263888888888893</v>
      </c>
      <c r="E2537" t="s">
        <v>110</v>
      </c>
      <c r="F2537" t="s">
        <v>20</v>
      </c>
      <c r="G2537" t="s">
        <v>327</v>
      </c>
      <c r="H2537" t="s">
        <v>2026</v>
      </c>
      <c r="I2537" t="s">
        <v>23</v>
      </c>
      <c r="J2537" t="s">
        <v>76</v>
      </c>
      <c r="K2537" t="s">
        <v>25</v>
      </c>
      <c r="L2537" t="s">
        <v>3564</v>
      </c>
      <c r="M2537">
        <v>0.3</v>
      </c>
      <c r="N2537">
        <v>7.1</v>
      </c>
      <c r="O2537" t="s">
        <v>26</v>
      </c>
      <c r="P2537">
        <v>4</v>
      </c>
      <c r="Q2537" t="s">
        <v>615</v>
      </c>
      <c r="R2537" t="s">
        <v>28</v>
      </c>
      <c r="S2537">
        <v>122.89</v>
      </c>
      <c r="T2537" t="str" cm="1">
        <f t="array" ref="T2537">_xlfn.IFS(Raw_Data[[#This Row],[Call Status]]="Resolved","5",Raw_Data[[#This Row],[Call Status]]="Escalated","2",Raw_Data[[#This Row],[Call Status]]="Pending","3",Raw_Data[[#This Row],[Call Status]]="Abandoned","0")</f>
        <v>5</v>
      </c>
      <c r="U2537" t="str">
        <f>TEXT(Raw_Data[[#This Row],[Call Date]],"mmmm")</f>
        <v>September</v>
      </c>
      <c r="V2537" t="str" cm="1">
        <f t="array" ref="V2537">_xlfn.IFS(Raw_Data[[#This Row],[Customer Satisfaction]]&lt;2,"Poor",Raw_Data[[#This Row],[Customer Satisfaction]]&lt;4,"Average",Raw_Data[[#This Row],[Customer Satisfaction]]&gt;=4,"Excellent")</f>
        <v>Excellent</v>
      </c>
    </row>
    <row r="2538" spans="2:22" x14ac:dyDescent="0.3">
      <c r="B2538" t="s">
        <v>9800</v>
      </c>
      <c r="C2538" s="2">
        <v>45871</v>
      </c>
      <c r="D2538" s="1">
        <v>0.56319444444444444</v>
      </c>
      <c r="E2538" t="s">
        <v>110</v>
      </c>
      <c r="F2538" t="s">
        <v>34</v>
      </c>
      <c r="G2538" t="s">
        <v>162</v>
      </c>
      <c r="H2538" t="s">
        <v>22</v>
      </c>
      <c r="I2538" t="s">
        <v>23</v>
      </c>
      <c r="J2538" t="s">
        <v>42</v>
      </c>
      <c r="K2538" t="s">
        <v>8876</v>
      </c>
      <c r="L2538" t="s">
        <v>8877</v>
      </c>
      <c r="M2538">
        <v>3.1</v>
      </c>
      <c r="N2538">
        <v>9.5</v>
      </c>
      <c r="O2538" t="s">
        <v>28</v>
      </c>
      <c r="P2538">
        <v>1</v>
      </c>
      <c r="Q2538" t="s">
        <v>1014</v>
      </c>
      <c r="R2538" t="s">
        <v>28</v>
      </c>
      <c r="S2538">
        <v>27.97</v>
      </c>
      <c r="T2538" t="str" cm="1">
        <f t="array" ref="T2538">_xlfn.IFS(Raw_Data[[#This Row],[Call Status]]="Resolved","5",Raw_Data[[#This Row],[Call Status]]="Escalated","2",Raw_Data[[#This Row],[Call Status]]="Pending","3",Raw_Data[[#This Row],[Call Status]]="Abandoned","0")</f>
        <v>3</v>
      </c>
      <c r="U2538" t="str">
        <f>TEXT(Raw_Data[[#This Row],[Call Date]],"mmmm")</f>
        <v>August</v>
      </c>
      <c r="V2538" t="str" cm="1">
        <f t="array" ref="V2538">_xlfn.IFS(Raw_Data[[#This Row],[Customer Satisfaction]]&lt;2,"Poor",Raw_Data[[#This Row],[Customer Satisfaction]]&lt;4,"Average",Raw_Data[[#This Row],[Customer Satisfaction]]&gt;=4,"Excellent")</f>
        <v>Poor</v>
      </c>
    </row>
    <row r="2539" spans="2:22" x14ac:dyDescent="0.3">
      <c r="B2539" t="s">
        <v>1755</v>
      </c>
      <c r="C2539" s="2">
        <v>45857</v>
      </c>
      <c r="D2539" s="1">
        <v>0.52013888888888893</v>
      </c>
      <c r="E2539" t="s">
        <v>72</v>
      </c>
      <c r="F2539" t="s">
        <v>20</v>
      </c>
      <c r="G2539" t="s">
        <v>21</v>
      </c>
      <c r="H2539" t="s">
        <v>22</v>
      </c>
      <c r="I2539" t="s">
        <v>1130</v>
      </c>
      <c r="J2539" t="s">
        <v>31</v>
      </c>
      <c r="K2539" t="s">
        <v>25</v>
      </c>
      <c r="L2539" t="s">
        <v>25</v>
      </c>
      <c r="M2539">
        <v>2.4</v>
      </c>
      <c r="N2539">
        <v>6.3</v>
      </c>
      <c r="O2539" t="s">
        <v>26</v>
      </c>
      <c r="P2539">
        <v>5</v>
      </c>
      <c r="Q2539" t="s">
        <v>27</v>
      </c>
      <c r="R2539" t="s">
        <v>28</v>
      </c>
      <c r="S2539">
        <v>310.37</v>
      </c>
      <c r="T2539" t="str" cm="1">
        <f t="array" ref="T2539">_xlfn.IFS(Raw_Data[[#This Row],[Call Status]]="Resolved","5",Raw_Data[[#This Row],[Call Status]]="Escalated","2",Raw_Data[[#This Row],[Call Status]]="Pending","3",Raw_Data[[#This Row],[Call Status]]="Abandoned","0")</f>
        <v>5</v>
      </c>
      <c r="U2539" t="str">
        <f>TEXT(Raw_Data[[#This Row],[Call Date]],"mmmm")</f>
        <v>July</v>
      </c>
      <c r="V2539" t="str" cm="1">
        <f t="array" ref="V2539">_xlfn.IFS(Raw_Data[[#This Row],[Customer Satisfaction]]&lt;2,"Poor",Raw_Data[[#This Row],[Customer Satisfaction]]&lt;4,"Average",Raw_Data[[#This Row],[Customer Satisfaction]]&gt;=4,"Excellent")</f>
        <v>Excellent</v>
      </c>
    </row>
    <row r="2540" spans="2:22" x14ac:dyDescent="0.3">
      <c r="B2540" t="s">
        <v>7971</v>
      </c>
      <c r="C2540" s="2">
        <v>45736</v>
      </c>
      <c r="D2540" s="1">
        <v>0.74722222222222223</v>
      </c>
      <c r="E2540" t="s">
        <v>37</v>
      </c>
      <c r="F2540" t="s">
        <v>34</v>
      </c>
      <c r="G2540" t="s">
        <v>162</v>
      </c>
      <c r="H2540" t="s">
        <v>22</v>
      </c>
      <c r="I2540" t="s">
        <v>1137</v>
      </c>
      <c r="J2540" t="s">
        <v>55</v>
      </c>
      <c r="K2540" t="s">
        <v>16</v>
      </c>
      <c r="L2540" t="s">
        <v>16</v>
      </c>
      <c r="M2540">
        <v>0.9</v>
      </c>
      <c r="N2540">
        <v>5.5</v>
      </c>
      <c r="O2540" t="s">
        <v>28</v>
      </c>
      <c r="P2540">
        <v>3</v>
      </c>
      <c r="Q2540" t="s">
        <v>615</v>
      </c>
      <c r="R2540" t="s">
        <v>26</v>
      </c>
      <c r="S2540">
        <v>189.18</v>
      </c>
      <c r="T2540" t="str" cm="1">
        <f t="array" ref="T2540">_xlfn.IFS(Raw_Data[[#This Row],[Call Status]]="Resolved","5",Raw_Data[[#This Row],[Call Status]]="Escalated","2",Raw_Data[[#This Row],[Call Status]]="Pending","3",Raw_Data[[#This Row],[Call Status]]="Abandoned","0")</f>
        <v>2</v>
      </c>
      <c r="U2540" t="str">
        <f>TEXT(Raw_Data[[#This Row],[Call Date]],"mmmm")</f>
        <v>March</v>
      </c>
      <c r="V2540" t="str" cm="1">
        <f t="array" ref="V2540">_xlfn.IFS(Raw_Data[[#This Row],[Customer Satisfaction]]&lt;2,"Poor",Raw_Data[[#This Row],[Customer Satisfaction]]&lt;4,"Average",Raw_Data[[#This Row],[Customer Satisfaction]]&gt;=4,"Excellent")</f>
        <v>Average</v>
      </c>
    </row>
    <row r="2541" spans="2:22" x14ac:dyDescent="0.3">
      <c r="B2541" t="s">
        <v>9824</v>
      </c>
      <c r="C2541" s="2">
        <v>46000</v>
      </c>
      <c r="D2541" s="1">
        <v>0.67986111111111114</v>
      </c>
      <c r="E2541" t="s">
        <v>59</v>
      </c>
      <c r="F2541" t="s">
        <v>20</v>
      </c>
      <c r="G2541" t="s">
        <v>162</v>
      </c>
      <c r="H2541" t="s">
        <v>22</v>
      </c>
      <c r="I2541" t="s">
        <v>23</v>
      </c>
      <c r="J2541" t="s">
        <v>24</v>
      </c>
      <c r="K2541" t="s">
        <v>8876</v>
      </c>
      <c r="L2541" t="s">
        <v>8877</v>
      </c>
      <c r="M2541">
        <v>3.8</v>
      </c>
      <c r="N2541">
        <v>3.7</v>
      </c>
      <c r="O2541" t="s">
        <v>28</v>
      </c>
      <c r="P2541">
        <v>1</v>
      </c>
      <c r="Q2541" t="s">
        <v>1014</v>
      </c>
      <c r="R2541" t="s">
        <v>28</v>
      </c>
      <c r="S2541">
        <v>302.22000000000003</v>
      </c>
      <c r="T2541" t="str" cm="1">
        <f t="array" ref="T2541">_xlfn.IFS(Raw_Data[[#This Row],[Call Status]]="Resolved","5",Raw_Data[[#This Row],[Call Status]]="Escalated","2",Raw_Data[[#This Row],[Call Status]]="Pending","3",Raw_Data[[#This Row],[Call Status]]="Abandoned","0")</f>
        <v>3</v>
      </c>
      <c r="U2541" t="str">
        <f>TEXT(Raw_Data[[#This Row],[Call Date]],"mmmm")</f>
        <v>December</v>
      </c>
      <c r="V2541" t="str" cm="1">
        <f t="array" ref="V2541">_xlfn.IFS(Raw_Data[[#This Row],[Customer Satisfaction]]&lt;2,"Poor",Raw_Data[[#This Row],[Customer Satisfaction]]&lt;4,"Average",Raw_Data[[#This Row],[Customer Satisfaction]]&gt;=4,"Excellent")</f>
        <v>Poor</v>
      </c>
    </row>
    <row r="2542" spans="2:22" x14ac:dyDescent="0.3">
      <c r="B2542" t="s">
        <v>4924</v>
      </c>
      <c r="C2542" s="2">
        <v>46001</v>
      </c>
      <c r="D2542" s="1">
        <v>0.5854166666666667</v>
      </c>
      <c r="E2542" t="s">
        <v>108</v>
      </c>
      <c r="F2542" t="s">
        <v>48</v>
      </c>
      <c r="G2542" t="s">
        <v>250</v>
      </c>
      <c r="H2542" t="s">
        <v>22</v>
      </c>
      <c r="I2542" t="s">
        <v>1137</v>
      </c>
      <c r="J2542" t="s">
        <v>45</v>
      </c>
      <c r="K2542" t="s">
        <v>25</v>
      </c>
      <c r="L2542" t="s">
        <v>3564</v>
      </c>
      <c r="M2542">
        <v>1.7</v>
      </c>
      <c r="N2542">
        <v>13</v>
      </c>
      <c r="O2542" t="s">
        <v>26</v>
      </c>
      <c r="P2542">
        <v>3</v>
      </c>
      <c r="Q2542" t="s">
        <v>615</v>
      </c>
      <c r="R2542" t="s">
        <v>28</v>
      </c>
      <c r="S2542">
        <v>176.67</v>
      </c>
      <c r="T2542" t="str" cm="1">
        <f t="array" ref="T2542">_xlfn.IFS(Raw_Data[[#This Row],[Call Status]]="Resolved","5",Raw_Data[[#This Row],[Call Status]]="Escalated","2",Raw_Data[[#This Row],[Call Status]]="Pending","3",Raw_Data[[#This Row],[Call Status]]="Abandoned","0")</f>
        <v>5</v>
      </c>
      <c r="U2542" t="str">
        <f>TEXT(Raw_Data[[#This Row],[Call Date]],"mmmm")</f>
        <v>December</v>
      </c>
      <c r="V2542" t="str" cm="1">
        <f t="array" ref="V2542">_xlfn.IFS(Raw_Data[[#This Row],[Customer Satisfaction]]&lt;2,"Poor",Raw_Data[[#This Row],[Customer Satisfaction]]&lt;4,"Average",Raw_Data[[#This Row],[Customer Satisfaction]]&gt;=4,"Excellent")</f>
        <v>Average</v>
      </c>
    </row>
    <row r="2543" spans="2:22" x14ac:dyDescent="0.3">
      <c r="B2543" t="s">
        <v>4642</v>
      </c>
      <c r="C2543" s="2">
        <v>45830</v>
      </c>
      <c r="D2543" s="1">
        <v>0.60069444444444442</v>
      </c>
      <c r="E2543" t="s">
        <v>47</v>
      </c>
      <c r="F2543" t="s">
        <v>34</v>
      </c>
      <c r="G2543" t="s">
        <v>327</v>
      </c>
      <c r="H2543" t="s">
        <v>22</v>
      </c>
      <c r="I2543" t="s">
        <v>1128</v>
      </c>
      <c r="J2543" t="s">
        <v>24</v>
      </c>
      <c r="K2543" t="s">
        <v>25</v>
      </c>
      <c r="L2543" t="s">
        <v>3570</v>
      </c>
      <c r="M2543">
        <v>11</v>
      </c>
      <c r="N2543">
        <v>11.3</v>
      </c>
      <c r="O2543" t="s">
        <v>26</v>
      </c>
      <c r="P2543">
        <v>3</v>
      </c>
      <c r="Q2543" t="s">
        <v>615</v>
      </c>
      <c r="R2543" t="s">
        <v>28</v>
      </c>
      <c r="S2543">
        <v>47.57</v>
      </c>
      <c r="T2543" t="str" cm="1">
        <f t="array" ref="T2543">_xlfn.IFS(Raw_Data[[#This Row],[Call Status]]="Resolved","5",Raw_Data[[#This Row],[Call Status]]="Escalated","2",Raw_Data[[#This Row],[Call Status]]="Pending","3",Raw_Data[[#This Row],[Call Status]]="Abandoned","0")</f>
        <v>5</v>
      </c>
      <c r="U2543" t="str">
        <f>TEXT(Raw_Data[[#This Row],[Call Date]],"mmmm")</f>
        <v>June</v>
      </c>
      <c r="V2543" t="str" cm="1">
        <f t="array" ref="V2543">_xlfn.IFS(Raw_Data[[#This Row],[Customer Satisfaction]]&lt;2,"Poor",Raw_Data[[#This Row],[Customer Satisfaction]]&lt;4,"Average",Raw_Data[[#This Row],[Customer Satisfaction]]&gt;=4,"Excellent")</f>
        <v>Average</v>
      </c>
    </row>
    <row r="2544" spans="2:22" x14ac:dyDescent="0.3">
      <c r="B2544" t="s">
        <v>5300</v>
      </c>
      <c r="C2544" s="2">
        <v>45726</v>
      </c>
      <c r="D2544" s="1">
        <v>0.81944444444444442</v>
      </c>
      <c r="E2544" t="s">
        <v>66</v>
      </c>
      <c r="F2544" t="s">
        <v>34</v>
      </c>
      <c r="G2544" t="s">
        <v>21</v>
      </c>
      <c r="H2544" t="s">
        <v>2026</v>
      </c>
      <c r="I2544" t="s">
        <v>23</v>
      </c>
      <c r="J2544" t="s">
        <v>31</v>
      </c>
      <c r="K2544" t="s">
        <v>25</v>
      </c>
      <c r="L2544" t="s">
        <v>3564</v>
      </c>
      <c r="M2544">
        <v>0.7</v>
      </c>
      <c r="N2544">
        <v>5.2</v>
      </c>
      <c r="O2544" t="s">
        <v>28</v>
      </c>
      <c r="P2544">
        <v>3</v>
      </c>
      <c r="Q2544" t="s">
        <v>615</v>
      </c>
      <c r="R2544" t="s">
        <v>28</v>
      </c>
      <c r="S2544">
        <v>291.39999999999998</v>
      </c>
      <c r="T2544" t="str" cm="1">
        <f t="array" ref="T2544">_xlfn.IFS(Raw_Data[[#This Row],[Call Status]]="Resolved","5",Raw_Data[[#This Row],[Call Status]]="Escalated","2",Raw_Data[[#This Row],[Call Status]]="Pending","3",Raw_Data[[#This Row],[Call Status]]="Abandoned","0")</f>
        <v>5</v>
      </c>
      <c r="U2544" t="str">
        <f>TEXT(Raw_Data[[#This Row],[Call Date]],"mmmm")</f>
        <v>March</v>
      </c>
      <c r="V2544" t="str" cm="1">
        <f t="array" ref="V2544">_xlfn.IFS(Raw_Data[[#This Row],[Customer Satisfaction]]&lt;2,"Poor",Raw_Data[[#This Row],[Customer Satisfaction]]&lt;4,"Average",Raw_Data[[#This Row],[Customer Satisfaction]]&gt;=4,"Excellent")</f>
        <v>Average</v>
      </c>
    </row>
    <row r="2545" spans="2:22" x14ac:dyDescent="0.3">
      <c r="B2545" t="s">
        <v>7594</v>
      </c>
      <c r="C2545" s="2">
        <v>45744</v>
      </c>
      <c r="D2545" s="1">
        <v>0.48402777777777778</v>
      </c>
      <c r="E2545" t="s">
        <v>33</v>
      </c>
      <c r="F2545" t="s">
        <v>20</v>
      </c>
      <c r="G2545" t="s">
        <v>250</v>
      </c>
      <c r="H2545" t="s">
        <v>2026</v>
      </c>
      <c r="I2545" t="s">
        <v>1128</v>
      </c>
      <c r="J2545" t="s">
        <v>55</v>
      </c>
      <c r="K2545" t="s">
        <v>7253</v>
      </c>
      <c r="L2545" t="s">
        <v>7254</v>
      </c>
      <c r="M2545">
        <v>0.9</v>
      </c>
      <c r="N2545">
        <v>8</v>
      </c>
      <c r="O2545" t="s">
        <v>28</v>
      </c>
      <c r="P2545">
        <v>2</v>
      </c>
      <c r="Q2545" t="s">
        <v>1014</v>
      </c>
      <c r="R2545" t="s">
        <v>28</v>
      </c>
      <c r="S2545">
        <v>61.39</v>
      </c>
      <c r="T2545" t="str" cm="1">
        <f t="array" ref="T2545">_xlfn.IFS(Raw_Data[[#This Row],[Call Status]]="Resolved","5",Raw_Data[[#This Row],[Call Status]]="Escalated","2",Raw_Data[[#This Row],[Call Status]]="Pending","3",Raw_Data[[#This Row],[Call Status]]="Abandoned","0")</f>
        <v>0</v>
      </c>
      <c r="U2545" t="str">
        <f>TEXT(Raw_Data[[#This Row],[Call Date]],"mmmm")</f>
        <v>March</v>
      </c>
      <c r="V2545" t="str" cm="1">
        <f t="array" ref="V2545">_xlfn.IFS(Raw_Data[[#This Row],[Customer Satisfaction]]&lt;2,"Poor",Raw_Data[[#This Row],[Customer Satisfaction]]&lt;4,"Average",Raw_Data[[#This Row],[Customer Satisfaction]]&gt;=4,"Excellent")</f>
        <v>Average</v>
      </c>
    </row>
    <row r="2546" spans="2:22" x14ac:dyDescent="0.3">
      <c r="B2546" t="s">
        <v>424</v>
      </c>
      <c r="C2546" s="2">
        <v>45758</v>
      </c>
      <c r="D2546" s="1">
        <v>0.47222222222222221</v>
      </c>
      <c r="E2546" t="s">
        <v>156</v>
      </c>
      <c r="F2546" t="s">
        <v>48</v>
      </c>
      <c r="G2546" t="s">
        <v>250</v>
      </c>
      <c r="H2546" t="s">
        <v>22</v>
      </c>
      <c r="I2546" t="s">
        <v>23</v>
      </c>
      <c r="J2546" t="s">
        <v>76</v>
      </c>
      <c r="K2546" t="s">
        <v>25</v>
      </c>
      <c r="L2546" t="s">
        <v>25</v>
      </c>
      <c r="M2546">
        <v>4.9000000000000004</v>
      </c>
      <c r="N2546">
        <v>12.2</v>
      </c>
      <c r="O2546" t="s">
        <v>28</v>
      </c>
      <c r="P2546">
        <v>4</v>
      </c>
      <c r="Q2546" t="s">
        <v>27</v>
      </c>
      <c r="R2546" t="s">
        <v>26</v>
      </c>
      <c r="S2546">
        <v>357.34</v>
      </c>
      <c r="T2546" t="str" cm="1">
        <f t="array" ref="T2546">_xlfn.IFS(Raw_Data[[#This Row],[Call Status]]="Resolved","5",Raw_Data[[#This Row],[Call Status]]="Escalated","2",Raw_Data[[#This Row],[Call Status]]="Pending","3",Raw_Data[[#This Row],[Call Status]]="Abandoned","0")</f>
        <v>5</v>
      </c>
      <c r="U2546" t="str">
        <f>TEXT(Raw_Data[[#This Row],[Call Date]],"mmmm")</f>
        <v>April</v>
      </c>
      <c r="V2546" t="str" cm="1">
        <f t="array" ref="V2546">_xlfn.IFS(Raw_Data[[#This Row],[Customer Satisfaction]]&lt;2,"Poor",Raw_Data[[#This Row],[Customer Satisfaction]]&lt;4,"Average",Raw_Data[[#This Row],[Customer Satisfaction]]&gt;=4,"Excellent")</f>
        <v>Excellent</v>
      </c>
    </row>
    <row r="2547" spans="2:22" x14ac:dyDescent="0.3">
      <c r="B2547" t="s">
        <v>10006</v>
      </c>
      <c r="C2547" s="2">
        <v>45665</v>
      </c>
      <c r="D2547" s="1">
        <v>0.38263888888888886</v>
      </c>
      <c r="E2547" t="s">
        <v>70</v>
      </c>
      <c r="F2547" t="s">
        <v>48</v>
      </c>
      <c r="G2547" t="s">
        <v>250</v>
      </c>
      <c r="H2547" t="s">
        <v>22</v>
      </c>
      <c r="I2547" t="s">
        <v>23</v>
      </c>
      <c r="J2547" t="s">
        <v>45</v>
      </c>
      <c r="K2547" t="s">
        <v>8876</v>
      </c>
      <c r="L2547" t="s">
        <v>8877</v>
      </c>
      <c r="M2547">
        <v>5.0999999999999996</v>
      </c>
      <c r="N2547">
        <v>9.9</v>
      </c>
      <c r="O2547" t="s">
        <v>28</v>
      </c>
      <c r="P2547">
        <v>3</v>
      </c>
      <c r="Q2547" t="s">
        <v>615</v>
      </c>
      <c r="R2547" t="s">
        <v>28</v>
      </c>
      <c r="S2547">
        <v>0</v>
      </c>
      <c r="T2547" t="str" cm="1">
        <f t="array" ref="T2547">_xlfn.IFS(Raw_Data[[#This Row],[Call Status]]="Resolved","5",Raw_Data[[#This Row],[Call Status]]="Escalated","2",Raw_Data[[#This Row],[Call Status]]="Pending","3",Raw_Data[[#This Row],[Call Status]]="Abandoned","0")</f>
        <v>3</v>
      </c>
      <c r="U2547" t="str">
        <f>TEXT(Raw_Data[[#This Row],[Call Date]],"mmmm")</f>
        <v>January</v>
      </c>
      <c r="V2547" t="str" cm="1">
        <f t="array" ref="V2547">_xlfn.IFS(Raw_Data[[#This Row],[Customer Satisfaction]]&lt;2,"Poor",Raw_Data[[#This Row],[Customer Satisfaction]]&lt;4,"Average",Raw_Data[[#This Row],[Customer Satisfaction]]&gt;=4,"Excellent")</f>
        <v>Average</v>
      </c>
    </row>
    <row r="2548" spans="2:22" x14ac:dyDescent="0.3">
      <c r="B2548" t="s">
        <v>306</v>
      </c>
      <c r="C2548" s="2">
        <v>45990</v>
      </c>
      <c r="D2548" s="1">
        <v>0.8569444444444444</v>
      </c>
      <c r="E2548" t="s">
        <v>100</v>
      </c>
      <c r="F2548" t="s">
        <v>20</v>
      </c>
      <c r="G2548" t="s">
        <v>250</v>
      </c>
      <c r="H2548" t="s">
        <v>22</v>
      </c>
      <c r="I2548" t="s">
        <v>23</v>
      </c>
      <c r="J2548" t="s">
        <v>31</v>
      </c>
      <c r="K2548" t="s">
        <v>25</v>
      </c>
      <c r="L2548" t="s">
        <v>25</v>
      </c>
      <c r="M2548">
        <v>3.8</v>
      </c>
      <c r="N2548">
        <v>10.3</v>
      </c>
      <c r="O2548" t="s">
        <v>26</v>
      </c>
      <c r="P2548">
        <v>5</v>
      </c>
      <c r="Q2548" t="s">
        <v>27</v>
      </c>
      <c r="R2548" t="s">
        <v>28</v>
      </c>
      <c r="S2548">
        <v>347.66</v>
      </c>
      <c r="T2548" t="str" cm="1">
        <f t="array" ref="T2548">_xlfn.IFS(Raw_Data[[#This Row],[Call Status]]="Resolved","5",Raw_Data[[#This Row],[Call Status]]="Escalated","2",Raw_Data[[#This Row],[Call Status]]="Pending","3",Raw_Data[[#This Row],[Call Status]]="Abandoned","0")</f>
        <v>5</v>
      </c>
      <c r="U2548" t="str">
        <f>TEXT(Raw_Data[[#This Row],[Call Date]],"mmmm")</f>
        <v>November</v>
      </c>
      <c r="V2548" t="str" cm="1">
        <f t="array" ref="V2548">_xlfn.IFS(Raw_Data[[#This Row],[Customer Satisfaction]]&lt;2,"Poor",Raw_Data[[#This Row],[Customer Satisfaction]]&lt;4,"Average",Raw_Data[[#This Row],[Customer Satisfaction]]&gt;=4,"Excellent")</f>
        <v>Excellent</v>
      </c>
    </row>
    <row r="2549" spans="2:22" x14ac:dyDescent="0.3">
      <c r="B2549" t="s">
        <v>458</v>
      </c>
      <c r="C2549" s="2">
        <v>45857</v>
      </c>
      <c r="D2549" s="1">
        <v>0.82777777777777772</v>
      </c>
      <c r="E2549" t="s">
        <v>66</v>
      </c>
      <c r="F2549" t="s">
        <v>34</v>
      </c>
      <c r="G2549" t="s">
        <v>250</v>
      </c>
      <c r="H2549" t="s">
        <v>22</v>
      </c>
      <c r="I2549" t="s">
        <v>23</v>
      </c>
      <c r="J2549" t="s">
        <v>42</v>
      </c>
      <c r="K2549" t="s">
        <v>25</v>
      </c>
      <c r="L2549" t="s">
        <v>25</v>
      </c>
      <c r="M2549">
        <v>5.8</v>
      </c>
      <c r="N2549">
        <v>11.3</v>
      </c>
      <c r="O2549" t="s">
        <v>26</v>
      </c>
      <c r="P2549">
        <v>4</v>
      </c>
      <c r="Q2549" t="s">
        <v>27</v>
      </c>
      <c r="R2549" t="s">
        <v>28</v>
      </c>
      <c r="S2549">
        <v>255.78</v>
      </c>
      <c r="T2549" t="str" cm="1">
        <f t="array" ref="T2549">_xlfn.IFS(Raw_Data[[#This Row],[Call Status]]="Resolved","5",Raw_Data[[#This Row],[Call Status]]="Escalated","2",Raw_Data[[#This Row],[Call Status]]="Pending","3",Raw_Data[[#This Row],[Call Status]]="Abandoned","0")</f>
        <v>5</v>
      </c>
      <c r="U2549" t="str">
        <f>TEXT(Raw_Data[[#This Row],[Call Date]],"mmmm")</f>
        <v>July</v>
      </c>
      <c r="V2549" t="str" cm="1">
        <f t="array" ref="V2549">_xlfn.IFS(Raw_Data[[#This Row],[Customer Satisfaction]]&lt;2,"Poor",Raw_Data[[#This Row],[Customer Satisfaction]]&lt;4,"Average",Raw_Data[[#This Row],[Customer Satisfaction]]&gt;=4,"Excellent")</f>
        <v>Excellent</v>
      </c>
    </row>
    <row r="2550" spans="2:22" x14ac:dyDescent="0.3">
      <c r="B2550" t="s">
        <v>4972</v>
      </c>
      <c r="C2550" s="2">
        <v>45744</v>
      </c>
      <c r="D2550" s="1">
        <v>0.91319444444444442</v>
      </c>
      <c r="E2550" t="s">
        <v>30</v>
      </c>
      <c r="F2550" t="s">
        <v>20</v>
      </c>
      <c r="G2550" t="s">
        <v>327</v>
      </c>
      <c r="H2550" t="s">
        <v>22</v>
      </c>
      <c r="I2550" t="s">
        <v>1137</v>
      </c>
      <c r="J2550" t="s">
        <v>55</v>
      </c>
      <c r="K2550" t="s">
        <v>25</v>
      </c>
      <c r="L2550" t="s">
        <v>3564</v>
      </c>
      <c r="M2550">
        <v>3.5</v>
      </c>
      <c r="N2550">
        <v>6.6</v>
      </c>
      <c r="O2550" t="s">
        <v>28</v>
      </c>
      <c r="P2550">
        <v>0</v>
      </c>
      <c r="Q2550" t="s">
        <v>615</v>
      </c>
      <c r="R2550" t="s">
        <v>28</v>
      </c>
      <c r="S2550">
        <v>134.41999999999999</v>
      </c>
      <c r="T2550" t="str" cm="1">
        <f t="array" ref="T2550">_xlfn.IFS(Raw_Data[[#This Row],[Call Status]]="Resolved","5",Raw_Data[[#This Row],[Call Status]]="Escalated","2",Raw_Data[[#This Row],[Call Status]]="Pending","3",Raw_Data[[#This Row],[Call Status]]="Abandoned","0")</f>
        <v>5</v>
      </c>
      <c r="U2550" t="str">
        <f>TEXT(Raw_Data[[#This Row],[Call Date]],"mmmm")</f>
        <v>March</v>
      </c>
      <c r="V2550" t="str" cm="1">
        <f t="array" ref="V2550">_xlfn.IFS(Raw_Data[[#This Row],[Customer Satisfaction]]&lt;2,"Poor",Raw_Data[[#This Row],[Customer Satisfaction]]&lt;4,"Average",Raw_Data[[#This Row],[Customer Satisfaction]]&gt;=4,"Excellent")</f>
        <v>Poor</v>
      </c>
    </row>
    <row r="2551" spans="2:22" x14ac:dyDescent="0.3">
      <c r="B2551" t="s">
        <v>448</v>
      </c>
      <c r="C2551" s="2">
        <v>45700</v>
      </c>
      <c r="D2551" s="1">
        <v>0.62222222222222223</v>
      </c>
      <c r="E2551" t="s">
        <v>57</v>
      </c>
      <c r="F2551" t="s">
        <v>20</v>
      </c>
      <c r="G2551" t="s">
        <v>250</v>
      </c>
      <c r="H2551" t="s">
        <v>22</v>
      </c>
      <c r="I2551" t="s">
        <v>23</v>
      </c>
      <c r="J2551" t="s">
        <v>76</v>
      </c>
      <c r="K2551" t="s">
        <v>25</v>
      </c>
      <c r="L2551" t="s">
        <v>25</v>
      </c>
      <c r="M2551">
        <v>2.1</v>
      </c>
      <c r="N2551">
        <v>9.8000000000000007</v>
      </c>
      <c r="O2551" t="s">
        <v>28</v>
      </c>
      <c r="P2551">
        <v>4</v>
      </c>
      <c r="Q2551" t="s">
        <v>27</v>
      </c>
      <c r="R2551" t="s">
        <v>28</v>
      </c>
      <c r="S2551">
        <v>67.03</v>
      </c>
      <c r="T2551" t="str" cm="1">
        <f t="array" ref="T2551">_xlfn.IFS(Raw_Data[[#This Row],[Call Status]]="Resolved","5",Raw_Data[[#This Row],[Call Status]]="Escalated","2",Raw_Data[[#This Row],[Call Status]]="Pending","3",Raw_Data[[#This Row],[Call Status]]="Abandoned","0")</f>
        <v>5</v>
      </c>
      <c r="U2551" t="str">
        <f>TEXT(Raw_Data[[#This Row],[Call Date]],"mmmm")</f>
        <v>February</v>
      </c>
      <c r="V2551" t="str" cm="1">
        <f t="array" ref="V2551">_xlfn.IFS(Raw_Data[[#This Row],[Customer Satisfaction]]&lt;2,"Poor",Raw_Data[[#This Row],[Customer Satisfaction]]&lt;4,"Average",Raw_Data[[#This Row],[Customer Satisfaction]]&gt;=4,"Excellent")</f>
        <v>Excellent</v>
      </c>
    </row>
    <row r="2552" spans="2:22" x14ac:dyDescent="0.3">
      <c r="B2552" t="s">
        <v>7692</v>
      </c>
      <c r="C2552" s="2">
        <v>45766</v>
      </c>
      <c r="D2552" s="1">
        <v>0.74652777777777779</v>
      </c>
      <c r="E2552" t="s">
        <v>37</v>
      </c>
      <c r="F2552" t="s">
        <v>20</v>
      </c>
      <c r="G2552" t="s">
        <v>250</v>
      </c>
      <c r="H2552" t="s">
        <v>2026</v>
      </c>
      <c r="I2552" t="s">
        <v>1128</v>
      </c>
      <c r="J2552" t="s">
        <v>49</v>
      </c>
      <c r="K2552" t="s">
        <v>7253</v>
      </c>
      <c r="L2552" t="s">
        <v>7254</v>
      </c>
      <c r="M2552">
        <v>4.4000000000000004</v>
      </c>
      <c r="N2552">
        <v>13.2</v>
      </c>
      <c r="O2552" t="s">
        <v>28</v>
      </c>
      <c r="P2552">
        <v>1</v>
      </c>
      <c r="Q2552" t="s">
        <v>1014</v>
      </c>
      <c r="R2552" t="s">
        <v>28</v>
      </c>
      <c r="S2552">
        <v>120.33</v>
      </c>
      <c r="T2552" t="str" cm="1">
        <f t="array" ref="T2552">_xlfn.IFS(Raw_Data[[#This Row],[Call Status]]="Resolved","5",Raw_Data[[#This Row],[Call Status]]="Escalated","2",Raw_Data[[#This Row],[Call Status]]="Pending","3",Raw_Data[[#This Row],[Call Status]]="Abandoned","0")</f>
        <v>0</v>
      </c>
      <c r="U2552" t="str">
        <f>TEXT(Raw_Data[[#This Row],[Call Date]],"mmmm")</f>
        <v>April</v>
      </c>
      <c r="V2552" t="str" cm="1">
        <f t="array" ref="V2552">_xlfn.IFS(Raw_Data[[#This Row],[Customer Satisfaction]]&lt;2,"Poor",Raw_Data[[#This Row],[Customer Satisfaction]]&lt;4,"Average",Raw_Data[[#This Row],[Customer Satisfaction]]&gt;=4,"Excellent")</f>
        <v>Poor</v>
      </c>
    </row>
    <row r="2553" spans="2:22" x14ac:dyDescent="0.3">
      <c r="B2553" t="s">
        <v>8728</v>
      </c>
      <c r="C2553" s="2">
        <v>45809</v>
      </c>
      <c r="D2553" s="1">
        <v>0.40902777777777777</v>
      </c>
      <c r="E2553" t="s">
        <v>110</v>
      </c>
      <c r="F2553" t="s">
        <v>34</v>
      </c>
      <c r="G2553" t="s">
        <v>21</v>
      </c>
      <c r="H2553" t="s">
        <v>2026</v>
      </c>
      <c r="I2553" t="s">
        <v>23</v>
      </c>
      <c r="J2553" t="s">
        <v>64</v>
      </c>
      <c r="K2553" t="s">
        <v>16</v>
      </c>
      <c r="L2553" t="s">
        <v>16</v>
      </c>
      <c r="M2553">
        <v>0.9</v>
      </c>
      <c r="N2553">
        <v>4.9000000000000004</v>
      </c>
      <c r="O2553" t="s">
        <v>28</v>
      </c>
      <c r="P2553">
        <v>1</v>
      </c>
      <c r="Q2553" t="s">
        <v>1014</v>
      </c>
      <c r="R2553" t="s">
        <v>26</v>
      </c>
      <c r="S2553">
        <v>289.62</v>
      </c>
      <c r="T2553" t="str" cm="1">
        <f t="array" ref="T2553">_xlfn.IFS(Raw_Data[[#This Row],[Call Status]]="Resolved","5",Raw_Data[[#This Row],[Call Status]]="Escalated","2",Raw_Data[[#This Row],[Call Status]]="Pending","3",Raw_Data[[#This Row],[Call Status]]="Abandoned","0")</f>
        <v>2</v>
      </c>
      <c r="U2553" t="str">
        <f>TEXT(Raw_Data[[#This Row],[Call Date]],"mmmm")</f>
        <v>June</v>
      </c>
      <c r="V2553" t="str" cm="1">
        <f t="array" ref="V2553">_xlfn.IFS(Raw_Data[[#This Row],[Customer Satisfaction]]&lt;2,"Poor",Raw_Data[[#This Row],[Customer Satisfaction]]&lt;4,"Average",Raw_Data[[#This Row],[Customer Satisfaction]]&gt;=4,"Excellent")</f>
        <v>Poor</v>
      </c>
    </row>
    <row r="2554" spans="2:22" x14ac:dyDescent="0.3">
      <c r="B2554" t="s">
        <v>1158</v>
      </c>
      <c r="C2554" s="2">
        <v>45674</v>
      </c>
      <c r="D2554" s="1">
        <v>0.84166666666666667</v>
      </c>
      <c r="E2554" t="s">
        <v>156</v>
      </c>
      <c r="F2554" t="s">
        <v>48</v>
      </c>
      <c r="G2554" t="s">
        <v>162</v>
      </c>
      <c r="H2554" t="s">
        <v>22</v>
      </c>
      <c r="I2554" t="s">
        <v>1137</v>
      </c>
      <c r="J2554" t="s">
        <v>42</v>
      </c>
      <c r="K2554" t="s">
        <v>25</v>
      </c>
      <c r="L2554" t="s">
        <v>25</v>
      </c>
      <c r="M2554">
        <v>5.9</v>
      </c>
      <c r="N2554">
        <v>10</v>
      </c>
      <c r="O2554" t="s">
        <v>26</v>
      </c>
      <c r="P2554">
        <v>0</v>
      </c>
      <c r="Q2554" t="s">
        <v>1014</v>
      </c>
      <c r="R2554" t="s">
        <v>28</v>
      </c>
      <c r="S2554">
        <v>446.77</v>
      </c>
      <c r="T2554" t="str" cm="1">
        <f t="array" ref="T2554">_xlfn.IFS(Raw_Data[[#This Row],[Call Status]]="Resolved","5",Raw_Data[[#This Row],[Call Status]]="Escalated","2",Raw_Data[[#This Row],[Call Status]]="Pending","3",Raw_Data[[#This Row],[Call Status]]="Abandoned","0")</f>
        <v>5</v>
      </c>
      <c r="U2554" t="str">
        <f>TEXT(Raw_Data[[#This Row],[Call Date]],"mmmm")</f>
        <v>January</v>
      </c>
      <c r="V2554" t="str" cm="1">
        <f t="array" ref="V2554">_xlfn.IFS(Raw_Data[[#This Row],[Customer Satisfaction]]&lt;2,"Poor",Raw_Data[[#This Row],[Customer Satisfaction]]&lt;4,"Average",Raw_Data[[#This Row],[Customer Satisfaction]]&gt;=4,"Excellent")</f>
        <v>Poor</v>
      </c>
    </row>
    <row r="2555" spans="2:22" x14ac:dyDescent="0.3">
      <c r="B2555" t="s">
        <v>4847</v>
      </c>
      <c r="C2555" s="2">
        <v>45790</v>
      </c>
      <c r="D2555" s="1">
        <v>0.35972222222222222</v>
      </c>
      <c r="E2555" t="s">
        <v>63</v>
      </c>
      <c r="F2555" t="s">
        <v>20</v>
      </c>
      <c r="G2555" t="s">
        <v>250</v>
      </c>
      <c r="H2555" t="s">
        <v>22</v>
      </c>
      <c r="I2555" t="s">
        <v>1130</v>
      </c>
      <c r="J2555" t="s">
        <v>42</v>
      </c>
      <c r="K2555" t="s">
        <v>25</v>
      </c>
      <c r="L2555" t="s">
        <v>3559</v>
      </c>
      <c r="M2555">
        <v>1.5</v>
      </c>
      <c r="N2555">
        <v>6.7</v>
      </c>
      <c r="O2555" t="s">
        <v>26</v>
      </c>
      <c r="P2555">
        <v>5</v>
      </c>
      <c r="Q2555" t="s">
        <v>27</v>
      </c>
      <c r="R2555" t="s">
        <v>28</v>
      </c>
      <c r="S2555">
        <v>621.42999999999995</v>
      </c>
      <c r="T2555" t="str" cm="1">
        <f t="array" ref="T2555">_xlfn.IFS(Raw_Data[[#This Row],[Call Status]]="Resolved","5",Raw_Data[[#This Row],[Call Status]]="Escalated","2",Raw_Data[[#This Row],[Call Status]]="Pending","3",Raw_Data[[#This Row],[Call Status]]="Abandoned","0")</f>
        <v>5</v>
      </c>
      <c r="U2555" t="str">
        <f>TEXT(Raw_Data[[#This Row],[Call Date]],"mmmm")</f>
        <v>May</v>
      </c>
      <c r="V2555" t="str" cm="1">
        <f t="array" ref="V2555">_xlfn.IFS(Raw_Data[[#This Row],[Customer Satisfaction]]&lt;2,"Poor",Raw_Data[[#This Row],[Customer Satisfaction]]&lt;4,"Average",Raw_Data[[#This Row],[Customer Satisfaction]]&gt;=4,"Excellent")</f>
        <v>Excellent</v>
      </c>
    </row>
    <row r="2556" spans="2:22" x14ac:dyDescent="0.3">
      <c r="B2556" t="s">
        <v>6958</v>
      </c>
      <c r="C2556" s="2">
        <v>45805</v>
      </c>
      <c r="D2556" s="1">
        <v>0.91388888888888886</v>
      </c>
      <c r="E2556" t="s">
        <v>110</v>
      </c>
      <c r="F2556" t="s">
        <v>38</v>
      </c>
      <c r="G2556" t="s">
        <v>250</v>
      </c>
      <c r="H2556" t="s">
        <v>22</v>
      </c>
      <c r="I2556" t="s">
        <v>23</v>
      </c>
      <c r="J2556" t="s">
        <v>42</v>
      </c>
      <c r="K2556" t="s">
        <v>25</v>
      </c>
      <c r="L2556" t="s">
        <v>3564</v>
      </c>
      <c r="M2556">
        <v>8.5</v>
      </c>
      <c r="N2556">
        <v>8.1</v>
      </c>
      <c r="O2556" t="s">
        <v>26</v>
      </c>
      <c r="P2556">
        <v>4</v>
      </c>
      <c r="Q2556" t="s">
        <v>615</v>
      </c>
      <c r="R2556" t="s">
        <v>28</v>
      </c>
      <c r="S2556">
        <v>69.69</v>
      </c>
      <c r="T2556" t="str" cm="1">
        <f t="array" ref="T2556">_xlfn.IFS(Raw_Data[[#This Row],[Call Status]]="Resolved","5",Raw_Data[[#This Row],[Call Status]]="Escalated","2",Raw_Data[[#This Row],[Call Status]]="Pending","3",Raw_Data[[#This Row],[Call Status]]="Abandoned","0")</f>
        <v>5</v>
      </c>
      <c r="U2556" t="str">
        <f>TEXT(Raw_Data[[#This Row],[Call Date]],"mmmm")</f>
        <v>May</v>
      </c>
      <c r="V2556" t="str" cm="1">
        <f t="array" ref="V2556">_xlfn.IFS(Raw_Data[[#This Row],[Customer Satisfaction]]&lt;2,"Poor",Raw_Data[[#This Row],[Customer Satisfaction]]&lt;4,"Average",Raw_Data[[#This Row],[Customer Satisfaction]]&gt;=4,"Excellent")</f>
        <v>Excellent</v>
      </c>
    </row>
    <row r="2557" spans="2:22" x14ac:dyDescent="0.3">
      <c r="B2557" t="s">
        <v>9053</v>
      </c>
      <c r="C2557" s="2">
        <v>45934</v>
      </c>
      <c r="D2557" s="1">
        <v>0.8354166666666667</v>
      </c>
      <c r="E2557" t="s">
        <v>66</v>
      </c>
      <c r="F2557" t="s">
        <v>48</v>
      </c>
      <c r="G2557" t="s">
        <v>162</v>
      </c>
      <c r="H2557" t="s">
        <v>2026</v>
      </c>
      <c r="I2557" t="s">
        <v>1137</v>
      </c>
      <c r="J2557" t="s">
        <v>31</v>
      </c>
      <c r="K2557" t="s">
        <v>8876</v>
      </c>
      <c r="L2557" t="s">
        <v>8877</v>
      </c>
      <c r="M2557">
        <v>4.3</v>
      </c>
      <c r="N2557">
        <v>9.1999999999999993</v>
      </c>
      <c r="O2557" t="s">
        <v>28</v>
      </c>
      <c r="P2557">
        <v>2</v>
      </c>
      <c r="Q2557" t="s">
        <v>1014</v>
      </c>
      <c r="R2557" t="s">
        <v>28</v>
      </c>
      <c r="S2557">
        <v>151.63999999999999</v>
      </c>
      <c r="T2557" t="str" cm="1">
        <f t="array" ref="T2557">_xlfn.IFS(Raw_Data[[#This Row],[Call Status]]="Resolved","5",Raw_Data[[#This Row],[Call Status]]="Escalated","2",Raw_Data[[#This Row],[Call Status]]="Pending","3",Raw_Data[[#This Row],[Call Status]]="Abandoned","0")</f>
        <v>3</v>
      </c>
      <c r="U2557" t="str">
        <f>TEXT(Raw_Data[[#This Row],[Call Date]],"mmmm")</f>
        <v>October</v>
      </c>
      <c r="V2557" t="str" cm="1">
        <f t="array" ref="V2557">_xlfn.IFS(Raw_Data[[#This Row],[Customer Satisfaction]]&lt;2,"Poor",Raw_Data[[#This Row],[Customer Satisfaction]]&lt;4,"Average",Raw_Data[[#This Row],[Customer Satisfaction]]&gt;=4,"Excellent")</f>
        <v>Average</v>
      </c>
    </row>
    <row r="2558" spans="2:22" x14ac:dyDescent="0.3">
      <c r="B2558" t="s">
        <v>8459</v>
      </c>
      <c r="C2558" s="2">
        <v>45889</v>
      </c>
      <c r="D2558" s="1">
        <v>0.40694444444444444</v>
      </c>
      <c r="E2558" t="s">
        <v>91</v>
      </c>
      <c r="F2558" t="s">
        <v>34</v>
      </c>
      <c r="G2558" t="s">
        <v>250</v>
      </c>
      <c r="H2558" t="s">
        <v>22</v>
      </c>
      <c r="I2558" t="s">
        <v>1137</v>
      </c>
      <c r="J2558" t="s">
        <v>76</v>
      </c>
      <c r="K2558" t="s">
        <v>16</v>
      </c>
      <c r="L2558" t="s">
        <v>16</v>
      </c>
      <c r="M2558">
        <v>2.5</v>
      </c>
      <c r="N2558">
        <v>12.1</v>
      </c>
      <c r="O2558" t="s">
        <v>28</v>
      </c>
      <c r="P2558">
        <v>2</v>
      </c>
      <c r="Q2558" t="s">
        <v>1014</v>
      </c>
      <c r="R2558" t="s">
        <v>26</v>
      </c>
      <c r="S2558">
        <v>292.75</v>
      </c>
      <c r="T2558" t="str" cm="1">
        <f t="array" ref="T2558">_xlfn.IFS(Raw_Data[[#This Row],[Call Status]]="Resolved","5",Raw_Data[[#This Row],[Call Status]]="Escalated","2",Raw_Data[[#This Row],[Call Status]]="Pending","3",Raw_Data[[#This Row],[Call Status]]="Abandoned","0")</f>
        <v>2</v>
      </c>
      <c r="U2558" t="str">
        <f>TEXT(Raw_Data[[#This Row],[Call Date]],"mmmm")</f>
        <v>August</v>
      </c>
      <c r="V2558" t="str" cm="1">
        <f t="array" ref="V2558">_xlfn.IFS(Raw_Data[[#This Row],[Customer Satisfaction]]&lt;2,"Poor",Raw_Data[[#This Row],[Customer Satisfaction]]&lt;4,"Average",Raw_Data[[#This Row],[Customer Satisfaction]]&gt;=4,"Excellent")</f>
        <v>Average</v>
      </c>
    </row>
    <row r="2559" spans="2:22" x14ac:dyDescent="0.3">
      <c r="B2559" t="s">
        <v>4686</v>
      </c>
      <c r="C2559" s="2">
        <v>45971</v>
      </c>
      <c r="D2559" s="1">
        <v>0.44791666666666669</v>
      </c>
      <c r="E2559" t="s">
        <v>41</v>
      </c>
      <c r="F2559" t="s">
        <v>20</v>
      </c>
      <c r="G2559" t="s">
        <v>21</v>
      </c>
      <c r="H2559" t="s">
        <v>22</v>
      </c>
      <c r="I2559" t="s">
        <v>1128</v>
      </c>
      <c r="J2559" t="s">
        <v>64</v>
      </c>
      <c r="K2559" t="s">
        <v>25</v>
      </c>
      <c r="L2559" t="s">
        <v>3570</v>
      </c>
      <c r="M2559">
        <v>1</v>
      </c>
      <c r="N2559">
        <v>8.6</v>
      </c>
      <c r="O2559" t="s">
        <v>26</v>
      </c>
      <c r="P2559">
        <v>5</v>
      </c>
      <c r="Q2559" t="s">
        <v>27</v>
      </c>
      <c r="R2559" t="s">
        <v>28</v>
      </c>
      <c r="S2559">
        <v>61.65</v>
      </c>
      <c r="T2559" t="str" cm="1">
        <f t="array" ref="T2559">_xlfn.IFS(Raw_Data[[#This Row],[Call Status]]="Resolved","5",Raw_Data[[#This Row],[Call Status]]="Escalated","2",Raw_Data[[#This Row],[Call Status]]="Pending","3",Raw_Data[[#This Row],[Call Status]]="Abandoned","0")</f>
        <v>5</v>
      </c>
      <c r="U2559" t="str">
        <f>TEXT(Raw_Data[[#This Row],[Call Date]],"mmmm")</f>
        <v>November</v>
      </c>
      <c r="V2559" t="str" cm="1">
        <f t="array" ref="V2559">_xlfn.IFS(Raw_Data[[#This Row],[Customer Satisfaction]]&lt;2,"Poor",Raw_Data[[#This Row],[Customer Satisfaction]]&lt;4,"Average",Raw_Data[[#This Row],[Customer Satisfaction]]&gt;=4,"Excellent")</f>
        <v>Excellent</v>
      </c>
    </row>
    <row r="2560" spans="2:22" x14ac:dyDescent="0.3">
      <c r="B2560" t="s">
        <v>3684</v>
      </c>
      <c r="C2560" s="2">
        <v>45885</v>
      </c>
      <c r="D2560" s="1">
        <v>0.62986111111111109</v>
      </c>
      <c r="E2560" t="s">
        <v>33</v>
      </c>
      <c r="F2560" t="s">
        <v>34</v>
      </c>
      <c r="G2560" t="s">
        <v>162</v>
      </c>
      <c r="H2560" t="s">
        <v>2026</v>
      </c>
      <c r="I2560" t="s">
        <v>1128</v>
      </c>
      <c r="J2560" t="s">
        <v>42</v>
      </c>
      <c r="K2560" t="s">
        <v>25</v>
      </c>
      <c r="L2560" t="s">
        <v>3559</v>
      </c>
      <c r="M2560">
        <v>1.6</v>
      </c>
      <c r="N2560">
        <v>9.9</v>
      </c>
      <c r="O2560" t="s">
        <v>28</v>
      </c>
      <c r="P2560">
        <v>5</v>
      </c>
      <c r="Q2560" t="s">
        <v>27</v>
      </c>
      <c r="R2560" t="s">
        <v>28</v>
      </c>
      <c r="S2560">
        <v>148.75</v>
      </c>
      <c r="T2560" t="str" cm="1">
        <f t="array" ref="T2560">_xlfn.IFS(Raw_Data[[#This Row],[Call Status]]="Resolved","5",Raw_Data[[#This Row],[Call Status]]="Escalated","2",Raw_Data[[#This Row],[Call Status]]="Pending","3",Raw_Data[[#This Row],[Call Status]]="Abandoned","0")</f>
        <v>5</v>
      </c>
      <c r="U2560" t="str">
        <f>TEXT(Raw_Data[[#This Row],[Call Date]],"mmmm")</f>
        <v>August</v>
      </c>
      <c r="V2560" t="str" cm="1">
        <f t="array" ref="V2560">_xlfn.IFS(Raw_Data[[#This Row],[Customer Satisfaction]]&lt;2,"Poor",Raw_Data[[#This Row],[Customer Satisfaction]]&lt;4,"Average",Raw_Data[[#This Row],[Customer Satisfaction]]&gt;=4,"Excellent")</f>
        <v>Excellent</v>
      </c>
    </row>
    <row r="2561" spans="2:22" x14ac:dyDescent="0.3">
      <c r="B2561" t="s">
        <v>1933</v>
      </c>
      <c r="C2561" s="2">
        <v>45796</v>
      </c>
      <c r="D2561" s="1">
        <v>0.69722222222222219</v>
      </c>
      <c r="E2561" t="s">
        <v>41</v>
      </c>
      <c r="F2561" t="s">
        <v>20</v>
      </c>
      <c r="G2561" t="s">
        <v>250</v>
      </c>
      <c r="H2561" t="s">
        <v>22</v>
      </c>
      <c r="I2561" t="s">
        <v>1128</v>
      </c>
      <c r="J2561" t="s">
        <v>64</v>
      </c>
      <c r="K2561" t="s">
        <v>25</v>
      </c>
      <c r="L2561" t="s">
        <v>25</v>
      </c>
      <c r="M2561">
        <v>3.5</v>
      </c>
      <c r="N2561">
        <v>9.6999999999999993</v>
      </c>
      <c r="O2561" t="s">
        <v>26</v>
      </c>
      <c r="P2561">
        <v>5</v>
      </c>
      <c r="Q2561" t="s">
        <v>27</v>
      </c>
      <c r="R2561" t="s">
        <v>28</v>
      </c>
      <c r="S2561">
        <v>304.3</v>
      </c>
      <c r="T2561" t="str" cm="1">
        <f t="array" ref="T2561">_xlfn.IFS(Raw_Data[[#This Row],[Call Status]]="Resolved","5",Raw_Data[[#This Row],[Call Status]]="Escalated","2",Raw_Data[[#This Row],[Call Status]]="Pending","3",Raw_Data[[#This Row],[Call Status]]="Abandoned","0")</f>
        <v>5</v>
      </c>
      <c r="U2561" t="str">
        <f>TEXT(Raw_Data[[#This Row],[Call Date]],"mmmm")</f>
        <v>May</v>
      </c>
      <c r="V2561" t="str" cm="1">
        <f t="array" ref="V2561">_xlfn.IFS(Raw_Data[[#This Row],[Customer Satisfaction]]&lt;2,"Poor",Raw_Data[[#This Row],[Customer Satisfaction]]&lt;4,"Average",Raw_Data[[#This Row],[Customer Satisfaction]]&gt;=4,"Excellent")</f>
        <v>Excellent</v>
      </c>
    </row>
    <row r="2562" spans="2:22" x14ac:dyDescent="0.3">
      <c r="B2562" t="s">
        <v>7666</v>
      </c>
      <c r="C2562" s="2">
        <v>45868</v>
      </c>
      <c r="D2562" s="1">
        <v>0.54861111111111116</v>
      </c>
      <c r="E2562" t="s">
        <v>37</v>
      </c>
      <c r="F2562" t="s">
        <v>38</v>
      </c>
      <c r="G2562" t="s">
        <v>162</v>
      </c>
      <c r="H2562" t="s">
        <v>22</v>
      </c>
      <c r="I2562" t="s">
        <v>23</v>
      </c>
      <c r="J2562" t="s">
        <v>31</v>
      </c>
      <c r="K2562" t="s">
        <v>7253</v>
      </c>
      <c r="L2562" t="s">
        <v>7254</v>
      </c>
      <c r="M2562">
        <v>12.9</v>
      </c>
      <c r="N2562">
        <v>4.4000000000000004</v>
      </c>
      <c r="O2562" t="s">
        <v>28</v>
      </c>
      <c r="P2562">
        <v>2</v>
      </c>
      <c r="Q2562" t="s">
        <v>1014</v>
      </c>
      <c r="R2562" t="s">
        <v>28</v>
      </c>
      <c r="S2562">
        <v>68.53</v>
      </c>
      <c r="T2562" t="str" cm="1">
        <f t="array" ref="T2562">_xlfn.IFS(Raw_Data[[#This Row],[Call Status]]="Resolved","5",Raw_Data[[#This Row],[Call Status]]="Escalated","2",Raw_Data[[#This Row],[Call Status]]="Pending","3",Raw_Data[[#This Row],[Call Status]]="Abandoned","0")</f>
        <v>0</v>
      </c>
      <c r="U2562" t="str">
        <f>TEXT(Raw_Data[[#This Row],[Call Date]],"mmmm")</f>
        <v>July</v>
      </c>
      <c r="V2562" t="str" cm="1">
        <f t="array" ref="V2562">_xlfn.IFS(Raw_Data[[#This Row],[Customer Satisfaction]]&lt;2,"Poor",Raw_Data[[#This Row],[Customer Satisfaction]]&lt;4,"Average",Raw_Data[[#This Row],[Customer Satisfaction]]&gt;=4,"Excellent")</f>
        <v>Average</v>
      </c>
    </row>
    <row r="2563" spans="2:22" x14ac:dyDescent="0.3">
      <c r="B2563" t="s">
        <v>6607</v>
      </c>
      <c r="C2563" s="2">
        <v>45685</v>
      </c>
      <c r="D2563" s="1">
        <v>0.62916666666666665</v>
      </c>
      <c r="E2563" t="s">
        <v>30</v>
      </c>
      <c r="F2563" t="s">
        <v>38</v>
      </c>
      <c r="G2563" t="s">
        <v>162</v>
      </c>
      <c r="H2563" t="s">
        <v>22</v>
      </c>
      <c r="I2563" t="s">
        <v>23</v>
      </c>
      <c r="J2563" t="s">
        <v>42</v>
      </c>
      <c r="K2563" t="s">
        <v>25</v>
      </c>
      <c r="L2563" t="s">
        <v>3561</v>
      </c>
      <c r="M2563">
        <v>7.2</v>
      </c>
      <c r="N2563">
        <v>5</v>
      </c>
      <c r="O2563" t="s">
        <v>26</v>
      </c>
      <c r="P2563">
        <v>0</v>
      </c>
      <c r="Q2563" t="s">
        <v>615</v>
      </c>
      <c r="R2563" t="s">
        <v>28</v>
      </c>
      <c r="S2563">
        <v>256.51</v>
      </c>
      <c r="T2563" t="str" cm="1">
        <f t="array" ref="T2563">_xlfn.IFS(Raw_Data[[#This Row],[Call Status]]="Resolved","5",Raw_Data[[#This Row],[Call Status]]="Escalated","2",Raw_Data[[#This Row],[Call Status]]="Pending","3",Raw_Data[[#This Row],[Call Status]]="Abandoned","0")</f>
        <v>5</v>
      </c>
      <c r="U2563" t="str">
        <f>TEXT(Raw_Data[[#This Row],[Call Date]],"mmmm")</f>
        <v>January</v>
      </c>
      <c r="V2563" t="str" cm="1">
        <f t="array" ref="V2563">_xlfn.IFS(Raw_Data[[#This Row],[Customer Satisfaction]]&lt;2,"Poor",Raw_Data[[#This Row],[Customer Satisfaction]]&lt;4,"Average",Raw_Data[[#This Row],[Customer Satisfaction]]&gt;=4,"Excellent")</f>
        <v>Poor</v>
      </c>
    </row>
    <row r="2564" spans="2:22" x14ac:dyDescent="0.3">
      <c r="B2564" t="s">
        <v>8137</v>
      </c>
      <c r="C2564" s="2">
        <v>45708</v>
      </c>
      <c r="D2564" s="1">
        <v>0.83194444444444449</v>
      </c>
      <c r="E2564" t="s">
        <v>47</v>
      </c>
      <c r="F2564" t="s">
        <v>20</v>
      </c>
      <c r="G2564" t="s">
        <v>21</v>
      </c>
      <c r="H2564" t="s">
        <v>22</v>
      </c>
      <c r="I2564" t="s">
        <v>1130</v>
      </c>
      <c r="J2564" t="s">
        <v>49</v>
      </c>
      <c r="K2564" t="s">
        <v>16</v>
      </c>
      <c r="L2564" t="s">
        <v>16</v>
      </c>
      <c r="M2564">
        <v>1.9</v>
      </c>
      <c r="N2564">
        <v>13.1</v>
      </c>
      <c r="O2564" t="s">
        <v>28</v>
      </c>
      <c r="P2564">
        <v>2</v>
      </c>
      <c r="Q2564" t="s">
        <v>615</v>
      </c>
      <c r="R2564" t="s">
        <v>26</v>
      </c>
      <c r="S2564">
        <v>644.04</v>
      </c>
      <c r="T2564" t="str" cm="1">
        <f t="array" ref="T2564">_xlfn.IFS(Raw_Data[[#This Row],[Call Status]]="Resolved","5",Raw_Data[[#This Row],[Call Status]]="Escalated","2",Raw_Data[[#This Row],[Call Status]]="Pending","3",Raw_Data[[#This Row],[Call Status]]="Abandoned","0")</f>
        <v>2</v>
      </c>
      <c r="U2564" t="str">
        <f>TEXT(Raw_Data[[#This Row],[Call Date]],"mmmm")</f>
        <v>February</v>
      </c>
      <c r="V2564" t="str" cm="1">
        <f t="array" ref="V2564">_xlfn.IFS(Raw_Data[[#This Row],[Customer Satisfaction]]&lt;2,"Poor",Raw_Data[[#This Row],[Customer Satisfaction]]&lt;4,"Average",Raw_Data[[#This Row],[Customer Satisfaction]]&gt;=4,"Excellent")</f>
        <v>Average</v>
      </c>
    </row>
    <row r="2565" spans="2:22" x14ac:dyDescent="0.3">
      <c r="B2565" t="s">
        <v>8835</v>
      </c>
      <c r="C2565" s="2">
        <v>45918</v>
      </c>
      <c r="D2565" s="1">
        <v>0.50555555555555554</v>
      </c>
      <c r="E2565" t="s">
        <v>100</v>
      </c>
      <c r="F2565" t="s">
        <v>20</v>
      </c>
      <c r="G2565" t="s">
        <v>250</v>
      </c>
      <c r="H2565" t="s">
        <v>22</v>
      </c>
      <c r="I2565" t="s">
        <v>23</v>
      </c>
      <c r="J2565" t="s">
        <v>49</v>
      </c>
      <c r="K2565" t="s">
        <v>16</v>
      </c>
      <c r="L2565" t="s">
        <v>16</v>
      </c>
      <c r="M2565">
        <v>4.2</v>
      </c>
      <c r="N2565">
        <v>18.7</v>
      </c>
      <c r="O2565" t="s">
        <v>28</v>
      </c>
      <c r="P2565">
        <v>1</v>
      </c>
      <c r="Q2565" t="s">
        <v>1014</v>
      </c>
      <c r="R2565" t="s">
        <v>26</v>
      </c>
      <c r="S2565">
        <v>253.22</v>
      </c>
      <c r="T2565" t="str" cm="1">
        <f t="array" ref="T2565">_xlfn.IFS(Raw_Data[[#This Row],[Call Status]]="Resolved","5",Raw_Data[[#This Row],[Call Status]]="Escalated","2",Raw_Data[[#This Row],[Call Status]]="Pending","3",Raw_Data[[#This Row],[Call Status]]="Abandoned","0")</f>
        <v>2</v>
      </c>
      <c r="U2565" t="str">
        <f>TEXT(Raw_Data[[#This Row],[Call Date]],"mmmm")</f>
        <v>September</v>
      </c>
      <c r="V2565" t="str" cm="1">
        <f t="array" ref="V2565">_xlfn.IFS(Raw_Data[[#This Row],[Customer Satisfaction]]&lt;2,"Poor",Raw_Data[[#This Row],[Customer Satisfaction]]&lt;4,"Average",Raw_Data[[#This Row],[Customer Satisfaction]]&gt;=4,"Excellent")</f>
        <v>Poor</v>
      </c>
    </row>
    <row r="2566" spans="2:22" x14ac:dyDescent="0.3">
      <c r="B2566" t="s">
        <v>141</v>
      </c>
      <c r="C2566" s="2">
        <v>45918</v>
      </c>
      <c r="D2566" s="1">
        <v>0.83194444444444449</v>
      </c>
      <c r="E2566" t="s">
        <v>66</v>
      </c>
      <c r="F2566" t="s">
        <v>34</v>
      </c>
      <c r="G2566" t="s">
        <v>21</v>
      </c>
      <c r="H2566" t="s">
        <v>22</v>
      </c>
      <c r="I2566" t="s">
        <v>23</v>
      </c>
      <c r="J2566" t="s">
        <v>35</v>
      </c>
      <c r="K2566" t="s">
        <v>25</v>
      </c>
      <c r="L2566" t="s">
        <v>25</v>
      </c>
      <c r="M2566">
        <v>2.8</v>
      </c>
      <c r="N2566">
        <v>11.8</v>
      </c>
      <c r="O2566" t="s">
        <v>26</v>
      </c>
      <c r="P2566">
        <v>5</v>
      </c>
      <c r="Q2566" t="s">
        <v>27</v>
      </c>
      <c r="R2566" t="s">
        <v>28</v>
      </c>
      <c r="S2566">
        <v>46.98</v>
      </c>
      <c r="T2566" t="str" cm="1">
        <f t="array" ref="T2566">_xlfn.IFS(Raw_Data[[#This Row],[Call Status]]="Resolved","5",Raw_Data[[#This Row],[Call Status]]="Escalated","2",Raw_Data[[#This Row],[Call Status]]="Pending","3",Raw_Data[[#This Row],[Call Status]]="Abandoned","0")</f>
        <v>5</v>
      </c>
      <c r="U2566" t="str">
        <f>TEXT(Raw_Data[[#This Row],[Call Date]],"mmmm")</f>
        <v>September</v>
      </c>
      <c r="V2566" t="str" cm="1">
        <f t="array" ref="V2566">_xlfn.IFS(Raw_Data[[#This Row],[Customer Satisfaction]]&lt;2,"Poor",Raw_Data[[#This Row],[Customer Satisfaction]]&lt;4,"Average",Raw_Data[[#This Row],[Customer Satisfaction]]&gt;=4,"Excellent")</f>
        <v>Excellent</v>
      </c>
    </row>
    <row r="2567" spans="2:22" x14ac:dyDescent="0.3">
      <c r="B2567" t="s">
        <v>7984</v>
      </c>
      <c r="C2567" s="2">
        <v>46007</v>
      </c>
      <c r="D2567" s="1">
        <v>0.72986111111111107</v>
      </c>
      <c r="E2567" t="s">
        <v>72</v>
      </c>
      <c r="F2567" t="s">
        <v>20</v>
      </c>
      <c r="G2567" t="s">
        <v>21</v>
      </c>
      <c r="H2567" t="s">
        <v>22</v>
      </c>
      <c r="I2567" t="s">
        <v>23</v>
      </c>
      <c r="J2567" t="s">
        <v>49</v>
      </c>
      <c r="K2567" t="s">
        <v>16</v>
      </c>
      <c r="L2567" t="s">
        <v>16</v>
      </c>
      <c r="M2567">
        <v>1.8</v>
      </c>
      <c r="N2567">
        <v>14.5</v>
      </c>
      <c r="O2567" t="s">
        <v>28</v>
      </c>
      <c r="P2567">
        <v>3</v>
      </c>
      <c r="Q2567" t="s">
        <v>615</v>
      </c>
      <c r="R2567" t="s">
        <v>26</v>
      </c>
      <c r="S2567">
        <v>266.48</v>
      </c>
      <c r="T2567" t="str" cm="1">
        <f t="array" ref="T2567">_xlfn.IFS(Raw_Data[[#This Row],[Call Status]]="Resolved","5",Raw_Data[[#This Row],[Call Status]]="Escalated","2",Raw_Data[[#This Row],[Call Status]]="Pending","3",Raw_Data[[#This Row],[Call Status]]="Abandoned","0")</f>
        <v>2</v>
      </c>
      <c r="U2567" t="str">
        <f>TEXT(Raw_Data[[#This Row],[Call Date]],"mmmm")</f>
        <v>December</v>
      </c>
      <c r="V2567" t="str" cm="1">
        <f t="array" ref="V2567">_xlfn.IFS(Raw_Data[[#This Row],[Customer Satisfaction]]&lt;2,"Poor",Raw_Data[[#This Row],[Customer Satisfaction]]&lt;4,"Average",Raw_Data[[#This Row],[Customer Satisfaction]]&gt;=4,"Excellent")</f>
        <v>Average</v>
      </c>
    </row>
    <row r="2568" spans="2:22" x14ac:dyDescent="0.3">
      <c r="B2568" t="s">
        <v>6125</v>
      </c>
      <c r="C2568" s="2">
        <v>46009</v>
      </c>
      <c r="D2568" s="1">
        <v>0.72777777777777775</v>
      </c>
      <c r="E2568" t="s">
        <v>44</v>
      </c>
      <c r="F2568" t="s">
        <v>34</v>
      </c>
      <c r="G2568" t="s">
        <v>162</v>
      </c>
      <c r="H2568" t="s">
        <v>22</v>
      </c>
      <c r="I2568" t="s">
        <v>23</v>
      </c>
      <c r="J2568" t="s">
        <v>49</v>
      </c>
      <c r="K2568" t="s">
        <v>25</v>
      </c>
      <c r="L2568" t="s">
        <v>3559</v>
      </c>
      <c r="M2568">
        <v>2.1</v>
      </c>
      <c r="N2568">
        <v>16.2</v>
      </c>
      <c r="O2568" t="s">
        <v>26</v>
      </c>
      <c r="P2568">
        <v>3</v>
      </c>
      <c r="Q2568" t="s">
        <v>615</v>
      </c>
      <c r="R2568" t="s">
        <v>28</v>
      </c>
      <c r="S2568">
        <v>502.81</v>
      </c>
      <c r="T2568" t="str" cm="1">
        <f t="array" ref="T2568">_xlfn.IFS(Raw_Data[[#This Row],[Call Status]]="Resolved","5",Raw_Data[[#This Row],[Call Status]]="Escalated","2",Raw_Data[[#This Row],[Call Status]]="Pending","3",Raw_Data[[#This Row],[Call Status]]="Abandoned","0")</f>
        <v>5</v>
      </c>
      <c r="U2568" t="str">
        <f>TEXT(Raw_Data[[#This Row],[Call Date]],"mmmm")</f>
        <v>December</v>
      </c>
      <c r="V2568" t="str" cm="1">
        <f t="array" ref="V2568">_xlfn.IFS(Raw_Data[[#This Row],[Customer Satisfaction]]&lt;2,"Poor",Raw_Data[[#This Row],[Customer Satisfaction]]&lt;4,"Average",Raw_Data[[#This Row],[Customer Satisfaction]]&gt;=4,"Excellent")</f>
        <v>Average</v>
      </c>
    </row>
    <row r="2569" spans="2:22" x14ac:dyDescent="0.3">
      <c r="B2569" t="s">
        <v>3756</v>
      </c>
      <c r="C2569" s="2">
        <v>45665</v>
      </c>
      <c r="D2569" s="1">
        <v>0.3527777777777778</v>
      </c>
      <c r="E2569" t="s">
        <v>44</v>
      </c>
      <c r="F2569" t="s">
        <v>48</v>
      </c>
      <c r="G2569" t="s">
        <v>162</v>
      </c>
      <c r="H2569" t="s">
        <v>2026</v>
      </c>
      <c r="I2569" t="s">
        <v>1128</v>
      </c>
      <c r="J2569" t="s">
        <v>49</v>
      </c>
      <c r="K2569" t="s">
        <v>25</v>
      </c>
      <c r="L2569" t="s">
        <v>3561</v>
      </c>
      <c r="M2569">
        <v>2.7</v>
      </c>
      <c r="N2569">
        <v>10.8</v>
      </c>
      <c r="O2569" t="s">
        <v>26</v>
      </c>
      <c r="P2569">
        <v>4</v>
      </c>
      <c r="Q2569" t="s">
        <v>27</v>
      </c>
      <c r="R2569" t="s">
        <v>28</v>
      </c>
      <c r="S2569">
        <v>103.25</v>
      </c>
      <c r="T2569" t="str" cm="1">
        <f t="array" ref="T2569">_xlfn.IFS(Raw_Data[[#This Row],[Call Status]]="Resolved","5",Raw_Data[[#This Row],[Call Status]]="Escalated","2",Raw_Data[[#This Row],[Call Status]]="Pending","3",Raw_Data[[#This Row],[Call Status]]="Abandoned","0")</f>
        <v>5</v>
      </c>
      <c r="U2569" t="str">
        <f>TEXT(Raw_Data[[#This Row],[Call Date]],"mmmm")</f>
        <v>January</v>
      </c>
      <c r="V2569" t="str" cm="1">
        <f t="array" ref="V2569">_xlfn.IFS(Raw_Data[[#This Row],[Customer Satisfaction]]&lt;2,"Poor",Raw_Data[[#This Row],[Customer Satisfaction]]&lt;4,"Average",Raw_Data[[#This Row],[Customer Satisfaction]]&gt;=4,"Excellent")</f>
        <v>Excellent</v>
      </c>
    </row>
    <row r="2570" spans="2:22" x14ac:dyDescent="0.3">
      <c r="B2570" t="s">
        <v>10042</v>
      </c>
      <c r="C2570" s="2">
        <v>45977</v>
      </c>
      <c r="D2570" s="1">
        <v>0.60486111111111107</v>
      </c>
      <c r="E2570" t="s">
        <v>41</v>
      </c>
      <c r="F2570" t="s">
        <v>34</v>
      </c>
      <c r="G2570" t="s">
        <v>250</v>
      </c>
      <c r="H2570" t="s">
        <v>22</v>
      </c>
      <c r="I2570" t="s">
        <v>23</v>
      </c>
      <c r="J2570" t="s">
        <v>42</v>
      </c>
      <c r="K2570" t="s">
        <v>8876</v>
      </c>
      <c r="L2570" t="s">
        <v>8877</v>
      </c>
      <c r="M2570">
        <v>3.5</v>
      </c>
      <c r="N2570">
        <v>16.899999999999999</v>
      </c>
      <c r="O2570" t="s">
        <v>28</v>
      </c>
      <c r="P2570">
        <v>3</v>
      </c>
      <c r="Q2570" t="s">
        <v>615</v>
      </c>
      <c r="R2570" t="s">
        <v>28</v>
      </c>
      <c r="S2570">
        <v>207.17</v>
      </c>
      <c r="T2570" t="str" cm="1">
        <f t="array" ref="T2570">_xlfn.IFS(Raw_Data[[#This Row],[Call Status]]="Resolved","5",Raw_Data[[#This Row],[Call Status]]="Escalated","2",Raw_Data[[#This Row],[Call Status]]="Pending","3",Raw_Data[[#This Row],[Call Status]]="Abandoned","0")</f>
        <v>3</v>
      </c>
      <c r="U2570" t="str">
        <f>TEXT(Raw_Data[[#This Row],[Call Date]],"mmmm")</f>
        <v>November</v>
      </c>
      <c r="V2570" t="str" cm="1">
        <f t="array" ref="V2570">_xlfn.IFS(Raw_Data[[#This Row],[Customer Satisfaction]]&lt;2,"Poor",Raw_Data[[#This Row],[Customer Satisfaction]]&lt;4,"Average",Raw_Data[[#This Row],[Customer Satisfaction]]&gt;=4,"Excellent")</f>
        <v>Average</v>
      </c>
    </row>
    <row r="2571" spans="2:22" x14ac:dyDescent="0.3">
      <c r="B2571" t="s">
        <v>6971</v>
      </c>
      <c r="C2571" s="2">
        <v>45795</v>
      </c>
      <c r="D2571" s="1">
        <v>0.61805555555555558</v>
      </c>
      <c r="E2571" t="s">
        <v>37</v>
      </c>
      <c r="F2571" t="s">
        <v>38</v>
      </c>
      <c r="G2571" t="s">
        <v>327</v>
      </c>
      <c r="H2571" t="s">
        <v>22</v>
      </c>
      <c r="I2571" t="s">
        <v>23</v>
      </c>
      <c r="J2571" t="s">
        <v>76</v>
      </c>
      <c r="K2571" t="s">
        <v>25</v>
      </c>
      <c r="L2571" t="s">
        <v>3564</v>
      </c>
      <c r="M2571">
        <v>2.5</v>
      </c>
      <c r="N2571">
        <v>13</v>
      </c>
      <c r="O2571" t="s">
        <v>28</v>
      </c>
      <c r="P2571">
        <v>4</v>
      </c>
      <c r="Q2571" t="s">
        <v>27</v>
      </c>
      <c r="R2571" t="s">
        <v>28</v>
      </c>
      <c r="S2571">
        <v>710.7</v>
      </c>
      <c r="T2571" t="str" cm="1">
        <f t="array" ref="T2571">_xlfn.IFS(Raw_Data[[#This Row],[Call Status]]="Resolved","5",Raw_Data[[#This Row],[Call Status]]="Escalated","2",Raw_Data[[#This Row],[Call Status]]="Pending","3",Raw_Data[[#This Row],[Call Status]]="Abandoned","0")</f>
        <v>5</v>
      </c>
      <c r="U2571" t="str">
        <f>TEXT(Raw_Data[[#This Row],[Call Date]],"mmmm")</f>
        <v>May</v>
      </c>
      <c r="V2571" t="str" cm="1">
        <f t="array" ref="V2571">_xlfn.IFS(Raw_Data[[#This Row],[Customer Satisfaction]]&lt;2,"Poor",Raw_Data[[#This Row],[Customer Satisfaction]]&lt;4,"Average",Raw_Data[[#This Row],[Customer Satisfaction]]&gt;=4,"Excellent")</f>
        <v>Excellent</v>
      </c>
    </row>
    <row r="2572" spans="2:22" x14ac:dyDescent="0.3">
      <c r="B2572" t="s">
        <v>4043</v>
      </c>
      <c r="C2572" s="2">
        <v>45695</v>
      </c>
      <c r="D2572" s="1">
        <v>0.38611111111111113</v>
      </c>
      <c r="E2572" t="s">
        <v>66</v>
      </c>
      <c r="F2572" t="s">
        <v>20</v>
      </c>
      <c r="G2572" t="s">
        <v>21</v>
      </c>
      <c r="H2572" t="s">
        <v>2392</v>
      </c>
      <c r="I2572" t="s">
        <v>1130</v>
      </c>
      <c r="J2572" t="s">
        <v>64</v>
      </c>
      <c r="K2572" t="s">
        <v>25</v>
      </c>
      <c r="L2572" t="s">
        <v>3564</v>
      </c>
      <c r="M2572">
        <v>1.4</v>
      </c>
      <c r="N2572">
        <v>9.9</v>
      </c>
      <c r="O2572" t="s">
        <v>26</v>
      </c>
      <c r="P2572">
        <v>0</v>
      </c>
      <c r="Q2572" t="s">
        <v>27</v>
      </c>
      <c r="R2572" t="s">
        <v>28</v>
      </c>
      <c r="S2572">
        <v>741.21</v>
      </c>
      <c r="T2572" t="str" cm="1">
        <f t="array" ref="T2572">_xlfn.IFS(Raw_Data[[#This Row],[Call Status]]="Resolved","5",Raw_Data[[#This Row],[Call Status]]="Escalated","2",Raw_Data[[#This Row],[Call Status]]="Pending","3",Raw_Data[[#This Row],[Call Status]]="Abandoned","0")</f>
        <v>5</v>
      </c>
      <c r="U2572" t="str">
        <f>TEXT(Raw_Data[[#This Row],[Call Date]],"mmmm")</f>
        <v>February</v>
      </c>
      <c r="V2572" t="str" cm="1">
        <f t="array" ref="V2572">_xlfn.IFS(Raw_Data[[#This Row],[Customer Satisfaction]]&lt;2,"Poor",Raw_Data[[#This Row],[Customer Satisfaction]]&lt;4,"Average",Raw_Data[[#This Row],[Customer Satisfaction]]&gt;=4,"Excellent")</f>
        <v>Poor</v>
      </c>
    </row>
    <row r="2573" spans="2:22" x14ac:dyDescent="0.3">
      <c r="B2573" t="s">
        <v>5318</v>
      </c>
      <c r="C2573" s="2">
        <v>45768</v>
      </c>
      <c r="D2573" s="1">
        <v>0.89722222222222225</v>
      </c>
      <c r="E2573" t="s">
        <v>100</v>
      </c>
      <c r="F2573" t="s">
        <v>48</v>
      </c>
      <c r="G2573" t="s">
        <v>162</v>
      </c>
      <c r="H2573" t="s">
        <v>2026</v>
      </c>
      <c r="I2573" t="s">
        <v>23</v>
      </c>
      <c r="J2573" t="s">
        <v>64</v>
      </c>
      <c r="K2573" t="s">
        <v>25</v>
      </c>
      <c r="L2573" t="s">
        <v>3564</v>
      </c>
      <c r="M2573">
        <v>0.6</v>
      </c>
      <c r="N2573">
        <v>7.2</v>
      </c>
      <c r="O2573" t="s">
        <v>28</v>
      </c>
      <c r="P2573">
        <v>4</v>
      </c>
      <c r="Q2573" t="s">
        <v>615</v>
      </c>
      <c r="R2573" t="s">
        <v>28</v>
      </c>
      <c r="S2573">
        <v>147.38999999999999</v>
      </c>
      <c r="T2573" t="str" cm="1">
        <f t="array" ref="T2573">_xlfn.IFS(Raw_Data[[#This Row],[Call Status]]="Resolved","5",Raw_Data[[#This Row],[Call Status]]="Escalated","2",Raw_Data[[#This Row],[Call Status]]="Pending","3",Raw_Data[[#This Row],[Call Status]]="Abandoned","0")</f>
        <v>5</v>
      </c>
      <c r="U2573" t="str">
        <f>TEXT(Raw_Data[[#This Row],[Call Date]],"mmmm")</f>
        <v>April</v>
      </c>
      <c r="V2573" t="str" cm="1">
        <f t="array" ref="V2573">_xlfn.IFS(Raw_Data[[#This Row],[Customer Satisfaction]]&lt;2,"Poor",Raw_Data[[#This Row],[Customer Satisfaction]]&lt;4,"Average",Raw_Data[[#This Row],[Customer Satisfaction]]&gt;=4,"Excellent")</f>
        <v>Excellent</v>
      </c>
    </row>
    <row r="2574" spans="2:22" x14ac:dyDescent="0.3">
      <c r="B2574" t="s">
        <v>3746</v>
      </c>
      <c r="C2574" s="2">
        <v>45877</v>
      </c>
      <c r="D2574" s="1">
        <v>0.70347222222222228</v>
      </c>
      <c r="E2574" t="s">
        <v>156</v>
      </c>
      <c r="F2574" t="s">
        <v>20</v>
      </c>
      <c r="G2574" t="s">
        <v>250</v>
      </c>
      <c r="H2574" t="s">
        <v>2026</v>
      </c>
      <c r="I2574" t="s">
        <v>1137</v>
      </c>
      <c r="J2574" t="s">
        <v>45</v>
      </c>
      <c r="K2574" t="s">
        <v>25</v>
      </c>
      <c r="L2574" t="s">
        <v>3564</v>
      </c>
      <c r="M2574">
        <v>4.4000000000000004</v>
      </c>
      <c r="N2574">
        <v>4.7</v>
      </c>
      <c r="O2574" t="s">
        <v>28</v>
      </c>
      <c r="P2574">
        <v>0</v>
      </c>
      <c r="Q2574" t="s">
        <v>27</v>
      </c>
      <c r="R2574" t="s">
        <v>28</v>
      </c>
      <c r="S2574">
        <v>316.42</v>
      </c>
      <c r="T2574" t="str" cm="1">
        <f t="array" ref="T2574">_xlfn.IFS(Raw_Data[[#This Row],[Call Status]]="Resolved","5",Raw_Data[[#This Row],[Call Status]]="Escalated","2",Raw_Data[[#This Row],[Call Status]]="Pending","3",Raw_Data[[#This Row],[Call Status]]="Abandoned","0")</f>
        <v>5</v>
      </c>
      <c r="U2574" t="str">
        <f>TEXT(Raw_Data[[#This Row],[Call Date]],"mmmm")</f>
        <v>August</v>
      </c>
      <c r="V2574" t="str" cm="1">
        <f t="array" ref="V2574">_xlfn.IFS(Raw_Data[[#This Row],[Customer Satisfaction]]&lt;2,"Poor",Raw_Data[[#This Row],[Customer Satisfaction]]&lt;4,"Average",Raw_Data[[#This Row],[Customer Satisfaction]]&gt;=4,"Excellent")</f>
        <v>Poor</v>
      </c>
    </row>
    <row r="2575" spans="2:22" x14ac:dyDescent="0.3">
      <c r="B2575" t="s">
        <v>7304</v>
      </c>
      <c r="C2575" s="2">
        <v>45994</v>
      </c>
      <c r="D2575" s="1">
        <v>0.48194444444444445</v>
      </c>
      <c r="E2575" t="s">
        <v>59</v>
      </c>
      <c r="F2575" t="s">
        <v>38</v>
      </c>
      <c r="G2575" t="s">
        <v>162</v>
      </c>
      <c r="H2575" t="s">
        <v>22</v>
      </c>
      <c r="I2575" t="s">
        <v>23</v>
      </c>
      <c r="J2575" t="s">
        <v>55</v>
      </c>
      <c r="K2575" t="s">
        <v>7253</v>
      </c>
      <c r="L2575" t="s">
        <v>7254</v>
      </c>
      <c r="M2575">
        <v>6.2</v>
      </c>
      <c r="N2575">
        <v>10.199999999999999</v>
      </c>
      <c r="O2575" t="s">
        <v>28</v>
      </c>
      <c r="P2575">
        <v>4</v>
      </c>
      <c r="Q2575" t="s">
        <v>615</v>
      </c>
      <c r="R2575" t="s">
        <v>28</v>
      </c>
      <c r="S2575">
        <v>271.92</v>
      </c>
      <c r="T2575" t="str" cm="1">
        <f t="array" ref="T2575">_xlfn.IFS(Raw_Data[[#This Row],[Call Status]]="Resolved","5",Raw_Data[[#This Row],[Call Status]]="Escalated","2",Raw_Data[[#This Row],[Call Status]]="Pending","3",Raw_Data[[#This Row],[Call Status]]="Abandoned","0")</f>
        <v>0</v>
      </c>
      <c r="U2575" t="str">
        <f>TEXT(Raw_Data[[#This Row],[Call Date]],"mmmm")</f>
        <v>December</v>
      </c>
      <c r="V2575" t="str" cm="1">
        <f t="array" ref="V2575">_xlfn.IFS(Raw_Data[[#This Row],[Customer Satisfaction]]&lt;2,"Poor",Raw_Data[[#This Row],[Customer Satisfaction]]&lt;4,"Average",Raw_Data[[#This Row],[Customer Satisfaction]]&gt;=4,"Excellent")</f>
        <v>Excellent</v>
      </c>
    </row>
    <row r="2576" spans="2:22" x14ac:dyDescent="0.3">
      <c r="B2576" t="s">
        <v>7380</v>
      </c>
      <c r="C2576" s="2">
        <v>45880</v>
      </c>
      <c r="D2576" s="1">
        <v>0.34791666666666665</v>
      </c>
      <c r="E2576" t="s">
        <v>30</v>
      </c>
      <c r="F2576" t="s">
        <v>48</v>
      </c>
      <c r="G2576" t="s">
        <v>21</v>
      </c>
      <c r="H2576" t="s">
        <v>22</v>
      </c>
      <c r="I2576" t="s">
        <v>23</v>
      </c>
      <c r="J2576" t="s">
        <v>24</v>
      </c>
      <c r="K2576" t="s">
        <v>7253</v>
      </c>
      <c r="L2576" t="s">
        <v>7254</v>
      </c>
      <c r="M2576">
        <v>1.5</v>
      </c>
      <c r="N2576">
        <v>14.1</v>
      </c>
      <c r="O2576" t="s">
        <v>28</v>
      </c>
      <c r="P2576">
        <v>3</v>
      </c>
      <c r="Q2576" t="s">
        <v>615</v>
      </c>
      <c r="R2576" t="s">
        <v>28</v>
      </c>
      <c r="S2576">
        <v>279.52</v>
      </c>
      <c r="T2576" t="str" cm="1">
        <f t="array" ref="T2576">_xlfn.IFS(Raw_Data[[#This Row],[Call Status]]="Resolved","5",Raw_Data[[#This Row],[Call Status]]="Escalated","2",Raw_Data[[#This Row],[Call Status]]="Pending","3",Raw_Data[[#This Row],[Call Status]]="Abandoned","0")</f>
        <v>0</v>
      </c>
      <c r="U2576" t="str">
        <f>TEXT(Raw_Data[[#This Row],[Call Date]],"mmmm")</f>
        <v>August</v>
      </c>
      <c r="V2576" t="str" cm="1">
        <f t="array" ref="V2576">_xlfn.IFS(Raw_Data[[#This Row],[Customer Satisfaction]]&lt;2,"Poor",Raw_Data[[#This Row],[Customer Satisfaction]]&lt;4,"Average",Raw_Data[[#This Row],[Customer Satisfaction]]&gt;=4,"Excellent")</f>
        <v>Average</v>
      </c>
    </row>
    <row r="2577" spans="2:22" x14ac:dyDescent="0.3">
      <c r="B2577" t="s">
        <v>5610</v>
      </c>
      <c r="C2577" s="2">
        <v>45793</v>
      </c>
      <c r="D2577" s="1">
        <v>0.47291666666666665</v>
      </c>
      <c r="E2577" t="s">
        <v>66</v>
      </c>
      <c r="F2577" t="s">
        <v>38</v>
      </c>
      <c r="G2577" t="s">
        <v>250</v>
      </c>
      <c r="H2577" t="s">
        <v>2026</v>
      </c>
      <c r="I2577" t="s">
        <v>23</v>
      </c>
      <c r="J2577" t="s">
        <v>35</v>
      </c>
      <c r="K2577" t="s">
        <v>25</v>
      </c>
      <c r="L2577" t="s">
        <v>3570</v>
      </c>
      <c r="M2577">
        <v>4.5</v>
      </c>
      <c r="N2577">
        <v>15.2</v>
      </c>
      <c r="O2577" t="s">
        <v>26</v>
      </c>
      <c r="P2577">
        <v>4</v>
      </c>
      <c r="Q2577" t="s">
        <v>27</v>
      </c>
      <c r="R2577" t="s">
        <v>28</v>
      </c>
      <c r="S2577">
        <v>213.62</v>
      </c>
      <c r="T2577" t="str" cm="1">
        <f t="array" ref="T2577">_xlfn.IFS(Raw_Data[[#This Row],[Call Status]]="Resolved","5",Raw_Data[[#This Row],[Call Status]]="Escalated","2",Raw_Data[[#This Row],[Call Status]]="Pending","3",Raw_Data[[#This Row],[Call Status]]="Abandoned","0")</f>
        <v>5</v>
      </c>
      <c r="U2577" t="str">
        <f>TEXT(Raw_Data[[#This Row],[Call Date]],"mmmm")</f>
        <v>May</v>
      </c>
      <c r="V2577" t="str" cm="1">
        <f t="array" ref="V2577">_xlfn.IFS(Raw_Data[[#This Row],[Customer Satisfaction]]&lt;2,"Poor",Raw_Data[[#This Row],[Customer Satisfaction]]&lt;4,"Average",Raw_Data[[#This Row],[Customer Satisfaction]]&gt;=4,"Excellent")</f>
        <v>Excellent</v>
      </c>
    </row>
    <row r="2578" spans="2:22" x14ac:dyDescent="0.3">
      <c r="B2578" t="s">
        <v>4149</v>
      </c>
      <c r="C2578" s="2">
        <v>45913</v>
      </c>
      <c r="D2578" s="1">
        <v>0.40763888888888888</v>
      </c>
      <c r="E2578" t="s">
        <v>110</v>
      </c>
      <c r="F2578" t="s">
        <v>20</v>
      </c>
      <c r="G2578" t="s">
        <v>21</v>
      </c>
      <c r="H2578" t="s">
        <v>2392</v>
      </c>
      <c r="I2578" t="s">
        <v>1128</v>
      </c>
      <c r="J2578" t="s">
        <v>45</v>
      </c>
      <c r="K2578" t="s">
        <v>25</v>
      </c>
      <c r="L2578" t="s">
        <v>3561</v>
      </c>
      <c r="M2578">
        <v>2.5</v>
      </c>
      <c r="N2578">
        <v>15.3</v>
      </c>
      <c r="O2578" t="s">
        <v>26</v>
      </c>
      <c r="P2578">
        <v>5</v>
      </c>
      <c r="Q2578" t="s">
        <v>27</v>
      </c>
      <c r="R2578" t="s">
        <v>28</v>
      </c>
      <c r="S2578">
        <v>59.54</v>
      </c>
      <c r="T2578" t="str" cm="1">
        <f t="array" ref="T2578">_xlfn.IFS(Raw_Data[[#This Row],[Call Status]]="Resolved","5",Raw_Data[[#This Row],[Call Status]]="Escalated","2",Raw_Data[[#This Row],[Call Status]]="Pending","3",Raw_Data[[#This Row],[Call Status]]="Abandoned","0")</f>
        <v>5</v>
      </c>
      <c r="U2578" t="str">
        <f>TEXT(Raw_Data[[#This Row],[Call Date]],"mmmm")</f>
        <v>September</v>
      </c>
      <c r="V2578" t="str" cm="1">
        <f t="array" ref="V2578">_xlfn.IFS(Raw_Data[[#This Row],[Customer Satisfaction]]&lt;2,"Poor",Raw_Data[[#This Row],[Customer Satisfaction]]&lt;4,"Average",Raw_Data[[#This Row],[Customer Satisfaction]]&gt;=4,"Excellent")</f>
        <v>Excellent</v>
      </c>
    </row>
    <row r="2579" spans="2:22" x14ac:dyDescent="0.3">
      <c r="B2579" t="s">
        <v>9518</v>
      </c>
      <c r="C2579" s="2">
        <v>46017</v>
      </c>
      <c r="D2579" s="1">
        <v>0.74791666666666667</v>
      </c>
      <c r="E2579" t="s">
        <v>53</v>
      </c>
      <c r="F2579" t="s">
        <v>38</v>
      </c>
      <c r="G2579" t="s">
        <v>21</v>
      </c>
      <c r="H2579" t="s">
        <v>22</v>
      </c>
      <c r="I2579" t="s">
        <v>1128</v>
      </c>
      <c r="J2579" t="s">
        <v>45</v>
      </c>
      <c r="K2579" t="s">
        <v>8876</v>
      </c>
      <c r="L2579" t="s">
        <v>8877</v>
      </c>
      <c r="M2579">
        <v>2.1</v>
      </c>
      <c r="N2579">
        <v>1</v>
      </c>
      <c r="O2579" t="s">
        <v>28</v>
      </c>
      <c r="P2579">
        <v>3</v>
      </c>
      <c r="Q2579" t="s">
        <v>615</v>
      </c>
      <c r="R2579" t="s">
        <v>28</v>
      </c>
      <c r="S2579">
        <v>32.28</v>
      </c>
      <c r="T2579" t="str" cm="1">
        <f t="array" ref="T2579">_xlfn.IFS(Raw_Data[[#This Row],[Call Status]]="Resolved","5",Raw_Data[[#This Row],[Call Status]]="Escalated","2",Raw_Data[[#This Row],[Call Status]]="Pending","3",Raw_Data[[#This Row],[Call Status]]="Abandoned","0")</f>
        <v>3</v>
      </c>
      <c r="U2579" t="str">
        <f>TEXT(Raw_Data[[#This Row],[Call Date]],"mmmm")</f>
        <v>December</v>
      </c>
      <c r="V2579" t="str" cm="1">
        <f t="array" ref="V2579">_xlfn.IFS(Raw_Data[[#This Row],[Customer Satisfaction]]&lt;2,"Poor",Raw_Data[[#This Row],[Customer Satisfaction]]&lt;4,"Average",Raw_Data[[#This Row],[Customer Satisfaction]]&gt;=4,"Excellent")</f>
        <v>Average</v>
      </c>
    </row>
    <row r="2580" spans="2:22" x14ac:dyDescent="0.3">
      <c r="B2580" t="s">
        <v>2044</v>
      </c>
      <c r="C2580" s="2">
        <v>45986</v>
      </c>
      <c r="D2580" s="1">
        <v>0.64236111111111116</v>
      </c>
      <c r="E2580" t="s">
        <v>59</v>
      </c>
      <c r="F2580" t="s">
        <v>34</v>
      </c>
      <c r="G2580" t="s">
        <v>327</v>
      </c>
      <c r="H2580" t="s">
        <v>2026</v>
      </c>
      <c r="I2580" t="s">
        <v>1128</v>
      </c>
      <c r="J2580" t="s">
        <v>24</v>
      </c>
      <c r="K2580" t="s">
        <v>25</v>
      </c>
      <c r="L2580" t="s">
        <v>25</v>
      </c>
      <c r="M2580">
        <v>2.6</v>
      </c>
      <c r="N2580">
        <v>10.7</v>
      </c>
      <c r="O2580" t="s">
        <v>26</v>
      </c>
      <c r="P2580">
        <v>3</v>
      </c>
      <c r="Q2580" t="s">
        <v>615</v>
      </c>
      <c r="R2580" t="s">
        <v>28</v>
      </c>
      <c r="S2580">
        <v>110.87</v>
      </c>
      <c r="T2580" t="str" cm="1">
        <f t="array" ref="T2580">_xlfn.IFS(Raw_Data[[#This Row],[Call Status]]="Resolved","5",Raw_Data[[#This Row],[Call Status]]="Escalated","2",Raw_Data[[#This Row],[Call Status]]="Pending","3",Raw_Data[[#This Row],[Call Status]]="Abandoned","0")</f>
        <v>5</v>
      </c>
      <c r="U2580" t="str">
        <f>TEXT(Raw_Data[[#This Row],[Call Date]],"mmmm")</f>
        <v>November</v>
      </c>
      <c r="V2580" t="str" cm="1">
        <f t="array" ref="V2580">_xlfn.IFS(Raw_Data[[#This Row],[Customer Satisfaction]]&lt;2,"Poor",Raw_Data[[#This Row],[Customer Satisfaction]]&lt;4,"Average",Raw_Data[[#This Row],[Customer Satisfaction]]&gt;=4,"Excellent")</f>
        <v>Average</v>
      </c>
    </row>
    <row r="2581" spans="2:22" x14ac:dyDescent="0.3">
      <c r="B2581" t="s">
        <v>6665</v>
      </c>
      <c r="C2581" s="2">
        <v>45706</v>
      </c>
      <c r="D2581" s="1">
        <v>0.77013888888888893</v>
      </c>
      <c r="E2581" t="s">
        <v>30</v>
      </c>
      <c r="F2581" t="s">
        <v>34</v>
      </c>
      <c r="G2581" t="s">
        <v>162</v>
      </c>
      <c r="H2581" t="s">
        <v>22</v>
      </c>
      <c r="I2581" t="s">
        <v>23</v>
      </c>
      <c r="J2581" t="s">
        <v>35</v>
      </c>
      <c r="K2581" t="s">
        <v>25</v>
      </c>
      <c r="L2581" t="s">
        <v>3561</v>
      </c>
      <c r="M2581">
        <v>10.199999999999999</v>
      </c>
      <c r="N2581">
        <v>11.5</v>
      </c>
      <c r="O2581" t="s">
        <v>26</v>
      </c>
      <c r="P2581">
        <v>3</v>
      </c>
      <c r="Q2581" t="s">
        <v>615</v>
      </c>
      <c r="R2581" t="s">
        <v>28</v>
      </c>
      <c r="S2581">
        <v>110.91</v>
      </c>
      <c r="T2581" t="str" cm="1">
        <f t="array" ref="T2581">_xlfn.IFS(Raw_Data[[#This Row],[Call Status]]="Resolved","5",Raw_Data[[#This Row],[Call Status]]="Escalated","2",Raw_Data[[#This Row],[Call Status]]="Pending","3",Raw_Data[[#This Row],[Call Status]]="Abandoned","0")</f>
        <v>5</v>
      </c>
      <c r="U2581" t="str">
        <f>TEXT(Raw_Data[[#This Row],[Call Date]],"mmmm")</f>
        <v>February</v>
      </c>
      <c r="V2581" t="str" cm="1">
        <f t="array" ref="V2581">_xlfn.IFS(Raw_Data[[#This Row],[Customer Satisfaction]]&lt;2,"Poor",Raw_Data[[#This Row],[Customer Satisfaction]]&lt;4,"Average",Raw_Data[[#This Row],[Customer Satisfaction]]&gt;=4,"Excellent")</f>
        <v>Average</v>
      </c>
    </row>
    <row r="2582" spans="2:22" x14ac:dyDescent="0.3">
      <c r="B2582" t="s">
        <v>9223</v>
      </c>
      <c r="C2582" s="2">
        <v>45949</v>
      </c>
      <c r="D2582" s="1">
        <v>0.91041666666666665</v>
      </c>
      <c r="E2582" t="s">
        <v>33</v>
      </c>
      <c r="F2582" t="s">
        <v>38</v>
      </c>
      <c r="G2582" t="s">
        <v>21</v>
      </c>
      <c r="H2582" t="s">
        <v>2613</v>
      </c>
      <c r="I2582" t="s">
        <v>23</v>
      </c>
      <c r="J2582" t="s">
        <v>42</v>
      </c>
      <c r="K2582" t="s">
        <v>8876</v>
      </c>
      <c r="L2582" t="s">
        <v>8877</v>
      </c>
      <c r="M2582">
        <v>4.8</v>
      </c>
      <c r="N2582">
        <v>10</v>
      </c>
      <c r="O2582" t="s">
        <v>28</v>
      </c>
      <c r="P2582">
        <v>1</v>
      </c>
      <c r="Q2582" t="s">
        <v>1014</v>
      </c>
      <c r="R2582" t="s">
        <v>26</v>
      </c>
      <c r="S2582">
        <v>103.33</v>
      </c>
      <c r="T2582" t="str" cm="1">
        <f t="array" ref="T2582">_xlfn.IFS(Raw_Data[[#This Row],[Call Status]]="Resolved","5",Raw_Data[[#This Row],[Call Status]]="Escalated","2",Raw_Data[[#This Row],[Call Status]]="Pending","3",Raw_Data[[#This Row],[Call Status]]="Abandoned","0")</f>
        <v>3</v>
      </c>
      <c r="U2582" t="str">
        <f>TEXT(Raw_Data[[#This Row],[Call Date]],"mmmm")</f>
        <v>October</v>
      </c>
      <c r="V2582" t="str" cm="1">
        <f t="array" ref="V2582">_xlfn.IFS(Raw_Data[[#This Row],[Customer Satisfaction]]&lt;2,"Poor",Raw_Data[[#This Row],[Customer Satisfaction]]&lt;4,"Average",Raw_Data[[#This Row],[Customer Satisfaction]]&gt;=4,"Excellent")</f>
        <v>Poor</v>
      </c>
    </row>
    <row r="2583" spans="2:22" x14ac:dyDescent="0.3">
      <c r="B2583" t="s">
        <v>9036</v>
      </c>
      <c r="C2583" s="2">
        <v>45981</v>
      </c>
      <c r="D2583" s="1">
        <v>0.45624999999999999</v>
      </c>
      <c r="E2583" t="s">
        <v>63</v>
      </c>
      <c r="F2583" t="s">
        <v>48</v>
      </c>
      <c r="G2583" t="s">
        <v>327</v>
      </c>
      <c r="H2583" t="s">
        <v>2026</v>
      </c>
      <c r="I2583" t="s">
        <v>1128</v>
      </c>
      <c r="J2583" t="s">
        <v>42</v>
      </c>
      <c r="K2583" t="s">
        <v>8876</v>
      </c>
      <c r="L2583" t="s">
        <v>8877</v>
      </c>
      <c r="M2583">
        <v>0.5</v>
      </c>
      <c r="N2583">
        <v>11.1</v>
      </c>
      <c r="O2583" t="s">
        <v>28</v>
      </c>
      <c r="P2583">
        <v>5</v>
      </c>
      <c r="Q2583" t="s">
        <v>27</v>
      </c>
      <c r="R2583" t="s">
        <v>28</v>
      </c>
      <c r="S2583">
        <v>184.45</v>
      </c>
      <c r="T2583" t="str" cm="1">
        <f t="array" ref="T2583">_xlfn.IFS(Raw_Data[[#This Row],[Call Status]]="Resolved","5",Raw_Data[[#This Row],[Call Status]]="Escalated","2",Raw_Data[[#This Row],[Call Status]]="Pending","3",Raw_Data[[#This Row],[Call Status]]="Abandoned","0")</f>
        <v>3</v>
      </c>
      <c r="U2583" t="str">
        <f>TEXT(Raw_Data[[#This Row],[Call Date]],"mmmm")</f>
        <v>November</v>
      </c>
      <c r="V2583" t="str" cm="1">
        <f t="array" ref="V2583">_xlfn.IFS(Raw_Data[[#This Row],[Customer Satisfaction]]&lt;2,"Poor",Raw_Data[[#This Row],[Customer Satisfaction]]&lt;4,"Average",Raw_Data[[#This Row],[Customer Satisfaction]]&gt;=4,"Excellent")</f>
        <v>Excellent</v>
      </c>
    </row>
    <row r="2584" spans="2:22" x14ac:dyDescent="0.3">
      <c r="B2584" t="s">
        <v>5961</v>
      </c>
      <c r="C2584" s="2">
        <v>45735</v>
      </c>
      <c r="D2584" s="1">
        <v>0.70833333333333337</v>
      </c>
      <c r="E2584" t="s">
        <v>19</v>
      </c>
      <c r="F2584" t="s">
        <v>20</v>
      </c>
      <c r="G2584" t="s">
        <v>327</v>
      </c>
      <c r="H2584" t="s">
        <v>2392</v>
      </c>
      <c r="I2584" t="s">
        <v>23</v>
      </c>
      <c r="J2584" t="s">
        <v>49</v>
      </c>
      <c r="K2584" t="s">
        <v>25</v>
      </c>
      <c r="L2584" t="s">
        <v>3570</v>
      </c>
      <c r="M2584">
        <v>14.3</v>
      </c>
      <c r="N2584">
        <v>13.7</v>
      </c>
      <c r="O2584" t="s">
        <v>26</v>
      </c>
      <c r="P2584">
        <v>5</v>
      </c>
      <c r="Q2584" t="s">
        <v>27</v>
      </c>
      <c r="R2584" t="s">
        <v>28</v>
      </c>
      <c r="S2584">
        <v>336.62</v>
      </c>
      <c r="T2584" t="str" cm="1">
        <f t="array" ref="T2584">_xlfn.IFS(Raw_Data[[#This Row],[Call Status]]="Resolved","5",Raw_Data[[#This Row],[Call Status]]="Escalated","2",Raw_Data[[#This Row],[Call Status]]="Pending","3",Raw_Data[[#This Row],[Call Status]]="Abandoned","0")</f>
        <v>5</v>
      </c>
      <c r="U2584" t="str">
        <f>TEXT(Raw_Data[[#This Row],[Call Date]],"mmmm")</f>
        <v>March</v>
      </c>
      <c r="V2584" t="str" cm="1">
        <f t="array" ref="V2584">_xlfn.IFS(Raw_Data[[#This Row],[Customer Satisfaction]]&lt;2,"Poor",Raw_Data[[#This Row],[Customer Satisfaction]]&lt;4,"Average",Raw_Data[[#This Row],[Customer Satisfaction]]&gt;=4,"Excellent")</f>
        <v>Excellent</v>
      </c>
    </row>
    <row r="2585" spans="2:22" x14ac:dyDescent="0.3">
      <c r="B2585" t="s">
        <v>9392</v>
      </c>
      <c r="C2585" s="2">
        <v>45762</v>
      </c>
      <c r="D2585" s="1">
        <v>0.62708333333333333</v>
      </c>
      <c r="E2585" t="s">
        <v>100</v>
      </c>
      <c r="F2585" t="s">
        <v>38</v>
      </c>
      <c r="G2585" t="s">
        <v>162</v>
      </c>
      <c r="H2585" t="s">
        <v>2026</v>
      </c>
      <c r="I2585" t="s">
        <v>23</v>
      </c>
      <c r="J2585" t="s">
        <v>55</v>
      </c>
      <c r="K2585" t="s">
        <v>8876</v>
      </c>
      <c r="L2585" t="s">
        <v>8877</v>
      </c>
      <c r="M2585">
        <v>1.6</v>
      </c>
      <c r="N2585">
        <v>12</v>
      </c>
      <c r="O2585" t="s">
        <v>28</v>
      </c>
      <c r="P2585">
        <v>2</v>
      </c>
      <c r="Q2585" t="s">
        <v>1014</v>
      </c>
      <c r="R2585" t="s">
        <v>28</v>
      </c>
      <c r="S2585">
        <v>42.03</v>
      </c>
      <c r="T2585" t="str" cm="1">
        <f t="array" ref="T2585">_xlfn.IFS(Raw_Data[[#This Row],[Call Status]]="Resolved","5",Raw_Data[[#This Row],[Call Status]]="Escalated","2",Raw_Data[[#This Row],[Call Status]]="Pending","3",Raw_Data[[#This Row],[Call Status]]="Abandoned","0")</f>
        <v>3</v>
      </c>
      <c r="U2585" t="str">
        <f>TEXT(Raw_Data[[#This Row],[Call Date]],"mmmm")</f>
        <v>April</v>
      </c>
      <c r="V2585" t="str" cm="1">
        <f t="array" ref="V2585">_xlfn.IFS(Raw_Data[[#This Row],[Customer Satisfaction]]&lt;2,"Poor",Raw_Data[[#This Row],[Customer Satisfaction]]&lt;4,"Average",Raw_Data[[#This Row],[Customer Satisfaction]]&gt;=4,"Excellent")</f>
        <v>Average</v>
      </c>
    </row>
    <row r="2586" spans="2:22" x14ac:dyDescent="0.3">
      <c r="B2586" t="s">
        <v>2312</v>
      </c>
      <c r="C2586" s="2">
        <v>45826</v>
      </c>
      <c r="D2586" s="1">
        <v>0.55069444444444449</v>
      </c>
      <c r="E2586" t="s">
        <v>110</v>
      </c>
      <c r="F2586" t="s">
        <v>48</v>
      </c>
      <c r="G2586" t="s">
        <v>21</v>
      </c>
      <c r="H2586" t="s">
        <v>2026</v>
      </c>
      <c r="I2586" t="s">
        <v>1137</v>
      </c>
      <c r="J2586" t="s">
        <v>42</v>
      </c>
      <c r="K2586" t="s">
        <v>25</v>
      </c>
      <c r="L2586" t="s">
        <v>25</v>
      </c>
      <c r="M2586">
        <v>4.4000000000000004</v>
      </c>
      <c r="N2586">
        <v>10.199999999999999</v>
      </c>
      <c r="O2586" t="s">
        <v>26</v>
      </c>
      <c r="P2586">
        <v>5</v>
      </c>
      <c r="Q2586" t="s">
        <v>27</v>
      </c>
      <c r="R2586" t="s">
        <v>28</v>
      </c>
      <c r="S2586">
        <v>184.42</v>
      </c>
      <c r="T2586" t="str" cm="1">
        <f t="array" ref="T2586">_xlfn.IFS(Raw_Data[[#This Row],[Call Status]]="Resolved","5",Raw_Data[[#This Row],[Call Status]]="Escalated","2",Raw_Data[[#This Row],[Call Status]]="Pending","3",Raw_Data[[#This Row],[Call Status]]="Abandoned","0")</f>
        <v>5</v>
      </c>
      <c r="U2586" t="str">
        <f>TEXT(Raw_Data[[#This Row],[Call Date]],"mmmm")</f>
        <v>June</v>
      </c>
      <c r="V2586" t="str" cm="1">
        <f t="array" ref="V2586">_xlfn.IFS(Raw_Data[[#This Row],[Customer Satisfaction]]&lt;2,"Poor",Raw_Data[[#This Row],[Customer Satisfaction]]&lt;4,"Average",Raw_Data[[#This Row],[Customer Satisfaction]]&gt;=4,"Excellent")</f>
        <v>Excellent</v>
      </c>
    </row>
    <row r="2587" spans="2:22" x14ac:dyDescent="0.3">
      <c r="B2587" t="s">
        <v>1252</v>
      </c>
      <c r="C2587" s="2">
        <v>45874</v>
      </c>
      <c r="D2587" s="1">
        <v>0.56180555555555556</v>
      </c>
      <c r="E2587" t="s">
        <v>19</v>
      </c>
      <c r="F2587" t="s">
        <v>34</v>
      </c>
      <c r="G2587" t="s">
        <v>162</v>
      </c>
      <c r="H2587" t="s">
        <v>22</v>
      </c>
      <c r="I2587" t="s">
        <v>1137</v>
      </c>
      <c r="J2587" t="s">
        <v>55</v>
      </c>
      <c r="K2587" t="s">
        <v>25</v>
      </c>
      <c r="L2587" t="s">
        <v>25</v>
      </c>
      <c r="M2587">
        <v>6.5</v>
      </c>
      <c r="N2587">
        <v>9.6</v>
      </c>
      <c r="O2587" t="s">
        <v>26</v>
      </c>
      <c r="P2587">
        <v>0</v>
      </c>
      <c r="Q2587" t="s">
        <v>27</v>
      </c>
      <c r="R2587" t="s">
        <v>28</v>
      </c>
      <c r="S2587">
        <v>146.62</v>
      </c>
      <c r="T2587" t="str" cm="1">
        <f t="array" ref="T2587">_xlfn.IFS(Raw_Data[[#This Row],[Call Status]]="Resolved","5",Raw_Data[[#This Row],[Call Status]]="Escalated","2",Raw_Data[[#This Row],[Call Status]]="Pending","3",Raw_Data[[#This Row],[Call Status]]="Abandoned","0")</f>
        <v>5</v>
      </c>
      <c r="U2587" t="str">
        <f>TEXT(Raw_Data[[#This Row],[Call Date]],"mmmm")</f>
        <v>August</v>
      </c>
      <c r="V2587" t="str" cm="1">
        <f t="array" ref="V2587">_xlfn.IFS(Raw_Data[[#This Row],[Customer Satisfaction]]&lt;2,"Poor",Raw_Data[[#This Row],[Customer Satisfaction]]&lt;4,"Average",Raw_Data[[#This Row],[Customer Satisfaction]]&gt;=4,"Excellent")</f>
        <v>Poor</v>
      </c>
    </row>
    <row r="2588" spans="2:22" x14ac:dyDescent="0.3">
      <c r="B2588" t="s">
        <v>4375</v>
      </c>
      <c r="C2588" s="2">
        <v>45776</v>
      </c>
      <c r="D2588" s="1">
        <v>0.88124999999999998</v>
      </c>
      <c r="E2588" t="s">
        <v>33</v>
      </c>
      <c r="F2588" t="s">
        <v>20</v>
      </c>
      <c r="G2588" t="s">
        <v>250</v>
      </c>
      <c r="H2588" t="s">
        <v>22</v>
      </c>
      <c r="I2588" t="s">
        <v>1137</v>
      </c>
      <c r="J2588" t="s">
        <v>45</v>
      </c>
      <c r="K2588" t="s">
        <v>25</v>
      </c>
      <c r="L2588" t="s">
        <v>3559</v>
      </c>
      <c r="M2588">
        <v>5.0999999999999996</v>
      </c>
      <c r="N2588">
        <v>9.1</v>
      </c>
      <c r="O2588" t="s">
        <v>26</v>
      </c>
      <c r="P2588">
        <v>4</v>
      </c>
      <c r="Q2588" t="s">
        <v>27</v>
      </c>
      <c r="R2588" t="s">
        <v>28</v>
      </c>
      <c r="S2588">
        <v>283.89999999999998</v>
      </c>
      <c r="T2588" t="str" cm="1">
        <f t="array" ref="T2588">_xlfn.IFS(Raw_Data[[#This Row],[Call Status]]="Resolved","5",Raw_Data[[#This Row],[Call Status]]="Escalated","2",Raw_Data[[#This Row],[Call Status]]="Pending","3",Raw_Data[[#This Row],[Call Status]]="Abandoned","0")</f>
        <v>5</v>
      </c>
      <c r="U2588" t="str">
        <f>TEXT(Raw_Data[[#This Row],[Call Date]],"mmmm")</f>
        <v>April</v>
      </c>
      <c r="V2588" t="str" cm="1">
        <f t="array" ref="V2588">_xlfn.IFS(Raw_Data[[#This Row],[Customer Satisfaction]]&lt;2,"Poor",Raw_Data[[#This Row],[Customer Satisfaction]]&lt;4,"Average",Raw_Data[[#This Row],[Customer Satisfaction]]&gt;=4,"Excellent")</f>
        <v>Excellent</v>
      </c>
    </row>
    <row r="2589" spans="2:22" x14ac:dyDescent="0.3">
      <c r="B2589" t="s">
        <v>6511</v>
      </c>
      <c r="C2589" s="2">
        <v>45847</v>
      </c>
      <c r="D2589" s="1">
        <v>0.90277777777777779</v>
      </c>
      <c r="E2589" t="s">
        <v>100</v>
      </c>
      <c r="F2589" t="s">
        <v>20</v>
      </c>
      <c r="G2589" t="s">
        <v>162</v>
      </c>
      <c r="H2589" t="s">
        <v>22</v>
      </c>
      <c r="I2589" t="s">
        <v>23</v>
      </c>
      <c r="J2589" t="s">
        <v>64</v>
      </c>
      <c r="K2589" t="s">
        <v>25</v>
      </c>
      <c r="L2589" t="s">
        <v>3570</v>
      </c>
      <c r="M2589">
        <v>2.6</v>
      </c>
      <c r="N2589">
        <v>9.1999999999999993</v>
      </c>
      <c r="O2589" t="s">
        <v>26</v>
      </c>
      <c r="P2589">
        <v>5</v>
      </c>
      <c r="Q2589" t="s">
        <v>27</v>
      </c>
      <c r="R2589" t="s">
        <v>28</v>
      </c>
      <c r="S2589">
        <v>28.4</v>
      </c>
      <c r="T2589" t="str" cm="1">
        <f t="array" ref="T2589">_xlfn.IFS(Raw_Data[[#This Row],[Call Status]]="Resolved","5",Raw_Data[[#This Row],[Call Status]]="Escalated","2",Raw_Data[[#This Row],[Call Status]]="Pending","3",Raw_Data[[#This Row],[Call Status]]="Abandoned","0")</f>
        <v>5</v>
      </c>
      <c r="U2589" t="str">
        <f>TEXT(Raw_Data[[#This Row],[Call Date]],"mmmm")</f>
        <v>July</v>
      </c>
      <c r="V2589" t="str" cm="1">
        <f t="array" ref="V2589">_xlfn.IFS(Raw_Data[[#This Row],[Customer Satisfaction]]&lt;2,"Poor",Raw_Data[[#This Row],[Customer Satisfaction]]&lt;4,"Average",Raw_Data[[#This Row],[Customer Satisfaction]]&gt;=4,"Excellent")</f>
        <v>Excellent</v>
      </c>
    </row>
    <row r="2590" spans="2:22" x14ac:dyDescent="0.3">
      <c r="B2590" t="s">
        <v>7127</v>
      </c>
      <c r="C2590" s="2">
        <v>45912</v>
      </c>
      <c r="D2590" s="1">
        <v>0.90972222222222221</v>
      </c>
      <c r="E2590" t="s">
        <v>30</v>
      </c>
      <c r="F2590" t="s">
        <v>34</v>
      </c>
      <c r="G2590" t="s">
        <v>327</v>
      </c>
      <c r="H2590" t="s">
        <v>22</v>
      </c>
      <c r="I2590" t="s">
        <v>23</v>
      </c>
      <c r="J2590" t="s">
        <v>76</v>
      </c>
      <c r="K2590" t="s">
        <v>25</v>
      </c>
      <c r="L2590" t="s">
        <v>3564</v>
      </c>
      <c r="M2590">
        <v>2.8</v>
      </c>
      <c r="N2590">
        <v>3.8</v>
      </c>
      <c r="O2590" t="s">
        <v>28</v>
      </c>
      <c r="P2590">
        <v>5</v>
      </c>
      <c r="Q2590" t="s">
        <v>27</v>
      </c>
      <c r="R2590" t="s">
        <v>28</v>
      </c>
      <c r="S2590">
        <v>90.89</v>
      </c>
      <c r="T2590" t="str" cm="1">
        <f t="array" ref="T2590">_xlfn.IFS(Raw_Data[[#This Row],[Call Status]]="Resolved","5",Raw_Data[[#This Row],[Call Status]]="Escalated","2",Raw_Data[[#This Row],[Call Status]]="Pending","3",Raw_Data[[#This Row],[Call Status]]="Abandoned","0")</f>
        <v>5</v>
      </c>
      <c r="U2590" t="str">
        <f>TEXT(Raw_Data[[#This Row],[Call Date]],"mmmm")</f>
        <v>September</v>
      </c>
      <c r="V2590" t="str" cm="1">
        <f t="array" ref="V2590">_xlfn.IFS(Raw_Data[[#This Row],[Customer Satisfaction]]&lt;2,"Poor",Raw_Data[[#This Row],[Customer Satisfaction]]&lt;4,"Average",Raw_Data[[#This Row],[Customer Satisfaction]]&gt;=4,"Excellent")</f>
        <v>Excellent</v>
      </c>
    </row>
    <row r="2591" spans="2:22" x14ac:dyDescent="0.3">
      <c r="B2591" t="s">
        <v>8689</v>
      </c>
      <c r="C2591" s="2">
        <v>45923</v>
      </c>
      <c r="D2591" s="1">
        <v>0.75694444444444442</v>
      </c>
      <c r="E2591" t="s">
        <v>57</v>
      </c>
      <c r="F2591" t="s">
        <v>20</v>
      </c>
      <c r="G2591" t="s">
        <v>162</v>
      </c>
      <c r="H2591" t="s">
        <v>2026</v>
      </c>
      <c r="I2591" t="s">
        <v>1137</v>
      </c>
      <c r="J2591" t="s">
        <v>55</v>
      </c>
      <c r="K2591" t="s">
        <v>16</v>
      </c>
      <c r="L2591" t="s">
        <v>16</v>
      </c>
      <c r="M2591">
        <v>1</v>
      </c>
      <c r="N2591">
        <v>9.1999999999999993</v>
      </c>
      <c r="O2591" t="s">
        <v>28</v>
      </c>
      <c r="P2591">
        <v>1</v>
      </c>
      <c r="Q2591" t="s">
        <v>1014</v>
      </c>
      <c r="R2591" t="s">
        <v>26</v>
      </c>
      <c r="S2591">
        <v>117.78</v>
      </c>
      <c r="T2591" t="str" cm="1">
        <f t="array" ref="T2591">_xlfn.IFS(Raw_Data[[#This Row],[Call Status]]="Resolved","5",Raw_Data[[#This Row],[Call Status]]="Escalated","2",Raw_Data[[#This Row],[Call Status]]="Pending","3",Raw_Data[[#This Row],[Call Status]]="Abandoned","0")</f>
        <v>2</v>
      </c>
      <c r="U2591" t="str">
        <f>TEXT(Raw_Data[[#This Row],[Call Date]],"mmmm")</f>
        <v>September</v>
      </c>
      <c r="V2591" t="str" cm="1">
        <f t="array" ref="V2591">_xlfn.IFS(Raw_Data[[#This Row],[Customer Satisfaction]]&lt;2,"Poor",Raw_Data[[#This Row],[Customer Satisfaction]]&lt;4,"Average",Raw_Data[[#This Row],[Customer Satisfaction]]&gt;=4,"Excellent")</f>
        <v>Poor</v>
      </c>
    </row>
    <row r="2592" spans="2:22" x14ac:dyDescent="0.3">
      <c r="B2592" t="s">
        <v>8150</v>
      </c>
      <c r="C2592" s="2">
        <v>45806</v>
      </c>
      <c r="D2592" s="1">
        <v>0.59722222222222221</v>
      </c>
      <c r="E2592" t="s">
        <v>72</v>
      </c>
      <c r="F2592" t="s">
        <v>20</v>
      </c>
      <c r="G2592" t="s">
        <v>162</v>
      </c>
      <c r="H2592" t="s">
        <v>22</v>
      </c>
      <c r="I2592" t="s">
        <v>1128</v>
      </c>
      <c r="J2592" t="s">
        <v>55</v>
      </c>
      <c r="K2592" t="s">
        <v>16</v>
      </c>
      <c r="L2592" t="s">
        <v>16</v>
      </c>
      <c r="M2592">
        <v>1.4</v>
      </c>
      <c r="N2592">
        <v>10.199999999999999</v>
      </c>
      <c r="O2592" t="s">
        <v>28</v>
      </c>
      <c r="P2592">
        <v>5</v>
      </c>
      <c r="Q2592" t="s">
        <v>27</v>
      </c>
      <c r="R2592" t="s">
        <v>26</v>
      </c>
      <c r="S2592">
        <v>149.51</v>
      </c>
      <c r="T2592" t="str" cm="1">
        <f t="array" ref="T2592">_xlfn.IFS(Raw_Data[[#This Row],[Call Status]]="Resolved","5",Raw_Data[[#This Row],[Call Status]]="Escalated","2",Raw_Data[[#This Row],[Call Status]]="Pending","3",Raw_Data[[#This Row],[Call Status]]="Abandoned","0")</f>
        <v>2</v>
      </c>
      <c r="U2592" t="str">
        <f>TEXT(Raw_Data[[#This Row],[Call Date]],"mmmm")</f>
        <v>May</v>
      </c>
      <c r="V2592" t="str" cm="1">
        <f t="array" ref="V2592">_xlfn.IFS(Raw_Data[[#This Row],[Customer Satisfaction]]&lt;2,"Poor",Raw_Data[[#This Row],[Customer Satisfaction]]&lt;4,"Average",Raw_Data[[#This Row],[Customer Satisfaction]]&gt;=4,"Excellent")</f>
        <v>Excellent</v>
      </c>
    </row>
    <row r="2593" spans="2:22" x14ac:dyDescent="0.3">
      <c r="B2593" t="s">
        <v>276</v>
      </c>
      <c r="C2593" s="2">
        <v>45821</v>
      </c>
      <c r="D2593" s="1">
        <v>0.65</v>
      </c>
      <c r="E2593" t="s">
        <v>59</v>
      </c>
      <c r="F2593" t="s">
        <v>38</v>
      </c>
      <c r="G2593" t="s">
        <v>250</v>
      </c>
      <c r="H2593" t="s">
        <v>22</v>
      </c>
      <c r="I2593" t="s">
        <v>23</v>
      </c>
      <c r="J2593" t="s">
        <v>42</v>
      </c>
      <c r="K2593" t="s">
        <v>25</v>
      </c>
      <c r="L2593" t="s">
        <v>25</v>
      </c>
      <c r="M2593">
        <v>5.5</v>
      </c>
      <c r="N2593">
        <v>10.7</v>
      </c>
      <c r="O2593" t="s">
        <v>26</v>
      </c>
      <c r="P2593">
        <v>5</v>
      </c>
      <c r="Q2593" t="s">
        <v>27</v>
      </c>
      <c r="R2593" t="s">
        <v>28</v>
      </c>
      <c r="S2593">
        <v>237.07</v>
      </c>
      <c r="T2593" t="str" cm="1">
        <f t="array" ref="T2593">_xlfn.IFS(Raw_Data[[#This Row],[Call Status]]="Resolved","5",Raw_Data[[#This Row],[Call Status]]="Escalated","2",Raw_Data[[#This Row],[Call Status]]="Pending","3",Raw_Data[[#This Row],[Call Status]]="Abandoned","0")</f>
        <v>5</v>
      </c>
      <c r="U2593" t="str">
        <f>TEXT(Raw_Data[[#This Row],[Call Date]],"mmmm")</f>
        <v>June</v>
      </c>
      <c r="V2593" t="str" cm="1">
        <f t="array" ref="V2593">_xlfn.IFS(Raw_Data[[#This Row],[Customer Satisfaction]]&lt;2,"Poor",Raw_Data[[#This Row],[Customer Satisfaction]]&lt;4,"Average",Raw_Data[[#This Row],[Customer Satisfaction]]&gt;=4,"Excellent")</f>
        <v>Excellent</v>
      </c>
    </row>
    <row r="2594" spans="2:22" x14ac:dyDescent="0.3">
      <c r="B2594" t="s">
        <v>8701</v>
      </c>
      <c r="C2594" s="2">
        <v>45797</v>
      </c>
      <c r="D2594" s="1">
        <v>0.46736111111111112</v>
      </c>
      <c r="E2594" t="s">
        <v>30</v>
      </c>
      <c r="F2594" t="s">
        <v>38</v>
      </c>
      <c r="G2594" t="s">
        <v>162</v>
      </c>
      <c r="H2594" t="s">
        <v>2392</v>
      </c>
      <c r="I2594" t="s">
        <v>1128</v>
      </c>
      <c r="J2594" t="s">
        <v>45</v>
      </c>
      <c r="K2594" t="s">
        <v>16</v>
      </c>
      <c r="L2594" t="s">
        <v>16</v>
      </c>
      <c r="M2594">
        <v>6.5</v>
      </c>
      <c r="N2594">
        <v>6.9</v>
      </c>
      <c r="O2594" t="s">
        <v>28</v>
      </c>
      <c r="P2594">
        <v>1</v>
      </c>
      <c r="Q2594" t="s">
        <v>1014</v>
      </c>
      <c r="R2594" t="s">
        <v>26</v>
      </c>
      <c r="S2594">
        <v>94.07</v>
      </c>
      <c r="T2594" t="str" cm="1">
        <f t="array" ref="T2594">_xlfn.IFS(Raw_Data[[#This Row],[Call Status]]="Resolved","5",Raw_Data[[#This Row],[Call Status]]="Escalated","2",Raw_Data[[#This Row],[Call Status]]="Pending","3",Raw_Data[[#This Row],[Call Status]]="Abandoned","0")</f>
        <v>2</v>
      </c>
      <c r="U2594" t="str">
        <f>TEXT(Raw_Data[[#This Row],[Call Date]],"mmmm")</f>
        <v>May</v>
      </c>
      <c r="V2594" t="str" cm="1">
        <f t="array" ref="V2594">_xlfn.IFS(Raw_Data[[#This Row],[Customer Satisfaction]]&lt;2,"Poor",Raw_Data[[#This Row],[Customer Satisfaction]]&lt;4,"Average",Raw_Data[[#This Row],[Customer Satisfaction]]&gt;=4,"Excellent")</f>
        <v>Poor</v>
      </c>
    </row>
    <row r="2595" spans="2:22" x14ac:dyDescent="0.3">
      <c r="B2595" t="s">
        <v>3508</v>
      </c>
      <c r="C2595" s="2">
        <v>46004</v>
      </c>
      <c r="D2595" s="1">
        <v>0.41805555555555557</v>
      </c>
      <c r="E2595" t="s">
        <v>66</v>
      </c>
      <c r="F2595" t="s">
        <v>38</v>
      </c>
      <c r="G2595" t="s">
        <v>21</v>
      </c>
      <c r="H2595" t="s">
        <v>2026</v>
      </c>
      <c r="I2595" t="s">
        <v>23</v>
      </c>
      <c r="J2595" t="s">
        <v>64</v>
      </c>
      <c r="K2595" t="s">
        <v>25</v>
      </c>
      <c r="L2595" t="s">
        <v>25</v>
      </c>
      <c r="M2595">
        <v>0.2</v>
      </c>
      <c r="N2595">
        <v>9.6</v>
      </c>
      <c r="O2595" t="s">
        <v>28</v>
      </c>
      <c r="P2595">
        <v>5</v>
      </c>
      <c r="Q2595" t="s">
        <v>27</v>
      </c>
      <c r="R2595" t="s">
        <v>28</v>
      </c>
      <c r="S2595">
        <v>146.41999999999999</v>
      </c>
      <c r="T2595" t="str" cm="1">
        <f t="array" ref="T2595">_xlfn.IFS(Raw_Data[[#This Row],[Call Status]]="Resolved","5",Raw_Data[[#This Row],[Call Status]]="Escalated","2",Raw_Data[[#This Row],[Call Status]]="Pending","3",Raw_Data[[#This Row],[Call Status]]="Abandoned","0")</f>
        <v>5</v>
      </c>
      <c r="U2595" t="str">
        <f>TEXT(Raw_Data[[#This Row],[Call Date]],"mmmm")</f>
        <v>December</v>
      </c>
      <c r="V2595" t="str" cm="1">
        <f t="array" ref="V2595">_xlfn.IFS(Raw_Data[[#This Row],[Customer Satisfaction]]&lt;2,"Poor",Raw_Data[[#This Row],[Customer Satisfaction]]&lt;4,"Average",Raw_Data[[#This Row],[Customer Satisfaction]]&gt;=4,"Excellent")</f>
        <v>Excellent</v>
      </c>
    </row>
    <row r="2596" spans="2:22" x14ac:dyDescent="0.3">
      <c r="B2596" t="s">
        <v>6643</v>
      </c>
      <c r="C2596" s="2">
        <v>45915</v>
      </c>
      <c r="D2596" s="1">
        <v>0.8041666666666667</v>
      </c>
      <c r="E2596" t="s">
        <v>91</v>
      </c>
      <c r="F2596" t="s">
        <v>38</v>
      </c>
      <c r="G2596" t="s">
        <v>162</v>
      </c>
      <c r="H2596" t="s">
        <v>22</v>
      </c>
      <c r="I2596" t="s">
        <v>23</v>
      </c>
      <c r="J2596" t="s">
        <v>42</v>
      </c>
      <c r="K2596" t="s">
        <v>25</v>
      </c>
      <c r="L2596" t="s">
        <v>3561</v>
      </c>
      <c r="M2596">
        <v>0.9</v>
      </c>
      <c r="N2596">
        <v>9.6999999999999993</v>
      </c>
      <c r="O2596" t="s">
        <v>28</v>
      </c>
      <c r="P2596">
        <v>3</v>
      </c>
      <c r="Q2596" t="s">
        <v>615</v>
      </c>
      <c r="R2596" t="s">
        <v>28</v>
      </c>
      <c r="S2596">
        <v>28.31</v>
      </c>
      <c r="T2596" t="str" cm="1">
        <f t="array" ref="T2596">_xlfn.IFS(Raw_Data[[#This Row],[Call Status]]="Resolved","5",Raw_Data[[#This Row],[Call Status]]="Escalated","2",Raw_Data[[#This Row],[Call Status]]="Pending","3",Raw_Data[[#This Row],[Call Status]]="Abandoned","0")</f>
        <v>5</v>
      </c>
      <c r="U2596" t="str">
        <f>TEXT(Raw_Data[[#This Row],[Call Date]],"mmmm")</f>
        <v>September</v>
      </c>
      <c r="V2596" t="str" cm="1">
        <f t="array" ref="V2596">_xlfn.IFS(Raw_Data[[#This Row],[Customer Satisfaction]]&lt;2,"Poor",Raw_Data[[#This Row],[Customer Satisfaction]]&lt;4,"Average",Raw_Data[[#This Row],[Customer Satisfaction]]&gt;=4,"Excellent")</f>
        <v>Average</v>
      </c>
    </row>
    <row r="2597" spans="2:22" x14ac:dyDescent="0.3">
      <c r="B2597" t="s">
        <v>6196</v>
      </c>
      <c r="C2597" s="2">
        <v>45926</v>
      </c>
      <c r="D2597" s="1">
        <v>0.82013888888888886</v>
      </c>
      <c r="E2597" t="s">
        <v>108</v>
      </c>
      <c r="F2597" t="s">
        <v>38</v>
      </c>
      <c r="G2597" t="s">
        <v>21</v>
      </c>
      <c r="H2597" t="s">
        <v>22</v>
      </c>
      <c r="I2597" t="s">
        <v>23</v>
      </c>
      <c r="J2597" t="s">
        <v>64</v>
      </c>
      <c r="K2597" t="s">
        <v>25</v>
      </c>
      <c r="L2597" t="s">
        <v>3559</v>
      </c>
      <c r="M2597">
        <v>2.2999999999999998</v>
      </c>
      <c r="N2597">
        <v>10</v>
      </c>
      <c r="O2597" t="s">
        <v>28</v>
      </c>
      <c r="P2597">
        <v>3</v>
      </c>
      <c r="Q2597" t="s">
        <v>615</v>
      </c>
      <c r="R2597" t="s">
        <v>28</v>
      </c>
      <c r="S2597">
        <v>106.61</v>
      </c>
      <c r="T2597" t="str" cm="1">
        <f t="array" ref="T2597">_xlfn.IFS(Raw_Data[[#This Row],[Call Status]]="Resolved","5",Raw_Data[[#This Row],[Call Status]]="Escalated","2",Raw_Data[[#This Row],[Call Status]]="Pending","3",Raw_Data[[#This Row],[Call Status]]="Abandoned","0")</f>
        <v>5</v>
      </c>
      <c r="U2597" t="str">
        <f>TEXT(Raw_Data[[#This Row],[Call Date]],"mmmm")</f>
        <v>September</v>
      </c>
      <c r="V2597" t="str" cm="1">
        <f t="array" ref="V2597">_xlfn.IFS(Raw_Data[[#This Row],[Customer Satisfaction]]&lt;2,"Poor",Raw_Data[[#This Row],[Customer Satisfaction]]&lt;4,"Average",Raw_Data[[#This Row],[Customer Satisfaction]]&gt;=4,"Excellent")</f>
        <v>Average</v>
      </c>
    </row>
    <row r="2598" spans="2:22" x14ac:dyDescent="0.3">
      <c r="B2598" t="s">
        <v>6564</v>
      </c>
      <c r="C2598" s="2">
        <v>45838</v>
      </c>
      <c r="D2598" s="1">
        <v>0.49930555555555556</v>
      </c>
      <c r="E2598" t="s">
        <v>30</v>
      </c>
      <c r="F2598" t="s">
        <v>34</v>
      </c>
      <c r="G2598" t="s">
        <v>162</v>
      </c>
      <c r="H2598" t="s">
        <v>22</v>
      </c>
      <c r="I2598" t="s">
        <v>23</v>
      </c>
      <c r="J2598" t="s">
        <v>39</v>
      </c>
      <c r="K2598" t="s">
        <v>25</v>
      </c>
      <c r="L2598" t="s">
        <v>3561</v>
      </c>
      <c r="M2598">
        <v>0.7</v>
      </c>
      <c r="N2598">
        <v>9.8000000000000007</v>
      </c>
      <c r="O2598" t="s">
        <v>28</v>
      </c>
      <c r="P2598">
        <v>4</v>
      </c>
      <c r="Q2598" t="s">
        <v>27</v>
      </c>
      <c r="R2598" t="s">
        <v>26</v>
      </c>
      <c r="S2598">
        <v>276.38</v>
      </c>
      <c r="T2598" t="str" cm="1">
        <f t="array" ref="T2598">_xlfn.IFS(Raw_Data[[#This Row],[Call Status]]="Resolved","5",Raw_Data[[#This Row],[Call Status]]="Escalated","2",Raw_Data[[#This Row],[Call Status]]="Pending","3",Raw_Data[[#This Row],[Call Status]]="Abandoned","0")</f>
        <v>5</v>
      </c>
      <c r="U2598" t="str">
        <f>TEXT(Raw_Data[[#This Row],[Call Date]],"mmmm")</f>
        <v>June</v>
      </c>
      <c r="V2598" t="str" cm="1">
        <f t="array" ref="V2598">_xlfn.IFS(Raw_Data[[#This Row],[Customer Satisfaction]]&lt;2,"Poor",Raw_Data[[#This Row],[Customer Satisfaction]]&lt;4,"Average",Raw_Data[[#This Row],[Customer Satisfaction]]&gt;=4,"Excellent")</f>
        <v>Excellent</v>
      </c>
    </row>
    <row r="2599" spans="2:22" x14ac:dyDescent="0.3">
      <c r="B2599" t="s">
        <v>4075</v>
      </c>
      <c r="C2599" s="2">
        <v>45817</v>
      </c>
      <c r="D2599" s="1">
        <v>0.45833333333333331</v>
      </c>
      <c r="E2599" t="s">
        <v>100</v>
      </c>
      <c r="F2599" t="s">
        <v>48</v>
      </c>
      <c r="G2599" t="s">
        <v>327</v>
      </c>
      <c r="H2599" t="s">
        <v>2392</v>
      </c>
      <c r="I2599" t="s">
        <v>1128</v>
      </c>
      <c r="J2599" t="s">
        <v>24</v>
      </c>
      <c r="K2599" t="s">
        <v>25</v>
      </c>
      <c r="L2599" t="s">
        <v>3570</v>
      </c>
      <c r="M2599">
        <v>3.2</v>
      </c>
      <c r="N2599">
        <v>1</v>
      </c>
      <c r="O2599" t="s">
        <v>28</v>
      </c>
      <c r="P2599">
        <v>3</v>
      </c>
      <c r="Q2599" t="s">
        <v>615</v>
      </c>
      <c r="R2599" t="s">
        <v>28</v>
      </c>
      <c r="S2599">
        <v>128.79</v>
      </c>
      <c r="T2599" t="str" cm="1">
        <f t="array" ref="T2599">_xlfn.IFS(Raw_Data[[#This Row],[Call Status]]="Resolved","5",Raw_Data[[#This Row],[Call Status]]="Escalated","2",Raw_Data[[#This Row],[Call Status]]="Pending","3",Raw_Data[[#This Row],[Call Status]]="Abandoned","0")</f>
        <v>5</v>
      </c>
      <c r="U2599" t="str">
        <f>TEXT(Raw_Data[[#This Row],[Call Date]],"mmmm")</f>
        <v>June</v>
      </c>
      <c r="V2599" t="str" cm="1">
        <f t="array" ref="V2599">_xlfn.IFS(Raw_Data[[#This Row],[Customer Satisfaction]]&lt;2,"Poor",Raw_Data[[#This Row],[Customer Satisfaction]]&lt;4,"Average",Raw_Data[[#This Row],[Customer Satisfaction]]&gt;=4,"Excellent")</f>
        <v>Average</v>
      </c>
    </row>
    <row r="2600" spans="2:22" x14ac:dyDescent="0.3">
      <c r="B2600" t="s">
        <v>8601</v>
      </c>
      <c r="C2600" s="2">
        <v>46008</v>
      </c>
      <c r="D2600" s="1">
        <v>0.54305555555555551</v>
      </c>
      <c r="E2600" t="s">
        <v>108</v>
      </c>
      <c r="F2600" t="s">
        <v>38</v>
      </c>
      <c r="G2600" t="s">
        <v>250</v>
      </c>
      <c r="H2600" t="s">
        <v>22</v>
      </c>
      <c r="I2600" t="s">
        <v>1130</v>
      </c>
      <c r="J2600" t="s">
        <v>35</v>
      </c>
      <c r="K2600" t="s">
        <v>16</v>
      </c>
      <c r="L2600" t="s">
        <v>16</v>
      </c>
      <c r="M2600">
        <v>5.7</v>
      </c>
      <c r="N2600">
        <v>11.3</v>
      </c>
      <c r="O2600" t="s">
        <v>28</v>
      </c>
      <c r="P2600">
        <v>1</v>
      </c>
      <c r="Q2600" t="s">
        <v>1014</v>
      </c>
      <c r="R2600" t="s">
        <v>26</v>
      </c>
      <c r="S2600">
        <v>362.96</v>
      </c>
      <c r="T2600" t="str" cm="1">
        <f t="array" ref="T2600">_xlfn.IFS(Raw_Data[[#This Row],[Call Status]]="Resolved","5",Raw_Data[[#This Row],[Call Status]]="Escalated","2",Raw_Data[[#This Row],[Call Status]]="Pending","3",Raw_Data[[#This Row],[Call Status]]="Abandoned","0")</f>
        <v>2</v>
      </c>
      <c r="U2600" t="str">
        <f>TEXT(Raw_Data[[#This Row],[Call Date]],"mmmm")</f>
        <v>December</v>
      </c>
      <c r="V2600" t="str" cm="1">
        <f t="array" ref="V2600">_xlfn.IFS(Raw_Data[[#This Row],[Customer Satisfaction]]&lt;2,"Poor",Raw_Data[[#This Row],[Customer Satisfaction]]&lt;4,"Average",Raw_Data[[#This Row],[Customer Satisfaction]]&gt;=4,"Excellent")</f>
        <v>Poor</v>
      </c>
    </row>
    <row r="2601" spans="2:22" x14ac:dyDescent="0.3">
      <c r="B2601" t="s">
        <v>2925</v>
      </c>
      <c r="C2601" s="2">
        <v>45945</v>
      </c>
      <c r="D2601" s="1">
        <v>0.57499999999999996</v>
      </c>
      <c r="E2601" t="s">
        <v>57</v>
      </c>
      <c r="F2601" t="s">
        <v>48</v>
      </c>
      <c r="G2601" t="s">
        <v>162</v>
      </c>
      <c r="H2601" t="s">
        <v>2392</v>
      </c>
      <c r="I2601" t="s">
        <v>23</v>
      </c>
      <c r="J2601" t="s">
        <v>55</v>
      </c>
      <c r="K2601" t="s">
        <v>25</v>
      </c>
      <c r="L2601" t="s">
        <v>25</v>
      </c>
      <c r="M2601">
        <v>4.5999999999999996</v>
      </c>
      <c r="N2601">
        <v>7.6</v>
      </c>
      <c r="O2601" t="s">
        <v>28</v>
      </c>
      <c r="P2601">
        <v>4</v>
      </c>
      <c r="Q2601" t="s">
        <v>615</v>
      </c>
      <c r="R2601" t="s">
        <v>28</v>
      </c>
      <c r="S2601">
        <v>166.32</v>
      </c>
      <c r="T2601" t="str" cm="1">
        <f t="array" ref="T2601">_xlfn.IFS(Raw_Data[[#This Row],[Call Status]]="Resolved","5",Raw_Data[[#This Row],[Call Status]]="Escalated","2",Raw_Data[[#This Row],[Call Status]]="Pending","3",Raw_Data[[#This Row],[Call Status]]="Abandoned","0")</f>
        <v>5</v>
      </c>
      <c r="U2601" t="str">
        <f>TEXT(Raw_Data[[#This Row],[Call Date]],"mmmm")</f>
        <v>October</v>
      </c>
      <c r="V2601" t="str" cm="1">
        <f t="array" ref="V2601">_xlfn.IFS(Raw_Data[[#This Row],[Customer Satisfaction]]&lt;2,"Poor",Raw_Data[[#This Row],[Customer Satisfaction]]&lt;4,"Average",Raw_Data[[#This Row],[Customer Satisfaction]]&gt;=4,"Excellent")</f>
        <v>Excellent</v>
      </c>
    </row>
    <row r="2602" spans="2:22" x14ac:dyDescent="0.3">
      <c r="B2602" t="s">
        <v>7166</v>
      </c>
      <c r="C2602" s="2">
        <v>45945</v>
      </c>
      <c r="D2602" s="1">
        <v>0.68333333333333335</v>
      </c>
      <c r="E2602" t="s">
        <v>41</v>
      </c>
      <c r="F2602" t="s">
        <v>20</v>
      </c>
      <c r="G2602" t="s">
        <v>162</v>
      </c>
      <c r="H2602" t="s">
        <v>22</v>
      </c>
      <c r="I2602" t="s">
        <v>23</v>
      </c>
      <c r="J2602" t="s">
        <v>45</v>
      </c>
      <c r="K2602" t="s">
        <v>25</v>
      </c>
      <c r="L2602" t="s">
        <v>3564</v>
      </c>
      <c r="M2602">
        <v>8.1</v>
      </c>
      <c r="N2602">
        <v>6.5</v>
      </c>
      <c r="O2602" t="s">
        <v>26</v>
      </c>
      <c r="P2602">
        <v>5</v>
      </c>
      <c r="Q2602" t="s">
        <v>27</v>
      </c>
      <c r="R2602" t="s">
        <v>28</v>
      </c>
      <c r="S2602">
        <v>135.21</v>
      </c>
      <c r="T2602" t="str" cm="1">
        <f t="array" ref="T2602">_xlfn.IFS(Raw_Data[[#This Row],[Call Status]]="Resolved","5",Raw_Data[[#This Row],[Call Status]]="Escalated","2",Raw_Data[[#This Row],[Call Status]]="Pending","3",Raw_Data[[#This Row],[Call Status]]="Abandoned","0")</f>
        <v>5</v>
      </c>
      <c r="U2602" t="str">
        <f>TEXT(Raw_Data[[#This Row],[Call Date]],"mmmm")</f>
        <v>October</v>
      </c>
      <c r="V2602" t="str" cm="1">
        <f t="array" ref="V2602">_xlfn.IFS(Raw_Data[[#This Row],[Customer Satisfaction]]&lt;2,"Poor",Raw_Data[[#This Row],[Customer Satisfaction]]&lt;4,"Average",Raw_Data[[#This Row],[Customer Satisfaction]]&gt;=4,"Excellent")</f>
        <v>Excellent</v>
      </c>
    </row>
    <row r="2603" spans="2:22" x14ac:dyDescent="0.3">
      <c r="B2603" t="s">
        <v>9939</v>
      </c>
      <c r="C2603" s="2">
        <v>45883</v>
      </c>
      <c r="D2603" s="1">
        <v>0.79652777777777772</v>
      </c>
      <c r="E2603" t="s">
        <v>72</v>
      </c>
      <c r="F2603" t="s">
        <v>48</v>
      </c>
      <c r="G2603" t="s">
        <v>250</v>
      </c>
      <c r="H2603" t="s">
        <v>22</v>
      </c>
      <c r="I2603" t="s">
        <v>23</v>
      </c>
      <c r="J2603" t="s">
        <v>31</v>
      </c>
      <c r="K2603" t="s">
        <v>8876</v>
      </c>
      <c r="L2603" t="s">
        <v>8877</v>
      </c>
      <c r="M2603">
        <v>1.6</v>
      </c>
      <c r="N2603">
        <v>9</v>
      </c>
      <c r="O2603" t="s">
        <v>28</v>
      </c>
      <c r="P2603">
        <v>5</v>
      </c>
      <c r="Q2603" t="s">
        <v>27</v>
      </c>
      <c r="R2603" t="s">
        <v>28</v>
      </c>
      <c r="S2603">
        <v>158.56</v>
      </c>
      <c r="T2603" t="str" cm="1">
        <f t="array" ref="T2603">_xlfn.IFS(Raw_Data[[#This Row],[Call Status]]="Resolved","5",Raw_Data[[#This Row],[Call Status]]="Escalated","2",Raw_Data[[#This Row],[Call Status]]="Pending","3",Raw_Data[[#This Row],[Call Status]]="Abandoned","0")</f>
        <v>3</v>
      </c>
      <c r="U2603" t="str">
        <f>TEXT(Raw_Data[[#This Row],[Call Date]],"mmmm")</f>
        <v>August</v>
      </c>
      <c r="V2603" t="str" cm="1">
        <f t="array" ref="V2603">_xlfn.IFS(Raw_Data[[#This Row],[Customer Satisfaction]]&lt;2,"Poor",Raw_Data[[#This Row],[Customer Satisfaction]]&lt;4,"Average",Raw_Data[[#This Row],[Customer Satisfaction]]&gt;=4,"Excellent")</f>
        <v>Excellent</v>
      </c>
    </row>
    <row r="2604" spans="2:22" x14ac:dyDescent="0.3">
      <c r="B2604" t="s">
        <v>3758</v>
      </c>
      <c r="C2604" s="2">
        <v>45668</v>
      </c>
      <c r="D2604" s="1">
        <v>0.89097222222222228</v>
      </c>
      <c r="E2604" t="s">
        <v>108</v>
      </c>
      <c r="F2604" t="s">
        <v>20</v>
      </c>
      <c r="G2604" t="s">
        <v>327</v>
      </c>
      <c r="H2604" t="s">
        <v>2026</v>
      </c>
      <c r="I2604" t="s">
        <v>1128</v>
      </c>
      <c r="J2604" t="s">
        <v>42</v>
      </c>
      <c r="K2604" t="s">
        <v>25</v>
      </c>
      <c r="L2604" t="s">
        <v>3564</v>
      </c>
      <c r="M2604">
        <v>0.5</v>
      </c>
      <c r="N2604">
        <v>5.5</v>
      </c>
      <c r="O2604" t="s">
        <v>26</v>
      </c>
      <c r="P2604">
        <v>4</v>
      </c>
      <c r="Q2604" t="s">
        <v>27</v>
      </c>
      <c r="R2604" t="s">
        <v>28</v>
      </c>
      <c r="S2604">
        <v>77.58</v>
      </c>
      <c r="T2604" t="str" cm="1">
        <f t="array" ref="T2604">_xlfn.IFS(Raw_Data[[#This Row],[Call Status]]="Resolved","5",Raw_Data[[#This Row],[Call Status]]="Escalated","2",Raw_Data[[#This Row],[Call Status]]="Pending","3",Raw_Data[[#This Row],[Call Status]]="Abandoned","0")</f>
        <v>5</v>
      </c>
      <c r="U2604" t="str">
        <f>TEXT(Raw_Data[[#This Row],[Call Date]],"mmmm")</f>
        <v>January</v>
      </c>
      <c r="V2604" t="str" cm="1">
        <f t="array" ref="V2604">_xlfn.IFS(Raw_Data[[#This Row],[Customer Satisfaction]]&lt;2,"Poor",Raw_Data[[#This Row],[Customer Satisfaction]]&lt;4,"Average",Raw_Data[[#This Row],[Customer Satisfaction]]&gt;=4,"Excellent")</f>
        <v>Excellent</v>
      </c>
    </row>
    <row r="2605" spans="2:22" x14ac:dyDescent="0.3">
      <c r="B2605" t="s">
        <v>4621</v>
      </c>
      <c r="C2605" s="2">
        <v>45667</v>
      </c>
      <c r="D2605" s="1">
        <v>0.86736111111111114</v>
      </c>
      <c r="E2605" t="s">
        <v>63</v>
      </c>
      <c r="F2605" t="s">
        <v>48</v>
      </c>
      <c r="H2605" t="s">
        <v>22</v>
      </c>
      <c r="I2605" t="s">
        <v>1128</v>
      </c>
      <c r="J2605" t="s">
        <v>49</v>
      </c>
      <c r="K2605" t="s">
        <v>25</v>
      </c>
      <c r="L2605" t="s">
        <v>3561</v>
      </c>
      <c r="M2605">
        <v>0.2</v>
      </c>
      <c r="N2605">
        <v>17.899999999999999</v>
      </c>
      <c r="O2605" t="s">
        <v>26</v>
      </c>
      <c r="P2605">
        <v>3</v>
      </c>
      <c r="Q2605" t="s">
        <v>615</v>
      </c>
      <c r="R2605" t="s">
        <v>28</v>
      </c>
      <c r="S2605">
        <v>31.54</v>
      </c>
      <c r="T2605" t="str" cm="1">
        <f t="array" ref="T2605">_xlfn.IFS(Raw_Data[[#This Row],[Call Status]]="Resolved","5",Raw_Data[[#This Row],[Call Status]]="Escalated","2",Raw_Data[[#This Row],[Call Status]]="Pending","3",Raw_Data[[#This Row],[Call Status]]="Abandoned","0")</f>
        <v>5</v>
      </c>
      <c r="U2605" t="str">
        <f>TEXT(Raw_Data[[#This Row],[Call Date]],"mmmm")</f>
        <v>January</v>
      </c>
      <c r="V2605" t="str" cm="1">
        <f t="array" ref="V2605">_xlfn.IFS(Raw_Data[[#This Row],[Customer Satisfaction]]&lt;2,"Poor",Raw_Data[[#This Row],[Customer Satisfaction]]&lt;4,"Average",Raw_Data[[#This Row],[Customer Satisfaction]]&gt;=4,"Excellent")</f>
        <v>Average</v>
      </c>
    </row>
    <row r="2606" spans="2:22" x14ac:dyDescent="0.3">
      <c r="B2606" t="s">
        <v>6108</v>
      </c>
      <c r="C2606" s="2">
        <v>45928</v>
      </c>
      <c r="D2606" s="1">
        <v>0.79166666666666663</v>
      </c>
      <c r="E2606" t="s">
        <v>37</v>
      </c>
      <c r="F2606" t="s">
        <v>20</v>
      </c>
      <c r="G2606" t="s">
        <v>162</v>
      </c>
      <c r="H2606" t="s">
        <v>22</v>
      </c>
      <c r="I2606" t="s">
        <v>23</v>
      </c>
      <c r="J2606" t="s">
        <v>42</v>
      </c>
      <c r="K2606" t="s">
        <v>25</v>
      </c>
      <c r="L2606" t="s">
        <v>3559</v>
      </c>
      <c r="M2606">
        <v>4.4000000000000004</v>
      </c>
      <c r="N2606">
        <v>3.2</v>
      </c>
      <c r="O2606" t="s">
        <v>26</v>
      </c>
      <c r="P2606">
        <v>4</v>
      </c>
      <c r="Q2606" t="s">
        <v>615</v>
      </c>
      <c r="R2606" t="s">
        <v>28</v>
      </c>
      <c r="S2606">
        <v>72.19</v>
      </c>
      <c r="T2606" t="str" cm="1">
        <f t="array" ref="T2606">_xlfn.IFS(Raw_Data[[#This Row],[Call Status]]="Resolved","5",Raw_Data[[#This Row],[Call Status]]="Escalated","2",Raw_Data[[#This Row],[Call Status]]="Pending","3",Raw_Data[[#This Row],[Call Status]]="Abandoned","0")</f>
        <v>5</v>
      </c>
      <c r="U2606" t="str">
        <f>TEXT(Raw_Data[[#This Row],[Call Date]],"mmmm")</f>
        <v>September</v>
      </c>
      <c r="V2606" t="str" cm="1">
        <f t="array" ref="V2606">_xlfn.IFS(Raw_Data[[#This Row],[Customer Satisfaction]]&lt;2,"Poor",Raw_Data[[#This Row],[Customer Satisfaction]]&lt;4,"Average",Raw_Data[[#This Row],[Customer Satisfaction]]&gt;=4,"Excellent")</f>
        <v>Excellent</v>
      </c>
    </row>
    <row r="2607" spans="2:22" x14ac:dyDescent="0.3">
      <c r="B2607" t="s">
        <v>355</v>
      </c>
      <c r="C2607" s="2">
        <v>45930</v>
      </c>
      <c r="D2607" s="1">
        <v>0.85138888888888886</v>
      </c>
      <c r="E2607" t="s">
        <v>57</v>
      </c>
      <c r="F2607" t="s">
        <v>20</v>
      </c>
      <c r="G2607" t="s">
        <v>327</v>
      </c>
      <c r="H2607" t="s">
        <v>22</v>
      </c>
      <c r="I2607" t="s">
        <v>23</v>
      </c>
      <c r="J2607" t="s">
        <v>55</v>
      </c>
      <c r="K2607" t="s">
        <v>25</v>
      </c>
      <c r="L2607" t="s">
        <v>25</v>
      </c>
      <c r="M2607">
        <v>0.9</v>
      </c>
      <c r="N2607">
        <v>7.7</v>
      </c>
      <c r="O2607" t="s">
        <v>26</v>
      </c>
      <c r="P2607">
        <v>5</v>
      </c>
      <c r="Q2607" t="s">
        <v>27</v>
      </c>
      <c r="R2607" t="s">
        <v>28</v>
      </c>
      <c r="S2607">
        <v>144.72</v>
      </c>
      <c r="T2607" t="str" cm="1">
        <f t="array" ref="T2607">_xlfn.IFS(Raw_Data[[#This Row],[Call Status]]="Resolved","5",Raw_Data[[#This Row],[Call Status]]="Escalated","2",Raw_Data[[#This Row],[Call Status]]="Pending","3",Raw_Data[[#This Row],[Call Status]]="Abandoned","0")</f>
        <v>5</v>
      </c>
      <c r="U2607" t="str">
        <f>TEXT(Raw_Data[[#This Row],[Call Date]],"mmmm")</f>
        <v>September</v>
      </c>
      <c r="V2607" t="str" cm="1">
        <f t="array" ref="V2607">_xlfn.IFS(Raw_Data[[#This Row],[Customer Satisfaction]]&lt;2,"Poor",Raw_Data[[#This Row],[Customer Satisfaction]]&lt;4,"Average",Raw_Data[[#This Row],[Customer Satisfaction]]&gt;=4,"Excellent")</f>
        <v>Excellent</v>
      </c>
    </row>
    <row r="2608" spans="2:22" x14ac:dyDescent="0.3">
      <c r="B2608" t="s">
        <v>10062</v>
      </c>
      <c r="C2608" s="2">
        <v>45840</v>
      </c>
      <c r="D2608" s="1">
        <v>0.74652777777777779</v>
      </c>
      <c r="E2608" t="s">
        <v>91</v>
      </c>
      <c r="F2608" t="s">
        <v>34</v>
      </c>
      <c r="G2608" t="s">
        <v>327</v>
      </c>
      <c r="H2608" t="s">
        <v>22</v>
      </c>
      <c r="I2608" t="s">
        <v>23</v>
      </c>
      <c r="J2608" t="s">
        <v>49</v>
      </c>
      <c r="K2608" t="s">
        <v>8876</v>
      </c>
      <c r="L2608" t="s">
        <v>8877</v>
      </c>
      <c r="M2608">
        <v>3.9</v>
      </c>
      <c r="N2608">
        <v>11.5</v>
      </c>
      <c r="O2608" t="s">
        <v>28</v>
      </c>
      <c r="P2608">
        <v>3</v>
      </c>
      <c r="Q2608" t="s">
        <v>615</v>
      </c>
      <c r="R2608" t="s">
        <v>28</v>
      </c>
      <c r="S2608">
        <v>126.98</v>
      </c>
      <c r="T2608" t="str" cm="1">
        <f t="array" ref="T2608">_xlfn.IFS(Raw_Data[[#This Row],[Call Status]]="Resolved","5",Raw_Data[[#This Row],[Call Status]]="Escalated","2",Raw_Data[[#This Row],[Call Status]]="Pending","3",Raw_Data[[#This Row],[Call Status]]="Abandoned","0")</f>
        <v>3</v>
      </c>
      <c r="U2608" t="str">
        <f>TEXT(Raw_Data[[#This Row],[Call Date]],"mmmm")</f>
        <v>July</v>
      </c>
      <c r="V2608" t="str" cm="1">
        <f t="array" ref="V2608">_xlfn.IFS(Raw_Data[[#This Row],[Customer Satisfaction]]&lt;2,"Poor",Raw_Data[[#This Row],[Customer Satisfaction]]&lt;4,"Average",Raw_Data[[#This Row],[Customer Satisfaction]]&gt;=4,"Excellent")</f>
        <v>Average</v>
      </c>
    </row>
    <row r="2609" spans="2:22" x14ac:dyDescent="0.3">
      <c r="B2609" t="s">
        <v>4477</v>
      </c>
      <c r="C2609" s="2">
        <v>45810</v>
      </c>
      <c r="D2609" s="1">
        <v>0.7055555555555556</v>
      </c>
      <c r="E2609" t="s">
        <v>30</v>
      </c>
      <c r="F2609" t="s">
        <v>48</v>
      </c>
      <c r="G2609" t="s">
        <v>162</v>
      </c>
      <c r="H2609" t="s">
        <v>22</v>
      </c>
      <c r="I2609" t="s">
        <v>1137</v>
      </c>
      <c r="J2609" t="s">
        <v>39</v>
      </c>
      <c r="K2609" t="s">
        <v>25</v>
      </c>
      <c r="L2609" t="s">
        <v>3561</v>
      </c>
      <c r="M2609">
        <v>2.5</v>
      </c>
      <c r="N2609">
        <v>7.1</v>
      </c>
      <c r="O2609" t="s">
        <v>26</v>
      </c>
      <c r="P2609">
        <v>0</v>
      </c>
      <c r="Q2609" t="s">
        <v>615</v>
      </c>
      <c r="R2609" t="s">
        <v>28</v>
      </c>
      <c r="S2609">
        <v>114.49</v>
      </c>
      <c r="T2609" t="str" cm="1">
        <f t="array" ref="T2609">_xlfn.IFS(Raw_Data[[#This Row],[Call Status]]="Resolved","5",Raw_Data[[#This Row],[Call Status]]="Escalated","2",Raw_Data[[#This Row],[Call Status]]="Pending","3",Raw_Data[[#This Row],[Call Status]]="Abandoned","0")</f>
        <v>5</v>
      </c>
      <c r="U2609" t="str">
        <f>TEXT(Raw_Data[[#This Row],[Call Date]],"mmmm")</f>
        <v>June</v>
      </c>
      <c r="V2609" t="str" cm="1">
        <f t="array" ref="V2609">_xlfn.IFS(Raw_Data[[#This Row],[Customer Satisfaction]]&lt;2,"Poor",Raw_Data[[#This Row],[Customer Satisfaction]]&lt;4,"Average",Raw_Data[[#This Row],[Customer Satisfaction]]&gt;=4,"Excellent")</f>
        <v>Poor</v>
      </c>
    </row>
    <row r="2610" spans="2:22" x14ac:dyDescent="0.3">
      <c r="B2610" t="s">
        <v>7207</v>
      </c>
      <c r="C2610" s="2">
        <v>45972</v>
      </c>
      <c r="D2610" s="1">
        <v>0.44791666666666669</v>
      </c>
      <c r="E2610" t="s">
        <v>110</v>
      </c>
      <c r="F2610" t="s">
        <v>34</v>
      </c>
      <c r="G2610" t="s">
        <v>250</v>
      </c>
      <c r="H2610" t="s">
        <v>22</v>
      </c>
      <c r="I2610" t="s">
        <v>23</v>
      </c>
      <c r="J2610" t="s">
        <v>45</v>
      </c>
      <c r="K2610" t="s">
        <v>25</v>
      </c>
      <c r="L2610" t="s">
        <v>3564</v>
      </c>
      <c r="M2610">
        <v>3</v>
      </c>
      <c r="N2610">
        <v>3.6</v>
      </c>
      <c r="O2610" t="s">
        <v>26</v>
      </c>
      <c r="P2610">
        <v>5</v>
      </c>
      <c r="Q2610" t="s">
        <v>27</v>
      </c>
      <c r="R2610" t="s">
        <v>28</v>
      </c>
      <c r="S2610">
        <v>90.08</v>
      </c>
      <c r="T2610" t="str" cm="1">
        <f t="array" ref="T2610">_xlfn.IFS(Raw_Data[[#This Row],[Call Status]]="Resolved","5",Raw_Data[[#This Row],[Call Status]]="Escalated","2",Raw_Data[[#This Row],[Call Status]]="Pending","3",Raw_Data[[#This Row],[Call Status]]="Abandoned","0")</f>
        <v>5</v>
      </c>
      <c r="U2610" t="str">
        <f>TEXT(Raw_Data[[#This Row],[Call Date]],"mmmm")</f>
        <v>November</v>
      </c>
      <c r="V2610" t="str" cm="1">
        <f t="array" ref="V2610">_xlfn.IFS(Raw_Data[[#This Row],[Customer Satisfaction]]&lt;2,"Poor",Raw_Data[[#This Row],[Customer Satisfaction]]&lt;4,"Average",Raw_Data[[#This Row],[Customer Satisfaction]]&gt;=4,"Excellent")</f>
        <v>Excellent</v>
      </c>
    </row>
    <row r="2611" spans="2:22" x14ac:dyDescent="0.3">
      <c r="B2611" t="s">
        <v>508</v>
      </c>
      <c r="C2611" s="2">
        <v>45991</v>
      </c>
      <c r="D2611" s="1">
        <v>0.48402777777777778</v>
      </c>
      <c r="E2611" t="s">
        <v>70</v>
      </c>
      <c r="F2611" t="s">
        <v>38</v>
      </c>
      <c r="G2611" t="s">
        <v>250</v>
      </c>
      <c r="H2611" t="s">
        <v>22</v>
      </c>
      <c r="I2611" t="s">
        <v>23</v>
      </c>
      <c r="J2611" t="s">
        <v>64</v>
      </c>
      <c r="K2611" t="s">
        <v>25</v>
      </c>
      <c r="L2611" t="s">
        <v>25</v>
      </c>
      <c r="M2611">
        <v>8.6999999999999993</v>
      </c>
      <c r="N2611">
        <v>9.9</v>
      </c>
      <c r="O2611" t="s">
        <v>26</v>
      </c>
      <c r="P2611">
        <v>4</v>
      </c>
      <c r="Q2611" t="s">
        <v>27</v>
      </c>
      <c r="R2611" t="s">
        <v>28</v>
      </c>
      <c r="S2611">
        <v>273.31</v>
      </c>
      <c r="T2611" t="str" cm="1">
        <f t="array" ref="T2611">_xlfn.IFS(Raw_Data[[#This Row],[Call Status]]="Resolved","5",Raw_Data[[#This Row],[Call Status]]="Escalated","2",Raw_Data[[#This Row],[Call Status]]="Pending","3",Raw_Data[[#This Row],[Call Status]]="Abandoned","0")</f>
        <v>5</v>
      </c>
      <c r="U2611" t="str">
        <f>TEXT(Raw_Data[[#This Row],[Call Date]],"mmmm")</f>
        <v>November</v>
      </c>
      <c r="V2611" t="str" cm="1">
        <f t="array" ref="V2611">_xlfn.IFS(Raw_Data[[#This Row],[Customer Satisfaction]]&lt;2,"Poor",Raw_Data[[#This Row],[Customer Satisfaction]]&lt;4,"Average",Raw_Data[[#This Row],[Customer Satisfaction]]&gt;=4,"Excellent")</f>
        <v>Excellent</v>
      </c>
    </row>
    <row r="2612" spans="2:22" x14ac:dyDescent="0.3">
      <c r="B2612" t="s">
        <v>6692</v>
      </c>
      <c r="C2612" s="2">
        <v>45781</v>
      </c>
      <c r="D2612" s="1">
        <v>0.77847222222222223</v>
      </c>
      <c r="E2612" t="s">
        <v>156</v>
      </c>
      <c r="F2612" t="s">
        <v>38</v>
      </c>
      <c r="G2612" t="s">
        <v>162</v>
      </c>
      <c r="H2612" t="s">
        <v>22</v>
      </c>
      <c r="I2612" t="s">
        <v>23</v>
      </c>
      <c r="J2612" t="s">
        <v>49</v>
      </c>
      <c r="K2612" t="s">
        <v>25</v>
      </c>
      <c r="L2612" t="s">
        <v>3561</v>
      </c>
      <c r="M2612">
        <v>7.9</v>
      </c>
      <c r="N2612">
        <v>20.399999999999999</v>
      </c>
      <c r="O2612" t="s">
        <v>26</v>
      </c>
      <c r="P2612">
        <v>3</v>
      </c>
      <c r="Q2612" t="s">
        <v>615</v>
      </c>
      <c r="R2612" t="s">
        <v>28</v>
      </c>
      <c r="S2612">
        <v>49.04</v>
      </c>
      <c r="T2612" t="str" cm="1">
        <f t="array" ref="T2612">_xlfn.IFS(Raw_Data[[#This Row],[Call Status]]="Resolved","5",Raw_Data[[#This Row],[Call Status]]="Escalated","2",Raw_Data[[#This Row],[Call Status]]="Pending","3",Raw_Data[[#This Row],[Call Status]]="Abandoned","0")</f>
        <v>5</v>
      </c>
      <c r="U2612" t="str">
        <f>TEXT(Raw_Data[[#This Row],[Call Date]],"mmmm")</f>
        <v>May</v>
      </c>
      <c r="V2612" t="str" cm="1">
        <f t="array" ref="V2612">_xlfn.IFS(Raw_Data[[#This Row],[Customer Satisfaction]]&lt;2,"Poor",Raw_Data[[#This Row],[Customer Satisfaction]]&lt;4,"Average",Raw_Data[[#This Row],[Customer Satisfaction]]&gt;=4,"Excellent")</f>
        <v>Average</v>
      </c>
    </row>
    <row r="2613" spans="2:22" x14ac:dyDescent="0.3">
      <c r="B2613" t="s">
        <v>2529</v>
      </c>
      <c r="C2613" s="2">
        <v>45771</v>
      </c>
      <c r="D2613" s="1">
        <v>0.36527777777777776</v>
      </c>
      <c r="E2613" t="s">
        <v>91</v>
      </c>
      <c r="F2613" t="s">
        <v>34</v>
      </c>
      <c r="G2613" t="s">
        <v>21</v>
      </c>
      <c r="H2613" t="s">
        <v>2392</v>
      </c>
      <c r="I2613" t="s">
        <v>1130</v>
      </c>
      <c r="J2613" t="s">
        <v>42</v>
      </c>
      <c r="K2613" t="s">
        <v>25</v>
      </c>
      <c r="L2613" t="s">
        <v>25</v>
      </c>
      <c r="M2613">
        <v>4.5999999999999996</v>
      </c>
      <c r="N2613">
        <v>4.4000000000000004</v>
      </c>
      <c r="O2613" t="s">
        <v>26</v>
      </c>
      <c r="P2613">
        <v>5</v>
      </c>
      <c r="Q2613" t="s">
        <v>27</v>
      </c>
      <c r="R2613" t="s">
        <v>26</v>
      </c>
      <c r="S2613">
        <v>662.31</v>
      </c>
      <c r="T2613" t="str" cm="1">
        <f t="array" ref="T2613">_xlfn.IFS(Raw_Data[[#This Row],[Call Status]]="Resolved","5",Raw_Data[[#This Row],[Call Status]]="Escalated","2",Raw_Data[[#This Row],[Call Status]]="Pending","3",Raw_Data[[#This Row],[Call Status]]="Abandoned","0")</f>
        <v>5</v>
      </c>
      <c r="U2613" t="str">
        <f>TEXT(Raw_Data[[#This Row],[Call Date]],"mmmm")</f>
        <v>April</v>
      </c>
      <c r="V2613" t="str" cm="1">
        <f t="array" ref="V2613">_xlfn.IFS(Raw_Data[[#This Row],[Customer Satisfaction]]&lt;2,"Poor",Raw_Data[[#This Row],[Customer Satisfaction]]&lt;4,"Average",Raw_Data[[#This Row],[Customer Satisfaction]]&gt;=4,"Excellent")</f>
        <v>Excellent</v>
      </c>
    </row>
    <row r="2614" spans="2:22" x14ac:dyDescent="0.3">
      <c r="B2614" t="s">
        <v>3774</v>
      </c>
      <c r="C2614" s="2">
        <v>45935</v>
      </c>
      <c r="D2614" s="1">
        <v>0.38819444444444445</v>
      </c>
      <c r="E2614" t="s">
        <v>19</v>
      </c>
      <c r="F2614" t="s">
        <v>48</v>
      </c>
      <c r="G2614" t="s">
        <v>327</v>
      </c>
      <c r="H2614" t="s">
        <v>2026</v>
      </c>
      <c r="I2614" t="s">
        <v>1128</v>
      </c>
      <c r="J2614" t="s">
        <v>76</v>
      </c>
      <c r="K2614" t="s">
        <v>25</v>
      </c>
      <c r="L2614" t="s">
        <v>3561</v>
      </c>
      <c r="M2614">
        <v>0.9</v>
      </c>
      <c r="N2614">
        <v>1</v>
      </c>
      <c r="O2614" t="s">
        <v>26</v>
      </c>
      <c r="P2614">
        <v>4</v>
      </c>
      <c r="Q2614" t="s">
        <v>27</v>
      </c>
      <c r="R2614" t="s">
        <v>28</v>
      </c>
      <c r="S2614">
        <v>87.43</v>
      </c>
      <c r="T2614" t="str" cm="1">
        <f t="array" ref="T2614">_xlfn.IFS(Raw_Data[[#This Row],[Call Status]]="Resolved","5",Raw_Data[[#This Row],[Call Status]]="Escalated","2",Raw_Data[[#This Row],[Call Status]]="Pending","3",Raw_Data[[#This Row],[Call Status]]="Abandoned","0")</f>
        <v>5</v>
      </c>
      <c r="U2614" t="str">
        <f>TEXT(Raw_Data[[#This Row],[Call Date]],"mmmm")</f>
        <v>October</v>
      </c>
      <c r="V2614" t="str" cm="1">
        <f t="array" ref="V2614">_xlfn.IFS(Raw_Data[[#This Row],[Customer Satisfaction]]&lt;2,"Poor",Raw_Data[[#This Row],[Customer Satisfaction]]&lt;4,"Average",Raw_Data[[#This Row],[Customer Satisfaction]]&gt;=4,"Excellent")</f>
        <v>Excellent</v>
      </c>
    </row>
    <row r="2615" spans="2:22" x14ac:dyDescent="0.3">
      <c r="B2615" t="s">
        <v>4720</v>
      </c>
      <c r="C2615" s="2">
        <v>45870</v>
      </c>
      <c r="D2615" s="1">
        <v>0.43263888888888891</v>
      </c>
      <c r="E2615" t="s">
        <v>41</v>
      </c>
      <c r="F2615" t="s">
        <v>48</v>
      </c>
      <c r="G2615" t="s">
        <v>327</v>
      </c>
      <c r="H2615" t="s">
        <v>22</v>
      </c>
      <c r="I2615" t="s">
        <v>1137</v>
      </c>
      <c r="J2615" t="s">
        <v>49</v>
      </c>
      <c r="K2615" t="s">
        <v>25</v>
      </c>
      <c r="L2615" t="s">
        <v>3561</v>
      </c>
      <c r="M2615">
        <v>3.1</v>
      </c>
      <c r="N2615">
        <v>7.2</v>
      </c>
      <c r="O2615" t="s">
        <v>26</v>
      </c>
      <c r="P2615">
        <v>5</v>
      </c>
      <c r="Q2615" t="s">
        <v>27</v>
      </c>
      <c r="R2615" t="s">
        <v>28</v>
      </c>
      <c r="S2615">
        <v>183.33</v>
      </c>
      <c r="T2615" t="str" cm="1">
        <f t="array" ref="T2615">_xlfn.IFS(Raw_Data[[#This Row],[Call Status]]="Resolved","5",Raw_Data[[#This Row],[Call Status]]="Escalated","2",Raw_Data[[#This Row],[Call Status]]="Pending","3",Raw_Data[[#This Row],[Call Status]]="Abandoned","0")</f>
        <v>5</v>
      </c>
      <c r="U2615" t="str">
        <f>TEXT(Raw_Data[[#This Row],[Call Date]],"mmmm")</f>
        <v>August</v>
      </c>
      <c r="V2615" t="str" cm="1">
        <f t="array" ref="V2615">_xlfn.IFS(Raw_Data[[#This Row],[Customer Satisfaction]]&lt;2,"Poor",Raw_Data[[#This Row],[Customer Satisfaction]]&lt;4,"Average",Raw_Data[[#This Row],[Customer Satisfaction]]&gt;=4,"Excellent")</f>
        <v>Excellent</v>
      </c>
    </row>
    <row r="2616" spans="2:22" x14ac:dyDescent="0.3">
      <c r="B2616" t="s">
        <v>2840</v>
      </c>
      <c r="C2616" s="2">
        <v>45829</v>
      </c>
      <c r="D2616" s="1">
        <v>0.70486111111111116</v>
      </c>
      <c r="E2616" t="s">
        <v>30</v>
      </c>
      <c r="F2616" t="s">
        <v>34</v>
      </c>
      <c r="G2616" t="s">
        <v>162</v>
      </c>
      <c r="H2616" t="s">
        <v>2392</v>
      </c>
      <c r="I2616" t="s">
        <v>23</v>
      </c>
      <c r="J2616" t="s">
        <v>45</v>
      </c>
      <c r="K2616" t="s">
        <v>25</v>
      </c>
      <c r="L2616" t="s">
        <v>25</v>
      </c>
      <c r="M2616">
        <v>3</v>
      </c>
      <c r="N2616">
        <v>6.3</v>
      </c>
      <c r="O2616" t="s">
        <v>26</v>
      </c>
      <c r="P2616">
        <v>0</v>
      </c>
      <c r="Q2616" t="s">
        <v>27</v>
      </c>
      <c r="R2616" t="s">
        <v>28</v>
      </c>
      <c r="S2616">
        <v>96.32</v>
      </c>
      <c r="T2616" t="str" cm="1">
        <f t="array" ref="T2616">_xlfn.IFS(Raw_Data[[#This Row],[Call Status]]="Resolved","5",Raw_Data[[#This Row],[Call Status]]="Escalated","2",Raw_Data[[#This Row],[Call Status]]="Pending","3",Raw_Data[[#This Row],[Call Status]]="Abandoned","0")</f>
        <v>5</v>
      </c>
      <c r="U2616" t="str">
        <f>TEXT(Raw_Data[[#This Row],[Call Date]],"mmmm")</f>
        <v>June</v>
      </c>
      <c r="V2616" t="str" cm="1">
        <f t="array" ref="V2616">_xlfn.IFS(Raw_Data[[#This Row],[Customer Satisfaction]]&lt;2,"Poor",Raw_Data[[#This Row],[Customer Satisfaction]]&lt;4,"Average",Raw_Data[[#This Row],[Customer Satisfaction]]&gt;=4,"Excellent")</f>
        <v>Poor</v>
      </c>
    </row>
    <row r="2617" spans="2:22" x14ac:dyDescent="0.3">
      <c r="B2617" t="s">
        <v>1656</v>
      </c>
      <c r="C2617" s="2">
        <v>45945</v>
      </c>
      <c r="D2617" s="1">
        <v>0.84027777777777779</v>
      </c>
      <c r="E2617" t="s">
        <v>70</v>
      </c>
      <c r="F2617" t="s">
        <v>34</v>
      </c>
      <c r="G2617" t="s">
        <v>327</v>
      </c>
      <c r="H2617" t="s">
        <v>22</v>
      </c>
      <c r="I2617" t="s">
        <v>1128</v>
      </c>
      <c r="J2617" t="s">
        <v>39</v>
      </c>
      <c r="K2617" t="s">
        <v>25</v>
      </c>
      <c r="L2617" t="s">
        <v>25</v>
      </c>
      <c r="M2617">
        <v>2.8</v>
      </c>
      <c r="N2617">
        <v>10.3</v>
      </c>
      <c r="O2617" t="s">
        <v>26</v>
      </c>
      <c r="P2617">
        <v>3</v>
      </c>
      <c r="Q2617" t="s">
        <v>615</v>
      </c>
      <c r="R2617" t="s">
        <v>28</v>
      </c>
      <c r="S2617">
        <v>358.59</v>
      </c>
      <c r="T2617" t="str" cm="1">
        <f t="array" ref="T2617">_xlfn.IFS(Raw_Data[[#This Row],[Call Status]]="Resolved","5",Raw_Data[[#This Row],[Call Status]]="Escalated","2",Raw_Data[[#This Row],[Call Status]]="Pending","3",Raw_Data[[#This Row],[Call Status]]="Abandoned","0")</f>
        <v>5</v>
      </c>
      <c r="U2617" t="str">
        <f>TEXT(Raw_Data[[#This Row],[Call Date]],"mmmm")</f>
        <v>October</v>
      </c>
      <c r="V2617" t="str" cm="1">
        <f t="array" ref="V2617">_xlfn.IFS(Raw_Data[[#This Row],[Customer Satisfaction]]&lt;2,"Poor",Raw_Data[[#This Row],[Customer Satisfaction]]&lt;4,"Average",Raw_Data[[#This Row],[Customer Satisfaction]]&gt;=4,"Excellent")</f>
        <v>Average</v>
      </c>
    </row>
    <row r="2618" spans="2:22" x14ac:dyDescent="0.3">
      <c r="B2618" t="s">
        <v>8263</v>
      </c>
      <c r="C2618" s="2">
        <v>45831</v>
      </c>
      <c r="D2618" s="1">
        <v>0.38958333333333334</v>
      </c>
      <c r="E2618" t="s">
        <v>47</v>
      </c>
      <c r="F2618" t="s">
        <v>38</v>
      </c>
      <c r="G2618" t="s">
        <v>21</v>
      </c>
      <c r="H2618" t="s">
        <v>22</v>
      </c>
      <c r="I2618" t="s">
        <v>23</v>
      </c>
      <c r="J2618" t="s">
        <v>42</v>
      </c>
      <c r="K2618" t="s">
        <v>16</v>
      </c>
      <c r="L2618" t="s">
        <v>16</v>
      </c>
      <c r="M2618">
        <v>3.5</v>
      </c>
      <c r="N2618">
        <v>8.8000000000000007</v>
      </c>
      <c r="O2618" t="s">
        <v>28</v>
      </c>
      <c r="P2618">
        <v>3</v>
      </c>
      <c r="Q2618" t="s">
        <v>1014</v>
      </c>
      <c r="R2618" t="s">
        <v>26</v>
      </c>
      <c r="S2618">
        <v>190.99</v>
      </c>
      <c r="T2618" t="str" cm="1">
        <f t="array" ref="T2618">_xlfn.IFS(Raw_Data[[#This Row],[Call Status]]="Resolved","5",Raw_Data[[#This Row],[Call Status]]="Escalated","2",Raw_Data[[#This Row],[Call Status]]="Pending","3",Raw_Data[[#This Row],[Call Status]]="Abandoned","0")</f>
        <v>2</v>
      </c>
      <c r="U2618" t="str">
        <f>TEXT(Raw_Data[[#This Row],[Call Date]],"mmmm")</f>
        <v>June</v>
      </c>
      <c r="V2618" t="str" cm="1">
        <f t="array" ref="V2618">_xlfn.IFS(Raw_Data[[#This Row],[Customer Satisfaction]]&lt;2,"Poor",Raw_Data[[#This Row],[Customer Satisfaction]]&lt;4,"Average",Raw_Data[[#This Row],[Customer Satisfaction]]&gt;=4,"Excellent")</f>
        <v>Average</v>
      </c>
    </row>
    <row r="2619" spans="2:22" x14ac:dyDescent="0.3">
      <c r="B2619" t="s">
        <v>7354</v>
      </c>
      <c r="C2619" s="2">
        <v>45770</v>
      </c>
      <c r="D2619" s="1">
        <v>0.40069444444444446</v>
      </c>
      <c r="E2619" t="s">
        <v>53</v>
      </c>
      <c r="F2619" t="s">
        <v>34</v>
      </c>
      <c r="G2619" t="s">
        <v>21</v>
      </c>
      <c r="H2619" t="s">
        <v>22</v>
      </c>
      <c r="I2619" t="s">
        <v>23</v>
      </c>
      <c r="J2619" t="s">
        <v>24</v>
      </c>
      <c r="K2619" t="s">
        <v>7253</v>
      </c>
      <c r="L2619" t="s">
        <v>7254</v>
      </c>
      <c r="M2619">
        <v>13.5</v>
      </c>
      <c r="N2619">
        <v>11.1</v>
      </c>
      <c r="O2619" t="s">
        <v>28</v>
      </c>
      <c r="P2619">
        <v>3</v>
      </c>
      <c r="Q2619" t="s">
        <v>615</v>
      </c>
      <c r="R2619" t="s">
        <v>28</v>
      </c>
      <c r="S2619">
        <v>306.37</v>
      </c>
      <c r="T2619" t="str" cm="1">
        <f t="array" ref="T2619">_xlfn.IFS(Raw_Data[[#This Row],[Call Status]]="Resolved","5",Raw_Data[[#This Row],[Call Status]]="Escalated","2",Raw_Data[[#This Row],[Call Status]]="Pending","3",Raw_Data[[#This Row],[Call Status]]="Abandoned","0")</f>
        <v>0</v>
      </c>
      <c r="U2619" t="str">
        <f>TEXT(Raw_Data[[#This Row],[Call Date]],"mmmm")</f>
        <v>April</v>
      </c>
      <c r="V2619" t="str" cm="1">
        <f t="array" ref="V2619">_xlfn.IFS(Raw_Data[[#This Row],[Customer Satisfaction]]&lt;2,"Poor",Raw_Data[[#This Row],[Customer Satisfaction]]&lt;4,"Average",Raw_Data[[#This Row],[Customer Satisfaction]]&gt;=4,"Excellent")</f>
        <v>Average</v>
      </c>
    </row>
    <row r="2620" spans="2:22" x14ac:dyDescent="0.3">
      <c r="B2620" t="s">
        <v>213</v>
      </c>
      <c r="C2620" s="2">
        <v>45779</v>
      </c>
      <c r="D2620" s="1">
        <v>0.85763888888888884</v>
      </c>
      <c r="E2620" t="s">
        <v>47</v>
      </c>
      <c r="F2620" t="s">
        <v>34</v>
      </c>
      <c r="G2620" t="s">
        <v>162</v>
      </c>
      <c r="H2620" t="s">
        <v>22</v>
      </c>
      <c r="I2620" t="s">
        <v>23</v>
      </c>
      <c r="J2620" t="s">
        <v>45</v>
      </c>
      <c r="K2620" t="s">
        <v>25</v>
      </c>
      <c r="L2620" t="s">
        <v>25</v>
      </c>
      <c r="M2620">
        <v>5.3</v>
      </c>
      <c r="N2620">
        <v>5.5</v>
      </c>
      <c r="O2620" t="s">
        <v>26</v>
      </c>
      <c r="P2620">
        <v>5</v>
      </c>
      <c r="Q2620" t="s">
        <v>27</v>
      </c>
      <c r="R2620" t="s">
        <v>28</v>
      </c>
      <c r="S2620">
        <v>48.7</v>
      </c>
      <c r="T2620" t="str" cm="1">
        <f t="array" ref="T2620">_xlfn.IFS(Raw_Data[[#This Row],[Call Status]]="Resolved","5",Raw_Data[[#This Row],[Call Status]]="Escalated","2",Raw_Data[[#This Row],[Call Status]]="Pending","3",Raw_Data[[#This Row],[Call Status]]="Abandoned","0")</f>
        <v>5</v>
      </c>
      <c r="U2620" t="str">
        <f>TEXT(Raw_Data[[#This Row],[Call Date]],"mmmm")</f>
        <v>May</v>
      </c>
      <c r="V2620" t="str" cm="1">
        <f t="array" ref="V2620">_xlfn.IFS(Raw_Data[[#This Row],[Customer Satisfaction]]&lt;2,"Poor",Raw_Data[[#This Row],[Customer Satisfaction]]&lt;4,"Average",Raw_Data[[#This Row],[Customer Satisfaction]]&gt;=4,"Excellent")</f>
        <v>Excellent</v>
      </c>
    </row>
    <row r="2621" spans="2:22" x14ac:dyDescent="0.3">
      <c r="B2621" t="s">
        <v>208</v>
      </c>
      <c r="C2621" s="2">
        <v>45689</v>
      </c>
      <c r="D2621" s="1">
        <v>0.52222222222222225</v>
      </c>
      <c r="E2621" t="s">
        <v>156</v>
      </c>
      <c r="F2621" t="s">
        <v>34</v>
      </c>
      <c r="G2621" t="s">
        <v>162</v>
      </c>
      <c r="H2621" t="s">
        <v>22</v>
      </c>
      <c r="I2621" t="s">
        <v>23</v>
      </c>
      <c r="J2621" t="s">
        <v>76</v>
      </c>
      <c r="K2621" t="s">
        <v>25</v>
      </c>
      <c r="L2621" t="s">
        <v>25</v>
      </c>
      <c r="M2621">
        <v>1.7</v>
      </c>
      <c r="N2621">
        <v>4.3</v>
      </c>
      <c r="O2621" t="s">
        <v>28</v>
      </c>
      <c r="P2621">
        <v>5</v>
      </c>
      <c r="Q2621" t="s">
        <v>27</v>
      </c>
      <c r="R2621" t="s">
        <v>28</v>
      </c>
      <c r="S2621">
        <v>70.13</v>
      </c>
      <c r="T2621" t="str" cm="1">
        <f t="array" ref="T2621">_xlfn.IFS(Raw_Data[[#This Row],[Call Status]]="Resolved","5",Raw_Data[[#This Row],[Call Status]]="Escalated","2",Raw_Data[[#This Row],[Call Status]]="Pending","3",Raw_Data[[#This Row],[Call Status]]="Abandoned","0")</f>
        <v>5</v>
      </c>
      <c r="U2621" t="str">
        <f>TEXT(Raw_Data[[#This Row],[Call Date]],"mmmm")</f>
        <v>February</v>
      </c>
      <c r="V2621" t="str" cm="1">
        <f t="array" ref="V2621">_xlfn.IFS(Raw_Data[[#This Row],[Customer Satisfaction]]&lt;2,"Poor",Raw_Data[[#This Row],[Customer Satisfaction]]&lt;4,"Average",Raw_Data[[#This Row],[Customer Satisfaction]]&gt;=4,"Excellent")</f>
        <v>Excellent</v>
      </c>
    </row>
    <row r="2622" spans="2:22" x14ac:dyDescent="0.3">
      <c r="B2622" t="s">
        <v>374</v>
      </c>
      <c r="C2622" s="2">
        <v>45879</v>
      </c>
      <c r="D2622" s="1">
        <v>0.69652777777777775</v>
      </c>
      <c r="E2622" t="s">
        <v>37</v>
      </c>
      <c r="F2622" t="s">
        <v>38</v>
      </c>
      <c r="G2622" t="s">
        <v>327</v>
      </c>
      <c r="H2622" t="s">
        <v>22</v>
      </c>
      <c r="I2622" t="s">
        <v>23</v>
      </c>
      <c r="J2622" t="s">
        <v>45</v>
      </c>
      <c r="K2622" t="s">
        <v>25</v>
      </c>
      <c r="L2622" t="s">
        <v>25</v>
      </c>
      <c r="M2622">
        <v>0.8</v>
      </c>
      <c r="N2622">
        <v>14</v>
      </c>
      <c r="O2622" t="s">
        <v>28</v>
      </c>
      <c r="P2622">
        <v>5</v>
      </c>
      <c r="Q2622" t="s">
        <v>27</v>
      </c>
      <c r="R2622" t="s">
        <v>28</v>
      </c>
      <c r="S2622">
        <v>160.13999999999999</v>
      </c>
      <c r="T2622" t="str" cm="1">
        <f t="array" ref="T2622">_xlfn.IFS(Raw_Data[[#This Row],[Call Status]]="Resolved","5",Raw_Data[[#This Row],[Call Status]]="Escalated","2",Raw_Data[[#This Row],[Call Status]]="Pending","3",Raw_Data[[#This Row],[Call Status]]="Abandoned","0")</f>
        <v>5</v>
      </c>
      <c r="U2622" t="str">
        <f>TEXT(Raw_Data[[#This Row],[Call Date]],"mmmm")</f>
        <v>August</v>
      </c>
      <c r="V2622" t="str" cm="1">
        <f t="array" ref="V2622">_xlfn.IFS(Raw_Data[[#This Row],[Customer Satisfaction]]&lt;2,"Poor",Raw_Data[[#This Row],[Customer Satisfaction]]&lt;4,"Average",Raw_Data[[#This Row],[Customer Satisfaction]]&gt;=4,"Excellent")</f>
        <v>Excellent</v>
      </c>
    </row>
    <row r="2623" spans="2:22" x14ac:dyDescent="0.3">
      <c r="B2623" t="s">
        <v>2784</v>
      </c>
      <c r="C2623" s="2">
        <v>45776</v>
      </c>
      <c r="D2623" s="1">
        <v>0.47638888888888886</v>
      </c>
      <c r="E2623" t="s">
        <v>84</v>
      </c>
      <c r="F2623" t="s">
        <v>38</v>
      </c>
      <c r="G2623" t="s">
        <v>162</v>
      </c>
      <c r="H2623" t="s">
        <v>2392</v>
      </c>
      <c r="I2623" t="s">
        <v>23</v>
      </c>
      <c r="J2623" t="s">
        <v>76</v>
      </c>
      <c r="K2623" t="s">
        <v>25</v>
      </c>
      <c r="L2623" t="s">
        <v>25</v>
      </c>
      <c r="M2623">
        <v>0.3</v>
      </c>
      <c r="N2623">
        <v>11.1</v>
      </c>
      <c r="O2623" t="s">
        <v>26</v>
      </c>
      <c r="P2623">
        <v>0</v>
      </c>
      <c r="Q2623" t="s">
        <v>27</v>
      </c>
      <c r="R2623" t="s">
        <v>28</v>
      </c>
      <c r="S2623">
        <v>297.69</v>
      </c>
      <c r="T2623" t="str" cm="1">
        <f t="array" ref="T2623">_xlfn.IFS(Raw_Data[[#This Row],[Call Status]]="Resolved","5",Raw_Data[[#This Row],[Call Status]]="Escalated","2",Raw_Data[[#This Row],[Call Status]]="Pending","3",Raw_Data[[#This Row],[Call Status]]="Abandoned","0")</f>
        <v>5</v>
      </c>
      <c r="U2623" t="str">
        <f>TEXT(Raw_Data[[#This Row],[Call Date]],"mmmm")</f>
        <v>April</v>
      </c>
      <c r="V2623" t="str" cm="1">
        <f t="array" ref="V2623">_xlfn.IFS(Raw_Data[[#This Row],[Customer Satisfaction]]&lt;2,"Poor",Raw_Data[[#This Row],[Customer Satisfaction]]&lt;4,"Average",Raw_Data[[#This Row],[Customer Satisfaction]]&gt;=4,"Excellent")</f>
        <v>Poor</v>
      </c>
    </row>
    <row r="2624" spans="2:22" x14ac:dyDescent="0.3">
      <c r="B2624" t="s">
        <v>3077</v>
      </c>
      <c r="C2624" s="2">
        <v>45696</v>
      </c>
      <c r="D2624" s="1">
        <v>0.77361111111111114</v>
      </c>
      <c r="E2624" t="s">
        <v>59</v>
      </c>
      <c r="F2624" t="s">
        <v>34</v>
      </c>
      <c r="G2624" t="s">
        <v>327</v>
      </c>
      <c r="H2624" t="s">
        <v>2026</v>
      </c>
      <c r="I2624" t="s">
        <v>23</v>
      </c>
      <c r="J2624" t="s">
        <v>39</v>
      </c>
      <c r="K2624" t="s">
        <v>25</v>
      </c>
      <c r="L2624" t="s">
        <v>25</v>
      </c>
      <c r="M2624">
        <v>2.5</v>
      </c>
      <c r="N2624">
        <v>7.7</v>
      </c>
      <c r="O2624" t="s">
        <v>26</v>
      </c>
      <c r="P2624">
        <v>1</v>
      </c>
      <c r="Q2624" t="s">
        <v>1014</v>
      </c>
      <c r="R2624" t="s">
        <v>28</v>
      </c>
      <c r="S2624">
        <v>139.4</v>
      </c>
      <c r="T2624" t="str" cm="1">
        <f t="array" ref="T2624">_xlfn.IFS(Raw_Data[[#This Row],[Call Status]]="Resolved","5",Raw_Data[[#This Row],[Call Status]]="Escalated","2",Raw_Data[[#This Row],[Call Status]]="Pending","3",Raw_Data[[#This Row],[Call Status]]="Abandoned","0")</f>
        <v>5</v>
      </c>
      <c r="U2624" t="str">
        <f>TEXT(Raw_Data[[#This Row],[Call Date]],"mmmm")</f>
        <v>February</v>
      </c>
      <c r="V2624" t="str" cm="1">
        <f t="array" ref="V2624">_xlfn.IFS(Raw_Data[[#This Row],[Customer Satisfaction]]&lt;2,"Poor",Raw_Data[[#This Row],[Customer Satisfaction]]&lt;4,"Average",Raw_Data[[#This Row],[Customer Satisfaction]]&gt;=4,"Excellent")</f>
        <v>Poor</v>
      </c>
    </row>
    <row r="2625" spans="2:22" x14ac:dyDescent="0.3">
      <c r="B2625" t="s">
        <v>4744</v>
      </c>
      <c r="C2625" s="2">
        <v>45925</v>
      </c>
      <c r="D2625" s="1">
        <v>0.80555555555555558</v>
      </c>
      <c r="E2625" t="s">
        <v>53</v>
      </c>
      <c r="F2625" t="s">
        <v>48</v>
      </c>
      <c r="G2625" t="s">
        <v>21</v>
      </c>
      <c r="H2625" t="s">
        <v>22</v>
      </c>
      <c r="I2625" t="s">
        <v>1137</v>
      </c>
      <c r="J2625" t="s">
        <v>35</v>
      </c>
      <c r="K2625" t="s">
        <v>25</v>
      </c>
      <c r="L2625" t="s">
        <v>3561</v>
      </c>
      <c r="M2625">
        <v>3.8</v>
      </c>
      <c r="N2625">
        <v>12.2</v>
      </c>
      <c r="O2625" t="s">
        <v>26</v>
      </c>
      <c r="P2625">
        <v>5</v>
      </c>
      <c r="Q2625" t="s">
        <v>27</v>
      </c>
      <c r="R2625" t="s">
        <v>28</v>
      </c>
      <c r="S2625">
        <v>626.13</v>
      </c>
      <c r="T2625" t="str" cm="1">
        <f t="array" ref="T2625">_xlfn.IFS(Raw_Data[[#This Row],[Call Status]]="Resolved","5",Raw_Data[[#This Row],[Call Status]]="Escalated","2",Raw_Data[[#This Row],[Call Status]]="Pending","3",Raw_Data[[#This Row],[Call Status]]="Abandoned","0")</f>
        <v>5</v>
      </c>
      <c r="U2625" t="str">
        <f>TEXT(Raw_Data[[#This Row],[Call Date]],"mmmm")</f>
        <v>September</v>
      </c>
      <c r="V2625" t="str" cm="1">
        <f t="array" ref="V2625">_xlfn.IFS(Raw_Data[[#This Row],[Customer Satisfaction]]&lt;2,"Poor",Raw_Data[[#This Row],[Customer Satisfaction]]&lt;4,"Average",Raw_Data[[#This Row],[Customer Satisfaction]]&gt;=4,"Excellent")</f>
        <v>Excellent</v>
      </c>
    </row>
    <row r="2626" spans="2:22" x14ac:dyDescent="0.3">
      <c r="B2626" t="s">
        <v>2491</v>
      </c>
      <c r="C2626" s="2">
        <v>45890</v>
      </c>
      <c r="D2626" s="1">
        <v>0.87013888888888891</v>
      </c>
      <c r="E2626" t="s">
        <v>53</v>
      </c>
      <c r="F2626" t="s">
        <v>38</v>
      </c>
      <c r="G2626" t="s">
        <v>21</v>
      </c>
      <c r="H2626" t="s">
        <v>2392</v>
      </c>
      <c r="I2626" t="s">
        <v>1137</v>
      </c>
      <c r="J2626" t="s">
        <v>42</v>
      </c>
      <c r="K2626" t="s">
        <v>25</v>
      </c>
      <c r="L2626" t="s">
        <v>25</v>
      </c>
      <c r="M2626">
        <v>5.6</v>
      </c>
      <c r="N2626">
        <v>9.4</v>
      </c>
      <c r="O2626" t="s">
        <v>26</v>
      </c>
      <c r="P2626">
        <v>3</v>
      </c>
      <c r="Q2626" t="s">
        <v>1014</v>
      </c>
      <c r="R2626" t="s">
        <v>28</v>
      </c>
      <c r="S2626">
        <v>154.16</v>
      </c>
      <c r="T2626" t="str" cm="1">
        <f t="array" ref="T2626">_xlfn.IFS(Raw_Data[[#This Row],[Call Status]]="Resolved","5",Raw_Data[[#This Row],[Call Status]]="Escalated","2",Raw_Data[[#This Row],[Call Status]]="Pending","3",Raw_Data[[#This Row],[Call Status]]="Abandoned","0")</f>
        <v>5</v>
      </c>
      <c r="U2626" t="str">
        <f>TEXT(Raw_Data[[#This Row],[Call Date]],"mmmm")</f>
        <v>August</v>
      </c>
      <c r="V2626" t="str" cm="1">
        <f t="array" ref="V2626">_xlfn.IFS(Raw_Data[[#This Row],[Customer Satisfaction]]&lt;2,"Poor",Raw_Data[[#This Row],[Customer Satisfaction]]&lt;4,"Average",Raw_Data[[#This Row],[Customer Satisfaction]]&gt;=4,"Excellent")</f>
        <v>Average</v>
      </c>
    </row>
    <row r="2627" spans="2:22" x14ac:dyDescent="0.3">
      <c r="B2627" t="s">
        <v>5555</v>
      </c>
      <c r="C2627" s="2">
        <v>45675</v>
      </c>
      <c r="D2627" s="1">
        <v>0.75624999999999998</v>
      </c>
      <c r="E2627" t="s">
        <v>63</v>
      </c>
      <c r="F2627" t="s">
        <v>34</v>
      </c>
      <c r="G2627" t="s">
        <v>327</v>
      </c>
      <c r="H2627" t="s">
        <v>2026</v>
      </c>
      <c r="I2627" t="s">
        <v>23</v>
      </c>
      <c r="J2627" t="s">
        <v>24</v>
      </c>
      <c r="K2627" t="s">
        <v>25</v>
      </c>
      <c r="L2627" t="s">
        <v>3570</v>
      </c>
      <c r="M2627">
        <v>1.1000000000000001</v>
      </c>
      <c r="N2627">
        <v>11.6</v>
      </c>
      <c r="O2627" t="s">
        <v>26</v>
      </c>
      <c r="P2627">
        <v>5</v>
      </c>
      <c r="Q2627" t="s">
        <v>27</v>
      </c>
      <c r="R2627" t="s">
        <v>28</v>
      </c>
      <c r="S2627">
        <v>96.84</v>
      </c>
      <c r="T2627" t="str" cm="1">
        <f t="array" ref="T2627">_xlfn.IFS(Raw_Data[[#This Row],[Call Status]]="Resolved","5",Raw_Data[[#This Row],[Call Status]]="Escalated","2",Raw_Data[[#This Row],[Call Status]]="Pending","3",Raw_Data[[#This Row],[Call Status]]="Abandoned","0")</f>
        <v>5</v>
      </c>
      <c r="U2627" t="str">
        <f>TEXT(Raw_Data[[#This Row],[Call Date]],"mmmm")</f>
        <v>January</v>
      </c>
      <c r="V2627" t="str" cm="1">
        <f t="array" ref="V2627">_xlfn.IFS(Raw_Data[[#This Row],[Customer Satisfaction]]&lt;2,"Poor",Raw_Data[[#This Row],[Customer Satisfaction]]&lt;4,"Average",Raw_Data[[#This Row],[Customer Satisfaction]]&gt;=4,"Excellent")</f>
        <v>Excellent</v>
      </c>
    </row>
    <row r="2628" spans="2:22" x14ac:dyDescent="0.3">
      <c r="B2628" t="s">
        <v>7332</v>
      </c>
      <c r="C2628" s="2">
        <v>45806</v>
      </c>
      <c r="D2628" s="1">
        <v>0.8041666666666667</v>
      </c>
      <c r="E2628" t="s">
        <v>37</v>
      </c>
      <c r="F2628" t="s">
        <v>20</v>
      </c>
      <c r="G2628" t="s">
        <v>162</v>
      </c>
      <c r="H2628" t="s">
        <v>2392</v>
      </c>
      <c r="I2628" t="s">
        <v>1130</v>
      </c>
      <c r="J2628" t="s">
        <v>76</v>
      </c>
      <c r="K2628" t="s">
        <v>7253</v>
      </c>
      <c r="L2628" t="s">
        <v>7254</v>
      </c>
      <c r="M2628">
        <v>3.1</v>
      </c>
      <c r="N2628">
        <v>9.6</v>
      </c>
      <c r="O2628" t="s">
        <v>28</v>
      </c>
      <c r="P2628">
        <v>4</v>
      </c>
      <c r="Q2628" t="s">
        <v>615</v>
      </c>
      <c r="R2628" t="s">
        <v>28</v>
      </c>
      <c r="S2628">
        <v>211.8</v>
      </c>
      <c r="T2628" t="str" cm="1">
        <f t="array" ref="T2628">_xlfn.IFS(Raw_Data[[#This Row],[Call Status]]="Resolved","5",Raw_Data[[#This Row],[Call Status]]="Escalated","2",Raw_Data[[#This Row],[Call Status]]="Pending","3",Raw_Data[[#This Row],[Call Status]]="Abandoned","0")</f>
        <v>0</v>
      </c>
      <c r="U2628" t="str">
        <f>TEXT(Raw_Data[[#This Row],[Call Date]],"mmmm")</f>
        <v>May</v>
      </c>
      <c r="V2628" t="str" cm="1">
        <f t="array" ref="V2628">_xlfn.IFS(Raw_Data[[#This Row],[Customer Satisfaction]]&lt;2,"Poor",Raw_Data[[#This Row],[Customer Satisfaction]]&lt;4,"Average",Raw_Data[[#This Row],[Customer Satisfaction]]&gt;=4,"Excellent")</f>
        <v>Excellent</v>
      </c>
    </row>
    <row r="2629" spans="2:22" x14ac:dyDescent="0.3">
      <c r="B2629" t="s">
        <v>1139</v>
      </c>
      <c r="C2629" s="2">
        <v>45806</v>
      </c>
      <c r="D2629" s="1">
        <v>0.54166666666666663</v>
      </c>
      <c r="E2629" t="s">
        <v>59</v>
      </c>
      <c r="F2629" t="s">
        <v>34</v>
      </c>
      <c r="G2629" t="s">
        <v>21</v>
      </c>
      <c r="H2629" t="s">
        <v>22</v>
      </c>
      <c r="I2629" t="s">
        <v>1128</v>
      </c>
      <c r="J2629" t="s">
        <v>35</v>
      </c>
      <c r="K2629" t="s">
        <v>25</v>
      </c>
      <c r="L2629" t="s">
        <v>25</v>
      </c>
      <c r="M2629">
        <v>3.6</v>
      </c>
      <c r="N2629">
        <v>13.9</v>
      </c>
      <c r="O2629" t="s">
        <v>26</v>
      </c>
      <c r="P2629">
        <v>1</v>
      </c>
      <c r="Q2629" t="s">
        <v>1014</v>
      </c>
      <c r="R2629" t="s">
        <v>28</v>
      </c>
      <c r="S2629">
        <v>37.619999999999997</v>
      </c>
      <c r="T2629" t="str" cm="1">
        <f t="array" ref="T2629">_xlfn.IFS(Raw_Data[[#This Row],[Call Status]]="Resolved","5",Raw_Data[[#This Row],[Call Status]]="Escalated","2",Raw_Data[[#This Row],[Call Status]]="Pending","3",Raw_Data[[#This Row],[Call Status]]="Abandoned","0")</f>
        <v>5</v>
      </c>
      <c r="U2629" t="str">
        <f>TEXT(Raw_Data[[#This Row],[Call Date]],"mmmm")</f>
        <v>May</v>
      </c>
      <c r="V2629" t="str" cm="1">
        <f t="array" ref="V2629">_xlfn.IFS(Raw_Data[[#This Row],[Customer Satisfaction]]&lt;2,"Poor",Raw_Data[[#This Row],[Customer Satisfaction]]&lt;4,"Average",Raw_Data[[#This Row],[Customer Satisfaction]]&gt;=4,"Excellent")</f>
        <v>Poor</v>
      </c>
    </row>
    <row r="2630" spans="2:22" x14ac:dyDescent="0.3">
      <c r="B2630" t="s">
        <v>4479</v>
      </c>
      <c r="C2630" s="2">
        <v>45783</v>
      </c>
      <c r="D2630" s="1">
        <v>0.75416666666666665</v>
      </c>
      <c r="E2630" t="s">
        <v>41</v>
      </c>
      <c r="F2630" t="s">
        <v>20</v>
      </c>
      <c r="G2630" t="s">
        <v>162</v>
      </c>
      <c r="H2630" t="s">
        <v>22</v>
      </c>
      <c r="I2630" t="s">
        <v>1128</v>
      </c>
      <c r="J2630" t="s">
        <v>64</v>
      </c>
      <c r="K2630" t="s">
        <v>25</v>
      </c>
      <c r="L2630" t="s">
        <v>3570</v>
      </c>
      <c r="M2630">
        <v>1.3</v>
      </c>
      <c r="N2630">
        <v>5.8</v>
      </c>
      <c r="O2630" t="s">
        <v>26</v>
      </c>
      <c r="P2630">
        <v>0</v>
      </c>
      <c r="Q2630" t="s">
        <v>615</v>
      </c>
      <c r="R2630" t="s">
        <v>28</v>
      </c>
      <c r="S2630">
        <v>267.89999999999998</v>
      </c>
      <c r="T2630" t="str" cm="1">
        <f t="array" ref="T2630">_xlfn.IFS(Raw_Data[[#This Row],[Call Status]]="Resolved","5",Raw_Data[[#This Row],[Call Status]]="Escalated","2",Raw_Data[[#This Row],[Call Status]]="Pending","3",Raw_Data[[#This Row],[Call Status]]="Abandoned","0")</f>
        <v>5</v>
      </c>
      <c r="U2630" t="str">
        <f>TEXT(Raw_Data[[#This Row],[Call Date]],"mmmm")</f>
        <v>May</v>
      </c>
      <c r="V2630" t="str" cm="1">
        <f t="array" ref="V2630">_xlfn.IFS(Raw_Data[[#This Row],[Customer Satisfaction]]&lt;2,"Poor",Raw_Data[[#This Row],[Customer Satisfaction]]&lt;4,"Average",Raw_Data[[#This Row],[Customer Satisfaction]]&gt;=4,"Excellent")</f>
        <v>Poor</v>
      </c>
    </row>
    <row r="2631" spans="2:22" x14ac:dyDescent="0.3">
      <c r="B2631" t="s">
        <v>8786</v>
      </c>
      <c r="C2631" s="2">
        <v>45959</v>
      </c>
      <c r="D2631" s="1">
        <v>0.48680555555555555</v>
      </c>
      <c r="E2631" t="s">
        <v>63</v>
      </c>
      <c r="F2631" t="s">
        <v>38</v>
      </c>
      <c r="G2631" t="s">
        <v>250</v>
      </c>
      <c r="H2631" t="s">
        <v>22</v>
      </c>
      <c r="I2631" t="s">
        <v>23</v>
      </c>
      <c r="J2631" t="s">
        <v>64</v>
      </c>
      <c r="K2631" t="s">
        <v>16</v>
      </c>
      <c r="L2631" t="s">
        <v>16</v>
      </c>
      <c r="M2631">
        <v>1.6</v>
      </c>
      <c r="N2631">
        <v>7.9</v>
      </c>
      <c r="O2631" t="s">
        <v>28</v>
      </c>
      <c r="P2631">
        <v>1</v>
      </c>
      <c r="Q2631" t="s">
        <v>1014</v>
      </c>
      <c r="R2631" t="s">
        <v>26</v>
      </c>
      <c r="S2631">
        <v>145.03</v>
      </c>
      <c r="T2631" t="str" cm="1">
        <f t="array" ref="T2631">_xlfn.IFS(Raw_Data[[#This Row],[Call Status]]="Resolved","5",Raw_Data[[#This Row],[Call Status]]="Escalated","2",Raw_Data[[#This Row],[Call Status]]="Pending","3",Raw_Data[[#This Row],[Call Status]]="Abandoned","0")</f>
        <v>2</v>
      </c>
      <c r="U2631" t="str">
        <f>TEXT(Raw_Data[[#This Row],[Call Date]],"mmmm")</f>
        <v>October</v>
      </c>
      <c r="V2631" t="str" cm="1">
        <f t="array" ref="V2631">_xlfn.IFS(Raw_Data[[#This Row],[Customer Satisfaction]]&lt;2,"Poor",Raw_Data[[#This Row],[Customer Satisfaction]]&lt;4,"Average",Raw_Data[[#This Row],[Customer Satisfaction]]&gt;=4,"Excellent")</f>
        <v>Poor</v>
      </c>
    </row>
    <row r="2632" spans="2:22" x14ac:dyDescent="0.3">
      <c r="B2632" t="s">
        <v>6790</v>
      </c>
      <c r="C2632" s="2">
        <v>46017</v>
      </c>
      <c r="D2632" s="1">
        <v>0.87569444444444444</v>
      </c>
      <c r="E2632" t="s">
        <v>100</v>
      </c>
      <c r="F2632" t="s">
        <v>20</v>
      </c>
      <c r="G2632" t="s">
        <v>21</v>
      </c>
      <c r="H2632" t="s">
        <v>22</v>
      </c>
      <c r="I2632" t="s">
        <v>23</v>
      </c>
      <c r="J2632" t="s">
        <v>42</v>
      </c>
      <c r="K2632" t="s">
        <v>25</v>
      </c>
      <c r="L2632" t="s">
        <v>3561</v>
      </c>
      <c r="M2632">
        <v>3.4</v>
      </c>
      <c r="N2632">
        <v>5.2</v>
      </c>
      <c r="O2632" t="s">
        <v>26</v>
      </c>
      <c r="P2632">
        <v>4</v>
      </c>
      <c r="Q2632" t="s">
        <v>27</v>
      </c>
      <c r="R2632" t="s">
        <v>28</v>
      </c>
      <c r="S2632">
        <v>132.52000000000001</v>
      </c>
      <c r="T2632" t="str" cm="1">
        <f t="array" ref="T2632">_xlfn.IFS(Raw_Data[[#This Row],[Call Status]]="Resolved","5",Raw_Data[[#This Row],[Call Status]]="Escalated","2",Raw_Data[[#This Row],[Call Status]]="Pending","3",Raw_Data[[#This Row],[Call Status]]="Abandoned","0")</f>
        <v>5</v>
      </c>
      <c r="U2632" t="str">
        <f>TEXT(Raw_Data[[#This Row],[Call Date]],"mmmm")</f>
        <v>December</v>
      </c>
      <c r="V2632" t="str" cm="1">
        <f t="array" ref="V2632">_xlfn.IFS(Raw_Data[[#This Row],[Customer Satisfaction]]&lt;2,"Poor",Raw_Data[[#This Row],[Customer Satisfaction]]&lt;4,"Average",Raw_Data[[#This Row],[Customer Satisfaction]]&gt;=4,"Excellent")</f>
        <v>Excellent</v>
      </c>
    </row>
    <row r="2633" spans="2:22" x14ac:dyDescent="0.3">
      <c r="B2633" t="s">
        <v>8202</v>
      </c>
      <c r="C2633" s="2">
        <v>45895</v>
      </c>
      <c r="D2633" s="1">
        <v>0.66041666666666665</v>
      </c>
      <c r="E2633" t="s">
        <v>70</v>
      </c>
      <c r="F2633" t="s">
        <v>34</v>
      </c>
      <c r="G2633" t="s">
        <v>327</v>
      </c>
      <c r="H2633" t="s">
        <v>2026</v>
      </c>
      <c r="I2633" t="s">
        <v>23</v>
      </c>
      <c r="J2633" t="s">
        <v>49</v>
      </c>
      <c r="K2633" t="s">
        <v>16</v>
      </c>
      <c r="L2633" t="s">
        <v>16</v>
      </c>
      <c r="M2633">
        <v>1.8</v>
      </c>
      <c r="N2633">
        <v>10.4</v>
      </c>
      <c r="O2633" t="s">
        <v>28</v>
      </c>
      <c r="P2633">
        <v>0</v>
      </c>
      <c r="Q2633" t="s">
        <v>1014</v>
      </c>
      <c r="R2633" t="s">
        <v>26</v>
      </c>
      <c r="S2633">
        <v>166.3</v>
      </c>
      <c r="T2633" t="str" cm="1">
        <f t="array" ref="T2633">_xlfn.IFS(Raw_Data[[#This Row],[Call Status]]="Resolved","5",Raw_Data[[#This Row],[Call Status]]="Escalated","2",Raw_Data[[#This Row],[Call Status]]="Pending","3",Raw_Data[[#This Row],[Call Status]]="Abandoned","0")</f>
        <v>2</v>
      </c>
      <c r="U2633" t="str">
        <f>TEXT(Raw_Data[[#This Row],[Call Date]],"mmmm")</f>
        <v>August</v>
      </c>
      <c r="V2633" t="str" cm="1">
        <f t="array" ref="V2633">_xlfn.IFS(Raw_Data[[#This Row],[Customer Satisfaction]]&lt;2,"Poor",Raw_Data[[#This Row],[Customer Satisfaction]]&lt;4,"Average",Raw_Data[[#This Row],[Customer Satisfaction]]&gt;=4,"Excellent")</f>
        <v>Poor</v>
      </c>
    </row>
    <row r="2634" spans="2:22" x14ac:dyDescent="0.3">
      <c r="B2634" t="s">
        <v>528</v>
      </c>
      <c r="C2634" s="2">
        <v>45792</v>
      </c>
      <c r="D2634" s="1">
        <v>0.75138888888888888</v>
      </c>
      <c r="E2634" t="s">
        <v>41</v>
      </c>
      <c r="F2634" t="s">
        <v>34</v>
      </c>
      <c r="G2634" t="s">
        <v>327</v>
      </c>
      <c r="H2634" t="s">
        <v>22</v>
      </c>
      <c r="I2634" t="s">
        <v>23</v>
      </c>
      <c r="J2634" t="s">
        <v>45</v>
      </c>
      <c r="K2634" t="s">
        <v>25</v>
      </c>
      <c r="L2634" t="s">
        <v>25</v>
      </c>
      <c r="M2634">
        <v>5.8</v>
      </c>
      <c r="N2634">
        <v>8.1999999999999993</v>
      </c>
      <c r="O2634" t="s">
        <v>26</v>
      </c>
      <c r="P2634">
        <v>4</v>
      </c>
      <c r="Q2634" t="s">
        <v>27</v>
      </c>
      <c r="R2634" t="s">
        <v>28</v>
      </c>
      <c r="S2634">
        <v>208.47</v>
      </c>
      <c r="T2634" t="str" cm="1">
        <f t="array" ref="T2634">_xlfn.IFS(Raw_Data[[#This Row],[Call Status]]="Resolved","5",Raw_Data[[#This Row],[Call Status]]="Escalated","2",Raw_Data[[#This Row],[Call Status]]="Pending","3",Raw_Data[[#This Row],[Call Status]]="Abandoned","0")</f>
        <v>5</v>
      </c>
      <c r="U2634" t="str">
        <f>TEXT(Raw_Data[[#This Row],[Call Date]],"mmmm")</f>
        <v>May</v>
      </c>
      <c r="V2634" t="str" cm="1">
        <f t="array" ref="V2634">_xlfn.IFS(Raw_Data[[#This Row],[Customer Satisfaction]]&lt;2,"Poor",Raw_Data[[#This Row],[Customer Satisfaction]]&lt;4,"Average",Raw_Data[[#This Row],[Customer Satisfaction]]&gt;=4,"Excellent")</f>
        <v>Excellent</v>
      </c>
    </row>
    <row r="2635" spans="2:22" x14ac:dyDescent="0.3">
      <c r="B2635" t="s">
        <v>7564</v>
      </c>
      <c r="C2635" s="2">
        <v>45808</v>
      </c>
      <c r="D2635" s="1">
        <v>0.80763888888888891</v>
      </c>
      <c r="E2635" t="s">
        <v>53</v>
      </c>
      <c r="F2635" t="s">
        <v>38</v>
      </c>
      <c r="G2635" t="s">
        <v>250</v>
      </c>
      <c r="H2635" t="s">
        <v>22</v>
      </c>
      <c r="I2635" t="s">
        <v>1128</v>
      </c>
      <c r="J2635" t="s">
        <v>31</v>
      </c>
      <c r="K2635" t="s">
        <v>7253</v>
      </c>
      <c r="L2635" t="s">
        <v>7254</v>
      </c>
      <c r="M2635">
        <v>5.7</v>
      </c>
      <c r="N2635">
        <v>10.1</v>
      </c>
      <c r="O2635" t="s">
        <v>28</v>
      </c>
      <c r="P2635">
        <v>2</v>
      </c>
      <c r="Q2635" t="s">
        <v>1014</v>
      </c>
      <c r="R2635" t="s">
        <v>28</v>
      </c>
      <c r="S2635">
        <v>142.79</v>
      </c>
      <c r="T2635" t="str" cm="1">
        <f t="array" ref="T2635">_xlfn.IFS(Raw_Data[[#This Row],[Call Status]]="Resolved","5",Raw_Data[[#This Row],[Call Status]]="Escalated","2",Raw_Data[[#This Row],[Call Status]]="Pending","3",Raw_Data[[#This Row],[Call Status]]="Abandoned","0")</f>
        <v>0</v>
      </c>
      <c r="U2635" t="str">
        <f>TEXT(Raw_Data[[#This Row],[Call Date]],"mmmm")</f>
        <v>May</v>
      </c>
      <c r="V2635" t="str" cm="1">
        <f t="array" ref="V2635">_xlfn.IFS(Raw_Data[[#This Row],[Customer Satisfaction]]&lt;2,"Poor",Raw_Data[[#This Row],[Customer Satisfaction]]&lt;4,"Average",Raw_Data[[#This Row],[Customer Satisfaction]]&gt;=4,"Excellent")</f>
        <v>Average</v>
      </c>
    </row>
    <row r="2636" spans="2:22" x14ac:dyDescent="0.3">
      <c r="B2636" t="s">
        <v>7340</v>
      </c>
      <c r="C2636" s="2">
        <v>45893</v>
      </c>
      <c r="D2636" s="1">
        <v>0.70972222222222225</v>
      </c>
      <c r="E2636" t="s">
        <v>47</v>
      </c>
      <c r="F2636" t="s">
        <v>38</v>
      </c>
      <c r="G2636" t="s">
        <v>21</v>
      </c>
      <c r="H2636" t="s">
        <v>2026</v>
      </c>
      <c r="I2636" t="s">
        <v>1128</v>
      </c>
      <c r="J2636" t="s">
        <v>39</v>
      </c>
      <c r="K2636" t="s">
        <v>7253</v>
      </c>
      <c r="L2636" t="s">
        <v>7254</v>
      </c>
      <c r="M2636">
        <v>2.8</v>
      </c>
      <c r="N2636">
        <v>10.5</v>
      </c>
      <c r="O2636" t="s">
        <v>28</v>
      </c>
      <c r="P2636">
        <v>2</v>
      </c>
      <c r="Q2636" t="s">
        <v>615</v>
      </c>
      <c r="R2636" t="s">
        <v>28</v>
      </c>
      <c r="S2636">
        <v>92.51</v>
      </c>
      <c r="T2636" t="str" cm="1">
        <f t="array" ref="T2636">_xlfn.IFS(Raw_Data[[#This Row],[Call Status]]="Resolved","5",Raw_Data[[#This Row],[Call Status]]="Escalated","2",Raw_Data[[#This Row],[Call Status]]="Pending","3",Raw_Data[[#This Row],[Call Status]]="Abandoned","0")</f>
        <v>0</v>
      </c>
      <c r="U2636" t="str">
        <f>TEXT(Raw_Data[[#This Row],[Call Date]],"mmmm")</f>
        <v>August</v>
      </c>
      <c r="V2636" t="str" cm="1">
        <f t="array" ref="V2636">_xlfn.IFS(Raw_Data[[#This Row],[Customer Satisfaction]]&lt;2,"Poor",Raw_Data[[#This Row],[Customer Satisfaction]]&lt;4,"Average",Raw_Data[[#This Row],[Customer Satisfaction]]&gt;=4,"Excellent")</f>
        <v>Average</v>
      </c>
    </row>
    <row r="2637" spans="2:22" x14ac:dyDescent="0.3">
      <c r="B2637" t="s">
        <v>3759</v>
      </c>
      <c r="C2637" s="2">
        <v>45881</v>
      </c>
      <c r="D2637" s="1">
        <v>0.86388888888888893</v>
      </c>
      <c r="E2637" t="s">
        <v>108</v>
      </c>
      <c r="F2637" t="s">
        <v>34</v>
      </c>
      <c r="G2637" t="s">
        <v>327</v>
      </c>
      <c r="H2637" t="s">
        <v>2026</v>
      </c>
      <c r="I2637" t="s">
        <v>1137</v>
      </c>
      <c r="J2637" t="s">
        <v>42</v>
      </c>
      <c r="K2637" t="s">
        <v>25</v>
      </c>
      <c r="L2637" t="s">
        <v>3564</v>
      </c>
      <c r="M2637">
        <v>0.8</v>
      </c>
      <c r="N2637">
        <v>10.8</v>
      </c>
      <c r="O2637" t="s">
        <v>26</v>
      </c>
      <c r="P2637">
        <v>0</v>
      </c>
      <c r="Q2637" t="s">
        <v>27</v>
      </c>
      <c r="R2637" t="s">
        <v>26</v>
      </c>
      <c r="S2637">
        <v>78.03</v>
      </c>
      <c r="T2637" t="str" cm="1">
        <f t="array" ref="T2637">_xlfn.IFS(Raw_Data[[#This Row],[Call Status]]="Resolved","5",Raw_Data[[#This Row],[Call Status]]="Escalated","2",Raw_Data[[#This Row],[Call Status]]="Pending","3",Raw_Data[[#This Row],[Call Status]]="Abandoned","0")</f>
        <v>5</v>
      </c>
      <c r="U2637" t="str">
        <f>TEXT(Raw_Data[[#This Row],[Call Date]],"mmmm")</f>
        <v>August</v>
      </c>
      <c r="V2637" t="str" cm="1">
        <f t="array" ref="V2637">_xlfn.IFS(Raw_Data[[#This Row],[Customer Satisfaction]]&lt;2,"Poor",Raw_Data[[#This Row],[Customer Satisfaction]]&lt;4,"Average",Raw_Data[[#This Row],[Customer Satisfaction]]&gt;=4,"Excellent")</f>
        <v>Poor</v>
      </c>
    </row>
    <row r="2638" spans="2:22" x14ac:dyDescent="0.3">
      <c r="B2638" t="s">
        <v>9683</v>
      </c>
      <c r="C2638" s="2">
        <v>45860</v>
      </c>
      <c r="D2638" s="1">
        <v>0.77152777777777781</v>
      </c>
      <c r="E2638" t="s">
        <v>30</v>
      </c>
      <c r="F2638" t="s">
        <v>20</v>
      </c>
      <c r="G2638" t="s">
        <v>162</v>
      </c>
      <c r="H2638" t="s">
        <v>22</v>
      </c>
      <c r="I2638" t="s">
        <v>1137</v>
      </c>
      <c r="J2638" t="s">
        <v>35</v>
      </c>
      <c r="K2638" t="s">
        <v>8876</v>
      </c>
      <c r="L2638" t="s">
        <v>8877</v>
      </c>
      <c r="M2638">
        <v>1.5</v>
      </c>
      <c r="N2638">
        <v>11.2</v>
      </c>
      <c r="O2638" t="s">
        <v>28</v>
      </c>
      <c r="P2638">
        <v>1</v>
      </c>
      <c r="Q2638" t="s">
        <v>1014</v>
      </c>
      <c r="R2638" t="s">
        <v>28</v>
      </c>
      <c r="S2638">
        <v>243.72</v>
      </c>
      <c r="T2638" t="str" cm="1">
        <f t="array" ref="T2638">_xlfn.IFS(Raw_Data[[#This Row],[Call Status]]="Resolved","5",Raw_Data[[#This Row],[Call Status]]="Escalated","2",Raw_Data[[#This Row],[Call Status]]="Pending","3",Raw_Data[[#This Row],[Call Status]]="Abandoned","0")</f>
        <v>3</v>
      </c>
      <c r="U2638" t="str">
        <f>TEXT(Raw_Data[[#This Row],[Call Date]],"mmmm")</f>
        <v>July</v>
      </c>
      <c r="V2638" t="str" cm="1">
        <f t="array" ref="V2638">_xlfn.IFS(Raw_Data[[#This Row],[Customer Satisfaction]]&lt;2,"Poor",Raw_Data[[#This Row],[Customer Satisfaction]]&lt;4,"Average",Raw_Data[[#This Row],[Customer Satisfaction]]&gt;=4,"Excellent")</f>
        <v>Poor</v>
      </c>
    </row>
    <row r="2639" spans="2:22" x14ac:dyDescent="0.3">
      <c r="B2639" t="s">
        <v>2954</v>
      </c>
      <c r="C2639" s="2">
        <v>45913</v>
      </c>
      <c r="D2639" s="1">
        <v>0.33402777777777776</v>
      </c>
      <c r="E2639" t="s">
        <v>57</v>
      </c>
      <c r="F2639" t="s">
        <v>20</v>
      </c>
      <c r="G2639" t="s">
        <v>21</v>
      </c>
      <c r="H2639" t="s">
        <v>2392</v>
      </c>
      <c r="I2639" t="s">
        <v>23</v>
      </c>
      <c r="J2639" t="s">
        <v>39</v>
      </c>
      <c r="K2639" t="s">
        <v>25</v>
      </c>
      <c r="L2639" t="s">
        <v>25</v>
      </c>
      <c r="M2639">
        <v>3.9</v>
      </c>
      <c r="N2639">
        <v>10.6</v>
      </c>
      <c r="O2639" t="s">
        <v>26</v>
      </c>
      <c r="P2639">
        <v>3</v>
      </c>
      <c r="Q2639" t="s">
        <v>615</v>
      </c>
      <c r="R2639" t="s">
        <v>28</v>
      </c>
      <c r="S2639">
        <v>59.05</v>
      </c>
      <c r="T2639" t="str" cm="1">
        <f t="array" ref="T2639">_xlfn.IFS(Raw_Data[[#This Row],[Call Status]]="Resolved","5",Raw_Data[[#This Row],[Call Status]]="Escalated","2",Raw_Data[[#This Row],[Call Status]]="Pending","3",Raw_Data[[#This Row],[Call Status]]="Abandoned","0")</f>
        <v>5</v>
      </c>
      <c r="U2639" t="str">
        <f>TEXT(Raw_Data[[#This Row],[Call Date]],"mmmm")</f>
        <v>September</v>
      </c>
      <c r="V2639" t="str" cm="1">
        <f t="array" ref="V2639">_xlfn.IFS(Raw_Data[[#This Row],[Customer Satisfaction]]&lt;2,"Poor",Raw_Data[[#This Row],[Customer Satisfaction]]&lt;4,"Average",Raw_Data[[#This Row],[Customer Satisfaction]]&gt;=4,"Excellent")</f>
        <v>Average</v>
      </c>
    </row>
    <row r="2640" spans="2:22" x14ac:dyDescent="0.3">
      <c r="B2640" t="s">
        <v>83</v>
      </c>
      <c r="C2640" s="2">
        <v>45743</v>
      </c>
      <c r="D2640" s="1">
        <v>0.76249999999999996</v>
      </c>
      <c r="E2640" t="s">
        <v>84</v>
      </c>
      <c r="F2640" t="s">
        <v>38</v>
      </c>
      <c r="G2640" t="s">
        <v>21</v>
      </c>
      <c r="H2640" t="s">
        <v>22</v>
      </c>
      <c r="I2640" t="s">
        <v>23</v>
      </c>
      <c r="J2640" t="s">
        <v>49</v>
      </c>
      <c r="K2640" t="s">
        <v>25</v>
      </c>
      <c r="L2640" t="s">
        <v>25</v>
      </c>
      <c r="M2640">
        <v>0.7</v>
      </c>
      <c r="N2640">
        <v>16.600000000000001</v>
      </c>
      <c r="O2640" t="s">
        <v>26</v>
      </c>
      <c r="P2640">
        <v>5</v>
      </c>
      <c r="Q2640" t="s">
        <v>27</v>
      </c>
      <c r="R2640" t="s">
        <v>28</v>
      </c>
      <c r="S2640">
        <v>320.2</v>
      </c>
      <c r="T2640" t="str" cm="1">
        <f t="array" ref="T2640">_xlfn.IFS(Raw_Data[[#This Row],[Call Status]]="Resolved","5",Raw_Data[[#This Row],[Call Status]]="Escalated","2",Raw_Data[[#This Row],[Call Status]]="Pending","3",Raw_Data[[#This Row],[Call Status]]="Abandoned","0")</f>
        <v>5</v>
      </c>
      <c r="U2640" t="str">
        <f>TEXT(Raw_Data[[#This Row],[Call Date]],"mmmm")</f>
        <v>March</v>
      </c>
      <c r="V2640" t="str" cm="1">
        <f t="array" ref="V2640">_xlfn.IFS(Raw_Data[[#This Row],[Customer Satisfaction]]&lt;2,"Poor",Raw_Data[[#This Row],[Customer Satisfaction]]&lt;4,"Average",Raw_Data[[#This Row],[Customer Satisfaction]]&gt;=4,"Excellent")</f>
        <v>Excellent</v>
      </c>
    </row>
    <row r="2641" spans="2:22" x14ac:dyDescent="0.3">
      <c r="B2641" t="s">
        <v>6425</v>
      </c>
      <c r="C2641" s="2">
        <v>45807</v>
      </c>
      <c r="D2641" s="1">
        <v>0.80763888888888891</v>
      </c>
      <c r="E2641" t="s">
        <v>30</v>
      </c>
      <c r="F2641" t="s">
        <v>48</v>
      </c>
      <c r="G2641" t="s">
        <v>21</v>
      </c>
      <c r="H2641" t="s">
        <v>22</v>
      </c>
      <c r="I2641" t="s">
        <v>23</v>
      </c>
      <c r="J2641" t="s">
        <v>64</v>
      </c>
      <c r="K2641" t="s">
        <v>25</v>
      </c>
      <c r="L2641" t="s">
        <v>3570</v>
      </c>
      <c r="M2641">
        <v>3.9</v>
      </c>
      <c r="N2641">
        <v>8.1</v>
      </c>
      <c r="O2641" t="s">
        <v>26</v>
      </c>
      <c r="P2641">
        <v>1</v>
      </c>
      <c r="Q2641" t="s">
        <v>1014</v>
      </c>
      <c r="R2641" t="s">
        <v>28</v>
      </c>
      <c r="S2641">
        <v>79.73</v>
      </c>
      <c r="T2641" t="str" cm="1">
        <f t="array" ref="T2641">_xlfn.IFS(Raw_Data[[#This Row],[Call Status]]="Resolved","5",Raw_Data[[#This Row],[Call Status]]="Escalated","2",Raw_Data[[#This Row],[Call Status]]="Pending","3",Raw_Data[[#This Row],[Call Status]]="Abandoned","0")</f>
        <v>5</v>
      </c>
      <c r="U2641" t="str">
        <f>TEXT(Raw_Data[[#This Row],[Call Date]],"mmmm")</f>
        <v>May</v>
      </c>
      <c r="V2641" t="str" cm="1">
        <f t="array" ref="V2641">_xlfn.IFS(Raw_Data[[#This Row],[Customer Satisfaction]]&lt;2,"Poor",Raw_Data[[#This Row],[Customer Satisfaction]]&lt;4,"Average",Raw_Data[[#This Row],[Customer Satisfaction]]&gt;=4,"Excellent")</f>
        <v>Poor</v>
      </c>
    </row>
    <row r="2642" spans="2:22" x14ac:dyDescent="0.3">
      <c r="B2642" t="s">
        <v>6263</v>
      </c>
      <c r="C2642" s="2">
        <v>45892</v>
      </c>
      <c r="D2642" s="1">
        <v>0.61805555555555558</v>
      </c>
      <c r="E2642" t="s">
        <v>57</v>
      </c>
      <c r="F2642" t="s">
        <v>20</v>
      </c>
      <c r="G2642" t="s">
        <v>250</v>
      </c>
      <c r="H2642" t="s">
        <v>22</v>
      </c>
      <c r="I2642" t="s">
        <v>23</v>
      </c>
      <c r="J2642" t="s">
        <v>49</v>
      </c>
      <c r="K2642" t="s">
        <v>25</v>
      </c>
      <c r="L2642" t="s">
        <v>3559</v>
      </c>
      <c r="M2642">
        <v>1</v>
      </c>
      <c r="N2642">
        <v>9.3000000000000007</v>
      </c>
      <c r="O2642" t="s">
        <v>26</v>
      </c>
      <c r="P2642">
        <v>5</v>
      </c>
      <c r="Q2642" t="s">
        <v>27</v>
      </c>
      <c r="R2642" t="s">
        <v>26</v>
      </c>
      <c r="S2642">
        <v>153.06</v>
      </c>
      <c r="T2642" t="str" cm="1">
        <f t="array" ref="T2642">_xlfn.IFS(Raw_Data[[#This Row],[Call Status]]="Resolved","5",Raw_Data[[#This Row],[Call Status]]="Escalated","2",Raw_Data[[#This Row],[Call Status]]="Pending","3",Raw_Data[[#This Row],[Call Status]]="Abandoned","0")</f>
        <v>5</v>
      </c>
      <c r="U2642" t="str">
        <f>TEXT(Raw_Data[[#This Row],[Call Date]],"mmmm")</f>
        <v>August</v>
      </c>
      <c r="V2642" t="str" cm="1">
        <f t="array" ref="V2642">_xlfn.IFS(Raw_Data[[#This Row],[Customer Satisfaction]]&lt;2,"Poor",Raw_Data[[#This Row],[Customer Satisfaction]]&lt;4,"Average",Raw_Data[[#This Row],[Customer Satisfaction]]&gt;=4,"Excellent")</f>
        <v>Excellent</v>
      </c>
    </row>
    <row r="2643" spans="2:22" x14ac:dyDescent="0.3">
      <c r="B2643" t="s">
        <v>5880</v>
      </c>
      <c r="C2643" s="2">
        <v>46002</v>
      </c>
      <c r="D2643" s="1">
        <v>0.63611111111111107</v>
      </c>
      <c r="E2643" t="s">
        <v>33</v>
      </c>
      <c r="F2643" t="s">
        <v>34</v>
      </c>
      <c r="G2643" t="s">
        <v>250</v>
      </c>
      <c r="H2643" t="s">
        <v>2392</v>
      </c>
      <c r="I2643" t="s">
        <v>23</v>
      </c>
      <c r="J2643" t="s">
        <v>42</v>
      </c>
      <c r="K2643" t="s">
        <v>25</v>
      </c>
      <c r="L2643" t="s">
        <v>3561</v>
      </c>
      <c r="M2643">
        <v>5.3</v>
      </c>
      <c r="N2643">
        <v>9</v>
      </c>
      <c r="O2643" t="s">
        <v>26</v>
      </c>
      <c r="P2643">
        <v>4</v>
      </c>
      <c r="Q2643" t="s">
        <v>27</v>
      </c>
      <c r="R2643" t="s">
        <v>28</v>
      </c>
      <c r="S2643">
        <v>310.95</v>
      </c>
      <c r="T2643" t="str" cm="1">
        <f t="array" ref="T2643">_xlfn.IFS(Raw_Data[[#This Row],[Call Status]]="Resolved","5",Raw_Data[[#This Row],[Call Status]]="Escalated","2",Raw_Data[[#This Row],[Call Status]]="Pending","3",Raw_Data[[#This Row],[Call Status]]="Abandoned","0")</f>
        <v>5</v>
      </c>
      <c r="U2643" t="str">
        <f>TEXT(Raw_Data[[#This Row],[Call Date]],"mmmm")</f>
        <v>December</v>
      </c>
      <c r="V2643" t="str" cm="1">
        <f t="array" ref="V2643">_xlfn.IFS(Raw_Data[[#This Row],[Customer Satisfaction]]&lt;2,"Poor",Raw_Data[[#This Row],[Customer Satisfaction]]&lt;4,"Average",Raw_Data[[#This Row],[Customer Satisfaction]]&gt;=4,"Excellent")</f>
        <v>Excellent</v>
      </c>
    </row>
    <row r="2644" spans="2:22" x14ac:dyDescent="0.3">
      <c r="B2644" t="s">
        <v>3475</v>
      </c>
      <c r="C2644" s="2">
        <v>45679</v>
      </c>
      <c r="D2644" s="1">
        <v>0.78819444444444442</v>
      </c>
      <c r="E2644" t="s">
        <v>156</v>
      </c>
      <c r="F2644" t="s">
        <v>38</v>
      </c>
      <c r="G2644" t="s">
        <v>327</v>
      </c>
      <c r="H2644" t="s">
        <v>2026</v>
      </c>
      <c r="I2644" t="s">
        <v>23</v>
      </c>
      <c r="J2644" t="s">
        <v>49</v>
      </c>
      <c r="K2644" t="s">
        <v>25</v>
      </c>
      <c r="L2644" t="s">
        <v>25</v>
      </c>
      <c r="M2644">
        <v>0.5</v>
      </c>
      <c r="N2644">
        <v>9.5</v>
      </c>
      <c r="O2644" t="s">
        <v>26</v>
      </c>
      <c r="P2644">
        <v>5</v>
      </c>
      <c r="Q2644" t="s">
        <v>27</v>
      </c>
      <c r="R2644" t="s">
        <v>28</v>
      </c>
      <c r="S2644">
        <v>148.47</v>
      </c>
      <c r="T2644" t="str" cm="1">
        <f t="array" ref="T2644">_xlfn.IFS(Raw_Data[[#This Row],[Call Status]]="Resolved","5",Raw_Data[[#This Row],[Call Status]]="Escalated","2",Raw_Data[[#This Row],[Call Status]]="Pending","3",Raw_Data[[#This Row],[Call Status]]="Abandoned","0")</f>
        <v>5</v>
      </c>
      <c r="U2644" t="str">
        <f>TEXT(Raw_Data[[#This Row],[Call Date]],"mmmm")</f>
        <v>January</v>
      </c>
      <c r="V2644" t="str" cm="1">
        <f t="array" ref="V2644">_xlfn.IFS(Raw_Data[[#This Row],[Customer Satisfaction]]&lt;2,"Poor",Raw_Data[[#This Row],[Customer Satisfaction]]&lt;4,"Average",Raw_Data[[#This Row],[Customer Satisfaction]]&gt;=4,"Excellent")</f>
        <v>Excellent</v>
      </c>
    </row>
    <row r="2645" spans="2:22" x14ac:dyDescent="0.3">
      <c r="B2645" t="s">
        <v>9884</v>
      </c>
      <c r="C2645" s="2">
        <v>46005</v>
      </c>
      <c r="D2645" s="1">
        <v>0.8881944444444444</v>
      </c>
      <c r="E2645" t="s">
        <v>19</v>
      </c>
      <c r="F2645" t="s">
        <v>20</v>
      </c>
      <c r="G2645" t="s">
        <v>21</v>
      </c>
      <c r="H2645" t="s">
        <v>22</v>
      </c>
      <c r="I2645" t="s">
        <v>23</v>
      </c>
      <c r="J2645" t="s">
        <v>45</v>
      </c>
      <c r="K2645" t="s">
        <v>8876</v>
      </c>
      <c r="L2645" t="s">
        <v>8877</v>
      </c>
      <c r="M2645">
        <v>0.8</v>
      </c>
      <c r="N2645">
        <v>2.5</v>
      </c>
      <c r="O2645" t="s">
        <v>28</v>
      </c>
      <c r="P2645">
        <v>5</v>
      </c>
      <c r="Q2645" t="s">
        <v>27</v>
      </c>
      <c r="R2645" t="s">
        <v>28</v>
      </c>
      <c r="S2645">
        <v>226.58</v>
      </c>
      <c r="T2645" t="str" cm="1">
        <f t="array" ref="T2645">_xlfn.IFS(Raw_Data[[#This Row],[Call Status]]="Resolved","5",Raw_Data[[#This Row],[Call Status]]="Escalated","2",Raw_Data[[#This Row],[Call Status]]="Pending","3",Raw_Data[[#This Row],[Call Status]]="Abandoned","0")</f>
        <v>3</v>
      </c>
      <c r="U2645" t="str">
        <f>TEXT(Raw_Data[[#This Row],[Call Date]],"mmmm")</f>
        <v>December</v>
      </c>
      <c r="V2645" t="str" cm="1">
        <f t="array" ref="V2645">_xlfn.IFS(Raw_Data[[#This Row],[Customer Satisfaction]]&lt;2,"Poor",Raw_Data[[#This Row],[Customer Satisfaction]]&lt;4,"Average",Raw_Data[[#This Row],[Customer Satisfaction]]&gt;=4,"Excellent")</f>
        <v>Excellent</v>
      </c>
    </row>
    <row r="2646" spans="2:22" x14ac:dyDescent="0.3">
      <c r="B2646" t="s">
        <v>1317</v>
      </c>
      <c r="C2646" s="2">
        <v>45942</v>
      </c>
      <c r="D2646" s="1">
        <v>0.71875</v>
      </c>
      <c r="E2646" t="s">
        <v>84</v>
      </c>
      <c r="F2646" t="s">
        <v>34</v>
      </c>
      <c r="G2646" t="s">
        <v>250</v>
      </c>
      <c r="H2646" t="s">
        <v>22</v>
      </c>
      <c r="I2646" t="s">
        <v>1128</v>
      </c>
      <c r="J2646" t="s">
        <v>64</v>
      </c>
      <c r="K2646" t="s">
        <v>25</v>
      </c>
      <c r="L2646" t="s">
        <v>25</v>
      </c>
      <c r="M2646">
        <v>2.4</v>
      </c>
      <c r="N2646">
        <v>15.7</v>
      </c>
      <c r="O2646" t="s">
        <v>28</v>
      </c>
      <c r="P2646">
        <v>4</v>
      </c>
      <c r="Q2646" t="s">
        <v>27</v>
      </c>
      <c r="R2646" t="s">
        <v>28</v>
      </c>
      <c r="S2646">
        <v>133.22</v>
      </c>
      <c r="T2646" t="str" cm="1">
        <f t="array" ref="T2646">_xlfn.IFS(Raw_Data[[#This Row],[Call Status]]="Resolved","5",Raw_Data[[#This Row],[Call Status]]="Escalated","2",Raw_Data[[#This Row],[Call Status]]="Pending","3",Raw_Data[[#This Row],[Call Status]]="Abandoned","0")</f>
        <v>5</v>
      </c>
      <c r="U2646" t="str">
        <f>TEXT(Raw_Data[[#This Row],[Call Date]],"mmmm")</f>
        <v>October</v>
      </c>
      <c r="V2646" t="str" cm="1">
        <f t="array" ref="V2646">_xlfn.IFS(Raw_Data[[#This Row],[Customer Satisfaction]]&lt;2,"Poor",Raw_Data[[#This Row],[Customer Satisfaction]]&lt;4,"Average",Raw_Data[[#This Row],[Customer Satisfaction]]&gt;=4,"Excellent")</f>
        <v>Excellent</v>
      </c>
    </row>
    <row r="2647" spans="2:22" x14ac:dyDescent="0.3">
      <c r="B2647" t="s">
        <v>7413</v>
      </c>
      <c r="C2647" s="2">
        <v>45926</v>
      </c>
      <c r="D2647" s="1">
        <v>0.47986111111111113</v>
      </c>
      <c r="E2647" t="s">
        <v>100</v>
      </c>
      <c r="F2647" t="s">
        <v>38</v>
      </c>
      <c r="G2647" t="s">
        <v>327</v>
      </c>
      <c r="H2647" t="s">
        <v>22</v>
      </c>
      <c r="I2647" t="s">
        <v>1130</v>
      </c>
      <c r="J2647" t="s">
        <v>45</v>
      </c>
      <c r="K2647" t="s">
        <v>7253</v>
      </c>
      <c r="L2647" t="s">
        <v>7254</v>
      </c>
      <c r="M2647">
        <v>1.9</v>
      </c>
      <c r="N2647">
        <v>6.5</v>
      </c>
      <c r="O2647" t="s">
        <v>28</v>
      </c>
      <c r="P2647">
        <v>3</v>
      </c>
      <c r="Q2647" t="s">
        <v>615</v>
      </c>
      <c r="R2647" t="s">
        <v>28</v>
      </c>
      <c r="S2647">
        <v>616.30999999999995</v>
      </c>
      <c r="T2647" t="str" cm="1">
        <f t="array" ref="T2647">_xlfn.IFS(Raw_Data[[#This Row],[Call Status]]="Resolved","5",Raw_Data[[#This Row],[Call Status]]="Escalated","2",Raw_Data[[#This Row],[Call Status]]="Pending","3",Raw_Data[[#This Row],[Call Status]]="Abandoned","0")</f>
        <v>0</v>
      </c>
      <c r="U2647" t="str">
        <f>TEXT(Raw_Data[[#This Row],[Call Date]],"mmmm")</f>
        <v>September</v>
      </c>
      <c r="V2647" t="str" cm="1">
        <f t="array" ref="V2647">_xlfn.IFS(Raw_Data[[#This Row],[Customer Satisfaction]]&lt;2,"Poor",Raw_Data[[#This Row],[Customer Satisfaction]]&lt;4,"Average",Raw_Data[[#This Row],[Customer Satisfaction]]&gt;=4,"Excellent")</f>
        <v>Average</v>
      </c>
    </row>
    <row r="2648" spans="2:22" x14ac:dyDescent="0.3">
      <c r="B2648" t="s">
        <v>4573</v>
      </c>
      <c r="C2648" s="2">
        <v>45915</v>
      </c>
      <c r="D2648" s="1">
        <v>0.33402777777777776</v>
      </c>
      <c r="E2648" t="s">
        <v>41</v>
      </c>
      <c r="F2648" t="s">
        <v>34</v>
      </c>
      <c r="G2648" t="s">
        <v>327</v>
      </c>
      <c r="H2648" t="s">
        <v>22</v>
      </c>
      <c r="I2648" t="s">
        <v>1137</v>
      </c>
      <c r="J2648" t="s">
        <v>49</v>
      </c>
      <c r="K2648" t="s">
        <v>25</v>
      </c>
      <c r="L2648" t="s">
        <v>3561</v>
      </c>
      <c r="M2648">
        <v>2.7</v>
      </c>
      <c r="N2648">
        <v>16.8</v>
      </c>
      <c r="O2648" t="s">
        <v>26</v>
      </c>
      <c r="P2648">
        <v>3</v>
      </c>
      <c r="Q2648" t="s">
        <v>615</v>
      </c>
      <c r="R2648" t="s">
        <v>28</v>
      </c>
      <c r="S2648">
        <v>230.84</v>
      </c>
      <c r="T2648" t="str" cm="1">
        <f t="array" ref="T2648">_xlfn.IFS(Raw_Data[[#This Row],[Call Status]]="Resolved","5",Raw_Data[[#This Row],[Call Status]]="Escalated","2",Raw_Data[[#This Row],[Call Status]]="Pending","3",Raw_Data[[#This Row],[Call Status]]="Abandoned","0")</f>
        <v>5</v>
      </c>
      <c r="U2648" t="str">
        <f>TEXT(Raw_Data[[#This Row],[Call Date]],"mmmm")</f>
        <v>September</v>
      </c>
      <c r="V2648" t="str" cm="1">
        <f t="array" ref="V2648">_xlfn.IFS(Raw_Data[[#This Row],[Customer Satisfaction]]&lt;2,"Poor",Raw_Data[[#This Row],[Customer Satisfaction]]&lt;4,"Average",Raw_Data[[#This Row],[Customer Satisfaction]]&gt;=4,"Excellent")</f>
        <v>Average</v>
      </c>
    </row>
    <row r="2649" spans="2:22" x14ac:dyDescent="0.3">
      <c r="B2649" t="s">
        <v>6906</v>
      </c>
      <c r="C2649" s="2">
        <v>45686</v>
      </c>
      <c r="D2649" s="1">
        <v>0.47152777777777777</v>
      </c>
      <c r="E2649" t="s">
        <v>156</v>
      </c>
      <c r="F2649" t="s">
        <v>38</v>
      </c>
      <c r="G2649" t="s">
        <v>162</v>
      </c>
      <c r="H2649" t="s">
        <v>22</v>
      </c>
      <c r="I2649" t="s">
        <v>23</v>
      </c>
      <c r="J2649" t="s">
        <v>49</v>
      </c>
      <c r="K2649" t="s">
        <v>25</v>
      </c>
      <c r="L2649" t="s">
        <v>3564</v>
      </c>
      <c r="M2649">
        <v>3.8</v>
      </c>
      <c r="N2649">
        <v>7.8</v>
      </c>
      <c r="O2649" t="s">
        <v>26</v>
      </c>
      <c r="P2649">
        <v>0</v>
      </c>
      <c r="Q2649" t="s">
        <v>27</v>
      </c>
      <c r="R2649" t="s">
        <v>28</v>
      </c>
      <c r="S2649">
        <v>316.3</v>
      </c>
      <c r="T2649" t="str" cm="1">
        <f t="array" ref="T2649">_xlfn.IFS(Raw_Data[[#This Row],[Call Status]]="Resolved","5",Raw_Data[[#This Row],[Call Status]]="Escalated","2",Raw_Data[[#This Row],[Call Status]]="Pending","3",Raw_Data[[#This Row],[Call Status]]="Abandoned","0")</f>
        <v>5</v>
      </c>
      <c r="U2649" t="str">
        <f>TEXT(Raw_Data[[#This Row],[Call Date]],"mmmm")</f>
        <v>January</v>
      </c>
      <c r="V2649" t="str" cm="1">
        <f t="array" ref="V2649">_xlfn.IFS(Raw_Data[[#This Row],[Customer Satisfaction]]&lt;2,"Poor",Raw_Data[[#This Row],[Customer Satisfaction]]&lt;4,"Average",Raw_Data[[#This Row],[Customer Satisfaction]]&gt;=4,"Excellent")</f>
        <v>Poor</v>
      </c>
    </row>
    <row r="2650" spans="2:22" x14ac:dyDescent="0.3">
      <c r="B2650" t="s">
        <v>501</v>
      </c>
      <c r="C2650" s="2">
        <v>45870</v>
      </c>
      <c r="D2650" s="1">
        <v>0.50208333333333333</v>
      </c>
      <c r="E2650" t="s">
        <v>53</v>
      </c>
      <c r="F2650" t="s">
        <v>48</v>
      </c>
      <c r="G2650" t="s">
        <v>250</v>
      </c>
      <c r="H2650" t="s">
        <v>22</v>
      </c>
      <c r="I2650" t="s">
        <v>23</v>
      </c>
      <c r="J2650" t="s">
        <v>55</v>
      </c>
      <c r="K2650" t="s">
        <v>25</v>
      </c>
      <c r="L2650" t="s">
        <v>25</v>
      </c>
      <c r="M2650">
        <v>1.8</v>
      </c>
      <c r="N2650">
        <v>13.9</v>
      </c>
      <c r="O2650" t="s">
        <v>26</v>
      </c>
      <c r="P2650">
        <v>4</v>
      </c>
      <c r="Q2650" t="s">
        <v>27</v>
      </c>
      <c r="R2650" t="s">
        <v>28</v>
      </c>
      <c r="S2650">
        <v>170.86</v>
      </c>
      <c r="T2650" t="str" cm="1">
        <f t="array" ref="T2650">_xlfn.IFS(Raw_Data[[#This Row],[Call Status]]="Resolved","5",Raw_Data[[#This Row],[Call Status]]="Escalated","2",Raw_Data[[#This Row],[Call Status]]="Pending","3",Raw_Data[[#This Row],[Call Status]]="Abandoned","0")</f>
        <v>5</v>
      </c>
      <c r="U2650" t="str">
        <f>TEXT(Raw_Data[[#This Row],[Call Date]],"mmmm")</f>
        <v>August</v>
      </c>
      <c r="V2650" t="str" cm="1">
        <f t="array" ref="V2650">_xlfn.IFS(Raw_Data[[#This Row],[Customer Satisfaction]]&lt;2,"Poor",Raw_Data[[#This Row],[Customer Satisfaction]]&lt;4,"Average",Raw_Data[[#This Row],[Customer Satisfaction]]&gt;=4,"Excellent")</f>
        <v>Excellent</v>
      </c>
    </row>
    <row r="2651" spans="2:22" x14ac:dyDescent="0.3">
      <c r="B2651" t="s">
        <v>8037</v>
      </c>
      <c r="C2651" s="2">
        <v>45940</v>
      </c>
      <c r="D2651" s="1">
        <v>0.88055555555555554</v>
      </c>
      <c r="E2651" t="s">
        <v>66</v>
      </c>
      <c r="F2651" t="s">
        <v>20</v>
      </c>
      <c r="G2651" t="s">
        <v>162</v>
      </c>
      <c r="H2651" t="s">
        <v>2026</v>
      </c>
      <c r="I2651" t="s">
        <v>1130</v>
      </c>
      <c r="J2651" t="s">
        <v>55</v>
      </c>
      <c r="K2651" t="s">
        <v>16</v>
      </c>
      <c r="L2651" t="s">
        <v>16</v>
      </c>
      <c r="M2651">
        <v>1.5</v>
      </c>
      <c r="N2651">
        <v>9.6</v>
      </c>
      <c r="O2651" t="s">
        <v>28</v>
      </c>
      <c r="P2651">
        <v>4</v>
      </c>
      <c r="Q2651" t="s">
        <v>615</v>
      </c>
      <c r="R2651" t="s">
        <v>26</v>
      </c>
      <c r="S2651">
        <v>1256.77</v>
      </c>
      <c r="T2651" t="str" cm="1">
        <f t="array" ref="T2651">_xlfn.IFS(Raw_Data[[#This Row],[Call Status]]="Resolved","5",Raw_Data[[#This Row],[Call Status]]="Escalated","2",Raw_Data[[#This Row],[Call Status]]="Pending","3",Raw_Data[[#This Row],[Call Status]]="Abandoned","0")</f>
        <v>2</v>
      </c>
      <c r="U2651" t="str">
        <f>TEXT(Raw_Data[[#This Row],[Call Date]],"mmmm")</f>
        <v>October</v>
      </c>
      <c r="V2651" t="str" cm="1">
        <f t="array" ref="V2651">_xlfn.IFS(Raw_Data[[#This Row],[Customer Satisfaction]]&lt;2,"Poor",Raw_Data[[#This Row],[Customer Satisfaction]]&lt;4,"Average",Raw_Data[[#This Row],[Customer Satisfaction]]&gt;=4,"Excellent")</f>
        <v>Excellent</v>
      </c>
    </row>
    <row r="2652" spans="2:22" x14ac:dyDescent="0.3">
      <c r="B2652" t="s">
        <v>8897</v>
      </c>
      <c r="C2652" s="2">
        <v>45707</v>
      </c>
      <c r="D2652" s="1">
        <v>0.84513888888888888</v>
      </c>
      <c r="E2652" t="s">
        <v>41</v>
      </c>
      <c r="F2652" t="s">
        <v>48</v>
      </c>
      <c r="G2652" t="s">
        <v>162</v>
      </c>
      <c r="H2652" t="s">
        <v>2392</v>
      </c>
      <c r="I2652" t="s">
        <v>1128</v>
      </c>
      <c r="J2652" t="s">
        <v>55</v>
      </c>
      <c r="K2652" t="s">
        <v>8876</v>
      </c>
      <c r="L2652" t="s">
        <v>8877</v>
      </c>
      <c r="M2652">
        <v>2.1</v>
      </c>
      <c r="N2652">
        <v>8.4</v>
      </c>
      <c r="O2652" t="s">
        <v>28</v>
      </c>
      <c r="P2652">
        <v>1</v>
      </c>
      <c r="Q2652" t="s">
        <v>1014</v>
      </c>
      <c r="R2652" t="s">
        <v>28</v>
      </c>
      <c r="S2652">
        <v>131.63</v>
      </c>
      <c r="T2652" t="str" cm="1">
        <f t="array" ref="T2652">_xlfn.IFS(Raw_Data[[#This Row],[Call Status]]="Resolved","5",Raw_Data[[#This Row],[Call Status]]="Escalated","2",Raw_Data[[#This Row],[Call Status]]="Pending","3",Raw_Data[[#This Row],[Call Status]]="Abandoned","0")</f>
        <v>3</v>
      </c>
      <c r="U2652" t="str">
        <f>TEXT(Raw_Data[[#This Row],[Call Date]],"mmmm")</f>
        <v>February</v>
      </c>
      <c r="V2652" t="str" cm="1">
        <f t="array" ref="V2652">_xlfn.IFS(Raw_Data[[#This Row],[Customer Satisfaction]]&lt;2,"Poor",Raw_Data[[#This Row],[Customer Satisfaction]]&lt;4,"Average",Raw_Data[[#This Row],[Customer Satisfaction]]&gt;=4,"Excellent")</f>
        <v>Poor</v>
      </c>
    </row>
    <row r="2653" spans="2:22" x14ac:dyDescent="0.3">
      <c r="B2653" t="s">
        <v>6969</v>
      </c>
      <c r="C2653" s="2">
        <v>45752</v>
      </c>
      <c r="D2653" s="1">
        <v>0.81805555555555554</v>
      </c>
      <c r="E2653" t="s">
        <v>66</v>
      </c>
      <c r="F2653" t="s">
        <v>20</v>
      </c>
      <c r="G2653" t="s">
        <v>21</v>
      </c>
      <c r="H2653" t="s">
        <v>22</v>
      </c>
      <c r="I2653" t="s">
        <v>23</v>
      </c>
      <c r="J2653" t="s">
        <v>76</v>
      </c>
      <c r="K2653" t="s">
        <v>25</v>
      </c>
      <c r="L2653" t="s">
        <v>3564</v>
      </c>
      <c r="M2653">
        <v>9.3000000000000007</v>
      </c>
      <c r="N2653">
        <v>9.1</v>
      </c>
      <c r="O2653" t="s">
        <v>28</v>
      </c>
      <c r="P2653">
        <v>4</v>
      </c>
      <c r="Q2653" t="s">
        <v>615</v>
      </c>
      <c r="R2653" t="s">
        <v>28</v>
      </c>
      <c r="S2653">
        <v>257.95999999999998</v>
      </c>
      <c r="T2653" t="str" cm="1">
        <f t="array" ref="T2653">_xlfn.IFS(Raw_Data[[#This Row],[Call Status]]="Resolved","5",Raw_Data[[#This Row],[Call Status]]="Escalated","2",Raw_Data[[#This Row],[Call Status]]="Pending","3",Raw_Data[[#This Row],[Call Status]]="Abandoned","0")</f>
        <v>5</v>
      </c>
      <c r="U2653" t="str">
        <f>TEXT(Raw_Data[[#This Row],[Call Date]],"mmmm")</f>
        <v>April</v>
      </c>
      <c r="V2653" t="str" cm="1">
        <f t="array" ref="V2653">_xlfn.IFS(Raw_Data[[#This Row],[Customer Satisfaction]]&lt;2,"Poor",Raw_Data[[#This Row],[Customer Satisfaction]]&lt;4,"Average",Raw_Data[[#This Row],[Customer Satisfaction]]&gt;=4,"Excellent")</f>
        <v>Excellent</v>
      </c>
    </row>
    <row r="2654" spans="2:22" x14ac:dyDescent="0.3">
      <c r="B2654" t="s">
        <v>6262</v>
      </c>
      <c r="C2654" s="2">
        <v>45745</v>
      </c>
      <c r="D2654" s="1">
        <v>0.38611111111111113</v>
      </c>
      <c r="E2654" t="s">
        <v>53</v>
      </c>
      <c r="F2654" t="s">
        <v>34</v>
      </c>
      <c r="G2654" t="s">
        <v>327</v>
      </c>
      <c r="H2654" t="s">
        <v>22</v>
      </c>
      <c r="I2654" t="s">
        <v>23</v>
      </c>
      <c r="J2654" t="s">
        <v>35</v>
      </c>
      <c r="K2654" t="s">
        <v>25</v>
      </c>
      <c r="L2654" t="s">
        <v>3559</v>
      </c>
      <c r="M2654">
        <v>2.8</v>
      </c>
      <c r="N2654">
        <v>8.4</v>
      </c>
      <c r="O2654" t="s">
        <v>26</v>
      </c>
      <c r="P2654">
        <v>5</v>
      </c>
      <c r="Q2654" t="s">
        <v>27</v>
      </c>
      <c r="R2654" t="s">
        <v>28</v>
      </c>
      <c r="S2654">
        <v>260.3</v>
      </c>
      <c r="T2654" t="str" cm="1">
        <f t="array" ref="T2654">_xlfn.IFS(Raw_Data[[#This Row],[Call Status]]="Resolved","5",Raw_Data[[#This Row],[Call Status]]="Escalated","2",Raw_Data[[#This Row],[Call Status]]="Pending","3",Raw_Data[[#This Row],[Call Status]]="Abandoned","0")</f>
        <v>5</v>
      </c>
      <c r="U2654" t="str">
        <f>TEXT(Raw_Data[[#This Row],[Call Date]],"mmmm")</f>
        <v>March</v>
      </c>
      <c r="V2654" t="str" cm="1">
        <f t="array" ref="V2654">_xlfn.IFS(Raw_Data[[#This Row],[Customer Satisfaction]]&lt;2,"Poor",Raw_Data[[#This Row],[Customer Satisfaction]]&lt;4,"Average",Raw_Data[[#This Row],[Customer Satisfaction]]&gt;=4,"Excellent")</f>
        <v>Excellent</v>
      </c>
    </row>
    <row r="2655" spans="2:22" x14ac:dyDescent="0.3">
      <c r="B2655" t="s">
        <v>7010</v>
      </c>
      <c r="C2655" s="2">
        <v>45701</v>
      </c>
      <c r="D2655" s="1">
        <v>0.35347222222222224</v>
      </c>
      <c r="E2655" t="s">
        <v>33</v>
      </c>
      <c r="F2655" t="s">
        <v>48</v>
      </c>
      <c r="G2655" t="s">
        <v>327</v>
      </c>
      <c r="H2655" t="s">
        <v>22</v>
      </c>
      <c r="I2655" t="s">
        <v>23</v>
      </c>
      <c r="J2655" t="s">
        <v>39</v>
      </c>
      <c r="K2655" t="s">
        <v>25</v>
      </c>
      <c r="L2655" t="s">
        <v>3564</v>
      </c>
      <c r="M2655">
        <v>7.7</v>
      </c>
      <c r="N2655">
        <v>10.4</v>
      </c>
      <c r="O2655" t="s">
        <v>28</v>
      </c>
      <c r="P2655">
        <v>3</v>
      </c>
      <c r="Q2655" t="s">
        <v>615</v>
      </c>
      <c r="R2655" t="s">
        <v>28</v>
      </c>
      <c r="S2655">
        <v>80.069999999999993</v>
      </c>
      <c r="T2655" t="str" cm="1">
        <f t="array" ref="T2655">_xlfn.IFS(Raw_Data[[#This Row],[Call Status]]="Resolved","5",Raw_Data[[#This Row],[Call Status]]="Escalated","2",Raw_Data[[#This Row],[Call Status]]="Pending","3",Raw_Data[[#This Row],[Call Status]]="Abandoned","0")</f>
        <v>5</v>
      </c>
      <c r="U2655" t="str">
        <f>TEXT(Raw_Data[[#This Row],[Call Date]],"mmmm")</f>
        <v>February</v>
      </c>
      <c r="V2655" t="str" cm="1">
        <f t="array" ref="V2655">_xlfn.IFS(Raw_Data[[#This Row],[Customer Satisfaction]]&lt;2,"Poor",Raw_Data[[#This Row],[Customer Satisfaction]]&lt;4,"Average",Raw_Data[[#This Row],[Customer Satisfaction]]&gt;=4,"Excellent")</f>
        <v>Average</v>
      </c>
    </row>
    <row r="2656" spans="2:22" x14ac:dyDescent="0.3">
      <c r="B2656" t="s">
        <v>1992</v>
      </c>
      <c r="C2656" s="2">
        <v>45935</v>
      </c>
      <c r="D2656" s="1">
        <v>0.35208333333333336</v>
      </c>
      <c r="E2656" t="s">
        <v>70</v>
      </c>
      <c r="F2656" t="s">
        <v>48</v>
      </c>
      <c r="G2656" t="s">
        <v>162</v>
      </c>
      <c r="H2656" t="s">
        <v>22</v>
      </c>
      <c r="I2656" t="s">
        <v>1137</v>
      </c>
      <c r="J2656" t="s">
        <v>45</v>
      </c>
      <c r="K2656" t="s">
        <v>25</v>
      </c>
      <c r="L2656" t="s">
        <v>25</v>
      </c>
      <c r="M2656">
        <v>4.0999999999999996</v>
      </c>
      <c r="N2656">
        <v>6.2</v>
      </c>
      <c r="O2656" t="s">
        <v>26</v>
      </c>
      <c r="P2656">
        <v>5</v>
      </c>
      <c r="Q2656" t="s">
        <v>27</v>
      </c>
      <c r="R2656" t="s">
        <v>28</v>
      </c>
      <c r="S2656">
        <v>674.44</v>
      </c>
      <c r="T2656" t="str" cm="1">
        <f t="array" ref="T2656">_xlfn.IFS(Raw_Data[[#This Row],[Call Status]]="Resolved","5",Raw_Data[[#This Row],[Call Status]]="Escalated","2",Raw_Data[[#This Row],[Call Status]]="Pending","3",Raw_Data[[#This Row],[Call Status]]="Abandoned","0")</f>
        <v>5</v>
      </c>
      <c r="U2656" t="str">
        <f>TEXT(Raw_Data[[#This Row],[Call Date]],"mmmm")</f>
        <v>October</v>
      </c>
      <c r="V2656" t="str" cm="1">
        <f t="array" ref="V2656">_xlfn.IFS(Raw_Data[[#This Row],[Customer Satisfaction]]&lt;2,"Poor",Raw_Data[[#This Row],[Customer Satisfaction]]&lt;4,"Average",Raw_Data[[#This Row],[Customer Satisfaction]]&gt;=4,"Excellent")</f>
        <v>Excellent</v>
      </c>
    </row>
    <row r="2657" spans="2:22" x14ac:dyDescent="0.3">
      <c r="B2657" t="s">
        <v>3248</v>
      </c>
      <c r="C2657" s="2">
        <v>45828</v>
      </c>
      <c r="D2657" s="1">
        <v>0.38958333333333334</v>
      </c>
      <c r="E2657" t="s">
        <v>108</v>
      </c>
      <c r="F2657" t="s">
        <v>20</v>
      </c>
      <c r="G2657" t="s">
        <v>162</v>
      </c>
      <c r="H2657" t="s">
        <v>2026</v>
      </c>
      <c r="I2657" t="s">
        <v>23</v>
      </c>
      <c r="J2657" t="s">
        <v>35</v>
      </c>
      <c r="K2657" t="s">
        <v>25</v>
      </c>
      <c r="L2657" t="s">
        <v>25</v>
      </c>
      <c r="M2657">
        <v>0.5</v>
      </c>
      <c r="N2657">
        <v>14.1</v>
      </c>
      <c r="O2657" t="s">
        <v>26</v>
      </c>
      <c r="P2657">
        <v>3</v>
      </c>
      <c r="Q2657" t="s">
        <v>615</v>
      </c>
      <c r="R2657" t="s">
        <v>28</v>
      </c>
      <c r="S2657">
        <v>412</v>
      </c>
      <c r="T2657" t="str" cm="1">
        <f t="array" ref="T2657">_xlfn.IFS(Raw_Data[[#This Row],[Call Status]]="Resolved","5",Raw_Data[[#This Row],[Call Status]]="Escalated","2",Raw_Data[[#This Row],[Call Status]]="Pending","3",Raw_Data[[#This Row],[Call Status]]="Abandoned","0")</f>
        <v>5</v>
      </c>
      <c r="U2657" t="str">
        <f>TEXT(Raw_Data[[#This Row],[Call Date]],"mmmm")</f>
        <v>June</v>
      </c>
      <c r="V2657" t="str" cm="1">
        <f t="array" ref="V2657">_xlfn.IFS(Raw_Data[[#This Row],[Customer Satisfaction]]&lt;2,"Poor",Raw_Data[[#This Row],[Customer Satisfaction]]&lt;4,"Average",Raw_Data[[#This Row],[Customer Satisfaction]]&gt;=4,"Excellent")</f>
        <v>Average</v>
      </c>
    </row>
    <row r="2658" spans="2:22" x14ac:dyDescent="0.3">
      <c r="B2658" t="s">
        <v>4267</v>
      </c>
      <c r="C2658" s="2">
        <v>45846</v>
      </c>
      <c r="D2658" s="1">
        <v>0.67013888888888884</v>
      </c>
      <c r="E2658" t="s">
        <v>70</v>
      </c>
      <c r="F2658" t="s">
        <v>20</v>
      </c>
      <c r="G2658" t="s">
        <v>327</v>
      </c>
      <c r="H2658" t="s">
        <v>2613</v>
      </c>
      <c r="I2658" t="s">
        <v>1128</v>
      </c>
      <c r="J2658" t="s">
        <v>39</v>
      </c>
      <c r="K2658" t="s">
        <v>25</v>
      </c>
      <c r="L2658" t="s">
        <v>3564</v>
      </c>
      <c r="M2658">
        <v>0.6</v>
      </c>
      <c r="N2658">
        <v>13.5</v>
      </c>
      <c r="O2658" t="s">
        <v>26</v>
      </c>
      <c r="P2658">
        <v>4</v>
      </c>
      <c r="Q2658" t="s">
        <v>27</v>
      </c>
      <c r="R2658" t="s">
        <v>26</v>
      </c>
      <c r="S2658">
        <v>118.44</v>
      </c>
      <c r="T2658" t="str" cm="1">
        <f t="array" ref="T2658">_xlfn.IFS(Raw_Data[[#This Row],[Call Status]]="Resolved","5",Raw_Data[[#This Row],[Call Status]]="Escalated","2",Raw_Data[[#This Row],[Call Status]]="Pending","3",Raw_Data[[#This Row],[Call Status]]="Abandoned","0")</f>
        <v>5</v>
      </c>
      <c r="U2658" t="str">
        <f>TEXT(Raw_Data[[#This Row],[Call Date]],"mmmm")</f>
        <v>July</v>
      </c>
      <c r="V2658" t="str" cm="1">
        <f t="array" ref="V2658">_xlfn.IFS(Raw_Data[[#This Row],[Customer Satisfaction]]&lt;2,"Poor",Raw_Data[[#This Row],[Customer Satisfaction]]&lt;4,"Average",Raw_Data[[#This Row],[Customer Satisfaction]]&gt;=4,"Excellent")</f>
        <v>Excellent</v>
      </c>
    </row>
    <row r="2659" spans="2:22" x14ac:dyDescent="0.3">
      <c r="B2659" t="s">
        <v>1995</v>
      </c>
      <c r="C2659" s="2">
        <v>46010</v>
      </c>
      <c r="D2659" s="1">
        <v>0.57430555555555551</v>
      </c>
      <c r="E2659" t="s">
        <v>33</v>
      </c>
      <c r="F2659" t="s">
        <v>38</v>
      </c>
      <c r="G2659" t="s">
        <v>162</v>
      </c>
      <c r="H2659" t="s">
        <v>22</v>
      </c>
      <c r="I2659" t="s">
        <v>1128</v>
      </c>
      <c r="J2659" t="s">
        <v>24</v>
      </c>
      <c r="K2659" t="s">
        <v>25</v>
      </c>
      <c r="L2659" t="s">
        <v>25</v>
      </c>
      <c r="M2659">
        <v>8.3000000000000007</v>
      </c>
      <c r="N2659">
        <v>8.3000000000000007</v>
      </c>
      <c r="O2659" t="s">
        <v>26</v>
      </c>
      <c r="P2659">
        <v>5</v>
      </c>
      <c r="Q2659" t="s">
        <v>27</v>
      </c>
      <c r="R2659" t="s">
        <v>28</v>
      </c>
      <c r="S2659">
        <v>28.17</v>
      </c>
      <c r="T2659" t="str" cm="1">
        <f t="array" ref="T2659">_xlfn.IFS(Raw_Data[[#This Row],[Call Status]]="Resolved","5",Raw_Data[[#This Row],[Call Status]]="Escalated","2",Raw_Data[[#This Row],[Call Status]]="Pending","3",Raw_Data[[#This Row],[Call Status]]="Abandoned","0")</f>
        <v>5</v>
      </c>
      <c r="U2659" t="str">
        <f>TEXT(Raw_Data[[#This Row],[Call Date]],"mmmm")</f>
        <v>December</v>
      </c>
      <c r="V2659" t="str" cm="1">
        <f t="array" ref="V2659">_xlfn.IFS(Raw_Data[[#This Row],[Customer Satisfaction]]&lt;2,"Poor",Raw_Data[[#This Row],[Customer Satisfaction]]&lt;4,"Average",Raw_Data[[#This Row],[Customer Satisfaction]]&gt;=4,"Excellent")</f>
        <v>Excellent</v>
      </c>
    </row>
    <row r="2660" spans="2:22" x14ac:dyDescent="0.3">
      <c r="B2660" t="s">
        <v>9433</v>
      </c>
      <c r="C2660" s="2">
        <v>45841</v>
      </c>
      <c r="D2660" s="1">
        <v>0.33541666666666664</v>
      </c>
      <c r="E2660" t="s">
        <v>156</v>
      </c>
      <c r="F2660" t="s">
        <v>34</v>
      </c>
      <c r="G2660" t="s">
        <v>162</v>
      </c>
      <c r="H2660" t="s">
        <v>22</v>
      </c>
      <c r="I2660" t="s">
        <v>1128</v>
      </c>
      <c r="J2660" t="s">
        <v>24</v>
      </c>
      <c r="K2660" t="s">
        <v>8876</v>
      </c>
      <c r="L2660" t="s">
        <v>8877</v>
      </c>
      <c r="M2660">
        <v>5.5</v>
      </c>
      <c r="N2660">
        <v>8.9</v>
      </c>
      <c r="O2660" t="s">
        <v>28</v>
      </c>
      <c r="P2660">
        <v>5</v>
      </c>
      <c r="Q2660" t="s">
        <v>27</v>
      </c>
      <c r="R2660" t="s">
        <v>28</v>
      </c>
      <c r="S2660">
        <v>68.64</v>
      </c>
      <c r="T2660" t="str" cm="1">
        <f t="array" ref="T2660">_xlfn.IFS(Raw_Data[[#This Row],[Call Status]]="Resolved","5",Raw_Data[[#This Row],[Call Status]]="Escalated","2",Raw_Data[[#This Row],[Call Status]]="Pending","3",Raw_Data[[#This Row],[Call Status]]="Abandoned","0")</f>
        <v>3</v>
      </c>
      <c r="U2660" t="str">
        <f>TEXT(Raw_Data[[#This Row],[Call Date]],"mmmm")</f>
        <v>July</v>
      </c>
      <c r="V2660" t="str" cm="1">
        <f t="array" ref="V2660">_xlfn.IFS(Raw_Data[[#This Row],[Customer Satisfaction]]&lt;2,"Poor",Raw_Data[[#This Row],[Customer Satisfaction]]&lt;4,"Average",Raw_Data[[#This Row],[Customer Satisfaction]]&gt;=4,"Excellent")</f>
        <v>Excellent</v>
      </c>
    </row>
    <row r="2661" spans="2:22" x14ac:dyDescent="0.3">
      <c r="B2661" t="s">
        <v>5345</v>
      </c>
      <c r="C2661" s="2">
        <v>45660</v>
      </c>
      <c r="D2661" s="1">
        <v>0.41736111111111113</v>
      </c>
      <c r="E2661" t="s">
        <v>47</v>
      </c>
      <c r="F2661" t="s">
        <v>38</v>
      </c>
      <c r="G2661" t="s">
        <v>250</v>
      </c>
      <c r="H2661" t="s">
        <v>2026</v>
      </c>
      <c r="I2661" t="s">
        <v>23</v>
      </c>
      <c r="J2661" t="s">
        <v>35</v>
      </c>
      <c r="K2661" t="s">
        <v>25</v>
      </c>
      <c r="L2661" t="s">
        <v>3564</v>
      </c>
      <c r="M2661">
        <v>0.7</v>
      </c>
      <c r="N2661">
        <v>11.5</v>
      </c>
      <c r="O2661" t="s">
        <v>26</v>
      </c>
      <c r="P2661">
        <v>3</v>
      </c>
      <c r="Q2661" t="s">
        <v>615</v>
      </c>
      <c r="R2661" t="s">
        <v>28</v>
      </c>
      <c r="S2661">
        <v>57.95</v>
      </c>
      <c r="T2661" t="str" cm="1">
        <f t="array" ref="T2661">_xlfn.IFS(Raw_Data[[#This Row],[Call Status]]="Resolved","5",Raw_Data[[#This Row],[Call Status]]="Escalated","2",Raw_Data[[#This Row],[Call Status]]="Pending","3",Raw_Data[[#This Row],[Call Status]]="Abandoned","0")</f>
        <v>5</v>
      </c>
      <c r="U2661" t="str">
        <f>TEXT(Raw_Data[[#This Row],[Call Date]],"mmmm")</f>
        <v>January</v>
      </c>
      <c r="V2661" t="str" cm="1">
        <f t="array" ref="V2661">_xlfn.IFS(Raw_Data[[#This Row],[Customer Satisfaction]]&lt;2,"Poor",Raw_Data[[#This Row],[Customer Satisfaction]]&lt;4,"Average",Raw_Data[[#This Row],[Customer Satisfaction]]&gt;=4,"Excellent")</f>
        <v>Average</v>
      </c>
    </row>
    <row r="2662" spans="2:22" x14ac:dyDescent="0.3">
      <c r="B2662" t="s">
        <v>6688</v>
      </c>
      <c r="C2662" s="2">
        <v>45848</v>
      </c>
      <c r="D2662" s="1">
        <v>0.75069444444444444</v>
      </c>
      <c r="E2662" t="s">
        <v>156</v>
      </c>
      <c r="F2662" t="s">
        <v>20</v>
      </c>
      <c r="G2662" t="s">
        <v>21</v>
      </c>
      <c r="H2662" t="s">
        <v>22</v>
      </c>
      <c r="I2662" t="s">
        <v>23</v>
      </c>
      <c r="J2662" t="s">
        <v>49</v>
      </c>
      <c r="K2662" t="s">
        <v>25</v>
      </c>
      <c r="L2662" t="s">
        <v>3561</v>
      </c>
      <c r="M2662">
        <v>3.5</v>
      </c>
      <c r="N2662">
        <v>12.1</v>
      </c>
      <c r="O2662" t="s">
        <v>26</v>
      </c>
      <c r="P2662">
        <v>3</v>
      </c>
      <c r="Q2662" t="s">
        <v>615</v>
      </c>
      <c r="R2662" t="s">
        <v>28</v>
      </c>
      <c r="S2662">
        <v>102.15</v>
      </c>
      <c r="T2662" t="str" cm="1">
        <f t="array" ref="T2662">_xlfn.IFS(Raw_Data[[#This Row],[Call Status]]="Resolved","5",Raw_Data[[#This Row],[Call Status]]="Escalated","2",Raw_Data[[#This Row],[Call Status]]="Pending","3",Raw_Data[[#This Row],[Call Status]]="Abandoned","0")</f>
        <v>5</v>
      </c>
      <c r="U2662" t="str">
        <f>TEXT(Raw_Data[[#This Row],[Call Date]],"mmmm")</f>
        <v>July</v>
      </c>
      <c r="V2662" t="str" cm="1">
        <f t="array" ref="V2662">_xlfn.IFS(Raw_Data[[#This Row],[Customer Satisfaction]]&lt;2,"Poor",Raw_Data[[#This Row],[Customer Satisfaction]]&lt;4,"Average",Raw_Data[[#This Row],[Customer Satisfaction]]&gt;=4,"Excellent")</f>
        <v>Average</v>
      </c>
    </row>
    <row r="2663" spans="2:22" x14ac:dyDescent="0.3">
      <c r="B2663" t="s">
        <v>5839</v>
      </c>
      <c r="C2663" s="2">
        <v>45775</v>
      </c>
      <c r="D2663" s="1">
        <v>0.75</v>
      </c>
      <c r="E2663" t="s">
        <v>84</v>
      </c>
      <c r="F2663" t="s">
        <v>34</v>
      </c>
      <c r="G2663" t="s">
        <v>327</v>
      </c>
      <c r="H2663" t="s">
        <v>2392</v>
      </c>
      <c r="I2663" t="s">
        <v>23</v>
      </c>
      <c r="J2663" t="s">
        <v>55</v>
      </c>
      <c r="K2663" t="s">
        <v>25</v>
      </c>
      <c r="L2663" t="s">
        <v>3559</v>
      </c>
      <c r="M2663">
        <v>3.8</v>
      </c>
      <c r="N2663">
        <v>5.2</v>
      </c>
      <c r="O2663" t="s">
        <v>28</v>
      </c>
      <c r="P2663">
        <v>3</v>
      </c>
      <c r="Q2663" t="s">
        <v>615</v>
      </c>
      <c r="R2663" t="s">
        <v>28</v>
      </c>
      <c r="S2663">
        <v>374.63</v>
      </c>
      <c r="T2663" t="str" cm="1">
        <f t="array" ref="T2663">_xlfn.IFS(Raw_Data[[#This Row],[Call Status]]="Resolved","5",Raw_Data[[#This Row],[Call Status]]="Escalated","2",Raw_Data[[#This Row],[Call Status]]="Pending","3",Raw_Data[[#This Row],[Call Status]]="Abandoned","0")</f>
        <v>5</v>
      </c>
      <c r="U2663" t="str">
        <f>TEXT(Raw_Data[[#This Row],[Call Date]],"mmmm")</f>
        <v>April</v>
      </c>
      <c r="V2663" t="str" cm="1">
        <f t="array" ref="V2663">_xlfn.IFS(Raw_Data[[#This Row],[Customer Satisfaction]]&lt;2,"Poor",Raw_Data[[#This Row],[Customer Satisfaction]]&lt;4,"Average",Raw_Data[[#This Row],[Customer Satisfaction]]&gt;=4,"Excellent")</f>
        <v>Average</v>
      </c>
    </row>
    <row r="2664" spans="2:22" x14ac:dyDescent="0.3">
      <c r="B2664" t="s">
        <v>6962</v>
      </c>
      <c r="C2664" s="2">
        <v>45676</v>
      </c>
      <c r="D2664" s="1">
        <v>0.8354166666666667</v>
      </c>
      <c r="E2664" t="s">
        <v>91</v>
      </c>
      <c r="F2664" t="s">
        <v>20</v>
      </c>
      <c r="G2664" t="s">
        <v>21</v>
      </c>
      <c r="H2664" t="s">
        <v>22</v>
      </c>
      <c r="I2664" t="s">
        <v>23</v>
      </c>
      <c r="J2664" t="s">
        <v>64</v>
      </c>
      <c r="K2664" t="s">
        <v>25</v>
      </c>
      <c r="L2664" t="s">
        <v>3564</v>
      </c>
      <c r="M2664">
        <v>6.1</v>
      </c>
      <c r="N2664">
        <v>8.5</v>
      </c>
      <c r="O2664" t="s">
        <v>26</v>
      </c>
      <c r="P2664">
        <v>4</v>
      </c>
      <c r="Q2664" t="s">
        <v>27</v>
      </c>
      <c r="R2664" t="s">
        <v>28</v>
      </c>
      <c r="S2664">
        <v>120.83</v>
      </c>
      <c r="T2664" t="str" cm="1">
        <f t="array" ref="T2664">_xlfn.IFS(Raw_Data[[#This Row],[Call Status]]="Resolved","5",Raw_Data[[#This Row],[Call Status]]="Escalated","2",Raw_Data[[#This Row],[Call Status]]="Pending","3",Raw_Data[[#This Row],[Call Status]]="Abandoned","0")</f>
        <v>5</v>
      </c>
      <c r="U2664" t="str">
        <f>TEXT(Raw_Data[[#This Row],[Call Date]],"mmmm")</f>
        <v>January</v>
      </c>
      <c r="V2664" t="str" cm="1">
        <f t="array" ref="V2664">_xlfn.IFS(Raw_Data[[#This Row],[Customer Satisfaction]]&lt;2,"Poor",Raw_Data[[#This Row],[Customer Satisfaction]]&lt;4,"Average",Raw_Data[[#This Row],[Customer Satisfaction]]&gt;=4,"Excellent")</f>
        <v>Excellent</v>
      </c>
    </row>
    <row r="2665" spans="2:22" x14ac:dyDescent="0.3">
      <c r="B2665" t="s">
        <v>3263</v>
      </c>
      <c r="C2665" s="2">
        <v>45680</v>
      </c>
      <c r="D2665" s="1">
        <v>0.43125000000000002</v>
      </c>
      <c r="E2665" t="s">
        <v>19</v>
      </c>
      <c r="F2665" t="s">
        <v>20</v>
      </c>
      <c r="G2665" t="s">
        <v>327</v>
      </c>
      <c r="H2665" t="s">
        <v>2026</v>
      </c>
      <c r="I2665" t="s">
        <v>23</v>
      </c>
      <c r="J2665" t="s">
        <v>42</v>
      </c>
      <c r="K2665" t="s">
        <v>25</v>
      </c>
      <c r="L2665" t="s">
        <v>25</v>
      </c>
      <c r="M2665">
        <v>3.4</v>
      </c>
      <c r="N2665">
        <v>11.6</v>
      </c>
      <c r="O2665" t="s">
        <v>26</v>
      </c>
      <c r="P2665">
        <v>3</v>
      </c>
      <c r="Q2665" t="s">
        <v>615</v>
      </c>
      <c r="R2665" t="s">
        <v>28</v>
      </c>
      <c r="S2665">
        <v>131.77000000000001</v>
      </c>
      <c r="T2665" t="str" cm="1">
        <f t="array" ref="T2665">_xlfn.IFS(Raw_Data[[#This Row],[Call Status]]="Resolved","5",Raw_Data[[#This Row],[Call Status]]="Escalated","2",Raw_Data[[#This Row],[Call Status]]="Pending","3",Raw_Data[[#This Row],[Call Status]]="Abandoned","0")</f>
        <v>5</v>
      </c>
      <c r="U2665" t="str">
        <f>TEXT(Raw_Data[[#This Row],[Call Date]],"mmmm")</f>
        <v>January</v>
      </c>
      <c r="V2665" t="str" cm="1">
        <f t="array" ref="V2665">_xlfn.IFS(Raw_Data[[#This Row],[Customer Satisfaction]]&lt;2,"Poor",Raw_Data[[#This Row],[Customer Satisfaction]]&lt;4,"Average",Raw_Data[[#This Row],[Customer Satisfaction]]&gt;=4,"Excellent")</f>
        <v>Average</v>
      </c>
    </row>
    <row r="2666" spans="2:22" x14ac:dyDescent="0.3">
      <c r="B2666" t="s">
        <v>10029</v>
      </c>
      <c r="C2666" s="2">
        <v>45687</v>
      </c>
      <c r="D2666" s="1">
        <v>0.88194444444444442</v>
      </c>
      <c r="E2666" t="s">
        <v>156</v>
      </c>
      <c r="F2666" t="s">
        <v>38</v>
      </c>
      <c r="G2666" t="s">
        <v>162</v>
      </c>
      <c r="H2666" t="s">
        <v>22</v>
      </c>
      <c r="I2666" t="s">
        <v>23</v>
      </c>
      <c r="J2666" t="s">
        <v>39</v>
      </c>
      <c r="K2666" t="s">
        <v>8876</v>
      </c>
      <c r="L2666" t="s">
        <v>8877</v>
      </c>
      <c r="M2666">
        <v>5.5</v>
      </c>
      <c r="N2666">
        <v>7.1</v>
      </c>
      <c r="O2666" t="s">
        <v>28</v>
      </c>
      <c r="P2666">
        <v>3</v>
      </c>
      <c r="Q2666" t="s">
        <v>615</v>
      </c>
      <c r="R2666" t="s">
        <v>28</v>
      </c>
      <c r="S2666">
        <v>122.82</v>
      </c>
      <c r="T2666" t="str" cm="1">
        <f t="array" ref="T2666">_xlfn.IFS(Raw_Data[[#This Row],[Call Status]]="Resolved","5",Raw_Data[[#This Row],[Call Status]]="Escalated","2",Raw_Data[[#This Row],[Call Status]]="Pending","3",Raw_Data[[#This Row],[Call Status]]="Abandoned","0")</f>
        <v>3</v>
      </c>
      <c r="U2666" t="str">
        <f>TEXT(Raw_Data[[#This Row],[Call Date]],"mmmm")</f>
        <v>January</v>
      </c>
      <c r="V2666" t="str" cm="1">
        <f t="array" ref="V2666">_xlfn.IFS(Raw_Data[[#This Row],[Customer Satisfaction]]&lt;2,"Poor",Raw_Data[[#This Row],[Customer Satisfaction]]&lt;4,"Average",Raw_Data[[#This Row],[Customer Satisfaction]]&gt;=4,"Excellent")</f>
        <v>Average</v>
      </c>
    </row>
    <row r="2667" spans="2:22" x14ac:dyDescent="0.3">
      <c r="B2667" t="s">
        <v>3241</v>
      </c>
      <c r="C2667" s="2">
        <v>45952</v>
      </c>
      <c r="D2667" s="1">
        <v>0.75972222222222219</v>
      </c>
      <c r="E2667" t="s">
        <v>91</v>
      </c>
      <c r="F2667" t="s">
        <v>20</v>
      </c>
      <c r="G2667" t="s">
        <v>250</v>
      </c>
      <c r="H2667" t="s">
        <v>2026</v>
      </c>
      <c r="I2667" t="s">
        <v>23</v>
      </c>
      <c r="J2667" t="s">
        <v>24</v>
      </c>
      <c r="K2667" t="s">
        <v>25</v>
      </c>
      <c r="L2667" t="s">
        <v>25</v>
      </c>
      <c r="M2667">
        <v>2.6</v>
      </c>
      <c r="N2667">
        <v>9.9</v>
      </c>
      <c r="O2667" t="s">
        <v>26</v>
      </c>
      <c r="P2667">
        <v>3</v>
      </c>
      <c r="Q2667" t="s">
        <v>615</v>
      </c>
      <c r="R2667" t="s">
        <v>28</v>
      </c>
      <c r="S2667">
        <v>107.1</v>
      </c>
      <c r="T2667" t="str" cm="1">
        <f t="array" ref="T2667">_xlfn.IFS(Raw_Data[[#This Row],[Call Status]]="Resolved","5",Raw_Data[[#This Row],[Call Status]]="Escalated","2",Raw_Data[[#This Row],[Call Status]]="Pending","3",Raw_Data[[#This Row],[Call Status]]="Abandoned","0")</f>
        <v>5</v>
      </c>
      <c r="U2667" t="str">
        <f>TEXT(Raw_Data[[#This Row],[Call Date]],"mmmm")</f>
        <v>October</v>
      </c>
      <c r="V2667" t="str" cm="1">
        <f t="array" ref="V2667">_xlfn.IFS(Raw_Data[[#This Row],[Customer Satisfaction]]&lt;2,"Poor",Raw_Data[[#This Row],[Customer Satisfaction]]&lt;4,"Average",Raw_Data[[#This Row],[Customer Satisfaction]]&gt;=4,"Excellent")</f>
        <v>Average</v>
      </c>
    </row>
    <row r="2668" spans="2:22" x14ac:dyDescent="0.3">
      <c r="B2668" t="s">
        <v>9336</v>
      </c>
      <c r="C2668" s="2">
        <v>45765</v>
      </c>
      <c r="D2668" s="1">
        <v>0.42430555555555555</v>
      </c>
      <c r="E2668" t="s">
        <v>70</v>
      </c>
      <c r="F2668" t="s">
        <v>48</v>
      </c>
      <c r="G2668" t="s">
        <v>162</v>
      </c>
      <c r="H2668" t="s">
        <v>2026</v>
      </c>
      <c r="I2668" t="s">
        <v>23</v>
      </c>
      <c r="J2668" t="s">
        <v>45</v>
      </c>
      <c r="K2668" t="s">
        <v>8876</v>
      </c>
      <c r="L2668" t="s">
        <v>8877</v>
      </c>
      <c r="M2668">
        <v>2.2999999999999998</v>
      </c>
      <c r="N2668">
        <v>8.1</v>
      </c>
      <c r="O2668" t="s">
        <v>28</v>
      </c>
      <c r="P2668">
        <v>1</v>
      </c>
      <c r="Q2668" t="s">
        <v>1014</v>
      </c>
      <c r="R2668" t="s">
        <v>28</v>
      </c>
      <c r="S2668">
        <v>124.23</v>
      </c>
      <c r="T2668" t="str" cm="1">
        <f t="array" ref="T2668">_xlfn.IFS(Raw_Data[[#This Row],[Call Status]]="Resolved","5",Raw_Data[[#This Row],[Call Status]]="Escalated","2",Raw_Data[[#This Row],[Call Status]]="Pending","3",Raw_Data[[#This Row],[Call Status]]="Abandoned","0")</f>
        <v>3</v>
      </c>
      <c r="U2668" t="str">
        <f>TEXT(Raw_Data[[#This Row],[Call Date]],"mmmm")</f>
        <v>April</v>
      </c>
      <c r="V2668" t="str" cm="1">
        <f t="array" ref="V2668">_xlfn.IFS(Raw_Data[[#This Row],[Customer Satisfaction]]&lt;2,"Poor",Raw_Data[[#This Row],[Customer Satisfaction]]&lt;4,"Average",Raw_Data[[#This Row],[Customer Satisfaction]]&gt;=4,"Excellent")</f>
        <v>Poor</v>
      </c>
    </row>
    <row r="2669" spans="2:22" x14ac:dyDescent="0.3">
      <c r="B2669" t="s">
        <v>7100</v>
      </c>
      <c r="C2669" s="2">
        <v>45938</v>
      </c>
      <c r="D2669" s="1">
        <v>0.81874999999999998</v>
      </c>
      <c r="E2669" t="s">
        <v>47</v>
      </c>
      <c r="F2669" t="s">
        <v>20</v>
      </c>
      <c r="G2669" t="s">
        <v>327</v>
      </c>
      <c r="H2669" t="s">
        <v>22</v>
      </c>
      <c r="I2669" t="s">
        <v>23</v>
      </c>
      <c r="J2669" t="s">
        <v>24</v>
      </c>
      <c r="K2669" t="s">
        <v>25</v>
      </c>
      <c r="L2669" t="s">
        <v>3564</v>
      </c>
      <c r="M2669">
        <v>1.5</v>
      </c>
      <c r="N2669">
        <v>6.1</v>
      </c>
      <c r="O2669" t="s">
        <v>26</v>
      </c>
      <c r="P2669">
        <v>3</v>
      </c>
      <c r="Q2669" t="s">
        <v>615</v>
      </c>
      <c r="R2669" t="s">
        <v>28</v>
      </c>
      <c r="S2669">
        <v>148.28</v>
      </c>
      <c r="T2669" t="str" cm="1">
        <f t="array" ref="T2669">_xlfn.IFS(Raw_Data[[#This Row],[Call Status]]="Resolved","5",Raw_Data[[#This Row],[Call Status]]="Escalated","2",Raw_Data[[#This Row],[Call Status]]="Pending","3",Raw_Data[[#This Row],[Call Status]]="Abandoned","0")</f>
        <v>5</v>
      </c>
      <c r="U2669" t="str">
        <f>TEXT(Raw_Data[[#This Row],[Call Date]],"mmmm")</f>
        <v>October</v>
      </c>
      <c r="V2669" t="str" cm="1">
        <f t="array" ref="V2669">_xlfn.IFS(Raw_Data[[#This Row],[Customer Satisfaction]]&lt;2,"Poor",Raw_Data[[#This Row],[Customer Satisfaction]]&lt;4,"Average",Raw_Data[[#This Row],[Customer Satisfaction]]&gt;=4,"Excellent")</f>
        <v>Average</v>
      </c>
    </row>
    <row r="2670" spans="2:22" x14ac:dyDescent="0.3">
      <c r="B2670" t="s">
        <v>8217</v>
      </c>
      <c r="C2670" s="2">
        <v>45785</v>
      </c>
      <c r="D2670" s="1">
        <v>0.83263888888888893</v>
      </c>
      <c r="E2670" t="s">
        <v>108</v>
      </c>
      <c r="F2670" t="s">
        <v>20</v>
      </c>
      <c r="G2670" t="s">
        <v>250</v>
      </c>
      <c r="H2670" t="s">
        <v>2026</v>
      </c>
      <c r="I2670" t="s">
        <v>23</v>
      </c>
      <c r="J2670" t="s">
        <v>45</v>
      </c>
      <c r="K2670" t="s">
        <v>16</v>
      </c>
      <c r="L2670" t="s">
        <v>16</v>
      </c>
      <c r="M2670">
        <v>0.7</v>
      </c>
      <c r="N2670">
        <v>12.5</v>
      </c>
      <c r="O2670" t="s">
        <v>28</v>
      </c>
      <c r="P2670">
        <v>0</v>
      </c>
      <c r="Q2670" t="s">
        <v>1014</v>
      </c>
      <c r="R2670" t="s">
        <v>26</v>
      </c>
      <c r="S2670">
        <v>188.76</v>
      </c>
      <c r="T2670" t="str" cm="1">
        <f t="array" ref="T2670">_xlfn.IFS(Raw_Data[[#This Row],[Call Status]]="Resolved","5",Raw_Data[[#This Row],[Call Status]]="Escalated","2",Raw_Data[[#This Row],[Call Status]]="Pending","3",Raw_Data[[#This Row],[Call Status]]="Abandoned","0")</f>
        <v>2</v>
      </c>
      <c r="U2670" t="str">
        <f>TEXT(Raw_Data[[#This Row],[Call Date]],"mmmm")</f>
        <v>May</v>
      </c>
      <c r="V2670" t="str" cm="1">
        <f t="array" ref="V2670">_xlfn.IFS(Raw_Data[[#This Row],[Customer Satisfaction]]&lt;2,"Poor",Raw_Data[[#This Row],[Customer Satisfaction]]&lt;4,"Average",Raw_Data[[#This Row],[Customer Satisfaction]]&gt;=4,"Excellent")</f>
        <v>Poor</v>
      </c>
    </row>
    <row r="2671" spans="2:22" x14ac:dyDescent="0.3">
      <c r="B2671" t="s">
        <v>5608</v>
      </c>
      <c r="C2671" s="2">
        <v>45886</v>
      </c>
      <c r="D2671" s="1">
        <v>0.71875</v>
      </c>
      <c r="E2671" t="s">
        <v>59</v>
      </c>
      <c r="F2671" t="s">
        <v>20</v>
      </c>
      <c r="G2671" t="s">
        <v>327</v>
      </c>
      <c r="H2671" t="s">
        <v>2026</v>
      </c>
      <c r="I2671" t="s">
        <v>23</v>
      </c>
      <c r="J2671" t="s">
        <v>64</v>
      </c>
      <c r="K2671" t="s">
        <v>25</v>
      </c>
      <c r="L2671" t="s">
        <v>3570</v>
      </c>
      <c r="M2671">
        <v>0.3</v>
      </c>
      <c r="N2671">
        <v>2.1</v>
      </c>
      <c r="O2671" t="s">
        <v>28</v>
      </c>
      <c r="P2671">
        <v>0</v>
      </c>
      <c r="Q2671" t="s">
        <v>27</v>
      </c>
      <c r="R2671" t="s">
        <v>26</v>
      </c>
      <c r="S2671">
        <v>97.52</v>
      </c>
      <c r="T2671" t="str" cm="1">
        <f t="array" ref="T2671">_xlfn.IFS(Raw_Data[[#This Row],[Call Status]]="Resolved","5",Raw_Data[[#This Row],[Call Status]]="Escalated","2",Raw_Data[[#This Row],[Call Status]]="Pending","3",Raw_Data[[#This Row],[Call Status]]="Abandoned","0")</f>
        <v>5</v>
      </c>
      <c r="U2671" t="str">
        <f>TEXT(Raw_Data[[#This Row],[Call Date]],"mmmm")</f>
        <v>August</v>
      </c>
      <c r="V2671" t="str" cm="1">
        <f t="array" ref="V2671">_xlfn.IFS(Raw_Data[[#This Row],[Customer Satisfaction]]&lt;2,"Poor",Raw_Data[[#This Row],[Customer Satisfaction]]&lt;4,"Average",Raw_Data[[#This Row],[Customer Satisfaction]]&gt;=4,"Excellent")</f>
        <v>Poor</v>
      </c>
    </row>
    <row r="2672" spans="2:22" x14ac:dyDescent="0.3">
      <c r="B2672" t="s">
        <v>8225</v>
      </c>
      <c r="C2672" s="2">
        <v>45768</v>
      </c>
      <c r="D2672" s="1">
        <v>0.8833333333333333</v>
      </c>
      <c r="E2672" t="s">
        <v>66</v>
      </c>
      <c r="F2672" t="s">
        <v>48</v>
      </c>
      <c r="G2672" t="s">
        <v>21</v>
      </c>
      <c r="H2672" t="s">
        <v>22</v>
      </c>
      <c r="I2672" t="s">
        <v>1130</v>
      </c>
      <c r="J2672" t="s">
        <v>45</v>
      </c>
      <c r="K2672" t="s">
        <v>16</v>
      </c>
      <c r="L2672" t="s">
        <v>16</v>
      </c>
      <c r="M2672">
        <v>1.1000000000000001</v>
      </c>
      <c r="N2672">
        <v>5.4</v>
      </c>
      <c r="O2672" t="s">
        <v>28</v>
      </c>
      <c r="P2672">
        <v>0</v>
      </c>
      <c r="Q2672" t="s">
        <v>1014</v>
      </c>
      <c r="R2672" t="s">
        <v>26</v>
      </c>
      <c r="S2672">
        <v>266.31</v>
      </c>
      <c r="T2672" t="str" cm="1">
        <f t="array" ref="T2672">_xlfn.IFS(Raw_Data[[#This Row],[Call Status]]="Resolved","5",Raw_Data[[#This Row],[Call Status]]="Escalated","2",Raw_Data[[#This Row],[Call Status]]="Pending","3",Raw_Data[[#This Row],[Call Status]]="Abandoned","0")</f>
        <v>2</v>
      </c>
      <c r="U2672" t="str">
        <f>TEXT(Raw_Data[[#This Row],[Call Date]],"mmmm")</f>
        <v>April</v>
      </c>
      <c r="V2672" t="str" cm="1">
        <f t="array" ref="V2672">_xlfn.IFS(Raw_Data[[#This Row],[Customer Satisfaction]]&lt;2,"Poor",Raw_Data[[#This Row],[Customer Satisfaction]]&lt;4,"Average",Raw_Data[[#This Row],[Customer Satisfaction]]&gt;=4,"Excellent")</f>
        <v>Poor</v>
      </c>
    </row>
    <row r="2673" spans="2:22" x14ac:dyDescent="0.3">
      <c r="B2673" t="s">
        <v>203</v>
      </c>
      <c r="C2673" s="2">
        <v>45793</v>
      </c>
      <c r="D2673" s="1">
        <v>0.89236111111111116</v>
      </c>
      <c r="E2673" t="s">
        <v>59</v>
      </c>
      <c r="F2673" t="s">
        <v>34</v>
      </c>
      <c r="G2673" t="s">
        <v>162</v>
      </c>
      <c r="H2673" t="s">
        <v>22</v>
      </c>
      <c r="I2673" t="s">
        <v>23</v>
      </c>
      <c r="J2673" t="s">
        <v>39</v>
      </c>
      <c r="K2673" t="s">
        <v>25</v>
      </c>
      <c r="L2673" t="s">
        <v>25</v>
      </c>
      <c r="M2673">
        <v>1.7</v>
      </c>
      <c r="N2673">
        <v>8.9</v>
      </c>
      <c r="O2673" t="s">
        <v>26</v>
      </c>
      <c r="P2673">
        <v>5</v>
      </c>
      <c r="Q2673" t="s">
        <v>27</v>
      </c>
      <c r="R2673" t="s">
        <v>28</v>
      </c>
      <c r="S2673">
        <v>440.69</v>
      </c>
      <c r="T2673" t="str" cm="1">
        <f t="array" ref="T2673">_xlfn.IFS(Raw_Data[[#This Row],[Call Status]]="Resolved","5",Raw_Data[[#This Row],[Call Status]]="Escalated","2",Raw_Data[[#This Row],[Call Status]]="Pending","3",Raw_Data[[#This Row],[Call Status]]="Abandoned","0")</f>
        <v>5</v>
      </c>
      <c r="U2673" t="str">
        <f>TEXT(Raw_Data[[#This Row],[Call Date]],"mmmm")</f>
        <v>May</v>
      </c>
      <c r="V2673" t="str" cm="1">
        <f t="array" ref="V2673">_xlfn.IFS(Raw_Data[[#This Row],[Customer Satisfaction]]&lt;2,"Poor",Raw_Data[[#This Row],[Customer Satisfaction]]&lt;4,"Average",Raw_Data[[#This Row],[Customer Satisfaction]]&gt;=4,"Excellent")</f>
        <v>Excellent</v>
      </c>
    </row>
    <row r="2674" spans="2:22" x14ac:dyDescent="0.3">
      <c r="B2674" t="s">
        <v>883</v>
      </c>
      <c r="C2674" s="2">
        <v>46019</v>
      </c>
      <c r="D2674" s="1">
        <v>0.39305555555555555</v>
      </c>
      <c r="E2674" t="s">
        <v>66</v>
      </c>
      <c r="F2674" t="s">
        <v>20</v>
      </c>
      <c r="G2674" t="s">
        <v>327</v>
      </c>
      <c r="H2674" t="s">
        <v>22</v>
      </c>
      <c r="I2674" t="s">
        <v>23</v>
      </c>
      <c r="J2674" t="s">
        <v>45</v>
      </c>
      <c r="K2674" t="s">
        <v>25</v>
      </c>
      <c r="L2674" t="s">
        <v>25</v>
      </c>
      <c r="M2674">
        <v>2.6</v>
      </c>
      <c r="N2674">
        <v>15.7</v>
      </c>
      <c r="O2674" t="s">
        <v>26</v>
      </c>
      <c r="P2674">
        <v>3</v>
      </c>
      <c r="Q2674" t="s">
        <v>615</v>
      </c>
      <c r="R2674" t="s">
        <v>28</v>
      </c>
      <c r="S2674">
        <v>142.74</v>
      </c>
      <c r="T2674" t="str" cm="1">
        <f t="array" ref="T2674">_xlfn.IFS(Raw_Data[[#This Row],[Call Status]]="Resolved","5",Raw_Data[[#This Row],[Call Status]]="Escalated","2",Raw_Data[[#This Row],[Call Status]]="Pending","3",Raw_Data[[#This Row],[Call Status]]="Abandoned","0")</f>
        <v>5</v>
      </c>
      <c r="U2674" t="str">
        <f>TEXT(Raw_Data[[#This Row],[Call Date]],"mmmm")</f>
        <v>December</v>
      </c>
      <c r="V2674" t="str" cm="1">
        <f t="array" ref="V2674">_xlfn.IFS(Raw_Data[[#This Row],[Customer Satisfaction]]&lt;2,"Poor",Raw_Data[[#This Row],[Customer Satisfaction]]&lt;4,"Average",Raw_Data[[#This Row],[Customer Satisfaction]]&gt;=4,"Excellent")</f>
        <v>Average</v>
      </c>
    </row>
    <row r="2675" spans="2:22" x14ac:dyDescent="0.3">
      <c r="B2675" t="s">
        <v>6159</v>
      </c>
      <c r="C2675" s="2">
        <v>45843</v>
      </c>
      <c r="D2675" s="1">
        <v>0.56805555555555554</v>
      </c>
      <c r="E2675" t="s">
        <v>44</v>
      </c>
      <c r="F2675" t="s">
        <v>20</v>
      </c>
      <c r="G2675" t="s">
        <v>250</v>
      </c>
      <c r="H2675" t="s">
        <v>22</v>
      </c>
      <c r="I2675" t="s">
        <v>23</v>
      </c>
      <c r="J2675" t="s">
        <v>24</v>
      </c>
      <c r="K2675" t="s">
        <v>25</v>
      </c>
      <c r="L2675" t="s">
        <v>3559</v>
      </c>
      <c r="M2675">
        <v>1.5</v>
      </c>
      <c r="N2675">
        <v>16.5</v>
      </c>
      <c r="O2675" t="s">
        <v>26</v>
      </c>
      <c r="P2675">
        <v>3</v>
      </c>
      <c r="Q2675" t="s">
        <v>615</v>
      </c>
      <c r="R2675" t="s">
        <v>28</v>
      </c>
      <c r="S2675">
        <v>164.65</v>
      </c>
      <c r="T2675" t="str" cm="1">
        <f t="array" ref="T2675">_xlfn.IFS(Raw_Data[[#This Row],[Call Status]]="Resolved","5",Raw_Data[[#This Row],[Call Status]]="Escalated","2",Raw_Data[[#This Row],[Call Status]]="Pending","3",Raw_Data[[#This Row],[Call Status]]="Abandoned","0")</f>
        <v>5</v>
      </c>
      <c r="U2675" t="str">
        <f>TEXT(Raw_Data[[#This Row],[Call Date]],"mmmm")</f>
        <v>July</v>
      </c>
      <c r="V2675" t="str" cm="1">
        <f t="array" ref="V2675">_xlfn.IFS(Raw_Data[[#This Row],[Customer Satisfaction]]&lt;2,"Poor",Raw_Data[[#This Row],[Customer Satisfaction]]&lt;4,"Average",Raw_Data[[#This Row],[Customer Satisfaction]]&gt;=4,"Excellent")</f>
        <v>Average</v>
      </c>
    </row>
    <row r="2676" spans="2:22" x14ac:dyDescent="0.3">
      <c r="B2676" t="s">
        <v>5162</v>
      </c>
      <c r="C2676" s="2">
        <v>45801</v>
      </c>
      <c r="D2676" s="1">
        <v>0.69236111111111109</v>
      </c>
      <c r="E2676" t="s">
        <v>156</v>
      </c>
      <c r="F2676" t="s">
        <v>38</v>
      </c>
      <c r="G2676" t="s">
        <v>250</v>
      </c>
      <c r="H2676" t="s">
        <v>22</v>
      </c>
      <c r="I2676" t="s">
        <v>1128</v>
      </c>
      <c r="J2676" t="s">
        <v>31</v>
      </c>
      <c r="K2676" t="s">
        <v>25</v>
      </c>
      <c r="L2676" t="s">
        <v>3564</v>
      </c>
      <c r="M2676">
        <v>1.8</v>
      </c>
      <c r="N2676">
        <v>6</v>
      </c>
      <c r="O2676" t="s">
        <v>28</v>
      </c>
      <c r="P2676">
        <v>5</v>
      </c>
      <c r="Q2676" t="s">
        <v>27</v>
      </c>
      <c r="R2676" t="s">
        <v>28</v>
      </c>
      <c r="S2676">
        <v>122.2</v>
      </c>
      <c r="T2676" t="str" cm="1">
        <f t="array" ref="T2676">_xlfn.IFS(Raw_Data[[#This Row],[Call Status]]="Resolved","5",Raw_Data[[#This Row],[Call Status]]="Escalated","2",Raw_Data[[#This Row],[Call Status]]="Pending","3",Raw_Data[[#This Row],[Call Status]]="Abandoned","0")</f>
        <v>5</v>
      </c>
      <c r="U2676" t="str">
        <f>TEXT(Raw_Data[[#This Row],[Call Date]],"mmmm")</f>
        <v>May</v>
      </c>
      <c r="V2676" t="str" cm="1">
        <f t="array" ref="V2676">_xlfn.IFS(Raw_Data[[#This Row],[Customer Satisfaction]]&lt;2,"Poor",Raw_Data[[#This Row],[Customer Satisfaction]]&lt;4,"Average",Raw_Data[[#This Row],[Customer Satisfaction]]&gt;=4,"Excellent")</f>
        <v>Excellent</v>
      </c>
    </row>
    <row r="2677" spans="2:22" x14ac:dyDescent="0.3">
      <c r="B2677" t="s">
        <v>2966</v>
      </c>
      <c r="C2677" s="2">
        <v>45729</v>
      </c>
      <c r="D2677" s="1">
        <v>0.4201388888888889</v>
      </c>
      <c r="E2677" t="s">
        <v>110</v>
      </c>
      <c r="F2677" t="s">
        <v>38</v>
      </c>
      <c r="G2677" t="s">
        <v>250</v>
      </c>
      <c r="H2677" t="s">
        <v>2392</v>
      </c>
      <c r="I2677" t="s">
        <v>23</v>
      </c>
      <c r="J2677" t="s">
        <v>49</v>
      </c>
      <c r="K2677" t="s">
        <v>25</v>
      </c>
      <c r="L2677" t="s">
        <v>25</v>
      </c>
      <c r="M2677">
        <v>4.2</v>
      </c>
      <c r="N2677">
        <v>11.8</v>
      </c>
      <c r="O2677" t="s">
        <v>28</v>
      </c>
      <c r="P2677">
        <v>5</v>
      </c>
      <c r="Q2677" t="s">
        <v>27</v>
      </c>
      <c r="R2677" t="s">
        <v>28</v>
      </c>
      <c r="S2677">
        <v>41.7</v>
      </c>
      <c r="T2677" t="str" cm="1">
        <f t="array" ref="T2677">_xlfn.IFS(Raw_Data[[#This Row],[Call Status]]="Resolved","5",Raw_Data[[#This Row],[Call Status]]="Escalated","2",Raw_Data[[#This Row],[Call Status]]="Pending","3",Raw_Data[[#This Row],[Call Status]]="Abandoned","0")</f>
        <v>5</v>
      </c>
      <c r="U2677" t="str">
        <f>TEXT(Raw_Data[[#This Row],[Call Date]],"mmmm")</f>
        <v>March</v>
      </c>
      <c r="V2677" t="str" cm="1">
        <f t="array" ref="V2677">_xlfn.IFS(Raw_Data[[#This Row],[Customer Satisfaction]]&lt;2,"Poor",Raw_Data[[#This Row],[Customer Satisfaction]]&lt;4,"Average",Raw_Data[[#This Row],[Customer Satisfaction]]&gt;=4,"Excellent")</f>
        <v>Excellent</v>
      </c>
    </row>
    <row r="2678" spans="2:22" x14ac:dyDescent="0.3">
      <c r="B2678" t="s">
        <v>7344</v>
      </c>
      <c r="C2678" s="2">
        <v>45786</v>
      </c>
      <c r="D2678" s="1">
        <v>0.64375000000000004</v>
      </c>
      <c r="E2678" t="s">
        <v>33</v>
      </c>
      <c r="F2678" t="s">
        <v>20</v>
      </c>
      <c r="G2678" t="s">
        <v>327</v>
      </c>
      <c r="H2678" t="s">
        <v>22</v>
      </c>
      <c r="I2678" t="s">
        <v>23</v>
      </c>
      <c r="J2678" t="s">
        <v>35</v>
      </c>
      <c r="K2678" t="s">
        <v>7253</v>
      </c>
      <c r="L2678" t="s">
        <v>7254</v>
      </c>
      <c r="M2678">
        <v>2.7</v>
      </c>
      <c r="N2678">
        <v>10.5</v>
      </c>
      <c r="O2678" t="s">
        <v>28</v>
      </c>
      <c r="P2678">
        <v>4</v>
      </c>
      <c r="Q2678" t="s">
        <v>615</v>
      </c>
      <c r="R2678" t="s">
        <v>28</v>
      </c>
      <c r="S2678">
        <v>188.46</v>
      </c>
      <c r="T2678" t="str" cm="1">
        <f t="array" ref="T2678">_xlfn.IFS(Raw_Data[[#This Row],[Call Status]]="Resolved","5",Raw_Data[[#This Row],[Call Status]]="Escalated","2",Raw_Data[[#This Row],[Call Status]]="Pending","3",Raw_Data[[#This Row],[Call Status]]="Abandoned","0")</f>
        <v>0</v>
      </c>
      <c r="U2678" t="str">
        <f>TEXT(Raw_Data[[#This Row],[Call Date]],"mmmm")</f>
        <v>May</v>
      </c>
      <c r="V2678" t="str" cm="1">
        <f t="array" ref="V2678">_xlfn.IFS(Raw_Data[[#This Row],[Customer Satisfaction]]&lt;2,"Poor",Raw_Data[[#This Row],[Customer Satisfaction]]&lt;4,"Average",Raw_Data[[#This Row],[Customer Satisfaction]]&gt;=4,"Excellent")</f>
        <v>Excellent</v>
      </c>
    </row>
    <row r="2679" spans="2:22" x14ac:dyDescent="0.3">
      <c r="B2679" t="s">
        <v>3918</v>
      </c>
      <c r="C2679" s="2">
        <v>46021</v>
      </c>
      <c r="D2679" s="1">
        <v>0.38472222222222224</v>
      </c>
      <c r="E2679" t="s">
        <v>100</v>
      </c>
      <c r="F2679" t="s">
        <v>34</v>
      </c>
      <c r="G2679" t="s">
        <v>250</v>
      </c>
      <c r="H2679" t="s">
        <v>2026</v>
      </c>
      <c r="I2679" t="s">
        <v>1128</v>
      </c>
      <c r="J2679" t="s">
        <v>49</v>
      </c>
      <c r="K2679" t="s">
        <v>25</v>
      </c>
      <c r="L2679" t="s">
        <v>3559</v>
      </c>
      <c r="M2679">
        <v>4.4000000000000004</v>
      </c>
      <c r="N2679">
        <v>10.1</v>
      </c>
      <c r="O2679" t="s">
        <v>26</v>
      </c>
      <c r="P2679">
        <v>3</v>
      </c>
      <c r="Q2679" t="s">
        <v>615</v>
      </c>
      <c r="R2679" t="s">
        <v>28</v>
      </c>
      <c r="S2679">
        <v>235.85</v>
      </c>
      <c r="T2679" t="str" cm="1">
        <f t="array" ref="T2679">_xlfn.IFS(Raw_Data[[#This Row],[Call Status]]="Resolved","5",Raw_Data[[#This Row],[Call Status]]="Escalated","2",Raw_Data[[#This Row],[Call Status]]="Pending","3",Raw_Data[[#This Row],[Call Status]]="Abandoned","0")</f>
        <v>5</v>
      </c>
      <c r="U2679" t="str">
        <f>TEXT(Raw_Data[[#This Row],[Call Date]],"mmmm")</f>
        <v>December</v>
      </c>
      <c r="V2679" t="str" cm="1">
        <f t="array" ref="V2679">_xlfn.IFS(Raw_Data[[#This Row],[Customer Satisfaction]]&lt;2,"Poor",Raw_Data[[#This Row],[Customer Satisfaction]]&lt;4,"Average",Raw_Data[[#This Row],[Customer Satisfaction]]&gt;=4,"Excellent")</f>
        <v>Average</v>
      </c>
    </row>
    <row r="2680" spans="2:22" x14ac:dyDescent="0.3">
      <c r="B2680" t="s">
        <v>6949</v>
      </c>
      <c r="C2680" s="2">
        <v>45918</v>
      </c>
      <c r="D2680" s="1">
        <v>0.77569444444444446</v>
      </c>
      <c r="E2680" t="s">
        <v>19</v>
      </c>
      <c r="F2680" t="s">
        <v>34</v>
      </c>
      <c r="G2680" t="s">
        <v>21</v>
      </c>
      <c r="H2680" t="s">
        <v>22</v>
      </c>
      <c r="I2680" t="s">
        <v>23</v>
      </c>
      <c r="J2680" t="s">
        <v>64</v>
      </c>
      <c r="K2680" t="s">
        <v>25</v>
      </c>
      <c r="L2680" t="s">
        <v>3564</v>
      </c>
      <c r="M2680">
        <v>2.6</v>
      </c>
      <c r="N2680">
        <v>10.4</v>
      </c>
      <c r="O2680" t="s">
        <v>26</v>
      </c>
      <c r="P2680">
        <v>4</v>
      </c>
      <c r="Q2680" t="s">
        <v>27</v>
      </c>
      <c r="R2680" t="s">
        <v>28</v>
      </c>
      <c r="S2680">
        <v>182.27</v>
      </c>
      <c r="T2680" t="str" cm="1">
        <f t="array" ref="T2680">_xlfn.IFS(Raw_Data[[#This Row],[Call Status]]="Resolved","5",Raw_Data[[#This Row],[Call Status]]="Escalated","2",Raw_Data[[#This Row],[Call Status]]="Pending","3",Raw_Data[[#This Row],[Call Status]]="Abandoned","0")</f>
        <v>5</v>
      </c>
      <c r="U2680" t="str">
        <f>TEXT(Raw_Data[[#This Row],[Call Date]],"mmmm")</f>
        <v>September</v>
      </c>
      <c r="V2680" t="str" cm="1">
        <f t="array" ref="V2680">_xlfn.IFS(Raw_Data[[#This Row],[Customer Satisfaction]]&lt;2,"Poor",Raw_Data[[#This Row],[Customer Satisfaction]]&lt;4,"Average",Raw_Data[[#This Row],[Customer Satisfaction]]&gt;=4,"Excellent")</f>
        <v>Excellent</v>
      </c>
    </row>
    <row r="2681" spans="2:22" x14ac:dyDescent="0.3">
      <c r="B2681" t="s">
        <v>8517</v>
      </c>
      <c r="C2681" s="2">
        <v>45660</v>
      </c>
      <c r="D2681" s="1">
        <v>0.56736111111111109</v>
      </c>
      <c r="E2681" t="s">
        <v>156</v>
      </c>
      <c r="F2681" t="s">
        <v>38</v>
      </c>
      <c r="G2681" t="s">
        <v>21</v>
      </c>
      <c r="H2681" t="s">
        <v>22</v>
      </c>
      <c r="I2681" t="s">
        <v>1128</v>
      </c>
      <c r="J2681" t="s">
        <v>55</v>
      </c>
      <c r="K2681" t="s">
        <v>16</v>
      </c>
      <c r="L2681" t="s">
        <v>16</v>
      </c>
      <c r="M2681">
        <v>4.7</v>
      </c>
      <c r="N2681">
        <v>12.1</v>
      </c>
      <c r="O2681" t="s">
        <v>28</v>
      </c>
      <c r="P2681">
        <v>2</v>
      </c>
      <c r="Q2681" t="s">
        <v>1014</v>
      </c>
      <c r="R2681" t="s">
        <v>26</v>
      </c>
      <c r="S2681">
        <v>19.940000000000001</v>
      </c>
      <c r="T2681" t="str" cm="1">
        <f t="array" ref="T2681">_xlfn.IFS(Raw_Data[[#This Row],[Call Status]]="Resolved","5",Raw_Data[[#This Row],[Call Status]]="Escalated","2",Raw_Data[[#This Row],[Call Status]]="Pending","3",Raw_Data[[#This Row],[Call Status]]="Abandoned","0")</f>
        <v>2</v>
      </c>
      <c r="U2681" t="str">
        <f>TEXT(Raw_Data[[#This Row],[Call Date]],"mmmm")</f>
        <v>January</v>
      </c>
      <c r="V2681" t="str" cm="1">
        <f t="array" ref="V2681">_xlfn.IFS(Raw_Data[[#This Row],[Customer Satisfaction]]&lt;2,"Poor",Raw_Data[[#This Row],[Customer Satisfaction]]&lt;4,"Average",Raw_Data[[#This Row],[Customer Satisfaction]]&gt;=4,"Excellent")</f>
        <v>Average</v>
      </c>
    </row>
    <row r="2682" spans="2:22" x14ac:dyDescent="0.3">
      <c r="B2682" t="s">
        <v>6641</v>
      </c>
      <c r="C2682" s="2">
        <v>45761</v>
      </c>
      <c r="D2682" s="1">
        <v>0.39097222222222222</v>
      </c>
      <c r="E2682" t="s">
        <v>37</v>
      </c>
      <c r="F2682" t="s">
        <v>20</v>
      </c>
      <c r="G2682" t="s">
        <v>327</v>
      </c>
      <c r="H2682" t="s">
        <v>22</v>
      </c>
      <c r="I2682" t="s">
        <v>23</v>
      </c>
      <c r="J2682" t="s">
        <v>39</v>
      </c>
      <c r="K2682" t="s">
        <v>25</v>
      </c>
      <c r="L2682" t="s">
        <v>3561</v>
      </c>
      <c r="M2682">
        <v>1.8</v>
      </c>
      <c r="N2682">
        <v>13</v>
      </c>
      <c r="O2682" t="s">
        <v>28</v>
      </c>
      <c r="P2682">
        <v>3</v>
      </c>
      <c r="Q2682" t="s">
        <v>615</v>
      </c>
      <c r="R2682" t="s">
        <v>28</v>
      </c>
      <c r="S2682">
        <v>253.88</v>
      </c>
      <c r="T2682" t="str" cm="1">
        <f t="array" ref="T2682">_xlfn.IFS(Raw_Data[[#This Row],[Call Status]]="Resolved","5",Raw_Data[[#This Row],[Call Status]]="Escalated","2",Raw_Data[[#This Row],[Call Status]]="Pending","3",Raw_Data[[#This Row],[Call Status]]="Abandoned","0")</f>
        <v>5</v>
      </c>
      <c r="U2682" t="str">
        <f>TEXT(Raw_Data[[#This Row],[Call Date]],"mmmm")</f>
        <v>April</v>
      </c>
      <c r="V2682" t="str" cm="1">
        <f t="array" ref="V2682">_xlfn.IFS(Raw_Data[[#This Row],[Customer Satisfaction]]&lt;2,"Poor",Raw_Data[[#This Row],[Customer Satisfaction]]&lt;4,"Average",Raw_Data[[#This Row],[Customer Satisfaction]]&gt;=4,"Excellent")</f>
        <v>Average</v>
      </c>
    </row>
    <row r="2683" spans="2:22" x14ac:dyDescent="0.3">
      <c r="B2683" t="s">
        <v>4980</v>
      </c>
      <c r="C2683" s="2">
        <v>45881</v>
      </c>
      <c r="D2683" s="1">
        <v>0.36527777777777776</v>
      </c>
      <c r="E2683" t="s">
        <v>41</v>
      </c>
      <c r="F2683" t="s">
        <v>48</v>
      </c>
      <c r="G2683" t="s">
        <v>250</v>
      </c>
      <c r="H2683" t="s">
        <v>22</v>
      </c>
      <c r="I2683" t="s">
        <v>1128</v>
      </c>
      <c r="J2683" t="s">
        <v>64</v>
      </c>
      <c r="K2683" t="s">
        <v>25</v>
      </c>
      <c r="L2683" t="s">
        <v>3564</v>
      </c>
      <c r="M2683">
        <v>2.6</v>
      </c>
      <c r="N2683">
        <v>5.2</v>
      </c>
      <c r="O2683" t="s">
        <v>26</v>
      </c>
      <c r="P2683">
        <v>4</v>
      </c>
      <c r="Q2683" t="s">
        <v>615</v>
      </c>
      <c r="R2683" t="s">
        <v>28</v>
      </c>
      <c r="S2683">
        <v>203</v>
      </c>
      <c r="T2683" t="str" cm="1">
        <f t="array" ref="T2683">_xlfn.IFS(Raw_Data[[#This Row],[Call Status]]="Resolved","5",Raw_Data[[#This Row],[Call Status]]="Escalated","2",Raw_Data[[#This Row],[Call Status]]="Pending","3",Raw_Data[[#This Row],[Call Status]]="Abandoned","0")</f>
        <v>5</v>
      </c>
      <c r="U2683" t="str">
        <f>TEXT(Raw_Data[[#This Row],[Call Date]],"mmmm")</f>
        <v>August</v>
      </c>
      <c r="V2683" t="str" cm="1">
        <f t="array" ref="V2683">_xlfn.IFS(Raw_Data[[#This Row],[Customer Satisfaction]]&lt;2,"Poor",Raw_Data[[#This Row],[Customer Satisfaction]]&lt;4,"Average",Raw_Data[[#This Row],[Customer Satisfaction]]&gt;=4,"Excellent")</f>
        <v>Excellent</v>
      </c>
    </row>
    <row r="2684" spans="2:22" x14ac:dyDescent="0.3">
      <c r="B2684" t="s">
        <v>7677</v>
      </c>
      <c r="C2684" s="2">
        <v>45977</v>
      </c>
      <c r="D2684" s="1">
        <v>0.57013888888888886</v>
      </c>
      <c r="E2684" t="s">
        <v>57</v>
      </c>
      <c r="F2684" t="s">
        <v>38</v>
      </c>
      <c r="G2684" t="s">
        <v>250</v>
      </c>
      <c r="H2684" t="s">
        <v>22</v>
      </c>
      <c r="I2684" t="s">
        <v>1128</v>
      </c>
      <c r="J2684" t="s">
        <v>76</v>
      </c>
      <c r="K2684" t="s">
        <v>7253</v>
      </c>
      <c r="L2684" t="s">
        <v>7254</v>
      </c>
      <c r="M2684">
        <v>4</v>
      </c>
      <c r="N2684">
        <v>6.1</v>
      </c>
      <c r="O2684" t="s">
        <v>28</v>
      </c>
      <c r="P2684">
        <v>1</v>
      </c>
      <c r="Q2684" t="s">
        <v>1014</v>
      </c>
      <c r="R2684" t="s">
        <v>28</v>
      </c>
      <c r="S2684">
        <v>159.15</v>
      </c>
      <c r="T2684" t="str" cm="1">
        <f t="array" ref="T2684">_xlfn.IFS(Raw_Data[[#This Row],[Call Status]]="Resolved","5",Raw_Data[[#This Row],[Call Status]]="Escalated","2",Raw_Data[[#This Row],[Call Status]]="Pending","3",Raw_Data[[#This Row],[Call Status]]="Abandoned","0")</f>
        <v>0</v>
      </c>
      <c r="U2684" t="str">
        <f>TEXT(Raw_Data[[#This Row],[Call Date]],"mmmm")</f>
        <v>November</v>
      </c>
      <c r="V2684" t="str" cm="1">
        <f t="array" ref="V2684">_xlfn.IFS(Raw_Data[[#This Row],[Customer Satisfaction]]&lt;2,"Poor",Raw_Data[[#This Row],[Customer Satisfaction]]&lt;4,"Average",Raw_Data[[#This Row],[Customer Satisfaction]]&gt;=4,"Excellent")</f>
        <v>Poor</v>
      </c>
    </row>
    <row r="2685" spans="2:22" x14ac:dyDescent="0.3">
      <c r="B2685" t="s">
        <v>1931</v>
      </c>
      <c r="C2685" s="2">
        <v>46019</v>
      </c>
      <c r="D2685" s="1">
        <v>0.45</v>
      </c>
      <c r="E2685" t="s">
        <v>57</v>
      </c>
      <c r="F2685" t="s">
        <v>48</v>
      </c>
      <c r="G2685" t="s">
        <v>250</v>
      </c>
      <c r="H2685" t="s">
        <v>22</v>
      </c>
      <c r="I2685" t="s">
        <v>1137</v>
      </c>
      <c r="J2685" t="s">
        <v>49</v>
      </c>
      <c r="K2685" t="s">
        <v>25</v>
      </c>
      <c r="L2685" t="s">
        <v>25</v>
      </c>
      <c r="M2685">
        <v>3.3</v>
      </c>
      <c r="N2685">
        <v>11.7</v>
      </c>
      <c r="O2685" t="s">
        <v>26</v>
      </c>
      <c r="P2685">
        <v>5</v>
      </c>
      <c r="Q2685" t="s">
        <v>27</v>
      </c>
      <c r="R2685" t="s">
        <v>28</v>
      </c>
      <c r="S2685">
        <v>187.09</v>
      </c>
      <c r="T2685" t="str" cm="1">
        <f t="array" ref="T2685">_xlfn.IFS(Raw_Data[[#This Row],[Call Status]]="Resolved","5",Raw_Data[[#This Row],[Call Status]]="Escalated","2",Raw_Data[[#This Row],[Call Status]]="Pending","3",Raw_Data[[#This Row],[Call Status]]="Abandoned","0")</f>
        <v>5</v>
      </c>
      <c r="U2685" t="str">
        <f>TEXT(Raw_Data[[#This Row],[Call Date]],"mmmm")</f>
        <v>December</v>
      </c>
      <c r="V2685" t="str" cm="1">
        <f t="array" ref="V2685">_xlfn.IFS(Raw_Data[[#This Row],[Customer Satisfaction]]&lt;2,"Poor",Raw_Data[[#This Row],[Customer Satisfaction]]&lt;4,"Average",Raw_Data[[#This Row],[Customer Satisfaction]]&gt;=4,"Excellent")</f>
        <v>Excellent</v>
      </c>
    </row>
    <row r="2686" spans="2:22" x14ac:dyDescent="0.3">
      <c r="B2686" t="s">
        <v>5110</v>
      </c>
      <c r="C2686" s="2">
        <v>46011</v>
      </c>
      <c r="D2686" s="1">
        <v>0.77916666666666667</v>
      </c>
      <c r="E2686" t="s">
        <v>70</v>
      </c>
      <c r="F2686" t="s">
        <v>34</v>
      </c>
      <c r="G2686" t="s">
        <v>250</v>
      </c>
      <c r="H2686" t="s">
        <v>22</v>
      </c>
      <c r="I2686" t="s">
        <v>1130</v>
      </c>
      <c r="J2686" t="s">
        <v>55</v>
      </c>
      <c r="K2686" t="s">
        <v>25</v>
      </c>
      <c r="L2686" t="s">
        <v>3564</v>
      </c>
      <c r="M2686">
        <v>0.8</v>
      </c>
      <c r="N2686">
        <v>11.8</v>
      </c>
      <c r="O2686" t="s">
        <v>26</v>
      </c>
      <c r="P2686">
        <v>5</v>
      </c>
      <c r="Q2686" t="s">
        <v>27</v>
      </c>
      <c r="R2686" t="s">
        <v>28</v>
      </c>
      <c r="S2686">
        <v>157.29</v>
      </c>
      <c r="T2686" t="str" cm="1">
        <f t="array" ref="T2686">_xlfn.IFS(Raw_Data[[#This Row],[Call Status]]="Resolved","5",Raw_Data[[#This Row],[Call Status]]="Escalated","2",Raw_Data[[#This Row],[Call Status]]="Pending","3",Raw_Data[[#This Row],[Call Status]]="Abandoned","0")</f>
        <v>5</v>
      </c>
      <c r="U2686" t="str">
        <f>TEXT(Raw_Data[[#This Row],[Call Date]],"mmmm")</f>
        <v>December</v>
      </c>
      <c r="V2686" t="str" cm="1">
        <f t="array" ref="V2686">_xlfn.IFS(Raw_Data[[#This Row],[Customer Satisfaction]]&lt;2,"Poor",Raw_Data[[#This Row],[Customer Satisfaction]]&lt;4,"Average",Raw_Data[[#This Row],[Customer Satisfaction]]&gt;=4,"Excellent")</f>
        <v>Excellent</v>
      </c>
    </row>
    <row r="2687" spans="2:22" x14ac:dyDescent="0.3">
      <c r="B2687" t="s">
        <v>9358</v>
      </c>
      <c r="C2687" s="2">
        <v>45667</v>
      </c>
      <c r="D2687" s="1">
        <v>0.83194444444444449</v>
      </c>
      <c r="E2687" t="s">
        <v>57</v>
      </c>
      <c r="F2687" t="s">
        <v>48</v>
      </c>
      <c r="G2687" t="s">
        <v>327</v>
      </c>
      <c r="H2687" t="s">
        <v>2026</v>
      </c>
      <c r="I2687" t="s">
        <v>23</v>
      </c>
      <c r="J2687" t="s">
        <v>45</v>
      </c>
      <c r="K2687" t="s">
        <v>8876</v>
      </c>
      <c r="L2687" t="s">
        <v>8877</v>
      </c>
      <c r="M2687">
        <v>0.7</v>
      </c>
      <c r="N2687">
        <v>7.3</v>
      </c>
      <c r="O2687" t="s">
        <v>28</v>
      </c>
      <c r="P2687">
        <v>2</v>
      </c>
      <c r="Q2687" t="s">
        <v>1014</v>
      </c>
      <c r="R2687" t="s">
        <v>28</v>
      </c>
      <c r="S2687">
        <v>118.11</v>
      </c>
      <c r="T2687" t="str" cm="1">
        <f t="array" ref="T2687">_xlfn.IFS(Raw_Data[[#This Row],[Call Status]]="Resolved","5",Raw_Data[[#This Row],[Call Status]]="Escalated","2",Raw_Data[[#This Row],[Call Status]]="Pending","3",Raw_Data[[#This Row],[Call Status]]="Abandoned","0")</f>
        <v>3</v>
      </c>
      <c r="U2687" t="str">
        <f>TEXT(Raw_Data[[#This Row],[Call Date]],"mmmm")</f>
        <v>January</v>
      </c>
      <c r="V2687" t="str" cm="1">
        <f t="array" ref="V2687">_xlfn.IFS(Raw_Data[[#This Row],[Customer Satisfaction]]&lt;2,"Poor",Raw_Data[[#This Row],[Customer Satisfaction]]&lt;4,"Average",Raw_Data[[#This Row],[Customer Satisfaction]]&gt;=4,"Excellent")</f>
        <v>Average</v>
      </c>
    </row>
    <row r="2688" spans="2:22" x14ac:dyDescent="0.3">
      <c r="B2688" t="s">
        <v>3309</v>
      </c>
      <c r="C2688" s="2">
        <v>45959</v>
      </c>
      <c r="D2688" s="1">
        <v>0.68055555555555558</v>
      </c>
      <c r="E2688" t="s">
        <v>41</v>
      </c>
      <c r="F2688" t="s">
        <v>38</v>
      </c>
      <c r="G2688" t="s">
        <v>250</v>
      </c>
      <c r="H2688" t="s">
        <v>2026</v>
      </c>
      <c r="I2688" t="s">
        <v>23</v>
      </c>
      <c r="J2688" t="s">
        <v>49</v>
      </c>
      <c r="K2688" t="s">
        <v>25</v>
      </c>
      <c r="L2688" t="s">
        <v>25</v>
      </c>
      <c r="M2688">
        <v>1.4</v>
      </c>
      <c r="N2688">
        <v>12.4</v>
      </c>
      <c r="O2688" t="s">
        <v>28</v>
      </c>
      <c r="P2688">
        <v>4</v>
      </c>
      <c r="Q2688" t="s">
        <v>27</v>
      </c>
      <c r="R2688" t="s">
        <v>28</v>
      </c>
      <c r="S2688">
        <v>277.55</v>
      </c>
      <c r="T2688" t="str" cm="1">
        <f t="array" ref="T2688">_xlfn.IFS(Raw_Data[[#This Row],[Call Status]]="Resolved","5",Raw_Data[[#This Row],[Call Status]]="Escalated","2",Raw_Data[[#This Row],[Call Status]]="Pending","3",Raw_Data[[#This Row],[Call Status]]="Abandoned","0")</f>
        <v>5</v>
      </c>
      <c r="U2688" t="str">
        <f>TEXT(Raw_Data[[#This Row],[Call Date]],"mmmm")</f>
        <v>October</v>
      </c>
      <c r="V2688" t="str" cm="1">
        <f t="array" ref="V2688">_xlfn.IFS(Raw_Data[[#This Row],[Customer Satisfaction]]&lt;2,"Poor",Raw_Data[[#This Row],[Customer Satisfaction]]&lt;4,"Average",Raw_Data[[#This Row],[Customer Satisfaction]]&gt;=4,"Excellent")</f>
        <v>Excellent</v>
      </c>
    </row>
    <row r="2689" spans="2:22" x14ac:dyDescent="0.3">
      <c r="B2689" t="s">
        <v>6579</v>
      </c>
      <c r="C2689" s="2">
        <v>45888</v>
      </c>
      <c r="D2689" s="1">
        <v>0.81944444444444442</v>
      </c>
      <c r="E2689" t="s">
        <v>91</v>
      </c>
      <c r="F2689" t="s">
        <v>48</v>
      </c>
      <c r="G2689" t="s">
        <v>162</v>
      </c>
      <c r="H2689" t="s">
        <v>22</v>
      </c>
      <c r="I2689" t="s">
        <v>23</v>
      </c>
      <c r="J2689" t="s">
        <v>49</v>
      </c>
      <c r="K2689" t="s">
        <v>25</v>
      </c>
      <c r="L2689" t="s">
        <v>3561</v>
      </c>
      <c r="M2689">
        <v>3.4</v>
      </c>
      <c r="N2689">
        <v>7.4</v>
      </c>
      <c r="O2689" t="s">
        <v>26</v>
      </c>
      <c r="P2689">
        <v>1</v>
      </c>
      <c r="Q2689" t="s">
        <v>1014</v>
      </c>
      <c r="R2689" t="s">
        <v>28</v>
      </c>
      <c r="S2689">
        <v>156.81</v>
      </c>
      <c r="T2689" t="str" cm="1">
        <f t="array" ref="T2689">_xlfn.IFS(Raw_Data[[#This Row],[Call Status]]="Resolved","5",Raw_Data[[#This Row],[Call Status]]="Escalated","2",Raw_Data[[#This Row],[Call Status]]="Pending","3",Raw_Data[[#This Row],[Call Status]]="Abandoned","0")</f>
        <v>5</v>
      </c>
      <c r="U2689" t="str">
        <f>TEXT(Raw_Data[[#This Row],[Call Date]],"mmmm")</f>
        <v>August</v>
      </c>
      <c r="V2689" t="str" cm="1">
        <f t="array" ref="V2689">_xlfn.IFS(Raw_Data[[#This Row],[Customer Satisfaction]]&lt;2,"Poor",Raw_Data[[#This Row],[Customer Satisfaction]]&lt;4,"Average",Raw_Data[[#This Row],[Customer Satisfaction]]&gt;=4,"Excellent")</f>
        <v>Poor</v>
      </c>
    </row>
    <row r="2690" spans="2:22" x14ac:dyDescent="0.3">
      <c r="B2690" t="s">
        <v>3178</v>
      </c>
      <c r="C2690" s="2">
        <v>45876</v>
      </c>
      <c r="D2690" s="1">
        <v>0.48888888888888887</v>
      </c>
      <c r="E2690" t="s">
        <v>53</v>
      </c>
      <c r="F2690" t="s">
        <v>34</v>
      </c>
      <c r="G2690" t="s">
        <v>250</v>
      </c>
      <c r="H2690" t="s">
        <v>2026</v>
      </c>
      <c r="I2690" t="s">
        <v>23</v>
      </c>
      <c r="J2690" t="s">
        <v>55</v>
      </c>
      <c r="K2690" t="s">
        <v>25</v>
      </c>
      <c r="L2690" t="s">
        <v>25</v>
      </c>
      <c r="M2690">
        <v>1</v>
      </c>
      <c r="N2690">
        <v>12.5</v>
      </c>
      <c r="O2690" t="s">
        <v>26</v>
      </c>
      <c r="P2690">
        <v>2</v>
      </c>
      <c r="Q2690" t="s">
        <v>615</v>
      </c>
      <c r="R2690" t="s">
        <v>28</v>
      </c>
      <c r="S2690">
        <v>164.7</v>
      </c>
      <c r="T2690" t="str" cm="1">
        <f t="array" ref="T2690">_xlfn.IFS(Raw_Data[[#This Row],[Call Status]]="Resolved","5",Raw_Data[[#This Row],[Call Status]]="Escalated","2",Raw_Data[[#This Row],[Call Status]]="Pending","3",Raw_Data[[#This Row],[Call Status]]="Abandoned","0")</f>
        <v>5</v>
      </c>
      <c r="U2690" t="str">
        <f>TEXT(Raw_Data[[#This Row],[Call Date]],"mmmm")</f>
        <v>August</v>
      </c>
      <c r="V2690" t="str" cm="1">
        <f t="array" ref="V2690">_xlfn.IFS(Raw_Data[[#This Row],[Customer Satisfaction]]&lt;2,"Poor",Raw_Data[[#This Row],[Customer Satisfaction]]&lt;4,"Average",Raw_Data[[#This Row],[Customer Satisfaction]]&gt;=4,"Excellent")</f>
        <v>Average</v>
      </c>
    </row>
    <row r="2691" spans="2:22" x14ac:dyDescent="0.3">
      <c r="B2691" t="s">
        <v>3260</v>
      </c>
      <c r="C2691" s="2">
        <v>45723</v>
      </c>
      <c r="D2691" s="1">
        <v>0.51944444444444449</v>
      </c>
      <c r="E2691" t="s">
        <v>33</v>
      </c>
      <c r="F2691" t="s">
        <v>34</v>
      </c>
      <c r="G2691" t="s">
        <v>250</v>
      </c>
      <c r="H2691" t="s">
        <v>2026</v>
      </c>
      <c r="I2691" t="s">
        <v>23</v>
      </c>
      <c r="J2691" t="s">
        <v>76</v>
      </c>
      <c r="K2691" t="s">
        <v>25</v>
      </c>
      <c r="L2691" t="s">
        <v>25</v>
      </c>
      <c r="M2691">
        <v>2</v>
      </c>
      <c r="N2691">
        <v>6.5</v>
      </c>
      <c r="O2691" t="s">
        <v>26</v>
      </c>
      <c r="P2691">
        <v>3</v>
      </c>
      <c r="Q2691" t="s">
        <v>615</v>
      </c>
      <c r="R2691" t="s">
        <v>28</v>
      </c>
      <c r="S2691">
        <v>59.1</v>
      </c>
      <c r="T2691" t="str" cm="1">
        <f t="array" ref="T2691">_xlfn.IFS(Raw_Data[[#This Row],[Call Status]]="Resolved","5",Raw_Data[[#This Row],[Call Status]]="Escalated","2",Raw_Data[[#This Row],[Call Status]]="Pending","3",Raw_Data[[#This Row],[Call Status]]="Abandoned","0")</f>
        <v>5</v>
      </c>
      <c r="U2691" t="str">
        <f>TEXT(Raw_Data[[#This Row],[Call Date]],"mmmm")</f>
        <v>March</v>
      </c>
      <c r="V2691" t="str" cm="1">
        <f t="array" ref="V2691">_xlfn.IFS(Raw_Data[[#This Row],[Customer Satisfaction]]&lt;2,"Poor",Raw_Data[[#This Row],[Customer Satisfaction]]&lt;4,"Average",Raw_Data[[#This Row],[Customer Satisfaction]]&gt;=4,"Excellent")</f>
        <v>Average</v>
      </c>
    </row>
    <row r="2692" spans="2:22" x14ac:dyDescent="0.3">
      <c r="B2692" t="s">
        <v>6103</v>
      </c>
      <c r="C2692" s="2">
        <v>45769</v>
      </c>
      <c r="D2692" s="1">
        <v>0.70208333333333328</v>
      </c>
      <c r="E2692" t="s">
        <v>53</v>
      </c>
      <c r="F2692" t="s">
        <v>48</v>
      </c>
      <c r="G2692" t="s">
        <v>21</v>
      </c>
      <c r="H2692" t="s">
        <v>22</v>
      </c>
      <c r="I2692" t="s">
        <v>23</v>
      </c>
      <c r="J2692" t="s">
        <v>64</v>
      </c>
      <c r="K2692" t="s">
        <v>25</v>
      </c>
      <c r="L2692" t="s">
        <v>3559</v>
      </c>
      <c r="M2692">
        <v>0.4</v>
      </c>
      <c r="N2692">
        <v>3.1</v>
      </c>
      <c r="O2692" t="s">
        <v>26</v>
      </c>
      <c r="P2692">
        <v>0</v>
      </c>
      <c r="Q2692" t="s">
        <v>1014</v>
      </c>
      <c r="R2692" t="s">
        <v>28</v>
      </c>
      <c r="S2692">
        <v>63.36</v>
      </c>
      <c r="T2692" t="str" cm="1">
        <f t="array" ref="T2692">_xlfn.IFS(Raw_Data[[#This Row],[Call Status]]="Resolved","5",Raw_Data[[#This Row],[Call Status]]="Escalated","2",Raw_Data[[#This Row],[Call Status]]="Pending","3",Raw_Data[[#This Row],[Call Status]]="Abandoned","0")</f>
        <v>5</v>
      </c>
      <c r="U2692" t="str">
        <f>TEXT(Raw_Data[[#This Row],[Call Date]],"mmmm")</f>
        <v>April</v>
      </c>
      <c r="V2692" t="str" cm="1">
        <f t="array" ref="V2692">_xlfn.IFS(Raw_Data[[#This Row],[Customer Satisfaction]]&lt;2,"Poor",Raw_Data[[#This Row],[Customer Satisfaction]]&lt;4,"Average",Raw_Data[[#This Row],[Customer Satisfaction]]&gt;=4,"Excellent")</f>
        <v>Poor</v>
      </c>
    </row>
    <row r="2693" spans="2:22" x14ac:dyDescent="0.3">
      <c r="B2693" t="s">
        <v>7763</v>
      </c>
      <c r="C2693" s="2">
        <v>45670</v>
      </c>
      <c r="D2693" s="1">
        <v>0.42916666666666664</v>
      </c>
      <c r="E2693" t="s">
        <v>110</v>
      </c>
      <c r="F2693" t="s">
        <v>20</v>
      </c>
      <c r="G2693" t="s">
        <v>21</v>
      </c>
      <c r="H2693" t="s">
        <v>2613</v>
      </c>
      <c r="I2693" t="s">
        <v>23</v>
      </c>
      <c r="J2693" t="s">
        <v>64</v>
      </c>
      <c r="K2693" t="s">
        <v>7253</v>
      </c>
      <c r="L2693" t="s">
        <v>7254</v>
      </c>
      <c r="M2693">
        <v>0.2</v>
      </c>
      <c r="N2693">
        <v>14.4</v>
      </c>
      <c r="O2693" t="s">
        <v>28</v>
      </c>
      <c r="P2693">
        <v>1</v>
      </c>
      <c r="Q2693" t="s">
        <v>1014</v>
      </c>
      <c r="R2693" t="s">
        <v>28</v>
      </c>
      <c r="S2693">
        <v>64.27</v>
      </c>
      <c r="T2693" t="str" cm="1">
        <f t="array" ref="T2693">_xlfn.IFS(Raw_Data[[#This Row],[Call Status]]="Resolved","5",Raw_Data[[#This Row],[Call Status]]="Escalated","2",Raw_Data[[#This Row],[Call Status]]="Pending","3",Raw_Data[[#This Row],[Call Status]]="Abandoned","0")</f>
        <v>0</v>
      </c>
      <c r="U2693" t="str">
        <f>TEXT(Raw_Data[[#This Row],[Call Date]],"mmmm")</f>
        <v>January</v>
      </c>
      <c r="V2693" t="str" cm="1">
        <f t="array" ref="V2693">_xlfn.IFS(Raw_Data[[#This Row],[Customer Satisfaction]]&lt;2,"Poor",Raw_Data[[#This Row],[Customer Satisfaction]]&lt;4,"Average",Raw_Data[[#This Row],[Customer Satisfaction]]&gt;=4,"Excellent")</f>
        <v>Poor</v>
      </c>
    </row>
    <row r="2694" spans="2:22" x14ac:dyDescent="0.3">
      <c r="B2694" t="s">
        <v>8214</v>
      </c>
      <c r="C2694" s="2">
        <v>45743</v>
      </c>
      <c r="D2694" s="1">
        <v>0.50902777777777775</v>
      </c>
      <c r="E2694" t="s">
        <v>41</v>
      </c>
      <c r="F2694" t="s">
        <v>34</v>
      </c>
      <c r="G2694" t="s">
        <v>250</v>
      </c>
      <c r="H2694" t="s">
        <v>2026</v>
      </c>
      <c r="I2694" t="s">
        <v>1128</v>
      </c>
      <c r="J2694" t="s">
        <v>64</v>
      </c>
      <c r="K2694" t="s">
        <v>16</v>
      </c>
      <c r="L2694" t="s">
        <v>16</v>
      </c>
      <c r="M2694">
        <v>0.3</v>
      </c>
      <c r="N2694">
        <v>11.6</v>
      </c>
      <c r="O2694" t="s">
        <v>28</v>
      </c>
      <c r="P2694">
        <v>0</v>
      </c>
      <c r="Q2694" t="s">
        <v>1014</v>
      </c>
      <c r="R2694" t="s">
        <v>26</v>
      </c>
      <c r="S2694">
        <v>21.53</v>
      </c>
      <c r="T2694" t="str" cm="1">
        <f t="array" ref="T2694">_xlfn.IFS(Raw_Data[[#This Row],[Call Status]]="Resolved","5",Raw_Data[[#This Row],[Call Status]]="Escalated","2",Raw_Data[[#This Row],[Call Status]]="Pending","3",Raw_Data[[#This Row],[Call Status]]="Abandoned","0")</f>
        <v>2</v>
      </c>
      <c r="U2694" t="str">
        <f>TEXT(Raw_Data[[#This Row],[Call Date]],"mmmm")</f>
        <v>March</v>
      </c>
      <c r="V2694" t="str" cm="1">
        <f t="array" ref="V2694">_xlfn.IFS(Raw_Data[[#This Row],[Customer Satisfaction]]&lt;2,"Poor",Raw_Data[[#This Row],[Customer Satisfaction]]&lt;4,"Average",Raw_Data[[#This Row],[Customer Satisfaction]]&gt;=4,"Excellent")</f>
        <v>Poor</v>
      </c>
    </row>
    <row r="2695" spans="2:22" x14ac:dyDescent="0.3">
      <c r="B2695" t="s">
        <v>1562</v>
      </c>
      <c r="C2695" s="2">
        <v>45891</v>
      </c>
      <c r="D2695" s="1">
        <v>0.40486111111111112</v>
      </c>
      <c r="E2695" t="s">
        <v>59</v>
      </c>
      <c r="F2695" t="s">
        <v>38</v>
      </c>
      <c r="H2695" t="s">
        <v>22</v>
      </c>
      <c r="I2695" t="s">
        <v>1128</v>
      </c>
      <c r="J2695" t="s">
        <v>76</v>
      </c>
      <c r="K2695" t="s">
        <v>25</v>
      </c>
      <c r="L2695" t="s">
        <v>25</v>
      </c>
      <c r="M2695">
        <v>3.7</v>
      </c>
      <c r="N2695">
        <v>8</v>
      </c>
      <c r="O2695" t="s">
        <v>26</v>
      </c>
      <c r="P2695">
        <v>3</v>
      </c>
      <c r="Q2695" t="s">
        <v>615</v>
      </c>
      <c r="R2695" t="s">
        <v>28</v>
      </c>
      <c r="S2695">
        <v>105.8</v>
      </c>
      <c r="T2695" t="str" cm="1">
        <f t="array" ref="T2695">_xlfn.IFS(Raw_Data[[#This Row],[Call Status]]="Resolved","5",Raw_Data[[#This Row],[Call Status]]="Escalated","2",Raw_Data[[#This Row],[Call Status]]="Pending","3",Raw_Data[[#This Row],[Call Status]]="Abandoned","0")</f>
        <v>5</v>
      </c>
      <c r="U2695" t="str">
        <f>TEXT(Raw_Data[[#This Row],[Call Date]],"mmmm")</f>
        <v>August</v>
      </c>
      <c r="V2695" t="str" cm="1">
        <f t="array" ref="V2695">_xlfn.IFS(Raw_Data[[#This Row],[Customer Satisfaction]]&lt;2,"Poor",Raw_Data[[#This Row],[Customer Satisfaction]]&lt;4,"Average",Raw_Data[[#This Row],[Customer Satisfaction]]&gt;=4,"Excellent")</f>
        <v>Average</v>
      </c>
    </row>
    <row r="2696" spans="2:22" x14ac:dyDescent="0.3">
      <c r="B2696" t="s">
        <v>1143</v>
      </c>
      <c r="C2696" s="2">
        <v>45747</v>
      </c>
      <c r="D2696" s="1">
        <v>0.66249999999999998</v>
      </c>
      <c r="E2696" t="s">
        <v>57</v>
      </c>
      <c r="F2696" t="s">
        <v>38</v>
      </c>
      <c r="G2696" t="s">
        <v>21</v>
      </c>
      <c r="H2696" t="s">
        <v>22</v>
      </c>
      <c r="I2696" t="s">
        <v>1137</v>
      </c>
      <c r="J2696" t="s">
        <v>76</v>
      </c>
      <c r="K2696" t="s">
        <v>25</v>
      </c>
      <c r="L2696" t="s">
        <v>25</v>
      </c>
      <c r="M2696">
        <v>0.8</v>
      </c>
      <c r="N2696">
        <v>7.4</v>
      </c>
      <c r="O2696" t="s">
        <v>26</v>
      </c>
      <c r="P2696">
        <v>1</v>
      </c>
      <c r="Q2696" t="s">
        <v>1014</v>
      </c>
      <c r="R2696" t="s">
        <v>28</v>
      </c>
      <c r="S2696">
        <v>411.87</v>
      </c>
      <c r="T2696" t="str" cm="1">
        <f t="array" ref="T2696">_xlfn.IFS(Raw_Data[[#This Row],[Call Status]]="Resolved","5",Raw_Data[[#This Row],[Call Status]]="Escalated","2",Raw_Data[[#This Row],[Call Status]]="Pending","3",Raw_Data[[#This Row],[Call Status]]="Abandoned","0")</f>
        <v>5</v>
      </c>
      <c r="U2696" t="str">
        <f>TEXT(Raw_Data[[#This Row],[Call Date]],"mmmm")</f>
        <v>March</v>
      </c>
      <c r="V2696" t="str" cm="1">
        <f t="array" ref="V2696">_xlfn.IFS(Raw_Data[[#This Row],[Customer Satisfaction]]&lt;2,"Poor",Raw_Data[[#This Row],[Customer Satisfaction]]&lt;4,"Average",Raw_Data[[#This Row],[Customer Satisfaction]]&gt;=4,"Excellent")</f>
        <v>Poor</v>
      </c>
    </row>
    <row r="2697" spans="2:22" x14ac:dyDescent="0.3">
      <c r="B2697" t="s">
        <v>7111</v>
      </c>
      <c r="C2697" s="2">
        <v>45971</v>
      </c>
      <c r="D2697" s="1">
        <v>0.50416666666666665</v>
      </c>
      <c r="E2697" t="s">
        <v>91</v>
      </c>
      <c r="F2697" t="s">
        <v>34</v>
      </c>
      <c r="G2697" t="s">
        <v>250</v>
      </c>
      <c r="H2697" t="s">
        <v>22</v>
      </c>
      <c r="I2697" t="s">
        <v>23</v>
      </c>
      <c r="J2697" t="s">
        <v>55</v>
      </c>
      <c r="K2697" t="s">
        <v>25</v>
      </c>
      <c r="L2697" t="s">
        <v>3564</v>
      </c>
      <c r="M2697">
        <v>3.6</v>
      </c>
      <c r="N2697">
        <v>7.9</v>
      </c>
      <c r="O2697" t="s">
        <v>26</v>
      </c>
      <c r="P2697">
        <v>3</v>
      </c>
      <c r="Q2697" t="s">
        <v>615</v>
      </c>
      <c r="R2697" t="s">
        <v>28</v>
      </c>
      <c r="S2697">
        <v>179.46</v>
      </c>
      <c r="T2697" t="str" cm="1">
        <f t="array" ref="T2697">_xlfn.IFS(Raw_Data[[#This Row],[Call Status]]="Resolved","5",Raw_Data[[#This Row],[Call Status]]="Escalated","2",Raw_Data[[#This Row],[Call Status]]="Pending","3",Raw_Data[[#This Row],[Call Status]]="Abandoned","0")</f>
        <v>5</v>
      </c>
      <c r="U2697" t="str">
        <f>TEXT(Raw_Data[[#This Row],[Call Date]],"mmmm")</f>
        <v>November</v>
      </c>
      <c r="V2697" t="str" cm="1">
        <f t="array" ref="V2697">_xlfn.IFS(Raw_Data[[#This Row],[Customer Satisfaction]]&lt;2,"Poor",Raw_Data[[#This Row],[Customer Satisfaction]]&lt;4,"Average",Raw_Data[[#This Row],[Customer Satisfaction]]&gt;=4,"Excellent")</f>
        <v>Average</v>
      </c>
    </row>
    <row r="2698" spans="2:22" x14ac:dyDescent="0.3">
      <c r="B2698" t="s">
        <v>445</v>
      </c>
      <c r="C2698" s="2">
        <v>45711</v>
      </c>
      <c r="D2698" s="1">
        <v>0.56388888888888888</v>
      </c>
      <c r="E2698" t="s">
        <v>70</v>
      </c>
      <c r="F2698" t="s">
        <v>20</v>
      </c>
      <c r="G2698" t="s">
        <v>250</v>
      </c>
      <c r="H2698" t="s">
        <v>22</v>
      </c>
      <c r="I2698" t="s">
        <v>23</v>
      </c>
      <c r="J2698" t="s">
        <v>31</v>
      </c>
      <c r="K2698" t="s">
        <v>25</v>
      </c>
      <c r="L2698" t="s">
        <v>25</v>
      </c>
      <c r="M2698">
        <v>9.1</v>
      </c>
      <c r="N2698">
        <v>8.1999999999999993</v>
      </c>
      <c r="O2698" t="s">
        <v>28</v>
      </c>
      <c r="P2698">
        <v>4</v>
      </c>
      <c r="Q2698" t="s">
        <v>27</v>
      </c>
      <c r="R2698" t="s">
        <v>28</v>
      </c>
      <c r="S2698">
        <v>176.65</v>
      </c>
      <c r="T2698" t="str" cm="1">
        <f t="array" ref="T2698">_xlfn.IFS(Raw_Data[[#This Row],[Call Status]]="Resolved","5",Raw_Data[[#This Row],[Call Status]]="Escalated","2",Raw_Data[[#This Row],[Call Status]]="Pending","3",Raw_Data[[#This Row],[Call Status]]="Abandoned","0")</f>
        <v>5</v>
      </c>
      <c r="U2698" t="str">
        <f>TEXT(Raw_Data[[#This Row],[Call Date]],"mmmm")</f>
        <v>February</v>
      </c>
      <c r="V2698" t="str" cm="1">
        <f t="array" ref="V2698">_xlfn.IFS(Raw_Data[[#This Row],[Customer Satisfaction]]&lt;2,"Poor",Raw_Data[[#This Row],[Customer Satisfaction]]&lt;4,"Average",Raw_Data[[#This Row],[Customer Satisfaction]]&gt;=4,"Excellent")</f>
        <v>Excellent</v>
      </c>
    </row>
    <row r="2699" spans="2:22" x14ac:dyDescent="0.3">
      <c r="B2699" t="s">
        <v>8781</v>
      </c>
      <c r="C2699" s="2">
        <v>45669</v>
      </c>
      <c r="D2699" s="1">
        <v>0.74444444444444446</v>
      </c>
      <c r="E2699" t="s">
        <v>44</v>
      </c>
      <c r="F2699" t="s">
        <v>48</v>
      </c>
      <c r="G2699" t="s">
        <v>250</v>
      </c>
      <c r="H2699" t="s">
        <v>2026</v>
      </c>
      <c r="I2699" t="s">
        <v>23</v>
      </c>
      <c r="J2699" t="s">
        <v>42</v>
      </c>
      <c r="K2699" t="s">
        <v>16</v>
      </c>
      <c r="L2699" t="s">
        <v>16</v>
      </c>
      <c r="M2699">
        <v>0.4</v>
      </c>
      <c r="N2699">
        <v>12.6</v>
      </c>
      <c r="O2699" t="s">
        <v>28</v>
      </c>
      <c r="P2699">
        <v>1</v>
      </c>
      <c r="Q2699" t="s">
        <v>1014</v>
      </c>
      <c r="R2699" t="s">
        <v>26</v>
      </c>
      <c r="S2699">
        <v>355.75</v>
      </c>
      <c r="T2699" t="str" cm="1">
        <f t="array" ref="T2699">_xlfn.IFS(Raw_Data[[#This Row],[Call Status]]="Resolved","5",Raw_Data[[#This Row],[Call Status]]="Escalated","2",Raw_Data[[#This Row],[Call Status]]="Pending","3",Raw_Data[[#This Row],[Call Status]]="Abandoned","0")</f>
        <v>2</v>
      </c>
      <c r="U2699" t="str">
        <f>TEXT(Raw_Data[[#This Row],[Call Date]],"mmmm")</f>
        <v>January</v>
      </c>
      <c r="V2699" t="str" cm="1">
        <f t="array" ref="V2699">_xlfn.IFS(Raw_Data[[#This Row],[Customer Satisfaction]]&lt;2,"Poor",Raw_Data[[#This Row],[Customer Satisfaction]]&lt;4,"Average",Raw_Data[[#This Row],[Customer Satisfaction]]&gt;=4,"Excellent")</f>
        <v>Poor</v>
      </c>
    </row>
    <row r="2700" spans="2:22" x14ac:dyDescent="0.3">
      <c r="B2700" t="s">
        <v>7409</v>
      </c>
      <c r="C2700" s="2">
        <v>45866</v>
      </c>
      <c r="D2700" s="1">
        <v>0.8520833333333333</v>
      </c>
      <c r="E2700" t="s">
        <v>19</v>
      </c>
      <c r="F2700" t="s">
        <v>20</v>
      </c>
      <c r="G2700" t="s">
        <v>327</v>
      </c>
      <c r="H2700" t="s">
        <v>22</v>
      </c>
      <c r="I2700" t="s">
        <v>23</v>
      </c>
      <c r="J2700" t="s">
        <v>42</v>
      </c>
      <c r="K2700" t="s">
        <v>7253</v>
      </c>
      <c r="L2700" t="s">
        <v>7254</v>
      </c>
      <c r="M2700">
        <v>3.2</v>
      </c>
      <c r="N2700">
        <v>3.7</v>
      </c>
      <c r="O2700" t="s">
        <v>28</v>
      </c>
      <c r="P2700">
        <v>3</v>
      </c>
      <c r="Q2700" t="s">
        <v>615</v>
      </c>
      <c r="R2700" t="s">
        <v>28</v>
      </c>
      <c r="S2700">
        <v>144.65</v>
      </c>
      <c r="T2700" t="str" cm="1">
        <f t="array" ref="T2700">_xlfn.IFS(Raw_Data[[#This Row],[Call Status]]="Resolved","5",Raw_Data[[#This Row],[Call Status]]="Escalated","2",Raw_Data[[#This Row],[Call Status]]="Pending","3",Raw_Data[[#This Row],[Call Status]]="Abandoned","0")</f>
        <v>0</v>
      </c>
      <c r="U2700" t="str">
        <f>TEXT(Raw_Data[[#This Row],[Call Date]],"mmmm")</f>
        <v>July</v>
      </c>
      <c r="V2700" t="str" cm="1">
        <f t="array" ref="V2700">_xlfn.IFS(Raw_Data[[#This Row],[Customer Satisfaction]]&lt;2,"Poor",Raw_Data[[#This Row],[Customer Satisfaction]]&lt;4,"Average",Raw_Data[[#This Row],[Customer Satisfaction]]&gt;=4,"Excellent")</f>
        <v>Average</v>
      </c>
    </row>
    <row r="2701" spans="2:22" x14ac:dyDescent="0.3">
      <c r="B2701" t="s">
        <v>9350</v>
      </c>
      <c r="C2701" s="2">
        <v>45671</v>
      </c>
      <c r="D2701" s="1">
        <v>0.70833333333333337</v>
      </c>
      <c r="E2701" t="s">
        <v>63</v>
      </c>
      <c r="F2701" t="s">
        <v>34</v>
      </c>
      <c r="G2701" t="s">
        <v>250</v>
      </c>
      <c r="H2701" t="s">
        <v>2026</v>
      </c>
      <c r="I2701" t="s">
        <v>23</v>
      </c>
      <c r="J2701" t="s">
        <v>49</v>
      </c>
      <c r="K2701" t="s">
        <v>8876</v>
      </c>
      <c r="L2701" t="s">
        <v>8877</v>
      </c>
      <c r="M2701">
        <v>1.2</v>
      </c>
      <c r="N2701">
        <v>14.9</v>
      </c>
      <c r="O2701" t="s">
        <v>28</v>
      </c>
      <c r="P2701">
        <v>1</v>
      </c>
      <c r="Q2701" t="s">
        <v>1014</v>
      </c>
      <c r="R2701" t="s">
        <v>28</v>
      </c>
      <c r="S2701">
        <v>148.84</v>
      </c>
      <c r="T2701" t="str" cm="1">
        <f t="array" ref="T2701">_xlfn.IFS(Raw_Data[[#This Row],[Call Status]]="Resolved","5",Raw_Data[[#This Row],[Call Status]]="Escalated","2",Raw_Data[[#This Row],[Call Status]]="Pending","3",Raw_Data[[#This Row],[Call Status]]="Abandoned","0")</f>
        <v>3</v>
      </c>
      <c r="U2701" t="str">
        <f>TEXT(Raw_Data[[#This Row],[Call Date]],"mmmm")</f>
        <v>January</v>
      </c>
      <c r="V2701" t="str" cm="1">
        <f t="array" ref="V2701">_xlfn.IFS(Raw_Data[[#This Row],[Customer Satisfaction]]&lt;2,"Poor",Raw_Data[[#This Row],[Customer Satisfaction]]&lt;4,"Average",Raw_Data[[#This Row],[Customer Satisfaction]]&gt;=4,"Excellent")</f>
        <v>Poor</v>
      </c>
    </row>
    <row r="2702" spans="2:22" x14ac:dyDescent="0.3">
      <c r="B2702" t="s">
        <v>5634</v>
      </c>
      <c r="C2702" s="2">
        <v>45778</v>
      </c>
      <c r="D2702" s="1">
        <v>0.62916666666666665</v>
      </c>
      <c r="E2702" t="s">
        <v>63</v>
      </c>
      <c r="F2702" t="s">
        <v>38</v>
      </c>
      <c r="G2702" t="s">
        <v>327</v>
      </c>
      <c r="H2702" t="s">
        <v>2026</v>
      </c>
      <c r="I2702" t="s">
        <v>23</v>
      </c>
      <c r="J2702" t="s">
        <v>24</v>
      </c>
      <c r="K2702" t="s">
        <v>25</v>
      </c>
      <c r="L2702" t="s">
        <v>3559</v>
      </c>
      <c r="M2702">
        <v>2</v>
      </c>
      <c r="N2702">
        <v>4.8</v>
      </c>
      <c r="O2702" t="s">
        <v>26</v>
      </c>
      <c r="P2702">
        <v>0</v>
      </c>
      <c r="Q2702" t="s">
        <v>615</v>
      </c>
      <c r="R2702" t="s">
        <v>28</v>
      </c>
      <c r="S2702">
        <v>593.37</v>
      </c>
      <c r="T2702" t="str" cm="1">
        <f t="array" ref="T2702">_xlfn.IFS(Raw_Data[[#This Row],[Call Status]]="Resolved","5",Raw_Data[[#This Row],[Call Status]]="Escalated","2",Raw_Data[[#This Row],[Call Status]]="Pending","3",Raw_Data[[#This Row],[Call Status]]="Abandoned","0")</f>
        <v>5</v>
      </c>
      <c r="U2702" t="str">
        <f>TEXT(Raw_Data[[#This Row],[Call Date]],"mmmm")</f>
        <v>May</v>
      </c>
      <c r="V2702" t="str" cm="1">
        <f t="array" ref="V2702">_xlfn.IFS(Raw_Data[[#This Row],[Customer Satisfaction]]&lt;2,"Poor",Raw_Data[[#This Row],[Customer Satisfaction]]&lt;4,"Average",Raw_Data[[#This Row],[Customer Satisfaction]]&gt;=4,"Excellent")</f>
        <v>Poor</v>
      </c>
    </row>
    <row r="2703" spans="2:22" x14ac:dyDescent="0.3">
      <c r="B2703" t="s">
        <v>5726</v>
      </c>
      <c r="C2703" s="2">
        <v>45677</v>
      </c>
      <c r="D2703" s="1">
        <v>0.80277777777777781</v>
      </c>
      <c r="E2703" t="s">
        <v>91</v>
      </c>
      <c r="F2703" t="s">
        <v>38</v>
      </c>
      <c r="G2703" t="s">
        <v>21</v>
      </c>
      <c r="H2703" t="s">
        <v>2392</v>
      </c>
      <c r="I2703" t="s">
        <v>23</v>
      </c>
      <c r="J2703" t="s">
        <v>24</v>
      </c>
      <c r="K2703" t="s">
        <v>25</v>
      </c>
      <c r="L2703" t="s">
        <v>3570</v>
      </c>
      <c r="M2703">
        <v>3</v>
      </c>
      <c r="N2703">
        <v>11.7</v>
      </c>
      <c r="O2703" t="s">
        <v>28</v>
      </c>
      <c r="P2703">
        <v>0</v>
      </c>
      <c r="Q2703" t="s">
        <v>1014</v>
      </c>
      <c r="R2703" t="s">
        <v>28</v>
      </c>
      <c r="S2703">
        <v>95.48</v>
      </c>
      <c r="T2703" t="str" cm="1">
        <f t="array" ref="T2703">_xlfn.IFS(Raw_Data[[#This Row],[Call Status]]="Resolved","5",Raw_Data[[#This Row],[Call Status]]="Escalated","2",Raw_Data[[#This Row],[Call Status]]="Pending","3",Raw_Data[[#This Row],[Call Status]]="Abandoned","0")</f>
        <v>5</v>
      </c>
      <c r="U2703" t="str">
        <f>TEXT(Raw_Data[[#This Row],[Call Date]],"mmmm")</f>
        <v>January</v>
      </c>
      <c r="V2703" t="str" cm="1">
        <f t="array" ref="V2703">_xlfn.IFS(Raw_Data[[#This Row],[Customer Satisfaction]]&lt;2,"Poor",Raw_Data[[#This Row],[Customer Satisfaction]]&lt;4,"Average",Raw_Data[[#This Row],[Customer Satisfaction]]&gt;=4,"Excellent")</f>
        <v>Poor</v>
      </c>
    </row>
    <row r="2704" spans="2:22" x14ac:dyDescent="0.3">
      <c r="B2704" t="s">
        <v>5891</v>
      </c>
      <c r="C2704" s="2">
        <v>45732</v>
      </c>
      <c r="D2704" s="1">
        <v>0.74513888888888891</v>
      </c>
      <c r="E2704" t="s">
        <v>37</v>
      </c>
      <c r="F2704" t="s">
        <v>34</v>
      </c>
      <c r="G2704" t="s">
        <v>250</v>
      </c>
      <c r="H2704" t="s">
        <v>2392</v>
      </c>
      <c r="I2704" t="s">
        <v>23</v>
      </c>
      <c r="J2704" t="s">
        <v>76</v>
      </c>
      <c r="K2704" t="s">
        <v>25</v>
      </c>
      <c r="L2704" t="s">
        <v>3564</v>
      </c>
      <c r="M2704">
        <v>1.3</v>
      </c>
      <c r="N2704">
        <v>2.9</v>
      </c>
      <c r="O2704" t="s">
        <v>26</v>
      </c>
      <c r="P2704">
        <v>4</v>
      </c>
      <c r="Q2704" t="s">
        <v>27</v>
      </c>
      <c r="R2704" t="s">
        <v>28</v>
      </c>
      <c r="S2704">
        <v>125.28</v>
      </c>
      <c r="T2704" t="str" cm="1">
        <f t="array" ref="T2704">_xlfn.IFS(Raw_Data[[#This Row],[Call Status]]="Resolved","5",Raw_Data[[#This Row],[Call Status]]="Escalated","2",Raw_Data[[#This Row],[Call Status]]="Pending","3",Raw_Data[[#This Row],[Call Status]]="Abandoned","0")</f>
        <v>5</v>
      </c>
      <c r="U2704" t="str">
        <f>TEXT(Raw_Data[[#This Row],[Call Date]],"mmmm")</f>
        <v>March</v>
      </c>
      <c r="V2704" t="str" cm="1">
        <f t="array" ref="V2704">_xlfn.IFS(Raw_Data[[#This Row],[Customer Satisfaction]]&lt;2,"Poor",Raw_Data[[#This Row],[Customer Satisfaction]]&lt;4,"Average",Raw_Data[[#This Row],[Customer Satisfaction]]&gt;=4,"Excellent")</f>
        <v>Excellent</v>
      </c>
    </row>
    <row r="2705" spans="2:22" x14ac:dyDescent="0.3">
      <c r="B2705" t="s">
        <v>6923</v>
      </c>
      <c r="C2705" s="2">
        <v>45900</v>
      </c>
      <c r="D2705" s="1">
        <v>0.52777777777777779</v>
      </c>
      <c r="E2705" t="s">
        <v>33</v>
      </c>
      <c r="F2705" t="s">
        <v>20</v>
      </c>
      <c r="G2705" t="s">
        <v>327</v>
      </c>
      <c r="H2705" t="s">
        <v>22</v>
      </c>
      <c r="I2705" t="s">
        <v>23</v>
      </c>
      <c r="J2705" t="s">
        <v>45</v>
      </c>
      <c r="K2705" t="s">
        <v>25</v>
      </c>
      <c r="L2705" t="s">
        <v>3564</v>
      </c>
      <c r="M2705">
        <v>3.4</v>
      </c>
      <c r="N2705">
        <v>4.3</v>
      </c>
      <c r="O2705" t="s">
        <v>26</v>
      </c>
      <c r="P2705">
        <v>4</v>
      </c>
      <c r="Q2705" t="s">
        <v>27</v>
      </c>
      <c r="R2705" t="s">
        <v>28</v>
      </c>
      <c r="S2705">
        <v>464.99</v>
      </c>
      <c r="T2705" t="str" cm="1">
        <f t="array" ref="T2705">_xlfn.IFS(Raw_Data[[#This Row],[Call Status]]="Resolved","5",Raw_Data[[#This Row],[Call Status]]="Escalated","2",Raw_Data[[#This Row],[Call Status]]="Pending","3",Raw_Data[[#This Row],[Call Status]]="Abandoned","0")</f>
        <v>5</v>
      </c>
      <c r="U2705" t="str">
        <f>TEXT(Raw_Data[[#This Row],[Call Date]],"mmmm")</f>
        <v>August</v>
      </c>
      <c r="V2705" t="str" cm="1">
        <f t="array" ref="V2705">_xlfn.IFS(Raw_Data[[#This Row],[Customer Satisfaction]]&lt;2,"Poor",Raw_Data[[#This Row],[Customer Satisfaction]]&lt;4,"Average",Raw_Data[[#This Row],[Customer Satisfaction]]&gt;=4,"Excellent")</f>
        <v>Excellent</v>
      </c>
    </row>
    <row r="2706" spans="2:22" x14ac:dyDescent="0.3">
      <c r="B2706" t="s">
        <v>595</v>
      </c>
      <c r="C2706" s="2">
        <v>45880</v>
      </c>
      <c r="D2706" s="1">
        <v>0.50347222222222221</v>
      </c>
      <c r="E2706" t="s">
        <v>33</v>
      </c>
      <c r="F2706" t="s">
        <v>20</v>
      </c>
      <c r="G2706" t="s">
        <v>250</v>
      </c>
      <c r="H2706" t="s">
        <v>22</v>
      </c>
      <c r="I2706" t="s">
        <v>23</v>
      </c>
      <c r="J2706" t="s">
        <v>24</v>
      </c>
      <c r="K2706" t="s">
        <v>25</v>
      </c>
      <c r="L2706" t="s">
        <v>25</v>
      </c>
      <c r="M2706">
        <v>4.5999999999999996</v>
      </c>
      <c r="N2706">
        <v>6.9</v>
      </c>
      <c r="O2706" t="s">
        <v>26</v>
      </c>
      <c r="P2706">
        <v>0</v>
      </c>
      <c r="Q2706" t="s">
        <v>27</v>
      </c>
      <c r="R2706" t="s">
        <v>28</v>
      </c>
      <c r="S2706">
        <v>125.37</v>
      </c>
      <c r="T2706" t="str" cm="1">
        <f t="array" ref="T2706">_xlfn.IFS(Raw_Data[[#This Row],[Call Status]]="Resolved","5",Raw_Data[[#This Row],[Call Status]]="Escalated","2",Raw_Data[[#This Row],[Call Status]]="Pending","3",Raw_Data[[#This Row],[Call Status]]="Abandoned","0")</f>
        <v>5</v>
      </c>
      <c r="U2706" t="str">
        <f>TEXT(Raw_Data[[#This Row],[Call Date]],"mmmm")</f>
        <v>August</v>
      </c>
      <c r="V2706" t="str" cm="1">
        <f t="array" ref="V2706">_xlfn.IFS(Raw_Data[[#This Row],[Customer Satisfaction]]&lt;2,"Poor",Raw_Data[[#This Row],[Customer Satisfaction]]&lt;4,"Average",Raw_Data[[#This Row],[Customer Satisfaction]]&gt;=4,"Excellent")</f>
        <v>Poor</v>
      </c>
    </row>
    <row r="2707" spans="2:22" x14ac:dyDescent="0.3">
      <c r="B2707" t="s">
        <v>8441</v>
      </c>
      <c r="C2707" s="2">
        <v>45727</v>
      </c>
      <c r="D2707" s="1">
        <v>0.39305555555555555</v>
      </c>
      <c r="E2707" t="s">
        <v>84</v>
      </c>
      <c r="F2707" t="s">
        <v>34</v>
      </c>
      <c r="G2707" t="s">
        <v>250</v>
      </c>
      <c r="H2707" t="s">
        <v>2392</v>
      </c>
      <c r="I2707" t="s">
        <v>23</v>
      </c>
      <c r="J2707" t="s">
        <v>45</v>
      </c>
      <c r="K2707" t="s">
        <v>16</v>
      </c>
      <c r="L2707" t="s">
        <v>16</v>
      </c>
      <c r="M2707">
        <v>0.9</v>
      </c>
      <c r="N2707">
        <v>9.5</v>
      </c>
      <c r="O2707" t="s">
        <v>28</v>
      </c>
      <c r="P2707">
        <v>2</v>
      </c>
      <c r="Q2707" t="s">
        <v>1014</v>
      </c>
      <c r="R2707" t="s">
        <v>26</v>
      </c>
      <c r="S2707">
        <v>88.19</v>
      </c>
      <c r="T2707" t="str" cm="1">
        <f t="array" ref="T2707">_xlfn.IFS(Raw_Data[[#This Row],[Call Status]]="Resolved","5",Raw_Data[[#This Row],[Call Status]]="Escalated","2",Raw_Data[[#This Row],[Call Status]]="Pending","3",Raw_Data[[#This Row],[Call Status]]="Abandoned","0")</f>
        <v>2</v>
      </c>
      <c r="U2707" t="str">
        <f>TEXT(Raw_Data[[#This Row],[Call Date]],"mmmm")</f>
        <v>March</v>
      </c>
      <c r="V2707" t="str" cm="1">
        <f t="array" ref="V2707">_xlfn.IFS(Raw_Data[[#This Row],[Customer Satisfaction]]&lt;2,"Poor",Raw_Data[[#This Row],[Customer Satisfaction]]&lt;4,"Average",Raw_Data[[#This Row],[Customer Satisfaction]]&gt;=4,"Excellent")</f>
        <v>Average</v>
      </c>
    </row>
    <row r="2708" spans="2:22" x14ac:dyDescent="0.3">
      <c r="B2708" t="s">
        <v>1068</v>
      </c>
      <c r="C2708" s="2">
        <v>45969</v>
      </c>
      <c r="D2708" s="1">
        <v>0.54513888888888884</v>
      </c>
      <c r="E2708" t="s">
        <v>72</v>
      </c>
      <c r="F2708" t="s">
        <v>38</v>
      </c>
      <c r="G2708" t="s">
        <v>327</v>
      </c>
      <c r="H2708" t="s">
        <v>22</v>
      </c>
      <c r="I2708" t="s">
        <v>23</v>
      </c>
      <c r="J2708" t="s">
        <v>24</v>
      </c>
      <c r="K2708" t="s">
        <v>25</v>
      </c>
      <c r="L2708" t="s">
        <v>25</v>
      </c>
      <c r="M2708">
        <v>2.1</v>
      </c>
      <c r="N2708">
        <v>10.4</v>
      </c>
      <c r="O2708" t="s">
        <v>28</v>
      </c>
      <c r="P2708">
        <v>2</v>
      </c>
      <c r="Q2708" t="s">
        <v>1014</v>
      </c>
      <c r="R2708" t="s">
        <v>28</v>
      </c>
      <c r="S2708">
        <v>309.77999999999997</v>
      </c>
      <c r="T2708" t="str" cm="1">
        <f t="array" ref="T2708">_xlfn.IFS(Raw_Data[[#This Row],[Call Status]]="Resolved","5",Raw_Data[[#This Row],[Call Status]]="Escalated","2",Raw_Data[[#This Row],[Call Status]]="Pending","3",Raw_Data[[#This Row],[Call Status]]="Abandoned","0")</f>
        <v>5</v>
      </c>
      <c r="U2708" t="str">
        <f>TEXT(Raw_Data[[#This Row],[Call Date]],"mmmm")</f>
        <v>November</v>
      </c>
      <c r="V2708" t="str" cm="1">
        <f t="array" ref="V2708">_xlfn.IFS(Raw_Data[[#This Row],[Customer Satisfaction]]&lt;2,"Poor",Raw_Data[[#This Row],[Customer Satisfaction]]&lt;4,"Average",Raw_Data[[#This Row],[Customer Satisfaction]]&gt;=4,"Excellent")</f>
        <v>Average</v>
      </c>
    </row>
    <row r="2709" spans="2:22" x14ac:dyDescent="0.3">
      <c r="B2709" t="s">
        <v>6429</v>
      </c>
      <c r="C2709" s="2">
        <v>45868</v>
      </c>
      <c r="D2709" s="1">
        <v>0.84791666666666665</v>
      </c>
      <c r="E2709" t="s">
        <v>70</v>
      </c>
      <c r="F2709" t="s">
        <v>34</v>
      </c>
      <c r="G2709" t="s">
        <v>162</v>
      </c>
      <c r="H2709" t="s">
        <v>22</v>
      </c>
      <c r="I2709" t="s">
        <v>23</v>
      </c>
      <c r="J2709" t="s">
        <v>64</v>
      </c>
      <c r="K2709" t="s">
        <v>25</v>
      </c>
      <c r="L2709" t="s">
        <v>3570</v>
      </c>
      <c r="M2709">
        <v>7.5</v>
      </c>
      <c r="N2709">
        <v>7.5</v>
      </c>
      <c r="O2709" t="s">
        <v>26</v>
      </c>
      <c r="P2709">
        <v>4</v>
      </c>
      <c r="Q2709" t="s">
        <v>27</v>
      </c>
      <c r="R2709" t="s">
        <v>28</v>
      </c>
      <c r="S2709">
        <v>153.78</v>
      </c>
      <c r="T2709" t="str" cm="1">
        <f t="array" ref="T2709">_xlfn.IFS(Raw_Data[[#This Row],[Call Status]]="Resolved","5",Raw_Data[[#This Row],[Call Status]]="Escalated","2",Raw_Data[[#This Row],[Call Status]]="Pending","3",Raw_Data[[#This Row],[Call Status]]="Abandoned","0")</f>
        <v>5</v>
      </c>
      <c r="U2709" t="str">
        <f>TEXT(Raw_Data[[#This Row],[Call Date]],"mmmm")</f>
        <v>July</v>
      </c>
      <c r="V2709" t="str" cm="1">
        <f t="array" ref="V2709">_xlfn.IFS(Raw_Data[[#This Row],[Customer Satisfaction]]&lt;2,"Poor",Raw_Data[[#This Row],[Customer Satisfaction]]&lt;4,"Average",Raw_Data[[#This Row],[Customer Satisfaction]]&gt;=4,"Excellent")</f>
        <v>Excellent</v>
      </c>
    </row>
    <row r="2710" spans="2:22" x14ac:dyDescent="0.3">
      <c r="B2710" t="s">
        <v>3149</v>
      </c>
      <c r="C2710" s="2">
        <v>45758</v>
      </c>
      <c r="D2710" s="1">
        <v>0.88124999999999998</v>
      </c>
      <c r="E2710" t="s">
        <v>33</v>
      </c>
      <c r="F2710" t="s">
        <v>38</v>
      </c>
      <c r="G2710" t="s">
        <v>327</v>
      </c>
      <c r="H2710" t="s">
        <v>2026</v>
      </c>
      <c r="I2710" t="s">
        <v>23</v>
      </c>
      <c r="J2710" t="s">
        <v>24</v>
      </c>
      <c r="K2710" t="s">
        <v>25</v>
      </c>
      <c r="L2710" t="s">
        <v>25</v>
      </c>
      <c r="M2710">
        <v>3.7</v>
      </c>
      <c r="N2710">
        <v>7.1</v>
      </c>
      <c r="O2710" t="s">
        <v>26</v>
      </c>
      <c r="P2710">
        <v>4</v>
      </c>
      <c r="Q2710" t="s">
        <v>615</v>
      </c>
      <c r="R2710" t="s">
        <v>28</v>
      </c>
      <c r="S2710">
        <v>226.86</v>
      </c>
      <c r="T2710" t="str" cm="1">
        <f t="array" ref="T2710">_xlfn.IFS(Raw_Data[[#This Row],[Call Status]]="Resolved","5",Raw_Data[[#This Row],[Call Status]]="Escalated","2",Raw_Data[[#This Row],[Call Status]]="Pending","3",Raw_Data[[#This Row],[Call Status]]="Abandoned","0")</f>
        <v>5</v>
      </c>
      <c r="U2710" t="str">
        <f>TEXT(Raw_Data[[#This Row],[Call Date]],"mmmm")</f>
        <v>April</v>
      </c>
      <c r="V2710" t="str" cm="1">
        <f t="array" ref="V2710">_xlfn.IFS(Raw_Data[[#This Row],[Customer Satisfaction]]&lt;2,"Poor",Raw_Data[[#This Row],[Customer Satisfaction]]&lt;4,"Average",Raw_Data[[#This Row],[Customer Satisfaction]]&gt;=4,"Excellent")</f>
        <v>Excellent</v>
      </c>
    </row>
    <row r="2711" spans="2:22" x14ac:dyDescent="0.3">
      <c r="B2711" t="s">
        <v>7458</v>
      </c>
      <c r="C2711" s="2">
        <v>45843</v>
      </c>
      <c r="D2711" s="1">
        <v>0.44930555555555557</v>
      </c>
      <c r="E2711" t="s">
        <v>53</v>
      </c>
      <c r="F2711" t="s">
        <v>38</v>
      </c>
      <c r="G2711" t="s">
        <v>250</v>
      </c>
      <c r="H2711" t="s">
        <v>2392</v>
      </c>
      <c r="I2711" t="s">
        <v>23</v>
      </c>
      <c r="J2711" t="s">
        <v>55</v>
      </c>
      <c r="K2711" t="s">
        <v>7253</v>
      </c>
      <c r="L2711" t="s">
        <v>7254</v>
      </c>
      <c r="M2711">
        <v>0.6</v>
      </c>
      <c r="N2711">
        <v>12.5</v>
      </c>
      <c r="O2711" t="s">
        <v>28</v>
      </c>
      <c r="P2711">
        <v>3</v>
      </c>
      <c r="Q2711" t="s">
        <v>1014</v>
      </c>
      <c r="R2711" t="s">
        <v>28</v>
      </c>
      <c r="S2711">
        <v>211.32</v>
      </c>
      <c r="T2711" t="str" cm="1">
        <f t="array" ref="T2711">_xlfn.IFS(Raw_Data[[#This Row],[Call Status]]="Resolved","5",Raw_Data[[#This Row],[Call Status]]="Escalated","2",Raw_Data[[#This Row],[Call Status]]="Pending","3",Raw_Data[[#This Row],[Call Status]]="Abandoned","0")</f>
        <v>0</v>
      </c>
      <c r="U2711" t="str">
        <f>TEXT(Raw_Data[[#This Row],[Call Date]],"mmmm")</f>
        <v>July</v>
      </c>
      <c r="V2711" t="str" cm="1">
        <f t="array" ref="V2711">_xlfn.IFS(Raw_Data[[#This Row],[Customer Satisfaction]]&lt;2,"Poor",Raw_Data[[#This Row],[Customer Satisfaction]]&lt;4,"Average",Raw_Data[[#This Row],[Customer Satisfaction]]&gt;=4,"Excellent")</f>
        <v>Average</v>
      </c>
    </row>
    <row r="2712" spans="2:22" x14ac:dyDescent="0.3">
      <c r="B2712" t="s">
        <v>9562</v>
      </c>
      <c r="C2712" s="2">
        <v>45789</v>
      </c>
      <c r="D2712" s="1">
        <v>0.70138888888888884</v>
      </c>
      <c r="E2712" t="s">
        <v>57</v>
      </c>
      <c r="F2712" t="s">
        <v>38</v>
      </c>
      <c r="G2712" t="s">
        <v>21</v>
      </c>
      <c r="H2712" t="s">
        <v>22</v>
      </c>
      <c r="I2712" t="s">
        <v>1137</v>
      </c>
      <c r="J2712" t="s">
        <v>64</v>
      </c>
      <c r="K2712" t="s">
        <v>8876</v>
      </c>
      <c r="L2712" t="s">
        <v>8877</v>
      </c>
      <c r="M2712">
        <v>7.6</v>
      </c>
      <c r="N2712">
        <v>4.2</v>
      </c>
      <c r="O2712" t="s">
        <v>28</v>
      </c>
      <c r="P2712">
        <v>4</v>
      </c>
      <c r="Q2712" t="s">
        <v>615</v>
      </c>
      <c r="R2712" t="s">
        <v>28</v>
      </c>
      <c r="S2712">
        <v>391.94</v>
      </c>
      <c r="T2712" t="str" cm="1">
        <f t="array" ref="T2712">_xlfn.IFS(Raw_Data[[#This Row],[Call Status]]="Resolved","5",Raw_Data[[#This Row],[Call Status]]="Escalated","2",Raw_Data[[#This Row],[Call Status]]="Pending","3",Raw_Data[[#This Row],[Call Status]]="Abandoned","0")</f>
        <v>3</v>
      </c>
      <c r="U2712" t="str">
        <f>TEXT(Raw_Data[[#This Row],[Call Date]],"mmmm")</f>
        <v>May</v>
      </c>
      <c r="V2712" t="str" cm="1">
        <f t="array" ref="V2712">_xlfn.IFS(Raw_Data[[#This Row],[Customer Satisfaction]]&lt;2,"Poor",Raw_Data[[#This Row],[Customer Satisfaction]]&lt;4,"Average",Raw_Data[[#This Row],[Customer Satisfaction]]&gt;=4,"Excellent")</f>
        <v>Excellent</v>
      </c>
    </row>
    <row r="2713" spans="2:22" x14ac:dyDescent="0.3">
      <c r="B2713" t="s">
        <v>2888</v>
      </c>
      <c r="C2713" s="2">
        <v>45768</v>
      </c>
      <c r="D2713" s="1">
        <v>0.81458333333333333</v>
      </c>
      <c r="E2713" t="s">
        <v>66</v>
      </c>
      <c r="F2713" t="s">
        <v>48</v>
      </c>
      <c r="G2713" t="s">
        <v>327</v>
      </c>
      <c r="H2713" t="s">
        <v>2392</v>
      </c>
      <c r="I2713" t="s">
        <v>23</v>
      </c>
      <c r="J2713" t="s">
        <v>39</v>
      </c>
      <c r="K2713" t="s">
        <v>25</v>
      </c>
      <c r="L2713" t="s">
        <v>25</v>
      </c>
      <c r="M2713">
        <v>0.9</v>
      </c>
      <c r="N2713">
        <v>18.100000000000001</v>
      </c>
      <c r="O2713" t="s">
        <v>28</v>
      </c>
      <c r="P2713">
        <v>0</v>
      </c>
      <c r="Q2713" t="s">
        <v>615</v>
      </c>
      <c r="R2713" t="s">
        <v>28</v>
      </c>
      <c r="S2713">
        <v>195.25</v>
      </c>
      <c r="T2713" t="str" cm="1">
        <f t="array" ref="T2713">_xlfn.IFS(Raw_Data[[#This Row],[Call Status]]="Resolved","5",Raw_Data[[#This Row],[Call Status]]="Escalated","2",Raw_Data[[#This Row],[Call Status]]="Pending","3",Raw_Data[[#This Row],[Call Status]]="Abandoned","0")</f>
        <v>5</v>
      </c>
      <c r="U2713" t="str">
        <f>TEXT(Raw_Data[[#This Row],[Call Date]],"mmmm")</f>
        <v>April</v>
      </c>
      <c r="V2713" t="str" cm="1">
        <f t="array" ref="V2713">_xlfn.IFS(Raw_Data[[#This Row],[Customer Satisfaction]]&lt;2,"Poor",Raw_Data[[#This Row],[Customer Satisfaction]]&lt;4,"Average",Raw_Data[[#This Row],[Customer Satisfaction]]&gt;=4,"Excellent")</f>
        <v>Poor</v>
      </c>
    </row>
    <row r="2714" spans="2:22" x14ac:dyDescent="0.3">
      <c r="B2714" t="s">
        <v>8239</v>
      </c>
      <c r="C2714" s="2">
        <v>45789</v>
      </c>
      <c r="D2714" s="1">
        <v>0.87222222222222223</v>
      </c>
      <c r="E2714" t="s">
        <v>84</v>
      </c>
      <c r="F2714" t="s">
        <v>48</v>
      </c>
      <c r="G2714" t="s">
        <v>327</v>
      </c>
      <c r="H2714" t="s">
        <v>2026</v>
      </c>
      <c r="I2714" t="s">
        <v>1137</v>
      </c>
      <c r="J2714" t="s">
        <v>42</v>
      </c>
      <c r="K2714" t="s">
        <v>16</v>
      </c>
      <c r="L2714" t="s">
        <v>16</v>
      </c>
      <c r="M2714">
        <v>1.7</v>
      </c>
      <c r="N2714">
        <v>12.3</v>
      </c>
      <c r="O2714" t="s">
        <v>28</v>
      </c>
      <c r="P2714">
        <v>0</v>
      </c>
      <c r="Q2714" t="s">
        <v>1014</v>
      </c>
      <c r="R2714" t="s">
        <v>26</v>
      </c>
      <c r="S2714">
        <v>347.82</v>
      </c>
      <c r="T2714" t="str" cm="1">
        <f t="array" ref="T2714">_xlfn.IFS(Raw_Data[[#This Row],[Call Status]]="Resolved","5",Raw_Data[[#This Row],[Call Status]]="Escalated","2",Raw_Data[[#This Row],[Call Status]]="Pending","3",Raw_Data[[#This Row],[Call Status]]="Abandoned","0")</f>
        <v>2</v>
      </c>
      <c r="U2714" t="str">
        <f>TEXT(Raw_Data[[#This Row],[Call Date]],"mmmm")</f>
        <v>May</v>
      </c>
      <c r="V2714" t="str" cm="1">
        <f t="array" ref="V2714">_xlfn.IFS(Raw_Data[[#This Row],[Customer Satisfaction]]&lt;2,"Poor",Raw_Data[[#This Row],[Customer Satisfaction]]&lt;4,"Average",Raw_Data[[#This Row],[Customer Satisfaction]]&gt;=4,"Excellent")</f>
        <v>Poor</v>
      </c>
    </row>
    <row r="2715" spans="2:22" x14ac:dyDescent="0.3">
      <c r="B2715" t="s">
        <v>146</v>
      </c>
      <c r="C2715" s="2">
        <v>45677</v>
      </c>
      <c r="D2715" s="1">
        <v>0.6069444444444444</v>
      </c>
      <c r="E2715" t="s">
        <v>41</v>
      </c>
      <c r="F2715" t="s">
        <v>48</v>
      </c>
      <c r="G2715" t="s">
        <v>21</v>
      </c>
      <c r="H2715" t="s">
        <v>22</v>
      </c>
      <c r="I2715" t="s">
        <v>23</v>
      </c>
      <c r="J2715" t="s">
        <v>49</v>
      </c>
      <c r="K2715" t="s">
        <v>25</v>
      </c>
      <c r="L2715" t="s">
        <v>25</v>
      </c>
      <c r="M2715">
        <v>5.6</v>
      </c>
      <c r="N2715">
        <v>9.5</v>
      </c>
      <c r="O2715" t="s">
        <v>26</v>
      </c>
      <c r="P2715">
        <v>5</v>
      </c>
      <c r="Q2715" t="s">
        <v>27</v>
      </c>
      <c r="R2715" t="s">
        <v>28</v>
      </c>
      <c r="S2715">
        <v>103.12</v>
      </c>
      <c r="T2715" t="str" cm="1">
        <f t="array" ref="T2715">_xlfn.IFS(Raw_Data[[#This Row],[Call Status]]="Resolved","5",Raw_Data[[#This Row],[Call Status]]="Escalated","2",Raw_Data[[#This Row],[Call Status]]="Pending","3",Raw_Data[[#This Row],[Call Status]]="Abandoned","0")</f>
        <v>5</v>
      </c>
      <c r="U2715" t="str">
        <f>TEXT(Raw_Data[[#This Row],[Call Date]],"mmmm")</f>
        <v>January</v>
      </c>
      <c r="V2715" t="str" cm="1">
        <f t="array" ref="V2715">_xlfn.IFS(Raw_Data[[#This Row],[Customer Satisfaction]]&lt;2,"Poor",Raw_Data[[#This Row],[Customer Satisfaction]]&lt;4,"Average",Raw_Data[[#This Row],[Customer Satisfaction]]&gt;=4,"Excellent")</f>
        <v>Excellent</v>
      </c>
    </row>
    <row r="2716" spans="2:22" x14ac:dyDescent="0.3">
      <c r="B2716" t="s">
        <v>4845</v>
      </c>
      <c r="C2716" s="2">
        <v>45681</v>
      </c>
      <c r="D2716" s="1">
        <v>0.74444444444444446</v>
      </c>
      <c r="E2716" t="s">
        <v>108</v>
      </c>
      <c r="F2716" t="s">
        <v>34</v>
      </c>
      <c r="G2716" t="s">
        <v>250</v>
      </c>
      <c r="H2716" t="s">
        <v>22</v>
      </c>
      <c r="I2716" t="s">
        <v>1130</v>
      </c>
      <c r="J2716" t="s">
        <v>64</v>
      </c>
      <c r="K2716" t="s">
        <v>25</v>
      </c>
      <c r="L2716" t="s">
        <v>3559</v>
      </c>
      <c r="M2716">
        <v>1.3</v>
      </c>
      <c r="N2716">
        <v>8.4</v>
      </c>
      <c r="O2716" t="s">
        <v>28</v>
      </c>
      <c r="P2716">
        <v>5</v>
      </c>
      <c r="Q2716" t="s">
        <v>27</v>
      </c>
      <c r="R2716" t="s">
        <v>28</v>
      </c>
      <c r="S2716">
        <v>553.78</v>
      </c>
      <c r="T2716" t="str" cm="1">
        <f t="array" ref="T2716">_xlfn.IFS(Raw_Data[[#This Row],[Call Status]]="Resolved","5",Raw_Data[[#This Row],[Call Status]]="Escalated","2",Raw_Data[[#This Row],[Call Status]]="Pending","3",Raw_Data[[#This Row],[Call Status]]="Abandoned","0")</f>
        <v>5</v>
      </c>
      <c r="U2716" t="str">
        <f>TEXT(Raw_Data[[#This Row],[Call Date]],"mmmm")</f>
        <v>January</v>
      </c>
      <c r="V2716" t="str" cm="1">
        <f t="array" ref="V2716">_xlfn.IFS(Raw_Data[[#This Row],[Customer Satisfaction]]&lt;2,"Poor",Raw_Data[[#This Row],[Customer Satisfaction]]&lt;4,"Average",Raw_Data[[#This Row],[Customer Satisfaction]]&gt;=4,"Excellent")</f>
        <v>Excellent</v>
      </c>
    </row>
    <row r="2717" spans="2:22" x14ac:dyDescent="0.3">
      <c r="B2717" t="s">
        <v>5284</v>
      </c>
      <c r="C2717" s="2">
        <v>45884</v>
      </c>
      <c r="D2717" s="1">
        <v>0.59375</v>
      </c>
      <c r="E2717" t="s">
        <v>63</v>
      </c>
      <c r="F2717" t="s">
        <v>20</v>
      </c>
      <c r="G2717" t="s">
        <v>327</v>
      </c>
      <c r="H2717" t="s">
        <v>2026</v>
      </c>
      <c r="I2717" t="s">
        <v>23</v>
      </c>
      <c r="J2717" t="s">
        <v>49</v>
      </c>
      <c r="K2717" t="s">
        <v>25</v>
      </c>
      <c r="L2717" t="s">
        <v>3564</v>
      </c>
      <c r="M2717">
        <v>0.7</v>
      </c>
      <c r="N2717">
        <v>13.8</v>
      </c>
      <c r="O2717" t="s">
        <v>26</v>
      </c>
      <c r="P2717">
        <v>4</v>
      </c>
      <c r="Q2717" t="s">
        <v>27</v>
      </c>
      <c r="R2717" t="s">
        <v>28</v>
      </c>
      <c r="S2717">
        <v>322.26</v>
      </c>
      <c r="T2717" t="str" cm="1">
        <f t="array" ref="T2717">_xlfn.IFS(Raw_Data[[#This Row],[Call Status]]="Resolved","5",Raw_Data[[#This Row],[Call Status]]="Escalated","2",Raw_Data[[#This Row],[Call Status]]="Pending","3",Raw_Data[[#This Row],[Call Status]]="Abandoned","0")</f>
        <v>5</v>
      </c>
      <c r="U2717" t="str">
        <f>TEXT(Raw_Data[[#This Row],[Call Date]],"mmmm")</f>
        <v>August</v>
      </c>
      <c r="V2717" t="str" cm="1">
        <f t="array" ref="V2717">_xlfn.IFS(Raw_Data[[#This Row],[Customer Satisfaction]]&lt;2,"Poor",Raw_Data[[#This Row],[Customer Satisfaction]]&lt;4,"Average",Raw_Data[[#This Row],[Customer Satisfaction]]&gt;=4,"Excellent")</f>
        <v>Excellent</v>
      </c>
    </row>
    <row r="2718" spans="2:22" x14ac:dyDescent="0.3">
      <c r="B2718" t="s">
        <v>4683</v>
      </c>
      <c r="C2718" s="2">
        <v>45811</v>
      </c>
      <c r="D2718" s="1">
        <v>0.50069444444444444</v>
      </c>
      <c r="E2718" t="s">
        <v>66</v>
      </c>
      <c r="F2718" t="s">
        <v>34</v>
      </c>
      <c r="G2718" t="s">
        <v>327</v>
      </c>
      <c r="H2718" t="s">
        <v>22</v>
      </c>
      <c r="I2718" t="s">
        <v>1130</v>
      </c>
      <c r="J2718" t="s">
        <v>39</v>
      </c>
      <c r="K2718" t="s">
        <v>25</v>
      </c>
      <c r="L2718" t="s">
        <v>3570</v>
      </c>
      <c r="M2718">
        <v>2.7</v>
      </c>
      <c r="N2718">
        <v>4.2</v>
      </c>
      <c r="O2718" t="s">
        <v>26</v>
      </c>
      <c r="P2718">
        <v>5</v>
      </c>
      <c r="Q2718" t="s">
        <v>27</v>
      </c>
      <c r="R2718" t="s">
        <v>28</v>
      </c>
      <c r="S2718">
        <v>404.45</v>
      </c>
      <c r="T2718" t="str" cm="1">
        <f t="array" ref="T2718">_xlfn.IFS(Raw_Data[[#This Row],[Call Status]]="Resolved","5",Raw_Data[[#This Row],[Call Status]]="Escalated","2",Raw_Data[[#This Row],[Call Status]]="Pending","3",Raw_Data[[#This Row],[Call Status]]="Abandoned","0")</f>
        <v>5</v>
      </c>
      <c r="U2718" t="str">
        <f>TEXT(Raw_Data[[#This Row],[Call Date]],"mmmm")</f>
        <v>June</v>
      </c>
      <c r="V2718" t="str" cm="1">
        <f t="array" ref="V2718">_xlfn.IFS(Raw_Data[[#This Row],[Customer Satisfaction]]&lt;2,"Poor",Raw_Data[[#This Row],[Customer Satisfaction]]&lt;4,"Average",Raw_Data[[#This Row],[Customer Satisfaction]]&gt;=4,"Excellent")</f>
        <v>Excellent</v>
      </c>
    </row>
    <row r="2719" spans="2:22" x14ac:dyDescent="0.3">
      <c r="B2719" t="s">
        <v>4474</v>
      </c>
      <c r="C2719" s="2">
        <v>45950</v>
      </c>
      <c r="D2719" s="1">
        <v>0.68194444444444446</v>
      </c>
      <c r="E2719" t="s">
        <v>63</v>
      </c>
      <c r="F2719" t="s">
        <v>20</v>
      </c>
      <c r="G2719" t="s">
        <v>21</v>
      </c>
      <c r="H2719" t="s">
        <v>22</v>
      </c>
      <c r="I2719" t="s">
        <v>1128</v>
      </c>
      <c r="J2719" t="s">
        <v>76</v>
      </c>
      <c r="K2719" t="s">
        <v>25</v>
      </c>
      <c r="L2719" t="s">
        <v>3561</v>
      </c>
      <c r="M2719">
        <v>5.0999999999999996</v>
      </c>
      <c r="N2719">
        <v>14.3</v>
      </c>
      <c r="O2719" t="s">
        <v>28</v>
      </c>
      <c r="P2719">
        <v>2</v>
      </c>
      <c r="Q2719" t="s">
        <v>615</v>
      </c>
      <c r="R2719" t="s">
        <v>28</v>
      </c>
      <c r="S2719">
        <v>96.14</v>
      </c>
      <c r="T2719" t="str" cm="1">
        <f t="array" ref="T2719">_xlfn.IFS(Raw_Data[[#This Row],[Call Status]]="Resolved","5",Raw_Data[[#This Row],[Call Status]]="Escalated","2",Raw_Data[[#This Row],[Call Status]]="Pending","3",Raw_Data[[#This Row],[Call Status]]="Abandoned","0")</f>
        <v>5</v>
      </c>
      <c r="U2719" t="str">
        <f>TEXT(Raw_Data[[#This Row],[Call Date]],"mmmm")</f>
        <v>October</v>
      </c>
      <c r="V2719" t="str" cm="1">
        <f t="array" ref="V2719">_xlfn.IFS(Raw_Data[[#This Row],[Customer Satisfaction]]&lt;2,"Poor",Raw_Data[[#This Row],[Customer Satisfaction]]&lt;4,"Average",Raw_Data[[#This Row],[Customer Satisfaction]]&gt;=4,"Excellent")</f>
        <v>Average</v>
      </c>
    </row>
    <row r="2720" spans="2:22" x14ac:dyDescent="0.3">
      <c r="B2720" t="s">
        <v>1589</v>
      </c>
      <c r="C2720" s="2">
        <v>45887</v>
      </c>
      <c r="D2720" s="1">
        <v>0.44027777777777777</v>
      </c>
      <c r="E2720" t="s">
        <v>19</v>
      </c>
      <c r="F2720" t="s">
        <v>38</v>
      </c>
      <c r="G2720" t="s">
        <v>21</v>
      </c>
      <c r="H2720" t="s">
        <v>22</v>
      </c>
      <c r="I2720" t="s">
        <v>1128</v>
      </c>
      <c r="J2720" t="s">
        <v>39</v>
      </c>
      <c r="K2720" t="s">
        <v>25</v>
      </c>
      <c r="L2720" t="s">
        <v>25</v>
      </c>
      <c r="M2720">
        <v>7</v>
      </c>
      <c r="N2720">
        <v>17.100000000000001</v>
      </c>
      <c r="O2720" t="s">
        <v>26</v>
      </c>
      <c r="P2720">
        <v>3</v>
      </c>
      <c r="Q2720" t="s">
        <v>615</v>
      </c>
      <c r="R2720" t="s">
        <v>28</v>
      </c>
      <c r="S2720">
        <v>41.59</v>
      </c>
      <c r="T2720" t="str" cm="1">
        <f t="array" ref="T2720">_xlfn.IFS(Raw_Data[[#This Row],[Call Status]]="Resolved","5",Raw_Data[[#This Row],[Call Status]]="Escalated","2",Raw_Data[[#This Row],[Call Status]]="Pending","3",Raw_Data[[#This Row],[Call Status]]="Abandoned","0")</f>
        <v>5</v>
      </c>
      <c r="U2720" t="str">
        <f>TEXT(Raw_Data[[#This Row],[Call Date]],"mmmm")</f>
        <v>August</v>
      </c>
      <c r="V2720" t="str" cm="1">
        <f t="array" ref="V2720">_xlfn.IFS(Raw_Data[[#This Row],[Customer Satisfaction]]&lt;2,"Poor",Raw_Data[[#This Row],[Customer Satisfaction]]&lt;4,"Average",Raw_Data[[#This Row],[Customer Satisfaction]]&gt;=4,"Excellent")</f>
        <v>Average</v>
      </c>
    </row>
    <row r="2721" spans="2:22" x14ac:dyDescent="0.3">
      <c r="B2721" t="s">
        <v>5611</v>
      </c>
      <c r="C2721" s="2">
        <v>45967</v>
      </c>
      <c r="D2721" s="1">
        <v>0.62013888888888891</v>
      </c>
      <c r="E2721" t="s">
        <v>30</v>
      </c>
      <c r="F2721" t="s">
        <v>20</v>
      </c>
      <c r="G2721" t="s">
        <v>21</v>
      </c>
      <c r="H2721" t="s">
        <v>2026</v>
      </c>
      <c r="I2721" t="s">
        <v>23</v>
      </c>
      <c r="J2721" t="s">
        <v>55</v>
      </c>
      <c r="K2721" t="s">
        <v>25</v>
      </c>
      <c r="L2721" t="s">
        <v>3570</v>
      </c>
      <c r="M2721">
        <v>2</v>
      </c>
      <c r="N2721">
        <v>8.6</v>
      </c>
      <c r="O2721" t="s">
        <v>28</v>
      </c>
      <c r="P2721">
        <v>0</v>
      </c>
      <c r="Q2721" t="s">
        <v>27</v>
      </c>
      <c r="R2721" t="s">
        <v>28</v>
      </c>
      <c r="S2721">
        <v>86.24</v>
      </c>
      <c r="T2721" t="str" cm="1">
        <f t="array" ref="T2721">_xlfn.IFS(Raw_Data[[#This Row],[Call Status]]="Resolved","5",Raw_Data[[#This Row],[Call Status]]="Escalated","2",Raw_Data[[#This Row],[Call Status]]="Pending","3",Raw_Data[[#This Row],[Call Status]]="Abandoned","0")</f>
        <v>5</v>
      </c>
      <c r="U2721" t="str">
        <f>TEXT(Raw_Data[[#This Row],[Call Date]],"mmmm")</f>
        <v>November</v>
      </c>
      <c r="V2721" t="str" cm="1">
        <f t="array" ref="V2721">_xlfn.IFS(Raw_Data[[#This Row],[Customer Satisfaction]]&lt;2,"Poor",Raw_Data[[#This Row],[Customer Satisfaction]]&lt;4,"Average",Raw_Data[[#This Row],[Customer Satisfaction]]&gt;=4,"Excellent")</f>
        <v>Poor</v>
      </c>
    </row>
    <row r="2722" spans="2:22" x14ac:dyDescent="0.3">
      <c r="B2722" t="s">
        <v>1573</v>
      </c>
      <c r="C2722" s="2">
        <v>46016</v>
      </c>
      <c r="D2722" s="1">
        <v>0.8881944444444444</v>
      </c>
      <c r="E2722" t="s">
        <v>53</v>
      </c>
      <c r="F2722" t="s">
        <v>20</v>
      </c>
      <c r="G2722" t="s">
        <v>327</v>
      </c>
      <c r="H2722" t="s">
        <v>22</v>
      </c>
      <c r="I2722" t="s">
        <v>1130</v>
      </c>
      <c r="J2722" t="s">
        <v>35</v>
      </c>
      <c r="K2722" t="s">
        <v>25</v>
      </c>
      <c r="L2722" t="s">
        <v>25</v>
      </c>
      <c r="M2722">
        <v>7.6</v>
      </c>
      <c r="N2722">
        <v>17.3</v>
      </c>
      <c r="O2722" t="s">
        <v>26</v>
      </c>
      <c r="P2722">
        <v>3</v>
      </c>
      <c r="Q2722" t="s">
        <v>615</v>
      </c>
      <c r="R2722" t="s">
        <v>28</v>
      </c>
      <c r="S2722">
        <v>335.67</v>
      </c>
      <c r="T2722" t="str" cm="1">
        <f t="array" ref="T2722">_xlfn.IFS(Raw_Data[[#This Row],[Call Status]]="Resolved","5",Raw_Data[[#This Row],[Call Status]]="Escalated","2",Raw_Data[[#This Row],[Call Status]]="Pending","3",Raw_Data[[#This Row],[Call Status]]="Abandoned","0")</f>
        <v>5</v>
      </c>
      <c r="U2722" t="str">
        <f>TEXT(Raw_Data[[#This Row],[Call Date]],"mmmm")</f>
        <v>December</v>
      </c>
      <c r="V2722" t="str" cm="1">
        <f t="array" ref="V2722">_xlfn.IFS(Raw_Data[[#This Row],[Customer Satisfaction]]&lt;2,"Poor",Raw_Data[[#This Row],[Customer Satisfaction]]&lt;4,"Average",Raw_Data[[#This Row],[Customer Satisfaction]]&gt;=4,"Excellent")</f>
        <v>Average</v>
      </c>
    </row>
    <row r="2723" spans="2:22" x14ac:dyDescent="0.3">
      <c r="B2723" t="s">
        <v>6569</v>
      </c>
      <c r="C2723" s="2">
        <v>45859</v>
      </c>
      <c r="D2723" s="1">
        <v>0.5180555555555556</v>
      </c>
      <c r="E2723" t="s">
        <v>156</v>
      </c>
      <c r="F2723" t="s">
        <v>38</v>
      </c>
      <c r="G2723" t="s">
        <v>162</v>
      </c>
      <c r="H2723" t="s">
        <v>22</v>
      </c>
      <c r="I2723" t="s">
        <v>23</v>
      </c>
      <c r="J2723" t="s">
        <v>45</v>
      </c>
      <c r="K2723" t="s">
        <v>25</v>
      </c>
      <c r="L2723" t="s">
        <v>3561</v>
      </c>
      <c r="M2723">
        <v>2.8</v>
      </c>
      <c r="N2723">
        <v>8.9</v>
      </c>
      <c r="O2723" t="s">
        <v>26</v>
      </c>
      <c r="P2723">
        <v>5</v>
      </c>
      <c r="Q2723" t="s">
        <v>27</v>
      </c>
      <c r="R2723" t="s">
        <v>26</v>
      </c>
      <c r="S2723">
        <v>58.84</v>
      </c>
      <c r="T2723" t="str" cm="1">
        <f t="array" ref="T2723">_xlfn.IFS(Raw_Data[[#This Row],[Call Status]]="Resolved","5",Raw_Data[[#This Row],[Call Status]]="Escalated","2",Raw_Data[[#This Row],[Call Status]]="Pending","3",Raw_Data[[#This Row],[Call Status]]="Abandoned","0")</f>
        <v>5</v>
      </c>
      <c r="U2723" t="str">
        <f>TEXT(Raw_Data[[#This Row],[Call Date]],"mmmm")</f>
        <v>July</v>
      </c>
      <c r="V2723" t="str" cm="1">
        <f t="array" ref="V2723">_xlfn.IFS(Raw_Data[[#This Row],[Customer Satisfaction]]&lt;2,"Poor",Raw_Data[[#This Row],[Customer Satisfaction]]&lt;4,"Average",Raw_Data[[#This Row],[Customer Satisfaction]]&gt;=4,"Excellent")</f>
        <v>Excellent</v>
      </c>
    </row>
    <row r="2724" spans="2:22" x14ac:dyDescent="0.3">
      <c r="B2724" t="s">
        <v>7993</v>
      </c>
      <c r="C2724" s="2">
        <v>45695</v>
      </c>
      <c r="D2724" s="1">
        <v>0.78749999999999998</v>
      </c>
      <c r="E2724" t="s">
        <v>66</v>
      </c>
      <c r="F2724" t="s">
        <v>38</v>
      </c>
      <c r="G2724" t="s">
        <v>162</v>
      </c>
      <c r="H2724" t="s">
        <v>22</v>
      </c>
      <c r="I2724" t="s">
        <v>23</v>
      </c>
      <c r="J2724" t="s">
        <v>31</v>
      </c>
      <c r="K2724" t="s">
        <v>16</v>
      </c>
      <c r="L2724" t="s">
        <v>16</v>
      </c>
      <c r="M2724">
        <v>9.8000000000000007</v>
      </c>
      <c r="N2724">
        <v>7.5</v>
      </c>
      <c r="O2724" t="s">
        <v>28</v>
      </c>
      <c r="P2724">
        <v>3</v>
      </c>
      <c r="Q2724" t="s">
        <v>615</v>
      </c>
      <c r="R2724" t="s">
        <v>26</v>
      </c>
      <c r="S2724">
        <v>80.72</v>
      </c>
      <c r="T2724" t="str" cm="1">
        <f t="array" ref="T2724">_xlfn.IFS(Raw_Data[[#This Row],[Call Status]]="Resolved","5",Raw_Data[[#This Row],[Call Status]]="Escalated","2",Raw_Data[[#This Row],[Call Status]]="Pending","3",Raw_Data[[#This Row],[Call Status]]="Abandoned","0")</f>
        <v>2</v>
      </c>
      <c r="U2724" t="str">
        <f>TEXT(Raw_Data[[#This Row],[Call Date]],"mmmm")</f>
        <v>February</v>
      </c>
      <c r="V2724" t="str" cm="1">
        <f t="array" ref="V2724">_xlfn.IFS(Raw_Data[[#This Row],[Customer Satisfaction]]&lt;2,"Poor",Raw_Data[[#This Row],[Customer Satisfaction]]&lt;4,"Average",Raw_Data[[#This Row],[Customer Satisfaction]]&gt;=4,"Excellent")</f>
        <v>Average</v>
      </c>
    </row>
    <row r="2725" spans="2:22" x14ac:dyDescent="0.3">
      <c r="B2725" t="s">
        <v>6070</v>
      </c>
      <c r="C2725" s="2">
        <v>45917</v>
      </c>
      <c r="D2725" s="1">
        <v>0.47638888888888886</v>
      </c>
      <c r="E2725" t="s">
        <v>41</v>
      </c>
      <c r="F2725" t="s">
        <v>38</v>
      </c>
      <c r="G2725" t="s">
        <v>327</v>
      </c>
      <c r="H2725" t="s">
        <v>2613</v>
      </c>
      <c r="I2725" t="s">
        <v>23</v>
      </c>
      <c r="J2725" t="s">
        <v>49</v>
      </c>
      <c r="K2725" t="s">
        <v>25</v>
      </c>
      <c r="L2725" t="s">
        <v>3559</v>
      </c>
      <c r="M2725">
        <v>0.6</v>
      </c>
      <c r="N2725">
        <v>10.8</v>
      </c>
      <c r="O2725" t="s">
        <v>26</v>
      </c>
      <c r="P2725">
        <v>5</v>
      </c>
      <c r="Q2725" t="s">
        <v>27</v>
      </c>
      <c r="R2725" t="s">
        <v>28</v>
      </c>
      <c r="S2725">
        <v>38.11</v>
      </c>
      <c r="T2725" t="str" cm="1">
        <f t="array" ref="T2725">_xlfn.IFS(Raw_Data[[#This Row],[Call Status]]="Resolved","5",Raw_Data[[#This Row],[Call Status]]="Escalated","2",Raw_Data[[#This Row],[Call Status]]="Pending","3",Raw_Data[[#This Row],[Call Status]]="Abandoned","0")</f>
        <v>5</v>
      </c>
      <c r="U2725" t="str">
        <f>TEXT(Raw_Data[[#This Row],[Call Date]],"mmmm")</f>
        <v>September</v>
      </c>
      <c r="V2725" t="str" cm="1">
        <f t="array" ref="V2725">_xlfn.IFS(Raw_Data[[#This Row],[Customer Satisfaction]]&lt;2,"Poor",Raw_Data[[#This Row],[Customer Satisfaction]]&lt;4,"Average",Raw_Data[[#This Row],[Customer Satisfaction]]&gt;=4,"Excellent")</f>
        <v>Excellent</v>
      </c>
    </row>
    <row r="2726" spans="2:22" x14ac:dyDescent="0.3">
      <c r="B2726" t="s">
        <v>653</v>
      </c>
      <c r="C2726" s="2">
        <v>45845</v>
      </c>
      <c r="D2726" s="1">
        <v>0.47847222222222224</v>
      </c>
      <c r="E2726" t="s">
        <v>156</v>
      </c>
      <c r="F2726" t="s">
        <v>48</v>
      </c>
      <c r="G2726" t="s">
        <v>162</v>
      </c>
      <c r="H2726" t="s">
        <v>22</v>
      </c>
      <c r="I2726" t="s">
        <v>23</v>
      </c>
      <c r="J2726" t="s">
        <v>49</v>
      </c>
      <c r="K2726" t="s">
        <v>25</v>
      </c>
      <c r="L2726" t="s">
        <v>25</v>
      </c>
      <c r="M2726">
        <v>3.5</v>
      </c>
      <c r="N2726">
        <v>11.1</v>
      </c>
      <c r="O2726" t="s">
        <v>26</v>
      </c>
      <c r="P2726">
        <v>2</v>
      </c>
      <c r="Q2726" t="s">
        <v>615</v>
      </c>
      <c r="R2726" t="s">
        <v>28</v>
      </c>
      <c r="S2726">
        <v>115.36</v>
      </c>
      <c r="T2726" t="str" cm="1">
        <f t="array" ref="T2726">_xlfn.IFS(Raw_Data[[#This Row],[Call Status]]="Resolved","5",Raw_Data[[#This Row],[Call Status]]="Escalated","2",Raw_Data[[#This Row],[Call Status]]="Pending","3",Raw_Data[[#This Row],[Call Status]]="Abandoned","0")</f>
        <v>5</v>
      </c>
      <c r="U2726" t="str">
        <f>TEXT(Raw_Data[[#This Row],[Call Date]],"mmmm")</f>
        <v>July</v>
      </c>
      <c r="V2726" t="str" cm="1">
        <f t="array" ref="V2726">_xlfn.IFS(Raw_Data[[#This Row],[Customer Satisfaction]]&lt;2,"Poor",Raw_Data[[#This Row],[Customer Satisfaction]]&lt;4,"Average",Raw_Data[[#This Row],[Customer Satisfaction]]&gt;=4,"Excellent")</f>
        <v>Average</v>
      </c>
    </row>
    <row r="2727" spans="2:22" x14ac:dyDescent="0.3">
      <c r="B2727" t="s">
        <v>5899</v>
      </c>
      <c r="C2727" s="2">
        <v>45714</v>
      </c>
      <c r="D2727" s="1">
        <v>0.89861111111111114</v>
      </c>
      <c r="E2727" t="s">
        <v>44</v>
      </c>
      <c r="F2727" t="s">
        <v>38</v>
      </c>
      <c r="G2727" t="s">
        <v>162</v>
      </c>
      <c r="H2727" t="s">
        <v>2392</v>
      </c>
      <c r="I2727" t="s">
        <v>23</v>
      </c>
      <c r="J2727" t="s">
        <v>76</v>
      </c>
      <c r="K2727" t="s">
        <v>25</v>
      </c>
      <c r="L2727" t="s">
        <v>3570</v>
      </c>
      <c r="M2727">
        <v>8.4</v>
      </c>
      <c r="N2727">
        <v>4.7</v>
      </c>
      <c r="O2727" t="s">
        <v>26</v>
      </c>
      <c r="P2727">
        <v>0</v>
      </c>
      <c r="Q2727" t="s">
        <v>27</v>
      </c>
      <c r="R2727" t="s">
        <v>28</v>
      </c>
      <c r="S2727">
        <v>206.03</v>
      </c>
      <c r="T2727" t="str" cm="1">
        <f t="array" ref="T2727">_xlfn.IFS(Raw_Data[[#This Row],[Call Status]]="Resolved","5",Raw_Data[[#This Row],[Call Status]]="Escalated","2",Raw_Data[[#This Row],[Call Status]]="Pending","3",Raw_Data[[#This Row],[Call Status]]="Abandoned","0")</f>
        <v>5</v>
      </c>
      <c r="U2727" t="str">
        <f>TEXT(Raw_Data[[#This Row],[Call Date]],"mmmm")</f>
        <v>February</v>
      </c>
      <c r="V2727" t="str" cm="1">
        <f t="array" ref="V2727">_xlfn.IFS(Raw_Data[[#This Row],[Customer Satisfaction]]&lt;2,"Poor",Raw_Data[[#This Row],[Customer Satisfaction]]&lt;4,"Average",Raw_Data[[#This Row],[Customer Satisfaction]]&gt;=4,"Excellent")</f>
        <v>Poor</v>
      </c>
    </row>
    <row r="2728" spans="2:22" x14ac:dyDescent="0.3">
      <c r="B2728" t="s">
        <v>5219</v>
      </c>
      <c r="C2728" s="2">
        <v>45677</v>
      </c>
      <c r="D2728" s="1">
        <v>0.68055555555555558</v>
      </c>
      <c r="E2728" t="s">
        <v>41</v>
      </c>
      <c r="F2728" t="s">
        <v>48</v>
      </c>
      <c r="G2728" t="s">
        <v>250</v>
      </c>
      <c r="H2728" t="s">
        <v>2026</v>
      </c>
      <c r="I2728" t="s">
        <v>23</v>
      </c>
      <c r="J2728" t="s">
        <v>39</v>
      </c>
      <c r="K2728" t="s">
        <v>25</v>
      </c>
      <c r="L2728" t="s">
        <v>3564</v>
      </c>
      <c r="M2728">
        <v>2</v>
      </c>
      <c r="N2728">
        <v>9.6</v>
      </c>
      <c r="O2728" t="s">
        <v>26</v>
      </c>
      <c r="P2728">
        <v>5</v>
      </c>
      <c r="Q2728" t="s">
        <v>27</v>
      </c>
      <c r="R2728" t="s">
        <v>26</v>
      </c>
      <c r="S2728">
        <v>141.12</v>
      </c>
      <c r="T2728" t="str" cm="1">
        <f t="array" ref="T2728">_xlfn.IFS(Raw_Data[[#This Row],[Call Status]]="Resolved","5",Raw_Data[[#This Row],[Call Status]]="Escalated","2",Raw_Data[[#This Row],[Call Status]]="Pending","3",Raw_Data[[#This Row],[Call Status]]="Abandoned","0")</f>
        <v>5</v>
      </c>
      <c r="U2728" t="str">
        <f>TEXT(Raw_Data[[#This Row],[Call Date]],"mmmm")</f>
        <v>January</v>
      </c>
      <c r="V2728" t="str" cm="1">
        <f t="array" ref="V2728">_xlfn.IFS(Raw_Data[[#This Row],[Customer Satisfaction]]&lt;2,"Poor",Raw_Data[[#This Row],[Customer Satisfaction]]&lt;4,"Average",Raw_Data[[#This Row],[Customer Satisfaction]]&gt;=4,"Excellent")</f>
        <v>Excellent</v>
      </c>
    </row>
    <row r="2729" spans="2:22" x14ac:dyDescent="0.3">
      <c r="B2729" t="s">
        <v>4840</v>
      </c>
      <c r="C2729" s="2">
        <v>45930</v>
      </c>
      <c r="D2729" s="1">
        <v>0.60347222222222219</v>
      </c>
      <c r="E2729" t="s">
        <v>66</v>
      </c>
      <c r="F2729" t="s">
        <v>38</v>
      </c>
      <c r="G2729" t="s">
        <v>327</v>
      </c>
      <c r="H2729" t="s">
        <v>22</v>
      </c>
      <c r="I2729" t="s">
        <v>1130</v>
      </c>
      <c r="J2729" t="s">
        <v>45</v>
      </c>
      <c r="K2729" t="s">
        <v>25</v>
      </c>
      <c r="L2729" t="s">
        <v>3559</v>
      </c>
      <c r="M2729">
        <v>1.9</v>
      </c>
      <c r="N2729">
        <v>6.8</v>
      </c>
      <c r="O2729" t="s">
        <v>26</v>
      </c>
      <c r="P2729">
        <v>5</v>
      </c>
      <c r="Q2729" t="s">
        <v>27</v>
      </c>
      <c r="R2729" t="s">
        <v>28</v>
      </c>
      <c r="S2729">
        <v>677.6</v>
      </c>
      <c r="T2729" t="str" cm="1">
        <f t="array" ref="T2729">_xlfn.IFS(Raw_Data[[#This Row],[Call Status]]="Resolved","5",Raw_Data[[#This Row],[Call Status]]="Escalated","2",Raw_Data[[#This Row],[Call Status]]="Pending","3",Raw_Data[[#This Row],[Call Status]]="Abandoned","0")</f>
        <v>5</v>
      </c>
      <c r="U2729" t="str">
        <f>TEXT(Raw_Data[[#This Row],[Call Date]],"mmmm")</f>
        <v>September</v>
      </c>
      <c r="V2729" t="str" cm="1">
        <f t="array" ref="V2729">_xlfn.IFS(Raw_Data[[#This Row],[Customer Satisfaction]]&lt;2,"Poor",Raw_Data[[#This Row],[Customer Satisfaction]]&lt;4,"Average",Raw_Data[[#This Row],[Customer Satisfaction]]&gt;=4,"Excellent")</f>
        <v>Excellent</v>
      </c>
    </row>
    <row r="2730" spans="2:22" x14ac:dyDescent="0.3">
      <c r="B2730" t="s">
        <v>2629</v>
      </c>
      <c r="C2730" s="2">
        <v>45776</v>
      </c>
      <c r="D2730" s="1">
        <v>0.43402777777777779</v>
      </c>
      <c r="E2730" t="s">
        <v>37</v>
      </c>
      <c r="F2730" t="s">
        <v>34</v>
      </c>
      <c r="G2730" t="s">
        <v>21</v>
      </c>
      <c r="H2730" t="s">
        <v>2613</v>
      </c>
      <c r="I2730" t="s">
        <v>1137</v>
      </c>
      <c r="J2730" t="s">
        <v>24</v>
      </c>
      <c r="K2730" t="s">
        <v>25</v>
      </c>
      <c r="L2730" t="s">
        <v>25</v>
      </c>
      <c r="M2730">
        <v>10.7</v>
      </c>
      <c r="N2730">
        <v>10.3</v>
      </c>
      <c r="O2730" t="s">
        <v>28</v>
      </c>
      <c r="P2730">
        <v>3</v>
      </c>
      <c r="Q2730" t="s">
        <v>615</v>
      </c>
      <c r="R2730" t="s">
        <v>28</v>
      </c>
      <c r="S2730">
        <v>111.09</v>
      </c>
      <c r="T2730" t="str" cm="1">
        <f t="array" ref="T2730">_xlfn.IFS(Raw_Data[[#This Row],[Call Status]]="Resolved","5",Raw_Data[[#This Row],[Call Status]]="Escalated","2",Raw_Data[[#This Row],[Call Status]]="Pending","3",Raw_Data[[#This Row],[Call Status]]="Abandoned","0")</f>
        <v>5</v>
      </c>
      <c r="U2730" t="str">
        <f>TEXT(Raw_Data[[#This Row],[Call Date]],"mmmm")</f>
        <v>April</v>
      </c>
      <c r="V2730" t="str" cm="1">
        <f t="array" ref="V2730">_xlfn.IFS(Raw_Data[[#This Row],[Customer Satisfaction]]&lt;2,"Poor",Raw_Data[[#This Row],[Customer Satisfaction]]&lt;4,"Average",Raw_Data[[#This Row],[Customer Satisfaction]]&gt;=4,"Excellent")</f>
        <v>Average</v>
      </c>
    </row>
    <row r="2731" spans="2:22" x14ac:dyDescent="0.3">
      <c r="B2731" t="s">
        <v>5462</v>
      </c>
      <c r="C2731" s="2">
        <v>45728</v>
      </c>
      <c r="D2731" s="1">
        <v>0.46736111111111112</v>
      </c>
      <c r="E2731" t="s">
        <v>41</v>
      </c>
      <c r="F2731" t="s">
        <v>48</v>
      </c>
      <c r="G2731" t="s">
        <v>250</v>
      </c>
      <c r="H2731" t="s">
        <v>2026</v>
      </c>
      <c r="I2731" t="s">
        <v>23</v>
      </c>
      <c r="J2731" t="s">
        <v>24</v>
      </c>
      <c r="K2731" t="s">
        <v>25</v>
      </c>
      <c r="L2731" t="s">
        <v>3561</v>
      </c>
      <c r="M2731">
        <v>1.1000000000000001</v>
      </c>
      <c r="N2731">
        <v>10.1</v>
      </c>
      <c r="O2731" t="s">
        <v>26</v>
      </c>
      <c r="P2731">
        <v>5</v>
      </c>
      <c r="Q2731" t="s">
        <v>27</v>
      </c>
      <c r="R2731" t="s">
        <v>28</v>
      </c>
      <c r="S2731">
        <v>33.42</v>
      </c>
      <c r="T2731" t="str" cm="1">
        <f t="array" ref="T2731">_xlfn.IFS(Raw_Data[[#This Row],[Call Status]]="Resolved","5",Raw_Data[[#This Row],[Call Status]]="Escalated","2",Raw_Data[[#This Row],[Call Status]]="Pending","3",Raw_Data[[#This Row],[Call Status]]="Abandoned","0")</f>
        <v>5</v>
      </c>
      <c r="U2731" t="str">
        <f>TEXT(Raw_Data[[#This Row],[Call Date]],"mmmm")</f>
        <v>March</v>
      </c>
      <c r="V2731" t="str" cm="1">
        <f t="array" ref="V2731">_xlfn.IFS(Raw_Data[[#This Row],[Customer Satisfaction]]&lt;2,"Poor",Raw_Data[[#This Row],[Customer Satisfaction]]&lt;4,"Average",Raw_Data[[#This Row],[Customer Satisfaction]]&gt;=4,"Excellent")</f>
        <v>Excellent</v>
      </c>
    </row>
    <row r="2732" spans="2:22" x14ac:dyDescent="0.3">
      <c r="B2732" t="s">
        <v>9361</v>
      </c>
      <c r="C2732" s="2">
        <v>45661</v>
      </c>
      <c r="D2732" s="1">
        <v>0.8666666666666667</v>
      </c>
      <c r="E2732" t="s">
        <v>66</v>
      </c>
      <c r="F2732" t="s">
        <v>34</v>
      </c>
      <c r="G2732" t="s">
        <v>327</v>
      </c>
      <c r="H2732" t="s">
        <v>2026</v>
      </c>
      <c r="I2732" t="s">
        <v>23</v>
      </c>
      <c r="J2732" t="s">
        <v>64</v>
      </c>
      <c r="K2732" t="s">
        <v>8876</v>
      </c>
      <c r="L2732" t="s">
        <v>8877</v>
      </c>
      <c r="M2732">
        <v>1.4</v>
      </c>
      <c r="N2732">
        <v>10.7</v>
      </c>
      <c r="O2732" t="s">
        <v>28</v>
      </c>
      <c r="P2732">
        <v>0</v>
      </c>
      <c r="Q2732" t="s">
        <v>1014</v>
      </c>
      <c r="R2732" t="s">
        <v>28</v>
      </c>
      <c r="S2732">
        <v>117.9</v>
      </c>
      <c r="T2732" t="str" cm="1">
        <f t="array" ref="T2732">_xlfn.IFS(Raw_Data[[#This Row],[Call Status]]="Resolved","5",Raw_Data[[#This Row],[Call Status]]="Escalated","2",Raw_Data[[#This Row],[Call Status]]="Pending","3",Raw_Data[[#This Row],[Call Status]]="Abandoned","0")</f>
        <v>3</v>
      </c>
      <c r="U2732" t="str">
        <f>TEXT(Raw_Data[[#This Row],[Call Date]],"mmmm")</f>
        <v>January</v>
      </c>
      <c r="V2732" t="str" cm="1">
        <f t="array" ref="V2732">_xlfn.IFS(Raw_Data[[#This Row],[Customer Satisfaction]]&lt;2,"Poor",Raw_Data[[#This Row],[Customer Satisfaction]]&lt;4,"Average",Raw_Data[[#This Row],[Customer Satisfaction]]&gt;=4,"Excellent")</f>
        <v>Poor</v>
      </c>
    </row>
    <row r="2733" spans="2:22" x14ac:dyDescent="0.3">
      <c r="B2733" t="s">
        <v>6267</v>
      </c>
      <c r="C2733" s="2">
        <v>45878</v>
      </c>
      <c r="D2733" s="1">
        <v>0.7</v>
      </c>
      <c r="E2733" t="s">
        <v>41</v>
      </c>
      <c r="F2733" t="s">
        <v>38</v>
      </c>
      <c r="G2733" t="s">
        <v>327</v>
      </c>
      <c r="H2733" t="s">
        <v>22</v>
      </c>
      <c r="I2733" t="s">
        <v>23</v>
      </c>
      <c r="J2733" t="s">
        <v>24</v>
      </c>
      <c r="K2733" t="s">
        <v>25</v>
      </c>
      <c r="L2733" t="s">
        <v>3559</v>
      </c>
      <c r="M2733">
        <v>2.9</v>
      </c>
      <c r="N2733">
        <v>9.6999999999999993</v>
      </c>
      <c r="O2733" t="s">
        <v>26</v>
      </c>
      <c r="P2733">
        <v>5</v>
      </c>
      <c r="Q2733" t="s">
        <v>27</v>
      </c>
      <c r="R2733" t="s">
        <v>28</v>
      </c>
      <c r="S2733">
        <v>90.81</v>
      </c>
      <c r="T2733" t="str" cm="1">
        <f t="array" ref="T2733">_xlfn.IFS(Raw_Data[[#This Row],[Call Status]]="Resolved","5",Raw_Data[[#This Row],[Call Status]]="Escalated","2",Raw_Data[[#This Row],[Call Status]]="Pending","3",Raw_Data[[#This Row],[Call Status]]="Abandoned","0")</f>
        <v>5</v>
      </c>
      <c r="U2733" t="str">
        <f>TEXT(Raw_Data[[#This Row],[Call Date]],"mmmm")</f>
        <v>August</v>
      </c>
      <c r="V2733" t="str" cm="1">
        <f t="array" ref="V2733">_xlfn.IFS(Raw_Data[[#This Row],[Customer Satisfaction]]&lt;2,"Poor",Raw_Data[[#This Row],[Customer Satisfaction]]&lt;4,"Average",Raw_Data[[#This Row],[Customer Satisfaction]]&gt;=4,"Excellent")</f>
        <v>Excellent</v>
      </c>
    </row>
    <row r="2734" spans="2:22" x14ac:dyDescent="0.3">
      <c r="B2734" t="s">
        <v>8215</v>
      </c>
      <c r="C2734" s="2">
        <v>45671</v>
      </c>
      <c r="D2734" s="1">
        <v>0.625</v>
      </c>
      <c r="E2734" t="s">
        <v>33</v>
      </c>
      <c r="F2734" t="s">
        <v>38</v>
      </c>
      <c r="G2734" t="s">
        <v>327</v>
      </c>
      <c r="H2734" t="s">
        <v>2392</v>
      </c>
      <c r="I2734" t="s">
        <v>23</v>
      </c>
      <c r="J2734" t="s">
        <v>55</v>
      </c>
      <c r="K2734" t="s">
        <v>16</v>
      </c>
      <c r="L2734" t="s">
        <v>16</v>
      </c>
      <c r="M2734">
        <v>1.1000000000000001</v>
      </c>
      <c r="N2734">
        <v>8.8000000000000007</v>
      </c>
      <c r="O2734" t="s">
        <v>28</v>
      </c>
      <c r="P2734">
        <v>0</v>
      </c>
      <c r="Q2734" t="s">
        <v>1014</v>
      </c>
      <c r="R2734" t="s">
        <v>26</v>
      </c>
      <c r="S2734">
        <v>158</v>
      </c>
      <c r="T2734" t="str" cm="1">
        <f t="array" ref="T2734">_xlfn.IFS(Raw_Data[[#This Row],[Call Status]]="Resolved","5",Raw_Data[[#This Row],[Call Status]]="Escalated","2",Raw_Data[[#This Row],[Call Status]]="Pending","3",Raw_Data[[#This Row],[Call Status]]="Abandoned","0")</f>
        <v>2</v>
      </c>
      <c r="U2734" t="str">
        <f>TEXT(Raw_Data[[#This Row],[Call Date]],"mmmm")</f>
        <v>January</v>
      </c>
      <c r="V2734" t="str" cm="1">
        <f t="array" ref="V2734">_xlfn.IFS(Raw_Data[[#This Row],[Customer Satisfaction]]&lt;2,"Poor",Raw_Data[[#This Row],[Customer Satisfaction]]&lt;4,"Average",Raw_Data[[#This Row],[Customer Satisfaction]]&gt;=4,"Excellent")</f>
        <v>Poor</v>
      </c>
    </row>
    <row r="2735" spans="2:22" x14ac:dyDescent="0.3">
      <c r="B2735" t="s">
        <v>2387</v>
      </c>
      <c r="C2735" s="2">
        <v>45660</v>
      </c>
      <c r="D2735" s="1">
        <v>0.67083333333333328</v>
      </c>
      <c r="E2735" t="s">
        <v>47</v>
      </c>
      <c r="F2735" t="s">
        <v>20</v>
      </c>
      <c r="G2735" t="s">
        <v>250</v>
      </c>
      <c r="H2735" t="s">
        <v>2026</v>
      </c>
      <c r="I2735" t="s">
        <v>1128</v>
      </c>
      <c r="J2735" t="s">
        <v>35</v>
      </c>
      <c r="K2735" t="s">
        <v>25</v>
      </c>
      <c r="L2735" t="s">
        <v>25</v>
      </c>
      <c r="M2735">
        <v>3.8</v>
      </c>
      <c r="N2735">
        <v>10.9</v>
      </c>
      <c r="O2735" t="s">
        <v>26</v>
      </c>
      <c r="P2735">
        <v>5</v>
      </c>
      <c r="Q2735" t="s">
        <v>27</v>
      </c>
      <c r="R2735" t="s">
        <v>28</v>
      </c>
      <c r="S2735">
        <v>134.04</v>
      </c>
      <c r="T2735" t="str" cm="1">
        <f t="array" ref="T2735">_xlfn.IFS(Raw_Data[[#This Row],[Call Status]]="Resolved","5",Raw_Data[[#This Row],[Call Status]]="Escalated","2",Raw_Data[[#This Row],[Call Status]]="Pending","3",Raw_Data[[#This Row],[Call Status]]="Abandoned","0")</f>
        <v>5</v>
      </c>
      <c r="U2735" t="str">
        <f>TEXT(Raw_Data[[#This Row],[Call Date]],"mmmm")</f>
        <v>January</v>
      </c>
      <c r="V2735" t="str" cm="1">
        <f t="array" ref="V2735">_xlfn.IFS(Raw_Data[[#This Row],[Customer Satisfaction]]&lt;2,"Poor",Raw_Data[[#This Row],[Customer Satisfaction]]&lt;4,"Average",Raw_Data[[#This Row],[Customer Satisfaction]]&gt;=4,"Excellent")</f>
        <v>Excellent</v>
      </c>
    </row>
    <row r="2736" spans="2:22" x14ac:dyDescent="0.3">
      <c r="B2736" t="s">
        <v>4236</v>
      </c>
      <c r="C2736" s="2">
        <v>45873</v>
      </c>
      <c r="D2736" s="1">
        <v>0.40486111111111112</v>
      </c>
      <c r="E2736" t="s">
        <v>19</v>
      </c>
      <c r="F2736" t="s">
        <v>34</v>
      </c>
      <c r="G2736" t="s">
        <v>250</v>
      </c>
      <c r="H2736" t="s">
        <v>2613</v>
      </c>
      <c r="I2736" t="s">
        <v>1137</v>
      </c>
      <c r="J2736" t="s">
        <v>35</v>
      </c>
      <c r="K2736" t="s">
        <v>25</v>
      </c>
      <c r="L2736" t="s">
        <v>3559</v>
      </c>
      <c r="M2736">
        <v>3</v>
      </c>
      <c r="N2736">
        <v>14.8</v>
      </c>
      <c r="O2736" t="s">
        <v>26</v>
      </c>
      <c r="P2736">
        <v>4</v>
      </c>
      <c r="Q2736" t="s">
        <v>615</v>
      </c>
      <c r="R2736" t="s">
        <v>28</v>
      </c>
      <c r="S2736">
        <v>119.29</v>
      </c>
      <c r="T2736" t="str" cm="1">
        <f t="array" ref="T2736">_xlfn.IFS(Raw_Data[[#This Row],[Call Status]]="Resolved","5",Raw_Data[[#This Row],[Call Status]]="Escalated","2",Raw_Data[[#This Row],[Call Status]]="Pending","3",Raw_Data[[#This Row],[Call Status]]="Abandoned","0")</f>
        <v>5</v>
      </c>
      <c r="U2736" t="str">
        <f>TEXT(Raw_Data[[#This Row],[Call Date]],"mmmm")</f>
        <v>August</v>
      </c>
      <c r="V2736" t="str" cm="1">
        <f t="array" ref="V2736">_xlfn.IFS(Raw_Data[[#This Row],[Customer Satisfaction]]&lt;2,"Poor",Raw_Data[[#This Row],[Customer Satisfaction]]&lt;4,"Average",Raw_Data[[#This Row],[Customer Satisfaction]]&gt;=4,"Excellent")</f>
        <v>Excellent</v>
      </c>
    </row>
    <row r="2737" spans="2:22" x14ac:dyDescent="0.3">
      <c r="B2737" t="s">
        <v>1004</v>
      </c>
      <c r="C2737" s="2">
        <v>45886</v>
      </c>
      <c r="D2737" s="1">
        <v>0.87708333333333333</v>
      </c>
      <c r="E2737" t="s">
        <v>59</v>
      </c>
      <c r="F2737" t="s">
        <v>34</v>
      </c>
      <c r="G2737" t="s">
        <v>21</v>
      </c>
      <c r="H2737" t="s">
        <v>22</v>
      </c>
      <c r="I2737" t="s">
        <v>23</v>
      </c>
      <c r="J2737" t="s">
        <v>49</v>
      </c>
      <c r="K2737" t="s">
        <v>25</v>
      </c>
      <c r="L2737" t="s">
        <v>25</v>
      </c>
      <c r="M2737">
        <v>2.8</v>
      </c>
      <c r="N2737">
        <v>14.8</v>
      </c>
      <c r="O2737" t="s">
        <v>28</v>
      </c>
      <c r="P2737">
        <v>3</v>
      </c>
      <c r="Q2737" t="s">
        <v>615</v>
      </c>
      <c r="R2737" t="s">
        <v>28</v>
      </c>
      <c r="S2737">
        <v>176.99</v>
      </c>
      <c r="T2737" t="str" cm="1">
        <f t="array" ref="T2737">_xlfn.IFS(Raw_Data[[#This Row],[Call Status]]="Resolved","5",Raw_Data[[#This Row],[Call Status]]="Escalated","2",Raw_Data[[#This Row],[Call Status]]="Pending","3",Raw_Data[[#This Row],[Call Status]]="Abandoned","0")</f>
        <v>5</v>
      </c>
      <c r="U2737" t="str">
        <f>TEXT(Raw_Data[[#This Row],[Call Date]],"mmmm")</f>
        <v>August</v>
      </c>
      <c r="V2737" t="str" cm="1">
        <f t="array" ref="V2737">_xlfn.IFS(Raw_Data[[#This Row],[Customer Satisfaction]]&lt;2,"Poor",Raw_Data[[#This Row],[Customer Satisfaction]]&lt;4,"Average",Raw_Data[[#This Row],[Customer Satisfaction]]&gt;=4,"Excellent")</f>
        <v>Average</v>
      </c>
    </row>
    <row r="2738" spans="2:22" x14ac:dyDescent="0.3">
      <c r="B2738" t="s">
        <v>3849</v>
      </c>
      <c r="C2738" s="2">
        <v>45993</v>
      </c>
      <c r="D2738" s="1">
        <v>0.43333333333333335</v>
      </c>
      <c r="E2738" t="s">
        <v>110</v>
      </c>
      <c r="F2738" t="s">
        <v>34</v>
      </c>
      <c r="G2738" t="s">
        <v>327</v>
      </c>
      <c r="H2738" t="s">
        <v>2026</v>
      </c>
      <c r="I2738" t="s">
        <v>1137</v>
      </c>
      <c r="J2738" t="s">
        <v>76</v>
      </c>
      <c r="K2738" t="s">
        <v>25</v>
      </c>
      <c r="L2738" t="s">
        <v>3570</v>
      </c>
      <c r="M2738">
        <v>1</v>
      </c>
      <c r="N2738">
        <v>5.6</v>
      </c>
      <c r="O2738" t="s">
        <v>26</v>
      </c>
      <c r="P2738">
        <v>0</v>
      </c>
      <c r="Q2738" t="s">
        <v>615</v>
      </c>
      <c r="R2738" t="s">
        <v>28</v>
      </c>
      <c r="S2738">
        <v>971.14</v>
      </c>
      <c r="T2738" t="str" cm="1">
        <f t="array" ref="T2738">_xlfn.IFS(Raw_Data[[#This Row],[Call Status]]="Resolved","5",Raw_Data[[#This Row],[Call Status]]="Escalated","2",Raw_Data[[#This Row],[Call Status]]="Pending","3",Raw_Data[[#This Row],[Call Status]]="Abandoned","0")</f>
        <v>5</v>
      </c>
      <c r="U2738" t="str">
        <f>TEXT(Raw_Data[[#This Row],[Call Date]],"mmmm")</f>
        <v>December</v>
      </c>
      <c r="V2738" t="str" cm="1">
        <f t="array" ref="V2738">_xlfn.IFS(Raw_Data[[#This Row],[Customer Satisfaction]]&lt;2,"Poor",Raw_Data[[#This Row],[Customer Satisfaction]]&lt;4,"Average",Raw_Data[[#This Row],[Customer Satisfaction]]&gt;=4,"Excellent")</f>
        <v>Poor</v>
      </c>
    </row>
    <row r="2739" spans="2:22" x14ac:dyDescent="0.3">
      <c r="B2739" t="s">
        <v>1908</v>
      </c>
      <c r="C2739" s="2">
        <v>45843</v>
      </c>
      <c r="D2739" s="1">
        <v>0.48541666666666666</v>
      </c>
      <c r="E2739" t="s">
        <v>70</v>
      </c>
      <c r="F2739" t="s">
        <v>38</v>
      </c>
      <c r="G2739" t="s">
        <v>250</v>
      </c>
      <c r="H2739" t="s">
        <v>22</v>
      </c>
      <c r="I2739" t="s">
        <v>1130</v>
      </c>
      <c r="J2739" t="s">
        <v>76</v>
      </c>
      <c r="K2739" t="s">
        <v>25</v>
      </c>
      <c r="L2739" t="s">
        <v>25</v>
      </c>
      <c r="M2739">
        <v>6.4</v>
      </c>
      <c r="N2739">
        <v>12.9</v>
      </c>
      <c r="O2739" t="s">
        <v>26</v>
      </c>
      <c r="P2739">
        <v>5</v>
      </c>
      <c r="Q2739" t="s">
        <v>27</v>
      </c>
      <c r="R2739" t="s">
        <v>28</v>
      </c>
      <c r="S2739">
        <v>76.03</v>
      </c>
      <c r="T2739" t="str" cm="1">
        <f t="array" ref="T2739">_xlfn.IFS(Raw_Data[[#This Row],[Call Status]]="Resolved","5",Raw_Data[[#This Row],[Call Status]]="Escalated","2",Raw_Data[[#This Row],[Call Status]]="Pending","3",Raw_Data[[#This Row],[Call Status]]="Abandoned","0")</f>
        <v>5</v>
      </c>
      <c r="U2739" t="str">
        <f>TEXT(Raw_Data[[#This Row],[Call Date]],"mmmm")</f>
        <v>July</v>
      </c>
      <c r="V2739" t="str" cm="1">
        <f t="array" ref="V2739">_xlfn.IFS(Raw_Data[[#This Row],[Customer Satisfaction]]&lt;2,"Poor",Raw_Data[[#This Row],[Customer Satisfaction]]&lt;4,"Average",Raw_Data[[#This Row],[Customer Satisfaction]]&gt;=4,"Excellent")</f>
        <v>Excellent</v>
      </c>
    </row>
    <row r="2740" spans="2:22" x14ac:dyDescent="0.3">
      <c r="B2740" t="s">
        <v>4422</v>
      </c>
      <c r="C2740" s="2">
        <v>45712</v>
      </c>
      <c r="D2740" s="1">
        <v>0.9</v>
      </c>
      <c r="E2740" t="s">
        <v>44</v>
      </c>
      <c r="F2740" t="s">
        <v>20</v>
      </c>
      <c r="G2740" t="s">
        <v>21</v>
      </c>
      <c r="H2740" t="s">
        <v>22</v>
      </c>
      <c r="I2740" t="s">
        <v>1128</v>
      </c>
      <c r="J2740" t="s">
        <v>42</v>
      </c>
      <c r="K2740" t="s">
        <v>25</v>
      </c>
      <c r="L2740" t="s">
        <v>3559</v>
      </c>
      <c r="M2740">
        <v>1.6</v>
      </c>
      <c r="N2740">
        <v>10.5</v>
      </c>
      <c r="O2740" t="s">
        <v>26</v>
      </c>
      <c r="P2740">
        <v>0</v>
      </c>
      <c r="Q2740" t="s">
        <v>27</v>
      </c>
      <c r="R2740" t="s">
        <v>28</v>
      </c>
      <c r="S2740">
        <v>42.82</v>
      </c>
      <c r="T2740" t="str" cm="1">
        <f t="array" ref="T2740">_xlfn.IFS(Raw_Data[[#This Row],[Call Status]]="Resolved","5",Raw_Data[[#This Row],[Call Status]]="Escalated","2",Raw_Data[[#This Row],[Call Status]]="Pending","3",Raw_Data[[#This Row],[Call Status]]="Abandoned","0")</f>
        <v>5</v>
      </c>
      <c r="U2740" t="str">
        <f>TEXT(Raw_Data[[#This Row],[Call Date]],"mmmm")</f>
        <v>February</v>
      </c>
      <c r="V2740" t="str" cm="1">
        <f t="array" ref="V2740">_xlfn.IFS(Raw_Data[[#This Row],[Customer Satisfaction]]&lt;2,"Poor",Raw_Data[[#This Row],[Customer Satisfaction]]&lt;4,"Average",Raw_Data[[#This Row],[Customer Satisfaction]]&gt;=4,"Excellent")</f>
        <v>Poor</v>
      </c>
    </row>
    <row r="2741" spans="2:22" x14ac:dyDescent="0.3">
      <c r="B2741" t="s">
        <v>1269</v>
      </c>
      <c r="C2741" s="2">
        <v>45911</v>
      </c>
      <c r="D2741" s="1">
        <v>0.61388888888888893</v>
      </c>
      <c r="E2741" t="s">
        <v>33</v>
      </c>
      <c r="F2741" t="s">
        <v>38</v>
      </c>
      <c r="G2741" t="s">
        <v>250</v>
      </c>
      <c r="H2741" t="s">
        <v>22</v>
      </c>
      <c r="I2741" t="s">
        <v>1130</v>
      </c>
      <c r="J2741" t="s">
        <v>45</v>
      </c>
      <c r="K2741" t="s">
        <v>25</v>
      </c>
      <c r="L2741" t="s">
        <v>25</v>
      </c>
      <c r="M2741">
        <v>9.9</v>
      </c>
      <c r="N2741">
        <v>8.4</v>
      </c>
      <c r="O2741" t="s">
        <v>26</v>
      </c>
      <c r="P2741">
        <v>4</v>
      </c>
      <c r="Q2741" t="s">
        <v>27</v>
      </c>
      <c r="R2741" t="s">
        <v>28</v>
      </c>
      <c r="S2741">
        <v>228.84</v>
      </c>
      <c r="T2741" t="str" cm="1">
        <f t="array" ref="T2741">_xlfn.IFS(Raw_Data[[#This Row],[Call Status]]="Resolved","5",Raw_Data[[#This Row],[Call Status]]="Escalated","2",Raw_Data[[#This Row],[Call Status]]="Pending","3",Raw_Data[[#This Row],[Call Status]]="Abandoned","0")</f>
        <v>5</v>
      </c>
      <c r="U2741" t="str">
        <f>TEXT(Raw_Data[[#This Row],[Call Date]],"mmmm")</f>
        <v>September</v>
      </c>
      <c r="V2741" t="str" cm="1">
        <f t="array" ref="V2741">_xlfn.IFS(Raw_Data[[#This Row],[Customer Satisfaction]]&lt;2,"Poor",Raw_Data[[#This Row],[Customer Satisfaction]]&lt;4,"Average",Raw_Data[[#This Row],[Customer Satisfaction]]&gt;=4,"Excellent")</f>
        <v>Excellent</v>
      </c>
    </row>
    <row r="2742" spans="2:22" x14ac:dyDescent="0.3">
      <c r="B2742" t="s">
        <v>3350</v>
      </c>
      <c r="C2742" s="2">
        <v>45681</v>
      </c>
      <c r="D2742" s="1">
        <v>0.47152777777777777</v>
      </c>
      <c r="E2742" t="s">
        <v>57</v>
      </c>
      <c r="F2742" t="s">
        <v>38</v>
      </c>
      <c r="G2742" t="s">
        <v>21</v>
      </c>
      <c r="H2742" t="s">
        <v>2026</v>
      </c>
      <c r="I2742" t="s">
        <v>23</v>
      </c>
      <c r="J2742" t="s">
        <v>55</v>
      </c>
      <c r="K2742" t="s">
        <v>25</v>
      </c>
      <c r="L2742" t="s">
        <v>25</v>
      </c>
      <c r="M2742">
        <v>0.6</v>
      </c>
      <c r="N2742">
        <v>8.1</v>
      </c>
      <c r="O2742" t="s">
        <v>26</v>
      </c>
      <c r="P2742">
        <v>4</v>
      </c>
      <c r="Q2742" t="s">
        <v>27</v>
      </c>
      <c r="R2742" t="s">
        <v>28</v>
      </c>
      <c r="S2742">
        <v>346.65</v>
      </c>
      <c r="T2742" t="str" cm="1">
        <f t="array" ref="T2742">_xlfn.IFS(Raw_Data[[#This Row],[Call Status]]="Resolved","5",Raw_Data[[#This Row],[Call Status]]="Escalated","2",Raw_Data[[#This Row],[Call Status]]="Pending","3",Raw_Data[[#This Row],[Call Status]]="Abandoned","0")</f>
        <v>5</v>
      </c>
      <c r="U2742" t="str">
        <f>TEXT(Raw_Data[[#This Row],[Call Date]],"mmmm")</f>
        <v>January</v>
      </c>
      <c r="V2742" t="str" cm="1">
        <f t="array" ref="V2742">_xlfn.IFS(Raw_Data[[#This Row],[Customer Satisfaction]]&lt;2,"Poor",Raw_Data[[#This Row],[Customer Satisfaction]]&lt;4,"Average",Raw_Data[[#This Row],[Customer Satisfaction]]&gt;=4,"Excellent")</f>
        <v>Excellent</v>
      </c>
    </row>
    <row r="2743" spans="2:22" x14ac:dyDescent="0.3">
      <c r="B2743" t="s">
        <v>6908</v>
      </c>
      <c r="C2743" s="2">
        <v>45819</v>
      </c>
      <c r="D2743" s="1">
        <v>0.90763888888888888</v>
      </c>
      <c r="E2743" t="s">
        <v>110</v>
      </c>
      <c r="F2743" t="s">
        <v>20</v>
      </c>
      <c r="G2743" t="s">
        <v>21</v>
      </c>
      <c r="H2743" t="s">
        <v>22</v>
      </c>
      <c r="I2743" t="s">
        <v>23</v>
      </c>
      <c r="J2743" t="s">
        <v>31</v>
      </c>
      <c r="K2743" t="s">
        <v>25</v>
      </c>
      <c r="L2743" t="s">
        <v>3564</v>
      </c>
      <c r="M2743">
        <v>4.9000000000000004</v>
      </c>
      <c r="N2743">
        <v>5.4</v>
      </c>
      <c r="O2743" t="s">
        <v>28</v>
      </c>
      <c r="P2743">
        <v>2</v>
      </c>
      <c r="Q2743" t="s">
        <v>1014</v>
      </c>
      <c r="R2743" t="s">
        <v>28</v>
      </c>
      <c r="S2743">
        <v>242.69</v>
      </c>
      <c r="T2743" t="str" cm="1">
        <f t="array" ref="T2743">_xlfn.IFS(Raw_Data[[#This Row],[Call Status]]="Resolved","5",Raw_Data[[#This Row],[Call Status]]="Escalated","2",Raw_Data[[#This Row],[Call Status]]="Pending","3",Raw_Data[[#This Row],[Call Status]]="Abandoned","0")</f>
        <v>5</v>
      </c>
      <c r="U2743" t="str">
        <f>TEXT(Raw_Data[[#This Row],[Call Date]],"mmmm")</f>
        <v>June</v>
      </c>
      <c r="V2743" t="str" cm="1">
        <f t="array" ref="V2743">_xlfn.IFS(Raw_Data[[#This Row],[Customer Satisfaction]]&lt;2,"Poor",Raw_Data[[#This Row],[Customer Satisfaction]]&lt;4,"Average",Raw_Data[[#This Row],[Customer Satisfaction]]&gt;=4,"Excellent")</f>
        <v>Average</v>
      </c>
    </row>
    <row r="2744" spans="2:22" x14ac:dyDescent="0.3">
      <c r="B2744" t="s">
        <v>6698</v>
      </c>
      <c r="C2744" s="2">
        <v>45815</v>
      </c>
      <c r="D2744" s="1">
        <v>0.67777777777777781</v>
      </c>
      <c r="E2744" t="s">
        <v>47</v>
      </c>
      <c r="F2744" t="s">
        <v>34</v>
      </c>
      <c r="G2744" t="s">
        <v>327</v>
      </c>
      <c r="H2744" t="s">
        <v>22</v>
      </c>
      <c r="I2744" t="s">
        <v>23</v>
      </c>
      <c r="J2744" t="s">
        <v>42</v>
      </c>
      <c r="K2744" t="s">
        <v>25</v>
      </c>
      <c r="L2744" t="s">
        <v>3561</v>
      </c>
      <c r="M2744">
        <v>0.8</v>
      </c>
      <c r="N2744">
        <v>10.8</v>
      </c>
      <c r="O2744" t="s">
        <v>28</v>
      </c>
      <c r="P2744">
        <v>3</v>
      </c>
      <c r="Q2744" t="s">
        <v>615</v>
      </c>
      <c r="R2744" t="s">
        <v>28</v>
      </c>
      <c r="S2744">
        <v>167.18</v>
      </c>
      <c r="T2744" t="str" cm="1">
        <f t="array" ref="T2744">_xlfn.IFS(Raw_Data[[#This Row],[Call Status]]="Resolved","5",Raw_Data[[#This Row],[Call Status]]="Escalated","2",Raw_Data[[#This Row],[Call Status]]="Pending","3",Raw_Data[[#This Row],[Call Status]]="Abandoned","0")</f>
        <v>5</v>
      </c>
      <c r="U2744" t="str">
        <f>TEXT(Raw_Data[[#This Row],[Call Date]],"mmmm")</f>
        <v>June</v>
      </c>
      <c r="V2744" t="str" cm="1">
        <f t="array" ref="V2744">_xlfn.IFS(Raw_Data[[#This Row],[Customer Satisfaction]]&lt;2,"Poor",Raw_Data[[#This Row],[Customer Satisfaction]]&lt;4,"Average",Raw_Data[[#This Row],[Customer Satisfaction]]&gt;=4,"Excellent")</f>
        <v>Average</v>
      </c>
    </row>
    <row r="2745" spans="2:22" x14ac:dyDescent="0.3">
      <c r="B2745" t="s">
        <v>2712</v>
      </c>
      <c r="C2745" s="2">
        <v>45739</v>
      </c>
      <c r="D2745" s="1">
        <v>0.66041666666666665</v>
      </c>
      <c r="E2745" t="s">
        <v>72</v>
      </c>
      <c r="F2745" t="s">
        <v>20</v>
      </c>
      <c r="G2745" t="s">
        <v>250</v>
      </c>
      <c r="H2745" t="s">
        <v>2613</v>
      </c>
      <c r="I2745" t="s">
        <v>23</v>
      </c>
      <c r="J2745" t="s">
        <v>35</v>
      </c>
      <c r="K2745" t="s">
        <v>25</v>
      </c>
      <c r="L2745" t="s">
        <v>25</v>
      </c>
      <c r="M2745">
        <v>4.2</v>
      </c>
      <c r="N2745">
        <v>12.2</v>
      </c>
      <c r="O2745" t="s">
        <v>26</v>
      </c>
      <c r="P2745">
        <v>2</v>
      </c>
      <c r="Q2745" t="s">
        <v>615</v>
      </c>
      <c r="R2745" t="s">
        <v>28</v>
      </c>
      <c r="S2745">
        <v>226.13</v>
      </c>
      <c r="T2745" t="str" cm="1">
        <f t="array" ref="T2745">_xlfn.IFS(Raw_Data[[#This Row],[Call Status]]="Resolved","5",Raw_Data[[#This Row],[Call Status]]="Escalated","2",Raw_Data[[#This Row],[Call Status]]="Pending","3",Raw_Data[[#This Row],[Call Status]]="Abandoned","0")</f>
        <v>5</v>
      </c>
      <c r="U2745" t="str">
        <f>TEXT(Raw_Data[[#This Row],[Call Date]],"mmmm")</f>
        <v>March</v>
      </c>
      <c r="V2745" t="str" cm="1">
        <f t="array" ref="V2745">_xlfn.IFS(Raw_Data[[#This Row],[Customer Satisfaction]]&lt;2,"Poor",Raw_Data[[#This Row],[Customer Satisfaction]]&lt;4,"Average",Raw_Data[[#This Row],[Customer Satisfaction]]&gt;=4,"Excellent")</f>
        <v>Average</v>
      </c>
    </row>
    <row r="2746" spans="2:22" x14ac:dyDescent="0.3">
      <c r="B2746" t="s">
        <v>822</v>
      </c>
      <c r="C2746" s="2">
        <v>45816</v>
      </c>
      <c r="D2746" s="1">
        <v>0.84861111111111109</v>
      </c>
      <c r="E2746" t="s">
        <v>37</v>
      </c>
      <c r="F2746" t="s">
        <v>20</v>
      </c>
      <c r="G2746" t="s">
        <v>250</v>
      </c>
      <c r="H2746" t="s">
        <v>22</v>
      </c>
      <c r="I2746" t="s">
        <v>23</v>
      </c>
      <c r="J2746" t="s">
        <v>55</v>
      </c>
      <c r="K2746" t="s">
        <v>25</v>
      </c>
      <c r="L2746" t="s">
        <v>25</v>
      </c>
      <c r="M2746">
        <v>8.9</v>
      </c>
      <c r="N2746">
        <v>12.5</v>
      </c>
      <c r="O2746" t="s">
        <v>26</v>
      </c>
      <c r="P2746">
        <v>3</v>
      </c>
      <c r="Q2746" t="s">
        <v>615</v>
      </c>
      <c r="R2746" t="s">
        <v>28</v>
      </c>
      <c r="S2746">
        <v>201.47</v>
      </c>
      <c r="T2746" t="str" cm="1">
        <f t="array" ref="T2746">_xlfn.IFS(Raw_Data[[#This Row],[Call Status]]="Resolved","5",Raw_Data[[#This Row],[Call Status]]="Escalated","2",Raw_Data[[#This Row],[Call Status]]="Pending","3",Raw_Data[[#This Row],[Call Status]]="Abandoned","0")</f>
        <v>5</v>
      </c>
      <c r="U2746" t="str">
        <f>TEXT(Raw_Data[[#This Row],[Call Date]],"mmmm")</f>
        <v>June</v>
      </c>
      <c r="V2746" t="str" cm="1">
        <f t="array" ref="V2746">_xlfn.IFS(Raw_Data[[#This Row],[Customer Satisfaction]]&lt;2,"Poor",Raw_Data[[#This Row],[Customer Satisfaction]]&lt;4,"Average",Raw_Data[[#This Row],[Customer Satisfaction]]&gt;=4,"Excellent")</f>
        <v>Average</v>
      </c>
    </row>
    <row r="2747" spans="2:22" x14ac:dyDescent="0.3">
      <c r="B2747" t="s">
        <v>8062</v>
      </c>
      <c r="C2747" s="2">
        <v>45845</v>
      </c>
      <c r="D2747" s="1">
        <v>0.50347222222222221</v>
      </c>
      <c r="E2747" t="s">
        <v>59</v>
      </c>
      <c r="F2747" t="s">
        <v>38</v>
      </c>
      <c r="G2747" t="s">
        <v>250</v>
      </c>
      <c r="H2747" t="s">
        <v>2392</v>
      </c>
      <c r="I2747" t="s">
        <v>23</v>
      </c>
      <c r="J2747" t="s">
        <v>49</v>
      </c>
      <c r="K2747" t="s">
        <v>16</v>
      </c>
      <c r="L2747" t="s">
        <v>16</v>
      </c>
      <c r="M2747">
        <v>7.8</v>
      </c>
      <c r="N2747">
        <v>14.7</v>
      </c>
      <c r="O2747" t="s">
        <v>28</v>
      </c>
      <c r="P2747">
        <v>4</v>
      </c>
      <c r="Q2747" t="s">
        <v>615</v>
      </c>
      <c r="R2747" t="s">
        <v>26</v>
      </c>
      <c r="S2747">
        <v>130.62</v>
      </c>
      <c r="T2747" t="str" cm="1">
        <f t="array" ref="T2747">_xlfn.IFS(Raw_Data[[#This Row],[Call Status]]="Resolved","5",Raw_Data[[#This Row],[Call Status]]="Escalated","2",Raw_Data[[#This Row],[Call Status]]="Pending","3",Raw_Data[[#This Row],[Call Status]]="Abandoned","0")</f>
        <v>2</v>
      </c>
      <c r="U2747" t="str">
        <f>TEXT(Raw_Data[[#This Row],[Call Date]],"mmmm")</f>
        <v>July</v>
      </c>
      <c r="V2747" t="str" cm="1">
        <f t="array" ref="V2747">_xlfn.IFS(Raw_Data[[#This Row],[Customer Satisfaction]]&lt;2,"Poor",Raw_Data[[#This Row],[Customer Satisfaction]]&lt;4,"Average",Raw_Data[[#This Row],[Customer Satisfaction]]&gt;=4,"Excellent")</f>
        <v>Excellent</v>
      </c>
    </row>
    <row r="2748" spans="2:22" x14ac:dyDescent="0.3">
      <c r="B2748" t="s">
        <v>5187</v>
      </c>
      <c r="C2748" s="2">
        <v>45717</v>
      </c>
      <c r="D2748" s="1">
        <v>0.36041666666666666</v>
      </c>
      <c r="E2748" t="s">
        <v>33</v>
      </c>
      <c r="F2748" t="s">
        <v>34</v>
      </c>
      <c r="G2748" t="s">
        <v>327</v>
      </c>
      <c r="H2748" t="s">
        <v>22</v>
      </c>
      <c r="I2748" t="s">
        <v>1128</v>
      </c>
      <c r="J2748" t="s">
        <v>55</v>
      </c>
      <c r="K2748" t="s">
        <v>25</v>
      </c>
      <c r="L2748" t="s">
        <v>3564</v>
      </c>
      <c r="M2748">
        <v>2.2000000000000002</v>
      </c>
      <c r="N2748">
        <v>2.4</v>
      </c>
      <c r="O2748" t="s">
        <v>28</v>
      </c>
      <c r="P2748">
        <v>5</v>
      </c>
      <c r="Q2748" t="s">
        <v>27</v>
      </c>
      <c r="R2748" t="s">
        <v>28</v>
      </c>
      <c r="S2748">
        <v>131.83000000000001</v>
      </c>
      <c r="T2748" t="str" cm="1">
        <f t="array" ref="T2748">_xlfn.IFS(Raw_Data[[#This Row],[Call Status]]="Resolved","5",Raw_Data[[#This Row],[Call Status]]="Escalated","2",Raw_Data[[#This Row],[Call Status]]="Pending","3",Raw_Data[[#This Row],[Call Status]]="Abandoned","0")</f>
        <v>5</v>
      </c>
      <c r="U2748" t="str">
        <f>TEXT(Raw_Data[[#This Row],[Call Date]],"mmmm")</f>
        <v>March</v>
      </c>
      <c r="V2748" t="str" cm="1">
        <f t="array" ref="V2748">_xlfn.IFS(Raw_Data[[#This Row],[Customer Satisfaction]]&lt;2,"Poor",Raw_Data[[#This Row],[Customer Satisfaction]]&lt;4,"Average",Raw_Data[[#This Row],[Customer Satisfaction]]&gt;=4,"Excellent")</f>
        <v>Excellent</v>
      </c>
    </row>
    <row r="2749" spans="2:22" x14ac:dyDescent="0.3">
      <c r="B2749" t="s">
        <v>6241</v>
      </c>
      <c r="C2749" s="2">
        <v>45962</v>
      </c>
      <c r="D2749" s="1">
        <v>0.56736111111111109</v>
      </c>
      <c r="E2749" t="s">
        <v>53</v>
      </c>
      <c r="F2749" t="s">
        <v>20</v>
      </c>
      <c r="G2749" t="s">
        <v>21</v>
      </c>
      <c r="H2749" t="s">
        <v>22</v>
      </c>
      <c r="I2749" t="s">
        <v>23</v>
      </c>
      <c r="J2749" t="s">
        <v>31</v>
      </c>
      <c r="K2749" t="s">
        <v>25</v>
      </c>
      <c r="L2749" t="s">
        <v>3559</v>
      </c>
      <c r="M2749">
        <v>3.6</v>
      </c>
      <c r="N2749">
        <v>11.9</v>
      </c>
      <c r="O2749" t="s">
        <v>28</v>
      </c>
      <c r="P2749">
        <v>0</v>
      </c>
      <c r="Q2749" t="s">
        <v>27</v>
      </c>
      <c r="R2749" t="s">
        <v>28</v>
      </c>
      <c r="S2749">
        <v>125.55</v>
      </c>
      <c r="T2749" t="str" cm="1">
        <f t="array" ref="T2749">_xlfn.IFS(Raw_Data[[#This Row],[Call Status]]="Resolved","5",Raw_Data[[#This Row],[Call Status]]="Escalated","2",Raw_Data[[#This Row],[Call Status]]="Pending","3",Raw_Data[[#This Row],[Call Status]]="Abandoned","0")</f>
        <v>5</v>
      </c>
      <c r="U2749" t="str">
        <f>TEXT(Raw_Data[[#This Row],[Call Date]],"mmmm")</f>
        <v>November</v>
      </c>
      <c r="V2749" t="str" cm="1">
        <f t="array" ref="V2749">_xlfn.IFS(Raw_Data[[#This Row],[Customer Satisfaction]]&lt;2,"Poor",Raw_Data[[#This Row],[Customer Satisfaction]]&lt;4,"Average",Raw_Data[[#This Row],[Customer Satisfaction]]&gt;=4,"Excellent")</f>
        <v>Poor</v>
      </c>
    </row>
    <row r="2750" spans="2:22" x14ac:dyDescent="0.3">
      <c r="B2750" t="s">
        <v>2897</v>
      </c>
      <c r="C2750" s="2">
        <v>45976</v>
      </c>
      <c r="D2750" s="1">
        <v>0.37638888888888888</v>
      </c>
      <c r="E2750" t="s">
        <v>70</v>
      </c>
      <c r="F2750" t="s">
        <v>38</v>
      </c>
      <c r="G2750" t="s">
        <v>250</v>
      </c>
      <c r="H2750" t="s">
        <v>2392</v>
      </c>
      <c r="I2750" t="s">
        <v>23</v>
      </c>
      <c r="J2750" t="s">
        <v>49</v>
      </c>
      <c r="K2750" t="s">
        <v>25</v>
      </c>
      <c r="L2750" t="s">
        <v>25</v>
      </c>
      <c r="M2750">
        <v>4.4000000000000004</v>
      </c>
      <c r="N2750">
        <v>15.7</v>
      </c>
      <c r="O2750" t="s">
        <v>26</v>
      </c>
      <c r="P2750">
        <v>4</v>
      </c>
      <c r="Q2750" t="s">
        <v>615</v>
      </c>
      <c r="R2750" t="s">
        <v>28</v>
      </c>
      <c r="S2750">
        <v>112.13</v>
      </c>
      <c r="T2750" t="str" cm="1">
        <f t="array" ref="T2750">_xlfn.IFS(Raw_Data[[#This Row],[Call Status]]="Resolved","5",Raw_Data[[#This Row],[Call Status]]="Escalated","2",Raw_Data[[#This Row],[Call Status]]="Pending","3",Raw_Data[[#This Row],[Call Status]]="Abandoned","0")</f>
        <v>5</v>
      </c>
      <c r="U2750" t="str">
        <f>TEXT(Raw_Data[[#This Row],[Call Date]],"mmmm")</f>
        <v>November</v>
      </c>
      <c r="V2750" t="str" cm="1">
        <f t="array" ref="V2750">_xlfn.IFS(Raw_Data[[#This Row],[Customer Satisfaction]]&lt;2,"Poor",Raw_Data[[#This Row],[Customer Satisfaction]]&lt;4,"Average",Raw_Data[[#This Row],[Customer Satisfaction]]&gt;=4,"Excellent")</f>
        <v>Excellent</v>
      </c>
    </row>
    <row r="2751" spans="2:22" x14ac:dyDescent="0.3">
      <c r="B2751" t="s">
        <v>3980</v>
      </c>
      <c r="C2751" s="2">
        <v>45868</v>
      </c>
      <c r="D2751" s="1">
        <v>0.89722222222222225</v>
      </c>
      <c r="E2751" t="s">
        <v>30</v>
      </c>
      <c r="F2751" t="s">
        <v>34</v>
      </c>
      <c r="G2751" t="s">
        <v>162</v>
      </c>
      <c r="H2751" t="s">
        <v>2026</v>
      </c>
      <c r="I2751" t="s">
        <v>1128</v>
      </c>
      <c r="J2751" t="s">
        <v>45</v>
      </c>
      <c r="K2751" t="s">
        <v>25</v>
      </c>
      <c r="L2751" t="s">
        <v>3561</v>
      </c>
      <c r="M2751">
        <v>1.5</v>
      </c>
      <c r="N2751">
        <v>10.3</v>
      </c>
      <c r="O2751" t="s">
        <v>26</v>
      </c>
      <c r="P2751">
        <v>2</v>
      </c>
      <c r="Q2751" t="s">
        <v>1014</v>
      </c>
      <c r="R2751" t="s">
        <v>26</v>
      </c>
      <c r="S2751">
        <v>69.59</v>
      </c>
      <c r="T2751" t="str" cm="1">
        <f t="array" ref="T2751">_xlfn.IFS(Raw_Data[[#This Row],[Call Status]]="Resolved","5",Raw_Data[[#This Row],[Call Status]]="Escalated","2",Raw_Data[[#This Row],[Call Status]]="Pending","3",Raw_Data[[#This Row],[Call Status]]="Abandoned","0")</f>
        <v>5</v>
      </c>
      <c r="U2751" t="str">
        <f>TEXT(Raw_Data[[#This Row],[Call Date]],"mmmm")</f>
        <v>July</v>
      </c>
      <c r="V2751" t="str" cm="1">
        <f t="array" ref="V2751">_xlfn.IFS(Raw_Data[[#This Row],[Customer Satisfaction]]&lt;2,"Poor",Raw_Data[[#This Row],[Customer Satisfaction]]&lt;4,"Average",Raw_Data[[#This Row],[Customer Satisfaction]]&gt;=4,"Excellent")</f>
        <v>Average</v>
      </c>
    </row>
    <row r="2752" spans="2:22" x14ac:dyDescent="0.3">
      <c r="B2752" t="s">
        <v>6717</v>
      </c>
      <c r="C2752" s="2">
        <v>45809</v>
      </c>
      <c r="D2752" s="1">
        <v>0.37083333333333335</v>
      </c>
      <c r="E2752" t="s">
        <v>37</v>
      </c>
      <c r="F2752" t="s">
        <v>20</v>
      </c>
      <c r="G2752" t="s">
        <v>327</v>
      </c>
      <c r="H2752" t="s">
        <v>22</v>
      </c>
      <c r="I2752" t="s">
        <v>23</v>
      </c>
      <c r="J2752" t="s">
        <v>76</v>
      </c>
      <c r="K2752" t="s">
        <v>25</v>
      </c>
      <c r="L2752" t="s">
        <v>3561</v>
      </c>
      <c r="M2752">
        <v>8.3000000000000007</v>
      </c>
      <c r="N2752">
        <v>4.8</v>
      </c>
      <c r="O2752" t="s">
        <v>28</v>
      </c>
      <c r="P2752">
        <v>5</v>
      </c>
      <c r="Q2752" t="s">
        <v>27</v>
      </c>
      <c r="R2752" t="s">
        <v>28</v>
      </c>
      <c r="S2752">
        <v>156.87</v>
      </c>
      <c r="T2752" t="str" cm="1">
        <f t="array" ref="T2752">_xlfn.IFS(Raw_Data[[#This Row],[Call Status]]="Resolved","5",Raw_Data[[#This Row],[Call Status]]="Escalated","2",Raw_Data[[#This Row],[Call Status]]="Pending","3",Raw_Data[[#This Row],[Call Status]]="Abandoned","0")</f>
        <v>5</v>
      </c>
      <c r="U2752" t="str">
        <f>TEXT(Raw_Data[[#This Row],[Call Date]],"mmmm")</f>
        <v>June</v>
      </c>
      <c r="V2752" t="str" cm="1">
        <f t="array" ref="V2752">_xlfn.IFS(Raw_Data[[#This Row],[Customer Satisfaction]]&lt;2,"Poor",Raw_Data[[#This Row],[Customer Satisfaction]]&lt;4,"Average",Raw_Data[[#This Row],[Customer Satisfaction]]&gt;=4,"Excellent")</f>
        <v>Excellent</v>
      </c>
    </row>
    <row r="2753" spans="2:22" x14ac:dyDescent="0.3">
      <c r="B2753" t="s">
        <v>5335</v>
      </c>
      <c r="C2753" s="2">
        <v>45766</v>
      </c>
      <c r="D2753" s="1">
        <v>0.75277777777777777</v>
      </c>
      <c r="E2753" t="s">
        <v>41</v>
      </c>
      <c r="F2753" t="s">
        <v>38</v>
      </c>
      <c r="G2753" t="s">
        <v>250</v>
      </c>
      <c r="H2753" t="s">
        <v>2026</v>
      </c>
      <c r="I2753" t="s">
        <v>23</v>
      </c>
      <c r="J2753" t="s">
        <v>42</v>
      </c>
      <c r="K2753" t="s">
        <v>25</v>
      </c>
      <c r="L2753" t="s">
        <v>3564</v>
      </c>
      <c r="M2753">
        <v>2</v>
      </c>
      <c r="N2753">
        <v>12.3</v>
      </c>
      <c r="O2753" t="s">
        <v>26</v>
      </c>
      <c r="P2753">
        <v>0</v>
      </c>
      <c r="Q2753" t="s">
        <v>615</v>
      </c>
      <c r="R2753" t="s">
        <v>28</v>
      </c>
      <c r="S2753">
        <v>102.27</v>
      </c>
      <c r="T2753" t="str" cm="1">
        <f t="array" ref="T2753">_xlfn.IFS(Raw_Data[[#This Row],[Call Status]]="Resolved","5",Raw_Data[[#This Row],[Call Status]]="Escalated","2",Raw_Data[[#This Row],[Call Status]]="Pending","3",Raw_Data[[#This Row],[Call Status]]="Abandoned","0")</f>
        <v>5</v>
      </c>
      <c r="U2753" t="str">
        <f>TEXT(Raw_Data[[#This Row],[Call Date]],"mmmm")</f>
        <v>April</v>
      </c>
      <c r="V2753" t="str" cm="1">
        <f t="array" ref="V2753">_xlfn.IFS(Raw_Data[[#This Row],[Customer Satisfaction]]&lt;2,"Poor",Raw_Data[[#This Row],[Customer Satisfaction]]&lt;4,"Average",Raw_Data[[#This Row],[Customer Satisfaction]]&gt;=4,"Excellent")</f>
        <v>Poor</v>
      </c>
    </row>
    <row r="2754" spans="2:22" x14ac:dyDescent="0.3">
      <c r="B2754" t="s">
        <v>9714</v>
      </c>
      <c r="C2754" s="2">
        <v>45733</v>
      </c>
      <c r="D2754" s="1">
        <v>0.45694444444444443</v>
      </c>
      <c r="E2754" t="s">
        <v>100</v>
      </c>
      <c r="F2754" t="s">
        <v>34</v>
      </c>
      <c r="G2754" t="s">
        <v>162</v>
      </c>
      <c r="H2754" t="s">
        <v>22</v>
      </c>
      <c r="I2754" t="s">
        <v>23</v>
      </c>
      <c r="J2754" t="s">
        <v>24</v>
      </c>
      <c r="K2754" t="s">
        <v>8876</v>
      </c>
      <c r="L2754" t="s">
        <v>8877</v>
      </c>
      <c r="M2754">
        <v>2.1</v>
      </c>
      <c r="N2754">
        <v>9.5</v>
      </c>
      <c r="O2754" t="s">
        <v>28</v>
      </c>
      <c r="P2754">
        <v>2</v>
      </c>
      <c r="Q2754" t="s">
        <v>1014</v>
      </c>
      <c r="R2754" t="s">
        <v>28</v>
      </c>
      <c r="S2754">
        <v>95.53</v>
      </c>
      <c r="T2754" t="str" cm="1">
        <f t="array" ref="T2754">_xlfn.IFS(Raw_Data[[#This Row],[Call Status]]="Resolved","5",Raw_Data[[#This Row],[Call Status]]="Escalated","2",Raw_Data[[#This Row],[Call Status]]="Pending","3",Raw_Data[[#This Row],[Call Status]]="Abandoned","0")</f>
        <v>3</v>
      </c>
      <c r="U2754" t="str">
        <f>TEXT(Raw_Data[[#This Row],[Call Date]],"mmmm")</f>
        <v>March</v>
      </c>
      <c r="V2754" t="str" cm="1">
        <f t="array" ref="V2754">_xlfn.IFS(Raw_Data[[#This Row],[Customer Satisfaction]]&lt;2,"Poor",Raw_Data[[#This Row],[Customer Satisfaction]]&lt;4,"Average",Raw_Data[[#This Row],[Customer Satisfaction]]&gt;=4,"Excellent")</f>
        <v>Average</v>
      </c>
    </row>
    <row r="2755" spans="2:22" x14ac:dyDescent="0.3">
      <c r="B2755" t="s">
        <v>4878</v>
      </c>
      <c r="C2755" s="2">
        <v>45687</v>
      </c>
      <c r="D2755" s="1">
        <v>0.81597222222222221</v>
      </c>
      <c r="E2755" t="s">
        <v>44</v>
      </c>
      <c r="F2755" t="s">
        <v>34</v>
      </c>
      <c r="G2755" t="s">
        <v>327</v>
      </c>
      <c r="H2755" t="s">
        <v>22</v>
      </c>
      <c r="I2755" t="s">
        <v>1128</v>
      </c>
      <c r="J2755" t="s">
        <v>64</v>
      </c>
      <c r="K2755" t="s">
        <v>25</v>
      </c>
      <c r="L2755" t="s">
        <v>3564</v>
      </c>
      <c r="M2755">
        <v>2.6</v>
      </c>
      <c r="N2755">
        <v>7.1</v>
      </c>
      <c r="O2755" t="s">
        <v>26</v>
      </c>
      <c r="P2755">
        <v>3</v>
      </c>
      <c r="Q2755" t="s">
        <v>615</v>
      </c>
      <c r="R2755" t="s">
        <v>28</v>
      </c>
      <c r="S2755">
        <v>91.19</v>
      </c>
      <c r="T2755" t="str" cm="1">
        <f t="array" ref="T2755">_xlfn.IFS(Raw_Data[[#This Row],[Call Status]]="Resolved","5",Raw_Data[[#This Row],[Call Status]]="Escalated","2",Raw_Data[[#This Row],[Call Status]]="Pending","3",Raw_Data[[#This Row],[Call Status]]="Abandoned","0")</f>
        <v>5</v>
      </c>
      <c r="U2755" t="str">
        <f>TEXT(Raw_Data[[#This Row],[Call Date]],"mmmm")</f>
        <v>January</v>
      </c>
      <c r="V2755" t="str" cm="1">
        <f t="array" ref="V2755">_xlfn.IFS(Raw_Data[[#This Row],[Customer Satisfaction]]&lt;2,"Poor",Raw_Data[[#This Row],[Customer Satisfaction]]&lt;4,"Average",Raw_Data[[#This Row],[Customer Satisfaction]]&gt;=4,"Excellent")</f>
        <v>Average</v>
      </c>
    </row>
    <row r="2756" spans="2:22" x14ac:dyDescent="0.3">
      <c r="B2756" t="s">
        <v>5088</v>
      </c>
      <c r="C2756" s="2">
        <v>45971</v>
      </c>
      <c r="D2756" s="1">
        <v>0.65486111111111112</v>
      </c>
      <c r="E2756" t="s">
        <v>108</v>
      </c>
      <c r="F2756" t="s">
        <v>48</v>
      </c>
      <c r="G2756" t="s">
        <v>162</v>
      </c>
      <c r="H2756" t="s">
        <v>22</v>
      </c>
      <c r="I2756" t="s">
        <v>1137</v>
      </c>
      <c r="J2756" t="s">
        <v>35</v>
      </c>
      <c r="K2756" t="s">
        <v>25</v>
      </c>
      <c r="L2756" t="s">
        <v>3564</v>
      </c>
      <c r="M2756">
        <v>3.6</v>
      </c>
      <c r="N2756">
        <v>10</v>
      </c>
      <c r="O2756" t="s">
        <v>28</v>
      </c>
      <c r="P2756">
        <v>5</v>
      </c>
      <c r="Q2756" t="s">
        <v>27</v>
      </c>
      <c r="R2756" t="s">
        <v>26</v>
      </c>
      <c r="S2756">
        <v>126.78</v>
      </c>
      <c r="T2756" t="str" cm="1">
        <f t="array" ref="T2756">_xlfn.IFS(Raw_Data[[#This Row],[Call Status]]="Resolved","5",Raw_Data[[#This Row],[Call Status]]="Escalated","2",Raw_Data[[#This Row],[Call Status]]="Pending","3",Raw_Data[[#This Row],[Call Status]]="Abandoned","0")</f>
        <v>5</v>
      </c>
      <c r="U2756" t="str">
        <f>TEXT(Raw_Data[[#This Row],[Call Date]],"mmmm")</f>
        <v>November</v>
      </c>
      <c r="V2756" t="str" cm="1">
        <f t="array" ref="V2756">_xlfn.IFS(Raw_Data[[#This Row],[Customer Satisfaction]]&lt;2,"Poor",Raw_Data[[#This Row],[Customer Satisfaction]]&lt;4,"Average",Raw_Data[[#This Row],[Customer Satisfaction]]&gt;=4,"Excellent")</f>
        <v>Excellent</v>
      </c>
    </row>
    <row r="2757" spans="2:22" x14ac:dyDescent="0.3">
      <c r="B2757" t="s">
        <v>6404</v>
      </c>
      <c r="C2757" s="2">
        <v>45774</v>
      </c>
      <c r="D2757" s="1">
        <v>0.65416666666666667</v>
      </c>
      <c r="E2757" t="s">
        <v>57</v>
      </c>
      <c r="F2757" t="s">
        <v>38</v>
      </c>
      <c r="G2757" t="s">
        <v>162</v>
      </c>
      <c r="H2757" t="s">
        <v>22</v>
      </c>
      <c r="I2757" t="s">
        <v>23</v>
      </c>
      <c r="J2757" t="s">
        <v>45</v>
      </c>
      <c r="K2757" t="s">
        <v>25</v>
      </c>
      <c r="L2757" t="s">
        <v>3570</v>
      </c>
      <c r="M2757">
        <v>5.9</v>
      </c>
      <c r="N2757">
        <v>11.2</v>
      </c>
      <c r="O2757" t="s">
        <v>28</v>
      </c>
      <c r="P2757">
        <v>4</v>
      </c>
      <c r="Q2757" t="s">
        <v>27</v>
      </c>
      <c r="R2757" t="s">
        <v>28</v>
      </c>
      <c r="S2757">
        <v>14.29</v>
      </c>
      <c r="T2757" t="str" cm="1">
        <f t="array" ref="T2757">_xlfn.IFS(Raw_Data[[#This Row],[Call Status]]="Resolved","5",Raw_Data[[#This Row],[Call Status]]="Escalated","2",Raw_Data[[#This Row],[Call Status]]="Pending","3",Raw_Data[[#This Row],[Call Status]]="Abandoned","0")</f>
        <v>5</v>
      </c>
      <c r="U2757" t="str">
        <f>TEXT(Raw_Data[[#This Row],[Call Date]],"mmmm")</f>
        <v>April</v>
      </c>
      <c r="V2757" t="str" cm="1">
        <f t="array" ref="V2757">_xlfn.IFS(Raw_Data[[#This Row],[Customer Satisfaction]]&lt;2,"Poor",Raw_Data[[#This Row],[Customer Satisfaction]]&lt;4,"Average",Raw_Data[[#This Row],[Customer Satisfaction]]&gt;=4,"Excellent")</f>
        <v>Excellent</v>
      </c>
    </row>
    <row r="2758" spans="2:22" x14ac:dyDescent="0.3">
      <c r="B2758" t="s">
        <v>1282</v>
      </c>
      <c r="C2758" s="2">
        <v>46013</v>
      </c>
      <c r="D2758" s="1">
        <v>0.66041666666666665</v>
      </c>
      <c r="E2758" t="s">
        <v>91</v>
      </c>
      <c r="F2758" t="s">
        <v>20</v>
      </c>
      <c r="G2758" t="s">
        <v>21</v>
      </c>
      <c r="H2758" t="s">
        <v>22</v>
      </c>
      <c r="I2758" t="s">
        <v>1128</v>
      </c>
      <c r="J2758" t="s">
        <v>39</v>
      </c>
      <c r="K2758" t="s">
        <v>25</v>
      </c>
      <c r="L2758" t="s">
        <v>25</v>
      </c>
      <c r="M2758">
        <v>2.1</v>
      </c>
      <c r="N2758">
        <v>4.8</v>
      </c>
      <c r="O2758" t="s">
        <v>28</v>
      </c>
      <c r="P2758">
        <v>4</v>
      </c>
      <c r="Q2758" t="s">
        <v>27</v>
      </c>
      <c r="R2758" t="s">
        <v>28</v>
      </c>
      <c r="S2758">
        <v>218.2</v>
      </c>
      <c r="T2758" t="str" cm="1">
        <f t="array" ref="T2758">_xlfn.IFS(Raw_Data[[#This Row],[Call Status]]="Resolved","5",Raw_Data[[#This Row],[Call Status]]="Escalated","2",Raw_Data[[#This Row],[Call Status]]="Pending","3",Raw_Data[[#This Row],[Call Status]]="Abandoned","0")</f>
        <v>5</v>
      </c>
      <c r="U2758" t="str">
        <f>TEXT(Raw_Data[[#This Row],[Call Date]],"mmmm")</f>
        <v>December</v>
      </c>
      <c r="V2758" t="str" cm="1">
        <f t="array" ref="V2758">_xlfn.IFS(Raw_Data[[#This Row],[Customer Satisfaction]]&lt;2,"Poor",Raw_Data[[#This Row],[Customer Satisfaction]]&lt;4,"Average",Raw_Data[[#This Row],[Customer Satisfaction]]&gt;=4,"Excellent")</f>
        <v>Excellent</v>
      </c>
    </row>
    <row r="2759" spans="2:22" x14ac:dyDescent="0.3">
      <c r="B2759" t="s">
        <v>266</v>
      </c>
      <c r="C2759" s="2">
        <v>45849</v>
      </c>
      <c r="D2759" s="1">
        <v>0.71875</v>
      </c>
      <c r="E2759" t="s">
        <v>41</v>
      </c>
      <c r="F2759" t="s">
        <v>34</v>
      </c>
      <c r="G2759" t="s">
        <v>250</v>
      </c>
      <c r="H2759" t="s">
        <v>22</v>
      </c>
      <c r="I2759" t="s">
        <v>23</v>
      </c>
      <c r="J2759" t="s">
        <v>42</v>
      </c>
      <c r="K2759" t="s">
        <v>25</v>
      </c>
      <c r="L2759" t="s">
        <v>25</v>
      </c>
      <c r="M2759">
        <v>4.3</v>
      </c>
      <c r="N2759">
        <v>13.4</v>
      </c>
      <c r="O2759" t="s">
        <v>26</v>
      </c>
      <c r="P2759">
        <v>5</v>
      </c>
      <c r="Q2759" t="s">
        <v>27</v>
      </c>
      <c r="R2759" t="s">
        <v>28</v>
      </c>
      <c r="S2759">
        <v>100.36</v>
      </c>
      <c r="T2759" t="str" cm="1">
        <f t="array" ref="T2759">_xlfn.IFS(Raw_Data[[#This Row],[Call Status]]="Resolved","5",Raw_Data[[#This Row],[Call Status]]="Escalated","2",Raw_Data[[#This Row],[Call Status]]="Pending","3",Raw_Data[[#This Row],[Call Status]]="Abandoned","0")</f>
        <v>5</v>
      </c>
      <c r="U2759" t="str">
        <f>TEXT(Raw_Data[[#This Row],[Call Date]],"mmmm")</f>
        <v>July</v>
      </c>
      <c r="V2759" t="str" cm="1">
        <f t="array" ref="V2759">_xlfn.IFS(Raw_Data[[#This Row],[Customer Satisfaction]]&lt;2,"Poor",Raw_Data[[#This Row],[Customer Satisfaction]]&lt;4,"Average",Raw_Data[[#This Row],[Customer Satisfaction]]&gt;=4,"Excellent")</f>
        <v>Excellent</v>
      </c>
    </row>
    <row r="2760" spans="2:22" x14ac:dyDescent="0.3">
      <c r="B2760" t="s">
        <v>887</v>
      </c>
      <c r="C2760" s="2">
        <v>45676</v>
      </c>
      <c r="D2760" s="1">
        <v>0.90763888888888888</v>
      </c>
      <c r="E2760" t="s">
        <v>84</v>
      </c>
      <c r="F2760" t="s">
        <v>38</v>
      </c>
      <c r="G2760" t="s">
        <v>162</v>
      </c>
      <c r="H2760" t="s">
        <v>22</v>
      </c>
      <c r="I2760" t="s">
        <v>23</v>
      </c>
      <c r="J2760" t="s">
        <v>35</v>
      </c>
      <c r="K2760" t="s">
        <v>25</v>
      </c>
      <c r="L2760" t="s">
        <v>25</v>
      </c>
      <c r="M2760">
        <v>6.2</v>
      </c>
      <c r="N2760">
        <v>12.4</v>
      </c>
      <c r="O2760" t="s">
        <v>28</v>
      </c>
      <c r="P2760">
        <v>3</v>
      </c>
      <c r="Q2760" t="s">
        <v>615</v>
      </c>
      <c r="R2760" t="s">
        <v>28</v>
      </c>
      <c r="S2760">
        <v>164.63</v>
      </c>
      <c r="T2760" t="str" cm="1">
        <f t="array" ref="T2760">_xlfn.IFS(Raw_Data[[#This Row],[Call Status]]="Resolved","5",Raw_Data[[#This Row],[Call Status]]="Escalated","2",Raw_Data[[#This Row],[Call Status]]="Pending","3",Raw_Data[[#This Row],[Call Status]]="Abandoned","0")</f>
        <v>5</v>
      </c>
      <c r="U2760" t="str">
        <f>TEXT(Raw_Data[[#This Row],[Call Date]],"mmmm")</f>
        <v>January</v>
      </c>
      <c r="V2760" t="str" cm="1">
        <f t="array" ref="V2760">_xlfn.IFS(Raw_Data[[#This Row],[Customer Satisfaction]]&lt;2,"Poor",Raw_Data[[#This Row],[Customer Satisfaction]]&lt;4,"Average",Raw_Data[[#This Row],[Customer Satisfaction]]&gt;=4,"Excellent")</f>
        <v>Average</v>
      </c>
    </row>
    <row r="2761" spans="2:22" x14ac:dyDescent="0.3">
      <c r="B2761" t="s">
        <v>1334</v>
      </c>
      <c r="C2761" s="2">
        <v>45830</v>
      </c>
      <c r="D2761" s="1">
        <v>0.59236111111111112</v>
      </c>
      <c r="E2761" t="s">
        <v>37</v>
      </c>
      <c r="F2761" t="s">
        <v>20</v>
      </c>
      <c r="G2761" t="s">
        <v>21</v>
      </c>
      <c r="H2761" t="s">
        <v>22</v>
      </c>
      <c r="I2761" t="s">
        <v>1128</v>
      </c>
      <c r="J2761" t="s">
        <v>45</v>
      </c>
      <c r="K2761" t="s">
        <v>25</v>
      </c>
      <c r="L2761" t="s">
        <v>25</v>
      </c>
      <c r="M2761">
        <v>2.5</v>
      </c>
      <c r="N2761">
        <v>9.9</v>
      </c>
      <c r="O2761" t="s">
        <v>26</v>
      </c>
      <c r="P2761">
        <v>4</v>
      </c>
      <c r="Q2761" t="s">
        <v>27</v>
      </c>
      <c r="R2761" t="s">
        <v>28</v>
      </c>
      <c r="S2761">
        <v>66.989999999999995</v>
      </c>
      <c r="T2761" t="str" cm="1">
        <f t="array" ref="T2761">_xlfn.IFS(Raw_Data[[#This Row],[Call Status]]="Resolved","5",Raw_Data[[#This Row],[Call Status]]="Escalated","2",Raw_Data[[#This Row],[Call Status]]="Pending","3",Raw_Data[[#This Row],[Call Status]]="Abandoned","0")</f>
        <v>5</v>
      </c>
      <c r="U2761" t="str">
        <f>TEXT(Raw_Data[[#This Row],[Call Date]],"mmmm")</f>
        <v>June</v>
      </c>
      <c r="V2761" t="str" cm="1">
        <f t="array" ref="V2761">_xlfn.IFS(Raw_Data[[#This Row],[Customer Satisfaction]]&lt;2,"Poor",Raw_Data[[#This Row],[Customer Satisfaction]]&lt;4,"Average",Raw_Data[[#This Row],[Customer Satisfaction]]&gt;=4,"Excellent")</f>
        <v>Excellent</v>
      </c>
    </row>
    <row r="2762" spans="2:22" x14ac:dyDescent="0.3">
      <c r="B2762" t="s">
        <v>7058</v>
      </c>
      <c r="C2762" s="2">
        <v>45885</v>
      </c>
      <c r="D2762" s="1">
        <v>0.80555555555555558</v>
      </c>
      <c r="E2762" t="s">
        <v>33</v>
      </c>
      <c r="F2762" t="s">
        <v>20</v>
      </c>
      <c r="G2762" t="s">
        <v>250</v>
      </c>
      <c r="H2762" t="s">
        <v>22</v>
      </c>
      <c r="I2762" t="s">
        <v>23</v>
      </c>
      <c r="J2762" t="s">
        <v>39</v>
      </c>
      <c r="K2762" t="s">
        <v>25</v>
      </c>
      <c r="L2762" t="s">
        <v>3564</v>
      </c>
      <c r="M2762">
        <v>7.4</v>
      </c>
      <c r="N2762">
        <v>10.5</v>
      </c>
      <c r="O2762" t="s">
        <v>26</v>
      </c>
      <c r="P2762">
        <v>3</v>
      </c>
      <c r="Q2762" t="s">
        <v>615</v>
      </c>
      <c r="R2762" t="s">
        <v>28</v>
      </c>
      <c r="S2762">
        <v>209.16</v>
      </c>
      <c r="T2762" t="str" cm="1">
        <f t="array" ref="T2762">_xlfn.IFS(Raw_Data[[#This Row],[Call Status]]="Resolved","5",Raw_Data[[#This Row],[Call Status]]="Escalated","2",Raw_Data[[#This Row],[Call Status]]="Pending","3",Raw_Data[[#This Row],[Call Status]]="Abandoned","0")</f>
        <v>5</v>
      </c>
      <c r="U2762" t="str">
        <f>TEXT(Raw_Data[[#This Row],[Call Date]],"mmmm")</f>
        <v>August</v>
      </c>
      <c r="V2762" t="str" cm="1">
        <f t="array" ref="V2762">_xlfn.IFS(Raw_Data[[#This Row],[Customer Satisfaction]]&lt;2,"Poor",Raw_Data[[#This Row],[Customer Satisfaction]]&lt;4,"Average",Raw_Data[[#This Row],[Customer Satisfaction]]&gt;=4,"Excellent")</f>
        <v>Average</v>
      </c>
    </row>
    <row r="2763" spans="2:22" x14ac:dyDescent="0.3">
      <c r="B2763" t="s">
        <v>4003</v>
      </c>
      <c r="C2763" s="2">
        <v>46007</v>
      </c>
      <c r="D2763" s="1">
        <v>0.55000000000000004</v>
      </c>
      <c r="E2763" t="s">
        <v>156</v>
      </c>
      <c r="F2763" t="s">
        <v>38</v>
      </c>
      <c r="G2763" t="s">
        <v>250</v>
      </c>
      <c r="H2763" t="s">
        <v>2392</v>
      </c>
      <c r="I2763" t="s">
        <v>1137</v>
      </c>
      <c r="J2763" t="s">
        <v>64</v>
      </c>
      <c r="K2763" t="s">
        <v>25</v>
      </c>
      <c r="L2763" t="s">
        <v>3564</v>
      </c>
      <c r="M2763">
        <v>2.4</v>
      </c>
      <c r="N2763">
        <v>17</v>
      </c>
      <c r="O2763" t="s">
        <v>28</v>
      </c>
      <c r="P2763">
        <v>4</v>
      </c>
      <c r="Q2763" t="s">
        <v>27</v>
      </c>
      <c r="R2763" t="s">
        <v>28</v>
      </c>
      <c r="S2763">
        <v>261.31</v>
      </c>
      <c r="T2763" t="str" cm="1">
        <f t="array" ref="T2763">_xlfn.IFS(Raw_Data[[#This Row],[Call Status]]="Resolved","5",Raw_Data[[#This Row],[Call Status]]="Escalated","2",Raw_Data[[#This Row],[Call Status]]="Pending","3",Raw_Data[[#This Row],[Call Status]]="Abandoned","0")</f>
        <v>5</v>
      </c>
      <c r="U2763" t="str">
        <f>TEXT(Raw_Data[[#This Row],[Call Date]],"mmmm")</f>
        <v>December</v>
      </c>
      <c r="V2763" t="str" cm="1">
        <f t="array" ref="V2763">_xlfn.IFS(Raw_Data[[#This Row],[Customer Satisfaction]]&lt;2,"Poor",Raw_Data[[#This Row],[Customer Satisfaction]]&lt;4,"Average",Raw_Data[[#This Row],[Customer Satisfaction]]&gt;=4,"Excellent")</f>
        <v>Excellent</v>
      </c>
    </row>
    <row r="2764" spans="2:22" x14ac:dyDescent="0.3">
      <c r="B2764" t="s">
        <v>3428</v>
      </c>
      <c r="C2764" s="2">
        <v>45840</v>
      </c>
      <c r="D2764" s="1">
        <v>0.39513888888888887</v>
      </c>
      <c r="E2764" t="s">
        <v>63</v>
      </c>
      <c r="F2764" t="s">
        <v>34</v>
      </c>
      <c r="G2764" t="s">
        <v>327</v>
      </c>
      <c r="H2764" t="s">
        <v>2026</v>
      </c>
      <c r="I2764" t="s">
        <v>23</v>
      </c>
      <c r="J2764" t="s">
        <v>39</v>
      </c>
      <c r="K2764" t="s">
        <v>25</v>
      </c>
      <c r="L2764" t="s">
        <v>25</v>
      </c>
      <c r="M2764">
        <v>0.6</v>
      </c>
      <c r="N2764">
        <v>9.4</v>
      </c>
      <c r="O2764" t="s">
        <v>26</v>
      </c>
      <c r="P2764">
        <v>5</v>
      </c>
      <c r="Q2764" t="s">
        <v>27</v>
      </c>
      <c r="R2764" t="s">
        <v>28</v>
      </c>
      <c r="S2764">
        <v>206.93</v>
      </c>
      <c r="T2764" t="str" cm="1">
        <f t="array" ref="T2764">_xlfn.IFS(Raw_Data[[#This Row],[Call Status]]="Resolved","5",Raw_Data[[#This Row],[Call Status]]="Escalated","2",Raw_Data[[#This Row],[Call Status]]="Pending","3",Raw_Data[[#This Row],[Call Status]]="Abandoned","0")</f>
        <v>5</v>
      </c>
      <c r="U2764" t="str">
        <f>TEXT(Raw_Data[[#This Row],[Call Date]],"mmmm")</f>
        <v>July</v>
      </c>
      <c r="V2764" t="str" cm="1">
        <f t="array" ref="V2764">_xlfn.IFS(Raw_Data[[#This Row],[Customer Satisfaction]]&lt;2,"Poor",Raw_Data[[#This Row],[Customer Satisfaction]]&lt;4,"Average",Raw_Data[[#This Row],[Customer Satisfaction]]&gt;=4,"Excellent")</f>
        <v>Excellent</v>
      </c>
    </row>
    <row r="2765" spans="2:22" x14ac:dyDescent="0.3">
      <c r="B2765" t="s">
        <v>5823</v>
      </c>
      <c r="C2765" s="2">
        <v>45770</v>
      </c>
      <c r="D2765" s="1">
        <v>0.63749999999999996</v>
      </c>
      <c r="E2765" t="s">
        <v>37</v>
      </c>
      <c r="F2765" t="s">
        <v>34</v>
      </c>
      <c r="G2765" t="s">
        <v>21</v>
      </c>
      <c r="H2765" t="s">
        <v>2392</v>
      </c>
      <c r="I2765" t="s">
        <v>23</v>
      </c>
      <c r="J2765" t="s">
        <v>49</v>
      </c>
      <c r="K2765" t="s">
        <v>25</v>
      </c>
      <c r="L2765" t="s">
        <v>3559</v>
      </c>
      <c r="M2765">
        <v>2.4</v>
      </c>
      <c r="N2765">
        <v>18.5</v>
      </c>
      <c r="O2765" t="s">
        <v>26</v>
      </c>
      <c r="P2765">
        <v>3</v>
      </c>
      <c r="Q2765" t="s">
        <v>615</v>
      </c>
      <c r="R2765" t="s">
        <v>28</v>
      </c>
      <c r="S2765">
        <v>60.99</v>
      </c>
      <c r="T2765" t="str" cm="1">
        <f t="array" ref="T2765">_xlfn.IFS(Raw_Data[[#This Row],[Call Status]]="Resolved","5",Raw_Data[[#This Row],[Call Status]]="Escalated","2",Raw_Data[[#This Row],[Call Status]]="Pending","3",Raw_Data[[#This Row],[Call Status]]="Abandoned","0")</f>
        <v>5</v>
      </c>
      <c r="U2765" t="str">
        <f>TEXT(Raw_Data[[#This Row],[Call Date]],"mmmm")</f>
        <v>April</v>
      </c>
      <c r="V2765" t="str" cm="1">
        <f t="array" ref="V2765">_xlfn.IFS(Raw_Data[[#This Row],[Customer Satisfaction]]&lt;2,"Poor",Raw_Data[[#This Row],[Customer Satisfaction]]&lt;4,"Average",Raw_Data[[#This Row],[Customer Satisfaction]]&gt;=4,"Excellent")</f>
        <v>Average</v>
      </c>
    </row>
    <row r="2766" spans="2:22" x14ac:dyDescent="0.3">
      <c r="B2766" t="s">
        <v>8200</v>
      </c>
      <c r="C2766" s="2">
        <v>45840</v>
      </c>
      <c r="D2766" s="1">
        <v>0.83263888888888893</v>
      </c>
      <c r="E2766" t="s">
        <v>19</v>
      </c>
      <c r="F2766" t="s">
        <v>38</v>
      </c>
      <c r="G2766" t="s">
        <v>162</v>
      </c>
      <c r="H2766" t="s">
        <v>22</v>
      </c>
      <c r="I2766" t="s">
        <v>1137</v>
      </c>
      <c r="J2766" t="s">
        <v>24</v>
      </c>
      <c r="K2766" t="s">
        <v>16</v>
      </c>
      <c r="L2766" t="s">
        <v>16</v>
      </c>
      <c r="M2766">
        <v>1.2</v>
      </c>
      <c r="N2766">
        <v>9.5</v>
      </c>
      <c r="O2766" t="s">
        <v>28</v>
      </c>
      <c r="P2766">
        <v>0</v>
      </c>
      <c r="Q2766" t="s">
        <v>1014</v>
      </c>
      <c r="R2766" t="s">
        <v>26</v>
      </c>
      <c r="S2766">
        <v>170.81</v>
      </c>
      <c r="T2766" t="str" cm="1">
        <f t="array" ref="T2766">_xlfn.IFS(Raw_Data[[#This Row],[Call Status]]="Resolved","5",Raw_Data[[#This Row],[Call Status]]="Escalated","2",Raw_Data[[#This Row],[Call Status]]="Pending","3",Raw_Data[[#This Row],[Call Status]]="Abandoned","0")</f>
        <v>2</v>
      </c>
      <c r="U2766" t="str">
        <f>TEXT(Raw_Data[[#This Row],[Call Date]],"mmmm")</f>
        <v>July</v>
      </c>
      <c r="V2766" t="str" cm="1">
        <f t="array" ref="V2766">_xlfn.IFS(Raw_Data[[#This Row],[Customer Satisfaction]]&lt;2,"Poor",Raw_Data[[#This Row],[Customer Satisfaction]]&lt;4,"Average",Raw_Data[[#This Row],[Customer Satisfaction]]&gt;=4,"Excellent")</f>
        <v>Poor</v>
      </c>
    </row>
    <row r="2767" spans="2:22" x14ac:dyDescent="0.3">
      <c r="B2767" t="s">
        <v>5459</v>
      </c>
      <c r="C2767" s="2">
        <v>45803</v>
      </c>
      <c r="D2767" s="1">
        <v>0.66388888888888886</v>
      </c>
      <c r="E2767" t="s">
        <v>37</v>
      </c>
      <c r="F2767" t="s">
        <v>48</v>
      </c>
      <c r="G2767" t="s">
        <v>327</v>
      </c>
      <c r="H2767" t="s">
        <v>2026</v>
      </c>
      <c r="I2767" t="s">
        <v>23</v>
      </c>
      <c r="J2767" t="s">
        <v>35</v>
      </c>
      <c r="K2767" t="s">
        <v>25</v>
      </c>
      <c r="L2767" t="s">
        <v>3561</v>
      </c>
      <c r="M2767">
        <v>3.7</v>
      </c>
      <c r="N2767">
        <v>18.899999999999999</v>
      </c>
      <c r="O2767" t="s">
        <v>26</v>
      </c>
      <c r="P2767">
        <v>5</v>
      </c>
      <c r="Q2767" t="s">
        <v>27</v>
      </c>
      <c r="R2767" t="s">
        <v>28</v>
      </c>
      <c r="S2767">
        <v>232.52</v>
      </c>
      <c r="T2767" t="str" cm="1">
        <f t="array" ref="T2767">_xlfn.IFS(Raw_Data[[#This Row],[Call Status]]="Resolved","5",Raw_Data[[#This Row],[Call Status]]="Escalated","2",Raw_Data[[#This Row],[Call Status]]="Pending","3",Raw_Data[[#This Row],[Call Status]]="Abandoned","0")</f>
        <v>5</v>
      </c>
      <c r="U2767" t="str">
        <f>TEXT(Raw_Data[[#This Row],[Call Date]],"mmmm")</f>
        <v>May</v>
      </c>
      <c r="V2767" t="str" cm="1">
        <f t="array" ref="V2767">_xlfn.IFS(Raw_Data[[#This Row],[Customer Satisfaction]]&lt;2,"Poor",Raw_Data[[#This Row],[Customer Satisfaction]]&lt;4,"Average",Raw_Data[[#This Row],[Customer Satisfaction]]&gt;=4,"Excellent")</f>
        <v>Excellent</v>
      </c>
    </row>
    <row r="2768" spans="2:22" x14ac:dyDescent="0.3">
      <c r="B2768" t="s">
        <v>2244</v>
      </c>
      <c r="C2768" s="2">
        <v>45976</v>
      </c>
      <c r="D2768" s="1">
        <v>0.47638888888888886</v>
      </c>
      <c r="E2768" t="s">
        <v>110</v>
      </c>
      <c r="F2768" t="s">
        <v>38</v>
      </c>
      <c r="G2768" t="s">
        <v>327</v>
      </c>
      <c r="H2768" t="s">
        <v>2026</v>
      </c>
      <c r="I2768" t="s">
        <v>1130</v>
      </c>
      <c r="J2768" t="s">
        <v>35</v>
      </c>
      <c r="K2768" t="s">
        <v>25</v>
      </c>
      <c r="L2768" t="s">
        <v>25</v>
      </c>
      <c r="M2768">
        <v>1.1000000000000001</v>
      </c>
      <c r="N2768">
        <v>9.1999999999999993</v>
      </c>
      <c r="O2768" t="s">
        <v>26</v>
      </c>
      <c r="P2768">
        <v>0</v>
      </c>
      <c r="Q2768" t="s">
        <v>27</v>
      </c>
      <c r="R2768" t="s">
        <v>28</v>
      </c>
      <c r="S2768">
        <v>343.97</v>
      </c>
      <c r="T2768" t="str" cm="1">
        <f t="array" ref="T2768">_xlfn.IFS(Raw_Data[[#This Row],[Call Status]]="Resolved","5",Raw_Data[[#This Row],[Call Status]]="Escalated","2",Raw_Data[[#This Row],[Call Status]]="Pending","3",Raw_Data[[#This Row],[Call Status]]="Abandoned","0")</f>
        <v>5</v>
      </c>
      <c r="U2768" t="str">
        <f>TEXT(Raw_Data[[#This Row],[Call Date]],"mmmm")</f>
        <v>November</v>
      </c>
      <c r="V2768" t="str" cm="1">
        <f t="array" ref="V2768">_xlfn.IFS(Raw_Data[[#This Row],[Customer Satisfaction]]&lt;2,"Poor",Raw_Data[[#This Row],[Customer Satisfaction]]&lt;4,"Average",Raw_Data[[#This Row],[Customer Satisfaction]]&gt;=4,"Excellent")</f>
        <v>Poor</v>
      </c>
    </row>
    <row r="2769" spans="2:22" x14ac:dyDescent="0.3">
      <c r="B2769" t="s">
        <v>1758</v>
      </c>
      <c r="C2769" s="2">
        <v>45773</v>
      </c>
      <c r="D2769" s="1">
        <v>0.88680555555555551</v>
      </c>
      <c r="E2769" t="s">
        <v>100</v>
      </c>
      <c r="F2769" t="s">
        <v>38</v>
      </c>
      <c r="G2769" t="s">
        <v>21</v>
      </c>
      <c r="H2769" t="s">
        <v>22</v>
      </c>
      <c r="I2769" t="s">
        <v>1128</v>
      </c>
      <c r="J2769" t="s">
        <v>45</v>
      </c>
      <c r="K2769" t="s">
        <v>25</v>
      </c>
      <c r="L2769" t="s">
        <v>25</v>
      </c>
      <c r="M2769">
        <v>2.2999999999999998</v>
      </c>
      <c r="N2769">
        <v>4.3</v>
      </c>
      <c r="O2769" t="s">
        <v>26</v>
      </c>
      <c r="P2769">
        <v>5</v>
      </c>
      <c r="Q2769" t="s">
        <v>27</v>
      </c>
      <c r="R2769" t="s">
        <v>28</v>
      </c>
      <c r="S2769">
        <v>125.62</v>
      </c>
      <c r="T2769" t="str" cm="1">
        <f t="array" ref="T2769">_xlfn.IFS(Raw_Data[[#This Row],[Call Status]]="Resolved","5",Raw_Data[[#This Row],[Call Status]]="Escalated","2",Raw_Data[[#This Row],[Call Status]]="Pending","3",Raw_Data[[#This Row],[Call Status]]="Abandoned","0")</f>
        <v>5</v>
      </c>
      <c r="U2769" t="str">
        <f>TEXT(Raw_Data[[#This Row],[Call Date]],"mmmm")</f>
        <v>April</v>
      </c>
      <c r="V2769" t="str" cm="1">
        <f t="array" ref="V2769">_xlfn.IFS(Raw_Data[[#This Row],[Customer Satisfaction]]&lt;2,"Poor",Raw_Data[[#This Row],[Customer Satisfaction]]&lt;4,"Average",Raw_Data[[#This Row],[Customer Satisfaction]]&gt;=4,"Excellent")</f>
        <v>Excellent</v>
      </c>
    </row>
    <row r="2770" spans="2:22" x14ac:dyDescent="0.3">
      <c r="B2770" t="s">
        <v>7615</v>
      </c>
      <c r="C2770" s="2">
        <v>45770</v>
      </c>
      <c r="D2770" s="1">
        <v>0.89027777777777772</v>
      </c>
      <c r="E2770" t="s">
        <v>19</v>
      </c>
      <c r="F2770" t="s">
        <v>48</v>
      </c>
      <c r="G2770" t="s">
        <v>162</v>
      </c>
      <c r="H2770" t="s">
        <v>22</v>
      </c>
      <c r="I2770" t="s">
        <v>23</v>
      </c>
      <c r="J2770" t="s">
        <v>76</v>
      </c>
      <c r="K2770" t="s">
        <v>7253</v>
      </c>
      <c r="L2770" t="s">
        <v>7254</v>
      </c>
      <c r="M2770">
        <v>7.9</v>
      </c>
      <c r="N2770">
        <v>5.4</v>
      </c>
      <c r="O2770" t="s">
        <v>28</v>
      </c>
      <c r="P2770">
        <v>2</v>
      </c>
      <c r="Q2770" t="s">
        <v>1014</v>
      </c>
      <c r="R2770" t="s">
        <v>28</v>
      </c>
      <c r="S2770">
        <v>49.59</v>
      </c>
      <c r="T2770" t="str" cm="1">
        <f t="array" ref="T2770">_xlfn.IFS(Raw_Data[[#This Row],[Call Status]]="Resolved","5",Raw_Data[[#This Row],[Call Status]]="Escalated","2",Raw_Data[[#This Row],[Call Status]]="Pending","3",Raw_Data[[#This Row],[Call Status]]="Abandoned","0")</f>
        <v>0</v>
      </c>
      <c r="U2770" t="str">
        <f>TEXT(Raw_Data[[#This Row],[Call Date]],"mmmm")</f>
        <v>April</v>
      </c>
      <c r="V2770" t="str" cm="1">
        <f t="array" ref="V2770">_xlfn.IFS(Raw_Data[[#This Row],[Customer Satisfaction]]&lt;2,"Poor",Raw_Data[[#This Row],[Customer Satisfaction]]&lt;4,"Average",Raw_Data[[#This Row],[Customer Satisfaction]]&gt;=4,"Excellent")</f>
        <v>Average</v>
      </c>
    </row>
    <row r="2771" spans="2:22" x14ac:dyDescent="0.3">
      <c r="B2771" t="s">
        <v>5987</v>
      </c>
      <c r="C2771" s="2">
        <v>45908</v>
      </c>
      <c r="D2771" s="1">
        <v>0.88541666666666663</v>
      </c>
      <c r="E2771" t="s">
        <v>30</v>
      </c>
      <c r="F2771" t="s">
        <v>48</v>
      </c>
      <c r="G2771" t="s">
        <v>162</v>
      </c>
      <c r="H2771" t="s">
        <v>2392</v>
      </c>
      <c r="I2771" t="s">
        <v>23</v>
      </c>
      <c r="J2771" t="s">
        <v>49</v>
      </c>
      <c r="K2771" t="s">
        <v>25</v>
      </c>
      <c r="L2771" t="s">
        <v>3564</v>
      </c>
      <c r="M2771">
        <v>3.6</v>
      </c>
      <c r="N2771">
        <v>9.1999999999999993</v>
      </c>
      <c r="O2771" t="s">
        <v>28</v>
      </c>
      <c r="P2771">
        <v>5</v>
      </c>
      <c r="Q2771" t="s">
        <v>27</v>
      </c>
      <c r="R2771" t="s">
        <v>28</v>
      </c>
      <c r="S2771">
        <v>154.66</v>
      </c>
      <c r="T2771" t="str" cm="1">
        <f t="array" ref="T2771">_xlfn.IFS(Raw_Data[[#This Row],[Call Status]]="Resolved","5",Raw_Data[[#This Row],[Call Status]]="Escalated","2",Raw_Data[[#This Row],[Call Status]]="Pending","3",Raw_Data[[#This Row],[Call Status]]="Abandoned","0")</f>
        <v>5</v>
      </c>
      <c r="U2771" t="str">
        <f>TEXT(Raw_Data[[#This Row],[Call Date]],"mmmm")</f>
        <v>September</v>
      </c>
      <c r="V2771" t="str" cm="1">
        <f t="array" ref="V2771">_xlfn.IFS(Raw_Data[[#This Row],[Customer Satisfaction]]&lt;2,"Poor",Raw_Data[[#This Row],[Customer Satisfaction]]&lt;4,"Average",Raw_Data[[#This Row],[Customer Satisfaction]]&gt;=4,"Excellent")</f>
        <v>Excellent</v>
      </c>
    </row>
    <row r="2772" spans="2:22" x14ac:dyDescent="0.3">
      <c r="B2772" t="s">
        <v>2951</v>
      </c>
      <c r="C2772" s="2">
        <v>45908</v>
      </c>
      <c r="D2772" s="1">
        <v>0.70138888888888884</v>
      </c>
      <c r="E2772" t="s">
        <v>70</v>
      </c>
      <c r="F2772" t="s">
        <v>38</v>
      </c>
      <c r="G2772" t="s">
        <v>250</v>
      </c>
      <c r="H2772" t="s">
        <v>2392</v>
      </c>
      <c r="I2772" t="s">
        <v>23</v>
      </c>
      <c r="J2772" t="s">
        <v>42</v>
      </c>
      <c r="K2772" t="s">
        <v>25</v>
      </c>
      <c r="L2772" t="s">
        <v>25</v>
      </c>
      <c r="M2772">
        <v>0.3</v>
      </c>
      <c r="N2772">
        <v>7.8</v>
      </c>
      <c r="O2772" t="s">
        <v>26</v>
      </c>
      <c r="P2772">
        <v>3</v>
      </c>
      <c r="Q2772" t="s">
        <v>615</v>
      </c>
      <c r="R2772" t="s">
        <v>28</v>
      </c>
      <c r="S2772">
        <v>146.35</v>
      </c>
      <c r="T2772" t="str" cm="1">
        <f t="array" ref="T2772">_xlfn.IFS(Raw_Data[[#This Row],[Call Status]]="Resolved","5",Raw_Data[[#This Row],[Call Status]]="Escalated","2",Raw_Data[[#This Row],[Call Status]]="Pending","3",Raw_Data[[#This Row],[Call Status]]="Abandoned","0")</f>
        <v>5</v>
      </c>
      <c r="U2772" t="str">
        <f>TEXT(Raw_Data[[#This Row],[Call Date]],"mmmm")</f>
        <v>September</v>
      </c>
      <c r="V2772" t="str" cm="1">
        <f t="array" ref="V2772">_xlfn.IFS(Raw_Data[[#This Row],[Customer Satisfaction]]&lt;2,"Poor",Raw_Data[[#This Row],[Customer Satisfaction]]&lt;4,"Average",Raw_Data[[#This Row],[Customer Satisfaction]]&gt;=4,"Excellent")</f>
        <v>Average</v>
      </c>
    </row>
    <row r="2773" spans="2:22" x14ac:dyDescent="0.3">
      <c r="B2773" t="s">
        <v>3855</v>
      </c>
      <c r="C2773" s="2">
        <v>45960</v>
      </c>
      <c r="D2773" s="1">
        <v>0.55486111111111114</v>
      </c>
      <c r="E2773" t="s">
        <v>72</v>
      </c>
      <c r="F2773" t="s">
        <v>48</v>
      </c>
      <c r="G2773" t="s">
        <v>21</v>
      </c>
      <c r="H2773" t="s">
        <v>2026</v>
      </c>
      <c r="I2773" t="s">
        <v>1137</v>
      </c>
      <c r="J2773" t="s">
        <v>64</v>
      </c>
      <c r="K2773" t="s">
        <v>25</v>
      </c>
      <c r="L2773" t="s">
        <v>3561</v>
      </c>
      <c r="M2773">
        <v>0.4</v>
      </c>
      <c r="N2773">
        <v>9.1</v>
      </c>
      <c r="O2773" t="s">
        <v>26</v>
      </c>
      <c r="P2773">
        <v>3</v>
      </c>
      <c r="Q2773" t="s">
        <v>615</v>
      </c>
      <c r="R2773" t="s">
        <v>28</v>
      </c>
      <c r="S2773">
        <v>166.34</v>
      </c>
      <c r="T2773" t="str" cm="1">
        <f t="array" ref="T2773">_xlfn.IFS(Raw_Data[[#This Row],[Call Status]]="Resolved","5",Raw_Data[[#This Row],[Call Status]]="Escalated","2",Raw_Data[[#This Row],[Call Status]]="Pending","3",Raw_Data[[#This Row],[Call Status]]="Abandoned","0")</f>
        <v>5</v>
      </c>
      <c r="U2773" t="str">
        <f>TEXT(Raw_Data[[#This Row],[Call Date]],"mmmm")</f>
        <v>October</v>
      </c>
      <c r="V2773" t="str" cm="1">
        <f t="array" ref="V2773">_xlfn.IFS(Raw_Data[[#This Row],[Customer Satisfaction]]&lt;2,"Poor",Raw_Data[[#This Row],[Customer Satisfaction]]&lt;4,"Average",Raw_Data[[#This Row],[Customer Satisfaction]]&gt;=4,"Excellent")</f>
        <v>Average</v>
      </c>
    </row>
    <row r="2774" spans="2:22" x14ac:dyDescent="0.3">
      <c r="B2774" t="s">
        <v>5536</v>
      </c>
      <c r="C2774" s="2">
        <v>45970</v>
      </c>
      <c r="D2774" s="1">
        <v>0.58125000000000004</v>
      </c>
      <c r="E2774" t="s">
        <v>110</v>
      </c>
      <c r="F2774" t="s">
        <v>38</v>
      </c>
      <c r="G2774" t="s">
        <v>162</v>
      </c>
      <c r="H2774" t="s">
        <v>2026</v>
      </c>
      <c r="I2774" t="s">
        <v>23</v>
      </c>
      <c r="J2774" t="s">
        <v>64</v>
      </c>
      <c r="K2774" t="s">
        <v>25</v>
      </c>
      <c r="L2774" t="s">
        <v>3570</v>
      </c>
      <c r="M2774">
        <v>1.2</v>
      </c>
      <c r="N2774">
        <v>6.6</v>
      </c>
      <c r="O2774" t="s">
        <v>26</v>
      </c>
      <c r="P2774">
        <v>5</v>
      </c>
      <c r="Q2774" t="s">
        <v>27</v>
      </c>
      <c r="R2774" t="s">
        <v>28</v>
      </c>
      <c r="S2774">
        <v>378.75</v>
      </c>
      <c r="T2774" t="str" cm="1">
        <f t="array" ref="T2774">_xlfn.IFS(Raw_Data[[#This Row],[Call Status]]="Resolved","5",Raw_Data[[#This Row],[Call Status]]="Escalated","2",Raw_Data[[#This Row],[Call Status]]="Pending","3",Raw_Data[[#This Row],[Call Status]]="Abandoned","0")</f>
        <v>5</v>
      </c>
      <c r="U2774" t="str">
        <f>TEXT(Raw_Data[[#This Row],[Call Date]],"mmmm")</f>
        <v>November</v>
      </c>
      <c r="V2774" t="str" cm="1">
        <f t="array" ref="V2774">_xlfn.IFS(Raw_Data[[#This Row],[Customer Satisfaction]]&lt;2,"Poor",Raw_Data[[#This Row],[Customer Satisfaction]]&lt;4,"Average",Raw_Data[[#This Row],[Customer Satisfaction]]&gt;=4,"Excellent")</f>
        <v>Excellent</v>
      </c>
    </row>
    <row r="2775" spans="2:22" x14ac:dyDescent="0.3">
      <c r="B2775" t="s">
        <v>2398</v>
      </c>
      <c r="C2775" s="2">
        <v>45775</v>
      </c>
      <c r="D2775" s="1">
        <v>0.54166666666666663</v>
      </c>
      <c r="E2775" t="s">
        <v>108</v>
      </c>
      <c r="F2775" t="s">
        <v>34</v>
      </c>
      <c r="G2775" t="s">
        <v>21</v>
      </c>
      <c r="H2775" t="s">
        <v>2392</v>
      </c>
      <c r="I2775" t="s">
        <v>1128</v>
      </c>
      <c r="J2775" t="s">
        <v>76</v>
      </c>
      <c r="K2775" t="s">
        <v>25</v>
      </c>
      <c r="L2775" t="s">
        <v>25</v>
      </c>
      <c r="M2775">
        <v>1.5</v>
      </c>
      <c r="N2775">
        <v>12.5</v>
      </c>
      <c r="O2775" t="s">
        <v>26</v>
      </c>
      <c r="P2775">
        <v>3</v>
      </c>
      <c r="Q2775" t="s">
        <v>615</v>
      </c>
      <c r="R2775" t="s">
        <v>28</v>
      </c>
      <c r="S2775">
        <v>338.57</v>
      </c>
      <c r="T2775" t="str" cm="1">
        <f t="array" ref="T2775">_xlfn.IFS(Raw_Data[[#This Row],[Call Status]]="Resolved","5",Raw_Data[[#This Row],[Call Status]]="Escalated","2",Raw_Data[[#This Row],[Call Status]]="Pending","3",Raw_Data[[#This Row],[Call Status]]="Abandoned","0")</f>
        <v>5</v>
      </c>
      <c r="U2775" t="str">
        <f>TEXT(Raw_Data[[#This Row],[Call Date]],"mmmm")</f>
        <v>April</v>
      </c>
      <c r="V2775" t="str" cm="1">
        <f t="array" ref="V2775">_xlfn.IFS(Raw_Data[[#This Row],[Customer Satisfaction]]&lt;2,"Poor",Raw_Data[[#This Row],[Customer Satisfaction]]&lt;4,"Average",Raw_Data[[#This Row],[Customer Satisfaction]]&gt;=4,"Excellent")</f>
        <v>Average</v>
      </c>
    </row>
    <row r="2776" spans="2:22" x14ac:dyDescent="0.3">
      <c r="B2776" t="s">
        <v>2756</v>
      </c>
      <c r="C2776" s="2">
        <v>45958</v>
      </c>
      <c r="D2776" s="1">
        <v>0.90833333333333333</v>
      </c>
      <c r="E2776" t="s">
        <v>91</v>
      </c>
      <c r="F2776" t="s">
        <v>48</v>
      </c>
      <c r="G2776" t="s">
        <v>250</v>
      </c>
      <c r="H2776" t="s">
        <v>2613</v>
      </c>
      <c r="I2776" t="s">
        <v>23</v>
      </c>
      <c r="J2776" t="s">
        <v>39</v>
      </c>
      <c r="K2776" t="s">
        <v>25</v>
      </c>
      <c r="L2776" t="s">
        <v>25</v>
      </c>
      <c r="M2776">
        <v>0.5</v>
      </c>
      <c r="N2776">
        <v>11.6</v>
      </c>
      <c r="O2776" t="s">
        <v>28</v>
      </c>
      <c r="P2776">
        <v>3</v>
      </c>
      <c r="Q2776" t="s">
        <v>615</v>
      </c>
      <c r="R2776" t="s">
        <v>28</v>
      </c>
      <c r="S2776">
        <v>85.91</v>
      </c>
      <c r="T2776" t="str" cm="1">
        <f t="array" ref="T2776">_xlfn.IFS(Raw_Data[[#This Row],[Call Status]]="Resolved","5",Raw_Data[[#This Row],[Call Status]]="Escalated","2",Raw_Data[[#This Row],[Call Status]]="Pending","3",Raw_Data[[#This Row],[Call Status]]="Abandoned","0")</f>
        <v>5</v>
      </c>
      <c r="U2776" t="str">
        <f>TEXT(Raw_Data[[#This Row],[Call Date]],"mmmm")</f>
        <v>October</v>
      </c>
      <c r="V2776" t="str" cm="1">
        <f t="array" ref="V2776">_xlfn.IFS(Raw_Data[[#This Row],[Customer Satisfaction]]&lt;2,"Poor",Raw_Data[[#This Row],[Customer Satisfaction]]&lt;4,"Average",Raw_Data[[#This Row],[Customer Satisfaction]]&gt;=4,"Excellent")</f>
        <v>Average</v>
      </c>
    </row>
    <row r="2777" spans="2:22" x14ac:dyDescent="0.3">
      <c r="B2777" t="s">
        <v>6685</v>
      </c>
      <c r="C2777" s="2">
        <v>45818</v>
      </c>
      <c r="D2777" s="1">
        <v>0.76388888888888884</v>
      </c>
      <c r="E2777" t="s">
        <v>70</v>
      </c>
      <c r="F2777" t="s">
        <v>34</v>
      </c>
      <c r="G2777" t="s">
        <v>327</v>
      </c>
      <c r="H2777" t="s">
        <v>22</v>
      </c>
      <c r="I2777" t="s">
        <v>23</v>
      </c>
      <c r="J2777" t="s">
        <v>49</v>
      </c>
      <c r="K2777" t="s">
        <v>25</v>
      </c>
      <c r="L2777" t="s">
        <v>3561</v>
      </c>
      <c r="M2777">
        <v>3.1</v>
      </c>
      <c r="N2777">
        <v>15.5</v>
      </c>
      <c r="O2777" t="s">
        <v>26</v>
      </c>
      <c r="P2777">
        <v>3</v>
      </c>
      <c r="Q2777" t="s">
        <v>615</v>
      </c>
      <c r="R2777" t="s">
        <v>28</v>
      </c>
      <c r="S2777">
        <v>13.7</v>
      </c>
      <c r="T2777" t="str" cm="1">
        <f t="array" ref="T2777">_xlfn.IFS(Raw_Data[[#This Row],[Call Status]]="Resolved","5",Raw_Data[[#This Row],[Call Status]]="Escalated","2",Raw_Data[[#This Row],[Call Status]]="Pending","3",Raw_Data[[#This Row],[Call Status]]="Abandoned","0")</f>
        <v>5</v>
      </c>
      <c r="U2777" t="str">
        <f>TEXT(Raw_Data[[#This Row],[Call Date]],"mmmm")</f>
        <v>June</v>
      </c>
      <c r="V2777" t="str" cm="1">
        <f t="array" ref="V2777">_xlfn.IFS(Raw_Data[[#This Row],[Customer Satisfaction]]&lt;2,"Poor",Raw_Data[[#This Row],[Customer Satisfaction]]&lt;4,"Average",Raw_Data[[#This Row],[Customer Satisfaction]]&gt;=4,"Excellent")</f>
        <v>Average</v>
      </c>
    </row>
    <row r="2778" spans="2:22" x14ac:dyDescent="0.3">
      <c r="B2778" t="s">
        <v>7508</v>
      </c>
      <c r="C2778" s="2">
        <v>45855</v>
      </c>
      <c r="D2778" s="1">
        <v>0.83888888888888891</v>
      </c>
      <c r="E2778" t="s">
        <v>19</v>
      </c>
      <c r="F2778" t="s">
        <v>48</v>
      </c>
      <c r="G2778" t="s">
        <v>162</v>
      </c>
      <c r="H2778" t="s">
        <v>22</v>
      </c>
      <c r="I2778" t="s">
        <v>1128</v>
      </c>
      <c r="J2778" t="s">
        <v>45</v>
      </c>
      <c r="K2778" t="s">
        <v>7253</v>
      </c>
      <c r="L2778" t="s">
        <v>7254</v>
      </c>
      <c r="M2778">
        <v>4</v>
      </c>
      <c r="N2778">
        <v>8.6999999999999993</v>
      </c>
      <c r="O2778" t="s">
        <v>28</v>
      </c>
      <c r="P2778">
        <v>3</v>
      </c>
      <c r="Q2778" t="s">
        <v>1014</v>
      </c>
      <c r="R2778" t="s">
        <v>28</v>
      </c>
      <c r="S2778">
        <v>88.73</v>
      </c>
      <c r="T2778" t="str" cm="1">
        <f t="array" ref="T2778">_xlfn.IFS(Raw_Data[[#This Row],[Call Status]]="Resolved","5",Raw_Data[[#This Row],[Call Status]]="Escalated","2",Raw_Data[[#This Row],[Call Status]]="Pending","3",Raw_Data[[#This Row],[Call Status]]="Abandoned","0")</f>
        <v>0</v>
      </c>
      <c r="U2778" t="str">
        <f>TEXT(Raw_Data[[#This Row],[Call Date]],"mmmm")</f>
        <v>July</v>
      </c>
      <c r="V2778" t="str" cm="1">
        <f t="array" ref="V2778">_xlfn.IFS(Raw_Data[[#This Row],[Customer Satisfaction]]&lt;2,"Poor",Raw_Data[[#This Row],[Customer Satisfaction]]&lt;4,"Average",Raw_Data[[#This Row],[Customer Satisfaction]]&gt;=4,"Excellent")</f>
        <v>Average</v>
      </c>
    </row>
    <row r="2779" spans="2:22" x14ac:dyDescent="0.3">
      <c r="B2779" t="s">
        <v>7504</v>
      </c>
      <c r="C2779" s="2">
        <v>45917</v>
      </c>
      <c r="D2779" s="1">
        <v>0.34027777777777779</v>
      </c>
      <c r="E2779" t="s">
        <v>57</v>
      </c>
      <c r="F2779" t="s">
        <v>20</v>
      </c>
      <c r="G2779" t="s">
        <v>250</v>
      </c>
      <c r="H2779" t="s">
        <v>2026</v>
      </c>
      <c r="I2779" t="s">
        <v>1130</v>
      </c>
      <c r="J2779" t="s">
        <v>49</v>
      </c>
      <c r="K2779" t="s">
        <v>7253</v>
      </c>
      <c r="L2779" t="s">
        <v>7254</v>
      </c>
      <c r="M2779">
        <v>1.8</v>
      </c>
      <c r="N2779">
        <v>10.8</v>
      </c>
      <c r="O2779" t="s">
        <v>28</v>
      </c>
      <c r="P2779">
        <v>0</v>
      </c>
      <c r="Q2779" t="s">
        <v>1014</v>
      </c>
      <c r="R2779" t="s">
        <v>28</v>
      </c>
      <c r="S2779">
        <v>235.53</v>
      </c>
      <c r="T2779" t="str" cm="1">
        <f t="array" ref="T2779">_xlfn.IFS(Raw_Data[[#This Row],[Call Status]]="Resolved","5",Raw_Data[[#This Row],[Call Status]]="Escalated","2",Raw_Data[[#This Row],[Call Status]]="Pending","3",Raw_Data[[#This Row],[Call Status]]="Abandoned","0")</f>
        <v>0</v>
      </c>
      <c r="U2779" t="str">
        <f>TEXT(Raw_Data[[#This Row],[Call Date]],"mmmm")</f>
        <v>September</v>
      </c>
      <c r="V2779" t="str" cm="1">
        <f t="array" ref="V2779">_xlfn.IFS(Raw_Data[[#This Row],[Customer Satisfaction]]&lt;2,"Poor",Raw_Data[[#This Row],[Customer Satisfaction]]&lt;4,"Average",Raw_Data[[#This Row],[Customer Satisfaction]]&gt;=4,"Excellent")</f>
        <v>Poor</v>
      </c>
    </row>
    <row r="2780" spans="2:22" x14ac:dyDescent="0.3">
      <c r="B2780" t="s">
        <v>9503</v>
      </c>
      <c r="C2780" s="2">
        <v>45805</v>
      </c>
      <c r="D2780" s="1">
        <v>0.78125</v>
      </c>
      <c r="E2780" t="s">
        <v>100</v>
      </c>
      <c r="F2780" t="s">
        <v>38</v>
      </c>
      <c r="G2780" t="s">
        <v>162</v>
      </c>
      <c r="H2780" t="s">
        <v>22</v>
      </c>
      <c r="I2780" t="s">
        <v>1137</v>
      </c>
      <c r="J2780" t="s">
        <v>64</v>
      </c>
      <c r="K2780" t="s">
        <v>8876</v>
      </c>
      <c r="L2780" t="s">
        <v>8877</v>
      </c>
      <c r="M2780">
        <v>9.4</v>
      </c>
      <c r="N2780">
        <v>7.4</v>
      </c>
      <c r="O2780" t="s">
        <v>28</v>
      </c>
      <c r="P2780">
        <v>0</v>
      </c>
      <c r="Q2780" t="s">
        <v>615</v>
      </c>
      <c r="R2780" t="s">
        <v>28</v>
      </c>
      <c r="S2780">
        <v>207.03</v>
      </c>
      <c r="T2780" t="str" cm="1">
        <f t="array" ref="T2780">_xlfn.IFS(Raw_Data[[#This Row],[Call Status]]="Resolved","5",Raw_Data[[#This Row],[Call Status]]="Escalated","2",Raw_Data[[#This Row],[Call Status]]="Pending","3",Raw_Data[[#This Row],[Call Status]]="Abandoned","0")</f>
        <v>3</v>
      </c>
      <c r="U2780" t="str">
        <f>TEXT(Raw_Data[[#This Row],[Call Date]],"mmmm")</f>
        <v>May</v>
      </c>
      <c r="V2780" t="str" cm="1">
        <f t="array" ref="V2780">_xlfn.IFS(Raw_Data[[#This Row],[Customer Satisfaction]]&lt;2,"Poor",Raw_Data[[#This Row],[Customer Satisfaction]]&lt;4,"Average",Raw_Data[[#This Row],[Customer Satisfaction]]&gt;=4,"Excellent")</f>
        <v>Poor</v>
      </c>
    </row>
    <row r="2781" spans="2:22" x14ac:dyDescent="0.3">
      <c r="B2781" t="s">
        <v>3299</v>
      </c>
      <c r="C2781" s="2">
        <v>45897</v>
      </c>
      <c r="D2781" s="1">
        <v>0.36458333333333331</v>
      </c>
      <c r="E2781" t="s">
        <v>91</v>
      </c>
      <c r="F2781" t="s">
        <v>38</v>
      </c>
      <c r="G2781" t="s">
        <v>250</v>
      </c>
      <c r="H2781" t="s">
        <v>2026</v>
      </c>
      <c r="I2781" t="s">
        <v>23</v>
      </c>
      <c r="J2781" t="s">
        <v>35</v>
      </c>
      <c r="K2781" t="s">
        <v>25</v>
      </c>
      <c r="L2781" t="s">
        <v>25</v>
      </c>
      <c r="M2781">
        <v>2.6</v>
      </c>
      <c r="N2781">
        <v>4.4000000000000004</v>
      </c>
      <c r="O2781" t="s">
        <v>28</v>
      </c>
      <c r="P2781">
        <v>4</v>
      </c>
      <c r="Q2781" t="s">
        <v>27</v>
      </c>
      <c r="R2781" t="s">
        <v>28</v>
      </c>
      <c r="S2781">
        <v>106.71</v>
      </c>
      <c r="T2781" t="str" cm="1">
        <f t="array" ref="T2781">_xlfn.IFS(Raw_Data[[#This Row],[Call Status]]="Resolved","5",Raw_Data[[#This Row],[Call Status]]="Escalated","2",Raw_Data[[#This Row],[Call Status]]="Pending","3",Raw_Data[[#This Row],[Call Status]]="Abandoned","0")</f>
        <v>5</v>
      </c>
      <c r="U2781" t="str">
        <f>TEXT(Raw_Data[[#This Row],[Call Date]],"mmmm")</f>
        <v>August</v>
      </c>
      <c r="V2781" t="str" cm="1">
        <f t="array" ref="V2781">_xlfn.IFS(Raw_Data[[#This Row],[Customer Satisfaction]]&lt;2,"Poor",Raw_Data[[#This Row],[Customer Satisfaction]]&lt;4,"Average",Raw_Data[[#This Row],[Customer Satisfaction]]&gt;=4,"Excellent")</f>
        <v>Excellent</v>
      </c>
    </row>
    <row r="2782" spans="2:22" x14ac:dyDescent="0.3">
      <c r="B2782" t="s">
        <v>8398</v>
      </c>
      <c r="C2782" s="2">
        <v>45704</v>
      </c>
      <c r="D2782" s="1">
        <v>0.83402777777777781</v>
      </c>
      <c r="E2782" t="s">
        <v>37</v>
      </c>
      <c r="F2782" t="s">
        <v>20</v>
      </c>
      <c r="G2782" t="s">
        <v>162</v>
      </c>
      <c r="H2782" t="s">
        <v>2613</v>
      </c>
      <c r="I2782" t="s">
        <v>23</v>
      </c>
      <c r="J2782" t="s">
        <v>42</v>
      </c>
      <c r="K2782" t="s">
        <v>16</v>
      </c>
      <c r="L2782" t="s">
        <v>16</v>
      </c>
      <c r="M2782">
        <v>3.4</v>
      </c>
      <c r="N2782">
        <v>15.9</v>
      </c>
      <c r="O2782" t="s">
        <v>28</v>
      </c>
      <c r="P2782">
        <v>2</v>
      </c>
      <c r="Q2782" t="s">
        <v>1014</v>
      </c>
      <c r="R2782" t="s">
        <v>26</v>
      </c>
      <c r="S2782">
        <v>184.06</v>
      </c>
      <c r="T2782" t="str" cm="1">
        <f t="array" ref="T2782">_xlfn.IFS(Raw_Data[[#This Row],[Call Status]]="Resolved","5",Raw_Data[[#This Row],[Call Status]]="Escalated","2",Raw_Data[[#This Row],[Call Status]]="Pending","3",Raw_Data[[#This Row],[Call Status]]="Abandoned","0")</f>
        <v>2</v>
      </c>
      <c r="U2782" t="str">
        <f>TEXT(Raw_Data[[#This Row],[Call Date]],"mmmm")</f>
        <v>February</v>
      </c>
      <c r="V2782" t="str" cm="1">
        <f t="array" ref="V2782">_xlfn.IFS(Raw_Data[[#This Row],[Customer Satisfaction]]&lt;2,"Poor",Raw_Data[[#This Row],[Customer Satisfaction]]&lt;4,"Average",Raw_Data[[#This Row],[Customer Satisfaction]]&gt;=4,"Excellent")</f>
        <v>Average</v>
      </c>
    </row>
    <row r="2783" spans="2:22" x14ac:dyDescent="0.3">
      <c r="B2783" t="s">
        <v>8440</v>
      </c>
      <c r="C2783" s="2">
        <v>45855</v>
      </c>
      <c r="D2783" s="1">
        <v>0.85069444444444442</v>
      </c>
      <c r="E2783" t="s">
        <v>59</v>
      </c>
      <c r="F2783" t="s">
        <v>20</v>
      </c>
      <c r="G2783" t="s">
        <v>250</v>
      </c>
      <c r="H2783" t="s">
        <v>2392</v>
      </c>
      <c r="I2783" t="s">
        <v>23</v>
      </c>
      <c r="J2783" t="s">
        <v>24</v>
      </c>
      <c r="K2783" t="s">
        <v>16</v>
      </c>
      <c r="L2783" t="s">
        <v>16</v>
      </c>
      <c r="M2783">
        <v>4.2</v>
      </c>
      <c r="N2783">
        <v>8.8000000000000007</v>
      </c>
      <c r="O2783" t="s">
        <v>28</v>
      </c>
      <c r="P2783">
        <v>2</v>
      </c>
      <c r="Q2783" t="s">
        <v>1014</v>
      </c>
      <c r="R2783" t="s">
        <v>26</v>
      </c>
      <c r="S2783">
        <v>262.01</v>
      </c>
      <c r="T2783" t="str" cm="1">
        <f t="array" ref="T2783">_xlfn.IFS(Raw_Data[[#This Row],[Call Status]]="Resolved","5",Raw_Data[[#This Row],[Call Status]]="Escalated","2",Raw_Data[[#This Row],[Call Status]]="Pending","3",Raw_Data[[#This Row],[Call Status]]="Abandoned","0")</f>
        <v>2</v>
      </c>
      <c r="U2783" t="str">
        <f>TEXT(Raw_Data[[#This Row],[Call Date]],"mmmm")</f>
        <v>July</v>
      </c>
      <c r="V2783" t="str" cm="1">
        <f t="array" ref="V2783">_xlfn.IFS(Raw_Data[[#This Row],[Customer Satisfaction]]&lt;2,"Poor",Raw_Data[[#This Row],[Customer Satisfaction]]&lt;4,"Average",Raw_Data[[#This Row],[Customer Satisfaction]]&gt;=4,"Excellent")</f>
        <v>Average</v>
      </c>
    </row>
    <row r="2784" spans="2:22" x14ac:dyDescent="0.3">
      <c r="B2784" t="s">
        <v>8418</v>
      </c>
      <c r="C2784" s="2">
        <v>45704</v>
      </c>
      <c r="D2784" s="1">
        <v>0.37569444444444444</v>
      </c>
      <c r="E2784" t="s">
        <v>47</v>
      </c>
      <c r="F2784" t="s">
        <v>34</v>
      </c>
      <c r="G2784" t="s">
        <v>250</v>
      </c>
      <c r="H2784" t="s">
        <v>2392</v>
      </c>
      <c r="I2784" t="s">
        <v>1137</v>
      </c>
      <c r="J2784" t="s">
        <v>49</v>
      </c>
      <c r="K2784" t="s">
        <v>16</v>
      </c>
      <c r="L2784" t="s">
        <v>16</v>
      </c>
      <c r="M2784">
        <v>0.4</v>
      </c>
      <c r="N2784">
        <v>11.6</v>
      </c>
      <c r="O2784" t="s">
        <v>28</v>
      </c>
      <c r="P2784">
        <v>2</v>
      </c>
      <c r="Q2784" t="s">
        <v>1014</v>
      </c>
      <c r="R2784" t="s">
        <v>26</v>
      </c>
      <c r="S2784">
        <v>238.12</v>
      </c>
      <c r="T2784" t="str" cm="1">
        <f t="array" ref="T2784">_xlfn.IFS(Raw_Data[[#This Row],[Call Status]]="Resolved","5",Raw_Data[[#This Row],[Call Status]]="Escalated","2",Raw_Data[[#This Row],[Call Status]]="Pending","3",Raw_Data[[#This Row],[Call Status]]="Abandoned","0")</f>
        <v>2</v>
      </c>
      <c r="U2784" t="str">
        <f>TEXT(Raw_Data[[#This Row],[Call Date]],"mmmm")</f>
        <v>February</v>
      </c>
      <c r="V2784" t="str" cm="1">
        <f t="array" ref="V2784">_xlfn.IFS(Raw_Data[[#This Row],[Customer Satisfaction]]&lt;2,"Poor",Raw_Data[[#This Row],[Customer Satisfaction]]&lt;4,"Average",Raw_Data[[#This Row],[Customer Satisfaction]]&gt;=4,"Excellent")</f>
        <v>Average</v>
      </c>
    </row>
    <row r="2785" spans="2:22" x14ac:dyDescent="0.3">
      <c r="B2785" t="s">
        <v>1984</v>
      </c>
      <c r="C2785" s="2">
        <v>45735</v>
      </c>
      <c r="D2785" s="1">
        <v>0.57638888888888884</v>
      </c>
      <c r="E2785" t="s">
        <v>59</v>
      </c>
      <c r="F2785" t="s">
        <v>34</v>
      </c>
      <c r="G2785" t="s">
        <v>162</v>
      </c>
      <c r="H2785" t="s">
        <v>22</v>
      </c>
      <c r="I2785" t="s">
        <v>1130</v>
      </c>
      <c r="J2785" t="s">
        <v>42</v>
      </c>
      <c r="K2785" t="s">
        <v>25</v>
      </c>
      <c r="L2785" t="s">
        <v>25</v>
      </c>
      <c r="M2785">
        <v>2.8</v>
      </c>
      <c r="N2785">
        <v>4.5999999999999996</v>
      </c>
      <c r="O2785" t="s">
        <v>26</v>
      </c>
      <c r="P2785">
        <v>5</v>
      </c>
      <c r="Q2785" t="s">
        <v>27</v>
      </c>
      <c r="R2785" t="s">
        <v>28</v>
      </c>
      <c r="S2785">
        <v>443.11</v>
      </c>
      <c r="T2785" t="str" cm="1">
        <f t="array" ref="T2785">_xlfn.IFS(Raw_Data[[#This Row],[Call Status]]="Resolved","5",Raw_Data[[#This Row],[Call Status]]="Escalated","2",Raw_Data[[#This Row],[Call Status]]="Pending","3",Raw_Data[[#This Row],[Call Status]]="Abandoned","0")</f>
        <v>5</v>
      </c>
      <c r="U2785" t="str">
        <f>TEXT(Raw_Data[[#This Row],[Call Date]],"mmmm")</f>
        <v>March</v>
      </c>
      <c r="V2785" t="str" cm="1">
        <f t="array" ref="V2785">_xlfn.IFS(Raw_Data[[#This Row],[Customer Satisfaction]]&lt;2,"Poor",Raw_Data[[#This Row],[Customer Satisfaction]]&lt;4,"Average",Raw_Data[[#This Row],[Customer Satisfaction]]&gt;=4,"Excellent")</f>
        <v>Excellent</v>
      </c>
    </row>
    <row r="2786" spans="2:22" x14ac:dyDescent="0.3">
      <c r="B2786" t="s">
        <v>6201</v>
      </c>
      <c r="C2786" s="2">
        <v>45781</v>
      </c>
      <c r="D2786" s="1">
        <v>0.72291666666666665</v>
      </c>
      <c r="E2786" t="s">
        <v>108</v>
      </c>
      <c r="F2786" t="s">
        <v>20</v>
      </c>
      <c r="G2786" t="s">
        <v>327</v>
      </c>
      <c r="H2786" t="s">
        <v>22</v>
      </c>
      <c r="I2786" t="s">
        <v>23</v>
      </c>
      <c r="J2786" t="s">
        <v>42</v>
      </c>
      <c r="K2786" t="s">
        <v>25</v>
      </c>
      <c r="L2786" t="s">
        <v>3559</v>
      </c>
      <c r="M2786">
        <v>3.4</v>
      </c>
      <c r="N2786">
        <v>8.3000000000000007</v>
      </c>
      <c r="O2786" t="s">
        <v>26</v>
      </c>
      <c r="P2786">
        <v>3</v>
      </c>
      <c r="Q2786" t="s">
        <v>615</v>
      </c>
      <c r="R2786" t="s">
        <v>28</v>
      </c>
      <c r="S2786">
        <v>128.08000000000001</v>
      </c>
      <c r="T2786" t="str" cm="1">
        <f t="array" ref="T2786">_xlfn.IFS(Raw_Data[[#This Row],[Call Status]]="Resolved","5",Raw_Data[[#This Row],[Call Status]]="Escalated","2",Raw_Data[[#This Row],[Call Status]]="Pending","3",Raw_Data[[#This Row],[Call Status]]="Abandoned","0")</f>
        <v>5</v>
      </c>
      <c r="U2786" t="str">
        <f>TEXT(Raw_Data[[#This Row],[Call Date]],"mmmm")</f>
        <v>May</v>
      </c>
      <c r="V2786" t="str" cm="1">
        <f t="array" ref="V2786">_xlfn.IFS(Raw_Data[[#This Row],[Customer Satisfaction]]&lt;2,"Poor",Raw_Data[[#This Row],[Customer Satisfaction]]&lt;4,"Average",Raw_Data[[#This Row],[Customer Satisfaction]]&gt;=4,"Excellent")</f>
        <v>Average</v>
      </c>
    </row>
    <row r="2787" spans="2:22" x14ac:dyDescent="0.3">
      <c r="B2787" t="s">
        <v>1184</v>
      </c>
      <c r="C2787" s="2">
        <v>45732</v>
      </c>
      <c r="D2787" s="1">
        <v>0.57361111111111107</v>
      </c>
      <c r="E2787" t="s">
        <v>37</v>
      </c>
      <c r="F2787" t="s">
        <v>38</v>
      </c>
      <c r="G2787" t="s">
        <v>327</v>
      </c>
      <c r="H2787" t="s">
        <v>22</v>
      </c>
      <c r="I2787" t="s">
        <v>1137</v>
      </c>
      <c r="J2787" t="s">
        <v>49</v>
      </c>
      <c r="K2787" t="s">
        <v>25</v>
      </c>
      <c r="L2787" t="s">
        <v>25</v>
      </c>
      <c r="M2787">
        <v>3.2</v>
      </c>
      <c r="N2787">
        <v>6.1</v>
      </c>
      <c r="O2787" t="s">
        <v>26</v>
      </c>
      <c r="P2787">
        <v>3</v>
      </c>
      <c r="Q2787" t="s">
        <v>1014</v>
      </c>
      <c r="R2787" t="s">
        <v>28</v>
      </c>
      <c r="S2787">
        <v>208.06</v>
      </c>
      <c r="T2787" t="str" cm="1">
        <f t="array" ref="T2787">_xlfn.IFS(Raw_Data[[#This Row],[Call Status]]="Resolved","5",Raw_Data[[#This Row],[Call Status]]="Escalated","2",Raw_Data[[#This Row],[Call Status]]="Pending","3",Raw_Data[[#This Row],[Call Status]]="Abandoned","0")</f>
        <v>5</v>
      </c>
      <c r="U2787" t="str">
        <f>TEXT(Raw_Data[[#This Row],[Call Date]],"mmmm")</f>
        <v>March</v>
      </c>
      <c r="V2787" t="str" cm="1">
        <f t="array" ref="V2787">_xlfn.IFS(Raw_Data[[#This Row],[Customer Satisfaction]]&lt;2,"Poor",Raw_Data[[#This Row],[Customer Satisfaction]]&lt;4,"Average",Raw_Data[[#This Row],[Customer Satisfaction]]&gt;=4,"Excellent")</f>
        <v>Average</v>
      </c>
    </row>
    <row r="2788" spans="2:22" x14ac:dyDescent="0.3">
      <c r="B2788" t="s">
        <v>8412</v>
      </c>
      <c r="C2788" s="2">
        <v>46016</v>
      </c>
      <c r="D2788" s="1">
        <v>0.78125</v>
      </c>
      <c r="E2788" t="s">
        <v>53</v>
      </c>
      <c r="F2788" t="s">
        <v>38</v>
      </c>
      <c r="G2788" t="s">
        <v>21</v>
      </c>
      <c r="H2788" t="s">
        <v>2392</v>
      </c>
      <c r="I2788" t="s">
        <v>23</v>
      </c>
      <c r="J2788" t="s">
        <v>64</v>
      </c>
      <c r="K2788" t="s">
        <v>16</v>
      </c>
      <c r="L2788" t="s">
        <v>16</v>
      </c>
      <c r="M2788">
        <v>0.5</v>
      </c>
      <c r="N2788">
        <v>10.9</v>
      </c>
      <c r="O2788" t="s">
        <v>28</v>
      </c>
      <c r="P2788">
        <v>2</v>
      </c>
      <c r="Q2788" t="s">
        <v>1014</v>
      </c>
      <c r="R2788" t="s">
        <v>26</v>
      </c>
      <c r="S2788">
        <v>185.84</v>
      </c>
      <c r="T2788" t="str" cm="1">
        <f t="array" ref="T2788">_xlfn.IFS(Raw_Data[[#This Row],[Call Status]]="Resolved","5",Raw_Data[[#This Row],[Call Status]]="Escalated","2",Raw_Data[[#This Row],[Call Status]]="Pending","3",Raw_Data[[#This Row],[Call Status]]="Abandoned","0")</f>
        <v>2</v>
      </c>
      <c r="U2788" t="str">
        <f>TEXT(Raw_Data[[#This Row],[Call Date]],"mmmm")</f>
        <v>December</v>
      </c>
      <c r="V2788" t="str" cm="1">
        <f t="array" ref="V2788">_xlfn.IFS(Raw_Data[[#This Row],[Customer Satisfaction]]&lt;2,"Poor",Raw_Data[[#This Row],[Customer Satisfaction]]&lt;4,"Average",Raw_Data[[#This Row],[Customer Satisfaction]]&gt;=4,"Excellent")</f>
        <v>Average</v>
      </c>
    </row>
    <row r="2789" spans="2:22" x14ac:dyDescent="0.3">
      <c r="B2789" t="s">
        <v>3115</v>
      </c>
      <c r="C2789" s="2">
        <v>45794</v>
      </c>
      <c r="D2789" s="1">
        <v>0.84097222222222223</v>
      </c>
      <c r="E2789" t="s">
        <v>57</v>
      </c>
      <c r="F2789" t="s">
        <v>34</v>
      </c>
      <c r="G2789" t="s">
        <v>162</v>
      </c>
      <c r="H2789" t="s">
        <v>2026</v>
      </c>
      <c r="I2789" t="s">
        <v>23</v>
      </c>
      <c r="J2789" t="s">
        <v>24</v>
      </c>
      <c r="K2789" t="s">
        <v>25</v>
      </c>
      <c r="L2789" t="s">
        <v>25</v>
      </c>
      <c r="M2789">
        <v>0.8</v>
      </c>
      <c r="N2789">
        <v>5.3</v>
      </c>
      <c r="O2789" t="s">
        <v>26</v>
      </c>
      <c r="P2789">
        <v>2</v>
      </c>
      <c r="Q2789" t="s">
        <v>1014</v>
      </c>
      <c r="R2789" t="s">
        <v>28</v>
      </c>
      <c r="S2789">
        <v>75.400000000000006</v>
      </c>
      <c r="T2789" t="str" cm="1">
        <f t="array" ref="T2789">_xlfn.IFS(Raw_Data[[#This Row],[Call Status]]="Resolved","5",Raw_Data[[#This Row],[Call Status]]="Escalated","2",Raw_Data[[#This Row],[Call Status]]="Pending","3",Raw_Data[[#This Row],[Call Status]]="Abandoned","0")</f>
        <v>5</v>
      </c>
      <c r="U2789" t="str">
        <f>TEXT(Raw_Data[[#This Row],[Call Date]],"mmmm")</f>
        <v>May</v>
      </c>
      <c r="V2789" t="str" cm="1">
        <f t="array" ref="V2789">_xlfn.IFS(Raw_Data[[#This Row],[Customer Satisfaction]]&lt;2,"Poor",Raw_Data[[#This Row],[Customer Satisfaction]]&lt;4,"Average",Raw_Data[[#This Row],[Customer Satisfaction]]&gt;=4,"Excellent")</f>
        <v>Average</v>
      </c>
    </row>
    <row r="2790" spans="2:22" x14ac:dyDescent="0.3">
      <c r="B2790" t="s">
        <v>2544</v>
      </c>
      <c r="C2790" s="2">
        <v>45747</v>
      </c>
      <c r="D2790" s="1">
        <v>0.55138888888888893</v>
      </c>
      <c r="E2790" t="s">
        <v>110</v>
      </c>
      <c r="F2790" t="s">
        <v>38</v>
      </c>
      <c r="G2790" t="s">
        <v>21</v>
      </c>
      <c r="H2790" t="s">
        <v>2392</v>
      </c>
      <c r="I2790" t="s">
        <v>1130</v>
      </c>
      <c r="J2790" t="s">
        <v>49</v>
      </c>
      <c r="K2790" t="s">
        <v>25</v>
      </c>
      <c r="L2790" t="s">
        <v>25</v>
      </c>
      <c r="M2790">
        <v>2.1</v>
      </c>
      <c r="N2790">
        <v>17.899999999999999</v>
      </c>
      <c r="O2790" t="s">
        <v>28</v>
      </c>
      <c r="P2790">
        <v>5</v>
      </c>
      <c r="Q2790" t="s">
        <v>27</v>
      </c>
      <c r="R2790" t="s">
        <v>28</v>
      </c>
      <c r="S2790">
        <v>586.55999999999995</v>
      </c>
      <c r="T2790" t="str" cm="1">
        <f t="array" ref="T2790">_xlfn.IFS(Raw_Data[[#This Row],[Call Status]]="Resolved","5",Raw_Data[[#This Row],[Call Status]]="Escalated","2",Raw_Data[[#This Row],[Call Status]]="Pending","3",Raw_Data[[#This Row],[Call Status]]="Abandoned","0")</f>
        <v>5</v>
      </c>
      <c r="U2790" t="str">
        <f>TEXT(Raw_Data[[#This Row],[Call Date]],"mmmm")</f>
        <v>March</v>
      </c>
      <c r="V2790" t="str" cm="1">
        <f t="array" ref="V2790">_xlfn.IFS(Raw_Data[[#This Row],[Customer Satisfaction]]&lt;2,"Poor",Raw_Data[[#This Row],[Customer Satisfaction]]&lt;4,"Average",Raw_Data[[#This Row],[Customer Satisfaction]]&gt;=4,"Excellent")</f>
        <v>Excellent</v>
      </c>
    </row>
    <row r="2791" spans="2:22" x14ac:dyDescent="0.3">
      <c r="B2791" t="s">
        <v>7024</v>
      </c>
      <c r="C2791" s="2">
        <v>45982</v>
      </c>
      <c r="D2791" s="1">
        <v>0.66874999999999996</v>
      </c>
      <c r="E2791" t="s">
        <v>41</v>
      </c>
      <c r="F2791" t="s">
        <v>20</v>
      </c>
      <c r="G2791" t="s">
        <v>327</v>
      </c>
      <c r="H2791" t="s">
        <v>22</v>
      </c>
      <c r="I2791" t="s">
        <v>23</v>
      </c>
      <c r="J2791" t="s">
        <v>49</v>
      </c>
      <c r="K2791" t="s">
        <v>25</v>
      </c>
      <c r="L2791" t="s">
        <v>3564</v>
      </c>
      <c r="M2791">
        <v>6.9</v>
      </c>
      <c r="N2791">
        <v>17.3</v>
      </c>
      <c r="O2791" t="s">
        <v>28</v>
      </c>
      <c r="P2791">
        <v>3</v>
      </c>
      <c r="Q2791" t="s">
        <v>615</v>
      </c>
      <c r="R2791" t="s">
        <v>28</v>
      </c>
      <c r="S2791">
        <v>271.76</v>
      </c>
      <c r="T2791" t="str" cm="1">
        <f t="array" ref="T2791">_xlfn.IFS(Raw_Data[[#This Row],[Call Status]]="Resolved","5",Raw_Data[[#This Row],[Call Status]]="Escalated","2",Raw_Data[[#This Row],[Call Status]]="Pending","3",Raw_Data[[#This Row],[Call Status]]="Abandoned","0")</f>
        <v>5</v>
      </c>
      <c r="U2791" t="str">
        <f>TEXT(Raw_Data[[#This Row],[Call Date]],"mmmm")</f>
        <v>November</v>
      </c>
      <c r="V2791" t="str" cm="1">
        <f t="array" ref="V2791">_xlfn.IFS(Raw_Data[[#This Row],[Customer Satisfaction]]&lt;2,"Poor",Raw_Data[[#This Row],[Customer Satisfaction]]&lt;4,"Average",Raw_Data[[#This Row],[Customer Satisfaction]]&gt;=4,"Excellent")</f>
        <v>Average</v>
      </c>
    </row>
    <row r="2792" spans="2:22" x14ac:dyDescent="0.3">
      <c r="B2792" t="s">
        <v>704</v>
      </c>
      <c r="C2792" s="2">
        <v>45718</v>
      </c>
      <c r="D2792" s="1">
        <v>0.78888888888888886</v>
      </c>
      <c r="E2792" t="s">
        <v>47</v>
      </c>
      <c r="F2792" t="s">
        <v>48</v>
      </c>
      <c r="G2792" t="s">
        <v>162</v>
      </c>
      <c r="H2792" t="s">
        <v>22</v>
      </c>
      <c r="I2792" t="s">
        <v>23</v>
      </c>
      <c r="J2792" t="s">
        <v>76</v>
      </c>
      <c r="K2792" t="s">
        <v>25</v>
      </c>
      <c r="L2792" t="s">
        <v>25</v>
      </c>
      <c r="M2792">
        <v>9.1</v>
      </c>
      <c r="N2792">
        <v>5.3</v>
      </c>
      <c r="O2792" t="s">
        <v>28</v>
      </c>
      <c r="P2792">
        <v>4</v>
      </c>
      <c r="Q2792" t="s">
        <v>615</v>
      </c>
      <c r="R2792" t="s">
        <v>28</v>
      </c>
      <c r="S2792">
        <v>96.63</v>
      </c>
      <c r="T2792" t="str" cm="1">
        <f t="array" ref="T2792">_xlfn.IFS(Raw_Data[[#This Row],[Call Status]]="Resolved","5",Raw_Data[[#This Row],[Call Status]]="Escalated","2",Raw_Data[[#This Row],[Call Status]]="Pending","3",Raw_Data[[#This Row],[Call Status]]="Abandoned","0")</f>
        <v>5</v>
      </c>
      <c r="U2792" t="str">
        <f>TEXT(Raw_Data[[#This Row],[Call Date]],"mmmm")</f>
        <v>March</v>
      </c>
      <c r="V2792" t="str" cm="1">
        <f t="array" ref="V2792">_xlfn.IFS(Raw_Data[[#This Row],[Customer Satisfaction]]&lt;2,"Poor",Raw_Data[[#This Row],[Customer Satisfaction]]&lt;4,"Average",Raw_Data[[#This Row],[Customer Satisfaction]]&gt;=4,"Excellent")</f>
        <v>Excellent</v>
      </c>
    </row>
    <row r="2793" spans="2:22" x14ac:dyDescent="0.3">
      <c r="B2793" t="s">
        <v>7886</v>
      </c>
      <c r="C2793" s="2">
        <v>45795</v>
      </c>
      <c r="D2793" s="1">
        <v>0.34027777777777779</v>
      </c>
      <c r="E2793" t="s">
        <v>72</v>
      </c>
      <c r="F2793" t="s">
        <v>34</v>
      </c>
      <c r="G2793" t="s">
        <v>21</v>
      </c>
      <c r="H2793" t="s">
        <v>2026</v>
      </c>
      <c r="I2793" t="s">
        <v>23</v>
      </c>
      <c r="J2793" t="s">
        <v>42</v>
      </c>
      <c r="K2793" t="s">
        <v>16</v>
      </c>
      <c r="L2793" t="s">
        <v>16</v>
      </c>
      <c r="M2793">
        <v>2.4</v>
      </c>
      <c r="N2793">
        <v>10.9</v>
      </c>
      <c r="O2793" t="s">
        <v>28</v>
      </c>
      <c r="P2793">
        <v>3</v>
      </c>
      <c r="Q2793" t="s">
        <v>615</v>
      </c>
      <c r="R2793" t="s">
        <v>26</v>
      </c>
      <c r="S2793">
        <v>132.07</v>
      </c>
      <c r="T2793" t="str" cm="1">
        <f t="array" ref="T2793">_xlfn.IFS(Raw_Data[[#This Row],[Call Status]]="Resolved","5",Raw_Data[[#This Row],[Call Status]]="Escalated","2",Raw_Data[[#This Row],[Call Status]]="Pending","3",Raw_Data[[#This Row],[Call Status]]="Abandoned","0")</f>
        <v>2</v>
      </c>
      <c r="U2793" t="str">
        <f>TEXT(Raw_Data[[#This Row],[Call Date]],"mmmm")</f>
        <v>May</v>
      </c>
      <c r="V2793" t="str" cm="1">
        <f t="array" ref="V2793">_xlfn.IFS(Raw_Data[[#This Row],[Customer Satisfaction]]&lt;2,"Poor",Raw_Data[[#This Row],[Customer Satisfaction]]&lt;4,"Average",Raw_Data[[#This Row],[Customer Satisfaction]]&gt;=4,"Excellent")</f>
        <v>Average</v>
      </c>
    </row>
    <row r="2794" spans="2:22" x14ac:dyDescent="0.3">
      <c r="B2794" t="s">
        <v>248</v>
      </c>
      <c r="C2794" s="2">
        <v>45707</v>
      </c>
      <c r="D2794" s="1">
        <v>0.62777777777777777</v>
      </c>
      <c r="E2794" t="s">
        <v>110</v>
      </c>
      <c r="F2794" t="s">
        <v>38</v>
      </c>
      <c r="G2794" t="s">
        <v>162</v>
      </c>
      <c r="H2794" t="s">
        <v>22</v>
      </c>
      <c r="I2794" t="s">
        <v>23</v>
      </c>
      <c r="J2794" t="s">
        <v>45</v>
      </c>
      <c r="K2794" t="s">
        <v>25</v>
      </c>
      <c r="L2794" t="s">
        <v>25</v>
      </c>
      <c r="M2794">
        <v>0.5</v>
      </c>
      <c r="N2794">
        <v>14.6</v>
      </c>
      <c r="O2794" t="s">
        <v>26</v>
      </c>
      <c r="P2794">
        <v>5</v>
      </c>
      <c r="Q2794" t="s">
        <v>27</v>
      </c>
      <c r="R2794" t="s">
        <v>28</v>
      </c>
      <c r="S2794">
        <v>96.07</v>
      </c>
      <c r="T2794" t="str" cm="1">
        <f t="array" ref="T2794">_xlfn.IFS(Raw_Data[[#This Row],[Call Status]]="Resolved","5",Raw_Data[[#This Row],[Call Status]]="Escalated","2",Raw_Data[[#This Row],[Call Status]]="Pending","3",Raw_Data[[#This Row],[Call Status]]="Abandoned","0")</f>
        <v>5</v>
      </c>
      <c r="U2794" t="str">
        <f>TEXT(Raw_Data[[#This Row],[Call Date]],"mmmm")</f>
        <v>February</v>
      </c>
      <c r="V2794" t="str" cm="1">
        <f t="array" ref="V2794">_xlfn.IFS(Raw_Data[[#This Row],[Customer Satisfaction]]&lt;2,"Poor",Raw_Data[[#This Row],[Customer Satisfaction]]&lt;4,"Average",Raw_Data[[#This Row],[Customer Satisfaction]]&gt;=4,"Excellent")</f>
        <v>Excellent</v>
      </c>
    </row>
    <row r="2795" spans="2:22" x14ac:dyDescent="0.3">
      <c r="B2795" t="s">
        <v>1094</v>
      </c>
      <c r="C2795" s="2">
        <v>45916</v>
      </c>
      <c r="D2795" s="1">
        <v>0.80486111111111114</v>
      </c>
      <c r="E2795" t="s">
        <v>41</v>
      </c>
      <c r="F2795" t="s">
        <v>34</v>
      </c>
      <c r="G2795" t="s">
        <v>162</v>
      </c>
      <c r="H2795" t="s">
        <v>22</v>
      </c>
      <c r="I2795" t="s">
        <v>23</v>
      </c>
      <c r="J2795" t="s">
        <v>49</v>
      </c>
      <c r="K2795" t="s">
        <v>25</v>
      </c>
      <c r="L2795" t="s">
        <v>25</v>
      </c>
      <c r="M2795">
        <v>0.7</v>
      </c>
      <c r="N2795">
        <v>19.399999999999999</v>
      </c>
      <c r="O2795" t="s">
        <v>26</v>
      </c>
      <c r="P2795">
        <v>3</v>
      </c>
      <c r="Q2795" t="s">
        <v>1014</v>
      </c>
      <c r="R2795" t="s">
        <v>28</v>
      </c>
      <c r="S2795">
        <v>270.48</v>
      </c>
      <c r="T2795" t="str" cm="1">
        <f t="array" ref="T2795">_xlfn.IFS(Raw_Data[[#This Row],[Call Status]]="Resolved","5",Raw_Data[[#This Row],[Call Status]]="Escalated","2",Raw_Data[[#This Row],[Call Status]]="Pending","3",Raw_Data[[#This Row],[Call Status]]="Abandoned","0")</f>
        <v>5</v>
      </c>
      <c r="U2795" t="str">
        <f>TEXT(Raw_Data[[#This Row],[Call Date]],"mmmm")</f>
        <v>September</v>
      </c>
      <c r="V2795" t="str" cm="1">
        <f t="array" ref="V2795">_xlfn.IFS(Raw_Data[[#This Row],[Customer Satisfaction]]&lt;2,"Poor",Raw_Data[[#This Row],[Customer Satisfaction]]&lt;4,"Average",Raw_Data[[#This Row],[Customer Satisfaction]]&gt;=4,"Excellent")</f>
        <v>Average</v>
      </c>
    </row>
    <row r="2796" spans="2:22" x14ac:dyDescent="0.3">
      <c r="B2796" t="s">
        <v>7399</v>
      </c>
      <c r="C2796" s="2">
        <v>45764</v>
      </c>
      <c r="D2796" s="1">
        <v>0.87152777777777779</v>
      </c>
      <c r="E2796" t="s">
        <v>19</v>
      </c>
      <c r="F2796" t="s">
        <v>48</v>
      </c>
      <c r="G2796" t="s">
        <v>250</v>
      </c>
      <c r="H2796" t="s">
        <v>2026</v>
      </c>
      <c r="I2796" t="s">
        <v>1130</v>
      </c>
      <c r="J2796" t="s">
        <v>35</v>
      </c>
      <c r="K2796" t="s">
        <v>7253</v>
      </c>
      <c r="L2796" t="s">
        <v>7254</v>
      </c>
      <c r="M2796">
        <v>2</v>
      </c>
      <c r="N2796">
        <v>14.6</v>
      </c>
      <c r="O2796" t="s">
        <v>28</v>
      </c>
      <c r="P2796">
        <v>3</v>
      </c>
      <c r="Q2796" t="s">
        <v>615</v>
      </c>
      <c r="R2796" t="s">
        <v>26</v>
      </c>
      <c r="S2796">
        <v>378.39</v>
      </c>
      <c r="T2796" t="str" cm="1">
        <f t="array" ref="T2796">_xlfn.IFS(Raw_Data[[#This Row],[Call Status]]="Resolved","5",Raw_Data[[#This Row],[Call Status]]="Escalated","2",Raw_Data[[#This Row],[Call Status]]="Pending","3",Raw_Data[[#This Row],[Call Status]]="Abandoned","0")</f>
        <v>0</v>
      </c>
      <c r="U2796" t="str">
        <f>TEXT(Raw_Data[[#This Row],[Call Date]],"mmmm")</f>
        <v>April</v>
      </c>
      <c r="V2796" t="str" cm="1">
        <f t="array" ref="V2796">_xlfn.IFS(Raw_Data[[#This Row],[Customer Satisfaction]]&lt;2,"Poor",Raw_Data[[#This Row],[Customer Satisfaction]]&lt;4,"Average",Raw_Data[[#This Row],[Customer Satisfaction]]&gt;=4,"Excellent")</f>
        <v>Average</v>
      </c>
    </row>
    <row r="2797" spans="2:22" x14ac:dyDescent="0.3">
      <c r="B2797" t="s">
        <v>5875</v>
      </c>
      <c r="C2797" s="2">
        <v>45770</v>
      </c>
      <c r="D2797" s="1">
        <v>0.77986111111111112</v>
      </c>
      <c r="E2797" t="s">
        <v>44</v>
      </c>
      <c r="F2797" t="s">
        <v>34</v>
      </c>
      <c r="G2797" t="s">
        <v>162</v>
      </c>
      <c r="H2797" t="s">
        <v>2392</v>
      </c>
      <c r="I2797" t="s">
        <v>23</v>
      </c>
      <c r="J2797" t="s">
        <v>45</v>
      </c>
      <c r="K2797" t="s">
        <v>25</v>
      </c>
      <c r="L2797" t="s">
        <v>3564</v>
      </c>
      <c r="M2797">
        <v>7.9</v>
      </c>
      <c r="N2797">
        <v>10.8</v>
      </c>
      <c r="O2797" t="s">
        <v>28</v>
      </c>
      <c r="P2797">
        <v>0</v>
      </c>
      <c r="Q2797" t="s">
        <v>27</v>
      </c>
      <c r="R2797" t="s">
        <v>28</v>
      </c>
      <c r="S2797">
        <v>64.010000000000005</v>
      </c>
      <c r="T2797" t="str" cm="1">
        <f t="array" ref="T2797">_xlfn.IFS(Raw_Data[[#This Row],[Call Status]]="Resolved","5",Raw_Data[[#This Row],[Call Status]]="Escalated","2",Raw_Data[[#This Row],[Call Status]]="Pending","3",Raw_Data[[#This Row],[Call Status]]="Abandoned","0")</f>
        <v>5</v>
      </c>
      <c r="U2797" t="str">
        <f>TEXT(Raw_Data[[#This Row],[Call Date]],"mmmm")</f>
        <v>April</v>
      </c>
      <c r="V2797" t="str" cm="1">
        <f t="array" ref="V2797">_xlfn.IFS(Raw_Data[[#This Row],[Customer Satisfaction]]&lt;2,"Poor",Raw_Data[[#This Row],[Customer Satisfaction]]&lt;4,"Average",Raw_Data[[#This Row],[Customer Satisfaction]]&gt;=4,"Excellent")</f>
        <v>Poor</v>
      </c>
    </row>
    <row r="2798" spans="2:22" x14ac:dyDescent="0.3">
      <c r="B2798" t="s">
        <v>8570</v>
      </c>
      <c r="C2798" s="2">
        <v>46007</v>
      </c>
      <c r="D2798" s="1">
        <v>0.8569444444444444</v>
      </c>
      <c r="E2798" t="s">
        <v>72</v>
      </c>
      <c r="F2798" t="s">
        <v>20</v>
      </c>
      <c r="G2798" t="s">
        <v>162</v>
      </c>
      <c r="H2798" t="s">
        <v>22</v>
      </c>
      <c r="I2798" t="s">
        <v>1137</v>
      </c>
      <c r="J2798" t="s">
        <v>42</v>
      </c>
      <c r="K2798" t="s">
        <v>16</v>
      </c>
      <c r="L2798" t="s">
        <v>16</v>
      </c>
      <c r="M2798">
        <v>0.4</v>
      </c>
      <c r="N2798">
        <v>7.4</v>
      </c>
      <c r="O2798" t="s">
        <v>28</v>
      </c>
      <c r="P2798">
        <v>1</v>
      </c>
      <c r="Q2798" t="s">
        <v>1014</v>
      </c>
      <c r="R2798" t="s">
        <v>26</v>
      </c>
      <c r="S2798">
        <v>256.95999999999998</v>
      </c>
      <c r="T2798" t="str" cm="1">
        <f t="array" ref="T2798">_xlfn.IFS(Raw_Data[[#This Row],[Call Status]]="Resolved","5",Raw_Data[[#This Row],[Call Status]]="Escalated","2",Raw_Data[[#This Row],[Call Status]]="Pending","3",Raw_Data[[#This Row],[Call Status]]="Abandoned","0")</f>
        <v>2</v>
      </c>
      <c r="U2798" t="str">
        <f>TEXT(Raw_Data[[#This Row],[Call Date]],"mmmm")</f>
        <v>December</v>
      </c>
      <c r="V2798" t="str" cm="1">
        <f t="array" ref="V2798">_xlfn.IFS(Raw_Data[[#This Row],[Customer Satisfaction]]&lt;2,"Poor",Raw_Data[[#This Row],[Customer Satisfaction]]&lt;4,"Average",Raw_Data[[#This Row],[Customer Satisfaction]]&gt;=4,"Excellent")</f>
        <v>Poor</v>
      </c>
    </row>
    <row r="2799" spans="2:22" x14ac:dyDescent="0.3">
      <c r="B2799" t="s">
        <v>5323</v>
      </c>
      <c r="C2799" s="2">
        <v>45911</v>
      </c>
      <c r="D2799" s="1">
        <v>0.76875000000000004</v>
      </c>
      <c r="E2799" t="s">
        <v>108</v>
      </c>
      <c r="F2799" t="s">
        <v>38</v>
      </c>
      <c r="G2799" t="s">
        <v>327</v>
      </c>
      <c r="H2799" t="s">
        <v>2026</v>
      </c>
      <c r="I2799" t="s">
        <v>23</v>
      </c>
      <c r="J2799" t="s">
        <v>39</v>
      </c>
      <c r="K2799" t="s">
        <v>25</v>
      </c>
      <c r="L2799" t="s">
        <v>3564</v>
      </c>
      <c r="M2799">
        <v>0.2</v>
      </c>
      <c r="N2799">
        <v>14.2</v>
      </c>
      <c r="O2799" t="s">
        <v>26</v>
      </c>
      <c r="P2799">
        <v>3</v>
      </c>
      <c r="Q2799" t="s">
        <v>615</v>
      </c>
      <c r="R2799" t="s">
        <v>26</v>
      </c>
      <c r="S2799">
        <v>192.54</v>
      </c>
      <c r="T2799" t="str" cm="1">
        <f t="array" ref="T2799">_xlfn.IFS(Raw_Data[[#This Row],[Call Status]]="Resolved","5",Raw_Data[[#This Row],[Call Status]]="Escalated","2",Raw_Data[[#This Row],[Call Status]]="Pending","3",Raw_Data[[#This Row],[Call Status]]="Abandoned","0")</f>
        <v>5</v>
      </c>
      <c r="U2799" t="str">
        <f>TEXT(Raw_Data[[#This Row],[Call Date]],"mmmm")</f>
        <v>September</v>
      </c>
      <c r="V2799" t="str" cm="1">
        <f t="array" ref="V2799">_xlfn.IFS(Raw_Data[[#This Row],[Customer Satisfaction]]&lt;2,"Poor",Raw_Data[[#This Row],[Customer Satisfaction]]&lt;4,"Average",Raw_Data[[#This Row],[Customer Satisfaction]]&gt;=4,"Excellent")</f>
        <v>Average</v>
      </c>
    </row>
    <row r="2800" spans="2:22" x14ac:dyDescent="0.3">
      <c r="B2800" t="s">
        <v>900</v>
      </c>
      <c r="C2800" s="2">
        <v>45775</v>
      </c>
      <c r="D2800" s="1">
        <v>0.80833333333333335</v>
      </c>
      <c r="E2800" t="s">
        <v>44</v>
      </c>
      <c r="F2800" t="s">
        <v>34</v>
      </c>
      <c r="G2800" t="s">
        <v>162</v>
      </c>
      <c r="H2800" t="s">
        <v>22</v>
      </c>
      <c r="I2800" t="s">
        <v>23</v>
      </c>
      <c r="J2800" t="s">
        <v>49</v>
      </c>
      <c r="K2800" t="s">
        <v>25</v>
      </c>
      <c r="L2800" t="s">
        <v>25</v>
      </c>
      <c r="M2800">
        <v>3.1</v>
      </c>
      <c r="N2800">
        <v>8.5</v>
      </c>
      <c r="O2800" t="s">
        <v>26</v>
      </c>
      <c r="P2800">
        <v>3</v>
      </c>
      <c r="Q2800" t="s">
        <v>615</v>
      </c>
      <c r="R2800" t="s">
        <v>28</v>
      </c>
      <c r="S2800">
        <v>193.23</v>
      </c>
      <c r="T2800" t="str" cm="1">
        <f t="array" ref="T2800">_xlfn.IFS(Raw_Data[[#This Row],[Call Status]]="Resolved","5",Raw_Data[[#This Row],[Call Status]]="Escalated","2",Raw_Data[[#This Row],[Call Status]]="Pending","3",Raw_Data[[#This Row],[Call Status]]="Abandoned","0")</f>
        <v>5</v>
      </c>
      <c r="U2800" t="str">
        <f>TEXT(Raw_Data[[#This Row],[Call Date]],"mmmm")</f>
        <v>April</v>
      </c>
      <c r="V2800" t="str" cm="1">
        <f t="array" ref="V2800">_xlfn.IFS(Raw_Data[[#This Row],[Customer Satisfaction]]&lt;2,"Poor",Raw_Data[[#This Row],[Customer Satisfaction]]&lt;4,"Average",Raw_Data[[#This Row],[Customer Satisfaction]]&gt;=4,"Excellent")</f>
        <v>Average</v>
      </c>
    </row>
    <row r="2801" spans="2:22" x14ac:dyDescent="0.3">
      <c r="B2801" t="s">
        <v>2672</v>
      </c>
      <c r="C2801" s="2">
        <v>45855</v>
      </c>
      <c r="D2801" s="1">
        <v>0.56944444444444442</v>
      </c>
      <c r="E2801" t="s">
        <v>19</v>
      </c>
      <c r="F2801" t="s">
        <v>48</v>
      </c>
      <c r="G2801" t="s">
        <v>21</v>
      </c>
      <c r="H2801" t="s">
        <v>2613</v>
      </c>
      <c r="I2801" t="s">
        <v>1130</v>
      </c>
      <c r="J2801" t="s">
        <v>45</v>
      </c>
      <c r="K2801" t="s">
        <v>25</v>
      </c>
      <c r="L2801" t="s">
        <v>25</v>
      </c>
      <c r="M2801">
        <v>1</v>
      </c>
      <c r="N2801">
        <v>13.5</v>
      </c>
      <c r="O2801" t="s">
        <v>26</v>
      </c>
      <c r="P2801">
        <v>5</v>
      </c>
      <c r="Q2801" t="s">
        <v>27</v>
      </c>
      <c r="R2801" t="s">
        <v>28</v>
      </c>
      <c r="S2801">
        <v>616.17999999999995</v>
      </c>
      <c r="T2801" t="str" cm="1">
        <f t="array" ref="T2801">_xlfn.IFS(Raw_Data[[#This Row],[Call Status]]="Resolved","5",Raw_Data[[#This Row],[Call Status]]="Escalated","2",Raw_Data[[#This Row],[Call Status]]="Pending","3",Raw_Data[[#This Row],[Call Status]]="Abandoned","0")</f>
        <v>5</v>
      </c>
      <c r="U2801" t="str">
        <f>TEXT(Raw_Data[[#This Row],[Call Date]],"mmmm")</f>
        <v>July</v>
      </c>
      <c r="V2801" t="str" cm="1">
        <f t="array" ref="V2801">_xlfn.IFS(Raw_Data[[#This Row],[Customer Satisfaction]]&lt;2,"Poor",Raw_Data[[#This Row],[Customer Satisfaction]]&lt;4,"Average",Raw_Data[[#This Row],[Customer Satisfaction]]&gt;=4,"Excellent")</f>
        <v>Excellent</v>
      </c>
    </row>
    <row r="2802" spans="2:22" x14ac:dyDescent="0.3">
      <c r="B2802" t="s">
        <v>6804</v>
      </c>
      <c r="C2802" s="2">
        <v>45994</v>
      </c>
      <c r="D2802" s="1">
        <v>0.83402777777777781</v>
      </c>
      <c r="E2802" t="s">
        <v>156</v>
      </c>
      <c r="F2802" t="s">
        <v>38</v>
      </c>
      <c r="G2802" t="s">
        <v>162</v>
      </c>
      <c r="H2802" t="s">
        <v>22</v>
      </c>
      <c r="I2802" t="s">
        <v>23</v>
      </c>
      <c r="J2802" t="s">
        <v>42</v>
      </c>
      <c r="K2802" t="s">
        <v>25</v>
      </c>
      <c r="L2802" t="s">
        <v>3561</v>
      </c>
      <c r="M2802">
        <v>3.9</v>
      </c>
      <c r="N2802">
        <v>16.600000000000001</v>
      </c>
      <c r="O2802" t="s">
        <v>26</v>
      </c>
      <c r="P2802">
        <v>0</v>
      </c>
      <c r="Q2802" t="s">
        <v>27</v>
      </c>
      <c r="R2802" t="s">
        <v>28</v>
      </c>
      <c r="S2802">
        <v>213.04</v>
      </c>
      <c r="T2802" t="str" cm="1">
        <f t="array" ref="T2802">_xlfn.IFS(Raw_Data[[#This Row],[Call Status]]="Resolved","5",Raw_Data[[#This Row],[Call Status]]="Escalated","2",Raw_Data[[#This Row],[Call Status]]="Pending","3",Raw_Data[[#This Row],[Call Status]]="Abandoned","0")</f>
        <v>5</v>
      </c>
      <c r="U2802" t="str">
        <f>TEXT(Raw_Data[[#This Row],[Call Date]],"mmmm")</f>
        <v>December</v>
      </c>
      <c r="V2802" t="str" cm="1">
        <f t="array" ref="V2802">_xlfn.IFS(Raw_Data[[#This Row],[Customer Satisfaction]]&lt;2,"Poor",Raw_Data[[#This Row],[Customer Satisfaction]]&lt;4,"Average",Raw_Data[[#This Row],[Customer Satisfaction]]&gt;=4,"Excellent")</f>
        <v>Poor</v>
      </c>
    </row>
    <row r="2803" spans="2:22" x14ac:dyDescent="0.3">
      <c r="B2803" t="s">
        <v>1398</v>
      </c>
      <c r="C2803" s="2">
        <v>46022</v>
      </c>
      <c r="D2803" s="1">
        <v>0.74236111111111114</v>
      </c>
      <c r="E2803" t="s">
        <v>156</v>
      </c>
      <c r="F2803" t="s">
        <v>38</v>
      </c>
      <c r="H2803" t="s">
        <v>22</v>
      </c>
      <c r="I2803" t="s">
        <v>1128</v>
      </c>
      <c r="J2803" t="s">
        <v>49</v>
      </c>
      <c r="K2803" t="s">
        <v>25</v>
      </c>
      <c r="L2803" t="s">
        <v>25</v>
      </c>
      <c r="M2803">
        <v>3</v>
      </c>
      <c r="N2803">
        <v>10.9</v>
      </c>
      <c r="O2803" t="s">
        <v>28</v>
      </c>
      <c r="P2803">
        <v>4</v>
      </c>
      <c r="Q2803" t="s">
        <v>615</v>
      </c>
      <c r="R2803" t="s">
        <v>28</v>
      </c>
      <c r="S2803">
        <v>52.47</v>
      </c>
      <c r="T2803" t="str" cm="1">
        <f t="array" ref="T2803">_xlfn.IFS(Raw_Data[[#This Row],[Call Status]]="Resolved","5",Raw_Data[[#This Row],[Call Status]]="Escalated","2",Raw_Data[[#This Row],[Call Status]]="Pending","3",Raw_Data[[#This Row],[Call Status]]="Abandoned","0")</f>
        <v>5</v>
      </c>
      <c r="U2803" t="str">
        <f>TEXT(Raw_Data[[#This Row],[Call Date]],"mmmm")</f>
        <v>December</v>
      </c>
      <c r="V2803" t="str" cm="1">
        <f t="array" ref="V2803">_xlfn.IFS(Raw_Data[[#This Row],[Customer Satisfaction]]&lt;2,"Poor",Raw_Data[[#This Row],[Customer Satisfaction]]&lt;4,"Average",Raw_Data[[#This Row],[Customer Satisfaction]]&gt;=4,"Excellent")</f>
        <v>Excellent</v>
      </c>
    </row>
    <row r="2804" spans="2:22" x14ac:dyDescent="0.3">
      <c r="B2804" t="s">
        <v>7814</v>
      </c>
      <c r="C2804" s="2">
        <v>45708</v>
      </c>
      <c r="D2804" s="1">
        <v>0.33680555555555558</v>
      </c>
      <c r="E2804" t="s">
        <v>37</v>
      </c>
      <c r="F2804" t="s">
        <v>38</v>
      </c>
      <c r="G2804" t="s">
        <v>21</v>
      </c>
      <c r="H2804" t="s">
        <v>2026</v>
      </c>
      <c r="I2804" t="s">
        <v>23</v>
      </c>
      <c r="J2804" t="s">
        <v>49</v>
      </c>
      <c r="K2804" t="s">
        <v>7253</v>
      </c>
      <c r="L2804" t="s">
        <v>7254</v>
      </c>
      <c r="M2804">
        <v>0.2</v>
      </c>
      <c r="N2804">
        <v>9.6</v>
      </c>
      <c r="O2804" t="s">
        <v>28</v>
      </c>
      <c r="P2804">
        <v>1</v>
      </c>
      <c r="Q2804" t="s">
        <v>1014</v>
      </c>
      <c r="R2804" t="s">
        <v>28</v>
      </c>
      <c r="S2804">
        <v>12.36</v>
      </c>
      <c r="T2804" t="str" cm="1">
        <f t="array" ref="T2804">_xlfn.IFS(Raw_Data[[#This Row],[Call Status]]="Resolved","5",Raw_Data[[#This Row],[Call Status]]="Escalated","2",Raw_Data[[#This Row],[Call Status]]="Pending","3",Raw_Data[[#This Row],[Call Status]]="Abandoned","0")</f>
        <v>0</v>
      </c>
      <c r="U2804" t="str">
        <f>TEXT(Raw_Data[[#This Row],[Call Date]],"mmmm")</f>
        <v>February</v>
      </c>
      <c r="V2804" t="str" cm="1">
        <f t="array" ref="V2804">_xlfn.IFS(Raw_Data[[#This Row],[Customer Satisfaction]]&lt;2,"Poor",Raw_Data[[#This Row],[Customer Satisfaction]]&lt;4,"Average",Raw_Data[[#This Row],[Customer Satisfaction]]&gt;=4,"Excellent")</f>
        <v>Poor</v>
      </c>
    </row>
    <row r="2805" spans="2:22" x14ac:dyDescent="0.3">
      <c r="B2805" t="s">
        <v>928</v>
      </c>
      <c r="C2805" s="2">
        <v>45902</v>
      </c>
      <c r="D2805" s="1">
        <v>0.78888888888888886</v>
      </c>
      <c r="E2805" t="s">
        <v>30</v>
      </c>
      <c r="F2805" t="s">
        <v>34</v>
      </c>
      <c r="G2805" t="s">
        <v>21</v>
      </c>
      <c r="H2805" t="s">
        <v>22</v>
      </c>
      <c r="I2805" t="s">
        <v>23</v>
      </c>
      <c r="J2805" t="s">
        <v>42</v>
      </c>
      <c r="K2805" t="s">
        <v>25</v>
      </c>
      <c r="L2805" t="s">
        <v>25</v>
      </c>
      <c r="M2805">
        <v>4.3</v>
      </c>
      <c r="N2805">
        <v>7.9</v>
      </c>
      <c r="O2805" t="s">
        <v>28</v>
      </c>
      <c r="P2805">
        <v>3</v>
      </c>
      <c r="Q2805" t="s">
        <v>615</v>
      </c>
      <c r="R2805" t="s">
        <v>28</v>
      </c>
      <c r="S2805">
        <v>184.71</v>
      </c>
      <c r="T2805" t="str" cm="1">
        <f t="array" ref="T2805">_xlfn.IFS(Raw_Data[[#This Row],[Call Status]]="Resolved","5",Raw_Data[[#This Row],[Call Status]]="Escalated","2",Raw_Data[[#This Row],[Call Status]]="Pending","3",Raw_Data[[#This Row],[Call Status]]="Abandoned","0")</f>
        <v>5</v>
      </c>
      <c r="U2805" t="str">
        <f>TEXT(Raw_Data[[#This Row],[Call Date]],"mmmm")</f>
        <v>September</v>
      </c>
      <c r="V2805" t="str" cm="1">
        <f t="array" ref="V2805">_xlfn.IFS(Raw_Data[[#This Row],[Customer Satisfaction]]&lt;2,"Poor",Raw_Data[[#This Row],[Customer Satisfaction]]&lt;4,"Average",Raw_Data[[#This Row],[Customer Satisfaction]]&gt;=4,"Excellent")</f>
        <v>Average</v>
      </c>
    </row>
    <row r="2806" spans="2:22" x14ac:dyDescent="0.3">
      <c r="B2806" t="s">
        <v>3942</v>
      </c>
      <c r="C2806" s="2">
        <v>45692</v>
      </c>
      <c r="D2806" s="1">
        <v>0.91527777777777775</v>
      </c>
      <c r="E2806" t="s">
        <v>84</v>
      </c>
      <c r="F2806" t="s">
        <v>38</v>
      </c>
      <c r="G2806" t="s">
        <v>21</v>
      </c>
      <c r="H2806" t="s">
        <v>2026</v>
      </c>
      <c r="I2806" t="s">
        <v>1128</v>
      </c>
      <c r="J2806" t="s">
        <v>64</v>
      </c>
      <c r="K2806" t="s">
        <v>25</v>
      </c>
      <c r="L2806" t="s">
        <v>3559</v>
      </c>
      <c r="M2806">
        <v>2.2000000000000002</v>
      </c>
      <c r="N2806">
        <v>11.9</v>
      </c>
      <c r="O2806" t="s">
        <v>26</v>
      </c>
      <c r="P2806">
        <v>1</v>
      </c>
      <c r="Q2806" t="s">
        <v>1014</v>
      </c>
      <c r="R2806" t="s">
        <v>28</v>
      </c>
      <c r="S2806">
        <v>110.9</v>
      </c>
      <c r="T2806" t="str" cm="1">
        <f t="array" ref="T2806">_xlfn.IFS(Raw_Data[[#This Row],[Call Status]]="Resolved","5",Raw_Data[[#This Row],[Call Status]]="Escalated","2",Raw_Data[[#This Row],[Call Status]]="Pending","3",Raw_Data[[#This Row],[Call Status]]="Abandoned","0")</f>
        <v>5</v>
      </c>
      <c r="U2806" t="str">
        <f>TEXT(Raw_Data[[#This Row],[Call Date]],"mmmm")</f>
        <v>February</v>
      </c>
      <c r="V2806" t="str" cm="1">
        <f t="array" ref="V2806">_xlfn.IFS(Raw_Data[[#This Row],[Customer Satisfaction]]&lt;2,"Poor",Raw_Data[[#This Row],[Customer Satisfaction]]&lt;4,"Average",Raw_Data[[#This Row],[Customer Satisfaction]]&gt;=4,"Excellent")</f>
        <v>Poor</v>
      </c>
    </row>
    <row r="2807" spans="2:22" x14ac:dyDescent="0.3">
      <c r="B2807" t="s">
        <v>8312</v>
      </c>
      <c r="C2807" s="2">
        <v>45959</v>
      </c>
      <c r="D2807" s="1">
        <v>0.65833333333333333</v>
      </c>
      <c r="E2807" t="s">
        <v>41</v>
      </c>
      <c r="F2807" t="s">
        <v>34</v>
      </c>
      <c r="G2807" t="s">
        <v>162</v>
      </c>
      <c r="H2807" t="s">
        <v>2026</v>
      </c>
      <c r="I2807" t="s">
        <v>1137</v>
      </c>
      <c r="J2807" t="s">
        <v>35</v>
      </c>
      <c r="K2807" t="s">
        <v>16</v>
      </c>
      <c r="L2807" t="s">
        <v>16</v>
      </c>
      <c r="M2807">
        <v>1.3</v>
      </c>
      <c r="N2807">
        <v>11.2</v>
      </c>
      <c r="O2807" t="s">
        <v>28</v>
      </c>
      <c r="P2807">
        <v>3</v>
      </c>
      <c r="Q2807" t="s">
        <v>1014</v>
      </c>
      <c r="R2807" t="s">
        <v>26</v>
      </c>
      <c r="S2807">
        <v>91.19</v>
      </c>
      <c r="T2807" t="str" cm="1">
        <f t="array" ref="T2807">_xlfn.IFS(Raw_Data[[#This Row],[Call Status]]="Resolved","5",Raw_Data[[#This Row],[Call Status]]="Escalated","2",Raw_Data[[#This Row],[Call Status]]="Pending","3",Raw_Data[[#This Row],[Call Status]]="Abandoned","0")</f>
        <v>2</v>
      </c>
      <c r="U2807" t="str">
        <f>TEXT(Raw_Data[[#This Row],[Call Date]],"mmmm")</f>
        <v>October</v>
      </c>
      <c r="V2807" t="str" cm="1">
        <f t="array" ref="V2807">_xlfn.IFS(Raw_Data[[#This Row],[Customer Satisfaction]]&lt;2,"Poor",Raw_Data[[#This Row],[Customer Satisfaction]]&lt;4,"Average",Raw_Data[[#This Row],[Customer Satisfaction]]&gt;=4,"Excellent")</f>
        <v>Average</v>
      </c>
    </row>
    <row r="2808" spans="2:22" x14ac:dyDescent="0.3">
      <c r="B2808" t="s">
        <v>3904</v>
      </c>
      <c r="C2808" s="2">
        <v>45726</v>
      </c>
      <c r="D2808" s="1">
        <v>0.5</v>
      </c>
      <c r="E2808" t="s">
        <v>57</v>
      </c>
      <c r="F2808" t="s">
        <v>20</v>
      </c>
      <c r="G2808" t="s">
        <v>327</v>
      </c>
      <c r="H2808" t="s">
        <v>2026</v>
      </c>
      <c r="I2808" t="s">
        <v>1130</v>
      </c>
      <c r="J2808" t="s">
        <v>24</v>
      </c>
      <c r="K2808" t="s">
        <v>25</v>
      </c>
      <c r="L2808" t="s">
        <v>3564</v>
      </c>
      <c r="M2808">
        <v>1.4</v>
      </c>
      <c r="N2808">
        <v>11.6</v>
      </c>
      <c r="O2808" t="s">
        <v>26</v>
      </c>
      <c r="P2808">
        <v>3</v>
      </c>
      <c r="Q2808" t="s">
        <v>615</v>
      </c>
      <c r="R2808" t="s">
        <v>28</v>
      </c>
      <c r="S2808">
        <v>379.88</v>
      </c>
      <c r="T2808" t="str" cm="1">
        <f t="array" ref="T2808">_xlfn.IFS(Raw_Data[[#This Row],[Call Status]]="Resolved","5",Raw_Data[[#This Row],[Call Status]]="Escalated","2",Raw_Data[[#This Row],[Call Status]]="Pending","3",Raw_Data[[#This Row],[Call Status]]="Abandoned","0")</f>
        <v>5</v>
      </c>
      <c r="U2808" t="str">
        <f>TEXT(Raw_Data[[#This Row],[Call Date]],"mmmm")</f>
        <v>March</v>
      </c>
      <c r="V2808" t="str" cm="1">
        <f t="array" ref="V2808">_xlfn.IFS(Raw_Data[[#This Row],[Customer Satisfaction]]&lt;2,"Poor",Raw_Data[[#This Row],[Customer Satisfaction]]&lt;4,"Average",Raw_Data[[#This Row],[Customer Satisfaction]]&gt;=4,"Excellent")</f>
        <v>Average</v>
      </c>
    </row>
    <row r="2809" spans="2:22" x14ac:dyDescent="0.3">
      <c r="B2809" t="s">
        <v>6055</v>
      </c>
      <c r="C2809" s="2">
        <v>46006</v>
      </c>
      <c r="D2809" s="1">
        <v>0.85277777777777775</v>
      </c>
      <c r="E2809" t="s">
        <v>84</v>
      </c>
      <c r="F2809" t="s">
        <v>20</v>
      </c>
      <c r="G2809" t="s">
        <v>250</v>
      </c>
      <c r="H2809" t="s">
        <v>2613</v>
      </c>
      <c r="I2809" t="s">
        <v>23</v>
      </c>
      <c r="J2809" t="s">
        <v>45</v>
      </c>
      <c r="K2809" t="s">
        <v>25</v>
      </c>
      <c r="L2809" t="s">
        <v>3561</v>
      </c>
      <c r="M2809">
        <v>5.9</v>
      </c>
      <c r="N2809">
        <v>8.6</v>
      </c>
      <c r="O2809" t="s">
        <v>28</v>
      </c>
      <c r="P2809">
        <v>2</v>
      </c>
      <c r="Q2809" t="s">
        <v>1014</v>
      </c>
      <c r="R2809" t="s">
        <v>28</v>
      </c>
      <c r="S2809">
        <v>130.94</v>
      </c>
      <c r="T2809" t="str" cm="1">
        <f t="array" ref="T2809">_xlfn.IFS(Raw_Data[[#This Row],[Call Status]]="Resolved","5",Raw_Data[[#This Row],[Call Status]]="Escalated","2",Raw_Data[[#This Row],[Call Status]]="Pending","3",Raw_Data[[#This Row],[Call Status]]="Abandoned","0")</f>
        <v>5</v>
      </c>
      <c r="U2809" t="str">
        <f>TEXT(Raw_Data[[#This Row],[Call Date]],"mmmm")</f>
        <v>December</v>
      </c>
      <c r="V2809" t="str" cm="1">
        <f t="array" ref="V2809">_xlfn.IFS(Raw_Data[[#This Row],[Customer Satisfaction]]&lt;2,"Poor",Raw_Data[[#This Row],[Customer Satisfaction]]&lt;4,"Average",Raw_Data[[#This Row],[Customer Satisfaction]]&gt;=4,"Excellent")</f>
        <v>Average</v>
      </c>
    </row>
    <row r="2810" spans="2:22" x14ac:dyDescent="0.3">
      <c r="B2810" t="s">
        <v>4437</v>
      </c>
      <c r="C2810" s="2">
        <v>45977</v>
      </c>
      <c r="D2810" s="1">
        <v>0.3840277777777778</v>
      </c>
      <c r="E2810" t="s">
        <v>41</v>
      </c>
      <c r="F2810" t="s">
        <v>20</v>
      </c>
      <c r="G2810" t="s">
        <v>21</v>
      </c>
      <c r="H2810" t="s">
        <v>22</v>
      </c>
      <c r="I2810" t="s">
        <v>1137</v>
      </c>
      <c r="J2810" t="s">
        <v>45</v>
      </c>
      <c r="K2810" t="s">
        <v>25</v>
      </c>
      <c r="L2810" t="s">
        <v>3561</v>
      </c>
      <c r="M2810">
        <v>5.9</v>
      </c>
      <c r="N2810">
        <v>14.8</v>
      </c>
      <c r="O2810" t="s">
        <v>28</v>
      </c>
      <c r="P2810">
        <v>4</v>
      </c>
      <c r="Q2810" t="s">
        <v>27</v>
      </c>
      <c r="R2810" t="s">
        <v>28</v>
      </c>
      <c r="S2810">
        <v>939.19</v>
      </c>
      <c r="T2810" t="str" cm="1">
        <f t="array" ref="T2810">_xlfn.IFS(Raw_Data[[#This Row],[Call Status]]="Resolved","5",Raw_Data[[#This Row],[Call Status]]="Escalated","2",Raw_Data[[#This Row],[Call Status]]="Pending","3",Raw_Data[[#This Row],[Call Status]]="Abandoned","0")</f>
        <v>5</v>
      </c>
      <c r="U2810" t="str">
        <f>TEXT(Raw_Data[[#This Row],[Call Date]],"mmmm")</f>
        <v>November</v>
      </c>
      <c r="V2810" t="str" cm="1">
        <f t="array" ref="V2810">_xlfn.IFS(Raw_Data[[#This Row],[Customer Satisfaction]]&lt;2,"Poor",Raw_Data[[#This Row],[Customer Satisfaction]]&lt;4,"Average",Raw_Data[[#This Row],[Customer Satisfaction]]&gt;=4,"Excellent")</f>
        <v>Excellent</v>
      </c>
    </row>
    <row r="2811" spans="2:22" x14ac:dyDescent="0.3">
      <c r="B2811" t="s">
        <v>3730</v>
      </c>
      <c r="C2811" s="2">
        <v>45706</v>
      </c>
      <c r="D2811" s="1">
        <v>0.4201388888888889</v>
      </c>
      <c r="E2811" t="s">
        <v>108</v>
      </c>
      <c r="F2811" t="s">
        <v>34</v>
      </c>
      <c r="G2811" t="s">
        <v>250</v>
      </c>
      <c r="H2811" t="s">
        <v>2026</v>
      </c>
      <c r="I2811" t="s">
        <v>1137</v>
      </c>
      <c r="J2811" t="s">
        <v>49</v>
      </c>
      <c r="K2811" t="s">
        <v>25</v>
      </c>
      <c r="L2811" t="s">
        <v>3564</v>
      </c>
      <c r="M2811">
        <v>2.8</v>
      </c>
      <c r="N2811">
        <v>15.4</v>
      </c>
      <c r="O2811" t="s">
        <v>26</v>
      </c>
      <c r="P2811">
        <v>0</v>
      </c>
      <c r="Q2811" t="s">
        <v>27</v>
      </c>
      <c r="R2811" t="s">
        <v>28</v>
      </c>
      <c r="S2811">
        <v>126.27</v>
      </c>
      <c r="T2811" t="str" cm="1">
        <f t="array" ref="T2811">_xlfn.IFS(Raw_Data[[#This Row],[Call Status]]="Resolved","5",Raw_Data[[#This Row],[Call Status]]="Escalated","2",Raw_Data[[#This Row],[Call Status]]="Pending","3",Raw_Data[[#This Row],[Call Status]]="Abandoned","0")</f>
        <v>5</v>
      </c>
      <c r="U2811" t="str">
        <f>TEXT(Raw_Data[[#This Row],[Call Date]],"mmmm")</f>
        <v>February</v>
      </c>
      <c r="V2811" t="str" cm="1">
        <f t="array" ref="V2811">_xlfn.IFS(Raw_Data[[#This Row],[Customer Satisfaction]]&lt;2,"Poor",Raw_Data[[#This Row],[Customer Satisfaction]]&lt;4,"Average",Raw_Data[[#This Row],[Customer Satisfaction]]&gt;=4,"Excellent")</f>
        <v>Poor</v>
      </c>
    </row>
    <row r="2812" spans="2:22" x14ac:dyDescent="0.3">
      <c r="B2812" t="s">
        <v>318</v>
      </c>
      <c r="C2812" s="2">
        <v>45731</v>
      </c>
      <c r="D2812" s="1">
        <v>0.60972222222222228</v>
      </c>
      <c r="E2812" t="s">
        <v>30</v>
      </c>
      <c r="F2812" t="s">
        <v>48</v>
      </c>
      <c r="G2812" t="s">
        <v>250</v>
      </c>
      <c r="H2812" t="s">
        <v>22</v>
      </c>
      <c r="I2812" t="s">
        <v>23</v>
      </c>
      <c r="J2812" t="s">
        <v>76</v>
      </c>
      <c r="K2812" t="s">
        <v>25</v>
      </c>
      <c r="L2812" t="s">
        <v>25</v>
      </c>
      <c r="M2812">
        <v>3.3</v>
      </c>
      <c r="N2812">
        <v>5.8</v>
      </c>
      <c r="O2812" t="s">
        <v>26</v>
      </c>
      <c r="P2812">
        <v>5</v>
      </c>
      <c r="Q2812" t="s">
        <v>27</v>
      </c>
      <c r="R2812" t="s">
        <v>28</v>
      </c>
      <c r="S2812">
        <v>325.35000000000002</v>
      </c>
      <c r="T2812" t="str" cm="1">
        <f t="array" ref="T2812">_xlfn.IFS(Raw_Data[[#This Row],[Call Status]]="Resolved","5",Raw_Data[[#This Row],[Call Status]]="Escalated","2",Raw_Data[[#This Row],[Call Status]]="Pending","3",Raw_Data[[#This Row],[Call Status]]="Abandoned","0")</f>
        <v>5</v>
      </c>
      <c r="U2812" t="str">
        <f>TEXT(Raw_Data[[#This Row],[Call Date]],"mmmm")</f>
        <v>March</v>
      </c>
      <c r="V2812" t="str" cm="1">
        <f t="array" ref="V2812">_xlfn.IFS(Raw_Data[[#This Row],[Customer Satisfaction]]&lt;2,"Poor",Raw_Data[[#This Row],[Customer Satisfaction]]&lt;4,"Average",Raw_Data[[#This Row],[Customer Satisfaction]]&gt;=4,"Excellent")</f>
        <v>Excellent</v>
      </c>
    </row>
    <row r="2813" spans="2:22" x14ac:dyDescent="0.3">
      <c r="B2813" t="s">
        <v>8591</v>
      </c>
      <c r="C2813" s="2">
        <v>45849</v>
      </c>
      <c r="D2813" s="1">
        <v>0.76180555555555551</v>
      </c>
      <c r="E2813" t="s">
        <v>19</v>
      </c>
      <c r="F2813" t="s">
        <v>34</v>
      </c>
      <c r="G2813" t="s">
        <v>21</v>
      </c>
      <c r="H2813" t="s">
        <v>22</v>
      </c>
      <c r="I2813" t="s">
        <v>1128</v>
      </c>
      <c r="J2813" t="s">
        <v>42</v>
      </c>
      <c r="K2813" t="s">
        <v>16</v>
      </c>
      <c r="L2813" t="s">
        <v>16</v>
      </c>
      <c r="M2813">
        <v>1.2</v>
      </c>
      <c r="N2813">
        <v>2.4</v>
      </c>
      <c r="O2813" t="s">
        <v>28</v>
      </c>
      <c r="P2813">
        <v>1</v>
      </c>
      <c r="Q2813" t="s">
        <v>1014</v>
      </c>
      <c r="R2813" t="s">
        <v>26</v>
      </c>
      <c r="S2813">
        <v>117.21</v>
      </c>
      <c r="T2813" t="str" cm="1">
        <f t="array" ref="T2813">_xlfn.IFS(Raw_Data[[#This Row],[Call Status]]="Resolved","5",Raw_Data[[#This Row],[Call Status]]="Escalated","2",Raw_Data[[#This Row],[Call Status]]="Pending","3",Raw_Data[[#This Row],[Call Status]]="Abandoned","0")</f>
        <v>2</v>
      </c>
      <c r="U2813" t="str">
        <f>TEXT(Raw_Data[[#This Row],[Call Date]],"mmmm")</f>
        <v>July</v>
      </c>
      <c r="V2813" t="str" cm="1">
        <f t="array" ref="V2813">_xlfn.IFS(Raw_Data[[#This Row],[Customer Satisfaction]]&lt;2,"Poor",Raw_Data[[#This Row],[Customer Satisfaction]]&lt;4,"Average",Raw_Data[[#This Row],[Customer Satisfaction]]&gt;=4,"Excellent")</f>
        <v>Poor</v>
      </c>
    </row>
    <row r="2814" spans="2:22" x14ac:dyDescent="0.3">
      <c r="B2814" t="s">
        <v>3676</v>
      </c>
      <c r="C2814" s="2">
        <v>45918</v>
      </c>
      <c r="D2814" s="1">
        <v>0.62777777777777777</v>
      </c>
      <c r="E2814" t="s">
        <v>53</v>
      </c>
      <c r="F2814" t="s">
        <v>48</v>
      </c>
      <c r="G2814" t="s">
        <v>21</v>
      </c>
      <c r="H2814" t="s">
        <v>2026</v>
      </c>
      <c r="I2814" t="s">
        <v>1128</v>
      </c>
      <c r="J2814" t="s">
        <v>45</v>
      </c>
      <c r="K2814" t="s">
        <v>25</v>
      </c>
      <c r="L2814" t="s">
        <v>3561</v>
      </c>
      <c r="M2814">
        <v>5.3</v>
      </c>
      <c r="N2814">
        <v>13</v>
      </c>
      <c r="O2814" t="s">
        <v>26</v>
      </c>
      <c r="P2814">
        <v>5</v>
      </c>
      <c r="Q2814" t="s">
        <v>27</v>
      </c>
      <c r="R2814" t="s">
        <v>28</v>
      </c>
      <c r="S2814">
        <v>0</v>
      </c>
      <c r="T2814" t="str" cm="1">
        <f t="array" ref="T2814">_xlfn.IFS(Raw_Data[[#This Row],[Call Status]]="Resolved","5",Raw_Data[[#This Row],[Call Status]]="Escalated","2",Raw_Data[[#This Row],[Call Status]]="Pending","3",Raw_Data[[#This Row],[Call Status]]="Abandoned","0")</f>
        <v>5</v>
      </c>
      <c r="U2814" t="str">
        <f>TEXT(Raw_Data[[#This Row],[Call Date]],"mmmm")</f>
        <v>September</v>
      </c>
      <c r="V2814" t="str" cm="1">
        <f t="array" ref="V2814">_xlfn.IFS(Raw_Data[[#This Row],[Customer Satisfaction]]&lt;2,"Poor",Raw_Data[[#This Row],[Customer Satisfaction]]&lt;4,"Average",Raw_Data[[#This Row],[Customer Satisfaction]]&gt;=4,"Excellent")</f>
        <v>Excellent</v>
      </c>
    </row>
    <row r="2815" spans="2:22" x14ac:dyDescent="0.3">
      <c r="B2815" t="s">
        <v>4855</v>
      </c>
      <c r="C2815" s="2">
        <v>46013</v>
      </c>
      <c r="D2815" s="1">
        <v>0.36805555555555558</v>
      </c>
      <c r="E2815" t="s">
        <v>47</v>
      </c>
      <c r="F2815" t="s">
        <v>20</v>
      </c>
      <c r="G2815" t="s">
        <v>162</v>
      </c>
      <c r="H2815" t="s">
        <v>22</v>
      </c>
      <c r="I2815" t="s">
        <v>1128</v>
      </c>
      <c r="J2815" t="s">
        <v>76</v>
      </c>
      <c r="K2815" t="s">
        <v>25</v>
      </c>
      <c r="L2815" t="s">
        <v>3559</v>
      </c>
      <c r="M2815">
        <v>3.5</v>
      </c>
      <c r="N2815">
        <v>10.1</v>
      </c>
      <c r="O2815" t="s">
        <v>26</v>
      </c>
      <c r="P2815">
        <v>5</v>
      </c>
      <c r="Q2815" t="s">
        <v>27</v>
      </c>
      <c r="R2815" t="s">
        <v>28</v>
      </c>
      <c r="S2815">
        <v>391.26</v>
      </c>
      <c r="T2815" t="str" cm="1">
        <f t="array" ref="T2815">_xlfn.IFS(Raw_Data[[#This Row],[Call Status]]="Resolved","5",Raw_Data[[#This Row],[Call Status]]="Escalated","2",Raw_Data[[#This Row],[Call Status]]="Pending","3",Raw_Data[[#This Row],[Call Status]]="Abandoned","0")</f>
        <v>5</v>
      </c>
      <c r="U2815" t="str">
        <f>TEXT(Raw_Data[[#This Row],[Call Date]],"mmmm")</f>
        <v>December</v>
      </c>
      <c r="V2815" t="str" cm="1">
        <f t="array" ref="V2815">_xlfn.IFS(Raw_Data[[#This Row],[Customer Satisfaction]]&lt;2,"Poor",Raw_Data[[#This Row],[Customer Satisfaction]]&lt;4,"Average",Raw_Data[[#This Row],[Customer Satisfaction]]&gt;=4,"Excellent")</f>
        <v>Excellent</v>
      </c>
    </row>
    <row r="2816" spans="2:22" x14ac:dyDescent="0.3">
      <c r="B2816" t="s">
        <v>4007</v>
      </c>
      <c r="C2816" s="2">
        <v>45727</v>
      </c>
      <c r="D2816" s="1">
        <v>0.81805555555555554</v>
      </c>
      <c r="E2816" t="s">
        <v>110</v>
      </c>
      <c r="F2816" t="s">
        <v>38</v>
      </c>
      <c r="G2816" t="s">
        <v>162</v>
      </c>
      <c r="H2816" t="s">
        <v>2392</v>
      </c>
      <c r="I2816" t="s">
        <v>1128</v>
      </c>
      <c r="J2816" t="s">
        <v>76</v>
      </c>
      <c r="K2816" t="s">
        <v>25</v>
      </c>
      <c r="L2816" t="s">
        <v>3564</v>
      </c>
      <c r="M2816">
        <v>5.2</v>
      </c>
      <c r="N2816">
        <v>11.7</v>
      </c>
      <c r="O2816" t="s">
        <v>26</v>
      </c>
      <c r="P2816">
        <v>4</v>
      </c>
      <c r="Q2816" t="s">
        <v>27</v>
      </c>
      <c r="R2816" t="s">
        <v>28</v>
      </c>
      <c r="S2816">
        <v>34.96</v>
      </c>
      <c r="T2816" t="str" cm="1">
        <f t="array" ref="T2816">_xlfn.IFS(Raw_Data[[#This Row],[Call Status]]="Resolved","5",Raw_Data[[#This Row],[Call Status]]="Escalated","2",Raw_Data[[#This Row],[Call Status]]="Pending","3",Raw_Data[[#This Row],[Call Status]]="Abandoned","0")</f>
        <v>5</v>
      </c>
      <c r="U2816" t="str">
        <f>TEXT(Raw_Data[[#This Row],[Call Date]],"mmmm")</f>
        <v>March</v>
      </c>
      <c r="V2816" t="str" cm="1">
        <f t="array" ref="V2816">_xlfn.IFS(Raw_Data[[#This Row],[Customer Satisfaction]]&lt;2,"Poor",Raw_Data[[#This Row],[Customer Satisfaction]]&lt;4,"Average",Raw_Data[[#This Row],[Customer Satisfaction]]&gt;=4,"Excellent")</f>
        <v>Excellent</v>
      </c>
    </row>
    <row r="2817" spans="2:22" x14ac:dyDescent="0.3">
      <c r="B2817" t="s">
        <v>771</v>
      </c>
      <c r="C2817" s="2">
        <v>45747</v>
      </c>
      <c r="D2817" s="1">
        <v>0.57291666666666663</v>
      </c>
      <c r="E2817" t="s">
        <v>110</v>
      </c>
      <c r="F2817" t="s">
        <v>38</v>
      </c>
      <c r="G2817" t="s">
        <v>162</v>
      </c>
      <c r="H2817" t="s">
        <v>22</v>
      </c>
      <c r="I2817" t="s">
        <v>23</v>
      </c>
      <c r="J2817" t="s">
        <v>49</v>
      </c>
      <c r="K2817" t="s">
        <v>25</v>
      </c>
      <c r="L2817" t="s">
        <v>25</v>
      </c>
      <c r="M2817">
        <v>2.8</v>
      </c>
      <c r="N2817">
        <v>17</v>
      </c>
      <c r="O2817" t="s">
        <v>26</v>
      </c>
      <c r="P2817">
        <v>4</v>
      </c>
      <c r="Q2817" t="s">
        <v>615</v>
      </c>
      <c r="R2817" t="s">
        <v>28</v>
      </c>
      <c r="S2817">
        <v>391.49</v>
      </c>
      <c r="T2817" t="str" cm="1">
        <f t="array" ref="T2817">_xlfn.IFS(Raw_Data[[#This Row],[Call Status]]="Resolved","5",Raw_Data[[#This Row],[Call Status]]="Escalated","2",Raw_Data[[#This Row],[Call Status]]="Pending","3",Raw_Data[[#This Row],[Call Status]]="Abandoned","0")</f>
        <v>5</v>
      </c>
      <c r="U2817" t="str">
        <f>TEXT(Raw_Data[[#This Row],[Call Date]],"mmmm")</f>
        <v>March</v>
      </c>
      <c r="V2817" t="str" cm="1">
        <f t="array" ref="V2817">_xlfn.IFS(Raw_Data[[#This Row],[Customer Satisfaction]]&lt;2,"Poor",Raw_Data[[#This Row],[Customer Satisfaction]]&lt;4,"Average",Raw_Data[[#This Row],[Customer Satisfaction]]&gt;=4,"Excellent")</f>
        <v>Excellent</v>
      </c>
    </row>
    <row r="2818" spans="2:22" x14ac:dyDescent="0.3">
      <c r="B2818" t="s">
        <v>9197</v>
      </c>
      <c r="C2818" s="2">
        <v>45917</v>
      </c>
      <c r="D2818" s="1">
        <v>0.50347222222222221</v>
      </c>
      <c r="E2818" t="s">
        <v>37</v>
      </c>
      <c r="F2818" t="s">
        <v>20</v>
      </c>
      <c r="G2818" t="s">
        <v>250</v>
      </c>
      <c r="H2818" t="s">
        <v>2392</v>
      </c>
      <c r="I2818" t="s">
        <v>23</v>
      </c>
      <c r="J2818" t="s">
        <v>42</v>
      </c>
      <c r="K2818" t="s">
        <v>8876</v>
      </c>
      <c r="L2818" t="s">
        <v>8877</v>
      </c>
      <c r="M2818">
        <v>0.3</v>
      </c>
      <c r="N2818">
        <v>7.9</v>
      </c>
      <c r="O2818" t="s">
        <v>28</v>
      </c>
      <c r="P2818">
        <v>2</v>
      </c>
      <c r="Q2818" t="s">
        <v>1014</v>
      </c>
      <c r="R2818" t="s">
        <v>28</v>
      </c>
      <c r="S2818">
        <v>44.04</v>
      </c>
      <c r="T2818" t="str" cm="1">
        <f t="array" ref="T2818">_xlfn.IFS(Raw_Data[[#This Row],[Call Status]]="Resolved","5",Raw_Data[[#This Row],[Call Status]]="Escalated","2",Raw_Data[[#This Row],[Call Status]]="Pending","3",Raw_Data[[#This Row],[Call Status]]="Abandoned","0")</f>
        <v>3</v>
      </c>
      <c r="U2818" t="str">
        <f>TEXT(Raw_Data[[#This Row],[Call Date]],"mmmm")</f>
        <v>September</v>
      </c>
      <c r="V2818" t="str" cm="1">
        <f t="array" ref="V2818">_xlfn.IFS(Raw_Data[[#This Row],[Customer Satisfaction]]&lt;2,"Poor",Raw_Data[[#This Row],[Customer Satisfaction]]&lt;4,"Average",Raw_Data[[#This Row],[Customer Satisfaction]]&gt;=4,"Excellent")</f>
        <v>Average</v>
      </c>
    </row>
    <row r="2819" spans="2:22" x14ac:dyDescent="0.3">
      <c r="B2819" t="s">
        <v>2715</v>
      </c>
      <c r="C2819" s="2">
        <v>45783</v>
      </c>
      <c r="D2819" s="1">
        <v>0.63749999999999996</v>
      </c>
      <c r="E2819" t="s">
        <v>63</v>
      </c>
      <c r="F2819" t="s">
        <v>48</v>
      </c>
      <c r="G2819" t="s">
        <v>327</v>
      </c>
      <c r="H2819" t="s">
        <v>2613</v>
      </c>
      <c r="I2819" t="s">
        <v>23</v>
      </c>
      <c r="J2819" t="s">
        <v>45</v>
      </c>
      <c r="K2819" t="s">
        <v>25</v>
      </c>
      <c r="L2819" t="s">
        <v>25</v>
      </c>
      <c r="M2819">
        <v>1.5</v>
      </c>
      <c r="N2819">
        <v>11.8</v>
      </c>
      <c r="O2819" t="s">
        <v>26</v>
      </c>
      <c r="P2819">
        <v>1</v>
      </c>
      <c r="Q2819" t="s">
        <v>1014</v>
      </c>
      <c r="R2819" t="s">
        <v>28</v>
      </c>
      <c r="S2819">
        <v>173.7</v>
      </c>
      <c r="T2819" t="str" cm="1">
        <f t="array" ref="T2819">_xlfn.IFS(Raw_Data[[#This Row],[Call Status]]="Resolved","5",Raw_Data[[#This Row],[Call Status]]="Escalated","2",Raw_Data[[#This Row],[Call Status]]="Pending","3",Raw_Data[[#This Row],[Call Status]]="Abandoned","0")</f>
        <v>5</v>
      </c>
      <c r="U2819" t="str">
        <f>TEXT(Raw_Data[[#This Row],[Call Date]],"mmmm")</f>
        <v>May</v>
      </c>
      <c r="V2819" t="str" cm="1">
        <f t="array" ref="V2819">_xlfn.IFS(Raw_Data[[#This Row],[Customer Satisfaction]]&lt;2,"Poor",Raw_Data[[#This Row],[Customer Satisfaction]]&lt;4,"Average",Raw_Data[[#This Row],[Customer Satisfaction]]&gt;=4,"Excellent")</f>
        <v>Poor</v>
      </c>
    </row>
    <row r="2820" spans="2:22" x14ac:dyDescent="0.3">
      <c r="B2820" t="s">
        <v>8272</v>
      </c>
      <c r="C2820" s="2">
        <v>45888</v>
      </c>
      <c r="D2820" s="1">
        <v>0.70138888888888884</v>
      </c>
      <c r="E2820" t="s">
        <v>33</v>
      </c>
      <c r="F2820" t="s">
        <v>20</v>
      </c>
      <c r="G2820" t="s">
        <v>21</v>
      </c>
      <c r="H2820" t="s">
        <v>22</v>
      </c>
      <c r="I2820" t="s">
        <v>1128</v>
      </c>
      <c r="J2820" t="s">
        <v>76</v>
      </c>
      <c r="K2820" t="s">
        <v>16</v>
      </c>
      <c r="L2820" t="s">
        <v>16</v>
      </c>
      <c r="M2820">
        <v>6.4</v>
      </c>
      <c r="N2820">
        <v>8.6</v>
      </c>
      <c r="O2820" t="s">
        <v>28</v>
      </c>
      <c r="P2820">
        <v>3</v>
      </c>
      <c r="Q2820" t="s">
        <v>1014</v>
      </c>
      <c r="R2820" t="s">
        <v>26</v>
      </c>
      <c r="S2820">
        <v>63.27</v>
      </c>
      <c r="T2820" t="str" cm="1">
        <f t="array" ref="T2820">_xlfn.IFS(Raw_Data[[#This Row],[Call Status]]="Resolved","5",Raw_Data[[#This Row],[Call Status]]="Escalated","2",Raw_Data[[#This Row],[Call Status]]="Pending","3",Raw_Data[[#This Row],[Call Status]]="Abandoned","0")</f>
        <v>2</v>
      </c>
      <c r="U2820" t="str">
        <f>TEXT(Raw_Data[[#This Row],[Call Date]],"mmmm")</f>
        <v>August</v>
      </c>
      <c r="V2820" t="str" cm="1">
        <f t="array" ref="V2820">_xlfn.IFS(Raw_Data[[#This Row],[Customer Satisfaction]]&lt;2,"Poor",Raw_Data[[#This Row],[Customer Satisfaction]]&lt;4,"Average",Raw_Data[[#This Row],[Customer Satisfaction]]&gt;=4,"Excellent")</f>
        <v>Average</v>
      </c>
    </row>
    <row r="2821" spans="2:22" x14ac:dyDescent="0.3">
      <c r="B2821" t="s">
        <v>3051</v>
      </c>
      <c r="C2821" s="2">
        <v>45952</v>
      </c>
      <c r="D2821" s="1">
        <v>0.7416666666666667</v>
      </c>
      <c r="E2821" t="s">
        <v>19</v>
      </c>
      <c r="F2821" t="s">
        <v>38</v>
      </c>
      <c r="G2821" t="s">
        <v>327</v>
      </c>
      <c r="H2821" t="s">
        <v>2392</v>
      </c>
      <c r="I2821" t="s">
        <v>23</v>
      </c>
      <c r="J2821" t="s">
        <v>49</v>
      </c>
      <c r="K2821" t="s">
        <v>25</v>
      </c>
      <c r="L2821" t="s">
        <v>25</v>
      </c>
      <c r="M2821">
        <v>8.6</v>
      </c>
      <c r="N2821">
        <v>12.8</v>
      </c>
      <c r="O2821" t="s">
        <v>26</v>
      </c>
      <c r="P2821">
        <v>5</v>
      </c>
      <c r="Q2821" t="s">
        <v>27</v>
      </c>
      <c r="R2821" t="s">
        <v>28</v>
      </c>
      <c r="S2821">
        <v>128.34</v>
      </c>
      <c r="T2821" t="str" cm="1">
        <f t="array" ref="T2821">_xlfn.IFS(Raw_Data[[#This Row],[Call Status]]="Resolved","5",Raw_Data[[#This Row],[Call Status]]="Escalated","2",Raw_Data[[#This Row],[Call Status]]="Pending","3",Raw_Data[[#This Row],[Call Status]]="Abandoned","0")</f>
        <v>5</v>
      </c>
      <c r="U2821" t="str">
        <f>TEXT(Raw_Data[[#This Row],[Call Date]],"mmmm")</f>
        <v>October</v>
      </c>
      <c r="V2821" t="str" cm="1">
        <f t="array" ref="V2821">_xlfn.IFS(Raw_Data[[#This Row],[Customer Satisfaction]]&lt;2,"Poor",Raw_Data[[#This Row],[Customer Satisfaction]]&lt;4,"Average",Raw_Data[[#This Row],[Customer Satisfaction]]&gt;=4,"Excellent")</f>
        <v>Excellent</v>
      </c>
    </row>
    <row r="2822" spans="2:22" x14ac:dyDescent="0.3">
      <c r="B2822" t="s">
        <v>3221</v>
      </c>
      <c r="C2822" s="2">
        <v>45786</v>
      </c>
      <c r="D2822" s="1">
        <v>0.71388888888888891</v>
      </c>
      <c r="E2822" t="s">
        <v>47</v>
      </c>
      <c r="F2822" t="s">
        <v>20</v>
      </c>
      <c r="G2822" t="s">
        <v>327</v>
      </c>
      <c r="H2822" t="s">
        <v>2026</v>
      </c>
      <c r="I2822" t="s">
        <v>23</v>
      </c>
      <c r="J2822" t="s">
        <v>49</v>
      </c>
      <c r="K2822" t="s">
        <v>25</v>
      </c>
      <c r="L2822" t="s">
        <v>25</v>
      </c>
      <c r="M2822">
        <v>1.6</v>
      </c>
      <c r="N2822">
        <v>19.7</v>
      </c>
      <c r="O2822" t="s">
        <v>26</v>
      </c>
      <c r="P2822">
        <v>3</v>
      </c>
      <c r="Q2822" t="s">
        <v>615</v>
      </c>
      <c r="R2822" t="s">
        <v>28</v>
      </c>
      <c r="S2822">
        <v>49.01</v>
      </c>
      <c r="T2822" t="str" cm="1">
        <f t="array" ref="T2822">_xlfn.IFS(Raw_Data[[#This Row],[Call Status]]="Resolved","5",Raw_Data[[#This Row],[Call Status]]="Escalated","2",Raw_Data[[#This Row],[Call Status]]="Pending","3",Raw_Data[[#This Row],[Call Status]]="Abandoned","0")</f>
        <v>5</v>
      </c>
      <c r="U2822" t="str">
        <f>TEXT(Raw_Data[[#This Row],[Call Date]],"mmmm")</f>
        <v>May</v>
      </c>
      <c r="V2822" t="str" cm="1">
        <f t="array" ref="V2822">_xlfn.IFS(Raw_Data[[#This Row],[Customer Satisfaction]]&lt;2,"Poor",Raw_Data[[#This Row],[Customer Satisfaction]]&lt;4,"Average",Raw_Data[[#This Row],[Customer Satisfaction]]&gt;=4,"Excellent")</f>
        <v>Average</v>
      </c>
    </row>
    <row r="2823" spans="2:22" x14ac:dyDescent="0.3">
      <c r="B2823" t="s">
        <v>9532</v>
      </c>
      <c r="C2823" s="2">
        <v>45937</v>
      </c>
      <c r="D2823" s="1">
        <v>0.7055555555555556</v>
      </c>
      <c r="E2823" t="s">
        <v>37</v>
      </c>
      <c r="F2823" t="s">
        <v>38</v>
      </c>
      <c r="G2823" t="s">
        <v>162</v>
      </c>
      <c r="H2823" t="s">
        <v>22</v>
      </c>
      <c r="I2823" t="s">
        <v>1137</v>
      </c>
      <c r="J2823" t="s">
        <v>76</v>
      </c>
      <c r="K2823" t="s">
        <v>8876</v>
      </c>
      <c r="L2823" t="s">
        <v>8877</v>
      </c>
      <c r="M2823">
        <v>1.1000000000000001</v>
      </c>
      <c r="N2823">
        <v>8.6999999999999993</v>
      </c>
      <c r="O2823" t="s">
        <v>28</v>
      </c>
      <c r="P2823">
        <v>3</v>
      </c>
      <c r="Q2823" t="s">
        <v>615</v>
      </c>
      <c r="R2823" t="s">
        <v>28</v>
      </c>
      <c r="S2823">
        <v>142.78</v>
      </c>
      <c r="T2823" t="str" cm="1">
        <f t="array" ref="T2823">_xlfn.IFS(Raw_Data[[#This Row],[Call Status]]="Resolved","5",Raw_Data[[#This Row],[Call Status]]="Escalated","2",Raw_Data[[#This Row],[Call Status]]="Pending","3",Raw_Data[[#This Row],[Call Status]]="Abandoned","0")</f>
        <v>3</v>
      </c>
      <c r="U2823" t="str">
        <f>TEXT(Raw_Data[[#This Row],[Call Date]],"mmmm")</f>
        <v>October</v>
      </c>
      <c r="V2823" t="str" cm="1">
        <f t="array" ref="V2823">_xlfn.IFS(Raw_Data[[#This Row],[Customer Satisfaction]]&lt;2,"Poor",Raw_Data[[#This Row],[Customer Satisfaction]]&lt;4,"Average",Raw_Data[[#This Row],[Customer Satisfaction]]&gt;=4,"Excellent")</f>
        <v>Average</v>
      </c>
    </row>
    <row r="2824" spans="2:22" x14ac:dyDescent="0.3">
      <c r="B2824" t="s">
        <v>1936</v>
      </c>
      <c r="C2824" s="2">
        <v>45970</v>
      </c>
      <c r="D2824" s="1">
        <v>0.81805555555555554</v>
      </c>
      <c r="E2824" t="s">
        <v>100</v>
      </c>
      <c r="F2824" t="s">
        <v>48</v>
      </c>
      <c r="G2824" t="s">
        <v>162</v>
      </c>
      <c r="H2824" t="s">
        <v>22</v>
      </c>
      <c r="I2824" t="s">
        <v>1128</v>
      </c>
      <c r="J2824" t="s">
        <v>42</v>
      </c>
      <c r="K2824" t="s">
        <v>25</v>
      </c>
      <c r="L2824" t="s">
        <v>25</v>
      </c>
      <c r="M2824">
        <v>1.1000000000000001</v>
      </c>
      <c r="N2824">
        <v>4.2</v>
      </c>
      <c r="O2824" t="s">
        <v>28</v>
      </c>
      <c r="P2824">
        <v>5</v>
      </c>
      <c r="Q2824" t="s">
        <v>27</v>
      </c>
      <c r="R2824" t="s">
        <v>28</v>
      </c>
      <c r="S2824">
        <v>223.32</v>
      </c>
      <c r="T2824" t="str" cm="1">
        <f t="array" ref="T2824">_xlfn.IFS(Raw_Data[[#This Row],[Call Status]]="Resolved","5",Raw_Data[[#This Row],[Call Status]]="Escalated","2",Raw_Data[[#This Row],[Call Status]]="Pending","3",Raw_Data[[#This Row],[Call Status]]="Abandoned","0")</f>
        <v>5</v>
      </c>
      <c r="U2824" t="str">
        <f>TEXT(Raw_Data[[#This Row],[Call Date]],"mmmm")</f>
        <v>November</v>
      </c>
      <c r="V2824" t="str" cm="1">
        <f t="array" ref="V2824">_xlfn.IFS(Raw_Data[[#This Row],[Customer Satisfaction]]&lt;2,"Poor",Raw_Data[[#This Row],[Customer Satisfaction]]&lt;4,"Average",Raw_Data[[#This Row],[Customer Satisfaction]]&gt;=4,"Excellent")</f>
        <v>Excellent</v>
      </c>
    </row>
    <row r="2825" spans="2:22" x14ac:dyDescent="0.3">
      <c r="B2825" t="s">
        <v>4167</v>
      </c>
      <c r="C2825" s="2">
        <v>45757</v>
      </c>
      <c r="D2825" s="1">
        <v>0.74930555555555556</v>
      </c>
      <c r="E2825" t="s">
        <v>59</v>
      </c>
      <c r="F2825" t="s">
        <v>34</v>
      </c>
      <c r="G2825" t="s">
        <v>327</v>
      </c>
      <c r="H2825" t="s">
        <v>2392</v>
      </c>
      <c r="I2825" t="s">
        <v>1137</v>
      </c>
      <c r="J2825" t="s">
        <v>76</v>
      </c>
      <c r="K2825" t="s">
        <v>25</v>
      </c>
      <c r="L2825" t="s">
        <v>3559</v>
      </c>
      <c r="M2825">
        <v>1.6</v>
      </c>
      <c r="N2825">
        <v>4.5999999999999996</v>
      </c>
      <c r="O2825" t="s">
        <v>26</v>
      </c>
      <c r="P2825">
        <v>5</v>
      </c>
      <c r="Q2825" t="s">
        <v>27</v>
      </c>
      <c r="R2825" t="s">
        <v>28</v>
      </c>
      <c r="S2825">
        <v>554.48</v>
      </c>
      <c r="T2825" t="str" cm="1">
        <f t="array" ref="T2825">_xlfn.IFS(Raw_Data[[#This Row],[Call Status]]="Resolved","5",Raw_Data[[#This Row],[Call Status]]="Escalated","2",Raw_Data[[#This Row],[Call Status]]="Pending","3",Raw_Data[[#This Row],[Call Status]]="Abandoned","0")</f>
        <v>5</v>
      </c>
      <c r="U2825" t="str">
        <f>TEXT(Raw_Data[[#This Row],[Call Date]],"mmmm")</f>
        <v>April</v>
      </c>
      <c r="V2825" t="str" cm="1">
        <f t="array" ref="V2825">_xlfn.IFS(Raw_Data[[#This Row],[Customer Satisfaction]]&lt;2,"Poor",Raw_Data[[#This Row],[Customer Satisfaction]]&lt;4,"Average",Raw_Data[[#This Row],[Customer Satisfaction]]&gt;=4,"Excellent")</f>
        <v>Excellent</v>
      </c>
    </row>
    <row r="2826" spans="2:22" x14ac:dyDescent="0.3">
      <c r="B2826" t="s">
        <v>9677</v>
      </c>
      <c r="C2826" s="2">
        <v>45983</v>
      </c>
      <c r="D2826" s="1">
        <v>0.46319444444444446</v>
      </c>
      <c r="E2826" t="s">
        <v>33</v>
      </c>
      <c r="F2826" t="s">
        <v>20</v>
      </c>
      <c r="G2826" t="s">
        <v>327</v>
      </c>
      <c r="H2826" t="s">
        <v>22</v>
      </c>
      <c r="I2826" t="s">
        <v>1130</v>
      </c>
      <c r="J2826" t="s">
        <v>35</v>
      </c>
      <c r="K2826" t="s">
        <v>8876</v>
      </c>
      <c r="L2826" t="s">
        <v>8877</v>
      </c>
      <c r="M2826">
        <v>4.7</v>
      </c>
      <c r="N2826">
        <v>14.2</v>
      </c>
      <c r="O2826" t="s">
        <v>28</v>
      </c>
      <c r="P2826">
        <v>2</v>
      </c>
      <c r="Q2826" t="s">
        <v>1014</v>
      </c>
      <c r="R2826" t="s">
        <v>28</v>
      </c>
      <c r="S2826">
        <v>408.88</v>
      </c>
      <c r="T2826" t="str" cm="1">
        <f t="array" ref="T2826">_xlfn.IFS(Raw_Data[[#This Row],[Call Status]]="Resolved","5",Raw_Data[[#This Row],[Call Status]]="Escalated","2",Raw_Data[[#This Row],[Call Status]]="Pending","3",Raw_Data[[#This Row],[Call Status]]="Abandoned","0")</f>
        <v>3</v>
      </c>
      <c r="U2826" t="str">
        <f>TEXT(Raw_Data[[#This Row],[Call Date]],"mmmm")</f>
        <v>November</v>
      </c>
      <c r="V2826" t="str" cm="1">
        <f t="array" ref="V2826">_xlfn.IFS(Raw_Data[[#This Row],[Customer Satisfaction]]&lt;2,"Poor",Raw_Data[[#This Row],[Customer Satisfaction]]&lt;4,"Average",Raw_Data[[#This Row],[Customer Satisfaction]]&gt;=4,"Excellent")</f>
        <v>Average</v>
      </c>
    </row>
    <row r="2827" spans="2:22" x14ac:dyDescent="0.3">
      <c r="B2827" t="s">
        <v>622</v>
      </c>
      <c r="C2827" s="2">
        <v>45954</v>
      </c>
      <c r="D2827" s="1">
        <v>0.59305555555555556</v>
      </c>
      <c r="E2827" t="s">
        <v>156</v>
      </c>
      <c r="F2827" t="s">
        <v>34</v>
      </c>
      <c r="G2827" t="s">
        <v>250</v>
      </c>
      <c r="H2827" t="s">
        <v>22</v>
      </c>
      <c r="I2827" t="s">
        <v>23</v>
      </c>
      <c r="J2827" t="s">
        <v>42</v>
      </c>
      <c r="K2827" t="s">
        <v>25</v>
      </c>
      <c r="L2827" t="s">
        <v>25</v>
      </c>
      <c r="M2827">
        <v>4.5</v>
      </c>
      <c r="N2827">
        <v>9.1</v>
      </c>
      <c r="O2827" t="s">
        <v>26</v>
      </c>
      <c r="P2827">
        <v>0</v>
      </c>
      <c r="Q2827" t="s">
        <v>615</v>
      </c>
      <c r="R2827" t="s">
        <v>28</v>
      </c>
      <c r="S2827">
        <v>364.22</v>
      </c>
      <c r="T2827" t="str" cm="1">
        <f t="array" ref="T2827">_xlfn.IFS(Raw_Data[[#This Row],[Call Status]]="Resolved","5",Raw_Data[[#This Row],[Call Status]]="Escalated","2",Raw_Data[[#This Row],[Call Status]]="Pending","3",Raw_Data[[#This Row],[Call Status]]="Abandoned","0")</f>
        <v>5</v>
      </c>
      <c r="U2827" t="str">
        <f>TEXT(Raw_Data[[#This Row],[Call Date]],"mmmm")</f>
        <v>October</v>
      </c>
      <c r="V2827" t="str" cm="1">
        <f t="array" ref="V2827">_xlfn.IFS(Raw_Data[[#This Row],[Customer Satisfaction]]&lt;2,"Poor",Raw_Data[[#This Row],[Customer Satisfaction]]&lt;4,"Average",Raw_Data[[#This Row],[Customer Satisfaction]]&gt;=4,"Excellent")</f>
        <v>Poor</v>
      </c>
    </row>
    <row r="2828" spans="2:22" x14ac:dyDescent="0.3">
      <c r="B2828" t="s">
        <v>5503</v>
      </c>
      <c r="C2828" s="2">
        <v>45839</v>
      </c>
      <c r="D2828" s="1">
        <v>0.77500000000000002</v>
      </c>
      <c r="E2828" t="s">
        <v>91</v>
      </c>
      <c r="F2828" t="s">
        <v>48</v>
      </c>
      <c r="G2828" t="s">
        <v>327</v>
      </c>
      <c r="H2828" t="s">
        <v>2026</v>
      </c>
      <c r="I2828" t="s">
        <v>23</v>
      </c>
      <c r="J2828" t="s">
        <v>42</v>
      </c>
      <c r="K2828" t="s">
        <v>25</v>
      </c>
      <c r="L2828" t="s">
        <v>3561</v>
      </c>
      <c r="M2828">
        <v>3.5</v>
      </c>
      <c r="N2828">
        <v>8.1</v>
      </c>
      <c r="O2828" t="s">
        <v>26</v>
      </c>
      <c r="P2828">
        <v>3</v>
      </c>
      <c r="Q2828" t="s">
        <v>615</v>
      </c>
      <c r="R2828" t="s">
        <v>28</v>
      </c>
      <c r="S2828">
        <v>140.07</v>
      </c>
      <c r="T2828" t="str" cm="1">
        <f t="array" ref="T2828">_xlfn.IFS(Raw_Data[[#This Row],[Call Status]]="Resolved","5",Raw_Data[[#This Row],[Call Status]]="Escalated","2",Raw_Data[[#This Row],[Call Status]]="Pending","3",Raw_Data[[#This Row],[Call Status]]="Abandoned","0")</f>
        <v>5</v>
      </c>
      <c r="U2828" t="str">
        <f>TEXT(Raw_Data[[#This Row],[Call Date]],"mmmm")</f>
        <v>July</v>
      </c>
      <c r="V2828" t="str" cm="1">
        <f t="array" ref="V2828">_xlfn.IFS(Raw_Data[[#This Row],[Customer Satisfaction]]&lt;2,"Poor",Raw_Data[[#This Row],[Customer Satisfaction]]&lt;4,"Average",Raw_Data[[#This Row],[Customer Satisfaction]]&gt;=4,"Excellent")</f>
        <v>Average</v>
      </c>
    </row>
    <row r="2829" spans="2:22" x14ac:dyDescent="0.3">
      <c r="B2829" t="s">
        <v>4348</v>
      </c>
      <c r="C2829" s="2">
        <v>45831</v>
      </c>
      <c r="D2829" s="1">
        <v>0.83472222222222225</v>
      </c>
      <c r="E2829" t="s">
        <v>91</v>
      </c>
      <c r="F2829" t="s">
        <v>34</v>
      </c>
      <c r="G2829" t="s">
        <v>21</v>
      </c>
      <c r="H2829" t="s">
        <v>22</v>
      </c>
      <c r="I2829" t="s">
        <v>1130</v>
      </c>
      <c r="J2829" t="s">
        <v>49</v>
      </c>
      <c r="K2829" t="s">
        <v>25</v>
      </c>
      <c r="L2829" t="s">
        <v>3561</v>
      </c>
      <c r="M2829">
        <v>8.9</v>
      </c>
      <c r="N2829">
        <v>13.6</v>
      </c>
      <c r="O2829" t="s">
        <v>26</v>
      </c>
      <c r="P2829">
        <v>0</v>
      </c>
      <c r="Q2829" t="s">
        <v>1014</v>
      </c>
      <c r="R2829" t="s">
        <v>28</v>
      </c>
      <c r="S2829">
        <v>196.21</v>
      </c>
      <c r="T2829" t="str" cm="1">
        <f t="array" ref="T2829">_xlfn.IFS(Raw_Data[[#This Row],[Call Status]]="Resolved","5",Raw_Data[[#This Row],[Call Status]]="Escalated","2",Raw_Data[[#This Row],[Call Status]]="Pending","3",Raw_Data[[#This Row],[Call Status]]="Abandoned","0")</f>
        <v>5</v>
      </c>
      <c r="U2829" t="str">
        <f>TEXT(Raw_Data[[#This Row],[Call Date]],"mmmm")</f>
        <v>June</v>
      </c>
      <c r="V2829" t="str" cm="1">
        <f t="array" ref="V2829">_xlfn.IFS(Raw_Data[[#This Row],[Customer Satisfaction]]&lt;2,"Poor",Raw_Data[[#This Row],[Customer Satisfaction]]&lt;4,"Average",Raw_Data[[#This Row],[Customer Satisfaction]]&gt;=4,"Excellent")</f>
        <v>Poor</v>
      </c>
    </row>
    <row r="2830" spans="2:22" x14ac:dyDescent="0.3">
      <c r="B2830" t="s">
        <v>9244</v>
      </c>
      <c r="C2830" s="2">
        <v>45973</v>
      </c>
      <c r="D2830" s="1">
        <v>0.87361111111111112</v>
      </c>
      <c r="E2830" t="s">
        <v>63</v>
      </c>
      <c r="F2830" t="s">
        <v>38</v>
      </c>
      <c r="G2830" t="s">
        <v>162</v>
      </c>
      <c r="H2830" t="s">
        <v>2026</v>
      </c>
      <c r="I2830" t="s">
        <v>23</v>
      </c>
      <c r="J2830" t="s">
        <v>49</v>
      </c>
      <c r="K2830" t="s">
        <v>8876</v>
      </c>
      <c r="L2830" t="s">
        <v>8877</v>
      </c>
      <c r="M2830">
        <v>0.9</v>
      </c>
      <c r="N2830">
        <v>12.4</v>
      </c>
      <c r="O2830" t="s">
        <v>28</v>
      </c>
      <c r="P2830">
        <v>0</v>
      </c>
      <c r="Q2830" t="s">
        <v>27</v>
      </c>
      <c r="R2830" t="s">
        <v>26</v>
      </c>
      <c r="S2830">
        <v>63.77</v>
      </c>
      <c r="T2830" t="str" cm="1">
        <f t="array" ref="T2830">_xlfn.IFS(Raw_Data[[#This Row],[Call Status]]="Resolved","5",Raw_Data[[#This Row],[Call Status]]="Escalated","2",Raw_Data[[#This Row],[Call Status]]="Pending","3",Raw_Data[[#This Row],[Call Status]]="Abandoned","0")</f>
        <v>3</v>
      </c>
      <c r="U2830" t="str">
        <f>TEXT(Raw_Data[[#This Row],[Call Date]],"mmmm")</f>
        <v>November</v>
      </c>
      <c r="V2830" t="str" cm="1">
        <f t="array" ref="V2830">_xlfn.IFS(Raw_Data[[#This Row],[Customer Satisfaction]]&lt;2,"Poor",Raw_Data[[#This Row],[Customer Satisfaction]]&lt;4,"Average",Raw_Data[[#This Row],[Customer Satisfaction]]&gt;=4,"Excellent")</f>
        <v>Poor</v>
      </c>
    </row>
    <row r="2831" spans="2:22" x14ac:dyDescent="0.3">
      <c r="B2831" t="s">
        <v>2335</v>
      </c>
      <c r="C2831" s="2">
        <v>46021</v>
      </c>
      <c r="D2831" s="1">
        <v>0.91597222222222219</v>
      </c>
      <c r="E2831" t="s">
        <v>156</v>
      </c>
      <c r="F2831" t="s">
        <v>38</v>
      </c>
      <c r="G2831" t="s">
        <v>21</v>
      </c>
      <c r="H2831" t="s">
        <v>2026</v>
      </c>
      <c r="I2831" t="s">
        <v>1130</v>
      </c>
      <c r="J2831" t="s">
        <v>49</v>
      </c>
      <c r="K2831" t="s">
        <v>25</v>
      </c>
      <c r="L2831" t="s">
        <v>25</v>
      </c>
      <c r="M2831">
        <v>0.5</v>
      </c>
      <c r="N2831">
        <v>15.6</v>
      </c>
      <c r="O2831" t="s">
        <v>26</v>
      </c>
      <c r="P2831">
        <v>5</v>
      </c>
      <c r="Q2831" t="s">
        <v>27</v>
      </c>
      <c r="R2831" t="s">
        <v>28</v>
      </c>
      <c r="S2831">
        <v>253.88</v>
      </c>
      <c r="T2831" t="str" cm="1">
        <f t="array" ref="T2831">_xlfn.IFS(Raw_Data[[#This Row],[Call Status]]="Resolved","5",Raw_Data[[#This Row],[Call Status]]="Escalated","2",Raw_Data[[#This Row],[Call Status]]="Pending","3",Raw_Data[[#This Row],[Call Status]]="Abandoned","0")</f>
        <v>5</v>
      </c>
      <c r="U2831" t="str">
        <f>TEXT(Raw_Data[[#This Row],[Call Date]],"mmmm")</f>
        <v>December</v>
      </c>
      <c r="V2831" t="str" cm="1">
        <f t="array" ref="V2831">_xlfn.IFS(Raw_Data[[#This Row],[Customer Satisfaction]]&lt;2,"Poor",Raw_Data[[#This Row],[Customer Satisfaction]]&lt;4,"Average",Raw_Data[[#This Row],[Customer Satisfaction]]&gt;=4,"Excellent")</f>
        <v>Excellent</v>
      </c>
    </row>
    <row r="2832" spans="2:22" x14ac:dyDescent="0.3">
      <c r="B2832" t="s">
        <v>8692</v>
      </c>
      <c r="C2832" s="2">
        <v>45845</v>
      </c>
      <c r="D2832" s="1">
        <v>0.45277777777777778</v>
      </c>
      <c r="E2832" t="s">
        <v>37</v>
      </c>
      <c r="F2832" t="s">
        <v>48</v>
      </c>
      <c r="G2832" t="s">
        <v>21</v>
      </c>
      <c r="H2832" t="s">
        <v>2392</v>
      </c>
      <c r="I2832" t="s">
        <v>1137</v>
      </c>
      <c r="J2832" t="s">
        <v>31</v>
      </c>
      <c r="K2832" t="s">
        <v>16</v>
      </c>
      <c r="L2832" t="s">
        <v>16</v>
      </c>
      <c r="M2832">
        <v>1.2</v>
      </c>
      <c r="N2832">
        <v>6.7</v>
      </c>
      <c r="O2832" t="s">
        <v>28</v>
      </c>
      <c r="P2832">
        <v>1</v>
      </c>
      <c r="Q2832" t="s">
        <v>1014</v>
      </c>
      <c r="R2832" t="s">
        <v>26</v>
      </c>
      <c r="S2832">
        <v>203.99</v>
      </c>
      <c r="T2832" t="str" cm="1">
        <f t="array" ref="T2832">_xlfn.IFS(Raw_Data[[#This Row],[Call Status]]="Resolved","5",Raw_Data[[#This Row],[Call Status]]="Escalated","2",Raw_Data[[#This Row],[Call Status]]="Pending","3",Raw_Data[[#This Row],[Call Status]]="Abandoned","0")</f>
        <v>2</v>
      </c>
      <c r="U2832" t="str">
        <f>TEXT(Raw_Data[[#This Row],[Call Date]],"mmmm")</f>
        <v>July</v>
      </c>
      <c r="V2832" t="str" cm="1">
        <f t="array" ref="V2832">_xlfn.IFS(Raw_Data[[#This Row],[Customer Satisfaction]]&lt;2,"Poor",Raw_Data[[#This Row],[Customer Satisfaction]]&lt;4,"Average",Raw_Data[[#This Row],[Customer Satisfaction]]&gt;=4,"Excellent")</f>
        <v>Poor</v>
      </c>
    </row>
    <row r="2833" spans="2:22" x14ac:dyDescent="0.3">
      <c r="B2833" t="s">
        <v>6670</v>
      </c>
      <c r="C2833" s="2">
        <v>45714</v>
      </c>
      <c r="D2833" s="1">
        <v>0.68541666666666667</v>
      </c>
      <c r="E2833" t="s">
        <v>156</v>
      </c>
      <c r="F2833" t="s">
        <v>48</v>
      </c>
      <c r="G2833" t="s">
        <v>327</v>
      </c>
      <c r="H2833" t="s">
        <v>22</v>
      </c>
      <c r="I2833" t="s">
        <v>23</v>
      </c>
      <c r="J2833" t="s">
        <v>64</v>
      </c>
      <c r="K2833" t="s">
        <v>25</v>
      </c>
      <c r="L2833" t="s">
        <v>3561</v>
      </c>
      <c r="M2833">
        <v>1</v>
      </c>
      <c r="N2833">
        <v>11.4</v>
      </c>
      <c r="O2833" t="s">
        <v>26</v>
      </c>
      <c r="P2833">
        <v>3</v>
      </c>
      <c r="Q2833" t="s">
        <v>615</v>
      </c>
      <c r="R2833" t="s">
        <v>28</v>
      </c>
      <c r="S2833">
        <v>163.37</v>
      </c>
      <c r="T2833" t="str" cm="1">
        <f t="array" ref="T2833">_xlfn.IFS(Raw_Data[[#This Row],[Call Status]]="Resolved","5",Raw_Data[[#This Row],[Call Status]]="Escalated","2",Raw_Data[[#This Row],[Call Status]]="Pending","3",Raw_Data[[#This Row],[Call Status]]="Abandoned","0")</f>
        <v>5</v>
      </c>
      <c r="U2833" t="str">
        <f>TEXT(Raw_Data[[#This Row],[Call Date]],"mmmm")</f>
        <v>February</v>
      </c>
      <c r="V2833" t="str" cm="1">
        <f t="array" ref="V2833">_xlfn.IFS(Raw_Data[[#This Row],[Customer Satisfaction]]&lt;2,"Poor",Raw_Data[[#This Row],[Customer Satisfaction]]&lt;4,"Average",Raw_Data[[#This Row],[Customer Satisfaction]]&gt;=4,"Excellent")</f>
        <v>Average</v>
      </c>
    </row>
    <row r="2834" spans="2:22" x14ac:dyDescent="0.3">
      <c r="B2834" t="s">
        <v>9732</v>
      </c>
      <c r="C2834" s="2">
        <v>45688</v>
      </c>
      <c r="D2834" s="1">
        <v>0.40833333333333333</v>
      </c>
      <c r="E2834" t="s">
        <v>72</v>
      </c>
      <c r="F2834" t="s">
        <v>20</v>
      </c>
      <c r="G2834" t="s">
        <v>250</v>
      </c>
      <c r="H2834" t="s">
        <v>22</v>
      </c>
      <c r="I2834" t="s">
        <v>23</v>
      </c>
      <c r="J2834" t="s">
        <v>76</v>
      </c>
      <c r="K2834" t="s">
        <v>8876</v>
      </c>
      <c r="L2834" t="s">
        <v>8877</v>
      </c>
      <c r="M2834">
        <v>4.3</v>
      </c>
      <c r="N2834">
        <v>10.9</v>
      </c>
      <c r="O2834" t="s">
        <v>28</v>
      </c>
      <c r="P2834">
        <v>2</v>
      </c>
      <c r="Q2834" t="s">
        <v>1014</v>
      </c>
      <c r="R2834" t="s">
        <v>26</v>
      </c>
      <c r="S2834">
        <v>9.8000000000000007</v>
      </c>
      <c r="T2834" t="str" cm="1">
        <f t="array" ref="T2834">_xlfn.IFS(Raw_Data[[#This Row],[Call Status]]="Resolved","5",Raw_Data[[#This Row],[Call Status]]="Escalated","2",Raw_Data[[#This Row],[Call Status]]="Pending","3",Raw_Data[[#This Row],[Call Status]]="Abandoned","0")</f>
        <v>3</v>
      </c>
      <c r="U2834" t="str">
        <f>TEXT(Raw_Data[[#This Row],[Call Date]],"mmmm")</f>
        <v>January</v>
      </c>
      <c r="V2834" t="str" cm="1">
        <f t="array" ref="V2834">_xlfn.IFS(Raw_Data[[#This Row],[Customer Satisfaction]]&lt;2,"Poor",Raw_Data[[#This Row],[Customer Satisfaction]]&lt;4,"Average",Raw_Data[[#This Row],[Customer Satisfaction]]&gt;=4,"Excellent")</f>
        <v>Average</v>
      </c>
    </row>
    <row r="2835" spans="2:22" x14ac:dyDescent="0.3">
      <c r="B2835" t="s">
        <v>140</v>
      </c>
      <c r="C2835" s="2">
        <v>45741</v>
      </c>
      <c r="D2835" s="1">
        <v>0.36041666666666666</v>
      </c>
      <c r="E2835" t="s">
        <v>44</v>
      </c>
      <c r="F2835" t="s">
        <v>34</v>
      </c>
      <c r="G2835" t="s">
        <v>21</v>
      </c>
      <c r="H2835" t="s">
        <v>22</v>
      </c>
      <c r="I2835" t="s">
        <v>23</v>
      </c>
      <c r="J2835" t="s">
        <v>55</v>
      </c>
      <c r="K2835" t="s">
        <v>25</v>
      </c>
      <c r="L2835" t="s">
        <v>25</v>
      </c>
      <c r="M2835">
        <v>3.2</v>
      </c>
      <c r="N2835">
        <v>9.8000000000000007</v>
      </c>
      <c r="O2835" t="s">
        <v>26</v>
      </c>
      <c r="P2835">
        <v>5</v>
      </c>
      <c r="Q2835" t="s">
        <v>27</v>
      </c>
      <c r="R2835" t="s">
        <v>28</v>
      </c>
      <c r="S2835">
        <v>80.55</v>
      </c>
      <c r="T2835" t="str" cm="1">
        <f t="array" ref="T2835">_xlfn.IFS(Raw_Data[[#This Row],[Call Status]]="Resolved","5",Raw_Data[[#This Row],[Call Status]]="Escalated","2",Raw_Data[[#This Row],[Call Status]]="Pending","3",Raw_Data[[#This Row],[Call Status]]="Abandoned","0")</f>
        <v>5</v>
      </c>
      <c r="U2835" t="str">
        <f>TEXT(Raw_Data[[#This Row],[Call Date]],"mmmm")</f>
        <v>March</v>
      </c>
      <c r="V2835" t="str" cm="1">
        <f t="array" ref="V2835">_xlfn.IFS(Raw_Data[[#This Row],[Customer Satisfaction]]&lt;2,"Poor",Raw_Data[[#This Row],[Customer Satisfaction]]&lt;4,"Average",Raw_Data[[#This Row],[Customer Satisfaction]]&gt;=4,"Excellent")</f>
        <v>Excellent</v>
      </c>
    </row>
    <row r="2836" spans="2:22" x14ac:dyDescent="0.3">
      <c r="B2836" t="s">
        <v>5507</v>
      </c>
      <c r="C2836" s="2">
        <v>45809</v>
      </c>
      <c r="D2836" s="1">
        <v>0.45416666666666666</v>
      </c>
      <c r="E2836" t="s">
        <v>37</v>
      </c>
      <c r="F2836" t="s">
        <v>38</v>
      </c>
      <c r="G2836" t="s">
        <v>327</v>
      </c>
      <c r="H2836" t="s">
        <v>2026</v>
      </c>
      <c r="I2836" t="s">
        <v>23</v>
      </c>
      <c r="J2836" t="s">
        <v>49</v>
      </c>
      <c r="K2836" t="s">
        <v>25</v>
      </c>
      <c r="L2836" t="s">
        <v>3561</v>
      </c>
      <c r="M2836">
        <v>1.5</v>
      </c>
      <c r="N2836">
        <v>10.5</v>
      </c>
      <c r="O2836" t="s">
        <v>26</v>
      </c>
      <c r="P2836">
        <v>0</v>
      </c>
      <c r="Q2836" t="s">
        <v>27</v>
      </c>
      <c r="R2836" t="s">
        <v>28</v>
      </c>
      <c r="S2836">
        <v>498.3</v>
      </c>
      <c r="T2836" t="str" cm="1">
        <f t="array" ref="T2836">_xlfn.IFS(Raw_Data[[#This Row],[Call Status]]="Resolved","5",Raw_Data[[#This Row],[Call Status]]="Escalated","2",Raw_Data[[#This Row],[Call Status]]="Pending","3",Raw_Data[[#This Row],[Call Status]]="Abandoned","0")</f>
        <v>5</v>
      </c>
      <c r="U2836" t="str">
        <f>TEXT(Raw_Data[[#This Row],[Call Date]],"mmmm")</f>
        <v>June</v>
      </c>
      <c r="V2836" t="str" cm="1">
        <f t="array" ref="V2836">_xlfn.IFS(Raw_Data[[#This Row],[Customer Satisfaction]]&lt;2,"Poor",Raw_Data[[#This Row],[Customer Satisfaction]]&lt;4,"Average",Raw_Data[[#This Row],[Customer Satisfaction]]&gt;=4,"Excellent")</f>
        <v>Poor</v>
      </c>
    </row>
    <row r="2837" spans="2:22" x14ac:dyDescent="0.3">
      <c r="B2837" t="s">
        <v>6833</v>
      </c>
      <c r="C2837" s="2">
        <v>45693</v>
      </c>
      <c r="D2837" s="1">
        <v>0.65347222222222223</v>
      </c>
      <c r="E2837" t="s">
        <v>66</v>
      </c>
      <c r="F2837" t="s">
        <v>38</v>
      </c>
      <c r="G2837" t="s">
        <v>250</v>
      </c>
      <c r="H2837" t="s">
        <v>22</v>
      </c>
      <c r="I2837" t="s">
        <v>23</v>
      </c>
      <c r="J2837" t="s">
        <v>76</v>
      </c>
      <c r="K2837" t="s">
        <v>25</v>
      </c>
      <c r="L2837" t="s">
        <v>3564</v>
      </c>
      <c r="M2837">
        <v>2.5</v>
      </c>
      <c r="N2837">
        <v>12.5</v>
      </c>
      <c r="O2837" t="s">
        <v>26</v>
      </c>
      <c r="P2837">
        <v>2</v>
      </c>
      <c r="Q2837" t="s">
        <v>1014</v>
      </c>
      <c r="R2837" t="s">
        <v>28</v>
      </c>
      <c r="S2837">
        <v>169.11</v>
      </c>
      <c r="T2837" t="str" cm="1">
        <f t="array" ref="T2837">_xlfn.IFS(Raw_Data[[#This Row],[Call Status]]="Resolved","5",Raw_Data[[#This Row],[Call Status]]="Escalated","2",Raw_Data[[#This Row],[Call Status]]="Pending","3",Raw_Data[[#This Row],[Call Status]]="Abandoned","0")</f>
        <v>5</v>
      </c>
      <c r="U2837" t="str">
        <f>TEXT(Raw_Data[[#This Row],[Call Date]],"mmmm")</f>
        <v>February</v>
      </c>
      <c r="V2837" t="str" cm="1">
        <f t="array" ref="V2837">_xlfn.IFS(Raw_Data[[#This Row],[Customer Satisfaction]]&lt;2,"Poor",Raw_Data[[#This Row],[Customer Satisfaction]]&lt;4,"Average",Raw_Data[[#This Row],[Customer Satisfaction]]&gt;=4,"Excellent")</f>
        <v>Average</v>
      </c>
    </row>
    <row r="2838" spans="2:22" x14ac:dyDescent="0.3">
      <c r="B2838" t="s">
        <v>6364</v>
      </c>
      <c r="C2838" s="2">
        <v>45870</v>
      </c>
      <c r="D2838" s="1">
        <v>0.40208333333333335</v>
      </c>
      <c r="E2838" t="s">
        <v>72</v>
      </c>
      <c r="F2838" t="s">
        <v>48</v>
      </c>
      <c r="G2838" t="s">
        <v>162</v>
      </c>
      <c r="H2838" t="s">
        <v>22</v>
      </c>
      <c r="I2838" t="s">
        <v>23</v>
      </c>
      <c r="J2838" t="s">
        <v>35</v>
      </c>
      <c r="K2838" t="s">
        <v>25</v>
      </c>
      <c r="L2838" t="s">
        <v>3570</v>
      </c>
      <c r="M2838">
        <v>0.6</v>
      </c>
      <c r="N2838">
        <v>15.1</v>
      </c>
      <c r="O2838" t="s">
        <v>26</v>
      </c>
      <c r="P2838">
        <v>2</v>
      </c>
      <c r="Q2838" t="s">
        <v>615</v>
      </c>
      <c r="R2838" t="s">
        <v>28</v>
      </c>
      <c r="S2838">
        <v>96.6</v>
      </c>
      <c r="T2838" t="str" cm="1">
        <f t="array" ref="T2838">_xlfn.IFS(Raw_Data[[#This Row],[Call Status]]="Resolved","5",Raw_Data[[#This Row],[Call Status]]="Escalated","2",Raw_Data[[#This Row],[Call Status]]="Pending","3",Raw_Data[[#This Row],[Call Status]]="Abandoned","0")</f>
        <v>5</v>
      </c>
      <c r="U2838" t="str">
        <f>TEXT(Raw_Data[[#This Row],[Call Date]],"mmmm")</f>
        <v>August</v>
      </c>
      <c r="V2838" t="str" cm="1">
        <f t="array" ref="V2838">_xlfn.IFS(Raw_Data[[#This Row],[Customer Satisfaction]]&lt;2,"Poor",Raw_Data[[#This Row],[Customer Satisfaction]]&lt;4,"Average",Raw_Data[[#This Row],[Customer Satisfaction]]&gt;=4,"Excellent")</f>
        <v>Average</v>
      </c>
    </row>
    <row r="2839" spans="2:22" x14ac:dyDescent="0.3">
      <c r="B2839" t="s">
        <v>4559</v>
      </c>
      <c r="C2839" s="2">
        <v>46021</v>
      </c>
      <c r="D2839" s="1">
        <v>0.41041666666666665</v>
      </c>
      <c r="E2839" t="s">
        <v>53</v>
      </c>
      <c r="F2839" t="s">
        <v>38</v>
      </c>
      <c r="G2839" t="s">
        <v>327</v>
      </c>
      <c r="H2839" t="s">
        <v>22</v>
      </c>
      <c r="I2839" t="s">
        <v>1128</v>
      </c>
      <c r="J2839" t="s">
        <v>49</v>
      </c>
      <c r="K2839" t="s">
        <v>25</v>
      </c>
      <c r="L2839" t="s">
        <v>3570</v>
      </c>
      <c r="M2839">
        <v>1.2</v>
      </c>
      <c r="N2839">
        <v>6.6</v>
      </c>
      <c r="O2839" t="s">
        <v>26</v>
      </c>
      <c r="P2839">
        <v>3</v>
      </c>
      <c r="Q2839" t="s">
        <v>615</v>
      </c>
      <c r="R2839" t="s">
        <v>28</v>
      </c>
      <c r="S2839">
        <v>141.13</v>
      </c>
      <c r="T2839" t="str" cm="1">
        <f t="array" ref="T2839">_xlfn.IFS(Raw_Data[[#This Row],[Call Status]]="Resolved","5",Raw_Data[[#This Row],[Call Status]]="Escalated","2",Raw_Data[[#This Row],[Call Status]]="Pending","3",Raw_Data[[#This Row],[Call Status]]="Abandoned","0")</f>
        <v>5</v>
      </c>
      <c r="U2839" t="str">
        <f>TEXT(Raw_Data[[#This Row],[Call Date]],"mmmm")</f>
        <v>December</v>
      </c>
      <c r="V2839" t="str" cm="1">
        <f t="array" ref="V2839">_xlfn.IFS(Raw_Data[[#This Row],[Customer Satisfaction]]&lt;2,"Poor",Raw_Data[[#This Row],[Customer Satisfaction]]&lt;4,"Average",Raw_Data[[#This Row],[Customer Satisfaction]]&gt;=4,"Excellent")</f>
        <v>Average</v>
      </c>
    </row>
    <row r="2840" spans="2:22" x14ac:dyDescent="0.3">
      <c r="B2840" t="s">
        <v>6426</v>
      </c>
      <c r="C2840" s="2">
        <v>45763</v>
      </c>
      <c r="D2840" s="1">
        <v>0.44513888888888886</v>
      </c>
      <c r="E2840" t="s">
        <v>63</v>
      </c>
      <c r="F2840" t="s">
        <v>20</v>
      </c>
      <c r="G2840" t="s">
        <v>162</v>
      </c>
      <c r="H2840" t="s">
        <v>22</v>
      </c>
      <c r="I2840" t="s">
        <v>23</v>
      </c>
      <c r="J2840" t="s">
        <v>45</v>
      </c>
      <c r="K2840" t="s">
        <v>25</v>
      </c>
      <c r="L2840" t="s">
        <v>3570</v>
      </c>
      <c r="M2840">
        <v>4.9000000000000004</v>
      </c>
      <c r="N2840">
        <v>9.8000000000000007</v>
      </c>
      <c r="O2840" t="s">
        <v>28</v>
      </c>
      <c r="P2840">
        <v>2</v>
      </c>
      <c r="Q2840" t="s">
        <v>1014</v>
      </c>
      <c r="R2840" t="s">
        <v>28</v>
      </c>
      <c r="S2840">
        <v>223.43</v>
      </c>
      <c r="T2840" t="str" cm="1">
        <f t="array" ref="T2840">_xlfn.IFS(Raw_Data[[#This Row],[Call Status]]="Resolved","5",Raw_Data[[#This Row],[Call Status]]="Escalated","2",Raw_Data[[#This Row],[Call Status]]="Pending","3",Raw_Data[[#This Row],[Call Status]]="Abandoned","0")</f>
        <v>5</v>
      </c>
      <c r="U2840" t="str">
        <f>TEXT(Raw_Data[[#This Row],[Call Date]],"mmmm")</f>
        <v>April</v>
      </c>
      <c r="V2840" t="str" cm="1">
        <f t="array" ref="V2840">_xlfn.IFS(Raw_Data[[#This Row],[Customer Satisfaction]]&lt;2,"Poor",Raw_Data[[#This Row],[Customer Satisfaction]]&lt;4,"Average",Raw_Data[[#This Row],[Customer Satisfaction]]&gt;=4,"Excellent")</f>
        <v>Average</v>
      </c>
    </row>
    <row r="2841" spans="2:22" x14ac:dyDescent="0.3">
      <c r="B2841" t="s">
        <v>8858</v>
      </c>
      <c r="C2841" s="2">
        <v>45999</v>
      </c>
      <c r="D2841" s="1">
        <v>0.59722222222222221</v>
      </c>
      <c r="E2841" t="s">
        <v>156</v>
      </c>
      <c r="F2841" t="s">
        <v>48</v>
      </c>
      <c r="G2841" t="s">
        <v>162</v>
      </c>
      <c r="H2841" t="s">
        <v>22</v>
      </c>
      <c r="I2841" t="s">
        <v>23</v>
      </c>
      <c r="J2841" t="s">
        <v>24</v>
      </c>
      <c r="K2841" t="s">
        <v>16</v>
      </c>
      <c r="L2841" t="s">
        <v>16</v>
      </c>
      <c r="M2841">
        <v>5.2</v>
      </c>
      <c r="N2841">
        <v>5.3</v>
      </c>
      <c r="O2841" t="s">
        <v>28</v>
      </c>
      <c r="P2841">
        <v>1</v>
      </c>
      <c r="Q2841" t="s">
        <v>1014</v>
      </c>
      <c r="R2841" t="s">
        <v>26</v>
      </c>
      <c r="S2841">
        <v>276.22000000000003</v>
      </c>
      <c r="T2841" t="str" cm="1">
        <f t="array" ref="T2841">_xlfn.IFS(Raw_Data[[#This Row],[Call Status]]="Resolved","5",Raw_Data[[#This Row],[Call Status]]="Escalated","2",Raw_Data[[#This Row],[Call Status]]="Pending","3",Raw_Data[[#This Row],[Call Status]]="Abandoned","0")</f>
        <v>2</v>
      </c>
      <c r="U2841" t="str">
        <f>TEXT(Raw_Data[[#This Row],[Call Date]],"mmmm")</f>
        <v>December</v>
      </c>
      <c r="V2841" t="str" cm="1">
        <f t="array" ref="V2841">_xlfn.IFS(Raw_Data[[#This Row],[Customer Satisfaction]]&lt;2,"Poor",Raw_Data[[#This Row],[Customer Satisfaction]]&lt;4,"Average",Raw_Data[[#This Row],[Customer Satisfaction]]&gt;=4,"Excellent")</f>
        <v>Poor</v>
      </c>
    </row>
    <row r="2842" spans="2:22" x14ac:dyDescent="0.3">
      <c r="B2842" t="s">
        <v>5853</v>
      </c>
      <c r="C2842" s="2">
        <v>45877</v>
      </c>
      <c r="D2842" s="1">
        <v>0.83333333333333337</v>
      </c>
      <c r="E2842" t="s">
        <v>66</v>
      </c>
      <c r="F2842" t="s">
        <v>20</v>
      </c>
      <c r="G2842" t="s">
        <v>21</v>
      </c>
      <c r="H2842" t="s">
        <v>2392</v>
      </c>
      <c r="I2842" t="s">
        <v>23</v>
      </c>
      <c r="J2842" t="s">
        <v>55</v>
      </c>
      <c r="K2842" t="s">
        <v>25</v>
      </c>
      <c r="L2842" t="s">
        <v>3559</v>
      </c>
      <c r="M2842">
        <v>1.3</v>
      </c>
      <c r="N2842">
        <v>8.1999999999999993</v>
      </c>
      <c r="O2842" t="s">
        <v>26</v>
      </c>
      <c r="P2842">
        <v>3</v>
      </c>
      <c r="Q2842" t="s">
        <v>615</v>
      </c>
      <c r="R2842" t="s">
        <v>28</v>
      </c>
      <c r="S2842">
        <v>151.49</v>
      </c>
      <c r="T2842" t="str" cm="1">
        <f t="array" ref="T2842">_xlfn.IFS(Raw_Data[[#This Row],[Call Status]]="Resolved","5",Raw_Data[[#This Row],[Call Status]]="Escalated","2",Raw_Data[[#This Row],[Call Status]]="Pending","3",Raw_Data[[#This Row],[Call Status]]="Abandoned","0")</f>
        <v>5</v>
      </c>
      <c r="U2842" t="str">
        <f>TEXT(Raw_Data[[#This Row],[Call Date]],"mmmm")</f>
        <v>August</v>
      </c>
      <c r="V2842" t="str" cm="1">
        <f t="array" ref="V2842">_xlfn.IFS(Raw_Data[[#This Row],[Customer Satisfaction]]&lt;2,"Poor",Raw_Data[[#This Row],[Customer Satisfaction]]&lt;4,"Average",Raw_Data[[#This Row],[Customer Satisfaction]]&gt;=4,"Excellent")</f>
        <v>Average</v>
      </c>
    </row>
    <row r="2843" spans="2:22" x14ac:dyDescent="0.3">
      <c r="B2843" t="s">
        <v>7736</v>
      </c>
      <c r="C2843" s="2">
        <v>45820</v>
      </c>
      <c r="D2843" s="1">
        <v>0.62152777777777779</v>
      </c>
      <c r="E2843" t="s">
        <v>57</v>
      </c>
      <c r="F2843" t="s">
        <v>48</v>
      </c>
      <c r="G2843" t="s">
        <v>162</v>
      </c>
      <c r="H2843" t="s">
        <v>22</v>
      </c>
      <c r="I2843" t="s">
        <v>1128</v>
      </c>
      <c r="J2843" t="s">
        <v>31</v>
      </c>
      <c r="K2843" t="s">
        <v>7253</v>
      </c>
      <c r="L2843" t="s">
        <v>7254</v>
      </c>
      <c r="M2843">
        <v>5.6</v>
      </c>
      <c r="N2843">
        <v>8.8000000000000007</v>
      </c>
      <c r="O2843" t="s">
        <v>28</v>
      </c>
      <c r="P2843">
        <v>1</v>
      </c>
      <c r="Q2843" t="s">
        <v>1014</v>
      </c>
      <c r="R2843" t="s">
        <v>28</v>
      </c>
      <c r="S2843">
        <v>207.91</v>
      </c>
      <c r="T2843" t="str" cm="1">
        <f t="array" ref="T2843">_xlfn.IFS(Raw_Data[[#This Row],[Call Status]]="Resolved","5",Raw_Data[[#This Row],[Call Status]]="Escalated","2",Raw_Data[[#This Row],[Call Status]]="Pending","3",Raw_Data[[#This Row],[Call Status]]="Abandoned","0")</f>
        <v>0</v>
      </c>
      <c r="U2843" t="str">
        <f>TEXT(Raw_Data[[#This Row],[Call Date]],"mmmm")</f>
        <v>June</v>
      </c>
      <c r="V2843" t="str" cm="1">
        <f t="array" ref="V2843">_xlfn.IFS(Raw_Data[[#This Row],[Customer Satisfaction]]&lt;2,"Poor",Raw_Data[[#This Row],[Customer Satisfaction]]&lt;4,"Average",Raw_Data[[#This Row],[Customer Satisfaction]]&gt;=4,"Excellent")</f>
        <v>Poor</v>
      </c>
    </row>
    <row r="2844" spans="2:22" x14ac:dyDescent="0.3">
      <c r="B2844" t="s">
        <v>1286</v>
      </c>
      <c r="C2844" s="2">
        <v>45877</v>
      </c>
      <c r="D2844" s="1">
        <v>0.48958333333333331</v>
      </c>
      <c r="E2844" t="s">
        <v>110</v>
      </c>
      <c r="F2844" t="s">
        <v>34</v>
      </c>
      <c r="G2844" t="s">
        <v>21</v>
      </c>
      <c r="H2844" t="s">
        <v>22</v>
      </c>
      <c r="I2844" t="s">
        <v>1128</v>
      </c>
      <c r="J2844" t="s">
        <v>64</v>
      </c>
      <c r="K2844" t="s">
        <v>25</v>
      </c>
      <c r="L2844" t="s">
        <v>25</v>
      </c>
      <c r="M2844">
        <v>2.7</v>
      </c>
      <c r="N2844">
        <v>10.3</v>
      </c>
      <c r="O2844" t="s">
        <v>26</v>
      </c>
      <c r="P2844">
        <v>4</v>
      </c>
      <c r="Q2844" t="s">
        <v>27</v>
      </c>
      <c r="R2844" t="s">
        <v>28</v>
      </c>
      <c r="S2844">
        <v>236.85</v>
      </c>
      <c r="T2844" t="str" cm="1">
        <f t="array" ref="T2844">_xlfn.IFS(Raw_Data[[#This Row],[Call Status]]="Resolved","5",Raw_Data[[#This Row],[Call Status]]="Escalated","2",Raw_Data[[#This Row],[Call Status]]="Pending","3",Raw_Data[[#This Row],[Call Status]]="Abandoned","0")</f>
        <v>5</v>
      </c>
      <c r="U2844" t="str">
        <f>TEXT(Raw_Data[[#This Row],[Call Date]],"mmmm")</f>
        <v>August</v>
      </c>
      <c r="V2844" t="str" cm="1">
        <f t="array" ref="V2844">_xlfn.IFS(Raw_Data[[#This Row],[Customer Satisfaction]]&lt;2,"Poor",Raw_Data[[#This Row],[Customer Satisfaction]]&lt;4,"Average",Raw_Data[[#This Row],[Customer Satisfaction]]&gt;=4,"Excellent")</f>
        <v>Excellent</v>
      </c>
    </row>
    <row r="2845" spans="2:22" x14ac:dyDescent="0.3">
      <c r="B2845" t="s">
        <v>6534</v>
      </c>
      <c r="C2845" s="2">
        <v>45927</v>
      </c>
      <c r="D2845" s="1">
        <v>0.68194444444444446</v>
      </c>
      <c r="E2845" t="s">
        <v>70</v>
      </c>
      <c r="F2845" t="s">
        <v>20</v>
      </c>
      <c r="G2845" t="s">
        <v>327</v>
      </c>
      <c r="H2845" t="s">
        <v>22</v>
      </c>
      <c r="I2845" t="s">
        <v>23</v>
      </c>
      <c r="J2845" t="s">
        <v>35</v>
      </c>
      <c r="K2845" t="s">
        <v>25</v>
      </c>
      <c r="L2845" t="s">
        <v>3570</v>
      </c>
      <c r="M2845">
        <v>2.8</v>
      </c>
      <c r="N2845">
        <v>10.8</v>
      </c>
      <c r="O2845" t="s">
        <v>26</v>
      </c>
      <c r="P2845">
        <v>5</v>
      </c>
      <c r="Q2845" t="s">
        <v>27</v>
      </c>
      <c r="R2845" t="s">
        <v>28</v>
      </c>
      <c r="S2845">
        <v>263.01</v>
      </c>
      <c r="T2845" t="str" cm="1">
        <f t="array" ref="T2845">_xlfn.IFS(Raw_Data[[#This Row],[Call Status]]="Resolved","5",Raw_Data[[#This Row],[Call Status]]="Escalated","2",Raw_Data[[#This Row],[Call Status]]="Pending","3",Raw_Data[[#This Row],[Call Status]]="Abandoned","0")</f>
        <v>5</v>
      </c>
      <c r="U2845" t="str">
        <f>TEXT(Raw_Data[[#This Row],[Call Date]],"mmmm")</f>
        <v>September</v>
      </c>
      <c r="V2845" t="str" cm="1">
        <f t="array" ref="V2845">_xlfn.IFS(Raw_Data[[#This Row],[Customer Satisfaction]]&lt;2,"Poor",Raw_Data[[#This Row],[Customer Satisfaction]]&lt;4,"Average",Raw_Data[[#This Row],[Customer Satisfaction]]&gt;=4,"Excellent")</f>
        <v>Excellent</v>
      </c>
    </row>
    <row r="2846" spans="2:22" x14ac:dyDescent="0.3">
      <c r="B2846" t="s">
        <v>8740</v>
      </c>
      <c r="C2846" s="2">
        <v>45777</v>
      </c>
      <c r="D2846" s="1">
        <v>0.37916666666666665</v>
      </c>
      <c r="E2846" t="s">
        <v>47</v>
      </c>
      <c r="F2846" t="s">
        <v>38</v>
      </c>
      <c r="G2846" t="s">
        <v>327</v>
      </c>
      <c r="H2846" t="s">
        <v>2026</v>
      </c>
      <c r="I2846" t="s">
        <v>23</v>
      </c>
      <c r="J2846" t="s">
        <v>42</v>
      </c>
      <c r="K2846" t="s">
        <v>16</v>
      </c>
      <c r="L2846" t="s">
        <v>16</v>
      </c>
      <c r="M2846">
        <v>3.1</v>
      </c>
      <c r="N2846">
        <v>7.6</v>
      </c>
      <c r="O2846" t="s">
        <v>28</v>
      </c>
      <c r="P2846">
        <v>1</v>
      </c>
      <c r="Q2846" t="s">
        <v>1014</v>
      </c>
      <c r="R2846" t="s">
        <v>26</v>
      </c>
      <c r="S2846">
        <v>66.23</v>
      </c>
      <c r="T2846" t="str" cm="1">
        <f t="array" ref="T2846">_xlfn.IFS(Raw_Data[[#This Row],[Call Status]]="Resolved","5",Raw_Data[[#This Row],[Call Status]]="Escalated","2",Raw_Data[[#This Row],[Call Status]]="Pending","3",Raw_Data[[#This Row],[Call Status]]="Abandoned","0")</f>
        <v>2</v>
      </c>
      <c r="U2846" t="str">
        <f>TEXT(Raw_Data[[#This Row],[Call Date]],"mmmm")</f>
        <v>April</v>
      </c>
      <c r="V2846" t="str" cm="1">
        <f t="array" ref="V2846">_xlfn.IFS(Raw_Data[[#This Row],[Customer Satisfaction]]&lt;2,"Poor",Raw_Data[[#This Row],[Customer Satisfaction]]&lt;4,"Average",Raw_Data[[#This Row],[Customer Satisfaction]]&gt;=4,"Excellent")</f>
        <v>Poor</v>
      </c>
    </row>
    <row r="2847" spans="2:22" x14ac:dyDescent="0.3">
      <c r="B2847" t="s">
        <v>7890</v>
      </c>
      <c r="C2847" s="2">
        <v>45993</v>
      </c>
      <c r="D2847" s="1">
        <v>0.83680555555555558</v>
      </c>
      <c r="E2847" t="s">
        <v>72</v>
      </c>
      <c r="F2847" t="s">
        <v>38</v>
      </c>
      <c r="G2847" t="s">
        <v>327</v>
      </c>
      <c r="H2847" t="s">
        <v>2392</v>
      </c>
      <c r="I2847" t="s">
        <v>1128</v>
      </c>
      <c r="J2847" t="s">
        <v>76</v>
      </c>
      <c r="K2847" t="s">
        <v>16</v>
      </c>
      <c r="L2847" t="s">
        <v>16</v>
      </c>
      <c r="M2847">
        <v>1.2</v>
      </c>
      <c r="N2847">
        <v>10.1</v>
      </c>
      <c r="O2847" t="s">
        <v>28</v>
      </c>
      <c r="P2847">
        <v>3</v>
      </c>
      <c r="Q2847" t="s">
        <v>615</v>
      </c>
      <c r="R2847" t="s">
        <v>26</v>
      </c>
      <c r="S2847">
        <v>173.61</v>
      </c>
      <c r="T2847" t="str" cm="1">
        <f t="array" ref="T2847">_xlfn.IFS(Raw_Data[[#This Row],[Call Status]]="Resolved","5",Raw_Data[[#This Row],[Call Status]]="Escalated","2",Raw_Data[[#This Row],[Call Status]]="Pending","3",Raw_Data[[#This Row],[Call Status]]="Abandoned","0")</f>
        <v>2</v>
      </c>
      <c r="U2847" t="str">
        <f>TEXT(Raw_Data[[#This Row],[Call Date]],"mmmm")</f>
        <v>December</v>
      </c>
      <c r="V2847" t="str" cm="1">
        <f t="array" ref="V2847">_xlfn.IFS(Raw_Data[[#This Row],[Customer Satisfaction]]&lt;2,"Poor",Raw_Data[[#This Row],[Customer Satisfaction]]&lt;4,"Average",Raw_Data[[#This Row],[Customer Satisfaction]]&gt;=4,"Excellent")</f>
        <v>Average</v>
      </c>
    </row>
    <row r="2848" spans="2:22" x14ac:dyDescent="0.3">
      <c r="B2848" t="s">
        <v>1678</v>
      </c>
      <c r="C2848" s="2">
        <v>45839</v>
      </c>
      <c r="D2848" s="1">
        <v>0.62152777777777779</v>
      </c>
      <c r="E2848" t="s">
        <v>70</v>
      </c>
      <c r="F2848" t="s">
        <v>38</v>
      </c>
      <c r="G2848" t="s">
        <v>21</v>
      </c>
      <c r="H2848" t="s">
        <v>22</v>
      </c>
      <c r="I2848" t="s">
        <v>1130</v>
      </c>
      <c r="J2848" t="s">
        <v>35</v>
      </c>
      <c r="K2848" t="s">
        <v>25</v>
      </c>
      <c r="L2848" t="s">
        <v>25</v>
      </c>
      <c r="M2848">
        <v>1.7</v>
      </c>
      <c r="N2848">
        <v>6.3</v>
      </c>
      <c r="O2848" t="s">
        <v>26</v>
      </c>
      <c r="P2848">
        <v>3</v>
      </c>
      <c r="Q2848" t="s">
        <v>615</v>
      </c>
      <c r="R2848" t="s">
        <v>28</v>
      </c>
      <c r="S2848">
        <v>510.11</v>
      </c>
      <c r="T2848" t="str" cm="1">
        <f t="array" ref="T2848">_xlfn.IFS(Raw_Data[[#This Row],[Call Status]]="Resolved","5",Raw_Data[[#This Row],[Call Status]]="Escalated","2",Raw_Data[[#This Row],[Call Status]]="Pending","3",Raw_Data[[#This Row],[Call Status]]="Abandoned","0")</f>
        <v>5</v>
      </c>
      <c r="U2848" t="str">
        <f>TEXT(Raw_Data[[#This Row],[Call Date]],"mmmm")</f>
        <v>July</v>
      </c>
      <c r="V2848" t="str" cm="1">
        <f t="array" ref="V2848">_xlfn.IFS(Raw_Data[[#This Row],[Customer Satisfaction]]&lt;2,"Poor",Raw_Data[[#This Row],[Customer Satisfaction]]&lt;4,"Average",Raw_Data[[#This Row],[Customer Satisfaction]]&gt;=4,"Excellent")</f>
        <v>Average</v>
      </c>
    </row>
    <row r="2849" spans="2:22" x14ac:dyDescent="0.3">
      <c r="B2849" t="s">
        <v>2578</v>
      </c>
      <c r="C2849" s="2">
        <v>45763</v>
      </c>
      <c r="D2849" s="1">
        <v>0.83958333333333335</v>
      </c>
      <c r="E2849" t="s">
        <v>53</v>
      </c>
      <c r="F2849" t="s">
        <v>34</v>
      </c>
      <c r="G2849" t="s">
        <v>327</v>
      </c>
      <c r="H2849" t="s">
        <v>2392</v>
      </c>
      <c r="I2849" t="s">
        <v>1137</v>
      </c>
      <c r="J2849" t="s">
        <v>31</v>
      </c>
      <c r="K2849" t="s">
        <v>25</v>
      </c>
      <c r="L2849" t="s">
        <v>25</v>
      </c>
      <c r="M2849">
        <v>2.8</v>
      </c>
      <c r="N2849">
        <v>7.9</v>
      </c>
      <c r="O2849" t="s">
        <v>26</v>
      </c>
      <c r="P2849">
        <v>5</v>
      </c>
      <c r="Q2849" t="s">
        <v>27</v>
      </c>
      <c r="R2849" t="s">
        <v>28</v>
      </c>
      <c r="S2849">
        <v>197.2</v>
      </c>
      <c r="T2849" t="str" cm="1">
        <f t="array" ref="T2849">_xlfn.IFS(Raw_Data[[#This Row],[Call Status]]="Resolved","5",Raw_Data[[#This Row],[Call Status]]="Escalated","2",Raw_Data[[#This Row],[Call Status]]="Pending","3",Raw_Data[[#This Row],[Call Status]]="Abandoned","0")</f>
        <v>5</v>
      </c>
      <c r="U2849" t="str">
        <f>TEXT(Raw_Data[[#This Row],[Call Date]],"mmmm")</f>
        <v>April</v>
      </c>
      <c r="V2849" t="str" cm="1">
        <f t="array" ref="V2849">_xlfn.IFS(Raw_Data[[#This Row],[Customer Satisfaction]]&lt;2,"Poor",Raw_Data[[#This Row],[Customer Satisfaction]]&lt;4,"Average",Raw_Data[[#This Row],[Customer Satisfaction]]&gt;=4,"Excellent")</f>
        <v>Excellent</v>
      </c>
    </row>
    <row r="2850" spans="2:22" x14ac:dyDescent="0.3">
      <c r="B2850" t="s">
        <v>6112</v>
      </c>
      <c r="C2850" s="2">
        <v>45874</v>
      </c>
      <c r="D2850" s="1">
        <v>0.40902777777777777</v>
      </c>
      <c r="E2850" t="s">
        <v>41</v>
      </c>
      <c r="F2850" t="s">
        <v>38</v>
      </c>
      <c r="G2850" t="s">
        <v>250</v>
      </c>
      <c r="H2850" t="s">
        <v>22</v>
      </c>
      <c r="I2850" t="s">
        <v>23</v>
      </c>
      <c r="J2850" t="s">
        <v>45</v>
      </c>
      <c r="K2850" t="s">
        <v>25</v>
      </c>
      <c r="L2850" t="s">
        <v>3559</v>
      </c>
      <c r="M2850">
        <v>6</v>
      </c>
      <c r="N2850">
        <v>8.1999999999999993</v>
      </c>
      <c r="O2850" t="s">
        <v>26</v>
      </c>
      <c r="P2850">
        <v>0</v>
      </c>
      <c r="Q2850" t="s">
        <v>1014</v>
      </c>
      <c r="R2850" t="s">
        <v>28</v>
      </c>
      <c r="S2850">
        <v>59.87</v>
      </c>
      <c r="T2850" t="str" cm="1">
        <f t="array" ref="T2850">_xlfn.IFS(Raw_Data[[#This Row],[Call Status]]="Resolved","5",Raw_Data[[#This Row],[Call Status]]="Escalated","2",Raw_Data[[#This Row],[Call Status]]="Pending","3",Raw_Data[[#This Row],[Call Status]]="Abandoned","0")</f>
        <v>5</v>
      </c>
      <c r="U2850" t="str">
        <f>TEXT(Raw_Data[[#This Row],[Call Date]],"mmmm")</f>
        <v>August</v>
      </c>
      <c r="V2850" t="str" cm="1">
        <f t="array" ref="V2850">_xlfn.IFS(Raw_Data[[#This Row],[Customer Satisfaction]]&lt;2,"Poor",Raw_Data[[#This Row],[Customer Satisfaction]]&lt;4,"Average",Raw_Data[[#This Row],[Customer Satisfaction]]&gt;=4,"Excellent")</f>
        <v>Poor</v>
      </c>
    </row>
    <row r="2851" spans="2:22" x14ac:dyDescent="0.3">
      <c r="B2851" t="s">
        <v>2048</v>
      </c>
      <c r="C2851" s="2">
        <v>45862</v>
      </c>
      <c r="D2851" s="1">
        <v>0.79583333333333328</v>
      </c>
      <c r="E2851" t="s">
        <v>63</v>
      </c>
      <c r="F2851" t="s">
        <v>48</v>
      </c>
      <c r="G2851" t="s">
        <v>21</v>
      </c>
      <c r="H2851" t="s">
        <v>2026</v>
      </c>
      <c r="I2851" t="s">
        <v>1128</v>
      </c>
      <c r="J2851" t="s">
        <v>31</v>
      </c>
      <c r="K2851" t="s">
        <v>25</v>
      </c>
      <c r="L2851" t="s">
        <v>25</v>
      </c>
      <c r="M2851">
        <v>1.2</v>
      </c>
      <c r="N2851">
        <v>5.9</v>
      </c>
      <c r="O2851" t="s">
        <v>28</v>
      </c>
      <c r="P2851">
        <v>3</v>
      </c>
      <c r="Q2851" t="s">
        <v>615</v>
      </c>
      <c r="R2851" t="s">
        <v>28</v>
      </c>
      <c r="S2851">
        <v>114.25</v>
      </c>
      <c r="T2851" t="str" cm="1">
        <f t="array" ref="T2851">_xlfn.IFS(Raw_Data[[#This Row],[Call Status]]="Resolved","5",Raw_Data[[#This Row],[Call Status]]="Escalated","2",Raw_Data[[#This Row],[Call Status]]="Pending","3",Raw_Data[[#This Row],[Call Status]]="Abandoned","0")</f>
        <v>5</v>
      </c>
      <c r="U2851" t="str">
        <f>TEXT(Raw_Data[[#This Row],[Call Date]],"mmmm")</f>
        <v>July</v>
      </c>
      <c r="V2851" t="str" cm="1">
        <f t="array" ref="V2851">_xlfn.IFS(Raw_Data[[#This Row],[Customer Satisfaction]]&lt;2,"Poor",Raw_Data[[#This Row],[Customer Satisfaction]]&lt;4,"Average",Raw_Data[[#This Row],[Customer Satisfaction]]&gt;=4,"Excellent")</f>
        <v>Average</v>
      </c>
    </row>
    <row r="2852" spans="2:22" x14ac:dyDescent="0.3">
      <c r="B2852" t="s">
        <v>10003</v>
      </c>
      <c r="C2852" s="2">
        <v>45727</v>
      </c>
      <c r="D2852" s="1">
        <v>0.50555555555555554</v>
      </c>
      <c r="E2852" t="s">
        <v>37</v>
      </c>
      <c r="F2852" t="s">
        <v>34</v>
      </c>
      <c r="G2852" t="s">
        <v>327</v>
      </c>
      <c r="H2852" t="s">
        <v>22</v>
      </c>
      <c r="I2852" t="s">
        <v>23</v>
      </c>
      <c r="J2852" t="s">
        <v>49</v>
      </c>
      <c r="K2852" t="s">
        <v>8876</v>
      </c>
      <c r="L2852" t="s">
        <v>8877</v>
      </c>
      <c r="M2852">
        <v>0.7</v>
      </c>
      <c r="N2852">
        <v>6.6</v>
      </c>
      <c r="O2852" t="s">
        <v>28</v>
      </c>
      <c r="P2852">
        <v>3</v>
      </c>
      <c r="Q2852" t="s">
        <v>615</v>
      </c>
      <c r="R2852" t="s">
        <v>28</v>
      </c>
      <c r="S2852">
        <v>120.35</v>
      </c>
      <c r="T2852" t="str" cm="1">
        <f t="array" ref="T2852">_xlfn.IFS(Raw_Data[[#This Row],[Call Status]]="Resolved","5",Raw_Data[[#This Row],[Call Status]]="Escalated","2",Raw_Data[[#This Row],[Call Status]]="Pending","3",Raw_Data[[#This Row],[Call Status]]="Abandoned","0")</f>
        <v>3</v>
      </c>
      <c r="U2852" t="str">
        <f>TEXT(Raw_Data[[#This Row],[Call Date]],"mmmm")</f>
        <v>March</v>
      </c>
      <c r="V2852" t="str" cm="1">
        <f t="array" ref="V2852">_xlfn.IFS(Raw_Data[[#This Row],[Customer Satisfaction]]&lt;2,"Poor",Raw_Data[[#This Row],[Customer Satisfaction]]&lt;4,"Average",Raw_Data[[#This Row],[Customer Satisfaction]]&gt;=4,"Excellent")</f>
        <v>Average</v>
      </c>
    </row>
    <row r="2853" spans="2:22" x14ac:dyDescent="0.3">
      <c r="B2853" t="s">
        <v>6009</v>
      </c>
      <c r="C2853" s="2">
        <v>45701</v>
      </c>
      <c r="D2853" s="1">
        <v>0.35486111111111113</v>
      </c>
      <c r="E2853" t="s">
        <v>84</v>
      </c>
      <c r="F2853" t="s">
        <v>48</v>
      </c>
      <c r="G2853" t="s">
        <v>250</v>
      </c>
      <c r="H2853" t="s">
        <v>2392</v>
      </c>
      <c r="I2853" t="s">
        <v>23</v>
      </c>
      <c r="J2853" t="s">
        <v>42</v>
      </c>
      <c r="K2853" t="s">
        <v>25</v>
      </c>
      <c r="L2853" t="s">
        <v>3564</v>
      </c>
      <c r="M2853">
        <v>3.1</v>
      </c>
      <c r="N2853">
        <v>9.4</v>
      </c>
      <c r="O2853" t="s">
        <v>26</v>
      </c>
      <c r="P2853">
        <v>5</v>
      </c>
      <c r="Q2853" t="s">
        <v>27</v>
      </c>
      <c r="R2853" t="s">
        <v>28</v>
      </c>
      <c r="S2853">
        <v>73.09</v>
      </c>
      <c r="T2853" t="str" cm="1">
        <f t="array" ref="T2853">_xlfn.IFS(Raw_Data[[#This Row],[Call Status]]="Resolved","5",Raw_Data[[#This Row],[Call Status]]="Escalated","2",Raw_Data[[#This Row],[Call Status]]="Pending","3",Raw_Data[[#This Row],[Call Status]]="Abandoned","0")</f>
        <v>5</v>
      </c>
      <c r="U2853" t="str">
        <f>TEXT(Raw_Data[[#This Row],[Call Date]],"mmmm")</f>
        <v>February</v>
      </c>
      <c r="V2853" t="str" cm="1">
        <f t="array" ref="V2853">_xlfn.IFS(Raw_Data[[#This Row],[Customer Satisfaction]]&lt;2,"Poor",Raw_Data[[#This Row],[Customer Satisfaction]]&lt;4,"Average",Raw_Data[[#This Row],[Customer Satisfaction]]&gt;=4,"Excellent")</f>
        <v>Excellent</v>
      </c>
    </row>
    <row r="2854" spans="2:22" x14ac:dyDescent="0.3">
      <c r="B2854" t="s">
        <v>3635</v>
      </c>
      <c r="C2854" s="2">
        <v>45986</v>
      </c>
      <c r="D2854" s="1">
        <v>0.57291666666666663</v>
      </c>
      <c r="E2854" t="s">
        <v>66</v>
      </c>
      <c r="F2854" t="s">
        <v>48</v>
      </c>
      <c r="G2854" t="s">
        <v>327</v>
      </c>
      <c r="H2854" t="s">
        <v>2026</v>
      </c>
      <c r="I2854" t="s">
        <v>1130</v>
      </c>
      <c r="J2854" t="s">
        <v>49</v>
      </c>
      <c r="K2854" t="s">
        <v>25</v>
      </c>
      <c r="L2854" t="s">
        <v>3561</v>
      </c>
      <c r="M2854">
        <v>1.8</v>
      </c>
      <c r="N2854">
        <v>9.8000000000000007</v>
      </c>
      <c r="O2854" t="s">
        <v>28</v>
      </c>
      <c r="P2854">
        <v>5</v>
      </c>
      <c r="Q2854" t="s">
        <v>27</v>
      </c>
      <c r="R2854" t="s">
        <v>28</v>
      </c>
      <c r="S2854">
        <v>533.16</v>
      </c>
      <c r="T2854" t="str" cm="1">
        <f t="array" ref="T2854">_xlfn.IFS(Raw_Data[[#This Row],[Call Status]]="Resolved","5",Raw_Data[[#This Row],[Call Status]]="Escalated","2",Raw_Data[[#This Row],[Call Status]]="Pending","3",Raw_Data[[#This Row],[Call Status]]="Abandoned","0")</f>
        <v>5</v>
      </c>
      <c r="U2854" t="str">
        <f>TEXT(Raw_Data[[#This Row],[Call Date]],"mmmm")</f>
        <v>November</v>
      </c>
      <c r="V2854" t="str" cm="1">
        <f t="array" ref="V2854">_xlfn.IFS(Raw_Data[[#This Row],[Customer Satisfaction]]&lt;2,"Poor",Raw_Data[[#This Row],[Customer Satisfaction]]&lt;4,"Average",Raw_Data[[#This Row],[Customer Satisfaction]]&gt;=4,"Excellent")</f>
        <v>Excellent</v>
      </c>
    </row>
    <row r="2855" spans="2:22" x14ac:dyDescent="0.3">
      <c r="B2855" t="s">
        <v>5442</v>
      </c>
      <c r="C2855" s="2">
        <v>45958</v>
      </c>
      <c r="D2855" s="1">
        <v>0.69722222222222219</v>
      </c>
      <c r="E2855" t="s">
        <v>63</v>
      </c>
      <c r="F2855" t="s">
        <v>38</v>
      </c>
      <c r="G2855" t="s">
        <v>21</v>
      </c>
      <c r="H2855" t="s">
        <v>2026</v>
      </c>
      <c r="I2855" t="s">
        <v>23</v>
      </c>
      <c r="J2855" t="s">
        <v>45</v>
      </c>
      <c r="K2855" t="s">
        <v>25</v>
      </c>
      <c r="L2855" t="s">
        <v>3561</v>
      </c>
      <c r="M2855">
        <v>0.9</v>
      </c>
      <c r="N2855">
        <v>4.7</v>
      </c>
      <c r="O2855" t="s">
        <v>26</v>
      </c>
      <c r="P2855">
        <v>4</v>
      </c>
      <c r="Q2855" t="s">
        <v>27</v>
      </c>
      <c r="R2855" t="s">
        <v>28</v>
      </c>
      <c r="S2855">
        <v>145.12</v>
      </c>
      <c r="T2855" t="str" cm="1">
        <f t="array" ref="T2855">_xlfn.IFS(Raw_Data[[#This Row],[Call Status]]="Resolved","5",Raw_Data[[#This Row],[Call Status]]="Escalated","2",Raw_Data[[#This Row],[Call Status]]="Pending","3",Raw_Data[[#This Row],[Call Status]]="Abandoned","0")</f>
        <v>5</v>
      </c>
      <c r="U2855" t="str">
        <f>TEXT(Raw_Data[[#This Row],[Call Date]],"mmmm")</f>
        <v>October</v>
      </c>
      <c r="V2855" t="str" cm="1">
        <f t="array" ref="V2855">_xlfn.IFS(Raw_Data[[#This Row],[Customer Satisfaction]]&lt;2,"Poor",Raw_Data[[#This Row],[Customer Satisfaction]]&lt;4,"Average",Raw_Data[[#This Row],[Customer Satisfaction]]&gt;=4,"Excellent")</f>
        <v>Excellent</v>
      </c>
    </row>
    <row r="2856" spans="2:22" x14ac:dyDescent="0.3">
      <c r="B2856" t="s">
        <v>1104</v>
      </c>
      <c r="C2856" s="2">
        <v>45885</v>
      </c>
      <c r="D2856" s="1">
        <v>0.41875000000000001</v>
      </c>
      <c r="E2856" t="s">
        <v>37</v>
      </c>
      <c r="F2856" t="s">
        <v>38</v>
      </c>
      <c r="G2856" t="s">
        <v>21</v>
      </c>
      <c r="H2856" t="s">
        <v>22</v>
      </c>
      <c r="I2856" t="s">
        <v>23</v>
      </c>
      <c r="J2856" t="s">
        <v>64</v>
      </c>
      <c r="K2856" t="s">
        <v>25</v>
      </c>
      <c r="L2856" t="s">
        <v>25</v>
      </c>
      <c r="M2856">
        <v>4</v>
      </c>
      <c r="N2856">
        <v>14.2</v>
      </c>
      <c r="O2856" t="s">
        <v>26</v>
      </c>
      <c r="P2856">
        <v>0</v>
      </c>
      <c r="Q2856" t="s">
        <v>1014</v>
      </c>
      <c r="R2856" t="s">
        <v>28</v>
      </c>
      <c r="S2856">
        <v>255.69</v>
      </c>
      <c r="T2856" t="str" cm="1">
        <f t="array" ref="T2856">_xlfn.IFS(Raw_Data[[#This Row],[Call Status]]="Resolved","5",Raw_Data[[#This Row],[Call Status]]="Escalated","2",Raw_Data[[#This Row],[Call Status]]="Pending","3",Raw_Data[[#This Row],[Call Status]]="Abandoned","0")</f>
        <v>5</v>
      </c>
      <c r="U2856" t="str">
        <f>TEXT(Raw_Data[[#This Row],[Call Date]],"mmmm")</f>
        <v>August</v>
      </c>
      <c r="V2856" t="str" cm="1">
        <f t="array" ref="V2856">_xlfn.IFS(Raw_Data[[#This Row],[Customer Satisfaction]]&lt;2,"Poor",Raw_Data[[#This Row],[Customer Satisfaction]]&lt;4,"Average",Raw_Data[[#This Row],[Customer Satisfaction]]&gt;=4,"Excellent")</f>
        <v>Poor</v>
      </c>
    </row>
    <row r="2857" spans="2:22" x14ac:dyDescent="0.3">
      <c r="B2857" t="s">
        <v>1829</v>
      </c>
      <c r="C2857" s="2">
        <v>45841</v>
      </c>
      <c r="D2857" s="1">
        <v>0.87083333333333335</v>
      </c>
      <c r="E2857" t="s">
        <v>70</v>
      </c>
      <c r="F2857" t="s">
        <v>38</v>
      </c>
      <c r="G2857" t="s">
        <v>327</v>
      </c>
      <c r="H2857" t="s">
        <v>22</v>
      </c>
      <c r="I2857" t="s">
        <v>1137</v>
      </c>
      <c r="J2857" t="s">
        <v>42</v>
      </c>
      <c r="K2857" t="s">
        <v>25</v>
      </c>
      <c r="L2857" t="s">
        <v>25</v>
      </c>
      <c r="M2857">
        <v>11.9</v>
      </c>
      <c r="N2857">
        <v>6.3</v>
      </c>
      <c r="O2857" t="s">
        <v>26</v>
      </c>
      <c r="P2857">
        <v>5</v>
      </c>
      <c r="Q2857" t="s">
        <v>27</v>
      </c>
      <c r="R2857" t="s">
        <v>28</v>
      </c>
      <c r="S2857">
        <v>294.33</v>
      </c>
      <c r="T2857" t="str" cm="1">
        <f t="array" ref="T2857">_xlfn.IFS(Raw_Data[[#This Row],[Call Status]]="Resolved","5",Raw_Data[[#This Row],[Call Status]]="Escalated","2",Raw_Data[[#This Row],[Call Status]]="Pending","3",Raw_Data[[#This Row],[Call Status]]="Abandoned","0")</f>
        <v>5</v>
      </c>
      <c r="U2857" t="str">
        <f>TEXT(Raw_Data[[#This Row],[Call Date]],"mmmm")</f>
        <v>July</v>
      </c>
      <c r="V2857" t="str" cm="1">
        <f t="array" ref="V2857">_xlfn.IFS(Raw_Data[[#This Row],[Customer Satisfaction]]&lt;2,"Poor",Raw_Data[[#This Row],[Customer Satisfaction]]&lt;4,"Average",Raw_Data[[#This Row],[Customer Satisfaction]]&gt;=4,"Excellent")</f>
        <v>Excellent</v>
      </c>
    </row>
    <row r="2858" spans="2:22" x14ac:dyDescent="0.3">
      <c r="B2858" t="s">
        <v>8220</v>
      </c>
      <c r="C2858" s="2">
        <v>45764</v>
      </c>
      <c r="D2858" s="1">
        <v>0.5854166666666667</v>
      </c>
      <c r="E2858" t="s">
        <v>30</v>
      </c>
      <c r="F2858" t="s">
        <v>20</v>
      </c>
      <c r="G2858" t="s">
        <v>162</v>
      </c>
      <c r="H2858" t="s">
        <v>2026</v>
      </c>
      <c r="I2858" t="s">
        <v>1128</v>
      </c>
      <c r="J2858" t="s">
        <v>39</v>
      </c>
      <c r="K2858" t="s">
        <v>16</v>
      </c>
      <c r="L2858" t="s">
        <v>16</v>
      </c>
      <c r="M2858">
        <v>0.5</v>
      </c>
      <c r="N2858">
        <v>9.3000000000000007</v>
      </c>
      <c r="O2858" t="s">
        <v>28</v>
      </c>
      <c r="P2858">
        <v>0</v>
      </c>
      <c r="Q2858" t="s">
        <v>1014</v>
      </c>
      <c r="R2858" t="s">
        <v>26</v>
      </c>
      <c r="S2858">
        <v>100.83</v>
      </c>
      <c r="T2858" t="str" cm="1">
        <f t="array" ref="T2858">_xlfn.IFS(Raw_Data[[#This Row],[Call Status]]="Resolved","5",Raw_Data[[#This Row],[Call Status]]="Escalated","2",Raw_Data[[#This Row],[Call Status]]="Pending","3",Raw_Data[[#This Row],[Call Status]]="Abandoned","0")</f>
        <v>2</v>
      </c>
      <c r="U2858" t="str">
        <f>TEXT(Raw_Data[[#This Row],[Call Date]],"mmmm")</f>
        <v>April</v>
      </c>
      <c r="V2858" t="str" cm="1">
        <f t="array" ref="V2858">_xlfn.IFS(Raw_Data[[#This Row],[Customer Satisfaction]]&lt;2,"Poor",Raw_Data[[#This Row],[Customer Satisfaction]]&lt;4,"Average",Raw_Data[[#This Row],[Customer Satisfaction]]&gt;=4,"Excellent")</f>
        <v>Poor</v>
      </c>
    </row>
    <row r="2859" spans="2:22" x14ac:dyDescent="0.3">
      <c r="B2859" t="s">
        <v>1520</v>
      </c>
      <c r="C2859" s="2">
        <v>45741</v>
      </c>
      <c r="D2859" s="1">
        <v>0.62430555555555556</v>
      </c>
      <c r="E2859" t="s">
        <v>53</v>
      </c>
      <c r="F2859" t="s">
        <v>38</v>
      </c>
      <c r="G2859" t="s">
        <v>21</v>
      </c>
      <c r="H2859" t="s">
        <v>22</v>
      </c>
      <c r="I2859" t="s">
        <v>1128</v>
      </c>
      <c r="J2859" t="s">
        <v>55</v>
      </c>
      <c r="K2859" t="s">
        <v>25</v>
      </c>
      <c r="L2859" t="s">
        <v>25</v>
      </c>
      <c r="M2859">
        <v>7.7</v>
      </c>
      <c r="N2859">
        <v>12.6</v>
      </c>
      <c r="O2859" t="s">
        <v>26</v>
      </c>
      <c r="P2859">
        <v>3</v>
      </c>
      <c r="Q2859" t="s">
        <v>615</v>
      </c>
      <c r="R2859" t="s">
        <v>28</v>
      </c>
      <c r="S2859">
        <v>351.79</v>
      </c>
      <c r="T2859" t="str" cm="1">
        <f t="array" ref="T2859">_xlfn.IFS(Raw_Data[[#This Row],[Call Status]]="Resolved","5",Raw_Data[[#This Row],[Call Status]]="Escalated","2",Raw_Data[[#This Row],[Call Status]]="Pending","3",Raw_Data[[#This Row],[Call Status]]="Abandoned","0")</f>
        <v>5</v>
      </c>
      <c r="U2859" t="str">
        <f>TEXT(Raw_Data[[#This Row],[Call Date]],"mmmm")</f>
        <v>March</v>
      </c>
      <c r="V2859" t="str" cm="1">
        <f t="array" ref="V2859">_xlfn.IFS(Raw_Data[[#This Row],[Customer Satisfaction]]&lt;2,"Poor",Raw_Data[[#This Row],[Customer Satisfaction]]&lt;4,"Average",Raw_Data[[#This Row],[Customer Satisfaction]]&gt;=4,"Excellent")</f>
        <v>Average</v>
      </c>
    </row>
    <row r="2860" spans="2:22" x14ac:dyDescent="0.3">
      <c r="B2860" t="s">
        <v>3109</v>
      </c>
      <c r="C2860" s="2">
        <v>45995</v>
      </c>
      <c r="D2860" s="1">
        <v>0.55763888888888891</v>
      </c>
      <c r="E2860" t="s">
        <v>33</v>
      </c>
      <c r="F2860" t="s">
        <v>20</v>
      </c>
      <c r="G2860" t="s">
        <v>162</v>
      </c>
      <c r="H2860" t="s">
        <v>2026</v>
      </c>
      <c r="I2860" t="s">
        <v>23</v>
      </c>
      <c r="J2860" t="s">
        <v>45</v>
      </c>
      <c r="K2860" t="s">
        <v>25</v>
      </c>
      <c r="L2860" t="s">
        <v>25</v>
      </c>
      <c r="M2860">
        <v>0.6</v>
      </c>
      <c r="N2860">
        <v>5.5</v>
      </c>
      <c r="O2860" t="s">
        <v>26</v>
      </c>
      <c r="P2860">
        <v>1</v>
      </c>
      <c r="Q2860" t="s">
        <v>1014</v>
      </c>
      <c r="R2860" t="s">
        <v>28</v>
      </c>
      <c r="S2860">
        <v>112.79</v>
      </c>
      <c r="T2860" t="str" cm="1">
        <f t="array" ref="T2860">_xlfn.IFS(Raw_Data[[#This Row],[Call Status]]="Resolved","5",Raw_Data[[#This Row],[Call Status]]="Escalated","2",Raw_Data[[#This Row],[Call Status]]="Pending","3",Raw_Data[[#This Row],[Call Status]]="Abandoned","0")</f>
        <v>5</v>
      </c>
      <c r="U2860" t="str">
        <f>TEXT(Raw_Data[[#This Row],[Call Date]],"mmmm")</f>
        <v>December</v>
      </c>
      <c r="V2860" t="str" cm="1">
        <f t="array" ref="V2860">_xlfn.IFS(Raw_Data[[#This Row],[Customer Satisfaction]]&lt;2,"Poor",Raw_Data[[#This Row],[Customer Satisfaction]]&lt;4,"Average",Raw_Data[[#This Row],[Customer Satisfaction]]&gt;=4,"Excellent")</f>
        <v>Poor</v>
      </c>
    </row>
    <row r="2861" spans="2:22" x14ac:dyDescent="0.3">
      <c r="B2861" t="s">
        <v>9070</v>
      </c>
      <c r="C2861" s="2">
        <v>45907</v>
      </c>
      <c r="D2861" s="1">
        <v>0.53749999999999998</v>
      </c>
      <c r="E2861" t="s">
        <v>53</v>
      </c>
      <c r="F2861" t="s">
        <v>48</v>
      </c>
      <c r="G2861" t="s">
        <v>250</v>
      </c>
      <c r="H2861" t="s">
        <v>2026</v>
      </c>
      <c r="I2861" t="s">
        <v>1128</v>
      </c>
      <c r="J2861" t="s">
        <v>64</v>
      </c>
      <c r="K2861" t="s">
        <v>8876</v>
      </c>
      <c r="L2861" t="s">
        <v>8877</v>
      </c>
      <c r="M2861">
        <v>1.7</v>
      </c>
      <c r="N2861">
        <v>7</v>
      </c>
      <c r="O2861" t="s">
        <v>28</v>
      </c>
      <c r="P2861">
        <v>2</v>
      </c>
      <c r="Q2861" t="s">
        <v>1014</v>
      </c>
      <c r="R2861" t="s">
        <v>28</v>
      </c>
      <c r="S2861">
        <v>156.29</v>
      </c>
      <c r="T2861" t="str" cm="1">
        <f t="array" ref="T2861">_xlfn.IFS(Raw_Data[[#This Row],[Call Status]]="Resolved","5",Raw_Data[[#This Row],[Call Status]]="Escalated","2",Raw_Data[[#This Row],[Call Status]]="Pending","3",Raw_Data[[#This Row],[Call Status]]="Abandoned","0")</f>
        <v>3</v>
      </c>
      <c r="U2861" t="str">
        <f>TEXT(Raw_Data[[#This Row],[Call Date]],"mmmm")</f>
        <v>September</v>
      </c>
      <c r="V2861" t="str" cm="1">
        <f t="array" ref="V2861">_xlfn.IFS(Raw_Data[[#This Row],[Customer Satisfaction]]&lt;2,"Poor",Raw_Data[[#This Row],[Customer Satisfaction]]&lt;4,"Average",Raw_Data[[#This Row],[Customer Satisfaction]]&gt;=4,"Excellent")</f>
        <v>Average</v>
      </c>
    </row>
    <row r="2862" spans="2:22" x14ac:dyDescent="0.3">
      <c r="B2862" t="s">
        <v>3879</v>
      </c>
      <c r="C2862" s="2">
        <v>46020</v>
      </c>
      <c r="D2862" s="1">
        <v>0.6645833333333333</v>
      </c>
      <c r="E2862" t="s">
        <v>33</v>
      </c>
      <c r="F2862" t="s">
        <v>20</v>
      </c>
      <c r="G2862" t="s">
        <v>21</v>
      </c>
      <c r="H2862" t="s">
        <v>2026</v>
      </c>
      <c r="I2862" t="s">
        <v>1128</v>
      </c>
      <c r="J2862" t="s">
        <v>76</v>
      </c>
      <c r="K2862" t="s">
        <v>25</v>
      </c>
      <c r="L2862" t="s">
        <v>3561</v>
      </c>
      <c r="M2862">
        <v>4.9000000000000004</v>
      </c>
      <c r="N2862">
        <v>4.7</v>
      </c>
      <c r="O2862" t="s">
        <v>26</v>
      </c>
      <c r="P2862">
        <v>3</v>
      </c>
      <c r="Q2862" t="s">
        <v>615</v>
      </c>
      <c r="R2862" t="s">
        <v>28</v>
      </c>
      <c r="S2862">
        <v>121.73</v>
      </c>
      <c r="T2862" t="str" cm="1">
        <f t="array" ref="T2862">_xlfn.IFS(Raw_Data[[#This Row],[Call Status]]="Resolved","5",Raw_Data[[#This Row],[Call Status]]="Escalated","2",Raw_Data[[#This Row],[Call Status]]="Pending","3",Raw_Data[[#This Row],[Call Status]]="Abandoned","0")</f>
        <v>5</v>
      </c>
      <c r="U2862" t="str">
        <f>TEXT(Raw_Data[[#This Row],[Call Date]],"mmmm")</f>
        <v>December</v>
      </c>
      <c r="V2862" t="str" cm="1">
        <f t="array" ref="V2862">_xlfn.IFS(Raw_Data[[#This Row],[Customer Satisfaction]]&lt;2,"Poor",Raw_Data[[#This Row],[Customer Satisfaction]]&lt;4,"Average",Raw_Data[[#This Row],[Customer Satisfaction]]&gt;=4,"Excellent")</f>
        <v>Average</v>
      </c>
    </row>
    <row r="2863" spans="2:22" x14ac:dyDescent="0.3">
      <c r="B2863" t="s">
        <v>10005</v>
      </c>
      <c r="C2863" s="2">
        <v>45678</v>
      </c>
      <c r="D2863" s="1">
        <v>0.57499999999999996</v>
      </c>
      <c r="E2863" t="s">
        <v>108</v>
      </c>
      <c r="F2863" t="s">
        <v>34</v>
      </c>
      <c r="G2863" t="s">
        <v>327</v>
      </c>
      <c r="H2863" t="s">
        <v>22</v>
      </c>
      <c r="I2863" t="s">
        <v>23</v>
      </c>
      <c r="J2863" t="s">
        <v>35</v>
      </c>
      <c r="K2863" t="s">
        <v>8876</v>
      </c>
      <c r="L2863" t="s">
        <v>8877</v>
      </c>
      <c r="M2863">
        <v>2.9</v>
      </c>
      <c r="N2863">
        <v>12.9</v>
      </c>
      <c r="O2863" t="s">
        <v>28</v>
      </c>
      <c r="P2863">
        <v>3</v>
      </c>
      <c r="Q2863" t="s">
        <v>615</v>
      </c>
      <c r="R2863" t="s">
        <v>28</v>
      </c>
      <c r="S2863">
        <v>125.39</v>
      </c>
      <c r="T2863" t="str" cm="1">
        <f t="array" ref="T2863">_xlfn.IFS(Raw_Data[[#This Row],[Call Status]]="Resolved","5",Raw_Data[[#This Row],[Call Status]]="Escalated","2",Raw_Data[[#This Row],[Call Status]]="Pending","3",Raw_Data[[#This Row],[Call Status]]="Abandoned","0")</f>
        <v>3</v>
      </c>
      <c r="U2863" t="str">
        <f>TEXT(Raw_Data[[#This Row],[Call Date]],"mmmm")</f>
        <v>January</v>
      </c>
      <c r="V2863" t="str" cm="1">
        <f t="array" ref="V2863">_xlfn.IFS(Raw_Data[[#This Row],[Customer Satisfaction]]&lt;2,"Poor",Raw_Data[[#This Row],[Customer Satisfaction]]&lt;4,"Average",Raw_Data[[#This Row],[Customer Satisfaction]]&gt;=4,"Excellent")</f>
        <v>Average</v>
      </c>
    </row>
    <row r="2864" spans="2:22" x14ac:dyDescent="0.3">
      <c r="B2864" t="s">
        <v>3456</v>
      </c>
      <c r="C2864" s="2">
        <v>45853</v>
      </c>
      <c r="D2864" s="1">
        <v>0.64375000000000004</v>
      </c>
      <c r="E2864" t="s">
        <v>91</v>
      </c>
      <c r="F2864" t="s">
        <v>34</v>
      </c>
      <c r="G2864" t="s">
        <v>21</v>
      </c>
      <c r="H2864" t="s">
        <v>2026</v>
      </c>
      <c r="I2864" t="s">
        <v>23</v>
      </c>
      <c r="J2864" t="s">
        <v>49</v>
      </c>
      <c r="K2864" t="s">
        <v>25</v>
      </c>
      <c r="L2864" t="s">
        <v>25</v>
      </c>
      <c r="M2864">
        <v>1.8</v>
      </c>
      <c r="N2864">
        <v>11.7</v>
      </c>
      <c r="O2864" t="s">
        <v>28</v>
      </c>
      <c r="P2864">
        <v>5</v>
      </c>
      <c r="Q2864" t="s">
        <v>27</v>
      </c>
      <c r="R2864" t="s">
        <v>28</v>
      </c>
      <c r="S2864">
        <v>342.41</v>
      </c>
      <c r="T2864" t="str" cm="1">
        <f t="array" ref="T2864">_xlfn.IFS(Raw_Data[[#This Row],[Call Status]]="Resolved","5",Raw_Data[[#This Row],[Call Status]]="Escalated","2",Raw_Data[[#This Row],[Call Status]]="Pending","3",Raw_Data[[#This Row],[Call Status]]="Abandoned","0")</f>
        <v>5</v>
      </c>
      <c r="U2864" t="str">
        <f>TEXT(Raw_Data[[#This Row],[Call Date]],"mmmm")</f>
        <v>July</v>
      </c>
      <c r="V2864" t="str" cm="1">
        <f t="array" ref="V2864">_xlfn.IFS(Raw_Data[[#This Row],[Customer Satisfaction]]&lt;2,"Poor",Raw_Data[[#This Row],[Customer Satisfaction]]&lt;4,"Average",Raw_Data[[#This Row],[Customer Satisfaction]]&gt;=4,"Excellent")</f>
        <v>Excellent</v>
      </c>
    </row>
    <row r="2865" spans="2:22" x14ac:dyDescent="0.3">
      <c r="B2865" t="s">
        <v>5953</v>
      </c>
      <c r="C2865" s="2">
        <v>45835</v>
      </c>
      <c r="D2865" s="1">
        <v>0.70972222222222225</v>
      </c>
      <c r="E2865" t="s">
        <v>47</v>
      </c>
      <c r="F2865" t="s">
        <v>34</v>
      </c>
      <c r="G2865" t="s">
        <v>327</v>
      </c>
      <c r="H2865" t="s">
        <v>2392</v>
      </c>
      <c r="I2865" t="s">
        <v>23</v>
      </c>
      <c r="J2865" t="s">
        <v>42</v>
      </c>
      <c r="K2865" t="s">
        <v>25</v>
      </c>
      <c r="L2865" t="s">
        <v>3570</v>
      </c>
      <c r="M2865">
        <v>0.5</v>
      </c>
      <c r="N2865">
        <v>8.8000000000000007</v>
      </c>
      <c r="O2865" t="s">
        <v>26</v>
      </c>
      <c r="P2865">
        <v>5</v>
      </c>
      <c r="Q2865" t="s">
        <v>27</v>
      </c>
      <c r="R2865" t="s">
        <v>26</v>
      </c>
      <c r="S2865">
        <v>274.66000000000003</v>
      </c>
      <c r="T2865" t="str" cm="1">
        <f t="array" ref="T2865">_xlfn.IFS(Raw_Data[[#This Row],[Call Status]]="Resolved","5",Raw_Data[[#This Row],[Call Status]]="Escalated","2",Raw_Data[[#This Row],[Call Status]]="Pending","3",Raw_Data[[#This Row],[Call Status]]="Abandoned","0")</f>
        <v>5</v>
      </c>
      <c r="U2865" t="str">
        <f>TEXT(Raw_Data[[#This Row],[Call Date]],"mmmm")</f>
        <v>June</v>
      </c>
      <c r="V2865" t="str" cm="1">
        <f t="array" ref="V2865">_xlfn.IFS(Raw_Data[[#This Row],[Customer Satisfaction]]&lt;2,"Poor",Raw_Data[[#This Row],[Customer Satisfaction]]&lt;4,"Average",Raw_Data[[#This Row],[Customer Satisfaction]]&gt;=4,"Excellent")</f>
        <v>Excellent</v>
      </c>
    </row>
    <row r="2866" spans="2:22" x14ac:dyDescent="0.3">
      <c r="B2866" t="s">
        <v>2220</v>
      </c>
      <c r="C2866" s="2">
        <v>45664</v>
      </c>
      <c r="D2866" s="1">
        <v>0.43958333333333333</v>
      </c>
      <c r="E2866" t="s">
        <v>91</v>
      </c>
      <c r="F2866" t="s">
        <v>38</v>
      </c>
      <c r="G2866" t="s">
        <v>162</v>
      </c>
      <c r="H2866" t="s">
        <v>2026</v>
      </c>
      <c r="I2866" t="s">
        <v>1130</v>
      </c>
      <c r="J2866" t="s">
        <v>55</v>
      </c>
      <c r="K2866" t="s">
        <v>25</v>
      </c>
      <c r="L2866" t="s">
        <v>25</v>
      </c>
      <c r="M2866">
        <v>5.9</v>
      </c>
      <c r="N2866">
        <v>8.1999999999999993</v>
      </c>
      <c r="O2866" t="s">
        <v>26</v>
      </c>
      <c r="P2866">
        <v>0</v>
      </c>
      <c r="Q2866" t="s">
        <v>27</v>
      </c>
      <c r="R2866" t="s">
        <v>28</v>
      </c>
      <c r="S2866">
        <v>371.96</v>
      </c>
      <c r="T2866" t="str" cm="1">
        <f t="array" ref="T2866">_xlfn.IFS(Raw_Data[[#This Row],[Call Status]]="Resolved","5",Raw_Data[[#This Row],[Call Status]]="Escalated","2",Raw_Data[[#This Row],[Call Status]]="Pending","3",Raw_Data[[#This Row],[Call Status]]="Abandoned","0")</f>
        <v>5</v>
      </c>
      <c r="U2866" t="str">
        <f>TEXT(Raw_Data[[#This Row],[Call Date]],"mmmm")</f>
        <v>January</v>
      </c>
      <c r="V2866" t="str" cm="1">
        <f t="array" ref="V2866">_xlfn.IFS(Raw_Data[[#This Row],[Customer Satisfaction]]&lt;2,"Poor",Raw_Data[[#This Row],[Customer Satisfaction]]&lt;4,"Average",Raw_Data[[#This Row],[Customer Satisfaction]]&gt;=4,"Excellent")</f>
        <v>Poor</v>
      </c>
    </row>
    <row r="2867" spans="2:22" x14ac:dyDescent="0.3">
      <c r="B2867" t="s">
        <v>7424</v>
      </c>
      <c r="C2867" s="2">
        <v>45727</v>
      </c>
      <c r="D2867" s="1">
        <v>0.77569444444444446</v>
      </c>
      <c r="E2867" t="s">
        <v>66</v>
      </c>
      <c r="F2867" t="s">
        <v>38</v>
      </c>
      <c r="G2867" t="s">
        <v>327</v>
      </c>
      <c r="H2867" t="s">
        <v>22</v>
      </c>
      <c r="I2867" t="s">
        <v>23</v>
      </c>
      <c r="J2867" t="s">
        <v>39</v>
      </c>
      <c r="K2867" t="s">
        <v>7253</v>
      </c>
      <c r="L2867" t="s">
        <v>7254</v>
      </c>
      <c r="M2867">
        <v>1.6</v>
      </c>
      <c r="N2867">
        <v>6.4</v>
      </c>
      <c r="O2867" t="s">
        <v>28</v>
      </c>
      <c r="P2867">
        <v>3</v>
      </c>
      <c r="Q2867" t="s">
        <v>615</v>
      </c>
      <c r="R2867" t="s">
        <v>28</v>
      </c>
      <c r="S2867">
        <v>133.97</v>
      </c>
      <c r="T2867" t="str" cm="1">
        <f t="array" ref="T2867">_xlfn.IFS(Raw_Data[[#This Row],[Call Status]]="Resolved","5",Raw_Data[[#This Row],[Call Status]]="Escalated","2",Raw_Data[[#This Row],[Call Status]]="Pending","3",Raw_Data[[#This Row],[Call Status]]="Abandoned","0")</f>
        <v>0</v>
      </c>
      <c r="U2867" t="str">
        <f>TEXT(Raw_Data[[#This Row],[Call Date]],"mmmm")</f>
        <v>March</v>
      </c>
      <c r="V2867" t="str" cm="1">
        <f t="array" ref="V2867">_xlfn.IFS(Raw_Data[[#This Row],[Customer Satisfaction]]&lt;2,"Poor",Raw_Data[[#This Row],[Customer Satisfaction]]&lt;4,"Average",Raw_Data[[#This Row],[Customer Satisfaction]]&gt;=4,"Excellent")</f>
        <v>Average</v>
      </c>
    </row>
    <row r="2868" spans="2:22" x14ac:dyDescent="0.3">
      <c r="B2868" t="s">
        <v>7752</v>
      </c>
      <c r="C2868" s="2">
        <v>45784</v>
      </c>
      <c r="D2868" s="1">
        <v>0.90277777777777779</v>
      </c>
      <c r="E2868" t="s">
        <v>63</v>
      </c>
      <c r="F2868" t="s">
        <v>48</v>
      </c>
      <c r="G2868" t="s">
        <v>162</v>
      </c>
      <c r="H2868" t="s">
        <v>22</v>
      </c>
      <c r="I2868" t="s">
        <v>23</v>
      </c>
      <c r="J2868" t="s">
        <v>55</v>
      </c>
      <c r="K2868" t="s">
        <v>7253</v>
      </c>
      <c r="L2868" t="s">
        <v>7254</v>
      </c>
      <c r="M2868">
        <v>3.4</v>
      </c>
      <c r="N2868">
        <v>6.5</v>
      </c>
      <c r="O2868" t="s">
        <v>28</v>
      </c>
      <c r="P2868">
        <v>1</v>
      </c>
      <c r="Q2868" t="s">
        <v>1014</v>
      </c>
      <c r="R2868" t="s">
        <v>28</v>
      </c>
      <c r="S2868">
        <v>217.7</v>
      </c>
      <c r="T2868" t="str" cm="1">
        <f t="array" ref="T2868">_xlfn.IFS(Raw_Data[[#This Row],[Call Status]]="Resolved","5",Raw_Data[[#This Row],[Call Status]]="Escalated","2",Raw_Data[[#This Row],[Call Status]]="Pending","3",Raw_Data[[#This Row],[Call Status]]="Abandoned","0")</f>
        <v>0</v>
      </c>
      <c r="U2868" t="str">
        <f>TEXT(Raw_Data[[#This Row],[Call Date]],"mmmm")</f>
        <v>May</v>
      </c>
      <c r="V2868" t="str" cm="1">
        <f t="array" ref="V2868">_xlfn.IFS(Raw_Data[[#This Row],[Customer Satisfaction]]&lt;2,"Poor",Raw_Data[[#This Row],[Customer Satisfaction]]&lt;4,"Average",Raw_Data[[#This Row],[Customer Satisfaction]]&gt;=4,"Excellent")</f>
        <v>Poor</v>
      </c>
    </row>
    <row r="2869" spans="2:22" x14ac:dyDescent="0.3">
      <c r="B2869" t="s">
        <v>4730</v>
      </c>
      <c r="C2869" s="2">
        <v>45817</v>
      </c>
      <c r="D2869" s="1">
        <v>0.82499999999999996</v>
      </c>
      <c r="E2869" t="s">
        <v>91</v>
      </c>
      <c r="F2869" t="s">
        <v>34</v>
      </c>
      <c r="G2869" t="s">
        <v>162</v>
      </c>
      <c r="H2869" t="s">
        <v>22</v>
      </c>
      <c r="I2869" t="s">
        <v>1128</v>
      </c>
      <c r="J2869" t="s">
        <v>24</v>
      </c>
      <c r="K2869" t="s">
        <v>25</v>
      </c>
      <c r="L2869" t="s">
        <v>3561</v>
      </c>
      <c r="M2869">
        <v>7.5</v>
      </c>
      <c r="N2869">
        <v>10.1</v>
      </c>
      <c r="O2869" t="s">
        <v>26</v>
      </c>
      <c r="P2869">
        <v>5</v>
      </c>
      <c r="Q2869" t="s">
        <v>27</v>
      </c>
      <c r="R2869" t="s">
        <v>28</v>
      </c>
      <c r="S2869">
        <v>23.16</v>
      </c>
      <c r="T2869" t="str" cm="1">
        <f t="array" ref="T2869">_xlfn.IFS(Raw_Data[[#This Row],[Call Status]]="Resolved","5",Raw_Data[[#This Row],[Call Status]]="Escalated","2",Raw_Data[[#This Row],[Call Status]]="Pending","3",Raw_Data[[#This Row],[Call Status]]="Abandoned","0")</f>
        <v>5</v>
      </c>
      <c r="U2869" t="str">
        <f>TEXT(Raw_Data[[#This Row],[Call Date]],"mmmm")</f>
        <v>June</v>
      </c>
      <c r="V2869" t="str" cm="1">
        <f t="array" ref="V2869">_xlfn.IFS(Raw_Data[[#This Row],[Customer Satisfaction]]&lt;2,"Poor",Raw_Data[[#This Row],[Customer Satisfaction]]&lt;4,"Average",Raw_Data[[#This Row],[Customer Satisfaction]]&gt;=4,"Excellent")</f>
        <v>Excellent</v>
      </c>
    </row>
    <row r="2870" spans="2:22" x14ac:dyDescent="0.3">
      <c r="B2870" t="s">
        <v>4426</v>
      </c>
      <c r="C2870" s="2">
        <v>45905</v>
      </c>
      <c r="D2870" s="1">
        <v>0.70833333333333337</v>
      </c>
      <c r="E2870" t="s">
        <v>41</v>
      </c>
      <c r="F2870" t="s">
        <v>34</v>
      </c>
      <c r="G2870" t="s">
        <v>327</v>
      </c>
      <c r="H2870" t="s">
        <v>22</v>
      </c>
      <c r="I2870" t="s">
        <v>1128</v>
      </c>
      <c r="J2870" t="s">
        <v>35</v>
      </c>
      <c r="K2870" t="s">
        <v>25</v>
      </c>
      <c r="L2870" t="s">
        <v>3559</v>
      </c>
      <c r="M2870">
        <v>6.5</v>
      </c>
      <c r="N2870">
        <v>12.2</v>
      </c>
      <c r="O2870" t="s">
        <v>28</v>
      </c>
      <c r="P2870">
        <v>4</v>
      </c>
      <c r="Q2870" t="s">
        <v>27</v>
      </c>
      <c r="R2870" t="s">
        <v>28</v>
      </c>
      <c r="S2870">
        <v>36.229999999999997</v>
      </c>
      <c r="T2870" t="str" cm="1">
        <f t="array" ref="T2870">_xlfn.IFS(Raw_Data[[#This Row],[Call Status]]="Resolved","5",Raw_Data[[#This Row],[Call Status]]="Escalated","2",Raw_Data[[#This Row],[Call Status]]="Pending","3",Raw_Data[[#This Row],[Call Status]]="Abandoned","0")</f>
        <v>5</v>
      </c>
      <c r="U2870" t="str">
        <f>TEXT(Raw_Data[[#This Row],[Call Date]],"mmmm")</f>
        <v>September</v>
      </c>
      <c r="V2870" t="str" cm="1">
        <f t="array" ref="V2870">_xlfn.IFS(Raw_Data[[#This Row],[Customer Satisfaction]]&lt;2,"Poor",Raw_Data[[#This Row],[Customer Satisfaction]]&lt;4,"Average",Raw_Data[[#This Row],[Customer Satisfaction]]&gt;=4,"Excellent")</f>
        <v>Excellent</v>
      </c>
    </row>
    <row r="2871" spans="2:22" x14ac:dyDescent="0.3">
      <c r="B2871" t="s">
        <v>2402</v>
      </c>
      <c r="C2871" s="2">
        <v>45860</v>
      </c>
      <c r="D2871" s="1">
        <v>0.64583333333333337</v>
      </c>
      <c r="E2871" t="s">
        <v>66</v>
      </c>
      <c r="F2871" t="s">
        <v>48</v>
      </c>
      <c r="G2871" t="s">
        <v>327</v>
      </c>
      <c r="H2871" t="s">
        <v>2392</v>
      </c>
      <c r="I2871" t="s">
        <v>1128</v>
      </c>
      <c r="J2871" t="s">
        <v>49</v>
      </c>
      <c r="K2871" t="s">
        <v>25</v>
      </c>
      <c r="L2871" t="s">
        <v>25</v>
      </c>
      <c r="M2871">
        <v>3.2</v>
      </c>
      <c r="N2871">
        <v>7.9</v>
      </c>
      <c r="O2871" t="s">
        <v>28</v>
      </c>
      <c r="P2871">
        <v>4</v>
      </c>
      <c r="Q2871" t="s">
        <v>615</v>
      </c>
      <c r="R2871" t="s">
        <v>28</v>
      </c>
      <c r="S2871">
        <v>82.95</v>
      </c>
      <c r="T2871" t="str" cm="1">
        <f t="array" ref="T2871">_xlfn.IFS(Raw_Data[[#This Row],[Call Status]]="Resolved","5",Raw_Data[[#This Row],[Call Status]]="Escalated","2",Raw_Data[[#This Row],[Call Status]]="Pending","3",Raw_Data[[#This Row],[Call Status]]="Abandoned","0")</f>
        <v>5</v>
      </c>
      <c r="U2871" t="str">
        <f>TEXT(Raw_Data[[#This Row],[Call Date]],"mmmm")</f>
        <v>July</v>
      </c>
      <c r="V2871" t="str" cm="1">
        <f t="array" ref="V2871">_xlfn.IFS(Raw_Data[[#This Row],[Customer Satisfaction]]&lt;2,"Poor",Raw_Data[[#This Row],[Customer Satisfaction]]&lt;4,"Average",Raw_Data[[#This Row],[Customer Satisfaction]]&gt;=4,"Excellent")</f>
        <v>Excellent</v>
      </c>
    </row>
    <row r="2872" spans="2:22" x14ac:dyDescent="0.3">
      <c r="B2872" t="s">
        <v>2032</v>
      </c>
      <c r="C2872" s="2">
        <v>45805</v>
      </c>
      <c r="D2872" s="1">
        <v>0.83263888888888893</v>
      </c>
      <c r="E2872" t="s">
        <v>70</v>
      </c>
      <c r="F2872" t="s">
        <v>34</v>
      </c>
      <c r="G2872" t="s">
        <v>162</v>
      </c>
      <c r="H2872" t="s">
        <v>2026</v>
      </c>
      <c r="I2872" t="s">
        <v>1128</v>
      </c>
      <c r="J2872" t="s">
        <v>64</v>
      </c>
      <c r="K2872" t="s">
        <v>25</v>
      </c>
      <c r="L2872" t="s">
        <v>25</v>
      </c>
      <c r="M2872">
        <v>1.5</v>
      </c>
      <c r="N2872">
        <v>9.4</v>
      </c>
      <c r="O2872" t="s">
        <v>26</v>
      </c>
      <c r="P2872">
        <v>3</v>
      </c>
      <c r="Q2872" t="s">
        <v>615</v>
      </c>
      <c r="R2872" t="s">
        <v>28</v>
      </c>
      <c r="S2872">
        <v>94.42</v>
      </c>
      <c r="T2872" t="str" cm="1">
        <f t="array" ref="T2872">_xlfn.IFS(Raw_Data[[#This Row],[Call Status]]="Resolved","5",Raw_Data[[#This Row],[Call Status]]="Escalated","2",Raw_Data[[#This Row],[Call Status]]="Pending","3",Raw_Data[[#This Row],[Call Status]]="Abandoned","0")</f>
        <v>5</v>
      </c>
      <c r="U2872" t="str">
        <f>TEXT(Raw_Data[[#This Row],[Call Date]],"mmmm")</f>
        <v>May</v>
      </c>
      <c r="V2872" t="str" cm="1">
        <f t="array" ref="V2872">_xlfn.IFS(Raw_Data[[#This Row],[Customer Satisfaction]]&lt;2,"Poor",Raw_Data[[#This Row],[Customer Satisfaction]]&lt;4,"Average",Raw_Data[[#This Row],[Customer Satisfaction]]&gt;=4,"Excellent")</f>
        <v>Average</v>
      </c>
    </row>
    <row r="2873" spans="2:22" x14ac:dyDescent="0.3">
      <c r="B2873" t="s">
        <v>10072</v>
      </c>
      <c r="C2873" s="2">
        <v>45800</v>
      </c>
      <c r="D2873" s="1">
        <v>0.80833333333333335</v>
      </c>
      <c r="E2873" t="s">
        <v>156</v>
      </c>
      <c r="F2873" t="s">
        <v>48</v>
      </c>
      <c r="G2873" t="s">
        <v>162</v>
      </c>
      <c r="H2873" t="s">
        <v>22</v>
      </c>
      <c r="I2873" t="s">
        <v>23</v>
      </c>
      <c r="J2873" t="s">
        <v>45</v>
      </c>
      <c r="K2873" t="s">
        <v>8876</v>
      </c>
      <c r="L2873" t="s">
        <v>8877</v>
      </c>
      <c r="M2873">
        <v>4</v>
      </c>
      <c r="N2873">
        <v>13.1</v>
      </c>
      <c r="O2873" t="s">
        <v>28</v>
      </c>
      <c r="P2873">
        <v>3</v>
      </c>
      <c r="Q2873" t="s">
        <v>615</v>
      </c>
      <c r="R2873" t="s">
        <v>28</v>
      </c>
      <c r="S2873">
        <v>100.89</v>
      </c>
      <c r="T2873" t="str" cm="1">
        <f t="array" ref="T2873">_xlfn.IFS(Raw_Data[[#This Row],[Call Status]]="Resolved","5",Raw_Data[[#This Row],[Call Status]]="Escalated","2",Raw_Data[[#This Row],[Call Status]]="Pending","3",Raw_Data[[#This Row],[Call Status]]="Abandoned","0")</f>
        <v>3</v>
      </c>
      <c r="U2873" t="str">
        <f>TEXT(Raw_Data[[#This Row],[Call Date]],"mmmm")</f>
        <v>May</v>
      </c>
      <c r="V2873" t="str" cm="1">
        <f t="array" ref="V2873">_xlfn.IFS(Raw_Data[[#This Row],[Customer Satisfaction]]&lt;2,"Poor",Raw_Data[[#This Row],[Customer Satisfaction]]&lt;4,"Average",Raw_Data[[#This Row],[Customer Satisfaction]]&gt;=4,"Excellent")</f>
        <v>Average</v>
      </c>
    </row>
    <row r="2874" spans="2:22" x14ac:dyDescent="0.3">
      <c r="B2874" t="s">
        <v>5426</v>
      </c>
      <c r="C2874" s="2">
        <v>45856</v>
      </c>
      <c r="D2874" s="1">
        <v>0.67361111111111116</v>
      </c>
      <c r="E2874" t="s">
        <v>91</v>
      </c>
      <c r="F2874" t="s">
        <v>48</v>
      </c>
      <c r="G2874" t="s">
        <v>327</v>
      </c>
      <c r="H2874" t="s">
        <v>2026</v>
      </c>
      <c r="I2874" t="s">
        <v>23</v>
      </c>
      <c r="J2874" t="s">
        <v>49</v>
      </c>
      <c r="K2874" t="s">
        <v>25</v>
      </c>
      <c r="L2874" t="s">
        <v>3561</v>
      </c>
      <c r="M2874">
        <v>3.6</v>
      </c>
      <c r="N2874">
        <v>13.2</v>
      </c>
      <c r="O2874" t="s">
        <v>26</v>
      </c>
      <c r="P2874">
        <v>5</v>
      </c>
      <c r="Q2874" t="s">
        <v>27</v>
      </c>
      <c r="R2874" t="s">
        <v>28</v>
      </c>
      <c r="S2874">
        <v>134.24</v>
      </c>
      <c r="T2874" t="str" cm="1">
        <f t="array" ref="T2874">_xlfn.IFS(Raw_Data[[#This Row],[Call Status]]="Resolved","5",Raw_Data[[#This Row],[Call Status]]="Escalated","2",Raw_Data[[#This Row],[Call Status]]="Pending","3",Raw_Data[[#This Row],[Call Status]]="Abandoned","0")</f>
        <v>5</v>
      </c>
      <c r="U2874" t="str">
        <f>TEXT(Raw_Data[[#This Row],[Call Date]],"mmmm")</f>
        <v>July</v>
      </c>
      <c r="V2874" t="str" cm="1">
        <f t="array" ref="V2874">_xlfn.IFS(Raw_Data[[#This Row],[Customer Satisfaction]]&lt;2,"Poor",Raw_Data[[#This Row],[Customer Satisfaction]]&lt;4,"Average",Raw_Data[[#This Row],[Customer Satisfaction]]&gt;=4,"Excellent")</f>
        <v>Excellent</v>
      </c>
    </row>
    <row r="2875" spans="2:22" x14ac:dyDescent="0.3">
      <c r="B2875" t="s">
        <v>7034</v>
      </c>
      <c r="C2875" s="2">
        <v>45811</v>
      </c>
      <c r="D2875" s="1">
        <v>0.3347222222222222</v>
      </c>
      <c r="E2875" t="s">
        <v>53</v>
      </c>
      <c r="F2875" t="s">
        <v>34</v>
      </c>
      <c r="G2875" t="s">
        <v>162</v>
      </c>
      <c r="H2875" t="s">
        <v>22</v>
      </c>
      <c r="I2875" t="s">
        <v>23</v>
      </c>
      <c r="J2875" t="s">
        <v>42</v>
      </c>
      <c r="K2875" t="s">
        <v>25</v>
      </c>
      <c r="L2875" t="s">
        <v>3564</v>
      </c>
      <c r="M2875">
        <v>0.6</v>
      </c>
      <c r="N2875">
        <v>8.6999999999999993</v>
      </c>
      <c r="O2875" t="s">
        <v>28</v>
      </c>
      <c r="P2875">
        <v>3</v>
      </c>
      <c r="Q2875" t="s">
        <v>615</v>
      </c>
      <c r="R2875" t="s">
        <v>28</v>
      </c>
      <c r="S2875">
        <v>166.78</v>
      </c>
      <c r="T2875" t="str" cm="1">
        <f t="array" ref="T2875">_xlfn.IFS(Raw_Data[[#This Row],[Call Status]]="Resolved","5",Raw_Data[[#This Row],[Call Status]]="Escalated","2",Raw_Data[[#This Row],[Call Status]]="Pending","3",Raw_Data[[#This Row],[Call Status]]="Abandoned","0")</f>
        <v>5</v>
      </c>
      <c r="U2875" t="str">
        <f>TEXT(Raw_Data[[#This Row],[Call Date]],"mmmm")</f>
        <v>June</v>
      </c>
      <c r="V2875" t="str" cm="1">
        <f t="array" ref="V2875">_xlfn.IFS(Raw_Data[[#This Row],[Customer Satisfaction]]&lt;2,"Poor",Raw_Data[[#This Row],[Customer Satisfaction]]&lt;4,"Average",Raw_Data[[#This Row],[Customer Satisfaction]]&gt;=4,"Excellent")</f>
        <v>Average</v>
      </c>
    </row>
    <row r="2876" spans="2:22" x14ac:dyDescent="0.3">
      <c r="B2876" t="s">
        <v>4771</v>
      </c>
      <c r="C2876" s="2">
        <v>45799</v>
      </c>
      <c r="D2876" s="1">
        <v>0.46111111111111114</v>
      </c>
      <c r="E2876" t="s">
        <v>59</v>
      </c>
      <c r="F2876" t="s">
        <v>48</v>
      </c>
      <c r="G2876" t="s">
        <v>21</v>
      </c>
      <c r="H2876" t="s">
        <v>22</v>
      </c>
      <c r="I2876" t="s">
        <v>1137</v>
      </c>
      <c r="J2876" t="s">
        <v>49</v>
      </c>
      <c r="K2876" t="s">
        <v>25</v>
      </c>
      <c r="L2876" t="s">
        <v>3561</v>
      </c>
      <c r="M2876">
        <v>7.8</v>
      </c>
      <c r="N2876">
        <v>11.8</v>
      </c>
      <c r="O2876" t="s">
        <v>26</v>
      </c>
      <c r="P2876">
        <v>5</v>
      </c>
      <c r="Q2876" t="s">
        <v>27</v>
      </c>
      <c r="R2876" t="s">
        <v>28</v>
      </c>
      <c r="S2876">
        <v>278.52</v>
      </c>
      <c r="T2876" t="str" cm="1">
        <f t="array" ref="T2876">_xlfn.IFS(Raw_Data[[#This Row],[Call Status]]="Resolved","5",Raw_Data[[#This Row],[Call Status]]="Escalated","2",Raw_Data[[#This Row],[Call Status]]="Pending","3",Raw_Data[[#This Row],[Call Status]]="Abandoned","0")</f>
        <v>5</v>
      </c>
      <c r="U2876" t="str">
        <f>TEXT(Raw_Data[[#This Row],[Call Date]],"mmmm")</f>
        <v>May</v>
      </c>
      <c r="V2876" t="str" cm="1">
        <f t="array" ref="V2876">_xlfn.IFS(Raw_Data[[#This Row],[Customer Satisfaction]]&lt;2,"Poor",Raw_Data[[#This Row],[Customer Satisfaction]]&lt;4,"Average",Raw_Data[[#This Row],[Customer Satisfaction]]&gt;=4,"Excellent")</f>
        <v>Excellent</v>
      </c>
    </row>
    <row r="2877" spans="2:22" x14ac:dyDescent="0.3">
      <c r="B2877" t="s">
        <v>4823</v>
      </c>
      <c r="C2877" s="2">
        <v>45970</v>
      </c>
      <c r="D2877" s="1">
        <v>0.4513888888888889</v>
      </c>
      <c r="E2877" t="s">
        <v>44</v>
      </c>
      <c r="F2877" t="s">
        <v>48</v>
      </c>
      <c r="G2877" t="s">
        <v>21</v>
      </c>
      <c r="H2877" t="s">
        <v>22</v>
      </c>
      <c r="I2877" t="s">
        <v>1137</v>
      </c>
      <c r="J2877" t="s">
        <v>49</v>
      </c>
      <c r="K2877" t="s">
        <v>25</v>
      </c>
      <c r="L2877" t="s">
        <v>3559</v>
      </c>
      <c r="M2877">
        <v>1.8</v>
      </c>
      <c r="N2877">
        <v>17.5</v>
      </c>
      <c r="O2877" t="s">
        <v>28</v>
      </c>
      <c r="P2877">
        <v>5</v>
      </c>
      <c r="Q2877" t="s">
        <v>27</v>
      </c>
      <c r="R2877" t="s">
        <v>28</v>
      </c>
      <c r="S2877">
        <v>115.6</v>
      </c>
      <c r="T2877" t="str" cm="1">
        <f t="array" ref="T2877">_xlfn.IFS(Raw_Data[[#This Row],[Call Status]]="Resolved","5",Raw_Data[[#This Row],[Call Status]]="Escalated","2",Raw_Data[[#This Row],[Call Status]]="Pending","3",Raw_Data[[#This Row],[Call Status]]="Abandoned","0")</f>
        <v>5</v>
      </c>
      <c r="U2877" t="str">
        <f>TEXT(Raw_Data[[#This Row],[Call Date]],"mmmm")</f>
        <v>November</v>
      </c>
      <c r="V2877" t="str" cm="1">
        <f t="array" ref="V2877">_xlfn.IFS(Raw_Data[[#This Row],[Customer Satisfaction]]&lt;2,"Poor",Raw_Data[[#This Row],[Customer Satisfaction]]&lt;4,"Average",Raw_Data[[#This Row],[Customer Satisfaction]]&gt;=4,"Excellent")</f>
        <v>Excellent</v>
      </c>
    </row>
    <row r="2878" spans="2:22" x14ac:dyDescent="0.3">
      <c r="B2878" t="s">
        <v>9869</v>
      </c>
      <c r="C2878" s="2">
        <v>45822</v>
      </c>
      <c r="D2878" s="1">
        <v>0.45555555555555555</v>
      </c>
      <c r="E2878" t="s">
        <v>63</v>
      </c>
      <c r="F2878" t="s">
        <v>48</v>
      </c>
      <c r="G2878" t="s">
        <v>250</v>
      </c>
      <c r="H2878" t="s">
        <v>22</v>
      </c>
      <c r="I2878" t="s">
        <v>23</v>
      </c>
      <c r="J2878" t="s">
        <v>42</v>
      </c>
      <c r="K2878" t="s">
        <v>8876</v>
      </c>
      <c r="L2878" t="s">
        <v>8877</v>
      </c>
      <c r="M2878">
        <v>3.6</v>
      </c>
      <c r="N2878">
        <v>7.4</v>
      </c>
      <c r="O2878" t="s">
        <v>28</v>
      </c>
      <c r="P2878">
        <v>0</v>
      </c>
      <c r="Q2878" t="s">
        <v>615</v>
      </c>
      <c r="R2878" t="s">
        <v>28</v>
      </c>
      <c r="S2878">
        <v>106.27</v>
      </c>
      <c r="T2878" t="str" cm="1">
        <f t="array" ref="T2878">_xlfn.IFS(Raw_Data[[#This Row],[Call Status]]="Resolved","5",Raw_Data[[#This Row],[Call Status]]="Escalated","2",Raw_Data[[#This Row],[Call Status]]="Pending","3",Raw_Data[[#This Row],[Call Status]]="Abandoned","0")</f>
        <v>3</v>
      </c>
      <c r="U2878" t="str">
        <f>TEXT(Raw_Data[[#This Row],[Call Date]],"mmmm")</f>
        <v>June</v>
      </c>
      <c r="V2878" t="str" cm="1">
        <f t="array" ref="V2878">_xlfn.IFS(Raw_Data[[#This Row],[Customer Satisfaction]]&lt;2,"Poor",Raw_Data[[#This Row],[Customer Satisfaction]]&lt;4,"Average",Raw_Data[[#This Row],[Customer Satisfaction]]&gt;=4,"Excellent")</f>
        <v>Poor</v>
      </c>
    </row>
    <row r="2879" spans="2:22" x14ac:dyDescent="0.3">
      <c r="B2879" t="s">
        <v>2088</v>
      </c>
      <c r="C2879" s="2">
        <v>45971</v>
      </c>
      <c r="D2879" s="1">
        <v>0.76388888888888884</v>
      </c>
      <c r="E2879" t="s">
        <v>47</v>
      </c>
      <c r="F2879" t="s">
        <v>38</v>
      </c>
      <c r="G2879" t="s">
        <v>162</v>
      </c>
      <c r="H2879" t="s">
        <v>2026</v>
      </c>
      <c r="I2879" t="s">
        <v>1128</v>
      </c>
      <c r="J2879" t="s">
        <v>49</v>
      </c>
      <c r="K2879" t="s">
        <v>25</v>
      </c>
      <c r="L2879" t="s">
        <v>25</v>
      </c>
      <c r="M2879">
        <v>1.1000000000000001</v>
      </c>
      <c r="N2879">
        <v>17.100000000000001</v>
      </c>
      <c r="O2879" t="s">
        <v>28</v>
      </c>
      <c r="P2879">
        <v>3</v>
      </c>
      <c r="Q2879" t="s">
        <v>615</v>
      </c>
      <c r="R2879" t="s">
        <v>28</v>
      </c>
      <c r="S2879">
        <v>101.85</v>
      </c>
      <c r="T2879" t="str" cm="1">
        <f t="array" ref="T2879">_xlfn.IFS(Raw_Data[[#This Row],[Call Status]]="Resolved","5",Raw_Data[[#This Row],[Call Status]]="Escalated","2",Raw_Data[[#This Row],[Call Status]]="Pending","3",Raw_Data[[#This Row],[Call Status]]="Abandoned","0")</f>
        <v>5</v>
      </c>
      <c r="U2879" t="str">
        <f>TEXT(Raw_Data[[#This Row],[Call Date]],"mmmm")</f>
        <v>November</v>
      </c>
      <c r="V2879" t="str" cm="1">
        <f t="array" ref="V2879">_xlfn.IFS(Raw_Data[[#This Row],[Customer Satisfaction]]&lt;2,"Poor",Raw_Data[[#This Row],[Customer Satisfaction]]&lt;4,"Average",Raw_Data[[#This Row],[Customer Satisfaction]]&gt;=4,"Excellent")</f>
        <v>Average</v>
      </c>
    </row>
    <row r="2880" spans="2:22" x14ac:dyDescent="0.3">
      <c r="B2880" t="s">
        <v>6405</v>
      </c>
      <c r="C2880" s="2">
        <v>45678</v>
      </c>
      <c r="D2880" s="1">
        <v>0.8520833333333333</v>
      </c>
      <c r="E2880" t="s">
        <v>91</v>
      </c>
      <c r="F2880" t="s">
        <v>48</v>
      </c>
      <c r="G2880" t="s">
        <v>250</v>
      </c>
      <c r="H2880" t="s">
        <v>22</v>
      </c>
      <c r="I2880" t="s">
        <v>23</v>
      </c>
      <c r="J2880" t="s">
        <v>24</v>
      </c>
      <c r="K2880" t="s">
        <v>25</v>
      </c>
      <c r="L2880" t="s">
        <v>3570</v>
      </c>
      <c r="M2880">
        <v>8.9</v>
      </c>
      <c r="N2880">
        <v>10.7</v>
      </c>
      <c r="O2880" t="s">
        <v>26</v>
      </c>
      <c r="P2880">
        <v>4</v>
      </c>
      <c r="Q2880" t="s">
        <v>27</v>
      </c>
      <c r="R2880" t="s">
        <v>28</v>
      </c>
      <c r="S2880">
        <v>148.15</v>
      </c>
      <c r="T2880" t="str" cm="1">
        <f t="array" ref="T2880">_xlfn.IFS(Raw_Data[[#This Row],[Call Status]]="Resolved","5",Raw_Data[[#This Row],[Call Status]]="Escalated","2",Raw_Data[[#This Row],[Call Status]]="Pending","3",Raw_Data[[#This Row],[Call Status]]="Abandoned","0")</f>
        <v>5</v>
      </c>
      <c r="U2880" t="str">
        <f>TEXT(Raw_Data[[#This Row],[Call Date]],"mmmm")</f>
        <v>January</v>
      </c>
      <c r="V2880" t="str" cm="1">
        <f t="array" ref="V2880">_xlfn.IFS(Raw_Data[[#This Row],[Customer Satisfaction]]&lt;2,"Poor",Raw_Data[[#This Row],[Customer Satisfaction]]&lt;4,"Average",Raw_Data[[#This Row],[Customer Satisfaction]]&gt;=4,"Excellent")</f>
        <v>Excellent</v>
      </c>
    </row>
    <row r="2881" spans="2:22" x14ac:dyDescent="0.3">
      <c r="B2881" t="s">
        <v>2898</v>
      </c>
      <c r="C2881" s="2">
        <v>45739</v>
      </c>
      <c r="D2881" s="1">
        <v>0.75277777777777777</v>
      </c>
      <c r="E2881" t="s">
        <v>100</v>
      </c>
      <c r="F2881" t="s">
        <v>34</v>
      </c>
      <c r="G2881" t="s">
        <v>162</v>
      </c>
      <c r="H2881" t="s">
        <v>2392</v>
      </c>
      <c r="I2881" t="s">
        <v>23</v>
      </c>
      <c r="J2881" t="s">
        <v>55</v>
      </c>
      <c r="K2881" t="s">
        <v>25</v>
      </c>
      <c r="L2881" t="s">
        <v>25</v>
      </c>
      <c r="M2881">
        <v>1.2</v>
      </c>
      <c r="N2881">
        <v>11.5</v>
      </c>
      <c r="O2881" t="s">
        <v>26</v>
      </c>
      <c r="P2881">
        <v>4</v>
      </c>
      <c r="Q2881" t="s">
        <v>615</v>
      </c>
      <c r="R2881" t="s">
        <v>28</v>
      </c>
      <c r="S2881">
        <v>101.86</v>
      </c>
      <c r="T2881" t="str" cm="1">
        <f t="array" ref="T2881">_xlfn.IFS(Raw_Data[[#This Row],[Call Status]]="Resolved","5",Raw_Data[[#This Row],[Call Status]]="Escalated","2",Raw_Data[[#This Row],[Call Status]]="Pending","3",Raw_Data[[#This Row],[Call Status]]="Abandoned","0")</f>
        <v>5</v>
      </c>
      <c r="U2881" t="str">
        <f>TEXT(Raw_Data[[#This Row],[Call Date]],"mmmm")</f>
        <v>March</v>
      </c>
      <c r="V2881" t="str" cm="1">
        <f t="array" ref="V2881">_xlfn.IFS(Raw_Data[[#This Row],[Customer Satisfaction]]&lt;2,"Poor",Raw_Data[[#This Row],[Customer Satisfaction]]&lt;4,"Average",Raw_Data[[#This Row],[Customer Satisfaction]]&gt;=4,"Excellent")</f>
        <v>Excellent</v>
      </c>
    </row>
    <row r="2882" spans="2:22" x14ac:dyDescent="0.3">
      <c r="B2882" t="s">
        <v>1690</v>
      </c>
      <c r="C2882" s="2">
        <v>45726</v>
      </c>
      <c r="D2882" s="1">
        <v>0.78055555555555556</v>
      </c>
      <c r="E2882" t="s">
        <v>30</v>
      </c>
      <c r="F2882" t="s">
        <v>34</v>
      </c>
      <c r="G2882" t="s">
        <v>162</v>
      </c>
      <c r="H2882" t="s">
        <v>22</v>
      </c>
      <c r="I2882" t="s">
        <v>1128</v>
      </c>
      <c r="J2882" t="s">
        <v>24</v>
      </c>
      <c r="K2882" t="s">
        <v>25</v>
      </c>
      <c r="L2882" t="s">
        <v>25</v>
      </c>
      <c r="M2882">
        <v>3.3</v>
      </c>
      <c r="N2882">
        <v>6.7</v>
      </c>
      <c r="O2882" t="s">
        <v>26</v>
      </c>
      <c r="P2882">
        <v>3</v>
      </c>
      <c r="Q2882" t="s">
        <v>615</v>
      </c>
      <c r="R2882" t="s">
        <v>28</v>
      </c>
      <c r="S2882">
        <v>117.89</v>
      </c>
      <c r="T2882" t="str" cm="1">
        <f t="array" ref="T2882">_xlfn.IFS(Raw_Data[[#This Row],[Call Status]]="Resolved","5",Raw_Data[[#This Row],[Call Status]]="Escalated","2",Raw_Data[[#This Row],[Call Status]]="Pending","3",Raw_Data[[#This Row],[Call Status]]="Abandoned","0")</f>
        <v>5</v>
      </c>
      <c r="U2882" t="str">
        <f>TEXT(Raw_Data[[#This Row],[Call Date]],"mmmm")</f>
        <v>March</v>
      </c>
      <c r="V2882" t="str" cm="1">
        <f t="array" ref="V2882">_xlfn.IFS(Raw_Data[[#This Row],[Customer Satisfaction]]&lt;2,"Poor",Raw_Data[[#This Row],[Customer Satisfaction]]&lt;4,"Average",Raw_Data[[#This Row],[Customer Satisfaction]]&gt;=4,"Excellent")</f>
        <v>Average</v>
      </c>
    </row>
    <row r="2883" spans="2:22" x14ac:dyDescent="0.3">
      <c r="B2883" t="s">
        <v>3950</v>
      </c>
      <c r="C2883" s="2">
        <v>45788</v>
      </c>
      <c r="D2883" s="1">
        <v>0.44861111111111113</v>
      </c>
      <c r="E2883" t="s">
        <v>100</v>
      </c>
      <c r="F2883" t="s">
        <v>20</v>
      </c>
      <c r="G2883" t="s">
        <v>250</v>
      </c>
      <c r="H2883" t="s">
        <v>2026</v>
      </c>
      <c r="I2883" t="s">
        <v>1137</v>
      </c>
      <c r="J2883" t="s">
        <v>42</v>
      </c>
      <c r="K2883" t="s">
        <v>25</v>
      </c>
      <c r="L2883" t="s">
        <v>3559</v>
      </c>
      <c r="M2883">
        <v>4</v>
      </c>
      <c r="N2883">
        <v>6.8</v>
      </c>
      <c r="O2883" t="s">
        <v>26</v>
      </c>
      <c r="P2883">
        <v>0</v>
      </c>
      <c r="Q2883" t="s">
        <v>1014</v>
      </c>
      <c r="R2883" t="s">
        <v>28</v>
      </c>
      <c r="S2883">
        <v>375.76</v>
      </c>
      <c r="T2883" t="str" cm="1">
        <f t="array" ref="T2883">_xlfn.IFS(Raw_Data[[#This Row],[Call Status]]="Resolved","5",Raw_Data[[#This Row],[Call Status]]="Escalated","2",Raw_Data[[#This Row],[Call Status]]="Pending","3",Raw_Data[[#This Row],[Call Status]]="Abandoned","0")</f>
        <v>5</v>
      </c>
      <c r="U2883" t="str">
        <f>TEXT(Raw_Data[[#This Row],[Call Date]],"mmmm")</f>
        <v>May</v>
      </c>
      <c r="V2883" t="str" cm="1">
        <f t="array" ref="V2883">_xlfn.IFS(Raw_Data[[#This Row],[Customer Satisfaction]]&lt;2,"Poor",Raw_Data[[#This Row],[Customer Satisfaction]]&lt;4,"Average",Raw_Data[[#This Row],[Customer Satisfaction]]&gt;=4,"Excellent")</f>
        <v>Poor</v>
      </c>
    </row>
    <row r="2884" spans="2:22" x14ac:dyDescent="0.3">
      <c r="B2884" t="s">
        <v>7943</v>
      </c>
      <c r="C2884" s="2">
        <v>45744</v>
      </c>
      <c r="D2884" s="1">
        <v>0.8979166666666667</v>
      </c>
      <c r="E2884" t="s">
        <v>72</v>
      </c>
      <c r="F2884" t="s">
        <v>48</v>
      </c>
      <c r="G2884" t="s">
        <v>250</v>
      </c>
      <c r="H2884" t="s">
        <v>22</v>
      </c>
      <c r="I2884" t="s">
        <v>23</v>
      </c>
      <c r="J2884" t="s">
        <v>35</v>
      </c>
      <c r="K2884" t="s">
        <v>16</v>
      </c>
      <c r="L2884" t="s">
        <v>16</v>
      </c>
      <c r="M2884">
        <v>1.7</v>
      </c>
      <c r="N2884">
        <v>11.6</v>
      </c>
      <c r="O2884" t="s">
        <v>28</v>
      </c>
      <c r="P2884">
        <v>3</v>
      </c>
      <c r="Q2884" t="s">
        <v>615</v>
      </c>
      <c r="R2884" t="s">
        <v>26</v>
      </c>
      <c r="S2884">
        <v>410.7</v>
      </c>
      <c r="T2884" t="str" cm="1">
        <f t="array" ref="T2884">_xlfn.IFS(Raw_Data[[#This Row],[Call Status]]="Resolved","5",Raw_Data[[#This Row],[Call Status]]="Escalated","2",Raw_Data[[#This Row],[Call Status]]="Pending","3",Raw_Data[[#This Row],[Call Status]]="Abandoned","0")</f>
        <v>2</v>
      </c>
      <c r="U2884" t="str">
        <f>TEXT(Raw_Data[[#This Row],[Call Date]],"mmmm")</f>
        <v>March</v>
      </c>
      <c r="V2884" t="str" cm="1">
        <f t="array" ref="V2884">_xlfn.IFS(Raw_Data[[#This Row],[Customer Satisfaction]]&lt;2,"Poor",Raw_Data[[#This Row],[Customer Satisfaction]]&lt;4,"Average",Raw_Data[[#This Row],[Customer Satisfaction]]&gt;=4,"Excellent")</f>
        <v>Average</v>
      </c>
    </row>
    <row r="2885" spans="2:22" x14ac:dyDescent="0.3">
      <c r="B2885" t="s">
        <v>6992</v>
      </c>
      <c r="C2885" s="2">
        <v>45875</v>
      </c>
      <c r="D2885" s="1">
        <v>0.7104166666666667</v>
      </c>
      <c r="E2885" t="s">
        <v>84</v>
      </c>
      <c r="F2885" t="s">
        <v>20</v>
      </c>
      <c r="G2885" t="s">
        <v>327</v>
      </c>
      <c r="H2885" t="s">
        <v>22</v>
      </c>
      <c r="I2885" t="s">
        <v>23</v>
      </c>
      <c r="J2885" t="s">
        <v>49</v>
      </c>
      <c r="K2885" t="s">
        <v>25</v>
      </c>
      <c r="L2885" t="s">
        <v>3564</v>
      </c>
      <c r="M2885">
        <v>4.4000000000000004</v>
      </c>
      <c r="N2885">
        <v>17.600000000000001</v>
      </c>
      <c r="O2885" t="s">
        <v>26</v>
      </c>
      <c r="P2885">
        <v>3</v>
      </c>
      <c r="Q2885" t="s">
        <v>1014</v>
      </c>
      <c r="R2885" t="s">
        <v>28</v>
      </c>
      <c r="S2885">
        <v>146.06</v>
      </c>
      <c r="T2885" t="str" cm="1">
        <f t="array" ref="T2885">_xlfn.IFS(Raw_Data[[#This Row],[Call Status]]="Resolved","5",Raw_Data[[#This Row],[Call Status]]="Escalated","2",Raw_Data[[#This Row],[Call Status]]="Pending","3",Raw_Data[[#This Row],[Call Status]]="Abandoned","0")</f>
        <v>5</v>
      </c>
      <c r="U2885" t="str">
        <f>TEXT(Raw_Data[[#This Row],[Call Date]],"mmmm")</f>
        <v>August</v>
      </c>
      <c r="V2885" t="str" cm="1">
        <f t="array" ref="V2885">_xlfn.IFS(Raw_Data[[#This Row],[Customer Satisfaction]]&lt;2,"Poor",Raw_Data[[#This Row],[Customer Satisfaction]]&lt;4,"Average",Raw_Data[[#This Row],[Customer Satisfaction]]&gt;=4,"Excellent")</f>
        <v>Average</v>
      </c>
    </row>
    <row r="2886" spans="2:22" x14ac:dyDescent="0.3">
      <c r="B2886" t="s">
        <v>4461</v>
      </c>
      <c r="C2886" s="2">
        <v>45962</v>
      </c>
      <c r="D2886" s="1">
        <v>0.57916666666666672</v>
      </c>
      <c r="E2886" t="s">
        <v>33</v>
      </c>
      <c r="F2886" t="s">
        <v>20</v>
      </c>
      <c r="G2886" t="s">
        <v>250</v>
      </c>
      <c r="H2886" t="s">
        <v>22</v>
      </c>
      <c r="I2886" t="s">
        <v>1137</v>
      </c>
      <c r="J2886" t="s">
        <v>55</v>
      </c>
      <c r="K2886" t="s">
        <v>25</v>
      </c>
      <c r="L2886" t="s">
        <v>3559</v>
      </c>
      <c r="M2886">
        <v>8.1</v>
      </c>
      <c r="N2886">
        <v>1.2</v>
      </c>
      <c r="O2886" t="s">
        <v>26</v>
      </c>
      <c r="P2886">
        <v>2</v>
      </c>
      <c r="Q2886" t="s">
        <v>615</v>
      </c>
      <c r="R2886" t="s">
        <v>28</v>
      </c>
      <c r="S2886">
        <v>547.70000000000005</v>
      </c>
      <c r="T2886" t="str" cm="1">
        <f t="array" ref="T2886">_xlfn.IFS(Raw_Data[[#This Row],[Call Status]]="Resolved","5",Raw_Data[[#This Row],[Call Status]]="Escalated","2",Raw_Data[[#This Row],[Call Status]]="Pending","3",Raw_Data[[#This Row],[Call Status]]="Abandoned","0")</f>
        <v>5</v>
      </c>
      <c r="U2886" t="str">
        <f>TEXT(Raw_Data[[#This Row],[Call Date]],"mmmm")</f>
        <v>November</v>
      </c>
      <c r="V2886" t="str" cm="1">
        <f t="array" ref="V2886">_xlfn.IFS(Raw_Data[[#This Row],[Customer Satisfaction]]&lt;2,"Poor",Raw_Data[[#This Row],[Customer Satisfaction]]&lt;4,"Average",Raw_Data[[#This Row],[Customer Satisfaction]]&gt;=4,"Excellent")</f>
        <v>Average</v>
      </c>
    </row>
    <row r="2887" spans="2:22" x14ac:dyDescent="0.3">
      <c r="B2887" t="s">
        <v>9486</v>
      </c>
      <c r="C2887" s="2">
        <v>46002</v>
      </c>
      <c r="D2887" s="1">
        <v>0.54166666666666663</v>
      </c>
      <c r="E2887" t="s">
        <v>53</v>
      </c>
      <c r="F2887" t="s">
        <v>48</v>
      </c>
      <c r="G2887" t="s">
        <v>162</v>
      </c>
      <c r="H2887" t="s">
        <v>22</v>
      </c>
      <c r="I2887" t="s">
        <v>1130</v>
      </c>
      <c r="J2887" t="s">
        <v>49</v>
      </c>
      <c r="K2887" t="s">
        <v>8876</v>
      </c>
      <c r="L2887" t="s">
        <v>8877</v>
      </c>
      <c r="M2887">
        <v>12.1</v>
      </c>
      <c r="N2887">
        <v>9.5</v>
      </c>
      <c r="O2887" t="s">
        <v>28</v>
      </c>
      <c r="P2887">
        <v>2</v>
      </c>
      <c r="Q2887" t="s">
        <v>615</v>
      </c>
      <c r="R2887" t="s">
        <v>28</v>
      </c>
      <c r="S2887">
        <v>155.97999999999999</v>
      </c>
      <c r="T2887" t="str" cm="1">
        <f t="array" ref="T2887">_xlfn.IFS(Raw_Data[[#This Row],[Call Status]]="Resolved","5",Raw_Data[[#This Row],[Call Status]]="Escalated","2",Raw_Data[[#This Row],[Call Status]]="Pending","3",Raw_Data[[#This Row],[Call Status]]="Abandoned","0")</f>
        <v>3</v>
      </c>
      <c r="U2887" t="str">
        <f>TEXT(Raw_Data[[#This Row],[Call Date]],"mmmm")</f>
        <v>December</v>
      </c>
      <c r="V2887" t="str" cm="1">
        <f t="array" ref="V2887">_xlfn.IFS(Raw_Data[[#This Row],[Customer Satisfaction]]&lt;2,"Poor",Raw_Data[[#This Row],[Customer Satisfaction]]&lt;4,"Average",Raw_Data[[#This Row],[Customer Satisfaction]]&gt;=4,"Excellent")</f>
        <v>Average</v>
      </c>
    </row>
    <row r="2888" spans="2:22" x14ac:dyDescent="0.3">
      <c r="B2888" t="s">
        <v>6206</v>
      </c>
      <c r="C2888" s="2">
        <v>45998</v>
      </c>
      <c r="D2888" s="1">
        <v>0.45833333333333331</v>
      </c>
      <c r="E2888" t="s">
        <v>57</v>
      </c>
      <c r="F2888" t="s">
        <v>38</v>
      </c>
      <c r="G2888" t="s">
        <v>21</v>
      </c>
      <c r="H2888" t="s">
        <v>22</v>
      </c>
      <c r="I2888" t="s">
        <v>23</v>
      </c>
      <c r="J2888" t="s">
        <v>45</v>
      </c>
      <c r="K2888" t="s">
        <v>25</v>
      </c>
      <c r="L2888" t="s">
        <v>3559</v>
      </c>
      <c r="M2888">
        <v>1.3</v>
      </c>
      <c r="N2888">
        <v>6.1</v>
      </c>
      <c r="O2888" t="s">
        <v>26</v>
      </c>
      <c r="P2888">
        <v>4</v>
      </c>
      <c r="Q2888" t="s">
        <v>27</v>
      </c>
      <c r="R2888" t="s">
        <v>28</v>
      </c>
      <c r="S2888">
        <v>152.1</v>
      </c>
      <c r="T2888" t="str" cm="1">
        <f t="array" ref="T2888">_xlfn.IFS(Raw_Data[[#This Row],[Call Status]]="Resolved","5",Raw_Data[[#This Row],[Call Status]]="Escalated","2",Raw_Data[[#This Row],[Call Status]]="Pending","3",Raw_Data[[#This Row],[Call Status]]="Abandoned","0")</f>
        <v>5</v>
      </c>
      <c r="U2888" t="str">
        <f>TEXT(Raw_Data[[#This Row],[Call Date]],"mmmm")</f>
        <v>December</v>
      </c>
      <c r="V2888" t="str" cm="1">
        <f t="array" ref="V2888">_xlfn.IFS(Raw_Data[[#This Row],[Customer Satisfaction]]&lt;2,"Poor",Raw_Data[[#This Row],[Customer Satisfaction]]&lt;4,"Average",Raw_Data[[#This Row],[Customer Satisfaction]]&gt;=4,"Excellent")</f>
        <v>Excellent</v>
      </c>
    </row>
    <row r="2889" spans="2:22" x14ac:dyDescent="0.3">
      <c r="B2889" t="s">
        <v>3408</v>
      </c>
      <c r="C2889" s="2">
        <v>45818</v>
      </c>
      <c r="D2889" s="1">
        <v>0.45208333333333334</v>
      </c>
      <c r="E2889" t="s">
        <v>33</v>
      </c>
      <c r="F2889" t="s">
        <v>34</v>
      </c>
      <c r="G2889" t="s">
        <v>327</v>
      </c>
      <c r="H2889" t="s">
        <v>2026</v>
      </c>
      <c r="I2889" t="s">
        <v>23</v>
      </c>
      <c r="J2889" t="s">
        <v>42</v>
      </c>
      <c r="K2889" t="s">
        <v>25</v>
      </c>
      <c r="L2889" t="s">
        <v>25</v>
      </c>
      <c r="M2889">
        <v>0.2</v>
      </c>
      <c r="N2889">
        <v>14</v>
      </c>
      <c r="O2889" t="s">
        <v>26</v>
      </c>
      <c r="P2889">
        <v>5</v>
      </c>
      <c r="Q2889" t="s">
        <v>27</v>
      </c>
      <c r="R2889" t="s">
        <v>28</v>
      </c>
      <c r="S2889">
        <v>51.35</v>
      </c>
      <c r="T2889" t="str" cm="1">
        <f t="array" ref="T2889">_xlfn.IFS(Raw_Data[[#This Row],[Call Status]]="Resolved","5",Raw_Data[[#This Row],[Call Status]]="Escalated","2",Raw_Data[[#This Row],[Call Status]]="Pending","3",Raw_Data[[#This Row],[Call Status]]="Abandoned","0")</f>
        <v>5</v>
      </c>
      <c r="U2889" t="str">
        <f>TEXT(Raw_Data[[#This Row],[Call Date]],"mmmm")</f>
        <v>June</v>
      </c>
      <c r="V2889" t="str" cm="1">
        <f t="array" ref="V2889">_xlfn.IFS(Raw_Data[[#This Row],[Customer Satisfaction]]&lt;2,"Poor",Raw_Data[[#This Row],[Customer Satisfaction]]&lt;4,"Average",Raw_Data[[#This Row],[Customer Satisfaction]]&gt;=4,"Excellent")</f>
        <v>Excellent</v>
      </c>
    </row>
    <row r="2890" spans="2:22" x14ac:dyDescent="0.3">
      <c r="B2890" t="s">
        <v>2995</v>
      </c>
      <c r="C2890" s="2">
        <v>45835</v>
      </c>
      <c r="D2890" s="1">
        <v>0.59513888888888888</v>
      </c>
      <c r="E2890" t="s">
        <v>44</v>
      </c>
      <c r="F2890" t="s">
        <v>48</v>
      </c>
      <c r="G2890" t="s">
        <v>250</v>
      </c>
      <c r="H2890" t="s">
        <v>2392</v>
      </c>
      <c r="I2890" t="s">
        <v>23</v>
      </c>
      <c r="J2890" t="s">
        <v>64</v>
      </c>
      <c r="K2890" t="s">
        <v>25</v>
      </c>
      <c r="L2890" t="s">
        <v>25</v>
      </c>
      <c r="M2890">
        <v>2</v>
      </c>
      <c r="N2890">
        <v>7.6</v>
      </c>
      <c r="O2890" t="s">
        <v>26</v>
      </c>
      <c r="P2890">
        <v>5</v>
      </c>
      <c r="Q2890" t="s">
        <v>27</v>
      </c>
      <c r="R2890" t="s">
        <v>28</v>
      </c>
      <c r="S2890">
        <v>91.58</v>
      </c>
      <c r="T2890" t="str" cm="1">
        <f t="array" ref="T2890">_xlfn.IFS(Raw_Data[[#This Row],[Call Status]]="Resolved","5",Raw_Data[[#This Row],[Call Status]]="Escalated","2",Raw_Data[[#This Row],[Call Status]]="Pending","3",Raw_Data[[#This Row],[Call Status]]="Abandoned","0")</f>
        <v>5</v>
      </c>
      <c r="U2890" t="str">
        <f>TEXT(Raw_Data[[#This Row],[Call Date]],"mmmm")</f>
        <v>June</v>
      </c>
      <c r="V2890" t="str" cm="1">
        <f t="array" ref="V2890">_xlfn.IFS(Raw_Data[[#This Row],[Customer Satisfaction]]&lt;2,"Poor",Raw_Data[[#This Row],[Customer Satisfaction]]&lt;4,"Average",Raw_Data[[#This Row],[Customer Satisfaction]]&gt;=4,"Excellent")</f>
        <v>Excellent</v>
      </c>
    </row>
    <row r="2891" spans="2:22" x14ac:dyDescent="0.3">
      <c r="B2891" t="s">
        <v>2887</v>
      </c>
      <c r="C2891" s="2">
        <v>45774</v>
      </c>
      <c r="D2891" s="1">
        <v>0.81597222222222221</v>
      </c>
      <c r="E2891" t="s">
        <v>53</v>
      </c>
      <c r="F2891" t="s">
        <v>20</v>
      </c>
      <c r="G2891" t="s">
        <v>21</v>
      </c>
      <c r="H2891" t="s">
        <v>2392</v>
      </c>
      <c r="I2891" t="s">
        <v>23</v>
      </c>
      <c r="J2891" t="s">
        <v>39</v>
      </c>
      <c r="K2891" t="s">
        <v>25</v>
      </c>
      <c r="L2891" t="s">
        <v>25</v>
      </c>
      <c r="M2891">
        <v>2.7</v>
      </c>
      <c r="N2891">
        <v>14.2</v>
      </c>
      <c r="O2891" t="s">
        <v>26</v>
      </c>
      <c r="P2891">
        <v>3</v>
      </c>
      <c r="Q2891" t="s">
        <v>615</v>
      </c>
      <c r="R2891" t="s">
        <v>28</v>
      </c>
      <c r="S2891">
        <v>392.15</v>
      </c>
      <c r="T2891" t="str" cm="1">
        <f t="array" ref="T2891">_xlfn.IFS(Raw_Data[[#This Row],[Call Status]]="Resolved","5",Raw_Data[[#This Row],[Call Status]]="Escalated","2",Raw_Data[[#This Row],[Call Status]]="Pending","3",Raw_Data[[#This Row],[Call Status]]="Abandoned","0")</f>
        <v>5</v>
      </c>
      <c r="U2891" t="str">
        <f>TEXT(Raw_Data[[#This Row],[Call Date]],"mmmm")</f>
        <v>April</v>
      </c>
      <c r="V2891" t="str" cm="1">
        <f t="array" ref="V2891">_xlfn.IFS(Raw_Data[[#This Row],[Customer Satisfaction]]&lt;2,"Poor",Raw_Data[[#This Row],[Customer Satisfaction]]&lt;4,"Average",Raw_Data[[#This Row],[Customer Satisfaction]]&gt;=4,"Excellent")</f>
        <v>Average</v>
      </c>
    </row>
    <row r="2892" spans="2:22" x14ac:dyDescent="0.3">
      <c r="B2892" t="s">
        <v>4575</v>
      </c>
      <c r="C2892" s="2">
        <v>45853</v>
      </c>
      <c r="D2892" s="1">
        <v>0.62777777777777777</v>
      </c>
      <c r="E2892" t="s">
        <v>19</v>
      </c>
      <c r="F2892" t="s">
        <v>20</v>
      </c>
      <c r="G2892" t="s">
        <v>327</v>
      </c>
      <c r="H2892" t="s">
        <v>22</v>
      </c>
      <c r="I2892" t="s">
        <v>1128</v>
      </c>
      <c r="J2892" t="s">
        <v>35</v>
      </c>
      <c r="K2892" t="s">
        <v>25</v>
      </c>
      <c r="L2892" t="s">
        <v>3570</v>
      </c>
      <c r="M2892">
        <v>3.9</v>
      </c>
      <c r="N2892">
        <v>9.9</v>
      </c>
      <c r="O2892" t="s">
        <v>26</v>
      </c>
      <c r="P2892">
        <v>3</v>
      </c>
      <c r="Q2892" t="s">
        <v>615</v>
      </c>
      <c r="R2892" t="s">
        <v>28</v>
      </c>
      <c r="S2892">
        <v>84.98</v>
      </c>
      <c r="T2892" t="str" cm="1">
        <f t="array" ref="T2892">_xlfn.IFS(Raw_Data[[#This Row],[Call Status]]="Resolved","5",Raw_Data[[#This Row],[Call Status]]="Escalated","2",Raw_Data[[#This Row],[Call Status]]="Pending","3",Raw_Data[[#This Row],[Call Status]]="Abandoned","0")</f>
        <v>5</v>
      </c>
      <c r="U2892" t="str">
        <f>TEXT(Raw_Data[[#This Row],[Call Date]],"mmmm")</f>
        <v>July</v>
      </c>
      <c r="V2892" t="str" cm="1">
        <f t="array" ref="V2892">_xlfn.IFS(Raw_Data[[#This Row],[Customer Satisfaction]]&lt;2,"Poor",Raw_Data[[#This Row],[Customer Satisfaction]]&lt;4,"Average",Raw_Data[[#This Row],[Customer Satisfaction]]&gt;=4,"Excellent")</f>
        <v>Average</v>
      </c>
    </row>
    <row r="2893" spans="2:22" x14ac:dyDescent="0.3">
      <c r="B2893" t="s">
        <v>846</v>
      </c>
      <c r="C2893" s="2">
        <v>45984</v>
      </c>
      <c r="D2893" s="1">
        <v>0.86527777777777781</v>
      </c>
      <c r="E2893" t="s">
        <v>57</v>
      </c>
      <c r="F2893" t="s">
        <v>38</v>
      </c>
      <c r="G2893" t="s">
        <v>162</v>
      </c>
      <c r="H2893" t="s">
        <v>22</v>
      </c>
      <c r="I2893" t="s">
        <v>23</v>
      </c>
      <c r="J2893" t="s">
        <v>49</v>
      </c>
      <c r="K2893" t="s">
        <v>25</v>
      </c>
      <c r="L2893" t="s">
        <v>25</v>
      </c>
      <c r="M2893">
        <v>4</v>
      </c>
      <c r="N2893">
        <v>12.2</v>
      </c>
      <c r="O2893" t="s">
        <v>28</v>
      </c>
      <c r="P2893">
        <v>3</v>
      </c>
      <c r="Q2893" t="s">
        <v>615</v>
      </c>
      <c r="R2893" t="s">
        <v>28</v>
      </c>
      <c r="S2893">
        <v>62.38</v>
      </c>
      <c r="T2893" t="str" cm="1">
        <f t="array" ref="T2893">_xlfn.IFS(Raw_Data[[#This Row],[Call Status]]="Resolved","5",Raw_Data[[#This Row],[Call Status]]="Escalated","2",Raw_Data[[#This Row],[Call Status]]="Pending","3",Raw_Data[[#This Row],[Call Status]]="Abandoned","0")</f>
        <v>5</v>
      </c>
      <c r="U2893" t="str">
        <f>TEXT(Raw_Data[[#This Row],[Call Date]],"mmmm")</f>
        <v>November</v>
      </c>
      <c r="V2893" t="str" cm="1">
        <f t="array" ref="V2893">_xlfn.IFS(Raw_Data[[#This Row],[Customer Satisfaction]]&lt;2,"Poor",Raw_Data[[#This Row],[Customer Satisfaction]]&lt;4,"Average",Raw_Data[[#This Row],[Customer Satisfaction]]&gt;=4,"Excellent")</f>
        <v>Average</v>
      </c>
    </row>
    <row r="2894" spans="2:22" x14ac:dyDescent="0.3">
      <c r="B2894" t="s">
        <v>4377</v>
      </c>
      <c r="C2894" s="2">
        <v>45743</v>
      </c>
      <c r="D2894" s="1">
        <v>0.78541666666666665</v>
      </c>
      <c r="E2894" t="s">
        <v>30</v>
      </c>
      <c r="F2894" t="s">
        <v>20</v>
      </c>
      <c r="G2894" t="s">
        <v>250</v>
      </c>
      <c r="H2894" t="s">
        <v>22</v>
      </c>
      <c r="I2894" t="s">
        <v>1130</v>
      </c>
      <c r="J2894" t="s">
        <v>49</v>
      </c>
      <c r="K2894" t="s">
        <v>25</v>
      </c>
      <c r="L2894" t="s">
        <v>3561</v>
      </c>
      <c r="M2894">
        <v>2.1</v>
      </c>
      <c r="N2894">
        <v>11.1</v>
      </c>
      <c r="O2894" t="s">
        <v>26</v>
      </c>
      <c r="P2894">
        <v>2</v>
      </c>
      <c r="Q2894" t="s">
        <v>1014</v>
      </c>
      <c r="R2894" t="s">
        <v>28</v>
      </c>
      <c r="S2894">
        <v>511.39</v>
      </c>
      <c r="T2894" t="str" cm="1">
        <f t="array" ref="T2894">_xlfn.IFS(Raw_Data[[#This Row],[Call Status]]="Resolved","5",Raw_Data[[#This Row],[Call Status]]="Escalated","2",Raw_Data[[#This Row],[Call Status]]="Pending","3",Raw_Data[[#This Row],[Call Status]]="Abandoned","0")</f>
        <v>5</v>
      </c>
      <c r="U2894" t="str">
        <f>TEXT(Raw_Data[[#This Row],[Call Date]],"mmmm")</f>
        <v>March</v>
      </c>
      <c r="V2894" t="str" cm="1">
        <f t="array" ref="V2894">_xlfn.IFS(Raw_Data[[#This Row],[Customer Satisfaction]]&lt;2,"Poor",Raw_Data[[#This Row],[Customer Satisfaction]]&lt;4,"Average",Raw_Data[[#This Row],[Customer Satisfaction]]&gt;=4,"Excellent")</f>
        <v>Average</v>
      </c>
    </row>
    <row r="2895" spans="2:22" x14ac:dyDescent="0.3">
      <c r="B2895" t="s">
        <v>2770</v>
      </c>
      <c r="C2895" s="2">
        <v>45946</v>
      </c>
      <c r="D2895" s="1">
        <v>0.4152777777777778</v>
      </c>
      <c r="E2895" t="s">
        <v>108</v>
      </c>
      <c r="F2895" t="s">
        <v>38</v>
      </c>
      <c r="G2895" t="s">
        <v>250</v>
      </c>
      <c r="H2895" t="s">
        <v>2613</v>
      </c>
      <c r="I2895" t="s">
        <v>23</v>
      </c>
      <c r="J2895" t="s">
        <v>39</v>
      </c>
      <c r="K2895" t="s">
        <v>25</v>
      </c>
      <c r="L2895" t="s">
        <v>25</v>
      </c>
      <c r="M2895">
        <v>3.4</v>
      </c>
      <c r="N2895">
        <v>9.9</v>
      </c>
      <c r="O2895" t="s">
        <v>26</v>
      </c>
      <c r="P2895">
        <v>2</v>
      </c>
      <c r="Q2895" t="s">
        <v>615</v>
      </c>
      <c r="R2895" t="s">
        <v>28</v>
      </c>
      <c r="S2895">
        <v>162.77000000000001</v>
      </c>
      <c r="T2895" t="str" cm="1">
        <f t="array" ref="T2895">_xlfn.IFS(Raw_Data[[#This Row],[Call Status]]="Resolved","5",Raw_Data[[#This Row],[Call Status]]="Escalated","2",Raw_Data[[#This Row],[Call Status]]="Pending","3",Raw_Data[[#This Row],[Call Status]]="Abandoned","0")</f>
        <v>5</v>
      </c>
      <c r="U2895" t="str">
        <f>TEXT(Raw_Data[[#This Row],[Call Date]],"mmmm")</f>
        <v>October</v>
      </c>
      <c r="V2895" t="str" cm="1">
        <f t="array" ref="V2895">_xlfn.IFS(Raw_Data[[#This Row],[Customer Satisfaction]]&lt;2,"Poor",Raw_Data[[#This Row],[Customer Satisfaction]]&lt;4,"Average",Raw_Data[[#This Row],[Customer Satisfaction]]&gt;=4,"Excellent")</f>
        <v>Average</v>
      </c>
    </row>
    <row r="2896" spans="2:22" x14ac:dyDescent="0.3">
      <c r="B2896" t="s">
        <v>3630</v>
      </c>
      <c r="C2896" s="2">
        <v>45738</v>
      </c>
      <c r="D2896" s="1">
        <v>0.60347222222222219</v>
      </c>
      <c r="E2896" t="s">
        <v>59</v>
      </c>
      <c r="F2896" t="s">
        <v>48</v>
      </c>
      <c r="G2896" t="s">
        <v>250</v>
      </c>
      <c r="H2896" t="s">
        <v>2026</v>
      </c>
      <c r="I2896" t="s">
        <v>1130</v>
      </c>
      <c r="J2896" t="s">
        <v>45</v>
      </c>
      <c r="K2896" t="s">
        <v>25</v>
      </c>
      <c r="L2896" t="s">
        <v>3559</v>
      </c>
      <c r="M2896">
        <v>0.6</v>
      </c>
      <c r="N2896">
        <v>6.1</v>
      </c>
      <c r="O2896" t="s">
        <v>26</v>
      </c>
      <c r="P2896">
        <v>5</v>
      </c>
      <c r="Q2896" t="s">
        <v>27</v>
      </c>
      <c r="R2896" t="s">
        <v>26</v>
      </c>
      <c r="S2896">
        <v>210.5</v>
      </c>
      <c r="T2896" t="str" cm="1">
        <f t="array" ref="T2896">_xlfn.IFS(Raw_Data[[#This Row],[Call Status]]="Resolved","5",Raw_Data[[#This Row],[Call Status]]="Escalated","2",Raw_Data[[#This Row],[Call Status]]="Pending","3",Raw_Data[[#This Row],[Call Status]]="Abandoned","0")</f>
        <v>5</v>
      </c>
      <c r="U2896" t="str">
        <f>TEXT(Raw_Data[[#This Row],[Call Date]],"mmmm")</f>
        <v>March</v>
      </c>
      <c r="V2896" t="str" cm="1">
        <f t="array" ref="V2896">_xlfn.IFS(Raw_Data[[#This Row],[Customer Satisfaction]]&lt;2,"Poor",Raw_Data[[#This Row],[Customer Satisfaction]]&lt;4,"Average",Raw_Data[[#This Row],[Customer Satisfaction]]&gt;=4,"Excellent")</f>
        <v>Excellent</v>
      </c>
    </row>
    <row r="2897" spans="2:22" x14ac:dyDescent="0.3">
      <c r="B2897" t="s">
        <v>2056</v>
      </c>
      <c r="C2897" s="2">
        <v>45809</v>
      </c>
      <c r="D2897" s="1">
        <v>0.47638888888888886</v>
      </c>
      <c r="E2897" t="s">
        <v>108</v>
      </c>
      <c r="F2897" t="s">
        <v>34</v>
      </c>
      <c r="G2897" t="s">
        <v>250</v>
      </c>
      <c r="H2897" t="s">
        <v>2026</v>
      </c>
      <c r="I2897" t="s">
        <v>1130</v>
      </c>
      <c r="J2897" t="s">
        <v>39</v>
      </c>
      <c r="K2897" t="s">
        <v>25</v>
      </c>
      <c r="L2897" t="s">
        <v>25</v>
      </c>
      <c r="M2897">
        <v>0.8</v>
      </c>
      <c r="N2897">
        <v>12.7</v>
      </c>
      <c r="O2897" t="s">
        <v>26</v>
      </c>
      <c r="P2897">
        <v>3</v>
      </c>
      <c r="Q2897" t="s">
        <v>615</v>
      </c>
      <c r="R2897" t="s">
        <v>28</v>
      </c>
      <c r="S2897">
        <v>169.85</v>
      </c>
      <c r="T2897" t="str" cm="1">
        <f t="array" ref="T2897">_xlfn.IFS(Raw_Data[[#This Row],[Call Status]]="Resolved","5",Raw_Data[[#This Row],[Call Status]]="Escalated","2",Raw_Data[[#This Row],[Call Status]]="Pending","3",Raw_Data[[#This Row],[Call Status]]="Abandoned","0")</f>
        <v>5</v>
      </c>
      <c r="U2897" t="str">
        <f>TEXT(Raw_Data[[#This Row],[Call Date]],"mmmm")</f>
        <v>June</v>
      </c>
      <c r="V2897" t="str" cm="1">
        <f t="array" ref="V2897">_xlfn.IFS(Raw_Data[[#This Row],[Customer Satisfaction]]&lt;2,"Poor",Raw_Data[[#This Row],[Customer Satisfaction]]&lt;4,"Average",Raw_Data[[#This Row],[Customer Satisfaction]]&gt;=4,"Excellent")</f>
        <v>Average</v>
      </c>
    </row>
    <row r="2898" spans="2:22" x14ac:dyDescent="0.3">
      <c r="B2898" t="s">
        <v>3289</v>
      </c>
      <c r="C2898" s="2">
        <v>45718</v>
      </c>
      <c r="D2898" s="1">
        <v>0.46388888888888891</v>
      </c>
      <c r="E2898" t="s">
        <v>72</v>
      </c>
      <c r="F2898" t="s">
        <v>20</v>
      </c>
      <c r="G2898" t="s">
        <v>250</v>
      </c>
      <c r="H2898" t="s">
        <v>2026</v>
      </c>
      <c r="I2898" t="s">
        <v>23</v>
      </c>
      <c r="J2898" t="s">
        <v>45</v>
      </c>
      <c r="K2898" t="s">
        <v>25</v>
      </c>
      <c r="L2898" t="s">
        <v>25</v>
      </c>
      <c r="M2898">
        <v>3.1</v>
      </c>
      <c r="N2898">
        <v>4.9000000000000004</v>
      </c>
      <c r="O2898" t="s">
        <v>26</v>
      </c>
      <c r="P2898">
        <v>4</v>
      </c>
      <c r="Q2898" t="s">
        <v>27</v>
      </c>
      <c r="R2898" t="s">
        <v>28</v>
      </c>
      <c r="S2898">
        <v>123.1</v>
      </c>
      <c r="T2898" t="str" cm="1">
        <f t="array" ref="T2898">_xlfn.IFS(Raw_Data[[#This Row],[Call Status]]="Resolved","5",Raw_Data[[#This Row],[Call Status]]="Escalated","2",Raw_Data[[#This Row],[Call Status]]="Pending","3",Raw_Data[[#This Row],[Call Status]]="Abandoned","0")</f>
        <v>5</v>
      </c>
      <c r="U2898" t="str">
        <f>TEXT(Raw_Data[[#This Row],[Call Date]],"mmmm")</f>
        <v>March</v>
      </c>
      <c r="V2898" t="str" cm="1">
        <f t="array" ref="V2898">_xlfn.IFS(Raw_Data[[#This Row],[Customer Satisfaction]]&lt;2,"Poor",Raw_Data[[#This Row],[Customer Satisfaction]]&lt;4,"Average",Raw_Data[[#This Row],[Customer Satisfaction]]&gt;=4,"Excellent")</f>
        <v>Excellent</v>
      </c>
    </row>
    <row r="2899" spans="2:22" x14ac:dyDescent="0.3">
      <c r="B2899" t="s">
        <v>7398</v>
      </c>
      <c r="C2899" s="2">
        <v>45718</v>
      </c>
      <c r="D2899" s="1">
        <v>0.46388888888888891</v>
      </c>
      <c r="E2899" t="s">
        <v>30</v>
      </c>
      <c r="F2899" t="s">
        <v>38</v>
      </c>
      <c r="G2899" t="s">
        <v>327</v>
      </c>
      <c r="H2899" t="s">
        <v>22</v>
      </c>
      <c r="I2899" t="s">
        <v>1137</v>
      </c>
      <c r="J2899" t="s">
        <v>31</v>
      </c>
      <c r="K2899" t="s">
        <v>7253</v>
      </c>
      <c r="L2899" t="s">
        <v>7254</v>
      </c>
      <c r="M2899">
        <v>12.2</v>
      </c>
      <c r="N2899">
        <v>12.5</v>
      </c>
      <c r="O2899" t="s">
        <v>28</v>
      </c>
      <c r="P2899">
        <v>3</v>
      </c>
      <c r="Q2899" t="s">
        <v>615</v>
      </c>
      <c r="R2899" t="s">
        <v>28</v>
      </c>
      <c r="S2899">
        <v>476.31</v>
      </c>
      <c r="T2899" t="str" cm="1">
        <f t="array" ref="T2899">_xlfn.IFS(Raw_Data[[#This Row],[Call Status]]="Resolved","5",Raw_Data[[#This Row],[Call Status]]="Escalated","2",Raw_Data[[#This Row],[Call Status]]="Pending","3",Raw_Data[[#This Row],[Call Status]]="Abandoned","0")</f>
        <v>0</v>
      </c>
      <c r="U2899" t="str">
        <f>TEXT(Raw_Data[[#This Row],[Call Date]],"mmmm")</f>
        <v>March</v>
      </c>
      <c r="V2899" t="str" cm="1">
        <f t="array" ref="V2899">_xlfn.IFS(Raw_Data[[#This Row],[Customer Satisfaction]]&lt;2,"Poor",Raw_Data[[#This Row],[Customer Satisfaction]]&lt;4,"Average",Raw_Data[[#This Row],[Customer Satisfaction]]&gt;=4,"Excellent")</f>
        <v>Average</v>
      </c>
    </row>
    <row r="2900" spans="2:22" x14ac:dyDescent="0.3">
      <c r="B2900" t="s">
        <v>8335</v>
      </c>
      <c r="C2900" s="2">
        <v>46011</v>
      </c>
      <c r="D2900" s="1">
        <v>0.66736111111111107</v>
      </c>
      <c r="E2900" t="s">
        <v>100</v>
      </c>
      <c r="F2900" t="s">
        <v>38</v>
      </c>
      <c r="G2900" t="s">
        <v>21</v>
      </c>
      <c r="H2900" t="s">
        <v>22</v>
      </c>
      <c r="I2900" t="s">
        <v>23</v>
      </c>
      <c r="J2900" t="s">
        <v>39</v>
      </c>
      <c r="K2900" t="s">
        <v>16</v>
      </c>
      <c r="L2900" t="s">
        <v>16</v>
      </c>
      <c r="M2900">
        <v>8.8000000000000007</v>
      </c>
      <c r="N2900">
        <v>16.2</v>
      </c>
      <c r="O2900" t="s">
        <v>28</v>
      </c>
      <c r="P2900">
        <v>3</v>
      </c>
      <c r="Q2900" t="s">
        <v>1014</v>
      </c>
      <c r="R2900" t="s">
        <v>26</v>
      </c>
      <c r="S2900">
        <v>64.89</v>
      </c>
      <c r="T2900" t="str" cm="1">
        <f t="array" ref="T2900">_xlfn.IFS(Raw_Data[[#This Row],[Call Status]]="Resolved","5",Raw_Data[[#This Row],[Call Status]]="Escalated","2",Raw_Data[[#This Row],[Call Status]]="Pending","3",Raw_Data[[#This Row],[Call Status]]="Abandoned","0")</f>
        <v>2</v>
      </c>
      <c r="U2900" t="str">
        <f>TEXT(Raw_Data[[#This Row],[Call Date]],"mmmm")</f>
        <v>December</v>
      </c>
      <c r="V2900" t="str" cm="1">
        <f t="array" ref="V2900">_xlfn.IFS(Raw_Data[[#This Row],[Customer Satisfaction]]&lt;2,"Poor",Raw_Data[[#This Row],[Customer Satisfaction]]&lt;4,"Average",Raw_Data[[#This Row],[Customer Satisfaction]]&gt;=4,"Excellent")</f>
        <v>Average</v>
      </c>
    </row>
    <row r="2901" spans="2:22" x14ac:dyDescent="0.3">
      <c r="B2901" t="s">
        <v>6669</v>
      </c>
      <c r="C2901" s="2">
        <v>45685</v>
      </c>
      <c r="D2901" s="1">
        <v>0.69444444444444442</v>
      </c>
      <c r="E2901" t="s">
        <v>47</v>
      </c>
      <c r="F2901" t="s">
        <v>48</v>
      </c>
      <c r="G2901" t="s">
        <v>21</v>
      </c>
      <c r="H2901" t="s">
        <v>22</v>
      </c>
      <c r="I2901" t="s">
        <v>23</v>
      </c>
      <c r="J2901" t="s">
        <v>24</v>
      </c>
      <c r="K2901" t="s">
        <v>25</v>
      </c>
      <c r="L2901" t="s">
        <v>3561</v>
      </c>
      <c r="M2901">
        <v>2</v>
      </c>
      <c r="N2901">
        <v>8.6999999999999993</v>
      </c>
      <c r="O2901" t="s">
        <v>26</v>
      </c>
      <c r="P2901">
        <v>3</v>
      </c>
      <c r="Q2901" t="s">
        <v>615</v>
      </c>
      <c r="R2901" t="s">
        <v>28</v>
      </c>
      <c r="S2901">
        <v>345.08</v>
      </c>
      <c r="T2901" t="str" cm="1">
        <f t="array" ref="T2901">_xlfn.IFS(Raw_Data[[#This Row],[Call Status]]="Resolved","5",Raw_Data[[#This Row],[Call Status]]="Escalated","2",Raw_Data[[#This Row],[Call Status]]="Pending","3",Raw_Data[[#This Row],[Call Status]]="Abandoned","0")</f>
        <v>5</v>
      </c>
      <c r="U2901" t="str">
        <f>TEXT(Raw_Data[[#This Row],[Call Date]],"mmmm")</f>
        <v>January</v>
      </c>
      <c r="V2901" t="str" cm="1">
        <f t="array" ref="V2901">_xlfn.IFS(Raw_Data[[#This Row],[Customer Satisfaction]]&lt;2,"Poor",Raw_Data[[#This Row],[Customer Satisfaction]]&lt;4,"Average",Raw_Data[[#This Row],[Customer Satisfaction]]&gt;=4,"Excellent")</f>
        <v>Average</v>
      </c>
    </row>
    <row r="2902" spans="2:22" x14ac:dyDescent="0.3">
      <c r="B2902" t="s">
        <v>9447</v>
      </c>
      <c r="C2902" s="2">
        <v>45700</v>
      </c>
      <c r="D2902" s="1">
        <v>0.72430555555555554</v>
      </c>
      <c r="E2902" t="s">
        <v>108</v>
      </c>
      <c r="F2902" t="s">
        <v>48</v>
      </c>
      <c r="G2902" t="s">
        <v>327</v>
      </c>
      <c r="H2902" t="s">
        <v>22</v>
      </c>
      <c r="I2902" t="s">
        <v>1137</v>
      </c>
      <c r="J2902" t="s">
        <v>76</v>
      </c>
      <c r="K2902" t="s">
        <v>8876</v>
      </c>
      <c r="L2902" t="s">
        <v>8877</v>
      </c>
      <c r="M2902">
        <v>1.6</v>
      </c>
      <c r="N2902">
        <v>4.4000000000000004</v>
      </c>
      <c r="O2902" t="s">
        <v>28</v>
      </c>
      <c r="P2902">
        <v>0</v>
      </c>
      <c r="Q2902" t="s">
        <v>27</v>
      </c>
      <c r="R2902" t="s">
        <v>28</v>
      </c>
      <c r="S2902">
        <v>0</v>
      </c>
      <c r="T2902" t="str" cm="1">
        <f t="array" ref="T2902">_xlfn.IFS(Raw_Data[[#This Row],[Call Status]]="Resolved","5",Raw_Data[[#This Row],[Call Status]]="Escalated","2",Raw_Data[[#This Row],[Call Status]]="Pending","3",Raw_Data[[#This Row],[Call Status]]="Abandoned","0")</f>
        <v>3</v>
      </c>
      <c r="U2902" t="str">
        <f>TEXT(Raw_Data[[#This Row],[Call Date]],"mmmm")</f>
        <v>February</v>
      </c>
      <c r="V2902" t="str" cm="1">
        <f t="array" ref="V2902">_xlfn.IFS(Raw_Data[[#This Row],[Customer Satisfaction]]&lt;2,"Poor",Raw_Data[[#This Row],[Customer Satisfaction]]&lt;4,"Average",Raw_Data[[#This Row],[Customer Satisfaction]]&gt;=4,"Excellent")</f>
        <v>Poor</v>
      </c>
    </row>
    <row r="2903" spans="2:22" x14ac:dyDescent="0.3">
      <c r="B2903" t="s">
        <v>497</v>
      </c>
      <c r="C2903" s="2">
        <v>45826</v>
      </c>
      <c r="D2903" s="1">
        <v>0.82708333333333328</v>
      </c>
      <c r="E2903" t="s">
        <v>41</v>
      </c>
      <c r="F2903" t="s">
        <v>38</v>
      </c>
      <c r="G2903" t="s">
        <v>327</v>
      </c>
      <c r="H2903" t="s">
        <v>22</v>
      </c>
      <c r="I2903" t="s">
        <v>23</v>
      </c>
      <c r="J2903" t="s">
        <v>45</v>
      </c>
      <c r="K2903" t="s">
        <v>25</v>
      </c>
      <c r="L2903" t="s">
        <v>25</v>
      </c>
      <c r="M2903">
        <v>5.9</v>
      </c>
      <c r="N2903">
        <v>7.8</v>
      </c>
      <c r="O2903" t="s">
        <v>26</v>
      </c>
      <c r="P2903">
        <v>4</v>
      </c>
      <c r="Q2903" t="s">
        <v>27</v>
      </c>
      <c r="R2903" t="s">
        <v>28</v>
      </c>
      <c r="S2903">
        <v>22.22</v>
      </c>
      <c r="T2903" t="str" cm="1">
        <f t="array" ref="T2903">_xlfn.IFS(Raw_Data[[#This Row],[Call Status]]="Resolved","5",Raw_Data[[#This Row],[Call Status]]="Escalated","2",Raw_Data[[#This Row],[Call Status]]="Pending","3",Raw_Data[[#This Row],[Call Status]]="Abandoned","0")</f>
        <v>5</v>
      </c>
      <c r="U2903" t="str">
        <f>TEXT(Raw_Data[[#This Row],[Call Date]],"mmmm")</f>
        <v>June</v>
      </c>
      <c r="V2903" t="str" cm="1">
        <f t="array" ref="V2903">_xlfn.IFS(Raw_Data[[#This Row],[Customer Satisfaction]]&lt;2,"Poor",Raw_Data[[#This Row],[Customer Satisfaction]]&lt;4,"Average",Raw_Data[[#This Row],[Customer Satisfaction]]&gt;=4,"Excellent")</f>
        <v>Excellent</v>
      </c>
    </row>
    <row r="2904" spans="2:22" x14ac:dyDescent="0.3">
      <c r="B2904" t="s">
        <v>9814</v>
      </c>
      <c r="C2904" s="2">
        <v>45743</v>
      </c>
      <c r="D2904" s="1">
        <v>0.45</v>
      </c>
      <c r="E2904" t="s">
        <v>108</v>
      </c>
      <c r="F2904" t="s">
        <v>38</v>
      </c>
      <c r="G2904" t="s">
        <v>250</v>
      </c>
      <c r="H2904" t="s">
        <v>22</v>
      </c>
      <c r="I2904" t="s">
        <v>23</v>
      </c>
      <c r="J2904" t="s">
        <v>39</v>
      </c>
      <c r="K2904" t="s">
        <v>8876</v>
      </c>
      <c r="L2904" t="s">
        <v>8877</v>
      </c>
      <c r="M2904">
        <v>2.1</v>
      </c>
      <c r="N2904">
        <v>10.4</v>
      </c>
      <c r="O2904" t="s">
        <v>28</v>
      </c>
      <c r="P2904">
        <v>1</v>
      </c>
      <c r="Q2904" t="s">
        <v>1014</v>
      </c>
      <c r="R2904" t="s">
        <v>28</v>
      </c>
      <c r="S2904">
        <v>168.97</v>
      </c>
      <c r="T2904" t="str" cm="1">
        <f t="array" ref="T2904">_xlfn.IFS(Raw_Data[[#This Row],[Call Status]]="Resolved","5",Raw_Data[[#This Row],[Call Status]]="Escalated","2",Raw_Data[[#This Row],[Call Status]]="Pending","3",Raw_Data[[#This Row],[Call Status]]="Abandoned","0")</f>
        <v>3</v>
      </c>
      <c r="U2904" t="str">
        <f>TEXT(Raw_Data[[#This Row],[Call Date]],"mmmm")</f>
        <v>March</v>
      </c>
      <c r="V2904" t="str" cm="1">
        <f t="array" ref="V2904">_xlfn.IFS(Raw_Data[[#This Row],[Customer Satisfaction]]&lt;2,"Poor",Raw_Data[[#This Row],[Customer Satisfaction]]&lt;4,"Average",Raw_Data[[#This Row],[Customer Satisfaction]]&gt;=4,"Excellent")</f>
        <v>Poor</v>
      </c>
    </row>
    <row r="2905" spans="2:22" x14ac:dyDescent="0.3">
      <c r="B2905" t="s">
        <v>4193</v>
      </c>
      <c r="C2905" s="2">
        <v>45834</v>
      </c>
      <c r="D2905" s="1">
        <v>0.68194444444444446</v>
      </c>
      <c r="E2905" t="s">
        <v>44</v>
      </c>
      <c r="F2905" t="s">
        <v>48</v>
      </c>
      <c r="G2905" t="s">
        <v>21</v>
      </c>
      <c r="H2905" t="s">
        <v>2392</v>
      </c>
      <c r="I2905" t="s">
        <v>1137</v>
      </c>
      <c r="J2905" t="s">
        <v>39</v>
      </c>
      <c r="K2905" t="s">
        <v>25</v>
      </c>
      <c r="L2905" t="s">
        <v>3564</v>
      </c>
      <c r="M2905">
        <v>2.4</v>
      </c>
      <c r="N2905">
        <v>8</v>
      </c>
      <c r="O2905" t="s">
        <v>26</v>
      </c>
      <c r="P2905">
        <v>5</v>
      </c>
      <c r="Q2905" t="s">
        <v>27</v>
      </c>
      <c r="R2905" t="s">
        <v>28</v>
      </c>
      <c r="S2905">
        <v>86.86</v>
      </c>
      <c r="T2905" t="str" cm="1">
        <f t="array" ref="T2905">_xlfn.IFS(Raw_Data[[#This Row],[Call Status]]="Resolved","5",Raw_Data[[#This Row],[Call Status]]="Escalated","2",Raw_Data[[#This Row],[Call Status]]="Pending","3",Raw_Data[[#This Row],[Call Status]]="Abandoned","0")</f>
        <v>5</v>
      </c>
      <c r="U2905" t="str">
        <f>TEXT(Raw_Data[[#This Row],[Call Date]],"mmmm")</f>
        <v>June</v>
      </c>
      <c r="V2905" t="str" cm="1">
        <f t="array" ref="V2905">_xlfn.IFS(Raw_Data[[#This Row],[Customer Satisfaction]]&lt;2,"Poor",Raw_Data[[#This Row],[Customer Satisfaction]]&lt;4,"Average",Raw_Data[[#This Row],[Customer Satisfaction]]&gt;=4,"Excellent")</f>
        <v>Excellent</v>
      </c>
    </row>
    <row r="2906" spans="2:22" x14ac:dyDescent="0.3">
      <c r="B2906" t="s">
        <v>3472</v>
      </c>
      <c r="C2906" s="2">
        <v>45674</v>
      </c>
      <c r="D2906" s="1">
        <v>0.76944444444444449</v>
      </c>
      <c r="E2906" t="s">
        <v>33</v>
      </c>
      <c r="F2906" t="s">
        <v>48</v>
      </c>
      <c r="G2906" t="s">
        <v>327</v>
      </c>
      <c r="H2906" t="s">
        <v>2026</v>
      </c>
      <c r="I2906" t="s">
        <v>23</v>
      </c>
      <c r="J2906" t="s">
        <v>49</v>
      </c>
      <c r="K2906" t="s">
        <v>25</v>
      </c>
      <c r="L2906" t="s">
        <v>25</v>
      </c>
      <c r="M2906">
        <v>1.8</v>
      </c>
      <c r="N2906">
        <v>13.9</v>
      </c>
      <c r="O2906" t="s">
        <v>26</v>
      </c>
      <c r="P2906">
        <v>5</v>
      </c>
      <c r="Q2906" t="s">
        <v>27</v>
      </c>
      <c r="R2906" t="s">
        <v>28</v>
      </c>
      <c r="S2906">
        <v>171.34</v>
      </c>
      <c r="T2906" t="str" cm="1">
        <f t="array" ref="T2906">_xlfn.IFS(Raw_Data[[#This Row],[Call Status]]="Resolved","5",Raw_Data[[#This Row],[Call Status]]="Escalated","2",Raw_Data[[#This Row],[Call Status]]="Pending","3",Raw_Data[[#This Row],[Call Status]]="Abandoned","0")</f>
        <v>5</v>
      </c>
      <c r="U2906" t="str">
        <f>TEXT(Raw_Data[[#This Row],[Call Date]],"mmmm")</f>
        <v>January</v>
      </c>
      <c r="V2906" t="str" cm="1">
        <f t="array" ref="V2906">_xlfn.IFS(Raw_Data[[#This Row],[Customer Satisfaction]]&lt;2,"Poor",Raw_Data[[#This Row],[Customer Satisfaction]]&lt;4,"Average",Raw_Data[[#This Row],[Customer Satisfaction]]&gt;=4,"Excellent")</f>
        <v>Excellent</v>
      </c>
    </row>
    <row r="2907" spans="2:22" x14ac:dyDescent="0.3">
      <c r="B2907" t="s">
        <v>7869</v>
      </c>
      <c r="C2907" s="2">
        <v>45755</v>
      </c>
      <c r="D2907" s="1">
        <v>0.41319444444444442</v>
      </c>
      <c r="E2907" t="s">
        <v>53</v>
      </c>
      <c r="F2907" t="s">
        <v>34</v>
      </c>
      <c r="G2907" t="s">
        <v>21</v>
      </c>
      <c r="H2907" t="s">
        <v>2026</v>
      </c>
      <c r="I2907" t="s">
        <v>1128</v>
      </c>
      <c r="J2907" t="s">
        <v>45</v>
      </c>
      <c r="K2907" t="s">
        <v>16</v>
      </c>
      <c r="L2907" t="s">
        <v>16</v>
      </c>
      <c r="M2907">
        <v>0.9</v>
      </c>
      <c r="N2907">
        <v>4.9000000000000004</v>
      </c>
      <c r="O2907" t="s">
        <v>28</v>
      </c>
      <c r="P2907">
        <v>3</v>
      </c>
      <c r="Q2907" t="s">
        <v>615</v>
      </c>
      <c r="R2907" t="s">
        <v>26</v>
      </c>
      <c r="S2907">
        <v>94.17</v>
      </c>
      <c r="T2907" t="str" cm="1">
        <f t="array" ref="T2907">_xlfn.IFS(Raw_Data[[#This Row],[Call Status]]="Resolved","5",Raw_Data[[#This Row],[Call Status]]="Escalated","2",Raw_Data[[#This Row],[Call Status]]="Pending","3",Raw_Data[[#This Row],[Call Status]]="Abandoned","0")</f>
        <v>2</v>
      </c>
      <c r="U2907" t="str">
        <f>TEXT(Raw_Data[[#This Row],[Call Date]],"mmmm")</f>
        <v>April</v>
      </c>
      <c r="V2907" t="str" cm="1">
        <f t="array" ref="V2907">_xlfn.IFS(Raw_Data[[#This Row],[Customer Satisfaction]]&lt;2,"Poor",Raw_Data[[#This Row],[Customer Satisfaction]]&lt;4,"Average",Raw_Data[[#This Row],[Customer Satisfaction]]&gt;=4,"Excellent")</f>
        <v>Average</v>
      </c>
    </row>
    <row r="2908" spans="2:22" x14ac:dyDescent="0.3">
      <c r="B2908" t="s">
        <v>8676</v>
      </c>
      <c r="C2908" s="2">
        <v>45855</v>
      </c>
      <c r="D2908" s="1">
        <v>0.66249999999999998</v>
      </c>
      <c r="E2908" t="s">
        <v>59</v>
      </c>
      <c r="F2908" t="s">
        <v>48</v>
      </c>
      <c r="G2908" t="s">
        <v>327</v>
      </c>
      <c r="H2908" t="s">
        <v>2026</v>
      </c>
      <c r="I2908" t="s">
        <v>1128</v>
      </c>
      <c r="J2908" t="s">
        <v>64</v>
      </c>
      <c r="K2908" t="s">
        <v>16</v>
      </c>
      <c r="L2908" t="s">
        <v>16</v>
      </c>
      <c r="M2908">
        <v>1.3</v>
      </c>
      <c r="N2908">
        <v>14.1</v>
      </c>
      <c r="O2908" t="s">
        <v>28</v>
      </c>
      <c r="P2908">
        <v>1</v>
      </c>
      <c r="Q2908" t="s">
        <v>1014</v>
      </c>
      <c r="R2908" t="s">
        <v>26</v>
      </c>
      <c r="S2908">
        <v>89</v>
      </c>
      <c r="T2908" t="str" cm="1">
        <f t="array" ref="T2908">_xlfn.IFS(Raw_Data[[#This Row],[Call Status]]="Resolved","5",Raw_Data[[#This Row],[Call Status]]="Escalated","2",Raw_Data[[#This Row],[Call Status]]="Pending","3",Raw_Data[[#This Row],[Call Status]]="Abandoned","0")</f>
        <v>2</v>
      </c>
      <c r="U2908" t="str">
        <f>TEXT(Raw_Data[[#This Row],[Call Date]],"mmmm")</f>
        <v>July</v>
      </c>
      <c r="V2908" t="str" cm="1">
        <f t="array" ref="V2908">_xlfn.IFS(Raw_Data[[#This Row],[Customer Satisfaction]]&lt;2,"Poor",Raw_Data[[#This Row],[Customer Satisfaction]]&lt;4,"Average",Raw_Data[[#This Row],[Customer Satisfaction]]&gt;=4,"Excellent")</f>
        <v>Poor</v>
      </c>
    </row>
    <row r="2909" spans="2:22" x14ac:dyDescent="0.3">
      <c r="B2909" t="s">
        <v>6591</v>
      </c>
      <c r="C2909" s="2">
        <v>45755</v>
      </c>
      <c r="D2909" s="1">
        <v>0.35972222222222222</v>
      </c>
      <c r="E2909" t="s">
        <v>37</v>
      </c>
      <c r="F2909" t="s">
        <v>20</v>
      </c>
      <c r="G2909" t="s">
        <v>162</v>
      </c>
      <c r="H2909" t="s">
        <v>22</v>
      </c>
      <c r="I2909" t="s">
        <v>23</v>
      </c>
      <c r="J2909" t="s">
        <v>55</v>
      </c>
      <c r="K2909" t="s">
        <v>25</v>
      </c>
      <c r="L2909" t="s">
        <v>3561</v>
      </c>
      <c r="M2909">
        <v>1.7</v>
      </c>
      <c r="N2909">
        <v>11</v>
      </c>
      <c r="O2909" t="s">
        <v>28</v>
      </c>
      <c r="P2909">
        <v>4</v>
      </c>
      <c r="Q2909" t="s">
        <v>615</v>
      </c>
      <c r="R2909" t="s">
        <v>28</v>
      </c>
      <c r="S2909">
        <v>29.47</v>
      </c>
      <c r="T2909" t="str" cm="1">
        <f t="array" ref="T2909">_xlfn.IFS(Raw_Data[[#This Row],[Call Status]]="Resolved","5",Raw_Data[[#This Row],[Call Status]]="Escalated","2",Raw_Data[[#This Row],[Call Status]]="Pending","3",Raw_Data[[#This Row],[Call Status]]="Abandoned","0")</f>
        <v>5</v>
      </c>
      <c r="U2909" t="str">
        <f>TEXT(Raw_Data[[#This Row],[Call Date]],"mmmm")</f>
        <v>April</v>
      </c>
      <c r="V2909" t="str" cm="1">
        <f t="array" ref="V2909">_xlfn.IFS(Raw_Data[[#This Row],[Customer Satisfaction]]&lt;2,"Poor",Raw_Data[[#This Row],[Customer Satisfaction]]&lt;4,"Average",Raw_Data[[#This Row],[Customer Satisfaction]]&gt;=4,"Excellent")</f>
        <v>Excellent</v>
      </c>
    </row>
    <row r="2910" spans="2:22" x14ac:dyDescent="0.3">
      <c r="B2910" t="s">
        <v>8011</v>
      </c>
      <c r="C2910" s="2">
        <v>45722</v>
      </c>
      <c r="D2910" s="1">
        <v>0.63402777777777775</v>
      </c>
      <c r="E2910" t="s">
        <v>33</v>
      </c>
      <c r="F2910" t="s">
        <v>20</v>
      </c>
      <c r="G2910" t="s">
        <v>162</v>
      </c>
      <c r="H2910" t="s">
        <v>22</v>
      </c>
      <c r="I2910" t="s">
        <v>1130</v>
      </c>
      <c r="J2910" t="s">
        <v>64</v>
      </c>
      <c r="K2910" t="s">
        <v>16</v>
      </c>
      <c r="L2910" t="s">
        <v>16</v>
      </c>
      <c r="M2910">
        <v>15.3</v>
      </c>
      <c r="N2910">
        <v>2.7</v>
      </c>
      <c r="O2910" t="s">
        <v>28</v>
      </c>
      <c r="P2910">
        <v>4</v>
      </c>
      <c r="Q2910" t="s">
        <v>615</v>
      </c>
      <c r="R2910" t="s">
        <v>26</v>
      </c>
      <c r="S2910">
        <v>400.2</v>
      </c>
      <c r="T2910" t="str" cm="1">
        <f t="array" ref="T2910">_xlfn.IFS(Raw_Data[[#This Row],[Call Status]]="Resolved","5",Raw_Data[[#This Row],[Call Status]]="Escalated","2",Raw_Data[[#This Row],[Call Status]]="Pending","3",Raw_Data[[#This Row],[Call Status]]="Abandoned","0")</f>
        <v>2</v>
      </c>
      <c r="U2910" t="str">
        <f>TEXT(Raw_Data[[#This Row],[Call Date]],"mmmm")</f>
        <v>March</v>
      </c>
      <c r="V2910" t="str" cm="1">
        <f t="array" ref="V2910">_xlfn.IFS(Raw_Data[[#This Row],[Customer Satisfaction]]&lt;2,"Poor",Raw_Data[[#This Row],[Customer Satisfaction]]&lt;4,"Average",Raw_Data[[#This Row],[Customer Satisfaction]]&gt;=4,"Excellent")</f>
        <v>Excellent</v>
      </c>
    </row>
    <row r="2911" spans="2:22" x14ac:dyDescent="0.3">
      <c r="B2911" t="s">
        <v>3991</v>
      </c>
      <c r="C2911" s="2">
        <v>45987</v>
      </c>
      <c r="D2911" s="1">
        <v>0.38958333333333334</v>
      </c>
      <c r="E2911" t="s">
        <v>47</v>
      </c>
      <c r="F2911" t="s">
        <v>38</v>
      </c>
      <c r="G2911" t="s">
        <v>327</v>
      </c>
      <c r="H2911" t="s">
        <v>2392</v>
      </c>
      <c r="I2911" t="s">
        <v>1137</v>
      </c>
      <c r="J2911" t="s">
        <v>64</v>
      </c>
      <c r="K2911" t="s">
        <v>25</v>
      </c>
      <c r="L2911" t="s">
        <v>3570</v>
      </c>
      <c r="M2911">
        <v>2.6</v>
      </c>
      <c r="N2911">
        <v>12.8</v>
      </c>
      <c r="O2911" t="s">
        <v>26</v>
      </c>
      <c r="P2911">
        <v>4</v>
      </c>
      <c r="Q2911" t="s">
        <v>27</v>
      </c>
      <c r="R2911" t="s">
        <v>28</v>
      </c>
      <c r="S2911">
        <v>414.52</v>
      </c>
      <c r="T2911" t="str" cm="1">
        <f t="array" ref="T2911">_xlfn.IFS(Raw_Data[[#This Row],[Call Status]]="Resolved","5",Raw_Data[[#This Row],[Call Status]]="Escalated","2",Raw_Data[[#This Row],[Call Status]]="Pending","3",Raw_Data[[#This Row],[Call Status]]="Abandoned","0")</f>
        <v>5</v>
      </c>
      <c r="U2911" t="str">
        <f>TEXT(Raw_Data[[#This Row],[Call Date]],"mmmm")</f>
        <v>November</v>
      </c>
      <c r="V2911" t="str" cm="1">
        <f t="array" ref="V2911">_xlfn.IFS(Raw_Data[[#This Row],[Customer Satisfaction]]&lt;2,"Poor",Raw_Data[[#This Row],[Customer Satisfaction]]&lt;4,"Average",Raw_Data[[#This Row],[Customer Satisfaction]]&gt;=4,"Excellent")</f>
        <v>Excellent</v>
      </c>
    </row>
    <row r="2912" spans="2:22" x14ac:dyDescent="0.3">
      <c r="B2912" t="s">
        <v>328</v>
      </c>
      <c r="C2912" s="2">
        <v>45998</v>
      </c>
      <c r="D2912" s="1">
        <v>0.89166666666666672</v>
      </c>
      <c r="E2912" t="s">
        <v>91</v>
      </c>
      <c r="F2912" t="s">
        <v>48</v>
      </c>
      <c r="G2912" t="s">
        <v>327</v>
      </c>
      <c r="H2912" t="s">
        <v>22</v>
      </c>
      <c r="I2912" t="s">
        <v>23</v>
      </c>
      <c r="J2912" t="s">
        <v>39</v>
      </c>
      <c r="K2912" t="s">
        <v>25</v>
      </c>
      <c r="L2912" t="s">
        <v>25</v>
      </c>
      <c r="M2912">
        <v>0.6</v>
      </c>
      <c r="N2912">
        <v>15.1</v>
      </c>
      <c r="O2912" t="s">
        <v>26</v>
      </c>
      <c r="P2912">
        <v>5</v>
      </c>
      <c r="Q2912" t="s">
        <v>27</v>
      </c>
      <c r="R2912" t="s">
        <v>28</v>
      </c>
      <c r="S2912">
        <v>74.2</v>
      </c>
      <c r="T2912" t="str" cm="1">
        <f t="array" ref="T2912">_xlfn.IFS(Raw_Data[[#This Row],[Call Status]]="Resolved","5",Raw_Data[[#This Row],[Call Status]]="Escalated","2",Raw_Data[[#This Row],[Call Status]]="Pending","3",Raw_Data[[#This Row],[Call Status]]="Abandoned","0")</f>
        <v>5</v>
      </c>
      <c r="U2912" t="str">
        <f>TEXT(Raw_Data[[#This Row],[Call Date]],"mmmm")</f>
        <v>December</v>
      </c>
      <c r="V2912" t="str" cm="1">
        <f t="array" ref="V2912">_xlfn.IFS(Raw_Data[[#This Row],[Customer Satisfaction]]&lt;2,"Poor",Raw_Data[[#This Row],[Customer Satisfaction]]&lt;4,"Average",Raw_Data[[#This Row],[Customer Satisfaction]]&gt;=4,"Excellent")</f>
        <v>Excellent</v>
      </c>
    </row>
    <row r="2913" spans="2:22" x14ac:dyDescent="0.3">
      <c r="B2913" t="s">
        <v>948</v>
      </c>
      <c r="C2913" s="2">
        <v>45662</v>
      </c>
      <c r="D2913" s="1">
        <v>0.62986111111111109</v>
      </c>
      <c r="E2913" t="s">
        <v>91</v>
      </c>
      <c r="F2913" t="s">
        <v>48</v>
      </c>
      <c r="G2913" t="s">
        <v>21</v>
      </c>
      <c r="H2913" t="s">
        <v>22</v>
      </c>
      <c r="I2913" t="s">
        <v>23</v>
      </c>
      <c r="J2913" t="s">
        <v>76</v>
      </c>
      <c r="K2913" t="s">
        <v>25</v>
      </c>
      <c r="L2913" t="s">
        <v>25</v>
      </c>
      <c r="M2913">
        <v>2.2000000000000002</v>
      </c>
      <c r="N2913">
        <v>9.5</v>
      </c>
      <c r="O2913" t="s">
        <v>26</v>
      </c>
      <c r="P2913">
        <v>3</v>
      </c>
      <c r="Q2913" t="s">
        <v>615</v>
      </c>
      <c r="R2913" t="s">
        <v>28</v>
      </c>
      <c r="S2913">
        <v>262.56</v>
      </c>
      <c r="T2913" t="str" cm="1">
        <f t="array" ref="T2913">_xlfn.IFS(Raw_Data[[#This Row],[Call Status]]="Resolved","5",Raw_Data[[#This Row],[Call Status]]="Escalated","2",Raw_Data[[#This Row],[Call Status]]="Pending","3",Raw_Data[[#This Row],[Call Status]]="Abandoned","0")</f>
        <v>5</v>
      </c>
      <c r="U2913" t="str">
        <f>TEXT(Raw_Data[[#This Row],[Call Date]],"mmmm")</f>
        <v>January</v>
      </c>
      <c r="V2913" t="str" cm="1">
        <f t="array" ref="V2913">_xlfn.IFS(Raw_Data[[#This Row],[Customer Satisfaction]]&lt;2,"Poor",Raw_Data[[#This Row],[Customer Satisfaction]]&lt;4,"Average",Raw_Data[[#This Row],[Customer Satisfaction]]&gt;=4,"Excellent")</f>
        <v>Average</v>
      </c>
    </row>
    <row r="2914" spans="2:22" x14ac:dyDescent="0.3">
      <c r="B2914" t="s">
        <v>6645</v>
      </c>
      <c r="C2914" s="2">
        <v>45659</v>
      </c>
      <c r="D2914" s="1">
        <v>0.84861111111111109</v>
      </c>
      <c r="E2914" t="s">
        <v>91</v>
      </c>
      <c r="F2914" t="s">
        <v>20</v>
      </c>
      <c r="G2914" t="s">
        <v>250</v>
      </c>
      <c r="H2914" t="s">
        <v>22</v>
      </c>
      <c r="I2914" t="s">
        <v>23</v>
      </c>
      <c r="J2914" t="s">
        <v>49</v>
      </c>
      <c r="K2914" t="s">
        <v>25</v>
      </c>
      <c r="L2914" t="s">
        <v>3561</v>
      </c>
      <c r="M2914">
        <v>1.3</v>
      </c>
      <c r="N2914">
        <v>13.1</v>
      </c>
      <c r="O2914" t="s">
        <v>26</v>
      </c>
      <c r="P2914">
        <v>3</v>
      </c>
      <c r="Q2914" t="s">
        <v>615</v>
      </c>
      <c r="R2914" t="s">
        <v>28</v>
      </c>
      <c r="S2914">
        <v>92.01</v>
      </c>
      <c r="T2914" t="str" cm="1">
        <f t="array" ref="T2914">_xlfn.IFS(Raw_Data[[#This Row],[Call Status]]="Resolved","5",Raw_Data[[#This Row],[Call Status]]="Escalated","2",Raw_Data[[#This Row],[Call Status]]="Pending","3",Raw_Data[[#This Row],[Call Status]]="Abandoned","0")</f>
        <v>5</v>
      </c>
      <c r="U2914" t="str">
        <f>TEXT(Raw_Data[[#This Row],[Call Date]],"mmmm")</f>
        <v>January</v>
      </c>
      <c r="V2914" t="str" cm="1">
        <f t="array" ref="V2914">_xlfn.IFS(Raw_Data[[#This Row],[Customer Satisfaction]]&lt;2,"Poor",Raw_Data[[#This Row],[Customer Satisfaction]]&lt;4,"Average",Raw_Data[[#This Row],[Customer Satisfaction]]&gt;=4,"Excellent")</f>
        <v>Average</v>
      </c>
    </row>
    <row r="2915" spans="2:22" x14ac:dyDescent="0.3">
      <c r="B2915" t="s">
        <v>9577</v>
      </c>
      <c r="C2915" s="2">
        <v>45679</v>
      </c>
      <c r="D2915" s="1">
        <v>0.66597222222222219</v>
      </c>
      <c r="E2915" t="s">
        <v>19</v>
      </c>
      <c r="F2915" t="s">
        <v>20</v>
      </c>
      <c r="G2915" t="s">
        <v>21</v>
      </c>
      <c r="H2915" t="s">
        <v>22</v>
      </c>
      <c r="I2915" t="s">
        <v>1128</v>
      </c>
      <c r="J2915" t="s">
        <v>76</v>
      </c>
      <c r="K2915" t="s">
        <v>8876</v>
      </c>
      <c r="L2915" t="s">
        <v>8877</v>
      </c>
      <c r="M2915">
        <v>4.0999999999999996</v>
      </c>
      <c r="N2915">
        <v>9.9</v>
      </c>
      <c r="O2915" t="s">
        <v>28</v>
      </c>
      <c r="P2915">
        <v>0</v>
      </c>
      <c r="Q2915" t="s">
        <v>615</v>
      </c>
      <c r="R2915" t="s">
        <v>28</v>
      </c>
      <c r="S2915">
        <v>133.86000000000001</v>
      </c>
      <c r="T2915" t="str" cm="1">
        <f t="array" ref="T2915">_xlfn.IFS(Raw_Data[[#This Row],[Call Status]]="Resolved","5",Raw_Data[[#This Row],[Call Status]]="Escalated","2",Raw_Data[[#This Row],[Call Status]]="Pending","3",Raw_Data[[#This Row],[Call Status]]="Abandoned","0")</f>
        <v>3</v>
      </c>
      <c r="U2915" t="str">
        <f>TEXT(Raw_Data[[#This Row],[Call Date]],"mmmm")</f>
        <v>January</v>
      </c>
      <c r="V2915" t="str" cm="1">
        <f t="array" ref="V2915">_xlfn.IFS(Raw_Data[[#This Row],[Customer Satisfaction]]&lt;2,"Poor",Raw_Data[[#This Row],[Customer Satisfaction]]&lt;4,"Average",Raw_Data[[#This Row],[Customer Satisfaction]]&gt;=4,"Excellent")</f>
        <v>Poor</v>
      </c>
    </row>
    <row r="2916" spans="2:22" x14ac:dyDescent="0.3">
      <c r="B2916" t="s">
        <v>7640</v>
      </c>
      <c r="C2916" s="2">
        <v>45769</v>
      </c>
      <c r="D2916" s="1">
        <v>0.46805555555555556</v>
      </c>
      <c r="E2916" t="s">
        <v>91</v>
      </c>
      <c r="F2916" t="s">
        <v>48</v>
      </c>
      <c r="G2916" t="s">
        <v>21</v>
      </c>
      <c r="H2916" t="s">
        <v>22</v>
      </c>
      <c r="I2916" t="s">
        <v>23</v>
      </c>
      <c r="J2916" t="s">
        <v>39</v>
      </c>
      <c r="K2916" t="s">
        <v>7253</v>
      </c>
      <c r="L2916" t="s">
        <v>7254</v>
      </c>
      <c r="M2916">
        <v>5.0999999999999996</v>
      </c>
      <c r="N2916">
        <v>10.7</v>
      </c>
      <c r="O2916" t="s">
        <v>28</v>
      </c>
      <c r="P2916">
        <v>2</v>
      </c>
      <c r="Q2916" t="s">
        <v>1014</v>
      </c>
      <c r="R2916" t="s">
        <v>28</v>
      </c>
      <c r="S2916">
        <v>117.13</v>
      </c>
      <c r="T2916" t="str" cm="1">
        <f t="array" ref="T2916">_xlfn.IFS(Raw_Data[[#This Row],[Call Status]]="Resolved","5",Raw_Data[[#This Row],[Call Status]]="Escalated","2",Raw_Data[[#This Row],[Call Status]]="Pending","3",Raw_Data[[#This Row],[Call Status]]="Abandoned","0")</f>
        <v>0</v>
      </c>
      <c r="U2916" t="str">
        <f>TEXT(Raw_Data[[#This Row],[Call Date]],"mmmm")</f>
        <v>April</v>
      </c>
      <c r="V2916" t="str" cm="1">
        <f t="array" ref="V2916">_xlfn.IFS(Raw_Data[[#This Row],[Customer Satisfaction]]&lt;2,"Poor",Raw_Data[[#This Row],[Customer Satisfaction]]&lt;4,"Average",Raw_Data[[#This Row],[Customer Satisfaction]]&gt;=4,"Excellent")</f>
        <v>Average</v>
      </c>
    </row>
    <row r="2917" spans="2:22" x14ac:dyDescent="0.3">
      <c r="B2917" t="s">
        <v>6575</v>
      </c>
      <c r="C2917" s="2">
        <v>45714</v>
      </c>
      <c r="D2917" s="1">
        <v>0.47986111111111113</v>
      </c>
      <c r="E2917" t="s">
        <v>53</v>
      </c>
      <c r="F2917" t="s">
        <v>20</v>
      </c>
      <c r="G2917" t="s">
        <v>21</v>
      </c>
      <c r="H2917" t="s">
        <v>22</v>
      </c>
      <c r="I2917" t="s">
        <v>23</v>
      </c>
      <c r="J2917" t="s">
        <v>45</v>
      </c>
      <c r="K2917" t="s">
        <v>25</v>
      </c>
      <c r="L2917" t="s">
        <v>3561</v>
      </c>
      <c r="M2917">
        <v>15.2</v>
      </c>
      <c r="N2917">
        <v>10.7</v>
      </c>
      <c r="O2917" t="s">
        <v>28</v>
      </c>
      <c r="P2917">
        <v>2</v>
      </c>
      <c r="Q2917" t="s">
        <v>615</v>
      </c>
      <c r="R2917" t="s">
        <v>28</v>
      </c>
      <c r="S2917">
        <v>105.06</v>
      </c>
      <c r="T2917" t="str" cm="1">
        <f t="array" ref="T2917">_xlfn.IFS(Raw_Data[[#This Row],[Call Status]]="Resolved","5",Raw_Data[[#This Row],[Call Status]]="Escalated","2",Raw_Data[[#This Row],[Call Status]]="Pending","3",Raw_Data[[#This Row],[Call Status]]="Abandoned","0")</f>
        <v>5</v>
      </c>
      <c r="U2917" t="str">
        <f>TEXT(Raw_Data[[#This Row],[Call Date]],"mmmm")</f>
        <v>February</v>
      </c>
      <c r="V2917" t="str" cm="1">
        <f t="array" ref="V2917">_xlfn.IFS(Raw_Data[[#This Row],[Customer Satisfaction]]&lt;2,"Poor",Raw_Data[[#This Row],[Customer Satisfaction]]&lt;4,"Average",Raw_Data[[#This Row],[Customer Satisfaction]]&gt;=4,"Excellent")</f>
        <v>Average</v>
      </c>
    </row>
    <row r="2918" spans="2:22" x14ac:dyDescent="0.3">
      <c r="B2918" t="s">
        <v>6773</v>
      </c>
      <c r="C2918" s="2">
        <v>45723</v>
      </c>
      <c r="D2918" s="1">
        <v>0.35347222222222224</v>
      </c>
      <c r="E2918" t="s">
        <v>108</v>
      </c>
      <c r="F2918" t="s">
        <v>48</v>
      </c>
      <c r="G2918" t="s">
        <v>327</v>
      </c>
      <c r="H2918" t="s">
        <v>22</v>
      </c>
      <c r="I2918" t="s">
        <v>23</v>
      </c>
      <c r="J2918" t="s">
        <v>76</v>
      </c>
      <c r="K2918" t="s">
        <v>25</v>
      </c>
      <c r="L2918" t="s">
        <v>3561</v>
      </c>
      <c r="M2918">
        <v>8.5</v>
      </c>
      <c r="N2918">
        <v>4</v>
      </c>
      <c r="O2918" t="s">
        <v>26</v>
      </c>
      <c r="P2918">
        <v>5</v>
      </c>
      <c r="Q2918" t="s">
        <v>27</v>
      </c>
      <c r="R2918" t="s">
        <v>28</v>
      </c>
      <c r="S2918">
        <v>169.29</v>
      </c>
      <c r="T2918" t="str" cm="1">
        <f t="array" ref="T2918">_xlfn.IFS(Raw_Data[[#This Row],[Call Status]]="Resolved","5",Raw_Data[[#This Row],[Call Status]]="Escalated","2",Raw_Data[[#This Row],[Call Status]]="Pending","3",Raw_Data[[#This Row],[Call Status]]="Abandoned","0")</f>
        <v>5</v>
      </c>
      <c r="U2918" t="str">
        <f>TEXT(Raw_Data[[#This Row],[Call Date]],"mmmm")</f>
        <v>March</v>
      </c>
      <c r="V2918" t="str" cm="1">
        <f t="array" ref="V2918">_xlfn.IFS(Raw_Data[[#This Row],[Customer Satisfaction]]&lt;2,"Poor",Raw_Data[[#This Row],[Customer Satisfaction]]&lt;4,"Average",Raw_Data[[#This Row],[Customer Satisfaction]]&gt;=4,"Excellent")</f>
        <v>Excellent</v>
      </c>
    </row>
    <row r="2919" spans="2:22" x14ac:dyDescent="0.3">
      <c r="B2919" t="s">
        <v>8921</v>
      </c>
      <c r="C2919" s="2">
        <v>45987</v>
      </c>
      <c r="D2919" s="1">
        <v>0.87361111111111112</v>
      </c>
      <c r="E2919" t="s">
        <v>100</v>
      </c>
      <c r="F2919" t="s">
        <v>38</v>
      </c>
      <c r="G2919" t="s">
        <v>327</v>
      </c>
      <c r="H2919" t="s">
        <v>2392</v>
      </c>
      <c r="I2919" t="s">
        <v>1130</v>
      </c>
      <c r="J2919" t="s">
        <v>42</v>
      </c>
      <c r="K2919" t="s">
        <v>8876</v>
      </c>
      <c r="L2919" t="s">
        <v>8877</v>
      </c>
      <c r="M2919">
        <v>3.3</v>
      </c>
      <c r="N2919">
        <v>1.2</v>
      </c>
      <c r="O2919" t="s">
        <v>28</v>
      </c>
      <c r="P2919">
        <v>1</v>
      </c>
      <c r="Q2919" t="s">
        <v>1014</v>
      </c>
      <c r="R2919" t="s">
        <v>28</v>
      </c>
      <c r="S2919">
        <v>839.98</v>
      </c>
      <c r="T2919" t="str" cm="1">
        <f t="array" ref="T2919">_xlfn.IFS(Raw_Data[[#This Row],[Call Status]]="Resolved","5",Raw_Data[[#This Row],[Call Status]]="Escalated","2",Raw_Data[[#This Row],[Call Status]]="Pending","3",Raw_Data[[#This Row],[Call Status]]="Abandoned","0")</f>
        <v>3</v>
      </c>
      <c r="U2919" t="str">
        <f>TEXT(Raw_Data[[#This Row],[Call Date]],"mmmm")</f>
        <v>November</v>
      </c>
      <c r="V2919" t="str" cm="1">
        <f t="array" ref="V2919">_xlfn.IFS(Raw_Data[[#This Row],[Customer Satisfaction]]&lt;2,"Poor",Raw_Data[[#This Row],[Customer Satisfaction]]&lt;4,"Average",Raw_Data[[#This Row],[Customer Satisfaction]]&gt;=4,"Excellent")</f>
        <v>Poor</v>
      </c>
    </row>
    <row r="2920" spans="2:22" x14ac:dyDescent="0.3">
      <c r="B2920" t="s">
        <v>6877</v>
      </c>
      <c r="C2920" s="2">
        <v>45755</v>
      </c>
      <c r="D2920" s="1">
        <v>0.53680555555555554</v>
      </c>
      <c r="E2920" t="s">
        <v>30</v>
      </c>
      <c r="F2920" t="s">
        <v>48</v>
      </c>
      <c r="G2920" t="s">
        <v>327</v>
      </c>
      <c r="H2920" t="s">
        <v>22</v>
      </c>
      <c r="I2920" t="s">
        <v>23</v>
      </c>
      <c r="J2920" t="s">
        <v>42</v>
      </c>
      <c r="K2920" t="s">
        <v>25</v>
      </c>
      <c r="L2920" t="s">
        <v>3564</v>
      </c>
      <c r="M2920">
        <v>9</v>
      </c>
      <c r="N2920">
        <v>11.4</v>
      </c>
      <c r="O2920" t="s">
        <v>26</v>
      </c>
      <c r="P2920">
        <v>0</v>
      </c>
      <c r="Q2920" t="s">
        <v>1014</v>
      </c>
      <c r="R2920" t="s">
        <v>28</v>
      </c>
      <c r="S2920">
        <v>164.2</v>
      </c>
      <c r="T2920" t="str" cm="1">
        <f t="array" ref="T2920">_xlfn.IFS(Raw_Data[[#This Row],[Call Status]]="Resolved","5",Raw_Data[[#This Row],[Call Status]]="Escalated","2",Raw_Data[[#This Row],[Call Status]]="Pending","3",Raw_Data[[#This Row],[Call Status]]="Abandoned","0")</f>
        <v>5</v>
      </c>
      <c r="U2920" t="str">
        <f>TEXT(Raw_Data[[#This Row],[Call Date]],"mmmm")</f>
        <v>April</v>
      </c>
      <c r="V2920" t="str" cm="1">
        <f t="array" ref="V2920">_xlfn.IFS(Raw_Data[[#This Row],[Customer Satisfaction]]&lt;2,"Poor",Raw_Data[[#This Row],[Customer Satisfaction]]&lt;4,"Average",Raw_Data[[#This Row],[Customer Satisfaction]]&gt;=4,"Excellent")</f>
        <v>Poor</v>
      </c>
    </row>
    <row r="2921" spans="2:22" x14ac:dyDescent="0.3">
      <c r="B2921" t="s">
        <v>6220</v>
      </c>
      <c r="C2921" s="2">
        <v>45801</v>
      </c>
      <c r="D2921" s="1">
        <v>0.55833333333333335</v>
      </c>
      <c r="E2921" t="s">
        <v>91</v>
      </c>
      <c r="F2921" t="s">
        <v>38</v>
      </c>
      <c r="G2921" t="s">
        <v>327</v>
      </c>
      <c r="H2921" t="s">
        <v>22</v>
      </c>
      <c r="I2921" t="s">
        <v>23</v>
      </c>
      <c r="J2921" t="s">
        <v>64</v>
      </c>
      <c r="K2921" t="s">
        <v>25</v>
      </c>
      <c r="L2921" t="s">
        <v>3559</v>
      </c>
      <c r="M2921">
        <v>2.6</v>
      </c>
      <c r="N2921">
        <v>9.1999999999999993</v>
      </c>
      <c r="O2921" t="s">
        <v>26</v>
      </c>
      <c r="P2921">
        <v>4</v>
      </c>
      <c r="Q2921" t="s">
        <v>27</v>
      </c>
      <c r="R2921" t="s">
        <v>28</v>
      </c>
      <c r="S2921">
        <v>219.54</v>
      </c>
      <c r="T2921" t="str" cm="1">
        <f t="array" ref="T2921">_xlfn.IFS(Raw_Data[[#This Row],[Call Status]]="Resolved","5",Raw_Data[[#This Row],[Call Status]]="Escalated","2",Raw_Data[[#This Row],[Call Status]]="Pending","3",Raw_Data[[#This Row],[Call Status]]="Abandoned","0")</f>
        <v>5</v>
      </c>
      <c r="U2921" t="str">
        <f>TEXT(Raw_Data[[#This Row],[Call Date]],"mmmm")</f>
        <v>May</v>
      </c>
      <c r="V2921" t="str" cm="1">
        <f t="array" ref="V2921">_xlfn.IFS(Raw_Data[[#This Row],[Customer Satisfaction]]&lt;2,"Poor",Raw_Data[[#This Row],[Customer Satisfaction]]&lt;4,"Average",Raw_Data[[#This Row],[Customer Satisfaction]]&gt;=4,"Excellent")</f>
        <v>Excellent</v>
      </c>
    </row>
    <row r="2922" spans="2:22" x14ac:dyDescent="0.3">
      <c r="B2922" t="s">
        <v>1390</v>
      </c>
      <c r="C2922" s="2">
        <v>45782</v>
      </c>
      <c r="D2922" s="1">
        <v>0.84166666666666667</v>
      </c>
      <c r="E2922" t="s">
        <v>19</v>
      </c>
      <c r="F2922" t="s">
        <v>38</v>
      </c>
      <c r="G2922" t="s">
        <v>21</v>
      </c>
      <c r="H2922" t="s">
        <v>22</v>
      </c>
      <c r="I2922" t="s">
        <v>1128</v>
      </c>
      <c r="J2922" t="s">
        <v>35</v>
      </c>
      <c r="K2922" t="s">
        <v>25</v>
      </c>
      <c r="L2922" t="s">
        <v>25</v>
      </c>
      <c r="M2922">
        <v>4.5</v>
      </c>
      <c r="N2922">
        <v>9.6999999999999993</v>
      </c>
      <c r="O2922" t="s">
        <v>26</v>
      </c>
      <c r="P2922">
        <v>4</v>
      </c>
      <c r="Q2922" t="s">
        <v>615</v>
      </c>
      <c r="R2922" t="s">
        <v>28</v>
      </c>
      <c r="S2922">
        <v>66.52</v>
      </c>
      <c r="T2922" t="str" cm="1">
        <f t="array" ref="T2922">_xlfn.IFS(Raw_Data[[#This Row],[Call Status]]="Resolved","5",Raw_Data[[#This Row],[Call Status]]="Escalated","2",Raw_Data[[#This Row],[Call Status]]="Pending","3",Raw_Data[[#This Row],[Call Status]]="Abandoned","0")</f>
        <v>5</v>
      </c>
      <c r="U2922" t="str">
        <f>TEXT(Raw_Data[[#This Row],[Call Date]],"mmmm")</f>
        <v>May</v>
      </c>
      <c r="V2922" t="str" cm="1">
        <f t="array" ref="V2922">_xlfn.IFS(Raw_Data[[#This Row],[Customer Satisfaction]]&lt;2,"Poor",Raw_Data[[#This Row],[Customer Satisfaction]]&lt;4,"Average",Raw_Data[[#This Row],[Customer Satisfaction]]&gt;=4,"Excellent")</f>
        <v>Excellent</v>
      </c>
    </row>
    <row r="2923" spans="2:22" x14ac:dyDescent="0.3">
      <c r="B2923" t="s">
        <v>1593</v>
      </c>
      <c r="C2923" s="2">
        <v>45824</v>
      </c>
      <c r="D2923" s="1">
        <v>0.75069444444444444</v>
      </c>
      <c r="E2923" t="s">
        <v>63</v>
      </c>
      <c r="F2923" t="s">
        <v>38</v>
      </c>
      <c r="G2923" t="s">
        <v>250</v>
      </c>
      <c r="H2923" t="s">
        <v>22</v>
      </c>
      <c r="I2923" t="s">
        <v>1130</v>
      </c>
      <c r="J2923" t="s">
        <v>24</v>
      </c>
      <c r="K2923" t="s">
        <v>25</v>
      </c>
      <c r="L2923" t="s">
        <v>25</v>
      </c>
      <c r="M2923">
        <v>1.3</v>
      </c>
      <c r="N2923">
        <v>12.4</v>
      </c>
      <c r="O2923" t="s">
        <v>26</v>
      </c>
      <c r="P2923">
        <v>3</v>
      </c>
      <c r="Q2923" t="s">
        <v>615</v>
      </c>
      <c r="R2923" t="s">
        <v>28</v>
      </c>
      <c r="S2923">
        <v>586.44000000000005</v>
      </c>
      <c r="T2923" t="str" cm="1">
        <f t="array" ref="T2923">_xlfn.IFS(Raw_Data[[#This Row],[Call Status]]="Resolved","5",Raw_Data[[#This Row],[Call Status]]="Escalated","2",Raw_Data[[#This Row],[Call Status]]="Pending","3",Raw_Data[[#This Row],[Call Status]]="Abandoned","0")</f>
        <v>5</v>
      </c>
      <c r="U2923" t="str">
        <f>TEXT(Raw_Data[[#This Row],[Call Date]],"mmmm")</f>
        <v>June</v>
      </c>
      <c r="V2923" t="str" cm="1">
        <f t="array" ref="V2923">_xlfn.IFS(Raw_Data[[#This Row],[Customer Satisfaction]]&lt;2,"Poor",Raw_Data[[#This Row],[Customer Satisfaction]]&lt;4,"Average",Raw_Data[[#This Row],[Customer Satisfaction]]&gt;=4,"Excellent")</f>
        <v>Average</v>
      </c>
    </row>
    <row r="2924" spans="2:22" x14ac:dyDescent="0.3">
      <c r="B2924" t="s">
        <v>8131</v>
      </c>
      <c r="C2924" s="2">
        <v>45743</v>
      </c>
      <c r="D2924" s="1">
        <v>0.85347222222222219</v>
      </c>
      <c r="E2924" t="s">
        <v>91</v>
      </c>
      <c r="F2924" t="s">
        <v>38</v>
      </c>
      <c r="G2924" t="s">
        <v>162</v>
      </c>
      <c r="H2924" t="s">
        <v>2026</v>
      </c>
      <c r="I2924" t="s">
        <v>1137</v>
      </c>
      <c r="J2924" t="s">
        <v>76</v>
      </c>
      <c r="K2924" t="s">
        <v>16</v>
      </c>
      <c r="L2924" t="s">
        <v>16</v>
      </c>
      <c r="M2924">
        <v>2.5</v>
      </c>
      <c r="N2924">
        <v>5.3</v>
      </c>
      <c r="O2924" t="s">
        <v>28</v>
      </c>
      <c r="P2924">
        <v>2</v>
      </c>
      <c r="Q2924" t="s">
        <v>615</v>
      </c>
      <c r="R2924" t="s">
        <v>26</v>
      </c>
      <c r="S2924">
        <v>27.5</v>
      </c>
      <c r="T2924" t="str" cm="1">
        <f t="array" ref="T2924">_xlfn.IFS(Raw_Data[[#This Row],[Call Status]]="Resolved","5",Raw_Data[[#This Row],[Call Status]]="Escalated","2",Raw_Data[[#This Row],[Call Status]]="Pending","3",Raw_Data[[#This Row],[Call Status]]="Abandoned","0")</f>
        <v>2</v>
      </c>
      <c r="U2924" t="str">
        <f>TEXT(Raw_Data[[#This Row],[Call Date]],"mmmm")</f>
        <v>March</v>
      </c>
      <c r="V2924" t="str" cm="1">
        <f t="array" ref="V2924">_xlfn.IFS(Raw_Data[[#This Row],[Customer Satisfaction]]&lt;2,"Poor",Raw_Data[[#This Row],[Customer Satisfaction]]&lt;4,"Average",Raw_Data[[#This Row],[Customer Satisfaction]]&gt;=4,"Excellent")</f>
        <v>Average</v>
      </c>
    </row>
    <row r="2925" spans="2:22" x14ac:dyDescent="0.3">
      <c r="B2925" t="s">
        <v>3885</v>
      </c>
      <c r="C2925" s="2">
        <v>45733</v>
      </c>
      <c r="D2925" s="1">
        <v>0.57222222222222219</v>
      </c>
      <c r="E2925" t="s">
        <v>53</v>
      </c>
      <c r="F2925" t="s">
        <v>48</v>
      </c>
      <c r="G2925" t="s">
        <v>162</v>
      </c>
      <c r="H2925" t="s">
        <v>2026</v>
      </c>
      <c r="I2925" t="s">
        <v>1137</v>
      </c>
      <c r="J2925" t="s">
        <v>39</v>
      </c>
      <c r="K2925" t="s">
        <v>25</v>
      </c>
      <c r="L2925" t="s">
        <v>3564</v>
      </c>
      <c r="M2925">
        <v>1.6</v>
      </c>
      <c r="N2925">
        <v>13.5</v>
      </c>
      <c r="O2925" t="s">
        <v>26</v>
      </c>
      <c r="P2925">
        <v>3</v>
      </c>
      <c r="Q2925" t="s">
        <v>615</v>
      </c>
      <c r="R2925" t="s">
        <v>28</v>
      </c>
      <c r="S2925">
        <v>1211.8499999999999</v>
      </c>
      <c r="T2925" t="str" cm="1">
        <f t="array" ref="T2925">_xlfn.IFS(Raw_Data[[#This Row],[Call Status]]="Resolved","5",Raw_Data[[#This Row],[Call Status]]="Escalated","2",Raw_Data[[#This Row],[Call Status]]="Pending","3",Raw_Data[[#This Row],[Call Status]]="Abandoned","0")</f>
        <v>5</v>
      </c>
      <c r="U2925" t="str">
        <f>TEXT(Raw_Data[[#This Row],[Call Date]],"mmmm")</f>
        <v>March</v>
      </c>
      <c r="V2925" t="str" cm="1">
        <f t="array" ref="V2925">_xlfn.IFS(Raw_Data[[#This Row],[Customer Satisfaction]]&lt;2,"Poor",Raw_Data[[#This Row],[Customer Satisfaction]]&lt;4,"Average",Raw_Data[[#This Row],[Customer Satisfaction]]&gt;=4,"Excellent")</f>
        <v>Average</v>
      </c>
    </row>
    <row r="2926" spans="2:22" x14ac:dyDescent="0.3">
      <c r="B2926" t="s">
        <v>5715</v>
      </c>
      <c r="C2926" s="2">
        <v>46001</v>
      </c>
      <c r="D2926" s="1">
        <v>0.47916666666666669</v>
      </c>
      <c r="E2926" t="s">
        <v>100</v>
      </c>
      <c r="F2926" t="s">
        <v>48</v>
      </c>
      <c r="G2926" t="s">
        <v>21</v>
      </c>
      <c r="H2926" t="s">
        <v>2392</v>
      </c>
      <c r="I2926" t="s">
        <v>23</v>
      </c>
      <c r="J2926" t="s">
        <v>49</v>
      </c>
      <c r="K2926" t="s">
        <v>25</v>
      </c>
      <c r="L2926" t="s">
        <v>3564</v>
      </c>
      <c r="M2926">
        <v>1.9</v>
      </c>
      <c r="N2926">
        <v>14</v>
      </c>
      <c r="O2926" t="s">
        <v>28</v>
      </c>
      <c r="P2926">
        <v>1</v>
      </c>
      <c r="Q2926" t="s">
        <v>1014</v>
      </c>
      <c r="R2926" t="s">
        <v>28</v>
      </c>
      <c r="S2926">
        <v>49.16</v>
      </c>
      <c r="T2926" t="str" cm="1">
        <f t="array" ref="T2926">_xlfn.IFS(Raw_Data[[#This Row],[Call Status]]="Resolved","5",Raw_Data[[#This Row],[Call Status]]="Escalated","2",Raw_Data[[#This Row],[Call Status]]="Pending","3",Raw_Data[[#This Row],[Call Status]]="Abandoned","0")</f>
        <v>5</v>
      </c>
      <c r="U2926" t="str">
        <f>TEXT(Raw_Data[[#This Row],[Call Date]],"mmmm")</f>
        <v>December</v>
      </c>
      <c r="V2926" t="str" cm="1">
        <f t="array" ref="V2926">_xlfn.IFS(Raw_Data[[#This Row],[Customer Satisfaction]]&lt;2,"Poor",Raw_Data[[#This Row],[Customer Satisfaction]]&lt;4,"Average",Raw_Data[[#This Row],[Customer Satisfaction]]&gt;=4,"Excellent")</f>
        <v>Poor</v>
      </c>
    </row>
    <row r="2927" spans="2:22" x14ac:dyDescent="0.3">
      <c r="B2927" t="s">
        <v>9944</v>
      </c>
      <c r="C2927" s="2">
        <v>45951</v>
      </c>
      <c r="D2927" s="1">
        <v>0.54027777777777775</v>
      </c>
      <c r="E2927" t="s">
        <v>33</v>
      </c>
      <c r="F2927" t="s">
        <v>48</v>
      </c>
      <c r="G2927" t="s">
        <v>250</v>
      </c>
      <c r="H2927" t="s">
        <v>22</v>
      </c>
      <c r="I2927" t="s">
        <v>23</v>
      </c>
      <c r="J2927" t="s">
        <v>24</v>
      </c>
      <c r="K2927" t="s">
        <v>8876</v>
      </c>
      <c r="L2927" t="s">
        <v>8877</v>
      </c>
      <c r="M2927">
        <v>5.3</v>
      </c>
      <c r="N2927">
        <v>5.5</v>
      </c>
      <c r="O2927" t="s">
        <v>28</v>
      </c>
      <c r="P2927">
        <v>4</v>
      </c>
      <c r="Q2927" t="s">
        <v>615</v>
      </c>
      <c r="R2927" t="s">
        <v>28</v>
      </c>
      <c r="S2927">
        <v>172.57</v>
      </c>
      <c r="T2927" t="str" cm="1">
        <f t="array" ref="T2927">_xlfn.IFS(Raw_Data[[#This Row],[Call Status]]="Resolved","5",Raw_Data[[#This Row],[Call Status]]="Escalated","2",Raw_Data[[#This Row],[Call Status]]="Pending","3",Raw_Data[[#This Row],[Call Status]]="Abandoned","0")</f>
        <v>3</v>
      </c>
      <c r="U2927" t="str">
        <f>TEXT(Raw_Data[[#This Row],[Call Date]],"mmmm")</f>
        <v>October</v>
      </c>
      <c r="V2927" t="str" cm="1">
        <f t="array" ref="V2927">_xlfn.IFS(Raw_Data[[#This Row],[Customer Satisfaction]]&lt;2,"Poor",Raw_Data[[#This Row],[Customer Satisfaction]]&lt;4,"Average",Raw_Data[[#This Row],[Customer Satisfaction]]&gt;=4,"Excellent")</f>
        <v>Excellent</v>
      </c>
    </row>
    <row r="2928" spans="2:22" x14ac:dyDescent="0.3">
      <c r="B2928" t="s">
        <v>5743</v>
      </c>
      <c r="C2928" s="2">
        <v>45716</v>
      </c>
      <c r="D2928" s="1">
        <v>0.47430555555555554</v>
      </c>
      <c r="E2928" t="s">
        <v>44</v>
      </c>
      <c r="F2928" t="s">
        <v>34</v>
      </c>
      <c r="G2928" t="s">
        <v>21</v>
      </c>
      <c r="H2928" t="s">
        <v>2392</v>
      </c>
      <c r="I2928" t="s">
        <v>23</v>
      </c>
      <c r="J2928" t="s">
        <v>76</v>
      </c>
      <c r="K2928" t="s">
        <v>25</v>
      </c>
      <c r="L2928" t="s">
        <v>3564</v>
      </c>
      <c r="M2928">
        <v>1.7</v>
      </c>
      <c r="N2928">
        <v>14.8</v>
      </c>
      <c r="O2928" t="s">
        <v>26</v>
      </c>
      <c r="P2928">
        <v>1</v>
      </c>
      <c r="Q2928" t="s">
        <v>1014</v>
      </c>
      <c r="R2928" t="s">
        <v>28</v>
      </c>
      <c r="S2928">
        <v>159.19</v>
      </c>
      <c r="T2928" t="str" cm="1">
        <f t="array" ref="T2928">_xlfn.IFS(Raw_Data[[#This Row],[Call Status]]="Resolved","5",Raw_Data[[#This Row],[Call Status]]="Escalated","2",Raw_Data[[#This Row],[Call Status]]="Pending","3",Raw_Data[[#This Row],[Call Status]]="Abandoned","0")</f>
        <v>5</v>
      </c>
      <c r="U2928" t="str">
        <f>TEXT(Raw_Data[[#This Row],[Call Date]],"mmmm")</f>
        <v>February</v>
      </c>
      <c r="V2928" t="str" cm="1">
        <f t="array" ref="V2928">_xlfn.IFS(Raw_Data[[#This Row],[Customer Satisfaction]]&lt;2,"Poor",Raw_Data[[#This Row],[Customer Satisfaction]]&lt;4,"Average",Raw_Data[[#This Row],[Customer Satisfaction]]&gt;=4,"Excellent")</f>
        <v>Poor</v>
      </c>
    </row>
    <row r="2929" spans="2:22" x14ac:dyDescent="0.3">
      <c r="B2929" t="s">
        <v>4086</v>
      </c>
      <c r="C2929" s="2">
        <v>45795</v>
      </c>
      <c r="D2929" s="1">
        <v>0.42430555555555555</v>
      </c>
      <c r="E2929" t="s">
        <v>33</v>
      </c>
      <c r="F2929" t="s">
        <v>48</v>
      </c>
      <c r="G2929" t="s">
        <v>162</v>
      </c>
      <c r="H2929" t="s">
        <v>2392</v>
      </c>
      <c r="I2929" t="s">
        <v>1128</v>
      </c>
      <c r="J2929" t="s">
        <v>76</v>
      </c>
      <c r="K2929" t="s">
        <v>25</v>
      </c>
      <c r="L2929" t="s">
        <v>3564</v>
      </c>
      <c r="M2929">
        <v>3.3</v>
      </c>
      <c r="N2929">
        <v>6.5</v>
      </c>
      <c r="O2929" t="s">
        <v>26</v>
      </c>
      <c r="P2929">
        <v>4</v>
      </c>
      <c r="Q2929" t="s">
        <v>615</v>
      </c>
      <c r="R2929" t="s">
        <v>28</v>
      </c>
      <c r="S2929">
        <v>75.849999999999994</v>
      </c>
      <c r="T2929" t="str" cm="1">
        <f t="array" ref="T2929">_xlfn.IFS(Raw_Data[[#This Row],[Call Status]]="Resolved","5",Raw_Data[[#This Row],[Call Status]]="Escalated","2",Raw_Data[[#This Row],[Call Status]]="Pending","3",Raw_Data[[#This Row],[Call Status]]="Abandoned","0")</f>
        <v>5</v>
      </c>
      <c r="U2929" t="str">
        <f>TEXT(Raw_Data[[#This Row],[Call Date]],"mmmm")</f>
        <v>May</v>
      </c>
      <c r="V2929" t="str" cm="1">
        <f t="array" ref="V2929">_xlfn.IFS(Raw_Data[[#This Row],[Customer Satisfaction]]&lt;2,"Poor",Raw_Data[[#This Row],[Customer Satisfaction]]&lt;4,"Average",Raw_Data[[#This Row],[Customer Satisfaction]]&gt;=4,"Excellent")</f>
        <v>Excellent</v>
      </c>
    </row>
    <row r="2930" spans="2:22" x14ac:dyDescent="0.3">
      <c r="B2930" t="s">
        <v>6472</v>
      </c>
      <c r="C2930" s="2">
        <v>45756</v>
      </c>
      <c r="D2930" s="1">
        <v>0.84791666666666665</v>
      </c>
      <c r="E2930" t="s">
        <v>37</v>
      </c>
      <c r="F2930" t="s">
        <v>48</v>
      </c>
      <c r="G2930" t="s">
        <v>327</v>
      </c>
      <c r="H2930" t="s">
        <v>22</v>
      </c>
      <c r="I2930" t="s">
        <v>23</v>
      </c>
      <c r="J2930" t="s">
        <v>76</v>
      </c>
      <c r="K2930" t="s">
        <v>25</v>
      </c>
      <c r="L2930" t="s">
        <v>3570</v>
      </c>
      <c r="M2930">
        <v>4</v>
      </c>
      <c r="N2930">
        <v>7.2</v>
      </c>
      <c r="O2930" t="s">
        <v>26</v>
      </c>
      <c r="P2930">
        <v>5</v>
      </c>
      <c r="Q2930" t="s">
        <v>27</v>
      </c>
      <c r="R2930" t="s">
        <v>28</v>
      </c>
      <c r="S2930">
        <v>147.43</v>
      </c>
      <c r="T2930" t="str" cm="1">
        <f t="array" ref="T2930">_xlfn.IFS(Raw_Data[[#This Row],[Call Status]]="Resolved","5",Raw_Data[[#This Row],[Call Status]]="Escalated","2",Raw_Data[[#This Row],[Call Status]]="Pending","3",Raw_Data[[#This Row],[Call Status]]="Abandoned","0")</f>
        <v>5</v>
      </c>
      <c r="U2930" t="str">
        <f>TEXT(Raw_Data[[#This Row],[Call Date]],"mmmm")</f>
        <v>April</v>
      </c>
      <c r="V2930" t="str" cm="1">
        <f t="array" ref="V2930">_xlfn.IFS(Raw_Data[[#This Row],[Customer Satisfaction]]&lt;2,"Poor",Raw_Data[[#This Row],[Customer Satisfaction]]&lt;4,"Average",Raw_Data[[#This Row],[Customer Satisfaction]]&gt;=4,"Excellent")</f>
        <v>Excellent</v>
      </c>
    </row>
    <row r="2931" spans="2:22" x14ac:dyDescent="0.3">
      <c r="B2931" t="s">
        <v>5089</v>
      </c>
      <c r="C2931" s="2">
        <v>45849</v>
      </c>
      <c r="D2931" s="1">
        <v>0.55625000000000002</v>
      </c>
      <c r="E2931" t="s">
        <v>108</v>
      </c>
      <c r="F2931" t="s">
        <v>20</v>
      </c>
      <c r="G2931" t="s">
        <v>327</v>
      </c>
      <c r="H2931" t="s">
        <v>22</v>
      </c>
      <c r="I2931" t="s">
        <v>1130</v>
      </c>
      <c r="J2931" t="s">
        <v>55</v>
      </c>
      <c r="K2931" t="s">
        <v>25</v>
      </c>
      <c r="L2931" t="s">
        <v>3564</v>
      </c>
      <c r="M2931">
        <v>6.5</v>
      </c>
      <c r="N2931">
        <v>13.2</v>
      </c>
      <c r="O2931" t="s">
        <v>26</v>
      </c>
      <c r="P2931">
        <v>5</v>
      </c>
      <c r="Q2931" t="s">
        <v>27</v>
      </c>
      <c r="R2931" t="s">
        <v>28</v>
      </c>
      <c r="S2931">
        <v>668.93</v>
      </c>
      <c r="T2931" t="str" cm="1">
        <f t="array" ref="T2931">_xlfn.IFS(Raw_Data[[#This Row],[Call Status]]="Resolved","5",Raw_Data[[#This Row],[Call Status]]="Escalated","2",Raw_Data[[#This Row],[Call Status]]="Pending","3",Raw_Data[[#This Row],[Call Status]]="Abandoned","0")</f>
        <v>5</v>
      </c>
      <c r="U2931" t="str">
        <f>TEXT(Raw_Data[[#This Row],[Call Date]],"mmmm")</f>
        <v>July</v>
      </c>
      <c r="V2931" t="str" cm="1">
        <f t="array" ref="V2931">_xlfn.IFS(Raw_Data[[#This Row],[Customer Satisfaction]]&lt;2,"Poor",Raw_Data[[#This Row],[Customer Satisfaction]]&lt;4,"Average",Raw_Data[[#This Row],[Customer Satisfaction]]&gt;=4,"Excellent")</f>
        <v>Excellent</v>
      </c>
    </row>
    <row r="2932" spans="2:22" x14ac:dyDescent="0.3">
      <c r="B2932" t="s">
        <v>9671</v>
      </c>
      <c r="C2932" s="2">
        <v>45900</v>
      </c>
      <c r="D2932" s="1">
        <v>0.67638888888888893</v>
      </c>
      <c r="E2932" t="s">
        <v>53</v>
      </c>
      <c r="F2932" t="s">
        <v>34</v>
      </c>
      <c r="G2932" t="s">
        <v>250</v>
      </c>
      <c r="H2932" t="s">
        <v>22</v>
      </c>
      <c r="I2932" t="s">
        <v>1128</v>
      </c>
      <c r="J2932" t="s">
        <v>24</v>
      </c>
      <c r="K2932" t="s">
        <v>8876</v>
      </c>
      <c r="L2932" t="s">
        <v>8877</v>
      </c>
      <c r="M2932">
        <v>2.6</v>
      </c>
      <c r="N2932">
        <v>8.8000000000000007</v>
      </c>
      <c r="O2932" t="s">
        <v>28</v>
      </c>
      <c r="P2932">
        <v>2</v>
      </c>
      <c r="Q2932" t="s">
        <v>1014</v>
      </c>
      <c r="R2932" t="s">
        <v>28</v>
      </c>
      <c r="S2932">
        <v>161.6</v>
      </c>
      <c r="T2932" t="str" cm="1">
        <f t="array" ref="T2932">_xlfn.IFS(Raw_Data[[#This Row],[Call Status]]="Resolved","5",Raw_Data[[#This Row],[Call Status]]="Escalated","2",Raw_Data[[#This Row],[Call Status]]="Pending","3",Raw_Data[[#This Row],[Call Status]]="Abandoned","0")</f>
        <v>3</v>
      </c>
      <c r="U2932" t="str">
        <f>TEXT(Raw_Data[[#This Row],[Call Date]],"mmmm")</f>
        <v>August</v>
      </c>
      <c r="V2932" t="str" cm="1">
        <f t="array" ref="V2932">_xlfn.IFS(Raw_Data[[#This Row],[Customer Satisfaction]]&lt;2,"Poor",Raw_Data[[#This Row],[Customer Satisfaction]]&lt;4,"Average",Raw_Data[[#This Row],[Customer Satisfaction]]&gt;=4,"Excellent")</f>
        <v>Average</v>
      </c>
    </row>
    <row r="2933" spans="2:22" x14ac:dyDescent="0.3">
      <c r="B2933" t="s">
        <v>2489</v>
      </c>
      <c r="C2933" s="2">
        <v>45976</v>
      </c>
      <c r="D2933" s="1">
        <v>0.5229166666666667</v>
      </c>
      <c r="E2933" t="s">
        <v>30</v>
      </c>
      <c r="F2933" t="s">
        <v>34</v>
      </c>
      <c r="G2933" t="s">
        <v>162</v>
      </c>
      <c r="H2933" t="s">
        <v>2392</v>
      </c>
      <c r="I2933" t="s">
        <v>1128</v>
      </c>
      <c r="J2933" t="s">
        <v>76</v>
      </c>
      <c r="K2933" t="s">
        <v>25</v>
      </c>
      <c r="L2933" t="s">
        <v>25</v>
      </c>
      <c r="M2933">
        <v>2.9</v>
      </c>
      <c r="N2933">
        <v>4.7</v>
      </c>
      <c r="O2933" t="s">
        <v>26</v>
      </c>
      <c r="P2933">
        <v>0</v>
      </c>
      <c r="Q2933" t="s">
        <v>27</v>
      </c>
      <c r="R2933" t="s">
        <v>28</v>
      </c>
      <c r="S2933">
        <v>56.53</v>
      </c>
      <c r="T2933" t="str" cm="1">
        <f t="array" ref="T2933">_xlfn.IFS(Raw_Data[[#This Row],[Call Status]]="Resolved","5",Raw_Data[[#This Row],[Call Status]]="Escalated","2",Raw_Data[[#This Row],[Call Status]]="Pending","3",Raw_Data[[#This Row],[Call Status]]="Abandoned","0")</f>
        <v>5</v>
      </c>
      <c r="U2933" t="str">
        <f>TEXT(Raw_Data[[#This Row],[Call Date]],"mmmm")</f>
        <v>November</v>
      </c>
      <c r="V2933" t="str" cm="1">
        <f t="array" ref="V2933">_xlfn.IFS(Raw_Data[[#This Row],[Customer Satisfaction]]&lt;2,"Poor",Raw_Data[[#This Row],[Customer Satisfaction]]&lt;4,"Average",Raw_Data[[#This Row],[Customer Satisfaction]]&gt;=4,"Excellent")</f>
        <v>Poor</v>
      </c>
    </row>
    <row r="2934" spans="2:22" x14ac:dyDescent="0.3">
      <c r="B2934" t="s">
        <v>7862</v>
      </c>
      <c r="C2934" s="2">
        <v>45706</v>
      </c>
      <c r="D2934" s="1">
        <v>0.66388888888888886</v>
      </c>
      <c r="E2934" t="s">
        <v>108</v>
      </c>
      <c r="F2934" t="s">
        <v>20</v>
      </c>
      <c r="G2934" t="s">
        <v>162</v>
      </c>
      <c r="H2934" t="s">
        <v>2026</v>
      </c>
      <c r="I2934" t="s">
        <v>23</v>
      </c>
      <c r="J2934" t="s">
        <v>42</v>
      </c>
      <c r="K2934" t="s">
        <v>16</v>
      </c>
      <c r="L2934" t="s">
        <v>16</v>
      </c>
      <c r="M2934">
        <v>3.1</v>
      </c>
      <c r="N2934">
        <v>12.1</v>
      </c>
      <c r="O2934" t="s">
        <v>28</v>
      </c>
      <c r="P2934">
        <v>3</v>
      </c>
      <c r="Q2934" t="s">
        <v>615</v>
      </c>
      <c r="R2934" t="s">
        <v>26</v>
      </c>
      <c r="S2934">
        <v>66.12</v>
      </c>
      <c r="T2934" t="str" cm="1">
        <f t="array" ref="T2934">_xlfn.IFS(Raw_Data[[#This Row],[Call Status]]="Resolved","5",Raw_Data[[#This Row],[Call Status]]="Escalated","2",Raw_Data[[#This Row],[Call Status]]="Pending","3",Raw_Data[[#This Row],[Call Status]]="Abandoned","0")</f>
        <v>2</v>
      </c>
      <c r="U2934" t="str">
        <f>TEXT(Raw_Data[[#This Row],[Call Date]],"mmmm")</f>
        <v>February</v>
      </c>
      <c r="V2934" t="str" cm="1">
        <f t="array" ref="V2934">_xlfn.IFS(Raw_Data[[#This Row],[Customer Satisfaction]]&lt;2,"Poor",Raw_Data[[#This Row],[Customer Satisfaction]]&lt;4,"Average",Raw_Data[[#This Row],[Customer Satisfaction]]&gt;=4,"Excellent")</f>
        <v>Average</v>
      </c>
    </row>
    <row r="2935" spans="2:22" x14ac:dyDescent="0.3">
      <c r="B2935" t="s">
        <v>6779</v>
      </c>
      <c r="C2935" s="2">
        <v>45689</v>
      </c>
      <c r="D2935" s="1">
        <v>0.37152777777777779</v>
      </c>
      <c r="E2935" t="s">
        <v>100</v>
      </c>
      <c r="F2935" t="s">
        <v>20</v>
      </c>
      <c r="G2935" t="s">
        <v>250</v>
      </c>
      <c r="H2935" t="s">
        <v>22</v>
      </c>
      <c r="I2935" t="s">
        <v>23</v>
      </c>
      <c r="J2935" t="s">
        <v>64</v>
      </c>
      <c r="K2935" t="s">
        <v>25</v>
      </c>
      <c r="L2935" t="s">
        <v>3561</v>
      </c>
      <c r="M2935">
        <v>2.7</v>
      </c>
      <c r="N2935">
        <v>8.1999999999999993</v>
      </c>
      <c r="O2935" t="s">
        <v>26</v>
      </c>
      <c r="P2935">
        <v>5</v>
      </c>
      <c r="Q2935" t="s">
        <v>27</v>
      </c>
      <c r="R2935" t="s">
        <v>28</v>
      </c>
      <c r="S2935">
        <v>168.88</v>
      </c>
      <c r="T2935" t="str" cm="1">
        <f t="array" ref="T2935">_xlfn.IFS(Raw_Data[[#This Row],[Call Status]]="Resolved","5",Raw_Data[[#This Row],[Call Status]]="Escalated","2",Raw_Data[[#This Row],[Call Status]]="Pending","3",Raw_Data[[#This Row],[Call Status]]="Abandoned","0")</f>
        <v>5</v>
      </c>
      <c r="U2935" t="str">
        <f>TEXT(Raw_Data[[#This Row],[Call Date]],"mmmm")</f>
        <v>February</v>
      </c>
      <c r="V2935" t="str" cm="1">
        <f t="array" ref="V2935">_xlfn.IFS(Raw_Data[[#This Row],[Customer Satisfaction]]&lt;2,"Poor",Raw_Data[[#This Row],[Customer Satisfaction]]&lt;4,"Average",Raw_Data[[#This Row],[Customer Satisfaction]]&gt;=4,"Excellent")</f>
        <v>Excellent</v>
      </c>
    </row>
    <row r="2936" spans="2:22" x14ac:dyDescent="0.3">
      <c r="B2936" t="s">
        <v>3359</v>
      </c>
      <c r="C2936" s="2">
        <v>45934</v>
      </c>
      <c r="D2936" s="1">
        <v>0.53541666666666665</v>
      </c>
      <c r="E2936" t="s">
        <v>156</v>
      </c>
      <c r="F2936" t="s">
        <v>38</v>
      </c>
      <c r="G2936" t="s">
        <v>21</v>
      </c>
      <c r="H2936" t="s">
        <v>2026</v>
      </c>
      <c r="I2936" t="s">
        <v>23</v>
      </c>
      <c r="J2936" t="s">
        <v>76</v>
      </c>
      <c r="K2936" t="s">
        <v>25</v>
      </c>
      <c r="L2936" t="s">
        <v>25</v>
      </c>
      <c r="M2936">
        <v>0.5</v>
      </c>
      <c r="N2936">
        <v>6</v>
      </c>
      <c r="O2936" t="s">
        <v>26</v>
      </c>
      <c r="P2936">
        <v>0</v>
      </c>
      <c r="Q2936" t="s">
        <v>27</v>
      </c>
      <c r="R2936" t="s">
        <v>28</v>
      </c>
      <c r="S2936">
        <v>381.53</v>
      </c>
      <c r="T2936" t="str" cm="1">
        <f t="array" ref="T2936">_xlfn.IFS(Raw_Data[[#This Row],[Call Status]]="Resolved","5",Raw_Data[[#This Row],[Call Status]]="Escalated","2",Raw_Data[[#This Row],[Call Status]]="Pending","3",Raw_Data[[#This Row],[Call Status]]="Abandoned","0")</f>
        <v>5</v>
      </c>
      <c r="U2936" t="str">
        <f>TEXT(Raw_Data[[#This Row],[Call Date]],"mmmm")</f>
        <v>October</v>
      </c>
      <c r="V2936" t="str" cm="1">
        <f t="array" ref="V2936">_xlfn.IFS(Raw_Data[[#This Row],[Customer Satisfaction]]&lt;2,"Poor",Raw_Data[[#This Row],[Customer Satisfaction]]&lt;4,"Average",Raw_Data[[#This Row],[Customer Satisfaction]]&gt;=4,"Excellent")</f>
        <v>Poor</v>
      </c>
    </row>
    <row r="2937" spans="2:22" x14ac:dyDescent="0.3">
      <c r="B2937" t="s">
        <v>6857</v>
      </c>
      <c r="C2937" s="2">
        <v>45677</v>
      </c>
      <c r="D2937" s="1">
        <v>0.39930555555555558</v>
      </c>
      <c r="E2937" t="s">
        <v>47</v>
      </c>
      <c r="F2937" t="s">
        <v>38</v>
      </c>
      <c r="G2937" t="s">
        <v>250</v>
      </c>
      <c r="H2937" t="s">
        <v>22</v>
      </c>
      <c r="I2937" t="s">
        <v>23</v>
      </c>
      <c r="J2937" t="s">
        <v>49</v>
      </c>
      <c r="K2937" t="s">
        <v>25</v>
      </c>
      <c r="L2937" t="s">
        <v>3564</v>
      </c>
      <c r="M2937">
        <v>7.5</v>
      </c>
      <c r="N2937">
        <v>5</v>
      </c>
      <c r="O2937" t="s">
        <v>26</v>
      </c>
      <c r="P2937">
        <v>0</v>
      </c>
      <c r="Q2937" t="s">
        <v>615</v>
      </c>
      <c r="R2937" t="s">
        <v>28</v>
      </c>
      <c r="S2937">
        <v>217.8</v>
      </c>
      <c r="T2937" t="str" cm="1">
        <f t="array" ref="T2937">_xlfn.IFS(Raw_Data[[#This Row],[Call Status]]="Resolved","5",Raw_Data[[#This Row],[Call Status]]="Escalated","2",Raw_Data[[#This Row],[Call Status]]="Pending","3",Raw_Data[[#This Row],[Call Status]]="Abandoned","0")</f>
        <v>5</v>
      </c>
      <c r="U2937" t="str">
        <f>TEXT(Raw_Data[[#This Row],[Call Date]],"mmmm")</f>
        <v>January</v>
      </c>
      <c r="V2937" t="str" cm="1">
        <f t="array" ref="V2937">_xlfn.IFS(Raw_Data[[#This Row],[Customer Satisfaction]]&lt;2,"Poor",Raw_Data[[#This Row],[Customer Satisfaction]]&lt;4,"Average",Raw_Data[[#This Row],[Customer Satisfaction]]&gt;=4,"Excellent")</f>
        <v>Poor</v>
      </c>
    </row>
    <row r="2938" spans="2:22" x14ac:dyDescent="0.3">
      <c r="B2938" t="s">
        <v>8508</v>
      </c>
      <c r="C2938" s="2">
        <v>45811</v>
      </c>
      <c r="D2938" s="1">
        <v>0.65486111111111112</v>
      </c>
      <c r="E2938" t="s">
        <v>19</v>
      </c>
      <c r="F2938" t="s">
        <v>38</v>
      </c>
      <c r="G2938" t="s">
        <v>250</v>
      </c>
      <c r="H2938" t="s">
        <v>22</v>
      </c>
      <c r="I2938" t="s">
        <v>23</v>
      </c>
      <c r="J2938" t="s">
        <v>45</v>
      </c>
      <c r="K2938" t="s">
        <v>16</v>
      </c>
      <c r="L2938" t="s">
        <v>16</v>
      </c>
      <c r="M2938">
        <v>4.9000000000000004</v>
      </c>
      <c r="N2938">
        <v>9</v>
      </c>
      <c r="O2938" t="s">
        <v>28</v>
      </c>
      <c r="P2938">
        <v>2</v>
      </c>
      <c r="Q2938" t="s">
        <v>1014</v>
      </c>
      <c r="R2938" t="s">
        <v>26</v>
      </c>
      <c r="S2938">
        <v>163.91</v>
      </c>
      <c r="T2938" t="str" cm="1">
        <f t="array" ref="T2938">_xlfn.IFS(Raw_Data[[#This Row],[Call Status]]="Resolved","5",Raw_Data[[#This Row],[Call Status]]="Escalated","2",Raw_Data[[#This Row],[Call Status]]="Pending","3",Raw_Data[[#This Row],[Call Status]]="Abandoned","0")</f>
        <v>2</v>
      </c>
      <c r="U2938" t="str">
        <f>TEXT(Raw_Data[[#This Row],[Call Date]],"mmmm")</f>
        <v>June</v>
      </c>
      <c r="V2938" t="str" cm="1">
        <f t="array" ref="V2938">_xlfn.IFS(Raw_Data[[#This Row],[Customer Satisfaction]]&lt;2,"Poor",Raw_Data[[#This Row],[Customer Satisfaction]]&lt;4,"Average",Raw_Data[[#This Row],[Customer Satisfaction]]&gt;=4,"Excellent")</f>
        <v>Average</v>
      </c>
    </row>
    <row r="2939" spans="2:22" x14ac:dyDescent="0.3">
      <c r="B2939" t="s">
        <v>4240</v>
      </c>
      <c r="C2939" s="2">
        <v>45725</v>
      </c>
      <c r="D2939" s="1">
        <v>0.89444444444444449</v>
      </c>
      <c r="E2939" t="s">
        <v>59</v>
      </c>
      <c r="F2939" t="s">
        <v>20</v>
      </c>
      <c r="G2939" t="s">
        <v>250</v>
      </c>
      <c r="H2939" t="s">
        <v>2613</v>
      </c>
      <c r="I2939" t="s">
        <v>1137</v>
      </c>
      <c r="J2939" t="s">
        <v>64</v>
      </c>
      <c r="K2939" t="s">
        <v>25</v>
      </c>
      <c r="L2939" t="s">
        <v>3564</v>
      </c>
      <c r="M2939">
        <v>0.9</v>
      </c>
      <c r="N2939">
        <v>12.1</v>
      </c>
      <c r="O2939" t="s">
        <v>28</v>
      </c>
      <c r="P2939">
        <v>3</v>
      </c>
      <c r="Q2939" t="s">
        <v>615</v>
      </c>
      <c r="R2939" t="s">
        <v>28</v>
      </c>
      <c r="S2939">
        <v>214.91</v>
      </c>
      <c r="T2939" t="str" cm="1">
        <f t="array" ref="T2939">_xlfn.IFS(Raw_Data[[#This Row],[Call Status]]="Resolved","5",Raw_Data[[#This Row],[Call Status]]="Escalated","2",Raw_Data[[#This Row],[Call Status]]="Pending","3",Raw_Data[[#This Row],[Call Status]]="Abandoned","0")</f>
        <v>5</v>
      </c>
      <c r="U2939" t="str">
        <f>TEXT(Raw_Data[[#This Row],[Call Date]],"mmmm")</f>
        <v>March</v>
      </c>
      <c r="V2939" t="str" cm="1">
        <f t="array" ref="V2939">_xlfn.IFS(Raw_Data[[#This Row],[Customer Satisfaction]]&lt;2,"Poor",Raw_Data[[#This Row],[Customer Satisfaction]]&lt;4,"Average",Raw_Data[[#This Row],[Customer Satisfaction]]&gt;=4,"Excellent")</f>
        <v>Average</v>
      </c>
    </row>
    <row r="2940" spans="2:22" x14ac:dyDescent="0.3">
      <c r="B2940" t="s">
        <v>6067</v>
      </c>
      <c r="C2940" s="2">
        <v>45871</v>
      </c>
      <c r="D2940" s="1">
        <v>0.55763888888888891</v>
      </c>
      <c r="E2940" t="s">
        <v>91</v>
      </c>
      <c r="F2940" t="s">
        <v>48</v>
      </c>
      <c r="G2940" t="s">
        <v>162</v>
      </c>
      <c r="H2940" t="s">
        <v>2613</v>
      </c>
      <c r="I2940" t="s">
        <v>23</v>
      </c>
      <c r="J2940" t="s">
        <v>49</v>
      </c>
      <c r="K2940" t="s">
        <v>25</v>
      </c>
      <c r="L2940" t="s">
        <v>3559</v>
      </c>
      <c r="M2940">
        <v>4.2</v>
      </c>
      <c r="N2940">
        <v>9.1999999999999993</v>
      </c>
      <c r="O2940" t="s">
        <v>28</v>
      </c>
      <c r="P2940">
        <v>3</v>
      </c>
      <c r="Q2940" t="s">
        <v>615</v>
      </c>
      <c r="R2940" t="s">
        <v>28</v>
      </c>
      <c r="S2940">
        <v>56.79</v>
      </c>
      <c r="T2940" t="str" cm="1">
        <f t="array" ref="T2940">_xlfn.IFS(Raw_Data[[#This Row],[Call Status]]="Resolved","5",Raw_Data[[#This Row],[Call Status]]="Escalated","2",Raw_Data[[#This Row],[Call Status]]="Pending","3",Raw_Data[[#This Row],[Call Status]]="Abandoned","0")</f>
        <v>5</v>
      </c>
      <c r="U2940" t="str">
        <f>TEXT(Raw_Data[[#This Row],[Call Date]],"mmmm")</f>
        <v>August</v>
      </c>
      <c r="V2940" t="str" cm="1">
        <f t="array" ref="V2940">_xlfn.IFS(Raw_Data[[#This Row],[Customer Satisfaction]]&lt;2,"Poor",Raw_Data[[#This Row],[Customer Satisfaction]]&lt;4,"Average",Raw_Data[[#This Row],[Customer Satisfaction]]&gt;=4,"Excellent")</f>
        <v>Average</v>
      </c>
    </row>
    <row r="2941" spans="2:22" x14ac:dyDescent="0.3">
      <c r="B2941" t="s">
        <v>5003</v>
      </c>
      <c r="C2941" s="2">
        <v>45800</v>
      </c>
      <c r="D2941" s="1">
        <v>0.66249999999999998</v>
      </c>
      <c r="E2941" t="s">
        <v>100</v>
      </c>
      <c r="F2941" t="s">
        <v>38</v>
      </c>
      <c r="G2941" t="s">
        <v>327</v>
      </c>
      <c r="H2941" t="s">
        <v>22</v>
      </c>
      <c r="I2941" t="s">
        <v>1137</v>
      </c>
      <c r="J2941" t="s">
        <v>31</v>
      </c>
      <c r="K2941" t="s">
        <v>25</v>
      </c>
      <c r="L2941" t="s">
        <v>3564</v>
      </c>
      <c r="M2941">
        <v>1.3</v>
      </c>
      <c r="N2941">
        <v>9.4</v>
      </c>
      <c r="O2941" t="s">
        <v>26</v>
      </c>
      <c r="P2941">
        <v>1</v>
      </c>
      <c r="Q2941" t="s">
        <v>1014</v>
      </c>
      <c r="R2941" t="s">
        <v>28</v>
      </c>
      <c r="S2941">
        <v>170.02</v>
      </c>
      <c r="T2941" t="str" cm="1">
        <f t="array" ref="T2941">_xlfn.IFS(Raw_Data[[#This Row],[Call Status]]="Resolved","5",Raw_Data[[#This Row],[Call Status]]="Escalated","2",Raw_Data[[#This Row],[Call Status]]="Pending","3",Raw_Data[[#This Row],[Call Status]]="Abandoned","0")</f>
        <v>5</v>
      </c>
      <c r="U2941" t="str">
        <f>TEXT(Raw_Data[[#This Row],[Call Date]],"mmmm")</f>
        <v>May</v>
      </c>
      <c r="V2941" t="str" cm="1">
        <f t="array" ref="V2941">_xlfn.IFS(Raw_Data[[#This Row],[Customer Satisfaction]]&lt;2,"Poor",Raw_Data[[#This Row],[Customer Satisfaction]]&lt;4,"Average",Raw_Data[[#This Row],[Customer Satisfaction]]&gt;=4,"Excellent")</f>
        <v>Poor</v>
      </c>
    </row>
    <row r="2942" spans="2:22" x14ac:dyDescent="0.3">
      <c r="B2942" t="s">
        <v>4808</v>
      </c>
      <c r="C2942" s="2">
        <v>45889</v>
      </c>
      <c r="D2942" s="1">
        <v>0.5805555555555556</v>
      </c>
      <c r="E2942" t="s">
        <v>59</v>
      </c>
      <c r="F2942" t="s">
        <v>34</v>
      </c>
      <c r="G2942" t="s">
        <v>21</v>
      </c>
      <c r="H2942" t="s">
        <v>22</v>
      </c>
      <c r="I2942" t="s">
        <v>1137</v>
      </c>
      <c r="J2942" t="s">
        <v>42</v>
      </c>
      <c r="K2942" t="s">
        <v>25</v>
      </c>
      <c r="L2942" t="s">
        <v>3559</v>
      </c>
      <c r="M2942">
        <v>2.6</v>
      </c>
      <c r="N2942">
        <v>8.5</v>
      </c>
      <c r="O2942" t="s">
        <v>26</v>
      </c>
      <c r="P2942">
        <v>5</v>
      </c>
      <c r="Q2942" t="s">
        <v>27</v>
      </c>
      <c r="R2942" t="s">
        <v>28</v>
      </c>
      <c r="S2942">
        <v>209.52</v>
      </c>
      <c r="T2942" t="str" cm="1">
        <f t="array" ref="T2942">_xlfn.IFS(Raw_Data[[#This Row],[Call Status]]="Resolved","5",Raw_Data[[#This Row],[Call Status]]="Escalated","2",Raw_Data[[#This Row],[Call Status]]="Pending","3",Raw_Data[[#This Row],[Call Status]]="Abandoned","0")</f>
        <v>5</v>
      </c>
      <c r="U2942" t="str">
        <f>TEXT(Raw_Data[[#This Row],[Call Date]],"mmmm")</f>
        <v>August</v>
      </c>
      <c r="V2942" t="str" cm="1">
        <f t="array" ref="V2942">_xlfn.IFS(Raw_Data[[#This Row],[Customer Satisfaction]]&lt;2,"Poor",Raw_Data[[#This Row],[Customer Satisfaction]]&lt;4,"Average",Raw_Data[[#This Row],[Customer Satisfaction]]&gt;=4,"Excellent")</f>
        <v>Excellent</v>
      </c>
    </row>
    <row r="2943" spans="2:22" x14ac:dyDescent="0.3">
      <c r="B2943" t="s">
        <v>4574</v>
      </c>
      <c r="C2943" s="2">
        <v>45870</v>
      </c>
      <c r="D2943" s="1">
        <v>0.79305555555555551</v>
      </c>
      <c r="E2943" t="s">
        <v>41</v>
      </c>
      <c r="F2943" t="s">
        <v>20</v>
      </c>
      <c r="G2943" t="s">
        <v>162</v>
      </c>
      <c r="H2943" t="s">
        <v>22</v>
      </c>
      <c r="I2943" t="s">
        <v>1137</v>
      </c>
      <c r="J2943" t="s">
        <v>42</v>
      </c>
      <c r="K2943" t="s">
        <v>25</v>
      </c>
      <c r="L2943" t="s">
        <v>3570</v>
      </c>
      <c r="M2943">
        <v>11.7</v>
      </c>
      <c r="N2943">
        <v>2</v>
      </c>
      <c r="O2943" t="s">
        <v>28</v>
      </c>
      <c r="P2943">
        <v>3</v>
      </c>
      <c r="Q2943" t="s">
        <v>615</v>
      </c>
      <c r="R2943" t="s">
        <v>28</v>
      </c>
      <c r="S2943">
        <v>134.97</v>
      </c>
      <c r="T2943" t="str" cm="1">
        <f t="array" ref="T2943">_xlfn.IFS(Raw_Data[[#This Row],[Call Status]]="Resolved","5",Raw_Data[[#This Row],[Call Status]]="Escalated","2",Raw_Data[[#This Row],[Call Status]]="Pending","3",Raw_Data[[#This Row],[Call Status]]="Abandoned","0")</f>
        <v>5</v>
      </c>
      <c r="U2943" t="str">
        <f>TEXT(Raw_Data[[#This Row],[Call Date]],"mmmm")</f>
        <v>August</v>
      </c>
      <c r="V2943" t="str" cm="1">
        <f t="array" ref="V2943">_xlfn.IFS(Raw_Data[[#This Row],[Customer Satisfaction]]&lt;2,"Poor",Raw_Data[[#This Row],[Customer Satisfaction]]&lt;4,"Average",Raw_Data[[#This Row],[Customer Satisfaction]]&gt;=4,"Excellent")</f>
        <v>Average</v>
      </c>
    </row>
    <row r="2944" spans="2:22" x14ac:dyDescent="0.3">
      <c r="B2944" t="s">
        <v>4969</v>
      </c>
      <c r="C2944" s="2">
        <v>45736</v>
      </c>
      <c r="D2944" s="1">
        <v>0.7</v>
      </c>
      <c r="E2944" t="s">
        <v>47</v>
      </c>
      <c r="F2944" t="s">
        <v>38</v>
      </c>
      <c r="G2944" t="s">
        <v>21</v>
      </c>
      <c r="H2944" t="s">
        <v>22</v>
      </c>
      <c r="I2944" t="s">
        <v>1128</v>
      </c>
      <c r="J2944" t="s">
        <v>49</v>
      </c>
      <c r="K2944" t="s">
        <v>25</v>
      </c>
      <c r="L2944" t="s">
        <v>3564</v>
      </c>
      <c r="M2944">
        <v>0.9</v>
      </c>
      <c r="N2944">
        <v>11.4</v>
      </c>
      <c r="O2944" t="s">
        <v>26</v>
      </c>
      <c r="P2944">
        <v>4</v>
      </c>
      <c r="Q2944" t="s">
        <v>615</v>
      </c>
      <c r="R2944" t="s">
        <v>28</v>
      </c>
      <c r="S2944">
        <v>60.99</v>
      </c>
      <c r="T2944" t="str" cm="1">
        <f t="array" ref="T2944">_xlfn.IFS(Raw_Data[[#This Row],[Call Status]]="Resolved","5",Raw_Data[[#This Row],[Call Status]]="Escalated","2",Raw_Data[[#This Row],[Call Status]]="Pending","3",Raw_Data[[#This Row],[Call Status]]="Abandoned","0")</f>
        <v>5</v>
      </c>
      <c r="U2944" t="str">
        <f>TEXT(Raw_Data[[#This Row],[Call Date]],"mmmm")</f>
        <v>March</v>
      </c>
      <c r="V2944" t="str" cm="1">
        <f t="array" ref="V2944">_xlfn.IFS(Raw_Data[[#This Row],[Customer Satisfaction]]&lt;2,"Poor",Raw_Data[[#This Row],[Customer Satisfaction]]&lt;4,"Average",Raw_Data[[#This Row],[Customer Satisfaction]]&gt;=4,"Excellent")</f>
        <v>Excellent</v>
      </c>
    </row>
    <row r="2945" spans="2:22" x14ac:dyDescent="0.3">
      <c r="B2945" t="s">
        <v>9371</v>
      </c>
      <c r="C2945" s="2">
        <v>45871</v>
      </c>
      <c r="D2945" s="1">
        <v>0.71875</v>
      </c>
      <c r="E2945" t="s">
        <v>63</v>
      </c>
      <c r="F2945" t="s">
        <v>34</v>
      </c>
      <c r="G2945" t="s">
        <v>250</v>
      </c>
      <c r="H2945" t="s">
        <v>2026</v>
      </c>
      <c r="I2945" t="s">
        <v>23</v>
      </c>
      <c r="J2945" t="s">
        <v>24</v>
      </c>
      <c r="K2945" t="s">
        <v>8876</v>
      </c>
      <c r="L2945" t="s">
        <v>8877</v>
      </c>
      <c r="M2945">
        <v>0.5</v>
      </c>
      <c r="N2945">
        <v>12.4</v>
      </c>
      <c r="O2945" t="s">
        <v>28</v>
      </c>
      <c r="P2945">
        <v>3</v>
      </c>
      <c r="Q2945" t="s">
        <v>1014</v>
      </c>
      <c r="R2945" t="s">
        <v>28</v>
      </c>
      <c r="S2945">
        <v>136.51</v>
      </c>
      <c r="T2945" t="str" cm="1">
        <f t="array" ref="T2945">_xlfn.IFS(Raw_Data[[#This Row],[Call Status]]="Resolved","5",Raw_Data[[#This Row],[Call Status]]="Escalated","2",Raw_Data[[#This Row],[Call Status]]="Pending","3",Raw_Data[[#This Row],[Call Status]]="Abandoned","0")</f>
        <v>3</v>
      </c>
      <c r="U2945" t="str">
        <f>TEXT(Raw_Data[[#This Row],[Call Date]],"mmmm")</f>
        <v>August</v>
      </c>
      <c r="V2945" t="str" cm="1">
        <f t="array" ref="V2945">_xlfn.IFS(Raw_Data[[#This Row],[Customer Satisfaction]]&lt;2,"Poor",Raw_Data[[#This Row],[Customer Satisfaction]]&lt;4,"Average",Raw_Data[[#This Row],[Customer Satisfaction]]&gt;=4,"Excellent")</f>
        <v>Average</v>
      </c>
    </row>
    <row r="2946" spans="2:22" x14ac:dyDescent="0.3">
      <c r="B2946" t="s">
        <v>7272</v>
      </c>
      <c r="C2946" s="2">
        <v>45773</v>
      </c>
      <c r="D2946" s="1">
        <v>0.51180555555555551</v>
      </c>
      <c r="E2946" t="s">
        <v>33</v>
      </c>
      <c r="F2946" t="s">
        <v>20</v>
      </c>
      <c r="G2946" t="s">
        <v>21</v>
      </c>
      <c r="H2946" t="s">
        <v>2613</v>
      </c>
      <c r="I2946" t="s">
        <v>1128</v>
      </c>
      <c r="J2946" t="s">
        <v>49</v>
      </c>
      <c r="K2946" t="s">
        <v>7253</v>
      </c>
      <c r="L2946" t="s">
        <v>7254</v>
      </c>
      <c r="M2946">
        <v>0.6</v>
      </c>
      <c r="N2946">
        <v>13.2</v>
      </c>
      <c r="O2946" t="s">
        <v>28</v>
      </c>
      <c r="P2946">
        <v>5</v>
      </c>
      <c r="Q2946" t="s">
        <v>27</v>
      </c>
      <c r="R2946" t="s">
        <v>28</v>
      </c>
      <c r="S2946">
        <v>88.27</v>
      </c>
      <c r="T2946" t="str" cm="1">
        <f t="array" ref="T2946">_xlfn.IFS(Raw_Data[[#This Row],[Call Status]]="Resolved","5",Raw_Data[[#This Row],[Call Status]]="Escalated","2",Raw_Data[[#This Row],[Call Status]]="Pending","3",Raw_Data[[#This Row],[Call Status]]="Abandoned","0")</f>
        <v>0</v>
      </c>
      <c r="U2946" t="str">
        <f>TEXT(Raw_Data[[#This Row],[Call Date]],"mmmm")</f>
        <v>April</v>
      </c>
      <c r="V2946" t="str" cm="1">
        <f t="array" ref="V2946">_xlfn.IFS(Raw_Data[[#This Row],[Customer Satisfaction]]&lt;2,"Poor",Raw_Data[[#This Row],[Customer Satisfaction]]&lt;4,"Average",Raw_Data[[#This Row],[Customer Satisfaction]]&gt;=4,"Excellent")</f>
        <v>Excellent</v>
      </c>
    </row>
    <row r="2947" spans="2:22" x14ac:dyDescent="0.3">
      <c r="B2947" t="s">
        <v>2998</v>
      </c>
      <c r="C2947" s="2">
        <v>45749</v>
      </c>
      <c r="D2947" s="1">
        <v>0.74930555555555556</v>
      </c>
      <c r="E2947" t="s">
        <v>59</v>
      </c>
      <c r="F2947" t="s">
        <v>20</v>
      </c>
      <c r="G2947" t="s">
        <v>21</v>
      </c>
      <c r="H2947" t="s">
        <v>2392</v>
      </c>
      <c r="I2947" t="s">
        <v>23</v>
      </c>
      <c r="J2947" t="s">
        <v>24</v>
      </c>
      <c r="K2947" t="s">
        <v>25</v>
      </c>
      <c r="L2947" t="s">
        <v>25</v>
      </c>
      <c r="M2947">
        <v>2.4</v>
      </c>
      <c r="N2947">
        <v>10.199999999999999</v>
      </c>
      <c r="O2947" t="s">
        <v>26</v>
      </c>
      <c r="P2947">
        <v>5</v>
      </c>
      <c r="Q2947" t="s">
        <v>27</v>
      </c>
      <c r="R2947" t="s">
        <v>28</v>
      </c>
      <c r="S2947">
        <v>135.13999999999999</v>
      </c>
      <c r="T2947" t="str" cm="1">
        <f t="array" ref="T2947">_xlfn.IFS(Raw_Data[[#This Row],[Call Status]]="Resolved","5",Raw_Data[[#This Row],[Call Status]]="Escalated","2",Raw_Data[[#This Row],[Call Status]]="Pending","3",Raw_Data[[#This Row],[Call Status]]="Abandoned","0")</f>
        <v>5</v>
      </c>
      <c r="U2947" t="str">
        <f>TEXT(Raw_Data[[#This Row],[Call Date]],"mmmm")</f>
        <v>April</v>
      </c>
      <c r="V2947" t="str" cm="1">
        <f t="array" ref="V2947">_xlfn.IFS(Raw_Data[[#This Row],[Customer Satisfaction]]&lt;2,"Poor",Raw_Data[[#This Row],[Customer Satisfaction]]&lt;4,"Average",Raw_Data[[#This Row],[Customer Satisfaction]]&gt;=4,"Excellent")</f>
        <v>Excellent</v>
      </c>
    </row>
    <row r="2948" spans="2:22" x14ac:dyDescent="0.3">
      <c r="B2948" t="s">
        <v>4570</v>
      </c>
      <c r="C2948" s="2">
        <v>45927</v>
      </c>
      <c r="D2948" s="1">
        <v>0.90555555555555556</v>
      </c>
      <c r="E2948" t="s">
        <v>110</v>
      </c>
      <c r="F2948" t="s">
        <v>20</v>
      </c>
      <c r="G2948" t="s">
        <v>21</v>
      </c>
      <c r="H2948" t="s">
        <v>22</v>
      </c>
      <c r="I2948" t="s">
        <v>1137</v>
      </c>
      <c r="J2948" t="s">
        <v>49</v>
      </c>
      <c r="K2948" t="s">
        <v>25</v>
      </c>
      <c r="L2948" t="s">
        <v>3570</v>
      </c>
      <c r="M2948">
        <v>3.1</v>
      </c>
      <c r="N2948">
        <v>13.2</v>
      </c>
      <c r="O2948" t="s">
        <v>26</v>
      </c>
      <c r="P2948">
        <v>3</v>
      </c>
      <c r="Q2948" t="s">
        <v>615</v>
      </c>
      <c r="R2948" t="s">
        <v>28</v>
      </c>
      <c r="S2948">
        <v>942.44</v>
      </c>
      <c r="T2948" t="str" cm="1">
        <f t="array" ref="T2948">_xlfn.IFS(Raw_Data[[#This Row],[Call Status]]="Resolved","5",Raw_Data[[#This Row],[Call Status]]="Escalated","2",Raw_Data[[#This Row],[Call Status]]="Pending","3",Raw_Data[[#This Row],[Call Status]]="Abandoned","0")</f>
        <v>5</v>
      </c>
      <c r="U2948" t="str">
        <f>TEXT(Raw_Data[[#This Row],[Call Date]],"mmmm")</f>
        <v>September</v>
      </c>
      <c r="V2948" t="str" cm="1">
        <f t="array" ref="V2948">_xlfn.IFS(Raw_Data[[#This Row],[Customer Satisfaction]]&lt;2,"Poor",Raw_Data[[#This Row],[Customer Satisfaction]]&lt;4,"Average",Raw_Data[[#This Row],[Customer Satisfaction]]&gt;=4,"Excellent")</f>
        <v>Average</v>
      </c>
    </row>
    <row r="2949" spans="2:22" x14ac:dyDescent="0.3">
      <c r="B2949" t="s">
        <v>5864</v>
      </c>
      <c r="C2949" s="2">
        <v>45825</v>
      </c>
      <c r="D2949" s="1">
        <v>0.57499999999999996</v>
      </c>
      <c r="E2949" t="s">
        <v>84</v>
      </c>
      <c r="F2949" t="s">
        <v>48</v>
      </c>
      <c r="G2949" t="s">
        <v>21</v>
      </c>
      <c r="H2949" t="s">
        <v>2392</v>
      </c>
      <c r="I2949" t="s">
        <v>23</v>
      </c>
      <c r="J2949" t="s">
        <v>42</v>
      </c>
      <c r="K2949" t="s">
        <v>25</v>
      </c>
      <c r="L2949" t="s">
        <v>3564</v>
      </c>
      <c r="M2949">
        <v>3.4</v>
      </c>
      <c r="N2949">
        <v>4.2</v>
      </c>
      <c r="O2949" t="s">
        <v>28</v>
      </c>
      <c r="P2949">
        <v>0</v>
      </c>
      <c r="Q2949" t="s">
        <v>27</v>
      </c>
      <c r="R2949" t="s">
        <v>26</v>
      </c>
      <c r="S2949">
        <v>56.28</v>
      </c>
      <c r="T2949" t="str" cm="1">
        <f t="array" ref="T2949">_xlfn.IFS(Raw_Data[[#This Row],[Call Status]]="Resolved","5",Raw_Data[[#This Row],[Call Status]]="Escalated","2",Raw_Data[[#This Row],[Call Status]]="Pending","3",Raw_Data[[#This Row],[Call Status]]="Abandoned","0")</f>
        <v>5</v>
      </c>
      <c r="U2949" t="str">
        <f>TEXT(Raw_Data[[#This Row],[Call Date]],"mmmm")</f>
        <v>June</v>
      </c>
      <c r="V2949" t="str" cm="1">
        <f t="array" ref="V2949">_xlfn.IFS(Raw_Data[[#This Row],[Customer Satisfaction]]&lt;2,"Poor",Raw_Data[[#This Row],[Customer Satisfaction]]&lt;4,"Average",Raw_Data[[#This Row],[Customer Satisfaction]]&gt;=4,"Excellent")</f>
        <v>Poor</v>
      </c>
    </row>
    <row r="2950" spans="2:22" x14ac:dyDescent="0.3">
      <c r="B2950" t="s">
        <v>5174</v>
      </c>
      <c r="C2950" s="2">
        <v>45715</v>
      </c>
      <c r="D2950" s="1">
        <v>0.63749999999999996</v>
      </c>
      <c r="E2950" t="s">
        <v>30</v>
      </c>
      <c r="F2950" t="s">
        <v>34</v>
      </c>
      <c r="G2950" t="s">
        <v>250</v>
      </c>
      <c r="H2950" t="s">
        <v>22</v>
      </c>
      <c r="I2950" t="s">
        <v>1137</v>
      </c>
      <c r="J2950" t="s">
        <v>64</v>
      </c>
      <c r="K2950" t="s">
        <v>25</v>
      </c>
      <c r="L2950" t="s">
        <v>3564</v>
      </c>
      <c r="M2950">
        <v>8.3000000000000007</v>
      </c>
      <c r="N2950">
        <v>1.8</v>
      </c>
      <c r="O2950" t="s">
        <v>28</v>
      </c>
      <c r="P2950">
        <v>5</v>
      </c>
      <c r="Q2950" t="s">
        <v>27</v>
      </c>
      <c r="R2950" t="s">
        <v>28</v>
      </c>
      <c r="S2950">
        <v>72.2</v>
      </c>
      <c r="T2950" t="str" cm="1">
        <f t="array" ref="T2950">_xlfn.IFS(Raw_Data[[#This Row],[Call Status]]="Resolved","5",Raw_Data[[#This Row],[Call Status]]="Escalated","2",Raw_Data[[#This Row],[Call Status]]="Pending","3",Raw_Data[[#This Row],[Call Status]]="Abandoned","0")</f>
        <v>5</v>
      </c>
      <c r="U2950" t="str">
        <f>TEXT(Raw_Data[[#This Row],[Call Date]],"mmmm")</f>
        <v>February</v>
      </c>
      <c r="V2950" t="str" cm="1">
        <f t="array" ref="V2950">_xlfn.IFS(Raw_Data[[#This Row],[Customer Satisfaction]]&lt;2,"Poor",Raw_Data[[#This Row],[Customer Satisfaction]]&lt;4,"Average",Raw_Data[[#This Row],[Customer Satisfaction]]&gt;=4,"Excellent")</f>
        <v>Excellent</v>
      </c>
    </row>
    <row r="2951" spans="2:22" x14ac:dyDescent="0.3">
      <c r="B2951" t="s">
        <v>5684</v>
      </c>
      <c r="C2951" s="2">
        <v>45941</v>
      </c>
      <c r="D2951" s="1">
        <v>0.47916666666666669</v>
      </c>
      <c r="E2951" t="s">
        <v>59</v>
      </c>
      <c r="F2951" t="s">
        <v>48</v>
      </c>
      <c r="G2951" t="s">
        <v>250</v>
      </c>
      <c r="H2951" t="s">
        <v>2026</v>
      </c>
      <c r="I2951" t="s">
        <v>23</v>
      </c>
      <c r="J2951" t="s">
        <v>35</v>
      </c>
      <c r="K2951" t="s">
        <v>25</v>
      </c>
      <c r="L2951" t="s">
        <v>3559</v>
      </c>
      <c r="M2951">
        <v>2.2999999999999998</v>
      </c>
      <c r="N2951">
        <v>7.1</v>
      </c>
      <c r="O2951" t="s">
        <v>26</v>
      </c>
      <c r="P2951">
        <v>3</v>
      </c>
      <c r="Q2951" t="s">
        <v>615</v>
      </c>
      <c r="R2951" t="s">
        <v>28</v>
      </c>
      <c r="S2951">
        <v>57.33</v>
      </c>
      <c r="T2951" t="str" cm="1">
        <f t="array" ref="T2951">_xlfn.IFS(Raw_Data[[#This Row],[Call Status]]="Resolved","5",Raw_Data[[#This Row],[Call Status]]="Escalated","2",Raw_Data[[#This Row],[Call Status]]="Pending","3",Raw_Data[[#This Row],[Call Status]]="Abandoned","0")</f>
        <v>5</v>
      </c>
      <c r="U2951" t="str">
        <f>TEXT(Raw_Data[[#This Row],[Call Date]],"mmmm")</f>
        <v>October</v>
      </c>
      <c r="V2951" t="str" cm="1">
        <f t="array" ref="V2951">_xlfn.IFS(Raw_Data[[#This Row],[Customer Satisfaction]]&lt;2,"Poor",Raw_Data[[#This Row],[Customer Satisfaction]]&lt;4,"Average",Raw_Data[[#This Row],[Customer Satisfaction]]&gt;=4,"Excellent")</f>
        <v>Average</v>
      </c>
    </row>
    <row r="2952" spans="2:22" x14ac:dyDescent="0.3">
      <c r="B2952" t="s">
        <v>3236</v>
      </c>
      <c r="C2952" s="2">
        <v>45683</v>
      </c>
      <c r="D2952" s="1">
        <v>0.65694444444444444</v>
      </c>
      <c r="E2952" t="s">
        <v>44</v>
      </c>
      <c r="F2952" t="s">
        <v>20</v>
      </c>
      <c r="G2952" t="s">
        <v>162</v>
      </c>
      <c r="H2952" t="s">
        <v>2026</v>
      </c>
      <c r="I2952" t="s">
        <v>23</v>
      </c>
      <c r="J2952" t="s">
        <v>49</v>
      </c>
      <c r="K2952" t="s">
        <v>25</v>
      </c>
      <c r="L2952" t="s">
        <v>25</v>
      </c>
      <c r="M2952">
        <v>0.9</v>
      </c>
      <c r="N2952">
        <v>9.8000000000000007</v>
      </c>
      <c r="O2952" t="s">
        <v>26</v>
      </c>
      <c r="P2952">
        <v>3</v>
      </c>
      <c r="Q2952" t="s">
        <v>615</v>
      </c>
      <c r="R2952" t="s">
        <v>28</v>
      </c>
      <c r="S2952">
        <v>53.15</v>
      </c>
      <c r="T2952" t="str" cm="1">
        <f t="array" ref="T2952">_xlfn.IFS(Raw_Data[[#This Row],[Call Status]]="Resolved","5",Raw_Data[[#This Row],[Call Status]]="Escalated","2",Raw_Data[[#This Row],[Call Status]]="Pending","3",Raw_Data[[#This Row],[Call Status]]="Abandoned","0")</f>
        <v>5</v>
      </c>
      <c r="U2952" t="str">
        <f>TEXT(Raw_Data[[#This Row],[Call Date]],"mmmm")</f>
        <v>January</v>
      </c>
      <c r="V2952" t="str" cm="1">
        <f t="array" ref="V2952">_xlfn.IFS(Raw_Data[[#This Row],[Customer Satisfaction]]&lt;2,"Poor",Raw_Data[[#This Row],[Customer Satisfaction]]&lt;4,"Average",Raw_Data[[#This Row],[Customer Satisfaction]]&gt;=4,"Excellent")</f>
        <v>Average</v>
      </c>
    </row>
    <row r="2953" spans="2:22" x14ac:dyDescent="0.3">
      <c r="B2953" t="s">
        <v>8924</v>
      </c>
      <c r="C2953" s="2">
        <v>45723</v>
      </c>
      <c r="D2953" s="1">
        <v>0.44722222222222224</v>
      </c>
      <c r="E2953" t="s">
        <v>33</v>
      </c>
      <c r="F2953" t="s">
        <v>20</v>
      </c>
      <c r="G2953" t="s">
        <v>250</v>
      </c>
      <c r="H2953" t="s">
        <v>2392</v>
      </c>
      <c r="I2953" t="s">
        <v>1137</v>
      </c>
      <c r="J2953" t="s">
        <v>55</v>
      </c>
      <c r="K2953" t="s">
        <v>8876</v>
      </c>
      <c r="L2953" t="s">
        <v>8877</v>
      </c>
      <c r="M2953">
        <v>1.6</v>
      </c>
      <c r="N2953">
        <v>9.8000000000000007</v>
      </c>
      <c r="O2953" t="s">
        <v>28</v>
      </c>
      <c r="P2953">
        <v>1</v>
      </c>
      <c r="Q2953" t="s">
        <v>1014</v>
      </c>
      <c r="R2953" t="s">
        <v>28</v>
      </c>
      <c r="S2953">
        <v>474.97</v>
      </c>
      <c r="T2953" t="str" cm="1">
        <f t="array" ref="T2953">_xlfn.IFS(Raw_Data[[#This Row],[Call Status]]="Resolved","5",Raw_Data[[#This Row],[Call Status]]="Escalated","2",Raw_Data[[#This Row],[Call Status]]="Pending","3",Raw_Data[[#This Row],[Call Status]]="Abandoned","0")</f>
        <v>3</v>
      </c>
      <c r="U2953" t="str">
        <f>TEXT(Raw_Data[[#This Row],[Call Date]],"mmmm")</f>
        <v>March</v>
      </c>
      <c r="V2953" t="str" cm="1">
        <f t="array" ref="V2953">_xlfn.IFS(Raw_Data[[#This Row],[Customer Satisfaction]]&lt;2,"Poor",Raw_Data[[#This Row],[Customer Satisfaction]]&lt;4,"Average",Raw_Data[[#This Row],[Customer Satisfaction]]&gt;=4,"Excellent")</f>
        <v>Poor</v>
      </c>
    </row>
    <row r="2954" spans="2:22" x14ac:dyDescent="0.3">
      <c r="B2954" t="s">
        <v>6775</v>
      </c>
      <c r="C2954" s="2">
        <v>45905</v>
      </c>
      <c r="D2954" s="1">
        <v>0.41249999999999998</v>
      </c>
      <c r="E2954" t="s">
        <v>57</v>
      </c>
      <c r="F2954" t="s">
        <v>20</v>
      </c>
      <c r="G2954" t="s">
        <v>162</v>
      </c>
      <c r="H2954" t="s">
        <v>22</v>
      </c>
      <c r="I2954" t="s">
        <v>23</v>
      </c>
      <c r="J2954" t="s">
        <v>24</v>
      </c>
      <c r="K2954" t="s">
        <v>25</v>
      </c>
      <c r="L2954" t="s">
        <v>3561</v>
      </c>
      <c r="M2954">
        <v>1.3</v>
      </c>
      <c r="N2954">
        <v>2.9</v>
      </c>
      <c r="O2954" t="s">
        <v>26</v>
      </c>
      <c r="P2954">
        <v>5</v>
      </c>
      <c r="Q2954" t="s">
        <v>27</v>
      </c>
      <c r="R2954" t="s">
        <v>28</v>
      </c>
      <c r="S2954">
        <v>184.57</v>
      </c>
      <c r="T2954" t="str" cm="1">
        <f t="array" ref="T2954">_xlfn.IFS(Raw_Data[[#This Row],[Call Status]]="Resolved","5",Raw_Data[[#This Row],[Call Status]]="Escalated","2",Raw_Data[[#This Row],[Call Status]]="Pending","3",Raw_Data[[#This Row],[Call Status]]="Abandoned","0")</f>
        <v>5</v>
      </c>
      <c r="U2954" t="str">
        <f>TEXT(Raw_Data[[#This Row],[Call Date]],"mmmm")</f>
        <v>September</v>
      </c>
      <c r="V2954" t="str" cm="1">
        <f t="array" ref="V2954">_xlfn.IFS(Raw_Data[[#This Row],[Customer Satisfaction]]&lt;2,"Poor",Raw_Data[[#This Row],[Customer Satisfaction]]&lt;4,"Average",Raw_Data[[#This Row],[Customer Satisfaction]]&gt;=4,"Excellent")</f>
        <v>Excellent</v>
      </c>
    </row>
    <row r="2955" spans="2:22" x14ac:dyDescent="0.3">
      <c r="B2955" t="s">
        <v>1185</v>
      </c>
      <c r="C2955" s="2">
        <v>45911</v>
      </c>
      <c r="D2955" s="1">
        <v>0.48541666666666666</v>
      </c>
      <c r="E2955" t="s">
        <v>59</v>
      </c>
      <c r="F2955" t="s">
        <v>38</v>
      </c>
      <c r="G2955" t="s">
        <v>162</v>
      </c>
      <c r="H2955" t="s">
        <v>22</v>
      </c>
      <c r="I2955" t="s">
        <v>1137</v>
      </c>
      <c r="J2955" t="s">
        <v>76</v>
      </c>
      <c r="K2955" t="s">
        <v>25</v>
      </c>
      <c r="L2955" t="s">
        <v>25</v>
      </c>
      <c r="M2955">
        <v>2.4</v>
      </c>
      <c r="N2955">
        <v>3.5</v>
      </c>
      <c r="O2955" t="s">
        <v>26</v>
      </c>
      <c r="P2955">
        <v>1</v>
      </c>
      <c r="Q2955" t="s">
        <v>1014</v>
      </c>
      <c r="R2955" t="s">
        <v>28</v>
      </c>
      <c r="S2955">
        <v>240.46</v>
      </c>
      <c r="T2955" t="str" cm="1">
        <f t="array" ref="T2955">_xlfn.IFS(Raw_Data[[#This Row],[Call Status]]="Resolved","5",Raw_Data[[#This Row],[Call Status]]="Escalated","2",Raw_Data[[#This Row],[Call Status]]="Pending","3",Raw_Data[[#This Row],[Call Status]]="Abandoned","0")</f>
        <v>5</v>
      </c>
      <c r="U2955" t="str">
        <f>TEXT(Raw_Data[[#This Row],[Call Date]],"mmmm")</f>
        <v>September</v>
      </c>
      <c r="V2955" t="str" cm="1">
        <f t="array" ref="V2955">_xlfn.IFS(Raw_Data[[#This Row],[Customer Satisfaction]]&lt;2,"Poor",Raw_Data[[#This Row],[Customer Satisfaction]]&lt;4,"Average",Raw_Data[[#This Row],[Customer Satisfaction]]&gt;=4,"Excellent")</f>
        <v>Poor</v>
      </c>
    </row>
    <row r="2956" spans="2:22" x14ac:dyDescent="0.3">
      <c r="B2956" t="s">
        <v>7625</v>
      </c>
      <c r="C2956" s="2">
        <v>45701</v>
      </c>
      <c r="D2956" s="1">
        <v>0.40486111111111112</v>
      </c>
      <c r="E2956" t="s">
        <v>37</v>
      </c>
      <c r="F2956" t="s">
        <v>48</v>
      </c>
      <c r="G2956" t="s">
        <v>162</v>
      </c>
      <c r="H2956" t="s">
        <v>22</v>
      </c>
      <c r="I2956" t="s">
        <v>23</v>
      </c>
      <c r="J2956" t="s">
        <v>45</v>
      </c>
      <c r="K2956" t="s">
        <v>7253</v>
      </c>
      <c r="L2956" t="s">
        <v>7254</v>
      </c>
      <c r="M2956">
        <v>7</v>
      </c>
      <c r="N2956">
        <v>9.6</v>
      </c>
      <c r="O2956" t="s">
        <v>28</v>
      </c>
      <c r="P2956">
        <v>2</v>
      </c>
      <c r="Q2956" t="s">
        <v>1014</v>
      </c>
      <c r="R2956" t="s">
        <v>28</v>
      </c>
      <c r="S2956">
        <v>105.67</v>
      </c>
      <c r="T2956" t="str" cm="1">
        <f t="array" ref="T2956">_xlfn.IFS(Raw_Data[[#This Row],[Call Status]]="Resolved","5",Raw_Data[[#This Row],[Call Status]]="Escalated","2",Raw_Data[[#This Row],[Call Status]]="Pending","3",Raw_Data[[#This Row],[Call Status]]="Abandoned","0")</f>
        <v>0</v>
      </c>
      <c r="U2956" t="str">
        <f>TEXT(Raw_Data[[#This Row],[Call Date]],"mmmm")</f>
        <v>February</v>
      </c>
      <c r="V2956" t="str" cm="1">
        <f t="array" ref="V2956">_xlfn.IFS(Raw_Data[[#This Row],[Customer Satisfaction]]&lt;2,"Poor",Raw_Data[[#This Row],[Customer Satisfaction]]&lt;4,"Average",Raw_Data[[#This Row],[Customer Satisfaction]]&gt;=4,"Excellent")</f>
        <v>Average</v>
      </c>
    </row>
    <row r="2957" spans="2:22" x14ac:dyDescent="0.3">
      <c r="B2957" t="s">
        <v>7716</v>
      </c>
      <c r="C2957" s="2">
        <v>45754</v>
      </c>
      <c r="D2957" s="1">
        <v>0.70763888888888893</v>
      </c>
      <c r="E2957" t="s">
        <v>59</v>
      </c>
      <c r="F2957" t="s">
        <v>20</v>
      </c>
      <c r="G2957" t="s">
        <v>327</v>
      </c>
      <c r="H2957" t="s">
        <v>2026</v>
      </c>
      <c r="I2957" t="s">
        <v>1130</v>
      </c>
      <c r="J2957" t="s">
        <v>49</v>
      </c>
      <c r="K2957" t="s">
        <v>7253</v>
      </c>
      <c r="L2957" t="s">
        <v>7254</v>
      </c>
      <c r="M2957">
        <v>1.8</v>
      </c>
      <c r="N2957">
        <v>12.1</v>
      </c>
      <c r="O2957" t="s">
        <v>28</v>
      </c>
      <c r="P2957">
        <v>1</v>
      </c>
      <c r="Q2957" t="s">
        <v>1014</v>
      </c>
      <c r="R2957" t="s">
        <v>28</v>
      </c>
      <c r="S2957">
        <v>255.53</v>
      </c>
      <c r="T2957" t="str" cm="1">
        <f t="array" ref="T2957">_xlfn.IFS(Raw_Data[[#This Row],[Call Status]]="Resolved","5",Raw_Data[[#This Row],[Call Status]]="Escalated","2",Raw_Data[[#This Row],[Call Status]]="Pending","3",Raw_Data[[#This Row],[Call Status]]="Abandoned","0")</f>
        <v>0</v>
      </c>
      <c r="U2957" t="str">
        <f>TEXT(Raw_Data[[#This Row],[Call Date]],"mmmm")</f>
        <v>April</v>
      </c>
      <c r="V2957" t="str" cm="1">
        <f t="array" ref="V2957">_xlfn.IFS(Raw_Data[[#This Row],[Customer Satisfaction]]&lt;2,"Poor",Raw_Data[[#This Row],[Customer Satisfaction]]&lt;4,"Average",Raw_Data[[#This Row],[Customer Satisfaction]]&gt;=4,"Excellent")</f>
        <v>Poor</v>
      </c>
    </row>
    <row r="2958" spans="2:22" x14ac:dyDescent="0.3">
      <c r="B2958" t="s">
        <v>60</v>
      </c>
      <c r="C2958" s="2">
        <v>45699</v>
      </c>
      <c r="D2958" s="1">
        <v>0.59375</v>
      </c>
      <c r="E2958" t="s">
        <v>19</v>
      </c>
      <c r="F2958" t="s">
        <v>34</v>
      </c>
      <c r="G2958" t="s">
        <v>21</v>
      </c>
      <c r="H2958" t="s">
        <v>22</v>
      </c>
      <c r="I2958" t="s">
        <v>23</v>
      </c>
      <c r="J2958" t="s">
        <v>45</v>
      </c>
      <c r="K2958" t="s">
        <v>25</v>
      </c>
      <c r="L2958" t="s">
        <v>25</v>
      </c>
      <c r="M2958">
        <v>4.5</v>
      </c>
      <c r="N2958">
        <v>4.5</v>
      </c>
      <c r="O2958" t="s">
        <v>26</v>
      </c>
      <c r="P2958">
        <v>5</v>
      </c>
      <c r="Q2958" t="s">
        <v>27</v>
      </c>
      <c r="R2958" t="s">
        <v>28</v>
      </c>
      <c r="S2958">
        <v>90.86</v>
      </c>
      <c r="T2958" t="str" cm="1">
        <f t="array" ref="T2958">_xlfn.IFS(Raw_Data[[#This Row],[Call Status]]="Resolved","5",Raw_Data[[#This Row],[Call Status]]="Escalated","2",Raw_Data[[#This Row],[Call Status]]="Pending","3",Raw_Data[[#This Row],[Call Status]]="Abandoned","0")</f>
        <v>5</v>
      </c>
      <c r="U2958" t="str">
        <f>TEXT(Raw_Data[[#This Row],[Call Date]],"mmmm")</f>
        <v>February</v>
      </c>
      <c r="V2958" t="str" cm="1">
        <f t="array" ref="V2958">_xlfn.IFS(Raw_Data[[#This Row],[Customer Satisfaction]]&lt;2,"Poor",Raw_Data[[#This Row],[Customer Satisfaction]]&lt;4,"Average",Raw_Data[[#This Row],[Customer Satisfaction]]&gt;=4,"Excellent")</f>
        <v>Excellent</v>
      </c>
    </row>
    <row r="2959" spans="2:22" x14ac:dyDescent="0.3">
      <c r="B2959" t="s">
        <v>1808</v>
      </c>
      <c r="C2959" s="2">
        <v>45884</v>
      </c>
      <c r="D2959" s="1">
        <v>0.3840277777777778</v>
      </c>
      <c r="E2959" t="s">
        <v>44</v>
      </c>
      <c r="F2959" t="s">
        <v>34</v>
      </c>
      <c r="G2959" t="s">
        <v>327</v>
      </c>
      <c r="H2959" t="s">
        <v>22</v>
      </c>
      <c r="I2959" t="s">
        <v>1137</v>
      </c>
      <c r="J2959" t="s">
        <v>35</v>
      </c>
      <c r="K2959" t="s">
        <v>25</v>
      </c>
      <c r="L2959" t="s">
        <v>25</v>
      </c>
      <c r="M2959">
        <v>3.3</v>
      </c>
      <c r="N2959">
        <v>16.2</v>
      </c>
      <c r="O2959" t="s">
        <v>26</v>
      </c>
      <c r="P2959">
        <v>5</v>
      </c>
      <c r="Q2959" t="s">
        <v>27</v>
      </c>
      <c r="R2959" t="s">
        <v>28</v>
      </c>
      <c r="S2959">
        <v>535.72</v>
      </c>
      <c r="T2959" t="str" cm="1">
        <f t="array" ref="T2959">_xlfn.IFS(Raw_Data[[#This Row],[Call Status]]="Resolved","5",Raw_Data[[#This Row],[Call Status]]="Escalated","2",Raw_Data[[#This Row],[Call Status]]="Pending","3",Raw_Data[[#This Row],[Call Status]]="Abandoned","0")</f>
        <v>5</v>
      </c>
      <c r="U2959" t="str">
        <f>TEXT(Raw_Data[[#This Row],[Call Date]],"mmmm")</f>
        <v>August</v>
      </c>
      <c r="V2959" t="str" cm="1">
        <f t="array" ref="V2959">_xlfn.IFS(Raw_Data[[#This Row],[Customer Satisfaction]]&lt;2,"Poor",Raw_Data[[#This Row],[Customer Satisfaction]]&lt;4,"Average",Raw_Data[[#This Row],[Customer Satisfaction]]&gt;=4,"Excellent")</f>
        <v>Excellent</v>
      </c>
    </row>
    <row r="2960" spans="2:22" x14ac:dyDescent="0.3">
      <c r="B2960" t="s">
        <v>1451</v>
      </c>
      <c r="C2960" s="2">
        <v>45919</v>
      </c>
      <c r="D2960" s="1">
        <v>0.79652777777777772</v>
      </c>
      <c r="E2960" t="s">
        <v>47</v>
      </c>
      <c r="F2960" t="s">
        <v>38</v>
      </c>
      <c r="G2960" t="s">
        <v>327</v>
      </c>
      <c r="H2960" t="s">
        <v>22</v>
      </c>
      <c r="I2960" t="s">
        <v>1128</v>
      </c>
      <c r="J2960" t="s">
        <v>49</v>
      </c>
      <c r="K2960" t="s">
        <v>25</v>
      </c>
      <c r="L2960" t="s">
        <v>25</v>
      </c>
      <c r="M2960">
        <v>5.5</v>
      </c>
      <c r="N2960">
        <v>9.4</v>
      </c>
      <c r="O2960" t="s">
        <v>26</v>
      </c>
      <c r="P2960">
        <v>2</v>
      </c>
      <c r="Q2960" t="s">
        <v>615</v>
      </c>
      <c r="R2960" t="s">
        <v>28</v>
      </c>
      <c r="S2960">
        <v>140.37</v>
      </c>
      <c r="T2960" t="str" cm="1">
        <f t="array" ref="T2960">_xlfn.IFS(Raw_Data[[#This Row],[Call Status]]="Resolved","5",Raw_Data[[#This Row],[Call Status]]="Escalated","2",Raw_Data[[#This Row],[Call Status]]="Pending","3",Raw_Data[[#This Row],[Call Status]]="Abandoned","0")</f>
        <v>5</v>
      </c>
      <c r="U2960" t="str">
        <f>TEXT(Raw_Data[[#This Row],[Call Date]],"mmmm")</f>
        <v>September</v>
      </c>
      <c r="V2960" t="str" cm="1">
        <f t="array" ref="V2960">_xlfn.IFS(Raw_Data[[#This Row],[Customer Satisfaction]]&lt;2,"Poor",Raw_Data[[#This Row],[Customer Satisfaction]]&lt;4,"Average",Raw_Data[[#This Row],[Customer Satisfaction]]&gt;=4,"Excellent")</f>
        <v>Average</v>
      </c>
    </row>
    <row r="2961" spans="2:22" x14ac:dyDescent="0.3">
      <c r="B2961" t="s">
        <v>5639</v>
      </c>
      <c r="C2961" s="2">
        <v>45824</v>
      </c>
      <c r="D2961" s="1">
        <v>0.4909722222222222</v>
      </c>
      <c r="E2961" t="s">
        <v>108</v>
      </c>
      <c r="F2961" t="s">
        <v>38</v>
      </c>
      <c r="G2961" t="s">
        <v>250</v>
      </c>
      <c r="H2961" t="s">
        <v>2026</v>
      </c>
      <c r="I2961" t="s">
        <v>23</v>
      </c>
      <c r="J2961" t="s">
        <v>49</v>
      </c>
      <c r="K2961" t="s">
        <v>25</v>
      </c>
      <c r="L2961" t="s">
        <v>3559</v>
      </c>
      <c r="M2961">
        <v>3.8</v>
      </c>
      <c r="N2961">
        <v>14.4</v>
      </c>
      <c r="O2961" t="s">
        <v>28</v>
      </c>
      <c r="P2961">
        <v>3</v>
      </c>
      <c r="Q2961" t="s">
        <v>615</v>
      </c>
      <c r="R2961" t="s">
        <v>28</v>
      </c>
      <c r="S2961">
        <v>162.5</v>
      </c>
      <c r="T2961" t="str" cm="1">
        <f t="array" ref="T2961">_xlfn.IFS(Raw_Data[[#This Row],[Call Status]]="Resolved","5",Raw_Data[[#This Row],[Call Status]]="Escalated","2",Raw_Data[[#This Row],[Call Status]]="Pending","3",Raw_Data[[#This Row],[Call Status]]="Abandoned","0")</f>
        <v>5</v>
      </c>
      <c r="U2961" t="str">
        <f>TEXT(Raw_Data[[#This Row],[Call Date]],"mmmm")</f>
        <v>June</v>
      </c>
      <c r="V2961" t="str" cm="1">
        <f t="array" ref="V2961">_xlfn.IFS(Raw_Data[[#This Row],[Customer Satisfaction]]&lt;2,"Poor",Raw_Data[[#This Row],[Customer Satisfaction]]&lt;4,"Average",Raw_Data[[#This Row],[Customer Satisfaction]]&gt;=4,"Excellent")</f>
        <v>Average</v>
      </c>
    </row>
    <row r="2962" spans="2:22" x14ac:dyDescent="0.3">
      <c r="B2962" t="s">
        <v>8246</v>
      </c>
      <c r="C2962" s="2">
        <v>45936</v>
      </c>
      <c r="D2962" s="1">
        <v>0.4201388888888889</v>
      </c>
      <c r="E2962" t="s">
        <v>44</v>
      </c>
      <c r="F2962" t="s">
        <v>38</v>
      </c>
      <c r="G2962" t="s">
        <v>21</v>
      </c>
      <c r="H2962" t="s">
        <v>22</v>
      </c>
      <c r="I2962" t="s">
        <v>1130</v>
      </c>
      <c r="J2962" t="s">
        <v>49</v>
      </c>
      <c r="K2962" t="s">
        <v>16</v>
      </c>
      <c r="L2962" t="s">
        <v>16</v>
      </c>
      <c r="M2962">
        <v>6.5</v>
      </c>
      <c r="N2962">
        <v>13.3</v>
      </c>
      <c r="O2962" t="s">
        <v>28</v>
      </c>
      <c r="P2962">
        <v>0</v>
      </c>
      <c r="Q2962" t="s">
        <v>1014</v>
      </c>
      <c r="R2962" t="s">
        <v>26</v>
      </c>
      <c r="S2962">
        <v>422.19</v>
      </c>
      <c r="T2962" t="str" cm="1">
        <f t="array" ref="T2962">_xlfn.IFS(Raw_Data[[#This Row],[Call Status]]="Resolved","5",Raw_Data[[#This Row],[Call Status]]="Escalated","2",Raw_Data[[#This Row],[Call Status]]="Pending","3",Raw_Data[[#This Row],[Call Status]]="Abandoned","0")</f>
        <v>2</v>
      </c>
      <c r="U2962" t="str">
        <f>TEXT(Raw_Data[[#This Row],[Call Date]],"mmmm")</f>
        <v>October</v>
      </c>
      <c r="V2962" t="str" cm="1">
        <f t="array" ref="V2962">_xlfn.IFS(Raw_Data[[#This Row],[Customer Satisfaction]]&lt;2,"Poor",Raw_Data[[#This Row],[Customer Satisfaction]]&lt;4,"Average",Raw_Data[[#This Row],[Customer Satisfaction]]&gt;=4,"Excellent")</f>
        <v>Poor</v>
      </c>
    </row>
    <row r="2963" spans="2:22" x14ac:dyDescent="0.3">
      <c r="B2963" t="s">
        <v>9087</v>
      </c>
      <c r="C2963" s="2">
        <v>45746</v>
      </c>
      <c r="D2963" s="1">
        <v>0.62569444444444444</v>
      </c>
      <c r="E2963" t="s">
        <v>33</v>
      </c>
      <c r="F2963" t="s">
        <v>20</v>
      </c>
      <c r="G2963" t="s">
        <v>250</v>
      </c>
      <c r="H2963" t="s">
        <v>2026</v>
      </c>
      <c r="I2963" t="s">
        <v>1137</v>
      </c>
      <c r="J2963" t="s">
        <v>31</v>
      </c>
      <c r="K2963" t="s">
        <v>8876</v>
      </c>
      <c r="L2963" t="s">
        <v>8877</v>
      </c>
      <c r="M2963">
        <v>2.8</v>
      </c>
      <c r="N2963">
        <v>8.8000000000000007</v>
      </c>
      <c r="O2963" t="s">
        <v>28</v>
      </c>
      <c r="P2963">
        <v>1</v>
      </c>
      <c r="Q2963" t="s">
        <v>1014</v>
      </c>
      <c r="R2963" t="s">
        <v>28</v>
      </c>
      <c r="S2963">
        <v>742.49</v>
      </c>
      <c r="T2963" t="str" cm="1">
        <f t="array" ref="T2963">_xlfn.IFS(Raw_Data[[#This Row],[Call Status]]="Resolved","5",Raw_Data[[#This Row],[Call Status]]="Escalated","2",Raw_Data[[#This Row],[Call Status]]="Pending","3",Raw_Data[[#This Row],[Call Status]]="Abandoned","0")</f>
        <v>3</v>
      </c>
      <c r="U2963" t="str">
        <f>TEXT(Raw_Data[[#This Row],[Call Date]],"mmmm")</f>
        <v>March</v>
      </c>
      <c r="V2963" t="str" cm="1">
        <f t="array" ref="V2963">_xlfn.IFS(Raw_Data[[#This Row],[Customer Satisfaction]]&lt;2,"Poor",Raw_Data[[#This Row],[Customer Satisfaction]]&lt;4,"Average",Raw_Data[[#This Row],[Customer Satisfaction]]&gt;=4,"Excellent")</f>
        <v>Poor</v>
      </c>
    </row>
    <row r="2964" spans="2:22" x14ac:dyDescent="0.3">
      <c r="B2964" t="s">
        <v>9028</v>
      </c>
      <c r="C2964" s="2">
        <v>45835</v>
      </c>
      <c r="D2964" s="1">
        <v>0.62430555555555556</v>
      </c>
      <c r="E2964" t="s">
        <v>156</v>
      </c>
      <c r="F2964" t="s">
        <v>48</v>
      </c>
      <c r="G2964" t="s">
        <v>162</v>
      </c>
      <c r="H2964" t="s">
        <v>2026</v>
      </c>
      <c r="I2964" t="s">
        <v>1128</v>
      </c>
      <c r="J2964" t="s">
        <v>35</v>
      </c>
      <c r="K2964" t="s">
        <v>8876</v>
      </c>
      <c r="L2964" t="s">
        <v>8877</v>
      </c>
      <c r="M2964">
        <v>3.7</v>
      </c>
      <c r="N2964">
        <v>9.4</v>
      </c>
      <c r="O2964" t="s">
        <v>28</v>
      </c>
      <c r="P2964">
        <v>3</v>
      </c>
      <c r="Q2964" t="s">
        <v>1014</v>
      </c>
      <c r="R2964" t="s">
        <v>28</v>
      </c>
      <c r="S2964">
        <v>71.540000000000006</v>
      </c>
      <c r="T2964" t="str" cm="1">
        <f t="array" ref="T2964">_xlfn.IFS(Raw_Data[[#This Row],[Call Status]]="Resolved","5",Raw_Data[[#This Row],[Call Status]]="Escalated","2",Raw_Data[[#This Row],[Call Status]]="Pending","3",Raw_Data[[#This Row],[Call Status]]="Abandoned","0")</f>
        <v>3</v>
      </c>
      <c r="U2964" t="str">
        <f>TEXT(Raw_Data[[#This Row],[Call Date]],"mmmm")</f>
        <v>June</v>
      </c>
      <c r="V2964" t="str" cm="1">
        <f t="array" ref="V2964">_xlfn.IFS(Raw_Data[[#This Row],[Customer Satisfaction]]&lt;2,"Poor",Raw_Data[[#This Row],[Customer Satisfaction]]&lt;4,"Average",Raw_Data[[#This Row],[Customer Satisfaction]]&gt;=4,"Excellent")</f>
        <v>Average</v>
      </c>
    </row>
    <row r="2965" spans="2:22" x14ac:dyDescent="0.3">
      <c r="B2965" t="s">
        <v>3553</v>
      </c>
      <c r="C2965" s="2">
        <v>45854</v>
      </c>
      <c r="D2965" s="1">
        <v>0.36041666666666666</v>
      </c>
      <c r="E2965" t="s">
        <v>156</v>
      </c>
      <c r="F2965" t="s">
        <v>20</v>
      </c>
      <c r="G2965" t="s">
        <v>162</v>
      </c>
      <c r="H2965" t="s">
        <v>2026</v>
      </c>
      <c r="I2965" t="s">
        <v>23</v>
      </c>
      <c r="J2965" t="s">
        <v>76</v>
      </c>
      <c r="K2965" t="s">
        <v>25</v>
      </c>
      <c r="L2965" t="s">
        <v>25</v>
      </c>
      <c r="M2965">
        <v>3</v>
      </c>
      <c r="N2965">
        <v>14.3</v>
      </c>
      <c r="O2965" t="s">
        <v>28</v>
      </c>
      <c r="P2965">
        <v>5</v>
      </c>
      <c r="Q2965" t="s">
        <v>27</v>
      </c>
      <c r="R2965" t="s">
        <v>28</v>
      </c>
      <c r="S2965">
        <v>262.02999999999997</v>
      </c>
      <c r="T2965" t="str" cm="1">
        <f t="array" ref="T2965">_xlfn.IFS(Raw_Data[[#This Row],[Call Status]]="Resolved","5",Raw_Data[[#This Row],[Call Status]]="Escalated","2",Raw_Data[[#This Row],[Call Status]]="Pending","3",Raw_Data[[#This Row],[Call Status]]="Abandoned","0")</f>
        <v>5</v>
      </c>
      <c r="U2965" t="str">
        <f>TEXT(Raw_Data[[#This Row],[Call Date]],"mmmm")</f>
        <v>July</v>
      </c>
      <c r="V2965" t="str" cm="1">
        <f t="array" ref="V2965">_xlfn.IFS(Raw_Data[[#This Row],[Customer Satisfaction]]&lt;2,"Poor",Raw_Data[[#This Row],[Customer Satisfaction]]&lt;4,"Average",Raw_Data[[#This Row],[Customer Satisfaction]]&gt;=4,"Excellent")</f>
        <v>Excellent</v>
      </c>
    </row>
    <row r="2966" spans="2:22" x14ac:dyDescent="0.3">
      <c r="B2966" t="s">
        <v>389</v>
      </c>
      <c r="C2966" s="2">
        <v>45964</v>
      </c>
      <c r="D2966" s="1">
        <v>0.88749999999999996</v>
      </c>
      <c r="E2966" t="s">
        <v>72</v>
      </c>
      <c r="F2966" t="s">
        <v>38</v>
      </c>
      <c r="G2966" t="s">
        <v>327</v>
      </c>
      <c r="H2966" t="s">
        <v>22</v>
      </c>
      <c r="I2966" t="s">
        <v>23</v>
      </c>
      <c r="J2966" t="s">
        <v>45</v>
      </c>
      <c r="K2966" t="s">
        <v>25</v>
      </c>
      <c r="L2966" t="s">
        <v>25</v>
      </c>
      <c r="M2966">
        <v>5.6</v>
      </c>
      <c r="N2966">
        <v>5.3</v>
      </c>
      <c r="O2966" t="s">
        <v>26</v>
      </c>
      <c r="P2966">
        <v>5</v>
      </c>
      <c r="Q2966" t="s">
        <v>27</v>
      </c>
      <c r="R2966" t="s">
        <v>28</v>
      </c>
      <c r="S2966">
        <v>36.19</v>
      </c>
      <c r="T2966" t="str" cm="1">
        <f t="array" ref="T2966">_xlfn.IFS(Raw_Data[[#This Row],[Call Status]]="Resolved","5",Raw_Data[[#This Row],[Call Status]]="Escalated","2",Raw_Data[[#This Row],[Call Status]]="Pending","3",Raw_Data[[#This Row],[Call Status]]="Abandoned","0")</f>
        <v>5</v>
      </c>
      <c r="U2966" t="str">
        <f>TEXT(Raw_Data[[#This Row],[Call Date]],"mmmm")</f>
        <v>November</v>
      </c>
      <c r="V2966" t="str" cm="1">
        <f t="array" ref="V2966">_xlfn.IFS(Raw_Data[[#This Row],[Customer Satisfaction]]&lt;2,"Poor",Raw_Data[[#This Row],[Customer Satisfaction]]&lt;4,"Average",Raw_Data[[#This Row],[Customer Satisfaction]]&gt;=4,"Excellent")</f>
        <v>Excellent</v>
      </c>
    </row>
    <row r="2967" spans="2:22" x14ac:dyDescent="0.3">
      <c r="B2967" t="s">
        <v>4562</v>
      </c>
      <c r="C2967" s="2">
        <v>45924</v>
      </c>
      <c r="D2967" s="1">
        <v>0.87569444444444444</v>
      </c>
      <c r="E2967" t="s">
        <v>84</v>
      </c>
      <c r="F2967" t="s">
        <v>48</v>
      </c>
      <c r="G2967" t="s">
        <v>162</v>
      </c>
      <c r="H2967" t="s">
        <v>22</v>
      </c>
      <c r="I2967" t="s">
        <v>1128</v>
      </c>
      <c r="J2967" t="s">
        <v>49</v>
      </c>
      <c r="K2967" t="s">
        <v>25</v>
      </c>
      <c r="L2967" t="s">
        <v>3570</v>
      </c>
      <c r="M2967">
        <v>0.6</v>
      </c>
      <c r="N2967">
        <v>13.9</v>
      </c>
      <c r="O2967" t="s">
        <v>26</v>
      </c>
      <c r="P2967">
        <v>3</v>
      </c>
      <c r="Q2967" t="s">
        <v>615</v>
      </c>
      <c r="R2967" t="s">
        <v>28</v>
      </c>
      <c r="S2967">
        <v>50.1</v>
      </c>
      <c r="T2967" t="str" cm="1">
        <f t="array" ref="T2967">_xlfn.IFS(Raw_Data[[#This Row],[Call Status]]="Resolved","5",Raw_Data[[#This Row],[Call Status]]="Escalated","2",Raw_Data[[#This Row],[Call Status]]="Pending","3",Raw_Data[[#This Row],[Call Status]]="Abandoned","0")</f>
        <v>5</v>
      </c>
      <c r="U2967" t="str">
        <f>TEXT(Raw_Data[[#This Row],[Call Date]],"mmmm")</f>
        <v>September</v>
      </c>
      <c r="V2967" t="str" cm="1">
        <f t="array" ref="V2967">_xlfn.IFS(Raw_Data[[#This Row],[Customer Satisfaction]]&lt;2,"Poor",Raw_Data[[#This Row],[Customer Satisfaction]]&lt;4,"Average",Raw_Data[[#This Row],[Customer Satisfaction]]&gt;=4,"Excellent")</f>
        <v>Average</v>
      </c>
    </row>
    <row r="2968" spans="2:22" x14ac:dyDescent="0.3">
      <c r="B2968" t="s">
        <v>679</v>
      </c>
      <c r="C2968" s="2">
        <v>45925</v>
      </c>
      <c r="D2968" s="1">
        <v>0.66249999999999998</v>
      </c>
      <c r="E2968" t="s">
        <v>84</v>
      </c>
      <c r="F2968" t="s">
        <v>34</v>
      </c>
      <c r="G2968" t="s">
        <v>250</v>
      </c>
      <c r="H2968" t="s">
        <v>22</v>
      </c>
      <c r="I2968" t="s">
        <v>23</v>
      </c>
      <c r="J2968" t="s">
        <v>24</v>
      </c>
      <c r="K2968" t="s">
        <v>25</v>
      </c>
      <c r="L2968" t="s">
        <v>25</v>
      </c>
      <c r="M2968">
        <v>4.7</v>
      </c>
      <c r="N2968">
        <v>11.2</v>
      </c>
      <c r="O2968" t="s">
        <v>26</v>
      </c>
      <c r="P2968">
        <v>2</v>
      </c>
      <c r="Q2968" t="s">
        <v>615</v>
      </c>
      <c r="R2968" t="s">
        <v>28</v>
      </c>
      <c r="S2968">
        <v>231.29</v>
      </c>
      <c r="T2968" t="str" cm="1">
        <f t="array" ref="T2968">_xlfn.IFS(Raw_Data[[#This Row],[Call Status]]="Resolved","5",Raw_Data[[#This Row],[Call Status]]="Escalated","2",Raw_Data[[#This Row],[Call Status]]="Pending","3",Raw_Data[[#This Row],[Call Status]]="Abandoned","0")</f>
        <v>5</v>
      </c>
      <c r="U2968" t="str">
        <f>TEXT(Raw_Data[[#This Row],[Call Date]],"mmmm")</f>
        <v>September</v>
      </c>
      <c r="V2968" t="str" cm="1">
        <f t="array" ref="V2968">_xlfn.IFS(Raw_Data[[#This Row],[Customer Satisfaction]]&lt;2,"Poor",Raw_Data[[#This Row],[Customer Satisfaction]]&lt;4,"Average",Raw_Data[[#This Row],[Customer Satisfaction]]&gt;=4,"Excellent")</f>
        <v>Average</v>
      </c>
    </row>
    <row r="2969" spans="2:22" x14ac:dyDescent="0.3">
      <c r="B2969" t="s">
        <v>1605</v>
      </c>
      <c r="C2969" s="2">
        <v>45731</v>
      </c>
      <c r="D2969" s="1">
        <v>0.65138888888888891</v>
      </c>
      <c r="E2969" t="s">
        <v>57</v>
      </c>
      <c r="F2969" t="s">
        <v>34</v>
      </c>
      <c r="G2969" t="s">
        <v>21</v>
      </c>
      <c r="H2969" t="s">
        <v>22</v>
      </c>
      <c r="I2969" t="s">
        <v>1128</v>
      </c>
      <c r="J2969" t="s">
        <v>45</v>
      </c>
      <c r="K2969" t="s">
        <v>25</v>
      </c>
      <c r="L2969" t="s">
        <v>25</v>
      </c>
      <c r="M2969">
        <v>2.6</v>
      </c>
      <c r="N2969">
        <v>1</v>
      </c>
      <c r="O2969" t="s">
        <v>28</v>
      </c>
      <c r="P2969">
        <v>3</v>
      </c>
      <c r="Q2969" t="s">
        <v>615</v>
      </c>
      <c r="R2969" t="s">
        <v>28</v>
      </c>
      <c r="S2969">
        <v>245.01</v>
      </c>
      <c r="T2969" t="str" cm="1">
        <f t="array" ref="T2969">_xlfn.IFS(Raw_Data[[#This Row],[Call Status]]="Resolved","5",Raw_Data[[#This Row],[Call Status]]="Escalated","2",Raw_Data[[#This Row],[Call Status]]="Pending","3",Raw_Data[[#This Row],[Call Status]]="Abandoned","0")</f>
        <v>5</v>
      </c>
      <c r="U2969" t="str">
        <f>TEXT(Raw_Data[[#This Row],[Call Date]],"mmmm")</f>
        <v>March</v>
      </c>
      <c r="V2969" t="str" cm="1">
        <f t="array" ref="V2969">_xlfn.IFS(Raw_Data[[#This Row],[Customer Satisfaction]]&lt;2,"Poor",Raw_Data[[#This Row],[Customer Satisfaction]]&lt;4,"Average",Raw_Data[[#This Row],[Customer Satisfaction]]&gt;=4,"Excellent")</f>
        <v>Average</v>
      </c>
    </row>
    <row r="2970" spans="2:22" x14ac:dyDescent="0.3">
      <c r="B2970" t="s">
        <v>7016</v>
      </c>
      <c r="C2970" s="2">
        <v>45665</v>
      </c>
      <c r="D2970" s="1">
        <v>0.6479166666666667</v>
      </c>
      <c r="E2970" t="s">
        <v>66</v>
      </c>
      <c r="F2970" t="s">
        <v>20</v>
      </c>
      <c r="G2970" t="s">
        <v>162</v>
      </c>
      <c r="H2970" t="s">
        <v>22</v>
      </c>
      <c r="I2970" t="s">
        <v>23</v>
      </c>
      <c r="J2970" t="s">
        <v>31</v>
      </c>
      <c r="K2970" t="s">
        <v>25</v>
      </c>
      <c r="L2970" t="s">
        <v>3564</v>
      </c>
      <c r="M2970">
        <v>2.7</v>
      </c>
      <c r="N2970">
        <v>11.1</v>
      </c>
      <c r="O2970" t="s">
        <v>28</v>
      </c>
      <c r="P2970">
        <v>3</v>
      </c>
      <c r="Q2970" t="s">
        <v>615</v>
      </c>
      <c r="R2970" t="s">
        <v>28</v>
      </c>
      <c r="S2970">
        <v>98.69</v>
      </c>
      <c r="T2970" t="str" cm="1">
        <f t="array" ref="T2970">_xlfn.IFS(Raw_Data[[#This Row],[Call Status]]="Resolved","5",Raw_Data[[#This Row],[Call Status]]="Escalated","2",Raw_Data[[#This Row],[Call Status]]="Pending","3",Raw_Data[[#This Row],[Call Status]]="Abandoned","0")</f>
        <v>5</v>
      </c>
      <c r="U2970" t="str">
        <f>TEXT(Raw_Data[[#This Row],[Call Date]],"mmmm")</f>
        <v>January</v>
      </c>
      <c r="V2970" t="str" cm="1">
        <f t="array" ref="V2970">_xlfn.IFS(Raw_Data[[#This Row],[Customer Satisfaction]]&lt;2,"Poor",Raw_Data[[#This Row],[Customer Satisfaction]]&lt;4,"Average",Raw_Data[[#This Row],[Customer Satisfaction]]&gt;=4,"Excellent")</f>
        <v>Average</v>
      </c>
    </row>
    <row r="2971" spans="2:22" x14ac:dyDescent="0.3">
      <c r="B2971" t="s">
        <v>2957</v>
      </c>
      <c r="C2971" s="2">
        <v>45954</v>
      </c>
      <c r="D2971" s="1">
        <v>0.4861111111111111</v>
      </c>
      <c r="E2971" t="s">
        <v>91</v>
      </c>
      <c r="F2971" t="s">
        <v>48</v>
      </c>
      <c r="G2971" t="s">
        <v>21</v>
      </c>
      <c r="H2971" t="s">
        <v>2392</v>
      </c>
      <c r="I2971" t="s">
        <v>23</v>
      </c>
      <c r="J2971" t="s">
        <v>49</v>
      </c>
      <c r="K2971" t="s">
        <v>25</v>
      </c>
      <c r="L2971" t="s">
        <v>25</v>
      </c>
      <c r="M2971">
        <v>1.2</v>
      </c>
      <c r="N2971">
        <v>5.9</v>
      </c>
      <c r="O2971" t="s">
        <v>28</v>
      </c>
      <c r="P2971">
        <v>3</v>
      </c>
      <c r="Q2971" t="s">
        <v>615</v>
      </c>
      <c r="R2971" t="s">
        <v>28</v>
      </c>
      <c r="S2971">
        <v>79.430000000000007</v>
      </c>
      <c r="T2971" t="str" cm="1">
        <f t="array" ref="T2971">_xlfn.IFS(Raw_Data[[#This Row],[Call Status]]="Resolved","5",Raw_Data[[#This Row],[Call Status]]="Escalated","2",Raw_Data[[#This Row],[Call Status]]="Pending","3",Raw_Data[[#This Row],[Call Status]]="Abandoned","0")</f>
        <v>5</v>
      </c>
      <c r="U2971" t="str">
        <f>TEXT(Raw_Data[[#This Row],[Call Date]],"mmmm")</f>
        <v>October</v>
      </c>
      <c r="V2971" t="str" cm="1">
        <f t="array" ref="V2971">_xlfn.IFS(Raw_Data[[#This Row],[Customer Satisfaction]]&lt;2,"Poor",Raw_Data[[#This Row],[Customer Satisfaction]]&lt;4,"Average",Raw_Data[[#This Row],[Customer Satisfaction]]&gt;=4,"Excellent")</f>
        <v>Average</v>
      </c>
    </row>
    <row r="2972" spans="2:22" x14ac:dyDescent="0.3">
      <c r="B2972" t="s">
        <v>1042</v>
      </c>
      <c r="C2972" s="2">
        <v>45821</v>
      </c>
      <c r="D2972" s="1">
        <v>0.89930555555555558</v>
      </c>
      <c r="E2972" t="s">
        <v>70</v>
      </c>
      <c r="F2972" t="s">
        <v>20</v>
      </c>
      <c r="G2972" t="s">
        <v>250</v>
      </c>
      <c r="H2972" t="s">
        <v>22</v>
      </c>
      <c r="I2972" t="s">
        <v>23</v>
      </c>
      <c r="J2972" t="s">
        <v>55</v>
      </c>
      <c r="K2972" t="s">
        <v>25</v>
      </c>
      <c r="L2972" t="s">
        <v>25</v>
      </c>
      <c r="M2972">
        <v>3.6</v>
      </c>
      <c r="N2972">
        <v>10.1</v>
      </c>
      <c r="O2972" t="s">
        <v>26</v>
      </c>
      <c r="P2972">
        <v>2</v>
      </c>
      <c r="Q2972" t="s">
        <v>1014</v>
      </c>
      <c r="R2972" t="s">
        <v>28</v>
      </c>
      <c r="S2972">
        <v>139.09</v>
      </c>
      <c r="T2972" t="str" cm="1">
        <f t="array" ref="T2972">_xlfn.IFS(Raw_Data[[#This Row],[Call Status]]="Resolved","5",Raw_Data[[#This Row],[Call Status]]="Escalated","2",Raw_Data[[#This Row],[Call Status]]="Pending","3",Raw_Data[[#This Row],[Call Status]]="Abandoned","0")</f>
        <v>5</v>
      </c>
      <c r="U2972" t="str">
        <f>TEXT(Raw_Data[[#This Row],[Call Date]],"mmmm")</f>
        <v>June</v>
      </c>
      <c r="V2972" t="str" cm="1">
        <f t="array" ref="V2972">_xlfn.IFS(Raw_Data[[#This Row],[Customer Satisfaction]]&lt;2,"Poor",Raw_Data[[#This Row],[Customer Satisfaction]]&lt;4,"Average",Raw_Data[[#This Row],[Customer Satisfaction]]&gt;=4,"Excellent")</f>
        <v>Average</v>
      </c>
    </row>
    <row r="2973" spans="2:22" x14ac:dyDescent="0.3">
      <c r="B2973" t="s">
        <v>5499</v>
      </c>
      <c r="C2973" s="2">
        <v>45742</v>
      </c>
      <c r="D2973" s="1">
        <v>0.7</v>
      </c>
      <c r="E2973" t="s">
        <v>72</v>
      </c>
      <c r="F2973" t="s">
        <v>38</v>
      </c>
      <c r="G2973" t="s">
        <v>250</v>
      </c>
      <c r="H2973" t="s">
        <v>2026</v>
      </c>
      <c r="I2973" t="s">
        <v>23</v>
      </c>
      <c r="J2973" t="s">
        <v>35</v>
      </c>
      <c r="K2973" t="s">
        <v>25</v>
      </c>
      <c r="L2973" t="s">
        <v>3561</v>
      </c>
      <c r="M2973">
        <v>1.3</v>
      </c>
      <c r="N2973">
        <v>8.6</v>
      </c>
      <c r="O2973" t="s">
        <v>26</v>
      </c>
      <c r="P2973">
        <v>2</v>
      </c>
      <c r="Q2973" t="s">
        <v>615</v>
      </c>
      <c r="R2973" t="s">
        <v>28</v>
      </c>
      <c r="S2973">
        <v>374.36</v>
      </c>
      <c r="T2973" t="str" cm="1">
        <f t="array" ref="T2973">_xlfn.IFS(Raw_Data[[#This Row],[Call Status]]="Resolved","5",Raw_Data[[#This Row],[Call Status]]="Escalated","2",Raw_Data[[#This Row],[Call Status]]="Pending","3",Raw_Data[[#This Row],[Call Status]]="Abandoned","0")</f>
        <v>5</v>
      </c>
      <c r="U2973" t="str">
        <f>TEXT(Raw_Data[[#This Row],[Call Date]],"mmmm")</f>
        <v>March</v>
      </c>
      <c r="V2973" t="str" cm="1">
        <f t="array" ref="V2973">_xlfn.IFS(Raw_Data[[#This Row],[Customer Satisfaction]]&lt;2,"Poor",Raw_Data[[#This Row],[Customer Satisfaction]]&lt;4,"Average",Raw_Data[[#This Row],[Customer Satisfaction]]&gt;=4,"Excellent")</f>
        <v>Average</v>
      </c>
    </row>
    <row r="2974" spans="2:22" x14ac:dyDescent="0.3">
      <c r="B2974" t="s">
        <v>4344</v>
      </c>
      <c r="C2974" s="2">
        <v>45729</v>
      </c>
      <c r="D2974" s="1">
        <v>0.87361111111111112</v>
      </c>
      <c r="E2974" t="s">
        <v>30</v>
      </c>
      <c r="F2974" t="s">
        <v>20</v>
      </c>
      <c r="G2974" t="s">
        <v>250</v>
      </c>
      <c r="H2974" t="s">
        <v>22</v>
      </c>
      <c r="I2974" t="s">
        <v>1130</v>
      </c>
      <c r="J2974" t="s">
        <v>64</v>
      </c>
      <c r="K2974" t="s">
        <v>25</v>
      </c>
      <c r="L2974" t="s">
        <v>3559</v>
      </c>
      <c r="M2974">
        <v>1.9</v>
      </c>
      <c r="N2974">
        <v>4.0999999999999996</v>
      </c>
      <c r="O2974" t="s">
        <v>26</v>
      </c>
      <c r="P2974">
        <v>4</v>
      </c>
      <c r="Q2974" t="s">
        <v>27</v>
      </c>
      <c r="R2974" t="s">
        <v>28</v>
      </c>
      <c r="S2974">
        <v>292.39999999999998</v>
      </c>
      <c r="T2974" t="str" cm="1">
        <f t="array" ref="T2974">_xlfn.IFS(Raw_Data[[#This Row],[Call Status]]="Resolved","5",Raw_Data[[#This Row],[Call Status]]="Escalated","2",Raw_Data[[#This Row],[Call Status]]="Pending","3",Raw_Data[[#This Row],[Call Status]]="Abandoned","0")</f>
        <v>5</v>
      </c>
      <c r="U2974" t="str">
        <f>TEXT(Raw_Data[[#This Row],[Call Date]],"mmmm")</f>
        <v>March</v>
      </c>
      <c r="V2974" t="str" cm="1">
        <f t="array" ref="V2974">_xlfn.IFS(Raw_Data[[#This Row],[Customer Satisfaction]]&lt;2,"Poor",Raw_Data[[#This Row],[Customer Satisfaction]]&lt;4,"Average",Raw_Data[[#This Row],[Customer Satisfaction]]&gt;=4,"Excellent")</f>
        <v>Excellent</v>
      </c>
    </row>
    <row r="2975" spans="2:22" x14ac:dyDescent="0.3">
      <c r="B2975" t="s">
        <v>4102</v>
      </c>
      <c r="C2975" s="2">
        <v>45712</v>
      </c>
      <c r="D2975" s="1">
        <v>0.63680555555555551</v>
      </c>
      <c r="E2975" t="s">
        <v>66</v>
      </c>
      <c r="F2975" t="s">
        <v>20</v>
      </c>
      <c r="G2975" t="s">
        <v>21</v>
      </c>
      <c r="H2975" t="s">
        <v>2392</v>
      </c>
      <c r="I2975" t="s">
        <v>1128</v>
      </c>
      <c r="J2975" t="s">
        <v>45</v>
      </c>
      <c r="K2975" t="s">
        <v>25</v>
      </c>
      <c r="L2975" t="s">
        <v>3561</v>
      </c>
      <c r="M2975">
        <v>1.2</v>
      </c>
      <c r="N2975">
        <v>6.4</v>
      </c>
      <c r="O2975" t="s">
        <v>28</v>
      </c>
      <c r="P2975">
        <v>3</v>
      </c>
      <c r="Q2975" t="s">
        <v>615</v>
      </c>
      <c r="R2975" t="s">
        <v>28</v>
      </c>
      <c r="S2975">
        <v>248.98</v>
      </c>
      <c r="T2975" t="str" cm="1">
        <f t="array" ref="T2975">_xlfn.IFS(Raw_Data[[#This Row],[Call Status]]="Resolved","5",Raw_Data[[#This Row],[Call Status]]="Escalated","2",Raw_Data[[#This Row],[Call Status]]="Pending","3",Raw_Data[[#This Row],[Call Status]]="Abandoned","0")</f>
        <v>5</v>
      </c>
      <c r="U2975" t="str">
        <f>TEXT(Raw_Data[[#This Row],[Call Date]],"mmmm")</f>
        <v>February</v>
      </c>
      <c r="V2975" t="str" cm="1">
        <f t="array" ref="V2975">_xlfn.IFS(Raw_Data[[#This Row],[Customer Satisfaction]]&lt;2,"Poor",Raw_Data[[#This Row],[Customer Satisfaction]]&lt;4,"Average",Raw_Data[[#This Row],[Customer Satisfaction]]&gt;=4,"Excellent")</f>
        <v>Average</v>
      </c>
    </row>
    <row r="2976" spans="2:22" x14ac:dyDescent="0.3">
      <c r="B2976" t="s">
        <v>3105</v>
      </c>
      <c r="C2976" s="2">
        <v>45704</v>
      </c>
      <c r="D2976" s="1">
        <v>0.81597222222222221</v>
      </c>
      <c r="E2976" t="s">
        <v>37</v>
      </c>
      <c r="F2976" t="s">
        <v>48</v>
      </c>
      <c r="G2976" t="s">
        <v>21</v>
      </c>
      <c r="H2976" t="s">
        <v>2026</v>
      </c>
      <c r="I2976" t="s">
        <v>23</v>
      </c>
      <c r="J2976" t="s">
        <v>24</v>
      </c>
      <c r="K2976" t="s">
        <v>25</v>
      </c>
      <c r="L2976" t="s">
        <v>25</v>
      </c>
      <c r="M2976">
        <v>2.8</v>
      </c>
      <c r="N2976">
        <v>17.3</v>
      </c>
      <c r="O2976" t="s">
        <v>26</v>
      </c>
      <c r="P2976">
        <v>3</v>
      </c>
      <c r="Q2976" t="s">
        <v>1014</v>
      </c>
      <c r="R2976" t="s">
        <v>28</v>
      </c>
      <c r="S2976">
        <v>231.69</v>
      </c>
      <c r="T2976" t="str" cm="1">
        <f t="array" ref="T2976">_xlfn.IFS(Raw_Data[[#This Row],[Call Status]]="Resolved","5",Raw_Data[[#This Row],[Call Status]]="Escalated","2",Raw_Data[[#This Row],[Call Status]]="Pending","3",Raw_Data[[#This Row],[Call Status]]="Abandoned","0")</f>
        <v>5</v>
      </c>
      <c r="U2976" t="str">
        <f>TEXT(Raw_Data[[#This Row],[Call Date]],"mmmm")</f>
        <v>February</v>
      </c>
      <c r="V2976" t="str" cm="1">
        <f t="array" ref="V2976">_xlfn.IFS(Raw_Data[[#This Row],[Customer Satisfaction]]&lt;2,"Poor",Raw_Data[[#This Row],[Customer Satisfaction]]&lt;4,"Average",Raw_Data[[#This Row],[Customer Satisfaction]]&gt;=4,"Excellent")</f>
        <v>Average</v>
      </c>
    </row>
    <row r="2977" spans="2:22" x14ac:dyDescent="0.3">
      <c r="B2977" t="s">
        <v>5364</v>
      </c>
      <c r="C2977" s="2">
        <v>45895</v>
      </c>
      <c r="D2977" s="1">
        <v>0.72083333333333333</v>
      </c>
      <c r="E2977" t="s">
        <v>30</v>
      </c>
      <c r="F2977" t="s">
        <v>38</v>
      </c>
      <c r="G2977" t="s">
        <v>250</v>
      </c>
      <c r="H2977" t="s">
        <v>2026</v>
      </c>
      <c r="I2977" t="s">
        <v>23</v>
      </c>
      <c r="J2977" t="s">
        <v>42</v>
      </c>
      <c r="K2977" t="s">
        <v>25</v>
      </c>
      <c r="L2977" t="s">
        <v>3564</v>
      </c>
      <c r="M2977">
        <v>2</v>
      </c>
      <c r="N2977">
        <v>8.1</v>
      </c>
      <c r="O2977" t="s">
        <v>28</v>
      </c>
      <c r="P2977">
        <v>0</v>
      </c>
      <c r="Q2977" t="s">
        <v>1014</v>
      </c>
      <c r="R2977" t="s">
        <v>28</v>
      </c>
      <c r="S2977">
        <v>103.97</v>
      </c>
      <c r="T2977" t="str" cm="1">
        <f t="array" ref="T2977">_xlfn.IFS(Raw_Data[[#This Row],[Call Status]]="Resolved","5",Raw_Data[[#This Row],[Call Status]]="Escalated","2",Raw_Data[[#This Row],[Call Status]]="Pending","3",Raw_Data[[#This Row],[Call Status]]="Abandoned","0")</f>
        <v>5</v>
      </c>
      <c r="U2977" t="str">
        <f>TEXT(Raw_Data[[#This Row],[Call Date]],"mmmm")</f>
        <v>August</v>
      </c>
      <c r="V2977" t="str" cm="1">
        <f t="array" ref="V2977">_xlfn.IFS(Raw_Data[[#This Row],[Customer Satisfaction]]&lt;2,"Poor",Raw_Data[[#This Row],[Customer Satisfaction]]&lt;4,"Average",Raw_Data[[#This Row],[Customer Satisfaction]]&gt;=4,"Excellent")</f>
        <v>Poor</v>
      </c>
    </row>
    <row r="2978" spans="2:22" x14ac:dyDescent="0.3">
      <c r="B2978" t="s">
        <v>8429</v>
      </c>
      <c r="C2978" s="2">
        <v>45761</v>
      </c>
      <c r="D2978" s="1">
        <v>0.70833333333333337</v>
      </c>
      <c r="E2978" t="s">
        <v>91</v>
      </c>
      <c r="F2978" t="s">
        <v>38</v>
      </c>
      <c r="G2978" t="s">
        <v>162</v>
      </c>
      <c r="H2978" t="s">
        <v>2026</v>
      </c>
      <c r="I2978" t="s">
        <v>23</v>
      </c>
      <c r="J2978" t="s">
        <v>45</v>
      </c>
      <c r="K2978" t="s">
        <v>16</v>
      </c>
      <c r="L2978" t="s">
        <v>16</v>
      </c>
      <c r="M2978">
        <v>2.4</v>
      </c>
      <c r="N2978">
        <v>5.9</v>
      </c>
      <c r="O2978" t="s">
        <v>28</v>
      </c>
      <c r="P2978">
        <v>2</v>
      </c>
      <c r="Q2978" t="s">
        <v>1014</v>
      </c>
      <c r="R2978" t="s">
        <v>26</v>
      </c>
      <c r="S2978">
        <v>136.38999999999999</v>
      </c>
      <c r="T2978" t="str" cm="1">
        <f t="array" ref="T2978">_xlfn.IFS(Raw_Data[[#This Row],[Call Status]]="Resolved","5",Raw_Data[[#This Row],[Call Status]]="Escalated","2",Raw_Data[[#This Row],[Call Status]]="Pending","3",Raw_Data[[#This Row],[Call Status]]="Abandoned","0")</f>
        <v>2</v>
      </c>
      <c r="U2978" t="str">
        <f>TEXT(Raw_Data[[#This Row],[Call Date]],"mmmm")</f>
        <v>April</v>
      </c>
      <c r="V2978" t="str" cm="1">
        <f t="array" ref="V2978">_xlfn.IFS(Raw_Data[[#This Row],[Customer Satisfaction]]&lt;2,"Poor",Raw_Data[[#This Row],[Customer Satisfaction]]&lt;4,"Average",Raw_Data[[#This Row],[Customer Satisfaction]]&gt;=4,"Excellent")</f>
        <v>Average</v>
      </c>
    </row>
    <row r="2979" spans="2:22" x14ac:dyDescent="0.3">
      <c r="B2979" t="s">
        <v>3937</v>
      </c>
      <c r="C2979" s="2">
        <v>45867</v>
      </c>
      <c r="D2979" s="1">
        <v>0.46388888888888891</v>
      </c>
      <c r="E2979" t="s">
        <v>41</v>
      </c>
      <c r="F2979" t="s">
        <v>48</v>
      </c>
      <c r="G2979" t="s">
        <v>250</v>
      </c>
      <c r="H2979" t="s">
        <v>2026</v>
      </c>
      <c r="I2979" t="s">
        <v>1128</v>
      </c>
      <c r="J2979" t="s">
        <v>39</v>
      </c>
      <c r="K2979" t="s">
        <v>25</v>
      </c>
      <c r="L2979" t="s">
        <v>3559</v>
      </c>
      <c r="M2979">
        <v>0.5</v>
      </c>
      <c r="N2979">
        <v>11.5</v>
      </c>
      <c r="O2979" t="s">
        <v>26</v>
      </c>
      <c r="P2979">
        <v>3</v>
      </c>
      <c r="Q2979" t="s">
        <v>615</v>
      </c>
      <c r="R2979" t="s">
        <v>28</v>
      </c>
      <c r="S2979">
        <v>171.42</v>
      </c>
      <c r="T2979" t="str" cm="1">
        <f t="array" ref="T2979">_xlfn.IFS(Raw_Data[[#This Row],[Call Status]]="Resolved","5",Raw_Data[[#This Row],[Call Status]]="Escalated","2",Raw_Data[[#This Row],[Call Status]]="Pending","3",Raw_Data[[#This Row],[Call Status]]="Abandoned","0")</f>
        <v>5</v>
      </c>
      <c r="U2979" t="str">
        <f>TEXT(Raw_Data[[#This Row],[Call Date]],"mmmm")</f>
        <v>July</v>
      </c>
      <c r="V2979" t="str" cm="1">
        <f t="array" ref="V2979">_xlfn.IFS(Raw_Data[[#This Row],[Customer Satisfaction]]&lt;2,"Poor",Raw_Data[[#This Row],[Customer Satisfaction]]&lt;4,"Average",Raw_Data[[#This Row],[Customer Satisfaction]]&gt;=4,"Excellent")</f>
        <v>Average</v>
      </c>
    </row>
    <row r="2980" spans="2:22" x14ac:dyDescent="0.3">
      <c r="B2980" t="s">
        <v>9101</v>
      </c>
      <c r="C2980" s="2">
        <v>45699</v>
      </c>
      <c r="D2980" s="1">
        <v>0.80972222222222223</v>
      </c>
      <c r="E2980" t="s">
        <v>44</v>
      </c>
      <c r="F2980" t="s">
        <v>48</v>
      </c>
      <c r="G2980" t="s">
        <v>162</v>
      </c>
      <c r="H2980" t="s">
        <v>2026</v>
      </c>
      <c r="I2980" t="s">
        <v>1128</v>
      </c>
      <c r="J2980" t="s">
        <v>39</v>
      </c>
      <c r="K2980" t="s">
        <v>8876</v>
      </c>
      <c r="L2980" t="s">
        <v>8877</v>
      </c>
      <c r="M2980">
        <v>4.8</v>
      </c>
      <c r="N2980">
        <v>7.6</v>
      </c>
      <c r="O2980" t="s">
        <v>28</v>
      </c>
      <c r="P2980">
        <v>5</v>
      </c>
      <c r="Q2980" t="s">
        <v>27</v>
      </c>
      <c r="R2980" t="s">
        <v>28</v>
      </c>
      <c r="S2980">
        <v>89.91</v>
      </c>
      <c r="T2980" t="str" cm="1">
        <f t="array" ref="T2980">_xlfn.IFS(Raw_Data[[#This Row],[Call Status]]="Resolved","5",Raw_Data[[#This Row],[Call Status]]="Escalated","2",Raw_Data[[#This Row],[Call Status]]="Pending","3",Raw_Data[[#This Row],[Call Status]]="Abandoned","0")</f>
        <v>3</v>
      </c>
      <c r="U2980" t="str">
        <f>TEXT(Raw_Data[[#This Row],[Call Date]],"mmmm")</f>
        <v>February</v>
      </c>
      <c r="V2980" t="str" cm="1">
        <f t="array" ref="V2980">_xlfn.IFS(Raw_Data[[#This Row],[Customer Satisfaction]]&lt;2,"Poor",Raw_Data[[#This Row],[Customer Satisfaction]]&lt;4,"Average",Raw_Data[[#This Row],[Customer Satisfaction]]&gt;=4,"Excellent")</f>
        <v>Excellent</v>
      </c>
    </row>
    <row r="2981" spans="2:22" x14ac:dyDescent="0.3">
      <c r="B2981" t="s">
        <v>8516</v>
      </c>
      <c r="C2981" s="2">
        <v>45973</v>
      </c>
      <c r="D2981" s="1">
        <v>0.57013888888888886</v>
      </c>
      <c r="E2981" t="s">
        <v>84</v>
      </c>
      <c r="F2981" t="s">
        <v>48</v>
      </c>
      <c r="G2981" t="s">
        <v>250</v>
      </c>
      <c r="H2981" t="s">
        <v>22</v>
      </c>
      <c r="I2981" t="s">
        <v>23</v>
      </c>
      <c r="J2981" t="s">
        <v>35</v>
      </c>
      <c r="K2981" t="s">
        <v>16</v>
      </c>
      <c r="L2981" t="s">
        <v>16</v>
      </c>
      <c r="M2981">
        <v>5.7</v>
      </c>
      <c r="N2981">
        <v>8.1999999999999993</v>
      </c>
      <c r="O2981" t="s">
        <v>28</v>
      </c>
      <c r="P2981">
        <v>2</v>
      </c>
      <c r="Q2981" t="s">
        <v>1014</v>
      </c>
      <c r="R2981" t="s">
        <v>26</v>
      </c>
      <c r="S2981">
        <v>35.22</v>
      </c>
      <c r="T2981" t="str" cm="1">
        <f t="array" ref="T2981">_xlfn.IFS(Raw_Data[[#This Row],[Call Status]]="Resolved","5",Raw_Data[[#This Row],[Call Status]]="Escalated","2",Raw_Data[[#This Row],[Call Status]]="Pending","3",Raw_Data[[#This Row],[Call Status]]="Abandoned","0")</f>
        <v>2</v>
      </c>
      <c r="U2981" t="str">
        <f>TEXT(Raw_Data[[#This Row],[Call Date]],"mmmm")</f>
        <v>November</v>
      </c>
      <c r="V2981" t="str" cm="1">
        <f t="array" ref="V2981">_xlfn.IFS(Raw_Data[[#This Row],[Customer Satisfaction]]&lt;2,"Poor",Raw_Data[[#This Row],[Customer Satisfaction]]&lt;4,"Average",Raw_Data[[#This Row],[Customer Satisfaction]]&gt;=4,"Excellent")</f>
        <v>Average</v>
      </c>
    </row>
    <row r="2982" spans="2:22" x14ac:dyDescent="0.3">
      <c r="B2982" t="s">
        <v>390</v>
      </c>
      <c r="C2982" s="2">
        <v>45925</v>
      </c>
      <c r="D2982" s="1">
        <v>0.46597222222222223</v>
      </c>
      <c r="E2982" t="s">
        <v>63</v>
      </c>
      <c r="F2982" t="s">
        <v>48</v>
      </c>
      <c r="G2982" t="s">
        <v>327</v>
      </c>
      <c r="H2982" t="s">
        <v>22</v>
      </c>
      <c r="I2982" t="s">
        <v>23</v>
      </c>
      <c r="J2982" t="s">
        <v>42</v>
      </c>
      <c r="K2982" t="s">
        <v>25</v>
      </c>
      <c r="L2982" t="s">
        <v>25</v>
      </c>
      <c r="M2982">
        <v>1.2</v>
      </c>
      <c r="N2982">
        <v>10.4</v>
      </c>
      <c r="O2982" t="s">
        <v>26</v>
      </c>
      <c r="P2982">
        <v>5</v>
      </c>
      <c r="Q2982" t="s">
        <v>27</v>
      </c>
      <c r="R2982" t="s">
        <v>28</v>
      </c>
      <c r="S2982">
        <v>227.39</v>
      </c>
      <c r="T2982" t="str" cm="1">
        <f t="array" ref="T2982">_xlfn.IFS(Raw_Data[[#This Row],[Call Status]]="Resolved","5",Raw_Data[[#This Row],[Call Status]]="Escalated","2",Raw_Data[[#This Row],[Call Status]]="Pending","3",Raw_Data[[#This Row],[Call Status]]="Abandoned","0")</f>
        <v>5</v>
      </c>
      <c r="U2982" t="str">
        <f>TEXT(Raw_Data[[#This Row],[Call Date]],"mmmm")</f>
        <v>September</v>
      </c>
      <c r="V2982" t="str" cm="1">
        <f t="array" ref="V2982">_xlfn.IFS(Raw_Data[[#This Row],[Customer Satisfaction]]&lt;2,"Poor",Raw_Data[[#This Row],[Customer Satisfaction]]&lt;4,"Average",Raw_Data[[#This Row],[Customer Satisfaction]]&gt;=4,"Excellent")</f>
        <v>Excellent</v>
      </c>
    </row>
    <row r="2983" spans="2:22" x14ac:dyDescent="0.3">
      <c r="B2983" t="s">
        <v>1917</v>
      </c>
      <c r="C2983" s="2">
        <v>45920</v>
      </c>
      <c r="D2983" s="1">
        <v>0.86805555555555558</v>
      </c>
      <c r="E2983" t="s">
        <v>72</v>
      </c>
      <c r="F2983" t="s">
        <v>20</v>
      </c>
      <c r="G2983" t="s">
        <v>250</v>
      </c>
      <c r="H2983" t="s">
        <v>22</v>
      </c>
      <c r="I2983" t="s">
        <v>1137</v>
      </c>
      <c r="J2983" t="s">
        <v>64</v>
      </c>
      <c r="K2983" t="s">
        <v>25</v>
      </c>
      <c r="L2983" t="s">
        <v>25</v>
      </c>
      <c r="M2983">
        <v>7.3</v>
      </c>
      <c r="N2983">
        <v>9.3000000000000007</v>
      </c>
      <c r="O2983" t="s">
        <v>26</v>
      </c>
      <c r="P2983">
        <v>5</v>
      </c>
      <c r="Q2983" t="s">
        <v>27</v>
      </c>
      <c r="R2983" t="s">
        <v>28</v>
      </c>
      <c r="S2983">
        <v>0</v>
      </c>
      <c r="T2983" t="str" cm="1">
        <f t="array" ref="T2983">_xlfn.IFS(Raw_Data[[#This Row],[Call Status]]="Resolved","5",Raw_Data[[#This Row],[Call Status]]="Escalated","2",Raw_Data[[#This Row],[Call Status]]="Pending","3",Raw_Data[[#This Row],[Call Status]]="Abandoned","0")</f>
        <v>5</v>
      </c>
      <c r="U2983" t="str">
        <f>TEXT(Raw_Data[[#This Row],[Call Date]],"mmmm")</f>
        <v>September</v>
      </c>
      <c r="V2983" t="str" cm="1">
        <f t="array" ref="V2983">_xlfn.IFS(Raw_Data[[#This Row],[Customer Satisfaction]]&lt;2,"Poor",Raw_Data[[#This Row],[Customer Satisfaction]]&lt;4,"Average",Raw_Data[[#This Row],[Customer Satisfaction]]&gt;=4,"Excellent")</f>
        <v>Excellent</v>
      </c>
    </row>
    <row r="2984" spans="2:22" x14ac:dyDescent="0.3">
      <c r="B2984" t="s">
        <v>382</v>
      </c>
      <c r="C2984" s="2">
        <v>45993</v>
      </c>
      <c r="D2984" s="1">
        <v>0.5625</v>
      </c>
      <c r="E2984" t="s">
        <v>84</v>
      </c>
      <c r="F2984" t="s">
        <v>48</v>
      </c>
      <c r="G2984" t="s">
        <v>327</v>
      </c>
      <c r="H2984" t="s">
        <v>22</v>
      </c>
      <c r="I2984" t="s">
        <v>23</v>
      </c>
      <c r="J2984" t="s">
        <v>76</v>
      </c>
      <c r="K2984" t="s">
        <v>25</v>
      </c>
      <c r="L2984" t="s">
        <v>25</v>
      </c>
      <c r="M2984">
        <v>3.4</v>
      </c>
      <c r="N2984">
        <v>10.3</v>
      </c>
      <c r="O2984" t="s">
        <v>26</v>
      </c>
      <c r="P2984">
        <v>5</v>
      </c>
      <c r="Q2984" t="s">
        <v>27</v>
      </c>
      <c r="R2984" t="s">
        <v>28</v>
      </c>
      <c r="S2984">
        <v>308.72000000000003</v>
      </c>
      <c r="T2984" t="str" cm="1">
        <f t="array" ref="T2984">_xlfn.IFS(Raw_Data[[#This Row],[Call Status]]="Resolved","5",Raw_Data[[#This Row],[Call Status]]="Escalated","2",Raw_Data[[#This Row],[Call Status]]="Pending","3",Raw_Data[[#This Row],[Call Status]]="Abandoned","0")</f>
        <v>5</v>
      </c>
      <c r="U2984" t="str">
        <f>TEXT(Raw_Data[[#This Row],[Call Date]],"mmmm")</f>
        <v>December</v>
      </c>
      <c r="V2984" t="str" cm="1">
        <f t="array" ref="V2984">_xlfn.IFS(Raw_Data[[#This Row],[Customer Satisfaction]]&lt;2,"Poor",Raw_Data[[#This Row],[Customer Satisfaction]]&lt;4,"Average",Raw_Data[[#This Row],[Customer Satisfaction]]&gt;=4,"Excellent")</f>
        <v>Excellent</v>
      </c>
    </row>
    <row r="2985" spans="2:22" x14ac:dyDescent="0.3">
      <c r="B2985" t="s">
        <v>4746</v>
      </c>
      <c r="C2985" s="2">
        <v>46022</v>
      </c>
      <c r="D2985" s="1">
        <v>0.81944444444444442</v>
      </c>
      <c r="E2985" t="s">
        <v>59</v>
      </c>
      <c r="F2985" t="s">
        <v>38</v>
      </c>
      <c r="G2985" t="s">
        <v>327</v>
      </c>
      <c r="H2985" t="s">
        <v>22</v>
      </c>
      <c r="I2985" t="s">
        <v>1130</v>
      </c>
      <c r="J2985" t="s">
        <v>76</v>
      </c>
      <c r="K2985" t="s">
        <v>25</v>
      </c>
      <c r="L2985" t="s">
        <v>3561</v>
      </c>
      <c r="M2985">
        <v>8.5</v>
      </c>
      <c r="N2985">
        <v>11.4</v>
      </c>
      <c r="O2985" t="s">
        <v>26</v>
      </c>
      <c r="P2985">
        <v>5</v>
      </c>
      <c r="Q2985" t="s">
        <v>27</v>
      </c>
      <c r="R2985" t="s">
        <v>28</v>
      </c>
      <c r="S2985">
        <v>639.36</v>
      </c>
      <c r="T2985" t="str" cm="1">
        <f t="array" ref="T2985">_xlfn.IFS(Raw_Data[[#This Row],[Call Status]]="Resolved","5",Raw_Data[[#This Row],[Call Status]]="Escalated","2",Raw_Data[[#This Row],[Call Status]]="Pending","3",Raw_Data[[#This Row],[Call Status]]="Abandoned","0")</f>
        <v>5</v>
      </c>
      <c r="U2985" t="str">
        <f>TEXT(Raw_Data[[#This Row],[Call Date]],"mmmm")</f>
        <v>December</v>
      </c>
      <c r="V2985" t="str" cm="1">
        <f t="array" ref="V2985">_xlfn.IFS(Raw_Data[[#This Row],[Customer Satisfaction]]&lt;2,"Poor",Raw_Data[[#This Row],[Customer Satisfaction]]&lt;4,"Average",Raw_Data[[#This Row],[Customer Satisfaction]]&gt;=4,"Excellent")</f>
        <v>Excellent</v>
      </c>
    </row>
    <row r="2986" spans="2:22" x14ac:dyDescent="0.3">
      <c r="B2986" t="s">
        <v>7050</v>
      </c>
      <c r="C2986" s="2">
        <v>45916</v>
      </c>
      <c r="D2986" s="1">
        <v>0.8</v>
      </c>
      <c r="E2986" t="s">
        <v>100</v>
      </c>
      <c r="F2986" t="s">
        <v>34</v>
      </c>
      <c r="G2986" t="s">
        <v>162</v>
      </c>
      <c r="H2986" t="s">
        <v>22</v>
      </c>
      <c r="I2986" t="s">
        <v>23</v>
      </c>
      <c r="J2986" t="s">
        <v>24</v>
      </c>
      <c r="K2986" t="s">
        <v>25</v>
      </c>
      <c r="L2986" t="s">
        <v>3564</v>
      </c>
      <c r="M2986">
        <v>2.9</v>
      </c>
      <c r="N2986">
        <v>5.7</v>
      </c>
      <c r="O2986" t="s">
        <v>26</v>
      </c>
      <c r="P2986">
        <v>3</v>
      </c>
      <c r="Q2986" t="s">
        <v>615</v>
      </c>
      <c r="R2986" t="s">
        <v>28</v>
      </c>
      <c r="S2986">
        <v>324.73</v>
      </c>
      <c r="T2986" t="str" cm="1">
        <f t="array" ref="T2986">_xlfn.IFS(Raw_Data[[#This Row],[Call Status]]="Resolved","5",Raw_Data[[#This Row],[Call Status]]="Escalated","2",Raw_Data[[#This Row],[Call Status]]="Pending","3",Raw_Data[[#This Row],[Call Status]]="Abandoned","0")</f>
        <v>5</v>
      </c>
      <c r="U2986" t="str">
        <f>TEXT(Raw_Data[[#This Row],[Call Date]],"mmmm")</f>
        <v>September</v>
      </c>
      <c r="V2986" t="str" cm="1">
        <f t="array" ref="V2986">_xlfn.IFS(Raw_Data[[#This Row],[Customer Satisfaction]]&lt;2,"Poor",Raw_Data[[#This Row],[Customer Satisfaction]]&lt;4,"Average",Raw_Data[[#This Row],[Customer Satisfaction]]&gt;=4,"Excellent")</f>
        <v>Average</v>
      </c>
    </row>
    <row r="2987" spans="2:22" x14ac:dyDescent="0.3">
      <c r="B2987" t="s">
        <v>9936</v>
      </c>
      <c r="C2987" s="2">
        <v>45940</v>
      </c>
      <c r="D2987" s="1">
        <v>0.36249999999999999</v>
      </c>
      <c r="E2987" t="s">
        <v>33</v>
      </c>
      <c r="F2987" t="s">
        <v>20</v>
      </c>
      <c r="G2987" t="s">
        <v>250</v>
      </c>
      <c r="H2987" t="s">
        <v>22</v>
      </c>
      <c r="I2987" t="s">
        <v>23</v>
      </c>
      <c r="J2987" t="s">
        <v>42</v>
      </c>
      <c r="K2987" t="s">
        <v>8876</v>
      </c>
      <c r="L2987" t="s">
        <v>8877</v>
      </c>
      <c r="M2987">
        <v>2.6</v>
      </c>
      <c r="N2987">
        <v>4.5</v>
      </c>
      <c r="O2987" t="s">
        <v>28</v>
      </c>
      <c r="P2987">
        <v>5</v>
      </c>
      <c r="Q2987" t="s">
        <v>27</v>
      </c>
      <c r="R2987" t="s">
        <v>28</v>
      </c>
      <c r="S2987">
        <v>79.959999999999994</v>
      </c>
      <c r="T2987" t="str" cm="1">
        <f t="array" ref="T2987">_xlfn.IFS(Raw_Data[[#This Row],[Call Status]]="Resolved","5",Raw_Data[[#This Row],[Call Status]]="Escalated","2",Raw_Data[[#This Row],[Call Status]]="Pending","3",Raw_Data[[#This Row],[Call Status]]="Abandoned","0")</f>
        <v>3</v>
      </c>
      <c r="U2987" t="str">
        <f>TEXT(Raw_Data[[#This Row],[Call Date]],"mmmm")</f>
        <v>October</v>
      </c>
      <c r="V2987" t="str" cm="1">
        <f t="array" ref="V2987">_xlfn.IFS(Raw_Data[[#This Row],[Customer Satisfaction]]&lt;2,"Poor",Raw_Data[[#This Row],[Customer Satisfaction]]&lt;4,"Average",Raw_Data[[#This Row],[Customer Satisfaction]]&gt;=4,"Excellent")</f>
        <v>Excellent</v>
      </c>
    </row>
    <row r="2988" spans="2:22" x14ac:dyDescent="0.3">
      <c r="B2988" t="s">
        <v>6858</v>
      </c>
      <c r="C2988" s="2">
        <v>45771</v>
      </c>
      <c r="D2988" s="1">
        <v>0.63541666666666663</v>
      </c>
      <c r="E2988" t="s">
        <v>53</v>
      </c>
      <c r="F2988" t="s">
        <v>48</v>
      </c>
      <c r="G2988" t="s">
        <v>250</v>
      </c>
      <c r="H2988" t="s">
        <v>22</v>
      </c>
      <c r="I2988" t="s">
        <v>23</v>
      </c>
      <c r="J2988" t="s">
        <v>31</v>
      </c>
      <c r="K2988" t="s">
        <v>25</v>
      </c>
      <c r="L2988" t="s">
        <v>3564</v>
      </c>
      <c r="M2988">
        <v>1.8</v>
      </c>
      <c r="N2988">
        <v>10.8</v>
      </c>
      <c r="O2988" t="s">
        <v>26</v>
      </c>
      <c r="P2988">
        <v>1</v>
      </c>
      <c r="Q2988" t="s">
        <v>1014</v>
      </c>
      <c r="R2988" t="s">
        <v>28</v>
      </c>
      <c r="S2988">
        <v>162.71</v>
      </c>
      <c r="T2988" t="str" cm="1">
        <f t="array" ref="T2988">_xlfn.IFS(Raw_Data[[#This Row],[Call Status]]="Resolved","5",Raw_Data[[#This Row],[Call Status]]="Escalated","2",Raw_Data[[#This Row],[Call Status]]="Pending","3",Raw_Data[[#This Row],[Call Status]]="Abandoned","0")</f>
        <v>5</v>
      </c>
      <c r="U2988" t="str">
        <f>TEXT(Raw_Data[[#This Row],[Call Date]],"mmmm")</f>
        <v>April</v>
      </c>
      <c r="V2988" t="str" cm="1">
        <f t="array" ref="V2988">_xlfn.IFS(Raw_Data[[#This Row],[Customer Satisfaction]]&lt;2,"Poor",Raw_Data[[#This Row],[Customer Satisfaction]]&lt;4,"Average",Raw_Data[[#This Row],[Customer Satisfaction]]&gt;=4,"Excellent")</f>
        <v>Poor</v>
      </c>
    </row>
    <row r="2989" spans="2:22" x14ac:dyDescent="0.3">
      <c r="B2989" t="s">
        <v>7636</v>
      </c>
      <c r="C2989" s="2">
        <v>46020</v>
      </c>
      <c r="D2989" s="1">
        <v>0.52986111111111112</v>
      </c>
      <c r="E2989" t="s">
        <v>63</v>
      </c>
      <c r="F2989" t="s">
        <v>34</v>
      </c>
      <c r="G2989" t="s">
        <v>250</v>
      </c>
      <c r="H2989" t="s">
        <v>22</v>
      </c>
      <c r="I2989" t="s">
        <v>23</v>
      </c>
      <c r="J2989" t="s">
        <v>45</v>
      </c>
      <c r="K2989" t="s">
        <v>7253</v>
      </c>
      <c r="L2989" t="s">
        <v>7254</v>
      </c>
      <c r="M2989">
        <v>3.7</v>
      </c>
      <c r="N2989">
        <v>6</v>
      </c>
      <c r="O2989" t="s">
        <v>28</v>
      </c>
      <c r="P2989">
        <v>2</v>
      </c>
      <c r="Q2989" t="s">
        <v>1014</v>
      </c>
      <c r="R2989" t="s">
        <v>28</v>
      </c>
      <c r="S2989">
        <v>328.27</v>
      </c>
      <c r="T2989" t="str" cm="1">
        <f t="array" ref="T2989">_xlfn.IFS(Raw_Data[[#This Row],[Call Status]]="Resolved","5",Raw_Data[[#This Row],[Call Status]]="Escalated","2",Raw_Data[[#This Row],[Call Status]]="Pending","3",Raw_Data[[#This Row],[Call Status]]="Abandoned","0")</f>
        <v>0</v>
      </c>
      <c r="U2989" t="str">
        <f>TEXT(Raw_Data[[#This Row],[Call Date]],"mmmm")</f>
        <v>December</v>
      </c>
      <c r="V2989" t="str" cm="1">
        <f t="array" ref="V2989">_xlfn.IFS(Raw_Data[[#This Row],[Customer Satisfaction]]&lt;2,"Poor",Raw_Data[[#This Row],[Customer Satisfaction]]&lt;4,"Average",Raw_Data[[#This Row],[Customer Satisfaction]]&gt;=4,"Excellent")</f>
        <v>Average</v>
      </c>
    </row>
    <row r="2990" spans="2:22" x14ac:dyDescent="0.3">
      <c r="B2990" t="s">
        <v>9292</v>
      </c>
      <c r="C2990" s="2">
        <v>45697</v>
      </c>
      <c r="D2990" s="1">
        <v>0.76666666666666672</v>
      </c>
      <c r="E2990" t="s">
        <v>108</v>
      </c>
      <c r="F2990" t="s">
        <v>48</v>
      </c>
      <c r="G2990" t="s">
        <v>327</v>
      </c>
      <c r="H2990" t="s">
        <v>2026</v>
      </c>
      <c r="I2990" t="s">
        <v>23</v>
      </c>
      <c r="J2990" t="s">
        <v>45</v>
      </c>
      <c r="K2990" t="s">
        <v>8876</v>
      </c>
      <c r="L2990" t="s">
        <v>8877</v>
      </c>
      <c r="M2990">
        <v>0.4</v>
      </c>
      <c r="N2990">
        <v>11.4</v>
      </c>
      <c r="O2990" t="s">
        <v>28</v>
      </c>
      <c r="P2990">
        <v>3</v>
      </c>
      <c r="Q2990" t="s">
        <v>615</v>
      </c>
      <c r="R2990" t="s">
        <v>28</v>
      </c>
      <c r="S2990">
        <v>195.22</v>
      </c>
      <c r="T2990" t="str" cm="1">
        <f t="array" ref="T2990">_xlfn.IFS(Raw_Data[[#This Row],[Call Status]]="Resolved","5",Raw_Data[[#This Row],[Call Status]]="Escalated","2",Raw_Data[[#This Row],[Call Status]]="Pending","3",Raw_Data[[#This Row],[Call Status]]="Abandoned","0")</f>
        <v>3</v>
      </c>
      <c r="U2990" t="str">
        <f>TEXT(Raw_Data[[#This Row],[Call Date]],"mmmm")</f>
        <v>February</v>
      </c>
      <c r="V2990" t="str" cm="1">
        <f t="array" ref="V2990">_xlfn.IFS(Raw_Data[[#This Row],[Customer Satisfaction]]&lt;2,"Poor",Raw_Data[[#This Row],[Customer Satisfaction]]&lt;4,"Average",Raw_Data[[#This Row],[Customer Satisfaction]]&gt;=4,"Excellent")</f>
        <v>Average</v>
      </c>
    </row>
    <row r="2991" spans="2:22" x14ac:dyDescent="0.3">
      <c r="B2991" t="s">
        <v>6595</v>
      </c>
      <c r="C2991" s="2">
        <v>45877</v>
      </c>
      <c r="D2991" s="1">
        <v>0.57986111111111116</v>
      </c>
      <c r="E2991" t="s">
        <v>53</v>
      </c>
      <c r="F2991" t="s">
        <v>34</v>
      </c>
      <c r="G2991" t="s">
        <v>327</v>
      </c>
      <c r="H2991" t="s">
        <v>22</v>
      </c>
      <c r="I2991" t="s">
        <v>23</v>
      </c>
      <c r="J2991" t="s">
        <v>24</v>
      </c>
      <c r="K2991" t="s">
        <v>25</v>
      </c>
      <c r="L2991" t="s">
        <v>3561</v>
      </c>
      <c r="M2991">
        <v>1.5</v>
      </c>
      <c r="N2991">
        <v>10.9</v>
      </c>
      <c r="O2991" t="s">
        <v>26</v>
      </c>
      <c r="P2991">
        <v>0</v>
      </c>
      <c r="Q2991" t="s">
        <v>615</v>
      </c>
      <c r="R2991" t="s">
        <v>28</v>
      </c>
      <c r="S2991">
        <v>253.91</v>
      </c>
      <c r="T2991" t="str" cm="1">
        <f t="array" ref="T2991">_xlfn.IFS(Raw_Data[[#This Row],[Call Status]]="Resolved","5",Raw_Data[[#This Row],[Call Status]]="Escalated","2",Raw_Data[[#This Row],[Call Status]]="Pending","3",Raw_Data[[#This Row],[Call Status]]="Abandoned","0")</f>
        <v>5</v>
      </c>
      <c r="U2991" t="str">
        <f>TEXT(Raw_Data[[#This Row],[Call Date]],"mmmm")</f>
        <v>August</v>
      </c>
      <c r="V2991" t="str" cm="1">
        <f t="array" ref="V2991">_xlfn.IFS(Raw_Data[[#This Row],[Customer Satisfaction]]&lt;2,"Poor",Raw_Data[[#This Row],[Customer Satisfaction]]&lt;4,"Average",Raw_Data[[#This Row],[Customer Satisfaction]]&gt;=4,"Excellent")</f>
        <v>Poor</v>
      </c>
    </row>
    <row r="2992" spans="2:22" x14ac:dyDescent="0.3">
      <c r="B2992" t="s">
        <v>5440</v>
      </c>
      <c r="C2992" s="2">
        <v>45786</v>
      </c>
      <c r="D2992" s="1">
        <v>0.87847222222222221</v>
      </c>
      <c r="E2992" t="s">
        <v>91</v>
      </c>
      <c r="F2992" t="s">
        <v>34</v>
      </c>
      <c r="G2992" t="s">
        <v>21</v>
      </c>
      <c r="H2992" t="s">
        <v>2026</v>
      </c>
      <c r="I2992" t="s">
        <v>23</v>
      </c>
      <c r="J2992" t="s">
        <v>35</v>
      </c>
      <c r="K2992" t="s">
        <v>25</v>
      </c>
      <c r="L2992" t="s">
        <v>3561</v>
      </c>
      <c r="M2992">
        <v>2.2999999999999998</v>
      </c>
      <c r="N2992">
        <v>8.6</v>
      </c>
      <c r="O2992" t="s">
        <v>26</v>
      </c>
      <c r="P2992">
        <v>5</v>
      </c>
      <c r="Q2992" t="s">
        <v>27</v>
      </c>
      <c r="R2992" t="s">
        <v>28</v>
      </c>
      <c r="S2992">
        <v>100.2</v>
      </c>
      <c r="T2992" t="str" cm="1">
        <f t="array" ref="T2992">_xlfn.IFS(Raw_Data[[#This Row],[Call Status]]="Resolved","5",Raw_Data[[#This Row],[Call Status]]="Escalated","2",Raw_Data[[#This Row],[Call Status]]="Pending","3",Raw_Data[[#This Row],[Call Status]]="Abandoned","0")</f>
        <v>5</v>
      </c>
      <c r="U2992" t="str">
        <f>TEXT(Raw_Data[[#This Row],[Call Date]],"mmmm")</f>
        <v>May</v>
      </c>
      <c r="V2992" t="str" cm="1">
        <f t="array" ref="V2992">_xlfn.IFS(Raw_Data[[#This Row],[Customer Satisfaction]]&lt;2,"Poor",Raw_Data[[#This Row],[Customer Satisfaction]]&lt;4,"Average",Raw_Data[[#This Row],[Customer Satisfaction]]&gt;=4,"Excellent")</f>
        <v>Excellent</v>
      </c>
    </row>
    <row r="2993" spans="2:22" x14ac:dyDescent="0.3">
      <c r="B2993" t="s">
        <v>6189</v>
      </c>
      <c r="C2993" s="2">
        <v>45665</v>
      </c>
      <c r="D2993" s="1">
        <v>0.55208333333333337</v>
      </c>
      <c r="E2993" t="s">
        <v>19</v>
      </c>
      <c r="F2993" t="s">
        <v>38</v>
      </c>
      <c r="G2993" t="s">
        <v>250</v>
      </c>
      <c r="H2993" t="s">
        <v>22</v>
      </c>
      <c r="I2993" t="s">
        <v>23</v>
      </c>
      <c r="J2993" t="s">
        <v>45</v>
      </c>
      <c r="K2993" t="s">
        <v>25</v>
      </c>
      <c r="L2993" t="s">
        <v>3559</v>
      </c>
      <c r="M2993">
        <v>1.2</v>
      </c>
      <c r="N2993">
        <v>8.5</v>
      </c>
      <c r="O2993" t="s">
        <v>26</v>
      </c>
      <c r="P2993">
        <v>3</v>
      </c>
      <c r="Q2993" t="s">
        <v>615</v>
      </c>
      <c r="R2993" t="s">
        <v>28</v>
      </c>
      <c r="S2993">
        <v>194.04</v>
      </c>
      <c r="T2993" t="str" cm="1">
        <f t="array" ref="T2993">_xlfn.IFS(Raw_Data[[#This Row],[Call Status]]="Resolved","5",Raw_Data[[#This Row],[Call Status]]="Escalated","2",Raw_Data[[#This Row],[Call Status]]="Pending","3",Raw_Data[[#This Row],[Call Status]]="Abandoned","0")</f>
        <v>5</v>
      </c>
      <c r="U2993" t="str">
        <f>TEXT(Raw_Data[[#This Row],[Call Date]],"mmmm")</f>
        <v>January</v>
      </c>
      <c r="V2993" t="str" cm="1">
        <f t="array" ref="V2993">_xlfn.IFS(Raw_Data[[#This Row],[Customer Satisfaction]]&lt;2,"Poor",Raw_Data[[#This Row],[Customer Satisfaction]]&lt;4,"Average",Raw_Data[[#This Row],[Customer Satisfaction]]&gt;=4,"Excellent")</f>
        <v>Average</v>
      </c>
    </row>
    <row r="2994" spans="2:22" x14ac:dyDescent="0.3">
      <c r="B2994" t="s">
        <v>3776</v>
      </c>
      <c r="C2994" s="2">
        <v>45758</v>
      </c>
      <c r="D2994" s="1">
        <v>0.70277777777777772</v>
      </c>
      <c r="E2994" t="s">
        <v>47</v>
      </c>
      <c r="F2994" t="s">
        <v>34</v>
      </c>
      <c r="G2994" t="s">
        <v>327</v>
      </c>
      <c r="H2994" t="s">
        <v>2026</v>
      </c>
      <c r="I2994" t="s">
        <v>1128</v>
      </c>
      <c r="J2994" t="s">
        <v>49</v>
      </c>
      <c r="K2994" t="s">
        <v>25</v>
      </c>
      <c r="L2994" t="s">
        <v>3559</v>
      </c>
      <c r="M2994">
        <v>0.5</v>
      </c>
      <c r="N2994">
        <v>11.7</v>
      </c>
      <c r="O2994" t="s">
        <v>26</v>
      </c>
      <c r="P2994">
        <v>0</v>
      </c>
      <c r="Q2994" t="s">
        <v>27</v>
      </c>
      <c r="R2994" t="s">
        <v>28</v>
      </c>
      <c r="S2994">
        <v>33.020000000000003</v>
      </c>
      <c r="T2994" t="str" cm="1">
        <f t="array" ref="T2994">_xlfn.IFS(Raw_Data[[#This Row],[Call Status]]="Resolved","5",Raw_Data[[#This Row],[Call Status]]="Escalated","2",Raw_Data[[#This Row],[Call Status]]="Pending","3",Raw_Data[[#This Row],[Call Status]]="Abandoned","0")</f>
        <v>5</v>
      </c>
      <c r="U2994" t="str">
        <f>TEXT(Raw_Data[[#This Row],[Call Date]],"mmmm")</f>
        <v>April</v>
      </c>
      <c r="V2994" t="str" cm="1">
        <f t="array" ref="V2994">_xlfn.IFS(Raw_Data[[#This Row],[Customer Satisfaction]]&lt;2,"Poor",Raw_Data[[#This Row],[Customer Satisfaction]]&lt;4,"Average",Raw_Data[[#This Row],[Customer Satisfaction]]&gt;=4,"Excellent")</f>
        <v>Poor</v>
      </c>
    </row>
    <row r="2995" spans="2:22" x14ac:dyDescent="0.3">
      <c r="B2995" t="s">
        <v>3726</v>
      </c>
      <c r="C2995" s="2">
        <v>45833</v>
      </c>
      <c r="D2995" s="1">
        <v>0.74791666666666667</v>
      </c>
      <c r="E2995" t="s">
        <v>57</v>
      </c>
      <c r="F2995" t="s">
        <v>20</v>
      </c>
      <c r="G2995" t="s">
        <v>250</v>
      </c>
      <c r="H2995" t="s">
        <v>2026</v>
      </c>
      <c r="I2995" t="s">
        <v>1128</v>
      </c>
      <c r="J2995" t="s">
        <v>35</v>
      </c>
      <c r="K2995" t="s">
        <v>25</v>
      </c>
      <c r="L2995" t="s">
        <v>3559</v>
      </c>
      <c r="M2995">
        <v>1.8</v>
      </c>
      <c r="N2995">
        <v>6.8</v>
      </c>
      <c r="O2995" t="s">
        <v>26</v>
      </c>
      <c r="P2995">
        <v>4</v>
      </c>
      <c r="Q2995" t="s">
        <v>27</v>
      </c>
      <c r="R2995" t="s">
        <v>28</v>
      </c>
      <c r="S2995">
        <v>101.81</v>
      </c>
      <c r="T2995" t="str" cm="1">
        <f t="array" ref="T2995">_xlfn.IFS(Raw_Data[[#This Row],[Call Status]]="Resolved","5",Raw_Data[[#This Row],[Call Status]]="Escalated","2",Raw_Data[[#This Row],[Call Status]]="Pending","3",Raw_Data[[#This Row],[Call Status]]="Abandoned","0")</f>
        <v>5</v>
      </c>
      <c r="U2995" t="str">
        <f>TEXT(Raw_Data[[#This Row],[Call Date]],"mmmm")</f>
        <v>June</v>
      </c>
      <c r="V2995" t="str" cm="1">
        <f t="array" ref="V2995">_xlfn.IFS(Raw_Data[[#This Row],[Customer Satisfaction]]&lt;2,"Poor",Raw_Data[[#This Row],[Customer Satisfaction]]&lt;4,"Average",Raw_Data[[#This Row],[Customer Satisfaction]]&gt;=4,"Excellent")</f>
        <v>Excellent</v>
      </c>
    </row>
    <row r="2996" spans="2:22" x14ac:dyDescent="0.3">
      <c r="B2996" t="s">
        <v>9140</v>
      </c>
      <c r="C2996" s="2">
        <v>45764</v>
      </c>
      <c r="D2996" s="1">
        <v>0.50972222222222219</v>
      </c>
      <c r="E2996" t="s">
        <v>30</v>
      </c>
      <c r="F2996" t="s">
        <v>34</v>
      </c>
      <c r="G2996" t="s">
        <v>162</v>
      </c>
      <c r="H2996" t="s">
        <v>2392</v>
      </c>
      <c r="I2996" t="s">
        <v>23</v>
      </c>
      <c r="J2996" t="s">
        <v>42</v>
      </c>
      <c r="K2996" t="s">
        <v>8876</v>
      </c>
      <c r="L2996" t="s">
        <v>8877</v>
      </c>
      <c r="M2996">
        <v>0.9</v>
      </c>
      <c r="N2996">
        <v>11.3</v>
      </c>
      <c r="O2996" t="s">
        <v>28</v>
      </c>
      <c r="P2996">
        <v>5</v>
      </c>
      <c r="Q2996" t="s">
        <v>27</v>
      </c>
      <c r="R2996" t="s">
        <v>26</v>
      </c>
      <c r="S2996">
        <v>202.27</v>
      </c>
      <c r="T2996" t="str" cm="1">
        <f t="array" ref="T2996">_xlfn.IFS(Raw_Data[[#This Row],[Call Status]]="Resolved","5",Raw_Data[[#This Row],[Call Status]]="Escalated","2",Raw_Data[[#This Row],[Call Status]]="Pending","3",Raw_Data[[#This Row],[Call Status]]="Abandoned","0")</f>
        <v>3</v>
      </c>
      <c r="U2996" t="str">
        <f>TEXT(Raw_Data[[#This Row],[Call Date]],"mmmm")</f>
        <v>April</v>
      </c>
      <c r="V2996" t="str" cm="1">
        <f t="array" ref="V2996">_xlfn.IFS(Raw_Data[[#This Row],[Customer Satisfaction]]&lt;2,"Poor",Raw_Data[[#This Row],[Customer Satisfaction]]&lt;4,"Average",Raw_Data[[#This Row],[Customer Satisfaction]]&gt;=4,"Excellent")</f>
        <v>Excellent</v>
      </c>
    </row>
    <row r="2997" spans="2:22" x14ac:dyDescent="0.3">
      <c r="B2997" t="s">
        <v>2517</v>
      </c>
      <c r="C2997" s="2">
        <v>45758</v>
      </c>
      <c r="D2997" s="1">
        <v>0.48472222222222222</v>
      </c>
      <c r="E2997" t="s">
        <v>72</v>
      </c>
      <c r="F2997" t="s">
        <v>48</v>
      </c>
      <c r="G2997" t="s">
        <v>327</v>
      </c>
      <c r="H2997" t="s">
        <v>2392</v>
      </c>
      <c r="I2997" t="s">
        <v>1128</v>
      </c>
      <c r="J2997" t="s">
        <v>49</v>
      </c>
      <c r="K2997" t="s">
        <v>25</v>
      </c>
      <c r="L2997" t="s">
        <v>25</v>
      </c>
      <c r="M2997">
        <v>2.7</v>
      </c>
      <c r="N2997">
        <v>14.4</v>
      </c>
      <c r="O2997" t="s">
        <v>26</v>
      </c>
      <c r="P2997">
        <v>0</v>
      </c>
      <c r="Q2997" t="s">
        <v>27</v>
      </c>
      <c r="R2997" t="s">
        <v>26</v>
      </c>
      <c r="S2997">
        <v>74.31</v>
      </c>
      <c r="T2997" t="str" cm="1">
        <f t="array" ref="T2997">_xlfn.IFS(Raw_Data[[#This Row],[Call Status]]="Resolved","5",Raw_Data[[#This Row],[Call Status]]="Escalated","2",Raw_Data[[#This Row],[Call Status]]="Pending","3",Raw_Data[[#This Row],[Call Status]]="Abandoned","0")</f>
        <v>5</v>
      </c>
      <c r="U2997" t="str">
        <f>TEXT(Raw_Data[[#This Row],[Call Date]],"mmmm")</f>
        <v>April</v>
      </c>
      <c r="V2997" t="str" cm="1">
        <f t="array" ref="V2997">_xlfn.IFS(Raw_Data[[#This Row],[Customer Satisfaction]]&lt;2,"Poor",Raw_Data[[#This Row],[Customer Satisfaction]]&lt;4,"Average",Raw_Data[[#This Row],[Customer Satisfaction]]&gt;=4,"Excellent")</f>
        <v>Poor</v>
      </c>
    </row>
    <row r="2998" spans="2:22" x14ac:dyDescent="0.3">
      <c r="B2998" t="s">
        <v>4747</v>
      </c>
      <c r="C2998" s="2">
        <v>45917</v>
      </c>
      <c r="D2998" s="1">
        <v>0.36875000000000002</v>
      </c>
      <c r="E2998" t="s">
        <v>84</v>
      </c>
      <c r="F2998" t="s">
        <v>48</v>
      </c>
      <c r="G2998" t="s">
        <v>327</v>
      </c>
      <c r="H2998" t="s">
        <v>22</v>
      </c>
      <c r="I2998" t="s">
        <v>1137</v>
      </c>
      <c r="J2998" t="s">
        <v>24</v>
      </c>
      <c r="K2998" t="s">
        <v>25</v>
      </c>
      <c r="L2998" t="s">
        <v>3561</v>
      </c>
      <c r="M2998">
        <v>1.8</v>
      </c>
      <c r="N2998">
        <v>10.8</v>
      </c>
      <c r="O2998" t="s">
        <v>28</v>
      </c>
      <c r="P2998">
        <v>5</v>
      </c>
      <c r="Q2998" t="s">
        <v>27</v>
      </c>
      <c r="R2998" t="s">
        <v>28</v>
      </c>
      <c r="S2998">
        <v>94.29</v>
      </c>
      <c r="T2998" t="str" cm="1">
        <f t="array" ref="T2998">_xlfn.IFS(Raw_Data[[#This Row],[Call Status]]="Resolved","5",Raw_Data[[#This Row],[Call Status]]="Escalated","2",Raw_Data[[#This Row],[Call Status]]="Pending","3",Raw_Data[[#This Row],[Call Status]]="Abandoned","0")</f>
        <v>5</v>
      </c>
      <c r="U2998" t="str">
        <f>TEXT(Raw_Data[[#This Row],[Call Date]],"mmmm")</f>
        <v>September</v>
      </c>
      <c r="V2998" t="str" cm="1">
        <f t="array" ref="V2998">_xlfn.IFS(Raw_Data[[#This Row],[Customer Satisfaction]]&lt;2,"Poor",Raw_Data[[#This Row],[Customer Satisfaction]]&lt;4,"Average",Raw_Data[[#This Row],[Customer Satisfaction]]&gt;=4,"Excellent")</f>
        <v>Excellent</v>
      </c>
    </row>
    <row r="2999" spans="2:22" x14ac:dyDescent="0.3">
      <c r="B2999" t="s">
        <v>8266</v>
      </c>
      <c r="C2999" s="2">
        <v>45903</v>
      </c>
      <c r="D2999" s="1">
        <v>0.34583333333333333</v>
      </c>
      <c r="E2999" t="s">
        <v>108</v>
      </c>
      <c r="F2999" t="s">
        <v>34</v>
      </c>
      <c r="G2999" t="s">
        <v>162</v>
      </c>
      <c r="H2999" t="s">
        <v>2613</v>
      </c>
      <c r="I2999" t="s">
        <v>1128</v>
      </c>
      <c r="J2999" t="s">
        <v>76</v>
      </c>
      <c r="K2999" t="s">
        <v>16</v>
      </c>
      <c r="L2999" t="s">
        <v>16</v>
      </c>
      <c r="M2999">
        <v>0.6</v>
      </c>
      <c r="N2999">
        <v>12</v>
      </c>
      <c r="O2999" t="s">
        <v>28</v>
      </c>
      <c r="P2999">
        <v>3</v>
      </c>
      <c r="Q2999" t="s">
        <v>1014</v>
      </c>
      <c r="R2999" t="s">
        <v>26</v>
      </c>
      <c r="S2999">
        <v>266.56</v>
      </c>
      <c r="T2999" t="str" cm="1">
        <f t="array" ref="T2999">_xlfn.IFS(Raw_Data[[#This Row],[Call Status]]="Resolved","5",Raw_Data[[#This Row],[Call Status]]="Escalated","2",Raw_Data[[#This Row],[Call Status]]="Pending","3",Raw_Data[[#This Row],[Call Status]]="Abandoned","0")</f>
        <v>2</v>
      </c>
      <c r="U2999" t="str">
        <f>TEXT(Raw_Data[[#This Row],[Call Date]],"mmmm")</f>
        <v>September</v>
      </c>
      <c r="V2999" t="str" cm="1">
        <f t="array" ref="V2999">_xlfn.IFS(Raw_Data[[#This Row],[Customer Satisfaction]]&lt;2,"Poor",Raw_Data[[#This Row],[Customer Satisfaction]]&lt;4,"Average",Raw_Data[[#This Row],[Customer Satisfaction]]&gt;=4,"Excellent")</f>
        <v>Average</v>
      </c>
    </row>
    <row r="3000" spans="2:22" x14ac:dyDescent="0.3">
      <c r="B3000" t="s">
        <v>3311</v>
      </c>
      <c r="C3000" s="2">
        <v>45932</v>
      </c>
      <c r="D3000" s="1">
        <v>0.62430555555555556</v>
      </c>
      <c r="E3000" t="s">
        <v>91</v>
      </c>
      <c r="F3000" t="s">
        <v>38</v>
      </c>
      <c r="G3000" t="s">
        <v>162</v>
      </c>
      <c r="H3000" t="s">
        <v>2026</v>
      </c>
      <c r="I3000" t="s">
        <v>23</v>
      </c>
      <c r="J3000" t="s">
        <v>31</v>
      </c>
      <c r="K3000" t="s">
        <v>25</v>
      </c>
      <c r="L3000" t="s">
        <v>25</v>
      </c>
      <c r="M3000">
        <v>1.3</v>
      </c>
      <c r="N3000">
        <v>9.4</v>
      </c>
      <c r="O3000" t="s">
        <v>26</v>
      </c>
      <c r="P3000">
        <v>4</v>
      </c>
      <c r="Q3000" t="s">
        <v>27</v>
      </c>
      <c r="R3000" t="s">
        <v>28</v>
      </c>
      <c r="S3000">
        <v>237.78</v>
      </c>
      <c r="T3000" t="str" cm="1">
        <f t="array" ref="T3000">_xlfn.IFS(Raw_Data[[#This Row],[Call Status]]="Resolved","5",Raw_Data[[#This Row],[Call Status]]="Escalated","2",Raw_Data[[#This Row],[Call Status]]="Pending","3",Raw_Data[[#This Row],[Call Status]]="Abandoned","0")</f>
        <v>5</v>
      </c>
      <c r="U3000" t="str">
        <f>TEXT(Raw_Data[[#This Row],[Call Date]],"mmmm")</f>
        <v>October</v>
      </c>
      <c r="V3000" t="str" cm="1">
        <f t="array" ref="V3000">_xlfn.IFS(Raw_Data[[#This Row],[Customer Satisfaction]]&lt;2,"Poor",Raw_Data[[#This Row],[Customer Satisfaction]]&lt;4,"Average",Raw_Data[[#This Row],[Customer Satisfaction]]&gt;=4,"Excellent")</f>
        <v>Excellent</v>
      </c>
    </row>
    <row r="3001" spans="2:22" x14ac:dyDescent="0.3">
      <c r="B3001" t="s">
        <v>3083</v>
      </c>
      <c r="C3001" s="2">
        <v>45689</v>
      </c>
      <c r="D3001" s="1">
        <v>0.90694444444444444</v>
      </c>
      <c r="E3001" t="s">
        <v>156</v>
      </c>
      <c r="F3001" t="s">
        <v>48</v>
      </c>
      <c r="G3001" t="s">
        <v>250</v>
      </c>
      <c r="H3001" t="s">
        <v>2026</v>
      </c>
      <c r="I3001" t="s">
        <v>23</v>
      </c>
      <c r="J3001" t="s">
        <v>24</v>
      </c>
      <c r="K3001" t="s">
        <v>25</v>
      </c>
      <c r="L3001" t="s">
        <v>25</v>
      </c>
      <c r="M3001">
        <v>2</v>
      </c>
      <c r="N3001">
        <v>12.9</v>
      </c>
      <c r="O3001" t="s">
        <v>28</v>
      </c>
      <c r="P3001">
        <v>1</v>
      </c>
      <c r="Q3001" t="s">
        <v>1014</v>
      </c>
      <c r="R3001" t="s">
        <v>28</v>
      </c>
      <c r="S3001">
        <v>408.4</v>
      </c>
      <c r="T3001" t="str" cm="1">
        <f t="array" ref="T3001">_xlfn.IFS(Raw_Data[[#This Row],[Call Status]]="Resolved","5",Raw_Data[[#This Row],[Call Status]]="Escalated","2",Raw_Data[[#This Row],[Call Status]]="Pending","3",Raw_Data[[#This Row],[Call Status]]="Abandoned","0")</f>
        <v>5</v>
      </c>
      <c r="U3001" t="str">
        <f>TEXT(Raw_Data[[#This Row],[Call Date]],"mmmm")</f>
        <v>February</v>
      </c>
      <c r="V3001" t="str" cm="1">
        <f t="array" ref="V3001">_xlfn.IFS(Raw_Data[[#This Row],[Customer Satisfaction]]&lt;2,"Poor",Raw_Data[[#This Row],[Customer Satisfaction]]&lt;4,"Average",Raw_Data[[#This Row],[Customer Satisfaction]]&gt;=4,"Excellent")</f>
        <v>Poor</v>
      </c>
    </row>
    <row r="3002" spans="2:22" x14ac:dyDescent="0.3">
      <c r="B3002" t="s">
        <v>4109</v>
      </c>
      <c r="C3002" s="2">
        <v>45794</v>
      </c>
      <c r="D3002" s="1">
        <v>0.50624999999999998</v>
      </c>
      <c r="E3002" t="s">
        <v>72</v>
      </c>
      <c r="F3002" t="s">
        <v>38</v>
      </c>
      <c r="G3002" t="s">
        <v>21</v>
      </c>
      <c r="H3002" t="s">
        <v>2392</v>
      </c>
      <c r="I3002" t="s">
        <v>1128</v>
      </c>
      <c r="J3002" t="s">
        <v>31</v>
      </c>
      <c r="K3002" t="s">
        <v>25</v>
      </c>
      <c r="L3002" t="s">
        <v>3564</v>
      </c>
      <c r="M3002">
        <v>6.4</v>
      </c>
      <c r="N3002">
        <v>8.5</v>
      </c>
      <c r="O3002" t="s">
        <v>26</v>
      </c>
      <c r="P3002">
        <v>3</v>
      </c>
      <c r="Q3002" t="s">
        <v>615</v>
      </c>
      <c r="R3002" t="s">
        <v>28</v>
      </c>
      <c r="S3002">
        <v>107.35</v>
      </c>
      <c r="T3002" t="str" cm="1">
        <f t="array" ref="T3002">_xlfn.IFS(Raw_Data[[#This Row],[Call Status]]="Resolved","5",Raw_Data[[#This Row],[Call Status]]="Escalated","2",Raw_Data[[#This Row],[Call Status]]="Pending","3",Raw_Data[[#This Row],[Call Status]]="Abandoned","0")</f>
        <v>5</v>
      </c>
      <c r="U3002" t="str">
        <f>TEXT(Raw_Data[[#This Row],[Call Date]],"mmmm")</f>
        <v>May</v>
      </c>
      <c r="V3002" t="str" cm="1">
        <f t="array" ref="V3002">_xlfn.IFS(Raw_Data[[#This Row],[Customer Satisfaction]]&lt;2,"Poor",Raw_Data[[#This Row],[Customer Satisfaction]]&lt;4,"Average",Raw_Data[[#This Row],[Customer Satisfaction]]&gt;=4,"Excellent")</f>
        <v>Average</v>
      </c>
    </row>
    <row r="3003" spans="2:22" x14ac:dyDescent="0.3">
      <c r="B3003" t="s">
        <v>1600</v>
      </c>
      <c r="C3003" s="2">
        <v>45669</v>
      </c>
      <c r="D3003" s="1">
        <v>0.35069444444444442</v>
      </c>
      <c r="E3003" t="s">
        <v>91</v>
      </c>
      <c r="F3003" t="s">
        <v>20</v>
      </c>
      <c r="G3003" t="s">
        <v>21</v>
      </c>
      <c r="H3003" t="s">
        <v>22</v>
      </c>
      <c r="I3003" t="s">
        <v>1137</v>
      </c>
      <c r="J3003" t="s">
        <v>42</v>
      </c>
      <c r="K3003" t="s">
        <v>25</v>
      </c>
      <c r="L3003" t="s">
        <v>25</v>
      </c>
      <c r="M3003">
        <v>6.9</v>
      </c>
      <c r="N3003">
        <v>12.4</v>
      </c>
      <c r="O3003" t="s">
        <v>26</v>
      </c>
      <c r="P3003">
        <v>3</v>
      </c>
      <c r="Q3003" t="s">
        <v>615</v>
      </c>
      <c r="R3003" t="s">
        <v>28</v>
      </c>
      <c r="S3003">
        <v>198.74</v>
      </c>
      <c r="T3003" t="str" cm="1">
        <f t="array" ref="T3003">_xlfn.IFS(Raw_Data[[#This Row],[Call Status]]="Resolved","5",Raw_Data[[#This Row],[Call Status]]="Escalated","2",Raw_Data[[#This Row],[Call Status]]="Pending","3",Raw_Data[[#This Row],[Call Status]]="Abandoned","0")</f>
        <v>5</v>
      </c>
      <c r="U3003" t="str">
        <f>TEXT(Raw_Data[[#This Row],[Call Date]],"mmmm")</f>
        <v>January</v>
      </c>
      <c r="V3003" t="str" cm="1">
        <f t="array" ref="V3003">_xlfn.IFS(Raw_Data[[#This Row],[Customer Satisfaction]]&lt;2,"Poor",Raw_Data[[#This Row],[Customer Satisfaction]]&lt;4,"Average",Raw_Data[[#This Row],[Customer Satisfaction]]&gt;=4,"Excellent")</f>
        <v>Average</v>
      </c>
    </row>
    <row r="3004" spans="2:22" x14ac:dyDescent="0.3">
      <c r="B3004" t="s">
        <v>9346</v>
      </c>
      <c r="C3004" s="2">
        <v>45959</v>
      </c>
      <c r="D3004" s="1">
        <v>0.40555555555555556</v>
      </c>
      <c r="E3004" t="s">
        <v>41</v>
      </c>
      <c r="F3004" t="s">
        <v>34</v>
      </c>
      <c r="G3004" t="s">
        <v>21</v>
      </c>
      <c r="H3004" t="s">
        <v>2026</v>
      </c>
      <c r="I3004" t="s">
        <v>23</v>
      </c>
      <c r="J3004" t="s">
        <v>31</v>
      </c>
      <c r="K3004" t="s">
        <v>8876</v>
      </c>
      <c r="L3004" t="s">
        <v>8877</v>
      </c>
      <c r="M3004">
        <v>0.9</v>
      </c>
      <c r="N3004">
        <v>11.8</v>
      </c>
      <c r="O3004" t="s">
        <v>28</v>
      </c>
      <c r="P3004">
        <v>3</v>
      </c>
      <c r="Q3004" t="s">
        <v>1014</v>
      </c>
      <c r="R3004" t="s">
        <v>28</v>
      </c>
      <c r="S3004">
        <v>114.83</v>
      </c>
      <c r="T3004" t="str" cm="1">
        <f t="array" ref="T3004">_xlfn.IFS(Raw_Data[[#This Row],[Call Status]]="Resolved","5",Raw_Data[[#This Row],[Call Status]]="Escalated","2",Raw_Data[[#This Row],[Call Status]]="Pending","3",Raw_Data[[#This Row],[Call Status]]="Abandoned","0")</f>
        <v>3</v>
      </c>
      <c r="U3004" t="str">
        <f>TEXT(Raw_Data[[#This Row],[Call Date]],"mmmm")</f>
        <v>October</v>
      </c>
      <c r="V3004" t="str" cm="1">
        <f t="array" ref="V3004">_xlfn.IFS(Raw_Data[[#This Row],[Customer Satisfaction]]&lt;2,"Poor",Raw_Data[[#This Row],[Customer Satisfaction]]&lt;4,"Average",Raw_Data[[#This Row],[Customer Satisfaction]]&gt;=4,"Excellent")</f>
        <v>Average</v>
      </c>
    </row>
    <row r="3005" spans="2:22" x14ac:dyDescent="0.3">
      <c r="B3005" t="s">
        <v>7778</v>
      </c>
      <c r="C3005" s="2">
        <v>45673</v>
      </c>
      <c r="D3005" s="1">
        <v>0.33611111111111114</v>
      </c>
      <c r="E3005" t="s">
        <v>84</v>
      </c>
      <c r="F3005" t="s">
        <v>48</v>
      </c>
      <c r="G3005" t="s">
        <v>327</v>
      </c>
      <c r="H3005" t="s">
        <v>22</v>
      </c>
      <c r="I3005" t="s">
        <v>23</v>
      </c>
      <c r="J3005" t="s">
        <v>49</v>
      </c>
      <c r="K3005" t="s">
        <v>7253</v>
      </c>
      <c r="L3005" t="s">
        <v>7254</v>
      </c>
      <c r="M3005">
        <v>2.4</v>
      </c>
      <c r="N3005">
        <v>13.6</v>
      </c>
      <c r="O3005" t="s">
        <v>28</v>
      </c>
      <c r="P3005">
        <v>1</v>
      </c>
      <c r="Q3005" t="s">
        <v>1014</v>
      </c>
      <c r="R3005" t="s">
        <v>28</v>
      </c>
      <c r="S3005">
        <v>262.43</v>
      </c>
      <c r="T3005" t="str" cm="1">
        <f t="array" ref="T3005">_xlfn.IFS(Raw_Data[[#This Row],[Call Status]]="Resolved","5",Raw_Data[[#This Row],[Call Status]]="Escalated","2",Raw_Data[[#This Row],[Call Status]]="Pending","3",Raw_Data[[#This Row],[Call Status]]="Abandoned","0")</f>
        <v>0</v>
      </c>
      <c r="U3005" t="str">
        <f>TEXT(Raw_Data[[#This Row],[Call Date]],"mmmm")</f>
        <v>January</v>
      </c>
      <c r="V3005" t="str" cm="1">
        <f t="array" ref="V3005">_xlfn.IFS(Raw_Data[[#This Row],[Customer Satisfaction]]&lt;2,"Poor",Raw_Data[[#This Row],[Customer Satisfaction]]&lt;4,"Average",Raw_Data[[#This Row],[Customer Satisfaction]]&gt;=4,"Excellent")</f>
        <v>Poor</v>
      </c>
    </row>
    <row r="3006" spans="2:22" x14ac:dyDescent="0.3">
      <c r="B3006" t="s">
        <v>2558</v>
      </c>
      <c r="C3006" s="2">
        <v>45786</v>
      </c>
      <c r="D3006" s="1">
        <v>0.57708333333333328</v>
      </c>
      <c r="E3006" t="s">
        <v>108</v>
      </c>
      <c r="F3006" t="s">
        <v>38</v>
      </c>
      <c r="G3006" t="s">
        <v>250</v>
      </c>
      <c r="H3006" t="s">
        <v>2392</v>
      </c>
      <c r="I3006" t="s">
        <v>1137</v>
      </c>
      <c r="J3006" t="s">
        <v>76</v>
      </c>
      <c r="K3006" t="s">
        <v>25</v>
      </c>
      <c r="L3006" t="s">
        <v>25</v>
      </c>
      <c r="M3006">
        <v>13</v>
      </c>
      <c r="N3006">
        <v>9.6</v>
      </c>
      <c r="O3006" t="s">
        <v>26</v>
      </c>
      <c r="P3006">
        <v>5</v>
      </c>
      <c r="Q3006" t="s">
        <v>27</v>
      </c>
      <c r="R3006" t="s">
        <v>28</v>
      </c>
      <c r="S3006">
        <v>187.6</v>
      </c>
      <c r="T3006" t="str" cm="1">
        <f t="array" ref="T3006">_xlfn.IFS(Raw_Data[[#This Row],[Call Status]]="Resolved","5",Raw_Data[[#This Row],[Call Status]]="Escalated","2",Raw_Data[[#This Row],[Call Status]]="Pending","3",Raw_Data[[#This Row],[Call Status]]="Abandoned","0")</f>
        <v>5</v>
      </c>
      <c r="U3006" t="str">
        <f>TEXT(Raw_Data[[#This Row],[Call Date]],"mmmm")</f>
        <v>May</v>
      </c>
      <c r="V3006" t="str" cm="1">
        <f t="array" ref="V3006">_xlfn.IFS(Raw_Data[[#This Row],[Customer Satisfaction]]&lt;2,"Poor",Raw_Data[[#This Row],[Customer Satisfaction]]&lt;4,"Average",Raw_Data[[#This Row],[Customer Satisfaction]]&gt;=4,"Excellent")</f>
        <v>Excellent</v>
      </c>
    </row>
    <row r="3007" spans="2:22" x14ac:dyDescent="0.3">
      <c r="B3007" t="s">
        <v>1305</v>
      </c>
      <c r="C3007" s="2">
        <v>45720</v>
      </c>
      <c r="D3007" s="1">
        <v>0.73750000000000004</v>
      </c>
      <c r="E3007" t="s">
        <v>44</v>
      </c>
      <c r="F3007" t="s">
        <v>20</v>
      </c>
      <c r="G3007" t="s">
        <v>250</v>
      </c>
      <c r="H3007" t="s">
        <v>22</v>
      </c>
      <c r="I3007" t="s">
        <v>1128</v>
      </c>
      <c r="J3007" t="s">
        <v>76</v>
      </c>
      <c r="K3007" t="s">
        <v>25</v>
      </c>
      <c r="L3007" t="s">
        <v>25</v>
      </c>
      <c r="M3007">
        <v>8.9</v>
      </c>
      <c r="N3007">
        <v>10.3</v>
      </c>
      <c r="O3007" t="s">
        <v>26</v>
      </c>
      <c r="P3007">
        <v>4</v>
      </c>
      <c r="Q3007" t="s">
        <v>27</v>
      </c>
      <c r="R3007" t="s">
        <v>28</v>
      </c>
      <c r="S3007">
        <v>48.97</v>
      </c>
      <c r="T3007" t="str" cm="1">
        <f t="array" ref="T3007">_xlfn.IFS(Raw_Data[[#This Row],[Call Status]]="Resolved","5",Raw_Data[[#This Row],[Call Status]]="Escalated","2",Raw_Data[[#This Row],[Call Status]]="Pending","3",Raw_Data[[#This Row],[Call Status]]="Abandoned","0")</f>
        <v>5</v>
      </c>
      <c r="U3007" t="str">
        <f>TEXT(Raw_Data[[#This Row],[Call Date]],"mmmm")</f>
        <v>March</v>
      </c>
      <c r="V3007" t="str" cm="1">
        <f t="array" ref="V3007">_xlfn.IFS(Raw_Data[[#This Row],[Customer Satisfaction]]&lt;2,"Poor",Raw_Data[[#This Row],[Customer Satisfaction]]&lt;4,"Average",Raw_Data[[#This Row],[Customer Satisfaction]]&gt;=4,"Excellent")</f>
        <v>Excellent</v>
      </c>
    </row>
    <row r="3008" spans="2:22" x14ac:dyDescent="0.3">
      <c r="B3008" t="s">
        <v>3536</v>
      </c>
      <c r="C3008" s="2">
        <v>45766</v>
      </c>
      <c r="D3008" s="1">
        <v>0.44305555555555554</v>
      </c>
      <c r="E3008" t="s">
        <v>70</v>
      </c>
      <c r="F3008" t="s">
        <v>34</v>
      </c>
      <c r="G3008" t="s">
        <v>162</v>
      </c>
      <c r="H3008" t="s">
        <v>2026</v>
      </c>
      <c r="I3008" t="s">
        <v>23</v>
      </c>
      <c r="J3008" t="s">
        <v>45</v>
      </c>
      <c r="K3008" t="s">
        <v>25</v>
      </c>
      <c r="L3008" t="s">
        <v>25</v>
      </c>
      <c r="M3008">
        <v>1.9</v>
      </c>
      <c r="N3008">
        <v>7.1</v>
      </c>
      <c r="O3008" t="s">
        <v>26</v>
      </c>
      <c r="P3008">
        <v>5</v>
      </c>
      <c r="Q3008" t="s">
        <v>27</v>
      </c>
      <c r="R3008" t="s">
        <v>28</v>
      </c>
      <c r="S3008">
        <v>224.58</v>
      </c>
      <c r="T3008" t="str" cm="1">
        <f t="array" ref="T3008">_xlfn.IFS(Raw_Data[[#This Row],[Call Status]]="Resolved","5",Raw_Data[[#This Row],[Call Status]]="Escalated","2",Raw_Data[[#This Row],[Call Status]]="Pending","3",Raw_Data[[#This Row],[Call Status]]="Abandoned","0")</f>
        <v>5</v>
      </c>
      <c r="U3008" t="str">
        <f>TEXT(Raw_Data[[#This Row],[Call Date]],"mmmm")</f>
        <v>April</v>
      </c>
      <c r="V3008" t="str" cm="1">
        <f t="array" ref="V3008">_xlfn.IFS(Raw_Data[[#This Row],[Customer Satisfaction]]&lt;2,"Poor",Raw_Data[[#This Row],[Customer Satisfaction]]&lt;4,"Average",Raw_Data[[#This Row],[Customer Satisfaction]]&gt;=4,"Excellent")</f>
        <v>Excellent</v>
      </c>
    </row>
    <row r="3009" spans="2:22" x14ac:dyDescent="0.3">
      <c r="B3009" t="s">
        <v>9449</v>
      </c>
      <c r="C3009" s="2">
        <v>45678</v>
      </c>
      <c r="D3009" s="1">
        <v>0.69861111111111107</v>
      </c>
      <c r="E3009" t="s">
        <v>110</v>
      </c>
      <c r="F3009" t="s">
        <v>38</v>
      </c>
      <c r="G3009" t="s">
        <v>21</v>
      </c>
      <c r="H3009" t="s">
        <v>22</v>
      </c>
      <c r="I3009" t="s">
        <v>1137</v>
      </c>
      <c r="J3009" t="s">
        <v>76</v>
      </c>
      <c r="K3009" t="s">
        <v>8876</v>
      </c>
      <c r="L3009" t="s">
        <v>8877</v>
      </c>
      <c r="M3009">
        <v>5</v>
      </c>
      <c r="N3009">
        <v>7.7</v>
      </c>
      <c r="O3009" t="s">
        <v>28</v>
      </c>
      <c r="P3009">
        <v>5</v>
      </c>
      <c r="Q3009" t="s">
        <v>27</v>
      </c>
      <c r="R3009" t="s">
        <v>28</v>
      </c>
      <c r="S3009">
        <v>619.45000000000005</v>
      </c>
      <c r="T3009" t="str" cm="1">
        <f t="array" ref="T3009">_xlfn.IFS(Raw_Data[[#This Row],[Call Status]]="Resolved","5",Raw_Data[[#This Row],[Call Status]]="Escalated","2",Raw_Data[[#This Row],[Call Status]]="Pending","3",Raw_Data[[#This Row],[Call Status]]="Abandoned","0")</f>
        <v>3</v>
      </c>
      <c r="U3009" t="str">
        <f>TEXT(Raw_Data[[#This Row],[Call Date]],"mmmm")</f>
        <v>January</v>
      </c>
      <c r="V3009" t="str" cm="1">
        <f t="array" ref="V3009">_xlfn.IFS(Raw_Data[[#This Row],[Customer Satisfaction]]&lt;2,"Poor",Raw_Data[[#This Row],[Customer Satisfaction]]&lt;4,"Average",Raw_Data[[#This Row],[Customer Satisfaction]]&gt;=4,"Excellent")</f>
        <v>Excellent</v>
      </c>
    </row>
    <row r="3010" spans="2:22" x14ac:dyDescent="0.3">
      <c r="B3010" t="s">
        <v>1015</v>
      </c>
      <c r="C3010" s="2">
        <v>45815</v>
      </c>
      <c r="D3010" s="1">
        <v>0.49930555555555556</v>
      </c>
      <c r="E3010" t="s">
        <v>53</v>
      </c>
      <c r="F3010" t="s">
        <v>34</v>
      </c>
      <c r="G3010" t="s">
        <v>21</v>
      </c>
      <c r="H3010" t="s">
        <v>22</v>
      </c>
      <c r="I3010" t="s">
        <v>23</v>
      </c>
      <c r="J3010" t="s">
        <v>45</v>
      </c>
      <c r="K3010" t="s">
        <v>25</v>
      </c>
      <c r="L3010" t="s">
        <v>25</v>
      </c>
      <c r="M3010">
        <v>6.1</v>
      </c>
      <c r="N3010">
        <v>13.4</v>
      </c>
      <c r="O3010" t="s">
        <v>28</v>
      </c>
      <c r="P3010">
        <v>3</v>
      </c>
      <c r="Q3010" t="s">
        <v>1014</v>
      </c>
      <c r="R3010" t="s">
        <v>28</v>
      </c>
      <c r="S3010">
        <v>48.44</v>
      </c>
      <c r="T3010" t="str" cm="1">
        <f t="array" ref="T3010">_xlfn.IFS(Raw_Data[[#This Row],[Call Status]]="Resolved","5",Raw_Data[[#This Row],[Call Status]]="Escalated","2",Raw_Data[[#This Row],[Call Status]]="Pending","3",Raw_Data[[#This Row],[Call Status]]="Abandoned","0")</f>
        <v>5</v>
      </c>
      <c r="U3010" t="str">
        <f>TEXT(Raw_Data[[#This Row],[Call Date]],"mmmm")</f>
        <v>June</v>
      </c>
      <c r="V3010" t="str" cm="1">
        <f t="array" ref="V3010">_xlfn.IFS(Raw_Data[[#This Row],[Customer Satisfaction]]&lt;2,"Poor",Raw_Data[[#This Row],[Customer Satisfaction]]&lt;4,"Average",Raw_Data[[#This Row],[Customer Satisfaction]]&gt;=4,"Excellent")</f>
        <v>Average</v>
      </c>
    </row>
    <row r="3011" spans="2:22" x14ac:dyDescent="0.3">
      <c r="B3011" t="s">
        <v>5716</v>
      </c>
      <c r="C3011" s="2">
        <v>45926</v>
      </c>
      <c r="D3011" s="1">
        <v>0.55069444444444449</v>
      </c>
      <c r="E3011" t="s">
        <v>33</v>
      </c>
      <c r="F3011" t="s">
        <v>34</v>
      </c>
      <c r="G3011" t="s">
        <v>162</v>
      </c>
      <c r="H3011" t="s">
        <v>2392</v>
      </c>
      <c r="I3011" t="s">
        <v>23</v>
      </c>
      <c r="J3011" t="s">
        <v>42</v>
      </c>
      <c r="K3011" t="s">
        <v>25</v>
      </c>
      <c r="L3011" t="s">
        <v>3559</v>
      </c>
      <c r="M3011">
        <v>3.4</v>
      </c>
      <c r="N3011">
        <v>8.6</v>
      </c>
      <c r="O3011" t="s">
        <v>26</v>
      </c>
      <c r="P3011">
        <v>1</v>
      </c>
      <c r="Q3011" t="s">
        <v>1014</v>
      </c>
      <c r="R3011" t="s">
        <v>28</v>
      </c>
      <c r="S3011">
        <v>549.12</v>
      </c>
      <c r="T3011" t="str" cm="1">
        <f t="array" ref="T3011">_xlfn.IFS(Raw_Data[[#This Row],[Call Status]]="Resolved","5",Raw_Data[[#This Row],[Call Status]]="Escalated","2",Raw_Data[[#This Row],[Call Status]]="Pending","3",Raw_Data[[#This Row],[Call Status]]="Abandoned","0")</f>
        <v>5</v>
      </c>
      <c r="U3011" t="str">
        <f>TEXT(Raw_Data[[#This Row],[Call Date]],"mmmm")</f>
        <v>September</v>
      </c>
      <c r="V3011" t="str" cm="1">
        <f t="array" ref="V3011">_xlfn.IFS(Raw_Data[[#This Row],[Customer Satisfaction]]&lt;2,"Poor",Raw_Data[[#This Row],[Customer Satisfaction]]&lt;4,"Average",Raw_Data[[#This Row],[Customer Satisfaction]]&gt;=4,"Excellent")</f>
        <v>Poor</v>
      </c>
    </row>
    <row r="3012" spans="2:22" x14ac:dyDescent="0.3">
      <c r="B3012" t="s">
        <v>2069</v>
      </c>
      <c r="C3012" s="2">
        <v>45819</v>
      </c>
      <c r="D3012" s="1">
        <v>0.34930555555555554</v>
      </c>
      <c r="E3012" t="s">
        <v>70</v>
      </c>
      <c r="F3012" t="s">
        <v>34</v>
      </c>
      <c r="G3012" t="s">
        <v>21</v>
      </c>
      <c r="H3012" t="s">
        <v>2026</v>
      </c>
      <c r="I3012" t="s">
        <v>1128</v>
      </c>
      <c r="J3012" t="s">
        <v>42</v>
      </c>
      <c r="K3012" t="s">
        <v>25</v>
      </c>
      <c r="L3012" t="s">
        <v>25</v>
      </c>
      <c r="M3012">
        <v>1.2</v>
      </c>
      <c r="N3012">
        <v>10.8</v>
      </c>
      <c r="O3012" t="s">
        <v>28</v>
      </c>
      <c r="P3012">
        <v>3</v>
      </c>
      <c r="Q3012" t="s">
        <v>615</v>
      </c>
      <c r="R3012" t="s">
        <v>28</v>
      </c>
      <c r="S3012">
        <v>123.42</v>
      </c>
      <c r="T3012" t="str" cm="1">
        <f t="array" ref="T3012">_xlfn.IFS(Raw_Data[[#This Row],[Call Status]]="Resolved","5",Raw_Data[[#This Row],[Call Status]]="Escalated","2",Raw_Data[[#This Row],[Call Status]]="Pending","3",Raw_Data[[#This Row],[Call Status]]="Abandoned","0")</f>
        <v>5</v>
      </c>
      <c r="U3012" t="str">
        <f>TEXT(Raw_Data[[#This Row],[Call Date]],"mmmm")</f>
        <v>June</v>
      </c>
      <c r="V3012" t="str" cm="1">
        <f t="array" ref="V3012">_xlfn.IFS(Raw_Data[[#This Row],[Customer Satisfaction]]&lt;2,"Poor",Raw_Data[[#This Row],[Customer Satisfaction]]&lt;4,"Average",Raw_Data[[#This Row],[Customer Satisfaction]]&gt;=4,"Excellent")</f>
        <v>Average</v>
      </c>
    </row>
    <row r="3013" spans="2:22" x14ac:dyDescent="0.3">
      <c r="B3013" t="s">
        <v>7599</v>
      </c>
      <c r="C3013" s="2">
        <v>45917</v>
      </c>
      <c r="D3013" s="1">
        <v>0.55138888888888893</v>
      </c>
      <c r="E3013" t="s">
        <v>33</v>
      </c>
      <c r="F3013" t="s">
        <v>38</v>
      </c>
      <c r="G3013" t="s">
        <v>21</v>
      </c>
      <c r="H3013" t="s">
        <v>2392</v>
      </c>
      <c r="I3013" t="s">
        <v>1137</v>
      </c>
      <c r="J3013" t="s">
        <v>24</v>
      </c>
      <c r="K3013" t="s">
        <v>7253</v>
      </c>
      <c r="L3013" t="s">
        <v>7254</v>
      </c>
      <c r="M3013">
        <v>0.8</v>
      </c>
      <c r="N3013">
        <v>6.9</v>
      </c>
      <c r="O3013" t="s">
        <v>28</v>
      </c>
      <c r="P3013">
        <v>2</v>
      </c>
      <c r="Q3013" t="s">
        <v>1014</v>
      </c>
      <c r="R3013" t="s">
        <v>28</v>
      </c>
      <c r="S3013">
        <v>129.19999999999999</v>
      </c>
      <c r="T3013" t="str" cm="1">
        <f t="array" ref="T3013">_xlfn.IFS(Raw_Data[[#This Row],[Call Status]]="Resolved","5",Raw_Data[[#This Row],[Call Status]]="Escalated","2",Raw_Data[[#This Row],[Call Status]]="Pending","3",Raw_Data[[#This Row],[Call Status]]="Abandoned","0")</f>
        <v>0</v>
      </c>
      <c r="U3013" t="str">
        <f>TEXT(Raw_Data[[#This Row],[Call Date]],"mmmm")</f>
        <v>September</v>
      </c>
      <c r="V3013" t="str" cm="1">
        <f t="array" ref="V3013">_xlfn.IFS(Raw_Data[[#This Row],[Customer Satisfaction]]&lt;2,"Poor",Raw_Data[[#This Row],[Customer Satisfaction]]&lt;4,"Average",Raw_Data[[#This Row],[Customer Satisfaction]]&gt;=4,"Excellent")</f>
        <v>Average</v>
      </c>
    </row>
    <row r="3014" spans="2:22" x14ac:dyDescent="0.3">
      <c r="B3014" t="s">
        <v>6283</v>
      </c>
      <c r="C3014" s="2">
        <v>45759</v>
      </c>
      <c r="D3014" s="1">
        <v>0.83402777777777781</v>
      </c>
      <c r="E3014" t="s">
        <v>100</v>
      </c>
      <c r="F3014" t="s">
        <v>48</v>
      </c>
      <c r="G3014" t="s">
        <v>21</v>
      </c>
      <c r="H3014" t="s">
        <v>22</v>
      </c>
      <c r="I3014" t="s">
        <v>23</v>
      </c>
      <c r="J3014" t="s">
        <v>49</v>
      </c>
      <c r="K3014" t="s">
        <v>25</v>
      </c>
      <c r="L3014" t="s">
        <v>3559</v>
      </c>
      <c r="M3014">
        <v>4.8</v>
      </c>
      <c r="N3014">
        <v>15.9</v>
      </c>
      <c r="O3014" t="s">
        <v>26</v>
      </c>
      <c r="P3014">
        <v>5</v>
      </c>
      <c r="Q3014" t="s">
        <v>27</v>
      </c>
      <c r="R3014" t="s">
        <v>28</v>
      </c>
      <c r="S3014">
        <v>174.55</v>
      </c>
      <c r="T3014" t="str" cm="1">
        <f t="array" ref="T3014">_xlfn.IFS(Raw_Data[[#This Row],[Call Status]]="Resolved","5",Raw_Data[[#This Row],[Call Status]]="Escalated","2",Raw_Data[[#This Row],[Call Status]]="Pending","3",Raw_Data[[#This Row],[Call Status]]="Abandoned","0")</f>
        <v>5</v>
      </c>
      <c r="U3014" t="str">
        <f>TEXT(Raw_Data[[#This Row],[Call Date]],"mmmm")</f>
        <v>April</v>
      </c>
      <c r="V3014" t="str" cm="1">
        <f t="array" ref="V3014">_xlfn.IFS(Raw_Data[[#This Row],[Customer Satisfaction]]&lt;2,"Poor",Raw_Data[[#This Row],[Customer Satisfaction]]&lt;4,"Average",Raw_Data[[#This Row],[Customer Satisfaction]]&gt;=4,"Excellent")</f>
        <v>Excellent</v>
      </c>
    </row>
    <row r="3015" spans="2:22" x14ac:dyDescent="0.3">
      <c r="B3015" t="s">
        <v>1279</v>
      </c>
      <c r="C3015" s="2">
        <v>45880</v>
      </c>
      <c r="D3015" s="1">
        <v>0.77430555555555558</v>
      </c>
      <c r="E3015" t="s">
        <v>37</v>
      </c>
      <c r="F3015" t="s">
        <v>34</v>
      </c>
      <c r="G3015" t="s">
        <v>162</v>
      </c>
      <c r="H3015" t="s">
        <v>22</v>
      </c>
      <c r="I3015" t="s">
        <v>1128</v>
      </c>
      <c r="J3015" t="s">
        <v>35</v>
      </c>
      <c r="K3015" t="s">
        <v>25</v>
      </c>
      <c r="L3015" t="s">
        <v>25</v>
      </c>
      <c r="M3015">
        <v>3.2</v>
      </c>
      <c r="N3015">
        <v>11.2</v>
      </c>
      <c r="O3015" t="s">
        <v>26</v>
      </c>
      <c r="P3015">
        <v>4</v>
      </c>
      <c r="Q3015" t="s">
        <v>27</v>
      </c>
      <c r="R3015" t="s">
        <v>28</v>
      </c>
      <c r="S3015">
        <v>26.41</v>
      </c>
      <c r="T3015" t="str" cm="1">
        <f t="array" ref="T3015">_xlfn.IFS(Raw_Data[[#This Row],[Call Status]]="Resolved","5",Raw_Data[[#This Row],[Call Status]]="Escalated","2",Raw_Data[[#This Row],[Call Status]]="Pending","3",Raw_Data[[#This Row],[Call Status]]="Abandoned","0")</f>
        <v>5</v>
      </c>
      <c r="U3015" t="str">
        <f>TEXT(Raw_Data[[#This Row],[Call Date]],"mmmm")</f>
        <v>August</v>
      </c>
      <c r="V3015" t="str" cm="1">
        <f t="array" ref="V3015">_xlfn.IFS(Raw_Data[[#This Row],[Customer Satisfaction]]&lt;2,"Poor",Raw_Data[[#This Row],[Customer Satisfaction]]&lt;4,"Average",Raw_Data[[#This Row],[Customer Satisfaction]]&gt;=4,"Excellent")</f>
        <v>Excellent</v>
      </c>
    </row>
    <row r="3016" spans="2:22" x14ac:dyDescent="0.3">
      <c r="B3016" t="s">
        <v>9243</v>
      </c>
      <c r="C3016" s="2">
        <v>45716</v>
      </c>
      <c r="D3016" s="1">
        <v>0.63055555555555554</v>
      </c>
      <c r="E3016" t="s">
        <v>84</v>
      </c>
      <c r="F3016" t="s">
        <v>20</v>
      </c>
      <c r="G3016" t="s">
        <v>162</v>
      </c>
      <c r="H3016" t="s">
        <v>2026</v>
      </c>
      <c r="I3016" t="s">
        <v>23</v>
      </c>
      <c r="J3016" t="s">
        <v>55</v>
      </c>
      <c r="K3016" t="s">
        <v>8876</v>
      </c>
      <c r="L3016" t="s">
        <v>8877</v>
      </c>
      <c r="M3016">
        <v>2.2000000000000002</v>
      </c>
      <c r="N3016">
        <v>14</v>
      </c>
      <c r="O3016" t="s">
        <v>28</v>
      </c>
      <c r="P3016">
        <v>4</v>
      </c>
      <c r="Q3016" t="s">
        <v>615</v>
      </c>
      <c r="R3016" t="s">
        <v>26</v>
      </c>
      <c r="S3016">
        <v>151.94999999999999</v>
      </c>
      <c r="T3016" t="str" cm="1">
        <f t="array" ref="T3016">_xlfn.IFS(Raw_Data[[#This Row],[Call Status]]="Resolved","5",Raw_Data[[#This Row],[Call Status]]="Escalated","2",Raw_Data[[#This Row],[Call Status]]="Pending","3",Raw_Data[[#This Row],[Call Status]]="Abandoned","0")</f>
        <v>3</v>
      </c>
      <c r="U3016" t="str">
        <f>TEXT(Raw_Data[[#This Row],[Call Date]],"mmmm")</f>
        <v>February</v>
      </c>
      <c r="V3016" t="str" cm="1">
        <f t="array" ref="V3016">_xlfn.IFS(Raw_Data[[#This Row],[Customer Satisfaction]]&lt;2,"Poor",Raw_Data[[#This Row],[Customer Satisfaction]]&lt;4,"Average",Raw_Data[[#This Row],[Customer Satisfaction]]&gt;=4,"Excellent")</f>
        <v>Excellent</v>
      </c>
    </row>
    <row r="3017" spans="2:22" x14ac:dyDescent="0.3">
      <c r="B3017" t="s">
        <v>2655</v>
      </c>
      <c r="C3017" s="2">
        <v>45904</v>
      </c>
      <c r="D3017" s="1">
        <v>0.58472222222222225</v>
      </c>
      <c r="E3017" t="s">
        <v>63</v>
      </c>
      <c r="F3017" t="s">
        <v>38</v>
      </c>
      <c r="G3017" t="s">
        <v>327</v>
      </c>
      <c r="H3017" t="s">
        <v>2613</v>
      </c>
      <c r="I3017" t="s">
        <v>1130</v>
      </c>
      <c r="J3017" t="s">
        <v>39</v>
      </c>
      <c r="K3017" t="s">
        <v>25</v>
      </c>
      <c r="L3017" t="s">
        <v>25</v>
      </c>
      <c r="M3017">
        <v>3.6</v>
      </c>
      <c r="N3017">
        <v>7.6</v>
      </c>
      <c r="O3017" t="s">
        <v>26</v>
      </c>
      <c r="P3017">
        <v>4</v>
      </c>
      <c r="Q3017" t="s">
        <v>615</v>
      </c>
      <c r="R3017" t="s">
        <v>26</v>
      </c>
      <c r="S3017">
        <v>896.31</v>
      </c>
      <c r="T3017" t="str" cm="1">
        <f t="array" ref="T3017">_xlfn.IFS(Raw_Data[[#This Row],[Call Status]]="Resolved","5",Raw_Data[[#This Row],[Call Status]]="Escalated","2",Raw_Data[[#This Row],[Call Status]]="Pending","3",Raw_Data[[#This Row],[Call Status]]="Abandoned","0")</f>
        <v>5</v>
      </c>
      <c r="U3017" t="str">
        <f>TEXT(Raw_Data[[#This Row],[Call Date]],"mmmm")</f>
        <v>September</v>
      </c>
      <c r="V3017" t="str" cm="1">
        <f t="array" ref="V3017">_xlfn.IFS(Raw_Data[[#This Row],[Customer Satisfaction]]&lt;2,"Poor",Raw_Data[[#This Row],[Customer Satisfaction]]&lt;4,"Average",Raw_Data[[#This Row],[Customer Satisfaction]]&gt;=4,"Excellent")</f>
        <v>Excellent</v>
      </c>
    </row>
    <row r="3018" spans="2:22" x14ac:dyDescent="0.3">
      <c r="B3018" t="s">
        <v>3736</v>
      </c>
      <c r="C3018" s="2">
        <v>45785</v>
      </c>
      <c r="D3018" s="1">
        <v>0.66736111111111107</v>
      </c>
      <c r="E3018" t="s">
        <v>47</v>
      </c>
      <c r="F3018" t="s">
        <v>34</v>
      </c>
      <c r="G3018" t="s">
        <v>327</v>
      </c>
      <c r="H3018" t="s">
        <v>2026</v>
      </c>
      <c r="I3018" t="s">
        <v>1128</v>
      </c>
      <c r="J3018" t="s">
        <v>42</v>
      </c>
      <c r="K3018" t="s">
        <v>25</v>
      </c>
      <c r="L3018" t="s">
        <v>3561</v>
      </c>
      <c r="M3018">
        <v>0.7</v>
      </c>
      <c r="N3018">
        <v>15.4</v>
      </c>
      <c r="O3018" t="s">
        <v>28</v>
      </c>
      <c r="P3018">
        <v>4</v>
      </c>
      <c r="Q3018" t="s">
        <v>27</v>
      </c>
      <c r="R3018" t="s">
        <v>28</v>
      </c>
      <c r="S3018">
        <v>135.62</v>
      </c>
      <c r="T3018" t="str" cm="1">
        <f t="array" ref="T3018">_xlfn.IFS(Raw_Data[[#This Row],[Call Status]]="Resolved","5",Raw_Data[[#This Row],[Call Status]]="Escalated","2",Raw_Data[[#This Row],[Call Status]]="Pending","3",Raw_Data[[#This Row],[Call Status]]="Abandoned","0")</f>
        <v>5</v>
      </c>
      <c r="U3018" t="str">
        <f>TEXT(Raw_Data[[#This Row],[Call Date]],"mmmm")</f>
        <v>May</v>
      </c>
      <c r="V3018" t="str" cm="1">
        <f t="array" ref="V3018">_xlfn.IFS(Raw_Data[[#This Row],[Customer Satisfaction]]&lt;2,"Poor",Raw_Data[[#This Row],[Customer Satisfaction]]&lt;4,"Average",Raw_Data[[#This Row],[Customer Satisfaction]]&gt;=4,"Excellent")</f>
        <v>Excellent</v>
      </c>
    </row>
    <row r="3019" spans="2:22" x14ac:dyDescent="0.3">
      <c r="B3019" t="s">
        <v>4937</v>
      </c>
      <c r="C3019" s="2">
        <v>45940</v>
      </c>
      <c r="D3019" s="1">
        <v>0.74375000000000002</v>
      </c>
      <c r="E3019" t="s">
        <v>91</v>
      </c>
      <c r="F3019" t="s">
        <v>34</v>
      </c>
      <c r="G3019" t="s">
        <v>162</v>
      </c>
      <c r="H3019" t="s">
        <v>22</v>
      </c>
      <c r="I3019" t="s">
        <v>1137</v>
      </c>
      <c r="J3019" t="s">
        <v>31</v>
      </c>
      <c r="K3019" t="s">
        <v>25</v>
      </c>
      <c r="L3019" t="s">
        <v>3564</v>
      </c>
      <c r="M3019">
        <v>2.9</v>
      </c>
      <c r="N3019">
        <v>10.1</v>
      </c>
      <c r="O3019" t="s">
        <v>26</v>
      </c>
      <c r="P3019">
        <v>0</v>
      </c>
      <c r="Q3019" t="s">
        <v>615</v>
      </c>
      <c r="R3019" t="s">
        <v>28</v>
      </c>
      <c r="S3019">
        <v>162.49</v>
      </c>
      <c r="T3019" t="str" cm="1">
        <f t="array" ref="T3019">_xlfn.IFS(Raw_Data[[#This Row],[Call Status]]="Resolved","5",Raw_Data[[#This Row],[Call Status]]="Escalated","2",Raw_Data[[#This Row],[Call Status]]="Pending","3",Raw_Data[[#This Row],[Call Status]]="Abandoned","0")</f>
        <v>5</v>
      </c>
      <c r="U3019" t="str">
        <f>TEXT(Raw_Data[[#This Row],[Call Date]],"mmmm")</f>
        <v>October</v>
      </c>
      <c r="V3019" t="str" cm="1">
        <f t="array" ref="V3019">_xlfn.IFS(Raw_Data[[#This Row],[Customer Satisfaction]]&lt;2,"Poor",Raw_Data[[#This Row],[Customer Satisfaction]]&lt;4,"Average",Raw_Data[[#This Row],[Customer Satisfaction]]&gt;=4,"Excellent")</f>
        <v>Poor</v>
      </c>
    </row>
    <row r="3020" spans="2:22" x14ac:dyDescent="0.3">
      <c r="B3020" t="s">
        <v>7470</v>
      </c>
      <c r="C3020" s="2">
        <v>45982</v>
      </c>
      <c r="D3020" s="1">
        <v>0.45763888888888887</v>
      </c>
      <c r="E3020" t="s">
        <v>57</v>
      </c>
      <c r="F3020" t="s">
        <v>20</v>
      </c>
      <c r="G3020" t="s">
        <v>327</v>
      </c>
      <c r="H3020" t="s">
        <v>2026</v>
      </c>
      <c r="I3020" t="s">
        <v>23</v>
      </c>
      <c r="J3020" t="s">
        <v>55</v>
      </c>
      <c r="K3020" t="s">
        <v>7253</v>
      </c>
      <c r="L3020" t="s">
        <v>7254</v>
      </c>
      <c r="M3020">
        <v>0.5</v>
      </c>
      <c r="N3020">
        <v>2.8</v>
      </c>
      <c r="O3020" t="s">
        <v>28</v>
      </c>
      <c r="P3020">
        <v>3</v>
      </c>
      <c r="Q3020" t="s">
        <v>1014</v>
      </c>
      <c r="R3020" t="s">
        <v>28</v>
      </c>
      <c r="S3020">
        <v>256.89999999999998</v>
      </c>
      <c r="T3020" t="str" cm="1">
        <f t="array" ref="T3020">_xlfn.IFS(Raw_Data[[#This Row],[Call Status]]="Resolved","5",Raw_Data[[#This Row],[Call Status]]="Escalated","2",Raw_Data[[#This Row],[Call Status]]="Pending","3",Raw_Data[[#This Row],[Call Status]]="Abandoned","0")</f>
        <v>0</v>
      </c>
      <c r="U3020" t="str">
        <f>TEXT(Raw_Data[[#This Row],[Call Date]],"mmmm")</f>
        <v>November</v>
      </c>
      <c r="V3020" t="str" cm="1">
        <f t="array" ref="V3020">_xlfn.IFS(Raw_Data[[#This Row],[Customer Satisfaction]]&lt;2,"Poor",Raw_Data[[#This Row],[Customer Satisfaction]]&lt;4,"Average",Raw_Data[[#This Row],[Customer Satisfaction]]&gt;=4,"Excellent")</f>
        <v>Average</v>
      </c>
    </row>
    <row r="3021" spans="2:22" x14ac:dyDescent="0.3">
      <c r="B3021" t="s">
        <v>6252</v>
      </c>
      <c r="C3021" s="2">
        <v>45682</v>
      </c>
      <c r="D3021" s="1">
        <v>0.59305555555555556</v>
      </c>
      <c r="E3021" t="s">
        <v>30</v>
      </c>
      <c r="F3021" t="s">
        <v>34</v>
      </c>
      <c r="G3021" t="s">
        <v>21</v>
      </c>
      <c r="H3021" t="s">
        <v>22</v>
      </c>
      <c r="I3021" t="s">
        <v>23</v>
      </c>
      <c r="J3021" t="s">
        <v>31</v>
      </c>
      <c r="K3021" t="s">
        <v>25</v>
      </c>
      <c r="L3021" t="s">
        <v>3559</v>
      </c>
      <c r="M3021">
        <v>1.1000000000000001</v>
      </c>
      <c r="N3021">
        <v>6.9</v>
      </c>
      <c r="O3021" t="s">
        <v>26</v>
      </c>
      <c r="P3021">
        <v>5</v>
      </c>
      <c r="Q3021" t="s">
        <v>27</v>
      </c>
      <c r="R3021" t="s">
        <v>28</v>
      </c>
      <c r="S3021">
        <v>345.45</v>
      </c>
      <c r="T3021" t="str" cm="1">
        <f t="array" ref="T3021">_xlfn.IFS(Raw_Data[[#This Row],[Call Status]]="Resolved","5",Raw_Data[[#This Row],[Call Status]]="Escalated","2",Raw_Data[[#This Row],[Call Status]]="Pending","3",Raw_Data[[#This Row],[Call Status]]="Abandoned","0")</f>
        <v>5</v>
      </c>
      <c r="U3021" t="str">
        <f>TEXT(Raw_Data[[#This Row],[Call Date]],"mmmm")</f>
        <v>January</v>
      </c>
      <c r="V3021" t="str" cm="1">
        <f t="array" ref="V3021">_xlfn.IFS(Raw_Data[[#This Row],[Customer Satisfaction]]&lt;2,"Poor",Raw_Data[[#This Row],[Customer Satisfaction]]&lt;4,"Average",Raw_Data[[#This Row],[Customer Satisfaction]]&gt;=4,"Excellent")</f>
        <v>Excellent</v>
      </c>
    </row>
    <row r="3022" spans="2:22" x14ac:dyDescent="0.3">
      <c r="B3022" t="s">
        <v>731</v>
      </c>
      <c r="C3022" s="2">
        <v>45788</v>
      </c>
      <c r="D3022" s="1">
        <v>0.7368055555555556</v>
      </c>
      <c r="E3022" t="s">
        <v>70</v>
      </c>
      <c r="F3022" t="s">
        <v>38</v>
      </c>
      <c r="G3022" t="s">
        <v>327</v>
      </c>
      <c r="H3022" t="s">
        <v>22</v>
      </c>
      <c r="I3022" t="s">
        <v>23</v>
      </c>
      <c r="J3022" t="s">
        <v>76</v>
      </c>
      <c r="K3022" t="s">
        <v>25</v>
      </c>
      <c r="L3022" t="s">
        <v>25</v>
      </c>
      <c r="M3022">
        <v>2.8</v>
      </c>
      <c r="N3022">
        <v>10.6</v>
      </c>
      <c r="O3022" t="s">
        <v>26</v>
      </c>
      <c r="P3022">
        <v>4</v>
      </c>
      <c r="Q3022" t="s">
        <v>615</v>
      </c>
      <c r="R3022" t="s">
        <v>28</v>
      </c>
      <c r="S3022">
        <v>127.12</v>
      </c>
      <c r="T3022" t="str" cm="1">
        <f t="array" ref="T3022">_xlfn.IFS(Raw_Data[[#This Row],[Call Status]]="Resolved","5",Raw_Data[[#This Row],[Call Status]]="Escalated","2",Raw_Data[[#This Row],[Call Status]]="Pending","3",Raw_Data[[#This Row],[Call Status]]="Abandoned","0")</f>
        <v>5</v>
      </c>
      <c r="U3022" t="str">
        <f>TEXT(Raw_Data[[#This Row],[Call Date]],"mmmm")</f>
        <v>May</v>
      </c>
      <c r="V3022" t="str" cm="1">
        <f t="array" ref="V3022">_xlfn.IFS(Raw_Data[[#This Row],[Customer Satisfaction]]&lt;2,"Poor",Raw_Data[[#This Row],[Customer Satisfaction]]&lt;4,"Average",Raw_Data[[#This Row],[Customer Satisfaction]]&gt;=4,"Excellent")</f>
        <v>Excellent</v>
      </c>
    </row>
    <row r="3023" spans="2:22" x14ac:dyDescent="0.3">
      <c r="B3023" t="s">
        <v>1530</v>
      </c>
      <c r="C3023" s="2">
        <v>46010</v>
      </c>
      <c r="D3023" s="1">
        <v>0.52638888888888891</v>
      </c>
      <c r="E3023" t="s">
        <v>30</v>
      </c>
      <c r="F3023" t="s">
        <v>34</v>
      </c>
      <c r="G3023" t="s">
        <v>327</v>
      </c>
      <c r="H3023" t="s">
        <v>22</v>
      </c>
      <c r="I3023" t="s">
        <v>1130</v>
      </c>
      <c r="J3023" t="s">
        <v>35</v>
      </c>
      <c r="K3023" t="s">
        <v>25</v>
      </c>
      <c r="L3023" t="s">
        <v>25</v>
      </c>
      <c r="M3023">
        <v>5.3</v>
      </c>
      <c r="N3023">
        <v>4.9000000000000004</v>
      </c>
      <c r="O3023" t="s">
        <v>26</v>
      </c>
      <c r="P3023">
        <v>3</v>
      </c>
      <c r="Q3023" t="s">
        <v>615</v>
      </c>
      <c r="R3023" t="s">
        <v>28</v>
      </c>
      <c r="S3023">
        <v>195.1</v>
      </c>
      <c r="T3023" t="str" cm="1">
        <f t="array" ref="T3023">_xlfn.IFS(Raw_Data[[#This Row],[Call Status]]="Resolved","5",Raw_Data[[#This Row],[Call Status]]="Escalated","2",Raw_Data[[#This Row],[Call Status]]="Pending","3",Raw_Data[[#This Row],[Call Status]]="Abandoned","0")</f>
        <v>5</v>
      </c>
      <c r="U3023" t="str">
        <f>TEXT(Raw_Data[[#This Row],[Call Date]],"mmmm")</f>
        <v>December</v>
      </c>
      <c r="V3023" t="str" cm="1">
        <f t="array" ref="V3023">_xlfn.IFS(Raw_Data[[#This Row],[Customer Satisfaction]]&lt;2,"Poor",Raw_Data[[#This Row],[Customer Satisfaction]]&lt;4,"Average",Raw_Data[[#This Row],[Customer Satisfaction]]&gt;=4,"Excellent")</f>
        <v>Average</v>
      </c>
    </row>
    <row r="3024" spans="2:22" x14ac:dyDescent="0.3">
      <c r="B3024" t="s">
        <v>9935</v>
      </c>
      <c r="C3024" s="2">
        <v>45853</v>
      </c>
      <c r="D3024" s="1">
        <v>0.44583333333333336</v>
      </c>
      <c r="E3024" t="s">
        <v>70</v>
      </c>
      <c r="F3024" t="s">
        <v>38</v>
      </c>
      <c r="G3024" t="s">
        <v>327</v>
      </c>
      <c r="H3024" t="s">
        <v>22</v>
      </c>
      <c r="I3024" t="s">
        <v>23</v>
      </c>
      <c r="J3024" t="s">
        <v>64</v>
      </c>
      <c r="K3024" t="s">
        <v>8876</v>
      </c>
      <c r="L3024" t="s">
        <v>8877</v>
      </c>
      <c r="M3024">
        <v>1.5</v>
      </c>
      <c r="N3024">
        <v>10.5</v>
      </c>
      <c r="O3024" t="s">
        <v>28</v>
      </c>
      <c r="P3024">
        <v>0</v>
      </c>
      <c r="Q3024" t="s">
        <v>615</v>
      </c>
      <c r="R3024" t="s">
        <v>28</v>
      </c>
      <c r="S3024">
        <v>118.7</v>
      </c>
      <c r="T3024" t="str" cm="1">
        <f t="array" ref="T3024">_xlfn.IFS(Raw_Data[[#This Row],[Call Status]]="Resolved","5",Raw_Data[[#This Row],[Call Status]]="Escalated","2",Raw_Data[[#This Row],[Call Status]]="Pending","3",Raw_Data[[#This Row],[Call Status]]="Abandoned","0")</f>
        <v>3</v>
      </c>
      <c r="U3024" t="str">
        <f>TEXT(Raw_Data[[#This Row],[Call Date]],"mmmm")</f>
        <v>July</v>
      </c>
      <c r="V3024" t="str" cm="1">
        <f t="array" ref="V3024">_xlfn.IFS(Raw_Data[[#This Row],[Customer Satisfaction]]&lt;2,"Poor",Raw_Data[[#This Row],[Customer Satisfaction]]&lt;4,"Average",Raw_Data[[#This Row],[Customer Satisfaction]]&gt;=4,"Excellent")</f>
        <v>Poor</v>
      </c>
    </row>
    <row r="3025" spans="2:22" x14ac:dyDescent="0.3">
      <c r="B3025" t="s">
        <v>3801</v>
      </c>
      <c r="C3025" s="2">
        <v>45938</v>
      </c>
      <c r="D3025" s="1">
        <v>0.37777777777777777</v>
      </c>
      <c r="E3025" t="s">
        <v>30</v>
      </c>
      <c r="F3025" t="s">
        <v>34</v>
      </c>
      <c r="G3025" t="s">
        <v>250</v>
      </c>
      <c r="H3025" t="s">
        <v>2026</v>
      </c>
      <c r="I3025" t="s">
        <v>1128</v>
      </c>
      <c r="J3025" t="s">
        <v>76</v>
      </c>
      <c r="K3025" t="s">
        <v>25</v>
      </c>
      <c r="L3025" t="s">
        <v>3561</v>
      </c>
      <c r="M3025">
        <v>3.7</v>
      </c>
      <c r="N3025">
        <v>9.8000000000000007</v>
      </c>
      <c r="O3025" t="s">
        <v>26</v>
      </c>
      <c r="P3025">
        <v>0</v>
      </c>
      <c r="Q3025" t="s">
        <v>615</v>
      </c>
      <c r="R3025" t="s">
        <v>28</v>
      </c>
      <c r="S3025">
        <v>62.14</v>
      </c>
      <c r="T3025" t="str" cm="1">
        <f t="array" ref="T3025">_xlfn.IFS(Raw_Data[[#This Row],[Call Status]]="Resolved","5",Raw_Data[[#This Row],[Call Status]]="Escalated","2",Raw_Data[[#This Row],[Call Status]]="Pending","3",Raw_Data[[#This Row],[Call Status]]="Abandoned","0")</f>
        <v>5</v>
      </c>
      <c r="U3025" t="str">
        <f>TEXT(Raw_Data[[#This Row],[Call Date]],"mmmm")</f>
        <v>October</v>
      </c>
      <c r="V3025" t="str" cm="1">
        <f t="array" ref="V3025">_xlfn.IFS(Raw_Data[[#This Row],[Customer Satisfaction]]&lt;2,"Poor",Raw_Data[[#This Row],[Customer Satisfaction]]&lt;4,"Average",Raw_Data[[#This Row],[Customer Satisfaction]]&gt;=4,"Excellent")</f>
        <v>Poor</v>
      </c>
    </row>
    <row r="3026" spans="2:22" x14ac:dyDescent="0.3">
      <c r="B3026" t="s">
        <v>5115</v>
      </c>
      <c r="C3026" s="2">
        <v>45811</v>
      </c>
      <c r="D3026" s="1">
        <v>0.50208333333333333</v>
      </c>
      <c r="E3026" t="s">
        <v>57</v>
      </c>
      <c r="F3026" t="s">
        <v>48</v>
      </c>
      <c r="G3026" t="s">
        <v>250</v>
      </c>
      <c r="H3026" t="s">
        <v>22</v>
      </c>
      <c r="I3026" t="s">
        <v>1130</v>
      </c>
      <c r="J3026" t="s">
        <v>55</v>
      </c>
      <c r="K3026" t="s">
        <v>25</v>
      </c>
      <c r="L3026" t="s">
        <v>3564</v>
      </c>
      <c r="M3026">
        <v>4.9000000000000004</v>
      </c>
      <c r="N3026">
        <v>9.9</v>
      </c>
      <c r="O3026" t="s">
        <v>26</v>
      </c>
      <c r="P3026">
        <v>5</v>
      </c>
      <c r="Q3026" t="s">
        <v>27</v>
      </c>
      <c r="R3026" t="s">
        <v>28</v>
      </c>
      <c r="S3026">
        <v>246.12</v>
      </c>
      <c r="T3026" t="str" cm="1">
        <f t="array" ref="T3026">_xlfn.IFS(Raw_Data[[#This Row],[Call Status]]="Resolved","5",Raw_Data[[#This Row],[Call Status]]="Escalated","2",Raw_Data[[#This Row],[Call Status]]="Pending","3",Raw_Data[[#This Row],[Call Status]]="Abandoned","0")</f>
        <v>5</v>
      </c>
      <c r="U3026" t="str">
        <f>TEXT(Raw_Data[[#This Row],[Call Date]],"mmmm")</f>
        <v>June</v>
      </c>
      <c r="V3026" t="str" cm="1">
        <f t="array" ref="V3026">_xlfn.IFS(Raw_Data[[#This Row],[Customer Satisfaction]]&lt;2,"Poor",Raw_Data[[#This Row],[Customer Satisfaction]]&lt;4,"Average",Raw_Data[[#This Row],[Customer Satisfaction]]&gt;=4,"Excellent")</f>
        <v>Excellent</v>
      </c>
    </row>
    <row r="3027" spans="2:22" x14ac:dyDescent="0.3">
      <c r="B3027" t="s">
        <v>6825</v>
      </c>
      <c r="C3027" s="2">
        <v>45790</v>
      </c>
      <c r="D3027" s="1">
        <v>0.41180555555555554</v>
      </c>
      <c r="E3027" t="s">
        <v>59</v>
      </c>
      <c r="F3027" t="s">
        <v>34</v>
      </c>
      <c r="G3027" t="s">
        <v>162</v>
      </c>
      <c r="H3027" t="s">
        <v>22</v>
      </c>
      <c r="I3027" t="s">
        <v>23</v>
      </c>
      <c r="J3027" t="s">
        <v>64</v>
      </c>
      <c r="K3027" t="s">
        <v>25</v>
      </c>
      <c r="L3027" t="s">
        <v>3564</v>
      </c>
      <c r="M3027">
        <v>4</v>
      </c>
      <c r="N3027">
        <v>10</v>
      </c>
      <c r="O3027" t="s">
        <v>26</v>
      </c>
      <c r="P3027">
        <v>2</v>
      </c>
      <c r="Q3027" t="s">
        <v>615</v>
      </c>
      <c r="R3027" t="s">
        <v>28</v>
      </c>
      <c r="S3027">
        <v>332.85</v>
      </c>
      <c r="T3027" t="str" cm="1">
        <f t="array" ref="T3027">_xlfn.IFS(Raw_Data[[#This Row],[Call Status]]="Resolved","5",Raw_Data[[#This Row],[Call Status]]="Escalated","2",Raw_Data[[#This Row],[Call Status]]="Pending","3",Raw_Data[[#This Row],[Call Status]]="Abandoned","0")</f>
        <v>5</v>
      </c>
      <c r="U3027" t="str">
        <f>TEXT(Raw_Data[[#This Row],[Call Date]],"mmmm")</f>
        <v>May</v>
      </c>
      <c r="V3027" t="str" cm="1">
        <f t="array" ref="V3027">_xlfn.IFS(Raw_Data[[#This Row],[Customer Satisfaction]]&lt;2,"Poor",Raw_Data[[#This Row],[Customer Satisfaction]]&lt;4,"Average",Raw_Data[[#This Row],[Customer Satisfaction]]&gt;=4,"Excellent")</f>
        <v>Average</v>
      </c>
    </row>
    <row r="3028" spans="2:22" x14ac:dyDescent="0.3">
      <c r="B3028" t="s">
        <v>1045</v>
      </c>
      <c r="C3028" s="2">
        <v>45884</v>
      </c>
      <c r="D3028" s="1">
        <v>0.62638888888888888</v>
      </c>
      <c r="E3028" t="s">
        <v>63</v>
      </c>
      <c r="F3028" t="s">
        <v>38</v>
      </c>
      <c r="G3028" t="s">
        <v>162</v>
      </c>
      <c r="H3028" t="s">
        <v>22</v>
      </c>
      <c r="I3028" t="s">
        <v>23</v>
      </c>
      <c r="J3028" t="s">
        <v>55</v>
      </c>
      <c r="K3028" t="s">
        <v>25</v>
      </c>
      <c r="L3028" t="s">
        <v>25</v>
      </c>
      <c r="M3028">
        <v>7.2</v>
      </c>
      <c r="N3028">
        <v>1.7</v>
      </c>
      <c r="O3028" t="s">
        <v>26</v>
      </c>
      <c r="P3028">
        <v>1</v>
      </c>
      <c r="Q3028" t="s">
        <v>1014</v>
      </c>
      <c r="R3028" t="s">
        <v>28</v>
      </c>
      <c r="S3028">
        <v>66.52</v>
      </c>
      <c r="T3028" t="str" cm="1">
        <f t="array" ref="T3028">_xlfn.IFS(Raw_Data[[#This Row],[Call Status]]="Resolved","5",Raw_Data[[#This Row],[Call Status]]="Escalated","2",Raw_Data[[#This Row],[Call Status]]="Pending","3",Raw_Data[[#This Row],[Call Status]]="Abandoned","0")</f>
        <v>5</v>
      </c>
      <c r="U3028" t="str">
        <f>TEXT(Raw_Data[[#This Row],[Call Date]],"mmmm")</f>
        <v>August</v>
      </c>
      <c r="V3028" t="str" cm="1">
        <f t="array" ref="V3028">_xlfn.IFS(Raw_Data[[#This Row],[Customer Satisfaction]]&lt;2,"Poor",Raw_Data[[#This Row],[Customer Satisfaction]]&lt;4,"Average",Raw_Data[[#This Row],[Customer Satisfaction]]&gt;=4,"Excellent")</f>
        <v>Poor</v>
      </c>
    </row>
    <row r="3029" spans="2:22" x14ac:dyDescent="0.3">
      <c r="B3029" t="s">
        <v>9802</v>
      </c>
      <c r="C3029" s="2">
        <v>45846</v>
      </c>
      <c r="D3029" s="1">
        <v>0.4909722222222222</v>
      </c>
      <c r="E3029" t="s">
        <v>44</v>
      </c>
      <c r="F3029" t="s">
        <v>34</v>
      </c>
      <c r="G3029" t="s">
        <v>250</v>
      </c>
      <c r="H3029" t="s">
        <v>22</v>
      </c>
      <c r="I3029" t="s">
        <v>23</v>
      </c>
      <c r="J3029" t="s">
        <v>76</v>
      </c>
      <c r="K3029" t="s">
        <v>8876</v>
      </c>
      <c r="L3029" t="s">
        <v>8877</v>
      </c>
      <c r="M3029">
        <v>1.4</v>
      </c>
      <c r="N3029">
        <v>9.3000000000000007</v>
      </c>
      <c r="O3029" t="s">
        <v>28</v>
      </c>
      <c r="P3029">
        <v>1</v>
      </c>
      <c r="Q3029" t="s">
        <v>1014</v>
      </c>
      <c r="R3029" t="s">
        <v>28</v>
      </c>
      <c r="S3029">
        <v>145.24</v>
      </c>
      <c r="T3029" t="str" cm="1">
        <f t="array" ref="T3029">_xlfn.IFS(Raw_Data[[#This Row],[Call Status]]="Resolved","5",Raw_Data[[#This Row],[Call Status]]="Escalated","2",Raw_Data[[#This Row],[Call Status]]="Pending","3",Raw_Data[[#This Row],[Call Status]]="Abandoned","0")</f>
        <v>3</v>
      </c>
      <c r="U3029" t="str">
        <f>TEXT(Raw_Data[[#This Row],[Call Date]],"mmmm")</f>
        <v>July</v>
      </c>
      <c r="V3029" t="str" cm="1">
        <f t="array" ref="V3029">_xlfn.IFS(Raw_Data[[#This Row],[Customer Satisfaction]]&lt;2,"Poor",Raw_Data[[#This Row],[Customer Satisfaction]]&lt;4,"Average",Raw_Data[[#This Row],[Customer Satisfaction]]&gt;=4,"Excellent")</f>
        <v>Poor</v>
      </c>
    </row>
    <row r="3030" spans="2:22" x14ac:dyDescent="0.3">
      <c r="B3030" t="s">
        <v>5758</v>
      </c>
      <c r="C3030" s="2">
        <v>45922</v>
      </c>
      <c r="D3030" s="1">
        <v>0.58402777777777781</v>
      </c>
      <c r="E3030" t="s">
        <v>100</v>
      </c>
      <c r="F3030" t="s">
        <v>34</v>
      </c>
      <c r="G3030" t="s">
        <v>327</v>
      </c>
      <c r="H3030" t="s">
        <v>2392</v>
      </c>
      <c r="I3030" t="s">
        <v>23</v>
      </c>
      <c r="J3030" t="s">
        <v>24</v>
      </c>
      <c r="K3030" t="s">
        <v>25</v>
      </c>
      <c r="L3030" t="s">
        <v>3564</v>
      </c>
      <c r="M3030">
        <v>2</v>
      </c>
      <c r="N3030">
        <v>4.5999999999999996</v>
      </c>
      <c r="O3030" t="s">
        <v>26</v>
      </c>
      <c r="P3030">
        <v>0</v>
      </c>
      <c r="Q3030" t="s">
        <v>615</v>
      </c>
      <c r="R3030" t="s">
        <v>28</v>
      </c>
      <c r="S3030">
        <v>201.06</v>
      </c>
      <c r="T3030" t="str" cm="1">
        <f t="array" ref="T3030">_xlfn.IFS(Raw_Data[[#This Row],[Call Status]]="Resolved","5",Raw_Data[[#This Row],[Call Status]]="Escalated","2",Raw_Data[[#This Row],[Call Status]]="Pending","3",Raw_Data[[#This Row],[Call Status]]="Abandoned","0")</f>
        <v>5</v>
      </c>
      <c r="U3030" t="str">
        <f>TEXT(Raw_Data[[#This Row],[Call Date]],"mmmm")</f>
        <v>September</v>
      </c>
      <c r="V3030" t="str" cm="1">
        <f t="array" ref="V3030">_xlfn.IFS(Raw_Data[[#This Row],[Customer Satisfaction]]&lt;2,"Poor",Raw_Data[[#This Row],[Customer Satisfaction]]&lt;4,"Average",Raw_Data[[#This Row],[Customer Satisfaction]]&gt;=4,"Excellent")</f>
        <v>Poor</v>
      </c>
    </row>
    <row r="3031" spans="2:22" x14ac:dyDescent="0.3">
      <c r="B3031" t="s">
        <v>9593</v>
      </c>
      <c r="C3031" s="2">
        <v>45791</v>
      </c>
      <c r="D3031" s="1">
        <v>0.36319444444444443</v>
      </c>
      <c r="E3031" t="s">
        <v>63</v>
      </c>
      <c r="F3031" t="s">
        <v>20</v>
      </c>
      <c r="G3031" t="s">
        <v>21</v>
      </c>
      <c r="H3031" t="s">
        <v>22</v>
      </c>
      <c r="I3031" t="s">
        <v>1137</v>
      </c>
      <c r="J3031" t="s">
        <v>76</v>
      </c>
      <c r="K3031" t="s">
        <v>8876</v>
      </c>
      <c r="L3031" t="s">
        <v>8877</v>
      </c>
      <c r="M3031">
        <v>1.4</v>
      </c>
      <c r="N3031">
        <v>8.4</v>
      </c>
      <c r="O3031" t="s">
        <v>28</v>
      </c>
      <c r="P3031">
        <v>1</v>
      </c>
      <c r="Q3031" t="s">
        <v>1014</v>
      </c>
      <c r="R3031" t="s">
        <v>28</v>
      </c>
      <c r="S3031">
        <v>195.15</v>
      </c>
      <c r="T3031" t="str" cm="1">
        <f t="array" ref="T3031">_xlfn.IFS(Raw_Data[[#This Row],[Call Status]]="Resolved","5",Raw_Data[[#This Row],[Call Status]]="Escalated","2",Raw_Data[[#This Row],[Call Status]]="Pending","3",Raw_Data[[#This Row],[Call Status]]="Abandoned","0")</f>
        <v>3</v>
      </c>
      <c r="U3031" t="str">
        <f>TEXT(Raw_Data[[#This Row],[Call Date]],"mmmm")</f>
        <v>May</v>
      </c>
      <c r="V3031" t="str" cm="1">
        <f t="array" ref="V3031">_xlfn.IFS(Raw_Data[[#This Row],[Customer Satisfaction]]&lt;2,"Poor",Raw_Data[[#This Row],[Customer Satisfaction]]&lt;4,"Average",Raw_Data[[#This Row],[Customer Satisfaction]]&gt;=4,"Excellent")</f>
        <v>Poor</v>
      </c>
    </row>
    <row r="3032" spans="2:22" x14ac:dyDescent="0.3">
      <c r="B3032" t="s">
        <v>9446</v>
      </c>
      <c r="C3032" s="2">
        <v>45868</v>
      </c>
      <c r="D3032" s="1">
        <v>0.7944444444444444</v>
      </c>
      <c r="E3032" t="s">
        <v>72</v>
      </c>
      <c r="F3032" t="s">
        <v>34</v>
      </c>
      <c r="G3032" t="s">
        <v>327</v>
      </c>
      <c r="H3032" t="s">
        <v>22</v>
      </c>
      <c r="I3032" t="s">
        <v>1130</v>
      </c>
      <c r="J3032" t="s">
        <v>64</v>
      </c>
      <c r="K3032" t="s">
        <v>8876</v>
      </c>
      <c r="L3032" t="s">
        <v>8877</v>
      </c>
      <c r="M3032">
        <v>4.9000000000000004</v>
      </c>
      <c r="N3032">
        <v>5.2</v>
      </c>
      <c r="O3032" t="s">
        <v>28</v>
      </c>
      <c r="P3032">
        <v>4</v>
      </c>
      <c r="Q3032" t="s">
        <v>27</v>
      </c>
      <c r="R3032" t="s">
        <v>28</v>
      </c>
      <c r="S3032">
        <v>234.51</v>
      </c>
      <c r="T3032" t="str" cm="1">
        <f t="array" ref="T3032">_xlfn.IFS(Raw_Data[[#This Row],[Call Status]]="Resolved","5",Raw_Data[[#This Row],[Call Status]]="Escalated","2",Raw_Data[[#This Row],[Call Status]]="Pending","3",Raw_Data[[#This Row],[Call Status]]="Abandoned","0")</f>
        <v>3</v>
      </c>
      <c r="U3032" t="str">
        <f>TEXT(Raw_Data[[#This Row],[Call Date]],"mmmm")</f>
        <v>July</v>
      </c>
      <c r="V3032" t="str" cm="1">
        <f t="array" ref="V3032">_xlfn.IFS(Raw_Data[[#This Row],[Customer Satisfaction]]&lt;2,"Poor",Raw_Data[[#This Row],[Customer Satisfaction]]&lt;4,"Average",Raw_Data[[#This Row],[Customer Satisfaction]]&gt;=4,"Excellent")</f>
        <v>Excellent</v>
      </c>
    </row>
    <row r="3033" spans="2:22" x14ac:dyDescent="0.3">
      <c r="B3033" t="s">
        <v>8237</v>
      </c>
      <c r="C3033" s="2">
        <v>45717</v>
      </c>
      <c r="D3033" s="1">
        <v>0.69097222222222221</v>
      </c>
      <c r="E3033" t="s">
        <v>37</v>
      </c>
      <c r="F3033" t="s">
        <v>48</v>
      </c>
      <c r="G3033" t="s">
        <v>327</v>
      </c>
      <c r="H3033" t="s">
        <v>2392</v>
      </c>
      <c r="I3033" t="s">
        <v>23</v>
      </c>
      <c r="J3033" t="s">
        <v>76</v>
      </c>
      <c r="K3033" t="s">
        <v>16</v>
      </c>
      <c r="L3033" t="s">
        <v>16</v>
      </c>
      <c r="M3033">
        <v>6.6</v>
      </c>
      <c r="N3033">
        <v>8</v>
      </c>
      <c r="O3033" t="s">
        <v>28</v>
      </c>
      <c r="P3033">
        <v>0</v>
      </c>
      <c r="Q3033" t="s">
        <v>1014</v>
      </c>
      <c r="R3033" t="s">
        <v>26</v>
      </c>
      <c r="S3033">
        <v>83.8</v>
      </c>
      <c r="T3033" t="str" cm="1">
        <f t="array" ref="T3033">_xlfn.IFS(Raw_Data[[#This Row],[Call Status]]="Resolved","5",Raw_Data[[#This Row],[Call Status]]="Escalated","2",Raw_Data[[#This Row],[Call Status]]="Pending","3",Raw_Data[[#This Row],[Call Status]]="Abandoned","0")</f>
        <v>2</v>
      </c>
      <c r="U3033" t="str">
        <f>TEXT(Raw_Data[[#This Row],[Call Date]],"mmmm")</f>
        <v>March</v>
      </c>
      <c r="V3033" t="str" cm="1">
        <f t="array" ref="V3033">_xlfn.IFS(Raw_Data[[#This Row],[Customer Satisfaction]]&lt;2,"Poor",Raw_Data[[#This Row],[Customer Satisfaction]]&lt;4,"Average",Raw_Data[[#This Row],[Customer Satisfaction]]&gt;=4,"Excellent")</f>
        <v>Poor</v>
      </c>
    </row>
    <row r="3034" spans="2:22" x14ac:dyDescent="0.3">
      <c r="B3034" t="s">
        <v>3063</v>
      </c>
      <c r="C3034" s="2">
        <v>46021</v>
      </c>
      <c r="D3034" s="1">
        <v>0.54305555555555551</v>
      </c>
      <c r="E3034" t="s">
        <v>110</v>
      </c>
      <c r="F3034" t="s">
        <v>34</v>
      </c>
      <c r="G3034" t="s">
        <v>21</v>
      </c>
      <c r="H3034" t="s">
        <v>2392</v>
      </c>
      <c r="I3034" t="s">
        <v>23</v>
      </c>
      <c r="J3034" t="s">
        <v>49</v>
      </c>
      <c r="K3034" t="s">
        <v>25</v>
      </c>
      <c r="L3034" t="s">
        <v>25</v>
      </c>
      <c r="M3034">
        <v>6.4</v>
      </c>
      <c r="N3034">
        <v>13.5</v>
      </c>
      <c r="O3034" t="s">
        <v>26</v>
      </c>
      <c r="P3034">
        <v>5</v>
      </c>
      <c r="Q3034" t="s">
        <v>27</v>
      </c>
      <c r="R3034" t="s">
        <v>28</v>
      </c>
      <c r="S3034">
        <v>78.47</v>
      </c>
      <c r="T3034" t="str" cm="1">
        <f t="array" ref="T3034">_xlfn.IFS(Raw_Data[[#This Row],[Call Status]]="Resolved","5",Raw_Data[[#This Row],[Call Status]]="Escalated","2",Raw_Data[[#This Row],[Call Status]]="Pending","3",Raw_Data[[#This Row],[Call Status]]="Abandoned","0")</f>
        <v>5</v>
      </c>
      <c r="U3034" t="str">
        <f>TEXT(Raw_Data[[#This Row],[Call Date]],"mmmm")</f>
        <v>December</v>
      </c>
      <c r="V3034" t="str" cm="1">
        <f t="array" ref="V3034">_xlfn.IFS(Raw_Data[[#This Row],[Customer Satisfaction]]&lt;2,"Poor",Raw_Data[[#This Row],[Customer Satisfaction]]&lt;4,"Average",Raw_Data[[#This Row],[Customer Satisfaction]]&gt;=4,"Excellent")</f>
        <v>Excellent</v>
      </c>
    </row>
    <row r="3035" spans="2:22" x14ac:dyDescent="0.3">
      <c r="B3035" t="s">
        <v>3444</v>
      </c>
      <c r="C3035" s="2">
        <v>46021</v>
      </c>
      <c r="D3035" s="1">
        <v>0.88541666666666663</v>
      </c>
      <c r="E3035" t="s">
        <v>44</v>
      </c>
      <c r="F3035" t="s">
        <v>34</v>
      </c>
      <c r="G3035" t="s">
        <v>21</v>
      </c>
      <c r="H3035" t="s">
        <v>2026</v>
      </c>
      <c r="I3035" t="s">
        <v>23</v>
      </c>
      <c r="J3035" t="s">
        <v>49</v>
      </c>
      <c r="K3035" t="s">
        <v>25</v>
      </c>
      <c r="L3035" t="s">
        <v>25</v>
      </c>
      <c r="M3035">
        <v>3.9</v>
      </c>
      <c r="N3035">
        <v>7.7</v>
      </c>
      <c r="O3035" t="s">
        <v>28</v>
      </c>
      <c r="P3035">
        <v>5</v>
      </c>
      <c r="Q3035" t="s">
        <v>27</v>
      </c>
      <c r="R3035" t="s">
        <v>28</v>
      </c>
      <c r="S3035">
        <v>65.739999999999995</v>
      </c>
      <c r="T3035" t="str" cm="1">
        <f t="array" ref="T3035">_xlfn.IFS(Raw_Data[[#This Row],[Call Status]]="Resolved","5",Raw_Data[[#This Row],[Call Status]]="Escalated","2",Raw_Data[[#This Row],[Call Status]]="Pending","3",Raw_Data[[#This Row],[Call Status]]="Abandoned","0")</f>
        <v>5</v>
      </c>
      <c r="U3035" t="str">
        <f>TEXT(Raw_Data[[#This Row],[Call Date]],"mmmm")</f>
        <v>December</v>
      </c>
      <c r="V3035" t="str" cm="1">
        <f t="array" ref="V3035">_xlfn.IFS(Raw_Data[[#This Row],[Customer Satisfaction]]&lt;2,"Poor",Raw_Data[[#This Row],[Customer Satisfaction]]&lt;4,"Average",Raw_Data[[#This Row],[Customer Satisfaction]]&gt;=4,"Excellent")</f>
        <v>Excellent</v>
      </c>
    </row>
    <row r="3036" spans="2:22" x14ac:dyDescent="0.3">
      <c r="B3036" t="s">
        <v>6707</v>
      </c>
      <c r="C3036" s="2">
        <v>45870</v>
      </c>
      <c r="D3036" s="1">
        <v>0.81458333333333333</v>
      </c>
      <c r="E3036" t="s">
        <v>44</v>
      </c>
      <c r="F3036" t="s">
        <v>20</v>
      </c>
      <c r="G3036" t="s">
        <v>250</v>
      </c>
      <c r="H3036" t="s">
        <v>22</v>
      </c>
      <c r="I3036" t="s">
        <v>23</v>
      </c>
      <c r="J3036" t="s">
        <v>24</v>
      </c>
      <c r="K3036" t="s">
        <v>25</v>
      </c>
      <c r="L3036" t="s">
        <v>3561</v>
      </c>
      <c r="M3036">
        <v>9.9</v>
      </c>
      <c r="N3036">
        <v>11.8</v>
      </c>
      <c r="O3036" t="s">
        <v>26</v>
      </c>
      <c r="P3036">
        <v>5</v>
      </c>
      <c r="Q3036" t="s">
        <v>27</v>
      </c>
      <c r="R3036" t="s">
        <v>28</v>
      </c>
      <c r="S3036">
        <v>86.31</v>
      </c>
      <c r="T3036" t="str" cm="1">
        <f t="array" ref="T3036">_xlfn.IFS(Raw_Data[[#This Row],[Call Status]]="Resolved","5",Raw_Data[[#This Row],[Call Status]]="Escalated","2",Raw_Data[[#This Row],[Call Status]]="Pending","3",Raw_Data[[#This Row],[Call Status]]="Abandoned","0")</f>
        <v>5</v>
      </c>
      <c r="U3036" t="str">
        <f>TEXT(Raw_Data[[#This Row],[Call Date]],"mmmm")</f>
        <v>August</v>
      </c>
      <c r="V3036" t="str" cm="1">
        <f t="array" ref="V3036">_xlfn.IFS(Raw_Data[[#This Row],[Customer Satisfaction]]&lt;2,"Poor",Raw_Data[[#This Row],[Customer Satisfaction]]&lt;4,"Average",Raw_Data[[#This Row],[Customer Satisfaction]]&gt;=4,"Excellent")</f>
        <v>Excellent</v>
      </c>
    </row>
    <row r="3037" spans="2:22" x14ac:dyDescent="0.3">
      <c r="B3037" t="s">
        <v>7252</v>
      </c>
      <c r="C3037" s="2">
        <v>45873</v>
      </c>
      <c r="D3037" s="1">
        <v>0.85</v>
      </c>
      <c r="E3037" t="s">
        <v>44</v>
      </c>
      <c r="F3037" t="s">
        <v>20</v>
      </c>
      <c r="G3037" t="s">
        <v>327</v>
      </c>
      <c r="H3037" t="s">
        <v>2026</v>
      </c>
      <c r="I3037" t="s">
        <v>23</v>
      </c>
      <c r="J3037" t="s">
        <v>31</v>
      </c>
      <c r="K3037" t="s">
        <v>7253</v>
      </c>
      <c r="L3037" t="s">
        <v>7254</v>
      </c>
      <c r="M3037">
        <v>0.5</v>
      </c>
      <c r="N3037">
        <v>11.6</v>
      </c>
      <c r="O3037" t="s">
        <v>28</v>
      </c>
      <c r="P3037">
        <v>5</v>
      </c>
      <c r="Q3037" t="s">
        <v>27</v>
      </c>
      <c r="R3037" t="s">
        <v>28</v>
      </c>
      <c r="S3037">
        <v>352.99</v>
      </c>
      <c r="T3037" t="str" cm="1">
        <f t="array" ref="T3037">_xlfn.IFS(Raw_Data[[#This Row],[Call Status]]="Resolved","5",Raw_Data[[#This Row],[Call Status]]="Escalated","2",Raw_Data[[#This Row],[Call Status]]="Pending","3",Raw_Data[[#This Row],[Call Status]]="Abandoned","0")</f>
        <v>0</v>
      </c>
      <c r="U3037" t="str">
        <f>TEXT(Raw_Data[[#This Row],[Call Date]],"mmmm")</f>
        <v>August</v>
      </c>
      <c r="V3037" t="str" cm="1">
        <f t="array" ref="V3037">_xlfn.IFS(Raw_Data[[#This Row],[Customer Satisfaction]]&lt;2,"Poor",Raw_Data[[#This Row],[Customer Satisfaction]]&lt;4,"Average",Raw_Data[[#This Row],[Customer Satisfaction]]&gt;=4,"Excellent")</f>
        <v>Excellent</v>
      </c>
    </row>
    <row r="3038" spans="2:22" x14ac:dyDescent="0.3">
      <c r="B3038" t="s">
        <v>8353</v>
      </c>
      <c r="C3038" s="2">
        <v>45883</v>
      </c>
      <c r="D3038" s="1">
        <v>0.68958333333333333</v>
      </c>
      <c r="E3038" t="s">
        <v>100</v>
      </c>
      <c r="F3038" t="s">
        <v>38</v>
      </c>
      <c r="G3038" t="s">
        <v>21</v>
      </c>
      <c r="H3038" t="s">
        <v>2026</v>
      </c>
      <c r="I3038" t="s">
        <v>23</v>
      </c>
      <c r="J3038" t="s">
        <v>76</v>
      </c>
      <c r="K3038" t="s">
        <v>16</v>
      </c>
      <c r="L3038" t="s">
        <v>16</v>
      </c>
      <c r="M3038">
        <v>1</v>
      </c>
      <c r="N3038">
        <v>6.9</v>
      </c>
      <c r="O3038" t="s">
        <v>28</v>
      </c>
      <c r="P3038">
        <v>2</v>
      </c>
      <c r="Q3038" t="s">
        <v>1014</v>
      </c>
      <c r="R3038" t="s">
        <v>26</v>
      </c>
      <c r="S3038">
        <v>364.84</v>
      </c>
      <c r="T3038" t="str" cm="1">
        <f t="array" ref="T3038">_xlfn.IFS(Raw_Data[[#This Row],[Call Status]]="Resolved","5",Raw_Data[[#This Row],[Call Status]]="Escalated","2",Raw_Data[[#This Row],[Call Status]]="Pending","3",Raw_Data[[#This Row],[Call Status]]="Abandoned","0")</f>
        <v>2</v>
      </c>
      <c r="U3038" t="str">
        <f>TEXT(Raw_Data[[#This Row],[Call Date]],"mmmm")</f>
        <v>August</v>
      </c>
      <c r="V3038" t="str" cm="1">
        <f t="array" ref="V3038">_xlfn.IFS(Raw_Data[[#This Row],[Customer Satisfaction]]&lt;2,"Poor",Raw_Data[[#This Row],[Customer Satisfaction]]&lt;4,"Average",Raw_Data[[#This Row],[Customer Satisfaction]]&gt;=4,"Excellent")</f>
        <v>Average</v>
      </c>
    </row>
    <row r="3039" spans="2:22" x14ac:dyDescent="0.3">
      <c r="B3039" t="s">
        <v>3606</v>
      </c>
      <c r="C3039" s="2">
        <v>45788</v>
      </c>
      <c r="D3039" s="1">
        <v>0.43472222222222223</v>
      </c>
      <c r="E3039" t="s">
        <v>72</v>
      </c>
      <c r="F3039" t="s">
        <v>48</v>
      </c>
      <c r="G3039" t="s">
        <v>162</v>
      </c>
      <c r="H3039" t="s">
        <v>2026</v>
      </c>
      <c r="I3039" t="s">
        <v>1128</v>
      </c>
      <c r="J3039" t="s">
        <v>49</v>
      </c>
      <c r="K3039" t="s">
        <v>25</v>
      </c>
      <c r="L3039" t="s">
        <v>3570</v>
      </c>
      <c r="M3039">
        <v>4.8</v>
      </c>
      <c r="N3039">
        <v>11.7</v>
      </c>
      <c r="O3039" t="s">
        <v>26</v>
      </c>
      <c r="P3039">
        <v>5</v>
      </c>
      <c r="Q3039" t="s">
        <v>27</v>
      </c>
      <c r="R3039" t="s">
        <v>28</v>
      </c>
      <c r="S3039">
        <v>74.959999999999994</v>
      </c>
      <c r="T3039" t="str" cm="1">
        <f t="array" ref="T3039">_xlfn.IFS(Raw_Data[[#This Row],[Call Status]]="Resolved","5",Raw_Data[[#This Row],[Call Status]]="Escalated","2",Raw_Data[[#This Row],[Call Status]]="Pending","3",Raw_Data[[#This Row],[Call Status]]="Abandoned","0")</f>
        <v>5</v>
      </c>
      <c r="U3039" t="str">
        <f>TEXT(Raw_Data[[#This Row],[Call Date]],"mmmm")</f>
        <v>May</v>
      </c>
      <c r="V3039" t="str" cm="1">
        <f t="array" ref="V3039">_xlfn.IFS(Raw_Data[[#This Row],[Customer Satisfaction]]&lt;2,"Poor",Raw_Data[[#This Row],[Customer Satisfaction]]&lt;4,"Average",Raw_Data[[#This Row],[Customer Satisfaction]]&gt;=4,"Excellent")</f>
        <v>Excellent</v>
      </c>
    </row>
    <row r="3040" spans="2:22" x14ac:dyDescent="0.3">
      <c r="B3040" t="s">
        <v>7825</v>
      </c>
      <c r="C3040" s="2">
        <v>45733</v>
      </c>
      <c r="D3040" s="1">
        <v>0.77916666666666667</v>
      </c>
      <c r="E3040" t="s">
        <v>59</v>
      </c>
      <c r="F3040" t="s">
        <v>20</v>
      </c>
      <c r="G3040" t="s">
        <v>21</v>
      </c>
      <c r="H3040" t="s">
        <v>2392</v>
      </c>
      <c r="I3040" t="s">
        <v>23</v>
      </c>
      <c r="J3040" t="s">
        <v>42</v>
      </c>
      <c r="K3040" t="s">
        <v>7253</v>
      </c>
      <c r="L3040" t="s">
        <v>7254</v>
      </c>
      <c r="M3040">
        <v>2.7</v>
      </c>
      <c r="N3040">
        <v>12.4</v>
      </c>
      <c r="O3040" t="s">
        <v>28</v>
      </c>
      <c r="P3040">
        <v>1</v>
      </c>
      <c r="Q3040" t="s">
        <v>1014</v>
      </c>
      <c r="R3040" t="s">
        <v>28</v>
      </c>
      <c r="S3040">
        <v>178.42</v>
      </c>
      <c r="T3040" t="str" cm="1">
        <f t="array" ref="T3040">_xlfn.IFS(Raw_Data[[#This Row],[Call Status]]="Resolved","5",Raw_Data[[#This Row],[Call Status]]="Escalated","2",Raw_Data[[#This Row],[Call Status]]="Pending","3",Raw_Data[[#This Row],[Call Status]]="Abandoned","0")</f>
        <v>0</v>
      </c>
      <c r="U3040" t="str">
        <f>TEXT(Raw_Data[[#This Row],[Call Date]],"mmmm")</f>
        <v>March</v>
      </c>
      <c r="V3040" t="str" cm="1">
        <f t="array" ref="V3040">_xlfn.IFS(Raw_Data[[#This Row],[Customer Satisfaction]]&lt;2,"Poor",Raw_Data[[#This Row],[Customer Satisfaction]]&lt;4,"Average",Raw_Data[[#This Row],[Customer Satisfaction]]&gt;=4,"Excellent")</f>
        <v>Poor</v>
      </c>
    </row>
    <row r="3041" spans="2:22" x14ac:dyDescent="0.3">
      <c r="B3041" t="s">
        <v>9808</v>
      </c>
      <c r="C3041" s="2">
        <v>45943</v>
      </c>
      <c r="D3041" s="1">
        <v>0.5625</v>
      </c>
      <c r="E3041" t="s">
        <v>47</v>
      </c>
      <c r="F3041" t="s">
        <v>34</v>
      </c>
      <c r="G3041" t="s">
        <v>162</v>
      </c>
      <c r="H3041" t="s">
        <v>22</v>
      </c>
      <c r="I3041" t="s">
        <v>23</v>
      </c>
      <c r="J3041" t="s">
        <v>64</v>
      </c>
      <c r="K3041" t="s">
        <v>8876</v>
      </c>
      <c r="L3041" t="s">
        <v>8877</v>
      </c>
      <c r="M3041">
        <v>4</v>
      </c>
      <c r="N3041">
        <v>9</v>
      </c>
      <c r="O3041" t="s">
        <v>28</v>
      </c>
      <c r="P3041">
        <v>1</v>
      </c>
      <c r="Q3041" t="s">
        <v>1014</v>
      </c>
      <c r="R3041" t="s">
        <v>28</v>
      </c>
      <c r="S3041">
        <v>291.95999999999998</v>
      </c>
      <c r="T3041" t="str" cm="1">
        <f t="array" ref="T3041">_xlfn.IFS(Raw_Data[[#This Row],[Call Status]]="Resolved","5",Raw_Data[[#This Row],[Call Status]]="Escalated","2",Raw_Data[[#This Row],[Call Status]]="Pending","3",Raw_Data[[#This Row],[Call Status]]="Abandoned","0")</f>
        <v>3</v>
      </c>
      <c r="U3041" t="str">
        <f>TEXT(Raw_Data[[#This Row],[Call Date]],"mmmm")</f>
        <v>October</v>
      </c>
      <c r="V3041" t="str" cm="1">
        <f t="array" ref="V3041">_xlfn.IFS(Raw_Data[[#This Row],[Customer Satisfaction]]&lt;2,"Poor",Raw_Data[[#This Row],[Customer Satisfaction]]&lt;4,"Average",Raw_Data[[#This Row],[Customer Satisfaction]]&gt;=4,"Excellent")</f>
        <v>Poor</v>
      </c>
    </row>
    <row r="3042" spans="2:22" x14ac:dyDescent="0.3">
      <c r="B3042" t="s">
        <v>8376</v>
      </c>
      <c r="C3042" s="2">
        <v>45934</v>
      </c>
      <c r="D3042" s="1">
        <v>0.77083333333333337</v>
      </c>
      <c r="E3042" t="s">
        <v>30</v>
      </c>
      <c r="F3042" t="s">
        <v>34</v>
      </c>
      <c r="G3042" t="s">
        <v>250</v>
      </c>
      <c r="H3042" t="s">
        <v>2613</v>
      </c>
      <c r="I3042" t="s">
        <v>1137</v>
      </c>
      <c r="J3042" t="s">
        <v>45</v>
      </c>
      <c r="K3042" t="s">
        <v>16</v>
      </c>
      <c r="L3042" t="s">
        <v>16</v>
      </c>
      <c r="M3042">
        <v>6.9</v>
      </c>
      <c r="N3042">
        <v>2.6</v>
      </c>
      <c r="O3042" t="s">
        <v>28</v>
      </c>
      <c r="P3042">
        <v>2</v>
      </c>
      <c r="Q3042" t="s">
        <v>1014</v>
      </c>
      <c r="R3042" t="s">
        <v>26</v>
      </c>
      <c r="S3042">
        <v>609.49</v>
      </c>
      <c r="T3042" t="str" cm="1">
        <f t="array" ref="T3042">_xlfn.IFS(Raw_Data[[#This Row],[Call Status]]="Resolved","5",Raw_Data[[#This Row],[Call Status]]="Escalated","2",Raw_Data[[#This Row],[Call Status]]="Pending","3",Raw_Data[[#This Row],[Call Status]]="Abandoned","0")</f>
        <v>2</v>
      </c>
      <c r="U3042" t="str">
        <f>TEXT(Raw_Data[[#This Row],[Call Date]],"mmmm")</f>
        <v>October</v>
      </c>
      <c r="V3042" t="str" cm="1">
        <f t="array" ref="V3042">_xlfn.IFS(Raw_Data[[#This Row],[Customer Satisfaction]]&lt;2,"Poor",Raw_Data[[#This Row],[Customer Satisfaction]]&lt;4,"Average",Raw_Data[[#This Row],[Customer Satisfaction]]&gt;=4,"Excellent")</f>
        <v>Average</v>
      </c>
    </row>
    <row r="3043" spans="2:22" x14ac:dyDescent="0.3">
      <c r="B3043" t="s">
        <v>6642</v>
      </c>
      <c r="C3043" s="2">
        <v>45813</v>
      </c>
      <c r="D3043" s="1">
        <v>0.81597222222222221</v>
      </c>
      <c r="E3043" t="s">
        <v>72</v>
      </c>
      <c r="F3043" t="s">
        <v>20</v>
      </c>
      <c r="G3043" t="s">
        <v>21</v>
      </c>
      <c r="H3043" t="s">
        <v>22</v>
      </c>
      <c r="I3043" t="s">
        <v>23</v>
      </c>
      <c r="J3043" t="s">
        <v>42</v>
      </c>
      <c r="K3043" t="s">
        <v>25</v>
      </c>
      <c r="L3043" t="s">
        <v>3561</v>
      </c>
      <c r="M3043">
        <v>3.1</v>
      </c>
      <c r="N3043">
        <v>9.5</v>
      </c>
      <c r="O3043" t="s">
        <v>28</v>
      </c>
      <c r="P3043">
        <v>3</v>
      </c>
      <c r="Q3043" t="s">
        <v>615</v>
      </c>
      <c r="R3043" t="s">
        <v>28</v>
      </c>
      <c r="S3043">
        <v>82.8</v>
      </c>
      <c r="T3043" t="str" cm="1">
        <f t="array" ref="T3043">_xlfn.IFS(Raw_Data[[#This Row],[Call Status]]="Resolved","5",Raw_Data[[#This Row],[Call Status]]="Escalated","2",Raw_Data[[#This Row],[Call Status]]="Pending","3",Raw_Data[[#This Row],[Call Status]]="Abandoned","0")</f>
        <v>5</v>
      </c>
      <c r="U3043" t="str">
        <f>TEXT(Raw_Data[[#This Row],[Call Date]],"mmmm")</f>
        <v>June</v>
      </c>
      <c r="V3043" t="str" cm="1">
        <f t="array" ref="V3043">_xlfn.IFS(Raw_Data[[#This Row],[Customer Satisfaction]]&lt;2,"Poor",Raw_Data[[#This Row],[Customer Satisfaction]]&lt;4,"Average",Raw_Data[[#This Row],[Customer Satisfaction]]&gt;=4,"Excellent")</f>
        <v>Average</v>
      </c>
    </row>
    <row r="3044" spans="2:22" x14ac:dyDescent="0.3">
      <c r="B3044" t="s">
        <v>7992</v>
      </c>
      <c r="C3044" s="2">
        <v>45905</v>
      </c>
      <c r="D3044" s="1">
        <v>0.45763888888888887</v>
      </c>
      <c r="E3044" t="s">
        <v>44</v>
      </c>
      <c r="F3044" t="s">
        <v>34</v>
      </c>
      <c r="G3044" t="s">
        <v>21</v>
      </c>
      <c r="H3044" t="s">
        <v>22</v>
      </c>
      <c r="I3044" t="s">
        <v>1128</v>
      </c>
      <c r="J3044" t="s">
        <v>55</v>
      </c>
      <c r="K3044" t="s">
        <v>16</v>
      </c>
      <c r="L3044" t="s">
        <v>16</v>
      </c>
      <c r="M3044">
        <v>2.2000000000000002</v>
      </c>
      <c r="N3044">
        <v>11.3</v>
      </c>
      <c r="O3044" t="s">
        <v>28</v>
      </c>
      <c r="P3044">
        <v>3</v>
      </c>
      <c r="Q3044" t="s">
        <v>615</v>
      </c>
      <c r="R3044" t="s">
        <v>26</v>
      </c>
      <c r="S3044">
        <v>187.94</v>
      </c>
      <c r="T3044" t="str" cm="1">
        <f t="array" ref="T3044">_xlfn.IFS(Raw_Data[[#This Row],[Call Status]]="Resolved","5",Raw_Data[[#This Row],[Call Status]]="Escalated","2",Raw_Data[[#This Row],[Call Status]]="Pending","3",Raw_Data[[#This Row],[Call Status]]="Abandoned","0")</f>
        <v>2</v>
      </c>
      <c r="U3044" t="str">
        <f>TEXT(Raw_Data[[#This Row],[Call Date]],"mmmm")</f>
        <v>September</v>
      </c>
      <c r="V3044" t="str" cm="1">
        <f t="array" ref="V3044">_xlfn.IFS(Raw_Data[[#This Row],[Customer Satisfaction]]&lt;2,"Poor",Raw_Data[[#This Row],[Customer Satisfaction]]&lt;4,"Average",Raw_Data[[#This Row],[Customer Satisfaction]]&gt;=4,"Excellent")</f>
        <v>Average</v>
      </c>
    </row>
    <row r="3045" spans="2:22" x14ac:dyDescent="0.3">
      <c r="B3045" t="s">
        <v>8334</v>
      </c>
      <c r="C3045" s="2">
        <v>45875</v>
      </c>
      <c r="D3045" s="1">
        <v>0.73263888888888884</v>
      </c>
      <c r="E3045" t="s">
        <v>44</v>
      </c>
      <c r="F3045" t="s">
        <v>20</v>
      </c>
      <c r="G3045" t="s">
        <v>162</v>
      </c>
      <c r="H3045" t="s">
        <v>22</v>
      </c>
      <c r="I3045" t="s">
        <v>23</v>
      </c>
      <c r="J3045" t="s">
        <v>49</v>
      </c>
      <c r="K3045" t="s">
        <v>16</v>
      </c>
      <c r="L3045" t="s">
        <v>16</v>
      </c>
      <c r="M3045">
        <v>4.9000000000000004</v>
      </c>
      <c r="N3045">
        <v>19.2</v>
      </c>
      <c r="O3045" t="s">
        <v>28</v>
      </c>
      <c r="P3045">
        <v>3</v>
      </c>
      <c r="Q3045" t="s">
        <v>1014</v>
      </c>
      <c r="R3045" t="s">
        <v>26</v>
      </c>
      <c r="S3045">
        <v>74.819999999999993</v>
      </c>
      <c r="T3045" t="str" cm="1">
        <f t="array" ref="T3045">_xlfn.IFS(Raw_Data[[#This Row],[Call Status]]="Resolved","5",Raw_Data[[#This Row],[Call Status]]="Escalated","2",Raw_Data[[#This Row],[Call Status]]="Pending","3",Raw_Data[[#This Row],[Call Status]]="Abandoned","0")</f>
        <v>2</v>
      </c>
      <c r="U3045" t="str">
        <f>TEXT(Raw_Data[[#This Row],[Call Date]],"mmmm")</f>
        <v>August</v>
      </c>
      <c r="V3045" t="str" cm="1">
        <f t="array" ref="V3045">_xlfn.IFS(Raw_Data[[#This Row],[Customer Satisfaction]]&lt;2,"Poor",Raw_Data[[#This Row],[Customer Satisfaction]]&lt;4,"Average",Raw_Data[[#This Row],[Customer Satisfaction]]&gt;=4,"Excellent")</f>
        <v>Average</v>
      </c>
    </row>
    <row r="3046" spans="2:22" x14ac:dyDescent="0.3">
      <c r="B3046" t="s">
        <v>1680</v>
      </c>
      <c r="C3046" s="2">
        <v>45847</v>
      </c>
      <c r="D3046" s="1">
        <v>0.83402777777777781</v>
      </c>
      <c r="E3046" t="s">
        <v>47</v>
      </c>
      <c r="F3046" t="s">
        <v>34</v>
      </c>
      <c r="G3046" t="s">
        <v>162</v>
      </c>
      <c r="H3046" t="s">
        <v>22</v>
      </c>
      <c r="I3046" t="s">
        <v>1137</v>
      </c>
      <c r="J3046" t="s">
        <v>45</v>
      </c>
      <c r="K3046" t="s">
        <v>25</v>
      </c>
      <c r="L3046" t="s">
        <v>25</v>
      </c>
      <c r="M3046">
        <v>4</v>
      </c>
      <c r="N3046">
        <v>4.0999999999999996</v>
      </c>
      <c r="O3046" t="s">
        <v>26</v>
      </c>
      <c r="P3046">
        <v>3</v>
      </c>
      <c r="Q3046" t="s">
        <v>615</v>
      </c>
      <c r="R3046" t="s">
        <v>28</v>
      </c>
      <c r="S3046">
        <v>467.53</v>
      </c>
      <c r="T3046" t="str" cm="1">
        <f t="array" ref="T3046">_xlfn.IFS(Raw_Data[[#This Row],[Call Status]]="Resolved","5",Raw_Data[[#This Row],[Call Status]]="Escalated","2",Raw_Data[[#This Row],[Call Status]]="Pending","3",Raw_Data[[#This Row],[Call Status]]="Abandoned","0")</f>
        <v>5</v>
      </c>
      <c r="U3046" t="str">
        <f>TEXT(Raw_Data[[#This Row],[Call Date]],"mmmm")</f>
        <v>July</v>
      </c>
      <c r="V3046" t="str" cm="1">
        <f t="array" ref="V3046">_xlfn.IFS(Raw_Data[[#This Row],[Customer Satisfaction]]&lt;2,"Poor",Raw_Data[[#This Row],[Customer Satisfaction]]&lt;4,"Average",Raw_Data[[#This Row],[Customer Satisfaction]]&gt;=4,"Excellent")</f>
        <v>Average</v>
      </c>
    </row>
    <row r="3047" spans="2:22" x14ac:dyDescent="0.3">
      <c r="B3047" t="s">
        <v>7762</v>
      </c>
      <c r="C3047" s="2">
        <v>45820</v>
      </c>
      <c r="D3047" s="1">
        <v>0.35347222222222224</v>
      </c>
      <c r="E3047" t="s">
        <v>47</v>
      </c>
      <c r="F3047" t="s">
        <v>20</v>
      </c>
      <c r="G3047" t="s">
        <v>327</v>
      </c>
      <c r="H3047" t="s">
        <v>2613</v>
      </c>
      <c r="I3047" t="s">
        <v>23</v>
      </c>
      <c r="J3047" t="s">
        <v>42</v>
      </c>
      <c r="K3047" t="s">
        <v>7253</v>
      </c>
      <c r="L3047" t="s">
        <v>7254</v>
      </c>
      <c r="M3047">
        <v>0.9</v>
      </c>
      <c r="N3047">
        <v>7.7</v>
      </c>
      <c r="O3047" t="s">
        <v>28</v>
      </c>
      <c r="P3047">
        <v>1</v>
      </c>
      <c r="Q3047" t="s">
        <v>1014</v>
      </c>
      <c r="R3047" t="s">
        <v>28</v>
      </c>
      <c r="S3047">
        <v>75.87</v>
      </c>
      <c r="T3047" t="str" cm="1">
        <f t="array" ref="T3047">_xlfn.IFS(Raw_Data[[#This Row],[Call Status]]="Resolved","5",Raw_Data[[#This Row],[Call Status]]="Escalated","2",Raw_Data[[#This Row],[Call Status]]="Pending","3",Raw_Data[[#This Row],[Call Status]]="Abandoned","0")</f>
        <v>0</v>
      </c>
      <c r="U3047" t="str">
        <f>TEXT(Raw_Data[[#This Row],[Call Date]],"mmmm")</f>
        <v>June</v>
      </c>
      <c r="V3047" t="str" cm="1">
        <f t="array" ref="V3047">_xlfn.IFS(Raw_Data[[#This Row],[Customer Satisfaction]]&lt;2,"Poor",Raw_Data[[#This Row],[Customer Satisfaction]]&lt;4,"Average",Raw_Data[[#This Row],[Customer Satisfaction]]&gt;=4,"Excellent")</f>
        <v>Poor</v>
      </c>
    </row>
    <row r="3048" spans="2:22" x14ac:dyDescent="0.3">
      <c r="B3048" t="s">
        <v>5760</v>
      </c>
      <c r="C3048" s="2">
        <v>45837</v>
      </c>
      <c r="D3048" s="1">
        <v>0.56041666666666667</v>
      </c>
      <c r="E3048" t="s">
        <v>91</v>
      </c>
      <c r="F3048" t="s">
        <v>38</v>
      </c>
      <c r="G3048" t="s">
        <v>162</v>
      </c>
      <c r="H3048" t="s">
        <v>2392</v>
      </c>
      <c r="I3048" t="s">
        <v>23</v>
      </c>
      <c r="J3048" t="s">
        <v>64</v>
      </c>
      <c r="K3048" t="s">
        <v>25</v>
      </c>
      <c r="L3048" t="s">
        <v>3564</v>
      </c>
      <c r="M3048">
        <v>3.5</v>
      </c>
      <c r="N3048">
        <v>6.1</v>
      </c>
      <c r="O3048" t="s">
        <v>28</v>
      </c>
      <c r="P3048">
        <v>4</v>
      </c>
      <c r="Q3048" t="s">
        <v>615</v>
      </c>
      <c r="R3048" t="s">
        <v>28</v>
      </c>
      <c r="S3048">
        <v>85.08</v>
      </c>
      <c r="T3048" t="str" cm="1">
        <f t="array" ref="T3048">_xlfn.IFS(Raw_Data[[#This Row],[Call Status]]="Resolved","5",Raw_Data[[#This Row],[Call Status]]="Escalated","2",Raw_Data[[#This Row],[Call Status]]="Pending","3",Raw_Data[[#This Row],[Call Status]]="Abandoned","0")</f>
        <v>5</v>
      </c>
      <c r="U3048" t="str">
        <f>TEXT(Raw_Data[[#This Row],[Call Date]],"mmmm")</f>
        <v>June</v>
      </c>
      <c r="V3048" t="str" cm="1">
        <f t="array" ref="V3048">_xlfn.IFS(Raw_Data[[#This Row],[Customer Satisfaction]]&lt;2,"Poor",Raw_Data[[#This Row],[Customer Satisfaction]]&lt;4,"Average",Raw_Data[[#This Row],[Customer Satisfaction]]&gt;=4,"Excellent")</f>
        <v>Excellent</v>
      </c>
    </row>
    <row r="3049" spans="2:22" x14ac:dyDescent="0.3">
      <c r="B3049" t="s">
        <v>5924</v>
      </c>
      <c r="C3049" s="2">
        <v>45691</v>
      </c>
      <c r="D3049" s="1">
        <v>0.40208333333333335</v>
      </c>
      <c r="E3049" t="s">
        <v>57</v>
      </c>
      <c r="F3049" t="s">
        <v>20</v>
      </c>
      <c r="G3049" t="s">
        <v>327</v>
      </c>
      <c r="H3049" t="s">
        <v>2392</v>
      </c>
      <c r="I3049" t="s">
        <v>23</v>
      </c>
      <c r="J3049" t="s">
        <v>39</v>
      </c>
      <c r="K3049" t="s">
        <v>25</v>
      </c>
      <c r="L3049" t="s">
        <v>3564</v>
      </c>
      <c r="M3049">
        <v>3</v>
      </c>
      <c r="N3049">
        <v>14</v>
      </c>
      <c r="O3049" t="s">
        <v>26</v>
      </c>
      <c r="P3049">
        <v>5</v>
      </c>
      <c r="Q3049" t="s">
        <v>27</v>
      </c>
      <c r="R3049" t="s">
        <v>28</v>
      </c>
      <c r="S3049">
        <v>186.41</v>
      </c>
      <c r="T3049" t="str" cm="1">
        <f t="array" ref="T3049">_xlfn.IFS(Raw_Data[[#This Row],[Call Status]]="Resolved","5",Raw_Data[[#This Row],[Call Status]]="Escalated","2",Raw_Data[[#This Row],[Call Status]]="Pending","3",Raw_Data[[#This Row],[Call Status]]="Abandoned","0")</f>
        <v>5</v>
      </c>
      <c r="U3049" t="str">
        <f>TEXT(Raw_Data[[#This Row],[Call Date]],"mmmm")</f>
        <v>February</v>
      </c>
      <c r="V3049" t="str" cm="1">
        <f t="array" ref="V3049">_xlfn.IFS(Raw_Data[[#This Row],[Customer Satisfaction]]&lt;2,"Poor",Raw_Data[[#This Row],[Customer Satisfaction]]&lt;4,"Average",Raw_Data[[#This Row],[Customer Satisfaction]]&gt;=4,"Excellent")</f>
        <v>Excellent</v>
      </c>
    </row>
    <row r="3050" spans="2:22" x14ac:dyDescent="0.3">
      <c r="B3050" t="s">
        <v>9154</v>
      </c>
      <c r="C3050" s="2">
        <v>45698</v>
      </c>
      <c r="D3050" s="1">
        <v>0.39513888888888887</v>
      </c>
      <c r="E3050" t="s">
        <v>84</v>
      </c>
      <c r="F3050" t="s">
        <v>48</v>
      </c>
      <c r="G3050" t="s">
        <v>21</v>
      </c>
      <c r="H3050" t="s">
        <v>2392</v>
      </c>
      <c r="I3050" t="s">
        <v>23</v>
      </c>
      <c r="J3050" t="s">
        <v>35</v>
      </c>
      <c r="K3050" t="s">
        <v>8876</v>
      </c>
      <c r="L3050" t="s">
        <v>8877</v>
      </c>
      <c r="M3050">
        <v>3.7</v>
      </c>
      <c r="N3050">
        <v>16.7</v>
      </c>
      <c r="O3050" t="s">
        <v>28</v>
      </c>
      <c r="P3050">
        <v>2</v>
      </c>
      <c r="Q3050" t="s">
        <v>615</v>
      </c>
      <c r="R3050" t="s">
        <v>28</v>
      </c>
      <c r="S3050">
        <v>106.11</v>
      </c>
      <c r="T3050" t="str" cm="1">
        <f t="array" ref="T3050">_xlfn.IFS(Raw_Data[[#This Row],[Call Status]]="Resolved","5",Raw_Data[[#This Row],[Call Status]]="Escalated","2",Raw_Data[[#This Row],[Call Status]]="Pending","3",Raw_Data[[#This Row],[Call Status]]="Abandoned","0")</f>
        <v>3</v>
      </c>
      <c r="U3050" t="str">
        <f>TEXT(Raw_Data[[#This Row],[Call Date]],"mmmm")</f>
        <v>February</v>
      </c>
      <c r="V3050" t="str" cm="1">
        <f t="array" ref="V3050">_xlfn.IFS(Raw_Data[[#This Row],[Customer Satisfaction]]&lt;2,"Poor",Raw_Data[[#This Row],[Customer Satisfaction]]&lt;4,"Average",Raw_Data[[#This Row],[Customer Satisfaction]]&gt;=4,"Excellent")</f>
        <v>Average</v>
      </c>
    </row>
    <row r="3051" spans="2:22" x14ac:dyDescent="0.3">
      <c r="B3051" t="s">
        <v>4312</v>
      </c>
      <c r="C3051" s="2">
        <v>45964</v>
      </c>
      <c r="D3051" s="1">
        <v>0.7631944444444444</v>
      </c>
      <c r="E3051" t="s">
        <v>30</v>
      </c>
      <c r="F3051" t="s">
        <v>34</v>
      </c>
      <c r="G3051" t="s">
        <v>21</v>
      </c>
      <c r="H3051" t="s">
        <v>22</v>
      </c>
      <c r="I3051" t="s">
        <v>1137</v>
      </c>
      <c r="J3051" t="s">
        <v>45</v>
      </c>
      <c r="K3051" t="s">
        <v>25</v>
      </c>
      <c r="L3051" t="s">
        <v>3559</v>
      </c>
      <c r="M3051">
        <v>5.5</v>
      </c>
      <c r="N3051">
        <v>11.6</v>
      </c>
      <c r="O3051" t="s">
        <v>28</v>
      </c>
      <c r="P3051">
        <v>4</v>
      </c>
      <c r="Q3051" t="s">
        <v>27</v>
      </c>
      <c r="R3051" t="s">
        <v>28</v>
      </c>
      <c r="S3051">
        <v>397.74</v>
      </c>
      <c r="T3051" t="str" cm="1">
        <f t="array" ref="T3051">_xlfn.IFS(Raw_Data[[#This Row],[Call Status]]="Resolved","5",Raw_Data[[#This Row],[Call Status]]="Escalated","2",Raw_Data[[#This Row],[Call Status]]="Pending","3",Raw_Data[[#This Row],[Call Status]]="Abandoned","0")</f>
        <v>5</v>
      </c>
      <c r="U3051" t="str">
        <f>TEXT(Raw_Data[[#This Row],[Call Date]],"mmmm")</f>
        <v>November</v>
      </c>
      <c r="V3051" t="str" cm="1">
        <f t="array" ref="V3051">_xlfn.IFS(Raw_Data[[#This Row],[Customer Satisfaction]]&lt;2,"Poor",Raw_Data[[#This Row],[Customer Satisfaction]]&lt;4,"Average",Raw_Data[[#This Row],[Customer Satisfaction]]&gt;=4,"Excellent")</f>
        <v>Excellent</v>
      </c>
    </row>
    <row r="3052" spans="2:22" x14ac:dyDescent="0.3">
      <c r="B3052" t="s">
        <v>8618</v>
      </c>
      <c r="C3052" s="2">
        <v>45995</v>
      </c>
      <c r="D3052" s="1">
        <v>0.57013888888888886</v>
      </c>
      <c r="E3052" t="s">
        <v>53</v>
      </c>
      <c r="F3052" t="s">
        <v>48</v>
      </c>
      <c r="G3052" t="s">
        <v>327</v>
      </c>
      <c r="H3052" t="s">
        <v>22</v>
      </c>
      <c r="I3052" t="s">
        <v>1128</v>
      </c>
      <c r="J3052" t="s">
        <v>45</v>
      </c>
      <c r="K3052" t="s">
        <v>16</v>
      </c>
      <c r="L3052" t="s">
        <v>16</v>
      </c>
      <c r="M3052">
        <v>2.1</v>
      </c>
      <c r="N3052">
        <v>7.1</v>
      </c>
      <c r="O3052" t="s">
        <v>28</v>
      </c>
      <c r="P3052">
        <v>1</v>
      </c>
      <c r="Q3052" t="s">
        <v>1014</v>
      </c>
      <c r="R3052" t="s">
        <v>26</v>
      </c>
      <c r="S3052">
        <v>66.33</v>
      </c>
      <c r="T3052" t="str" cm="1">
        <f t="array" ref="T3052">_xlfn.IFS(Raw_Data[[#This Row],[Call Status]]="Resolved","5",Raw_Data[[#This Row],[Call Status]]="Escalated","2",Raw_Data[[#This Row],[Call Status]]="Pending","3",Raw_Data[[#This Row],[Call Status]]="Abandoned","0")</f>
        <v>2</v>
      </c>
      <c r="U3052" t="str">
        <f>TEXT(Raw_Data[[#This Row],[Call Date]],"mmmm")</f>
        <v>December</v>
      </c>
      <c r="V3052" t="str" cm="1">
        <f t="array" ref="V3052">_xlfn.IFS(Raw_Data[[#This Row],[Customer Satisfaction]]&lt;2,"Poor",Raw_Data[[#This Row],[Customer Satisfaction]]&lt;4,"Average",Raw_Data[[#This Row],[Customer Satisfaction]]&gt;=4,"Excellent")</f>
        <v>Poor</v>
      </c>
    </row>
    <row r="3053" spans="2:22" x14ac:dyDescent="0.3">
      <c r="B3053" t="s">
        <v>5971</v>
      </c>
      <c r="C3053" s="2">
        <v>45971</v>
      </c>
      <c r="D3053" s="1">
        <v>0.61388888888888893</v>
      </c>
      <c r="E3053" t="s">
        <v>100</v>
      </c>
      <c r="F3053" t="s">
        <v>38</v>
      </c>
      <c r="G3053" t="s">
        <v>327</v>
      </c>
      <c r="H3053" t="s">
        <v>2392</v>
      </c>
      <c r="I3053" t="s">
        <v>23</v>
      </c>
      <c r="J3053" t="s">
        <v>49</v>
      </c>
      <c r="K3053" t="s">
        <v>25</v>
      </c>
      <c r="L3053" t="s">
        <v>3559</v>
      </c>
      <c r="M3053">
        <v>3.9</v>
      </c>
      <c r="N3053">
        <v>14.1</v>
      </c>
      <c r="O3053" t="s">
        <v>26</v>
      </c>
      <c r="P3053">
        <v>5</v>
      </c>
      <c r="Q3053" t="s">
        <v>27</v>
      </c>
      <c r="R3053" t="s">
        <v>28</v>
      </c>
      <c r="S3053">
        <v>83.03</v>
      </c>
      <c r="T3053" t="str" cm="1">
        <f t="array" ref="T3053">_xlfn.IFS(Raw_Data[[#This Row],[Call Status]]="Resolved","5",Raw_Data[[#This Row],[Call Status]]="Escalated","2",Raw_Data[[#This Row],[Call Status]]="Pending","3",Raw_Data[[#This Row],[Call Status]]="Abandoned","0")</f>
        <v>5</v>
      </c>
      <c r="U3053" t="str">
        <f>TEXT(Raw_Data[[#This Row],[Call Date]],"mmmm")</f>
        <v>November</v>
      </c>
      <c r="V3053" t="str" cm="1">
        <f t="array" ref="V3053">_xlfn.IFS(Raw_Data[[#This Row],[Customer Satisfaction]]&lt;2,"Poor",Raw_Data[[#This Row],[Customer Satisfaction]]&lt;4,"Average",Raw_Data[[#This Row],[Customer Satisfaction]]&gt;=4,"Excellent")</f>
        <v>Excellent</v>
      </c>
    </row>
    <row r="3054" spans="2:22" x14ac:dyDescent="0.3">
      <c r="B3054" t="s">
        <v>5643</v>
      </c>
      <c r="C3054" s="2">
        <v>45732</v>
      </c>
      <c r="D3054" s="1">
        <v>0.4284722222222222</v>
      </c>
      <c r="E3054" t="s">
        <v>100</v>
      </c>
      <c r="F3054" t="s">
        <v>34</v>
      </c>
      <c r="G3054" t="s">
        <v>21</v>
      </c>
      <c r="H3054" t="s">
        <v>2026</v>
      </c>
      <c r="I3054" t="s">
        <v>23</v>
      </c>
      <c r="J3054" t="s">
        <v>35</v>
      </c>
      <c r="K3054" t="s">
        <v>25</v>
      </c>
      <c r="L3054" t="s">
        <v>3559</v>
      </c>
      <c r="M3054">
        <v>1.7</v>
      </c>
      <c r="N3054">
        <v>10.6</v>
      </c>
      <c r="O3054" t="s">
        <v>26</v>
      </c>
      <c r="P3054">
        <v>3</v>
      </c>
      <c r="Q3054" t="s">
        <v>615</v>
      </c>
      <c r="R3054" t="s">
        <v>28</v>
      </c>
      <c r="S3054">
        <v>78.02</v>
      </c>
      <c r="T3054" t="str" cm="1">
        <f t="array" ref="T3054">_xlfn.IFS(Raw_Data[[#This Row],[Call Status]]="Resolved","5",Raw_Data[[#This Row],[Call Status]]="Escalated","2",Raw_Data[[#This Row],[Call Status]]="Pending","3",Raw_Data[[#This Row],[Call Status]]="Abandoned","0")</f>
        <v>5</v>
      </c>
      <c r="U3054" t="str">
        <f>TEXT(Raw_Data[[#This Row],[Call Date]],"mmmm")</f>
        <v>March</v>
      </c>
      <c r="V3054" t="str" cm="1">
        <f t="array" ref="V3054">_xlfn.IFS(Raw_Data[[#This Row],[Customer Satisfaction]]&lt;2,"Poor",Raw_Data[[#This Row],[Customer Satisfaction]]&lt;4,"Average",Raw_Data[[#This Row],[Customer Satisfaction]]&gt;=4,"Excellent")</f>
        <v>Average</v>
      </c>
    </row>
    <row r="3055" spans="2:22" x14ac:dyDescent="0.3">
      <c r="B3055" t="s">
        <v>1786</v>
      </c>
      <c r="C3055" s="2">
        <v>45936</v>
      </c>
      <c r="D3055" s="1">
        <v>0.71597222222222223</v>
      </c>
      <c r="E3055" t="s">
        <v>59</v>
      </c>
      <c r="F3055" t="s">
        <v>38</v>
      </c>
      <c r="G3055" t="s">
        <v>21</v>
      </c>
      <c r="H3055" t="s">
        <v>22</v>
      </c>
      <c r="I3055" t="s">
        <v>1128</v>
      </c>
      <c r="J3055" t="s">
        <v>55</v>
      </c>
      <c r="K3055" t="s">
        <v>25</v>
      </c>
      <c r="L3055" t="s">
        <v>25</v>
      </c>
      <c r="M3055">
        <v>1.1000000000000001</v>
      </c>
      <c r="N3055">
        <v>12.9</v>
      </c>
      <c r="O3055" t="s">
        <v>26</v>
      </c>
      <c r="P3055">
        <v>5</v>
      </c>
      <c r="Q3055" t="s">
        <v>27</v>
      </c>
      <c r="R3055" t="s">
        <v>28</v>
      </c>
      <c r="S3055">
        <v>149.47</v>
      </c>
      <c r="T3055" t="str" cm="1">
        <f t="array" ref="T3055">_xlfn.IFS(Raw_Data[[#This Row],[Call Status]]="Resolved","5",Raw_Data[[#This Row],[Call Status]]="Escalated","2",Raw_Data[[#This Row],[Call Status]]="Pending","3",Raw_Data[[#This Row],[Call Status]]="Abandoned","0")</f>
        <v>5</v>
      </c>
      <c r="U3055" t="str">
        <f>TEXT(Raw_Data[[#This Row],[Call Date]],"mmmm")</f>
        <v>October</v>
      </c>
      <c r="V3055" t="str" cm="1">
        <f t="array" ref="V3055">_xlfn.IFS(Raw_Data[[#This Row],[Customer Satisfaction]]&lt;2,"Poor",Raw_Data[[#This Row],[Customer Satisfaction]]&lt;4,"Average",Raw_Data[[#This Row],[Customer Satisfaction]]&gt;=4,"Excellent")</f>
        <v>Excellent</v>
      </c>
    </row>
    <row r="3056" spans="2:22" x14ac:dyDescent="0.3">
      <c r="B3056" t="s">
        <v>3179</v>
      </c>
      <c r="C3056" s="2">
        <v>45833</v>
      </c>
      <c r="D3056" s="1">
        <v>0.50416666666666665</v>
      </c>
      <c r="E3056" t="s">
        <v>72</v>
      </c>
      <c r="F3056" t="s">
        <v>34</v>
      </c>
      <c r="G3056" t="s">
        <v>250</v>
      </c>
      <c r="H3056" t="s">
        <v>2026</v>
      </c>
      <c r="I3056" t="s">
        <v>23</v>
      </c>
      <c r="J3056" t="s">
        <v>39</v>
      </c>
      <c r="K3056" t="s">
        <v>25</v>
      </c>
      <c r="L3056" t="s">
        <v>25</v>
      </c>
      <c r="M3056">
        <v>0.2</v>
      </c>
      <c r="N3056">
        <v>14.1</v>
      </c>
      <c r="O3056" t="s">
        <v>28</v>
      </c>
      <c r="P3056">
        <v>4</v>
      </c>
      <c r="Q3056" t="s">
        <v>615</v>
      </c>
      <c r="R3056" t="s">
        <v>28</v>
      </c>
      <c r="S3056">
        <v>109.87</v>
      </c>
      <c r="T3056" t="str" cm="1">
        <f t="array" ref="T3056">_xlfn.IFS(Raw_Data[[#This Row],[Call Status]]="Resolved","5",Raw_Data[[#This Row],[Call Status]]="Escalated","2",Raw_Data[[#This Row],[Call Status]]="Pending","3",Raw_Data[[#This Row],[Call Status]]="Abandoned","0")</f>
        <v>5</v>
      </c>
      <c r="U3056" t="str">
        <f>TEXT(Raw_Data[[#This Row],[Call Date]],"mmmm")</f>
        <v>June</v>
      </c>
      <c r="V3056" t="str" cm="1">
        <f t="array" ref="V3056">_xlfn.IFS(Raw_Data[[#This Row],[Customer Satisfaction]]&lt;2,"Poor",Raw_Data[[#This Row],[Customer Satisfaction]]&lt;4,"Average",Raw_Data[[#This Row],[Customer Satisfaction]]&gt;=4,"Excellent")</f>
        <v>Excellent</v>
      </c>
    </row>
    <row r="3057" spans="2:22" x14ac:dyDescent="0.3">
      <c r="B3057" t="s">
        <v>9988</v>
      </c>
      <c r="C3057" s="2">
        <v>45807</v>
      </c>
      <c r="D3057" s="1">
        <v>0.375</v>
      </c>
      <c r="E3057" t="s">
        <v>53</v>
      </c>
      <c r="F3057" t="s">
        <v>38</v>
      </c>
      <c r="G3057" t="s">
        <v>250</v>
      </c>
      <c r="H3057" t="s">
        <v>22</v>
      </c>
      <c r="I3057" t="s">
        <v>23</v>
      </c>
      <c r="J3057" t="s">
        <v>49</v>
      </c>
      <c r="K3057" t="s">
        <v>8876</v>
      </c>
      <c r="L3057" t="s">
        <v>8877</v>
      </c>
      <c r="M3057">
        <v>4.5</v>
      </c>
      <c r="N3057">
        <v>12.7</v>
      </c>
      <c r="O3057" t="s">
        <v>28</v>
      </c>
      <c r="P3057">
        <v>3</v>
      </c>
      <c r="Q3057" t="s">
        <v>615</v>
      </c>
      <c r="R3057" t="s">
        <v>28</v>
      </c>
      <c r="S3057">
        <v>41.16</v>
      </c>
      <c r="T3057" t="str" cm="1">
        <f t="array" ref="T3057">_xlfn.IFS(Raw_Data[[#This Row],[Call Status]]="Resolved","5",Raw_Data[[#This Row],[Call Status]]="Escalated","2",Raw_Data[[#This Row],[Call Status]]="Pending","3",Raw_Data[[#This Row],[Call Status]]="Abandoned","0")</f>
        <v>3</v>
      </c>
      <c r="U3057" t="str">
        <f>TEXT(Raw_Data[[#This Row],[Call Date]],"mmmm")</f>
        <v>May</v>
      </c>
      <c r="V3057" t="str" cm="1">
        <f t="array" ref="V3057">_xlfn.IFS(Raw_Data[[#This Row],[Customer Satisfaction]]&lt;2,"Poor",Raw_Data[[#This Row],[Customer Satisfaction]]&lt;4,"Average",Raw_Data[[#This Row],[Customer Satisfaction]]&gt;=4,"Excellent")</f>
        <v>Average</v>
      </c>
    </row>
    <row r="3058" spans="2:22" x14ac:dyDescent="0.3">
      <c r="B3058" t="s">
        <v>6303</v>
      </c>
      <c r="C3058" s="2">
        <v>45930</v>
      </c>
      <c r="D3058" s="1">
        <v>0.39166666666666666</v>
      </c>
      <c r="E3058" t="s">
        <v>108</v>
      </c>
      <c r="F3058" t="s">
        <v>48</v>
      </c>
      <c r="G3058" t="s">
        <v>327</v>
      </c>
      <c r="H3058" t="s">
        <v>22</v>
      </c>
      <c r="I3058" t="s">
        <v>23</v>
      </c>
      <c r="J3058" t="s">
        <v>35</v>
      </c>
      <c r="K3058" t="s">
        <v>25</v>
      </c>
      <c r="L3058" t="s">
        <v>3559</v>
      </c>
      <c r="M3058">
        <v>1.6</v>
      </c>
      <c r="N3058">
        <v>9.3000000000000007</v>
      </c>
      <c r="O3058" t="s">
        <v>26</v>
      </c>
      <c r="P3058">
        <v>5</v>
      </c>
      <c r="Q3058" t="s">
        <v>27</v>
      </c>
      <c r="R3058" t="s">
        <v>28</v>
      </c>
      <c r="S3058">
        <v>200.01</v>
      </c>
      <c r="T3058" t="str" cm="1">
        <f t="array" ref="T3058">_xlfn.IFS(Raw_Data[[#This Row],[Call Status]]="Resolved","5",Raw_Data[[#This Row],[Call Status]]="Escalated","2",Raw_Data[[#This Row],[Call Status]]="Pending","3",Raw_Data[[#This Row],[Call Status]]="Abandoned","0")</f>
        <v>5</v>
      </c>
      <c r="U3058" t="str">
        <f>TEXT(Raw_Data[[#This Row],[Call Date]],"mmmm")</f>
        <v>September</v>
      </c>
      <c r="V3058" t="str" cm="1">
        <f t="array" ref="V3058">_xlfn.IFS(Raw_Data[[#This Row],[Customer Satisfaction]]&lt;2,"Poor",Raw_Data[[#This Row],[Customer Satisfaction]]&lt;4,"Average",Raw_Data[[#This Row],[Customer Satisfaction]]&gt;=4,"Excellent")</f>
        <v>Excellent</v>
      </c>
    </row>
    <row r="3059" spans="2:22" x14ac:dyDescent="0.3">
      <c r="B3059" t="s">
        <v>81</v>
      </c>
      <c r="C3059" s="2">
        <v>45982</v>
      </c>
      <c r="D3059" s="1">
        <v>0.90902777777777777</v>
      </c>
      <c r="E3059" t="s">
        <v>30</v>
      </c>
      <c r="F3059" t="s">
        <v>20</v>
      </c>
      <c r="G3059" t="s">
        <v>21</v>
      </c>
      <c r="H3059" t="s">
        <v>22</v>
      </c>
      <c r="I3059" t="s">
        <v>23</v>
      </c>
      <c r="J3059" t="s">
        <v>24</v>
      </c>
      <c r="K3059" t="s">
        <v>25</v>
      </c>
      <c r="L3059" t="s">
        <v>25</v>
      </c>
      <c r="M3059">
        <v>7.5</v>
      </c>
      <c r="N3059">
        <v>8.1999999999999993</v>
      </c>
      <c r="O3059" t="s">
        <v>28</v>
      </c>
      <c r="P3059">
        <v>5</v>
      </c>
      <c r="Q3059" t="s">
        <v>27</v>
      </c>
      <c r="R3059" t="s">
        <v>28</v>
      </c>
      <c r="S3059">
        <v>222.01</v>
      </c>
      <c r="T3059" t="str" cm="1">
        <f t="array" ref="T3059">_xlfn.IFS(Raw_Data[[#This Row],[Call Status]]="Resolved","5",Raw_Data[[#This Row],[Call Status]]="Escalated","2",Raw_Data[[#This Row],[Call Status]]="Pending","3",Raw_Data[[#This Row],[Call Status]]="Abandoned","0")</f>
        <v>5</v>
      </c>
      <c r="U3059" t="str">
        <f>TEXT(Raw_Data[[#This Row],[Call Date]],"mmmm")</f>
        <v>November</v>
      </c>
      <c r="V3059" t="str" cm="1">
        <f t="array" ref="V3059">_xlfn.IFS(Raw_Data[[#This Row],[Customer Satisfaction]]&lt;2,"Poor",Raw_Data[[#This Row],[Customer Satisfaction]]&lt;4,"Average",Raw_Data[[#This Row],[Customer Satisfaction]]&gt;=4,"Excellent")</f>
        <v>Excellent</v>
      </c>
    </row>
    <row r="3060" spans="2:22" x14ac:dyDescent="0.3">
      <c r="B3060" t="s">
        <v>6387</v>
      </c>
      <c r="C3060" s="2">
        <v>45765</v>
      </c>
      <c r="D3060" s="1">
        <v>0.52222222222222225</v>
      </c>
      <c r="E3060" t="s">
        <v>72</v>
      </c>
      <c r="F3060" t="s">
        <v>48</v>
      </c>
      <c r="G3060" t="s">
        <v>21</v>
      </c>
      <c r="H3060" t="s">
        <v>22</v>
      </c>
      <c r="I3060" t="s">
        <v>23</v>
      </c>
      <c r="J3060" t="s">
        <v>49</v>
      </c>
      <c r="K3060" t="s">
        <v>25</v>
      </c>
      <c r="L3060" t="s">
        <v>3570</v>
      </c>
      <c r="M3060">
        <v>4.0999999999999996</v>
      </c>
      <c r="N3060">
        <v>15.6</v>
      </c>
      <c r="O3060" t="s">
        <v>26</v>
      </c>
      <c r="P3060">
        <v>0</v>
      </c>
      <c r="Q3060" t="s">
        <v>615</v>
      </c>
      <c r="R3060" t="s">
        <v>28</v>
      </c>
      <c r="S3060">
        <v>405.38</v>
      </c>
      <c r="T3060" t="str" cm="1">
        <f t="array" ref="T3060">_xlfn.IFS(Raw_Data[[#This Row],[Call Status]]="Resolved","5",Raw_Data[[#This Row],[Call Status]]="Escalated","2",Raw_Data[[#This Row],[Call Status]]="Pending","3",Raw_Data[[#This Row],[Call Status]]="Abandoned","0")</f>
        <v>5</v>
      </c>
      <c r="U3060" t="str">
        <f>TEXT(Raw_Data[[#This Row],[Call Date]],"mmmm")</f>
        <v>April</v>
      </c>
      <c r="V3060" t="str" cm="1">
        <f t="array" ref="V3060">_xlfn.IFS(Raw_Data[[#This Row],[Customer Satisfaction]]&lt;2,"Poor",Raw_Data[[#This Row],[Customer Satisfaction]]&lt;4,"Average",Raw_Data[[#This Row],[Customer Satisfaction]]&gt;=4,"Excellent")</f>
        <v>Poor</v>
      </c>
    </row>
    <row r="3061" spans="2:22" x14ac:dyDescent="0.3">
      <c r="B3061" t="s">
        <v>9273</v>
      </c>
      <c r="C3061" s="2">
        <v>45796</v>
      </c>
      <c r="D3061" s="1">
        <v>0.45277777777777778</v>
      </c>
      <c r="E3061" t="s">
        <v>100</v>
      </c>
      <c r="F3061" t="s">
        <v>38</v>
      </c>
      <c r="G3061" t="s">
        <v>327</v>
      </c>
      <c r="H3061" t="s">
        <v>2026</v>
      </c>
      <c r="I3061" t="s">
        <v>23</v>
      </c>
      <c r="J3061" t="s">
        <v>24</v>
      </c>
      <c r="K3061" t="s">
        <v>8876</v>
      </c>
      <c r="L3061" t="s">
        <v>8877</v>
      </c>
      <c r="M3061">
        <v>0.5</v>
      </c>
      <c r="N3061">
        <v>5.8</v>
      </c>
      <c r="O3061" t="s">
        <v>28</v>
      </c>
      <c r="P3061">
        <v>4</v>
      </c>
      <c r="Q3061" t="s">
        <v>615</v>
      </c>
      <c r="R3061" t="s">
        <v>28</v>
      </c>
      <c r="S3061">
        <v>122.93</v>
      </c>
      <c r="T3061" t="str" cm="1">
        <f t="array" ref="T3061">_xlfn.IFS(Raw_Data[[#This Row],[Call Status]]="Resolved","5",Raw_Data[[#This Row],[Call Status]]="Escalated","2",Raw_Data[[#This Row],[Call Status]]="Pending","3",Raw_Data[[#This Row],[Call Status]]="Abandoned","0")</f>
        <v>3</v>
      </c>
      <c r="U3061" t="str">
        <f>TEXT(Raw_Data[[#This Row],[Call Date]],"mmmm")</f>
        <v>May</v>
      </c>
      <c r="V3061" t="str" cm="1">
        <f t="array" ref="V3061">_xlfn.IFS(Raw_Data[[#This Row],[Customer Satisfaction]]&lt;2,"Poor",Raw_Data[[#This Row],[Customer Satisfaction]]&lt;4,"Average",Raw_Data[[#This Row],[Customer Satisfaction]]&gt;=4,"Excellent")</f>
        <v>Excellent</v>
      </c>
    </row>
    <row r="3062" spans="2:22" x14ac:dyDescent="0.3">
      <c r="B3062" t="s">
        <v>5304</v>
      </c>
      <c r="C3062" s="2">
        <v>46007</v>
      </c>
      <c r="D3062" s="1">
        <v>0.37222222222222223</v>
      </c>
      <c r="E3062" t="s">
        <v>41</v>
      </c>
      <c r="F3062" t="s">
        <v>48</v>
      </c>
      <c r="G3062" t="s">
        <v>327</v>
      </c>
      <c r="H3062" t="s">
        <v>2026</v>
      </c>
      <c r="I3062" t="s">
        <v>23</v>
      </c>
      <c r="J3062" t="s">
        <v>39</v>
      </c>
      <c r="K3062" t="s">
        <v>25</v>
      </c>
      <c r="L3062" t="s">
        <v>3564</v>
      </c>
      <c r="M3062">
        <v>0.6</v>
      </c>
      <c r="N3062">
        <v>11.5</v>
      </c>
      <c r="O3062" t="s">
        <v>28</v>
      </c>
      <c r="P3062">
        <v>4</v>
      </c>
      <c r="Q3062" t="s">
        <v>615</v>
      </c>
      <c r="R3062" t="s">
        <v>28</v>
      </c>
      <c r="S3062">
        <v>115.11</v>
      </c>
      <c r="T3062" t="str" cm="1">
        <f t="array" ref="T3062">_xlfn.IFS(Raw_Data[[#This Row],[Call Status]]="Resolved","5",Raw_Data[[#This Row],[Call Status]]="Escalated","2",Raw_Data[[#This Row],[Call Status]]="Pending","3",Raw_Data[[#This Row],[Call Status]]="Abandoned","0")</f>
        <v>5</v>
      </c>
      <c r="U3062" t="str">
        <f>TEXT(Raw_Data[[#This Row],[Call Date]],"mmmm")</f>
        <v>December</v>
      </c>
      <c r="V3062" t="str" cm="1">
        <f t="array" ref="V3062">_xlfn.IFS(Raw_Data[[#This Row],[Customer Satisfaction]]&lt;2,"Poor",Raw_Data[[#This Row],[Customer Satisfaction]]&lt;4,"Average",Raw_Data[[#This Row],[Customer Satisfaction]]&gt;=4,"Excellent")</f>
        <v>Excellent</v>
      </c>
    </row>
    <row r="3063" spans="2:22" x14ac:dyDescent="0.3">
      <c r="B3063" t="s">
        <v>7009</v>
      </c>
      <c r="C3063" s="2">
        <v>45928</v>
      </c>
      <c r="D3063" s="1">
        <v>0.61111111111111116</v>
      </c>
      <c r="E3063" t="s">
        <v>70</v>
      </c>
      <c r="F3063" t="s">
        <v>20</v>
      </c>
      <c r="G3063" t="s">
        <v>327</v>
      </c>
      <c r="H3063" t="s">
        <v>22</v>
      </c>
      <c r="I3063" t="s">
        <v>23</v>
      </c>
      <c r="J3063" t="s">
        <v>39</v>
      </c>
      <c r="K3063" t="s">
        <v>25</v>
      </c>
      <c r="L3063" t="s">
        <v>3564</v>
      </c>
      <c r="M3063">
        <v>2.6</v>
      </c>
      <c r="N3063">
        <v>15.7</v>
      </c>
      <c r="O3063" t="s">
        <v>28</v>
      </c>
      <c r="P3063">
        <v>3</v>
      </c>
      <c r="Q3063" t="s">
        <v>615</v>
      </c>
      <c r="R3063" t="s">
        <v>28</v>
      </c>
      <c r="S3063">
        <v>353.46</v>
      </c>
      <c r="T3063" t="str" cm="1">
        <f t="array" ref="T3063">_xlfn.IFS(Raw_Data[[#This Row],[Call Status]]="Resolved","5",Raw_Data[[#This Row],[Call Status]]="Escalated","2",Raw_Data[[#This Row],[Call Status]]="Pending","3",Raw_Data[[#This Row],[Call Status]]="Abandoned","0")</f>
        <v>5</v>
      </c>
      <c r="U3063" t="str">
        <f>TEXT(Raw_Data[[#This Row],[Call Date]],"mmmm")</f>
        <v>September</v>
      </c>
      <c r="V3063" t="str" cm="1">
        <f t="array" ref="V3063">_xlfn.IFS(Raw_Data[[#This Row],[Customer Satisfaction]]&lt;2,"Poor",Raw_Data[[#This Row],[Customer Satisfaction]]&lt;4,"Average",Raw_Data[[#This Row],[Customer Satisfaction]]&gt;=4,"Excellent")</f>
        <v>Average</v>
      </c>
    </row>
    <row r="3064" spans="2:22" x14ac:dyDescent="0.3">
      <c r="B3064" t="s">
        <v>5869</v>
      </c>
      <c r="C3064" s="2">
        <v>46004</v>
      </c>
      <c r="D3064" s="1">
        <v>0.85416666666666663</v>
      </c>
      <c r="E3064" t="s">
        <v>57</v>
      </c>
      <c r="F3064" t="s">
        <v>20</v>
      </c>
      <c r="G3064" t="s">
        <v>327</v>
      </c>
      <c r="H3064" t="s">
        <v>2392</v>
      </c>
      <c r="I3064" t="s">
        <v>23</v>
      </c>
      <c r="J3064" t="s">
        <v>35</v>
      </c>
      <c r="K3064" t="s">
        <v>25</v>
      </c>
      <c r="L3064" t="s">
        <v>3564</v>
      </c>
      <c r="M3064">
        <v>1.7</v>
      </c>
      <c r="N3064">
        <v>3</v>
      </c>
      <c r="O3064" t="s">
        <v>26</v>
      </c>
      <c r="P3064">
        <v>4</v>
      </c>
      <c r="Q3064" t="s">
        <v>27</v>
      </c>
      <c r="R3064" t="s">
        <v>28</v>
      </c>
      <c r="S3064">
        <v>136.91999999999999</v>
      </c>
      <c r="T3064" t="str" cm="1">
        <f t="array" ref="T3064">_xlfn.IFS(Raw_Data[[#This Row],[Call Status]]="Resolved","5",Raw_Data[[#This Row],[Call Status]]="Escalated","2",Raw_Data[[#This Row],[Call Status]]="Pending","3",Raw_Data[[#This Row],[Call Status]]="Abandoned","0")</f>
        <v>5</v>
      </c>
      <c r="U3064" t="str">
        <f>TEXT(Raw_Data[[#This Row],[Call Date]],"mmmm")</f>
        <v>December</v>
      </c>
      <c r="V3064" t="str" cm="1">
        <f t="array" ref="V3064">_xlfn.IFS(Raw_Data[[#This Row],[Customer Satisfaction]]&lt;2,"Poor",Raw_Data[[#This Row],[Customer Satisfaction]]&lt;4,"Average",Raw_Data[[#This Row],[Customer Satisfaction]]&gt;=4,"Excellent")</f>
        <v>Excellent</v>
      </c>
    </row>
    <row r="3065" spans="2:22" x14ac:dyDescent="0.3">
      <c r="B3065" t="s">
        <v>5529</v>
      </c>
      <c r="C3065" s="2">
        <v>45946</v>
      </c>
      <c r="D3065" s="1">
        <v>0.43402777777777779</v>
      </c>
      <c r="E3065" t="s">
        <v>91</v>
      </c>
      <c r="F3065" t="s">
        <v>20</v>
      </c>
      <c r="G3065" t="s">
        <v>162</v>
      </c>
      <c r="H3065" t="s">
        <v>2026</v>
      </c>
      <c r="I3065" t="s">
        <v>23</v>
      </c>
      <c r="J3065" t="s">
        <v>76</v>
      </c>
      <c r="K3065" t="s">
        <v>25</v>
      </c>
      <c r="L3065" t="s">
        <v>3570</v>
      </c>
      <c r="M3065">
        <v>1.4</v>
      </c>
      <c r="N3065">
        <v>6.8</v>
      </c>
      <c r="O3065" t="s">
        <v>26</v>
      </c>
      <c r="P3065">
        <v>5</v>
      </c>
      <c r="Q3065" t="s">
        <v>27</v>
      </c>
      <c r="R3065" t="s">
        <v>28</v>
      </c>
      <c r="S3065">
        <v>47.69</v>
      </c>
      <c r="T3065" t="str" cm="1">
        <f t="array" ref="T3065">_xlfn.IFS(Raw_Data[[#This Row],[Call Status]]="Resolved","5",Raw_Data[[#This Row],[Call Status]]="Escalated","2",Raw_Data[[#This Row],[Call Status]]="Pending","3",Raw_Data[[#This Row],[Call Status]]="Abandoned","0")</f>
        <v>5</v>
      </c>
      <c r="U3065" t="str">
        <f>TEXT(Raw_Data[[#This Row],[Call Date]],"mmmm")</f>
        <v>October</v>
      </c>
      <c r="V3065" t="str" cm="1">
        <f t="array" ref="V3065">_xlfn.IFS(Raw_Data[[#This Row],[Customer Satisfaction]]&lt;2,"Poor",Raw_Data[[#This Row],[Customer Satisfaction]]&lt;4,"Average",Raw_Data[[#This Row],[Customer Satisfaction]]&gt;=4,"Excellent")</f>
        <v>Excellent</v>
      </c>
    </row>
    <row r="3066" spans="2:22" x14ac:dyDescent="0.3">
      <c r="B3066" t="s">
        <v>8541</v>
      </c>
      <c r="C3066" s="2">
        <v>45869</v>
      </c>
      <c r="D3066" s="1">
        <v>0.64861111111111114</v>
      </c>
      <c r="E3066" t="s">
        <v>19</v>
      </c>
      <c r="F3066" t="s">
        <v>20</v>
      </c>
      <c r="G3066" t="s">
        <v>21</v>
      </c>
      <c r="H3066" t="s">
        <v>22</v>
      </c>
      <c r="I3066" t="s">
        <v>1130</v>
      </c>
      <c r="J3066" t="s">
        <v>64</v>
      </c>
      <c r="K3066" t="s">
        <v>16</v>
      </c>
      <c r="L3066" t="s">
        <v>16</v>
      </c>
      <c r="M3066">
        <v>4</v>
      </c>
      <c r="N3066">
        <v>7.4</v>
      </c>
      <c r="O3066" t="s">
        <v>28</v>
      </c>
      <c r="P3066">
        <v>2</v>
      </c>
      <c r="Q3066" t="s">
        <v>1014</v>
      </c>
      <c r="R3066" t="s">
        <v>26</v>
      </c>
      <c r="S3066">
        <v>813.39</v>
      </c>
      <c r="T3066" t="str" cm="1">
        <f t="array" ref="T3066">_xlfn.IFS(Raw_Data[[#This Row],[Call Status]]="Resolved","5",Raw_Data[[#This Row],[Call Status]]="Escalated","2",Raw_Data[[#This Row],[Call Status]]="Pending","3",Raw_Data[[#This Row],[Call Status]]="Abandoned","0")</f>
        <v>2</v>
      </c>
      <c r="U3066" t="str">
        <f>TEXT(Raw_Data[[#This Row],[Call Date]],"mmmm")</f>
        <v>July</v>
      </c>
      <c r="V3066" t="str" cm="1">
        <f t="array" ref="V3066">_xlfn.IFS(Raw_Data[[#This Row],[Customer Satisfaction]]&lt;2,"Poor",Raw_Data[[#This Row],[Customer Satisfaction]]&lt;4,"Average",Raw_Data[[#This Row],[Customer Satisfaction]]&gt;=4,"Excellent")</f>
        <v>Average</v>
      </c>
    </row>
    <row r="3067" spans="2:22" x14ac:dyDescent="0.3">
      <c r="B3067" t="s">
        <v>4567</v>
      </c>
      <c r="C3067" s="2">
        <v>45929</v>
      </c>
      <c r="D3067" s="1">
        <v>0.77916666666666667</v>
      </c>
      <c r="E3067" t="s">
        <v>70</v>
      </c>
      <c r="F3067" t="s">
        <v>38</v>
      </c>
      <c r="G3067" t="s">
        <v>162</v>
      </c>
      <c r="H3067" t="s">
        <v>22</v>
      </c>
      <c r="I3067" t="s">
        <v>1128</v>
      </c>
      <c r="J3067" t="s">
        <v>24</v>
      </c>
      <c r="K3067" t="s">
        <v>25</v>
      </c>
      <c r="L3067" t="s">
        <v>3561</v>
      </c>
      <c r="M3067">
        <v>7</v>
      </c>
      <c r="N3067">
        <v>12.7</v>
      </c>
      <c r="O3067" t="s">
        <v>26</v>
      </c>
      <c r="P3067">
        <v>3</v>
      </c>
      <c r="Q3067" t="s">
        <v>615</v>
      </c>
      <c r="R3067" t="s">
        <v>28</v>
      </c>
      <c r="S3067">
        <v>25.03</v>
      </c>
      <c r="T3067" t="str" cm="1">
        <f t="array" ref="T3067">_xlfn.IFS(Raw_Data[[#This Row],[Call Status]]="Resolved","5",Raw_Data[[#This Row],[Call Status]]="Escalated","2",Raw_Data[[#This Row],[Call Status]]="Pending","3",Raw_Data[[#This Row],[Call Status]]="Abandoned","0")</f>
        <v>5</v>
      </c>
      <c r="U3067" t="str">
        <f>TEXT(Raw_Data[[#This Row],[Call Date]],"mmmm")</f>
        <v>September</v>
      </c>
      <c r="V3067" t="str" cm="1">
        <f t="array" ref="V3067">_xlfn.IFS(Raw_Data[[#This Row],[Customer Satisfaction]]&lt;2,"Poor",Raw_Data[[#This Row],[Customer Satisfaction]]&lt;4,"Average",Raw_Data[[#This Row],[Customer Satisfaction]]&gt;=4,"Excellent")</f>
        <v>Average</v>
      </c>
    </row>
    <row r="3068" spans="2:22" x14ac:dyDescent="0.3">
      <c r="B3068" t="s">
        <v>4232</v>
      </c>
      <c r="C3068" s="2">
        <v>45723</v>
      </c>
      <c r="D3068" s="1">
        <v>0.36944444444444446</v>
      </c>
      <c r="E3068" t="s">
        <v>108</v>
      </c>
      <c r="F3068" t="s">
        <v>38</v>
      </c>
      <c r="G3068" t="s">
        <v>21</v>
      </c>
      <c r="H3068" t="s">
        <v>2613</v>
      </c>
      <c r="I3068" t="s">
        <v>1130</v>
      </c>
      <c r="J3068" t="s">
        <v>42</v>
      </c>
      <c r="K3068" t="s">
        <v>25</v>
      </c>
      <c r="L3068" t="s">
        <v>3564</v>
      </c>
      <c r="M3068">
        <v>3</v>
      </c>
      <c r="N3068">
        <v>11.4</v>
      </c>
      <c r="O3068" t="s">
        <v>26</v>
      </c>
      <c r="P3068">
        <v>5</v>
      </c>
      <c r="Q3068" t="s">
        <v>27</v>
      </c>
      <c r="R3068" t="s">
        <v>28</v>
      </c>
      <c r="S3068">
        <v>434.7</v>
      </c>
      <c r="T3068" t="str" cm="1">
        <f t="array" ref="T3068">_xlfn.IFS(Raw_Data[[#This Row],[Call Status]]="Resolved","5",Raw_Data[[#This Row],[Call Status]]="Escalated","2",Raw_Data[[#This Row],[Call Status]]="Pending","3",Raw_Data[[#This Row],[Call Status]]="Abandoned","0")</f>
        <v>5</v>
      </c>
      <c r="U3068" t="str">
        <f>TEXT(Raw_Data[[#This Row],[Call Date]],"mmmm")</f>
        <v>March</v>
      </c>
      <c r="V3068" t="str" cm="1">
        <f t="array" ref="V3068">_xlfn.IFS(Raw_Data[[#This Row],[Customer Satisfaction]]&lt;2,"Poor",Raw_Data[[#This Row],[Customer Satisfaction]]&lt;4,"Average",Raw_Data[[#This Row],[Customer Satisfaction]]&gt;=4,"Excellent")</f>
        <v>Excellent</v>
      </c>
    </row>
    <row r="3069" spans="2:22" x14ac:dyDescent="0.3">
      <c r="B3069" t="s">
        <v>8889</v>
      </c>
      <c r="C3069" s="2">
        <v>45905</v>
      </c>
      <c r="D3069" s="1">
        <v>0.68958333333333333</v>
      </c>
      <c r="E3069" t="s">
        <v>44</v>
      </c>
      <c r="F3069" t="s">
        <v>20</v>
      </c>
      <c r="G3069" t="s">
        <v>162</v>
      </c>
      <c r="H3069" t="s">
        <v>2392</v>
      </c>
      <c r="I3069" t="s">
        <v>1128</v>
      </c>
      <c r="J3069" t="s">
        <v>49</v>
      </c>
      <c r="K3069" t="s">
        <v>8876</v>
      </c>
      <c r="L3069" t="s">
        <v>8877</v>
      </c>
      <c r="M3069">
        <v>1.3</v>
      </c>
      <c r="N3069">
        <v>9.1999999999999993</v>
      </c>
      <c r="O3069" t="s">
        <v>28</v>
      </c>
      <c r="P3069">
        <v>1</v>
      </c>
      <c r="Q3069" t="s">
        <v>1014</v>
      </c>
      <c r="R3069" t="s">
        <v>26</v>
      </c>
      <c r="S3069">
        <v>213.04</v>
      </c>
      <c r="T3069" t="str" cm="1">
        <f t="array" ref="T3069">_xlfn.IFS(Raw_Data[[#This Row],[Call Status]]="Resolved","5",Raw_Data[[#This Row],[Call Status]]="Escalated","2",Raw_Data[[#This Row],[Call Status]]="Pending","3",Raw_Data[[#This Row],[Call Status]]="Abandoned","0")</f>
        <v>3</v>
      </c>
      <c r="U3069" t="str">
        <f>TEXT(Raw_Data[[#This Row],[Call Date]],"mmmm")</f>
        <v>September</v>
      </c>
      <c r="V3069" t="str" cm="1">
        <f t="array" ref="V3069">_xlfn.IFS(Raw_Data[[#This Row],[Customer Satisfaction]]&lt;2,"Poor",Raw_Data[[#This Row],[Customer Satisfaction]]&lt;4,"Average",Raw_Data[[#This Row],[Customer Satisfaction]]&gt;=4,"Excellent")</f>
        <v>Poor</v>
      </c>
    </row>
    <row r="3070" spans="2:22" x14ac:dyDescent="0.3">
      <c r="B3070" t="s">
        <v>6050</v>
      </c>
      <c r="C3070" s="2">
        <v>45813</v>
      </c>
      <c r="D3070" s="1">
        <v>0.54652777777777772</v>
      </c>
      <c r="E3070" t="s">
        <v>108</v>
      </c>
      <c r="F3070" t="s">
        <v>20</v>
      </c>
      <c r="G3070" t="s">
        <v>162</v>
      </c>
      <c r="H3070" t="s">
        <v>2613</v>
      </c>
      <c r="I3070" t="s">
        <v>23</v>
      </c>
      <c r="J3070" t="s">
        <v>76</v>
      </c>
      <c r="K3070" t="s">
        <v>25</v>
      </c>
      <c r="L3070" t="s">
        <v>3570</v>
      </c>
      <c r="M3070">
        <v>2.7</v>
      </c>
      <c r="N3070">
        <v>5.6</v>
      </c>
      <c r="O3070" t="s">
        <v>26</v>
      </c>
      <c r="P3070">
        <v>5</v>
      </c>
      <c r="Q3070" t="s">
        <v>27</v>
      </c>
      <c r="R3070" t="s">
        <v>28</v>
      </c>
      <c r="S3070">
        <v>72.48</v>
      </c>
      <c r="T3070" t="str" cm="1">
        <f t="array" ref="T3070">_xlfn.IFS(Raw_Data[[#This Row],[Call Status]]="Resolved","5",Raw_Data[[#This Row],[Call Status]]="Escalated","2",Raw_Data[[#This Row],[Call Status]]="Pending","3",Raw_Data[[#This Row],[Call Status]]="Abandoned","0")</f>
        <v>5</v>
      </c>
      <c r="U3070" t="str">
        <f>TEXT(Raw_Data[[#This Row],[Call Date]],"mmmm")</f>
        <v>June</v>
      </c>
      <c r="V3070" t="str" cm="1">
        <f t="array" ref="V3070">_xlfn.IFS(Raw_Data[[#This Row],[Customer Satisfaction]]&lt;2,"Poor",Raw_Data[[#This Row],[Customer Satisfaction]]&lt;4,"Average",Raw_Data[[#This Row],[Customer Satisfaction]]&gt;=4,"Excellent")</f>
        <v>Excellent</v>
      </c>
    </row>
    <row r="3071" spans="2:22" x14ac:dyDescent="0.3">
      <c r="B3071" t="s">
        <v>9937</v>
      </c>
      <c r="C3071" s="2">
        <v>45704</v>
      </c>
      <c r="D3071" s="1">
        <v>0.43819444444444444</v>
      </c>
      <c r="E3071" t="s">
        <v>110</v>
      </c>
      <c r="F3071" t="s">
        <v>20</v>
      </c>
      <c r="G3071" t="s">
        <v>327</v>
      </c>
      <c r="H3071" t="s">
        <v>22</v>
      </c>
      <c r="I3071" t="s">
        <v>23</v>
      </c>
      <c r="J3071" t="s">
        <v>76</v>
      </c>
      <c r="K3071" t="s">
        <v>8876</v>
      </c>
      <c r="L3071" t="s">
        <v>8877</v>
      </c>
      <c r="M3071">
        <v>7</v>
      </c>
      <c r="N3071">
        <v>8.6</v>
      </c>
      <c r="O3071" t="s">
        <v>28</v>
      </c>
      <c r="P3071">
        <v>5</v>
      </c>
      <c r="Q3071" t="s">
        <v>27</v>
      </c>
      <c r="R3071" t="s">
        <v>28</v>
      </c>
      <c r="S3071">
        <v>280.08</v>
      </c>
      <c r="T3071" t="str" cm="1">
        <f t="array" ref="T3071">_xlfn.IFS(Raw_Data[[#This Row],[Call Status]]="Resolved","5",Raw_Data[[#This Row],[Call Status]]="Escalated","2",Raw_Data[[#This Row],[Call Status]]="Pending","3",Raw_Data[[#This Row],[Call Status]]="Abandoned","0")</f>
        <v>3</v>
      </c>
      <c r="U3071" t="str">
        <f>TEXT(Raw_Data[[#This Row],[Call Date]],"mmmm")</f>
        <v>February</v>
      </c>
      <c r="V3071" t="str" cm="1">
        <f t="array" ref="V3071">_xlfn.IFS(Raw_Data[[#This Row],[Customer Satisfaction]]&lt;2,"Poor",Raw_Data[[#This Row],[Customer Satisfaction]]&lt;4,"Average",Raw_Data[[#This Row],[Customer Satisfaction]]&gt;=4,"Excellent")</f>
        <v>Excellent</v>
      </c>
    </row>
    <row r="3072" spans="2:22" x14ac:dyDescent="0.3">
      <c r="B3072" t="s">
        <v>9291</v>
      </c>
      <c r="C3072" s="2">
        <v>45858</v>
      </c>
      <c r="D3072" s="1">
        <v>0.63958333333333328</v>
      </c>
      <c r="E3072" t="s">
        <v>47</v>
      </c>
      <c r="F3072" t="s">
        <v>34</v>
      </c>
      <c r="G3072" t="s">
        <v>21</v>
      </c>
      <c r="H3072" t="s">
        <v>2026</v>
      </c>
      <c r="I3072" t="s">
        <v>23</v>
      </c>
      <c r="J3072" t="s">
        <v>35</v>
      </c>
      <c r="K3072" t="s">
        <v>8876</v>
      </c>
      <c r="L3072" t="s">
        <v>8877</v>
      </c>
      <c r="M3072">
        <v>3</v>
      </c>
      <c r="N3072">
        <v>7.5</v>
      </c>
      <c r="O3072" t="s">
        <v>28</v>
      </c>
      <c r="P3072">
        <v>2</v>
      </c>
      <c r="Q3072" t="s">
        <v>615</v>
      </c>
      <c r="R3072" t="s">
        <v>28</v>
      </c>
      <c r="S3072">
        <v>122.72</v>
      </c>
      <c r="T3072" t="str" cm="1">
        <f t="array" ref="T3072">_xlfn.IFS(Raw_Data[[#This Row],[Call Status]]="Resolved","5",Raw_Data[[#This Row],[Call Status]]="Escalated","2",Raw_Data[[#This Row],[Call Status]]="Pending","3",Raw_Data[[#This Row],[Call Status]]="Abandoned","0")</f>
        <v>3</v>
      </c>
      <c r="U3072" t="str">
        <f>TEXT(Raw_Data[[#This Row],[Call Date]],"mmmm")</f>
        <v>July</v>
      </c>
      <c r="V3072" t="str" cm="1">
        <f t="array" ref="V3072">_xlfn.IFS(Raw_Data[[#This Row],[Customer Satisfaction]]&lt;2,"Poor",Raw_Data[[#This Row],[Customer Satisfaction]]&lt;4,"Average",Raw_Data[[#This Row],[Customer Satisfaction]]&gt;=4,"Excellent")</f>
        <v>Average</v>
      </c>
    </row>
    <row r="3073" spans="2:22" x14ac:dyDescent="0.3">
      <c r="B3073" t="s">
        <v>2007</v>
      </c>
      <c r="C3073" s="2">
        <v>45805</v>
      </c>
      <c r="D3073" s="1">
        <v>0.77777777777777779</v>
      </c>
      <c r="E3073" t="s">
        <v>70</v>
      </c>
      <c r="F3073" t="s">
        <v>20</v>
      </c>
      <c r="G3073" t="s">
        <v>162</v>
      </c>
      <c r="H3073" t="s">
        <v>22</v>
      </c>
      <c r="I3073" t="s">
        <v>1128</v>
      </c>
      <c r="J3073" t="s">
        <v>49</v>
      </c>
      <c r="K3073" t="s">
        <v>25</v>
      </c>
      <c r="L3073" t="s">
        <v>25</v>
      </c>
      <c r="M3073">
        <v>0.7</v>
      </c>
      <c r="N3073">
        <v>18.5</v>
      </c>
      <c r="O3073" t="s">
        <v>26</v>
      </c>
      <c r="P3073">
        <v>5</v>
      </c>
      <c r="Q3073" t="s">
        <v>27</v>
      </c>
      <c r="R3073" t="s">
        <v>28</v>
      </c>
      <c r="S3073">
        <v>171.83</v>
      </c>
      <c r="T3073" t="str" cm="1">
        <f t="array" ref="T3073">_xlfn.IFS(Raw_Data[[#This Row],[Call Status]]="Resolved","5",Raw_Data[[#This Row],[Call Status]]="Escalated","2",Raw_Data[[#This Row],[Call Status]]="Pending","3",Raw_Data[[#This Row],[Call Status]]="Abandoned","0")</f>
        <v>5</v>
      </c>
      <c r="U3073" t="str">
        <f>TEXT(Raw_Data[[#This Row],[Call Date]],"mmmm")</f>
        <v>May</v>
      </c>
      <c r="V3073" t="str" cm="1">
        <f t="array" ref="V3073">_xlfn.IFS(Raw_Data[[#This Row],[Customer Satisfaction]]&lt;2,"Poor",Raw_Data[[#This Row],[Customer Satisfaction]]&lt;4,"Average",Raw_Data[[#This Row],[Customer Satisfaction]]&gt;=4,"Excellent")</f>
        <v>Excellent</v>
      </c>
    </row>
    <row r="3074" spans="2:22" x14ac:dyDescent="0.3">
      <c r="B3074" t="s">
        <v>1864</v>
      </c>
      <c r="C3074" s="2">
        <v>45781</v>
      </c>
      <c r="D3074" s="1">
        <v>0.54652777777777772</v>
      </c>
      <c r="E3074" t="s">
        <v>19</v>
      </c>
      <c r="F3074" t="s">
        <v>38</v>
      </c>
      <c r="G3074" t="s">
        <v>250</v>
      </c>
      <c r="H3074" t="s">
        <v>22</v>
      </c>
      <c r="I3074" t="s">
        <v>1137</v>
      </c>
      <c r="J3074" t="s">
        <v>76</v>
      </c>
      <c r="K3074" t="s">
        <v>25</v>
      </c>
      <c r="L3074" t="s">
        <v>25</v>
      </c>
      <c r="M3074">
        <v>0.4</v>
      </c>
      <c r="N3074">
        <v>7.2</v>
      </c>
      <c r="O3074" t="s">
        <v>26</v>
      </c>
      <c r="P3074">
        <v>5</v>
      </c>
      <c r="Q3074" t="s">
        <v>27</v>
      </c>
      <c r="R3074" t="s">
        <v>28</v>
      </c>
      <c r="S3074">
        <v>174.18</v>
      </c>
      <c r="T3074" t="str" cm="1">
        <f t="array" ref="T3074">_xlfn.IFS(Raw_Data[[#This Row],[Call Status]]="Resolved","5",Raw_Data[[#This Row],[Call Status]]="Escalated","2",Raw_Data[[#This Row],[Call Status]]="Pending","3",Raw_Data[[#This Row],[Call Status]]="Abandoned","0")</f>
        <v>5</v>
      </c>
      <c r="U3074" t="str">
        <f>TEXT(Raw_Data[[#This Row],[Call Date]],"mmmm")</f>
        <v>May</v>
      </c>
      <c r="V3074" t="str" cm="1">
        <f t="array" ref="V3074">_xlfn.IFS(Raw_Data[[#This Row],[Customer Satisfaction]]&lt;2,"Poor",Raw_Data[[#This Row],[Customer Satisfaction]]&lt;4,"Average",Raw_Data[[#This Row],[Customer Satisfaction]]&gt;=4,"Excellent")</f>
        <v>Excellent</v>
      </c>
    </row>
    <row r="3075" spans="2:22" x14ac:dyDescent="0.3">
      <c r="B3075" t="s">
        <v>1568</v>
      </c>
      <c r="C3075" s="2">
        <v>45658</v>
      </c>
      <c r="D3075" s="1">
        <v>0.6166666666666667</v>
      </c>
      <c r="E3075" t="s">
        <v>156</v>
      </c>
      <c r="F3075" t="s">
        <v>20</v>
      </c>
      <c r="G3075" t="s">
        <v>162</v>
      </c>
      <c r="H3075" t="s">
        <v>22</v>
      </c>
      <c r="I3075" t="s">
        <v>1137</v>
      </c>
      <c r="J3075" t="s">
        <v>45</v>
      </c>
      <c r="K3075" t="s">
        <v>25</v>
      </c>
      <c r="L3075" t="s">
        <v>25</v>
      </c>
      <c r="M3075">
        <v>8.6999999999999993</v>
      </c>
      <c r="N3075">
        <v>11.9</v>
      </c>
      <c r="O3075" t="s">
        <v>26</v>
      </c>
      <c r="P3075">
        <v>3</v>
      </c>
      <c r="Q3075" t="s">
        <v>615</v>
      </c>
      <c r="R3075" t="s">
        <v>28</v>
      </c>
      <c r="S3075">
        <v>138.05000000000001</v>
      </c>
      <c r="T3075" t="str" cm="1">
        <f t="array" ref="T3075">_xlfn.IFS(Raw_Data[[#This Row],[Call Status]]="Resolved","5",Raw_Data[[#This Row],[Call Status]]="Escalated","2",Raw_Data[[#This Row],[Call Status]]="Pending","3",Raw_Data[[#This Row],[Call Status]]="Abandoned","0")</f>
        <v>5</v>
      </c>
      <c r="U3075" t="str">
        <f>TEXT(Raw_Data[[#This Row],[Call Date]],"mmmm")</f>
        <v>January</v>
      </c>
      <c r="V3075" t="str" cm="1">
        <f t="array" ref="V3075">_xlfn.IFS(Raw_Data[[#This Row],[Customer Satisfaction]]&lt;2,"Poor",Raw_Data[[#This Row],[Customer Satisfaction]]&lt;4,"Average",Raw_Data[[#This Row],[Customer Satisfaction]]&gt;=4,"Excellent")</f>
        <v>Average</v>
      </c>
    </row>
    <row r="3076" spans="2:22" x14ac:dyDescent="0.3">
      <c r="B3076" t="s">
        <v>8002</v>
      </c>
      <c r="C3076" s="2">
        <v>45904</v>
      </c>
      <c r="D3076" s="1">
        <v>0.41458333333333336</v>
      </c>
      <c r="E3076" t="s">
        <v>70</v>
      </c>
      <c r="F3076" t="s">
        <v>20</v>
      </c>
      <c r="G3076" t="s">
        <v>162</v>
      </c>
      <c r="H3076" t="s">
        <v>22</v>
      </c>
      <c r="I3076" t="s">
        <v>23</v>
      </c>
      <c r="J3076" t="s">
        <v>45</v>
      </c>
      <c r="K3076" t="s">
        <v>16</v>
      </c>
      <c r="L3076" t="s">
        <v>16</v>
      </c>
      <c r="M3076">
        <v>7.5</v>
      </c>
      <c r="N3076">
        <v>5.7</v>
      </c>
      <c r="O3076" t="s">
        <v>28</v>
      </c>
      <c r="P3076">
        <v>3</v>
      </c>
      <c r="Q3076" t="s">
        <v>615</v>
      </c>
      <c r="R3076" t="s">
        <v>26</v>
      </c>
      <c r="S3076">
        <v>172.07</v>
      </c>
      <c r="T3076" t="str" cm="1">
        <f t="array" ref="T3076">_xlfn.IFS(Raw_Data[[#This Row],[Call Status]]="Resolved","5",Raw_Data[[#This Row],[Call Status]]="Escalated","2",Raw_Data[[#This Row],[Call Status]]="Pending","3",Raw_Data[[#This Row],[Call Status]]="Abandoned","0")</f>
        <v>2</v>
      </c>
      <c r="U3076" t="str">
        <f>TEXT(Raw_Data[[#This Row],[Call Date]],"mmmm")</f>
        <v>September</v>
      </c>
      <c r="V3076" t="str" cm="1">
        <f t="array" ref="V3076">_xlfn.IFS(Raw_Data[[#This Row],[Customer Satisfaction]]&lt;2,"Poor",Raw_Data[[#This Row],[Customer Satisfaction]]&lt;4,"Average",Raw_Data[[#This Row],[Customer Satisfaction]]&gt;=4,"Excellent")</f>
        <v>Average</v>
      </c>
    </row>
    <row r="3077" spans="2:22" x14ac:dyDescent="0.3">
      <c r="B3077" t="s">
        <v>7664</v>
      </c>
      <c r="C3077" s="2">
        <v>46000</v>
      </c>
      <c r="D3077" s="1">
        <v>0.88888888888888884</v>
      </c>
      <c r="E3077" t="s">
        <v>59</v>
      </c>
      <c r="F3077" t="s">
        <v>38</v>
      </c>
      <c r="G3077" t="s">
        <v>250</v>
      </c>
      <c r="H3077" t="s">
        <v>22</v>
      </c>
      <c r="I3077" t="s">
        <v>23</v>
      </c>
      <c r="J3077" t="s">
        <v>49</v>
      </c>
      <c r="K3077" t="s">
        <v>7253</v>
      </c>
      <c r="L3077" t="s">
        <v>7254</v>
      </c>
      <c r="M3077">
        <v>7.1</v>
      </c>
      <c r="N3077">
        <v>10.199999999999999</v>
      </c>
      <c r="O3077" t="s">
        <v>28</v>
      </c>
      <c r="P3077">
        <v>2</v>
      </c>
      <c r="Q3077" t="s">
        <v>1014</v>
      </c>
      <c r="R3077" t="s">
        <v>28</v>
      </c>
      <c r="S3077">
        <v>85.02</v>
      </c>
      <c r="T3077" t="str" cm="1">
        <f t="array" ref="T3077">_xlfn.IFS(Raw_Data[[#This Row],[Call Status]]="Resolved","5",Raw_Data[[#This Row],[Call Status]]="Escalated","2",Raw_Data[[#This Row],[Call Status]]="Pending","3",Raw_Data[[#This Row],[Call Status]]="Abandoned","0")</f>
        <v>0</v>
      </c>
      <c r="U3077" t="str">
        <f>TEXT(Raw_Data[[#This Row],[Call Date]],"mmmm")</f>
        <v>December</v>
      </c>
      <c r="V3077" t="str" cm="1">
        <f t="array" ref="V3077">_xlfn.IFS(Raw_Data[[#This Row],[Customer Satisfaction]]&lt;2,"Poor",Raw_Data[[#This Row],[Customer Satisfaction]]&lt;4,"Average",Raw_Data[[#This Row],[Customer Satisfaction]]&gt;=4,"Excellent")</f>
        <v>Average</v>
      </c>
    </row>
    <row r="3078" spans="2:22" x14ac:dyDescent="0.3">
      <c r="B3078" t="s">
        <v>4962</v>
      </c>
      <c r="C3078" s="2">
        <v>45785</v>
      </c>
      <c r="D3078" s="1">
        <v>0.7944444444444444</v>
      </c>
      <c r="E3078" t="s">
        <v>47</v>
      </c>
      <c r="F3078" t="s">
        <v>20</v>
      </c>
      <c r="G3078" t="s">
        <v>162</v>
      </c>
      <c r="H3078" t="s">
        <v>22</v>
      </c>
      <c r="I3078" t="s">
        <v>1130</v>
      </c>
      <c r="J3078" t="s">
        <v>76</v>
      </c>
      <c r="K3078" t="s">
        <v>25</v>
      </c>
      <c r="L3078" t="s">
        <v>3564</v>
      </c>
      <c r="M3078">
        <v>0.4</v>
      </c>
      <c r="N3078">
        <v>11.2</v>
      </c>
      <c r="O3078" t="s">
        <v>26</v>
      </c>
      <c r="P3078">
        <v>2</v>
      </c>
      <c r="Q3078" t="s">
        <v>615</v>
      </c>
      <c r="R3078" t="s">
        <v>28</v>
      </c>
      <c r="S3078">
        <v>543.79999999999995</v>
      </c>
      <c r="T3078" t="str" cm="1">
        <f t="array" ref="T3078">_xlfn.IFS(Raw_Data[[#This Row],[Call Status]]="Resolved","5",Raw_Data[[#This Row],[Call Status]]="Escalated","2",Raw_Data[[#This Row],[Call Status]]="Pending","3",Raw_Data[[#This Row],[Call Status]]="Abandoned","0")</f>
        <v>5</v>
      </c>
      <c r="U3078" t="str">
        <f>TEXT(Raw_Data[[#This Row],[Call Date]],"mmmm")</f>
        <v>May</v>
      </c>
      <c r="V3078" t="str" cm="1">
        <f t="array" ref="V3078">_xlfn.IFS(Raw_Data[[#This Row],[Customer Satisfaction]]&lt;2,"Poor",Raw_Data[[#This Row],[Customer Satisfaction]]&lt;4,"Average",Raw_Data[[#This Row],[Customer Satisfaction]]&gt;=4,"Excellent")</f>
        <v>Average</v>
      </c>
    </row>
    <row r="3079" spans="2:22" x14ac:dyDescent="0.3">
      <c r="B3079" t="s">
        <v>4384</v>
      </c>
      <c r="C3079" s="2">
        <v>45848</v>
      </c>
      <c r="D3079" s="1">
        <v>0.8666666666666667</v>
      </c>
      <c r="E3079" t="s">
        <v>53</v>
      </c>
      <c r="F3079" t="s">
        <v>48</v>
      </c>
      <c r="G3079" t="s">
        <v>21</v>
      </c>
      <c r="H3079" t="s">
        <v>22</v>
      </c>
      <c r="I3079" t="s">
        <v>1137</v>
      </c>
      <c r="J3079" t="s">
        <v>49</v>
      </c>
      <c r="K3079" t="s">
        <v>25</v>
      </c>
      <c r="L3079" t="s">
        <v>3559</v>
      </c>
      <c r="M3079">
        <v>1.6</v>
      </c>
      <c r="N3079">
        <v>17.100000000000001</v>
      </c>
      <c r="O3079" t="s">
        <v>26</v>
      </c>
      <c r="P3079">
        <v>0</v>
      </c>
      <c r="Q3079" t="s">
        <v>1014</v>
      </c>
      <c r="R3079" t="s">
        <v>28</v>
      </c>
      <c r="S3079">
        <v>499.03</v>
      </c>
      <c r="T3079" t="str" cm="1">
        <f t="array" ref="T3079">_xlfn.IFS(Raw_Data[[#This Row],[Call Status]]="Resolved","5",Raw_Data[[#This Row],[Call Status]]="Escalated","2",Raw_Data[[#This Row],[Call Status]]="Pending","3",Raw_Data[[#This Row],[Call Status]]="Abandoned","0")</f>
        <v>5</v>
      </c>
      <c r="U3079" t="str">
        <f>TEXT(Raw_Data[[#This Row],[Call Date]],"mmmm")</f>
        <v>July</v>
      </c>
      <c r="V3079" t="str" cm="1">
        <f t="array" ref="V3079">_xlfn.IFS(Raw_Data[[#This Row],[Customer Satisfaction]]&lt;2,"Poor",Raw_Data[[#This Row],[Customer Satisfaction]]&lt;4,"Average",Raw_Data[[#This Row],[Customer Satisfaction]]&gt;=4,"Excellent")</f>
        <v>Poor</v>
      </c>
    </row>
    <row r="3080" spans="2:22" x14ac:dyDescent="0.3">
      <c r="B3080" t="s">
        <v>3251</v>
      </c>
      <c r="C3080" s="2">
        <v>45724</v>
      </c>
      <c r="D3080" s="1">
        <v>0.45069444444444445</v>
      </c>
      <c r="E3080" t="s">
        <v>91</v>
      </c>
      <c r="F3080" t="s">
        <v>34</v>
      </c>
      <c r="G3080" t="s">
        <v>250</v>
      </c>
      <c r="H3080" t="s">
        <v>2026</v>
      </c>
      <c r="I3080" t="s">
        <v>23</v>
      </c>
      <c r="J3080" t="s">
        <v>24</v>
      </c>
      <c r="K3080" t="s">
        <v>25</v>
      </c>
      <c r="L3080" t="s">
        <v>25</v>
      </c>
      <c r="M3080">
        <v>1.4</v>
      </c>
      <c r="N3080">
        <v>2.1</v>
      </c>
      <c r="O3080" t="s">
        <v>26</v>
      </c>
      <c r="P3080">
        <v>3</v>
      </c>
      <c r="Q3080" t="s">
        <v>615</v>
      </c>
      <c r="R3080" t="s">
        <v>28</v>
      </c>
      <c r="S3080">
        <v>266.16000000000003</v>
      </c>
      <c r="T3080" t="str" cm="1">
        <f t="array" ref="T3080">_xlfn.IFS(Raw_Data[[#This Row],[Call Status]]="Resolved","5",Raw_Data[[#This Row],[Call Status]]="Escalated","2",Raw_Data[[#This Row],[Call Status]]="Pending","3",Raw_Data[[#This Row],[Call Status]]="Abandoned","0")</f>
        <v>5</v>
      </c>
      <c r="U3080" t="str">
        <f>TEXT(Raw_Data[[#This Row],[Call Date]],"mmmm")</f>
        <v>March</v>
      </c>
      <c r="V3080" t="str" cm="1">
        <f t="array" ref="V3080">_xlfn.IFS(Raw_Data[[#This Row],[Customer Satisfaction]]&lt;2,"Poor",Raw_Data[[#This Row],[Customer Satisfaction]]&lt;4,"Average",Raw_Data[[#This Row],[Customer Satisfaction]]&gt;=4,"Excellent")</f>
        <v>Average</v>
      </c>
    </row>
    <row r="3081" spans="2:22" x14ac:dyDescent="0.3">
      <c r="B3081" t="s">
        <v>7137</v>
      </c>
      <c r="C3081" s="2">
        <v>45661</v>
      </c>
      <c r="D3081" s="1">
        <v>0.8</v>
      </c>
      <c r="E3081" t="s">
        <v>72</v>
      </c>
      <c r="F3081" t="s">
        <v>38</v>
      </c>
      <c r="G3081" t="s">
        <v>21</v>
      </c>
      <c r="H3081" t="s">
        <v>22</v>
      </c>
      <c r="I3081" t="s">
        <v>23</v>
      </c>
      <c r="J3081" t="s">
        <v>76</v>
      </c>
      <c r="K3081" t="s">
        <v>25</v>
      </c>
      <c r="L3081" t="s">
        <v>3564</v>
      </c>
      <c r="M3081">
        <v>5.2</v>
      </c>
      <c r="N3081">
        <v>14</v>
      </c>
      <c r="O3081" t="s">
        <v>26</v>
      </c>
      <c r="P3081">
        <v>5</v>
      </c>
      <c r="Q3081" t="s">
        <v>27</v>
      </c>
      <c r="R3081" t="s">
        <v>28</v>
      </c>
      <c r="S3081">
        <v>38.69</v>
      </c>
      <c r="T3081" t="str" cm="1">
        <f t="array" ref="T3081">_xlfn.IFS(Raw_Data[[#This Row],[Call Status]]="Resolved","5",Raw_Data[[#This Row],[Call Status]]="Escalated","2",Raw_Data[[#This Row],[Call Status]]="Pending","3",Raw_Data[[#This Row],[Call Status]]="Abandoned","0")</f>
        <v>5</v>
      </c>
      <c r="U3081" t="str">
        <f>TEXT(Raw_Data[[#This Row],[Call Date]],"mmmm")</f>
        <v>January</v>
      </c>
      <c r="V3081" t="str" cm="1">
        <f t="array" ref="V3081">_xlfn.IFS(Raw_Data[[#This Row],[Customer Satisfaction]]&lt;2,"Poor",Raw_Data[[#This Row],[Customer Satisfaction]]&lt;4,"Average",Raw_Data[[#This Row],[Customer Satisfaction]]&gt;=4,"Excellent")</f>
        <v>Excellent</v>
      </c>
    </row>
    <row r="3082" spans="2:22" x14ac:dyDescent="0.3">
      <c r="B3082" t="s">
        <v>7059</v>
      </c>
      <c r="C3082" s="2">
        <v>45960</v>
      </c>
      <c r="D3082" s="1">
        <v>0.8041666666666667</v>
      </c>
      <c r="E3082" t="s">
        <v>91</v>
      </c>
      <c r="F3082" t="s">
        <v>20</v>
      </c>
      <c r="G3082" t="s">
        <v>162</v>
      </c>
      <c r="H3082" t="s">
        <v>22</v>
      </c>
      <c r="I3082" t="s">
        <v>23</v>
      </c>
      <c r="J3082" t="s">
        <v>55</v>
      </c>
      <c r="K3082" t="s">
        <v>25</v>
      </c>
      <c r="L3082" t="s">
        <v>3564</v>
      </c>
      <c r="M3082">
        <v>4.9000000000000004</v>
      </c>
      <c r="N3082">
        <v>6.8</v>
      </c>
      <c r="O3082" t="s">
        <v>26</v>
      </c>
      <c r="P3082">
        <v>3</v>
      </c>
      <c r="Q3082" t="s">
        <v>615</v>
      </c>
      <c r="R3082" t="s">
        <v>28</v>
      </c>
      <c r="S3082">
        <v>477.98</v>
      </c>
      <c r="T3082" t="str" cm="1">
        <f t="array" ref="T3082">_xlfn.IFS(Raw_Data[[#This Row],[Call Status]]="Resolved","5",Raw_Data[[#This Row],[Call Status]]="Escalated","2",Raw_Data[[#This Row],[Call Status]]="Pending","3",Raw_Data[[#This Row],[Call Status]]="Abandoned","0")</f>
        <v>5</v>
      </c>
      <c r="U3082" t="str">
        <f>TEXT(Raw_Data[[#This Row],[Call Date]],"mmmm")</f>
        <v>October</v>
      </c>
      <c r="V3082" t="str" cm="1">
        <f t="array" ref="V3082">_xlfn.IFS(Raw_Data[[#This Row],[Customer Satisfaction]]&lt;2,"Poor",Raw_Data[[#This Row],[Customer Satisfaction]]&lt;4,"Average",Raw_Data[[#This Row],[Customer Satisfaction]]&gt;=4,"Excellent")</f>
        <v>Average</v>
      </c>
    </row>
    <row r="3083" spans="2:22" x14ac:dyDescent="0.3">
      <c r="B3083" t="s">
        <v>9865</v>
      </c>
      <c r="C3083" s="2">
        <v>45951</v>
      </c>
      <c r="D3083" s="1">
        <v>0.86458333333333337</v>
      </c>
      <c r="E3083" t="s">
        <v>100</v>
      </c>
      <c r="F3083" t="s">
        <v>20</v>
      </c>
      <c r="G3083" t="s">
        <v>327</v>
      </c>
      <c r="H3083" t="s">
        <v>22</v>
      </c>
      <c r="I3083" t="s">
        <v>23</v>
      </c>
      <c r="J3083" t="s">
        <v>49</v>
      </c>
      <c r="K3083" t="s">
        <v>8876</v>
      </c>
      <c r="L3083" t="s">
        <v>8877</v>
      </c>
      <c r="M3083">
        <v>2.7</v>
      </c>
      <c r="N3083">
        <v>17.399999999999999</v>
      </c>
      <c r="O3083" t="s">
        <v>28</v>
      </c>
      <c r="P3083">
        <v>0</v>
      </c>
      <c r="Q3083" t="s">
        <v>27</v>
      </c>
      <c r="R3083" t="s">
        <v>28</v>
      </c>
      <c r="S3083">
        <v>128.97</v>
      </c>
      <c r="T3083" t="str" cm="1">
        <f t="array" ref="T3083">_xlfn.IFS(Raw_Data[[#This Row],[Call Status]]="Resolved","5",Raw_Data[[#This Row],[Call Status]]="Escalated","2",Raw_Data[[#This Row],[Call Status]]="Pending","3",Raw_Data[[#This Row],[Call Status]]="Abandoned","0")</f>
        <v>3</v>
      </c>
      <c r="U3083" t="str">
        <f>TEXT(Raw_Data[[#This Row],[Call Date]],"mmmm")</f>
        <v>October</v>
      </c>
      <c r="V3083" t="str" cm="1">
        <f t="array" ref="V3083">_xlfn.IFS(Raw_Data[[#This Row],[Customer Satisfaction]]&lt;2,"Poor",Raw_Data[[#This Row],[Customer Satisfaction]]&lt;4,"Average",Raw_Data[[#This Row],[Customer Satisfaction]]&gt;=4,"Excellent")</f>
        <v>Poor</v>
      </c>
    </row>
    <row r="3084" spans="2:22" x14ac:dyDescent="0.3">
      <c r="B3084" t="s">
        <v>7937</v>
      </c>
      <c r="C3084" s="2">
        <v>45800</v>
      </c>
      <c r="D3084" s="1">
        <v>0.52847222222222223</v>
      </c>
      <c r="E3084" t="s">
        <v>91</v>
      </c>
      <c r="F3084" t="s">
        <v>34</v>
      </c>
      <c r="G3084" t="s">
        <v>162</v>
      </c>
      <c r="H3084" t="s">
        <v>22</v>
      </c>
      <c r="I3084" t="s">
        <v>23</v>
      </c>
      <c r="J3084" t="s">
        <v>49</v>
      </c>
      <c r="K3084" t="s">
        <v>16</v>
      </c>
      <c r="L3084" t="s">
        <v>16</v>
      </c>
      <c r="M3084">
        <v>3.8</v>
      </c>
      <c r="N3084">
        <v>5.6</v>
      </c>
      <c r="O3084" t="s">
        <v>28</v>
      </c>
      <c r="P3084">
        <v>3</v>
      </c>
      <c r="Q3084" t="s">
        <v>615</v>
      </c>
      <c r="R3084" t="s">
        <v>26</v>
      </c>
      <c r="S3084">
        <v>108.31</v>
      </c>
      <c r="T3084" t="str" cm="1">
        <f t="array" ref="T3084">_xlfn.IFS(Raw_Data[[#This Row],[Call Status]]="Resolved","5",Raw_Data[[#This Row],[Call Status]]="Escalated","2",Raw_Data[[#This Row],[Call Status]]="Pending","3",Raw_Data[[#This Row],[Call Status]]="Abandoned","0")</f>
        <v>2</v>
      </c>
      <c r="U3084" t="str">
        <f>TEXT(Raw_Data[[#This Row],[Call Date]],"mmmm")</f>
        <v>May</v>
      </c>
      <c r="V3084" t="str" cm="1">
        <f t="array" ref="V3084">_xlfn.IFS(Raw_Data[[#This Row],[Customer Satisfaction]]&lt;2,"Poor",Raw_Data[[#This Row],[Customer Satisfaction]]&lt;4,"Average",Raw_Data[[#This Row],[Customer Satisfaction]]&gt;=4,"Excellent")</f>
        <v>Average</v>
      </c>
    </row>
    <row r="3085" spans="2:22" x14ac:dyDescent="0.3">
      <c r="B3085" t="s">
        <v>7427</v>
      </c>
      <c r="C3085" s="2">
        <v>45848</v>
      </c>
      <c r="D3085" s="1">
        <v>0.57708333333333328</v>
      </c>
      <c r="E3085" t="s">
        <v>37</v>
      </c>
      <c r="F3085" t="s">
        <v>38</v>
      </c>
      <c r="G3085" t="s">
        <v>250</v>
      </c>
      <c r="H3085" t="s">
        <v>2392</v>
      </c>
      <c r="I3085" t="s">
        <v>23</v>
      </c>
      <c r="J3085" t="s">
        <v>45</v>
      </c>
      <c r="K3085" t="s">
        <v>7253</v>
      </c>
      <c r="L3085" t="s">
        <v>7254</v>
      </c>
      <c r="M3085">
        <v>2</v>
      </c>
      <c r="N3085">
        <v>6.3</v>
      </c>
      <c r="O3085" t="s">
        <v>28</v>
      </c>
      <c r="P3085">
        <v>3</v>
      </c>
      <c r="Q3085" t="s">
        <v>615</v>
      </c>
      <c r="R3085" t="s">
        <v>28</v>
      </c>
      <c r="S3085">
        <v>184.77</v>
      </c>
      <c r="T3085" t="str" cm="1">
        <f t="array" ref="T3085">_xlfn.IFS(Raw_Data[[#This Row],[Call Status]]="Resolved","5",Raw_Data[[#This Row],[Call Status]]="Escalated","2",Raw_Data[[#This Row],[Call Status]]="Pending","3",Raw_Data[[#This Row],[Call Status]]="Abandoned","0")</f>
        <v>0</v>
      </c>
      <c r="U3085" t="str">
        <f>TEXT(Raw_Data[[#This Row],[Call Date]],"mmmm")</f>
        <v>July</v>
      </c>
      <c r="V3085" t="str" cm="1">
        <f t="array" ref="V3085">_xlfn.IFS(Raw_Data[[#This Row],[Customer Satisfaction]]&lt;2,"Poor",Raw_Data[[#This Row],[Customer Satisfaction]]&lt;4,"Average",Raw_Data[[#This Row],[Customer Satisfaction]]&gt;=4,"Excellent")</f>
        <v>Average</v>
      </c>
    </row>
    <row r="3086" spans="2:22" x14ac:dyDescent="0.3">
      <c r="B3086" t="s">
        <v>1542</v>
      </c>
      <c r="C3086" s="2">
        <v>45678</v>
      </c>
      <c r="D3086" s="1">
        <v>0.3347222222222222</v>
      </c>
      <c r="E3086" t="s">
        <v>53</v>
      </c>
      <c r="F3086" t="s">
        <v>38</v>
      </c>
      <c r="G3086" t="s">
        <v>162</v>
      </c>
      <c r="H3086" t="s">
        <v>22</v>
      </c>
      <c r="I3086" t="s">
        <v>1128</v>
      </c>
      <c r="J3086" t="s">
        <v>76</v>
      </c>
      <c r="K3086" t="s">
        <v>25</v>
      </c>
      <c r="L3086" t="s">
        <v>25</v>
      </c>
      <c r="M3086">
        <v>3.7</v>
      </c>
      <c r="N3086">
        <v>4.8</v>
      </c>
      <c r="O3086" t="s">
        <v>26</v>
      </c>
      <c r="P3086">
        <v>3</v>
      </c>
      <c r="Q3086" t="s">
        <v>615</v>
      </c>
      <c r="R3086" t="s">
        <v>28</v>
      </c>
      <c r="S3086">
        <v>114.88</v>
      </c>
      <c r="T3086" t="str" cm="1">
        <f t="array" ref="T3086">_xlfn.IFS(Raw_Data[[#This Row],[Call Status]]="Resolved","5",Raw_Data[[#This Row],[Call Status]]="Escalated","2",Raw_Data[[#This Row],[Call Status]]="Pending","3",Raw_Data[[#This Row],[Call Status]]="Abandoned","0")</f>
        <v>5</v>
      </c>
      <c r="U3086" t="str">
        <f>TEXT(Raw_Data[[#This Row],[Call Date]],"mmmm")</f>
        <v>January</v>
      </c>
      <c r="V3086" t="str" cm="1">
        <f t="array" ref="V3086">_xlfn.IFS(Raw_Data[[#This Row],[Customer Satisfaction]]&lt;2,"Poor",Raw_Data[[#This Row],[Customer Satisfaction]]&lt;4,"Average",Raw_Data[[#This Row],[Customer Satisfaction]]&gt;=4,"Excellent")</f>
        <v>Average</v>
      </c>
    </row>
    <row r="3087" spans="2:22" x14ac:dyDescent="0.3">
      <c r="B3087" t="s">
        <v>7536</v>
      </c>
      <c r="C3087" s="2">
        <v>45884</v>
      </c>
      <c r="D3087" s="1">
        <v>0.62916666666666665</v>
      </c>
      <c r="E3087" t="s">
        <v>110</v>
      </c>
      <c r="F3087" t="s">
        <v>38</v>
      </c>
      <c r="G3087" t="s">
        <v>21</v>
      </c>
      <c r="H3087" t="s">
        <v>2026</v>
      </c>
      <c r="I3087" t="s">
        <v>23</v>
      </c>
      <c r="J3087" t="s">
        <v>49</v>
      </c>
      <c r="K3087" t="s">
        <v>7253</v>
      </c>
      <c r="L3087" t="s">
        <v>7254</v>
      </c>
      <c r="M3087">
        <v>1.8</v>
      </c>
      <c r="N3087">
        <v>12.2</v>
      </c>
      <c r="O3087" t="s">
        <v>28</v>
      </c>
      <c r="P3087">
        <v>3</v>
      </c>
      <c r="Q3087" t="s">
        <v>1014</v>
      </c>
      <c r="R3087" t="s">
        <v>28</v>
      </c>
      <c r="S3087">
        <v>96.4</v>
      </c>
      <c r="T3087" t="str" cm="1">
        <f t="array" ref="T3087">_xlfn.IFS(Raw_Data[[#This Row],[Call Status]]="Resolved","5",Raw_Data[[#This Row],[Call Status]]="Escalated","2",Raw_Data[[#This Row],[Call Status]]="Pending","3",Raw_Data[[#This Row],[Call Status]]="Abandoned","0")</f>
        <v>0</v>
      </c>
      <c r="U3087" t="str">
        <f>TEXT(Raw_Data[[#This Row],[Call Date]],"mmmm")</f>
        <v>August</v>
      </c>
      <c r="V3087" t="str" cm="1">
        <f t="array" ref="V3087">_xlfn.IFS(Raw_Data[[#This Row],[Customer Satisfaction]]&lt;2,"Poor",Raw_Data[[#This Row],[Customer Satisfaction]]&lt;4,"Average",Raw_Data[[#This Row],[Customer Satisfaction]]&gt;=4,"Excellent")</f>
        <v>Average</v>
      </c>
    </row>
    <row r="3088" spans="2:22" x14ac:dyDescent="0.3">
      <c r="B3088" t="s">
        <v>9933</v>
      </c>
      <c r="C3088" s="2">
        <v>45970</v>
      </c>
      <c r="D3088" s="1">
        <v>0.8</v>
      </c>
      <c r="E3088" t="s">
        <v>110</v>
      </c>
      <c r="F3088" t="s">
        <v>20</v>
      </c>
      <c r="G3088" t="s">
        <v>327</v>
      </c>
      <c r="H3088" t="s">
        <v>22</v>
      </c>
      <c r="I3088" t="s">
        <v>23</v>
      </c>
      <c r="J3088" t="s">
        <v>42</v>
      </c>
      <c r="K3088" t="s">
        <v>8876</v>
      </c>
      <c r="L3088" t="s">
        <v>8877</v>
      </c>
      <c r="M3088">
        <v>2.8</v>
      </c>
      <c r="N3088">
        <v>9.1</v>
      </c>
      <c r="O3088" t="s">
        <v>28</v>
      </c>
      <c r="P3088">
        <v>5</v>
      </c>
      <c r="Q3088" t="s">
        <v>27</v>
      </c>
      <c r="R3088" t="s">
        <v>28</v>
      </c>
      <c r="S3088">
        <v>166.97</v>
      </c>
      <c r="T3088" t="str" cm="1">
        <f t="array" ref="T3088">_xlfn.IFS(Raw_Data[[#This Row],[Call Status]]="Resolved","5",Raw_Data[[#This Row],[Call Status]]="Escalated","2",Raw_Data[[#This Row],[Call Status]]="Pending","3",Raw_Data[[#This Row],[Call Status]]="Abandoned","0")</f>
        <v>3</v>
      </c>
      <c r="U3088" t="str">
        <f>TEXT(Raw_Data[[#This Row],[Call Date]],"mmmm")</f>
        <v>November</v>
      </c>
      <c r="V3088" t="str" cm="1">
        <f t="array" ref="V3088">_xlfn.IFS(Raw_Data[[#This Row],[Customer Satisfaction]]&lt;2,"Poor",Raw_Data[[#This Row],[Customer Satisfaction]]&lt;4,"Average",Raw_Data[[#This Row],[Customer Satisfaction]]&gt;=4,"Excellent")</f>
        <v>Excellent</v>
      </c>
    </row>
    <row r="3089" spans="2:22" x14ac:dyDescent="0.3">
      <c r="B3089" t="s">
        <v>1152</v>
      </c>
      <c r="C3089" s="2">
        <v>45774</v>
      </c>
      <c r="D3089" s="1">
        <v>0.56319444444444444</v>
      </c>
      <c r="E3089" t="s">
        <v>110</v>
      </c>
      <c r="F3089" t="s">
        <v>48</v>
      </c>
      <c r="G3089" t="s">
        <v>327</v>
      </c>
      <c r="H3089" t="s">
        <v>22</v>
      </c>
      <c r="I3089" t="s">
        <v>1130</v>
      </c>
      <c r="J3089" t="s">
        <v>42</v>
      </c>
      <c r="K3089" t="s">
        <v>25</v>
      </c>
      <c r="L3089" t="s">
        <v>25</v>
      </c>
      <c r="M3089">
        <v>3.7</v>
      </c>
      <c r="N3089">
        <v>9.4</v>
      </c>
      <c r="O3089" t="s">
        <v>26</v>
      </c>
      <c r="P3089">
        <v>3</v>
      </c>
      <c r="Q3089" t="s">
        <v>1014</v>
      </c>
      <c r="R3089" t="s">
        <v>28</v>
      </c>
      <c r="S3089">
        <v>467.26</v>
      </c>
      <c r="T3089" t="str" cm="1">
        <f t="array" ref="T3089">_xlfn.IFS(Raw_Data[[#This Row],[Call Status]]="Resolved","5",Raw_Data[[#This Row],[Call Status]]="Escalated","2",Raw_Data[[#This Row],[Call Status]]="Pending","3",Raw_Data[[#This Row],[Call Status]]="Abandoned","0")</f>
        <v>5</v>
      </c>
      <c r="U3089" t="str">
        <f>TEXT(Raw_Data[[#This Row],[Call Date]],"mmmm")</f>
        <v>April</v>
      </c>
      <c r="V3089" t="str" cm="1">
        <f t="array" ref="V3089">_xlfn.IFS(Raw_Data[[#This Row],[Customer Satisfaction]]&lt;2,"Poor",Raw_Data[[#This Row],[Customer Satisfaction]]&lt;4,"Average",Raw_Data[[#This Row],[Customer Satisfaction]]&gt;=4,"Excellent")</f>
        <v>Average</v>
      </c>
    </row>
    <row r="3090" spans="2:22" x14ac:dyDescent="0.3">
      <c r="B3090" t="s">
        <v>2094</v>
      </c>
      <c r="C3090" s="2">
        <v>45959</v>
      </c>
      <c r="D3090" s="1">
        <v>0.35902777777777778</v>
      </c>
      <c r="E3090" t="s">
        <v>72</v>
      </c>
      <c r="F3090" t="s">
        <v>34</v>
      </c>
      <c r="G3090" t="s">
        <v>327</v>
      </c>
      <c r="H3090" t="s">
        <v>2026</v>
      </c>
      <c r="I3090" t="s">
        <v>1130</v>
      </c>
      <c r="J3090" t="s">
        <v>35</v>
      </c>
      <c r="K3090" t="s">
        <v>25</v>
      </c>
      <c r="L3090" t="s">
        <v>25</v>
      </c>
      <c r="M3090">
        <v>0.4</v>
      </c>
      <c r="N3090">
        <v>14.3</v>
      </c>
      <c r="O3090" t="s">
        <v>26</v>
      </c>
      <c r="P3090">
        <v>3</v>
      </c>
      <c r="Q3090" t="s">
        <v>615</v>
      </c>
      <c r="R3090" t="s">
        <v>28</v>
      </c>
      <c r="S3090">
        <v>281.63</v>
      </c>
      <c r="T3090" t="str" cm="1">
        <f t="array" ref="T3090">_xlfn.IFS(Raw_Data[[#This Row],[Call Status]]="Resolved","5",Raw_Data[[#This Row],[Call Status]]="Escalated","2",Raw_Data[[#This Row],[Call Status]]="Pending","3",Raw_Data[[#This Row],[Call Status]]="Abandoned","0")</f>
        <v>5</v>
      </c>
      <c r="U3090" t="str">
        <f>TEXT(Raw_Data[[#This Row],[Call Date]],"mmmm")</f>
        <v>October</v>
      </c>
      <c r="V3090" t="str" cm="1">
        <f t="array" ref="V3090">_xlfn.IFS(Raw_Data[[#This Row],[Customer Satisfaction]]&lt;2,"Poor",Raw_Data[[#This Row],[Customer Satisfaction]]&lt;4,"Average",Raw_Data[[#This Row],[Customer Satisfaction]]&gt;=4,"Excellent")</f>
        <v>Average</v>
      </c>
    </row>
    <row r="3091" spans="2:22" x14ac:dyDescent="0.3">
      <c r="B3091" t="s">
        <v>3458</v>
      </c>
      <c r="C3091" s="2">
        <v>45799</v>
      </c>
      <c r="D3091" s="1">
        <v>0.58472222222222225</v>
      </c>
      <c r="E3091" t="s">
        <v>37</v>
      </c>
      <c r="F3091" t="s">
        <v>20</v>
      </c>
      <c r="G3091" t="s">
        <v>162</v>
      </c>
      <c r="H3091" t="s">
        <v>2026</v>
      </c>
      <c r="I3091" t="s">
        <v>23</v>
      </c>
      <c r="J3091" t="s">
        <v>76</v>
      </c>
      <c r="K3091" t="s">
        <v>25</v>
      </c>
      <c r="L3091" t="s">
        <v>25</v>
      </c>
      <c r="M3091">
        <v>0.9</v>
      </c>
      <c r="N3091">
        <v>9.1</v>
      </c>
      <c r="O3091" t="s">
        <v>26</v>
      </c>
      <c r="P3091">
        <v>5</v>
      </c>
      <c r="Q3091" t="s">
        <v>27</v>
      </c>
      <c r="R3091" t="s">
        <v>28</v>
      </c>
      <c r="S3091">
        <v>41.27</v>
      </c>
      <c r="T3091" t="str" cm="1">
        <f t="array" ref="T3091">_xlfn.IFS(Raw_Data[[#This Row],[Call Status]]="Resolved","5",Raw_Data[[#This Row],[Call Status]]="Escalated","2",Raw_Data[[#This Row],[Call Status]]="Pending","3",Raw_Data[[#This Row],[Call Status]]="Abandoned","0")</f>
        <v>5</v>
      </c>
      <c r="U3091" t="str">
        <f>TEXT(Raw_Data[[#This Row],[Call Date]],"mmmm")</f>
        <v>May</v>
      </c>
      <c r="V3091" t="str" cm="1">
        <f t="array" ref="V3091">_xlfn.IFS(Raw_Data[[#This Row],[Customer Satisfaction]]&lt;2,"Poor",Raw_Data[[#This Row],[Customer Satisfaction]]&lt;4,"Average",Raw_Data[[#This Row],[Customer Satisfaction]]&gt;=4,"Excellent")</f>
        <v>Excellent</v>
      </c>
    </row>
    <row r="3092" spans="2:22" x14ac:dyDescent="0.3">
      <c r="B3092" t="s">
        <v>7417</v>
      </c>
      <c r="C3092" s="2">
        <v>45696</v>
      </c>
      <c r="D3092" s="1">
        <v>0.3611111111111111</v>
      </c>
      <c r="E3092" t="s">
        <v>108</v>
      </c>
      <c r="F3092" t="s">
        <v>34</v>
      </c>
      <c r="G3092" t="s">
        <v>250</v>
      </c>
      <c r="H3092" t="s">
        <v>22</v>
      </c>
      <c r="I3092" t="s">
        <v>23</v>
      </c>
      <c r="J3092" t="s">
        <v>64</v>
      </c>
      <c r="K3092" t="s">
        <v>7253</v>
      </c>
      <c r="L3092" t="s">
        <v>7254</v>
      </c>
      <c r="M3092">
        <v>8.3000000000000007</v>
      </c>
      <c r="N3092">
        <v>6.5</v>
      </c>
      <c r="O3092" t="s">
        <v>28</v>
      </c>
      <c r="P3092">
        <v>3</v>
      </c>
      <c r="Q3092" t="s">
        <v>615</v>
      </c>
      <c r="R3092" t="s">
        <v>26</v>
      </c>
      <c r="S3092">
        <v>171.7</v>
      </c>
      <c r="T3092" t="str" cm="1">
        <f t="array" ref="T3092">_xlfn.IFS(Raw_Data[[#This Row],[Call Status]]="Resolved","5",Raw_Data[[#This Row],[Call Status]]="Escalated","2",Raw_Data[[#This Row],[Call Status]]="Pending","3",Raw_Data[[#This Row],[Call Status]]="Abandoned","0")</f>
        <v>0</v>
      </c>
      <c r="U3092" t="str">
        <f>TEXT(Raw_Data[[#This Row],[Call Date]],"mmmm")</f>
        <v>February</v>
      </c>
      <c r="V3092" t="str" cm="1">
        <f t="array" ref="V3092">_xlfn.IFS(Raw_Data[[#This Row],[Customer Satisfaction]]&lt;2,"Poor",Raw_Data[[#This Row],[Customer Satisfaction]]&lt;4,"Average",Raw_Data[[#This Row],[Customer Satisfaction]]&gt;=4,"Excellent")</f>
        <v>Average</v>
      </c>
    </row>
    <row r="3093" spans="2:22" x14ac:dyDescent="0.3">
      <c r="B3093" t="s">
        <v>2249</v>
      </c>
      <c r="C3093" s="2">
        <v>46012</v>
      </c>
      <c r="D3093" s="1">
        <v>0.78680555555555554</v>
      </c>
      <c r="E3093" t="s">
        <v>91</v>
      </c>
      <c r="F3093" t="s">
        <v>34</v>
      </c>
      <c r="G3093" t="s">
        <v>327</v>
      </c>
      <c r="H3093" t="s">
        <v>2026</v>
      </c>
      <c r="I3093" t="s">
        <v>1128</v>
      </c>
      <c r="J3093" t="s">
        <v>64</v>
      </c>
      <c r="K3093" t="s">
        <v>25</v>
      </c>
      <c r="L3093" t="s">
        <v>25</v>
      </c>
      <c r="M3093">
        <v>3.1</v>
      </c>
      <c r="N3093">
        <v>13.1</v>
      </c>
      <c r="O3093" t="s">
        <v>26</v>
      </c>
      <c r="P3093">
        <v>0</v>
      </c>
      <c r="Q3093" t="s">
        <v>27</v>
      </c>
      <c r="R3093" t="s">
        <v>28</v>
      </c>
      <c r="S3093">
        <v>0</v>
      </c>
      <c r="T3093" t="str" cm="1">
        <f t="array" ref="T3093">_xlfn.IFS(Raw_Data[[#This Row],[Call Status]]="Resolved","5",Raw_Data[[#This Row],[Call Status]]="Escalated","2",Raw_Data[[#This Row],[Call Status]]="Pending","3",Raw_Data[[#This Row],[Call Status]]="Abandoned","0")</f>
        <v>5</v>
      </c>
      <c r="U3093" t="str">
        <f>TEXT(Raw_Data[[#This Row],[Call Date]],"mmmm")</f>
        <v>December</v>
      </c>
      <c r="V3093" t="str" cm="1">
        <f t="array" ref="V3093">_xlfn.IFS(Raw_Data[[#This Row],[Customer Satisfaction]]&lt;2,"Poor",Raw_Data[[#This Row],[Customer Satisfaction]]&lt;4,"Average",Raw_Data[[#This Row],[Customer Satisfaction]]&gt;=4,"Excellent")</f>
        <v>Poor</v>
      </c>
    </row>
    <row r="3094" spans="2:22" x14ac:dyDescent="0.3">
      <c r="B3094" t="s">
        <v>6848</v>
      </c>
      <c r="C3094" s="2">
        <v>45909</v>
      </c>
      <c r="D3094" s="1">
        <v>0.64513888888888893</v>
      </c>
      <c r="E3094" t="s">
        <v>91</v>
      </c>
      <c r="F3094" t="s">
        <v>20</v>
      </c>
      <c r="G3094" t="s">
        <v>21</v>
      </c>
      <c r="H3094" t="s">
        <v>22</v>
      </c>
      <c r="I3094" t="s">
        <v>23</v>
      </c>
      <c r="J3094" t="s">
        <v>35</v>
      </c>
      <c r="K3094" t="s">
        <v>25</v>
      </c>
      <c r="L3094" t="s">
        <v>3564</v>
      </c>
      <c r="M3094">
        <v>2.2999999999999998</v>
      </c>
      <c r="N3094">
        <v>12.8</v>
      </c>
      <c r="O3094" t="s">
        <v>26</v>
      </c>
      <c r="P3094">
        <v>1</v>
      </c>
      <c r="Q3094" t="s">
        <v>1014</v>
      </c>
      <c r="R3094" t="s">
        <v>28</v>
      </c>
      <c r="S3094">
        <v>117.22</v>
      </c>
      <c r="T3094" t="str" cm="1">
        <f t="array" ref="T3094">_xlfn.IFS(Raw_Data[[#This Row],[Call Status]]="Resolved","5",Raw_Data[[#This Row],[Call Status]]="Escalated","2",Raw_Data[[#This Row],[Call Status]]="Pending","3",Raw_Data[[#This Row],[Call Status]]="Abandoned","0")</f>
        <v>5</v>
      </c>
      <c r="U3094" t="str">
        <f>TEXT(Raw_Data[[#This Row],[Call Date]],"mmmm")</f>
        <v>September</v>
      </c>
      <c r="V3094" t="str" cm="1">
        <f t="array" ref="V3094">_xlfn.IFS(Raw_Data[[#This Row],[Customer Satisfaction]]&lt;2,"Poor",Raw_Data[[#This Row],[Customer Satisfaction]]&lt;4,"Average",Raw_Data[[#This Row],[Customer Satisfaction]]&gt;=4,"Excellent")</f>
        <v>Poor</v>
      </c>
    </row>
    <row r="3095" spans="2:22" x14ac:dyDescent="0.3">
      <c r="B3095" t="s">
        <v>3946</v>
      </c>
      <c r="C3095" s="2">
        <v>45990</v>
      </c>
      <c r="D3095" s="1">
        <v>0.62291666666666667</v>
      </c>
      <c r="E3095" t="s">
        <v>53</v>
      </c>
      <c r="F3095" t="s">
        <v>20</v>
      </c>
      <c r="G3095" t="s">
        <v>21</v>
      </c>
      <c r="H3095" t="s">
        <v>2026</v>
      </c>
      <c r="I3095" t="s">
        <v>1128</v>
      </c>
      <c r="J3095" t="s">
        <v>42</v>
      </c>
      <c r="K3095" t="s">
        <v>25</v>
      </c>
      <c r="L3095" t="s">
        <v>3559</v>
      </c>
      <c r="M3095">
        <v>3.3</v>
      </c>
      <c r="N3095">
        <v>10.7</v>
      </c>
      <c r="O3095" t="s">
        <v>26</v>
      </c>
      <c r="P3095">
        <v>2</v>
      </c>
      <c r="Q3095" t="s">
        <v>1014</v>
      </c>
      <c r="R3095" t="s">
        <v>28</v>
      </c>
      <c r="S3095">
        <v>49.2</v>
      </c>
      <c r="T3095" t="str" cm="1">
        <f t="array" ref="T3095">_xlfn.IFS(Raw_Data[[#This Row],[Call Status]]="Resolved","5",Raw_Data[[#This Row],[Call Status]]="Escalated","2",Raw_Data[[#This Row],[Call Status]]="Pending","3",Raw_Data[[#This Row],[Call Status]]="Abandoned","0")</f>
        <v>5</v>
      </c>
      <c r="U3095" t="str">
        <f>TEXT(Raw_Data[[#This Row],[Call Date]],"mmmm")</f>
        <v>November</v>
      </c>
      <c r="V3095" t="str" cm="1">
        <f t="array" ref="V3095">_xlfn.IFS(Raw_Data[[#This Row],[Customer Satisfaction]]&lt;2,"Poor",Raw_Data[[#This Row],[Customer Satisfaction]]&lt;4,"Average",Raw_Data[[#This Row],[Customer Satisfaction]]&gt;=4,"Excellent")</f>
        <v>Average</v>
      </c>
    </row>
    <row r="3096" spans="2:22" x14ac:dyDescent="0.3">
      <c r="B3096" t="s">
        <v>7791</v>
      </c>
      <c r="C3096" s="2">
        <v>45864</v>
      </c>
      <c r="D3096" s="1">
        <v>0.35972222222222222</v>
      </c>
      <c r="E3096" t="s">
        <v>70</v>
      </c>
      <c r="F3096" t="s">
        <v>48</v>
      </c>
      <c r="G3096" t="s">
        <v>162</v>
      </c>
      <c r="H3096" t="s">
        <v>2392</v>
      </c>
      <c r="I3096" t="s">
        <v>23</v>
      </c>
      <c r="J3096" t="s">
        <v>64</v>
      </c>
      <c r="K3096" t="s">
        <v>7253</v>
      </c>
      <c r="L3096" t="s">
        <v>7254</v>
      </c>
      <c r="M3096">
        <v>1.2</v>
      </c>
      <c r="N3096">
        <v>7.6</v>
      </c>
      <c r="O3096" t="s">
        <v>28</v>
      </c>
      <c r="P3096">
        <v>1</v>
      </c>
      <c r="Q3096" t="s">
        <v>1014</v>
      </c>
      <c r="R3096" t="s">
        <v>28</v>
      </c>
      <c r="S3096">
        <v>155.16</v>
      </c>
      <c r="T3096" t="str" cm="1">
        <f t="array" ref="T3096">_xlfn.IFS(Raw_Data[[#This Row],[Call Status]]="Resolved","5",Raw_Data[[#This Row],[Call Status]]="Escalated","2",Raw_Data[[#This Row],[Call Status]]="Pending","3",Raw_Data[[#This Row],[Call Status]]="Abandoned","0")</f>
        <v>0</v>
      </c>
      <c r="U3096" t="str">
        <f>TEXT(Raw_Data[[#This Row],[Call Date]],"mmmm")</f>
        <v>July</v>
      </c>
      <c r="V3096" t="str" cm="1">
        <f t="array" ref="V3096">_xlfn.IFS(Raw_Data[[#This Row],[Customer Satisfaction]]&lt;2,"Poor",Raw_Data[[#This Row],[Customer Satisfaction]]&lt;4,"Average",Raw_Data[[#This Row],[Customer Satisfaction]]&gt;=4,"Excellent")</f>
        <v>Poor</v>
      </c>
    </row>
    <row r="3097" spans="2:22" x14ac:dyDescent="0.3">
      <c r="B3097" t="s">
        <v>7282</v>
      </c>
      <c r="C3097" s="2">
        <v>45867</v>
      </c>
      <c r="D3097" s="1">
        <v>0.83402777777777781</v>
      </c>
      <c r="E3097" t="s">
        <v>59</v>
      </c>
      <c r="F3097" t="s">
        <v>48</v>
      </c>
      <c r="G3097" t="s">
        <v>21</v>
      </c>
      <c r="H3097" t="s">
        <v>2392</v>
      </c>
      <c r="I3097" t="s">
        <v>23</v>
      </c>
      <c r="J3097" t="s">
        <v>49</v>
      </c>
      <c r="K3097" t="s">
        <v>7253</v>
      </c>
      <c r="L3097" t="s">
        <v>7254</v>
      </c>
      <c r="M3097">
        <v>3.2</v>
      </c>
      <c r="N3097">
        <v>14.5</v>
      </c>
      <c r="O3097" t="s">
        <v>28</v>
      </c>
      <c r="P3097">
        <v>5</v>
      </c>
      <c r="Q3097" t="s">
        <v>27</v>
      </c>
      <c r="R3097" t="s">
        <v>28</v>
      </c>
      <c r="S3097">
        <v>180.82</v>
      </c>
      <c r="T3097" t="str" cm="1">
        <f t="array" ref="T3097">_xlfn.IFS(Raw_Data[[#This Row],[Call Status]]="Resolved","5",Raw_Data[[#This Row],[Call Status]]="Escalated","2",Raw_Data[[#This Row],[Call Status]]="Pending","3",Raw_Data[[#This Row],[Call Status]]="Abandoned","0")</f>
        <v>0</v>
      </c>
      <c r="U3097" t="str">
        <f>TEXT(Raw_Data[[#This Row],[Call Date]],"mmmm")</f>
        <v>July</v>
      </c>
      <c r="V3097" t="str" cm="1">
        <f t="array" ref="V3097">_xlfn.IFS(Raw_Data[[#This Row],[Customer Satisfaction]]&lt;2,"Poor",Raw_Data[[#This Row],[Customer Satisfaction]]&lt;4,"Average",Raw_Data[[#This Row],[Customer Satisfaction]]&gt;=4,"Excellent")</f>
        <v>Excellent</v>
      </c>
    </row>
    <row r="3098" spans="2:22" x14ac:dyDescent="0.3">
      <c r="B3098" t="s">
        <v>2688</v>
      </c>
      <c r="C3098" s="2">
        <v>45772</v>
      </c>
      <c r="D3098" s="1">
        <v>0.71597222222222223</v>
      </c>
      <c r="E3098" t="s">
        <v>19</v>
      </c>
      <c r="F3098" t="s">
        <v>48</v>
      </c>
      <c r="G3098" t="s">
        <v>162</v>
      </c>
      <c r="H3098" t="s">
        <v>2613</v>
      </c>
      <c r="I3098" t="s">
        <v>23</v>
      </c>
      <c r="J3098" t="s">
        <v>49</v>
      </c>
      <c r="K3098" t="s">
        <v>25</v>
      </c>
      <c r="L3098" t="s">
        <v>25</v>
      </c>
      <c r="M3098">
        <v>1.3</v>
      </c>
      <c r="N3098">
        <v>12.4</v>
      </c>
      <c r="O3098" t="s">
        <v>26</v>
      </c>
      <c r="P3098">
        <v>4</v>
      </c>
      <c r="Q3098" t="s">
        <v>27</v>
      </c>
      <c r="R3098" t="s">
        <v>28</v>
      </c>
      <c r="S3098">
        <v>123.65</v>
      </c>
      <c r="T3098" t="str" cm="1">
        <f t="array" ref="T3098">_xlfn.IFS(Raw_Data[[#This Row],[Call Status]]="Resolved","5",Raw_Data[[#This Row],[Call Status]]="Escalated","2",Raw_Data[[#This Row],[Call Status]]="Pending","3",Raw_Data[[#This Row],[Call Status]]="Abandoned","0")</f>
        <v>5</v>
      </c>
      <c r="U3098" t="str">
        <f>TEXT(Raw_Data[[#This Row],[Call Date]],"mmmm")</f>
        <v>April</v>
      </c>
      <c r="V3098" t="str" cm="1">
        <f t="array" ref="V3098">_xlfn.IFS(Raw_Data[[#This Row],[Customer Satisfaction]]&lt;2,"Poor",Raw_Data[[#This Row],[Customer Satisfaction]]&lt;4,"Average",Raw_Data[[#This Row],[Customer Satisfaction]]&gt;=4,"Excellent")</f>
        <v>Excellent</v>
      </c>
    </row>
    <row r="3099" spans="2:22" x14ac:dyDescent="0.3">
      <c r="B3099" t="s">
        <v>1868</v>
      </c>
      <c r="C3099" s="2">
        <v>45882</v>
      </c>
      <c r="D3099" s="1">
        <v>0.78333333333333333</v>
      </c>
      <c r="E3099" t="s">
        <v>41</v>
      </c>
      <c r="F3099" t="s">
        <v>34</v>
      </c>
      <c r="G3099" t="s">
        <v>250</v>
      </c>
      <c r="H3099" t="s">
        <v>22</v>
      </c>
      <c r="I3099" t="s">
        <v>1128</v>
      </c>
      <c r="J3099" t="s">
        <v>76</v>
      </c>
      <c r="K3099" t="s">
        <v>25</v>
      </c>
      <c r="L3099" t="s">
        <v>25</v>
      </c>
      <c r="M3099">
        <v>0.2</v>
      </c>
      <c r="N3099">
        <v>6.2</v>
      </c>
      <c r="O3099" t="s">
        <v>26</v>
      </c>
      <c r="P3099">
        <v>5</v>
      </c>
      <c r="Q3099" t="s">
        <v>27</v>
      </c>
      <c r="R3099" t="s">
        <v>28</v>
      </c>
      <c r="S3099">
        <v>157.56</v>
      </c>
      <c r="T3099" t="str" cm="1">
        <f t="array" ref="T3099">_xlfn.IFS(Raw_Data[[#This Row],[Call Status]]="Resolved","5",Raw_Data[[#This Row],[Call Status]]="Escalated","2",Raw_Data[[#This Row],[Call Status]]="Pending","3",Raw_Data[[#This Row],[Call Status]]="Abandoned","0")</f>
        <v>5</v>
      </c>
      <c r="U3099" t="str">
        <f>TEXT(Raw_Data[[#This Row],[Call Date]],"mmmm")</f>
        <v>August</v>
      </c>
      <c r="V3099" t="str" cm="1">
        <f t="array" ref="V3099">_xlfn.IFS(Raw_Data[[#This Row],[Customer Satisfaction]]&lt;2,"Poor",Raw_Data[[#This Row],[Customer Satisfaction]]&lt;4,"Average",Raw_Data[[#This Row],[Customer Satisfaction]]&gt;=4,"Excellent")</f>
        <v>Excellent</v>
      </c>
    </row>
    <row r="3100" spans="2:22" x14ac:dyDescent="0.3">
      <c r="B3100" t="s">
        <v>7880</v>
      </c>
      <c r="C3100" s="2">
        <v>45791</v>
      </c>
      <c r="D3100" s="1">
        <v>0.3659722222222222</v>
      </c>
      <c r="E3100" t="s">
        <v>44</v>
      </c>
      <c r="F3100" t="s">
        <v>34</v>
      </c>
      <c r="G3100" t="s">
        <v>21</v>
      </c>
      <c r="H3100" t="s">
        <v>2392</v>
      </c>
      <c r="I3100" t="s">
        <v>1137</v>
      </c>
      <c r="J3100" t="s">
        <v>39</v>
      </c>
      <c r="K3100" t="s">
        <v>16</v>
      </c>
      <c r="L3100" t="s">
        <v>16</v>
      </c>
      <c r="M3100">
        <v>2.2000000000000002</v>
      </c>
      <c r="N3100">
        <v>11.6</v>
      </c>
      <c r="O3100" t="s">
        <v>28</v>
      </c>
      <c r="P3100">
        <v>3</v>
      </c>
      <c r="Q3100" t="s">
        <v>615</v>
      </c>
      <c r="R3100" t="s">
        <v>26</v>
      </c>
      <c r="S3100">
        <v>283.17</v>
      </c>
      <c r="T3100" t="str" cm="1">
        <f t="array" ref="T3100">_xlfn.IFS(Raw_Data[[#This Row],[Call Status]]="Resolved","5",Raw_Data[[#This Row],[Call Status]]="Escalated","2",Raw_Data[[#This Row],[Call Status]]="Pending","3",Raw_Data[[#This Row],[Call Status]]="Abandoned","0")</f>
        <v>2</v>
      </c>
      <c r="U3100" t="str">
        <f>TEXT(Raw_Data[[#This Row],[Call Date]],"mmmm")</f>
        <v>May</v>
      </c>
      <c r="V3100" t="str" cm="1">
        <f t="array" ref="V3100">_xlfn.IFS(Raw_Data[[#This Row],[Customer Satisfaction]]&lt;2,"Poor",Raw_Data[[#This Row],[Customer Satisfaction]]&lt;4,"Average",Raw_Data[[#This Row],[Customer Satisfaction]]&gt;=4,"Excellent")</f>
        <v>Average</v>
      </c>
    </row>
    <row r="3101" spans="2:22" x14ac:dyDescent="0.3">
      <c r="B3101" t="s">
        <v>9847</v>
      </c>
      <c r="C3101" s="2">
        <v>45908</v>
      </c>
      <c r="D3101" s="1">
        <v>0.67569444444444449</v>
      </c>
      <c r="E3101" t="s">
        <v>156</v>
      </c>
      <c r="F3101" t="s">
        <v>20</v>
      </c>
      <c r="G3101" t="s">
        <v>327</v>
      </c>
      <c r="H3101" t="s">
        <v>22</v>
      </c>
      <c r="I3101" t="s">
        <v>23</v>
      </c>
      <c r="J3101" t="s">
        <v>42</v>
      </c>
      <c r="K3101" t="s">
        <v>8876</v>
      </c>
      <c r="L3101" t="s">
        <v>8877</v>
      </c>
      <c r="M3101">
        <v>1.5</v>
      </c>
      <c r="N3101">
        <v>5.5</v>
      </c>
      <c r="O3101" t="s">
        <v>28</v>
      </c>
      <c r="P3101">
        <v>1</v>
      </c>
      <c r="Q3101" t="s">
        <v>1014</v>
      </c>
      <c r="R3101" t="s">
        <v>28</v>
      </c>
      <c r="S3101">
        <v>85.27</v>
      </c>
      <c r="T3101" t="str" cm="1">
        <f t="array" ref="T3101">_xlfn.IFS(Raw_Data[[#This Row],[Call Status]]="Resolved","5",Raw_Data[[#This Row],[Call Status]]="Escalated","2",Raw_Data[[#This Row],[Call Status]]="Pending","3",Raw_Data[[#This Row],[Call Status]]="Abandoned","0")</f>
        <v>3</v>
      </c>
      <c r="U3101" t="str">
        <f>TEXT(Raw_Data[[#This Row],[Call Date]],"mmmm")</f>
        <v>September</v>
      </c>
      <c r="V3101" t="str" cm="1">
        <f t="array" ref="V3101">_xlfn.IFS(Raw_Data[[#This Row],[Customer Satisfaction]]&lt;2,"Poor",Raw_Data[[#This Row],[Customer Satisfaction]]&lt;4,"Average",Raw_Data[[#This Row],[Customer Satisfaction]]&gt;=4,"Excellent")</f>
        <v>Poor</v>
      </c>
    </row>
    <row r="3102" spans="2:22" x14ac:dyDescent="0.3">
      <c r="B3102" t="s">
        <v>7314</v>
      </c>
      <c r="C3102" s="2">
        <v>45876</v>
      </c>
      <c r="D3102" s="1">
        <v>0.7944444444444444</v>
      </c>
      <c r="E3102" t="s">
        <v>84</v>
      </c>
      <c r="F3102" t="s">
        <v>48</v>
      </c>
      <c r="G3102" t="s">
        <v>21</v>
      </c>
      <c r="H3102" t="s">
        <v>22</v>
      </c>
      <c r="I3102" t="s">
        <v>1128</v>
      </c>
      <c r="J3102" t="s">
        <v>39</v>
      </c>
      <c r="K3102" t="s">
        <v>7253</v>
      </c>
      <c r="L3102" t="s">
        <v>7254</v>
      </c>
      <c r="M3102">
        <v>1.9</v>
      </c>
      <c r="N3102">
        <v>11.9</v>
      </c>
      <c r="O3102" t="s">
        <v>28</v>
      </c>
      <c r="P3102">
        <v>4</v>
      </c>
      <c r="Q3102" t="s">
        <v>615</v>
      </c>
      <c r="R3102" t="s">
        <v>28</v>
      </c>
      <c r="S3102">
        <v>32.119999999999997</v>
      </c>
      <c r="T3102" t="str" cm="1">
        <f t="array" ref="T3102">_xlfn.IFS(Raw_Data[[#This Row],[Call Status]]="Resolved","5",Raw_Data[[#This Row],[Call Status]]="Escalated","2",Raw_Data[[#This Row],[Call Status]]="Pending","3",Raw_Data[[#This Row],[Call Status]]="Abandoned","0")</f>
        <v>0</v>
      </c>
      <c r="U3102" t="str">
        <f>TEXT(Raw_Data[[#This Row],[Call Date]],"mmmm")</f>
        <v>August</v>
      </c>
      <c r="V3102" t="str" cm="1">
        <f t="array" ref="V3102">_xlfn.IFS(Raw_Data[[#This Row],[Customer Satisfaction]]&lt;2,"Poor",Raw_Data[[#This Row],[Customer Satisfaction]]&lt;4,"Average",Raw_Data[[#This Row],[Customer Satisfaction]]&gt;=4,"Excellent")</f>
        <v>Excellent</v>
      </c>
    </row>
    <row r="3103" spans="2:22" x14ac:dyDescent="0.3">
      <c r="B3103" t="s">
        <v>8638</v>
      </c>
      <c r="C3103" s="2">
        <v>45748</v>
      </c>
      <c r="D3103" s="1">
        <v>0.88541666666666663</v>
      </c>
      <c r="E3103" t="s">
        <v>72</v>
      </c>
      <c r="F3103" t="s">
        <v>34</v>
      </c>
      <c r="G3103" t="s">
        <v>21</v>
      </c>
      <c r="H3103" t="s">
        <v>22</v>
      </c>
      <c r="I3103" t="s">
        <v>1128</v>
      </c>
      <c r="J3103" t="s">
        <v>49</v>
      </c>
      <c r="K3103" t="s">
        <v>16</v>
      </c>
      <c r="L3103" t="s">
        <v>16</v>
      </c>
      <c r="M3103">
        <v>1.5</v>
      </c>
      <c r="N3103">
        <v>16.3</v>
      </c>
      <c r="O3103" t="s">
        <v>28</v>
      </c>
      <c r="P3103">
        <v>1</v>
      </c>
      <c r="Q3103" t="s">
        <v>1014</v>
      </c>
      <c r="R3103" t="s">
        <v>26</v>
      </c>
      <c r="S3103">
        <v>72.95</v>
      </c>
      <c r="T3103" t="str" cm="1">
        <f t="array" ref="T3103">_xlfn.IFS(Raw_Data[[#This Row],[Call Status]]="Resolved","5",Raw_Data[[#This Row],[Call Status]]="Escalated","2",Raw_Data[[#This Row],[Call Status]]="Pending","3",Raw_Data[[#This Row],[Call Status]]="Abandoned","0")</f>
        <v>2</v>
      </c>
      <c r="U3103" t="str">
        <f>TEXT(Raw_Data[[#This Row],[Call Date]],"mmmm")</f>
        <v>April</v>
      </c>
      <c r="V3103" t="str" cm="1">
        <f t="array" ref="V3103">_xlfn.IFS(Raw_Data[[#This Row],[Customer Satisfaction]]&lt;2,"Poor",Raw_Data[[#This Row],[Customer Satisfaction]]&lt;4,"Average",Raw_Data[[#This Row],[Customer Satisfaction]]&gt;=4,"Excellent")</f>
        <v>Poor</v>
      </c>
    </row>
    <row r="3104" spans="2:22" x14ac:dyDescent="0.3">
      <c r="B3104" t="s">
        <v>6205</v>
      </c>
      <c r="C3104" s="2">
        <v>46011</v>
      </c>
      <c r="D3104" s="1">
        <v>0.40694444444444444</v>
      </c>
      <c r="E3104" t="s">
        <v>59</v>
      </c>
      <c r="F3104" t="s">
        <v>48</v>
      </c>
      <c r="G3104" t="s">
        <v>162</v>
      </c>
      <c r="H3104" t="s">
        <v>22</v>
      </c>
      <c r="I3104" t="s">
        <v>23</v>
      </c>
      <c r="J3104" t="s">
        <v>39</v>
      </c>
      <c r="K3104" t="s">
        <v>25</v>
      </c>
      <c r="L3104" t="s">
        <v>3559</v>
      </c>
      <c r="M3104">
        <v>1.6</v>
      </c>
      <c r="N3104">
        <v>9.5</v>
      </c>
      <c r="O3104" t="s">
        <v>26</v>
      </c>
      <c r="P3104">
        <v>4</v>
      </c>
      <c r="Q3104" t="s">
        <v>27</v>
      </c>
      <c r="R3104" t="s">
        <v>28</v>
      </c>
      <c r="S3104">
        <v>267.92</v>
      </c>
      <c r="T3104" t="str" cm="1">
        <f t="array" ref="T3104">_xlfn.IFS(Raw_Data[[#This Row],[Call Status]]="Resolved","5",Raw_Data[[#This Row],[Call Status]]="Escalated","2",Raw_Data[[#This Row],[Call Status]]="Pending","3",Raw_Data[[#This Row],[Call Status]]="Abandoned","0")</f>
        <v>5</v>
      </c>
      <c r="U3104" t="str">
        <f>TEXT(Raw_Data[[#This Row],[Call Date]],"mmmm")</f>
        <v>December</v>
      </c>
      <c r="V3104" t="str" cm="1">
        <f t="array" ref="V3104">_xlfn.IFS(Raw_Data[[#This Row],[Customer Satisfaction]]&lt;2,"Poor",Raw_Data[[#This Row],[Customer Satisfaction]]&lt;4,"Average",Raw_Data[[#This Row],[Customer Satisfaction]]&gt;=4,"Excellent")</f>
        <v>Excellent</v>
      </c>
    </row>
    <row r="3105" spans="2:22" x14ac:dyDescent="0.3">
      <c r="B3105" t="s">
        <v>8880</v>
      </c>
      <c r="C3105" s="2">
        <v>45703</v>
      </c>
      <c r="D3105" s="1">
        <v>0.89166666666666672</v>
      </c>
      <c r="E3105" t="s">
        <v>108</v>
      </c>
      <c r="F3105" t="s">
        <v>20</v>
      </c>
      <c r="G3105" t="s">
        <v>327</v>
      </c>
      <c r="H3105" t="s">
        <v>2392</v>
      </c>
      <c r="I3105" t="s">
        <v>1128</v>
      </c>
      <c r="J3105" t="s">
        <v>39</v>
      </c>
      <c r="K3105" t="s">
        <v>8876</v>
      </c>
      <c r="L3105" t="s">
        <v>8877</v>
      </c>
      <c r="M3105">
        <v>1</v>
      </c>
      <c r="N3105">
        <v>9.1999999999999993</v>
      </c>
      <c r="O3105" t="s">
        <v>28</v>
      </c>
      <c r="P3105">
        <v>2</v>
      </c>
      <c r="Q3105" t="s">
        <v>1014</v>
      </c>
      <c r="R3105" t="s">
        <v>28</v>
      </c>
      <c r="S3105">
        <v>166.11</v>
      </c>
      <c r="T3105" t="str" cm="1">
        <f t="array" ref="T3105">_xlfn.IFS(Raw_Data[[#This Row],[Call Status]]="Resolved","5",Raw_Data[[#This Row],[Call Status]]="Escalated","2",Raw_Data[[#This Row],[Call Status]]="Pending","3",Raw_Data[[#This Row],[Call Status]]="Abandoned","0")</f>
        <v>3</v>
      </c>
      <c r="U3105" t="str">
        <f>TEXT(Raw_Data[[#This Row],[Call Date]],"mmmm")</f>
        <v>February</v>
      </c>
      <c r="V3105" t="str" cm="1">
        <f t="array" ref="V3105">_xlfn.IFS(Raw_Data[[#This Row],[Customer Satisfaction]]&lt;2,"Poor",Raw_Data[[#This Row],[Customer Satisfaction]]&lt;4,"Average",Raw_Data[[#This Row],[Customer Satisfaction]]&gt;=4,"Excellent")</f>
        <v>Average</v>
      </c>
    </row>
    <row r="3106" spans="2:22" x14ac:dyDescent="0.3">
      <c r="B3106" t="s">
        <v>4165</v>
      </c>
      <c r="C3106" s="2">
        <v>45695</v>
      </c>
      <c r="D3106" s="1">
        <v>0.41944444444444445</v>
      </c>
      <c r="E3106" t="s">
        <v>19</v>
      </c>
      <c r="F3106" t="s">
        <v>34</v>
      </c>
      <c r="G3106" t="s">
        <v>250</v>
      </c>
      <c r="H3106" t="s">
        <v>2392</v>
      </c>
      <c r="I3106" t="s">
        <v>1137</v>
      </c>
      <c r="J3106" t="s">
        <v>39</v>
      </c>
      <c r="K3106" t="s">
        <v>25</v>
      </c>
      <c r="L3106" t="s">
        <v>3561</v>
      </c>
      <c r="M3106">
        <v>3</v>
      </c>
      <c r="N3106">
        <v>17</v>
      </c>
      <c r="O3106" t="s">
        <v>26</v>
      </c>
      <c r="P3106">
        <v>5</v>
      </c>
      <c r="Q3106" t="s">
        <v>27</v>
      </c>
      <c r="R3106" t="s">
        <v>28</v>
      </c>
      <c r="S3106">
        <v>431.56</v>
      </c>
      <c r="T3106" t="str" cm="1">
        <f t="array" ref="T3106">_xlfn.IFS(Raw_Data[[#This Row],[Call Status]]="Resolved","5",Raw_Data[[#This Row],[Call Status]]="Escalated","2",Raw_Data[[#This Row],[Call Status]]="Pending","3",Raw_Data[[#This Row],[Call Status]]="Abandoned","0")</f>
        <v>5</v>
      </c>
      <c r="U3106" t="str">
        <f>TEXT(Raw_Data[[#This Row],[Call Date]],"mmmm")</f>
        <v>February</v>
      </c>
      <c r="V3106" t="str" cm="1">
        <f t="array" ref="V3106">_xlfn.IFS(Raw_Data[[#This Row],[Customer Satisfaction]]&lt;2,"Poor",Raw_Data[[#This Row],[Customer Satisfaction]]&lt;4,"Average",Raw_Data[[#This Row],[Customer Satisfaction]]&gt;=4,"Excellent")</f>
        <v>Excellent</v>
      </c>
    </row>
    <row r="3107" spans="2:22" x14ac:dyDescent="0.3">
      <c r="B3107" t="s">
        <v>9152</v>
      </c>
      <c r="C3107" s="2">
        <v>45799</v>
      </c>
      <c r="D3107" s="1">
        <v>0.7319444444444444</v>
      </c>
      <c r="E3107" t="s">
        <v>37</v>
      </c>
      <c r="F3107" t="s">
        <v>48</v>
      </c>
      <c r="G3107" t="s">
        <v>327</v>
      </c>
      <c r="H3107" t="s">
        <v>2392</v>
      </c>
      <c r="I3107" t="s">
        <v>23</v>
      </c>
      <c r="J3107" t="s">
        <v>45</v>
      </c>
      <c r="K3107" t="s">
        <v>8876</v>
      </c>
      <c r="L3107" t="s">
        <v>8877</v>
      </c>
      <c r="M3107">
        <v>6</v>
      </c>
      <c r="N3107">
        <v>7.7</v>
      </c>
      <c r="O3107" t="s">
        <v>28</v>
      </c>
      <c r="P3107">
        <v>3</v>
      </c>
      <c r="Q3107" t="s">
        <v>1014</v>
      </c>
      <c r="R3107" t="s">
        <v>28</v>
      </c>
      <c r="S3107">
        <v>84.94</v>
      </c>
      <c r="T3107" t="str" cm="1">
        <f t="array" ref="T3107">_xlfn.IFS(Raw_Data[[#This Row],[Call Status]]="Resolved","5",Raw_Data[[#This Row],[Call Status]]="Escalated","2",Raw_Data[[#This Row],[Call Status]]="Pending","3",Raw_Data[[#This Row],[Call Status]]="Abandoned","0")</f>
        <v>3</v>
      </c>
      <c r="U3107" t="str">
        <f>TEXT(Raw_Data[[#This Row],[Call Date]],"mmmm")</f>
        <v>May</v>
      </c>
      <c r="V3107" t="str" cm="1">
        <f t="array" ref="V3107">_xlfn.IFS(Raw_Data[[#This Row],[Customer Satisfaction]]&lt;2,"Poor",Raw_Data[[#This Row],[Customer Satisfaction]]&lt;4,"Average",Raw_Data[[#This Row],[Customer Satisfaction]]&gt;=4,"Excellent")</f>
        <v>Average</v>
      </c>
    </row>
    <row r="3108" spans="2:22" x14ac:dyDescent="0.3">
      <c r="B3108" t="s">
        <v>1361</v>
      </c>
      <c r="C3108" s="2">
        <v>45757</v>
      </c>
      <c r="D3108" s="1">
        <v>0.5180555555555556</v>
      </c>
      <c r="E3108" t="s">
        <v>41</v>
      </c>
      <c r="F3108" t="s">
        <v>48</v>
      </c>
      <c r="G3108" t="s">
        <v>327</v>
      </c>
      <c r="H3108" t="s">
        <v>22</v>
      </c>
      <c r="I3108" t="s">
        <v>1137</v>
      </c>
      <c r="J3108" t="s">
        <v>64</v>
      </c>
      <c r="K3108" t="s">
        <v>25</v>
      </c>
      <c r="L3108" t="s">
        <v>25</v>
      </c>
      <c r="M3108">
        <v>8.6999999999999993</v>
      </c>
      <c r="N3108">
        <v>6.3</v>
      </c>
      <c r="O3108" t="s">
        <v>26</v>
      </c>
      <c r="P3108">
        <v>4</v>
      </c>
      <c r="Q3108" t="s">
        <v>27</v>
      </c>
      <c r="R3108" t="s">
        <v>28</v>
      </c>
      <c r="S3108">
        <v>109.34</v>
      </c>
      <c r="T3108" t="str" cm="1">
        <f t="array" ref="T3108">_xlfn.IFS(Raw_Data[[#This Row],[Call Status]]="Resolved","5",Raw_Data[[#This Row],[Call Status]]="Escalated","2",Raw_Data[[#This Row],[Call Status]]="Pending","3",Raw_Data[[#This Row],[Call Status]]="Abandoned","0")</f>
        <v>5</v>
      </c>
      <c r="U3108" t="str">
        <f>TEXT(Raw_Data[[#This Row],[Call Date]],"mmmm")</f>
        <v>April</v>
      </c>
      <c r="V3108" t="str" cm="1">
        <f t="array" ref="V3108">_xlfn.IFS(Raw_Data[[#This Row],[Customer Satisfaction]]&lt;2,"Poor",Raw_Data[[#This Row],[Customer Satisfaction]]&lt;4,"Average",Raw_Data[[#This Row],[Customer Satisfaction]]&gt;=4,"Excellent")</f>
        <v>Excellent</v>
      </c>
    </row>
    <row r="3109" spans="2:22" x14ac:dyDescent="0.3">
      <c r="B3109" t="s">
        <v>7675</v>
      </c>
      <c r="C3109" s="2">
        <v>45985</v>
      </c>
      <c r="D3109" s="1">
        <v>0.73541666666666672</v>
      </c>
      <c r="E3109" t="s">
        <v>72</v>
      </c>
      <c r="F3109" t="s">
        <v>48</v>
      </c>
      <c r="G3109" t="s">
        <v>327</v>
      </c>
      <c r="H3109" t="s">
        <v>22</v>
      </c>
      <c r="I3109" t="s">
        <v>1128</v>
      </c>
      <c r="J3109" t="s">
        <v>31</v>
      </c>
      <c r="K3109" t="s">
        <v>7253</v>
      </c>
      <c r="L3109" t="s">
        <v>7254</v>
      </c>
      <c r="M3109">
        <v>4.2</v>
      </c>
      <c r="N3109">
        <v>6</v>
      </c>
      <c r="O3109" t="s">
        <v>28</v>
      </c>
      <c r="P3109">
        <v>1</v>
      </c>
      <c r="Q3109" t="s">
        <v>1014</v>
      </c>
      <c r="R3109" t="s">
        <v>28</v>
      </c>
      <c r="S3109">
        <v>35.869999999999997</v>
      </c>
      <c r="T3109" t="str" cm="1">
        <f t="array" ref="T3109">_xlfn.IFS(Raw_Data[[#This Row],[Call Status]]="Resolved","5",Raw_Data[[#This Row],[Call Status]]="Escalated","2",Raw_Data[[#This Row],[Call Status]]="Pending","3",Raw_Data[[#This Row],[Call Status]]="Abandoned","0")</f>
        <v>0</v>
      </c>
      <c r="U3109" t="str">
        <f>TEXT(Raw_Data[[#This Row],[Call Date]],"mmmm")</f>
        <v>November</v>
      </c>
      <c r="V3109" t="str" cm="1">
        <f t="array" ref="V3109">_xlfn.IFS(Raw_Data[[#This Row],[Customer Satisfaction]]&lt;2,"Poor",Raw_Data[[#This Row],[Customer Satisfaction]]&lt;4,"Average",Raw_Data[[#This Row],[Customer Satisfaction]]&gt;=4,"Excellent")</f>
        <v>Poor</v>
      </c>
    </row>
    <row r="3110" spans="2:22" x14ac:dyDescent="0.3">
      <c r="B3110" t="s">
        <v>7624</v>
      </c>
      <c r="C3110" s="2">
        <v>45847</v>
      </c>
      <c r="D3110" s="1">
        <v>0.43194444444444446</v>
      </c>
      <c r="E3110" t="s">
        <v>84</v>
      </c>
      <c r="F3110" t="s">
        <v>38</v>
      </c>
      <c r="G3110" t="s">
        <v>250</v>
      </c>
      <c r="H3110" t="s">
        <v>2026</v>
      </c>
      <c r="I3110" t="s">
        <v>23</v>
      </c>
      <c r="J3110" t="s">
        <v>42</v>
      </c>
      <c r="K3110" t="s">
        <v>7253</v>
      </c>
      <c r="L3110" t="s">
        <v>7254</v>
      </c>
      <c r="M3110">
        <v>3.3</v>
      </c>
      <c r="N3110">
        <v>1.7</v>
      </c>
      <c r="O3110" t="s">
        <v>28</v>
      </c>
      <c r="P3110">
        <v>2</v>
      </c>
      <c r="Q3110" t="s">
        <v>1014</v>
      </c>
      <c r="R3110" t="s">
        <v>28</v>
      </c>
      <c r="S3110">
        <v>184.87</v>
      </c>
      <c r="T3110" t="str" cm="1">
        <f t="array" ref="T3110">_xlfn.IFS(Raw_Data[[#This Row],[Call Status]]="Resolved","5",Raw_Data[[#This Row],[Call Status]]="Escalated","2",Raw_Data[[#This Row],[Call Status]]="Pending","3",Raw_Data[[#This Row],[Call Status]]="Abandoned","0")</f>
        <v>0</v>
      </c>
      <c r="U3110" t="str">
        <f>TEXT(Raw_Data[[#This Row],[Call Date]],"mmmm")</f>
        <v>July</v>
      </c>
      <c r="V3110" t="str" cm="1">
        <f t="array" ref="V3110">_xlfn.IFS(Raw_Data[[#This Row],[Customer Satisfaction]]&lt;2,"Poor",Raw_Data[[#This Row],[Customer Satisfaction]]&lt;4,"Average",Raw_Data[[#This Row],[Customer Satisfaction]]&gt;=4,"Excellent")</f>
        <v>Average</v>
      </c>
    </row>
    <row r="3111" spans="2:22" x14ac:dyDescent="0.3">
      <c r="B3111" t="s">
        <v>6936</v>
      </c>
      <c r="C3111" s="2">
        <v>45692</v>
      </c>
      <c r="D3111" s="1">
        <v>0.81597222222222221</v>
      </c>
      <c r="E3111" t="s">
        <v>57</v>
      </c>
      <c r="F3111" t="s">
        <v>34</v>
      </c>
      <c r="G3111" t="s">
        <v>21</v>
      </c>
      <c r="H3111" t="s">
        <v>22</v>
      </c>
      <c r="I3111" t="s">
        <v>23</v>
      </c>
      <c r="J3111" t="s">
        <v>45</v>
      </c>
      <c r="K3111" t="s">
        <v>25</v>
      </c>
      <c r="L3111" t="s">
        <v>3564</v>
      </c>
      <c r="M3111">
        <v>4.2</v>
      </c>
      <c r="N3111">
        <v>16.3</v>
      </c>
      <c r="O3111" t="s">
        <v>26</v>
      </c>
      <c r="P3111">
        <v>4</v>
      </c>
      <c r="Q3111" t="s">
        <v>615</v>
      </c>
      <c r="R3111" t="s">
        <v>28</v>
      </c>
      <c r="S3111">
        <v>115.52</v>
      </c>
      <c r="T3111" t="str" cm="1">
        <f t="array" ref="T3111">_xlfn.IFS(Raw_Data[[#This Row],[Call Status]]="Resolved","5",Raw_Data[[#This Row],[Call Status]]="Escalated","2",Raw_Data[[#This Row],[Call Status]]="Pending","3",Raw_Data[[#This Row],[Call Status]]="Abandoned","0")</f>
        <v>5</v>
      </c>
      <c r="U3111" t="str">
        <f>TEXT(Raw_Data[[#This Row],[Call Date]],"mmmm")</f>
        <v>February</v>
      </c>
      <c r="V3111" t="str" cm="1">
        <f t="array" ref="V3111">_xlfn.IFS(Raw_Data[[#This Row],[Customer Satisfaction]]&lt;2,"Poor",Raw_Data[[#This Row],[Customer Satisfaction]]&lt;4,"Average",Raw_Data[[#This Row],[Customer Satisfaction]]&gt;=4,"Excellent")</f>
        <v>Excellent</v>
      </c>
    </row>
    <row r="3112" spans="2:22" x14ac:dyDescent="0.3">
      <c r="B3112" t="s">
        <v>2961</v>
      </c>
      <c r="C3112" s="2">
        <v>45804</v>
      </c>
      <c r="D3112" s="1">
        <v>0.62777777777777777</v>
      </c>
      <c r="E3112" t="s">
        <v>110</v>
      </c>
      <c r="F3112" t="s">
        <v>38</v>
      </c>
      <c r="G3112" t="s">
        <v>162</v>
      </c>
      <c r="H3112" t="s">
        <v>2392</v>
      </c>
      <c r="I3112" t="s">
        <v>23</v>
      </c>
      <c r="J3112" t="s">
        <v>35</v>
      </c>
      <c r="K3112" t="s">
        <v>25</v>
      </c>
      <c r="L3112" t="s">
        <v>25</v>
      </c>
      <c r="M3112">
        <v>2.9</v>
      </c>
      <c r="N3112">
        <v>12</v>
      </c>
      <c r="O3112" t="s">
        <v>26</v>
      </c>
      <c r="P3112">
        <v>3</v>
      </c>
      <c r="Q3112" t="s">
        <v>615</v>
      </c>
      <c r="R3112" t="s">
        <v>28</v>
      </c>
      <c r="S3112">
        <v>154.69999999999999</v>
      </c>
      <c r="T3112" t="str" cm="1">
        <f t="array" ref="T3112">_xlfn.IFS(Raw_Data[[#This Row],[Call Status]]="Resolved","5",Raw_Data[[#This Row],[Call Status]]="Escalated","2",Raw_Data[[#This Row],[Call Status]]="Pending","3",Raw_Data[[#This Row],[Call Status]]="Abandoned","0")</f>
        <v>5</v>
      </c>
      <c r="U3112" t="str">
        <f>TEXT(Raw_Data[[#This Row],[Call Date]],"mmmm")</f>
        <v>May</v>
      </c>
      <c r="V3112" t="str" cm="1">
        <f t="array" ref="V3112">_xlfn.IFS(Raw_Data[[#This Row],[Customer Satisfaction]]&lt;2,"Poor",Raw_Data[[#This Row],[Customer Satisfaction]]&lt;4,"Average",Raw_Data[[#This Row],[Customer Satisfaction]]&gt;=4,"Excellent")</f>
        <v>Average</v>
      </c>
    </row>
    <row r="3113" spans="2:22" x14ac:dyDescent="0.3">
      <c r="B3113" t="s">
        <v>5461</v>
      </c>
      <c r="C3113" s="2">
        <v>45687</v>
      </c>
      <c r="D3113" s="1">
        <v>0.51388888888888884</v>
      </c>
      <c r="E3113" t="s">
        <v>91</v>
      </c>
      <c r="F3113" t="s">
        <v>20</v>
      </c>
      <c r="G3113" t="s">
        <v>250</v>
      </c>
      <c r="H3113" t="s">
        <v>2026</v>
      </c>
      <c r="I3113" t="s">
        <v>23</v>
      </c>
      <c r="J3113" t="s">
        <v>42</v>
      </c>
      <c r="K3113" t="s">
        <v>25</v>
      </c>
      <c r="L3113" t="s">
        <v>3561</v>
      </c>
      <c r="M3113">
        <v>3.2</v>
      </c>
      <c r="N3113">
        <v>5.8</v>
      </c>
      <c r="O3113" t="s">
        <v>26</v>
      </c>
      <c r="P3113">
        <v>5</v>
      </c>
      <c r="Q3113" t="s">
        <v>27</v>
      </c>
      <c r="R3113" t="s">
        <v>28</v>
      </c>
      <c r="S3113">
        <v>319.86</v>
      </c>
      <c r="T3113" t="str" cm="1">
        <f t="array" ref="T3113">_xlfn.IFS(Raw_Data[[#This Row],[Call Status]]="Resolved","5",Raw_Data[[#This Row],[Call Status]]="Escalated","2",Raw_Data[[#This Row],[Call Status]]="Pending","3",Raw_Data[[#This Row],[Call Status]]="Abandoned","0")</f>
        <v>5</v>
      </c>
      <c r="U3113" t="str">
        <f>TEXT(Raw_Data[[#This Row],[Call Date]],"mmmm")</f>
        <v>January</v>
      </c>
      <c r="V3113" t="str" cm="1">
        <f t="array" ref="V3113">_xlfn.IFS(Raw_Data[[#This Row],[Customer Satisfaction]]&lt;2,"Poor",Raw_Data[[#This Row],[Customer Satisfaction]]&lt;4,"Average",Raw_Data[[#This Row],[Customer Satisfaction]]&gt;=4,"Excellent")</f>
        <v>Excellent</v>
      </c>
    </row>
    <row r="3114" spans="2:22" x14ac:dyDescent="0.3">
      <c r="B3114" t="s">
        <v>8095</v>
      </c>
      <c r="C3114" s="2">
        <v>45991</v>
      </c>
      <c r="D3114" s="1">
        <v>0.53263888888888888</v>
      </c>
      <c r="E3114" t="s">
        <v>110</v>
      </c>
      <c r="F3114" t="s">
        <v>48</v>
      </c>
      <c r="G3114" t="s">
        <v>250</v>
      </c>
      <c r="H3114" t="s">
        <v>2026</v>
      </c>
      <c r="I3114" t="s">
        <v>1130</v>
      </c>
      <c r="J3114" t="s">
        <v>35</v>
      </c>
      <c r="K3114" t="s">
        <v>16</v>
      </c>
      <c r="L3114" t="s">
        <v>16</v>
      </c>
      <c r="M3114">
        <v>0.4</v>
      </c>
      <c r="N3114">
        <v>13.5</v>
      </c>
      <c r="O3114" t="s">
        <v>28</v>
      </c>
      <c r="P3114">
        <v>0</v>
      </c>
      <c r="Q3114" t="s">
        <v>615</v>
      </c>
      <c r="R3114" t="s">
        <v>26</v>
      </c>
      <c r="S3114">
        <v>506.04</v>
      </c>
      <c r="T3114" t="str" cm="1">
        <f t="array" ref="T3114">_xlfn.IFS(Raw_Data[[#This Row],[Call Status]]="Resolved","5",Raw_Data[[#This Row],[Call Status]]="Escalated","2",Raw_Data[[#This Row],[Call Status]]="Pending","3",Raw_Data[[#This Row],[Call Status]]="Abandoned","0")</f>
        <v>2</v>
      </c>
      <c r="U3114" t="str">
        <f>TEXT(Raw_Data[[#This Row],[Call Date]],"mmmm")</f>
        <v>November</v>
      </c>
      <c r="V3114" t="str" cm="1">
        <f t="array" ref="V3114">_xlfn.IFS(Raw_Data[[#This Row],[Customer Satisfaction]]&lt;2,"Poor",Raw_Data[[#This Row],[Customer Satisfaction]]&lt;4,"Average",Raw_Data[[#This Row],[Customer Satisfaction]]&gt;=4,"Excellent")</f>
        <v>Poor</v>
      </c>
    </row>
    <row r="3115" spans="2:22" x14ac:dyDescent="0.3">
      <c r="B3115" t="s">
        <v>9959</v>
      </c>
      <c r="C3115" s="2">
        <v>45741</v>
      </c>
      <c r="D3115" s="1">
        <v>0.72291666666666665</v>
      </c>
      <c r="E3115" t="s">
        <v>72</v>
      </c>
      <c r="F3115" t="s">
        <v>34</v>
      </c>
      <c r="G3115" t="s">
        <v>21</v>
      </c>
      <c r="H3115" t="s">
        <v>22</v>
      </c>
      <c r="I3115" t="s">
        <v>23</v>
      </c>
      <c r="J3115" t="s">
        <v>76</v>
      </c>
      <c r="K3115" t="s">
        <v>8876</v>
      </c>
      <c r="L3115" t="s">
        <v>8877</v>
      </c>
      <c r="M3115">
        <v>3.6</v>
      </c>
      <c r="N3115">
        <v>9.1</v>
      </c>
      <c r="O3115" t="s">
        <v>28</v>
      </c>
      <c r="P3115">
        <v>3</v>
      </c>
      <c r="Q3115" t="s">
        <v>1014</v>
      </c>
      <c r="R3115" t="s">
        <v>28</v>
      </c>
      <c r="S3115">
        <v>110.82</v>
      </c>
      <c r="T3115" t="str" cm="1">
        <f t="array" ref="T3115">_xlfn.IFS(Raw_Data[[#This Row],[Call Status]]="Resolved","5",Raw_Data[[#This Row],[Call Status]]="Escalated","2",Raw_Data[[#This Row],[Call Status]]="Pending","3",Raw_Data[[#This Row],[Call Status]]="Abandoned","0")</f>
        <v>3</v>
      </c>
      <c r="U3115" t="str">
        <f>TEXT(Raw_Data[[#This Row],[Call Date]],"mmmm")</f>
        <v>March</v>
      </c>
      <c r="V3115" t="str" cm="1">
        <f t="array" ref="V3115">_xlfn.IFS(Raw_Data[[#This Row],[Customer Satisfaction]]&lt;2,"Poor",Raw_Data[[#This Row],[Customer Satisfaction]]&lt;4,"Average",Raw_Data[[#This Row],[Customer Satisfaction]]&gt;=4,"Excellent")</f>
        <v>Average</v>
      </c>
    </row>
    <row r="3116" spans="2:22" x14ac:dyDescent="0.3">
      <c r="B3116" t="s">
        <v>7813</v>
      </c>
      <c r="C3116" s="2">
        <v>45938</v>
      </c>
      <c r="D3116" s="1">
        <v>0.53402777777777777</v>
      </c>
      <c r="E3116" t="s">
        <v>30</v>
      </c>
      <c r="F3116" t="s">
        <v>34</v>
      </c>
      <c r="G3116" t="s">
        <v>162</v>
      </c>
      <c r="H3116" t="s">
        <v>2026</v>
      </c>
      <c r="I3116" t="s">
        <v>23</v>
      </c>
      <c r="J3116" t="s">
        <v>45</v>
      </c>
      <c r="K3116" t="s">
        <v>7253</v>
      </c>
      <c r="L3116" t="s">
        <v>7254</v>
      </c>
      <c r="M3116">
        <v>2.4</v>
      </c>
      <c r="N3116">
        <v>8.1999999999999993</v>
      </c>
      <c r="O3116" t="s">
        <v>28</v>
      </c>
      <c r="P3116">
        <v>1</v>
      </c>
      <c r="Q3116" t="s">
        <v>1014</v>
      </c>
      <c r="R3116" t="s">
        <v>28</v>
      </c>
      <c r="S3116">
        <v>85.65</v>
      </c>
      <c r="T3116" t="str" cm="1">
        <f t="array" ref="T3116">_xlfn.IFS(Raw_Data[[#This Row],[Call Status]]="Resolved","5",Raw_Data[[#This Row],[Call Status]]="Escalated","2",Raw_Data[[#This Row],[Call Status]]="Pending","3",Raw_Data[[#This Row],[Call Status]]="Abandoned","0")</f>
        <v>0</v>
      </c>
      <c r="U3116" t="str">
        <f>TEXT(Raw_Data[[#This Row],[Call Date]],"mmmm")</f>
        <v>October</v>
      </c>
      <c r="V3116" t="str" cm="1">
        <f t="array" ref="V3116">_xlfn.IFS(Raw_Data[[#This Row],[Customer Satisfaction]]&lt;2,"Poor",Raw_Data[[#This Row],[Customer Satisfaction]]&lt;4,"Average",Raw_Data[[#This Row],[Customer Satisfaction]]&gt;=4,"Excellent")</f>
        <v>Poor</v>
      </c>
    </row>
    <row r="3117" spans="2:22" x14ac:dyDescent="0.3">
      <c r="B3117" t="s">
        <v>1980</v>
      </c>
      <c r="C3117" s="2">
        <v>46001</v>
      </c>
      <c r="D3117" s="1">
        <v>0.47361111111111109</v>
      </c>
      <c r="E3117" t="s">
        <v>37</v>
      </c>
      <c r="F3117" t="s">
        <v>20</v>
      </c>
      <c r="G3117" t="s">
        <v>162</v>
      </c>
      <c r="H3117" t="s">
        <v>22</v>
      </c>
      <c r="I3117" t="s">
        <v>1137</v>
      </c>
      <c r="J3117" t="s">
        <v>49</v>
      </c>
      <c r="K3117" t="s">
        <v>25</v>
      </c>
      <c r="L3117" t="s">
        <v>25</v>
      </c>
      <c r="M3117">
        <v>8.6999999999999993</v>
      </c>
      <c r="N3117">
        <v>14</v>
      </c>
      <c r="O3117" t="s">
        <v>26</v>
      </c>
      <c r="P3117">
        <v>5</v>
      </c>
      <c r="Q3117" t="s">
        <v>27</v>
      </c>
      <c r="R3117" t="s">
        <v>28</v>
      </c>
      <c r="S3117">
        <v>294.91000000000003</v>
      </c>
      <c r="T3117" t="str" cm="1">
        <f t="array" ref="T3117">_xlfn.IFS(Raw_Data[[#This Row],[Call Status]]="Resolved","5",Raw_Data[[#This Row],[Call Status]]="Escalated","2",Raw_Data[[#This Row],[Call Status]]="Pending","3",Raw_Data[[#This Row],[Call Status]]="Abandoned","0")</f>
        <v>5</v>
      </c>
      <c r="U3117" t="str">
        <f>TEXT(Raw_Data[[#This Row],[Call Date]],"mmmm")</f>
        <v>December</v>
      </c>
      <c r="V3117" t="str" cm="1">
        <f t="array" ref="V3117">_xlfn.IFS(Raw_Data[[#This Row],[Customer Satisfaction]]&lt;2,"Poor",Raw_Data[[#This Row],[Customer Satisfaction]]&lt;4,"Average",Raw_Data[[#This Row],[Customer Satisfaction]]&gt;=4,"Excellent")</f>
        <v>Excellent</v>
      </c>
    </row>
    <row r="3118" spans="2:22" x14ac:dyDescent="0.3">
      <c r="B3118" t="s">
        <v>3604</v>
      </c>
      <c r="C3118" s="2">
        <v>45927</v>
      </c>
      <c r="D3118" s="1">
        <v>0.40347222222222223</v>
      </c>
      <c r="E3118" t="s">
        <v>57</v>
      </c>
      <c r="F3118" t="s">
        <v>34</v>
      </c>
      <c r="G3118" t="s">
        <v>327</v>
      </c>
      <c r="H3118" t="s">
        <v>2026</v>
      </c>
      <c r="I3118" t="s">
        <v>1128</v>
      </c>
      <c r="J3118" t="s">
        <v>42</v>
      </c>
      <c r="K3118" t="s">
        <v>25</v>
      </c>
      <c r="L3118" t="s">
        <v>3561</v>
      </c>
      <c r="M3118">
        <v>4.3</v>
      </c>
      <c r="N3118">
        <v>12.1</v>
      </c>
      <c r="O3118" t="s">
        <v>28</v>
      </c>
      <c r="P3118">
        <v>5</v>
      </c>
      <c r="Q3118" t="s">
        <v>27</v>
      </c>
      <c r="R3118" t="s">
        <v>28</v>
      </c>
      <c r="S3118">
        <v>144.52000000000001</v>
      </c>
      <c r="T3118" t="str" cm="1">
        <f t="array" ref="T3118">_xlfn.IFS(Raw_Data[[#This Row],[Call Status]]="Resolved","5",Raw_Data[[#This Row],[Call Status]]="Escalated","2",Raw_Data[[#This Row],[Call Status]]="Pending","3",Raw_Data[[#This Row],[Call Status]]="Abandoned","0")</f>
        <v>5</v>
      </c>
      <c r="U3118" t="str">
        <f>TEXT(Raw_Data[[#This Row],[Call Date]],"mmmm")</f>
        <v>September</v>
      </c>
      <c r="V3118" t="str" cm="1">
        <f t="array" ref="V3118">_xlfn.IFS(Raw_Data[[#This Row],[Customer Satisfaction]]&lt;2,"Poor",Raw_Data[[#This Row],[Customer Satisfaction]]&lt;4,"Average",Raw_Data[[#This Row],[Customer Satisfaction]]&gt;=4,"Excellent")</f>
        <v>Excellent</v>
      </c>
    </row>
    <row r="3119" spans="2:22" x14ac:dyDescent="0.3">
      <c r="B3119" t="s">
        <v>4387</v>
      </c>
      <c r="C3119" s="2">
        <v>45811</v>
      </c>
      <c r="D3119" s="1">
        <v>0.69166666666666665</v>
      </c>
      <c r="E3119" t="s">
        <v>33</v>
      </c>
      <c r="F3119" t="s">
        <v>34</v>
      </c>
      <c r="G3119" t="s">
        <v>327</v>
      </c>
      <c r="H3119" t="s">
        <v>22</v>
      </c>
      <c r="I3119" t="s">
        <v>1128</v>
      </c>
      <c r="J3119" t="s">
        <v>49</v>
      </c>
      <c r="K3119" t="s">
        <v>25</v>
      </c>
      <c r="L3119" t="s">
        <v>3559</v>
      </c>
      <c r="M3119">
        <v>2.8</v>
      </c>
      <c r="N3119">
        <v>11.3</v>
      </c>
      <c r="O3119" t="s">
        <v>26</v>
      </c>
      <c r="P3119">
        <v>0</v>
      </c>
      <c r="Q3119" t="s">
        <v>27</v>
      </c>
      <c r="R3119" t="s">
        <v>28</v>
      </c>
      <c r="S3119">
        <v>221.79</v>
      </c>
      <c r="T3119" t="str" cm="1">
        <f t="array" ref="T3119">_xlfn.IFS(Raw_Data[[#This Row],[Call Status]]="Resolved","5",Raw_Data[[#This Row],[Call Status]]="Escalated","2",Raw_Data[[#This Row],[Call Status]]="Pending","3",Raw_Data[[#This Row],[Call Status]]="Abandoned","0")</f>
        <v>5</v>
      </c>
      <c r="U3119" t="str">
        <f>TEXT(Raw_Data[[#This Row],[Call Date]],"mmmm")</f>
        <v>June</v>
      </c>
      <c r="V3119" t="str" cm="1">
        <f t="array" ref="V3119">_xlfn.IFS(Raw_Data[[#This Row],[Customer Satisfaction]]&lt;2,"Poor",Raw_Data[[#This Row],[Customer Satisfaction]]&lt;4,"Average",Raw_Data[[#This Row],[Customer Satisfaction]]&gt;=4,"Excellent")</f>
        <v>Poor</v>
      </c>
    </row>
    <row r="3120" spans="2:22" x14ac:dyDescent="0.3">
      <c r="B3120" t="s">
        <v>295</v>
      </c>
      <c r="C3120" s="2">
        <v>45759</v>
      </c>
      <c r="D3120" s="1">
        <v>0.85069444444444442</v>
      </c>
      <c r="E3120" t="s">
        <v>57</v>
      </c>
      <c r="F3120" t="s">
        <v>48</v>
      </c>
      <c r="G3120" t="s">
        <v>250</v>
      </c>
      <c r="H3120" t="s">
        <v>22</v>
      </c>
      <c r="I3120" t="s">
        <v>23</v>
      </c>
      <c r="J3120" t="s">
        <v>64</v>
      </c>
      <c r="K3120" t="s">
        <v>25</v>
      </c>
      <c r="L3120" t="s">
        <v>25</v>
      </c>
      <c r="M3120">
        <v>4.9000000000000004</v>
      </c>
      <c r="N3120">
        <v>15.5</v>
      </c>
      <c r="O3120" t="s">
        <v>26</v>
      </c>
      <c r="P3120">
        <v>5</v>
      </c>
      <c r="Q3120" t="s">
        <v>27</v>
      </c>
      <c r="R3120" t="s">
        <v>28</v>
      </c>
      <c r="S3120">
        <v>92.15</v>
      </c>
      <c r="T3120" t="str" cm="1">
        <f t="array" ref="T3120">_xlfn.IFS(Raw_Data[[#This Row],[Call Status]]="Resolved","5",Raw_Data[[#This Row],[Call Status]]="Escalated","2",Raw_Data[[#This Row],[Call Status]]="Pending","3",Raw_Data[[#This Row],[Call Status]]="Abandoned","0")</f>
        <v>5</v>
      </c>
      <c r="U3120" t="str">
        <f>TEXT(Raw_Data[[#This Row],[Call Date]],"mmmm")</f>
        <v>April</v>
      </c>
      <c r="V3120" t="str" cm="1">
        <f t="array" ref="V3120">_xlfn.IFS(Raw_Data[[#This Row],[Customer Satisfaction]]&lt;2,"Poor",Raw_Data[[#This Row],[Customer Satisfaction]]&lt;4,"Average",Raw_Data[[#This Row],[Customer Satisfaction]]&gt;=4,"Excellent")</f>
        <v>Excellent</v>
      </c>
    </row>
    <row r="3121" spans="2:22" x14ac:dyDescent="0.3">
      <c r="B3121" t="s">
        <v>6899</v>
      </c>
      <c r="C3121" s="2">
        <v>45872</v>
      </c>
      <c r="D3121" s="1">
        <v>0.38819444444444445</v>
      </c>
      <c r="E3121" t="s">
        <v>37</v>
      </c>
      <c r="F3121" t="s">
        <v>20</v>
      </c>
      <c r="G3121" t="s">
        <v>250</v>
      </c>
      <c r="H3121" t="s">
        <v>22</v>
      </c>
      <c r="I3121" t="s">
        <v>23</v>
      </c>
      <c r="J3121" t="s">
        <v>49</v>
      </c>
      <c r="K3121" t="s">
        <v>25</v>
      </c>
      <c r="L3121" t="s">
        <v>3564</v>
      </c>
      <c r="M3121">
        <v>4.2</v>
      </c>
      <c r="N3121">
        <v>9.5</v>
      </c>
      <c r="O3121" t="s">
        <v>26</v>
      </c>
      <c r="P3121">
        <v>2</v>
      </c>
      <c r="Q3121" t="s">
        <v>615</v>
      </c>
      <c r="R3121" t="s">
        <v>28</v>
      </c>
      <c r="S3121">
        <v>161.57</v>
      </c>
      <c r="T3121" t="str" cm="1">
        <f t="array" ref="T3121">_xlfn.IFS(Raw_Data[[#This Row],[Call Status]]="Resolved","5",Raw_Data[[#This Row],[Call Status]]="Escalated","2",Raw_Data[[#This Row],[Call Status]]="Pending","3",Raw_Data[[#This Row],[Call Status]]="Abandoned","0")</f>
        <v>5</v>
      </c>
      <c r="U3121" t="str">
        <f>TEXT(Raw_Data[[#This Row],[Call Date]],"mmmm")</f>
        <v>August</v>
      </c>
      <c r="V3121" t="str" cm="1">
        <f t="array" ref="V3121">_xlfn.IFS(Raw_Data[[#This Row],[Customer Satisfaction]]&lt;2,"Poor",Raw_Data[[#This Row],[Customer Satisfaction]]&lt;4,"Average",Raw_Data[[#This Row],[Customer Satisfaction]]&gt;=4,"Excellent")</f>
        <v>Average</v>
      </c>
    </row>
    <row r="3122" spans="2:22" x14ac:dyDescent="0.3">
      <c r="B3122" t="s">
        <v>8715</v>
      </c>
      <c r="C3122" s="2">
        <v>45807</v>
      </c>
      <c r="D3122" s="1">
        <v>0.66111111111111109</v>
      </c>
      <c r="E3122" t="s">
        <v>44</v>
      </c>
      <c r="F3122" t="s">
        <v>34</v>
      </c>
      <c r="G3122" t="s">
        <v>162</v>
      </c>
      <c r="H3122" t="s">
        <v>2026</v>
      </c>
      <c r="I3122" t="s">
        <v>23</v>
      </c>
      <c r="J3122" t="s">
        <v>64</v>
      </c>
      <c r="K3122" t="s">
        <v>16</v>
      </c>
      <c r="L3122" t="s">
        <v>16</v>
      </c>
      <c r="M3122">
        <v>1.2</v>
      </c>
      <c r="N3122">
        <v>9.6</v>
      </c>
      <c r="O3122" t="s">
        <v>28</v>
      </c>
      <c r="P3122">
        <v>1</v>
      </c>
      <c r="Q3122" t="s">
        <v>1014</v>
      </c>
      <c r="R3122" t="s">
        <v>26</v>
      </c>
      <c r="S3122">
        <v>218.55</v>
      </c>
      <c r="T3122" t="str" cm="1">
        <f t="array" ref="T3122">_xlfn.IFS(Raw_Data[[#This Row],[Call Status]]="Resolved","5",Raw_Data[[#This Row],[Call Status]]="Escalated","2",Raw_Data[[#This Row],[Call Status]]="Pending","3",Raw_Data[[#This Row],[Call Status]]="Abandoned","0")</f>
        <v>2</v>
      </c>
      <c r="U3122" t="str">
        <f>TEXT(Raw_Data[[#This Row],[Call Date]],"mmmm")</f>
        <v>May</v>
      </c>
      <c r="V3122" t="str" cm="1">
        <f t="array" ref="V3122">_xlfn.IFS(Raw_Data[[#This Row],[Customer Satisfaction]]&lt;2,"Poor",Raw_Data[[#This Row],[Customer Satisfaction]]&lt;4,"Average",Raw_Data[[#This Row],[Customer Satisfaction]]&gt;=4,"Excellent")</f>
        <v>Poor</v>
      </c>
    </row>
    <row r="3123" spans="2:22" x14ac:dyDescent="0.3">
      <c r="B3123" t="s">
        <v>1244</v>
      </c>
      <c r="C3123" s="2">
        <v>45740</v>
      </c>
      <c r="D3123" s="1">
        <v>0.55833333333333335</v>
      </c>
      <c r="E3123" t="s">
        <v>57</v>
      </c>
      <c r="F3123" t="s">
        <v>48</v>
      </c>
      <c r="G3123" t="s">
        <v>250</v>
      </c>
      <c r="H3123" t="s">
        <v>22</v>
      </c>
      <c r="I3123" t="s">
        <v>1128</v>
      </c>
      <c r="J3123" t="s">
        <v>64</v>
      </c>
      <c r="K3123" t="s">
        <v>25</v>
      </c>
      <c r="L3123" t="s">
        <v>25</v>
      </c>
      <c r="M3123">
        <v>1.5</v>
      </c>
      <c r="N3123">
        <v>10.3</v>
      </c>
      <c r="O3123" t="s">
        <v>26</v>
      </c>
      <c r="P3123">
        <v>0</v>
      </c>
      <c r="Q3123" t="s">
        <v>27</v>
      </c>
      <c r="R3123" t="s">
        <v>28</v>
      </c>
      <c r="S3123">
        <v>80.69</v>
      </c>
      <c r="T3123" t="str" cm="1">
        <f t="array" ref="T3123">_xlfn.IFS(Raw_Data[[#This Row],[Call Status]]="Resolved","5",Raw_Data[[#This Row],[Call Status]]="Escalated","2",Raw_Data[[#This Row],[Call Status]]="Pending","3",Raw_Data[[#This Row],[Call Status]]="Abandoned","0")</f>
        <v>5</v>
      </c>
      <c r="U3123" t="str">
        <f>TEXT(Raw_Data[[#This Row],[Call Date]],"mmmm")</f>
        <v>March</v>
      </c>
      <c r="V3123" t="str" cm="1">
        <f t="array" ref="V3123">_xlfn.IFS(Raw_Data[[#This Row],[Customer Satisfaction]]&lt;2,"Poor",Raw_Data[[#This Row],[Customer Satisfaction]]&lt;4,"Average",Raw_Data[[#This Row],[Customer Satisfaction]]&gt;=4,"Excellent")</f>
        <v>Poor</v>
      </c>
    </row>
    <row r="3124" spans="2:22" x14ac:dyDescent="0.3">
      <c r="B3124" t="s">
        <v>8303</v>
      </c>
      <c r="C3124" s="2">
        <v>45767</v>
      </c>
      <c r="D3124" s="1">
        <v>0.43680555555555556</v>
      </c>
      <c r="E3124" t="s">
        <v>72</v>
      </c>
      <c r="F3124" t="s">
        <v>38</v>
      </c>
      <c r="G3124" t="s">
        <v>162</v>
      </c>
      <c r="H3124" t="s">
        <v>22</v>
      </c>
      <c r="I3124" t="s">
        <v>23</v>
      </c>
      <c r="J3124" t="s">
        <v>45</v>
      </c>
      <c r="K3124" t="s">
        <v>16</v>
      </c>
      <c r="L3124" t="s">
        <v>16</v>
      </c>
      <c r="M3124">
        <v>1.7</v>
      </c>
      <c r="N3124">
        <v>7.7</v>
      </c>
      <c r="O3124" t="s">
        <v>28</v>
      </c>
      <c r="P3124">
        <v>3</v>
      </c>
      <c r="Q3124" t="s">
        <v>1014</v>
      </c>
      <c r="R3124" t="s">
        <v>26</v>
      </c>
      <c r="S3124">
        <v>113.34</v>
      </c>
      <c r="T3124" t="str" cm="1">
        <f t="array" ref="T3124">_xlfn.IFS(Raw_Data[[#This Row],[Call Status]]="Resolved","5",Raw_Data[[#This Row],[Call Status]]="Escalated","2",Raw_Data[[#This Row],[Call Status]]="Pending","3",Raw_Data[[#This Row],[Call Status]]="Abandoned","0")</f>
        <v>2</v>
      </c>
      <c r="U3124" t="str">
        <f>TEXT(Raw_Data[[#This Row],[Call Date]],"mmmm")</f>
        <v>April</v>
      </c>
      <c r="V3124" t="str" cm="1">
        <f t="array" ref="V3124">_xlfn.IFS(Raw_Data[[#This Row],[Customer Satisfaction]]&lt;2,"Poor",Raw_Data[[#This Row],[Customer Satisfaction]]&lt;4,"Average",Raw_Data[[#This Row],[Customer Satisfaction]]&gt;=4,"Excellent")</f>
        <v>Average</v>
      </c>
    </row>
    <row r="3125" spans="2:22" x14ac:dyDescent="0.3">
      <c r="B3125" t="s">
        <v>6674</v>
      </c>
      <c r="C3125" s="2">
        <v>45932</v>
      </c>
      <c r="D3125" s="1">
        <v>0.75069444444444444</v>
      </c>
      <c r="E3125" t="s">
        <v>110</v>
      </c>
      <c r="F3125" t="s">
        <v>20</v>
      </c>
      <c r="G3125" t="s">
        <v>162</v>
      </c>
      <c r="H3125" t="s">
        <v>22</v>
      </c>
      <c r="I3125" t="s">
        <v>23</v>
      </c>
      <c r="J3125" t="s">
        <v>49</v>
      </c>
      <c r="K3125" t="s">
        <v>25</v>
      </c>
      <c r="L3125" t="s">
        <v>3561</v>
      </c>
      <c r="M3125">
        <v>0.8</v>
      </c>
      <c r="N3125">
        <v>18.100000000000001</v>
      </c>
      <c r="O3125" t="s">
        <v>26</v>
      </c>
      <c r="P3125">
        <v>3</v>
      </c>
      <c r="Q3125" t="s">
        <v>615</v>
      </c>
      <c r="R3125" t="s">
        <v>28</v>
      </c>
      <c r="S3125">
        <v>169.81</v>
      </c>
      <c r="T3125" t="str" cm="1">
        <f t="array" ref="T3125">_xlfn.IFS(Raw_Data[[#This Row],[Call Status]]="Resolved","5",Raw_Data[[#This Row],[Call Status]]="Escalated","2",Raw_Data[[#This Row],[Call Status]]="Pending","3",Raw_Data[[#This Row],[Call Status]]="Abandoned","0")</f>
        <v>5</v>
      </c>
      <c r="U3125" t="str">
        <f>TEXT(Raw_Data[[#This Row],[Call Date]],"mmmm")</f>
        <v>October</v>
      </c>
      <c r="V3125" t="str" cm="1">
        <f t="array" ref="V3125">_xlfn.IFS(Raw_Data[[#This Row],[Customer Satisfaction]]&lt;2,"Poor",Raw_Data[[#This Row],[Customer Satisfaction]]&lt;4,"Average",Raw_Data[[#This Row],[Customer Satisfaction]]&gt;=4,"Excellent")</f>
        <v>Average</v>
      </c>
    </row>
    <row r="3126" spans="2:22" x14ac:dyDescent="0.3">
      <c r="B3126" t="s">
        <v>5386</v>
      </c>
      <c r="C3126" s="2">
        <v>45858</v>
      </c>
      <c r="D3126" s="1">
        <v>0.55069444444444449</v>
      </c>
      <c r="E3126" t="s">
        <v>33</v>
      </c>
      <c r="F3126" t="s">
        <v>38</v>
      </c>
      <c r="G3126" t="s">
        <v>250</v>
      </c>
      <c r="H3126" t="s">
        <v>2026</v>
      </c>
      <c r="I3126" t="s">
        <v>23</v>
      </c>
      <c r="J3126" t="s">
        <v>49</v>
      </c>
      <c r="K3126" t="s">
        <v>25</v>
      </c>
      <c r="L3126" t="s">
        <v>3561</v>
      </c>
      <c r="M3126">
        <v>1.9</v>
      </c>
      <c r="N3126">
        <v>17.5</v>
      </c>
      <c r="O3126" t="s">
        <v>26</v>
      </c>
      <c r="P3126">
        <v>4</v>
      </c>
      <c r="Q3126" t="s">
        <v>27</v>
      </c>
      <c r="R3126" t="s">
        <v>28</v>
      </c>
      <c r="S3126">
        <v>619.79</v>
      </c>
      <c r="T3126" t="str" cm="1">
        <f t="array" ref="T3126">_xlfn.IFS(Raw_Data[[#This Row],[Call Status]]="Resolved","5",Raw_Data[[#This Row],[Call Status]]="Escalated","2",Raw_Data[[#This Row],[Call Status]]="Pending","3",Raw_Data[[#This Row],[Call Status]]="Abandoned","0")</f>
        <v>5</v>
      </c>
      <c r="U3126" t="str">
        <f>TEXT(Raw_Data[[#This Row],[Call Date]],"mmmm")</f>
        <v>July</v>
      </c>
      <c r="V3126" t="str" cm="1">
        <f t="array" ref="V3126">_xlfn.IFS(Raw_Data[[#This Row],[Customer Satisfaction]]&lt;2,"Poor",Raw_Data[[#This Row],[Customer Satisfaction]]&lt;4,"Average",Raw_Data[[#This Row],[Customer Satisfaction]]&gt;=4,"Excellent")</f>
        <v>Excellent</v>
      </c>
    </row>
    <row r="3127" spans="2:22" x14ac:dyDescent="0.3">
      <c r="B3127" t="s">
        <v>5398</v>
      </c>
      <c r="C3127" s="2">
        <v>45941</v>
      </c>
      <c r="D3127" s="1">
        <v>0.62569444444444444</v>
      </c>
      <c r="E3127" t="s">
        <v>37</v>
      </c>
      <c r="F3127" t="s">
        <v>38</v>
      </c>
      <c r="G3127" t="s">
        <v>250</v>
      </c>
      <c r="H3127" t="s">
        <v>2026</v>
      </c>
      <c r="I3127" t="s">
        <v>23</v>
      </c>
      <c r="J3127" t="s">
        <v>45</v>
      </c>
      <c r="K3127" t="s">
        <v>25</v>
      </c>
      <c r="L3127" t="s">
        <v>3561</v>
      </c>
      <c r="M3127">
        <v>0.2</v>
      </c>
      <c r="N3127">
        <v>13.7</v>
      </c>
      <c r="O3127" t="s">
        <v>26</v>
      </c>
      <c r="P3127">
        <v>3</v>
      </c>
      <c r="Q3127" t="s">
        <v>615</v>
      </c>
      <c r="R3127" t="s">
        <v>28</v>
      </c>
      <c r="S3127">
        <v>532.12</v>
      </c>
      <c r="T3127" t="str" cm="1">
        <f t="array" ref="T3127">_xlfn.IFS(Raw_Data[[#This Row],[Call Status]]="Resolved","5",Raw_Data[[#This Row],[Call Status]]="Escalated","2",Raw_Data[[#This Row],[Call Status]]="Pending","3",Raw_Data[[#This Row],[Call Status]]="Abandoned","0")</f>
        <v>5</v>
      </c>
      <c r="U3127" t="str">
        <f>TEXT(Raw_Data[[#This Row],[Call Date]],"mmmm")</f>
        <v>October</v>
      </c>
      <c r="V3127" t="str" cm="1">
        <f t="array" ref="V3127">_xlfn.IFS(Raw_Data[[#This Row],[Customer Satisfaction]]&lt;2,"Poor",Raw_Data[[#This Row],[Customer Satisfaction]]&lt;4,"Average",Raw_Data[[#This Row],[Customer Satisfaction]]&gt;=4,"Excellent")</f>
        <v>Average</v>
      </c>
    </row>
    <row r="3128" spans="2:22" x14ac:dyDescent="0.3">
      <c r="B3128" t="s">
        <v>2960</v>
      </c>
      <c r="C3128" s="2">
        <v>45830</v>
      </c>
      <c r="D3128" s="1">
        <v>0.8256944444444444</v>
      </c>
      <c r="E3128" t="s">
        <v>110</v>
      </c>
      <c r="F3128" t="s">
        <v>38</v>
      </c>
      <c r="G3128" t="s">
        <v>21</v>
      </c>
      <c r="H3128" t="s">
        <v>2392</v>
      </c>
      <c r="I3128" t="s">
        <v>23</v>
      </c>
      <c r="J3128" t="s">
        <v>76</v>
      </c>
      <c r="K3128" t="s">
        <v>25</v>
      </c>
      <c r="L3128" t="s">
        <v>25</v>
      </c>
      <c r="M3128">
        <v>2.2999999999999998</v>
      </c>
      <c r="N3128">
        <v>8.4</v>
      </c>
      <c r="O3128" t="s">
        <v>26</v>
      </c>
      <c r="P3128">
        <v>3</v>
      </c>
      <c r="Q3128" t="s">
        <v>615</v>
      </c>
      <c r="R3128" t="s">
        <v>28</v>
      </c>
      <c r="S3128">
        <v>79.45</v>
      </c>
      <c r="T3128" t="str" cm="1">
        <f t="array" ref="T3128">_xlfn.IFS(Raw_Data[[#This Row],[Call Status]]="Resolved","5",Raw_Data[[#This Row],[Call Status]]="Escalated","2",Raw_Data[[#This Row],[Call Status]]="Pending","3",Raw_Data[[#This Row],[Call Status]]="Abandoned","0")</f>
        <v>5</v>
      </c>
      <c r="U3128" t="str">
        <f>TEXT(Raw_Data[[#This Row],[Call Date]],"mmmm")</f>
        <v>June</v>
      </c>
      <c r="V3128" t="str" cm="1">
        <f t="array" ref="V3128">_xlfn.IFS(Raw_Data[[#This Row],[Customer Satisfaction]]&lt;2,"Poor",Raw_Data[[#This Row],[Customer Satisfaction]]&lt;4,"Average",Raw_Data[[#This Row],[Customer Satisfaction]]&gt;=4,"Excellent")</f>
        <v>Average</v>
      </c>
    </row>
    <row r="3129" spans="2:22" x14ac:dyDescent="0.3">
      <c r="B3129" t="s">
        <v>8360</v>
      </c>
      <c r="C3129" s="2">
        <v>45984</v>
      </c>
      <c r="D3129" s="1">
        <v>0.70763888888888893</v>
      </c>
      <c r="E3129" t="s">
        <v>59</v>
      </c>
      <c r="F3129" t="s">
        <v>38</v>
      </c>
      <c r="G3129" t="s">
        <v>327</v>
      </c>
      <c r="H3129" t="s">
        <v>2392</v>
      </c>
      <c r="I3129" t="s">
        <v>1130</v>
      </c>
      <c r="J3129" t="s">
        <v>55</v>
      </c>
      <c r="K3129" t="s">
        <v>16</v>
      </c>
      <c r="L3129" t="s">
        <v>16</v>
      </c>
      <c r="M3129">
        <v>11.6</v>
      </c>
      <c r="N3129">
        <v>9.5</v>
      </c>
      <c r="O3129" t="s">
        <v>28</v>
      </c>
      <c r="P3129">
        <v>2</v>
      </c>
      <c r="Q3129" t="s">
        <v>1014</v>
      </c>
      <c r="R3129" t="s">
        <v>26</v>
      </c>
      <c r="S3129">
        <v>372.78</v>
      </c>
      <c r="T3129" t="str" cm="1">
        <f t="array" ref="T3129">_xlfn.IFS(Raw_Data[[#This Row],[Call Status]]="Resolved","5",Raw_Data[[#This Row],[Call Status]]="Escalated","2",Raw_Data[[#This Row],[Call Status]]="Pending","3",Raw_Data[[#This Row],[Call Status]]="Abandoned","0")</f>
        <v>2</v>
      </c>
      <c r="U3129" t="str">
        <f>TEXT(Raw_Data[[#This Row],[Call Date]],"mmmm")</f>
        <v>November</v>
      </c>
      <c r="V3129" t="str" cm="1">
        <f t="array" ref="V3129">_xlfn.IFS(Raw_Data[[#This Row],[Customer Satisfaction]]&lt;2,"Poor",Raw_Data[[#This Row],[Customer Satisfaction]]&lt;4,"Average",Raw_Data[[#This Row],[Customer Satisfaction]]&gt;=4,"Excellent")</f>
        <v>Average</v>
      </c>
    </row>
    <row r="3130" spans="2:22" x14ac:dyDescent="0.3">
      <c r="B3130" t="s">
        <v>6933</v>
      </c>
      <c r="C3130" s="2">
        <v>45863</v>
      </c>
      <c r="D3130" s="1">
        <v>0.70486111111111116</v>
      </c>
      <c r="E3130" t="s">
        <v>100</v>
      </c>
      <c r="F3130" t="s">
        <v>38</v>
      </c>
      <c r="G3130" t="s">
        <v>162</v>
      </c>
      <c r="H3130" t="s">
        <v>22</v>
      </c>
      <c r="I3130" t="s">
        <v>23</v>
      </c>
      <c r="J3130" t="s">
        <v>31</v>
      </c>
      <c r="K3130" t="s">
        <v>25</v>
      </c>
      <c r="L3130" t="s">
        <v>3564</v>
      </c>
      <c r="M3130">
        <v>6.5</v>
      </c>
      <c r="N3130">
        <v>13.9</v>
      </c>
      <c r="O3130" t="s">
        <v>26</v>
      </c>
      <c r="P3130">
        <v>4</v>
      </c>
      <c r="Q3130" t="s">
        <v>27</v>
      </c>
      <c r="R3130" t="s">
        <v>28</v>
      </c>
      <c r="S3130">
        <v>86.19</v>
      </c>
      <c r="T3130" t="str" cm="1">
        <f t="array" ref="T3130">_xlfn.IFS(Raw_Data[[#This Row],[Call Status]]="Resolved","5",Raw_Data[[#This Row],[Call Status]]="Escalated","2",Raw_Data[[#This Row],[Call Status]]="Pending","3",Raw_Data[[#This Row],[Call Status]]="Abandoned","0")</f>
        <v>5</v>
      </c>
      <c r="U3130" t="str">
        <f>TEXT(Raw_Data[[#This Row],[Call Date]],"mmmm")</f>
        <v>July</v>
      </c>
      <c r="V3130" t="str" cm="1">
        <f t="array" ref="V3130">_xlfn.IFS(Raw_Data[[#This Row],[Customer Satisfaction]]&lt;2,"Poor",Raw_Data[[#This Row],[Customer Satisfaction]]&lt;4,"Average",Raw_Data[[#This Row],[Customer Satisfaction]]&gt;=4,"Excellent")</f>
        <v>Excellent</v>
      </c>
    </row>
    <row r="3131" spans="2:22" x14ac:dyDescent="0.3">
      <c r="B3131" t="s">
        <v>4872</v>
      </c>
      <c r="C3131" s="2">
        <v>45720</v>
      </c>
      <c r="D3131" s="1">
        <v>0.56527777777777777</v>
      </c>
      <c r="E3131" t="s">
        <v>41</v>
      </c>
      <c r="F3131" t="s">
        <v>48</v>
      </c>
      <c r="G3131" t="s">
        <v>21</v>
      </c>
      <c r="H3131" t="s">
        <v>22</v>
      </c>
      <c r="I3131" t="s">
        <v>1137</v>
      </c>
      <c r="J3131" t="s">
        <v>49</v>
      </c>
      <c r="K3131" t="s">
        <v>25</v>
      </c>
      <c r="L3131" t="s">
        <v>3564</v>
      </c>
      <c r="M3131">
        <v>2.5</v>
      </c>
      <c r="N3131">
        <v>9.8000000000000007</v>
      </c>
      <c r="O3131" t="s">
        <v>26</v>
      </c>
      <c r="P3131">
        <v>3</v>
      </c>
      <c r="Q3131" t="s">
        <v>615</v>
      </c>
      <c r="R3131" t="s">
        <v>28</v>
      </c>
      <c r="S3131">
        <v>399.36</v>
      </c>
      <c r="T3131" t="str" cm="1">
        <f t="array" ref="T3131">_xlfn.IFS(Raw_Data[[#This Row],[Call Status]]="Resolved","5",Raw_Data[[#This Row],[Call Status]]="Escalated","2",Raw_Data[[#This Row],[Call Status]]="Pending","3",Raw_Data[[#This Row],[Call Status]]="Abandoned","0")</f>
        <v>5</v>
      </c>
      <c r="U3131" t="str">
        <f>TEXT(Raw_Data[[#This Row],[Call Date]],"mmmm")</f>
        <v>March</v>
      </c>
      <c r="V3131" t="str" cm="1">
        <f t="array" ref="V3131">_xlfn.IFS(Raw_Data[[#This Row],[Customer Satisfaction]]&lt;2,"Poor",Raw_Data[[#This Row],[Customer Satisfaction]]&lt;4,"Average",Raw_Data[[#This Row],[Customer Satisfaction]]&gt;=4,"Excellent")</f>
        <v>Average</v>
      </c>
    </row>
    <row r="3132" spans="2:22" x14ac:dyDescent="0.3">
      <c r="B3132" t="s">
        <v>8366</v>
      </c>
      <c r="C3132" s="2">
        <v>45730</v>
      </c>
      <c r="D3132" s="1">
        <v>0.69652777777777775</v>
      </c>
      <c r="E3132" t="s">
        <v>59</v>
      </c>
      <c r="F3132" t="s">
        <v>34</v>
      </c>
      <c r="G3132" t="s">
        <v>327</v>
      </c>
      <c r="H3132" t="s">
        <v>2026</v>
      </c>
      <c r="I3132" t="s">
        <v>23</v>
      </c>
      <c r="J3132" t="s">
        <v>55</v>
      </c>
      <c r="K3132" t="s">
        <v>16</v>
      </c>
      <c r="L3132" t="s">
        <v>16</v>
      </c>
      <c r="M3132">
        <v>3</v>
      </c>
      <c r="N3132">
        <v>11.6</v>
      </c>
      <c r="O3132" t="s">
        <v>28</v>
      </c>
      <c r="P3132">
        <v>2</v>
      </c>
      <c r="Q3132" t="s">
        <v>1014</v>
      </c>
      <c r="R3132" t="s">
        <v>26</v>
      </c>
      <c r="S3132">
        <v>198.18</v>
      </c>
      <c r="T3132" t="str" cm="1">
        <f t="array" ref="T3132">_xlfn.IFS(Raw_Data[[#This Row],[Call Status]]="Resolved","5",Raw_Data[[#This Row],[Call Status]]="Escalated","2",Raw_Data[[#This Row],[Call Status]]="Pending","3",Raw_Data[[#This Row],[Call Status]]="Abandoned","0")</f>
        <v>2</v>
      </c>
      <c r="U3132" t="str">
        <f>TEXT(Raw_Data[[#This Row],[Call Date]],"mmmm")</f>
        <v>March</v>
      </c>
      <c r="V3132" t="str" cm="1">
        <f t="array" ref="V3132">_xlfn.IFS(Raw_Data[[#This Row],[Customer Satisfaction]]&lt;2,"Poor",Raw_Data[[#This Row],[Customer Satisfaction]]&lt;4,"Average",Raw_Data[[#This Row],[Customer Satisfaction]]&gt;=4,"Excellent")</f>
        <v>Average</v>
      </c>
    </row>
    <row r="3133" spans="2:22" x14ac:dyDescent="0.3">
      <c r="B3133" t="s">
        <v>7798</v>
      </c>
      <c r="C3133" s="2">
        <v>45908</v>
      </c>
      <c r="D3133" s="1">
        <v>0.51458333333333328</v>
      </c>
      <c r="E3133" t="s">
        <v>110</v>
      </c>
      <c r="F3133" t="s">
        <v>20</v>
      </c>
      <c r="G3133" t="s">
        <v>327</v>
      </c>
      <c r="H3133" t="s">
        <v>22</v>
      </c>
      <c r="I3133" t="s">
        <v>23</v>
      </c>
      <c r="J3133" t="s">
        <v>31</v>
      </c>
      <c r="K3133" t="s">
        <v>7253</v>
      </c>
      <c r="L3133" t="s">
        <v>7254</v>
      </c>
      <c r="M3133">
        <v>4.5</v>
      </c>
      <c r="N3133">
        <v>14.2</v>
      </c>
      <c r="O3133" t="s">
        <v>28</v>
      </c>
      <c r="P3133">
        <v>1</v>
      </c>
      <c r="Q3133" t="s">
        <v>1014</v>
      </c>
      <c r="R3133" t="s">
        <v>28</v>
      </c>
      <c r="S3133">
        <v>64.790000000000006</v>
      </c>
      <c r="T3133" t="str" cm="1">
        <f t="array" ref="T3133">_xlfn.IFS(Raw_Data[[#This Row],[Call Status]]="Resolved","5",Raw_Data[[#This Row],[Call Status]]="Escalated","2",Raw_Data[[#This Row],[Call Status]]="Pending","3",Raw_Data[[#This Row],[Call Status]]="Abandoned","0")</f>
        <v>0</v>
      </c>
      <c r="U3133" t="str">
        <f>TEXT(Raw_Data[[#This Row],[Call Date]],"mmmm")</f>
        <v>September</v>
      </c>
      <c r="V3133" t="str" cm="1">
        <f t="array" ref="V3133">_xlfn.IFS(Raw_Data[[#This Row],[Customer Satisfaction]]&lt;2,"Poor",Raw_Data[[#This Row],[Customer Satisfaction]]&lt;4,"Average",Raw_Data[[#This Row],[Customer Satisfaction]]&gt;=4,"Excellent")</f>
        <v>Poor</v>
      </c>
    </row>
    <row r="3134" spans="2:22" x14ac:dyDescent="0.3">
      <c r="B3134" t="s">
        <v>468</v>
      </c>
      <c r="C3134" s="2">
        <v>45781</v>
      </c>
      <c r="D3134" s="1">
        <v>0.90208333333333335</v>
      </c>
      <c r="E3134" t="s">
        <v>19</v>
      </c>
      <c r="F3134" t="s">
        <v>20</v>
      </c>
      <c r="G3134" t="s">
        <v>21</v>
      </c>
      <c r="H3134" t="s">
        <v>22</v>
      </c>
      <c r="I3134" t="s">
        <v>23</v>
      </c>
      <c r="J3134" t="s">
        <v>64</v>
      </c>
      <c r="K3134" t="s">
        <v>25</v>
      </c>
      <c r="L3134" t="s">
        <v>25</v>
      </c>
      <c r="M3134">
        <v>6.8</v>
      </c>
      <c r="N3134">
        <v>4.7</v>
      </c>
      <c r="O3134" t="s">
        <v>26</v>
      </c>
      <c r="P3134">
        <v>4</v>
      </c>
      <c r="Q3134" t="s">
        <v>27</v>
      </c>
      <c r="R3134" t="s">
        <v>28</v>
      </c>
      <c r="S3134">
        <v>40.44</v>
      </c>
      <c r="T3134" t="str" cm="1">
        <f t="array" ref="T3134">_xlfn.IFS(Raw_Data[[#This Row],[Call Status]]="Resolved","5",Raw_Data[[#This Row],[Call Status]]="Escalated","2",Raw_Data[[#This Row],[Call Status]]="Pending","3",Raw_Data[[#This Row],[Call Status]]="Abandoned","0")</f>
        <v>5</v>
      </c>
      <c r="U3134" t="str">
        <f>TEXT(Raw_Data[[#This Row],[Call Date]],"mmmm")</f>
        <v>May</v>
      </c>
      <c r="V3134" t="str" cm="1">
        <f t="array" ref="V3134">_xlfn.IFS(Raw_Data[[#This Row],[Customer Satisfaction]]&lt;2,"Poor",Raw_Data[[#This Row],[Customer Satisfaction]]&lt;4,"Average",Raw_Data[[#This Row],[Customer Satisfaction]]&gt;=4,"Excellent")</f>
        <v>Excellent</v>
      </c>
    </row>
    <row r="3135" spans="2:22" x14ac:dyDescent="0.3">
      <c r="B3135" t="s">
        <v>4550</v>
      </c>
      <c r="C3135" s="2">
        <v>45778</v>
      </c>
      <c r="D3135" s="1">
        <v>0.7993055555555556</v>
      </c>
      <c r="E3135" t="s">
        <v>110</v>
      </c>
      <c r="F3135" t="s">
        <v>34</v>
      </c>
      <c r="G3135" t="s">
        <v>250</v>
      </c>
      <c r="H3135" t="s">
        <v>22</v>
      </c>
      <c r="I3135" t="s">
        <v>1137</v>
      </c>
      <c r="J3135" t="s">
        <v>64</v>
      </c>
      <c r="K3135" t="s">
        <v>25</v>
      </c>
      <c r="L3135" t="s">
        <v>3559</v>
      </c>
      <c r="M3135">
        <v>5.8</v>
      </c>
      <c r="N3135">
        <v>1.1000000000000001</v>
      </c>
      <c r="O3135" t="s">
        <v>26</v>
      </c>
      <c r="P3135">
        <v>3</v>
      </c>
      <c r="Q3135" t="s">
        <v>615</v>
      </c>
      <c r="R3135" t="s">
        <v>28</v>
      </c>
      <c r="S3135">
        <v>192.22</v>
      </c>
      <c r="T3135" t="str" cm="1">
        <f t="array" ref="T3135">_xlfn.IFS(Raw_Data[[#This Row],[Call Status]]="Resolved","5",Raw_Data[[#This Row],[Call Status]]="Escalated","2",Raw_Data[[#This Row],[Call Status]]="Pending","3",Raw_Data[[#This Row],[Call Status]]="Abandoned","0")</f>
        <v>5</v>
      </c>
      <c r="U3135" t="str">
        <f>TEXT(Raw_Data[[#This Row],[Call Date]],"mmmm")</f>
        <v>May</v>
      </c>
      <c r="V3135" t="str" cm="1">
        <f t="array" ref="V3135">_xlfn.IFS(Raw_Data[[#This Row],[Customer Satisfaction]]&lt;2,"Poor",Raw_Data[[#This Row],[Customer Satisfaction]]&lt;4,"Average",Raw_Data[[#This Row],[Customer Satisfaction]]&gt;=4,"Excellent")</f>
        <v>Average</v>
      </c>
    </row>
    <row r="3136" spans="2:22" x14ac:dyDescent="0.3">
      <c r="B3136" t="s">
        <v>6835</v>
      </c>
      <c r="C3136" s="2">
        <v>45932</v>
      </c>
      <c r="D3136" s="1">
        <v>0.59305555555555556</v>
      </c>
      <c r="E3136" t="s">
        <v>19</v>
      </c>
      <c r="F3136" t="s">
        <v>34</v>
      </c>
      <c r="G3136" t="s">
        <v>327</v>
      </c>
      <c r="H3136" t="s">
        <v>22</v>
      </c>
      <c r="I3136" t="s">
        <v>23</v>
      </c>
      <c r="J3136" t="s">
        <v>64</v>
      </c>
      <c r="K3136" t="s">
        <v>25</v>
      </c>
      <c r="L3136" t="s">
        <v>3564</v>
      </c>
      <c r="M3136">
        <v>10.7</v>
      </c>
      <c r="N3136">
        <v>5.7</v>
      </c>
      <c r="O3136" t="s">
        <v>26</v>
      </c>
      <c r="P3136">
        <v>2</v>
      </c>
      <c r="Q3136" t="s">
        <v>615</v>
      </c>
      <c r="R3136" t="s">
        <v>28</v>
      </c>
      <c r="S3136">
        <v>189.96</v>
      </c>
      <c r="T3136" t="str" cm="1">
        <f t="array" ref="T3136">_xlfn.IFS(Raw_Data[[#This Row],[Call Status]]="Resolved","5",Raw_Data[[#This Row],[Call Status]]="Escalated","2",Raw_Data[[#This Row],[Call Status]]="Pending","3",Raw_Data[[#This Row],[Call Status]]="Abandoned","0")</f>
        <v>5</v>
      </c>
      <c r="U3136" t="str">
        <f>TEXT(Raw_Data[[#This Row],[Call Date]],"mmmm")</f>
        <v>October</v>
      </c>
      <c r="V3136" t="str" cm="1">
        <f t="array" ref="V3136">_xlfn.IFS(Raw_Data[[#This Row],[Customer Satisfaction]]&lt;2,"Poor",Raw_Data[[#This Row],[Customer Satisfaction]]&lt;4,"Average",Raw_Data[[#This Row],[Customer Satisfaction]]&gt;=4,"Excellent")</f>
        <v>Average</v>
      </c>
    </row>
    <row r="3137" spans="2:22" x14ac:dyDescent="0.3">
      <c r="B3137" t="s">
        <v>4949</v>
      </c>
      <c r="C3137" s="2">
        <v>45777</v>
      </c>
      <c r="D3137" s="1">
        <v>0.45069444444444445</v>
      </c>
      <c r="E3137" t="s">
        <v>84</v>
      </c>
      <c r="F3137" t="s">
        <v>20</v>
      </c>
      <c r="G3137" t="s">
        <v>327</v>
      </c>
      <c r="H3137" t="s">
        <v>22</v>
      </c>
      <c r="I3137" t="s">
        <v>1137</v>
      </c>
      <c r="J3137" t="s">
        <v>42</v>
      </c>
      <c r="K3137" t="s">
        <v>25</v>
      </c>
      <c r="L3137" t="s">
        <v>3564</v>
      </c>
      <c r="M3137">
        <v>5</v>
      </c>
      <c r="N3137">
        <v>5.8</v>
      </c>
      <c r="O3137" t="s">
        <v>26</v>
      </c>
      <c r="P3137">
        <v>4</v>
      </c>
      <c r="Q3137" t="s">
        <v>615</v>
      </c>
      <c r="R3137" t="s">
        <v>28</v>
      </c>
      <c r="S3137">
        <v>351.82</v>
      </c>
      <c r="T3137" t="str" cm="1">
        <f t="array" ref="T3137">_xlfn.IFS(Raw_Data[[#This Row],[Call Status]]="Resolved","5",Raw_Data[[#This Row],[Call Status]]="Escalated","2",Raw_Data[[#This Row],[Call Status]]="Pending","3",Raw_Data[[#This Row],[Call Status]]="Abandoned","0")</f>
        <v>5</v>
      </c>
      <c r="U3137" t="str">
        <f>TEXT(Raw_Data[[#This Row],[Call Date]],"mmmm")</f>
        <v>April</v>
      </c>
      <c r="V3137" t="str" cm="1">
        <f t="array" ref="V3137">_xlfn.IFS(Raw_Data[[#This Row],[Customer Satisfaction]]&lt;2,"Poor",Raw_Data[[#This Row],[Customer Satisfaction]]&lt;4,"Average",Raw_Data[[#This Row],[Customer Satisfaction]]&gt;=4,"Excellent")</f>
        <v>Excellent</v>
      </c>
    </row>
    <row r="3138" spans="2:22" x14ac:dyDescent="0.3">
      <c r="B3138" t="s">
        <v>1487</v>
      </c>
      <c r="C3138" s="2">
        <v>45974</v>
      </c>
      <c r="D3138" s="1">
        <v>0.63055555555555554</v>
      </c>
      <c r="E3138" t="s">
        <v>66</v>
      </c>
      <c r="F3138" t="s">
        <v>38</v>
      </c>
      <c r="G3138" t="s">
        <v>21</v>
      </c>
      <c r="H3138" t="s">
        <v>22</v>
      </c>
      <c r="I3138" t="s">
        <v>1130</v>
      </c>
      <c r="J3138" t="s">
        <v>39</v>
      </c>
      <c r="K3138" t="s">
        <v>25</v>
      </c>
      <c r="L3138" t="s">
        <v>25</v>
      </c>
      <c r="M3138">
        <v>5.0999999999999996</v>
      </c>
      <c r="N3138">
        <v>10.199999999999999</v>
      </c>
      <c r="O3138" t="s">
        <v>28</v>
      </c>
      <c r="P3138">
        <v>2</v>
      </c>
      <c r="Q3138" t="s">
        <v>615</v>
      </c>
      <c r="R3138" t="s">
        <v>28</v>
      </c>
      <c r="S3138">
        <v>142.97999999999999</v>
      </c>
      <c r="T3138" t="str" cm="1">
        <f t="array" ref="T3138">_xlfn.IFS(Raw_Data[[#This Row],[Call Status]]="Resolved","5",Raw_Data[[#This Row],[Call Status]]="Escalated","2",Raw_Data[[#This Row],[Call Status]]="Pending","3",Raw_Data[[#This Row],[Call Status]]="Abandoned","0")</f>
        <v>5</v>
      </c>
      <c r="U3138" t="str">
        <f>TEXT(Raw_Data[[#This Row],[Call Date]],"mmmm")</f>
        <v>November</v>
      </c>
      <c r="V3138" t="str" cm="1">
        <f t="array" ref="V3138">_xlfn.IFS(Raw_Data[[#This Row],[Customer Satisfaction]]&lt;2,"Poor",Raw_Data[[#This Row],[Customer Satisfaction]]&lt;4,"Average",Raw_Data[[#This Row],[Customer Satisfaction]]&gt;=4,"Excellent")</f>
        <v>Average</v>
      </c>
    </row>
    <row r="3139" spans="2:22" x14ac:dyDescent="0.3">
      <c r="B3139" t="s">
        <v>8300</v>
      </c>
      <c r="C3139" s="2">
        <v>45821</v>
      </c>
      <c r="D3139" s="1">
        <v>0.53333333333333333</v>
      </c>
      <c r="E3139" t="s">
        <v>72</v>
      </c>
      <c r="F3139" t="s">
        <v>20</v>
      </c>
      <c r="G3139" t="s">
        <v>327</v>
      </c>
      <c r="H3139" t="s">
        <v>22</v>
      </c>
      <c r="I3139" t="s">
        <v>1128</v>
      </c>
      <c r="J3139" t="s">
        <v>39</v>
      </c>
      <c r="K3139" t="s">
        <v>16</v>
      </c>
      <c r="L3139" t="s">
        <v>16</v>
      </c>
      <c r="M3139">
        <v>4.3</v>
      </c>
      <c r="N3139">
        <v>13.1</v>
      </c>
      <c r="O3139" t="s">
        <v>28</v>
      </c>
      <c r="P3139">
        <v>3</v>
      </c>
      <c r="Q3139" t="s">
        <v>1014</v>
      </c>
      <c r="R3139" t="s">
        <v>26</v>
      </c>
      <c r="S3139">
        <v>164.73</v>
      </c>
      <c r="T3139" t="str" cm="1">
        <f t="array" ref="T3139">_xlfn.IFS(Raw_Data[[#This Row],[Call Status]]="Resolved","5",Raw_Data[[#This Row],[Call Status]]="Escalated","2",Raw_Data[[#This Row],[Call Status]]="Pending","3",Raw_Data[[#This Row],[Call Status]]="Abandoned","0")</f>
        <v>2</v>
      </c>
      <c r="U3139" t="str">
        <f>TEXT(Raw_Data[[#This Row],[Call Date]],"mmmm")</f>
        <v>June</v>
      </c>
      <c r="V3139" t="str" cm="1">
        <f t="array" ref="V3139">_xlfn.IFS(Raw_Data[[#This Row],[Customer Satisfaction]]&lt;2,"Poor",Raw_Data[[#This Row],[Customer Satisfaction]]&lt;4,"Average",Raw_Data[[#This Row],[Customer Satisfaction]]&gt;=4,"Excellent")</f>
        <v>Average</v>
      </c>
    </row>
    <row r="3140" spans="2:22" x14ac:dyDescent="0.3">
      <c r="B3140" t="s">
        <v>4398</v>
      </c>
      <c r="C3140" s="2">
        <v>45943</v>
      </c>
      <c r="D3140" s="1">
        <v>0.61319444444444449</v>
      </c>
      <c r="E3140" t="s">
        <v>41</v>
      </c>
      <c r="F3140" t="s">
        <v>34</v>
      </c>
      <c r="G3140" t="s">
        <v>21</v>
      </c>
      <c r="H3140" t="s">
        <v>22</v>
      </c>
      <c r="I3140" t="s">
        <v>1128</v>
      </c>
      <c r="J3140" t="s">
        <v>45</v>
      </c>
      <c r="K3140" t="s">
        <v>25</v>
      </c>
      <c r="L3140" t="s">
        <v>3561</v>
      </c>
      <c r="M3140">
        <v>4.3</v>
      </c>
      <c r="N3140">
        <v>7.4</v>
      </c>
      <c r="O3140" t="s">
        <v>28</v>
      </c>
      <c r="P3140">
        <v>3</v>
      </c>
      <c r="Q3140" t="s">
        <v>1014</v>
      </c>
      <c r="R3140" t="s">
        <v>28</v>
      </c>
      <c r="S3140">
        <v>12.82</v>
      </c>
      <c r="T3140" t="str" cm="1">
        <f t="array" ref="T3140">_xlfn.IFS(Raw_Data[[#This Row],[Call Status]]="Resolved","5",Raw_Data[[#This Row],[Call Status]]="Escalated","2",Raw_Data[[#This Row],[Call Status]]="Pending","3",Raw_Data[[#This Row],[Call Status]]="Abandoned","0")</f>
        <v>5</v>
      </c>
      <c r="U3140" t="str">
        <f>TEXT(Raw_Data[[#This Row],[Call Date]],"mmmm")</f>
        <v>October</v>
      </c>
      <c r="V3140" t="str" cm="1">
        <f t="array" ref="V3140">_xlfn.IFS(Raw_Data[[#This Row],[Customer Satisfaction]]&lt;2,"Poor",Raw_Data[[#This Row],[Customer Satisfaction]]&lt;4,"Average",Raw_Data[[#This Row],[Customer Satisfaction]]&gt;=4,"Excellent")</f>
        <v>Average</v>
      </c>
    </row>
    <row r="3141" spans="2:22" x14ac:dyDescent="0.3">
      <c r="B3141" t="s">
        <v>4838</v>
      </c>
      <c r="C3141" s="2">
        <v>45922</v>
      </c>
      <c r="D3141" s="1">
        <v>0.61388888888888893</v>
      </c>
      <c r="E3141" t="s">
        <v>108</v>
      </c>
      <c r="F3141" t="s">
        <v>48</v>
      </c>
      <c r="G3141" t="s">
        <v>250</v>
      </c>
      <c r="H3141" t="s">
        <v>22</v>
      </c>
      <c r="I3141" t="s">
        <v>1128</v>
      </c>
      <c r="J3141" t="s">
        <v>42</v>
      </c>
      <c r="K3141" t="s">
        <v>25</v>
      </c>
      <c r="L3141" t="s">
        <v>3559</v>
      </c>
      <c r="M3141">
        <v>2.1</v>
      </c>
      <c r="N3141">
        <v>9.6999999999999993</v>
      </c>
      <c r="O3141" t="s">
        <v>26</v>
      </c>
      <c r="P3141">
        <v>5</v>
      </c>
      <c r="Q3141" t="s">
        <v>27</v>
      </c>
      <c r="R3141" t="s">
        <v>28</v>
      </c>
      <c r="S3141">
        <v>170.35</v>
      </c>
      <c r="T3141" t="str" cm="1">
        <f t="array" ref="T3141">_xlfn.IFS(Raw_Data[[#This Row],[Call Status]]="Resolved","5",Raw_Data[[#This Row],[Call Status]]="Escalated","2",Raw_Data[[#This Row],[Call Status]]="Pending","3",Raw_Data[[#This Row],[Call Status]]="Abandoned","0")</f>
        <v>5</v>
      </c>
      <c r="U3141" t="str">
        <f>TEXT(Raw_Data[[#This Row],[Call Date]],"mmmm")</f>
        <v>September</v>
      </c>
      <c r="V3141" t="str" cm="1">
        <f t="array" ref="V3141">_xlfn.IFS(Raw_Data[[#This Row],[Customer Satisfaction]]&lt;2,"Poor",Raw_Data[[#This Row],[Customer Satisfaction]]&lt;4,"Average",Raw_Data[[#This Row],[Customer Satisfaction]]&gt;=4,"Excellent")</f>
        <v>Excellent</v>
      </c>
    </row>
    <row r="3142" spans="2:22" x14ac:dyDescent="0.3">
      <c r="B3142" t="s">
        <v>313</v>
      </c>
      <c r="C3142" s="2">
        <v>45977</v>
      </c>
      <c r="D3142" s="1">
        <v>0.71666666666666667</v>
      </c>
      <c r="E3142" t="s">
        <v>156</v>
      </c>
      <c r="F3142" t="s">
        <v>34</v>
      </c>
      <c r="G3142" t="s">
        <v>250</v>
      </c>
      <c r="H3142" t="s">
        <v>22</v>
      </c>
      <c r="I3142" t="s">
        <v>23</v>
      </c>
      <c r="J3142" t="s">
        <v>45</v>
      </c>
      <c r="K3142" t="s">
        <v>25</v>
      </c>
      <c r="L3142" t="s">
        <v>25</v>
      </c>
      <c r="M3142">
        <v>3.1</v>
      </c>
      <c r="N3142">
        <v>3.3</v>
      </c>
      <c r="O3142" t="s">
        <v>28</v>
      </c>
      <c r="P3142">
        <v>5</v>
      </c>
      <c r="Q3142" t="s">
        <v>27</v>
      </c>
      <c r="R3142" t="s">
        <v>28</v>
      </c>
      <c r="S3142">
        <v>316.45</v>
      </c>
      <c r="T3142" t="str" cm="1">
        <f t="array" ref="T3142">_xlfn.IFS(Raw_Data[[#This Row],[Call Status]]="Resolved","5",Raw_Data[[#This Row],[Call Status]]="Escalated","2",Raw_Data[[#This Row],[Call Status]]="Pending","3",Raw_Data[[#This Row],[Call Status]]="Abandoned","0")</f>
        <v>5</v>
      </c>
      <c r="U3142" t="str">
        <f>TEXT(Raw_Data[[#This Row],[Call Date]],"mmmm")</f>
        <v>November</v>
      </c>
      <c r="V3142" t="str" cm="1">
        <f t="array" ref="V3142">_xlfn.IFS(Raw_Data[[#This Row],[Customer Satisfaction]]&lt;2,"Poor",Raw_Data[[#This Row],[Customer Satisfaction]]&lt;4,"Average",Raw_Data[[#This Row],[Customer Satisfaction]]&gt;=4,"Excellent")</f>
        <v>Excellent</v>
      </c>
    </row>
    <row r="3143" spans="2:22" x14ac:dyDescent="0.3">
      <c r="B3143" t="s">
        <v>8578</v>
      </c>
      <c r="C3143" s="2">
        <v>45818</v>
      </c>
      <c r="D3143" s="1">
        <v>0.67291666666666672</v>
      </c>
      <c r="E3143" t="s">
        <v>47</v>
      </c>
      <c r="F3143" t="s">
        <v>20</v>
      </c>
      <c r="G3143" t="s">
        <v>162</v>
      </c>
      <c r="H3143" t="s">
        <v>22</v>
      </c>
      <c r="I3143" t="s">
        <v>1128</v>
      </c>
      <c r="J3143" t="s">
        <v>42</v>
      </c>
      <c r="K3143" t="s">
        <v>16</v>
      </c>
      <c r="L3143" t="s">
        <v>16</v>
      </c>
      <c r="M3143">
        <v>2.2999999999999998</v>
      </c>
      <c r="N3143">
        <v>17.8</v>
      </c>
      <c r="O3143" t="s">
        <v>28</v>
      </c>
      <c r="P3143">
        <v>1</v>
      </c>
      <c r="Q3143" t="s">
        <v>1014</v>
      </c>
      <c r="R3143" t="s">
        <v>26</v>
      </c>
      <c r="S3143">
        <v>243.87</v>
      </c>
      <c r="T3143" t="str" cm="1">
        <f t="array" ref="T3143">_xlfn.IFS(Raw_Data[[#This Row],[Call Status]]="Resolved","5",Raw_Data[[#This Row],[Call Status]]="Escalated","2",Raw_Data[[#This Row],[Call Status]]="Pending","3",Raw_Data[[#This Row],[Call Status]]="Abandoned","0")</f>
        <v>2</v>
      </c>
      <c r="U3143" t="str">
        <f>TEXT(Raw_Data[[#This Row],[Call Date]],"mmmm")</f>
        <v>June</v>
      </c>
      <c r="V3143" t="str" cm="1">
        <f t="array" ref="V3143">_xlfn.IFS(Raw_Data[[#This Row],[Customer Satisfaction]]&lt;2,"Poor",Raw_Data[[#This Row],[Customer Satisfaction]]&lt;4,"Average",Raw_Data[[#This Row],[Customer Satisfaction]]&gt;=4,"Excellent")</f>
        <v>Poor</v>
      </c>
    </row>
    <row r="3144" spans="2:22" x14ac:dyDescent="0.3">
      <c r="B3144" t="s">
        <v>2148</v>
      </c>
      <c r="C3144" s="2">
        <v>45965</v>
      </c>
      <c r="D3144" s="1">
        <v>0.56527777777777777</v>
      </c>
      <c r="E3144" t="s">
        <v>59</v>
      </c>
      <c r="F3144" t="s">
        <v>38</v>
      </c>
      <c r="G3144" t="s">
        <v>250</v>
      </c>
      <c r="H3144" t="s">
        <v>2026</v>
      </c>
      <c r="I3144" t="s">
        <v>1137</v>
      </c>
      <c r="J3144" t="s">
        <v>49</v>
      </c>
      <c r="K3144" t="s">
        <v>25</v>
      </c>
      <c r="L3144" t="s">
        <v>25</v>
      </c>
      <c r="M3144">
        <v>0.4</v>
      </c>
      <c r="N3144">
        <v>14</v>
      </c>
      <c r="O3144" t="s">
        <v>28</v>
      </c>
      <c r="P3144">
        <v>4</v>
      </c>
      <c r="Q3144" t="s">
        <v>615</v>
      </c>
      <c r="R3144" t="s">
        <v>28</v>
      </c>
      <c r="S3144">
        <v>115.34</v>
      </c>
      <c r="T3144" t="str" cm="1">
        <f t="array" ref="T3144">_xlfn.IFS(Raw_Data[[#This Row],[Call Status]]="Resolved","5",Raw_Data[[#This Row],[Call Status]]="Escalated","2",Raw_Data[[#This Row],[Call Status]]="Pending","3",Raw_Data[[#This Row],[Call Status]]="Abandoned","0")</f>
        <v>5</v>
      </c>
      <c r="U3144" t="str">
        <f>TEXT(Raw_Data[[#This Row],[Call Date]],"mmmm")</f>
        <v>November</v>
      </c>
      <c r="V3144" t="str" cm="1">
        <f t="array" ref="V3144">_xlfn.IFS(Raw_Data[[#This Row],[Customer Satisfaction]]&lt;2,"Poor",Raw_Data[[#This Row],[Customer Satisfaction]]&lt;4,"Average",Raw_Data[[#This Row],[Customer Satisfaction]]&gt;=4,"Excellent")</f>
        <v>Excellent</v>
      </c>
    </row>
    <row r="3145" spans="2:22" x14ac:dyDescent="0.3">
      <c r="B3145" t="s">
        <v>5183</v>
      </c>
      <c r="C3145" s="2">
        <v>45746</v>
      </c>
      <c r="D3145" s="1">
        <v>0.38541666666666669</v>
      </c>
      <c r="E3145" t="s">
        <v>70</v>
      </c>
      <c r="F3145" t="s">
        <v>38</v>
      </c>
      <c r="G3145" t="s">
        <v>327</v>
      </c>
      <c r="H3145" t="s">
        <v>22</v>
      </c>
      <c r="I3145" t="s">
        <v>1128</v>
      </c>
      <c r="J3145" t="s">
        <v>55</v>
      </c>
      <c r="K3145" t="s">
        <v>25</v>
      </c>
      <c r="L3145" t="s">
        <v>3564</v>
      </c>
      <c r="M3145">
        <v>8.4</v>
      </c>
      <c r="N3145">
        <v>9.5</v>
      </c>
      <c r="O3145" t="s">
        <v>26</v>
      </c>
      <c r="P3145">
        <v>5</v>
      </c>
      <c r="Q3145" t="s">
        <v>27</v>
      </c>
      <c r="R3145" t="s">
        <v>28</v>
      </c>
      <c r="S3145">
        <v>96.83</v>
      </c>
      <c r="T3145" t="str" cm="1">
        <f t="array" ref="T3145">_xlfn.IFS(Raw_Data[[#This Row],[Call Status]]="Resolved","5",Raw_Data[[#This Row],[Call Status]]="Escalated","2",Raw_Data[[#This Row],[Call Status]]="Pending","3",Raw_Data[[#This Row],[Call Status]]="Abandoned","0")</f>
        <v>5</v>
      </c>
      <c r="U3145" t="str">
        <f>TEXT(Raw_Data[[#This Row],[Call Date]],"mmmm")</f>
        <v>March</v>
      </c>
      <c r="V3145" t="str" cm="1">
        <f t="array" ref="V3145">_xlfn.IFS(Raw_Data[[#This Row],[Customer Satisfaction]]&lt;2,"Poor",Raw_Data[[#This Row],[Customer Satisfaction]]&lt;4,"Average",Raw_Data[[#This Row],[Customer Satisfaction]]&gt;=4,"Excellent")</f>
        <v>Excellent</v>
      </c>
    </row>
    <row r="3146" spans="2:22" x14ac:dyDescent="0.3">
      <c r="B3146" t="s">
        <v>5762</v>
      </c>
      <c r="C3146" s="2">
        <v>45799</v>
      </c>
      <c r="D3146" s="1">
        <v>0.43611111111111112</v>
      </c>
      <c r="E3146" t="s">
        <v>19</v>
      </c>
      <c r="F3146" t="s">
        <v>38</v>
      </c>
      <c r="G3146" t="s">
        <v>250</v>
      </c>
      <c r="H3146" t="s">
        <v>2392</v>
      </c>
      <c r="I3146" t="s">
        <v>23</v>
      </c>
      <c r="J3146" t="s">
        <v>55</v>
      </c>
      <c r="K3146" t="s">
        <v>25</v>
      </c>
      <c r="L3146" t="s">
        <v>3561</v>
      </c>
      <c r="M3146">
        <v>1.8</v>
      </c>
      <c r="N3146">
        <v>7.4</v>
      </c>
      <c r="O3146" t="s">
        <v>26</v>
      </c>
      <c r="P3146">
        <v>4</v>
      </c>
      <c r="Q3146" t="s">
        <v>615</v>
      </c>
      <c r="R3146" t="s">
        <v>28</v>
      </c>
      <c r="S3146">
        <v>182.52</v>
      </c>
      <c r="T3146" t="str" cm="1">
        <f t="array" ref="T3146">_xlfn.IFS(Raw_Data[[#This Row],[Call Status]]="Resolved","5",Raw_Data[[#This Row],[Call Status]]="Escalated","2",Raw_Data[[#This Row],[Call Status]]="Pending","3",Raw_Data[[#This Row],[Call Status]]="Abandoned","0")</f>
        <v>5</v>
      </c>
      <c r="U3146" t="str">
        <f>TEXT(Raw_Data[[#This Row],[Call Date]],"mmmm")</f>
        <v>May</v>
      </c>
      <c r="V3146" t="str" cm="1">
        <f t="array" ref="V3146">_xlfn.IFS(Raw_Data[[#This Row],[Customer Satisfaction]]&lt;2,"Poor",Raw_Data[[#This Row],[Customer Satisfaction]]&lt;4,"Average",Raw_Data[[#This Row],[Customer Satisfaction]]&gt;=4,"Excellent")</f>
        <v>Excellent</v>
      </c>
    </row>
    <row r="3147" spans="2:22" x14ac:dyDescent="0.3">
      <c r="B3147" t="s">
        <v>3583</v>
      </c>
      <c r="C3147" s="2">
        <v>45860</v>
      </c>
      <c r="D3147" s="1">
        <v>0.35347222222222224</v>
      </c>
      <c r="E3147" t="s">
        <v>100</v>
      </c>
      <c r="F3147" t="s">
        <v>34</v>
      </c>
      <c r="G3147" t="s">
        <v>21</v>
      </c>
      <c r="H3147" t="s">
        <v>2026</v>
      </c>
      <c r="I3147" t="s">
        <v>1128</v>
      </c>
      <c r="J3147" t="s">
        <v>45</v>
      </c>
      <c r="K3147" t="s">
        <v>25</v>
      </c>
      <c r="L3147" t="s">
        <v>3561</v>
      </c>
      <c r="M3147">
        <v>1.9</v>
      </c>
      <c r="N3147">
        <v>2.8</v>
      </c>
      <c r="O3147" t="s">
        <v>26</v>
      </c>
      <c r="P3147">
        <v>5</v>
      </c>
      <c r="Q3147" t="s">
        <v>27</v>
      </c>
      <c r="R3147" t="s">
        <v>28</v>
      </c>
      <c r="S3147">
        <v>92.93</v>
      </c>
      <c r="T3147" t="str" cm="1">
        <f t="array" ref="T3147">_xlfn.IFS(Raw_Data[[#This Row],[Call Status]]="Resolved","5",Raw_Data[[#This Row],[Call Status]]="Escalated","2",Raw_Data[[#This Row],[Call Status]]="Pending","3",Raw_Data[[#This Row],[Call Status]]="Abandoned","0")</f>
        <v>5</v>
      </c>
      <c r="U3147" t="str">
        <f>TEXT(Raw_Data[[#This Row],[Call Date]],"mmmm")</f>
        <v>July</v>
      </c>
      <c r="V3147" t="str" cm="1">
        <f t="array" ref="V3147">_xlfn.IFS(Raw_Data[[#This Row],[Customer Satisfaction]]&lt;2,"Poor",Raw_Data[[#This Row],[Customer Satisfaction]]&lt;4,"Average",Raw_Data[[#This Row],[Customer Satisfaction]]&gt;=4,"Excellent")</f>
        <v>Excellent</v>
      </c>
    </row>
    <row r="3148" spans="2:22" x14ac:dyDescent="0.3">
      <c r="B3148" t="s">
        <v>2603</v>
      </c>
      <c r="C3148" s="2">
        <v>45966</v>
      </c>
      <c r="D3148" s="1">
        <v>0.77361111111111114</v>
      </c>
      <c r="E3148" t="s">
        <v>41</v>
      </c>
      <c r="F3148" t="s">
        <v>20</v>
      </c>
      <c r="G3148" t="s">
        <v>327</v>
      </c>
      <c r="H3148" t="s">
        <v>2392</v>
      </c>
      <c r="I3148" t="s">
        <v>1130</v>
      </c>
      <c r="J3148" t="s">
        <v>76</v>
      </c>
      <c r="K3148" t="s">
        <v>25</v>
      </c>
      <c r="L3148" t="s">
        <v>25</v>
      </c>
      <c r="M3148">
        <v>4.5999999999999996</v>
      </c>
      <c r="N3148">
        <v>6.7</v>
      </c>
      <c r="O3148" t="s">
        <v>26</v>
      </c>
      <c r="P3148">
        <v>5</v>
      </c>
      <c r="Q3148" t="s">
        <v>27</v>
      </c>
      <c r="R3148" t="s">
        <v>28</v>
      </c>
      <c r="S3148">
        <v>559.46</v>
      </c>
      <c r="T3148" t="str" cm="1">
        <f t="array" ref="T3148">_xlfn.IFS(Raw_Data[[#This Row],[Call Status]]="Resolved","5",Raw_Data[[#This Row],[Call Status]]="Escalated","2",Raw_Data[[#This Row],[Call Status]]="Pending","3",Raw_Data[[#This Row],[Call Status]]="Abandoned","0")</f>
        <v>5</v>
      </c>
      <c r="U3148" t="str">
        <f>TEXT(Raw_Data[[#This Row],[Call Date]],"mmmm")</f>
        <v>November</v>
      </c>
      <c r="V3148" t="str" cm="1">
        <f t="array" ref="V3148">_xlfn.IFS(Raw_Data[[#This Row],[Customer Satisfaction]]&lt;2,"Poor",Raw_Data[[#This Row],[Customer Satisfaction]]&lt;4,"Average",Raw_Data[[#This Row],[Customer Satisfaction]]&gt;=4,"Excellent")</f>
        <v>Excellent</v>
      </c>
    </row>
    <row r="3149" spans="2:22" x14ac:dyDescent="0.3">
      <c r="B3149" t="s">
        <v>6781</v>
      </c>
      <c r="C3149" s="2">
        <v>45884</v>
      </c>
      <c r="D3149" s="1">
        <v>0.48194444444444445</v>
      </c>
      <c r="E3149" t="s">
        <v>37</v>
      </c>
      <c r="F3149" t="s">
        <v>20</v>
      </c>
      <c r="G3149" t="s">
        <v>21</v>
      </c>
      <c r="H3149" t="s">
        <v>22</v>
      </c>
      <c r="I3149" t="s">
        <v>23</v>
      </c>
      <c r="J3149" t="s">
        <v>64</v>
      </c>
      <c r="K3149" t="s">
        <v>25</v>
      </c>
      <c r="L3149" t="s">
        <v>3561</v>
      </c>
      <c r="M3149">
        <v>2.2999999999999998</v>
      </c>
      <c r="N3149">
        <v>4.8</v>
      </c>
      <c r="O3149" t="s">
        <v>28</v>
      </c>
      <c r="P3149">
        <v>0</v>
      </c>
      <c r="Q3149" t="s">
        <v>27</v>
      </c>
      <c r="R3149" t="s">
        <v>28</v>
      </c>
      <c r="S3149">
        <v>238.6</v>
      </c>
      <c r="T3149" t="str" cm="1">
        <f t="array" ref="T3149">_xlfn.IFS(Raw_Data[[#This Row],[Call Status]]="Resolved","5",Raw_Data[[#This Row],[Call Status]]="Escalated","2",Raw_Data[[#This Row],[Call Status]]="Pending","3",Raw_Data[[#This Row],[Call Status]]="Abandoned","0")</f>
        <v>5</v>
      </c>
      <c r="U3149" t="str">
        <f>TEXT(Raw_Data[[#This Row],[Call Date]],"mmmm")</f>
        <v>August</v>
      </c>
      <c r="V3149" t="str" cm="1">
        <f t="array" ref="V3149">_xlfn.IFS(Raw_Data[[#This Row],[Customer Satisfaction]]&lt;2,"Poor",Raw_Data[[#This Row],[Customer Satisfaction]]&lt;4,"Average",Raw_Data[[#This Row],[Customer Satisfaction]]&gt;=4,"Excellent")</f>
        <v>Poor</v>
      </c>
    </row>
    <row r="3150" spans="2:22" x14ac:dyDescent="0.3">
      <c r="B3150" t="s">
        <v>1449</v>
      </c>
      <c r="C3150" s="2">
        <v>45991</v>
      </c>
      <c r="D3150" s="1">
        <v>0.91319444444444442</v>
      </c>
      <c r="E3150" t="s">
        <v>108</v>
      </c>
      <c r="F3150" t="s">
        <v>38</v>
      </c>
      <c r="G3150" t="s">
        <v>21</v>
      </c>
      <c r="H3150" t="s">
        <v>22</v>
      </c>
      <c r="I3150" t="s">
        <v>1130</v>
      </c>
      <c r="J3150" t="s">
        <v>49</v>
      </c>
      <c r="K3150" t="s">
        <v>25</v>
      </c>
      <c r="L3150" t="s">
        <v>25</v>
      </c>
      <c r="M3150">
        <v>2.2000000000000002</v>
      </c>
      <c r="N3150">
        <v>6.7</v>
      </c>
      <c r="O3150" t="s">
        <v>26</v>
      </c>
      <c r="P3150">
        <v>2</v>
      </c>
      <c r="Q3150" t="s">
        <v>615</v>
      </c>
      <c r="R3150" t="s">
        <v>28</v>
      </c>
      <c r="S3150">
        <v>803.17</v>
      </c>
      <c r="T3150" t="str" cm="1">
        <f t="array" ref="T3150">_xlfn.IFS(Raw_Data[[#This Row],[Call Status]]="Resolved","5",Raw_Data[[#This Row],[Call Status]]="Escalated","2",Raw_Data[[#This Row],[Call Status]]="Pending","3",Raw_Data[[#This Row],[Call Status]]="Abandoned","0")</f>
        <v>5</v>
      </c>
      <c r="U3150" t="str">
        <f>TEXT(Raw_Data[[#This Row],[Call Date]],"mmmm")</f>
        <v>November</v>
      </c>
      <c r="V3150" t="str" cm="1">
        <f t="array" ref="V3150">_xlfn.IFS(Raw_Data[[#This Row],[Customer Satisfaction]]&lt;2,"Poor",Raw_Data[[#This Row],[Customer Satisfaction]]&lt;4,"Average",Raw_Data[[#This Row],[Customer Satisfaction]]&gt;=4,"Excellent")</f>
        <v>Average</v>
      </c>
    </row>
    <row r="3151" spans="2:22" x14ac:dyDescent="0.3">
      <c r="B3151" t="s">
        <v>1437</v>
      </c>
      <c r="C3151" s="2">
        <v>45879</v>
      </c>
      <c r="D3151" s="1">
        <v>0.87569444444444444</v>
      </c>
      <c r="E3151" t="s">
        <v>91</v>
      </c>
      <c r="F3151" t="s">
        <v>34</v>
      </c>
      <c r="G3151" t="s">
        <v>21</v>
      </c>
      <c r="H3151" t="s">
        <v>22</v>
      </c>
      <c r="I3151" t="s">
        <v>1130</v>
      </c>
      <c r="J3151" t="s">
        <v>76</v>
      </c>
      <c r="K3151" t="s">
        <v>25</v>
      </c>
      <c r="L3151" t="s">
        <v>25</v>
      </c>
      <c r="M3151">
        <v>7.3</v>
      </c>
      <c r="N3151">
        <v>6.9</v>
      </c>
      <c r="O3151" t="s">
        <v>26</v>
      </c>
      <c r="P3151">
        <v>4</v>
      </c>
      <c r="Q3151" t="s">
        <v>615</v>
      </c>
      <c r="R3151" t="s">
        <v>28</v>
      </c>
      <c r="S3151">
        <v>258.14999999999998</v>
      </c>
      <c r="T3151" t="str" cm="1">
        <f t="array" ref="T3151">_xlfn.IFS(Raw_Data[[#This Row],[Call Status]]="Resolved","5",Raw_Data[[#This Row],[Call Status]]="Escalated","2",Raw_Data[[#This Row],[Call Status]]="Pending","3",Raw_Data[[#This Row],[Call Status]]="Abandoned","0")</f>
        <v>5</v>
      </c>
      <c r="U3151" t="str">
        <f>TEXT(Raw_Data[[#This Row],[Call Date]],"mmmm")</f>
        <v>August</v>
      </c>
      <c r="V3151" t="str" cm="1">
        <f t="array" ref="V3151">_xlfn.IFS(Raw_Data[[#This Row],[Customer Satisfaction]]&lt;2,"Poor",Raw_Data[[#This Row],[Customer Satisfaction]]&lt;4,"Average",Raw_Data[[#This Row],[Customer Satisfaction]]&gt;=4,"Excellent")</f>
        <v>Excellent</v>
      </c>
    </row>
    <row r="3152" spans="2:22" x14ac:dyDescent="0.3">
      <c r="B3152" t="s">
        <v>5934</v>
      </c>
      <c r="C3152" s="2">
        <v>45698</v>
      </c>
      <c r="D3152" s="1">
        <v>0.48680555555555555</v>
      </c>
      <c r="E3152" t="s">
        <v>30</v>
      </c>
      <c r="F3152" t="s">
        <v>38</v>
      </c>
      <c r="G3152" t="s">
        <v>21</v>
      </c>
      <c r="H3152" t="s">
        <v>2392</v>
      </c>
      <c r="I3152" t="s">
        <v>23</v>
      </c>
      <c r="J3152" t="s">
        <v>24</v>
      </c>
      <c r="K3152" t="s">
        <v>25</v>
      </c>
      <c r="L3152" t="s">
        <v>3559</v>
      </c>
      <c r="M3152">
        <v>1.8</v>
      </c>
      <c r="N3152">
        <v>7.5</v>
      </c>
      <c r="O3152" t="s">
        <v>28</v>
      </c>
      <c r="P3152">
        <v>5</v>
      </c>
      <c r="Q3152" t="s">
        <v>27</v>
      </c>
      <c r="R3152" t="s">
        <v>28</v>
      </c>
      <c r="S3152">
        <v>203.3</v>
      </c>
      <c r="T3152" t="str" cm="1">
        <f t="array" ref="T3152">_xlfn.IFS(Raw_Data[[#This Row],[Call Status]]="Resolved","5",Raw_Data[[#This Row],[Call Status]]="Escalated","2",Raw_Data[[#This Row],[Call Status]]="Pending","3",Raw_Data[[#This Row],[Call Status]]="Abandoned","0")</f>
        <v>5</v>
      </c>
      <c r="U3152" t="str">
        <f>TEXT(Raw_Data[[#This Row],[Call Date]],"mmmm")</f>
        <v>February</v>
      </c>
      <c r="V3152" t="str" cm="1">
        <f t="array" ref="V3152">_xlfn.IFS(Raw_Data[[#This Row],[Customer Satisfaction]]&lt;2,"Poor",Raw_Data[[#This Row],[Customer Satisfaction]]&lt;4,"Average",Raw_Data[[#This Row],[Customer Satisfaction]]&gt;=4,"Excellent")</f>
        <v>Excellent</v>
      </c>
    </row>
    <row r="3153" spans="2:22" x14ac:dyDescent="0.3">
      <c r="B3153" t="s">
        <v>7608</v>
      </c>
      <c r="C3153" s="2">
        <v>45853</v>
      </c>
      <c r="D3153" s="1">
        <v>0.91249999999999998</v>
      </c>
      <c r="E3153" t="s">
        <v>63</v>
      </c>
      <c r="F3153" t="s">
        <v>38</v>
      </c>
      <c r="G3153" t="s">
        <v>327</v>
      </c>
      <c r="H3153" t="s">
        <v>22</v>
      </c>
      <c r="I3153" t="s">
        <v>23</v>
      </c>
      <c r="J3153" t="s">
        <v>45</v>
      </c>
      <c r="K3153" t="s">
        <v>7253</v>
      </c>
      <c r="L3153" t="s">
        <v>7254</v>
      </c>
      <c r="M3153">
        <v>4</v>
      </c>
      <c r="N3153">
        <v>5.8</v>
      </c>
      <c r="O3153" t="s">
        <v>28</v>
      </c>
      <c r="P3153">
        <v>2</v>
      </c>
      <c r="Q3153" t="s">
        <v>1014</v>
      </c>
      <c r="R3153" t="s">
        <v>26</v>
      </c>
      <c r="S3153">
        <v>134.94999999999999</v>
      </c>
      <c r="T3153" t="str" cm="1">
        <f t="array" ref="T3153">_xlfn.IFS(Raw_Data[[#This Row],[Call Status]]="Resolved","5",Raw_Data[[#This Row],[Call Status]]="Escalated","2",Raw_Data[[#This Row],[Call Status]]="Pending","3",Raw_Data[[#This Row],[Call Status]]="Abandoned","0")</f>
        <v>0</v>
      </c>
      <c r="U3153" t="str">
        <f>TEXT(Raw_Data[[#This Row],[Call Date]],"mmmm")</f>
        <v>July</v>
      </c>
      <c r="V3153" t="str" cm="1">
        <f t="array" ref="V3153">_xlfn.IFS(Raw_Data[[#This Row],[Customer Satisfaction]]&lt;2,"Poor",Raw_Data[[#This Row],[Customer Satisfaction]]&lt;4,"Average",Raw_Data[[#This Row],[Customer Satisfaction]]&gt;=4,"Excellent")</f>
        <v>Average</v>
      </c>
    </row>
    <row r="3154" spans="2:22" x14ac:dyDescent="0.3">
      <c r="B3154" t="s">
        <v>3738</v>
      </c>
      <c r="C3154" s="2">
        <v>45725</v>
      </c>
      <c r="D3154" s="1">
        <v>0.86527777777777781</v>
      </c>
      <c r="E3154" t="s">
        <v>57</v>
      </c>
      <c r="F3154" t="s">
        <v>20</v>
      </c>
      <c r="G3154" t="s">
        <v>162</v>
      </c>
      <c r="H3154" t="s">
        <v>2026</v>
      </c>
      <c r="I3154" t="s">
        <v>1128</v>
      </c>
      <c r="J3154" t="s">
        <v>76</v>
      </c>
      <c r="K3154" t="s">
        <v>25</v>
      </c>
      <c r="L3154" t="s">
        <v>3564</v>
      </c>
      <c r="M3154">
        <v>2</v>
      </c>
      <c r="N3154">
        <v>9.5</v>
      </c>
      <c r="O3154" t="s">
        <v>28</v>
      </c>
      <c r="P3154">
        <v>0</v>
      </c>
      <c r="Q3154" t="s">
        <v>27</v>
      </c>
      <c r="R3154" t="s">
        <v>28</v>
      </c>
      <c r="S3154">
        <v>183.55</v>
      </c>
      <c r="T3154" t="str" cm="1">
        <f t="array" ref="T3154">_xlfn.IFS(Raw_Data[[#This Row],[Call Status]]="Resolved","5",Raw_Data[[#This Row],[Call Status]]="Escalated","2",Raw_Data[[#This Row],[Call Status]]="Pending","3",Raw_Data[[#This Row],[Call Status]]="Abandoned","0")</f>
        <v>5</v>
      </c>
      <c r="U3154" t="str">
        <f>TEXT(Raw_Data[[#This Row],[Call Date]],"mmmm")</f>
        <v>March</v>
      </c>
      <c r="V3154" t="str" cm="1">
        <f t="array" ref="V3154">_xlfn.IFS(Raw_Data[[#This Row],[Customer Satisfaction]]&lt;2,"Poor",Raw_Data[[#This Row],[Customer Satisfaction]]&lt;4,"Average",Raw_Data[[#This Row],[Customer Satisfaction]]&gt;=4,"Excellent")</f>
        <v>Poor</v>
      </c>
    </row>
    <row r="3155" spans="2:22" x14ac:dyDescent="0.3">
      <c r="B3155" t="s">
        <v>8186</v>
      </c>
      <c r="C3155" s="2">
        <v>45921</v>
      </c>
      <c r="D3155" s="1">
        <v>0.45208333333333334</v>
      </c>
      <c r="E3155" t="s">
        <v>37</v>
      </c>
      <c r="F3155" t="s">
        <v>34</v>
      </c>
      <c r="G3155" t="s">
        <v>250</v>
      </c>
      <c r="H3155" t="s">
        <v>2026</v>
      </c>
      <c r="I3155" t="s">
        <v>23</v>
      </c>
      <c r="J3155" t="s">
        <v>42</v>
      </c>
      <c r="K3155" t="s">
        <v>16</v>
      </c>
      <c r="L3155" t="s">
        <v>16</v>
      </c>
      <c r="M3155">
        <v>2</v>
      </c>
      <c r="N3155">
        <v>10.5</v>
      </c>
      <c r="O3155" t="s">
        <v>28</v>
      </c>
      <c r="P3155">
        <v>0</v>
      </c>
      <c r="Q3155" t="s">
        <v>1014</v>
      </c>
      <c r="R3155" t="s">
        <v>26</v>
      </c>
      <c r="S3155">
        <v>144.12</v>
      </c>
      <c r="T3155" t="str" cm="1">
        <f t="array" ref="T3155">_xlfn.IFS(Raw_Data[[#This Row],[Call Status]]="Resolved","5",Raw_Data[[#This Row],[Call Status]]="Escalated","2",Raw_Data[[#This Row],[Call Status]]="Pending","3",Raw_Data[[#This Row],[Call Status]]="Abandoned","0")</f>
        <v>2</v>
      </c>
      <c r="U3155" t="str">
        <f>TEXT(Raw_Data[[#This Row],[Call Date]],"mmmm")</f>
        <v>September</v>
      </c>
      <c r="V3155" t="str" cm="1">
        <f t="array" ref="V3155">_xlfn.IFS(Raw_Data[[#This Row],[Customer Satisfaction]]&lt;2,"Poor",Raw_Data[[#This Row],[Customer Satisfaction]]&lt;4,"Average",Raw_Data[[#This Row],[Customer Satisfaction]]&gt;=4,"Excellent")</f>
        <v>Poor</v>
      </c>
    </row>
    <row r="3156" spans="2:22" x14ac:dyDescent="0.3">
      <c r="B3156" t="s">
        <v>1126</v>
      </c>
      <c r="C3156" s="2">
        <v>45659</v>
      </c>
      <c r="D3156" s="1">
        <v>0.38750000000000001</v>
      </c>
      <c r="E3156" t="s">
        <v>47</v>
      </c>
      <c r="F3156" t="s">
        <v>34</v>
      </c>
      <c r="G3156" t="s">
        <v>250</v>
      </c>
      <c r="H3156" t="s">
        <v>22</v>
      </c>
      <c r="I3156" t="s">
        <v>23</v>
      </c>
      <c r="J3156" t="s">
        <v>35</v>
      </c>
      <c r="K3156" t="s">
        <v>25</v>
      </c>
      <c r="L3156" t="s">
        <v>25</v>
      </c>
      <c r="M3156">
        <v>2</v>
      </c>
      <c r="N3156">
        <v>12.2</v>
      </c>
      <c r="O3156" t="s">
        <v>26</v>
      </c>
      <c r="P3156">
        <v>1</v>
      </c>
      <c r="Q3156" t="s">
        <v>1014</v>
      </c>
      <c r="R3156" t="s">
        <v>28</v>
      </c>
      <c r="S3156">
        <v>274.72000000000003</v>
      </c>
      <c r="T3156" t="str" cm="1">
        <f t="array" ref="T3156">_xlfn.IFS(Raw_Data[[#This Row],[Call Status]]="Resolved","5",Raw_Data[[#This Row],[Call Status]]="Escalated","2",Raw_Data[[#This Row],[Call Status]]="Pending","3",Raw_Data[[#This Row],[Call Status]]="Abandoned","0")</f>
        <v>5</v>
      </c>
      <c r="U3156" t="str">
        <f>TEXT(Raw_Data[[#This Row],[Call Date]],"mmmm")</f>
        <v>January</v>
      </c>
      <c r="V3156" t="str" cm="1">
        <f t="array" ref="V3156">_xlfn.IFS(Raw_Data[[#This Row],[Customer Satisfaction]]&lt;2,"Poor",Raw_Data[[#This Row],[Customer Satisfaction]]&lt;4,"Average",Raw_Data[[#This Row],[Customer Satisfaction]]&gt;=4,"Excellent")</f>
        <v>Poor</v>
      </c>
    </row>
    <row r="3157" spans="2:22" x14ac:dyDescent="0.3">
      <c r="B3157" t="s">
        <v>9621</v>
      </c>
      <c r="C3157" s="2">
        <v>46018</v>
      </c>
      <c r="D3157" s="1">
        <v>0.59305555555555556</v>
      </c>
      <c r="E3157" t="s">
        <v>72</v>
      </c>
      <c r="F3157" t="s">
        <v>34</v>
      </c>
      <c r="G3157" t="s">
        <v>21</v>
      </c>
      <c r="H3157" t="s">
        <v>22</v>
      </c>
      <c r="I3157" t="s">
        <v>1128</v>
      </c>
      <c r="J3157" t="s">
        <v>55</v>
      </c>
      <c r="K3157" t="s">
        <v>8876</v>
      </c>
      <c r="L3157" t="s">
        <v>8877</v>
      </c>
      <c r="M3157">
        <v>2.7</v>
      </c>
      <c r="N3157">
        <v>8.9</v>
      </c>
      <c r="O3157" t="s">
        <v>28</v>
      </c>
      <c r="P3157">
        <v>1</v>
      </c>
      <c r="Q3157" t="s">
        <v>1014</v>
      </c>
      <c r="R3157" t="s">
        <v>28</v>
      </c>
      <c r="S3157">
        <v>139.88999999999999</v>
      </c>
      <c r="T3157" t="str" cm="1">
        <f t="array" ref="T3157">_xlfn.IFS(Raw_Data[[#This Row],[Call Status]]="Resolved","5",Raw_Data[[#This Row],[Call Status]]="Escalated","2",Raw_Data[[#This Row],[Call Status]]="Pending","3",Raw_Data[[#This Row],[Call Status]]="Abandoned","0")</f>
        <v>3</v>
      </c>
      <c r="U3157" t="str">
        <f>TEXT(Raw_Data[[#This Row],[Call Date]],"mmmm")</f>
        <v>December</v>
      </c>
      <c r="V3157" t="str" cm="1">
        <f t="array" ref="V3157">_xlfn.IFS(Raw_Data[[#This Row],[Customer Satisfaction]]&lt;2,"Poor",Raw_Data[[#This Row],[Customer Satisfaction]]&lt;4,"Average",Raw_Data[[#This Row],[Customer Satisfaction]]&gt;=4,"Excellent")</f>
        <v>Poor</v>
      </c>
    </row>
    <row r="3158" spans="2:22" x14ac:dyDescent="0.3">
      <c r="B3158" t="s">
        <v>4135</v>
      </c>
      <c r="C3158" s="2">
        <v>45782</v>
      </c>
      <c r="D3158" s="1">
        <v>0.84722222222222221</v>
      </c>
      <c r="E3158" t="s">
        <v>84</v>
      </c>
      <c r="F3158" t="s">
        <v>34</v>
      </c>
      <c r="G3158" t="s">
        <v>327</v>
      </c>
      <c r="H3158" t="s">
        <v>2392</v>
      </c>
      <c r="I3158" t="s">
        <v>1128</v>
      </c>
      <c r="J3158" t="s">
        <v>42</v>
      </c>
      <c r="K3158" t="s">
        <v>25</v>
      </c>
      <c r="L3158" t="s">
        <v>3564</v>
      </c>
      <c r="M3158">
        <v>7.5</v>
      </c>
      <c r="N3158">
        <v>5.6</v>
      </c>
      <c r="O3158" t="s">
        <v>26</v>
      </c>
      <c r="P3158">
        <v>5</v>
      </c>
      <c r="Q3158" t="s">
        <v>27</v>
      </c>
      <c r="R3158" t="s">
        <v>28</v>
      </c>
      <c r="S3158">
        <v>93.45</v>
      </c>
      <c r="T3158" t="str" cm="1">
        <f t="array" ref="T3158">_xlfn.IFS(Raw_Data[[#This Row],[Call Status]]="Resolved","5",Raw_Data[[#This Row],[Call Status]]="Escalated","2",Raw_Data[[#This Row],[Call Status]]="Pending","3",Raw_Data[[#This Row],[Call Status]]="Abandoned","0")</f>
        <v>5</v>
      </c>
      <c r="U3158" t="str">
        <f>TEXT(Raw_Data[[#This Row],[Call Date]],"mmmm")</f>
        <v>May</v>
      </c>
      <c r="V3158" t="str" cm="1">
        <f t="array" ref="V3158">_xlfn.IFS(Raw_Data[[#This Row],[Customer Satisfaction]]&lt;2,"Poor",Raw_Data[[#This Row],[Customer Satisfaction]]&lt;4,"Average",Raw_Data[[#This Row],[Customer Satisfaction]]&gt;=4,"Excellent")</f>
        <v>Excellent</v>
      </c>
    </row>
    <row r="3159" spans="2:22" x14ac:dyDescent="0.3">
      <c r="B3159" t="s">
        <v>6701</v>
      </c>
      <c r="C3159" s="2">
        <v>45767</v>
      </c>
      <c r="D3159" s="1">
        <v>0.6743055555555556</v>
      </c>
      <c r="E3159" t="s">
        <v>91</v>
      </c>
      <c r="F3159" t="s">
        <v>20</v>
      </c>
      <c r="G3159" t="s">
        <v>250</v>
      </c>
      <c r="H3159" t="s">
        <v>22</v>
      </c>
      <c r="I3159" t="s">
        <v>23</v>
      </c>
      <c r="J3159" t="s">
        <v>49</v>
      </c>
      <c r="K3159" t="s">
        <v>25</v>
      </c>
      <c r="L3159" t="s">
        <v>3561</v>
      </c>
      <c r="M3159">
        <v>1.6</v>
      </c>
      <c r="N3159">
        <v>7.4</v>
      </c>
      <c r="O3159" t="s">
        <v>26</v>
      </c>
      <c r="P3159">
        <v>3</v>
      </c>
      <c r="Q3159" t="s">
        <v>615</v>
      </c>
      <c r="R3159" t="s">
        <v>28</v>
      </c>
      <c r="S3159">
        <v>271.85000000000002</v>
      </c>
      <c r="T3159" t="str" cm="1">
        <f t="array" ref="T3159">_xlfn.IFS(Raw_Data[[#This Row],[Call Status]]="Resolved","5",Raw_Data[[#This Row],[Call Status]]="Escalated","2",Raw_Data[[#This Row],[Call Status]]="Pending","3",Raw_Data[[#This Row],[Call Status]]="Abandoned","0")</f>
        <v>5</v>
      </c>
      <c r="U3159" t="str">
        <f>TEXT(Raw_Data[[#This Row],[Call Date]],"mmmm")</f>
        <v>April</v>
      </c>
      <c r="V3159" t="str" cm="1">
        <f t="array" ref="V3159">_xlfn.IFS(Raw_Data[[#This Row],[Customer Satisfaction]]&lt;2,"Poor",Raw_Data[[#This Row],[Customer Satisfaction]]&lt;4,"Average",Raw_Data[[#This Row],[Customer Satisfaction]]&gt;=4,"Excellent")</f>
        <v>Average</v>
      </c>
    </row>
    <row r="3160" spans="2:22" x14ac:dyDescent="0.3">
      <c r="B3160" t="s">
        <v>9909</v>
      </c>
      <c r="C3160" s="2">
        <v>45743</v>
      </c>
      <c r="D3160" s="1">
        <v>0.58472222222222225</v>
      </c>
      <c r="E3160" t="s">
        <v>72</v>
      </c>
      <c r="F3160" t="s">
        <v>20</v>
      </c>
      <c r="G3160" t="s">
        <v>250</v>
      </c>
      <c r="H3160" t="s">
        <v>22</v>
      </c>
      <c r="I3160" t="s">
        <v>23</v>
      </c>
      <c r="J3160" t="s">
        <v>24</v>
      </c>
      <c r="K3160" t="s">
        <v>8876</v>
      </c>
      <c r="L3160" t="s">
        <v>8877</v>
      </c>
      <c r="M3160">
        <v>3.2</v>
      </c>
      <c r="N3160">
        <v>6.9</v>
      </c>
      <c r="O3160" t="s">
        <v>28</v>
      </c>
      <c r="P3160">
        <v>5</v>
      </c>
      <c r="Q3160" t="s">
        <v>27</v>
      </c>
      <c r="R3160" t="s">
        <v>28</v>
      </c>
      <c r="S3160">
        <v>155.57</v>
      </c>
      <c r="T3160" t="str" cm="1">
        <f t="array" ref="T3160">_xlfn.IFS(Raw_Data[[#This Row],[Call Status]]="Resolved","5",Raw_Data[[#This Row],[Call Status]]="Escalated","2",Raw_Data[[#This Row],[Call Status]]="Pending","3",Raw_Data[[#This Row],[Call Status]]="Abandoned","0")</f>
        <v>3</v>
      </c>
      <c r="U3160" t="str">
        <f>TEXT(Raw_Data[[#This Row],[Call Date]],"mmmm")</f>
        <v>March</v>
      </c>
      <c r="V3160" t="str" cm="1">
        <f t="array" ref="V3160">_xlfn.IFS(Raw_Data[[#This Row],[Customer Satisfaction]]&lt;2,"Poor",Raw_Data[[#This Row],[Customer Satisfaction]]&lt;4,"Average",Raw_Data[[#This Row],[Customer Satisfaction]]&gt;=4,"Excellent")</f>
        <v>Excellent</v>
      </c>
    </row>
    <row r="3161" spans="2:22" x14ac:dyDescent="0.3">
      <c r="B3161" t="s">
        <v>9331</v>
      </c>
      <c r="C3161" s="2">
        <v>45777</v>
      </c>
      <c r="D3161" s="1">
        <v>0.39652777777777776</v>
      </c>
      <c r="E3161" t="s">
        <v>44</v>
      </c>
      <c r="F3161" t="s">
        <v>48</v>
      </c>
      <c r="G3161" t="s">
        <v>250</v>
      </c>
      <c r="H3161" t="s">
        <v>2026</v>
      </c>
      <c r="I3161" t="s">
        <v>23</v>
      </c>
      <c r="J3161" t="s">
        <v>39</v>
      </c>
      <c r="K3161" t="s">
        <v>8876</v>
      </c>
      <c r="L3161" t="s">
        <v>8877</v>
      </c>
      <c r="M3161">
        <v>0.7</v>
      </c>
      <c r="N3161">
        <v>15.5</v>
      </c>
      <c r="O3161" t="s">
        <v>28</v>
      </c>
      <c r="P3161">
        <v>3</v>
      </c>
      <c r="Q3161" t="s">
        <v>615</v>
      </c>
      <c r="R3161" t="s">
        <v>28</v>
      </c>
      <c r="S3161">
        <v>225.41</v>
      </c>
      <c r="T3161" t="str" cm="1">
        <f t="array" ref="T3161">_xlfn.IFS(Raw_Data[[#This Row],[Call Status]]="Resolved","5",Raw_Data[[#This Row],[Call Status]]="Escalated","2",Raw_Data[[#This Row],[Call Status]]="Pending","3",Raw_Data[[#This Row],[Call Status]]="Abandoned","0")</f>
        <v>3</v>
      </c>
      <c r="U3161" t="str">
        <f>TEXT(Raw_Data[[#This Row],[Call Date]],"mmmm")</f>
        <v>April</v>
      </c>
      <c r="V3161" t="str" cm="1">
        <f t="array" ref="V3161">_xlfn.IFS(Raw_Data[[#This Row],[Customer Satisfaction]]&lt;2,"Poor",Raw_Data[[#This Row],[Customer Satisfaction]]&lt;4,"Average",Raw_Data[[#This Row],[Customer Satisfaction]]&gt;=4,"Excellent")</f>
        <v>Average</v>
      </c>
    </row>
    <row r="3162" spans="2:22" x14ac:dyDescent="0.3">
      <c r="B3162" t="s">
        <v>7335</v>
      </c>
      <c r="C3162" s="2">
        <v>45784</v>
      </c>
      <c r="D3162" s="1">
        <v>0.43680555555555556</v>
      </c>
      <c r="E3162" t="s">
        <v>53</v>
      </c>
      <c r="F3162" t="s">
        <v>34</v>
      </c>
      <c r="G3162" t="s">
        <v>21</v>
      </c>
      <c r="H3162" t="s">
        <v>22</v>
      </c>
      <c r="I3162" t="s">
        <v>23</v>
      </c>
      <c r="J3162" t="s">
        <v>24</v>
      </c>
      <c r="K3162" t="s">
        <v>7253</v>
      </c>
      <c r="L3162" t="s">
        <v>7254</v>
      </c>
      <c r="M3162">
        <v>2.2999999999999998</v>
      </c>
      <c r="N3162">
        <v>6.7</v>
      </c>
      <c r="O3162" t="s">
        <v>28</v>
      </c>
      <c r="P3162">
        <v>0</v>
      </c>
      <c r="Q3162" t="s">
        <v>615</v>
      </c>
      <c r="R3162" t="s">
        <v>28</v>
      </c>
      <c r="S3162">
        <v>60.82</v>
      </c>
      <c r="T3162" t="str" cm="1">
        <f t="array" ref="T3162">_xlfn.IFS(Raw_Data[[#This Row],[Call Status]]="Resolved","5",Raw_Data[[#This Row],[Call Status]]="Escalated","2",Raw_Data[[#This Row],[Call Status]]="Pending","3",Raw_Data[[#This Row],[Call Status]]="Abandoned","0")</f>
        <v>0</v>
      </c>
      <c r="U3162" t="str">
        <f>TEXT(Raw_Data[[#This Row],[Call Date]],"mmmm")</f>
        <v>May</v>
      </c>
      <c r="V3162" t="str" cm="1">
        <f t="array" ref="V3162">_xlfn.IFS(Raw_Data[[#This Row],[Customer Satisfaction]]&lt;2,"Poor",Raw_Data[[#This Row],[Customer Satisfaction]]&lt;4,"Average",Raw_Data[[#This Row],[Customer Satisfaction]]&gt;=4,"Excellent")</f>
        <v>Poor</v>
      </c>
    </row>
    <row r="3163" spans="2:22" x14ac:dyDescent="0.3">
      <c r="B3163" t="s">
        <v>9040</v>
      </c>
      <c r="C3163" s="2">
        <v>45912</v>
      </c>
      <c r="D3163" s="1">
        <v>0.52361111111111114</v>
      </c>
      <c r="E3163" t="s">
        <v>84</v>
      </c>
      <c r="F3163" t="s">
        <v>38</v>
      </c>
      <c r="G3163" t="s">
        <v>21</v>
      </c>
      <c r="H3163" t="s">
        <v>2026</v>
      </c>
      <c r="I3163" t="s">
        <v>1137</v>
      </c>
      <c r="J3163" t="s">
        <v>64</v>
      </c>
      <c r="K3163" t="s">
        <v>8876</v>
      </c>
      <c r="L3163" t="s">
        <v>8877</v>
      </c>
      <c r="M3163">
        <v>1.8</v>
      </c>
      <c r="N3163">
        <v>8.6</v>
      </c>
      <c r="O3163" t="s">
        <v>28</v>
      </c>
      <c r="P3163">
        <v>3</v>
      </c>
      <c r="Q3163" t="s">
        <v>1014</v>
      </c>
      <c r="R3163" t="s">
        <v>28</v>
      </c>
      <c r="S3163">
        <v>370.72</v>
      </c>
      <c r="T3163" t="str" cm="1">
        <f t="array" ref="T3163">_xlfn.IFS(Raw_Data[[#This Row],[Call Status]]="Resolved","5",Raw_Data[[#This Row],[Call Status]]="Escalated","2",Raw_Data[[#This Row],[Call Status]]="Pending","3",Raw_Data[[#This Row],[Call Status]]="Abandoned","0")</f>
        <v>3</v>
      </c>
      <c r="U3163" t="str">
        <f>TEXT(Raw_Data[[#This Row],[Call Date]],"mmmm")</f>
        <v>September</v>
      </c>
      <c r="V3163" t="str" cm="1">
        <f t="array" ref="V3163">_xlfn.IFS(Raw_Data[[#This Row],[Customer Satisfaction]]&lt;2,"Poor",Raw_Data[[#This Row],[Customer Satisfaction]]&lt;4,"Average",Raw_Data[[#This Row],[Customer Satisfaction]]&gt;=4,"Excellent")</f>
        <v>Average</v>
      </c>
    </row>
    <row r="3164" spans="2:22" x14ac:dyDescent="0.3">
      <c r="B3164" t="s">
        <v>3121</v>
      </c>
      <c r="C3164" s="2">
        <v>45840</v>
      </c>
      <c r="D3164" s="1">
        <v>0.53194444444444444</v>
      </c>
      <c r="E3164" t="s">
        <v>72</v>
      </c>
      <c r="F3164" t="s">
        <v>38</v>
      </c>
      <c r="G3164" t="s">
        <v>162</v>
      </c>
      <c r="H3164" t="s">
        <v>2026</v>
      </c>
      <c r="I3164" t="s">
        <v>23</v>
      </c>
      <c r="J3164" t="s">
        <v>45</v>
      </c>
      <c r="K3164" t="s">
        <v>25</v>
      </c>
      <c r="L3164" t="s">
        <v>25</v>
      </c>
      <c r="M3164">
        <v>3</v>
      </c>
      <c r="N3164">
        <v>6</v>
      </c>
      <c r="O3164" t="s">
        <v>28</v>
      </c>
      <c r="P3164">
        <v>2</v>
      </c>
      <c r="Q3164" t="s">
        <v>615</v>
      </c>
      <c r="R3164" t="s">
        <v>28</v>
      </c>
      <c r="S3164">
        <v>107.55</v>
      </c>
      <c r="T3164" t="str" cm="1">
        <f t="array" ref="T3164">_xlfn.IFS(Raw_Data[[#This Row],[Call Status]]="Resolved","5",Raw_Data[[#This Row],[Call Status]]="Escalated","2",Raw_Data[[#This Row],[Call Status]]="Pending","3",Raw_Data[[#This Row],[Call Status]]="Abandoned","0")</f>
        <v>5</v>
      </c>
      <c r="U3164" t="str">
        <f>TEXT(Raw_Data[[#This Row],[Call Date]],"mmmm")</f>
        <v>July</v>
      </c>
      <c r="V3164" t="str" cm="1">
        <f t="array" ref="V3164">_xlfn.IFS(Raw_Data[[#This Row],[Customer Satisfaction]]&lt;2,"Poor",Raw_Data[[#This Row],[Customer Satisfaction]]&lt;4,"Average",Raw_Data[[#This Row],[Customer Satisfaction]]&gt;=4,"Excellent")</f>
        <v>Average</v>
      </c>
    </row>
    <row r="3165" spans="2:22" x14ac:dyDescent="0.3">
      <c r="B3165" t="s">
        <v>2240</v>
      </c>
      <c r="C3165" s="2">
        <v>45673</v>
      </c>
      <c r="D3165" s="1">
        <v>0.65347222222222223</v>
      </c>
      <c r="E3165" t="s">
        <v>53</v>
      </c>
      <c r="F3165" t="s">
        <v>38</v>
      </c>
      <c r="G3165" t="s">
        <v>327</v>
      </c>
      <c r="H3165" t="s">
        <v>2026</v>
      </c>
      <c r="I3165" t="s">
        <v>1128</v>
      </c>
      <c r="J3165" t="s">
        <v>35</v>
      </c>
      <c r="K3165" t="s">
        <v>25</v>
      </c>
      <c r="L3165" t="s">
        <v>25</v>
      </c>
      <c r="M3165">
        <v>2.5</v>
      </c>
      <c r="N3165">
        <v>9.6999999999999993</v>
      </c>
      <c r="O3165" t="s">
        <v>26</v>
      </c>
      <c r="P3165">
        <v>4</v>
      </c>
      <c r="Q3165" t="s">
        <v>27</v>
      </c>
      <c r="R3165" t="s">
        <v>28</v>
      </c>
      <c r="S3165">
        <v>64.14</v>
      </c>
      <c r="T3165" t="str" cm="1">
        <f t="array" ref="T3165">_xlfn.IFS(Raw_Data[[#This Row],[Call Status]]="Resolved","5",Raw_Data[[#This Row],[Call Status]]="Escalated","2",Raw_Data[[#This Row],[Call Status]]="Pending","3",Raw_Data[[#This Row],[Call Status]]="Abandoned","0")</f>
        <v>5</v>
      </c>
      <c r="U3165" t="str">
        <f>TEXT(Raw_Data[[#This Row],[Call Date]],"mmmm")</f>
        <v>January</v>
      </c>
      <c r="V3165" t="str" cm="1">
        <f t="array" ref="V3165">_xlfn.IFS(Raw_Data[[#This Row],[Customer Satisfaction]]&lt;2,"Poor",Raw_Data[[#This Row],[Customer Satisfaction]]&lt;4,"Average",Raw_Data[[#This Row],[Customer Satisfaction]]&gt;=4,"Excellent")</f>
        <v>Excellent</v>
      </c>
    </row>
    <row r="3166" spans="2:22" x14ac:dyDescent="0.3">
      <c r="B3166" t="s">
        <v>1637</v>
      </c>
      <c r="C3166" s="2">
        <v>45719</v>
      </c>
      <c r="D3166" s="1">
        <v>0.43819444444444444</v>
      </c>
      <c r="E3166" t="s">
        <v>72</v>
      </c>
      <c r="F3166" t="s">
        <v>48</v>
      </c>
      <c r="G3166" t="s">
        <v>21</v>
      </c>
      <c r="H3166" t="s">
        <v>22</v>
      </c>
      <c r="I3166" t="s">
        <v>1137</v>
      </c>
      <c r="J3166" t="s">
        <v>39</v>
      </c>
      <c r="K3166" t="s">
        <v>25</v>
      </c>
      <c r="L3166" t="s">
        <v>25</v>
      </c>
      <c r="M3166">
        <v>3.3</v>
      </c>
      <c r="N3166">
        <v>11.7</v>
      </c>
      <c r="O3166" t="s">
        <v>28</v>
      </c>
      <c r="P3166">
        <v>3</v>
      </c>
      <c r="Q3166" t="s">
        <v>615</v>
      </c>
      <c r="R3166" t="s">
        <v>28</v>
      </c>
      <c r="S3166">
        <v>673.11</v>
      </c>
      <c r="T3166" t="str" cm="1">
        <f t="array" ref="T3166">_xlfn.IFS(Raw_Data[[#This Row],[Call Status]]="Resolved","5",Raw_Data[[#This Row],[Call Status]]="Escalated","2",Raw_Data[[#This Row],[Call Status]]="Pending","3",Raw_Data[[#This Row],[Call Status]]="Abandoned","0")</f>
        <v>5</v>
      </c>
      <c r="U3166" t="str">
        <f>TEXT(Raw_Data[[#This Row],[Call Date]],"mmmm")</f>
        <v>March</v>
      </c>
      <c r="V3166" t="str" cm="1">
        <f t="array" ref="V3166">_xlfn.IFS(Raw_Data[[#This Row],[Customer Satisfaction]]&lt;2,"Poor",Raw_Data[[#This Row],[Customer Satisfaction]]&lt;4,"Average",Raw_Data[[#This Row],[Customer Satisfaction]]&gt;=4,"Excellent")</f>
        <v>Average</v>
      </c>
    </row>
    <row r="3167" spans="2:22" x14ac:dyDescent="0.3">
      <c r="B3167" t="s">
        <v>4858</v>
      </c>
      <c r="C3167" s="2">
        <v>45815</v>
      </c>
      <c r="D3167" s="1">
        <v>0.90069444444444446</v>
      </c>
      <c r="E3167" t="s">
        <v>100</v>
      </c>
      <c r="F3167" t="s">
        <v>34</v>
      </c>
      <c r="G3167" t="s">
        <v>162</v>
      </c>
      <c r="H3167" t="s">
        <v>22</v>
      </c>
      <c r="I3167" t="s">
        <v>1130</v>
      </c>
      <c r="J3167" t="s">
        <v>35</v>
      </c>
      <c r="K3167" t="s">
        <v>25</v>
      </c>
      <c r="L3167" t="s">
        <v>3564</v>
      </c>
      <c r="M3167">
        <v>3</v>
      </c>
      <c r="N3167">
        <v>9.4</v>
      </c>
      <c r="O3167" t="s">
        <v>26</v>
      </c>
      <c r="P3167">
        <v>3</v>
      </c>
      <c r="Q3167" t="s">
        <v>615</v>
      </c>
      <c r="R3167" t="s">
        <v>26</v>
      </c>
      <c r="S3167">
        <v>367.66</v>
      </c>
      <c r="T3167" t="str" cm="1">
        <f t="array" ref="T3167">_xlfn.IFS(Raw_Data[[#This Row],[Call Status]]="Resolved","5",Raw_Data[[#This Row],[Call Status]]="Escalated","2",Raw_Data[[#This Row],[Call Status]]="Pending","3",Raw_Data[[#This Row],[Call Status]]="Abandoned","0")</f>
        <v>5</v>
      </c>
      <c r="U3167" t="str">
        <f>TEXT(Raw_Data[[#This Row],[Call Date]],"mmmm")</f>
        <v>June</v>
      </c>
      <c r="V3167" t="str" cm="1">
        <f t="array" ref="V3167">_xlfn.IFS(Raw_Data[[#This Row],[Customer Satisfaction]]&lt;2,"Poor",Raw_Data[[#This Row],[Customer Satisfaction]]&lt;4,"Average",Raw_Data[[#This Row],[Customer Satisfaction]]&gt;=4,"Excellent")</f>
        <v>Average</v>
      </c>
    </row>
    <row r="3168" spans="2:22" x14ac:dyDescent="0.3">
      <c r="B3168" t="s">
        <v>9642</v>
      </c>
      <c r="C3168" s="2">
        <v>45925</v>
      </c>
      <c r="D3168" s="1">
        <v>0.3611111111111111</v>
      </c>
      <c r="E3168" t="s">
        <v>57</v>
      </c>
      <c r="F3168" t="s">
        <v>38</v>
      </c>
      <c r="G3168" t="s">
        <v>162</v>
      </c>
      <c r="H3168" t="s">
        <v>22</v>
      </c>
      <c r="I3168" t="s">
        <v>1128</v>
      </c>
      <c r="J3168" t="s">
        <v>39</v>
      </c>
      <c r="K3168" t="s">
        <v>8876</v>
      </c>
      <c r="L3168" t="s">
        <v>8877</v>
      </c>
      <c r="M3168">
        <v>3.2</v>
      </c>
      <c r="N3168">
        <v>5.6</v>
      </c>
      <c r="O3168" t="s">
        <v>28</v>
      </c>
      <c r="P3168">
        <v>2</v>
      </c>
      <c r="Q3168" t="s">
        <v>1014</v>
      </c>
      <c r="R3168" t="s">
        <v>28</v>
      </c>
      <c r="S3168">
        <v>145.51</v>
      </c>
      <c r="T3168" t="str" cm="1">
        <f t="array" ref="T3168">_xlfn.IFS(Raw_Data[[#This Row],[Call Status]]="Resolved","5",Raw_Data[[#This Row],[Call Status]]="Escalated","2",Raw_Data[[#This Row],[Call Status]]="Pending","3",Raw_Data[[#This Row],[Call Status]]="Abandoned","0")</f>
        <v>3</v>
      </c>
      <c r="U3168" t="str">
        <f>TEXT(Raw_Data[[#This Row],[Call Date]],"mmmm")</f>
        <v>September</v>
      </c>
      <c r="V3168" t="str" cm="1">
        <f t="array" ref="V3168">_xlfn.IFS(Raw_Data[[#This Row],[Customer Satisfaction]]&lt;2,"Poor",Raw_Data[[#This Row],[Customer Satisfaction]]&lt;4,"Average",Raw_Data[[#This Row],[Customer Satisfaction]]&gt;=4,"Excellent")</f>
        <v>Average</v>
      </c>
    </row>
    <row r="3169" spans="2:22" x14ac:dyDescent="0.3">
      <c r="B3169" t="s">
        <v>362</v>
      </c>
      <c r="C3169" s="2">
        <v>45692</v>
      </c>
      <c r="D3169" s="1">
        <v>0.83750000000000002</v>
      </c>
      <c r="E3169" t="s">
        <v>44</v>
      </c>
      <c r="F3169" t="s">
        <v>48</v>
      </c>
      <c r="G3169" t="s">
        <v>327</v>
      </c>
      <c r="H3169" t="s">
        <v>22</v>
      </c>
      <c r="I3169" t="s">
        <v>23</v>
      </c>
      <c r="J3169" t="s">
        <v>45</v>
      </c>
      <c r="K3169" t="s">
        <v>25</v>
      </c>
      <c r="L3169" t="s">
        <v>25</v>
      </c>
      <c r="M3169">
        <v>0.5</v>
      </c>
      <c r="N3169">
        <v>2.9</v>
      </c>
      <c r="O3169" t="s">
        <v>26</v>
      </c>
      <c r="P3169">
        <v>5</v>
      </c>
      <c r="Q3169" t="s">
        <v>27</v>
      </c>
      <c r="R3169" t="s">
        <v>28</v>
      </c>
      <c r="S3169">
        <v>393.98</v>
      </c>
      <c r="T3169" t="str" cm="1">
        <f t="array" ref="T3169">_xlfn.IFS(Raw_Data[[#This Row],[Call Status]]="Resolved","5",Raw_Data[[#This Row],[Call Status]]="Escalated","2",Raw_Data[[#This Row],[Call Status]]="Pending","3",Raw_Data[[#This Row],[Call Status]]="Abandoned","0")</f>
        <v>5</v>
      </c>
      <c r="U3169" t="str">
        <f>TEXT(Raw_Data[[#This Row],[Call Date]],"mmmm")</f>
        <v>February</v>
      </c>
      <c r="V3169" t="str" cm="1">
        <f t="array" ref="V3169">_xlfn.IFS(Raw_Data[[#This Row],[Customer Satisfaction]]&lt;2,"Poor",Raw_Data[[#This Row],[Customer Satisfaction]]&lt;4,"Average",Raw_Data[[#This Row],[Customer Satisfaction]]&gt;=4,"Excellent")</f>
        <v>Excellent</v>
      </c>
    </row>
    <row r="3170" spans="2:22" x14ac:dyDescent="0.3">
      <c r="B3170" t="s">
        <v>7315</v>
      </c>
      <c r="C3170" s="2">
        <v>45924</v>
      </c>
      <c r="D3170" s="1">
        <v>0.61388888888888893</v>
      </c>
      <c r="E3170" t="s">
        <v>63</v>
      </c>
      <c r="F3170" t="s">
        <v>20</v>
      </c>
      <c r="G3170" t="s">
        <v>162</v>
      </c>
      <c r="H3170" t="s">
        <v>22</v>
      </c>
      <c r="I3170" t="s">
        <v>23</v>
      </c>
      <c r="J3170" t="s">
        <v>39</v>
      </c>
      <c r="K3170" t="s">
        <v>7253</v>
      </c>
      <c r="L3170" t="s">
        <v>7254</v>
      </c>
      <c r="M3170">
        <v>4.0999999999999996</v>
      </c>
      <c r="N3170">
        <v>14.5</v>
      </c>
      <c r="O3170" t="s">
        <v>28</v>
      </c>
      <c r="P3170">
        <v>2</v>
      </c>
      <c r="Q3170" t="s">
        <v>615</v>
      </c>
      <c r="R3170" t="s">
        <v>28</v>
      </c>
      <c r="S3170">
        <v>86.73</v>
      </c>
      <c r="T3170" t="str" cm="1">
        <f t="array" ref="T3170">_xlfn.IFS(Raw_Data[[#This Row],[Call Status]]="Resolved","5",Raw_Data[[#This Row],[Call Status]]="Escalated","2",Raw_Data[[#This Row],[Call Status]]="Pending","3",Raw_Data[[#This Row],[Call Status]]="Abandoned","0")</f>
        <v>0</v>
      </c>
      <c r="U3170" t="str">
        <f>TEXT(Raw_Data[[#This Row],[Call Date]],"mmmm")</f>
        <v>September</v>
      </c>
      <c r="V3170" t="str" cm="1">
        <f t="array" ref="V3170">_xlfn.IFS(Raw_Data[[#This Row],[Customer Satisfaction]]&lt;2,"Poor",Raw_Data[[#This Row],[Customer Satisfaction]]&lt;4,"Average",Raw_Data[[#This Row],[Customer Satisfaction]]&gt;=4,"Excellent")</f>
        <v>Average</v>
      </c>
    </row>
    <row r="3171" spans="2:22" x14ac:dyDescent="0.3">
      <c r="B3171" t="s">
        <v>1997</v>
      </c>
      <c r="C3171" s="2">
        <v>45721</v>
      </c>
      <c r="D3171" s="1">
        <v>0.50902777777777775</v>
      </c>
      <c r="E3171" t="s">
        <v>47</v>
      </c>
      <c r="F3171" t="s">
        <v>34</v>
      </c>
      <c r="G3171" t="s">
        <v>162</v>
      </c>
      <c r="H3171" t="s">
        <v>22</v>
      </c>
      <c r="I3171" t="s">
        <v>1128</v>
      </c>
      <c r="J3171" t="s">
        <v>24</v>
      </c>
      <c r="K3171" t="s">
        <v>25</v>
      </c>
      <c r="L3171" t="s">
        <v>25</v>
      </c>
      <c r="M3171">
        <v>6.8</v>
      </c>
      <c r="N3171">
        <v>4.2</v>
      </c>
      <c r="O3171" t="s">
        <v>26</v>
      </c>
      <c r="P3171">
        <v>5</v>
      </c>
      <c r="Q3171" t="s">
        <v>27</v>
      </c>
      <c r="R3171" t="s">
        <v>28</v>
      </c>
      <c r="S3171">
        <v>106.43</v>
      </c>
      <c r="T3171" t="str" cm="1">
        <f t="array" ref="T3171">_xlfn.IFS(Raw_Data[[#This Row],[Call Status]]="Resolved","5",Raw_Data[[#This Row],[Call Status]]="Escalated","2",Raw_Data[[#This Row],[Call Status]]="Pending","3",Raw_Data[[#This Row],[Call Status]]="Abandoned","0")</f>
        <v>5</v>
      </c>
      <c r="U3171" t="str">
        <f>TEXT(Raw_Data[[#This Row],[Call Date]],"mmmm")</f>
        <v>March</v>
      </c>
      <c r="V3171" t="str" cm="1">
        <f t="array" ref="V3171">_xlfn.IFS(Raw_Data[[#This Row],[Customer Satisfaction]]&lt;2,"Poor",Raw_Data[[#This Row],[Customer Satisfaction]]&lt;4,"Average",Raw_Data[[#This Row],[Customer Satisfaction]]&gt;=4,"Excellent")</f>
        <v>Excellent</v>
      </c>
    </row>
    <row r="3172" spans="2:22" x14ac:dyDescent="0.3">
      <c r="B3172" t="s">
        <v>1406</v>
      </c>
      <c r="C3172" s="2">
        <v>45707</v>
      </c>
      <c r="D3172" s="1">
        <v>0.56388888888888888</v>
      </c>
      <c r="E3172" t="s">
        <v>110</v>
      </c>
      <c r="F3172" t="s">
        <v>48</v>
      </c>
      <c r="G3172" t="s">
        <v>162</v>
      </c>
      <c r="H3172" t="s">
        <v>22</v>
      </c>
      <c r="I3172" t="s">
        <v>1137</v>
      </c>
      <c r="J3172" t="s">
        <v>64</v>
      </c>
      <c r="K3172" t="s">
        <v>25</v>
      </c>
      <c r="L3172" t="s">
        <v>25</v>
      </c>
      <c r="M3172">
        <v>0.7</v>
      </c>
      <c r="N3172">
        <v>7.9</v>
      </c>
      <c r="O3172" t="s">
        <v>26</v>
      </c>
      <c r="P3172">
        <v>4</v>
      </c>
      <c r="Q3172" t="s">
        <v>615</v>
      </c>
      <c r="R3172" t="s">
        <v>28</v>
      </c>
      <c r="S3172">
        <v>0</v>
      </c>
      <c r="T3172" t="str" cm="1">
        <f t="array" ref="T3172">_xlfn.IFS(Raw_Data[[#This Row],[Call Status]]="Resolved","5",Raw_Data[[#This Row],[Call Status]]="Escalated","2",Raw_Data[[#This Row],[Call Status]]="Pending","3",Raw_Data[[#This Row],[Call Status]]="Abandoned","0")</f>
        <v>5</v>
      </c>
      <c r="U3172" t="str">
        <f>TEXT(Raw_Data[[#This Row],[Call Date]],"mmmm")</f>
        <v>February</v>
      </c>
      <c r="V3172" t="str" cm="1">
        <f t="array" ref="V3172">_xlfn.IFS(Raw_Data[[#This Row],[Customer Satisfaction]]&lt;2,"Poor",Raw_Data[[#This Row],[Customer Satisfaction]]&lt;4,"Average",Raw_Data[[#This Row],[Customer Satisfaction]]&gt;=4,"Excellent")</f>
        <v>Excellent</v>
      </c>
    </row>
    <row r="3173" spans="2:22" x14ac:dyDescent="0.3">
      <c r="B3173" t="s">
        <v>495</v>
      </c>
      <c r="C3173" s="2">
        <v>45912</v>
      </c>
      <c r="D3173" s="1">
        <v>0.55555555555555558</v>
      </c>
      <c r="E3173" t="s">
        <v>53</v>
      </c>
      <c r="F3173" t="s">
        <v>34</v>
      </c>
      <c r="G3173" t="s">
        <v>162</v>
      </c>
      <c r="H3173" t="s">
        <v>22</v>
      </c>
      <c r="I3173" t="s">
        <v>23</v>
      </c>
      <c r="J3173" t="s">
        <v>76</v>
      </c>
      <c r="K3173" t="s">
        <v>25</v>
      </c>
      <c r="L3173" t="s">
        <v>25</v>
      </c>
      <c r="M3173">
        <v>4.3</v>
      </c>
      <c r="N3173">
        <v>7.3</v>
      </c>
      <c r="O3173" t="s">
        <v>26</v>
      </c>
      <c r="P3173">
        <v>4</v>
      </c>
      <c r="Q3173" t="s">
        <v>27</v>
      </c>
      <c r="R3173" t="s">
        <v>28</v>
      </c>
      <c r="S3173">
        <v>397.34</v>
      </c>
      <c r="T3173" t="str" cm="1">
        <f t="array" ref="T3173">_xlfn.IFS(Raw_Data[[#This Row],[Call Status]]="Resolved","5",Raw_Data[[#This Row],[Call Status]]="Escalated","2",Raw_Data[[#This Row],[Call Status]]="Pending","3",Raw_Data[[#This Row],[Call Status]]="Abandoned","0")</f>
        <v>5</v>
      </c>
      <c r="U3173" t="str">
        <f>TEXT(Raw_Data[[#This Row],[Call Date]],"mmmm")</f>
        <v>September</v>
      </c>
      <c r="V3173" t="str" cm="1">
        <f t="array" ref="V3173">_xlfn.IFS(Raw_Data[[#This Row],[Customer Satisfaction]]&lt;2,"Poor",Raw_Data[[#This Row],[Customer Satisfaction]]&lt;4,"Average",Raw_Data[[#This Row],[Customer Satisfaction]]&gt;=4,"Excellent")</f>
        <v>Excellent</v>
      </c>
    </row>
    <row r="3174" spans="2:22" x14ac:dyDescent="0.3">
      <c r="B3174" t="s">
        <v>2275</v>
      </c>
      <c r="C3174" s="2">
        <v>45806</v>
      </c>
      <c r="D3174" s="1">
        <v>0.71736111111111112</v>
      </c>
      <c r="E3174" t="s">
        <v>72</v>
      </c>
      <c r="F3174" t="s">
        <v>48</v>
      </c>
      <c r="G3174" t="s">
        <v>162</v>
      </c>
      <c r="H3174" t="s">
        <v>2026</v>
      </c>
      <c r="I3174" t="s">
        <v>1137</v>
      </c>
      <c r="J3174" t="s">
        <v>24</v>
      </c>
      <c r="K3174" t="s">
        <v>25</v>
      </c>
      <c r="L3174" t="s">
        <v>25</v>
      </c>
      <c r="M3174">
        <v>2.4</v>
      </c>
      <c r="N3174">
        <v>6.3</v>
      </c>
      <c r="O3174" t="s">
        <v>26</v>
      </c>
      <c r="P3174">
        <v>0</v>
      </c>
      <c r="Q3174" t="s">
        <v>27</v>
      </c>
      <c r="R3174" t="s">
        <v>28</v>
      </c>
      <c r="S3174">
        <v>111.43</v>
      </c>
      <c r="T3174" t="str" cm="1">
        <f t="array" ref="T3174">_xlfn.IFS(Raw_Data[[#This Row],[Call Status]]="Resolved","5",Raw_Data[[#This Row],[Call Status]]="Escalated","2",Raw_Data[[#This Row],[Call Status]]="Pending","3",Raw_Data[[#This Row],[Call Status]]="Abandoned","0")</f>
        <v>5</v>
      </c>
      <c r="U3174" t="str">
        <f>TEXT(Raw_Data[[#This Row],[Call Date]],"mmmm")</f>
        <v>May</v>
      </c>
      <c r="V3174" t="str" cm="1">
        <f t="array" ref="V3174">_xlfn.IFS(Raw_Data[[#This Row],[Customer Satisfaction]]&lt;2,"Poor",Raw_Data[[#This Row],[Customer Satisfaction]]&lt;4,"Average",Raw_Data[[#This Row],[Customer Satisfaction]]&gt;=4,"Excellent")</f>
        <v>Poor</v>
      </c>
    </row>
    <row r="3175" spans="2:22" x14ac:dyDescent="0.3">
      <c r="B3175" t="s">
        <v>8845</v>
      </c>
      <c r="C3175" s="2">
        <v>45982</v>
      </c>
      <c r="D3175" s="1">
        <v>0.35138888888888886</v>
      </c>
      <c r="E3175" t="s">
        <v>70</v>
      </c>
      <c r="F3175" t="s">
        <v>38</v>
      </c>
      <c r="G3175" t="s">
        <v>21</v>
      </c>
      <c r="H3175" t="s">
        <v>22</v>
      </c>
      <c r="I3175" t="s">
        <v>23</v>
      </c>
      <c r="J3175" t="s">
        <v>64</v>
      </c>
      <c r="K3175" t="s">
        <v>16</v>
      </c>
      <c r="L3175" t="s">
        <v>16</v>
      </c>
      <c r="M3175">
        <v>4</v>
      </c>
      <c r="N3175">
        <v>9.6</v>
      </c>
      <c r="O3175" t="s">
        <v>28</v>
      </c>
      <c r="P3175">
        <v>1</v>
      </c>
      <c r="Q3175" t="s">
        <v>1014</v>
      </c>
      <c r="R3175" t="s">
        <v>26</v>
      </c>
      <c r="S3175">
        <v>82.71</v>
      </c>
      <c r="T3175" t="str" cm="1">
        <f t="array" ref="T3175">_xlfn.IFS(Raw_Data[[#This Row],[Call Status]]="Resolved","5",Raw_Data[[#This Row],[Call Status]]="Escalated","2",Raw_Data[[#This Row],[Call Status]]="Pending","3",Raw_Data[[#This Row],[Call Status]]="Abandoned","0")</f>
        <v>2</v>
      </c>
      <c r="U3175" t="str">
        <f>TEXT(Raw_Data[[#This Row],[Call Date]],"mmmm")</f>
        <v>November</v>
      </c>
      <c r="V3175" t="str" cm="1">
        <f t="array" ref="V3175">_xlfn.IFS(Raw_Data[[#This Row],[Customer Satisfaction]]&lt;2,"Poor",Raw_Data[[#This Row],[Customer Satisfaction]]&lt;4,"Average",Raw_Data[[#This Row],[Customer Satisfaction]]&gt;=4,"Excellent")</f>
        <v>Poor</v>
      </c>
    </row>
    <row r="3176" spans="2:22" x14ac:dyDescent="0.3">
      <c r="B3176" t="s">
        <v>7754</v>
      </c>
      <c r="C3176" s="2">
        <v>45961</v>
      </c>
      <c r="D3176" s="1">
        <v>0.5444444444444444</v>
      </c>
      <c r="E3176" t="s">
        <v>30</v>
      </c>
      <c r="F3176" t="s">
        <v>38</v>
      </c>
      <c r="G3176" t="s">
        <v>21</v>
      </c>
      <c r="H3176" t="s">
        <v>22</v>
      </c>
      <c r="I3176" t="s">
        <v>23</v>
      </c>
      <c r="J3176" t="s">
        <v>49</v>
      </c>
      <c r="K3176" t="s">
        <v>7253</v>
      </c>
      <c r="L3176" t="s">
        <v>7254</v>
      </c>
      <c r="M3176">
        <v>7.2</v>
      </c>
      <c r="N3176">
        <v>15.9</v>
      </c>
      <c r="O3176" t="s">
        <v>28</v>
      </c>
      <c r="P3176">
        <v>1</v>
      </c>
      <c r="Q3176" t="s">
        <v>1014</v>
      </c>
      <c r="R3176" t="s">
        <v>28</v>
      </c>
      <c r="S3176">
        <v>95.47</v>
      </c>
      <c r="T3176" t="str" cm="1">
        <f t="array" ref="T3176">_xlfn.IFS(Raw_Data[[#This Row],[Call Status]]="Resolved","5",Raw_Data[[#This Row],[Call Status]]="Escalated","2",Raw_Data[[#This Row],[Call Status]]="Pending","3",Raw_Data[[#This Row],[Call Status]]="Abandoned","0")</f>
        <v>0</v>
      </c>
      <c r="U3176" t="str">
        <f>TEXT(Raw_Data[[#This Row],[Call Date]],"mmmm")</f>
        <v>October</v>
      </c>
      <c r="V3176" t="str" cm="1">
        <f t="array" ref="V3176">_xlfn.IFS(Raw_Data[[#This Row],[Customer Satisfaction]]&lt;2,"Poor",Raw_Data[[#This Row],[Customer Satisfaction]]&lt;4,"Average",Raw_Data[[#This Row],[Customer Satisfaction]]&gt;=4,"Excellent")</f>
        <v>Poor</v>
      </c>
    </row>
    <row r="3177" spans="2:22" x14ac:dyDescent="0.3">
      <c r="B3177" t="s">
        <v>2600</v>
      </c>
      <c r="C3177" s="2">
        <v>45933</v>
      </c>
      <c r="D3177" s="1">
        <v>0.46111111111111114</v>
      </c>
      <c r="E3177" t="s">
        <v>70</v>
      </c>
      <c r="F3177" t="s">
        <v>48</v>
      </c>
      <c r="G3177" t="s">
        <v>162</v>
      </c>
      <c r="H3177" t="s">
        <v>2392</v>
      </c>
      <c r="I3177" t="s">
        <v>1128</v>
      </c>
      <c r="J3177" t="s">
        <v>24</v>
      </c>
      <c r="K3177" t="s">
        <v>25</v>
      </c>
      <c r="L3177" t="s">
        <v>25</v>
      </c>
      <c r="M3177">
        <v>0.8</v>
      </c>
      <c r="N3177">
        <v>10.9</v>
      </c>
      <c r="O3177" t="s">
        <v>26</v>
      </c>
      <c r="P3177">
        <v>5</v>
      </c>
      <c r="Q3177" t="s">
        <v>27</v>
      </c>
      <c r="R3177" t="s">
        <v>28</v>
      </c>
      <c r="S3177">
        <v>239.57</v>
      </c>
      <c r="T3177" t="str" cm="1">
        <f t="array" ref="T3177">_xlfn.IFS(Raw_Data[[#This Row],[Call Status]]="Resolved","5",Raw_Data[[#This Row],[Call Status]]="Escalated","2",Raw_Data[[#This Row],[Call Status]]="Pending","3",Raw_Data[[#This Row],[Call Status]]="Abandoned","0")</f>
        <v>5</v>
      </c>
      <c r="U3177" t="str">
        <f>TEXT(Raw_Data[[#This Row],[Call Date]],"mmmm")</f>
        <v>October</v>
      </c>
      <c r="V3177" t="str" cm="1">
        <f t="array" ref="V3177">_xlfn.IFS(Raw_Data[[#This Row],[Customer Satisfaction]]&lt;2,"Poor",Raw_Data[[#This Row],[Customer Satisfaction]]&lt;4,"Average",Raw_Data[[#This Row],[Customer Satisfaction]]&gt;=4,"Excellent")</f>
        <v>Excellent</v>
      </c>
    </row>
    <row r="3178" spans="2:22" x14ac:dyDescent="0.3">
      <c r="B3178" t="s">
        <v>9237</v>
      </c>
      <c r="C3178" s="2">
        <v>46014</v>
      </c>
      <c r="D3178" s="1">
        <v>0.90486111111111112</v>
      </c>
      <c r="E3178" t="s">
        <v>70</v>
      </c>
      <c r="F3178" t="s">
        <v>34</v>
      </c>
      <c r="G3178" t="s">
        <v>327</v>
      </c>
      <c r="H3178" t="s">
        <v>2613</v>
      </c>
      <c r="I3178" t="s">
        <v>23</v>
      </c>
      <c r="J3178" t="s">
        <v>64</v>
      </c>
      <c r="K3178" t="s">
        <v>8876</v>
      </c>
      <c r="L3178" t="s">
        <v>8877</v>
      </c>
      <c r="M3178">
        <v>11.8</v>
      </c>
      <c r="N3178">
        <v>12.2</v>
      </c>
      <c r="O3178" t="s">
        <v>28</v>
      </c>
      <c r="P3178">
        <v>0</v>
      </c>
      <c r="Q3178" t="s">
        <v>615</v>
      </c>
      <c r="R3178" t="s">
        <v>28</v>
      </c>
      <c r="S3178">
        <v>117.49</v>
      </c>
      <c r="T3178" t="str" cm="1">
        <f t="array" ref="T3178">_xlfn.IFS(Raw_Data[[#This Row],[Call Status]]="Resolved","5",Raw_Data[[#This Row],[Call Status]]="Escalated","2",Raw_Data[[#This Row],[Call Status]]="Pending","3",Raw_Data[[#This Row],[Call Status]]="Abandoned","0")</f>
        <v>3</v>
      </c>
      <c r="U3178" t="str">
        <f>TEXT(Raw_Data[[#This Row],[Call Date]],"mmmm")</f>
        <v>December</v>
      </c>
      <c r="V3178" t="str" cm="1">
        <f t="array" ref="V3178">_xlfn.IFS(Raw_Data[[#This Row],[Customer Satisfaction]]&lt;2,"Poor",Raw_Data[[#This Row],[Customer Satisfaction]]&lt;4,"Average",Raw_Data[[#This Row],[Customer Satisfaction]]&gt;=4,"Excellent")</f>
        <v>Poor</v>
      </c>
    </row>
    <row r="3179" spans="2:22" x14ac:dyDescent="0.3">
      <c r="B3179" t="s">
        <v>1634</v>
      </c>
      <c r="C3179" s="2">
        <v>45829</v>
      </c>
      <c r="D3179" s="1">
        <v>0.72986111111111107</v>
      </c>
      <c r="E3179" t="s">
        <v>91</v>
      </c>
      <c r="F3179" t="s">
        <v>38</v>
      </c>
      <c r="G3179" t="s">
        <v>327</v>
      </c>
      <c r="H3179" t="s">
        <v>22</v>
      </c>
      <c r="I3179" t="s">
        <v>1128</v>
      </c>
      <c r="J3179" t="s">
        <v>42</v>
      </c>
      <c r="K3179" t="s">
        <v>25</v>
      </c>
      <c r="L3179" t="s">
        <v>25</v>
      </c>
      <c r="M3179">
        <v>2.1</v>
      </c>
      <c r="N3179">
        <v>11.3</v>
      </c>
      <c r="O3179" t="s">
        <v>26</v>
      </c>
      <c r="P3179">
        <v>3</v>
      </c>
      <c r="Q3179" t="s">
        <v>615</v>
      </c>
      <c r="R3179" t="s">
        <v>28</v>
      </c>
      <c r="S3179">
        <v>26.37</v>
      </c>
      <c r="T3179" t="str" cm="1">
        <f t="array" ref="T3179">_xlfn.IFS(Raw_Data[[#This Row],[Call Status]]="Resolved","5",Raw_Data[[#This Row],[Call Status]]="Escalated","2",Raw_Data[[#This Row],[Call Status]]="Pending","3",Raw_Data[[#This Row],[Call Status]]="Abandoned","0")</f>
        <v>5</v>
      </c>
      <c r="U3179" t="str">
        <f>TEXT(Raw_Data[[#This Row],[Call Date]],"mmmm")</f>
        <v>June</v>
      </c>
      <c r="V3179" t="str" cm="1">
        <f t="array" ref="V3179">_xlfn.IFS(Raw_Data[[#This Row],[Customer Satisfaction]]&lt;2,"Poor",Raw_Data[[#This Row],[Customer Satisfaction]]&lt;4,"Average",Raw_Data[[#This Row],[Customer Satisfaction]]&gt;=4,"Excellent")</f>
        <v>Average</v>
      </c>
    </row>
    <row r="3180" spans="2:22" x14ac:dyDescent="0.3">
      <c r="B3180" t="s">
        <v>7323</v>
      </c>
      <c r="C3180" s="2">
        <v>45858</v>
      </c>
      <c r="D3180" s="1">
        <v>0.75</v>
      </c>
      <c r="E3180" t="s">
        <v>156</v>
      </c>
      <c r="F3180" t="s">
        <v>34</v>
      </c>
      <c r="G3180" t="s">
        <v>250</v>
      </c>
      <c r="H3180" t="s">
        <v>22</v>
      </c>
      <c r="I3180" t="s">
        <v>23</v>
      </c>
      <c r="J3180" t="s">
        <v>45</v>
      </c>
      <c r="K3180" t="s">
        <v>7253</v>
      </c>
      <c r="L3180" t="s">
        <v>7254</v>
      </c>
      <c r="M3180">
        <v>9.4</v>
      </c>
      <c r="N3180">
        <v>8.1</v>
      </c>
      <c r="O3180" t="s">
        <v>28</v>
      </c>
      <c r="P3180">
        <v>2</v>
      </c>
      <c r="Q3180" t="s">
        <v>615</v>
      </c>
      <c r="R3180" t="s">
        <v>28</v>
      </c>
      <c r="S3180">
        <v>468.87</v>
      </c>
      <c r="T3180" t="str" cm="1">
        <f t="array" ref="T3180">_xlfn.IFS(Raw_Data[[#This Row],[Call Status]]="Resolved","5",Raw_Data[[#This Row],[Call Status]]="Escalated","2",Raw_Data[[#This Row],[Call Status]]="Pending","3",Raw_Data[[#This Row],[Call Status]]="Abandoned","0")</f>
        <v>0</v>
      </c>
      <c r="U3180" t="str">
        <f>TEXT(Raw_Data[[#This Row],[Call Date]],"mmmm")</f>
        <v>July</v>
      </c>
      <c r="V3180" t="str" cm="1">
        <f t="array" ref="V3180">_xlfn.IFS(Raw_Data[[#This Row],[Customer Satisfaction]]&lt;2,"Poor",Raw_Data[[#This Row],[Customer Satisfaction]]&lt;4,"Average",Raw_Data[[#This Row],[Customer Satisfaction]]&gt;=4,"Excellent")</f>
        <v>Average</v>
      </c>
    </row>
    <row r="3181" spans="2:22" x14ac:dyDescent="0.3">
      <c r="B3181" t="s">
        <v>2837</v>
      </c>
      <c r="C3181" s="2">
        <v>45981</v>
      </c>
      <c r="D3181" s="1">
        <v>0.82430555555555551</v>
      </c>
      <c r="E3181" t="s">
        <v>66</v>
      </c>
      <c r="F3181" t="s">
        <v>34</v>
      </c>
      <c r="G3181" t="s">
        <v>250</v>
      </c>
      <c r="H3181" t="s">
        <v>2392</v>
      </c>
      <c r="I3181" t="s">
        <v>23</v>
      </c>
      <c r="J3181" t="s">
        <v>55</v>
      </c>
      <c r="K3181" t="s">
        <v>25</v>
      </c>
      <c r="L3181" t="s">
        <v>25</v>
      </c>
      <c r="M3181">
        <v>3.4</v>
      </c>
      <c r="N3181">
        <v>13</v>
      </c>
      <c r="O3181" t="s">
        <v>26</v>
      </c>
      <c r="P3181">
        <v>0</v>
      </c>
      <c r="Q3181" t="s">
        <v>27</v>
      </c>
      <c r="R3181" t="s">
        <v>28</v>
      </c>
      <c r="S3181">
        <v>49.24</v>
      </c>
      <c r="T3181" t="str" cm="1">
        <f t="array" ref="T3181">_xlfn.IFS(Raw_Data[[#This Row],[Call Status]]="Resolved","5",Raw_Data[[#This Row],[Call Status]]="Escalated","2",Raw_Data[[#This Row],[Call Status]]="Pending","3",Raw_Data[[#This Row],[Call Status]]="Abandoned","0")</f>
        <v>5</v>
      </c>
      <c r="U3181" t="str">
        <f>TEXT(Raw_Data[[#This Row],[Call Date]],"mmmm")</f>
        <v>November</v>
      </c>
      <c r="V3181" t="str" cm="1">
        <f t="array" ref="V3181">_xlfn.IFS(Raw_Data[[#This Row],[Customer Satisfaction]]&lt;2,"Poor",Raw_Data[[#This Row],[Customer Satisfaction]]&lt;4,"Average",Raw_Data[[#This Row],[Customer Satisfaction]]&gt;=4,"Excellent")</f>
        <v>Poor</v>
      </c>
    </row>
    <row r="3182" spans="2:22" x14ac:dyDescent="0.3">
      <c r="B3182" t="s">
        <v>2266</v>
      </c>
      <c r="C3182" s="2">
        <v>45692</v>
      </c>
      <c r="D3182" s="1">
        <v>0.65694444444444444</v>
      </c>
      <c r="E3182" t="s">
        <v>84</v>
      </c>
      <c r="F3182" t="s">
        <v>48</v>
      </c>
      <c r="G3182" t="s">
        <v>327</v>
      </c>
      <c r="H3182" t="s">
        <v>2026</v>
      </c>
      <c r="I3182" t="s">
        <v>1137</v>
      </c>
      <c r="J3182" t="s">
        <v>45</v>
      </c>
      <c r="K3182" t="s">
        <v>25</v>
      </c>
      <c r="L3182" t="s">
        <v>25</v>
      </c>
      <c r="M3182">
        <v>1.8</v>
      </c>
      <c r="N3182">
        <v>13.5</v>
      </c>
      <c r="O3182" t="s">
        <v>26</v>
      </c>
      <c r="P3182">
        <v>4</v>
      </c>
      <c r="Q3182" t="s">
        <v>27</v>
      </c>
      <c r="R3182" t="s">
        <v>28</v>
      </c>
      <c r="S3182">
        <v>472.14</v>
      </c>
      <c r="T3182" t="str" cm="1">
        <f t="array" ref="T3182">_xlfn.IFS(Raw_Data[[#This Row],[Call Status]]="Resolved","5",Raw_Data[[#This Row],[Call Status]]="Escalated","2",Raw_Data[[#This Row],[Call Status]]="Pending","3",Raw_Data[[#This Row],[Call Status]]="Abandoned","0")</f>
        <v>5</v>
      </c>
      <c r="U3182" t="str">
        <f>TEXT(Raw_Data[[#This Row],[Call Date]],"mmmm")</f>
        <v>February</v>
      </c>
      <c r="V3182" t="str" cm="1">
        <f t="array" ref="V3182">_xlfn.IFS(Raw_Data[[#This Row],[Customer Satisfaction]]&lt;2,"Poor",Raw_Data[[#This Row],[Customer Satisfaction]]&lt;4,"Average",Raw_Data[[#This Row],[Customer Satisfaction]]&gt;=4,"Excellent")</f>
        <v>Excellent</v>
      </c>
    </row>
    <row r="3183" spans="2:22" x14ac:dyDescent="0.3">
      <c r="B3183" t="s">
        <v>3273</v>
      </c>
      <c r="C3183" s="2">
        <v>45873</v>
      </c>
      <c r="D3183" s="1">
        <v>0.90069444444444446</v>
      </c>
      <c r="E3183" t="s">
        <v>63</v>
      </c>
      <c r="F3183" t="s">
        <v>20</v>
      </c>
      <c r="G3183" t="s">
        <v>21</v>
      </c>
      <c r="H3183" t="s">
        <v>2026</v>
      </c>
      <c r="I3183" t="s">
        <v>23</v>
      </c>
      <c r="J3183" t="s">
        <v>76</v>
      </c>
      <c r="K3183" t="s">
        <v>25</v>
      </c>
      <c r="L3183" t="s">
        <v>25</v>
      </c>
      <c r="M3183">
        <v>1.1000000000000001</v>
      </c>
      <c r="N3183">
        <v>4.4000000000000004</v>
      </c>
      <c r="O3183" t="s">
        <v>26</v>
      </c>
      <c r="P3183">
        <v>3</v>
      </c>
      <c r="Q3183" t="s">
        <v>615</v>
      </c>
      <c r="R3183" t="s">
        <v>28</v>
      </c>
      <c r="S3183">
        <v>128.13999999999999</v>
      </c>
      <c r="T3183" t="str" cm="1">
        <f t="array" ref="T3183">_xlfn.IFS(Raw_Data[[#This Row],[Call Status]]="Resolved","5",Raw_Data[[#This Row],[Call Status]]="Escalated","2",Raw_Data[[#This Row],[Call Status]]="Pending","3",Raw_Data[[#This Row],[Call Status]]="Abandoned","0")</f>
        <v>5</v>
      </c>
      <c r="U3183" t="str">
        <f>TEXT(Raw_Data[[#This Row],[Call Date]],"mmmm")</f>
        <v>August</v>
      </c>
      <c r="V3183" t="str" cm="1">
        <f t="array" ref="V3183">_xlfn.IFS(Raw_Data[[#This Row],[Customer Satisfaction]]&lt;2,"Poor",Raw_Data[[#This Row],[Customer Satisfaction]]&lt;4,"Average",Raw_Data[[#This Row],[Customer Satisfaction]]&gt;=4,"Excellent")</f>
        <v>Average</v>
      </c>
    </row>
    <row r="3184" spans="2:22" x14ac:dyDescent="0.3">
      <c r="B3184" t="s">
        <v>2534</v>
      </c>
      <c r="C3184" s="2">
        <v>45722</v>
      </c>
      <c r="D3184" s="1">
        <v>0.71111111111111114</v>
      </c>
      <c r="E3184" t="s">
        <v>57</v>
      </c>
      <c r="F3184" t="s">
        <v>20</v>
      </c>
      <c r="G3184" t="s">
        <v>21</v>
      </c>
      <c r="H3184" t="s">
        <v>2392</v>
      </c>
      <c r="I3184" t="s">
        <v>1137</v>
      </c>
      <c r="J3184" t="s">
        <v>76</v>
      </c>
      <c r="K3184" t="s">
        <v>25</v>
      </c>
      <c r="L3184" t="s">
        <v>25</v>
      </c>
      <c r="M3184">
        <v>1.4</v>
      </c>
      <c r="N3184">
        <v>14.3</v>
      </c>
      <c r="O3184" t="s">
        <v>26</v>
      </c>
      <c r="P3184">
        <v>5</v>
      </c>
      <c r="Q3184" t="s">
        <v>27</v>
      </c>
      <c r="R3184" t="s">
        <v>26</v>
      </c>
      <c r="S3184">
        <v>348.68</v>
      </c>
      <c r="T3184" t="str" cm="1">
        <f t="array" ref="T3184">_xlfn.IFS(Raw_Data[[#This Row],[Call Status]]="Resolved","5",Raw_Data[[#This Row],[Call Status]]="Escalated","2",Raw_Data[[#This Row],[Call Status]]="Pending","3",Raw_Data[[#This Row],[Call Status]]="Abandoned","0")</f>
        <v>5</v>
      </c>
      <c r="U3184" t="str">
        <f>TEXT(Raw_Data[[#This Row],[Call Date]],"mmmm")</f>
        <v>March</v>
      </c>
      <c r="V3184" t="str" cm="1">
        <f t="array" ref="V3184">_xlfn.IFS(Raw_Data[[#This Row],[Customer Satisfaction]]&lt;2,"Poor",Raw_Data[[#This Row],[Customer Satisfaction]]&lt;4,"Average",Raw_Data[[#This Row],[Customer Satisfaction]]&gt;=4,"Excellent")</f>
        <v>Excellent</v>
      </c>
    </row>
    <row r="3185" spans="2:22" x14ac:dyDescent="0.3">
      <c r="B3185" t="s">
        <v>343</v>
      </c>
      <c r="C3185" s="2">
        <v>45665</v>
      </c>
      <c r="D3185" s="1">
        <v>0.72291666666666665</v>
      </c>
      <c r="E3185" t="s">
        <v>59</v>
      </c>
      <c r="F3185" t="s">
        <v>20</v>
      </c>
      <c r="G3185" t="s">
        <v>327</v>
      </c>
      <c r="H3185" t="s">
        <v>22</v>
      </c>
      <c r="I3185" t="s">
        <v>23</v>
      </c>
      <c r="J3185" t="s">
        <v>76</v>
      </c>
      <c r="K3185" t="s">
        <v>25</v>
      </c>
      <c r="L3185" t="s">
        <v>25</v>
      </c>
      <c r="M3185">
        <v>5</v>
      </c>
      <c r="N3185">
        <v>10.7</v>
      </c>
      <c r="O3185" t="s">
        <v>26</v>
      </c>
      <c r="P3185">
        <v>5</v>
      </c>
      <c r="Q3185" t="s">
        <v>27</v>
      </c>
      <c r="R3185" t="s">
        <v>28</v>
      </c>
      <c r="S3185">
        <v>251.84</v>
      </c>
      <c r="T3185" t="str" cm="1">
        <f t="array" ref="T3185">_xlfn.IFS(Raw_Data[[#This Row],[Call Status]]="Resolved","5",Raw_Data[[#This Row],[Call Status]]="Escalated","2",Raw_Data[[#This Row],[Call Status]]="Pending","3",Raw_Data[[#This Row],[Call Status]]="Abandoned","0")</f>
        <v>5</v>
      </c>
      <c r="U3185" t="str">
        <f>TEXT(Raw_Data[[#This Row],[Call Date]],"mmmm")</f>
        <v>January</v>
      </c>
      <c r="V3185" t="str" cm="1">
        <f t="array" ref="V3185">_xlfn.IFS(Raw_Data[[#This Row],[Customer Satisfaction]]&lt;2,"Poor",Raw_Data[[#This Row],[Customer Satisfaction]]&lt;4,"Average",Raw_Data[[#This Row],[Customer Satisfaction]]&gt;=4,"Excellent")</f>
        <v>Excellent</v>
      </c>
    </row>
    <row r="3186" spans="2:22" x14ac:dyDescent="0.3">
      <c r="B3186" t="s">
        <v>1945</v>
      </c>
      <c r="C3186" s="2">
        <v>45958</v>
      </c>
      <c r="D3186" s="1">
        <v>0.84236111111111112</v>
      </c>
      <c r="E3186" t="s">
        <v>44</v>
      </c>
      <c r="F3186" t="s">
        <v>34</v>
      </c>
      <c r="G3186" t="s">
        <v>162</v>
      </c>
      <c r="H3186" t="s">
        <v>22</v>
      </c>
      <c r="I3186" t="s">
        <v>1137</v>
      </c>
      <c r="J3186" t="s">
        <v>49</v>
      </c>
      <c r="K3186" t="s">
        <v>25</v>
      </c>
      <c r="L3186" t="s">
        <v>25</v>
      </c>
      <c r="M3186">
        <v>4.3</v>
      </c>
      <c r="N3186">
        <v>18</v>
      </c>
      <c r="O3186" t="s">
        <v>28</v>
      </c>
      <c r="P3186">
        <v>5</v>
      </c>
      <c r="Q3186" t="s">
        <v>27</v>
      </c>
      <c r="R3186" t="s">
        <v>28</v>
      </c>
      <c r="S3186">
        <v>420.18</v>
      </c>
      <c r="T3186" t="str" cm="1">
        <f t="array" ref="T3186">_xlfn.IFS(Raw_Data[[#This Row],[Call Status]]="Resolved","5",Raw_Data[[#This Row],[Call Status]]="Escalated","2",Raw_Data[[#This Row],[Call Status]]="Pending","3",Raw_Data[[#This Row],[Call Status]]="Abandoned","0")</f>
        <v>5</v>
      </c>
      <c r="U3186" t="str">
        <f>TEXT(Raw_Data[[#This Row],[Call Date]],"mmmm")</f>
        <v>October</v>
      </c>
      <c r="V3186" t="str" cm="1">
        <f t="array" ref="V3186">_xlfn.IFS(Raw_Data[[#This Row],[Customer Satisfaction]]&lt;2,"Poor",Raw_Data[[#This Row],[Customer Satisfaction]]&lt;4,"Average",Raw_Data[[#This Row],[Customer Satisfaction]]&gt;=4,"Excellent")</f>
        <v>Excellent</v>
      </c>
    </row>
    <row r="3187" spans="2:22" x14ac:dyDescent="0.3">
      <c r="B3187" t="s">
        <v>4818</v>
      </c>
      <c r="C3187" s="2">
        <v>46000</v>
      </c>
      <c r="D3187" s="1">
        <v>0.75972222222222219</v>
      </c>
      <c r="E3187" t="s">
        <v>84</v>
      </c>
      <c r="F3187" t="s">
        <v>48</v>
      </c>
      <c r="G3187" t="s">
        <v>250</v>
      </c>
      <c r="H3187" t="s">
        <v>22</v>
      </c>
      <c r="I3187" t="s">
        <v>1130</v>
      </c>
      <c r="J3187" t="s">
        <v>49</v>
      </c>
      <c r="K3187" t="s">
        <v>25</v>
      </c>
      <c r="L3187" t="s">
        <v>3559</v>
      </c>
      <c r="M3187">
        <v>3.9</v>
      </c>
      <c r="N3187">
        <v>18.600000000000001</v>
      </c>
      <c r="O3187" t="s">
        <v>26</v>
      </c>
      <c r="P3187">
        <v>5</v>
      </c>
      <c r="Q3187" t="s">
        <v>27</v>
      </c>
      <c r="R3187" t="s">
        <v>28</v>
      </c>
      <c r="S3187">
        <v>338.09</v>
      </c>
      <c r="T3187" t="str" cm="1">
        <f t="array" ref="T3187">_xlfn.IFS(Raw_Data[[#This Row],[Call Status]]="Resolved","5",Raw_Data[[#This Row],[Call Status]]="Escalated","2",Raw_Data[[#This Row],[Call Status]]="Pending","3",Raw_Data[[#This Row],[Call Status]]="Abandoned","0")</f>
        <v>5</v>
      </c>
      <c r="U3187" t="str">
        <f>TEXT(Raw_Data[[#This Row],[Call Date]],"mmmm")</f>
        <v>December</v>
      </c>
      <c r="V3187" t="str" cm="1">
        <f t="array" ref="V3187">_xlfn.IFS(Raw_Data[[#This Row],[Customer Satisfaction]]&lt;2,"Poor",Raw_Data[[#This Row],[Customer Satisfaction]]&lt;4,"Average",Raw_Data[[#This Row],[Customer Satisfaction]]&gt;=4,"Excellent")</f>
        <v>Excellent</v>
      </c>
    </row>
    <row r="3188" spans="2:22" x14ac:dyDescent="0.3">
      <c r="B3188" t="s">
        <v>3000</v>
      </c>
      <c r="C3188" s="2">
        <v>45989</v>
      </c>
      <c r="D3188" s="1">
        <v>0.8256944444444444</v>
      </c>
      <c r="E3188" t="s">
        <v>30</v>
      </c>
      <c r="F3188" t="s">
        <v>20</v>
      </c>
      <c r="G3188" t="s">
        <v>327</v>
      </c>
      <c r="H3188" t="s">
        <v>2392</v>
      </c>
      <c r="I3188" t="s">
        <v>23</v>
      </c>
      <c r="J3188" t="s">
        <v>35</v>
      </c>
      <c r="K3188" t="s">
        <v>25</v>
      </c>
      <c r="L3188" t="s">
        <v>25</v>
      </c>
      <c r="M3188">
        <v>5.2</v>
      </c>
      <c r="N3188">
        <v>11.9</v>
      </c>
      <c r="O3188" t="s">
        <v>26</v>
      </c>
      <c r="P3188">
        <v>5</v>
      </c>
      <c r="Q3188" t="s">
        <v>27</v>
      </c>
      <c r="R3188" t="s">
        <v>28</v>
      </c>
      <c r="S3188">
        <v>0</v>
      </c>
      <c r="T3188" t="str" cm="1">
        <f t="array" ref="T3188">_xlfn.IFS(Raw_Data[[#This Row],[Call Status]]="Resolved","5",Raw_Data[[#This Row],[Call Status]]="Escalated","2",Raw_Data[[#This Row],[Call Status]]="Pending","3",Raw_Data[[#This Row],[Call Status]]="Abandoned","0")</f>
        <v>5</v>
      </c>
      <c r="U3188" t="str">
        <f>TEXT(Raw_Data[[#This Row],[Call Date]],"mmmm")</f>
        <v>November</v>
      </c>
      <c r="V3188" t="str" cm="1">
        <f t="array" ref="V3188">_xlfn.IFS(Raw_Data[[#This Row],[Customer Satisfaction]]&lt;2,"Poor",Raw_Data[[#This Row],[Customer Satisfaction]]&lt;4,"Average",Raw_Data[[#This Row],[Customer Satisfaction]]&gt;=4,"Excellent")</f>
        <v>Excellent</v>
      </c>
    </row>
    <row r="3189" spans="2:22" x14ac:dyDescent="0.3">
      <c r="B3189" t="s">
        <v>8983</v>
      </c>
      <c r="C3189" s="2">
        <v>45733</v>
      </c>
      <c r="D3189" s="1">
        <v>0.49236111111111114</v>
      </c>
      <c r="E3189" t="s">
        <v>57</v>
      </c>
      <c r="F3189" t="s">
        <v>34</v>
      </c>
      <c r="G3189" t="s">
        <v>250</v>
      </c>
      <c r="H3189" t="s">
        <v>2026</v>
      </c>
      <c r="I3189" t="s">
        <v>1137</v>
      </c>
      <c r="J3189" t="s">
        <v>55</v>
      </c>
      <c r="K3189" t="s">
        <v>8876</v>
      </c>
      <c r="L3189" t="s">
        <v>8877</v>
      </c>
      <c r="M3189">
        <v>0.8</v>
      </c>
      <c r="N3189">
        <v>9.4</v>
      </c>
      <c r="O3189" t="s">
        <v>28</v>
      </c>
      <c r="P3189">
        <v>3</v>
      </c>
      <c r="Q3189" t="s">
        <v>615</v>
      </c>
      <c r="R3189" t="s">
        <v>26</v>
      </c>
      <c r="S3189">
        <v>377.27</v>
      </c>
      <c r="T3189" t="str" cm="1">
        <f t="array" ref="T3189">_xlfn.IFS(Raw_Data[[#This Row],[Call Status]]="Resolved","5",Raw_Data[[#This Row],[Call Status]]="Escalated","2",Raw_Data[[#This Row],[Call Status]]="Pending","3",Raw_Data[[#This Row],[Call Status]]="Abandoned","0")</f>
        <v>3</v>
      </c>
      <c r="U3189" t="str">
        <f>TEXT(Raw_Data[[#This Row],[Call Date]],"mmmm")</f>
        <v>March</v>
      </c>
      <c r="V3189" t="str" cm="1">
        <f t="array" ref="V3189">_xlfn.IFS(Raw_Data[[#This Row],[Customer Satisfaction]]&lt;2,"Poor",Raw_Data[[#This Row],[Customer Satisfaction]]&lt;4,"Average",Raw_Data[[#This Row],[Customer Satisfaction]]&gt;=4,"Excellent")</f>
        <v>Average</v>
      </c>
    </row>
    <row r="3190" spans="2:22" x14ac:dyDescent="0.3">
      <c r="B3190" t="s">
        <v>2767</v>
      </c>
      <c r="C3190" s="2">
        <v>45831</v>
      </c>
      <c r="D3190" s="1">
        <v>0.83680555555555558</v>
      </c>
      <c r="E3190" t="s">
        <v>53</v>
      </c>
      <c r="F3190" t="s">
        <v>34</v>
      </c>
      <c r="G3190" t="s">
        <v>250</v>
      </c>
      <c r="H3190" t="s">
        <v>2613</v>
      </c>
      <c r="I3190" t="s">
        <v>23</v>
      </c>
      <c r="J3190" t="s">
        <v>35</v>
      </c>
      <c r="K3190" t="s">
        <v>25</v>
      </c>
      <c r="L3190" t="s">
        <v>25</v>
      </c>
      <c r="M3190">
        <v>4</v>
      </c>
      <c r="N3190">
        <v>11.7</v>
      </c>
      <c r="O3190" t="s">
        <v>26</v>
      </c>
      <c r="P3190">
        <v>0</v>
      </c>
      <c r="Q3190" t="s">
        <v>615</v>
      </c>
      <c r="R3190" t="s">
        <v>28</v>
      </c>
      <c r="S3190">
        <v>166.89</v>
      </c>
      <c r="T3190" t="str" cm="1">
        <f t="array" ref="T3190">_xlfn.IFS(Raw_Data[[#This Row],[Call Status]]="Resolved","5",Raw_Data[[#This Row],[Call Status]]="Escalated","2",Raw_Data[[#This Row],[Call Status]]="Pending","3",Raw_Data[[#This Row],[Call Status]]="Abandoned","0")</f>
        <v>5</v>
      </c>
      <c r="U3190" t="str">
        <f>TEXT(Raw_Data[[#This Row],[Call Date]],"mmmm")</f>
        <v>June</v>
      </c>
      <c r="V3190" t="str" cm="1">
        <f t="array" ref="V3190">_xlfn.IFS(Raw_Data[[#This Row],[Customer Satisfaction]]&lt;2,"Poor",Raw_Data[[#This Row],[Customer Satisfaction]]&lt;4,"Average",Raw_Data[[#This Row],[Customer Satisfaction]]&gt;=4,"Excellent")</f>
        <v>Poor</v>
      </c>
    </row>
    <row r="3191" spans="2:22" x14ac:dyDescent="0.3">
      <c r="B3191" t="s">
        <v>8449</v>
      </c>
      <c r="C3191" s="2">
        <v>45704</v>
      </c>
      <c r="D3191" s="1">
        <v>0.79791666666666672</v>
      </c>
      <c r="E3191" t="s">
        <v>84</v>
      </c>
      <c r="F3191" t="s">
        <v>48</v>
      </c>
      <c r="G3191" t="s">
        <v>327</v>
      </c>
      <c r="H3191" t="s">
        <v>22</v>
      </c>
      <c r="I3191" t="s">
        <v>1137</v>
      </c>
      <c r="J3191" t="s">
        <v>76</v>
      </c>
      <c r="K3191" t="s">
        <v>16</v>
      </c>
      <c r="L3191" t="s">
        <v>16</v>
      </c>
      <c r="M3191">
        <v>0.5</v>
      </c>
      <c r="N3191">
        <v>7.7</v>
      </c>
      <c r="O3191" t="s">
        <v>28</v>
      </c>
      <c r="P3191">
        <v>2</v>
      </c>
      <c r="Q3191" t="s">
        <v>1014</v>
      </c>
      <c r="R3191" t="s">
        <v>26</v>
      </c>
      <c r="S3191">
        <v>88.71</v>
      </c>
      <c r="T3191" t="str" cm="1">
        <f t="array" ref="T3191">_xlfn.IFS(Raw_Data[[#This Row],[Call Status]]="Resolved","5",Raw_Data[[#This Row],[Call Status]]="Escalated","2",Raw_Data[[#This Row],[Call Status]]="Pending","3",Raw_Data[[#This Row],[Call Status]]="Abandoned","0")</f>
        <v>2</v>
      </c>
      <c r="U3191" t="str">
        <f>TEXT(Raw_Data[[#This Row],[Call Date]],"mmmm")</f>
        <v>February</v>
      </c>
      <c r="V3191" t="str" cm="1">
        <f t="array" ref="V3191">_xlfn.IFS(Raw_Data[[#This Row],[Customer Satisfaction]]&lt;2,"Poor",Raw_Data[[#This Row],[Customer Satisfaction]]&lt;4,"Average",Raw_Data[[#This Row],[Customer Satisfaction]]&gt;=4,"Excellent")</f>
        <v>Average</v>
      </c>
    </row>
    <row r="3192" spans="2:22" x14ac:dyDescent="0.3">
      <c r="B3192" t="s">
        <v>364</v>
      </c>
      <c r="C3192" s="2">
        <v>45672</v>
      </c>
      <c r="D3192" s="1">
        <v>0.5756944444444444</v>
      </c>
      <c r="E3192" t="s">
        <v>110</v>
      </c>
      <c r="F3192" t="s">
        <v>38</v>
      </c>
      <c r="G3192" t="s">
        <v>327</v>
      </c>
      <c r="H3192" t="s">
        <v>22</v>
      </c>
      <c r="I3192" t="s">
        <v>23</v>
      </c>
      <c r="J3192" t="s">
        <v>45</v>
      </c>
      <c r="K3192" t="s">
        <v>25</v>
      </c>
      <c r="L3192" t="s">
        <v>25</v>
      </c>
      <c r="M3192">
        <v>6.3</v>
      </c>
      <c r="N3192">
        <v>5.6</v>
      </c>
      <c r="O3192" t="s">
        <v>28</v>
      </c>
      <c r="P3192">
        <v>5</v>
      </c>
      <c r="Q3192" t="s">
        <v>27</v>
      </c>
      <c r="R3192" t="s">
        <v>28</v>
      </c>
      <c r="S3192">
        <v>138.88999999999999</v>
      </c>
      <c r="T3192" t="str" cm="1">
        <f t="array" ref="T3192">_xlfn.IFS(Raw_Data[[#This Row],[Call Status]]="Resolved","5",Raw_Data[[#This Row],[Call Status]]="Escalated","2",Raw_Data[[#This Row],[Call Status]]="Pending","3",Raw_Data[[#This Row],[Call Status]]="Abandoned","0")</f>
        <v>5</v>
      </c>
      <c r="U3192" t="str">
        <f>TEXT(Raw_Data[[#This Row],[Call Date]],"mmmm")</f>
        <v>January</v>
      </c>
      <c r="V3192" t="str" cm="1">
        <f t="array" ref="V3192">_xlfn.IFS(Raw_Data[[#This Row],[Customer Satisfaction]]&lt;2,"Poor",Raw_Data[[#This Row],[Customer Satisfaction]]&lt;4,"Average",Raw_Data[[#This Row],[Customer Satisfaction]]&gt;=4,"Excellent")</f>
        <v>Excellent</v>
      </c>
    </row>
    <row r="3193" spans="2:22" x14ac:dyDescent="0.3">
      <c r="B3193" t="s">
        <v>6615</v>
      </c>
      <c r="C3193" s="2">
        <v>46018</v>
      </c>
      <c r="D3193" s="1">
        <v>0.4236111111111111</v>
      </c>
      <c r="E3193" t="s">
        <v>30</v>
      </c>
      <c r="F3193" t="s">
        <v>20</v>
      </c>
      <c r="G3193" t="s">
        <v>21</v>
      </c>
      <c r="H3193" t="s">
        <v>22</v>
      </c>
      <c r="I3193" t="s">
        <v>23</v>
      </c>
      <c r="J3193" t="s">
        <v>42</v>
      </c>
      <c r="K3193" t="s">
        <v>25</v>
      </c>
      <c r="L3193" t="s">
        <v>3561</v>
      </c>
      <c r="M3193">
        <v>0.8</v>
      </c>
      <c r="N3193">
        <v>11.3</v>
      </c>
      <c r="O3193" t="s">
        <v>28</v>
      </c>
      <c r="P3193">
        <v>2</v>
      </c>
      <c r="Q3193" t="s">
        <v>1014</v>
      </c>
      <c r="R3193" t="s">
        <v>28</v>
      </c>
      <c r="S3193">
        <v>105.92</v>
      </c>
      <c r="T3193" t="str" cm="1">
        <f t="array" ref="T3193">_xlfn.IFS(Raw_Data[[#This Row],[Call Status]]="Resolved","5",Raw_Data[[#This Row],[Call Status]]="Escalated","2",Raw_Data[[#This Row],[Call Status]]="Pending","3",Raw_Data[[#This Row],[Call Status]]="Abandoned","0")</f>
        <v>5</v>
      </c>
      <c r="U3193" t="str">
        <f>TEXT(Raw_Data[[#This Row],[Call Date]],"mmmm")</f>
        <v>December</v>
      </c>
      <c r="V3193" t="str" cm="1">
        <f t="array" ref="V3193">_xlfn.IFS(Raw_Data[[#This Row],[Customer Satisfaction]]&lt;2,"Poor",Raw_Data[[#This Row],[Customer Satisfaction]]&lt;4,"Average",Raw_Data[[#This Row],[Customer Satisfaction]]&gt;=4,"Excellent")</f>
        <v>Average</v>
      </c>
    </row>
    <row r="3194" spans="2:22" x14ac:dyDescent="0.3">
      <c r="B3194" t="s">
        <v>5602</v>
      </c>
      <c r="C3194" s="2">
        <v>45804</v>
      </c>
      <c r="D3194" s="1">
        <v>0.7</v>
      </c>
      <c r="E3194" t="s">
        <v>41</v>
      </c>
      <c r="F3194" t="s">
        <v>20</v>
      </c>
      <c r="G3194" t="s">
        <v>327</v>
      </c>
      <c r="H3194" t="s">
        <v>2026</v>
      </c>
      <c r="I3194" t="s">
        <v>23</v>
      </c>
      <c r="J3194" t="s">
        <v>64</v>
      </c>
      <c r="K3194" t="s">
        <v>25</v>
      </c>
      <c r="L3194" t="s">
        <v>3570</v>
      </c>
      <c r="M3194">
        <v>1.3</v>
      </c>
      <c r="N3194">
        <v>13</v>
      </c>
      <c r="O3194" t="s">
        <v>26</v>
      </c>
      <c r="P3194">
        <v>5</v>
      </c>
      <c r="Q3194" t="s">
        <v>27</v>
      </c>
      <c r="R3194" t="s">
        <v>28</v>
      </c>
      <c r="S3194">
        <v>77.180000000000007</v>
      </c>
      <c r="T3194" t="str" cm="1">
        <f t="array" ref="T3194">_xlfn.IFS(Raw_Data[[#This Row],[Call Status]]="Resolved","5",Raw_Data[[#This Row],[Call Status]]="Escalated","2",Raw_Data[[#This Row],[Call Status]]="Pending","3",Raw_Data[[#This Row],[Call Status]]="Abandoned","0")</f>
        <v>5</v>
      </c>
      <c r="U3194" t="str">
        <f>TEXT(Raw_Data[[#This Row],[Call Date]],"mmmm")</f>
        <v>May</v>
      </c>
      <c r="V3194" t="str" cm="1">
        <f t="array" ref="V3194">_xlfn.IFS(Raw_Data[[#This Row],[Customer Satisfaction]]&lt;2,"Poor",Raw_Data[[#This Row],[Customer Satisfaction]]&lt;4,"Average",Raw_Data[[#This Row],[Customer Satisfaction]]&gt;=4,"Excellent")</f>
        <v>Excellent</v>
      </c>
    </row>
    <row r="3195" spans="2:22" x14ac:dyDescent="0.3">
      <c r="B3195" t="s">
        <v>2080</v>
      </c>
      <c r="C3195" s="2">
        <v>45683</v>
      </c>
      <c r="D3195" s="1">
        <v>0.59930555555555554</v>
      </c>
      <c r="E3195" t="s">
        <v>108</v>
      </c>
      <c r="F3195" t="s">
        <v>48</v>
      </c>
      <c r="G3195" t="s">
        <v>327</v>
      </c>
      <c r="H3195" t="s">
        <v>2026</v>
      </c>
      <c r="I3195" t="s">
        <v>1128</v>
      </c>
      <c r="J3195" t="s">
        <v>35</v>
      </c>
      <c r="K3195" t="s">
        <v>25</v>
      </c>
      <c r="L3195" t="s">
        <v>25</v>
      </c>
      <c r="M3195">
        <v>4.0999999999999996</v>
      </c>
      <c r="N3195">
        <v>14.6</v>
      </c>
      <c r="O3195" t="s">
        <v>26</v>
      </c>
      <c r="P3195">
        <v>3</v>
      </c>
      <c r="Q3195" t="s">
        <v>615</v>
      </c>
      <c r="R3195" t="s">
        <v>28</v>
      </c>
      <c r="S3195">
        <v>290.7</v>
      </c>
      <c r="T3195" t="str" cm="1">
        <f t="array" ref="T3195">_xlfn.IFS(Raw_Data[[#This Row],[Call Status]]="Resolved","5",Raw_Data[[#This Row],[Call Status]]="Escalated","2",Raw_Data[[#This Row],[Call Status]]="Pending","3",Raw_Data[[#This Row],[Call Status]]="Abandoned","0")</f>
        <v>5</v>
      </c>
      <c r="U3195" t="str">
        <f>TEXT(Raw_Data[[#This Row],[Call Date]],"mmmm")</f>
        <v>January</v>
      </c>
      <c r="V3195" t="str" cm="1">
        <f t="array" ref="V3195">_xlfn.IFS(Raw_Data[[#This Row],[Customer Satisfaction]]&lt;2,"Poor",Raw_Data[[#This Row],[Customer Satisfaction]]&lt;4,"Average",Raw_Data[[#This Row],[Customer Satisfaction]]&gt;=4,"Excellent")</f>
        <v>Average</v>
      </c>
    </row>
    <row r="3196" spans="2:22" x14ac:dyDescent="0.3">
      <c r="B3196" t="s">
        <v>710</v>
      </c>
      <c r="C3196" s="2">
        <v>45965</v>
      </c>
      <c r="D3196" s="1">
        <v>0.3527777777777778</v>
      </c>
      <c r="E3196" t="s">
        <v>70</v>
      </c>
      <c r="F3196" t="s">
        <v>20</v>
      </c>
      <c r="G3196" t="s">
        <v>250</v>
      </c>
      <c r="H3196" t="s">
        <v>22</v>
      </c>
      <c r="I3196" t="s">
        <v>23</v>
      </c>
      <c r="J3196" t="s">
        <v>64</v>
      </c>
      <c r="K3196" t="s">
        <v>25</v>
      </c>
      <c r="L3196" t="s">
        <v>25</v>
      </c>
      <c r="M3196">
        <v>5.5</v>
      </c>
      <c r="N3196">
        <v>4.8</v>
      </c>
      <c r="O3196" t="s">
        <v>28</v>
      </c>
      <c r="P3196">
        <v>4</v>
      </c>
      <c r="Q3196" t="s">
        <v>615</v>
      </c>
      <c r="R3196" t="s">
        <v>28</v>
      </c>
      <c r="S3196">
        <v>80.569999999999993</v>
      </c>
      <c r="T3196" t="str" cm="1">
        <f t="array" ref="T3196">_xlfn.IFS(Raw_Data[[#This Row],[Call Status]]="Resolved","5",Raw_Data[[#This Row],[Call Status]]="Escalated","2",Raw_Data[[#This Row],[Call Status]]="Pending","3",Raw_Data[[#This Row],[Call Status]]="Abandoned","0")</f>
        <v>5</v>
      </c>
      <c r="U3196" t="str">
        <f>TEXT(Raw_Data[[#This Row],[Call Date]],"mmmm")</f>
        <v>November</v>
      </c>
      <c r="V3196" t="str" cm="1">
        <f t="array" ref="V3196">_xlfn.IFS(Raw_Data[[#This Row],[Customer Satisfaction]]&lt;2,"Poor",Raw_Data[[#This Row],[Customer Satisfaction]]&lt;4,"Average",Raw_Data[[#This Row],[Customer Satisfaction]]&gt;=4,"Excellent")</f>
        <v>Excellent</v>
      </c>
    </row>
    <row r="3197" spans="2:22" x14ac:dyDescent="0.3">
      <c r="B3197" t="s">
        <v>1985</v>
      </c>
      <c r="C3197" s="2">
        <v>45750</v>
      </c>
      <c r="D3197" s="1">
        <v>0.60833333333333328</v>
      </c>
      <c r="E3197" t="s">
        <v>44</v>
      </c>
      <c r="F3197" t="s">
        <v>20</v>
      </c>
      <c r="G3197" t="s">
        <v>162</v>
      </c>
      <c r="H3197" t="s">
        <v>22</v>
      </c>
      <c r="I3197" t="s">
        <v>1130</v>
      </c>
      <c r="J3197" t="s">
        <v>76</v>
      </c>
      <c r="K3197" t="s">
        <v>25</v>
      </c>
      <c r="L3197" t="s">
        <v>25</v>
      </c>
      <c r="M3197">
        <v>6.3</v>
      </c>
      <c r="N3197">
        <v>3.2</v>
      </c>
      <c r="O3197" t="s">
        <v>26</v>
      </c>
      <c r="P3197">
        <v>5</v>
      </c>
      <c r="Q3197" t="s">
        <v>27</v>
      </c>
      <c r="R3197" t="s">
        <v>28</v>
      </c>
      <c r="S3197">
        <v>425.49</v>
      </c>
      <c r="T3197" t="str" cm="1">
        <f t="array" ref="T3197">_xlfn.IFS(Raw_Data[[#This Row],[Call Status]]="Resolved","5",Raw_Data[[#This Row],[Call Status]]="Escalated","2",Raw_Data[[#This Row],[Call Status]]="Pending","3",Raw_Data[[#This Row],[Call Status]]="Abandoned","0")</f>
        <v>5</v>
      </c>
      <c r="U3197" t="str">
        <f>TEXT(Raw_Data[[#This Row],[Call Date]],"mmmm")</f>
        <v>April</v>
      </c>
      <c r="V3197" t="str" cm="1">
        <f t="array" ref="V3197">_xlfn.IFS(Raw_Data[[#This Row],[Customer Satisfaction]]&lt;2,"Poor",Raw_Data[[#This Row],[Customer Satisfaction]]&lt;4,"Average",Raw_Data[[#This Row],[Customer Satisfaction]]&gt;=4,"Excellent")</f>
        <v>Excellent</v>
      </c>
    </row>
    <row r="3198" spans="2:22" x14ac:dyDescent="0.3">
      <c r="B3198" t="s">
        <v>334</v>
      </c>
      <c r="C3198" s="2">
        <v>45889</v>
      </c>
      <c r="D3198" s="1">
        <v>0.86388888888888893</v>
      </c>
      <c r="E3198" t="s">
        <v>156</v>
      </c>
      <c r="F3198" t="s">
        <v>20</v>
      </c>
      <c r="G3198" t="s">
        <v>327</v>
      </c>
      <c r="H3198" t="s">
        <v>22</v>
      </c>
      <c r="I3198" t="s">
        <v>23</v>
      </c>
      <c r="J3198" t="s">
        <v>35</v>
      </c>
      <c r="K3198" t="s">
        <v>25</v>
      </c>
      <c r="L3198" t="s">
        <v>25</v>
      </c>
      <c r="M3198">
        <v>3.8</v>
      </c>
      <c r="N3198">
        <v>10.7</v>
      </c>
      <c r="O3198" t="s">
        <v>28</v>
      </c>
      <c r="P3198">
        <v>5</v>
      </c>
      <c r="Q3198" t="s">
        <v>27</v>
      </c>
      <c r="R3198" t="s">
        <v>28</v>
      </c>
      <c r="S3198">
        <v>244.37</v>
      </c>
      <c r="T3198" t="str" cm="1">
        <f t="array" ref="T3198">_xlfn.IFS(Raw_Data[[#This Row],[Call Status]]="Resolved","5",Raw_Data[[#This Row],[Call Status]]="Escalated","2",Raw_Data[[#This Row],[Call Status]]="Pending","3",Raw_Data[[#This Row],[Call Status]]="Abandoned","0")</f>
        <v>5</v>
      </c>
      <c r="U3198" t="str">
        <f>TEXT(Raw_Data[[#This Row],[Call Date]],"mmmm")</f>
        <v>August</v>
      </c>
      <c r="V3198" t="str" cm="1">
        <f t="array" ref="V3198">_xlfn.IFS(Raw_Data[[#This Row],[Customer Satisfaction]]&lt;2,"Poor",Raw_Data[[#This Row],[Customer Satisfaction]]&lt;4,"Average",Raw_Data[[#This Row],[Customer Satisfaction]]&gt;=4,"Excellent")</f>
        <v>Excellent</v>
      </c>
    </row>
    <row r="3199" spans="2:22" x14ac:dyDescent="0.3">
      <c r="B3199" t="s">
        <v>366</v>
      </c>
      <c r="C3199" s="2">
        <v>45678</v>
      </c>
      <c r="D3199" s="1">
        <v>0.83194444444444449</v>
      </c>
      <c r="E3199" t="s">
        <v>30</v>
      </c>
      <c r="F3199" t="s">
        <v>20</v>
      </c>
      <c r="G3199" t="s">
        <v>327</v>
      </c>
      <c r="H3199" t="s">
        <v>22</v>
      </c>
      <c r="I3199" t="s">
        <v>23</v>
      </c>
      <c r="J3199" t="s">
        <v>55</v>
      </c>
      <c r="K3199" t="s">
        <v>25</v>
      </c>
      <c r="L3199" t="s">
        <v>25</v>
      </c>
      <c r="M3199">
        <v>2.4</v>
      </c>
      <c r="N3199">
        <v>5.5</v>
      </c>
      <c r="O3199" t="s">
        <v>28</v>
      </c>
      <c r="P3199">
        <v>5</v>
      </c>
      <c r="Q3199" t="s">
        <v>27</v>
      </c>
      <c r="R3199" t="s">
        <v>28</v>
      </c>
      <c r="S3199">
        <v>120.63</v>
      </c>
      <c r="T3199" t="str" cm="1">
        <f t="array" ref="T3199">_xlfn.IFS(Raw_Data[[#This Row],[Call Status]]="Resolved","5",Raw_Data[[#This Row],[Call Status]]="Escalated","2",Raw_Data[[#This Row],[Call Status]]="Pending","3",Raw_Data[[#This Row],[Call Status]]="Abandoned","0")</f>
        <v>5</v>
      </c>
      <c r="U3199" t="str">
        <f>TEXT(Raw_Data[[#This Row],[Call Date]],"mmmm")</f>
        <v>January</v>
      </c>
      <c r="V3199" t="str" cm="1">
        <f t="array" ref="V3199">_xlfn.IFS(Raw_Data[[#This Row],[Customer Satisfaction]]&lt;2,"Poor",Raw_Data[[#This Row],[Customer Satisfaction]]&lt;4,"Average",Raw_Data[[#This Row],[Customer Satisfaction]]&gt;=4,"Excellent")</f>
        <v>Excellent</v>
      </c>
    </row>
    <row r="3200" spans="2:22" x14ac:dyDescent="0.3">
      <c r="B3200" t="s">
        <v>2245</v>
      </c>
      <c r="C3200" s="2">
        <v>45964</v>
      </c>
      <c r="D3200" s="1">
        <v>0.73055555555555551</v>
      </c>
      <c r="E3200" t="s">
        <v>156</v>
      </c>
      <c r="F3200" t="s">
        <v>34</v>
      </c>
      <c r="G3200" t="s">
        <v>162</v>
      </c>
      <c r="H3200" t="s">
        <v>2026</v>
      </c>
      <c r="I3200" t="s">
        <v>1137</v>
      </c>
      <c r="J3200" t="s">
        <v>64</v>
      </c>
      <c r="K3200" t="s">
        <v>25</v>
      </c>
      <c r="L3200" t="s">
        <v>25</v>
      </c>
      <c r="M3200">
        <v>1</v>
      </c>
      <c r="N3200">
        <v>7.7</v>
      </c>
      <c r="O3200" t="s">
        <v>26</v>
      </c>
      <c r="P3200">
        <v>4</v>
      </c>
      <c r="Q3200" t="s">
        <v>27</v>
      </c>
      <c r="R3200" t="s">
        <v>28</v>
      </c>
      <c r="S3200">
        <v>253.26</v>
      </c>
      <c r="T3200" t="str" cm="1">
        <f t="array" ref="T3200">_xlfn.IFS(Raw_Data[[#This Row],[Call Status]]="Resolved","5",Raw_Data[[#This Row],[Call Status]]="Escalated","2",Raw_Data[[#This Row],[Call Status]]="Pending","3",Raw_Data[[#This Row],[Call Status]]="Abandoned","0")</f>
        <v>5</v>
      </c>
      <c r="U3200" t="str">
        <f>TEXT(Raw_Data[[#This Row],[Call Date]],"mmmm")</f>
        <v>November</v>
      </c>
      <c r="V3200" t="str" cm="1">
        <f t="array" ref="V3200">_xlfn.IFS(Raw_Data[[#This Row],[Customer Satisfaction]]&lt;2,"Poor",Raw_Data[[#This Row],[Customer Satisfaction]]&lt;4,"Average",Raw_Data[[#This Row],[Customer Satisfaction]]&gt;=4,"Excellent")</f>
        <v>Excellent</v>
      </c>
    </row>
    <row r="3201" spans="2:22" x14ac:dyDescent="0.3">
      <c r="B3201" t="s">
        <v>7584</v>
      </c>
      <c r="C3201" s="2">
        <v>45695</v>
      </c>
      <c r="D3201" s="1">
        <v>0.87361111111111112</v>
      </c>
      <c r="E3201" t="s">
        <v>110</v>
      </c>
      <c r="F3201" t="s">
        <v>38</v>
      </c>
      <c r="G3201" t="s">
        <v>327</v>
      </c>
      <c r="H3201" t="s">
        <v>22</v>
      </c>
      <c r="I3201" t="s">
        <v>1137</v>
      </c>
      <c r="J3201" t="s">
        <v>45</v>
      </c>
      <c r="K3201" t="s">
        <v>7253</v>
      </c>
      <c r="L3201" t="s">
        <v>7254</v>
      </c>
      <c r="M3201">
        <v>1.7</v>
      </c>
      <c r="N3201">
        <v>8.6999999999999993</v>
      </c>
      <c r="O3201" t="s">
        <v>28</v>
      </c>
      <c r="P3201">
        <v>2</v>
      </c>
      <c r="Q3201" t="s">
        <v>1014</v>
      </c>
      <c r="R3201" t="s">
        <v>28</v>
      </c>
      <c r="S3201">
        <v>476.11</v>
      </c>
      <c r="T3201" t="str" cm="1">
        <f t="array" ref="T3201">_xlfn.IFS(Raw_Data[[#This Row],[Call Status]]="Resolved","5",Raw_Data[[#This Row],[Call Status]]="Escalated","2",Raw_Data[[#This Row],[Call Status]]="Pending","3",Raw_Data[[#This Row],[Call Status]]="Abandoned","0")</f>
        <v>0</v>
      </c>
      <c r="U3201" t="str">
        <f>TEXT(Raw_Data[[#This Row],[Call Date]],"mmmm")</f>
        <v>February</v>
      </c>
      <c r="V3201" t="str" cm="1">
        <f t="array" ref="V3201">_xlfn.IFS(Raw_Data[[#This Row],[Customer Satisfaction]]&lt;2,"Poor",Raw_Data[[#This Row],[Customer Satisfaction]]&lt;4,"Average",Raw_Data[[#This Row],[Customer Satisfaction]]&gt;=4,"Excellent")</f>
        <v>Average</v>
      </c>
    </row>
    <row r="3202" spans="2:22" x14ac:dyDescent="0.3">
      <c r="B3202" t="s">
        <v>7816</v>
      </c>
      <c r="C3202" s="2">
        <v>45933</v>
      </c>
      <c r="D3202" s="1">
        <v>0.4</v>
      </c>
      <c r="E3202" t="s">
        <v>59</v>
      </c>
      <c r="F3202" t="s">
        <v>48</v>
      </c>
      <c r="G3202" t="s">
        <v>250</v>
      </c>
      <c r="H3202" t="s">
        <v>2026</v>
      </c>
      <c r="I3202" t="s">
        <v>23</v>
      </c>
      <c r="J3202" t="s">
        <v>55</v>
      </c>
      <c r="K3202" t="s">
        <v>7253</v>
      </c>
      <c r="L3202" t="s">
        <v>7254</v>
      </c>
      <c r="M3202">
        <v>0.6</v>
      </c>
      <c r="N3202">
        <v>8.9</v>
      </c>
      <c r="O3202" t="s">
        <v>28</v>
      </c>
      <c r="P3202">
        <v>1</v>
      </c>
      <c r="Q3202" t="s">
        <v>1014</v>
      </c>
      <c r="R3202" t="s">
        <v>28</v>
      </c>
      <c r="S3202">
        <v>135.66</v>
      </c>
      <c r="T3202" t="str" cm="1">
        <f t="array" ref="T3202">_xlfn.IFS(Raw_Data[[#This Row],[Call Status]]="Resolved","5",Raw_Data[[#This Row],[Call Status]]="Escalated","2",Raw_Data[[#This Row],[Call Status]]="Pending","3",Raw_Data[[#This Row],[Call Status]]="Abandoned","0")</f>
        <v>0</v>
      </c>
      <c r="U3202" t="str">
        <f>TEXT(Raw_Data[[#This Row],[Call Date]],"mmmm")</f>
        <v>October</v>
      </c>
      <c r="V3202" t="str" cm="1">
        <f t="array" ref="V3202">_xlfn.IFS(Raw_Data[[#This Row],[Customer Satisfaction]]&lt;2,"Poor",Raw_Data[[#This Row],[Customer Satisfaction]]&lt;4,"Average",Raw_Data[[#This Row],[Customer Satisfaction]]&gt;=4,"Excellent")</f>
        <v>Poor</v>
      </c>
    </row>
    <row r="3203" spans="2:22" x14ac:dyDescent="0.3">
      <c r="B3203" t="s">
        <v>2580</v>
      </c>
      <c r="C3203" s="2">
        <v>45814</v>
      </c>
      <c r="D3203" s="1">
        <v>0.89166666666666672</v>
      </c>
      <c r="E3203" t="s">
        <v>57</v>
      </c>
      <c r="F3203" t="s">
        <v>34</v>
      </c>
      <c r="G3203" t="s">
        <v>250</v>
      </c>
      <c r="H3203" t="s">
        <v>2392</v>
      </c>
      <c r="I3203" t="s">
        <v>1128</v>
      </c>
      <c r="J3203" t="s">
        <v>76</v>
      </c>
      <c r="K3203" t="s">
        <v>25</v>
      </c>
      <c r="L3203" t="s">
        <v>25</v>
      </c>
      <c r="M3203">
        <v>0.2</v>
      </c>
      <c r="N3203">
        <v>6.6</v>
      </c>
      <c r="O3203" t="s">
        <v>26</v>
      </c>
      <c r="P3203">
        <v>5</v>
      </c>
      <c r="Q3203" t="s">
        <v>27</v>
      </c>
      <c r="R3203" t="s">
        <v>28</v>
      </c>
      <c r="S3203">
        <v>103.05</v>
      </c>
      <c r="T3203" t="str" cm="1">
        <f t="array" ref="T3203">_xlfn.IFS(Raw_Data[[#This Row],[Call Status]]="Resolved","5",Raw_Data[[#This Row],[Call Status]]="Escalated","2",Raw_Data[[#This Row],[Call Status]]="Pending","3",Raw_Data[[#This Row],[Call Status]]="Abandoned","0")</f>
        <v>5</v>
      </c>
      <c r="U3203" t="str">
        <f>TEXT(Raw_Data[[#This Row],[Call Date]],"mmmm")</f>
        <v>June</v>
      </c>
      <c r="V3203" t="str" cm="1">
        <f t="array" ref="V3203">_xlfn.IFS(Raw_Data[[#This Row],[Customer Satisfaction]]&lt;2,"Poor",Raw_Data[[#This Row],[Customer Satisfaction]]&lt;4,"Average",Raw_Data[[#This Row],[Customer Satisfaction]]&gt;=4,"Excellent")</f>
        <v>Excellent</v>
      </c>
    </row>
    <row r="3204" spans="2:22" x14ac:dyDescent="0.3">
      <c r="B3204" t="s">
        <v>3916</v>
      </c>
      <c r="C3204" s="2">
        <v>45836</v>
      </c>
      <c r="D3204" s="1">
        <v>0.39166666666666666</v>
      </c>
      <c r="E3204" t="s">
        <v>47</v>
      </c>
      <c r="F3204" t="s">
        <v>20</v>
      </c>
      <c r="G3204" t="s">
        <v>250</v>
      </c>
      <c r="H3204" t="s">
        <v>2026</v>
      </c>
      <c r="I3204" t="s">
        <v>1128</v>
      </c>
      <c r="J3204" t="s">
        <v>24</v>
      </c>
      <c r="K3204" t="s">
        <v>25</v>
      </c>
      <c r="L3204" t="s">
        <v>3564</v>
      </c>
      <c r="M3204">
        <v>2.9</v>
      </c>
      <c r="N3204">
        <v>11.5</v>
      </c>
      <c r="O3204" t="s">
        <v>26</v>
      </c>
      <c r="P3204">
        <v>3</v>
      </c>
      <c r="Q3204" t="s">
        <v>615</v>
      </c>
      <c r="R3204" t="s">
        <v>28</v>
      </c>
      <c r="S3204">
        <v>153.05000000000001</v>
      </c>
      <c r="T3204" t="str" cm="1">
        <f t="array" ref="T3204">_xlfn.IFS(Raw_Data[[#This Row],[Call Status]]="Resolved","5",Raw_Data[[#This Row],[Call Status]]="Escalated","2",Raw_Data[[#This Row],[Call Status]]="Pending","3",Raw_Data[[#This Row],[Call Status]]="Abandoned","0")</f>
        <v>5</v>
      </c>
      <c r="U3204" t="str">
        <f>TEXT(Raw_Data[[#This Row],[Call Date]],"mmmm")</f>
        <v>June</v>
      </c>
      <c r="V3204" t="str" cm="1">
        <f t="array" ref="V3204">_xlfn.IFS(Raw_Data[[#This Row],[Customer Satisfaction]]&lt;2,"Poor",Raw_Data[[#This Row],[Customer Satisfaction]]&lt;4,"Average",Raw_Data[[#This Row],[Customer Satisfaction]]&gt;=4,"Excellent")</f>
        <v>Average</v>
      </c>
    </row>
    <row r="3205" spans="2:22" x14ac:dyDescent="0.3">
      <c r="B3205" t="s">
        <v>8624</v>
      </c>
      <c r="C3205" s="2">
        <v>45789</v>
      </c>
      <c r="D3205" s="1">
        <v>0.84861111111111109</v>
      </c>
      <c r="E3205" t="s">
        <v>91</v>
      </c>
      <c r="F3205" t="s">
        <v>34</v>
      </c>
      <c r="G3205" t="s">
        <v>327</v>
      </c>
      <c r="H3205" t="s">
        <v>22</v>
      </c>
      <c r="I3205" t="s">
        <v>1137</v>
      </c>
      <c r="J3205" t="s">
        <v>49</v>
      </c>
      <c r="K3205" t="s">
        <v>16</v>
      </c>
      <c r="L3205" t="s">
        <v>16</v>
      </c>
      <c r="M3205">
        <v>4.0999999999999996</v>
      </c>
      <c r="N3205">
        <v>17.899999999999999</v>
      </c>
      <c r="O3205" t="s">
        <v>28</v>
      </c>
      <c r="P3205">
        <v>1</v>
      </c>
      <c r="Q3205" t="s">
        <v>1014</v>
      </c>
      <c r="R3205" t="s">
        <v>26</v>
      </c>
      <c r="S3205">
        <v>220.32</v>
      </c>
      <c r="T3205" t="str" cm="1">
        <f t="array" ref="T3205">_xlfn.IFS(Raw_Data[[#This Row],[Call Status]]="Resolved","5",Raw_Data[[#This Row],[Call Status]]="Escalated","2",Raw_Data[[#This Row],[Call Status]]="Pending","3",Raw_Data[[#This Row],[Call Status]]="Abandoned","0")</f>
        <v>2</v>
      </c>
      <c r="U3205" t="str">
        <f>TEXT(Raw_Data[[#This Row],[Call Date]],"mmmm")</f>
        <v>May</v>
      </c>
      <c r="V3205" t="str" cm="1">
        <f t="array" ref="V3205">_xlfn.IFS(Raw_Data[[#This Row],[Customer Satisfaction]]&lt;2,"Poor",Raw_Data[[#This Row],[Customer Satisfaction]]&lt;4,"Average",Raw_Data[[#This Row],[Customer Satisfaction]]&gt;=4,"Excellent")</f>
        <v>Poor</v>
      </c>
    </row>
    <row r="3206" spans="2:22" x14ac:dyDescent="0.3">
      <c r="B3206" t="s">
        <v>8658</v>
      </c>
      <c r="C3206" s="2">
        <v>45968</v>
      </c>
      <c r="D3206" s="1">
        <v>0.57708333333333328</v>
      </c>
      <c r="E3206" t="s">
        <v>66</v>
      </c>
      <c r="F3206" t="s">
        <v>38</v>
      </c>
      <c r="G3206" t="s">
        <v>162</v>
      </c>
      <c r="H3206" t="s">
        <v>2026</v>
      </c>
      <c r="I3206" t="s">
        <v>1137</v>
      </c>
      <c r="J3206" t="s">
        <v>76</v>
      </c>
      <c r="K3206" t="s">
        <v>16</v>
      </c>
      <c r="L3206" t="s">
        <v>16</v>
      </c>
      <c r="M3206">
        <v>11.6</v>
      </c>
      <c r="N3206">
        <v>14</v>
      </c>
      <c r="O3206" t="s">
        <v>28</v>
      </c>
      <c r="P3206">
        <v>1</v>
      </c>
      <c r="Q3206" t="s">
        <v>1014</v>
      </c>
      <c r="R3206" t="s">
        <v>26</v>
      </c>
      <c r="S3206">
        <v>321</v>
      </c>
      <c r="T3206" t="str" cm="1">
        <f t="array" ref="T3206">_xlfn.IFS(Raw_Data[[#This Row],[Call Status]]="Resolved","5",Raw_Data[[#This Row],[Call Status]]="Escalated","2",Raw_Data[[#This Row],[Call Status]]="Pending","3",Raw_Data[[#This Row],[Call Status]]="Abandoned","0")</f>
        <v>2</v>
      </c>
      <c r="U3206" t="str">
        <f>TEXT(Raw_Data[[#This Row],[Call Date]],"mmmm")</f>
        <v>November</v>
      </c>
      <c r="V3206" t="str" cm="1">
        <f t="array" ref="V3206">_xlfn.IFS(Raw_Data[[#This Row],[Customer Satisfaction]]&lt;2,"Poor",Raw_Data[[#This Row],[Customer Satisfaction]]&lt;4,"Average",Raw_Data[[#This Row],[Customer Satisfaction]]&gt;=4,"Excellent")</f>
        <v>Poor</v>
      </c>
    </row>
    <row r="3207" spans="2:22" x14ac:dyDescent="0.3">
      <c r="B3207" t="s">
        <v>8505</v>
      </c>
      <c r="C3207" s="2">
        <v>46005</v>
      </c>
      <c r="D3207" s="1">
        <v>0.64166666666666672</v>
      </c>
      <c r="E3207" t="s">
        <v>33</v>
      </c>
      <c r="F3207" t="s">
        <v>48</v>
      </c>
      <c r="G3207" t="s">
        <v>250</v>
      </c>
      <c r="H3207" t="s">
        <v>22</v>
      </c>
      <c r="I3207" t="s">
        <v>23</v>
      </c>
      <c r="J3207" t="s">
        <v>76</v>
      </c>
      <c r="K3207" t="s">
        <v>16</v>
      </c>
      <c r="L3207" t="s">
        <v>16</v>
      </c>
      <c r="M3207">
        <v>0.7</v>
      </c>
      <c r="N3207">
        <v>8.5</v>
      </c>
      <c r="O3207" t="s">
        <v>28</v>
      </c>
      <c r="P3207">
        <v>2</v>
      </c>
      <c r="Q3207" t="s">
        <v>1014</v>
      </c>
      <c r="R3207" t="s">
        <v>26</v>
      </c>
      <c r="S3207">
        <v>175.83</v>
      </c>
      <c r="T3207" t="str" cm="1">
        <f t="array" ref="T3207">_xlfn.IFS(Raw_Data[[#This Row],[Call Status]]="Resolved","5",Raw_Data[[#This Row],[Call Status]]="Escalated","2",Raw_Data[[#This Row],[Call Status]]="Pending","3",Raw_Data[[#This Row],[Call Status]]="Abandoned","0")</f>
        <v>2</v>
      </c>
      <c r="U3207" t="str">
        <f>TEXT(Raw_Data[[#This Row],[Call Date]],"mmmm")</f>
        <v>December</v>
      </c>
      <c r="V3207" t="str" cm="1">
        <f t="array" ref="V3207">_xlfn.IFS(Raw_Data[[#This Row],[Customer Satisfaction]]&lt;2,"Poor",Raw_Data[[#This Row],[Customer Satisfaction]]&lt;4,"Average",Raw_Data[[#This Row],[Customer Satisfaction]]&gt;=4,"Excellent")</f>
        <v>Average</v>
      </c>
    </row>
    <row r="3208" spans="2:22" x14ac:dyDescent="0.3">
      <c r="B3208" t="s">
        <v>6248</v>
      </c>
      <c r="C3208" s="2">
        <v>45685</v>
      </c>
      <c r="D3208" s="1">
        <v>0.79513888888888884</v>
      </c>
      <c r="E3208" t="s">
        <v>70</v>
      </c>
      <c r="F3208" t="s">
        <v>34</v>
      </c>
      <c r="G3208" t="s">
        <v>162</v>
      </c>
      <c r="H3208" t="s">
        <v>22</v>
      </c>
      <c r="I3208" t="s">
        <v>23</v>
      </c>
      <c r="J3208" t="s">
        <v>31</v>
      </c>
      <c r="K3208" t="s">
        <v>25</v>
      </c>
      <c r="L3208" t="s">
        <v>3559</v>
      </c>
      <c r="M3208">
        <v>4.8</v>
      </c>
      <c r="N3208">
        <v>11.8</v>
      </c>
      <c r="O3208" t="s">
        <v>26</v>
      </c>
      <c r="P3208">
        <v>5</v>
      </c>
      <c r="Q3208" t="s">
        <v>27</v>
      </c>
      <c r="R3208" t="s">
        <v>28</v>
      </c>
      <c r="S3208">
        <v>133.16</v>
      </c>
      <c r="T3208" t="str" cm="1">
        <f t="array" ref="T3208">_xlfn.IFS(Raw_Data[[#This Row],[Call Status]]="Resolved","5",Raw_Data[[#This Row],[Call Status]]="Escalated","2",Raw_Data[[#This Row],[Call Status]]="Pending","3",Raw_Data[[#This Row],[Call Status]]="Abandoned","0")</f>
        <v>5</v>
      </c>
      <c r="U3208" t="str">
        <f>TEXT(Raw_Data[[#This Row],[Call Date]],"mmmm")</f>
        <v>January</v>
      </c>
      <c r="V3208" t="str" cm="1">
        <f t="array" ref="V3208">_xlfn.IFS(Raw_Data[[#This Row],[Customer Satisfaction]]&lt;2,"Poor",Raw_Data[[#This Row],[Customer Satisfaction]]&lt;4,"Average",Raw_Data[[#This Row],[Customer Satisfaction]]&gt;=4,"Excellent")</f>
        <v>Excellent</v>
      </c>
    </row>
    <row r="3209" spans="2:22" x14ac:dyDescent="0.3">
      <c r="B3209" t="s">
        <v>4940</v>
      </c>
      <c r="C3209" s="2">
        <v>45917</v>
      </c>
      <c r="D3209" s="1">
        <v>0.50069444444444444</v>
      </c>
      <c r="E3209" t="s">
        <v>30</v>
      </c>
      <c r="F3209" t="s">
        <v>38</v>
      </c>
      <c r="G3209" t="s">
        <v>162</v>
      </c>
      <c r="H3209" t="s">
        <v>22</v>
      </c>
      <c r="I3209" t="s">
        <v>1137</v>
      </c>
      <c r="J3209" t="s">
        <v>42</v>
      </c>
      <c r="K3209" t="s">
        <v>25</v>
      </c>
      <c r="L3209" t="s">
        <v>3564</v>
      </c>
      <c r="M3209">
        <v>6.1</v>
      </c>
      <c r="N3209">
        <v>11</v>
      </c>
      <c r="O3209" t="s">
        <v>26</v>
      </c>
      <c r="P3209">
        <v>0</v>
      </c>
      <c r="Q3209" t="s">
        <v>615</v>
      </c>
      <c r="R3209" t="s">
        <v>28</v>
      </c>
      <c r="S3209">
        <v>73.23</v>
      </c>
      <c r="T3209" t="str" cm="1">
        <f t="array" ref="T3209">_xlfn.IFS(Raw_Data[[#This Row],[Call Status]]="Resolved","5",Raw_Data[[#This Row],[Call Status]]="Escalated","2",Raw_Data[[#This Row],[Call Status]]="Pending","3",Raw_Data[[#This Row],[Call Status]]="Abandoned","0")</f>
        <v>5</v>
      </c>
      <c r="U3209" t="str">
        <f>TEXT(Raw_Data[[#This Row],[Call Date]],"mmmm")</f>
        <v>September</v>
      </c>
      <c r="V3209" t="str" cm="1">
        <f t="array" ref="V3209">_xlfn.IFS(Raw_Data[[#This Row],[Customer Satisfaction]]&lt;2,"Poor",Raw_Data[[#This Row],[Customer Satisfaction]]&lt;4,"Average",Raw_Data[[#This Row],[Customer Satisfaction]]&gt;=4,"Excellent")</f>
        <v>Poor</v>
      </c>
    </row>
    <row r="3210" spans="2:22" x14ac:dyDescent="0.3">
      <c r="B3210" t="s">
        <v>5037</v>
      </c>
      <c r="C3210" s="2">
        <v>45733</v>
      </c>
      <c r="D3210" s="1">
        <v>0.87291666666666667</v>
      </c>
      <c r="E3210" t="s">
        <v>59</v>
      </c>
      <c r="F3210" t="s">
        <v>48</v>
      </c>
      <c r="G3210" t="s">
        <v>250</v>
      </c>
      <c r="H3210" t="s">
        <v>22</v>
      </c>
      <c r="I3210" t="s">
        <v>1130</v>
      </c>
      <c r="J3210" t="s">
        <v>64</v>
      </c>
      <c r="K3210" t="s">
        <v>25</v>
      </c>
      <c r="L3210" t="s">
        <v>3564</v>
      </c>
      <c r="M3210">
        <v>3.9</v>
      </c>
      <c r="N3210">
        <v>8.8000000000000007</v>
      </c>
      <c r="O3210" t="s">
        <v>28</v>
      </c>
      <c r="P3210">
        <v>4</v>
      </c>
      <c r="Q3210" t="s">
        <v>27</v>
      </c>
      <c r="R3210" t="s">
        <v>28</v>
      </c>
      <c r="S3210">
        <v>619.37</v>
      </c>
      <c r="T3210" t="str" cm="1">
        <f t="array" ref="T3210">_xlfn.IFS(Raw_Data[[#This Row],[Call Status]]="Resolved","5",Raw_Data[[#This Row],[Call Status]]="Escalated","2",Raw_Data[[#This Row],[Call Status]]="Pending","3",Raw_Data[[#This Row],[Call Status]]="Abandoned","0")</f>
        <v>5</v>
      </c>
      <c r="U3210" t="str">
        <f>TEXT(Raw_Data[[#This Row],[Call Date]],"mmmm")</f>
        <v>March</v>
      </c>
      <c r="V3210" t="str" cm="1">
        <f t="array" ref="V3210">_xlfn.IFS(Raw_Data[[#This Row],[Customer Satisfaction]]&lt;2,"Poor",Raw_Data[[#This Row],[Customer Satisfaction]]&lt;4,"Average",Raw_Data[[#This Row],[Customer Satisfaction]]&gt;=4,"Excellent")</f>
        <v>Excellent</v>
      </c>
    </row>
    <row r="3211" spans="2:22" x14ac:dyDescent="0.3">
      <c r="B3211" t="s">
        <v>8281</v>
      </c>
      <c r="C3211" s="2">
        <v>45724</v>
      </c>
      <c r="D3211" s="1">
        <v>0.87847222222222221</v>
      </c>
      <c r="E3211" t="s">
        <v>156</v>
      </c>
      <c r="F3211" t="s">
        <v>20</v>
      </c>
      <c r="G3211" t="s">
        <v>327</v>
      </c>
      <c r="H3211" t="s">
        <v>22</v>
      </c>
      <c r="I3211" t="s">
        <v>1137</v>
      </c>
      <c r="J3211" t="s">
        <v>31</v>
      </c>
      <c r="K3211" t="s">
        <v>16</v>
      </c>
      <c r="L3211" t="s">
        <v>16</v>
      </c>
      <c r="M3211">
        <v>10.6</v>
      </c>
      <c r="N3211">
        <v>6.5</v>
      </c>
      <c r="O3211" t="s">
        <v>28</v>
      </c>
      <c r="P3211">
        <v>3</v>
      </c>
      <c r="Q3211" t="s">
        <v>1014</v>
      </c>
      <c r="R3211" t="s">
        <v>26</v>
      </c>
      <c r="S3211">
        <v>599.34</v>
      </c>
      <c r="T3211" t="str" cm="1">
        <f t="array" ref="T3211">_xlfn.IFS(Raw_Data[[#This Row],[Call Status]]="Resolved","5",Raw_Data[[#This Row],[Call Status]]="Escalated","2",Raw_Data[[#This Row],[Call Status]]="Pending","3",Raw_Data[[#This Row],[Call Status]]="Abandoned","0")</f>
        <v>2</v>
      </c>
      <c r="U3211" t="str">
        <f>TEXT(Raw_Data[[#This Row],[Call Date]],"mmmm")</f>
        <v>March</v>
      </c>
      <c r="V3211" t="str" cm="1">
        <f t="array" ref="V3211">_xlfn.IFS(Raw_Data[[#This Row],[Customer Satisfaction]]&lt;2,"Poor",Raw_Data[[#This Row],[Customer Satisfaction]]&lt;4,"Average",Raw_Data[[#This Row],[Customer Satisfaction]]&gt;=4,"Excellent")</f>
        <v>Average</v>
      </c>
    </row>
    <row r="3212" spans="2:22" x14ac:dyDescent="0.3">
      <c r="B3212" t="s">
        <v>7936</v>
      </c>
      <c r="C3212" s="2">
        <v>45999</v>
      </c>
      <c r="D3212" s="1">
        <v>0.375</v>
      </c>
      <c r="E3212" t="s">
        <v>41</v>
      </c>
      <c r="F3212" t="s">
        <v>34</v>
      </c>
      <c r="G3212" t="s">
        <v>327</v>
      </c>
      <c r="H3212" t="s">
        <v>22</v>
      </c>
      <c r="I3212" t="s">
        <v>23</v>
      </c>
      <c r="J3212" t="s">
        <v>39</v>
      </c>
      <c r="K3212" t="s">
        <v>16</v>
      </c>
      <c r="L3212" t="s">
        <v>16</v>
      </c>
      <c r="M3212">
        <v>2.2000000000000002</v>
      </c>
      <c r="N3212">
        <v>15.7</v>
      </c>
      <c r="O3212" t="s">
        <v>28</v>
      </c>
      <c r="P3212">
        <v>3</v>
      </c>
      <c r="Q3212" t="s">
        <v>615</v>
      </c>
      <c r="R3212" t="s">
        <v>26</v>
      </c>
      <c r="S3212">
        <v>102.67</v>
      </c>
      <c r="T3212" t="str" cm="1">
        <f t="array" ref="T3212">_xlfn.IFS(Raw_Data[[#This Row],[Call Status]]="Resolved","5",Raw_Data[[#This Row],[Call Status]]="Escalated","2",Raw_Data[[#This Row],[Call Status]]="Pending","3",Raw_Data[[#This Row],[Call Status]]="Abandoned","0")</f>
        <v>2</v>
      </c>
      <c r="U3212" t="str">
        <f>TEXT(Raw_Data[[#This Row],[Call Date]],"mmmm")</f>
        <v>December</v>
      </c>
      <c r="V3212" t="str" cm="1">
        <f t="array" ref="V3212">_xlfn.IFS(Raw_Data[[#This Row],[Customer Satisfaction]]&lt;2,"Poor",Raw_Data[[#This Row],[Customer Satisfaction]]&lt;4,"Average",Raw_Data[[#This Row],[Customer Satisfaction]]&gt;=4,"Excellent")</f>
        <v>Average</v>
      </c>
    </row>
    <row r="3213" spans="2:22" x14ac:dyDescent="0.3">
      <c r="B3213" t="s">
        <v>2704</v>
      </c>
      <c r="C3213" s="2">
        <v>45851</v>
      </c>
      <c r="D3213" s="1">
        <v>0.69652777777777775</v>
      </c>
      <c r="E3213" t="s">
        <v>110</v>
      </c>
      <c r="F3213" t="s">
        <v>48</v>
      </c>
      <c r="G3213" t="s">
        <v>250</v>
      </c>
      <c r="H3213" t="s">
        <v>2613</v>
      </c>
      <c r="I3213" t="s">
        <v>23</v>
      </c>
      <c r="J3213" t="s">
        <v>39</v>
      </c>
      <c r="K3213" t="s">
        <v>25</v>
      </c>
      <c r="L3213" t="s">
        <v>25</v>
      </c>
      <c r="M3213">
        <v>1.2</v>
      </c>
      <c r="N3213">
        <v>11.6</v>
      </c>
      <c r="O3213" t="s">
        <v>26</v>
      </c>
      <c r="P3213">
        <v>4</v>
      </c>
      <c r="Q3213" t="s">
        <v>27</v>
      </c>
      <c r="R3213" t="s">
        <v>28</v>
      </c>
      <c r="S3213">
        <v>171.52</v>
      </c>
      <c r="T3213" t="str" cm="1">
        <f t="array" ref="T3213">_xlfn.IFS(Raw_Data[[#This Row],[Call Status]]="Resolved","5",Raw_Data[[#This Row],[Call Status]]="Escalated","2",Raw_Data[[#This Row],[Call Status]]="Pending","3",Raw_Data[[#This Row],[Call Status]]="Abandoned","0")</f>
        <v>5</v>
      </c>
      <c r="U3213" t="str">
        <f>TEXT(Raw_Data[[#This Row],[Call Date]],"mmmm")</f>
        <v>July</v>
      </c>
      <c r="V3213" t="str" cm="1">
        <f t="array" ref="V3213">_xlfn.IFS(Raw_Data[[#This Row],[Customer Satisfaction]]&lt;2,"Poor",Raw_Data[[#This Row],[Customer Satisfaction]]&lt;4,"Average",Raw_Data[[#This Row],[Customer Satisfaction]]&gt;=4,"Excellent")</f>
        <v>Excellent</v>
      </c>
    </row>
    <row r="3214" spans="2:22" x14ac:dyDescent="0.3">
      <c r="B3214" t="s">
        <v>337</v>
      </c>
      <c r="C3214" s="2">
        <v>45819</v>
      </c>
      <c r="D3214" s="1">
        <v>0.73541666666666672</v>
      </c>
      <c r="E3214" t="s">
        <v>37</v>
      </c>
      <c r="F3214" t="s">
        <v>20</v>
      </c>
      <c r="G3214" t="s">
        <v>327</v>
      </c>
      <c r="H3214" t="s">
        <v>22</v>
      </c>
      <c r="I3214" t="s">
        <v>23</v>
      </c>
      <c r="J3214" t="s">
        <v>39</v>
      </c>
      <c r="K3214" t="s">
        <v>25</v>
      </c>
      <c r="L3214" t="s">
        <v>25</v>
      </c>
      <c r="M3214">
        <v>3</v>
      </c>
      <c r="N3214">
        <v>9.3000000000000007</v>
      </c>
      <c r="O3214" t="s">
        <v>26</v>
      </c>
      <c r="P3214">
        <v>5</v>
      </c>
      <c r="Q3214" t="s">
        <v>27</v>
      </c>
      <c r="R3214" t="s">
        <v>28</v>
      </c>
      <c r="S3214">
        <v>157.79</v>
      </c>
      <c r="T3214" t="str" cm="1">
        <f t="array" ref="T3214">_xlfn.IFS(Raw_Data[[#This Row],[Call Status]]="Resolved","5",Raw_Data[[#This Row],[Call Status]]="Escalated","2",Raw_Data[[#This Row],[Call Status]]="Pending","3",Raw_Data[[#This Row],[Call Status]]="Abandoned","0")</f>
        <v>5</v>
      </c>
      <c r="U3214" t="str">
        <f>TEXT(Raw_Data[[#This Row],[Call Date]],"mmmm")</f>
        <v>June</v>
      </c>
      <c r="V3214" t="str" cm="1">
        <f t="array" ref="V3214">_xlfn.IFS(Raw_Data[[#This Row],[Customer Satisfaction]]&lt;2,"Poor",Raw_Data[[#This Row],[Customer Satisfaction]]&lt;4,"Average",Raw_Data[[#This Row],[Customer Satisfaction]]&gt;=4,"Excellent")</f>
        <v>Excellent</v>
      </c>
    </row>
    <row r="3215" spans="2:22" x14ac:dyDescent="0.3">
      <c r="B3215" t="s">
        <v>3496</v>
      </c>
      <c r="C3215" s="2">
        <v>46004</v>
      </c>
      <c r="D3215" s="1">
        <v>0.52430555555555558</v>
      </c>
      <c r="E3215" t="s">
        <v>84</v>
      </c>
      <c r="F3215" t="s">
        <v>38</v>
      </c>
      <c r="G3215" t="s">
        <v>21</v>
      </c>
      <c r="H3215" t="s">
        <v>2026</v>
      </c>
      <c r="I3215" t="s">
        <v>23</v>
      </c>
      <c r="J3215" t="s">
        <v>42</v>
      </c>
      <c r="K3215" t="s">
        <v>25</v>
      </c>
      <c r="L3215" t="s">
        <v>25</v>
      </c>
      <c r="M3215">
        <v>1</v>
      </c>
      <c r="N3215">
        <v>12.2</v>
      </c>
      <c r="O3215" t="s">
        <v>26</v>
      </c>
      <c r="P3215">
        <v>5</v>
      </c>
      <c r="Q3215" t="s">
        <v>27</v>
      </c>
      <c r="R3215" t="s">
        <v>28</v>
      </c>
      <c r="S3215">
        <v>292.83999999999997</v>
      </c>
      <c r="T3215" t="str" cm="1">
        <f t="array" ref="T3215">_xlfn.IFS(Raw_Data[[#This Row],[Call Status]]="Resolved","5",Raw_Data[[#This Row],[Call Status]]="Escalated","2",Raw_Data[[#This Row],[Call Status]]="Pending","3",Raw_Data[[#This Row],[Call Status]]="Abandoned","0")</f>
        <v>5</v>
      </c>
      <c r="U3215" t="str">
        <f>TEXT(Raw_Data[[#This Row],[Call Date]],"mmmm")</f>
        <v>December</v>
      </c>
      <c r="V3215" t="str" cm="1">
        <f t="array" ref="V3215">_xlfn.IFS(Raw_Data[[#This Row],[Customer Satisfaction]]&lt;2,"Poor",Raw_Data[[#This Row],[Customer Satisfaction]]&lt;4,"Average",Raw_Data[[#This Row],[Customer Satisfaction]]&gt;=4,"Excellent")</f>
        <v>Excellent</v>
      </c>
    </row>
    <row r="3216" spans="2:22" x14ac:dyDescent="0.3">
      <c r="B3216" t="s">
        <v>8974</v>
      </c>
      <c r="C3216" s="2">
        <v>46018</v>
      </c>
      <c r="D3216" s="1">
        <v>0.56597222222222221</v>
      </c>
      <c r="E3216" t="s">
        <v>44</v>
      </c>
      <c r="F3216" t="s">
        <v>20</v>
      </c>
      <c r="G3216" t="s">
        <v>327</v>
      </c>
      <c r="H3216" t="s">
        <v>2613</v>
      </c>
      <c r="I3216" t="s">
        <v>1137</v>
      </c>
      <c r="J3216" t="s">
        <v>49</v>
      </c>
      <c r="K3216" t="s">
        <v>8876</v>
      </c>
      <c r="L3216" t="s">
        <v>8877</v>
      </c>
      <c r="M3216">
        <v>0.3</v>
      </c>
      <c r="N3216">
        <v>11</v>
      </c>
      <c r="O3216" t="s">
        <v>28</v>
      </c>
      <c r="P3216">
        <v>1</v>
      </c>
      <c r="Q3216" t="s">
        <v>1014</v>
      </c>
      <c r="R3216" t="s">
        <v>28</v>
      </c>
      <c r="S3216">
        <v>328.47</v>
      </c>
      <c r="T3216" t="str" cm="1">
        <f t="array" ref="T3216">_xlfn.IFS(Raw_Data[[#This Row],[Call Status]]="Resolved","5",Raw_Data[[#This Row],[Call Status]]="Escalated","2",Raw_Data[[#This Row],[Call Status]]="Pending","3",Raw_Data[[#This Row],[Call Status]]="Abandoned","0")</f>
        <v>3</v>
      </c>
      <c r="U3216" t="str">
        <f>TEXT(Raw_Data[[#This Row],[Call Date]],"mmmm")</f>
        <v>December</v>
      </c>
      <c r="V3216" t="str" cm="1">
        <f t="array" ref="V3216">_xlfn.IFS(Raw_Data[[#This Row],[Customer Satisfaction]]&lt;2,"Poor",Raw_Data[[#This Row],[Customer Satisfaction]]&lt;4,"Average",Raw_Data[[#This Row],[Customer Satisfaction]]&gt;=4,"Excellent")</f>
        <v>Poor</v>
      </c>
    </row>
    <row r="3217" spans="2:22" x14ac:dyDescent="0.3">
      <c r="B3217" t="s">
        <v>9897</v>
      </c>
      <c r="C3217" s="2">
        <v>45914</v>
      </c>
      <c r="D3217" s="1">
        <v>0.80694444444444446</v>
      </c>
      <c r="E3217" t="s">
        <v>47</v>
      </c>
      <c r="F3217" t="s">
        <v>20</v>
      </c>
      <c r="G3217" t="s">
        <v>250</v>
      </c>
      <c r="H3217" t="s">
        <v>22</v>
      </c>
      <c r="I3217" t="s">
        <v>23</v>
      </c>
      <c r="J3217" t="s">
        <v>24</v>
      </c>
      <c r="K3217" t="s">
        <v>8876</v>
      </c>
      <c r="L3217" t="s">
        <v>8877</v>
      </c>
      <c r="M3217">
        <v>1.9</v>
      </c>
      <c r="N3217">
        <v>6.1</v>
      </c>
      <c r="O3217" t="s">
        <v>28</v>
      </c>
      <c r="P3217">
        <v>0</v>
      </c>
      <c r="Q3217" t="s">
        <v>615</v>
      </c>
      <c r="R3217" t="s">
        <v>28</v>
      </c>
      <c r="S3217">
        <v>87.31</v>
      </c>
      <c r="T3217" t="str" cm="1">
        <f t="array" ref="T3217">_xlfn.IFS(Raw_Data[[#This Row],[Call Status]]="Resolved","5",Raw_Data[[#This Row],[Call Status]]="Escalated","2",Raw_Data[[#This Row],[Call Status]]="Pending","3",Raw_Data[[#This Row],[Call Status]]="Abandoned","0")</f>
        <v>3</v>
      </c>
      <c r="U3217" t="str">
        <f>TEXT(Raw_Data[[#This Row],[Call Date]],"mmmm")</f>
        <v>September</v>
      </c>
      <c r="V3217" t="str" cm="1">
        <f t="array" ref="V3217">_xlfn.IFS(Raw_Data[[#This Row],[Customer Satisfaction]]&lt;2,"Poor",Raw_Data[[#This Row],[Customer Satisfaction]]&lt;4,"Average",Raw_Data[[#This Row],[Customer Satisfaction]]&gt;=4,"Excellent")</f>
        <v>Poor</v>
      </c>
    </row>
    <row r="3218" spans="2:22" x14ac:dyDescent="0.3">
      <c r="B3218" t="s">
        <v>4087</v>
      </c>
      <c r="C3218" s="2">
        <v>45729</v>
      </c>
      <c r="D3218" s="1">
        <v>0.80763888888888891</v>
      </c>
      <c r="E3218" t="s">
        <v>57</v>
      </c>
      <c r="F3218" t="s">
        <v>38</v>
      </c>
      <c r="G3218" t="s">
        <v>162</v>
      </c>
      <c r="H3218" t="s">
        <v>2392</v>
      </c>
      <c r="I3218" t="s">
        <v>1137</v>
      </c>
      <c r="J3218" t="s">
        <v>45</v>
      </c>
      <c r="K3218" t="s">
        <v>25</v>
      </c>
      <c r="L3218" t="s">
        <v>3570</v>
      </c>
      <c r="M3218">
        <v>0.7</v>
      </c>
      <c r="N3218">
        <v>7.7</v>
      </c>
      <c r="O3218" t="s">
        <v>26</v>
      </c>
      <c r="P3218">
        <v>3</v>
      </c>
      <c r="Q3218" t="s">
        <v>615</v>
      </c>
      <c r="R3218" t="s">
        <v>28</v>
      </c>
      <c r="S3218">
        <v>957.45</v>
      </c>
      <c r="T3218" t="str" cm="1">
        <f t="array" ref="T3218">_xlfn.IFS(Raw_Data[[#This Row],[Call Status]]="Resolved","5",Raw_Data[[#This Row],[Call Status]]="Escalated","2",Raw_Data[[#This Row],[Call Status]]="Pending","3",Raw_Data[[#This Row],[Call Status]]="Abandoned","0")</f>
        <v>5</v>
      </c>
      <c r="U3218" t="str">
        <f>TEXT(Raw_Data[[#This Row],[Call Date]],"mmmm")</f>
        <v>March</v>
      </c>
      <c r="V3218" t="str" cm="1">
        <f t="array" ref="V3218">_xlfn.IFS(Raw_Data[[#This Row],[Customer Satisfaction]]&lt;2,"Poor",Raw_Data[[#This Row],[Customer Satisfaction]]&lt;4,"Average",Raw_Data[[#This Row],[Customer Satisfaction]]&gt;=4,"Excellent")</f>
        <v>Average</v>
      </c>
    </row>
    <row r="3219" spans="2:22" x14ac:dyDescent="0.3">
      <c r="B3219" t="s">
        <v>6375</v>
      </c>
      <c r="C3219" s="2">
        <v>45744</v>
      </c>
      <c r="D3219" s="1">
        <v>0.60069444444444442</v>
      </c>
      <c r="E3219" t="s">
        <v>19</v>
      </c>
      <c r="F3219" t="s">
        <v>34</v>
      </c>
      <c r="G3219" t="s">
        <v>21</v>
      </c>
      <c r="H3219" t="s">
        <v>22</v>
      </c>
      <c r="I3219" t="s">
        <v>23</v>
      </c>
      <c r="J3219" t="s">
        <v>76</v>
      </c>
      <c r="K3219" t="s">
        <v>25</v>
      </c>
      <c r="L3219" t="s">
        <v>3570</v>
      </c>
      <c r="M3219">
        <v>4.5999999999999996</v>
      </c>
      <c r="N3219">
        <v>11.4</v>
      </c>
      <c r="O3219" t="s">
        <v>26</v>
      </c>
      <c r="P3219">
        <v>3</v>
      </c>
      <c r="Q3219" t="s">
        <v>615</v>
      </c>
      <c r="R3219" t="s">
        <v>28</v>
      </c>
      <c r="S3219">
        <v>99.61</v>
      </c>
      <c r="T3219" t="str" cm="1">
        <f t="array" ref="T3219">_xlfn.IFS(Raw_Data[[#This Row],[Call Status]]="Resolved","5",Raw_Data[[#This Row],[Call Status]]="Escalated","2",Raw_Data[[#This Row],[Call Status]]="Pending","3",Raw_Data[[#This Row],[Call Status]]="Abandoned","0")</f>
        <v>5</v>
      </c>
      <c r="U3219" t="str">
        <f>TEXT(Raw_Data[[#This Row],[Call Date]],"mmmm")</f>
        <v>March</v>
      </c>
      <c r="V3219" t="str" cm="1">
        <f t="array" ref="V3219">_xlfn.IFS(Raw_Data[[#This Row],[Customer Satisfaction]]&lt;2,"Poor",Raw_Data[[#This Row],[Customer Satisfaction]]&lt;4,"Average",Raw_Data[[#This Row],[Customer Satisfaction]]&gt;=4,"Excellent")</f>
        <v>Average</v>
      </c>
    </row>
    <row r="3220" spans="2:22" x14ac:dyDescent="0.3">
      <c r="B3220" t="s">
        <v>1344</v>
      </c>
      <c r="C3220" s="2">
        <v>45919</v>
      </c>
      <c r="D3220" s="1">
        <v>0.65763888888888888</v>
      </c>
      <c r="E3220" t="s">
        <v>19</v>
      </c>
      <c r="F3220" t="s">
        <v>20</v>
      </c>
      <c r="G3220" t="s">
        <v>250</v>
      </c>
      <c r="H3220" t="s">
        <v>22</v>
      </c>
      <c r="I3220" t="s">
        <v>1137</v>
      </c>
      <c r="J3220" t="s">
        <v>24</v>
      </c>
      <c r="K3220" t="s">
        <v>25</v>
      </c>
      <c r="L3220" t="s">
        <v>25</v>
      </c>
      <c r="M3220">
        <v>3.4</v>
      </c>
      <c r="N3220">
        <v>7.9</v>
      </c>
      <c r="O3220" t="s">
        <v>28</v>
      </c>
      <c r="P3220">
        <v>4</v>
      </c>
      <c r="Q3220" t="s">
        <v>27</v>
      </c>
      <c r="R3220" t="s">
        <v>28</v>
      </c>
      <c r="S3220">
        <v>174.06</v>
      </c>
      <c r="T3220" t="str" cm="1">
        <f t="array" ref="T3220">_xlfn.IFS(Raw_Data[[#This Row],[Call Status]]="Resolved","5",Raw_Data[[#This Row],[Call Status]]="Escalated","2",Raw_Data[[#This Row],[Call Status]]="Pending","3",Raw_Data[[#This Row],[Call Status]]="Abandoned","0")</f>
        <v>5</v>
      </c>
      <c r="U3220" t="str">
        <f>TEXT(Raw_Data[[#This Row],[Call Date]],"mmmm")</f>
        <v>September</v>
      </c>
      <c r="V3220" t="str" cm="1">
        <f t="array" ref="V3220">_xlfn.IFS(Raw_Data[[#This Row],[Customer Satisfaction]]&lt;2,"Poor",Raw_Data[[#This Row],[Customer Satisfaction]]&lt;4,"Average",Raw_Data[[#This Row],[Customer Satisfaction]]&gt;=4,"Excellent")</f>
        <v>Excellent</v>
      </c>
    </row>
    <row r="3221" spans="2:22" x14ac:dyDescent="0.3">
      <c r="B3221" t="s">
        <v>9900</v>
      </c>
      <c r="C3221" s="2">
        <v>45871</v>
      </c>
      <c r="D3221" s="1">
        <v>0.88472222222222219</v>
      </c>
      <c r="E3221" t="s">
        <v>19</v>
      </c>
      <c r="F3221" t="s">
        <v>34</v>
      </c>
      <c r="G3221" t="s">
        <v>327</v>
      </c>
      <c r="H3221" t="s">
        <v>22</v>
      </c>
      <c r="I3221" t="s">
        <v>23</v>
      </c>
      <c r="J3221" t="s">
        <v>55</v>
      </c>
      <c r="K3221" t="s">
        <v>8876</v>
      </c>
      <c r="L3221" t="s">
        <v>8877</v>
      </c>
      <c r="M3221">
        <v>5.0999999999999996</v>
      </c>
      <c r="N3221">
        <v>10.8</v>
      </c>
      <c r="O3221" t="s">
        <v>28</v>
      </c>
      <c r="P3221">
        <v>0</v>
      </c>
      <c r="Q3221" t="s">
        <v>615</v>
      </c>
      <c r="R3221" t="s">
        <v>28</v>
      </c>
      <c r="S3221">
        <v>66.75</v>
      </c>
      <c r="T3221" t="str" cm="1">
        <f t="array" ref="T3221">_xlfn.IFS(Raw_Data[[#This Row],[Call Status]]="Resolved","5",Raw_Data[[#This Row],[Call Status]]="Escalated","2",Raw_Data[[#This Row],[Call Status]]="Pending","3",Raw_Data[[#This Row],[Call Status]]="Abandoned","0")</f>
        <v>3</v>
      </c>
      <c r="U3221" t="str">
        <f>TEXT(Raw_Data[[#This Row],[Call Date]],"mmmm")</f>
        <v>August</v>
      </c>
      <c r="V3221" t="str" cm="1">
        <f t="array" ref="V3221">_xlfn.IFS(Raw_Data[[#This Row],[Customer Satisfaction]]&lt;2,"Poor",Raw_Data[[#This Row],[Customer Satisfaction]]&lt;4,"Average",Raw_Data[[#This Row],[Customer Satisfaction]]&gt;=4,"Excellent")</f>
        <v>Poor</v>
      </c>
    </row>
    <row r="3222" spans="2:22" x14ac:dyDescent="0.3">
      <c r="B3222" t="s">
        <v>9301</v>
      </c>
      <c r="C3222" s="2">
        <v>45810</v>
      </c>
      <c r="D3222" s="1">
        <v>0.65555555555555556</v>
      </c>
      <c r="E3222" t="s">
        <v>41</v>
      </c>
      <c r="F3222" t="s">
        <v>38</v>
      </c>
      <c r="G3222" t="s">
        <v>250</v>
      </c>
      <c r="H3222" t="s">
        <v>2026</v>
      </c>
      <c r="I3222" t="s">
        <v>23</v>
      </c>
      <c r="J3222" t="s">
        <v>64</v>
      </c>
      <c r="K3222" t="s">
        <v>8876</v>
      </c>
      <c r="L3222" t="s">
        <v>8877</v>
      </c>
      <c r="M3222">
        <v>0.5</v>
      </c>
      <c r="N3222">
        <v>2.4</v>
      </c>
      <c r="O3222" t="s">
        <v>28</v>
      </c>
      <c r="P3222">
        <v>3</v>
      </c>
      <c r="Q3222" t="s">
        <v>615</v>
      </c>
      <c r="R3222" t="s">
        <v>28</v>
      </c>
      <c r="S3222">
        <v>137.85</v>
      </c>
      <c r="T3222" t="str" cm="1">
        <f t="array" ref="T3222">_xlfn.IFS(Raw_Data[[#This Row],[Call Status]]="Resolved","5",Raw_Data[[#This Row],[Call Status]]="Escalated","2",Raw_Data[[#This Row],[Call Status]]="Pending","3",Raw_Data[[#This Row],[Call Status]]="Abandoned","0")</f>
        <v>3</v>
      </c>
      <c r="U3222" t="str">
        <f>TEXT(Raw_Data[[#This Row],[Call Date]],"mmmm")</f>
        <v>June</v>
      </c>
      <c r="V3222" t="str" cm="1">
        <f t="array" ref="V3222">_xlfn.IFS(Raw_Data[[#This Row],[Customer Satisfaction]]&lt;2,"Poor",Raw_Data[[#This Row],[Customer Satisfaction]]&lt;4,"Average",Raw_Data[[#This Row],[Customer Satisfaction]]&gt;=4,"Excellent")</f>
        <v>Average</v>
      </c>
    </row>
    <row r="3223" spans="2:22" x14ac:dyDescent="0.3">
      <c r="B3223" t="s">
        <v>667</v>
      </c>
      <c r="C3223" s="2">
        <v>45867</v>
      </c>
      <c r="D3223" s="1">
        <v>0.82638888888888884</v>
      </c>
      <c r="E3223" t="s">
        <v>37</v>
      </c>
      <c r="F3223" t="s">
        <v>38</v>
      </c>
      <c r="G3223" t="s">
        <v>162</v>
      </c>
      <c r="H3223" t="s">
        <v>22</v>
      </c>
      <c r="I3223" t="s">
        <v>23</v>
      </c>
      <c r="J3223" t="s">
        <v>55</v>
      </c>
      <c r="K3223" t="s">
        <v>25</v>
      </c>
      <c r="L3223" t="s">
        <v>25</v>
      </c>
      <c r="M3223">
        <v>2.6</v>
      </c>
      <c r="N3223">
        <v>5.8</v>
      </c>
      <c r="O3223" t="s">
        <v>28</v>
      </c>
      <c r="P3223">
        <v>0</v>
      </c>
      <c r="Q3223" t="s">
        <v>615</v>
      </c>
      <c r="R3223" t="s">
        <v>28</v>
      </c>
      <c r="S3223">
        <v>192.12</v>
      </c>
      <c r="T3223" t="str" cm="1">
        <f t="array" ref="T3223">_xlfn.IFS(Raw_Data[[#This Row],[Call Status]]="Resolved","5",Raw_Data[[#This Row],[Call Status]]="Escalated","2",Raw_Data[[#This Row],[Call Status]]="Pending","3",Raw_Data[[#This Row],[Call Status]]="Abandoned","0")</f>
        <v>5</v>
      </c>
      <c r="U3223" t="str">
        <f>TEXT(Raw_Data[[#This Row],[Call Date]],"mmmm")</f>
        <v>July</v>
      </c>
      <c r="V3223" t="str" cm="1">
        <f t="array" ref="V3223">_xlfn.IFS(Raw_Data[[#This Row],[Customer Satisfaction]]&lt;2,"Poor",Raw_Data[[#This Row],[Customer Satisfaction]]&lt;4,"Average",Raw_Data[[#This Row],[Customer Satisfaction]]&gt;=4,"Excellent")</f>
        <v>Poor</v>
      </c>
    </row>
    <row r="3224" spans="2:22" x14ac:dyDescent="0.3">
      <c r="B3224" t="s">
        <v>2586</v>
      </c>
      <c r="C3224" s="2">
        <v>45718</v>
      </c>
      <c r="D3224" s="1">
        <v>0.52916666666666667</v>
      </c>
      <c r="E3224" t="s">
        <v>84</v>
      </c>
      <c r="F3224" t="s">
        <v>38</v>
      </c>
      <c r="G3224" t="s">
        <v>327</v>
      </c>
      <c r="H3224" t="s">
        <v>2392</v>
      </c>
      <c r="I3224" t="s">
        <v>1128</v>
      </c>
      <c r="J3224" t="s">
        <v>55</v>
      </c>
      <c r="K3224" t="s">
        <v>25</v>
      </c>
      <c r="L3224" t="s">
        <v>25</v>
      </c>
      <c r="M3224">
        <v>4.3</v>
      </c>
      <c r="N3224">
        <v>8.4</v>
      </c>
      <c r="O3224" t="s">
        <v>26</v>
      </c>
      <c r="P3224">
        <v>5</v>
      </c>
      <c r="Q3224" t="s">
        <v>27</v>
      </c>
      <c r="R3224" t="s">
        <v>28</v>
      </c>
      <c r="S3224">
        <v>61.45</v>
      </c>
      <c r="T3224" t="str" cm="1">
        <f t="array" ref="T3224">_xlfn.IFS(Raw_Data[[#This Row],[Call Status]]="Resolved","5",Raw_Data[[#This Row],[Call Status]]="Escalated","2",Raw_Data[[#This Row],[Call Status]]="Pending","3",Raw_Data[[#This Row],[Call Status]]="Abandoned","0")</f>
        <v>5</v>
      </c>
      <c r="U3224" t="str">
        <f>TEXT(Raw_Data[[#This Row],[Call Date]],"mmmm")</f>
        <v>March</v>
      </c>
      <c r="V3224" t="str" cm="1">
        <f t="array" ref="V3224">_xlfn.IFS(Raw_Data[[#This Row],[Customer Satisfaction]]&lt;2,"Poor",Raw_Data[[#This Row],[Customer Satisfaction]]&lt;4,"Average",Raw_Data[[#This Row],[Customer Satisfaction]]&gt;=4,"Excellent")</f>
        <v>Excellent</v>
      </c>
    </row>
    <row r="3225" spans="2:22" x14ac:dyDescent="0.3">
      <c r="B3225" t="s">
        <v>1476</v>
      </c>
      <c r="C3225" s="2">
        <v>45925</v>
      </c>
      <c r="D3225" s="1">
        <v>0.46111111111111114</v>
      </c>
      <c r="E3225" t="s">
        <v>108</v>
      </c>
      <c r="F3225" t="s">
        <v>20</v>
      </c>
      <c r="G3225" t="s">
        <v>162</v>
      </c>
      <c r="H3225" t="s">
        <v>22</v>
      </c>
      <c r="I3225" t="s">
        <v>1130</v>
      </c>
      <c r="J3225" t="s">
        <v>45</v>
      </c>
      <c r="K3225" t="s">
        <v>25</v>
      </c>
      <c r="L3225" t="s">
        <v>25</v>
      </c>
      <c r="M3225">
        <v>2.6</v>
      </c>
      <c r="N3225">
        <v>9.1</v>
      </c>
      <c r="O3225" t="s">
        <v>28</v>
      </c>
      <c r="P3225">
        <v>2</v>
      </c>
      <c r="Q3225" t="s">
        <v>615</v>
      </c>
      <c r="R3225" t="s">
        <v>26</v>
      </c>
      <c r="S3225">
        <v>488.9</v>
      </c>
      <c r="T3225" t="str" cm="1">
        <f t="array" ref="T3225">_xlfn.IFS(Raw_Data[[#This Row],[Call Status]]="Resolved","5",Raw_Data[[#This Row],[Call Status]]="Escalated","2",Raw_Data[[#This Row],[Call Status]]="Pending","3",Raw_Data[[#This Row],[Call Status]]="Abandoned","0")</f>
        <v>5</v>
      </c>
      <c r="U3225" t="str">
        <f>TEXT(Raw_Data[[#This Row],[Call Date]],"mmmm")</f>
        <v>September</v>
      </c>
      <c r="V3225" t="str" cm="1">
        <f t="array" ref="V3225">_xlfn.IFS(Raw_Data[[#This Row],[Customer Satisfaction]]&lt;2,"Poor",Raw_Data[[#This Row],[Customer Satisfaction]]&lt;4,"Average",Raw_Data[[#This Row],[Customer Satisfaction]]&gt;=4,"Excellent")</f>
        <v>Average</v>
      </c>
    </row>
    <row r="3226" spans="2:22" x14ac:dyDescent="0.3">
      <c r="B3226" t="s">
        <v>5256</v>
      </c>
      <c r="C3226" s="2">
        <v>45919</v>
      </c>
      <c r="D3226" s="1">
        <v>0.55069444444444449</v>
      </c>
      <c r="E3226" t="s">
        <v>84</v>
      </c>
      <c r="F3226" t="s">
        <v>48</v>
      </c>
      <c r="G3226" t="s">
        <v>250</v>
      </c>
      <c r="H3226" t="s">
        <v>2026</v>
      </c>
      <c r="I3226" t="s">
        <v>23</v>
      </c>
      <c r="J3226" t="s">
        <v>45</v>
      </c>
      <c r="K3226" t="s">
        <v>25</v>
      </c>
      <c r="L3226" t="s">
        <v>3564</v>
      </c>
      <c r="M3226">
        <v>0.2</v>
      </c>
      <c r="N3226">
        <v>7</v>
      </c>
      <c r="O3226" t="s">
        <v>28</v>
      </c>
      <c r="P3226">
        <v>4</v>
      </c>
      <c r="Q3226" t="s">
        <v>27</v>
      </c>
      <c r="R3226" t="s">
        <v>28</v>
      </c>
      <c r="S3226">
        <v>28.68</v>
      </c>
      <c r="T3226" t="str" cm="1">
        <f t="array" ref="T3226">_xlfn.IFS(Raw_Data[[#This Row],[Call Status]]="Resolved","5",Raw_Data[[#This Row],[Call Status]]="Escalated","2",Raw_Data[[#This Row],[Call Status]]="Pending","3",Raw_Data[[#This Row],[Call Status]]="Abandoned","0")</f>
        <v>5</v>
      </c>
      <c r="U3226" t="str">
        <f>TEXT(Raw_Data[[#This Row],[Call Date]],"mmmm")</f>
        <v>September</v>
      </c>
      <c r="V3226" t="str" cm="1">
        <f t="array" ref="V3226">_xlfn.IFS(Raw_Data[[#This Row],[Customer Satisfaction]]&lt;2,"Poor",Raw_Data[[#This Row],[Customer Satisfaction]]&lt;4,"Average",Raw_Data[[#This Row],[Customer Satisfaction]]&gt;=4,"Excellent")</f>
        <v>Excellent</v>
      </c>
    </row>
    <row r="3227" spans="2:22" x14ac:dyDescent="0.3">
      <c r="B3227" t="s">
        <v>986</v>
      </c>
      <c r="C3227" s="2">
        <v>45875</v>
      </c>
      <c r="D3227" s="1">
        <v>0.45694444444444443</v>
      </c>
      <c r="E3227" t="s">
        <v>156</v>
      </c>
      <c r="F3227" t="s">
        <v>20</v>
      </c>
      <c r="G3227" t="s">
        <v>162</v>
      </c>
      <c r="H3227" t="s">
        <v>22</v>
      </c>
      <c r="I3227" t="s">
        <v>23</v>
      </c>
      <c r="J3227" t="s">
        <v>31</v>
      </c>
      <c r="K3227" t="s">
        <v>25</v>
      </c>
      <c r="L3227" t="s">
        <v>25</v>
      </c>
      <c r="M3227">
        <v>2.1</v>
      </c>
      <c r="N3227">
        <v>9.8000000000000007</v>
      </c>
      <c r="O3227" t="s">
        <v>26</v>
      </c>
      <c r="P3227">
        <v>3</v>
      </c>
      <c r="Q3227" t="s">
        <v>615</v>
      </c>
      <c r="R3227" t="s">
        <v>28</v>
      </c>
      <c r="S3227">
        <v>199.56</v>
      </c>
      <c r="T3227" t="str" cm="1">
        <f t="array" ref="T3227">_xlfn.IFS(Raw_Data[[#This Row],[Call Status]]="Resolved","5",Raw_Data[[#This Row],[Call Status]]="Escalated","2",Raw_Data[[#This Row],[Call Status]]="Pending","3",Raw_Data[[#This Row],[Call Status]]="Abandoned","0")</f>
        <v>5</v>
      </c>
      <c r="U3227" t="str">
        <f>TEXT(Raw_Data[[#This Row],[Call Date]],"mmmm")</f>
        <v>August</v>
      </c>
      <c r="V3227" t="str" cm="1">
        <f t="array" ref="V3227">_xlfn.IFS(Raw_Data[[#This Row],[Customer Satisfaction]]&lt;2,"Poor",Raw_Data[[#This Row],[Customer Satisfaction]]&lt;4,"Average",Raw_Data[[#This Row],[Customer Satisfaction]]&gt;=4,"Excellent")</f>
        <v>Average</v>
      </c>
    </row>
    <row r="3228" spans="2:22" x14ac:dyDescent="0.3">
      <c r="B3228" t="s">
        <v>2521</v>
      </c>
      <c r="C3228" s="2">
        <v>45940</v>
      </c>
      <c r="D3228" s="1">
        <v>0.50486111111111109</v>
      </c>
      <c r="E3228" t="s">
        <v>37</v>
      </c>
      <c r="F3228" t="s">
        <v>48</v>
      </c>
      <c r="G3228" t="s">
        <v>162</v>
      </c>
      <c r="H3228" t="s">
        <v>2392</v>
      </c>
      <c r="I3228" t="s">
        <v>1137</v>
      </c>
      <c r="J3228" t="s">
        <v>49</v>
      </c>
      <c r="K3228" t="s">
        <v>25</v>
      </c>
      <c r="L3228" t="s">
        <v>25</v>
      </c>
      <c r="M3228">
        <v>8.6999999999999993</v>
      </c>
      <c r="N3228">
        <v>17.899999999999999</v>
      </c>
      <c r="O3228" t="s">
        <v>26</v>
      </c>
      <c r="P3228">
        <v>4</v>
      </c>
      <c r="Q3228" t="s">
        <v>27</v>
      </c>
      <c r="R3228" t="s">
        <v>28</v>
      </c>
      <c r="S3228">
        <v>216.15</v>
      </c>
      <c r="T3228" t="str" cm="1">
        <f t="array" ref="T3228">_xlfn.IFS(Raw_Data[[#This Row],[Call Status]]="Resolved","5",Raw_Data[[#This Row],[Call Status]]="Escalated","2",Raw_Data[[#This Row],[Call Status]]="Pending","3",Raw_Data[[#This Row],[Call Status]]="Abandoned","0")</f>
        <v>5</v>
      </c>
      <c r="U3228" t="str">
        <f>TEXT(Raw_Data[[#This Row],[Call Date]],"mmmm")</f>
        <v>October</v>
      </c>
      <c r="V3228" t="str" cm="1">
        <f t="array" ref="V3228">_xlfn.IFS(Raw_Data[[#This Row],[Customer Satisfaction]]&lt;2,"Poor",Raw_Data[[#This Row],[Customer Satisfaction]]&lt;4,"Average",Raw_Data[[#This Row],[Customer Satisfaction]]&gt;=4,"Excellent")</f>
        <v>Excellent</v>
      </c>
    </row>
    <row r="3229" spans="2:22" x14ac:dyDescent="0.3">
      <c r="B3229" t="s">
        <v>8941</v>
      </c>
      <c r="C3229" s="2">
        <v>45793</v>
      </c>
      <c r="D3229" s="1">
        <v>0.76041666666666663</v>
      </c>
      <c r="E3229" t="s">
        <v>47</v>
      </c>
      <c r="F3229" t="s">
        <v>48</v>
      </c>
      <c r="G3229" t="s">
        <v>327</v>
      </c>
      <c r="H3229" t="s">
        <v>2392</v>
      </c>
      <c r="I3229" t="s">
        <v>1137</v>
      </c>
      <c r="J3229" t="s">
        <v>45</v>
      </c>
      <c r="K3229" t="s">
        <v>8876</v>
      </c>
      <c r="L3229" t="s">
        <v>8877</v>
      </c>
      <c r="M3229">
        <v>3.5</v>
      </c>
      <c r="N3229">
        <v>5.9</v>
      </c>
      <c r="O3229" t="s">
        <v>28</v>
      </c>
      <c r="P3229">
        <v>4</v>
      </c>
      <c r="Q3229" t="s">
        <v>615</v>
      </c>
      <c r="R3229" t="s">
        <v>28</v>
      </c>
      <c r="S3229">
        <v>110.12</v>
      </c>
      <c r="T3229" t="str" cm="1">
        <f t="array" ref="T3229">_xlfn.IFS(Raw_Data[[#This Row],[Call Status]]="Resolved","5",Raw_Data[[#This Row],[Call Status]]="Escalated","2",Raw_Data[[#This Row],[Call Status]]="Pending","3",Raw_Data[[#This Row],[Call Status]]="Abandoned","0")</f>
        <v>3</v>
      </c>
      <c r="U3229" t="str">
        <f>TEXT(Raw_Data[[#This Row],[Call Date]],"mmmm")</f>
        <v>May</v>
      </c>
      <c r="V3229" t="str" cm="1">
        <f t="array" ref="V3229">_xlfn.IFS(Raw_Data[[#This Row],[Customer Satisfaction]]&lt;2,"Poor",Raw_Data[[#This Row],[Customer Satisfaction]]&lt;4,"Average",Raw_Data[[#This Row],[Customer Satisfaction]]&gt;=4,"Excellent")</f>
        <v>Excellent</v>
      </c>
    </row>
    <row r="3230" spans="2:22" x14ac:dyDescent="0.3">
      <c r="B3230" t="s">
        <v>9153</v>
      </c>
      <c r="C3230" s="2">
        <v>46019</v>
      </c>
      <c r="D3230" s="1">
        <v>0.64583333333333337</v>
      </c>
      <c r="E3230" t="s">
        <v>72</v>
      </c>
      <c r="F3230" t="s">
        <v>20</v>
      </c>
      <c r="G3230" t="s">
        <v>162</v>
      </c>
      <c r="H3230" t="s">
        <v>2392</v>
      </c>
      <c r="I3230" t="s">
        <v>23</v>
      </c>
      <c r="J3230" t="s">
        <v>24</v>
      </c>
      <c r="K3230" t="s">
        <v>8876</v>
      </c>
      <c r="L3230" t="s">
        <v>8877</v>
      </c>
      <c r="M3230">
        <v>6.1</v>
      </c>
      <c r="N3230">
        <v>13</v>
      </c>
      <c r="O3230" t="s">
        <v>28</v>
      </c>
      <c r="P3230">
        <v>3</v>
      </c>
      <c r="Q3230" t="s">
        <v>615</v>
      </c>
      <c r="R3230" t="s">
        <v>28</v>
      </c>
      <c r="S3230">
        <v>420.6</v>
      </c>
      <c r="T3230" t="str" cm="1">
        <f t="array" ref="T3230">_xlfn.IFS(Raw_Data[[#This Row],[Call Status]]="Resolved","5",Raw_Data[[#This Row],[Call Status]]="Escalated","2",Raw_Data[[#This Row],[Call Status]]="Pending","3",Raw_Data[[#This Row],[Call Status]]="Abandoned","0")</f>
        <v>3</v>
      </c>
      <c r="U3230" t="str">
        <f>TEXT(Raw_Data[[#This Row],[Call Date]],"mmmm")</f>
        <v>December</v>
      </c>
      <c r="V3230" t="str" cm="1">
        <f t="array" ref="V3230">_xlfn.IFS(Raw_Data[[#This Row],[Customer Satisfaction]]&lt;2,"Poor",Raw_Data[[#This Row],[Customer Satisfaction]]&lt;4,"Average",Raw_Data[[#This Row],[Customer Satisfaction]]&gt;=4,"Excellent")</f>
        <v>Average</v>
      </c>
    </row>
    <row r="3231" spans="2:22" x14ac:dyDescent="0.3">
      <c r="B3231" t="s">
        <v>3766</v>
      </c>
      <c r="C3231" s="2">
        <v>45750</v>
      </c>
      <c r="D3231" s="1">
        <v>0.875</v>
      </c>
      <c r="E3231" t="s">
        <v>37</v>
      </c>
      <c r="F3231" t="s">
        <v>48</v>
      </c>
      <c r="G3231" t="s">
        <v>250</v>
      </c>
      <c r="H3231" t="s">
        <v>2026</v>
      </c>
      <c r="I3231" t="s">
        <v>1130</v>
      </c>
      <c r="J3231" t="s">
        <v>45</v>
      </c>
      <c r="K3231" t="s">
        <v>25</v>
      </c>
      <c r="L3231" t="s">
        <v>3564</v>
      </c>
      <c r="M3231">
        <v>0.5</v>
      </c>
      <c r="N3231">
        <v>7.4</v>
      </c>
      <c r="O3231" t="s">
        <v>26</v>
      </c>
      <c r="P3231">
        <v>4</v>
      </c>
      <c r="Q3231" t="s">
        <v>27</v>
      </c>
      <c r="R3231" t="s">
        <v>28</v>
      </c>
      <c r="S3231">
        <v>168.58</v>
      </c>
      <c r="T3231" t="str" cm="1">
        <f t="array" ref="T3231">_xlfn.IFS(Raw_Data[[#This Row],[Call Status]]="Resolved","5",Raw_Data[[#This Row],[Call Status]]="Escalated","2",Raw_Data[[#This Row],[Call Status]]="Pending","3",Raw_Data[[#This Row],[Call Status]]="Abandoned","0")</f>
        <v>5</v>
      </c>
      <c r="U3231" t="str">
        <f>TEXT(Raw_Data[[#This Row],[Call Date]],"mmmm")</f>
        <v>April</v>
      </c>
      <c r="V3231" t="str" cm="1">
        <f t="array" ref="V3231">_xlfn.IFS(Raw_Data[[#This Row],[Customer Satisfaction]]&lt;2,"Poor",Raw_Data[[#This Row],[Customer Satisfaction]]&lt;4,"Average",Raw_Data[[#This Row],[Customer Satisfaction]]&gt;=4,"Excellent")</f>
        <v>Excellent</v>
      </c>
    </row>
    <row r="3232" spans="2:22" x14ac:dyDescent="0.3">
      <c r="B3232" t="s">
        <v>2201</v>
      </c>
      <c r="C3232" s="2">
        <v>45766</v>
      </c>
      <c r="D3232" s="1">
        <v>0.70902777777777781</v>
      </c>
      <c r="E3232" t="s">
        <v>91</v>
      </c>
      <c r="F3232" t="s">
        <v>38</v>
      </c>
      <c r="G3232" t="s">
        <v>21</v>
      </c>
      <c r="H3232" t="s">
        <v>2026</v>
      </c>
      <c r="I3232" t="s">
        <v>1128</v>
      </c>
      <c r="J3232" t="s">
        <v>42</v>
      </c>
      <c r="K3232" t="s">
        <v>25</v>
      </c>
      <c r="L3232" t="s">
        <v>25</v>
      </c>
      <c r="M3232">
        <v>4.5999999999999996</v>
      </c>
      <c r="N3232">
        <v>13.7</v>
      </c>
      <c r="O3232" t="s">
        <v>28</v>
      </c>
      <c r="P3232">
        <v>1</v>
      </c>
      <c r="Q3232" t="s">
        <v>1014</v>
      </c>
      <c r="R3232" t="s">
        <v>28</v>
      </c>
      <c r="S3232">
        <v>154.6</v>
      </c>
      <c r="T3232" t="str" cm="1">
        <f t="array" ref="T3232">_xlfn.IFS(Raw_Data[[#This Row],[Call Status]]="Resolved","5",Raw_Data[[#This Row],[Call Status]]="Escalated","2",Raw_Data[[#This Row],[Call Status]]="Pending","3",Raw_Data[[#This Row],[Call Status]]="Abandoned","0")</f>
        <v>5</v>
      </c>
      <c r="U3232" t="str">
        <f>TEXT(Raw_Data[[#This Row],[Call Date]],"mmmm")</f>
        <v>April</v>
      </c>
      <c r="V3232" t="str" cm="1">
        <f t="array" ref="V3232">_xlfn.IFS(Raw_Data[[#This Row],[Customer Satisfaction]]&lt;2,"Poor",Raw_Data[[#This Row],[Customer Satisfaction]]&lt;4,"Average",Raw_Data[[#This Row],[Customer Satisfaction]]&gt;=4,"Excellent")</f>
        <v>Poor</v>
      </c>
    </row>
    <row r="3233" spans="2:22" x14ac:dyDescent="0.3">
      <c r="B3233" t="s">
        <v>4974</v>
      </c>
      <c r="C3233" s="2">
        <v>45898</v>
      </c>
      <c r="D3233" s="1">
        <v>0.71736111111111112</v>
      </c>
      <c r="E3233" t="s">
        <v>108</v>
      </c>
      <c r="F3233" t="s">
        <v>34</v>
      </c>
      <c r="G3233" t="s">
        <v>162</v>
      </c>
      <c r="H3233" t="s">
        <v>22</v>
      </c>
      <c r="I3233" t="s">
        <v>1128</v>
      </c>
      <c r="J3233" t="s">
        <v>42</v>
      </c>
      <c r="K3233" t="s">
        <v>25</v>
      </c>
      <c r="L3233" t="s">
        <v>3564</v>
      </c>
      <c r="M3233">
        <v>5.5</v>
      </c>
      <c r="N3233">
        <v>11.1</v>
      </c>
      <c r="O3233" t="s">
        <v>26</v>
      </c>
      <c r="P3233">
        <v>2</v>
      </c>
      <c r="Q3233" t="s">
        <v>615</v>
      </c>
      <c r="R3233" t="s">
        <v>28</v>
      </c>
      <c r="S3233">
        <v>21.42</v>
      </c>
      <c r="T3233" t="str" cm="1">
        <f t="array" ref="T3233">_xlfn.IFS(Raw_Data[[#This Row],[Call Status]]="Resolved","5",Raw_Data[[#This Row],[Call Status]]="Escalated","2",Raw_Data[[#This Row],[Call Status]]="Pending","3",Raw_Data[[#This Row],[Call Status]]="Abandoned","0")</f>
        <v>5</v>
      </c>
      <c r="U3233" t="str">
        <f>TEXT(Raw_Data[[#This Row],[Call Date]],"mmmm")</f>
        <v>August</v>
      </c>
      <c r="V3233" t="str" cm="1">
        <f t="array" ref="V3233">_xlfn.IFS(Raw_Data[[#This Row],[Customer Satisfaction]]&lt;2,"Poor",Raw_Data[[#This Row],[Customer Satisfaction]]&lt;4,"Average",Raw_Data[[#This Row],[Customer Satisfaction]]&gt;=4,"Excellent")</f>
        <v>Average</v>
      </c>
    </row>
    <row r="3234" spans="2:22" x14ac:dyDescent="0.3">
      <c r="B3234" t="s">
        <v>8330</v>
      </c>
      <c r="C3234" s="2">
        <v>46012</v>
      </c>
      <c r="D3234" s="1">
        <v>0.8125</v>
      </c>
      <c r="E3234" t="s">
        <v>30</v>
      </c>
      <c r="F3234" t="s">
        <v>38</v>
      </c>
      <c r="G3234" t="s">
        <v>250</v>
      </c>
      <c r="H3234" t="s">
        <v>22</v>
      </c>
      <c r="I3234" t="s">
        <v>23</v>
      </c>
      <c r="J3234" t="s">
        <v>49</v>
      </c>
      <c r="K3234" t="s">
        <v>16</v>
      </c>
      <c r="L3234" t="s">
        <v>16</v>
      </c>
      <c r="M3234">
        <v>4.4000000000000004</v>
      </c>
      <c r="N3234">
        <v>10.199999999999999</v>
      </c>
      <c r="O3234" t="s">
        <v>28</v>
      </c>
      <c r="P3234">
        <v>3</v>
      </c>
      <c r="Q3234" t="s">
        <v>1014</v>
      </c>
      <c r="R3234" t="s">
        <v>26</v>
      </c>
      <c r="S3234">
        <v>127.94</v>
      </c>
      <c r="T3234" t="str" cm="1">
        <f t="array" ref="T3234">_xlfn.IFS(Raw_Data[[#This Row],[Call Status]]="Resolved","5",Raw_Data[[#This Row],[Call Status]]="Escalated","2",Raw_Data[[#This Row],[Call Status]]="Pending","3",Raw_Data[[#This Row],[Call Status]]="Abandoned","0")</f>
        <v>2</v>
      </c>
      <c r="U3234" t="str">
        <f>TEXT(Raw_Data[[#This Row],[Call Date]],"mmmm")</f>
        <v>December</v>
      </c>
      <c r="V3234" t="str" cm="1">
        <f t="array" ref="V3234">_xlfn.IFS(Raw_Data[[#This Row],[Customer Satisfaction]]&lt;2,"Poor",Raw_Data[[#This Row],[Customer Satisfaction]]&lt;4,"Average",Raw_Data[[#This Row],[Customer Satisfaction]]&gt;=4,"Excellent")</f>
        <v>Average</v>
      </c>
    </row>
    <row r="3235" spans="2:22" x14ac:dyDescent="0.3">
      <c r="B3235" t="s">
        <v>8787</v>
      </c>
      <c r="C3235" s="2">
        <v>45799</v>
      </c>
      <c r="D3235" s="1">
        <v>0.57430555555555551</v>
      </c>
      <c r="E3235" t="s">
        <v>57</v>
      </c>
      <c r="F3235" t="s">
        <v>48</v>
      </c>
      <c r="G3235" t="s">
        <v>250</v>
      </c>
      <c r="H3235" t="s">
        <v>22</v>
      </c>
      <c r="I3235" t="s">
        <v>23</v>
      </c>
      <c r="J3235" t="s">
        <v>42</v>
      </c>
      <c r="K3235" t="s">
        <v>16</v>
      </c>
      <c r="L3235" t="s">
        <v>16</v>
      </c>
      <c r="M3235">
        <v>4.8</v>
      </c>
      <c r="N3235">
        <v>10.3</v>
      </c>
      <c r="O3235" t="s">
        <v>28</v>
      </c>
      <c r="P3235">
        <v>1</v>
      </c>
      <c r="Q3235" t="s">
        <v>1014</v>
      </c>
      <c r="R3235" t="s">
        <v>26</v>
      </c>
      <c r="S3235">
        <v>263.82</v>
      </c>
      <c r="T3235" t="str" cm="1">
        <f t="array" ref="T3235">_xlfn.IFS(Raw_Data[[#This Row],[Call Status]]="Resolved","5",Raw_Data[[#This Row],[Call Status]]="Escalated","2",Raw_Data[[#This Row],[Call Status]]="Pending","3",Raw_Data[[#This Row],[Call Status]]="Abandoned","0")</f>
        <v>2</v>
      </c>
      <c r="U3235" t="str">
        <f>TEXT(Raw_Data[[#This Row],[Call Date]],"mmmm")</f>
        <v>May</v>
      </c>
      <c r="V3235" t="str" cm="1">
        <f t="array" ref="V3235">_xlfn.IFS(Raw_Data[[#This Row],[Customer Satisfaction]]&lt;2,"Poor",Raw_Data[[#This Row],[Customer Satisfaction]]&lt;4,"Average",Raw_Data[[#This Row],[Customer Satisfaction]]&gt;=4,"Excellent")</f>
        <v>Poor</v>
      </c>
    </row>
    <row r="3236" spans="2:22" x14ac:dyDescent="0.3">
      <c r="B3236" t="s">
        <v>294</v>
      </c>
      <c r="C3236" s="2">
        <v>45948</v>
      </c>
      <c r="D3236" s="1">
        <v>0.5444444444444444</v>
      </c>
      <c r="E3236" t="s">
        <v>57</v>
      </c>
      <c r="F3236" t="s">
        <v>38</v>
      </c>
      <c r="G3236" t="s">
        <v>250</v>
      </c>
      <c r="H3236" t="s">
        <v>22</v>
      </c>
      <c r="I3236" t="s">
        <v>23</v>
      </c>
      <c r="J3236" t="s">
        <v>64</v>
      </c>
      <c r="K3236" t="s">
        <v>25</v>
      </c>
      <c r="L3236" t="s">
        <v>25</v>
      </c>
      <c r="M3236">
        <v>4.5</v>
      </c>
      <c r="N3236">
        <v>3.7</v>
      </c>
      <c r="O3236" t="s">
        <v>26</v>
      </c>
      <c r="P3236">
        <v>5</v>
      </c>
      <c r="Q3236" t="s">
        <v>27</v>
      </c>
      <c r="R3236" t="s">
        <v>28</v>
      </c>
      <c r="S3236">
        <v>392.81</v>
      </c>
      <c r="T3236" t="str" cm="1">
        <f t="array" ref="T3236">_xlfn.IFS(Raw_Data[[#This Row],[Call Status]]="Resolved","5",Raw_Data[[#This Row],[Call Status]]="Escalated","2",Raw_Data[[#This Row],[Call Status]]="Pending","3",Raw_Data[[#This Row],[Call Status]]="Abandoned","0")</f>
        <v>5</v>
      </c>
      <c r="U3236" t="str">
        <f>TEXT(Raw_Data[[#This Row],[Call Date]],"mmmm")</f>
        <v>October</v>
      </c>
      <c r="V3236" t="str" cm="1">
        <f t="array" ref="V3236">_xlfn.IFS(Raw_Data[[#This Row],[Customer Satisfaction]]&lt;2,"Poor",Raw_Data[[#This Row],[Customer Satisfaction]]&lt;4,"Average",Raw_Data[[#This Row],[Customer Satisfaction]]&gt;=4,"Excellent")</f>
        <v>Excellent</v>
      </c>
    </row>
    <row r="3237" spans="2:22" x14ac:dyDescent="0.3">
      <c r="B3237" t="s">
        <v>491</v>
      </c>
      <c r="C3237" s="2">
        <v>45894</v>
      </c>
      <c r="D3237" s="1">
        <v>0.71597222222222223</v>
      </c>
      <c r="E3237" t="s">
        <v>156</v>
      </c>
      <c r="F3237" t="s">
        <v>38</v>
      </c>
      <c r="G3237" t="s">
        <v>250</v>
      </c>
      <c r="H3237" t="s">
        <v>22</v>
      </c>
      <c r="I3237" t="s">
        <v>23</v>
      </c>
      <c r="J3237" t="s">
        <v>45</v>
      </c>
      <c r="K3237" t="s">
        <v>25</v>
      </c>
      <c r="L3237" t="s">
        <v>25</v>
      </c>
      <c r="M3237">
        <v>4.3</v>
      </c>
      <c r="N3237">
        <v>4.7</v>
      </c>
      <c r="O3237" t="s">
        <v>26</v>
      </c>
      <c r="P3237">
        <v>4</v>
      </c>
      <c r="Q3237" t="s">
        <v>27</v>
      </c>
      <c r="R3237" t="s">
        <v>28</v>
      </c>
      <c r="S3237">
        <v>229.55</v>
      </c>
      <c r="T3237" t="str" cm="1">
        <f t="array" ref="T3237">_xlfn.IFS(Raw_Data[[#This Row],[Call Status]]="Resolved","5",Raw_Data[[#This Row],[Call Status]]="Escalated","2",Raw_Data[[#This Row],[Call Status]]="Pending","3",Raw_Data[[#This Row],[Call Status]]="Abandoned","0")</f>
        <v>5</v>
      </c>
      <c r="U3237" t="str">
        <f>TEXT(Raw_Data[[#This Row],[Call Date]],"mmmm")</f>
        <v>August</v>
      </c>
      <c r="V3237" t="str" cm="1">
        <f t="array" ref="V3237">_xlfn.IFS(Raw_Data[[#This Row],[Customer Satisfaction]]&lt;2,"Poor",Raw_Data[[#This Row],[Customer Satisfaction]]&lt;4,"Average",Raw_Data[[#This Row],[Customer Satisfaction]]&gt;=4,"Excellent")</f>
        <v>Excellent</v>
      </c>
    </row>
    <row r="3238" spans="2:22" x14ac:dyDescent="0.3">
      <c r="B3238" t="s">
        <v>221</v>
      </c>
      <c r="C3238" s="2">
        <v>45997</v>
      </c>
      <c r="D3238" s="1">
        <v>0.6381944444444444</v>
      </c>
      <c r="E3238" t="s">
        <v>84</v>
      </c>
      <c r="F3238" t="s">
        <v>34</v>
      </c>
      <c r="G3238" t="s">
        <v>162</v>
      </c>
      <c r="H3238" t="s">
        <v>22</v>
      </c>
      <c r="I3238" t="s">
        <v>23</v>
      </c>
      <c r="J3238" t="s">
        <v>49</v>
      </c>
      <c r="K3238" t="s">
        <v>25</v>
      </c>
      <c r="L3238" t="s">
        <v>25</v>
      </c>
      <c r="M3238">
        <v>2.7</v>
      </c>
      <c r="N3238">
        <v>10.6</v>
      </c>
      <c r="O3238" t="s">
        <v>28</v>
      </c>
      <c r="P3238">
        <v>5</v>
      </c>
      <c r="Q3238" t="s">
        <v>27</v>
      </c>
      <c r="R3238" t="s">
        <v>28</v>
      </c>
      <c r="S3238">
        <v>93.2</v>
      </c>
      <c r="T3238" t="str" cm="1">
        <f t="array" ref="T3238">_xlfn.IFS(Raw_Data[[#This Row],[Call Status]]="Resolved","5",Raw_Data[[#This Row],[Call Status]]="Escalated","2",Raw_Data[[#This Row],[Call Status]]="Pending","3",Raw_Data[[#This Row],[Call Status]]="Abandoned","0")</f>
        <v>5</v>
      </c>
      <c r="U3238" t="str">
        <f>TEXT(Raw_Data[[#This Row],[Call Date]],"mmmm")</f>
        <v>December</v>
      </c>
      <c r="V3238" t="str" cm="1">
        <f t="array" ref="V3238">_xlfn.IFS(Raw_Data[[#This Row],[Customer Satisfaction]]&lt;2,"Poor",Raw_Data[[#This Row],[Customer Satisfaction]]&lt;4,"Average",Raw_Data[[#This Row],[Customer Satisfaction]]&gt;=4,"Excellent")</f>
        <v>Excellent</v>
      </c>
    </row>
    <row r="3239" spans="2:22" x14ac:dyDescent="0.3">
      <c r="B3239" t="s">
        <v>1888</v>
      </c>
      <c r="C3239" s="2">
        <v>45969</v>
      </c>
      <c r="D3239" s="1">
        <v>0.89513888888888893</v>
      </c>
      <c r="E3239" t="s">
        <v>108</v>
      </c>
      <c r="F3239" t="s">
        <v>48</v>
      </c>
      <c r="G3239" t="s">
        <v>250</v>
      </c>
      <c r="H3239" t="s">
        <v>22</v>
      </c>
      <c r="I3239" t="s">
        <v>1137</v>
      </c>
      <c r="J3239" t="s">
        <v>42</v>
      </c>
      <c r="K3239" t="s">
        <v>25</v>
      </c>
      <c r="L3239" t="s">
        <v>25</v>
      </c>
      <c r="M3239">
        <v>3.8</v>
      </c>
      <c r="N3239">
        <v>9</v>
      </c>
      <c r="O3239" t="s">
        <v>28</v>
      </c>
      <c r="P3239">
        <v>5</v>
      </c>
      <c r="Q3239" t="s">
        <v>27</v>
      </c>
      <c r="R3239" t="s">
        <v>28</v>
      </c>
      <c r="S3239">
        <v>217.57</v>
      </c>
      <c r="T3239" t="str" cm="1">
        <f t="array" ref="T3239">_xlfn.IFS(Raw_Data[[#This Row],[Call Status]]="Resolved","5",Raw_Data[[#This Row],[Call Status]]="Escalated","2",Raw_Data[[#This Row],[Call Status]]="Pending","3",Raw_Data[[#This Row],[Call Status]]="Abandoned","0")</f>
        <v>5</v>
      </c>
      <c r="U3239" t="str">
        <f>TEXT(Raw_Data[[#This Row],[Call Date]],"mmmm")</f>
        <v>November</v>
      </c>
      <c r="V3239" t="str" cm="1">
        <f t="array" ref="V3239">_xlfn.IFS(Raw_Data[[#This Row],[Customer Satisfaction]]&lt;2,"Poor",Raw_Data[[#This Row],[Customer Satisfaction]]&lt;4,"Average",Raw_Data[[#This Row],[Customer Satisfaction]]&gt;=4,"Excellent")</f>
        <v>Excellent</v>
      </c>
    </row>
    <row r="3240" spans="2:22" x14ac:dyDescent="0.3">
      <c r="B3240" t="s">
        <v>6071</v>
      </c>
      <c r="C3240" s="2">
        <v>45834</v>
      </c>
      <c r="D3240" s="1">
        <v>0.71944444444444444</v>
      </c>
      <c r="E3240" t="s">
        <v>110</v>
      </c>
      <c r="F3240" t="s">
        <v>48</v>
      </c>
      <c r="G3240" t="s">
        <v>327</v>
      </c>
      <c r="H3240" t="s">
        <v>2613</v>
      </c>
      <c r="I3240" t="s">
        <v>23</v>
      </c>
      <c r="J3240" t="s">
        <v>76</v>
      </c>
      <c r="K3240" t="s">
        <v>25</v>
      </c>
      <c r="L3240" t="s">
        <v>3561</v>
      </c>
      <c r="M3240">
        <v>0.9</v>
      </c>
      <c r="N3240">
        <v>4.5</v>
      </c>
      <c r="O3240" t="s">
        <v>28</v>
      </c>
      <c r="P3240">
        <v>5</v>
      </c>
      <c r="Q3240" t="s">
        <v>27</v>
      </c>
      <c r="R3240" t="s">
        <v>28</v>
      </c>
      <c r="S3240">
        <v>286.76</v>
      </c>
      <c r="T3240" t="str" cm="1">
        <f t="array" ref="T3240">_xlfn.IFS(Raw_Data[[#This Row],[Call Status]]="Resolved","5",Raw_Data[[#This Row],[Call Status]]="Escalated","2",Raw_Data[[#This Row],[Call Status]]="Pending","3",Raw_Data[[#This Row],[Call Status]]="Abandoned","0")</f>
        <v>5</v>
      </c>
      <c r="U3240" t="str">
        <f>TEXT(Raw_Data[[#This Row],[Call Date]],"mmmm")</f>
        <v>June</v>
      </c>
      <c r="V3240" t="str" cm="1">
        <f t="array" ref="V3240">_xlfn.IFS(Raw_Data[[#This Row],[Customer Satisfaction]]&lt;2,"Poor",Raw_Data[[#This Row],[Customer Satisfaction]]&lt;4,"Average",Raw_Data[[#This Row],[Customer Satisfaction]]&gt;=4,"Excellent")</f>
        <v>Excellent</v>
      </c>
    </row>
    <row r="3241" spans="2:22" x14ac:dyDescent="0.3">
      <c r="B3241" t="s">
        <v>4904</v>
      </c>
      <c r="C3241" s="2">
        <v>45798</v>
      </c>
      <c r="D3241" s="1">
        <v>0.74930555555555556</v>
      </c>
      <c r="E3241" t="s">
        <v>59</v>
      </c>
      <c r="F3241" t="s">
        <v>48</v>
      </c>
      <c r="G3241" t="s">
        <v>162</v>
      </c>
      <c r="H3241" t="s">
        <v>22</v>
      </c>
      <c r="I3241" t="s">
        <v>1130</v>
      </c>
      <c r="J3241" t="s">
        <v>39</v>
      </c>
      <c r="K3241" t="s">
        <v>25</v>
      </c>
      <c r="L3241" t="s">
        <v>3564</v>
      </c>
      <c r="M3241">
        <v>3.1</v>
      </c>
      <c r="N3241">
        <v>4.3</v>
      </c>
      <c r="O3241" t="s">
        <v>28</v>
      </c>
      <c r="P3241">
        <v>3</v>
      </c>
      <c r="Q3241" t="s">
        <v>615</v>
      </c>
      <c r="R3241" t="s">
        <v>28</v>
      </c>
      <c r="S3241">
        <v>845.79</v>
      </c>
      <c r="T3241" t="str" cm="1">
        <f t="array" ref="T3241">_xlfn.IFS(Raw_Data[[#This Row],[Call Status]]="Resolved","5",Raw_Data[[#This Row],[Call Status]]="Escalated","2",Raw_Data[[#This Row],[Call Status]]="Pending","3",Raw_Data[[#This Row],[Call Status]]="Abandoned","0")</f>
        <v>5</v>
      </c>
      <c r="U3241" t="str">
        <f>TEXT(Raw_Data[[#This Row],[Call Date]],"mmmm")</f>
        <v>May</v>
      </c>
      <c r="V3241" t="str" cm="1">
        <f t="array" ref="V3241">_xlfn.IFS(Raw_Data[[#This Row],[Customer Satisfaction]]&lt;2,"Poor",Raw_Data[[#This Row],[Customer Satisfaction]]&lt;4,"Average",Raw_Data[[#This Row],[Customer Satisfaction]]&gt;=4,"Excellent")</f>
        <v>Average</v>
      </c>
    </row>
    <row r="3242" spans="2:22" x14ac:dyDescent="0.3">
      <c r="B3242" t="s">
        <v>2209</v>
      </c>
      <c r="C3242" s="2">
        <v>45846</v>
      </c>
      <c r="D3242" s="1">
        <v>0.50416666666666665</v>
      </c>
      <c r="E3242" t="s">
        <v>100</v>
      </c>
      <c r="F3242" t="s">
        <v>38</v>
      </c>
      <c r="G3242" t="s">
        <v>21</v>
      </c>
      <c r="H3242" t="s">
        <v>2026</v>
      </c>
      <c r="I3242" t="s">
        <v>1137</v>
      </c>
      <c r="J3242" t="s">
        <v>45</v>
      </c>
      <c r="K3242" t="s">
        <v>25</v>
      </c>
      <c r="L3242" t="s">
        <v>25</v>
      </c>
      <c r="M3242">
        <v>2.2000000000000002</v>
      </c>
      <c r="N3242">
        <v>7</v>
      </c>
      <c r="O3242" t="s">
        <v>26</v>
      </c>
      <c r="P3242">
        <v>0</v>
      </c>
      <c r="Q3242" t="s">
        <v>27</v>
      </c>
      <c r="R3242" t="s">
        <v>28</v>
      </c>
      <c r="S3242">
        <v>217.59</v>
      </c>
      <c r="T3242" t="str" cm="1">
        <f t="array" ref="T3242">_xlfn.IFS(Raw_Data[[#This Row],[Call Status]]="Resolved","5",Raw_Data[[#This Row],[Call Status]]="Escalated","2",Raw_Data[[#This Row],[Call Status]]="Pending","3",Raw_Data[[#This Row],[Call Status]]="Abandoned","0")</f>
        <v>5</v>
      </c>
      <c r="U3242" t="str">
        <f>TEXT(Raw_Data[[#This Row],[Call Date]],"mmmm")</f>
        <v>July</v>
      </c>
      <c r="V3242" t="str" cm="1">
        <f t="array" ref="V3242">_xlfn.IFS(Raw_Data[[#This Row],[Customer Satisfaction]]&lt;2,"Poor",Raw_Data[[#This Row],[Customer Satisfaction]]&lt;4,"Average",Raw_Data[[#This Row],[Customer Satisfaction]]&gt;=4,"Excellent")</f>
        <v>Poor</v>
      </c>
    </row>
    <row r="3243" spans="2:22" x14ac:dyDescent="0.3">
      <c r="B3243" t="s">
        <v>395</v>
      </c>
      <c r="C3243" s="2">
        <v>45706</v>
      </c>
      <c r="D3243" s="1">
        <v>0.57152777777777775</v>
      </c>
      <c r="E3243" t="s">
        <v>37</v>
      </c>
      <c r="F3243" t="s">
        <v>34</v>
      </c>
      <c r="G3243" t="s">
        <v>327</v>
      </c>
      <c r="H3243" t="s">
        <v>22</v>
      </c>
      <c r="I3243" t="s">
        <v>23</v>
      </c>
      <c r="J3243" t="s">
        <v>31</v>
      </c>
      <c r="K3243" t="s">
        <v>25</v>
      </c>
      <c r="L3243" t="s">
        <v>25</v>
      </c>
      <c r="M3243">
        <v>4.2</v>
      </c>
      <c r="N3243">
        <v>7.1</v>
      </c>
      <c r="O3243" t="s">
        <v>26</v>
      </c>
      <c r="P3243">
        <v>5</v>
      </c>
      <c r="Q3243" t="s">
        <v>27</v>
      </c>
      <c r="R3243" t="s">
        <v>28</v>
      </c>
      <c r="S3243">
        <v>224.59</v>
      </c>
      <c r="T3243" t="str" cm="1">
        <f t="array" ref="T3243">_xlfn.IFS(Raw_Data[[#This Row],[Call Status]]="Resolved","5",Raw_Data[[#This Row],[Call Status]]="Escalated","2",Raw_Data[[#This Row],[Call Status]]="Pending","3",Raw_Data[[#This Row],[Call Status]]="Abandoned","0")</f>
        <v>5</v>
      </c>
      <c r="U3243" t="str">
        <f>TEXT(Raw_Data[[#This Row],[Call Date]],"mmmm")</f>
        <v>February</v>
      </c>
      <c r="V3243" t="str" cm="1">
        <f t="array" ref="V3243">_xlfn.IFS(Raw_Data[[#This Row],[Customer Satisfaction]]&lt;2,"Poor",Raw_Data[[#This Row],[Customer Satisfaction]]&lt;4,"Average",Raw_Data[[#This Row],[Customer Satisfaction]]&gt;=4,"Excellent")</f>
        <v>Excellent</v>
      </c>
    </row>
    <row r="3244" spans="2:22" x14ac:dyDescent="0.3">
      <c r="B3244" t="s">
        <v>8167</v>
      </c>
      <c r="C3244" s="2">
        <v>45959</v>
      </c>
      <c r="D3244" s="1">
        <v>0.64861111111111114</v>
      </c>
      <c r="E3244" t="s">
        <v>37</v>
      </c>
      <c r="F3244" t="s">
        <v>38</v>
      </c>
      <c r="G3244" t="s">
        <v>162</v>
      </c>
      <c r="H3244" t="s">
        <v>2392</v>
      </c>
      <c r="I3244" t="s">
        <v>23</v>
      </c>
      <c r="J3244" t="s">
        <v>42</v>
      </c>
      <c r="K3244" t="s">
        <v>16</v>
      </c>
      <c r="L3244" t="s">
        <v>16</v>
      </c>
      <c r="M3244">
        <v>4.8</v>
      </c>
      <c r="N3244">
        <v>3.1</v>
      </c>
      <c r="O3244" t="s">
        <v>28</v>
      </c>
      <c r="P3244">
        <v>4</v>
      </c>
      <c r="Q3244" t="s">
        <v>27</v>
      </c>
      <c r="R3244" t="s">
        <v>26</v>
      </c>
      <c r="S3244">
        <v>167.71</v>
      </c>
      <c r="T3244" t="str" cm="1">
        <f t="array" ref="T3244">_xlfn.IFS(Raw_Data[[#This Row],[Call Status]]="Resolved","5",Raw_Data[[#This Row],[Call Status]]="Escalated","2",Raw_Data[[#This Row],[Call Status]]="Pending","3",Raw_Data[[#This Row],[Call Status]]="Abandoned","0")</f>
        <v>2</v>
      </c>
      <c r="U3244" t="str">
        <f>TEXT(Raw_Data[[#This Row],[Call Date]],"mmmm")</f>
        <v>October</v>
      </c>
      <c r="V3244" t="str" cm="1">
        <f t="array" ref="V3244">_xlfn.IFS(Raw_Data[[#This Row],[Customer Satisfaction]]&lt;2,"Poor",Raw_Data[[#This Row],[Customer Satisfaction]]&lt;4,"Average",Raw_Data[[#This Row],[Customer Satisfaction]]&gt;=4,"Excellent")</f>
        <v>Excellent</v>
      </c>
    </row>
    <row r="3245" spans="2:22" x14ac:dyDescent="0.3">
      <c r="B3245" t="s">
        <v>5700</v>
      </c>
      <c r="C3245" s="2">
        <v>45847</v>
      </c>
      <c r="D3245" s="1">
        <v>0.58333333333333337</v>
      </c>
      <c r="E3245" t="s">
        <v>100</v>
      </c>
      <c r="F3245" t="s">
        <v>34</v>
      </c>
      <c r="G3245" t="s">
        <v>162</v>
      </c>
      <c r="H3245" t="s">
        <v>2026</v>
      </c>
      <c r="I3245" t="s">
        <v>23</v>
      </c>
      <c r="J3245" t="s">
        <v>64</v>
      </c>
      <c r="K3245" t="s">
        <v>25</v>
      </c>
      <c r="L3245" t="s">
        <v>3559</v>
      </c>
      <c r="M3245">
        <v>2</v>
      </c>
      <c r="N3245">
        <v>6.9</v>
      </c>
      <c r="O3245" t="s">
        <v>26</v>
      </c>
      <c r="P3245">
        <v>4</v>
      </c>
      <c r="Q3245" t="s">
        <v>615</v>
      </c>
      <c r="R3245" t="s">
        <v>28</v>
      </c>
      <c r="S3245">
        <v>191.29</v>
      </c>
      <c r="T3245" t="str" cm="1">
        <f t="array" ref="T3245">_xlfn.IFS(Raw_Data[[#This Row],[Call Status]]="Resolved","5",Raw_Data[[#This Row],[Call Status]]="Escalated","2",Raw_Data[[#This Row],[Call Status]]="Pending","3",Raw_Data[[#This Row],[Call Status]]="Abandoned","0")</f>
        <v>5</v>
      </c>
      <c r="U3245" t="str">
        <f>TEXT(Raw_Data[[#This Row],[Call Date]],"mmmm")</f>
        <v>July</v>
      </c>
      <c r="V3245" t="str" cm="1">
        <f t="array" ref="V3245">_xlfn.IFS(Raw_Data[[#This Row],[Customer Satisfaction]]&lt;2,"Poor",Raw_Data[[#This Row],[Customer Satisfaction]]&lt;4,"Average",Raw_Data[[#This Row],[Customer Satisfaction]]&gt;=4,"Excellent")</f>
        <v>Excellent</v>
      </c>
    </row>
    <row r="3246" spans="2:22" x14ac:dyDescent="0.3">
      <c r="B3246" t="s">
        <v>8007</v>
      </c>
      <c r="C3246" s="2">
        <v>45793</v>
      </c>
      <c r="D3246" s="1">
        <v>0.45</v>
      </c>
      <c r="E3246" t="s">
        <v>156</v>
      </c>
      <c r="F3246" t="s">
        <v>34</v>
      </c>
      <c r="G3246" t="s">
        <v>327</v>
      </c>
      <c r="H3246" t="s">
        <v>22</v>
      </c>
      <c r="I3246" t="s">
        <v>1137</v>
      </c>
      <c r="J3246" t="s">
        <v>49</v>
      </c>
      <c r="K3246" t="s">
        <v>16</v>
      </c>
      <c r="L3246" t="s">
        <v>16</v>
      </c>
      <c r="M3246">
        <v>1.5</v>
      </c>
      <c r="N3246">
        <v>14.8</v>
      </c>
      <c r="O3246" t="s">
        <v>28</v>
      </c>
      <c r="P3246">
        <v>3</v>
      </c>
      <c r="Q3246" t="s">
        <v>615</v>
      </c>
      <c r="R3246" t="s">
        <v>26</v>
      </c>
      <c r="S3246">
        <v>250.74</v>
      </c>
      <c r="T3246" t="str" cm="1">
        <f t="array" ref="T3246">_xlfn.IFS(Raw_Data[[#This Row],[Call Status]]="Resolved","5",Raw_Data[[#This Row],[Call Status]]="Escalated","2",Raw_Data[[#This Row],[Call Status]]="Pending","3",Raw_Data[[#This Row],[Call Status]]="Abandoned","0")</f>
        <v>2</v>
      </c>
      <c r="U3246" t="str">
        <f>TEXT(Raw_Data[[#This Row],[Call Date]],"mmmm")</f>
        <v>May</v>
      </c>
      <c r="V3246" t="str" cm="1">
        <f t="array" ref="V3246">_xlfn.IFS(Raw_Data[[#This Row],[Customer Satisfaction]]&lt;2,"Poor",Raw_Data[[#This Row],[Customer Satisfaction]]&lt;4,"Average",Raw_Data[[#This Row],[Customer Satisfaction]]&gt;=4,"Excellent")</f>
        <v>Average</v>
      </c>
    </row>
    <row r="3247" spans="2:22" x14ac:dyDescent="0.3">
      <c r="B3247" t="s">
        <v>4511</v>
      </c>
      <c r="C3247" s="2">
        <v>45700</v>
      </c>
      <c r="D3247" s="1">
        <v>0.68888888888888888</v>
      </c>
      <c r="E3247" t="s">
        <v>108</v>
      </c>
      <c r="F3247" t="s">
        <v>38</v>
      </c>
      <c r="G3247" t="s">
        <v>250</v>
      </c>
      <c r="H3247" t="s">
        <v>22</v>
      </c>
      <c r="I3247" t="s">
        <v>1128</v>
      </c>
      <c r="J3247" t="s">
        <v>76</v>
      </c>
      <c r="K3247" t="s">
        <v>25</v>
      </c>
      <c r="L3247" t="s">
        <v>3570</v>
      </c>
      <c r="M3247">
        <v>2.1</v>
      </c>
      <c r="N3247">
        <v>5.2</v>
      </c>
      <c r="O3247" t="s">
        <v>26</v>
      </c>
      <c r="P3247">
        <v>0</v>
      </c>
      <c r="Q3247" t="s">
        <v>615</v>
      </c>
      <c r="R3247" t="s">
        <v>28</v>
      </c>
      <c r="S3247">
        <v>74.16</v>
      </c>
      <c r="T3247" t="str" cm="1">
        <f t="array" ref="T3247">_xlfn.IFS(Raw_Data[[#This Row],[Call Status]]="Resolved","5",Raw_Data[[#This Row],[Call Status]]="Escalated","2",Raw_Data[[#This Row],[Call Status]]="Pending","3",Raw_Data[[#This Row],[Call Status]]="Abandoned","0")</f>
        <v>5</v>
      </c>
      <c r="U3247" t="str">
        <f>TEXT(Raw_Data[[#This Row],[Call Date]],"mmmm")</f>
        <v>February</v>
      </c>
      <c r="V3247" t="str" cm="1">
        <f t="array" ref="V3247">_xlfn.IFS(Raw_Data[[#This Row],[Customer Satisfaction]]&lt;2,"Poor",Raw_Data[[#This Row],[Customer Satisfaction]]&lt;4,"Average",Raw_Data[[#This Row],[Customer Satisfaction]]&gt;=4,"Excellent")</f>
        <v>Poor</v>
      </c>
    </row>
    <row r="3248" spans="2:22" x14ac:dyDescent="0.3">
      <c r="B3248" t="s">
        <v>7008</v>
      </c>
      <c r="C3248" s="2">
        <v>46010</v>
      </c>
      <c r="D3248" s="1">
        <v>0.42638888888888887</v>
      </c>
      <c r="E3248" t="s">
        <v>70</v>
      </c>
      <c r="F3248" t="s">
        <v>20</v>
      </c>
      <c r="G3248" t="s">
        <v>21</v>
      </c>
      <c r="H3248" t="s">
        <v>22</v>
      </c>
      <c r="I3248" t="s">
        <v>23</v>
      </c>
      <c r="J3248" t="s">
        <v>76</v>
      </c>
      <c r="K3248" t="s">
        <v>25</v>
      </c>
      <c r="L3248" t="s">
        <v>3564</v>
      </c>
      <c r="M3248">
        <v>1.8</v>
      </c>
      <c r="N3248">
        <v>8.6</v>
      </c>
      <c r="O3248" t="s">
        <v>28</v>
      </c>
      <c r="P3248">
        <v>3</v>
      </c>
      <c r="Q3248" t="s">
        <v>615</v>
      </c>
      <c r="R3248" t="s">
        <v>28</v>
      </c>
      <c r="S3248">
        <v>27.48</v>
      </c>
      <c r="T3248" t="str" cm="1">
        <f t="array" ref="T3248">_xlfn.IFS(Raw_Data[[#This Row],[Call Status]]="Resolved","5",Raw_Data[[#This Row],[Call Status]]="Escalated","2",Raw_Data[[#This Row],[Call Status]]="Pending","3",Raw_Data[[#This Row],[Call Status]]="Abandoned","0")</f>
        <v>5</v>
      </c>
      <c r="U3248" t="str">
        <f>TEXT(Raw_Data[[#This Row],[Call Date]],"mmmm")</f>
        <v>December</v>
      </c>
      <c r="V3248" t="str" cm="1">
        <f t="array" ref="V3248">_xlfn.IFS(Raw_Data[[#This Row],[Customer Satisfaction]]&lt;2,"Poor",Raw_Data[[#This Row],[Customer Satisfaction]]&lt;4,"Average",Raw_Data[[#This Row],[Customer Satisfaction]]&gt;=4,"Excellent")</f>
        <v>Average</v>
      </c>
    </row>
    <row r="3249" spans="2:22" x14ac:dyDescent="0.3">
      <c r="B3249" t="s">
        <v>4322</v>
      </c>
      <c r="C3249" s="2">
        <v>45747</v>
      </c>
      <c r="D3249" s="1">
        <v>0.40972222222222221</v>
      </c>
      <c r="E3249" t="s">
        <v>100</v>
      </c>
      <c r="F3249" t="s">
        <v>34</v>
      </c>
      <c r="G3249" t="s">
        <v>162</v>
      </c>
      <c r="H3249" t="s">
        <v>22</v>
      </c>
      <c r="I3249" t="s">
        <v>1130</v>
      </c>
      <c r="J3249" t="s">
        <v>55</v>
      </c>
      <c r="K3249" t="s">
        <v>25</v>
      </c>
      <c r="L3249" t="s">
        <v>3570</v>
      </c>
      <c r="M3249">
        <v>6.1</v>
      </c>
      <c r="N3249">
        <v>7.3</v>
      </c>
      <c r="O3249" t="s">
        <v>26</v>
      </c>
      <c r="P3249">
        <v>1</v>
      </c>
      <c r="Q3249" t="s">
        <v>1014</v>
      </c>
      <c r="R3249" t="s">
        <v>28</v>
      </c>
      <c r="S3249">
        <v>551.74</v>
      </c>
      <c r="T3249" t="str" cm="1">
        <f t="array" ref="T3249">_xlfn.IFS(Raw_Data[[#This Row],[Call Status]]="Resolved","5",Raw_Data[[#This Row],[Call Status]]="Escalated","2",Raw_Data[[#This Row],[Call Status]]="Pending","3",Raw_Data[[#This Row],[Call Status]]="Abandoned","0")</f>
        <v>5</v>
      </c>
      <c r="U3249" t="str">
        <f>TEXT(Raw_Data[[#This Row],[Call Date]],"mmmm")</f>
        <v>March</v>
      </c>
      <c r="V3249" t="str" cm="1">
        <f t="array" ref="V3249">_xlfn.IFS(Raw_Data[[#This Row],[Customer Satisfaction]]&lt;2,"Poor",Raw_Data[[#This Row],[Customer Satisfaction]]&lt;4,"Average",Raw_Data[[#This Row],[Customer Satisfaction]]&gt;=4,"Excellent")</f>
        <v>Poor</v>
      </c>
    </row>
    <row r="3250" spans="2:22" x14ac:dyDescent="0.3">
      <c r="B3250" t="s">
        <v>5327</v>
      </c>
      <c r="C3250" s="2">
        <v>45952</v>
      </c>
      <c r="D3250" s="1">
        <v>0.89444444444444449</v>
      </c>
      <c r="E3250" t="s">
        <v>47</v>
      </c>
      <c r="F3250" t="s">
        <v>48</v>
      </c>
      <c r="G3250" t="s">
        <v>327</v>
      </c>
      <c r="H3250" t="s">
        <v>2026</v>
      </c>
      <c r="I3250" t="s">
        <v>23</v>
      </c>
      <c r="J3250" t="s">
        <v>42</v>
      </c>
      <c r="K3250" t="s">
        <v>25</v>
      </c>
      <c r="L3250" t="s">
        <v>3564</v>
      </c>
      <c r="M3250">
        <v>3.2</v>
      </c>
      <c r="N3250">
        <v>6.5</v>
      </c>
      <c r="O3250" t="s">
        <v>26</v>
      </c>
      <c r="P3250">
        <v>0</v>
      </c>
      <c r="Q3250" t="s">
        <v>615</v>
      </c>
      <c r="R3250" t="s">
        <v>28</v>
      </c>
      <c r="S3250">
        <v>60.48</v>
      </c>
      <c r="T3250" t="str" cm="1">
        <f t="array" ref="T3250">_xlfn.IFS(Raw_Data[[#This Row],[Call Status]]="Resolved","5",Raw_Data[[#This Row],[Call Status]]="Escalated","2",Raw_Data[[#This Row],[Call Status]]="Pending","3",Raw_Data[[#This Row],[Call Status]]="Abandoned","0")</f>
        <v>5</v>
      </c>
      <c r="U3250" t="str">
        <f>TEXT(Raw_Data[[#This Row],[Call Date]],"mmmm")</f>
        <v>October</v>
      </c>
      <c r="V3250" t="str" cm="1">
        <f t="array" ref="V3250">_xlfn.IFS(Raw_Data[[#This Row],[Customer Satisfaction]]&lt;2,"Poor",Raw_Data[[#This Row],[Customer Satisfaction]]&lt;4,"Average",Raw_Data[[#This Row],[Customer Satisfaction]]&gt;=4,"Excellent")</f>
        <v>Poor</v>
      </c>
    </row>
    <row r="3251" spans="2:22" x14ac:dyDescent="0.3">
      <c r="B3251" t="s">
        <v>3506</v>
      </c>
      <c r="C3251" s="2">
        <v>45998</v>
      </c>
      <c r="D3251" s="1">
        <v>0.77708333333333335</v>
      </c>
      <c r="E3251" t="s">
        <v>156</v>
      </c>
      <c r="F3251" t="s">
        <v>20</v>
      </c>
      <c r="G3251" t="s">
        <v>21</v>
      </c>
      <c r="H3251" t="s">
        <v>2026</v>
      </c>
      <c r="I3251" t="s">
        <v>23</v>
      </c>
      <c r="J3251" t="s">
        <v>45</v>
      </c>
      <c r="K3251" t="s">
        <v>25</v>
      </c>
      <c r="L3251" t="s">
        <v>25</v>
      </c>
      <c r="M3251">
        <v>0.6</v>
      </c>
      <c r="N3251">
        <v>1</v>
      </c>
      <c r="O3251" t="s">
        <v>26</v>
      </c>
      <c r="P3251">
        <v>5</v>
      </c>
      <c r="Q3251" t="s">
        <v>27</v>
      </c>
      <c r="R3251" t="s">
        <v>28</v>
      </c>
      <c r="S3251">
        <v>215.31</v>
      </c>
      <c r="T3251" t="str" cm="1">
        <f t="array" ref="T3251">_xlfn.IFS(Raw_Data[[#This Row],[Call Status]]="Resolved","5",Raw_Data[[#This Row],[Call Status]]="Escalated","2",Raw_Data[[#This Row],[Call Status]]="Pending","3",Raw_Data[[#This Row],[Call Status]]="Abandoned","0")</f>
        <v>5</v>
      </c>
      <c r="U3251" t="str">
        <f>TEXT(Raw_Data[[#This Row],[Call Date]],"mmmm")</f>
        <v>December</v>
      </c>
      <c r="V3251" t="str" cm="1">
        <f t="array" ref="V3251">_xlfn.IFS(Raw_Data[[#This Row],[Customer Satisfaction]]&lt;2,"Poor",Raw_Data[[#This Row],[Customer Satisfaction]]&lt;4,"Average",Raw_Data[[#This Row],[Customer Satisfaction]]&gt;=4,"Excellent")</f>
        <v>Excellent</v>
      </c>
    </row>
    <row r="3252" spans="2:22" x14ac:dyDescent="0.3">
      <c r="B3252" t="s">
        <v>1055</v>
      </c>
      <c r="C3252" s="2">
        <v>45902</v>
      </c>
      <c r="D3252" s="1">
        <v>0.34652777777777777</v>
      </c>
      <c r="E3252" t="s">
        <v>37</v>
      </c>
      <c r="F3252" t="s">
        <v>20</v>
      </c>
      <c r="G3252" t="s">
        <v>21</v>
      </c>
      <c r="H3252" t="s">
        <v>22</v>
      </c>
      <c r="I3252" t="s">
        <v>23</v>
      </c>
      <c r="J3252" t="s">
        <v>64</v>
      </c>
      <c r="K3252" t="s">
        <v>25</v>
      </c>
      <c r="L3252" t="s">
        <v>25</v>
      </c>
      <c r="M3252">
        <v>2.2999999999999998</v>
      </c>
      <c r="N3252">
        <v>12.3</v>
      </c>
      <c r="O3252" t="s">
        <v>28</v>
      </c>
      <c r="P3252">
        <v>2</v>
      </c>
      <c r="Q3252" t="s">
        <v>1014</v>
      </c>
      <c r="R3252" t="s">
        <v>28</v>
      </c>
      <c r="S3252">
        <v>203.88</v>
      </c>
      <c r="T3252" t="str" cm="1">
        <f t="array" ref="T3252">_xlfn.IFS(Raw_Data[[#This Row],[Call Status]]="Resolved","5",Raw_Data[[#This Row],[Call Status]]="Escalated","2",Raw_Data[[#This Row],[Call Status]]="Pending","3",Raw_Data[[#This Row],[Call Status]]="Abandoned","0")</f>
        <v>5</v>
      </c>
      <c r="U3252" t="str">
        <f>TEXT(Raw_Data[[#This Row],[Call Date]],"mmmm")</f>
        <v>September</v>
      </c>
      <c r="V3252" t="str" cm="1">
        <f t="array" ref="V3252">_xlfn.IFS(Raw_Data[[#This Row],[Customer Satisfaction]]&lt;2,"Poor",Raw_Data[[#This Row],[Customer Satisfaction]]&lt;4,"Average",Raw_Data[[#This Row],[Customer Satisfaction]]&gt;=4,"Excellent")</f>
        <v>Average</v>
      </c>
    </row>
    <row r="3253" spans="2:22" x14ac:dyDescent="0.3">
      <c r="B3253" t="s">
        <v>4628</v>
      </c>
      <c r="C3253" s="2">
        <v>45849</v>
      </c>
      <c r="D3253" s="1">
        <v>0.79027777777777775</v>
      </c>
      <c r="E3253" t="s">
        <v>108</v>
      </c>
      <c r="F3253" t="s">
        <v>48</v>
      </c>
      <c r="G3253" t="s">
        <v>162</v>
      </c>
      <c r="H3253" t="s">
        <v>22</v>
      </c>
      <c r="I3253" t="s">
        <v>1137</v>
      </c>
      <c r="J3253" t="s">
        <v>49</v>
      </c>
      <c r="K3253" t="s">
        <v>25</v>
      </c>
      <c r="L3253" t="s">
        <v>3559</v>
      </c>
      <c r="M3253">
        <v>4.5</v>
      </c>
      <c r="N3253">
        <v>13.9</v>
      </c>
      <c r="O3253" t="s">
        <v>28</v>
      </c>
      <c r="P3253">
        <v>3</v>
      </c>
      <c r="Q3253" t="s">
        <v>615</v>
      </c>
      <c r="R3253" t="s">
        <v>28</v>
      </c>
      <c r="S3253">
        <v>268.42</v>
      </c>
      <c r="T3253" t="str" cm="1">
        <f t="array" ref="T3253">_xlfn.IFS(Raw_Data[[#This Row],[Call Status]]="Resolved","5",Raw_Data[[#This Row],[Call Status]]="Escalated","2",Raw_Data[[#This Row],[Call Status]]="Pending","3",Raw_Data[[#This Row],[Call Status]]="Abandoned","0")</f>
        <v>5</v>
      </c>
      <c r="U3253" t="str">
        <f>TEXT(Raw_Data[[#This Row],[Call Date]],"mmmm")</f>
        <v>July</v>
      </c>
      <c r="V3253" t="str" cm="1">
        <f t="array" ref="V3253">_xlfn.IFS(Raw_Data[[#This Row],[Customer Satisfaction]]&lt;2,"Poor",Raw_Data[[#This Row],[Customer Satisfaction]]&lt;4,"Average",Raw_Data[[#This Row],[Customer Satisfaction]]&gt;=4,"Excellent")</f>
        <v>Average</v>
      </c>
    </row>
    <row r="3254" spans="2:22" x14ac:dyDescent="0.3">
      <c r="B3254" t="s">
        <v>8305</v>
      </c>
      <c r="C3254" s="2">
        <v>45975</v>
      </c>
      <c r="D3254" s="1">
        <v>0.40694444444444444</v>
      </c>
      <c r="E3254" t="s">
        <v>19</v>
      </c>
      <c r="F3254" t="s">
        <v>20</v>
      </c>
      <c r="G3254" t="s">
        <v>21</v>
      </c>
      <c r="H3254" t="s">
        <v>22</v>
      </c>
      <c r="I3254" t="s">
        <v>1137</v>
      </c>
      <c r="J3254" t="s">
        <v>42</v>
      </c>
      <c r="K3254" t="s">
        <v>16</v>
      </c>
      <c r="L3254" t="s">
        <v>16</v>
      </c>
      <c r="M3254">
        <v>5.9</v>
      </c>
      <c r="N3254">
        <v>5.3</v>
      </c>
      <c r="O3254" t="s">
        <v>28</v>
      </c>
      <c r="P3254">
        <v>3</v>
      </c>
      <c r="Q3254" t="s">
        <v>1014</v>
      </c>
      <c r="R3254" t="s">
        <v>26</v>
      </c>
      <c r="S3254">
        <v>846.39</v>
      </c>
      <c r="T3254" t="str" cm="1">
        <f t="array" ref="T3254">_xlfn.IFS(Raw_Data[[#This Row],[Call Status]]="Resolved","5",Raw_Data[[#This Row],[Call Status]]="Escalated","2",Raw_Data[[#This Row],[Call Status]]="Pending","3",Raw_Data[[#This Row],[Call Status]]="Abandoned","0")</f>
        <v>2</v>
      </c>
      <c r="U3254" t="str">
        <f>TEXT(Raw_Data[[#This Row],[Call Date]],"mmmm")</f>
        <v>November</v>
      </c>
      <c r="V3254" t="str" cm="1">
        <f t="array" ref="V3254">_xlfn.IFS(Raw_Data[[#This Row],[Customer Satisfaction]]&lt;2,"Poor",Raw_Data[[#This Row],[Customer Satisfaction]]&lt;4,"Average",Raw_Data[[#This Row],[Customer Satisfaction]]&gt;=4,"Excellent")</f>
        <v>Average</v>
      </c>
    </row>
    <row r="3255" spans="2:22" x14ac:dyDescent="0.3">
      <c r="B3255" t="s">
        <v>6715</v>
      </c>
      <c r="C3255" s="2">
        <v>45763</v>
      </c>
      <c r="D3255" s="1">
        <v>0.7104166666666667</v>
      </c>
      <c r="E3255" t="s">
        <v>110</v>
      </c>
      <c r="F3255" t="s">
        <v>38</v>
      </c>
      <c r="G3255" t="s">
        <v>21</v>
      </c>
      <c r="H3255" t="s">
        <v>22</v>
      </c>
      <c r="I3255" t="s">
        <v>23</v>
      </c>
      <c r="J3255" t="s">
        <v>64</v>
      </c>
      <c r="K3255" t="s">
        <v>25</v>
      </c>
      <c r="L3255" t="s">
        <v>3561</v>
      </c>
      <c r="M3255">
        <v>3.3</v>
      </c>
      <c r="N3255">
        <v>13.5</v>
      </c>
      <c r="O3255" t="s">
        <v>26</v>
      </c>
      <c r="P3255">
        <v>5</v>
      </c>
      <c r="Q3255" t="s">
        <v>27</v>
      </c>
      <c r="R3255" t="s">
        <v>28</v>
      </c>
      <c r="S3255">
        <v>133.78</v>
      </c>
      <c r="T3255" t="str" cm="1">
        <f t="array" ref="T3255">_xlfn.IFS(Raw_Data[[#This Row],[Call Status]]="Resolved","5",Raw_Data[[#This Row],[Call Status]]="Escalated","2",Raw_Data[[#This Row],[Call Status]]="Pending","3",Raw_Data[[#This Row],[Call Status]]="Abandoned","0")</f>
        <v>5</v>
      </c>
      <c r="U3255" t="str">
        <f>TEXT(Raw_Data[[#This Row],[Call Date]],"mmmm")</f>
        <v>April</v>
      </c>
      <c r="V3255" t="str" cm="1">
        <f t="array" ref="V3255">_xlfn.IFS(Raw_Data[[#This Row],[Customer Satisfaction]]&lt;2,"Poor",Raw_Data[[#This Row],[Customer Satisfaction]]&lt;4,"Average",Raw_Data[[#This Row],[Customer Satisfaction]]&gt;=4,"Excellent")</f>
        <v>Excellent</v>
      </c>
    </row>
    <row r="3256" spans="2:22" x14ac:dyDescent="0.3">
      <c r="B3256" t="s">
        <v>2912</v>
      </c>
      <c r="C3256" s="2">
        <v>46020</v>
      </c>
      <c r="D3256" s="1">
        <v>0.83263888888888893</v>
      </c>
      <c r="E3256" t="s">
        <v>110</v>
      </c>
      <c r="F3256" t="s">
        <v>48</v>
      </c>
      <c r="G3256" t="s">
        <v>327</v>
      </c>
      <c r="H3256" t="s">
        <v>2392</v>
      </c>
      <c r="I3256" t="s">
        <v>23</v>
      </c>
      <c r="J3256" t="s">
        <v>45</v>
      </c>
      <c r="K3256" t="s">
        <v>25</v>
      </c>
      <c r="L3256" t="s">
        <v>25</v>
      </c>
      <c r="M3256">
        <v>1.2</v>
      </c>
      <c r="N3256">
        <v>10.6</v>
      </c>
      <c r="O3256" t="s">
        <v>26</v>
      </c>
      <c r="P3256">
        <v>3</v>
      </c>
      <c r="Q3256" t="s">
        <v>615</v>
      </c>
      <c r="R3256" t="s">
        <v>26</v>
      </c>
      <c r="S3256">
        <v>345.15</v>
      </c>
      <c r="T3256" t="str" cm="1">
        <f t="array" ref="T3256">_xlfn.IFS(Raw_Data[[#This Row],[Call Status]]="Resolved","5",Raw_Data[[#This Row],[Call Status]]="Escalated","2",Raw_Data[[#This Row],[Call Status]]="Pending","3",Raw_Data[[#This Row],[Call Status]]="Abandoned","0")</f>
        <v>5</v>
      </c>
      <c r="U3256" t="str">
        <f>TEXT(Raw_Data[[#This Row],[Call Date]],"mmmm")</f>
        <v>December</v>
      </c>
      <c r="V3256" t="str" cm="1">
        <f t="array" ref="V3256">_xlfn.IFS(Raw_Data[[#This Row],[Customer Satisfaction]]&lt;2,"Poor",Raw_Data[[#This Row],[Customer Satisfaction]]&lt;4,"Average",Raw_Data[[#This Row],[Customer Satisfaction]]&gt;=4,"Excellent")</f>
        <v>Average</v>
      </c>
    </row>
    <row r="3257" spans="2:22" x14ac:dyDescent="0.3">
      <c r="B3257" t="s">
        <v>7591</v>
      </c>
      <c r="C3257" s="2">
        <v>45967</v>
      </c>
      <c r="D3257" s="1">
        <v>0.38819444444444445</v>
      </c>
      <c r="E3257" t="s">
        <v>66</v>
      </c>
      <c r="F3257" t="s">
        <v>20</v>
      </c>
      <c r="G3257" t="s">
        <v>21</v>
      </c>
      <c r="H3257" t="s">
        <v>22</v>
      </c>
      <c r="I3257" t="s">
        <v>1137</v>
      </c>
      <c r="J3257" t="s">
        <v>64</v>
      </c>
      <c r="K3257" t="s">
        <v>7253</v>
      </c>
      <c r="L3257" t="s">
        <v>7254</v>
      </c>
      <c r="M3257">
        <v>4.8</v>
      </c>
      <c r="N3257">
        <v>5.5</v>
      </c>
      <c r="O3257" t="s">
        <v>28</v>
      </c>
      <c r="P3257">
        <v>2</v>
      </c>
      <c r="Q3257" t="s">
        <v>1014</v>
      </c>
      <c r="R3257" t="s">
        <v>28</v>
      </c>
      <c r="S3257">
        <v>284.55</v>
      </c>
      <c r="T3257" t="str" cm="1">
        <f t="array" ref="T3257">_xlfn.IFS(Raw_Data[[#This Row],[Call Status]]="Resolved","5",Raw_Data[[#This Row],[Call Status]]="Escalated","2",Raw_Data[[#This Row],[Call Status]]="Pending","3",Raw_Data[[#This Row],[Call Status]]="Abandoned","0")</f>
        <v>0</v>
      </c>
      <c r="U3257" t="str">
        <f>TEXT(Raw_Data[[#This Row],[Call Date]],"mmmm")</f>
        <v>November</v>
      </c>
      <c r="V3257" t="str" cm="1">
        <f t="array" ref="V3257">_xlfn.IFS(Raw_Data[[#This Row],[Customer Satisfaction]]&lt;2,"Poor",Raw_Data[[#This Row],[Customer Satisfaction]]&lt;4,"Average",Raw_Data[[#This Row],[Customer Satisfaction]]&gt;=4,"Excellent")</f>
        <v>Average</v>
      </c>
    </row>
    <row r="3258" spans="2:22" x14ac:dyDescent="0.3">
      <c r="B3258" t="s">
        <v>9498</v>
      </c>
      <c r="C3258" s="2">
        <v>45890</v>
      </c>
      <c r="D3258" s="1">
        <v>0.84513888888888888</v>
      </c>
      <c r="E3258" t="s">
        <v>91</v>
      </c>
      <c r="F3258" t="s">
        <v>20</v>
      </c>
      <c r="G3258" t="s">
        <v>21</v>
      </c>
      <c r="H3258" t="s">
        <v>22</v>
      </c>
      <c r="I3258" t="s">
        <v>1137</v>
      </c>
      <c r="J3258" t="s">
        <v>42</v>
      </c>
      <c r="K3258" t="s">
        <v>8876</v>
      </c>
      <c r="L3258" t="s">
        <v>8877</v>
      </c>
      <c r="M3258">
        <v>6.3</v>
      </c>
      <c r="N3258">
        <v>12.6</v>
      </c>
      <c r="O3258" t="s">
        <v>28</v>
      </c>
      <c r="P3258">
        <v>3</v>
      </c>
      <c r="Q3258" t="s">
        <v>615</v>
      </c>
      <c r="R3258" t="s">
        <v>28</v>
      </c>
      <c r="S3258">
        <v>383.17</v>
      </c>
      <c r="T3258" t="str" cm="1">
        <f t="array" ref="T3258">_xlfn.IFS(Raw_Data[[#This Row],[Call Status]]="Resolved","5",Raw_Data[[#This Row],[Call Status]]="Escalated","2",Raw_Data[[#This Row],[Call Status]]="Pending","3",Raw_Data[[#This Row],[Call Status]]="Abandoned","0")</f>
        <v>3</v>
      </c>
      <c r="U3258" t="str">
        <f>TEXT(Raw_Data[[#This Row],[Call Date]],"mmmm")</f>
        <v>August</v>
      </c>
      <c r="V3258" t="str" cm="1">
        <f t="array" ref="V3258">_xlfn.IFS(Raw_Data[[#This Row],[Customer Satisfaction]]&lt;2,"Poor",Raw_Data[[#This Row],[Customer Satisfaction]]&lt;4,"Average",Raw_Data[[#This Row],[Customer Satisfaction]]&gt;=4,"Excellent")</f>
        <v>Average</v>
      </c>
    </row>
    <row r="3259" spans="2:22" x14ac:dyDescent="0.3">
      <c r="B3259" t="s">
        <v>4585</v>
      </c>
      <c r="C3259" s="2">
        <v>45922</v>
      </c>
      <c r="D3259" s="1">
        <v>0.3923611111111111</v>
      </c>
      <c r="E3259" t="s">
        <v>108</v>
      </c>
      <c r="F3259" t="s">
        <v>34</v>
      </c>
      <c r="G3259" t="s">
        <v>327</v>
      </c>
      <c r="H3259" t="s">
        <v>22</v>
      </c>
      <c r="I3259" t="s">
        <v>1137</v>
      </c>
      <c r="J3259" t="s">
        <v>45</v>
      </c>
      <c r="K3259" t="s">
        <v>25</v>
      </c>
      <c r="L3259" t="s">
        <v>3561</v>
      </c>
      <c r="M3259">
        <v>5.6</v>
      </c>
      <c r="N3259">
        <v>6.6</v>
      </c>
      <c r="O3259" t="s">
        <v>26</v>
      </c>
      <c r="P3259">
        <v>3</v>
      </c>
      <c r="Q3259" t="s">
        <v>615</v>
      </c>
      <c r="R3259" t="s">
        <v>28</v>
      </c>
      <c r="S3259">
        <v>229.29</v>
      </c>
      <c r="T3259" t="str" cm="1">
        <f t="array" ref="T3259">_xlfn.IFS(Raw_Data[[#This Row],[Call Status]]="Resolved","5",Raw_Data[[#This Row],[Call Status]]="Escalated","2",Raw_Data[[#This Row],[Call Status]]="Pending","3",Raw_Data[[#This Row],[Call Status]]="Abandoned","0")</f>
        <v>5</v>
      </c>
      <c r="U3259" t="str">
        <f>TEXT(Raw_Data[[#This Row],[Call Date]],"mmmm")</f>
        <v>September</v>
      </c>
      <c r="V3259" t="str" cm="1">
        <f t="array" ref="V3259">_xlfn.IFS(Raw_Data[[#This Row],[Customer Satisfaction]]&lt;2,"Poor",Raw_Data[[#This Row],[Customer Satisfaction]]&lt;4,"Average",Raw_Data[[#This Row],[Customer Satisfaction]]&gt;=4,"Excellent")</f>
        <v>Average</v>
      </c>
    </row>
    <row r="3260" spans="2:22" x14ac:dyDescent="0.3">
      <c r="B3260" t="s">
        <v>7174</v>
      </c>
      <c r="C3260" s="2">
        <v>46001</v>
      </c>
      <c r="D3260" s="1">
        <v>0.39305555555555555</v>
      </c>
      <c r="E3260" t="s">
        <v>59</v>
      </c>
      <c r="F3260" t="s">
        <v>38</v>
      </c>
      <c r="G3260" t="s">
        <v>162</v>
      </c>
      <c r="H3260" t="s">
        <v>22</v>
      </c>
      <c r="I3260" t="s">
        <v>23</v>
      </c>
      <c r="J3260" t="s">
        <v>49</v>
      </c>
      <c r="K3260" t="s">
        <v>25</v>
      </c>
      <c r="L3260" t="s">
        <v>3564</v>
      </c>
      <c r="M3260">
        <v>6</v>
      </c>
      <c r="N3260">
        <v>8.9</v>
      </c>
      <c r="O3260" t="s">
        <v>28</v>
      </c>
      <c r="P3260">
        <v>5</v>
      </c>
      <c r="Q3260" t="s">
        <v>27</v>
      </c>
      <c r="R3260" t="s">
        <v>28</v>
      </c>
      <c r="S3260">
        <v>83.56</v>
      </c>
      <c r="T3260" t="str" cm="1">
        <f t="array" ref="T3260">_xlfn.IFS(Raw_Data[[#This Row],[Call Status]]="Resolved","5",Raw_Data[[#This Row],[Call Status]]="Escalated","2",Raw_Data[[#This Row],[Call Status]]="Pending","3",Raw_Data[[#This Row],[Call Status]]="Abandoned","0")</f>
        <v>5</v>
      </c>
      <c r="U3260" t="str">
        <f>TEXT(Raw_Data[[#This Row],[Call Date]],"mmmm")</f>
        <v>December</v>
      </c>
      <c r="V3260" t="str" cm="1">
        <f t="array" ref="V3260">_xlfn.IFS(Raw_Data[[#This Row],[Customer Satisfaction]]&lt;2,"Poor",Raw_Data[[#This Row],[Customer Satisfaction]]&lt;4,"Average",Raw_Data[[#This Row],[Customer Satisfaction]]&gt;=4,"Excellent")</f>
        <v>Excellent</v>
      </c>
    </row>
    <row r="3261" spans="2:22" x14ac:dyDescent="0.3">
      <c r="B3261" t="s">
        <v>2476</v>
      </c>
      <c r="C3261" s="2">
        <v>45694</v>
      </c>
      <c r="D3261" s="1">
        <v>0.87013888888888891</v>
      </c>
      <c r="E3261" t="s">
        <v>57</v>
      </c>
      <c r="F3261" t="s">
        <v>38</v>
      </c>
      <c r="G3261" t="s">
        <v>250</v>
      </c>
      <c r="H3261" t="s">
        <v>2392</v>
      </c>
      <c r="I3261" t="s">
        <v>1130</v>
      </c>
      <c r="J3261" t="s">
        <v>39</v>
      </c>
      <c r="K3261" t="s">
        <v>25</v>
      </c>
      <c r="L3261" t="s">
        <v>25</v>
      </c>
      <c r="M3261">
        <v>2.1</v>
      </c>
      <c r="N3261">
        <v>11.4</v>
      </c>
      <c r="O3261" t="s">
        <v>26</v>
      </c>
      <c r="P3261">
        <v>1</v>
      </c>
      <c r="Q3261" t="s">
        <v>1014</v>
      </c>
      <c r="R3261" t="s">
        <v>28</v>
      </c>
      <c r="S3261">
        <v>478.42</v>
      </c>
      <c r="T3261" t="str" cm="1">
        <f t="array" ref="T3261">_xlfn.IFS(Raw_Data[[#This Row],[Call Status]]="Resolved","5",Raw_Data[[#This Row],[Call Status]]="Escalated","2",Raw_Data[[#This Row],[Call Status]]="Pending","3",Raw_Data[[#This Row],[Call Status]]="Abandoned","0")</f>
        <v>5</v>
      </c>
      <c r="U3261" t="str">
        <f>TEXT(Raw_Data[[#This Row],[Call Date]],"mmmm")</f>
        <v>February</v>
      </c>
      <c r="V3261" t="str" cm="1">
        <f t="array" ref="V3261">_xlfn.IFS(Raw_Data[[#This Row],[Customer Satisfaction]]&lt;2,"Poor",Raw_Data[[#This Row],[Customer Satisfaction]]&lt;4,"Average",Raw_Data[[#This Row],[Customer Satisfaction]]&gt;=4,"Excellent")</f>
        <v>Poor</v>
      </c>
    </row>
    <row r="3262" spans="2:22" x14ac:dyDescent="0.3">
      <c r="B3262" t="s">
        <v>758</v>
      </c>
      <c r="C3262" s="2">
        <v>45962</v>
      </c>
      <c r="D3262" s="1">
        <v>0.62569444444444444</v>
      </c>
      <c r="E3262" t="s">
        <v>44</v>
      </c>
      <c r="F3262" t="s">
        <v>38</v>
      </c>
      <c r="G3262" t="s">
        <v>21</v>
      </c>
      <c r="H3262" t="s">
        <v>22</v>
      </c>
      <c r="I3262" t="s">
        <v>23</v>
      </c>
      <c r="J3262" t="s">
        <v>39</v>
      </c>
      <c r="K3262" t="s">
        <v>25</v>
      </c>
      <c r="L3262" t="s">
        <v>25</v>
      </c>
      <c r="M3262">
        <v>6.2</v>
      </c>
      <c r="N3262">
        <v>11.3</v>
      </c>
      <c r="O3262" t="s">
        <v>26</v>
      </c>
      <c r="P3262">
        <v>4</v>
      </c>
      <c r="Q3262" t="s">
        <v>615</v>
      </c>
      <c r="R3262" t="s">
        <v>28</v>
      </c>
      <c r="S3262">
        <v>365.51</v>
      </c>
      <c r="T3262" t="str" cm="1">
        <f t="array" ref="T3262">_xlfn.IFS(Raw_Data[[#This Row],[Call Status]]="Resolved","5",Raw_Data[[#This Row],[Call Status]]="Escalated","2",Raw_Data[[#This Row],[Call Status]]="Pending","3",Raw_Data[[#This Row],[Call Status]]="Abandoned","0")</f>
        <v>5</v>
      </c>
      <c r="U3262" t="str">
        <f>TEXT(Raw_Data[[#This Row],[Call Date]],"mmmm")</f>
        <v>November</v>
      </c>
      <c r="V3262" t="str" cm="1">
        <f t="array" ref="V3262">_xlfn.IFS(Raw_Data[[#This Row],[Customer Satisfaction]]&lt;2,"Poor",Raw_Data[[#This Row],[Customer Satisfaction]]&lt;4,"Average",Raw_Data[[#This Row],[Customer Satisfaction]]&gt;=4,"Excellent")</f>
        <v>Excellent</v>
      </c>
    </row>
    <row r="3263" spans="2:22" x14ac:dyDescent="0.3">
      <c r="B3263" t="s">
        <v>2658</v>
      </c>
      <c r="C3263" s="2">
        <v>45698</v>
      </c>
      <c r="D3263" s="1">
        <v>0.75069444444444444</v>
      </c>
      <c r="E3263" t="s">
        <v>108</v>
      </c>
      <c r="F3263" t="s">
        <v>48</v>
      </c>
      <c r="G3263" t="s">
        <v>250</v>
      </c>
      <c r="H3263" t="s">
        <v>2613</v>
      </c>
      <c r="I3263" t="s">
        <v>1128</v>
      </c>
      <c r="J3263" t="s">
        <v>31</v>
      </c>
      <c r="K3263" t="s">
        <v>25</v>
      </c>
      <c r="L3263" t="s">
        <v>25</v>
      </c>
      <c r="M3263">
        <v>6.9</v>
      </c>
      <c r="N3263">
        <v>8.9</v>
      </c>
      <c r="O3263" t="s">
        <v>26</v>
      </c>
      <c r="P3263">
        <v>5</v>
      </c>
      <c r="Q3263" t="s">
        <v>27</v>
      </c>
      <c r="R3263" t="s">
        <v>28</v>
      </c>
      <c r="S3263">
        <v>61.78</v>
      </c>
      <c r="T3263" t="str" cm="1">
        <f t="array" ref="T3263">_xlfn.IFS(Raw_Data[[#This Row],[Call Status]]="Resolved","5",Raw_Data[[#This Row],[Call Status]]="Escalated","2",Raw_Data[[#This Row],[Call Status]]="Pending","3",Raw_Data[[#This Row],[Call Status]]="Abandoned","0")</f>
        <v>5</v>
      </c>
      <c r="U3263" t="str">
        <f>TEXT(Raw_Data[[#This Row],[Call Date]],"mmmm")</f>
        <v>February</v>
      </c>
      <c r="V3263" t="str" cm="1">
        <f t="array" ref="V3263">_xlfn.IFS(Raw_Data[[#This Row],[Customer Satisfaction]]&lt;2,"Poor",Raw_Data[[#This Row],[Customer Satisfaction]]&lt;4,"Average",Raw_Data[[#This Row],[Customer Satisfaction]]&gt;=4,"Excellent")</f>
        <v>Excellent</v>
      </c>
    </row>
    <row r="3264" spans="2:22" x14ac:dyDescent="0.3">
      <c r="B3264" t="s">
        <v>5651</v>
      </c>
      <c r="C3264" s="2">
        <v>45674</v>
      </c>
      <c r="D3264" s="1">
        <v>0.6333333333333333</v>
      </c>
      <c r="E3264" t="s">
        <v>30</v>
      </c>
      <c r="F3264" t="s">
        <v>20</v>
      </c>
      <c r="G3264" t="s">
        <v>327</v>
      </c>
      <c r="H3264" t="s">
        <v>2026</v>
      </c>
      <c r="I3264" t="s">
        <v>23</v>
      </c>
      <c r="J3264" t="s">
        <v>45</v>
      </c>
      <c r="K3264" t="s">
        <v>25</v>
      </c>
      <c r="L3264" t="s">
        <v>3559</v>
      </c>
      <c r="M3264">
        <v>1.5</v>
      </c>
      <c r="N3264">
        <v>7.2</v>
      </c>
      <c r="O3264" t="s">
        <v>26</v>
      </c>
      <c r="P3264">
        <v>4</v>
      </c>
      <c r="Q3264" t="s">
        <v>615</v>
      </c>
      <c r="R3264" t="s">
        <v>28</v>
      </c>
      <c r="S3264">
        <v>51.04</v>
      </c>
      <c r="T3264" t="str" cm="1">
        <f t="array" ref="T3264">_xlfn.IFS(Raw_Data[[#This Row],[Call Status]]="Resolved","5",Raw_Data[[#This Row],[Call Status]]="Escalated","2",Raw_Data[[#This Row],[Call Status]]="Pending","3",Raw_Data[[#This Row],[Call Status]]="Abandoned","0")</f>
        <v>5</v>
      </c>
      <c r="U3264" t="str">
        <f>TEXT(Raw_Data[[#This Row],[Call Date]],"mmmm")</f>
        <v>January</v>
      </c>
      <c r="V3264" t="str" cm="1">
        <f t="array" ref="V3264">_xlfn.IFS(Raw_Data[[#This Row],[Customer Satisfaction]]&lt;2,"Poor",Raw_Data[[#This Row],[Customer Satisfaction]]&lt;4,"Average",Raw_Data[[#This Row],[Customer Satisfaction]]&gt;=4,"Excellent")</f>
        <v>Excellent</v>
      </c>
    </row>
    <row r="3265" spans="2:22" x14ac:dyDescent="0.3">
      <c r="B3265" t="s">
        <v>10021</v>
      </c>
      <c r="C3265" s="2">
        <v>46001</v>
      </c>
      <c r="D3265" s="1">
        <v>0.64097222222222228</v>
      </c>
      <c r="E3265" t="s">
        <v>70</v>
      </c>
      <c r="F3265" t="s">
        <v>34</v>
      </c>
      <c r="G3265" t="s">
        <v>21</v>
      </c>
      <c r="H3265" t="s">
        <v>22</v>
      </c>
      <c r="I3265" t="s">
        <v>23</v>
      </c>
      <c r="J3265" t="s">
        <v>64</v>
      </c>
      <c r="K3265" t="s">
        <v>8876</v>
      </c>
      <c r="L3265" t="s">
        <v>8877</v>
      </c>
      <c r="M3265">
        <v>2.9</v>
      </c>
      <c r="N3265">
        <v>10.7</v>
      </c>
      <c r="O3265" t="s">
        <v>28</v>
      </c>
      <c r="P3265">
        <v>3</v>
      </c>
      <c r="Q3265" t="s">
        <v>615</v>
      </c>
      <c r="R3265" t="s">
        <v>28</v>
      </c>
      <c r="S3265">
        <v>99.52</v>
      </c>
      <c r="T3265" t="str" cm="1">
        <f t="array" ref="T3265">_xlfn.IFS(Raw_Data[[#This Row],[Call Status]]="Resolved","5",Raw_Data[[#This Row],[Call Status]]="Escalated","2",Raw_Data[[#This Row],[Call Status]]="Pending","3",Raw_Data[[#This Row],[Call Status]]="Abandoned","0")</f>
        <v>3</v>
      </c>
      <c r="U3265" t="str">
        <f>TEXT(Raw_Data[[#This Row],[Call Date]],"mmmm")</f>
        <v>December</v>
      </c>
      <c r="V3265" t="str" cm="1">
        <f t="array" ref="V3265">_xlfn.IFS(Raw_Data[[#This Row],[Customer Satisfaction]]&lt;2,"Poor",Raw_Data[[#This Row],[Customer Satisfaction]]&lt;4,"Average",Raw_Data[[#This Row],[Customer Satisfaction]]&gt;=4,"Excellent")</f>
        <v>Average</v>
      </c>
    </row>
    <row r="3266" spans="2:22" x14ac:dyDescent="0.3">
      <c r="B3266" t="s">
        <v>1620</v>
      </c>
      <c r="C3266" s="2">
        <v>45934</v>
      </c>
      <c r="D3266" s="1">
        <v>0.4152777777777778</v>
      </c>
      <c r="E3266" t="s">
        <v>19</v>
      </c>
      <c r="F3266" t="s">
        <v>20</v>
      </c>
      <c r="G3266" t="s">
        <v>162</v>
      </c>
      <c r="H3266" t="s">
        <v>22</v>
      </c>
      <c r="I3266" t="s">
        <v>1137</v>
      </c>
      <c r="J3266" t="s">
        <v>45</v>
      </c>
      <c r="K3266" t="s">
        <v>25</v>
      </c>
      <c r="L3266" t="s">
        <v>25</v>
      </c>
      <c r="M3266">
        <v>2.5</v>
      </c>
      <c r="N3266">
        <v>3.8</v>
      </c>
      <c r="O3266" t="s">
        <v>26</v>
      </c>
      <c r="P3266">
        <v>3</v>
      </c>
      <c r="Q3266" t="s">
        <v>615</v>
      </c>
      <c r="R3266" t="s">
        <v>28</v>
      </c>
      <c r="S3266">
        <v>134.43</v>
      </c>
      <c r="T3266" t="str" cm="1">
        <f t="array" ref="T3266">_xlfn.IFS(Raw_Data[[#This Row],[Call Status]]="Resolved","5",Raw_Data[[#This Row],[Call Status]]="Escalated","2",Raw_Data[[#This Row],[Call Status]]="Pending","3",Raw_Data[[#This Row],[Call Status]]="Abandoned","0")</f>
        <v>5</v>
      </c>
      <c r="U3266" t="str">
        <f>TEXT(Raw_Data[[#This Row],[Call Date]],"mmmm")</f>
        <v>October</v>
      </c>
      <c r="V3266" t="str" cm="1">
        <f t="array" ref="V3266">_xlfn.IFS(Raw_Data[[#This Row],[Customer Satisfaction]]&lt;2,"Poor",Raw_Data[[#This Row],[Customer Satisfaction]]&lt;4,"Average",Raw_Data[[#This Row],[Customer Satisfaction]]&gt;=4,"Excellent")</f>
        <v>Average</v>
      </c>
    </row>
    <row r="3267" spans="2:22" x14ac:dyDescent="0.3">
      <c r="B3267" t="s">
        <v>3597</v>
      </c>
      <c r="C3267" s="2">
        <v>45964</v>
      </c>
      <c r="D3267" s="1">
        <v>0.47361111111111109</v>
      </c>
      <c r="E3267" t="s">
        <v>30</v>
      </c>
      <c r="F3267" t="s">
        <v>38</v>
      </c>
      <c r="G3267" t="s">
        <v>327</v>
      </c>
      <c r="H3267" t="s">
        <v>2026</v>
      </c>
      <c r="I3267" t="s">
        <v>1128</v>
      </c>
      <c r="J3267" t="s">
        <v>45</v>
      </c>
      <c r="K3267" t="s">
        <v>25</v>
      </c>
      <c r="L3267" t="s">
        <v>3564</v>
      </c>
      <c r="M3267">
        <v>1.3</v>
      </c>
      <c r="N3267">
        <v>7</v>
      </c>
      <c r="O3267" t="s">
        <v>28</v>
      </c>
      <c r="P3267">
        <v>5</v>
      </c>
      <c r="Q3267" t="s">
        <v>27</v>
      </c>
      <c r="R3267" t="s">
        <v>28</v>
      </c>
      <c r="S3267">
        <v>108.47</v>
      </c>
      <c r="T3267" t="str" cm="1">
        <f t="array" ref="T3267">_xlfn.IFS(Raw_Data[[#This Row],[Call Status]]="Resolved","5",Raw_Data[[#This Row],[Call Status]]="Escalated","2",Raw_Data[[#This Row],[Call Status]]="Pending","3",Raw_Data[[#This Row],[Call Status]]="Abandoned","0")</f>
        <v>5</v>
      </c>
      <c r="U3267" t="str">
        <f>TEXT(Raw_Data[[#This Row],[Call Date]],"mmmm")</f>
        <v>November</v>
      </c>
      <c r="V3267" t="str" cm="1">
        <f t="array" ref="V3267">_xlfn.IFS(Raw_Data[[#This Row],[Customer Satisfaction]]&lt;2,"Poor",Raw_Data[[#This Row],[Customer Satisfaction]]&lt;4,"Average",Raw_Data[[#This Row],[Customer Satisfaction]]&gt;=4,"Excellent")</f>
        <v>Excellent</v>
      </c>
    </row>
    <row r="3268" spans="2:22" x14ac:dyDescent="0.3">
      <c r="B3268" t="s">
        <v>3965</v>
      </c>
      <c r="C3268" s="2">
        <v>45716</v>
      </c>
      <c r="D3268" s="1">
        <v>0.73402777777777772</v>
      </c>
      <c r="E3268" t="s">
        <v>59</v>
      </c>
      <c r="F3268" t="s">
        <v>38</v>
      </c>
      <c r="G3268" t="s">
        <v>250</v>
      </c>
      <c r="H3268" t="s">
        <v>2026</v>
      </c>
      <c r="I3268" t="s">
        <v>1137</v>
      </c>
      <c r="J3268" t="s">
        <v>64</v>
      </c>
      <c r="K3268" t="s">
        <v>25</v>
      </c>
      <c r="L3268" t="s">
        <v>3564</v>
      </c>
      <c r="M3268">
        <v>1.9</v>
      </c>
      <c r="N3268">
        <v>8.9</v>
      </c>
      <c r="O3268" t="s">
        <v>26</v>
      </c>
      <c r="P3268">
        <v>2</v>
      </c>
      <c r="Q3268" t="s">
        <v>1014</v>
      </c>
      <c r="R3268" t="s">
        <v>28</v>
      </c>
      <c r="S3268">
        <v>242.61</v>
      </c>
      <c r="T3268" t="str" cm="1">
        <f t="array" ref="T3268">_xlfn.IFS(Raw_Data[[#This Row],[Call Status]]="Resolved","5",Raw_Data[[#This Row],[Call Status]]="Escalated","2",Raw_Data[[#This Row],[Call Status]]="Pending","3",Raw_Data[[#This Row],[Call Status]]="Abandoned","0")</f>
        <v>5</v>
      </c>
      <c r="U3268" t="str">
        <f>TEXT(Raw_Data[[#This Row],[Call Date]],"mmmm")</f>
        <v>February</v>
      </c>
      <c r="V3268" t="str" cm="1">
        <f t="array" ref="V3268">_xlfn.IFS(Raw_Data[[#This Row],[Customer Satisfaction]]&lt;2,"Poor",Raw_Data[[#This Row],[Customer Satisfaction]]&lt;4,"Average",Raw_Data[[#This Row],[Customer Satisfaction]]&gt;=4,"Excellent")</f>
        <v>Average</v>
      </c>
    </row>
    <row r="3269" spans="2:22" x14ac:dyDescent="0.3">
      <c r="B3269" t="s">
        <v>3439</v>
      </c>
      <c r="C3269" s="2">
        <v>45840</v>
      </c>
      <c r="D3269" s="1">
        <v>0.87013888888888891</v>
      </c>
      <c r="E3269" t="s">
        <v>59</v>
      </c>
      <c r="F3269" t="s">
        <v>38</v>
      </c>
      <c r="G3269" t="s">
        <v>21</v>
      </c>
      <c r="H3269" t="s">
        <v>2026</v>
      </c>
      <c r="I3269" t="s">
        <v>23</v>
      </c>
      <c r="J3269" t="s">
        <v>49</v>
      </c>
      <c r="K3269" t="s">
        <v>25</v>
      </c>
      <c r="L3269" t="s">
        <v>25</v>
      </c>
      <c r="M3269">
        <v>2.1</v>
      </c>
      <c r="N3269">
        <v>10.6</v>
      </c>
      <c r="O3269" t="s">
        <v>26</v>
      </c>
      <c r="P3269">
        <v>5</v>
      </c>
      <c r="Q3269" t="s">
        <v>27</v>
      </c>
      <c r="R3269" t="s">
        <v>28</v>
      </c>
      <c r="S3269">
        <v>0</v>
      </c>
      <c r="T3269" t="str" cm="1">
        <f t="array" ref="T3269">_xlfn.IFS(Raw_Data[[#This Row],[Call Status]]="Resolved","5",Raw_Data[[#This Row],[Call Status]]="Escalated","2",Raw_Data[[#This Row],[Call Status]]="Pending","3",Raw_Data[[#This Row],[Call Status]]="Abandoned","0")</f>
        <v>5</v>
      </c>
      <c r="U3269" t="str">
        <f>TEXT(Raw_Data[[#This Row],[Call Date]],"mmmm")</f>
        <v>July</v>
      </c>
      <c r="V3269" t="str" cm="1">
        <f t="array" ref="V3269">_xlfn.IFS(Raw_Data[[#This Row],[Customer Satisfaction]]&lt;2,"Poor",Raw_Data[[#This Row],[Customer Satisfaction]]&lt;4,"Average",Raw_Data[[#This Row],[Customer Satisfaction]]&gt;=4,"Excellent")</f>
        <v>Excellent</v>
      </c>
    </row>
    <row r="3270" spans="2:22" x14ac:dyDescent="0.3">
      <c r="B3270" t="s">
        <v>714</v>
      </c>
      <c r="C3270" s="2">
        <v>45698</v>
      </c>
      <c r="D3270" s="1">
        <v>0.91249999999999998</v>
      </c>
      <c r="E3270" t="s">
        <v>47</v>
      </c>
      <c r="F3270" t="s">
        <v>34</v>
      </c>
      <c r="G3270" t="s">
        <v>327</v>
      </c>
      <c r="H3270" t="s">
        <v>22</v>
      </c>
      <c r="I3270" t="s">
        <v>23</v>
      </c>
      <c r="J3270" t="s">
        <v>49</v>
      </c>
      <c r="K3270" t="s">
        <v>25</v>
      </c>
      <c r="L3270" t="s">
        <v>25</v>
      </c>
      <c r="M3270">
        <v>0.5</v>
      </c>
      <c r="N3270">
        <v>14.7</v>
      </c>
      <c r="O3270" t="s">
        <v>28</v>
      </c>
      <c r="P3270">
        <v>4</v>
      </c>
      <c r="Q3270" t="s">
        <v>615</v>
      </c>
      <c r="R3270" t="s">
        <v>28</v>
      </c>
      <c r="S3270">
        <v>161.09</v>
      </c>
      <c r="T3270" t="str" cm="1">
        <f t="array" ref="T3270">_xlfn.IFS(Raw_Data[[#This Row],[Call Status]]="Resolved","5",Raw_Data[[#This Row],[Call Status]]="Escalated","2",Raw_Data[[#This Row],[Call Status]]="Pending","3",Raw_Data[[#This Row],[Call Status]]="Abandoned","0")</f>
        <v>5</v>
      </c>
      <c r="U3270" t="str">
        <f>TEXT(Raw_Data[[#This Row],[Call Date]],"mmmm")</f>
        <v>February</v>
      </c>
      <c r="V3270" t="str" cm="1">
        <f t="array" ref="V3270">_xlfn.IFS(Raw_Data[[#This Row],[Customer Satisfaction]]&lt;2,"Poor",Raw_Data[[#This Row],[Customer Satisfaction]]&lt;4,"Average",Raw_Data[[#This Row],[Customer Satisfaction]]&gt;=4,"Excellent")</f>
        <v>Excellent</v>
      </c>
    </row>
    <row r="3271" spans="2:22" x14ac:dyDescent="0.3">
      <c r="B3271" t="s">
        <v>4295</v>
      </c>
      <c r="C3271" s="2">
        <v>45696</v>
      </c>
      <c r="D3271" s="1">
        <v>0.8354166666666667</v>
      </c>
      <c r="E3271" t="s">
        <v>156</v>
      </c>
      <c r="F3271" t="s">
        <v>48</v>
      </c>
      <c r="G3271" t="s">
        <v>250</v>
      </c>
      <c r="H3271" t="s">
        <v>2613</v>
      </c>
      <c r="I3271" t="s">
        <v>1128</v>
      </c>
      <c r="J3271" t="s">
        <v>42</v>
      </c>
      <c r="K3271" t="s">
        <v>25</v>
      </c>
      <c r="L3271" t="s">
        <v>3559</v>
      </c>
      <c r="M3271">
        <v>5.2</v>
      </c>
      <c r="N3271">
        <v>11.4</v>
      </c>
      <c r="O3271" t="s">
        <v>26</v>
      </c>
      <c r="P3271">
        <v>3</v>
      </c>
      <c r="Q3271" t="s">
        <v>615</v>
      </c>
      <c r="R3271" t="s">
        <v>28</v>
      </c>
      <c r="S3271">
        <v>81.83</v>
      </c>
      <c r="T3271" t="str" cm="1">
        <f t="array" ref="T3271">_xlfn.IFS(Raw_Data[[#This Row],[Call Status]]="Resolved","5",Raw_Data[[#This Row],[Call Status]]="Escalated","2",Raw_Data[[#This Row],[Call Status]]="Pending","3",Raw_Data[[#This Row],[Call Status]]="Abandoned","0")</f>
        <v>5</v>
      </c>
      <c r="U3271" t="str">
        <f>TEXT(Raw_Data[[#This Row],[Call Date]],"mmmm")</f>
        <v>February</v>
      </c>
      <c r="V3271" t="str" cm="1">
        <f t="array" ref="V3271">_xlfn.IFS(Raw_Data[[#This Row],[Customer Satisfaction]]&lt;2,"Poor",Raw_Data[[#This Row],[Customer Satisfaction]]&lt;4,"Average",Raw_Data[[#This Row],[Customer Satisfaction]]&gt;=4,"Excellent")</f>
        <v>Average</v>
      </c>
    </row>
    <row r="3272" spans="2:22" x14ac:dyDescent="0.3">
      <c r="B3272" t="s">
        <v>106</v>
      </c>
      <c r="C3272" s="2">
        <v>45849</v>
      </c>
      <c r="D3272" s="1">
        <v>0.85763888888888884</v>
      </c>
      <c r="E3272" t="s">
        <v>33</v>
      </c>
      <c r="F3272" t="s">
        <v>20</v>
      </c>
      <c r="G3272" t="s">
        <v>21</v>
      </c>
      <c r="H3272" t="s">
        <v>22</v>
      </c>
      <c r="I3272" t="s">
        <v>23</v>
      </c>
      <c r="J3272" t="s">
        <v>64</v>
      </c>
      <c r="K3272" t="s">
        <v>25</v>
      </c>
      <c r="L3272" t="s">
        <v>25</v>
      </c>
      <c r="M3272">
        <v>7.5</v>
      </c>
      <c r="N3272">
        <v>9.6999999999999993</v>
      </c>
      <c r="O3272" t="s">
        <v>28</v>
      </c>
      <c r="P3272">
        <v>5</v>
      </c>
      <c r="Q3272" t="s">
        <v>27</v>
      </c>
      <c r="R3272" t="s">
        <v>28</v>
      </c>
      <c r="S3272">
        <v>65.03</v>
      </c>
      <c r="T3272" t="str" cm="1">
        <f t="array" ref="T3272">_xlfn.IFS(Raw_Data[[#This Row],[Call Status]]="Resolved","5",Raw_Data[[#This Row],[Call Status]]="Escalated","2",Raw_Data[[#This Row],[Call Status]]="Pending","3",Raw_Data[[#This Row],[Call Status]]="Abandoned","0")</f>
        <v>5</v>
      </c>
      <c r="U3272" t="str">
        <f>TEXT(Raw_Data[[#This Row],[Call Date]],"mmmm")</f>
        <v>July</v>
      </c>
      <c r="V3272" t="str" cm="1">
        <f t="array" ref="V3272">_xlfn.IFS(Raw_Data[[#This Row],[Customer Satisfaction]]&lt;2,"Poor",Raw_Data[[#This Row],[Customer Satisfaction]]&lt;4,"Average",Raw_Data[[#This Row],[Customer Satisfaction]]&gt;=4,"Excellent")</f>
        <v>Excellent</v>
      </c>
    </row>
    <row r="3273" spans="2:22" x14ac:dyDescent="0.3">
      <c r="B3273" t="s">
        <v>8391</v>
      </c>
      <c r="C3273" s="2">
        <v>45924</v>
      </c>
      <c r="D3273" s="1">
        <v>0.73888888888888893</v>
      </c>
      <c r="E3273" t="s">
        <v>70</v>
      </c>
      <c r="F3273" t="s">
        <v>20</v>
      </c>
      <c r="G3273" t="s">
        <v>162</v>
      </c>
      <c r="H3273" t="s">
        <v>2026</v>
      </c>
      <c r="I3273" t="s">
        <v>23</v>
      </c>
      <c r="J3273" t="s">
        <v>42</v>
      </c>
      <c r="K3273" t="s">
        <v>16</v>
      </c>
      <c r="L3273" t="s">
        <v>16</v>
      </c>
      <c r="M3273">
        <v>1.2</v>
      </c>
      <c r="N3273">
        <v>5.0999999999999996</v>
      </c>
      <c r="O3273" t="s">
        <v>28</v>
      </c>
      <c r="P3273">
        <v>2</v>
      </c>
      <c r="Q3273" t="s">
        <v>1014</v>
      </c>
      <c r="R3273" t="s">
        <v>26</v>
      </c>
      <c r="S3273">
        <v>412.92</v>
      </c>
      <c r="T3273" t="str" cm="1">
        <f t="array" ref="T3273">_xlfn.IFS(Raw_Data[[#This Row],[Call Status]]="Resolved","5",Raw_Data[[#This Row],[Call Status]]="Escalated","2",Raw_Data[[#This Row],[Call Status]]="Pending","3",Raw_Data[[#This Row],[Call Status]]="Abandoned","0")</f>
        <v>2</v>
      </c>
      <c r="U3273" t="str">
        <f>TEXT(Raw_Data[[#This Row],[Call Date]],"mmmm")</f>
        <v>September</v>
      </c>
      <c r="V3273" t="str" cm="1">
        <f t="array" ref="V3273">_xlfn.IFS(Raw_Data[[#This Row],[Customer Satisfaction]]&lt;2,"Poor",Raw_Data[[#This Row],[Customer Satisfaction]]&lt;4,"Average",Raw_Data[[#This Row],[Customer Satisfaction]]&gt;=4,"Excellent")</f>
        <v>Average</v>
      </c>
    </row>
    <row r="3274" spans="2:22" x14ac:dyDescent="0.3">
      <c r="B3274" t="s">
        <v>3212</v>
      </c>
      <c r="C3274" s="2">
        <v>45804</v>
      </c>
      <c r="D3274" s="1">
        <v>0.80277777777777781</v>
      </c>
      <c r="E3274" t="s">
        <v>110</v>
      </c>
      <c r="F3274" t="s">
        <v>20</v>
      </c>
      <c r="G3274" t="s">
        <v>327</v>
      </c>
      <c r="H3274" t="s">
        <v>2026</v>
      </c>
      <c r="I3274" t="s">
        <v>23</v>
      </c>
      <c r="J3274" t="s">
        <v>42</v>
      </c>
      <c r="K3274" t="s">
        <v>25</v>
      </c>
      <c r="L3274" t="s">
        <v>25</v>
      </c>
      <c r="M3274">
        <v>1.8</v>
      </c>
      <c r="N3274">
        <v>3.7</v>
      </c>
      <c r="O3274" t="s">
        <v>28</v>
      </c>
      <c r="P3274">
        <v>3</v>
      </c>
      <c r="Q3274" t="s">
        <v>615</v>
      </c>
      <c r="R3274" t="s">
        <v>28</v>
      </c>
      <c r="S3274">
        <v>37.89</v>
      </c>
      <c r="T3274" t="str" cm="1">
        <f t="array" ref="T3274">_xlfn.IFS(Raw_Data[[#This Row],[Call Status]]="Resolved","5",Raw_Data[[#This Row],[Call Status]]="Escalated","2",Raw_Data[[#This Row],[Call Status]]="Pending","3",Raw_Data[[#This Row],[Call Status]]="Abandoned","0")</f>
        <v>5</v>
      </c>
      <c r="U3274" t="str">
        <f>TEXT(Raw_Data[[#This Row],[Call Date]],"mmmm")</f>
        <v>May</v>
      </c>
      <c r="V3274" t="str" cm="1">
        <f t="array" ref="V3274">_xlfn.IFS(Raw_Data[[#This Row],[Customer Satisfaction]]&lt;2,"Poor",Raw_Data[[#This Row],[Customer Satisfaction]]&lt;4,"Average",Raw_Data[[#This Row],[Customer Satisfaction]]&gt;=4,"Excellent")</f>
        <v>Average</v>
      </c>
    </row>
    <row r="3275" spans="2:22" x14ac:dyDescent="0.3">
      <c r="B3275" t="s">
        <v>229</v>
      </c>
      <c r="C3275" s="2">
        <v>45990</v>
      </c>
      <c r="D3275" s="1">
        <v>0.52708333333333335</v>
      </c>
      <c r="E3275" t="s">
        <v>57</v>
      </c>
      <c r="F3275" t="s">
        <v>48</v>
      </c>
      <c r="G3275" t="s">
        <v>162</v>
      </c>
      <c r="H3275" t="s">
        <v>22</v>
      </c>
      <c r="I3275" t="s">
        <v>23</v>
      </c>
      <c r="J3275" t="s">
        <v>31</v>
      </c>
      <c r="K3275" t="s">
        <v>25</v>
      </c>
      <c r="L3275" t="s">
        <v>25</v>
      </c>
      <c r="M3275">
        <v>1.2</v>
      </c>
      <c r="N3275">
        <v>8.1</v>
      </c>
      <c r="O3275" t="s">
        <v>28</v>
      </c>
      <c r="P3275">
        <v>5</v>
      </c>
      <c r="Q3275" t="s">
        <v>27</v>
      </c>
      <c r="R3275" t="s">
        <v>28</v>
      </c>
      <c r="S3275">
        <v>274.76</v>
      </c>
      <c r="T3275" t="str" cm="1">
        <f t="array" ref="T3275">_xlfn.IFS(Raw_Data[[#This Row],[Call Status]]="Resolved","5",Raw_Data[[#This Row],[Call Status]]="Escalated","2",Raw_Data[[#This Row],[Call Status]]="Pending","3",Raw_Data[[#This Row],[Call Status]]="Abandoned","0")</f>
        <v>5</v>
      </c>
      <c r="U3275" t="str">
        <f>TEXT(Raw_Data[[#This Row],[Call Date]],"mmmm")</f>
        <v>November</v>
      </c>
      <c r="V3275" t="str" cm="1">
        <f t="array" ref="V3275">_xlfn.IFS(Raw_Data[[#This Row],[Customer Satisfaction]]&lt;2,"Poor",Raw_Data[[#This Row],[Customer Satisfaction]]&lt;4,"Average",Raw_Data[[#This Row],[Customer Satisfaction]]&gt;=4,"Excellent")</f>
        <v>Excellent</v>
      </c>
    </row>
    <row r="3276" spans="2:22" x14ac:dyDescent="0.3">
      <c r="B3276" t="s">
        <v>7303</v>
      </c>
      <c r="C3276" s="2">
        <v>45784</v>
      </c>
      <c r="D3276" s="1">
        <v>0.64236111111111116</v>
      </c>
      <c r="E3276" t="s">
        <v>70</v>
      </c>
      <c r="F3276" t="s">
        <v>48</v>
      </c>
      <c r="G3276" t="s">
        <v>250</v>
      </c>
      <c r="H3276" t="s">
        <v>2026</v>
      </c>
      <c r="I3276" t="s">
        <v>23</v>
      </c>
      <c r="J3276" t="s">
        <v>42</v>
      </c>
      <c r="K3276" t="s">
        <v>7253</v>
      </c>
      <c r="L3276" t="s">
        <v>7254</v>
      </c>
      <c r="M3276">
        <v>0.7</v>
      </c>
      <c r="N3276">
        <v>8.1</v>
      </c>
      <c r="O3276" t="s">
        <v>28</v>
      </c>
      <c r="P3276">
        <v>4</v>
      </c>
      <c r="Q3276" t="s">
        <v>615</v>
      </c>
      <c r="R3276" t="s">
        <v>28</v>
      </c>
      <c r="S3276">
        <v>176.57</v>
      </c>
      <c r="T3276" t="str" cm="1">
        <f t="array" ref="T3276">_xlfn.IFS(Raw_Data[[#This Row],[Call Status]]="Resolved","5",Raw_Data[[#This Row],[Call Status]]="Escalated","2",Raw_Data[[#This Row],[Call Status]]="Pending","3",Raw_Data[[#This Row],[Call Status]]="Abandoned","0")</f>
        <v>0</v>
      </c>
      <c r="U3276" t="str">
        <f>TEXT(Raw_Data[[#This Row],[Call Date]],"mmmm")</f>
        <v>May</v>
      </c>
      <c r="V3276" t="str" cm="1">
        <f t="array" ref="V3276">_xlfn.IFS(Raw_Data[[#This Row],[Customer Satisfaction]]&lt;2,"Poor",Raw_Data[[#This Row],[Customer Satisfaction]]&lt;4,"Average",Raw_Data[[#This Row],[Customer Satisfaction]]&gt;=4,"Excellent")</f>
        <v>Excellent</v>
      </c>
    </row>
    <row r="3277" spans="2:22" x14ac:dyDescent="0.3">
      <c r="B3277" t="s">
        <v>7537</v>
      </c>
      <c r="C3277" s="2">
        <v>45703</v>
      </c>
      <c r="D3277" s="1">
        <v>0.51875000000000004</v>
      </c>
      <c r="E3277" t="s">
        <v>41</v>
      </c>
      <c r="F3277" t="s">
        <v>20</v>
      </c>
      <c r="G3277" t="s">
        <v>250</v>
      </c>
      <c r="H3277" t="s">
        <v>22</v>
      </c>
      <c r="I3277" t="s">
        <v>1137</v>
      </c>
      <c r="J3277" t="s">
        <v>49</v>
      </c>
      <c r="K3277" t="s">
        <v>7253</v>
      </c>
      <c r="L3277" t="s">
        <v>7254</v>
      </c>
      <c r="M3277">
        <v>6.1</v>
      </c>
      <c r="N3277">
        <v>18.3</v>
      </c>
      <c r="O3277" t="s">
        <v>28</v>
      </c>
      <c r="P3277">
        <v>0</v>
      </c>
      <c r="Q3277" t="s">
        <v>1014</v>
      </c>
      <c r="R3277" t="s">
        <v>28</v>
      </c>
      <c r="S3277">
        <v>410.6</v>
      </c>
      <c r="T3277" t="str" cm="1">
        <f t="array" ref="T3277">_xlfn.IFS(Raw_Data[[#This Row],[Call Status]]="Resolved","5",Raw_Data[[#This Row],[Call Status]]="Escalated","2",Raw_Data[[#This Row],[Call Status]]="Pending","3",Raw_Data[[#This Row],[Call Status]]="Abandoned","0")</f>
        <v>0</v>
      </c>
      <c r="U3277" t="str">
        <f>TEXT(Raw_Data[[#This Row],[Call Date]],"mmmm")</f>
        <v>February</v>
      </c>
      <c r="V3277" t="str" cm="1">
        <f t="array" ref="V3277">_xlfn.IFS(Raw_Data[[#This Row],[Customer Satisfaction]]&lt;2,"Poor",Raw_Data[[#This Row],[Customer Satisfaction]]&lt;4,"Average",Raw_Data[[#This Row],[Customer Satisfaction]]&gt;=4,"Excellent")</f>
        <v>Poor</v>
      </c>
    </row>
    <row r="3278" spans="2:22" x14ac:dyDescent="0.3">
      <c r="B3278" t="s">
        <v>6029</v>
      </c>
      <c r="C3278" s="2">
        <v>45702</v>
      </c>
      <c r="D3278" s="1">
        <v>0.85972222222222228</v>
      </c>
      <c r="E3278" t="s">
        <v>47</v>
      </c>
      <c r="F3278" t="s">
        <v>38</v>
      </c>
      <c r="G3278" t="s">
        <v>162</v>
      </c>
      <c r="H3278" t="s">
        <v>2613</v>
      </c>
      <c r="I3278" t="s">
        <v>23</v>
      </c>
      <c r="J3278" t="s">
        <v>24</v>
      </c>
      <c r="K3278" t="s">
        <v>25</v>
      </c>
      <c r="L3278" t="s">
        <v>3564</v>
      </c>
      <c r="M3278">
        <v>1</v>
      </c>
      <c r="N3278">
        <v>7.3</v>
      </c>
      <c r="O3278" t="s">
        <v>26</v>
      </c>
      <c r="P3278">
        <v>4</v>
      </c>
      <c r="Q3278" t="s">
        <v>27</v>
      </c>
      <c r="R3278" t="s">
        <v>28</v>
      </c>
      <c r="S3278">
        <v>192.95</v>
      </c>
      <c r="T3278" t="str" cm="1">
        <f t="array" ref="T3278">_xlfn.IFS(Raw_Data[[#This Row],[Call Status]]="Resolved","5",Raw_Data[[#This Row],[Call Status]]="Escalated","2",Raw_Data[[#This Row],[Call Status]]="Pending","3",Raw_Data[[#This Row],[Call Status]]="Abandoned","0")</f>
        <v>5</v>
      </c>
      <c r="U3278" t="str">
        <f>TEXT(Raw_Data[[#This Row],[Call Date]],"mmmm")</f>
        <v>February</v>
      </c>
      <c r="V3278" t="str" cm="1">
        <f t="array" ref="V3278">_xlfn.IFS(Raw_Data[[#This Row],[Customer Satisfaction]]&lt;2,"Poor",Raw_Data[[#This Row],[Customer Satisfaction]]&lt;4,"Average",Raw_Data[[#This Row],[Customer Satisfaction]]&gt;=4,"Excellent")</f>
        <v>Excellent</v>
      </c>
    </row>
    <row r="3279" spans="2:22" x14ac:dyDescent="0.3">
      <c r="B3279" t="s">
        <v>7812</v>
      </c>
      <c r="C3279" s="2">
        <v>45658</v>
      </c>
      <c r="D3279" s="1">
        <v>0.39930555555555558</v>
      </c>
      <c r="E3279" t="s">
        <v>57</v>
      </c>
      <c r="F3279" t="s">
        <v>38</v>
      </c>
      <c r="G3279" t="s">
        <v>21</v>
      </c>
      <c r="H3279" t="s">
        <v>22</v>
      </c>
      <c r="I3279" t="s">
        <v>23</v>
      </c>
      <c r="J3279" t="s">
        <v>64</v>
      </c>
      <c r="K3279" t="s">
        <v>7253</v>
      </c>
      <c r="L3279" t="s">
        <v>7254</v>
      </c>
      <c r="M3279">
        <v>3.5</v>
      </c>
      <c r="N3279">
        <v>9.1</v>
      </c>
      <c r="O3279" t="s">
        <v>28</v>
      </c>
      <c r="P3279">
        <v>1</v>
      </c>
      <c r="Q3279" t="s">
        <v>1014</v>
      </c>
      <c r="R3279" t="s">
        <v>28</v>
      </c>
      <c r="S3279">
        <v>88.41</v>
      </c>
      <c r="T3279" t="str" cm="1">
        <f t="array" ref="T3279">_xlfn.IFS(Raw_Data[[#This Row],[Call Status]]="Resolved","5",Raw_Data[[#This Row],[Call Status]]="Escalated","2",Raw_Data[[#This Row],[Call Status]]="Pending","3",Raw_Data[[#This Row],[Call Status]]="Abandoned","0")</f>
        <v>0</v>
      </c>
      <c r="U3279" t="str">
        <f>TEXT(Raw_Data[[#This Row],[Call Date]],"mmmm")</f>
        <v>January</v>
      </c>
      <c r="V3279" t="str" cm="1">
        <f t="array" ref="V3279">_xlfn.IFS(Raw_Data[[#This Row],[Customer Satisfaction]]&lt;2,"Poor",Raw_Data[[#This Row],[Customer Satisfaction]]&lt;4,"Average",Raw_Data[[#This Row],[Customer Satisfaction]]&gt;=4,"Excellent")</f>
        <v>Poor</v>
      </c>
    </row>
    <row r="3280" spans="2:22" x14ac:dyDescent="0.3">
      <c r="B3280" t="s">
        <v>2740</v>
      </c>
      <c r="C3280" s="2">
        <v>45825</v>
      </c>
      <c r="D3280" s="1">
        <v>0.45763888888888887</v>
      </c>
      <c r="E3280" t="s">
        <v>156</v>
      </c>
      <c r="F3280" t="s">
        <v>20</v>
      </c>
      <c r="G3280" t="s">
        <v>162</v>
      </c>
      <c r="H3280" t="s">
        <v>2613</v>
      </c>
      <c r="I3280" t="s">
        <v>23</v>
      </c>
      <c r="J3280" t="s">
        <v>76</v>
      </c>
      <c r="K3280" t="s">
        <v>25</v>
      </c>
      <c r="L3280" t="s">
        <v>25</v>
      </c>
      <c r="M3280">
        <v>1.8</v>
      </c>
      <c r="N3280">
        <v>8</v>
      </c>
      <c r="O3280" t="s">
        <v>26</v>
      </c>
      <c r="P3280">
        <v>2</v>
      </c>
      <c r="Q3280" t="s">
        <v>1014</v>
      </c>
      <c r="R3280" t="s">
        <v>28</v>
      </c>
      <c r="S3280">
        <v>199.97</v>
      </c>
      <c r="T3280" t="str" cm="1">
        <f t="array" ref="T3280">_xlfn.IFS(Raw_Data[[#This Row],[Call Status]]="Resolved","5",Raw_Data[[#This Row],[Call Status]]="Escalated","2",Raw_Data[[#This Row],[Call Status]]="Pending","3",Raw_Data[[#This Row],[Call Status]]="Abandoned","0")</f>
        <v>5</v>
      </c>
      <c r="U3280" t="str">
        <f>TEXT(Raw_Data[[#This Row],[Call Date]],"mmmm")</f>
        <v>June</v>
      </c>
      <c r="V3280" t="str" cm="1">
        <f t="array" ref="V3280">_xlfn.IFS(Raw_Data[[#This Row],[Customer Satisfaction]]&lt;2,"Poor",Raw_Data[[#This Row],[Customer Satisfaction]]&lt;4,"Average",Raw_Data[[#This Row],[Customer Satisfaction]]&gt;=4,"Excellent")</f>
        <v>Average</v>
      </c>
    </row>
    <row r="3281" spans="2:22" x14ac:dyDescent="0.3">
      <c r="B3281" t="s">
        <v>4382</v>
      </c>
      <c r="C3281" s="2">
        <v>45765</v>
      </c>
      <c r="D3281" s="1">
        <v>0.55763888888888891</v>
      </c>
      <c r="E3281" t="s">
        <v>156</v>
      </c>
      <c r="F3281" t="s">
        <v>20</v>
      </c>
      <c r="G3281" t="s">
        <v>327</v>
      </c>
      <c r="H3281" t="s">
        <v>22</v>
      </c>
      <c r="I3281" t="s">
        <v>1130</v>
      </c>
      <c r="J3281" t="s">
        <v>55</v>
      </c>
      <c r="K3281" t="s">
        <v>25</v>
      </c>
      <c r="L3281" t="s">
        <v>3559</v>
      </c>
      <c r="M3281">
        <v>1.7</v>
      </c>
      <c r="N3281">
        <v>5.0999999999999996</v>
      </c>
      <c r="O3281" t="s">
        <v>26</v>
      </c>
      <c r="P3281">
        <v>2</v>
      </c>
      <c r="Q3281" t="s">
        <v>1014</v>
      </c>
      <c r="R3281" t="s">
        <v>28</v>
      </c>
      <c r="S3281">
        <v>294.68</v>
      </c>
      <c r="T3281" t="str" cm="1">
        <f t="array" ref="T3281">_xlfn.IFS(Raw_Data[[#This Row],[Call Status]]="Resolved","5",Raw_Data[[#This Row],[Call Status]]="Escalated","2",Raw_Data[[#This Row],[Call Status]]="Pending","3",Raw_Data[[#This Row],[Call Status]]="Abandoned","0")</f>
        <v>5</v>
      </c>
      <c r="U3281" t="str">
        <f>TEXT(Raw_Data[[#This Row],[Call Date]],"mmmm")</f>
        <v>April</v>
      </c>
      <c r="V3281" t="str" cm="1">
        <f t="array" ref="V3281">_xlfn.IFS(Raw_Data[[#This Row],[Customer Satisfaction]]&lt;2,"Poor",Raw_Data[[#This Row],[Customer Satisfaction]]&lt;4,"Average",Raw_Data[[#This Row],[Customer Satisfaction]]&gt;=4,"Excellent")</f>
        <v>Average</v>
      </c>
    </row>
    <row r="3282" spans="2:22" x14ac:dyDescent="0.3">
      <c r="B3282" t="s">
        <v>5457</v>
      </c>
      <c r="C3282" s="2">
        <v>45676</v>
      </c>
      <c r="D3282" s="1">
        <v>0.64444444444444449</v>
      </c>
      <c r="E3282" t="s">
        <v>41</v>
      </c>
      <c r="F3282" t="s">
        <v>48</v>
      </c>
      <c r="H3282" t="s">
        <v>2026</v>
      </c>
      <c r="I3282" t="s">
        <v>23</v>
      </c>
      <c r="J3282" t="s">
        <v>76</v>
      </c>
      <c r="K3282" t="s">
        <v>25</v>
      </c>
      <c r="L3282" t="s">
        <v>3561</v>
      </c>
      <c r="M3282">
        <v>0.8</v>
      </c>
      <c r="N3282">
        <v>8.1</v>
      </c>
      <c r="O3282" t="s">
        <v>26</v>
      </c>
      <c r="P3282">
        <v>3</v>
      </c>
      <c r="Q3282" t="s">
        <v>615</v>
      </c>
      <c r="R3282" t="s">
        <v>28</v>
      </c>
      <c r="S3282">
        <v>243.42</v>
      </c>
      <c r="T3282" t="str" cm="1">
        <f t="array" ref="T3282">_xlfn.IFS(Raw_Data[[#This Row],[Call Status]]="Resolved","5",Raw_Data[[#This Row],[Call Status]]="Escalated","2",Raw_Data[[#This Row],[Call Status]]="Pending","3",Raw_Data[[#This Row],[Call Status]]="Abandoned","0")</f>
        <v>5</v>
      </c>
      <c r="U3282" t="str">
        <f>TEXT(Raw_Data[[#This Row],[Call Date]],"mmmm")</f>
        <v>January</v>
      </c>
      <c r="V3282" t="str" cm="1">
        <f t="array" ref="V3282">_xlfn.IFS(Raw_Data[[#This Row],[Customer Satisfaction]]&lt;2,"Poor",Raw_Data[[#This Row],[Customer Satisfaction]]&lt;4,"Average",Raw_Data[[#This Row],[Customer Satisfaction]]&gt;=4,"Excellent")</f>
        <v>Average</v>
      </c>
    </row>
    <row r="3283" spans="2:22" x14ac:dyDescent="0.3">
      <c r="B3283" t="s">
        <v>1797</v>
      </c>
      <c r="C3283" s="2">
        <v>45989</v>
      </c>
      <c r="D3283" s="1">
        <v>0.52222222222222225</v>
      </c>
      <c r="E3283" t="s">
        <v>57</v>
      </c>
      <c r="F3283" t="s">
        <v>34</v>
      </c>
      <c r="G3283" t="s">
        <v>327</v>
      </c>
      <c r="H3283" t="s">
        <v>22</v>
      </c>
      <c r="I3283" t="s">
        <v>1128</v>
      </c>
      <c r="J3283" t="s">
        <v>45</v>
      </c>
      <c r="K3283" t="s">
        <v>25</v>
      </c>
      <c r="L3283" t="s">
        <v>25</v>
      </c>
      <c r="M3283">
        <v>5.7</v>
      </c>
      <c r="N3283">
        <v>12.8</v>
      </c>
      <c r="O3283" t="s">
        <v>26</v>
      </c>
      <c r="P3283">
        <v>5</v>
      </c>
      <c r="Q3283" t="s">
        <v>27</v>
      </c>
      <c r="R3283" t="s">
        <v>28</v>
      </c>
      <c r="S3283">
        <v>67.31</v>
      </c>
      <c r="T3283" t="str" cm="1">
        <f t="array" ref="T3283">_xlfn.IFS(Raw_Data[[#This Row],[Call Status]]="Resolved","5",Raw_Data[[#This Row],[Call Status]]="Escalated","2",Raw_Data[[#This Row],[Call Status]]="Pending","3",Raw_Data[[#This Row],[Call Status]]="Abandoned","0")</f>
        <v>5</v>
      </c>
      <c r="U3283" t="str">
        <f>TEXT(Raw_Data[[#This Row],[Call Date]],"mmmm")</f>
        <v>November</v>
      </c>
      <c r="V3283" t="str" cm="1">
        <f t="array" ref="V3283">_xlfn.IFS(Raw_Data[[#This Row],[Customer Satisfaction]]&lt;2,"Poor",Raw_Data[[#This Row],[Customer Satisfaction]]&lt;4,"Average",Raw_Data[[#This Row],[Customer Satisfaction]]&gt;=4,"Excellent")</f>
        <v>Excellent</v>
      </c>
    </row>
    <row r="3284" spans="2:22" x14ac:dyDescent="0.3">
      <c r="B3284" t="s">
        <v>4887</v>
      </c>
      <c r="C3284" s="2">
        <v>45729</v>
      </c>
      <c r="D3284" s="1">
        <v>0.86805555555555558</v>
      </c>
      <c r="E3284" t="s">
        <v>156</v>
      </c>
      <c r="F3284" t="s">
        <v>38</v>
      </c>
      <c r="G3284" t="s">
        <v>162</v>
      </c>
      <c r="H3284" t="s">
        <v>22</v>
      </c>
      <c r="I3284" t="s">
        <v>1137</v>
      </c>
      <c r="J3284" t="s">
        <v>49</v>
      </c>
      <c r="K3284" t="s">
        <v>25</v>
      </c>
      <c r="L3284" t="s">
        <v>3564</v>
      </c>
      <c r="M3284">
        <v>3.1</v>
      </c>
      <c r="N3284">
        <v>9.6999999999999993</v>
      </c>
      <c r="O3284" t="s">
        <v>28</v>
      </c>
      <c r="P3284">
        <v>3</v>
      </c>
      <c r="Q3284" t="s">
        <v>615</v>
      </c>
      <c r="R3284" t="s">
        <v>28</v>
      </c>
      <c r="S3284">
        <v>84.94</v>
      </c>
      <c r="T3284" t="str" cm="1">
        <f t="array" ref="T3284">_xlfn.IFS(Raw_Data[[#This Row],[Call Status]]="Resolved","5",Raw_Data[[#This Row],[Call Status]]="Escalated","2",Raw_Data[[#This Row],[Call Status]]="Pending","3",Raw_Data[[#This Row],[Call Status]]="Abandoned","0")</f>
        <v>5</v>
      </c>
      <c r="U3284" t="str">
        <f>TEXT(Raw_Data[[#This Row],[Call Date]],"mmmm")</f>
        <v>March</v>
      </c>
      <c r="V3284" t="str" cm="1">
        <f t="array" ref="V3284">_xlfn.IFS(Raw_Data[[#This Row],[Customer Satisfaction]]&lt;2,"Poor",Raw_Data[[#This Row],[Customer Satisfaction]]&lt;4,"Average",Raw_Data[[#This Row],[Customer Satisfaction]]&gt;=4,"Excellent")</f>
        <v>Average</v>
      </c>
    </row>
    <row r="3285" spans="2:22" x14ac:dyDescent="0.3">
      <c r="B3285" t="s">
        <v>7051</v>
      </c>
      <c r="C3285" s="2">
        <v>45766</v>
      </c>
      <c r="D3285" s="1">
        <v>0.33888888888888891</v>
      </c>
      <c r="E3285" t="s">
        <v>59</v>
      </c>
      <c r="F3285" t="s">
        <v>34</v>
      </c>
      <c r="G3285" t="s">
        <v>327</v>
      </c>
      <c r="H3285" t="s">
        <v>22</v>
      </c>
      <c r="I3285" t="s">
        <v>23</v>
      </c>
      <c r="J3285" t="s">
        <v>42</v>
      </c>
      <c r="K3285" t="s">
        <v>25</v>
      </c>
      <c r="L3285" t="s">
        <v>3564</v>
      </c>
      <c r="M3285">
        <v>1.3</v>
      </c>
      <c r="N3285">
        <v>10.3</v>
      </c>
      <c r="O3285" t="s">
        <v>26</v>
      </c>
      <c r="P3285">
        <v>3</v>
      </c>
      <c r="Q3285" t="s">
        <v>615</v>
      </c>
      <c r="R3285" t="s">
        <v>28</v>
      </c>
      <c r="S3285">
        <v>125.44</v>
      </c>
      <c r="T3285" t="str" cm="1">
        <f t="array" ref="T3285">_xlfn.IFS(Raw_Data[[#This Row],[Call Status]]="Resolved","5",Raw_Data[[#This Row],[Call Status]]="Escalated","2",Raw_Data[[#This Row],[Call Status]]="Pending","3",Raw_Data[[#This Row],[Call Status]]="Abandoned","0")</f>
        <v>5</v>
      </c>
      <c r="U3285" t="str">
        <f>TEXT(Raw_Data[[#This Row],[Call Date]],"mmmm")</f>
        <v>April</v>
      </c>
      <c r="V3285" t="str" cm="1">
        <f t="array" ref="V3285">_xlfn.IFS(Raw_Data[[#This Row],[Customer Satisfaction]]&lt;2,"Poor",Raw_Data[[#This Row],[Customer Satisfaction]]&lt;4,"Average",Raw_Data[[#This Row],[Customer Satisfaction]]&gt;=4,"Excellent")</f>
        <v>Average</v>
      </c>
    </row>
    <row r="3286" spans="2:22" x14ac:dyDescent="0.3">
      <c r="B3286" t="s">
        <v>8019</v>
      </c>
      <c r="C3286" s="2">
        <v>45925</v>
      </c>
      <c r="D3286" s="1">
        <v>0.78819444444444442</v>
      </c>
      <c r="E3286" t="s">
        <v>84</v>
      </c>
      <c r="F3286" t="s">
        <v>20</v>
      </c>
      <c r="G3286" t="s">
        <v>250</v>
      </c>
      <c r="H3286" t="s">
        <v>2026</v>
      </c>
      <c r="I3286" t="s">
        <v>1128</v>
      </c>
      <c r="J3286" t="s">
        <v>45</v>
      </c>
      <c r="K3286" t="s">
        <v>16</v>
      </c>
      <c r="L3286" t="s">
        <v>16</v>
      </c>
      <c r="M3286">
        <v>0.6</v>
      </c>
      <c r="N3286">
        <v>12.6</v>
      </c>
      <c r="O3286" t="s">
        <v>28</v>
      </c>
      <c r="P3286">
        <v>4</v>
      </c>
      <c r="Q3286" t="s">
        <v>615</v>
      </c>
      <c r="R3286" t="s">
        <v>26</v>
      </c>
      <c r="S3286">
        <v>187.58</v>
      </c>
      <c r="T3286" t="str" cm="1">
        <f t="array" ref="T3286">_xlfn.IFS(Raw_Data[[#This Row],[Call Status]]="Resolved","5",Raw_Data[[#This Row],[Call Status]]="Escalated","2",Raw_Data[[#This Row],[Call Status]]="Pending","3",Raw_Data[[#This Row],[Call Status]]="Abandoned","0")</f>
        <v>2</v>
      </c>
      <c r="U3286" t="str">
        <f>TEXT(Raw_Data[[#This Row],[Call Date]],"mmmm")</f>
        <v>September</v>
      </c>
      <c r="V3286" t="str" cm="1">
        <f t="array" ref="V3286">_xlfn.IFS(Raw_Data[[#This Row],[Customer Satisfaction]]&lt;2,"Poor",Raw_Data[[#This Row],[Customer Satisfaction]]&lt;4,"Average",Raw_Data[[#This Row],[Customer Satisfaction]]&gt;=4,"Excellent")</f>
        <v>Excellent</v>
      </c>
    </row>
    <row r="3287" spans="2:22" x14ac:dyDescent="0.3">
      <c r="B3287" t="s">
        <v>4571</v>
      </c>
      <c r="C3287" s="2">
        <v>45897</v>
      </c>
      <c r="D3287" s="1">
        <v>0.5444444444444444</v>
      </c>
      <c r="E3287" t="s">
        <v>100</v>
      </c>
      <c r="F3287" t="s">
        <v>34</v>
      </c>
      <c r="G3287" t="s">
        <v>327</v>
      </c>
      <c r="H3287" t="s">
        <v>22</v>
      </c>
      <c r="I3287" t="s">
        <v>1130</v>
      </c>
      <c r="J3287" t="s">
        <v>39</v>
      </c>
      <c r="K3287" t="s">
        <v>25</v>
      </c>
      <c r="L3287" t="s">
        <v>3559</v>
      </c>
      <c r="M3287">
        <v>0.9</v>
      </c>
      <c r="N3287">
        <v>10</v>
      </c>
      <c r="O3287" t="s">
        <v>28</v>
      </c>
      <c r="P3287">
        <v>3</v>
      </c>
      <c r="Q3287" t="s">
        <v>615</v>
      </c>
      <c r="R3287" t="s">
        <v>28</v>
      </c>
      <c r="S3287">
        <v>255.09</v>
      </c>
      <c r="T3287" t="str" cm="1">
        <f t="array" ref="T3287">_xlfn.IFS(Raw_Data[[#This Row],[Call Status]]="Resolved","5",Raw_Data[[#This Row],[Call Status]]="Escalated","2",Raw_Data[[#This Row],[Call Status]]="Pending","3",Raw_Data[[#This Row],[Call Status]]="Abandoned","0")</f>
        <v>5</v>
      </c>
      <c r="U3287" t="str">
        <f>TEXT(Raw_Data[[#This Row],[Call Date]],"mmmm")</f>
        <v>August</v>
      </c>
      <c r="V3287" t="str" cm="1">
        <f t="array" ref="V3287">_xlfn.IFS(Raw_Data[[#This Row],[Customer Satisfaction]]&lt;2,"Poor",Raw_Data[[#This Row],[Customer Satisfaction]]&lt;4,"Average",Raw_Data[[#This Row],[Customer Satisfaction]]&gt;=4,"Excellent")</f>
        <v>Average</v>
      </c>
    </row>
    <row r="3288" spans="2:22" x14ac:dyDescent="0.3">
      <c r="B3288" t="s">
        <v>5866</v>
      </c>
      <c r="C3288" s="2">
        <v>45958</v>
      </c>
      <c r="D3288" s="1">
        <v>0.79583333333333328</v>
      </c>
      <c r="E3288" t="s">
        <v>59</v>
      </c>
      <c r="F3288" t="s">
        <v>34</v>
      </c>
      <c r="G3288" t="s">
        <v>250</v>
      </c>
      <c r="H3288" t="s">
        <v>2392</v>
      </c>
      <c r="I3288" t="s">
        <v>23</v>
      </c>
      <c r="J3288" t="s">
        <v>35</v>
      </c>
      <c r="K3288" t="s">
        <v>25</v>
      </c>
      <c r="L3288" t="s">
        <v>3564</v>
      </c>
      <c r="M3288">
        <v>3</v>
      </c>
      <c r="N3288">
        <v>10.199999999999999</v>
      </c>
      <c r="O3288" t="s">
        <v>26</v>
      </c>
      <c r="P3288">
        <v>4</v>
      </c>
      <c r="Q3288" t="s">
        <v>27</v>
      </c>
      <c r="R3288" t="s">
        <v>28</v>
      </c>
      <c r="S3288">
        <v>166.78</v>
      </c>
      <c r="T3288" t="str" cm="1">
        <f t="array" ref="T3288">_xlfn.IFS(Raw_Data[[#This Row],[Call Status]]="Resolved","5",Raw_Data[[#This Row],[Call Status]]="Escalated","2",Raw_Data[[#This Row],[Call Status]]="Pending","3",Raw_Data[[#This Row],[Call Status]]="Abandoned","0")</f>
        <v>5</v>
      </c>
      <c r="U3288" t="str">
        <f>TEXT(Raw_Data[[#This Row],[Call Date]],"mmmm")</f>
        <v>October</v>
      </c>
      <c r="V3288" t="str" cm="1">
        <f t="array" ref="V3288">_xlfn.IFS(Raw_Data[[#This Row],[Customer Satisfaction]]&lt;2,"Poor",Raw_Data[[#This Row],[Customer Satisfaction]]&lt;4,"Average",Raw_Data[[#This Row],[Customer Satisfaction]]&gt;=4,"Excellent")</f>
        <v>Excellent</v>
      </c>
    </row>
    <row r="3289" spans="2:22" x14ac:dyDescent="0.3">
      <c r="B3289" t="s">
        <v>593</v>
      </c>
      <c r="C3289" s="2">
        <v>45747</v>
      </c>
      <c r="D3289" s="1">
        <v>0.53055555555555556</v>
      </c>
      <c r="E3289" t="s">
        <v>100</v>
      </c>
      <c r="F3289" t="s">
        <v>34</v>
      </c>
      <c r="G3289" t="s">
        <v>327</v>
      </c>
      <c r="H3289" t="s">
        <v>22</v>
      </c>
      <c r="I3289" t="s">
        <v>23</v>
      </c>
      <c r="J3289" t="s">
        <v>39</v>
      </c>
      <c r="K3289" t="s">
        <v>25</v>
      </c>
      <c r="L3289" t="s">
        <v>25</v>
      </c>
      <c r="M3289">
        <v>12.6</v>
      </c>
      <c r="N3289">
        <v>10.7</v>
      </c>
      <c r="O3289" t="s">
        <v>26</v>
      </c>
      <c r="P3289">
        <v>0</v>
      </c>
      <c r="Q3289" t="s">
        <v>27</v>
      </c>
      <c r="R3289" t="s">
        <v>28</v>
      </c>
      <c r="S3289">
        <v>199.36</v>
      </c>
      <c r="T3289" t="str" cm="1">
        <f t="array" ref="T3289">_xlfn.IFS(Raw_Data[[#This Row],[Call Status]]="Resolved","5",Raw_Data[[#This Row],[Call Status]]="Escalated","2",Raw_Data[[#This Row],[Call Status]]="Pending","3",Raw_Data[[#This Row],[Call Status]]="Abandoned","0")</f>
        <v>5</v>
      </c>
      <c r="U3289" t="str">
        <f>TEXT(Raw_Data[[#This Row],[Call Date]],"mmmm")</f>
        <v>March</v>
      </c>
      <c r="V3289" t="str" cm="1">
        <f t="array" ref="V3289">_xlfn.IFS(Raw_Data[[#This Row],[Customer Satisfaction]]&lt;2,"Poor",Raw_Data[[#This Row],[Customer Satisfaction]]&lt;4,"Average",Raw_Data[[#This Row],[Customer Satisfaction]]&gt;=4,"Excellent")</f>
        <v>Poor</v>
      </c>
    </row>
    <row r="3290" spans="2:22" x14ac:dyDescent="0.3">
      <c r="B3290" t="s">
        <v>7305</v>
      </c>
      <c r="C3290" s="2">
        <v>45760</v>
      </c>
      <c r="D3290" s="1">
        <v>0.76875000000000004</v>
      </c>
      <c r="E3290" t="s">
        <v>84</v>
      </c>
      <c r="F3290" t="s">
        <v>48</v>
      </c>
      <c r="G3290" t="s">
        <v>21</v>
      </c>
      <c r="H3290" t="s">
        <v>2613</v>
      </c>
      <c r="I3290" t="s">
        <v>23</v>
      </c>
      <c r="J3290" t="s">
        <v>24</v>
      </c>
      <c r="K3290" t="s">
        <v>7253</v>
      </c>
      <c r="L3290" t="s">
        <v>7254</v>
      </c>
      <c r="M3290">
        <v>0.7</v>
      </c>
      <c r="N3290">
        <v>16.8</v>
      </c>
      <c r="O3290" t="s">
        <v>28</v>
      </c>
      <c r="P3290">
        <v>4</v>
      </c>
      <c r="Q3290" t="s">
        <v>615</v>
      </c>
      <c r="R3290" t="s">
        <v>28</v>
      </c>
      <c r="S3290">
        <v>304.52999999999997</v>
      </c>
      <c r="T3290" t="str" cm="1">
        <f t="array" ref="T3290">_xlfn.IFS(Raw_Data[[#This Row],[Call Status]]="Resolved","5",Raw_Data[[#This Row],[Call Status]]="Escalated","2",Raw_Data[[#This Row],[Call Status]]="Pending","3",Raw_Data[[#This Row],[Call Status]]="Abandoned","0")</f>
        <v>0</v>
      </c>
      <c r="U3290" t="str">
        <f>TEXT(Raw_Data[[#This Row],[Call Date]],"mmmm")</f>
        <v>April</v>
      </c>
      <c r="V3290" t="str" cm="1">
        <f t="array" ref="V3290">_xlfn.IFS(Raw_Data[[#This Row],[Customer Satisfaction]]&lt;2,"Poor",Raw_Data[[#This Row],[Customer Satisfaction]]&lt;4,"Average",Raw_Data[[#This Row],[Customer Satisfaction]]&gt;=4,"Excellent")</f>
        <v>Excellent</v>
      </c>
    </row>
    <row r="3291" spans="2:22" x14ac:dyDescent="0.3">
      <c r="B3291" t="s">
        <v>9546</v>
      </c>
      <c r="C3291" s="2">
        <v>45907</v>
      </c>
      <c r="D3291" s="1">
        <v>0.65138888888888891</v>
      </c>
      <c r="E3291" t="s">
        <v>84</v>
      </c>
      <c r="F3291" t="s">
        <v>34</v>
      </c>
      <c r="G3291" t="s">
        <v>327</v>
      </c>
      <c r="H3291" t="s">
        <v>22</v>
      </c>
      <c r="I3291" t="s">
        <v>1137</v>
      </c>
      <c r="J3291" t="s">
        <v>76</v>
      </c>
      <c r="K3291" t="s">
        <v>8876</v>
      </c>
      <c r="L3291" t="s">
        <v>8877</v>
      </c>
      <c r="M3291">
        <v>6.9</v>
      </c>
      <c r="N3291">
        <v>9.1999999999999993</v>
      </c>
      <c r="O3291" t="s">
        <v>28</v>
      </c>
      <c r="P3291">
        <v>3</v>
      </c>
      <c r="Q3291" t="s">
        <v>615</v>
      </c>
      <c r="R3291" t="s">
        <v>28</v>
      </c>
      <c r="S3291">
        <v>62.49</v>
      </c>
      <c r="T3291" t="str" cm="1">
        <f t="array" ref="T3291">_xlfn.IFS(Raw_Data[[#This Row],[Call Status]]="Resolved","5",Raw_Data[[#This Row],[Call Status]]="Escalated","2",Raw_Data[[#This Row],[Call Status]]="Pending","3",Raw_Data[[#This Row],[Call Status]]="Abandoned","0")</f>
        <v>3</v>
      </c>
      <c r="U3291" t="str">
        <f>TEXT(Raw_Data[[#This Row],[Call Date]],"mmmm")</f>
        <v>September</v>
      </c>
      <c r="V3291" t="str" cm="1">
        <f t="array" ref="V3291">_xlfn.IFS(Raw_Data[[#This Row],[Customer Satisfaction]]&lt;2,"Poor",Raw_Data[[#This Row],[Customer Satisfaction]]&lt;4,"Average",Raw_Data[[#This Row],[Customer Satisfaction]]&gt;=4,"Excellent")</f>
        <v>Average</v>
      </c>
    </row>
    <row r="3292" spans="2:22" x14ac:dyDescent="0.3">
      <c r="B3292" t="s">
        <v>6211</v>
      </c>
      <c r="C3292" s="2">
        <v>45665</v>
      </c>
      <c r="D3292" s="1">
        <v>0.76388888888888884</v>
      </c>
      <c r="E3292" t="s">
        <v>53</v>
      </c>
      <c r="F3292" t="s">
        <v>48</v>
      </c>
      <c r="G3292" t="s">
        <v>162</v>
      </c>
      <c r="H3292" t="s">
        <v>22</v>
      </c>
      <c r="I3292" t="s">
        <v>23</v>
      </c>
      <c r="J3292" t="s">
        <v>49</v>
      </c>
      <c r="K3292" t="s">
        <v>25</v>
      </c>
      <c r="L3292" t="s">
        <v>3559</v>
      </c>
      <c r="M3292">
        <v>1.7</v>
      </c>
      <c r="N3292">
        <v>12</v>
      </c>
      <c r="O3292" t="s">
        <v>26</v>
      </c>
      <c r="P3292">
        <v>4</v>
      </c>
      <c r="Q3292" t="s">
        <v>27</v>
      </c>
      <c r="R3292" t="s">
        <v>28</v>
      </c>
      <c r="S3292">
        <v>111.3</v>
      </c>
      <c r="T3292" t="str" cm="1">
        <f t="array" ref="T3292">_xlfn.IFS(Raw_Data[[#This Row],[Call Status]]="Resolved","5",Raw_Data[[#This Row],[Call Status]]="Escalated","2",Raw_Data[[#This Row],[Call Status]]="Pending","3",Raw_Data[[#This Row],[Call Status]]="Abandoned","0")</f>
        <v>5</v>
      </c>
      <c r="U3292" t="str">
        <f>TEXT(Raw_Data[[#This Row],[Call Date]],"mmmm")</f>
        <v>January</v>
      </c>
      <c r="V3292" t="str" cm="1">
        <f t="array" ref="V3292">_xlfn.IFS(Raw_Data[[#This Row],[Customer Satisfaction]]&lt;2,"Poor",Raw_Data[[#This Row],[Customer Satisfaction]]&lt;4,"Average",Raw_Data[[#This Row],[Customer Satisfaction]]&gt;=4,"Excellent")</f>
        <v>Excellent</v>
      </c>
    </row>
    <row r="3293" spans="2:22" x14ac:dyDescent="0.3">
      <c r="B3293" t="s">
        <v>9748</v>
      </c>
      <c r="C3293" s="2">
        <v>45810</v>
      </c>
      <c r="D3293" s="1">
        <v>0.41249999999999998</v>
      </c>
      <c r="E3293" t="s">
        <v>108</v>
      </c>
      <c r="F3293" t="s">
        <v>20</v>
      </c>
      <c r="G3293" t="s">
        <v>21</v>
      </c>
      <c r="H3293" t="s">
        <v>22</v>
      </c>
      <c r="I3293" t="s">
        <v>23</v>
      </c>
      <c r="J3293" t="s">
        <v>39</v>
      </c>
      <c r="K3293" t="s">
        <v>8876</v>
      </c>
      <c r="L3293" t="s">
        <v>8877</v>
      </c>
      <c r="M3293">
        <v>4.5999999999999996</v>
      </c>
      <c r="N3293">
        <v>11.8</v>
      </c>
      <c r="O3293" t="s">
        <v>28</v>
      </c>
      <c r="P3293">
        <v>2</v>
      </c>
      <c r="Q3293" t="s">
        <v>1014</v>
      </c>
      <c r="R3293" t="s">
        <v>28</v>
      </c>
      <c r="S3293">
        <v>140.04</v>
      </c>
      <c r="T3293" t="str" cm="1">
        <f t="array" ref="T3293">_xlfn.IFS(Raw_Data[[#This Row],[Call Status]]="Resolved","5",Raw_Data[[#This Row],[Call Status]]="Escalated","2",Raw_Data[[#This Row],[Call Status]]="Pending","3",Raw_Data[[#This Row],[Call Status]]="Abandoned","0")</f>
        <v>3</v>
      </c>
      <c r="U3293" t="str">
        <f>TEXT(Raw_Data[[#This Row],[Call Date]],"mmmm")</f>
        <v>June</v>
      </c>
      <c r="V3293" t="str" cm="1">
        <f t="array" ref="V3293">_xlfn.IFS(Raw_Data[[#This Row],[Customer Satisfaction]]&lt;2,"Poor",Raw_Data[[#This Row],[Customer Satisfaction]]&lt;4,"Average",Raw_Data[[#This Row],[Customer Satisfaction]]&gt;=4,"Excellent")</f>
        <v>Average</v>
      </c>
    </row>
    <row r="3294" spans="2:22" x14ac:dyDescent="0.3">
      <c r="B3294" t="s">
        <v>9428</v>
      </c>
      <c r="C3294" s="2">
        <v>46004</v>
      </c>
      <c r="D3294" s="1">
        <v>0.7416666666666667</v>
      </c>
      <c r="E3294" t="s">
        <v>72</v>
      </c>
      <c r="F3294" t="s">
        <v>38</v>
      </c>
      <c r="G3294" t="s">
        <v>162</v>
      </c>
      <c r="H3294" t="s">
        <v>22</v>
      </c>
      <c r="I3294" t="s">
        <v>1128</v>
      </c>
      <c r="J3294" t="s">
        <v>24</v>
      </c>
      <c r="K3294" t="s">
        <v>8876</v>
      </c>
      <c r="L3294" t="s">
        <v>8877</v>
      </c>
      <c r="M3294">
        <v>2.9</v>
      </c>
      <c r="N3294">
        <v>11.9</v>
      </c>
      <c r="O3294" t="s">
        <v>28</v>
      </c>
      <c r="P3294">
        <v>5</v>
      </c>
      <c r="Q3294" t="s">
        <v>27</v>
      </c>
      <c r="R3294" t="s">
        <v>28</v>
      </c>
      <c r="S3294">
        <v>183.07</v>
      </c>
      <c r="T3294" t="str" cm="1">
        <f t="array" ref="T3294">_xlfn.IFS(Raw_Data[[#This Row],[Call Status]]="Resolved","5",Raw_Data[[#This Row],[Call Status]]="Escalated","2",Raw_Data[[#This Row],[Call Status]]="Pending","3",Raw_Data[[#This Row],[Call Status]]="Abandoned","0")</f>
        <v>3</v>
      </c>
      <c r="U3294" t="str">
        <f>TEXT(Raw_Data[[#This Row],[Call Date]],"mmmm")</f>
        <v>December</v>
      </c>
      <c r="V3294" t="str" cm="1">
        <f t="array" ref="V3294">_xlfn.IFS(Raw_Data[[#This Row],[Customer Satisfaction]]&lt;2,"Poor",Raw_Data[[#This Row],[Customer Satisfaction]]&lt;4,"Average",Raw_Data[[#This Row],[Customer Satisfaction]]&gt;=4,"Excellent")</f>
        <v>Excellent</v>
      </c>
    </row>
    <row r="3295" spans="2:22" x14ac:dyDescent="0.3">
      <c r="B3295" t="s">
        <v>8627</v>
      </c>
      <c r="C3295" s="2">
        <v>45831</v>
      </c>
      <c r="D3295" s="1">
        <v>0.35138888888888886</v>
      </c>
      <c r="E3295" t="s">
        <v>110</v>
      </c>
      <c r="F3295" t="s">
        <v>34</v>
      </c>
      <c r="G3295" t="s">
        <v>250</v>
      </c>
      <c r="H3295" t="s">
        <v>22</v>
      </c>
      <c r="I3295" t="s">
        <v>1137</v>
      </c>
      <c r="J3295" t="s">
        <v>31</v>
      </c>
      <c r="K3295" t="s">
        <v>16</v>
      </c>
      <c r="L3295" t="s">
        <v>16</v>
      </c>
      <c r="M3295">
        <v>3.8</v>
      </c>
      <c r="N3295">
        <v>8</v>
      </c>
      <c r="O3295" t="s">
        <v>28</v>
      </c>
      <c r="P3295">
        <v>1</v>
      </c>
      <c r="Q3295" t="s">
        <v>1014</v>
      </c>
      <c r="R3295" t="s">
        <v>26</v>
      </c>
      <c r="S3295">
        <v>826.75</v>
      </c>
      <c r="T3295" t="str" cm="1">
        <f t="array" ref="T3295">_xlfn.IFS(Raw_Data[[#This Row],[Call Status]]="Resolved","5",Raw_Data[[#This Row],[Call Status]]="Escalated","2",Raw_Data[[#This Row],[Call Status]]="Pending","3",Raw_Data[[#This Row],[Call Status]]="Abandoned","0")</f>
        <v>2</v>
      </c>
      <c r="U3295" t="str">
        <f>TEXT(Raw_Data[[#This Row],[Call Date]],"mmmm")</f>
        <v>June</v>
      </c>
      <c r="V3295" t="str" cm="1">
        <f t="array" ref="V3295">_xlfn.IFS(Raw_Data[[#This Row],[Customer Satisfaction]]&lt;2,"Poor",Raw_Data[[#This Row],[Customer Satisfaction]]&lt;4,"Average",Raw_Data[[#This Row],[Customer Satisfaction]]&gt;=4,"Excellent")</f>
        <v>Poor</v>
      </c>
    </row>
    <row r="3296" spans="2:22" x14ac:dyDescent="0.3">
      <c r="B3296" t="s">
        <v>6973</v>
      </c>
      <c r="C3296" s="2">
        <v>46000</v>
      </c>
      <c r="D3296" s="1">
        <v>0.67500000000000004</v>
      </c>
      <c r="E3296" t="s">
        <v>100</v>
      </c>
      <c r="F3296" t="s">
        <v>20</v>
      </c>
      <c r="G3296" t="s">
        <v>21</v>
      </c>
      <c r="H3296" t="s">
        <v>22</v>
      </c>
      <c r="I3296" t="s">
        <v>23</v>
      </c>
      <c r="J3296" t="s">
        <v>49</v>
      </c>
      <c r="K3296" t="s">
        <v>25</v>
      </c>
      <c r="L3296" t="s">
        <v>3564</v>
      </c>
      <c r="M3296">
        <v>1.9</v>
      </c>
      <c r="N3296">
        <v>12.5</v>
      </c>
      <c r="O3296" t="s">
        <v>26</v>
      </c>
      <c r="P3296">
        <v>4</v>
      </c>
      <c r="Q3296" t="s">
        <v>27</v>
      </c>
      <c r="R3296" t="s">
        <v>28</v>
      </c>
      <c r="S3296">
        <v>101.71</v>
      </c>
      <c r="T3296" t="str" cm="1">
        <f t="array" ref="T3296">_xlfn.IFS(Raw_Data[[#This Row],[Call Status]]="Resolved","5",Raw_Data[[#This Row],[Call Status]]="Escalated","2",Raw_Data[[#This Row],[Call Status]]="Pending","3",Raw_Data[[#This Row],[Call Status]]="Abandoned","0")</f>
        <v>5</v>
      </c>
      <c r="U3296" t="str">
        <f>TEXT(Raw_Data[[#This Row],[Call Date]],"mmmm")</f>
        <v>December</v>
      </c>
      <c r="V3296" t="str" cm="1">
        <f t="array" ref="V3296">_xlfn.IFS(Raw_Data[[#This Row],[Customer Satisfaction]]&lt;2,"Poor",Raw_Data[[#This Row],[Customer Satisfaction]]&lt;4,"Average",Raw_Data[[#This Row],[Customer Satisfaction]]&gt;=4,"Excellent")</f>
        <v>Excellent</v>
      </c>
    </row>
    <row r="3297" spans="2:22" x14ac:dyDescent="0.3">
      <c r="B3297" t="s">
        <v>3474</v>
      </c>
      <c r="C3297" s="2">
        <v>45815</v>
      </c>
      <c r="D3297" s="1">
        <v>0.82986111111111116</v>
      </c>
      <c r="E3297" t="s">
        <v>57</v>
      </c>
      <c r="F3297" t="s">
        <v>48</v>
      </c>
      <c r="G3297" t="s">
        <v>250</v>
      </c>
      <c r="H3297" t="s">
        <v>2026</v>
      </c>
      <c r="I3297" t="s">
        <v>23</v>
      </c>
      <c r="J3297" t="s">
        <v>42</v>
      </c>
      <c r="K3297" t="s">
        <v>25</v>
      </c>
      <c r="L3297" t="s">
        <v>25</v>
      </c>
      <c r="M3297">
        <v>1.8</v>
      </c>
      <c r="N3297">
        <v>4.9000000000000004</v>
      </c>
      <c r="O3297" t="s">
        <v>26</v>
      </c>
      <c r="P3297">
        <v>5</v>
      </c>
      <c r="Q3297" t="s">
        <v>27</v>
      </c>
      <c r="R3297" t="s">
        <v>28</v>
      </c>
      <c r="S3297">
        <v>97.52</v>
      </c>
      <c r="T3297" t="str" cm="1">
        <f t="array" ref="T3297">_xlfn.IFS(Raw_Data[[#This Row],[Call Status]]="Resolved","5",Raw_Data[[#This Row],[Call Status]]="Escalated","2",Raw_Data[[#This Row],[Call Status]]="Pending","3",Raw_Data[[#This Row],[Call Status]]="Abandoned","0")</f>
        <v>5</v>
      </c>
      <c r="U3297" t="str">
        <f>TEXT(Raw_Data[[#This Row],[Call Date]],"mmmm")</f>
        <v>June</v>
      </c>
      <c r="V3297" t="str" cm="1">
        <f t="array" ref="V3297">_xlfn.IFS(Raw_Data[[#This Row],[Customer Satisfaction]]&lt;2,"Poor",Raw_Data[[#This Row],[Customer Satisfaction]]&lt;4,"Average",Raw_Data[[#This Row],[Customer Satisfaction]]&gt;=4,"Excellent")</f>
        <v>Excellent</v>
      </c>
    </row>
    <row r="3298" spans="2:22" x14ac:dyDescent="0.3">
      <c r="B3298" t="s">
        <v>5497</v>
      </c>
      <c r="C3298" s="2">
        <v>45872</v>
      </c>
      <c r="D3298" s="1">
        <v>0.64444444444444449</v>
      </c>
      <c r="E3298" t="s">
        <v>30</v>
      </c>
      <c r="F3298" t="s">
        <v>48</v>
      </c>
      <c r="G3298" t="s">
        <v>162</v>
      </c>
      <c r="H3298" t="s">
        <v>2026</v>
      </c>
      <c r="I3298" t="s">
        <v>23</v>
      </c>
      <c r="J3298" t="s">
        <v>42</v>
      </c>
      <c r="K3298" t="s">
        <v>25</v>
      </c>
      <c r="L3298" t="s">
        <v>3561</v>
      </c>
      <c r="M3298">
        <v>1.9</v>
      </c>
      <c r="N3298">
        <v>1</v>
      </c>
      <c r="O3298" t="s">
        <v>26</v>
      </c>
      <c r="P3298">
        <v>2</v>
      </c>
      <c r="Q3298" t="s">
        <v>1014</v>
      </c>
      <c r="R3298" t="s">
        <v>28</v>
      </c>
      <c r="S3298">
        <v>271.62</v>
      </c>
      <c r="T3298" t="str" cm="1">
        <f t="array" ref="T3298">_xlfn.IFS(Raw_Data[[#This Row],[Call Status]]="Resolved","5",Raw_Data[[#This Row],[Call Status]]="Escalated","2",Raw_Data[[#This Row],[Call Status]]="Pending","3",Raw_Data[[#This Row],[Call Status]]="Abandoned","0")</f>
        <v>5</v>
      </c>
      <c r="U3298" t="str">
        <f>TEXT(Raw_Data[[#This Row],[Call Date]],"mmmm")</f>
        <v>August</v>
      </c>
      <c r="V3298" t="str" cm="1">
        <f t="array" ref="V3298">_xlfn.IFS(Raw_Data[[#This Row],[Customer Satisfaction]]&lt;2,"Poor",Raw_Data[[#This Row],[Customer Satisfaction]]&lt;4,"Average",Raw_Data[[#This Row],[Customer Satisfaction]]&gt;=4,"Excellent")</f>
        <v>Average</v>
      </c>
    </row>
    <row r="3299" spans="2:22" x14ac:dyDescent="0.3">
      <c r="B3299" t="s">
        <v>7462</v>
      </c>
      <c r="C3299" s="2">
        <v>45834</v>
      </c>
      <c r="D3299" s="1">
        <v>0.7416666666666667</v>
      </c>
      <c r="E3299" t="s">
        <v>33</v>
      </c>
      <c r="F3299" t="s">
        <v>34</v>
      </c>
      <c r="G3299" t="s">
        <v>327</v>
      </c>
      <c r="H3299" t="s">
        <v>2392</v>
      </c>
      <c r="I3299" t="s">
        <v>23</v>
      </c>
      <c r="J3299" t="s">
        <v>42</v>
      </c>
      <c r="K3299" t="s">
        <v>7253</v>
      </c>
      <c r="L3299" t="s">
        <v>7254</v>
      </c>
      <c r="M3299">
        <v>1.3</v>
      </c>
      <c r="N3299">
        <v>3.9</v>
      </c>
      <c r="O3299" t="s">
        <v>28</v>
      </c>
      <c r="P3299">
        <v>0</v>
      </c>
      <c r="Q3299" t="s">
        <v>1014</v>
      </c>
      <c r="R3299" t="s">
        <v>28</v>
      </c>
      <c r="S3299">
        <v>141.46</v>
      </c>
      <c r="T3299" t="str" cm="1">
        <f t="array" ref="T3299">_xlfn.IFS(Raw_Data[[#This Row],[Call Status]]="Resolved","5",Raw_Data[[#This Row],[Call Status]]="Escalated","2",Raw_Data[[#This Row],[Call Status]]="Pending","3",Raw_Data[[#This Row],[Call Status]]="Abandoned","0")</f>
        <v>0</v>
      </c>
      <c r="U3299" t="str">
        <f>TEXT(Raw_Data[[#This Row],[Call Date]],"mmmm")</f>
        <v>June</v>
      </c>
      <c r="V3299" t="str" cm="1">
        <f t="array" ref="V3299">_xlfn.IFS(Raw_Data[[#This Row],[Customer Satisfaction]]&lt;2,"Poor",Raw_Data[[#This Row],[Customer Satisfaction]]&lt;4,"Average",Raw_Data[[#This Row],[Customer Satisfaction]]&gt;=4,"Excellent")</f>
        <v>Poor</v>
      </c>
    </row>
    <row r="3300" spans="2:22" x14ac:dyDescent="0.3">
      <c r="B3300" t="s">
        <v>7265</v>
      </c>
      <c r="C3300" s="2">
        <v>45832</v>
      </c>
      <c r="D3300" s="1">
        <v>0.75416666666666665</v>
      </c>
      <c r="E3300" t="s">
        <v>108</v>
      </c>
      <c r="F3300" t="s">
        <v>48</v>
      </c>
      <c r="G3300" t="s">
        <v>327</v>
      </c>
      <c r="H3300" t="s">
        <v>22</v>
      </c>
      <c r="I3300" t="s">
        <v>1137</v>
      </c>
      <c r="J3300" t="s">
        <v>49</v>
      </c>
      <c r="K3300" t="s">
        <v>7253</v>
      </c>
      <c r="L3300" t="s">
        <v>7254</v>
      </c>
      <c r="M3300">
        <v>7.4</v>
      </c>
      <c r="N3300">
        <v>16</v>
      </c>
      <c r="O3300" t="s">
        <v>28</v>
      </c>
      <c r="P3300">
        <v>4</v>
      </c>
      <c r="Q3300" t="s">
        <v>27</v>
      </c>
      <c r="R3300" t="s">
        <v>28</v>
      </c>
      <c r="S3300">
        <v>550.1</v>
      </c>
      <c r="T3300" t="str" cm="1">
        <f t="array" ref="T3300">_xlfn.IFS(Raw_Data[[#This Row],[Call Status]]="Resolved","5",Raw_Data[[#This Row],[Call Status]]="Escalated","2",Raw_Data[[#This Row],[Call Status]]="Pending","3",Raw_Data[[#This Row],[Call Status]]="Abandoned","0")</f>
        <v>0</v>
      </c>
      <c r="U3300" t="str">
        <f>TEXT(Raw_Data[[#This Row],[Call Date]],"mmmm")</f>
        <v>June</v>
      </c>
      <c r="V3300" t="str" cm="1">
        <f t="array" ref="V3300">_xlfn.IFS(Raw_Data[[#This Row],[Customer Satisfaction]]&lt;2,"Poor",Raw_Data[[#This Row],[Customer Satisfaction]]&lt;4,"Average",Raw_Data[[#This Row],[Customer Satisfaction]]&gt;=4,"Excellent")</f>
        <v>Excellent</v>
      </c>
    </row>
    <row r="3301" spans="2:22" x14ac:dyDescent="0.3">
      <c r="B3301" t="s">
        <v>9129</v>
      </c>
      <c r="C3301" s="2">
        <v>45997</v>
      </c>
      <c r="D3301" s="1">
        <v>0.6694444444444444</v>
      </c>
      <c r="E3301" t="s">
        <v>70</v>
      </c>
      <c r="F3301" t="s">
        <v>38</v>
      </c>
      <c r="G3301" t="s">
        <v>250</v>
      </c>
      <c r="H3301" t="s">
        <v>2392</v>
      </c>
      <c r="I3301" t="s">
        <v>23</v>
      </c>
      <c r="J3301" t="s">
        <v>45</v>
      </c>
      <c r="K3301" t="s">
        <v>8876</v>
      </c>
      <c r="L3301" t="s">
        <v>8877</v>
      </c>
      <c r="M3301">
        <v>3.9</v>
      </c>
      <c r="N3301">
        <v>7.3</v>
      </c>
      <c r="O3301" t="s">
        <v>28</v>
      </c>
      <c r="P3301">
        <v>2</v>
      </c>
      <c r="Q3301" t="s">
        <v>1014</v>
      </c>
      <c r="R3301" t="s">
        <v>28</v>
      </c>
      <c r="S3301">
        <v>282.82</v>
      </c>
      <c r="T3301" t="str" cm="1">
        <f t="array" ref="T3301">_xlfn.IFS(Raw_Data[[#This Row],[Call Status]]="Resolved","5",Raw_Data[[#This Row],[Call Status]]="Escalated","2",Raw_Data[[#This Row],[Call Status]]="Pending","3",Raw_Data[[#This Row],[Call Status]]="Abandoned","0")</f>
        <v>3</v>
      </c>
      <c r="U3301" t="str">
        <f>TEXT(Raw_Data[[#This Row],[Call Date]],"mmmm")</f>
        <v>December</v>
      </c>
      <c r="V3301" t="str" cm="1">
        <f t="array" ref="V3301">_xlfn.IFS(Raw_Data[[#This Row],[Customer Satisfaction]]&lt;2,"Poor",Raw_Data[[#This Row],[Customer Satisfaction]]&lt;4,"Average",Raw_Data[[#This Row],[Customer Satisfaction]]&gt;=4,"Excellent")</f>
        <v>Average</v>
      </c>
    </row>
    <row r="3302" spans="2:22" x14ac:dyDescent="0.3">
      <c r="B3302" t="s">
        <v>4564</v>
      </c>
      <c r="C3302" s="2">
        <v>45995</v>
      </c>
      <c r="D3302" s="1">
        <v>0.58333333333333337</v>
      </c>
      <c r="E3302" t="s">
        <v>57</v>
      </c>
      <c r="F3302" t="s">
        <v>38</v>
      </c>
      <c r="G3302" t="s">
        <v>250</v>
      </c>
      <c r="H3302" t="s">
        <v>22</v>
      </c>
      <c r="I3302" t="s">
        <v>1137</v>
      </c>
      <c r="J3302" t="s">
        <v>24</v>
      </c>
      <c r="K3302" t="s">
        <v>25</v>
      </c>
      <c r="L3302" t="s">
        <v>3559</v>
      </c>
      <c r="M3302">
        <v>8.6</v>
      </c>
      <c r="N3302">
        <v>6.5</v>
      </c>
      <c r="O3302" t="s">
        <v>26</v>
      </c>
      <c r="P3302">
        <v>3</v>
      </c>
      <c r="Q3302" t="s">
        <v>615</v>
      </c>
      <c r="R3302" t="s">
        <v>28</v>
      </c>
      <c r="S3302">
        <v>315.42</v>
      </c>
      <c r="T3302" t="str" cm="1">
        <f t="array" ref="T3302">_xlfn.IFS(Raw_Data[[#This Row],[Call Status]]="Resolved","5",Raw_Data[[#This Row],[Call Status]]="Escalated","2",Raw_Data[[#This Row],[Call Status]]="Pending","3",Raw_Data[[#This Row],[Call Status]]="Abandoned","0")</f>
        <v>5</v>
      </c>
      <c r="U3302" t="str">
        <f>TEXT(Raw_Data[[#This Row],[Call Date]],"mmmm")</f>
        <v>December</v>
      </c>
      <c r="V3302" t="str" cm="1">
        <f t="array" ref="V3302">_xlfn.IFS(Raw_Data[[#This Row],[Customer Satisfaction]]&lt;2,"Poor",Raw_Data[[#This Row],[Customer Satisfaction]]&lt;4,"Average",Raw_Data[[#This Row],[Customer Satisfaction]]&gt;=4,"Excellent")</f>
        <v>Average</v>
      </c>
    </row>
    <row r="3303" spans="2:22" x14ac:dyDescent="0.3">
      <c r="B3303" t="s">
        <v>3141</v>
      </c>
      <c r="C3303" s="2">
        <v>45803</v>
      </c>
      <c r="D3303" s="1">
        <v>0.60624999999999996</v>
      </c>
      <c r="E3303" t="s">
        <v>100</v>
      </c>
      <c r="F3303" t="s">
        <v>20</v>
      </c>
      <c r="G3303" t="s">
        <v>21</v>
      </c>
      <c r="H3303" t="s">
        <v>2026</v>
      </c>
      <c r="I3303" t="s">
        <v>23</v>
      </c>
      <c r="J3303" t="s">
        <v>42</v>
      </c>
      <c r="K3303" t="s">
        <v>25</v>
      </c>
      <c r="L3303" t="s">
        <v>25</v>
      </c>
      <c r="M3303">
        <v>0.5</v>
      </c>
      <c r="N3303">
        <v>10.4</v>
      </c>
      <c r="O3303" t="s">
        <v>26</v>
      </c>
      <c r="P3303">
        <v>0</v>
      </c>
      <c r="Q3303" t="s">
        <v>615</v>
      </c>
      <c r="R3303" t="s">
        <v>28</v>
      </c>
      <c r="S3303">
        <v>184.93</v>
      </c>
      <c r="T3303" t="str" cm="1">
        <f t="array" ref="T3303">_xlfn.IFS(Raw_Data[[#This Row],[Call Status]]="Resolved","5",Raw_Data[[#This Row],[Call Status]]="Escalated","2",Raw_Data[[#This Row],[Call Status]]="Pending","3",Raw_Data[[#This Row],[Call Status]]="Abandoned","0")</f>
        <v>5</v>
      </c>
      <c r="U3303" t="str">
        <f>TEXT(Raw_Data[[#This Row],[Call Date]],"mmmm")</f>
        <v>May</v>
      </c>
      <c r="V3303" t="str" cm="1">
        <f t="array" ref="V3303">_xlfn.IFS(Raw_Data[[#This Row],[Customer Satisfaction]]&lt;2,"Poor",Raw_Data[[#This Row],[Customer Satisfaction]]&lt;4,"Average",Raw_Data[[#This Row],[Customer Satisfaction]]&gt;=4,"Excellent")</f>
        <v>Poor</v>
      </c>
    </row>
    <row r="3304" spans="2:22" x14ac:dyDescent="0.3">
      <c r="B3304" t="s">
        <v>5179</v>
      </c>
      <c r="C3304" s="2">
        <v>45981</v>
      </c>
      <c r="D3304" s="1">
        <v>0.91249999999999998</v>
      </c>
      <c r="E3304" t="s">
        <v>44</v>
      </c>
      <c r="F3304" t="s">
        <v>48</v>
      </c>
      <c r="G3304" t="s">
        <v>162</v>
      </c>
      <c r="H3304" t="s">
        <v>22</v>
      </c>
      <c r="I3304" t="s">
        <v>1137</v>
      </c>
      <c r="J3304" t="s">
        <v>76</v>
      </c>
      <c r="K3304" t="s">
        <v>25</v>
      </c>
      <c r="L3304" t="s">
        <v>3564</v>
      </c>
      <c r="M3304">
        <v>9.4</v>
      </c>
      <c r="N3304">
        <v>10.9</v>
      </c>
      <c r="O3304" t="s">
        <v>26</v>
      </c>
      <c r="P3304">
        <v>5</v>
      </c>
      <c r="Q3304" t="s">
        <v>27</v>
      </c>
      <c r="R3304" t="s">
        <v>28</v>
      </c>
      <c r="S3304">
        <v>361.9</v>
      </c>
      <c r="T3304" t="str" cm="1">
        <f t="array" ref="T3304">_xlfn.IFS(Raw_Data[[#This Row],[Call Status]]="Resolved","5",Raw_Data[[#This Row],[Call Status]]="Escalated","2",Raw_Data[[#This Row],[Call Status]]="Pending","3",Raw_Data[[#This Row],[Call Status]]="Abandoned","0")</f>
        <v>5</v>
      </c>
      <c r="U3304" t="str">
        <f>TEXT(Raw_Data[[#This Row],[Call Date]],"mmmm")</f>
        <v>November</v>
      </c>
      <c r="V3304" t="str" cm="1">
        <f t="array" ref="V3304">_xlfn.IFS(Raw_Data[[#This Row],[Customer Satisfaction]]&lt;2,"Poor",Raw_Data[[#This Row],[Customer Satisfaction]]&lt;4,"Average",Raw_Data[[#This Row],[Customer Satisfaction]]&gt;=4,"Excellent")</f>
        <v>Excellent</v>
      </c>
    </row>
    <row r="3305" spans="2:22" x14ac:dyDescent="0.3">
      <c r="B3305" t="s">
        <v>4369</v>
      </c>
      <c r="C3305" s="2">
        <v>45818</v>
      </c>
      <c r="D3305" s="1">
        <v>0.55347222222222225</v>
      </c>
      <c r="E3305" t="s">
        <v>84</v>
      </c>
      <c r="F3305" t="s">
        <v>20</v>
      </c>
      <c r="G3305" t="s">
        <v>21</v>
      </c>
      <c r="H3305" t="s">
        <v>22</v>
      </c>
      <c r="I3305" t="s">
        <v>1128</v>
      </c>
      <c r="J3305" t="s">
        <v>35</v>
      </c>
      <c r="K3305" t="s">
        <v>25</v>
      </c>
      <c r="L3305" t="s">
        <v>3561</v>
      </c>
      <c r="M3305">
        <v>3.3</v>
      </c>
      <c r="N3305">
        <v>14.2</v>
      </c>
      <c r="O3305" t="s">
        <v>26</v>
      </c>
      <c r="P3305">
        <v>0</v>
      </c>
      <c r="Q3305" t="s">
        <v>27</v>
      </c>
      <c r="R3305" t="s">
        <v>28</v>
      </c>
      <c r="S3305">
        <v>80.099999999999994</v>
      </c>
      <c r="T3305" t="str" cm="1">
        <f t="array" ref="T3305">_xlfn.IFS(Raw_Data[[#This Row],[Call Status]]="Resolved","5",Raw_Data[[#This Row],[Call Status]]="Escalated","2",Raw_Data[[#This Row],[Call Status]]="Pending","3",Raw_Data[[#This Row],[Call Status]]="Abandoned","0")</f>
        <v>5</v>
      </c>
      <c r="U3305" t="str">
        <f>TEXT(Raw_Data[[#This Row],[Call Date]],"mmmm")</f>
        <v>June</v>
      </c>
      <c r="V3305" t="str" cm="1">
        <f t="array" ref="V3305">_xlfn.IFS(Raw_Data[[#This Row],[Customer Satisfaction]]&lt;2,"Poor",Raw_Data[[#This Row],[Customer Satisfaction]]&lt;4,"Average",Raw_Data[[#This Row],[Customer Satisfaction]]&gt;=4,"Excellent")</f>
        <v>Poor</v>
      </c>
    </row>
    <row r="3306" spans="2:22" x14ac:dyDescent="0.3">
      <c r="B3306" t="s">
        <v>311</v>
      </c>
      <c r="C3306" s="2">
        <v>45784</v>
      </c>
      <c r="D3306" s="1">
        <v>0.70277777777777772</v>
      </c>
      <c r="E3306" t="s">
        <v>72</v>
      </c>
      <c r="F3306" t="s">
        <v>20</v>
      </c>
      <c r="G3306" t="s">
        <v>250</v>
      </c>
      <c r="H3306" t="s">
        <v>22</v>
      </c>
      <c r="I3306" t="s">
        <v>23</v>
      </c>
      <c r="J3306" t="s">
        <v>45</v>
      </c>
      <c r="K3306" t="s">
        <v>25</v>
      </c>
      <c r="L3306" t="s">
        <v>25</v>
      </c>
      <c r="M3306">
        <v>3.8</v>
      </c>
      <c r="N3306">
        <v>8.6999999999999993</v>
      </c>
      <c r="O3306" t="s">
        <v>26</v>
      </c>
      <c r="P3306">
        <v>5</v>
      </c>
      <c r="Q3306" t="s">
        <v>27</v>
      </c>
      <c r="R3306" t="s">
        <v>28</v>
      </c>
      <c r="S3306">
        <v>124.42</v>
      </c>
      <c r="T3306" t="str" cm="1">
        <f t="array" ref="T3306">_xlfn.IFS(Raw_Data[[#This Row],[Call Status]]="Resolved","5",Raw_Data[[#This Row],[Call Status]]="Escalated","2",Raw_Data[[#This Row],[Call Status]]="Pending","3",Raw_Data[[#This Row],[Call Status]]="Abandoned","0")</f>
        <v>5</v>
      </c>
      <c r="U3306" t="str">
        <f>TEXT(Raw_Data[[#This Row],[Call Date]],"mmmm")</f>
        <v>May</v>
      </c>
      <c r="V3306" t="str" cm="1">
        <f t="array" ref="V3306">_xlfn.IFS(Raw_Data[[#This Row],[Customer Satisfaction]]&lt;2,"Poor",Raw_Data[[#This Row],[Customer Satisfaction]]&lt;4,"Average",Raw_Data[[#This Row],[Customer Satisfaction]]&gt;=4,"Excellent")</f>
        <v>Excellent</v>
      </c>
    </row>
    <row r="3307" spans="2:22" x14ac:dyDescent="0.3">
      <c r="B3307" t="s">
        <v>3627</v>
      </c>
      <c r="C3307" s="2">
        <v>45739</v>
      </c>
      <c r="D3307" s="1">
        <v>0.5180555555555556</v>
      </c>
      <c r="E3307" t="s">
        <v>100</v>
      </c>
      <c r="F3307" t="s">
        <v>48</v>
      </c>
      <c r="G3307" t="s">
        <v>162</v>
      </c>
      <c r="H3307" t="s">
        <v>2026</v>
      </c>
      <c r="I3307" t="s">
        <v>1130</v>
      </c>
      <c r="J3307" t="s">
        <v>55</v>
      </c>
      <c r="K3307" t="s">
        <v>25</v>
      </c>
      <c r="L3307" t="s">
        <v>3570</v>
      </c>
      <c r="M3307">
        <v>3.7</v>
      </c>
      <c r="N3307">
        <v>10.8</v>
      </c>
      <c r="O3307" t="s">
        <v>28</v>
      </c>
      <c r="P3307">
        <v>5</v>
      </c>
      <c r="Q3307" t="s">
        <v>27</v>
      </c>
      <c r="R3307" t="s">
        <v>28</v>
      </c>
      <c r="S3307">
        <v>360.19</v>
      </c>
      <c r="T3307" t="str" cm="1">
        <f t="array" ref="T3307">_xlfn.IFS(Raw_Data[[#This Row],[Call Status]]="Resolved","5",Raw_Data[[#This Row],[Call Status]]="Escalated","2",Raw_Data[[#This Row],[Call Status]]="Pending","3",Raw_Data[[#This Row],[Call Status]]="Abandoned","0")</f>
        <v>5</v>
      </c>
      <c r="U3307" t="str">
        <f>TEXT(Raw_Data[[#This Row],[Call Date]],"mmmm")</f>
        <v>March</v>
      </c>
      <c r="V3307" t="str" cm="1">
        <f t="array" ref="V3307">_xlfn.IFS(Raw_Data[[#This Row],[Customer Satisfaction]]&lt;2,"Poor",Raw_Data[[#This Row],[Customer Satisfaction]]&lt;4,"Average",Raw_Data[[#This Row],[Customer Satisfaction]]&gt;=4,"Excellent")</f>
        <v>Excellent</v>
      </c>
    </row>
    <row r="3308" spans="2:22" x14ac:dyDescent="0.3">
      <c r="B3308" t="s">
        <v>7550</v>
      </c>
      <c r="C3308" s="2">
        <v>45804</v>
      </c>
      <c r="D3308" s="1">
        <v>0.8256944444444444</v>
      </c>
      <c r="E3308" t="s">
        <v>110</v>
      </c>
      <c r="F3308" t="s">
        <v>38</v>
      </c>
      <c r="G3308" t="s">
        <v>21</v>
      </c>
      <c r="H3308" t="s">
        <v>22</v>
      </c>
      <c r="I3308" t="s">
        <v>1130</v>
      </c>
      <c r="J3308" t="s">
        <v>45</v>
      </c>
      <c r="K3308" t="s">
        <v>7253</v>
      </c>
      <c r="L3308" t="s">
        <v>7254</v>
      </c>
      <c r="M3308">
        <v>1.2</v>
      </c>
      <c r="N3308">
        <v>5.9</v>
      </c>
      <c r="O3308" t="s">
        <v>28</v>
      </c>
      <c r="P3308">
        <v>3</v>
      </c>
      <c r="Q3308" t="s">
        <v>1014</v>
      </c>
      <c r="R3308" t="s">
        <v>28</v>
      </c>
      <c r="S3308">
        <v>459.75</v>
      </c>
      <c r="T3308" t="str" cm="1">
        <f t="array" ref="T3308">_xlfn.IFS(Raw_Data[[#This Row],[Call Status]]="Resolved","5",Raw_Data[[#This Row],[Call Status]]="Escalated","2",Raw_Data[[#This Row],[Call Status]]="Pending","3",Raw_Data[[#This Row],[Call Status]]="Abandoned","0")</f>
        <v>0</v>
      </c>
      <c r="U3308" t="str">
        <f>TEXT(Raw_Data[[#This Row],[Call Date]],"mmmm")</f>
        <v>May</v>
      </c>
      <c r="V3308" t="str" cm="1">
        <f t="array" ref="V3308">_xlfn.IFS(Raw_Data[[#This Row],[Customer Satisfaction]]&lt;2,"Poor",Raw_Data[[#This Row],[Customer Satisfaction]]&lt;4,"Average",Raw_Data[[#This Row],[Customer Satisfaction]]&gt;=4,"Excellent")</f>
        <v>Average</v>
      </c>
    </row>
    <row r="3309" spans="2:22" x14ac:dyDescent="0.3">
      <c r="B3309" t="s">
        <v>2991</v>
      </c>
      <c r="C3309" s="2">
        <v>45896</v>
      </c>
      <c r="D3309" s="1">
        <v>0.69236111111111109</v>
      </c>
      <c r="E3309" t="s">
        <v>156</v>
      </c>
      <c r="F3309" t="s">
        <v>34</v>
      </c>
      <c r="G3309" t="s">
        <v>327</v>
      </c>
      <c r="H3309" t="s">
        <v>2392</v>
      </c>
      <c r="I3309" t="s">
        <v>23</v>
      </c>
      <c r="J3309" t="s">
        <v>39</v>
      </c>
      <c r="K3309" t="s">
        <v>25</v>
      </c>
      <c r="L3309" t="s">
        <v>25</v>
      </c>
      <c r="M3309">
        <v>2.5</v>
      </c>
      <c r="N3309">
        <v>15.4</v>
      </c>
      <c r="O3309" t="s">
        <v>26</v>
      </c>
      <c r="P3309">
        <v>5</v>
      </c>
      <c r="Q3309" t="s">
        <v>27</v>
      </c>
      <c r="R3309" t="s">
        <v>28</v>
      </c>
      <c r="S3309">
        <v>99.34</v>
      </c>
      <c r="T3309" t="str" cm="1">
        <f t="array" ref="T3309">_xlfn.IFS(Raw_Data[[#This Row],[Call Status]]="Resolved","5",Raw_Data[[#This Row],[Call Status]]="Escalated","2",Raw_Data[[#This Row],[Call Status]]="Pending","3",Raw_Data[[#This Row],[Call Status]]="Abandoned","0")</f>
        <v>5</v>
      </c>
      <c r="U3309" t="str">
        <f>TEXT(Raw_Data[[#This Row],[Call Date]],"mmmm")</f>
        <v>August</v>
      </c>
      <c r="V3309" t="str" cm="1">
        <f t="array" ref="V3309">_xlfn.IFS(Raw_Data[[#This Row],[Customer Satisfaction]]&lt;2,"Poor",Raw_Data[[#This Row],[Customer Satisfaction]]&lt;4,"Average",Raw_Data[[#This Row],[Customer Satisfaction]]&gt;=4,"Excellent")</f>
        <v>Excellent</v>
      </c>
    </row>
    <row r="3310" spans="2:22" x14ac:dyDescent="0.3">
      <c r="B3310" t="s">
        <v>8523</v>
      </c>
      <c r="C3310" s="2">
        <v>45741</v>
      </c>
      <c r="D3310" s="1">
        <v>0.57708333333333328</v>
      </c>
      <c r="E3310" t="s">
        <v>91</v>
      </c>
      <c r="F3310" t="s">
        <v>20</v>
      </c>
      <c r="G3310" t="s">
        <v>162</v>
      </c>
      <c r="H3310" t="s">
        <v>22</v>
      </c>
      <c r="I3310" t="s">
        <v>23</v>
      </c>
      <c r="J3310" t="s">
        <v>55</v>
      </c>
      <c r="K3310" t="s">
        <v>16</v>
      </c>
      <c r="L3310" t="s">
        <v>16</v>
      </c>
      <c r="M3310">
        <v>1.7</v>
      </c>
      <c r="N3310">
        <v>11.2</v>
      </c>
      <c r="O3310" t="s">
        <v>28</v>
      </c>
      <c r="P3310">
        <v>2</v>
      </c>
      <c r="Q3310" t="s">
        <v>1014</v>
      </c>
      <c r="R3310" t="s">
        <v>26</v>
      </c>
      <c r="S3310">
        <v>71.02</v>
      </c>
      <c r="T3310" t="str" cm="1">
        <f t="array" ref="T3310">_xlfn.IFS(Raw_Data[[#This Row],[Call Status]]="Resolved","5",Raw_Data[[#This Row],[Call Status]]="Escalated","2",Raw_Data[[#This Row],[Call Status]]="Pending","3",Raw_Data[[#This Row],[Call Status]]="Abandoned","0")</f>
        <v>2</v>
      </c>
      <c r="U3310" t="str">
        <f>TEXT(Raw_Data[[#This Row],[Call Date]],"mmmm")</f>
        <v>March</v>
      </c>
      <c r="V3310" t="str" cm="1">
        <f t="array" ref="V3310">_xlfn.IFS(Raw_Data[[#This Row],[Customer Satisfaction]]&lt;2,"Poor",Raw_Data[[#This Row],[Customer Satisfaction]]&lt;4,"Average",Raw_Data[[#This Row],[Customer Satisfaction]]&gt;=4,"Excellent")</f>
        <v>Average</v>
      </c>
    </row>
    <row r="3311" spans="2:22" x14ac:dyDescent="0.3">
      <c r="B3311" t="s">
        <v>9032</v>
      </c>
      <c r="C3311" s="2">
        <v>45770</v>
      </c>
      <c r="D3311" s="1">
        <v>0.57013888888888886</v>
      </c>
      <c r="E3311" t="s">
        <v>70</v>
      </c>
      <c r="F3311" t="s">
        <v>48</v>
      </c>
      <c r="G3311" t="s">
        <v>21</v>
      </c>
      <c r="H3311" t="s">
        <v>2026</v>
      </c>
      <c r="I3311" t="s">
        <v>1128</v>
      </c>
      <c r="J3311" t="s">
        <v>39</v>
      </c>
      <c r="K3311" t="s">
        <v>8876</v>
      </c>
      <c r="L3311" t="s">
        <v>8877</v>
      </c>
      <c r="M3311">
        <v>0.9</v>
      </c>
      <c r="N3311">
        <v>13.2</v>
      </c>
      <c r="O3311" t="s">
        <v>28</v>
      </c>
      <c r="P3311">
        <v>3</v>
      </c>
      <c r="Q3311" t="s">
        <v>1014</v>
      </c>
      <c r="R3311" t="s">
        <v>28</v>
      </c>
      <c r="S3311">
        <v>18.86</v>
      </c>
      <c r="T3311" t="str" cm="1">
        <f t="array" ref="T3311">_xlfn.IFS(Raw_Data[[#This Row],[Call Status]]="Resolved","5",Raw_Data[[#This Row],[Call Status]]="Escalated","2",Raw_Data[[#This Row],[Call Status]]="Pending","3",Raw_Data[[#This Row],[Call Status]]="Abandoned","0")</f>
        <v>3</v>
      </c>
      <c r="U3311" t="str">
        <f>TEXT(Raw_Data[[#This Row],[Call Date]],"mmmm")</f>
        <v>April</v>
      </c>
      <c r="V3311" t="str" cm="1">
        <f t="array" ref="V3311">_xlfn.IFS(Raw_Data[[#This Row],[Customer Satisfaction]]&lt;2,"Poor",Raw_Data[[#This Row],[Customer Satisfaction]]&lt;4,"Average",Raw_Data[[#This Row],[Customer Satisfaction]]&gt;=4,"Excellent")</f>
        <v>Average</v>
      </c>
    </row>
    <row r="3312" spans="2:22" x14ac:dyDescent="0.3">
      <c r="B3312" t="s">
        <v>3753</v>
      </c>
      <c r="C3312" s="2">
        <v>45882</v>
      </c>
      <c r="D3312" s="1">
        <v>0.61597222222222225</v>
      </c>
      <c r="E3312" t="s">
        <v>108</v>
      </c>
      <c r="F3312" t="s">
        <v>20</v>
      </c>
      <c r="G3312" t="s">
        <v>327</v>
      </c>
      <c r="H3312" t="s">
        <v>2026</v>
      </c>
      <c r="I3312" t="s">
        <v>1137</v>
      </c>
      <c r="J3312" t="s">
        <v>45</v>
      </c>
      <c r="K3312" t="s">
        <v>25</v>
      </c>
      <c r="L3312" t="s">
        <v>3564</v>
      </c>
      <c r="M3312">
        <v>2.6</v>
      </c>
      <c r="N3312">
        <v>10.4</v>
      </c>
      <c r="O3312" t="s">
        <v>26</v>
      </c>
      <c r="P3312">
        <v>0</v>
      </c>
      <c r="Q3312" t="s">
        <v>27</v>
      </c>
      <c r="R3312" t="s">
        <v>28</v>
      </c>
      <c r="S3312">
        <v>330.73</v>
      </c>
      <c r="T3312" t="str" cm="1">
        <f t="array" ref="T3312">_xlfn.IFS(Raw_Data[[#This Row],[Call Status]]="Resolved","5",Raw_Data[[#This Row],[Call Status]]="Escalated","2",Raw_Data[[#This Row],[Call Status]]="Pending","3",Raw_Data[[#This Row],[Call Status]]="Abandoned","0")</f>
        <v>5</v>
      </c>
      <c r="U3312" t="str">
        <f>TEXT(Raw_Data[[#This Row],[Call Date]],"mmmm")</f>
        <v>August</v>
      </c>
      <c r="V3312" t="str" cm="1">
        <f t="array" ref="V3312">_xlfn.IFS(Raw_Data[[#This Row],[Customer Satisfaction]]&lt;2,"Poor",Raw_Data[[#This Row],[Customer Satisfaction]]&lt;4,"Average",Raw_Data[[#This Row],[Customer Satisfaction]]&gt;=4,"Excellent")</f>
        <v>Poor</v>
      </c>
    </row>
    <row r="3313" spans="2:22" x14ac:dyDescent="0.3">
      <c r="B3313" t="s">
        <v>6716</v>
      </c>
      <c r="C3313" s="2">
        <v>45989</v>
      </c>
      <c r="D3313" s="1">
        <v>0.60138888888888886</v>
      </c>
      <c r="E3313" t="s">
        <v>47</v>
      </c>
      <c r="F3313" t="s">
        <v>34</v>
      </c>
      <c r="G3313" t="s">
        <v>250</v>
      </c>
      <c r="H3313" t="s">
        <v>22</v>
      </c>
      <c r="I3313" t="s">
        <v>23</v>
      </c>
      <c r="J3313" t="s">
        <v>42</v>
      </c>
      <c r="K3313" t="s">
        <v>25</v>
      </c>
      <c r="L3313" t="s">
        <v>3561</v>
      </c>
      <c r="M3313">
        <v>5.8</v>
      </c>
      <c r="N3313">
        <v>14.7</v>
      </c>
      <c r="O3313" t="s">
        <v>26</v>
      </c>
      <c r="P3313">
        <v>5</v>
      </c>
      <c r="Q3313" t="s">
        <v>27</v>
      </c>
      <c r="R3313" t="s">
        <v>28</v>
      </c>
      <c r="S3313">
        <v>103.03</v>
      </c>
      <c r="T3313" t="str" cm="1">
        <f t="array" ref="T3313">_xlfn.IFS(Raw_Data[[#This Row],[Call Status]]="Resolved","5",Raw_Data[[#This Row],[Call Status]]="Escalated","2",Raw_Data[[#This Row],[Call Status]]="Pending","3",Raw_Data[[#This Row],[Call Status]]="Abandoned","0")</f>
        <v>5</v>
      </c>
      <c r="U3313" t="str">
        <f>TEXT(Raw_Data[[#This Row],[Call Date]],"mmmm")</f>
        <v>November</v>
      </c>
      <c r="V3313" t="str" cm="1">
        <f t="array" ref="V3313">_xlfn.IFS(Raw_Data[[#This Row],[Customer Satisfaction]]&lt;2,"Poor",Raw_Data[[#This Row],[Customer Satisfaction]]&lt;4,"Average",Raw_Data[[#This Row],[Customer Satisfaction]]&gt;=4,"Excellent")</f>
        <v>Excellent</v>
      </c>
    </row>
    <row r="3314" spans="2:22" x14ac:dyDescent="0.3">
      <c r="B3314" t="s">
        <v>7433</v>
      </c>
      <c r="C3314" s="2">
        <v>45900</v>
      </c>
      <c r="D3314" s="1">
        <v>0.3659722222222222</v>
      </c>
      <c r="E3314" t="s">
        <v>156</v>
      </c>
      <c r="F3314" t="s">
        <v>48</v>
      </c>
      <c r="G3314" t="s">
        <v>250</v>
      </c>
      <c r="H3314" t="s">
        <v>22</v>
      </c>
      <c r="I3314" t="s">
        <v>23</v>
      </c>
      <c r="J3314" t="s">
        <v>42</v>
      </c>
      <c r="K3314" t="s">
        <v>7253</v>
      </c>
      <c r="L3314" t="s">
        <v>7254</v>
      </c>
      <c r="M3314">
        <v>8.1</v>
      </c>
      <c r="N3314">
        <v>14.4</v>
      </c>
      <c r="O3314" t="s">
        <v>28</v>
      </c>
      <c r="P3314">
        <v>3</v>
      </c>
      <c r="Q3314" t="s">
        <v>615</v>
      </c>
      <c r="R3314" t="s">
        <v>28</v>
      </c>
      <c r="S3314">
        <v>11.62</v>
      </c>
      <c r="T3314" t="str" cm="1">
        <f t="array" ref="T3314">_xlfn.IFS(Raw_Data[[#This Row],[Call Status]]="Resolved","5",Raw_Data[[#This Row],[Call Status]]="Escalated","2",Raw_Data[[#This Row],[Call Status]]="Pending","3",Raw_Data[[#This Row],[Call Status]]="Abandoned","0")</f>
        <v>0</v>
      </c>
      <c r="U3314" t="str">
        <f>TEXT(Raw_Data[[#This Row],[Call Date]],"mmmm")</f>
        <v>August</v>
      </c>
      <c r="V3314" t="str" cm="1">
        <f t="array" ref="V3314">_xlfn.IFS(Raw_Data[[#This Row],[Customer Satisfaction]]&lt;2,"Poor",Raw_Data[[#This Row],[Customer Satisfaction]]&lt;4,"Average",Raw_Data[[#This Row],[Customer Satisfaction]]&gt;=4,"Excellent")</f>
        <v>Average</v>
      </c>
    </row>
    <row r="3315" spans="2:22" x14ac:dyDescent="0.3">
      <c r="B3315" t="s">
        <v>9076</v>
      </c>
      <c r="C3315" s="2">
        <v>45800</v>
      </c>
      <c r="D3315" s="1">
        <v>0.84861111111111109</v>
      </c>
      <c r="E3315" t="s">
        <v>84</v>
      </c>
      <c r="F3315" t="s">
        <v>34</v>
      </c>
      <c r="G3315" t="s">
        <v>327</v>
      </c>
      <c r="H3315" t="s">
        <v>2026</v>
      </c>
      <c r="I3315" t="s">
        <v>1128</v>
      </c>
      <c r="J3315" t="s">
        <v>45</v>
      </c>
      <c r="K3315" t="s">
        <v>8876</v>
      </c>
      <c r="L3315" t="s">
        <v>8877</v>
      </c>
      <c r="M3315">
        <v>2.2000000000000002</v>
      </c>
      <c r="N3315">
        <v>11.5</v>
      </c>
      <c r="O3315" t="s">
        <v>28</v>
      </c>
      <c r="P3315">
        <v>4</v>
      </c>
      <c r="Q3315" t="s">
        <v>615</v>
      </c>
      <c r="R3315" t="s">
        <v>28</v>
      </c>
      <c r="S3315">
        <v>335.63</v>
      </c>
      <c r="T3315" t="str" cm="1">
        <f t="array" ref="T3315">_xlfn.IFS(Raw_Data[[#This Row],[Call Status]]="Resolved","5",Raw_Data[[#This Row],[Call Status]]="Escalated","2",Raw_Data[[#This Row],[Call Status]]="Pending","3",Raw_Data[[#This Row],[Call Status]]="Abandoned","0")</f>
        <v>3</v>
      </c>
      <c r="U3315" t="str">
        <f>TEXT(Raw_Data[[#This Row],[Call Date]],"mmmm")</f>
        <v>May</v>
      </c>
      <c r="V3315" t="str" cm="1">
        <f t="array" ref="V3315">_xlfn.IFS(Raw_Data[[#This Row],[Customer Satisfaction]]&lt;2,"Poor",Raw_Data[[#This Row],[Customer Satisfaction]]&lt;4,"Average",Raw_Data[[#This Row],[Customer Satisfaction]]&gt;=4,"Excellent")</f>
        <v>Excellent</v>
      </c>
    </row>
    <row r="3316" spans="2:22" x14ac:dyDescent="0.3">
      <c r="B3316" t="s">
        <v>4710</v>
      </c>
      <c r="C3316" s="2">
        <v>45698</v>
      </c>
      <c r="D3316" s="1">
        <v>0.49444444444444446</v>
      </c>
      <c r="E3316" t="s">
        <v>63</v>
      </c>
      <c r="F3316" t="s">
        <v>48</v>
      </c>
      <c r="H3316" t="s">
        <v>22</v>
      </c>
      <c r="I3316" t="s">
        <v>1130</v>
      </c>
      <c r="J3316" t="s">
        <v>45</v>
      </c>
      <c r="K3316" t="s">
        <v>25</v>
      </c>
      <c r="L3316" t="s">
        <v>3561</v>
      </c>
      <c r="M3316">
        <v>5.3</v>
      </c>
      <c r="N3316">
        <v>15.3</v>
      </c>
      <c r="O3316" t="s">
        <v>26</v>
      </c>
      <c r="P3316">
        <v>5</v>
      </c>
      <c r="Q3316" t="s">
        <v>27</v>
      </c>
      <c r="R3316" t="s">
        <v>28</v>
      </c>
      <c r="S3316">
        <v>126.63</v>
      </c>
      <c r="T3316" t="str" cm="1">
        <f t="array" ref="T3316">_xlfn.IFS(Raw_Data[[#This Row],[Call Status]]="Resolved","5",Raw_Data[[#This Row],[Call Status]]="Escalated","2",Raw_Data[[#This Row],[Call Status]]="Pending","3",Raw_Data[[#This Row],[Call Status]]="Abandoned","0")</f>
        <v>5</v>
      </c>
      <c r="U3316" t="str">
        <f>TEXT(Raw_Data[[#This Row],[Call Date]],"mmmm")</f>
        <v>February</v>
      </c>
      <c r="V3316" t="str" cm="1">
        <f t="array" ref="V3316">_xlfn.IFS(Raw_Data[[#This Row],[Customer Satisfaction]]&lt;2,"Poor",Raw_Data[[#This Row],[Customer Satisfaction]]&lt;4,"Average",Raw_Data[[#This Row],[Customer Satisfaction]]&gt;=4,"Excellent")</f>
        <v>Excellent</v>
      </c>
    </row>
    <row r="3317" spans="2:22" x14ac:dyDescent="0.3">
      <c r="B3317" t="s">
        <v>218</v>
      </c>
      <c r="C3317" s="2">
        <v>45915</v>
      </c>
      <c r="D3317" s="1">
        <v>0.47152777777777777</v>
      </c>
      <c r="E3317" t="s">
        <v>19</v>
      </c>
      <c r="F3317" t="s">
        <v>38</v>
      </c>
      <c r="G3317" t="s">
        <v>162</v>
      </c>
      <c r="H3317" t="s">
        <v>22</v>
      </c>
      <c r="I3317" t="s">
        <v>23</v>
      </c>
      <c r="J3317" t="s">
        <v>24</v>
      </c>
      <c r="K3317" t="s">
        <v>25</v>
      </c>
      <c r="L3317" t="s">
        <v>25</v>
      </c>
      <c r="M3317">
        <v>12.9</v>
      </c>
      <c r="N3317">
        <v>6.9</v>
      </c>
      <c r="O3317" t="s">
        <v>26</v>
      </c>
      <c r="P3317">
        <v>5</v>
      </c>
      <c r="Q3317" t="s">
        <v>27</v>
      </c>
      <c r="R3317" t="s">
        <v>28</v>
      </c>
      <c r="S3317">
        <v>238.8</v>
      </c>
      <c r="T3317" t="str" cm="1">
        <f t="array" ref="T3317">_xlfn.IFS(Raw_Data[[#This Row],[Call Status]]="Resolved","5",Raw_Data[[#This Row],[Call Status]]="Escalated","2",Raw_Data[[#This Row],[Call Status]]="Pending","3",Raw_Data[[#This Row],[Call Status]]="Abandoned","0")</f>
        <v>5</v>
      </c>
      <c r="U3317" t="str">
        <f>TEXT(Raw_Data[[#This Row],[Call Date]],"mmmm")</f>
        <v>September</v>
      </c>
      <c r="V3317" t="str" cm="1">
        <f t="array" ref="V3317">_xlfn.IFS(Raw_Data[[#This Row],[Customer Satisfaction]]&lt;2,"Poor",Raw_Data[[#This Row],[Customer Satisfaction]]&lt;4,"Average",Raw_Data[[#This Row],[Customer Satisfaction]]&gt;=4,"Excellent")</f>
        <v>Excellent</v>
      </c>
    </row>
    <row r="3318" spans="2:22" x14ac:dyDescent="0.3">
      <c r="B3318" t="s">
        <v>2846</v>
      </c>
      <c r="C3318" s="2">
        <v>45942</v>
      </c>
      <c r="D3318" s="1">
        <v>0.71527777777777779</v>
      </c>
      <c r="E3318" t="s">
        <v>72</v>
      </c>
      <c r="F3318" t="s">
        <v>48</v>
      </c>
      <c r="G3318" t="s">
        <v>327</v>
      </c>
      <c r="H3318" t="s">
        <v>2392</v>
      </c>
      <c r="I3318" t="s">
        <v>23</v>
      </c>
      <c r="J3318" t="s">
        <v>49</v>
      </c>
      <c r="K3318" t="s">
        <v>25</v>
      </c>
      <c r="L3318" t="s">
        <v>25</v>
      </c>
      <c r="M3318">
        <v>3.9</v>
      </c>
      <c r="N3318">
        <v>8.5</v>
      </c>
      <c r="O3318" t="s">
        <v>28</v>
      </c>
      <c r="P3318">
        <v>4</v>
      </c>
      <c r="Q3318" t="s">
        <v>615</v>
      </c>
      <c r="R3318" t="s">
        <v>26</v>
      </c>
      <c r="S3318">
        <v>149.87</v>
      </c>
      <c r="T3318" t="str" cm="1">
        <f t="array" ref="T3318">_xlfn.IFS(Raw_Data[[#This Row],[Call Status]]="Resolved","5",Raw_Data[[#This Row],[Call Status]]="Escalated","2",Raw_Data[[#This Row],[Call Status]]="Pending","3",Raw_Data[[#This Row],[Call Status]]="Abandoned","0")</f>
        <v>5</v>
      </c>
      <c r="U3318" t="str">
        <f>TEXT(Raw_Data[[#This Row],[Call Date]],"mmmm")</f>
        <v>October</v>
      </c>
      <c r="V3318" t="str" cm="1">
        <f t="array" ref="V3318">_xlfn.IFS(Raw_Data[[#This Row],[Customer Satisfaction]]&lt;2,"Poor",Raw_Data[[#This Row],[Customer Satisfaction]]&lt;4,"Average",Raw_Data[[#This Row],[Customer Satisfaction]]&gt;=4,"Excellent")</f>
        <v>Excellent</v>
      </c>
    </row>
    <row r="3319" spans="2:22" x14ac:dyDescent="0.3">
      <c r="B3319" t="s">
        <v>5944</v>
      </c>
      <c r="C3319" s="2">
        <v>45762</v>
      </c>
      <c r="D3319" s="1">
        <v>0.88680555555555551</v>
      </c>
      <c r="E3319" t="s">
        <v>47</v>
      </c>
      <c r="F3319" t="s">
        <v>20</v>
      </c>
      <c r="G3319" t="s">
        <v>21</v>
      </c>
      <c r="H3319" t="s">
        <v>2392</v>
      </c>
      <c r="I3319" t="s">
        <v>23</v>
      </c>
      <c r="J3319" t="s">
        <v>24</v>
      </c>
      <c r="K3319" t="s">
        <v>25</v>
      </c>
      <c r="L3319" t="s">
        <v>3570</v>
      </c>
      <c r="M3319">
        <v>3.3</v>
      </c>
      <c r="N3319">
        <v>9.6</v>
      </c>
      <c r="O3319" t="s">
        <v>26</v>
      </c>
      <c r="P3319">
        <v>5</v>
      </c>
      <c r="Q3319" t="s">
        <v>27</v>
      </c>
      <c r="R3319" t="s">
        <v>28</v>
      </c>
      <c r="S3319">
        <v>193.08</v>
      </c>
      <c r="T3319" t="str" cm="1">
        <f t="array" ref="T3319">_xlfn.IFS(Raw_Data[[#This Row],[Call Status]]="Resolved","5",Raw_Data[[#This Row],[Call Status]]="Escalated","2",Raw_Data[[#This Row],[Call Status]]="Pending","3",Raw_Data[[#This Row],[Call Status]]="Abandoned","0")</f>
        <v>5</v>
      </c>
      <c r="U3319" t="str">
        <f>TEXT(Raw_Data[[#This Row],[Call Date]],"mmmm")</f>
        <v>April</v>
      </c>
      <c r="V3319" t="str" cm="1">
        <f t="array" ref="V3319">_xlfn.IFS(Raw_Data[[#This Row],[Customer Satisfaction]]&lt;2,"Poor",Raw_Data[[#This Row],[Customer Satisfaction]]&lt;4,"Average",Raw_Data[[#This Row],[Customer Satisfaction]]&gt;=4,"Excellent")</f>
        <v>Excellent</v>
      </c>
    </row>
    <row r="3320" spans="2:22" x14ac:dyDescent="0.3">
      <c r="B3320" t="s">
        <v>6127</v>
      </c>
      <c r="C3320" s="2">
        <v>45859</v>
      </c>
      <c r="D3320" s="1">
        <v>0.54652777777777772</v>
      </c>
      <c r="E3320" t="s">
        <v>19</v>
      </c>
      <c r="F3320" t="s">
        <v>34</v>
      </c>
      <c r="G3320" t="s">
        <v>21</v>
      </c>
      <c r="H3320" t="s">
        <v>22</v>
      </c>
      <c r="I3320" t="s">
        <v>23</v>
      </c>
      <c r="J3320" t="s">
        <v>35</v>
      </c>
      <c r="K3320" t="s">
        <v>25</v>
      </c>
      <c r="L3320" t="s">
        <v>3559</v>
      </c>
      <c r="M3320">
        <v>2.2000000000000002</v>
      </c>
      <c r="N3320">
        <v>9.6</v>
      </c>
      <c r="O3320" t="s">
        <v>26</v>
      </c>
      <c r="P3320">
        <v>0</v>
      </c>
      <c r="Q3320" t="s">
        <v>615</v>
      </c>
      <c r="R3320" t="s">
        <v>28</v>
      </c>
      <c r="S3320">
        <v>99.54</v>
      </c>
      <c r="T3320" t="str" cm="1">
        <f t="array" ref="T3320">_xlfn.IFS(Raw_Data[[#This Row],[Call Status]]="Resolved","5",Raw_Data[[#This Row],[Call Status]]="Escalated","2",Raw_Data[[#This Row],[Call Status]]="Pending","3",Raw_Data[[#This Row],[Call Status]]="Abandoned","0")</f>
        <v>5</v>
      </c>
      <c r="U3320" t="str">
        <f>TEXT(Raw_Data[[#This Row],[Call Date]],"mmmm")</f>
        <v>July</v>
      </c>
      <c r="V3320" t="str" cm="1">
        <f t="array" ref="V3320">_xlfn.IFS(Raw_Data[[#This Row],[Customer Satisfaction]]&lt;2,"Poor",Raw_Data[[#This Row],[Customer Satisfaction]]&lt;4,"Average",Raw_Data[[#This Row],[Customer Satisfaction]]&gt;=4,"Excellent")</f>
        <v>Poor</v>
      </c>
    </row>
    <row r="3321" spans="2:22" x14ac:dyDescent="0.3">
      <c r="B3321" t="s">
        <v>9338</v>
      </c>
      <c r="C3321" s="2">
        <v>45964</v>
      </c>
      <c r="D3321" s="1">
        <v>0.37847222222222221</v>
      </c>
      <c r="E3321" t="s">
        <v>59</v>
      </c>
      <c r="F3321" t="s">
        <v>48</v>
      </c>
      <c r="H3321" t="s">
        <v>2026</v>
      </c>
      <c r="I3321" t="s">
        <v>23</v>
      </c>
      <c r="J3321" t="s">
        <v>24</v>
      </c>
      <c r="K3321" t="s">
        <v>8876</v>
      </c>
      <c r="L3321" t="s">
        <v>8877</v>
      </c>
      <c r="M3321">
        <v>1.8</v>
      </c>
      <c r="N3321">
        <v>7.3</v>
      </c>
      <c r="O3321" t="s">
        <v>28</v>
      </c>
      <c r="P3321">
        <v>1</v>
      </c>
      <c r="Q3321" t="s">
        <v>1014</v>
      </c>
      <c r="R3321" t="s">
        <v>28</v>
      </c>
      <c r="S3321">
        <v>139.72</v>
      </c>
      <c r="T3321" t="str" cm="1">
        <f t="array" ref="T3321">_xlfn.IFS(Raw_Data[[#This Row],[Call Status]]="Resolved","5",Raw_Data[[#This Row],[Call Status]]="Escalated","2",Raw_Data[[#This Row],[Call Status]]="Pending","3",Raw_Data[[#This Row],[Call Status]]="Abandoned","0")</f>
        <v>3</v>
      </c>
      <c r="U3321" t="str">
        <f>TEXT(Raw_Data[[#This Row],[Call Date]],"mmmm")</f>
        <v>November</v>
      </c>
      <c r="V3321" t="str" cm="1">
        <f t="array" ref="V3321">_xlfn.IFS(Raw_Data[[#This Row],[Customer Satisfaction]]&lt;2,"Poor",Raw_Data[[#This Row],[Customer Satisfaction]]&lt;4,"Average",Raw_Data[[#This Row],[Customer Satisfaction]]&gt;=4,"Excellent")</f>
        <v>Poor</v>
      </c>
    </row>
    <row r="3322" spans="2:22" x14ac:dyDescent="0.3">
      <c r="B3322" t="s">
        <v>4830</v>
      </c>
      <c r="C3322" s="2">
        <v>45988</v>
      </c>
      <c r="D3322" s="1">
        <v>0.83958333333333335</v>
      </c>
      <c r="E3322" t="s">
        <v>108</v>
      </c>
      <c r="F3322" t="s">
        <v>48</v>
      </c>
      <c r="G3322" t="s">
        <v>162</v>
      </c>
      <c r="H3322" t="s">
        <v>22</v>
      </c>
      <c r="I3322" t="s">
        <v>1130</v>
      </c>
      <c r="J3322" t="s">
        <v>45</v>
      </c>
      <c r="K3322" t="s">
        <v>25</v>
      </c>
      <c r="L3322" t="s">
        <v>3559</v>
      </c>
      <c r="M3322">
        <v>2.4</v>
      </c>
      <c r="N3322">
        <v>5.9</v>
      </c>
      <c r="O3322" t="s">
        <v>26</v>
      </c>
      <c r="P3322">
        <v>5</v>
      </c>
      <c r="Q3322" t="s">
        <v>27</v>
      </c>
      <c r="R3322" t="s">
        <v>28</v>
      </c>
      <c r="S3322">
        <v>572.11</v>
      </c>
      <c r="T3322" t="str" cm="1">
        <f t="array" ref="T3322">_xlfn.IFS(Raw_Data[[#This Row],[Call Status]]="Resolved","5",Raw_Data[[#This Row],[Call Status]]="Escalated","2",Raw_Data[[#This Row],[Call Status]]="Pending","3",Raw_Data[[#This Row],[Call Status]]="Abandoned","0")</f>
        <v>5</v>
      </c>
      <c r="U3322" t="str">
        <f>TEXT(Raw_Data[[#This Row],[Call Date]],"mmmm")</f>
        <v>November</v>
      </c>
      <c r="V3322" t="str" cm="1">
        <f t="array" ref="V3322">_xlfn.IFS(Raw_Data[[#This Row],[Customer Satisfaction]]&lt;2,"Poor",Raw_Data[[#This Row],[Customer Satisfaction]]&lt;4,"Average",Raw_Data[[#This Row],[Customer Satisfaction]]&gt;=4,"Excellent")</f>
        <v>Excellent</v>
      </c>
    </row>
    <row r="3323" spans="2:22" x14ac:dyDescent="0.3">
      <c r="B3323" t="s">
        <v>1882</v>
      </c>
      <c r="C3323" s="2">
        <v>45923</v>
      </c>
      <c r="D3323" s="1">
        <v>0.33333333333333331</v>
      </c>
      <c r="E3323" t="s">
        <v>19</v>
      </c>
      <c r="F3323" t="s">
        <v>48</v>
      </c>
      <c r="G3323" t="s">
        <v>250</v>
      </c>
      <c r="H3323" t="s">
        <v>22</v>
      </c>
      <c r="I3323" t="s">
        <v>1137</v>
      </c>
      <c r="J3323" t="s">
        <v>31</v>
      </c>
      <c r="K3323" t="s">
        <v>25</v>
      </c>
      <c r="L3323" t="s">
        <v>25</v>
      </c>
      <c r="M3323">
        <v>0.4</v>
      </c>
      <c r="N3323">
        <v>11.4</v>
      </c>
      <c r="O3323" t="s">
        <v>26</v>
      </c>
      <c r="P3323">
        <v>5</v>
      </c>
      <c r="Q3323" t="s">
        <v>27</v>
      </c>
      <c r="R3323" t="s">
        <v>28</v>
      </c>
      <c r="S3323">
        <v>109.76</v>
      </c>
      <c r="T3323" t="str" cm="1">
        <f t="array" ref="T3323">_xlfn.IFS(Raw_Data[[#This Row],[Call Status]]="Resolved","5",Raw_Data[[#This Row],[Call Status]]="Escalated","2",Raw_Data[[#This Row],[Call Status]]="Pending","3",Raw_Data[[#This Row],[Call Status]]="Abandoned","0")</f>
        <v>5</v>
      </c>
      <c r="U3323" t="str">
        <f>TEXT(Raw_Data[[#This Row],[Call Date]],"mmmm")</f>
        <v>September</v>
      </c>
      <c r="V3323" t="str" cm="1">
        <f t="array" ref="V3323">_xlfn.IFS(Raw_Data[[#This Row],[Customer Satisfaction]]&lt;2,"Poor",Raw_Data[[#This Row],[Customer Satisfaction]]&lt;4,"Average",Raw_Data[[#This Row],[Customer Satisfaction]]&gt;=4,"Excellent")</f>
        <v>Excellent</v>
      </c>
    </row>
    <row r="3324" spans="2:22" x14ac:dyDescent="0.3">
      <c r="B3324" t="s">
        <v>7621</v>
      </c>
      <c r="C3324" s="2">
        <v>45867</v>
      </c>
      <c r="D3324" s="1">
        <v>0.76180555555555551</v>
      </c>
      <c r="E3324" t="s">
        <v>156</v>
      </c>
      <c r="F3324" t="s">
        <v>48</v>
      </c>
      <c r="G3324" t="s">
        <v>327</v>
      </c>
      <c r="H3324" t="s">
        <v>2026</v>
      </c>
      <c r="I3324" t="s">
        <v>23</v>
      </c>
      <c r="J3324" t="s">
        <v>45</v>
      </c>
      <c r="K3324" t="s">
        <v>7253</v>
      </c>
      <c r="L3324" t="s">
        <v>7254</v>
      </c>
      <c r="M3324">
        <v>1.8</v>
      </c>
      <c r="N3324">
        <v>7</v>
      </c>
      <c r="O3324" t="s">
        <v>28</v>
      </c>
      <c r="P3324">
        <v>2</v>
      </c>
      <c r="Q3324" t="s">
        <v>1014</v>
      </c>
      <c r="R3324" t="s">
        <v>26</v>
      </c>
      <c r="S3324">
        <v>213.68</v>
      </c>
      <c r="T3324" t="str" cm="1">
        <f t="array" ref="T3324">_xlfn.IFS(Raw_Data[[#This Row],[Call Status]]="Resolved","5",Raw_Data[[#This Row],[Call Status]]="Escalated","2",Raw_Data[[#This Row],[Call Status]]="Pending","3",Raw_Data[[#This Row],[Call Status]]="Abandoned","0")</f>
        <v>0</v>
      </c>
      <c r="U3324" t="str">
        <f>TEXT(Raw_Data[[#This Row],[Call Date]],"mmmm")</f>
        <v>July</v>
      </c>
      <c r="V3324" t="str" cm="1">
        <f t="array" ref="V3324">_xlfn.IFS(Raw_Data[[#This Row],[Customer Satisfaction]]&lt;2,"Poor",Raw_Data[[#This Row],[Customer Satisfaction]]&lt;4,"Average",Raw_Data[[#This Row],[Customer Satisfaction]]&gt;=4,"Excellent")</f>
        <v>Average</v>
      </c>
    </row>
    <row r="3325" spans="2:22" x14ac:dyDescent="0.3">
      <c r="B3325" t="s">
        <v>5146</v>
      </c>
      <c r="C3325" s="2">
        <v>45708</v>
      </c>
      <c r="D3325" s="1">
        <v>0.78333333333333333</v>
      </c>
      <c r="E3325" t="s">
        <v>108</v>
      </c>
      <c r="F3325" t="s">
        <v>34</v>
      </c>
      <c r="G3325" t="s">
        <v>21</v>
      </c>
      <c r="H3325" t="s">
        <v>22</v>
      </c>
      <c r="I3325" t="s">
        <v>1137</v>
      </c>
      <c r="J3325" t="s">
        <v>76</v>
      </c>
      <c r="K3325" t="s">
        <v>25</v>
      </c>
      <c r="L3325" t="s">
        <v>3564</v>
      </c>
      <c r="M3325">
        <v>4.5999999999999996</v>
      </c>
      <c r="N3325">
        <v>11.1</v>
      </c>
      <c r="O3325" t="s">
        <v>26</v>
      </c>
      <c r="P3325">
        <v>5</v>
      </c>
      <c r="Q3325" t="s">
        <v>27</v>
      </c>
      <c r="R3325" t="s">
        <v>28</v>
      </c>
      <c r="S3325">
        <v>577.89</v>
      </c>
      <c r="T3325" t="str" cm="1">
        <f t="array" ref="T3325">_xlfn.IFS(Raw_Data[[#This Row],[Call Status]]="Resolved","5",Raw_Data[[#This Row],[Call Status]]="Escalated","2",Raw_Data[[#This Row],[Call Status]]="Pending","3",Raw_Data[[#This Row],[Call Status]]="Abandoned","0")</f>
        <v>5</v>
      </c>
      <c r="U3325" t="str">
        <f>TEXT(Raw_Data[[#This Row],[Call Date]],"mmmm")</f>
        <v>February</v>
      </c>
      <c r="V3325" t="str" cm="1">
        <f t="array" ref="V3325">_xlfn.IFS(Raw_Data[[#This Row],[Customer Satisfaction]]&lt;2,"Poor",Raw_Data[[#This Row],[Customer Satisfaction]]&lt;4,"Average",Raw_Data[[#This Row],[Customer Satisfaction]]&gt;=4,"Excellent")</f>
        <v>Excellent</v>
      </c>
    </row>
    <row r="3326" spans="2:22" x14ac:dyDescent="0.3">
      <c r="B3326" t="s">
        <v>8160</v>
      </c>
      <c r="C3326" s="2">
        <v>45775</v>
      </c>
      <c r="D3326" s="1">
        <v>0.54722222222222228</v>
      </c>
      <c r="E3326" t="s">
        <v>63</v>
      </c>
      <c r="F3326" t="s">
        <v>20</v>
      </c>
      <c r="G3326" t="s">
        <v>21</v>
      </c>
      <c r="H3326" t="s">
        <v>22</v>
      </c>
      <c r="I3326" t="s">
        <v>23</v>
      </c>
      <c r="J3326" t="s">
        <v>64</v>
      </c>
      <c r="K3326" t="s">
        <v>16</v>
      </c>
      <c r="L3326" t="s">
        <v>16</v>
      </c>
      <c r="M3326">
        <v>2.2000000000000002</v>
      </c>
      <c r="N3326">
        <v>11.9</v>
      </c>
      <c r="O3326" t="s">
        <v>28</v>
      </c>
      <c r="P3326">
        <v>5</v>
      </c>
      <c r="Q3326" t="s">
        <v>27</v>
      </c>
      <c r="R3326" t="s">
        <v>26</v>
      </c>
      <c r="S3326">
        <v>30.7</v>
      </c>
      <c r="T3326" t="str" cm="1">
        <f t="array" ref="T3326">_xlfn.IFS(Raw_Data[[#This Row],[Call Status]]="Resolved","5",Raw_Data[[#This Row],[Call Status]]="Escalated","2",Raw_Data[[#This Row],[Call Status]]="Pending","3",Raw_Data[[#This Row],[Call Status]]="Abandoned","0")</f>
        <v>2</v>
      </c>
      <c r="U3326" t="str">
        <f>TEXT(Raw_Data[[#This Row],[Call Date]],"mmmm")</f>
        <v>April</v>
      </c>
      <c r="V3326" t="str" cm="1">
        <f t="array" ref="V3326">_xlfn.IFS(Raw_Data[[#This Row],[Customer Satisfaction]]&lt;2,"Poor",Raw_Data[[#This Row],[Customer Satisfaction]]&lt;4,"Average",Raw_Data[[#This Row],[Customer Satisfaction]]&gt;=4,"Excellent")</f>
        <v>Excellent</v>
      </c>
    </row>
    <row r="3327" spans="2:22" x14ac:dyDescent="0.3">
      <c r="B3327" t="s">
        <v>5896</v>
      </c>
      <c r="C3327" s="2">
        <v>45858</v>
      </c>
      <c r="D3327" s="1">
        <v>0.76666666666666672</v>
      </c>
      <c r="E3327" t="s">
        <v>63</v>
      </c>
      <c r="F3327" t="s">
        <v>38</v>
      </c>
      <c r="G3327" t="s">
        <v>250</v>
      </c>
      <c r="H3327" t="s">
        <v>2392</v>
      </c>
      <c r="I3327" t="s">
        <v>23</v>
      </c>
      <c r="J3327" t="s">
        <v>49</v>
      </c>
      <c r="K3327" t="s">
        <v>25</v>
      </c>
      <c r="L3327" t="s">
        <v>3559</v>
      </c>
      <c r="M3327">
        <v>0.9</v>
      </c>
      <c r="N3327">
        <v>13.6</v>
      </c>
      <c r="O3327" t="s">
        <v>28</v>
      </c>
      <c r="P3327">
        <v>4</v>
      </c>
      <c r="Q3327" t="s">
        <v>27</v>
      </c>
      <c r="R3327" t="s">
        <v>28</v>
      </c>
      <c r="S3327">
        <v>160.81</v>
      </c>
      <c r="T3327" t="str" cm="1">
        <f t="array" ref="T3327">_xlfn.IFS(Raw_Data[[#This Row],[Call Status]]="Resolved","5",Raw_Data[[#This Row],[Call Status]]="Escalated","2",Raw_Data[[#This Row],[Call Status]]="Pending","3",Raw_Data[[#This Row],[Call Status]]="Abandoned","0")</f>
        <v>5</v>
      </c>
      <c r="U3327" t="str">
        <f>TEXT(Raw_Data[[#This Row],[Call Date]],"mmmm")</f>
        <v>July</v>
      </c>
      <c r="V3327" t="str" cm="1">
        <f t="array" ref="V3327">_xlfn.IFS(Raw_Data[[#This Row],[Customer Satisfaction]]&lt;2,"Poor",Raw_Data[[#This Row],[Customer Satisfaction]]&lt;4,"Average",Raw_Data[[#This Row],[Customer Satisfaction]]&gt;=4,"Excellent")</f>
        <v>Excellent</v>
      </c>
    </row>
    <row r="3328" spans="2:22" x14ac:dyDescent="0.3">
      <c r="B3328" t="s">
        <v>3933</v>
      </c>
      <c r="C3328" s="2">
        <v>45696</v>
      </c>
      <c r="D3328" s="1">
        <v>0.37361111111111112</v>
      </c>
      <c r="E3328" t="s">
        <v>41</v>
      </c>
      <c r="F3328" t="s">
        <v>20</v>
      </c>
      <c r="G3328" t="s">
        <v>327</v>
      </c>
      <c r="H3328" t="s">
        <v>2026</v>
      </c>
      <c r="I3328" t="s">
        <v>1130</v>
      </c>
      <c r="J3328" t="s">
        <v>35</v>
      </c>
      <c r="K3328" t="s">
        <v>25</v>
      </c>
      <c r="L3328" t="s">
        <v>3561</v>
      </c>
      <c r="M3328">
        <v>2.6</v>
      </c>
      <c r="N3328">
        <v>11.4</v>
      </c>
      <c r="O3328" t="s">
        <v>26</v>
      </c>
      <c r="P3328">
        <v>3</v>
      </c>
      <c r="Q3328" t="s">
        <v>615</v>
      </c>
      <c r="R3328" t="s">
        <v>28</v>
      </c>
      <c r="S3328">
        <v>211.01</v>
      </c>
      <c r="T3328" t="str" cm="1">
        <f t="array" ref="T3328">_xlfn.IFS(Raw_Data[[#This Row],[Call Status]]="Resolved","5",Raw_Data[[#This Row],[Call Status]]="Escalated","2",Raw_Data[[#This Row],[Call Status]]="Pending","3",Raw_Data[[#This Row],[Call Status]]="Abandoned","0")</f>
        <v>5</v>
      </c>
      <c r="U3328" t="str">
        <f>TEXT(Raw_Data[[#This Row],[Call Date]],"mmmm")</f>
        <v>February</v>
      </c>
      <c r="V3328" t="str" cm="1">
        <f t="array" ref="V3328">_xlfn.IFS(Raw_Data[[#This Row],[Customer Satisfaction]]&lt;2,"Poor",Raw_Data[[#This Row],[Customer Satisfaction]]&lt;4,"Average",Raw_Data[[#This Row],[Customer Satisfaction]]&gt;=4,"Excellent")</f>
        <v>Average</v>
      </c>
    </row>
    <row r="3329" spans="2:22" x14ac:dyDescent="0.3">
      <c r="B3329" t="s">
        <v>5635</v>
      </c>
      <c r="C3329" s="2">
        <v>45685</v>
      </c>
      <c r="D3329" s="1">
        <v>0.66666666666666663</v>
      </c>
      <c r="E3329" t="s">
        <v>47</v>
      </c>
      <c r="F3329" t="s">
        <v>20</v>
      </c>
      <c r="G3329" t="s">
        <v>250</v>
      </c>
      <c r="H3329" t="s">
        <v>2026</v>
      </c>
      <c r="I3329" t="s">
        <v>23</v>
      </c>
      <c r="J3329" t="s">
        <v>49</v>
      </c>
      <c r="K3329" t="s">
        <v>25</v>
      </c>
      <c r="L3329" t="s">
        <v>3559</v>
      </c>
      <c r="M3329">
        <v>3</v>
      </c>
      <c r="N3329">
        <v>13.4</v>
      </c>
      <c r="O3329" t="s">
        <v>26</v>
      </c>
      <c r="P3329">
        <v>3</v>
      </c>
      <c r="Q3329" t="s">
        <v>615</v>
      </c>
      <c r="R3329" t="s">
        <v>28</v>
      </c>
      <c r="S3329">
        <v>86.34</v>
      </c>
      <c r="T3329" t="str" cm="1">
        <f t="array" ref="T3329">_xlfn.IFS(Raw_Data[[#This Row],[Call Status]]="Resolved","5",Raw_Data[[#This Row],[Call Status]]="Escalated","2",Raw_Data[[#This Row],[Call Status]]="Pending","3",Raw_Data[[#This Row],[Call Status]]="Abandoned","0")</f>
        <v>5</v>
      </c>
      <c r="U3329" t="str">
        <f>TEXT(Raw_Data[[#This Row],[Call Date]],"mmmm")</f>
        <v>January</v>
      </c>
      <c r="V3329" t="str" cm="1">
        <f t="array" ref="V3329">_xlfn.IFS(Raw_Data[[#This Row],[Customer Satisfaction]]&lt;2,"Poor",Raw_Data[[#This Row],[Customer Satisfaction]]&lt;4,"Average",Raw_Data[[#This Row],[Customer Satisfaction]]&gt;=4,"Excellent")</f>
        <v>Average</v>
      </c>
    </row>
    <row r="3330" spans="2:22" x14ac:dyDescent="0.3">
      <c r="B3330" t="s">
        <v>2734</v>
      </c>
      <c r="C3330" s="2">
        <v>45916</v>
      </c>
      <c r="D3330" s="1">
        <v>0.37361111111111112</v>
      </c>
      <c r="E3330" t="s">
        <v>59</v>
      </c>
      <c r="F3330" t="s">
        <v>38</v>
      </c>
      <c r="G3330" t="s">
        <v>327</v>
      </c>
      <c r="H3330" t="s">
        <v>2613</v>
      </c>
      <c r="I3330" t="s">
        <v>23</v>
      </c>
      <c r="J3330" t="s">
        <v>76</v>
      </c>
      <c r="K3330" t="s">
        <v>25</v>
      </c>
      <c r="L3330" t="s">
        <v>25</v>
      </c>
      <c r="M3330">
        <v>3.7</v>
      </c>
      <c r="N3330">
        <v>10.4</v>
      </c>
      <c r="O3330" t="s">
        <v>26</v>
      </c>
      <c r="P3330">
        <v>2</v>
      </c>
      <c r="Q3330" t="s">
        <v>1014</v>
      </c>
      <c r="R3330" t="s">
        <v>28</v>
      </c>
      <c r="S3330">
        <v>140.13999999999999</v>
      </c>
      <c r="T3330" t="str" cm="1">
        <f t="array" ref="T3330">_xlfn.IFS(Raw_Data[[#This Row],[Call Status]]="Resolved","5",Raw_Data[[#This Row],[Call Status]]="Escalated","2",Raw_Data[[#This Row],[Call Status]]="Pending","3",Raw_Data[[#This Row],[Call Status]]="Abandoned","0")</f>
        <v>5</v>
      </c>
      <c r="U3330" t="str">
        <f>TEXT(Raw_Data[[#This Row],[Call Date]],"mmmm")</f>
        <v>September</v>
      </c>
      <c r="V3330" t="str" cm="1">
        <f t="array" ref="V3330">_xlfn.IFS(Raw_Data[[#This Row],[Customer Satisfaction]]&lt;2,"Poor",Raw_Data[[#This Row],[Customer Satisfaction]]&lt;4,"Average",Raw_Data[[#This Row],[Customer Satisfaction]]&gt;=4,"Excellent")</f>
        <v>Average</v>
      </c>
    </row>
    <row r="3331" spans="2:22" x14ac:dyDescent="0.3">
      <c r="B3331" t="s">
        <v>7351</v>
      </c>
      <c r="C3331" s="2">
        <v>45741</v>
      </c>
      <c r="D3331" s="1">
        <v>0.55555555555555558</v>
      </c>
      <c r="E3331" t="s">
        <v>100</v>
      </c>
      <c r="F3331" t="s">
        <v>20</v>
      </c>
      <c r="G3331" t="s">
        <v>21</v>
      </c>
      <c r="H3331" t="s">
        <v>2026</v>
      </c>
      <c r="I3331" t="s">
        <v>1130</v>
      </c>
      <c r="J3331" t="s">
        <v>49</v>
      </c>
      <c r="K3331" t="s">
        <v>7253</v>
      </c>
      <c r="L3331" t="s">
        <v>7254</v>
      </c>
      <c r="M3331">
        <v>5.9</v>
      </c>
      <c r="N3331">
        <v>15.8</v>
      </c>
      <c r="O3331" t="s">
        <v>28</v>
      </c>
      <c r="P3331">
        <v>4</v>
      </c>
      <c r="Q3331" t="s">
        <v>615</v>
      </c>
      <c r="R3331" t="s">
        <v>28</v>
      </c>
      <c r="S3331">
        <v>327.42</v>
      </c>
      <c r="T3331" t="str" cm="1">
        <f t="array" ref="T3331">_xlfn.IFS(Raw_Data[[#This Row],[Call Status]]="Resolved","5",Raw_Data[[#This Row],[Call Status]]="Escalated","2",Raw_Data[[#This Row],[Call Status]]="Pending","3",Raw_Data[[#This Row],[Call Status]]="Abandoned","0")</f>
        <v>0</v>
      </c>
      <c r="U3331" t="str">
        <f>TEXT(Raw_Data[[#This Row],[Call Date]],"mmmm")</f>
        <v>March</v>
      </c>
      <c r="V3331" t="str" cm="1">
        <f t="array" ref="V3331">_xlfn.IFS(Raw_Data[[#This Row],[Customer Satisfaction]]&lt;2,"Poor",Raw_Data[[#This Row],[Customer Satisfaction]]&lt;4,"Average",Raw_Data[[#This Row],[Customer Satisfaction]]&gt;=4,"Excellent")</f>
        <v>Excellent</v>
      </c>
    </row>
    <row r="3332" spans="2:22" x14ac:dyDescent="0.3">
      <c r="B3332" t="s">
        <v>7479</v>
      </c>
      <c r="C3332" s="2">
        <v>45812</v>
      </c>
      <c r="D3332" s="1">
        <v>0.33541666666666664</v>
      </c>
      <c r="E3332" t="s">
        <v>47</v>
      </c>
      <c r="F3332" t="s">
        <v>20</v>
      </c>
      <c r="G3332" t="s">
        <v>21</v>
      </c>
      <c r="H3332" t="s">
        <v>22</v>
      </c>
      <c r="I3332" t="s">
        <v>1128</v>
      </c>
      <c r="J3332" t="s">
        <v>42</v>
      </c>
      <c r="K3332" t="s">
        <v>7253</v>
      </c>
      <c r="L3332" t="s">
        <v>7254</v>
      </c>
      <c r="M3332">
        <v>2.6</v>
      </c>
      <c r="N3332">
        <v>6.8</v>
      </c>
      <c r="O3332" t="s">
        <v>28</v>
      </c>
      <c r="P3332">
        <v>3</v>
      </c>
      <c r="Q3332" t="s">
        <v>1014</v>
      </c>
      <c r="R3332" t="s">
        <v>28</v>
      </c>
      <c r="S3332">
        <v>133.69</v>
      </c>
      <c r="T3332" t="str" cm="1">
        <f t="array" ref="T3332">_xlfn.IFS(Raw_Data[[#This Row],[Call Status]]="Resolved","5",Raw_Data[[#This Row],[Call Status]]="Escalated","2",Raw_Data[[#This Row],[Call Status]]="Pending","3",Raw_Data[[#This Row],[Call Status]]="Abandoned","0")</f>
        <v>0</v>
      </c>
      <c r="U3332" t="str">
        <f>TEXT(Raw_Data[[#This Row],[Call Date]],"mmmm")</f>
        <v>June</v>
      </c>
      <c r="V3332" t="str" cm="1">
        <f t="array" ref="V3332">_xlfn.IFS(Raw_Data[[#This Row],[Customer Satisfaction]]&lt;2,"Poor",Raw_Data[[#This Row],[Customer Satisfaction]]&lt;4,"Average",Raw_Data[[#This Row],[Customer Satisfaction]]&gt;=4,"Excellent")</f>
        <v>Average</v>
      </c>
    </row>
    <row r="3333" spans="2:22" x14ac:dyDescent="0.3">
      <c r="B3333" t="s">
        <v>9602</v>
      </c>
      <c r="C3333" s="2">
        <v>45774</v>
      </c>
      <c r="D3333" s="1">
        <v>0.89236111111111116</v>
      </c>
      <c r="E3333" t="s">
        <v>19</v>
      </c>
      <c r="F3333" t="s">
        <v>38</v>
      </c>
      <c r="G3333" t="s">
        <v>250</v>
      </c>
      <c r="H3333" t="s">
        <v>22</v>
      </c>
      <c r="I3333" t="s">
        <v>1137</v>
      </c>
      <c r="J3333" t="s">
        <v>76</v>
      </c>
      <c r="K3333" t="s">
        <v>8876</v>
      </c>
      <c r="L3333" t="s">
        <v>8877</v>
      </c>
      <c r="M3333">
        <v>3.7</v>
      </c>
      <c r="N3333">
        <v>9.8000000000000007</v>
      </c>
      <c r="O3333" t="s">
        <v>28</v>
      </c>
      <c r="P3333">
        <v>2</v>
      </c>
      <c r="Q3333" t="s">
        <v>1014</v>
      </c>
      <c r="R3333" t="s">
        <v>28</v>
      </c>
      <c r="S3333">
        <v>329.35</v>
      </c>
      <c r="T3333" t="str" cm="1">
        <f t="array" ref="T3333">_xlfn.IFS(Raw_Data[[#This Row],[Call Status]]="Resolved","5",Raw_Data[[#This Row],[Call Status]]="Escalated","2",Raw_Data[[#This Row],[Call Status]]="Pending","3",Raw_Data[[#This Row],[Call Status]]="Abandoned","0")</f>
        <v>3</v>
      </c>
      <c r="U3333" t="str">
        <f>TEXT(Raw_Data[[#This Row],[Call Date]],"mmmm")</f>
        <v>April</v>
      </c>
      <c r="V3333" t="str" cm="1">
        <f t="array" ref="V3333">_xlfn.IFS(Raw_Data[[#This Row],[Customer Satisfaction]]&lt;2,"Poor",Raw_Data[[#This Row],[Customer Satisfaction]]&lt;4,"Average",Raw_Data[[#This Row],[Customer Satisfaction]]&gt;=4,"Excellent")</f>
        <v>Average</v>
      </c>
    </row>
    <row r="3334" spans="2:22" x14ac:dyDescent="0.3">
      <c r="B3334" t="s">
        <v>3701</v>
      </c>
      <c r="C3334" s="2">
        <v>45659</v>
      </c>
      <c r="D3334" s="1">
        <v>0.63194444444444442</v>
      </c>
      <c r="E3334" t="s">
        <v>63</v>
      </c>
      <c r="F3334" t="s">
        <v>38</v>
      </c>
      <c r="G3334" t="s">
        <v>327</v>
      </c>
      <c r="H3334" t="s">
        <v>2026</v>
      </c>
      <c r="I3334" t="s">
        <v>1130</v>
      </c>
      <c r="J3334" t="s">
        <v>49</v>
      </c>
      <c r="K3334" t="s">
        <v>25</v>
      </c>
      <c r="L3334" t="s">
        <v>3561</v>
      </c>
      <c r="M3334">
        <v>0.3</v>
      </c>
      <c r="N3334">
        <v>10</v>
      </c>
      <c r="O3334" t="s">
        <v>26</v>
      </c>
      <c r="P3334">
        <v>5</v>
      </c>
      <c r="Q3334" t="s">
        <v>27</v>
      </c>
      <c r="R3334" t="s">
        <v>28</v>
      </c>
      <c r="S3334">
        <v>375.7</v>
      </c>
      <c r="T3334" t="str" cm="1">
        <f t="array" ref="T3334">_xlfn.IFS(Raw_Data[[#This Row],[Call Status]]="Resolved","5",Raw_Data[[#This Row],[Call Status]]="Escalated","2",Raw_Data[[#This Row],[Call Status]]="Pending","3",Raw_Data[[#This Row],[Call Status]]="Abandoned","0")</f>
        <v>5</v>
      </c>
      <c r="U3334" t="str">
        <f>TEXT(Raw_Data[[#This Row],[Call Date]],"mmmm")</f>
        <v>January</v>
      </c>
      <c r="V3334" t="str" cm="1">
        <f t="array" ref="V3334">_xlfn.IFS(Raw_Data[[#This Row],[Customer Satisfaction]]&lt;2,"Poor",Raw_Data[[#This Row],[Customer Satisfaction]]&lt;4,"Average",Raw_Data[[#This Row],[Customer Satisfaction]]&gt;=4,"Excellent")</f>
        <v>Excellent</v>
      </c>
    </row>
    <row r="3335" spans="2:22" x14ac:dyDescent="0.3">
      <c r="B3335" t="s">
        <v>9842</v>
      </c>
      <c r="C3335" s="2">
        <v>45750</v>
      </c>
      <c r="D3335" s="1">
        <v>0.42083333333333334</v>
      </c>
      <c r="E3335" t="s">
        <v>108</v>
      </c>
      <c r="F3335" t="s">
        <v>38</v>
      </c>
      <c r="G3335" t="s">
        <v>21</v>
      </c>
      <c r="H3335" t="s">
        <v>22</v>
      </c>
      <c r="I3335" t="s">
        <v>23</v>
      </c>
      <c r="J3335" t="s">
        <v>35</v>
      </c>
      <c r="K3335" t="s">
        <v>8876</v>
      </c>
      <c r="L3335" t="s">
        <v>8877</v>
      </c>
      <c r="M3335">
        <v>7.1</v>
      </c>
      <c r="N3335">
        <v>6.4</v>
      </c>
      <c r="O3335" t="s">
        <v>28</v>
      </c>
      <c r="P3335">
        <v>1</v>
      </c>
      <c r="Q3335" t="s">
        <v>1014</v>
      </c>
      <c r="R3335" t="s">
        <v>28</v>
      </c>
      <c r="S3335">
        <v>16.850000000000001</v>
      </c>
      <c r="T3335" t="str" cm="1">
        <f t="array" ref="T3335">_xlfn.IFS(Raw_Data[[#This Row],[Call Status]]="Resolved","5",Raw_Data[[#This Row],[Call Status]]="Escalated","2",Raw_Data[[#This Row],[Call Status]]="Pending","3",Raw_Data[[#This Row],[Call Status]]="Abandoned","0")</f>
        <v>3</v>
      </c>
      <c r="U3335" t="str">
        <f>TEXT(Raw_Data[[#This Row],[Call Date]],"mmmm")</f>
        <v>April</v>
      </c>
      <c r="V3335" t="str" cm="1">
        <f t="array" ref="V3335">_xlfn.IFS(Raw_Data[[#This Row],[Customer Satisfaction]]&lt;2,"Poor",Raw_Data[[#This Row],[Customer Satisfaction]]&lt;4,"Average",Raw_Data[[#This Row],[Customer Satisfaction]]&gt;=4,"Excellent")</f>
        <v>Poor</v>
      </c>
    </row>
    <row r="3336" spans="2:22" x14ac:dyDescent="0.3">
      <c r="B3336" t="s">
        <v>2492</v>
      </c>
      <c r="C3336" s="2">
        <v>45823</v>
      </c>
      <c r="D3336" s="1">
        <v>0.67083333333333328</v>
      </c>
      <c r="E3336" t="s">
        <v>84</v>
      </c>
      <c r="F3336" t="s">
        <v>34</v>
      </c>
      <c r="G3336" t="s">
        <v>327</v>
      </c>
      <c r="H3336" t="s">
        <v>2392</v>
      </c>
      <c r="I3336" t="s">
        <v>1128</v>
      </c>
      <c r="J3336" t="s">
        <v>35</v>
      </c>
      <c r="K3336" t="s">
        <v>25</v>
      </c>
      <c r="L3336" t="s">
        <v>25</v>
      </c>
      <c r="M3336">
        <v>5.0999999999999996</v>
      </c>
      <c r="N3336">
        <v>4.8</v>
      </c>
      <c r="O3336" t="s">
        <v>26</v>
      </c>
      <c r="P3336">
        <v>2</v>
      </c>
      <c r="Q3336" t="s">
        <v>1014</v>
      </c>
      <c r="R3336" t="s">
        <v>28</v>
      </c>
      <c r="S3336">
        <v>89.58</v>
      </c>
      <c r="T3336" t="str" cm="1">
        <f t="array" ref="T3336">_xlfn.IFS(Raw_Data[[#This Row],[Call Status]]="Resolved","5",Raw_Data[[#This Row],[Call Status]]="Escalated","2",Raw_Data[[#This Row],[Call Status]]="Pending","3",Raw_Data[[#This Row],[Call Status]]="Abandoned","0")</f>
        <v>5</v>
      </c>
      <c r="U3336" t="str">
        <f>TEXT(Raw_Data[[#This Row],[Call Date]],"mmmm")</f>
        <v>June</v>
      </c>
      <c r="V3336" t="str" cm="1">
        <f t="array" ref="V3336">_xlfn.IFS(Raw_Data[[#This Row],[Customer Satisfaction]]&lt;2,"Poor",Raw_Data[[#This Row],[Customer Satisfaction]]&lt;4,"Average",Raw_Data[[#This Row],[Customer Satisfaction]]&gt;=4,"Excellent")</f>
        <v>Average</v>
      </c>
    </row>
    <row r="3337" spans="2:22" x14ac:dyDescent="0.3">
      <c r="B3337" t="s">
        <v>2791</v>
      </c>
      <c r="C3337" s="2">
        <v>46007</v>
      </c>
      <c r="D3337" s="1">
        <v>0.44930555555555557</v>
      </c>
      <c r="E3337" t="s">
        <v>66</v>
      </c>
      <c r="F3337" t="s">
        <v>20</v>
      </c>
      <c r="G3337" t="s">
        <v>250</v>
      </c>
      <c r="H3337" t="s">
        <v>2392</v>
      </c>
      <c r="I3337" t="s">
        <v>23</v>
      </c>
      <c r="J3337" t="s">
        <v>64</v>
      </c>
      <c r="K3337" t="s">
        <v>25</v>
      </c>
      <c r="L3337" t="s">
        <v>25</v>
      </c>
      <c r="M3337">
        <v>3.4</v>
      </c>
      <c r="N3337">
        <v>2</v>
      </c>
      <c r="O3337" t="s">
        <v>28</v>
      </c>
      <c r="P3337">
        <v>4</v>
      </c>
      <c r="Q3337" t="s">
        <v>27</v>
      </c>
      <c r="R3337" t="s">
        <v>28</v>
      </c>
      <c r="S3337">
        <v>133.69999999999999</v>
      </c>
      <c r="T3337" t="str" cm="1">
        <f t="array" ref="T3337">_xlfn.IFS(Raw_Data[[#This Row],[Call Status]]="Resolved","5",Raw_Data[[#This Row],[Call Status]]="Escalated","2",Raw_Data[[#This Row],[Call Status]]="Pending","3",Raw_Data[[#This Row],[Call Status]]="Abandoned","0")</f>
        <v>5</v>
      </c>
      <c r="U3337" t="str">
        <f>TEXT(Raw_Data[[#This Row],[Call Date]],"mmmm")</f>
        <v>December</v>
      </c>
      <c r="V3337" t="str" cm="1">
        <f t="array" ref="V3337">_xlfn.IFS(Raw_Data[[#This Row],[Customer Satisfaction]]&lt;2,"Poor",Raw_Data[[#This Row],[Customer Satisfaction]]&lt;4,"Average",Raw_Data[[#This Row],[Customer Satisfaction]]&gt;=4,"Excellent")</f>
        <v>Excellent</v>
      </c>
    </row>
    <row r="3338" spans="2:22" x14ac:dyDescent="0.3">
      <c r="B3338" t="s">
        <v>4542</v>
      </c>
      <c r="C3338" s="2">
        <v>45953</v>
      </c>
      <c r="D3338" s="1">
        <v>0.63958333333333328</v>
      </c>
      <c r="E3338" t="s">
        <v>19</v>
      </c>
      <c r="F3338" t="s">
        <v>48</v>
      </c>
      <c r="G3338" t="s">
        <v>21</v>
      </c>
      <c r="H3338" t="s">
        <v>22</v>
      </c>
      <c r="I3338" t="s">
        <v>1128</v>
      </c>
      <c r="J3338" t="s">
        <v>64</v>
      </c>
      <c r="K3338" t="s">
        <v>25</v>
      </c>
      <c r="L3338" t="s">
        <v>3561</v>
      </c>
      <c r="M3338">
        <v>0.5</v>
      </c>
      <c r="N3338">
        <v>6</v>
      </c>
      <c r="O3338" t="s">
        <v>26</v>
      </c>
      <c r="P3338">
        <v>3</v>
      </c>
      <c r="Q3338" t="s">
        <v>615</v>
      </c>
      <c r="R3338" t="s">
        <v>28</v>
      </c>
      <c r="S3338">
        <v>101.26</v>
      </c>
      <c r="T3338" t="str" cm="1">
        <f t="array" ref="T3338">_xlfn.IFS(Raw_Data[[#This Row],[Call Status]]="Resolved","5",Raw_Data[[#This Row],[Call Status]]="Escalated","2",Raw_Data[[#This Row],[Call Status]]="Pending","3",Raw_Data[[#This Row],[Call Status]]="Abandoned","0")</f>
        <v>5</v>
      </c>
      <c r="U3338" t="str">
        <f>TEXT(Raw_Data[[#This Row],[Call Date]],"mmmm")</f>
        <v>October</v>
      </c>
      <c r="V3338" t="str" cm="1">
        <f t="array" ref="V3338">_xlfn.IFS(Raw_Data[[#This Row],[Customer Satisfaction]]&lt;2,"Poor",Raw_Data[[#This Row],[Customer Satisfaction]]&lt;4,"Average",Raw_Data[[#This Row],[Customer Satisfaction]]&gt;=4,"Excellent")</f>
        <v>Average</v>
      </c>
    </row>
    <row r="3339" spans="2:22" x14ac:dyDescent="0.3">
      <c r="B3339" t="s">
        <v>3193</v>
      </c>
      <c r="C3339" s="2">
        <v>45915</v>
      </c>
      <c r="D3339" s="1">
        <v>0.57152777777777775</v>
      </c>
      <c r="E3339" t="s">
        <v>84</v>
      </c>
      <c r="F3339" t="s">
        <v>20</v>
      </c>
      <c r="G3339" t="s">
        <v>327</v>
      </c>
      <c r="H3339" t="s">
        <v>2026</v>
      </c>
      <c r="I3339" t="s">
        <v>23</v>
      </c>
      <c r="J3339" t="s">
        <v>45</v>
      </c>
      <c r="K3339" t="s">
        <v>25</v>
      </c>
      <c r="L3339" t="s">
        <v>25</v>
      </c>
      <c r="M3339">
        <v>0.4</v>
      </c>
      <c r="N3339">
        <v>1</v>
      </c>
      <c r="O3339" t="s">
        <v>26</v>
      </c>
      <c r="P3339">
        <v>4</v>
      </c>
      <c r="Q3339" t="s">
        <v>615</v>
      </c>
      <c r="R3339" t="s">
        <v>28</v>
      </c>
      <c r="S3339">
        <v>183.88</v>
      </c>
      <c r="T3339" t="str" cm="1">
        <f t="array" ref="T3339">_xlfn.IFS(Raw_Data[[#This Row],[Call Status]]="Resolved","5",Raw_Data[[#This Row],[Call Status]]="Escalated","2",Raw_Data[[#This Row],[Call Status]]="Pending","3",Raw_Data[[#This Row],[Call Status]]="Abandoned","0")</f>
        <v>5</v>
      </c>
      <c r="U3339" t="str">
        <f>TEXT(Raw_Data[[#This Row],[Call Date]],"mmmm")</f>
        <v>September</v>
      </c>
      <c r="V3339" t="str" cm="1">
        <f t="array" ref="V3339">_xlfn.IFS(Raw_Data[[#This Row],[Customer Satisfaction]]&lt;2,"Poor",Raw_Data[[#This Row],[Customer Satisfaction]]&lt;4,"Average",Raw_Data[[#This Row],[Customer Satisfaction]]&gt;=4,"Excellent")</f>
        <v>Excellent</v>
      </c>
    </row>
    <row r="3340" spans="2:22" x14ac:dyDescent="0.3">
      <c r="B3340" t="s">
        <v>1999</v>
      </c>
      <c r="C3340" s="2">
        <v>45738</v>
      </c>
      <c r="D3340" s="1">
        <v>0.44930555555555557</v>
      </c>
      <c r="E3340" t="s">
        <v>47</v>
      </c>
      <c r="F3340" t="s">
        <v>48</v>
      </c>
      <c r="G3340" t="s">
        <v>162</v>
      </c>
      <c r="H3340" t="s">
        <v>22</v>
      </c>
      <c r="I3340" t="s">
        <v>1137</v>
      </c>
      <c r="J3340" t="s">
        <v>64</v>
      </c>
      <c r="K3340" t="s">
        <v>25</v>
      </c>
      <c r="L3340" t="s">
        <v>25</v>
      </c>
      <c r="M3340">
        <v>1.7</v>
      </c>
      <c r="N3340">
        <v>10.7</v>
      </c>
      <c r="O3340" t="s">
        <v>26</v>
      </c>
      <c r="P3340">
        <v>5</v>
      </c>
      <c r="Q3340" t="s">
        <v>27</v>
      </c>
      <c r="R3340" t="s">
        <v>28</v>
      </c>
      <c r="S3340">
        <v>38.35</v>
      </c>
      <c r="T3340" t="str" cm="1">
        <f t="array" ref="T3340">_xlfn.IFS(Raw_Data[[#This Row],[Call Status]]="Resolved","5",Raw_Data[[#This Row],[Call Status]]="Escalated","2",Raw_Data[[#This Row],[Call Status]]="Pending","3",Raw_Data[[#This Row],[Call Status]]="Abandoned","0")</f>
        <v>5</v>
      </c>
      <c r="U3340" t="str">
        <f>TEXT(Raw_Data[[#This Row],[Call Date]],"mmmm")</f>
        <v>March</v>
      </c>
      <c r="V3340" t="str" cm="1">
        <f t="array" ref="V3340">_xlfn.IFS(Raw_Data[[#This Row],[Customer Satisfaction]]&lt;2,"Poor",Raw_Data[[#This Row],[Customer Satisfaction]]&lt;4,"Average",Raw_Data[[#This Row],[Customer Satisfaction]]&gt;=4,"Excellent")</f>
        <v>Excellent</v>
      </c>
    </row>
    <row r="3341" spans="2:22" x14ac:dyDescent="0.3">
      <c r="B3341" t="s">
        <v>249</v>
      </c>
      <c r="C3341" s="2">
        <v>45925</v>
      </c>
      <c r="D3341" s="1">
        <v>0.37777777777777777</v>
      </c>
      <c r="E3341" t="s">
        <v>66</v>
      </c>
      <c r="F3341" t="s">
        <v>48</v>
      </c>
      <c r="G3341" t="s">
        <v>250</v>
      </c>
      <c r="H3341" t="s">
        <v>22</v>
      </c>
      <c r="I3341" t="s">
        <v>23</v>
      </c>
      <c r="J3341" t="s">
        <v>45</v>
      </c>
      <c r="K3341" t="s">
        <v>25</v>
      </c>
      <c r="L3341" t="s">
        <v>25</v>
      </c>
      <c r="M3341">
        <v>1.1000000000000001</v>
      </c>
      <c r="N3341">
        <v>5.6</v>
      </c>
      <c r="O3341" t="s">
        <v>26</v>
      </c>
      <c r="P3341">
        <v>5</v>
      </c>
      <c r="Q3341" t="s">
        <v>27</v>
      </c>
      <c r="R3341" t="s">
        <v>28</v>
      </c>
      <c r="S3341">
        <v>274.89</v>
      </c>
      <c r="T3341" t="str" cm="1">
        <f t="array" ref="T3341">_xlfn.IFS(Raw_Data[[#This Row],[Call Status]]="Resolved","5",Raw_Data[[#This Row],[Call Status]]="Escalated","2",Raw_Data[[#This Row],[Call Status]]="Pending","3",Raw_Data[[#This Row],[Call Status]]="Abandoned","0")</f>
        <v>5</v>
      </c>
      <c r="U3341" t="str">
        <f>TEXT(Raw_Data[[#This Row],[Call Date]],"mmmm")</f>
        <v>September</v>
      </c>
      <c r="V3341" t="str" cm="1">
        <f t="array" ref="V3341">_xlfn.IFS(Raw_Data[[#This Row],[Customer Satisfaction]]&lt;2,"Poor",Raw_Data[[#This Row],[Customer Satisfaction]]&lt;4,"Average",Raw_Data[[#This Row],[Customer Satisfaction]]&gt;=4,"Excellent")</f>
        <v>Excellent</v>
      </c>
    </row>
    <row r="3342" spans="2:22" x14ac:dyDescent="0.3">
      <c r="B3342" t="s">
        <v>6026</v>
      </c>
      <c r="C3342" s="2">
        <v>45892</v>
      </c>
      <c r="D3342" s="1">
        <v>0.84375</v>
      </c>
      <c r="E3342" t="s">
        <v>30</v>
      </c>
      <c r="F3342" t="s">
        <v>38</v>
      </c>
      <c r="G3342" t="s">
        <v>21</v>
      </c>
      <c r="H3342" t="s">
        <v>2613</v>
      </c>
      <c r="I3342" t="s">
        <v>23</v>
      </c>
      <c r="J3342" t="s">
        <v>45</v>
      </c>
      <c r="K3342" t="s">
        <v>25</v>
      </c>
      <c r="L3342" t="s">
        <v>3570</v>
      </c>
      <c r="M3342">
        <v>1.5</v>
      </c>
      <c r="N3342">
        <v>9.8000000000000007</v>
      </c>
      <c r="O3342" t="s">
        <v>26</v>
      </c>
      <c r="P3342">
        <v>0</v>
      </c>
      <c r="Q3342" t="s">
        <v>27</v>
      </c>
      <c r="R3342" t="s">
        <v>28</v>
      </c>
      <c r="S3342">
        <v>46.95</v>
      </c>
      <c r="T3342" t="str" cm="1">
        <f t="array" ref="T3342">_xlfn.IFS(Raw_Data[[#This Row],[Call Status]]="Resolved","5",Raw_Data[[#This Row],[Call Status]]="Escalated","2",Raw_Data[[#This Row],[Call Status]]="Pending","3",Raw_Data[[#This Row],[Call Status]]="Abandoned","0")</f>
        <v>5</v>
      </c>
      <c r="U3342" t="str">
        <f>TEXT(Raw_Data[[#This Row],[Call Date]],"mmmm")</f>
        <v>August</v>
      </c>
      <c r="V3342" t="str" cm="1">
        <f t="array" ref="V3342">_xlfn.IFS(Raw_Data[[#This Row],[Customer Satisfaction]]&lt;2,"Poor",Raw_Data[[#This Row],[Customer Satisfaction]]&lt;4,"Average",Raw_Data[[#This Row],[Customer Satisfaction]]&gt;=4,"Excellent")</f>
        <v>Poor</v>
      </c>
    </row>
    <row r="3343" spans="2:22" x14ac:dyDescent="0.3">
      <c r="B3343" t="s">
        <v>226</v>
      </c>
      <c r="C3343" s="2">
        <v>45978</v>
      </c>
      <c r="D3343" s="1">
        <v>0.78611111111111109</v>
      </c>
      <c r="E3343" t="s">
        <v>91</v>
      </c>
      <c r="F3343" t="s">
        <v>20</v>
      </c>
      <c r="G3343" t="s">
        <v>162</v>
      </c>
      <c r="H3343" t="s">
        <v>22</v>
      </c>
      <c r="I3343" t="s">
        <v>23</v>
      </c>
      <c r="J3343" t="s">
        <v>35</v>
      </c>
      <c r="K3343" t="s">
        <v>25</v>
      </c>
      <c r="L3343" t="s">
        <v>25</v>
      </c>
      <c r="M3343">
        <v>3.7</v>
      </c>
      <c r="N3343">
        <v>12.7</v>
      </c>
      <c r="O3343" t="s">
        <v>26</v>
      </c>
      <c r="P3343">
        <v>5</v>
      </c>
      <c r="Q3343" t="s">
        <v>27</v>
      </c>
      <c r="R3343" t="s">
        <v>28</v>
      </c>
      <c r="S3343">
        <v>101.97</v>
      </c>
      <c r="T3343" t="str" cm="1">
        <f t="array" ref="T3343">_xlfn.IFS(Raw_Data[[#This Row],[Call Status]]="Resolved","5",Raw_Data[[#This Row],[Call Status]]="Escalated","2",Raw_Data[[#This Row],[Call Status]]="Pending","3",Raw_Data[[#This Row],[Call Status]]="Abandoned","0")</f>
        <v>5</v>
      </c>
      <c r="U3343" t="str">
        <f>TEXT(Raw_Data[[#This Row],[Call Date]],"mmmm")</f>
        <v>November</v>
      </c>
      <c r="V3343" t="str" cm="1">
        <f t="array" ref="V3343">_xlfn.IFS(Raw_Data[[#This Row],[Customer Satisfaction]]&lt;2,"Poor",Raw_Data[[#This Row],[Customer Satisfaction]]&lt;4,"Average",Raw_Data[[#This Row],[Customer Satisfaction]]&gt;=4,"Excellent")</f>
        <v>Excellent</v>
      </c>
    </row>
    <row r="3344" spans="2:22" x14ac:dyDescent="0.3">
      <c r="B3344" t="s">
        <v>7193</v>
      </c>
      <c r="C3344" s="2">
        <v>45968</v>
      </c>
      <c r="D3344" s="1">
        <v>0.43402777777777779</v>
      </c>
      <c r="E3344" t="s">
        <v>110</v>
      </c>
      <c r="F3344" t="s">
        <v>20</v>
      </c>
      <c r="G3344" t="s">
        <v>250</v>
      </c>
      <c r="H3344" t="s">
        <v>22</v>
      </c>
      <c r="I3344" t="s">
        <v>23</v>
      </c>
      <c r="J3344" t="s">
        <v>49</v>
      </c>
      <c r="K3344" t="s">
        <v>25</v>
      </c>
      <c r="L3344" t="s">
        <v>3564</v>
      </c>
      <c r="M3344">
        <v>1.9</v>
      </c>
      <c r="N3344">
        <v>13.9</v>
      </c>
      <c r="O3344" t="s">
        <v>26</v>
      </c>
      <c r="P3344">
        <v>5</v>
      </c>
      <c r="Q3344" t="s">
        <v>27</v>
      </c>
      <c r="R3344" t="s">
        <v>28</v>
      </c>
      <c r="S3344">
        <v>122.64</v>
      </c>
      <c r="T3344" t="str" cm="1">
        <f t="array" ref="T3344">_xlfn.IFS(Raw_Data[[#This Row],[Call Status]]="Resolved","5",Raw_Data[[#This Row],[Call Status]]="Escalated","2",Raw_Data[[#This Row],[Call Status]]="Pending","3",Raw_Data[[#This Row],[Call Status]]="Abandoned","0")</f>
        <v>5</v>
      </c>
      <c r="U3344" t="str">
        <f>TEXT(Raw_Data[[#This Row],[Call Date]],"mmmm")</f>
        <v>November</v>
      </c>
      <c r="V3344" t="str" cm="1">
        <f t="array" ref="V3344">_xlfn.IFS(Raw_Data[[#This Row],[Customer Satisfaction]]&lt;2,"Poor",Raw_Data[[#This Row],[Customer Satisfaction]]&lt;4,"Average",Raw_Data[[#This Row],[Customer Satisfaction]]&gt;=4,"Excellent")</f>
        <v>Excellent</v>
      </c>
    </row>
    <row r="3345" spans="2:22" x14ac:dyDescent="0.3">
      <c r="B3345" t="s">
        <v>9640</v>
      </c>
      <c r="C3345" s="2">
        <v>45958</v>
      </c>
      <c r="D3345" s="1">
        <v>0.46736111111111112</v>
      </c>
      <c r="E3345" t="s">
        <v>41</v>
      </c>
      <c r="F3345" t="s">
        <v>34</v>
      </c>
      <c r="G3345" t="s">
        <v>250</v>
      </c>
      <c r="H3345" t="s">
        <v>22</v>
      </c>
      <c r="I3345" t="s">
        <v>1137</v>
      </c>
      <c r="J3345" t="s">
        <v>64</v>
      </c>
      <c r="K3345" t="s">
        <v>8876</v>
      </c>
      <c r="L3345" t="s">
        <v>8877</v>
      </c>
      <c r="M3345">
        <v>1.2</v>
      </c>
      <c r="N3345">
        <v>5.5</v>
      </c>
      <c r="O3345" t="s">
        <v>28</v>
      </c>
      <c r="P3345">
        <v>1</v>
      </c>
      <c r="Q3345" t="s">
        <v>1014</v>
      </c>
      <c r="R3345" t="s">
        <v>28</v>
      </c>
      <c r="S3345">
        <v>638.54</v>
      </c>
      <c r="T3345" t="str" cm="1">
        <f t="array" ref="T3345">_xlfn.IFS(Raw_Data[[#This Row],[Call Status]]="Resolved","5",Raw_Data[[#This Row],[Call Status]]="Escalated","2",Raw_Data[[#This Row],[Call Status]]="Pending","3",Raw_Data[[#This Row],[Call Status]]="Abandoned","0")</f>
        <v>3</v>
      </c>
      <c r="U3345" t="str">
        <f>TEXT(Raw_Data[[#This Row],[Call Date]],"mmmm")</f>
        <v>October</v>
      </c>
      <c r="V3345" t="str" cm="1">
        <f t="array" ref="V3345">_xlfn.IFS(Raw_Data[[#This Row],[Customer Satisfaction]]&lt;2,"Poor",Raw_Data[[#This Row],[Customer Satisfaction]]&lt;4,"Average",Raw_Data[[#This Row],[Customer Satisfaction]]&gt;=4,"Excellent")</f>
        <v>Poor</v>
      </c>
    </row>
    <row r="3346" spans="2:22" x14ac:dyDescent="0.3">
      <c r="B3346" t="s">
        <v>5493</v>
      </c>
      <c r="C3346" s="2">
        <v>46014</v>
      </c>
      <c r="D3346" s="1">
        <v>0.55486111111111114</v>
      </c>
      <c r="E3346" t="s">
        <v>47</v>
      </c>
      <c r="F3346" t="s">
        <v>38</v>
      </c>
      <c r="G3346" t="s">
        <v>162</v>
      </c>
      <c r="H3346" t="s">
        <v>2026</v>
      </c>
      <c r="I3346" t="s">
        <v>23</v>
      </c>
      <c r="J3346" t="s">
        <v>45</v>
      </c>
      <c r="K3346" t="s">
        <v>25</v>
      </c>
      <c r="L3346" t="s">
        <v>3561</v>
      </c>
      <c r="M3346">
        <v>1.9</v>
      </c>
      <c r="N3346">
        <v>8.3000000000000007</v>
      </c>
      <c r="O3346" t="s">
        <v>28</v>
      </c>
      <c r="P3346">
        <v>1</v>
      </c>
      <c r="Q3346" t="s">
        <v>1014</v>
      </c>
      <c r="R3346" t="s">
        <v>28</v>
      </c>
      <c r="S3346">
        <v>80.099999999999994</v>
      </c>
      <c r="T3346" t="str" cm="1">
        <f t="array" ref="T3346">_xlfn.IFS(Raw_Data[[#This Row],[Call Status]]="Resolved","5",Raw_Data[[#This Row],[Call Status]]="Escalated","2",Raw_Data[[#This Row],[Call Status]]="Pending","3",Raw_Data[[#This Row],[Call Status]]="Abandoned","0")</f>
        <v>5</v>
      </c>
      <c r="U3346" t="str">
        <f>TEXT(Raw_Data[[#This Row],[Call Date]],"mmmm")</f>
        <v>December</v>
      </c>
      <c r="V3346" t="str" cm="1">
        <f t="array" ref="V3346">_xlfn.IFS(Raw_Data[[#This Row],[Customer Satisfaction]]&lt;2,"Poor",Raw_Data[[#This Row],[Customer Satisfaction]]&lt;4,"Average",Raw_Data[[#This Row],[Customer Satisfaction]]&gt;=4,"Excellent")</f>
        <v>Poor</v>
      </c>
    </row>
    <row r="3347" spans="2:22" x14ac:dyDescent="0.3">
      <c r="B3347" t="s">
        <v>2273</v>
      </c>
      <c r="C3347" s="2">
        <v>45870</v>
      </c>
      <c r="D3347" s="1">
        <v>0.45069444444444445</v>
      </c>
      <c r="E3347" t="s">
        <v>47</v>
      </c>
      <c r="F3347" t="s">
        <v>34</v>
      </c>
      <c r="G3347" t="s">
        <v>162</v>
      </c>
      <c r="H3347" t="s">
        <v>2026</v>
      </c>
      <c r="I3347" t="s">
        <v>1137</v>
      </c>
      <c r="J3347" t="s">
        <v>49</v>
      </c>
      <c r="K3347" t="s">
        <v>25</v>
      </c>
      <c r="L3347" t="s">
        <v>25</v>
      </c>
      <c r="M3347">
        <v>1.4</v>
      </c>
      <c r="N3347">
        <v>18.100000000000001</v>
      </c>
      <c r="O3347" t="s">
        <v>26</v>
      </c>
      <c r="P3347">
        <v>4</v>
      </c>
      <c r="Q3347" t="s">
        <v>27</v>
      </c>
      <c r="R3347" t="s">
        <v>26</v>
      </c>
      <c r="S3347">
        <v>351.71</v>
      </c>
      <c r="T3347" t="str" cm="1">
        <f t="array" ref="T3347">_xlfn.IFS(Raw_Data[[#This Row],[Call Status]]="Resolved","5",Raw_Data[[#This Row],[Call Status]]="Escalated","2",Raw_Data[[#This Row],[Call Status]]="Pending","3",Raw_Data[[#This Row],[Call Status]]="Abandoned","0")</f>
        <v>5</v>
      </c>
      <c r="U3347" t="str">
        <f>TEXT(Raw_Data[[#This Row],[Call Date]],"mmmm")</f>
        <v>August</v>
      </c>
      <c r="V3347" t="str" cm="1">
        <f t="array" ref="V3347">_xlfn.IFS(Raw_Data[[#This Row],[Customer Satisfaction]]&lt;2,"Poor",Raw_Data[[#This Row],[Customer Satisfaction]]&lt;4,"Average",Raw_Data[[#This Row],[Customer Satisfaction]]&gt;=4,"Excellent")</f>
        <v>Excellent</v>
      </c>
    </row>
    <row r="3348" spans="2:22" x14ac:dyDescent="0.3">
      <c r="B3348" t="s">
        <v>9362</v>
      </c>
      <c r="C3348" s="2">
        <v>45719</v>
      </c>
      <c r="D3348" s="1">
        <v>0.37013888888888891</v>
      </c>
      <c r="E3348" t="s">
        <v>100</v>
      </c>
      <c r="F3348" t="s">
        <v>20</v>
      </c>
      <c r="G3348" t="s">
        <v>162</v>
      </c>
      <c r="H3348" t="s">
        <v>2026</v>
      </c>
      <c r="I3348" t="s">
        <v>23</v>
      </c>
      <c r="J3348" t="s">
        <v>76</v>
      </c>
      <c r="K3348" t="s">
        <v>8876</v>
      </c>
      <c r="L3348" t="s">
        <v>8877</v>
      </c>
      <c r="M3348">
        <v>1</v>
      </c>
      <c r="N3348">
        <v>8.4</v>
      </c>
      <c r="O3348" t="s">
        <v>28</v>
      </c>
      <c r="P3348">
        <v>2</v>
      </c>
      <c r="Q3348" t="s">
        <v>1014</v>
      </c>
      <c r="R3348" t="s">
        <v>28</v>
      </c>
      <c r="S3348">
        <v>65.209999999999994</v>
      </c>
      <c r="T3348" t="str" cm="1">
        <f t="array" ref="T3348">_xlfn.IFS(Raw_Data[[#This Row],[Call Status]]="Resolved","5",Raw_Data[[#This Row],[Call Status]]="Escalated","2",Raw_Data[[#This Row],[Call Status]]="Pending","3",Raw_Data[[#This Row],[Call Status]]="Abandoned","0")</f>
        <v>3</v>
      </c>
      <c r="U3348" t="str">
        <f>TEXT(Raw_Data[[#This Row],[Call Date]],"mmmm")</f>
        <v>March</v>
      </c>
      <c r="V3348" t="str" cm="1">
        <f t="array" ref="V3348">_xlfn.IFS(Raw_Data[[#This Row],[Customer Satisfaction]]&lt;2,"Poor",Raw_Data[[#This Row],[Customer Satisfaction]]&lt;4,"Average",Raw_Data[[#This Row],[Customer Satisfaction]]&gt;=4,"Excellent")</f>
        <v>Average</v>
      </c>
    </row>
    <row r="3349" spans="2:22" x14ac:dyDescent="0.3">
      <c r="B3349" t="s">
        <v>5358</v>
      </c>
      <c r="C3349" s="2">
        <v>45706</v>
      </c>
      <c r="D3349" s="1">
        <v>0.70138888888888884</v>
      </c>
      <c r="E3349" t="s">
        <v>110</v>
      </c>
      <c r="F3349" t="s">
        <v>20</v>
      </c>
      <c r="G3349" t="s">
        <v>162</v>
      </c>
      <c r="H3349" t="s">
        <v>2026</v>
      </c>
      <c r="I3349" t="s">
        <v>23</v>
      </c>
      <c r="J3349" t="s">
        <v>49</v>
      </c>
      <c r="K3349" t="s">
        <v>25</v>
      </c>
      <c r="L3349" t="s">
        <v>3564</v>
      </c>
      <c r="M3349">
        <v>0.2</v>
      </c>
      <c r="N3349">
        <v>10.9</v>
      </c>
      <c r="O3349" t="s">
        <v>26</v>
      </c>
      <c r="P3349">
        <v>3</v>
      </c>
      <c r="Q3349" t="s">
        <v>615</v>
      </c>
      <c r="R3349" t="s">
        <v>26</v>
      </c>
      <c r="S3349">
        <v>100.65</v>
      </c>
      <c r="T3349" t="str" cm="1">
        <f t="array" ref="T3349">_xlfn.IFS(Raw_Data[[#This Row],[Call Status]]="Resolved","5",Raw_Data[[#This Row],[Call Status]]="Escalated","2",Raw_Data[[#This Row],[Call Status]]="Pending","3",Raw_Data[[#This Row],[Call Status]]="Abandoned","0")</f>
        <v>5</v>
      </c>
      <c r="U3349" t="str">
        <f>TEXT(Raw_Data[[#This Row],[Call Date]],"mmmm")</f>
        <v>February</v>
      </c>
      <c r="V3349" t="str" cm="1">
        <f t="array" ref="V3349">_xlfn.IFS(Raw_Data[[#This Row],[Customer Satisfaction]]&lt;2,"Poor",Raw_Data[[#This Row],[Customer Satisfaction]]&lt;4,"Average",Raw_Data[[#This Row],[Customer Satisfaction]]&gt;=4,"Excellent")</f>
        <v>Average</v>
      </c>
    </row>
    <row r="3350" spans="2:22" x14ac:dyDescent="0.3">
      <c r="B3350" t="s">
        <v>6671</v>
      </c>
      <c r="C3350" s="2">
        <v>45784</v>
      </c>
      <c r="D3350" s="1">
        <v>0.3576388888888889</v>
      </c>
      <c r="E3350" t="s">
        <v>156</v>
      </c>
      <c r="F3350" t="s">
        <v>34</v>
      </c>
      <c r="G3350" t="s">
        <v>327</v>
      </c>
      <c r="H3350" t="s">
        <v>22</v>
      </c>
      <c r="I3350" t="s">
        <v>23</v>
      </c>
      <c r="J3350" t="s">
        <v>39</v>
      </c>
      <c r="K3350" t="s">
        <v>25</v>
      </c>
      <c r="L3350" t="s">
        <v>3561</v>
      </c>
      <c r="M3350">
        <v>0.8</v>
      </c>
      <c r="N3350">
        <v>9.8000000000000007</v>
      </c>
      <c r="O3350" t="s">
        <v>26</v>
      </c>
      <c r="P3350">
        <v>3</v>
      </c>
      <c r="Q3350" t="s">
        <v>615</v>
      </c>
      <c r="R3350" t="s">
        <v>28</v>
      </c>
      <c r="S3350">
        <v>235.11</v>
      </c>
      <c r="T3350" t="str" cm="1">
        <f t="array" ref="T3350">_xlfn.IFS(Raw_Data[[#This Row],[Call Status]]="Resolved","5",Raw_Data[[#This Row],[Call Status]]="Escalated","2",Raw_Data[[#This Row],[Call Status]]="Pending","3",Raw_Data[[#This Row],[Call Status]]="Abandoned","0")</f>
        <v>5</v>
      </c>
      <c r="U3350" t="str">
        <f>TEXT(Raw_Data[[#This Row],[Call Date]],"mmmm")</f>
        <v>May</v>
      </c>
      <c r="V3350" t="str" cm="1">
        <f t="array" ref="V3350">_xlfn.IFS(Raw_Data[[#This Row],[Customer Satisfaction]]&lt;2,"Poor",Raw_Data[[#This Row],[Customer Satisfaction]]&lt;4,"Average",Raw_Data[[#This Row],[Customer Satisfaction]]&gt;=4,"Excellent")</f>
        <v>Average</v>
      </c>
    </row>
    <row r="3351" spans="2:22" x14ac:dyDescent="0.3">
      <c r="B3351" t="s">
        <v>8745</v>
      </c>
      <c r="C3351" s="2">
        <v>45880</v>
      </c>
      <c r="D3351" s="1">
        <v>0.65</v>
      </c>
      <c r="E3351" t="s">
        <v>53</v>
      </c>
      <c r="F3351" t="s">
        <v>38</v>
      </c>
      <c r="G3351" t="s">
        <v>162</v>
      </c>
      <c r="H3351" t="s">
        <v>2026</v>
      </c>
      <c r="I3351" t="s">
        <v>23</v>
      </c>
      <c r="J3351" t="s">
        <v>31</v>
      </c>
      <c r="K3351" t="s">
        <v>16</v>
      </c>
      <c r="L3351" t="s">
        <v>16</v>
      </c>
      <c r="M3351">
        <v>1.1000000000000001</v>
      </c>
      <c r="N3351">
        <v>9.1</v>
      </c>
      <c r="O3351" t="s">
        <v>28</v>
      </c>
      <c r="P3351">
        <v>1</v>
      </c>
      <c r="Q3351" t="s">
        <v>1014</v>
      </c>
      <c r="R3351" t="s">
        <v>26</v>
      </c>
      <c r="S3351">
        <v>167.02</v>
      </c>
      <c r="T3351" t="str" cm="1">
        <f t="array" ref="T3351">_xlfn.IFS(Raw_Data[[#This Row],[Call Status]]="Resolved","5",Raw_Data[[#This Row],[Call Status]]="Escalated","2",Raw_Data[[#This Row],[Call Status]]="Pending","3",Raw_Data[[#This Row],[Call Status]]="Abandoned","0")</f>
        <v>2</v>
      </c>
      <c r="U3351" t="str">
        <f>TEXT(Raw_Data[[#This Row],[Call Date]],"mmmm")</f>
        <v>August</v>
      </c>
      <c r="V3351" t="str" cm="1">
        <f t="array" ref="V3351">_xlfn.IFS(Raw_Data[[#This Row],[Customer Satisfaction]]&lt;2,"Poor",Raw_Data[[#This Row],[Customer Satisfaction]]&lt;4,"Average",Raw_Data[[#This Row],[Customer Satisfaction]]&gt;=4,"Excellent")</f>
        <v>Poor</v>
      </c>
    </row>
    <row r="3352" spans="2:22" x14ac:dyDescent="0.3">
      <c r="B3352" t="s">
        <v>5598</v>
      </c>
      <c r="C3352" s="2">
        <v>45936</v>
      </c>
      <c r="D3352" s="1">
        <v>0.54861111111111116</v>
      </c>
      <c r="E3352" t="s">
        <v>57</v>
      </c>
      <c r="F3352" t="s">
        <v>38</v>
      </c>
      <c r="G3352" t="s">
        <v>162</v>
      </c>
      <c r="H3352" t="s">
        <v>2026</v>
      </c>
      <c r="I3352" t="s">
        <v>23</v>
      </c>
      <c r="J3352" t="s">
        <v>42</v>
      </c>
      <c r="K3352" t="s">
        <v>25</v>
      </c>
      <c r="L3352" t="s">
        <v>3570</v>
      </c>
      <c r="M3352">
        <v>1.5</v>
      </c>
      <c r="N3352">
        <v>11.5</v>
      </c>
      <c r="O3352" t="s">
        <v>26</v>
      </c>
      <c r="P3352">
        <v>5</v>
      </c>
      <c r="Q3352" t="s">
        <v>27</v>
      </c>
      <c r="R3352" t="s">
        <v>28</v>
      </c>
      <c r="S3352">
        <v>26.89</v>
      </c>
      <c r="T3352" t="str" cm="1">
        <f t="array" ref="T3352">_xlfn.IFS(Raw_Data[[#This Row],[Call Status]]="Resolved","5",Raw_Data[[#This Row],[Call Status]]="Escalated","2",Raw_Data[[#This Row],[Call Status]]="Pending","3",Raw_Data[[#This Row],[Call Status]]="Abandoned","0")</f>
        <v>5</v>
      </c>
      <c r="U3352" t="str">
        <f>TEXT(Raw_Data[[#This Row],[Call Date]],"mmmm")</f>
        <v>October</v>
      </c>
      <c r="V3352" t="str" cm="1">
        <f t="array" ref="V3352">_xlfn.IFS(Raw_Data[[#This Row],[Customer Satisfaction]]&lt;2,"Poor",Raw_Data[[#This Row],[Customer Satisfaction]]&lt;4,"Average",Raw_Data[[#This Row],[Customer Satisfaction]]&gt;=4,"Excellent")</f>
        <v>Excellent</v>
      </c>
    </row>
    <row r="3353" spans="2:22" x14ac:dyDescent="0.3">
      <c r="B3353" t="s">
        <v>8818</v>
      </c>
      <c r="C3353" s="2">
        <v>45951</v>
      </c>
      <c r="D3353" s="1">
        <v>0.87222222222222223</v>
      </c>
      <c r="E3353" t="s">
        <v>33</v>
      </c>
      <c r="F3353" t="s">
        <v>34</v>
      </c>
      <c r="G3353" t="s">
        <v>250</v>
      </c>
      <c r="H3353" t="s">
        <v>22</v>
      </c>
      <c r="I3353" t="s">
        <v>23</v>
      </c>
      <c r="J3353" t="s">
        <v>42</v>
      </c>
      <c r="K3353" t="s">
        <v>16</v>
      </c>
      <c r="L3353" t="s">
        <v>16</v>
      </c>
      <c r="M3353">
        <v>0.4</v>
      </c>
      <c r="N3353">
        <v>7.1</v>
      </c>
      <c r="O3353" t="s">
        <v>28</v>
      </c>
      <c r="P3353">
        <v>1</v>
      </c>
      <c r="Q3353" t="s">
        <v>1014</v>
      </c>
      <c r="R3353" t="s">
        <v>26</v>
      </c>
      <c r="S3353">
        <v>237.92</v>
      </c>
      <c r="T3353" t="str" cm="1">
        <f t="array" ref="T3353">_xlfn.IFS(Raw_Data[[#This Row],[Call Status]]="Resolved","5",Raw_Data[[#This Row],[Call Status]]="Escalated","2",Raw_Data[[#This Row],[Call Status]]="Pending","3",Raw_Data[[#This Row],[Call Status]]="Abandoned","0")</f>
        <v>2</v>
      </c>
      <c r="U3353" t="str">
        <f>TEXT(Raw_Data[[#This Row],[Call Date]],"mmmm")</f>
        <v>October</v>
      </c>
      <c r="V3353" t="str" cm="1">
        <f t="array" ref="V3353">_xlfn.IFS(Raw_Data[[#This Row],[Customer Satisfaction]]&lt;2,"Poor",Raw_Data[[#This Row],[Customer Satisfaction]]&lt;4,"Average",Raw_Data[[#This Row],[Customer Satisfaction]]&gt;=4,"Excellent")</f>
        <v>Poor</v>
      </c>
    </row>
    <row r="3354" spans="2:22" x14ac:dyDescent="0.3">
      <c r="B3354" t="s">
        <v>4707</v>
      </c>
      <c r="C3354" s="2">
        <v>45941</v>
      </c>
      <c r="D3354" s="1">
        <v>0.83194444444444449</v>
      </c>
      <c r="E3354" t="s">
        <v>110</v>
      </c>
      <c r="F3354" t="s">
        <v>38</v>
      </c>
      <c r="G3354" t="s">
        <v>21</v>
      </c>
      <c r="H3354" t="s">
        <v>22</v>
      </c>
      <c r="I3354" t="s">
        <v>1130</v>
      </c>
      <c r="J3354" t="s">
        <v>49</v>
      </c>
      <c r="K3354" t="s">
        <v>25</v>
      </c>
      <c r="L3354" t="s">
        <v>3561</v>
      </c>
      <c r="M3354">
        <v>11</v>
      </c>
      <c r="N3354">
        <v>12.2</v>
      </c>
      <c r="O3354" t="s">
        <v>26</v>
      </c>
      <c r="P3354">
        <v>5</v>
      </c>
      <c r="Q3354" t="s">
        <v>27</v>
      </c>
      <c r="R3354" t="s">
        <v>28</v>
      </c>
      <c r="S3354">
        <v>420.98</v>
      </c>
      <c r="T3354" t="str" cm="1">
        <f t="array" ref="T3354">_xlfn.IFS(Raw_Data[[#This Row],[Call Status]]="Resolved","5",Raw_Data[[#This Row],[Call Status]]="Escalated","2",Raw_Data[[#This Row],[Call Status]]="Pending","3",Raw_Data[[#This Row],[Call Status]]="Abandoned","0")</f>
        <v>5</v>
      </c>
      <c r="U3354" t="str">
        <f>TEXT(Raw_Data[[#This Row],[Call Date]],"mmmm")</f>
        <v>October</v>
      </c>
      <c r="V3354" t="str" cm="1">
        <f t="array" ref="V3354">_xlfn.IFS(Raw_Data[[#This Row],[Customer Satisfaction]]&lt;2,"Poor",Raw_Data[[#This Row],[Customer Satisfaction]]&lt;4,"Average",Raw_Data[[#This Row],[Customer Satisfaction]]&gt;=4,"Excellent")</f>
        <v>Excellent</v>
      </c>
    </row>
    <row r="3355" spans="2:22" x14ac:dyDescent="0.3">
      <c r="B3355" t="s">
        <v>2690</v>
      </c>
      <c r="C3355" s="2">
        <v>45934</v>
      </c>
      <c r="D3355" s="1">
        <v>0.79305555555555551</v>
      </c>
      <c r="E3355" t="s">
        <v>100</v>
      </c>
      <c r="F3355" t="s">
        <v>48</v>
      </c>
      <c r="G3355" t="s">
        <v>327</v>
      </c>
      <c r="H3355" t="s">
        <v>2613</v>
      </c>
      <c r="I3355" t="s">
        <v>23</v>
      </c>
      <c r="J3355" t="s">
        <v>64</v>
      </c>
      <c r="K3355" t="s">
        <v>25</v>
      </c>
      <c r="L3355" t="s">
        <v>25</v>
      </c>
      <c r="M3355">
        <v>1.5</v>
      </c>
      <c r="N3355">
        <v>14.8</v>
      </c>
      <c r="O3355" t="s">
        <v>26</v>
      </c>
      <c r="P3355">
        <v>3</v>
      </c>
      <c r="Q3355" t="s">
        <v>615</v>
      </c>
      <c r="R3355" t="s">
        <v>28</v>
      </c>
      <c r="S3355">
        <v>71.44</v>
      </c>
      <c r="T3355" t="str" cm="1">
        <f t="array" ref="T3355">_xlfn.IFS(Raw_Data[[#This Row],[Call Status]]="Resolved","5",Raw_Data[[#This Row],[Call Status]]="Escalated","2",Raw_Data[[#This Row],[Call Status]]="Pending","3",Raw_Data[[#This Row],[Call Status]]="Abandoned","0")</f>
        <v>5</v>
      </c>
      <c r="U3355" t="str">
        <f>TEXT(Raw_Data[[#This Row],[Call Date]],"mmmm")</f>
        <v>October</v>
      </c>
      <c r="V3355" t="str" cm="1">
        <f t="array" ref="V3355">_xlfn.IFS(Raw_Data[[#This Row],[Customer Satisfaction]]&lt;2,"Poor",Raw_Data[[#This Row],[Customer Satisfaction]]&lt;4,"Average",Raw_Data[[#This Row],[Customer Satisfaction]]&gt;=4,"Excellent")</f>
        <v>Average</v>
      </c>
    </row>
    <row r="3356" spans="2:22" x14ac:dyDescent="0.3">
      <c r="B3356" t="s">
        <v>3870</v>
      </c>
      <c r="C3356" s="2">
        <v>45764</v>
      </c>
      <c r="D3356" s="1">
        <v>0.38263888888888886</v>
      </c>
      <c r="E3356" t="s">
        <v>19</v>
      </c>
      <c r="F3356" t="s">
        <v>20</v>
      </c>
      <c r="G3356" t="s">
        <v>250</v>
      </c>
      <c r="H3356" t="s">
        <v>2026</v>
      </c>
      <c r="I3356" t="s">
        <v>1130</v>
      </c>
      <c r="J3356" t="s">
        <v>49</v>
      </c>
      <c r="K3356" t="s">
        <v>25</v>
      </c>
      <c r="L3356" t="s">
        <v>3570</v>
      </c>
      <c r="M3356">
        <v>2.5</v>
      </c>
      <c r="N3356">
        <v>12.3</v>
      </c>
      <c r="O3356" t="s">
        <v>26</v>
      </c>
      <c r="P3356">
        <v>3</v>
      </c>
      <c r="Q3356" t="s">
        <v>615</v>
      </c>
      <c r="R3356" t="s">
        <v>28</v>
      </c>
      <c r="S3356">
        <v>504.15</v>
      </c>
      <c r="T3356" t="str" cm="1">
        <f t="array" ref="T3356">_xlfn.IFS(Raw_Data[[#This Row],[Call Status]]="Resolved","5",Raw_Data[[#This Row],[Call Status]]="Escalated","2",Raw_Data[[#This Row],[Call Status]]="Pending","3",Raw_Data[[#This Row],[Call Status]]="Abandoned","0")</f>
        <v>5</v>
      </c>
      <c r="U3356" t="str">
        <f>TEXT(Raw_Data[[#This Row],[Call Date]],"mmmm")</f>
        <v>April</v>
      </c>
      <c r="V3356" t="str" cm="1">
        <f t="array" ref="V3356">_xlfn.IFS(Raw_Data[[#This Row],[Customer Satisfaction]]&lt;2,"Poor",Raw_Data[[#This Row],[Customer Satisfaction]]&lt;4,"Average",Raw_Data[[#This Row],[Customer Satisfaction]]&gt;=4,"Excellent")</f>
        <v>Average</v>
      </c>
    </row>
    <row r="3357" spans="2:22" x14ac:dyDescent="0.3">
      <c r="B3357" t="s">
        <v>2311</v>
      </c>
      <c r="C3357" s="2">
        <v>45803</v>
      </c>
      <c r="D3357" s="1">
        <v>0.71458333333333335</v>
      </c>
      <c r="E3357" t="s">
        <v>30</v>
      </c>
      <c r="F3357" t="s">
        <v>38</v>
      </c>
      <c r="G3357" t="s">
        <v>21</v>
      </c>
      <c r="H3357" t="s">
        <v>2026</v>
      </c>
      <c r="I3357" t="s">
        <v>1128</v>
      </c>
      <c r="J3357" t="s">
        <v>39</v>
      </c>
      <c r="K3357" t="s">
        <v>25</v>
      </c>
      <c r="L3357" t="s">
        <v>25</v>
      </c>
      <c r="M3357">
        <v>4.3</v>
      </c>
      <c r="N3357">
        <v>7.1</v>
      </c>
      <c r="O3357" t="s">
        <v>26</v>
      </c>
      <c r="P3357">
        <v>5</v>
      </c>
      <c r="Q3357" t="s">
        <v>27</v>
      </c>
      <c r="R3357" t="s">
        <v>28</v>
      </c>
      <c r="S3357">
        <v>114.13</v>
      </c>
      <c r="T3357" t="str" cm="1">
        <f t="array" ref="T3357">_xlfn.IFS(Raw_Data[[#This Row],[Call Status]]="Resolved","5",Raw_Data[[#This Row],[Call Status]]="Escalated","2",Raw_Data[[#This Row],[Call Status]]="Pending","3",Raw_Data[[#This Row],[Call Status]]="Abandoned","0")</f>
        <v>5</v>
      </c>
      <c r="U3357" t="str">
        <f>TEXT(Raw_Data[[#This Row],[Call Date]],"mmmm")</f>
        <v>May</v>
      </c>
      <c r="V3357" t="str" cm="1">
        <f t="array" ref="V3357">_xlfn.IFS(Raw_Data[[#This Row],[Customer Satisfaction]]&lt;2,"Poor",Raw_Data[[#This Row],[Customer Satisfaction]]&lt;4,"Average",Raw_Data[[#This Row],[Customer Satisfaction]]&gt;=4,"Excellent")</f>
        <v>Excellent</v>
      </c>
    </row>
    <row r="3358" spans="2:22" x14ac:dyDescent="0.3">
      <c r="B3358" t="s">
        <v>5709</v>
      </c>
      <c r="C3358" s="2">
        <v>45756</v>
      </c>
      <c r="D3358" s="1">
        <v>0.34583333333333333</v>
      </c>
      <c r="E3358" t="s">
        <v>91</v>
      </c>
      <c r="F3358" t="s">
        <v>20</v>
      </c>
      <c r="G3358" t="s">
        <v>162</v>
      </c>
      <c r="H3358" t="s">
        <v>2026</v>
      </c>
      <c r="I3358" t="s">
        <v>23</v>
      </c>
      <c r="J3358" t="s">
        <v>24</v>
      </c>
      <c r="K3358" t="s">
        <v>25</v>
      </c>
      <c r="L3358" t="s">
        <v>3559</v>
      </c>
      <c r="M3358">
        <v>2.9</v>
      </c>
      <c r="N3358">
        <v>9.3000000000000007</v>
      </c>
      <c r="O3358" t="s">
        <v>26</v>
      </c>
      <c r="P3358">
        <v>4</v>
      </c>
      <c r="Q3358" t="s">
        <v>27</v>
      </c>
      <c r="R3358" t="s">
        <v>28</v>
      </c>
      <c r="S3358">
        <v>227.51</v>
      </c>
      <c r="T3358" t="str" cm="1">
        <f t="array" ref="T3358">_xlfn.IFS(Raw_Data[[#This Row],[Call Status]]="Resolved","5",Raw_Data[[#This Row],[Call Status]]="Escalated","2",Raw_Data[[#This Row],[Call Status]]="Pending","3",Raw_Data[[#This Row],[Call Status]]="Abandoned","0")</f>
        <v>5</v>
      </c>
      <c r="U3358" t="str">
        <f>TEXT(Raw_Data[[#This Row],[Call Date]],"mmmm")</f>
        <v>April</v>
      </c>
      <c r="V3358" t="str" cm="1">
        <f t="array" ref="V3358">_xlfn.IFS(Raw_Data[[#This Row],[Customer Satisfaction]]&lt;2,"Poor",Raw_Data[[#This Row],[Customer Satisfaction]]&lt;4,"Average",Raw_Data[[#This Row],[Customer Satisfaction]]&gt;=4,"Excellent")</f>
        <v>Excellent</v>
      </c>
    </row>
    <row r="3359" spans="2:22" x14ac:dyDescent="0.3">
      <c r="B3359" t="s">
        <v>1535</v>
      </c>
      <c r="C3359" s="2">
        <v>45730</v>
      </c>
      <c r="D3359" s="1">
        <v>0.66736111111111107</v>
      </c>
      <c r="E3359" t="s">
        <v>30</v>
      </c>
      <c r="F3359" t="s">
        <v>20</v>
      </c>
      <c r="G3359" t="s">
        <v>250</v>
      </c>
      <c r="H3359" t="s">
        <v>22</v>
      </c>
      <c r="I3359" t="s">
        <v>1128</v>
      </c>
      <c r="J3359" t="s">
        <v>39</v>
      </c>
      <c r="K3359" t="s">
        <v>25</v>
      </c>
      <c r="L3359" t="s">
        <v>25</v>
      </c>
      <c r="M3359">
        <v>2.2999999999999998</v>
      </c>
      <c r="N3359">
        <v>8.6999999999999993</v>
      </c>
      <c r="O3359" t="s">
        <v>26</v>
      </c>
      <c r="P3359">
        <v>3</v>
      </c>
      <c r="Q3359" t="s">
        <v>615</v>
      </c>
      <c r="R3359" t="s">
        <v>28</v>
      </c>
      <c r="S3359">
        <v>127.53</v>
      </c>
      <c r="T3359" t="str" cm="1">
        <f t="array" ref="T3359">_xlfn.IFS(Raw_Data[[#This Row],[Call Status]]="Resolved","5",Raw_Data[[#This Row],[Call Status]]="Escalated","2",Raw_Data[[#This Row],[Call Status]]="Pending","3",Raw_Data[[#This Row],[Call Status]]="Abandoned","0")</f>
        <v>5</v>
      </c>
      <c r="U3359" t="str">
        <f>TEXT(Raw_Data[[#This Row],[Call Date]],"mmmm")</f>
        <v>March</v>
      </c>
      <c r="V3359" t="str" cm="1">
        <f t="array" ref="V3359">_xlfn.IFS(Raw_Data[[#This Row],[Customer Satisfaction]]&lt;2,"Poor",Raw_Data[[#This Row],[Customer Satisfaction]]&lt;4,"Average",Raw_Data[[#This Row],[Customer Satisfaction]]&gt;=4,"Excellent")</f>
        <v>Average</v>
      </c>
    </row>
    <row r="3360" spans="2:22" x14ac:dyDescent="0.3">
      <c r="B3360" t="s">
        <v>3057</v>
      </c>
      <c r="C3360" s="2">
        <v>45779</v>
      </c>
      <c r="D3360" s="1">
        <v>0.86458333333333337</v>
      </c>
      <c r="E3360" t="s">
        <v>33</v>
      </c>
      <c r="F3360" t="s">
        <v>20</v>
      </c>
      <c r="G3360" t="s">
        <v>21</v>
      </c>
      <c r="H3360" t="s">
        <v>2392</v>
      </c>
      <c r="I3360" t="s">
        <v>23</v>
      </c>
      <c r="J3360" t="s">
        <v>55</v>
      </c>
      <c r="K3360" t="s">
        <v>25</v>
      </c>
      <c r="L3360" t="s">
        <v>25</v>
      </c>
      <c r="M3360">
        <v>2.1</v>
      </c>
      <c r="N3360">
        <v>10.5</v>
      </c>
      <c r="O3360" t="s">
        <v>26</v>
      </c>
      <c r="P3360">
        <v>5</v>
      </c>
      <c r="Q3360" t="s">
        <v>27</v>
      </c>
      <c r="R3360" t="s">
        <v>28</v>
      </c>
      <c r="S3360">
        <v>95.85</v>
      </c>
      <c r="T3360" t="str" cm="1">
        <f t="array" ref="T3360">_xlfn.IFS(Raw_Data[[#This Row],[Call Status]]="Resolved","5",Raw_Data[[#This Row],[Call Status]]="Escalated","2",Raw_Data[[#This Row],[Call Status]]="Pending","3",Raw_Data[[#This Row],[Call Status]]="Abandoned","0")</f>
        <v>5</v>
      </c>
      <c r="U3360" t="str">
        <f>TEXT(Raw_Data[[#This Row],[Call Date]],"mmmm")</f>
        <v>May</v>
      </c>
      <c r="V3360" t="str" cm="1">
        <f t="array" ref="V3360">_xlfn.IFS(Raw_Data[[#This Row],[Customer Satisfaction]]&lt;2,"Poor",Raw_Data[[#This Row],[Customer Satisfaction]]&lt;4,"Average",Raw_Data[[#This Row],[Customer Satisfaction]]&gt;=4,"Excellent")</f>
        <v>Excellent</v>
      </c>
    </row>
    <row r="3361" spans="2:22" x14ac:dyDescent="0.3">
      <c r="B3361" t="s">
        <v>9510</v>
      </c>
      <c r="C3361" s="2">
        <v>45687</v>
      </c>
      <c r="D3361" s="1">
        <v>0.65347222222222223</v>
      </c>
      <c r="E3361" t="s">
        <v>100</v>
      </c>
      <c r="F3361" t="s">
        <v>34</v>
      </c>
      <c r="G3361" t="s">
        <v>327</v>
      </c>
      <c r="H3361" t="s">
        <v>22</v>
      </c>
      <c r="I3361" t="s">
        <v>1137</v>
      </c>
      <c r="J3361" t="s">
        <v>24</v>
      </c>
      <c r="K3361" t="s">
        <v>8876</v>
      </c>
      <c r="L3361" t="s">
        <v>8877</v>
      </c>
      <c r="M3361">
        <v>1.8</v>
      </c>
      <c r="N3361">
        <v>12.9</v>
      </c>
      <c r="O3361" t="s">
        <v>28</v>
      </c>
      <c r="P3361">
        <v>3</v>
      </c>
      <c r="Q3361" t="s">
        <v>615</v>
      </c>
      <c r="R3361" t="s">
        <v>28</v>
      </c>
      <c r="S3361">
        <v>370.71</v>
      </c>
      <c r="T3361" t="str" cm="1">
        <f t="array" ref="T3361">_xlfn.IFS(Raw_Data[[#This Row],[Call Status]]="Resolved","5",Raw_Data[[#This Row],[Call Status]]="Escalated","2",Raw_Data[[#This Row],[Call Status]]="Pending","3",Raw_Data[[#This Row],[Call Status]]="Abandoned","0")</f>
        <v>3</v>
      </c>
      <c r="U3361" t="str">
        <f>TEXT(Raw_Data[[#This Row],[Call Date]],"mmmm")</f>
        <v>January</v>
      </c>
      <c r="V3361" t="str" cm="1">
        <f t="array" ref="V3361">_xlfn.IFS(Raw_Data[[#This Row],[Customer Satisfaction]]&lt;2,"Poor",Raw_Data[[#This Row],[Customer Satisfaction]]&lt;4,"Average",Raw_Data[[#This Row],[Customer Satisfaction]]&gt;=4,"Excellent")</f>
        <v>Average</v>
      </c>
    </row>
    <row r="3362" spans="2:22" x14ac:dyDescent="0.3">
      <c r="B3362" t="s">
        <v>9417</v>
      </c>
      <c r="C3362" s="2">
        <v>45845</v>
      </c>
      <c r="D3362" s="1">
        <v>0.45347222222222222</v>
      </c>
      <c r="E3362" t="s">
        <v>30</v>
      </c>
      <c r="F3362" t="s">
        <v>20</v>
      </c>
      <c r="G3362" t="s">
        <v>162</v>
      </c>
      <c r="H3362" t="s">
        <v>22</v>
      </c>
      <c r="I3362" t="s">
        <v>1128</v>
      </c>
      <c r="J3362" t="s">
        <v>55</v>
      </c>
      <c r="K3362" t="s">
        <v>8876</v>
      </c>
      <c r="L3362" t="s">
        <v>8877</v>
      </c>
      <c r="M3362">
        <v>5.2</v>
      </c>
      <c r="N3362">
        <v>1</v>
      </c>
      <c r="O3362" t="s">
        <v>28</v>
      </c>
      <c r="P3362">
        <v>3</v>
      </c>
      <c r="Q3362" t="s">
        <v>1014</v>
      </c>
      <c r="R3362" t="s">
        <v>26</v>
      </c>
      <c r="S3362">
        <v>130.1</v>
      </c>
      <c r="T3362" t="str" cm="1">
        <f t="array" ref="T3362">_xlfn.IFS(Raw_Data[[#This Row],[Call Status]]="Resolved","5",Raw_Data[[#This Row],[Call Status]]="Escalated","2",Raw_Data[[#This Row],[Call Status]]="Pending","3",Raw_Data[[#This Row],[Call Status]]="Abandoned","0")</f>
        <v>3</v>
      </c>
      <c r="U3362" t="str">
        <f>TEXT(Raw_Data[[#This Row],[Call Date]],"mmmm")</f>
        <v>July</v>
      </c>
      <c r="V3362" t="str" cm="1">
        <f t="array" ref="V3362">_xlfn.IFS(Raw_Data[[#This Row],[Customer Satisfaction]]&lt;2,"Poor",Raw_Data[[#This Row],[Customer Satisfaction]]&lt;4,"Average",Raw_Data[[#This Row],[Customer Satisfaction]]&gt;=4,"Excellent")</f>
        <v>Average</v>
      </c>
    </row>
    <row r="3363" spans="2:22" x14ac:dyDescent="0.3">
      <c r="B3363" t="s">
        <v>8771</v>
      </c>
      <c r="C3363" s="2">
        <v>46021</v>
      </c>
      <c r="D3363" s="1">
        <v>0.42291666666666666</v>
      </c>
      <c r="E3363" t="s">
        <v>41</v>
      </c>
      <c r="F3363" t="s">
        <v>48</v>
      </c>
      <c r="G3363" t="s">
        <v>250</v>
      </c>
      <c r="H3363" t="s">
        <v>2026</v>
      </c>
      <c r="I3363" t="s">
        <v>23</v>
      </c>
      <c r="J3363" t="s">
        <v>64</v>
      </c>
      <c r="K3363" t="s">
        <v>16</v>
      </c>
      <c r="L3363" t="s">
        <v>16</v>
      </c>
      <c r="M3363">
        <v>0.5</v>
      </c>
      <c r="N3363">
        <v>6.6</v>
      </c>
      <c r="O3363" t="s">
        <v>28</v>
      </c>
      <c r="P3363">
        <v>1</v>
      </c>
      <c r="Q3363" t="s">
        <v>1014</v>
      </c>
      <c r="R3363" t="s">
        <v>26</v>
      </c>
      <c r="S3363">
        <v>180.22</v>
      </c>
      <c r="T3363" t="str" cm="1">
        <f t="array" ref="T3363">_xlfn.IFS(Raw_Data[[#This Row],[Call Status]]="Resolved","5",Raw_Data[[#This Row],[Call Status]]="Escalated","2",Raw_Data[[#This Row],[Call Status]]="Pending","3",Raw_Data[[#This Row],[Call Status]]="Abandoned","0")</f>
        <v>2</v>
      </c>
      <c r="U3363" t="str">
        <f>TEXT(Raw_Data[[#This Row],[Call Date]],"mmmm")</f>
        <v>December</v>
      </c>
      <c r="V3363" t="str" cm="1">
        <f t="array" ref="V3363">_xlfn.IFS(Raw_Data[[#This Row],[Customer Satisfaction]]&lt;2,"Poor",Raw_Data[[#This Row],[Customer Satisfaction]]&lt;4,"Average",Raw_Data[[#This Row],[Customer Satisfaction]]&gt;=4,"Excellent")</f>
        <v>Poor</v>
      </c>
    </row>
    <row r="3364" spans="2:22" x14ac:dyDescent="0.3">
      <c r="B3364" t="s">
        <v>1987</v>
      </c>
      <c r="C3364" s="2">
        <v>46011</v>
      </c>
      <c r="D3364" s="1">
        <v>0.61041666666666672</v>
      </c>
      <c r="E3364" t="s">
        <v>110</v>
      </c>
      <c r="F3364" t="s">
        <v>20</v>
      </c>
      <c r="G3364" t="s">
        <v>162</v>
      </c>
      <c r="H3364" t="s">
        <v>22</v>
      </c>
      <c r="I3364" t="s">
        <v>1128</v>
      </c>
      <c r="J3364" t="s">
        <v>64</v>
      </c>
      <c r="K3364" t="s">
        <v>25</v>
      </c>
      <c r="L3364" t="s">
        <v>25</v>
      </c>
      <c r="M3364">
        <v>8.3000000000000007</v>
      </c>
      <c r="N3364">
        <v>6.3</v>
      </c>
      <c r="O3364" t="s">
        <v>26</v>
      </c>
      <c r="P3364">
        <v>5</v>
      </c>
      <c r="Q3364" t="s">
        <v>27</v>
      </c>
      <c r="R3364" t="s">
        <v>28</v>
      </c>
      <c r="S3364">
        <v>126.99</v>
      </c>
      <c r="T3364" t="str" cm="1">
        <f t="array" ref="T3364">_xlfn.IFS(Raw_Data[[#This Row],[Call Status]]="Resolved","5",Raw_Data[[#This Row],[Call Status]]="Escalated","2",Raw_Data[[#This Row],[Call Status]]="Pending","3",Raw_Data[[#This Row],[Call Status]]="Abandoned","0")</f>
        <v>5</v>
      </c>
      <c r="U3364" t="str">
        <f>TEXT(Raw_Data[[#This Row],[Call Date]],"mmmm")</f>
        <v>December</v>
      </c>
      <c r="V3364" t="str" cm="1">
        <f t="array" ref="V3364">_xlfn.IFS(Raw_Data[[#This Row],[Customer Satisfaction]]&lt;2,"Poor",Raw_Data[[#This Row],[Customer Satisfaction]]&lt;4,"Average",Raw_Data[[#This Row],[Customer Satisfaction]]&gt;=4,"Excellent")</f>
        <v>Excellent</v>
      </c>
    </row>
    <row r="3365" spans="2:22" x14ac:dyDescent="0.3">
      <c r="B3365" t="s">
        <v>5777</v>
      </c>
      <c r="C3365" s="2">
        <v>45945</v>
      </c>
      <c r="D3365" s="1">
        <v>0.33819444444444446</v>
      </c>
      <c r="E3365" t="s">
        <v>63</v>
      </c>
      <c r="F3365" t="s">
        <v>20</v>
      </c>
      <c r="G3365" t="s">
        <v>327</v>
      </c>
      <c r="H3365" t="s">
        <v>2392</v>
      </c>
      <c r="I3365" t="s">
        <v>23</v>
      </c>
      <c r="J3365" t="s">
        <v>55</v>
      </c>
      <c r="K3365" t="s">
        <v>25</v>
      </c>
      <c r="L3365" t="s">
        <v>3570</v>
      </c>
      <c r="M3365">
        <v>3.2</v>
      </c>
      <c r="N3365">
        <v>7.3</v>
      </c>
      <c r="O3365" t="s">
        <v>28</v>
      </c>
      <c r="P3365">
        <v>4</v>
      </c>
      <c r="Q3365" t="s">
        <v>615</v>
      </c>
      <c r="R3365" t="s">
        <v>28</v>
      </c>
      <c r="S3365">
        <v>264.63</v>
      </c>
      <c r="T3365" t="str" cm="1">
        <f t="array" ref="T3365">_xlfn.IFS(Raw_Data[[#This Row],[Call Status]]="Resolved","5",Raw_Data[[#This Row],[Call Status]]="Escalated","2",Raw_Data[[#This Row],[Call Status]]="Pending","3",Raw_Data[[#This Row],[Call Status]]="Abandoned","0")</f>
        <v>5</v>
      </c>
      <c r="U3365" t="str">
        <f>TEXT(Raw_Data[[#This Row],[Call Date]],"mmmm")</f>
        <v>October</v>
      </c>
      <c r="V3365" t="str" cm="1">
        <f t="array" ref="V3365">_xlfn.IFS(Raw_Data[[#This Row],[Customer Satisfaction]]&lt;2,"Poor",Raw_Data[[#This Row],[Customer Satisfaction]]&lt;4,"Average",Raw_Data[[#This Row],[Customer Satisfaction]]&gt;=4,"Excellent")</f>
        <v>Excellent</v>
      </c>
    </row>
    <row r="3366" spans="2:22" x14ac:dyDescent="0.3">
      <c r="B3366" t="s">
        <v>5054</v>
      </c>
      <c r="C3366" s="2">
        <v>45852</v>
      </c>
      <c r="D3366" s="1">
        <v>0.68402777777777779</v>
      </c>
      <c r="E3366" t="s">
        <v>30</v>
      </c>
      <c r="F3366" t="s">
        <v>34</v>
      </c>
      <c r="G3366" t="s">
        <v>162</v>
      </c>
      <c r="H3366" t="s">
        <v>22</v>
      </c>
      <c r="I3366" t="s">
        <v>1137</v>
      </c>
      <c r="J3366" t="s">
        <v>24</v>
      </c>
      <c r="K3366" t="s">
        <v>25</v>
      </c>
      <c r="L3366" t="s">
        <v>3564</v>
      </c>
      <c r="M3366">
        <v>3.8</v>
      </c>
      <c r="N3366">
        <v>12.8</v>
      </c>
      <c r="O3366" t="s">
        <v>28</v>
      </c>
      <c r="P3366">
        <v>4</v>
      </c>
      <c r="Q3366" t="s">
        <v>27</v>
      </c>
      <c r="R3366" t="s">
        <v>28</v>
      </c>
      <c r="S3366">
        <v>709.59</v>
      </c>
      <c r="T3366" t="str" cm="1">
        <f t="array" ref="T3366">_xlfn.IFS(Raw_Data[[#This Row],[Call Status]]="Resolved","5",Raw_Data[[#This Row],[Call Status]]="Escalated","2",Raw_Data[[#This Row],[Call Status]]="Pending","3",Raw_Data[[#This Row],[Call Status]]="Abandoned","0")</f>
        <v>5</v>
      </c>
      <c r="U3366" t="str">
        <f>TEXT(Raw_Data[[#This Row],[Call Date]],"mmmm")</f>
        <v>July</v>
      </c>
      <c r="V3366" t="str" cm="1">
        <f t="array" ref="V3366">_xlfn.IFS(Raw_Data[[#This Row],[Customer Satisfaction]]&lt;2,"Poor",Raw_Data[[#This Row],[Customer Satisfaction]]&lt;4,"Average",Raw_Data[[#This Row],[Customer Satisfaction]]&gt;=4,"Excellent")</f>
        <v>Excellent</v>
      </c>
    </row>
    <row r="3367" spans="2:22" x14ac:dyDescent="0.3">
      <c r="B3367" t="s">
        <v>297</v>
      </c>
      <c r="C3367" s="2">
        <v>45813</v>
      </c>
      <c r="D3367" s="1">
        <v>0.39791666666666664</v>
      </c>
      <c r="E3367" t="s">
        <v>47</v>
      </c>
      <c r="F3367" t="s">
        <v>48</v>
      </c>
      <c r="G3367" t="s">
        <v>250</v>
      </c>
      <c r="H3367" t="s">
        <v>22</v>
      </c>
      <c r="I3367" t="s">
        <v>23</v>
      </c>
      <c r="J3367" t="s">
        <v>39</v>
      </c>
      <c r="K3367" t="s">
        <v>25</v>
      </c>
      <c r="L3367" t="s">
        <v>25</v>
      </c>
      <c r="M3367">
        <v>5.5</v>
      </c>
      <c r="N3367">
        <v>12.3</v>
      </c>
      <c r="O3367" t="s">
        <v>28</v>
      </c>
      <c r="P3367">
        <v>5</v>
      </c>
      <c r="Q3367" t="s">
        <v>27</v>
      </c>
      <c r="R3367" t="s">
        <v>28</v>
      </c>
      <c r="S3367">
        <v>149.63999999999999</v>
      </c>
      <c r="T3367" t="str" cm="1">
        <f t="array" ref="T3367">_xlfn.IFS(Raw_Data[[#This Row],[Call Status]]="Resolved","5",Raw_Data[[#This Row],[Call Status]]="Escalated","2",Raw_Data[[#This Row],[Call Status]]="Pending","3",Raw_Data[[#This Row],[Call Status]]="Abandoned","0")</f>
        <v>5</v>
      </c>
      <c r="U3367" t="str">
        <f>TEXT(Raw_Data[[#This Row],[Call Date]],"mmmm")</f>
        <v>June</v>
      </c>
      <c r="V3367" t="str" cm="1">
        <f t="array" ref="V3367">_xlfn.IFS(Raw_Data[[#This Row],[Customer Satisfaction]]&lt;2,"Poor",Raw_Data[[#This Row],[Customer Satisfaction]]&lt;4,"Average",Raw_Data[[#This Row],[Customer Satisfaction]]&gt;=4,"Excellent")</f>
        <v>Excellent</v>
      </c>
    </row>
    <row r="3368" spans="2:22" x14ac:dyDescent="0.3">
      <c r="B3368" t="s">
        <v>8497</v>
      </c>
      <c r="C3368" s="2">
        <v>45829</v>
      </c>
      <c r="D3368" s="1">
        <v>0.67361111111111116</v>
      </c>
      <c r="E3368" t="s">
        <v>100</v>
      </c>
      <c r="F3368" t="s">
        <v>38</v>
      </c>
      <c r="G3368" t="s">
        <v>21</v>
      </c>
      <c r="H3368" t="s">
        <v>22</v>
      </c>
      <c r="I3368" t="s">
        <v>23</v>
      </c>
      <c r="J3368" t="s">
        <v>39</v>
      </c>
      <c r="K3368" t="s">
        <v>16</v>
      </c>
      <c r="L3368" t="s">
        <v>16</v>
      </c>
      <c r="M3368">
        <v>3.3</v>
      </c>
      <c r="N3368">
        <v>8.8000000000000007</v>
      </c>
      <c r="O3368" t="s">
        <v>28</v>
      </c>
      <c r="P3368">
        <v>2</v>
      </c>
      <c r="Q3368" t="s">
        <v>1014</v>
      </c>
      <c r="R3368" t="s">
        <v>26</v>
      </c>
      <c r="S3368">
        <v>80.75</v>
      </c>
      <c r="T3368" t="str" cm="1">
        <f t="array" ref="T3368">_xlfn.IFS(Raw_Data[[#This Row],[Call Status]]="Resolved","5",Raw_Data[[#This Row],[Call Status]]="Escalated","2",Raw_Data[[#This Row],[Call Status]]="Pending","3",Raw_Data[[#This Row],[Call Status]]="Abandoned","0")</f>
        <v>2</v>
      </c>
      <c r="U3368" t="str">
        <f>TEXT(Raw_Data[[#This Row],[Call Date]],"mmmm")</f>
        <v>June</v>
      </c>
      <c r="V3368" t="str" cm="1">
        <f t="array" ref="V3368">_xlfn.IFS(Raw_Data[[#This Row],[Customer Satisfaction]]&lt;2,"Poor",Raw_Data[[#This Row],[Customer Satisfaction]]&lt;4,"Average",Raw_Data[[#This Row],[Customer Satisfaction]]&gt;=4,"Excellent")</f>
        <v>Average</v>
      </c>
    </row>
    <row r="3369" spans="2:22" x14ac:dyDescent="0.3">
      <c r="B3369" t="s">
        <v>500</v>
      </c>
      <c r="C3369" s="2">
        <v>45992</v>
      </c>
      <c r="D3369" s="1">
        <v>0.7416666666666667</v>
      </c>
      <c r="E3369" t="s">
        <v>91</v>
      </c>
      <c r="F3369" t="s">
        <v>48</v>
      </c>
      <c r="G3369" t="s">
        <v>250</v>
      </c>
      <c r="H3369" t="s">
        <v>22</v>
      </c>
      <c r="I3369" t="s">
        <v>23</v>
      </c>
      <c r="J3369" t="s">
        <v>24</v>
      </c>
      <c r="K3369" t="s">
        <v>25</v>
      </c>
      <c r="L3369" t="s">
        <v>25</v>
      </c>
      <c r="M3369">
        <v>5.0999999999999996</v>
      </c>
      <c r="N3369">
        <v>2.5</v>
      </c>
      <c r="O3369" t="s">
        <v>26</v>
      </c>
      <c r="P3369">
        <v>4</v>
      </c>
      <c r="Q3369" t="s">
        <v>27</v>
      </c>
      <c r="R3369" t="s">
        <v>28</v>
      </c>
      <c r="S3369">
        <v>105.23</v>
      </c>
      <c r="T3369" t="str" cm="1">
        <f t="array" ref="T3369">_xlfn.IFS(Raw_Data[[#This Row],[Call Status]]="Resolved","5",Raw_Data[[#This Row],[Call Status]]="Escalated","2",Raw_Data[[#This Row],[Call Status]]="Pending","3",Raw_Data[[#This Row],[Call Status]]="Abandoned","0")</f>
        <v>5</v>
      </c>
      <c r="U3369" t="str">
        <f>TEXT(Raw_Data[[#This Row],[Call Date]],"mmmm")</f>
        <v>December</v>
      </c>
      <c r="V3369" t="str" cm="1">
        <f t="array" ref="V3369">_xlfn.IFS(Raw_Data[[#This Row],[Customer Satisfaction]]&lt;2,"Poor",Raw_Data[[#This Row],[Customer Satisfaction]]&lt;4,"Average",Raw_Data[[#This Row],[Customer Satisfaction]]&gt;=4,"Excellent")</f>
        <v>Excellent</v>
      </c>
    </row>
    <row r="3370" spans="2:22" x14ac:dyDescent="0.3">
      <c r="B3370" t="s">
        <v>7327</v>
      </c>
      <c r="C3370" s="2">
        <v>45698</v>
      </c>
      <c r="D3370" s="1">
        <v>0.56666666666666665</v>
      </c>
      <c r="E3370" t="s">
        <v>33</v>
      </c>
      <c r="F3370" t="s">
        <v>20</v>
      </c>
      <c r="G3370" t="s">
        <v>327</v>
      </c>
      <c r="H3370" t="s">
        <v>22</v>
      </c>
      <c r="I3370" t="s">
        <v>1130</v>
      </c>
      <c r="J3370" t="s">
        <v>76</v>
      </c>
      <c r="K3370" t="s">
        <v>7253</v>
      </c>
      <c r="L3370" t="s">
        <v>7254</v>
      </c>
      <c r="M3370">
        <v>1</v>
      </c>
      <c r="N3370">
        <v>7.8</v>
      </c>
      <c r="O3370" t="s">
        <v>28</v>
      </c>
      <c r="P3370">
        <v>4</v>
      </c>
      <c r="Q3370" t="s">
        <v>615</v>
      </c>
      <c r="R3370" t="s">
        <v>28</v>
      </c>
      <c r="S3370">
        <v>416.94</v>
      </c>
      <c r="T3370" t="str" cm="1">
        <f t="array" ref="T3370">_xlfn.IFS(Raw_Data[[#This Row],[Call Status]]="Resolved","5",Raw_Data[[#This Row],[Call Status]]="Escalated","2",Raw_Data[[#This Row],[Call Status]]="Pending","3",Raw_Data[[#This Row],[Call Status]]="Abandoned","0")</f>
        <v>0</v>
      </c>
      <c r="U3370" t="str">
        <f>TEXT(Raw_Data[[#This Row],[Call Date]],"mmmm")</f>
        <v>February</v>
      </c>
      <c r="V3370" t="str" cm="1">
        <f t="array" ref="V3370">_xlfn.IFS(Raw_Data[[#This Row],[Customer Satisfaction]]&lt;2,"Poor",Raw_Data[[#This Row],[Customer Satisfaction]]&lt;4,"Average",Raw_Data[[#This Row],[Customer Satisfaction]]&gt;=4,"Excellent")</f>
        <v>Excellent</v>
      </c>
    </row>
    <row r="3371" spans="2:22" x14ac:dyDescent="0.3">
      <c r="B3371" t="s">
        <v>9741</v>
      </c>
      <c r="C3371" s="2">
        <v>45720</v>
      </c>
      <c r="D3371" s="1">
        <v>0.67500000000000004</v>
      </c>
      <c r="E3371" t="s">
        <v>156</v>
      </c>
      <c r="F3371" t="s">
        <v>48</v>
      </c>
      <c r="G3371" t="s">
        <v>327</v>
      </c>
      <c r="H3371" t="s">
        <v>22</v>
      </c>
      <c r="I3371" t="s">
        <v>23</v>
      </c>
      <c r="J3371" t="s">
        <v>76</v>
      </c>
      <c r="K3371" t="s">
        <v>8876</v>
      </c>
      <c r="L3371" t="s">
        <v>8877</v>
      </c>
      <c r="M3371">
        <v>3.3</v>
      </c>
      <c r="N3371">
        <v>14.7</v>
      </c>
      <c r="O3371" t="s">
        <v>28</v>
      </c>
      <c r="P3371">
        <v>2</v>
      </c>
      <c r="Q3371" t="s">
        <v>1014</v>
      </c>
      <c r="R3371" t="s">
        <v>28</v>
      </c>
      <c r="S3371">
        <v>44.58</v>
      </c>
      <c r="T3371" t="str" cm="1">
        <f t="array" ref="T3371">_xlfn.IFS(Raw_Data[[#This Row],[Call Status]]="Resolved","5",Raw_Data[[#This Row],[Call Status]]="Escalated","2",Raw_Data[[#This Row],[Call Status]]="Pending","3",Raw_Data[[#This Row],[Call Status]]="Abandoned","0")</f>
        <v>3</v>
      </c>
      <c r="U3371" t="str">
        <f>TEXT(Raw_Data[[#This Row],[Call Date]],"mmmm")</f>
        <v>March</v>
      </c>
      <c r="V3371" t="str" cm="1">
        <f t="array" ref="V3371">_xlfn.IFS(Raw_Data[[#This Row],[Customer Satisfaction]]&lt;2,"Poor",Raw_Data[[#This Row],[Customer Satisfaction]]&lt;4,"Average",Raw_Data[[#This Row],[Customer Satisfaction]]&gt;=4,"Excellent")</f>
        <v>Average</v>
      </c>
    </row>
    <row r="3372" spans="2:22" x14ac:dyDescent="0.3">
      <c r="B3372" t="s">
        <v>9238</v>
      </c>
      <c r="C3372" s="2">
        <v>45680</v>
      </c>
      <c r="D3372" s="1">
        <v>0.44861111111111113</v>
      </c>
      <c r="E3372" t="s">
        <v>44</v>
      </c>
      <c r="F3372" t="s">
        <v>38</v>
      </c>
      <c r="G3372" t="s">
        <v>327</v>
      </c>
      <c r="H3372" t="s">
        <v>2613</v>
      </c>
      <c r="I3372" t="s">
        <v>23</v>
      </c>
      <c r="J3372" t="s">
        <v>64</v>
      </c>
      <c r="K3372" t="s">
        <v>8876</v>
      </c>
      <c r="L3372" t="s">
        <v>8877</v>
      </c>
      <c r="M3372">
        <v>5.5</v>
      </c>
      <c r="N3372">
        <v>4.5</v>
      </c>
      <c r="O3372" t="s">
        <v>28</v>
      </c>
      <c r="P3372">
        <v>3</v>
      </c>
      <c r="Q3372" t="s">
        <v>615</v>
      </c>
      <c r="R3372" t="s">
        <v>28</v>
      </c>
      <c r="S3372">
        <v>183.62</v>
      </c>
      <c r="T3372" t="str" cm="1">
        <f t="array" ref="T3372">_xlfn.IFS(Raw_Data[[#This Row],[Call Status]]="Resolved","5",Raw_Data[[#This Row],[Call Status]]="Escalated","2",Raw_Data[[#This Row],[Call Status]]="Pending","3",Raw_Data[[#This Row],[Call Status]]="Abandoned","0")</f>
        <v>3</v>
      </c>
      <c r="U3372" t="str">
        <f>TEXT(Raw_Data[[#This Row],[Call Date]],"mmmm")</f>
        <v>January</v>
      </c>
      <c r="V3372" t="str" cm="1">
        <f t="array" ref="V3372">_xlfn.IFS(Raw_Data[[#This Row],[Customer Satisfaction]]&lt;2,"Poor",Raw_Data[[#This Row],[Customer Satisfaction]]&lt;4,"Average",Raw_Data[[#This Row],[Customer Satisfaction]]&gt;=4,"Excellent")</f>
        <v>Average</v>
      </c>
    </row>
    <row r="3373" spans="2:22" x14ac:dyDescent="0.3">
      <c r="B3373" t="s">
        <v>7068</v>
      </c>
      <c r="C3373" s="2">
        <v>46017</v>
      </c>
      <c r="D3373" s="1">
        <v>0.46597222222222223</v>
      </c>
      <c r="E3373" t="s">
        <v>41</v>
      </c>
      <c r="F3373" t="s">
        <v>48</v>
      </c>
      <c r="G3373" t="s">
        <v>162</v>
      </c>
      <c r="H3373" t="s">
        <v>22</v>
      </c>
      <c r="I3373" t="s">
        <v>23</v>
      </c>
      <c r="J3373" t="s">
        <v>76</v>
      </c>
      <c r="K3373" t="s">
        <v>25</v>
      </c>
      <c r="L3373" t="s">
        <v>3564</v>
      </c>
      <c r="M3373">
        <v>3.1</v>
      </c>
      <c r="N3373">
        <v>8.6999999999999993</v>
      </c>
      <c r="O3373" t="s">
        <v>26</v>
      </c>
      <c r="P3373">
        <v>3</v>
      </c>
      <c r="Q3373" t="s">
        <v>615</v>
      </c>
      <c r="R3373" t="s">
        <v>28</v>
      </c>
      <c r="S3373">
        <v>243.63</v>
      </c>
      <c r="T3373" t="str" cm="1">
        <f t="array" ref="T3373">_xlfn.IFS(Raw_Data[[#This Row],[Call Status]]="Resolved","5",Raw_Data[[#This Row],[Call Status]]="Escalated","2",Raw_Data[[#This Row],[Call Status]]="Pending","3",Raw_Data[[#This Row],[Call Status]]="Abandoned","0")</f>
        <v>5</v>
      </c>
      <c r="U3373" t="str">
        <f>TEXT(Raw_Data[[#This Row],[Call Date]],"mmmm")</f>
        <v>December</v>
      </c>
      <c r="V3373" t="str" cm="1">
        <f t="array" ref="V3373">_xlfn.IFS(Raw_Data[[#This Row],[Customer Satisfaction]]&lt;2,"Poor",Raw_Data[[#This Row],[Customer Satisfaction]]&lt;4,"Average",Raw_Data[[#This Row],[Customer Satisfaction]]&gt;=4,"Excellent")</f>
        <v>Average</v>
      </c>
    </row>
    <row r="3374" spans="2:22" x14ac:dyDescent="0.3">
      <c r="B3374" t="s">
        <v>9613</v>
      </c>
      <c r="C3374" s="2">
        <v>45732</v>
      </c>
      <c r="D3374" s="1">
        <v>0.56597222222222221</v>
      </c>
      <c r="E3374" t="s">
        <v>57</v>
      </c>
      <c r="F3374" t="s">
        <v>20</v>
      </c>
      <c r="G3374" t="s">
        <v>327</v>
      </c>
      <c r="H3374" t="s">
        <v>22</v>
      </c>
      <c r="I3374" t="s">
        <v>1130</v>
      </c>
      <c r="J3374" t="s">
        <v>49</v>
      </c>
      <c r="K3374" t="s">
        <v>8876</v>
      </c>
      <c r="L3374" t="s">
        <v>8877</v>
      </c>
      <c r="M3374">
        <v>8</v>
      </c>
      <c r="N3374">
        <v>14.1</v>
      </c>
      <c r="O3374" t="s">
        <v>28</v>
      </c>
      <c r="P3374">
        <v>2</v>
      </c>
      <c r="Q3374" t="s">
        <v>1014</v>
      </c>
      <c r="R3374" t="s">
        <v>28</v>
      </c>
      <c r="S3374">
        <v>1057.9100000000001</v>
      </c>
      <c r="T3374" t="str" cm="1">
        <f t="array" ref="T3374">_xlfn.IFS(Raw_Data[[#This Row],[Call Status]]="Resolved","5",Raw_Data[[#This Row],[Call Status]]="Escalated","2",Raw_Data[[#This Row],[Call Status]]="Pending","3",Raw_Data[[#This Row],[Call Status]]="Abandoned","0")</f>
        <v>3</v>
      </c>
      <c r="U3374" t="str">
        <f>TEXT(Raw_Data[[#This Row],[Call Date]],"mmmm")</f>
        <v>March</v>
      </c>
      <c r="V3374" t="str" cm="1">
        <f t="array" ref="V3374">_xlfn.IFS(Raw_Data[[#This Row],[Customer Satisfaction]]&lt;2,"Poor",Raw_Data[[#This Row],[Customer Satisfaction]]&lt;4,"Average",Raw_Data[[#This Row],[Customer Satisfaction]]&gt;=4,"Excellent")</f>
        <v>Average</v>
      </c>
    </row>
    <row r="3375" spans="2:22" x14ac:dyDescent="0.3">
      <c r="B3375" t="s">
        <v>7790</v>
      </c>
      <c r="C3375" s="2">
        <v>45705</v>
      </c>
      <c r="D3375" s="1">
        <v>0.69861111111111107</v>
      </c>
      <c r="E3375" t="s">
        <v>37</v>
      </c>
      <c r="F3375" t="s">
        <v>38</v>
      </c>
      <c r="G3375" t="s">
        <v>327</v>
      </c>
      <c r="H3375" t="s">
        <v>2392</v>
      </c>
      <c r="I3375" t="s">
        <v>23</v>
      </c>
      <c r="J3375" t="s">
        <v>49</v>
      </c>
      <c r="K3375" t="s">
        <v>7253</v>
      </c>
      <c r="L3375" t="s">
        <v>7254</v>
      </c>
      <c r="M3375">
        <v>8</v>
      </c>
      <c r="N3375">
        <v>12.6</v>
      </c>
      <c r="O3375" t="s">
        <v>28</v>
      </c>
      <c r="P3375">
        <v>1</v>
      </c>
      <c r="Q3375" t="s">
        <v>1014</v>
      </c>
      <c r="R3375" t="s">
        <v>26</v>
      </c>
      <c r="S3375">
        <v>0</v>
      </c>
      <c r="T3375" t="str" cm="1">
        <f t="array" ref="T3375">_xlfn.IFS(Raw_Data[[#This Row],[Call Status]]="Resolved","5",Raw_Data[[#This Row],[Call Status]]="Escalated","2",Raw_Data[[#This Row],[Call Status]]="Pending","3",Raw_Data[[#This Row],[Call Status]]="Abandoned","0")</f>
        <v>0</v>
      </c>
      <c r="U3375" t="str">
        <f>TEXT(Raw_Data[[#This Row],[Call Date]],"mmmm")</f>
        <v>February</v>
      </c>
      <c r="V3375" t="str" cm="1">
        <f t="array" ref="V3375">_xlfn.IFS(Raw_Data[[#This Row],[Customer Satisfaction]]&lt;2,"Poor",Raw_Data[[#This Row],[Customer Satisfaction]]&lt;4,"Average",Raw_Data[[#This Row],[Customer Satisfaction]]&gt;=4,"Excellent")</f>
        <v>Poor</v>
      </c>
    </row>
    <row r="3376" spans="2:22" x14ac:dyDescent="0.3">
      <c r="B3376" t="s">
        <v>9177</v>
      </c>
      <c r="C3376" s="2">
        <v>45817</v>
      </c>
      <c r="D3376" s="1">
        <v>0.34930555555555554</v>
      </c>
      <c r="E3376" t="s">
        <v>70</v>
      </c>
      <c r="F3376" t="s">
        <v>38</v>
      </c>
      <c r="G3376" t="s">
        <v>21</v>
      </c>
      <c r="H3376" t="s">
        <v>2392</v>
      </c>
      <c r="I3376" t="s">
        <v>23</v>
      </c>
      <c r="J3376" t="s">
        <v>55</v>
      </c>
      <c r="K3376" t="s">
        <v>8876</v>
      </c>
      <c r="L3376" t="s">
        <v>8877</v>
      </c>
      <c r="M3376">
        <v>0.8</v>
      </c>
      <c r="N3376">
        <v>5.0999999999999996</v>
      </c>
      <c r="O3376" t="s">
        <v>28</v>
      </c>
      <c r="P3376">
        <v>1</v>
      </c>
      <c r="Q3376" t="s">
        <v>1014</v>
      </c>
      <c r="R3376" t="s">
        <v>28</v>
      </c>
      <c r="S3376">
        <v>169.91</v>
      </c>
      <c r="T3376" t="str" cm="1">
        <f t="array" ref="T3376">_xlfn.IFS(Raw_Data[[#This Row],[Call Status]]="Resolved","5",Raw_Data[[#This Row],[Call Status]]="Escalated","2",Raw_Data[[#This Row],[Call Status]]="Pending","3",Raw_Data[[#This Row],[Call Status]]="Abandoned","0")</f>
        <v>3</v>
      </c>
      <c r="U3376" t="str">
        <f>TEXT(Raw_Data[[#This Row],[Call Date]],"mmmm")</f>
        <v>June</v>
      </c>
      <c r="V3376" t="str" cm="1">
        <f t="array" ref="V3376">_xlfn.IFS(Raw_Data[[#This Row],[Customer Satisfaction]]&lt;2,"Poor",Raw_Data[[#This Row],[Customer Satisfaction]]&lt;4,"Average",Raw_Data[[#This Row],[Customer Satisfaction]]&gt;=4,"Excellent")</f>
        <v>Poor</v>
      </c>
    </row>
    <row r="3377" spans="2:22" x14ac:dyDescent="0.3">
      <c r="B3377" t="s">
        <v>6460</v>
      </c>
      <c r="C3377" s="2">
        <v>45970</v>
      </c>
      <c r="D3377" s="1">
        <v>0.88263888888888886</v>
      </c>
      <c r="E3377" t="s">
        <v>100</v>
      </c>
      <c r="F3377" t="s">
        <v>34</v>
      </c>
      <c r="G3377" t="s">
        <v>327</v>
      </c>
      <c r="H3377" t="s">
        <v>22</v>
      </c>
      <c r="I3377" t="s">
        <v>23</v>
      </c>
      <c r="J3377" t="s">
        <v>55</v>
      </c>
      <c r="K3377" t="s">
        <v>25</v>
      </c>
      <c r="L3377" t="s">
        <v>3570</v>
      </c>
      <c r="M3377">
        <v>1.3</v>
      </c>
      <c r="N3377">
        <v>6.8</v>
      </c>
      <c r="O3377" t="s">
        <v>26</v>
      </c>
      <c r="P3377">
        <v>4</v>
      </c>
      <c r="Q3377" t="s">
        <v>27</v>
      </c>
      <c r="R3377" t="s">
        <v>28</v>
      </c>
      <c r="S3377">
        <v>79.739999999999995</v>
      </c>
      <c r="T3377" t="str" cm="1">
        <f t="array" ref="T3377">_xlfn.IFS(Raw_Data[[#This Row],[Call Status]]="Resolved","5",Raw_Data[[#This Row],[Call Status]]="Escalated","2",Raw_Data[[#This Row],[Call Status]]="Pending","3",Raw_Data[[#This Row],[Call Status]]="Abandoned","0")</f>
        <v>5</v>
      </c>
      <c r="U3377" t="str">
        <f>TEXT(Raw_Data[[#This Row],[Call Date]],"mmmm")</f>
        <v>November</v>
      </c>
      <c r="V3377" t="str" cm="1">
        <f t="array" ref="V3377">_xlfn.IFS(Raw_Data[[#This Row],[Customer Satisfaction]]&lt;2,"Poor",Raw_Data[[#This Row],[Customer Satisfaction]]&lt;4,"Average",Raw_Data[[#This Row],[Customer Satisfaction]]&gt;=4,"Excellent")</f>
        <v>Excellent</v>
      </c>
    </row>
    <row r="3378" spans="2:22" x14ac:dyDescent="0.3">
      <c r="B3378" t="s">
        <v>3198</v>
      </c>
      <c r="C3378" s="2">
        <v>45775</v>
      </c>
      <c r="D3378" s="1">
        <v>0.74722222222222223</v>
      </c>
      <c r="E3378" t="s">
        <v>30</v>
      </c>
      <c r="F3378" t="s">
        <v>34</v>
      </c>
      <c r="G3378" t="s">
        <v>21</v>
      </c>
      <c r="H3378" t="s">
        <v>2026</v>
      </c>
      <c r="I3378" t="s">
        <v>23</v>
      </c>
      <c r="J3378" t="s">
        <v>42</v>
      </c>
      <c r="K3378" t="s">
        <v>25</v>
      </c>
      <c r="L3378" t="s">
        <v>25</v>
      </c>
      <c r="M3378">
        <v>2.2999999999999998</v>
      </c>
      <c r="N3378">
        <v>15.4</v>
      </c>
      <c r="O3378" t="s">
        <v>26</v>
      </c>
      <c r="P3378">
        <v>4</v>
      </c>
      <c r="Q3378" t="s">
        <v>615</v>
      </c>
      <c r="R3378" t="s">
        <v>28</v>
      </c>
      <c r="S3378">
        <v>106.97</v>
      </c>
      <c r="T3378" t="str" cm="1">
        <f t="array" ref="T3378">_xlfn.IFS(Raw_Data[[#This Row],[Call Status]]="Resolved","5",Raw_Data[[#This Row],[Call Status]]="Escalated","2",Raw_Data[[#This Row],[Call Status]]="Pending","3",Raw_Data[[#This Row],[Call Status]]="Abandoned","0")</f>
        <v>5</v>
      </c>
      <c r="U3378" t="str">
        <f>TEXT(Raw_Data[[#This Row],[Call Date]],"mmmm")</f>
        <v>April</v>
      </c>
      <c r="V3378" t="str" cm="1">
        <f t="array" ref="V3378">_xlfn.IFS(Raw_Data[[#This Row],[Customer Satisfaction]]&lt;2,"Poor",Raw_Data[[#This Row],[Customer Satisfaction]]&lt;4,"Average",Raw_Data[[#This Row],[Customer Satisfaction]]&gt;=4,"Excellent")</f>
        <v>Excellent</v>
      </c>
    </row>
    <row r="3379" spans="2:22" x14ac:dyDescent="0.3">
      <c r="B3379" t="s">
        <v>5414</v>
      </c>
      <c r="C3379" s="2">
        <v>45757</v>
      </c>
      <c r="D3379" s="1">
        <v>0.7416666666666667</v>
      </c>
      <c r="E3379" t="s">
        <v>91</v>
      </c>
      <c r="F3379" t="s">
        <v>20</v>
      </c>
      <c r="G3379" t="s">
        <v>250</v>
      </c>
      <c r="H3379" t="s">
        <v>2026</v>
      </c>
      <c r="I3379" t="s">
        <v>23</v>
      </c>
      <c r="J3379" t="s">
        <v>49</v>
      </c>
      <c r="K3379" t="s">
        <v>25</v>
      </c>
      <c r="L3379" t="s">
        <v>3561</v>
      </c>
      <c r="M3379">
        <v>1.6</v>
      </c>
      <c r="N3379">
        <v>3.2</v>
      </c>
      <c r="O3379" t="s">
        <v>28</v>
      </c>
      <c r="P3379">
        <v>5</v>
      </c>
      <c r="Q3379" t="s">
        <v>27</v>
      </c>
      <c r="R3379" t="s">
        <v>28</v>
      </c>
      <c r="S3379">
        <v>238.72</v>
      </c>
      <c r="T3379" t="str" cm="1">
        <f t="array" ref="T3379">_xlfn.IFS(Raw_Data[[#This Row],[Call Status]]="Resolved","5",Raw_Data[[#This Row],[Call Status]]="Escalated","2",Raw_Data[[#This Row],[Call Status]]="Pending","3",Raw_Data[[#This Row],[Call Status]]="Abandoned","0")</f>
        <v>5</v>
      </c>
      <c r="U3379" t="str">
        <f>TEXT(Raw_Data[[#This Row],[Call Date]],"mmmm")</f>
        <v>April</v>
      </c>
      <c r="V3379" t="str" cm="1">
        <f t="array" ref="V3379">_xlfn.IFS(Raw_Data[[#This Row],[Customer Satisfaction]]&lt;2,"Poor",Raw_Data[[#This Row],[Customer Satisfaction]]&lt;4,"Average",Raw_Data[[#This Row],[Customer Satisfaction]]&gt;=4,"Excellent")</f>
        <v>Excellent</v>
      </c>
    </row>
    <row r="3380" spans="2:22" x14ac:dyDescent="0.3">
      <c r="B3380" t="s">
        <v>7441</v>
      </c>
      <c r="C3380" s="2">
        <v>45824</v>
      </c>
      <c r="D3380" s="1">
        <v>0.35555555555555557</v>
      </c>
      <c r="E3380" t="s">
        <v>63</v>
      </c>
      <c r="F3380" t="s">
        <v>38</v>
      </c>
      <c r="G3380" t="s">
        <v>21</v>
      </c>
      <c r="H3380" t="s">
        <v>22</v>
      </c>
      <c r="I3380" t="s">
        <v>23</v>
      </c>
      <c r="J3380" t="s">
        <v>35</v>
      </c>
      <c r="K3380" t="s">
        <v>7253</v>
      </c>
      <c r="L3380" t="s">
        <v>7254</v>
      </c>
      <c r="M3380">
        <v>3</v>
      </c>
      <c r="N3380">
        <v>2.9</v>
      </c>
      <c r="O3380" t="s">
        <v>28</v>
      </c>
      <c r="P3380">
        <v>3</v>
      </c>
      <c r="Q3380" t="s">
        <v>615</v>
      </c>
      <c r="R3380" t="s">
        <v>28</v>
      </c>
      <c r="S3380">
        <v>197.79</v>
      </c>
      <c r="T3380" t="str" cm="1">
        <f t="array" ref="T3380">_xlfn.IFS(Raw_Data[[#This Row],[Call Status]]="Resolved","5",Raw_Data[[#This Row],[Call Status]]="Escalated","2",Raw_Data[[#This Row],[Call Status]]="Pending","3",Raw_Data[[#This Row],[Call Status]]="Abandoned","0")</f>
        <v>0</v>
      </c>
      <c r="U3380" t="str">
        <f>TEXT(Raw_Data[[#This Row],[Call Date]],"mmmm")</f>
        <v>June</v>
      </c>
      <c r="V3380" t="str" cm="1">
        <f t="array" ref="V3380">_xlfn.IFS(Raw_Data[[#This Row],[Customer Satisfaction]]&lt;2,"Poor",Raw_Data[[#This Row],[Customer Satisfaction]]&lt;4,"Average",Raw_Data[[#This Row],[Customer Satisfaction]]&gt;=4,"Excellent")</f>
        <v>Average</v>
      </c>
    </row>
    <row r="3381" spans="2:22" x14ac:dyDescent="0.3">
      <c r="B3381" t="s">
        <v>8206</v>
      </c>
      <c r="C3381" s="2">
        <v>45947</v>
      </c>
      <c r="D3381" s="1">
        <v>0.89861111111111114</v>
      </c>
      <c r="E3381" t="s">
        <v>70</v>
      </c>
      <c r="F3381" t="s">
        <v>48</v>
      </c>
      <c r="G3381" t="s">
        <v>250</v>
      </c>
      <c r="H3381" t="s">
        <v>22</v>
      </c>
      <c r="I3381" t="s">
        <v>23</v>
      </c>
      <c r="J3381" t="s">
        <v>39</v>
      </c>
      <c r="K3381" t="s">
        <v>16</v>
      </c>
      <c r="L3381" t="s">
        <v>16</v>
      </c>
      <c r="M3381">
        <v>0.2</v>
      </c>
      <c r="N3381">
        <v>14.1</v>
      </c>
      <c r="O3381" t="s">
        <v>28</v>
      </c>
      <c r="P3381">
        <v>0</v>
      </c>
      <c r="Q3381" t="s">
        <v>1014</v>
      </c>
      <c r="R3381" t="s">
        <v>26</v>
      </c>
      <c r="S3381">
        <v>105.4</v>
      </c>
      <c r="T3381" t="str" cm="1">
        <f t="array" ref="T3381">_xlfn.IFS(Raw_Data[[#This Row],[Call Status]]="Resolved","5",Raw_Data[[#This Row],[Call Status]]="Escalated","2",Raw_Data[[#This Row],[Call Status]]="Pending","3",Raw_Data[[#This Row],[Call Status]]="Abandoned","0")</f>
        <v>2</v>
      </c>
      <c r="U3381" t="str">
        <f>TEXT(Raw_Data[[#This Row],[Call Date]],"mmmm")</f>
        <v>October</v>
      </c>
      <c r="V3381" t="str" cm="1">
        <f t="array" ref="V3381">_xlfn.IFS(Raw_Data[[#This Row],[Customer Satisfaction]]&lt;2,"Poor",Raw_Data[[#This Row],[Customer Satisfaction]]&lt;4,"Average",Raw_Data[[#This Row],[Customer Satisfaction]]&gt;=4,"Excellent")</f>
        <v>Poor</v>
      </c>
    </row>
    <row r="3382" spans="2:22" x14ac:dyDescent="0.3">
      <c r="B3382" t="s">
        <v>5316</v>
      </c>
      <c r="C3382" s="2">
        <v>45813</v>
      </c>
      <c r="D3382" s="1">
        <v>0.37430555555555556</v>
      </c>
      <c r="E3382" t="s">
        <v>100</v>
      </c>
      <c r="F3382" t="s">
        <v>48</v>
      </c>
      <c r="G3382" t="s">
        <v>250</v>
      </c>
      <c r="H3382" t="s">
        <v>2026</v>
      </c>
      <c r="I3382" t="s">
        <v>23</v>
      </c>
      <c r="J3382" t="s">
        <v>76</v>
      </c>
      <c r="K3382" t="s">
        <v>25</v>
      </c>
      <c r="L3382" t="s">
        <v>3564</v>
      </c>
      <c r="M3382">
        <v>1.1000000000000001</v>
      </c>
      <c r="N3382">
        <v>10.5</v>
      </c>
      <c r="O3382" t="s">
        <v>26</v>
      </c>
      <c r="P3382">
        <v>3</v>
      </c>
      <c r="Q3382" t="s">
        <v>615</v>
      </c>
      <c r="R3382" t="s">
        <v>28</v>
      </c>
      <c r="S3382">
        <v>147.07</v>
      </c>
      <c r="T3382" t="str" cm="1">
        <f t="array" ref="T3382">_xlfn.IFS(Raw_Data[[#This Row],[Call Status]]="Resolved","5",Raw_Data[[#This Row],[Call Status]]="Escalated","2",Raw_Data[[#This Row],[Call Status]]="Pending","3",Raw_Data[[#This Row],[Call Status]]="Abandoned","0")</f>
        <v>5</v>
      </c>
      <c r="U3382" t="str">
        <f>TEXT(Raw_Data[[#This Row],[Call Date]],"mmmm")</f>
        <v>June</v>
      </c>
      <c r="V3382" t="str" cm="1">
        <f t="array" ref="V3382">_xlfn.IFS(Raw_Data[[#This Row],[Customer Satisfaction]]&lt;2,"Poor",Raw_Data[[#This Row],[Customer Satisfaction]]&lt;4,"Average",Raw_Data[[#This Row],[Customer Satisfaction]]&gt;=4,"Excellent")</f>
        <v>Average</v>
      </c>
    </row>
    <row r="3383" spans="2:22" x14ac:dyDescent="0.3">
      <c r="B3383" t="s">
        <v>9264</v>
      </c>
      <c r="C3383" s="2">
        <v>45664</v>
      </c>
      <c r="D3383" s="1">
        <v>0.51944444444444449</v>
      </c>
      <c r="E3383" t="s">
        <v>41</v>
      </c>
      <c r="F3383" t="s">
        <v>48</v>
      </c>
      <c r="G3383" t="s">
        <v>21</v>
      </c>
      <c r="H3383" t="s">
        <v>2026</v>
      </c>
      <c r="I3383" t="s">
        <v>23</v>
      </c>
      <c r="J3383" t="s">
        <v>49</v>
      </c>
      <c r="K3383" t="s">
        <v>8876</v>
      </c>
      <c r="L3383" t="s">
        <v>8877</v>
      </c>
      <c r="M3383">
        <v>1.4</v>
      </c>
      <c r="N3383">
        <v>13.8</v>
      </c>
      <c r="O3383" t="s">
        <v>28</v>
      </c>
      <c r="P3383">
        <v>2</v>
      </c>
      <c r="Q3383" t="s">
        <v>615</v>
      </c>
      <c r="R3383" t="s">
        <v>28</v>
      </c>
      <c r="S3383">
        <v>106</v>
      </c>
      <c r="T3383" t="str" cm="1">
        <f t="array" ref="T3383">_xlfn.IFS(Raw_Data[[#This Row],[Call Status]]="Resolved","5",Raw_Data[[#This Row],[Call Status]]="Escalated","2",Raw_Data[[#This Row],[Call Status]]="Pending","3",Raw_Data[[#This Row],[Call Status]]="Abandoned","0")</f>
        <v>3</v>
      </c>
      <c r="U3383" t="str">
        <f>TEXT(Raw_Data[[#This Row],[Call Date]],"mmmm")</f>
        <v>January</v>
      </c>
      <c r="V3383" t="str" cm="1">
        <f t="array" ref="V3383">_xlfn.IFS(Raw_Data[[#This Row],[Customer Satisfaction]]&lt;2,"Poor",Raw_Data[[#This Row],[Customer Satisfaction]]&lt;4,"Average",Raw_Data[[#This Row],[Customer Satisfaction]]&gt;=4,"Excellent")</f>
        <v>Average</v>
      </c>
    </row>
    <row r="3384" spans="2:22" x14ac:dyDescent="0.3">
      <c r="B3384" t="s">
        <v>7915</v>
      </c>
      <c r="C3384" s="2">
        <v>45853</v>
      </c>
      <c r="D3384" s="1">
        <v>0.45833333333333331</v>
      </c>
      <c r="E3384" t="s">
        <v>19</v>
      </c>
      <c r="F3384" t="s">
        <v>34</v>
      </c>
      <c r="G3384" t="s">
        <v>21</v>
      </c>
      <c r="H3384" t="s">
        <v>2392</v>
      </c>
      <c r="I3384" t="s">
        <v>1137</v>
      </c>
      <c r="J3384" t="s">
        <v>24</v>
      </c>
      <c r="K3384" t="s">
        <v>16</v>
      </c>
      <c r="L3384" t="s">
        <v>16</v>
      </c>
      <c r="M3384">
        <v>3.8</v>
      </c>
      <c r="N3384">
        <v>6</v>
      </c>
      <c r="O3384" t="s">
        <v>28</v>
      </c>
      <c r="P3384">
        <v>3</v>
      </c>
      <c r="Q3384" t="s">
        <v>615</v>
      </c>
      <c r="R3384" t="s">
        <v>26</v>
      </c>
      <c r="S3384">
        <v>967.02</v>
      </c>
      <c r="T3384" t="str" cm="1">
        <f t="array" ref="T3384">_xlfn.IFS(Raw_Data[[#This Row],[Call Status]]="Resolved","5",Raw_Data[[#This Row],[Call Status]]="Escalated","2",Raw_Data[[#This Row],[Call Status]]="Pending","3",Raw_Data[[#This Row],[Call Status]]="Abandoned","0")</f>
        <v>2</v>
      </c>
      <c r="U3384" t="str">
        <f>TEXT(Raw_Data[[#This Row],[Call Date]],"mmmm")</f>
        <v>July</v>
      </c>
      <c r="V3384" t="str" cm="1">
        <f t="array" ref="V3384">_xlfn.IFS(Raw_Data[[#This Row],[Customer Satisfaction]]&lt;2,"Poor",Raw_Data[[#This Row],[Customer Satisfaction]]&lt;4,"Average",Raw_Data[[#This Row],[Customer Satisfaction]]&gt;=4,"Excellent")</f>
        <v>Average</v>
      </c>
    </row>
    <row r="3385" spans="2:22" x14ac:dyDescent="0.3">
      <c r="B3385" t="s">
        <v>1574</v>
      </c>
      <c r="C3385" s="2">
        <v>45713</v>
      </c>
      <c r="D3385" s="1">
        <v>0.33402777777777776</v>
      </c>
      <c r="E3385" t="s">
        <v>44</v>
      </c>
      <c r="F3385" t="s">
        <v>34</v>
      </c>
      <c r="G3385" t="s">
        <v>250</v>
      </c>
      <c r="H3385" t="s">
        <v>22</v>
      </c>
      <c r="I3385" t="s">
        <v>1130</v>
      </c>
      <c r="J3385" t="s">
        <v>64</v>
      </c>
      <c r="K3385" t="s">
        <v>25</v>
      </c>
      <c r="L3385" t="s">
        <v>25</v>
      </c>
      <c r="M3385">
        <v>3.5</v>
      </c>
      <c r="N3385">
        <v>10.6</v>
      </c>
      <c r="O3385" t="s">
        <v>26</v>
      </c>
      <c r="P3385">
        <v>3</v>
      </c>
      <c r="Q3385" t="s">
        <v>615</v>
      </c>
      <c r="R3385" t="s">
        <v>28</v>
      </c>
      <c r="S3385">
        <v>208.38</v>
      </c>
      <c r="T3385" t="str" cm="1">
        <f t="array" ref="T3385">_xlfn.IFS(Raw_Data[[#This Row],[Call Status]]="Resolved","5",Raw_Data[[#This Row],[Call Status]]="Escalated","2",Raw_Data[[#This Row],[Call Status]]="Pending","3",Raw_Data[[#This Row],[Call Status]]="Abandoned","0")</f>
        <v>5</v>
      </c>
      <c r="U3385" t="str">
        <f>TEXT(Raw_Data[[#This Row],[Call Date]],"mmmm")</f>
        <v>February</v>
      </c>
      <c r="V3385" t="str" cm="1">
        <f t="array" ref="V3385">_xlfn.IFS(Raw_Data[[#This Row],[Customer Satisfaction]]&lt;2,"Poor",Raw_Data[[#This Row],[Customer Satisfaction]]&lt;4,"Average",Raw_Data[[#This Row],[Customer Satisfaction]]&gt;=4,"Excellent")</f>
        <v>Average</v>
      </c>
    </row>
    <row r="3386" spans="2:22" x14ac:dyDescent="0.3">
      <c r="B3386" t="s">
        <v>1151</v>
      </c>
      <c r="C3386" s="2">
        <v>45978</v>
      </c>
      <c r="D3386" s="1">
        <v>0.62152777777777779</v>
      </c>
      <c r="E3386" t="s">
        <v>47</v>
      </c>
      <c r="F3386" t="s">
        <v>38</v>
      </c>
      <c r="G3386" t="s">
        <v>21</v>
      </c>
      <c r="H3386" t="s">
        <v>22</v>
      </c>
      <c r="I3386" t="s">
        <v>1137</v>
      </c>
      <c r="J3386" t="s">
        <v>64</v>
      </c>
      <c r="K3386" t="s">
        <v>25</v>
      </c>
      <c r="L3386" t="s">
        <v>25</v>
      </c>
      <c r="M3386">
        <v>6.1</v>
      </c>
      <c r="N3386">
        <v>4.2</v>
      </c>
      <c r="O3386" t="s">
        <v>26</v>
      </c>
      <c r="P3386">
        <v>1</v>
      </c>
      <c r="Q3386" t="s">
        <v>1014</v>
      </c>
      <c r="R3386" t="s">
        <v>28</v>
      </c>
      <c r="S3386">
        <v>141.41999999999999</v>
      </c>
      <c r="T3386" t="str" cm="1">
        <f t="array" ref="T3386">_xlfn.IFS(Raw_Data[[#This Row],[Call Status]]="Resolved","5",Raw_Data[[#This Row],[Call Status]]="Escalated","2",Raw_Data[[#This Row],[Call Status]]="Pending","3",Raw_Data[[#This Row],[Call Status]]="Abandoned","0")</f>
        <v>5</v>
      </c>
      <c r="U3386" t="str">
        <f>TEXT(Raw_Data[[#This Row],[Call Date]],"mmmm")</f>
        <v>November</v>
      </c>
      <c r="V3386" t="str" cm="1">
        <f t="array" ref="V3386">_xlfn.IFS(Raw_Data[[#This Row],[Customer Satisfaction]]&lt;2,"Poor",Raw_Data[[#This Row],[Customer Satisfaction]]&lt;4,"Average",Raw_Data[[#This Row],[Customer Satisfaction]]&gt;=4,"Excellent")</f>
        <v>Poor</v>
      </c>
    </row>
    <row r="3387" spans="2:22" x14ac:dyDescent="0.3">
      <c r="B3387" t="s">
        <v>5861</v>
      </c>
      <c r="C3387" s="2">
        <v>45850</v>
      </c>
      <c r="D3387" s="1">
        <v>0.69722222222222219</v>
      </c>
      <c r="E3387" t="s">
        <v>110</v>
      </c>
      <c r="F3387" t="s">
        <v>38</v>
      </c>
      <c r="G3387" t="s">
        <v>162</v>
      </c>
      <c r="H3387" t="s">
        <v>2392</v>
      </c>
      <c r="I3387" t="s">
        <v>23</v>
      </c>
      <c r="J3387" t="s">
        <v>35</v>
      </c>
      <c r="K3387" t="s">
        <v>25</v>
      </c>
      <c r="L3387" t="s">
        <v>3564</v>
      </c>
      <c r="M3387">
        <v>0.8</v>
      </c>
      <c r="N3387">
        <v>12.9</v>
      </c>
      <c r="O3387" t="s">
        <v>26</v>
      </c>
      <c r="P3387">
        <v>0</v>
      </c>
      <c r="Q3387" t="s">
        <v>27</v>
      </c>
      <c r="R3387" t="s">
        <v>28</v>
      </c>
      <c r="S3387">
        <v>206.23</v>
      </c>
      <c r="T3387" t="str" cm="1">
        <f t="array" ref="T3387">_xlfn.IFS(Raw_Data[[#This Row],[Call Status]]="Resolved","5",Raw_Data[[#This Row],[Call Status]]="Escalated","2",Raw_Data[[#This Row],[Call Status]]="Pending","3",Raw_Data[[#This Row],[Call Status]]="Abandoned","0")</f>
        <v>5</v>
      </c>
      <c r="U3387" t="str">
        <f>TEXT(Raw_Data[[#This Row],[Call Date]],"mmmm")</f>
        <v>July</v>
      </c>
      <c r="V3387" t="str" cm="1">
        <f t="array" ref="V3387">_xlfn.IFS(Raw_Data[[#This Row],[Customer Satisfaction]]&lt;2,"Poor",Raw_Data[[#This Row],[Customer Satisfaction]]&lt;4,"Average",Raw_Data[[#This Row],[Customer Satisfaction]]&gt;=4,"Excellent")</f>
        <v>Poor</v>
      </c>
    </row>
    <row r="3388" spans="2:22" x14ac:dyDescent="0.3">
      <c r="B3388" t="s">
        <v>9929</v>
      </c>
      <c r="C3388" s="2">
        <v>45704</v>
      </c>
      <c r="D3388" s="1">
        <v>0.63749999999999996</v>
      </c>
      <c r="E3388" t="s">
        <v>19</v>
      </c>
      <c r="F3388" t="s">
        <v>38</v>
      </c>
      <c r="G3388" t="s">
        <v>21</v>
      </c>
      <c r="H3388" t="s">
        <v>22</v>
      </c>
      <c r="I3388" t="s">
        <v>23</v>
      </c>
      <c r="J3388" t="s">
        <v>39</v>
      </c>
      <c r="K3388" t="s">
        <v>8876</v>
      </c>
      <c r="L3388" t="s">
        <v>8877</v>
      </c>
      <c r="M3388">
        <v>8.6999999999999993</v>
      </c>
      <c r="N3388">
        <v>11.6</v>
      </c>
      <c r="O3388" t="s">
        <v>28</v>
      </c>
      <c r="P3388">
        <v>5</v>
      </c>
      <c r="Q3388" t="s">
        <v>27</v>
      </c>
      <c r="R3388" t="s">
        <v>28</v>
      </c>
      <c r="S3388">
        <v>291.98</v>
      </c>
      <c r="T3388" t="str" cm="1">
        <f t="array" ref="T3388">_xlfn.IFS(Raw_Data[[#This Row],[Call Status]]="Resolved","5",Raw_Data[[#This Row],[Call Status]]="Escalated","2",Raw_Data[[#This Row],[Call Status]]="Pending","3",Raw_Data[[#This Row],[Call Status]]="Abandoned","0")</f>
        <v>3</v>
      </c>
      <c r="U3388" t="str">
        <f>TEXT(Raw_Data[[#This Row],[Call Date]],"mmmm")</f>
        <v>February</v>
      </c>
      <c r="V3388" t="str" cm="1">
        <f t="array" ref="V3388">_xlfn.IFS(Raw_Data[[#This Row],[Customer Satisfaction]]&lt;2,"Poor",Raw_Data[[#This Row],[Customer Satisfaction]]&lt;4,"Average",Raw_Data[[#This Row],[Customer Satisfaction]]&gt;=4,"Excellent")</f>
        <v>Excellent</v>
      </c>
    </row>
    <row r="3389" spans="2:22" x14ac:dyDescent="0.3">
      <c r="B3389" t="s">
        <v>4776</v>
      </c>
      <c r="C3389" s="2">
        <v>45805</v>
      </c>
      <c r="D3389" s="1">
        <v>0.62013888888888891</v>
      </c>
      <c r="E3389" t="s">
        <v>44</v>
      </c>
      <c r="F3389" t="s">
        <v>34</v>
      </c>
      <c r="G3389" t="s">
        <v>162</v>
      </c>
      <c r="H3389" t="s">
        <v>22</v>
      </c>
      <c r="I3389" t="s">
        <v>1137</v>
      </c>
      <c r="J3389" t="s">
        <v>49</v>
      </c>
      <c r="K3389" t="s">
        <v>25</v>
      </c>
      <c r="L3389" t="s">
        <v>3561</v>
      </c>
      <c r="M3389">
        <v>3.3</v>
      </c>
      <c r="N3389">
        <v>13.6</v>
      </c>
      <c r="O3389" t="s">
        <v>26</v>
      </c>
      <c r="P3389">
        <v>5</v>
      </c>
      <c r="Q3389" t="s">
        <v>27</v>
      </c>
      <c r="R3389" t="s">
        <v>28</v>
      </c>
      <c r="S3389">
        <v>265.87</v>
      </c>
      <c r="T3389" t="str" cm="1">
        <f t="array" ref="T3389">_xlfn.IFS(Raw_Data[[#This Row],[Call Status]]="Resolved","5",Raw_Data[[#This Row],[Call Status]]="Escalated","2",Raw_Data[[#This Row],[Call Status]]="Pending","3",Raw_Data[[#This Row],[Call Status]]="Abandoned","0")</f>
        <v>5</v>
      </c>
      <c r="U3389" t="str">
        <f>TEXT(Raw_Data[[#This Row],[Call Date]],"mmmm")</f>
        <v>May</v>
      </c>
      <c r="V3389" t="str" cm="1">
        <f t="array" ref="V3389">_xlfn.IFS(Raw_Data[[#This Row],[Customer Satisfaction]]&lt;2,"Poor",Raw_Data[[#This Row],[Customer Satisfaction]]&lt;4,"Average",Raw_Data[[#This Row],[Customer Satisfaction]]&gt;=4,"Excellent")</f>
        <v>Excellent</v>
      </c>
    </row>
    <row r="3390" spans="2:22" x14ac:dyDescent="0.3">
      <c r="B3390" t="s">
        <v>5774</v>
      </c>
      <c r="C3390" s="2">
        <v>45932</v>
      </c>
      <c r="D3390" s="1">
        <v>0.65</v>
      </c>
      <c r="E3390" t="s">
        <v>53</v>
      </c>
      <c r="F3390" t="s">
        <v>20</v>
      </c>
      <c r="G3390" t="s">
        <v>162</v>
      </c>
      <c r="H3390" t="s">
        <v>2392</v>
      </c>
      <c r="I3390" t="s">
        <v>23</v>
      </c>
      <c r="J3390" t="s">
        <v>76</v>
      </c>
      <c r="K3390" t="s">
        <v>25</v>
      </c>
      <c r="L3390" t="s">
        <v>3570</v>
      </c>
      <c r="M3390">
        <v>7.2</v>
      </c>
      <c r="N3390">
        <v>15.2</v>
      </c>
      <c r="O3390" t="s">
        <v>26</v>
      </c>
      <c r="P3390">
        <v>0</v>
      </c>
      <c r="Q3390" t="s">
        <v>615</v>
      </c>
      <c r="R3390" t="s">
        <v>28</v>
      </c>
      <c r="S3390">
        <v>213.53</v>
      </c>
      <c r="T3390" t="str" cm="1">
        <f t="array" ref="T3390">_xlfn.IFS(Raw_Data[[#This Row],[Call Status]]="Resolved","5",Raw_Data[[#This Row],[Call Status]]="Escalated","2",Raw_Data[[#This Row],[Call Status]]="Pending","3",Raw_Data[[#This Row],[Call Status]]="Abandoned","0")</f>
        <v>5</v>
      </c>
      <c r="U3390" t="str">
        <f>TEXT(Raw_Data[[#This Row],[Call Date]],"mmmm")</f>
        <v>October</v>
      </c>
      <c r="V3390" t="str" cm="1">
        <f t="array" ref="V3390">_xlfn.IFS(Raw_Data[[#This Row],[Customer Satisfaction]]&lt;2,"Poor",Raw_Data[[#This Row],[Customer Satisfaction]]&lt;4,"Average",Raw_Data[[#This Row],[Customer Satisfaction]]&gt;=4,"Excellent")</f>
        <v>Poor</v>
      </c>
    </row>
    <row r="3391" spans="2:22" x14ac:dyDescent="0.3">
      <c r="B3391" t="s">
        <v>6827</v>
      </c>
      <c r="C3391" s="2">
        <v>45814</v>
      </c>
      <c r="D3391" s="1">
        <v>0.56180555555555556</v>
      </c>
      <c r="E3391" t="s">
        <v>66</v>
      </c>
      <c r="F3391" t="s">
        <v>48</v>
      </c>
      <c r="G3391" t="s">
        <v>250</v>
      </c>
      <c r="H3391" t="s">
        <v>22</v>
      </c>
      <c r="I3391" t="s">
        <v>23</v>
      </c>
      <c r="J3391" t="s">
        <v>55</v>
      </c>
      <c r="K3391" t="s">
        <v>25</v>
      </c>
      <c r="L3391" t="s">
        <v>3564</v>
      </c>
      <c r="M3391">
        <v>4.2</v>
      </c>
      <c r="N3391">
        <v>5.3</v>
      </c>
      <c r="O3391" t="s">
        <v>26</v>
      </c>
      <c r="P3391">
        <v>0</v>
      </c>
      <c r="Q3391" t="s">
        <v>615</v>
      </c>
      <c r="R3391" t="s">
        <v>28</v>
      </c>
      <c r="S3391">
        <v>66.05</v>
      </c>
      <c r="T3391" t="str" cm="1">
        <f t="array" ref="T3391">_xlfn.IFS(Raw_Data[[#This Row],[Call Status]]="Resolved","5",Raw_Data[[#This Row],[Call Status]]="Escalated","2",Raw_Data[[#This Row],[Call Status]]="Pending","3",Raw_Data[[#This Row],[Call Status]]="Abandoned","0")</f>
        <v>5</v>
      </c>
      <c r="U3391" t="str">
        <f>TEXT(Raw_Data[[#This Row],[Call Date]],"mmmm")</f>
        <v>June</v>
      </c>
      <c r="V3391" t="str" cm="1">
        <f t="array" ref="V3391">_xlfn.IFS(Raw_Data[[#This Row],[Customer Satisfaction]]&lt;2,"Poor",Raw_Data[[#This Row],[Customer Satisfaction]]&lt;4,"Average",Raw_Data[[#This Row],[Customer Satisfaction]]&gt;=4,"Excellent")</f>
        <v>Poor</v>
      </c>
    </row>
    <row r="3392" spans="2:22" x14ac:dyDescent="0.3">
      <c r="B3392" t="s">
        <v>3645</v>
      </c>
      <c r="C3392" s="2">
        <v>45859</v>
      </c>
      <c r="D3392" s="1">
        <v>0.81458333333333333</v>
      </c>
      <c r="E3392" t="s">
        <v>37</v>
      </c>
      <c r="F3392" t="s">
        <v>34</v>
      </c>
      <c r="G3392" t="s">
        <v>21</v>
      </c>
      <c r="H3392" t="s">
        <v>2026</v>
      </c>
      <c r="I3392" t="s">
        <v>1130</v>
      </c>
      <c r="J3392" t="s">
        <v>64</v>
      </c>
      <c r="K3392" t="s">
        <v>25</v>
      </c>
      <c r="L3392" t="s">
        <v>3561</v>
      </c>
      <c r="M3392">
        <v>0.2</v>
      </c>
      <c r="N3392">
        <v>11.2</v>
      </c>
      <c r="O3392" t="s">
        <v>26</v>
      </c>
      <c r="P3392">
        <v>5</v>
      </c>
      <c r="Q3392" t="s">
        <v>27</v>
      </c>
      <c r="R3392" t="s">
        <v>28</v>
      </c>
      <c r="S3392">
        <v>866.26</v>
      </c>
      <c r="T3392" t="str" cm="1">
        <f t="array" ref="T3392">_xlfn.IFS(Raw_Data[[#This Row],[Call Status]]="Resolved","5",Raw_Data[[#This Row],[Call Status]]="Escalated","2",Raw_Data[[#This Row],[Call Status]]="Pending","3",Raw_Data[[#This Row],[Call Status]]="Abandoned","0")</f>
        <v>5</v>
      </c>
      <c r="U3392" t="str">
        <f>TEXT(Raw_Data[[#This Row],[Call Date]],"mmmm")</f>
        <v>July</v>
      </c>
      <c r="V3392" t="str" cm="1">
        <f t="array" ref="V3392">_xlfn.IFS(Raw_Data[[#This Row],[Customer Satisfaction]]&lt;2,"Poor",Raw_Data[[#This Row],[Customer Satisfaction]]&lt;4,"Average",Raw_Data[[#This Row],[Customer Satisfaction]]&gt;=4,"Excellent")</f>
        <v>Excellent</v>
      </c>
    </row>
    <row r="3393" spans="2:22" x14ac:dyDescent="0.3">
      <c r="B3393" t="s">
        <v>3275</v>
      </c>
      <c r="C3393" s="2">
        <v>45783</v>
      </c>
      <c r="D3393" s="1">
        <v>0.64930555555555558</v>
      </c>
      <c r="E3393" t="s">
        <v>91</v>
      </c>
      <c r="F3393" t="s">
        <v>20</v>
      </c>
      <c r="G3393" t="s">
        <v>162</v>
      </c>
      <c r="H3393" t="s">
        <v>2026</v>
      </c>
      <c r="I3393" t="s">
        <v>23</v>
      </c>
      <c r="J3393" t="s">
        <v>55</v>
      </c>
      <c r="K3393" t="s">
        <v>25</v>
      </c>
      <c r="L3393" t="s">
        <v>25</v>
      </c>
      <c r="M3393">
        <v>3.3</v>
      </c>
      <c r="N3393">
        <v>9.1</v>
      </c>
      <c r="O3393" t="s">
        <v>26</v>
      </c>
      <c r="P3393">
        <v>3</v>
      </c>
      <c r="Q3393" t="s">
        <v>615</v>
      </c>
      <c r="R3393" t="s">
        <v>28</v>
      </c>
      <c r="S3393">
        <v>148.15</v>
      </c>
      <c r="T3393" t="str" cm="1">
        <f t="array" ref="T3393">_xlfn.IFS(Raw_Data[[#This Row],[Call Status]]="Resolved","5",Raw_Data[[#This Row],[Call Status]]="Escalated","2",Raw_Data[[#This Row],[Call Status]]="Pending","3",Raw_Data[[#This Row],[Call Status]]="Abandoned","0")</f>
        <v>5</v>
      </c>
      <c r="U3393" t="str">
        <f>TEXT(Raw_Data[[#This Row],[Call Date]],"mmmm")</f>
        <v>May</v>
      </c>
      <c r="V3393" t="str" cm="1">
        <f t="array" ref="V3393">_xlfn.IFS(Raw_Data[[#This Row],[Customer Satisfaction]]&lt;2,"Poor",Raw_Data[[#This Row],[Customer Satisfaction]]&lt;4,"Average",Raw_Data[[#This Row],[Customer Satisfaction]]&gt;=4,"Excellent")</f>
        <v>Average</v>
      </c>
    </row>
    <row r="3394" spans="2:22" x14ac:dyDescent="0.3">
      <c r="B3394" t="s">
        <v>135</v>
      </c>
      <c r="C3394" s="2">
        <v>45962</v>
      </c>
      <c r="D3394" s="1">
        <v>0.36666666666666664</v>
      </c>
      <c r="E3394" t="s">
        <v>100</v>
      </c>
      <c r="F3394" t="s">
        <v>34</v>
      </c>
      <c r="G3394" t="s">
        <v>21</v>
      </c>
      <c r="H3394" t="s">
        <v>22</v>
      </c>
      <c r="I3394" t="s">
        <v>23</v>
      </c>
      <c r="J3394" t="s">
        <v>31</v>
      </c>
      <c r="K3394" t="s">
        <v>25</v>
      </c>
      <c r="L3394" t="s">
        <v>25</v>
      </c>
      <c r="M3394">
        <v>1.7</v>
      </c>
      <c r="N3394">
        <v>14.2</v>
      </c>
      <c r="O3394" t="s">
        <v>28</v>
      </c>
      <c r="P3394">
        <v>5</v>
      </c>
      <c r="Q3394" t="s">
        <v>27</v>
      </c>
      <c r="R3394" t="s">
        <v>28</v>
      </c>
      <c r="S3394">
        <v>95.27</v>
      </c>
      <c r="T3394" t="str" cm="1">
        <f t="array" ref="T3394">_xlfn.IFS(Raw_Data[[#This Row],[Call Status]]="Resolved","5",Raw_Data[[#This Row],[Call Status]]="Escalated","2",Raw_Data[[#This Row],[Call Status]]="Pending","3",Raw_Data[[#This Row],[Call Status]]="Abandoned","0")</f>
        <v>5</v>
      </c>
      <c r="U3394" t="str">
        <f>TEXT(Raw_Data[[#This Row],[Call Date]],"mmmm")</f>
        <v>November</v>
      </c>
      <c r="V3394" t="str" cm="1">
        <f t="array" ref="V3394">_xlfn.IFS(Raw_Data[[#This Row],[Customer Satisfaction]]&lt;2,"Poor",Raw_Data[[#This Row],[Customer Satisfaction]]&lt;4,"Average",Raw_Data[[#This Row],[Customer Satisfaction]]&gt;=4,"Excellent")</f>
        <v>Excellent</v>
      </c>
    </row>
    <row r="3395" spans="2:22" x14ac:dyDescent="0.3">
      <c r="B3395" t="s">
        <v>3698</v>
      </c>
      <c r="C3395" s="2">
        <v>45951</v>
      </c>
      <c r="D3395" s="1">
        <v>0.70486111111111116</v>
      </c>
      <c r="E3395" t="s">
        <v>100</v>
      </c>
      <c r="F3395" t="s">
        <v>38</v>
      </c>
      <c r="G3395" t="s">
        <v>250</v>
      </c>
      <c r="H3395" t="s">
        <v>2026</v>
      </c>
      <c r="I3395" t="s">
        <v>1128</v>
      </c>
      <c r="J3395" t="s">
        <v>64</v>
      </c>
      <c r="K3395" t="s">
        <v>25</v>
      </c>
      <c r="L3395" t="s">
        <v>3570</v>
      </c>
      <c r="M3395">
        <v>2</v>
      </c>
      <c r="N3395">
        <v>8.8000000000000007</v>
      </c>
      <c r="O3395" t="s">
        <v>26</v>
      </c>
      <c r="P3395">
        <v>5</v>
      </c>
      <c r="Q3395" t="s">
        <v>27</v>
      </c>
      <c r="R3395" t="s">
        <v>28</v>
      </c>
      <c r="S3395">
        <v>238.74</v>
      </c>
      <c r="T3395" t="str" cm="1">
        <f t="array" ref="T3395">_xlfn.IFS(Raw_Data[[#This Row],[Call Status]]="Resolved","5",Raw_Data[[#This Row],[Call Status]]="Escalated","2",Raw_Data[[#This Row],[Call Status]]="Pending","3",Raw_Data[[#This Row],[Call Status]]="Abandoned","0")</f>
        <v>5</v>
      </c>
      <c r="U3395" t="str">
        <f>TEXT(Raw_Data[[#This Row],[Call Date]],"mmmm")</f>
        <v>October</v>
      </c>
      <c r="V3395" t="str" cm="1">
        <f t="array" ref="V3395">_xlfn.IFS(Raw_Data[[#This Row],[Customer Satisfaction]]&lt;2,"Poor",Raw_Data[[#This Row],[Customer Satisfaction]]&lt;4,"Average",Raw_Data[[#This Row],[Customer Satisfaction]]&gt;=4,"Excellent")</f>
        <v>Excellent</v>
      </c>
    </row>
    <row r="3396" spans="2:22" x14ac:dyDescent="0.3">
      <c r="B3396" t="s">
        <v>1220</v>
      </c>
      <c r="C3396" s="2">
        <v>45721</v>
      </c>
      <c r="D3396" s="1">
        <v>0.70347222222222228</v>
      </c>
      <c r="E3396" t="s">
        <v>19</v>
      </c>
      <c r="F3396" t="s">
        <v>38</v>
      </c>
      <c r="G3396" t="s">
        <v>327</v>
      </c>
      <c r="H3396" t="s">
        <v>22</v>
      </c>
      <c r="I3396" t="s">
        <v>1128</v>
      </c>
      <c r="J3396" t="s">
        <v>35</v>
      </c>
      <c r="K3396" t="s">
        <v>25</v>
      </c>
      <c r="L3396" t="s">
        <v>25</v>
      </c>
      <c r="M3396">
        <v>1.5</v>
      </c>
      <c r="N3396">
        <v>8.1999999999999993</v>
      </c>
      <c r="O3396" t="s">
        <v>26</v>
      </c>
      <c r="P3396">
        <v>0</v>
      </c>
      <c r="Q3396" t="s">
        <v>27</v>
      </c>
      <c r="R3396" t="s">
        <v>28</v>
      </c>
      <c r="S3396">
        <v>105.69</v>
      </c>
      <c r="T3396" t="str" cm="1">
        <f t="array" ref="T3396">_xlfn.IFS(Raw_Data[[#This Row],[Call Status]]="Resolved","5",Raw_Data[[#This Row],[Call Status]]="Escalated","2",Raw_Data[[#This Row],[Call Status]]="Pending","3",Raw_Data[[#This Row],[Call Status]]="Abandoned","0")</f>
        <v>5</v>
      </c>
      <c r="U3396" t="str">
        <f>TEXT(Raw_Data[[#This Row],[Call Date]],"mmmm")</f>
        <v>March</v>
      </c>
      <c r="V3396" t="str" cm="1">
        <f t="array" ref="V3396">_xlfn.IFS(Raw_Data[[#This Row],[Customer Satisfaction]]&lt;2,"Poor",Raw_Data[[#This Row],[Customer Satisfaction]]&lt;4,"Average",Raw_Data[[#This Row],[Customer Satisfaction]]&gt;=4,"Excellent")</f>
        <v>Poor</v>
      </c>
    </row>
    <row r="3397" spans="2:22" x14ac:dyDescent="0.3">
      <c r="B3397" t="s">
        <v>3560</v>
      </c>
      <c r="C3397" s="2">
        <v>45982</v>
      </c>
      <c r="D3397" s="1">
        <v>0.82222222222222219</v>
      </c>
      <c r="E3397" t="s">
        <v>44</v>
      </c>
      <c r="F3397" t="s">
        <v>34</v>
      </c>
      <c r="G3397" t="s">
        <v>250</v>
      </c>
      <c r="H3397" t="s">
        <v>2026</v>
      </c>
      <c r="I3397" t="s">
        <v>1128</v>
      </c>
      <c r="J3397" t="s">
        <v>76</v>
      </c>
      <c r="K3397" t="s">
        <v>25</v>
      </c>
      <c r="L3397" t="s">
        <v>3561</v>
      </c>
      <c r="M3397">
        <v>0.5</v>
      </c>
      <c r="N3397">
        <v>8.6</v>
      </c>
      <c r="O3397" t="s">
        <v>26</v>
      </c>
      <c r="P3397">
        <v>5</v>
      </c>
      <c r="Q3397" t="s">
        <v>27</v>
      </c>
      <c r="R3397" t="s">
        <v>28</v>
      </c>
      <c r="S3397">
        <v>135.59</v>
      </c>
      <c r="T3397" t="str" cm="1">
        <f t="array" ref="T3397">_xlfn.IFS(Raw_Data[[#This Row],[Call Status]]="Resolved","5",Raw_Data[[#This Row],[Call Status]]="Escalated","2",Raw_Data[[#This Row],[Call Status]]="Pending","3",Raw_Data[[#This Row],[Call Status]]="Abandoned","0")</f>
        <v>5</v>
      </c>
      <c r="U3397" t="str">
        <f>TEXT(Raw_Data[[#This Row],[Call Date]],"mmmm")</f>
        <v>November</v>
      </c>
      <c r="V3397" t="str" cm="1">
        <f t="array" ref="V3397">_xlfn.IFS(Raw_Data[[#This Row],[Customer Satisfaction]]&lt;2,"Poor",Raw_Data[[#This Row],[Customer Satisfaction]]&lt;4,"Average",Raw_Data[[#This Row],[Customer Satisfaction]]&gt;=4,"Excellent")</f>
        <v>Excellent</v>
      </c>
    </row>
    <row r="3398" spans="2:22" x14ac:dyDescent="0.3">
      <c r="B3398" t="s">
        <v>4854</v>
      </c>
      <c r="C3398" s="2">
        <v>45833</v>
      </c>
      <c r="D3398" s="1">
        <v>0.69444444444444442</v>
      </c>
      <c r="E3398" t="s">
        <v>63</v>
      </c>
      <c r="F3398" t="s">
        <v>38</v>
      </c>
      <c r="G3398" t="s">
        <v>250</v>
      </c>
      <c r="H3398" t="s">
        <v>22</v>
      </c>
      <c r="I3398" t="s">
        <v>1130</v>
      </c>
      <c r="J3398" t="s">
        <v>76</v>
      </c>
      <c r="K3398" t="s">
        <v>25</v>
      </c>
      <c r="L3398" t="s">
        <v>3559</v>
      </c>
      <c r="M3398">
        <v>6.3</v>
      </c>
      <c r="N3398">
        <v>1</v>
      </c>
      <c r="O3398" t="s">
        <v>26</v>
      </c>
      <c r="P3398">
        <v>5</v>
      </c>
      <c r="Q3398" t="s">
        <v>27</v>
      </c>
      <c r="R3398" t="s">
        <v>28</v>
      </c>
      <c r="S3398">
        <v>342.14</v>
      </c>
      <c r="T3398" t="str" cm="1">
        <f t="array" ref="T3398">_xlfn.IFS(Raw_Data[[#This Row],[Call Status]]="Resolved","5",Raw_Data[[#This Row],[Call Status]]="Escalated","2",Raw_Data[[#This Row],[Call Status]]="Pending","3",Raw_Data[[#This Row],[Call Status]]="Abandoned","0")</f>
        <v>5</v>
      </c>
      <c r="U3398" t="str">
        <f>TEXT(Raw_Data[[#This Row],[Call Date]],"mmmm")</f>
        <v>June</v>
      </c>
      <c r="V3398" t="str" cm="1">
        <f t="array" ref="V3398">_xlfn.IFS(Raw_Data[[#This Row],[Customer Satisfaction]]&lt;2,"Poor",Raw_Data[[#This Row],[Customer Satisfaction]]&lt;4,"Average",Raw_Data[[#This Row],[Customer Satisfaction]]&gt;=4,"Excellent")</f>
        <v>Excellent</v>
      </c>
    </row>
    <row r="3399" spans="2:22" x14ac:dyDescent="0.3">
      <c r="B3399" t="s">
        <v>6279</v>
      </c>
      <c r="C3399" s="2">
        <v>45773</v>
      </c>
      <c r="D3399" s="1">
        <v>0.72916666666666663</v>
      </c>
      <c r="E3399" t="s">
        <v>110</v>
      </c>
      <c r="F3399" t="s">
        <v>34</v>
      </c>
      <c r="G3399" t="s">
        <v>162</v>
      </c>
      <c r="H3399" t="s">
        <v>22</v>
      </c>
      <c r="I3399" t="s">
        <v>23</v>
      </c>
      <c r="J3399" t="s">
        <v>64</v>
      </c>
      <c r="K3399" t="s">
        <v>25</v>
      </c>
      <c r="L3399" t="s">
        <v>3559</v>
      </c>
      <c r="M3399">
        <v>1.6</v>
      </c>
      <c r="N3399">
        <v>7.9</v>
      </c>
      <c r="O3399" t="s">
        <v>28</v>
      </c>
      <c r="P3399">
        <v>5</v>
      </c>
      <c r="Q3399" t="s">
        <v>27</v>
      </c>
      <c r="R3399" t="s">
        <v>28</v>
      </c>
      <c r="S3399">
        <v>17.13</v>
      </c>
      <c r="T3399" t="str" cm="1">
        <f t="array" ref="T3399">_xlfn.IFS(Raw_Data[[#This Row],[Call Status]]="Resolved","5",Raw_Data[[#This Row],[Call Status]]="Escalated","2",Raw_Data[[#This Row],[Call Status]]="Pending","3",Raw_Data[[#This Row],[Call Status]]="Abandoned","0")</f>
        <v>5</v>
      </c>
      <c r="U3399" t="str">
        <f>TEXT(Raw_Data[[#This Row],[Call Date]],"mmmm")</f>
        <v>April</v>
      </c>
      <c r="V3399" t="str" cm="1">
        <f t="array" ref="V3399">_xlfn.IFS(Raw_Data[[#This Row],[Customer Satisfaction]]&lt;2,"Poor",Raw_Data[[#This Row],[Customer Satisfaction]]&lt;4,"Average",Raw_Data[[#This Row],[Customer Satisfaction]]&gt;=4,"Excellent")</f>
        <v>Excellent</v>
      </c>
    </row>
    <row r="3400" spans="2:22" x14ac:dyDescent="0.3">
      <c r="B3400" t="s">
        <v>5718</v>
      </c>
      <c r="C3400" s="2">
        <v>45861</v>
      </c>
      <c r="D3400" s="1">
        <v>0.40486111111111112</v>
      </c>
      <c r="E3400" t="s">
        <v>63</v>
      </c>
      <c r="F3400" t="s">
        <v>38</v>
      </c>
      <c r="G3400" t="s">
        <v>21</v>
      </c>
      <c r="H3400" t="s">
        <v>2392</v>
      </c>
      <c r="I3400" t="s">
        <v>23</v>
      </c>
      <c r="J3400" t="s">
        <v>49</v>
      </c>
      <c r="K3400" t="s">
        <v>25</v>
      </c>
      <c r="L3400" t="s">
        <v>3559</v>
      </c>
      <c r="M3400">
        <v>13.7</v>
      </c>
      <c r="N3400">
        <v>17.8</v>
      </c>
      <c r="O3400" t="s">
        <v>26</v>
      </c>
      <c r="P3400">
        <v>0</v>
      </c>
      <c r="Q3400" t="s">
        <v>1014</v>
      </c>
      <c r="R3400" t="s">
        <v>28</v>
      </c>
      <c r="S3400">
        <v>228.89</v>
      </c>
      <c r="T3400" t="str" cm="1">
        <f t="array" ref="T3400">_xlfn.IFS(Raw_Data[[#This Row],[Call Status]]="Resolved","5",Raw_Data[[#This Row],[Call Status]]="Escalated","2",Raw_Data[[#This Row],[Call Status]]="Pending","3",Raw_Data[[#This Row],[Call Status]]="Abandoned","0")</f>
        <v>5</v>
      </c>
      <c r="U3400" t="str">
        <f>TEXT(Raw_Data[[#This Row],[Call Date]],"mmmm")</f>
        <v>July</v>
      </c>
      <c r="V3400" t="str" cm="1">
        <f t="array" ref="V3400">_xlfn.IFS(Raw_Data[[#This Row],[Customer Satisfaction]]&lt;2,"Poor",Raw_Data[[#This Row],[Customer Satisfaction]]&lt;4,"Average",Raw_Data[[#This Row],[Customer Satisfaction]]&gt;=4,"Excellent")</f>
        <v>Poor</v>
      </c>
    </row>
    <row r="3401" spans="2:22" x14ac:dyDescent="0.3">
      <c r="B3401" t="s">
        <v>1141</v>
      </c>
      <c r="C3401" s="2">
        <v>45978</v>
      </c>
      <c r="D3401" s="1">
        <v>0.61736111111111114</v>
      </c>
      <c r="E3401" t="s">
        <v>108</v>
      </c>
      <c r="F3401" t="s">
        <v>20</v>
      </c>
      <c r="G3401" t="s">
        <v>250</v>
      </c>
      <c r="H3401" t="s">
        <v>22</v>
      </c>
      <c r="I3401" t="s">
        <v>1137</v>
      </c>
      <c r="J3401" t="s">
        <v>76</v>
      </c>
      <c r="K3401" t="s">
        <v>25</v>
      </c>
      <c r="L3401" t="s">
        <v>25</v>
      </c>
      <c r="M3401">
        <v>2.6</v>
      </c>
      <c r="N3401">
        <v>8.9</v>
      </c>
      <c r="O3401" t="s">
        <v>28</v>
      </c>
      <c r="P3401">
        <v>3</v>
      </c>
      <c r="Q3401" t="s">
        <v>1014</v>
      </c>
      <c r="R3401" t="s">
        <v>28</v>
      </c>
      <c r="S3401">
        <v>486.23</v>
      </c>
      <c r="T3401" t="str" cm="1">
        <f t="array" ref="T3401">_xlfn.IFS(Raw_Data[[#This Row],[Call Status]]="Resolved","5",Raw_Data[[#This Row],[Call Status]]="Escalated","2",Raw_Data[[#This Row],[Call Status]]="Pending","3",Raw_Data[[#This Row],[Call Status]]="Abandoned","0")</f>
        <v>5</v>
      </c>
      <c r="U3401" t="str">
        <f>TEXT(Raw_Data[[#This Row],[Call Date]],"mmmm")</f>
        <v>November</v>
      </c>
      <c r="V3401" t="str" cm="1">
        <f t="array" ref="V3401">_xlfn.IFS(Raw_Data[[#This Row],[Customer Satisfaction]]&lt;2,"Poor",Raw_Data[[#This Row],[Customer Satisfaction]]&lt;4,"Average",Raw_Data[[#This Row],[Customer Satisfaction]]&gt;=4,"Excellent")</f>
        <v>Average</v>
      </c>
    </row>
    <row r="3402" spans="2:22" x14ac:dyDescent="0.3">
      <c r="B3402" t="s">
        <v>5677</v>
      </c>
      <c r="C3402" s="2">
        <v>45688</v>
      </c>
      <c r="D3402" s="1">
        <v>0.77222222222222225</v>
      </c>
      <c r="E3402" t="s">
        <v>59</v>
      </c>
      <c r="F3402" t="s">
        <v>34</v>
      </c>
      <c r="G3402" t="s">
        <v>21</v>
      </c>
      <c r="H3402" t="s">
        <v>2026</v>
      </c>
      <c r="I3402" t="s">
        <v>23</v>
      </c>
      <c r="J3402" t="s">
        <v>39</v>
      </c>
      <c r="K3402" t="s">
        <v>25</v>
      </c>
      <c r="L3402" t="s">
        <v>3559</v>
      </c>
      <c r="M3402">
        <v>2.2999999999999998</v>
      </c>
      <c r="N3402">
        <v>8.3000000000000007</v>
      </c>
      <c r="O3402" t="s">
        <v>26</v>
      </c>
      <c r="P3402">
        <v>2</v>
      </c>
      <c r="Q3402" t="s">
        <v>1014</v>
      </c>
      <c r="R3402" t="s">
        <v>28</v>
      </c>
      <c r="S3402">
        <v>34.770000000000003</v>
      </c>
      <c r="T3402" t="str" cm="1">
        <f t="array" ref="T3402">_xlfn.IFS(Raw_Data[[#This Row],[Call Status]]="Resolved","5",Raw_Data[[#This Row],[Call Status]]="Escalated","2",Raw_Data[[#This Row],[Call Status]]="Pending","3",Raw_Data[[#This Row],[Call Status]]="Abandoned","0")</f>
        <v>5</v>
      </c>
      <c r="U3402" t="str">
        <f>TEXT(Raw_Data[[#This Row],[Call Date]],"mmmm")</f>
        <v>January</v>
      </c>
      <c r="V3402" t="str" cm="1">
        <f t="array" ref="V3402">_xlfn.IFS(Raw_Data[[#This Row],[Customer Satisfaction]]&lt;2,"Poor",Raw_Data[[#This Row],[Customer Satisfaction]]&lt;4,"Average",Raw_Data[[#This Row],[Customer Satisfaction]]&gt;=4,"Excellent")</f>
        <v>Average</v>
      </c>
    </row>
    <row r="3403" spans="2:22" x14ac:dyDescent="0.3">
      <c r="B3403" t="s">
        <v>9977</v>
      </c>
      <c r="C3403" s="2">
        <v>45770</v>
      </c>
      <c r="D3403" s="1">
        <v>0.54236111111111107</v>
      </c>
      <c r="E3403" t="s">
        <v>37</v>
      </c>
      <c r="F3403" t="s">
        <v>48</v>
      </c>
      <c r="G3403" t="s">
        <v>327</v>
      </c>
      <c r="H3403" t="s">
        <v>22</v>
      </c>
      <c r="I3403" t="s">
        <v>23</v>
      </c>
      <c r="J3403" t="s">
        <v>39</v>
      </c>
      <c r="K3403" t="s">
        <v>8876</v>
      </c>
      <c r="L3403" t="s">
        <v>8877</v>
      </c>
      <c r="M3403">
        <v>3.9</v>
      </c>
      <c r="N3403">
        <v>12.5</v>
      </c>
      <c r="O3403" t="s">
        <v>28</v>
      </c>
      <c r="P3403">
        <v>3</v>
      </c>
      <c r="Q3403" t="s">
        <v>615</v>
      </c>
      <c r="R3403" t="s">
        <v>28</v>
      </c>
      <c r="S3403">
        <v>124.51</v>
      </c>
      <c r="T3403" t="str" cm="1">
        <f t="array" ref="T3403">_xlfn.IFS(Raw_Data[[#This Row],[Call Status]]="Resolved","5",Raw_Data[[#This Row],[Call Status]]="Escalated","2",Raw_Data[[#This Row],[Call Status]]="Pending","3",Raw_Data[[#This Row],[Call Status]]="Abandoned","0")</f>
        <v>3</v>
      </c>
      <c r="U3403" t="str">
        <f>TEXT(Raw_Data[[#This Row],[Call Date]],"mmmm")</f>
        <v>April</v>
      </c>
      <c r="V3403" t="str" cm="1">
        <f t="array" ref="V3403">_xlfn.IFS(Raw_Data[[#This Row],[Customer Satisfaction]]&lt;2,"Poor",Raw_Data[[#This Row],[Customer Satisfaction]]&lt;4,"Average",Raw_Data[[#This Row],[Customer Satisfaction]]&gt;=4,"Excellent")</f>
        <v>Average</v>
      </c>
    </row>
    <row r="3404" spans="2:22" x14ac:dyDescent="0.3">
      <c r="B3404" t="s">
        <v>6245</v>
      </c>
      <c r="C3404" s="2">
        <v>46022</v>
      </c>
      <c r="D3404" s="1">
        <v>0.77708333333333335</v>
      </c>
      <c r="E3404" t="s">
        <v>33</v>
      </c>
      <c r="F3404" t="s">
        <v>20</v>
      </c>
      <c r="G3404" t="s">
        <v>162</v>
      </c>
      <c r="H3404" t="s">
        <v>22</v>
      </c>
      <c r="I3404" t="s">
        <v>23</v>
      </c>
      <c r="J3404" t="s">
        <v>49</v>
      </c>
      <c r="K3404" t="s">
        <v>25</v>
      </c>
      <c r="L3404" t="s">
        <v>3559</v>
      </c>
      <c r="M3404">
        <v>2.7</v>
      </c>
      <c r="N3404">
        <v>12</v>
      </c>
      <c r="O3404" t="s">
        <v>26</v>
      </c>
      <c r="P3404">
        <v>5</v>
      </c>
      <c r="Q3404" t="s">
        <v>27</v>
      </c>
      <c r="R3404" t="s">
        <v>28</v>
      </c>
      <c r="S3404">
        <v>95.82</v>
      </c>
      <c r="T3404" t="str" cm="1">
        <f t="array" ref="T3404">_xlfn.IFS(Raw_Data[[#This Row],[Call Status]]="Resolved","5",Raw_Data[[#This Row],[Call Status]]="Escalated","2",Raw_Data[[#This Row],[Call Status]]="Pending","3",Raw_Data[[#This Row],[Call Status]]="Abandoned","0")</f>
        <v>5</v>
      </c>
      <c r="U3404" t="str">
        <f>TEXT(Raw_Data[[#This Row],[Call Date]],"mmmm")</f>
        <v>December</v>
      </c>
      <c r="V3404" t="str" cm="1">
        <f t="array" ref="V3404">_xlfn.IFS(Raw_Data[[#This Row],[Customer Satisfaction]]&lt;2,"Poor",Raw_Data[[#This Row],[Customer Satisfaction]]&lt;4,"Average",Raw_Data[[#This Row],[Customer Satisfaction]]&gt;=4,"Excellent")</f>
        <v>Excellent</v>
      </c>
    </row>
    <row r="3405" spans="2:22" x14ac:dyDescent="0.3">
      <c r="B3405" t="s">
        <v>4805</v>
      </c>
      <c r="C3405" s="2">
        <v>45982</v>
      </c>
      <c r="D3405" s="1">
        <v>0.75208333333333333</v>
      </c>
      <c r="E3405" t="s">
        <v>108</v>
      </c>
      <c r="F3405" t="s">
        <v>20</v>
      </c>
      <c r="G3405" t="s">
        <v>250</v>
      </c>
      <c r="H3405" t="s">
        <v>22</v>
      </c>
      <c r="I3405" t="s">
        <v>1137</v>
      </c>
      <c r="J3405" t="s">
        <v>64</v>
      </c>
      <c r="K3405" t="s">
        <v>25</v>
      </c>
      <c r="L3405" t="s">
        <v>3559</v>
      </c>
      <c r="M3405">
        <v>7.1</v>
      </c>
      <c r="N3405">
        <v>6.8</v>
      </c>
      <c r="O3405" t="s">
        <v>26</v>
      </c>
      <c r="P3405">
        <v>5</v>
      </c>
      <c r="Q3405" t="s">
        <v>27</v>
      </c>
      <c r="R3405" t="s">
        <v>28</v>
      </c>
      <c r="S3405">
        <v>239.21</v>
      </c>
      <c r="T3405" t="str" cm="1">
        <f t="array" ref="T3405">_xlfn.IFS(Raw_Data[[#This Row],[Call Status]]="Resolved","5",Raw_Data[[#This Row],[Call Status]]="Escalated","2",Raw_Data[[#This Row],[Call Status]]="Pending","3",Raw_Data[[#This Row],[Call Status]]="Abandoned","0")</f>
        <v>5</v>
      </c>
      <c r="U3405" t="str">
        <f>TEXT(Raw_Data[[#This Row],[Call Date]],"mmmm")</f>
        <v>November</v>
      </c>
      <c r="V3405" t="str" cm="1">
        <f t="array" ref="V3405">_xlfn.IFS(Raw_Data[[#This Row],[Customer Satisfaction]]&lt;2,"Poor",Raw_Data[[#This Row],[Customer Satisfaction]]&lt;4,"Average",Raw_Data[[#This Row],[Customer Satisfaction]]&gt;=4,"Excellent")</f>
        <v>Excellent</v>
      </c>
    </row>
    <row r="3406" spans="2:22" x14ac:dyDescent="0.3">
      <c r="B3406" t="s">
        <v>7712</v>
      </c>
      <c r="C3406" s="2">
        <v>46001</v>
      </c>
      <c r="D3406" s="1">
        <v>0.63402777777777775</v>
      </c>
      <c r="E3406" t="s">
        <v>33</v>
      </c>
      <c r="F3406" t="s">
        <v>38</v>
      </c>
      <c r="G3406" t="s">
        <v>21</v>
      </c>
      <c r="H3406" t="s">
        <v>22</v>
      </c>
      <c r="I3406" t="s">
        <v>1128</v>
      </c>
      <c r="J3406" t="s">
        <v>76</v>
      </c>
      <c r="K3406" t="s">
        <v>7253</v>
      </c>
      <c r="L3406" t="s">
        <v>7254</v>
      </c>
      <c r="M3406">
        <v>0.8</v>
      </c>
      <c r="N3406">
        <v>9</v>
      </c>
      <c r="O3406" t="s">
        <v>28</v>
      </c>
      <c r="P3406">
        <v>1</v>
      </c>
      <c r="Q3406" t="s">
        <v>1014</v>
      </c>
      <c r="R3406" t="s">
        <v>28</v>
      </c>
      <c r="S3406">
        <v>129.18</v>
      </c>
      <c r="T3406" t="str" cm="1">
        <f t="array" ref="T3406">_xlfn.IFS(Raw_Data[[#This Row],[Call Status]]="Resolved","5",Raw_Data[[#This Row],[Call Status]]="Escalated","2",Raw_Data[[#This Row],[Call Status]]="Pending","3",Raw_Data[[#This Row],[Call Status]]="Abandoned","0")</f>
        <v>0</v>
      </c>
      <c r="U3406" t="str">
        <f>TEXT(Raw_Data[[#This Row],[Call Date]],"mmmm")</f>
        <v>December</v>
      </c>
      <c r="V3406" t="str" cm="1">
        <f t="array" ref="V3406">_xlfn.IFS(Raw_Data[[#This Row],[Customer Satisfaction]]&lt;2,"Poor",Raw_Data[[#This Row],[Customer Satisfaction]]&lt;4,"Average",Raw_Data[[#This Row],[Customer Satisfaction]]&gt;=4,"Excellent")</f>
        <v>Poor</v>
      </c>
    </row>
    <row r="3407" spans="2:22" x14ac:dyDescent="0.3">
      <c r="B3407" t="s">
        <v>9442</v>
      </c>
      <c r="C3407" s="2">
        <v>45724</v>
      </c>
      <c r="D3407" s="1">
        <v>0.48958333333333331</v>
      </c>
      <c r="E3407" t="s">
        <v>63</v>
      </c>
      <c r="F3407" t="s">
        <v>34</v>
      </c>
      <c r="G3407" t="s">
        <v>327</v>
      </c>
      <c r="H3407" t="s">
        <v>22</v>
      </c>
      <c r="I3407" t="s">
        <v>1128</v>
      </c>
      <c r="J3407" t="s">
        <v>42</v>
      </c>
      <c r="K3407" t="s">
        <v>8876</v>
      </c>
      <c r="L3407" t="s">
        <v>8877</v>
      </c>
      <c r="M3407">
        <v>5.4</v>
      </c>
      <c r="N3407">
        <v>11.3</v>
      </c>
      <c r="O3407" t="s">
        <v>28</v>
      </c>
      <c r="P3407">
        <v>5</v>
      </c>
      <c r="Q3407" t="s">
        <v>27</v>
      </c>
      <c r="R3407" t="s">
        <v>28</v>
      </c>
      <c r="S3407">
        <v>126.05</v>
      </c>
      <c r="T3407" t="str" cm="1">
        <f t="array" ref="T3407">_xlfn.IFS(Raw_Data[[#This Row],[Call Status]]="Resolved","5",Raw_Data[[#This Row],[Call Status]]="Escalated","2",Raw_Data[[#This Row],[Call Status]]="Pending","3",Raw_Data[[#This Row],[Call Status]]="Abandoned","0")</f>
        <v>3</v>
      </c>
      <c r="U3407" t="str">
        <f>TEXT(Raw_Data[[#This Row],[Call Date]],"mmmm")</f>
        <v>March</v>
      </c>
      <c r="V3407" t="str" cm="1">
        <f t="array" ref="V3407">_xlfn.IFS(Raw_Data[[#This Row],[Customer Satisfaction]]&lt;2,"Poor",Raw_Data[[#This Row],[Customer Satisfaction]]&lt;4,"Average",Raw_Data[[#This Row],[Customer Satisfaction]]&gt;=4,"Excellent")</f>
        <v>Excellent</v>
      </c>
    </row>
    <row r="3408" spans="2:22" x14ac:dyDescent="0.3">
      <c r="B3408" t="s">
        <v>2547</v>
      </c>
      <c r="C3408" s="2">
        <v>45732</v>
      </c>
      <c r="D3408" s="1">
        <v>0.6020833333333333</v>
      </c>
      <c r="E3408" t="s">
        <v>44</v>
      </c>
      <c r="F3408" t="s">
        <v>20</v>
      </c>
      <c r="G3408" t="s">
        <v>162</v>
      </c>
      <c r="H3408" t="s">
        <v>2392</v>
      </c>
      <c r="I3408" t="s">
        <v>1128</v>
      </c>
      <c r="J3408" t="s">
        <v>24</v>
      </c>
      <c r="K3408" t="s">
        <v>25</v>
      </c>
      <c r="L3408" t="s">
        <v>25</v>
      </c>
      <c r="M3408">
        <v>6.8</v>
      </c>
      <c r="N3408">
        <v>12.1</v>
      </c>
      <c r="O3408" t="s">
        <v>26</v>
      </c>
      <c r="P3408">
        <v>5</v>
      </c>
      <c r="Q3408" t="s">
        <v>27</v>
      </c>
      <c r="R3408" t="s">
        <v>28</v>
      </c>
      <c r="S3408">
        <v>76.459999999999994</v>
      </c>
      <c r="T3408" t="str" cm="1">
        <f t="array" ref="T3408">_xlfn.IFS(Raw_Data[[#This Row],[Call Status]]="Resolved","5",Raw_Data[[#This Row],[Call Status]]="Escalated","2",Raw_Data[[#This Row],[Call Status]]="Pending","3",Raw_Data[[#This Row],[Call Status]]="Abandoned","0")</f>
        <v>5</v>
      </c>
      <c r="U3408" t="str">
        <f>TEXT(Raw_Data[[#This Row],[Call Date]],"mmmm")</f>
        <v>March</v>
      </c>
      <c r="V3408" t="str" cm="1">
        <f t="array" ref="V3408">_xlfn.IFS(Raw_Data[[#This Row],[Customer Satisfaction]]&lt;2,"Poor",Raw_Data[[#This Row],[Customer Satisfaction]]&lt;4,"Average",Raw_Data[[#This Row],[Customer Satisfaction]]&gt;=4,"Excellent")</f>
        <v>Excellent</v>
      </c>
    </row>
    <row r="3409" spans="2:22" x14ac:dyDescent="0.3">
      <c r="B3409" t="s">
        <v>5432</v>
      </c>
      <c r="C3409" s="2">
        <v>45702</v>
      </c>
      <c r="D3409" s="1">
        <v>0.375</v>
      </c>
      <c r="E3409" t="s">
        <v>53</v>
      </c>
      <c r="F3409" t="s">
        <v>48</v>
      </c>
      <c r="G3409" t="s">
        <v>21</v>
      </c>
      <c r="H3409" t="s">
        <v>2026</v>
      </c>
      <c r="I3409" t="s">
        <v>23</v>
      </c>
      <c r="J3409" t="s">
        <v>35</v>
      </c>
      <c r="K3409" t="s">
        <v>25</v>
      </c>
      <c r="L3409" t="s">
        <v>3561</v>
      </c>
      <c r="M3409">
        <v>0.2</v>
      </c>
      <c r="N3409">
        <v>13</v>
      </c>
      <c r="O3409" t="s">
        <v>26</v>
      </c>
      <c r="P3409">
        <v>5</v>
      </c>
      <c r="Q3409" t="s">
        <v>27</v>
      </c>
      <c r="R3409" t="s">
        <v>28</v>
      </c>
      <c r="S3409">
        <v>289.89999999999998</v>
      </c>
      <c r="T3409" t="str" cm="1">
        <f t="array" ref="T3409">_xlfn.IFS(Raw_Data[[#This Row],[Call Status]]="Resolved","5",Raw_Data[[#This Row],[Call Status]]="Escalated","2",Raw_Data[[#This Row],[Call Status]]="Pending","3",Raw_Data[[#This Row],[Call Status]]="Abandoned","0")</f>
        <v>5</v>
      </c>
      <c r="U3409" t="str">
        <f>TEXT(Raw_Data[[#This Row],[Call Date]],"mmmm")</f>
        <v>February</v>
      </c>
      <c r="V3409" t="str" cm="1">
        <f t="array" ref="V3409">_xlfn.IFS(Raw_Data[[#This Row],[Customer Satisfaction]]&lt;2,"Poor",Raw_Data[[#This Row],[Customer Satisfaction]]&lt;4,"Average",Raw_Data[[#This Row],[Customer Satisfaction]]&gt;=4,"Excellent")</f>
        <v>Excellent</v>
      </c>
    </row>
    <row r="3410" spans="2:22" x14ac:dyDescent="0.3">
      <c r="B3410" t="s">
        <v>8747</v>
      </c>
      <c r="C3410" s="2">
        <v>45917</v>
      </c>
      <c r="D3410" s="1">
        <v>0.63749999999999996</v>
      </c>
      <c r="E3410" t="s">
        <v>66</v>
      </c>
      <c r="F3410" t="s">
        <v>48</v>
      </c>
      <c r="G3410" t="s">
        <v>327</v>
      </c>
      <c r="H3410" t="s">
        <v>2026</v>
      </c>
      <c r="I3410" t="s">
        <v>23</v>
      </c>
      <c r="J3410" t="s">
        <v>76</v>
      </c>
      <c r="K3410" t="s">
        <v>16</v>
      </c>
      <c r="L3410" t="s">
        <v>16</v>
      </c>
      <c r="M3410">
        <v>0.5</v>
      </c>
      <c r="N3410">
        <v>1.9</v>
      </c>
      <c r="O3410" t="s">
        <v>28</v>
      </c>
      <c r="P3410">
        <v>1</v>
      </c>
      <c r="Q3410" t="s">
        <v>1014</v>
      </c>
      <c r="R3410" t="s">
        <v>26</v>
      </c>
      <c r="S3410">
        <v>66.3</v>
      </c>
      <c r="T3410" t="str" cm="1">
        <f t="array" ref="T3410">_xlfn.IFS(Raw_Data[[#This Row],[Call Status]]="Resolved","5",Raw_Data[[#This Row],[Call Status]]="Escalated","2",Raw_Data[[#This Row],[Call Status]]="Pending","3",Raw_Data[[#This Row],[Call Status]]="Abandoned","0")</f>
        <v>2</v>
      </c>
      <c r="U3410" t="str">
        <f>TEXT(Raw_Data[[#This Row],[Call Date]],"mmmm")</f>
        <v>September</v>
      </c>
      <c r="V3410" t="str" cm="1">
        <f t="array" ref="V3410">_xlfn.IFS(Raw_Data[[#This Row],[Customer Satisfaction]]&lt;2,"Poor",Raw_Data[[#This Row],[Customer Satisfaction]]&lt;4,"Average",Raw_Data[[#This Row],[Customer Satisfaction]]&gt;=4,"Excellent")</f>
        <v>Poor</v>
      </c>
    </row>
    <row r="3411" spans="2:22" x14ac:dyDescent="0.3">
      <c r="B3411" t="s">
        <v>8166</v>
      </c>
      <c r="C3411" s="2">
        <v>45811</v>
      </c>
      <c r="D3411" s="1">
        <v>0.75208333333333333</v>
      </c>
      <c r="E3411" t="s">
        <v>30</v>
      </c>
      <c r="F3411" t="s">
        <v>38</v>
      </c>
      <c r="G3411" t="s">
        <v>250</v>
      </c>
      <c r="H3411" t="s">
        <v>2613</v>
      </c>
      <c r="I3411" t="s">
        <v>23</v>
      </c>
      <c r="J3411" t="s">
        <v>42</v>
      </c>
      <c r="K3411" t="s">
        <v>16</v>
      </c>
      <c r="L3411" t="s">
        <v>16</v>
      </c>
      <c r="M3411">
        <v>4.5</v>
      </c>
      <c r="N3411">
        <v>13</v>
      </c>
      <c r="O3411" t="s">
        <v>28</v>
      </c>
      <c r="P3411">
        <v>5</v>
      </c>
      <c r="Q3411" t="s">
        <v>27</v>
      </c>
      <c r="R3411" t="s">
        <v>26</v>
      </c>
      <c r="S3411">
        <v>51.93</v>
      </c>
      <c r="T3411" t="str" cm="1">
        <f t="array" ref="T3411">_xlfn.IFS(Raw_Data[[#This Row],[Call Status]]="Resolved","5",Raw_Data[[#This Row],[Call Status]]="Escalated","2",Raw_Data[[#This Row],[Call Status]]="Pending","3",Raw_Data[[#This Row],[Call Status]]="Abandoned","0")</f>
        <v>2</v>
      </c>
      <c r="U3411" t="str">
        <f>TEXT(Raw_Data[[#This Row],[Call Date]],"mmmm")</f>
        <v>June</v>
      </c>
      <c r="V3411" t="str" cm="1">
        <f t="array" ref="V3411">_xlfn.IFS(Raw_Data[[#This Row],[Customer Satisfaction]]&lt;2,"Poor",Raw_Data[[#This Row],[Customer Satisfaction]]&lt;4,"Average",Raw_Data[[#This Row],[Customer Satisfaction]]&gt;=4,"Excellent")</f>
        <v>Excellent</v>
      </c>
    </row>
    <row r="3412" spans="2:22" x14ac:dyDescent="0.3">
      <c r="B3412" t="s">
        <v>6356</v>
      </c>
      <c r="C3412" s="2">
        <v>45812</v>
      </c>
      <c r="D3412" s="1">
        <v>0.47361111111111109</v>
      </c>
      <c r="E3412" t="s">
        <v>33</v>
      </c>
      <c r="F3412" t="s">
        <v>48</v>
      </c>
      <c r="G3412" t="s">
        <v>327</v>
      </c>
      <c r="H3412" t="s">
        <v>22</v>
      </c>
      <c r="I3412" t="s">
        <v>23</v>
      </c>
      <c r="J3412" t="s">
        <v>49</v>
      </c>
      <c r="K3412" t="s">
        <v>25</v>
      </c>
      <c r="L3412" t="s">
        <v>3570</v>
      </c>
      <c r="M3412">
        <v>1.8</v>
      </c>
      <c r="N3412">
        <v>17.899999999999999</v>
      </c>
      <c r="O3412" t="s">
        <v>26</v>
      </c>
      <c r="P3412">
        <v>3</v>
      </c>
      <c r="Q3412" t="s">
        <v>615</v>
      </c>
      <c r="R3412" t="s">
        <v>28</v>
      </c>
      <c r="S3412">
        <v>46.56</v>
      </c>
      <c r="T3412" t="str" cm="1">
        <f t="array" ref="T3412">_xlfn.IFS(Raw_Data[[#This Row],[Call Status]]="Resolved","5",Raw_Data[[#This Row],[Call Status]]="Escalated","2",Raw_Data[[#This Row],[Call Status]]="Pending","3",Raw_Data[[#This Row],[Call Status]]="Abandoned","0")</f>
        <v>5</v>
      </c>
      <c r="U3412" t="str">
        <f>TEXT(Raw_Data[[#This Row],[Call Date]],"mmmm")</f>
        <v>June</v>
      </c>
      <c r="V3412" t="str" cm="1">
        <f t="array" ref="V3412">_xlfn.IFS(Raw_Data[[#This Row],[Customer Satisfaction]]&lt;2,"Poor",Raw_Data[[#This Row],[Customer Satisfaction]]&lt;4,"Average",Raw_Data[[#This Row],[Customer Satisfaction]]&gt;=4,"Excellent")</f>
        <v>Average</v>
      </c>
    </row>
    <row r="3413" spans="2:22" x14ac:dyDescent="0.3">
      <c r="B3413" t="s">
        <v>5447</v>
      </c>
      <c r="C3413" s="2">
        <v>46020</v>
      </c>
      <c r="D3413" s="1">
        <v>0.64513888888888893</v>
      </c>
      <c r="E3413" t="s">
        <v>110</v>
      </c>
      <c r="F3413" t="s">
        <v>48</v>
      </c>
      <c r="G3413" t="s">
        <v>162</v>
      </c>
      <c r="H3413" t="s">
        <v>2026</v>
      </c>
      <c r="I3413" t="s">
        <v>23</v>
      </c>
      <c r="J3413" t="s">
        <v>31</v>
      </c>
      <c r="K3413" t="s">
        <v>25</v>
      </c>
      <c r="L3413" t="s">
        <v>3561</v>
      </c>
      <c r="M3413">
        <v>0.2</v>
      </c>
      <c r="N3413">
        <v>5</v>
      </c>
      <c r="O3413" t="s">
        <v>26</v>
      </c>
      <c r="P3413">
        <v>3</v>
      </c>
      <c r="Q3413" t="s">
        <v>615</v>
      </c>
      <c r="R3413" t="s">
        <v>28</v>
      </c>
      <c r="S3413">
        <v>340.84</v>
      </c>
      <c r="T3413" t="str" cm="1">
        <f t="array" ref="T3413">_xlfn.IFS(Raw_Data[[#This Row],[Call Status]]="Resolved","5",Raw_Data[[#This Row],[Call Status]]="Escalated","2",Raw_Data[[#This Row],[Call Status]]="Pending","3",Raw_Data[[#This Row],[Call Status]]="Abandoned","0")</f>
        <v>5</v>
      </c>
      <c r="U3413" t="str">
        <f>TEXT(Raw_Data[[#This Row],[Call Date]],"mmmm")</f>
        <v>December</v>
      </c>
      <c r="V3413" t="str" cm="1">
        <f t="array" ref="V3413">_xlfn.IFS(Raw_Data[[#This Row],[Customer Satisfaction]]&lt;2,"Poor",Raw_Data[[#This Row],[Customer Satisfaction]]&lt;4,"Average",Raw_Data[[#This Row],[Customer Satisfaction]]&gt;=4,"Excellent")</f>
        <v>Average</v>
      </c>
    </row>
    <row r="3414" spans="2:22" x14ac:dyDescent="0.3">
      <c r="B3414" t="s">
        <v>5085</v>
      </c>
      <c r="C3414" s="2">
        <v>45891</v>
      </c>
      <c r="D3414" s="1">
        <v>0.74375000000000002</v>
      </c>
      <c r="E3414" t="s">
        <v>66</v>
      </c>
      <c r="F3414" t="s">
        <v>34</v>
      </c>
      <c r="G3414" t="s">
        <v>250</v>
      </c>
      <c r="H3414" t="s">
        <v>22</v>
      </c>
      <c r="I3414" t="s">
        <v>1128</v>
      </c>
      <c r="J3414" t="s">
        <v>24</v>
      </c>
      <c r="K3414" t="s">
        <v>25</v>
      </c>
      <c r="L3414" t="s">
        <v>3564</v>
      </c>
      <c r="M3414">
        <v>3.8</v>
      </c>
      <c r="N3414">
        <v>10.4</v>
      </c>
      <c r="O3414" t="s">
        <v>26</v>
      </c>
      <c r="P3414">
        <v>5</v>
      </c>
      <c r="Q3414" t="s">
        <v>27</v>
      </c>
      <c r="R3414" t="s">
        <v>26</v>
      </c>
      <c r="S3414">
        <v>171.93</v>
      </c>
      <c r="T3414" t="str" cm="1">
        <f t="array" ref="T3414">_xlfn.IFS(Raw_Data[[#This Row],[Call Status]]="Resolved","5",Raw_Data[[#This Row],[Call Status]]="Escalated","2",Raw_Data[[#This Row],[Call Status]]="Pending","3",Raw_Data[[#This Row],[Call Status]]="Abandoned","0")</f>
        <v>5</v>
      </c>
      <c r="U3414" t="str">
        <f>TEXT(Raw_Data[[#This Row],[Call Date]],"mmmm")</f>
        <v>August</v>
      </c>
      <c r="V3414" t="str" cm="1">
        <f t="array" ref="V3414">_xlfn.IFS(Raw_Data[[#This Row],[Customer Satisfaction]]&lt;2,"Poor",Raw_Data[[#This Row],[Customer Satisfaction]]&lt;4,"Average",Raw_Data[[#This Row],[Customer Satisfaction]]&gt;=4,"Excellent")</f>
        <v>Excellent</v>
      </c>
    </row>
    <row r="3415" spans="2:22" x14ac:dyDescent="0.3">
      <c r="B3415" t="s">
        <v>2554</v>
      </c>
      <c r="C3415" s="2">
        <v>45708</v>
      </c>
      <c r="D3415" s="1">
        <v>0.71736111111111112</v>
      </c>
      <c r="E3415" t="s">
        <v>70</v>
      </c>
      <c r="F3415" t="s">
        <v>20</v>
      </c>
      <c r="G3415" t="s">
        <v>250</v>
      </c>
      <c r="H3415" t="s">
        <v>2392</v>
      </c>
      <c r="I3415" t="s">
        <v>1128</v>
      </c>
      <c r="J3415" t="s">
        <v>45</v>
      </c>
      <c r="K3415" t="s">
        <v>25</v>
      </c>
      <c r="L3415" t="s">
        <v>25</v>
      </c>
      <c r="M3415">
        <v>1.4</v>
      </c>
      <c r="N3415">
        <v>4.3</v>
      </c>
      <c r="O3415" t="s">
        <v>26</v>
      </c>
      <c r="P3415">
        <v>5</v>
      </c>
      <c r="Q3415" t="s">
        <v>27</v>
      </c>
      <c r="R3415" t="s">
        <v>28</v>
      </c>
      <c r="S3415">
        <v>225.89</v>
      </c>
      <c r="T3415" t="str" cm="1">
        <f t="array" ref="T3415">_xlfn.IFS(Raw_Data[[#This Row],[Call Status]]="Resolved","5",Raw_Data[[#This Row],[Call Status]]="Escalated","2",Raw_Data[[#This Row],[Call Status]]="Pending","3",Raw_Data[[#This Row],[Call Status]]="Abandoned","0")</f>
        <v>5</v>
      </c>
      <c r="U3415" t="str">
        <f>TEXT(Raw_Data[[#This Row],[Call Date]],"mmmm")</f>
        <v>February</v>
      </c>
      <c r="V3415" t="str" cm="1">
        <f t="array" ref="V3415">_xlfn.IFS(Raw_Data[[#This Row],[Customer Satisfaction]]&lt;2,"Poor",Raw_Data[[#This Row],[Customer Satisfaction]]&lt;4,"Average",Raw_Data[[#This Row],[Customer Satisfaction]]&gt;=4,"Excellent")</f>
        <v>Excellent</v>
      </c>
    </row>
    <row r="3416" spans="2:22" x14ac:dyDescent="0.3">
      <c r="B3416" t="s">
        <v>7353</v>
      </c>
      <c r="C3416" s="2">
        <v>45963</v>
      </c>
      <c r="D3416" s="1">
        <v>0.87222222222222223</v>
      </c>
      <c r="E3416" t="s">
        <v>59</v>
      </c>
      <c r="F3416" t="s">
        <v>48</v>
      </c>
      <c r="G3416" t="s">
        <v>21</v>
      </c>
      <c r="H3416" t="s">
        <v>22</v>
      </c>
      <c r="I3416" t="s">
        <v>23</v>
      </c>
      <c r="J3416" t="s">
        <v>76</v>
      </c>
      <c r="K3416" t="s">
        <v>7253</v>
      </c>
      <c r="L3416" t="s">
        <v>7254</v>
      </c>
      <c r="M3416">
        <v>6.3</v>
      </c>
      <c r="N3416">
        <v>5.5</v>
      </c>
      <c r="O3416" t="s">
        <v>28</v>
      </c>
      <c r="P3416">
        <v>3</v>
      </c>
      <c r="Q3416" t="s">
        <v>615</v>
      </c>
      <c r="R3416" t="s">
        <v>28</v>
      </c>
      <c r="S3416">
        <v>92.85</v>
      </c>
      <c r="T3416" t="str" cm="1">
        <f t="array" ref="T3416">_xlfn.IFS(Raw_Data[[#This Row],[Call Status]]="Resolved","5",Raw_Data[[#This Row],[Call Status]]="Escalated","2",Raw_Data[[#This Row],[Call Status]]="Pending","3",Raw_Data[[#This Row],[Call Status]]="Abandoned","0")</f>
        <v>0</v>
      </c>
      <c r="U3416" t="str">
        <f>TEXT(Raw_Data[[#This Row],[Call Date]],"mmmm")</f>
        <v>November</v>
      </c>
      <c r="V3416" t="str" cm="1">
        <f t="array" ref="V3416">_xlfn.IFS(Raw_Data[[#This Row],[Customer Satisfaction]]&lt;2,"Poor",Raw_Data[[#This Row],[Customer Satisfaction]]&lt;4,"Average",Raw_Data[[#This Row],[Customer Satisfaction]]&gt;=4,"Excellent")</f>
        <v>Average</v>
      </c>
    </row>
    <row r="3417" spans="2:22" x14ac:dyDescent="0.3">
      <c r="B3417" t="s">
        <v>2631</v>
      </c>
      <c r="C3417" s="2">
        <v>45919</v>
      </c>
      <c r="D3417" s="1">
        <v>0.44930555555555557</v>
      </c>
      <c r="E3417" t="s">
        <v>47</v>
      </c>
      <c r="F3417" t="s">
        <v>34</v>
      </c>
      <c r="G3417" t="s">
        <v>21</v>
      </c>
      <c r="H3417" t="s">
        <v>2613</v>
      </c>
      <c r="I3417" t="s">
        <v>1130</v>
      </c>
      <c r="J3417" t="s">
        <v>55</v>
      </c>
      <c r="K3417" t="s">
        <v>25</v>
      </c>
      <c r="L3417" t="s">
        <v>25</v>
      </c>
      <c r="M3417">
        <v>2.6</v>
      </c>
      <c r="N3417">
        <v>7.4</v>
      </c>
      <c r="O3417" t="s">
        <v>26</v>
      </c>
      <c r="P3417">
        <v>3</v>
      </c>
      <c r="Q3417" t="s">
        <v>615</v>
      </c>
      <c r="R3417" t="s">
        <v>28</v>
      </c>
      <c r="S3417">
        <v>265.04000000000002</v>
      </c>
      <c r="T3417" t="str" cm="1">
        <f t="array" ref="T3417">_xlfn.IFS(Raw_Data[[#This Row],[Call Status]]="Resolved","5",Raw_Data[[#This Row],[Call Status]]="Escalated","2",Raw_Data[[#This Row],[Call Status]]="Pending","3",Raw_Data[[#This Row],[Call Status]]="Abandoned","0")</f>
        <v>5</v>
      </c>
      <c r="U3417" t="str">
        <f>TEXT(Raw_Data[[#This Row],[Call Date]],"mmmm")</f>
        <v>September</v>
      </c>
      <c r="V3417" t="str" cm="1">
        <f t="array" ref="V3417">_xlfn.IFS(Raw_Data[[#This Row],[Customer Satisfaction]]&lt;2,"Poor",Raw_Data[[#This Row],[Customer Satisfaction]]&lt;4,"Average",Raw_Data[[#This Row],[Customer Satisfaction]]&gt;=4,"Excellent")</f>
        <v>Average</v>
      </c>
    </row>
    <row r="3418" spans="2:22" x14ac:dyDescent="0.3">
      <c r="B3418" t="s">
        <v>3962</v>
      </c>
      <c r="C3418" s="2">
        <v>45972</v>
      </c>
      <c r="D3418" s="1">
        <v>0.70763888888888893</v>
      </c>
      <c r="E3418" t="s">
        <v>41</v>
      </c>
      <c r="F3418" t="s">
        <v>38</v>
      </c>
      <c r="H3418" t="s">
        <v>2026</v>
      </c>
      <c r="I3418" t="s">
        <v>1137</v>
      </c>
      <c r="J3418" t="s">
        <v>24</v>
      </c>
      <c r="K3418" t="s">
        <v>25</v>
      </c>
      <c r="L3418" t="s">
        <v>3570</v>
      </c>
      <c r="M3418">
        <v>0.6</v>
      </c>
      <c r="N3418">
        <v>8.1999999999999993</v>
      </c>
      <c r="O3418" t="s">
        <v>26</v>
      </c>
      <c r="P3418">
        <v>1</v>
      </c>
      <c r="Q3418" t="s">
        <v>1014</v>
      </c>
      <c r="R3418" t="s">
        <v>28</v>
      </c>
      <c r="S3418">
        <v>126.21</v>
      </c>
      <c r="T3418" t="str" cm="1">
        <f t="array" ref="T3418">_xlfn.IFS(Raw_Data[[#This Row],[Call Status]]="Resolved","5",Raw_Data[[#This Row],[Call Status]]="Escalated","2",Raw_Data[[#This Row],[Call Status]]="Pending","3",Raw_Data[[#This Row],[Call Status]]="Abandoned","0")</f>
        <v>5</v>
      </c>
      <c r="U3418" t="str">
        <f>TEXT(Raw_Data[[#This Row],[Call Date]],"mmmm")</f>
        <v>November</v>
      </c>
      <c r="V3418" t="str" cm="1">
        <f t="array" ref="V3418">_xlfn.IFS(Raw_Data[[#This Row],[Customer Satisfaction]]&lt;2,"Poor",Raw_Data[[#This Row],[Customer Satisfaction]]&lt;4,"Average",Raw_Data[[#This Row],[Customer Satisfaction]]&gt;=4,"Excellent")</f>
        <v>Poor</v>
      </c>
    </row>
    <row r="3419" spans="2:22" x14ac:dyDescent="0.3">
      <c r="B3419" t="s">
        <v>7897</v>
      </c>
      <c r="C3419" s="2">
        <v>45782</v>
      </c>
      <c r="D3419" s="1">
        <v>0.76111111111111107</v>
      </c>
      <c r="E3419" t="s">
        <v>44</v>
      </c>
      <c r="F3419" t="s">
        <v>38</v>
      </c>
      <c r="G3419" t="s">
        <v>162</v>
      </c>
      <c r="H3419" t="s">
        <v>2613</v>
      </c>
      <c r="I3419" t="s">
        <v>1130</v>
      </c>
      <c r="J3419" t="s">
        <v>64</v>
      </c>
      <c r="K3419" t="s">
        <v>16</v>
      </c>
      <c r="L3419" t="s">
        <v>16</v>
      </c>
      <c r="M3419">
        <v>1.6</v>
      </c>
      <c r="N3419">
        <v>8.8000000000000007</v>
      </c>
      <c r="O3419" t="s">
        <v>28</v>
      </c>
      <c r="P3419">
        <v>3</v>
      </c>
      <c r="Q3419" t="s">
        <v>615</v>
      </c>
      <c r="R3419" t="s">
        <v>26</v>
      </c>
      <c r="S3419">
        <v>192.86</v>
      </c>
      <c r="T3419" t="str" cm="1">
        <f t="array" ref="T3419">_xlfn.IFS(Raw_Data[[#This Row],[Call Status]]="Resolved","5",Raw_Data[[#This Row],[Call Status]]="Escalated","2",Raw_Data[[#This Row],[Call Status]]="Pending","3",Raw_Data[[#This Row],[Call Status]]="Abandoned","0")</f>
        <v>2</v>
      </c>
      <c r="U3419" t="str">
        <f>TEXT(Raw_Data[[#This Row],[Call Date]],"mmmm")</f>
        <v>May</v>
      </c>
      <c r="V3419" t="str" cm="1">
        <f t="array" ref="V3419">_xlfn.IFS(Raw_Data[[#This Row],[Customer Satisfaction]]&lt;2,"Poor",Raw_Data[[#This Row],[Customer Satisfaction]]&lt;4,"Average",Raw_Data[[#This Row],[Customer Satisfaction]]&gt;=4,"Excellent")</f>
        <v>Average</v>
      </c>
    </row>
    <row r="3420" spans="2:22" x14ac:dyDescent="0.3">
      <c r="B3420" t="s">
        <v>3253</v>
      </c>
      <c r="C3420" s="2">
        <v>45902</v>
      </c>
      <c r="D3420" s="1">
        <v>0.58263888888888893</v>
      </c>
      <c r="E3420" t="s">
        <v>63</v>
      </c>
      <c r="F3420" t="s">
        <v>48</v>
      </c>
      <c r="G3420" t="s">
        <v>21</v>
      </c>
      <c r="H3420" t="s">
        <v>2026</v>
      </c>
      <c r="I3420" t="s">
        <v>23</v>
      </c>
      <c r="J3420" t="s">
        <v>42</v>
      </c>
      <c r="K3420" t="s">
        <v>25</v>
      </c>
      <c r="L3420" t="s">
        <v>25</v>
      </c>
      <c r="M3420">
        <v>2.6</v>
      </c>
      <c r="N3420">
        <v>2.2000000000000002</v>
      </c>
      <c r="O3420" t="s">
        <v>26</v>
      </c>
      <c r="P3420">
        <v>3</v>
      </c>
      <c r="Q3420" t="s">
        <v>615</v>
      </c>
      <c r="R3420" t="s">
        <v>28</v>
      </c>
      <c r="S3420">
        <v>124.92</v>
      </c>
      <c r="T3420" t="str" cm="1">
        <f t="array" ref="T3420">_xlfn.IFS(Raw_Data[[#This Row],[Call Status]]="Resolved","5",Raw_Data[[#This Row],[Call Status]]="Escalated","2",Raw_Data[[#This Row],[Call Status]]="Pending","3",Raw_Data[[#This Row],[Call Status]]="Abandoned","0")</f>
        <v>5</v>
      </c>
      <c r="U3420" t="str">
        <f>TEXT(Raw_Data[[#This Row],[Call Date]],"mmmm")</f>
        <v>September</v>
      </c>
      <c r="V3420" t="str" cm="1">
        <f t="array" ref="V3420">_xlfn.IFS(Raw_Data[[#This Row],[Customer Satisfaction]]&lt;2,"Poor",Raw_Data[[#This Row],[Customer Satisfaction]]&lt;4,"Average",Raw_Data[[#This Row],[Customer Satisfaction]]&gt;=4,"Excellent")</f>
        <v>Average</v>
      </c>
    </row>
    <row r="3421" spans="2:22" x14ac:dyDescent="0.3">
      <c r="B3421" t="s">
        <v>3344</v>
      </c>
      <c r="C3421" s="2">
        <v>45687</v>
      </c>
      <c r="D3421" s="1">
        <v>0.52430555555555558</v>
      </c>
      <c r="E3421" t="s">
        <v>108</v>
      </c>
      <c r="F3421" t="s">
        <v>48</v>
      </c>
      <c r="G3421" t="s">
        <v>250</v>
      </c>
      <c r="H3421" t="s">
        <v>2026</v>
      </c>
      <c r="I3421" t="s">
        <v>23</v>
      </c>
      <c r="J3421" t="s">
        <v>31</v>
      </c>
      <c r="K3421" t="s">
        <v>25</v>
      </c>
      <c r="L3421" t="s">
        <v>25</v>
      </c>
      <c r="M3421">
        <v>4.2</v>
      </c>
      <c r="N3421">
        <v>8.6999999999999993</v>
      </c>
      <c r="O3421" t="s">
        <v>26</v>
      </c>
      <c r="P3421">
        <v>4</v>
      </c>
      <c r="Q3421" t="s">
        <v>27</v>
      </c>
      <c r="R3421" t="s">
        <v>28</v>
      </c>
      <c r="S3421">
        <v>299.94</v>
      </c>
      <c r="T3421" t="str" cm="1">
        <f t="array" ref="T3421">_xlfn.IFS(Raw_Data[[#This Row],[Call Status]]="Resolved","5",Raw_Data[[#This Row],[Call Status]]="Escalated","2",Raw_Data[[#This Row],[Call Status]]="Pending","3",Raw_Data[[#This Row],[Call Status]]="Abandoned","0")</f>
        <v>5</v>
      </c>
      <c r="U3421" t="str">
        <f>TEXT(Raw_Data[[#This Row],[Call Date]],"mmmm")</f>
        <v>January</v>
      </c>
      <c r="V3421" t="str" cm="1">
        <f t="array" ref="V3421">_xlfn.IFS(Raw_Data[[#This Row],[Customer Satisfaction]]&lt;2,"Poor",Raw_Data[[#This Row],[Customer Satisfaction]]&lt;4,"Average",Raw_Data[[#This Row],[Customer Satisfaction]]&gt;=4,"Excellent")</f>
        <v>Excellent</v>
      </c>
    </row>
    <row r="3422" spans="2:22" x14ac:dyDescent="0.3">
      <c r="B3422" t="s">
        <v>3150</v>
      </c>
      <c r="C3422" s="2">
        <v>45779</v>
      </c>
      <c r="D3422" s="1">
        <v>0.61527777777777781</v>
      </c>
      <c r="E3422" t="s">
        <v>37</v>
      </c>
      <c r="F3422" t="s">
        <v>34</v>
      </c>
      <c r="G3422" t="s">
        <v>327</v>
      </c>
      <c r="H3422" t="s">
        <v>2026</v>
      </c>
      <c r="I3422" t="s">
        <v>23</v>
      </c>
      <c r="J3422" t="s">
        <v>45</v>
      </c>
      <c r="K3422" t="s">
        <v>25</v>
      </c>
      <c r="L3422" t="s">
        <v>25</v>
      </c>
      <c r="M3422">
        <v>2.4</v>
      </c>
      <c r="N3422">
        <v>8.9</v>
      </c>
      <c r="O3422" t="s">
        <v>28</v>
      </c>
      <c r="P3422">
        <v>4</v>
      </c>
      <c r="Q3422" t="s">
        <v>615</v>
      </c>
      <c r="R3422" t="s">
        <v>28</v>
      </c>
      <c r="S3422">
        <v>54.5</v>
      </c>
      <c r="T3422" t="str" cm="1">
        <f t="array" ref="T3422">_xlfn.IFS(Raw_Data[[#This Row],[Call Status]]="Resolved","5",Raw_Data[[#This Row],[Call Status]]="Escalated","2",Raw_Data[[#This Row],[Call Status]]="Pending","3",Raw_Data[[#This Row],[Call Status]]="Abandoned","0")</f>
        <v>5</v>
      </c>
      <c r="U3422" t="str">
        <f>TEXT(Raw_Data[[#This Row],[Call Date]],"mmmm")</f>
        <v>May</v>
      </c>
      <c r="V3422" t="str" cm="1">
        <f t="array" ref="V3422">_xlfn.IFS(Raw_Data[[#This Row],[Customer Satisfaction]]&lt;2,"Poor",Raw_Data[[#This Row],[Customer Satisfaction]]&lt;4,"Average",Raw_Data[[#This Row],[Customer Satisfaction]]&gt;=4,"Excellent")</f>
        <v>Excellent</v>
      </c>
    </row>
    <row r="3423" spans="2:22" x14ac:dyDescent="0.3">
      <c r="B3423" t="s">
        <v>6197</v>
      </c>
      <c r="C3423" s="2">
        <v>45782</v>
      </c>
      <c r="D3423" s="1">
        <v>0.67638888888888893</v>
      </c>
      <c r="E3423" t="s">
        <v>37</v>
      </c>
      <c r="F3423" t="s">
        <v>20</v>
      </c>
      <c r="G3423" t="s">
        <v>21</v>
      </c>
      <c r="H3423" t="s">
        <v>22</v>
      </c>
      <c r="I3423" t="s">
        <v>23</v>
      </c>
      <c r="J3423" t="s">
        <v>42</v>
      </c>
      <c r="K3423" t="s">
        <v>25</v>
      </c>
      <c r="L3423" t="s">
        <v>3559</v>
      </c>
      <c r="M3423">
        <v>0.9</v>
      </c>
      <c r="N3423">
        <v>10.3</v>
      </c>
      <c r="O3423" t="s">
        <v>26</v>
      </c>
      <c r="P3423">
        <v>3</v>
      </c>
      <c r="Q3423" t="s">
        <v>615</v>
      </c>
      <c r="R3423" t="s">
        <v>28</v>
      </c>
      <c r="S3423">
        <v>237.22</v>
      </c>
      <c r="T3423" t="str" cm="1">
        <f t="array" ref="T3423">_xlfn.IFS(Raw_Data[[#This Row],[Call Status]]="Resolved","5",Raw_Data[[#This Row],[Call Status]]="Escalated","2",Raw_Data[[#This Row],[Call Status]]="Pending","3",Raw_Data[[#This Row],[Call Status]]="Abandoned","0")</f>
        <v>5</v>
      </c>
      <c r="U3423" t="str">
        <f>TEXT(Raw_Data[[#This Row],[Call Date]],"mmmm")</f>
        <v>May</v>
      </c>
      <c r="V3423" t="str" cm="1">
        <f t="array" ref="V3423">_xlfn.IFS(Raw_Data[[#This Row],[Customer Satisfaction]]&lt;2,"Poor",Raw_Data[[#This Row],[Customer Satisfaction]]&lt;4,"Average",Raw_Data[[#This Row],[Customer Satisfaction]]&gt;=4,"Excellent")</f>
        <v>Average</v>
      </c>
    </row>
    <row r="3424" spans="2:22" x14ac:dyDescent="0.3">
      <c r="B3424" t="s">
        <v>9574</v>
      </c>
      <c r="C3424" s="2">
        <v>45694</v>
      </c>
      <c r="D3424" s="1">
        <v>0.57986111111111116</v>
      </c>
      <c r="E3424" t="s">
        <v>108</v>
      </c>
      <c r="F3424" t="s">
        <v>34</v>
      </c>
      <c r="G3424" t="s">
        <v>327</v>
      </c>
      <c r="H3424" t="s">
        <v>22</v>
      </c>
      <c r="I3424" t="s">
        <v>1128</v>
      </c>
      <c r="J3424" t="s">
        <v>42</v>
      </c>
      <c r="K3424" t="s">
        <v>8876</v>
      </c>
      <c r="L3424" t="s">
        <v>8877</v>
      </c>
      <c r="M3424">
        <v>4.5999999999999996</v>
      </c>
      <c r="N3424">
        <v>10.8</v>
      </c>
      <c r="O3424" t="s">
        <v>28</v>
      </c>
      <c r="P3424">
        <v>4</v>
      </c>
      <c r="Q3424" t="s">
        <v>615</v>
      </c>
      <c r="R3424" t="s">
        <v>28</v>
      </c>
      <c r="S3424">
        <v>86.76</v>
      </c>
      <c r="T3424" t="str" cm="1">
        <f t="array" ref="T3424">_xlfn.IFS(Raw_Data[[#This Row],[Call Status]]="Resolved","5",Raw_Data[[#This Row],[Call Status]]="Escalated","2",Raw_Data[[#This Row],[Call Status]]="Pending","3",Raw_Data[[#This Row],[Call Status]]="Abandoned","0")</f>
        <v>3</v>
      </c>
      <c r="U3424" t="str">
        <f>TEXT(Raw_Data[[#This Row],[Call Date]],"mmmm")</f>
        <v>February</v>
      </c>
      <c r="V3424" t="str" cm="1">
        <f t="array" ref="V3424">_xlfn.IFS(Raw_Data[[#This Row],[Customer Satisfaction]]&lt;2,"Poor",Raw_Data[[#This Row],[Customer Satisfaction]]&lt;4,"Average",Raw_Data[[#This Row],[Customer Satisfaction]]&gt;=4,"Excellent")</f>
        <v>Excellent</v>
      </c>
    </row>
    <row r="3425" spans="2:22" x14ac:dyDescent="0.3">
      <c r="B3425" t="s">
        <v>6539</v>
      </c>
      <c r="C3425" s="2">
        <v>45827</v>
      </c>
      <c r="D3425" s="1">
        <v>0.45347222222222222</v>
      </c>
      <c r="E3425" t="s">
        <v>37</v>
      </c>
      <c r="F3425" t="s">
        <v>48</v>
      </c>
      <c r="G3425" t="s">
        <v>327</v>
      </c>
      <c r="H3425" t="s">
        <v>22</v>
      </c>
      <c r="I3425" t="s">
        <v>23</v>
      </c>
      <c r="J3425" t="s">
        <v>45</v>
      </c>
      <c r="K3425" t="s">
        <v>25</v>
      </c>
      <c r="L3425" t="s">
        <v>3570</v>
      </c>
      <c r="M3425">
        <v>1.4</v>
      </c>
      <c r="N3425">
        <v>16</v>
      </c>
      <c r="O3425" t="s">
        <v>26</v>
      </c>
      <c r="P3425">
        <v>5</v>
      </c>
      <c r="Q3425" t="s">
        <v>27</v>
      </c>
      <c r="R3425" t="s">
        <v>28</v>
      </c>
      <c r="S3425">
        <v>222.53</v>
      </c>
      <c r="T3425" t="str" cm="1">
        <f t="array" ref="T3425">_xlfn.IFS(Raw_Data[[#This Row],[Call Status]]="Resolved","5",Raw_Data[[#This Row],[Call Status]]="Escalated","2",Raw_Data[[#This Row],[Call Status]]="Pending","3",Raw_Data[[#This Row],[Call Status]]="Abandoned","0")</f>
        <v>5</v>
      </c>
      <c r="U3425" t="str">
        <f>TEXT(Raw_Data[[#This Row],[Call Date]],"mmmm")</f>
        <v>June</v>
      </c>
      <c r="V3425" t="str" cm="1">
        <f t="array" ref="V3425">_xlfn.IFS(Raw_Data[[#This Row],[Customer Satisfaction]]&lt;2,"Poor",Raw_Data[[#This Row],[Customer Satisfaction]]&lt;4,"Average",Raw_Data[[#This Row],[Customer Satisfaction]]&gt;=4,"Excellent")</f>
        <v>Excellent</v>
      </c>
    </row>
    <row r="3426" spans="2:22" x14ac:dyDescent="0.3">
      <c r="B3426" t="s">
        <v>269</v>
      </c>
      <c r="C3426" s="2">
        <v>45781</v>
      </c>
      <c r="D3426" s="1">
        <v>0.52708333333333335</v>
      </c>
      <c r="E3426" t="s">
        <v>53</v>
      </c>
      <c r="F3426" t="s">
        <v>38</v>
      </c>
      <c r="G3426" t="s">
        <v>250</v>
      </c>
      <c r="H3426" t="s">
        <v>22</v>
      </c>
      <c r="I3426" t="s">
        <v>23</v>
      </c>
      <c r="J3426" t="s">
        <v>39</v>
      </c>
      <c r="K3426" t="s">
        <v>25</v>
      </c>
      <c r="L3426" t="s">
        <v>25</v>
      </c>
      <c r="M3426">
        <v>0.8</v>
      </c>
      <c r="N3426">
        <v>10.4</v>
      </c>
      <c r="O3426" t="s">
        <v>28</v>
      </c>
      <c r="P3426">
        <v>5</v>
      </c>
      <c r="Q3426" t="s">
        <v>27</v>
      </c>
      <c r="R3426" t="s">
        <v>28</v>
      </c>
      <c r="S3426">
        <v>75.11</v>
      </c>
      <c r="T3426" t="str" cm="1">
        <f t="array" ref="T3426">_xlfn.IFS(Raw_Data[[#This Row],[Call Status]]="Resolved","5",Raw_Data[[#This Row],[Call Status]]="Escalated","2",Raw_Data[[#This Row],[Call Status]]="Pending","3",Raw_Data[[#This Row],[Call Status]]="Abandoned","0")</f>
        <v>5</v>
      </c>
      <c r="U3426" t="str">
        <f>TEXT(Raw_Data[[#This Row],[Call Date]],"mmmm")</f>
        <v>May</v>
      </c>
      <c r="V3426" t="str" cm="1">
        <f t="array" ref="V3426">_xlfn.IFS(Raw_Data[[#This Row],[Customer Satisfaction]]&lt;2,"Poor",Raw_Data[[#This Row],[Customer Satisfaction]]&lt;4,"Average",Raw_Data[[#This Row],[Customer Satisfaction]]&gt;=4,"Excellent")</f>
        <v>Excellent</v>
      </c>
    </row>
    <row r="3427" spans="2:22" x14ac:dyDescent="0.3">
      <c r="B3427" t="s">
        <v>6621</v>
      </c>
      <c r="C3427" s="2">
        <v>46014</v>
      </c>
      <c r="D3427" s="1">
        <v>0.48472222222222222</v>
      </c>
      <c r="E3427" t="s">
        <v>156</v>
      </c>
      <c r="F3427" t="s">
        <v>48</v>
      </c>
      <c r="G3427" t="s">
        <v>250</v>
      </c>
      <c r="H3427" t="s">
        <v>22</v>
      </c>
      <c r="I3427" t="s">
        <v>23</v>
      </c>
      <c r="J3427" t="s">
        <v>35</v>
      </c>
      <c r="K3427" t="s">
        <v>25</v>
      </c>
      <c r="L3427" t="s">
        <v>3561</v>
      </c>
      <c r="M3427">
        <v>1.8</v>
      </c>
      <c r="N3427">
        <v>12.7</v>
      </c>
      <c r="O3427" t="s">
        <v>26</v>
      </c>
      <c r="P3427">
        <v>4</v>
      </c>
      <c r="Q3427" t="s">
        <v>615</v>
      </c>
      <c r="R3427" t="s">
        <v>28</v>
      </c>
      <c r="S3427">
        <v>139.21</v>
      </c>
      <c r="T3427" t="str" cm="1">
        <f t="array" ref="T3427">_xlfn.IFS(Raw_Data[[#This Row],[Call Status]]="Resolved","5",Raw_Data[[#This Row],[Call Status]]="Escalated","2",Raw_Data[[#This Row],[Call Status]]="Pending","3",Raw_Data[[#This Row],[Call Status]]="Abandoned","0")</f>
        <v>5</v>
      </c>
      <c r="U3427" t="str">
        <f>TEXT(Raw_Data[[#This Row],[Call Date]],"mmmm")</f>
        <v>December</v>
      </c>
      <c r="V3427" t="str" cm="1">
        <f t="array" ref="V3427">_xlfn.IFS(Raw_Data[[#This Row],[Customer Satisfaction]]&lt;2,"Poor",Raw_Data[[#This Row],[Customer Satisfaction]]&lt;4,"Average",Raw_Data[[#This Row],[Customer Satisfaction]]&gt;=4,"Excellent")</f>
        <v>Excellent</v>
      </c>
    </row>
    <row r="3428" spans="2:22" x14ac:dyDescent="0.3">
      <c r="B3428" t="s">
        <v>10001</v>
      </c>
      <c r="C3428" s="2">
        <v>45692</v>
      </c>
      <c r="D3428" s="1">
        <v>0.34652777777777777</v>
      </c>
      <c r="E3428" t="s">
        <v>30</v>
      </c>
      <c r="F3428" t="s">
        <v>38</v>
      </c>
      <c r="G3428" t="s">
        <v>21</v>
      </c>
      <c r="H3428" t="s">
        <v>22</v>
      </c>
      <c r="I3428" t="s">
        <v>23</v>
      </c>
      <c r="J3428" t="s">
        <v>55</v>
      </c>
      <c r="K3428" t="s">
        <v>8876</v>
      </c>
      <c r="L3428" t="s">
        <v>8877</v>
      </c>
      <c r="M3428">
        <v>4.4000000000000004</v>
      </c>
      <c r="N3428">
        <v>3.4</v>
      </c>
      <c r="O3428" t="s">
        <v>28</v>
      </c>
      <c r="P3428">
        <v>3</v>
      </c>
      <c r="Q3428" t="s">
        <v>615</v>
      </c>
      <c r="R3428" t="s">
        <v>28</v>
      </c>
      <c r="S3428">
        <v>369.05</v>
      </c>
      <c r="T3428" t="str" cm="1">
        <f t="array" ref="T3428">_xlfn.IFS(Raw_Data[[#This Row],[Call Status]]="Resolved","5",Raw_Data[[#This Row],[Call Status]]="Escalated","2",Raw_Data[[#This Row],[Call Status]]="Pending","3",Raw_Data[[#This Row],[Call Status]]="Abandoned","0")</f>
        <v>3</v>
      </c>
      <c r="U3428" t="str">
        <f>TEXT(Raw_Data[[#This Row],[Call Date]],"mmmm")</f>
        <v>February</v>
      </c>
      <c r="V3428" t="str" cm="1">
        <f t="array" ref="V3428">_xlfn.IFS(Raw_Data[[#This Row],[Customer Satisfaction]]&lt;2,"Poor",Raw_Data[[#This Row],[Customer Satisfaction]]&lt;4,"Average",Raw_Data[[#This Row],[Customer Satisfaction]]&gt;=4,"Excellent")</f>
        <v>Average</v>
      </c>
    </row>
    <row r="3429" spans="2:22" x14ac:dyDescent="0.3">
      <c r="B3429" t="s">
        <v>1321</v>
      </c>
      <c r="C3429" s="2">
        <v>45744</v>
      </c>
      <c r="D3429" s="1">
        <v>0.61944444444444446</v>
      </c>
      <c r="E3429" t="s">
        <v>44</v>
      </c>
      <c r="F3429" t="s">
        <v>48</v>
      </c>
      <c r="G3429" t="s">
        <v>327</v>
      </c>
      <c r="H3429" t="s">
        <v>22</v>
      </c>
      <c r="I3429" t="s">
        <v>1128</v>
      </c>
      <c r="J3429" t="s">
        <v>49</v>
      </c>
      <c r="K3429" t="s">
        <v>25</v>
      </c>
      <c r="L3429" t="s">
        <v>25</v>
      </c>
      <c r="M3429">
        <v>5.0999999999999996</v>
      </c>
      <c r="N3429">
        <v>13.8</v>
      </c>
      <c r="O3429" t="s">
        <v>28</v>
      </c>
      <c r="P3429">
        <v>4</v>
      </c>
      <c r="Q3429" t="s">
        <v>27</v>
      </c>
      <c r="R3429" t="s">
        <v>28</v>
      </c>
      <c r="S3429">
        <v>133.53</v>
      </c>
      <c r="T3429" t="str" cm="1">
        <f t="array" ref="T3429">_xlfn.IFS(Raw_Data[[#This Row],[Call Status]]="Resolved","5",Raw_Data[[#This Row],[Call Status]]="Escalated","2",Raw_Data[[#This Row],[Call Status]]="Pending","3",Raw_Data[[#This Row],[Call Status]]="Abandoned","0")</f>
        <v>5</v>
      </c>
      <c r="U3429" t="str">
        <f>TEXT(Raw_Data[[#This Row],[Call Date]],"mmmm")</f>
        <v>March</v>
      </c>
      <c r="V3429" t="str" cm="1">
        <f t="array" ref="V3429">_xlfn.IFS(Raw_Data[[#This Row],[Customer Satisfaction]]&lt;2,"Poor",Raw_Data[[#This Row],[Customer Satisfaction]]&lt;4,"Average",Raw_Data[[#This Row],[Customer Satisfaction]]&gt;=4,"Excellent")</f>
        <v>Excellent</v>
      </c>
    </row>
    <row r="3430" spans="2:22" x14ac:dyDescent="0.3">
      <c r="B3430" t="s">
        <v>6069</v>
      </c>
      <c r="C3430" s="2">
        <v>45791</v>
      </c>
      <c r="D3430" s="1">
        <v>0.77986111111111112</v>
      </c>
      <c r="E3430" t="s">
        <v>57</v>
      </c>
      <c r="F3430" t="s">
        <v>48</v>
      </c>
      <c r="G3430" t="s">
        <v>327</v>
      </c>
      <c r="H3430" t="s">
        <v>2613</v>
      </c>
      <c r="I3430" t="s">
        <v>23</v>
      </c>
      <c r="J3430" t="s">
        <v>49</v>
      </c>
      <c r="K3430" t="s">
        <v>25</v>
      </c>
      <c r="L3430" t="s">
        <v>3559</v>
      </c>
      <c r="M3430">
        <v>3.9</v>
      </c>
      <c r="N3430">
        <v>12.2</v>
      </c>
      <c r="O3430" t="s">
        <v>26</v>
      </c>
      <c r="P3430">
        <v>4</v>
      </c>
      <c r="Q3430" t="s">
        <v>27</v>
      </c>
      <c r="R3430" t="s">
        <v>28</v>
      </c>
      <c r="S3430">
        <v>364.79</v>
      </c>
      <c r="T3430" t="str" cm="1">
        <f t="array" ref="T3430">_xlfn.IFS(Raw_Data[[#This Row],[Call Status]]="Resolved","5",Raw_Data[[#This Row],[Call Status]]="Escalated","2",Raw_Data[[#This Row],[Call Status]]="Pending","3",Raw_Data[[#This Row],[Call Status]]="Abandoned","0")</f>
        <v>5</v>
      </c>
      <c r="U3430" t="str">
        <f>TEXT(Raw_Data[[#This Row],[Call Date]],"mmmm")</f>
        <v>May</v>
      </c>
      <c r="V3430" t="str" cm="1">
        <f t="array" ref="V3430">_xlfn.IFS(Raw_Data[[#This Row],[Customer Satisfaction]]&lt;2,"Poor",Raw_Data[[#This Row],[Customer Satisfaction]]&lt;4,"Average",Raw_Data[[#This Row],[Customer Satisfaction]]&gt;=4,"Excellent")</f>
        <v>Excellent</v>
      </c>
    </row>
    <row r="3431" spans="2:22" x14ac:dyDescent="0.3">
      <c r="B3431" t="s">
        <v>9089</v>
      </c>
      <c r="C3431" s="2">
        <v>45853</v>
      </c>
      <c r="D3431" s="1">
        <v>0.79513888888888884</v>
      </c>
      <c r="E3431" t="s">
        <v>41</v>
      </c>
      <c r="F3431" t="s">
        <v>48</v>
      </c>
      <c r="G3431" t="s">
        <v>162</v>
      </c>
      <c r="H3431" t="s">
        <v>2026</v>
      </c>
      <c r="I3431" t="s">
        <v>1128</v>
      </c>
      <c r="J3431" t="s">
        <v>45</v>
      </c>
      <c r="K3431" t="s">
        <v>8876</v>
      </c>
      <c r="L3431" t="s">
        <v>8877</v>
      </c>
      <c r="M3431">
        <v>1.4</v>
      </c>
      <c r="N3431">
        <v>3.6</v>
      </c>
      <c r="O3431" t="s">
        <v>28</v>
      </c>
      <c r="P3431">
        <v>2</v>
      </c>
      <c r="Q3431" t="s">
        <v>1014</v>
      </c>
      <c r="R3431" t="s">
        <v>28</v>
      </c>
      <c r="S3431">
        <v>85.53</v>
      </c>
      <c r="T3431" t="str" cm="1">
        <f t="array" ref="T3431">_xlfn.IFS(Raw_Data[[#This Row],[Call Status]]="Resolved","5",Raw_Data[[#This Row],[Call Status]]="Escalated","2",Raw_Data[[#This Row],[Call Status]]="Pending","3",Raw_Data[[#This Row],[Call Status]]="Abandoned","0")</f>
        <v>3</v>
      </c>
      <c r="U3431" t="str">
        <f>TEXT(Raw_Data[[#This Row],[Call Date]],"mmmm")</f>
        <v>July</v>
      </c>
      <c r="V3431" t="str" cm="1">
        <f t="array" ref="V3431">_xlfn.IFS(Raw_Data[[#This Row],[Customer Satisfaction]]&lt;2,"Poor",Raw_Data[[#This Row],[Customer Satisfaction]]&lt;4,"Average",Raw_Data[[#This Row],[Customer Satisfaction]]&gt;=4,"Excellent")</f>
        <v>Average</v>
      </c>
    </row>
    <row r="3432" spans="2:22" x14ac:dyDescent="0.3">
      <c r="B3432" t="s">
        <v>8275</v>
      </c>
      <c r="C3432" s="2">
        <v>45931</v>
      </c>
      <c r="D3432" s="1">
        <v>0.58680555555555558</v>
      </c>
      <c r="E3432" t="s">
        <v>44</v>
      </c>
      <c r="F3432" t="s">
        <v>38</v>
      </c>
      <c r="G3432" t="s">
        <v>21</v>
      </c>
      <c r="H3432" t="s">
        <v>22</v>
      </c>
      <c r="I3432" t="s">
        <v>1130</v>
      </c>
      <c r="J3432" t="s">
        <v>35</v>
      </c>
      <c r="K3432" t="s">
        <v>16</v>
      </c>
      <c r="L3432" t="s">
        <v>16</v>
      </c>
      <c r="M3432">
        <v>4.5999999999999996</v>
      </c>
      <c r="N3432">
        <v>13.8</v>
      </c>
      <c r="O3432" t="s">
        <v>28</v>
      </c>
      <c r="P3432">
        <v>3</v>
      </c>
      <c r="Q3432" t="s">
        <v>1014</v>
      </c>
      <c r="R3432" t="s">
        <v>26</v>
      </c>
      <c r="S3432">
        <v>197.86</v>
      </c>
      <c r="T3432" t="str" cm="1">
        <f t="array" ref="T3432">_xlfn.IFS(Raw_Data[[#This Row],[Call Status]]="Resolved","5",Raw_Data[[#This Row],[Call Status]]="Escalated","2",Raw_Data[[#This Row],[Call Status]]="Pending","3",Raw_Data[[#This Row],[Call Status]]="Abandoned","0")</f>
        <v>2</v>
      </c>
      <c r="U3432" t="str">
        <f>TEXT(Raw_Data[[#This Row],[Call Date]],"mmmm")</f>
        <v>October</v>
      </c>
      <c r="V3432" t="str" cm="1">
        <f t="array" ref="V3432">_xlfn.IFS(Raw_Data[[#This Row],[Customer Satisfaction]]&lt;2,"Poor",Raw_Data[[#This Row],[Customer Satisfaction]]&lt;4,"Average",Raw_Data[[#This Row],[Customer Satisfaction]]&gt;=4,"Excellent")</f>
        <v>Average</v>
      </c>
    </row>
    <row r="3433" spans="2:22" x14ac:dyDescent="0.3">
      <c r="B3433" t="s">
        <v>9470</v>
      </c>
      <c r="C3433" s="2">
        <v>45858</v>
      </c>
      <c r="D3433" s="1">
        <v>0.53194444444444444</v>
      </c>
      <c r="E3433" t="s">
        <v>66</v>
      </c>
      <c r="F3433" t="s">
        <v>38</v>
      </c>
      <c r="G3433" t="s">
        <v>21</v>
      </c>
      <c r="H3433" t="s">
        <v>22</v>
      </c>
      <c r="I3433" t="s">
        <v>1128</v>
      </c>
      <c r="J3433" t="s">
        <v>35</v>
      </c>
      <c r="K3433" t="s">
        <v>8876</v>
      </c>
      <c r="L3433" t="s">
        <v>8877</v>
      </c>
      <c r="M3433">
        <v>2.2000000000000002</v>
      </c>
      <c r="N3433">
        <v>7.5</v>
      </c>
      <c r="O3433" t="s">
        <v>28</v>
      </c>
      <c r="P3433">
        <v>3</v>
      </c>
      <c r="Q3433" t="s">
        <v>615</v>
      </c>
      <c r="R3433" t="s">
        <v>28</v>
      </c>
      <c r="S3433">
        <v>138.59</v>
      </c>
      <c r="T3433" t="str" cm="1">
        <f t="array" ref="T3433">_xlfn.IFS(Raw_Data[[#This Row],[Call Status]]="Resolved","5",Raw_Data[[#This Row],[Call Status]]="Escalated","2",Raw_Data[[#This Row],[Call Status]]="Pending","3",Raw_Data[[#This Row],[Call Status]]="Abandoned","0")</f>
        <v>3</v>
      </c>
      <c r="U3433" t="str">
        <f>TEXT(Raw_Data[[#This Row],[Call Date]],"mmmm")</f>
        <v>July</v>
      </c>
      <c r="V3433" t="str" cm="1">
        <f t="array" ref="V3433">_xlfn.IFS(Raw_Data[[#This Row],[Customer Satisfaction]]&lt;2,"Poor",Raw_Data[[#This Row],[Customer Satisfaction]]&lt;4,"Average",Raw_Data[[#This Row],[Customer Satisfaction]]&gt;=4,"Excellent")</f>
        <v>Average</v>
      </c>
    </row>
    <row r="3434" spans="2:22" x14ac:dyDescent="0.3">
      <c r="B3434" t="s">
        <v>6978</v>
      </c>
      <c r="C3434" s="2">
        <v>45942</v>
      </c>
      <c r="D3434" s="1">
        <v>0.40763888888888888</v>
      </c>
      <c r="E3434" t="s">
        <v>30</v>
      </c>
      <c r="F3434" t="s">
        <v>20</v>
      </c>
      <c r="G3434" t="s">
        <v>250</v>
      </c>
      <c r="H3434" t="s">
        <v>22</v>
      </c>
      <c r="I3434" t="s">
        <v>23</v>
      </c>
      <c r="J3434" t="s">
        <v>49</v>
      </c>
      <c r="K3434" t="s">
        <v>25</v>
      </c>
      <c r="L3434" t="s">
        <v>3564</v>
      </c>
      <c r="M3434">
        <v>2.4</v>
      </c>
      <c r="N3434">
        <v>10.1</v>
      </c>
      <c r="O3434" t="s">
        <v>28</v>
      </c>
      <c r="P3434">
        <v>4</v>
      </c>
      <c r="Q3434" t="s">
        <v>27</v>
      </c>
      <c r="R3434" t="s">
        <v>28</v>
      </c>
      <c r="S3434">
        <v>26.44</v>
      </c>
      <c r="T3434" t="str" cm="1">
        <f t="array" ref="T3434">_xlfn.IFS(Raw_Data[[#This Row],[Call Status]]="Resolved","5",Raw_Data[[#This Row],[Call Status]]="Escalated","2",Raw_Data[[#This Row],[Call Status]]="Pending","3",Raw_Data[[#This Row],[Call Status]]="Abandoned","0")</f>
        <v>5</v>
      </c>
      <c r="U3434" t="str">
        <f>TEXT(Raw_Data[[#This Row],[Call Date]],"mmmm")</f>
        <v>October</v>
      </c>
      <c r="V3434" t="str" cm="1">
        <f t="array" ref="V3434">_xlfn.IFS(Raw_Data[[#This Row],[Customer Satisfaction]]&lt;2,"Poor",Raw_Data[[#This Row],[Customer Satisfaction]]&lt;4,"Average",Raw_Data[[#This Row],[Customer Satisfaction]]&gt;=4,"Excellent")</f>
        <v>Excellent</v>
      </c>
    </row>
    <row r="3435" spans="2:22" x14ac:dyDescent="0.3">
      <c r="B3435" t="s">
        <v>5067</v>
      </c>
      <c r="C3435" s="2">
        <v>45734</v>
      </c>
      <c r="D3435" s="1">
        <v>0.57291666666666663</v>
      </c>
      <c r="E3435" t="s">
        <v>19</v>
      </c>
      <c r="F3435" t="s">
        <v>34</v>
      </c>
      <c r="G3435" t="s">
        <v>21</v>
      </c>
      <c r="H3435" t="s">
        <v>22</v>
      </c>
      <c r="I3435" t="s">
        <v>1137</v>
      </c>
      <c r="J3435" t="s">
        <v>76</v>
      </c>
      <c r="K3435" t="s">
        <v>25</v>
      </c>
      <c r="L3435" t="s">
        <v>3564</v>
      </c>
      <c r="M3435">
        <v>8.5</v>
      </c>
      <c r="N3435">
        <v>9.1999999999999993</v>
      </c>
      <c r="O3435" t="s">
        <v>26</v>
      </c>
      <c r="P3435">
        <v>4</v>
      </c>
      <c r="Q3435" t="s">
        <v>27</v>
      </c>
      <c r="R3435" t="s">
        <v>28</v>
      </c>
      <c r="S3435">
        <v>85.47</v>
      </c>
      <c r="T3435" t="str" cm="1">
        <f t="array" ref="T3435">_xlfn.IFS(Raw_Data[[#This Row],[Call Status]]="Resolved","5",Raw_Data[[#This Row],[Call Status]]="Escalated","2",Raw_Data[[#This Row],[Call Status]]="Pending","3",Raw_Data[[#This Row],[Call Status]]="Abandoned","0")</f>
        <v>5</v>
      </c>
      <c r="U3435" t="str">
        <f>TEXT(Raw_Data[[#This Row],[Call Date]],"mmmm")</f>
        <v>March</v>
      </c>
      <c r="V3435" t="str" cm="1">
        <f t="array" ref="V3435">_xlfn.IFS(Raw_Data[[#This Row],[Customer Satisfaction]]&lt;2,"Poor",Raw_Data[[#This Row],[Customer Satisfaction]]&lt;4,"Average",Raw_Data[[#This Row],[Customer Satisfaction]]&gt;=4,"Excellent")</f>
        <v>Excellent</v>
      </c>
    </row>
    <row r="3436" spans="2:22" x14ac:dyDescent="0.3">
      <c r="B3436" t="s">
        <v>5705</v>
      </c>
      <c r="C3436" s="2">
        <v>45716</v>
      </c>
      <c r="D3436" s="1">
        <v>0.59305555555555556</v>
      </c>
      <c r="E3436" t="s">
        <v>63</v>
      </c>
      <c r="F3436" t="s">
        <v>38</v>
      </c>
      <c r="G3436" t="s">
        <v>250</v>
      </c>
      <c r="H3436" t="s">
        <v>2026</v>
      </c>
      <c r="I3436" t="s">
        <v>23</v>
      </c>
      <c r="J3436" t="s">
        <v>42</v>
      </c>
      <c r="K3436" t="s">
        <v>25</v>
      </c>
      <c r="L3436" t="s">
        <v>3559</v>
      </c>
      <c r="M3436">
        <v>0.3</v>
      </c>
      <c r="N3436">
        <v>12.1</v>
      </c>
      <c r="O3436" t="s">
        <v>26</v>
      </c>
      <c r="P3436">
        <v>5</v>
      </c>
      <c r="Q3436" t="s">
        <v>27</v>
      </c>
      <c r="R3436" t="s">
        <v>28</v>
      </c>
      <c r="S3436">
        <v>69.12</v>
      </c>
      <c r="T3436" t="str" cm="1">
        <f t="array" ref="T3436">_xlfn.IFS(Raw_Data[[#This Row],[Call Status]]="Resolved","5",Raw_Data[[#This Row],[Call Status]]="Escalated","2",Raw_Data[[#This Row],[Call Status]]="Pending","3",Raw_Data[[#This Row],[Call Status]]="Abandoned","0")</f>
        <v>5</v>
      </c>
      <c r="U3436" t="str">
        <f>TEXT(Raw_Data[[#This Row],[Call Date]],"mmmm")</f>
        <v>February</v>
      </c>
      <c r="V3436" t="str" cm="1">
        <f t="array" ref="V3436">_xlfn.IFS(Raw_Data[[#This Row],[Customer Satisfaction]]&lt;2,"Poor",Raw_Data[[#This Row],[Customer Satisfaction]]&lt;4,"Average",Raw_Data[[#This Row],[Customer Satisfaction]]&gt;=4,"Excellent")</f>
        <v>Excellent</v>
      </c>
    </row>
    <row r="3437" spans="2:22" x14ac:dyDescent="0.3">
      <c r="B3437" t="s">
        <v>8577</v>
      </c>
      <c r="C3437" s="2">
        <v>45783</v>
      </c>
      <c r="D3437" s="1">
        <v>0.82222222222222219</v>
      </c>
      <c r="E3437" t="s">
        <v>100</v>
      </c>
      <c r="F3437" t="s">
        <v>38</v>
      </c>
      <c r="G3437" t="s">
        <v>162</v>
      </c>
      <c r="H3437" t="s">
        <v>22</v>
      </c>
      <c r="I3437" t="s">
        <v>1128</v>
      </c>
      <c r="J3437" t="s">
        <v>39</v>
      </c>
      <c r="K3437" t="s">
        <v>16</v>
      </c>
      <c r="L3437" t="s">
        <v>16</v>
      </c>
      <c r="M3437">
        <v>2.9</v>
      </c>
      <c r="N3437">
        <v>6.3</v>
      </c>
      <c r="O3437" t="s">
        <v>28</v>
      </c>
      <c r="P3437">
        <v>1</v>
      </c>
      <c r="Q3437" t="s">
        <v>1014</v>
      </c>
      <c r="R3437" t="s">
        <v>26</v>
      </c>
      <c r="S3437">
        <v>73.06</v>
      </c>
      <c r="T3437" t="str" cm="1">
        <f t="array" ref="T3437">_xlfn.IFS(Raw_Data[[#This Row],[Call Status]]="Resolved","5",Raw_Data[[#This Row],[Call Status]]="Escalated","2",Raw_Data[[#This Row],[Call Status]]="Pending","3",Raw_Data[[#This Row],[Call Status]]="Abandoned","0")</f>
        <v>2</v>
      </c>
      <c r="U3437" t="str">
        <f>TEXT(Raw_Data[[#This Row],[Call Date]],"mmmm")</f>
        <v>May</v>
      </c>
      <c r="V3437" t="str" cm="1">
        <f t="array" ref="V3437">_xlfn.IFS(Raw_Data[[#This Row],[Customer Satisfaction]]&lt;2,"Poor",Raw_Data[[#This Row],[Customer Satisfaction]]&lt;4,"Average",Raw_Data[[#This Row],[Customer Satisfaction]]&gt;=4,"Excellent")</f>
        <v>Poor</v>
      </c>
    </row>
    <row r="3438" spans="2:22" x14ac:dyDescent="0.3">
      <c r="B3438" t="s">
        <v>8256</v>
      </c>
      <c r="C3438" s="2">
        <v>45766</v>
      </c>
      <c r="D3438" s="1">
        <v>0.36736111111111114</v>
      </c>
      <c r="E3438" t="s">
        <v>59</v>
      </c>
      <c r="F3438" t="s">
        <v>34</v>
      </c>
      <c r="G3438" t="s">
        <v>162</v>
      </c>
      <c r="H3438" t="s">
        <v>2392</v>
      </c>
      <c r="I3438" t="s">
        <v>23</v>
      </c>
      <c r="J3438" t="s">
        <v>55</v>
      </c>
      <c r="K3438" t="s">
        <v>16</v>
      </c>
      <c r="L3438" t="s">
        <v>16</v>
      </c>
      <c r="M3438">
        <v>0.2</v>
      </c>
      <c r="N3438">
        <v>10.9</v>
      </c>
      <c r="O3438" t="s">
        <v>28</v>
      </c>
      <c r="P3438">
        <v>3</v>
      </c>
      <c r="Q3438" t="s">
        <v>1014</v>
      </c>
      <c r="R3438" t="s">
        <v>26</v>
      </c>
      <c r="S3438">
        <v>169.86</v>
      </c>
      <c r="T3438" t="str" cm="1">
        <f t="array" ref="T3438">_xlfn.IFS(Raw_Data[[#This Row],[Call Status]]="Resolved","5",Raw_Data[[#This Row],[Call Status]]="Escalated","2",Raw_Data[[#This Row],[Call Status]]="Pending","3",Raw_Data[[#This Row],[Call Status]]="Abandoned","0")</f>
        <v>2</v>
      </c>
      <c r="U3438" t="str">
        <f>TEXT(Raw_Data[[#This Row],[Call Date]],"mmmm")</f>
        <v>April</v>
      </c>
      <c r="V3438" t="str" cm="1">
        <f t="array" ref="V3438">_xlfn.IFS(Raw_Data[[#This Row],[Customer Satisfaction]]&lt;2,"Poor",Raw_Data[[#This Row],[Customer Satisfaction]]&lt;4,"Average",Raw_Data[[#This Row],[Customer Satisfaction]]&gt;=4,"Excellent")</f>
        <v>Average</v>
      </c>
    </row>
    <row r="3439" spans="2:22" x14ac:dyDescent="0.3">
      <c r="B3439" t="s">
        <v>8693</v>
      </c>
      <c r="C3439" s="2">
        <v>45881</v>
      </c>
      <c r="D3439" s="1">
        <v>0.47708333333333336</v>
      </c>
      <c r="E3439" t="s">
        <v>110</v>
      </c>
      <c r="F3439" t="s">
        <v>38</v>
      </c>
      <c r="G3439" t="s">
        <v>250</v>
      </c>
      <c r="H3439" t="s">
        <v>2026</v>
      </c>
      <c r="I3439" t="s">
        <v>1128</v>
      </c>
      <c r="J3439" t="s">
        <v>42</v>
      </c>
      <c r="K3439" t="s">
        <v>16</v>
      </c>
      <c r="L3439" t="s">
        <v>16</v>
      </c>
      <c r="M3439">
        <v>3.4</v>
      </c>
      <c r="N3439">
        <v>6.1</v>
      </c>
      <c r="O3439" t="s">
        <v>28</v>
      </c>
      <c r="P3439">
        <v>1</v>
      </c>
      <c r="Q3439" t="s">
        <v>1014</v>
      </c>
      <c r="R3439" t="s">
        <v>26</v>
      </c>
      <c r="S3439">
        <v>41.34</v>
      </c>
      <c r="T3439" t="str" cm="1">
        <f t="array" ref="T3439">_xlfn.IFS(Raw_Data[[#This Row],[Call Status]]="Resolved","5",Raw_Data[[#This Row],[Call Status]]="Escalated","2",Raw_Data[[#This Row],[Call Status]]="Pending","3",Raw_Data[[#This Row],[Call Status]]="Abandoned","0")</f>
        <v>2</v>
      </c>
      <c r="U3439" t="str">
        <f>TEXT(Raw_Data[[#This Row],[Call Date]],"mmmm")</f>
        <v>August</v>
      </c>
      <c r="V3439" t="str" cm="1">
        <f t="array" ref="V3439">_xlfn.IFS(Raw_Data[[#This Row],[Customer Satisfaction]]&lt;2,"Poor",Raw_Data[[#This Row],[Customer Satisfaction]]&lt;4,"Average",Raw_Data[[#This Row],[Customer Satisfaction]]&gt;=4,"Excellent")</f>
        <v>Poor</v>
      </c>
    </row>
    <row r="3440" spans="2:22" x14ac:dyDescent="0.3">
      <c r="B3440" t="s">
        <v>9330</v>
      </c>
      <c r="C3440" s="2">
        <v>45935</v>
      </c>
      <c r="D3440" s="1">
        <v>0.50486111111111109</v>
      </c>
      <c r="E3440" t="s">
        <v>44</v>
      </c>
      <c r="F3440" t="s">
        <v>20</v>
      </c>
      <c r="G3440" t="s">
        <v>21</v>
      </c>
      <c r="H3440" t="s">
        <v>2026</v>
      </c>
      <c r="I3440" t="s">
        <v>23</v>
      </c>
      <c r="J3440" t="s">
        <v>42</v>
      </c>
      <c r="K3440" t="s">
        <v>8876</v>
      </c>
      <c r="L3440" t="s">
        <v>8877</v>
      </c>
      <c r="M3440">
        <v>1.2</v>
      </c>
      <c r="N3440">
        <v>9.4</v>
      </c>
      <c r="O3440" t="s">
        <v>28</v>
      </c>
      <c r="P3440">
        <v>2</v>
      </c>
      <c r="Q3440" t="s">
        <v>615</v>
      </c>
      <c r="R3440" t="s">
        <v>28</v>
      </c>
      <c r="S3440">
        <v>48.52</v>
      </c>
      <c r="T3440" t="str" cm="1">
        <f t="array" ref="T3440">_xlfn.IFS(Raw_Data[[#This Row],[Call Status]]="Resolved","5",Raw_Data[[#This Row],[Call Status]]="Escalated","2",Raw_Data[[#This Row],[Call Status]]="Pending","3",Raw_Data[[#This Row],[Call Status]]="Abandoned","0")</f>
        <v>3</v>
      </c>
      <c r="U3440" t="str">
        <f>TEXT(Raw_Data[[#This Row],[Call Date]],"mmmm")</f>
        <v>October</v>
      </c>
      <c r="V3440" t="str" cm="1">
        <f t="array" ref="V3440">_xlfn.IFS(Raw_Data[[#This Row],[Customer Satisfaction]]&lt;2,"Poor",Raw_Data[[#This Row],[Customer Satisfaction]]&lt;4,"Average",Raw_Data[[#This Row],[Customer Satisfaction]]&gt;=4,"Excellent")</f>
        <v>Average</v>
      </c>
    </row>
    <row r="3441" spans="2:22" x14ac:dyDescent="0.3">
      <c r="B3441" t="s">
        <v>4885</v>
      </c>
      <c r="C3441" s="2">
        <v>45725</v>
      </c>
      <c r="D3441" s="1">
        <v>0.64930555555555558</v>
      </c>
      <c r="E3441" t="s">
        <v>44</v>
      </c>
      <c r="F3441" t="s">
        <v>48</v>
      </c>
      <c r="G3441" t="s">
        <v>250</v>
      </c>
      <c r="H3441" t="s">
        <v>22</v>
      </c>
      <c r="I3441" t="s">
        <v>1128</v>
      </c>
      <c r="J3441" t="s">
        <v>49</v>
      </c>
      <c r="K3441" t="s">
        <v>25</v>
      </c>
      <c r="L3441" t="s">
        <v>3564</v>
      </c>
      <c r="M3441">
        <v>1.5</v>
      </c>
      <c r="N3441">
        <v>10.9</v>
      </c>
      <c r="O3441" t="s">
        <v>26</v>
      </c>
      <c r="P3441">
        <v>3</v>
      </c>
      <c r="Q3441" t="s">
        <v>615</v>
      </c>
      <c r="R3441" t="s">
        <v>28</v>
      </c>
      <c r="S3441">
        <v>73.25</v>
      </c>
      <c r="T3441" t="str" cm="1">
        <f t="array" ref="T3441">_xlfn.IFS(Raw_Data[[#This Row],[Call Status]]="Resolved","5",Raw_Data[[#This Row],[Call Status]]="Escalated","2",Raw_Data[[#This Row],[Call Status]]="Pending","3",Raw_Data[[#This Row],[Call Status]]="Abandoned","0")</f>
        <v>5</v>
      </c>
      <c r="U3441" t="str">
        <f>TEXT(Raw_Data[[#This Row],[Call Date]],"mmmm")</f>
        <v>March</v>
      </c>
      <c r="V3441" t="str" cm="1">
        <f t="array" ref="V3441">_xlfn.IFS(Raw_Data[[#This Row],[Customer Satisfaction]]&lt;2,"Poor",Raw_Data[[#This Row],[Customer Satisfaction]]&lt;4,"Average",Raw_Data[[#This Row],[Customer Satisfaction]]&gt;=4,"Excellent")</f>
        <v>Average</v>
      </c>
    </row>
    <row r="3442" spans="2:22" x14ac:dyDescent="0.3">
      <c r="B3442" t="s">
        <v>9360</v>
      </c>
      <c r="C3442" s="2">
        <v>45726</v>
      </c>
      <c r="D3442" s="1">
        <v>0.75555555555555554</v>
      </c>
      <c r="E3442" t="s">
        <v>41</v>
      </c>
      <c r="F3442" t="s">
        <v>38</v>
      </c>
      <c r="G3442" t="s">
        <v>21</v>
      </c>
      <c r="H3442" t="s">
        <v>2026</v>
      </c>
      <c r="I3442" t="s">
        <v>23</v>
      </c>
      <c r="J3442" t="s">
        <v>45</v>
      </c>
      <c r="K3442" t="s">
        <v>8876</v>
      </c>
      <c r="L3442" t="s">
        <v>8877</v>
      </c>
      <c r="M3442">
        <v>4</v>
      </c>
      <c r="N3442">
        <v>6.1</v>
      </c>
      <c r="O3442" t="s">
        <v>28</v>
      </c>
      <c r="P3442">
        <v>2</v>
      </c>
      <c r="Q3442" t="s">
        <v>1014</v>
      </c>
      <c r="R3442" t="s">
        <v>28</v>
      </c>
      <c r="S3442">
        <v>421.4</v>
      </c>
      <c r="T3442" t="str" cm="1">
        <f t="array" ref="T3442">_xlfn.IFS(Raw_Data[[#This Row],[Call Status]]="Resolved","5",Raw_Data[[#This Row],[Call Status]]="Escalated","2",Raw_Data[[#This Row],[Call Status]]="Pending","3",Raw_Data[[#This Row],[Call Status]]="Abandoned","0")</f>
        <v>3</v>
      </c>
      <c r="U3442" t="str">
        <f>TEXT(Raw_Data[[#This Row],[Call Date]],"mmmm")</f>
        <v>March</v>
      </c>
      <c r="V3442" t="str" cm="1">
        <f t="array" ref="V3442">_xlfn.IFS(Raw_Data[[#This Row],[Customer Satisfaction]]&lt;2,"Poor",Raw_Data[[#This Row],[Customer Satisfaction]]&lt;4,"Average",Raw_Data[[#This Row],[Customer Satisfaction]]&gt;=4,"Excellent")</f>
        <v>Average</v>
      </c>
    </row>
    <row r="3443" spans="2:22" x14ac:dyDescent="0.3">
      <c r="B3443" t="s">
        <v>9653</v>
      </c>
      <c r="C3443" s="2">
        <v>45822</v>
      </c>
      <c r="D3443" s="1">
        <v>0.47013888888888888</v>
      </c>
      <c r="E3443" t="s">
        <v>72</v>
      </c>
      <c r="F3443" t="s">
        <v>38</v>
      </c>
      <c r="G3443" t="s">
        <v>327</v>
      </c>
      <c r="H3443" t="s">
        <v>22</v>
      </c>
      <c r="I3443" t="s">
        <v>1137</v>
      </c>
      <c r="J3443" t="s">
        <v>64</v>
      </c>
      <c r="K3443" t="s">
        <v>8876</v>
      </c>
      <c r="L3443" t="s">
        <v>8877</v>
      </c>
      <c r="M3443">
        <v>2.4</v>
      </c>
      <c r="N3443">
        <v>10.4</v>
      </c>
      <c r="O3443" t="s">
        <v>28</v>
      </c>
      <c r="P3443">
        <v>1</v>
      </c>
      <c r="Q3443" t="s">
        <v>1014</v>
      </c>
      <c r="R3443" t="s">
        <v>28</v>
      </c>
      <c r="S3443">
        <v>326.43</v>
      </c>
      <c r="T3443" t="str" cm="1">
        <f t="array" ref="T3443">_xlfn.IFS(Raw_Data[[#This Row],[Call Status]]="Resolved","5",Raw_Data[[#This Row],[Call Status]]="Escalated","2",Raw_Data[[#This Row],[Call Status]]="Pending","3",Raw_Data[[#This Row],[Call Status]]="Abandoned","0")</f>
        <v>3</v>
      </c>
      <c r="U3443" t="str">
        <f>TEXT(Raw_Data[[#This Row],[Call Date]],"mmmm")</f>
        <v>June</v>
      </c>
      <c r="V3443" t="str" cm="1">
        <f t="array" ref="V3443">_xlfn.IFS(Raw_Data[[#This Row],[Customer Satisfaction]]&lt;2,"Poor",Raw_Data[[#This Row],[Customer Satisfaction]]&lt;4,"Average",Raw_Data[[#This Row],[Customer Satisfaction]]&gt;=4,"Excellent")</f>
        <v>Poor</v>
      </c>
    </row>
    <row r="3444" spans="2:22" x14ac:dyDescent="0.3">
      <c r="B3444" t="s">
        <v>8872</v>
      </c>
      <c r="C3444" s="2">
        <v>45962</v>
      </c>
      <c r="D3444" s="1">
        <v>0.45902777777777776</v>
      </c>
      <c r="E3444" t="s">
        <v>63</v>
      </c>
      <c r="F3444" t="s">
        <v>20</v>
      </c>
      <c r="G3444" t="s">
        <v>250</v>
      </c>
      <c r="H3444" t="s">
        <v>22</v>
      </c>
      <c r="I3444" t="s">
        <v>23</v>
      </c>
      <c r="J3444" t="s">
        <v>31</v>
      </c>
      <c r="K3444" t="s">
        <v>16</v>
      </c>
      <c r="L3444" t="s">
        <v>16</v>
      </c>
      <c r="M3444">
        <v>11</v>
      </c>
      <c r="N3444">
        <v>12.3</v>
      </c>
      <c r="O3444" t="s">
        <v>28</v>
      </c>
      <c r="P3444">
        <v>1</v>
      </c>
      <c r="Q3444" t="s">
        <v>1014</v>
      </c>
      <c r="R3444" t="s">
        <v>26</v>
      </c>
      <c r="S3444">
        <v>49.24</v>
      </c>
      <c r="T3444" t="str" cm="1">
        <f t="array" ref="T3444">_xlfn.IFS(Raw_Data[[#This Row],[Call Status]]="Resolved","5",Raw_Data[[#This Row],[Call Status]]="Escalated","2",Raw_Data[[#This Row],[Call Status]]="Pending","3",Raw_Data[[#This Row],[Call Status]]="Abandoned","0")</f>
        <v>2</v>
      </c>
      <c r="U3444" t="str">
        <f>TEXT(Raw_Data[[#This Row],[Call Date]],"mmmm")</f>
        <v>November</v>
      </c>
      <c r="V3444" t="str" cm="1">
        <f t="array" ref="V3444">_xlfn.IFS(Raw_Data[[#This Row],[Customer Satisfaction]]&lt;2,"Poor",Raw_Data[[#This Row],[Customer Satisfaction]]&lt;4,"Average",Raw_Data[[#This Row],[Customer Satisfaction]]&gt;=4,"Excellent")</f>
        <v>Poor</v>
      </c>
    </row>
    <row r="3445" spans="2:22" x14ac:dyDescent="0.3">
      <c r="B3445" t="s">
        <v>8812</v>
      </c>
      <c r="C3445" s="2">
        <v>45819</v>
      </c>
      <c r="D3445" s="1">
        <v>0.58611111111111114</v>
      </c>
      <c r="E3445" t="s">
        <v>59</v>
      </c>
      <c r="F3445" t="s">
        <v>38</v>
      </c>
      <c r="G3445" t="s">
        <v>327</v>
      </c>
      <c r="H3445" t="s">
        <v>22</v>
      </c>
      <c r="I3445" t="s">
        <v>23</v>
      </c>
      <c r="J3445" t="s">
        <v>45</v>
      </c>
      <c r="K3445" t="s">
        <v>16</v>
      </c>
      <c r="L3445" t="s">
        <v>16</v>
      </c>
      <c r="M3445">
        <v>3.4</v>
      </c>
      <c r="N3445">
        <v>8.5</v>
      </c>
      <c r="O3445" t="s">
        <v>28</v>
      </c>
      <c r="P3445">
        <v>1</v>
      </c>
      <c r="Q3445" t="s">
        <v>1014</v>
      </c>
      <c r="R3445" t="s">
        <v>26</v>
      </c>
      <c r="S3445">
        <v>123.95</v>
      </c>
      <c r="T3445" t="str" cm="1">
        <f t="array" ref="T3445">_xlfn.IFS(Raw_Data[[#This Row],[Call Status]]="Resolved","5",Raw_Data[[#This Row],[Call Status]]="Escalated","2",Raw_Data[[#This Row],[Call Status]]="Pending","3",Raw_Data[[#This Row],[Call Status]]="Abandoned","0")</f>
        <v>2</v>
      </c>
      <c r="U3445" t="str">
        <f>TEXT(Raw_Data[[#This Row],[Call Date]],"mmmm")</f>
        <v>June</v>
      </c>
      <c r="V3445" t="str" cm="1">
        <f t="array" ref="V3445">_xlfn.IFS(Raw_Data[[#This Row],[Customer Satisfaction]]&lt;2,"Poor",Raw_Data[[#This Row],[Customer Satisfaction]]&lt;4,"Average",Raw_Data[[#This Row],[Customer Satisfaction]]&gt;=4,"Excellent")</f>
        <v>Poor</v>
      </c>
    </row>
    <row r="3446" spans="2:22" x14ac:dyDescent="0.3">
      <c r="B3446" t="s">
        <v>6351</v>
      </c>
      <c r="C3446" s="2">
        <v>46022</v>
      </c>
      <c r="D3446" s="1">
        <v>0.49652777777777779</v>
      </c>
      <c r="E3446" t="s">
        <v>108</v>
      </c>
      <c r="F3446" t="s">
        <v>34</v>
      </c>
      <c r="G3446" t="s">
        <v>162</v>
      </c>
      <c r="H3446" t="s">
        <v>22</v>
      </c>
      <c r="I3446" t="s">
        <v>23</v>
      </c>
      <c r="J3446" t="s">
        <v>49</v>
      </c>
      <c r="K3446" t="s">
        <v>25</v>
      </c>
      <c r="L3446" t="s">
        <v>3570</v>
      </c>
      <c r="M3446">
        <v>6.5</v>
      </c>
      <c r="N3446">
        <v>9.1</v>
      </c>
      <c r="O3446" t="s">
        <v>26</v>
      </c>
      <c r="P3446">
        <v>3</v>
      </c>
      <c r="Q3446" t="s">
        <v>615</v>
      </c>
      <c r="R3446" t="s">
        <v>28</v>
      </c>
      <c r="S3446">
        <v>57.08</v>
      </c>
      <c r="T3446" t="str" cm="1">
        <f t="array" ref="T3446">_xlfn.IFS(Raw_Data[[#This Row],[Call Status]]="Resolved","5",Raw_Data[[#This Row],[Call Status]]="Escalated","2",Raw_Data[[#This Row],[Call Status]]="Pending","3",Raw_Data[[#This Row],[Call Status]]="Abandoned","0")</f>
        <v>5</v>
      </c>
      <c r="U3446" t="str">
        <f>TEXT(Raw_Data[[#This Row],[Call Date]],"mmmm")</f>
        <v>December</v>
      </c>
      <c r="V3446" t="str" cm="1">
        <f t="array" ref="V3446">_xlfn.IFS(Raw_Data[[#This Row],[Customer Satisfaction]]&lt;2,"Poor",Raw_Data[[#This Row],[Customer Satisfaction]]&lt;4,"Average",Raw_Data[[#This Row],[Customer Satisfaction]]&gt;=4,"Excellent")</f>
        <v>Average</v>
      </c>
    </row>
    <row r="3447" spans="2:22" x14ac:dyDescent="0.3">
      <c r="B3447" t="s">
        <v>7146</v>
      </c>
      <c r="C3447" s="2">
        <v>45999</v>
      </c>
      <c r="D3447" s="1">
        <v>0.40763888888888888</v>
      </c>
      <c r="E3447" t="s">
        <v>108</v>
      </c>
      <c r="F3447" t="s">
        <v>20</v>
      </c>
      <c r="G3447" t="s">
        <v>162</v>
      </c>
      <c r="H3447" t="s">
        <v>22</v>
      </c>
      <c r="I3447" t="s">
        <v>23</v>
      </c>
      <c r="J3447" t="s">
        <v>24</v>
      </c>
      <c r="K3447" t="s">
        <v>25</v>
      </c>
      <c r="L3447" t="s">
        <v>3564</v>
      </c>
      <c r="M3447">
        <v>0.4</v>
      </c>
      <c r="N3447">
        <v>6.8</v>
      </c>
      <c r="O3447" t="s">
        <v>26</v>
      </c>
      <c r="P3447">
        <v>5</v>
      </c>
      <c r="Q3447" t="s">
        <v>27</v>
      </c>
      <c r="R3447" t="s">
        <v>28</v>
      </c>
      <c r="S3447">
        <v>186.98</v>
      </c>
      <c r="T3447" t="str" cm="1">
        <f t="array" ref="T3447">_xlfn.IFS(Raw_Data[[#This Row],[Call Status]]="Resolved","5",Raw_Data[[#This Row],[Call Status]]="Escalated","2",Raw_Data[[#This Row],[Call Status]]="Pending","3",Raw_Data[[#This Row],[Call Status]]="Abandoned","0")</f>
        <v>5</v>
      </c>
      <c r="U3447" t="str">
        <f>TEXT(Raw_Data[[#This Row],[Call Date]],"mmmm")</f>
        <v>December</v>
      </c>
      <c r="V3447" t="str" cm="1">
        <f t="array" ref="V3447">_xlfn.IFS(Raw_Data[[#This Row],[Customer Satisfaction]]&lt;2,"Poor",Raw_Data[[#This Row],[Customer Satisfaction]]&lt;4,"Average",Raw_Data[[#This Row],[Customer Satisfaction]]&gt;=4,"Excellent")</f>
        <v>Excellent</v>
      </c>
    </row>
    <row r="3448" spans="2:22" x14ac:dyDescent="0.3">
      <c r="B3448" t="s">
        <v>5190</v>
      </c>
      <c r="C3448" s="2">
        <v>45966</v>
      </c>
      <c r="D3448" s="1">
        <v>0.40069444444444446</v>
      </c>
      <c r="E3448" t="s">
        <v>37</v>
      </c>
      <c r="F3448" t="s">
        <v>38</v>
      </c>
      <c r="G3448" t="s">
        <v>162</v>
      </c>
      <c r="H3448" t="s">
        <v>22</v>
      </c>
      <c r="I3448" t="s">
        <v>1137</v>
      </c>
      <c r="J3448" t="s">
        <v>35</v>
      </c>
      <c r="K3448" t="s">
        <v>25</v>
      </c>
      <c r="L3448" t="s">
        <v>3564</v>
      </c>
      <c r="M3448">
        <v>2.2000000000000002</v>
      </c>
      <c r="N3448">
        <v>4.8</v>
      </c>
      <c r="O3448" t="s">
        <v>28</v>
      </c>
      <c r="P3448">
        <v>5</v>
      </c>
      <c r="Q3448" t="s">
        <v>27</v>
      </c>
      <c r="R3448" t="s">
        <v>28</v>
      </c>
      <c r="S3448">
        <v>233.21</v>
      </c>
      <c r="T3448" t="str" cm="1">
        <f t="array" ref="T3448">_xlfn.IFS(Raw_Data[[#This Row],[Call Status]]="Resolved","5",Raw_Data[[#This Row],[Call Status]]="Escalated","2",Raw_Data[[#This Row],[Call Status]]="Pending","3",Raw_Data[[#This Row],[Call Status]]="Abandoned","0")</f>
        <v>5</v>
      </c>
      <c r="U3448" t="str">
        <f>TEXT(Raw_Data[[#This Row],[Call Date]],"mmmm")</f>
        <v>November</v>
      </c>
      <c r="V3448" t="str" cm="1">
        <f t="array" ref="V3448">_xlfn.IFS(Raw_Data[[#This Row],[Customer Satisfaction]]&lt;2,"Poor",Raw_Data[[#This Row],[Customer Satisfaction]]&lt;4,"Average",Raw_Data[[#This Row],[Customer Satisfaction]]&gt;=4,"Excellent")</f>
        <v>Excellent</v>
      </c>
    </row>
    <row r="3449" spans="2:22" x14ac:dyDescent="0.3">
      <c r="B3449" t="s">
        <v>2568</v>
      </c>
      <c r="C3449" s="2">
        <v>46000</v>
      </c>
      <c r="D3449" s="1">
        <v>0.70138888888888884</v>
      </c>
      <c r="E3449" t="s">
        <v>19</v>
      </c>
      <c r="F3449" t="s">
        <v>38</v>
      </c>
      <c r="G3449" t="s">
        <v>327</v>
      </c>
      <c r="H3449" t="s">
        <v>2392</v>
      </c>
      <c r="I3449" t="s">
        <v>1128</v>
      </c>
      <c r="J3449" t="s">
        <v>76</v>
      </c>
      <c r="K3449" t="s">
        <v>25</v>
      </c>
      <c r="L3449" t="s">
        <v>25</v>
      </c>
      <c r="M3449">
        <v>6.9</v>
      </c>
      <c r="N3449">
        <v>13.3</v>
      </c>
      <c r="O3449" t="s">
        <v>26</v>
      </c>
      <c r="P3449">
        <v>5</v>
      </c>
      <c r="Q3449" t="s">
        <v>27</v>
      </c>
      <c r="R3449" t="s">
        <v>28</v>
      </c>
      <c r="S3449">
        <v>174.6</v>
      </c>
      <c r="T3449" t="str" cm="1">
        <f t="array" ref="T3449">_xlfn.IFS(Raw_Data[[#This Row],[Call Status]]="Resolved","5",Raw_Data[[#This Row],[Call Status]]="Escalated","2",Raw_Data[[#This Row],[Call Status]]="Pending","3",Raw_Data[[#This Row],[Call Status]]="Abandoned","0")</f>
        <v>5</v>
      </c>
      <c r="U3449" t="str">
        <f>TEXT(Raw_Data[[#This Row],[Call Date]],"mmmm")</f>
        <v>December</v>
      </c>
      <c r="V3449" t="str" cm="1">
        <f t="array" ref="V3449">_xlfn.IFS(Raw_Data[[#This Row],[Customer Satisfaction]]&lt;2,"Poor",Raw_Data[[#This Row],[Customer Satisfaction]]&lt;4,"Average",Raw_Data[[#This Row],[Customer Satisfaction]]&gt;=4,"Excellent")</f>
        <v>Excellent</v>
      </c>
    </row>
    <row r="3450" spans="2:22" x14ac:dyDescent="0.3">
      <c r="B3450" t="s">
        <v>3847</v>
      </c>
      <c r="C3450" s="2">
        <v>45699</v>
      </c>
      <c r="D3450" s="1">
        <v>0.75138888888888888</v>
      </c>
      <c r="E3450" t="s">
        <v>37</v>
      </c>
      <c r="F3450" t="s">
        <v>48</v>
      </c>
      <c r="G3450" t="s">
        <v>162</v>
      </c>
      <c r="H3450" t="s">
        <v>2026</v>
      </c>
      <c r="I3450" t="s">
        <v>1137</v>
      </c>
      <c r="J3450" t="s">
        <v>64</v>
      </c>
      <c r="K3450" t="s">
        <v>25</v>
      </c>
      <c r="L3450" t="s">
        <v>3561</v>
      </c>
      <c r="M3450">
        <v>1.6</v>
      </c>
      <c r="N3450">
        <v>8.6</v>
      </c>
      <c r="O3450" t="s">
        <v>28</v>
      </c>
      <c r="P3450">
        <v>0</v>
      </c>
      <c r="Q3450" t="s">
        <v>615</v>
      </c>
      <c r="R3450" t="s">
        <v>28</v>
      </c>
      <c r="S3450">
        <v>425.56</v>
      </c>
      <c r="T3450" t="str" cm="1">
        <f t="array" ref="T3450">_xlfn.IFS(Raw_Data[[#This Row],[Call Status]]="Resolved","5",Raw_Data[[#This Row],[Call Status]]="Escalated","2",Raw_Data[[#This Row],[Call Status]]="Pending","3",Raw_Data[[#This Row],[Call Status]]="Abandoned","0")</f>
        <v>5</v>
      </c>
      <c r="U3450" t="str">
        <f>TEXT(Raw_Data[[#This Row],[Call Date]],"mmmm")</f>
        <v>February</v>
      </c>
      <c r="V3450" t="str" cm="1">
        <f t="array" ref="V3450">_xlfn.IFS(Raw_Data[[#This Row],[Customer Satisfaction]]&lt;2,"Poor",Raw_Data[[#This Row],[Customer Satisfaction]]&lt;4,"Average",Raw_Data[[#This Row],[Customer Satisfaction]]&gt;=4,"Excellent")</f>
        <v>Poor</v>
      </c>
    </row>
    <row r="3451" spans="2:22" x14ac:dyDescent="0.3">
      <c r="B3451" t="s">
        <v>7650</v>
      </c>
      <c r="C3451" s="2">
        <v>46011</v>
      </c>
      <c r="D3451" s="1">
        <v>0.56874999999999998</v>
      </c>
      <c r="E3451" t="s">
        <v>33</v>
      </c>
      <c r="F3451" t="s">
        <v>20</v>
      </c>
      <c r="G3451" t="s">
        <v>21</v>
      </c>
      <c r="H3451" t="s">
        <v>22</v>
      </c>
      <c r="I3451" t="s">
        <v>23</v>
      </c>
      <c r="J3451" t="s">
        <v>64</v>
      </c>
      <c r="K3451" t="s">
        <v>7253</v>
      </c>
      <c r="L3451" t="s">
        <v>7254</v>
      </c>
      <c r="M3451">
        <v>13.6</v>
      </c>
      <c r="N3451">
        <v>9.8000000000000007</v>
      </c>
      <c r="O3451" t="s">
        <v>28</v>
      </c>
      <c r="P3451">
        <v>2</v>
      </c>
      <c r="Q3451" t="s">
        <v>1014</v>
      </c>
      <c r="R3451" t="s">
        <v>28</v>
      </c>
      <c r="S3451">
        <v>134.49</v>
      </c>
      <c r="T3451" t="str" cm="1">
        <f t="array" ref="T3451">_xlfn.IFS(Raw_Data[[#This Row],[Call Status]]="Resolved","5",Raw_Data[[#This Row],[Call Status]]="Escalated","2",Raw_Data[[#This Row],[Call Status]]="Pending","3",Raw_Data[[#This Row],[Call Status]]="Abandoned","0")</f>
        <v>0</v>
      </c>
      <c r="U3451" t="str">
        <f>TEXT(Raw_Data[[#This Row],[Call Date]],"mmmm")</f>
        <v>December</v>
      </c>
      <c r="V3451" t="str" cm="1">
        <f t="array" ref="V3451">_xlfn.IFS(Raw_Data[[#This Row],[Customer Satisfaction]]&lt;2,"Poor",Raw_Data[[#This Row],[Customer Satisfaction]]&lt;4,"Average",Raw_Data[[#This Row],[Customer Satisfaction]]&gt;=4,"Excellent")</f>
        <v>Average</v>
      </c>
    </row>
    <row r="3452" spans="2:22" x14ac:dyDescent="0.3">
      <c r="B3452" t="s">
        <v>8016</v>
      </c>
      <c r="C3452" s="2">
        <v>45766</v>
      </c>
      <c r="D3452" s="1">
        <v>0.54166666666666663</v>
      </c>
      <c r="E3452" t="s">
        <v>108</v>
      </c>
      <c r="F3452" t="s">
        <v>38</v>
      </c>
      <c r="G3452" t="s">
        <v>250</v>
      </c>
      <c r="H3452" t="s">
        <v>22</v>
      </c>
      <c r="I3452" t="s">
        <v>1137</v>
      </c>
      <c r="J3452" t="s">
        <v>45</v>
      </c>
      <c r="K3452" t="s">
        <v>16</v>
      </c>
      <c r="L3452" t="s">
        <v>16</v>
      </c>
      <c r="M3452">
        <v>5.6</v>
      </c>
      <c r="N3452">
        <v>10.9</v>
      </c>
      <c r="O3452" t="s">
        <v>28</v>
      </c>
      <c r="P3452">
        <v>4</v>
      </c>
      <c r="Q3452" t="s">
        <v>615</v>
      </c>
      <c r="R3452" t="s">
        <v>26</v>
      </c>
      <c r="S3452">
        <v>294.43</v>
      </c>
      <c r="T3452" t="str" cm="1">
        <f t="array" ref="T3452">_xlfn.IFS(Raw_Data[[#This Row],[Call Status]]="Resolved","5",Raw_Data[[#This Row],[Call Status]]="Escalated","2",Raw_Data[[#This Row],[Call Status]]="Pending","3",Raw_Data[[#This Row],[Call Status]]="Abandoned","0")</f>
        <v>2</v>
      </c>
      <c r="U3452" t="str">
        <f>TEXT(Raw_Data[[#This Row],[Call Date]],"mmmm")</f>
        <v>April</v>
      </c>
      <c r="V3452" t="str" cm="1">
        <f t="array" ref="V3452">_xlfn.IFS(Raw_Data[[#This Row],[Customer Satisfaction]]&lt;2,"Poor",Raw_Data[[#This Row],[Customer Satisfaction]]&lt;4,"Average",Raw_Data[[#This Row],[Customer Satisfaction]]&gt;=4,"Excellent")</f>
        <v>Excellent</v>
      </c>
    </row>
    <row r="3453" spans="2:22" x14ac:dyDescent="0.3">
      <c r="B3453" t="s">
        <v>9310</v>
      </c>
      <c r="C3453" s="2">
        <v>45708</v>
      </c>
      <c r="D3453" s="1">
        <v>0.35347222222222224</v>
      </c>
      <c r="E3453" t="s">
        <v>53</v>
      </c>
      <c r="F3453" t="s">
        <v>48</v>
      </c>
      <c r="G3453" t="s">
        <v>21</v>
      </c>
      <c r="H3453" t="s">
        <v>2026</v>
      </c>
      <c r="I3453" t="s">
        <v>23</v>
      </c>
      <c r="J3453" t="s">
        <v>55</v>
      </c>
      <c r="K3453" t="s">
        <v>8876</v>
      </c>
      <c r="L3453" t="s">
        <v>8877</v>
      </c>
      <c r="M3453">
        <v>1.7</v>
      </c>
      <c r="N3453">
        <v>7.1</v>
      </c>
      <c r="O3453" t="s">
        <v>28</v>
      </c>
      <c r="P3453">
        <v>3</v>
      </c>
      <c r="Q3453" t="s">
        <v>615</v>
      </c>
      <c r="R3453" t="s">
        <v>28</v>
      </c>
      <c r="S3453">
        <v>284.27</v>
      </c>
      <c r="T3453" t="str" cm="1">
        <f t="array" ref="T3453">_xlfn.IFS(Raw_Data[[#This Row],[Call Status]]="Resolved","5",Raw_Data[[#This Row],[Call Status]]="Escalated","2",Raw_Data[[#This Row],[Call Status]]="Pending","3",Raw_Data[[#This Row],[Call Status]]="Abandoned","0")</f>
        <v>3</v>
      </c>
      <c r="U3453" t="str">
        <f>TEXT(Raw_Data[[#This Row],[Call Date]],"mmmm")</f>
        <v>February</v>
      </c>
      <c r="V3453" t="str" cm="1">
        <f t="array" ref="V3453">_xlfn.IFS(Raw_Data[[#This Row],[Customer Satisfaction]]&lt;2,"Poor",Raw_Data[[#This Row],[Customer Satisfaction]]&lt;4,"Average",Raw_Data[[#This Row],[Customer Satisfaction]]&gt;=4,"Excellent")</f>
        <v>Average</v>
      </c>
    </row>
    <row r="3454" spans="2:22" x14ac:dyDescent="0.3">
      <c r="B3454" t="s">
        <v>6532</v>
      </c>
      <c r="C3454" s="2">
        <v>45907</v>
      </c>
      <c r="D3454" s="1">
        <v>0.39652777777777776</v>
      </c>
      <c r="E3454" t="s">
        <v>47</v>
      </c>
      <c r="F3454" t="s">
        <v>34</v>
      </c>
      <c r="G3454" t="s">
        <v>327</v>
      </c>
      <c r="H3454" t="s">
        <v>22</v>
      </c>
      <c r="I3454" t="s">
        <v>23</v>
      </c>
      <c r="J3454" t="s">
        <v>35</v>
      </c>
      <c r="K3454" t="s">
        <v>25</v>
      </c>
      <c r="L3454" t="s">
        <v>3570</v>
      </c>
      <c r="M3454">
        <v>1.6</v>
      </c>
      <c r="N3454">
        <v>12.1</v>
      </c>
      <c r="O3454" t="s">
        <v>26</v>
      </c>
      <c r="P3454">
        <v>5</v>
      </c>
      <c r="Q3454" t="s">
        <v>27</v>
      </c>
      <c r="R3454" t="s">
        <v>28</v>
      </c>
      <c r="S3454">
        <v>215.92</v>
      </c>
      <c r="T3454" t="str" cm="1">
        <f t="array" ref="T3454">_xlfn.IFS(Raw_Data[[#This Row],[Call Status]]="Resolved","5",Raw_Data[[#This Row],[Call Status]]="Escalated","2",Raw_Data[[#This Row],[Call Status]]="Pending","3",Raw_Data[[#This Row],[Call Status]]="Abandoned","0")</f>
        <v>5</v>
      </c>
      <c r="U3454" t="str">
        <f>TEXT(Raw_Data[[#This Row],[Call Date]],"mmmm")</f>
        <v>September</v>
      </c>
      <c r="V3454" t="str" cm="1">
        <f t="array" ref="V3454">_xlfn.IFS(Raw_Data[[#This Row],[Customer Satisfaction]]&lt;2,"Poor",Raw_Data[[#This Row],[Customer Satisfaction]]&lt;4,"Average",Raw_Data[[#This Row],[Customer Satisfaction]]&gt;=4,"Excellent")</f>
        <v>Excellent</v>
      </c>
    </row>
    <row r="3455" spans="2:22" x14ac:dyDescent="0.3">
      <c r="B3455" t="s">
        <v>2375</v>
      </c>
      <c r="C3455" s="2">
        <v>45998</v>
      </c>
      <c r="D3455" s="1">
        <v>0.64722222222222225</v>
      </c>
      <c r="E3455" t="s">
        <v>100</v>
      </c>
      <c r="F3455" t="s">
        <v>48</v>
      </c>
      <c r="G3455" t="s">
        <v>21</v>
      </c>
      <c r="H3455" t="s">
        <v>2026</v>
      </c>
      <c r="I3455" t="s">
        <v>1137</v>
      </c>
      <c r="J3455" t="s">
        <v>24</v>
      </c>
      <c r="K3455" t="s">
        <v>25</v>
      </c>
      <c r="L3455" t="s">
        <v>25</v>
      </c>
      <c r="M3455">
        <v>5.0999999999999996</v>
      </c>
      <c r="N3455">
        <v>17.600000000000001</v>
      </c>
      <c r="O3455" t="s">
        <v>28</v>
      </c>
      <c r="P3455">
        <v>5</v>
      </c>
      <c r="Q3455" t="s">
        <v>27</v>
      </c>
      <c r="R3455" t="s">
        <v>28</v>
      </c>
      <c r="S3455">
        <v>355.38</v>
      </c>
      <c r="T3455" t="str" cm="1">
        <f t="array" ref="T3455">_xlfn.IFS(Raw_Data[[#This Row],[Call Status]]="Resolved","5",Raw_Data[[#This Row],[Call Status]]="Escalated","2",Raw_Data[[#This Row],[Call Status]]="Pending","3",Raw_Data[[#This Row],[Call Status]]="Abandoned","0")</f>
        <v>5</v>
      </c>
      <c r="U3455" t="str">
        <f>TEXT(Raw_Data[[#This Row],[Call Date]],"mmmm")</f>
        <v>December</v>
      </c>
      <c r="V3455" t="str" cm="1">
        <f t="array" ref="V3455">_xlfn.IFS(Raw_Data[[#This Row],[Customer Satisfaction]]&lt;2,"Poor",Raw_Data[[#This Row],[Customer Satisfaction]]&lt;4,"Average",Raw_Data[[#This Row],[Customer Satisfaction]]&gt;=4,"Excellent")</f>
        <v>Excellent</v>
      </c>
    </row>
    <row r="3456" spans="2:22" x14ac:dyDescent="0.3">
      <c r="B3456" t="s">
        <v>4039</v>
      </c>
      <c r="C3456" s="2">
        <v>45678</v>
      </c>
      <c r="D3456" s="1">
        <v>0.7104166666666667</v>
      </c>
      <c r="E3456" t="s">
        <v>100</v>
      </c>
      <c r="F3456" t="s">
        <v>48</v>
      </c>
      <c r="G3456" t="s">
        <v>21</v>
      </c>
      <c r="H3456" t="s">
        <v>2392</v>
      </c>
      <c r="I3456" t="s">
        <v>1137</v>
      </c>
      <c r="J3456" t="s">
        <v>76</v>
      </c>
      <c r="K3456" t="s">
        <v>25</v>
      </c>
      <c r="L3456" t="s">
        <v>3564</v>
      </c>
      <c r="M3456">
        <v>1.3</v>
      </c>
      <c r="N3456">
        <v>7.4</v>
      </c>
      <c r="O3456" t="s">
        <v>26</v>
      </c>
      <c r="P3456">
        <v>4</v>
      </c>
      <c r="Q3456" t="s">
        <v>27</v>
      </c>
      <c r="R3456" t="s">
        <v>28</v>
      </c>
      <c r="S3456">
        <v>205.71</v>
      </c>
      <c r="T3456" t="str" cm="1">
        <f t="array" ref="T3456">_xlfn.IFS(Raw_Data[[#This Row],[Call Status]]="Resolved","5",Raw_Data[[#This Row],[Call Status]]="Escalated","2",Raw_Data[[#This Row],[Call Status]]="Pending","3",Raw_Data[[#This Row],[Call Status]]="Abandoned","0")</f>
        <v>5</v>
      </c>
      <c r="U3456" t="str">
        <f>TEXT(Raw_Data[[#This Row],[Call Date]],"mmmm")</f>
        <v>January</v>
      </c>
      <c r="V3456" t="str" cm="1">
        <f t="array" ref="V3456">_xlfn.IFS(Raw_Data[[#This Row],[Customer Satisfaction]]&lt;2,"Poor",Raw_Data[[#This Row],[Customer Satisfaction]]&lt;4,"Average",Raw_Data[[#This Row],[Customer Satisfaction]]&gt;=4,"Excellent")</f>
        <v>Excellent</v>
      </c>
    </row>
    <row r="3457" spans="2:22" x14ac:dyDescent="0.3">
      <c r="B3457" t="s">
        <v>6626</v>
      </c>
      <c r="C3457" s="2">
        <v>45957</v>
      </c>
      <c r="D3457" s="1">
        <v>0.55694444444444446</v>
      </c>
      <c r="E3457" t="s">
        <v>33</v>
      </c>
      <c r="F3457" t="s">
        <v>20</v>
      </c>
      <c r="G3457" t="s">
        <v>327</v>
      </c>
      <c r="H3457" t="s">
        <v>22</v>
      </c>
      <c r="I3457" t="s">
        <v>23</v>
      </c>
      <c r="J3457" t="s">
        <v>49</v>
      </c>
      <c r="K3457" t="s">
        <v>25</v>
      </c>
      <c r="L3457" t="s">
        <v>3561</v>
      </c>
      <c r="M3457">
        <v>3.1</v>
      </c>
      <c r="N3457">
        <v>7.9</v>
      </c>
      <c r="O3457" t="s">
        <v>26</v>
      </c>
      <c r="P3457">
        <v>2</v>
      </c>
      <c r="Q3457" t="s">
        <v>615</v>
      </c>
      <c r="R3457" t="s">
        <v>28</v>
      </c>
      <c r="S3457">
        <v>237.01</v>
      </c>
      <c r="T3457" t="str" cm="1">
        <f t="array" ref="T3457">_xlfn.IFS(Raw_Data[[#This Row],[Call Status]]="Resolved","5",Raw_Data[[#This Row],[Call Status]]="Escalated","2",Raw_Data[[#This Row],[Call Status]]="Pending","3",Raw_Data[[#This Row],[Call Status]]="Abandoned","0")</f>
        <v>5</v>
      </c>
      <c r="U3457" t="str">
        <f>TEXT(Raw_Data[[#This Row],[Call Date]],"mmmm")</f>
        <v>October</v>
      </c>
      <c r="V3457" t="str" cm="1">
        <f t="array" ref="V3457">_xlfn.IFS(Raw_Data[[#This Row],[Customer Satisfaction]]&lt;2,"Poor",Raw_Data[[#This Row],[Customer Satisfaction]]&lt;4,"Average",Raw_Data[[#This Row],[Customer Satisfaction]]&gt;=4,"Excellent")</f>
        <v>Average</v>
      </c>
    </row>
    <row r="3458" spans="2:22" x14ac:dyDescent="0.3">
      <c r="B3458" t="s">
        <v>1389</v>
      </c>
      <c r="C3458" s="2">
        <v>45796</v>
      </c>
      <c r="D3458" s="1">
        <v>0.4152777777777778</v>
      </c>
      <c r="E3458" t="s">
        <v>37</v>
      </c>
      <c r="F3458" t="s">
        <v>48</v>
      </c>
      <c r="G3458" t="s">
        <v>327</v>
      </c>
      <c r="H3458" t="s">
        <v>22</v>
      </c>
      <c r="I3458" t="s">
        <v>1130</v>
      </c>
      <c r="J3458" t="s">
        <v>49</v>
      </c>
      <c r="K3458" t="s">
        <v>25</v>
      </c>
      <c r="L3458" t="s">
        <v>25</v>
      </c>
      <c r="M3458">
        <v>3.8</v>
      </c>
      <c r="N3458">
        <v>15.6</v>
      </c>
      <c r="O3458" t="s">
        <v>28</v>
      </c>
      <c r="P3458">
        <v>4</v>
      </c>
      <c r="Q3458" t="s">
        <v>615</v>
      </c>
      <c r="R3458" t="s">
        <v>28</v>
      </c>
      <c r="S3458">
        <v>230.81</v>
      </c>
      <c r="T3458" t="str" cm="1">
        <f t="array" ref="T3458">_xlfn.IFS(Raw_Data[[#This Row],[Call Status]]="Resolved","5",Raw_Data[[#This Row],[Call Status]]="Escalated","2",Raw_Data[[#This Row],[Call Status]]="Pending","3",Raw_Data[[#This Row],[Call Status]]="Abandoned","0")</f>
        <v>5</v>
      </c>
      <c r="U3458" t="str">
        <f>TEXT(Raw_Data[[#This Row],[Call Date]],"mmmm")</f>
        <v>May</v>
      </c>
      <c r="V3458" t="str" cm="1">
        <f t="array" ref="V3458">_xlfn.IFS(Raw_Data[[#This Row],[Customer Satisfaction]]&lt;2,"Poor",Raw_Data[[#This Row],[Customer Satisfaction]]&lt;4,"Average",Raw_Data[[#This Row],[Customer Satisfaction]]&gt;=4,"Excellent")</f>
        <v>Excellent</v>
      </c>
    </row>
    <row r="3459" spans="2:22" x14ac:dyDescent="0.3">
      <c r="B3459" t="s">
        <v>8568</v>
      </c>
      <c r="C3459" s="2">
        <v>46016</v>
      </c>
      <c r="D3459" s="1">
        <v>0.67777777777777781</v>
      </c>
      <c r="E3459" t="s">
        <v>72</v>
      </c>
      <c r="F3459" t="s">
        <v>34</v>
      </c>
      <c r="G3459" t="s">
        <v>162</v>
      </c>
      <c r="H3459" t="s">
        <v>22</v>
      </c>
      <c r="I3459" t="s">
        <v>1128</v>
      </c>
      <c r="J3459" t="s">
        <v>35</v>
      </c>
      <c r="K3459" t="s">
        <v>16</v>
      </c>
      <c r="L3459" t="s">
        <v>16</v>
      </c>
      <c r="M3459">
        <v>10.8</v>
      </c>
      <c r="N3459">
        <v>12.4</v>
      </c>
      <c r="O3459" t="s">
        <v>28</v>
      </c>
      <c r="P3459">
        <v>1</v>
      </c>
      <c r="Q3459" t="s">
        <v>1014</v>
      </c>
      <c r="R3459" t="s">
        <v>26</v>
      </c>
      <c r="S3459">
        <v>50.78</v>
      </c>
      <c r="T3459" t="str" cm="1">
        <f t="array" ref="T3459">_xlfn.IFS(Raw_Data[[#This Row],[Call Status]]="Resolved","5",Raw_Data[[#This Row],[Call Status]]="Escalated","2",Raw_Data[[#This Row],[Call Status]]="Pending","3",Raw_Data[[#This Row],[Call Status]]="Abandoned","0")</f>
        <v>2</v>
      </c>
      <c r="U3459" t="str">
        <f>TEXT(Raw_Data[[#This Row],[Call Date]],"mmmm")</f>
        <v>December</v>
      </c>
      <c r="V3459" t="str" cm="1">
        <f t="array" ref="V3459">_xlfn.IFS(Raw_Data[[#This Row],[Customer Satisfaction]]&lt;2,"Poor",Raw_Data[[#This Row],[Customer Satisfaction]]&lt;4,"Average",Raw_Data[[#This Row],[Customer Satisfaction]]&gt;=4,"Excellent")</f>
        <v>Poor</v>
      </c>
    </row>
    <row r="3460" spans="2:22" x14ac:dyDescent="0.3">
      <c r="B3460" t="s">
        <v>1662</v>
      </c>
      <c r="C3460" s="2">
        <v>45981</v>
      </c>
      <c r="D3460" s="1">
        <v>0.84375</v>
      </c>
      <c r="E3460" t="s">
        <v>44</v>
      </c>
      <c r="F3460" t="s">
        <v>20</v>
      </c>
      <c r="G3460" t="s">
        <v>327</v>
      </c>
      <c r="H3460" t="s">
        <v>22</v>
      </c>
      <c r="I3460" t="s">
        <v>1128</v>
      </c>
      <c r="J3460" t="s">
        <v>45</v>
      </c>
      <c r="K3460" t="s">
        <v>25</v>
      </c>
      <c r="L3460" t="s">
        <v>25</v>
      </c>
      <c r="M3460">
        <v>6.6</v>
      </c>
      <c r="N3460">
        <v>9</v>
      </c>
      <c r="O3460" t="s">
        <v>26</v>
      </c>
      <c r="P3460">
        <v>3</v>
      </c>
      <c r="Q3460" t="s">
        <v>615</v>
      </c>
      <c r="R3460" t="s">
        <v>28</v>
      </c>
      <c r="S3460">
        <v>118.08</v>
      </c>
      <c r="T3460" t="str" cm="1">
        <f t="array" ref="T3460">_xlfn.IFS(Raw_Data[[#This Row],[Call Status]]="Resolved","5",Raw_Data[[#This Row],[Call Status]]="Escalated","2",Raw_Data[[#This Row],[Call Status]]="Pending","3",Raw_Data[[#This Row],[Call Status]]="Abandoned","0")</f>
        <v>5</v>
      </c>
      <c r="U3460" t="str">
        <f>TEXT(Raw_Data[[#This Row],[Call Date]],"mmmm")</f>
        <v>November</v>
      </c>
      <c r="V3460" t="str" cm="1">
        <f t="array" ref="V3460">_xlfn.IFS(Raw_Data[[#This Row],[Customer Satisfaction]]&lt;2,"Poor",Raw_Data[[#This Row],[Customer Satisfaction]]&lt;4,"Average",Raw_Data[[#This Row],[Customer Satisfaction]]&gt;=4,"Excellent")</f>
        <v>Average</v>
      </c>
    </row>
    <row r="3461" spans="2:22" x14ac:dyDescent="0.3">
      <c r="B3461" t="s">
        <v>6656</v>
      </c>
      <c r="C3461" s="2">
        <v>45749</v>
      </c>
      <c r="D3461" s="1">
        <v>0.58888888888888891</v>
      </c>
      <c r="E3461" t="s">
        <v>30</v>
      </c>
      <c r="F3461" t="s">
        <v>34</v>
      </c>
      <c r="G3461" t="s">
        <v>250</v>
      </c>
      <c r="H3461" t="s">
        <v>22</v>
      </c>
      <c r="I3461" t="s">
        <v>23</v>
      </c>
      <c r="J3461" t="s">
        <v>55</v>
      </c>
      <c r="K3461" t="s">
        <v>25</v>
      </c>
      <c r="L3461" t="s">
        <v>3561</v>
      </c>
      <c r="M3461">
        <v>2.1</v>
      </c>
      <c r="N3461">
        <v>12</v>
      </c>
      <c r="O3461" t="s">
        <v>26</v>
      </c>
      <c r="P3461">
        <v>3</v>
      </c>
      <c r="Q3461" t="s">
        <v>615</v>
      </c>
      <c r="R3461" t="s">
        <v>28</v>
      </c>
      <c r="S3461">
        <v>143.4</v>
      </c>
      <c r="T3461" t="str" cm="1">
        <f t="array" ref="T3461">_xlfn.IFS(Raw_Data[[#This Row],[Call Status]]="Resolved","5",Raw_Data[[#This Row],[Call Status]]="Escalated","2",Raw_Data[[#This Row],[Call Status]]="Pending","3",Raw_Data[[#This Row],[Call Status]]="Abandoned","0")</f>
        <v>5</v>
      </c>
      <c r="U3461" t="str">
        <f>TEXT(Raw_Data[[#This Row],[Call Date]],"mmmm")</f>
        <v>April</v>
      </c>
      <c r="V3461" t="str" cm="1">
        <f t="array" ref="V3461">_xlfn.IFS(Raw_Data[[#This Row],[Customer Satisfaction]]&lt;2,"Poor",Raw_Data[[#This Row],[Customer Satisfaction]]&lt;4,"Average",Raw_Data[[#This Row],[Customer Satisfaction]]&gt;=4,"Excellent")</f>
        <v>Average</v>
      </c>
    </row>
    <row r="3462" spans="2:22" x14ac:dyDescent="0.3">
      <c r="B3462" t="s">
        <v>5720</v>
      </c>
      <c r="C3462" s="2">
        <v>45937</v>
      </c>
      <c r="D3462" s="1">
        <v>0.55138888888888893</v>
      </c>
      <c r="E3462" t="s">
        <v>91</v>
      </c>
      <c r="F3462" t="s">
        <v>48</v>
      </c>
      <c r="G3462" t="s">
        <v>327</v>
      </c>
      <c r="H3462" t="s">
        <v>2392</v>
      </c>
      <c r="I3462" t="s">
        <v>23</v>
      </c>
      <c r="J3462" t="s">
        <v>35</v>
      </c>
      <c r="K3462" t="s">
        <v>25</v>
      </c>
      <c r="L3462" t="s">
        <v>3570</v>
      </c>
      <c r="M3462">
        <v>4.8</v>
      </c>
      <c r="N3462">
        <v>13</v>
      </c>
      <c r="O3462" t="s">
        <v>26</v>
      </c>
      <c r="P3462">
        <v>3</v>
      </c>
      <c r="Q3462" t="s">
        <v>1014</v>
      </c>
      <c r="R3462" t="s">
        <v>28</v>
      </c>
      <c r="S3462">
        <v>138.91999999999999</v>
      </c>
      <c r="T3462" t="str" cm="1">
        <f t="array" ref="T3462">_xlfn.IFS(Raw_Data[[#This Row],[Call Status]]="Resolved","5",Raw_Data[[#This Row],[Call Status]]="Escalated","2",Raw_Data[[#This Row],[Call Status]]="Pending","3",Raw_Data[[#This Row],[Call Status]]="Abandoned","0")</f>
        <v>5</v>
      </c>
      <c r="U3462" t="str">
        <f>TEXT(Raw_Data[[#This Row],[Call Date]],"mmmm")</f>
        <v>October</v>
      </c>
      <c r="V3462" t="str" cm="1">
        <f t="array" ref="V3462">_xlfn.IFS(Raw_Data[[#This Row],[Customer Satisfaction]]&lt;2,"Poor",Raw_Data[[#This Row],[Customer Satisfaction]]&lt;4,"Average",Raw_Data[[#This Row],[Customer Satisfaction]]&gt;=4,"Excellent")</f>
        <v>Average</v>
      </c>
    </row>
    <row r="3463" spans="2:22" x14ac:dyDescent="0.3">
      <c r="B3463" t="s">
        <v>7684</v>
      </c>
      <c r="C3463" s="2">
        <v>45782</v>
      </c>
      <c r="D3463" s="1">
        <v>0.47638888888888886</v>
      </c>
      <c r="E3463" t="s">
        <v>30</v>
      </c>
      <c r="F3463" t="s">
        <v>34</v>
      </c>
      <c r="G3463" t="s">
        <v>327</v>
      </c>
      <c r="H3463" t="s">
        <v>22</v>
      </c>
      <c r="I3463" t="s">
        <v>1130</v>
      </c>
      <c r="J3463" t="s">
        <v>42</v>
      </c>
      <c r="K3463" t="s">
        <v>7253</v>
      </c>
      <c r="L3463" t="s">
        <v>7254</v>
      </c>
      <c r="M3463">
        <v>5.0999999999999996</v>
      </c>
      <c r="N3463">
        <v>9.9</v>
      </c>
      <c r="O3463" t="s">
        <v>28</v>
      </c>
      <c r="P3463">
        <v>1</v>
      </c>
      <c r="Q3463" t="s">
        <v>1014</v>
      </c>
      <c r="R3463" t="s">
        <v>28</v>
      </c>
      <c r="S3463">
        <v>279.69</v>
      </c>
      <c r="T3463" t="str" cm="1">
        <f t="array" ref="T3463">_xlfn.IFS(Raw_Data[[#This Row],[Call Status]]="Resolved","5",Raw_Data[[#This Row],[Call Status]]="Escalated","2",Raw_Data[[#This Row],[Call Status]]="Pending","3",Raw_Data[[#This Row],[Call Status]]="Abandoned","0")</f>
        <v>0</v>
      </c>
      <c r="U3463" t="str">
        <f>TEXT(Raw_Data[[#This Row],[Call Date]],"mmmm")</f>
        <v>May</v>
      </c>
      <c r="V3463" t="str" cm="1">
        <f t="array" ref="V3463">_xlfn.IFS(Raw_Data[[#This Row],[Customer Satisfaction]]&lt;2,"Poor",Raw_Data[[#This Row],[Customer Satisfaction]]&lt;4,"Average",Raw_Data[[#This Row],[Customer Satisfaction]]&gt;=4,"Excellent")</f>
        <v>Poor</v>
      </c>
    </row>
    <row r="3464" spans="2:22" x14ac:dyDescent="0.3">
      <c r="B3464" t="s">
        <v>9876</v>
      </c>
      <c r="C3464" s="2">
        <v>45768</v>
      </c>
      <c r="D3464" s="1">
        <v>0.72986111111111107</v>
      </c>
      <c r="E3464" t="s">
        <v>100</v>
      </c>
      <c r="F3464" t="s">
        <v>34</v>
      </c>
      <c r="G3464" t="s">
        <v>327</v>
      </c>
      <c r="H3464" t="s">
        <v>22</v>
      </c>
      <c r="I3464" t="s">
        <v>23</v>
      </c>
      <c r="J3464" t="s">
        <v>35</v>
      </c>
      <c r="K3464" t="s">
        <v>8876</v>
      </c>
      <c r="L3464" t="s">
        <v>8877</v>
      </c>
      <c r="M3464">
        <v>4.0999999999999996</v>
      </c>
      <c r="N3464">
        <v>10</v>
      </c>
      <c r="O3464" t="s">
        <v>28</v>
      </c>
      <c r="P3464">
        <v>2</v>
      </c>
      <c r="Q3464" t="s">
        <v>615</v>
      </c>
      <c r="R3464" t="s">
        <v>28</v>
      </c>
      <c r="S3464">
        <v>279.14999999999998</v>
      </c>
      <c r="T3464" t="str" cm="1">
        <f t="array" ref="T3464">_xlfn.IFS(Raw_Data[[#This Row],[Call Status]]="Resolved","5",Raw_Data[[#This Row],[Call Status]]="Escalated","2",Raw_Data[[#This Row],[Call Status]]="Pending","3",Raw_Data[[#This Row],[Call Status]]="Abandoned","0")</f>
        <v>3</v>
      </c>
      <c r="U3464" t="str">
        <f>TEXT(Raw_Data[[#This Row],[Call Date]],"mmmm")</f>
        <v>April</v>
      </c>
      <c r="V3464" t="str" cm="1">
        <f t="array" ref="V3464">_xlfn.IFS(Raw_Data[[#This Row],[Customer Satisfaction]]&lt;2,"Poor",Raw_Data[[#This Row],[Customer Satisfaction]]&lt;4,"Average",Raw_Data[[#This Row],[Customer Satisfaction]]&gt;=4,"Excellent")</f>
        <v>Average</v>
      </c>
    </row>
    <row r="3465" spans="2:22" x14ac:dyDescent="0.3">
      <c r="B3465" t="s">
        <v>7694</v>
      </c>
      <c r="C3465" s="2">
        <v>46011</v>
      </c>
      <c r="D3465" s="1">
        <v>0.67847222222222225</v>
      </c>
      <c r="E3465" t="s">
        <v>84</v>
      </c>
      <c r="F3465" t="s">
        <v>34</v>
      </c>
      <c r="G3465" t="s">
        <v>250</v>
      </c>
      <c r="H3465" t="s">
        <v>2392</v>
      </c>
      <c r="I3465" t="s">
        <v>1128</v>
      </c>
      <c r="J3465" t="s">
        <v>45</v>
      </c>
      <c r="K3465" t="s">
        <v>7253</v>
      </c>
      <c r="L3465" t="s">
        <v>7254</v>
      </c>
      <c r="M3465">
        <v>1.9</v>
      </c>
      <c r="N3465">
        <v>10.1</v>
      </c>
      <c r="O3465" t="s">
        <v>28</v>
      </c>
      <c r="P3465">
        <v>1</v>
      </c>
      <c r="Q3465" t="s">
        <v>1014</v>
      </c>
      <c r="R3465" t="s">
        <v>28</v>
      </c>
      <c r="S3465">
        <v>192.5</v>
      </c>
      <c r="T3465" t="str" cm="1">
        <f t="array" ref="T3465">_xlfn.IFS(Raw_Data[[#This Row],[Call Status]]="Resolved","5",Raw_Data[[#This Row],[Call Status]]="Escalated","2",Raw_Data[[#This Row],[Call Status]]="Pending","3",Raw_Data[[#This Row],[Call Status]]="Abandoned","0")</f>
        <v>0</v>
      </c>
      <c r="U3465" t="str">
        <f>TEXT(Raw_Data[[#This Row],[Call Date]],"mmmm")</f>
        <v>December</v>
      </c>
      <c r="V3465" t="str" cm="1">
        <f t="array" ref="V3465">_xlfn.IFS(Raw_Data[[#This Row],[Customer Satisfaction]]&lt;2,"Poor",Raw_Data[[#This Row],[Customer Satisfaction]]&lt;4,"Average",Raw_Data[[#This Row],[Customer Satisfaction]]&gt;=4,"Excellent")</f>
        <v>Poor</v>
      </c>
    </row>
    <row r="3466" spans="2:22" x14ac:dyDescent="0.3">
      <c r="B3466" t="s">
        <v>9941</v>
      </c>
      <c r="C3466" s="2">
        <v>45796</v>
      </c>
      <c r="D3466" s="1">
        <v>0.88680555555555551</v>
      </c>
      <c r="E3466" t="s">
        <v>108</v>
      </c>
      <c r="F3466" t="s">
        <v>20</v>
      </c>
      <c r="G3466" t="s">
        <v>250</v>
      </c>
      <c r="H3466" t="s">
        <v>22</v>
      </c>
      <c r="I3466" t="s">
        <v>23</v>
      </c>
      <c r="J3466" t="s">
        <v>42</v>
      </c>
      <c r="K3466" t="s">
        <v>8876</v>
      </c>
      <c r="L3466" t="s">
        <v>8877</v>
      </c>
      <c r="M3466">
        <v>5.4</v>
      </c>
      <c r="N3466">
        <v>10</v>
      </c>
      <c r="O3466" t="s">
        <v>28</v>
      </c>
      <c r="P3466">
        <v>2</v>
      </c>
      <c r="Q3466" t="s">
        <v>615</v>
      </c>
      <c r="R3466" t="s">
        <v>28</v>
      </c>
      <c r="S3466">
        <v>145.47</v>
      </c>
      <c r="T3466" t="str" cm="1">
        <f t="array" ref="T3466">_xlfn.IFS(Raw_Data[[#This Row],[Call Status]]="Resolved","5",Raw_Data[[#This Row],[Call Status]]="Escalated","2",Raw_Data[[#This Row],[Call Status]]="Pending","3",Raw_Data[[#This Row],[Call Status]]="Abandoned","0")</f>
        <v>3</v>
      </c>
      <c r="U3466" t="str">
        <f>TEXT(Raw_Data[[#This Row],[Call Date]],"mmmm")</f>
        <v>May</v>
      </c>
      <c r="V3466" t="str" cm="1">
        <f t="array" ref="V3466">_xlfn.IFS(Raw_Data[[#This Row],[Customer Satisfaction]]&lt;2,"Poor",Raw_Data[[#This Row],[Customer Satisfaction]]&lt;4,"Average",Raw_Data[[#This Row],[Customer Satisfaction]]&gt;=4,"Excellent")</f>
        <v>Average</v>
      </c>
    </row>
    <row r="3467" spans="2:22" x14ac:dyDescent="0.3">
      <c r="B3467" t="s">
        <v>6719</v>
      </c>
      <c r="C3467" s="2">
        <v>45930</v>
      </c>
      <c r="D3467" s="1">
        <v>0.56527777777777777</v>
      </c>
      <c r="E3467" t="s">
        <v>33</v>
      </c>
      <c r="F3467" t="s">
        <v>34</v>
      </c>
      <c r="G3467" t="s">
        <v>250</v>
      </c>
      <c r="H3467" t="s">
        <v>22</v>
      </c>
      <c r="I3467" t="s">
        <v>23</v>
      </c>
      <c r="J3467" t="s">
        <v>42</v>
      </c>
      <c r="K3467" t="s">
        <v>25</v>
      </c>
      <c r="L3467" t="s">
        <v>3561</v>
      </c>
      <c r="M3467">
        <v>2.5</v>
      </c>
      <c r="N3467">
        <v>12.6</v>
      </c>
      <c r="O3467" t="s">
        <v>26</v>
      </c>
      <c r="P3467">
        <v>5</v>
      </c>
      <c r="Q3467" t="s">
        <v>27</v>
      </c>
      <c r="R3467" t="s">
        <v>28</v>
      </c>
      <c r="S3467">
        <v>136.63</v>
      </c>
      <c r="T3467" t="str" cm="1">
        <f t="array" ref="T3467">_xlfn.IFS(Raw_Data[[#This Row],[Call Status]]="Resolved","5",Raw_Data[[#This Row],[Call Status]]="Escalated","2",Raw_Data[[#This Row],[Call Status]]="Pending","3",Raw_Data[[#This Row],[Call Status]]="Abandoned","0")</f>
        <v>5</v>
      </c>
      <c r="U3467" t="str">
        <f>TEXT(Raw_Data[[#This Row],[Call Date]],"mmmm")</f>
        <v>September</v>
      </c>
      <c r="V3467" t="str" cm="1">
        <f t="array" ref="V3467">_xlfn.IFS(Raw_Data[[#This Row],[Customer Satisfaction]]&lt;2,"Poor",Raw_Data[[#This Row],[Customer Satisfaction]]&lt;4,"Average",Raw_Data[[#This Row],[Customer Satisfaction]]&gt;=4,"Excellent")</f>
        <v>Excellent</v>
      </c>
    </row>
    <row r="3468" spans="2:22" x14ac:dyDescent="0.3">
      <c r="B3468" t="s">
        <v>7358</v>
      </c>
      <c r="C3468" s="2">
        <v>45756</v>
      </c>
      <c r="D3468" s="1">
        <v>0.40902777777777777</v>
      </c>
      <c r="E3468" t="s">
        <v>66</v>
      </c>
      <c r="F3468" t="s">
        <v>20</v>
      </c>
      <c r="G3468" t="s">
        <v>21</v>
      </c>
      <c r="H3468" t="s">
        <v>22</v>
      </c>
      <c r="I3468" t="s">
        <v>23</v>
      </c>
      <c r="J3468" t="s">
        <v>31</v>
      </c>
      <c r="K3468" t="s">
        <v>7253</v>
      </c>
      <c r="L3468" t="s">
        <v>7254</v>
      </c>
      <c r="M3468">
        <v>5.4</v>
      </c>
      <c r="N3468">
        <v>7.2</v>
      </c>
      <c r="O3468" t="s">
        <v>28</v>
      </c>
      <c r="P3468">
        <v>3</v>
      </c>
      <c r="Q3468" t="s">
        <v>615</v>
      </c>
      <c r="R3468" t="s">
        <v>28</v>
      </c>
      <c r="S3468">
        <v>292.48</v>
      </c>
      <c r="T3468" t="str" cm="1">
        <f t="array" ref="T3468">_xlfn.IFS(Raw_Data[[#This Row],[Call Status]]="Resolved","5",Raw_Data[[#This Row],[Call Status]]="Escalated","2",Raw_Data[[#This Row],[Call Status]]="Pending","3",Raw_Data[[#This Row],[Call Status]]="Abandoned","0")</f>
        <v>0</v>
      </c>
      <c r="U3468" t="str">
        <f>TEXT(Raw_Data[[#This Row],[Call Date]],"mmmm")</f>
        <v>April</v>
      </c>
      <c r="V3468" t="str" cm="1">
        <f t="array" ref="V3468">_xlfn.IFS(Raw_Data[[#This Row],[Customer Satisfaction]]&lt;2,"Poor",Raw_Data[[#This Row],[Customer Satisfaction]]&lt;4,"Average",Raw_Data[[#This Row],[Customer Satisfaction]]&gt;=4,"Excellent")</f>
        <v>Average</v>
      </c>
    </row>
    <row r="3469" spans="2:22" x14ac:dyDescent="0.3">
      <c r="B3469" t="s">
        <v>6469</v>
      </c>
      <c r="C3469" s="2">
        <v>45909</v>
      </c>
      <c r="D3469" s="1">
        <v>0.36180555555555555</v>
      </c>
      <c r="E3469" t="s">
        <v>41</v>
      </c>
      <c r="F3469" t="s">
        <v>48</v>
      </c>
      <c r="G3469" t="s">
        <v>162</v>
      </c>
      <c r="H3469" t="s">
        <v>22</v>
      </c>
      <c r="I3469" t="s">
        <v>23</v>
      </c>
      <c r="J3469" t="s">
        <v>35</v>
      </c>
      <c r="K3469" t="s">
        <v>25</v>
      </c>
      <c r="L3469" t="s">
        <v>3570</v>
      </c>
      <c r="M3469">
        <v>2</v>
      </c>
      <c r="N3469">
        <v>11.4</v>
      </c>
      <c r="O3469" t="s">
        <v>26</v>
      </c>
      <c r="P3469">
        <v>5</v>
      </c>
      <c r="Q3469" t="s">
        <v>27</v>
      </c>
      <c r="R3469" t="s">
        <v>28</v>
      </c>
      <c r="S3469">
        <v>53.82</v>
      </c>
      <c r="T3469" t="str" cm="1">
        <f t="array" ref="T3469">_xlfn.IFS(Raw_Data[[#This Row],[Call Status]]="Resolved","5",Raw_Data[[#This Row],[Call Status]]="Escalated","2",Raw_Data[[#This Row],[Call Status]]="Pending","3",Raw_Data[[#This Row],[Call Status]]="Abandoned","0")</f>
        <v>5</v>
      </c>
      <c r="U3469" t="str">
        <f>TEXT(Raw_Data[[#This Row],[Call Date]],"mmmm")</f>
        <v>September</v>
      </c>
      <c r="V3469" t="str" cm="1">
        <f t="array" ref="V3469">_xlfn.IFS(Raw_Data[[#This Row],[Customer Satisfaction]]&lt;2,"Poor",Raw_Data[[#This Row],[Customer Satisfaction]]&lt;4,"Average",Raw_Data[[#This Row],[Customer Satisfaction]]&gt;=4,"Excellent")</f>
        <v>Excellent</v>
      </c>
    </row>
    <row r="3470" spans="2:22" x14ac:dyDescent="0.3">
      <c r="B3470" t="s">
        <v>2267</v>
      </c>
      <c r="C3470" s="2">
        <v>45995</v>
      </c>
      <c r="D3470" s="1">
        <v>0.80625000000000002</v>
      </c>
      <c r="E3470" t="s">
        <v>63</v>
      </c>
      <c r="F3470" t="s">
        <v>34</v>
      </c>
      <c r="G3470" t="s">
        <v>162</v>
      </c>
      <c r="H3470" t="s">
        <v>2026</v>
      </c>
      <c r="I3470" t="s">
        <v>1128</v>
      </c>
      <c r="J3470" t="s">
        <v>76</v>
      </c>
      <c r="K3470" t="s">
        <v>25</v>
      </c>
      <c r="L3470" t="s">
        <v>25</v>
      </c>
      <c r="M3470">
        <v>3.2</v>
      </c>
      <c r="N3470">
        <v>9.4</v>
      </c>
      <c r="O3470" t="s">
        <v>26</v>
      </c>
      <c r="P3470">
        <v>4</v>
      </c>
      <c r="Q3470" t="s">
        <v>27</v>
      </c>
      <c r="R3470" t="s">
        <v>28</v>
      </c>
      <c r="S3470">
        <v>63.34</v>
      </c>
      <c r="T3470" t="str" cm="1">
        <f t="array" ref="T3470">_xlfn.IFS(Raw_Data[[#This Row],[Call Status]]="Resolved","5",Raw_Data[[#This Row],[Call Status]]="Escalated","2",Raw_Data[[#This Row],[Call Status]]="Pending","3",Raw_Data[[#This Row],[Call Status]]="Abandoned","0")</f>
        <v>5</v>
      </c>
      <c r="U3470" t="str">
        <f>TEXT(Raw_Data[[#This Row],[Call Date]],"mmmm")</f>
        <v>December</v>
      </c>
      <c r="V3470" t="str" cm="1">
        <f t="array" ref="V3470">_xlfn.IFS(Raw_Data[[#This Row],[Customer Satisfaction]]&lt;2,"Poor",Raw_Data[[#This Row],[Customer Satisfaction]]&lt;4,"Average",Raw_Data[[#This Row],[Customer Satisfaction]]&gt;=4,"Excellent")</f>
        <v>Excellent</v>
      </c>
    </row>
    <row r="3471" spans="2:22" x14ac:dyDescent="0.3">
      <c r="B3471" t="s">
        <v>256</v>
      </c>
      <c r="C3471" s="2">
        <v>45761</v>
      </c>
      <c r="D3471" s="1">
        <v>0.50416666666666665</v>
      </c>
      <c r="E3471" t="s">
        <v>19</v>
      </c>
      <c r="F3471" t="s">
        <v>34</v>
      </c>
      <c r="G3471" t="s">
        <v>250</v>
      </c>
      <c r="H3471" t="s">
        <v>22</v>
      </c>
      <c r="I3471" t="s">
        <v>23</v>
      </c>
      <c r="J3471" t="s">
        <v>31</v>
      </c>
      <c r="K3471" t="s">
        <v>25</v>
      </c>
      <c r="L3471" t="s">
        <v>25</v>
      </c>
      <c r="M3471">
        <v>3.3</v>
      </c>
      <c r="N3471">
        <v>10.199999999999999</v>
      </c>
      <c r="O3471" t="s">
        <v>26</v>
      </c>
      <c r="P3471">
        <v>5</v>
      </c>
      <c r="Q3471" t="s">
        <v>27</v>
      </c>
      <c r="R3471" t="s">
        <v>28</v>
      </c>
      <c r="S3471">
        <v>57.3</v>
      </c>
      <c r="T3471" t="str" cm="1">
        <f t="array" ref="T3471">_xlfn.IFS(Raw_Data[[#This Row],[Call Status]]="Resolved","5",Raw_Data[[#This Row],[Call Status]]="Escalated","2",Raw_Data[[#This Row],[Call Status]]="Pending","3",Raw_Data[[#This Row],[Call Status]]="Abandoned","0")</f>
        <v>5</v>
      </c>
      <c r="U3471" t="str">
        <f>TEXT(Raw_Data[[#This Row],[Call Date]],"mmmm")</f>
        <v>April</v>
      </c>
      <c r="V3471" t="str" cm="1">
        <f t="array" ref="V3471">_xlfn.IFS(Raw_Data[[#This Row],[Customer Satisfaction]]&lt;2,"Poor",Raw_Data[[#This Row],[Customer Satisfaction]]&lt;4,"Average",Raw_Data[[#This Row],[Customer Satisfaction]]&gt;=4,"Excellent")</f>
        <v>Excellent</v>
      </c>
    </row>
    <row r="3472" spans="2:22" x14ac:dyDescent="0.3">
      <c r="B3472" t="s">
        <v>9256</v>
      </c>
      <c r="C3472" s="2">
        <v>45871</v>
      </c>
      <c r="D3472" s="1">
        <v>0.80625000000000002</v>
      </c>
      <c r="E3472" t="s">
        <v>53</v>
      </c>
      <c r="F3472" t="s">
        <v>20</v>
      </c>
      <c r="G3472" t="s">
        <v>162</v>
      </c>
      <c r="H3472" t="s">
        <v>2026</v>
      </c>
      <c r="I3472" t="s">
        <v>23</v>
      </c>
      <c r="J3472" t="s">
        <v>35</v>
      </c>
      <c r="K3472" t="s">
        <v>8876</v>
      </c>
      <c r="L3472" t="s">
        <v>8877</v>
      </c>
      <c r="M3472">
        <v>0.9</v>
      </c>
      <c r="N3472">
        <v>13.4</v>
      </c>
      <c r="O3472" t="s">
        <v>28</v>
      </c>
      <c r="P3472">
        <v>5</v>
      </c>
      <c r="Q3472" t="s">
        <v>27</v>
      </c>
      <c r="R3472" t="s">
        <v>28</v>
      </c>
      <c r="S3472">
        <v>54.97</v>
      </c>
      <c r="T3472" t="str" cm="1">
        <f t="array" ref="T3472">_xlfn.IFS(Raw_Data[[#This Row],[Call Status]]="Resolved","5",Raw_Data[[#This Row],[Call Status]]="Escalated","2",Raw_Data[[#This Row],[Call Status]]="Pending","3",Raw_Data[[#This Row],[Call Status]]="Abandoned","0")</f>
        <v>3</v>
      </c>
      <c r="U3472" t="str">
        <f>TEXT(Raw_Data[[#This Row],[Call Date]],"mmmm")</f>
        <v>August</v>
      </c>
      <c r="V3472" t="str" cm="1">
        <f t="array" ref="V3472">_xlfn.IFS(Raw_Data[[#This Row],[Customer Satisfaction]]&lt;2,"Poor",Raw_Data[[#This Row],[Customer Satisfaction]]&lt;4,"Average",Raw_Data[[#This Row],[Customer Satisfaction]]&gt;=4,"Excellent")</f>
        <v>Excellent</v>
      </c>
    </row>
    <row r="3473" spans="2:22" x14ac:dyDescent="0.3">
      <c r="B3473" t="s">
        <v>8811</v>
      </c>
      <c r="C3473" s="2">
        <v>45906</v>
      </c>
      <c r="D3473" s="1">
        <v>0.43472222222222223</v>
      </c>
      <c r="E3473" t="s">
        <v>19</v>
      </c>
      <c r="F3473" t="s">
        <v>20</v>
      </c>
      <c r="G3473" t="s">
        <v>162</v>
      </c>
      <c r="H3473" t="s">
        <v>22</v>
      </c>
      <c r="I3473" t="s">
        <v>23</v>
      </c>
      <c r="J3473" t="s">
        <v>49</v>
      </c>
      <c r="K3473" t="s">
        <v>16</v>
      </c>
      <c r="L3473" t="s">
        <v>16</v>
      </c>
      <c r="M3473">
        <v>2.8</v>
      </c>
      <c r="N3473">
        <v>8.5</v>
      </c>
      <c r="O3473" t="s">
        <v>28</v>
      </c>
      <c r="P3473">
        <v>1</v>
      </c>
      <c r="Q3473" t="s">
        <v>1014</v>
      </c>
      <c r="R3473" t="s">
        <v>26</v>
      </c>
      <c r="S3473">
        <v>234.31</v>
      </c>
      <c r="T3473" t="str" cm="1">
        <f t="array" ref="T3473">_xlfn.IFS(Raw_Data[[#This Row],[Call Status]]="Resolved","5",Raw_Data[[#This Row],[Call Status]]="Escalated","2",Raw_Data[[#This Row],[Call Status]]="Pending","3",Raw_Data[[#This Row],[Call Status]]="Abandoned","0")</f>
        <v>2</v>
      </c>
      <c r="U3473" t="str">
        <f>TEXT(Raw_Data[[#This Row],[Call Date]],"mmmm")</f>
        <v>September</v>
      </c>
      <c r="V3473" t="str" cm="1">
        <f t="array" ref="V3473">_xlfn.IFS(Raw_Data[[#This Row],[Customer Satisfaction]]&lt;2,"Poor",Raw_Data[[#This Row],[Customer Satisfaction]]&lt;4,"Average",Raw_Data[[#This Row],[Customer Satisfaction]]&gt;=4,"Excellent")</f>
        <v>Poor</v>
      </c>
    </row>
    <row r="3474" spans="2:22" x14ac:dyDescent="0.3">
      <c r="B3474" t="s">
        <v>727</v>
      </c>
      <c r="C3474" s="2">
        <v>45809</v>
      </c>
      <c r="D3474" s="1">
        <v>0.34444444444444444</v>
      </c>
      <c r="E3474" t="s">
        <v>19</v>
      </c>
      <c r="F3474" t="s">
        <v>34</v>
      </c>
      <c r="G3474" t="s">
        <v>327</v>
      </c>
      <c r="H3474" t="s">
        <v>22</v>
      </c>
      <c r="I3474" t="s">
        <v>23</v>
      </c>
      <c r="J3474" t="s">
        <v>76</v>
      </c>
      <c r="K3474" t="s">
        <v>25</v>
      </c>
      <c r="L3474" t="s">
        <v>25</v>
      </c>
      <c r="M3474">
        <v>6.6</v>
      </c>
      <c r="N3474">
        <v>10.8</v>
      </c>
      <c r="O3474" t="s">
        <v>26</v>
      </c>
      <c r="P3474">
        <v>4</v>
      </c>
      <c r="Q3474" t="s">
        <v>615</v>
      </c>
      <c r="R3474" t="s">
        <v>28</v>
      </c>
      <c r="S3474">
        <v>116.5</v>
      </c>
      <c r="T3474" t="str" cm="1">
        <f t="array" ref="T3474">_xlfn.IFS(Raw_Data[[#This Row],[Call Status]]="Resolved","5",Raw_Data[[#This Row],[Call Status]]="Escalated","2",Raw_Data[[#This Row],[Call Status]]="Pending","3",Raw_Data[[#This Row],[Call Status]]="Abandoned","0")</f>
        <v>5</v>
      </c>
      <c r="U3474" t="str">
        <f>TEXT(Raw_Data[[#This Row],[Call Date]],"mmmm")</f>
        <v>June</v>
      </c>
      <c r="V3474" t="str" cm="1">
        <f t="array" ref="V3474">_xlfn.IFS(Raw_Data[[#This Row],[Customer Satisfaction]]&lt;2,"Poor",Raw_Data[[#This Row],[Customer Satisfaction]]&lt;4,"Average",Raw_Data[[#This Row],[Customer Satisfaction]]&gt;=4,"Excellent")</f>
        <v>Excellent</v>
      </c>
    </row>
    <row r="3475" spans="2:22" x14ac:dyDescent="0.3">
      <c r="B3475" t="s">
        <v>1424</v>
      </c>
      <c r="C3475" s="2">
        <v>45907</v>
      </c>
      <c r="D3475" s="1">
        <v>0.82986111111111116</v>
      </c>
      <c r="E3475" t="s">
        <v>41</v>
      </c>
      <c r="F3475" t="s">
        <v>38</v>
      </c>
      <c r="G3475" t="s">
        <v>327</v>
      </c>
      <c r="H3475" t="s">
        <v>22</v>
      </c>
      <c r="I3475" t="s">
        <v>1128</v>
      </c>
      <c r="J3475" t="s">
        <v>42</v>
      </c>
      <c r="K3475" t="s">
        <v>25</v>
      </c>
      <c r="L3475" t="s">
        <v>25</v>
      </c>
      <c r="M3475">
        <v>2.7</v>
      </c>
      <c r="N3475">
        <v>15.5</v>
      </c>
      <c r="O3475" t="s">
        <v>26</v>
      </c>
      <c r="P3475">
        <v>4</v>
      </c>
      <c r="Q3475" t="s">
        <v>615</v>
      </c>
      <c r="R3475" t="s">
        <v>28</v>
      </c>
      <c r="S3475">
        <v>298.02999999999997</v>
      </c>
      <c r="T3475" t="str" cm="1">
        <f t="array" ref="T3475">_xlfn.IFS(Raw_Data[[#This Row],[Call Status]]="Resolved","5",Raw_Data[[#This Row],[Call Status]]="Escalated","2",Raw_Data[[#This Row],[Call Status]]="Pending","3",Raw_Data[[#This Row],[Call Status]]="Abandoned","0")</f>
        <v>5</v>
      </c>
      <c r="U3475" t="str">
        <f>TEXT(Raw_Data[[#This Row],[Call Date]],"mmmm")</f>
        <v>September</v>
      </c>
      <c r="V3475" t="str" cm="1">
        <f t="array" ref="V3475">_xlfn.IFS(Raw_Data[[#This Row],[Customer Satisfaction]]&lt;2,"Poor",Raw_Data[[#This Row],[Customer Satisfaction]]&lt;4,"Average",Raw_Data[[#This Row],[Customer Satisfaction]]&gt;=4,"Excellent")</f>
        <v>Excellent</v>
      </c>
    </row>
    <row r="3476" spans="2:22" x14ac:dyDescent="0.3">
      <c r="B3476" t="s">
        <v>8439</v>
      </c>
      <c r="C3476" s="2">
        <v>45932</v>
      </c>
      <c r="D3476" s="1">
        <v>0.55555555555555558</v>
      </c>
      <c r="E3476" t="s">
        <v>70</v>
      </c>
      <c r="F3476" t="s">
        <v>34</v>
      </c>
      <c r="G3476" t="s">
        <v>250</v>
      </c>
      <c r="H3476" t="s">
        <v>2026</v>
      </c>
      <c r="I3476" t="s">
        <v>23</v>
      </c>
      <c r="J3476" t="s">
        <v>24</v>
      </c>
      <c r="K3476" t="s">
        <v>16</v>
      </c>
      <c r="L3476" t="s">
        <v>16</v>
      </c>
      <c r="M3476">
        <v>1.2</v>
      </c>
      <c r="N3476">
        <v>8.8000000000000007</v>
      </c>
      <c r="O3476" t="s">
        <v>28</v>
      </c>
      <c r="P3476">
        <v>2</v>
      </c>
      <c r="Q3476" t="s">
        <v>1014</v>
      </c>
      <c r="R3476" t="s">
        <v>26</v>
      </c>
      <c r="S3476">
        <v>217.09</v>
      </c>
      <c r="T3476" t="str" cm="1">
        <f t="array" ref="T3476">_xlfn.IFS(Raw_Data[[#This Row],[Call Status]]="Resolved","5",Raw_Data[[#This Row],[Call Status]]="Escalated","2",Raw_Data[[#This Row],[Call Status]]="Pending","3",Raw_Data[[#This Row],[Call Status]]="Abandoned","0")</f>
        <v>2</v>
      </c>
      <c r="U3476" t="str">
        <f>TEXT(Raw_Data[[#This Row],[Call Date]],"mmmm")</f>
        <v>October</v>
      </c>
      <c r="V3476" t="str" cm="1">
        <f t="array" ref="V3476">_xlfn.IFS(Raw_Data[[#This Row],[Customer Satisfaction]]&lt;2,"Poor",Raw_Data[[#This Row],[Customer Satisfaction]]&lt;4,"Average",Raw_Data[[#This Row],[Customer Satisfaction]]&gt;=4,"Excellent")</f>
        <v>Average</v>
      </c>
    </row>
    <row r="3477" spans="2:22" x14ac:dyDescent="0.3">
      <c r="B3477" t="s">
        <v>6782</v>
      </c>
      <c r="C3477" s="2">
        <v>45822</v>
      </c>
      <c r="D3477" s="1">
        <v>0.64097222222222228</v>
      </c>
      <c r="E3477" t="s">
        <v>41</v>
      </c>
      <c r="F3477" t="s">
        <v>48</v>
      </c>
      <c r="G3477" t="s">
        <v>327</v>
      </c>
      <c r="H3477" t="s">
        <v>22</v>
      </c>
      <c r="I3477" t="s">
        <v>23</v>
      </c>
      <c r="J3477" t="s">
        <v>55</v>
      </c>
      <c r="K3477" t="s">
        <v>25</v>
      </c>
      <c r="L3477" t="s">
        <v>3561</v>
      </c>
      <c r="M3477">
        <v>0.3</v>
      </c>
      <c r="N3477">
        <v>3.9</v>
      </c>
      <c r="O3477" t="s">
        <v>28</v>
      </c>
      <c r="P3477">
        <v>4</v>
      </c>
      <c r="Q3477" t="s">
        <v>27</v>
      </c>
      <c r="R3477" t="s">
        <v>28</v>
      </c>
      <c r="S3477">
        <v>101.19</v>
      </c>
      <c r="T3477" t="str" cm="1">
        <f t="array" ref="T3477">_xlfn.IFS(Raw_Data[[#This Row],[Call Status]]="Resolved","5",Raw_Data[[#This Row],[Call Status]]="Escalated","2",Raw_Data[[#This Row],[Call Status]]="Pending","3",Raw_Data[[#This Row],[Call Status]]="Abandoned","0")</f>
        <v>5</v>
      </c>
      <c r="U3477" t="str">
        <f>TEXT(Raw_Data[[#This Row],[Call Date]],"mmmm")</f>
        <v>June</v>
      </c>
      <c r="V3477" t="str" cm="1">
        <f t="array" ref="V3477">_xlfn.IFS(Raw_Data[[#This Row],[Customer Satisfaction]]&lt;2,"Poor",Raw_Data[[#This Row],[Customer Satisfaction]]&lt;4,"Average",Raw_Data[[#This Row],[Customer Satisfaction]]&gt;=4,"Excellent")</f>
        <v>Excellent</v>
      </c>
    </row>
    <row r="3478" spans="2:22" x14ac:dyDescent="0.3">
      <c r="B3478" t="s">
        <v>9659</v>
      </c>
      <c r="C3478" s="2">
        <v>45998</v>
      </c>
      <c r="D3478" s="1">
        <v>0.34375</v>
      </c>
      <c r="E3478" t="s">
        <v>70</v>
      </c>
      <c r="F3478" t="s">
        <v>48</v>
      </c>
      <c r="G3478" t="s">
        <v>162</v>
      </c>
      <c r="H3478" t="s">
        <v>22</v>
      </c>
      <c r="I3478" t="s">
        <v>1128</v>
      </c>
      <c r="J3478" t="s">
        <v>49</v>
      </c>
      <c r="K3478" t="s">
        <v>8876</v>
      </c>
      <c r="L3478" t="s">
        <v>8877</v>
      </c>
      <c r="M3478">
        <v>2.6</v>
      </c>
      <c r="N3478">
        <v>15.2</v>
      </c>
      <c r="O3478" t="s">
        <v>28</v>
      </c>
      <c r="P3478">
        <v>1</v>
      </c>
      <c r="Q3478" t="s">
        <v>1014</v>
      </c>
      <c r="R3478" t="s">
        <v>28</v>
      </c>
      <c r="S3478">
        <v>216.94</v>
      </c>
      <c r="T3478" t="str" cm="1">
        <f t="array" ref="T3478">_xlfn.IFS(Raw_Data[[#This Row],[Call Status]]="Resolved","5",Raw_Data[[#This Row],[Call Status]]="Escalated","2",Raw_Data[[#This Row],[Call Status]]="Pending","3",Raw_Data[[#This Row],[Call Status]]="Abandoned","0")</f>
        <v>3</v>
      </c>
      <c r="U3478" t="str">
        <f>TEXT(Raw_Data[[#This Row],[Call Date]],"mmmm")</f>
        <v>December</v>
      </c>
      <c r="V3478" t="str" cm="1">
        <f t="array" ref="V3478">_xlfn.IFS(Raw_Data[[#This Row],[Customer Satisfaction]]&lt;2,"Poor",Raw_Data[[#This Row],[Customer Satisfaction]]&lt;4,"Average",Raw_Data[[#This Row],[Customer Satisfaction]]&gt;=4,"Excellent")</f>
        <v>Poor</v>
      </c>
    </row>
    <row r="3479" spans="2:22" x14ac:dyDescent="0.3">
      <c r="B3479" t="s">
        <v>5818</v>
      </c>
      <c r="C3479" s="2">
        <v>45665</v>
      </c>
      <c r="D3479" s="1">
        <v>0.89166666666666672</v>
      </c>
      <c r="E3479" t="s">
        <v>100</v>
      </c>
      <c r="F3479" t="s">
        <v>20</v>
      </c>
      <c r="H3479" t="s">
        <v>2392</v>
      </c>
      <c r="I3479" t="s">
        <v>23</v>
      </c>
      <c r="J3479" t="s">
        <v>45</v>
      </c>
      <c r="K3479" t="s">
        <v>25</v>
      </c>
      <c r="L3479" t="s">
        <v>3570</v>
      </c>
      <c r="M3479">
        <v>3.6</v>
      </c>
      <c r="N3479">
        <v>15.8</v>
      </c>
      <c r="O3479" t="s">
        <v>26</v>
      </c>
      <c r="P3479">
        <v>3</v>
      </c>
      <c r="Q3479" t="s">
        <v>615</v>
      </c>
      <c r="R3479" t="s">
        <v>28</v>
      </c>
      <c r="S3479">
        <v>179.78</v>
      </c>
      <c r="T3479" t="str" cm="1">
        <f t="array" ref="T3479">_xlfn.IFS(Raw_Data[[#This Row],[Call Status]]="Resolved","5",Raw_Data[[#This Row],[Call Status]]="Escalated","2",Raw_Data[[#This Row],[Call Status]]="Pending","3",Raw_Data[[#This Row],[Call Status]]="Abandoned","0")</f>
        <v>5</v>
      </c>
      <c r="U3479" t="str">
        <f>TEXT(Raw_Data[[#This Row],[Call Date]],"mmmm")</f>
        <v>January</v>
      </c>
      <c r="V3479" t="str" cm="1">
        <f t="array" ref="V3479">_xlfn.IFS(Raw_Data[[#This Row],[Customer Satisfaction]]&lt;2,"Poor",Raw_Data[[#This Row],[Customer Satisfaction]]&lt;4,"Average",Raw_Data[[#This Row],[Customer Satisfaction]]&gt;=4,"Excellent")</f>
        <v>Average</v>
      </c>
    </row>
    <row r="3480" spans="2:22" x14ac:dyDescent="0.3">
      <c r="B3480" t="s">
        <v>1687</v>
      </c>
      <c r="C3480" s="2">
        <v>45941</v>
      </c>
      <c r="D3480" s="1">
        <v>0.60624999999999996</v>
      </c>
      <c r="E3480" t="s">
        <v>33</v>
      </c>
      <c r="F3480" t="s">
        <v>34</v>
      </c>
      <c r="G3480" t="s">
        <v>250</v>
      </c>
      <c r="H3480" t="s">
        <v>22</v>
      </c>
      <c r="I3480" t="s">
        <v>1130</v>
      </c>
      <c r="J3480" t="s">
        <v>49</v>
      </c>
      <c r="K3480" t="s">
        <v>25</v>
      </c>
      <c r="L3480" t="s">
        <v>25</v>
      </c>
      <c r="M3480">
        <v>2.7</v>
      </c>
      <c r="N3480">
        <v>16.8</v>
      </c>
      <c r="O3480" t="s">
        <v>26</v>
      </c>
      <c r="P3480">
        <v>3</v>
      </c>
      <c r="Q3480" t="s">
        <v>615</v>
      </c>
      <c r="R3480" t="s">
        <v>28</v>
      </c>
      <c r="S3480">
        <v>644.66</v>
      </c>
      <c r="T3480" t="str" cm="1">
        <f t="array" ref="T3480">_xlfn.IFS(Raw_Data[[#This Row],[Call Status]]="Resolved","5",Raw_Data[[#This Row],[Call Status]]="Escalated","2",Raw_Data[[#This Row],[Call Status]]="Pending","3",Raw_Data[[#This Row],[Call Status]]="Abandoned","0")</f>
        <v>5</v>
      </c>
      <c r="U3480" t="str">
        <f>TEXT(Raw_Data[[#This Row],[Call Date]],"mmmm")</f>
        <v>October</v>
      </c>
      <c r="V3480" t="str" cm="1">
        <f t="array" ref="V3480">_xlfn.IFS(Raw_Data[[#This Row],[Customer Satisfaction]]&lt;2,"Poor",Raw_Data[[#This Row],[Customer Satisfaction]]&lt;4,"Average",Raw_Data[[#This Row],[Customer Satisfaction]]&gt;=4,"Excellent")</f>
        <v>Average</v>
      </c>
    </row>
    <row r="3481" spans="2:22" x14ac:dyDescent="0.3">
      <c r="B3481" t="s">
        <v>6349</v>
      </c>
      <c r="C3481" s="2">
        <v>45662</v>
      </c>
      <c r="D3481" s="1">
        <v>0.59027777777777779</v>
      </c>
      <c r="E3481" t="s">
        <v>91</v>
      </c>
      <c r="F3481" t="s">
        <v>34</v>
      </c>
      <c r="H3481" t="s">
        <v>22</v>
      </c>
      <c r="I3481" t="s">
        <v>23</v>
      </c>
      <c r="J3481" t="s">
        <v>76</v>
      </c>
      <c r="K3481" t="s">
        <v>25</v>
      </c>
      <c r="L3481" t="s">
        <v>3570</v>
      </c>
      <c r="M3481">
        <v>6</v>
      </c>
      <c r="N3481">
        <v>4.9000000000000004</v>
      </c>
      <c r="O3481" t="s">
        <v>26</v>
      </c>
      <c r="P3481">
        <v>4</v>
      </c>
      <c r="Q3481" t="s">
        <v>615</v>
      </c>
      <c r="R3481" t="s">
        <v>28</v>
      </c>
      <c r="S3481">
        <v>361.88</v>
      </c>
      <c r="T3481" t="str" cm="1">
        <f t="array" ref="T3481">_xlfn.IFS(Raw_Data[[#This Row],[Call Status]]="Resolved","5",Raw_Data[[#This Row],[Call Status]]="Escalated","2",Raw_Data[[#This Row],[Call Status]]="Pending","3",Raw_Data[[#This Row],[Call Status]]="Abandoned","0")</f>
        <v>5</v>
      </c>
      <c r="U3481" t="str">
        <f>TEXT(Raw_Data[[#This Row],[Call Date]],"mmmm")</f>
        <v>January</v>
      </c>
      <c r="V3481" t="str" cm="1">
        <f t="array" ref="V3481">_xlfn.IFS(Raw_Data[[#This Row],[Customer Satisfaction]]&lt;2,"Poor",Raw_Data[[#This Row],[Customer Satisfaction]]&lt;4,"Average",Raw_Data[[#This Row],[Customer Satisfaction]]&gt;=4,"Excellent")</f>
        <v>Excellent</v>
      </c>
    </row>
    <row r="3482" spans="2:22" x14ac:dyDescent="0.3">
      <c r="B3482" t="s">
        <v>5887</v>
      </c>
      <c r="C3482" s="2">
        <v>45802</v>
      </c>
      <c r="D3482" s="1">
        <v>0.34305555555555556</v>
      </c>
      <c r="E3482" t="s">
        <v>57</v>
      </c>
      <c r="F3482" t="s">
        <v>34</v>
      </c>
      <c r="G3482" t="s">
        <v>250</v>
      </c>
      <c r="H3482" t="s">
        <v>2392</v>
      </c>
      <c r="I3482" t="s">
        <v>23</v>
      </c>
      <c r="J3482" t="s">
        <v>45</v>
      </c>
      <c r="K3482" t="s">
        <v>25</v>
      </c>
      <c r="L3482" t="s">
        <v>3564</v>
      </c>
      <c r="M3482">
        <v>0.8</v>
      </c>
      <c r="N3482">
        <v>4.0999999999999996</v>
      </c>
      <c r="O3482" t="s">
        <v>26</v>
      </c>
      <c r="P3482">
        <v>4</v>
      </c>
      <c r="Q3482" t="s">
        <v>27</v>
      </c>
      <c r="R3482" t="s">
        <v>26</v>
      </c>
      <c r="S3482">
        <v>298.89</v>
      </c>
      <c r="T3482" t="str" cm="1">
        <f t="array" ref="T3482">_xlfn.IFS(Raw_Data[[#This Row],[Call Status]]="Resolved","5",Raw_Data[[#This Row],[Call Status]]="Escalated","2",Raw_Data[[#This Row],[Call Status]]="Pending","3",Raw_Data[[#This Row],[Call Status]]="Abandoned","0")</f>
        <v>5</v>
      </c>
      <c r="U3482" t="str">
        <f>TEXT(Raw_Data[[#This Row],[Call Date]],"mmmm")</f>
        <v>May</v>
      </c>
      <c r="V3482" t="str" cm="1">
        <f t="array" ref="V3482">_xlfn.IFS(Raw_Data[[#This Row],[Customer Satisfaction]]&lt;2,"Poor",Raw_Data[[#This Row],[Customer Satisfaction]]&lt;4,"Average",Raw_Data[[#This Row],[Customer Satisfaction]]&gt;=4,"Excellent")</f>
        <v>Excellent</v>
      </c>
    </row>
    <row r="3483" spans="2:22" x14ac:dyDescent="0.3">
      <c r="B3483" t="s">
        <v>9823</v>
      </c>
      <c r="C3483" s="2">
        <v>45758</v>
      </c>
      <c r="D3483" s="1">
        <v>0.80763888888888891</v>
      </c>
      <c r="E3483" t="s">
        <v>72</v>
      </c>
      <c r="F3483" t="s">
        <v>34</v>
      </c>
      <c r="G3483" t="s">
        <v>162</v>
      </c>
      <c r="H3483" t="s">
        <v>22</v>
      </c>
      <c r="I3483" t="s">
        <v>23</v>
      </c>
      <c r="J3483" t="s">
        <v>42</v>
      </c>
      <c r="K3483" t="s">
        <v>8876</v>
      </c>
      <c r="L3483" t="s">
        <v>8877</v>
      </c>
      <c r="M3483">
        <v>2.4</v>
      </c>
      <c r="N3483">
        <v>10.8</v>
      </c>
      <c r="O3483" t="s">
        <v>28</v>
      </c>
      <c r="P3483">
        <v>1</v>
      </c>
      <c r="Q3483" t="s">
        <v>1014</v>
      </c>
      <c r="R3483" t="s">
        <v>28</v>
      </c>
      <c r="S3483">
        <v>191.1</v>
      </c>
      <c r="T3483" t="str" cm="1">
        <f t="array" ref="T3483">_xlfn.IFS(Raw_Data[[#This Row],[Call Status]]="Resolved","5",Raw_Data[[#This Row],[Call Status]]="Escalated","2",Raw_Data[[#This Row],[Call Status]]="Pending","3",Raw_Data[[#This Row],[Call Status]]="Abandoned","0")</f>
        <v>3</v>
      </c>
      <c r="U3483" t="str">
        <f>TEXT(Raw_Data[[#This Row],[Call Date]],"mmmm")</f>
        <v>April</v>
      </c>
      <c r="V3483" t="str" cm="1">
        <f t="array" ref="V3483">_xlfn.IFS(Raw_Data[[#This Row],[Customer Satisfaction]]&lt;2,"Poor",Raw_Data[[#This Row],[Customer Satisfaction]]&lt;4,"Average",Raw_Data[[#This Row],[Customer Satisfaction]]&gt;=4,"Excellent")</f>
        <v>Poor</v>
      </c>
    </row>
    <row r="3484" spans="2:22" x14ac:dyDescent="0.3">
      <c r="B3484" t="s">
        <v>8110</v>
      </c>
      <c r="C3484" s="2">
        <v>45821</v>
      </c>
      <c r="D3484" s="1">
        <v>0.58611111111111114</v>
      </c>
      <c r="E3484" t="s">
        <v>70</v>
      </c>
      <c r="F3484" t="s">
        <v>38</v>
      </c>
      <c r="G3484" t="s">
        <v>250</v>
      </c>
      <c r="H3484" t="s">
        <v>2392</v>
      </c>
      <c r="I3484" t="s">
        <v>23</v>
      </c>
      <c r="J3484" t="s">
        <v>55</v>
      </c>
      <c r="K3484" t="s">
        <v>16</v>
      </c>
      <c r="L3484" t="s">
        <v>16</v>
      </c>
      <c r="M3484">
        <v>1.1000000000000001</v>
      </c>
      <c r="N3484">
        <v>6.6</v>
      </c>
      <c r="O3484" t="s">
        <v>28</v>
      </c>
      <c r="P3484">
        <v>2</v>
      </c>
      <c r="Q3484" t="s">
        <v>615</v>
      </c>
      <c r="R3484" t="s">
        <v>26</v>
      </c>
      <c r="S3484">
        <v>130.44999999999999</v>
      </c>
      <c r="T3484" t="str" cm="1">
        <f t="array" ref="T3484">_xlfn.IFS(Raw_Data[[#This Row],[Call Status]]="Resolved","5",Raw_Data[[#This Row],[Call Status]]="Escalated","2",Raw_Data[[#This Row],[Call Status]]="Pending","3",Raw_Data[[#This Row],[Call Status]]="Abandoned","0")</f>
        <v>2</v>
      </c>
      <c r="U3484" t="str">
        <f>TEXT(Raw_Data[[#This Row],[Call Date]],"mmmm")</f>
        <v>June</v>
      </c>
      <c r="V3484" t="str" cm="1">
        <f t="array" ref="V3484">_xlfn.IFS(Raw_Data[[#This Row],[Customer Satisfaction]]&lt;2,"Poor",Raw_Data[[#This Row],[Customer Satisfaction]]&lt;4,"Average",Raw_Data[[#This Row],[Customer Satisfaction]]&gt;=4,"Excellent")</f>
        <v>Average</v>
      </c>
    </row>
    <row r="3485" spans="2:22" x14ac:dyDescent="0.3">
      <c r="B3485" t="s">
        <v>4547</v>
      </c>
      <c r="C3485" s="2">
        <v>45804</v>
      </c>
      <c r="D3485" s="1">
        <v>0.77847222222222223</v>
      </c>
      <c r="E3485" t="s">
        <v>156</v>
      </c>
      <c r="F3485" t="s">
        <v>20</v>
      </c>
      <c r="G3485" t="s">
        <v>21</v>
      </c>
      <c r="H3485" t="s">
        <v>22</v>
      </c>
      <c r="I3485" t="s">
        <v>1130</v>
      </c>
      <c r="J3485" t="s">
        <v>39</v>
      </c>
      <c r="K3485" t="s">
        <v>25</v>
      </c>
      <c r="L3485" t="s">
        <v>3570</v>
      </c>
      <c r="M3485">
        <v>1.6</v>
      </c>
      <c r="N3485">
        <v>3.5</v>
      </c>
      <c r="O3485" t="s">
        <v>26</v>
      </c>
      <c r="P3485">
        <v>3</v>
      </c>
      <c r="Q3485" t="s">
        <v>615</v>
      </c>
      <c r="R3485" t="s">
        <v>28</v>
      </c>
      <c r="S3485">
        <v>395.6</v>
      </c>
      <c r="T3485" t="str" cm="1">
        <f t="array" ref="T3485">_xlfn.IFS(Raw_Data[[#This Row],[Call Status]]="Resolved","5",Raw_Data[[#This Row],[Call Status]]="Escalated","2",Raw_Data[[#This Row],[Call Status]]="Pending","3",Raw_Data[[#This Row],[Call Status]]="Abandoned","0")</f>
        <v>5</v>
      </c>
      <c r="U3485" t="str">
        <f>TEXT(Raw_Data[[#This Row],[Call Date]],"mmmm")</f>
        <v>May</v>
      </c>
      <c r="V3485" t="str" cm="1">
        <f t="array" ref="V3485">_xlfn.IFS(Raw_Data[[#This Row],[Customer Satisfaction]]&lt;2,"Poor",Raw_Data[[#This Row],[Customer Satisfaction]]&lt;4,"Average",Raw_Data[[#This Row],[Customer Satisfaction]]&gt;=4,"Excellent")</f>
        <v>Average</v>
      </c>
    </row>
    <row r="3486" spans="2:22" x14ac:dyDescent="0.3">
      <c r="B3486" t="s">
        <v>8994</v>
      </c>
      <c r="C3486" s="2">
        <v>45721</v>
      </c>
      <c r="D3486" s="1">
        <v>0.84305555555555556</v>
      </c>
      <c r="E3486" t="s">
        <v>41</v>
      </c>
      <c r="F3486" t="s">
        <v>38</v>
      </c>
      <c r="G3486" t="s">
        <v>21</v>
      </c>
      <c r="H3486" t="s">
        <v>2026</v>
      </c>
      <c r="I3486" t="s">
        <v>1130</v>
      </c>
      <c r="J3486" t="s">
        <v>49</v>
      </c>
      <c r="K3486" t="s">
        <v>8876</v>
      </c>
      <c r="L3486" t="s">
        <v>8877</v>
      </c>
      <c r="M3486">
        <v>0.9</v>
      </c>
      <c r="N3486">
        <v>9.6</v>
      </c>
      <c r="O3486" t="s">
        <v>28</v>
      </c>
      <c r="P3486">
        <v>4</v>
      </c>
      <c r="Q3486" t="s">
        <v>27</v>
      </c>
      <c r="R3486" t="s">
        <v>28</v>
      </c>
      <c r="S3486">
        <v>211.46</v>
      </c>
      <c r="T3486" t="str" cm="1">
        <f t="array" ref="T3486">_xlfn.IFS(Raw_Data[[#This Row],[Call Status]]="Resolved","5",Raw_Data[[#This Row],[Call Status]]="Escalated","2",Raw_Data[[#This Row],[Call Status]]="Pending","3",Raw_Data[[#This Row],[Call Status]]="Abandoned","0")</f>
        <v>3</v>
      </c>
      <c r="U3486" t="str">
        <f>TEXT(Raw_Data[[#This Row],[Call Date]],"mmmm")</f>
        <v>March</v>
      </c>
      <c r="V3486" t="str" cm="1">
        <f t="array" ref="V3486">_xlfn.IFS(Raw_Data[[#This Row],[Customer Satisfaction]]&lt;2,"Poor",Raw_Data[[#This Row],[Customer Satisfaction]]&lt;4,"Average",Raw_Data[[#This Row],[Customer Satisfaction]]&gt;=4,"Excellent")</f>
        <v>Excellent</v>
      </c>
    </row>
    <row r="3487" spans="2:22" x14ac:dyDescent="0.3">
      <c r="B3487" t="s">
        <v>9385</v>
      </c>
      <c r="C3487" s="2">
        <v>45748</v>
      </c>
      <c r="D3487" s="1">
        <v>0.34305555555555556</v>
      </c>
      <c r="E3487" t="s">
        <v>30</v>
      </c>
      <c r="F3487" t="s">
        <v>20</v>
      </c>
      <c r="G3487" t="s">
        <v>327</v>
      </c>
      <c r="H3487" t="s">
        <v>2026</v>
      </c>
      <c r="I3487" t="s">
        <v>23</v>
      </c>
      <c r="J3487" t="s">
        <v>76</v>
      </c>
      <c r="K3487" t="s">
        <v>8876</v>
      </c>
      <c r="L3487" t="s">
        <v>8877</v>
      </c>
      <c r="M3487">
        <v>4.0999999999999996</v>
      </c>
      <c r="N3487">
        <v>7.8</v>
      </c>
      <c r="O3487" t="s">
        <v>28</v>
      </c>
      <c r="P3487">
        <v>1</v>
      </c>
      <c r="Q3487" t="s">
        <v>1014</v>
      </c>
      <c r="R3487" t="s">
        <v>28</v>
      </c>
      <c r="S3487">
        <v>154.85</v>
      </c>
      <c r="T3487" t="str" cm="1">
        <f t="array" ref="T3487">_xlfn.IFS(Raw_Data[[#This Row],[Call Status]]="Resolved","5",Raw_Data[[#This Row],[Call Status]]="Escalated","2",Raw_Data[[#This Row],[Call Status]]="Pending","3",Raw_Data[[#This Row],[Call Status]]="Abandoned","0")</f>
        <v>3</v>
      </c>
      <c r="U3487" t="str">
        <f>TEXT(Raw_Data[[#This Row],[Call Date]],"mmmm")</f>
        <v>April</v>
      </c>
      <c r="V3487" t="str" cm="1">
        <f t="array" ref="V3487">_xlfn.IFS(Raw_Data[[#This Row],[Customer Satisfaction]]&lt;2,"Poor",Raw_Data[[#This Row],[Customer Satisfaction]]&lt;4,"Average",Raw_Data[[#This Row],[Customer Satisfaction]]&gt;=4,"Excellent")</f>
        <v>Poor</v>
      </c>
    </row>
    <row r="3488" spans="2:22" x14ac:dyDescent="0.3">
      <c r="B3488" t="s">
        <v>375</v>
      </c>
      <c r="C3488" s="2">
        <v>45774</v>
      </c>
      <c r="D3488" s="1">
        <v>0.34583333333333333</v>
      </c>
      <c r="E3488" t="s">
        <v>44</v>
      </c>
      <c r="F3488" t="s">
        <v>38</v>
      </c>
      <c r="G3488" t="s">
        <v>327</v>
      </c>
      <c r="H3488" t="s">
        <v>22</v>
      </c>
      <c r="I3488" t="s">
        <v>23</v>
      </c>
      <c r="J3488" t="s">
        <v>76</v>
      </c>
      <c r="K3488" t="s">
        <v>25</v>
      </c>
      <c r="L3488" t="s">
        <v>25</v>
      </c>
      <c r="M3488">
        <v>3</v>
      </c>
      <c r="N3488">
        <v>5.4</v>
      </c>
      <c r="O3488" t="s">
        <v>26</v>
      </c>
      <c r="P3488">
        <v>5</v>
      </c>
      <c r="Q3488" t="s">
        <v>27</v>
      </c>
      <c r="R3488" t="s">
        <v>28</v>
      </c>
      <c r="S3488">
        <v>109.96</v>
      </c>
      <c r="T3488" t="str" cm="1">
        <f t="array" ref="T3488">_xlfn.IFS(Raw_Data[[#This Row],[Call Status]]="Resolved","5",Raw_Data[[#This Row],[Call Status]]="Escalated","2",Raw_Data[[#This Row],[Call Status]]="Pending","3",Raw_Data[[#This Row],[Call Status]]="Abandoned","0")</f>
        <v>5</v>
      </c>
      <c r="U3488" t="str">
        <f>TEXT(Raw_Data[[#This Row],[Call Date]],"mmmm")</f>
        <v>April</v>
      </c>
      <c r="V3488" t="str" cm="1">
        <f t="array" ref="V3488">_xlfn.IFS(Raw_Data[[#This Row],[Customer Satisfaction]]&lt;2,"Poor",Raw_Data[[#This Row],[Customer Satisfaction]]&lt;4,"Average",Raw_Data[[#This Row],[Customer Satisfaction]]&gt;=4,"Excellent")</f>
        <v>Excellent</v>
      </c>
    </row>
    <row r="3489" spans="2:22" x14ac:dyDescent="0.3">
      <c r="B3489" t="s">
        <v>2553</v>
      </c>
      <c r="C3489" s="2">
        <v>46011</v>
      </c>
      <c r="D3489" s="1">
        <v>0.48194444444444445</v>
      </c>
      <c r="E3489" t="s">
        <v>91</v>
      </c>
      <c r="F3489" t="s">
        <v>34</v>
      </c>
      <c r="G3489" t="s">
        <v>250</v>
      </c>
      <c r="H3489" t="s">
        <v>2392</v>
      </c>
      <c r="I3489" t="s">
        <v>1137</v>
      </c>
      <c r="J3489" t="s">
        <v>45</v>
      </c>
      <c r="K3489" t="s">
        <v>25</v>
      </c>
      <c r="L3489" t="s">
        <v>25</v>
      </c>
      <c r="M3489">
        <v>3.6</v>
      </c>
      <c r="N3489">
        <v>14.5</v>
      </c>
      <c r="O3489" t="s">
        <v>26</v>
      </c>
      <c r="P3489">
        <v>5</v>
      </c>
      <c r="Q3489" t="s">
        <v>27</v>
      </c>
      <c r="R3489" t="s">
        <v>28</v>
      </c>
      <c r="S3489">
        <v>163.43</v>
      </c>
      <c r="T3489" t="str" cm="1">
        <f t="array" ref="T3489">_xlfn.IFS(Raw_Data[[#This Row],[Call Status]]="Resolved","5",Raw_Data[[#This Row],[Call Status]]="Escalated","2",Raw_Data[[#This Row],[Call Status]]="Pending","3",Raw_Data[[#This Row],[Call Status]]="Abandoned","0")</f>
        <v>5</v>
      </c>
      <c r="U3489" t="str">
        <f>TEXT(Raw_Data[[#This Row],[Call Date]],"mmmm")</f>
        <v>December</v>
      </c>
      <c r="V3489" t="str" cm="1">
        <f t="array" ref="V3489">_xlfn.IFS(Raw_Data[[#This Row],[Customer Satisfaction]]&lt;2,"Poor",Raw_Data[[#This Row],[Customer Satisfaction]]&lt;4,"Average",Raw_Data[[#This Row],[Customer Satisfaction]]&gt;=4,"Excellent")</f>
        <v>Excellent</v>
      </c>
    </row>
    <row r="3490" spans="2:22" x14ac:dyDescent="0.3">
      <c r="B3490" t="s">
        <v>3788</v>
      </c>
      <c r="C3490" s="2">
        <v>45924</v>
      </c>
      <c r="D3490" s="1">
        <v>0.65277777777777779</v>
      </c>
      <c r="E3490" t="s">
        <v>110</v>
      </c>
      <c r="F3490" t="s">
        <v>38</v>
      </c>
      <c r="G3490" t="s">
        <v>327</v>
      </c>
      <c r="H3490" t="s">
        <v>2026</v>
      </c>
      <c r="I3490" t="s">
        <v>1128</v>
      </c>
      <c r="J3490" t="s">
        <v>35</v>
      </c>
      <c r="K3490" t="s">
        <v>25</v>
      </c>
      <c r="L3490" t="s">
        <v>3559</v>
      </c>
      <c r="M3490">
        <v>0.7</v>
      </c>
      <c r="N3490">
        <v>13.3</v>
      </c>
      <c r="O3490" t="s">
        <v>26</v>
      </c>
      <c r="P3490">
        <v>4</v>
      </c>
      <c r="Q3490" t="s">
        <v>27</v>
      </c>
      <c r="R3490" t="s">
        <v>28</v>
      </c>
      <c r="S3490">
        <v>111.37</v>
      </c>
      <c r="T3490" t="str" cm="1">
        <f t="array" ref="T3490">_xlfn.IFS(Raw_Data[[#This Row],[Call Status]]="Resolved","5",Raw_Data[[#This Row],[Call Status]]="Escalated","2",Raw_Data[[#This Row],[Call Status]]="Pending","3",Raw_Data[[#This Row],[Call Status]]="Abandoned","0")</f>
        <v>5</v>
      </c>
      <c r="U3490" t="str">
        <f>TEXT(Raw_Data[[#This Row],[Call Date]],"mmmm")</f>
        <v>September</v>
      </c>
      <c r="V3490" t="str" cm="1">
        <f t="array" ref="V3490">_xlfn.IFS(Raw_Data[[#This Row],[Customer Satisfaction]]&lt;2,"Poor",Raw_Data[[#This Row],[Customer Satisfaction]]&lt;4,"Average",Raw_Data[[#This Row],[Customer Satisfaction]]&gt;=4,"Excellent")</f>
        <v>Excellent</v>
      </c>
    </row>
    <row r="3491" spans="2:22" x14ac:dyDescent="0.3">
      <c r="B3491" t="s">
        <v>4787</v>
      </c>
      <c r="C3491" s="2">
        <v>45967</v>
      </c>
      <c r="D3491" s="1">
        <v>0.36527777777777776</v>
      </c>
      <c r="E3491" t="s">
        <v>19</v>
      </c>
      <c r="F3491" t="s">
        <v>20</v>
      </c>
      <c r="G3491" t="s">
        <v>162</v>
      </c>
      <c r="H3491" t="s">
        <v>22</v>
      </c>
      <c r="I3491" t="s">
        <v>1137</v>
      </c>
      <c r="J3491" t="s">
        <v>55</v>
      </c>
      <c r="K3491" t="s">
        <v>25</v>
      </c>
      <c r="L3491" t="s">
        <v>3559</v>
      </c>
      <c r="M3491">
        <v>3.4</v>
      </c>
      <c r="N3491">
        <v>6.8</v>
      </c>
      <c r="O3491" t="s">
        <v>26</v>
      </c>
      <c r="P3491">
        <v>5</v>
      </c>
      <c r="Q3491" t="s">
        <v>27</v>
      </c>
      <c r="R3491" t="s">
        <v>28</v>
      </c>
      <c r="S3491">
        <v>314.91000000000003</v>
      </c>
      <c r="T3491" t="str" cm="1">
        <f t="array" ref="T3491">_xlfn.IFS(Raw_Data[[#This Row],[Call Status]]="Resolved","5",Raw_Data[[#This Row],[Call Status]]="Escalated","2",Raw_Data[[#This Row],[Call Status]]="Pending","3",Raw_Data[[#This Row],[Call Status]]="Abandoned","0")</f>
        <v>5</v>
      </c>
      <c r="U3491" t="str">
        <f>TEXT(Raw_Data[[#This Row],[Call Date]],"mmmm")</f>
        <v>November</v>
      </c>
      <c r="V3491" t="str" cm="1">
        <f t="array" ref="V3491">_xlfn.IFS(Raw_Data[[#This Row],[Customer Satisfaction]]&lt;2,"Poor",Raw_Data[[#This Row],[Customer Satisfaction]]&lt;4,"Average",Raw_Data[[#This Row],[Customer Satisfaction]]&gt;=4,"Excellent")</f>
        <v>Excellent</v>
      </c>
    </row>
    <row r="3492" spans="2:22" x14ac:dyDescent="0.3">
      <c r="B3492" t="s">
        <v>5144</v>
      </c>
      <c r="C3492" s="2">
        <v>45830</v>
      </c>
      <c r="D3492" s="1">
        <v>0.89722222222222225</v>
      </c>
      <c r="E3492" t="s">
        <v>156</v>
      </c>
      <c r="F3492" t="s">
        <v>20</v>
      </c>
      <c r="G3492" t="s">
        <v>327</v>
      </c>
      <c r="H3492" t="s">
        <v>22</v>
      </c>
      <c r="I3492" t="s">
        <v>1137</v>
      </c>
      <c r="J3492" t="s">
        <v>45</v>
      </c>
      <c r="K3492" t="s">
        <v>25</v>
      </c>
      <c r="L3492" t="s">
        <v>3564</v>
      </c>
      <c r="M3492">
        <v>2.9</v>
      </c>
      <c r="N3492">
        <v>7</v>
      </c>
      <c r="O3492" t="s">
        <v>28</v>
      </c>
      <c r="P3492">
        <v>5</v>
      </c>
      <c r="Q3492" t="s">
        <v>27</v>
      </c>
      <c r="R3492" t="s">
        <v>28</v>
      </c>
      <c r="S3492">
        <v>126.39</v>
      </c>
      <c r="T3492" t="str" cm="1">
        <f t="array" ref="T3492">_xlfn.IFS(Raw_Data[[#This Row],[Call Status]]="Resolved","5",Raw_Data[[#This Row],[Call Status]]="Escalated","2",Raw_Data[[#This Row],[Call Status]]="Pending","3",Raw_Data[[#This Row],[Call Status]]="Abandoned","0")</f>
        <v>5</v>
      </c>
      <c r="U3492" t="str">
        <f>TEXT(Raw_Data[[#This Row],[Call Date]],"mmmm")</f>
        <v>June</v>
      </c>
      <c r="V3492" t="str" cm="1">
        <f t="array" ref="V3492">_xlfn.IFS(Raw_Data[[#This Row],[Customer Satisfaction]]&lt;2,"Poor",Raw_Data[[#This Row],[Customer Satisfaction]]&lt;4,"Average",Raw_Data[[#This Row],[Customer Satisfaction]]&gt;=4,"Excellent")</f>
        <v>Excellent</v>
      </c>
    </row>
    <row r="3493" spans="2:22" x14ac:dyDescent="0.3">
      <c r="B3493" t="s">
        <v>7415</v>
      </c>
      <c r="C3493" s="2">
        <v>45704</v>
      </c>
      <c r="D3493" s="1">
        <v>0.90069444444444446</v>
      </c>
      <c r="E3493" t="s">
        <v>108</v>
      </c>
      <c r="F3493" t="s">
        <v>20</v>
      </c>
      <c r="G3493" t="s">
        <v>250</v>
      </c>
      <c r="H3493" t="s">
        <v>2026</v>
      </c>
      <c r="I3493" t="s">
        <v>1128</v>
      </c>
      <c r="J3493" t="s">
        <v>42</v>
      </c>
      <c r="K3493" t="s">
        <v>7253</v>
      </c>
      <c r="L3493" t="s">
        <v>7254</v>
      </c>
      <c r="M3493">
        <v>1.6</v>
      </c>
      <c r="N3493">
        <v>5.9</v>
      </c>
      <c r="O3493" t="s">
        <v>28</v>
      </c>
      <c r="P3493">
        <v>3</v>
      </c>
      <c r="Q3493" t="s">
        <v>615</v>
      </c>
      <c r="R3493" t="s">
        <v>28</v>
      </c>
      <c r="S3493">
        <v>53.81</v>
      </c>
      <c r="T3493" t="str" cm="1">
        <f t="array" ref="T3493">_xlfn.IFS(Raw_Data[[#This Row],[Call Status]]="Resolved","5",Raw_Data[[#This Row],[Call Status]]="Escalated","2",Raw_Data[[#This Row],[Call Status]]="Pending","3",Raw_Data[[#This Row],[Call Status]]="Abandoned","0")</f>
        <v>0</v>
      </c>
      <c r="U3493" t="str">
        <f>TEXT(Raw_Data[[#This Row],[Call Date]],"mmmm")</f>
        <v>February</v>
      </c>
      <c r="V3493" t="str" cm="1">
        <f t="array" ref="V3493">_xlfn.IFS(Raw_Data[[#This Row],[Customer Satisfaction]]&lt;2,"Poor",Raw_Data[[#This Row],[Customer Satisfaction]]&lt;4,"Average",Raw_Data[[#This Row],[Customer Satisfaction]]&gt;=4,"Excellent")</f>
        <v>Average</v>
      </c>
    </row>
    <row r="3494" spans="2:22" x14ac:dyDescent="0.3">
      <c r="B3494" t="s">
        <v>4215</v>
      </c>
      <c r="C3494" s="2">
        <v>45797</v>
      </c>
      <c r="D3494" s="1">
        <v>0.84652777777777777</v>
      </c>
      <c r="E3494" t="s">
        <v>70</v>
      </c>
      <c r="F3494" t="s">
        <v>38</v>
      </c>
      <c r="G3494" t="s">
        <v>250</v>
      </c>
      <c r="H3494" t="s">
        <v>2392</v>
      </c>
      <c r="I3494" t="s">
        <v>1130</v>
      </c>
      <c r="J3494" t="s">
        <v>42</v>
      </c>
      <c r="K3494" t="s">
        <v>25</v>
      </c>
      <c r="L3494" t="s">
        <v>3570</v>
      </c>
      <c r="M3494">
        <v>2.8</v>
      </c>
      <c r="N3494">
        <v>4.7</v>
      </c>
      <c r="O3494" t="s">
        <v>26</v>
      </c>
      <c r="P3494">
        <v>5</v>
      </c>
      <c r="Q3494" t="s">
        <v>27</v>
      </c>
      <c r="R3494" t="s">
        <v>28</v>
      </c>
      <c r="S3494">
        <v>261.56</v>
      </c>
      <c r="T3494" t="str" cm="1">
        <f t="array" ref="T3494">_xlfn.IFS(Raw_Data[[#This Row],[Call Status]]="Resolved","5",Raw_Data[[#This Row],[Call Status]]="Escalated","2",Raw_Data[[#This Row],[Call Status]]="Pending","3",Raw_Data[[#This Row],[Call Status]]="Abandoned","0")</f>
        <v>5</v>
      </c>
      <c r="U3494" t="str">
        <f>TEXT(Raw_Data[[#This Row],[Call Date]],"mmmm")</f>
        <v>May</v>
      </c>
      <c r="V3494" t="str" cm="1">
        <f t="array" ref="V3494">_xlfn.IFS(Raw_Data[[#This Row],[Customer Satisfaction]]&lt;2,"Poor",Raw_Data[[#This Row],[Customer Satisfaction]]&lt;4,"Average",Raw_Data[[#This Row],[Customer Satisfaction]]&gt;=4,"Excellent")</f>
        <v>Excellent</v>
      </c>
    </row>
    <row r="3495" spans="2:22" x14ac:dyDescent="0.3">
      <c r="B3495" t="s">
        <v>1753</v>
      </c>
      <c r="C3495" s="2">
        <v>45903</v>
      </c>
      <c r="D3495" s="1">
        <v>0.61875000000000002</v>
      </c>
      <c r="E3495" t="s">
        <v>63</v>
      </c>
      <c r="F3495" t="s">
        <v>48</v>
      </c>
      <c r="G3495" t="s">
        <v>21</v>
      </c>
      <c r="H3495" t="s">
        <v>22</v>
      </c>
      <c r="I3495" t="s">
        <v>1130</v>
      </c>
      <c r="J3495" t="s">
        <v>42</v>
      </c>
      <c r="K3495" t="s">
        <v>25</v>
      </c>
      <c r="L3495" t="s">
        <v>25</v>
      </c>
      <c r="M3495">
        <v>0.7</v>
      </c>
      <c r="N3495">
        <v>7.6</v>
      </c>
      <c r="O3495" t="s">
        <v>26</v>
      </c>
      <c r="P3495">
        <v>5</v>
      </c>
      <c r="Q3495" t="s">
        <v>27</v>
      </c>
      <c r="R3495" t="s">
        <v>28</v>
      </c>
      <c r="S3495">
        <v>761.11</v>
      </c>
      <c r="T3495" t="str" cm="1">
        <f t="array" ref="T3495">_xlfn.IFS(Raw_Data[[#This Row],[Call Status]]="Resolved","5",Raw_Data[[#This Row],[Call Status]]="Escalated","2",Raw_Data[[#This Row],[Call Status]]="Pending","3",Raw_Data[[#This Row],[Call Status]]="Abandoned","0")</f>
        <v>5</v>
      </c>
      <c r="U3495" t="str">
        <f>TEXT(Raw_Data[[#This Row],[Call Date]],"mmmm")</f>
        <v>September</v>
      </c>
      <c r="V3495" t="str" cm="1">
        <f t="array" ref="V3495">_xlfn.IFS(Raw_Data[[#This Row],[Customer Satisfaction]]&lt;2,"Poor",Raw_Data[[#This Row],[Customer Satisfaction]]&lt;4,"Average",Raw_Data[[#This Row],[Customer Satisfaction]]&gt;=4,"Excellent")</f>
        <v>Excellent</v>
      </c>
    </row>
    <row r="3496" spans="2:22" x14ac:dyDescent="0.3">
      <c r="B3496" t="s">
        <v>2252</v>
      </c>
      <c r="C3496" s="2">
        <v>45806</v>
      </c>
      <c r="D3496" s="1">
        <v>0.41388888888888886</v>
      </c>
      <c r="E3496" t="s">
        <v>156</v>
      </c>
      <c r="F3496" t="s">
        <v>38</v>
      </c>
      <c r="G3496" t="s">
        <v>250</v>
      </c>
      <c r="H3496" t="s">
        <v>2026</v>
      </c>
      <c r="I3496" t="s">
        <v>1130</v>
      </c>
      <c r="J3496" t="s">
        <v>55</v>
      </c>
      <c r="K3496" t="s">
        <v>25</v>
      </c>
      <c r="L3496" t="s">
        <v>25</v>
      </c>
      <c r="M3496">
        <v>0.5</v>
      </c>
      <c r="N3496">
        <v>11.6</v>
      </c>
      <c r="O3496" t="s">
        <v>26</v>
      </c>
      <c r="P3496">
        <v>4</v>
      </c>
      <c r="Q3496" t="s">
        <v>27</v>
      </c>
      <c r="R3496" t="s">
        <v>28</v>
      </c>
      <c r="S3496">
        <v>491.61</v>
      </c>
      <c r="T3496" t="str" cm="1">
        <f t="array" ref="T3496">_xlfn.IFS(Raw_Data[[#This Row],[Call Status]]="Resolved","5",Raw_Data[[#This Row],[Call Status]]="Escalated","2",Raw_Data[[#This Row],[Call Status]]="Pending","3",Raw_Data[[#This Row],[Call Status]]="Abandoned","0")</f>
        <v>5</v>
      </c>
      <c r="U3496" t="str">
        <f>TEXT(Raw_Data[[#This Row],[Call Date]],"mmmm")</f>
        <v>May</v>
      </c>
      <c r="V3496" t="str" cm="1">
        <f t="array" ref="V3496">_xlfn.IFS(Raw_Data[[#This Row],[Customer Satisfaction]]&lt;2,"Poor",Raw_Data[[#This Row],[Customer Satisfaction]]&lt;4,"Average",Raw_Data[[#This Row],[Customer Satisfaction]]&gt;=4,"Excellent")</f>
        <v>Excellent</v>
      </c>
    </row>
    <row r="3497" spans="2:22" x14ac:dyDescent="0.3">
      <c r="B3497" t="s">
        <v>6546</v>
      </c>
      <c r="C3497" s="2">
        <v>45903</v>
      </c>
      <c r="D3497" s="1">
        <v>0.34930555555555554</v>
      </c>
      <c r="E3497" t="s">
        <v>156</v>
      </c>
      <c r="F3497" t="s">
        <v>38</v>
      </c>
      <c r="G3497" t="s">
        <v>327</v>
      </c>
      <c r="H3497" t="s">
        <v>22</v>
      </c>
      <c r="I3497" t="s">
        <v>23</v>
      </c>
      <c r="J3497" t="s">
        <v>49</v>
      </c>
      <c r="K3497" t="s">
        <v>25</v>
      </c>
      <c r="L3497" t="s">
        <v>3570</v>
      </c>
      <c r="M3497">
        <v>3</v>
      </c>
      <c r="N3497">
        <v>11.9</v>
      </c>
      <c r="O3497" t="s">
        <v>28</v>
      </c>
      <c r="P3497">
        <v>5</v>
      </c>
      <c r="Q3497" t="s">
        <v>27</v>
      </c>
      <c r="R3497" t="s">
        <v>28</v>
      </c>
      <c r="S3497">
        <v>298.19</v>
      </c>
      <c r="T3497" t="str" cm="1">
        <f t="array" ref="T3497">_xlfn.IFS(Raw_Data[[#This Row],[Call Status]]="Resolved","5",Raw_Data[[#This Row],[Call Status]]="Escalated","2",Raw_Data[[#This Row],[Call Status]]="Pending","3",Raw_Data[[#This Row],[Call Status]]="Abandoned","0")</f>
        <v>5</v>
      </c>
      <c r="U3497" t="str">
        <f>TEXT(Raw_Data[[#This Row],[Call Date]],"mmmm")</f>
        <v>September</v>
      </c>
      <c r="V3497" t="str" cm="1">
        <f t="array" ref="V3497">_xlfn.IFS(Raw_Data[[#This Row],[Customer Satisfaction]]&lt;2,"Poor",Raw_Data[[#This Row],[Customer Satisfaction]]&lt;4,"Average",Raw_Data[[#This Row],[Customer Satisfaction]]&gt;=4,"Excellent")</f>
        <v>Excellent</v>
      </c>
    </row>
    <row r="3498" spans="2:22" x14ac:dyDescent="0.3">
      <c r="B3498" t="s">
        <v>3484</v>
      </c>
      <c r="C3498" s="2">
        <v>45662</v>
      </c>
      <c r="D3498" s="1">
        <v>0.67847222222222225</v>
      </c>
      <c r="E3498" t="s">
        <v>59</v>
      </c>
      <c r="F3498" t="s">
        <v>20</v>
      </c>
      <c r="G3498" t="s">
        <v>21</v>
      </c>
      <c r="H3498" t="s">
        <v>2026</v>
      </c>
      <c r="I3498" t="s">
        <v>23</v>
      </c>
      <c r="J3498" t="s">
        <v>35</v>
      </c>
      <c r="K3498" t="s">
        <v>25</v>
      </c>
      <c r="L3498" t="s">
        <v>25</v>
      </c>
      <c r="M3498">
        <v>0.9</v>
      </c>
      <c r="N3498">
        <v>7.4</v>
      </c>
      <c r="O3498" t="s">
        <v>26</v>
      </c>
      <c r="P3498">
        <v>5</v>
      </c>
      <c r="Q3498" t="s">
        <v>27</v>
      </c>
      <c r="R3498" t="s">
        <v>28</v>
      </c>
      <c r="S3498">
        <v>46.31</v>
      </c>
      <c r="T3498" t="str" cm="1">
        <f t="array" ref="T3498">_xlfn.IFS(Raw_Data[[#This Row],[Call Status]]="Resolved","5",Raw_Data[[#This Row],[Call Status]]="Escalated","2",Raw_Data[[#This Row],[Call Status]]="Pending","3",Raw_Data[[#This Row],[Call Status]]="Abandoned","0")</f>
        <v>5</v>
      </c>
      <c r="U3498" t="str">
        <f>TEXT(Raw_Data[[#This Row],[Call Date]],"mmmm")</f>
        <v>January</v>
      </c>
      <c r="V3498" t="str" cm="1">
        <f t="array" ref="V3498">_xlfn.IFS(Raw_Data[[#This Row],[Customer Satisfaction]]&lt;2,"Poor",Raw_Data[[#This Row],[Customer Satisfaction]]&lt;4,"Average",Raw_Data[[#This Row],[Customer Satisfaction]]&gt;=4,"Excellent")</f>
        <v>Excellent</v>
      </c>
    </row>
    <row r="3499" spans="2:22" x14ac:dyDescent="0.3">
      <c r="B3499" t="s">
        <v>3441</v>
      </c>
      <c r="C3499" s="2">
        <v>45841</v>
      </c>
      <c r="D3499" s="1">
        <v>0.73611111111111116</v>
      </c>
      <c r="E3499" t="s">
        <v>30</v>
      </c>
      <c r="F3499" t="s">
        <v>38</v>
      </c>
      <c r="G3499" t="s">
        <v>250</v>
      </c>
      <c r="H3499" t="s">
        <v>2026</v>
      </c>
      <c r="I3499" t="s">
        <v>23</v>
      </c>
      <c r="J3499" t="s">
        <v>55</v>
      </c>
      <c r="K3499" t="s">
        <v>25</v>
      </c>
      <c r="L3499" t="s">
        <v>25</v>
      </c>
      <c r="M3499">
        <v>0.2</v>
      </c>
      <c r="N3499">
        <v>5.3</v>
      </c>
      <c r="O3499" t="s">
        <v>28</v>
      </c>
      <c r="P3499">
        <v>5</v>
      </c>
      <c r="Q3499" t="s">
        <v>27</v>
      </c>
      <c r="R3499" t="s">
        <v>28</v>
      </c>
      <c r="S3499">
        <v>145.65</v>
      </c>
      <c r="T3499" t="str" cm="1">
        <f t="array" ref="T3499">_xlfn.IFS(Raw_Data[[#This Row],[Call Status]]="Resolved","5",Raw_Data[[#This Row],[Call Status]]="Escalated","2",Raw_Data[[#This Row],[Call Status]]="Pending","3",Raw_Data[[#This Row],[Call Status]]="Abandoned","0")</f>
        <v>5</v>
      </c>
      <c r="U3499" t="str">
        <f>TEXT(Raw_Data[[#This Row],[Call Date]],"mmmm")</f>
        <v>July</v>
      </c>
      <c r="V3499" t="str" cm="1">
        <f t="array" ref="V3499">_xlfn.IFS(Raw_Data[[#This Row],[Customer Satisfaction]]&lt;2,"Poor",Raw_Data[[#This Row],[Customer Satisfaction]]&lt;4,"Average",Raw_Data[[#This Row],[Customer Satisfaction]]&gt;=4,"Excellent")</f>
        <v>Excellent</v>
      </c>
    </row>
    <row r="3500" spans="2:22" x14ac:dyDescent="0.3">
      <c r="B3500" t="s">
        <v>6088</v>
      </c>
      <c r="C3500" s="2">
        <v>45677</v>
      </c>
      <c r="D3500" s="1">
        <v>0.60347222222222219</v>
      </c>
      <c r="E3500" t="s">
        <v>19</v>
      </c>
      <c r="F3500" t="s">
        <v>38</v>
      </c>
      <c r="G3500" t="s">
        <v>250</v>
      </c>
      <c r="H3500" t="s">
        <v>2613</v>
      </c>
      <c r="I3500" t="s">
        <v>23</v>
      </c>
      <c r="J3500" t="s">
        <v>49</v>
      </c>
      <c r="K3500" t="s">
        <v>25</v>
      </c>
      <c r="L3500" t="s">
        <v>3559</v>
      </c>
      <c r="M3500">
        <v>2.5</v>
      </c>
      <c r="N3500">
        <v>18.5</v>
      </c>
      <c r="O3500" t="s">
        <v>26</v>
      </c>
      <c r="P3500">
        <v>5</v>
      </c>
      <c r="Q3500" t="s">
        <v>27</v>
      </c>
      <c r="R3500" t="s">
        <v>28</v>
      </c>
      <c r="S3500">
        <v>65.650000000000006</v>
      </c>
      <c r="T3500" t="str" cm="1">
        <f t="array" ref="T3500">_xlfn.IFS(Raw_Data[[#This Row],[Call Status]]="Resolved","5",Raw_Data[[#This Row],[Call Status]]="Escalated","2",Raw_Data[[#This Row],[Call Status]]="Pending","3",Raw_Data[[#This Row],[Call Status]]="Abandoned","0")</f>
        <v>5</v>
      </c>
      <c r="U3500" t="str">
        <f>TEXT(Raw_Data[[#This Row],[Call Date]],"mmmm")</f>
        <v>January</v>
      </c>
      <c r="V3500" t="str" cm="1">
        <f t="array" ref="V3500">_xlfn.IFS(Raw_Data[[#This Row],[Customer Satisfaction]]&lt;2,"Poor",Raw_Data[[#This Row],[Customer Satisfaction]]&lt;4,"Average",Raw_Data[[#This Row],[Customer Satisfaction]]&gt;=4,"Excellent")</f>
        <v>Excellent</v>
      </c>
    </row>
    <row r="3501" spans="2:22" x14ac:dyDescent="0.3">
      <c r="B3501" t="s">
        <v>1030</v>
      </c>
      <c r="C3501" s="2">
        <v>45703</v>
      </c>
      <c r="D3501" s="1">
        <v>0.47152777777777777</v>
      </c>
      <c r="E3501" t="s">
        <v>19</v>
      </c>
      <c r="F3501" t="s">
        <v>34</v>
      </c>
      <c r="G3501" t="s">
        <v>162</v>
      </c>
      <c r="H3501" t="s">
        <v>22</v>
      </c>
      <c r="I3501" t="s">
        <v>23</v>
      </c>
      <c r="J3501" t="s">
        <v>45</v>
      </c>
      <c r="K3501" t="s">
        <v>25</v>
      </c>
      <c r="L3501" t="s">
        <v>25</v>
      </c>
      <c r="M3501">
        <v>6.5</v>
      </c>
      <c r="N3501">
        <v>11.7</v>
      </c>
      <c r="O3501" t="s">
        <v>26</v>
      </c>
      <c r="P3501">
        <v>1</v>
      </c>
      <c r="Q3501" t="s">
        <v>1014</v>
      </c>
      <c r="R3501" t="s">
        <v>26</v>
      </c>
      <c r="S3501">
        <v>184.41</v>
      </c>
      <c r="T3501" t="str" cm="1">
        <f t="array" ref="T3501">_xlfn.IFS(Raw_Data[[#This Row],[Call Status]]="Resolved","5",Raw_Data[[#This Row],[Call Status]]="Escalated","2",Raw_Data[[#This Row],[Call Status]]="Pending","3",Raw_Data[[#This Row],[Call Status]]="Abandoned","0")</f>
        <v>5</v>
      </c>
      <c r="U3501" t="str">
        <f>TEXT(Raw_Data[[#This Row],[Call Date]],"mmmm")</f>
        <v>February</v>
      </c>
      <c r="V3501" t="str" cm="1">
        <f t="array" ref="V3501">_xlfn.IFS(Raw_Data[[#This Row],[Customer Satisfaction]]&lt;2,"Poor",Raw_Data[[#This Row],[Customer Satisfaction]]&lt;4,"Average",Raw_Data[[#This Row],[Customer Satisfaction]]&gt;=4,"Excellent")</f>
        <v>Poor</v>
      </c>
    </row>
    <row r="3502" spans="2:22" x14ac:dyDescent="0.3">
      <c r="B3502" t="s">
        <v>3023</v>
      </c>
      <c r="C3502" s="2">
        <v>45669</v>
      </c>
      <c r="D3502" s="1">
        <v>0.78680555555555554</v>
      </c>
      <c r="E3502" t="s">
        <v>91</v>
      </c>
      <c r="F3502" t="s">
        <v>20</v>
      </c>
      <c r="G3502" t="s">
        <v>21</v>
      </c>
      <c r="H3502" t="s">
        <v>2392</v>
      </c>
      <c r="I3502" t="s">
        <v>23</v>
      </c>
      <c r="J3502" t="s">
        <v>31</v>
      </c>
      <c r="K3502" t="s">
        <v>25</v>
      </c>
      <c r="L3502" t="s">
        <v>25</v>
      </c>
      <c r="M3502">
        <v>3</v>
      </c>
      <c r="N3502">
        <v>5.9</v>
      </c>
      <c r="O3502" t="s">
        <v>26</v>
      </c>
      <c r="P3502">
        <v>5</v>
      </c>
      <c r="Q3502" t="s">
        <v>27</v>
      </c>
      <c r="R3502" t="s">
        <v>28</v>
      </c>
      <c r="S3502">
        <v>289.3</v>
      </c>
      <c r="T3502" t="str" cm="1">
        <f t="array" ref="T3502">_xlfn.IFS(Raw_Data[[#This Row],[Call Status]]="Resolved","5",Raw_Data[[#This Row],[Call Status]]="Escalated","2",Raw_Data[[#This Row],[Call Status]]="Pending","3",Raw_Data[[#This Row],[Call Status]]="Abandoned","0")</f>
        <v>5</v>
      </c>
      <c r="U3502" t="str">
        <f>TEXT(Raw_Data[[#This Row],[Call Date]],"mmmm")</f>
        <v>January</v>
      </c>
      <c r="V3502" t="str" cm="1">
        <f t="array" ref="V3502">_xlfn.IFS(Raw_Data[[#This Row],[Customer Satisfaction]]&lt;2,"Poor",Raw_Data[[#This Row],[Customer Satisfaction]]&lt;4,"Average",Raw_Data[[#This Row],[Customer Satisfaction]]&gt;=4,"Excellent")</f>
        <v>Excellent</v>
      </c>
    </row>
    <row r="3503" spans="2:22" x14ac:dyDescent="0.3">
      <c r="B3503" t="s">
        <v>7200</v>
      </c>
      <c r="C3503" s="2">
        <v>45727</v>
      </c>
      <c r="D3503" s="1">
        <v>0.71319444444444446</v>
      </c>
      <c r="E3503" t="s">
        <v>110</v>
      </c>
      <c r="F3503" t="s">
        <v>20</v>
      </c>
      <c r="G3503" t="s">
        <v>162</v>
      </c>
      <c r="H3503" t="s">
        <v>22</v>
      </c>
      <c r="I3503" t="s">
        <v>23</v>
      </c>
      <c r="J3503" t="s">
        <v>76</v>
      </c>
      <c r="K3503" t="s">
        <v>25</v>
      </c>
      <c r="L3503" t="s">
        <v>3564</v>
      </c>
      <c r="M3503">
        <v>1.4</v>
      </c>
      <c r="N3503">
        <v>9.1</v>
      </c>
      <c r="O3503" t="s">
        <v>26</v>
      </c>
      <c r="P3503">
        <v>5</v>
      </c>
      <c r="Q3503" t="s">
        <v>27</v>
      </c>
      <c r="R3503" t="s">
        <v>28</v>
      </c>
      <c r="S3503">
        <v>335.87</v>
      </c>
      <c r="T3503" t="str" cm="1">
        <f t="array" ref="T3503">_xlfn.IFS(Raw_Data[[#This Row],[Call Status]]="Resolved","5",Raw_Data[[#This Row],[Call Status]]="Escalated","2",Raw_Data[[#This Row],[Call Status]]="Pending","3",Raw_Data[[#This Row],[Call Status]]="Abandoned","0")</f>
        <v>5</v>
      </c>
      <c r="U3503" t="str">
        <f>TEXT(Raw_Data[[#This Row],[Call Date]],"mmmm")</f>
        <v>March</v>
      </c>
      <c r="V3503" t="str" cm="1">
        <f t="array" ref="V3503">_xlfn.IFS(Raw_Data[[#This Row],[Customer Satisfaction]]&lt;2,"Poor",Raw_Data[[#This Row],[Customer Satisfaction]]&lt;4,"Average",Raw_Data[[#This Row],[Customer Satisfaction]]&gt;=4,"Excellent")</f>
        <v>Excellent</v>
      </c>
    </row>
    <row r="3504" spans="2:22" x14ac:dyDescent="0.3">
      <c r="B3504" t="s">
        <v>4606</v>
      </c>
      <c r="C3504" s="2">
        <v>45674</v>
      </c>
      <c r="D3504" s="1">
        <v>0.64375000000000004</v>
      </c>
      <c r="E3504" t="s">
        <v>41</v>
      </c>
      <c r="F3504" t="s">
        <v>38</v>
      </c>
      <c r="G3504" t="s">
        <v>250</v>
      </c>
      <c r="H3504" t="s">
        <v>22</v>
      </c>
      <c r="I3504" t="s">
        <v>1128</v>
      </c>
      <c r="J3504" t="s">
        <v>49</v>
      </c>
      <c r="K3504" t="s">
        <v>25</v>
      </c>
      <c r="L3504" t="s">
        <v>3559</v>
      </c>
      <c r="M3504">
        <v>1.3</v>
      </c>
      <c r="N3504">
        <v>13.7</v>
      </c>
      <c r="O3504" t="s">
        <v>26</v>
      </c>
      <c r="P3504">
        <v>3</v>
      </c>
      <c r="Q3504" t="s">
        <v>615</v>
      </c>
      <c r="R3504" t="s">
        <v>28</v>
      </c>
      <c r="S3504">
        <v>96.17</v>
      </c>
      <c r="T3504" t="str" cm="1">
        <f t="array" ref="T3504">_xlfn.IFS(Raw_Data[[#This Row],[Call Status]]="Resolved","5",Raw_Data[[#This Row],[Call Status]]="Escalated","2",Raw_Data[[#This Row],[Call Status]]="Pending","3",Raw_Data[[#This Row],[Call Status]]="Abandoned","0")</f>
        <v>5</v>
      </c>
      <c r="U3504" t="str">
        <f>TEXT(Raw_Data[[#This Row],[Call Date]],"mmmm")</f>
        <v>January</v>
      </c>
      <c r="V3504" t="str" cm="1">
        <f t="array" ref="V3504">_xlfn.IFS(Raw_Data[[#This Row],[Customer Satisfaction]]&lt;2,"Poor",Raw_Data[[#This Row],[Customer Satisfaction]]&lt;4,"Average",Raw_Data[[#This Row],[Customer Satisfaction]]&gt;=4,"Excellent")</f>
        <v>Average</v>
      </c>
    </row>
    <row r="3505" spans="2:22" x14ac:dyDescent="0.3">
      <c r="B3505" t="s">
        <v>6244</v>
      </c>
      <c r="C3505" s="2">
        <v>45804</v>
      </c>
      <c r="D3505" s="1">
        <v>0.61111111111111116</v>
      </c>
      <c r="E3505" t="s">
        <v>41</v>
      </c>
      <c r="F3505" t="s">
        <v>34</v>
      </c>
      <c r="G3505" t="s">
        <v>250</v>
      </c>
      <c r="H3505" t="s">
        <v>22</v>
      </c>
      <c r="I3505" t="s">
        <v>23</v>
      </c>
      <c r="J3505" t="s">
        <v>45</v>
      </c>
      <c r="K3505" t="s">
        <v>25</v>
      </c>
      <c r="L3505" t="s">
        <v>3559</v>
      </c>
      <c r="M3505">
        <v>5</v>
      </c>
      <c r="N3505">
        <v>10.5</v>
      </c>
      <c r="O3505" t="s">
        <v>26</v>
      </c>
      <c r="P3505">
        <v>5</v>
      </c>
      <c r="Q3505" t="s">
        <v>27</v>
      </c>
      <c r="R3505" t="s">
        <v>28</v>
      </c>
      <c r="S3505">
        <v>196.81</v>
      </c>
      <c r="T3505" t="str" cm="1">
        <f t="array" ref="T3505">_xlfn.IFS(Raw_Data[[#This Row],[Call Status]]="Resolved","5",Raw_Data[[#This Row],[Call Status]]="Escalated","2",Raw_Data[[#This Row],[Call Status]]="Pending","3",Raw_Data[[#This Row],[Call Status]]="Abandoned","0")</f>
        <v>5</v>
      </c>
      <c r="U3505" t="str">
        <f>TEXT(Raw_Data[[#This Row],[Call Date]],"mmmm")</f>
        <v>May</v>
      </c>
      <c r="V3505" t="str" cm="1">
        <f t="array" ref="V3505">_xlfn.IFS(Raw_Data[[#This Row],[Customer Satisfaction]]&lt;2,"Poor",Raw_Data[[#This Row],[Customer Satisfaction]]&lt;4,"Average",Raw_Data[[#This Row],[Customer Satisfaction]]&gt;=4,"Excellent")</f>
        <v>Excellent</v>
      </c>
    </row>
    <row r="3506" spans="2:22" x14ac:dyDescent="0.3">
      <c r="B3506" t="s">
        <v>4158</v>
      </c>
      <c r="C3506" s="2">
        <v>45811</v>
      </c>
      <c r="D3506" s="1">
        <v>0.875</v>
      </c>
      <c r="E3506" t="s">
        <v>91</v>
      </c>
      <c r="F3506" t="s">
        <v>34</v>
      </c>
      <c r="G3506" t="s">
        <v>250</v>
      </c>
      <c r="H3506" t="s">
        <v>2392</v>
      </c>
      <c r="I3506" t="s">
        <v>1128</v>
      </c>
      <c r="J3506" t="s">
        <v>24</v>
      </c>
      <c r="K3506" t="s">
        <v>25</v>
      </c>
      <c r="L3506" t="s">
        <v>3561</v>
      </c>
      <c r="M3506">
        <v>3.1</v>
      </c>
      <c r="N3506">
        <v>3.1</v>
      </c>
      <c r="O3506" t="s">
        <v>26</v>
      </c>
      <c r="P3506">
        <v>5</v>
      </c>
      <c r="Q3506" t="s">
        <v>27</v>
      </c>
      <c r="R3506" t="s">
        <v>28</v>
      </c>
      <c r="S3506">
        <v>9.56</v>
      </c>
      <c r="T3506" t="str" cm="1">
        <f t="array" ref="T3506">_xlfn.IFS(Raw_Data[[#This Row],[Call Status]]="Resolved","5",Raw_Data[[#This Row],[Call Status]]="Escalated","2",Raw_Data[[#This Row],[Call Status]]="Pending","3",Raw_Data[[#This Row],[Call Status]]="Abandoned","0")</f>
        <v>5</v>
      </c>
      <c r="U3506" t="str">
        <f>TEXT(Raw_Data[[#This Row],[Call Date]],"mmmm")</f>
        <v>June</v>
      </c>
      <c r="V3506" t="str" cm="1">
        <f t="array" ref="V3506">_xlfn.IFS(Raw_Data[[#This Row],[Customer Satisfaction]]&lt;2,"Poor",Raw_Data[[#This Row],[Customer Satisfaction]]&lt;4,"Average",Raw_Data[[#This Row],[Customer Satisfaction]]&gt;=4,"Excellent")</f>
        <v>Excellent</v>
      </c>
    </row>
    <row r="3507" spans="2:22" x14ac:dyDescent="0.3">
      <c r="B3507" t="s">
        <v>7072</v>
      </c>
      <c r="C3507" s="2">
        <v>45961</v>
      </c>
      <c r="D3507" s="1">
        <v>0.6645833333333333</v>
      </c>
      <c r="E3507" t="s">
        <v>110</v>
      </c>
      <c r="F3507" t="s">
        <v>48</v>
      </c>
      <c r="G3507" t="s">
        <v>21</v>
      </c>
      <c r="H3507" t="s">
        <v>22</v>
      </c>
      <c r="I3507" t="s">
        <v>23</v>
      </c>
      <c r="J3507" t="s">
        <v>49</v>
      </c>
      <c r="K3507" t="s">
        <v>25</v>
      </c>
      <c r="L3507" t="s">
        <v>3564</v>
      </c>
      <c r="M3507">
        <v>1.8</v>
      </c>
      <c r="N3507">
        <v>19.899999999999999</v>
      </c>
      <c r="O3507" t="s">
        <v>26</v>
      </c>
      <c r="P3507">
        <v>3</v>
      </c>
      <c r="Q3507" t="s">
        <v>615</v>
      </c>
      <c r="R3507" t="s">
        <v>28</v>
      </c>
      <c r="S3507">
        <v>190.23</v>
      </c>
      <c r="T3507" t="str" cm="1">
        <f t="array" ref="T3507">_xlfn.IFS(Raw_Data[[#This Row],[Call Status]]="Resolved","5",Raw_Data[[#This Row],[Call Status]]="Escalated","2",Raw_Data[[#This Row],[Call Status]]="Pending","3",Raw_Data[[#This Row],[Call Status]]="Abandoned","0")</f>
        <v>5</v>
      </c>
      <c r="U3507" t="str">
        <f>TEXT(Raw_Data[[#This Row],[Call Date]],"mmmm")</f>
        <v>October</v>
      </c>
      <c r="V3507" t="str" cm="1">
        <f t="array" ref="V3507">_xlfn.IFS(Raw_Data[[#This Row],[Customer Satisfaction]]&lt;2,"Poor",Raw_Data[[#This Row],[Customer Satisfaction]]&lt;4,"Average",Raw_Data[[#This Row],[Customer Satisfaction]]&gt;=4,"Excellent")</f>
        <v>Average</v>
      </c>
    </row>
    <row r="3508" spans="2:22" x14ac:dyDescent="0.3">
      <c r="B3508" t="s">
        <v>7019</v>
      </c>
      <c r="C3508" s="2">
        <v>45765</v>
      </c>
      <c r="D3508" s="1">
        <v>0.47222222222222221</v>
      </c>
      <c r="E3508" t="s">
        <v>91</v>
      </c>
      <c r="F3508" t="s">
        <v>20</v>
      </c>
      <c r="G3508" t="s">
        <v>21</v>
      </c>
      <c r="H3508" t="s">
        <v>22</v>
      </c>
      <c r="I3508" t="s">
        <v>23</v>
      </c>
      <c r="J3508" t="s">
        <v>39</v>
      </c>
      <c r="K3508" t="s">
        <v>25</v>
      </c>
      <c r="L3508" t="s">
        <v>3564</v>
      </c>
      <c r="M3508">
        <v>4.7</v>
      </c>
      <c r="N3508">
        <v>14.1</v>
      </c>
      <c r="O3508" t="s">
        <v>28</v>
      </c>
      <c r="P3508">
        <v>3</v>
      </c>
      <c r="Q3508" t="s">
        <v>615</v>
      </c>
      <c r="R3508" t="s">
        <v>28</v>
      </c>
      <c r="S3508">
        <v>142.94999999999999</v>
      </c>
      <c r="T3508" t="str" cm="1">
        <f t="array" ref="T3508">_xlfn.IFS(Raw_Data[[#This Row],[Call Status]]="Resolved","5",Raw_Data[[#This Row],[Call Status]]="Escalated","2",Raw_Data[[#This Row],[Call Status]]="Pending","3",Raw_Data[[#This Row],[Call Status]]="Abandoned","0")</f>
        <v>5</v>
      </c>
      <c r="U3508" t="str">
        <f>TEXT(Raw_Data[[#This Row],[Call Date]],"mmmm")</f>
        <v>April</v>
      </c>
      <c r="V3508" t="str" cm="1">
        <f t="array" ref="V3508">_xlfn.IFS(Raw_Data[[#This Row],[Customer Satisfaction]]&lt;2,"Poor",Raw_Data[[#This Row],[Customer Satisfaction]]&lt;4,"Average",Raw_Data[[#This Row],[Customer Satisfaction]]&gt;=4,"Excellent")</f>
        <v>Average</v>
      </c>
    </row>
    <row r="3509" spans="2:22" x14ac:dyDescent="0.3">
      <c r="B3509" t="s">
        <v>4090</v>
      </c>
      <c r="C3509" s="2">
        <v>45893</v>
      </c>
      <c r="D3509" s="1">
        <v>0.34583333333333333</v>
      </c>
      <c r="E3509" t="s">
        <v>110</v>
      </c>
      <c r="F3509" t="s">
        <v>48</v>
      </c>
      <c r="G3509" t="s">
        <v>21</v>
      </c>
      <c r="H3509" t="s">
        <v>2392</v>
      </c>
      <c r="I3509" t="s">
        <v>1128</v>
      </c>
      <c r="J3509" t="s">
        <v>24</v>
      </c>
      <c r="K3509" t="s">
        <v>25</v>
      </c>
      <c r="L3509" t="s">
        <v>3564</v>
      </c>
      <c r="M3509">
        <v>1.1000000000000001</v>
      </c>
      <c r="N3509">
        <v>3.7</v>
      </c>
      <c r="O3509" t="s">
        <v>28</v>
      </c>
      <c r="P3509">
        <v>3</v>
      </c>
      <c r="Q3509" t="s">
        <v>615</v>
      </c>
      <c r="R3509" t="s">
        <v>28</v>
      </c>
      <c r="S3509">
        <v>155.33000000000001</v>
      </c>
      <c r="T3509" t="str" cm="1">
        <f t="array" ref="T3509">_xlfn.IFS(Raw_Data[[#This Row],[Call Status]]="Resolved","5",Raw_Data[[#This Row],[Call Status]]="Escalated","2",Raw_Data[[#This Row],[Call Status]]="Pending","3",Raw_Data[[#This Row],[Call Status]]="Abandoned","0")</f>
        <v>5</v>
      </c>
      <c r="U3509" t="str">
        <f>TEXT(Raw_Data[[#This Row],[Call Date]],"mmmm")</f>
        <v>August</v>
      </c>
      <c r="V3509" t="str" cm="1">
        <f t="array" ref="V3509">_xlfn.IFS(Raw_Data[[#This Row],[Customer Satisfaction]]&lt;2,"Poor",Raw_Data[[#This Row],[Customer Satisfaction]]&lt;4,"Average",Raw_Data[[#This Row],[Customer Satisfaction]]&gt;=4,"Excellent")</f>
        <v>Average</v>
      </c>
    </row>
    <row r="3510" spans="2:22" x14ac:dyDescent="0.3">
      <c r="B3510" t="s">
        <v>3844</v>
      </c>
      <c r="C3510" s="2">
        <v>45965</v>
      </c>
      <c r="D3510" s="1">
        <v>0.50555555555555554</v>
      </c>
      <c r="E3510" t="s">
        <v>59</v>
      </c>
      <c r="F3510" t="s">
        <v>38</v>
      </c>
      <c r="G3510" t="s">
        <v>327</v>
      </c>
      <c r="H3510" t="s">
        <v>2026</v>
      </c>
      <c r="I3510" t="s">
        <v>1130</v>
      </c>
      <c r="J3510" t="s">
        <v>64</v>
      </c>
      <c r="K3510" t="s">
        <v>25</v>
      </c>
      <c r="L3510" t="s">
        <v>3564</v>
      </c>
      <c r="M3510">
        <v>2.7</v>
      </c>
      <c r="N3510">
        <v>9.9</v>
      </c>
      <c r="O3510" t="s">
        <v>28</v>
      </c>
      <c r="P3510">
        <v>2</v>
      </c>
      <c r="Q3510" t="s">
        <v>615</v>
      </c>
      <c r="R3510" t="s">
        <v>28</v>
      </c>
      <c r="S3510">
        <v>230.24</v>
      </c>
      <c r="T3510" t="str" cm="1">
        <f t="array" ref="T3510">_xlfn.IFS(Raw_Data[[#This Row],[Call Status]]="Resolved","5",Raw_Data[[#This Row],[Call Status]]="Escalated","2",Raw_Data[[#This Row],[Call Status]]="Pending","3",Raw_Data[[#This Row],[Call Status]]="Abandoned","0")</f>
        <v>5</v>
      </c>
      <c r="U3510" t="str">
        <f>TEXT(Raw_Data[[#This Row],[Call Date]],"mmmm")</f>
        <v>November</v>
      </c>
      <c r="V3510" t="str" cm="1">
        <f t="array" ref="V3510">_xlfn.IFS(Raw_Data[[#This Row],[Customer Satisfaction]]&lt;2,"Poor",Raw_Data[[#This Row],[Customer Satisfaction]]&lt;4,"Average",Raw_Data[[#This Row],[Customer Satisfaction]]&gt;=4,"Excellent")</f>
        <v>Average</v>
      </c>
    </row>
    <row r="3511" spans="2:22" x14ac:dyDescent="0.3">
      <c r="B3511" t="s">
        <v>9095</v>
      </c>
      <c r="C3511" s="2">
        <v>46009</v>
      </c>
      <c r="D3511" s="1">
        <v>0.54305555555555551</v>
      </c>
      <c r="E3511" t="s">
        <v>108</v>
      </c>
      <c r="F3511" t="s">
        <v>48</v>
      </c>
      <c r="G3511" t="s">
        <v>250</v>
      </c>
      <c r="H3511" t="s">
        <v>2026</v>
      </c>
      <c r="I3511" t="s">
        <v>1128</v>
      </c>
      <c r="J3511" t="s">
        <v>42</v>
      </c>
      <c r="K3511" t="s">
        <v>8876</v>
      </c>
      <c r="L3511" t="s">
        <v>8877</v>
      </c>
      <c r="M3511">
        <v>2.4</v>
      </c>
      <c r="N3511">
        <v>3.3</v>
      </c>
      <c r="O3511" t="s">
        <v>28</v>
      </c>
      <c r="P3511">
        <v>0</v>
      </c>
      <c r="Q3511" t="s">
        <v>1014</v>
      </c>
      <c r="R3511" t="s">
        <v>28</v>
      </c>
      <c r="S3511">
        <v>17.89</v>
      </c>
      <c r="T3511" t="str" cm="1">
        <f t="array" ref="T3511">_xlfn.IFS(Raw_Data[[#This Row],[Call Status]]="Resolved","5",Raw_Data[[#This Row],[Call Status]]="Escalated","2",Raw_Data[[#This Row],[Call Status]]="Pending","3",Raw_Data[[#This Row],[Call Status]]="Abandoned","0")</f>
        <v>3</v>
      </c>
      <c r="U3511" t="str">
        <f>TEXT(Raw_Data[[#This Row],[Call Date]],"mmmm")</f>
        <v>December</v>
      </c>
      <c r="V3511" t="str" cm="1">
        <f t="array" ref="V3511">_xlfn.IFS(Raw_Data[[#This Row],[Customer Satisfaction]]&lt;2,"Poor",Raw_Data[[#This Row],[Customer Satisfaction]]&lt;4,"Average",Raw_Data[[#This Row],[Customer Satisfaction]]&gt;=4,"Excellent")</f>
        <v>Poor</v>
      </c>
    </row>
    <row r="3512" spans="2:22" x14ac:dyDescent="0.3">
      <c r="B3512" t="s">
        <v>3233</v>
      </c>
      <c r="C3512" s="2">
        <v>45727</v>
      </c>
      <c r="D3512" s="1">
        <v>0.83194444444444449</v>
      </c>
      <c r="E3512" t="s">
        <v>108</v>
      </c>
      <c r="F3512" t="s">
        <v>34</v>
      </c>
      <c r="G3512" t="s">
        <v>162</v>
      </c>
      <c r="H3512" t="s">
        <v>2026</v>
      </c>
      <c r="I3512" t="s">
        <v>23</v>
      </c>
      <c r="J3512" t="s">
        <v>64</v>
      </c>
      <c r="K3512" t="s">
        <v>25</v>
      </c>
      <c r="L3512" t="s">
        <v>25</v>
      </c>
      <c r="M3512">
        <v>2.2000000000000002</v>
      </c>
      <c r="N3512">
        <v>7.6</v>
      </c>
      <c r="O3512" t="s">
        <v>26</v>
      </c>
      <c r="P3512">
        <v>3</v>
      </c>
      <c r="Q3512" t="s">
        <v>615</v>
      </c>
      <c r="R3512" t="s">
        <v>28</v>
      </c>
      <c r="S3512">
        <v>192.11</v>
      </c>
      <c r="T3512" t="str" cm="1">
        <f t="array" ref="T3512">_xlfn.IFS(Raw_Data[[#This Row],[Call Status]]="Resolved","5",Raw_Data[[#This Row],[Call Status]]="Escalated","2",Raw_Data[[#This Row],[Call Status]]="Pending","3",Raw_Data[[#This Row],[Call Status]]="Abandoned","0")</f>
        <v>5</v>
      </c>
      <c r="U3512" t="str">
        <f>TEXT(Raw_Data[[#This Row],[Call Date]],"mmmm")</f>
        <v>March</v>
      </c>
      <c r="V3512" t="str" cm="1">
        <f t="array" ref="V3512">_xlfn.IFS(Raw_Data[[#This Row],[Customer Satisfaction]]&lt;2,"Poor",Raw_Data[[#This Row],[Customer Satisfaction]]&lt;4,"Average",Raw_Data[[#This Row],[Customer Satisfaction]]&gt;=4,"Excellent")</f>
        <v>Average</v>
      </c>
    </row>
    <row r="3513" spans="2:22" x14ac:dyDescent="0.3">
      <c r="B3513" t="s">
        <v>1806</v>
      </c>
      <c r="C3513" s="2">
        <v>45840</v>
      </c>
      <c r="D3513" s="1">
        <v>0.68611111111111112</v>
      </c>
      <c r="E3513" t="s">
        <v>70</v>
      </c>
      <c r="F3513" t="s">
        <v>48</v>
      </c>
      <c r="G3513" t="s">
        <v>327</v>
      </c>
      <c r="H3513" t="s">
        <v>22</v>
      </c>
      <c r="I3513" t="s">
        <v>1137</v>
      </c>
      <c r="J3513" t="s">
        <v>42</v>
      </c>
      <c r="K3513" t="s">
        <v>25</v>
      </c>
      <c r="L3513" t="s">
        <v>25</v>
      </c>
      <c r="M3513">
        <v>2.4</v>
      </c>
      <c r="N3513">
        <v>14.5</v>
      </c>
      <c r="O3513" t="s">
        <v>26</v>
      </c>
      <c r="P3513">
        <v>5</v>
      </c>
      <c r="Q3513" t="s">
        <v>27</v>
      </c>
      <c r="R3513" t="s">
        <v>28</v>
      </c>
      <c r="S3513">
        <v>128.19999999999999</v>
      </c>
      <c r="T3513" t="str" cm="1">
        <f t="array" ref="T3513">_xlfn.IFS(Raw_Data[[#This Row],[Call Status]]="Resolved","5",Raw_Data[[#This Row],[Call Status]]="Escalated","2",Raw_Data[[#This Row],[Call Status]]="Pending","3",Raw_Data[[#This Row],[Call Status]]="Abandoned","0")</f>
        <v>5</v>
      </c>
      <c r="U3513" t="str">
        <f>TEXT(Raw_Data[[#This Row],[Call Date]],"mmmm")</f>
        <v>July</v>
      </c>
      <c r="V3513" t="str" cm="1">
        <f t="array" ref="V3513">_xlfn.IFS(Raw_Data[[#This Row],[Customer Satisfaction]]&lt;2,"Poor",Raw_Data[[#This Row],[Customer Satisfaction]]&lt;4,"Average",Raw_Data[[#This Row],[Customer Satisfaction]]&gt;=4,"Excellent")</f>
        <v>Excellent</v>
      </c>
    </row>
    <row r="3514" spans="2:22" x14ac:dyDescent="0.3">
      <c r="B3514" t="s">
        <v>4296</v>
      </c>
      <c r="C3514" s="2">
        <v>45907</v>
      </c>
      <c r="D3514" s="1">
        <v>0.35625000000000001</v>
      </c>
      <c r="E3514" t="s">
        <v>41</v>
      </c>
      <c r="F3514" t="s">
        <v>20</v>
      </c>
      <c r="G3514" t="s">
        <v>21</v>
      </c>
      <c r="H3514" t="s">
        <v>2613</v>
      </c>
      <c r="I3514" t="s">
        <v>1137</v>
      </c>
      <c r="J3514" t="s">
        <v>49</v>
      </c>
      <c r="K3514" t="s">
        <v>25</v>
      </c>
      <c r="L3514" t="s">
        <v>3570</v>
      </c>
      <c r="M3514">
        <v>1.2</v>
      </c>
      <c r="N3514">
        <v>8.9</v>
      </c>
      <c r="O3514" t="s">
        <v>28</v>
      </c>
      <c r="P3514">
        <v>5</v>
      </c>
      <c r="Q3514" t="s">
        <v>27</v>
      </c>
      <c r="R3514" t="s">
        <v>28</v>
      </c>
      <c r="S3514">
        <v>400.98</v>
      </c>
      <c r="T3514" t="str" cm="1">
        <f t="array" ref="T3514">_xlfn.IFS(Raw_Data[[#This Row],[Call Status]]="Resolved","5",Raw_Data[[#This Row],[Call Status]]="Escalated","2",Raw_Data[[#This Row],[Call Status]]="Pending","3",Raw_Data[[#This Row],[Call Status]]="Abandoned","0")</f>
        <v>5</v>
      </c>
      <c r="U3514" t="str">
        <f>TEXT(Raw_Data[[#This Row],[Call Date]],"mmmm")</f>
        <v>September</v>
      </c>
      <c r="V3514" t="str" cm="1">
        <f t="array" ref="V3514">_xlfn.IFS(Raw_Data[[#This Row],[Customer Satisfaction]]&lt;2,"Poor",Raw_Data[[#This Row],[Customer Satisfaction]]&lt;4,"Average",Raw_Data[[#This Row],[Customer Satisfaction]]&gt;=4,"Excellent")</f>
        <v>Excellent</v>
      </c>
    </row>
    <row r="3515" spans="2:22" x14ac:dyDescent="0.3">
      <c r="B3515" t="s">
        <v>7541</v>
      </c>
      <c r="C3515" s="2">
        <v>45885</v>
      </c>
      <c r="D3515" s="1">
        <v>0.65694444444444444</v>
      </c>
      <c r="E3515" t="s">
        <v>70</v>
      </c>
      <c r="F3515" t="s">
        <v>48</v>
      </c>
      <c r="G3515" t="s">
        <v>21</v>
      </c>
      <c r="H3515" t="s">
        <v>2026</v>
      </c>
      <c r="I3515" t="s">
        <v>1128</v>
      </c>
      <c r="J3515" t="s">
        <v>39</v>
      </c>
      <c r="K3515" t="s">
        <v>7253</v>
      </c>
      <c r="L3515" t="s">
        <v>7254</v>
      </c>
      <c r="M3515">
        <v>2.6</v>
      </c>
      <c r="N3515">
        <v>7</v>
      </c>
      <c r="O3515" t="s">
        <v>28</v>
      </c>
      <c r="P3515">
        <v>3</v>
      </c>
      <c r="Q3515" t="s">
        <v>1014</v>
      </c>
      <c r="R3515" t="s">
        <v>28</v>
      </c>
      <c r="S3515">
        <v>126.39</v>
      </c>
      <c r="T3515" t="str" cm="1">
        <f t="array" ref="T3515">_xlfn.IFS(Raw_Data[[#This Row],[Call Status]]="Resolved","5",Raw_Data[[#This Row],[Call Status]]="Escalated","2",Raw_Data[[#This Row],[Call Status]]="Pending","3",Raw_Data[[#This Row],[Call Status]]="Abandoned","0")</f>
        <v>0</v>
      </c>
      <c r="U3515" t="str">
        <f>TEXT(Raw_Data[[#This Row],[Call Date]],"mmmm")</f>
        <v>August</v>
      </c>
      <c r="V3515" t="str" cm="1">
        <f t="array" ref="V3515">_xlfn.IFS(Raw_Data[[#This Row],[Customer Satisfaction]]&lt;2,"Poor",Raw_Data[[#This Row],[Customer Satisfaction]]&lt;4,"Average",Raw_Data[[#This Row],[Customer Satisfaction]]&gt;=4,"Excellent")</f>
        <v>Average</v>
      </c>
    </row>
    <row r="3516" spans="2:22" x14ac:dyDescent="0.3">
      <c r="B3516" t="s">
        <v>7586</v>
      </c>
      <c r="C3516" s="2">
        <v>45759</v>
      </c>
      <c r="D3516" s="1">
        <v>0.4236111111111111</v>
      </c>
      <c r="E3516" t="s">
        <v>66</v>
      </c>
      <c r="F3516" t="s">
        <v>38</v>
      </c>
      <c r="G3516" t="s">
        <v>250</v>
      </c>
      <c r="H3516" t="s">
        <v>22</v>
      </c>
      <c r="I3516" t="s">
        <v>1130</v>
      </c>
      <c r="J3516" t="s">
        <v>76</v>
      </c>
      <c r="K3516" t="s">
        <v>7253</v>
      </c>
      <c r="L3516" t="s">
        <v>7254</v>
      </c>
      <c r="M3516">
        <v>5.6</v>
      </c>
      <c r="N3516">
        <v>7.7</v>
      </c>
      <c r="O3516" t="s">
        <v>28</v>
      </c>
      <c r="P3516">
        <v>2</v>
      </c>
      <c r="Q3516" t="s">
        <v>1014</v>
      </c>
      <c r="R3516" t="s">
        <v>28</v>
      </c>
      <c r="S3516">
        <v>761.23</v>
      </c>
      <c r="T3516" t="str" cm="1">
        <f t="array" ref="T3516">_xlfn.IFS(Raw_Data[[#This Row],[Call Status]]="Resolved","5",Raw_Data[[#This Row],[Call Status]]="Escalated","2",Raw_Data[[#This Row],[Call Status]]="Pending","3",Raw_Data[[#This Row],[Call Status]]="Abandoned","0")</f>
        <v>0</v>
      </c>
      <c r="U3516" t="str">
        <f>TEXT(Raw_Data[[#This Row],[Call Date]],"mmmm")</f>
        <v>April</v>
      </c>
      <c r="V3516" t="str" cm="1">
        <f t="array" ref="V3516">_xlfn.IFS(Raw_Data[[#This Row],[Customer Satisfaction]]&lt;2,"Poor",Raw_Data[[#This Row],[Customer Satisfaction]]&lt;4,"Average",Raw_Data[[#This Row],[Customer Satisfaction]]&gt;=4,"Excellent")</f>
        <v>Average</v>
      </c>
    </row>
    <row r="3517" spans="2:22" x14ac:dyDescent="0.3">
      <c r="B3517" t="s">
        <v>5061</v>
      </c>
      <c r="C3517" s="2">
        <v>45732</v>
      </c>
      <c r="D3517" s="1">
        <v>0.69861111111111107</v>
      </c>
      <c r="E3517" t="s">
        <v>108</v>
      </c>
      <c r="F3517" t="s">
        <v>48</v>
      </c>
      <c r="G3517" t="s">
        <v>162</v>
      </c>
      <c r="H3517" t="s">
        <v>22</v>
      </c>
      <c r="I3517" t="s">
        <v>1130</v>
      </c>
      <c r="J3517" t="s">
        <v>39</v>
      </c>
      <c r="K3517" t="s">
        <v>25</v>
      </c>
      <c r="L3517" t="s">
        <v>3564</v>
      </c>
      <c r="M3517">
        <v>2.8</v>
      </c>
      <c r="N3517">
        <v>12.8</v>
      </c>
      <c r="O3517" t="s">
        <v>26</v>
      </c>
      <c r="P3517">
        <v>0</v>
      </c>
      <c r="Q3517" t="s">
        <v>27</v>
      </c>
      <c r="R3517" t="s">
        <v>28</v>
      </c>
      <c r="S3517">
        <v>157.85</v>
      </c>
      <c r="T3517" t="str" cm="1">
        <f t="array" ref="T3517">_xlfn.IFS(Raw_Data[[#This Row],[Call Status]]="Resolved","5",Raw_Data[[#This Row],[Call Status]]="Escalated","2",Raw_Data[[#This Row],[Call Status]]="Pending","3",Raw_Data[[#This Row],[Call Status]]="Abandoned","0")</f>
        <v>5</v>
      </c>
      <c r="U3517" t="str">
        <f>TEXT(Raw_Data[[#This Row],[Call Date]],"mmmm")</f>
        <v>March</v>
      </c>
      <c r="V3517" t="str" cm="1">
        <f t="array" ref="V3517">_xlfn.IFS(Raw_Data[[#This Row],[Customer Satisfaction]]&lt;2,"Poor",Raw_Data[[#This Row],[Customer Satisfaction]]&lt;4,"Average",Raw_Data[[#This Row],[Customer Satisfaction]]&gt;=4,"Excellent")</f>
        <v>Poor</v>
      </c>
    </row>
    <row r="3518" spans="2:22" x14ac:dyDescent="0.3">
      <c r="B3518" t="s">
        <v>6951</v>
      </c>
      <c r="C3518" s="2">
        <v>45873</v>
      </c>
      <c r="D3518" s="1">
        <v>0.89583333333333337</v>
      </c>
      <c r="E3518" t="s">
        <v>156</v>
      </c>
      <c r="F3518" t="s">
        <v>38</v>
      </c>
      <c r="G3518" t="s">
        <v>21</v>
      </c>
      <c r="H3518" t="s">
        <v>22</v>
      </c>
      <c r="I3518" t="s">
        <v>23</v>
      </c>
      <c r="J3518" t="s">
        <v>45</v>
      </c>
      <c r="K3518" t="s">
        <v>25</v>
      </c>
      <c r="L3518" t="s">
        <v>3564</v>
      </c>
      <c r="M3518">
        <v>2.5</v>
      </c>
      <c r="N3518">
        <v>8.6</v>
      </c>
      <c r="O3518" t="s">
        <v>26</v>
      </c>
      <c r="P3518">
        <v>4</v>
      </c>
      <c r="Q3518" t="s">
        <v>27</v>
      </c>
      <c r="R3518" t="s">
        <v>28</v>
      </c>
      <c r="S3518">
        <v>84.48</v>
      </c>
      <c r="T3518" t="str" cm="1">
        <f t="array" ref="T3518">_xlfn.IFS(Raw_Data[[#This Row],[Call Status]]="Resolved","5",Raw_Data[[#This Row],[Call Status]]="Escalated","2",Raw_Data[[#This Row],[Call Status]]="Pending","3",Raw_Data[[#This Row],[Call Status]]="Abandoned","0")</f>
        <v>5</v>
      </c>
      <c r="U3518" t="str">
        <f>TEXT(Raw_Data[[#This Row],[Call Date]],"mmmm")</f>
        <v>August</v>
      </c>
      <c r="V3518" t="str" cm="1">
        <f t="array" ref="V3518">_xlfn.IFS(Raw_Data[[#This Row],[Customer Satisfaction]]&lt;2,"Poor",Raw_Data[[#This Row],[Customer Satisfaction]]&lt;4,"Average",Raw_Data[[#This Row],[Customer Satisfaction]]&gt;=4,"Excellent")</f>
        <v>Excellent</v>
      </c>
    </row>
    <row r="3519" spans="2:22" x14ac:dyDescent="0.3">
      <c r="B3519" t="s">
        <v>589</v>
      </c>
      <c r="C3519" s="2">
        <v>45860</v>
      </c>
      <c r="D3519" s="1">
        <v>0.74236111111111114</v>
      </c>
      <c r="E3519" t="s">
        <v>66</v>
      </c>
      <c r="F3519" t="s">
        <v>20</v>
      </c>
      <c r="G3519" t="s">
        <v>327</v>
      </c>
      <c r="H3519" t="s">
        <v>22</v>
      </c>
      <c r="I3519" t="s">
        <v>23</v>
      </c>
      <c r="J3519" t="s">
        <v>31</v>
      </c>
      <c r="K3519" t="s">
        <v>25</v>
      </c>
      <c r="L3519" t="s">
        <v>25</v>
      </c>
      <c r="M3519">
        <v>0.9</v>
      </c>
      <c r="N3519">
        <v>17</v>
      </c>
      <c r="O3519" t="s">
        <v>26</v>
      </c>
      <c r="P3519">
        <v>0</v>
      </c>
      <c r="Q3519" t="s">
        <v>27</v>
      </c>
      <c r="R3519" t="s">
        <v>28</v>
      </c>
      <c r="S3519">
        <v>183.77</v>
      </c>
      <c r="T3519" t="str" cm="1">
        <f t="array" ref="T3519">_xlfn.IFS(Raw_Data[[#This Row],[Call Status]]="Resolved","5",Raw_Data[[#This Row],[Call Status]]="Escalated","2",Raw_Data[[#This Row],[Call Status]]="Pending","3",Raw_Data[[#This Row],[Call Status]]="Abandoned","0")</f>
        <v>5</v>
      </c>
      <c r="U3519" t="str">
        <f>TEXT(Raw_Data[[#This Row],[Call Date]],"mmmm")</f>
        <v>July</v>
      </c>
      <c r="V3519" t="str" cm="1">
        <f t="array" ref="V3519">_xlfn.IFS(Raw_Data[[#This Row],[Customer Satisfaction]]&lt;2,"Poor",Raw_Data[[#This Row],[Customer Satisfaction]]&lt;4,"Average",Raw_Data[[#This Row],[Customer Satisfaction]]&gt;=4,"Excellent")</f>
        <v>Poor</v>
      </c>
    </row>
    <row r="3520" spans="2:22" x14ac:dyDescent="0.3">
      <c r="B3520" t="s">
        <v>4194</v>
      </c>
      <c r="C3520" s="2">
        <v>45849</v>
      </c>
      <c r="D3520" s="1">
        <v>0.77708333333333335</v>
      </c>
      <c r="E3520" t="s">
        <v>110</v>
      </c>
      <c r="F3520" t="s">
        <v>34</v>
      </c>
      <c r="G3520" t="s">
        <v>21</v>
      </c>
      <c r="H3520" t="s">
        <v>2392</v>
      </c>
      <c r="I3520" t="s">
        <v>1128</v>
      </c>
      <c r="J3520" t="s">
        <v>55</v>
      </c>
      <c r="K3520" t="s">
        <v>25</v>
      </c>
      <c r="L3520" t="s">
        <v>3564</v>
      </c>
      <c r="M3520">
        <v>7.6</v>
      </c>
      <c r="N3520">
        <v>10.8</v>
      </c>
      <c r="O3520" t="s">
        <v>26</v>
      </c>
      <c r="P3520">
        <v>5</v>
      </c>
      <c r="Q3520" t="s">
        <v>27</v>
      </c>
      <c r="R3520" t="s">
        <v>28</v>
      </c>
      <c r="S3520">
        <v>150.41999999999999</v>
      </c>
      <c r="T3520" t="str" cm="1">
        <f t="array" ref="T3520">_xlfn.IFS(Raw_Data[[#This Row],[Call Status]]="Resolved","5",Raw_Data[[#This Row],[Call Status]]="Escalated","2",Raw_Data[[#This Row],[Call Status]]="Pending","3",Raw_Data[[#This Row],[Call Status]]="Abandoned","0")</f>
        <v>5</v>
      </c>
      <c r="U3520" t="str">
        <f>TEXT(Raw_Data[[#This Row],[Call Date]],"mmmm")</f>
        <v>July</v>
      </c>
      <c r="V3520" t="str" cm="1">
        <f t="array" ref="V3520">_xlfn.IFS(Raw_Data[[#This Row],[Customer Satisfaction]]&lt;2,"Poor",Raw_Data[[#This Row],[Customer Satisfaction]]&lt;4,"Average",Raw_Data[[#This Row],[Customer Satisfaction]]&gt;=4,"Excellent")</f>
        <v>Excellent</v>
      </c>
    </row>
    <row r="3521" spans="2:22" x14ac:dyDescent="0.3">
      <c r="B3521" t="s">
        <v>3065</v>
      </c>
      <c r="C3521" s="2">
        <v>45906</v>
      </c>
      <c r="D3521" s="1">
        <v>0.79305555555555551</v>
      </c>
      <c r="E3521" t="s">
        <v>44</v>
      </c>
      <c r="F3521" t="s">
        <v>34</v>
      </c>
      <c r="G3521" t="s">
        <v>162</v>
      </c>
      <c r="H3521" t="s">
        <v>2392</v>
      </c>
      <c r="I3521" t="s">
        <v>23</v>
      </c>
      <c r="J3521" t="s">
        <v>35</v>
      </c>
      <c r="K3521" t="s">
        <v>25</v>
      </c>
      <c r="L3521" t="s">
        <v>25</v>
      </c>
      <c r="M3521">
        <v>0.8</v>
      </c>
      <c r="N3521">
        <v>9.4</v>
      </c>
      <c r="O3521" t="s">
        <v>26</v>
      </c>
      <c r="P3521">
        <v>5</v>
      </c>
      <c r="Q3521" t="s">
        <v>27</v>
      </c>
      <c r="R3521" t="s">
        <v>28</v>
      </c>
      <c r="S3521">
        <v>303.64</v>
      </c>
      <c r="T3521" t="str" cm="1">
        <f t="array" ref="T3521">_xlfn.IFS(Raw_Data[[#This Row],[Call Status]]="Resolved","5",Raw_Data[[#This Row],[Call Status]]="Escalated","2",Raw_Data[[#This Row],[Call Status]]="Pending","3",Raw_Data[[#This Row],[Call Status]]="Abandoned","0")</f>
        <v>5</v>
      </c>
      <c r="U3521" t="str">
        <f>TEXT(Raw_Data[[#This Row],[Call Date]],"mmmm")</f>
        <v>September</v>
      </c>
      <c r="V3521" t="str" cm="1">
        <f t="array" ref="V3521">_xlfn.IFS(Raw_Data[[#This Row],[Customer Satisfaction]]&lt;2,"Poor",Raw_Data[[#This Row],[Customer Satisfaction]]&lt;4,"Average",Raw_Data[[#This Row],[Customer Satisfaction]]&gt;=4,"Excellent")</f>
        <v>Excellent</v>
      </c>
    </row>
    <row r="3522" spans="2:22" x14ac:dyDescent="0.3">
      <c r="B3522" t="s">
        <v>5421</v>
      </c>
      <c r="C3522" s="2">
        <v>45899</v>
      </c>
      <c r="D3522" s="1">
        <v>0.90902777777777777</v>
      </c>
      <c r="E3522" t="s">
        <v>72</v>
      </c>
      <c r="F3522" t="s">
        <v>34</v>
      </c>
      <c r="G3522" t="s">
        <v>21</v>
      </c>
      <c r="H3522" t="s">
        <v>2026</v>
      </c>
      <c r="I3522" t="s">
        <v>23</v>
      </c>
      <c r="J3522" t="s">
        <v>76</v>
      </c>
      <c r="K3522" t="s">
        <v>25</v>
      </c>
      <c r="L3522" t="s">
        <v>3561</v>
      </c>
      <c r="M3522">
        <v>2.4</v>
      </c>
      <c r="N3522">
        <v>9.1999999999999993</v>
      </c>
      <c r="O3522" t="s">
        <v>26</v>
      </c>
      <c r="P3522">
        <v>1</v>
      </c>
      <c r="Q3522" t="s">
        <v>1014</v>
      </c>
      <c r="R3522" t="s">
        <v>28</v>
      </c>
      <c r="S3522">
        <v>156.62</v>
      </c>
      <c r="T3522" t="str" cm="1">
        <f t="array" ref="T3522">_xlfn.IFS(Raw_Data[[#This Row],[Call Status]]="Resolved","5",Raw_Data[[#This Row],[Call Status]]="Escalated","2",Raw_Data[[#This Row],[Call Status]]="Pending","3",Raw_Data[[#This Row],[Call Status]]="Abandoned","0")</f>
        <v>5</v>
      </c>
      <c r="U3522" t="str">
        <f>TEXT(Raw_Data[[#This Row],[Call Date]],"mmmm")</f>
        <v>August</v>
      </c>
      <c r="V3522" t="str" cm="1">
        <f t="array" ref="V3522">_xlfn.IFS(Raw_Data[[#This Row],[Customer Satisfaction]]&lt;2,"Poor",Raw_Data[[#This Row],[Customer Satisfaction]]&lt;4,"Average",Raw_Data[[#This Row],[Customer Satisfaction]]&gt;=4,"Excellent")</f>
        <v>Poor</v>
      </c>
    </row>
    <row r="3523" spans="2:22" x14ac:dyDescent="0.3">
      <c r="B3523" t="s">
        <v>4314</v>
      </c>
      <c r="C3523" s="2">
        <v>45836</v>
      </c>
      <c r="D3523" s="1">
        <v>0.39166666666666666</v>
      </c>
      <c r="E3523" t="s">
        <v>156</v>
      </c>
      <c r="F3523" t="s">
        <v>38</v>
      </c>
      <c r="G3523" t="s">
        <v>21</v>
      </c>
      <c r="H3523" t="s">
        <v>22</v>
      </c>
      <c r="I3523" t="s">
        <v>1137</v>
      </c>
      <c r="J3523" t="s">
        <v>45</v>
      </c>
      <c r="K3523" t="s">
        <v>25</v>
      </c>
      <c r="L3523" t="s">
        <v>3561</v>
      </c>
      <c r="M3523">
        <v>0.5</v>
      </c>
      <c r="N3523">
        <v>12.9</v>
      </c>
      <c r="O3523" t="s">
        <v>28</v>
      </c>
      <c r="P3523">
        <v>1</v>
      </c>
      <c r="Q3523" t="s">
        <v>1014</v>
      </c>
      <c r="R3523" t="s">
        <v>28</v>
      </c>
      <c r="S3523">
        <v>320.23</v>
      </c>
      <c r="T3523" t="str" cm="1">
        <f t="array" ref="T3523">_xlfn.IFS(Raw_Data[[#This Row],[Call Status]]="Resolved","5",Raw_Data[[#This Row],[Call Status]]="Escalated","2",Raw_Data[[#This Row],[Call Status]]="Pending","3",Raw_Data[[#This Row],[Call Status]]="Abandoned","0")</f>
        <v>5</v>
      </c>
      <c r="U3523" t="str">
        <f>TEXT(Raw_Data[[#This Row],[Call Date]],"mmmm")</f>
        <v>June</v>
      </c>
      <c r="V3523" t="str" cm="1">
        <f t="array" ref="V3523">_xlfn.IFS(Raw_Data[[#This Row],[Customer Satisfaction]]&lt;2,"Poor",Raw_Data[[#This Row],[Customer Satisfaction]]&lt;4,"Average",Raw_Data[[#This Row],[Customer Satisfaction]]&gt;=4,"Excellent")</f>
        <v>Poor</v>
      </c>
    </row>
    <row r="3524" spans="2:22" x14ac:dyDescent="0.3">
      <c r="B3524" t="s">
        <v>6786</v>
      </c>
      <c r="C3524" s="2">
        <v>45876</v>
      </c>
      <c r="D3524" s="1">
        <v>0.49652777777777779</v>
      </c>
      <c r="E3524" t="s">
        <v>59</v>
      </c>
      <c r="F3524" t="s">
        <v>38</v>
      </c>
      <c r="G3524" t="s">
        <v>327</v>
      </c>
      <c r="H3524" t="s">
        <v>22</v>
      </c>
      <c r="I3524" t="s">
        <v>23</v>
      </c>
      <c r="J3524" t="s">
        <v>35</v>
      </c>
      <c r="K3524" t="s">
        <v>25</v>
      </c>
      <c r="L3524" t="s">
        <v>3561</v>
      </c>
      <c r="M3524">
        <v>7.7</v>
      </c>
      <c r="N3524">
        <v>16.399999999999999</v>
      </c>
      <c r="O3524" t="s">
        <v>26</v>
      </c>
      <c r="P3524">
        <v>4</v>
      </c>
      <c r="Q3524" t="s">
        <v>27</v>
      </c>
      <c r="R3524" t="s">
        <v>28</v>
      </c>
      <c r="S3524">
        <v>394.52</v>
      </c>
      <c r="T3524" t="str" cm="1">
        <f t="array" ref="T3524">_xlfn.IFS(Raw_Data[[#This Row],[Call Status]]="Resolved","5",Raw_Data[[#This Row],[Call Status]]="Escalated","2",Raw_Data[[#This Row],[Call Status]]="Pending","3",Raw_Data[[#This Row],[Call Status]]="Abandoned","0")</f>
        <v>5</v>
      </c>
      <c r="U3524" t="str">
        <f>TEXT(Raw_Data[[#This Row],[Call Date]],"mmmm")</f>
        <v>August</v>
      </c>
      <c r="V3524" t="str" cm="1">
        <f t="array" ref="V3524">_xlfn.IFS(Raw_Data[[#This Row],[Customer Satisfaction]]&lt;2,"Poor",Raw_Data[[#This Row],[Customer Satisfaction]]&lt;4,"Average",Raw_Data[[#This Row],[Customer Satisfaction]]&gt;=4,"Excellent")</f>
        <v>Excellent</v>
      </c>
    </row>
    <row r="3525" spans="2:22" x14ac:dyDescent="0.3">
      <c r="B3525" t="s">
        <v>3473</v>
      </c>
      <c r="C3525" s="2">
        <v>45739</v>
      </c>
      <c r="D3525" s="1">
        <v>0.71944444444444444</v>
      </c>
      <c r="E3525" t="s">
        <v>91</v>
      </c>
      <c r="F3525" t="s">
        <v>48</v>
      </c>
      <c r="G3525" t="s">
        <v>250</v>
      </c>
      <c r="H3525" t="s">
        <v>2026</v>
      </c>
      <c r="I3525" t="s">
        <v>23</v>
      </c>
      <c r="J3525" t="s">
        <v>64</v>
      </c>
      <c r="K3525" t="s">
        <v>25</v>
      </c>
      <c r="L3525" t="s">
        <v>25</v>
      </c>
      <c r="M3525">
        <v>1.2</v>
      </c>
      <c r="N3525">
        <v>5.4</v>
      </c>
      <c r="O3525" t="s">
        <v>28</v>
      </c>
      <c r="P3525">
        <v>5</v>
      </c>
      <c r="Q3525" t="s">
        <v>27</v>
      </c>
      <c r="R3525" t="s">
        <v>28</v>
      </c>
      <c r="S3525">
        <v>456.3</v>
      </c>
      <c r="T3525" t="str" cm="1">
        <f t="array" ref="T3525">_xlfn.IFS(Raw_Data[[#This Row],[Call Status]]="Resolved","5",Raw_Data[[#This Row],[Call Status]]="Escalated","2",Raw_Data[[#This Row],[Call Status]]="Pending","3",Raw_Data[[#This Row],[Call Status]]="Abandoned","0")</f>
        <v>5</v>
      </c>
      <c r="U3525" t="str">
        <f>TEXT(Raw_Data[[#This Row],[Call Date]],"mmmm")</f>
        <v>March</v>
      </c>
      <c r="V3525" t="str" cm="1">
        <f t="array" ref="V3525">_xlfn.IFS(Raw_Data[[#This Row],[Customer Satisfaction]]&lt;2,"Poor",Raw_Data[[#This Row],[Customer Satisfaction]]&lt;4,"Average",Raw_Data[[#This Row],[Customer Satisfaction]]&gt;=4,"Excellent")</f>
        <v>Excellent</v>
      </c>
    </row>
    <row r="3526" spans="2:22" x14ac:dyDescent="0.3">
      <c r="B3526" t="s">
        <v>8193</v>
      </c>
      <c r="C3526" s="2">
        <v>45749</v>
      </c>
      <c r="D3526" s="1">
        <v>0.40625</v>
      </c>
      <c r="E3526" t="s">
        <v>47</v>
      </c>
      <c r="F3526" t="s">
        <v>20</v>
      </c>
      <c r="G3526" t="s">
        <v>21</v>
      </c>
      <c r="H3526" t="s">
        <v>22</v>
      </c>
      <c r="I3526" t="s">
        <v>1128</v>
      </c>
      <c r="J3526" t="s">
        <v>49</v>
      </c>
      <c r="K3526" t="s">
        <v>16</v>
      </c>
      <c r="L3526" t="s">
        <v>16</v>
      </c>
      <c r="M3526">
        <v>1.6</v>
      </c>
      <c r="N3526">
        <v>12.6</v>
      </c>
      <c r="O3526" t="s">
        <v>28</v>
      </c>
      <c r="P3526">
        <v>0</v>
      </c>
      <c r="Q3526" t="s">
        <v>1014</v>
      </c>
      <c r="R3526" t="s">
        <v>26</v>
      </c>
      <c r="S3526">
        <v>19.93</v>
      </c>
      <c r="T3526" t="str" cm="1">
        <f t="array" ref="T3526">_xlfn.IFS(Raw_Data[[#This Row],[Call Status]]="Resolved","5",Raw_Data[[#This Row],[Call Status]]="Escalated","2",Raw_Data[[#This Row],[Call Status]]="Pending","3",Raw_Data[[#This Row],[Call Status]]="Abandoned","0")</f>
        <v>2</v>
      </c>
      <c r="U3526" t="str">
        <f>TEXT(Raw_Data[[#This Row],[Call Date]],"mmmm")</f>
        <v>April</v>
      </c>
      <c r="V3526" t="str" cm="1">
        <f t="array" ref="V3526">_xlfn.IFS(Raw_Data[[#This Row],[Customer Satisfaction]]&lt;2,"Poor",Raw_Data[[#This Row],[Customer Satisfaction]]&lt;4,"Average",Raw_Data[[#This Row],[Customer Satisfaction]]&gt;=4,"Excellent")</f>
        <v>Poor</v>
      </c>
    </row>
    <row r="3527" spans="2:22" x14ac:dyDescent="0.3">
      <c r="B3527" t="s">
        <v>2648</v>
      </c>
      <c r="C3527" s="2">
        <v>45832</v>
      </c>
      <c r="D3527" s="1">
        <v>0.90069444444444446</v>
      </c>
      <c r="E3527" t="s">
        <v>30</v>
      </c>
      <c r="F3527" t="s">
        <v>48</v>
      </c>
      <c r="G3527" t="s">
        <v>21</v>
      </c>
      <c r="H3527" t="s">
        <v>2613</v>
      </c>
      <c r="I3527" t="s">
        <v>1128</v>
      </c>
      <c r="J3527" t="s">
        <v>45</v>
      </c>
      <c r="K3527" t="s">
        <v>25</v>
      </c>
      <c r="L3527" t="s">
        <v>25</v>
      </c>
      <c r="M3527">
        <v>1.3</v>
      </c>
      <c r="N3527">
        <v>12</v>
      </c>
      <c r="O3527" t="s">
        <v>28</v>
      </c>
      <c r="P3527">
        <v>0</v>
      </c>
      <c r="Q3527" t="s">
        <v>615</v>
      </c>
      <c r="R3527" t="s">
        <v>28</v>
      </c>
      <c r="S3527">
        <v>95.46</v>
      </c>
      <c r="T3527" t="str" cm="1">
        <f t="array" ref="T3527">_xlfn.IFS(Raw_Data[[#This Row],[Call Status]]="Resolved","5",Raw_Data[[#This Row],[Call Status]]="Escalated","2",Raw_Data[[#This Row],[Call Status]]="Pending","3",Raw_Data[[#This Row],[Call Status]]="Abandoned","0")</f>
        <v>5</v>
      </c>
      <c r="U3527" t="str">
        <f>TEXT(Raw_Data[[#This Row],[Call Date]],"mmmm")</f>
        <v>June</v>
      </c>
      <c r="V3527" t="str" cm="1">
        <f t="array" ref="V3527">_xlfn.IFS(Raw_Data[[#This Row],[Customer Satisfaction]]&lt;2,"Poor",Raw_Data[[#This Row],[Customer Satisfaction]]&lt;4,"Average",Raw_Data[[#This Row],[Customer Satisfaction]]&gt;=4,"Excellent")</f>
        <v>Poor</v>
      </c>
    </row>
    <row r="3528" spans="2:22" x14ac:dyDescent="0.3">
      <c r="B3528" t="s">
        <v>4944</v>
      </c>
      <c r="C3528" s="2">
        <v>45896</v>
      </c>
      <c r="D3528" s="1">
        <v>0.84097222222222223</v>
      </c>
      <c r="E3528" t="s">
        <v>72</v>
      </c>
      <c r="F3528" t="s">
        <v>20</v>
      </c>
      <c r="G3528" t="s">
        <v>327</v>
      </c>
      <c r="H3528" t="s">
        <v>22</v>
      </c>
      <c r="I3528" t="s">
        <v>1128</v>
      </c>
      <c r="J3528" t="s">
        <v>45</v>
      </c>
      <c r="K3528" t="s">
        <v>25</v>
      </c>
      <c r="L3528" t="s">
        <v>3564</v>
      </c>
      <c r="M3528">
        <v>11.4</v>
      </c>
      <c r="N3528">
        <v>7.1</v>
      </c>
      <c r="O3528" t="s">
        <v>26</v>
      </c>
      <c r="P3528">
        <v>2</v>
      </c>
      <c r="Q3528" t="s">
        <v>615</v>
      </c>
      <c r="R3528" t="s">
        <v>28</v>
      </c>
      <c r="S3528">
        <v>95.56</v>
      </c>
      <c r="T3528" t="str" cm="1">
        <f t="array" ref="T3528">_xlfn.IFS(Raw_Data[[#This Row],[Call Status]]="Resolved","5",Raw_Data[[#This Row],[Call Status]]="Escalated","2",Raw_Data[[#This Row],[Call Status]]="Pending","3",Raw_Data[[#This Row],[Call Status]]="Abandoned","0")</f>
        <v>5</v>
      </c>
      <c r="U3528" t="str">
        <f>TEXT(Raw_Data[[#This Row],[Call Date]],"mmmm")</f>
        <v>August</v>
      </c>
      <c r="V3528" t="str" cm="1">
        <f t="array" ref="V3528">_xlfn.IFS(Raw_Data[[#This Row],[Customer Satisfaction]]&lt;2,"Poor",Raw_Data[[#This Row],[Customer Satisfaction]]&lt;4,"Average",Raw_Data[[#This Row],[Customer Satisfaction]]&gt;=4,"Excellent")</f>
        <v>Average</v>
      </c>
    </row>
    <row r="3529" spans="2:22" x14ac:dyDescent="0.3">
      <c r="B3529" t="s">
        <v>4279</v>
      </c>
      <c r="C3529" s="2">
        <v>45917</v>
      </c>
      <c r="D3529" s="1">
        <v>0.70902777777777781</v>
      </c>
      <c r="E3529" t="s">
        <v>66</v>
      </c>
      <c r="F3529" t="s">
        <v>34</v>
      </c>
      <c r="G3529" t="s">
        <v>250</v>
      </c>
      <c r="H3529" t="s">
        <v>2613</v>
      </c>
      <c r="I3529" t="s">
        <v>1128</v>
      </c>
      <c r="J3529" t="s">
        <v>76</v>
      </c>
      <c r="K3529" t="s">
        <v>25</v>
      </c>
      <c r="L3529" t="s">
        <v>3570</v>
      </c>
      <c r="M3529">
        <v>2.4</v>
      </c>
      <c r="N3529">
        <v>6.4</v>
      </c>
      <c r="O3529" t="s">
        <v>26</v>
      </c>
      <c r="P3529">
        <v>0</v>
      </c>
      <c r="Q3529" t="s">
        <v>615</v>
      </c>
      <c r="R3529" t="s">
        <v>28</v>
      </c>
      <c r="S3529">
        <v>200.12</v>
      </c>
      <c r="T3529" t="str" cm="1">
        <f t="array" ref="T3529">_xlfn.IFS(Raw_Data[[#This Row],[Call Status]]="Resolved","5",Raw_Data[[#This Row],[Call Status]]="Escalated","2",Raw_Data[[#This Row],[Call Status]]="Pending","3",Raw_Data[[#This Row],[Call Status]]="Abandoned","0")</f>
        <v>5</v>
      </c>
      <c r="U3529" t="str">
        <f>TEXT(Raw_Data[[#This Row],[Call Date]],"mmmm")</f>
        <v>September</v>
      </c>
      <c r="V3529" t="str" cm="1">
        <f t="array" ref="V3529">_xlfn.IFS(Raw_Data[[#This Row],[Customer Satisfaction]]&lt;2,"Poor",Raw_Data[[#This Row],[Customer Satisfaction]]&lt;4,"Average",Raw_Data[[#This Row],[Customer Satisfaction]]&gt;=4,"Excellent")</f>
        <v>Poor</v>
      </c>
    </row>
    <row r="3530" spans="2:22" x14ac:dyDescent="0.3">
      <c r="B3530" t="s">
        <v>619</v>
      </c>
      <c r="C3530" s="2">
        <v>46022</v>
      </c>
      <c r="D3530" s="1">
        <v>0.71666666666666667</v>
      </c>
      <c r="E3530" t="s">
        <v>110</v>
      </c>
      <c r="F3530" t="s">
        <v>34</v>
      </c>
      <c r="G3530" t="s">
        <v>250</v>
      </c>
      <c r="H3530" t="s">
        <v>22</v>
      </c>
      <c r="I3530" t="s">
        <v>23</v>
      </c>
      <c r="J3530" t="s">
        <v>45</v>
      </c>
      <c r="K3530" t="s">
        <v>25</v>
      </c>
      <c r="L3530" t="s">
        <v>25</v>
      </c>
      <c r="M3530">
        <v>8.6</v>
      </c>
      <c r="N3530">
        <v>10.7</v>
      </c>
      <c r="O3530" t="s">
        <v>26</v>
      </c>
      <c r="P3530">
        <v>0</v>
      </c>
      <c r="Q3530" t="s">
        <v>615</v>
      </c>
      <c r="R3530" t="s">
        <v>28</v>
      </c>
      <c r="S3530">
        <v>148.07</v>
      </c>
      <c r="T3530" t="str" cm="1">
        <f t="array" ref="T3530">_xlfn.IFS(Raw_Data[[#This Row],[Call Status]]="Resolved","5",Raw_Data[[#This Row],[Call Status]]="Escalated","2",Raw_Data[[#This Row],[Call Status]]="Pending","3",Raw_Data[[#This Row],[Call Status]]="Abandoned","0")</f>
        <v>5</v>
      </c>
      <c r="U3530" t="str">
        <f>TEXT(Raw_Data[[#This Row],[Call Date]],"mmmm")</f>
        <v>December</v>
      </c>
      <c r="V3530" t="str" cm="1">
        <f t="array" ref="V3530">_xlfn.IFS(Raw_Data[[#This Row],[Customer Satisfaction]]&lt;2,"Poor",Raw_Data[[#This Row],[Customer Satisfaction]]&lt;4,"Average",Raw_Data[[#This Row],[Customer Satisfaction]]&gt;=4,"Excellent")</f>
        <v>Poor</v>
      </c>
    </row>
    <row r="3531" spans="2:22" x14ac:dyDescent="0.3">
      <c r="B3531" t="s">
        <v>8477</v>
      </c>
      <c r="C3531" s="2">
        <v>45820</v>
      </c>
      <c r="D3531" s="1">
        <v>0.8208333333333333</v>
      </c>
      <c r="E3531" t="s">
        <v>33</v>
      </c>
      <c r="F3531" t="s">
        <v>38</v>
      </c>
      <c r="G3531" t="s">
        <v>162</v>
      </c>
      <c r="H3531" t="s">
        <v>22</v>
      </c>
      <c r="I3531" t="s">
        <v>1137</v>
      </c>
      <c r="J3531" t="s">
        <v>64</v>
      </c>
      <c r="K3531" t="s">
        <v>16</v>
      </c>
      <c r="L3531" t="s">
        <v>16</v>
      </c>
      <c r="M3531">
        <v>1</v>
      </c>
      <c r="N3531">
        <v>4.5999999999999996</v>
      </c>
      <c r="O3531" t="s">
        <v>28</v>
      </c>
      <c r="P3531">
        <v>2</v>
      </c>
      <c r="Q3531" t="s">
        <v>1014</v>
      </c>
      <c r="R3531" t="s">
        <v>26</v>
      </c>
      <c r="S3531">
        <v>22.93</v>
      </c>
      <c r="T3531" t="str" cm="1">
        <f t="array" ref="T3531">_xlfn.IFS(Raw_Data[[#This Row],[Call Status]]="Resolved","5",Raw_Data[[#This Row],[Call Status]]="Escalated","2",Raw_Data[[#This Row],[Call Status]]="Pending","3",Raw_Data[[#This Row],[Call Status]]="Abandoned","0")</f>
        <v>2</v>
      </c>
      <c r="U3531" t="str">
        <f>TEXT(Raw_Data[[#This Row],[Call Date]],"mmmm")</f>
        <v>June</v>
      </c>
      <c r="V3531" t="str" cm="1">
        <f t="array" ref="V3531">_xlfn.IFS(Raw_Data[[#This Row],[Customer Satisfaction]]&lt;2,"Poor",Raw_Data[[#This Row],[Customer Satisfaction]]&lt;4,"Average",Raw_Data[[#This Row],[Customer Satisfaction]]&gt;=4,"Excellent")</f>
        <v>Average</v>
      </c>
    </row>
    <row r="3532" spans="2:22" x14ac:dyDescent="0.3">
      <c r="B3532" t="s">
        <v>6328</v>
      </c>
      <c r="C3532" s="2">
        <v>45705</v>
      </c>
      <c r="D3532" s="1">
        <v>0.61041666666666672</v>
      </c>
      <c r="E3532" t="s">
        <v>57</v>
      </c>
      <c r="F3532" t="s">
        <v>34</v>
      </c>
      <c r="G3532" t="s">
        <v>162</v>
      </c>
      <c r="H3532" t="s">
        <v>22</v>
      </c>
      <c r="I3532" t="s">
        <v>23</v>
      </c>
      <c r="J3532" t="s">
        <v>42</v>
      </c>
      <c r="K3532" t="s">
        <v>25</v>
      </c>
      <c r="L3532" t="s">
        <v>3570</v>
      </c>
      <c r="M3532">
        <v>5.8</v>
      </c>
      <c r="N3532">
        <v>13.8</v>
      </c>
      <c r="O3532" t="s">
        <v>28</v>
      </c>
      <c r="P3532">
        <v>4</v>
      </c>
      <c r="Q3532" t="s">
        <v>615</v>
      </c>
      <c r="R3532" t="s">
        <v>28</v>
      </c>
      <c r="S3532">
        <v>113.25</v>
      </c>
      <c r="T3532" t="str" cm="1">
        <f t="array" ref="T3532">_xlfn.IFS(Raw_Data[[#This Row],[Call Status]]="Resolved","5",Raw_Data[[#This Row],[Call Status]]="Escalated","2",Raw_Data[[#This Row],[Call Status]]="Pending","3",Raw_Data[[#This Row],[Call Status]]="Abandoned","0")</f>
        <v>5</v>
      </c>
      <c r="U3532" t="str">
        <f>TEXT(Raw_Data[[#This Row],[Call Date]],"mmmm")</f>
        <v>February</v>
      </c>
      <c r="V3532" t="str" cm="1">
        <f t="array" ref="V3532">_xlfn.IFS(Raw_Data[[#This Row],[Customer Satisfaction]]&lt;2,"Poor",Raw_Data[[#This Row],[Customer Satisfaction]]&lt;4,"Average",Raw_Data[[#This Row],[Customer Satisfaction]]&gt;=4,"Excellent")</f>
        <v>Excellent</v>
      </c>
    </row>
    <row r="3533" spans="2:22" x14ac:dyDescent="0.3">
      <c r="B3533" t="s">
        <v>3354</v>
      </c>
      <c r="C3533" s="2">
        <v>45986</v>
      </c>
      <c r="D3533" s="1">
        <v>0.76527777777777772</v>
      </c>
      <c r="E3533" t="s">
        <v>110</v>
      </c>
      <c r="F3533" t="s">
        <v>48</v>
      </c>
      <c r="G3533" t="s">
        <v>21</v>
      </c>
      <c r="H3533" t="s">
        <v>2026</v>
      </c>
      <c r="I3533" t="s">
        <v>23</v>
      </c>
      <c r="J3533" t="s">
        <v>45</v>
      </c>
      <c r="K3533" t="s">
        <v>25</v>
      </c>
      <c r="L3533" t="s">
        <v>25</v>
      </c>
      <c r="M3533">
        <v>1.9</v>
      </c>
      <c r="N3533">
        <v>12.1</v>
      </c>
      <c r="O3533" t="s">
        <v>26</v>
      </c>
      <c r="P3533">
        <v>0</v>
      </c>
      <c r="Q3533" t="s">
        <v>27</v>
      </c>
      <c r="R3533" t="s">
        <v>28</v>
      </c>
      <c r="S3533">
        <v>75.150000000000006</v>
      </c>
      <c r="T3533" t="str" cm="1">
        <f t="array" ref="T3533">_xlfn.IFS(Raw_Data[[#This Row],[Call Status]]="Resolved","5",Raw_Data[[#This Row],[Call Status]]="Escalated","2",Raw_Data[[#This Row],[Call Status]]="Pending","3",Raw_Data[[#This Row],[Call Status]]="Abandoned","0")</f>
        <v>5</v>
      </c>
      <c r="U3533" t="str">
        <f>TEXT(Raw_Data[[#This Row],[Call Date]],"mmmm")</f>
        <v>November</v>
      </c>
      <c r="V3533" t="str" cm="1">
        <f t="array" ref="V3533">_xlfn.IFS(Raw_Data[[#This Row],[Customer Satisfaction]]&lt;2,"Poor",Raw_Data[[#This Row],[Customer Satisfaction]]&lt;4,"Average",Raw_Data[[#This Row],[Customer Satisfaction]]&gt;=4,"Excellent")</f>
        <v>Poor</v>
      </c>
    </row>
    <row r="3534" spans="2:22" x14ac:dyDescent="0.3">
      <c r="B3534" t="s">
        <v>3544</v>
      </c>
      <c r="C3534" s="2">
        <v>45985</v>
      </c>
      <c r="D3534" s="1">
        <v>0.43680555555555556</v>
      </c>
      <c r="E3534" t="s">
        <v>63</v>
      </c>
      <c r="F3534" t="s">
        <v>38</v>
      </c>
      <c r="G3534" t="s">
        <v>327</v>
      </c>
      <c r="H3534" t="s">
        <v>2026</v>
      </c>
      <c r="I3534" t="s">
        <v>23</v>
      </c>
      <c r="J3534" t="s">
        <v>31</v>
      </c>
      <c r="K3534" t="s">
        <v>25</v>
      </c>
      <c r="L3534" t="s">
        <v>25</v>
      </c>
      <c r="M3534">
        <v>2.4</v>
      </c>
      <c r="N3534">
        <v>8.1999999999999993</v>
      </c>
      <c r="O3534" t="s">
        <v>28</v>
      </c>
      <c r="P3534">
        <v>5</v>
      </c>
      <c r="Q3534" t="s">
        <v>27</v>
      </c>
      <c r="R3534" t="s">
        <v>28</v>
      </c>
      <c r="S3534">
        <v>134.28</v>
      </c>
      <c r="T3534" t="str" cm="1">
        <f t="array" ref="T3534">_xlfn.IFS(Raw_Data[[#This Row],[Call Status]]="Resolved","5",Raw_Data[[#This Row],[Call Status]]="Escalated","2",Raw_Data[[#This Row],[Call Status]]="Pending","3",Raw_Data[[#This Row],[Call Status]]="Abandoned","0")</f>
        <v>5</v>
      </c>
      <c r="U3534" t="str">
        <f>TEXT(Raw_Data[[#This Row],[Call Date]],"mmmm")</f>
        <v>November</v>
      </c>
      <c r="V3534" t="str" cm="1">
        <f t="array" ref="V3534">_xlfn.IFS(Raw_Data[[#This Row],[Customer Satisfaction]]&lt;2,"Poor",Raw_Data[[#This Row],[Customer Satisfaction]]&lt;4,"Average",Raw_Data[[#This Row],[Customer Satisfaction]]&gt;=4,"Excellent")</f>
        <v>Excellent</v>
      </c>
    </row>
    <row r="3535" spans="2:22" x14ac:dyDescent="0.3">
      <c r="B3535" t="s">
        <v>7239</v>
      </c>
      <c r="C3535" s="2">
        <v>45773</v>
      </c>
      <c r="D3535" s="1">
        <v>0.65833333333333333</v>
      </c>
      <c r="E3535" t="s">
        <v>19</v>
      </c>
      <c r="F3535" t="s">
        <v>34</v>
      </c>
      <c r="G3535" t="s">
        <v>327</v>
      </c>
      <c r="H3535" t="s">
        <v>22</v>
      </c>
      <c r="I3535" t="s">
        <v>23</v>
      </c>
      <c r="J3535" t="s">
        <v>76</v>
      </c>
      <c r="K3535" t="s">
        <v>25</v>
      </c>
      <c r="L3535" t="s">
        <v>3564</v>
      </c>
      <c r="M3535">
        <v>5.4</v>
      </c>
      <c r="N3535">
        <v>7.7</v>
      </c>
      <c r="O3535" t="s">
        <v>26</v>
      </c>
      <c r="P3535">
        <v>5</v>
      </c>
      <c r="Q3535" t="s">
        <v>27</v>
      </c>
      <c r="R3535" t="s">
        <v>28</v>
      </c>
      <c r="S3535">
        <v>97.63</v>
      </c>
      <c r="T3535" t="str" cm="1">
        <f t="array" ref="T3535">_xlfn.IFS(Raw_Data[[#This Row],[Call Status]]="Resolved","5",Raw_Data[[#This Row],[Call Status]]="Escalated","2",Raw_Data[[#This Row],[Call Status]]="Pending","3",Raw_Data[[#This Row],[Call Status]]="Abandoned","0")</f>
        <v>5</v>
      </c>
      <c r="U3535" t="str">
        <f>TEXT(Raw_Data[[#This Row],[Call Date]],"mmmm")</f>
        <v>April</v>
      </c>
      <c r="V3535" t="str" cm="1">
        <f t="array" ref="V3535">_xlfn.IFS(Raw_Data[[#This Row],[Customer Satisfaction]]&lt;2,"Poor",Raw_Data[[#This Row],[Customer Satisfaction]]&lt;4,"Average",Raw_Data[[#This Row],[Customer Satisfaction]]&gt;=4,"Excellent")</f>
        <v>Excellent</v>
      </c>
    </row>
    <row r="3536" spans="2:22" x14ac:dyDescent="0.3">
      <c r="B3536" t="s">
        <v>5425</v>
      </c>
      <c r="C3536" s="2">
        <v>45994</v>
      </c>
      <c r="D3536" s="1">
        <v>0.85416666666666663</v>
      </c>
      <c r="E3536" t="s">
        <v>70</v>
      </c>
      <c r="F3536" t="s">
        <v>20</v>
      </c>
      <c r="G3536" t="s">
        <v>327</v>
      </c>
      <c r="H3536" t="s">
        <v>2026</v>
      </c>
      <c r="I3536" t="s">
        <v>23</v>
      </c>
      <c r="J3536" t="s">
        <v>55</v>
      </c>
      <c r="K3536" t="s">
        <v>25</v>
      </c>
      <c r="L3536" t="s">
        <v>3561</v>
      </c>
      <c r="M3536">
        <v>0.6</v>
      </c>
      <c r="N3536">
        <v>11.6</v>
      </c>
      <c r="O3536" t="s">
        <v>28</v>
      </c>
      <c r="P3536">
        <v>3</v>
      </c>
      <c r="Q3536" t="s">
        <v>615</v>
      </c>
      <c r="R3536" t="s">
        <v>28</v>
      </c>
      <c r="S3536">
        <v>435.86</v>
      </c>
      <c r="T3536" t="str" cm="1">
        <f t="array" ref="T3536">_xlfn.IFS(Raw_Data[[#This Row],[Call Status]]="Resolved","5",Raw_Data[[#This Row],[Call Status]]="Escalated","2",Raw_Data[[#This Row],[Call Status]]="Pending","3",Raw_Data[[#This Row],[Call Status]]="Abandoned","0")</f>
        <v>5</v>
      </c>
      <c r="U3536" t="str">
        <f>TEXT(Raw_Data[[#This Row],[Call Date]],"mmmm")</f>
        <v>December</v>
      </c>
      <c r="V3536" t="str" cm="1">
        <f t="array" ref="V3536">_xlfn.IFS(Raw_Data[[#This Row],[Customer Satisfaction]]&lt;2,"Poor",Raw_Data[[#This Row],[Customer Satisfaction]]&lt;4,"Average",Raw_Data[[#This Row],[Customer Satisfaction]]&gt;=4,"Excellent")</f>
        <v>Average</v>
      </c>
    </row>
    <row r="3537" spans="2:22" x14ac:dyDescent="0.3">
      <c r="B3537" t="s">
        <v>2786</v>
      </c>
      <c r="C3537" s="2">
        <v>45994</v>
      </c>
      <c r="D3537" s="1">
        <v>0.44791666666666669</v>
      </c>
      <c r="E3537" t="s">
        <v>100</v>
      </c>
      <c r="F3537" t="s">
        <v>48</v>
      </c>
      <c r="G3537" t="s">
        <v>327</v>
      </c>
      <c r="H3537" t="s">
        <v>2392</v>
      </c>
      <c r="I3537" t="s">
        <v>23</v>
      </c>
      <c r="J3537" t="s">
        <v>35</v>
      </c>
      <c r="K3537" t="s">
        <v>25</v>
      </c>
      <c r="L3537" t="s">
        <v>25</v>
      </c>
      <c r="M3537">
        <v>2.2000000000000002</v>
      </c>
      <c r="N3537">
        <v>10.199999999999999</v>
      </c>
      <c r="O3537" t="s">
        <v>26</v>
      </c>
      <c r="P3537">
        <v>3</v>
      </c>
      <c r="Q3537" t="s">
        <v>1014</v>
      </c>
      <c r="R3537" t="s">
        <v>28</v>
      </c>
      <c r="S3537">
        <v>261.92</v>
      </c>
      <c r="T3537" t="str" cm="1">
        <f t="array" ref="T3537">_xlfn.IFS(Raw_Data[[#This Row],[Call Status]]="Resolved","5",Raw_Data[[#This Row],[Call Status]]="Escalated","2",Raw_Data[[#This Row],[Call Status]]="Pending","3",Raw_Data[[#This Row],[Call Status]]="Abandoned","0")</f>
        <v>5</v>
      </c>
      <c r="U3537" t="str">
        <f>TEXT(Raw_Data[[#This Row],[Call Date]],"mmmm")</f>
        <v>December</v>
      </c>
      <c r="V3537" t="str" cm="1">
        <f t="array" ref="V3537">_xlfn.IFS(Raw_Data[[#This Row],[Customer Satisfaction]]&lt;2,"Poor",Raw_Data[[#This Row],[Customer Satisfaction]]&lt;4,"Average",Raw_Data[[#This Row],[Customer Satisfaction]]&gt;=4,"Excellent")</f>
        <v>Average</v>
      </c>
    </row>
    <row r="3538" spans="2:22" x14ac:dyDescent="0.3">
      <c r="B3538" t="s">
        <v>2886</v>
      </c>
      <c r="C3538" s="2">
        <v>45882</v>
      </c>
      <c r="D3538" s="1">
        <v>0.72222222222222221</v>
      </c>
      <c r="E3538" t="s">
        <v>63</v>
      </c>
      <c r="F3538" t="s">
        <v>34</v>
      </c>
      <c r="G3538" t="s">
        <v>327</v>
      </c>
      <c r="H3538" t="s">
        <v>2392</v>
      </c>
      <c r="I3538" t="s">
        <v>23</v>
      </c>
      <c r="J3538" t="s">
        <v>35</v>
      </c>
      <c r="K3538" t="s">
        <v>25</v>
      </c>
      <c r="L3538" t="s">
        <v>25</v>
      </c>
      <c r="M3538">
        <v>4</v>
      </c>
      <c r="N3538">
        <v>13.7</v>
      </c>
      <c r="O3538" t="s">
        <v>26</v>
      </c>
      <c r="P3538">
        <v>2</v>
      </c>
      <c r="Q3538" t="s">
        <v>615</v>
      </c>
      <c r="R3538" t="s">
        <v>28</v>
      </c>
      <c r="S3538">
        <v>425.31</v>
      </c>
      <c r="T3538" t="str" cm="1">
        <f t="array" ref="T3538">_xlfn.IFS(Raw_Data[[#This Row],[Call Status]]="Resolved","5",Raw_Data[[#This Row],[Call Status]]="Escalated","2",Raw_Data[[#This Row],[Call Status]]="Pending","3",Raw_Data[[#This Row],[Call Status]]="Abandoned","0")</f>
        <v>5</v>
      </c>
      <c r="U3538" t="str">
        <f>TEXT(Raw_Data[[#This Row],[Call Date]],"mmmm")</f>
        <v>August</v>
      </c>
      <c r="V3538" t="str" cm="1">
        <f t="array" ref="V3538">_xlfn.IFS(Raw_Data[[#This Row],[Customer Satisfaction]]&lt;2,"Poor",Raw_Data[[#This Row],[Customer Satisfaction]]&lt;4,"Average",Raw_Data[[#This Row],[Customer Satisfaction]]&gt;=4,"Excellent")</f>
        <v>Average</v>
      </c>
    </row>
    <row r="3539" spans="2:22" x14ac:dyDescent="0.3">
      <c r="B3539" t="s">
        <v>3582</v>
      </c>
      <c r="C3539" s="2">
        <v>46009</v>
      </c>
      <c r="D3539" s="1">
        <v>0.40486111111111112</v>
      </c>
      <c r="E3539" t="s">
        <v>70</v>
      </c>
      <c r="F3539" t="s">
        <v>38</v>
      </c>
      <c r="G3539" t="s">
        <v>21</v>
      </c>
      <c r="H3539" t="s">
        <v>2026</v>
      </c>
      <c r="I3539" t="s">
        <v>1128</v>
      </c>
      <c r="J3539" t="s">
        <v>35</v>
      </c>
      <c r="K3539" t="s">
        <v>25</v>
      </c>
      <c r="L3539" t="s">
        <v>3561</v>
      </c>
      <c r="M3539">
        <v>0.9</v>
      </c>
      <c r="N3539">
        <v>15.6</v>
      </c>
      <c r="O3539" t="s">
        <v>26</v>
      </c>
      <c r="P3539">
        <v>5</v>
      </c>
      <c r="Q3539" t="s">
        <v>27</v>
      </c>
      <c r="R3539" t="s">
        <v>26</v>
      </c>
      <c r="S3539">
        <v>62.98</v>
      </c>
      <c r="T3539" t="str" cm="1">
        <f t="array" ref="T3539">_xlfn.IFS(Raw_Data[[#This Row],[Call Status]]="Resolved","5",Raw_Data[[#This Row],[Call Status]]="Escalated","2",Raw_Data[[#This Row],[Call Status]]="Pending","3",Raw_Data[[#This Row],[Call Status]]="Abandoned","0")</f>
        <v>5</v>
      </c>
      <c r="U3539" t="str">
        <f>TEXT(Raw_Data[[#This Row],[Call Date]],"mmmm")</f>
        <v>December</v>
      </c>
      <c r="V3539" t="str" cm="1">
        <f t="array" ref="V3539">_xlfn.IFS(Raw_Data[[#This Row],[Customer Satisfaction]]&lt;2,"Poor",Raw_Data[[#This Row],[Customer Satisfaction]]&lt;4,"Average",Raw_Data[[#This Row],[Customer Satisfaction]]&gt;=4,"Excellent")</f>
        <v>Excellent</v>
      </c>
    </row>
    <row r="3540" spans="2:22" x14ac:dyDescent="0.3">
      <c r="B3540" t="s">
        <v>1710</v>
      </c>
      <c r="C3540" s="2">
        <v>45985</v>
      </c>
      <c r="D3540" s="1">
        <v>0.8569444444444444</v>
      </c>
      <c r="E3540" t="s">
        <v>30</v>
      </c>
      <c r="F3540" t="s">
        <v>20</v>
      </c>
      <c r="G3540" t="s">
        <v>250</v>
      </c>
      <c r="H3540" t="s">
        <v>22</v>
      </c>
      <c r="I3540" t="s">
        <v>1128</v>
      </c>
      <c r="J3540" t="s">
        <v>35</v>
      </c>
      <c r="K3540" t="s">
        <v>25</v>
      </c>
      <c r="L3540" t="s">
        <v>25</v>
      </c>
      <c r="M3540">
        <v>5.0999999999999996</v>
      </c>
      <c r="N3540">
        <v>9.1</v>
      </c>
      <c r="O3540" t="s">
        <v>28</v>
      </c>
      <c r="P3540">
        <v>5</v>
      </c>
      <c r="Q3540" t="s">
        <v>27</v>
      </c>
      <c r="R3540" t="s">
        <v>26</v>
      </c>
      <c r="S3540">
        <v>27.71</v>
      </c>
      <c r="T3540" t="str" cm="1">
        <f t="array" ref="T3540">_xlfn.IFS(Raw_Data[[#This Row],[Call Status]]="Resolved","5",Raw_Data[[#This Row],[Call Status]]="Escalated","2",Raw_Data[[#This Row],[Call Status]]="Pending","3",Raw_Data[[#This Row],[Call Status]]="Abandoned","0")</f>
        <v>5</v>
      </c>
      <c r="U3540" t="str">
        <f>TEXT(Raw_Data[[#This Row],[Call Date]],"mmmm")</f>
        <v>November</v>
      </c>
      <c r="V3540" t="str" cm="1">
        <f t="array" ref="V3540">_xlfn.IFS(Raw_Data[[#This Row],[Customer Satisfaction]]&lt;2,"Poor",Raw_Data[[#This Row],[Customer Satisfaction]]&lt;4,"Average",Raw_Data[[#This Row],[Customer Satisfaction]]&gt;=4,"Excellent")</f>
        <v>Excellent</v>
      </c>
    </row>
    <row r="3541" spans="2:22" x14ac:dyDescent="0.3">
      <c r="B3541" t="s">
        <v>6970</v>
      </c>
      <c r="C3541" s="2">
        <v>45804</v>
      </c>
      <c r="D3541" s="1">
        <v>0.71805555555555556</v>
      </c>
      <c r="E3541" t="s">
        <v>33</v>
      </c>
      <c r="F3541" t="s">
        <v>48</v>
      </c>
      <c r="G3541" t="s">
        <v>162</v>
      </c>
      <c r="H3541" t="s">
        <v>22</v>
      </c>
      <c r="I3541" t="s">
        <v>23</v>
      </c>
      <c r="J3541" t="s">
        <v>76</v>
      </c>
      <c r="K3541" t="s">
        <v>25</v>
      </c>
      <c r="L3541" t="s">
        <v>3564</v>
      </c>
      <c r="M3541">
        <v>3.4</v>
      </c>
      <c r="N3541">
        <v>6.1</v>
      </c>
      <c r="O3541" t="s">
        <v>26</v>
      </c>
      <c r="P3541">
        <v>4</v>
      </c>
      <c r="Q3541" t="s">
        <v>615</v>
      </c>
      <c r="R3541" t="s">
        <v>28</v>
      </c>
      <c r="S3541">
        <v>58.7</v>
      </c>
      <c r="T3541" t="str" cm="1">
        <f t="array" ref="T3541">_xlfn.IFS(Raw_Data[[#This Row],[Call Status]]="Resolved","5",Raw_Data[[#This Row],[Call Status]]="Escalated","2",Raw_Data[[#This Row],[Call Status]]="Pending","3",Raw_Data[[#This Row],[Call Status]]="Abandoned","0")</f>
        <v>5</v>
      </c>
      <c r="U3541" t="str">
        <f>TEXT(Raw_Data[[#This Row],[Call Date]],"mmmm")</f>
        <v>May</v>
      </c>
      <c r="V3541" t="str" cm="1">
        <f t="array" ref="V3541">_xlfn.IFS(Raw_Data[[#This Row],[Customer Satisfaction]]&lt;2,"Poor",Raw_Data[[#This Row],[Customer Satisfaction]]&lt;4,"Average",Raw_Data[[#This Row],[Customer Satisfaction]]&gt;=4,"Excellent")</f>
        <v>Excellent</v>
      </c>
    </row>
    <row r="3542" spans="2:22" x14ac:dyDescent="0.3">
      <c r="B3542" t="s">
        <v>9016</v>
      </c>
      <c r="C3542" s="2">
        <v>45720</v>
      </c>
      <c r="D3542" s="1">
        <v>0.78819444444444442</v>
      </c>
      <c r="E3542" t="s">
        <v>66</v>
      </c>
      <c r="F3542" t="s">
        <v>48</v>
      </c>
      <c r="G3542" t="s">
        <v>21</v>
      </c>
      <c r="H3542" t="s">
        <v>2026</v>
      </c>
      <c r="I3542" t="s">
        <v>1130</v>
      </c>
      <c r="J3542" t="s">
        <v>55</v>
      </c>
      <c r="K3542" t="s">
        <v>8876</v>
      </c>
      <c r="L3542" t="s">
        <v>8877</v>
      </c>
      <c r="M3542">
        <v>3.5</v>
      </c>
      <c r="N3542">
        <v>2.2000000000000002</v>
      </c>
      <c r="O3542" t="s">
        <v>28</v>
      </c>
      <c r="P3542">
        <v>3</v>
      </c>
      <c r="Q3542" t="s">
        <v>615</v>
      </c>
      <c r="R3542" t="s">
        <v>28</v>
      </c>
      <c r="S3542">
        <v>497.72</v>
      </c>
      <c r="T3542" t="str" cm="1">
        <f t="array" ref="T3542">_xlfn.IFS(Raw_Data[[#This Row],[Call Status]]="Resolved","5",Raw_Data[[#This Row],[Call Status]]="Escalated","2",Raw_Data[[#This Row],[Call Status]]="Pending","3",Raw_Data[[#This Row],[Call Status]]="Abandoned","0")</f>
        <v>3</v>
      </c>
      <c r="U3542" t="str">
        <f>TEXT(Raw_Data[[#This Row],[Call Date]],"mmmm")</f>
        <v>March</v>
      </c>
      <c r="V3542" t="str" cm="1">
        <f t="array" ref="V3542">_xlfn.IFS(Raw_Data[[#This Row],[Customer Satisfaction]]&lt;2,"Poor",Raw_Data[[#This Row],[Customer Satisfaction]]&lt;4,"Average",Raw_Data[[#This Row],[Customer Satisfaction]]&gt;=4,"Excellent")</f>
        <v>Average</v>
      </c>
    </row>
    <row r="3543" spans="2:22" x14ac:dyDescent="0.3">
      <c r="B3543" t="s">
        <v>5664</v>
      </c>
      <c r="C3543" s="2">
        <v>45951</v>
      </c>
      <c r="D3543" s="1">
        <v>0.85902777777777772</v>
      </c>
      <c r="E3543" t="s">
        <v>53</v>
      </c>
      <c r="F3543" t="s">
        <v>34</v>
      </c>
      <c r="G3543" t="s">
        <v>21</v>
      </c>
      <c r="H3543" t="s">
        <v>2026</v>
      </c>
      <c r="I3543" t="s">
        <v>23</v>
      </c>
      <c r="J3543" t="s">
        <v>64</v>
      </c>
      <c r="K3543" t="s">
        <v>25</v>
      </c>
      <c r="L3543" t="s">
        <v>3559</v>
      </c>
      <c r="M3543">
        <v>0.2</v>
      </c>
      <c r="N3543">
        <v>6.6</v>
      </c>
      <c r="O3543" t="s">
        <v>26</v>
      </c>
      <c r="P3543">
        <v>1</v>
      </c>
      <c r="Q3543" t="s">
        <v>1014</v>
      </c>
      <c r="R3543" t="s">
        <v>28</v>
      </c>
      <c r="S3543">
        <v>101.53</v>
      </c>
      <c r="T3543" t="str" cm="1">
        <f t="array" ref="T3543">_xlfn.IFS(Raw_Data[[#This Row],[Call Status]]="Resolved","5",Raw_Data[[#This Row],[Call Status]]="Escalated","2",Raw_Data[[#This Row],[Call Status]]="Pending","3",Raw_Data[[#This Row],[Call Status]]="Abandoned","0")</f>
        <v>5</v>
      </c>
      <c r="U3543" t="str">
        <f>TEXT(Raw_Data[[#This Row],[Call Date]],"mmmm")</f>
        <v>October</v>
      </c>
      <c r="V3543" t="str" cm="1">
        <f t="array" ref="V3543">_xlfn.IFS(Raw_Data[[#This Row],[Customer Satisfaction]]&lt;2,"Poor",Raw_Data[[#This Row],[Customer Satisfaction]]&lt;4,"Average",Raw_Data[[#This Row],[Customer Satisfaction]]&gt;=4,"Excellent")</f>
        <v>Poor</v>
      </c>
    </row>
    <row r="3544" spans="2:22" x14ac:dyDescent="0.3">
      <c r="B3544" t="s">
        <v>4246</v>
      </c>
      <c r="C3544" s="2">
        <v>45980</v>
      </c>
      <c r="D3544" s="1">
        <v>0.50555555555555554</v>
      </c>
      <c r="E3544" t="s">
        <v>72</v>
      </c>
      <c r="F3544" t="s">
        <v>48</v>
      </c>
      <c r="G3544" t="s">
        <v>250</v>
      </c>
      <c r="H3544" t="s">
        <v>2613</v>
      </c>
      <c r="I3544" t="s">
        <v>1137</v>
      </c>
      <c r="J3544" t="s">
        <v>76</v>
      </c>
      <c r="K3544" t="s">
        <v>25</v>
      </c>
      <c r="L3544" t="s">
        <v>3570</v>
      </c>
      <c r="M3544">
        <v>3.8</v>
      </c>
      <c r="N3544">
        <v>11.3</v>
      </c>
      <c r="O3544" t="s">
        <v>26</v>
      </c>
      <c r="P3544">
        <v>5</v>
      </c>
      <c r="Q3544" t="s">
        <v>27</v>
      </c>
      <c r="R3544" t="s">
        <v>28</v>
      </c>
      <c r="S3544">
        <v>183.57</v>
      </c>
      <c r="T3544" t="str" cm="1">
        <f t="array" ref="T3544">_xlfn.IFS(Raw_Data[[#This Row],[Call Status]]="Resolved","5",Raw_Data[[#This Row],[Call Status]]="Escalated","2",Raw_Data[[#This Row],[Call Status]]="Pending","3",Raw_Data[[#This Row],[Call Status]]="Abandoned","0")</f>
        <v>5</v>
      </c>
      <c r="U3544" t="str">
        <f>TEXT(Raw_Data[[#This Row],[Call Date]],"mmmm")</f>
        <v>November</v>
      </c>
      <c r="V3544" t="str" cm="1">
        <f t="array" ref="V3544">_xlfn.IFS(Raw_Data[[#This Row],[Customer Satisfaction]]&lt;2,"Poor",Raw_Data[[#This Row],[Customer Satisfaction]]&lt;4,"Average",Raw_Data[[#This Row],[Customer Satisfaction]]&gt;=4,"Excellent")</f>
        <v>Excellent</v>
      </c>
    </row>
    <row r="3545" spans="2:22" x14ac:dyDescent="0.3">
      <c r="B3545" t="s">
        <v>7452</v>
      </c>
      <c r="C3545" s="2">
        <v>45982</v>
      </c>
      <c r="D3545" s="1">
        <v>0.91319444444444442</v>
      </c>
      <c r="E3545" t="s">
        <v>41</v>
      </c>
      <c r="F3545" t="s">
        <v>48</v>
      </c>
      <c r="G3545" t="s">
        <v>21</v>
      </c>
      <c r="H3545" t="s">
        <v>2026</v>
      </c>
      <c r="I3545" t="s">
        <v>23</v>
      </c>
      <c r="J3545" t="s">
        <v>76</v>
      </c>
      <c r="K3545" t="s">
        <v>7253</v>
      </c>
      <c r="L3545" t="s">
        <v>7254</v>
      </c>
      <c r="M3545">
        <v>0.6</v>
      </c>
      <c r="N3545">
        <v>8.1</v>
      </c>
      <c r="O3545" t="s">
        <v>28</v>
      </c>
      <c r="P3545">
        <v>0</v>
      </c>
      <c r="Q3545" t="s">
        <v>1014</v>
      </c>
      <c r="R3545" t="s">
        <v>28</v>
      </c>
      <c r="S3545">
        <v>260.95999999999998</v>
      </c>
      <c r="T3545" t="str" cm="1">
        <f t="array" ref="T3545">_xlfn.IFS(Raw_Data[[#This Row],[Call Status]]="Resolved","5",Raw_Data[[#This Row],[Call Status]]="Escalated","2",Raw_Data[[#This Row],[Call Status]]="Pending","3",Raw_Data[[#This Row],[Call Status]]="Abandoned","0")</f>
        <v>0</v>
      </c>
      <c r="U3545" t="str">
        <f>TEXT(Raw_Data[[#This Row],[Call Date]],"mmmm")</f>
        <v>November</v>
      </c>
      <c r="V3545" t="str" cm="1">
        <f t="array" ref="V3545">_xlfn.IFS(Raw_Data[[#This Row],[Customer Satisfaction]]&lt;2,"Poor",Raw_Data[[#This Row],[Customer Satisfaction]]&lt;4,"Average",Raw_Data[[#This Row],[Customer Satisfaction]]&gt;=4,"Excellent")</f>
        <v>Poor</v>
      </c>
    </row>
    <row r="3546" spans="2:22" x14ac:dyDescent="0.3">
      <c r="B3546" t="s">
        <v>843</v>
      </c>
      <c r="C3546" s="2">
        <v>45670</v>
      </c>
      <c r="D3546" s="1">
        <v>0.56874999999999998</v>
      </c>
      <c r="E3546" t="s">
        <v>156</v>
      </c>
      <c r="F3546" t="s">
        <v>20</v>
      </c>
      <c r="G3546" t="s">
        <v>327</v>
      </c>
      <c r="H3546" t="s">
        <v>22</v>
      </c>
      <c r="I3546" t="s">
        <v>23</v>
      </c>
      <c r="J3546" t="s">
        <v>64</v>
      </c>
      <c r="K3546" t="s">
        <v>25</v>
      </c>
      <c r="L3546" t="s">
        <v>25</v>
      </c>
      <c r="M3546">
        <v>1.8</v>
      </c>
      <c r="N3546">
        <v>10</v>
      </c>
      <c r="O3546" t="s">
        <v>28</v>
      </c>
      <c r="P3546">
        <v>3</v>
      </c>
      <c r="Q3546" t="s">
        <v>615</v>
      </c>
      <c r="R3546" t="s">
        <v>28</v>
      </c>
      <c r="S3546">
        <v>120.91</v>
      </c>
      <c r="T3546" t="str" cm="1">
        <f t="array" ref="T3546">_xlfn.IFS(Raw_Data[[#This Row],[Call Status]]="Resolved","5",Raw_Data[[#This Row],[Call Status]]="Escalated","2",Raw_Data[[#This Row],[Call Status]]="Pending","3",Raw_Data[[#This Row],[Call Status]]="Abandoned","0")</f>
        <v>5</v>
      </c>
      <c r="U3546" t="str">
        <f>TEXT(Raw_Data[[#This Row],[Call Date]],"mmmm")</f>
        <v>January</v>
      </c>
      <c r="V3546" t="str" cm="1">
        <f t="array" ref="V3546">_xlfn.IFS(Raw_Data[[#This Row],[Customer Satisfaction]]&lt;2,"Poor",Raw_Data[[#This Row],[Customer Satisfaction]]&lt;4,"Average",Raw_Data[[#This Row],[Customer Satisfaction]]&gt;=4,"Excellent")</f>
        <v>Average</v>
      </c>
    </row>
    <row r="3547" spans="2:22" x14ac:dyDescent="0.3">
      <c r="B3547" t="s">
        <v>5313</v>
      </c>
      <c r="C3547" s="2">
        <v>45846</v>
      </c>
      <c r="D3547" s="1">
        <v>0.89722222222222225</v>
      </c>
      <c r="E3547" t="s">
        <v>70</v>
      </c>
      <c r="F3547" t="s">
        <v>34</v>
      </c>
      <c r="G3547" t="s">
        <v>250</v>
      </c>
      <c r="H3547" t="s">
        <v>2026</v>
      </c>
      <c r="I3547" t="s">
        <v>23</v>
      </c>
      <c r="J3547" t="s">
        <v>35</v>
      </c>
      <c r="K3547" t="s">
        <v>25</v>
      </c>
      <c r="L3547" t="s">
        <v>3564</v>
      </c>
      <c r="M3547">
        <v>2.1</v>
      </c>
      <c r="N3547">
        <v>19.100000000000001</v>
      </c>
      <c r="O3547" t="s">
        <v>26</v>
      </c>
      <c r="P3547">
        <v>3</v>
      </c>
      <c r="Q3547" t="s">
        <v>615</v>
      </c>
      <c r="R3547" t="s">
        <v>28</v>
      </c>
      <c r="S3547">
        <v>358.52</v>
      </c>
      <c r="T3547" t="str" cm="1">
        <f t="array" ref="T3547">_xlfn.IFS(Raw_Data[[#This Row],[Call Status]]="Resolved","5",Raw_Data[[#This Row],[Call Status]]="Escalated","2",Raw_Data[[#This Row],[Call Status]]="Pending","3",Raw_Data[[#This Row],[Call Status]]="Abandoned","0")</f>
        <v>5</v>
      </c>
      <c r="U3547" t="str">
        <f>TEXT(Raw_Data[[#This Row],[Call Date]],"mmmm")</f>
        <v>July</v>
      </c>
      <c r="V3547" t="str" cm="1">
        <f t="array" ref="V3547">_xlfn.IFS(Raw_Data[[#This Row],[Customer Satisfaction]]&lt;2,"Poor",Raw_Data[[#This Row],[Customer Satisfaction]]&lt;4,"Average",Raw_Data[[#This Row],[Customer Satisfaction]]&gt;=4,"Excellent")</f>
        <v>Average</v>
      </c>
    </row>
    <row r="3548" spans="2:22" x14ac:dyDescent="0.3">
      <c r="B3548" t="s">
        <v>1290</v>
      </c>
      <c r="C3548" s="2">
        <v>45944</v>
      </c>
      <c r="D3548" s="1">
        <v>0.63055555555555554</v>
      </c>
      <c r="E3548" t="s">
        <v>66</v>
      </c>
      <c r="F3548" t="s">
        <v>38</v>
      </c>
      <c r="G3548" t="s">
        <v>250</v>
      </c>
      <c r="H3548" t="s">
        <v>22</v>
      </c>
      <c r="I3548" t="s">
        <v>1137</v>
      </c>
      <c r="J3548" t="s">
        <v>45</v>
      </c>
      <c r="K3548" t="s">
        <v>25</v>
      </c>
      <c r="L3548" t="s">
        <v>25</v>
      </c>
      <c r="M3548">
        <v>2.1</v>
      </c>
      <c r="N3548">
        <v>13.8</v>
      </c>
      <c r="O3548" t="s">
        <v>26</v>
      </c>
      <c r="P3548">
        <v>4</v>
      </c>
      <c r="Q3548" t="s">
        <v>27</v>
      </c>
      <c r="R3548" t="s">
        <v>28</v>
      </c>
      <c r="S3548">
        <v>282.64999999999998</v>
      </c>
      <c r="T3548" t="str" cm="1">
        <f t="array" ref="T3548">_xlfn.IFS(Raw_Data[[#This Row],[Call Status]]="Resolved","5",Raw_Data[[#This Row],[Call Status]]="Escalated","2",Raw_Data[[#This Row],[Call Status]]="Pending","3",Raw_Data[[#This Row],[Call Status]]="Abandoned","0")</f>
        <v>5</v>
      </c>
      <c r="U3548" t="str">
        <f>TEXT(Raw_Data[[#This Row],[Call Date]],"mmmm")</f>
        <v>October</v>
      </c>
      <c r="V3548" t="str" cm="1">
        <f t="array" ref="V3548">_xlfn.IFS(Raw_Data[[#This Row],[Customer Satisfaction]]&lt;2,"Poor",Raw_Data[[#This Row],[Customer Satisfaction]]&lt;4,"Average",Raw_Data[[#This Row],[Customer Satisfaction]]&gt;=4,"Excellent")</f>
        <v>Excellent</v>
      </c>
    </row>
    <row r="3549" spans="2:22" x14ac:dyDescent="0.3">
      <c r="B3549" t="s">
        <v>2730</v>
      </c>
      <c r="C3549" s="2">
        <v>45865</v>
      </c>
      <c r="D3549" s="1">
        <v>0.61736111111111114</v>
      </c>
      <c r="E3549" t="s">
        <v>59</v>
      </c>
      <c r="F3549" t="s">
        <v>20</v>
      </c>
      <c r="G3549" t="s">
        <v>327</v>
      </c>
      <c r="H3549" t="s">
        <v>2613</v>
      </c>
      <c r="I3549" t="s">
        <v>23</v>
      </c>
      <c r="J3549" t="s">
        <v>39</v>
      </c>
      <c r="K3549" t="s">
        <v>25</v>
      </c>
      <c r="L3549" t="s">
        <v>25</v>
      </c>
      <c r="M3549">
        <v>0.5</v>
      </c>
      <c r="N3549">
        <v>12.2</v>
      </c>
      <c r="O3549" t="s">
        <v>26</v>
      </c>
      <c r="P3549">
        <v>3</v>
      </c>
      <c r="Q3549" t="s">
        <v>615</v>
      </c>
      <c r="R3549" t="s">
        <v>28</v>
      </c>
      <c r="S3549">
        <v>199.04</v>
      </c>
      <c r="T3549" t="str" cm="1">
        <f t="array" ref="T3549">_xlfn.IFS(Raw_Data[[#This Row],[Call Status]]="Resolved","5",Raw_Data[[#This Row],[Call Status]]="Escalated","2",Raw_Data[[#This Row],[Call Status]]="Pending","3",Raw_Data[[#This Row],[Call Status]]="Abandoned","0")</f>
        <v>5</v>
      </c>
      <c r="U3549" t="str">
        <f>TEXT(Raw_Data[[#This Row],[Call Date]],"mmmm")</f>
        <v>July</v>
      </c>
      <c r="V3549" t="str" cm="1">
        <f t="array" ref="V3549">_xlfn.IFS(Raw_Data[[#This Row],[Customer Satisfaction]]&lt;2,"Poor",Raw_Data[[#This Row],[Customer Satisfaction]]&lt;4,"Average",Raw_Data[[#This Row],[Customer Satisfaction]]&gt;=4,"Excellent")</f>
        <v>Average</v>
      </c>
    </row>
    <row r="3550" spans="2:22" x14ac:dyDescent="0.3">
      <c r="B3550" t="s">
        <v>6442</v>
      </c>
      <c r="C3550" s="2">
        <v>45771</v>
      </c>
      <c r="D3550" s="1">
        <v>0.71875</v>
      </c>
      <c r="E3550" t="s">
        <v>57</v>
      </c>
      <c r="F3550" t="s">
        <v>20</v>
      </c>
      <c r="G3550" t="s">
        <v>250</v>
      </c>
      <c r="H3550" t="s">
        <v>22</v>
      </c>
      <c r="I3550" t="s">
        <v>23</v>
      </c>
      <c r="J3550" t="s">
        <v>35</v>
      </c>
      <c r="K3550" t="s">
        <v>25</v>
      </c>
      <c r="L3550" t="s">
        <v>3570</v>
      </c>
      <c r="M3550">
        <v>2</v>
      </c>
      <c r="N3550">
        <v>6.3</v>
      </c>
      <c r="O3550" t="s">
        <v>26</v>
      </c>
      <c r="P3550">
        <v>4</v>
      </c>
      <c r="Q3550" t="s">
        <v>27</v>
      </c>
      <c r="R3550" t="s">
        <v>28</v>
      </c>
      <c r="S3550">
        <v>134.47999999999999</v>
      </c>
      <c r="T3550" t="str" cm="1">
        <f t="array" ref="T3550">_xlfn.IFS(Raw_Data[[#This Row],[Call Status]]="Resolved","5",Raw_Data[[#This Row],[Call Status]]="Escalated","2",Raw_Data[[#This Row],[Call Status]]="Pending","3",Raw_Data[[#This Row],[Call Status]]="Abandoned","0")</f>
        <v>5</v>
      </c>
      <c r="U3550" t="str">
        <f>TEXT(Raw_Data[[#This Row],[Call Date]],"mmmm")</f>
        <v>April</v>
      </c>
      <c r="V3550" t="str" cm="1">
        <f t="array" ref="V3550">_xlfn.IFS(Raw_Data[[#This Row],[Customer Satisfaction]]&lt;2,"Poor",Raw_Data[[#This Row],[Customer Satisfaction]]&lt;4,"Average",Raw_Data[[#This Row],[Customer Satisfaction]]&gt;=4,"Excellent")</f>
        <v>Excellent</v>
      </c>
    </row>
    <row r="3551" spans="2:22" x14ac:dyDescent="0.3">
      <c r="B3551" t="s">
        <v>2829</v>
      </c>
      <c r="C3551" s="2">
        <v>45679</v>
      </c>
      <c r="D3551" s="1">
        <v>0.5</v>
      </c>
      <c r="E3551" t="s">
        <v>44</v>
      </c>
      <c r="F3551" t="s">
        <v>34</v>
      </c>
      <c r="G3551" t="s">
        <v>250</v>
      </c>
      <c r="H3551" t="s">
        <v>2392</v>
      </c>
      <c r="I3551" t="s">
        <v>23</v>
      </c>
      <c r="J3551" t="s">
        <v>31</v>
      </c>
      <c r="K3551" t="s">
        <v>25</v>
      </c>
      <c r="L3551" t="s">
        <v>25</v>
      </c>
      <c r="M3551">
        <v>3.6</v>
      </c>
      <c r="N3551">
        <v>13.6</v>
      </c>
      <c r="O3551" t="s">
        <v>28</v>
      </c>
      <c r="P3551">
        <v>0</v>
      </c>
      <c r="Q3551" t="s">
        <v>27</v>
      </c>
      <c r="R3551" t="s">
        <v>28</v>
      </c>
      <c r="S3551">
        <v>105.41</v>
      </c>
      <c r="T3551" t="str" cm="1">
        <f t="array" ref="T3551">_xlfn.IFS(Raw_Data[[#This Row],[Call Status]]="Resolved","5",Raw_Data[[#This Row],[Call Status]]="Escalated","2",Raw_Data[[#This Row],[Call Status]]="Pending","3",Raw_Data[[#This Row],[Call Status]]="Abandoned","0")</f>
        <v>5</v>
      </c>
      <c r="U3551" t="str">
        <f>TEXT(Raw_Data[[#This Row],[Call Date]],"mmmm")</f>
        <v>January</v>
      </c>
      <c r="V3551" t="str" cm="1">
        <f t="array" ref="V3551">_xlfn.IFS(Raw_Data[[#This Row],[Customer Satisfaction]]&lt;2,"Poor",Raw_Data[[#This Row],[Customer Satisfaction]]&lt;4,"Average",Raw_Data[[#This Row],[Customer Satisfaction]]&gt;=4,"Excellent")</f>
        <v>Poor</v>
      </c>
    </row>
    <row r="3552" spans="2:22" x14ac:dyDescent="0.3">
      <c r="B3552" t="s">
        <v>7157</v>
      </c>
      <c r="C3552" s="2">
        <v>46006</v>
      </c>
      <c r="D3552" s="1">
        <v>0.43125000000000002</v>
      </c>
      <c r="E3552" t="s">
        <v>57</v>
      </c>
      <c r="F3552" t="s">
        <v>38</v>
      </c>
      <c r="G3552" t="s">
        <v>327</v>
      </c>
      <c r="H3552" t="s">
        <v>22</v>
      </c>
      <c r="I3552" t="s">
        <v>23</v>
      </c>
      <c r="J3552" t="s">
        <v>39</v>
      </c>
      <c r="K3552" t="s">
        <v>25</v>
      </c>
      <c r="L3552" t="s">
        <v>3564</v>
      </c>
      <c r="M3552">
        <v>2.5</v>
      </c>
      <c r="N3552">
        <v>9.1</v>
      </c>
      <c r="O3552" t="s">
        <v>28</v>
      </c>
      <c r="P3552">
        <v>5</v>
      </c>
      <c r="Q3552" t="s">
        <v>27</v>
      </c>
      <c r="R3552" t="s">
        <v>28</v>
      </c>
      <c r="S3552">
        <v>103.81</v>
      </c>
      <c r="T3552" t="str" cm="1">
        <f t="array" ref="T3552">_xlfn.IFS(Raw_Data[[#This Row],[Call Status]]="Resolved","5",Raw_Data[[#This Row],[Call Status]]="Escalated","2",Raw_Data[[#This Row],[Call Status]]="Pending","3",Raw_Data[[#This Row],[Call Status]]="Abandoned","0")</f>
        <v>5</v>
      </c>
      <c r="U3552" t="str">
        <f>TEXT(Raw_Data[[#This Row],[Call Date]],"mmmm")</f>
        <v>December</v>
      </c>
      <c r="V3552" t="str" cm="1">
        <f t="array" ref="V3552">_xlfn.IFS(Raw_Data[[#This Row],[Customer Satisfaction]]&lt;2,"Poor",Raw_Data[[#This Row],[Customer Satisfaction]]&lt;4,"Average",Raw_Data[[#This Row],[Customer Satisfaction]]&gt;=4,"Excellent")</f>
        <v>Excellent</v>
      </c>
    </row>
    <row r="3553" spans="2:22" x14ac:dyDescent="0.3">
      <c r="B3553" t="s">
        <v>5178</v>
      </c>
      <c r="C3553" s="2">
        <v>45871</v>
      </c>
      <c r="D3553" s="1">
        <v>0.48055555555555557</v>
      </c>
      <c r="E3553" t="s">
        <v>41</v>
      </c>
      <c r="F3553" t="s">
        <v>20</v>
      </c>
      <c r="G3553" t="s">
        <v>327</v>
      </c>
      <c r="H3553" t="s">
        <v>22</v>
      </c>
      <c r="I3553" t="s">
        <v>1137</v>
      </c>
      <c r="J3553" t="s">
        <v>45</v>
      </c>
      <c r="K3553" t="s">
        <v>25</v>
      </c>
      <c r="L3553" t="s">
        <v>3564</v>
      </c>
      <c r="M3553">
        <v>9.6999999999999993</v>
      </c>
      <c r="N3553">
        <v>9</v>
      </c>
      <c r="O3553" t="s">
        <v>28</v>
      </c>
      <c r="P3553">
        <v>5</v>
      </c>
      <c r="Q3553" t="s">
        <v>27</v>
      </c>
      <c r="R3553" t="s">
        <v>28</v>
      </c>
      <c r="S3553">
        <v>276.17</v>
      </c>
      <c r="T3553" t="str" cm="1">
        <f t="array" ref="T3553">_xlfn.IFS(Raw_Data[[#This Row],[Call Status]]="Resolved","5",Raw_Data[[#This Row],[Call Status]]="Escalated","2",Raw_Data[[#This Row],[Call Status]]="Pending","3",Raw_Data[[#This Row],[Call Status]]="Abandoned","0")</f>
        <v>5</v>
      </c>
      <c r="U3553" t="str">
        <f>TEXT(Raw_Data[[#This Row],[Call Date]],"mmmm")</f>
        <v>August</v>
      </c>
      <c r="V3553" t="str" cm="1">
        <f t="array" ref="V3553">_xlfn.IFS(Raw_Data[[#This Row],[Customer Satisfaction]]&lt;2,"Poor",Raw_Data[[#This Row],[Customer Satisfaction]]&lt;4,"Average",Raw_Data[[#This Row],[Customer Satisfaction]]&gt;=4,"Excellent")</f>
        <v>Excellent</v>
      </c>
    </row>
    <row r="3554" spans="2:22" x14ac:dyDescent="0.3">
      <c r="B3554" t="s">
        <v>9722</v>
      </c>
      <c r="C3554" s="2">
        <v>45828</v>
      </c>
      <c r="D3554" s="1">
        <v>0.81180555555555556</v>
      </c>
      <c r="E3554" t="s">
        <v>70</v>
      </c>
      <c r="F3554" t="s">
        <v>38</v>
      </c>
      <c r="G3554" t="s">
        <v>162</v>
      </c>
      <c r="H3554" t="s">
        <v>22</v>
      </c>
      <c r="I3554" t="s">
        <v>23</v>
      </c>
      <c r="J3554" t="s">
        <v>35</v>
      </c>
      <c r="K3554" t="s">
        <v>8876</v>
      </c>
      <c r="L3554" t="s">
        <v>8877</v>
      </c>
      <c r="M3554">
        <v>2.4</v>
      </c>
      <c r="N3554">
        <v>7.6</v>
      </c>
      <c r="O3554" t="s">
        <v>28</v>
      </c>
      <c r="P3554">
        <v>2</v>
      </c>
      <c r="Q3554" t="s">
        <v>1014</v>
      </c>
      <c r="R3554" t="s">
        <v>28</v>
      </c>
      <c r="S3554">
        <v>351.94</v>
      </c>
      <c r="T3554" t="str" cm="1">
        <f t="array" ref="T3554">_xlfn.IFS(Raw_Data[[#This Row],[Call Status]]="Resolved","5",Raw_Data[[#This Row],[Call Status]]="Escalated","2",Raw_Data[[#This Row],[Call Status]]="Pending","3",Raw_Data[[#This Row],[Call Status]]="Abandoned","0")</f>
        <v>3</v>
      </c>
      <c r="U3554" t="str">
        <f>TEXT(Raw_Data[[#This Row],[Call Date]],"mmmm")</f>
        <v>June</v>
      </c>
      <c r="V3554" t="str" cm="1">
        <f t="array" ref="V3554">_xlfn.IFS(Raw_Data[[#This Row],[Customer Satisfaction]]&lt;2,"Poor",Raw_Data[[#This Row],[Customer Satisfaction]]&lt;4,"Average",Raw_Data[[#This Row],[Customer Satisfaction]]&gt;=4,"Excellent")</f>
        <v>Average</v>
      </c>
    </row>
    <row r="3555" spans="2:22" x14ac:dyDescent="0.3">
      <c r="B3555" t="s">
        <v>3261</v>
      </c>
      <c r="C3555" s="2">
        <v>45980</v>
      </c>
      <c r="D3555" s="1">
        <v>0.49722222222222223</v>
      </c>
      <c r="E3555" t="s">
        <v>37</v>
      </c>
      <c r="F3555" t="s">
        <v>38</v>
      </c>
      <c r="G3555" t="s">
        <v>21</v>
      </c>
      <c r="H3555" t="s">
        <v>2026</v>
      </c>
      <c r="I3555" t="s">
        <v>23</v>
      </c>
      <c r="J3555" t="s">
        <v>24</v>
      </c>
      <c r="K3555" t="s">
        <v>25</v>
      </c>
      <c r="L3555" t="s">
        <v>25</v>
      </c>
      <c r="M3555">
        <v>0.8</v>
      </c>
      <c r="N3555">
        <v>11.3</v>
      </c>
      <c r="O3555" t="s">
        <v>26</v>
      </c>
      <c r="P3555">
        <v>3</v>
      </c>
      <c r="Q3555" t="s">
        <v>615</v>
      </c>
      <c r="R3555" t="s">
        <v>28</v>
      </c>
      <c r="S3555">
        <v>274.70999999999998</v>
      </c>
      <c r="T3555" t="str" cm="1">
        <f t="array" ref="T3555">_xlfn.IFS(Raw_Data[[#This Row],[Call Status]]="Resolved","5",Raw_Data[[#This Row],[Call Status]]="Escalated","2",Raw_Data[[#This Row],[Call Status]]="Pending","3",Raw_Data[[#This Row],[Call Status]]="Abandoned","0")</f>
        <v>5</v>
      </c>
      <c r="U3555" t="str">
        <f>TEXT(Raw_Data[[#This Row],[Call Date]],"mmmm")</f>
        <v>November</v>
      </c>
      <c r="V3555" t="str" cm="1">
        <f t="array" ref="V3555">_xlfn.IFS(Raw_Data[[#This Row],[Customer Satisfaction]]&lt;2,"Poor",Raw_Data[[#This Row],[Customer Satisfaction]]&lt;4,"Average",Raw_Data[[#This Row],[Customer Satisfaction]]&gt;=4,"Excellent")</f>
        <v>Average</v>
      </c>
    </row>
    <row r="3556" spans="2:22" x14ac:dyDescent="0.3">
      <c r="B3556" t="s">
        <v>8678</v>
      </c>
      <c r="C3556" s="2">
        <v>45711</v>
      </c>
      <c r="D3556" s="1">
        <v>0.71666666666666667</v>
      </c>
      <c r="E3556" t="s">
        <v>57</v>
      </c>
      <c r="F3556" t="s">
        <v>38</v>
      </c>
      <c r="G3556" t="s">
        <v>327</v>
      </c>
      <c r="H3556" t="s">
        <v>2026</v>
      </c>
      <c r="I3556" t="s">
        <v>1137</v>
      </c>
      <c r="J3556" t="s">
        <v>64</v>
      </c>
      <c r="K3556" t="s">
        <v>16</v>
      </c>
      <c r="L3556" t="s">
        <v>16</v>
      </c>
      <c r="M3556">
        <v>0.8</v>
      </c>
      <c r="N3556">
        <v>6.2</v>
      </c>
      <c r="O3556" t="s">
        <v>28</v>
      </c>
      <c r="P3556">
        <v>1</v>
      </c>
      <c r="Q3556" t="s">
        <v>1014</v>
      </c>
      <c r="R3556" t="s">
        <v>26</v>
      </c>
      <c r="S3556">
        <v>43.96</v>
      </c>
      <c r="T3556" t="str" cm="1">
        <f t="array" ref="T3556">_xlfn.IFS(Raw_Data[[#This Row],[Call Status]]="Resolved","5",Raw_Data[[#This Row],[Call Status]]="Escalated","2",Raw_Data[[#This Row],[Call Status]]="Pending","3",Raw_Data[[#This Row],[Call Status]]="Abandoned","0")</f>
        <v>2</v>
      </c>
      <c r="U3556" t="str">
        <f>TEXT(Raw_Data[[#This Row],[Call Date]],"mmmm")</f>
        <v>February</v>
      </c>
      <c r="V3556" t="str" cm="1">
        <f t="array" ref="V3556">_xlfn.IFS(Raw_Data[[#This Row],[Customer Satisfaction]]&lt;2,"Poor",Raw_Data[[#This Row],[Customer Satisfaction]]&lt;4,"Average",Raw_Data[[#This Row],[Customer Satisfaction]]&gt;=4,"Excellent")</f>
        <v>Poor</v>
      </c>
    </row>
    <row r="3557" spans="2:22" x14ac:dyDescent="0.3">
      <c r="B3557" t="s">
        <v>9776</v>
      </c>
      <c r="C3557" s="2">
        <v>45955</v>
      </c>
      <c r="D3557" s="1">
        <v>0.49236111111111114</v>
      </c>
      <c r="E3557" t="s">
        <v>66</v>
      </c>
      <c r="F3557" t="s">
        <v>34</v>
      </c>
      <c r="G3557" t="s">
        <v>162</v>
      </c>
      <c r="H3557" t="s">
        <v>22</v>
      </c>
      <c r="I3557" t="s">
        <v>23</v>
      </c>
      <c r="J3557" t="s">
        <v>64</v>
      </c>
      <c r="K3557" t="s">
        <v>8876</v>
      </c>
      <c r="L3557" t="s">
        <v>8877</v>
      </c>
      <c r="M3557">
        <v>1.9</v>
      </c>
      <c r="N3557">
        <v>8</v>
      </c>
      <c r="O3557" t="s">
        <v>28</v>
      </c>
      <c r="P3557">
        <v>2</v>
      </c>
      <c r="Q3557" t="s">
        <v>1014</v>
      </c>
      <c r="R3557" t="s">
        <v>26</v>
      </c>
      <c r="S3557">
        <v>173.5</v>
      </c>
      <c r="T3557" t="str" cm="1">
        <f t="array" ref="T3557">_xlfn.IFS(Raw_Data[[#This Row],[Call Status]]="Resolved","5",Raw_Data[[#This Row],[Call Status]]="Escalated","2",Raw_Data[[#This Row],[Call Status]]="Pending","3",Raw_Data[[#This Row],[Call Status]]="Abandoned","0")</f>
        <v>3</v>
      </c>
      <c r="U3557" t="str">
        <f>TEXT(Raw_Data[[#This Row],[Call Date]],"mmmm")</f>
        <v>October</v>
      </c>
      <c r="V3557" t="str" cm="1">
        <f t="array" ref="V3557">_xlfn.IFS(Raw_Data[[#This Row],[Customer Satisfaction]]&lt;2,"Poor",Raw_Data[[#This Row],[Customer Satisfaction]]&lt;4,"Average",Raw_Data[[#This Row],[Customer Satisfaction]]&gt;=4,"Excellent")</f>
        <v>Average</v>
      </c>
    </row>
    <row r="3558" spans="2:22" x14ac:dyDescent="0.3">
      <c r="B3558" t="s">
        <v>5670</v>
      </c>
      <c r="C3558" s="2">
        <v>45977</v>
      </c>
      <c r="D3558" s="1">
        <v>0.84583333333333333</v>
      </c>
      <c r="E3558" t="s">
        <v>30</v>
      </c>
      <c r="F3558" t="s">
        <v>48</v>
      </c>
      <c r="G3558" t="s">
        <v>162</v>
      </c>
      <c r="H3558" t="s">
        <v>2026</v>
      </c>
      <c r="I3558" t="s">
        <v>23</v>
      </c>
      <c r="J3558" t="s">
        <v>49</v>
      </c>
      <c r="K3558" t="s">
        <v>25</v>
      </c>
      <c r="L3558" t="s">
        <v>3559</v>
      </c>
      <c r="M3558">
        <v>1.6</v>
      </c>
      <c r="N3558">
        <v>11.1</v>
      </c>
      <c r="O3558" t="s">
        <v>26</v>
      </c>
      <c r="P3558">
        <v>5</v>
      </c>
      <c r="Q3558" t="s">
        <v>27</v>
      </c>
      <c r="R3558" t="s">
        <v>28</v>
      </c>
      <c r="S3558">
        <v>229.18</v>
      </c>
      <c r="T3558" t="str" cm="1">
        <f t="array" ref="T3558">_xlfn.IFS(Raw_Data[[#This Row],[Call Status]]="Resolved","5",Raw_Data[[#This Row],[Call Status]]="Escalated","2",Raw_Data[[#This Row],[Call Status]]="Pending","3",Raw_Data[[#This Row],[Call Status]]="Abandoned","0")</f>
        <v>5</v>
      </c>
      <c r="U3558" t="str">
        <f>TEXT(Raw_Data[[#This Row],[Call Date]],"mmmm")</f>
        <v>November</v>
      </c>
      <c r="V3558" t="str" cm="1">
        <f t="array" ref="V3558">_xlfn.IFS(Raw_Data[[#This Row],[Customer Satisfaction]]&lt;2,"Poor",Raw_Data[[#This Row],[Customer Satisfaction]]&lt;4,"Average",Raw_Data[[#This Row],[Customer Satisfaction]]&gt;=4,"Excellent")</f>
        <v>Excellent</v>
      </c>
    </row>
    <row r="3559" spans="2:22" x14ac:dyDescent="0.3">
      <c r="B3559" t="s">
        <v>3990</v>
      </c>
      <c r="C3559" s="2">
        <v>45783</v>
      </c>
      <c r="D3559" s="1">
        <v>0.65138888888888891</v>
      </c>
      <c r="E3559" t="s">
        <v>156</v>
      </c>
      <c r="F3559" t="s">
        <v>20</v>
      </c>
      <c r="G3559" t="s">
        <v>21</v>
      </c>
      <c r="H3559" t="s">
        <v>2392</v>
      </c>
      <c r="I3559" t="s">
        <v>1137</v>
      </c>
      <c r="J3559" t="s">
        <v>49</v>
      </c>
      <c r="K3559" t="s">
        <v>25</v>
      </c>
      <c r="L3559" t="s">
        <v>3559</v>
      </c>
      <c r="M3559">
        <v>3.5</v>
      </c>
      <c r="N3559">
        <v>15.2</v>
      </c>
      <c r="O3559" t="s">
        <v>26</v>
      </c>
      <c r="P3559">
        <v>1</v>
      </c>
      <c r="Q3559" t="s">
        <v>1014</v>
      </c>
      <c r="R3559" t="s">
        <v>28</v>
      </c>
      <c r="S3559">
        <v>74.650000000000006</v>
      </c>
      <c r="T3559" t="str" cm="1">
        <f t="array" ref="T3559">_xlfn.IFS(Raw_Data[[#This Row],[Call Status]]="Resolved","5",Raw_Data[[#This Row],[Call Status]]="Escalated","2",Raw_Data[[#This Row],[Call Status]]="Pending","3",Raw_Data[[#This Row],[Call Status]]="Abandoned","0")</f>
        <v>5</v>
      </c>
      <c r="U3559" t="str">
        <f>TEXT(Raw_Data[[#This Row],[Call Date]],"mmmm")</f>
        <v>May</v>
      </c>
      <c r="V3559" t="str" cm="1">
        <f t="array" ref="V3559">_xlfn.IFS(Raw_Data[[#This Row],[Customer Satisfaction]]&lt;2,"Poor",Raw_Data[[#This Row],[Customer Satisfaction]]&lt;4,"Average",Raw_Data[[#This Row],[Customer Satisfaction]]&gt;=4,"Excellent")</f>
        <v>Poor</v>
      </c>
    </row>
    <row r="3560" spans="2:22" x14ac:dyDescent="0.3">
      <c r="B3560" t="s">
        <v>694</v>
      </c>
      <c r="C3560" s="2">
        <v>45934</v>
      </c>
      <c r="D3560" s="1">
        <v>0.53472222222222221</v>
      </c>
      <c r="E3560" t="s">
        <v>53</v>
      </c>
      <c r="F3560" t="s">
        <v>48</v>
      </c>
      <c r="G3560" t="s">
        <v>162</v>
      </c>
      <c r="H3560" t="s">
        <v>22</v>
      </c>
      <c r="I3560" t="s">
        <v>23</v>
      </c>
      <c r="J3560" t="s">
        <v>49</v>
      </c>
      <c r="K3560" t="s">
        <v>25</v>
      </c>
      <c r="L3560" t="s">
        <v>25</v>
      </c>
      <c r="M3560">
        <v>1.5</v>
      </c>
      <c r="N3560">
        <v>13.6</v>
      </c>
      <c r="O3560" t="s">
        <v>28</v>
      </c>
      <c r="P3560">
        <v>0</v>
      </c>
      <c r="Q3560" t="s">
        <v>615</v>
      </c>
      <c r="R3560" t="s">
        <v>28</v>
      </c>
      <c r="S3560">
        <v>458.56</v>
      </c>
      <c r="T3560" t="str" cm="1">
        <f t="array" ref="T3560">_xlfn.IFS(Raw_Data[[#This Row],[Call Status]]="Resolved","5",Raw_Data[[#This Row],[Call Status]]="Escalated","2",Raw_Data[[#This Row],[Call Status]]="Pending","3",Raw_Data[[#This Row],[Call Status]]="Abandoned","0")</f>
        <v>5</v>
      </c>
      <c r="U3560" t="str">
        <f>TEXT(Raw_Data[[#This Row],[Call Date]],"mmmm")</f>
        <v>October</v>
      </c>
      <c r="V3560" t="str" cm="1">
        <f t="array" ref="V3560">_xlfn.IFS(Raw_Data[[#This Row],[Customer Satisfaction]]&lt;2,"Poor",Raw_Data[[#This Row],[Customer Satisfaction]]&lt;4,"Average",Raw_Data[[#This Row],[Customer Satisfaction]]&gt;=4,"Excellent")</f>
        <v>Poor</v>
      </c>
    </row>
    <row r="3561" spans="2:22" x14ac:dyDescent="0.3">
      <c r="B3561" t="s">
        <v>7001</v>
      </c>
      <c r="C3561" s="2">
        <v>45861</v>
      </c>
      <c r="D3561" s="1">
        <v>0.58750000000000002</v>
      </c>
      <c r="E3561" t="s">
        <v>100</v>
      </c>
      <c r="F3561" t="s">
        <v>34</v>
      </c>
      <c r="G3561" t="s">
        <v>327</v>
      </c>
      <c r="H3561" t="s">
        <v>22</v>
      </c>
      <c r="I3561" t="s">
        <v>23</v>
      </c>
      <c r="J3561" t="s">
        <v>64</v>
      </c>
      <c r="K3561" t="s">
        <v>25</v>
      </c>
      <c r="L3561" t="s">
        <v>3564</v>
      </c>
      <c r="M3561">
        <v>3.5</v>
      </c>
      <c r="N3561">
        <v>8.6</v>
      </c>
      <c r="O3561" t="s">
        <v>26</v>
      </c>
      <c r="P3561">
        <v>3</v>
      </c>
      <c r="Q3561" t="s">
        <v>615</v>
      </c>
      <c r="R3561" t="s">
        <v>26</v>
      </c>
      <c r="S3561">
        <v>44.64</v>
      </c>
      <c r="T3561" t="str" cm="1">
        <f t="array" ref="T3561">_xlfn.IFS(Raw_Data[[#This Row],[Call Status]]="Resolved","5",Raw_Data[[#This Row],[Call Status]]="Escalated","2",Raw_Data[[#This Row],[Call Status]]="Pending","3",Raw_Data[[#This Row],[Call Status]]="Abandoned","0")</f>
        <v>5</v>
      </c>
      <c r="U3561" t="str">
        <f>TEXT(Raw_Data[[#This Row],[Call Date]],"mmmm")</f>
        <v>July</v>
      </c>
      <c r="V3561" t="str" cm="1">
        <f t="array" ref="V3561">_xlfn.IFS(Raw_Data[[#This Row],[Customer Satisfaction]]&lt;2,"Poor",Raw_Data[[#This Row],[Customer Satisfaction]]&lt;4,"Average",Raw_Data[[#This Row],[Customer Satisfaction]]&gt;=4,"Excellent")</f>
        <v>Average</v>
      </c>
    </row>
    <row r="3562" spans="2:22" x14ac:dyDescent="0.3">
      <c r="B3562" t="s">
        <v>9054</v>
      </c>
      <c r="C3562" s="2">
        <v>45851</v>
      </c>
      <c r="D3562" s="1">
        <v>0.61458333333333337</v>
      </c>
      <c r="E3562" t="s">
        <v>66</v>
      </c>
      <c r="F3562" t="s">
        <v>34</v>
      </c>
      <c r="H3562" t="s">
        <v>2026</v>
      </c>
      <c r="I3562" t="s">
        <v>1128</v>
      </c>
      <c r="J3562" t="s">
        <v>64</v>
      </c>
      <c r="K3562" t="s">
        <v>8876</v>
      </c>
      <c r="L3562" t="s">
        <v>8877</v>
      </c>
      <c r="M3562">
        <v>0.2</v>
      </c>
      <c r="N3562">
        <v>8.8000000000000007</v>
      </c>
      <c r="O3562" t="s">
        <v>28</v>
      </c>
      <c r="P3562">
        <v>2</v>
      </c>
      <c r="Q3562" t="s">
        <v>615</v>
      </c>
      <c r="R3562" t="s">
        <v>28</v>
      </c>
      <c r="S3562">
        <v>133.82</v>
      </c>
      <c r="T3562" t="str" cm="1">
        <f t="array" ref="T3562">_xlfn.IFS(Raw_Data[[#This Row],[Call Status]]="Resolved","5",Raw_Data[[#This Row],[Call Status]]="Escalated","2",Raw_Data[[#This Row],[Call Status]]="Pending","3",Raw_Data[[#This Row],[Call Status]]="Abandoned","0")</f>
        <v>3</v>
      </c>
      <c r="U3562" t="str">
        <f>TEXT(Raw_Data[[#This Row],[Call Date]],"mmmm")</f>
        <v>July</v>
      </c>
      <c r="V3562" t="str" cm="1">
        <f t="array" ref="V3562">_xlfn.IFS(Raw_Data[[#This Row],[Customer Satisfaction]]&lt;2,"Poor",Raw_Data[[#This Row],[Customer Satisfaction]]&lt;4,"Average",Raw_Data[[#This Row],[Customer Satisfaction]]&gt;=4,"Excellent")</f>
        <v>Average</v>
      </c>
    </row>
    <row r="3563" spans="2:22" x14ac:dyDescent="0.3">
      <c r="B3563" t="s">
        <v>3655</v>
      </c>
      <c r="C3563" s="2">
        <v>45826</v>
      </c>
      <c r="D3563" s="1">
        <v>0.50972222222222219</v>
      </c>
      <c r="E3563" t="s">
        <v>70</v>
      </c>
      <c r="F3563" t="s">
        <v>34</v>
      </c>
      <c r="G3563" t="s">
        <v>162</v>
      </c>
      <c r="H3563" t="s">
        <v>2026</v>
      </c>
      <c r="I3563" t="s">
        <v>1128</v>
      </c>
      <c r="J3563" t="s">
        <v>45</v>
      </c>
      <c r="K3563" t="s">
        <v>25</v>
      </c>
      <c r="L3563" t="s">
        <v>3564</v>
      </c>
      <c r="M3563">
        <v>2.6</v>
      </c>
      <c r="N3563">
        <v>8.1999999999999993</v>
      </c>
      <c r="O3563" t="s">
        <v>26</v>
      </c>
      <c r="P3563">
        <v>5</v>
      </c>
      <c r="Q3563" t="s">
        <v>27</v>
      </c>
      <c r="R3563" t="s">
        <v>28</v>
      </c>
      <c r="S3563">
        <v>169.18</v>
      </c>
      <c r="T3563" t="str" cm="1">
        <f t="array" ref="T3563">_xlfn.IFS(Raw_Data[[#This Row],[Call Status]]="Resolved","5",Raw_Data[[#This Row],[Call Status]]="Escalated","2",Raw_Data[[#This Row],[Call Status]]="Pending","3",Raw_Data[[#This Row],[Call Status]]="Abandoned","0")</f>
        <v>5</v>
      </c>
      <c r="U3563" t="str">
        <f>TEXT(Raw_Data[[#This Row],[Call Date]],"mmmm")</f>
        <v>June</v>
      </c>
      <c r="V3563" t="str" cm="1">
        <f t="array" ref="V3563">_xlfn.IFS(Raw_Data[[#This Row],[Customer Satisfaction]]&lt;2,"Poor",Raw_Data[[#This Row],[Customer Satisfaction]]&lt;4,"Average",Raw_Data[[#This Row],[Customer Satisfaction]]&gt;=4,"Excellent")</f>
        <v>Excellent</v>
      </c>
    </row>
    <row r="3564" spans="2:22" x14ac:dyDescent="0.3">
      <c r="B3564" t="s">
        <v>6608</v>
      </c>
      <c r="C3564" s="2">
        <v>45809</v>
      </c>
      <c r="D3564" s="1">
        <v>0.7055555555555556</v>
      </c>
      <c r="E3564" t="s">
        <v>70</v>
      </c>
      <c r="F3564" t="s">
        <v>38</v>
      </c>
      <c r="G3564" t="s">
        <v>21</v>
      </c>
      <c r="H3564" t="s">
        <v>22</v>
      </c>
      <c r="I3564" t="s">
        <v>23</v>
      </c>
      <c r="J3564" t="s">
        <v>55</v>
      </c>
      <c r="K3564" t="s">
        <v>25</v>
      </c>
      <c r="L3564" t="s">
        <v>3561</v>
      </c>
      <c r="M3564">
        <v>9.8000000000000007</v>
      </c>
      <c r="N3564">
        <v>6.7</v>
      </c>
      <c r="O3564" t="s">
        <v>26</v>
      </c>
      <c r="P3564">
        <v>1</v>
      </c>
      <c r="Q3564" t="s">
        <v>1014</v>
      </c>
      <c r="R3564" t="s">
        <v>28</v>
      </c>
      <c r="S3564">
        <v>74.47</v>
      </c>
      <c r="T3564" t="str" cm="1">
        <f t="array" ref="T3564">_xlfn.IFS(Raw_Data[[#This Row],[Call Status]]="Resolved","5",Raw_Data[[#This Row],[Call Status]]="Escalated","2",Raw_Data[[#This Row],[Call Status]]="Pending","3",Raw_Data[[#This Row],[Call Status]]="Abandoned","0")</f>
        <v>5</v>
      </c>
      <c r="U3564" t="str">
        <f>TEXT(Raw_Data[[#This Row],[Call Date]],"mmmm")</f>
        <v>June</v>
      </c>
      <c r="V3564" t="str" cm="1">
        <f t="array" ref="V3564">_xlfn.IFS(Raw_Data[[#This Row],[Customer Satisfaction]]&lt;2,"Poor",Raw_Data[[#This Row],[Customer Satisfaction]]&lt;4,"Average",Raw_Data[[#This Row],[Customer Satisfaction]]&gt;=4,"Excellent")</f>
        <v>Poor</v>
      </c>
    </row>
    <row r="3565" spans="2:22" x14ac:dyDescent="0.3">
      <c r="B3565" t="s">
        <v>2963</v>
      </c>
      <c r="C3565" s="2">
        <v>45692</v>
      </c>
      <c r="D3565" s="1">
        <v>0.51249999999999996</v>
      </c>
      <c r="E3565" t="s">
        <v>70</v>
      </c>
      <c r="F3565" t="s">
        <v>20</v>
      </c>
      <c r="G3565" t="s">
        <v>250</v>
      </c>
      <c r="H3565" t="s">
        <v>2392</v>
      </c>
      <c r="I3565" t="s">
        <v>23</v>
      </c>
      <c r="J3565" t="s">
        <v>64</v>
      </c>
      <c r="K3565" t="s">
        <v>25</v>
      </c>
      <c r="L3565" t="s">
        <v>25</v>
      </c>
      <c r="M3565">
        <v>0.7</v>
      </c>
      <c r="N3565">
        <v>7.4</v>
      </c>
      <c r="O3565" t="s">
        <v>26</v>
      </c>
      <c r="P3565">
        <v>3</v>
      </c>
      <c r="Q3565" t="s">
        <v>615</v>
      </c>
      <c r="R3565" t="s">
        <v>28</v>
      </c>
      <c r="S3565">
        <v>138.06</v>
      </c>
      <c r="T3565" t="str" cm="1">
        <f t="array" ref="T3565">_xlfn.IFS(Raw_Data[[#This Row],[Call Status]]="Resolved","5",Raw_Data[[#This Row],[Call Status]]="Escalated","2",Raw_Data[[#This Row],[Call Status]]="Pending","3",Raw_Data[[#This Row],[Call Status]]="Abandoned","0")</f>
        <v>5</v>
      </c>
      <c r="U3565" t="str">
        <f>TEXT(Raw_Data[[#This Row],[Call Date]],"mmmm")</f>
        <v>February</v>
      </c>
      <c r="V3565" t="str" cm="1">
        <f t="array" ref="V3565">_xlfn.IFS(Raw_Data[[#This Row],[Customer Satisfaction]]&lt;2,"Poor",Raw_Data[[#This Row],[Customer Satisfaction]]&lt;4,"Average",Raw_Data[[#This Row],[Customer Satisfaction]]&gt;=4,"Excellent")</f>
        <v>Average</v>
      </c>
    </row>
    <row r="3566" spans="2:22" x14ac:dyDescent="0.3">
      <c r="B3566" t="s">
        <v>4512</v>
      </c>
      <c r="C3566" s="2">
        <v>45841</v>
      </c>
      <c r="D3566" s="1">
        <v>0.53125</v>
      </c>
      <c r="E3566" t="s">
        <v>41</v>
      </c>
      <c r="F3566" t="s">
        <v>48</v>
      </c>
      <c r="G3566" t="s">
        <v>327</v>
      </c>
      <c r="H3566" t="s">
        <v>22</v>
      </c>
      <c r="I3566" t="s">
        <v>1130</v>
      </c>
      <c r="J3566" t="s">
        <v>42</v>
      </c>
      <c r="K3566" t="s">
        <v>25</v>
      </c>
      <c r="L3566" t="s">
        <v>3570</v>
      </c>
      <c r="M3566">
        <v>4.4000000000000004</v>
      </c>
      <c r="N3566">
        <v>10.199999999999999</v>
      </c>
      <c r="O3566" t="s">
        <v>26</v>
      </c>
      <c r="P3566">
        <v>2</v>
      </c>
      <c r="Q3566" t="s">
        <v>615</v>
      </c>
      <c r="R3566" t="s">
        <v>28</v>
      </c>
      <c r="S3566">
        <v>306.86</v>
      </c>
      <c r="T3566" t="str" cm="1">
        <f t="array" ref="T3566">_xlfn.IFS(Raw_Data[[#This Row],[Call Status]]="Resolved","5",Raw_Data[[#This Row],[Call Status]]="Escalated","2",Raw_Data[[#This Row],[Call Status]]="Pending","3",Raw_Data[[#This Row],[Call Status]]="Abandoned","0")</f>
        <v>5</v>
      </c>
      <c r="U3566" t="str">
        <f>TEXT(Raw_Data[[#This Row],[Call Date]],"mmmm")</f>
        <v>July</v>
      </c>
      <c r="V3566" t="str" cm="1">
        <f t="array" ref="V3566">_xlfn.IFS(Raw_Data[[#This Row],[Customer Satisfaction]]&lt;2,"Poor",Raw_Data[[#This Row],[Customer Satisfaction]]&lt;4,"Average",Raw_Data[[#This Row],[Customer Satisfaction]]&gt;=4,"Excellent")</f>
        <v>Average</v>
      </c>
    </row>
    <row r="3567" spans="2:22" x14ac:dyDescent="0.3">
      <c r="B3567" t="s">
        <v>1994</v>
      </c>
      <c r="C3567" s="2">
        <v>45943</v>
      </c>
      <c r="D3567" s="1">
        <v>0.33819444444444446</v>
      </c>
      <c r="E3567" t="s">
        <v>37</v>
      </c>
      <c r="F3567" t="s">
        <v>34</v>
      </c>
      <c r="G3567" t="s">
        <v>162</v>
      </c>
      <c r="H3567" t="s">
        <v>22</v>
      </c>
      <c r="I3567" t="s">
        <v>1130</v>
      </c>
      <c r="J3567" t="s">
        <v>76</v>
      </c>
      <c r="K3567" t="s">
        <v>25</v>
      </c>
      <c r="L3567" t="s">
        <v>25</v>
      </c>
      <c r="M3567">
        <v>2.6</v>
      </c>
      <c r="N3567">
        <v>6.8</v>
      </c>
      <c r="O3567" t="s">
        <v>26</v>
      </c>
      <c r="P3567">
        <v>5</v>
      </c>
      <c r="Q3567" t="s">
        <v>27</v>
      </c>
      <c r="R3567" t="s">
        <v>28</v>
      </c>
      <c r="S3567">
        <v>589.97</v>
      </c>
      <c r="T3567" t="str" cm="1">
        <f t="array" ref="T3567">_xlfn.IFS(Raw_Data[[#This Row],[Call Status]]="Resolved","5",Raw_Data[[#This Row],[Call Status]]="Escalated","2",Raw_Data[[#This Row],[Call Status]]="Pending","3",Raw_Data[[#This Row],[Call Status]]="Abandoned","0")</f>
        <v>5</v>
      </c>
      <c r="U3567" t="str">
        <f>TEXT(Raw_Data[[#This Row],[Call Date]],"mmmm")</f>
        <v>October</v>
      </c>
      <c r="V3567" t="str" cm="1">
        <f t="array" ref="V3567">_xlfn.IFS(Raw_Data[[#This Row],[Customer Satisfaction]]&lt;2,"Poor",Raw_Data[[#This Row],[Customer Satisfaction]]&lt;4,"Average",Raw_Data[[#This Row],[Customer Satisfaction]]&gt;=4,"Excellent")</f>
        <v>Excellent</v>
      </c>
    </row>
    <row r="3568" spans="2:22" x14ac:dyDescent="0.3">
      <c r="B3568" t="s">
        <v>1201</v>
      </c>
      <c r="C3568" s="2">
        <v>45714</v>
      </c>
      <c r="D3568" s="1">
        <v>0.82708333333333328</v>
      </c>
      <c r="E3568" t="s">
        <v>33</v>
      </c>
      <c r="F3568" t="s">
        <v>38</v>
      </c>
      <c r="G3568" t="s">
        <v>162</v>
      </c>
      <c r="H3568" t="s">
        <v>22</v>
      </c>
      <c r="I3568" t="s">
        <v>1137</v>
      </c>
      <c r="J3568" t="s">
        <v>45</v>
      </c>
      <c r="K3568" t="s">
        <v>25</v>
      </c>
      <c r="L3568" t="s">
        <v>25</v>
      </c>
      <c r="M3568">
        <v>3.8</v>
      </c>
      <c r="N3568">
        <v>3.4</v>
      </c>
      <c r="O3568" t="s">
        <v>26</v>
      </c>
      <c r="P3568">
        <v>1</v>
      </c>
      <c r="Q3568" t="s">
        <v>1014</v>
      </c>
      <c r="R3568" t="s">
        <v>28</v>
      </c>
      <c r="S3568">
        <v>208.56</v>
      </c>
      <c r="T3568" t="str" cm="1">
        <f t="array" ref="T3568">_xlfn.IFS(Raw_Data[[#This Row],[Call Status]]="Resolved","5",Raw_Data[[#This Row],[Call Status]]="Escalated","2",Raw_Data[[#This Row],[Call Status]]="Pending","3",Raw_Data[[#This Row],[Call Status]]="Abandoned","0")</f>
        <v>5</v>
      </c>
      <c r="U3568" t="str">
        <f>TEXT(Raw_Data[[#This Row],[Call Date]],"mmmm")</f>
        <v>February</v>
      </c>
      <c r="V3568" t="str" cm="1">
        <f t="array" ref="V3568">_xlfn.IFS(Raw_Data[[#This Row],[Customer Satisfaction]]&lt;2,"Poor",Raw_Data[[#This Row],[Customer Satisfaction]]&lt;4,"Average",Raw_Data[[#This Row],[Customer Satisfaction]]&gt;=4,"Excellent")</f>
        <v>Poor</v>
      </c>
    </row>
    <row r="3569" spans="2:22" x14ac:dyDescent="0.3">
      <c r="B3569" t="s">
        <v>709</v>
      </c>
      <c r="C3569" s="2">
        <v>45879</v>
      </c>
      <c r="D3569" s="1">
        <v>0.77986111111111112</v>
      </c>
      <c r="E3569" t="s">
        <v>41</v>
      </c>
      <c r="F3569" t="s">
        <v>38</v>
      </c>
      <c r="G3569" t="s">
        <v>162</v>
      </c>
      <c r="H3569" t="s">
        <v>22</v>
      </c>
      <c r="I3569" t="s">
        <v>23</v>
      </c>
      <c r="J3569" t="s">
        <v>39</v>
      </c>
      <c r="K3569" t="s">
        <v>25</v>
      </c>
      <c r="L3569" t="s">
        <v>25</v>
      </c>
      <c r="M3569">
        <v>2.9</v>
      </c>
      <c r="N3569">
        <v>8.8000000000000007</v>
      </c>
      <c r="O3569" t="s">
        <v>28</v>
      </c>
      <c r="P3569">
        <v>4</v>
      </c>
      <c r="Q3569" t="s">
        <v>615</v>
      </c>
      <c r="R3569" t="s">
        <v>28</v>
      </c>
      <c r="S3569">
        <v>72.569999999999993</v>
      </c>
      <c r="T3569" t="str" cm="1">
        <f t="array" ref="T3569">_xlfn.IFS(Raw_Data[[#This Row],[Call Status]]="Resolved","5",Raw_Data[[#This Row],[Call Status]]="Escalated","2",Raw_Data[[#This Row],[Call Status]]="Pending","3",Raw_Data[[#This Row],[Call Status]]="Abandoned","0")</f>
        <v>5</v>
      </c>
      <c r="U3569" t="str">
        <f>TEXT(Raw_Data[[#This Row],[Call Date]],"mmmm")</f>
        <v>August</v>
      </c>
      <c r="V3569" t="str" cm="1">
        <f t="array" ref="V3569">_xlfn.IFS(Raw_Data[[#This Row],[Customer Satisfaction]]&lt;2,"Poor",Raw_Data[[#This Row],[Customer Satisfaction]]&lt;4,"Average",Raw_Data[[#This Row],[Customer Satisfaction]]&gt;=4,"Excellent")</f>
        <v>Excellent</v>
      </c>
    </row>
    <row r="3570" spans="2:22" x14ac:dyDescent="0.3">
      <c r="B3570" t="s">
        <v>4067</v>
      </c>
      <c r="C3570" s="2">
        <v>45960</v>
      </c>
      <c r="D3570" s="1">
        <v>0.83125000000000004</v>
      </c>
      <c r="E3570" t="s">
        <v>41</v>
      </c>
      <c r="F3570" t="s">
        <v>38</v>
      </c>
      <c r="G3570" t="s">
        <v>162</v>
      </c>
      <c r="H3570" t="s">
        <v>2392</v>
      </c>
      <c r="I3570" t="s">
        <v>1130</v>
      </c>
      <c r="J3570" t="s">
        <v>64</v>
      </c>
      <c r="K3570" t="s">
        <v>25</v>
      </c>
      <c r="L3570" t="s">
        <v>3564</v>
      </c>
      <c r="M3570">
        <v>3.3</v>
      </c>
      <c r="N3570">
        <v>8.3000000000000007</v>
      </c>
      <c r="O3570" t="s">
        <v>28</v>
      </c>
      <c r="P3570">
        <v>3</v>
      </c>
      <c r="Q3570" t="s">
        <v>615</v>
      </c>
      <c r="R3570" t="s">
        <v>28</v>
      </c>
      <c r="S3570">
        <v>246.27</v>
      </c>
      <c r="T3570" t="str" cm="1">
        <f t="array" ref="T3570">_xlfn.IFS(Raw_Data[[#This Row],[Call Status]]="Resolved","5",Raw_Data[[#This Row],[Call Status]]="Escalated","2",Raw_Data[[#This Row],[Call Status]]="Pending","3",Raw_Data[[#This Row],[Call Status]]="Abandoned","0")</f>
        <v>5</v>
      </c>
      <c r="U3570" t="str">
        <f>TEXT(Raw_Data[[#This Row],[Call Date]],"mmmm")</f>
        <v>October</v>
      </c>
      <c r="V3570" t="str" cm="1">
        <f t="array" ref="V3570">_xlfn.IFS(Raw_Data[[#This Row],[Customer Satisfaction]]&lt;2,"Poor",Raw_Data[[#This Row],[Customer Satisfaction]]&lt;4,"Average",Raw_Data[[#This Row],[Customer Satisfaction]]&gt;=4,"Excellent")</f>
        <v>Average</v>
      </c>
    </row>
    <row r="3571" spans="2:22" x14ac:dyDescent="0.3">
      <c r="B3571" t="s">
        <v>3457</v>
      </c>
      <c r="C3571" s="2">
        <v>45820</v>
      </c>
      <c r="D3571" s="1">
        <v>0.83750000000000002</v>
      </c>
      <c r="E3571" t="s">
        <v>84</v>
      </c>
      <c r="F3571" t="s">
        <v>34</v>
      </c>
      <c r="G3571" t="s">
        <v>21</v>
      </c>
      <c r="H3571" t="s">
        <v>2026</v>
      </c>
      <c r="I3571" t="s">
        <v>23</v>
      </c>
      <c r="J3571" t="s">
        <v>42</v>
      </c>
      <c r="K3571" t="s">
        <v>25</v>
      </c>
      <c r="L3571" t="s">
        <v>25</v>
      </c>
      <c r="M3571">
        <v>6.1</v>
      </c>
      <c r="N3571">
        <v>7.6</v>
      </c>
      <c r="O3571" t="s">
        <v>26</v>
      </c>
      <c r="P3571">
        <v>5</v>
      </c>
      <c r="Q3571" t="s">
        <v>27</v>
      </c>
      <c r="R3571" t="s">
        <v>28</v>
      </c>
      <c r="S3571">
        <v>95.06</v>
      </c>
      <c r="T3571" t="str" cm="1">
        <f t="array" ref="T3571">_xlfn.IFS(Raw_Data[[#This Row],[Call Status]]="Resolved","5",Raw_Data[[#This Row],[Call Status]]="Escalated","2",Raw_Data[[#This Row],[Call Status]]="Pending","3",Raw_Data[[#This Row],[Call Status]]="Abandoned","0")</f>
        <v>5</v>
      </c>
      <c r="U3571" t="str">
        <f>TEXT(Raw_Data[[#This Row],[Call Date]],"mmmm")</f>
        <v>June</v>
      </c>
      <c r="V3571" t="str" cm="1">
        <f t="array" ref="V3571">_xlfn.IFS(Raw_Data[[#This Row],[Customer Satisfaction]]&lt;2,"Poor",Raw_Data[[#This Row],[Customer Satisfaction]]&lt;4,"Average",Raw_Data[[#This Row],[Customer Satisfaction]]&gt;=4,"Excellent")</f>
        <v>Excellent</v>
      </c>
    </row>
    <row r="3572" spans="2:22" x14ac:dyDescent="0.3">
      <c r="B3572" t="s">
        <v>144</v>
      </c>
      <c r="C3572" s="2">
        <v>45676</v>
      </c>
      <c r="D3572" s="1">
        <v>0.6430555555555556</v>
      </c>
      <c r="E3572" t="s">
        <v>59</v>
      </c>
      <c r="F3572" t="s">
        <v>38</v>
      </c>
      <c r="G3572" t="s">
        <v>21</v>
      </c>
      <c r="H3572" t="s">
        <v>22</v>
      </c>
      <c r="I3572" t="s">
        <v>23</v>
      </c>
      <c r="J3572" t="s">
        <v>76</v>
      </c>
      <c r="K3572" t="s">
        <v>25</v>
      </c>
      <c r="L3572" t="s">
        <v>25</v>
      </c>
      <c r="M3572">
        <v>7.4</v>
      </c>
      <c r="N3572">
        <v>15.6</v>
      </c>
      <c r="O3572" t="s">
        <v>28</v>
      </c>
      <c r="P3572">
        <v>5</v>
      </c>
      <c r="Q3572" t="s">
        <v>27</v>
      </c>
      <c r="R3572" t="s">
        <v>28</v>
      </c>
      <c r="S3572">
        <v>86.64</v>
      </c>
      <c r="T3572" t="str" cm="1">
        <f t="array" ref="T3572">_xlfn.IFS(Raw_Data[[#This Row],[Call Status]]="Resolved","5",Raw_Data[[#This Row],[Call Status]]="Escalated","2",Raw_Data[[#This Row],[Call Status]]="Pending","3",Raw_Data[[#This Row],[Call Status]]="Abandoned","0")</f>
        <v>5</v>
      </c>
      <c r="U3572" t="str">
        <f>TEXT(Raw_Data[[#This Row],[Call Date]],"mmmm")</f>
        <v>January</v>
      </c>
      <c r="V3572" t="str" cm="1">
        <f t="array" ref="V3572">_xlfn.IFS(Raw_Data[[#This Row],[Customer Satisfaction]]&lt;2,"Poor",Raw_Data[[#This Row],[Customer Satisfaction]]&lt;4,"Average",Raw_Data[[#This Row],[Customer Satisfaction]]&gt;=4,"Excellent")</f>
        <v>Excellent</v>
      </c>
    </row>
    <row r="3573" spans="2:22" x14ac:dyDescent="0.3">
      <c r="B3573" t="s">
        <v>886</v>
      </c>
      <c r="C3573" s="2">
        <v>45921</v>
      </c>
      <c r="D3573" s="1">
        <v>0.84513888888888888</v>
      </c>
      <c r="E3573" t="s">
        <v>53</v>
      </c>
      <c r="F3573" t="s">
        <v>34</v>
      </c>
      <c r="G3573" t="s">
        <v>250</v>
      </c>
      <c r="H3573" t="s">
        <v>22</v>
      </c>
      <c r="I3573" t="s">
        <v>23</v>
      </c>
      <c r="J3573" t="s">
        <v>24</v>
      </c>
      <c r="K3573" t="s">
        <v>25</v>
      </c>
      <c r="L3573" t="s">
        <v>25</v>
      </c>
      <c r="M3573">
        <v>6.5</v>
      </c>
      <c r="N3573">
        <v>7.9</v>
      </c>
      <c r="O3573" t="s">
        <v>26</v>
      </c>
      <c r="P3573">
        <v>3</v>
      </c>
      <c r="Q3573" t="s">
        <v>615</v>
      </c>
      <c r="R3573" t="s">
        <v>28</v>
      </c>
      <c r="S3573">
        <v>112.85</v>
      </c>
      <c r="T3573" t="str" cm="1">
        <f t="array" ref="T3573">_xlfn.IFS(Raw_Data[[#This Row],[Call Status]]="Resolved","5",Raw_Data[[#This Row],[Call Status]]="Escalated","2",Raw_Data[[#This Row],[Call Status]]="Pending","3",Raw_Data[[#This Row],[Call Status]]="Abandoned","0")</f>
        <v>5</v>
      </c>
      <c r="U3573" t="str">
        <f>TEXT(Raw_Data[[#This Row],[Call Date]],"mmmm")</f>
        <v>September</v>
      </c>
      <c r="V3573" t="str" cm="1">
        <f t="array" ref="V3573">_xlfn.IFS(Raw_Data[[#This Row],[Customer Satisfaction]]&lt;2,"Poor",Raw_Data[[#This Row],[Customer Satisfaction]]&lt;4,"Average",Raw_Data[[#This Row],[Customer Satisfaction]]&gt;=4,"Excellent")</f>
        <v>Average</v>
      </c>
    </row>
    <row r="3574" spans="2:22" x14ac:dyDescent="0.3">
      <c r="B3574" t="s">
        <v>2391</v>
      </c>
      <c r="C3574" s="2">
        <v>45939</v>
      </c>
      <c r="D3574" s="1">
        <v>0.66249999999999998</v>
      </c>
      <c r="E3574" t="s">
        <v>57</v>
      </c>
      <c r="F3574" t="s">
        <v>34</v>
      </c>
      <c r="G3574" t="s">
        <v>21</v>
      </c>
      <c r="H3574" t="s">
        <v>2392</v>
      </c>
      <c r="I3574" t="s">
        <v>1128</v>
      </c>
      <c r="J3574" t="s">
        <v>64</v>
      </c>
      <c r="K3574" t="s">
        <v>25</v>
      </c>
      <c r="L3574" t="s">
        <v>25</v>
      </c>
      <c r="M3574">
        <v>3.9</v>
      </c>
      <c r="N3574">
        <v>10.7</v>
      </c>
      <c r="O3574" t="s">
        <v>26</v>
      </c>
      <c r="P3574">
        <v>4</v>
      </c>
      <c r="Q3574" t="s">
        <v>615</v>
      </c>
      <c r="R3574" t="s">
        <v>28</v>
      </c>
      <c r="S3574">
        <v>165.15</v>
      </c>
      <c r="T3574" t="str" cm="1">
        <f t="array" ref="T3574">_xlfn.IFS(Raw_Data[[#This Row],[Call Status]]="Resolved","5",Raw_Data[[#This Row],[Call Status]]="Escalated","2",Raw_Data[[#This Row],[Call Status]]="Pending","3",Raw_Data[[#This Row],[Call Status]]="Abandoned","0")</f>
        <v>5</v>
      </c>
      <c r="U3574" t="str">
        <f>TEXT(Raw_Data[[#This Row],[Call Date]],"mmmm")</f>
        <v>October</v>
      </c>
      <c r="V3574" t="str" cm="1">
        <f t="array" ref="V3574">_xlfn.IFS(Raw_Data[[#This Row],[Customer Satisfaction]]&lt;2,"Poor",Raw_Data[[#This Row],[Customer Satisfaction]]&lt;4,"Average",Raw_Data[[#This Row],[Customer Satisfaction]]&gt;=4,"Excellent")</f>
        <v>Excellent</v>
      </c>
    </row>
    <row r="3575" spans="2:22" x14ac:dyDescent="0.3">
      <c r="B3575" t="s">
        <v>2338</v>
      </c>
      <c r="C3575" s="2">
        <v>45770</v>
      </c>
      <c r="D3575" s="1">
        <v>0.44305555555555554</v>
      </c>
      <c r="E3575" t="s">
        <v>19</v>
      </c>
      <c r="F3575" t="s">
        <v>38</v>
      </c>
      <c r="G3575" t="s">
        <v>250</v>
      </c>
      <c r="H3575" t="s">
        <v>2026</v>
      </c>
      <c r="I3575" t="s">
        <v>1128</v>
      </c>
      <c r="J3575" t="s">
        <v>24</v>
      </c>
      <c r="K3575" t="s">
        <v>25</v>
      </c>
      <c r="L3575" t="s">
        <v>25</v>
      </c>
      <c r="M3575">
        <v>2.1</v>
      </c>
      <c r="N3575">
        <v>6.9</v>
      </c>
      <c r="O3575" t="s">
        <v>26</v>
      </c>
      <c r="P3575">
        <v>5</v>
      </c>
      <c r="Q3575" t="s">
        <v>27</v>
      </c>
      <c r="R3575" t="s">
        <v>28</v>
      </c>
      <c r="S3575">
        <v>31.93</v>
      </c>
      <c r="T3575" t="str" cm="1">
        <f t="array" ref="T3575">_xlfn.IFS(Raw_Data[[#This Row],[Call Status]]="Resolved","5",Raw_Data[[#This Row],[Call Status]]="Escalated","2",Raw_Data[[#This Row],[Call Status]]="Pending","3",Raw_Data[[#This Row],[Call Status]]="Abandoned","0")</f>
        <v>5</v>
      </c>
      <c r="U3575" t="str">
        <f>TEXT(Raw_Data[[#This Row],[Call Date]],"mmmm")</f>
        <v>April</v>
      </c>
      <c r="V3575" t="str" cm="1">
        <f t="array" ref="V3575">_xlfn.IFS(Raw_Data[[#This Row],[Customer Satisfaction]]&lt;2,"Poor",Raw_Data[[#This Row],[Customer Satisfaction]]&lt;4,"Average",Raw_Data[[#This Row],[Customer Satisfaction]]&gt;=4,"Excellent")</f>
        <v>Excellent</v>
      </c>
    </row>
    <row r="3576" spans="2:22" x14ac:dyDescent="0.3">
      <c r="B3576" t="s">
        <v>3697</v>
      </c>
      <c r="C3576" s="2">
        <v>45984</v>
      </c>
      <c r="D3576" s="1">
        <v>0.65486111111111112</v>
      </c>
      <c r="E3576" t="s">
        <v>30</v>
      </c>
      <c r="F3576" t="s">
        <v>34</v>
      </c>
      <c r="G3576" t="s">
        <v>250</v>
      </c>
      <c r="H3576" t="s">
        <v>2026</v>
      </c>
      <c r="I3576" t="s">
        <v>1137</v>
      </c>
      <c r="J3576" t="s">
        <v>45</v>
      </c>
      <c r="K3576" t="s">
        <v>25</v>
      </c>
      <c r="L3576" t="s">
        <v>3564</v>
      </c>
      <c r="M3576">
        <v>2.8</v>
      </c>
      <c r="N3576">
        <v>15.7</v>
      </c>
      <c r="O3576" t="s">
        <v>26</v>
      </c>
      <c r="P3576">
        <v>5</v>
      </c>
      <c r="Q3576" t="s">
        <v>27</v>
      </c>
      <c r="R3576" t="s">
        <v>28</v>
      </c>
      <c r="S3576">
        <v>571.64</v>
      </c>
      <c r="T3576" t="str" cm="1">
        <f t="array" ref="T3576">_xlfn.IFS(Raw_Data[[#This Row],[Call Status]]="Resolved","5",Raw_Data[[#This Row],[Call Status]]="Escalated","2",Raw_Data[[#This Row],[Call Status]]="Pending","3",Raw_Data[[#This Row],[Call Status]]="Abandoned","0")</f>
        <v>5</v>
      </c>
      <c r="U3576" t="str">
        <f>TEXT(Raw_Data[[#This Row],[Call Date]],"mmmm")</f>
        <v>November</v>
      </c>
      <c r="V3576" t="str" cm="1">
        <f t="array" ref="V3576">_xlfn.IFS(Raw_Data[[#This Row],[Customer Satisfaction]]&lt;2,"Poor",Raw_Data[[#This Row],[Customer Satisfaction]]&lt;4,"Average",Raw_Data[[#This Row],[Customer Satisfaction]]&gt;=4,"Excellent")</f>
        <v>Excellent</v>
      </c>
    </row>
    <row r="3577" spans="2:22" x14ac:dyDescent="0.3">
      <c r="B3577" t="s">
        <v>3153</v>
      </c>
      <c r="C3577" s="2">
        <v>45687</v>
      </c>
      <c r="D3577" s="1">
        <v>0.70277777777777772</v>
      </c>
      <c r="E3577" t="s">
        <v>59</v>
      </c>
      <c r="F3577" t="s">
        <v>34</v>
      </c>
      <c r="G3577" t="s">
        <v>162</v>
      </c>
      <c r="H3577" t="s">
        <v>2026</v>
      </c>
      <c r="I3577" t="s">
        <v>23</v>
      </c>
      <c r="J3577" t="s">
        <v>49</v>
      </c>
      <c r="K3577" t="s">
        <v>25</v>
      </c>
      <c r="L3577" t="s">
        <v>25</v>
      </c>
      <c r="M3577">
        <v>1</v>
      </c>
      <c r="N3577">
        <v>11.6</v>
      </c>
      <c r="O3577" t="s">
        <v>26</v>
      </c>
      <c r="P3577">
        <v>4</v>
      </c>
      <c r="Q3577" t="s">
        <v>615</v>
      </c>
      <c r="R3577" t="s">
        <v>28</v>
      </c>
      <c r="S3577">
        <v>216.74</v>
      </c>
      <c r="T3577" t="str" cm="1">
        <f t="array" ref="T3577">_xlfn.IFS(Raw_Data[[#This Row],[Call Status]]="Resolved","5",Raw_Data[[#This Row],[Call Status]]="Escalated","2",Raw_Data[[#This Row],[Call Status]]="Pending","3",Raw_Data[[#This Row],[Call Status]]="Abandoned","0")</f>
        <v>5</v>
      </c>
      <c r="U3577" t="str">
        <f>TEXT(Raw_Data[[#This Row],[Call Date]],"mmmm")</f>
        <v>January</v>
      </c>
      <c r="V3577" t="str" cm="1">
        <f t="array" ref="V3577">_xlfn.IFS(Raw_Data[[#This Row],[Customer Satisfaction]]&lt;2,"Poor",Raw_Data[[#This Row],[Customer Satisfaction]]&lt;4,"Average",Raw_Data[[#This Row],[Customer Satisfaction]]&gt;=4,"Excellent")</f>
        <v>Excellent</v>
      </c>
    </row>
    <row r="3578" spans="2:22" x14ac:dyDescent="0.3">
      <c r="B3578" t="s">
        <v>823</v>
      </c>
      <c r="C3578" s="2">
        <v>45792</v>
      </c>
      <c r="D3578" s="1">
        <v>0.36736111111111114</v>
      </c>
      <c r="E3578" t="s">
        <v>19</v>
      </c>
      <c r="F3578" t="s">
        <v>48</v>
      </c>
      <c r="G3578" t="s">
        <v>162</v>
      </c>
      <c r="H3578" t="s">
        <v>22</v>
      </c>
      <c r="I3578" t="s">
        <v>23</v>
      </c>
      <c r="J3578" t="s">
        <v>39</v>
      </c>
      <c r="K3578" t="s">
        <v>25</v>
      </c>
      <c r="L3578" t="s">
        <v>25</v>
      </c>
      <c r="M3578">
        <v>3.1</v>
      </c>
      <c r="N3578">
        <v>8.6</v>
      </c>
      <c r="O3578" t="s">
        <v>28</v>
      </c>
      <c r="P3578">
        <v>3</v>
      </c>
      <c r="Q3578" t="s">
        <v>615</v>
      </c>
      <c r="R3578" t="s">
        <v>28</v>
      </c>
      <c r="S3578">
        <v>66.91</v>
      </c>
      <c r="T3578" t="str" cm="1">
        <f t="array" ref="T3578">_xlfn.IFS(Raw_Data[[#This Row],[Call Status]]="Resolved","5",Raw_Data[[#This Row],[Call Status]]="Escalated","2",Raw_Data[[#This Row],[Call Status]]="Pending","3",Raw_Data[[#This Row],[Call Status]]="Abandoned","0")</f>
        <v>5</v>
      </c>
      <c r="U3578" t="str">
        <f>TEXT(Raw_Data[[#This Row],[Call Date]],"mmmm")</f>
        <v>May</v>
      </c>
      <c r="V3578" t="str" cm="1">
        <f t="array" ref="V3578">_xlfn.IFS(Raw_Data[[#This Row],[Customer Satisfaction]]&lt;2,"Poor",Raw_Data[[#This Row],[Customer Satisfaction]]&lt;4,"Average",Raw_Data[[#This Row],[Customer Satisfaction]]&gt;=4,"Excellent")</f>
        <v>Average</v>
      </c>
    </row>
    <row r="3579" spans="2:22" x14ac:dyDescent="0.3">
      <c r="B3579" t="s">
        <v>5338</v>
      </c>
      <c r="C3579" s="2">
        <v>45724</v>
      </c>
      <c r="D3579" s="1">
        <v>0.85486111111111107</v>
      </c>
      <c r="E3579" t="s">
        <v>156</v>
      </c>
      <c r="F3579" t="s">
        <v>20</v>
      </c>
      <c r="G3579" t="s">
        <v>327</v>
      </c>
      <c r="H3579" t="s">
        <v>2026</v>
      </c>
      <c r="I3579" t="s">
        <v>23</v>
      </c>
      <c r="J3579" t="s">
        <v>49</v>
      </c>
      <c r="K3579" t="s">
        <v>25</v>
      </c>
      <c r="L3579" t="s">
        <v>3564</v>
      </c>
      <c r="M3579">
        <v>5.8</v>
      </c>
      <c r="N3579">
        <v>12.3</v>
      </c>
      <c r="O3579" t="s">
        <v>26</v>
      </c>
      <c r="P3579">
        <v>2</v>
      </c>
      <c r="Q3579" t="s">
        <v>615</v>
      </c>
      <c r="R3579" t="s">
        <v>28</v>
      </c>
      <c r="S3579">
        <v>167.83</v>
      </c>
      <c r="T3579" t="str" cm="1">
        <f t="array" ref="T3579">_xlfn.IFS(Raw_Data[[#This Row],[Call Status]]="Resolved","5",Raw_Data[[#This Row],[Call Status]]="Escalated","2",Raw_Data[[#This Row],[Call Status]]="Pending","3",Raw_Data[[#This Row],[Call Status]]="Abandoned","0")</f>
        <v>5</v>
      </c>
      <c r="U3579" t="str">
        <f>TEXT(Raw_Data[[#This Row],[Call Date]],"mmmm")</f>
        <v>March</v>
      </c>
      <c r="V3579" t="str" cm="1">
        <f t="array" ref="V3579">_xlfn.IFS(Raw_Data[[#This Row],[Customer Satisfaction]]&lt;2,"Poor",Raw_Data[[#This Row],[Customer Satisfaction]]&lt;4,"Average",Raw_Data[[#This Row],[Customer Satisfaction]]&gt;=4,"Excellent")</f>
        <v>Average</v>
      </c>
    </row>
    <row r="3580" spans="2:22" x14ac:dyDescent="0.3">
      <c r="B3580" t="s">
        <v>1850</v>
      </c>
      <c r="C3580" s="2">
        <v>45722</v>
      </c>
      <c r="D3580" s="1">
        <v>0.51666666666666672</v>
      </c>
      <c r="E3580" t="s">
        <v>70</v>
      </c>
      <c r="F3580" t="s">
        <v>48</v>
      </c>
      <c r="G3580" t="s">
        <v>327</v>
      </c>
      <c r="H3580" t="s">
        <v>22</v>
      </c>
      <c r="I3580" t="s">
        <v>1130</v>
      </c>
      <c r="J3580" t="s">
        <v>49</v>
      </c>
      <c r="K3580" t="s">
        <v>25</v>
      </c>
      <c r="L3580" t="s">
        <v>25</v>
      </c>
      <c r="M3580">
        <v>10</v>
      </c>
      <c r="N3580">
        <v>19.100000000000001</v>
      </c>
      <c r="O3580" t="s">
        <v>26</v>
      </c>
      <c r="P3580">
        <v>5</v>
      </c>
      <c r="Q3580" t="s">
        <v>27</v>
      </c>
      <c r="R3580" t="s">
        <v>28</v>
      </c>
      <c r="S3580">
        <v>0</v>
      </c>
      <c r="T3580" t="str" cm="1">
        <f t="array" ref="T3580">_xlfn.IFS(Raw_Data[[#This Row],[Call Status]]="Resolved","5",Raw_Data[[#This Row],[Call Status]]="Escalated","2",Raw_Data[[#This Row],[Call Status]]="Pending","3",Raw_Data[[#This Row],[Call Status]]="Abandoned","0")</f>
        <v>5</v>
      </c>
      <c r="U3580" t="str">
        <f>TEXT(Raw_Data[[#This Row],[Call Date]],"mmmm")</f>
        <v>March</v>
      </c>
      <c r="V3580" t="str" cm="1">
        <f t="array" ref="V3580">_xlfn.IFS(Raw_Data[[#This Row],[Customer Satisfaction]]&lt;2,"Poor",Raw_Data[[#This Row],[Customer Satisfaction]]&lt;4,"Average",Raw_Data[[#This Row],[Customer Satisfaction]]&gt;=4,"Excellent")</f>
        <v>Excellent</v>
      </c>
    </row>
    <row r="3581" spans="2:22" x14ac:dyDescent="0.3">
      <c r="B3581" t="s">
        <v>6137</v>
      </c>
      <c r="C3581" s="2">
        <v>45949</v>
      </c>
      <c r="D3581" s="1">
        <v>0.71805555555555556</v>
      </c>
      <c r="E3581" t="s">
        <v>59</v>
      </c>
      <c r="F3581" t="s">
        <v>38</v>
      </c>
      <c r="G3581" t="s">
        <v>21</v>
      </c>
      <c r="H3581" t="s">
        <v>22</v>
      </c>
      <c r="I3581" t="s">
        <v>23</v>
      </c>
      <c r="J3581" t="s">
        <v>64</v>
      </c>
      <c r="K3581" t="s">
        <v>25</v>
      </c>
      <c r="L3581" t="s">
        <v>3559</v>
      </c>
      <c r="M3581">
        <v>4.8</v>
      </c>
      <c r="N3581">
        <v>7</v>
      </c>
      <c r="O3581" t="s">
        <v>26</v>
      </c>
      <c r="P3581">
        <v>3</v>
      </c>
      <c r="Q3581" t="s">
        <v>615</v>
      </c>
      <c r="R3581" t="s">
        <v>28</v>
      </c>
      <c r="S3581">
        <v>317.7</v>
      </c>
      <c r="T3581" t="str" cm="1">
        <f t="array" ref="T3581">_xlfn.IFS(Raw_Data[[#This Row],[Call Status]]="Resolved","5",Raw_Data[[#This Row],[Call Status]]="Escalated","2",Raw_Data[[#This Row],[Call Status]]="Pending","3",Raw_Data[[#This Row],[Call Status]]="Abandoned","0")</f>
        <v>5</v>
      </c>
      <c r="U3581" t="str">
        <f>TEXT(Raw_Data[[#This Row],[Call Date]],"mmmm")</f>
        <v>October</v>
      </c>
      <c r="V3581" t="str" cm="1">
        <f t="array" ref="V3581">_xlfn.IFS(Raw_Data[[#This Row],[Customer Satisfaction]]&lt;2,"Poor",Raw_Data[[#This Row],[Customer Satisfaction]]&lt;4,"Average",Raw_Data[[#This Row],[Customer Satisfaction]]&gt;=4,"Excellent")</f>
        <v>Average</v>
      </c>
    </row>
    <row r="3582" spans="2:22" x14ac:dyDescent="0.3">
      <c r="B3582" t="s">
        <v>6587</v>
      </c>
      <c r="C3582" s="2">
        <v>45682</v>
      </c>
      <c r="D3582" s="1">
        <v>0.49513888888888891</v>
      </c>
      <c r="E3582" t="s">
        <v>53</v>
      </c>
      <c r="F3582" t="s">
        <v>34</v>
      </c>
      <c r="G3582" t="s">
        <v>250</v>
      </c>
      <c r="H3582" t="s">
        <v>22</v>
      </c>
      <c r="I3582" t="s">
        <v>23</v>
      </c>
      <c r="J3582" t="s">
        <v>31</v>
      </c>
      <c r="K3582" t="s">
        <v>25</v>
      </c>
      <c r="L3582" t="s">
        <v>3561</v>
      </c>
      <c r="M3582">
        <v>3.8</v>
      </c>
      <c r="N3582">
        <v>10</v>
      </c>
      <c r="O3582" t="s">
        <v>26</v>
      </c>
      <c r="P3582">
        <v>1</v>
      </c>
      <c r="Q3582" t="s">
        <v>1014</v>
      </c>
      <c r="R3582" t="s">
        <v>28</v>
      </c>
      <c r="S3582">
        <v>207.61</v>
      </c>
      <c r="T3582" t="str" cm="1">
        <f t="array" ref="T3582">_xlfn.IFS(Raw_Data[[#This Row],[Call Status]]="Resolved","5",Raw_Data[[#This Row],[Call Status]]="Escalated","2",Raw_Data[[#This Row],[Call Status]]="Pending","3",Raw_Data[[#This Row],[Call Status]]="Abandoned","0")</f>
        <v>5</v>
      </c>
      <c r="U3582" t="str">
        <f>TEXT(Raw_Data[[#This Row],[Call Date]],"mmmm")</f>
        <v>January</v>
      </c>
      <c r="V3582" t="str" cm="1">
        <f t="array" ref="V3582">_xlfn.IFS(Raw_Data[[#This Row],[Customer Satisfaction]]&lt;2,"Poor",Raw_Data[[#This Row],[Customer Satisfaction]]&lt;4,"Average",Raw_Data[[#This Row],[Customer Satisfaction]]&gt;=4,"Excellent")</f>
        <v>Poor</v>
      </c>
    </row>
    <row r="3583" spans="2:22" x14ac:dyDescent="0.3">
      <c r="B3583" t="s">
        <v>1781</v>
      </c>
      <c r="C3583" s="2">
        <v>45694</v>
      </c>
      <c r="D3583" s="1">
        <v>0.69305555555555554</v>
      </c>
      <c r="E3583" t="s">
        <v>57</v>
      </c>
      <c r="F3583" t="s">
        <v>38</v>
      </c>
      <c r="G3583" t="s">
        <v>21</v>
      </c>
      <c r="H3583" t="s">
        <v>22</v>
      </c>
      <c r="I3583" t="s">
        <v>1128</v>
      </c>
      <c r="J3583" t="s">
        <v>24</v>
      </c>
      <c r="K3583" t="s">
        <v>25</v>
      </c>
      <c r="L3583" t="s">
        <v>25</v>
      </c>
      <c r="M3583">
        <v>1.7</v>
      </c>
      <c r="N3583">
        <v>12.1</v>
      </c>
      <c r="O3583" t="s">
        <v>26</v>
      </c>
      <c r="P3583">
        <v>5</v>
      </c>
      <c r="Q3583" t="s">
        <v>27</v>
      </c>
      <c r="R3583" t="s">
        <v>28</v>
      </c>
      <c r="S3583">
        <v>19.12</v>
      </c>
      <c r="T3583" t="str" cm="1">
        <f t="array" ref="T3583">_xlfn.IFS(Raw_Data[[#This Row],[Call Status]]="Resolved","5",Raw_Data[[#This Row],[Call Status]]="Escalated","2",Raw_Data[[#This Row],[Call Status]]="Pending","3",Raw_Data[[#This Row],[Call Status]]="Abandoned","0")</f>
        <v>5</v>
      </c>
      <c r="U3583" t="str">
        <f>TEXT(Raw_Data[[#This Row],[Call Date]],"mmmm")</f>
        <v>February</v>
      </c>
      <c r="V3583" t="str" cm="1">
        <f t="array" ref="V3583">_xlfn.IFS(Raw_Data[[#This Row],[Customer Satisfaction]]&lt;2,"Poor",Raw_Data[[#This Row],[Customer Satisfaction]]&lt;4,"Average",Raw_Data[[#This Row],[Customer Satisfaction]]&gt;=4,"Excellent")</f>
        <v>Excellent</v>
      </c>
    </row>
    <row r="3584" spans="2:22" x14ac:dyDescent="0.3">
      <c r="B3584" t="s">
        <v>5444</v>
      </c>
      <c r="C3584" s="2">
        <v>45658</v>
      </c>
      <c r="D3584" s="1">
        <v>0.59444444444444444</v>
      </c>
      <c r="E3584" t="s">
        <v>30</v>
      </c>
      <c r="F3584" t="s">
        <v>48</v>
      </c>
      <c r="G3584" t="s">
        <v>250</v>
      </c>
      <c r="H3584" t="s">
        <v>2026</v>
      </c>
      <c r="I3584" t="s">
        <v>23</v>
      </c>
      <c r="J3584" t="s">
        <v>24</v>
      </c>
      <c r="K3584" t="s">
        <v>25</v>
      </c>
      <c r="L3584" t="s">
        <v>3561</v>
      </c>
      <c r="M3584">
        <v>1</v>
      </c>
      <c r="N3584">
        <v>4.5</v>
      </c>
      <c r="O3584" t="s">
        <v>26</v>
      </c>
      <c r="P3584">
        <v>5</v>
      </c>
      <c r="Q3584" t="s">
        <v>27</v>
      </c>
      <c r="R3584" t="s">
        <v>28</v>
      </c>
      <c r="S3584">
        <v>81.69</v>
      </c>
      <c r="T3584" t="str" cm="1">
        <f t="array" ref="T3584">_xlfn.IFS(Raw_Data[[#This Row],[Call Status]]="Resolved","5",Raw_Data[[#This Row],[Call Status]]="Escalated","2",Raw_Data[[#This Row],[Call Status]]="Pending","3",Raw_Data[[#This Row],[Call Status]]="Abandoned","0")</f>
        <v>5</v>
      </c>
      <c r="U3584" t="str">
        <f>TEXT(Raw_Data[[#This Row],[Call Date]],"mmmm")</f>
        <v>January</v>
      </c>
      <c r="V3584" t="str" cm="1">
        <f t="array" ref="V3584">_xlfn.IFS(Raw_Data[[#This Row],[Customer Satisfaction]]&lt;2,"Poor",Raw_Data[[#This Row],[Customer Satisfaction]]&lt;4,"Average",Raw_Data[[#This Row],[Customer Satisfaction]]&gt;=4,"Excellent")</f>
        <v>Excellent</v>
      </c>
    </row>
    <row r="3585" spans="2:22" x14ac:dyDescent="0.3">
      <c r="B3585" t="s">
        <v>9103</v>
      </c>
      <c r="C3585" s="2">
        <v>45694</v>
      </c>
      <c r="D3585" s="1">
        <v>0.59375</v>
      </c>
      <c r="E3585" t="s">
        <v>84</v>
      </c>
      <c r="F3585" t="s">
        <v>48</v>
      </c>
      <c r="G3585" t="s">
        <v>21</v>
      </c>
      <c r="H3585" t="s">
        <v>2026</v>
      </c>
      <c r="I3585" t="s">
        <v>1130</v>
      </c>
      <c r="J3585" t="s">
        <v>42</v>
      </c>
      <c r="K3585" t="s">
        <v>8876</v>
      </c>
      <c r="L3585" t="s">
        <v>8877</v>
      </c>
      <c r="M3585">
        <v>2.6</v>
      </c>
      <c r="N3585">
        <v>10.5</v>
      </c>
      <c r="O3585" t="s">
        <v>28</v>
      </c>
      <c r="P3585">
        <v>2</v>
      </c>
      <c r="Q3585" t="s">
        <v>615</v>
      </c>
      <c r="R3585" t="s">
        <v>28</v>
      </c>
      <c r="S3585">
        <v>266.04000000000002</v>
      </c>
      <c r="T3585" t="str" cm="1">
        <f t="array" ref="T3585">_xlfn.IFS(Raw_Data[[#This Row],[Call Status]]="Resolved","5",Raw_Data[[#This Row],[Call Status]]="Escalated","2",Raw_Data[[#This Row],[Call Status]]="Pending","3",Raw_Data[[#This Row],[Call Status]]="Abandoned","0")</f>
        <v>3</v>
      </c>
      <c r="U3585" t="str">
        <f>TEXT(Raw_Data[[#This Row],[Call Date]],"mmmm")</f>
        <v>February</v>
      </c>
      <c r="V3585" t="str" cm="1">
        <f t="array" ref="V3585">_xlfn.IFS(Raw_Data[[#This Row],[Customer Satisfaction]]&lt;2,"Poor",Raw_Data[[#This Row],[Customer Satisfaction]]&lt;4,"Average",Raw_Data[[#This Row],[Customer Satisfaction]]&gt;=4,"Excellent")</f>
        <v>Average</v>
      </c>
    </row>
    <row r="3586" spans="2:22" x14ac:dyDescent="0.3">
      <c r="B3586" t="s">
        <v>6115</v>
      </c>
      <c r="C3586" s="2">
        <v>45798</v>
      </c>
      <c r="D3586" s="1">
        <v>0.83333333333333337</v>
      </c>
      <c r="E3586" t="s">
        <v>63</v>
      </c>
      <c r="F3586" t="s">
        <v>34</v>
      </c>
      <c r="G3586" t="s">
        <v>162</v>
      </c>
      <c r="H3586" t="s">
        <v>22</v>
      </c>
      <c r="I3586" t="s">
        <v>23</v>
      </c>
      <c r="J3586" t="s">
        <v>76</v>
      </c>
      <c r="K3586" t="s">
        <v>25</v>
      </c>
      <c r="L3586" t="s">
        <v>3559</v>
      </c>
      <c r="M3586">
        <v>1.2</v>
      </c>
      <c r="N3586">
        <v>9.6</v>
      </c>
      <c r="O3586" t="s">
        <v>26</v>
      </c>
      <c r="P3586">
        <v>3</v>
      </c>
      <c r="Q3586" t="s">
        <v>615</v>
      </c>
      <c r="R3586" t="s">
        <v>28</v>
      </c>
      <c r="S3586">
        <v>263.08</v>
      </c>
      <c r="T3586" t="str" cm="1">
        <f t="array" ref="T3586">_xlfn.IFS(Raw_Data[[#This Row],[Call Status]]="Resolved","5",Raw_Data[[#This Row],[Call Status]]="Escalated","2",Raw_Data[[#This Row],[Call Status]]="Pending","3",Raw_Data[[#This Row],[Call Status]]="Abandoned","0")</f>
        <v>5</v>
      </c>
      <c r="U3586" t="str">
        <f>TEXT(Raw_Data[[#This Row],[Call Date]],"mmmm")</f>
        <v>May</v>
      </c>
      <c r="V3586" t="str" cm="1">
        <f t="array" ref="V3586">_xlfn.IFS(Raw_Data[[#This Row],[Customer Satisfaction]]&lt;2,"Poor",Raw_Data[[#This Row],[Customer Satisfaction]]&lt;4,"Average",Raw_Data[[#This Row],[Customer Satisfaction]]&gt;=4,"Excellent")</f>
        <v>Average</v>
      </c>
    </row>
    <row r="3587" spans="2:22" x14ac:dyDescent="0.3">
      <c r="B3587" t="s">
        <v>6286</v>
      </c>
      <c r="C3587" s="2">
        <v>45889</v>
      </c>
      <c r="D3587" s="1">
        <v>0.81111111111111112</v>
      </c>
      <c r="E3587" t="s">
        <v>84</v>
      </c>
      <c r="F3587" t="s">
        <v>48</v>
      </c>
      <c r="G3587" t="s">
        <v>250</v>
      </c>
      <c r="H3587" t="s">
        <v>22</v>
      </c>
      <c r="I3587" t="s">
        <v>23</v>
      </c>
      <c r="J3587" t="s">
        <v>49</v>
      </c>
      <c r="K3587" t="s">
        <v>25</v>
      </c>
      <c r="L3587" t="s">
        <v>3559</v>
      </c>
      <c r="M3587">
        <v>2.8</v>
      </c>
      <c r="N3587">
        <v>10.7</v>
      </c>
      <c r="O3587" t="s">
        <v>26</v>
      </c>
      <c r="P3587">
        <v>5</v>
      </c>
      <c r="Q3587" t="s">
        <v>27</v>
      </c>
      <c r="R3587" t="s">
        <v>28</v>
      </c>
      <c r="S3587">
        <v>147.43</v>
      </c>
      <c r="T3587" t="str" cm="1">
        <f t="array" ref="T3587">_xlfn.IFS(Raw_Data[[#This Row],[Call Status]]="Resolved","5",Raw_Data[[#This Row],[Call Status]]="Escalated","2",Raw_Data[[#This Row],[Call Status]]="Pending","3",Raw_Data[[#This Row],[Call Status]]="Abandoned","0")</f>
        <v>5</v>
      </c>
      <c r="U3587" t="str">
        <f>TEXT(Raw_Data[[#This Row],[Call Date]],"mmmm")</f>
        <v>August</v>
      </c>
      <c r="V3587" t="str" cm="1">
        <f t="array" ref="V3587">_xlfn.IFS(Raw_Data[[#This Row],[Customer Satisfaction]]&lt;2,"Poor",Raw_Data[[#This Row],[Customer Satisfaction]]&lt;4,"Average",Raw_Data[[#This Row],[Customer Satisfaction]]&gt;=4,"Excellent")</f>
        <v>Excellent</v>
      </c>
    </row>
    <row r="3588" spans="2:22" x14ac:dyDescent="0.3">
      <c r="B3588" t="s">
        <v>6307</v>
      </c>
      <c r="C3588" s="2">
        <v>45793</v>
      </c>
      <c r="D3588" s="1">
        <v>0.80694444444444446</v>
      </c>
      <c r="E3588" t="s">
        <v>100</v>
      </c>
      <c r="F3588" t="s">
        <v>34</v>
      </c>
      <c r="G3588" t="s">
        <v>162</v>
      </c>
      <c r="H3588" t="s">
        <v>22</v>
      </c>
      <c r="I3588" t="s">
        <v>23</v>
      </c>
      <c r="J3588" t="s">
        <v>55</v>
      </c>
      <c r="K3588" t="s">
        <v>25</v>
      </c>
      <c r="L3588" t="s">
        <v>3559</v>
      </c>
      <c r="M3588">
        <v>6.1</v>
      </c>
      <c r="N3588">
        <v>14.2</v>
      </c>
      <c r="O3588" t="s">
        <v>28</v>
      </c>
      <c r="P3588">
        <v>5</v>
      </c>
      <c r="Q3588" t="s">
        <v>27</v>
      </c>
      <c r="R3588" t="s">
        <v>28</v>
      </c>
      <c r="S3588">
        <v>302.08999999999997</v>
      </c>
      <c r="T3588" t="str" cm="1">
        <f t="array" ref="T3588">_xlfn.IFS(Raw_Data[[#This Row],[Call Status]]="Resolved","5",Raw_Data[[#This Row],[Call Status]]="Escalated","2",Raw_Data[[#This Row],[Call Status]]="Pending","3",Raw_Data[[#This Row],[Call Status]]="Abandoned","0")</f>
        <v>5</v>
      </c>
      <c r="U3588" t="str">
        <f>TEXT(Raw_Data[[#This Row],[Call Date]],"mmmm")</f>
        <v>May</v>
      </c>
      <c r="V3588" t="str" cm="1">
        <f t="array" ref="V3588">_xlfn.IFS(Raw_Data[[#This Row],[Customer Satisfaction]]&lt;2,"Poor",Raw_Data[[#This Row],[Customer Satisfaction]]&lt;4,"Average",Raw_Data[[#This Row],[Customer Satisfaction]]&gt;=4,"Excellent")</f>
        <v>Excellent</v>
      </c>
    </row>
    <row r="3589" spans="2:22" x14ac:dyDescent="0.3">
      <c r="B3589" t="s">
        <v>1326</v>
      </c>
      <c r="C3589" s="2">
        <v>45845</v>
      </c>
      <c r="D3589" s="1">
        <v>0.80625000000000002</v>
      </c>
      <c r="E3589" t="s">
        <v>30</v>
      </c>
      <c r="F3589" t="s">
        <v>20</v>
      </c>
      <c r="H3589" t="s">
        <v>22</v>
      </c>
      <c r="I3589" t="s">
        <v>1137</v>
      </c>
      <c r="J3589" t="s">
        <v>49</v>
      </c>
      <c r="K3589" t="s">
        <v>25</v>
      </c>
      <c r="L3589" t="s">
        <v>25</v>
      </c>
      <c r="M3589">
        <v>4.4000000000000004</v>
      </c>
      <c r="N3589">
        <v>14.1</v>
      </c>
      <c r="O3589" t="s">
        <v>26</v>
      </c>
      <c r="P3589">
        <v>4</v>
      </c>
      <c r="Q3589" t="s">
        <v>27</v>
      </c>
      <c r="R3589" t="s">
        <v>28</v>
      </c>
      <c r="S3589">
        <v>351.87</v>
      </c>
      <c r="T3589" t="str" cm="1">
        <f t="array" ref="T3589">_xlfn.IFS(Raw_Data[[#This Row],[Call Status]]="Resolved","5",Raw_Data[[#This Row],[Call Status]]="Escalated","2",Raw_Data[[#This Row],[Call Status]]="Pending","3",Raw_Data[[#This Row],[Call Status]]="Abandoned","0")</f>
        <v>5</v>
      </c>
      <c r="U3589" t="str">
        <f>TEXT(Raw_Data[[#This Row],[Call Date]],"mmmm")</f>
        <v>July</v>
      </c>
      <c r="V3589" t="str" cm="1">
        <f t="array" ref="V3589">_xlfn.IFS(Raw_Data[[#This Row],[Customer Satisfaction]]&lt;2,"Poor",Raw_Data[[#This Row],[Customer Satisfaction]]&lt;4,"Average",Raw_Data[[#This Row],[Customer Satisfaction]]&gt;=4,"Excellent")</f>
        <v>Excellent</v>
      </c>
    </row>
    <row r="3590" spans="2:22" x14ac:dyDescent="0.3">
      <c r="B3590" t="s">
        <v>2936</v>
      </c>
      <c r="C3590" s="2">
        <v>45785</v>
      </c>
      <c r="D3590" s="1">
        <v>0.80486111111111114</v>
      </c>
      <c r="E3590" t="s">
        <v>44</v>
      </c>
      <c r="F3590" t="s">
        <v>20</v>
      </c>
      <c r="G3590" t="s">
        <v>21</v>
      </c>
      <c r="H3590" t="s">
        <v>2392</v>
      </c>
      <c r="I3590" t="s">
        <v>23</v>
      </c>
      <c r="J3590" t="s">
        <v>39</v>
      </c>
      <c r="K3590" t="s">
        <v>25</v>
      </c>
      <c r="L3590" t="s">
        <v>25</v>
      </c>
      <c r="M3590">
        <v>2.1</v>
      </c>
      <c r="N3590">
        <v>10.8</v>
      </c>
      <c r="O3590" t="s">
        <v>26</v>
      </c>
      <c r="P3590">
        <v>0</v>
      </c>
      <c r="Q3590" t="s">
        <v>615</v>
      </c>
      <c r="R3590" t="s">
        <v>28</v>
      </c>
      <c r="S3590">
        <v>256.52999999999997</v>
      </c>
      <c r="T3590" t="str" cm="1">
        <f t="array" ref="T3590">_xlfn.IFS(Raw_Data[[#This Row],[Call Status]]="Resolved","5",Raw_Data[[#This Row],[Call Status]]="Escalated","2",Raw_Data[[#This Row],[Call Status]]="Pending","3",Raw_Data[[#This Row],[Call Status]]="Abandoned","0")</f>
        <v>5</v>
      </c>
      <c r="U3590" t="str">
        <f>TEXT(Raw_Data[[#This Row],[Call Date]],"mmmm")</f>
        <v>May</v>
      </c>
      <c r="V3590" t="str" cm="1">
        <f t="array" ref="V3590">_xlfn.IFS(Raw_Data[[#This Row],[Customer Satisfaction]]&lt;2,"Poor",Raw_Data[[#This Row],[Customer Satisfaction]]&lt;4,"Average",Raw_Data[[#This Row],[Customer Satisfaction]]&gt;=4,"Excellent")</f>
        <v>Poor</v>
      </c>
    </row>
    <row r="3591" spans="2:22" x14ac:dyDescent="0.3">
      <c r="B3591" t="s">
        <v>3100</v>
      </c>
      <c r="C3591" s="2">
        <v>45858</v>
      </c>
      <c r="D3591" s="1">
        <v>0.47499999999999998</v>
      </c>
      <c r="E3591" t="s">
        <v>91</v>
      </c>
      <c r="F3591" t="s">
        <v>20</v>
      </c>
      <c r="G3591" t="s">
        <v>250</v>
      </c>
      <c r="H3591" t="s">
        <v>2026</v>
      </c>
      <c r="I3591" t="s">
        <v>23</v>
      </c>
      <c r="J3591" t="s">
        <v>49</v>
      </c>
      <c r="K3591" t="s">
        <v>25</v>
      </c>
      <c r="L3591" t="s">
        <v>25</v>
      </c>
      <c r="M3591">
        <v>4.4000000000000004</v>
      </c>
      <c r="N3591">
        <v>12.6</v>
      </c>
      <c r="O3591" t="s">
        <v>26</v>
      </c>
      <c r="P3591">
        <v>1</v>
      </c>
      <c r="Q3591" t="s">
        <v>1014</v>
      </c>
      <c r="R3591" t="s">
        <v>28</v>
      </c>
      <c r="S3591">
        <v>227.07</v>
      </c>
      <c r="T3591" t="str" cm="1">
        <f t="array" ref="T3591">_xlfn.IFS(Raw_Data[[#This Row],[Call Status]]="Resolved","5",Raw_Data[[#This Row],[Call Status]]="Escalated","2",Raw_Data[[#This Row],[Call Status]]="Pending","3",Raw_Data[[#This Row],[Call Status]]="Abandoned","0")</f>
        <v>5</v>
      </c>
      <c r="U3591" t="str">
        <f>TEXT(Raw_Data[[#This Row],[Call Date]],"mmmm")</f>
        <v>July</v>
      </c>
      <c r="V3591" t="str" cm="1">
        <f t="array" ref="V3591">_xlfn.IFS(Raw_Data[[#This Row],[Customer Satisfaction]]&lt;2,"Poor",Raw_Data[[#This Row],[Customer Satisfaction]]&lt;4,"Average",Raw_Data[[#This Row],[Customer Satisfaction]]&gt;=4,"Excellent")</f>
        <v>Poor</v>
      </c>
    </row>
    <row r="3592" spans="2:22" x14ac:dyDescent="0.3">
      <c r="B3592" t="s">
        <v>2748</v>
      </c>
      <c r="C3592" s="2">
        <v>45784</v>
      </c>
      <c r="D3592" s="1">
        <v>0.64166666666666672</v>
      </c>
      <c r="E3592" t="s">
        <v>59</v>
      </c>
      <c r="F3592" t="s">
        <v>48</v>
      </c>
      <c r="G3592" t="s">
        <v>250</v>
      </c>
      <c r="H3592" t="s">
        <v>2613</v>
      </c>
      <c r="I3592" t="s">
        <v>23</v>
      </c>
      <c r="J3592" t="s">
        <v>45</v>
      </c>
      <c r="K3592" t="s">
        <v>25</v>
      </c>
      <c r="L3592" t="s">
        <v>25</v>
      </c>
      <c r="M3592">
        <v>3.2</v>
      </c>
      <c r="N3592">
        <v>11.4</v>
      </c>
      <c r="O3592" t="s">
        <v>28</v>
      </c>
      <c r="P3592">
        <v>5</v>
      </c>
      <c r="Q3592" t="s">
        <v>27</v>
      </c>
      <c r="R3592" t="s">
        <v>28</v>
      </c>
      <c r="S3592">
        <v>66.150000000000006</v>
      </c>
      <c r="T3592" t="str" cm="1">
        <f t="array" ref="T3592">_xlfn.IFS(Raw_Data[[#This Row],[Call Status]]="Resolved","5",Raw_Data[[#This Row],[Call Status]]="Escalated","2",Raw_Data[[#This Row],[Call Status]]="Pending","3",Raw_Data[[#This Row],[Call Status]]="Abandoned","0")</f>
        <v>5</v>
      </c>
      <c r="U3592" t="str">
        <f>TEXT(Raw_Data[[#This Row],[Call Date]],"mmmm")</f>
        <v>May</v>
      </c>
      <c r="V3592" t="str" cm="1">
        <f t="array" ref="V3592">_xlfn.IFS(Raw_Data[[#This Row],[Customer Satisfaction]]&lt;2,"Poor",Raw_Data[[#This Row],[Customer Satisfaction]]&lt;4,"Average",Raw_Data[[#This Row],[Customer Satisfaction]]&gt;=4,"Excellent")</f>
        <v>Excellent</v>
      </c>
    </row>
    <row r="3593" spans="2:22" x14ac:dyDescent="0.3">
      <c r="B3593" t="s">
        <v>8666</v>
      </c>
      <c r="C3593" s="2">
        <v>45914</v>
      </c>
      <c r="D3593" s="1">
        <v>0.41249999999999998</v>
      </c>
      <c r="E3593" t="s">
        <v>47</v>
      </c>
      <c r="F3593" t="s">
        <v>48</v>
      </c>
      <c r="G3593" t="s">
        <v>162</v>
      </c>
      <c r="H3593" t="s">
        <v>2392</v>
      </c>
      <c r="I3593" t="s">
        <v>1128</v>
      </c>
      <c r="J3593" t="s">
        <v>45</v>
      </c>
      <c r="K3593" t="s">
        <v>16</v>
      </c>
      <c r="L3593" t="s">
        <v>16</v>
      </c>
      <c r="M3593">
        <v>4</v>
      </c>
      <c r="N3593">
        <v>13.8</v>
      </c>
      <c r="O3593" t="s">
        <v>28</v>
      </c>
      <c r="P3593">
        <v>1</v>
      </c>
      <c r="Q3593" t="s">
        <v>1014</v>
      </c>
      <c r="R3593" t="s">
        <v>26</v>
      </c>
      <c r="S3593">
        <v>142.07</v>
      </c>
      <c r="T3593" t="str" cm="1">
        <f t="array" ref="T3593">_xlfn.IFS(Raw_Data[[#This Row],[Call Status]]="Resolved","5",Raw_Data[[#This Row],[Call Status]]="Escalated","2",Raw_Data[[#This Row],[Call Status]]="Pending","3",Raw_Data[[#This Row],[Call Status]]="Abandoned","0")</f>
        <v>2</v>
      </c>
      <c r="U3593" t="str">
        <f>TEXT(Raw_Data[[#This Row],[Call Date]],"mmmm")</f>
        <v>September</v>
      </c>
      <c r="V3593" t="str" cm="1">
        <f t="array" ref="V3593">_xlfn.IFS(Raw_Data[[#This Row],[Customer Satisfaction]]&lt;2,"Poor",Raw_Data[[#This Row],[Customer Satisfaction]]&lt;4,"Average",Raw_Data[[#This Row],[Customer Satisfaction]]&gt;=4,"Excellent")</f>
        <v>Poor</v>
      </c>
    </row>
    <row r="3594" spans="2:22" x14ac:dyDescent="0.3">
      <c r="B3594" t="s">
        <v>2321</v>
      </c>
      <c r="C3594" s="2">
        <v>45821</v>
      </c>
      <c r="D3594" s="1">
        <v>0.8979166666666667</v>
      </c>
      <c r="E3594" t="s">
        <v>110</v>
      </c>
      <c r="F3594" t="s">
        <v>34</v>
      </c>
      <c r="G3594" t="s">
        <v>327</v>
      </c>
      <c r="H3594" t="s">
        <v>2026</v>
      </c>
      <c r="I3594" t="s">
        <v>1130</v>
      </c>
      <c r="J3594" t="s">
        <v>55</v>
      </c>
      <c r="K3594" t="s">
        <v>25</v>
      </c>
      <c r="L3594" t="s">
        <v>25</v>
      </c>
      <c r="M3594">
        <v>0.7</v>
      </c>
      <c r="N3594">
        <v>10.9</v>
      </c>
      <c r="O3594" t="s">
        <v>26</v>
      </c>
      <c r="P3594">
        <v>5</v>
      </c>
      <c r="Q3594" t="s">
        <v>27</v>
      </c>
      <c r="R3594" t="s">
        <v>28</v>
      </c>
      <c r="S3594">
        <v>335.05</v>
      </c>
      <c r="T3594" t="str" cm="1">
        <f t="array" ref="T3594">_xlfn.IFS(Raw_Data[[#This Row],[Call Status]]="Resolved","5",Raw_Data[[#This Row],[Call Status]]="Escalated","2",Raw_Data[[#This Row],[Call Status]]="Pending","3",Raw_Data[[#This Row],[Call Status]]="Abandoned","0")</f>
        <v>5</v>
      </c>
      <c r="U3594" t="str">
        <f>TEXT(Raw_Data[[#This Row],[Call Date]],"mmmm")</f>
        <v>June</v>
      </c>
      <c r="V3594" t="str" cm="1">
        <f t="array" ref="V3594">_xlfn.IFS(Raw_Data[[#This Row],[Customer Satisfaction]]&lt;2,"Poor",Raw_Data[[#This Row],[Customer Satisfaction]]&lt;4,"Average",Raw_Data[[#This Row],[Customer Satisfaction]]&gt;=4,"Excellent")</f>
        <v>Excellent</v>
      </c>
    </row>
    <row r="3595" spans="2:22" x14ac:dyDescent="0.3">
      <c r="B3595" t="s">
        <v>7539</v>
      </c>
      <c r="C3595" s="2">
        <v>45692</v>
      </c>
      <c r="D3595" s="1">
        <v>0.73541666666666672</v>
      </c>
      <c r="E3595" t="s">
        <v>63</v>
      </c>
      <c r="F3595" t="s">
        <v>48</v>
      </c>
      <c r="G3595" t="s">
        <v>21</v>
      </c>
      <c r="H3595" t="s">
        <v>22</v>
      </c>
      <c r="I3595" t="s">
        <v>1130</v>
      </c>
      <c r="J3595" t="s">
        <v>42</v>
      </c>
      <c r="K3595" t="s">
        <v>7253</v>
      </c>
      <c r="L3595" t="s">
        <v>7254</v>
      </c>
      <c r="M3595">
        <v>3.5</v>
      </c>
      <c r="N3595">
        <v>6.6</v>
      </c>
      <c r="O3595" t="s">
        <v>28</v>
      </c>
      <c r="P3595">
        <v>3</v>
      </c>
      <c r="Q3595" t="s">
        <v>1014</v>
      </c>
      <c r="R3595" t="s">
        <v>28</v>
      </c>
      <c r="S3595">
        <v>450.84</v>
      </c>
      <c r="T3595" t="str" cm="1">
        <f t="array" ref="T3595">_xlfn.IFS(Raw_Data[[#This Row],[Call Status]]="Resolved","5",Raw_Data[[#This Row],[Call Status]]="Escalated","2",Raw_Data[[#This Row],[Call Status]]="Pending","3",Raw_Data[[#This Row],[Call Status]]="Abandoned","0")</f>
        <v>0</v>
      </c>
      <c r="U3595" t="str">
        <f>TEXT(Raw_Data[[#This Row],[Call Date]],"mmmm")</f>
        <v>February</v>
      </c>
      <c r="V3595" t="str" cm="1">
        <f t="array" ref="V3595">_xlfn.IFS(Raw_Data[[#This Row],[Customer Satisfaction]]&lt;2,"Poor",Raw_Data[[#This Row],[Customer Satisfaction]]&lt;4,"Average",Raw_Data[[#This Row],[Customer Satisfaction]]&gt;=4,"Excellent")</f>
        <v>Average</v>
      </c>
    </row>
    <row r="3596" spans="2:22" x14ac:dyDescent="0.3">
      <c r="B3596" t="s">
        <v>8489</v>
      </c>
      <c r="C3596" s="2">
        <v>45851</v>
      </c>
      <c r="D3596" s="1">
        <v>0.71180555555555558</v>
      </c>
      <c r="E3596" t="s">
        <v>72</v>
      </c>
      <c r="F3596" t="s">
        <v>48</v>
      </c>
      <c r="G3596" t="s">
        <v>250</v>
      </c>
      <c r="H3596" t="s">
        <v>22</v>
      </c>
      <c r="I3596" t="s">
        <v>1130</v>
      </c>
      <c r="J3596" t="s">
        <v>64</v>
      </c>
      <c r="K3596" t="s">
        <v>16</v>
      </c>
      <c r="L3596" t="s">
        <v>16</v>
      </c>
      <c r="M3596">
        <v>1</v>
      </c>
      <c r="N3596">
        <v>7.7</v>
      </c>
      <c r="O3596" t="s">
        <v>28</v>
      </c>
      <c r="P3596">
        <v>2</v>
      </c>
      <c r="Q3596" t="s">
        <v>1014</v>
      </c>
      <c r="R3596" t="s">
        <v>26</v>
      </c>
      <c r="S3596">
        <v>685.84</v>
      </c>
      <c r="T3596" t="str" cm="1">
        <f t="array" ref="T3596">_xlfn.IFS(Raw_Data[[#This Row],[Call Status]]="Resolved","5",Raw_Data[[#This Row],[Call Status]]="Escalated","2",Raw_Data[[#This Row],[Call Status]]="Pending","3",Raw_Data[[#This Row],[Call Status]]="Abandoned","0")</f>
        <v>2</v>
      </c>
      <c r="U3596" t="str">
        <f>TEXT(Raw_Data[[#This Row],[Call Date]],"mmmm")</f>
        <v>July</v>
      </c>
      <c r="V3596" t="str" cm="1">
        <f t="array" ref="V3596">_xlfn.IFS(Raw_Data[[#This Row],[Customer Satisfaction]]&lt;2,"Poor",Raw_Data[[#This Row],[Customer Satisfaction]]&lt;4,"Average",Raw_Data[[#This Row],[Customer Satisfaction]]&gt;=4,"Excellent")</f>
        <v>Average</v>
      </c>
    </row>
    <row r="3597" spans="2:22" x14ac:dyDescent="0.3">
      <c r="B3597" t="s">
        <v>9495</v>
      </c>
      <c r="C3597" s="2">
        <v>45848</v>
      </c>
      <c r="D3597" s="1">
        <v>0.48749999999999999</v>
      </c>
      <c r="E3597" t="s">
        <v>33</v>
      </c>
      <c r="F3597" t="s">
        <v>20</v>
      </c>
      <c r="G3597" t="s">
        <v>21</v>
      </c>
      <c r="H3597" t="s">
        <v>22</v>
      </c>
      <c r="I3597" t="s">
        <v>1130</v>
      </c>
      <c r="J3597" t="s">
        <v>45</v>
      </c>
      <c r="K3597" t="s">
        <v>8876</v>
      </c>
      <c r="L3597" t="s">
        <v>8877</v>
      </c>
      <c r="M3597">
        <v>9.9</v>
      </c>
      <c r="N3597">
        <v>8</v>
      </c>
      <c r="O3597" t="s">
        <v>28</v>
      </c>
      <c r="P3597">
        <v>3</v>
      </c>
      <c r="Q3597" t="s">
        <v>615</v>
      </c>
      <c r="R3597" t="s">
        <v>28</v>
      </c>
      <c r="S3597">
        <v>1333.12</v>
      </c>
      <c r="T3597" t="str" cm="1">
        <f t="array" ref="T3597">_xlfn.IFS(Raw_Data[[#This Row],[Call Status]]="Resolved","5",Raw_Data[[#This Row],[Call Status]]="Escalated","2",Raw_Data[[#This Row],[Call Status]]="Pending","3",Raw_Data[[#This Row],[Call Status]]="Abandoned","0")</f>
        <v>3</v>
      </c>
      <c r="U3597" t="str">
        <f>TEXT(Raw_Data[[#This Row],[Call Date]],"mmmm")</f>
        <v>July</v>
      </c>
      <c r="V3597" t="str" cm="1">
        <f t="array" ref="V3597">_xlfn.IFS(Raw_Data[[#This Row],[Customer Satisfaction]]&lt;2,"Poor",Raw_Data[[#This Row],[Customer Satisfaction]]&lt;4,"Average",Raw_Data[[#This Row],[Customer Satisfaction]]&gt;=4,"Excellent")</f>
        <v>Average</v>
      </c>
    </row>
    <row r="3598" spans="2:22" x14ac:dyDescent="0.3">
      <c r="B3598" t="s">
        <v>7917</v>
      </c>
      <c r="C3598" s="2">
        <v>45761</v>
      </c>
      <c r="D3598" s="1">
        <v>0.77638888888888891</v>
      </c>
      <c r="E3598" t="s">
        <v>72</v>
      </c>
      <c r="F3598" t="s">
        <v>20</v>
      </c>
      <c r="G3598" t="s">
        <v>250</v>
      </c>
      <c r="H3598" t="s">
        <v>2392</v>
      </c>
      <c r="I3598" t="s">
        <v>1137</v>
      </c>
      <c r="J3598" t="s">
        <v>35</v>
      </c>
      <c r="K3598" t="s">
        <v>16</v>
      </c>
      <c r="L3598" t="s">
        <v>16</v>
      </c>
      <c r="M3598">
        <v>2.2000000000000002</v>
      </c>
      <c r="N3598">
        <v>6.7</v>
      </c>
      <c r="O3598" t="s">
        <v>28</v>
      </c>
      <c r="P3598">
        <v>3</v>
      </c>
      <c r="Q3598" t="s">
        <v>615</v>
      </c>
      <c r="R3598" t="s">
        <v>26</v>
      </c>
      <c r="S3598">
        <v>115.49</v>
      </c>
      <c r="T3598" t="str" cm="1">
        <f t="array" ref="T3598">_xlfn.IFS(Raw_Data[[#This Row],[Call Status]]="Resolved","5",Raw_Data[[#This Row],[Call Status]]="Escalated","2",Raw_Data[[#This Row],[Call Status]]="Pending","3",Raw_Data[[#This Row],[Call Status]]="Abandoned","0")</f>
        <v>2</v>
      </c>
      <c r="U3598" t="str">
        <f>TEXT(Raw_Data[[#This Row],[Call Date]],"mmmm")</f>
        <v>April</v>
      </c>
      <c r="V3598" t="str" cm="1">
        <f t="array" ref="V3598">_xlfn.IFS(Raw_Data[[#This Row],[Customer Satisfaction]]&lt;2,"Poor",Raw_Data[[#This Row],[Customer Satisfaction]]&lt;4,"Average",Raw_Data[[#This Row],[Customer Satisfaction]]&gt;=4,"Excellent")</f>
        <v>Average</v>
      </c>
    </row>
    <row r="3599" spans="2:22" x14ac:dyDescent="0.3">
      <c r="B3599" t="s">
        <v>5389</v>
      </c>
      <c r="C3599" s="2">
        <v>45680</v>
      </c>
      <c r="D3599" s="1">
        <v>0.42499999999999999</v>
      </c>
      <c r="E3599" t="s">
        <v>84</v>
      </c>
      <c r="F3599" t="s">
        <v>34</v>
      </c>
      <c r="G3599" t="s">
        <v>162</v>
      </c>
      <c r="H3599" t="s">
        <v>2026</v>
      </c>
      <c r="I3599" t="s">
        <v>23</v>
      </c>
      <c r="J3599" t="s">
        <v>24</v>
      </c>
      <c r="K3599" t="s">
        <v>25</v>
      </c>
      <c r="L3599" t="s">
        <v>3561</v>
      </c>
      <c r="M3599">
        <v>3.2</v>
      </c>
      <c r="N3599">
        <v>12.7</v>
      </c>
      <c r="O3599" t="s">
        <v>26</v>
      </c>
      <c r="P3599">
        <v>3</v>
      </c>
      <c r="Q3599" t="s">
        <v>615</v>
      </c>
      <c r="R3599" t="s">
        <v>26</v>
      </c>
      <c r="S3599">
        <v>111.81</v>
      </c>
      <c r="T3599" t="str" cm="1">
        <f t="array" ref="T3599">_xlfn.IFS(Raw_Data[[#This Row],[Call Status]]="Resolved","5",Raw_Data[[#This Row],[Call Status]]="Escalated","2",Raw_Data[[#This Row],[Call Status]]="Pending","3",Raw_Data[[#This Row],[Call Status]]="Abandoned","0")</f>
        <v>5</v>
      </c>
      <c r="U3599" t="str">
        <f>TEXT(Raw_Data[[#This Row],[Call Date]],"mmmm")</f>
        <v>January</v>
      </c>
      <c r="V3599" t="str" cm="1">
        <f t="array" ref="V3599">_xlfn.IFS(Raw_Data[[#This Row],[Customer Satisfaction]]&lt;2,"Poor",Raw_Data[[#This Row],[Customer Satisfaction]]&lt;4,"Average",Raw_Data[[#This Row],[Customer Satisfaction]]&gt;=4,"Excellent")</f>
        <v>Average</v>
      </c>
    </row>
    <row r="3600" spans="2:22" x14ac:dyDescent="0.3">
      <c r="B3600" t="s">
        <v>1779</v>
      </c>
      <c r="C3600" s="2">
        <v>45922</v>
      </c>
      <c r="D3600" s="1">
        <v>0.66805555555555551</v>
      </c>
      <c r="E3600" t="s">
        <v>72</v>
      </c>
      <c r="F3600" t="s">
        <v>34</v>
      </c>
      <c r="G3600" t="s">
        <v>21</v>
      </c>
      <c r="H3600" t="s">
        <v>22</v>
      </c>
      <c r="I3600" t="s">
        <v>1137</v>
      </c>
      <c r="J3600" t="s">
        <v>76</v>
      </c>
      <c r="K3600" t="s">
        <v>25</v>
      </c>
      <c r="L3600" t="s">
        <v>25</v>
      </c>
      <c r="M3600">
        <v>0.9</v>
      </c>
      <c r="N3600">
        <v>7.2</v>
      </c>
      <c r="O3600" t="s">
        <v>26</v>
      </c>
      <c r="P3600">
        <v>5</v>
      </c>
      <c r="Q3600" t="s">
        <v>27</v>
      </c>
      <c r="R3600" t="s">
        <v>28</v>
      </c>
      <c r="S3600">
        <v>434.07</v>
      </c>
      <c r="T3600" t="str" cm="1">
        <f t="array" ref="T3600">_xlfn.IFS(Raw_Data[[#This Row],[Call Status]]="Resolved","5",Raw_Data[[#This Row],[Call Status]]="Escalated","2",Raw_Data[[#This Row],[Call Status]]="Pending","3",Raw_Data[[#This Row],[Call Status]]="Abandoned","0")</f>
        <v>5</v>
      </c>
      <c r="U3600" t="str">
        <f>TEXT(Raw_Data[[#This Row],[Call Date]],"mmmm")</f>
        <v>September</v>
      </c>
      <c r="V3600" t="str" cm="1">
        <f t="array" ref="V3600">_xlfn.IFS(Raw_Data[[#This Row],[Customer Satisfaction]]&lt;2,"Poor",Raw_Data[[#This Row],[Customer Satisfaction]]&lt;4,"Average",Raw_Data[[#This Row],[Customer Satisfaction]]&gt;=4,"Excellent")</f>
        <v>Excellent</v>
      </c>
    </row>
    <row r="3601" spans="2:22" x14ac:dyDescent="0.3">
      <c r="B3601" t="s">
        <v>7041</v>
      </c>
      <c r="C3601" s="2">
        <v>45947</v>
      </c>
      <c r="D3601" s="1">
        <v>0.59236111111111112</v>
      </c>
      <c r="E3601" t="s">
        <v>59</v>
      </c>
      <c r="F3601" t="s">
        <v>20</v>
      </c>
      <c r="G3601" t="s">
        <v>162</v>
      </c>
      <c r="H3601" t="s">
        <v>22</v>
      </c>
      <c r="I3601" t="s">
        <v>23</v>
      </c>
      <c r="J3601" t="s">
        <v>24</v>
      </c>
      <c r="K3601" t="s">
        <v>25</v>
      </c>
      <c r="L3601" t="s">
        <v>3564</v>
      </c>
      <c r="M3601">
        <v>2.1</v>
      </c>
      <c r="N3601">
        <v>7.2</v>
      </c>
      <c r="O3601" t="s">
        <v>26</v>
      </c>
      <c r="P3601">
        <v>3</v>
      </c>
      <c r="Q3601" t="s">
        <v>615</v>
      </c>
      <c r="R3601" t="s">
        <v>28</v>
      </c>
      <c r="S3601">
        <v>57.03</v>
      </c>
      <c r="T3601" t="str" cm="1">
        <f t="array" ref="T3601">_xlfn.IFS(Raw_Data[[#This Row],[Call Status]]="Resolved","5",Raw_Data[[#This Row],[Call Status]]="Escalated","2",Raw_Data[[#This Row],[Call Status]]="Pending","3",Raw_Data[[#This Row],[Call Status]]="Abandoned","0")</f>
        <v>5</v>
      </c>
      <c r="U3601" t="str">
        <f>TEXT(Raw_Data[[#This Row],[Call Date]],"mmmm")</f>
        <v>October</v>
      </c>
      <c r="V3601" t="str" cm="1">
        <f t="array" ref="V3601">_xlfn.IFS(Raw_Data[[#This Row],[Customer Satisfaction]]&lt;2,"Poor",Raw_Data[[#This Row],[Customer Satisfaction]]&lt;4,"Average",Raw_Data[[#This Row],[Customer Satisfaction]]&gt;=4,"Excellent")</f>
        <v>Average</v>
      </c>
    </row>
    <row r="3602" spans="2:22" x14ac:dyDescent="0.3">
      <c r="B3602" t="s">
        <v>4696</v>
      </c>
      <c r="C3602" s="2">
        <v>45917</v>
      </c>
      <c r="D3602" s="1">
        <v>0.68819444444444444</v>
      </c>
      <c r="E3602" t="s">
        <v>59</v>
      </c>
      <c r="F3602" t="s">
        <v>48</v>
      </c>
      <c r="G3602" t="s">
        <v>162</v>
      </c>
      <c r="H3602" t="s">
        <v>22</v>
      </c>
      <c r="I3602" t="s">
        <v>1128</v>
      </c>
      <c r="J3602" t="s">
        <v>55</v>
      </c>
      <c r="K3602" t="s">
        <v>25</v>
      </c>
      <c r="L3602" t="s">
        <v>3570</v>
      </c>
      <c r="M3602">
        <v>8.3000000000000007</v>
      </c>
      <c r="N3602">
        <v>8</v>
      </c>
      <c r="O3602" t="s">
        <v>26</v>
      </c>
      <c r="P3602">
        <v>5</v>
      </c>
      <c r="Q3602" t="s">
        <v>27</v>
      </c>
      <c r="R3602" t="s">
        <v>28</v>
      </c>
      <c r="S3602">
        <v>78.05</v>
      </c>
      <c r="T3602" t="str" cm="1">
        <f t="array" ref="T3602">_xlfn.IFS(Raw_Data[[#This Row],[Call Status]]="Resolved","5",Raw_Data[[#This Row],[Call Status]]="Escalated","2",Raw_Data[[#This Row],[Call Status]]="Pending","3",Raw_Data[[#This Row],[Call Status]]="Abandoned","0")</f>
        <v>5</v>
      </c>
      <c r="U3602" t="str">
        <f>TEXT(Raw_Data[[#This Row],[Call Date]],"mmmm")</f>
        <v>September</v>
      </c>
      <c r="V3602" t="str" cm="1">
        <f t="array" ref="V3602">_xlfn.IFS(Raw_Data[[#This Row],[Customer Satisfaction]]&lt;2,"Poor",Raw_Data[[#This Row],[Customer Satisfaction]]&lt;4,"Average",Raw_Data[[#This Row],[Customer Satisfaction]]&gt;=4,"Excellent")</f>
        <v>Excellent</v>
      </c>
    </row>
    <row r="3603" spans="2:22" x14ac:dyDescent="0.3">
      <c r="B3603" t="s">
        <v>2731</v>
      </c>
      <c r="C3603" s="2">
        <v>46015</v>
      </c>
      <c r="D3603" s="1">
        <v>0.86805555555555558</v>
      </c>
      <c r="E3603" t="s">
        <v>59</v>
      </c>
      <c r="F3603" t="s">
        <v>48</v>
      </c>
      <c r="G3603" t="s">
        <v>250</v>
      </c>
      <c r="H3603" t="s">
        <v>2613</v>
      </c>
      <c r="I3603" t="s">
        <v>23</v>
      </c>
      <c r="J3603" t="s">
        <v>39</v>
      </c>
      <c r="K3603" t="s">
        <v>25</v>
      </c>
      <c r="L3603" t="s">
        <v>25</v>
      </c>
      <c r="M3603">
        <v>3.1</v>
      </c>
      <c r="N3603">
        <v>5.3</v>
      </c>
      <c r="O3603" t="s">
        <v>26</v>
      </c>
      <c r="P3603">
        <v>5</v>
      </c>
      <c r="Q3603" t="s">
        <v>27</v>
      </c>
      <c r="R3603" t="s">
        <v>28</v>
      </c>
      <c r="S3603">
        <v>142.66</v>
      </c>
      <c r="T3603" t="str" cm="1">
        <f t="array" ref="T3603">_xlfn.IFS(Raw_Data[[#This Row],[Call Status]]="Resolved","5",Raw_Data[[#This Row],[Call Status]]="Escalated","2",Raw_Data[[#This Row],[Call Status]]="Pending","3",Raw_Data[[#This Row],[Call Status]]="Abandoned","0")</f>
        <v>5</v>
      </c>
      <c r="U3603" t="str">
        <f>TEXT(Raw_Data[[#This Row],[Call Date]],"mmmm")</f>
        <v>December</v>
      </c>
      <c r="V3603" t="str" cm="1">
        <f t="array" ref="V3603">_xlfn.IFS(Raw_Data[[#This Row],[Customer Satisfaction]]&lt;2,"Poor",Raw_Data[[#This Row],[Customer Satisfaction]]&lt;4,"Average",Raw_Data[[#This Row],[Customer Satisfaction]]&gt;=4,"Excellent")</f>
        <v>Excellent</v>
      </c>
    </row>
    <row r="3604" spans="2:22" x14ac:dyDescent="0.3">
      <c r="B3604" t="s">
        <v>9560</v>
      </c>
      <c r="C3604" s="2">
        <v>45732</v>
      </c>
      <c r="D3604" s="1">
        <v>0.53611111111111109</v>
      </c>
      <c r="E3604" t="s">
        <v>33</v>
      </c>
      <c r="F3604" t="s">
        <v>48</v>
      </c>
      <c r="G3604" t="s">
        <v>162</v>
      </c>
      <c r="H3604" t="s">
        <v>22</v>
      </c>
      <c r="I3604" t="s">
        <v>1130</v>
      </c>
      <c r="J3604" t="s">
        <v>39</v>
      </c>
      <c r="K3604" t="s">
        <v>8876</v>
      </c>
      <c r="L3604" t="s">
        <v>8877</v>
      </c>
      <c r="M3604">
        <v>2.6</v>
      </c>
      <c r="N3604">
        <v>18.5</v>
      </c>
      <c r="O3604" t="s">
        <v>28</v>
      </c>
      <c r="P3604">
        <v>0</v>
      </c>
      <c r="Q3604" t="s">
        <v>615</v>
      </c>
      <c r="R3604" t="s">
        <v>28</v>
      </c>
      <c r="S3604">
        <v>352.6</v>
      </c>
      <c r="T3604" t="str" cm="1">
        <f t="array" ref="T3604">_xlfn.IFS(Raw_Data[[#This Row],[Call Status]]="Resolved","5",Raw_Data[[#This Row],[Call Status]]="Escalated","2",Raw_Data[[#This Row],[Call Status]]="Pending","3",Raw_Data[[#This Row],[Call Status]]="Abandoned","0")</f>
        <v>3</v>
      </c>
      <c r="U3604" t="str">
        <f>TEXT(Raw_Data[[#This Row],[Call Date]],"mmmm")</f>
        <v>March</v>
      </c>
      <c r="V3604" t="str" cm="1">
        <f t="array" ref="V3604">_xlfn.IFS(Raw_Data[[#This Row],[Customer Satisfaction]]&lt;2,"Poor",Raw_Data[[#This Row],[Customer Satisfaction]]&lt;4,"Average",Raw_Data[[#This Row],[Customer Satisfaction]]&gt;=4,"Excellent")</f>
        <v>Poor</v>
      </c>
    </row>
    <row r="3605" spans="2:22" x14ac:dyDescent="0.3">
      <c r="B3605" t="s">
        <v>3433</v>
      </c>
      <c r="C3605" s="2">
        <v>46012</v>
      </c>
      <c r="D3605" s="1">
        <v>0.50138888888888888</v>
      </c>
      <c r="E3605" t="s">
        <v>110</v>
      </c>
      <c r="F3605" t="s">
        <v>38</v>
      </c>
      <c r="G3605" t="s">
        <v>250</v>
      </c>
      <c r="H3605" t="s">
        <v>2026</v>
      </c>
      <c r="I3605" t="s">
        <v>23</v>
      </c>
      <c r="J3605" t="s">
        <v>49</v>
      </c>
      <c r="K3605" t="s">
        <v>25</v>
      </c>
      <c r="L3605" t="s">
        <v>25</v>
      </c>
      <c r="M3605">
        <v>3.9</v>
      </c>
      <c r="N3605">
        <v>11.7</v>
      </c>
      <c r="O3605" t="s">
        <v>26</v>
      </c>
      <c r="P3605">
        <v>5</v>
      </c>
      <c r="Q3605" t="s">
        <v>27</v>
      </c>
      <c r="R3605" t="s">
        <v>28</v>
      </c>
      <c r="S3605">
        <v>143.46</v>
      </c>
      <c r="T3605" t="str" cm="1">
        <f t="array" ref="T3605">_xlfn.IFS(Raw_Data[[#This Row],[Call Status]]="Resolved","5",Raw_Data[[#This Row],[Call Status]]="Escalated","2",Raw_Data[[#This Row],[Call Status]]="Pending","3",Raw_Data[[#This Row],[Call Status]]="Abandoned","0")</f>
        <v>5</v>
      </c>
      <c r="U3605" t="str">
        <f>TEXT(Raw_Data[[#This Row],[Call Date]],"mmmm")</f>
        <v>December</v>
      </c>
      <c r="V3605" t="str" cm="1">
        <f t="array" ref="V3605">_xlfn.IFS(Raw_Data[[#This Row],[Customer Satisfaction]]&lt;2,"Poor",Raw_Data[[#This Row],[Customer Satisfaction]]&lt;4,"Average",Raw_Data[[#This Row],[Customer Satisfaction]]&gt;=4,"Excellent")</f>
        <v>Excellent</v>
      </c>
    </row>
    <row r="3606" spans="2:22" x14ac:dyDescent="0.3">
      <c r="B3606" t="s">
        <v>2177</v>
      </c>
      <c r="C3606" s="2">
        <v>45729</v>
      </c>
      <c r="D3606" s="1">
        <v>0.65833333333333333</v>
      </c>
      <c r="E3606" t="s">
        <v>66</v>
      </c>
      <c r="F3606" t="s">
        <v>34</v>
      </c>
      <c r="G3606" t="s">
        <v>162</v>
      </c>
      <c r="H3606" t="s">
        <v>2026</v>
      </c>
      <c r="I3606" t="s">
        <v>1137</v>
      </c>
      <c r="J3606" t="s">
        <v>76</v>
      </c>
      <c r="K3606" t="s">
        <v>25</v>
      </c>
      <c r="L3606" t="s">
        <v>25</v>
      </c>
      <c r="M3606">
        <v>1.8</v>
      </c>
      <c r="N3606">
        <v>13.3</v>
      </c>
      <c r="O3606" t="s">
        <v>28</v>
      </c>
      <c r="P3606">
        <v>1</v>
      </c>
      <c r="Q3606" t="s">
        <v>1014</v>
      </c>
      <c r="R3606" t="s">
        <v>28</v>
      </c>
      <c r="S3606">
        <v>258.83999999999997</v>
      </c>
      <c r="T3606" t="str" cm="1">
        <f t="array" ref="T3606">_xlfn.IFS(Raw_Data[[#This Row],[Call Status]]="Resolved","5",Raw_Data[[#This Row],[Call Status]]="Escalated","2",Raw_Data[[#This Row],[Call Status]]="Pending","3",Raw_Data[[#This Row],[Call Status]]="Abandoned","0")</f>
        <v>5</v>
      </c>
      <c r="U3606" t="str">
        <f>TEXT(Raw_Data[[#This Row],[Call Date]],"mmmm")</f>
        <v>March</v>
      </c>
      <c r="V3606" t="str" cm="1">
        <f t="array" ref="V3606">_xlfn.IFS(Raw_Data[[#This Row],[Customer Satisfaction]]&lt;2,"Poor",Raw_Data[[#This Row],[Customer Satisfaction]]&lt;4,"Average",Raw_Data[[#This Row],[Customer Satisfaction]]&gt;=4,"Excellent")</f>
        <v>Poor</v>
      </c>
    </row>
    <row r="3607" spans="2:22" x14ac:dyDescent="0.3">
      <c r="B3607" t="s">
        <v>1921</v>
      </c>
      <c r="C3607" s="2">
        <v>45916</v>
      </c>
      <c r="D3607" s="1">
        <v>0.34652777777777777</v>
      </c>
      <c r="E3607" t="s">
        <v>108</v>
      </c>
      <c r="F3607" t="s">
        <v>48</v>
      </c>
      <c r="G3607" t="s">
        <v>250</v>
      </c>
      <c r="H3607" t="s">
        <v>22</v>
      </c>
      <c r="I3607" t="s">
        <v>1128</v>
      </c>
      <c r="J3607" t="s">
        <v>42</v>
      </c>
      <c r="K3607" t="s">
        <v>25</v>
      </c>
      <c r="L3607" t="s">
        <v>25</v>
      </c>
      <c r="M3607">
        <v>2.2999999999999998</v>
      </c>
      <c r="N3607">
        <v>8.6999999999999993</v>
      </c>
      <c r="O3607" t="s">
        <v>26</v>
      </c>
      <c r="P3607">
        <v>5</v>
      </c>
      <c r="Q3607" t="s">
        <v>27</v>
      </c>
      <c r="R3607" t="s">
        <v>28</v>
      </c>
      <c r="S3607">
        <v>93.88</v>
      </c>
      <c r="T3607" t="str" cm="1">
        <f t="array" ref="T3607">_xlfn.IFS(Raw_Data[[#This Row],[Call Status]]="Resolved","5",Raw_Data[[#This Row],[Call Status]]="Escalated","2",Raw_Data[[#This Row],[Call Status]]="Pending","3",Raw_Data[[#This Row],[Call Status]]="Abandoned","0")</f>
        <v>5</v>
      </c>
      <c r="U3607" t="str">
        <f>TEXT(Raw_Data[[#This Row],[Call Date]],"mmmm")</f>
        <v>September</v>
      </c>
      <c r="V3607" t="str" cm="1">
        <f t="array" ref="V3607">_xlfn.IFS(Raw_Data[[#This Row],[Customer Satisfaction]]&lt;2,"Poor",Raw_Data[[#This Row],[Customer Satisfaction]]&lt;4,"Average",Raw_Data[[#This Row],[Customer Satisfaction]]&gt;=4,"Excellent")</f>
        <v>Excellent</v>
      </c>
    </row>
    <row r="3608" spans="2:22" x14ac:dyDescent="0.3">
      <c r="B3608" t="s">
        <v>2928</v>
      </c>
      <c r="C3608" s="2">
        <v>45845</v>
      </c>
      <c r="D3608" s="1">
        <v>0.67291666666666672</v>
      </c>
      <c r="E3608" t="s">
        <v>108</v>
      </c>
      <c r="F3608" t="s">
        <v>20</v>
      </c>
      <c r="G3608" t="s">
        <v>250</v>
      </c>
      <c r="H3608" t="s">
        <v>2392</v>
      </c>
      <c r="I3608" t="s">
        <v>23</v>
      </c>
      <c r="J3608" t="s">
        <v>31</v>
      </c>
      <c r="K3608" t="s">
        <v>25</v>
      </c>
      <c r="L3608" t="s">
        <v>25</v>
      </c>
      <c r="M3608">
        <v>3.1</v>
      </c>
      <c r="N3608">
        <v>9</v>
      </c>
      <c r="O3608" t="s">
        <v>26</v>
      </c>
      <c r="P3608">
        <v>4</v>
      </c>
      <c r="Q3608" t="s">
        <v>615</v>
      </c>
      <c r="R3608" t="s">
        <v>28</v>
      </c>
      <c r="S3608">
        <v>87.63</v>
      </c>
      <c r="T3608" t="str" cm="1">
        <f t="array" ref="T3608">_xlfn.IFS(Raw_Data[[#This Row],[Call Status]]="Resolved","5",Raw_Data[[#This Row],[Call Status]]="Escalated","2",Raw_Data[[#This Row],[Call Status]]="Pending","3",Raw_Data[[#This Row],[Call Status]]="Abandoned","0")</f>
        <v>5</v>
      </c>
      <c r="U3608" t="str">
        <f>TEXT(Raw_Data[[#This Row],[Call Date]],"mmmm")</f>
        <v>July</v>
      </c>
      <c r="V3608" t="str" cm="1">
        <f t="array" ref="V3608">_xlfn.IFS(Raw_Data[[#This Row],[Customer Satisfaction]]&lt;2,"Poor",Raw_Data[[#This Row],[Customer Satisfaction]]&lt;4,"Average",Raw_Data[[#This Row],[Customer Satisfaction]]&gt;=4,"Excellent")</f>
        <v>Excellent</v>
      </c>
    </row>
    <row r="3609" spans="2:22" x14ac:dyDescent="0.3">
      <c r="B3609" t="s">
        <v>3089</v>
      </c>
      <c r="C3609" s="2">
        <v>45830</v>
      </c>
      <c r="D3609" s="1">
        <v>0.76041666666666663</v>
      </c>
      <c r="E3609" t="s">
        <v>59</v>
      </c>
      <c r="F3609" t="s">
        <v>48</v>
      </c>
      <c r="G3609" t="s">
        <v>21</v>
      </c>
      <c r="H3609" t="s">
        <v>2026</v>
      </c>
      <c r="I3609" t="s">
        <v>23</v>
      </c>
      <c r="J3609" t="s">
        <v>76</v>
      </c>
      <c r="K3609" t="s">
        <v>25</v>
      </c>
      <c r="L3609" t="s">
        <v>25</v>
      </c>
      <c r="M3609">
        <v>1.9</v>
      </c>
      <c r="N3609">
        <v>12.2</v>
      </c>
      <c r="O3609" t="s">
        <v>28</v>
      </c>
      <c r="P3609">
        <v>1</v>
      </c>
      <c r="Q3609" t="s">
        <v>1014</v>
      </c>
      <c r="R3609" t="s">
        <v>28</v>
      </c>
      <c r="S3609">
        <v>175.27</v>
      </c>
      <c r="T3609" t="str" cm="1">
        <f t="array" ref="T3609">_xlfn.IFS(Raw_Data[[#This Row],[Call Status]]="Resolved","5",Raw_Data[[#This Row],[Call Status]]="Escalated","2",Raw_Data[[#This Row],[Call Status]]="Pending","3",Raw_Data[[#This Row],[Call Status]]="Abandoned","0")</f>
        <v>5</v>
      </c>
      <c r="U3609" t="str">
        <f>TEXT(Raw_Data[[#This Row],[Call Date]],"mmmm")</f>
        <v>June</v>
      </c>
      <c r="V3609" t="str" cm="1">
        <f t="array" ref="V3609">_xlfn.IFS(Raw_Data[[#This Row],[Customer Satisfaction]]&lt;2,"Poor",Raw_Data[[#This Row],[Customer Satisfaction]]&lt;4,"Average",Raw_Data[[#This Row],[Customer Satisfaction]]&gt;=4,"Excellent")</f>
        <v>Poor</v>
      </c>
    </row>
    <row r="3610" spans="2:22" x14ac:dyDescent="0.3">
      <c r="B3610" t="s">
        <v>1243</v>
      </c>
      <c r="C3610" s="2">
        <v>45947</v>
      </c>
      <c r="D3610" s="1">
        <v>0.38055555555555554</v>
      </c>
      <c r="E3610" t="s">
        <v>72</v>
      </c>
      <c r="F3610" t="s">
        <v>20</v>
      </c>
      <c r="G3610" t="s">
        <v>327</v>
      </c>
      <c r="H3610" t="s">
        <v>22</v>
      </c>
      <c r="I3610" t="s">
        <v>1128</v>
      </c>
      <c r="J3610" t="s">
        <v>24</v>
      </c>
      <c r="K3610" t="s">
        <v>25</v>
      </c>
      <c r="L3610" t="s">
        <v>25</v>
      </c>
      <c r="M3610">
        <v>2.2000000000000002</v>
      </c>
      <c r="N3610">
        <v>4.8</v>
      </c>
      <c r="O3610" t="s">
        <v>26</v>
      </c>
      <c r="P3610">
        <v>0</v>
      </c>
      <c r="Q3610" t="s">
        <v>27</v>
      </c>
      <c r="R3610" t="s">
        <v>26</v>
      </c>
      <c r="S3610">
        <v>316.27999999999997</v>
      </c>
      <c r="T3610" t="str" cm="1">
        <f t="array" ref="T3610">_xlfn.IFS(Raw_Data[[#This Row],[Call Status]]="Resolved","5",Raw_Data[[#This Row],[Call Status]]="Escalated","2",Raw_Data[[#This Row],[Call Status]]="Pending","3",Raw_Data[[#This Row],[Call Status]]="Abandoned","0")</f>
        <v>5</v>
      </c>
      <c r="U3610" t="str">
        <f>TEXT(Raw_Data[[#This Row],[Call Date]],"mmmm")</f>
        <v>October</v>
      </c>
      <c r="V3610" t="str" cm="1">
        <f t="array" ref="V3610">_xlfn.IFS(Raw_Data[[#This Row],[Customer Satisfaction]]&lt;2,"Poor",Raw_Data[[#This Row],[Customer Satisfaction]]&lt;4,"Average",Raw_Data[[#This Row],[Customer Satisfaction]]&gt;=4,"Excellent")</f>
        <v>Poor</v>
      </c>
    </row>
    <row r="3611" spans="2:22" x14ac:dyDescent="0.3">
      <c r="B3611" t="s">
        <v>8169</v>
      </c>
      <c r="C3611" s="2">
        <v>45702</v>
      </c>
      <c r="D3611" s="1">
        <v>0.55069444444444449</v>
      </c>
      <c r="E3611" t="s">
        <v>57</v>
      </c>
      <c r="F3611" t="s">
        <v>20</v>
      </c>
      <c r="G3611" t="s">
        <v>162</v>
      </c>
      <c r="H3611" t="s">
        <v>2026</v>
      </c>
      <c r="I3611" t="s">
        <v>1128</v>
      </c>
      <c r="J3611" t="s">
        <v>55</v>
      </c>
      <c r="K3611" t="s">
        <v>16</v>
      </c>
      <c r="L3611" t="s">
        <v>16</v>
      </c>
      <c r="M3611">
        <v>3.4</v>
      </c>
      <c r="N3611">
        <v>10.4</v>
      </c>
      <c r="O3611" t="s">
        <v>28</v>
      </c>
      <c r="P3611">
        <v>4</v>
      </c>
      <c r="Q3611" t="s">
        <v>27</v>
      </c>
      <c r="R3611" t="s">
        <v>26</v>
      </c>
      <c r="S3611">
        <v>0</v>
      </c>
      <c r="T3611" t="str" cm="1">
        <f t="array" ref="T3611">_xlfn.IFS(Raw_Data[[#This Row],[Call Status]]="Resolved","5",Raw_Data[[#This Row],[Call Status]]="Escalated","2",Raw_Data[[#This Row],[Call Status]]="Pending","3",Raw_Data[[#This Row],[Call Status]]="Abandoned","0")</f>
        <v>2</v>
      </c>
      <c r="U3611" t="str">
        <f>TEXT(Raw_Data[[#This Row],[Call Date]],"mmmm")</f>
        <v>February</v>
      </c>
      <c r="V3611" t="str" cm="1">
        <f t="array" ref="V3611">_xlfn.IFS(Raw_Data[[#This Row],[Customer Satisfaction]]&lt;2,"Poor",Raw_Data[[#This Row],[Customer Satisfaction]]&lt;4,"Average",Raw_Data[[#This Row],[Customer Satisfaction]]&gt;=4,"Excellent")</f>
        <v>Excellent</v>
      </c>
    </row>
    <row r="3612" spans="2:22" x14ac:dyDescent="0.3">
      <c r="B3612" t="s">
        <v>4874</v>
      </c>
      <c r="C3612" s="2">
        <v>45718</v>
      </c>
      <c r="D3612" s="1">
        <v>0.80625000000000002</v>
      </c>
      <c r="E3612" t="s">
        <v>33</v>
      </c>
      <c r="F3612" t="s">
        <v>20</v>
      </c>
      <c r="G3612" t="s">
        <v>250</v>
      </c>
      <c r="H3612" t="s">
        <v>22</v>
      </c>
      <c r="I3612" t="s">
        <v>1128</v>
      </c>
      <c r="J3612" t="s">
        <v>24</v>
      </c>
      <c r="K3612" t="s">
        <v>25</v>
      </c>
      <c r="L3612" t="s">
        <v>3564</v>
      </c>
      <c r="M3612">
        <v>3.4</v>
      </c>
      <c r="N3612">
        <v>6</v>
      </c>
      <c r="O3612" t="s">
        <v>26</v>
      </c>
      <c r="P3612">
        <v>3</v>
      </c>
      <c r="Q3612" t="s">
        <v>615</v>
      </c>
      <c r="R3612" t="s">
        <v>28</v>
      </c>
      <c r="S3612">
        <v>29.89</v>
      </c>
      <c r="T3612" t="str" cm="1">
        <f t="array" ref="T3612">_xlfn.IFS(Raw_Data[[#This Row],[Call Status]]="Resolved","5",Raw_Data[[#This Row],[Call Status]]="Escalated","2",Raw_Data[[#This Row],[Call Status]]="Pending","3",Raw_Data[[#This Row],[Call Status]]="Abandoned","0")</f>
        <v>5</v>
      </c>
      <c r="U3612" t="str">
        <f>TEXT(Raw_Data[[#This Row],[Call Date]],"mmmm")</f>
        <v>March</v>
      </c>
      <c r="V3612" t="str" cm="1">
        <f t="array" ref="V3612">_xlfn.IFS(Raw_Data[[#This Row],[Customer Satisfaction]]&lt;2,"Poor",Raw_Data[[#This Row],[Customer Satisfaction]]&lt;4,"Average",Raw_Data[[#This Row],[Customer Satisfaction]]&gt;=4,"Excellent")</f>
        <v>Average</v>
      </c>
    </row>
    <row r="3613" spans="2:22" x14ac:dyDescent="0.3">
      <c r="B3613" t="s">
        <v>4356</v>
      </c>
      <c r="C3613" s="2">
        <v>45740</v>
      </c>
      <c r="D3613" s="1">
        <v>0.88055555555555554</v>
      </c>
      <c r="E3613" t="s">
        <v>57</v>
      </c>
      <c r="F3613" t="s">
        <v>34</v>
      </c>
      <c r="G3613" t="s">
        <v>250</v>
      </c>
      <c r="H3613" t="s">
        <v>22</v>
      </c>
      <c r="I3613" t="s">
        <v>1137</v>
      </c>
      <c r="J3613" t="s">
        <v>49</v>
      </c>
      <c r="K3613" t="s">
        <v>25</v>
      </c>
      <c r="L3613" t="s">
        <v>3559</v>
      </c>
      <c r="M3613">
        <v>7.7</v>
      </c>
      <c r="N3613">
        <v>12.7</v>
      </c>
      <c r="O3613" t="s">
        <v>26</v>
      </c>
      <c r="P3613">
        <v>4</v>
      </c>
      <c r="Q3613" t="s">
        <v>27</v>
      </c>
      <c r="R3613" t="s">
        <v>28</v>
      </c>
      <c r="S3613">
        <v>166.02</v>
      </c>
      <c r="T3613" t="str" cm="1">
        <f t="array" ref="T3613">_xlfn.IFS(Raw_Data[[#This Row],[Call Status]]="Resolved","5",Raw_Data[[#This Row],[Call Status]]="Escalated","2",Raw_Data[[#This Row],[Call Status]]="Pending","3",Raw_Data[[#This Row],[Call Status]]="Abandoned","0")</f>
        <v>5</v>
      </c>
      <c r="U3613" t="str">
        <f>TEXT(Raw_Data[[#This Row],[Call Date]],"mmmm")</f>
        <v>March</v>
      </c>
      <c r="V3613" t="str" cm="1">
        <f t="array" ref="V3613">_xlfn.IFS(Raw_Data[[#This Row],[Customer Satisfaction]]&lt;2,"Poor",Raw_Data[[#This Row],[Customer Satisfaction]]&lt;4,"Average",Raw_Data[[#This Row],[Customer Satisfaction]]&gt;=4,"Excellent")</f>
        <v>Excellent</v>
      </c>
    </row>
    <row r="3614" spans="2:22" x14ac:dyDescent="0.3">
      <c r="B3614" t="s">
        <v>2165</v>
      </c>
      <c r="C3614" s="2">
        <v>45780</v>
      </c>
      <c r="D3614" s="1">
        <v>0.58888888888888891</v>
      </c>
      <c r="E3614" t="s">
        <v>41</v>
      </c>
      <c r="F3614" t="s">
        <v>20</v>
      </c>
      <c r="G3614" t="s">
        <v>162</v>
      </c>
      <c r="H3614" t="s">
        <v>2026</v>
      </c>
      <c r="I3614" t="s">
        <v>1128</v>
      </c>
      <c r="J3614" t="s">
        <v>49</v>
      </c>
      <c r="K3614" t="s">
        <v>25</v>
      </c>
      <c r="L3614" t="s">
        <v>25</v>
      </c>
      <c r="M3614">
        <v>3.4</v>
      </c>
      <c r="N3614">
        <v>15.2</v>
      </c>
      <c r="O3614" t="s">
        <v>26</v>
      </c>
      <c r="P3614">
        <v>4</v>
      </c>
      <c r="Q3614" t="s">
        <v>615</v>
      </c>
      <c r="R3614" t="s">
        <v>28</v>
      </c>
      <c r="S3614">
        <v>62.65</v>
      </c>
      <c r="T3614" t="str" cm="1">
        <f t="array" ref="T3614">_xlfn.IFS(Raw_Data[[#This Row],[Call Status]]="Resolved","5",Raw_Data[[#This Row],[Call Status]]="Escalated","2",Raw_Data[[#This Row],[Call Status]]="Pending","3",Raw_Data[[#This Row],[Call Status]]="Abandoned","0")</f>
        <v>5</v>
      </c>
      <c r="U3614" t="str">
        <f>TEXT(Raw_Data[[#This Row],[Call Date]],"mmmm")</f>
        <v>May</v>
      </c>
      <c r="V3614" t="str" cm="1">
        <f t="array" ref="V3614">_xlfn.IFS(Raw_Data[[#This Row],[Customer Satisfaction]]&lt;2,"Poor",Raw_Data[[#This Row],[Customer Satisfaction]]&lt;4,"Average",Raw_Data[[#This Row],[Customer Satisfaction]]&gt;=4,"Excellent")</f>
        <v>Excellent</v>
      </c>
    </row>
    <row r="3615" spans="2:22" x14ac:dyDescent="0.3">
      <c r="B3615" t="s">
        <v>8748</v>
      </c>
      <c r="C3615" s="2">
        <v>46015</v>
      </c>
      <c r="D3615" s="1">
        <v>0.39861111111111114</v>
      </c>
      <c r="E3615" t="s">
        <v>108</v>
      </c>
      <c r="F3615" t="s">
        <v>38</v>
      </c>
      <c r="G3615" t="s">
        <v>21</v>
      </c>
      <c r="H3615" t="s">
        <v>2026</v>
      </c>
      <c r="I3615" t="s">
        <v>23</v>
      </c>
      <c r="J3615" t="s">
        <v>45</v>
      </c>
      <c r="K3615" t="s">
        <v>16</v>
      </c>
      <c r="L3615" t="s">
        <v>16</v>
      </c>
      <c r="M3615">
        <v>1.6</v>
      </c>
      <c r="N3615">
        <v>8.4</v>
      </c>
      <c r="O3615" t="s">
        <v>28</v>
      </c>
      <c r="P3615">
        <v>1</v>
      </c>
      <c r="Q3615" t="s">
        <v>1014</v>
      </c>
      <c r="R3615" t="s">
        <v>26</v>
      </c>
      <c r="S3615">
        <v>215.85</v>
      </c>
      <c r="T3615" t="str" cm="1">
        <f t="array" ref="T3615">_xlfn.IFS(Raw_Data[[#This Row],[Call Status]]="Resolved","5",Raw_Data[[#This Row],[Call Status]]="Escalated","2",Raw_Data[[#This Row],[Call Status]]="Pending","3",Raw_Data[[#This Row],[Call Status]]="Abandoned","0")</f>
        <v>2</v>
      </c>
      <c r="U3615" t="str">
        <f>TEXT(Raw_Data[[#This Row],[Call Date]],"mmmm")</f>
        <v>December</v>
      </c>
      <c r="V3615" t="str" cm="1">
        <f t="array" ref="V3615">_xlfn.IFS(Raw_Data[[#This Row],[Customer Satisfaction]]&lt;2,"Poor",Raw_Data[[#This Row],[Customer Satisfaction]]&lt;4,"Average",Raw_Data[[#This Row],[Customer Satisfaction]]&gt;=4,"Excellent")</f>
        <v>Poor</v>
      </c>
    </row>
    <row r="3616" spans="2:22" x14ac:dyDescent="0.3">
      <c r="B3616" t="s">
        <v>2641</v>
      </c>
      <c r="C3616" s="2">
        <v>45673</v>
      </c>
      <c r="D3616" s="1">
        <v>0.45763888888888887</v>
      </c>
      <c r="E3616" t="s">
        <v>100</v>
      </c>
      <c r="F3616" t="s">
        <v>38</v>
      </c>
      <c r="G3616" t="s">
        <v>162</v>
      </c>
      <c r="H3616" t="s">
        <v>2613</v>
      </c>
      <c r="I3616" t="s">
        <v>1128</v>
      </c>
      <c r="J3616" t="s">
        <v>76</v>
      </c>
      <c r="K3616" t="s">
        <v>25</v>
      </c>
      <c r="L3616" t="s">
        <v>25</v>
      </c>
      <c r="M3616">
        <v>0.8</v>
      </c>
      <c r="N3616">
        <v>3.1</v>
      </c>
      <c r="O3616" t="s">
        <v>26</v>
      </c>
      <c r="P3616">
        <v>5</v>
      </c>
      <c r="Q3616" t="s">
        <v>27</v>
      </c>
      <c r="R3616" t="s">
        <v>28</v>
      </c>
      <c r="S3616">
        <v>100.13</v>
      </c>
      <c r="T3616" t="str" cm="1">
        <f t="array" ref="T3616">_xlfn.IFS(Raw_Data[[#This Row],[Call Status]]="Resolved","5",Raw_Data[[#This Row],[Call Status]]="Escalated","2",Raw_Data[[#This Row],[Call Status]]="Pending","3",Raw_Data[[#This Row],[Call Status]]="Abandoned","0")</f>
        <v>5</v>
      </c>
      <c r="U3616" t="str">
        <f>TEXT(Raw_Data[[#This Row],[Call Date]],"mmmm")</f>
        <v>January</v>
      </c>
      <c r="V3616" t="str" cm="1">
        <f t="array" ref="V3616">_xlfn.IFS(Raw_Data[[#This Row],[Customer Satisfaction]]&lt;2,"Poor",Raw_Data[[#This Row],[Customer Satisfaction]]&lt;4,"Average",Raw_Data[[#This Row],[Customer Satisfaction]]&gt;=4,"Excellent")</f>
        <v>Excellent</v>
      </c>
    </row>
    <row r="3617" spans="2:22" x14ac:dyDescent="0.3">
      <c r="B3617" t="s">
        <v>5735</v>
      </c>
      <c r="C3617" s="2">
        <v>45723</v>
      </c>
      <c r="D3617" s="1">
        <v>0.68541666666666667</v>
      </c>
      <c r="E3617" t="s">
        <v>53</v>
      </c>
      <c r="F3617" t="s">
        <v>38</v>
      </c>
      <c r="G3617" t="s">
        <v>21</v>
      </c>
      <c r="H3617" t="s">
        <v>2392</v>
      </c>
      <c r="I3617" t="s">
        <v>23</v>
      </c>
      <c r="J3617" t="s">
        <v>76</v>
      </c>
      <c r="K3617" t="s">
        <v>25</v>
      </c>
      <c r="L3617" t="s">
        <v>3559</v>
      </c>
      <c r="M3617">
        <v>1.5</v>
      </c>
      <c r="N3617">
        <v>4.9000000000000004</v>
      </c>
      <c r="O3617" t="s">
        <v>28</v>
      </c>
      <c r="P3617">
        <v>2</v>
      </c>
      <c r="Q3617" t="s">
        <v>1014</v>
      </c>
      <c r="R3617" t="s">
        <v>28</v>
      </c>
      <c r="S3617">
        <v>104.67</v>
      </c>
      <c r="T3617" t="str" cm="1">
        <f t="array" ref="T3617">_xlfn.IFS(Raw_Data[[#This Row],[Call Status]]="Resolved","5",Raw_Data[[#This Row],[Call Status]]="Escalated","2",Raw_Data[[#This Row],[Call Status]]="Pending","3",Raw_Data[[#This Row],[Call Status]]="Abandoned","0")</f>
        <v>5</v>
      </c>
      <c r="U3617" t="str">
        <f>TEXT(Raw_Data[[#This Row],[Call Date]],"mmmm")</f>
        <v>March</v>
      </c>
      <c r="V3617" t="str" cm="1">
        <f t="array" ref="V3617">_xlfn.IFS(Raw_Data[[#This Row],[Customer Satisfaction]]&lt;2,"Poor",Raw_Data[[#This Row],[Customer Satisfaction]]&lt;4,"Average",Raw_Data[[#This Row],[Customer Satisfaction]]&gt;=4,"Excellent")</f>
        <v>Average</v>
      </c>
    </row>
    <row r="3618" spans="2:22" x14ac:dyDescent="0.3">
      <c r="B3618" t="s">
        <v>7468</v>
      </c>
      <c r="C3618" s="2">
        <v>45802</v>
      </c>
      <c r="D3618" s="1">
        <v>0.50416666666666665</v>
      </c>
      <c r="E3618" t="s">
        <v>37</v>
      </c>
      <c r="F3618" t="s">
        <v>48</v>
      </c>
      <c r="G3618" t="s">
        <v>21</v>
      </c>
      <c r="H3618" t="s">
        <v>2026</v>
      </c>
      <c r="I3618" t="s">
        <v>23</v>
      </c>
      <c r="J3618" t="s">
        <v>76</v>
      </c>
      <c r="K3618" t="s">
        <v>7253</v>
      </c>
      <c r="L3618" t="s">
        <v>7254</v>
      </c>
      <c r="M3618">
        <v>1.7</v>
      </c>
      <c r="N3618">
        <v>2</v>
      </c>
      <c r="O3618" t="s">
        <v>28</v>
      </c>
      <c r="P3618">
        <v>3</v>
      </c>
      <c r="Q3618" t="s">
        <v>1014</v>
      </c>
      <c r="R3618" t="s">
        <v>28</v>
      </c>
      <c r="S3618">
        <v>66.28</v>
      </c>
      <c r="T3618" t="str" cm="1">
        <f t="array" ref="T3618">_xlfn.IFS(Raw_Data[[#This Row],[Call Status]]="Resolved","5",Raw_Data[[#This Row],[Call Status]]="Escalated","2",Raw_Data[[#This Row],[Call Status]]="Pending","3",Raw_Data[[#This Row],[Call Status]]="Abandoned","0")</f>
        <v>0</v>
      </c>
      <c r="U3618" t="str">
        <f>TEXT(Raw_Data[[#This Row],[Call Date]],"mmmm")</f>
        <v>May</v>
      </c>
      <c r="V3618" t="str" cm="1">
        <f t="array" ref="V3618">_xlfn.IFS(Raw_Data[[#This Row],[Customer Satisfaction]]&lt;2,"Poor",Raw_Data[[#This Row],[Customer Satisfaction]]&lt;4,"Average",Raw_Data[[#This Row],[Customer Satisfaction]]&gt;=4,"Excellent")</f>
        <v>Average</v>
      </c>
    </row>
    <row r="3619" spans="2:22" x14ac:dyDescent="0.3">
      <c r="B3619" t="s">
        <v>5407</v>
      </c>
      <c r="C3619" s="2">
        <v>45819</v>
      </c>
      <c r="D3619" s="1">
        <v>0.57777777777777772</v>
      </c>
      <c r="E3619" t="s">
        <v>110</v>
      </c>
      <c r="F3619" t="s">
        <v>34</v>
      </c>
      <c r="G3619" t="s">
        <v>162</v>
      </c>
      <c r="H3619" t="s">
        <v>2026</v>
      </c>
      <c r="I3619" t="s">
        <v>23</v>
      </c>
      <c r="J3619" t="s">
        <v>55</v>
      </c>
      <c r="K3619" t="s">
        <v>25</v>
      </c>
      <c r="L3619" t="s">
        <v>3561</v>
      </c>
      <c r="M3619">
        <v>0.9</v>
      </c>
      <c r="N3619">
        <v>10.9</v>
      </c>
      <c r="O3619" t="s">
        <v>28</v>
      </c>
      <c r="P3619">
        <v>3</v>
      </c>
      <c r="Q3619" t="s">
        <v>615</v>
      </c>
      <c r="R3619" t="s">
        <v>28</v>
      </c>
      <c r="S3619">
        <v>79.37</v>
      </c>
      <c r="T3619" t="str" cm="1">
        <f t="array" ref="T3619">_xlfn.IFS(Raw_Data[[#This Row],[Call Status]]="Resolved","5",Raw_Data[[#This Row],[Call Status]]="Escalated","2",Raw_Data[[#This Row],[Call Status]]="Pending","3",Raw_Data[[#This Row],[Call Status]]="Abandoned","0")</f>
        <v>5</v>
      </c>
      <c r="U3619" t="str">
        <f>TEXT(Raw_Data[[#This Row],[Call Date]],"mmmm")</f>
        <v>June</v>
      </c>
      <c r="V3619" t="str" cm="1">
        <f t="array" ref="V3619">_xlfn.IFS(Raw_Data[[#This Row],[Customer Satisfaction]]&lt;2,"Poor",Raw_Data[[#This Row],[Customer Satisfaction]]&lt;4,"Average",Raw_Data[[#This Row],[Customer Satisfaction]]&gt;=4,"Excellent")</f>
        <v>Average</v>
      </c>
    </row>
    <row r="3620" spans="2:22" x14ac:dyDescent="0.3">
      <c r="B3620" t="s">
        <v>5636</v>
      </c>
      <c r="C3620" s="2">
        <v>45891</v>
      </c>
      <c r="D3620" s="1">
        <v>0.79027777777777775</v>
      </c>
      <c r="E3620" t="s">
        <v>57</v>
      </c>
      <c r="F3620" t="s">
        <v>38</v>
      </c>
      <c r="G3620" t="s">
        <v>21</v>
      </c>
      <c r="H3620" t="s">
        <v>2026</v>
      </c>
      <c r="I3620" t="s">
        <v>23</v>
      </c>
      <c r="J3620" t="s">
        <v>45</v>
      </c>
      <c r="K3620" t="s">
        <v>25</v>
      </c>
      <c r="L3620" t="s">
        <v>3559</v>
      </c>
      <c r="M3620">
        <v>1.4</v>
      </c>
      <c r="N3620">
        <v>14.9</v>
      </c>
      <c r="O3620" t="s">
        <v>28</v>
      </c>
      <c r="P3620">
        <v>3</v>
      </c>
      <c r="Q3620" t="s">
        <v>615</v>
      </c>
      <c r="R3620" t="s">
        <v>28</v>
      </c>
      <c r="S3620">
        <v>98.82</v>
      </c>
      <c r="T3620" t="str" cm="1">
        <f t="array" ref="T3620">_xlfn.IFS(Raw_Data[[#This Row],[Call Status]]="Resolved","5",Raw_Data[[#This Row],[Call Status]]="Escalated","2",Raw_Data[[#This Row],[Call Status]]="Pending","3",Raw_Data[[#This Row],[Call Status]]="Abandoned","0")</f>
        <v>5</v>
      </c>
      <c r="U3620" t="str">
        <f>TEXT(Raw_Data[[#This Row],[Call Date]],"mmmm")</f>
        <v>August</v>
      </c>
      <c r="V3620" t="str" cm="1">
        <f t="array" ref="V3620">_xlfn.IFS(Raw_Data[[#This Row],[Customer Satisfaction]]&lt;2,"Poor",Raw_Data[[#This Row],[Customer Satisfaction]]&lt;4,"Average",Raw_Data[[#This Row],[Customer Satisfaction]]&gt;=4,"Excellent")</f>
        <v>Average</v>
      </c>
    </row>
    <row r="3621" spans="2:22" x14ac:dyDescent="0.3">
      <c r="B3621" t="s">
        <v>5813</v>
      </c>
      <c r="C3621" s="2">
        <v>45801</v>
      </c>
      <c r="D3621" s="1">
        <v>0.82499999999999996</v>
      </c>
      <c r="E3621" t="s">
        <v>84</v>
      </c>
      <c r="F3621" t="s">
        <v>48</v>
      </c>
      <c r="G3621" t="s">
        <v>250</v>
      </c>
      <c r="H3621" t="s">
        <v>2392</v>
      </c>
      <c r="I3621" t="s">
        <v>23</v>
      </c>
      <c r="J3621" t="s">
        <v>42</v>
      </c>
      <c r="K3621" t="s">
        <v>25</v>
      </c>
      <c r="L3621" t="s">
        <v>3564</v>
      </c>
      <c r="M3621">
        <v>7.6</v>
      </c>
      <c r="N3621">
        <v>9.9</v>
      </c>
      <c r="O3621" t="s">
        <v>26</v>
      </c>
      <c r="P3621">
        <v>3</v>
      </c>
      <c r="Q3621" t="s">
        <v>615</v>
      </c>
      <c r="R3621" t="s">
        <v>28</v>
      </c>
      <c r="S3621">
        <v>48.75</v>
      </c>
      <c r="T3621" t="str" cm="1">
        <f t="array" ref="T3621">_xlfn.IFS(Raw_Data[[#This Row],[Call Status]]="Resolved","5",Raw_Data[[#This Row],[Call Status]]="Escalated","2",Raw_Data[[#This Row],[Call Status]]="Pending","3",Raw_Data[[#This Row],[Call Status]]="Abandoned","0")</f>
        <v>5</v>
      </c>
      <c r="U3621" t="str">
        <f>TEXT(Raw_Data[[#This Row],[Call Date]],"mmmm")</f>
        <v>May</v>
      </c>
      <c r="V3621" t="str" cm="1">
        <f t="array" ref="V3621">_xlfn.IFS(Raw_Data[[#This Row],[Customer Satisfaction]]&lt;2,"Poor",Raw_Data[[#This Row],[Customer Satisfaction]]&lt;4,"Average",Raw_Data[[#This Row],[Customer Satisfaction]]&gt;=4,"Excellent")</f>
        <v>Average</v>
      </c>
    </row>
    <row r="3622" spans="2:22" x14ac:dyDescent="0.3">
      <c r="B3622" t="s">
        <v>6167</v>
      </c>
      <c r="C3622" s="2">
        <v>46015</v>
      </c>
      <c r="D3622" s="1">
        <v>0.72152777777777777</v>
      </c>
      <c r="E3622" t="s">
        <v>110</v>
      </c>
      <c r="F3622" t="s">
        <v>38</v>
      </c>
      <c r="G3622" t="s">
        <v>21</v>
      </c>
      <c r="H3622" t="s">
        <v>22</v>
      </c>
      <c r="I3622" t="s">
        <v>23</v>
      </c>
      <c r="J3622" t="s">
        <v>42</v>
      </c>
      <c r="K3622" t="s">
        <v>25</v>
      </c>
      <c r="L3622" t="s">
        <v>3559</v>
      </c>
      <c r="M3622">
        <v>1.5</v>
      </c>
      <c r="N3622">
        <v>6.8</v>
      </c>
      <c r="O3622" t="s">
        <v>28</v>
      </c>
      <c r="P3622">
        <v>3</v>
      </c>
      <c r="Q3622" t="s">
        <v>1014</v>
      </c>
      <c r="R3622" t="s">
        <v>28</v>
      </c>
      <c r="S3622">
        <v>159.03</v>
      </c>
      <c r="T3622" t="str" cm="1">
        <f t="array" ref="T3622">_xlfn.IFS(Raw_Data[[#This Row],[Call Status]]="Resolved","5",Raw_Data[[#This Row],[Call Status]]="Escalated","2",Raw_Data[[#This Row],[Call Status]]="Pending","3",Raw_Data[[#This Row],[Call Status]]="Abandoned","0")</f>
        <v>5</v>
      </c>
      <c r="U3622" t="str">
        <f>TEXT(Raw_Data[[#This Row],[Call Date]],"mmmm")</f>
        <v>December</v>
      </c>
      <c r="V3622" t="str" cm="1">
        <f t="array" ref="V3622">_xlfn.IFS(Raw_Data[[#This Row],[Customer Satisfaction]]&lt;2,"Poor",Raw_Data[[#This Row],[Customer Satisfaction]]&lt;4,"Average",Raw_Data[[#This Row],[Customer Satisfaction]]&gt;=4,"Excellent")</f>
        <v>Average</v>
      </c>
    </row>
    <row r="3623" spans="2:22" x14ac:dyDescent="0.3">
      <c r="B3623" t="s">
        <v>8686</v>
      </c>
      <c r="C3623" s="2">
        <v>45845</v>
      </c>
      <c r="D3623" s="1">
        <v>0.4826388888888889</v>
      </c>
      <c r="E3623" t="s">
        <v>100</v>
      </c>
      <c r="F3623" t="s">
        <v>20</v>
      </c>
      <c r="G3623" t="s">
        <v>21</v>
      </c>
      <c r="H3623" t="s">
        <v>2026</v>
      </c>
      <c r="I3623" t="s">
        <v>1137</v>
      </c>
      <c r="J3623" t="s">
        <v>49</v>
      </c>
      <c r="K3623" t="s">
        <v>16</v>
      </c>
      <c r="L3623" t="s">
        <v>16</v>
      </c>
      <c r="M3623">
        <v>0.8</v>
      </c>
      <c r="N3623">
        <v>13.3</v>
      </c>
      <c r="O3623" t="s">
        <v>28</v>
      </c>
      <c r="P3623">
        <v>1</v>
      </c>
      <c r="Q3623" t="s">
        <v>1014</v>
      </c>
      <c r="R3623" t="s">
        <v>26</v>
      </c>
      <c r="S3623">
        <v>237.81</v>
      </c>
      <c r="T3623" t="str" cm="1">
        <f t="array" ref="T3623">_xlfn.IFS(Raw_Data[[#This Row],[Call Status]]="Resolved","5",Raw_Data[[#This Row],[Call Status]]="Escalated","2",Raw_Data[[#This Row],[Call Status]]="Pending","3",Raw_Data[[#This Row],[Call Status]]="Abandoned","0")</f>
        <v>2</v>
      </c>
      <c r="U3623" t="str">
        <f>TEXT(Raw_Data[[#This Row],[Call Date]],"mmmm")</f>
        <v>July</v>
      </c>
      <c r="V3623" t="str" cm="1">
        <f t="array" ref="V3623">_xlfn.IFS(Raw_Data[[#This Row],[Customer Satisfaction]]&lt;2,"Poor",Raw_Data[[#This Row],[Customer Satisfaction]]&lt;4,"Average",Raw_Data[[#This Row],[Customer Satisfaction]]&gt;=4,"Excellent")</f>
        <v>Poor</v>
      </c>
    </row>
    <row r="3624" spans="2:22" x14ac:dyDescent="0.3">
      <c r="B3624" t="s">
        <v>1579</v>
      </c>
      <c r="C3624" s="2">
        <v>45979</v>
      </c>
      <c r="D3624" s="1">
        <v>0.71180555555555558</v>
      </c>
      <c r="E3624" t="s">
        <v>66</v>
      </c>
      <c r="F3624" t="s">
        <v>48</v>
      </c>
      <c r="G3624" t="s">
        <v>327</v>
      </c>
      <c r="H3624" t="s">
        <v>22</v>
      </c>
      <c r="I3624" t="s">
        <v>1128</v>
      </c>
      <c r="J3624" t="s">
        <v>45</v>
      </c>
      <c r="K3624" t="s">
        <v>25</v>
      </c>
      <c r="L3624" t="s">
        <v>25</v>
      </c>
      <c r="M3624">
        <v>4.9000000000000004</v>
      </c>
      <c r="N3624">
        <v>8.6999999999999993</v>
      </c>
      <c r="O3624" t="s">
        <v>26</v>
      </c>
      <c r="P3624">
        <v>3</v>
      </c>
      <c r="Q3624" t="s">
        <v>615</v>
      </c>
      <c r="R3624" t="s">
        <v>28</v>
      </c>
      <c r="S3624">
        <v>114.94</v>
      </c>
      <c r="T3624" t="str" cm="1">
        <f t="array" ref="T3624">_xlfn.IFS(Raw_Data[[#This Row],[Call Status]]="Resolved","5",Raw_Data[[#This Row],[Call Status]]="Escalated","2",Raw_Data[[#This Row],[Call Status]]="Pending","3",Raw_Data[[#This Row],[Call Status]]="Abandoned","0")</f>
        <v>5</v>
      </c>
      <c r="U3624" t="str">
        <f>TEXT(Raw_Data[[#This Row],[Call Date]],"mmmm")</f>
        <v>November</v>
      </c>
      <c r="V3624" t="str" cm="1">
        <f t="array" ref="V3624">_xlfn.IFS(Raw_Data[[#This Row],[Customer Satisfaction]]&lt;2,"Poor",Raw_Data[[#This Row],[Customer Satisfaction]]&lt;4,"Average",Raw_Data[[#This Row],[Customer Satisfaction]]&gt;=4,"Excellent")</f>
        <v>Average</v>
      </c>
    </row>
    <row r="3625" spans="2:22" x14ac:dyDescent="0.3">
      <c r="B3625" t="s">
        <v>8800</v>
      </c>
      <c r="C3625" s="2">
        <v>45670</v>
      </c>
      <c r="D3625" s="1">
        <v>0.38055555555555554</v>
      </c>
      <c r="E3625" t="s">
        <v>47</v>
      </c>
      <c r="F3625" t="s">
        <v>34</v>
      </c>
      <c r="G3625" t="s">
        <v>162</v>
      </c>
      <c r="H3625" t="s">
        <v>22</v>
      </c>
      <c r="I3625" t="s">
        <v>23</v>
      </c>
      <c r="J3625" t="s">
        <v>49</v>
      </c>
      <c r="K3625" t="s">
        <v>16</v>
      </c>
      <c r="L3625" t="s">
        <v>16</v>
      </c>
      <c r="M3625">
        <v>2.6</v>
      </c>
      <c r="N3625">
        <v>14.1</v>
      </c>
      <c r="O3625" t="s">
        <v>28</v>
      </c>
      <c r="P3625">
        <v>1</v>
      </c>
      <c r="Q3625" t="s">
        <v>1014</v>
      </c>
      <c r="R3625" t="s">
        <v>26</v>
      </c>
      <c r="S3625">
        <v>88.3</v>
      </c>
      <c r="T3625" t="str" cm="1">
        <f t="array" ref="T3625">_xlfn.IFS(Raw_Data[[#This Row],[Call Status]]="Resolved","5",Raw_Data[[#This Row],[Call Status]]="Escalated","2",Raw_Data[[#This Row],[Call Status]]="Pending","3",Raw_Data[[#This Row],[Call Status]]="Abandoned","0")</f>
        <v>2</v>
      </c>
      <c r="U3625" t="str">
        <f>TEXT(Raw_Data[[#This Row],[Call Date]],"mmmm")</f>
        <v>January</v>
      </c>
      <c r="V3625" t="str" cm="1">
        <f t="array" ref="V3625">_xlfn.IFS(Raw_Data[[#This Row],[Customer Satisfaction]]&lt;2,"Poor",Raw_Data[[#This Row],[Customer Satisfaction]]&lt;4,"Average",Raw_Data[[#This Row],[Customer Satisfaction]]&gt;=4,"Excellent")</f>
        <v>Poor</v>
      </c>
    </row>
    <row r="3626" spans="2:22" x14ac:dyDescent="0.3">
      <c r="B3626" t="s">
        <v>7197</v>
      </c>
      <c r="C3626" s="2">
        <v>45841</v>
      </c>
      <c r="D3626" s="1">
        <v>0.71111111111111114</v>
      </c>
      <c r="E3626" t="s">
        <v>53</v>
      </c>
      <c r="F3626" t="s">
        <v>38</v>
      </c>
      <c r="G3626" t="s">
        <v>162</v>
      </c>
      <c r="H3626" t="s">
        <v>22</v>
      </c>
      <c r="I3626" t="s">
        <v>23</v>
      </c>
      <c r="J3626" t="s">
        <v>24</v>
      </c>
      <c r="K3626" t="s">
        <v>25</v>
      </c>
      <c r="L3626" t="s">
        <v>3564</v>
      </c>
      <c r="M3626">
        <v>4.9000000000000004</v>
      </c>
      <c r="N3626">
        <v>4.9000000000000004</v>
      </c>
      <c r="O3626" t="s">
        <v>28</v>
      </c>
      <c r="P3626">
        <v>5</v>
      </c>
      <c r="Q3626" t="s">
        <v>27</v>
      </c>
      <c r="R3626" t="s">
        <v>28</v>
      </c>
      <c r="S3626">
        <v>236.46</v>
      </c>
      <c r="T3626" t="str" cm="1">
        <f t="array" ref="T3626">_xlfn.IFS(Raw_Data[[#This Row],[Call Status]]="Resolved","5",Raw_Data[[#This Row],[Call Status]]="Escalated","2",Raw_Data[[#This Row],[Call Status]]="Pending","3",Raw_Data[[#This Row],[Call Status]]="Abandoned","0")</f>
        <v>5</v>
      </c>
      <c r="U3626" t="str">
        <f>TEXT(Raw_Data[[#This Row],[Call Date]],"mmmm")</f>
        <v>July</v>
      </c>
      <c r="V3626" t="str" cm="1">
        <f t="array" ref="V3626">_xlfn.IFS(Raw_Data[[#This Row],[Customer Satisfaction]]&lt;2,"Poor",Raw_Data[[#This Row],[Customer Satisfaction]]&lt;4,"Average",Raw_Data[[#This Row],[Customer Satisfaction]]&gt;=4,"Excellent")</f>
        <v>Excellent</v>
      </c>
    </row>
    <row r="3627" spans="2:22" x14ac:dyDescent="0.3">
      <c r="B3627" t="s">
        <v>4168</v>
      </c>
      <c r="C3627" s="2">
        <v>45768</v>
      </c>
      <c r="D3627" s="1">
        <v>0.72986111111111107</v>
      </c>
      <c r="E3627" t="s">
        <v>110</v>
      </c>
      <c r="F3627" t="s">
        <v>34</v>
      </c>
      <c r="G3627" t="s">
        <v>162</v>
      </c>
      <c r="H3627" t="s">
        <v>2392</v>
      </c>
      <c r="I3627" t="s">
        <v>1128</v>
      </c>
      <c r="J3627" t="s">
        <v>49</v>
      </c>
      <c r="K3627" t="s">
        <v>25</v>
      </c>
      <c r="L3627" t="s">
        <v>3564</v>
      </c>
      <c r="M3627">
        <v>1.2</v>
      </c>
      <c r="N3627">
        <v>12.7</v>
      </c>
      <c r="O3627" t="s">
        <v>26</v>
      </c>
      <c r="P3627">
        <v>5</v>
      </c>
      <c r="Q3627" t="s">
        <v>27</v>
      </c>
      <c r="R3627" t="s">
        <v>28</v>
      </c>
      <c r="S3627">
        <v>112.19</v>
      </c>
      <c r="T3627" t="str" cm="1">
        <f t="array" ref="T3627">_xlfn.IFS(Raw_Data[[#This Row],[Call Status]]="Resolved","5",Raw_Data[[#This Row],[Call Status]]="Escalated","2",Raw_Data[[#This Row],[Call Status]]="Pending","3",Raw_Data[[#This Row],[Call Status]]="Abandoned","0")</f>
        <v>5</v>
      </c>
      <c r="U3627" t="str">
        <f>TEXT(Raw_Data[[#This Row],[Call Date]],"mmmm")</f>
        <v>April</v>
      </c>
      <c r="V3627" t="str" cm="1">
        <f t="array" ref="V3627">_xlfn.IFS(Raw_Data[[#This Row],[Customer Satisfaction]]&lt;2,"Poor",Raw_Data[[#This Row],[Customer Satisfaction]]&lt;4,"Average",Raw_Data[[#This Row],[Customer Satisfaction]]&gt;=4,"Excellent")</f>
        <v>Excellent</v>
      </c>
    </row>
    <row r="3628" spans="2:22" x14ac:dyDescent="0.3">
      <c r="B3628" t="s">
        <v>6946</v>
      </c>
      <c r="C3628" s="2">
        <v>45947</v>
      </c>
      <c r="D3628" s="1">
        <v>0.76597222222222228</v>
      </c>
      <c r="E3628" t="s">
        <v>59</v>
      </c>
      <c r="F3628" t="s">
        <v>34</v>
      </c>
      <c r="G3628" t="s">
        <v>21</v>
      </c>
      <c r="H3628" t="s">
        <v>22</v>
      </c>
      <c r="I3628" t="s">
        <v>23</v>
      </c>
      <c r="J3628" t="s">
        <v>39</v>
      </c>
      <c r="K3628" t="s">
        <v>25</v>
      </c>
      <c r="L3628" t="s">
        <v>3564</v>
      </c>
      <c r="M3628">
        <v>8.4</v>
      </c>
      <c r="N3628">
        <v>10.199999999999999</v>
      </c>
      <c r="O3628" t="s">
        <v>26</v>
      </c>
      <c r="P3628">
        <v>4</v>
      </c>
      <c r="Q3628" t="s">
        <v>615</v>
      </c>
      <c r="R3628" t="s">
        <v>28</v>
      </c>
      <c r="S3628">
        <v>188.5</v>
      </c>
      <c r="T3628" t="str" cm="1">
        <f t="array" ref="T3628">_xlfn.IFS(Raw_Data[[#This Row],[Call Status]]="Resolved","5",Raw_Data[[#This Row],[Call Status]]="Escalated","2",Raw_Data[[#This Row],[Call Status]]="Pending","3",Raw_Data[[#This Row],[Call Status]]="Abandoned","0")</f>
        <v>5</v>
      </c>
      <c r="U3628" t="str">
        <f>TEXT(Raw_Data[[#This Row],[Call Date]],"mmmm")</f>
        <v>October</v>
      </c>
      <c r="V3628" t="str" cm="1">
        <f t="array" ref="V3628">_xlfn.IFS(Raw_Data[[#This Row],[Customer Satisfaction]]&lt;2,"Poor",Raw_Data[[#This Row],[Customer Satisfaction]]&lt;4,"Average",Raw_Data[[#This Row],[Customer Satisfaction]]&gt;=4,"Excellent")</f>
        <v>Excellent</v>
      </c>
    </row>
    <row r="3629" spans="2:22" x14ac:dyDescent="0.3">
      <c r="B3629" t="s">
        <v>6480</v>
      </c>
      <c r="C3629" s="2">
        <v>45952</v>
      </c>
      <c r="D3629" s="1">
        <v>0.64027777777777772</v>
      </c>
      <c r="E3629" t="s">
        <v>156</v>
      </c>
      <c r="F3629" t="s">
        <v>48</v>
      </c>
      <c r="G3629" t="s">
        <v>21</v>
      </c>
      <c r="H3629" t="s">
        <v>22</v>
      </c>
      <c r="I3629" t="s">
        <v>23</v>
      </c>
      <c r="J3629" t="s">
        <v>76</v>
      </c>
      <c r="K3629" t="s">
        <v>25</v>
      </c>
      <c r="L3629" t="s">
        <v>3570</v>
      </c>
      <c r="M3629">
        <v>3.2</v>
      </c>
      <c r="N3629">
        <v>8.6999999999999993</v>
      </c>
      <c r="O3629" t="s">
        <v>28</v>
      </c>
      <c r="P3629">
        <v>5</v>
      </c>
      <c r="Q3629" t="s">
        <v>27</v>
      </c>
      <c r="R3629" t="s">
        <v>28</v>
      </c>
      <c r="S3629">
        <v>42.7</v>
      </c>
      <c r="T3629" t="str" cm="1">
        <f t="array" ref="T3629">_xlfn.IFS(Raw_Data[[#This Row],[Call Status]]="Resolved","5",Raw_Data[[#This Row],[Call Status]]="Escalated","2",Raw_Data[[#This Row],[Call Status]]="Pending","3",Raw_Data[[#This Row],[Call Status]]="Abandoned","0")</f>
        <v>5</v>
      </c>
      <c r="U3629" t="str">
        <f>TEXT(Raw_Data[[#This Row],[Call Date]],"mmmm")</f>
        <v>October</v>
      </c>
      <c r="V3629" t="str" cm="1">
        <f t="array" ref="V3629">_xlfn.IFS(Raw_Data[[#This Row],[Customer Satisfaction]]&lt;2,"Poor",Raw_Data[[#This Row],[Customer Satisfaction]]&lt;4,"Average",Raw_Data[[#This Row],[Customer Satisfaction]]&gt;=4,"Excellent")</f>
        <v>Excellent</v>
      </c>
    </row>
    <row r="3630" spans="2:22" x14ac:dyDescent="0.3">
      <c r="B3630" t="s">
        <v>5239</v>
      </c>
      <c r="C3630" s="2">
        <v>45872</v>
      </c>
      <c r="D3630" s="1">
        <v>0.73958333333333337</v>
      </c>
      <c r="E3630" t="s">
        <v>91</v>
      </c>
      <c r="F3630" t="s">
        <v>20</v>
      </c>
      <c r="G3630" t="s">
        <v>250</v>
      </c>
      <c r="H3630" t="s">
        <v>2026</v>
      </c>
      <c r="I3630" t="s">
        <v>23</v>
      </c>
      <c r="J3630" t="s">
        <v>39</v>
      </c>
      <c r="K3630" t="s">
        <v>25</v>
      </c>
      <c r="L3630" t="s">
        <v>3564</v>
      </c>
      <c r="M3630">
        <v>0.7</v>
      </c>
      <c r="N3630">
        <v>11.8</v>
      </c>
      <c r="O3630" t="s">
        <v>26</v>
      </c>
      <c r="P3630">
        <v>5</v>
      </c>
      <c r="Q3630" t="s">
        <v>27</v>
      </c>
      <c r="R3630" t="s">
        <v>28</v>
      </c>
      <c r="S3630">
        <v>55.01</v>
      </c>
      <c r="T3630" t="str" cm="1">
        <f t="array" ref="T3630">_xlfn.IFS(Raw_Data[[#This Row],[Call Status]]="Resolved","5",Raw_Data[[#This Row],[Call Status]]="Escalated","2",Raw_Data[[#This Row],[Call Status]]="Pending","3",Raw_Data[[#This Row],[Call Status]]="Abandoned","0")</f>
        <v>5</v>
      </c>
      <c r="U3630" t="str">
        <f>TEXT(Raw_Data[[#This Row],[Call Date]],"mmmm")</f>
        <v>August</v>
      </c>
      <c r="V3630" t="str" cm="1">
        <f t="array" ref="V3630">_xlfn.IFS(Raw_Data[[#This Row],[Customer Satisfaction]]&lt;2,"Poor",Raw_Data[[#This Row],[Customer Satisfaction]]&lt;4,"Average",Raw_Data[[#This Row],[Customer Satisfaction]]&gt;=4,"Excellent")</f>
        <v>Excellent</v>
      </c>
    </row>
    <row r="3631" spans="2:22" x14ac:dyDescent="0.3">
      <c r="B3631" t="s">
        <v>1009</v>
      </c>
      <c r="C3631" s="2">
        <v>45777</v>
      </c>
      <c r="D3631" s="1">
        <v>0.47499999999999998</v>
      </c>
      <c r="E3631" t="s">
        <v>19</v>
      </c>
      <c r="F3631" t="s">
        <v>38</v>
      </c>
      <c r="G3631" t="s">
        <v>21</v>
      </c>
      <c r="H3631" t="s">
        <v>22</v>
      </c>
      <c r="I3631" t="s">
        <v>23</v>
      </c>
      <c r="J3631" t="s">
        <v>64</v>
      </c>
      <c r="K3631" t="s">
        <v>25</v>
      </c>
      <c r="L3631" t="s">
        <v>25</v>
      </c>
      <c r="M3631">
        <v>6.1</v>
      </c>
      <c r="N3631">
        <v>13.6</v>
      </c>
      <c r="O3631" t="s">
        <v>26</v>
      </c>
      <c r="P3631">
        <v>3</v>
      </c>
      <c r="Q3631" t="s">
        <v>615</v>
      </c>
      <c r="R3631" t="s">
        <v>28</v>
      </c>
      <c r="S3631">
        <v>413.42</v>
      </c>
      <c r="T3631" t="str" cm="1">
        <f t="array" ref="T3631">_xlfn.IFS(Raw_Data[[#This Row],[Call Status]]="Resolved","5",Raw_Data[[#This Row],[Call Status]]="Escalated","2",Raw_Data[[#This Row],[Call Status]]="Pending","3",Raw_Data[[#This Row],[Call Status]]="Abandoned","0")</f>
        <v>5</v>
      </c>
      <c r="U3631" t="str">
        <f>TEXT(Raw_Data[[#This Row],[Call Date]],"mmmm")</f>
        <v>April</v>
      </c>
      <c r="V3631" t="str" cm="1">
        <f t="array" ref="V3631">_xlfn.IFS(Raw_Data[[#This Row],[Customer Satisfaction]]&lt;2,"Poor",Raw_Data[[#This Row],[Customer Satisfaction]]&lt;4,"Average",Raw_Data[[#This Row],[Customer Satisfaction]]&gt;=4,"Excellent")</f>
        <v>Average</v>
      </c>
    </row>
    <row r="3632" spans="2:22" x14ac:dyDescent="0.3">
      <c r="B3632" t="s">
        <v>2590</v>
      </c>
      <c r="C3632" s="2">
        <v>45712</v>
      </c>
      <c r="D3632" s="1">
        <v>0.82222222222222219</v>
      </c>
      <c r="E3632" t="s">
        <v>57</v>
      </c>
      <c r="F3632" t="s">
        <v>38</v>
      </c>
      <c r="G3632" t="s">
        <v>21</v>
      </c>
      <c r="H3632" t="s">
        <v>2392</v>
      </c>
      <c r="I3632" t="s">
        <v>1130</v>
      </c>
      <c r="J3632" t="s">
        <v>24</v>
      </c>
      <c r="K3632" t="s">
        <v>25</v>
      </c>
      <c r="L3632" t="s">
        <v>25</v>
      </c>
      <c r="M3632">
        <v>3.1</v>
      </c>
      <c r="N3632">
        <v>7.8</v>
      </c>
      <c r="O3632" t="s">
        <v>26</v>
      </c>
      <c r="P3632">
        <v>5</v>
      </c>
      <c r="Q3632" t="s">
        <v>27</v>
      </c>
      <c r="R3632" t="s">
        <v>28</v>
      </c>
      <c r="S3632">
        <v>639.17999999999995</v>
      </c>
      <c r="T3632" t="str" cm="1">
        <f t="array" ref="T3632">_xlfn.IFS(Raw_Data[[#This Row],[Call Status]]="Resolved","5",Raw_Data[[#This Row],[Call Status]]="Escalated","2",Raw_Data[[#This Row],[Call Status]]="Pending","3",Raw_Data[[#This Row],[Call Status]]="Abandoned","0")</f>
        <v>5</v>
      </c>
      <c r="U3632" t="str">
        <f>TEXT(Raw_Data[[#This Row],[Call Date]],"mmmm")</f>
        <v>February</v>
      </c>
      <c r="V3632" t="str" cm="1">
        <f t="array" ref="V3632">_xlfn.IFS(Raw_Data[[#This Row],[Customer Satisfaction]]&lt;2,"Poor",Raw_Data[[#This Row],[Customer Satisfaction]]&lt;4,"Average",Raw_Data[[#This Row],[Customer Satisfaction]]&gt;=4,"Excellent")</f>
        <v>Excellent</v>
      </c>
    </row>
    <row r="3633" spans="2:22" x14ac:dyDescent="0.3">
      <c r="B3633" t="s">
        <v>8631</v>
      </c>
      <c r="C3633" s="2">
        <v>45684</v>
      </c>
      <c r="D3633" s="1">
        <v>0.8041666666666667</v>
      </c>
      <c r="E3633" t="s">
        <v>30</v>
      </c>
      <c r="F3633" t="s">
        <v>20</v>
      </c>
      <c r="G3633" t="s">
        <v>327</v>
      </c>
      <c r="H3633" t="s">
        <v>22</v>
      </c>
      <c r="I3633" t="s">
        <v>1137</v>
      </c>
      <c r="J3633" t="s">
        <v>39</v>
      </c>
      <c r="K3633" t="s">
        <v>16</v>
      </c>
      <c r="L3633" t="s">
        <v>16</v>
      </c>
      <c r="M3633">
        <v>3.5</v>
      </c>
      <c r="N3633">
        <v>17.8</v>
      </c>
      <c r="O3633" t="s">
        <v>28</v>
      </c>
      <c r="P3633">
        <v>1</v>
      </c>
      <c r="Q3633" t="s">
        <v>1014</v>
      </c>
      <c r="R3633" t="s">
        <v>26</v>
      </c>
      <c r="S3633">
        <v>332.71</v>
      </c>
      <c r="T3633" t="str" cm="1">
        <f t="array" ref="T3633">_xlfn.IFS(Raw_Data[[#This Row],[Call Status]]="Resolved","5",Raw_Data[[#This Row],[Call Status]]="Escalated","2",Raw_Data[[#This Row],[Call Status]]="Pending","3",Raw_Data[[#This Row],[Call Status]]="Abandoned","0")</f>
        <v>2</v>
      </c>
      <c r="U3633" t="str">
        <f>TEXT(Raw_Data[[#This Row],[Call Date]],"mmmm")</f>
        <v>January</v>
      </c>
      <c r="V3633" t="str" cm="1">
        <f t="array" ref="V3633">_xlfn.IFS(Raw_Data[[#This Row],[Customer Satisfaction]]&lt;2,"Poor",Raw_Data[[#This Row],[Customer Satisfaction]]&lt;4,"Average",Raw_Data[[#This Row],[Customer Satisfaction]]&gt;=4,"Excellent")</f>
        <v>Poor</v>
      </c>
    </row>
    <row r="3634" spans="2:22" x14ac:dyDescent="0.3">
      <c r="B3634" t="s">
        <v>4907</v>
      </c>
      <c r="C3634" s="2">
        <v>45775</v>
      </c>
      <c r="D3634" s="1">
        <v>0.82986111111111116</v>
      </c>
      <c r="E3634" t="s">
        <v>63</v>
      </c>
      <c r="F3634" t="s">
        <v>38</v>
      </c>
      <c r="G3634" t="s">
        <v>250</v>
      </c>
      <c r="H3634" t="s">
        <v>22</v>
      </c>
      <c r="I3634" t="s">
        <v>1137</v>
      </c>
      <c r="J3634" t="s">
        <v>49</v>
      </c>
      <c r="K3634" t="s">
        <v>25</v>
      </c>
      <c r="L3634" t="s">
        <v>3564</v>
      </c>
      <c r="M3634">
        <v>3.7</v>
      </c>
      <c r="N3634">
        <v>13.7</v>
      </c>
      <c r="O3634" t="s">
        <v>28</v>
      </c>
      <c r="P3634">
        <v>3</v>
      </c>
      <c r="Q3634" t="s">
        <v>615</v>
      </c>
      <c r="R3634" t="s">
        <v>28</v>
      </c>
      <c r="S3634">
        <v>396.44</v>
      </c>
      <c r="T3634" t="str" cm="1">
        <f t="array" ref="T3634">_xlfn.IFS(Raw_Data[[#This Row],[Call Status]]="Resolved","5",Raw_Data[[#This Row],[Call Status]]="Escalated","2",Raw_Data[[#This Row],[Call Status]]="Pending","3",Raw_Data[[#This Row],[Call Status]]="Abandoned","0")</f>
        <v>5</v>
      </c>
      <c r="U3634" t="str">
        <f>TEXT(Raw_Data[[#This Row],[Call Date]],"mmmm")</f>
        <v>April</v>
      </c>
      <c r="V3634" t="str" cm="1">
        <f t="array" ref="V3634">_xlfn.IFS(Raw_Data[[#This Row],[Customer Satisfaction]]&lt;2,"Poor",Raw_Data[[#This Row],[Customer Satisfaction]]&lt;4,"Average",Raw_Data[[#This Row],[Customer Satisfaction]]&gt;=4,"Excellent")</f>
        <v>Average</v>
      </c>
    </row>
    <row r="3635" spans="2:22" x14ac:dyDescent="0.3">
      <c r="B3635" t="s">
        <v>6763</v>
      </c>
      <c r="C3635" s="2">
        <v>45878</v>
      </c>
      <c r="D3635" s="1">
        <v>0.87986111111111109</v>
      </c>
      <c r="E3635" t="s">
        <v>66</v>
      </c>
      <c r="F3635" t="s">
        <v>20</v>
      </c>
      <c r="G3635" t="s">
        <v>21</v>
      </c>
      <c r="H3635" t="s">
        <v>22</v>
      </c>
      <c r="I3635" t="s">
        <v>23</v>
      </c>
      <c r="J3635" t="s">
        <v>49</v>
      </c>
      <c r="K3635" t="s">
        <v>25</v>
      </c>
      <c r="L3635" t="s">
        <v>3561</v>
      </c>
      <c r="M3635">
        <v>1.3</v>
      </c>
      <c r="N3635">
        <v>18.3</v>
      </c>
      <c r="O3635" t="s">
        <v>26</v>
      </c>
      <c r="P3635">
        <v>5</v>
      </c>
      <c r="Q3635" t="s">
        <v>27</v>
      </c>
      <c r="R3635" t="s">
        <v>28</v>
      </c>
      <c r="S3635">
        <v>156.37</v>
      </c>
      <c r="T3635" t="str" cm="1">
        <f t="array" ref="T3635">_xlfn.IFS(Raw_Data[[#This Row],[Call Status]]="Resolved","5",Raw_Data[[#This Row],[Call Status]]="Escalated","2",Raw_Data[[#This Row],[Call Status]]="Pending","3",Raw_Data[[#This Row],[Call Status]]="Abandoned","0")</f>
        <v>5</v>
      </c>
      <c r="U3635" t="str">
        <f>TEXT(Raw_Data[[#This Row],[Call Date]],"mmmm")</f>
        <v>August</v>
      </c>
      <c r="V3635" t="str" cm="1">
        <f t="array" ref="V3635">_xlfn.IFS(Raw_Data[[#This Row],[Customer Satisfaction]]&lt;2,"Poor",Raw_Data[[#This Row],[Customer Satisfaction]]&lt;4,"Average",Raw_Data[[#This Row],[Customer Satisfaction]]&gt;=4,"Excellent")</f>
        <v>Excellent</v>
      </c>
    </row>
    <row r="3636" spans="2:22" x14ac:dyDescent="0.3">
      <c r="B3636" t="s">
        <v>3518</v>
      </c>
      <c r="C3636" s="2">
        <v>45888</v>
      </c>
      <c r="D3636" s="1">
        <v>0.85069444444444442</v>
      </c>
      <c r="E3636" t="s">
        <v>19</v>
      </c>
      <c r="F3636" t="s">
        <v>48</v>
      </c>
      <c r="G3636" t="s">
        <v>162</v>
      </c>
      <c r="H3636" t="s">
        <v>2026</v>
      </c>
      <c r="I3636" t="s">
        <v>23</v>
      </c>
      <c r="J3636" t="s">
        <v>49</v>
      </c>
      <c r="K3636" t="s">
        <v>25</v>
      </c>
      <c r="L3636" t="s">
        <v>25</v>
      </c>
      <c r="M3636">
        <v>2.4</v>
      </c>
      <c r="N3636">
        <v>4.7</v>
      </c>
      <c r="O3636" t="s">
        <v>26</v>
      </c>
      <c r="P3636">
        <v>5</v>
      </c>
      <c r="Q3636" t="s">
        <v>27</v>
      </c>
      <c r="R3636" t="s">
        <v>28</v>
      </c>
      <c r="S3636">
        <v>70.14</v>
      </c>
      <c r="T3636" t="str" cm="1">
        <f t="array" ref="T3636">_xlfn.IFS(Raw_Data[[#This Row],[Call Status]]="Resolved","5",Raw_Data[[#This Row],[Call Status]]="Escalated","2",Raw_Data[[#This Row],[Call Status]]="Pending","3",Raw_Data[[#This Row],[Call Status]]="Abandoned","0")</f>
        <v>5</v>
      </c>
      <c r="U3636" t="str">
        <f>TEXT(Raw_Data[[#This Row],[Call Date]],"mmmm")</f>
        <v>August</v>
      </c>
      <c r="V3636" t="str" cm="1">
        <f t="array" ref="V3636">_xlfn.IFS(Raw_Data[[#This Row],[Customer Satisfaction]]&lt;2,"Poor",Raw_Data[[#This Row],[Customer Satisfaction]]&lt;4,"Average",Raw_Data[[#This Row],[Customer Satisfaction]]&gt;=4,"Excellent")</f>
        <v>Excellent</v>
      </c>
    </row>
    <row r="3637" spans="2:22" x14ac:dyDescent="0.3">
      <c r="B3637" t="s">
        <v>9850</v>
      </c>
      <c r="C3637" s="2">
        <v>45710</v>
      </c>
      <c r="D3637" s="1">
        <v>0.77013888888888893</v>
      </c>
      <c r="E3637" t="s">
        <v>53</v>
      </c>
      <c r="F3637" t="s">
        <v>38</v>
      </c>
      <c r="G3637" t="s">
        <v>162</v>
      </c>
      <c r="H3637" t="s">
        <v>22</v>
      </c>
      <c r="I3637" t="s">
        <v>23</v>
      </c>
      <c r="J3637" t="s">
        <v>49</v>
      </c>
      <c r="K3637" t="s">
        <v>8876</v>
      </c>
      <c r="L3637" t="s">
        <v>8877</v>
      </c>
      <c r="M3637">
        <v>0.6</v>
      </c>
      <c r="N3637">
        <v>14.5</v>
      </c>
      <c r="O3637" t="s">
        <v>28</v>
      </c>
      <c r="P3637">
        <v>1</v>
      </c>
      <c r="Q3637" t="s">
        <v>1014</v>
      </c>
      <c r="R3637" t="s">
        <v>28</v>
      </c>
      <c r="S3637">
        <v>124.58</v>
      </c>
      <c r="T3637" t="str" cm="1">
        <f t="array" ref="T3637">_xlfn.IFS(Raw_Data[[#This Row],[Call Status]]="Resolved","5",Raw_Data[[#This Row],[Call Status]]="Escalated","2",Raw_Data[[#This Row],[Call Status]]="Pending","3",Raw_Data[[#This Row],[Call Status]]="Abandoned","0")</f>
        <v>3</v>
      </c>
      <c r="U3637" t="str">
        <f>TEXT(Raw_Data[[#This Row],[Call Date]],"mmmm")</f>
        <v>February</v>
      </c>
      <c r="V3637" t="str" cm="1">
        <f t="array" ref="V3637">_xlfn.IFS(Raw_Data[[#This Row],[Customer Satisfaction]]&lt;2,"Poor",Raw_Data[[#This Row],[Customer Satisfaction]]&lt;4,"Average",Raw_Data[[#This Row],[Customer Satisfaction]]&gt;=4,"Excellent")</f>
        <v>Poor</v>
      </c>
    </row>
    <row r="3638" spans="2:22" x14ac:dyDescent="0.3">
      <c r="B3638" t="s">
        <v>2347</v>
      </c>
      <c r="C3638" s="2">
        <v>45952</v>
      </c>
      <c r="D3638" s="1">
        <v>0.88680555555555551</v>
      </c>
      <c r="E3638" t="s">
        <v>57</v>
      </c>
      <c r="F3638" t="s">
        <v>48</v>
      </c>
      <c r="G3638" t="s">
        <v>327</v>
      </c>
      <c r="H3638" t="s">
        <v>2026</v>
      </c>
      <c r="I3638" t="s">
        <v>1128</v>
      </c>
      <c r="J3638" t="s">
        <v>42</v>
      </c>
      <c r="K3638" t="s">
        <v>25</v>
      </c>
      <c r="L3638" t="s">
        <v>25</v>
      </c>
      <c r="M3638">
        <v>5.3</v>
      </c>
      <c r="N3638">
        <v>11.9</v>
      </c>
      <c r="O3638" t="s">
        <v>26</v>
      </c>
      <c r="P3638">
        <v>5</v>
      </c>
      <c r="Q3638" t="s">
        <v>27</v>
      </c>
      <c r="R3638" t="s">
        <v>28</v>
      </c>
      <c r="S3638">
        <v>88.79</v>
      </c>
      <c r="T3638" t="str" cm="1">
        <f t="array" ref="T3638">_xlfn.IFS(Raw_Data[[#This Row],[Call Status]]="Resolved","5",Raw_Data[[#This Row],[Call Status]]="Escalated","2",Raw_Data[[#This Row],[Call Status]]="Pending","3",Raw_Data[[#This Row],[Call Status]]="Abandoned","0")</f>
        <v>5</v>
      </c>
      <c r="U3638" t="str">
        <f>TEXT(Raw_Data[[#This Row],[Call Date]],"mmmm")</f>
        <v>October</v>
      </c>
      <c r="V3638" t="str" cm="1">
        <f t="array" ref="V3638">_xlfn.IFS(Raw_Data[[#This Row],[Customer Satisfaction]]&lt;2,"Poor",Raw_Data[[#This Row],[Customer Satisfaction]]&lt;4,"Average",Raw_Data[[#This Row],[Customer Satisfaction]]&gt;=4,"Excellent")</f>
        <v>Excellent</v>
      </c>
    </row>
    <row r="3639" spans="2:22" x14ac:dyDescent="0.3">
      <c r="B3639" t="s">
        <v>6942</v>
      </c>
      <c r="C3639" s="2">
        <v>45978</v>
      </c>
      <c r="D3639" s="1">
        <v>0.35555555555555557</v>
      </c>
      <c r="E3639" t="s">
        <v>110</v>
      </c>
      <c r="F3639" t="s">
        <v>48</v>
      </c>
      <c r="G3639" t="s">
        <v>250</v>
      </c>
      <c r="H3639" t="s">
        <v>22</v>
      </c>
      <c r="I3639" t="s">
        <v>23</v>
      </c>
      <c r="J3639" t="s">
        <v>55</v>
      </c>
      <c r="K3639" t="s">
        <v>25</v>
      </c>
      <c r="L3639" t="s">
        <v>3564</v>
      </c>
      <c r="M3639">
        <v>3.6</v>
      </c>
      <c r="N3639">
        <v>5.8</v>
      </c>
      <c r="O3639" t="s">
        <v>26</v>
      </c>
      <c r="P3639">
        <v>4</v>
      </c>
      <c r="Q3639" t="s">
        <v>615</v>
      </c>
      <c r="R3639" t="s">
        <v>28</v>
      </c>
      <c r="S3639">
        <v>331.6</v>
      </c>
      <c r="T3639" t="str" cm="1">
        <f t="array" ref="T3639">_xlfn.IFS(Raw_Data[[#This Row],[Call Status]]="Resolved","5",Raw_Data[[#This Row],[Call Status]]="Escalated","2",Raw_Data[[#This Row],[Call Status]]="Pending","3",Raw_Data[[#This Row],[Call Status]]="Abandoned","0")</f>
        <v>5</v>
      </c>
      <c r="U3639" t="str">
        <f>TEXT(Raw_Data[[#This Row],[Call Date]],"mmmm")</f>
        <v>November</v>
      </c>
      <c r="V3639" t="str" cm="1">
        <f t="array" ref="V3639">_xlfn.IFS(Raw_Data[[#This Row],[Customer Satisfaction]]&lt;2,"Poor",Raw_Data[[#This Row],[Customer Satisfaction]]&lt;4,"Average",Raw_Data[[#This Row],[Customer Satisfaction]]&gt;=4,"Excellent")</f>
        <v>Excellent</v>
      </c>
    </row>
    <row r="3640" spans="2:22" x14ac:dyDescent="0.3">
      <c r="B3640" t="s">
        <v>7548</v>
      </c>
      <c r="C3640" s="2">
        <v>45890</v>
      </c>
      <c r="D3640" s="1">
        <v>0.62430555555555556</v>
      </c>
      <c r="E3640" t="s">
        <v>44</v>
      </c>
      <c r="F3640" t="s">
        <v>34</v>
      </c>
      <c r="G3640" t="s">
        <v>327</v>
      </c>
      <c r="H3640" t="s">
        <v>22</v>
      </c>
      <c r="I3640" t="s">
        <v>23</v>
      </c>
      <c r="J3640" t="s">
        <v>76</v>
      </c>
      <c r="K3640" t="s">
        <v>7253</v>
      </c>
      <c r="L3640" t="s">
        <v>7254</v>
      </c>
      <c r="M3640">
        <v>2.9</v>
      </c>
      <c r="N3640">
        <v>10.4</v>
      </c>
      <c r="O3640" t="s">
        <v>28</v>
      </c>
      <c r="P3640">
        <v>0</v>
      </c>
      <c r="Q3640" t="s">
        <v>1014</v>
      </c>
      <c r="R3640" t="s">
        <v>28</v>
      </c>
      <c r="S3640">
        <v>135.04</v>
      </c>
      <c r="T3640" t="str" cm="1">
        <f t="array" ref="T3640">_xlfn.IFS(Raw_Data[[#This Row],[Call Status]]="Resolved","5",Raw_Data[[#This Row],[Call Status]]="Escalated","2",Raw_Data[[#This Row],[Call Status]]="Pending","3",Raw_Data[[#This Row],[Call Status]]="Abandoned","0")</f>
        <v>0</v>
      </c>
      <c r="U3640" t="str">
        <f>TEXT(Raw_Data[[#This Row],[Call Date]],"mmmm")</f>
        <v>August</v>
      </c>
      <c r="V3640" t="str" cm="1">
        <f t="array" ref="V3640">_xlfn.IFS(Raw_Data[[#This Row],[Customer Satisfaction]]&lt;2,"Poor",Raw_Data[[#This Row],[Customer Satisfaction]]&lt;4,"Average",Raw_Data[[#This Row],[Customer Satisfaction]]&gt;=4,"Excellent")</f>
        <v>Poor</v>
      </c>
    </row>
    <row r="3641" spans="2:22" x14ac:dyDescent="0.3">
      <c r="B3641" t="s">
        <v>8171</v>
      </c>
      <c r="C3641" s="2">
        <v>45815</v>
      </c>
      <c r="D3641" s="1">
        <v>0.80347222222222225</v>
      </c>
      <c r="E3641" t="s">
        <v>84</v>
      </c>
      <c r="F3641" t="s">
        <v>20</v>
      </c>
      <c r="G3641" t="s">
        <v>162</v>
      </c>
      <c r="H3641" t="s">
        <v>22</v>
      </c>
      <c r="I3641" t="s">
        <v>23</v>
      </c>
      <c r="J3641" t="s">
        <v>42</v>
      </c>
      <c r="K3641" t="s">
        <v>16</v>
      </c>
      <c r="L3641" t="s">
        <v>16</v>
      </c>
      <c r="M3641">
        <v>2.2000000000000002</v>
      </c>
      <c r="N3641">
        <v>9.5</v>
      </c>
      <c r="O3641" t="s">
        <v>28</v>
      </c>
      <c r="P3641">
        <v>5</v>
      </c>
      <c r="Q3641" t="s">
        <v>27</v>
      </c>
      <c r="R3641" t="s">
        <v>26</v>
      </c>
      <c r="S3641">
        <v>284.41000000000003</v>
      </c>
      <c r="T3641" t="str" cm="1">
        <f t="array" ref="T3641">_xlfn.IFS(Raw_Data[[#This Row],[Call Status]]="Resolved","5",Raw_Data[[#This Row],[Call Status]]="Escalated","2",Raw_Data[[#This Row],[Call Status]]="Pending","3",Raw_Data[[#This Row],[Call Status]]="Abandoned","0")</f>
        <v>2</v>
      </c>
      <c r="U3641" t="str">
        <f>TEXT(Raw_Data[[#This Row],[Call Date]],"mmmm")</f>
        <v>June</v>
      </c>
      <c r="V3641" t="str" cm="1">
        <f t="array" ref="V3641">_xlfn.IFS(Raw_Data[[#This Row],[Customer Satisfaction]]&lt;2,"Poor",Raw_Data[[#This Row],[Customer Satisfaction]]&lt;4,"Average",Raw_Data[[#This Row],[Customer Satisfaction]]&gt;=4,"Excellent")</f>
        <v>Excellent</v>
      </c>
    </row>
    <row r="3642" spans="2:22" x14ac:dyDescent="0.3">
      <c r="B3642" t="s">
        <v>4416</v>
      </c>
      <c r="C3642" s="2">
        <v>45926</v>
      </c>
      <c r="D3642" s="1">
        <v>0.38333333333333336</v>
      </c>
      <c r="E3642" t="s">
        <v>57</v>
      </c>
      <c r="F3642" t="s">
        <v>20</v>
      </c>
      <c r="G3642" t="s">
        <v>162</v>
      </c>
      <c r="H3642" t="s">
        <v>22</v>
      </c>
      <c r="I3642" t="s">
        <v>1137</v>
      </c>
      <c r="J3642" t="s">
        <v>49</v>
      </c>
      <c r="K3642" t="s">
        <v>25</v>
      </c>
      <c r="L3642" t="s">
        <v>3570</v>
      </c>
      <c r="M3642">
        <v>0.8</v>
      </c>
      <c r="N3642">
        <v>16.899999999999999</v>
      </c>
      <c r="O3642" t="s">
        <v>26</v>
      </c>
      <c r="P3642">
        <v>4</v>
      </c>
      <c r="Q3642" t="s">
        <v>27</v>
      </c>
      <c r="R3642" t="s">
        <v>28</v>
      </c>
      <c r="S3642">
        <v>468.22</v>
      </c>
      <c r="T3642" t="str" cm="1">
        <f t="array" ref="T3642">_xlfn.IFS(Raw_Data[[#This Row],[Call Status]]="Resolved","5",Raw_Data[[#This Row],[Call Status]]="Escalated","2",Raw_Data[[#This Row],[Call Status]]="Pending","3",Raw_Data[[#This Row],[Call Status]]="Abandoned","0")</f>
        <v>5</v>
      </c>
      <c r="U3642" t="str">
        <f>TEXT(Raw_Data[[#This Row],[Call Date]],"mmmm")</f>
        <v>September</v>
      </c>
      <c r="V3642" t="str" cm="1">
        <f t="array" ref="V3642">_xlfn.IFS(Raw_Data[[#This Row],[Customer Satisfaction]]&lt;2,"Poor",Raw_Data[[#This Row],[Customer Satisfaction]]&lt;4,"Average",Raw_Data[[#This Row],[Customer Satisfaction]]&gt;=4,"Excellent")</f>
        <v>Excellent</v>
      </c>
    </row>
    <row r="3643" spans="2:22" x14ac:dyDescent="0.3">
      <c r="B3643" t="s">
        <v>8020</v>
      </c>
      <c r="C3643" s="2">
        <v>45678</v>
      </c>
      <c r="D3643" s="1">
        <v>0.50208333333333333</v>
      </c>
      <c r="E3643" t="s">
        <v>53</v>
      </c>
      <c r="F3643" t="s">
        <v>20</v>
      </c>
      <c r="G3643" t="s">
        <v>21</v>
      </c>
      <c r="H3643" t="s">
        <v>2026</v>
      </c>
      <c r="I3643" t="s">
        <v>1128</v>
      </c>
      <c r="J3643" t="s">
        <v>55</v>
      </c>
      <c r="K3643" t="s">
        <v>16</v>
      </c>
      <c r="L3643" t="s">
        <v>16</v>
      </c>
      <c r="M3643">
        <v>7</v>
      </c>
      <c r="N3643">
        <v>3.8</v>
      </c>
      <c r="O3643" t="s">
        <v>28</v>
      </c>
      <c r="P3643">
        <v>4</v>
      </c>
      <c r="Q3643" t="s">
        <v>615</v>
      </c>
      <c r="R3643" t="s">
        <v>26</v>
      </c>
      <c r="S3643">
        <v>158.21</v>
      </c>
      <c r="T3643" t="str" cm="1">
        <f t="array" ref="T3643">_xlfn.IFS(Raw_Data[[#This Row],[Call Status]]="Resolved","5",Raw_Data[[#This Row],[Call Status]]="Escalated","2",Raw_Data[[#This Row],[Call Status]]="Pending","3",Raw_Data[[#This Row],[Call Status]]="Abandoned","0")</f>
        <v>2</v>
      </c>
      <c r="U3643" t="str">
        <f>TEXT(Raw_Data[[#This Row],[Call Date]],"mmmm")</f>
        <v>January</v>
      </c>
      <c r="V3643" t="str" cm="1">
        <f t="array" ref="V3643">_xlfn.IFS(Raw_Data[[#This Row],[Customer Satisfaction]]&lt;2,"Poor",Raw_Data[[#This Row],[Customer Satisfaction]]&lt;4,"Average",Raw_Data[[#This Row],[Customer Satisfaction]]&gt;=4,"Excellent")</f>
        <v>Excellent</v>
      </c>
    </row>
    <row r="3644" spans="2:22" x14ac:dyDescent="0.3">
      <c r="B3644" t="s">
        <v>5498</v>
      </c>
      <c r="C3644" s="2">
        <v>45710</v>
      </c>
      <c r="D3644" s="1">
        <v>0.39583333333333331</v>
      </c>
      <c r="E3644" t="s">
        <v>156</v>
      </c>
      <c r="F3644" t="s">
        <v>20</v>
      </c>
      <c r="G3644" t="s">
        <v>162</v>
      </c>
      <c r="H3644" t="s">
        <v>2026</v>
      </c>
      <c r="I3644" t="s">
        <v>23</v>
      </c>
      <c r="J3644" t="s">
        <v>31</v>
      </c>
      <c r="K3644" t="s">
        <v>25</v>
      </c>
      <c r="L3644" t="s">
        <v>3561</v>
      </c>
      <c r="M3644">
        <v>4.0999999999999996</v>
      </c>
      <c r="N3644">
        <v>6.6</v>
      </c>
      <c r="O3644" t="s">
        <v>26</v>
      </c>
      <c r="P3644">
        <v>3</v>
      </c>
      <c r="Q3644" t="s">
        <v>615</v>
      </c>
      <c r="R3644" t="s">
        <v>28</v>
      </c>
      <c r="S3644">
        <v>59.17</v>
      </c>
      <c r="T3644" t="str" cm="1">
        <f t="array" ref="T3644">_xlfn.IFS(Raw_Data[[#This Row],[Call Status]]="Resolved","5",Raw_Data[[#This Row],[Call Status]]="Escalated","2",Raw_Data[[#This Row],[Call Status]]="Pending","3",Raw_Data[[#This Row],[Call Status]]="Abandoned","0")</f>
        <v>5</v>
      </c>
      <c r="U3644" t="str">
        <f>TEXT(Raw_Data[[#This Row],[Call Date]],"mmmm")</f>
        <v>February</v>
      </c>
      <c r="V3644" t="str" cm="1">
        <f t="array" ref="V3644">_xlfn.IFS(Raw_Data[[#This Row],[Customer Satisfaction]]&lt;2,"Poor",Raw_Data[[#This Row],[Customer Satisfaction]]&lt;4,"Average",Raw_Data[[#This Row],[Customer Satisfaction]]&gt;=4,"Excellent")</f>
        <v>Average</v>
      </c>
    </row>
    <row r="3645" spans="2:22" x14ac:dyDescent="0.3">
      <c r="B3645" t="s">
        <v>8920</v>
      </c>
      <c r="C3645" s="2">
        <v>45932</v>
      </c>
      <c r="D3645" s="1">
        <v>0.8569444444444444</v>
      </c>
      <c r="E3645" t="s">
        <v>30</v>
      </c>
      <c r="F3645" t="s">
        <v>34</v>
      </c>
      <c r="G3645" t="s">
        <v>327</v>
      </c>
      <c r="H3645" t="s">
        <v>2392</v>
      </c>
      <c r="I3645" t="s">
        <v>1128</v>
      </c>
      <c r="J3645" t="s">
        <v>45</v>
      </c>
      <c r="K3645" t="s">
        <v>8876</v>
      </c>
      <c r="L3645" t="s">
        <v>8877</v>
      </c>
      <c r="M3645">
        <v>3.3</v>
      </c>
      <c r="N3645">
        <v>9.8000000000000007</v>
      </c>
      <c r="O3645" t="s">
        <v>28</v>
      </c>
      <c r="P3645">
        <v>1</v>
      </c>
      <c r="Q3645" t="s">
        <v>1014</v>
      </c>
      <c r="R3645" t="s">
        <v>28</v>
      </c>
      <c r="S3645">
        <v>124.66</v>
      </c>
      <c r="T3645" t="str" cm="1">
        <f t="array" ref="T3645">_xlfn.IFS(Raw_Data[[#This Row],[Call Status]]="Resolved","5",Raw_Data[[#This Row],[Call Status]]="Escalated","2",Raw_Data[[#This Row],[Call Status]]="Pending","3",Raw_Data[[#This Row],[Call Status]]="Abandoned","0")</f>
        <v>3</v>
      </c>
      <c r="U3645" t="str">
        <f>TEXT(Raw_Data[[#This Row],[Call Date]],"mmmm")</f>
        <v>October</v>
      </c>
      <c r="V3645" t="str" cm="1">
        <f t="array" ref="V3645">_xlfn.IFS(Raw_Data[[#This Row],[Customer Satisfaction]]&lt;2,"Poor",Raw_Data[[#This Row],[Customer Satisfaction]]&lt;4,"Average",Raw_Data[[#This Row],[Customer Satisfaction]]&gt;=4,"Excellent")</f>
        <v>Poor</v>
      </c>
    </row>
    <row r="3646" spans="2:22" x14ac:dyDescent="0.3">
      <c r="B3646" t="s">
        <v>384</v>
      </c>
      <c r="C3646" s="2">
        <v>45970</v>
      </c>
      <c r="D3646" s="1">
        <v>0.86041666666666672</v>
      </c>
      <c r="E3646" t="s">
        <v>33</v>
      </c>
      <c r="F3646" t="s">
        <v>48</v>
      </c>
      <c r="G3646" t="s">
        <v>327</v>
      </c>
      <c r="H3646" t="s">
        <v>22</v>
      </c>
      <c r="I3646" t="s">
        <v>23</v>
      </c>
      <c r="J3646" t="s">
        <v>45</v>
      </c>
      <c r="K3646" t="s">
        <v>25</v>
      </c>
      <c r="L3646" t="s">
        <v>25</v>
      </c>
      <c r="M3646">
        <v>4.0999999999999996</v>
      </c>
      <c r="N3646">
        <v>8.8000000000000007</v>
      </c>
      <c r="O3646" t="s">
        <v>26</v>
      </c>
      <c r="P3646">
        <v>5</v>
      </c>
      <c r="Q3646" t="s">
        <v>27</v>
      </c>
      <c r="R3646" t="s">
        <v>28</v>
      </c>
      <c r="S3646">
        <v>95.14</v>
      </c>
      <c r="T3646" t="str" cm="1">
        <f t="array" ref="T3646">_xlfn.IFS(Raw_Data[[#This Row],[Call Status]]="Resolved","5",Raw_Data[[#This Row],[Call Status]]="Escalated","2",Raw_Data[[#This Row],[Call Status]]="Pending","3",Raw_Data[[#This Row],[Call Status]]="Abandoned","0")</f>
        <v>5</v>
      </c>
      <c r="U3646" t="str">
        <f>TEXT(Raw_Data[[#This Row],[Call Date]],"mmmm")</f>
        <v>November</v>
      </c>
      <c r="V3646" t="str" cm="1">
        <f t="array" ref="V3646">_xlfn.IFS(Raw_Data[[#This Row],[Customer Satisfaction]]&lt;2,"Poor",Raw_Data[[#This Row],[Customer Satisfaction]]&lt;4,"Average",Raw_Data[[#This Row],[Customer Satisfaction]]&gt;=4,"Excellent")</f>
        <v>Excellent</v>
      </c>
    </row>
    <row r="3647" spans="2:22" x14ac:dyDescent="0.3">
      <c r="B3647" t="s">
        <v>1878</v>
      </c>
      <c r="C3647" s="2">
        <v>45938</v>
      </c>
      <c r="D3647" s="1">
        <v>0.57638888888888884</v>
      </c>
      <c r="E3647" t="s">
        <v>84</v>
      </c>
      <c r="F3647" t="s">
        <v>34</v>
      </c>
      <c r="G3647" t="s">
        <v>250</v>
      </c>
      <c r="H3647" t="s">
        <v>22</v>
      </c>
      <c r="I3647" t="s">
        <v>1128</v>
      </c>
      <c r="J3647" t="s">
        <v>42</v>
      </c>
      <c r="K3647" t="s">
        <v>25</v>
      </c>
      <c r="L3647" t="s">
        <v>25</v>
      </c>
      <c r="M3647">
        <v>11.4</v>
      </c>
      <c r="N3647">
        <v>9.5</v>
      </c>
      <c r="O3647" t="s">
        <v>26</v>
      </c>
      <c r="P3647">
        <v>5</v>
      </c>
      <c r="Q3647" t="s">
        <v>27</v>
      </c>
      <c r="R3647" t="s">
        <v>28</v>
      </c>
      <c r="S3647">
        <v>49.25</v>
      </c>
      <c r="T3647" t="str" cm="1">
        <f t="array" ref="T3647">_xlfn.IFS(Raw_Data[[#This Row],[Call Status]]="Resolved","5",Raw_Data[[#This Row],[Call Status]]="Escalated","2",Raw_Data[[#This Row],[Call Status]]="Pending","3",Raw_Data[[#This Row],[Call Status]]="Abandoned","0")</f>
        <v>5</v>
      </c>
      <c r="U3647" t="str">
        <f>TEXT(Raw_Data[[#This Row],[Call Date]],"mmmm")</f>
        <v>October</v>
      </c>
      <c r="V3647" t="str" cm="1">
        <f t="array" ref="V3647">_xlfn.IFS(Raw_Data[[#This Row],[Customer Satisfaction]]&lt;2,"Poor",Raw_Data[[#This Row],[Customer Satisfaction]]&lt;4,"Average",Raw_Data[[#This Row],[Customer Satisfaction]]&gt;=4,"Excellent")</f>
        <v>Excellent</v>
      </c>
    </row>
    <row r="3648" spans="2:22" x14ac:dyDescent="0.3">
      <c r="B3648" t="s">
        <v>7346</v>
      </c>
      <c r="C3648" s="2">
        <v>45871</v>
      </c>
      <c r="D3648" s="1">
        <v>0.42083333333333334</v>
      </c>
      <c r="E3648" t="s">
        <v>100</v>
      </c>
      <c r="F3648" t="s">
        <v>20</v>
      </c>
      <c r="G3648" t="s">
        <v>250</v>
      </c>
      <c r="H3648" t="s">
        <v>22</v>
      </c>
      <c r="I3648" t="s">
        <v>23</v>
      </c>
      <c r="J3648" t="s">
        <v>64</v>
      </c>
      <c r="K3648" t="s">
        <v>7253</v>
      </c>
      <c r="L3648" t="s">
        <v>7254</v>
      </c>
      <c r="M3648">
        <v>0.4</v>
      </c>
      <c r="N3648">
        <v>8.6</v>
      </c>
      <c r="O3648" t="s">
        <v>28</v>
      </c>
      <c r="P3648">
        <v>4</v>
      </c>
      <c r="Q3648" t="s">
        <v>615</v>
      </c>
      <c r="R3648" t="s">
        <v>28</v>
      </c>
      <c r="S3648">
        <v>183.23</v>
      </c>
      <c r="T3648" t="str" cm="1">
        <f t="array" ref="T3648">_xlfn.IFS(Raw_Data[[#This Row],[Call Status]]="Resolved","5",Raw_Data[[#This Row],[Call Status]]="Escalated","2",Raw_Data[[#This Row],[Call Status]]="Pending","3",Raw_Data[[#This Row],[Call Status]]="Abandoned","0")</f>
        <v>0</v>
      </c>
      <c r="U3648" t="str">
        <f>TEXT(Raw_Data[[#This Row],[Call Date]],"mmmm")</f>
        <v>August</v>
      </c>
      <c r="V3648" t="str" cm="1">
        <f t="array" ref="V3648">_xlfn.IFS(Raw_Data[[#This Row],[Customer Satisfaction]]&lt;2,"Poor",Raw_Data[[#This Row],[Customer Satisfaction]]&lt;4,"Average",Raw_Data[[#This Row],[Customer Satisfaction]]&gt;=4,"Excellent")</f>
        <v>Excellent</v>
      </c>
    </row>
    <row r="3649" spans="2:22" x14ac:dyDescent="0.3">
      <c r="B3649" t="s">
        <v>2737</v>
      </c>
      <c r="C3649" s="2">
        <v>45688</v>
      </c>
      <c r="D3649" s="1">
        <v>0.81388888888888888</v>
      </c>
      <c r="E3649" t="s">
        <v>30</v>
      </c>
      <c r="F3649" t="s">
        <v>20</v>
      </c>
      <c r="G3649" t="s">
        <v>250</v>
      </c>
      <c r="H3649" t="s">
        <v>2613</v>
      </c>
      <c r="I3649" t="s">
        <v>23</v>
      </c>
      <c r="J3649" t="s">
        <v>76</v>
      </c>
      <c r="K3649" t="s">
        <v>25</v>
      </c>
      <c r="L3649" t="s">
        <v>25</v>
      </c>
      <c r="M3649">
        <v>0.4</v>
      </c>
      <c r="N3649">
        <v>7.2</v>
      </c>
      <c r="O3649" t="s">
        <v>26</v>
      </c>
      <c r="P3649">
        <v>0</v>
      </c>
      <c r="Q3649" t="s">
        <v>27</v>
      </c>
      <c r="R3649" t="s">
        <v>28</v>
      </c>
      <c r="S3649">
        <v>142.03</v>
      </c>
      <c r="T3649" t="str" cm="1">
        <f t="array" ref="T3649">_xlfn.IFS(Raw_Data[[#This Row],[Call Status]]="Resolved","5",Raw_Data[[#This Row],[Call Status]]="Escalated","2",Raw_Data[[#This Row],[Call Status]]="Pending","3",Raw_Data[[#This Row],[Call Status]]="Abandoned","0")</f>
        <v>5</v>
      </c>
      <c r="U3649" t="str">
        <f>TEXT(Raw_Data[[#This Row],[Call Date]],"mmmm")</f>
        <v>January</v>
      </c>
      <c r="V3649" t="str" cm="1">
        <f t="array" ref="V3649">_xlfn.IFS(Raw_Data[[#This Row],[Customer Satisfaction]]&lt;2,"Poor",Raw_Data[[#This Row],[Customer Satisfaction]]&lt;4,"Average",Raw_Data[[#This Row],[Customer Satisfaction]]&gt;=4,"Excellent")</f>
        <v>Poor</v>
      </c>
    </row>
    <row r="3650" spans="2:22" x14ac:dyDescent="0.3">
      <c r="B3650" t="s">
        <v>7129</v>
      </c>
      <c r="C3650" s="2">
        <v>45994</v>
      </c>
      <c r="D3650" s="1">
        <v>0.50763888888888886</v>
      </c>
      <c r="E3650" t="s">
        <v>110</v>
      </c>
      <c r="F3650" t="s">
        <v>38</v>
      </c>
      <c r="G3650" t="s">
        <v>250</v>
      </c>
      <c r="H3650" t="s">
        <v>22</v>
      </c>
      <c r="I3650" t="s">
        <v>23</v>
      </c>
      <c r="J3650" t="s">
        <v>31</v>
      </c>
      <c r="K3650" t="s">
        <v>25</v>
      </c>
      <c r="L3650" t="s">
        <v>3564</v>
      </c>
      <c r="M3650">
        <v>9.9</v>
      </c>
      <c r="N3650">
        <v>6.3</v>
      </c>
      <c r="O3650" t="s">
        <v>26</v>
      </c>
      <c r="P3650">
        <v>5</v>
      </c>
      <c r="Q3650" t="s">
        <v>27</v>
      </c>
      <c r="R3650" t="s">
        <v>28</v>
      </c>
      <c r="S3650">
        <v>122.85</v>
      </c>
      <c r="T3650" t="str" cm="1">
        <f t="array" ref="T3650">_xlfn.IFS(Raw_Data[[#This Row],[Call Status]]="Resolved","5",Raw_Data[[#This Row],[Call Status]]="Escalated","2",Raw_Data[[#This Row],[Call Status]]="Pending","3",Raw_Data[[#This Row],[Call Status]]="Abandoned","0")</f>
        <v>5</v>
      </c>
      <c r="U3650" t="str">
        <f>TEXT(Raw_Data[[#This Row],[Call Date]],"mmmm")</f>
        <v>December</v>
      </c>
      <c r="V3650" t="str" cm="1">
        <f t="array" ref="V3650">_xlfn.IFS(Raw_Data[[#This Row],[Customer Satisfaction]]&lt;2,"Poor",Raw_Data[[#This Row],[Customer Satisfaction]]&lt;4,"Average",Raw_Data[[#This Row],[Customer Satisfaction]]&gt;=4,"Excellent")</f>
        <v>Excellent</v>
      </c>
    </row>
    <row r="3651" spans="2:22" x14ac:dyDescent="0.3">
      <c r="B3651" t="s">
        <v>5542</v>
      </c>
      <c r="C3651" s="2">
        <v>45840</v>
      </c>
      <c r="D3651" s="1">
        <v>0.45347222222222222</v>
      </c>
      <c r="E3651" t="s">
        <v>47</v>
      </c>
      <c r="F3651" t="s">
        <v>38</v>
      </c>
      <c r="G3651" t="s">
        <v>327</v>
      </c>
      <c r="H3651" t="s">
        <v>2026</v>
      </c>
      <c r="I3651" t="s">
        <v>23</v>
      </c>
      <c r="J3651" t="s">
        <v>45</v>
      </c>
      <c r="K3651" t="s">
        <v>25</v>
      </c>
      <c r="L3651" t="s">
        <v>3570</v>
      </c>
      <c r="M3651">
        <v>2.9</v>
      </c>
      <c r="N3651">
        <v>5.9</v>
      </c>
      <c r="O3651" t="s">
        <v>28</v>
      </c>
      <c r="P3651">
        <v>4</v>
      </c>
      <c r="Q3651" t="s">
        <v>615</v>
      </c>
      <c r="R3651" t="s">
        <v>28</v>
      </c>
      <c r="S3651">
        <v>52.54</v>
      </c>
      <c r="T3651" t="str" cm="1">
        <f t="array" ref="T3651">_xlfn.IFS(Raw_Data[[#This Row],[Call Status]]="Resolved","5",Raw_Data[[#This Row],[Call Status]]="Escalated","2",Raw_Data[[#This Row],[Call Status]]="Pending","3",Raw_Data[[#This Row],[Call Status]]="Abandoned","0")</f>
        <v>5</v>
      </c>
      <c r="U3651" t="str">
        <f>TEXT(Raw_Data[[#This Row],[Call Date]],"mmmm")</f>
        <v>July</v>
      </c>
      <c r="V3651" t="str" cm="1">
        <f t="array" ref="V3651">_xlfn.IFS(Raw_Data[[#This Row],[Customer Satisfaction]]&lt;2,"Poor",Raw_Data[[#This Row],[Customer Satisfaction]]&lt;4,"Average",Raw_Data[[#This Row],[Customer Satisfaction]]&gt;=4,"Excellent")</f>
        <v>Excellent</v>
      </c>
    </row>
    <row r="3652" spans="2:22" x14ac:dyDescent="0.3">
      <c r="B3652" t="s">
        <v>7217</v>
      </c>
      <c r="C3652" s="2">
        <v>45680</v>
      </c>
      <c r="D3652" s="1">
        <v>0.38333333333333336</v>
      </c>
      <c r="E3652" t="s">
        <v>53</v>
      </c>
      <c r="F3652" t="s">
        <v>48</v>
      </c>
      <c r="G3652" t="s">
        <v>21</v>
      </c>
      <c r="H3652" t="s">
        <v>22</v>
      </c>
      <c r="I3652" t="s">
        <v>23</v>
      </c>
      <c r="J3652" t="s">
        <v>42</v>
      </c>
      <c r="K3652" t="s">
        <v>25</v>
      </c>
      <c r="L3652" t="s">
        <v>3564</v>
      </c>
      <c r="M3652">
        <v>8.9</v>
      </c>
      <c r="N3652">
        <v>8</v>
      </c>
      <c r="O3652" t="s">
        <v>26</v>
      </c>
      <c r="P3652">
        <v>5</v>
      </c>
      <c r="Q3652" t="s">
        <v>27</v>
      </c>
      <c r="R3652" t="s">
        <v>28</v>
      </c>
      <c r="S3652">
        <v>151.41</v>
      </c>
      <c r="T3652" t="str" cm="1">
        <f t="array" ref="T3652">_xlfn.IFS(Raw_Data[[#This Row],[Call Status]]="Resolved","5",Raw_Data[[#This Row],[Call Status]]="Escalated","2",Raw_Data[[#This Row],[Call Status]]="Pending","3",Raw_Data[[#This Row],[Call Status]]="Abandoned","0")</f>
        <v>5</v>
      </c>
      <c r="U3652" t="str">
        <f>TEXT(Raw_Data[[#This Row],[Call Date]],"mmmm")</f>
        <v>January</v>
      </c>
      <c r="V3652" t="str" cm="1">
        <f t="array" ref="V3652">_xlfn.IFS(Raw_Data[[#This Row],[Customer Satisfaction]]&lt;2,"Poor",Raw_Data[[#This Row],[Customer Satisfaction]]&lt;4,"Average",Raw_Data[[#This Row],[Customer Satisfaction]]&gt;=4,"Excellent")</f>
        <v>Excellent</v>
      </c>
    </row>
    <row r="3653" spans="2:22" x14ac:dyDescent="0.3">
      <c r="B3653" t="s">
        <v>6654</v>
      </c>
      <c r="C3653" s="2">
        <v>45689</v>
      </c>
      <c r="D3653" s="1">
        <v>0.64583333333333337</v>
      </c>
      <c r="E3653" t="s">
        <v>30</v>
      </c>
      <c r="F3653" t="s">
        <v>38</v>
      </c>
      <c r="G3653" t="s">
        <v>250</v>
      </c>
      <c r="H3653" t="s">
        <v>22</v>
      </c>
      <c r="I3653" t="s">
        <v>23</v>
      </c>
      <c r="J3653" t="s">
        <v>31</v>
      </c>
      <c r="K3653" t="s">
        <v>25</v>
      </c>
      <c r="L3653" t="s">
        <v>3561</v>
      </c>
      <c r="M3653">
        <v>2.5</v>
      </c>
      <c r="N3653">
        <v>6</v>
      </c>
      <c r="O3653" t="s">
        <v>26</v>
      </c>
      <c r="P3653">
        <v>3</v>
      </c>
      <c r="Q3653" t="s">
        <v>615</v>
      </c>
      <c r="R3653" t="s">
        <v>28</v>
      </c>
      <c r="S3653">
        <v>160.56</v>
      </c>
      <c r="T3653" t="str" cm="1">
        <f t="array" ref="T3653">_xlfn.IFS(Raw_Data[[#This Row],[Call Status]]="Resolved","5",Raw_Data[[#This Row],[Call Status]]="Escalated","2",Raw_Data[[#This Row],[Call Status]]="Pending","3",Raw_Data[[#This Row],[Call Status]]="Abandoned","0")</f>
        <v>5</v>
      </c>
      <c r="U3653" t="str">
        <f>TEXT(Raw_Data[[#This Row],[Call Date]],"mmmm")</f>
        <v>February</v>
      </c>
      <c r="V3653" t="str" cm="1">
        <f t="array" ref="V3653">_xlfn.IFS(Raw_Data[[#This Row],[Customer Satisfaction]]&lt;2,"Poor",Raw_Data[[#This Row],[Customer Satisfaction]]&lt;4,"Average",Raw_Data[[#This Row],[Customer Satisfaction]]&gt;=4,"Excellent")</f>
        <v>Average</v>
      </c>
    </row>
    <row r="3654" spans="2:22" x14ac:dyDescent="0.3">
      <c r="B3654" t="s">
        <v>7206</v>
      </c>
      <c r="C3654" s="2">
        <v>45731</v>
      </c>
      <c r="D3654" s="1">
        <v>0.60555555555555551</v>
      </c>
      <c r="E3654" t="s">
        <v>59</v>
      </c>
      <c r="F3654" t="s">
        <v>34</v>
      </c>
      <c r="G3654" t="s">
        <v>21</v>
      </c>
      <c r="H3654" t="s">
        <v>22</v>
      </c>
      <c r="I3654" t="s">
        <v>23</v>
      </c>
      <c r="J3654" t="s">
        <v>39</v>
      </c>
      <c r="K3654" t="s">
        <v>25</v>
      </c>
      <c r="L3654" t="s">
        <v>3564</v>
      </c>
      <c r="M3654">
        <v>2</v>
      </c>
      <c r="N3654">
        <v>14</v>
      </c>
      <c r="O3654" t="s">
        <v>26</v>
      </c>
      <c r="P3654">
        <v>5</v>
      </c>
      <c r="Q3654" t="s">
        <v>27</v>
      </c>
      <c r="R3654" t="s">
        <v>28</v>
      </c>
      <c r="S3654">
        <v>119.98</v>
      </c>
      <c r="T3654" t="str" cm="1">
        <f t="array" ref="T3654">_xlfn.IFS(Raw_Data[[#This Row],[Call Status]]="Resolved","5",Raw_Data[[#This Row],[Call Status]]="Escalated","2",Raw_Data[[#This Row],[Call Status]]="Pending","3",Raw_Data[[#This Row],[Call Status]]="Abandoned","0")</f>
        <v>5</v>
      </c>
      <c r="U3654" t="str">
        <f>TEXT(Raw_Data[[#This Row],[Call Date]],"mmmm")</f>
        <v>March</v>
      </c>
      <c r="V3654" t="str" cm="1">
        <f t="array" ref="V3654">_xlfn.IFS(Raw_Data[[#This Row],[Customer Satisfaction]]&lt;2,"Poor",Raw_Data[[#This Row],[Customer Satisfaction]]&lt;4,"Average",Raw_Data[[#This Row],[Customer Satisfaction]]&gt;=4,"Excellent")</f>
        <v>Excellent</v>
      </c>
    </row>
    <row r="3655" spans="2:22" x14ac:dyDescent="0.3">
      <c r="B3655" t="s">
        <v>7766</v>
      </c>
      <c r="C3655" s="2">
        <v>45667</v>
      </c>
      <c r="D3655" s="1">
        <v>0.82499999999999996</v>
      </c>
      <c r="E3655" t="s">
        <v>37</v>
      </c>
      <c r="F3655" t="s">
        <v>48</v>
      </c>
      <c r="G3655" t="s">
        <v>21</v>
      </c>
      <c r="H3655" t="s">
        <v>22</v>
      </c>
      <c r="I3655" t="s">
        <v>23</v>
      </c>
      <c r="J3655" t="s">
        <v>24</v>
      </c>
      <c r="K3655" t="s">
        <v>7253</v>
      </c>
      <c r="L3655" t="s">
        <v>7254</v>
      </c>
      <c r="M3655">
        <v>4.5</v>
      </c>
      <c r="N3655">
        <v>6.7</v>
      </c>
      <c r="O3655" t="s">
        <v>28</v>
      </c>
      <c r="P3655">
        <v>1</v>
      </c>
      <c r="Q3655" t="s">
        <v>1014</v>
      </c>
      <c r="R3655" t="s">
        <v>26</v>
      </c>
      <c r="S3655">
        <v>83.86</v>
      </c>
      <c r="T3655" t="str" cm="1">
        <f t="array" ref="T3655">_xlfn.IFS(Raw_Data[[#This Row],[Call Status]]="Resolved","5",Raw_Data[[#This Row],[Call Status]]="Escalated","2",Raw_Data[[#This Row],[Call Status]]="Pending","3",Raw_Data[[#This Row],[Call Status]]="Abandoned","0")</f>
        <v>0</v>
      </c>
      <c r="U3655" t="str">
        <f>TEXT(Raw_Data[[#This Row],[Call Date]],"mmmm")</f>
        <v>January</v>
      </c>
      <c r="V3655" t="str" cm="1">
        <f t="array" ref="V3655">_xlfn.IFS(Raw_Data[[#This Row],[Customer Satisfaction]]&lt;2,"Poor",Raw_Data[[#This Row],[Customer Satisfaction]]&lt;4,"Average",Raw_Data[[#This Row],[Customer Satisfaction]]&gt;=4,"Excellent")</f>
        <v>Poor</v>
      </c>
    </row>
    <row r="3656" spans="2:22" x14ac:dyDescent="0.3">
      <c r="B3656" t="s">
        <v>3672</v>
      </c>
      <c r="C3656" s="2">
        <v>45711</v>
      </c>
      <c r="D3656" s="1">
        <v>0.86111111111111116</v>
      </c>
      <c r="E3656" t="s">
        <v>44</v>
      </c>
      <c r="F3656" t="s">
        <v>48</v>
      </c>
      <c r="G3656" t="s">
        <v>250</v>
      </c>
      <c r="H3656" t="s">
        <v>2026</v>
      </c>
      <c r="I3656" t="s">
        <v>1137</v>
      </c>
      <c r="J3656" t="s">
        <v>76</v>
      </c>
      <c r="K3656" t="s">
        <v>25</v>
      </c>
      <c r="L3656" t="s">
        <v>3564</v>
      </c>
      <c r="M3656">
        <v>0.9</v>
      </c>
      <c r="N3656">
        <v>5.2</v>
      </c>
      <c r="O3656" t="s">
        <v>26</v>
      </c>
      <c r="P3656">
        <v>5</v>
      </c>
      <c r="Q3656" t="s">
        <v>27</v>
      </c>
      <c r="R3656" t="s">
        <v>28</v>
      </c>
      <c r="S3656">
        <v>583.21</v>
      </c>
      <c r="T3656" t="str" cm="1">
        <f t="array" ref="T3656">_xlfn.IFS(Raw_Data[[#This Row],[Call Status]]="Resolved","5",Raw_Data[[#This Row],[Call Status]]="Escalated","2",Raw_Data[[#This Row],[Call Status]]="Pending","3",Raw_Data[[#This Row],[Call Status]]="Abandoned","0")</f>
        <v>5</v>
      </c>
      <c r="U3656" t="str">
        <f>TEXT(Raw_Data[[#This Row],[Call Date]],"mmmm")</f>
        <v>February</v>
      </c>
      <c r="V3656" t="str" cm="1">
        <f t="array" ref="V3656">_xlfn.IFS(Raw_Data[[#This Row],[Customer Satisfaction]]&lt;2,"Poor",Raw_Data[[#This Row],[Customer Satisfaction]]&lt;4,"Average",Raw_Data[[#This Row],[Customer Satisfaction]]&gt;=4,"Excellent")</f>
        <v>Excellent</v>
      </c>
    </row>
    <row r="3657" spans="2:22" x14ac:dyDescent="0.3">
      <c r="B3657" t="s">
        <v>9992</v>
      </c>
      <c r="C3657" s="2">
        <v>45709</v>
      </c>
      <c r="D3657" s="1">
        <v>0.59375</v>
      </c>
      <c r="E3657" t="s">
        <v>47</v>
      </c>
      <c r="F3657" t="s">
        <v>48</v>
      </c>
      <c r="G3657" t="s">
        <v>250</v>
      </c>
      <c r="H3657" t="s">
        <v>22</v>
      </c>
      <c r="I3657" t="s">
        <v>23</v>
      </c>
      <c r="J3657" t="s">
        <v>35</v>
      </c>
      <c r="K3657" t="s">
        <v>8876</v>
      </c>
      <c r="L3657" t="s">
        <v>8877</v>
      </c>
      <c r="M3657">
        <v>0.6</v>
      </c>
      <c r="N3657">
        <v>10.1</v>
      </c>
      <c r="O3657" t="s">
        <v>28</v>
      </c>
      <c r="P3657">
        <v>3</v>
      </c>
      <c r="Q3657" t="s">
        <v>615</v>
      </c>
      <c r="R3657" t="s">
        <v>28</v>
      </c>
      <c r="S3657">
        <v>598.14</v>
      </c>
      <c r="T3657" t="str" cm="1">
        <f t="array" ref="T3657">_xlfn.IFS(Raw_Data[[#This Row],[Call Status]]="Resolved","5",Raw_Data[[#This Row],[Call Status]]="Escalated","2",Raw_Data[[#This Row],[Call Status]]="Pending","3",Raw_Data[[#This Row],[Call Status]]="Abandoned","0")</f>
        <v>3</v>
      </c>
      <c r="U3657" t="str">
        <f>TEXT(Raw_Data[[#This Row],[Call Date]],"mmmm")</f>
        <v>February</v>
      </c>
      <c r="V3657" t="str" cm="1">
        <f t="array" ref="V3657">_xlfn.IFS(Raw_Data[[#This Row],[Customer Satisfaction]]&lt;2,"Poor",Raw_Data[[#This Row],[Customer Satisfaction]]&lt;4,"Average",Raw_Data[[#This Row],[Customer Satisfaction]]&gt;=4,"Excellent")</f>
        <v>Average</v>
      </c>
    </row>
    <row r="3658" spans="2:22" x14ac:dyDescent="0.3">
      <c r="B3658" t="s">
        <v>3526</v>
      </c>
      <c r="C3658" s="2">
        <v>45805</v>
      </c>
      <c r="D3658" s="1">
        <v>0.66805555555555551</v>
      </c>
      <c r="E3658" t="s">
        <v>63</v>
      </c>
      <c r="F3658" t="s">
        <v>38</v>
      </c>
      <c r="G3658" t="s">
        <v>250</v>
      </c>
      <c r="H3658" t="s">
        <v>2026</v>
      </c>
      <c r="I3658" t="s">
        <v>23</v>
      </c>
      <c r="J3658" t="s">
        <v>42</v>
      </c>
      <c r="K3658" t="s">
        <v>25</v>
      </c>
      <c r="L3658" t="s">
        <v>25</v>
      </c>
      <c r="M3658">
        <v>2.2999999999999998</v>
      </c>
      <c r="N3658">
        <v>10.5</v>
      </c>
      <c r="O3658" t="s">
        <v>26</v>
      </c>
      <c r="P3658">
        <v>5</v>
      </c>
      <c r="Q3658" t="s">
        <v>27</v>
      </c>
      <c r="R3658" t="s">
        <v>28</v>
      </c>
      <c r="S3658">
        <v>181.13</v>
      </c>
      <c r="T3658" t="str" cm="1">
        <f t="array" ref="T3658">_xlfn.IFS(Raw_Data[[#This Row],[Call Status]]="Resolved","5",Raw_Data[[#This Row],[Call Status]]="Escalated","2",Raw_Data[[#This Row],[Call Status]]="Pending","3",Raw_Data[[#This Row],[Call Status]]="Abandoned","0")</f>
        <v>5</v>
      </c>
      <c r="U3658" t="str">
        <f>TEXT(Raw_Data[[#This Row],[Call Date]],"mmmm")</f>
        <v>May</v>
      </c>
      <c r="V3658" t="str" cm="1">
        <f t="array" ref="V3658">_xlfn.IFS(Raw_Data[[#This Row],[Customer Satisfaction]]&lt;2,"Poor",Raw_Data[[#This Row],[Customer Satisfaction]]&lt;4,"Average",Raw_Data[[#This Row],[Customer Satisfaction]]&gt;=4,"Excellent")</f>
        <v>Excellent</v>
      </c>
    </row>
    <row r="3659" spans="2:22" x14ac:dyDescent="0.3">
      <c r="B3659" t="s">
        <v>4500</v>
      </c>
      <c r="C3659" s="2">
        <v>45817</v>
      </c>
      <c r="D3659" s="1">
        <v>0.69236111111111109</v>
      </c>
      <c r="E3659" t="s">
        <v>110</v>
      </c>
      <c r="F3659" t="s">
        <v>34</v>
      </c>
      <c r="G3659" t="s">
        <v>327</v>
      </c>
      <c r="H3659" t="s">
        <v>22</v>
      </c>
      <c r="I3659" t="s">
        <v>1130</v>
      </c>
      <c r="J3659" t="s">
        <v>42</v>
      </c>
      <c r="K3659" t="s">
        <v>25</v>
      </c>
      <c r="L3659" t="s">
        <v>3561</v>
      </c>
      <c r="M3659">
        <v>4.8</v>
      </c>
      <c r="N3659">
        <v>8.8000000000000007</v>
      </c>
      <c r="O3659" t="s">
        <v>26</v>
      </c>
      <c r="P3659">
        <v>2</v>
      </c>
      <c r="Q3659" t="s">
        <v>615</v>
      </c>
      <c r="R3659" t="s">
        <v>28</v>
      </c>
      <c r="S3659">
        <v>706.42</v>
      </c>
      <c r="T3659" t="str" cm="1">
        <f t="array" ref="T3659">_xlfn.IFS(Raw_Data[[#This Row],[Call Status]]="Resolved","5",Raw_Data[[#This Row],[Call Status]]="Escalated","2",Raw_Data[[#This Row],[Call Status]]="Pending","3",Raw_Data[[#This Row],[Call Status]]="Abandoned","0")</f>
        <v>5</v>
      </c>
      <c r="U3659" t="str">
        <f>TEXT(Raw_Data[[#This Row],[Call Date]],"mmmm")</f>
        <v>June</v>
      </c>
      <c r="V3659" t="str" cm="1">
        <f t="array" ref="V3659">_xlfn.IFS(Raw_Data[[#This Row],[Customer Satisfaction]]&lt;2,"Poor",Raw_Data[[#This Row],[Customer Satisfaction]]&lt;4,"Average",Raw_Data[[#This Row],[Customer Satisfaction]]&gt;=4,"Excellent")</f>
        <v>Average</v>
      </c>
    </row>
    <row r="3660" spans="2:22" x14ac:dyDescent="0.3">
      <c r="B3660" t="s">
        <v>4247</v>
      </c>
      <c r="C3660" s="2">
        <v>45671</v>
      </c>
      <c r="D3660" s="1">
        <v>0.49722222222222223</v>
      </c>
      <c r="E3660" t="s">
        <v>91</v>
      </c>
      <c r="F3660" t="s">
        <v>48</v>
      </c>
      <c r="G3660" t="s">
        <v>21</v>
      </c>
      <c r="H3660" t="s">
        <v>2613</v>
      </c>
      <c r="I3660" t="s">
        <v>1137</v>
      </c>
      <c r="J3660" t="s">
        <v>49</v>
      </c>
      <c r="K3660" t="s">
        <v>25</v>
      </c>
      <c r="L3660" t="s">
        <v>3561</v>
      </c>
      <c r="M3660">
        <v>4.9000000000000004</v>
      </c>
      <c r="N3660">
        <v>14.6</v>
      </c>
      <c r="O3660" t="s">
        <v>26</v>
      </c>
      <c r="P3660">
        <v>0</v>
      </c>
      <c r="Q3660" t="s">
        <v>615</v>
      </c>
      <c r="R3660" t="s">
        <v>28</v>
      </c>
      <c r="S3660">
        <v>404.76</v>
      </c>
      <c r="T3660" t="str" cm="1">
        <f t="array" ref="T3660">_xlfn.IFS(Raw_Data[[#This Row],[Call Status]]="Resolved","5",Raw_Data[[#This Row],[Call Status]]="Escalated","2",Raw_Data[[#This Row],[Call Status]]="Pending","3",Raw_Data[[#This Row],[Call Status]]="Abandoned","0")</f>
        <v>5</v>
      </c>
      <c r="U3660" t="str">
        <f>TEXT(Raw_Data[[#This Row],[Call Date]],"mmmm")</f>
        <v>January</v>
      </c>
      <c r="V3660" t="str" cm="1">
        <f t="array" ref="V3660">_xlfn.IFS(Raw_Data[[#This Row],[Customer Satisfaction]]&lt;2,"Poor",Raw_Data[[#This Row],[Customer Satisfaction]]&lt;4,"Average",Raw_Data[[#This Row],[Customer Satisfaction]]&gt;=4,"Excellent")</f>
        <v>Poor</v>
      </c>
    </row>
    <row r="3661" spans="2:22" x14ac:dyDescent="0.3">
      <c r="B3661" t="s">
        <v>8173</v>
      </c>
      <c r="C3661" s="2">
        <v>45835</v>
      </c>
      <c r="D3661" s="1">
        <v>0.84930555555555554</v>
      </c>
      <c r="E3661" t="s">
        <v>33</v>
      </c>
      <c r="F3661" t="s">
        <v>48</v>
      </c>
      <c r="G3661" t="s">
        <v>21</v>
      </c>
      <c r="H3661" t="s">
        <v>22</v>
      </c>
      <c r="I3661" t="s">
        <v>1130</v>
      </c>
      <c r="J3661" t="s">
        <v>45</v>
      </c>
      <c r="K3661" t="s">
        <v>16</v>
      </c>
      <c r="L3661" t="s">
        <v>16</v>
      </c>
      <c r="M3661">
        <v>7.9</v>
      </c>
      <c r="N3661">
        <v>6.9</v>
      </c>
      <c r="O3661" t="s">
        <v>28</v>
      </c>
      <c r="P3661">
        <v>5</v>
      </c>
      <c r="Q3661" t="s">
        <v>27</v>
      </c>
      <c r="R3661" t="s">
        <v>26</v>
      </c>
      <c r="S3661">
        <v>280.35000000000002</v>
      </c>
      <c r="T3661" t="str" cm="1">
        <f t="array" ref="T3661">_xlfn.IFS(Raw_Data[[#This Row],[Call Status]]="Resolved","5",Raw_Data[[#This Row],[Call Status]]="Escalated","2",Raw_Data[[#This Row],[Call Status]]="Pending","3",Raw_Data[[#This Row],[Call Status]]="Abandoned","0")</f>
        <v>2</v>
      </c>
      <c r="U3661" t="str">
        <f>TEXT(Raw_Data[[#This Row],[Call Date]],"mmmm")</f>
        <v>June</v>
      </c>
      <c r="V3661" t="str" cm="1">
        <f t="array" ref="V3661">_xlfn.IFS(Raw_Data[[#This Row],[Customer Satisfaction]]&lt;2,"Poor",Raw_Data[[#This Row],[Customer Satisfaction]]&lt;4,"Average",Raw_Data[[#This Row],[Customer Satisfaction]]&gt;=4,"Excellent")</f>
        <v>Excellent</v>
      </c>
    </row>
    <row r="3662" spans="2:22" x14ac:dyDescent="0.3">
      <c r="B3662" t="s">
        <v>5322</v>
      </c>
      <c r="C3662" s="2">
        <v>45710</v>
      </c>
      <c r="D3662" s="1">
        <v>0.84236111111111112</v>
      </c>
      <c r="E3662" t="s">
        <v>19</v>
      </c>
      <c r="F3662" t="s">
        <v>20</v>
      </c>
      <c r="G3662" t="s">
        <v>21</v>
      </c>
      <c r="H3662" t="s">
        <v>2026</v>
      </c>
      <c r="I3662" t="s">
        <v>23</v>
      </c>
      <c r="J3662" t="s">
        <v>35</v>
      </c>
      <c r="K3662" t="s">
        <v>25</v>
      </c>
      <c r="L3662" t="s">
        <v>3564</v>
      </c>
      <c r="M3662">
        <v>1.8</v>
      </c>
      <c r="N3662">
        <v>12.9</v>
      </c>
      <c r="O3662" t="s">
        <v>26</v>
      </c>
      <c r="P3662">
        <v>3</v>
      </c>
      <c r="Q3662" t="s">
        <v>615</v>
      </c>
      <c r="R3662" t="s">
        <v>28</v>
      </c>
      <c r="S3662">
        <v>155.1</v>
      </c>
      <c r="T3662" t="str" cm="1">
        <f t="array" ref="T3662">_xlfn.IFS(Raw_Data[[#This Row],[Call Status]]="Resolved","5",Raw_Data[[#This Row],[Call Status]]="Escalated","2",Raw_Data[[#This Row],[Call Status]]="Pending","3",Raw_Data[[#This Row],[Call Status]]="Abandoned","0")</f>
        <v>5</v>
      </c>
      <c r="U3662" t="str">
        <f>TEXT(Raw_Data[[#This Row],[Call Date]],"mmmm")</f>
        <v>February</v>
      </c>
      <c r="V3662" t="str" cm="1">
        <f t="array" ref="V3662">_xlfn.IFS(Raw_Data[[#This Row],[Customer Satisfaction]]&lt;2,"Poor",Raw_Data[[#This Row],[Customer Satisfaction]]&lt;4,"Average",Raw_Data[[#This Row],[Customer Satisfaction]]&gt;=4,"Excellent")</f>
        <v>Average</v>
      </c>
    </row>
    <row r="3663" spans="2:22" x14ac:dyDescent="0.3">
      <c r="B3663" t="s">
        <v>3181</v>
      </c>
      <c r="C3663" s="2">
        <v>45992</v>
      </c>
      <c r="D3663" s="1">
        <v>0.34791666666666665</v>
      </c>
      <c r="E3663" t="s">
        <v>63</v>
      </c>
      <c r="F3663" t="s">
        <v>48</v>
      </c>
      <c r="G3663" t="s">
        <v>250</v>
      </c>
      <c r="H3663" t="s">
        <v>2026</v>
      </c>
      <c r="I3663" t="s">
        <v>23</v>
      </c>
      <c r="J3663" t="s">
        <v>49</v>
      </c>
      <c r="K3663" t="s">
        <v>25</v>
      </c>
      <c r="L3663" t="s">
        <v>25</v>
      </c>
      <c r="M3663">
        <v>3.8</v>
      </c>
      <c r="N3663">
        <v>15.1</v>
      </c>
      <c r="O3663" t="s">
        <v>28</v>
      </c>
      <c r="P3663">
        <v>4</v>
      </c>
      <c r="Q3663" t="s">
        <v>615</v>
      </c>
      <c r="R3663" t="s">
        <v>28</v>
      </c>
      <c r="S3663">
        <v>155.22</v>
      </c>
      <c r="T3663" t="str" cm="1">
        <f t="array" ref="T3663">_xlfn.IFS(Raw_Data[[#This Row],[Call Status]]="Resolved","5",Raw_Data[[#This Row],[Call Status]]="Escalated","2",Raw_Data[[#This Row],[Call Status]]="Pending","3",Raw_Data[[#This Row],[Call Status]]="Abandoned","0")</f>
        <v>5</v>
      </c>
      <c r="U3663" t="str">
        <f>TEXT(Raw_Data[[#This Row],[Call Date]],"mmmm")</f>
        <v>December</v>
      </c>
      <c r="V3663" t="str" cm="1">
        <f t="array" ref="V3663">_xlfn.IFS(Raw_Data[[#This Row],[Customer Satisfaction]]&lt;2,"Poor",Raw_Data[[#This Row],[Customer Satisfaction]]&lt;4,"Average",Raw_Data[[#This Row],[Customer Satisfaction]]&gt;=4,"Excellent")</f>
        <v>Excellent</v>
      </c>
    </row>
    <row r="3664" spans="2:22" x14ac:dyDescent="0.3">
      <c r="B3664" t="s">
        <v>6042</v>
      </c>
      <c r="C3664" s="2">
        <v>45679</v>
      </c>
      <c r="D3664" s="1">
        <v>0.35902777777777778</v>
      </c>
      <c r="E3664" t="s">
        <v>72</v>
      </c>
      <c r="F3664" t="s">
        <v>20</v>
      </c>
      <c r="G3664" t="s">
        <v>21</v>
      </c>
      <c r="H3664" t="s">
        <v>2613</v>
      </c>
      <c r="I3664" t="s">
        <v>23</v>
      </c>
      <c r="J3664" t="s">
        <v>39</v>
      </c>
      <c r="K3664" t="s">
        <v>25</v>
      </c>
      <c r="L3664" t="s">
        <v>3561</v>
      </c>
      <c r="M3664">
        <v>4.5</v>
      </c>
      <c r="N3664">
        <v>14.1</v>
      </c>
      <c r="O3664" t="s">
        <v>28</v>
      </c>
      <c r="P3664">
        <v>3</v>
      </c>
      <c r="Q3664" t="s">
        <v>615</v>
      </c>
      <c r="R3664" t="s">
        <v>28</v>
      </c>
      <c r="S3664">
        <v>76.02</v>
      </c>
      <c r="T3664" t="str" cm="1">
        <f t="array" ref="T3664">_xlfn.IFS(Raw_Data[[#This Row],[Call Status]]="Resolved","5",Raw_Data[[#This Row],[Call Status]]="Escalated","2",Raw_Data[[#This Row],[Call Status]]="Pending","3",Raw_Data[[#This Row],[Call Status]]="Abandoned","0")</f>
        <v>5</v>
      </c>
      <c r="U3664" t="str">
        <f>TEXT(Raw_Data[[#This Row],[Call Date]],"mmmm")</f>
        <v>January</v>
      </c>
      <c r="V3664" t="str" cm="1">
        <f t="array" ref="V3664">_xlfn.IFS(Raw_Data[[#This Row],[Customer Satisfaction]]&lt;2,"Poor",Raw_Data[[#This Row],[Customer Satisfaction]]&lt;4,"Average",Raw_Data[[#This Row],[Customer Satisfaction]]&gt;=4,"Excellent")</f>
        <v>Average</v>
      </c>
    </row>
    <row r="3665" spans="2:22" x14ac:dyDescent="0.3">
      <c r="B3665" t="s">
        <v>8104</v>
      </c>
      <c r="C3665" s="2">
        <v>45687</v>
      </c>
      <c r="D3665" s="1">
        <v>0.76041666666666663</v>
      </c>
      <c r="E3665" t="s">
        <v>30</v>
      </c>
      <c r="F3665" t="s">
        <v>48</v>
      </c>
      <c r="G3665" t="s">
        <v>162</v>
      </c>
      <c r="H3665" t="s">
        <v>22</v>
      </c>
      <c r="I3665" t="s">
        <v>23</v>
      </c>
      <c r="J3665" t="s">
        <v>49</v>
      </c>
      <c r="K3665" t="s">
        <v>16</v>
      </c>
      <c r="L3665" t="s">
        <v>16</v>
      </c>
      <c r="M3665">
        <v>2.1</v>
      </c>
      <c r="N3665">
        <v>7.5</v>
      </c>
      <c r="O3665" t="s">
        <v>28</v>
      </c>
      <c r="P3665">
        <v>0</v>
      </c>
      <c r="Q3665" t="s">
        <v>615</v>
      </c>
      <c r="R3665" t="s">
        <v>26</v>
      </c>
      <c r="S3665">
        <v>81.73</v>
      </c>
      <c r="T3665" t="str" cm="1">
        <f t="array" ref="T3665">_xlfn.IFS(Raw_Data[[#This Row],[Call Status]]="Resolved","5",Raw_Data[[#This Row],[Call Status]]="Escalated","2",Raw_Data[[#This Row],[Call Status]]="Pending","3",Raw_Data[[#This Row],[Call Status]]="Abandoned","0")</f>
        <v>2</v>
      </c>
      <c r="U3665" t="str">
        <f>TEXT(Raw_Data[[#This Row],[Call Date]],"mmmm")</f>
        <v>January</v>
      </c>
      <c r="V3665" t="str" cm="1">
        <f t="array" ref="V3665">_xlfn.IFS(Raw_Data[[#This Row],[Customer Satisfaction]]&lt;2,"Poor",Raw_Data[[#This Row],[Customer Satisfaction]]&lt;4,"Average",Raw_Data[[#This Row],[Customer Satisfaction]]&gt;=4,"Excellent")</f>
        <v>Poor</v>
      </c>
    </row>
    <row r="3666" spans="2:22" x14ac:dyDescent="0.3">
      <c r="B3666" t="s">
        <v>3562</v>
      </c>
      <c r="C3666" s="2">
        <v>45848</v>
      </c>
      <c r="D3666" s="1">
        <v>0.44027777777777777</v>
      </c>
      <c r="E3666" t="s">
        <v>108</v>
      </c>
      <c r="F3666" t="s">
        <v>38</v>
      </c>
      <c r="G3666" t="s">
        <v>21</v>
      </c>
      <c r="H3666" t="s">
        <v>2026</v>
      </c>
      <c r="I3666" t="s">
        <v>1130</v>
      </c>
      <c r="J3666" t="s">
        <v>76</v>
      </c>
      <c r="K3666" t="s">
        <v>25</v>
      </c>
      <c r="L3666" t="s">
        <v>3561</v>
      </c>
      <c r="M3666">
        <v>0.6</v>
      </c>
      <c r="N3666">
        <v>8.4</v>
      </c>
      <c r="O3666" t="s">
        <v>26</v>
      </c>
      <c r="P3666">
        <v>5</v>
      </c>
      <c r="Q3666" t="s">
        <v>27</v>
      </c>
      <c r="R3666" t="s">
        <v>28</v>
      </c>
      <c r="S3666">
        <v>208.08</v>
      </c>
      <c r="T3666" t="str" cm="1">
        <f t="array" ref="T3666">_xlfn.IFS(Raw_Data[[#This Row],[Call Status]]="Resolved","5",Raw_Data[[#This Row],[Call Status]]="Escalated","2",Raw_Data[[#This Row],[Call Status]]="Pending","3",Raw_Data[[#This Row],[Call Status]]="Abandoned","0")</f>
        <v>5</v>
      </c>
      <c r="U3666" t="str">
        <f>TEXT(Raw_Data[[#This Row],[Call Date]],"mmmm")</f>
        <v>July</v>
      </c>
      <c r="V3666" t="str" cm="1">
        <f t="array" ref="V3666">_xlfn.IFS(Raw_Data[[#This Row],[Customer Satisfaction]]&lt;2,"Poor",Raw_Data[[#This Row],[Customer Satisfaction]]&lt;4,"Average",Raw_Data[[#This Row],[Customer Satisfaction]]&gt;=4,"Excellent")</f>
        <v>Excellent</v>
      </c>
    </row>
    <row r="3667" spans="2:22" x14ac:dyDescent="0.3">
      <c r="B3667" t="s">
        <v>661</v>
      </c>
      <c r="C3667" s="2">
        <v>45917</v>
      </c>
      <c r="D3667" s="1">
        <v>0.81874999999999998</v>
      </c>
      <c r="E3667" t="s">
        <v>156</v>
      </c>
      <c r="F3667" t="s">
        <v>48</v>
      </c>
      <c r="G3667" t="s">
        <v>21</v>
      </c>
      <c r="H3667" t="s">
        <v>22</v>
      </c>
      <c r="I3667" t="s">
        <v>23</v>
      </c>
      <c r="J3667" t="s">
        <v>24</v>
      </c>
      <c r="K3667" t="s">
        <v>25</v>
      </c>
      <c r="L3667" t="s">
        <v>25</v>
      </c>
      <c r="M3667">
        <v>9.6</v>
      </c>
      <c r="N3667">
        <v>5.5</v>
      </c>
      <c r="O3667" t="s">
        <v>26</v>
      </c>
      <c r="P3667">
        <v>0</v>
      </c>
      <c r="Q3667" t="s">
        <v>615</v>
      </c>
      <c r="R3667" t="s">
        <v>28</v>
      </c>
      <c r="S3667">
        <v>242.76</v>
      </c>
      <c r="T3667" t="str" cm="1">
        <f t="array" ref="T3667">_xlfn.IFS(Raw_Data[[#This Row],[Call Status]]="Resolved","5",Raw_Data[[#This Row],[Call Status]]="Escalated","2",Raw_Data[[#This Row],[Call Status]]="Pending","3",Raw_Data[[#This Row],[Call Status]]="Abandoned","0")</f>
        <v>5</v>
      </c>
      <c r="U3667" t="str">
        <f>TEXT(Raw_Data[[#This Row],[Call Date]],"mmmm")</f>
        <v>September</v>
      </c>
      <c r="V3667" t="str" cm="1">
        <f t="array" ref="V3667">_xlfn.IFS(Raw_Data[[#This Row],[Customer Satisfaction]]&lt;2,"Poor",Raw_Data[[#This Row],[Customer Satisfaction]]&lt;4,"Average",Raw_Data[[#This Row],[Customer Satisfaction]]&gt;=4,"Excellent")</f>
        <v>Poor</v>
      </c>
    </row>
    <row r="3668" spans="2:22" x14ac:dyDescent="0.3">
      <c r="B3668" t="s">
        <v>8604</v>
      </c>
      <c r="C3668" s="2">
        <v>45862</v>
      </c>
      <c r="D3668" s="1">
        <v>0.36666666666666664</v>
      </c>
      <c r="E3668" t="s">
        <v>72</v>
      </c>
      <c r="F3668" t="s">
        <v>38</v>
      </c>
      <c r="G3668" t="s">
        <v>162</v>
      </c>
      <c r="H3668" t="s">
        <v>22</v>
      </c>
      <c r="I3668" t="s">
        <v>1137</v>
      </c>
      <c r="J3668" t="s">
        <v>64</v>
      </c>
      <c r="K3668" t="s">
        <v>16</v>
      </c>
      <c r="L3668" t="s">
        <v>16</v>
      </c>
      <c r="M3668">
        <v>3.1</v>
      </c>
      <c r="N3668">
        <v>8.6</v>
      </c>
      <c r="O3668" t="s">
        <v>28</v>
      </c>
      <c r="P3668">
        <v>1</v>
      </c>
      <c r="Q3668" t="s">
        <v>1014</v>
      </c>
      <c r="R3668" t="s">
        <v>26</v>
      </c>
      <c r="S3668">
        <v>390.65</v>
      </c>
      <c r="T3668" t="str" cm="1">
        <f t="array" ref="T3668">_xlfn.IFS(Raw_Data[[#This Row],[Call Status]]="Resolved","5",Raw_Data[[#This Row],[Call Status]]="Escalated","2",Raw_Data[[#This Row],[Call Status]]="Pending","3",Raw_Data[[#This Row],[Call Status]]="Abandoned","0")</f>
        <v>2</v>
      </c>
      <c r="U3668" t="str">
        <f>TEXT(Raw_Data[[#This Row],[Call Date]],"mmmm")</f>
        <v>July</v>
      </c>
      <c r="V3668" t="str" cm="1">
        <f t="array" ref="V3668">_xlfn.IFS(Raw_Data[[#This Row],[Customer Satisfaction]]&lt;2,"Poor",Raw_Data[[#This Row],[Customer Satisfaction]]&lt;4,"Average",Raw_Data[[#This Row],[Customer Satisfaction]]&gt;=4,"Excellent")</f>
        <v>Poor</v>
      </c>
    </row>
    <row r="3669" spans="2:22" x14ac:dyDescent="0.3">
      <c r="B3669" t="s">
        <v>316</v>
      </c>
      <c r="C3669" s="2">
        <v>45716</v>
      </c>
      <c r="D3669" s="1">
        <v>0.63749999999999996</v>
      </c>
      <c r="E3669" t="s">
        <v>108</v>
      </c>
      <c r="F3669" t="s">
        <v>20</v>
      </c>
      <c r="G3669" t="s">
        <v>250</v>
      </c>
      <c r="H3669" t="s">
        <v>22</v>
      </c>
      <c r="I3669" t="s">
        <v>23</v>
      </c>
      <c r="J3669" t="s">
        <v>31</v>
      </c>
      <c r="K3669" t="s">
        <v>25</v>
      </c>
      <c r="L3669" t="s">
        <v>25</v>
      </c>
      <c r="M3669">
        <v>7.6</v>
      </c>
      <c r="N3669">
        <v>11.4</v>
      </c>
      <c r="O3669" t="s">
        <v>26</v>
      </c>
      <c r="P3669">
        <v>5</v>
      </c>
      <c r="Q3669" t="s">
        <v>27</v>
      </c>
      <c r="R3669" t="s">
        <v>28</v>
      </c>
      <c r="S3669">
        <v>278.87</v>
      </c>
      <c r="T3669" t="str" cm="1">
        <f t="array" ref="T3669">_xlfn.IFS(Raw_Data[[#This Row],[Call Status]]="Resolved","5",Raw_Data[[#This Row],[Call Status]]="Escalated","2",Raw_Data[[#This Row],[Call Status]]="Pending","3",Raw_Data[[#This Row],[Call Status]]="Abandoned","0")</f>
        <v>5</v>
      </c>
      <c r="U3669" t="str">
        <f>TEXT(Raw_Data[[#This Row],[Call Date]],"mmmm")</f>
        <v>February</v>
      </c>
      <c r="V3669" t="str" cm="1">
        <f t="array" ref="V3669">_xlfn.IFS(Raw_Data[[#This Row],[Customer Satisfaction]]&lt;2,"Poor",Raw_Data[[#This Row],[Customer Satisfaction]]&lt;4,"Average",Raw_Data[[#This Row],[Customer Satisfaction]]&gt;=4,"Excellent")</f>
        <v>Excellent</v>
      </c>
    </row>
    <row r="3670" spans="2:22" x14ac:dyDescent="0.3">
      <c r="B3670" t="s">
        <v>8092</v>
      </c>
      <c r="C3670" s="2">
        <v>45921</v>
      </c>
      <c r="D3670" s="1">
        <v>0.75208333333333333</v>
      </c>
      <c r="E3670" t="s">
        <v>44</v>
      </c>
      <c r="F3670" t="s">
        <v>34</v>
      </c>
      <c r="G3670" t="s">
        <v>21</v>
      </c>
      <c r="H3670" t="s">
        <v>22</v>
      </c>
      <c r="I3670" t="s">
        <v>23</v>
      </c>
      <c r="J3670" t="s">
        <v>35</v>
      </c>
      <c r="K3670" t="s">
        <v>16</v>
      </c>
      <c r="L3670" t="s">
        <v>16</v>
      </c>
      <c r="M3670">
        <v>4.3</v>
      </c>
      <c r="N3670">
        <v>9.6</v>
      </c>
      <c r="O3670" t="s">
        <v>28</v>
      </c>
      <c r="P3670">
        <v>2</v>
      </c>
      <c r="Q3670" t="s">
        <v>615</v>
      </c>
      <c r="R3670" t="s">
        <v>26</v>
      </c>
      <c r="S3670">
        <v>161.46</v>
      </c>
      <c r="T3670" t="str" cm="1">
        <f t="array" ref="T3670">_xlfn.IFS(Raw_Data[[#This Row],[Call Status]]="Resolved","5",Raw_Data[[#This Row],[Call Status]]="Escalated","2",Raw_Data[[#This Row],[Call Status]]="Pending","3",Raw_Data[[#This Row],[Call Status]]="Abandoned","0")</f>
        <v>2</v>
      </c>
      <c r="U3670" t="str">
        <f>TEXT(Raw_Data[[#This Row],[Call Date]],"mmmm")</f>
        <v>September</v>
      </c>
      <c r="V3670" t="str" cm="1">
        <f t="array" ref="V3670">_xlfn.IFS(Raw_Data[[#This Row],[Customer Satisfaction]]&lt;2,"Poor",Raw_Data[[#This Row],[Customer Satisfaction]]&lt;4,"Average",Raw_Data[[#This Row],[Customer Satisfaction]]&gt;=4,"Excellent")</f>
        <v>Average</v>
      </c>
    </row>
    <row r="3671" spans="2:22" x14ac:dyDescent="0.3">
      <c r="B3671" t="s">
        <v>8415</v>
      </c>
      <c r="C3671" s="2">
        <v>45669</v>
      </c>
      <c r="D3671" s="1">
        <v>0.74375000000000002</v>
      </c>
      <c r="E3671" t="s">
        <v>59</v>
      </c>
      <c r="F3671" t="s">
        <v>34</v>
      </c>
      <c r="G3671" t="s">
        <v>21</v>
      </c>
      <c r="H3671" t="s">
        <v>2613</v>
      </c>
      <c r="I3671" t="s">
        <v>1130</v>
      </c>
      <c r="J3671" t="s">
        <v>49</v>
      </c>
      <c r="K3671" t="s">
        <v>16</v>
      </c>
      <c r="L3671" t="s">
        <v>16</v>
      </c>
      <c r="M3671">
        <v>1.2</v>
      </c>
      <c r="N3671">
        <v>13.6</v>
      </c>
      <c r="O3671" t="s">
        <v>28</v>
      </c>
      <c r="P3671">
        <v>2</v>
      </c>
      <c r="Q3671" t="s">
        <v>1014</v>
      </c>
      <c r="R3671" t="s">
        <v>26</v>
      </c>
      <c r="S3671">
        <v>374.66</v>
      </c>
      <c r="T3671" t="str" cm="1">
        <f t="array" ref="T3671">_xlfn.IFS(Raw_Data[[#This Row],[Call Status]]="Resolved","5",Raw_Data[[#This Row],[Call Status]]="Escalated","2",Raw_Data[[#This Row],[Call Status]]="Pending","3",Raw_Data[[#This Row],[Call Status]]="Abandoned","0")</f>
        <v>2</v>
      </c>
      <c r="U3671" t="str">
        <f>TEXT(Raw_Data[[#This Row],[Call Date]],"mmmm")</f>
        <v>January</v>
      </c>
      <c r="V3671" t="str" cm="1">
        <f t="array" ref="V3671">_xlfn.IFS(Raw_Data[[#This Row],[Customer Satisfaction]]&lt;2,"Poor",Raw_Data[[#This Row],[Customer Satisfaction]]&lt;4,"Average",Raw_Data[[#This Row],[Customer Satisfaction]]&gt;=4,"Excellent")</f>
        <v>Average</v>
      </c>
    </row>
    <row r="3672" spans="2:22" x14ac:dyDescent="0.3">
      <c r="B3672" t="s">
        <v>4466</v>
      </c>
      <c r="C3672" s="2">
        <v>45776</v>
      </c>
      <c r="D3672" s="1">
        <v>0.65833333333333333</v>
      </c>
      <c r="E3672" t="s">
        <v>110</v>
      </c>
      <c r="F3672" t="s">
        <v>20</v>
      </c>
      <c r="G3672" t="s">
        <v>21</v>
      </c>
      <c r="H3672" t="s">
        <v>22</v>
      </c>
      <c r="I3672" t="s">
        <v>1137</v>
      </c>
      <c r="J3672" t="s">
        <v>31</v>
      </c>
      <c r="K3672" t="s">
        <v>25</v>
      </c>
      <c r="L3672" t="s">
        <v>3561</v>
      </c>
      <c r="M3672">
        <v>4.5999999999999996</v>
      </c>
      <c r="N3672">
        <v>9.4</v>
      </c>
      <c r="O3672" t="s">
        <v>26</v>
      </c>
      <c r="P3672">
        <v>2</v>
      </c>
      <c r="Q3672" t="s">
        <v>615</v>
      </c>
      <c r="R3672" t="s">
        <v>28</v>
      </c>
      <c r="S3672">
        <v>231.9</v>
      </c>
      <c r="T3672" t="str" cm="1">
        <f t="array" ref="T3672">_xlfn.IFS(Raw_Data[[#This Row],[Call Status]]="Resolved","5",Raw_Data[[#This Row],[Call Status]]="Escalated","2",Raw_Data[[#This Row],[Call Status]]="Pending","3",Raw_Data[[#This Row],[Call Status]]="Abandoned","0")</f>
        <v>5</v>
      </c>
      <c r="U3672" t="str">
        <f>TEXT(Raw_Data[[#This Row],[Call Date]],"mmmm")</f>
        <v>April</v>
      </c>
      <c r="V3672" t="str" cm="1">
        <f t="array" ref="V3672">_xlfn.IFS(Raw_Data[[#This Row],[Customer Satisfaction]]&lt;2,"Poor",Raw_Data[[#This Row],[Customer Satisfaction]]&lt;4,"Average",Raw_Data[[#This Row],[Customer Satisfaction]]&gt;=4,"Excellent")</f>
        <v>Average</v>
      </c>
    </row>
    <row r="3673" spans="2:22" x14ac:dyDescent="0.3">
      <c r="B3673" t="s">
        <v>4199</v>
      </c>
      <c r="C3673" s="2">
        <v>45947</v>
      </c>
      <c r="D3673" s="1">
        <v>0.47708333333333336</v>
      </c>
      <c r="E3673" t="s">
        <v>30</v>
      </c>
      <c r="F3673" t="s">
        <v>20</v>
      </c>
      <c r="G3673" t="s">
        <v>21</v>
      </c>
      <c r="H3673" t="s">
        <v>2392</v>
      </c>
      <c r="I3673" t="s">
        <v>1130</v>
      </c>
      <c r="J3673" t="s">
        <v>39</v>
      </c>
      <c r="K3673" t="s">
        <v>25</v>
      </c>
      <c r="L3673" t="s">
        <v>3564</v>
      </c>
      <c r="M3673">
        <v>4.8</v>
      </c>
      <c r="N3673">
        <v>12.1</v>
      </c>
      <c r="O3673" t="s">
        <v>26</v>
      </c>
      <c r="P3673">
        <v>5</v>
      </c>
      <c r="Q3673" t="s">
        <v>27</v>
      </c>
      <c r="R3673" t="s">
        <v>28</v>
      </c>
      <c r="S3673">
        <v>126.28</v>
      </c>
      <c r="T3673" t="str" cm="1">
        <f t="array" ref="T3673">_xlfn.IFS(Raw_Data[[#This Row],[Call Status]]="Resolved","5",Raw_Data[[#This Row],[Call Status]]="Escalated","2",Raw_Data[[#This Row],[Call Status]]="Pending","3",Raw_Data[[#This Row],[Call Status]]="Abandoned","0")</f>
        <v>5</v>
      </c>
      <c r="U3673" t="str">
        <f>TEXT(Raw_Data[[#This Row],[Call Date]],"mmmm")</f>
        <v>October</v>
      </c>
      <c r="V3673" t="str" cm="1">
        <f t="array" ref="V3673">_xlfn.IFS(Raw_Data[[#This Row],[Customer Satisfaction]]&lt;2,"Poor",Raw_Data[[#This Row],[Customer Satisfaction]]&lt;4,"Average",Raw_Data[[#This Row],[Customer Satisfaction]]&gt;=4,"Excellent")</f>
        <v>Excellent</v>
      </c>
    </row>
    <row r="3674" spans="2:22" x14ac:dyDescent="0.3">
      <c r="B3674" t="s">
        <v>2513</v>
      </c>
      <c r="C3674" s="2">
        <v>45995</v>
      </c>
      <c r="D3674" s="1">
        <v>0.39166666666666666</v>
      </c>
      <c r="E3674" t="s">
        <v>47</v>
      </c>
      <c r="F3674" t="s">
        <v>20</v>
      </c>
      <c r="G3674" t="s">
        <v>250</v>
      </c>
      <c r="H3674" t="s">
        <v>2392</v>
      </c>
      <c r="I3674" t="s">
        <v>1137</v>
      </c>
      <c r="J3674" t="s">
        <v>49</v>
      </c>
      <c r="K3674" t="s">
        <v>25</v>
      </c>
      <c r="L3674" t="s">
        <v>25</v>
      </c>
      <c r="M3674">
        <v>5.5</v>
      </c>
      <c r="N3674">
        <v>6.2</v>
      </c>
      <c r="O3674" t="s">
        <v>26</v>
      </c>
      <c r="P3674">
        <v>0</v>
      </c>
      <c r="Q3674" t="s">
        <v>27</v>
      </c>
      <c r="R3674" t="s">
        <v>28</v>
      </c>
      <c r="S3674">
        <v>446.82</v>
      </c>
      <c r="T3674" t="str" cm="1">
        <f t="array" ref="T3674">_xlfn.IFS(Raw_Data[[#This Row],[Call Status]]="Resolved","5",Raw_Data[[#This Row],[Call Status]]="Escalated","2",Raw_Data[[#This Row],[Call Status]]="Pending","3",Raw_Data[[#This Row],[Call Status]]="Abandoned","0")</f>
        <v>5</v>
      </c>
      <c r="U3674" t="str">
        <f>TEXT(Raw_Data[[#This Row],[Call Date]],"mmmm")</f>
        <v>December</v>
      </c>
      <c r="V3674" t="str" cm="1">
        <f t="array" ref="V3674">_xlfn.IFS(Raw_Data[[#This Row],[Customer Satisfaction]]&lt;2,"Poor",Raw_Data[[#This Row],[Customer Satisfaction]]&lt;4,"Average",Raw_Data[[#This Row],[Customer Satisfaction]]&gt;=4,"Excellent")</f>
        <v>Poor</v>
      </c>
    </row>
    <row r="3675" spans="2:22" x14ac:dyDescent="0.3">
      <c r="B3675" t="s">
        <v>7644</v>
      </c>
      <c r="C3675" s="2">
        <v>45905</v>
      </c>
      <c r="D3675" s="1">
        <v>0.72986111111111107</v>
      </c>
      <c r="E3675" t="s">
        <v>19</v>
      </c>
      <c r="F3675" t="s">
        <v>20</v>
      </c>
      <c r="G3675" t="s">
        <v>162</v>
      </c>
      <c r="H3675" t="s">
        <v>22</v>
      </c>
      <c r="I3675" t="s">
        <v>23</v>
      </c>
      <c r="J3675" t="s">
        <v>55</v>
      </c>
      <c r="K3675" t="s">
        <v>7253</v>
      </c>
      <c r="L3675" t="s">
        <v>7254</v>
      </c>
      <c r="M3675">
        <v>2.4</v>
      </c>
      <c r="N3675">
        <v>8.1999999999999993</v>
      </c>
      <c r="O3675" t="s">
        <v>28</v>
      </c>
      <c r="P3675">
        <v>2</v>
      </c>
      <c r="Q3675" t="s">
        <v>1014</v>
      </c>
      <c r="R3675" t="s">
        <v>28</v>
      </c>
      <c r="S3675">
        <v>225.66</v>
      </c>
      <c r="T3675" t="str" cm="1">
        <f t="array" ref="T3675">_xlfn.IFS(Raw_Data[[#This Row],[Call Status]]="Resolved","5",Raw_Data[[#This Row],[Call Status]]="Escalated","2",Raw_Data[[#This Row],[Call Status]]="Pending","3",Raw_Data[[#This Row],[Call Status]]="Abandoned","0")</f>
        <v>0</v>
      </c>
      <c r="U3675" t="str">
        <f>TEXT(Raw_Data[[#This Row],[Call Date]],"mmmm")</f>
        <v>September</v>
      </c>
      <c r="V3675" t="str" cm="1">
        <f t="array" ref="V3675">_xlfn.IFS(Raw_Data[[#This Row],[Customer Satisfaction]]&lt;2,"Poor",Raw_Data[[#This Row],[Customer Satisfaction]]&lt;4,"Average",Raw_Data[[#This Row],[Customer Satisfaction]]&gt;=4,"Excellent")</f>
        <v>Average</v>
      </c>
    </row>
    <row r="3676" spans="2:22" x14ac:dyDescent="0.3">
      <c r="B3676" t="s">
        <v>2958</v>
      </c>
      <c r="C3676" s="2">
        <v>46011</v>
      </c>
      <c r="D3676" s="1">
        <v>0.90902777777777777</v>
      </c>
      <c r="E3676" t="s">
        <v>100</v>
      </c>
      <c r="F3676" t="s">
        <v>48</v>
      </c>
      <c r="G3676" t="s">
        <v>162</v>
      </c>
      <c r="H3676" t="s">
        <v>2392</v>
      </c>
      <c r="I3676" t="s">
        <v>23</v>
      </c>
      <c r="J3676" t="s">
        <v>55</v>
      </c>
      <c r="K3676" t="s">
        <v>25</v>
      </c>
      <c r="L3676" t="s">
        <v>25</v>
      </c>
      <c r="M3676">
        <v>4.9000000000000004</v>
      </c>
      <c r="N3676">
        <v>11.5</v>
      </c>
      <c r="O3676" t="s">
        <v>26</v>
      </c>
      <c r="P3676">
        <v>3</v>
      </c>
      <c r="Q3676" t="s">
        <v>615</v>
      </c>
      <c r="R3676" t="s">
        <v>28</v>
      </c>
      <c r="S3676">
        <v>265.92</v>
      </c>
      <c r="T3676" t="str" cm="1">
        <f t="array" ref="T3676">_xlfn.IFS(Raw_Data[[#This Row],[Call Status]]="Resolved","5",Raw_Data[[#This Row],[Call Status]]="Escalated","2",Raw_Data[[#This Row],[Call Status]]="Pending","3",Raw_Data[[#This Row],[Call Status]]="Abandoned","0")</f>
        <v>5</v>
      </c>
      <c r="U3676" t="str">
        <f>TEXT(Raw_Data[[#This Row],[Call Date]],"mmmm")</f>
        <v>December</v>
      </c>
      <c r="V3676" t="str" cm="1">
        <f t="array" ref="V3676">_xlfn.IFS(Raw_Data[[#This Row],[Customer Satisfaction]]&lt;2,"Poor",Raw_Data[[#This Row],[Customer Satisfaction]]&lt;4,"Average",Raw_Data[[#This Row],[Customer Satisfaction]]&gt;=4,"Excellent")</f>
        <v>Average</v>
      </c>
    </row>
    <row r="3677" spans="2:22" x14ac:dyDescent="0.3">
      <c r="B3677" t="s">
        <v>9413</v>
      </c>
      <c r="C3677" s="2">
        <v>45784</v>
      </c>
      <c r="D3677" s="1">
        <v>0.40763888888888888</v>
      </c>
      <c r="E3677" t="s">
        <v>30</v>
      </c>
      <c r="F3677" t="s">
        <v>38</v>
      </c>
      <c r="G3677" t="s">
        <v>327</v>
      </c>
      <c r="H3677" t="s">
        <v>22</v>
      </c>
      <c r="I3677" t="s">
        <v>1130</v>
      </c>
      <c r="J3677" t="s">
        <v>45</v>
      </c>
      <c r="K3677" t="s">
        <v>8876</v>
      </c>
      <c r="L3677" t="s">
        <v>8877</v>
      </c>
      <c r="M3677">
        <v>19.2</v>
      </c>
      <c r="N3677">
        <v>7.9</v>
      </c>
      <c r="O3677" t="s">
        <v>28</v>
      </c>
      <c r="P3677">
        <v>2</v>
      </c>
      <c r="Q3677" t="s">
        <v>1014</v>
      </c>
      <c r="R3677" t="s">
        <v>26</v>
      </c>
      <c r="S3677">
        <v>202.93</v>
      </c>
      <c r="T3677" t="str" cm="1">
        <f t="array" ref="T3677">_xlfn.IFS(Raw_Data[[#This Row],[Call Status]]="Resolved","5",Raw_Data[[#This Row],[Call Status]]="Escalated","2",Raw_Data[[#This Row],[Call Status]]="Pending","3",Raw_Data[[#This Row],[Call Status]]="Abandoned","0")</f>
        <v>3</v>
      </c>
      <c r="U3677" t="str">
        <f>TEXT(Raw_Data[[#This Row],[Call Date]],"mmmm")</f>
        <v>May</v>
      </c>
      <c r="V3677" t="str" cm="1">
        <f t="array" ref="V3677">_xlfn.IFS(Raw_Data[[#This Row],[Customer Satisfaction]]&lt;2,"Poor",Raw_Data[[#This Row],[Customer Satisfaction]]&lt;4,"Average",Raw_Data[[#This Row],[Customer Satisfaction]]&gt;=4,"Excellent")</f>
        <v>Average</v>
      </c>
    </row>
    <row r="3678" spans="2:22" x14ac:dyDescent="0.3">
      <c r="B3678" t="s">
        <v>2985</v>
      </c>
      <c r="C3678" s="2">
        <v>45732</v>
      </c>
      <c r="D3678" s="1">
        <v>0.34027777777777779</v>
      </c>
      <c r="E3678" t="s">
        <v>53</v>
      </c>
      <c r="F3678" t="s">
        <v>48</v>
      </c>
      <c r="G3678" t="s">
        <v>162</v>
      </c>
      <c r="H3678" t="s">
        <v>2392</v>
      </c>
      <c r="I3678" t="s">
        <v>23</v>
      </c>
      <c r="J3678" t="s">
        <v>31</v>
      </c>
      <c r="K3678" t="s">
        <v>25</v>
      </c>
      <c r="L3678" t="s">
        <v>25</v>
      </c>
      <c r="M3678">
        <v>2.5</v>
      </c>
      <c r="N3678">
        <v>8.4</v>
      </c>
      <c r="O3678" t="s">
        <v>28</v>
      </c>
      <c r="P3678">
        <v>5</v>
      </c>
      <c r="Q3678" t="s">
        <v>27</v>
      </c>
      <c r="R3678" t="s">
        <v>28</v>
      </c>
      <c r="S3678">
        <v>220.83</v>
      </c>
      <c r="T3678" t="str" cm="1">
        <f t="array" ref="T3678">_xlfn.IFS(Raw_Data[[#This Row],[Call Status]]="Resolved","5",Raw_Data[[#This Row],[Call Status]]="Escalated","2",Raw_Data[[#This Row],[Call Status]]="Pending","3",Raw_Data[[#This Row],[Call Status]]="Abandoned","0")</f>
        <v>5</v>
      </c>
      <c r="U3678" t="str">
        <f>TEXT(Raw_Data[[#This Row],[Call Date]],"mmmm")</f>
        <v>March</v>
      </c>
      <c r="V3678" t="str" cm="1">
        <f t="array" ref="V3678">_xlfn.IFS(Raw_Data[[#This Row],[Customer Satisfaction]]&lt;2,"Poor",Raw_Data[[#This Row],[Customer Satisfaction]]&lt;4,"Average",Raw_Data[[#This Row],[Customer Satisfaction]]&gt;=4,"Excellent")</f>
        <v>Excellent</v>
      </c>
    </row>
    <row r="3679" spans="2:22" x14ac:dyDescent="0.3">
      <c r="B3679" t="s">
        <v>7107</v>
      </c>
      <c r="C3679" s="2">
        <v>46018</v>
      </c>
      <c r="D3679" s="1">
        <v>0.33333333333333331</v>
      </c>
      <c r="E3679" t="s">
        <v>57</v>
      </c>
      <c r="F3679" t="s">
        <v>34</v>
      </c>
      <c r="G3679" t="s">
        <v>162</v>
      </c>
      <c r="H3679" t="s">
        <v>22</v>
      </c>
      <c r="I3679" t="s">
        <v>23</v>
      </c>
      <c r="J3679" t="s">
        <v>76</v>
      </c>
      <c r="K3679" t="s">
        <v>25</v>
      </c>
      <c r="L3679" t="s">
        <v>3564</v>
      </c>
      <c r="M3679">
        <v>4.0999999999999996</v>
      </c>
      <c r="N3679">
        <v>10.7</v>
      </c>
      <c r="O3679" t="s">
        <v>26</v>
      </c>
      <c r="P3679">
        <v>3</v>
      </c>
      <c r="Q3679" t="s">
        <v>615</v>
      </c>
      <c r="R3679" t="s">
        <v>28</v>
      </c>
      <c r="S3679">
        <v>106.9</v>
      </c>
      <c r="T3679" t="str" cm="1">
        <f t="array" ref="T3679">_xlfn.IFS(Raw_Data[[#This Row],[Call Status]]="Resolved","5",Raw_Data[[#This Row],[Call Status]]="Escalated","2",Raw_Data[[#This Row],[Call Status]]="Pending","3",Raw_Data[[#This Row],[Call Status]]="Abandoned","0")</f>
        <v>5</v>
      </c>
      <c r="U3679" t="str">
        <f>TEXT(Raw_Data[[#This Row],[Call Date]],"mmmm")</f>
        <v>December</v>
      </c>
      <c r="V3679" t="str" cm="1">
        <f t="array" ref="V3679">_xlfn.IFS(Raw_Data[[#This Row],[Customer Satisfaction]]&lt;2,"Poor",Raw_Data[[#This Row],[Customer Satisfaction]]&lt;4,"Average",Raw_Data[[#This Row],[Customer Satisfaction]]&gt;=4,"Excellent")</f>
        <v>Average</v>
      </c>
    </row>
    <row r="3680" spans="2:22" x14ac:dyDescent="0.3">
      <c r="B3680" t="s">
        <v>3529</v>
      </c>
      <c r="C3680" s="2">
        <v>45861</v>
      </c>
      <c r="D3680" s="1">
        <v>0.35416666666666669</v>
      </c>
      <c r="E3680" t="s">
        <v>53</v>
      </c>
      <c r="F3680" t="s">
        <v>38</v>
      </c>
      <c r="G3680" t="s">
        <v>21</v>
      </c>
      <c r="H3680" t="s">
        <v>2026</v>
      </c>
      <c r="I3680" t="s">
        <v>23</v>
      </c>
      <c r="J3680" t="s">
        <v>24</v>
      </c>
      <c r="K3680" t="s">
        <v>25</v>
      </c>
      <c r="L3680" t="s">
        <v>25</v>
      </c>
      <c r="M3680">
        <v>1.7</v>
      </c>
      <c r="N3680">
        <v>13</v>
      </c>
      <c r="O3680" t="s">
        <v>26</v>
      </c>
      <c r="P3680">
        <v>5</v>
      </c>
      <c r="Q3680" t="s">
        <v>27</v>
      </c>
      <c r="R3680" t="s">
        <v>28</v>
      </c>
      <c r="S3680">
        <v>42.2</v>
      </c>
      <c r="T3680" t="str" cm="1">
        <f t="array" ref="T3680">_xlfn.IFS(Raw_Data[[#This Row],[Call Status]]="Resolved","5",Raw_Data[[#This Row],[Call Status]]="Escalated","2",Raw_Data[[#This Row],[Call Status]]="Pending","3",Raw_Data[[#This Row],[Call Status]]="Abandoned","0")</f>
        <v>5</v>
      </c>
      <c r="U3680" t="str">
        <f>TEXT(Raw_Data[[#This Row],[Call Date]],"mmmm")</f>
        <v>July</v>
      </c>
      <c r="V3680" t="str" cm="1">
        <f t="array" ref="V3680">_xlfn.IFS(Raw_Data[[#This Row],[Customer Satisfaction]]&lt;2,"Poor",Raw_Data[[#This Row],[Customer Satisfaction]]&lt;4,"Average",Raw_Data[[#This Row],[Customer Satisfaction]]&gt;=4,"Excellent")</f>
        <v>Excellent</v>
      </c>
    </row>
    <row r="3681" spans="2:22" x14ac:dyDescent="0.3">
      <c r="B3681" t="s">
        <v>3425</v>
      </c>
      <c r="C3681" s="2">
        <v>45706</v>
      </c>
      <c r="D3681" s="1">
        <v>0.79374999999999996</v>
      </c>
      <c r="E3681" t="s">
        <v>84</v>
      </c>
      <c r="F3681" t="s">
        <v>38</v>
      </c>
      <c r="G3681" t="s">
        <v>250</v>
      </c>
      <c r="H3681" t="s">
        <v>2026</v>
      </c>
      <c r="I3681" t="s">
        <v>23</v>
      </c>
      <c r="J3681" t="s">
        <v>49</v>
      </c>
      <c r="K3681" t="s">
        <v>25</v>
      </c>
      <c r="L3681" t="s">
        <v>25</v>
      </c>
      <c r="M3681">
        <v>0.4</v>
      </c>
      <c r="N3681">
        <v>14.9</v>
      </c>
      <c r="O3681" t="s">
        <v>26</v>
      </c>
      <c r="P3681">
        <v>5</v>
      </c>
      <c r="Q3681" t="s">
        <v>27</v>
      </c>
      <c r="R3681" t="s">
        <v>28</v>
      </c>
      <c r="S3681">
        <v>148.16999999999999</v>
      </c>
      <c r="T3681" t="str" cm="1">
        <f t="array" ref="T3681">_xlfn.IFS(Raw_Data[[#This Row],[Call Status]]="Resolved","5",Raw_Data[[#This Row],[Call Status]]="Escalated","2",Raw_Data[[#This Row],[Call Status]]="Pending","3",Raw_Data[[#This Row],[Call Status]]="Abandoned","0")</f>
        <v>5</v>
      </c>
      <c r="U3681" t="str">
        <f>TEXT(Raw_Data[[#This Row],[Call Date]],"mmmm")</f>
        <v>February</v>
      </c>
      <c r="V3681" t="str" cm="1">
        <f t="array" ref="V3681">_xlfn.IFS(Raw_Data[[#This Row],[Customer Satisfaction]]&lt;2,"Poor",Raw_Data[[#This Row],[Customer Satisfaction]]&lt;4,"Average",Raw_Data[[#This Row],[Customer Satisfaction]]&gt;=4,"Excellent")</f>
        <v>Excellent</v>
      </c>
    </row>
    <row r="3682" spans="2:22" x14ac:dyDescent="0.3">
      <c r="B3682" t="s">
        <v>2659</v>
      </c>
      <c r="C3682" s="2">
        <v>45736</v>
      </c>
      <c r="D3682" s="1">
        <v>0.83333333333333337</v>
      </c>
      <c r="E3682" t="s">
        <v>57</v>
      </c>
      <c r="F3682" t="s">
        <v>20</v>
      </c>
      <c r="G3682" t="s">
        <v>162</v>
      </c>
      <c r="H3682" t="s">
        <v>2613</v>
      </c>
      <c r="I3682" t="s">
        <v>1128</v>
      </c>
      <c r="J3682" t="s">
        <v>45</v>
      </c>
      <c r="K3682" t="s">
        <v>25</v>
      </c>
      <c r="L3682" t="s">
        <v>25</v>
      </c>
      <c r="M3682">
        <v>1.5</v>
      </c>
      <c r="N3682">
        <v>12.3</v>
      </c>
      <c r="O3682" t="s">
        <v>26</v>
      </c>
      <c r="P3682">
        <v>0</v>
      </c>
      <c r="Q3682" t="s">
        <v>615</v>
      </c>
      <c r="R3682" t="s">
        <v>26</v>
      </c>
      <c r="S3682">
        <v>161.54</v>
      </c>
      <c r="T3682" t="str" cm="1">
        <f t="array" ref="T3682">_xlfn.IFS(Raw_Data[[#This Row],[Call Status]]="Resolved","5",Raw_Data[[#This Row],[Call Status]]="Escalated","2",Raw_Data[[#This Row],[Call Status]]="Pending","3",Raw_Data[[#This Row],[Call Status]]="Abandoned","0")</f>
        <v>5</v>
      </c>
      <c r="U3682" t="str">
        <f>TEXT(Raw_Data[[#This Row],[Call Date]],"mmmm")</f>
        <v>March</v>
      </c>
      <c r="V3682" t="str" cm="1">
        <f t="array" ref="V3682">_xlfn.IFS(Raw_Data[[#This Row],[Customer Satisfaction]]&lt;2,"Poor",Raw_Data[[#This Row],[Customer Satisfaction]]&lt;4,"Average",Raw_Data[[#This Row],[Customer Satisfaction]]&gt;=4,"Excellent")</f>
        <v>Poor</v>
      </c>
    </row>
    <row r="3683" spans="2:22" x14ac:dyDescent="0.3">
      <c r="B3683" t="s">
        <v>777</v>
      </c>
      <c r="C3683" s="2">
        <v>45898</v>
      </c>
      <c r="D3683" s="1">
        <v>0.41458333333333336</v>
      </c>
      <c r="E3683" t="s">
        <v>41</v>
      </c>
      <c r="F3683" t="s">
        <v>34</v>
      </c>
      <c r="G3683" t="s">
        <v>21</v>
      </c>
      <c r="H3683" t="s">
        <v>22</v>
      </c>
      <c r="I3683" t="s">
        <v>23</v>
      </c>
      <c r="J3683" t="s">
        <v>35</v>
      </c>
      <c r="K3683" t="s">
        <v>25</v>
      </c>
      <c r="L3683" t="s">
        <v>25</v>
      </c>
      <c r="M3683">
        <v>3.7</v>
      </c>
      <c r="N3683">
        <v>9.1</v>
      </c>
      <c r="O3683" t="s">
        <v>26</v>
      </c>
      <c r="P3683">
        <v>4</v>
      </c>
      <c r="Q3683" t="s">
        <v>615</v>
      </c>
      <c r="R3683" t="s">
        <v>28</v>
      </c>
      <c r="S3683">
        <v>98.04</v>
      </c>
      <c r="T3683" t="str" cm="1">
        <f t="array" ref="T3683">_xlfn.IFS(Raw_Data[[#This Row],[Call Status]]="Resolved","5",Raw_Data[[#This Row],[Call Status]]="Escalated","2",Raw_Data[[#This Row],[Call Status]]="Pending","3",Raw_Data[[#This Row],[Call Status]]="Abandoned","0")</f>
        <v>5</v>
      </c>
      <c r="U3683" t="str">
        <f>TEXT(Raw_Data[[#This Row],[Call Date]],"mmmm")</f>
        <v>August</v>
      </c>
      <c r="V3683" t="str" cm="1">
        <f t="array" ref="V3683">_xlfn.IFS(Raw_Data[[#This Row],[Customer Satisfaction]]&lt;2,"Poor",Raw_Data[[#This Row],[Customer Satisfaction]]&lt;4,"Average",Raw_Data[[#This Row],[Customer Satisfaction]]&gt;=4,"Excellent")</f>
        <v>Excellent</v>
      </c>
    </row>
    <row r="3684" spans="2:22" x14ac:dyDescent="0.3">
      <c r="B3684" t="s">
        <v>1558</v>
      </c>
      <c r="C3684" s="2">
        <v>46006</v>
      </c>
      <c r="D3684" s="1">
        <v>0.66319444444444442</v>
      </c>
      <c r="E3684" t="s">
        <v>70</v>
      </c>
      <c r="F3684" t="s">
        <v>38</v>
      </c>
      <c r="G3684" t="s">
        <v>21</v>
      </c>
      <c r="H3684" t="s">
        <v>22</v>
      </c>
      <c r="I3684" t="s">
        <v>1128</v>
      </c>
      <c r="J3684" t="s">
        <v>49</v>
      </c>
      <c r="K3684" t="s">
        <v>25</v>
      </c>
      <c r="L3684" t="s">
        <v>25</v>
      </c>
      <c r="M3684">
        <v>0.5</v>
      </c>
      <c r="N3684">
        <v>12.8</v>
      </c>
      <c r="O3684" t="s">
        <v>26</v>
      </c>
      <c r="P3684">
        <v>3</v>
      </c>
      <c r="Q3684" t="s">
        <v>615</v>
      </c>
      <c r="R3684" t="s">
        <v>28</v>
      </c>
      <c r="S3684">
        <v>72.84</v>
      </c>
      <c r="T3684" t="str" cm="1">
        <f t="array" ref="T3684">_xlfn.IFS(Raw_Data[[#This Row],[Call Status]]="Resolved","5",Raw_Data[[#This Row],[Call Status]]="Escalated","2",Raw_Data[[#This Row],[Call Status]]="Pending","3",Raw_Data[[#This Row],[Call Status]]="Abandoned","0")</f>
        <v>5</v>
      </c>
      <c r="U3684" t="str">
        <f>TEXT(Raw_Data[[#This Row],[Call Date]],"mmmm")</f>
        <v>December</v>
      </c>
      <c r="V3684" t="str" cm="1">
        <f t="array" ref="V3684">_xlfn.IFS(Raw_Data[[#This Row],[Customer Satisfaction]]&lt;2,"Poor",Raw_Data[[#This Row],[Customer Satisfaction]]&lt;4,"Average",Raw_Data[[#This Row],[Customer Satisfaction]]&gt;=4,"Excellent")</f>
        <v>Average</v>
      </c>
    </row>
    <row r="3685" spans="2:22" x14ac:dyDescent="0.3">
      <c r="B3685" t="s">
        <v>284</v>
      </c>
      <c r="C3685" s="2">
        <v>45811</v>
      </c>
      <c r="D3685" s="1">
        <v>0.375</v>
      </c>
      <c r="E3685" t="s">
        <v>41</v>
      </c>
      <c r="F3685" t="s">
        <v>38</v>
      </c>
      <c r="G3685" t="s">
        <v>250</v>
      </c>
      <c r="H3685" t="s">
        <v>22</v>
      </c>
      <c r="I3685" t="s">
        <v>23</v>
      </c>
      <c r="J3685" t="s">
        <v>45</v>
      </c>
      <c r="K3685" t="s">
        <v>25</v>
      </c>
      <c r="L3685" t="s">
        <v>25</v>
      </c>
      <c r="M3685">
        <v>1.8</v>
      </c>
      <c r="N3685">
        <v>8.9</v>
      </c>
      <c r="O3685" t="s">
        <v>26</v>
      </c>
      <c r="P3685">
        <v>5</v>
      </c>
      <c r="Q3685" t="s">
        <v>27</v>
      </c>
      <c r="R3685" t="s">
        <v>28</v>
      </c>
      <c r="S3685">
        <v>159.12</v>
      </c>
      <c r="T3685" t="str" cm="1">
        <f t="array" ref="T3685">_xlfn.IFS(Raw_Data[[#This Row],[Call Status]]="Resolved","5",Raw_Data[[#This Row],[Call Status]]="Escalated","2",Raw_Data[[#This Row],[Call Status]]="Pending","3",Raw_Data[[#This Row],[Call Status]]="Abandoned","0")</f>
        <v>5</v>
      </c>
      <c r="U3685" t="str">
        <f>TEXT(Raw_Data[[#This Row],[Call Date]],"mmmm")</f>
        <v>June</v>
      </c>
      <c r="V3685" t="str" cm="1">
        <f t="array" ref="V3685">_xlfn.IFS(Raw_Data[[#This Row],[Customer Satisfaction]]&lt;2,"Poor",Raw_Data[[#This Row],[Customer Satisfaction]]&lt;4,"Average",Raw_Data[[#This Row],[Customer Satisfaction]]&gt;=4,"Excellent")</f>
        <v>Excellent</v>
      </c>
    </row>
    <row r="3686" spans="2:22" x14ac:dyDescent="0.3">
      <c r="B3686" t="s">
        <v>1982</v>
      </c>
      <c r="C3686" s="2">
        <v>45931</v>
      </c>
      <c r="D3686" s="1">
        <v>0.35833333333333334</v>
      </c>
      <c r="E3686" t="s">
        <v>37</v>
      </c>
      <c r="F3686" t="s">
        <v>34</v>
      </c>
      <c r="G3686" t="s">
        <v>162</v>
      </c>
      <c r="H3686" t="s">
        <v>22</v>
      </c>
      <c r="I3686" t="s">
        <v>1137</v>
      </c>
      <c r="J3686" t="s">
        <v>31</v>
      </c>
      <c r="K3686" t="s">
        <v>25</v>
      </c>
      <c r="L3686" t="s">
        <v>25</v>
      </c>
      <c r="M3686">
        <v>2.5</v>
      </c>
      <c r="N3686">
        <v>12</v>
      </c>
      <c r="O3686" t="s">
        <v>26</v>
      </c>
      <c r="P3686">
        <v>5</v>
      </c>
      <c r="Q3686" t="s">
        <v>27</v>
      </c>
      <c r="R3686" t="s">
        <v>28</v>
      </c>
      <c r="S3686">
        <v>517.04999999999995</v>
      </c>
      <c r="T3686" t="str" cm="1">
        <f t="array" ref="T3686">_xlfn.IFS(Raw_Data[[#This Row],[Call Status]]="Resolved","5",Raw_Data[[#This Row],[Call Status]]="Escalated","2",Raw_Data[[#This Row],[Call Status]]="Pending","3",Raw_Data[[#This Row],[Call Status]]="Abandoned","0")</f>
        <v>5</v>
      </c>
      <c r="U3686" t="str">
        <f>TEXT(Raw_Data[[#This Row],[Call Date]],"mmmm")</f>
        <v>October</v>
      </c>
      <c r="V3686" t="str" cm="1">
        <f t="array" ref="V3686">_xlfn.IFS(Raw_Data[[#This Row],[Customer Satisfaction]]&lt;2,"Poor",Raw_Data[[#This Row],[Customer Satisfaction]]&lt;4,"Average",Raw_Data[[#This Row],[Customer Satisfaction]]&gt;=4,"Excellent")</f>
        <v>Excellent</v>
      </c>
    </row>
    <row r="3687" spans="2:22" x14ac:dyDescent="0.3">
      <c r="B3687" t="s">
        <v>1105</v>
      </c>
      <c r="C3687" s="2">
        <v>45753</v>
      </c>
      <c r="D3687" s="1">
        <v>0.57777777777777772</v>
      </c>
      <c r="E3687" t="s">
        <v>66</v>
      </c>
      <c r="F3687" t="s">
        <v>20</v>
      </c>
      <c r="G3687" t="s">
        <v>162</v>
      </c>
      <c r="H3687" t="s">
        <v>22</v>
      </c>
      <c r="I3687" t="s">
        <v>23</v>
      </c>
      <c r="J3687" t="s">
        <v>35</v>
      </c>
      <c r="K3687" t="s">
        <v>25</v>
      </c>
      <c r="L3687" t="s">
        <v>25</v>
      </c>
      <c r="M3687">
        <v>5.4</v>
      </c>
      <c r="N3687">
        <v>7.9</v>
      </c>
      <c r="O3687" t="s">
        <v>26</v>
      </c>
      <c r="P3687">
        <v>1</v>
      </c>
      <c r="Q3687" t="s">
        <v>1014</v>
      </c>
      <c r="R3687" t="s">
        <v>28</v>
      </c>
      <c r="S3687">
        <v>201</v>
      </c>
      <c r="T3687" t="str" cm="1">
        <f t="array" ref="T3687">_xlfn.IFS(Raw_Data[[#This Row],[Call Status]]="Resolved","5",Raw_Data[[#This Row],[Call Status]]="Escalated","2",Raw_Data[[#This Row],[Call Status]]="Pending","3",Raw_Data[[#This Row],[Call Status]]="Abandoned","0")</f>
        <v>5</v>
      </c>
      <c r="U3687" t="str">
        <f>TEXT(Raw_Data[[#This Row],[Call Date]],"mmmm")</f>
        <v>April</v>
      </c>
      <c r="V3687" t="str" cm="1">
        <f t="array" ref="V3687">_xlfn.IFS(Raw_Data[[#This Row],[Customer Satisfaction]]&lt;2,"Poor",Raw_Data[[#This Row],[Customer Satisfaction]]&lt;4,"Average",Raw_Data[[#This Row],[Customer Satisfaction]]&gt;=4,"Excellent")</f>
        <v>Poor</v>
      </c>
    </row>
    <row r="3688" spans="2:22" x14ac:dyDescent="0.3">
      <c r="B3688" t="s">
        <v>2536</v>
      </c>
      <c r="C3688" s="2">
        <v>45871</v>
      </c>
      <c r="D3688" s="1">
        <v>0.86944444444444446</v>
      </c>
      <c r="E3688" t="s">
        <v>59</v>
      </c>
      <c r="F3688" t="s">
        <v>34</v>
      </c>
      <c r="G3688" t="s">
        <v>250</v>
      </c>
      <c r="H3688" t="s">
        <v>2392</v>
      </c>
      <c r="I3688" t="s">
        <v>1137</v>
      </c>
      <c r="J3688" t="s">
        <v>55</v>
      </c>
      <c r="K3688" t="s">
        <v>25</v>
      </c>
      <c r="L3688" t="s">
        <v>25</v>
      </c>
      <c r="M3688">
        <v>1.8</v>
      </c>
      <c r="N3688">
        <v>7.6</v>
      </c>
      <c r="O3688" t="s">
        <v>28</v>
      </c>
      <c r="P3688">
        <v>5</v>
      </c>
      <c r="Q3688" t="s">
        <v>27</v>
      </c>
      <c r="R3688" t="s">
        <v>28</v>
      </c>
      <c r="S3688">
        <v>426.66</v>
      </c>
      <c r="T3688" t="str" cm="1">
        <f t="array" ref="T3688">_xlfn.IFS(Raw_Data[[#This Row],[Call Status]]="Resolved","5",Raw_Data[[#This Row],[Call Status]]="Escalated","2",Raw_Data[[#This Row],[Call Status]]="Pending","3",Raw_Data[[#This Row],[Call Status]]="Abandoned","0")</f>
        <v>5</v>
      </c>
      <c r="U3688" t="str">
        <f>TEXT(Raw_Data[[#This Row],[Call Date]],"mmmm")</f>
        <v>August</v>
      </c>
      <c r="V3688" t="str" cm="1">
        <f t="array" ref="V3688">_xlfn.IFS(Raw_Data[[#This Row],[Customer Satisfaction]]&lt;2,"Poor",Raw_Data[[#This Row],[Customer Satisfaction]]&lt;4,"Average",Raw_Data[[#This Row],[Customer Satisfaction]]&gt;=4,"Excellent")</f>
        <v>Excellent</v>
      </c>
    </row>
    <row r="3689" spans="2:22" x14ac:dyDescent="0.3">
      <c r="B3689" t="s">
        <v>6839</v>
      </c>
      <c r="C3689" s="2">
        <v>45951</v>
      </c>
      <c r="D3689" s="1">
        <v>0.90833333333333333</v>
      </c>
      <c r="E3689" t="s">
        <v>66</v>
      </c>
      <c r="F3689" t="s">
        <v>48</v>
      </c>
      <c r="G3689" t="s">
        <v>327</v>
      </c>
      <c r="H3689" t="s">
        <v>22</v>
      </c>
      <c r="I3689" t="s">
        <v>23</v>
      </c>
      <c r="J3689" t="s">
        <v>49</v>
      </c>
      <c r="K3689" t="s">
        <v>25</v>
      </c>
      <c r="L3689" t="s">
        <v>3564</v>
      </c>
      <c r="M3689">
        <v>4.8</v>
      </c>
      <c r="N3689">
        <v>16.2</v>
      </c>
      <c r="O3689" t="s">
        <v>28</v>
      </c>
      <c r="P3689">
        <v>0</v>
      </c>
      <c r="Q3689" t="s">
        <v>27</v>
      </c>
      <c r="R3689" t="s">
        <v>28</v>
      </c>
      <c r="S3689">
        <v>265.24</v>
      </c>
      <c r="T3689" t="str" cm="1">
        <f t="array" ref="T3689">_xlfn.IFS(Raw_Data[[#This Row],[Call Status]]="Resolved","5",Raw_Data[[#This Row],[Call Status]]="Escalated","2",Raw_Data[[#This Row],[Call Status]]="Pending","3",Raw_Data[[#This Row],[Call Status]]="Abandoned","0")</f>
        <v>5</v>
      </c>
      <c r="U3689" t="str">
        <f>TEXT(Raw_Data[[#This Row],[Call Date]],"mmmm")</f>
        <v>October</v>
      </c>
      <c r="V3689" t="str" cm="1">
        <f t="array" ref="V3689">_xlfn.IFS(Raw_Data[[#This Row],[Customer Satisfaction]]&lt;2,"Poor",Raw_Data[[#This Row],[Customer Satisfaction]]&lt;4,"Average",Raw_Data[[#This Row],[Customer Satisfaction]]&gt;=4,"Excellent")</f>
        <v>Poor</v>
      </c>
    </row>
    <row r="3690" spans="2:22" x14ac:dyDescent="0.3">
      <c r="B3690" t="s">
        <v>9457</v>
      </c>
      <c r="C3690" s="2">
        <v>45866</v>
      </c>
      <c r="D3690" s="1">
        <v>0.86736111111111114</v>
      </c>
      <c r="E3690" t="s">
        <v>33</v>
      </c>
      <c r="F3690" t="s">
        <v>38</v>
      </c>
      <c r="G3690" t="s">
        <v>162</v>
      </c>
      <c r="H3690" t="s">
        <v>22</v>
      </c>
      <c r="I3690" t="s">
        <v>1130</v>
      </c>
      <c r="J3690" t="s">
        <v>45</v>
      </c>
      <c r="K3690" t="s">
        <v>8876</v>
      </c>
      <c r="L3690" t="s">
        <v>8877</v>
      </c>
      <c r="M3690">
        <v>2.2000000000000002</v>
      </c>
      <c r="N3690">
        <v>9.6999999999999993</v>
      </c>
      <c r="O3690" t="s">
        <v>28</v>
      </c>
      <c r="P3690">
        <v>4</v>
      </c>
      <c r="Q3690" t="s">
        <v>615</v>
      </c>
      <c r="R3690" t="s">
        <v>28</v>
      </c>
      <c r="S3690">
        <v>248.15</v>
      </c>
      <c r="T3690" t="str" cm="1">
        <f t="array" ref="T3690">_xlfn.IFS(Raw_Data[[#This Row],[Call Status]]="Resolved","5",Raw_Data[[#This Row],[Call Status]]="Escalated","2",Raw_Data[[#This Row],[Call Status]]="Pending","3",Raw_Data[[#This Row],[Call Status]]="Abandoned","0")</f>
        <v>3</v>
      </c>
      <c r="U3690" t="str">
        <f>TEXT(Raw_Data[[#This Row],[Call Date]],"mmmm")</f>
        <v>July</v>
      </c>
      <c r="V3690" t="str" cm="1">
        <f t="array" ref="V3690">_xlfn.IFS(Raw_Data[[#This Row],[Customer Satisfaction]]&lt;2,"Poor",Raw_Data[[#This Row],[Customer Satisfaction]]&lt;4,"Average",Raw_Data[[#This Row],[Customer Satisfaction]]&gt;=4,"Excellent")</f>
        <v>Excellent</v>
      </c>
    </row>
    <row r="3691" spans="2:22" x14ac:dyDescent="0.3">
      <c r="B3691" t="s">
        <v>3543</v>
      </c>
      <c r="C3691" s="2">
        <v>46000</v>
      </c>
      <c r="D3691" s="1">
        <v>0.45347222222222222</v>
      </c>
      <c r="E3691" t="s">
        <v>63</v>
      </c>
      <c r="F3691" t="s">
        <v>48</v>
      </c>
      <c r="G3691" t="s">
        <v>250</v>
      </c>
      <c r="H3691" t="s">
        <v>2026</v>
      </c>
      <c r="I3691" t="s">
        <v>23</v>
      </c>
      <c r="J3691" t="s">
        <v>35</v>
      </c>
      <c r="K3691" t="s">
        <v>25</v>
      </c>
      <c r="L3691" t="s">
        <v>25</v>
      </c>
      <c r="M3691">
        <v>1.4</v>
      </c>
      <c r="N3691">
        <v>8.6</v>
      </c>
      <c r="O3691" t="s">
        <v>26</v>
      </c>
      <c r="P3691">
        <v>5</v>
      </c>
      <c r="Q3691" t="s">
        <v>27</v>
      </c>
      <c r="R3691" t="s">
        <v>28</v>
      </c>
      <c r="S3691">
        <v>295.69</v>
      </c>
      <c r="T3691" t="str" cm="1">
        <f t="array" ref="T3691">_xlfn.IFS(Raw_Data[[#This Row],[Call Status]]="Resolved","5",Raw_Data[[#This Row],[Call Status]]="Escalated","2",Raw_Data[[#This Row],[Call Status]]="Pending","3",Raw_Data[[#This Row],[Call Status]]="Abandoned","0")</f>
        <v>5</v>
      </c>
      <c r="U3691" t="str">
        <f>TEXT(Raw_Data[[#This Row],[Call Date]],"mmmm")</f>
        <v>December</v>
      </c>
      <c r="V3691" t="str" cm="1">
        <f t="array" ref="V3691">_xlfn.IFS(Raw_Data[[#This Row],[Customer Satisfaction]]&lt;2,"Poor",Raw_Data[[#This Row],[Customer Satisfaction]]&lt;4,"Average",Raw_Data[[#This Row],[Customer Satisfaction]]&gt;=4,"Excellent")</f>
        <v>Excellent</v>
      </c>
    </row>
    <row r="3692" spans="2:22" x14ac:dyDescent="0.3">
      <c r="B3692" t="s">
        <v>7682</v>
      </c>
      <c r="C3692" s="2">
        <v>45745</v>
      </c>
      <c r="D3692" s="1">
        <v>0.6791666666666667</v>
      </c>
      <c r="E3692" t="s">
        <v>44</v>
      </c>
      <c r="F3692" t="s">
        <v>34</v>
      </c>
      <c r="G3692" t="s">
        <v>327</v>
      </c>
      <c r="H3692" t="s">
        <v>2392</v>
      </c>
      <c r="I3692" t="s">
        <v>1128</v>
      </c>
      <c r="J3692" t="s">
        <v>64</v>
      </c>
      <c r="K3692" t="s">
        <v>7253</v>
      </c>
      <c r="L3692" t="s">
        <v>7254</v>
      </c>
      <c r="M3692">
        <v>0.8</v>
      </c>
      <c r="N3692">
        <v>15.1</v>
      </c>
      <c r="O3692" t="s">
        <v>28</v>
      </c>
      <c r="P3692">
        <v>1</v>
      </c>
      <c r="Q3692" t="s">
        <v>1014</v>
      </c>
      <c r="R3692" t="s">
        <v>28</v>
      </c>
      <c r="S3692">
        <v>166.88</v>
      </c>
      <c r="T3692" t="str" cm="1">
        <f t="array" ref="T3692">_xlfn.IFS(Raw_Data[[#This Row],[Call Status]]="Resolved","5",Raw_Data[[#This Row],[Call Status]]="Escalated","2",Raw_Data[[#This Row],[Call Status]]="Pending","3",Raw_Data[[#This Row],[Call Status]]="Abandoned","0")</f>
        <v>0</v>
      </c>
      <c r="U3692" t="str">
        <f>TEXT(Raw_Data[[#This Row],[Call Date]],"mmmm")</f>
        <v>March</v>
      </c>
      <c r="V3692" t="str" cm="1">
        <f t="array" ref="V3692">_xlfn.IFS(Raw_Data[[#This Row],[Customer Satisfaction]]&lt;2,"Poor",Raw_Data[[#This Row],[Customer Satisfaction]]&lt;4,"Average",Raw_Data[[#This Row],[Customer Satisfaction]]&gt;=4,"Excellent")</f>
        <v>Poor</v>
      </c>
    </row>
    <row r="3693" spans="2:22" x14ac:dyDescent="0.3">
      <c r="B3693" t="s">
        <v>4665</v>
      </c>
      <c r="C3693" s="2">
        <v>45963</v>
      </c>
      <c r="D3693" s="1">
        <v>0.36388888888888887</v>
      </c>
      <c r="E3693" t="s">
        <v>33</v>
      </c>
      <c r="F3693" t="s">
        <v>38</v>
      </c>
      <c r="H3693" t="s">
        <v>22</v>
      </c>
      <c r="I3693" t="s">
        <v>1137</v>
      </c>
      <c r="J3693" t="s">
        <v>49</v>
      </c>
      <c r="K3693" t="s">
        <v>25</v>
      </c>
      <c r="L3693" t="s">
        <v>3570</v>
      </c>
      <c r="M3693">
        <v>1.8</v>
      </c>
      <c r="N3693">
        <v>9</v>
      </c>
      <c r="O3693" t="s">
        <v>26</v>
      </c>
      <c r="P3693">
        <v>5</v>
      </c>
      <c r="Q3693" t="s">
        <v>27</v>
      </c>
      <c r="R3693" t="s">
        <v>28</v>
      </c>
      <c r="S3693">
        <v>283.43</v>
      </c>
      <c r="T3693" t="str" cm="1">
        <f t="array" ref="T3693">_xlfn.IFS(Raw_Data[[#This Row],[Call Status]]="Resolved","5",Raw_Data[[#This Row],[Call Status]]="Escalated","2",Raw_Data[[#This Row],[Call Status]]="Pending","3",Raw_Data[[#This Row],[Call Status]]="Abandoned","0")</f>
        <v>5</v>
      </c>
      <c r="U3693" t="str">
        <f>TEXT(Raw_Data[[#This Row],[Call Date]],"mmmm")</f>
        <v>November</v>
      </c>
      <c r="V3693" t="str" cm="1">
        <f t="array" ref="V3693">_xlfn.IFS(Raw_Data[[#This Row],[Customer Satisfaction]]&lt;2,"Poor",Raw_Data[[#This Row],[Customer Satisfaction]]&lt;4,"Average",Raw_Data[[#This Row],[Customer Satisfaction]]&gt;=4,"Excellent")</f>
        <v>Excellent</v>
      </c>
    </row>
    <row r="3694" spans="2:22" x14ac:dyDescent="0.3">
      <c r="B3694" t="s">
        <v>9676</v>
      </c>
      <c r="C3694" s="2">
        <v>45921</v>
      </c>
      <c r="D3694" s="1">
        <v>0.73888888888888893</v>
      </c>
      <c r="E3694" t="s">
        <v>108</v>
      </c>
      <c r="F3694" t="s">
        <v>20</v>
      </c>
      <c r="G3694" t="s">
        <v>250</v>
      </c>
      <c r="H3694" t="s">
        <v>22</v>
      </c>
      <c r="I3694" t="s">
        <v>1137</v>
      </c>
      <c r="J3694" t="s">
        <v>24</v>
      </c>
      <c r="K3694" t="s">
        <v>8876</v>
      </c>
      <c r="L3694" t="s">
        <v>8877</v>
      </c>
      <c r="M3694">
        <v>11</v>
      </c>
      <c r="N3694">
        <v>8.5</v>
      </c>
      <c r="O3694" t="s">
        <v>28</v>
      </c>
      <c r="P3694">
        <v>0</v>
      </c>
      <c r="Q3694" t="s">
        <v>1014</v>
      </c>
      <c r="R3694" t="s">
        <v>28</v>
      </c>
      <c r="S3694">
        <v>294</v>
      </c>
      <c r="T3694" t="str" cm="1">
        <f t="array" ref="T3694">_xlfn.IFS(Raw_Data[[#This Row],[Call Status]]="Resolved","5",Raw_Data[[#This Row],[Call Status]]="Escalated","2",Raw_Data[[#This Row],[Call Status]]="Pending","3",Raw_Data[[#This Row],[Call Status]]="Abandoned","0")</f>
        <v>3</v>
      </c>
      <c r="U3694" t="str">
        <f>TEXT(Raw_Data[[#This Row],[Call Date]],"mmmm")</f>
        <v>September</v>
      </c>
      <c r="V3694" t="str" cm="1">
        <f t="array" ref="V3694">_xlfn.IFS(Raw_Data[[#This Row],[Customer Satisfaction]]&lt;2,"Poor",Raw_Data[[#This Row],[Customer Satisfaction]]&lt;4,"Average",Raw_Data[[#This Row],[Customer Satisfaction]]&gt;=4,"Excellent")</f>
        <v>Poor</v>
      </c>
    </row>
    <row r="3695" spans="2:22" x14ac:dyDescent="0.3">
      <c r="B3695" t="s">
        <v>7026</v>
      </c>
      <c r="C3695" s="2">
        <v>45982</v>
      </c>
      <c r="D3695" s="1">
        <v>0.47152777777777777</v>
      </c>
      <c r="E3695" t="s">
        <v>47</v>
      </c>
      <c r="F3695" t="s">
        <v>34</v>
      </c>
      <c r="G3695" t="s">
        <v>250</v>
      </c>
      <c r="H3695" t="s">
        <v>22</v>
      </c>
      <c r="I3695" t="s">
        <v>23</v>
      </c>
      <c r="J3695" t="s">
        <v>76</v>
      </c>
      <c r="K3695" t="s">
        <v>25</v>
      </c>
      <c r="L3695" t="s">
        <v>3564</v>
      </c>
      <c r="M3695">
        <v>3.9</v>
      </c>
      <c r="N3695">
        <v>12.7</v>
      </c>
      <c r="O3695" t="s">
        <v>28</v>
      </c>
      <c r="P3695">
        <v>3</v>
      </c>
      <c r="Q3695" t="s">
        <v>615</v>
      </c>
      <c r="R3695" t="s">
        <v>28</v>
      </c>
      <c r="S3695">
        <v>177.51</v>
      </c>
      <c r="T3695" t="str" cm="1">
        <f t="array" ref="T3695">_xlfn.IFS(Raw_Data[[#This Row],[Call Status]]="Resolved","5",Raw_Data[[#This Row],[Call Status]]="Escalated","2",Raw_Data[[#This Row],[Call Status]]="Pending","3",Raw_Data[[#This Row],[Call Status]]="Abandoned","0")</f>
        <v>5</v>
      </c>
      <c r="U3695" t="str">
        <f>TEXT(Raw_Data[[#This Row],[Call Date]],"mmmm")</f>
        <v>November</v>
      </c>
      <c r="V3695" t="str" cm="1">
        <f t="array" ref="V3695">_xlfn.IFS(Raw_Data[[#This Row],[Customer Satisfaction]]&lt;2,"Poor",Raw_Data[[#This Row],[Customer Satisfaction]]&lt;4,"Average",Raw_Data[[#This Row],[Customer Satisfaction]]&gt;=4,"Excellent")</f>
        <v>Average</v>
      </c>
    </row>
    <row r="3696" spans="2:22" x14ac:dyDescent="0.3">
      <c r="B3696" t="s">
        <v>4886</v>
      </c>
      <c r="C3696" s="2">
        <v>45977</v>
      </c>
      <c r="D3696" s="1">
        <v>0.86458333333333337</v>
      </c>
      <c r="E3696" t="s">
        <v>100</v>
      </c>
      <c r="F3696" t="s">
        <v>38</v>
      </c>
      <c r="G3696" t="s">
        <v>250</v>
      </c>
      <c r="H3696" t="s">
        <v>22</v>
      </c>
      <c r="I3696" t="s">
        <v>1130</v>
      </c>
      <c r="J3696" t="s">
        <v>76</v>
      </c>
      <c r="K3696" t="s">
        <v>25</v>
      </c>
      <c r="L3696" t="s">
        <v>3564</v>
      </c>
      <c r="M3696">
        <v>2.1</v>
      </c>
      <c r="N3696">
        <v>14.3</v>
      </c>
      <c r="O3696" t="s">
        <v>26</v>
      </c>
      <c r="P3696">
        <v>3</v>
      </c>
      <c r="Q3696" t="s">
        <v>615</v>
      </c>
      <c r="R3696" t="s">
        <v>28</v>
      </c>
      <c r="S3696">
        <v>362.7</v>
      </c>
      <c r="T3696" t="str" cm="1">
        <f t="array" ref="T3696">_xlfn.IFS(Raw_Data[[#This Row],[Call Status]]="Resolved","5",Raw_Data[[#This Row],[Call Status]]="Escalated","2",Raw_Data[[#This Row],[Call Status]]="Pending","3",Raw_Data[[#This Row],[Call Status]]="Abandoned","0")</f>
        <v>5</v>
      </c>
      <c r="U3696" t="str">
        <f>TEXT(Raw_Data[[#This Row],[Call Date]],"mmmm")</f>
        <v>November</v>
      </c>
      <c r="V3696" t="str" cm="1">
        <f t="array" ref="V3696">_xlfn.IFS(Raw_Data[[#This Row],[Customer Satisfaction]]&lt;2,"Poor",Raw_Data[[#This Row],[Customer Satisfaction]]&lt;4,"Average",Raw_Data[[#This Row],[Customer Satisfaction]]&gt;=4,"Excellent")</f>
        <v>Average</v>
      </c>
    </row>
    <row r="3697" spans="2:22" x14ac:dyDescent="0.3">
      <c r="B3697" t="s">
        <v>5957</v>
      </c>
      <c r="C3697" s="2">
        <v>45814</v>
      </c>
      <c r="D3697" s="1">
        <v>0.83263888888888893</v>
      </c>
      <c r="E3697" t="s">
        <v>53</v>
      </c>
      <c r="F3697" t="s">
        <v>48</v>
      </c>
      <c r="G3697" t="s">
        <v>327</v>
      </c>
      <c r="H3697" t="s">
        <v>2392</v>
      </c>
      <c r="I3697" t="s">
        <v>23</v>
      </c>
      <c r="J3697" t="s">
        <v>55</v>
      </c>
      <c r="K3697" t="s">
        <v>25</v>
      </c>
      <c r="L3697" t="s">
        <v>3559</v>
      </c>
      <c r="M3697">
        <v>2.5</v>
      </c>
      <c r="N3697">
        <v>11.1</v>
      </c>
      <c r="O3697" t="s">
        <v>26</v>
      </c>
      <c r="P3697">
        <v>5</v>
      </c>
      <c r="Q3697" t="s">
        <v>27</v>
      </c>
      <c r="R3697" t="s">
        <v>28</v>
      </c>
      <c r="S3697">
        <v>72.03</v>
      </c>
      <c r="T3697" t="str" cm="1">
        <f t="array" ref="T3697">_xlfn.IFS(Raw_Data[[#This Row],[Call Status]]="Resolved","5",Raw_Data[[#This Row],[Call Status]]="Escalated","2",Raw_Data[[#This Row],[Call Status]]="Pending","3",Raw_Data[[#This Row],[Call Status]]="Abandoned","0")</f>
        <v>5</v>
      </c>
      <c r="U3697" t="str">
        <f>TEXT(Raw_Data[[#This Row],[Call Date]],"mmmm")</f>
        <v>June</v>
      </c>
      <c r="V3697" t="str" cm="1">
        <f t="array" ref="V3697">_xlfn.IFS(Raw_Data[[#This Row],[Customer Satisfaction]]&lt;2,"Poor",Raw_Data[[#This Row],[Customer Satisfaction]]&lt;4,"Average",Raw_Data[[#This Row],[Customer Satisfaction]]&gt;=4,"Excellent")</f>
        <v>Excellent</v>
      </c>
    </row>
    <row r="3698" spans="2:22" x14ac:dyDescent="0.3">
      <c r="B3698" t="s">
        <v>4688</v>
      </c>
      <c r="C3698" s="2">
        <v>45813</v>
      </c>
      <c r="D3698" s="1">
        <v>0.72916666666666663</v>
      </c>
      <c r="E3698" t="s">
        <v>59</v>
      </c>
      <c r="F3698" t="s">
        <v>38</v>
      </c>
      <c r="G3698" t="s">
        <v>327</v>
      </c>
      <c r="H3698" t="s">
        <v>22</v>
      </c>
      <c r="I3698" t="s">
        <v>1130</v>
      </c>
      <c r="J3698" t="s">
        <v>49</v>
      </c>
      <c r="K3698" t="s">
        <v>25</v>
      </c>
      <c r="L3698" t="s">
        <v>3570</v>
      </c>
      <c r="M3698">
        <v>0.9</v>
      </c>
      <c r="N3698">
        <v>13</v>
      </c>
      <c r="O3698" t="s">
        <v>28</v>
      </c>
      <c r="P3698">
        <v>5</v>
      </c>
      <c r="Q3698" t="s">
        <v>27</v>
      </c>
      <c r="R3698" t="s">
        <v>28</v>
      </c>
      <c r="S3698">
        <v>98.06</v>
      </c>
      <c r="T3698" t="str" cm="1">
        <f t="array" ref="T3698">_xlfn.IFS(Raw_Data[[#This Row],[Call Status]]="Resolved","5",Raw_Data[[#This Row],[Call Status]]="Escalated","2",Raw_Data[[#This Row],[Call Status]]="Pending","3",Raw_Data[[#This Row],[Call Status]]="Abandoned","0")</f>
        <v>5</v>
      </c>
      <c r="U3698" t="str">
        <f>TEXT(Raw_Data[[#This Row],[Call Date]],"mmmm")</f>
        <v>June</v>
      </c>
      <c r="V3698" t="str" cm="1">
        <f t="array" ref="V3698">_xlfn.IFS(Raw_Data[[#This Row],[Customer Satisfaction]]&lt;2,"Poor",Raw_Data[[#This Row],[Customer Satisfaction]]&lt;4,"Average",Raw_Data[[#This Row],[Customer Satisfaction]]&gt;=4,"Excellent")</f>
        <v>Excellent</v>
      </c>
    </row>
    <row r="3699" spans="2:22" x14ac:dyDescent="0.3">
      <c r="B3699" t="s">
        <v>5501</v>
      </c>
      <c r="C3699" s="2">
        <v>45796</v>
      </c>
      <c r="D3699" s="1">
        <v>0.57708333333333328</v>
      </c>
      <c r="E3699" t="s">
        <v>156</v>
      </c>
      <c r="F3699" t="s">
        <v>20</v>
      </c>
      <c r="G3699" t="s">
        <v>250</v>
      </c>
      <c r="H3699" t="s">
        <v>2026</v>
      </c>
      <c r="I3699" t="s">
        <v>23</v>
      </c>
      <c r="J3699" t="s">
        <v>76</v>
      </c>
      <c r="K3699" t="s">
        <v>25</v>
      </c>
      <c r="L3699" t="s">
        <v>3561</v>
      </c>
      <c r="M3699">
        <v>0.9</v>
      </c>
      <c r="N3699">
        <v>11.8</v>
      </c>
      <c r="O3699" t="s">
        <v>26</v>
      </c>
      <c r="P3699">
        <v>4</v>
      </c>
      <c r="Q3699" t="s">
        <v>27</v>
      </c>
      <c r="R3699" t="s">
        <v>28</v>
      </c>
      <c r="S3699">
        <v>58.77</v>
      </c>
      <c r="T3699" t="str" cm="1">
        <f t="array" ref="T3699">_xlfn.IFS(Raw_Data[[#This Row],[Call Status]]="Resolved","5",Raw_Data[[#This Row],[Call Status]]="Escalated","2",Raw_Data[[#This Row],[Call Status]]="Pending","3",Raw_Data[[#This Row],[Call Status]]="Abandoned","0")</f>
        <v>5</v>
      </c>
      <c r="U3699" t="str">
        <f>TEXT(Raw_Data[[#This Row],[Call Date]],"mmmm")</f>
        <v>May</v>
      </c>
      <c r="V3699" t="str" cm="1">
        <f t="array" ref="V3699">_xlfn.IFS(Raw_Data[[#This Row],[Customer Satisfaction]]&lt;2,"Poor",Raw_Data[[#This Row],[Customer Satisfaction]]&lt;4,"Average",Raw_Data[[#This Row],[Customer Satisfaction]]&gt;=4,"Excellent")</f>
        <v>Excellent</v>
      </c>
    </row>
    <row r="3700" spans="2:22" x14ac:dyDescent="0.3">
      <c r="B3700" t="s">
        <v>5618</v>
      </c>
      <c r="C3700" s="2">
        <v>45778</v>
      </c>
      <c r="D3700" s="1">
        <v>0.75138888888888888</v>
      </c>
      <c r="E3700" t="s">
        <v>72</v>
      </c>
      <c r="F3700" t="s">
        <v>48</v>
      </c>
      <c r="G3700" t="s">
        <v>21</v>
      </c>
      <c r="H3700" t="s">
        <v>2026</v>
      </c>
      <c r="I3700" t="s">
        <v>23</v>
      </c>
      <c r="J3700" t="s">
        <v>35</v>
      </c>
      <c r="K3700" t="s">
        <v>25</v>
      </c>
      <c r="L3700" t="s">
        <v>3570</v>
      </c>
      <c r="M3700">
        <v>6.2</v>
      </c>
      <c r="N3700">
        <v>9.1999999999999993</v>
      </c>
      <c r="O3700" t="s">
        <v>26</v>
      </c>
      <c r="P3700">
        <v>5</v>
      </c>
      <c r="Q3700" t="s">
        <v>27</v>
      </c>
      <c r="R3700" t="s">
        <v>28</v>
      </c>
      <c r="S3700">
        <v>142.30000000000001</v>
      </c>
      <c r="T3700" t="str" cm="1">
        <f t="array" ref="T3700">_xlfn.IFS(Raw_Data[[#This Row],[Call Status]]="Resolved","5",Raw_Data[[#This Row],[Call Status]]="Escalated","2",Raw_Data[[#This Row],[Call Status]]="Pending","3",Raw_Data[[#This Row],[Call Status]]="Abandoned","0")</f>
        <v>5</v>
      </c>
      <c r="U3700" t="str">
        <f>TEXT(Raw_Data[[#This Row],[Call Date]],"mmmm")</f>
        <v>May</v>
      </c>
      <c r="V3700" t="str" cm="1">
        <f t="array" ref="V3700">_xlfn.IFS(Raw_Data[[#This Row],[Customer Satisfaction]]&lt;2,"Poor",Raw_Data[[#This Row],[Customer Satisfaction]]&lt;4,"Average",Raw_Data[[#This Row],[Customer Satisfaction]]&gt;=4,"Excellent")</f>
        <v>Excellent</v>
      </c>
    </row>
    <row r="3701" spans="2:22" x14ac:dyDescent="0.3">
      <c r="B3701" t="s">
        <v>5901</v>
      </c>
      <c r="C3701" s="2">
        <v>45722</v>
      </c>
      <c r="D3701" s="1">
        <v>0.82916666666666672</v>
      </c>
      <c r="E3701" t="s">
        <v>19</v>
      </c>
      <c r="F3701" t="s">
        <v>48</v>
      </c>
      <c r="G3701" t="s">
        <v>250</v>
      </c>
      <c r="H3701" t="s">
        <v>2392</v>
      </c>
      <c r="I3701" t="s">
        <v>23</v>
      </c>
      <c r="J3701" t="s">
        <v>45</v>
      </c>
      <c r="K3701" t="s">
        <v>25</v>
      </c>
      <c r="L3701" t="s">
        <v>3564</v>
      </c>
      <c r="M3701">
        <v>2.2000000000000002</v>
      </c>
      <c r="N3701">
        <v>3.5</v>
      </c>
      <c r="O3701" t="s">
        <v>26</v>
      </c>
      <c r="P3701">
        <v>4</v>
      </c>
      <c r="Q3701" t="s">
        <v>27</v>
      </c>
      <c r="R3701" t="s">
        <v>28</v>
      </c>
      <c r="S3701">
        <v>60.3</v>
      </c>
      <c r="T3701" t="str" cm="1">
        <f t="array" ref="T3701">_xlfn.IFS(Raw_Data[[#This Row],[Call Status]]="Resolved","5",Raw_Data[[#This Row],[Call Status]]="Escalated","2",Raw_Data[[#This Row],[Call Status]]="Pending","3",Raw_Data[[#This Row],[Call Status]]="Abandoned","0")</f>
        <v>5</v>
      </c>
      <c r="U3701" t="str">
        <f>TEXT(Raw_Data[[#This Row],[Call Date]],"mmmm")</f>
        <v>March</v>
      </c>
      <c r="V3701" t="str" cm="1">
        <f t="array" ref="V3701">_xlfn.IFS(Raw_Data[[#This Row],[Customer Satisfaction]]&lt;2,"Poor",Raw_Data[[#This Row],[Customer Satisfaction]]&lt;4,"Average",Raw_Data[[#This Row],[Customer Satisfaction]]&gt;=4,"Excellent")</f>
        <v>Excellent</v>
      </c>
    </row>
    <row r="3702" spans="2:22" x14ac:dyDescent="0.3">
      <c r="B3702" t="s">
        <v>6493</v>
      </c>
      <c r="C3702" s="2">
        <v>45764</v>
      </c>
      <c r="D3702" s="1">
        <v>0.86388888888888893</v>
      </c>
      <c r="E3702" t="s">
        <v>108</v>
      </c>
      <c r="F3702" t="s">
        <v>48</v>
      </c>
      <c r="G3702" t="s">
        <v>21</v>
      </c>
      <c r="H3702" t="s">
        <v>22</v>
      </c>
      <c r="I3702" t="s">
        <v>23</v>
      </c>
      <c r="J3702" t="s">
        <v>64</v>
      </c>
      <c r="K3702" t="s">
        <v>25</v>
      </c>
      <c r="L3702" t="s">
        <v>3570</v>
      </c>
      <c r="M3702">
        <v>1.9</v>
      </c>
      <c r="N3702">
        <v>9.8000000000000007</v>
      </c>
      <c r="O3702" t="s">
        <v>26</v>
      </c>
      <c r="P3702">
        <v>5</v>
      </c>
      <c r="Q3702" t="s">
        <v>27</v>
      </c>
      <c r="R3702" t="s">
        <v>28</v>
      </c>
      <c r="S3702">
        <v>323.99</v>
      </c>
      <c r="T3702" t="str" cm="1">
        <f t="array" ref="T3702">_xlfn.IFS(Raw_Data[[#This Row],[Call Status]]="Resolved","5",Raw_Data[[#This Row],[Call Status]]="Escalated","2",Raw_Data[[#This Row],[Call Status]]="Pending","3",Raw_Data[[#This Row],[Call Status]]="Abandoned","0")</f>
        <v>5</v>
      </c>
      <c r="U3702" t="str">
        <f>TEXT(Raw_Data[[#This Row],[Call Date]],"mmmm")</f>
        <v>April</v>
      </c>
      <c r="V3702" t="str" cm="1">
        <f t="array" ref="V3702">_xlfn.IFS(Raw_Data[[#This Row],[Customer Satisfaction]]&lt;2,"Poor",Raw_Data[[#This Row],[Customer Satisfaction]]&lt;4,"Average",Raw_Data[[#This Row],[Customer Satisfaction]]&gt;=4,"Excellent")</f>
        <v>Excellent</v>
      </c>
    </row>
    <row r="3703" spans="2:22" x14ac:dyDescent="0.3">
      <c r="B3703" t="s">
        <v>9837</v>
      </c>
      <c r="C3703" s="2">
        <v>45804</v>
      </c>
      <c r="D3703" s="1">
        <v>0.64444444444444449</v>
      </c>
      <c r="E3703" t="s">
        <v>37</v>
      </c>
      <c r="F3703" t="s">
        <v>38</v>
      </c>
      <c r="G3703" t="s">
        <v>21</v>
      </c>
      <c r="H3703" t="s">
        <v>22</v>
      </c>
      <c r="I3703" t="s">
        <v>23</v>
      </c>
      <c r="J3703" t="s">
        <v>24</v>
      </c>
      <c r="K3703" t="s">
        <v>8876</v>
      </c>
      <c r="L3703" t="s">
        <v>8877</v>
      </c>
      <c r="M3703">
        <v>4.9000000000000004</v>
      </c>
      <c r="N3703">
        <v>8</v>
      </c>
      <c r="O3703" t="s">
        <v>28</v>
      </c>
      <c r="P3703">
        <v>1</v>
      </c>
      <c r="Q3703" t="s">
        <v>1014</v>
      </c>
      <c r="R3703" t="s">
        <v>28</v>
      </c>
      <c r="S3703">
        <v>86.7</v>
      </c>
      <c r="T3703" t="str" cm="1">
        <f t="array" ref="T3703">_xlfn.IFS(Raw_Data[[#This Row],[Call Status]]="Resolved","5",Raw_Data[[#This Row],[Call Status]]="Escalated","2",Raw_Data[[#This Row],[Call Status]]="Pending","3",Raw_Data[[#This Row],[Call Status]]="Abandoned","0")</f>
        <v>3</v>
      </c>
      <c r="U3703" t="str">
        <f>TEXT(Raw_Data[[#This Row],[Call Date]],"mmmm")</f>
        <v>May</v>
      </c>
      <c r="V3703" t="str" cm="1">
        <f t="array" ref="V3703">_xlfn.IFS(Raw_Data[[#This Row],[Customer Satisfaction]]&lt;2,"Poor",Raw_Data[[#This Row],[Customer Satisfaction]]&lt;4,"Average",Raw_Data[[#This Row],[Customer Satisfaction]]&gt;=4,"Excellent")</f>
        <v>Poor</v>
      </c>
    </row>
    <row r="3704" spans="2:22" x14ac:dyDescent="0.3">
      <c r="B3704" t="s">
        <v>5267</v>
      </c>
      <c r="C3704" s="2">
        <v>45794</v>
      </c>
      <c r="D3704" s="1">
        <v>0.84791666666666665</v>
      </c>
      <c r="E3704" t="s">
        <v>59</v>
      </c>
      <c r="F3704" t="s">
        <v>20</v>
      </c>
      <c r="G3704" t="s">
        <v>250</v>
      </c>
      <c r="H3704" t="s">
        <v>2026</v>
      </c>
      <c r="I3704" t="s">
        <v>23</v>
      </c>
      <c r="J3704" t="s">
        <v>35</v>
      </c>
      <c r="K3704" t="s">
        <v>25</v>
      </c>
      <c r="L3704" t="s">
        <v>3564</v>
      </c>
      <c r="M3704">
        <v>2.8</v>
      </c>
      <c r="N3704">
        <v>10.199999999999999</v>
      </c>
      <c r="O3704" t="s">
        <v>26</v>
      </c>
      <c r="P3704">
        <v>5</v>
      </c>
      <c r="Q3704" t="s">
        <v>27</v>
      </c>
      <c r="R3704" t="s">
        <v>26</v>
      </c>
      <c r="S3704">
        <v>316.33999999999997</v>
      </c>
      <c r="T3704" t="str" cm="1">
        <f t="array" ref="T3704">_xlfn.IFS(Raw_Data[[#This Row],[Call Status]]="Resolved","5",Raw_Data[[#This Row],[Call Status]]="Escalated","2",Raw_Data[[#This Row],[Call Status]]="Pending","3",Raw_Data[[#This Row],[Call Status]]="Abandoned","0")</f>
        <v>5</v>
      </c>
      <c r="U3704" t="str">
        <f>TEXT(Raw_Data[[#This Row],[Call Date]],"mmmm")</f>
        <v>May</v>
      </c>
      <c r="V3704" t="str" cm="1">
        <f t="array" ref="V3704">_xlfn.IFS(Raw_Data[[#This Row],[Customer Satisfaction]]&lt;2,"Poor",Raw_Data[[#This Row],[Customer Satisfaction]]&lt;4,"Average",Raw_Data[[#This Row],[Customer Satisfaction]]&gt;=4,"Excellent")</f>
        <v>Excellent</v>
      </c>
    </row>
    <row r="3705" spans="2:22" x14ac:dyDescent="0.3">
      <c r="B3705" t="s">
        <v>1501</v>
      </c>
      <c r="C3705" s="2">
        <v>45819</v>
      </c>
      <c r="D3705" s="1">
        <v>0.62777777777777777</v>
      </c>
      <c r="E3705" t="s">
        <v>156</v>
      </c>
      <c r="F3705" t="s">
        <v>20</v>
      </c>
      <c r="G3705" t="s">
        <v>250</v>
      </c>
      <c r="H3705" t="s">
        <v>22</v>
      </c>
      <c r="I3705" t="s">
        <v>1128</v>
      </c>
      <c r="J3705" t="s">
        <v>42</v>
      </c>
      <c r="K3705" t="s">
        <v>25</v>
      </c>
      <c r="L3705" t="s">
        <v>25</v>
      </c>
      <c r="M3705">
        <v>5.5</v>
      </c>
      <c r="N3705">
        <v>5.2</v>
      </c>
      <c r="O3705" t="s">
        <v>26</v>
      </c>
      <c r="P3705">
        <v>2</v>
      </c>
      <c r="Q3705" t="s">
        <v>615</v>
      </c>
      <c r="R3705" t="s">
        <v>28</v>
      </c>
      <c r="S3705">
        <v>142.49</v>
      </c>
      <c r="T3705" t="str" cm="1">
        <f t="array" ref="T3705">_xlfn.IFS(Raw_Data[[#This Row],[Call Status]]="Resolved","5",Raw_Data[[#This Row],[Call Status]]="Escalated","2",Raw_Data[[#This Row],[Call Status]]="Pending","3",Raw_Data[[#This Row],[Call Status]]="Abandoned","0")</f>
        <v>5</v>
      </c>
      <c r="U3705" t="str">
        <f>TEXT(Raw_Data[[#This Row],[Call Date]],"mmmm")</f>
        <v>June</v>
      </c>
      <c r="V3705" t="str" cm="1">
        <f t="array" ref="V3705">_xlfn.IFS(Raw_Data[[#This Row],[Customer Satisfaction]]&lt;2,"Poor",Raw_Data[[#This Row],[Customer Satisfaction]]&lt;4,"Average",Raw_Data[[#This Row],[Customer Satisfaction]]&gt;=4,"Excellent")</f>
        <v>Average</v>
      </c>
    </row>
    <row r="3706" spans="2:22" x14ac:dyDescent="0.3">
      <c r="B3706" t="s">
        <v>7025</v>
      </c>
      <c r="C3706" s="2">
        <v>45757</v>
      </c>
      <c r="D3706" s="1">
        <v>0.49722222222222223</v>
      </c>
      <c r="E3706" t="s">
        <v>100</v>
      </c>
      <c r="F3706" t="s">
        <v>20</v>
      </c>
      <c r="G3706" t="s">
        <v>327</v>
      </c>
      <c r="H3706" t="s">
        <v>22</v>
      </c>
      <c r="I3706" t="s">
        <v>23</v>
      </c>
      <c r="J3706" t="s">
        <v>49</v>
      </c>
      <c r="K3706" t="s">
        <v>25</v>
      </c>
      <c r="L3706" t="s">
        <v>3564</v>
      </c>
      <c r="M3706">
        <v>5.7</v>
      </c>
      <c r="N3706">
        <v>12.5</v>
      </c>
      <c r="O3706" t="s">
        <v>28</v>
      </c>
      <c r="P3706">
        <v>3</v>
      </c>
      <c r="Q3706" t="s">
        <v>615</v>
      </c>
      <c r="R3706" t="s">
        <v>28</v>
      </c>
      <c r="S3706">
        <v>106.58</v>
      </c>
      <c r="T3706" t="str" cm="1">
        <f t="array" ref="T3706">_xlfn.IFS(Raw_Data[[#This Row],[Call Status]]="Resolved","5",Raw_Data[[#This Row],[Call Status]]="Escalated","2",Raw_Data[[#This Row],[Call Status]]="Pending","3",Raw_Data[[#This Row],[Call Status]]="Abandoned","0")</f>
        <v>5</v>
      </c>
      <c r="U3706" t="str">
        <f>TEXT(Raw_Data[[#This Row],[Call Date]],"mmmm")</f>
        <v>April</v>
      </c>
      <c r="V3706" t="str" cm="1">
        <f t="array" ref="V3706">_xlfn.IFS(Raw_Data[[#This Row],[Customer Satisfaction]]&lt;2,"Poor",Raw_Data[[#This Row],[Customer Satisfaction]]&lt;4,"Average",Raw_Data[[#This Row],[Customer Satisfaction]]&gt;=4,"Excellent")</f>
        <v>Average</v>
      </c>
    </row>
    <row r="3707" spans="2:22" x14ac:dyDescent="0.3">
      <c r="B3707" t="s">
        <v>469</v>
      </c>
      <c r="C3707" s="2">
        <v>45995</v>
      </c>
      <c r="D3707" s="1">
        <v>0.71875</v>
      </c>
      <c r="E3707" t="s">
        <v>63</v>
      </c>
      <c r="F3707" t="s">
        <v>34</v>
      </c>
      <c r="G3707" t="s">
        <v>327</v>
      </c>
      <c r="H3707" t="s">
        <v>22</v>
      </c>
      <c r="I3707" t="s">
        <v>23</v>
      </c>
      <c r="J3707" t="s">
        <v>55</v>
      </c>
      <c r="K3707" t="s">
        <v>25</v>
      </c>
      <c r="L3707" t="s">
        <v>25</v>
      </c>
      <c r="M3707">
        <v>3.3</v>
      </c>
      <c r="N3707">
        <v>9.6</v>
      </c>
      <c r="O3707" t="s">
        <v>26</v>
      </c>
      <c r="P3707">
        <v>4</v>
      </c>
      <c r="Q3707" t="s">
        <v>27</v>
      </c>
      <c r="R3707" t="s">
        <v>28</v>
      </c>
      <c r="S3707">
        <v>117.77</v>
      </c>
      <c r="T3707" t="str" cm="1">
        <f t="array" ref="T3707">_xlfn.IFS(Raw_Data[[#This Row],[Call Status]]="Resolved","5",Raw_Data[[#This Row],[Call Status]]="Escalated","2",Raw_Data[[#This Row],[Call Status]]="Pending","3",Raw_Data[[#This Row],[Call Status]]="Abandoned","0")</f>
        <v>5</v>
      </c>
      <c r="U3707" t="str">
        <f>TEXT(Raw_Data[[#This Row],[Call Date]],"mmmm")</f>
        <v>December</v>
      </c>
      <c r="V3707" t="str" cm="1">
        <f t="array" ref="V3707">_xlfn.IFS(Raw_Data[[#This Row],[Customer Satisfaction]]&lt;2,"Poor",Raw_Data[[#This Row],[Customer Satisfaction]]&lt;4,"Average",Raw_Data[[#This Row],[Customer Satisfaction]]&gt;=4,"Excellent")</f>
        <v>Excellent</v>
      </c>
    </row>
    <row r="3708" spans="2:22" x14ac:dyDescent="0.3">
      <c r="B3708" t="s">
        <v>4780</v>
      </c>
      <c r="C3708" s="2">
        <v>45964</v>
      </c>
      <c r="D3708" s="1">
        <v>0.85902777777777772</v>
      </c>
      <c r="E3708" t="s">
        <v>63</v>
      </c>
      <c r="F3708" t="s">
        <v>48</v>
      </c>
      <c r="G3708" t="s">
        <v>162</v>
      </c>
      <c r="H3708" t="s">
        <v>22</v>
      </c>
      <c r="I3708" t="s">
        <v>1137</v>
      </c>
      <c r="J3708" t="s">
        <v>49</v>
      </c>
      <c r="K3708" t="s">
        <v>25</v>
      </c>
      <c r="L3708" t="s">
        <v>3559</v>
      </c>
      <c r="M3708">
        <v>3.8</v>
      </c>
      <c r="N3708">
        <v>19.2</v>
      </c>
      <c r="O3708" t="s">
        <v>26</v>
      </c>
      <c r="P3708">
        <v>5</v>
      </c>
      <c r="Q3708" t="s">
        <v>27</v>
      </c>
      <c r="R3708" t="s">
        <v>28</v>
      </c>
      <c r="S3708">
        <v>259.98</v>
      </c>
      <c r="T3708" t="str" cm="1">
        <f t="array" ref="T3708">_xlfn.IFS(Raw_Data[[#This Row],[Call Status]]="Resolved","5",Raw_Data[[#This Row],[Call Status]]="Escalated","2",Raw_Data[[#This Row],[Call Status]]="Pending","3",Raw_Data[[#This Row],[Call Status]]="Abandoned","0")</f>
        <v>5</v>
      </c>
      <c r="U3708" t="str">
        <f>TEXT(Raw_Data[[#This Row],[Call Date]],"mmmm")</f>
        <v>November</v>
      </c>
      <c r="V3708" t="str" cm="1">
        <f t="array" ref="V3708">_xlfn.IFS(Raw_Data[[#This Row],[Customer Satisfaction]]&lt;2,"Poor",Raw_Data[[#This Row],[Customer Satisfaction]]&lt;4,"Average",Raw_Data[[#This Row],[Customer Satisfaction]]&gt;=4,"Excellent")</f>
        <v>Excellent</v>
      </c>
    </row>
    <row r="3709" spans="2:22" x14ac:dyDescent="0.3">
      <c r="B3709" t="s">
        <v>3177</v>
      </c>
      <c r="C3709" s="2">
        <v>45798</v>
      </c>
      <c r="D3709" s="1">
        <v>0.88749999999999996</v>
      </c>
      <c r="E3709" t="s">
        <v>156</v>
      </c>
      <c r="F3709" t="s">
        <v>20</v>
      </c>
      <c r="G3709" t="s">
        <v>162</v>
      </c>
      <c r="H3709" t="s">
        <v>2026</v>
      </c>
      <c r="I3709" t="s">
        <v>23</v>
      </c>
      <c r="J3709" t="s">
        <v>64</v>
      </c>
      <c r="K3709" t="s">
        <v>25</v>
      </c>
      <c r="L3709" t="s">
        <v>25</v>
      </c>
      <c r="M3709">
        <v>1.6</v>
      </c>
      <c r="N3709">
        <v>5.9</v>
      </c>
      <c r="O3709" t="s">
        <v>26</v>
      </c>
      <c r="P3709">
        <v>0</v>
      </c>
      <c r="Q3709" t="s">
        <v>615</v>
      </c>
      <c r="R3709" t="s">
        <v>28</v>
      </c>
      <c r="S3709">
        <v>150.44</v>
      </c>
      <c r="T3709" t="str" cm="1">
        <f t="array" ref="T3709">_xlfn.IFS(Raw_Data[[#This Row],[Call Status]]="Resolved","5",Raw_Data[[#This Row],[Call Status]]="Escalated","2",Raw_Data[[#This Row],[Call Status]]="Pending","3",Raw_Data[[#This Row],[Call Status]]="Abandoned","0")</f>
        <v>5</v>
      </c>
      <c r="U3709" t="str">
        <f>TEXT(Raw_Data[[#This Row],[Call Date]],"mmmm")</f>
        <v>May</v>
      </c>
      <c r="V3709" t="str" cm="1">
        <f t="array" ref="V3709">_xlfn.IFS(Raw_Data[[#This Row],[Customer Satisfaction]]&lt;2,"Poor",Raw_Data[[#This Row],[Customer Satisfaction]]&lt;4,"Average",Raw_Data[[#This Row],[Customer Satisfaction]]&gt;=4,"Excellent")</f>
        <v>Poor</v>
      </c>
    </row>
    <row r="3710" spans="2:22" x14ac:dyDescent="0.3">
      <c r="B3710" t="s">
        <v>4863</v>
      </c>
      <c r="C3710" s="2">
        <v>45740</v>
      </c>
      <c r="D3710" s="1">
        <v>0.81388888888888888</v>
      </c>
      <c r="E3710" t="s">
        <v>30</v>
      </c>
      <c r="F3710" t="s">
        <v>34</v>
      </c>
      <c r="G3710" t="s">
        <v>250</v>
      </c>
      <c r="H3710" t="s">
        <v>22</v>
      </c>
      <c r="I3710" t="s">
        <v>1137</v>
      </c>
      <c r="J3710" t="s">
        <v>45</v>
      </c>
      <c r="K3710" t="s">
        <v>25</v>
      </c>
      <c r="L3710" t="s">
        <v>3564</v>
      </c>
      <c r="M3710">
        <v>5.8</v>
      </c>
      <c r="N3710">
        <v>10.4</v>
      </c>
      <c r="O3710" t="s">
        <v>26</v>
      </c>
      <c r="P3710">
        <v>3</v>
      </c>
      <c r="Q3710" t="s">
        <v>615</v>
      </c>
      <c r="R3710" t="s">
        <v>28</v>
      </c>
      <c r="S3710">
        <v>117.69</v>
      </c>
      <c r="T3710" t="str" cm="1">
        <f t="array" ref="T3710">_xlfn.IFS(Raw_Data[[#This Row],[Call Status]]="Resolved","5",Raw_Data[[#This Row],[Call Status]]="Escalated","2",Raw_Data[[#This Row],[Call Status]]="Pending","3",Raw_Data[[#This Row],[Call Status]]="Abandoned","0")</f>
        <v>5</v>
      </c>
      <c r="U3710" t="str">
        <f>TEXT(Raw_Data[[#This Row],[Call Date]],"mmmm")</f>
        <v>March</v>
      </c>
      <c r="V3710" t="str" cm="1">
        <f t="array" ref="V3710">_xlfn.IFS(Raw_Data[[#This Row],[Customer Satisfaction]]&lt;2,"Poor",Raw_Data[[#This Row],[Customer Satisfaction]]&lt;4,"Average",Raw_Data[[#This Row],[Customer Satisfaction]]&gt;=4,"Excellent")</f>
        <v>Average</v>
      </c>
    </row>
    <row r="3711" spans="2:22" x14ac:dyDescent="0.3">
      <c r="B3711" t="s">
        <v>4661</v>
      </c>
      <c r="C3711" s="2">
        <v>45834</v>
      </c>
      <c r="D3711" s="1">
        <v>0.875</v>
      </c>
      <c r="E3711" t="s">
        <v>66</v>
      </c>
      <c r="F3711" t="s">
        <v>20</v>
      </c>
      <c r="G3711" t="s">
        <v>250</v>
      </c>
      <c r="H3711" t="s">
        <v>22</v>
      </c>
      <c r="I3711" t="s">
        <v>1130</v>
      </c>
      <c r="J3711" t="s">
        <v>49</v>
      </c>
      <c r="K3711" t="s">
        <v>25</v>
      </c>
      <c r="L3711" t="s">
        <v>3570</v>
      </c>
      <c r="M3711">
        <v>1.2</v>
      </c>
      <c r="N3711">
        <v>11</v>
      </c>
      <c r="O3711" t="s">
        <v>26</v>
      </c>
      <c r="P3711">
        <v>5</v>
      </c>
      <c r="Q3711" t="s">
        <v>27</v>
      </c>
      <c r="R3711" t="s">
        <v>28</v>
      </c>
      <c r="S3711">
        <v>232.23</v>
      </c>
      <c r="T3711" t="str" cm="1">
        <f t="array" ref="T3711">_xlfn.IFS(Raw_Data[[#This Row],[Call Status]]="Resolved","5",Raw_Data[[#This Row],[Call Status]]="Escalated","2",Raw_Data[[#This Row],[Call Status]]="Pending","3",Raw_Data[[#This Row],[Call Status]]="Abandoned","0")</f>
        <v>5</v>
      </c>
      <c r="U3711" t="str">
        <f>TEXT(Raw_Data[[#This Row],[Call Date]],"mmmm")</f>
        <v>June</v>
      </c>
      <c r="V3711" t="str" cm="1">
        <f t="array" ref="V3711">_xlfn.IFS(Raw_Data[[#This Row],[Customer Satisfaction]]&lt;2,"Poor",Raw_Data[[#This Row],[Customer Satisfaction]]&lt;4,"Average",Raw_Data[[#This Row],[Customer Satisfaction]]&gt;=4,"Excellent")</f>
        <v>Excellent</v>
      </c>
    </row>
    <row r="3712" spans="2:22" x14ac:dyDescent="0.3">
      <c r="B3712" t="s">
        <v>335</v>
      </c>
      <c r="C3712" s="2">
        <v>45855</v>
      </c>
      <c r="D3712" s="1">
        <v>0.51944444444444449</v>
      </c>
      <c r="E3712" t="s">
        <v>30</v>
      </c>
      <c r="F3712" t="s">
        <v>38</v>
      </c>
      <c r="G3712" t="s">
        <v>327</v>
      </c>
      <c r="H3712" t="s">
        <v>22</v>
      </c>
      <c r="I3712" t="s">
        <v>23</v>
      </c>
      <c r="J3712" t="s">
        <v>24</v>
      </c>
      <c r="K3712" t="s">
        <v>25</v>
      </c>
      <c r="L3712" t="s">
        <v>25</v>
      </c>
      <c r="M3712">
        <v>1.8</v>
      </c>
      <c r="N3712">
        <v>1</v>
      </c>
      <c r="O3712" t="s">
        <v>26</v>
      </c>
      <c r="P3712">
        <v>5</v>
      </c>
      <c r="Q3712" t="s">
        <v>27</v>
      </c>
      <c r="R3712" t="s">
        <v>28</v>
      </c>
      <c r="S3712">
        <v>142.88</v>
      </c>
      <c r="T3712" t="str" cm="1">
        <f t="array" ref="T3712">_xlfn.IFS(Raw_Data[[#This Row],[Call Status]]="Resolved","5",Raw_Data[[#This Row],[Call Status]]="Escalated","2",Raw_Data[[#This Row],[Call Status]]="Pending","3",Raw_Data[[#This Row],[Call Status]]="Abandoned","0")</f>
        <v>5</v>
      </c>
      <c r="U3712" t="str">
        <f>TEXT(Raw_Data[[#This Row],[Call Date]],"mmmm")</f>
        <v>July</v>
      </c>
      <c r="V3712" t="str" cm="1">
        <f t="array" ref="V3712">_xlfn.IFS(Raw_Data[[#This Row],[Customer Satisfaction]]&lt;2,"Poor",Raw_Data[[#This Row],[Customer Satisfaction]]&lt;4,"Average",Raw_Data[[#This Row],[Customer Satisfaction]]&gt;=4,"Excellent")</f>
        <v>Excellent</v>
      </c>
    </row>
    <row r="3713" spans="2:22" x14ac:dyDescent="0.3">
      <c r="B3713" t="s">
        <v>7735</v>
      </c>
      <c r="C3713" s="2">
        <v>45769</v>
      </c>
      <c r="D3713" s="1">
        <v>0.47430555555555554</v>
      </c>
      <c r="E3713" t="s">
        <v>57</v>
      </c>
      <c r="F3713" t="s">
        <v>38</v>
      </c>
      <c r="G3713" t="s">
        <v>327</v>
      </c>
      <c r="H3713" t="s">
        <v>2392</v>
      </c>
      <c r="I3713" t="s">
        <v>1130</v>
      </c>
      <c r="J3713" t="s">
        <v>39</v>
      </c>
      <c r="K3713" t="s">
        <v>7253</v>
      </c>
      <c r="L3713" t="s">
        <v>7254</v>
      </c>
      <c r="M3713">
        <v>0.6</v>
      </c>
      <c r="N3713">
        <v>9.1</v>
      </c>
      <c r="O3713" t="s">
        <v>28</v>
      </c>
      <c r="P3713">
        <v>1</v>
      </c>
      <c r="Q3713" t="s">
        <v>1014</v>
      </c>
      <c r="R3713" t="s">
        <v>28</v>
      </c>
      <c r="S3713">
        <v>399.5</v>
      </c>
      <c r="T3713" t="str" cm="1">
        <f t="array" ref="T3713">_xlfn.IFS(Raw_Data[[#This Row],[Call Status]]="Resolved","5",Raw_Data[[#This Row],[Call Status]]="Escalated","2",Raw_Data[[#This Row],[Call Status]]="Pending","3",Raw_Data[[#This Row],[Call Status]]="Abandoned","0")</f>
        <v>0</v>
      </c>
      <c r="U3713" t="str">
        <f>TEXT(Raw_Data[[#This Row],[Call Date]],"mmmm")</f>
        <v>April</v>
      </c>
      <c r="V3713" t="str" cm="1">
        <f t="array" ref="V3713">_xlfn.IFS(Raw_Data[[#This Row],[Customer Satisfaction]]&lt;2,"Poor",Raw_Data[[#This Row],[Customer Satisfaction]]&lt;4,"Average",Raw_Data[[#This Row],[Customer Satisfaction]]&gt;=4,"Excellent")</f>
        <v>Poor</v>
      </c>
    </row>
    <row r="3714" spans="2:22" x14ac:dyDescent="0.3">
      <c r="B3714" t="s">
        <v>7312</v>
      </c>
      <c r="C3714" s="2">
        <v>45713</v>
      </c>
      <c r="D3714" s="1">
        <v>0.89375000000000004</v>
      </c>
      <c r="E3714" t="s">
        <v>47</v>
      </c>
      <c r="F3714" t="s">
        <v>48</v>
      </c>
      <c r="G3714" t="s">
        <v>327</v>
      </c>
      <c r="H3714" t="s">
        <v>2026</v>
      </c>
      <c r="I3714" t="s">
        <v>23</v>
      </c>
      <c r="J3714" t="s">
        <v>76</v>
      </c>
      <c r="K3714" t="s">
        <v>7253</v>
      </c>
      <c r="L3714" t="s">
        <v>7254</v>
      </c>
      <c r="M3714">
        <v>1.6</v>
      </c>
      <c r="N3714">
        <v>14.7</v>
      </c>
      <c r="O3714" t="s">
        <v>28</v>
      </c>
      <c r="P3714">
        <v>4</v>
      </c>
      <c r="Q3714" t="s">
        <v>615</v>
      </c>
      <c r="R3714" t="s">
        <v>28</v>
      </c>
      <c r="S3714">
        <v>127.56</v>
      </c>
      <c r="T3714" t="str" cm="1">
        <f t="array" ref="T3714">_xlfn.IFS(Raw_Data[[#This Row],[Call Status]]="Resolved","5",Raw_Data[[#This Row],[Call Status]]="Escalated","2",Raw_Data[[#This Row],[Call Status]]="Pending","3",Raw_Data[[#This Row],[Call Status]]="Abandoned","0")</f>
        <v>0</v>
      </c>
      <c r="U3714" t="str">
        <f>TEXT(Raw_Data[[#This Row],[Call Date]],"mmmm")</f>
        <v>February</v>
      </c>
      <c r="V3714" t="str" cm="1">
        <f t="array" ref="V3714">_xlfn.IFS(Raw_Data[[#This Row],[Customer Satisfaction]]&lt;2,"Poor",Raw_Data[[#This Row],[Customer Satisfaction]]&lt;4,"Average",Raw_Data[[#This Row],[Customer Satisfaction]]&gt;=4,"Excellent")</f>
        <v>Excellent</v>
      </c>
    </row>
    <row r="3715" spans="2:22" x14ac:dyDescent="0.3">
      <c r="B3715" t="s">
        <v>2253</v>
      </c>
      <c r="C3715" s="2">
        <v>45836</v>
      </c>
      <c r="D3715" s="1">
        <v>0.34513888888888888</v>
      </c>
      <c r="E3715" t="s">
        <v>63</v>
      </c>
      <c r="F3715" t="s">
        <v>20</v>
      </c>
      <c r="G3715" t="s">
        <v>21</v>
      </c>
      <c r="H3715" t="s">
        <v>2026</v>
      </c>
      <c r="I3715" t="s">
        <v>1128</v>
      </c>
      <c r="J3715" t="s">
        <v>76</v>
      </c>
      <c r="K3715" t="s">
        <v>25</v>
      </c>
      <c r="L3715" t="s">
        <v>25</v>
      </c>
      <c r="M3715">
        <v>1.4</v>
      </c>
      <c r="N3715">
        <v>5.9</v>
      </c>
      <c r="O3715" t="s">
        <v>26</v>
      </c>
      <c r="P3715">
        <v>4</v>
      </c>
      <c r="Q3715" t="s">
        <v>27</v>
      </c>
      <c r="R3715" t="s">
        <v>28</v>
      </c>
      <c r="S3715">
        <v>65.2</v>
      </c>
      <c r="T3715" t="str" cm="1">
        <f t="array" ref="T3715">_xlfn.IFS(Raw_Data[[#This Row],[Call Status]]="Resolved","5",Raw_Data[[#This Row],[Call Status]]="Escalated","2",Raw_Data[[#This Row],[Call Status]]="Pending","3",Raw_Data[[#This Row],[Call Status]]="Abandoned","0")</f>
        <v>5</v>
      </c>
      <c r="U3715" t="str">
        <f>TEXT(Raw_Data[[#This Row],[Call Date]],"mmmm")</f>
        <v>June</v>
      </c>
      <c r="V3715" t="str" cm="1">
        <f t="array" ref="V3715">_xlfn.IFS(Raw_Data[[#This Row],[Customer Satisfaction]]&lt;2,"Poor",Raw_Data[[#This Row],[Customer Satisfaction]]&lt;4,"Average",Raw_Data[[#This Row],[Customer Satisfaction]]&gt;=4,"Excellent")</f>
        <v>Excellent</v>
      </c>
    </row>
    <row r="3716" spans="2:22" x14ac:dyDescent="0.3">
      <c r="B3716" t="s">
        <v>6811</v>
      </c>
      <c r="C3716" s="2">
        <v>45843</v>
      </c>
      <c r="D3716" s="1">
        <v>0.58125000000000004</v>
      </c>
      <c r="E3716" t="s">
        <v>156</v>
      </c>
      <c r="F3716" t="s">
        <v>20</v>
      </c>
      <c r="G3716" t="s">
        <v>162</v>
      </c>
      <c r="H3716" t="s">
        <v>22</v>
      </c>
      <c r="I3716" t="s">
        <v>23</v>
      </c>
      <c r="J3716" t="s">
        <v>64</v>
      </c>
      <c r="K3716" t="s">
        <v>25</v>
      </c>
      <c r="L3716" t="s">
        <v>3561</v>
      </c>
      <c r="M3716">
        <v>3.4</v>
      </c>
      <c r="N3716">
        <v>9.1</v>
      </c>
      <c r="O3716" t="s">
        <v>26</v>
      </c>
      <c r="P3716">
        <v>4</v>
      </c>
      <c r="Q3716" t="s">
        <v>27</v>
      </c>
      <c r="R3716" t="s">
        <v>28</v>
      </c>
      <c r="S3716">
        <v>119.8</v>
      </c>
      <c r="T3716" t="str" cm="1">
        <f t="array" ref="T3716">_xlfn.IFS(Raw_Data[[#This Row],[Call Status]]="Resolved","5",Raw_Data[[#This Row],[Call Status]]="Escalated","2",Raw_Data[[#This Row],[Call Status]]="Pending","3",Raw_Data[[#This Row],[Call Status]]="Abandoned","0")</f>
        <v>5</v>
      </c>
      <c r="U3716" t="str">
        <f>TEXT(Raw_Data[[#This Row],[Call Date]],"mmmm")</f>
        <v>July</v>
      </c>
      <c r="V3716" t="str" cm="1">
        <f t="array" ref="V3716">_xlfn.IFS(Raw_Data[[#This Row],[Customer Satisfaction]]&lt;2,"Poor",Raw_Data[[#This Row],[Customer Satisfaction]]&lt;4,"Average",Raw_Data[[#This Row],[Customer Satisfaction]]&gt;=4,"Excellent")</f>
        <v>Excellent</v>
      </c>
    </row>
    <row r="3717" spans="2:22" x14ac:dyDescent="0.3">
      <c r="B3717" t="s">
        <v>973</v>
      </c>
      <c r="C3717" s="2">
        <v>45875</v>
      </c>
      <c r="D3717" s="1">
        <v>0.56597222222222221</v>
      </c>
      <c r="E3717" t="s">
        <v>30</v>
      </c>
      <c r="F3717" t="s">
        <v>38</v>
      </c>
      <c r="G3717" t="s">
        <v>21</v>
      </c>
      <c r="H3717" t="s">
        <v>22</v>
      </c>
      <c r="I3717" t="s">
        <v>23</v>
      </c>
      <c r="J3717" t="s">
        <v>76</v>
      </c>
      <c r="K3717" t="s">
        <v>25</v>
      </c>
      <c r="L3717" t="s">
        <v>25</v>
      </c>
      <c r="M3717">
        <v>5</v>
      </c>
      <c r="N3717">
        <v>16</v>
      </c>
      <c r="O3717" t="s">
        <v>26</v>
      </c>
      <c r="P3717">
        <v>3</v>
      </c>
      <c r="Q3717" t="s">
        <v>615</v>
      </c>
      <c r="R3717" t="s">
        <v>28</v>
      </c>
      <c r="S3717">
        <v>115.99</v>
      </c>
      <c r="T3717" t="str" cm="1">
        <f t="array" ref="T3717">_xlfn.IFS(Raw_Data[[#This Row],[Call Status]]="Resolved","5",Raw_Data[[#This Row],[Call Status]]="Escalated","2",Raw_Data[[#This Row],[Call Status]]="Pending","3",Raw_Data[[#This Row],[Call Status]]="Abandoned","0")</f>
        <v>5</v>
      </c>
      <c r="U3717" t="str">
        <f>TEXT(Raw_Data[[#This Row],[Call Date]],"mmmm")</f>
        <v>August</v>
      </c>
      <c r="V3717" t="str" cm="1">
        <f t="array" ref="V3717">_xlfn.IFS(Raw_Data[[#This Row],[Customer Satisfaction]]&lt;2,"Poor",Raw_Data[[#This Row],[Customer Satisfaction]]&lt;4,"Average",Raw_Data[[#This Row],[Customer Satisfaction]]&gt;=4,"Excellent")</f>
        <v>Average</v>
      </c>
    </row>
    <row r="3718" spans="2:22" x14ac:dyDescent="0.3">
      <c r="B3718" t="s">
        <v>1497</v>
      </c>
      <c r="C3718" s="2">
        <v>45973</v>
      </c>
      <c r="D3718" s="1">
        <v>0.8979166666666667</v>
      </c>
      <c r="E3718" t="s">
        <v>84</v>
      </c>
      <c r="F3718" t="s">
        <v>20</v>
      </c>
      <c r="G3718" t="s">
        <v>250</v>
      </c>
      <c r="H3718" t="s">
        <v>22</v>
      </c>
      <c r="I3718" t="s">
        <v>1137</v>
      </c>
      <c r="J3718" t="s">
        <v>76</v>
      </c>
      <c r="K3718" t="s">
        <v>25</v>
      </c>
      <c r="L3718" t="s">
        <v>25</v>
      </c>
      <c r="M3718">
        <v>4.2</v>
      </c>
      <c r="N3718">
        <v>12.1</v>
      </c>
      <c r="O3718" t="s">
        <v>26</v>
      </c>
      <c r="P3718">
        <v>2</v>
      </c>
      <c r="Q3718" t="s">
        <v>615</v>
      </c>
      <c r="R3718" t="s">
        <v>28</v>
      </c>
      <c r="S3718">
        <v>32.200000000000003</v>
      </c>
      <c r="T3718" t="str" cm="1">
        <f t="array" ref="T3718">_xlfn.IFS(Raw_Data[[#This Row],[Call Status]]="Resolved","5",Raw_Data[[#This Row],[Call Status]]="Escalated","2",Raw_Data[[#This Row],[Call Status]]="Pending","3",Raw_Data[[#This Row],[Call Status]]="Abandoned","0")</f>
        <v>5</v>
      </c>
      <c r="U3718" t="str">
        <f>TEXT(Raw_Data[[#This Row],[Call Date]],"mmmm")</f>
        <v>November</v>
      </c>
      <c r="V3718" t="str" cm="1">
        <f t="array" ref="V3718">_xlfn.IFS(Raw_Data[[#This Row],[Customer Satisfaction]]&lt;2,"Poor",Raw_Data[[#This Row],[Customer Satisfaction]]&lt;4,"Average",Raw_Data[[#This Row],[Customer Satisfaction]]&gt;=4,"Excellent")</f>
        <v>Average</v>
      </c>
    </row>
    <row r="3719" spans="2:22" x14ac:dyDescent="0.3">
      <c r="B3719" t="s">
        <v>3020</v>
      </c>
      <c r="C3719" s="2">
        <v>45874</v>
      </c>
      <c r="D3719" s="1">
        <v>0.41111111111111109</v>
      </c>
      <c r="E3719" t="s">
        <v>44</v>
      </c>
      <c r="F3719" t="s">
        <v>48</v>
      </c>
      <c r="G3719" t="s">
        <v>250</v>
      </c>
      <c r="H3719" t="s">
        <v>2392</v>
      </c>
      <c r="I3719" t="s">
        <v>23</v>
      </c>
      <c r="J3719" t="s">
        <v>42</v>
      </c>
      <c r="K3719" t="s">
        <v>25</v>
      </c>
      <c r="L3719" t="s">
        <v>25</v>
      </c>
      <c r="M3719">
        <v>3.9</v>
      </c>
      <c r="N3719">
        <v>9.4</v>
      </c>
      <c r="O3719" t="s">
        <v>26</v>
      </c>
      <c r="P3719">
        <v>5</v>
      </c>
      <c r="Q3719" t="s">
        <v>27</v>
      </c>
      <c r="R3719" t="s">
        <v>28</v>
      </c>
      <c r="S3719">
        <v>215.21</v>
      </c>
      <c r="T3719" t="str" cm="1">
        <f t="array" ref="T3719">_xlfn.IFS(Raw_Data[[#This Row],[Call Status]]="Resolved","5",Raw_Data[[#This Row],[Call Status]]="Escalated","2",Raw_Data[[#This Row],[Call Status]]="Pending","3",Raw_Data[[#This Row],[Call Status]]="Abandoned","0")</f>
        <v>5</v>
      </c>
      <c r="U3719" t="str">
        <f>TEXT(Raw_Data[[#This Row],[Call Date]],"mmmm")</f>
        <v>August</v>
      </c>
      <c r="V3719" t="str" cm="1">
        <f t="array" ref="V3719">_xlfn.IFS(Raw_Data[[#This Row],[Customer Satisfaction]]&lt;2,"Poor",Raw_Data[[#This Row],[Customer Satisfaction]]&lt;4,"Average",Raw_Data[[#This Row],[Customer Satisfaction]]&gt;=4,"Excellent")</f>
        <v>Excellent</v>
      </c>
    </row>
    <row r="3720" spans="2:22" x14ac:dyDescent="0.3">
      <c r="B3720" t="s">
        <v>2940</v>
      </c>
      <c r="C3720" s="2">
        <v>45777</v>
      </c>
      <c r="D3720" s="1">
        <v>0.44513888888888886</v>
      </c>
      <c r="E3720" t="s">
        <v>59</v>
      </c>
      <c r="F3720" t="s">
        <v>34</v>
      </c>
      <c r="G3720" t="s">
        <v>21</v>
      </c>
      <c r="H3720" t="s">
        <v>2392</v>
      </c>
      <c r="I3720" t="s">
        <v>23</v>
      </c>
      <c r="J3720" t="s">
        <v>45</v>
      </c>
      <c r="K3720" t="s">
        <v>25</v>
      </c>
      <c r="L3720" t="s">
        <v>25</v>
      </c>
      <c r="M3720">
        <v>3.5</v>
      </c>
      <c r="N3720">
        <v>8.8000000000000007</v>
      </c>
      <c r="O3720" t="s">
        <v>26</v>
      </c>
      <c r="P3720">
        <v>0</v>
      </c>
      <c r="Q3720" t="s">
        <v>615</v>
      </c>
      <c r="R3720" t="s">
        <v>28</v>
      </c>
      <c r="S3720">
        <v>197.29</v>
      </c>
      <c r="T3720" t="str" cm="1">
        <f t="array" ref="T3720">_xlfn.IFS(Raw_Data[[#This Row],[Call Status]]="Resolved","5",Raw_Data[[#This Row],[Call Status]]="Escalated","2",Raw_Data[[#This Row],[Call Status]]="Pending","3",Raw_Data[[#This Row],[Call Status]]="Abandoned","0")</f>
        <v>5</v>
      </c>
      <c r="U3720" t="str">
        <f>TEXT(Raw_Data[[#This Row],[Call Date]],"mmmm")</f>
        <v>April</v>
      </c>
      <c r="V3720" t="str" cm="1">
        <f t="array" ref="V3720">_xlfn.IFS(Raw_Data[[#This Row],[Customer Satisfaction]]&lt;2,"Poor",Raw_Data[[#This Row],[Customer Satisfaction]]&lt;4,"Average",Raw_Data[[#This Row],[Customer Satisfaction]]&gt;=4,"Excellent")</f>
        <v>Poor</v>
      </c>
    </row>
    <row r="3721" spans="2:22" x14ac:dyDescent="0.3">
      <c r="B3721" t="s">
        <v>2884</v>
      </c>
      <c r="C3721" s="2">
        <v>45832</v>
      </c>
      <c r="D3721" s="1">
        <v>0.76111111111111107</v>
      </c>
      <c r="E3721" t="s">
        <v>33</v>
      </c>
      <c r="F3721" t="s">
        <v>34</v>
      </c>
      <c r="G3721" t="s">
        <v>162</v>
      </c>
      <c r="H3721" t="s">
        <v>2392</v>
      </c>
      <c r="I3721" t="s">
        <v>23</v>
      </c>
      <c r="J3721" t="s">
        <v>55</v>
      </c>
      <c r="K3721" t="s">
        <v>25</v>
      </c>
      <c r="L3721" t="s">
        <v>25</v>
      </c>
      <c r="M3721">
        <v>5.7</v>
      </c>
      <c r="N3721">
        <v>13.4</v>
      </c>
      <c r="O3721" t="s">
        <v>26</v>
      </c>
      <c r="P3721">
        <v>3</v>
      </c>
      <c r="Q3721" t="s">
        <v>615</v>
      </c>
      <c r="R3721" t="s">
        <v>28</v>
      </c>
      <c r="S3721">
        <v>139.83000000000001</v>
      </c>
      <c r="T3721" t="str" cm="1">
        <f t="array" ref="T3721">_xlfn.IFS(Raw_Data[[#This Row],[Call Status]]="Resolved","5",Raw_Data[[#This Row],[Call Status]]="Escalated","2",Raw_Data[[#This Row],[Call Status]]="Pending","3",Raw_Data[[#This Row],[Call Status]]="Abandoned","0")</f>
        <v>5</v>
      </c>
      <c r="U3721" t="str">
        <f>TEXT(Raw_Data[[#This Row],[Call Date]],"mmmm")</f>
        <v>June</v>
      </c>
      <c r="V3721" t="str" cm="1">
        <f t="array" ref="V3721">_xlfn.IFS(Raw_Data[[#This Row],[Customer Satisfaction]]&lt;2,"Poor",Raw_Data[[#This Row],[Customer Satisfaction]]&lt;4,"Average",Raw_Data[[#This Row],[Customer Satisfaction]]&gt;=4,"Excellent")</f>
        <v>Average</v>
      </c>
    </row>
    <row r="3722" spans="2:22" x14ac:dyDescent="0.3">
      <c r="B3722" t="s">
        <v>10041</v>
      </c>
      <c r="C3722" s="2">
        <v>45680</v>
      </c>
      <c r="D3722" s="1">
        <v>0.72777777777777775</v>
      </c>
      <c r="E3722" t="s">
        <v>47</v>
      </c>
      <c r="F3722" t="s">
        <v>48</v>
      </c>
      <c r="G3722" t="s">
        <v>162</v>
      </c>
      <c r="H3722" t="s">
        <v>22</v>
      </c>
      <c r="I3722" t="s">
        <v>23</v>
      </c>
      <c r="J3722" t="s">
        <v>45</v>
      </c>
      <c r="K3722" t="s">
        <v>8876</v>
      </c>
      <c r="L3722" t="s">
        <v>8877</v>
      </c>
      <c r="M3722">
        <v>3.1</v>
      </c>
      <c r="N3722">
        <v>8.3000000000000007</v>
      </c>
      <c r="O3722" t="s">
        <v>28</v>
      </c>
      <c r="P3722">
        <v>3</v>
      </c>
      <c r="Q3722" t="s">
        <v>615</v>
      </c>
      <c r="R3722" t="s">
        <v>28</v>
      </c>
      <c r="S3722">
        <v>281.67</v>
      </c>
      <c r="T3722" t="str" cm="1">
        <f t="array" ref="T3722">_xlfn.IFS(Raw_Data[[#This Row],[Call Status]]="Resolved","5",Raw_Data[[#This Row],[Call Status]]="Escalated","2",Raw_Data[[#This Row],[Call Status]]="Pending","3",Raw_Data[[#This Row],[Call Status]]="Abandoned","0")</f>
        <v>3</v>
      </c>
      <c r="U3722" t="str">
        <f>TEXT(Raw_Data[[#This Row],[Call Date]],"mmmm")</f>
        <v>January</v>
      </c>
      <c r="V3722" t="str" cm="1">
        <f t="array" ref="V3722">_xlfn.IFS(Raw_Data[[#This Row],[Customer Satisfaction]]&lt;2,"Poor",Raw_Data[[#This Row],[Customer Satisfaction]]&lt;4,"Average",Raw_Data[[#This Row],[Customer Satisfaction]]&gt;=4,"Excellent")</f>
        <v>Average</v>
      </c>
    </row>
    <row r="3723" spans="2:22" x14ac:dyDescent="0.3">
      <c r="B3723" t="s">
        <v>8954</v>
      </c>
      <c r="C3723" s="2">
        <v>45870</v>
      </c>
      <c r="D3723" s="1">
        <v>0.65625</v>
      </c>
      <c r="E3723" t="s">
        <v>156</v>
      </c>
      <c r="F3723" t="s">
        <v>48</v>
      </c>
      <c r="G3723" t="s">
        <v>21</v>
      </c>
      <c r="H3723" t="s">
        <v>2392</v>
      </c>
      <c r="I3723" t="s">
        <v>1128</v>
      </c>
      <c r="J3723" t="s">
        <v>39</v>
      </c>
      <c r="K3723" t="s">
        <v>8876</v>
      </c>
      <c r="L3723" t="s">
        <v>8877</v>
      </c>
      <c r="M3723">
        <v>4.0999999999999996</v>
      </c>
      <c r="N3723">
        <v>14.1</v>
      </c>
      <c r="O3723" t="s">
        <v>28</v>
      </c>
      <c r="P3723">
        <v>3</v>
      </c>
      <c r="Q3723" t="s">
        <v>1014</v>
      </c>
      <c r="R3723" t="s">
        <v>28</v>
      </c>
      <c r="S3723">
        <v>48.46</v>
      </c>
      <c r="T3723" t="str" cm="1">
        <f t="array" ref="T3723">_xlfn.IFS(Raw_Data[[#This Row],[Call Status]]="Resolved","5",Raw_Data[[#This Row],[Call Status]]="Escalated","2",Raw_Data[[#This Row],[Call Status]]="Pending","3",Raw_Data[[#This Row],[Call Status]]="Abandoned","0")</f>
        <v>3</v>
      </c>
      <c r="U3723" t="str">
        <f>TEXT(Raw_Data[[#This Row],[Call Date]],"mmmm")</f>
        <v>August</v>
      </c>
      <c r="V3723" t="str" cm="1">
        <f t="array" ref="V3723">_xlfn.IFS(Raw_Data[[#This Row],[Customer Satisfaction]]&lt;2,"Poor",Raw_Data[[#This Row],[Customer Satisfaction]]&lt;4,"Average",Raw_Data[[#This Row],[Customer Satisfaction]]&gt;=4,"Excellent")</f>
        <v>Average</v>
      </c>
    </row>
    <row r="3724" spans="2:22" x14ac:dyDescent="0.3">
      <c r="B3724" t="s">
        <v>7473</v>
      </c>
      <c r="C3724" s="2">
        <v>45892</v>
      </c>
      <c r="D3724" s="1">
        <v>0.46250000000000002</v>
      </c>
      <c r="E3724" t="s">
        <v>37</v>
      </c>
      <c r="F3724" t="s">
        <v>20</v>
      </c>
      <c r="G3724" t="s">
        <v>162</v>
      </c>
      <c r="H3724" t="s">
        <v>22</v>
      </c>
      <c r="I3724" t="s">
        <v>23</v>
      </c>
      <c r="J3724" t="s">
        <v>35</v>
      </c>
      <c r="K3724" t="s">
        <v>7253</v>
      </c>
      <c r="L3724" t="s">
        <v>7254</v>
      </c>
      <c r="M3724">
        <v>2.2999999999999998</v>
      </c>
      <c r="N3724">
        <v>7.5</v>
      </c>
      <c r="O3724" t="s">
        <v>28</v>
      </c>
      <c r="P3724">
        <v>3</v>
      </c>
      <c r="Q3724" t="s">
        <v>1014</v>
      </c>
      <c r="R3724" t="s">
        <v>28</v>
      </c>
      <c r="S3724">
        <v>49.99</v>
      </c>
      <c r="T3724" t="str" cm="1">
        <f t="array" ref="T3724">_xlfn.IFS(Raw_Data[[#This Row],[Call Status]]="Resolved","5",Raw_Data[[#This Row],[Call Status]]="Escalated","2",Raw_Data[[#This Row],[Call Status]]="Pending","3",Raw_Data[[#This Row],[Call Status]]="Abandoned","0")</f>
        <v>0</v>
      </c>
      <c r="U3724" t="str">
        <f>TEXT(Raw_Data[[#This Row],[Call Date]],"mmmm")</f>
        <v>August</v>
      </c>
      <c r="V3724" t="str" cm="1">
        <f t="array" ref="V3724">_xlfn.IFS(Raw_Data[[#This Row],[Customer Satisfaction]]&lt;2,"Poor",Raw_Data[[#This Row],[Customer Satisfaction]]&lt;4,"Average",Raw_Data[[#This Row],[Customer Satisfaction]]&gt;=4,"Excellent")</f>
        <v>Average</v>
      </c>
    </row>
    <row r="3725" spans="2:22" x14ac:dyDescent="0.3">
      <c r="B3725" t="s">
        <v>2224</v>
      </c>
      <c r="C3725" s="2">
        <v>45670</v>
      </c>
      <c r="D3725" s="1">
        <v>0.83194444444444449</v>
      </c>
      <c r="E3725" t="s">
        <v>57</v>
      </c>
      <c r="F3725" t="s">
        <v>48</v>
      </c>
      <c r="G3725" t="s">
        <v>250</v>
      </c>
      <c r="H3725" t="s">
        <v>2026</v>
      </c>
      <c r="I3725" t="s">
        <v>1130</v>
      </c>
      <c r="J3725" t="s">
        <v>31</v>
      </c>
      <c r="K3725" t="s">
        <v>25</v>
      </c>
      <c r="L3725" t="s">
        <v>25</v>
      </c>
      <c r="M3725">
        <v>3.1</v>
      </c>
      <c r="N3725">
        <v>6.8</v>
      </c>
      <c r="O3725" t="s">
        <v>26</v>
      </c>
      <c r="P3725">
        <v>4</v>
      </c>
      <c r="Q3725" t="s">
        <v>27</v>
      </c>
      <c r="R3725" t="s">
        <v>28</v>
      </c>
      <c r="S3725">
        <v>222.8</v>
      </c>
      <c r="T3725" t="str" cm="1">
        <f t="array" ref="T3725">_xlfn.IFS(Raw_Data[[#This Row],[Call Status]]="Resolved","5",Raw_Data[[#This Row],[Call Status]]="Escalated","2",Raw_Data[[#This Row],[Call Status]]="Pending","3",Raw_Data[[#This Row],[Call Status]]="Abandoned","0")</f>
        <v>5</v>
      </c>
      <c r="U3725" t="str">
        <f>TEXT(Raw_Data[[#This Row],[Call Date]],"mmmm")</f>
        <v>January</v>
      </c>
      <c r="V3725" t="str" cm="1">
        <f t="array" ref="V3725">_xlfn.IFS(Raw_Data[[#This Row],[Customer Satisfaction]]&lt;2,"Poor",Raw_Data[[#This Row],[Customer Satisfaction]]&lt;4,"Average",Raw_Data[[#This Row],[Customer Satisfaction]]&gt;=4,"Excellent")</f>
        <v>Excellent</v>
      </c>
    </row>
    <row r="3726" spans="2:22" x14ac:dyDescent="0.3">
      <c r="B3726" t="s">
        <v>8605</v>
      </c>
      <c r="C3726" s="2">
        <v>45758</v>
      </c>
      <c r="D3726" s="1">
        <v>0.84236111111111112</v>
      </c>
      <c r="E3726" t="s">
        <v>47</v>
      </c>
      <c r="F3726" t="s">
        <v>34</v>
      </c>
      <c r="G3726" t="s">
        <v>21</v>
      </c>
      <c r="H3726" t="s">
        <v>22</v>
      </c>
      <c r="I3726" t="s">
        <v>1137</v>
      </c>
      <c r="J3726" t="s">
        <v>45</v>
      </c>
      <c r="K3726" t="s">
        <v>16</v>
      </c>
      <c r="L3726" t="s">
        <v>16</v>
      </c>
      <c r="M3726">
        <v>1</v>
      </c>
      <c r="N3726">
        <v>11</v>
      </c>
      <c r="O3726" t="s">
        <v>28</v>
      </c>
      <c r="P3726">
        <v>1</v>
      </c>
      <c r="Q3726" t="s">
        <v>1014</v>
      </c>
      <c r="R3726" t="s">
        <v>26</v>
      </c>
      <c r="S3726">
        <v>278.89</v>
      </c>
      <c r="T3726" t="str" cm="1">
        <f t="array" ref="T3726">_xlfn.IFS(Raw_Data[[#This Row],[Call Status]]="Resolved","5",Raw_Data[[#This Row],[Call Status]]="Escalated","2",Raw_Data[[#This Row],[Call Status]]="Pending","3",Raw_Data[[#This Row],[Call Status]]="Abandoned","0")</f>
        <v>2</v>
      </c>
      <c r="U3726" t="str">
        <f>TEXT(Raw_Data[[#This Row],[Call Date]],"mmmm")</f>
        <v>April</v>
      </c>
      <c r="V3726" t="str" cm="1">
        <f t="array" ref="V3726">_xlfn.IFS(Raw_Data[[#This Row],[Customer Satisfaction]]&lt;2,"Poor",Raw_Data[[#This Row],[Customer Satisfaction]]&lt;4,"Average",Raw_Data[[#This Row],[Customer Satisfaction]]&gt;=4,"Excellent")</f>
        <v>Poor</v>
      </c>
    </row>
    <row r="3727" spans="2:22" x14ac:dyDescent="0.3">
      <c r="B3727" t="s">
        <v>3288</v>
      </c>
      <c r="C3727" s="2">
        <v>45681</v>
      </c>
      <c r="D3727" s="1">
        <v>0.60069444444444442</v>
      </c>
      <c r="E3727" t="s">
        <v>91</v>
      </c>
      <c r="F3727" t="s">
        <v>38</v>
      </c>
      <c r="G3727" t="s">
        <v>327</v>
      </c>
      <c r="H3727" t="s">
        <v>2026</v>
      </c>
      <c r="I3727" t="s">
        <v>23</v>
      </c>
      <c r="J3727" t="s">
        <v>76</v>
      </c>
      <c r="K3727" t="s">
        <v>25</v>
      </c>
      <c r="L3727" t="s">
        <v>25</v>
      </c>
      <c r="M3727">
        <v>1</v>
      </c>
      <c r="N3727">
        <v>4.7</v>
      </c>
      <c r="O3727" t="s">
        <v>26</v>
      </c>
      <c r="P3727">
        <v>4</v>
      </c>
      <c r="Q3727" t="s">
        <v>27</v>
      </c>
      <c r="R3727" t="s">
        <v>28</v>
      </c>
      <c r="S3727">
        <v>18.93</v>
      </c>
      <c r="T3727" t="str" cm="1">
        <f t="array" ref="T3727">_xlfn.IFS(Raw_Data[[#This Row],[Call Status]]="Resolved","5",Raw_Data[[#This Row],[Call Status]]="Escalated","2",Raw_Data[[#This Row],[Call Status]]="Pending","3",Raw_Data[[#This Row],[Call Status]]="Abandoned","0")</f>
        <v>5</v>
      </c>
      <c r="U3727" t="str">
        <f>TEXT(Raw_Data[[#This Row],[Call Date]],"mmmm")</f>
        <v>January</v>
      </c>
      <c r="V3727" t="str" cm="1">
        <f t="array" ref="V3727">_xlfn.IFS(Raw_Data[[#This Row],[Customer Satisfaction]]&lt;2,"Poor",Raw_Data[[#This Row],[Customer Satisfaction]]&lt;4,"Average",Raw_Data[[#This Row],[Customer Satisfaction]]&gt;=4,"Excellent")</f>
        <v>Excellent</v>
      </c>
    </row>
    <row r="3728" spans="2:22" x14ac:dyDescent="0.3">
      <c r="B3728" t="s">
        <v>6300</v>
      </c>
      <c r="C3728" s="2">
        <v>46021</v>
      </c>
      <c r="D3728" s="1">
        <v>0.78888888888888886</v>
      </c>
      <c r="E3728" t="s">
        <v>72</v>
      </c>
      <c r="F3728" t="s">
        <v>38</v>
      </c>
      <c r="G3728" t="s">
        <v>327</v>
      </c>
      <c r="H3728" t="s">
        <v>22</v>
      </c>
      <c r="I3728" t="s">
        <v>23</v>
      </c>
      <c r="J3728" t="s">
        <v>31</v>
      </c>
      <c r="K3728" t="s">
        <v>25</v>
      </c>
      <c r="L3728" t="s">
        <v>3559</v>
      </c>
      <c r="M3728">
        <v>4.5999999999999996</v>
      </c>
      <c r="N3728">
        <v>4.9000000000000004</v>
      </c>
      <c r="O3728" t="s">
        <v>26</v>
      </c>
      <c r="P3728">
        <v>5</v>
      </c>
      <c r="Q3728" t="s">
        <v>27</v>
      </c>
      <c r="R3728" t="s">
        <v>28</v>
      </c>
      <c r="S3728">
        <v>346.08</v>
      </c>
      <c r="T3728" t="str" cm="1">
        <f t="array" ref="T3728">_xlfn.IFS(Raw_Data[[#This Row],[Call Status]]="Resolved","5",Raw_Data[[#This Row],[Call Status]]="Escalated","2",Raw_Data[[#This Row],[Call Status]]="Pending","3",Raw_Data[[#This Row],[Call Status]]="Abandoned","0")</f>
        <v>5</v>
      </c>
      <c r="U3728" t="str">
        <f>TEXT(Raw_Data[[#This Row],[Call Date]],"mmmm")</f>
        <v>December</v>
      </c>
      <c r="V3728" t="str" cm="1">
        <f t="array" ref="V3728">_xlfn.IFS(Raw_Data[[#This Row],[Customer Satisfaction]]&lt;2,"Poor",Raw_Data[[#This Row],[Customer Satisfaction]]&lt;4,"Average",Raw_Data[[#This Row],[Customer Satisfaction]]&gt;=4,"Excellent")</f>
        <v>Excellent</v>
      </c>
    </row>
    <row r="3729" spans="2:22" x14ac:dyDescent="0.3">
      <c r="B3729" t="s">
        <v>8328</v>
      </c>
      <c r="C3729" s="2">
        <v>45668</v>
      </c>
      <c r="D3729" s="1">
        <v>0.36180555555555555</v>
      </c>
      <c r="E3729" t="s">
        <v>59</v>
      </c>
      <c r="F3729" t="s">
        <v>48</v>
      </c>
      <c r="G3729" t="s">
        <v>21</v>
      </c>
      <c r="H3729" t="s">
        <v>22</v>
      </c>
      <c r="I3729" t="s">
        <v>1128</v>
      </c>
      <c r="J3729" t="s">
        <v>76</v>
      </c>
      <c r="K3729" t="s">
        <v>16</v>
      </c>
      <c r="L3729" t="s">
        <v>16</v>
      </c>
      <c r="M3729">
        <v>2.5</v>
      </c>
      <c r="N3729">
        <v>9.3000000000000007</v>
      </c>
      <c r="O3729" t="s">
        <v>28</v>
      </c>
      <c r="P3729">
        <v>3</v>
      </c>
      <c r="Q3729" t="s">
        <v>1014</v>
      </c>
      <c r="R3729" t="s">
        <v>26</v>
      </c>
      <c r="S3729">
        <v>38.15</v>
      </c>
      <c r="T3729" t="str" cm="1">
        <f t="array" ref="T3729">_xlfn.IFS(Raw_Data[[#This Row],[Call Status]]="Resolved","5",Raw_Data[[#This Row],[Call Status]]="Escalated","2",Raw_Data[[#This Row],[Call Status]]="Pending","3",Raw_Data[[#This Row],[Call Status]]="Abandoned","0")</f>
        <v>2</v>
      </c>
      <c r="U3729" t="str">
        <f>TEXT(Raw_Data[[#This Row],[Call Date]],"mmmm")</f>
        <v>January</v>
      </c>
      <c r="V3729" t="str" cm="1">
        <f t="array" ref="V3729">_xlfn.IFS(Raw_Data[[#This Row],[Customer Satisfaction]]&lt;2,"Poor",Raw_Data[[#This Row],[Customer Satisfaction]]&lt;4,"Average",Raw_Data[[#This Row],[Customer Satisfaction]]&gt;=4,"Excellent")</f>
        <v>Average</v>
      </c>
    </row>
    <row r="3730" spans="2:22" x14ac:dyDescent="0.3">
      <c r="B3730" t="s">
        <v>7425</v>
      </c>
      <c r="C3730" s="2">
        <v>45930</v>
      </c>
      <c r="D3730" s="1">
        <v>0.45763888888888887</v>
      </c>
      <c r="E3730" t="s">
        <v>44</v>
      </c>
      <c r="F3730" t="s">
        <v>48</v>
      </c>
      <c r="G3730" t="s">
        <v>250</v>
      </c>
      <c r="H3730" t="s">
        <v>2026</v>
      </c>
      <c r="I3730" t="s">
        <v>23</v>
      </c>
      <c r="J3730" t="s">
        <v>35</v>
      </c>
      <c r="K3730" t="s">
        <v>7253</v>
      </c>
      <c r="L3730" t="s">
        <v>7254</v>
      </c>
      <c r="M3730">
        <v>2.1</v>
      </c>
      <c r="N3730">
        <v>6.3</v>
      </c>
      <c r="O3730" t="s">
        <v>28</v>
      </c>
      <c r="P3730">
        <v>3</v>
      </c>
      <c r="Q3730" t="s">
        <v>615</v>
      </c>
      <c r="R3730" t="s">
        <v>28</v>
      </c>
      <c r="S3730">
        <v>12.89</v>
      </c>
      <c r="T3730" t="str" cm="1">
        <f t="array" ref="T3730">_xlfn.IFS(Raw_Data[[#This Row],[Call Status]]="Resolved","5",Raw_Data[[#This Row],[Call Status]]="Escalated","2",Raw_Data[[#This Row],[Call Status]]="Pending","3",Raw_Data[[#This Row],[Call Status]]="Abandoned","0")</f>
        <v>0</v>
      </c>
      <c r="U3730" t="str">
        <f>TEXT(Raw_Data[[#This Row],[Call Date]],"mmmm")</f>
        <v>September</v>
      </c>
      <c r="V3730" t="str" cm="1">
        <f t="array" ref="V3730">_xlfn.IFS(Raw_Data[[#This Row],[Customer Satisfaction]]&lt;2,"Poor",Raw_Data[[#This Row],[Customer Satisfaction]]&lt;4,"Average",Raw_Data[[#This Row],[Customer Satisfaction]]&gt;=4,"Excellent")</f>
        <v>Average</v>
      </c>
    </row>
    <row r="3731" spans="2:22" x14ac:dyDescent="0.3">
      <c r="B3731" t="s">
        <v>9541</v>
      </c>
      <c r="C3731" s="2">
        <v>45938</v>
      </c>
      <c r="D3731" s="1">
        <v>0.54374999999999996</v>
      </c>
      <c r="E3731" t="s">
        <v>108</v>
      </c>
      <c r="F3731" t="s">
        <v>38</v>
      </c>
      <c r="G3731" t="s">
        <v>327</v>
      </c>
      <c r="H3731" t="s">
        <v>22</v>
      </c>
      <c r="I3731" t="s">
        <v>1137</v>
      </c>
      <c r="J3731" t="s">
        <v>76</v>
      </c>
      <c r="K3731" t="s">
        <v>8876</v>
      </c>
      <c r="L3731" t="s">
        <v>8877</v>
      </c>
      <c r="M3731">
        <v>5.9</v>
      </c>
      <c r="N3731">
        <v>8.1999999999999993</v>
      </c>
      <c r="O3731" t="s">
        <v>28</v>
      </c>
      <c r="P3731">
        <v>3</v>
      </c>
      <c r="Q3731" t="s">
        <v>615</v>
      </c>
      <c r="R3731" t="s">
        <v>28</v>
      </c>
      <c r="S3731">
        <v>527.80999999999995</v>
      </c>
      <c r="T3731" t="str" cm="1">
        <f t="array" ref="T3731">_xlfn.IFS(Raw_Data[[#This Row],[Call Status]]="Resolved","5",Raw_Data[[#This Row],[Call Status]]="Escalated","2",Raw_Data[[#This Row],[Call Status]]="Pending","3",Raw_Data[[#This Row],[Call Status]]="Abandoned","0")</f>
        <v>3</v>
      </c>
      <c r="U3731" t="str">
        <f>TEXT(Raw_Data[[#This Row],[Call Date]],"mmmm")</f>
        <v>October</v>
      </c>
      <c r="V3731" t="str" cm="1">
        <f t="array" ref="V3731">_xlfn.IFS(Raw_Data[[#This Row],[Customer Satisfaction]]&lt;2,"Poor",Raw_Data[[#This Row],[Customer Satisfaction]]&lt;4,"Average",Raw_Data[[#This Row],[Customer Satisfaction]]&gt;=4,"Excellent")</f>
        <v>Average</v>
      </c>
    </row>
    <row r="3732" spans="2:22" x14ac:dyDescent="0.3">
      <c r="B3732" t="s">
        <v>3234</v>
      </c>
      <c r="C3732" s="2">
        <v>45751</v>
      </c>
      <c r="D3732" s="1">
        <v>0.81388888888888888</v>
      </c>
      <c r="E3732" t="s">
        <v>57</v>
      </c>
      <c r="F3732" t="s">
        <v>20</v>
      </c>
      <c r="G3732" t="s">
        <v>250</v>
      </c>
      <c r="H3732" t="s">
        <v>2026</v>
      </c>
      <c r="I3732" t="s">
        <v>23</v>
      </c>
      <c r="J3732" t="s">
        <v>35</v>
      </c>
      <c r="K3732" t="s">
        <v>25</v>
      </c>
      <c r="L3732" t="s">
        <v>25</v>
      </c>
      <c r="M3732">
        <v>0.5</v>
      </c>
      <c r="N3732">
        <v>5.4</v>
      </c>
      <c r="O3732" t="s">
        <v>26</v>
      </c>
      <c r="P3732">
        <v>3</v>
      </c>
      <c r="Q3732" t="s">
        <v>615</v>
      </c>
      <c r="R3732" t="s">
        <v>28</v>
      </c>
      <c r="S3732">
        <v>134</v>
      </c>
      <c r="T3732" t="str" cm="1">
        <f t="array" ref="T3732">_xlfn.IFS(Raw_Data[[#This Row],[Call Status]]="Resolved","5",Raw_Data[[#This Row],[Call Status]]="Escalated","2",Raw_Data[[#This Row],[Call Status]]="Pending","3",Raw_Data[[#This Row],[Call Status]]="Abandoned","0")</f>
        <v>5</v>
      </c>
      <c r="U3732" t="str">
        <f>TEXT(Raw_Data[[#This Row],[Call Date]],"mmmm")</f>
        <v>April</v>
      </c>
      <c r="V3732" t="str" cm="1">
        <f t="array" ref="V3732">_xlfn.IFS(Raw_Data[[#This Row],[Customer Satisfaction]]&lt;2,"Poor",Raw_Data[[#This Row],[Customer Satisfaction]]&lt;4,"Average",Raw_Data[[#This Row],[Customer Satisfaction]]&gt;=4,"Excellent")</f>
        <v>Average</v>
      </c>
    </row>
    <row r="3733" spans="2:22" x14ac:dyDescent="0.3">
      <c r="B3733" t="s">
        <v>2964</v>
      </c>
      <c r="C3733" s="2">
        <v>45858</v>
      </c>
      <c r="D3733" s="1">
        <v>0.42708333333333331</v>
      </c>
      <c r="E3733" t="s">
        <v>33</v>
      </c>
      <c r="F3733" t="s">
        <v>48</v>
      </c>
      <c r="G3733" t="s">
        <v>327</v>
      </c>
      <c r="H3733" t="s">
        <v>2392</v>
      </c>
      <c r="I3733" t="s">
        <v>23</v>
      </c>
      <c r="J3733" t="s">
        <v>39</v>
      </c>
      <c r="K3733" t="s">
        <v>25</v>
      </c>
      <c r="L3733" t="s">
        <v>25</v>
      </c>
      <c r="M3733">
        <v>3.8</v>
      </c>
      <c r="N3733">
        <v>9.6</v>
      </c>
      <c r="O3733" t="s">
        <v>26</v>
      </c>
      <c r="P3733">
        <v>5</v>
      </c>
      <c r="Q3733" t="s">
        <v>27</v>
      </c>
      <c r="R3733" t="s">
        <v>26</v>
      </c>
      <c r="S3733">
        <v>115.6</v>
      </c>
      <c r="T3733" t="str" cm="1">
        <f t="array" ref="T3733">_xlfn.IFS(Raw_Data[[#This Row],[Call Status]]="Resolved","5",Raw_Data[[#This Row],[Call Status]]="Escalated","2",Raw_Data[[#This Row],[Call Status]]="Pending","3",Raw_Data[[#This Row],[Call Status]]="Abandoned","0")</f>
        <v>5</v>
      </c>
      <c r="U3733" t="str">
        <f>TEXT(Raw_Data[[#This Row],[Call Date]],"mmmm")</f>
        <v>July</v>
      </c>
      <c r="V3733" t="str" cm="1">
        <f t="array" ref="V3733">_xlfn.IFS(Raw_Data[[#This Row],[Customer Satisfaction]]&lt;2,"Poor",Raw_Data[[#This Row],[Customer Satisfaction]]&lt;4,"Average",Raw_Data[[#This Row],[Customer Satisfaction]]&gt;=4,"Excellent")</f>
        <v>Excellent</v>
      </c>
    </row>
    <row r="3734" spans="2:22" x14ac:dyDescent="0.3">
      <c r="B3734" t="s">
        <v>4187</v>
      </c>
      <c r="C3734" s="2">
        <v>45678</v>
      </c>
      <c r="D3734" s="1">
        <v>0.4236111111111111</v>
      </c>
      <c r="E3734" t="s">
        <v>53</v>
      </c>
      <c r="F3734" t="s">
        <v>20</v>
      </c>
      <c r="G3734" t="s">
        <v>250</v>
      </c>
      <c r="H3734" t="s">
        <v>2392</v>
      </c>
      <c r="I3734" t="s">
        <v>1130</v>
      </c>
      <c r="J3734" t="s">
        <v>42</v>
      </c>
      <c r="K3734" t="s">
        <v>25</v>
      </c>
      <c r="L3734" t="s">
        <v>3564</v>
      </c>
      <c r="M3734">
        <v>0.2</v>
      </c>
      <c r="N3734">
        <v>12.5</v>
      </c>
      <c r="O3734" t="s">
        <v>26</v>
      </c>
      <c r="P3734">
        <v>5</v>
      </c>
      <c r="Q3734" t="s">
        <v>27</v>
      </c>
      <c r="R3734" t="s">
        <v>28</v>
      </c>
      <c r="S3734">
        <v>415.32</v>
      </c>
      <c r="T3734" t="str" cm="1">
        <f t="array" ref="T3734">_xlfn.IFS(Raw_Data[[#This Row],[Call Status]]="Resolved","5",Raw_Data[[#This Row],[Call Status]]="Escalated","2",Raw_Data[[#This Row],[Call Status]]="Pending","3",Raw_Data[[#This Row],[Call Status]]="Abandoned","0")</f>
        <v>5</v>
      </c>
      <c r="U3734" t="str">
        <f>TEXT(Raw_Data[[#This Row],[Call Date]],"mmmm")</f>
        <v>January</v>
      </c>
      <c r="V3734" t="str" cm="1">
        <f t="array" ref="V3734">_xlfn.IFS(Raw_Data[[#This Row],[Customer Satisfaction]]&lt;2,"Poor",Raw_Data[[#This Row],[Customer Satisfaction]]&lt;4,"Average",Raw_Data[[#This Row],[Customer Satisfaction]]&gt;=4,"Excellent")</f>
        <v>Excellent</v>
      </c>
    </row>
    <row r="3735" spans="2:22" x14ac:dyDescent="0.3">
      <c r="B3735" t="s">
        <v>9524</v>
      </c>
      <c r="C3735" s="2">
        <v>45997</v>
      </c>
      <c r="D3735" s="1">
        <v>0.53055555555555556</v>
      </c>
      <c r="E3735" t="s">
        <v>100</v>
      </c>
      <c r="F3735" t="s">
        <v>34</v>
      </c>
      <c r="G3735" t="s">
        <v>162</v>
      </c>
      <c r="H3735" t="s">
        <v>22</v>
      </c>
      <c r="I3735" t="s">
        <v>1137</v>
      </c>
      <c r="J3735" t="s">
        <v>49</v>
      </c>
      <c r="K3735" t="s">
        <v>8876</v>
      </c>
      <c r="L3735" t="s">
        <v>8877</v>
      </c>
      <c r="M3735">
        <v>3.9</v>
      </c>
      <c r="N3735">
        <v>12.4</v>
      </c>
      <c r="O3735" t="s">
        <v>28</v>
      </c>
      <c r="P3735">
        <v>3</v>
      </c>
      <c r="Q3735" t="s">
        <v>615</v>
      </c>
      <c r="R3735" t="s">
        <v>28</v>
      </c>
      <c r="S3735">
        <v>524.21</v>
      </c>
      <c r="T3735" t="str" cm="1">
        <f t="array" ref="T3735">_xlfn.IFS(Raw_Data[[#This Row],[Call Status]]="Resolved","5",Raw_Data[[#This Row],[Call Status]]="Escalated","2",Raw_Data[[#This Row],[Call Status]]="Pending","3",Raw_Data[[#This Row],[Call Status]]="Abandoned","0")</f>
        <v>3</v>
      </c>
      <c r="U3735" t="str">
        <f>TEXT(Raw_Data[[#This Row],[Call Date]],"mmmm")</f>
        <v>December</v>
      </c>
      <c r="V3735" t="str" cm="1">
        <f t="array" ref="V3735">_xlfn.IFS(Raw_Data[[#This Row],[Customer Satisfaction]]&lt;2,"Poor",Raw_Data[[#This Row],[Customer Satisfaction]]&lt;4,"Average",Raw_Data[[#This Row],[Customer Satisfaction]]&gt;=4,"Excellent")</f>
        <v>Average</v>
      </c>
    </row>
    <row r="3736" spans="2:22" x14ac:dyDescent="0.3">
      <c r="B3736" t="s">
        <v>6291</v>
      </c>
      <c r="C3736" s="2">
        <v>45868</v>
      </c>
      <c r="D3736" s="1">
        <v>0.70625000000000004</v>
      </c>
      <c r="E3736" t="s">
        <v>33</v>
      </c>
      <c r="F3736" t="s">
        <v>38</v>
      </c>
      <c r="G3736" t="s">
        <v>162</v>
      </c>
      <c r="H3736" t="s">
        <v>22</v>
      </c>
      <c r="I3736" t="s">
        <v>23</v>
      </c>
      <c r="J3736" t="s">
        <v>49</v>
      </c>
      <c r="K3736" t="s">
        <v>25</v>
      </c>
      <c r="L3736" t="s">
        <v>3559</v>
      </c>
      <c r="M3736">
        <v>3.3</v>
      </c>
      <c r="N3736">
        <v>7.9</v>
      </c>
      <c r="O3736" t="s">
        <v>26</v>
      </c>
      <c r="P3736">
        <v>5</v>
      </c>
      <c r="Q3736" t="s">
        <v>27</v>
      </c>
      <c r="R3736" t="s">
        <v>28</v>
      </c>
      <c r="S3736">
        <v>168.6</v>
      </c>
      <c r="T3736" t="str" cm="1">
        <f t="array" ref="T3736">_xlfn.IFS(Raw_Data[[#This Row],[Call Status]]="Resolved","5",Raw_Data[[#This Row],[Call Status]]="Escalated","2",Raw_Data[[#This Row],[Call Status]]="Pending","3",Raw_Data[[#This Row],[Call Status]]="Abandoned","0")</f>
        <v>5</v>
      </c>
      <c r="U3736" t="str">
        <f>TEXT(Raw_Data[[#This Row],[Call Date]],"mmmm")</f>
        <v>July</v>
      </c>
      <c r="V3736" t="str" cm="1">
        <f t="array" ref="V3736">_xlfn.IFS(Raw_Data[[#This Row],[Customer Satisfaction]]&lt;2,"Poor",Raw_Data[[#This Row],[Customer Satisfaction]]&lt;4,"Average",Raw_Data[[#This Row],[Customer Satisfaction]]&gt;=4,"Excellent")</f>
        <v>Excellent</v>
      </c>
    </row>
    <row r="3737" spans="2:22" x14ac:dyDescent="0.3">
      <c r="B3737" t="s">
        <v>2495</v>
      </c>
      <c r="C3737" s="2">
        <v>45797</v>
      </c>
      <c r="D3737" s="1">
        <v>0.48055555555555557</v>
      </c>
      <c r="E3737" t="s">
        <v>33</v>
      </c>
      <c r="F3737" t="s">
        <v>34</v>
      </c>
      <c r="G3737" t="s">
        <v>250</v>
      </c>
      <c r="H3737" t="s">
        <v>2392</v>
      </c>
      <c r="I3737" t="s">
        <v>1128</v>
      </c>
      <c r="J3737" t="s">
        <v>45</v>
      </c>
      <c r="K3737" t="s">
        <v>25</v>
      </c>
      <c r="L3737" t="s">
        <v>25</v>
      </c>
      <c r="M3737">
        <v>3.4</v>
      </c>
      <c r="N3737">
        <v>8.5</v>
      </c>
      <c r="O3737" t="s">
        <v>26</v>
      </c>
      <c r="P3737">
        <v>2</v>
      </c>
      <c r="Q3737" t="s">
        <v>1014</v>
      </c>
      <c r="R3737" t="s">
        <v>28</v>
      </c>
      <c r="S3737">
        <v>149.72999999999999</v>
      </c>
      <c r="T3737" t="str" cm="1">
        <f t="array" ref="T3737">_xlfn.IFS(Raw_Data[[#This Row],[Call Status]]="Resolved","5",Raw_Data[[#This Row],[Call Status]]="Escalated","2",Raw_Data[[#This Row],[Call Status]]="Pending","3",Raw_Data[[#This Row],[Call Status]]="Abandoned","0")</f>
        <v>5</v>
      </c>
      <c r="U3737" t="str">
        <f>TEXT(Raw_Data[[#This Row],[Call Date]],"mmmm")</f>
        <v>May</v>
      </c>
      <c r="V3737" t="str" cm="1">
        <f t="array" ref="V3737">_xlfn.IFS(Raw_Data[[#This Row],[Customer Satisfaction]]&lt;2,"Poor",Raw_Data[[#This Row],[Customer Satisfaction]]&lt;4,"Average",Raw_Data[[#This Row],[Customer Satisfaction]]&gt;=4,"Excellent")</f>
        <v>Average</v>
      </c>
    </row>
    <row r="3738" spans="2:22" x14ac:dyDescent="0.3">
      <c r="B3738" t="s">
        <v>4583</v>
      </c>
      <c r="C3738" s="2">
        <v>45950</v>
      </c>
      <c r="D3738" s="1">
        <v>0.54583333333333328</v>
      </c>
      <c r="E3738" t="s">
        <v>53</v>
      </c>
      <c r="F3738" t="s">
        <v>48</v>
      </c>
      <c r="G3738" t="s">
        <v>327</v>
      </c>
      <c r="H3738" t="s">
        <v>22</v>
      </c>
      <c r="I3738" t="s">
        <v>1128</v>
      </c>
      <c r="J3738" t="s">
        <v>49</v>
      </c>
      <c r="K3738" t="s">
        <v>25</v>
      </c>
      <c r="L3738" t="s">
        <v>3561</v>
      </c>
      <c r="M3738">
        <v>4</v>
      </c>
      <c r="N3738">
        <v>15.5</v>
      </c>
      <c r="O3738" t="s">
        <v>28</v>
      </c>
      <c r="P3738">
        <v>3</v>
      </c>
      <c r="Q3738" t="s">
        <v>615</v>
      </c>
      <c r="R3738" t="s">
        <v>28</v>
      </c>
      <c r="S3738">
        <v>120.2</v>
      </c>
      <c r="T3738" t="str" cm="1">
        <f t="array" ref="T3738">_xlfn.IFS(Raw_Data[[#This Row],[Call Status]]="Resolved","5",Raw_Data[[#This Row],[Call Status]]="Escalated","2",Raw_Data[[#This Row],[Call Status]]="Pending","3",Raw_Data[[#This Row],[Call Status]]="Abandoned","0")</f>
        <v>5</v>
      </c>
      <c r="U3738" t="str">
        <f>TEXT(Raw_Data[[#This Row],[Call Date]],"mmmm")</f>
        <v>October</v>
      </c>
      <c r="V3738" t="str" cm="1">
        <f t="array" ref="V3738">_xlfn.IFS(Raw_Data[[#This Row],[Customer Satisfaction]]&lt;2,"Poor",Raw_Data[[#This Row],[Customer Satisfaction]]&lt;4,"Average",Raw_Data[[#This Row],[Customer Satisfaction]]&gt;=4,"Excellent")</f>
        <v>Average</v>
      </c>
    </row>
    <row r="3739" spans="2:22" x14ac:dyDescent="0.3">
      <c r="B3739" t="s">
        <v>4216</v>
      </c>
      <c r="C3739" s="2">
        <v>45955</v>
      </c>
      <c r="D3739" s="1">
        <v>0.56041666666666667</v>
      </c>
      <c r="E3739" t="s">
        <v>19</v>
      </c>
      <c r="F3739" t="s">
        <v>34</v>
      </c>
      <c r="G3739" t="s">
        <v>327</v>
      </c>
      <c r="H3739" t="s">
        <v>2392</v>
      </c>
      <c r="I3739" t="s">
        <v>1128</v>
      </c>
      <c r="J3739" t="s">
        <v>24</v>
      </c>
      <c r="K3739" t="s">
        <v>25</v>
      </c>
      <c r="L3739" t="s">
        <v>3564</v>
      </c>
      <c r="M3739">
        <v>3.9</v>
      </c>
      <c r="N3739">
        <v>9.8000000000000007</v>
      </c>
      <c r="O3739" t="s">
        <v>28</v>
      </c>
      <c r="P3739">
        <v>5</v>
      </c>
      <c r="Q3739" t="s">
        <v>27</v>
      </c>
      <c r="R3739" t="s">
        <v>28</v>
      </c>
      <c r="S3739">
        <v>114.35</v>
      </c>
      <c r="T3739" t="str" cm="1">
        <f t="array" ref="T3739">_xlfn.IFS(Raw_Data[[#This Row],[Call Status]]="Resolved","5",Raw_Data[[#This Row],[Call Status]]="Escalated","2",Raw_Data[[#This Row],[Call Status]]="Pending","3",Raw_Data[[#This Row],[Call Status]]="Abandoned","0")</f>
        <v>5</v>
      </c>
      <c r="U3739" t="str">
        <f>TEXT(Raw_Data[[#This Row],[Call Date]],"mmmm")</f>
        <v>October</v>
      </c>
      <c r="V3739" t="str" cm="1">
        <f t="array" ref="V3739">_xlfn.IFS(Raw_Data[[#This Row],[Customer Satisfaction]]&lt;2,"Poor",Raw_Data[[#This Row],[Customer Satisfaction]]&lt;4,"Average",Raw_Data[[#This Row],[Customer Satisfaction]]&gt;=4,"Excellent")</f>
        <v>Excellent</v>
      </c>
    </row>
    <row r="3740" spans="2:22" x14ac:dyDescent="0.3">
      <c r="B3740" t="s">
        <v>8059</v>
      </c>
      <c r="C3740" s="2">
        <v>45758</v>
      </c>
      <c r="D3740" s="1">
        <v>0.53680555555555554</v>
      </c>
      <c r="E3740" t="s">
        <v>156</v>
      </c>
      <c r="F3740" t="s">
        <v>38</v>
      </c>
      <c r="G3740" t="s">
        <v>162</v>
      </c>
      <c r="H3740" t="s">
        <v>22</v>
      </c>
      <c r="I3740" t="s">
        <v>23</v>
      </c>
      <c r="J3740" t="s">
        <v>42</v>
      </c>
      <c r="K3740" t="s">
        <v>16</v>
      </c>
      <c r="L3740" t="s">
        <v>16</v>
      </c>
      <c r="M3740">
        <v>1.3</v>
      </c>
      <c r="N3740">
        <v>12</v>
      </c>
      <c r="O3740" t="s">
        <v>28</v>
      </c>
      <c r="P3740">
        <v>4</v>
      </c>
      <c r="Q3740" t="s">
        <v>615</v>
      </c>
      <c r="R3740" t="s">
        <v>26</v>
      </c>
      <c r="S3740">
        <v>163.74</v>
      </c>
      <c r="T3740" t="str" cm="1">
        <f t="array" ref="T3740">_xlfn.IFS(Raw_Data[[#This Row],[Call Status]]="Resolved","5",Raw_Data[[#This Row],[Call Status]]="Escalated","2",Raw_Data[[#This Row],[Call Status]]="Pending","3",Raw_Data[[#This Row],[Call Status]]="Abandoned","0")</f>
        <v>2</v>
      </c>
      <c r="U3740" t="str">
        <f>TEXT(Raw_Data[[#This Row],[Call Date]],"mmmm")</f>
        <v>April</v>
      </c>
      <c r="V3740" t="str" cm="1">
        <f t="array" ref="V3740">_xlfn.IFS(Raw_Data[[#This Row],[Customer Satisfaction]]&lt;2,"Poor",Raw_Data[[#This Row],[Customer Satisfaction]]&lt;4,"Average",Raw_Data[[#This Row],[Customer Satisfaction]]&gt;=4,"Excellent")</f>
        <v>Excellent</v>
      </c>
    </row>
    <row r="3741" spans="2:22" x14ac:dyDescent="0.3">
      <c r="B3741" t="s">
        <v>1492</v>
      </c>
      <c r="C3741" s="2">
        <v>45961</v>
      </c>
      <c r="D3741" s="1">
        <v>0.87986111111111109</v>
      </c>
      <c r="E3741" t="s">
        <v>84</v>
      </c>
      <c r="F3741" t="s">
        <v>38</v>
      </c>
      <c r="G3741" t="s">
        <v>162</v>
      </c>
      <c r="H3741" t="s">
        <v>22</v>
      </c>
      <c r="I3741" t="s">
        <v>1128</v>
      </c>
      <c r="J3741" t="s">
        <v>42</v>
      </c>
      <c r="K3741" t="s">
        <v>25</v>
      </c>
      <c r="L3741" t="s">
        <v>25</v>
      </c>
      <c r="M3741">
        <v>3.2</v>
      </c>
      <c r="N3741">
        <v>8.3000000000000007</v>
      </c>
      <c r="O3741" t="s">
        <v>26</v>
      </c>
      <c r="P3741">
        <v>0</v>
      </c>
      <c r="Q3741" t="s">
        <v>615</v>
      </c>
      <c r="R3741" t="s">
        <v>26</v>
      </c>
      <c r="S3741">
        <v>49.64</v>
      </c>
      <c r="T3741" t="str" cm="1">
        <f t="array" ref="T3741">_xlfn.IFS(Raw_Data[[#This Row],[Call Status]]="Resolved","5",Raw_Data[[#This Row],[Call Status]]="Escalated","2",Raw_Data[[#This Row],[Call Status]]="Pending","3",Raw_Data[[#This Row],[Call Status]]="Abandoned","0")</f>
        <v>5</v>
      </c>
      <c r="U3741" t="str">
        <f>TEXT(Raw_Data[[#This Row],[Call Date]],"mmmm")</f>
        <v>October</v>
      </c>
      <c r="V3741" t="str" cm="1">
        <f t="array" ref="V3741">_xlfn.IFS(Raw_Data[[#This Row],[Customer Satisfaction]]&lt;2,"Poor",Raw_Data[[#This Row],[Customer Satisfaction]]&lt;4,"Average",Raw_Data[[#This Row],[Customer Satisfaction]]&gt;=4,"Excellent")</f>
        <v>Poor</v>
      </c>
    </row>
    <row r="3742" spans="2:22" x14ac:dyDescent="0.3">
      <c r="B3742" t="s">
        <v>1774</v>
      </c>
      <c r="C3742" s="2">
        <v>46016</v>
      </c>
      <c r="D3742" s="1">
        <v>0.79722222222222228</v>
      </c>
      <c r="E3742" t="s">
        <v>33</v>
      </c>
      <c r="F3742" t="s">
        <v>20</v>
      </c>
      <c r="G3742" t="s">
        <v>21</v>
      </c>
      <c r="H3742" t="s">
        <v>22</v>
      </c>
      <c r="I3742" t="s">
        <v>1137</v>
      </c>
      <c r="J3742" t="s">
        <v>45</v>
      </c>
      <c r="K3742" t="s">
        <v>25</v>
      </c>
      <c r="L3742" t="s">
        <v>25</v>
      </c>
      <c r="M3742">
        <v>2.8</v>
      </c>
      <c r="N3742">
        <v>7.1</v>
      </c>
      <c r="O3742" t="s">
        <v>26</v>
      </c>
      <c r="P3742">
        <v>5</v>
      </c>
      <c r="Q3742" t="s">
        <v>27</v>
      </c>
      <c r="R3742" t="s">
        <v>28</v>
      </c>
      <c r="S3742">
        <v>358.31</v>
      </c>
      <c r="T3742" t="str" cm="1">
        <f t="array" ref="T3742">_xlfn.IFS(Raw_Data[[#This Row],[Call Status]]="Resolved","5",Raw_Data[[#This Row],[Call Status]]="Escalated","2",Raw_Data[[#This Row],[Call Status]]="Pending","3",Raw_Data[[#This Row],[Call Status]]="Abandoned","0")</f>
        <v>5</v>
      </c>
      <c r="U3742" t="str">
        <f>TEXT(Raw_Data[[#This Row],[Call Date]],"mmmm")</f>
        <v>December</v>
      </c>
      <c r="V3742" t="str" cm="1">
        <f t="array" ref="V3742">_xlfn.IFS(Raw_Data[[#This Row],[Customer Satisfaction]]&lt;2,"Poor",Raw_Data[[#This Row],[Customer Satisfaction]]&lt;4,"Average",Raw_Data[[#This Row],[Customer Satisfaction]]&gt;=4,"Excellent")</f>
        <v>Excellent</v>
      </c>
    </row>
    <row r="3743" spans="2:22" x14ac:dyDescent="0.3">
      <c r="B3743" t="s">
        <v>8274</v>
      </c>
      <c r="C3743" s="2">
        <v>45685</v>
      </c>
      <c r="D3743" s="1">
        <v>0.63680555555555551</v>
      </c>
      <c r="E3743" t="s">
        <v>108</v>
      </c>
      <c r="F3743" t="s">
        <v>48</v>
      </c>
      <c r="G3743" t="s">
        <v>162</v>
      </c>
      <c r="H3743" t="s">
        <v>22</v>
      </c>
      <c r="I3743" t="s">
        <v>1130</v>
      </c>
      <c r="J3743" t="s">
        <v>55</v>
      </c>
      <c r="K3743" t="s">
        <v>16</v>
      </c>
      <c r="L3743" t="s">
        <v>16</v>
      </c>
      <c r="M3743">
        <v>2.5</v>
      </c>
      <c r="N3743">
        <v>9.5</v>
      </c>
      <c r="O3743" t="s">
        <v>28</v>
      </c>
      <c r="P3743">
        <v>3</v>
      </c>
      <c r="Q3743" t="s">
        <v>1014</v>
      </c>
      <c r="R3743" t="s">
        <v>26</v>
      </c>
      <c r="S3743">
        <v>290.32</v>
      </c>
      <c r="T3743" t="str" cm="1">
        <f t="array" ref="T3743">_xlfn.IFS(Raw_Data[[#This Row],[Call Status]]="Resolved","5",Raw_Data[[#This Row],[Call Status]]="Escalated","2",Raw_Data[[#This Row],[Call Status]]="Pending","3",Raw_Data[[#This Row],[Call Status]]="Abandoned","0")</f>
        <v>2</v>
      </c>
      <c r="U3743" t="str">
        <f>TEXT(Raw_Data[[#This Row],[Call Date]],"mmmm")</f>
        <v>January</v>
      </c>
      <c r="V3743" t="str" cm="1">
        <f t="array" ref="V3743">_xlfn.IFS(Raw_Data[[#This Row],[Customer Satisfaction]]&lt;2,"Poor",Raw_Data[[#This Row],[Customer Satisfaction]]&lt;4,"Average",Raw_Data[[#This Row],[Customer Satisfaction]]&gt;=4,"Excellent")</f>
        <v>Average</v>
      </c>
    </row>
    <row r="3744" spans="2:22" x14ac:dyDescent="0.3">
      <c r="B3744" t="s">
        <v>7093</v>
      </c>
      <c r="C3744" s="2">
        <v>45698</v>
      </c>
      <c r="D3744" s="1">
        <v>0.35</v>
      </c>
      <c r="E3744" t="s">
        <v>84</v>
      </c>
      <c r="F3744" t="s">
        <v>20</v>
      </c>
      <c r="G3744" t="s">
        <v>250</v>
      </c>
      <c r="H3744" t="s">
        <v>22</v>
      </c>
      <c r="I3744" t="s">
        <v>23</v>
      </c>
      <c r="J3744" t="s">
        <v>49</v>
      </c>
      <c r="K3744" t="s">
        <v>25</v>
      </c>
      <c r="L3744" t="s">
        <v>3564</v>
      </c>
      <c r="M3744">
        <v>8.3000000000000007</v>
      </c>
      <c r="N3744">
        <v>14.8</v>
      </c>
      <c r="O3744" t="s">
        <v>26</v>
      </c>
      <c r="P3744">
        <v>3</v>
      </c>
      <c r="Q3744" t="s">
        <v>615</v>
      </c>
      <c r="R3744" t="s">
        <v>28</v>
      </c>
      <c r="S3744">
        <v>179.08</v>
      </c>
      <c r="T3744" t="str" cm="1">
        <f t="array" ref="T3744">_xlfn.IFS(Raw_Data[[#This Row],[Call Status]]="Resolved","5",Raw_Data[[#This Row],[Call Status]]="Escalated","2",Raw_Data[[#This Row],[Call Status]]="Pending","3",Raw_Data[[#This Row],[Call Status]]="Abandoned","0")</f>
        <v>5</v>
      </c>
      <c r="U3744" t="str">
        <f>TEXT(Raw_Data[[#This Row],[Call Date]],"mmmm")</f>
        <v>February</v>
      </c>
      <c r="V3744" t="str" cm="1">
        <f t="array" ref="V3744">_xlfn.IFS(Raw_Data[[#This Row],[Customer Satisfaction]]&lt;2,"Poor",Raw_Data[[#This Row],[Customer Satisfaction]]&lt;4,"Average",Raw_Data[[#This Row],[Customer Satisfaction]]&gt;=4,"Excellent")</f>
        <v>Average</v>
      </c>
    </row>
    <row r="3745" spans="2:22" x14ac:dyDescent="0.3">
      <c r="B3745" t="s">
        <v>9317</v>
      </c>
      <c r="C3745" s="2">
        <v>46012</v>
      </c>
      <c r="D3745" s="1">
        <v>0.41111111111111109</v>
      </c>
      <c r="E3745" t="s">
        <v>57</v>
      </c>
      <c r="F3745" t="s">
        <v>38</v>
      </c>
      <c r="G3745" t="s">
        <v>162</v>
      </c>
      <c r="H3745" t="s">
        <v>2026</v>
      </c>
      <c r="I3745" t="s">
        <v>23</v>
      </c>
      <c r="J3745" t="s">
        <v>35</v>
      </c>
      <c r="K3745" t="s">
        <v>8876</v>
      </c>
      <c r="L3745" t="s">
        <v>8877</v>
      </c>
      <c r="M3745">
        <v>2.5</v>
      </c>
      <c r="N3745">
        <v>9.9</v>
      </c>
      <c r="O3745" t="s">
        <v>28</v>
      </c>
      <c r="P3745">
        <v>4</v>
      </c>
      <c r="Q3745" t="s">
        <v>615</v>
      </c>
      <c r="R3745" t="s">
        <v>28</v>
      </c>
      <c r="S3745">
        <v>319.75</v>
      </c>
      <c r="T3745" t="str" cm="1">
        <f t="array" ref="T3745">_xlfn.IFS(Raw_Data[[#This Row],[Call Status]]="Resolved","5",Raw_Data[[#This Row],[Call Status]]="Escalated","2",Raw_Data[[#This Row],[Call Status]]="Pending","3",Raw_Data[[#This Row],[Call Status]]="Abandoned","0")</f>
        <v>3</v>
      </c>
      <c r="U3745" t="str">
        <f>TEXT(Raw_Data[[#This Row],[Call Date]],"mmmm")</f>
        <v>December</v>
      </c>
      <c r="V3745" t="str" cm="1">
        <f t="array" ref="V3745">_xlfn.IFS(Raw_Data[[#This Row],[Customer Satisfaction]]&lt;2,"Poor",Raw_Data[[#This Row],[Customer Satisfaction]]&lt;4,"Average",Raw_Data[[#This Row],[Customer Satisfaction]]&gt;=4,"Excellent")</f>
        <v>Excellent</v>
      </c>
    </row>
    <row r="3746" spans="2:22" x14ac:dyDescent="0.3">
      <c r="B3746" t="s">
        <v>9272</v>
      </c>
      <c r="C3746" s="2">
        <v>45960</v>
      </c>
      <c r="D3746" s="1">
        <v>0.7006944444444444</v>
      </c>
      <c r="E3746" t="s">
        <v>110</v>
      </c>
      <c r="F3746" t="s">
        <v>34</v>
      </c>
      <c r="G3746" t="s">
        <v>21</v>
      </c>
      <c r="H3746" t="s">
        <v>2026</v>
      </c>
      <c r="I3746" t="s">
        <v>23</v>
      </c>
      <c r="J3746" t="s">
        <v>39</v>
      </c>
      <c r="K3746" t="s">
        <v>8876</v>
      </c>
      <c r="L3746" t="s">
        <v>8877</v>
      </c>
      <c r="M3746">
        <v>0.6</v>
      </c>
      <c r="N3746">
        <v>13.8</v>
      </c>
      <c r="O3746" t="s">
        <v>28</v>
      </c>
      <c r="P3746">
        <v>3</v>
      </c>
      <c r="Q3746" t="s">
        <v>615</v>
      </c>
      <c r="R3746" t="s">
        <v>28</v>
      </c>
      <c r="S3746">
        <v>161.71</v>
      </c>
      <c r="T3746" t="str" cm="1">
        <f t="array" ref="T3746">_xlfn.IFS(Raw_Data[[#This Row],[Call Status]]="Resolved","5",Raw_Data[[#This Row],[Call Status]]="Escalated","2",Raw_Data[[#This Row],[Call Status]]="Pending","3",Raw_Data[[#This Row],[Call Status]]="Abandoned","0")</f>
        <v>3</v>
      </c>
      <c r="U3746" t="str">
        <f>TEXT(Raw_Data[[#This Row],[Call Date]],"mmmm")</f>
        <v>October</v>
      </c>
      <c r="V3746" t="str" cm="1">
        <f t="array" ref="V3746">_xlfn.IFS(Raw_Data[[#This Row],[Customer Satisfaction]]&lt;2,"Poor",Raw_Data[[#This Row],[Customer Satisfaction]]&lt;4,"Average",Raw_Data[[#This Row],[Customer Satisfaction]]&gt;=4,"Excellent")</f>
        <v>Average</v>
      </c>
    </row>
    <row r="3747" spans="2:22" x14ac:dyDescent="0.3">
      <c r="B3747" t="s">
        <v>1993</v>
      </c>
      <c r="C3747" s="2">
        <v>45803</v>
      </c>
      <c r="D3747" s="1">
        <v>0.64236111111111116</v>
      </c>
      <c r="E3747" t="s">
        <v>108</v>
      </c>
      <c r="F3747" t="s">
        <v>38</v>
      </c>
      <c r="G3747" t="s">
        <v>162</v>
      </c>
      <c r="H3747" t="s">
        <v>22</v>
      </c>
      <c r="I3747" t="s">
        <v>1130</v>
      </c>
      <c r="J3747" t="s">
        <v>49</v>
      </c>
      <c r="K3747" t="s">
        <v>25</v>
      </c>
      <c r="L3747" t="s">
        <v>25</v>
      </c>
      <c r="M3747">
        <v>1.5</v>
      </c>
      <c r="N3747">
        <v>12.1</v>
      </c>
      <c r="O3747" t="s">
        <v>26</v>
      </c>
      <c r="P3747">
        <v>5</v>
      </c>
      <c r="Q3747" t="s">
        <v>27</v>
      </c>
      <c r="R3747" t="s">
        <v>28</v>
      </c>
      <c r="S3747">
        <v>87.52</v>
      </c>
      <c r="T3747" t="str" cm="1">
        <f t="array" ref="T3747">_xlfn.IFS(Raw_Data[[#This Row],[Call Status]]="Resolved","5",Raw_Data[[#This Row],[Call Status]]="Escalated","2",Raw_Data[[#This Row],[Call Status]]="Pending","3",Raw_Data[[#This Row],[Call Status]]="Abandoned","0")</f>
        <v>5</v>
      </c>
      <c r="U3747" t="str">
        <f>TEXT(Raw_Data[[#This Row],[Call Date]],"mmmm")</f>
        <v>May</v>
      </c>
      <c r="V3747" t="str" cm="1">
        <f t="array" ref="V3747">_xlfn.IFS(Raw_Data[[#This Row],[Customer Satisfaction]]&lt;2,"Poor",Raw_Data[[#This Row],[Customer Satisfaction]]&lt;4,"Average",Raw_Data[[#This Row],[Customer Satisfaction]]&gt;=4,"Excellent")</f>
        <v>Excellent</v>
      </c>
    </row>
    <row r="3748" spans="2:22" x14ac:dyDescent="0.3">
      <c r="B3748" t="s">
        <v>4291</v>
      </c>
      <c r="C3748" s="2">
        <v>45913</v>
      </c>
      <c r="D3748" s="1">
        <v>0.64722222222222225</v>
      </c>
      <c r="E3748" t="s">
        <v>84</v>
      </c>
      <c r="F3748" t="s">
        <v>48</v>
      </c>
      <c r="G3748" t="s">
        <v>162</v>
      </c>
      <c r="H3748" t="s">
        <v>2613</v>
      </c>
      <c r="I3748" t="s">
        <v>1137</v>
      </c>
      <c r="J3748" t="s">
        <v>49</v>
      </c>
      <c r="K3748" t="s">
        <v>25</v>
      </c>
      <c r="L3748" t="s">
        <v>3564</v>
      </c>
      <c r="M3748">
        <v>2.5</v>
      </c>
      <c r="N3748">
        <v>9.1999999999999993</v>
      </c>
      <c r="O3748" t="s">
        <v>28</v>
      </c>
      <c r="P3748">
        <v>0</v>
      </c>
      <c r="Q3748" t="s">
        <v>27</v>
      </c>
      <c r="R3748" t="s">
        <v>28</v>
      </c>
      <c r="S3748">
        <v>127.48</v>
      </c>
      <c r="T3748" t="str" cm="1">
        <f t="array" ref="T3748">_xlfn.IFS(Raw_Data[[#This Row],[Call Status]]="Resolved","5",Raw_Data[[#This Row],[Call Status]]="Escalated","2",Raw_Data[[#This Row],[Call Status]]="Pending","3",Raw_Data[[#This Row],[Call Status]]="Abandoned","0")</f>
        <v>5</v>
      </c>
      <c r="U3748" t="str">
        <f>TEXT(Raw_Data[[#This Row],[Call Date]],"mmmm")</f>
        <v>September</v>
      </c>
      <c r="V3748" t="str" cm="1">
        <f t="array" ref="V3748">_xlfn.IFS(Raw_Data[[#This Row],[Customer Satisfaction]]&lt;2,"Poor",Raw_Data[[#This Row],[Customer Satisfaction]]&lt;4,"Average",Raw_Data[[#This Row],[Customer Satisfaction]]&gt;=4,"Excellent")</f>
        <v>Poor</v>
      </c>
    </row>
    <row r="3749" spans="2:22" x14ac:dyDescent="0.3">
      <c r="B3749" t="s">
        <v>4467</v>
      </c>
      <c r="C3749" s="2">
        <v>45884</v>
      </c>
      <c r="D3749" s="1">
        <v>0.62638888888888888</v>
      </c>
      <c r="E3749" t="s">
        <v>72</v>
      </c>
      <c r="F3749" t="s">
        <v>48</v>
      </c>
      <c r="G3749" t="s">
        <v>21</v>
      </c>
      <c r="H3749" t="s">
        <v>22</v>
      </c>
      <c r="I3749" t="s">
        <v>1128</v>
      </c>
      <c r="J3749" t="s">
        <v>35</v>
      </c>
      <c r="K3749" t="s">
        <v>25</v>
      </c>
      <c r="L3749" t="s">
        <v>3570</v>
      </c>
      <c r="M3749">
        <v>3.3</v>
      </c>
      <c r="N3749">
        <v>9.9</v>
      </c>
      <c r="O3749" t="s">
        <v>26</v>
      </c>
      <c r="P3749">
        <v>4</v>
      </c>
      <c r="Q3749" t="s">
        <v>615</v>
      </c>
      <c r="R3749" t="s">
        <v>28</v>
      </c>
      <c r="S3749">
        <v>145.30000000000001</v>
      </c>
      <c r="T3749" t="str" cm="1">
        <f t="array" ref="T3749">_xlfn.IFS(Raw_Data[[#This Row],[Call Status]]="Resolved","5",Raw_Data[[#This Row],[Call Status]]="Escalated","2",Raw_Data[[#This Row],[Call Status]]="Pending","3",Raw_Data[[#This Row],[Call Status]]="Abandoned","0")</f>
        <v>5</v>
      </c>
      <c r="U3749" t="str">
        <f>TEXT(Raw_Data[[#This Row],[Call Date]],"mmmm")</f>
        <v>August</v>
      </c>
      <c r="V3749" t="str" cm="1">
        <f t="array" ref="V3749">_xlfn.IFS(Raw_Data[[#This Row],[Customer Satisfaction]]&lt;2,"Poor",Raw_Data[[#This Row],[Customer Satisfaction]]&lt;4,"Average",Raw_Data[[#This Row],[Customer Satisfaction]]&gt;=4,"Excellent")</f>
        <v>Excellent</v>
      </c>
    </row>
    <row r="3750" spans="2:22" x14ac:dyDescent="0.3">
      <c r="B3750" t="s">
        <v>3886</v>
      </c>
      <c r="C3750" s="2">
        <v>45893</v>
      </c>
      <c r="D3750" s="1">
        <v>0.8930555555555556</v>
      </c>
      <c r="E3750" t="s">
        <v>156</v>
      </c>
      <c r="F3750" t="s">
        <v>34</v>
      </c>
      <c r="G3750" t="s">
        <v>21</v>
      </c>
      <c r="H3750" t="s">
        <v>2026</v>
      </c>
      <c r="I3750" t="s">
        <v>1128</v>
      </c>
      <c r="J3750" t="s">
        <v>49</v>
      </c>
      <c r="K3750" t="s">
        <v>25</v>
      </c>
      <c r="L3750" t="s">
        <v>3564</v>
      </c>
      <c r="M3750">
        <v>3</v>
      </c>
      <c r="N3750">
        <v>13.3</v>
      </c>
      <c r="O3750" t="s">
        <v>26</v>
      </c>
      <c r="P3750">
        <v>3</v>
      </c>
      <c r="Q3750" t="s">
        <v>615</v>
      </c>
      <c r="R3750" t="s">
        <v>28</v>
      </c>
      <c r="S3750">
        <v>137.69</v>
      </c>
      <c r="T3750" t="str" cm="1">
        <f t="array" ref="T3750">_xlfn.IFS(Raw_Data[[#This Row],[Call Status]]="Resolved","5",Raw_Data[[#This Row],[Call Status]]="Escalated","2",Raw_Data[[#This Row],[Call Status]]="Pending","3",Raw_Data[[#This Row],[Call Status]]="Abandoned","0")</f>
        <v>5</v>
      </c>
      <c r="U3750" t="str">
        <f>TEXT(Raw_Data[[#This Row],[Call Date]],"mmmm")</f>
        <v>August</v>
      </c>
      <c r="V3750" t="str" cm="1">
        <f t="array" ref="V3750">_xlfn.IFS(Raw_Data[[#This Row],[Customer Satisfaction]]&lt;2,"Poor",Raw_Data[[#This Row],[Customer Satisfaction]]&lt;4,"Average",Raw_Data[[#This Row],[Customer Satisfaction]]&gt;=4,"Excellent")</f>
        <v>Average</v>
      </c>
    </row>
    <row r="3751" spans="2:22" x14ac:dyDescent="0.3">
      <c r="B3751" t="s">
        <v>2159</v>
      </c>
      <c r="C3751" s="2">
        <v>46018</v>
      </c>
      <c r="D3751" s="1">
        <v>0.8125</v>
      </c>
      <c r="E3751" t="s">
        <v>57</v>
      </c>
      <c r="F3751" t="s">
        <v>48</v>
      </c>
      <c r="G3751" t="s">
        <v>162</v>
      </c>
      <c r="H3751" t="s">
        <v>2026</v>
      </c>
      <c r="I3751" t="s">
        <v>1137</v>
      </c>
      <c r="J3751" t="s">
        <v>76</v>
      </c>
      <c r="K3751" t="s">
        <v>25</v>
      </c>
      <c r="L3751" t="s">
        <v>25</v>
      </c>
      <c r="M3751">
        <v>1.4</v>
      </c>
      <c r="N3751">
        <v>8.4</v>
      </c>
      <c r="O3751" t="s">
        <v>26</v>
      </c>
      <c r="P3751">
        <v>4</v>
      </c>
      <c r="Q3751" t="s">
        <v>615</v>
      </c>
      <c r="R3751" t="s">
        <v>28</v>
      </c>
      <c r="S3751">
        <v>435.02</v>
      </c>
      <c r="T3751" t="str" cm="1">
        <f t="array" ref="T3751">_xlfn.IFS(Raw_Data[[#This Row],[Call Status]]="Resolved","5",Raw_Data[[#This Row],[Call Status]]="Escalated","2",Raw_Data[[#This Row],[Call Status]]="Pending","3",Raw_Data[[#This Row],[Call Status]]="Abandoned","0")</f>
        <v>5</v>
      </c>
      <c r="U3751" t="str">
        <f>TEXT(Raw_Data[[#This Row],[Call Date]],"mmmm")</f>
        <v>December</v>
      </c>
      <c r="V3751" t="str" cm="1">
        <f t="array" ref="V3751">_xlfn.IFS(Raw_Data[[#This Row],[Customer Satisfaction]]&lt;2,"Poor",Raw_Data[[#This Row],[Customer Satisfaction]]&lt;4,"Average",Raw_Data[[#This Row],[Customer Satisfaction]]&gt;=4,"Excellent")</f>
        <v>Excellent</v>
      </c>
    </row>
    <row r="3752" spans="2:22" x14ac:dyDescent="0.3">
      <c r="B3752" t="s">
        <v>5710</v>
      </c>
      <c r="C3752" s="2">
        <v>45670</v>
      </c>
      <c r="D3752" s="1">
        <v>0.80972222222222223</v>
      </c>
      <c r="E3752" t="s">
        <v>47</v>
      </c>
      <c r="F3752" t="s">
        <v>20</v>
      </c>
      <c r="G3752" t="s">
        <v>162</v>
      </c>
      <c r="H3752" t="s">
        <v>2026</v>
      </c>
      <c r="I3752" t="s">
        <v>23</v>
      </c>
      <c r="J3752" t="s">
        <v>55</v>
      </c>
      <c r="K3752" t="s">
        <v>25</v>
      </c>
      <c r="L3752" t="s">
        <v>3559</v>
      </c>
      <c r="M3752">
        <v>5.0999999999999996</v>
      </c>
      <c r="N3752">
        <v>5.5</v>
      </c>
      <c r="O3752" t="s">
        <v>26</v>
      </c>
      <c r="P3752">
        <v>0</v>
      </c>
      <c r="Q3752" t="s">
        <v>27</v>
      </c>
      <c r="R3752" t="s">
        <v>28</v>
      </c>
      <c r="S3752">
        <v>57.83</v>
      </c>
      <c r="T3752" t="str" cm="1">
        <f t="array" ref="T3752">_xlfn.IFS(Raw_Data[[#This Row],[Call Status]]="Resolved","5",Raw_Data[[#This Row],[Call Status]]="Escalated","2",Raw_Data[[#This Row],[Call Status]]="Pending","3",Raw_Data[[#This Row],[Call Status]]="Abandoned","0")</f>
        <v>5</v>
      </c>
      <c r="U3752" t="str">
        <f>TEXT(Raw_Data[[#This Row],[Call Date]],"mmmm")</f>
        <v>January</v>
      </c>
      <c r="V3752" t="str" cm="1">
        <f t="array" ref="V3752">_xlfn.IFS(Raw_Data[[#This Row],[Customer Satisfaction]]&lt;2,"Poor",Raw_Data[[#This Row],[Customer Satisfaction]]&lt;4,"Average",Raw_Data[[#This Row],[Customer Satisfaction]]&gt;=4,"Excellent")</f>
        <v>Poor</v>
      </c>
    </row>
    <row r="3753" spans="2:22" x14ac:dyDescent="0.3">
      <c r="B3753" t="s">
        <v>1462</v>
      </c>
      <c r="C3753" s="2">
        <v>45867</v>
      </c>
      <c r="D3753" s="1">
        <v>0.48402777777777778</v>
      </c>
      <c r="E3753" t="s">
        <v>63</v>
      </c>
      <c r="F3753" t="s">
        <v>48</v>
      </c>
      <c r="G3753" t="s">
        <v>250</v>
      </c>
      <c r="H3753" t="s">
        <v>22</v>
      </c>
      <c r="I3753" t="s">
        <v>1128</v>
      </c>
      <c r="J3753" t="s">
        <v>49</v>
      </c>
      <c r="K3753" t="s">
        <v>25</v>
      </c>
      <c r="L3753" t="s">
        <v>25</v>
      </c>
      <c r="M3753">
        <v>4</v>
      </c>
      <c r="N3753">
        <v>11.1</v>
      </c>
      <c r="O3753" t="s">
        <v>26</v>
      </c>
      <c r="P3753">
        <v>0</v>
      </c>
      <c r="Q3753" t="s">
        <v>615</v>
      </c>
      <c r="R3753" t="s">
        <v>28</v>
      </c>
      <c r="S3753">
        <v>75.92</v>
      </c>
      <c r="T3753" t="str" cm="1">
        <f t="array" ref="T3753">_xlfn.IFS(Raw_Data[[#This Row],[Call Status]]="Resolved","5",Raw_Data[[#This Row],[Call Status]]="Escalated","2",Raw_Data[[#This Row],[Call Status]]="Pending","3",Raw_Data[[#This Row],[Call Status]]="Abandoned","0")</f>
        <v>5</v>
      </c>
      <c r="U3753" t="str">
        <f>TEXT(Raw_Data[[#This Row],[Call Date]],"mmmm")</f>
        <v>July</v>
      </c>
      <c r="V3753" t="str" cm="1">
        <f t="array" ref="V3753">_xlfn.IFS(Raw_Data[[#This Row],[Customer Satisfaction]]&lt;2,"Poor",Raw_Data[[#This Row],[Customer Satisfaction]]&lt;4,"Average",Raw_Data[[#This Row],[Customer Satisfaction]]&gt;=4,"Excellent")</f>
        <v>Poor</v>
      </c>
    </row>
    <row r="3754" spans="2:22" x14ac:dyDescent="0.3">
      <c r="B3754" t="s">
        <v>301</v>
      </c>
      <c r="C3754" s="2">
        <v>45886</v>
      </c>
      <c r="D3754" s="1">
        <v>0.72361111111111109</v>
      </c>
      <c r="E3754" t="s">
        <v>84</v>
      </c>
      <c r="F3754" t="s">
        <v>20</v>
      </c>
      <c r="G3754" t="s">
        <v>250</v>
      </c>
      <c r="H3754" t="s">
        <v>22</v>
      </c>
      <c r="I3754" t="s">
        <v>23</v>
      </c>
      <c r="J3754" t="s">
        <v>49</v>
      </c>
      <c r="K3754" t="s">
        <v>25</v>
      </c>
      <c r="L3754" t="s">
        <v>25</v>
      </c>
      <c r="M3754">
        <v>3.7</v>
      </c>
      <c r="N3754">
        <v>8.9</v>
      </c>
      <c r="O3754" t="s">
        <v>26</v>
      </c>
      <c r="P3754">
        <v>5</v>
      </c>
      <c r="Q3754" t="s">
        <v>27</v>
      </c>
      <c r="R3754" t="s">
        <v>28</v>
      </c>
      <c r="S3754">
        <v>32.71</v>
      </c>
      <c r="T3754" t="str" cm="1">
        <f t="array" ref="T3754">_xlfn.IFS(Raw_Data[[#This Row],[Call Status]]="Resolved","5",Raw_Data[[#This Row],[Call Status]]="Escalated","2",Raw_Data[[#This Row],[Call Status]]="Pending","3",Raw_Data[[#This Row],[Call Status]]="Abandoned","0")</f>
        <v>5</v>
      </c>
      <c r="U3754" t="str">
        <f>TEXT(Raw_Data[[#This Row],[Call Date]],"mmmm")</f>
        <v>August</v>
      </c>
      <c r="V3754" t="str" cm="1">
        <f t="array" ref="V3754">_xlfn.IFS(Raw_Data[[#This Row],[Customer Satisfaction]]&lt;2,"Poor",Raw_Data[[#This Row],[Customer Satisfaction]]&lt;4,"Average",Raw_Data[[#This Row],[Customer Satisfaction]]&gt;=4,"Excellent")</f>
        <v>Excellent</v>
      </c>
    </row>
    <row r="3755" spans="2:22" x14ac:dyDescent="0.3">
      <c r="B3755" t="s">
        <v>1838</v>
      </c>
      <c r="C3755" s="2">
        <v>45757</v>
      </c>
      <c r="D3755" s="1">
        <v>0.38194444444444442</v>
      </c>
      <c r="E3755" t="s">
        <v>59</v>
      </c>
      <c r="F3755" t="s">
        <v>38</v>
      </c>
      <c r="G3755" t="s">
        <v>327</v>
      </c>
      <c r="H3755" t="s">
        <v>22</v>
      </c>
      <c r="I3755" t="s">
        <v>1137</v>
      </c>
      <c r="J3755" t="s">
        <v>31</v>
      </c>
      <c r="K3755" t="s">
        <v>25</v>
      </c>
      <c r="L3755" t="s">
        <v>25</v>
      </c>
      <c r="M3755">
        <v>4</v>
      </c>
      <c r="N3755">
        <v>9.1</v>
      </c>
      <c r="O3755" t="s">
        <v>26</v>
      </c>
      <c r="P3755">
        <v>5</v>
      </c>
      <c r="Q3755" t="s">
        <v>27</v>
      </c>
      <c r="R3755" t="s">
        <v>28</v>
      </c>
      <c r="S3755">
        <v>291.31</v>
      </c>
      <c r="T3755" t="str" cm="1">
        <f t="array" ref="T3755">_xlfn.IFS(Raw_Data[[#This Row],[Call Status]]="Resolved","5",Raw_Data[[#This Row],[Call Status]]="Escalated","2",Raw_Data[[#This Row],[Call Status]]="Pending","3",Raw_Data[[#This Row],[Call Status]]="Abandoned","0")</f>
        <v>5</v>
      </c>
      <c r="U3755" t="str">
        <f>TEXT(Raw_Data[[#This Row],[Call Date]],"mmmm")</f>
        <v>April</v>
      </c>
      <c r="V3755" t="str" cm="1">
        <f t="array" ref="V3755">_xlfn.IFS(Raw_Data[[#This Row],[Customer Satisfaction]]&lt;2,"Poor",Raw_Data[[#This Row],[Customer Satisfaction]]&lt;4,"Average",Raw_Data[[#This Row],[Customer Satisfaction]]&gt;=4,"Excellent")</f>
        <v>Excellent</v>
      </c>
    </row>
    <row r="3756" spans="2:22" x14ac:dyDescent="0.3">
      <c r="B3756" t="s">
        <v>5342</v>
      </c>
      <c r="C3756" s="2">
        <v>45688</v>
      </c>
      <c r="D3756" s="1">
        <v>0.42152777777777778</v>
      </c>
      <c r="E3756" t="s">
        <v>63</v>
      </c>
      <c r="F3756" t="s">
        <v>38</v>
      </c>
      <c r="G3756" t="s">
        <v>250</v>
      </c>
      <c r="H3756" t="s">
        <v>2026</v>
      </c>
      <c r="I3756" t="s">
        <v>23</v>
      </c>
      <c r="J3756" t="s">
        <v>42</v>
      </c>
      <c r="K3756" t="s">
        <v>25</v>
      </c>
      <c r="L3756" t="s">
        <v>3564</v>
      </c>
      <c r="M3756">
        <v>0.2</v>
      </c>
      <c r="N3756">
        <v>11.1</v>
      </c>
      <c r="O3756" t="s">
        <v>26</v>
      </c>
      <c r="P3756">
        <v>3</v>
      </c>
      <c r="Q3756" t="s">
        <v>615</v>
      </c>
      <c r="R3756" t="s">
        <v>28</v>
      </c>
      <c r="S3756">
        <v>102.67</v>
      </c>
      <c r="T3756" t="str" cm="1">
        <f t="array" ref="T3756">_xlfn.IFS(Raw_Data[[#This Row],[Call Status]]="Resolved","5",Raw_Data[[#This Row],[Call Status]]="Escalated","2",Raw_Data[[#This Row],[Call Status]]="Pending","3",Raw_Data[[#This Row],[Call Status]]="Abandoned","0")</f>
        <v>5</v>
      </c>
      <c r="U3756" t="str">
        <f>TEXT(Raw_Data[[#This Row],[Call Date]],"mmmm")</f>
        <v>January</v>
      </c>
      <c r="V3756" t="str" cm="1">
        <f t="array" ref="V3756">_xlfn.IFS(Raw_Data[[#This Row],[Customer Satisfaction]]&lt;2,"Poor",Raw_Data[[#This Row],[Customer Satisfaction]]&lt;4,"Average",Raw_Data[[#This Row],[Customer Satisfaction]]&gt;=4,"Excellent")</f>
        <v>Average</v>
      </c>
    </row>
    <row r="3757" spans="2:22" x14ac:dyDescent="0.3">
      <c r="B3757" t="s">
        <v>1295</v>
      </c>
      <c r="C3757" s="2">
        <v>45673</v>
      </c>
      <c r="D3757" s="1">
        <v>0.43055555555555558</v>
      </c>
      <c r="E3757" t="s">
        <v>30</v>
      </c>
      <c r="F3757" t="s">
        <v>34</v>
      </c>
      <c r="G3757" t="s">
        <v>162</v>
      </c>
      <c r="H3757" t="s">
        <v>22</v>
      </c>
      <c r="I3757" t="s">
        <v>1137</v>
      </c>
      <c r="J3757" t="s">
        <v>39</v>
      </c>
      <c r="K3757" t="s">
        <v>25</v>
      </c>
      <c r="L3757" t="s">
        <v>25</v>
      </c>
      <c r="M3757">
        <v>0.6</v>
      </c>
      <c r="N3757">
        <v>12.7</v>
      </c>
      <c r="O3757" t="s">
        <v>26</v>
      </c>
      <c r="P3757">
        <v>4</v>
      </c>
      <c r="Q3757" t="s">
        <v>27</v>
      </c>
      <c r="R3757" t="s">
        <v>28</v>
      </c>
      <c r="S3757">
        <v>0</v>
      </c>
      <c r="T3757" t="str" cm="1">
        <f t="array" ref="T3757">_xlfn.IFS(Raw_Data[[#This Row],[Call Status]]="Resolved","5",Raw_Data[[#This Row],[Call Status]]="Escalated","2",Raw_Data[[#This Row],[Call Status]]="Pending","3",Raw_Data[[#This Row],[Call Status]]="Abandoned","0")</f>
        <v>5</v>
      </c>
      <c r="U3757" t="str">
        <f>TEXT(Raw_Data[[#This Row],[Call Date]],"mmmm")</f>
        <v>January</v>
      </c>
      <c r="V3757" t="str" cm="1">
        <f t="array" ref="V3757">_xlfn.IFS(Raw_Data[[#This Row],[Customer Satisfaction]]&lt;2,"Poor",Raw_Data[[#This Row],[Customer Satisfaction]]&lt;4,"Average",Raw_Data[[#This Row],[Customer Satisfaction]]&gt;=4,"Excellent")</f>
        <v>Excellent</v>
      </c>
    </row>
    <row r="3758" spans="2:22" x14ac:dyDescent="0.3">
      <c r="B3758" t="s">
        <v>2195</v>
      </c>
      <c r="C3758" s="2">
        <v>45794</v>
      </c>
      <c r="D3758" s="1">
        <v>0.51249999999999996</v>
      </c>
      <c r="E3758" t="s">
        <v>70</v>
      </c>
      <c r="F3758" t="s">
        <v>38</v>
      </c>
      <c r="G3758" t="s">
        <v>21</v>
      </c>
      <c r="H3758" t="s">
        <v>2026</v>
      </c>
      <c r="I3758" t="s">
        <v>1128</v>
      </c>
      <c r="J3758" t="s">
        <v>49</v>
      </c>
      <c r="K3758" t="s">
        <v>25</v>
      </c>
      <c r="L3758" t="s">
        <v>25</v>
      </c>
      <c r="M3758">
        <v>4.9000000000000004</v>
      </c>
      <c r="N3758">
        <v>7</v>
      </c>
      <c r="O3758" t="s">
        <v>26</v>
      </c>
      <c r="P3758">
        <v>1</v>
      </c>
      <c r="Q3758" t="s">
        <v>1014</v>
      </c>
      <c r="R3758" t="s">
        <v>28</v>
      </c>
      <c r="S3758">
        <v>136.21</v>
      </c>
      <c r="T3758" t="str" cm="1">
        <f t="array" ref="T3758">_xlfn.IFS(Raw_Data[[#This Row],[Call Status]]="Resolved","5",Raw_Data[[#This Row],[Call Status]]="Escalated","2",Raw_Data[[#This Row],[Call Status]]="Pending","3",Raw_Data[[#This Row],[Call Status]]="Abandoned","0")</f>
        <v>5</v>
      </c>
      <c r="U3758" t="str">
        <f>TEXT(Raw_Data[[#This Row],[Call Date]],"mmmm")</f>
        <v>May</v>
      </c>
      <c r="V3758" t="str" cm="1">
        <f t="array" ref="V3758">_xlfn.IFS(Raw_Data[[#This Row],[Customer Satisfaction]]&lt;2,"Poor",Raw_Data[[#This Row],[Customer Satisfaction]]&lt;4,"Average",Raw_Data[[#This Row],[Customer Satisfaction]]&gt;=4,"Excellent")</f>
        <v>Poor</v>
      </c>
    </row>
    <row r="3759" spans="2:22" x14ac:dyDescent="0.3">
      <c r="B3759" t="s">
        <v>4327</v>
      </c>
      <c r="C3759" s="2">
        <v>45986</v>
      </c>
      <c r="D3759" s="1">
        <v>0.53749999999999998</v>
      </c>
      <c r="E3759" t="s">
        <v>30</v>
      </c>
      <c r="F3759" t="s">
        <v>20</v>
      </c>
      <c r="G3759" t="s">
        <v>21</v>
      </c>
      <c r="H3759" t="s">
        <v>22</v>
      </c>
      <c r="I3759" t="s">
        <v>1137</v>
      </c>
      <c r="J3759" t="s">
        <v>64</v>
      </c>
      <c r="K3759" t="s">
        <v>25</v>
      </c>
      <c r="L3759" t="s">
        <v>3561</v>
      </c>
      <c r="M3759">
        <v>3.4</v>
      </c>
      <c r="N3759">
        <v>9</v>
      </c>
      <c r="O3759" t="s">
        <v>26</v>
      </c>
      <c r="P3759">
        <v>1</v>
      </c>
      <c r="Q3759" t="s">
        <v>1014</v>
      </c>
      <c r="R3759" t="s">
        <v>28</v>
      </c>
      <c r="S3759">
        <v>165.62</v>
      </c>
      <c r="T3759" t="str" cm="1">
        <f t="array" ref="T3759">_xlfn.IFS(Raw_Data[[#This Row],[Call Status]]="Resolved","5",Raw_Data[[#This Row],[Call Status]]="Escalated","2",Raw_Data[[#This Row],[Call Status]]="Pending","3",Raw_Data[[#This Row],[Call Status]]="Abandoned","0")</f>
        <v>5</v>
      </c>
      <c r="U3759" t="str">
        <f>TEXT(Raw_Data[[#This Row],[Call Date]],"mmmm")</f>
        <v>November</v>
      </c>
      <c r="V3759" t="str" cm="1">
        <f t="array" ref="V3759">_xlfn.IFS(Raw_Data[[#This Row],[Customer Satisfaction]]&lt;2,"Poor",Raw_Data[[#This Row],[Customer Satisfaction]]&lt;4,"Average",Raw_Data[[#This Row],[Customer Satisfaction]]&gt;=4,"Excellent")</f>
        <v>Poor</v>
      </c>
    </row>
    <row r="3760" spans="2:22" x14ac:dyDescent="0.3">
      <c r="B3760" t="s">
        <v>9322</v>
      </c>
      <c r="C3760" s="2">
        <v>45823</v>
      </c>
      <c r="D3760" s="1">
        <v>0.90416666666666667</v>
      </c>
      <c r="E3760" t="s">
        <v>66</v>
      </c>
      <c r="F3760" t="s">
        <v>34</v>
      </c>
      <c r="G3760" t="s">
        <v>327</v>
      </c>
      <c r="H3760" t="s">
        <v>2026</v>
      </c>
      <c r="I3760" t="s">
        <v>23</v>
      </c>
      <c r="J3760" t="s">
        <v>45</v>
      </c>
      <c r="K3760" t="s">
        <v>8876</v>
      </c>
      <c r="L3760" t="s">
        <v>8877</v>
      </c>
      <c r="M3760">
        <v>2.2000000000000002</v>
      </c>
      <c r="N3760">
        <v>5.0999999999999996</v>
      </c>
      <c r="O3760" t="s">
        <v>28</v>
      </c>
      <c r="P3760">
        <v>4</v>
      </c>
      <c r="Q3760" t="s">
        <v>615</v>
      </c>
      <c r="R3760" t="s">
        <v>28</v>
      </c>
      <c r="S3760">
        <v>77.03</v>
      </c>
      <c r="T3760" t="str" cm="1">
        <f t="array" ref="T3760">_xlfn.IFS(Raw_Data[[#This Row],[Call Status]]="Resolved","5",Raw_Data[[#This Row],[Call Status]]="Escalated","2",Raw_Data[[#This Row],[Call Status]]="Pending","3",Raw_Data[[#This Row],[Call Status]]="Abandoned","0")</f>
        <v>3</v>
      </c>
      <c r="U3760" t="str">
        <f>TEXT(Raw_Data[[#This Row],[Call Date]],"mmmm")</f>
        <v>June</v>
      </c>
      <c r="V3760" t="str" cm="1">
        <f t="array" ref="V3760">_xlfn.IFS(Raw_Data[[#This Row],[Customer Satisfaction]]&lt;2,"Poor",Raw_Data[[#This Row],[Customer Satisfaction]]&lt;4,"Average",Raw_Data[[#This Row],[Customer Satisfaction]]&gt;=4,"Excellent")</f>
        <v>Excellent</v>
      </c>
    </row>
    <row r="3761" spans="2:22" x14ac:dyDescent="0.3">
      <c r="B3761" t="s">
        <v>6528</v>
      </c>
      <c r="C3761" s="2">
        <v>45967</v>
      </c>
      <c r="D3761" s="1">
        <v>0.84444444444444444</v>
      </c>
      <c r="E3761" t="s">
        <v>63</v>
      </c>
      <c r="F3761" t="s">
        <v>48</v>
      </c>
      <c r="G3761" t="s">
        <v>327</v>
      </c>
      <c r="H3761" t="s">
        <v>22</v>
      </c>
      <c r="I3761" t="s">
        <v>23</v>
      </c>
      <c r="J3761" t="s">
        <v>76</v>
      </c>
      <c r="K3761" t="s">
        <v>25</v>
      </c>
      <c r="L3761" t="s">
        <v>3570</v>
      </c>
      <c r="M3761">
        <v>3.6</v>
      </c>
      <c r="N3761">
        <v>3.1</v>
      </c>
      <c r="O3761" t="s">
        <v>26</v>
      </c>
      <c r="P3761">
        <v>5</v>
      </c>
      <c r="Q3761" t="s">
        <v>27</v>
      </c>
      <c r="R3761" t="s">
        <v>28</v>
      </c>
      <c r="S3761">
        <v>117.63</v>
      </c>
      <c r="T3761" t="str" cm="1">
        <f t="array" ref="T3761">_xlfn.IFS(Raw_Data[[#This Row],[Call Status]]="Resolved","5",Raw_Data[[#This Row],[Call Status]]="Escalated","2",Raw_Data[[#This Row],[Call Status]]="Pending","3",Raw_Data[[#This Row],[Call Status]]="Abandoned","0")</f>
        <v>5</v>
      </c>
      <c r="U3761" t="str">
        <f>TEXT(Raw_Data[[#This Row],[Call Date]],"mmmm")</f>
        <v>November</v>
      </c>
      <c r="V3761" t="str" cm="1">
        <f t="array" ref="V3761">_xlfn.IFS(Raw_Data[[#This Row],[Customer Satisfaction]]&lt;2,"Poor",Raw_Data[[#This Row],[Customer Satisfaction]]&lt;4,"Average",Raw_Data[[#This Row],[Customer Satisfaction]]&gt;=4,"Excellent")</f>
        <v>Excellent</v>
      </c>
    </row>
    <row r="3762" spans="2:22" x14ac:dyDescent="0.3">
      <c r="B3762" t="s">
        <v>8524</v>
      </c>
      <c r="C3762" s="2">
        <v>45757</v>
      </c>
      <c r="D3762" s="1">
        <v>0.3923611111111111</v>
      </c>
      <c r="E3762" t="s">
        <v>53</v>
      </c>
      <c r="F3762" t="s">
        <v>20</v>
      </c>
      <c r="G3762" t="s">
        <v>162</v>
      </c>
      <c r="H3762" t="s">
        <v>22</v>
      </c>
      <c r="I3762" t="s">
        <v>23</v>
      </c>
      <c r="J3762" t="s">
        <v>35</v>
      </c>
      <c r="K3762" t="s">
        <v>16</v>
      </c>
      <c r="L3762" t="s">
        <v>16</v>
      </c>
      <c r="M3762">
        <v>1.3</v>
      </c>
      <c r="N3762">
        <v>17.2</v>
      </c>
      <c r="O3762" t="s">
        <v>28</v>
      </c>
      <c r="P3762">
        <v>2</v>
      </c>
      <c r="Q3762" t="s">
        <v>1014</v>
      </c>
      <c r="R3762" t="s">
        <v>26</v>
      </c>
      <c r="S3762">
        <v>215.28</v>
      </c>
      <c r="T3762" t="str" cm="1">
        <f t="array" ref="T3762">_xlfn.IFS(Raw_Data[[#This Row],[Call Status]]="Resolved","5",Raw_Data[[#This Row],[Call Status]]="Escalated","2",Raw_Data[[#This Row],[Call Status]]="Pending","3",Raw_Data[[#This Row],[Call Status]]="Abandoned","0")</f>
        <v>2</v>
      </c>
      <c r="U3762" t="str">
        <f>TEXT(Raw_Data[[#This Row],[Call Date]],"mmmm")</f>
        <v>April</v>
      </c>
      <c r="V3762" t="str" cm="1">
        <f t="array" ref="V3762">_xlfn.IFS(Raw_Data[[#This Row],[Customer Satisfaction]]&lt;2,"Poor",Raw_Data[[#This Row],[Customer Satisfaction]]&lt;4,"Average",Raw_Data[[#This Row],[Customer Satisfaction]]&gt;=4,"Excellent")</f>
        <v>Average</v>
      </c>
    </row>
    <row r="3763" spans="2:22" x14ac:dyDescent="0.3">
      <c r="B3763" t="s">
        <v>1415</v>
      </c>
      <c r="C3763" s="2">
        <v>45766</v>
      </c>
      <c r="D3763" s="1">
        <v>0.35416666666666669</v>
      </c>
      <c r="E3763" t="s">
        <v>19</v>
      </c>
      <c r="F3763" t="s">
        <v>48</v>
      </c>
      <c r="G3763" t="s">
        <v>250</v>
      </c>
      <c r="H3763" t="s">
        <v>22</v>
      </c>
      <c r="I3763" t="s">
        <v>1137</v>
      </c>
      <c r="J3763" t="s">
        <v>39</v>
      </c>
      <c r="K3763" t="s">
        <v>25</v>
      </c>
      <c r="L3763" t="s">
        <v>25</v>
      </c>
      <c r="M3763">
        <v>3.9</v>
      </c>
      <c r="N3763">
        <v>13.2</v>
      </c>
      <c r="O3763" t="s">
        <v>26</v>
      </c>
      <c r="P3763">
        <v>4</v>
      </c>
      <c r="Q3763" t="s">
        <v>615</v>
      </c>
      <c r="R3763" t="s">
        <v>28</v>
      </c>
      <c r="S3763">
        <v>136.19999999999999</v>
      </c>
      <c r="T3763" t="str" cm="1">
        <f t="array" ref="T3763">_xlfn.IFS(Raw_Data[[#This Row],[Call Status]]="Resolved","5",Raw_Data[[#This Row],[Call Status]]="Escalated","2",Raw_Data[[#This Row],[Call Status]]="Pending","3",Raw_Data[[#This Row],[Call Status]]="Abandoned","0")</f>
        <v>5</v>
      </c>
      <c r="U3763" t="str">
        <f>TEXT(Raw_Data[[#This Row],[Call Date]],"mmmm")</f>
        <v>April</v>
      </c>
      <c r="V3763" t="str" cm="1">
        <f t="array" ref="V3763">_xlfn.IFS(Raw_Data[[#This Row],[Customer Satisfaction]]&lt;2,"Poor",Raw_Data[[#This Row],[Customer Satisfaction]]&lt;4,"Average",Raw_Data[[#This Row],[Customer Satisfaction]]&gt;=4,"Excellent")</f>
        <v>Excellent</v>
      </c>
    </row>
    <row r="3764" spans="2:22" x14ac:dyDescent="0.3">
      <c r="B3764" t="s">
        <v>4634</v>
      </c>
      <c r="C3764" s="2">
        <v>46000</v>
      </c>
      <c r="D3764" s="1">
        <v>0.56041666666666667</v>
      </c>
      <c r="E3764" t="s">
        <v>72</v>
      </c>
      <c r="F3764" t="s">
        <v>34</v>
      </c>
      <c r="G3764" t="s">
        <v>250</v>
      </c>
      <c r="H3764" t="s">
        <v>22</v>
      </c>
      <c r="I3764" t="s">
        <v>1130</v>
      </c>
      <c r="J3764" t="s">
        <v>49</v>
      </c>
      <c r="K3764" t="s">
        <v>25</v>
      </c>
      <c r="L3764" t="s">
        <v>3561</v>
      </c>
      <c r="M3764">
        <v>7.2</v>
      </c>
      <c r="N3764">
        <v>8.8000000000000007</v>
      </c>
      <c r="O3764" t="s">
        <v>28</v>
      </c>
      <c r="P3764">
        <v>3</v>
      </c>
      <c r="Q3764" t="s">
        <v>615</v>
      </c>
      <c r="R3764" t="s">
        <v>28</v>
      </c>
      <c r="S3764">
        <v>91.26</v>
      </c>
      <c r="T3764" t="str" cm="1">
        <f t="array" ref="T3764">_xlfn.IFS(Raw_Data[[#This Row],[Call Status]]="Resolved","5",Raw_Data[[#This Row],[Call Status]]="Escalated","2",Raw_Data[[#This Row],[Call Status]]="Pending","3",Raw_Data[[#This Row],[Call Status]]="Abandoned","0")</f>
        <v>5</v>
      </c>
      <c r="U3764" t="str">
        <f>TEXT(Raw_Data[[#This Row],[Call Date]],"mmmm")</f>
        <v>December</v>
      </c>
      <c r="V3764" t="str" cm="1">
        <f t="array" ref="V3764">_xlfn.IFS(Raw_Data[[#This Row],[Customer Satisfaction]]&lt;2,"Poor",Raw_Data[[#This Row],[Customer Satisfaction]]&lt;4,"Average",Raw_Data[[#This Row],[Customer Satisfaction]]&gt;=4,"Excellent")</f>
        <v>Average</v>
      </c>
    </row>
    <row r="3765" spans="2:22" x14ac:dyDescent="0.3">
      <c r="B3765" t="s">
        <v>10002</v>
      </c>
      <c r="C3765" s="2">
        <v>45830</v>
      </c>
      <c r="D3765" s="1">
        <v>0.89236111111111116</v>
      </c>
      <c r="E3765" t="s">
        <v>156</v>
      </c>
      <c r="F3765" t="s">
        <v>34</v>
      </c>
      <c r="G3765" t="s">
        <v>327</v>
      </c>
      <c r="H3765" t="s">
        <v>22</v>
      </c>
      <c r="I3765" t="s">
        <v>23</v>
      </c>
      <c r="J3765" t="s">
        <v>35</v>
      </c>
      <c r="K3765" t="s">
        <v>8876</v>
      </c>
      <c r="L3765" t="s">
        <v>8877</v>
      </c>
      <c r="M3765">
        <v>8.3000000000000007</v>
      </c>
      <c r="N3765">
        <v>11</v>
      </c>
      <c r="O3765" t="s">
        <v>28</v>
      </c>
      <c r="P3765">
        <v>3</v>
      </c>
      <c r="Q3765" t="s">
        <v>615</v>
      </c>
      <c r="R3765" t="s">
        <v>28</v>
      </c>
      <c r="S3765">
        <v>164.4</v>
      </c>
      <c r="T3765" t="str" cm="1">
        <f t="array" ref="T3765">_xlfn.IFS(Raw_Data[[#This Row],[Call Status]]="Resolved","5",Raw_Data[[#This Row],[Call Status]]="Escalated","2",Raw_Data[[#This Row],[Call Status]]="Pending","3",Raw_Data[[#This Row],[Call Status]]="Abandoned","0")</f>
        <v>3</v>
      </c>
      <c r="U3765" t="str">
        <f>TEXT(Raw_Data[[#This Row],[Call Date]],"mmmm")</f>
        <v>June</v>
      </c>
      <c r="V3765" t="str" cm="1">
        <f t="array" ref="V3765">_xlfn.IFS(Raw_Data[[#This Row],[Customer Satisfaction]]&lt;2,"Poor",Raw_Data[[#This Row],[Customer Satisfaction]]&lt;4,"Average",Raw_Data[[#This Row],[Customer Satisfaction]]&gt;=4,"Excellent")</f>
        <v>Average</v>
      </c>
    </row>
    <row r="3766" spans="2:22" x14ac:dyDescent="0.3">
      <c r="B3766" t="s">
        <v>3116</v>
      </c>
      <c r="C3766" s="2">
        <v>45894</v>
      </c>
      <c r="D3766" s="1">
        <v>0.70763888888888893</v>
      </c>
      <c r="E3766" t="s">
        <v>30</v>
      </c>
      <c r="F3766" t="s">
        <v>48</v>
      </c>
      <c r="G3766" t="s">
        <v>21</v>
      </c>
      <c r="H3766" t="s">
        <v>2026</v>
      </c>
      <c r="I3766" t="s">
        <v>23</v>
      </c>
      <c r="J3766" t="s">
        <v>45</v>
      </c>
      <c r="K3766" t="s">
        <v>25</v>
      </c>
      <c r="L3766" t="s">
        <v>25</v>
      </c>
      <c r="M3766">
        <v>1.7</v>
      </c>
      <c r="N3766">
        <v>9.5</v>
      </c>
      <c r="O3766" t="s">
        <v>26</v>
      </c>
      <c r="P3766">
        <v>1</v>
      </c>
      <c r="Q3766" t="s">
        <v>1014</v>
      </c>
      <c r="R3766" t="s">
        <v>28</v>
      </c>
      <c r="S3766">
        <v>270.37</v>
      </c>
      <c r="T3766" t="str" cm="1">
        <f t="array" ref="T3766">_xlfn.IFS(Raw_Data[[#This Row],[Call Status]]="Resolved","5",Raw_Data[[#This Row],[Call Status]]="Escalated","2",Raw_Data[[#This Row],[Call Status]]="Pending","3",Raw_Data[[#This Row],[Call Status]]="Abandoned","0")</f>
        <v>5</v>
      </c>
      <c r="U3766" t="str">
        <f>TEXT(Raw_Data[[#This Row],[Call Date]],"mmmm")</f>
        <v>August</v>
      </c>
      <c r="V3766" t="str" cm="1">
        <f t="array" ref="V3766">_xlfn.IFS(Raw_Data[[#This Row],[Customer Satisfaction]]&lt;2,"Poor",Raw_Data[[#This Row],[Customer Satisfaction]]&lt;4,"Average",Raw_Data[[#This Row],[Customer Satisfaction]]&gt;=4,"Excellent")</f>
        <v>Poor</v>
      </c>
    </row>
    <row r="3767" spans="2:22" x14ac:dyDescent="0.3">
      <c r="B3767" t="s">
        <v>794</v>
      </c>
      <c r="C3767" s="2">
        <v>45819</v>
      </c>
      <c r="D3767" s="1">
        <v>0.47222222222222221</v>
      </c>
      <c r="E3767" t="s">
        <v>33</v>
      </c>
      <c r="F3767" t="s">
        <v>48</v>
      </c>
      <c r="G3767" t="s">
        <v>327</v>
      </c>
      <c r="H3767" t="s">
        <v>22</v>
      </c>
      <c r="I3767" t="s">
        <v>23</v>
      </c>
      <c r="J3767" t="s">
        <v>35</v>
      </c>
      <c r="K3767" t="s">
        <v>25</v>
      </c>
      <c r="L3767" t="s">
        <v>25</v>
      </c>
      <c r="M3767">
        <v>2.2000000000000002</v>
      </c>
      <c r="N3767">
        <v>8.9</v>
      </c>
      <c r="O3767" t="s">
        <v>26</v>
      </c>
      <c r="P3767">
        <v>4</v>
      </c>
      <c r="Q3767" t="s">
        <v>615</v>
      </c>
      <c r="R3767" t="s">
        <v>28</v>
      </c>
      <c r="S3767">
        <v>35.909999999999997</v>
      </c>
      <c r="T3767" t="str" cm="1">
        <f t="array" ref="T3767">_xlfn.IFS(Raw_Data[[#This Row],[Call Status]]="Resolved","5",Raw_Data[[#This Row],[Call Status]]="Escalated","2",Raw_Data[[#This Row],[Call Status]]="Pending","3",Raw_Data[[#This Row],[Call Status]]="Abandoned","0")</f>
        <v>5</v>
      </c>
      <c r="U3767" t="str">
        <f>TEXT(Raw_Data[[#This Row],[Call Date]],"mmmm")</f>
        <v>June</v>
      </c>
      <c r="V3767" t="str" cm="1">
        <f t="array" ref="V3767">_xlfn.IFS(Raw_Data[[#This Row],[Customer Satisfaction]]&lt;2,"Poor",Raw_Data[[#This Row],[Customer Satisfaction]]&lt;4,"Average",Raw_Data[[#This Row],[Customer Satisfaction]]&gt;=4,"Excellent")</f>
        <v>Excellent</v>
      </c>
    </row>
    <row r="3768" spans="2:22" x14ac:dyDescent="0.3">
      <c r="B3768" t="s">
        <v>6806</v>
      </c>
      <c r="C3768" s="2">
        <v>45873</v>
      </c>
      <c r="D3768" s="1">
        <v>0.43194444444444446</v>
      </c>
      <c r="E3768" t="s">
        <v>47</v>
      </c>
      <c r="F3768" t="s">
        <v>48</v>
      </c>
      <c r="G3768" t="s">
        <v>250</v>
      </c>
      <c r="H3768" t="s">
        <v>22</v>
      </c>
      <c r="I3768" t="s">
        <v>23</v>
      </c>
      <c r="J3768" t="s">
        <v>35</v>
      </c>
      <c r="K3768" t="s">
        <v>25</v>
      </c>
      <c r="L3768" t="s">
        <v>3561</v>
      </c>
      <c r="M3768">
        <v>2.8</v>
      </c>
      <c r="N3768">
        <v>11.7</v>
      </c>
      <c r="O3768" t="s">
        <v>26</v>
      </c>
      <c r="P3768">
        <v>0</v>
      </c>
      <c r="Q3768" t="s">
        <v>27</v>
      </c>
      <c r="R3768" t="s">
        <v>28</v>
      </c>
      <c r="S3768">
        <v>316.8</v>
      </c>
      <c r="T3768" t="str" cm="1">
        <f t="array" ref="T3768">_xlfn.IFS(Raw_Data[[#This Row],[Call Status]]="Resolved","5",Raw_Data[[#This Row],[Call Status]]="Escalated","2",Raw_Data[[#This Row],[Call Status]]="Pending","3",Raw_Data[[#This Row],[Call Status]]="Abandoned","0")</f>
        <v>5</v>
      </c>
      <c r="U3768" t="str">
        <f>TEXT(Raw_Data[[#This Row],[Call Date]],"mmmm")</f>
        <v>August</v>
      </c>
      <c r="V3768" t="str" cm="1">
        <f t="array" ref="V3768">_xlfn.IFS(Raw_Data[[#This Row],[Customer Satisfaction]]&lt;2,"Poor",Raw_Data[[#This Row],[Customer Satisfaction]]&lt;4,"Average",Raw_Data[[#This Row],[Customer Satisfaction]]&gt;=4,"Excellent")</f>
        <v>Poor</v>
      </c>
    </row>
    <row r="3769" spans="2:22" x14ac:dyDescent="0.3">
      <c r="B3769" t="s">
        <v>3819</v>
      </c>
      <c r="C3769" s="2">
        <v>45921</v>
      </c>
      <c r="D3769" s="1">
        <v>0.50624999999999998</v>
      </c>
      <c r="E3769" t="s">
        <v>41</v>
      </c>
      <c r="F3769" t="s">
        <v>48</v>
      </c>
      <c r="G3769" t="s">
        <v>21</v>
      </c>
      <c r="H3769" t="s">
        <v>2026</v>
      </c>
      <c r="I3769" t="s">
        <v>1137</v>
      </c>
      <c r="J3769" t="s">
        <v>76</v>
      </c>
      <c r="K3769" t="s">
        <v>25</v>
      </c>
      <c r="L3769" t="s">
        <v>3570</v>
      </c>
      <c r="M3769">
        <v>0.4</v>
      </c>
      <c r="N3769">
        <v>9.8000000000000007</v>
      </c>
      <c r="O3769" t="s">
        <v>26</v>
      </c>
      <c r="P3769">
        <v>0</v>
      </c>
      <c r="Q3769" t="s">
        <v>615</v>
      </c>
      <c r="R3769" t="s">
        <v>28</v>
      </c>
      <c r="S3769">
        <v>222.87</v>
      </c>
      <c r="T3769" t="str" cm="1">
        <f t="array" ref="T3769">_xlfn.IFS(Raw_Data[[#This Row],[Call Status]]="Resolved","5",Raw_Data[[#This Row],[Call Status]]="Escalated","2",Raw_Data[[#This Row],[Call Status]]="Pending","3",Raw_Data[[#This Row],[Call Status]]="Abandoned","0")</f>
        <v>5</v>
      </c>
      <c r="U3769" t="str">
        <f>TEXT(Raw_Data[[#This Row],[Call Date]],"mmmm")</f>
        <v>September</v>
      </c>
      <c r="V3769" t="str" cm="1">
        <f t="array" ref="V3769">_xlfn.IFS(Raw_Data[[#This Row],[Customer Satisfaction]]&lt;2,"Poor",Raw_Data[[#This Row],[Customer Satisfaction]]&lt;4,"Average",Raw_Data[[#This Row],[Customer Satisfaction]]&gt;=4,"Excellent")</f>
        <v>Poor</v>
      </c>
    </row>
    <row r="3770" spans="2:22" x14ac:dyDescent="0.3">
      <c r="B3770" t="s">
        <v>1695</v>
      </c>
      <c r="C3770" s="2">
        <v>45920</v>
      </c>
      <c r="D3770" s="1">
        <v>0.57847222222222228</v>
      </c>
      <c r="E3770" t="s">
        <v>57</v>
      </c>
      <c r="F3770" t="s">
        <v>48</v>
      </c>
      <c r="G3770" t="s">
        <v>162</v>
      </c>
      <c r="H3770" t="s">
        <v>22</v>
      </c>
      <c r="I3770" t="s">
        <v>1128</v>
      </c>
      <c r="J3770" t="s">
        <v>49</v>
      </c>
      <c r="K3770" t="s">
        <v>25</v>
      </c>
      <c r="L3770" t="s">
        <v>25</v>
      </c>
      <c r="M3770">
        <v>1.2</v>
      </c>
      <c r="N3770">
        <v>7.2</v>
      </c>
      <c r="O3770" t="s">
        <v>26</v>
      </c>
      <c r="P3770">
        <v>3</v>
      </c>
      <c r="Q3770" t="s">
        <v>615</v>
      </c>
      <c r="R3770" t="s">
        <v>28</v>
      </c>
      <c r="S3770">
        <v>0</v>
      </c>
      <c r="T3770" t="str" cm="1">
        <f t="array" ref="T3770">_xlfn.IFS(Raw_Data[[#This Row],[Call Status]]="Resolved","5",Raw_Data[[#This Row],[Call Status]]="Escalated","2",Raw_Data[[#This Row],[Call Status]]="Pending","3",Raw_Data[[#This Row],[Call Status]]="Abandoned","0")</f>
        <v>5</v>
      </c>
      <c r="U3770" t="str">
        <f>TEXT(Raw_Data[[#This Row],[Call Date]],"mmmm")</f>
        <v>September</v>
      </c>
      <c r="V3770" t="str" cm="1">
        <f t="array" ref="V3770">_xlfn.IFS(Raw_Data[[#This Row],[Customer Satisfaction]]&lt;2,"Poor",Raw_Data[[#This Row],[Customer Satisfaction]]&lt;4,"Average",Raw_Data[[#This Row],[Customer Satisfaction]]&gt;=4,"Excellent")</f>
        <v>Average</v>
      </c>
    </row>
    <row r="3771" spans="2:22" x14ac:dyDescent="0.3">
      <c r="B3771" t="s">
        <v>3406</v>
      </c>
      <c r="C3771" s="2">
        <v>45949</v>
      </c>
      <c r="D3771" s="1">
        <v>0.36875000000000002</v>
      </c>
      <c r="E3771" t="s">
        <v>66</v>
      </c>
      <c r="F3771" t="s">
        <v>34</v>
      </c>
      <c r="G3771" t="s">
        <v>250</v>
      </c>
      <c r="H3771" t="s">
        <v>2026</v>
      </c>
      <c r="I3771" t="s">
        <v>23</v>
      </c>
      <c r="J3771" t="s">
        <v>45</v>
      </c>
      <c r="K3771" t="s">
        <v>25</v>
      </c>
      <c r="L3771" t="s">
        <v>25</v>
      </c>
      <c r="M3771">
        <v>1.6</v>
      </c>
      <c r="N3771">
        <v>1</v>
      </c>
      <c r="O3771" t="s">
        <v>26</v>
      </c>
      <c r="P3771">
        <v>5</v>
      </c>
      <c r="Q3771" t="s">
        <v>27</v>
      </c>
      <c r="R3771" t="s">
        <v>28</v>
      </c>
      <c r="S3771">
        <v>201.58</v>
      </c>
      <c r="T3771" t="str" cm="1">
        <f t="array" ref="T3771">_xlfn.IFS(Raw_Data[[#This Row],[Call Status]]="Resolved","5",Raw_Data[[#This Row],[Call Status]]="Escalated","2",Raw_Data[[#This Row],[Call Status]]="Pending","3",Raw_Data[[#This Row],[Call Status]]="Abandoned","0")</f>
        <v>5</v>
      </c>
      <c r="U3771" t="str">
        <f>TEXT(Raw_Data[[#This Row],[Call Date]],"mmmm")</f>
        <v>October</v>
      </c>
      <c r="V3771" t="str" cm="1">
        <f t="array" ref="V3771">_xlfn.IFS(Raw_Data[[#This Row],[Customer Satisfaction]]&lt;2,"Poor",Raw_Data[[#This Row],[Customer Satisfaction]]&lt;4,"Average",Raw_Data[[#This Row],[Customer Satisfaction]]&gt;=4,"Excellent")</f>
        <v>Excellent</v>
      </c>
    </row>
    <row r="3772" spans="2:22" x14ac:dyDescent="0.3">
      <c r="B3772" t="s">
        <v>2708</v>
      </c>
      <c r="C3772" s="2">
        <v>45931</v>
      </c>
      <c r="D3772" s="1">
        <v>0.46597222222222223</v>
      </c>
      <c r="E3772" t="s">
        <v>59</v>
      </c>
      <c r="F3772" t="s">
        <v>34</v>
      </c>
      <c r="G3772" t="s">
        <v>327</v>
      </c>
      <c r="H3772" t="s">
        <v>2613</v>
      </c>
      <c r="I3772" t="s">
        <v>23</v>
      </c>
      <c r="J3772" t="s">
        <v>39</v>
      </c>
      <c r="K3772" t="s">
        <v>25</v>
      </c>
      <c r="L3772" t="s">
        <v>25</v>
      </c>
      <c r="M3772">
        <v>4.5999999999999996</v>
      </c>
      <c r="N3772">
        <v>7.9</v>
      </c>
      <c r="O3772" t="s">
        <v>28</v>
      </c>
      <c r="P3772">
        <v>4</v>
      </c>
      <c r="Q3772" t="s">
        <v>27</v>
      </c>
      <c r="R3772" t="s">
        <v>28</v>
      </c>
      <c r="S3772">
        <v>101.41</v>
      </c>
      <c r="T3772" t="str" cm="1">
        <f t="array" ref="T3772">_xlfn.IFS(Raw_Data[[#This Row],[Call Status]]="Resolved","5",Raw_Data[[#This Row],[Call Status]]="Escalated","2",Raw_Data[[#This Row],[Call Status]]="Pending","3",Raw_Data[[#This Row],[Call Status]]="Abandoned","0")</f>
        <v>5</v>
      </c>
      <c r="U3772" t="str">
        <f>TEXT(Raw_Data[[#This Row],[Call Date]],"mmmm")</f>
        <v>October</v>
      </c>
      <c r="V3772" t="str" cm="1">
        <f t="array" ref="V3772">_xlfn.IFS(Raw_Data[[#This Row],[Customer Satisfaction]]&lt;2,"Poor",Raw_Data[[#This Row],[Customer Satisfaction]]&lt;4,"Average",Raw_Data[[#This Row],[Customer Satisfaction]]&gt;=4,"Excellent")</f>
        <v>Excellent</v>
      </c>
    </row>
    <row r="3773" spans="2:22" x14ac:dyDescent="0.3">
      <c r="B3773" t="s">
        <v>8558</v>
      </c>
      <c r="C3773" s="2">
        <v>45660</v>
      </c>
      <c r="D3773" s="1">
        <v>0.69861111111111107</v>
      </c>
      <c r="E3773" t="s">
        <v>108</v>
      </c>
      <c r="F3773" t="s">
        <v>48</v>
      </c>
      <c r="G3773" t="s">
        <v>250</v>
      </c>
      <c r="H3773" t="s">
        <v>22</v>
      </c>
      <c r="I3773" t="s">
        <v>1128</v>
      </c>
      <c r="J3773" t="s">
        <v>42</v>
      </c>
      <c r="K3773" t="s">
        <v>16</v>
      </c>
      <c r="L3773" t="s">
        <v>16</v>
      </c>
      <c r="M3773">
        <v>2.8</v>
      </c>
      <c r="N3773">
        <v>6.1</v>
      </c>
      <c r="O3773" t="s">
        <v>28</v>
      </c>
      <c r="P3773">
        <v>2</v>
      </c>
      <c r="Q3773" t="s">
        <v>1014</v>
      </c>
      <c r="R3773" t="s">
        <v>26</v>
      </c>
      <c r="S3773">
        <v>0</v>
      </c>
      <c r="T3773" t="str" cm="1">
        <f t="array" ref="T3773">_xlfn.IFS(Raw_Data[[#This Row],[Call Status]]="Resolved","5",Raw_Data[[#This Row],[Call Status]]="Escalated","2",Raw_Data[[#This Row],[Call Status]]="Pending","3",Raw_Data[[#This Row],[Call Status]]="Abandoned","0")</f>
        <v>2</v>
      </c>
      <c r="U3773" t="str">
        <f>TEXT(Raw_Data[[#This Row],[Call Date]],"mmmm")</f>
        <v>January</v>
      </c>
      <c r="V3773" t="str" cm="1">
        <f t="array" ref="V3773">_xlfn.IFS(Raw_Data[[#This Row],[Customer Satisfaction]]&lt;2,"Poor",Raw_Data[[#This Row],[Customer Satisfaction]]&lt;4,"Average",Raw_Data[[#This Row],[Customer Satisfaction]]&gt;=4,"Excellent")</f>
        <v>Average</v>
      </c>
    </row>
    <row r="3774" spans="2:22" x14ac:dyDescent="0.3">
      <c r="B3774" t="s">
        <v>9516</v>
      </c>
      <c r="C3774" s="2">
        <v>45685</v>
      </c>
      <c r="D3774" s="1">
        <v>0.47430555555555554</v>
      </c>
      <c r="E3774" t="s">
        <v>110</v>
      </c>
      <c r="F3774" t="s">
        <v>48</v>
      </c>
      <c r="G3774" t="s">
        <v>327</v>
      </c>
      <c r="H3774" t="s">
        <v>22</v>
      </c>
      <c r="I3774" t="s">
        <v>1130</v>
      </c>
      <c r="J3774" t="s">
        <v>24</v>
      </c>
      <c r="K3774" t="s">
        <v>8876</v>
      </c>
      <c r="L3774" t="s">
        <v>8877</v>
      </c>
      <c r="M3774">
        <v>3.5</v>
      </c>
      <c r="N3774">
        <v>10.5</v>
      </c>
      <c r="O3774" t="s">
        <v>28</v>
      </c>
      <c r="P3774">
        <v>3</v>
      </c>
      <c r="Q3774" t="s">
        <v>615</v>
      </c>
      <c r="R3774" t="s">
        <v>28</v>
      </c>
      <c r="S3774">
        <v>234.03</v>
      </c>
      <c r="T3774" t="str" cm="1">
        <f t="array" ref="T3774">_xlfn.IFS(Raw_Data[[#This Row],[Call Status]]="Resolved","5",Raw_Data[[#This Row],[Call Status]]="Escalated","2",Raw_Data[[#This Row],[Call Status]]="Pending","3",Raw_Data[[#This Row],[Call Status]]="Abandoned","0")</f>
        <v>3</v>
      </c>
      <c r="U3774" t="str">
        <f>TEXT(Raw_Data[[#This Row],[Call Date]],"mmmm")</f>
        <v>January</v>
      </c>
      <c r="V3774" t="str" cm="1">
        <f t="array" ref="V3774">_xlfn.IFS(Raw_Data[[#This Row],[Customer Satisfaction]]&lt;2,"Poor",Raw_Data[[#This Row],[Customer Satisfaction]]&lt;4,"Average",Raw_Data[[#This Row],[Customer Satisfaction]]&gt;=4,"Excellent")</f>
        <v>Average</v>
      </c>
    </row>
    <row r="3775" spans="2:22" x14ac:dyDescent="0.3">
      <c r="B3775" t="s">
        <v>6637</v>
      </c>
      <c r="C3775" s="2">
        <v>45983</v>
      </c>
      <c r="D3775" s="1">
        <v>0.58125000000000004</v>
      </c>
      <c r="E3775" t="s">
        <v>63</v>
      </c>
      <c r="F3775" t="s">
        <v>48</v>
      </c>
      <c r="G3775" t="s">
        <v>327</v>
      </c>
      <c r="H3775" t="s">
        <v>22</v>
      </c>
      <c r="I3775" t="s">
        <v>23</v>
      </c>
      <c r="J3775" t="s">
        <v>76</v>
      </c>
      <c r="K3775" t="s">
        <v>25</v>
      </c>
      <c r="L3775" t="s">
        <v>3561</v>
      </c>
      <c r="M3775">
        <v>1.8</v>
      </c>
      <c r="N3775">
        <v>12.7</v>
      </c>
      <c r="O3775" t="s">
        <v>26</v>
      </c>
      <c r="P3775">
        <v>3</v>
      </c>
      <c r="Q3775" t="s">
        <v>1014</v>
      </c>
      <c r="R3775" t="s">
        <v>28</v>
      </c>
      <c r="S3775">
        <v>106.5</v>
      </c>
      <c r="T3775" t="str" cm="1">
        <f t="array" ref="T3775">_xlfn.IFS(Raw_Data[[#This Row],[Call Status]]="Resolved","5",Raw_Data[[#This Row],[Call Status]]="Escalated","2",Raw_Data[[#This Row],[Call Status]]="Pending","3",Raw_Data[[#This Row],[Call Status]]="Abandoned","0")</f>
        <v>5</v>
      </c>
      <c r="U3775" t="str">
        <f>TEXT(Raw_Data[[#This Row],[Call Date]],"mmmm")</f>
        <v>November</v>
      </c>
      <c r="V3775" t="str" cm="1">
        <f t="array" ref="V3775">_xlfn.IFS(Raw_Data[[#This Row],[Customer Satisfaction]]&lt;2,"Poor",Raw_Data[[#This Row],[Customer Satisfaction]]&lt;4,"Average",Raw_Data[[#This Row],[Customer Satisfaction]]&gt;=4,"Excellent")</f>
        <v>Average</v>
      </c>
    </row>
    <row r="3776" spans="2:22" x14ac:dyDescent="0.3">
      <c r="B3776" t="s">
        <v>8716</v>
      </c>
      <c r="C3776" s="2">
        <v>45806</v>
      </c>
      <c r="D3776" s="1">
        <v>0.51180555555555551</v>
      </c>
      <c r="E3776" t="s">
        <v>63</v>
      </c>
      <c r="F3776" t="s">
        <v>48</v>
      </c>
      <c r="G3776" t="s">
        <v>21</v>
      </c>
      <c r="H3776" t="s">
        <v>2026</v>
      </c>
      <c r="I3776" t="s">
        <v>23</v>
      </c>
      <c r="J3776" t="s">
        <v>35</v>
      </c>
      <c r="K3776" t="s">
        <v>16</v>
      </c>
      <c r="L3776" t="s">
        <v>16</v>
      </c>
      <c r="M3776">
        <v>0.5</v>
      </c>
      <c r="N3776">
        <v>12</v>
      </c>
      <c r="O3776" t="s">
        <v>28</v>
      </c>
      <c r="P3776">
        <v>1</v>
      </c>
      <c r="Q3776" t="s">
        <v>1014</v>
      </c>
      <c r="R3776" t="s">
        <v>26</v>
      </c>
      <c r="S3776">
        <v>317.27</v>
      </c>
      <c r="T3776" t="str" cm="1">
        <f t="array" ref="T3776">_xlfn.IFS(Raw_Data[[#This Row],[Call Status]]="Resolved","5",Raw_Data[[#This Row],[Call Status]]="Escalated","2",Raw_Data[[#This Row],[Call Status]]="Pending","3",Raw_Data[[#This Row],[Call Status]]="Abandoned","0")</f>
        <v>2</v>
      </c>
      <c r="U3776" t="str">
        <f>TEXT(Raw_Data[[#This Row],[Call Date]],"mmmm")</f>
        <v>May</v>
      </c>
      <c r="V3776" t="str" cm="1">
        <f t="array" ref="V3776">_xlfn.IFS(Raw_Data[[#This Row],[Customer Satisfaction]]&lt;2,"Poor",Raw_Data[[#This Row],[Customer Satisfaction]]&lt;4,"Average",Raw_Data[[#This Row],[Customer Satisfaction]]&gt;=4,"Excellent")</f>
        <v>Poor</v>
      </c>
    </row>
    <row r="3777" spans="2:22" x14ac:dyDescent="0.3">
      <c r="B3777" t="s">
        <v>4145</v>
      </c>
      <c r="C3777" s="2">
        <v>45685</v>
      </c>
      <c r="D3777" s="1">
        <v>0.79722222222222228</v>
      </c>
      <c r="E3777" t="s">
        <v>108</v>
      </c>
      <c r="F3777" t="s">
        <v>48</v>
      </c>
      <c r="G3777" t="s">
        <v>250</v>
      </c>
      <c r="H3777" t="s">
        <v>2392</v>
      </c>
      <c r="I3777" t="s">
        <v>1137</v>
      </c>
      <c r="J3777" t="s">
        <v>55</v>
      </c>
      <c r="K3777" t="s">
        <v>25</v>
      </c>
      <c r="L3777" t="s">
        <v>3570</v>
      </c>
      <c r="M3777">
        <v>3.4</v>
      </c>
      <c r="N3777">
        <v>5.8</v>
      </c>
      <c r="O3777" t="s">
        <v>26</v>
      </c>
      <c r="P3777">
        <v>5</v>
      </c>
      <c r="Q3777" t="s">
        <v>27</v>
      </c>
      <c r="R3777" t="s">
        <v>28</v>
      </c>
      <c r="S3777">
        <v>299.54000000000002</v>
      </c>
      <c r="T3777" t="str" cm="1">
        <f t="array" ref="T3777">_xlfn.IFS(Raw_Data[[#This Row],[Call Status]]="Resolved","5",Raw_Data[[#This Row],[Call Status]]="Escalated","2",Raw_Data[[#This Row],[Call Status]]="Pending","3",Raw_Data[[#This Row],[Call Status]]="Abandoned","0")</f>
        <v>5</v>
      </c>
      <c r="U3777" t="str">
        <f>TEXT(Raw_Data[[#This Row],[Call Date]],"mmmm")</f>
        <v>January</v>
      </c>
      <c r="V3777" t="str" cm="1">
        <f t="array" ref="V3777">_xlfn.IFS(Raw_Data[[#This Row],[Customer Satisfaction]]&lt;2,"Poor",Raw_Data[[#This Row],[Customer Satisfaction]]&lt;4,"Average",Raw_Data[[#This Row],[Customer Satisfaction]]&gt;=4,"Excellent")</f>
        <v>Excellent</v>
      </c>
    </row>
    <row r="3778" spans="2:22" x14ac:dyDescent="0.3">
      <c r="B3778" t="s">
        <v>3007</v>
      </c>
      <c r="C3778" s="2">
        <v>45967</v>
      </c>
      <c r="D3778" s="1">
        <v>0.63194444444444442</v>
      </c>
      <c r="E3778" t="s">
        <v>33</v>
      </c>
      <c r="F3778" t="s">
        <v>38</v>
      </c>
      <c r="G3778" t="s">
        <v>21</v>
      </c>
      <c r="H3778" t="s">
        <v>2392</v>
      </c>
      <c r="I3778" t="s">
        <v>23</v>
      </c>
      <c r="J3778" t="s">
        <v>35</v>
      </c>
      <c r="K3778" t="s">
        <v>25</v>
      </c>
      <c r="L3778" t="s">
        <v>25</v>
      </c>
      <c r="M3778">
        <v>6.7</v>
      </c>
      <c r="N3778">
        <v>9.1999999999999993</v>
      </c>
      <c r="O3778" t="s">
        <v>26</v>
      </c>
      <c r="P3778">
        <v>5</v>
      </c>
      <c r="Q3778" t="s">
        <v>27</v>
      </c>
      <c r="R3778" t="s">
        <v>28</v>
      </c>
      <c r="S3778">
        <v>87.32</v>
      </c>
      <c r="T3778" t="str" cm="1">
        <f t="array" ref="T3778">_xlfn.IFS(Raw_Data[[#This Row],[Call Status]]="Resolved","5",Raw_Data[[#This Row],[Call Status]]="Escalated","2",Raw_Data[[#This Row],[Call Status]]="Pending","3",Raw_Data[[#This Row],[Call Status]]="Abandoned","0")</f>
        <v>5</v>
      </c>
      <c r="U3778" t="str">
        <f>TEXT(Raw_Data[[#This Row],[Call Date]],"mmmm")</f>
        <v>November</v>
      </c>
      <c r="V3778" t="str" cm="1">
        <f t="array" ref="V3778">_xlfn.IFS(Raw_Data[[#This Row],[Customer Satisfaction]]&lt;2,"Poor",Raw_Data[[#This Row],[Customer Satisfaction]]&lt;4,"Average",Raw_Data[[#This Row],[Customer Satisfaction]]&gt;=4,"Excellent")</f>
        <v>Excellent</v>
      </c>
    </row>
    <row r="3779" spans="2:22" x14ac:dyDescent="0.3">
      <c r="B3779" t="s">
        <v>9402</v>
      </c>
      <c r="C3779" s="2">
        <v>45722</v>
      </c>
      <c r="D3779" s="1">
        <v>0.83402777777777781</v>
      </c>
      <c r="E3779" t="s">
        <v>156</v>
      </c>
      <c r="F3779" t="s">
        <v>34</v>
      </c>
      <c r="G3779" t="s">
        <v>162</v>
      </c>
      <c r="H3779" t="s">
        <v>2026</v>
      </c>
      <c r="I3779" t="s">
        <v>23</v>
      </c>
      <c r="J3779" t="s">
        <v>39</v>
      </c>
      <c r="K3779" t="s">
        <v>8876</v>
      </c>
      <c r="L3779" t="s">
        <v>8877</v>
      </c>
      <c r="M3779">
        <v>1.7</v>
      </c>
      <c r="N3779">
        <v>7</v>
      </c>
      <c r="O3779" t="s">
        <v>28</v>
      </c>
      <c r="P3779">
        <v>0</v>
      </c>
      <c r="Q3779" t="s">
        <v>1014</v>
      </c>
      <c r="R3779" t="s">
        <v>28</v>
      </c>
      <c r="S3779">
        <v>37.1</v>
      </c>
      <c r="T3779" t="str" cm="1">
        <f t="array" ref="T3779">_xlfn.IFS(Raw_Data[[#This Row],[Call Status]]="Resolved","5",Raw_Data[[#This Row],[Call Status]]="Escalated","2",Raw_Data[[#This Row],[Call Status]]="Pending","3",Raw_Data[[#This Row],[Call Status]]="Abandoned","0")</f>
        <v>3</v>
      </c>
      <c r="U3779" t="str">
        <f>TEXT(Raw_Data[[#This Row],[Call Date]],"mmmm")</f>
        <v>March</v>
      </c>
      <c r="V3779" t="str" cm="1">
        <f t="array" ref="V3779">_xlfn.IFS(Raw_Data[[#This Row],[Customer Satisfaction]]&lt;2,"Poor",Raw_Data[[#This Row],[Customer Satisfaction]]&lt;4,"Average",Raw_Data[[#This Row],[Customer Satisfaction]]&gt;=4,"Excellent")</f>
        <v>Poor</v>
      </c>
    </row>
    <row r="3780" spans="2:22" x14ac:dyDescent="0.3">
      <c r="B3780" t="s">
        <v>1725</v>
      </c>
      <c r="C3780" s="2">
        <v>46013</v>
      </c>
      <c r="D3780" s="1">
        <v>0.88749999999999996</v>
      </c>
      <c r="E3780" t="s">
        <v>30</v>
      </c>
      <c r="F3780" t="s">
        <v>38</v>
      </c>
      <c r="G3780" t="s">
        <v>21</v>
      </c>
      <c r="H3780" t="s">
        <v>22</v>
      </c>
      <c r="I3780" t="s">
        <v>1128</v>
      </c>
      <c r="J3780" t="s">
        <v>49</v>
      </c>
      <c r="K3780" t="s">
        <v>25</v>
      </c>
      <c r="L3780" t="s">
        <v>25</v>
      </c>
      <c r="M3780">
        <v>6.6</v>
      </c>
      <c r="N3780">
        <v>11.7</v>
      </c>
      <c r="O3780" t="s">
        <v>26</v>
      </c>
      <c r="P3780">
        <v>5</v>
      </c>
      <c r="Q3780" t="s">
        <v>27</v>
      </c>
      <c r="R3780" t="s">
        <v>28</v>
      </c>
      <c r="S3780">
        <v>129.88</v>
      </c>
      <c r="T3780" t="str" cm="1">
        <f t="array" ref="T3780">_xlfn.IFS(Raw_Data[[#This Row],[Call Status]]="Resolved","5",Raw_Data[[#This Row],[Call Status]]="Escalated","2",Raw_Data[[#This Row],[Call Status]]="Pending","3",Raw_Data[[#This Row],[Call Status]]="Abandoned","0")</f>
        <v>5</v>
      </c>
      <c r="U3780" t="str">
        <f>TEXT(Raw_Data[[#This Row],[Call Date]],"mmmm")</f>
        <v>December</v>
      </c>
      <c r="V3780" t="str" cm="1">
        <f t="array" ref="V3780">_xlfn.IFS(Raw_Data[[#This Row],[Customer Satisfaction]]&lt;2,"Poor",Raw_Data[[#This Row],[Customer Satisfaction]]&lt;4,"Average",Raw_Data[[#This Row],[Customer Satisfaction]]&gt;=4,"Excellent")</f>
        <v>Excellent</v>
      </c>
    </row>
    <row r="3781" spans="2:22" x14ac:dyDescent="0.3">
      <c r="B3781" t="s">
        <v>5428</v>
      </c>
      <c r="C3781" s="2">
        <v>45678</v>
      </c>
      <c r="D3781" s="1">
        <v>0.36666666666666664</v>
      </c>
      <c r="E3781" t="s">
        <v>156</v>
      </c>
      <c r="F3781" t="s">
        <v>38</v>
      </c>
      <c r="G3781" t="s">
        <v>327</v>
      </c>
      <c r="H3781" t="s">
        <v>2026</v>
      </c>
      <c r="I3781" t="s">
        <v>23</v>
      </c>
      <c r="J3781" t="s">
        <v>49</v>
      </c>
      <c r="K3781" t="s">
        <v>25</v>
      </c>
      <c r="L3781" t="s">
        <v>3561</v>
      </c>
      <c r="M3781">
        <v>0.7</v>
      </c>
      <c r="N3781">
        <v>12.3</v>
      </c>
      <c r="O3781" t="s">
        <v>26</v>
      </c>
      <c r="P3781">
        <v>4</v>
      </c>
      <c r="Q3781" t="s">
        <v>615</v>
      </c>
      <c r="R3781" t="s">
        <v>28</v>
      </c>
      <c r="S3781">
        <v>187.64</v>
      </c>
      <c r="T3781" t="str" cm="1">
        <f t="array" ref="T3781">_xlfn.IFS(Raw_Data[[#This Row],[Call Status]]="Resolved","5",Raw_Data[[#This Row],[Call Status]]="Escalated","2",Raw_Data[[#This Row],[Call Status]]="Pending","3",Raw_Data[[#This Row],[Call Status]]="Abandoned","0")</f>
        <v>5</v>
      </c>
      <c r="U3781" t="str">
        <f>TEXT(Raw_Data[[#This Row],[Call Date]],"mmmm")</f>
        <v>January</v>
      </c>
      <c r="V3781" t="str" cm="1">
        <f t="array" ref="V3781">_xlfn.IFS(Raw_Data[[#This Row],[Customer Satisfaction]]&lt;2,"Poor",Raw_Data[[#This Row],[Customer Satisfaction]]&lt;4,"Average",Raw_Data[[#This Row],[Customer Satisfaction]]&gt;=4,"Excellent")</f>
        <v>Excellent</v>
      </c>
    </row>
    <row r="3782" spans="2:22" x14ac:dyDescent="0.3">
      <c r="B3782" t="s">
        <v>3838</v>
      </c>
      <c r="C3782" s="2">
        <v>45909</v>
      </c>
      <c r="D3782" s="1">
        <v>0.53194444444444444</v>
      </c>
      <c r="E3782" t="s">
        <v>30</v>
      </c>
      <c r="F3782" t="s">
        <v>20</v>
      </c>
      <c r="G3782" t="s">
        <v>21</v>
      </c>
      <c r="H3782" t="s">
        <v>2026</v>
      </c>
      <c r="I3782" t="s">
        <v>1128</v>
      </c>
      <c r="J3782" t="s">
        <v>31</v>
      </c>
      <c r="K3782" t="s">
        <v>25</v>
      </c>
      <c r="L3782" t="s">
        <v>3564</v>
      </c>
      <c r="M3782">
        <v>0.8</v>
      </c>
      <c r="N3782">
        <v>15.2</v>
      </c>
      <c r="O3782" t="s">
        <v>26</v>
      </c>
      <c r="P3782">
        <v>2</v>
      </c>
      <c r="Q3782" t="s">
        <v>615</v>
      </c>
      <c r="R3782" t="s">
        <v>28</v>
      </c>
      <c r="S3782">
        <v>43.52</v>
      </c>
      <c r="T3782" t="str" cm="1">
        <f t="array" ref="T3782">_xlfn.IFS(Raw_Data[[#This Row],[Call Status]]="Resolved","5",Raw_Data[[#This Row],[Call Status]]="Escalated","2",Raw_Data[[#This Row],[Call Status]]="Pending","3",Raw_Data[[#This Row],[Call Status]]="Abandoned","0")</f>
        <v>5</v>
      </c>
      <c r="U3782" t="str">
        <f>TEXT(Raw_Data[[#This Row],[Call Date]],"mmmm")</f>
        <v>September</v>
      </c>
      <c r="V3782" t="str" cm="1">
        <f t="array" ref="V3782">_xlfn.IFS(Raw_Data[[#This Row],[Customer Satisfaction]]&lt;2,"Poor",Raw_Data[[#This Row],[Customer Satisfaction]]&lt;4,"Average",Raw_Data[[#This Row],[Customer Satisfaction]]&gt;=4,"Excellent")</f>
        <v>Average</v>
      </c>
    </row>
    <row r="3783" spans="2:22" x14ac:dyDescent="0.3">
      <c r="B3783" t="s">
        <v>2899</v>
      </c>
      <c r="C3783" s="2">
        <v>45892</v>
      </c>
      <c r="D3783" s="1">
        <v>0.62708333333333333</v>
      </c>
      <c r="E3783" t="s">
        <v>72</v>
      </c>
      <c r="F3783" t="s">
        <v>34</v>
      </c>
      <c r="G3783" t="s">
        <v>21</v>
      </c>
      <c r="H3783" t="s">
        <v>2392</v>
      </c>
      <c r="I3783" t="s">
        <v>23</v>
      </c>
      <c r="J3783" t="s">
        <v>49</v>
      </c>
      <c r="K3783" t="s">
        <v>25</v>
      </c>
      <c r="L3783" t="s">
        <v>25</v>
      </c>
      <c r="M3783">
        <v>2.2000000000000002</v>
      </c>
      <c r="N3783">
        <v>10.5</v>
      </c>
      <c r="O3783" t="s">
        <v>26</v>
      </c>
      <c r="P3783">
        <v>2</v>
      </c>
      <c r="Q3783" t="s">
        <v>615</v>
      </c>
      <c r="R3783" t="s">
        <v>28</v>
      </c>
      <c r="S3783">
        <v>238.41</v>
      </c>
      <c r="T3783" t="str" cm="1">
        <f t="array" ref="T3783">_xlfn.IFS(Raw_Data[[#This Row],[Call Status]]="Resolved","5",Raw_Data[[#This Row],[Call Status]]="Escalated","2",Raw_Data[[#This Row],[Call Status]]="Pending","3",Raw_Data[[#This Row],[Call Status]]="Abandoned","0")</f>
        <v>5</v>
      </c>
      <c r="U3783" t="str">
        <f>TEXT(Raw_Data[[#This Row],[Call Date]],"mmmm")</f>
        <v>August</v>
      </c>
      <c r="V3783" t="str" cm="1">
        <f t="array" ref="V3783">_xlfn.IFS(Raw_Data[[#This Row],[Customer Satisfaction]]&lt;2,"Poor",Raw_Data[[#This Row],[Customer Satisfaction]]&lt;4,"Average",Raw_Data[[#This Row],[Customer Satisfaction]]&gt;=4,"Excellent")</f>
        <v>Average</v>
      </c>
    </row>
    <row r="3784" spans="2:22" x14ac:dyDescent="0.3">
      <c r="B3784" t="s">
        <v>5400</v>
      </c>
      <c r="C3784" s="2">
        <v>45884</v>
      </c>
      <c r="D3784" s="1">
        <v>0.86805555555555558</v>
      </c>
      <c r="E3784" t="s">
        <v>108</v>
      </c>
      <c r="F3784" t="s">
        <v>48</v>
      </c>
      <c r="G3784" t="s">
        <v>162</v>
      </c>
      <c r="H3784" t="s">
        <v>2026</v>
      </c>
      <c r="I3784" t="s">
        <v>23</v>
      </c>
      <c r="J3784" t="s">
        <v>35</v>
      </c>
      <c r="K3784" t="s">
        <v>25</v>
      </c>
      <c r="L3784" t="s">
        <v>3561</v>
      </c>
      <c r="M3784">
        <v>3.5</v>
      </c>
      <c r="N3784">
        <v>13</v>
      </c>
      <c r="O3784" t="s">
        <v>28</v>
      </c>
      <c r="P3784">
        <v>4</v>
      </c>
      <c r="Q3784" t="s">
        <v>27</v>
      </c>
      <c r="R3784" t="s">
        <v>26</v>
      </c>
      <c r="S3784">
        <v>203.82</v>
      </c>
      <c r="T3784" t="str" cm="1">
        <f t="array" ref="T3784">_xlfn.IFS(Raw_Data[[#This Row],[Call Status]]="Resolved","5",Raw_Data[[#This Row],[Call Status]]="Escalated","2",Raw_Data[[#This Row],[Call Status]]="Pending","3",Raw_Data[[#This Row],[Call Status]]="Abandoned","0")</f>
        <v>5</v>
      </c>
      <c r="U3784" t="str">
        <f>TEXT(Raw_Data[[#This Row],[Call Date]],"mmmm")</f>
        <v>August</v>
      </c>
      <c r="V3784" t="str" cm="1">
        <f t="array" ref="V3784">_xlfn.IFS(Raw_Data[[#This Row],[Customer Satisfaction]]&lt;2,"Poor",Raw_Data[[#This Row],[Customer Satisfaction]]&lt;4,"Average",Raw_Data[[#This Row],[Customer Satisfaction]]&gt;=4,"Excellent")</f>
        <v>Excellent</v>
      </c>
    </row>
    <row r="3785" spans="2:22" x14ac:dyDescent="0.3">
      <c r="B3785" t="s">
        <v>9355</v>
      </c>
      <c r="C3785" s="2">
        <v>45670</v>
      </c>
      <c r="D3785" s="1">
        <v>0.61527777777777781</v>
      </c>
      <c r="E3785" t="s">
        <v>66</v>
      </c>
      <c r="F3785" t="s">
        <v>48</v>
      </c>
      <c r="G3785" t="s">
        <v>327</v>
      </c>
      <c r="H3785" t="s">
        <v>2026</v>
      </c>
      <c r="I3785" t="s">
        <v>23</v>
      </c>
      <c r="J3785" t="s">
        <v>35</v>
      </c>
      <c r="K3785" t="s">
        <v>8876</v>
      </c>
      <c r="L3785" t="s">
        <v>8877</v>
      </c>
      <c r="M3785">
        <v>5.2</v>
      </c>
      <c r="N3785">
        <v>11.4</v>
      </c>
      <c r="O3785" t="s">
        <v>28</v>
      </c>
      <c r="P3785">
        <v>1</v>
      </c>
      <c r="Q3785" t="s">
        <v>1014</v>
      </c>
      <c r="R3785" t="s">
        <v>28</v>
      </c>
      <c r="S3785">
        <v>0</v>
      </c>
      <c r="T3785" t="str" cm="1">
        <f t="array" ref="T3785">_xlfn.IFS(Raw_Data[[#This Row],[Call Status]]="Resolved","5",Raw_Data[[#This Row],[Call Status]]="Escalated","2",Raw_Data[[#This Row],[Call Status]]="Pending","3",Raw_Data[[#This Row],[Call Status]]="Abandoned","0")</f>
        <v>3</v>
      </c>
      <c r="U3785" t="str">
        <f>TEXT(Raw_Data[[#This Row],[Call Date]],"mmmm")</f>
        <v>January</v>
      </c>
      <c r="V3785" t="str" cm="1">
        <f t="array" ref="V3785">_xlfn.IFS(Raw_Data[[#This Row],[Customer Satisfaction]]&lt;2,"Poor",Raw_Data[[#This Row],[Customer Satisfaction]]&lt;4,"Average",Raw_Data[[#This Row],[Customer Satisfaction]]&gt;=4,"Excellent")</f>
        <v>Poor</v>
      </c>
    </row>
    <row r="3786" spans="2:22" x14ac:dyDescent="0.3">
      <c r="B3786" t="s">
        <v>6327</v>
      </c>
      <c r="C3786" s="2">
        <v>45970</v>
      </c>
      <c r="D3786" s="1">
        <v>0.69652777777777775</v>
      </c>
      <c r="E3786" t="s">
        <v>59</v>
      </c>
      <c r="F3786" t="s">
        <v>34</v>
      </c>
      <c r="G3786" t="s">
        <v>327</v>
      </c>
      <c r="H3786" t="s">
        <v>22</v>
      </c>
      <c r="I3786" t="s">
        <v>23</v>
      </c>
      <c r="J3786" t="s">
        <v>24</v>
      </c>
      <c r="K3786" t="s">
        <v>25</v>
      </c>
      <c r="L3786" t="s">
        <v>3570</v>
      </c>
      <c r="M3786">
        <v>1.3</v>
      </c>
      <c r="N3786">
        <v>4.3</v>
      </c>
      <c r="O3786" t="s">
        <v>26</v>
      </c>
      <c r="P3786">
        <v>3</v>
      </c>
      <c r="Q3786" t="s">
        <v>615</v>
      </c>
      <c r="R3786" t="s">
        <v>28</v>
      </c>
      <c r="S3786">
        <v>11.64</v>
      </c>
      <c r="T3786" t="str" cm="1">
        <f t="array" ref="T3786">_xlfn.IFS(Raw_Data[[#This Row],[Call Status]]="Resolved","5",Raw_Data[[#This Row],[Call Status]]="Escalated","2",Raw_Data[[#This Row],[Call Status]]="Pending","3",Raw_Data[[#This Row],[Call Status]]="Abandoned","0")</f>
        <v>5</v>
      </c>
      <c r="U3786" t="str">
        <f>TEXT(Raw_Data[[#This Row],[Call Date]],"mmmm")</f>
        <v>November</v>
      </c>
      <c r="V3786" t="str" cm="1">
        <f t="array" ref="V3786">_xlfn.IFS(Raw_Data[[#This Row],[Customer Satisfaction]]&lt;2,"Poor",Raw_Data[[#This Row],[Customer Satisfaction]]&lt;4,"Average",Raw_Data[[#This Row],[Customer Satisfaction]]&gt;=4,"Excellent")</f>
        <v>Average</v>
      </c>
    </row>
    <row r="3787" spans="2:22" x14ac:dyDescent="0.3">
      <c r="B3787" t="s">
        <v>7181</v>
      </c>
      <c r="C3787" s="2">
        <v>45706</v>
      </c>
      <c r="D3787" s="1">
        <v>0.67569444444444449</v>
      </c>
      <c r="E3787" t="s">
        <v>72</v>
      </c>
      <c r="F3787" t="s">
        <v>34</v>
      </c>
      <c r="G3787" t="s">
        <v>327</v>
      </c>
      <c r="H3787" t="s">
        <v>22</v>
      </c>
      <c r="I3787" t="s">
        <v>23</v>
      </c>
      <c r="J3787" t="s">
        <v>49</v>
      </c>
      <c r="K3787" t="s">
        <v>25</v>
      </c>
      <c r="L3787" t="s">
        <v>3564</v>
      </c>
      <c r="M3787">
        <v>2.1</v>
      </c>
      <c r="N3787">
        <v>11.8</v>
      </c>
      <c r="O3787" t="s">
        <v>26</v>
      </c>
      <c r="P3787">
        <v>5</v>
      </c>
      <c r="Q3787" t="s">
        <v>27</v>
      </c>
      <c r="R3787" t="s">
        <v>28</v>
      </c>
      <c r="S3787">
        <v>247.73</v>
      </c>
      <c r="T3787" t="str" cm="1">
        <f t="array" ref="T3787">_xlfn.IFS(Raw_Data[[#This Row],[Call Status]]="Resolved","5",Raw_Data[[#This Row],[Call Status]]="Escalated","2",Raw_Data[[#This Row],[Call Status]]="Pending","3",Raw_Data[[#This Row],[Call Status]]="Abandoned","0")</f>
        <v>5</v>
      </c>
      <c r="U3787" t="str">
        <f>TEXT(Raw_Data[[#This Row],[Call Date]],"mmmm")</f>
        <v>February</v>
      </c>
      <c r="V3787" t="str" cm="1">
        <f t="array" ref="V3787">_xlfn.IFS(Raw_Data[[#This Row],[Customer Satisfaction]]&lt;2,"Poor",Raw_Data[[#This Row],[Customer Satisfaction]]&lt;4,"Average",Raw_Data[[#This Row],[Customer Satisfaction]]&gt;=4,"Excellent")</f>
        <v>Excellent</v>
      </c>
    </row>
    <row r="3788" spans="2:22" x14ac:dyDescent="0.3">
      <c r="B3788" t="s">
        <v>4350</v>
      </c>
      <c r="C3788" s="2">
        <v>45775</v>
      </c>
      <c r="D3788" s="1">
        <v>0.89513888888888893</v>
      </c>
      <c r="E3788" t="s">
        <v>19</v>
      </c>
      <c r="F3788" t="s">
        <v>20</v>
      </c>
      <c r="G3788" t="s">
        <v>21</v>
      </c>
      <c r="H3788" t="s">
        <v>22</v>
      </c>
      <c r="I3788" t="s">
        <v>1130</v>
      </c>
      <c r="J3788" t="s">
        <v>49</v>
      </c>
      <c r="K3788" t="s">
        <v>25</v>
      </c>
      <c r="L3788" t="s">
        <v>3570</v>
      </c>
      <c r="M3788">
        <v>2.4</v>
      </c>
      <c r="N3788">
        <v>9.1</v>
      </c>
      <c r="O3788" t="s">
        <v>26</v>
      </c>
      <c r="P3788">
        <v>4</v>
      </c>
      <c r="Q3788" t="s">
        <v>27</v>
      </c>
      <c r="R3788" t="s">
        <v>28</v>
      </c>
      <c r="S3788">
        <v>238.79</v>
      </c>
      <c r="T3788" t="str" cm="1">
        <f t="array" ref="T3788">_xlfn.IFS(Raw_Data[[#This Row],[Call Status]]="Resolved","5",Raw_Data[[#This Row],[Call Status]]="Escalated","2",Raw_Data[[#This Row],[Call Status]]="Pending","3",Raw_Data[[#This Row],[Call Status]]="Abandoned","0")</f>
        <v>5</v>
      </c>
      <c r="U3788" t="str">
        <f>TEXT(Raw_Data[[#This Row],[Call Date]],"mmmm")</f>
        <v>April</v>
      </c>
      <c r="V3788" t="str" cm="1">
        <f t="array" ref="V3788">_xlfn.IFS(Raw_Data[[#This Row],[Customer Satisfaction]]&lt;2,"Poor",Raw_Data[[#This Row],[Customer Satisfaction]]&lt;4,"Average",Raw_Data[[#This Row],[Customer Satisfaction]]&gt;=4,"Excellent")</f>
        <v>Excellent</v>
      </c>
    </row>
    <row r="3789" spans="2:22" x14ac:dyDescent="0.3">
      <c r="B3789" t="s">
        <v>9480</v>
      </c>
      <c r="C3789" s="2">
        <v>45711</v>
      </c>
      <c r="D3789" s="1">
        <v>0.53125</v>
      </c>
      <c r="E3789" t="s">
        <v>53</v>
      </c>
      <c r="F3789" t="s">
        <v>34</v>
      </c>
      <c r="G3789" t="s">
        <v>162</v>
      </c>
      <c r="H3789" t="s">
        <v>22</v>
      </c>
      <c r="I3789" t="s">
        <v>1128</v>
      </c>
      <c r="J3789" t="s">
        <v>24</v>
      </c>
      <c r="K3789" t="s">
        <v>8876</v>
      </c>
      <c r="L3789" t="s">
        <v>8877</v>
      </c>
      <c r="M3789">
        <v>5.7</v>
      </c>
      <c r="N3789">
        <v>13.9</v>
      </c>
      <c r="O3789" t="s">
        <v>28</v>
      </c>
      <c r="P3789">
        <v>3</v>
      </c>
      <c r="Q3789" t="s">
        <v>615</v>
      </c>
      <c r="R3789" t="s">
        <v>28</v>
      </c>
      <c r="S3789">
        <v>204.57</v>
      </c>
      <c r="T3789" t="str" cm="1">
        <f t="array" ref="T3789">_xlfn.IFS(Raw_Data[[#This Row],[Call Status]]="Resolved","5",Raw_Data[[#This Row],[Call Status]]="Escalated","2",Raw_Data[[#This Row],[Call Status]]="Pending","3",Raw_Data[[#This Row],[Call Status]]="Abandoned","0")</f>
        <v>3</v>
      </c>
      <c r="U3789" t="str">
        <f>TEXT(Raw_Data[[#This Row],[Call Date]],"mmmm")</f>
        <v>February</v>
      </c>
      <c r="V3789" t="str" cm="1">
        <f t="array" ref="V3789">_xlfn.IFS(Raw_Data[[#This Row],[Customer Satisfaction]]&lt;2,"Poor",Raw_Data[[#This Row],[Customer Satisfaction]]&lt;4,"Average",Raw_Data[[#This Row],[Customer Satisfaction]]&gt;=4,"Excellent")</f>
        <v>Average</v>
      </c>
    </row>
    <row r="3790" spans="2:22" x14ac:dyDescent="0.3">
      <c r="B3790" t="s">
        <v>4271</v>
      </c>
      <c r="C3790" s="2">
        <v>45795</v>
      </c>
      <c r="D3790" s="1">
        <v>0.82222222222222219</v>
      </c>
      <c r="E3790" t="s">
        <v>110</v>
      </c>
      <c r="F3790" t="s">
        <v>20</v>
      </c>
      <c r="G3790" t="s">
        <v>250</v>
      </c>
      <c r="H3790" t="s">
        <v>2613</v>
      </c>
      <c r="I3790" t="s">
        <v>1137</v>
      </c>
      <c r="J3790" t="s">
        <v>49</v>
      </c>
      <c r="K3790" t="s">
        <v>25</v>
      </c>
      <c r="L3790" t="s">
        <v>3561</v>
      </c>
      <c r="M3790">
        <v>2.4</v>
      </c>
      <c r="N3790">
        <v>14</v>
      </c>
      <c r="O3790" t="s">
        <v>26</v>
      </c>
      <c r="P3790">
        <v>5</v>
      </c>
      <c r="Q3790" t="s">
        <v>27</v>
      </c>
      <c r="R3790" t="s">
        <v>28</v>
      </c>
      <c r="S3790">
        <v>526.92999999999995</v>
      </c>
      <c r="T3790" t="str" cm="1">
        <f t="array" ref="T3790">_xlfn.IFS(Raw_Data[[#This Row],[Call Status]]="Resolved","5",Raw_Data[[#This Row],[Call Status]]="Escalated","2",Raw_Data[[#This Row],[Call Status]]="Pending","3",Raw_Data[[#This Row],[Call Status]]="Abandoned","0")</f>
        <v>5</v>
      </c>
      <c r="U3790" t="str">
        <f>TEXT(Raw_Data[[#This Row],[Call Date]],"mmmm")</f>
        <v>May</v>
      </c>
      <c r="V3790" t="str" cm="1">
        <f t="array" ref="V3790">_xlfn.IFS(Raw_Data[[#This Row],[Customer Satisfaction]]&lt;2,"Poor",Raw_Data[[#This Row],[Customer Satisfaction]]&lt;4,"Average",Raw_Data[[#This Row],[Customer Satisfaction]]&gt;=4,"Excellent")</f>
        <v>Excellent</v>
      </c>
    </row>
    <row r="3791" spans="2:22" x14ac:dyDescent="0.3">
      <c r="B3791" t="s">
        <v>18</v>
      </c>
      <c r="C3791" s="2">
        <v>45710</v>
      </c>
      <c r="D3791" s="1">
        <v>0.8305555555555556</v>
      </c>
      <c r="E3791" t="s">
        <v>19</v>
      </c>
      <c r="F3791" t="s">
        <v>20</v>
      </c>
      <c r="G3791" t="s">
        <v>21</v>
      </c>
      <c r="H3791" t="s">
        <v>22</v>
      </c>
      <c r="I3791" t="s">
        <v>23</v>
      </c>
      <c r="J3791" t="s">
        <v>24</v>
      </c>
      <c r="K3791" t="s">
        <v>25</v>
      </c>
      <c r="L3791" t="s">
        <v>25</v>
      </c>
      <c r="M3791">
        <v>5.9</v>
      </c>
      <c r="N3791">
        <v>4.5999999999999996</v>
      </c>
      <c r="O3791" t="s">
        <v>26</v>
      </c>
      <c r="P3791">
        <v>5</v>
      </c>
      <c r="Q3791" t="s">
        <v>27</v>
      </c>
      <c r="R3791" t="s">
        <v>28</v>
      </c>
      <c r="S3791">
        <v>37.67</v>
      </c>
      <c r="T3791" t="str" cm="1">
        <f t="array" ref="T3791">_xlfn.IFS(Raw_Data[[#This Row],[Call Status]]="Resolved","5",Raw_Data[[#This Row],[Call Status]]="Escalated","2",Raw_Data[[#This Row],[Call Status]]="Pending","3",Raw_Data[[#This Row],[Call Status]]="Abandoned","0")</f>
        <v>5</v>
      </c>
      <c r="U3791" t="str">
        <f>TEXT(Raw_Data[[#This Row],[Call Date]],"mmmm")</f>
        <v>February</v>
      </c>
      <c r="V3791" t="str" cm="1">
        <f t="array" ref="V3791">_xlfn.IFS(Raw_Data[[#This Row],[Customer Satisfaction]]&lt;2,"Poor",Raw_Data[[#This Row],[Customer Satisfaction]]&lt;4,"Average",Raw_Data[[#This Row],[Customer Satisfaction]]&gt;=4,"Excellent")</f>
        <v>Excellent</v>
      </c>
    </row>
    <row r="3792" spans="2:22" x14ac:dyDescent="0.3">
      <c r="B3792" t="s">
        <v>9188</v>
      </c>
      <c r="C3792" s="2">
        <v>45701</v>
      </c>
      <c r="D3792" s="1">
        <v>0.4777777777777778</v>
      </c>
      <c r="E3792" t="s">
        <v>108</v>
      </c>
      <c r="F3792" t="s">
        <v>20</v>
      </c>
      <c r="G3792" t="s">
        <v>21</v>
      </c>
      <c r="H3792" t="s">
        <v>2392</v>
      </c>
      <c r="I3792" t="s">
        <v>23</v>
      </c>
      <c r="J3792" t="s">
        <v>45</v>
      </c>
      <c r="K3792" t="s">
        <v>8876</v>
      </c>
      <c r="L3792" t="s">
        <v>8877</v>
      </c>
      <c r="M3792">
        <v>1.7</v>
      </c>
      <c r="N3792">
        <v>11.6</v>
      </c>
      <c r="O3792" t="s">
        <v>28</v>
      </c>
      <c r="P3792">
        <v>3</v>
      </c>
      <c r="Q3792" t="s">
        <v>615</v>
      </c>
      <c r="R3792" t="s">
        <v>28</v>
      </c>
      <c r="S3792">
        <v>110.31</v>
      </c>
      <c r="T3792" t="str" cm="1">
        <f t="array" ref="T3792">_xlfn.IFS(Raw_Data[[#This Row],[Call Status]]="Resolved","5",Raw_Data[[#This Row],[Call Status]]="Escalated","2",Raw_Data[[#This Row],[Call Status]]="Pending","3",Raw_Data[[#This Row],[Call Status]]="Abandoned","0")</f>
        <v>3</v>
      </c>
      <c r="U3792" t="str">
        <f>TEXT(Raw_Data[[#This Row],[Call Date]],"mmmm")</f>
        <v>February</v>
      </c>
      <c r="V3792" t="str" cm="1">
        <f t="array" ref="V3792">_xlfn.IFS(Raw_Data[[#This Row],[Customer Satisfaction]]&lt;2,"Poor",Raw_Data[[#This Row],[Customer Satisfaction]]&lt;4,"Average",Raw_Data[[#This Row],[Customer Satisfaction]]&gt;=4,"Excellent")</f>
        <v>Average</v>
      </c>
    </row>
    <row r="3793" spans="2:22" x14ac:dyDescent="0.3">
      <c r="B3793" t="s">
        <v>596</v>
      </c>
      <c r="C3793" s="2">
        <v>45960</v>
      </c>
      <c r="D3793" s="1">
        <v>0.84097222222222223</v>
      </c>
      <c r="E3793" t="s">
        <v>19</v>
      </c>
      <c r="F3793" t="s">
        <v>34</v>
      </c>
      <c r="G3793" t="s">
        <v>162</v>
      </c>
      <c r="H3793" t="s">
        <v>22</v>
      </c>
      <c r="I3793" t="s">
        <v>23</v>
      </c>
      <c r="J3793" t="s">
        <v>42</v>
      </c>
      <c r="K3793" t="s">
        <v>25</v>
      </c>
      <c r="L3793" t="s">
        <v>25</v>
      </c>
      <c r="M3793">
        <v>1.8</v>
      </c>
      <c r="N3793">
        <v>12.4</v>
      </c>
      <c r="O3793" t="s">
        <v>26</v>
      </c>
      <c r="P3793">
        <v>0</v>
      </c>
      <c r="Q3793" t="s">
        <v>27</v>
      </c>
      <c r="R3793" t="s">
        <v>28</v>
      </c>
      <c r="S3793">
        <v>127.8</v>
      </c>
      <c r="T3793" t="str" cm="1">
        <f t="array" ref="T3793">_xlfn.IFS(Raw_Data[[#This Row],[Call Status]]="Resolved","5",Raw_Data[[#This Row],[Call Status]]="Escalated","2",Raw_Data[[#This Row],[Call Status]]="Pending","3",Raw_Data[[#This Row],[Call Status]]="Abandoned","0")</f>
        <v>5</v>
      </c>
      <c r="U3793" t="str">
        <f>TEXT(Raw_Data[[#This Row],[Call Date]],"mmmm")</f>
        <v>October</v>
      </c>
      <c r="V3793" t="str" cm="1">
        <f t="array" ref="V3793">_xlfn.IFS(Raw_Data[[#This Row],[Customer Satisfaction]]&lt;2,"Poor",Raw_Data[[#This Row],[Customer Satisfaction]]&lt;4,"Average",Raw_Data[[#This Row],[Customer Satisfaction]]&gt;=4,"Excellent")</f>
        <v>Poor</v>
      </c>
    </row>
    <row r="3794" spans="2:22" x14ac:dyDescent="0.3">
      <c r="B3794" t="s">
        <v>1213</v>
      </c>
      <c r="C3794" s="2">
        <v>45710</v>
      </c>
      <c r="D3794" s="1">
        <v>0.40069444444444446</v>
      </c>
      <c r="E3794" t="s">
        <v>33</v>
      </c>
      <c r="F3794" t="s">
        <v>34</v>
      </c>
      <c r="G3794" t="s">
        <v>21</v>
      </c>
      <c r="H3794" t="s">
        <v>22</v>
      </c>
      <c r="I3794" t="s">
        <v>1130</v>
      </c>
      <c r="J3794" t="s">
        <v>42</v>
      </c>
      <c r="K3794" t="s">
        <v>25</v>
      </c>
      <c r="L3794" t="s">
        <v>25</v>
      </c>
      <c r="M3794">
        <v>0.4</v>
      </c>
      <c r="N3794">
        <v>13.2</v>
      </c>
      <c r="O3794" t="s">
        <v>26</v>
      </c>
      <c r="P3794">
        <v>0</v>
      </c>
      <c r="Q3794" t="s">
        <v>27</v>
      </c>
      <c r="R3794" t="s">
        <v>28</v>
      </c>
      <c r="S3794">
        <v>578.78</v>
      </c>
      <c r="T3794" t="str" cm="1">
        <f t="array" ref="T3794">_xlfn.IFS(Raw_Data[[#This Row],[Call Status]]="Resolved","5",Raw_Data[[#This Row],[Call Status]]="Escalated","2",Raw_Data[[#This Row],[Call Status]]="Pending","3",Raw_Data[[#This Row],[Call Status]]="Abandoned","0")</f>
        <v>5</v>
      </c>
      <c r="U3794" t="str">
        <f>TEXT(Raw_Data[[#This Row],[Call Date]],"mmmm")</f>
        <v>February</v>
      </c>
      <c r="V3794" t="str" cm="1">
        <f t="array" ref="V3794">_xlfn.IFS(Raw_Data[[#This Row],[Customer Satisfaction]]&lt;2,"Poor",Raw_Data[[#This Row],[Customer Satisfaction]]&lt;4,"Average",Raw_Data[[#This Row],[Customer Satisfaction]]&gt;=4,"Excellent")</f>
        <v>Poor</v>
      </c>
    </row>
    <row r="3795" spans="2:22" x14ac:dyDescent="0.3">
      <c r="B3795" t="s">
        <v>5243</v>
      </c>
      <c r="C3795" s="2">
        <v>45731</v>
      </c>
      <c r="D3795" s="1">
        <v>0.73958333333333337</v>
      </c>
      <c r="E3795" t="s">
        <v>33</v>
      </c>
      <c r="F3795" t="s">
        <v>34</v>
      </c>
      <c r="G3795" t="s">
        <v>162</v>
      </c>
      <c r="H3795" t="s">
        <v>2026</v>
      </c>
      <c r="I3795" t="s">
        <v>23</v>
      </c>
      <c r="J3795" t="s">
        <v>39</v>
      </c>
      <c r="K3795" t="s">
        <v>25</v>
      </c>
      <c r="L3795" t="s">
        <v>3564</v>
      </c>
      <c r="M3795">
        <v>5.3</v>
      </c>
      <c r="N3795">
        <v>13.1</v>
      </c>
      <c r="O3795" t="s">
        <v>26</v>
      </c>
      <c r="P3795">
        <v>5</v>
      </c>
      <c r="Q3795" t="s">
        <v>27</v>
      </c>
      <c r="R3795" t="s">
        <v>28</v>
      </c>
      <c r="S3795">
        <v>91.55</v>
      </c>
      <c r="T3795" t="str" cm="1">
        <f t="array" ref="T3795">_xlfn.IFS(Raw_Data[[#This Row],[Call Status]]="Resolved","5",Raw_Data[[#This Row],[Call Status]]="Escalated","2",Raw_Data[[#This Row],[Call Status]]="Pending","3",Raw_Data[[#This Row],[Call Status]]="Abandoned","0")</f>
        <v>5</v>
      </c>
      <c r="U3795" t="str">
        <f>TEXT(Raw_Data[[#This Row],[Call Date]],"mmmm")</f>
        <v>March</v>
      </c>
      <c r="V3795" t="str" cm="1">
        <f t="array" ref="V3795">_xlfn.IFS(Raw_Data[[#This Row],[Customer Satisfaction]]&lt;2,"Poor",Raw_Data[[#This Row],[Customer Satisfaction]]&lt;4,"Average",Raw_Data[[#This Row],[Customer Satisfaction]]&gt;=4,"Excellent")</f>
        <v>Excellent</v>
      </c>
    </row>
    <row r="3796" spans="2:22" x14ac:dyDescent="0.3">
      <c r="B3796" t="s">
        <v>3259</v>
      </c>
      <c r="C3796" s="2">
        <v>45703</v>
      </c>
      <c r="D3796" s="1">
        <v>0.36527777777777776</v>
      </c>
      <c r="E3796" t="s">
        <v>30</v>
      </c>
      <c r="F3796" t="s">
        <v>38</v>
      </c>
      <c r="G3796" t="s">
        <v>250</v>
      </c>
      <c r="H3796" t="s">
        <v>2026</v>
      </c>
      <c r="I3796" t="s">
        <v>23</v>
      </c>
      <c r="J3796" t="s">
        <v>45</v>
      </c>
      <c r="K3796" t="s">
        <v>25</v>
      </c>
      <c r="L3796" t="s">
        <v>25</v>
      </c>
      <c r="M3796">
        <v>1.1000000000000001</v>
      </c>
      <c r="N3796">
        <v>8.5</v>
      </c>
      <c r="O3796" t="s">
        <v>26</v>
      </c>
      <c r="P3796">
        <v>3</v>
      </c>
      <c r="Q3796" t="s">
        <v>615</v>
      </c>
      <c r="R3796" t="s">
        <v>28</v>
      </c>
      <c r="S3796">
        <v>228.02</v>
      </c>
      <c r="T3796" t="str" cm="1">
        <f t="array" ref="T3796">_xlfn.IFS(Raw_Data[[#This Row],[Call Status]]="Resolved","5",Raw_Data[[#This Row],[Call Status]]="Escalated","2",Raw_Data[[#This Row],[Call Status]]="Pending","3",Raw_Data[[#This Row],[Call Status]]="Abandoned","0")</f>
        <v>5</v>
      </c>
      <c r="U3796" t="str">
        <f>TEXT(Raw_Data[[#This Row],[Call Date]],"mmmm")</f>
        <v>February</v>
      </c>
      <c r="V3796" t="str" cm="1">
        <f t="array" ref="V3796">_xlfn.IFS(Raw_Data[[#This Row],[Customer Satisfaction]]&lt;2,"Poor",Raw_Data[[#This Row],[Customer Satisfaction]]&lt;4,"Average",Raw_Data[[#This Row],[Customer Satisfaction]]&gt;=4,"Excellent")</f>
        <v>Average</v>
      </c>
    </row>
    <row r="3797" spans="2:22" x14ac:dyDescent="0.3">
      <c r="B3797" t="s">
        <v>1187</v>
      </c>
      <c r="C3797" s="2">
        <v>45670</v>
      </c>
      <c r="D3797" s="1">
        <v>0.88611111111111107</v>
      </c>
      <c r="E3797" t="s">
        <v>19</v>
      </c>
      <c r="F3797" t="s">
        <v>34</v>
      </c>
      <c r="G3797" t="s">
        <v>250</v>
      </c>
      <c r="H3797" t="s">
        <v>22</v>
      </c>
      <c r="I3797" t="s">
        <v>1130</v>
      </c>
      <c r="J3797" t="s">
        <v>55</v>
      </c>
      <c r="K3797" t="s">
        <v>25</v>
      </c>
      <c r="L3797" t="s">
        <v>25</v>
      </c>
      <c r="M3797">
        <v>4.9000000000000004</v>
      </c>
      <c r="N3797">
        <v>9.4</v>
      </c>
      <c r="O3797" t="s">
        <v>26</v>
      </c>
      <c r="P3797">
        <v>3</v>
      </c>
      <c r="Q3797" t="s">
        <v>1014</v>
      </c>
      <c r="R3797" t="s">
        <v>26</v>
      </c>
      <c r="S3797">
        <v>75.36</v>
      </c>
      <c r="T3797" t="str" cm="1">
        <f t="array" ref="T3797">_xlfn.IFS(Raw_Data[[#This Row],[Call Status]]="Resolved","5",Raw_Data[[#This Row],[Call Status]]="Escalated","2",Raw_Data[[#This Row],[Call Status]]="Pending","3",Raw_Data[[#This Row],[Call Status]]="Abandoned","0")</f>
        <v>5</v>
      </c>
      <c r="U3797" t="str">
        <f>TEXT(Raw_Data[[#This Row],[Call Date]],"mmmm")</f>
        <v>January</v>
      </c>
      <c r="V3797" t="str" cm="1">
        <f t="array" ref="V3797">_xlfn.IFS(Raw_Data[[#This Row],[Customer Satisfaction]]&lt;2,"Poor",Raw_Data[[#This Row],[Customer Satisfaction]]&lt;4,"Average",Raw_Data[[#This Row],[Customer Satisfaction]]&gt;=4,"Excellent")</f>
        <v>Average</v>
      </c>
    </row>
    <row r="3798" spans="2:22" x14ac:dyDescent="0.3">
      <c r="B3798" t="s">
        <v>4881</v>
      </c>
      <c r="C3798" s="2">
        <v>45822</v>
      </c>
      <c r="D3798" s="1">
        <v>0.85277777777777775</v>
      </c>
      <c r="E3798" t="s">
        <v>72</v>
      </c>
      <c r="F3798" t="s">
        <v>20</v>
      </c>
      <c r="G3798" t="s">
        <v>327</v>
      </c>
      <c r="H3798" t="s">
        <v>22</v>
      </c>
      <c r="I3798" t="s">
        <v>1137</v>
      </c>
      <c r="J3798" t="s">
        <v>39</v>
      </c>
      <c r="K3798" t="s">
        <v>25</v>
      </c>
      <c r="L3798" t="s">
        <v>3564</v>
      </c>
      <c r="M3798">
        <v>0.5</v>
      </c>
      <c r="N3798">
        <v>11.8</v>
      </c>
      <c r="O3798" t="s">
        <v>28</v>
      </c>
      <c r="P3798">
        <v>3</v>
      </c>
      <c r="Q3798" t="s">
        <v>615</v>
      </c>
      <c r="R3798" t="s">
        <v>28</v>
      </c>
      <c r="S3798">
        <v>78.19</v>
      </c>
      <c r="T3798" t="str" cm="1">
        <f t="array" ref="T3798">_xlfn.IFS(Raw_Data[[#This Row],[Call Status]]="Resolved","5",Raw_Data[[#This Row],[Call Status]]="Escalated","2",Raw_Data[[#This Row],[Call Status]]="Pending","3",Raw_Data[[#This Row],[Call Status]]="Abandoned","0")</f>
        <v>5</v>
      </c>
      <c r="U3798" t="str">
        <f>TEXT(Raw_Data[[#This Row],[Call Date]],"mmmm")</f>
        <v>June</v>
      </c>
      <c r="V3798" t="str" cm="1">
        <f t="array" ref="V3798">_xlfn.IFS(Raw_Data[[#This Row],[Customer Satisfaction]]&lt;2,"Poor",Raw_Data[[#This Row],[Customer Satisfaction]]&lt;4,"Average",Raw_Data[[#This Row],[Customer Satisfaction]]&gt;=4,"Excellent")</f>
        <v>Average</v>
      </c>
    </row>
    <row r="3799" spans="2:22" x14ac:dyDescent="0.3">
      <c r="B3799" t="s">
        <v>7011</v>
      </c>
      <c r="C3799" s="2">
        <v>45759</v>
      </c>
      <c r="D3799" s="1">
        <v>0.42152777777777778</v>
      </c>
      <c r="E3799" t="s">
        <v>53</v>
      </c>
      <c r="F3799" t="s">
        <v>38</v>
      </c>
      <c r="G3799" t="s">
        <v>327</v>
      </c>
      <c r="H3799" t="s">
        <v>22</v>
      </c>
      <c r="I3799" t="s">
        <v>23</v>
      </c>
      <c r="J3799" t="s">
        <v>24</v>
      </c>
      <c r="K3799" t="s">
        <v>25</v>
      </c>
      <c r="L3799" t="s">
        <v>3564</v>
      </c>
      <c r="M3799">
        <v>6.9</v>
      </c>
      <c r="N3799">
        <v>9.9</v>
      </c>
      <c r="O3799" t="s">
        <v>28</v>
      </c>
      <c r="P3799">
        <v>3</v>
      </c>
      <c r="Q3799" t="s">
        <v>615</v>
      </c>
      <c r="R3799" t="s">
        <v>28</v>
      </c>
      <c r="S3799">
        <v>211.47</v>
      </c>
      <c r="T3799" t="str" cm="1">
        <f t="array" ref="T3799">_xlfn.IFS(Raw_Data[[#This Row],[Call Status]]="Resolved","5",Raw_Data[[#This Row],[Call Status]]="Escalated","2",Raw_Data[[#This Row],[Call Status]]="Pending","3",Raw_Data[[#This Row],[Call Status]]="Abandoned","0")</f>
        <v>5</v>
      </c>
      <c r="U3799" t="str">
        <f>TEXT(Raw_Data[[#This Row],[Call Date]],"mmmm")</f>
        <v>April</v>
      </c>
      <c r="V3799" t="str" cm="1">
        <f t="array" ref="V3799">_xlfn.IFS(Raw_Data[[#This Row],[Customer Satisfaction]]&lt;2,"Poor",Raw_Data[[#This Row],[Customer Satisfaction]]&lt;4,"Average",Raw_Data[[#This Row],[Customer Satisfaction]]&gt;=4,"Excellent")</f>
        <v>Average</v>
      </c>
    </row>
    <row r="3800" spans="2:22" x14ac:dyDescent="0.3">
      <c r="B3800" t="s">
        <v>7331</v>
      </c>
      <c r="C3800" s="2">
        <v>45937</v>
      </c>
      <c r="D3800" s="1">
        <v>0.59236111111111112</v>
      </c>
      <c r="E3800" t="s">
        <v>37</v>
      </c>
      <c r="F3800" t="s">
        <v>20</v>
      </c>
      <c r="G3800" t="s">
        <v>162</v>
      </c>
      <c r="H3800" t="s">
        <v>22</v>
      </c>
      <c r="I3800" t="s">
        <v>1130</v>
      </c>
      <c r="J3800" t="s">
        <v>31</v>
      </c>
      <c r="K3800" t="s">
        <v>7253</v>
      </c>
      <c r="L3800" t="s">
        <v>7254</v>
      </c>
      <c r="M3800">
        <v>4.5</v>
      </c>
      <c r="N3800">
        <v>4.9000000000000004</v>
      </c>
      <c r="O3800" t="s">
        <v>28</v>
      </c>
      <c r="P3800">
        <v>4</v>
      </c>
      <c r="Q3800" t="s">
        <v>615</v>
      </c>
      <c r="R3800" t="s">
        <v>28</v>
      </c>
      <c r="S3800">
        <v>188.58</v>
      </c>
      <c r="T3800" t="str" cm="1">
        <f t="array" ref="T3800">_xlfn.IFS(Raw_Data[[#This Row],[Call Status]]="Resolved","5",Raw_Data[[#This Row],[Call Status]]="Escalated","2",Raw_Data[[#This Row],[Call Status]]="Pending","3",Raw_Data[[#This Row],[Call Status]]="Abandoned","0")</f>
        <v>0</v>
      </c>
      <c r="U3800" t="str">
        <f>TEXT(Raw_Data[[#This Row],[Call Date]],"mmmm")</f>
        <v>October</v>
      </c>
      <c r="V3800" t="str" cm="1">
        <f t="array" ref="V3800">_xlfn.IFS(Raw_Data[[#This Row],[Customer Satisfaction]]&lt;2,"Poor",Raw_Data[[#This Row],[Customer Satisfaction]]&lt;4,"Average",Raw_Data[[#This Row],[Customer Satisfaction]]&gt;=4,"Excellent")</f>
        <v>Excellent</v>
      </c>
    </row>
    <row r="3801" spans="2:22" x14ac:dyDescent="0.3">
      <c r="B3801" t="s">
        <v>1115</v>
      </c>
      <c r="C3801" s="2">
        <v>45915</v>
      </c>
      <c r="D3801" s="1">
        <v>0.80208333333333337</v>
      </c>
      <c r="E3801" t="s">
        <v>57</v>
      </c>
      <c r="F3801" t="s">
        <v>20</v>
      </c>
      <c r="G3801" t="s">
        <v>21</v>
      </c>
      <c r="H3801" t="s">
        <v>22</v>
      </c>
      <c r="I3801" t="s">
        <v>23</v>
      </c>
      <c r="J3801" t="s">
        <v>76</v>
      </c>
      <c r="K3801" t="s">
        <v>25</v>
      </c>
      <c r="L3801" t="s">
        <v>25</v>
      </c>
      <c r="M3801">
        <v>5.8</v>
      </c>
      <c r="N3801">
        <v>12.2</v>
      </c>
      <c r="O3801" t="s">
        <v>26</v>
      </c>
      <c r="P3801">
        <v>2</v>
      </c>
      <c r="Q3801" t="s">
        <v>1014</v>
      </c>
      <c r="R3801" t="s">
        <v>28</v>
      </c>
      <c r="S3801">
        <v>50.92</v>
      </c>
      <c r="T3801" t="str" cm="1">
        <f t="array" ref="T3801">_xlfn.IFS(Raw_Data[[#This Row],[Call Status]]="Resolved","5",Raw_Data[[#This Row],[Call Status]]="Escalated","2",Raw_Data[[#This Row],[Call Status]]="Pending","3",Raw_Data[[#This Row],[Call Status]]="Abandoned","0")</f>
        <v>5</v>
      </c>
      <c r="U3801" t="str">
        <f>TEXT(Raw_Data[[#This Row],[Call Date]],"mmmm")</f>
        <v>September</v>
      </c>
      <c r="V3801" t="str" cm="1">
        <f t="array" ref="V3801">_xlfn.IFS(Raw_Data[[#This Row],[Customer Satisfaction]]&lt;2,"Poor",Raw_Data[[#This Row],[Customer Satisfaction]]&lt;4,"Average",Raw_Data[[#This Row],[Customer Satisfaction]]&gt;=4,"Excellent")</f>
        <v>Average</v>
      </c>
    </row>
    <row r="3802" spans="2:22" x14ac:dyDescent="0.3">
      <c r="B3802" t="s">
        <v>6718</v>
      </c>
      <c r="C3802" s="2">
        <v>45994</v>
      </c>
      <c r="D3802" s="1">
        <v>0.84375</v>
      </c>
      <c r="E3802" t="s">
        <v>37</v>
      </c>
      <c r="F3802" t="s">
        <v>48</v>
      </c>
      <c r="G3802" t="s">
        <v>21</v>
      </c>
      <c r="H3802" t="s">
        <v>22</v>
      </c>
      <c r="I3802" t="s">
        <v>23</v>
      </c>
      <c r="J3802" t="s">
        <v>64</v>
      </c>
      <c r="K3802" t="s">
        <v>25</v>
      </c>
      <c r="L3802" t="s">
        <v>3561</v>
      </c>
      <c r="M3802">
        <v>10.199999999999999</v>
      </c>
      <c r="N3802">
        <v>7.4</v>
      </c>
      <c r="O3802" t="s">
        <v>26</v>
      </c>
      <c r="P3802">
        <v>5</v>
      </c>
      <c r="Q3802" t="s">
        <v>27</v>
      </c>
      <c r="R3802" t="s">
        <v>28</v>
      </c>
      <c r="S3802">
        <v>112.74</v>
      </c>
      <c r="T3802" t="str" cm="1">
        <f t="array" ref="T3802">_xlfn.IFS(Raw_Data[[#This Row],[Call Status]]="Resolved","5",Raw_Data[[#This Row],[Call Status]]="Escalated","2",Raw_Data[[#This Row],[Call Status]]="Pending","3",Raw_Data[[#This Row],[Call Status]]="Abandoned","0")</f>
        <v>5</v>
      </c>
      <c r="U3802" t="str">
        <f>TEXT(Raw_Data[[#This Row],[Call Date]],"mmmm")</f>
        <v>December</v>
      </c>
      <c r="V3802" t="str" cm="1">
        <f t="array" ref="V3802">_xlfn.IFS(Raw_Data[[#This Row],[Customer Satisfaction]]&lt;2,"Poor",Raw_Data[[#This Row],[Customer Satisfaction]]&lt;4,"Average",Raw_Data[[#This Row],[Customer Satisfaction]]&gt;=4,"Excellent")</f>
        <v>Excellent</v>
      </c>
    </row>
    <row r="3803" spans="2:22" x14ac:dyDescent="0.3">
      <c r="B3803" t="s">
        <v>9213</v>
      </c>
      <c r="C3803" s="2">
        <v>46013</v>
      </c>
      <c r="D3803" s="1">
        <v>0.64930555555555558</v>
      </c>
      <c r="E3803" t="s">
        <v>59</v>
      </c>
      <c r="F3803" t="s">
        <v>34</v>
      </c>
      <c r="G3803" t="s">
        <v>327</v>
      </c>
      <c r="H3803" t="s">
        <v>2613</v>
      </c>
      <c r="I3803" t="s">
        <v>23</v>
      </c>
      <c r="J3803" t="s">
        <v>42</v>
      </c>
      <c r="K3803" t="s">
        <v>8876</v>
      </c>
      <c r="L3803" t="s">
        <v>8877</v>
      </c>
      <c r="M3803">
        <v>0.6</v>
      </c>
      <c r="N3803">
        <v>11.9</v>
      </c>
      <c r="O3803" t="s">
        <v>28</v>
      </c>
      <c r="P3803">
        <v>1</v>
      </c>
      <c r="Q3803" t="s">
        <v>1014</v>
      </c>
      <c r="R3803" t="s">
        <v>28</v>
      </c>
      <c r="S3803">
        <v>233.27</v>
      </c>
      <c r="T3803" t="str" cm="1">
        <f t="array" ref="T3803">_xlfn.IFS(Raw_Data[[#This Row],[Call Status]]="Resolved","5",Raw_Data[[#This Row],[Call Status]]="Escalated","2",Raw_Data[[#This Row],[Call Status]]="Pending","3",Raw_Data[[#This Row],[Call Status]]="Abandoned","0")</f>
        <v>3</v>
      </c>
      <c r="U3803" t="str">
        <f>TEXT(Raw_Data[[#This Row],[Call Date]],"mmmm")</f>
        <v>December</v>
      </c>
      <c r="V3803" t="str" cm="1">
        <f t="array" ref="V3803">_xlfn.IFS(Raw_Data[[#This Row],[Customer Satisfaction]]&lt;2,"Poor",Raw_Data[[#This Row],[Customer Satisfaction]]&lt;4,"Average",Raw_Data[[#This Row],[Customer Satisfaction]]&gt;=4,"Excellent")</f>
        <v>Poor</v>
      </c>
    </row>
    <row r="3804" spans="2:22" x14ac:dyDescent="0.3">
      <c r="B3804" t="s">
        <v>2916</v>
      </c>
      <c r="C3804" s="2">
        <v>45795</v>
      </c>
      <c r="D3804" s="1">
        <v>0.69652777777777775</v>
      </c>
      <c r="E3804" t="s">
        <v>33</v>
      </c>
      <c r="F3804" t="s">
        <v>38</v>
      </c>
      <c r="G3804" t="s">
        <v>250</v>
      </c>
      <c r="H3804" t="s">
        <v>2392</v>
      </c>
      <c r="I3804" t="s">
        <v>23</v>
      </c>
      <c r="J3804" t="s">
        <v>64</v>
      </c>
      <c r="K3804" t="s">
        <v>25</v>
      </c>
      <c r="L3804" t="s">
        <v>25</v>
      </c>
      <c r="M3804">
        <v>5.3</v>
      </c>
      <c r="N3804">
        <v>7.2</v>
      </c>
      <c r="O3804" t="s">
        <v>26</v>
      </c>
      <c r="P3804">
        <v>3</v>
      </c>
      <c r="Q3804" t="s">
        <v>615</v>
      </c>
      <c r="R3804" t="s">
        <v>28</v>
      </c>
      <c r="S3804">
        <v>171.69</v>
      </c>
      <c r="T3804" t="str" cm="1">
        <f t="array" ref="T3804">_xlfn.IFS(Raw_Data[[#This Row],[Call Status]]="Resolved","5",Raw_Data[[#This Row],[Call Status]]="Escalated","2",Raw_Data[[#This Row],[Call Status]]="Pending","3",Raw_Data[[#This Row],[Call Status]]="Abandoned","0")</f>
        <v>5</v>
      </c>
      <c r="U3804" t="str">
        <f>TEXT(Raw_Data[[#This Row],[Call Date]],"mmmm")</f>
        <v>May</v>
      </c>
      <c r="V3804" t="str" cm="1">
        <f t="array" ref="V3804">_xlfn.IFS(Raw_Data[[#This Row],[Customer Satisfaction]]&lt;2,"Poor",Raw_Data[[#This Row],[Customer Satisfaction]]&lt;4,"Average",Raw_Data[[#This Row],[Customer Satisfaction]]&gt;=4,"Excellent")</f>
        <v>Average</v>
      </c>
    </row>
    <row r="3805" spans="2:22" x14ac:dyDescent="0.3">
      <c r="B3805" t="s">
        <v>5454</v>
      </c>
      <c r="C3805" s="2">
        <v>45820</v>
      </c>
      <c r="D3805" s="1">
        <v>0.48819444444444443</v>
      </c>
      <c r="E3805" t="s">
        <v>44</v>
      </c>
      <c r="F3805" t="s">
        <v>48</v>
      </c>
      <c r="G3805" t="s">
        <v>21</v>
      </c>
      <c r="H3805" t="s">
        <v>2026</v>
      </c>
      <c r="I3805" t="s">
        <v>23</v>
      </c>
      <c r="J3805" t="s">
        <v>64</v>
      </c>
      <c r="K3805" t="s">
        <v>25</v>
      </c>
      <c r="L3805" t="s">
        <v>3561</v>
      </c>
      <c r="M3805">
        <v>1.3</v>
      </c>
      <c r="N3805">
        <v>10.8</v>
      </c>
      <c r="O3805" t="s">
        <v>28</v>
      </c>
      <c r="P3805">
        <v>4</v>
      </c>
      <c r="Q3805" t="s">
        <v>27</v>
      </c>
      <c r="R3805" t="s">
        <v>28</v>
      </c>
      <c r="S3805">
        <v>78.95</v>
      </c>
      <c r="T3805" t="str" cm="1">
        <f t="array" ref="T3805">_xlfn.IFS(Raw_Data[[#This Row],[Call Status]]="Resolved","5",Raw_Data[[#This Row],[Call Status]]="Escalated","2",Raw_Data[[#This Row],[Call Status]]="Pending","3",Raw_Data[[#This Row],[Call Status]]="Abandoned","0")</f>
        <v>5</v>
      </c>
      <c r="U3805" t="str">
        <f>TEXT(Raw_Data[[#This Row],[Call Date]],"mmmm")</f>
        <v>June</v>
      </c>
      <c r="V3805" t="str" cm="1">
        <f t="array" ref="V3805">_xlfn.IFS(Raw_Data[[#This Row],[Customer Satisfaction]]&lt;2,"Poor",Raw_Data[[#This Row],[Customer Satisfaction]]&lt;4,"Average",Raw_Data[[#This Row],[Customer Satisfaction]]&gt;=4,"Excellent")</f>
        <v>Excellent</v>
      </c>
    </row>
    <row r="3806" spans="2:22" x14ac:dyDescent="0.3">
      <c r="B3806" t="s">
        <v>2509</v>
      </c>
      <c r="C3806" s="2">
        <v>45768</v>
      </c>
      <c r="D3806" s="1">
        <v>0.47569444444444442</v>
      </c>
      <c r="E3806" t="s">
        <v>100</v>
      </c>
      <c r="F3806" t="s">
        <v>34</v>
      </c>
      <c r="G3806" t="s">
        <v>327</v>
      </c>
      <c r="H3806" t="s">
        <v>2392</v>
      </c>
      <c r="I3806" t="s">
        <v>1137</v>
      </c>
      <c r="J3806" t="s">
        <v>49</v>
      </c>
      <c r="K3806" t="s">
        <v>25</v>
      </c>
      <c r="L3806" t="s">
        <v>25</v>
      </c>
      <c r="M3806">
        <v>1.5</v>
      </c>
      <c r="N3806">
        <v>17.3</v>
      </c>
      <c r="O3806" t="s">
        <v>26</v>
      </c>
      <c r="P3806">
        <v>1</v>
      </c>
      <c r="Q3806" t="s">
        <v>1014</v>
      </c>
      <c r="R3806" t="s">
        <v>28</v>
      </c>
      <c r="S3806">
        <v>141.85</v>
      </c>
      <c r="T3806" t="str" cm="1">
        <f t="array" ref="T3806">_xlfn.IFS(Raw_Data[[#This Row],[Call Status]]="Resolved","5",Raw_Data[[#This Row],[Call Status]]="Escalated","2",Raw_Data[[#This Row],[Call Status]]="Pending","3",Raw_Data[[#This Row],[Call Status]]="Abandoned","0")</f>
        <v>5</v>
      </c>
      <c r="U3806" t="str">
        <f>TEXT(Raw_Data[[#This Row],[Call Date]],"mmmm")</f>
        <v>April</v>
      </c>
      <c r="V3806" t="str" cm="1">
        <f t="array" ref="V3806">_xlfn.IFS(Raw_Data[[#This Row],[Customer Satisfaction]]&lt;2,"Poor",Raw_Data[[#This Row],[Customer Satisfaction]]&lt;4,"Average",Raw_Data[[#This Row],[Customer Satisfaction]]&gt;=4,"Excellent")</f>
        <v>Poor</v>
      </c>
    </row>
    <row r="3807" spans="2:22" x14ac:dyDescent="0.3">
      <c r="B3807" t="s">
        <v>6950</v>
      </c>
      <c r="C3807" s="2">
        <v>45759</v>
      </c>
      <c r="D3807" s="1">
        <v>0.83125000000000004</v>
      </c>
      <c r="E3807" t="s">
        <v>33</v>
      </c>
      <c r="F3807" t="s">
        <v>20</v>
      </c>
      <c r="G3807" t="s">
        <v>21</v>
      </c>
      <c r="H3807" t="s">
        <v>22</v>
      </c>
      <c r="I3807" t="s">
        <v>23</v>
      </c>
      <c r="J3807" t="s">
        <v>45</v>
      </c>
      <c r="K3807" t="s">
        <v>25</v>
      </c>
      <c r="L3807" t="s">
        <v>3564</v>
      </c>
      <c r="M3807">
        <v>1</v>
      </c>
      <c r="N3807">
        <v>10.1</v>
      </c>
      <c r="O3807" t="s">
        <v>26</v>
      </c>
      <c r="P3807">
        <v>4</v>
      </c>
      <c r="Q3807" t="s">
        <v>27</v>
      </c>
      <c r="R3807" t="s">
        <v>28</v>
      </c>
      <c r="S3807">
        <v>334.73</v>
      </c>
      <c r="T3807" t="str" cm="1">
        <f t="array" ref="T3807">_xlfn.IFS(Raw_Data[[#This Row],[Call Status]]="Resolved","5",Raw_Data[[#This Row],[Call Status]]="Escalated","2",Raw_Data[[#This Row],[Call Status]]="Pending","3",Raw_Data[[#This Row],[Call Status]]="Abandoned","0")</f>
        <v>5</v>
      </c>
      <c r="U3807" t="str">
        <f>TEXT(Raw_Data[[#This Row],[Call Date]],"mmmm")</f>
        <v>April</v>
      </c>
      <c r="V3807" t="str" cm="1">
        <f t="array" ref="V3807">_xlfn.IFS(Raw_Data[[#This Row],[Customer Satisfaction]]&lt;2,"Poor",Raw_Data[[#This Row],[Customer Satisfaction]]&lt;4,"Average",Raw_Data[[#This Row],[Customer Satisfaction]]&gt;=4,"Excellent")</f>
        <v>Excellent</v>
      </c>
    </row>
    <row r="3808" spans="2:22" x14ac:dyDescent="0.3">
      <c r="B3808" t="s">
        <v>3680</v>
      </c>
      <c r="C3808" s="2">
        <v>45674</v>
      </c>
      <c r="D3808" s="1">
        <v>0.88611111111111107</v>
      </c>
      <c r="E3808" t="s">
        <v>100</v>
      </c>
      <c r="F3808" t="s">
        <v>20</v>
      </c>
      <c r="G3808" t="s">
        <v>250</v>
      </c>
      <c r="H3808" t="s">
        <v>2026</v>
      </c>
      <c r="I3808" t="s">
        <v>1128</v>
      </c>
      <c r="J3808" t="s">
        <v>35</v>
      </c>
      <c r="K3808" t="s">
        <v>25</v>
      </c>
      <c r="L3808" t="s">
        <v>3561</v>
      </c>
      <c r="M3808">
        <v>2.6</v>
      </c>
      <c r="N3808">
        <v>12.8</v>
      </c>
      <c r="O3808" t="s">
        <v>28</v>
      </c>
      <c r="P3808">
        <v>5</v>
      </c>
      <c r="Q3808" t="s">
        <v>27</v>
      </c>
      <c r="R3808" t="s">
        <v>28</v>
      </c>
      <c r="S3808">
        <v>104.78</v>
      </c>
      <c r="T3808" t="str" cm="1">
        <f t="array" ref="T3808">_xlfn.IFS(Raw_Data[[#This Row],[Call Status]]="Resolved","5",Raw_Data[[#This Row],[Call Status]]="Escalated","2",Raw_Data[[#This Row],[Call Status]]="Pending","3",Raw_Data[[#This Row],[Call Status]]="Abandoned","0")</f>
        <v>5</v>
      </c>
      <c r="U3808" t="str">
        <f>TEXT(Raw_Data[[#This Row],[Call Date]],"mmmm")</f>
        <v>January</v>
      </c>
      <c r="V3808" t="str" cm="1">
        <f t="array" ref="V3808">_xlfn.IFS(Raw_Data[[#This Row],[Customer Satisfaction]]&lt;2,"Poor",Raw_Data[[#This Row],[Customer Satisfaction]]&lt;4,"Average",Raw_Data[[#This Row],[Customer Satisfaction]]&gt;=4,"Excellent")</f>
        <v>Excellent</v>
      </c>
    </row>
    <row r="3809" spans="2:22" x14ac:dyDescent="0.3">
      <c r="B3809" t="s">
        <v>1618</v>
      </c>
      <c r="C3809" s="2">
        <v>45925</v>
      </c>
      <c r="D3809" s="1">
        <v>0.3576388888888889</v>
      </c>
      <c r="E3809" t="s">
        <v>53</v>
      </c>
      <c r="F3809" t="s">
        <v>34</v>
      </c>
      <c r="G3809" t="s">
        <v>327</v>
      </c>
      <c r="H3809" t="s">
        <v>22</v>
      </c>
      <c r="I3809" t="s">
        <v>1137</v>
      </c>
      <c r="J3809" t="s">
        <v>76</v>
      </c>
      <c r="K3809" t="s">
        <v>25</v>
      </c>
      <c r="L3809" t="s">
        <v>25</v>
      </c>
      <c r="M3809">
        <v>8.3000000000000007</v>
      </c>
      <c r="N3809">
        <v>10.7</v>
      </c>
      <c r="O3809" t="s">
        <v>28</v>
      </c>
      <c r="P3809">
        <v>3</v>
      </c>
      <c r="Q3809" t="s">
        <v>615</v>
      </c>
      <c r="R3809" t="s">
        <v>28</v>
      </c>
      <c r="S3809">
        <v>67.260000000000005</v>
      </c>
      <c r="T3809" t="str" cm="1">
        <f t="array" ref="T3809">_xlfn.IFS(Raw_Data[[#This Row],[Call Status]]="Resolved","5",Raw_Data[[#This Row],[Call Status]]="Escalated","2",Raw_Data[[#This Row],[Call Status]]="Pending","3",Raw_Data[[#This Row],[Call Status]]="Abandoned","0")</f>
        <v>5</v>
      </c>
      <c r="U3809" t="str">
        <f>TEXT(Raw_Data[[#This Row],[Call Date]],"mmmm")</f>
        <v>September</v>
      </c>
      <c r="V3809" t="str" cm="1">
        <f t="array" ref="V3809">_xlfn.IFS(Raw_Data[[#This Row],[Customer Satisfaction]]&lt;2,"Poor",Raw_Data[[#This Row],[Customer Satisfaction]]&lt;4,"Average",Raw_Data[[#This Row],[Customer Satisfaction]]&gt;=4,"Excellent")</f>
        <v>Average</v>
      </c>
    </row>
    <row r="3810" spans="2:22" x14ac:dyDescent="0.3">
      <c r="B3810" t="s">
        <v>9374</v>
      </c>
      <c r="C3810" s="2">
        <v>45839</v>
      </c>
      <c r="D3810" s="1">
        <v>0.70972222222222225</v>
      </c>
      <c r="E3810" t="s">
        <v>72</v>
      </c>
      <c r="F3810" t="s">
        <v>48</v>
      </c>
      <c r="G3810" t="s">
        <v>327</v>
      </c>
      <c r="H3810" t="s">
        <v>2026</v>
      </c>
      <c r="I3810" t="s">
        <v>23</v>
      </c>
      <c r="J3810" t="s">
        <v>35</v>
      </c>
      <c r="K3810" t="s">
        <v>8876</v>
      </c>
      <c r="L3810" t="s">
        <v>8877</v>
      </c>
      <c r="M3810">
        <v>3.5</v>
      </c>
      <c r="N3810">
        <v>8.6999999999999993</v>
      </c>
      <c r="O3810" t="s">
        <v>28</v>
      </c>
      <c r="P3810">
        <v>1</v>
      </c>
      <c r="Q3810" t="s">
        <v>1014</v>
      </c>
      <c r="R3810" t="s">
        <v>28</v>
      </c>
      <c r="S3810">
        <v>79.69</v>
      </c>
      <c r="T3810" t="str" cm="1">
        <f t="array" ref="T3810">_xlfn.IFS(Raw_Data[[#This Row],[Call Status]]="Resolved","5",Raw_Data[[#This Row],[Call Status]]="Escalated","2",Raw_Data[[#This Row],[Call Status]]="Pending","3",Raw_Data[[#This Row],[Call Status]]="Abandoned","0")</f>
        <v>3</v>
      </c>
      <c r="U3810" t="str">
        <f>TEXT(Raw_Data[[#This Row],[Call Date]],"mmmm")</f>
        <v>July</v>
      </c>
      <c r="V3810" t="str" cm="1">
        <f t="array" ref="V3810">_xlfn.IFS(Raw_Data[[#This Row],[Customer Satisfaction]]&lt;2,"Poor",Raw_Data[[#This Row],[Customer Satisfaction]]&lt;4,"Average",Raw_Data[[#This Row],[Customer Satisfaction]]&gt;=4,"Excellent")</f>
        <v>Poor</v>
      </c>
    </row>
    <row r="3811" spans="2:22" x14ac:dyDescent="0.3">
      <c r="B3811" t="s">
        <v>5009</v>
      </c>
      <c r="C3811" s="2">
        <v>45681</v>
      </c>
      <c r="D3811" s="1">
        <v>0.60347222222222219</v>
      </c>
      <c r="E3811" t="s">
        <v>57</v>
      </c>
      <c r="F3811" t="s">
        <v>20</v>
      </c>
      <c r="G3811" t="s">
        <v>327</v>
      </c>
      <c r="H3811" t="s">
        <v>22</v>
      </c>
      <c r="I3811" t="s">
        <v>1130</v>
      </c>
      <c r="J3811" t="s">
        <v>76</v>
      </c>
      <c r="K3811" t="s">
        <v>25</v>
      </c>
      <c r="L3811" t="s">
        <v>3564</v>
      </c>
      <c r="M3811">
        <v>1</v>
      </c>
      <c r="N3811">
        <v>4.3</v>
      </c>
      <c r="O3811" t="s">
        <v>26</v>
      </c>
      <c r="P3811">
        <v>2</v>
      </c>
      <c r="Q3811" t="s">
        <v>1014</v>
      </c>
      <c r="R3811" t="s">
        <v>28</v>
      </c>
      <c r="S3811">
        <v>311.98</v>
      </c>
      <c r="T3811" t="str" cm="1">
        <f t="array" ref="T3811">_xlfn.IFS(Raw_Data[[#This Row],[Call Status]]="Resolved","5",Raw_Data[[#This Row],[Call Status]]="Escalated","2",Raw_Data[[#This Row],[Call Status]]="Pending","3",Raw_Data[[#This Row],[Call Status]]="Abandoned","0")</f>
        <v>5</v>
      </c>
      <c r="U3811" t="str">
        <f>TEXT(Raw_Data[[#This Row],[Call Date]],"mmmm")</f>
        <v>January</v>
      </c>
      <c r="V3811" t="str" cm="1">
        <f t="array" ref="V3811">_xlfn.IFS(Raw_Data[[#This Row],[Customer Satisfaction]]&lt;2,"Poor",Raw_Data[[#This Row],[Customer Satisfaction]]&lt;4,"Average",Raw_Data[[#This Row],[Customer Satisfaction]]&gt;=4,"Excellent")</f>
        <v>Average</v>
      </c>
    </row>
    <row r="3812" spans="2:22" x14ac:dyDescent="0.3">
      <c r="B3812" t="s">
        <v>1249</v>
      </c>
      <c r="C3812" s="2">
        <v>45686</v>
      </c>
      <c r="D3812" s="1">
        <v>0.67013888888888884</v>
      </c>
      <c r="E3812" t="s">
        <v>47</v>
      </c>
      <c r="F3812" t="s">
        <v>38</v>
      </c>
      <c r="G3812" t="s">
        <v>21</v>
      </c>
      <c r="H3812" t="s">
        <v>22</v>
      </c>
      <c r="I3812" t="s">
        <v>1130</v>
      </c>
      <c r="J3812" t="s">
        <v>39</v>
      </c>
      <c r="K3812" t="s">
        <v>25</v>
      </c>
      <c r="L3812" t="s">
        <v>25</v>
      </c>
      <c r="M3812">
        <v>3.9</v>
      </c>
      <c r="N3812">
        <v>17.7</v>
      </c>
      <c r="O3812" t="s">
        <v>26</v>
      </c>
      <c r="P3812">
        <v>0</v>
      </c>
      <c r="Q3812" t="s">
        <v>27</v>
      </c>
      <c r="R3812" t="s">
        <v>28</v>
      </c>
      <c r="S3812">
        <v>461.71</v>
      </c>
      <c r="T3812" t="str" cm="1">
        <f t="array" ref="T3812">_xlfn.IFS(Raw_Data[[#This Row],[Call Status]]="Resolved","5",Raw_Data[[#This Row],[Call Status]]="Escalated","2",Raw_Data[[#This Row],[Call Status]]="Pending","3",Raw_Data[[#This Row],[Call Status]]="Abandoned","0")</f>
        <v>5</v>
      </c>
      <c r="U3812" t="str">
        <f>TEXT(Raw_Data[[#This Row],[Call Date]],"mmmm")</f>
        <v>January</v>
      </c>
      <c r="V3812" t="str" cm="1">
        <f t="array" ref="V3812">_xlfn.IFS(Raw_Data[[#This Row],[Customer Satisfaction]]&lt;2,"Poor",Raw_Data[[#This Row],[Customer Satisfaction]]&lt;4,"Average",Raw_Data[[#This Row],[Customer Satisfaction]]&gt;=4,"Excellent")</f>
        <v>Poor</v>
      </c>
    </row>
    <row r="3813" spans="2:22" x14ac:dyDescent="0.3">
      <c r="B3813" t="s">
        <v>3650</v>
      </c>
      <c r="C3813" s="2">
        <v>45828</v>
      </c>
      <c r="D3813" s="1">
        <v>0.4909722222222222</v>
      </c>
      <c r="E3813" t="s">
        <v>19</v>
      </c>
      <c r="F3813" t="s">
        <v>48</v>
      </c>
      <c r="G3813" t="s">
        <v>250</v>
      </c>
      <c r="H3813" t="s">
        <v>2026</v>
      </c>
      <c r="I3813" t="s">
        <v>1130</v>
      </c>
      <c r="J3813" t="s">
        <v>49</v>
      </c>
      <c r="K3813" t="s">
        <v>25</v>
      </c>
      <c r="L3813" t="s">
        <v>3559</v>
      </c>
      <c r="M3813">
        <v>5.0999999999999996</v>
      </c>
      <c r="N3813">
        <v>12.9</v>
      </c>
      <c r="O3813" t="s">
        <v>26</v>
      </c>
      <c r="P3813">
        <v>5</v>
      </c>
      <c r="Q3813" t="s">
        <v>27</v>
      </c>
      <c r="R3813" t="s">
        <v>28</v>
      </c>
      <c r="S3813">
        <v>206.44</v>
      </c>
      <c r="T3813" t="str" cm="1">
        <f t="array" ref="T3813">_xlfn.IFS(Raw_Data[[#This Row],[Call Status]]="Resolved","5",Raw_Data[[#This Row],[Call Status]]="Escalated","2",Raw_Data[[#This Row],[Call Status]]="Pending","3",Raw_Data[[#This Row],[Call Status]]="Abandoned","0")</f>
        <v>5</v>
      </c>
      <c r="U3813" t="str">
        <f>TEXT(Raw_Data[[#This Row],[Call Date]],"mmmm")</f>
        <v>June</v>
      </c>
      <c r="V3813" t="str" cm="1">
        <f t="array" ref="V3813">_xlfn.IFS(Raw_Data[[#This Row],[Customer Satisfaction]]&lt;2,"Poor",Raw_Data[[#This Row],[Customer Satisfaction]]&lt;4,"Average",Raw_Data[[#This Row],[Customer Satisfaction]]&gt;=4,"Excellent")</f>
        <v>Excellent</v>
      </c>
    </row>
    <row r="3814" spans="2:22" x14ac:dyDescent="0.3">
      <c r="B3814" t="s">
        <v>8946</v>
      </c>
      <c r="C3814" s="2">
        <v>45885</v>
      </c>
      <c r="D3814" s="1">
        <v>0.57222222222222219</v>
      </c>
      <c r="E3814" t="s">
        <v>84</v>
      </c>
      <c r="F3814" t="s">
        <v>34</v>
      </c>
      <c r="G3814" t="s">
        <v>162</v>
      </c>
      <c r="H3814" t="s">
        <v>2392</v>
      </c>
      <c r="I3814" t="s">
        <v>1137</v>
      </c>
      <c r="J3814" t="s">
        <v>55</v>
      </c>
      <c r="K3814" t="s">
        <v>8876</v>
      </c>
      <c r="L3814" t="s">
        <v>8877</v>
      </c>
      <c r="M3814">
        <v>1.7</v>
      </c>
      <c r="N3814">
        <v>12.6</v>
      </c>
      <c r="O3814" t="s">
        <v>28</v>
      </c>
      <c r="P3814">
        <v>0</v>
      </c>
      <c r="Q3814" t="s">
        <v>615</v>
      </c>
      <c r="R3814" t="s">
        <v>28</v>
      </c>
      <c r="S3814">
        <v>225.37</v>
      </c>
      <c r="T3814" t="str" cm="1">
        <f t="array" ref="T3814">_xlfn.IFS(Raw_Data[[#This Row],[Call Status]]="Resolved","5",Raw_Data[[#This Row],[Call Status]]="Escalated","2",Raw_Data[[#This Row],[Call Status]]="Pending","3",Raw_Data[[#This Row],[Call Status]]="Abandoned","0")</f>
        <v>3</v>
      </c>
      <c r="U3814" t="str">
        <f>TEXT(Raw_Data[[#This Row],[Call Date]],"mmmm")</f>
        <v>August</v>
      </c>
      <c r="V3814" t="str" cm="1">
        <f t="array" ref="V3814">_xlfn.IFS(Raw_Data[[#This Row],[Customer Satisfaction]]&lt;2,"Poor",Raw_Data[[#This Row],[Customer Satisfaction]]&lt;4,"Average",Raw_Data[[#This Row],[Customer Satisfaction]]&gt;=4,"Excellent")</f>
        <v>Poor</v>
      </c>
    </row>
    <row r="3815" spans="2:22" x14ac:dyDescent="0.3">
      <c r="B3815" t="s">
        <v>5672</v>
      </c>
      <c r="C3815" s="2">
        <v>45845</v>
      </c>
      <c r="D3815" s="1">
        <v>0.33611111111111114</v>
      </c>
      <c r="E3815" t="s">
        <v>59</v>
      </c>
      <c r="F3815" t="s">
        <v>38</v>
      </c>
      <c r="G3815" t="s">
        <v>21</v>
      </c>
      <c r="H3815" t="s">
        <v>2026</v>
      </c>
      <c r="I3815" t="s">
        <v>23</v>
      </c>
      <c r="J3815" t="s">
        <v>76</v>
      </c>
      <c r="K3815" t="s">
        <v>25</v>
      </c>
      <c r="L3815" t="s">
        <v>3559</v>
      </c>
      <c r="M3815">
        <v>3</v>
      </c>
      <c r="N3815">
        <v>12.7</v>
      </c>
      <c r="O3815" t="s">
        <v>28</v>
      </c>
      <c r="P3815">
        <v>5</v>
      </c>
      <c r="Q3815" t="s">
        <v>27</v>
      </c>
      <c r="R3815" t="s">
        <v>28</v>
      </c>
      <c r="S3815">
        <v>106.28</v>
      </c>
      <c r="T3815" t="str" cm="1">
        <f t="array" ref="T3815">_xlfn.IFS(Raw_Data[[#This Row],[Call Status]]="Resolved","5",Raw_Data[[#This Row],[Call Status]]="Escalated","2",Raw_Data[[#This Row],[Call Status]]="Pending","3",Raw_Data[[#This Row],[Call Status]]="Abandoned","0")</f>
        <v>5</v>
      </c>
      <c r="U3815" t="str">
        <f>TEXT(Raw_Data[[#This Row],[Call Date]],"mmmm")</f>
        <v>July</v>
      </c>
      <c r="V3815" t="str" cm="1">
        <f t="array" ref="V3815">_xlfn.IFS(Raw_Data[[#This Row],[Customer Satisfaction]]&lt;2,"Poor",Raw_Data[[#This Row],[Customer Satisfaction]]&lt;4,"Average",Raw_Data[[#This Row],[Customer Satisfaction]]&gt;=4,"Excellent")</f>
        <v>Excellent</v>
      </c>
    </row>
    <row r="3816" spans="2:22" x14ac:dyDescent="0.3">
      <c r="B3816" t="s">
        <v>9324</v>
      </c>
      <c r="C3816" s="2">
        <v>46003</v>
      </c>
      <c r="D3816" s="1">
        <v>0.64236111111111116</v>
      </c>
      <c r="E3816" t="s">
        <v>66</v>
      </c>
      <c r="F3816" t="s">
        <v>48</v>
      </c>
      <c r="G3816" t="s">
        <v>250</v>
      </c>
      <c r="H3816" t="s">
        <v>2026</v>
      </c>
      <c r="I3816" t="s">
        <v>23</v>
      </c>
      <c r="J3816" t="s">
        <v>49</v>
      </c>
      <c r="K3816" t="s">
        <v>8876</v>
      </c>
      <c r="L3816" t="s">
        <v>8877</v>
      </c>
      <c r="M3816">
        <v>5.0999999999999996</v>
      </c>
      <c r="N3816">
        <v>9.1999999999999993</v>
      </c>
      <c r="O3816" t="s">
        <v>28</v>
      </c>
      <c r="P3816">
        <v>0</v>
      </c>
      <c r="Q3816" t="s">
        <v>615</v>
      </c>
      <c r="R3816" t="s">
        <v>28</v>
      </c>
      <c r="S3816">
        <v>180.33</v>
      </c>
      <c r="T3816" t="str" cm="1">
        <f t="array" ref="T3816">_xlfn.IFS(Raw_Data[[#This Row],[Call Status]]="Resolved","5",Raw_Data[[#This Row],[Call Status]]="Escalated","2",Raw_Data[[#This Row],[Call Status]]="Pending","3",Raw_Data[[#This Row],[Call Status]]="Abandoned","0")</f>
        <v>3</v>
      </c>
      <c r="U3816" t="str">
        <f>TEXT(Raw_Data[[#This Row],[Call Date]],"mmmm")</f>
        <v>December</v>
      </c>
      <c r="V3816" t="str" cm="1">
        <f t="array" ref="V3816">_xlfn.IFS(Raw_Data[[#This Row],[Customer Satisfaction]]&lt;2,"Poor",Raw_Data[[#This Row],[Customer Satisfaction]]&lt;4,"Average",Raw_Data[[#This Row],[Customer Satisfaction]]&gt;=4,"Excellent")</f>
        <v>Poor</v>
      </c>
    </row>
    <row r="3817" spans="2:22" x14ac:dyDescent="0.3">
      <c r="B3817" t="s">
        <v>831</v>
      </c>
      <c r="C3817" s="2">
        <v>45887</v>
      </c>
      <c r="D3817" s="1">
        <v>0.7055555555555556</v>
      </c>
      <c r="E3817" t="s">
        <v>19</v>
      </c>
      <c r="F3817" t="s">
        <v>34</v>
      </c>
      <c r="G3817" t="s">
        <v>250</v>
      </c>
      <c r="H3817" t="s">
        <v>22</v>
      </c>
      <c r="I3817" t="s">
        <v>23</v>
      </c>
      <c r="J3817" t="s">
        <v>45</v>
      </c>
      <c r="K3817" t="s">
        <v>25</v>
      </c>
      <c r="L3817" t="s">
        <v>25</v>
      </c>
      <c r="M3817">
        <v>0.9</v>
      </c>
      <c r="N3817">
        <v>4.0999999999999996</v>
      </c>
      <c r="O3817" t="s">
        <v>26</v>
      </c>
      <c r="P3817">
        <v>3</v>
      </c>
      <c r="Q3817" t="s">
        <v>615</v>
      </c>
      <c r="R3817" t="s">
        <v>28</v>
      </c>
      <c r="S3817">
        <v>421.41</v>
      </c>
      <c r="T3817" t="str" cm="1">
        <f t="array" ref="T3817">_xlfn.IFS(Raw_Data[[#This Row],[Call Status]]="Resolved","5",Raw_Data[[#This Row],[Call Status]]="Escalated","2",Raw_Data[[#This Row],[Call Status]]="Pending","3",Raw_Data[[#This Row],[Call Status]]="Abandoned","0")</f>
        <v>5</v>
      </c>
      <c r="U3817" t="str">
        <f>TEXT(Raw_Data[[#This Row],[Call Date]],"mmmm")</f>
        <v>August</v>
      </c>
      <c r="V3817" t="str" cm="1">
        <f t="array" ref="V3817">_xlfn.IFS(Raw_Data[[#This Row],[Customer Satisfaction]]&lt;2,"Poor",Raw_Data[[#This Row],[Customer Satisfaction]]&lt;4,"Average",Raw_Data[[#This Row],[Customer Satisfaction]]&gt;=4,"Excellent")</f>
        <v>Average</v>
      </c>
    </row>
    <row r="3818" spans="2:22" x14ac:dyDescent="0.3">
      <c r="B3818" t="s">
        <v>6977</v>
      </c>
      <c r="C3818" s="2">
        <v>45978</v>
      </c>
      <c r="D3818" s="1">
        <v>0.65625</v>
      </c>
      <c r="E3818" t="s">
        <v>66</v>
      </c>
      <c r="F3818" t="s">
        <v>38</v>
      </c>
      <c r="G3818" t="s">
        <v>327</v>
      </c>
      <c r="H3818" t="s">
        <v>22</v>
      </c>
      <c r="I3818" t="s">
        <v>23</v>
      </c>
      <c r="J3818" t="s">
        <v>45</v>
      </c>
      <c r="K3818" t="s">
        <v>25</v>
      </c>
      <c r="L3818" t="s">
        <v>3564</v>
      </c>
      <c r="M3818">
        <v>2.2000000000000002</v>
      </c>
      <c r="N3818">
        <v>9.6</v>
      </c>
      <c r="O3818" t="s">
        <v>26</v>
      </c>
      <c r="P3818">
        <v>4</v>
      </c>
      <c r="Q3818" t="s">
        <v>27</v>
      </c>
      <c r="R3818" t="s">
        <v>28</v>
      </c>
      <c r="S3818">
        <v>214.39</v>
      </c>
      <c r="T3818" t="str" cm="1">
        <f t="array" ref="T3818">_xlfn.IFS(Raw_Data[[#This Row],[Call Status]]="Resolved","5",Raw_Data[[#This Row],[Call Status]]="Escalated","2",Raw_Data[[#This Row],[Call Status]]="Pending","3",Raw_Data[[#This Row],[Call Status]]="Abandoned","0")</f>
        <v>5</v>
      </c>
      <c r="U3818" t="str">
        <f>TEXT(Raw_Data[[#This Row],[Call Date]],"mmmm")</f>
        <v>November</v>
      </c>
      <c r="V3818" t="str" cm="1">
        <f t="array" ref="V3818">_xlfn.IFS(Raw_Data[[#This Row],[Customer Satisfaction]]&lt;2,"Poor",Raw_Data[[#This Row],[Customer Satisfaction]]&lt;4,"Average",Raw_Data[[#This Row],[Customer Satisfaction]]&gt;=4,"Excellent")</f>
        <v>Excellent</v>
      </c>
    </row>
    <row r="3819" spans="2:22" x14ac:dyDescent="0.3">
      <c r="B3819" t="s">
        <v>6590</v>
      </c>
      <c r="C3819" s="2">
        <v>45997</v>
      </c>
      <c r="D3819" s="1">
        <v>0.86458333333333337</v>
      </c>
      <c r="E3819" t="s">
        <v>37</v>
      </c>
      <c r="F3819" t="s">
        <v>38</v>
      </c>
      <c r="G3819" t="s">
        <v>162</v>
      </c>
      <c r="H3819" t="s">
        <v>22</v>
      </c>
      <c r="I3819" t="s">
        <v>23</v>
      </c>
      <c r="J3819" t="s">
        <v>76</v>
      </c>
      <c r="K3819" t="s">
        <v>25</v>
      </c>
      <c r="L3819" t="s">
        <v>3561</v>
      </c>
      <c r="M3819">
        <v>4.5</v>
      </c>
      <c r="N3819">
        <v>7.7</v>
      </c>
      <c r="O3819" t="s">
        <v>26</v>
      </c>
      <c r="P3819">
        <v>2</v>
      </c>
      <c r="Q3819" t="s">
        <v>1014</v>
      </c>
      <c r="R3819" t="s">
        <v>28</v>
      </c>
      <c r="S3819">
        <v>55.46</v>
      </c>
      <c r="T3819" t="str" cm="1">
        <f t="array" ref="T3819">_xlfn.IFS(Raw_Data[[#This Row],[Call Status]]="Resolved","5",Raw_Data[[#This Row],[Call Status]]="Escalated","2",Raw_Data[[#This Row],[Call Status]]="Pending","3",Raw_Data[[#This Row],[Call Status]]="Abandoned","0")</f>
        <v>5</v>
      </c>
      <c r="U3819" t="str">
        <f>TEXT(Raw_Data[[#This Row],[Call Date]],"mmmm")</f>
        <v>December</v>
      </c>
      <c r="V3819" t="str" cm="1">
        <f t="array" ref="V3819">_xlfn.IFS(Raw_Data[[#This Row],[Customer Satisfaction]]&lt;2,"Poor",Raw_Data[[#This Row],[Customer Satisfaction]]&lt;4,"Average",Raw_Data[[#This Row],[Customer Satisfaction]]&gt;=4,"Excellent")</f>
        <v>Average</v>
      </c>
    </row>
    <row r="3820" spans="2:22" x14ac:dyDescent="0.3">
      <c r="B3820" t="s">
        <v>4094</v>
      </c>
      <c r="C3820" s="2">
        <v>45776</v>
      </c>
      <c r="D3820" s="1">
        <v>0.47569444444444442</v>
      </c>
      <c r="E3820" t="s">
        <v>47</v>
      </c>
      <c r="F3820" t="s">
        <v>20</v>
      </c>
      <c r="G3820" t="s">
        <v>162</v>
      </c>
      <c r="H3820" t="s">
        <v>2392</v>
      </c>
      <c r="I3820" t="s">
        <v>1128</v>
      </c>
      <c r="J3820" t="s">
        <v>39</v>
      </c>
      <c r="K3820" t="s">
        <v>25</v>
      </c>
      <c r="L3820" t="s">
        <v>3570</v>
      </c>
      <c r="M3820">
        <v>0.2</v>
      </c>
      <c r="N3820">
        <v>8.1</v>
      </c>
      <c r="O3820" t="s">
        <v>26</v>
      </c>
      <c r="P3820">
        <v>4</v>
      </c>
      <c r="Q3820" t="s">
        <v>615</v>
      </c>
      <c r="R3820" t="s">
        <v>28</v>
      </c>
      <c r="S3820">
        <v>129.36000000000001</v>
      </c>
      <c r="T3820" t="str" cm="1">
        <f t="array" ref="T3820">_xlfn.IFS(Raw_Data[[#This Row],[Call Status]]="Resolved","5",Raw_Data[[#This Row],[Call Status]]="Escalated","2",Raw_Data[[#This Row],[Call Status]]="Pending","3",Raw_Data[[#This Row],[Call Status]]="Abandoned","0")</f>
        <v>5</v>
      </c>
      <c r="U3820" t="str">
        <f>TEXT(Raw_Data[[#This Row],[Call Date]],"mmmm")</f>
        <v>April</v>
      </c>
      <c r="V3820" t="str" cm="1">
        <f t="array" ref="V3820">_xlfn.IFS(Raw_Data[[#This Row],[Customer Satisfaction]]&lt;2,"Poor",Raw_Data[[#This Row],[Customer Satisfaction]]&lt;4,"Average",Raw_Data[[#This Row],[Customer Satisfaction]]&gt;=4,"Excellent")</f>
        <v>Excellent</v>
      </c>
    </row>
    <row r="3821" spans="2:22" x14ac:dyDescent="0.3">
      <c r="B3821" t="s">
        <v>2281</v>
      </c>
      <c r="C3821" s="2">
        <v>45813</v>
      </c>
      <c r="D3821" s="1">
        <v>0.60624999999999996</v>
      </c>
      <c r="E3821" t="s">
        <v>66</v>
      </c>
      <c r="F3821" t="s">
        <v>38</v>
      </c>
      <c r="G3821" t="s">
        <v>250</v>
      </c>
      <c r="H3821" t="s">
        <v>2026</v>
      </c>
      <c r="I3821" t="s">
        <v>1130</v>
      </c>
      <c r="J3821" t="s">
        <v>76</v>
      </c>
      <c r="K3821" t="s">
        <v>25</v>
      </c>
      <c r="L3821" t="s">
        <v>25</v>
      </c>
      <c r="M3821">
        <v>3.5</v>
      </c>
      <c r="N3821">
        <v>1</v>
      </c>
      <c r="O3821" t="s">
        <v>26</v>
      </c>
      <c r="P3821">
        <v>5</v>
      </c>
      <c r="Q3821" t="s">
        <v>27</v>
      </c>
      <c r="R3821" t="s">
        <v>28</v>
      </c>
      <c r="S3821">
        <v>578.32000000000005</v>
      </c>
      <c r="T3821" t="str" cm="1">
        <f t="array" ref="T3821">_xlfn.IFS(Raw_Data[[#This Row],[Call Status]]="Resolved","5",Raw_Data[[#This Row],[Call Status]]="Escalated","2",Raw_Data[[#This Row],[Call Status]]="Pending","3",Raw_Data[[#This Row],[Call Status]]="Abandoned","0")</f>
        <v>5</v>
      </c>
      <c r="U3821" t="str">
        <f>TEXT(Raw_Data[[#This Row],[Call Date]],"mmmm")</f>
        <v>June</v>
      </c>
      <c r="V3821" t="str" cm="1">
        <f t="array" ref="V3821">_xlfn.IFS(Raw_Data[[#This Row],[Customer Satisfaction]]&lt;2,"Poor",Raw_Data[[#This Row],[Customer Satisfaction]]&lt;4,"Average",Raw_Data[[#This Row],[Customer Satisfaction]]&gt;=4,"Excellent")</f>
        <v>Excellent</v>
      </c>
    </row>
    <row r="3822" spans="2:22" x14ac:dyDescent="0.3">
      <c r="B3822" t="s">
        <v>1354</v>
      </c>
      <c r="C3822" s="2">
        <v>45929</v>
      </c>
      <c r="D3822" s="1">
        <v>0.63194444444444442</v>
      </c>
      <c r="E3822" t="s">
        <v>91</v>
      </c>
      <c r="F3822" t="s">
        <v>48</v>
      </c>
      <c r="G3822" t="s">
        <v>21</v>
      </c>
      <c r="H3822" t="s">
        <v>22</v>
      </c>
      <c r="I3822" t="s">
        <v>1130</v>
      </c>
      <c r="J3822" t="s">
        <v>35</v>
      </c>
      <c r="K3822" t="s">
        <v>25</v>
      </c>
      <c r="L3822" t="s">
        <v>25</v>
      </c>
      <c r="M3822">
        <v>0.2</v>
      </c>
      <c r="N3822">
        <v>12.5</v>
      </c>
      <c r="O3822" t="s">
        <v>26</v>
      </c>
      <c r="P3822">
        <v>4</v>
      </c>
      <c r="Q3822" t="s">
        <v>27</v>
      </c>
      <c r="R3822" t="s">
        <v>28</v>
      </c>
      <c r="S3822">
        <v>580.66999999999996</v>
      </c>
      <c r="T3822" t="str" cm="1">
        <f t="array" ref="T3822">_xlfn.IFS(Raw_Data[[#This Row],[Call Status]]="Resolved","5",Raw_Data[[#This Row],[Call Status]]="Escalated","2",Raw_Data[[#This Row],[Call Status]]="Pending","3",Raw_Data[[#This Row],[Call Status]]="Abandoned","0")</f>
        <v>5</v>
      </c>
      <c r="U3822" t="str">
        <f>TEXT(Raw_Data[[#This Row],[Call Date]],"mmmm")</f>
        <v>September</v>
      </c>
      <c r="V3822" t="str" cm="1">
        <f t="array" ref="V3822">_xlfn.IFS(Raw_Data[[#This Row],[Customer Satisfaction]]&lt;2,"Poor",Raw_Data[[#This Row],[Customer Satisfaction]]&lt;4,"Average",Raw_Data[[#This Row],[Customer Satisfaction]]&gt;=4,"Excellent")</f>
        <v>Excellent</v>
      </c>
    </row>
    <row r="3823" spans="2:22" x14ac:dyDescent="0.3">
      <c r="B3823" t="s">
        <v>8732</v>
      </c>
      <c r="C3823" s="2">
        <v>45832</v>
      </c>
      <c r="D3823" s="1">
        <v>0.50763888888888886</v>
      </c>
      <c r="E3823" t="s">
        <v>108</v>
      </c>
      <c r="F3823" t="s">
        <v>38</v>
      </c>
      <c r="G3823" t="s">
        <v>327</v>
      </c>
      <c r="H3823" t="s">
        <v>2392</v>
      </c>
      <c r="I3823" t="s">
        <v>23</v>
      </c>
      <c r="J3823" t="s">
        <v>45</v>
      </c>
      <c r="K3823" t="s">
        <v>16</v>
      </c>
      <c r="L3823" t="s">
        <v>16</v>
      </c>
      <c r="M3823">
        <v>4.7</v>
      </c>
      <c r="N3823">
        <v>7.3</v>
      </c>
      <c r="O3823" t="s">
        <v>28</v>
      </c>
      <c r="P3823">
        <v>1</v>
      </c>
      <c r="Q3823" t="s">
        <v>1014</v>
      </c>
      <c r="R3823" t="s">
        <v>26</v>
      </c>
      <c r="S3823">
        <v>241.92</v>
      </c>
      <c r="T3823" t="str" cm="1">
        <f t="array" ref="T3823">_xlfn.IFS(Raw_Data[[#This Row],[Call Status]]="Resolved","5",Raw_Data[[#This Row],[Call Status]]="Escalated","2",Raw_Data[[#This Row],[Call Status]]="Pending","3",Raw_Data[[#This Row],[Call Status]]="Abandoned","0")</f>
        <v>2</v>
      </c>
      <c r="U3823" t="str">
        <f>TEXT(Raw_Data[[#This Row],[Call Date]],"mmmm")</f>
        <v>June</v>
      </c>
      <c r="V3823" t="str" cm="1">
        <f t="array" ref="V3823">_xlfn.IFS(Raw_Data[[#This Row],[Customer Satisfaction]]&lt;2,"Poor",Raw_Data[[#This Row],[Customer Satisfaction]]&lt;4,"Average",Raw_Data[[#This Row],[Customer Satisfaction]]&gt;=4,"Excellent")</f>
        <v>Poor</v>
      </c>
    </row>
    <row r="3824" spans="2:22" x14ac:dyDescent="0.3">
      <c r="B3824" t="s">
        <v>9369</v>
      </c>
      <c r="C3824" s="2">
        <v>45761</v>
      </c>
      <c r="D3824" s="1">
        <v>0.4375</v>
      </c>
      <c r="E3824" t="s">
        <v>47</v>
      </c>
      <c r="F3824" t="s">
        <v>34</v>
      </c>
      <c r="G3824" t="s">
        <v>327</v>
      </c>
      <c r="H3824" t="s">
        <v>2026</v>
      </c>
      <c r="I3824" t="s">
        <v>23</v>
      </c>
      <c r="J3824" t="s">
        <v>45</v>
      </c>
      <c r="K3824" t="s">
        <v>8876</v>
      </c>
      <c r="L3824" t="s">
        <v>8877</v>
      </c>
      <c r="M3824">
        <v>5</v>
      </c>
      <c r="N3824">
        <v>15.6</v>
      </c>
      <c r="O3824" t="s">
        <v>28</v>
      </c>
      <c r="P3824">
        <v>2</v>
      </c>
      <c r="Q3824" t="s">
        <v>1014</v>
      </c>
      <c r="R3824" t="s">
        <v>28</v>
      </c>
      <c r="S3824">
        <v>197.22</v>
      </c>
      <c r="T3824" t="str" cm="1">
        <f t="array" ref="T3824">_xlfn.IFS(Raw_Data[[#This Row],[Call Status]]="Resolved","5",Raw_Data[[#This Row],[Call Status]]="Escalated","2",Raw_Data[[#This Row],[Call Status]]="Pending","3",Raw_Data[[#This Row],[Call Status]]="Abandoned","0")</f>
        <v>3</v>
      </c>
      <c r="U3824" t="str">
        <f>TEXT(Raw_Data[[#This Row],[Call Date]],"mmmm")</f>
        <v>April</v>
      </c>
      <c r="V3824" t="str" cm="1">
        <f t="array" ref="V3824">_xlfn.IFS(Raw_Data[[#This Row],[Customer Satisfaction]]&lt;2,"Poor",Raw_Data[[#This Row],[Customer Satisfaction]]&lt;4,"Average",Raw_Data[[#This Row],[Customer Satisfaction]]&gt;=4,"Excellent")</f>
        <v>Average</v>
      </c>
    </row>
    <row r="3825" spans="2:22" x14ac:dyDescent="0.3">
      <c r="B3825" t="s">
        <v>6153</v>
      </c>
      <c r="C3825" s="2">
        <v>45749</v>
      </c>
      <c r="D3825" s="1">
        <v>0.35833333333333334</v>
      </c>
      <c r="E3825" t="s">
        <v>63</v>
      </c>
      <c r="F3825" t="s">
        <v>20</v>
      </c>
      <c r="G3825" t="s">
        <v>327</v>
      </c>
      <c r="H3825" t="s">
        <v>22</v>
      </c>
      <c r="I3825" t="s">
        <v>23</v>
      </c>
      <c r="J3825" t="s">
        <v>49</v>
      </c>
      <c r="K3825" t="s">
        <v>25</v>
      </c>
      <c r="L3825" t="s">
        <v>3559</v>
      </c>
      <c r="M3825">
        <v>0.6</v>
      </c>
      <c r="N3825">
        <v>14.7</v>
      </c>
      <c r="O3825" t="s">
        <v>26</v>
      </c>
      <c r="P3825">
        <v>0</v>
      </c>
      <c r="Q3825" t="s">
        <v>615</v>
      </c>
      <c r="R3825" t="s">
        <v>28</v>
      </c>
      <c r="S3825">
        <v>142.85</v>
      </c>
      <c r="T3825" t="str" cm="1">
        <f t="array" ref="T3825">_xlfn.IFS(Raw_Data[[#This Row],[Call Status]]="Resolved","5",Raw_Data[[#This Row],[Call Status]]="Escalated","2",Raw_Data[[#This Row],[Call Status]]="Pending","3",Raw_Data[[#This Row],[Call Status]]="Abandoned","0")</f>
        <v>5</v>
      </c>
      <c r="U3825" t="str">
        <f>TEXT(Raw_Data[[#This Row],[Call Date]],"mmmm")</f>
        <v>April</v>
      </c>
      <c r="V3825" t="str" cm="1">
        <f t="array" ref="V3825">_xlfn.IFS(Raw_Data[[#This Row],[Customer Satisfaction]]&lt;2,"Poor",Raw_Data[[#This Row],[Customer Satisfaction]]&lt;4,"Average",Raw_Data[[#This Row],[Customer Satisfaction]]&gt;=4,"Excellent")</f>
        <v>Poor</v>
      </c>
    </row>
    <row r="3826" spans="2:22" x14ac:dyDescent="0.3">
      <c r="B3826" t="s">
        <v>9072</v>
      </c>
      <c r="C3826" s="2">
        <v>45843</v>
      </c>
      <c r="D3826" s="1">
        <v>0.39166666666666666</v>
      </c>
      <c r="E3826" t="s">
        <v>72</v>
      </c>
      <c r="F3826" t="s">
        <v>48</v>
      </c>
      <c r="G3826" t="s">
        <v>162</v>
      </c>
      <c r="H3826" t="s">
        <v>2026</v>
      </c>
      <c r="I3826" t="s">
        <v>1137</v>
      </c>
      <c r="J3826" t="s">
        <v>55</v>
      </c>
      <c r="K3826" t="s">
        <v>8876</v>
      </c>
      <c r="L3826" t="s">
        <v>8877</v>
      </c>
      <c r="M3826">
        <v>2.2999999999999998</v>
      </c>
      <c r="N3826">
        <v>9.5</v>
      </c>
      <c r="O3826" t="s">
        <v>28</v>
      </c>
      <c r="P3826">
        <v>2</v>
      </c>
      <c r="Q3826" t="s">
        <v>615</v>
      </c>
      <c r="R3826" t="s">
        <v>28</v>
      </c>
      <c r="S3826">
        <v>529.29</v>
      </c>
      <c r="T3826" t="str" cm="1">
        <f t="array" ref="T3826">_xlfn.IFS(Raw_Data[[#This Row],[Call Status]]="Resolved","5",Raw_Data[[#This Row],[Call Status]]="Escalated","2",Raw_Data[[#This Row],[Call Status]]="Pending","3",Raw_Data[[#This Row],[Call Status]]="Abandoned","0")</f>
        <v>3</v>
      </c>
      <c r="U3826" t="str">
        <f>TEXT(Raw_Data[[#This Row],[Call Date]],"mmmm")</f>
        <v>July</v>
      </c>
      <c r="V3826" t="str" cm="1">
        <f t="array" ref="V3826">_xlfn.IFS(Raw_Data[[#This Row],[Customer Satisfaction]]&lt;2,"Poor",Raw_Data[[#This Row],[Customer Satisfaction]]&lt;4,"Average",Raw_Data[[#This Row],[Customer Satisfaction]]&gt;=4,"Excellent")</f>
        <v>Average</v>
      </c>
    </row>
    <row r="3827" spans="2:22" x14ac:dyDescent="0.3">
      <c r="B3827" t="s">
        <v>5983</v>
      </c>
      <c r="C3827" s="2">
        <v>45940</v>
      </c>
      <c r="D3827" s="1">
        <v>0.36041666666666666</v>
      </c>
      <c r="E3827" t="s">
        <v>59</v>
      </c>
      <c r="F3827" t="s">
        <v>48</v>
      </c>
      <c r="G3827" t="s">
        <v>327</v>
      </c>
      <c r="H3827" t="s">
        <v>2392</v>
      </c>
      <c r="I3827" t="s">
        <v>23</v>
      </c>
      <c r="J3827" t="s">
        <v>55</v>
      </c>
      <c r="K3827" t="s">
        <v>25</v>
      </c>
      <c r="L3827" t="s">
        <v>3564</v>
      </c>
      <c r="M3827">
        <v>0.8</v>
      </c>
      <c r="N3827">
        <v>8.4</v>
      </c>
      <c r="O3827" t="s">
        <v>26</v>
      </c>
      <c r="P3827">
        <v>5</v>
      </c>
      <c r="Q3827" t="s">
        <v>27</v>
      </c>
      <c r="R3827" t="s">
        <v>28</v>
      </c>
      <c r="S3827">
        <v>72.14</v>
      </c>
      <c r="T3827" t="str" cm="1">
        <f t="array" ref="T3827">_xlfn.IFS(Raw_Data[[#This Row],[Call Status]]="Resolved","5",Raw_Data[[#This Row],[Call Status]]="Escalated","2",Raw_Data[[#This Row],[Call Status]]="Pending","3",Raw_Data[[#This Row],[Call Status]]="Abandoned","0")</f>
        <v>5</v>
      </c>
      <c r="U3827" t="str">
        <f>TEXT(Raw_Data[[#This Row],[Call Date]],"mmmm")</f>
        <v>October</v>
      </c>
      <c r="V3827" t="str" cm="1">
        <f t="array" ref="V3827">_xlfn.IFS(Raw_Data[[#This Row],[Customer Satisfaction]]&lt;2,"Poor",Raw_Data[[#This Row],[Customer Satisfaction]]&lt;4,"Average",Raw_Data[[#This Row],[Customer Satisfaction]]&gt;=4,"Excellent")</f>
        <v>Excellent</v>
      </c>
    </row>
    <row r="3828" spans="2:22" x14ac:dyDescent="0.3">
      <c r="B3828" t="s">
        <v>3326</v>
      </c>
      <c r="C3828" s="2">
        <v>45838</v>
      </c>
      <c r="D3828" s="1">
        <v>0.79513888888888884</v>
      </c>
      <c r="E3828" t="s">
        <v>41</v>
      </c>
      <c r="F3828" t="s">
        <v>20</v>
      </c>
      <c r="G3828" t="s">
        <v>162</v>
      </c>
      <c r="H3828" t="s">
        <v>2026</v>
      </c>
      <c r="I3828" t="s">
        <v>23</v>
      </c>
      <c r="J3828" t="s">
        <v>49</v>
      </c>
      <c r="K3828" t="s">
        <v>25</v>
      </c>
      <c r="L3828" t="s">
        <v>25</v>
      </c>
      <c r="M3828">
        <v>3.7</v>
      </c>
      <c r="N3828">
        <v>8.6999999999999993</v>
      </c>
      <c r="O3828" t="s">
        <v>26</v>
      </c>
      <c r="P3828">
        <v>4</v>
      </c>
      <c r="Q3828" t="s">
        <v>27</v>
      </c>
      <c r="R3828" t="s">
        <v>28</v>
      </c>
      <c r="S3828">
        <v>216.65</v>
      </c>
      <c r="T3828" t="str" cm="1">
        <f t="array" ref="T3828">_xlfn.IFS(Raw_Data[[#This Row],[Call Status]]="Resolved","5",Raw_Data[[#This Row],[Call Status]]="Escalated","2",Raw_Data[[#This Row],[Call Status]]="Pending","3",Raw_Data[[#This Row],[Call Status]]="Abandoned","0")</f>
        <v>5</v>
      </c>
      <c r="U3828" t="str">
        <f>TEXT(Raw_Data[[#This Row],[Call Date]],"mmmm")</f>
        <v>June</v>
      </c>
      <c r="V3828" t="str" cm="1">
        <f t="array" ref="V3828">_xlfn.IFS(Raw_Data[[#This Row],[Customer Satisfaction]]&lt;2,"Poor",Raw_Data[[#This Row],[Customer Satisfaction]]&lt;4,"Average",Raw_Data[[#This Row],[Customer Satisfaction]]&gt;=4,"Excellent")</f>
        <v>Excellent</v>
      </c>
    </row>
    <row r="3829" spans="2:22" x14ac:dyDescent="0.3">
      <c r="B3829" t="s">
        <v>1084</v>
      </c>
      <c r="C3829" s="2">
        <v>45827</v>
      </c>
      <c r="D3829" s="1">
        <v>0.40138888888888891</v>
      </c>
      <c r="E3829" t="s">
        <v>156</v>
      </c>
      <c r="F3829" t="s">
        <v>20</v>
      </c>
      <c r="G3829" t="s">
        <v>21</v>
      </c>
      <c r="H3829" t="s">
        <v>22</v>
      </c>
      <c r="I3829" t="s">
        <v>23</v>
      </c>
      <c r="J3829" t="s">
        <v>49</v>
      </c>
      <c r="K3829" t="s">
        <v>25</v>
      </c>
      <c r="L3829" t="s">
        <v>25</v>
      </c>
      <c r="M3829">
        <v>2.1</v>
      </c>
      <c r="N3829">
        <v>17.2</v>
      </c>
      <c r="O3829" t="s">
        <v>26</v>
      </c>
      <c r="P3829">
        <v>1</v>
      </c>
      <c r="Q3829" t="s">
        <v>1014</v>
      </c>
      <c r="R3829" t="s">
        <v>28</v>
      </c>
      <c r="S3829">
        <v>102.63</v>
      </c>
      <c r="T3829" t="str" cm="1">
        <f t="array" ref="T3829">_xlfn.IFS(Raw_Data[[#This Row],[Call Status]]="Resolved","5",Raw_Data[[#This Row],[Call Status]]="Escalated","2",Raw_Data[[#This Row],[Call Status]]="Pending","3",Raw_Data[[#This Row],[Call Status]]="Abandoned","0")</f>
        <v>5</v>
      </c>
      <c r="U3829" t="str">
        <f>TEXT(Raw_Data[[#This Row],[Call Date]],"mmmm")</f>
        <v>June</v>
      </c>
      <c r="V3829" t="str" cm="1">
        <f t="array" ref="V3829">_xlfn.IFS(Raw_Data[[#This Row],[Customer Satisfaction]]&lt;2,"Poor",Raw_Data[[#This Row],[Customer Satisfaction]]&lt;4,"Average",Raw_Data[[#This Row],[Customer Satisfaction]]&gt;=4,"Excellent")</f>
        <v>Poor</v>
      </c>
    </row>
    <row r="3830" spans="2:22" x14ac:dyDescent="0.3">
      <c r="B3830" t="s">
        <v>188</v>
      </c>
      <c r="C3830" s="2">
        <v>45844</v>
      </c>
      <c r="D3830" s="1">
        <v>0.51527777777777772</v>
      </c>
      <c r="E3830" t="s">
        <v>47</v>
      </c>
      <c r="F3830" t="s">
        <v>38</v>
      </c>
      <c r="G3830" t="s">
        <v>162</v>
      </c>
      <c r="H3830" t="s">
        <v>22</v>
      </c>
      <c r="I3830" t="s">
        <v>23</v>
      </c>
      <c r="J3830" t="s">
        <v>76</v>
      </c>
      <c r="K3830" t="s">
        <v>25</v>
      </c>
      <c r="L3830" t="s">
        <v>25</v>
      </c>
      <c r="M3830">
        <v>2.6</v>
      </c>
      <c r="N3830">
        <v>12.2</v>
      </c>
      <c r="O3830" t="s">
        <v>26</v>
      </c>
      <c r="P3830">
        <v>5</v>
      </c>
      <c r="Q3830" t="s">
        <v>27</v>
      </c>
      <c r="R3830" t="s">
        <v>28</v>
      </c>
      <c r="S3830">
        <v>164.97</v>
      </c>
      <c r="T3830" t="str" cm="1">
        <f t="array" ref="T3830">_xlfn.IFS(Raw_Data[[#This Row],[Call Status]]="Resolved","5",Raw_Data[[#This Row],[Call Status]]="Escalated","2",Raw_Data[[#This Row],[Call Status]]="Pending","3",Raw_Data[[#This Row],[Call Status]]="Abandoned","0")</f>
        <v>5</v>
      </c>
      <c r="U3830" t="str">
        <f>TEXT(Raw_Data[[#This Row],[Call Date]],"mmmm")</f>
        <v>July</v>
      </c>
      <c r="V3830" t="str" cm="1">
        <f t="array" ref="V3830">_xlfn.IFS(Raw_Data[[#This Row],[Customer Satisfaction]]&lt;2,"Poor",Raw_Data[[#This Row],[Customer Satisfaction]]&lt;4,"Average",Raw_Data[[#This Row],[Customer Satisfaction]]&gt;=4,"Excellent")</f>
        <v>Excellent</v>
      </c>
    </row>
    <row r="3831" spans="2:22" x14ac:dyDescent="0.3">
      <c r="B3831" t="s">
        <v>1590</v>
      </c>
      <c r="C3831" s="2">
        <v>45832</v>
      </c>
      <c r="D3831" s="1">
        <v>0.84097222222222223</v>
      </c>
      <c r="E3831" t="s">
        <v>44</v>
      </c>
      <c r="F3831" t="s">
        <v>34</v>
      </c>
      <c r="G3831" t="s">
        <v>327</v>
      </c>
      <c r="H3831" t="s">
        <v>22</v>
      </c>
      <c r="I3831" t="s">
        <v>1130</v>
      </c>
      <c r="J3831" t="s">
        <v>76</v>
      </c>
      <c r="K3831" t="s">
        <v>25</v>
      </c>
      <c r="L3831" t="s">
        <v>25</v>
      </c>
      <c r="M3831">
        <v>1.3</v>
      </c>
      <c r="N3831">
        <v>9.1999999999999993</v>
      </c>
      <c r="O3831" t="s">
        <v>26</v>
      </c>
      <c r="P3831">
        <v>3</v>
      </c>
      <c r="Q3831" t="s">
        <v>615</v>
      </c>
      <c r="R3831" t="s">
        <v>28</v>
      </c>
      <c r="S3831">
        <v>539.16999999999996</v>
      </c>
      <c r="T3831" t="str" cm="1">
        <f t="array" ref="T3831">_xlfn.IFS(Raw_Data[[#This Row],[Call Status]]="Resolved","5",Raw_Data[[#This Row],[Call Status]]="Escalated","2",Raw_Data[[#This Row],[Call Status]]="Pending","3",Raw_Data[[#This Row],[Call Status]]="Abandoned","0")</f>
        <v>5</v>
      </c>
      <c r="U3831" t="str">
        <f>TEXT(Raw_Data[[#This Row],[Call Date]],"mmmm")</f>
        <v>June</v>
      </c>
      <c r="V3831" t="str" cm="1">
        <f t="array" ref="V3831">_xlfn.IFS(Raw_Data[[#This Row],[Customer Satisfaction]]&lt;2,"Poor",Raw_Data[[#This Row],[Customer Satisfaction]]&lt;4,"Average",Raw_Data[[#This Row],[Customer Satisfaction]]&gt;=4,"Excellent")</f>
        <v>Average</v>
      </c>
    </row>
    <row r="3832" spans="2:22" x14ac:dyDescent="0.3">
      <c r="B3832" t="s">
        <v>1926</v>
      </c>
      <c r="C3832" s="2">
        <v>45879</v>
      </c>
      <c r="D3832" s="1">
        <v>0.55347222222222225</v>
      </c>
      <c r="E3832" t="s">
        <v>66</v>
      </c>
      <c r="F3832" t="s">
        <v>20</v>
      </c>
      <c r="G3832" t="s">
        <v>250</v>
      </c>
      <c r="H3832" t="s">
        <v>22</v>
      </c>
      <c r="I3832" t="s">
        <v>1128</v>
      </c>
      <c r="J3832" t="s">
        <v>76</v>
      </c>
      <c r="K3832" t="s">
        <v>25</v>
      </c>
      <c r="L3832" t="s">
        <v>25</v>
      </c>
      <c r="M3832">
        <v>1.6</v>
      </c>
      <c r="N3832">
        <v>1</v>
      </c>
      <c r="O3832" t="s">
        <v>26</v>
      </c>
      <c r="P3832">
        <v>5</v>
      </c>
      <c r="Q3832" t="s">
        <v>27</v>
      </c>
      <c r="R3832" t="s">
        <v>28</v>
      </c>
      <c r="S3832">
        <v>75.3</v>
      </c>
      <c r="T3832" t="str" cm="1">
        <f t="array" ref="T3832">_xlfn.IFS(Raw_Data[[#This Row],[Call Status]]="Resolved","5",Raw_Data[[#This Row],[Call Status]]="Escalated","2",Raw_Data[[#This Row],[Call Status]]="Pending","3",Raw_Data[[#This Row],[Call Status]]="Abandoned","0")</f>
        <v>5</v>
      </c>
      <c r="U3832" t="str">
        <f>TEXT(Raw_Data[[#This Row],[Call Date]],"mmmm")</f>
        <v>August</v>
      </c>
      <c r="V3832" t="str" cm="1">
        <f t="array" ref="V3832">_xlfn.IFS(Raw_Data[[#This Row],[Customer Satisfaction]]&lt;2,"Poor",Raw_Data[[#This Row],[Customer Satisfaction]]&lt;4,"Average",Raw_Data[[#This Row],[Customer Satisfaction]]&gt;=4,"Excellent")</f>
        <v>Excellent</v>
      </c>
    </row>
    <row r="3833" spans="2:22" x14ac:dyDescent="0.3">
      <c r="B3833" t="s">
        <v>7520</v>
      </c>
      <c r="C3833" s="2">
        <v>45890</v>
      </c>
      <c r="D3833" s="1">
        <v>0.48472222222222222</v>
      </c>
      <c r="E3833" t="s">
        <v>41</v>
      </c>
      <c r="F3833" t="s">
        <v>34</v>
      </c>
      <c r="G3833" t="s">
        <v>327</v>
      </c>
      <c r="H3833" t="s">
        <v>2613</v>
      </c>
      <c r="I3833" t="s">
        <v>1128</v>
      </c>
      <c r="J3833" t="s">
        <v>49</v>
      </c>
      <c r="K3833" t="s">
        <v>7253</v>
      </c>
      <c r="L3833" t="s">
        <v>7254</v>
      </c>
      <c r="M3833">
        <v>2.7</v>
      </c>
      <c r="N3833">
        <v>15.4</v>
      </c>
      <c r="O3833" t="s">
        <v>28</v>
      </c>
      <c r="P3833">
        <v>3</v>
      </c>
      <c r="Q3833" t="s">
        <v>1014</v>
      </c>
      <c r="R3833" t="s">
        <v>28</v>
      </c>
      <c r="S3833">
        <v>84.25</v>
      </c>
      <c r="T3833" t="str" cm="1">
        <f t="array" ref="T3833">_xlfn.IFS(Raw_Data[[#This Row],[Call Status]]="Resolved","5",Raw_Data[[#This Row],[Call Status]]="Escalated","2",Raw_Data[[#This Row],[Call Status]]="Pending","3",Raw_Data[[#This Row],[Call Status]]="Abandoned","0")</f>
        <v>0</v>
      </c>
      <c r="U3833" t="str">
        <f>TEXT(Raw_Data[[#This Row],[Call Date]],"mmmm")</f>
        <v>August</v>
      </c>
      <c r="V3833" t="str" cm="1">
        <f t="array" ref="V3833">_xlfn.IFS(Raw_Data[[#This Row],[Customer Satisfaction]]&lt;2,"Poor",Raw_Data[[#This Row],[Customer Satisfaction]]&lt;4,"Average",Raw_Data[[#This Row],[Customer Satisfaction]]&gt;=4,"Excellent")</f>
        <v>Average</v>
      </c>
    </row>
    <row r="3834" spans="2:22" x14ac:dyDescent="0.3">
      <c r="B3834" t="s">
        <v>4612</v>
      </c>
      <c r="C3834" s="2">
        <v>45819</v>
      </c>
      <c r="D3834" s="1">
        <v>0.35486111111111113</v>
      </c>
      <c r="E3834" t="s">
        <v>57</v>
      </c>
      <c r="F3834" t="s">
        <v>34</v>
      </c>
      <c r="G3834" t="s">
        <v>327</v>
      </c>
      <c r="H3834" t="s">
        <v>22</v>
      </c>
      <c r="I3834" t="s">
        <v>1137</v>
      </c>
      <c r="J3834" t="s">
        <v>24</v>
      </c>
      <c r="K3834" t="s">
        <v>25</v>
      </c>
      <c r="L3834" t="s">
        <v>3561</v>
      </c>
      <c r="M3834">
        <v>4.0999999999999996</v>
      </c>
      <c r="N3834">
        <v>1</v>
      </c>
      <c r="O3834" t="s">
        <v>26</v>
      </c>
      <c r="P3834">
        <v>3</v>
      </c>
      <c r="Q3834" t="s">
        <v>615</v>
      </c>
      <c r="R3834" t="s">
        <v>26</v>
      </c>
      <c r="S3834">
        <v>380.86</v>
      </c>
      <c r="T3834" t="str" cm="1">
        <f t="array" ref="T3834">_xlfn.IFS(Raw_Data[[#This Row],[Call Status]]="Resolved","5",Raw_Data[[#This Row],[Call Status]]="Escalated","2",Raw_Data[[#This Row],[Call Status]]="Pending","3",Raw_Data[[#This Row],[Call Status]]="Abandoned","0")</f>
        <v>5</v>
      </c>
      <c r="U3834" t="str">
        <f>TEXT(Raw_Data[[#This Row],[Call Date]],"mmmm")</f>
        <v>June</v>
      </c>
      <c r="V3834" t="str" cm="1">
        <f t="array" ref="V3834">_xlfn.IFS(Raw_Data[[#This Row],[Customer Satisfaction]]&lt;2,"Poor",Raw_Data[[#This Row],[Customer Satisfaction]]&lt;4,"Average",Raw_Data[[#This Row],[Customer Satisfaction]]&gt;=4,"Excellent")</f>
        <v>Average</v>
      </c>
    </row>
    <row r="3835" spans="2:22" x14ac:dyDescent="0.3">
      <c r="B3835" t="s">
        <v>7903</v>
      </c>
      <c r="C3835" s="2">
        <v>45791</v>
      </c>
      <c r="D3835" s="1">
        <v>0.48749999999999999</v>
      </c>
      <c r="E3835" t="s">
        <v>84</v>
      </c>
      <c r="F3835" t="s">
        <v>34</v>
      </c>
      <c r="G3835" t="s">
        <v>21</v>
      </c>
      <c r="H3835" t="s">
        <v>2026</v>
      </c>
      <c r="I3835" t="s">
        <v>1137</v>
      </c>
      <c r="J3835" t="s">
        <v>42</v>
      </c>
      <c r="K3835" t="s">
        <v>16</v>
      </c>
      <c r="L3835" t="s">
        <v>16</v>
      </c>
      <c r="M3835">
        <v>1.1000000000000001</v>
      </c>
      <c r="N3835">
        <v>4</v>
      </c>
      <c r="O3835" t="s">
        <v>28</v>
      </c>
      <c r="P3835">
        <v>3</v>
      </c>
      <c r="Q3835" t="s">
        <v>615</v>
      </c>
      <c r="R3835" t="s">
        <v>26</v>
      </c>
      <c r="S3835">
        <v>342.62</v>
      </c>
      <c r="T3835" t="str" cm="1">
        <f t="array" ref="T3835">_xlfn.IFS(Raw_Data[[#This Row],[Call Status]]="Resolved","5",Raw_Data[[#This Row],[Call Status]]="Escalated","2",Raw_Data[[#This Row],[Call Status]]="Pending","3",Raw_Data[[#This Row],[Call Status]]="Abandoned","0")</f>
        <v>2</v>
      </c>
      <c r="U3835" t="str">
        <f>TEXT(Raw_Data[[#This Row],[Call Date]],"mmmm")</f>
        <v>May</v>
      </c>
      <c r="V3835" t="str" cm="1">
        <f t="array" ref="V3835">_xlfn.IFS(Raw_Data[[#This Row],[Customer Satisfaction]]&lt;2,"Poor",Raw_Data[[#This Row],[Customer Satisfaction]]&lt;4,"Average",Raw_Data[[#This Row],[Customer Satisfaction]]&gt;=4,"Excellent")</f>
        <v>Average</v>
      </c>
    </row>
    <row r="3836" spans="2:22" x14ac:dyDescent="0.3">
      <c r="B3836" t="s">
        <v>5138</v>
      </c>
      <c r="C3836" s="2">
        <v>45881</v>
      </c>
      <c r="D3836" s="1">
        <v>0.91041666666666665</v>
      </c>
      <c r="E3836" t="s">
        <v>57</v>
      </c>
      <c r="F3836" t="s">
        <v>48</v>
      </c>
      <c r="G3836" t="s">
        <v>327</v>
      </c>
      <c r="H3836" t="s">
        <v>22</v>
      </c>
      <c r="I3836" t="s">
        <v>1137</v>
      </c>
      <c r="J3836" t="s">
        <v>42</v>
      </c>
      <c r="K3836" t="s">
        <v>25</v>
      </c>
      <c r="L3836" t="s">
        <v>3564</v>
      </c>
      <c r="M3836">
        <v>1.8</v>
      </c>
      <c r="N3836">
        <v>10.199999999999999</v>
      </c>
      <c r="O3836" t="s">
        <v>26</v>
      </c>
      <c r="P3836">
        <v>5</v>
      </c>
      <c r="Q3836" t="s">
        <v>27</v>
      </c>
      <c r="R3836" t="s">
        <v>28</v>
      </c>
      <c r="S3836">
        <v>350.63</v>
      </c>
      <c r="T3836" t="str" cm="1">
        <f t="array" ref="T3836">_xlfn.IFS(Raw_Data[[#This Row],[Call Status]]="Resolved","5",Raw_Data[[#This Row],[Call Status]]="Escalated","2",Raw_Data[[#This Row],[Call Status]]="Pending","3",Raw_Data[[#This Row],[Call Status]]="Abandoned","0")</f>
        <v>5</v>
      </c>
      <c r="U3836" t="str">
        <f>TEXT(Raw_Data[[#This Row],[Call Date]],"mmmm")</f>
        <v>August</v>
      </c>
      <c r="V3836" t="str" cm="1">
        <f t="array" ref="V3836">_xlfn.IFS(Raw_Data[[#This Row],[Customer Satisfaction]]&lt;2,"Poor",Raw_Data[[#This Row],[Customer Satisfaction]]&lt;4,"Average",Raw_Data[[#This Row],[Customer Satisfaction]]&gt;=4,"Excellent")</f>
        <v>Excellent</v>
      </c>
    </row>
    <row r="3837" spans="2:22" x14ac:dyDescent="0.3">
      <c r="B3837" t="s">
        <v>6928</v>
      </c>
      <c r="C3837" s="2">
        <v>45810</v>
      </c>
      <c r="D3837" s="1">
        <v>0.39027777777777778</v>
      </c>
      <c r="E3837" t="s">
        <v>37</v>
      </c>
      <c r="F3837" t="s">
        <v>20</v>
      </c>
      <c r="G3837" t="s">
        <v>21</v>
      </c>
      <c r="H3837" t="s">
        <v>22</v>
      </c>
      <c r="I3837" t="s">
        <v>23</v>
      </c>
      <c r="J3837" t="s">
        <v>49</v>
      </c>
      <c r="K3837" t="s">
        <v>25</v>
      </c>
      <c r="L3837" t="s">
        <v>3564</v>
      </c>
      <c r="M3837">
        <v>2.4</v>
      </c>
      <c r="N3837">
        <v>10.9</v>
      </c>
      <c r="O3837" t="s">
        <v>28</v>
      </c>
      <c r="P3837">
        <v>4</v>
      </c>
      <c r="Q3837" t="s">
        <v>27</v>
      </c>
      <c r="R3837" t="s">
        <v>28</v>
      </c>
      <c r="S3837">
        <v>227.35</v>
      </c>
      <c r="T3837" t="str" cm="1">
        <f t="array" ref="T3837">_xlfn.IFS(Raw_Data[[#This Row],[Call Status]]="Resolved","5",Raw_Data[[#This Row],[Call Status]]="Escalated","2",Raw_Data[[#This Row],[Call Status]]="Pending","3",Raw_Data[[#This Row],[Call Status]]="Abandoned","0")</f>
        <v>5</v>
      </c>
      <c r="U3837" t="str">
        <f>TEXT(Raw_Data[[#This Row],[Call Date]],"mmmm")</f>
        <v>June</v>
      </c>
      <c r="V3837" t="str" cm="1">
        <f t="array" ref="V3837">_xlfn.IFS(Raw_Data[[#This Row],[Customer Satisfaction]]&lt;2,"Poor",Raw_Data[[#This Row],[Customer Satisfaction]]&lt;4,"Average",Raw_Data[[#This Row],[Customer Satisfaction]]&gt;=4,"Excellent")</f>
        <v>Excellent</v>
      </c>
    </row>
    <row r="3838" spans="2:22" x14ac:dyDescent="0.3">
      <c r="B3838" t="s">
        <v>8182</v>
      </c>
      <c r="C3838" s="2">
        <v>45690</v>
      </c>
      <c r="D3838" s="1">
        <v>0.55208333333333337</v>
      </c>
      <c r="E3838" t="s">
        <v>57</v>
      </c>
      <c r="F3838" t="s">
        <v>34</v>
      </c>
      <c r="G3838" t="s">
        <v>250</v>
      </c>
      <c r="H3838" t="s">
        <v>22</v>
      </c>
      <c r="I3838" t="s">
        <v>23</v>
      </c>
      <c r="J3838" t="s">
        <v>55</v>
      </c>
      <c r="K3838" t="s">
        <v>16</v>
      </c>
      <c r="L3838" t="s">
        <v>16</v>
      </c>
      <c r="M3838">
        <v>2.2999999999999998</v>
      </c>
      <c r="N3838">
        <v>11.9</v>
      </c>
      <c r="O3838" t="s">
        <v>28</v>
      </c>
      <c r="P3838">
        <v>0</v>
      </c>
      <c r="Q3838" t="s">
        <v>1014</v>
      </c>
      <c r="R3838" t="s">
        <v>26</v>
      </c>
      <c r="S3838">
        <v>61.93</v>
      </c>
      <c r="T3838" t="str" cm="1">
        <f t="array" ref="T3838">_xlfn.IFS(Raw_Data[[#This Row],[Call Status]]="Resolved","5",Raw_Data[[#This Row],[Call Status]]="Escalated","2",Raw_Data[[#This Row],[Call Status]]="Pending","3",Raw_Data[[#This Row],[Call Status]]="Abandoned","0")</f>
        <v>2</v>
      </c>
      <c r="U3838" t="str">
        <f>TEXT(Raw_Data[[#This Row],[Call Date]],"mmmm")</f>
        <v>February</v>
      </c>
      <c r="V3838" t="str" cm="1">
        <f t="array" ref="V3838">_xlfn.IFS(Raw_Data[[#This Row],[Customer Satisfaction]]&lt;2,"Poor",Raw_Data[[#This Row],[Customer Satisfaction]]&lt;4,"Average",Raw_Data[[#This Row],[Customer Satisfaction]]&gt;=4,"Excellent")</f>
        <v>Poor</v>
      </c>
    </row>
    <row r="3839" spans="2:22" x14ac:dyDescent="0.3">
      <c r="B3839" t="s">
        <v>5746</v>
      </c>
      <c r="C3839" s="2">
        <v>45712</v>
      </c>
      <c r="D3839" s="1">
        <v>0.83750000000000002</v>
      </c>
      <c r="E3839" t="s">
        <v>19</v>
      </c>
      <c r="F3839" t="s">
        <v>34</v>
      </c>
      <c r="G3839" t="s">
        <v>250</v>
      </c>
      <c r="H3839" t="s">
        <v>2392</v>
      </c>
      <c r="I3839" t="s">
        <v>23</v>
      </c>
      <c r="J3839" t="s">
        <v>42</v>
      </c>
      <c r="K3839" t="s">
        <v>25</v>
      </c>
      <c r="L3839" t="s">
        <v>3570</v>
      </c>
      <c r="M3839">
        <v>0.2</v>
      </c>
      <c r="N3839">
        <v>6.9</v>
      </c>
      <c r="O3839" t="s">
        <v>26</v>
      </c>
      <c r="P3839">
        <v>1</v>
      </c>
      <c r="Q3839" t="s">
        <v>1014</v>
      </c>
      <c r="R3839" t="s">
        <v>28</v>
      </c>
      <c r="S3839">
        <v>159.65</v>
      </c>
      <c r="T3839" t="str" cm="1">
        <f t="array" ref="T3839">_xlfn.IFS(Raw_Data[[#This Row],[Call Status]]="Resolved","5",Raw_Data[[#This Row],[Call Status]]="Escalated","2",Raw_Data[[#This Row],[Call Status]]="Pending","3",Raw_Data[[#This Row],[Call Status]]="Abandoned","0")</f>
        <v>5</v>
      </c>
      <c r="U3839" t="str">
        <f>TEXT(Raw_Data[[#This Row],[Call Date]],"mmmm")</f>
        <v>February</v>
      </c>
      <c r="V3839" t="str" cm="1">
        <f t="array" ref="V3839">_xlfn.IFS(Raw_Data[[#This Row],[Customer Satisfaction]]&lt;2,"Poor",Raw_Data[[#This Row],[Customer Satisfaction]]&lt;4,"Average",Raw_Data[[#This Row],[Customer Satisfaction]]&gt;=4,"Excellent")</f>
        <v>Poor</v>
      </c>
    </row>
    <row r="3840" spans="2:22" x14ac:dyDescent="0.3">
      <c r="B3840" t="s">
        <v>8670</v>
      </c>
      <c r="C3840" s="2">
        <v>45664</v>
      </c>
      <c r="D3840" s="1">
        <v>0.62152777777777779</v>
      </c>
      <c r="E3840" t="s">
        <v>72</v>
      </c>
      <c r="F3840" t="s">
        <v>20</v>
      </c>
      <c r="G3840" t="s">
        <v>162</v>
      </c>
      <c r="H3840" t="s">
        <v>2392</v>
      </c>
      <c r="I3840" t="s">
        <v>1128</v>
      </c>
      <c r="J3840" t="s">
        <v>24</v>
      </c>
      <c r="K3840" t="s">
        <v>16</v>
      </c>
      <c r="L3840" t="s">
        <v>16</v>
      </c>
      <c r="M3840">
        <v>0.9</v>
      </c>
      <c r="N3840">
        <v>6.5</v>
      </c>
      <c r="O3840" t="s">
        <v>28</v>
      </c>
      <c r="P3840">
        <v>1</v>
      </c>
      <c r="Q3840" t="s">
        <v>1014</v>
      </c>
      <c r="R3840" t="s">
        <v>26</v>
      </c>
      <c r="S3840">
        <v>84.46</v>
      </c>
      <c r="T3840" t="str" cm="1">
        <f t="array" ref="T3840">_xlfn.IFS(Raw_Data[[#This Row],[Call Status]]="Resolved","5",Raw_Data[[#This Row],[Call Status]]="Escalated","2",Raw_Data[[#This Row],[Call Status]]="Pending","3",Raw_Data[[#This Row],[Call Status]]="Abandoned","0")</f>
        <v>2</v>
      </c>
      <c r="U3840" t="str">
        <f>TEXT(Raw_Data[[#This Row],[Call Date]],"mmmm")</f>
        <v>January</v>
      </c>
      <c r="V3840" t="str" cm="1">
        <f t="array" ref="V3840">_xlfn.IFS(Raw_Data[[#This Row],[Customer Satisfaction]]&lt;2,"Poor",Raw_Data[[#This Row],[Customer Satisfaction]]&lt;4,"Average",Raw_Data[[#This Row],[Customer Satisfaction]]&gt;=4,"Excellent")</f>
        <v>Poor</v>
      </c>
    </row>
    <row r="3841" spans="2:22" x14ac:dyDescent="0.3">
      <c r="B3841" t="s">
        <v>6246</v>
      </c>
      <c r="C3841" s="2">
        <v>45901</v>
      </c>
      <c r="D3841" s="1">
        <v>0.75763888888888886</v>
      </c>
      <c r="E3841" t="s">
        <v>63</v>
      </c>
      <c r="F3841" t="s">
        <v>20</v>
      </c>
      <c r="G3841" t="s">
        <v>21</v>
      </c>
      <c r="H3841" t="s">
        <v>22</v>
      </c>
      <c r="I3841" t="s">
        <v>23</v>
      </c>
      <c r="J3841" t="s">
        <v>35</v>
      </c>
      <c r="K3841" t="s">
        <v>25</v>
      </c>
      <c r="L3841" t="s">
        <v>3559</v>
      </c>
      <c r="M3841">
        <v>4.9000000000000004</v>
      </c>
      <c r="N3841">
        <v>6.7</v>
      </c>
      <c r="O3841" t="s">
        <v>28</v>
      </c>
      <c r="P3841">
        <v>5</v>
      </c>
      <c r="Q3841" t="s">
        <v>27</v>
      </c>
      <c r="R3841" t="s">
        <v>28</v>
      </c>
      <c r="S3841">
        <v>115.8</v>
      </c>
      <c r="T3841" t="str" cm="1">
        <f t="array" ref="T3841">_xlfn.IFS(Raw_Data[[#This Row],[Call Status]]="Resolved","5",Raw_Data[[#This Row],[Call Status]]="Escalated","2",Raw_Data[[#This Row],[Call Status]]="Pending","3",Raw_Data[[#This Row],[Call Status]]="Abandoned","0")</f>
        <v>5</v>
      </c>
      <c r="U3841" t="str">
        <f>TEXT(Raw_Data[[#This Row],[Call Date]],"mmmm")</f>
        <v>September</v>
      </c>
      <c r="V3841" t="str" cm="1">
        <f t="array" ref="V3841">_xlfn.IFS(Raw_Data[[#This Row],[Customer Satisfaction]]&lt;2,"Poor",Raw_Data[[#This Row],[Customer Satisfaction]]&lt;4,"Average",Raw_Data[[#This Row],[Customer Satisfaction]]&gt;=4,"Excellent")</f>
        <v>Excellent</v>
      </c>
    </row>
    <row r="3842" spans="2:22" x14ac:dyDescent="0.3">
      <c r="B3842" t="s">
        <v>8659</v>
      </c>
      <c r="C3842" s="2">
        <v>45970</v>
      </c>
      <c r="D3842" s="1">
        <v>0.87986111111111109</v>
      </c>
      <c r="E3842" t="s">
        <v>100</v>
      </c>
      <c r="F3842" t="s">
        <v>20</v>
      </c>
      <c r="G3842" t="s">
        <v>162</v>
      </c>
      <c r="H3842" t="s">
        <v>2026</v>
      </c>
      <c r="I3842" t="s">
        <v>1128</v>
      </c>
      <c r="J3842" t="s">
        <v>55</v>
      </c>
      <c r="K3842" t="s">
        <v>16</v>
      </c>
      <c r="L3842" t="s">
        <v>16</v>
      </c>
      <c r="M3842">
        <v>2.5</v>
      </c>
      <c r="N3842">
        <v>3.7</v>
      </c>
      <c r="O3842" t="s">
        <v>28</v>
      </c>
      <c r="P3842">
        <v>1</v>
      </c>
      <c r="Q3842" t="s">
        <v>1014</v>
      </c>
      <c r="R3842" t="s">
        <v>26</v>
      </c>
      <c r="S3842">
        <v>30.44</v>
      </c>
      <c r="T3842" t="str" cm="1">
        <f t="array" ref="T3842">_xlfn.IFS(Raw_Data[[#This Row],[Call Status]]="Resolved","5",Raw_Data[[#This Row],[Call Status]]="Escalated","2",Raw_Data[[#This Row],[Call Status]]="Pending","3",Raw_Data[[#This Row],[Call Status]]="Abandoned","0")</f>
        <v>2</v>
      </c>
      <c r="U3842" t="str">
        <f>TEXT(Raw_Data[[#This Row],[Call Date]],"mmmm")</f>
        <v>November</v>
      </c>
      <c r="V3842" t="str" cm="1">
        <f t="array" ref="V3842">_xlfn.IFS(Raw_Data[[#This Row],[Customer Satisfaction]]&lt;2,"Poor",Raw_Data[[#This Row],[Customer Satisfaction]]&lt;4,"Average",Raw_Data[[#This Row],[Customer Satisfaction]]&gt;=4,"Excellent")</f>
        <v>Poor</v>
      </c>
    </row>
    <row r="3843" spans="2:22" x14ac:dyDescent="0.3">
      <c r="B3843" t="s">
        <v>7098</v>
      </c>
      <c r="C3843" s="2">
        <v>45783</v>
      </c>
      <c r="D3843" s="1">
        <v>0.64375000000000004</v>
      </c>
      <c r="E3843" t="s">
        <v>108</v>
      </c>
      <c r="F3843" t="s">
        <v>38</v>
      </c>
      <c r="G3843" t="s">
        <v>162</v>
      </c>
      <c r="H3843" t="s">
        <v>22</v>
      </c>
      <c r="I3843" t="s">
        <v>23</v>
      </c>
      <c r="J3843" t="s">
        <v>49</v>
      </c>
      <c r="K3843" t="s">
        <v>25</v>
      </c>
      <c r="L3843" t="s">
        <v>3564</v>
      </c>
      <c r="M3843">
        <v>3.8</v>
      </c>
      <c r="N3843">
        <v>16.600000000000001</v>
      </c>
      <c r="O3843" t="s">
        <v>26</v>
      </c>
      <c r="P3843">
        <v>3</v>
      </c>
      <c r="Q3843" t="s">
        <v>615</v>
      </c>
      <c r="R3843" t="s">
        <v>28</v>
      </c>
      <c r="S3843">
        <v>287</v>
      </c>
      <c r="T3843" t="str" cm="1">
        <f t="array" ref="T3843">_xlfn.IFS(Raw_Data[[#This Row],[Call Status]]="Resolved","5",Raw_Data[[#This Row],[Call Status]]="Escalated","2",Raw_Data[[#This Row],[Call Status]]="Pending","3",Raw_Data[[#This Row],[Call Status]]="Abandoned","0")</f>
        <v>5</v>
      </c>
      <c r="U3843" t="str">
        <f>TEXT(Raw_Data[[#This Row],[Call Date]],"mmmm")</f>
        <v>May</v>
      </c>
      <c r="V3843" t="str" cm="1">
        <f t="array" ref="V3843">_xlfn.IFS(Raw_Data[[#This Row],[Customer Satisfaction]]&lt;2,"Poor",Raw_Data[[#This Row],[Customer Satisfaction]]&lt;4,"Average",Raw_Data[[#This Row],[Customer Satisfaction]]&gt;=4,"Excellent")</f>
        <v>Average</v>
      </c>
    </row>
    <row r="3844" spans="2:22" x14ac:dyDescent="0.3">
      <c r="B3844" t="s">
        <v>1439</v>
      </c>
      <c r="C3844" s="2">
        <v>45669</v>
      </c>
      <c r="D3844" s="1">
        <v>0.72847222222222219</v>
      </c>
      <c r="E3844" t="s">
        <v>30</v>
      </c>
      <c r="F3844" t="s">
        <v>48</v>
      </c>
      <c r="G3844" t="s">
        <v>250</v>
      </c>
      <c r="H3844" t="s">
        <v>22</v>
      </c>
      <c r="I3844" t="s">
        <v>1130</v>
      </c>
      <c r="J3844" t="s">
        <v>45</v>
      </c>
      <c r="K3844" t="s">
        <v>25</v>
      </c>
      <c r="L3844" t="s">
        <v>25</v>
      </c>
      <c r="M3844">
        <v>2</v>
      </c>
      <c r="N3844">
        <v>11.4</v>
      </c>
      <c r="O3844" t="s">
        <v>28</v>
      </c>
      <c r="P3844">
        <v>4</v>
      </c>
      <c r="Q3844" t="s">
        <v>615</v>
      </c>
      <c r="R3844" t="s">
        <v>28</v>
      </c>
      <c r="S3844">
        <v>840.67</v>
      </c>
      <c r="T3844" t="str" cm="1">
        <f t="array" ref="T3844">_xlfn.IFS(Raw_Data[[#This Row],[Call Status]]="Resolved","5",Raw_Data[[#This Row],[Call Status]]="Escalated","2",Raw_Data[[#This Row],[Call Status]]="Pending","3",Raw_Data[[#This Row],[Call Status]]="Abandoned","0")</f>
        <v>5</v>
      </c>
      <c r="U3844" t="str">
        <f>TEXT(Raw_Data[[#This Row],[Call Date]],"mmmm")</f>
        <v>January</v>
      </c>
      <c r="V3844" t="str" cm="1">
        <f t="array" ref="V3844">_xlfn.IFS(Raw_Data[[#This Row],[Customer Satisfaction]]&lt;2,"Poor",Raw_Data[[#This Row],[Customer Satisfaction]]&lt;4,"Average",Raw_Data[[#This Row],[Customer Satisfaction]]&gt;=4,"Excellent")</f>
        <v>Excellent</v>
      </c>
    </row>
    <row r="3845" spans="2:22" x14ac:dyDescent="0.3">
      <c r="B3845" t="s">
        <v>7203</v>
      </c>
      <c r="C3845" s="2">
        <v>45673</v>
      </c>
      <c r="D3845" s="1">
        <v>0.47569444444444442</v>
      </c>
      <c r="E3845" t="s">
        <v>66</v>
      </c>
      <c r="F3845" t="s">
        <v>48</v>
      </c>
      <c r="G3845" t="s">
        <v>327</v>
      </c>
      <c r="H3845" t="s">
        <v>22</v>
      </c>
      <c r="I3845" t="s">
        <v>23</v>
      </c>
      <c r="J3845" t="s">
        <v>49</v>
      </c>
      <c r="K3845" t="s">
        <v>25</v>
      </c>
      <c r="L3845" t="s">
        <v>3564</v>
      </c>
      <c r="M3845">
        <v>1.6</v>
      </c>
      <c r="N3845">
        <v>12.2</v>
      </c>
      <c r="O3845" t="s">
        <v>28</v>
      </c>
      <c r="P3845">
        <v>5</v>
      </c>
      <c r="Q3845" t="s">
        <v>27</v>
      </c>
      <c r="R3845" t="s">
        <v>28</v>
      </c>
      <c r="S3845">
        <v>117.03</v>
      </c>
      <c r="T3845" t="str" cm="1">
        <f t="array" ref="T3845">_xlfn.IFS(Raw_Data[[#This Row],[Call Status]]="Resolved","5",Raw_Data[[#This Row],[Call Status]]="Escalated","2",Raw_Data[[#This Row],[Call Status]]="Pending","3",Raw_Data[[#This Row],[Call Status]]="Abandoned","0")</f>
        <v>5</v>
      </c>
      <c r="U3845" t="str">
        <f>TEXT(Raw_Data[[#This Row],[Call Date]],"mmmm")</f>
        <v>January</v>
      </c>
      <c r="V3845" t="str" cm="1">
        <f t="array" ref="V3845">_xlfn.IFS(Raw_Data[[#This Row],[Customer Satisfaction]]&lt;2,"Poor",Raw_Data[[#This Row],[Customer Satisfaction]]&lt;4,"Average",Raw_Data[[#This Row],[Customer Satisfaction]]&gt;=4,"Excellent")</f>
        <v>Excellent</v>
      </c>
    </row>
    <row r="3846" spans="2:22" x14ac:dyDescent="0.3">
      <c r="B3846" t="s">
        <v>9461</v>
      </c>
      <c r="C3846" s="2">
        <v>45865</v>
      </c>
      <c r="D3846" s="1">
        <v>0.73541666666666672</v>
      </c>
      <c r="E3846" t="s">
        <v>110</v>
      </c>
      <c r="F3846" t="s">
        <v>34</v>
      </c>
      <c r="G3846" t="s">
        <v>21</v>
      </c>
      <c r="H3846" t="s">
        <v>22</v>
      </c>
      <c r="I3846" t="s">
        <v>1130</v>
      </c>
      <c r="J3846" t="s">
        <v>39</v>
      </c>
      <c r="K3846" t="s">
        <v>8876</v>
      </c>
      <c r="L3846" t="s">
        <v>8877</v>
      </c>
      <c r="M3846">
        <v>0.5</v>
      </c>
      <c r="N3846">
        <v>7.5</v>
      </c>
      <c r="O3846" t="s">
        <v>28</v>
      </c>
      <c r="P3846">
        <v>4</v>
      </c>
      <c r="Q3846" t="s">
        <v>615</v>
      </c>
      <c r="R3846" t="s">
        <v>28</v>
      </c>
      <c r="S3846">
        <v>378.59</v>
      </c>
      <c r="T3846" t="str" cm="1">
        <f t="array" ref="T3846">_xlfn.IFS(Raw_Data[[#This Row],[Call Status]]="Resolved","5",Raw_Data[[#This Row],[Call Status]]="Escalated","2",Raw_Data[[#This Row],[Call Status]]="Pending","3",Raw_Data[[#This Row],[Call Status]]="Abandoned","0")</f>
        <v>3</v>
      </c>
      <c r="U3846" t="str">
        <f>TEXT(Raw_Data[[#This Row],[Call Date]],"mmmm")</f>
        <v>July</v>
      </c>
      <c r="V3846" t="str" cm="1">
        <f t="array" ref="V3846">_xlfn.IFS(Raw_Data[[#This Row],[Customer Satisfaction]]&lt;2,"Poor",Raw_Data[[#This Row],[Customer Satisfaction]]&lt;4,"Average",Raw_Data[[#This Row],[Customer Satisfaction]]&gt;=4,"Excellent")</f>
        <v>Excellent</v>
      </c>
    </row>
    <row r="3847" spans="2:22" x14ac:dyDescent="0.3">
      <c r="B3847" t="s">
        <v>3287</v>
      </c>
      <c r="C3847" s="2">
        <v>45700</v>
      </c>
      <c r="D3847" s="1">
        <v>0.37291666666666667</v>
      </c>
      <c r="E3847" t="s">
        <v>84</v>
      </c>
      <c r="F3847" t="s">
        <v>20</v>
      </c>
      <c r="G3847" t="s">
        <v>162</v>
      </c>
      <c r="H3847" t="s">
        <v>2026</v>
      </c>
      <c r="I3847" t="s">
        <v>23</v>
      </c>
      <c r="J3847" t="s">
        <v>35</v>
      </c>
      <c r="K3847" t="s">
        <v>25</v>
      </c>
      <c r="L3847" t="s">
        <v>25</v>
      </c>
      <c r="M3847">
        <v>4.9000000000000004</v>
      </c>
      <c r="N3847">
        <v>8.4</v>
      </c>
      <c r="O3847" t="s">
        <v>26</v>
      </c>
      <c r="P3847">
        <v>3</v>
      </c>
      <c r="Q3847" t="s">
        <v>615</v>
      </c>
      <c r="R3847" t="s">
        <v>28</v>
      </c>
      <c r="S3847">
        <v>137.72999999999999</v>
      </c>
      <c r="T3847" t="str" cm="1">
        <f t="array" ref="T3847">_xlfn.IFS(Raw_Data[[#This Row],[Call Status]]="Resolved","5",Raw_Data[[#This Row],[Call Status]]="Escalated","2",Raw_Data[[#This Row],[Call Status]]="Pending","3",Raw_Data[[#This Row],[Call Status]]="Abandoned","0")</f>
        <v>5</v>
      </c>
      <c r="U3847" t="str">
        <f>TEXT(Raw_Data[[#This Row],[Call Date]],"mmmm")</f>
        <v>February</v>
      </c>
      <c r="V3847" t="str" cm="1">
        <f t="array" ref="V3847">_xlfn.IFS(Raw_Data[[#This Row],[Customer Satisfaction]]&lt;2,"Poor",Raw_Data[[#This Row],[Customer Satisfaction]]&lt;4,"Average",Raw_Data[[#This Row],[Customer Satisfaction]]&gt;=4,"Excellent")</f>
        <v>Average</v>
      </c>
    </row>
    <row r="3848" spans="2:22" x14ac:dyDescent="0.3">
      <c r="B3848" t="s">
        <v>7260</v>
      </c>
      <c r="C3848" s="2">
        <v>45792</v>
      </c>
      <c r="D3848" s="1">
        <v>0.5444444444444444</v>
      </c>
      <c r="E3848" t="s">
        <v>70</v>
      </c>
      <c r="F3848" t="s">
        <v>20</v>
      </c>
      <c r="G3848" t="s">
        <v>327</v>
      </c>
      <c r="H3848" t="s">
        <v>22</v>
      </c>
      <c r="I3848" t="s">
        <v>23</v>
      </c>
      <c r="J3848" t="s">
        <v>45</v>
      </c>
      <c r="K3848" t="s">
        <v>7253</v>
      </c>
      <c r="L3848" t="s">
        <v>7254</v>
      </c>
      <c r="M3848">
        <v>1.3</v>
      </c>
      <c r="N3848">
        <v>3.2</v>
      </c>
      <c r="O3848" t="s">
        <v>28</v>
      </c>
      <c r="P3848">
        <v>5</v>
      </c>
      <c r="Q3848" t="s">
        <v>27</v>
      </c>
      <c r="R3848" t="s">
        <v>28</v>
      </c>
      <c r="S3848">
        <v>163.36000000000001</v>
      </c>
      <c r="T3848" t="str" cm="1">
        <f t="array" ref="T3848">_xlfn.IFS(Raw_Data[[#This Row],[Call Status]]="Resolved","5",Raw_Data[[#This Row],[Call Status]]="Escalated","2",Raw_Data[[#This Row],[Call Status]]="Pending","3",Raw_Data[[#This Row],[Call Status]]="Abandoned","0")</f>
        <v>0</v>
      </c>
      <c r="U3848" t="str">
        <f>TEXT(Raw_Data[[#This Row],[Call Date]],"mmmm")</f>
        <v>May</v>
      </c>
      <c r="V3848" t="str" cm="1">
        <f t="array" ref="V3848">_xlfn.IFS(Raw_Data[[#This Row],[Customer Satisfaction]]&lt;2,"Poor",Raw_Data[[#This Row],[Customer Satisfaction]]&lt;4,"Average",Raw_Data[[#This Row],[Customer Satisfaction]]&gt;=4,"Excellent")</f>
        <v>Excellent</v>
      </c>
    </row>
    <row r="3849" spans="2:22" x14ac:dyDescent="0.3">
      <c r="B3849" t="s">
        <v>6814</v>
      </c>
      <c r="C3849" s="2">
        <v>45885</v>
      </c>
      <c r="D3849" s="1">
        <v>0.83263888888888893</v>
      </c>
      <c r="E3849" t="s">
        <v>66</v>
      </c>
      <c r="F3849" t="s">
        <v>34</v>
      </c>
      <c r="G3849" t="s">
        <v>250</v>
      </c>
      <c r="H3849" t="s">
        <v>22</v>
      </c>
      <c r="I3849" t="s">
        <v>23</v>
      </c>
      <c r="J3849" t="s">
        <v>31</v>
      </c>
      <c r="K3849" t="s">
        <v>25</v>
      </c>
      <c r="L3849" t="s">
        <v>3561</v>
      </c>
      <c r="M3849">
        <v>5.5</v>
      </c>
      <c r="N3849">
        <v>8.6999999999999993</v>
      </c>
      <c r="O3849" t="s">
        <v>26</v>
      </c>
      <c r="P3849">
        <v>4</v>
      </c>
      <c r="Q3849" t="s">
        <v>27</v>
      </c>
      <c r="R3849" t="s">
        <v>28</v>
      </c>
      <c r="S3849">
        <v>203.78</v>
      </c>
      <c r="T3849" t="str" cm="1">
        <f t="array" ref="T3849">_xlfn.IFS(Raw_Data[[#This Row],[Call Status]]="Resolved","5",Raw_Data[[#This Row],[Call Status]]="Escalated","2",Raw_Data[[#This Row],[Call Status]]="Pending","3",Raw_Data[[#This Row],[Call Status]]="Abandoned","0")</f>
        <v>5</v>
      </c>
      <c r="U3849" t="str">
        <f>TEXT(Raw_Data[[#This Row],[Call Date]],"mmmm")</f>
        <v>August</v>
      </c>
      <c r="V3849" t="str" cm="1">
        <f t="array" ref="V3849">_xlfn.IFS(Raw_Data[[#This Row],[Customer Satisfaction]]&lt;2,"Poor",Raw_Data[[#This Row],[Customer Satisfaction]]&lt;4,"Average",Raw_Data[[#This Row],[Customer Satisfaction]]&gt;=4,"Excellent")</f>
        <v>Excellent</v>
      </c>
    </row>
    <row r="3850" spans="2:22" x14ac:dyDescent="0.3">
      <c r="B3850" t="s">
        <v>4866</v>
      </c>
      <c r="C3850" s="2">
        <v>45768</v>
      </c>
      <c r="D3850" s="1">
        <v>0.58333333333333337</v>
      </c>
      <c r="E3850" t="s">
        <v>84</v>
      </c>
      <c r="F3850" t="s">
        <v>20</v>
      </c>
      <c r="G3850" t="s">
        <v>327</v>
      </c>
      <c r="H3850" t="s">
        <v>22</v>
      </c>
      <c r="I3850" t="s">
        <v>1137</v>
      </c>
      <c r="J3850" t="s">
        <v>55</v>
      </c>
      <c r="K3850" t="s">
        <v>25</v>
      </c>
      <c r="L3850" t="s">
        <v>3564</v>
      </c>
      <c r="M3850">
        <v>5.9</v>
      </c>
      <c r="N3850">
        <v>11.4</v>
      </c>
      <c r="O3850" t="s">
        <v>26</v>
      </c>
      <c r="P3850">
        <v>3</v>
      </c>
      <c r="Q3850" t="s">
        <v>615</v>
      </c>
      <c r="R3850" t="s">
        <v>28</v>
      </c>
      <c r="S3850">
        <v>149.68</v>
      </c>
      <c r="T3850" t="str" cm="1">
        <f t="array" ref="T3850">_xlfn.IFS(Raw_Data[[#This Row],[Call Status]]="Resolved","5",Raw_Data[[#This Row],[Call Status]]="Escalated","2",Raw_Data[[#This Row],[Call Status]]="Pending","3",Raw_Data[[#This Row],[Call Status]]="Abandoned","0")</f>
        <v>5</v>
      </c>
      <c r="U3850" t="str">
        <f>TEXT(Raw_Data[[#This Row],[Call Date]],"mmmm")</f>
        <v>April</v>
      </c>
      <c r="V3850" t="str" cm="1">
        <f t="array" ref="V3850">_xlfn.IFS(Raw_Data[[#This Row],[Customer Satisfaction]]&lt;2,"Poor",Raw_Data[[#This Row],[Customer Satisfaction]]&lt;4,"Average",Raw_Data[[#This Row],[Customer Satisfaction]]&gt;=4,"Excellent")</f>
        <v>Average</v>
      </c>
    </row>
    <row r="3851" spans="2:22" x14ac:dyDescent="0.3">
      <c r="B3851" t="s">
        <v>2895</v>
      </c>
      <c r="C3851" s="2">
        <v>45964</v>
      </c>
      <c r="D3851" s="1">
        <v>0.68055555555555558</v>
      </c>
      <c r="E3851" t="s">
        <v>63</v>
      </c>
      <c r="F3851" t="s">
        <v>38</v>
      </c>
      <c r="G3851" t="s">
        <v>162</v>
      </c>
      <c r="H3851" t="s">
        <v>2392</v>
      </c>
      <c r="I3851" t="s">
        <v>23</v>
      </c>
      <c r="J3851" t="s">
        <v>42</v>
      </c>
      <c r="K3851" t="s">
        <v>25</v>
      </c>
      <c r="L3851" t="s">
        <v>25</v>
      </c>
      <c r="M3851">
        <v>0.2</v>
      </c>
      <c r="N3851">
        <v>5.7</v>
      </c>
      <c r="O3851" t="s">
        <v>26</v>
      </c>
      <c r="P3851">
        <v>3</v>
      </c>
      <c r="Q3851" t="s">
        <v>615</v>
      </c>
      <c r="R3851" t="s">
        <v>28</v>
      </c>
      <c r="S3851">
        <v>34.200000000000003</v>
      </c>
      <c r="T3851" t="str" cm="1">
        <f t="array" ref="T3851">_xlfn.IFS(Raw_Data[[#This Row],[Call Status]]="Resolved","5",Raw_Data[[#This Row],[Call Status]]="Escalated","2",Raw_Data[[#This Row],[Call Status]]="Pending","3",Raw_Data[[#This Row],[Call Status]]="Abandoned","0")</f>
        <v>5</v>
      </c>
      <c r="U3851" t="str">
        <f>TEXT(Raw_Data[[#This Row],[Call Date]],"mmmm")</f>
        <v>November</v>
      </c>
      <c r="V3851" t="str" cm="1">
        <f t="array" ref="V3851">_xlfn.IFS(Raw_Data[[#This Row],[Customer Satisfaction]]&lt;2,"Poor",Raw_Data[[#This Row],[Customer Satisfaction]]&lt;4,"Average",Raw_Data[[#This Row],[Customer Satisfaction]]&gt;=4,"Excellent")</f>
        <v>Average</v>
      </c>
    </row>
    <row r="3852" spans="2:22" x14ac:dyDescent="0.3">
      <c r="B3852" t="s">
        <v>4355</v>
      </c>
      <c r="C3852" s="2">
        <v>45817</v>
      </c>
      <c r="D3852" s="1">
        <v>0.72222222222222221</v>
      </c>
      <c r="E3852" t="s">
        <v>66</v>
      </c>
      <c r="F3852" t="s">
        <v>34</v>
      </c>
      <c r="G3852" t="s">
        <v>327</v>
      </c>
      <c r="H3852" t="s">
        <v>22</v>
      </c>
      <c r="I3852" t="s">
        <v>1137</v>
      </c>
      <c r="J3852" t="s">
        <v>76</v>
      </c>
      <c r="K3852" t="s">
        <v>25</v>
      </c>
      <c r="L3852" t="s">
        <v>3561</v>
      </c>
      <c r="M3852">
        <v>3.1</v>
      </c>
      <c r="N3852">
        <v>3.5</v>
      </c>
      <c r="O3852" t="s">
        <v>28</v>
      </c>
      <c r="P3852">
        <v>4</v>
      </c>
      <c r="Q3852" t="s">
        <v>27</v>
      </c>
      <c r="R3852" t="s">
        <v>28</v>
      </c>
      <c r="S3852">
        <v>376.34</v>
      </c>
      <c r="T3852" t="str" cm="1">
        <f t="array" ref="T3852">_xlfn.IFS(Raw_Data[[#This Row],[Call Status]]="Resolved","5",Raw_Data[[#This Row],[Call Status]]="Escalated","2",Raw_Data[[#This Row],[Call Status]]="Pending","3",Raw_Data[[#This Row],[Call Status]]="Abandoned","0")</f>
        <v>5</v>
      </c>
      <c r="U3852" t="str">
        <f>TEXT(Raw_Data[[#This Row],[Call Date]],"mmmm")</f>
        <v>June</v>
      </c>
      <c r="V3852" t="str" cm="1">
        <f t="array" ref="V3852">_xlfn.IFS(Raw_Data[[#This Row],[Customer Satisfaction]]&lt;2,"Poor",Raw_Data[[#This Row],[Customer Satisfaction]]&lt;4,"Average",Raw_Data[[#This Row],[Customer Satisfaction]]&gt;=4,"Excellent")</f>
        <v>Excellent</v>
      </c>
    </row>
    <row r="3853" spans="2:22" x14ac:dyDescent="0.3">
      <c r="B3853" t="s">
        <v>4099</v>
      </c>
      <c r="C3853" s="2">
        <v>45988</v>
      </c>
      <c r="D3853" s="1">
        <v>0.61458333333333337</v>
      </c>
      <c r="E3853" t="s">
        <v>63</v>
      </c>
      <c r="F3853" t="s">
        <v>38</v>
      </c>
      <c r="G3853" t="s">
        <v>250</v>
      </c>
      <c r="H3853" t="s">
        <v>2392</v>
      </c>
      <c r="I3853" t="s">
        <v>1128</v>
      </c>
      <c r="J3853" t="s">
        <v>55</v>
      </c>
      <c r="K3853" t="s">
        <v>25</v>
      </c>
      <c r="L3853" t="s">
        <v>3561</v>
      </c>
      <c r="M3853">
        <v>8.5</v>
      </c>
      <c r="N3853">
        <v>7.4</v>
      </c>
      <c r="O3853" t="s">
        <v>26</v>
      </c>
      <c r="P3853">
        <v>3</v>
      </c>
      <c r="Q3853" t="s">
        <v>615</v>
      </c>
      <c r="R3853" t="s">
        <v>28</v>
      </c>
      <c r="S3853">
        <v>79.599999999999994</v>
      </c>
      <c r="T3853" t="str" cm="1">
        <f t="array" ref="T3853">_xlfn.IFS(Raw_Data[[#This Row],[Call Status]]="Resolved","5",Raw_Data[[#This Row],[Call Status]]="Escalated","2",Raw_Data[[#This Row],[Call Status]]="Pending","3",Raw_Data[[#This Row],[Call Status]]="Abandoned","0")</f>
        <v>5</v>
      </c>
      <c r="U3853" t="str">
        <f>TEXT(Raw_Data[[#This Row],[Call Date]],"mmmm")</f>
        <v>November</v>
      </c>
      <c r="V3853" t="str" cm="1">
        <f t="array" ref="V3853">_xlfn.IFS(Raw_Data[[#This Row],[Customer Satisfaction]]&lt;2,"Poor",Raw_Data[[#This Row],[Customer Satisfaction]]&lt;4,"Average",Raw_Data[[#This Row],[Customer Satisfaction]]&gt;=4,"Excellent")</f>
        <v>Average</v>
      </c>
    </row>
    <row r="3854" spans="2:22" x14ac:dyDescent="0.3">
      <c r="B3854" t="s">
        <v>1683</v>
      </c>
      <c r="C3854" s="2">
        <v>45921</v>
      </c>
      <c r="D3854" s="1">
        <v>0.73819444444444449</v>
      </c>
      <c r="E3854" t="s">
        <v>108</v>
      </c>
      <c r="F3854" t="s">
        <v>48</v>
      </c>
      <c r="G3854" t="s">
        <v>250</v>
      </c>
      <c r="H3854" t="s">
        <v>22</v>
      </c>
      <c r="I3854" t="s">
        <v>1130</v>
      </c>
      <c r="J3854" t="s">
        <v>64</v>
      </c>
      <c r="K3854" t="s">
        <v>25</v>
      </c>
      <c r="L3854" t="s">
        <v>25</v>
      </c>
      <c r="M3854">
        <v>7.2</v>
      </c>
      <c r="N3854">
        <v>5.2</v>
      </c>
      <c r="O3854" t="s">
        <v>26</v>
      </c>
      <c r="P3854">
        <v>3</v>
      </c>
      <c r="Q3854" t="s">
        <v>615</v>
      </c>
      <c r="R3854" t="s">
        <v>28</v>
      </c>
      <c r="S3854">
        <v>816.88</v>
      </c>
      <c r="T3854" t="str" cm="1">
        <f t="array" ref="T3854">_xlfn.IFS(Raw_Data[[#This Row],[Call Status]]="Resolved","5",Raw_Data[[#This Row],[Call Status]]="Escalated","2",Raw_Data[[#This Row],[Call Status]]="Pending","3",Raw_Data[[#This Row],[Call Status]]="Abandoned","0")</f>
        <v>5</v>
      </c>
      <c r="U3854" t="str">
        <f>TEXT(Raw_Data[[#This Row],[Call Date]],"mmmm")</f>
        <v>September</v>
      </c>
      <c r="V3854" t="str" cm="1">
        <f t="array" ref="V3854">_xlfn.IFS(Raw_Data[[#This Row],[Customer Satisfaction]]&lt;2,"Poor",Raw_Data[[#This Row],[Customer Satisfaction]]&lt;4,"Average",Raw_Data[[#This Row],[Customer Satisfaction]]&gt;=4,"Excellent")</f>
        <v>Average</v>
      </c>
    </row>
    <row r="3855" spans="2:22" x14ac:dyDescent="0.3">
      <c r="B3855" t="s">
        <v>9528</v>
      </c>
      <c r="C3855" s="2">
        <v>45882</v>
      </c>
      <c r="D3855" s="1">
        <v>0.4777777777777778</v>
      </c>
      <c r="E3855" t="s">
        <v>19</v>
      </c>
      <c r="F3855" t="s">
        <v>34</v>
      </c>
      <c r="G3855" t="s">
        <v>21</v>
      </c>
      <c r="H3855" t="s">
        <v>22</v>
      </c>
      <c r="I3855" t="s">
        <v>1128</v>
      </c>
      <c r="J3855" t="s">
        <v>64</v>
      </c>
      <c r="K3855" t="s">
        <v>8876</v>
      </c>
      <c r="L3855" t="s">
        <v>8877</v>
      </c>
      <c r="M3855">
        <v>1.9</v>
      </c>
      <c r="N3855">
        <v>6.4</v>
      </c>
      <c r="O3855" t="s">
        <v>28</v>
      </c>
      <c r="P3855">
        <v>3</v>
      </c>
      <c r="Q3855" t="s">
        <v>615</v>
      </c>
      <c r="R3855" t="s">
        <v>28</v>
      </c>
      <c r="S3855">
        <v>37.04</v>
      </c>
      <c r="T3855" t="str" cm="1">
        <f t="array" ref="T3855">_xlfn.IFS(Raw_Data[[#This Row],[Call Status]]="Resolved","5",Raw_Data[[#This Row],[Call Status]]="Escalated","2",Raw_Data[[#This Row],[Call Status]]="Pending","3",Raw_Data[[#This Row],[Call Status]]="Abandoned","0")</f>
        <v>3</v>
      </c>
      <c r="U3855" t="str">
        <f>TEXT(Raw_Data[[#This Row],[Call Date]],"mmmm")</f>
        <v>August</v>
      </c>
      <c r="V3855" t="str" cm="1">
        <f t="array" ref="V3855">_xlfn.IFS(Raw_Data[[#This Row],[Customer Satisfaction]]&lt;2,"Poor",Raw_Data[[#This Row],[Customer Satisfaction]]&lt;4,"Average",Raw_Data[[#This Row],[Customer Satisfaction]]&gt;=4,"Excellent")</f>
        <v>Average</v>
      </c>
    </row>
    <row r="3856" spans="2:22" x14ac:dyDescent="0.3">
      <c r="B3856" t="s">
        <v>2125</v>
      </c>
      <c r="C3856" s="2">
        <v>45874</v>
      </c>
      <c r="D3856" s="1">
        <v>0.5444444444444444</v>
      </c>
      <c r="E3856" t="s">
        <v>57</v>
      </c>
      <c r="F3856" t="s">
        <v>20</v>
      </c>
      <c r="G3856" t="s">
        <v>327</v>
      </c>
      <c r="H3856" t="s">
        <v>2026</v>
      </c>
      <c r="I3856" t="s">
        <v>1137</v>
      </c>
      <c r="J3856" t="s">
        <v>55</v>
      </c>
      <c r="K3856" t="s">
        <v>25</v>
      </c>
      <c r="L3856" t="s">
        <v>25</v>
      </c>
      <c r="M3856">
        <v>2</v>
      </c>
      <c r="N3856">
        <v>11.3</v>
      </c>
      <c r="O3856" t="s">
        <v>26</v>
      </c>
      <c r="P3856">
        <v>0</v>
      </c>
      <c r="Q3856" t="s">
        <v>615</v>
      </c>
      <c r="R3856" t="s">
        <v>28</v>
      </c>
      <c r="S3856">
        <v>229.3</v>
      </c>
      <c r="T3856" t="str" cm="1">
        <f t="array" ref="T3856">_xlfn.IFS(Raw_Data[[#This Row],[Call Status]]="Resolved","5",Raw_Data[[#This Row],[Call Status]]="Escalated","2",Raw_Data[[#This Row],[Call Status]]="Pending","3",Raw_Data[[#This Row],[Call Status]]="Abandoned","0")</f>
        <v>5</v>
      </c>
      <c r="U3856" t="str">
        <f>TEXT(Raw_Data[[#This Row],[Call Date]],"mmmm")</f>
        <v>August</v>
      </c>
      <c r="V3856" t="str" cm="1">
        <f t="array" ref="V3856">_xlfn.IFS(Raw_Data[[#This Row],[Customer Satisfaction]]&lt;2,"Poor",Raw_Data[[#This Row],[Customer Satisfaction]]&lt;4,"Average",Raw_Data[[#This Row],[Customer Satisfaction]]&gt;=4,"Excellent")</f>
        <v>Poor</v>
      </c>
    </row>
    <row r="3857" spans="2:22" x14ac:dyDescent="0.3">
      <c r="B3857" t="s">
        <v>6212</v>
      </c>
      <c r="C3857" s="2">
        <v>45702</v>
      </c>
      <c r="D3857" s="1">
        <v>0.46250000000000002</v>
      </c>
      <c r="E3857" t="s">
        <v>156</v>
      </c>
      <c r="F3857" t="s">
        <v>38</v>
      </c>
      <c r="G3857" t="s">
        <v>327</v>
      </c>
      <c r="H3857" t="s">
        <v>22</v>
      </c>
      <c r="I3857" t="s">
        <v>23</v>
      </c>
      <c r="J3857" t="s">
        <v>45</v>
      </c>
      <c r="K3857" t="s">
        <v>25</v>
      </c>
      <c r="L3857" t="s">
        <v>3559</v>
      </c>
      <c r="M3857">
        <v>8.6999999999999993</v>
      </c>
      <c r="N3857">
        <v>5.6</v>
      </c>
      <c r="O3857" t="s">
        <v>28</v>
      </c>
      <c r="P3857">
        <v>0</v>
      </c>
      <c r="Q3857" t="s">
        <v>27</v>
      </c>
      <c r="R3857" t="s">
        <v>28</v>
      </c>
      <c r="S3857">
        <v>245.84</v>
      </c>
      <c r="T3857" t="str" cm="1">
        <f t="array" ref="T3857">_xlfn.IFS(Raw_Data[[#This Row],[Call Status]]="Resolved","5",Raw_Data[[#This Row],[Call Status]]="Escalated","2",Raw_Data[[#This Row],[Call Status]]="Pending","3",Raw_Data[[#This Row],[Call Status]]="Abandoned","0")</f>
        <v>5</v>
      </c>
      <c r="U3857" t="str">
        <f>TEXT(Raw_Data[[#This Row],[Call Date]],"mmmm")</f>
        <v>February</v>
      </c>
      <c r="V3857" t="str" cm="1">
        <f t="array" ref="V3857">_xlfn.IFS(Raw_Data[[#This Row],[Customer Satisfaction]]&lt;2,"Poor",Raw_Data[[#This Row],[Customer Satisfaction]]&lt;4,"Average",Raw_Data[[#This Row],[Customer Satisfaction]]&gt;=4,"Excellent")</f>
        <v>Poor</v>
      </c>
    </row>
    <row r="3858" spans="2:22" x14ac:dyDescent="0.3">
      <c r="B3858" t="s">
        <v>2383</v>
      </c>
      <c r="C3858" s="2">
        <v>45871</v>
      </c>
      <c r="D3858" s="1">
        <v>0.84791666666666665</v>
      </c>
      <c r="E3858" t="s">
        <v>57</v>
      </c>
      <c r="F3858" t="s">
        <v>38</v>
      </c>
      <c r="G3858" t="s">
        <v>21</v>
      </c>
      <c r="H3858" t="s">
        <v>2026</v>
      </c>
      <c r="I3858" t="s">
        <v>1137</v>
      </c>
      <c r="J3858" t="s">
        <v>24</v>
      </c>
      <c r="K3858" t="s">
        <v>25</v>
      </c>
      <c r="L3858" t="s">
        <v>25</v>
      </c>
      <c r="M3858">
        <v>0.4</v>
      </c>
      <c r="N3858">
        <v>8.4</v>
      </c>
      <c r="O3858" t="s">
        <v>28</v>
      </c>
      <c r="P3858">
        <v>5</v>
      </c>
      <c r="Q3858" t="s">
        <v>27</v>
      </c>
      <c r="R3858" t="s">
        <v>28</v>
      </c>
      <c r="S3858">
        <v>226.68</v>
      </c>
      <c r="T3858" t="str" cm="1">
        <f t="array" ref="T3858">_xlfn.IFS(Raw_Data[[#This Row],[Call Status]]="Resolved","5",Raw_Data[[#This Row],[Call Status]]="Escalated","2",Raw_Data[[#This Row],[Call Status]]="Pending","3",Raw_Data[[#This Row],[Call Status]]="Abandoned","0")</f>
        <v>5</v>
      </c>
      <c r="U3858" t="str">
        <f>TEXT(Raw_Data[[#This Row],[Call Date]],"mmmm")</f>
        <v>August</v>
      </c>
      <c r="V3858" t="str" cm="1">
        <f t="array" ref="V3858">_xlfn.IFS(Raw_Data[[#This Row],[Customer Satisfaction]]&lt;2,"Poor",Raw_Data[[#This Row],[Customer Satisfaction]]&lt;4,"Average",Raw_Data[[#This Row],[Customer Satisfaction]]&gt;=4,"Excellent")</f>
        <v>Excellent</v>
      </c>
    </row>
    <row r="3859" spans="2:22" x14ac:dyDescent="0.3">
      <c r="B3859" t="s">
        <v>7776</v>
      </c>
      <c r="C3859" s="2">
        <v>45716</v>
      </c>
      <c r="D3859" s="1">
        <v>0.45208333333333334</v>
      </c>
      <c r="E3859" t="s">
        <v>91</v>
      </c>
      <c r="F3859" t="s">
        <v>20</v>
      </c>
      <c r="G3859" t="s">
        <v>327</v>
      </c>
      <c r="H3859" t="s">
        <v>22</v>
      </c>
      <c r="I3859" t="s">
        <v>23</v>
      </c>
      <c r="J3859" t="s">
        <v>35</v>
      </c>
      <c r="K3859" t="s">
        <v>7253</v>
      </c>
      <c r="L3859" t="s">
        <v>7254</v>
      </c>
      <c r="M3859">
        <v>3.6</v>
      </c>
      <c r="N3859">
        <v>10.8</v>
      </c>
      <c r="O3859" t="s">
        <v>28</v>
      </c>
      <c r="P3859">
        <v>1</v>
      </c>
      <c r="Q3859" t="s">
        <v>1014</v>
      </c>
      <c r="R3859" t="s">
        <v>28</v>
      </c>
      <c r="S3859">
        <v>100.54</v>
      </c>
      <c r="T3859" t="str" cm="1">
        <f t="array" ref="T3859">_xlfn.IFS(Raw_Data[[#This Row],[Call Status]]="Resolved","5",Raw_Data[[#This Row],[Call Status]]="Escalated","2",Raw_Data[[#This Row],[Call Status]]="Pending","3",Raw_Data[[#This Row],[Call Status]]="Abandoned","0")</f>
        <v>0</v>
      </c>
      <c r="U3859" t="str">
        <f>TEXT(Raw_Data[[#This Row],[Call Date]],"mmmm")</f>
        <v>February</v>
      </c>
      <c r="V3859" t="str" cm="1">
        <f t="array" ref="V3859">_xlfn.IFS(Raw_Data[[#This Row],[Customer Satisfaction]]&lt;2,"Poor",Raw_Data[[#This Row],[Customer Satisfaction]]&lt;4,"Average",Raw_Data[[#This Row],[Customer Satisfaction]]&gt;=4,"Excellent")</f>
        <v>Poor</v>
      </c>
    </row>
    <row r="3860" spans="2:22" x14ac:dyDescent="0.3">
      <c r="B3860" t="s">
        <v>3905</v>
      </c>
      <c r="C3860" s="2">
        <v>45789</v>
      </c>
      <c r="D3860" s="1">
        <v>0.80208333333333337</v>
      </c>
      <c r="E3860" t="s">
        <v>37</v>
      </c>
      <c r="F3860" t="s">
        <v>34</v>
      </c>
      <c r="G3860" t="s">
        <v>327</v>
      </c>
      <c r="H3860" t="s">
        <v>2026</v>
      </c>
      <c r="I3860" t="s">
        <v>1128</v>
      </c>
      <c r="J3860" t="s">
        <v>45</v>
      </c>
      <c r="K3860" t="s">
        <v>25</v>
      </c>
      <c r="L3860" t="s">
        <v>3570</v>
      </c>
      <c r="M3860">
        <v>1.4</v>
      </c>
      <c r="N3860">
        <v>9.1</v>
      </c>
      <c r="O3860" t="s">
        <v>26</v>
      </c>
      <c r="P3860">
        <v>3</v>
      </c>
      <c r="Q3860" t="s">
        <v>615</v>
      </c>
      <c r="R3860" t="s">
        <v>28</v>
      </c>
      <c r="S3860">
        <v>129.05000000000001</v>
      </c>
      <c r="T3860" t="str" cm="1">
        <f t="array" ref="T3860">_xlfn.IFS(Raw_Data[[#This Row],[Call Status]]="Resolved","5",Raw_Data[[#This Row],[Call Status]]="Escalated","2",Raw_Data[[#This Row],[Call Status]]="Pending","3",Raw_Data[[#This Row],[Call Status]]="Abandoned","0")</f>
        <v>5</v>
      </c>
      <c r="U3860" t="str">
        <f>TEXT(Raw_Data[[#This Row],[Call Date]],"mmmm")</f>
        <v>May</v>
      </c>
      <c r="V3860" t="str" cm="1">
        <f t="array" ref="V3860">_xlfn.IFS(Raw_Data[[#This Row],[Customer Satisfaction]]&lt;2,"Poor",Raw_Data[[#This Row],[Customer Satisfaction]]&lt;4,"Average",Raw_Data[[#This Row],[Customer Satisfaction]]&gt;=4,"Excellent")</f>
        <v>Average</v>
      </c>
    </row>
    <row r="3861" spans="2:22" x14ac:dyDescent="0.3">
      <c r="B3861" t="s">
        <v>1863</v>
      </c>
      <c r="C3861" s="2">
        <v>45761</v>
      </c>
      <c r="D3861" s="1">
        <v>0.83125000000000004</v>
      </c>
      <c r="E3861" t="s">
        <v>72</v>
      </c>
      <c r="F3861" t="s">
        <v>48</v>
      </c>
      <c r="G3861" t="s">
        <v>250</v>
      </c>
      <c r="H3861" t="s">
        <v>22</v>
      </c>
      <c r="I3861" t="s">
        <v>1130</v>
      </c>
      <c r="J3861" t="s">
        <v>45</v>
      </c>
      <c r="K3861" t="s">
        <v>25</v>
      </c>
      <c r="L3861" t="s">
        <v>25</v>
      </c>
      <c r="M3861">
        <v>1.2</v>
      </c>
      <c r="N3861">
        <v>6.2</v>
      </c>
      <c r="O3861" t="s">
        <v>26</v>
      </c>
      <c r="P3861">
        <v>5</v>
      </c>
      <c r="Q3861" t="s">
        <v>27</v>
      </c>
      <c r="R3861" t="s">
        <v>28</v>
      </c>
      <c r="S3861">
        <v>400.48</v>
      </c>
      <c r="T3861" t="str" cm="1">
        <f t="array" ref="T3861">_xlfn.IFS(Raw_Data[[#This Row],[Call Status]]="Resolved","5",Raw_Data[[#This Row],[Call Status]]="Escalated","2",Raw_Data[[#This Row],[Call Status]]="Pending","3",Raw_Data[[#This Row],[Call Status]]="Abandoned","0")</f>
        <v>5</v>
      </c>
      <c r="U3861" t="str">
        <f>TEXT(Raw_Data[[#This Row],[Call Date]],"mmmm")</f>
        <v>April</v>
      </c>
      <c r="V3861" t="str" cm="1">
        <f t="array" ref="V3861">_xlfn.IFS(Raw_Data[[#This Row],[Customer Satisfaction]]&lt;2,"Poor",Raw_Data[[#This Row],[Customer Satisfaction]]&lt;4,"Average",Raw_Data[[#This Row],[Customer Satisfaction]]&gt;=4,"Excellent")</f>
        <v>Excellent</v>
      </c>
    </row>
    <row r="3862" spans="2:22" x14ac:dyDescent="0.3">
      <c r="B3862" t="s">
        <v>5986</v>
      </c>
      <c r="C3862" s="2">
        <v>45852</v>
      </c>
      <c r="D3862" s="1">
        <v>0.62847222222222221</v>
      </c>
      <c r="E3862" t="s">
        <v>41</v>
      </c>
      <c r="F3862" t="s">
        <v>34</v>
      </c>
      <c r="G3862" t="s">
        <v>250</v>
      </c>
      <c r="H3862" t="s">
        <v>2392</v>
      </c>
      <c r="I3862" t="s">
        <v>23</v>
      </c>
      <c r="J3862" t="s">
        <v>24</v>
      </c>
      <c r="K3862" t="s">
        <v>25</v>
      </c>
      <c r="L3862" t="s">
        <v>3570</v>
      </c>
      <c r="M3862">
        <v>1.1000000000000001</v>
      </c>
      <c r="N3862">
        <v>9.1999999999999993</v>
      </c>
      <c r="O3862" t="s">
        <v>26</v>
      </c>
      <c r="P3862">
        <v>5</v>
      </c>
      <c r="Q3862" t="s">
        <v>27</v>
      </c>
      <c r="R3862" t="s">
        <v>28</v>
      </c>
      <c r="S3862">
        <v>112.98</v>
      </c>
      <c r="T3862" t="str" cm="1">
        <f t="array" ref="T3862">_xlfn.IFS(Raw_Data[[#This Row],[Call Status]]="Resolved","5",Raw_Data[[#This Row],[Call Status]]="Escalated","2",Raw_Data[[#This Row],[Call Status]]="Pending","3",Raw_Data[[#This Row],[Call Status]]="Abandoned","0")</f>
        <v>5</v>
      </c>
      <c r="U3862" t="str">
        <f>TEXT(Raw_Data[[#This Row],[Call Date]],"mmmm")</f>
        <v>July</v>
      </c>
      <c r="V3862" t="str" cm="1">
        <f t="array" ref="V3862">_xlfn.IFS(Raw_Data[[#This Row],[Customer Satisfaction]]&lt;2,"Poor",Raw_Data[[#This Row],[Customer Satisfaction]]&lt;4,"Average",Raw_Data[[#This Row],[Customer Satisfaction]]&gt;=4,"Excellent")</f>
        <v>Excellent</v>
      </c>
    </row>
    <row r="3863" spans="2:22" x14ac:dyDescent="0.3">
      <c r="B3863" t="s">
        <v>9986</v>
      </c>
      <c r="C3863" s="2">
        <v>45814</v>
      </c>
      <c r="D3863" s="1">
        <v>0.42777777777777776</v>
      </c>
      <c r="E3863" t="s">
        <v>100</v>
      </c>
      <c r="F3863" t="s">
        <v>48</v>
      </c>
      <c r="G3863" t="s">
        <v>162</v>
      </c>
      <c r="H3863" t="s">
        <v>22</v>
      </c>
      <c r="I3863" t="s">
        <v>23</v>
      </c>
      <c r="J3863" t="s">
        <v>64</v>
      </c>
      <c r="K3863" t="s">
        <v>8876</v>
      </c>
      <c r="L3863" t="s">
        <v>8877</v>
      </c>
      <c r="M3863">
        <v>3.6</v>
      </c>
      <c r="N3863">
        <v>7</v>
      </c>
      <c r="O3863" t="s">
        <v>28</v>
      </c>
      <c r="P3863">
        <v>3</v>
      </c>
      <c r="Q3863" t="s">
        <v>615</v>
      </c>
      <c r="R3863" t="s">
        <v>28</v>
      </c>
      <c r="S3863">
        <v>272.31</v>
      </c>
      <c r="T3863" t="str" cm="1">
        <f t="array" ref="T3863">_xlfn.IFS(Raw_Data[[#This Row],[Call Status]]="Resolved","5",Raw_Data[[#This Row],[Call Status]]="Escalated","2",Raw_Data[[#This Row],[Call Status]]="Pending","3",Raw_Data[[#This Row],[Call Status]]="Abandoned","0")</f>
        <v>3</v>
      </c>
      <c r="U3863" t="str">
        <f>TEXT(Raw_Data[[#This Row],[Call Date]],"mmmm")</f>
        <v>June</v>
      </c>
      <c r="V3863" t="str" cm="1">
        <f t="array" ref="V3863">_xlfn.IFS(Raw_Data[[#This Row],[Customer Satisfaction]]&lt;2,"Poor",Raw_Data[[#This Row],[Customer Satisfaction]]&lt;4,"Average",Raw_Data[[#This Row],[Customer Satisfaction]]&gt;=4,"Excellent")</f>
        <v>Average</v>
      </c>
    </row>
    <row r="3864" spans="2:22" x14ac:dyDescent="0.3">
      <c r="B3864" t="s">
        <v>7559</v>
      </c>
      <c r="C3864" s="2">
        <v>45755</v>
      </c>
      <c r="D3864" s="1">
        <v>0.51944444444444449</v>
      </c>
      <c r="E3864" t="s">
        <v>37</v>
      </c>
      <c r="F3864" t="s">
        <v>34</v>
      </c>
      <c r="G3864" t="s">
        <v>250</v>
      </c>
      <c r="H3864" t="s">
        <v>22</v>
      </c>
      <c r="I3864" t="s">
        <v>1137</v>
      </c>
      <c r="J3864" t="s">
        <v>64</v>
      </c>
      <c r="K3864" t="s">
        <v>7253</v>
      </c>
      <c r="L3864" t="s">
        <v>7254</v>
      </c>
      <c r="M3864">
        <v>5.3</v>
      </c>
      <c r="N3864">
        <v>5.7</v>
      </c>
      <c r="O3864" t="s">
        <v>28</v>
      </c>
      <c r="P3864">
        <v>2</v>
      </c>
      <c r="Q3864" t="s">
        <v>1014</v>
      </c>
      <c r="R3864" t="s">
        <v>28</v>
      </c>
      <c r="S3864">
        <v>122.74</v>
      </c>
      <c r="T3864" t="str" cm="1">
        <f t="array" ref="T3864">_xlfn.IFS(Raw_Data[[#This Row],[Call Status]]="Resolved","5",Raw_Data[[#This Row],[Call Status]]="Escalated","2",Raw_Data[[#This Row],[Call Status]]="Pending","3",Raw_Data[[#This Row],[Call Status]]="Abandoned","0")</f>
        <v>0</v>
      </c>
      <c r="U3864" t="str">
        <f>TEXT(Raw_Data[[#This Row],[Call Date]],"mmmm")</f>
        <v>April</v>
      </c>
      <c r="V3864" t="str" cm="1">
        <f t="array" ref="V3864">_xlfn.IFS(Raw_Data[[#This Row],[Customer Satisfaction]]&lt;2,"Poor",Raw_Data[[#This Row],[Customer Satisfaction]]&lt;4,"Average",Raw_Data[[#This Row],[Customer Satisfaction]]&gt;=4,"Excellent")</f>
        <v>Average</v>
      </c>
    </row>
    <row r="3865" spans="2:22" x14ac:dyDescent="0.3">
      <c r="B3865" t="s">
        <v>7492</v>
      </c>
      <c r="C3865" s="2">
        <v>45883</v>
      </c>
      <c r="D3865" s="1">
        <v>0.78472222222222221</v>
      </c>
      <c r="E3865" t="s">
        <v>19</v>
      </c>
      <c r="F3865" t="s">
        <v>38</v>
      </c>
      <c r="G3865" t="s">
        <v>21</v>
      </c>
      <c r="H3865" t="s">
        <v>22</v>
      </c>
      <c r="I3865" t="s">
        <v>1128</v>
      </c>
      <c r="J3865" t="s">
        <v>76</v>
      </c>
      <c r="K3865" t="s">
        <v>7253</v>
      </c>
      <c r="L3865" t="s">
        <v>7254</v>
      </c>
      <c r="M3865">
        <v>2.4</v>
      </c>
      <c r="N3865">
        <v>10.1</v>
      </c>
      <c r="O3865" t="s">
        <v>28</v>
      </c>
      <c r="P3865">
        <v>3</v>
      </c>
      <c r="Q3865" t="s">
        <v>1014</v>
      </c>
      <c r="R3865" t="s">
        <v>28</v>
      </c>
      <c r="S3865">
        <v>77.099999999999994</v>
      </c>
      <c r="T3865" t="str" cm="1">
        <f t="array" ref="T3865">_xlfn.IFS(Raw_Data[[#This Row],[Call Status]]="Resolved","5",Raw_Data[[#This Row],[Call Status]]="Escalated","2",Raw_Data[[#This Row],[Call Status]]="Pending","3",Raw_Data[[#This Row],[Call Status]]="Abandoned","0")</f>
        <v>0</v>
      </c>
      <c r="U3865" t="str">
        <f>TEXT(Raw_Data[[#This Row],[Call Date]],"mmmm")</f>
        <v>August</v>
      </c>
      <c r="V3865" t="str" cm="1">
        <f t="array" ref="V3865">_xlfn.IFS(Raw_Data[[#This Row],[Customer Satisfaction]]&lt;2,"Poor",Raw_Data[[#This Row],[Customer Satisfaction]]&lt;4,"Average",Raw_Data[[#This Row],[Customer Satisfaction]]&gt;=4,"Excellent")</f>
        <v>Average</v>
      </c>
    </row>
    <row r="3866" spans="2:22" x14ac:dyDescent="0.3">
      <c r="B3866" t="s">
        <v>7956</v>
      </c>
      <c r="C3866" s="2">
        <v>45862</v>
      </c>
      <c r="D3866" s="1">
        <v>0.4861111111111111</v>
      </c>
      <c r="E3866" t="s">
        <v>59</v>
      </c>
      <c r="F3866" t="s">
        <v>38</v>
      </c>
      <c r="G3866" t="s">
        <v>21</v>
      </c>
      <c r="H3866" t="s">
        <v>22</v>
      </c>
      <c r="I3866" t="s">
        <v>23</v>
      </c>
      <c r="J3866" t="s">
        <v>49</v>
      </c>
      <c r="K3866" t="s">
        <v>16</v>
      </c>
      <c r="L3866" t="s">
        <v>16</v>
      </c>
      <c r="M3866">
        <v>4.5</v>
      </c>
      <c r="N3866">
        <v>9.6999999999999993</v>
      </c>
      <c r="O3866" t="s">
        <v>28</v>
      </c>
      <c r="P3866">
        <v>3</v>
      </c>
      <c r="Q3866" t="s">
        <v>615</v>
      </c>
      <c r="R3866" t="s">
        <v>26</v>
      </c>
      <c r="S3866">
        <v>70.36</v>
      </c>
      <c r="T3866" t="str" cm="1">
        <f t="array" ref="T3866">_xlfn.IFS(Raw_Data[[#This Row],[Call Status]]="Resolved","5",Raw_Data[[#This Row],[Call Status]]="Escalated","2",Raw_Data[[#This Row],[Call Status]]="Pending","3",Raw_Data[[#This Row],[Call Status]]="Abandoned","0")</f>
        <v>2</v>
      </c>
      <c r="U3866" t="str">
        <f>TEXT(Raw_Data[[#This Row],[Call Date]],"mmmm")</f>
        <v>July</v>
      </c>
      <c r="V3866" t="str" cm="1">
        <f t="array" ref="V3866">_xlfn.IFS(Raw_Data[[#This Row],[Customer Satisfaction]]&lt;2,"Poor",Raw_Data[[#This Row],[Customer Satisfaction]]&lt;4,"Average",Raw_Data[[#This Row],[Customer Satisfaction]]&gt;=4,"Excellent")</f>
        <v>Average</v>
      </c>
    </row>
    <row r="3867" spans="2:22" x14ac:dyDescent="0.3">
      <c r="B3867" t="s">
        <v>7035</v>
      </c>
      <c r="C3867" s="2">
        <v>45736</v>
      </c>
      <c r="D3867" s="1">
        <v>0.62430555555555556</v>
      </c>
      <c r="E3867" t="s">
        <v>53</v>
      </c>
      <c r="F3867" t="s">
        <v>34</v>
      </c>
      <c r="G3867" t="s">
        <v>327</v>
      </c>
      <c r="H3867" t="s">
        <v>22</v>
      </c>
      <c r="I3867" t="s">
        <v>23</v>
      </c>
      <c r="J3867" t="s">
        <v>64</v>
      </c>
      <c r="K3867" t="s">
        <v>25</v>
      </c>
      <c r="L3867" t="s">
        <v>3564</v>
      </c>
      <c r="M3867">
        <v>2.2000000000000002</v>
      </c>
      <c r="N3867">
        <v>11.5</v>
      </c>
      <c r="O3867" t="s">
        <v>28</v>
      </c>
      <c r="P3867">
        <v>3</v>
      </c>
      <c r="Q3867" t="s">
        <v>615</v>
      </c>
      <c r="R3867" t="s">
        <v>28</v>
      </c>
      <c r="S3867">
        <v>117.61</v>
      </c>
      <c r="T3867" t="str" cm="1">
        <f t="array" ref="T3867">_xlfn.IFS(Raw_Data[[#This Row],[Call Status]]="Resolved","5",Raw_Data[[#This Row],[Call Status]]="Escalated","2",Raw_Data[[#This Row],[Call Status]]="Pending","3",Raw_Data[[#This Row],[Call Status]]="Abandoned","0")</f>
        <v>5</v>
      </c>
      <c r="U3867" t="str">
        <f>TEXT(Raw_Data[[#This Row],[Call Date]],"mmmm")</f>
        <v>March</v>
      </c>
      <c r="V3867" t="str" cm="1">
        <f t="array" ref="V3867">_xlfn.IFS(Raw_Data[[#This Row],[Customer Satisfaction]]&lt;2,"Poor",Raw_Data[[#This Row],[Customer Satisfaction]]&lt;4,"Average",Raw_Data[[#This Row],[Customer Satisfaction]]&gt;=4,"Excellent")</f>
        <v>Average</v>
      </c>
    </row>
    <row r="3868" spans="2:22" x14ac:dyDescent="0.3">
      <c r="B3868" t="s">
        <v>5071</v>
      </c>
      <c r="C3868" s="2">
        <v>45781</v>
      </c>
      <c r="D3868" s="1">
        <v>0.63472222222222219</v>
      </c>
      <c r="E3868" t="s">
        <v>47</v>
      </c>
      <c r="F3868" t="s">
        <v>34</v>
      </c>
      <c r="G3868" t="s">
        <v>327</v>
      </c>
      <c r="H3868" t="s">
        <v>22</v>
      </c>
      <c r="I3868" t="s">
        <v>1137</v>
      </c>
      <c r="J3868" t="s">
        <v>64</v>
      </c>
      <c r="K3868" t="s">
        <v>25</v>
      </c>
      <c r="L3868" t="s">
        <v>3564</v>
      </c>
      <c r="M3868">
        <v>6.3</v>
      </c>
      <c r="N3868">
        <v>6.4</v>
      </c>
      <c r="O3868" t="s">
        <v>26</v>
      </c>
      <c r="P3868">
        <v>4</v>
      </c>
      <c r="Q3868" t="s">
        <v>27</v>
      </c>
      <c r="R3868" t="s">
        <v>26</v>
      </c>
      <c r="S3868">
        <v>122.92</v>
      </c>
      <c r="T3868" t="str" cm="1">
        <f t="array" ref="T3868">_xlfn.IFS(Raw_Data[[#This Row],[Call Status]]="Resolved","5",Raw_Data[[#This Row],[Call Status]]="Escalated","2",Raw_Data[[#This Row],[Call Status]]="Pending","3",Raw_Data[[#This Row],[Call Status]]="Abandoned","0")</f>
        <v>5</v>
      </c>
      <c r="U3868" t="str">
        <f>TEXT(Raw_Data[[#This Row],[Call Date]],"mmmm")</f>
        <v>May</v>
      </c>
      <c r="V3868" t="str" cm="1">
        <f t="array" ref="V3868">_xlfn.IFS(Raw_Data[[#This Row],[Customer Satisfaction]]&lt;2,"Poor",Raw_Data[[#This Row],[Customer Satisfaction]]&lt;4,"Average",Raw_Data[[#This Row],[Customer Satisfaction]]&gt;=4,"Excellent")</f>
        <v>Excellent</v>
      </c>
    </row>
    <row r="3869" spans="2:22" x14ac:dyDescent="0.3">
      <c r="B3869" t="s">
        <v>2498</v>
      </c>
      <c r="C3869" s="2">
        <v>45875</v>
      </c>
      <c r="D3869" s="1">
        <v>0.82499999999999996</v>
      </c>
      <c r="E3869" t="s">
        <v>156</v>
      </c>
      <c r="F3869" t="s">
        <v>34</v>
      </c>
      <c r="G3869" t="s">
        <v>327</v>
      </c>
      <c r="H3869" t="s">
        <v>2392</v>
      </c>
      <c r="I3869" t="s">
        <v>1128</v>
      </c>
      <c r="J3869" t="s">
        <v>42</v>
      </c>
      <c r="K3869" t="s">
        <v>25</v>
      </c>
      <c r="L3869" t="s">
        <v>25</v>
      </c>
      <c r="M3869">
        <v>2.7</v>
      </c>
      <c r="N3869">
        <v>7.9</v>
      </c>
      <c r="O3869" t="s">
        <v>26</v>
      </c>
      <c r="P3869">
        <v>0</v>
      </c>
      <c r="Q3869" t="s">
        <v>27</v>
      </c>
      <c r="R3869" t="s">
        <v>28</v>
      </c>
      <c r="S3869">
        <v>73.989999999999995</v>
      </c>
      <c r="T3869" t="str" cm="1">
        <f t="array" ref="T3869">_xlfn.IFS(Raw_Data[[#This Row],[Call Status]]="Resolved","5",Raw_Data[[#This Row],[Call Status]]="Escalated","2",Raw_Data[[#This Row],[Call Status]]="Pending","3",Raw_Data[[#This Row],[Call Status]]="Abandoned","0")</f>
        <v>5</v>
      </c>
      <c r="U3869" t="str">
        <f>TEXT(Raw_Data[[#This Row],[Call Date]],"mmmm")</f>
        <v>August</v>
      </c>
      <c r="V3869" t="str" cm="1">
        <f t="array" ref="V3869">_xlfn.IFS(Raw_Data[[#This Row],[Customer Satisfaction]]&lt;2,"Poor",Raw_Data[[#This Row],[Customer Satisfaction]]&lt;4,"Average",Raw_Data[[#This Row],[Customer Satisfaction]]&gt;=4,"Excellent")</f>
        <v>Poor</v>
      </c>
    </row>
    <row r="3870" spans="2:22" x14ac:dyDescent="0.3">
      <c r="B3870" t="s">
        <v>5467</v>
      </c>
      <c r="C3870" s="2">
        <v>45661</v>
      </c>
      <c r="D3870" s="1">
        <v>0.5493055555555556</v>
      </c>
      <c r="E3870" t="s">
        <v>19</v>
      </c>
      <c r="F3870" t="s">
        <v>34</v>
      </c>
      <c r="G3870" t="s">
        <v>327</v>
      </c>
      <c r="H3870" t="s">
        <v>2026</v>
      </c>
      <c r="I3870" t="s">
        <v>23</v>
      </c>
      <c r="J3870" t="s">
        <v>55</v>
      </c>
      <c r="K3870" t="s">
        <v>25</v>
      </c>
      <c r="L3870" t="s">
        <v>3561</v>
      </c>
      <c r="M3870">
        <v>3.7</v>
      </c>
      <c r="N3870">
        <v>2.2999999999999998</v>
      </c>
      <c r="O3870" t="s">
        <v>26</v>
      </c>
      <c r="P3870">
        <v>0</v>
      </c>
      <c r="Q3870" t="s">
        <v>27</v>
      </c>
      <c r="R3870" t="s">
        <v>28</v>
      </c>
      <c r="S3870">
        <v>123.1</v>
      </c>
      <c r="T3870" t="str" cm="1">
        <f t="array" ref="T3870">_xlfn.IFS(Raw_Data[[#This Row],[Call Status]]="Resolved","5",Raw_Data[[#This Row],[Call Status]]="Escalated","2",Raw_Data[[#This Row],[Call Status]]="Pending","3",Raw_Data[[#This Row],[Call Status]]="Abandoned","0")</f>
        <v>5</v>
      </c>
      <c r="U3870" t="str">
        <f>TEXT(Raw_Data[[#This Row],[Call Date]],"mmmm")</f>
        <v>January</v>
      </c>
      <c r="V3870" t="str" cm="1">
        <f t="array" ref="V3870">_xlfn.IFS(Raw_Data[[#This Row],[Customer Satisfaction]]&lt;2,"Poor",Raw_Data[[#This Row],[Customer Satisfaction]]&lt;4,"Average",Raw_Data[[#This Row],[Customer Satisfaction]]&gt;=4,"Excellent")</f>
        <v>Poor</v>
      </c>
    </row>
    <row r="3871" spans="2:22" x14ac:dyDescent="0.3">
      <c r="B3871" t="s">
        <v>2931</v>
      </c>
      <c r="C3871" s="2">
        <v>45747</v>
      </c>
      <c r="D3871" s="1">
        <v>0.74652777777777779</v>
      </c>
      <c r="E3871" t="s">
        <v>37</v>
      </c>
      <c r="F3871" t="s">
        <v>38</v>
      </c>
      <c r="G3871" t="s">
        <v>250</v>
      </c>
      <c r="H3871" t="s">
        <v>2392</v>
      </c>
      <c r="I3871" t="s">
        <v>23</v>
      </c>
      <c r="J3871" t="s">
        <v>39</v>
      </c>
      <c r="K3871" t="s">
        <v>25</v>
      </c>
      <c r="L3871" t="s">
        <v>25</v>
      </c>
      <c r="M3871">
        <v>0.8</v>
      </c>
      <c r="N3871">
        <v>9.3000000000000007</v>
      </c>
      <c r="O3871" t="s">
        <v>26</v>
      </c>
      <c r="P3871">
        <v>2</v>
      </c>
      <c r="Q3871" t="s">
        <v>615</v>
      </c>
      <c r="R3871" t="s">
        <v>28</v>
      </c>
      <c r="S3871">
        <v>91.85</v>
      </c>
      <c r="T3871" t="str" cm="1">
        <f t="array" ref="T3871">_xlfn.IFS(Raw_Data[[#This Row],[Call Status]]="Resolved","5",Raw_Data[[#This Row],[Call Status]]="Escalated","2",Raw_Data[[#This Row],[Call Status]]="Pending","3",Raw_Data[[#This Row],[Call Status]]="Abandoned","0")</f>
        <v>5</v>
      </c>
      <c r="U3871" t="str">
        <f>TEXT(Raw_Data[[#This Row],[Call Date]],"mmmm")</f>
        <v>March</v>
      </c>
      <c r="V3871" t="str" cm="1">
        <f t="array" ref="V3871">_xlfn.IFS(Raw_Data[[#This Row],[Customer Satisfaction]]&lt;2,"Poor",Raw_Data[[#This Row],[Customer Satisfaction]]&lt;4,"Average",Raw_Data[[#This Row],[Customer Satisfaction]]&gt;=4,"Excellent")</f>
        <v>Average</v>
      </c>
    </row>
    <row r="3872" spans="2:22" x14ac:dyDescent="0.3">
      <c r="B3872" t="s">
        <v>2460</v>
      </c>
      <c r="C3872" s="2">
        <v>45761</v>
      </c>
      <c r="D3872" s="1">
        <v>0.63194444444444442</v>
      </c>
      <c r="E3872" t="s">
        <v>100</v>
      </c>
      <c r="F3872" t="s">
        <v>38</v>
      </c>
      <c r="G3872" t="s">
        <v>327</v>
      </c>
      <c r="H3872" t="s">
        <v>2392</v>
      </c>
      <c r="I3872" t="s">
        <v>1137</v>
      </c>
      <c r="J3872" t="s">
        <v>39</v>
      </c>
      <c r="K3872" t="s">
        <v>25</v>
      </c>
      <c r="L3872" t="s">
        <v>25</v>
      </c>
      <c r="M3872">
        <v>5</v>
      </c>
      <c r="N3872">
        <v>6.8</v>
      </c>
      <c r="O3872" t="s">
        <v>28</v>
      </c>
      <c r="P3872">
        <v>2</v>
      </c>
      <c r="Q3872" t="s">
        <v>615</v>
      </c>
      <c r="R3872" t="s">
        <v>28</v>
      </c>
      <c r="S3872">
        <v>176.88</v>
      </c>
      <c r="T3872" t="str" cm="1">
        <f t="array" ref="T3872">_xlfn.IFS(Raw_Data[[#This Row],[Call Status]]="Resolved","5",Raw_Data[[#This Row],[Call Status]]="Escalated","2",Raw_Data[[#This Row],[Call Status]]="Pending","3",Raw_Data[[#This Row],[Call Status]]="Abandoned","0")</f>
        <v>5</v>
      </c>
      <c r="U3872" t="str">
        <f>TEXT(Raw_Data[[#This Row],[Call Date]],"mmmm")</f>
        <v>April</v>
      </c>
      <c r="V3872" t="str" cm="1">
        <f t="array" ref="V3872">_xlfn.IFS(Raw_Data[[#This Row],[Customer Satisfaction]]&lt;2,"Poor",Raw_Data[[#This Row],[Customer Satisfaction]]&lt;4,"Average",Raw_Data[[#This Row],[Customer Satisfaction]]&gt;=4,"Excellent")</f>
        <v>Average</v>
      </c>
    </row>
    <row r="3873" spans="2:22" x14ac:dyDescent="0.3">
      <c r="B3873" t="s">
        <v>5033</v>
      </c>
      <c r="C3873" s="2">
        <v>45776</v>
      </c>
      <c r="D3873" s="1">
        <v>0.71736111111111112</v>
      </c>
      <c r="E3873" t="s">
        <v>108</v>
      </c>
      <c r="F3873" t="s">
        <v>34</v>
      </c>
      <c r="G3873" t="s">
        <v>162</v>
      </c>
      <c r="H3873" t="s">
        <v>22</v>
      </c>
      <c r="I3873" t="s">
        <v>1130</v>
      </c>
      <c r="J3873" t="s">
        <v>64</v>
      </c>
      <c r="K3873" t="s">
        <v>25</v>
      </c>
      <c r="L3873" t="s">
        <v>3564</v>
      </c>
      <c r="M3873">
        <v>1.5</v>
      </c>
      <c r="N3873">
        <v>11.3</v>
      </c>
      <c r="O3873" t="s">
        <v>26</v>
      </c>
      <c r="P3873">
        <v>4</v>
      </c>
      <c r="Q3873" t="s">
        <v>27</v>
      </c>
      <c r="R3873" t="s">
        <v>28</v>
      </c>
      <c r="S3873">
        <v>370.68</v>
      </c>
      <c r="T3873" t="str" cm="1">
        <f t="array" ref="T3873">_xlfn.IFS(Raw_Data[[#This Row],[Call Status]]="Resolved","5",Raw_Data[[#This Row],[Call Status]]="Escalated","2",Raw_Data[[#This Row],[Call Status]]="Pending","3",Raw_Data[[#This Row],[Call Status]]="Abandoned","0")</f>
        <v>5</v>
      </c>
      <c r="U3873" t="str">
        <f>TEXT(Raw_Data[[#This Row],[Call Date]],"mmmm")</f>
        <v>April</v>
      </c>
      <c r="V3873" t="str" cm="1">
        <f t="array" ref="V3873">_xlfn.IFS(Raw_Data[[#This Row],[Customer Satisfaction]]&lt;2,"Poor",Raw_Data[[#This Row],[Customer Satisfaction]]&lt;4,"Average",Raw_Data[[#This Row],[Customer Satisfaction]]&gt;=4,"Excellent")</f>
        <v>Excellent</v>
      </c>
    </row>
    <row r="3874" spans="2:22" x14ac:dyDescent="0.3">
      <c r="B3874" t="s">
        <v>4576</v>
      </c>
      <c r="C3874" s="2">
        <v>45790</v>
      </c>
      <c r="D3874" s="1">
        <v>0.89375000000000004</v>
      </c>
      <c r="E3874" t="s">
        <v>59</v>
      </c>
      <c r="F3874" t="s">
        <v>38</v>
      </c>
      <c r="G3874" t="s">
        <v>21</v>
      </c>
      <c r="H3874" t="s">
        <v>22</v>
      </c>
      <c r="I3874" t="s">
        <v>1137</v>
      </c>
      <c r="J3874" t="s">
        <v>49</v>
      </c>
      <c r="K3874" t="s">
        <v>25</v>
      </c>
      <c r="L3874" t="s">
        <v>3570</v>
      </c>
      <c r="M3874">
        <v>3.6</v>
      </c>
      <c r="N3874">
        <v>7.2</v>
      </c>
      <c r="O3874" t="s">
        <v>28</v>
      </c>
      <c r="P3874">
        <v>3</v>
      </c>
      <c r="Q3874" t="s">
        <v>615</v>
      </c>
      <c r="R3874" t="s">
        <v>28</v>
      </c>
      <c r="S3874">
        <v>263.18</v>
      </c>
      <c r="T3874" t="str" cm="1">
        <f t="array" ref="T3874">_xlfn.IFS(Raw_Data[[#This Row],[Call Status]]="Resolved","5",Raw_Data[[#This Row],[Call Status]]="Escalated","2",Raw_Data[[#This Row],[Call Status]]="Pending","3",Raw_Data[[#This Row],[Call Status]]="Abandoned","0")</f>
        <v>5</v>
      </c>
      <c r="U3874" t="str">
        <f>TEXT(Raw_Data[[#This Row],[Call Date]],"mmmm")</f>
        <v>May</v>
      </c>
      <c r="V3874" t="str" cm="1">
        <f t="array" ref="V3874">_xlfn.IFS(Raw_Data[[#This Row],[Customer Satisfaction]]&lt;2,"Poor",Raw_Data[[#This Row],[Customer Satisfaction]]&lt;4,"Average",Raw_Data[[#This Row],[Customer Satisfaction]]&gt;=4,"Excellent")</f>
        <v>Average</v>
      </c>
    </row>
    <row r="3875" spans="2:22" x14ac:dyDescent="0.3">
      <c r="B3875" t="s">
        <v>6881</v>
      </c>
      <c r="C3875" s="2">
        <v>45969</v>
      </c>
      <c r="D3875" s="1">
        <v>0.68680555555555556</v>
      </c>
      <c r="E3875" t="s">
        <v>84</v>
      </c>
      <c r="F3875" t="s">
        <v>34</v>
      </c>
      <c r="G3875" t="s">
        <v>327</v>
      </c>
      <c r="H3875" t="s">
        <v>22</v>
      </c>
      <c r="I3875" t="s">
        <v>23</v>
      </c>
      <c r="J3875" t="s">
        <v>35</v>
      </c>
      <c r="K3875" t="s">
        <v>25</v>
      </c>
      <c r="L3875" t="s">
        <v>3564</v>
      </c>
      <c r="M3875">
        <v>7.3</v>
      </c>
      <c r="N3875">
        <v>13.6</v>
      </c>
      <c r="O3875" t="s">
        <v>26</v>
      </c>
      <c r="P3875">
        <v>2</v>
      </c>
      <c r="Q3875" t="s">
        <v>615</v>
      </c>
      <c r="R3875" t="s">
        <v>28</v>
      </c>
      <c r="S3875">
        <v>63.07</v>
      </c>
      <c r="T3875" t="str" cm="1">
        <f t="array" ref="T3875">_xlfn.IFS(Raw_Data[[#This Row],[Call Status]]="Resolved","5",Raw_Data[[#This Row],[Call Status]]="Escalated","2",Raw_Data[[#This Row],[Call Status]]="Pending","3",Raw_Data[[#This Row],[Call Status]]="Abandoned","0")</f>
        <v>5</v>
      </c>
      <c r="U3875" t="str">
        <f>TEXT(Raw_Data[[#This Row],[Call Date]],"mmmm")</f>
        <v>November</v>
      </c>
      <c r="V3875" t="str" cm="1">
        <f t="array" ref="V3875">_xlfn.IFS(Raw_Data[[#This Row],[Customer Satisfaction]]&lt;2,"Poor",Raw_Data[[#This Row],[Customer Satisfaction]]&lt;4,"Average",Raw_Data[[#This Row],[Customer Satisfaction]]&gt;=4,"Excellent")</f>
        <v>Average</v>
      </c>
    </row>
    <row r="3876" spans="2:22" x14ac:dyDescent="0.3">
      <c r="B3876" t="s">
        <v>5627</v>
      </c>
      <c r="C3876" s="2">
        <v>45753</v>
      </c>
      <c r="D3876" s="1">
        <v>0.39305555555555555</v>
      </c>
      <c r="E3876" t="s">
        <v>47</v>
      </c>
      <c r="F3876" t="s">
        <v>20</v>
      </c>
      <c r="G3876" t="s">
        <v>21</v>
      </c>
      <c r="H3876" t="s">
        <v>2026</v>
      </c>
      <c r="I3876" t="s">
        <v>23</v>
      </c>
      <c r="J3876" t="s">
        <v>76</v>
      </c>
      <c r="K3876" t="s">
        <v>25</v>
      </c>
      <c r="L3876" t="s">
        <v>3559</v>
      </c>
      <c r="M3876">
        <v>0.3</v>
      </c>
      <c r="N3876">
        <v>11.2</v>
      </c>
      <c r="O3876" t="s">
        <v>26</v>
      </c>
      <c r="P3876">
        <v>5</v>
      </c>
      <c r="Q3876" t="s">
        <v>27</v>
      </c>
      <c r="R3876" t="s">
        <v>28</v>
      </c>
      <c r="S3876">
        <v>42.03</v>
      </c>
      <c r="T3876" t="str" cm="1">
        <f t="array" ref="T3876">_xlfn.IFS(Raw_Data[[#This Row],[Call Status]]="Resolved","5",Raw_Data[[#This Row],[Call Status]]="Escalated","2",Raw_Data[[#This Row],[Call Status]]="Pending","3",Raw_Data[[#This Row],[Call Status]]="Abandoned","0")</f>
        <v>5</v>
      </c>
      <c r="U3876" t="str">
        <f>TEXT(Raw_Data[[#This Row],[Call Date]],"mmmm")</f>
        <v>April</v>
      </c>
      <c r="V3876" t="str" cm="1">
        <f t="array" ref="V3876">_xlfn.IFS(Raw_Data[[#This Row],[Customer Satisfaction]]&lt;2,"Poor",Raw_Data[[#This Row],[Customer Satisfaction]]&lt;4,"Average",Raw_Data[[#This Row],[Customer Satisfaction]]&gt;=4,"Excellent")</f>
        <v>Excellent</v>
      </c>
    </row>
    <row r="3877" spans="2:22" x14ac:dyDescent="0.3">
      <c r="B3877" t="s">
        <v>9493</v>
      </c>
      <c r="C3877" s="2">
        <v>45988</v>
      </c>
      <c r="D3877" s="1">
        <v>0.75624999999999998</v>
      </c>
      <c r="E3877" t="s">
        <v>70</v>
      </c>
      <c r="F3877" t="s">
        <v>38</v>
      </c>
      <c r="G3877" t="s">
        <v>21</v>
      </c>
      <c r="H3877" t="s">
        <v>22</v>
      </c>
      <c r="I3877" t="s">
        <v>1128</v>
      </c>
      <c r="J3877" t="s">
        <v>39</v>
      </c>
      <c r="K3877" t="s">
        <v>8876</v>
      </c>
      <c r="L3877" t="s">
        <v>8877</v>
      </c>
      <c r="M3877">
        <v>1.1000000000000001</v>
      </c>
      <c r="N3877">
        <v>8.5</v>
      </c>
      <c r="O3877" t="s">
        <v>28</v>
      </c>
      <c r="P3877">
        <v>3</v>
      </c>
      <c r="Q3877" t="s">
        <v>615</v>
      </c>
      <c r="R3877" t="s">
        <v>28</v>
      </c>
      <c r="S3877">
        <v>109.31</v>
      </c>
      <c r="T3877" t="str" cm="1">
        <f t="array" ref="T3877">_xlfn.IFS(Raw_Data[[#This Row],[Call Status]]="Resolved","5",Raw_Data[[#This Row],[Call Status]]="Escalated","2",Raw_Data[[#This Row],[Call Status]]="Pending","3",Raw_Data[[#This Row],[Call Status]]="Abandoned","0")</f>
        <v>3</v>
      </c>
      <c r="U3877" t="str">
        <f>TEXT(Raw_Data[[#This Row],[Call Date]],"mmmm")</f>
        <v>November</v>
      </c>
      <c r="V3877" t="str" cm="1">
        <f t="array" ref="V3877">_xlfn.IFS(Raw_Data[[#This Row],[Customer Satisfaction]]&lt;2,"Poor",Raw_Data[[#This Row],[Customer Satisfaction]]&lt;4,"Average",Raw_Data[[#This Row],[Customer Satisfaction]]&gt;=4,"Excellent")</f>
        <v>Average</v>
      </c>
    </row>
    <row r="3878" spans="2:22" x14ac:dyDescent="0.3">
      <c r="B3878" t="s">
        <v>6184</v>
      </c>
      <c r="C3878" s="2">
        <v>45800</v>
      </c>
      <c r="D3878" s="1">
        <v>0.63958333333333328</v>
      </c>
      <c r="E3878" t="s">
        <v>44</v>
      </c>
      <c r="F3878" t="s">
        <v>38</v>
      </c>
      <c r="G3878" t="s">
        <v>327</v>
      </c>
      <c r="H3878" t="s">
        <v>22</v>
      </c>
      <c r="I3878" t="s">
        <v>23</v>
      </c>
      <c r="J3878" t="s">
        <v>49</v>
      </c>
      <c r="K3878" t="s">
        <v>25</v>
      </c>
      <c r="L3878" t="s">
        <v>3559</v>
      </c>
      <c r="M3878">
        <v>1.7</v>
      </c>
      <c r="N3878">
        <v>9</v>
      </c>
      <c r="O3878" t="s">
        <v>26</v>
      </c>
      <c r="P3878">
        <v>3</v>
      </c>
      <c r="Q3878" t="s">
        <v>615</v>
      </c>
      <c r="R3878" t="s">
        <v>28</v>
      </c>
      <c r="S3878">
        <v>42.37</v>
      </c>
      <c r="T3878" t="str" cm="1">
        <f t="array" ref="T3878">_xlfn.IFS(Raw_Data[[#This Row],[Call Status]]="Resolved","5",Raw_Data[[#This Row],[Call Status]]="Escalated","2",Raw_Data[[#This Row],[Call Status]]="Pending","3",Raw_Data[[#This Row],[Call Status]]="Abandoned","0")</f>
        <v>5</v>
      </c>
      <c r="U3878" t="str">
        <f>TEXT(Raw_Data[[#This Row],[Call Date]],"mmmm")</f>
        <v>May</v>
      </c>
      <c r="V3878" t="str" cm="1">
        <f t="array" ref="V3878">_xlfn.IFS(Raw_Data[[#This Row],[Customer Satisfaction]]&lt;2,"Poor",Raw_Data[[#This Row],[Customer Satisfaction]]&lt;4,"Average",Raw_Data[[#This Row],[Customer Satisfaction]]&gt;=4,"Excellent")</f>
        <v>Average</v>
      </c>
    </row>
    <row r="3879" spans="2:22" x14ac:dyDescent="0.3">
      <c r="B3879" t="s">
        <v>8116</v>
      </c>
      <c r="C3879" s="2">
        <v>45945</v>
      </c>
      <c r="D3879" s="1">
        <v>0.81736111111111109</v>
      </c>
      <c r="E3879" t="s">
        <v>59</v>
      </c>
      <c r="F3879" t="s">
        <v>34</v>
      </c>
      <c r="G3879" t="s">
        <v>327</v>
      </c>
      <c r="H3879" t="s">
        <v>2392</v>
      </c>
      <c r="I3879" t="s">
        <v>1130</v>
      </c>
      <c r="J3879" t="s">
        <v>24</v>
      </c>
      <c r="K3879" t="s">
        <v>16</v>
      </c>
      <c r="L3879" t="s">
        <v>16</v>
      </c>
      <c r="M3879">
        <v>0.3</v>
      </c>
      <c r="N3879">
        <v>6.2</v>
      </c>
      <c r="O3879" t="s">
        <v>28</v>
      </c>
      <c r="P3879">
        <v>2</v>
      </c>
      <c r="Q3879" t="s">
        <v>615</v>
      </c>
      <c r="R3879" t="s">
        <v>26</v>
      </c>
      <c r="S3879">
        <v>223.14</v>
      </c>
      <c r="T3879" t="str" cm="1">
        <f t="array" ref="T3879">_xlfn.IFS(Raw_Data[[#This Row],[Call Status]]="Resolved","5",Raw_Data[[#This Row],[Call Status]]="Escalated","2",Raw_Data[[#This Row],[Call Status]]="Pending","3",Raw_Data[[#This Row],[Call Status]]="Abandoned","0")</f>
        <v>2</v>
      </c>
      <c r="U3879" t="str">
        <f>TEXT(Raw_Data[[#This Row],[Call Date]],"mmmm")</f>
        <v>October</v>
      </c>
      <c r="V3879" t="str" cm="1">
        <f t="array" ref="V3879">_xlfn.IFS(Raw_Data[[#This Row],[Customer Satisfaction]]&lt;2,"Poor",Raw_Data[[#This Row],[Customer Satisfaction]]&lt;4,"Average",Raw_Data[[#This Row],[Customer Satisfaction]]&gt;=4,"Excellent")</f>
        <v>Average</v>
      </c>
    </row>
    <row r="3880" spans="2:22" x14ac:dyDescent="0.3">
      <c r="B3880" t="s">
        <v>7238</v>
      </c>
      <c r="C3880" s="2">
        <v>45685</v>
      </c>
      <c r="D3880" s="1">
        <v>0.71736111111111112</v>
      </c>
      <c r="E3880" t="s">
        <v>44</v>
      </c>
      <c r="F3880" t="s">
        <v>34</v>
      </c>
      <c r="G3880" t="s">
        <v>21</v>
      </c>
      <c r="H3880" t="s">
        <v>22</v>
      </c>
      <c r="I3880" t="s">
        <v>23</v>
      </c>
      <c r="J3880" t="s">
        <v>55</v>
      </c>
      <c r="K3880" t="s">
        <v>25</v>
      </c>
      <c r="L3880" t="s">
        <v>3564</v>
      </c>
      <c r="M3880">
        <v>4.2</v>
      </c>
      <c r="N3880">
        <v>5.7</v>
      </c>
      <c r="O3880" t="s">
        <v>26</v>
      </c>
      <c r="P3880">
        <v>5</v>
      </c>
      <c r="Q3880" t="s">
        <v>27</v>
      </c>
      <c r="R3880" t="s">
        <v>28</v>
      </c>
      <c r="S3880">
        <v>116.81</v>
      </c>
      <c r="T3880" t="str" cm="1">
        <f t="array" ref="T3880">_xlfn.IFS(Raw_Data[[#This Row],[Call Status]]="Resolved","5",Raw_Data[[#This Row],[Call Status]]="Escalated","2",Raw_Data[[#This Row],[Call Status]]="Pending","3",Raw_Data[[#This Row],[Call Status]]="Abandoned","0")</f>
        <v>5</v>
      </c>
      <c r="U3880" t="str">
        <f>TEXT(Raw_Data[[#This Row],[Call Date]],"mmmm")</f>
        <v>January</v>
      </c>
      <c r="V3880" t="str" cm="1">
        <f t="array" ref="V3880">_xlfn.IFS(Raw_Data[[#This Row],[Customer Satisfaction]]&lt;2,"Poor",Raw_Data[[#This Row],[Customer Satisfaction]]&lt;4,"Average",Raw_Data[[#This Row],[Customer Satisfaction]]&gt;=4,"Excellent")</f>
        <v>Excellent</v>
      </c>
    </row>
    <row r="3881" spans="2:22" x14ac:dyDescent="0.3">
      <c r="B3881" t="s">
        <v>3900</v>
      </c>
      <c r="C3881" s="2">
        <v>45935</v>
      </c>
      <c r="D3881" s="1">
        <v>0.35069444444444442</v>
      </c>
      <c r="E3881" t="s">
        <v>66</v>
      </c>
      <c r="F3881" t="s">
        <v>20</v>
      </c>
      <c r="G3881" t="s">
        <v>162</v>
      </c>
      <c r="H3881" t="s">
        <v>2026</v>
      </c>
      <c r="I3881" t="s">
        <v>1128</v>
      </c>
      <c r="J3881" t="s">
        <v>35</v>
      </c>
      <c r="K3881" t="s">
        <v>25</v>
      </c>
      <c r="L3881" t="s">
        <v>3559</v>
      </c>
      <c r="M3881">
        <v>3.1</v>
      </c>
      <c r="N3881">
        <v>10.4</v>
      </c>
      <c r="O3881" t="s">
        <v>28</v>
      </c>
      <c r="P3881">
        <v>3</v>
      </c>
      <c r="Q3881" t="s">
        <v>615</v>
      </c>
      <c r="R3881" t="s">
        <v>28</v>
      </c>
      <c r="S3881">
        <v>17.48</v>
      </c>
      <c r="T3881" t="str" cm="1">
        <f t="array" ref="T3881">_xlfn.IFS(Raw_Data[[#This Row],[Call Status]]="Resolved","5",Raw_Data[[#This Row],[Call Status]]="Escalated","2",Raw_Data[[#This Row],[Call Status]]="Pending","3",Raw_Data[[#This Row],[Call Status]]="Abandoned","0")</f>
        <v>5</v>
      </c>
      <c r="U3881" t="str">
        <f>TEXT(Raw_Data[[#This Row],[Call Date]],"mmmm")</f>
        <v>October</v>
      </c>
      <c r="V3881" t="str" cm="1">
        <f t="array" ref="V3881">_xlfn.IFS(Raw_Data[[#This Row],[Customer Satisfaction]]&lt;2,"Poor",Raw_Data[[#This Row],[Customer Satisfaction]]&lt;4,"Average",Raw_Data[[#This Row],[Customer Satisfaction]]&gt;=4,"Excellent")</f>
        <v>Average</v>
      </c>
    </row>
    <row r="3882" spans="2:22" x14ac:dyDescent="0.3">
      <c r="B3882" t="s">
        <v>5260</v>
      </c>
      <c r="C3882" s="2">
        <v>45890</v>
      </c>
      <c r="D3882" s="1">
        <v>0.87569444444444444</v>
      </c>
      <c r="E3882" t="s">
        <v>47</v>
      </c>
      <c r="F3882" t="s">
        <v>38</v>
      </c>
      <c r="G3882" t="s">
        <v>327</v>
      </c>
      <c r="H3882" t="s">
        <v>2026</v>
      </c>
      <c r="I3882" t="s">
        <v>23</v>
      </c>
      <c r="J3882" t="s">
        <v>55</v>
      </c>
      <c r="K3882" t="s">
        <v>25</v>
      </c>
      <c r="L3882" t="s">
        <v>3564</v>
      </c>
      <c r="M3882">
        <v>4.9000000000000004</v>
      </c>
      <c r="N3882">
        <v>6.6</v>
      </c>
      <c r="O3882" t="s">
        <v>28</v>
      </c>
      <c r="P3882">
        <v>5</v>
      </c>
      <c r="Q3882" t="s">
        <v>27</v>
      </c>
      <c r="R3882" t="s">
        <v>28</v>
      </c>
      <c r="S3882">
        <v>192.65</v>
      </c>
      <c r="T3882" t="str" cm="1">
        <f t="array" ref="T3882">_xlfn.IFS(Raw_Data[[#This Row],[Call Status]]="Resolved","5",Raw_Data[[#This Row],[Call Status]]="Escalated","2",Raw_Data[[#This Row],[Call Status]]="Pending","3",Raw_Data[[#This Row],[Call Status]]="Abandoned","0")</f>
        <v>5</v>
      </c>
      <c r="U3882" t="str">
        <f>TEXT(Raw_Data[[#This Row],[Call Date]],"mmmm")</f>
        <v>August</v>
      </c>
      <c r="V3882" t="str" cm="1">
        <f t="array" ref="V3882">_xlfn.IFS(Raw_Data[[#This Row],[Customer Satisfaction]]&lt;2,"Poor",Raw_Data[[#This Row],[Customer Satisfaction]]&lt;4,"Average",Raw_Data[[#This Row],[Customer Satisfaction]]&gt;=4,"Excellent")</f>
        <v>Excellent</v>
      </c>
    </row>
    <row r="3883" spans="2:22" x14ac:dyDescent="0.3">
      <c r="B3883" t="s">
        <v>6846</v>
      </c>
      <c r="C3883" s="2">
        <v>45674</v>
      </c>
      <c r="D3883" s="1">
        <v>0.33888888888888891</v>
      </c>
      <c r="E3883" t="s">
        <v>30</v>
      </c>
      <c r="F3883" t="s">
        <v>20</v>
      </c>
      <c r="G3883" t="s">
        <v>327</v>
      </c>
      <c r="H3883" t="s">
        <v>22</v>
      </c>
      <c r="I3883" t="s">
        <v>23</v>
      </c>
      <c r="J3883" t="s">
        <v>76</v>
      </c>
      <c r="K3883" t="s">
        <v>25</v>
      </c>
      <c r="L3883" t="s">
        <v>3564</v>
      </c>
      <c r="M3883">
        <v>5.5</v>
      </c>
      <c r="N3883">
        <v>8.6</v>
      </c>
      <c r="O3883" t="s">
        <v>28</v>
      </c>
      <c r="P3883">
        <v>0</v>
      </c>
      <c r="Q3883" t="s">
        <v>615</v>
      </c>
      <c r="R3883" t="s">
        <v>28</v>
      </c>
      <c r="S3883">
        <v>116.06</v>
      </c>
      <c r="T3883" t="str" cm="1">
        <f t="array" ref="T3883">_xlfn.IFS(Raw_Data[[#This Row],[Call Status]]="Resolved","5",Raw_Data[[#This Row],[Call Status]]="Escalated","2",Raw_Data[[#This Row],[Call Status]]="Pending","3",Raw_Data[[#This Row],[Call Status]]="Abandoned","0")</f>
        <v>5</v>
      </c>
      <c r="U3883" t="str">
        <f>TEXT(Raw_Data[[#This Row],[Call Date]],"mmmm")</f>
        <v>January</v>
      </c>
      <c r="V3883" t="str" cm="1">
        <f t="array" ref="V3883">_xlfn.IFS(Raw_Data[[#This Row],[Customer Satisfaction]]&lt;2,"Poor",Raw_Data[[#This Row],[Customer Satisfaction]]&lt;4,"Average",Raw_Data[[#This Row],[Customer Satisfaction]]&gt;=4,"Excellent")</f>
        <v>Poor</v>
      </c>
    </row>
    <row r="3884" spans="2:22" x14ac:dyDescent="0.3">
      <c r="B3884" t="s">
        <v>8159</v>
      </c>
      <c r="C3884" s="2">
        <v>45716</v>
      </c>
      <c r="D3884" s="1">
        <v>0.38472222222222224</v>
      </c>
      <c r="E3884" t="s">
        <v>19</v>
      </c>
      <c r="F3884" t="s">
        <v>38</v>
      </c>
      <c r="G3884" t="s">
        <v>250</v>
      </c>
      <c r="H3884" t="s">
        <v>22</v>
      </c>
      <c r="I3884" t="s">
        <v>23</v>
      </c>
      <c r="J3884" t="s">
        <v>35</v>
      </c>
      <c r="K3884" t="s">
        <v>16</v>
      </c>
      <c r="L3884" t="s">
        <v>16</v>
      </c>
      <c r="M3884">
        <v>2.5</v>
      </c>
      <c r="N3884">
        <v>9.5</v>
      </c>
      <c r="O3884" t="s">
        <v>28</v>
      </c>
      <c r="P3884">
        <v>4</v>
      </c>
      <c r="Q3884" t="s">
        <v>27</v>
      </c>
      <c r="R3884" t="s">
        <v>26</v>
      </c>
      <c r="S3884">
        <v>169.25</v>
      </c>
      <c r="T3884" t="str" cm="1">
        <f t="array" ref="T3884">_xlfn.IFS(Raw_Data[[#This Row],[Call Status]]="Resolved","5",Raw_Data[[#This Row],[Call Status]]="Escalated","2",Raw_Data[[#This Row],[Call Status]]="Pending","3",Raw_Data[[#This Row],[Call Status]]="Abandoned","0")</f>
        <v>2</v>
      </c>
      <c r="U3884" t="str">
        <f>TEXT(Raw_Data[[#This Row],[Call Date]],"mmmm")</f>
        <v>February</v>
      </c>
      <c r="V3884" t="str" cm="1">
        <f t="array" ref="V3884">_xlfn.IFS(Raw_Data[[#This Row],[Customer Satisfaction]]&lt;2,"Poor",Raw_Data[[#This Row],[Customer Satisfaction]]&lt;4,"Average",Raw_Data[[#This Row],[Customer Satisfaction]]&gt;=4,"Excellent")</f>
        <v>Excellent</v>
      </c>
    </row>
    <row r="3885" spans="2:22" x14ac:dyDescent="0.3">
      <c r="B3885" t="s">
        <v>6132</v>
      </c>
      <c r="C3885" s="2">
        <v>45747</v>
      </c>
      <c r="D3885" s="1">
        <v>0.63958333333333328</v>
      </c>
      <c r="E3885" t="s">
        <v>41</v>
      </c>
      <c r="F3885" t="s">
        <v>38</v>
      </c>
      <c r="G3885" t="s">
        <v>162</v>
      </c>
      <c r="H3885" t="s">
        <v>22</v>
      </c>
      <c r="I3885" t="s">
        <v>23</v>
      </c>
      <c r="J3885" t="s">
        <v>42</v>
      </c>
      <c r="K3885" t="s">
        <v>25</v>
      </c>
      <c r="L3885" t="s">
        <v>3559</v>
      </c>
      <c r="M3885">
        <v>6.2</v>
      </c>
      <c r="N3885">
        <v>12.7</v>
      </c>
      <c r="O3885" t="s">
        <v>26</v>
      </c>
      <c r="P3885">
        <v>3</v>
      </c>
      <c r="Q3885" t="s">
        <v>615</v>
      </c>
      <c r="R3885" t="s">
        <v>28</v>
      </c>
      <c r="S3885">
        <v>151.12</v>
      </c>
      <c r="T3885" t="str" cm="1">
        <f t="array" ref="T3885">_xlfn.IFS(Raw_Data[[#This Row],[Call Status]]="Resolved","5",Raw_Data[[#This Row],[Call Status]]="Escalated","2",Raw_Data[[#This Row],[Call Status]]="Pending","3",Raw_Data[[#This Row],[Call Status]]="Abandoned","0")</f>
        <v>5</v>
      </c>
      <c r="U3885" t="str">
        <f>TEXT(Raw_Data[[#This Row],[Call Date]],"mmmm")</f>
        <v>March</v>
      </c>
      <c r="V3885" t="str" cm="1">
        <f t="array" ref="V3885">_xlfn.IFS(Raw_Data[[#This Row],[Customer Satisfaction]]&lt;2,"Poor",Raw_Data[[#This Row],[Customer Satisfaction]]&lt;4,"Average",Raw_Data[[#This Row],[Customer Satisfaction]]&gt;=4,"Excellent")</f>
        <v>Average</v>
      </c>
    </row>
    <row r="3886" spans="2:22" x14ac:dyDescent="0.3">
      <c r="B3886" t="s">
        <v>8744</v>
      </c>
      <c r="C3886" s="2">
        <v>45856</v>
      </c>
      <c r="D3886" s="1">
        <v>0.64097222222222228</v>
      </c>
      <c r="E3886" t="s">
        <v>19</v>
      </c>
      <c r="F3886" t="s">
        <v>38</v>
      </c>
      <c r="G3886" t="s">
        <v>327</v>
      </c>
      <c r="H3886" t="s">
        <v>2392</v>
      </c>
      <c r="I3886" t="s">
        <v>23</v>
      </c>
      <c r="J3886" t="s">
        <v>42</v>
      </c>
      <c r="K3886" t="s">
        <v>16</v>
      </c>
      <c r="L3886" t="s">
        <v>16</v>
      </c>
      <c r="M3886">
        <v>2.6</v>
      </c>
      <c r="N3886">
        <v>10.9</v>
      </c>
      <c r="O3886" t="s">
        <v>28</v>
      </c>
      <c r="P3886">
        <v>1</v>
      </c>
      <c r="Q3886" t="s">
        <v>1014</v>
      </c>
      <c r="R3886" t="s">
        <v>26</v>
      </c>
      <c r="S3886">
        <v>66.98</v>
      </c>
      <c r="T3886" t="str" cm="1">
        <f t="array" ref="T3886">_xlfn.IFS(Raw_Data[[#This Row],[Call Status]]="Resolved","5",Raw_Data[[#This Row],[Call Status]]="Escalated","2",Raw_Data[[#This Row],[Call Status]]="Pending","3",Raw_Data[[#This Row],[Call Status]]="Abandoned","0")</f>
        <v>2</v>
      </c>
      <c r="U3886" t="str">
        <f>TEXT(Raw_Data[[#This Row],[Call Date]],"mmmm")</f>
        <v>July</v>
      </c>
      <c r="V3886" t="str" cm="1">
        <f t="array" ref="V3886">_xlfn.IFS(Raw_Data[[#This Row],[Customer Satisfaction]]&lt;2,"Poor",Raw_Data[[#This Row],[Customer Satisfaction]]&lt;4,"Average",Raw_Data[[#This Row],[Customer Satisfaction]]&gt;=4,"Excellent")</f>
        <v>Poor</v>
      </c>
    </row>
    <row r="3887" spans="2:22" x14ac:dyDescent="0.3">
      <c r="B3887" t="s">
        <v>6729</v>
      </c>
      <c r="C3887" s="2">
        <v>46019</v>
      </c>
      <c r="D3887" s="1">
        <v>0.52152777777777781</v>
      </c>
      <c r="E3887" t="s">
        <v>47</v>
      </c>
      <c r="F3887" t="s">
        <v>38</v>
      </c>
      <c r="G3887" t="s">
        <v>250</v>
      </c>
      <c r="H3887" t="s">
        <v>22</v>
      </c>
      <c r="I3887" t="s">
        <v>23</v>
      </c>
      <c r="J3887" t="s">
        <v>31</v>
      </c>
      <c r="K3887" t="s">
        <v>25</v>
      </c>
      <c r="L3887" t="s">
        <v>3561</v>
      </c>
      <c r="M3887">
        <v>4.5999999999999996</v>
      </c>
      <c r="N3887">
        <v>5.9</v>
      </c>
      <c r="O3887" t="s">
        <v>26</v>
      </c>
      <c r="P3887">
        <v>5</v>
      </c>
      <c r="Q3887" t="s">
        <v>27</v>
      </c>
      <c r="R3887" t="s">
        <v>28</v>
      </c>
      <c r="S3887">
        <v>92.64</v>
      </c>
      <c r="T3887" t="str" cm="1">
        <f t="array" ref="T3887">_xlfn.IFS(Raw_Data[[#This Row],[Call Status]]="Resolved","5",Raw_Data[[#This Row],[Call Status]]="Escalated","2",Raw_Data[[#This Row],[Call Status]]="Pending","3",Raw_Data[[#This Row],[Call Status]]="Abandoned","0")</f>
        <v>5</v>
      </c>
      <c r="U3887" t="str">
        <f>TEXT(Raw_Data[[#This Row],[Call Date]],"mmmm")</f>
        <v>December</v>
      </c>
      <c r="V3887" t="str" cm="1">
        <f t="array" ref="V3887">_xlfn.IFS(Raw_Data[[#This Row],[Customer Satisfaction]]&lt;2,"Poor",Raw_Data[[#This Row],[Customer Satisfaction]]&lt;4,"Average",Raw_Data[[#This Row],[Customer Satisfaction]]&gt;=4,"Excellent")</f>
        <v>Excellent</v>
      </c>
    </row>
    <row r="3888" spans="2:22" x14ac:dyDescent="0.3">
      <c r="B3888" t="s">
        <v>3612</v>
      </c>
      <c r="C3888" s="2">
        <v>45683</v>
      </c>
      <c r="D3888" s="1">
        <v>0.83611111111111114</v>
      </c>
      <c r="E3888" t="s">
        <v>33</v>
      </c>
      <c r="F3888" t="s">
        <v>20</v>
      </c>
      <c r="G3888" t="s">
        <v>162</v>
      </c>
      <c r="H3888" t="s">
        <v>2026</v>
      </c>
      <c r="I3888" t="s">
        <v>1130</v>
      </c>
      <c r="J3888" t="s">
        <v>55</v>
      </c>
      <c r="K3888" t="s">
        <v>25</v>
      </c>
      <c r="L3888" t="s">
        <v>3559</v>
      </c>
      <c r="M3888">
        <v>2</v>
      </c>
      <c r="N3888">
        <v>10.3</v>
      </c>
      <c r="O3888" t="s">
        <v>28</v>
      </c>
      <c r="P3888">
        <v>5</v>
      </c>
      <c r="Q3888" t="s">
        <v>27</v>
      </c>
      <c r="R3888" t="s">
        <v>28</v>
      </c>
      <c r="S3888">
        <v>663.86</v>
      </c>
      <c r="T3888" t="str" cm="1">
        <f t="array" ref="T3888">_xlfn.IFS(Raw_Data[[#This Row],[Call Status]]="Resolved","5",Raw_Data[[#This Row],[Call Status]]="Escalated","2",Raw_Data[[#This Row],[Call Status]]="Pending","3",Raw_Data[[#This Row],[Call Status]]="Abandoned","0")</f>
        <v>5</v>
      </c>
      <c r="U3888" t="str">
        <f>TEXT(Raw_Data[[#This Row],[Call Date]],"mmmm")</f>
        <v>January</v>
      </c>
      <c r="V3888" t="str" cm="1">
        <f t="array" ref="V3888">_xlfn.IFS(Raw_Data[[#This Row],[Customer Satisfaction]]&lt;2,"Poor",Raw_Data[[#This Row],[Customer Satisfaction]]&lt;4,"Average",Raw_Data[[#This Row],[Customer Satisfaction]]&gt;=4,"Excellent")</f>
        <v>Excellent</v>
      </c>
    </row>
    <row r="3889" spans="2:22" x14ac:dyDescent="0.3">
      <c r="B3889" t="s">
        <v>2864</v>
      </c>
      <c r="C3889" s="2">
        <v>45682</v>
      </c>
      <c r="D3889" s="1">
        <v>0.81597222222222221</v>
      </c>
      <c r="E3889" t="s">
        <v>156</v>
      </c>
      <c r="F3889" t="s">
        <v>38</v>
      </c>
      <c r="G3889" t="s">
        <v>250</v>
      </c>
      <c r="H3889" t="s">
        <v>2392</v>
      </c>
      <c r="I3889" t="s">
        <v>23</v>
      </c>
      <c r="J3889" t="s">
        <v>35</v>
      </c>
      <c r="K3889" t="s">
        <v>25</v>
      </c>
      <c r="L3889" t="s">
        <v>25</v>
      </c>
      <c r="M3889">
        <v>4.0999999999999996</v>
      </c>
      <c r="N3889">
        <v>7.5</v>
      </c>
      <c r="O3889" t="s">
        <v>28</v>
      </c>
      <c r="P3889">
        <v>4</v>
      </c>
      <c r="Q3889" t="s">
        <v>615</v>
      </c>
      <c r="R3889" t="s">
        <v>28</v>
      </c>
      <c r="S3889">
        <v>133.97</v>
      </c>
      <c r="T3889" t="str" cm="1">
        <f t="array" ref="T3889">_xlfn.IFS(Raw_Data[[#This Row],[Call Status]]="Resolved","5",Raw_Data[[#This Row],[Call Status]]="Escalated","2",Raw_Data[[#This Row],[Call Status]]="Pending","3",Raw_Data[[#This Row],[Call Status]]="Abandoned","0")</f>
        <v>5</v>
      </c>
      <c r="U3889" t="str">
        <f>TEXT(Raw_Data[[#This Row],[Call Date]],"mmmm")</f>
        <v>January</v>
      </c>
      <c r="V3889" t="str" cm="1">
        <f t="array" ref="V3889">_xlfn.IFS(Raw_Data[[#This Row],[Customer Satisfaction]]&lt;2,"Poor",Raw_Data[[#This Row],[Customer Satisfaction]]&lt;4,"Average",Raw_Data[[#This Row],[Customer Satisfaction]]&gt;=4,"Excellent")</f>
        <v>Excellent</v>
      </c>
    </row>
    <row r="3890" spans="2:22" x14ac:dyDescent="0.3">
      <c r="B3890" t="s">
        <v>7147</v>
      </c>
      <c r="C3890" s="2">
        <v>45958</v>
      </c>
      <c r="D3890" s="1">
        <v>0.70902777777777781</v>
      </c>
      <c r="E3890" t="s">
        <v>110</v>
      </c>
      <c r="F3890" t="s">
        <v>48</v>
      </c>
      <c r="G3890" t="s">
        <v>250</v>
      </c>
      <c r="H3890" t="s">
        <v>22</v>
      </c>
      <c r="I3890" t="s">
        <v>23</v>
      </c>
      <c r="J3890" t="s">
        <v>45</v>
      </c>
      <c r="K3890" t="s">
        <v>25</v>
      </c>
      <c r="L3890" t="s">
        <v>3564</v>
      </c>
      <c r="M3890">
        <v>7</v>
      </c>
      <c r="N3890">
        <v>4.9000000000000004</v>
      </c>
      <c r="O3890" t="s">
        <v>26</v>
      </c>
      <c r="P3890">
        <v>5</v>
      </c>
      <c r="Q3890" t="s">
        <v>27</v>
      </c>
      <c r="R3890" t="s">
        <v>28</v>
      </c>
      <c r="S3890">
        <v>125.53</v>
      </c>
      <c r="T3890" t="str" cm="1">
        <f t="array" ref="T3890">_xlfn.IFS(Raw_Data[[#This Row],[Call Status]]="Resolved","5",Raw_Data[[#This Row],[Call Status]]="Escalated","2",Raw_Data[[#This Row],[Call Status]]="Pending","3",Raw_Data[[#This Row],[Call Status]]="Abandoned","0")</f>
        <v>5</v>
      </c>
      <c r="U3890" t="str">
        <f>TEXT(Raw_Data[[#This Row],[Call Date]],"mmmm")</f>
        <v>October</v>
      </c>
      <c r="V3890" t="str" cm="1">
        <f t="array" ref="V3890">_xlfn.IFS(Raw_Data[[#This Row],[Customer Satisfaction]]&lt;2,"Poor",Raw_Data[[#This Row],[Customer Satisfaction]]&lt;4,"Average",Raw_Data[[#This Row],[Customer Satisfaction]]&gt;=4,"Excellent")</f>
        <v>Excellent</v>
      </c>
    </row>
    <row r="3891" spans="2:22" x14ac:dyDescent="0.3">
      <c r="B3891" t="s">
        <v>6321</v>
      </c>
      <c r="C3891" s="2">
        <v>45996</v>
      </c>
      <c r="D3891" s="1">
        <v>0.8208333333333333</v>
      </c>
      <c r="E3891" t="s">
        <v>30</v>
      </c>
      <c r="F3891" t="s">
        <v>34</v>
      </c>
      <c r="G3891" t="s">
        <v>21</v>
      </c>
      <c r="H3891" t="s">
        <v>22</v>
      </c>
      <c r="I3891" t="s">
        <v>23</v>
      </c>
      <c r="J3891" t="s">
        <v>35</v>
      </c>
      <c r="K3891" t="s">
        <v>25</v>
      </c>
      <c r="L3891" t="s">
        <v>3570</v>
      </c>
      <c r="M3891">
        <v>1.8</v>
      </c>
      <c r="N3891">
        <v>12</v>
      </c>
      <c r="O3891" t="s">
        <v>26</v>
      </c>
      <c r="P3891">
        <v>3</v>
      </c>
      <c r="Q3891" t="s">
        <v>615</v>
      </c>
      <c r="R3891" t="s">
        <v>28</v>
      </c>
      <c r="S3891">
        <v>89.33</v>
      </c>
      <c r="T3891" t="str" cm="1">
        <f t="array" ref="T3891">_xlfn.IFS(Raw_Data[[#This Row],[Call Status]]="Resolved","5",Raw_Data[[#This Row],[Call Status]]="Escalated","2",Raw_Data[[#This Row],[Call Status]]="Pending","3",Raw_Data[[#This Row],[Call Status]]="Abandoned","0")</f>
        <v>5</v>
      </c>
      <c r="U3891" t="str">
        <f>TEXT(Raw_Data[[#This Row],[Call Date]],"mmmm")</f>
        <v>December</v>
      </c>
      <c r="V3891" t="str" cm="1">
        <f t="array" ref="V3891">_xlfn.IFS(Raw_Data[[#This Row],[Customer Satisfaction]]&lt;2,"Poor",Raw_Data[[#This Row],[Customer Satisfaction]]&lt;4,"Average",Raw_Data[[#This Row],[Customer Satisfaction]]&gt;=4,"Excellent")</f>
        <v>Average</v>
      </c>
    </row>
    <row r="3892" spans="2:22" x14ac:dyDescent="0.3">
      <c r="B3892" t="s">
        <v>2157</v>
      </c>
      <c r="C3892" s="2">
        <v>45924</v>
      </c>
      <c r="D3892" s="1">
        <v>0.43055555555555558</v>
      </c>
      <c r="E3892" t="s">
        <v>47</v>
      </c>
      <c r="F3892" t="s">
        <v>38</v>
      </c>
      <c r="G3892" t="s">
        <v>250</v>
      </c>
      <c r="H3892" t="s">
        <v>2026</v>
      </c>
      <c r="I3892" t="s">
        <v>1130</v>
      </c>
      <c r="J3892" t="s">
        <v>35</v>
      </c>
      <c r="K3892" t="s">
        <v>25</v>
      </c>
      <c r="L3892" t="s">
        <v>25</v>
      </c>
      <c r="M3892">
        <v>2.2999999999999998</v>
      </c>
      <c r="N3892">
        <v>14.4</v>
      </c>
      <c r="O3892" t="s">
        <v>26</v>
      </c>
      <c r="P3892">
        <v>2</v>
      </c>
      <c r="Q3892" t="s">
        <v>615</v>
      </c>
      <c r="R3892" t="s">
        <v>28</v>
      </c>
      <c r="S3892">
        <v>215.13</v>
      </c>
      <c r="T3892" t="str" cm="1">
        <f t="array" ref="T3892">_xlfn.IFS(Raw_Data[[#This Row],[Call Status]]="Resolved","5",Raw_Data[[#This Row],[Call Status]]="Escalated","2",Raw_Data[[#This Row],[Call Status]]="Pending","3",Raw_Data[[#This Row],[Call Status]]="Abandoned","0")</f>
        <v>5</v>
      </c>
      <c r="U3892" t="str">
        <f>TEXT(Raw_Data[[#This Row],[Call Date]],"mmmm")</f>
        <v>September</v>
      </c>
      <c r="V3892" t="str" cm="1">
        <f t="array" ref="V3892">_xlfn.IFS(Raw_Data[[#This Row],[Customer Satisfaction]]&lt;2,"Poor",Raw_Data[[#This Row],[Customer Satisfaction]]&lt;4,"Average",Raw_Data[[#This Row],[Customer Satisfaction]]&gt;=4,"Excellent")</f>
        <v>Average</v>
      </c>
    </row>
    <row r="3893" spans="2:22" x14ac:dyDescent="0.3">
      <c r="B3893" t="s">
        <v>9469</v>
      </c>
      <c r="C3893" s="2">
        <v>45838</v>
      </c>
      <c r="D3893" s="1">
        <v>0.6791666666666667</v>
      </c>
      <c r="E3893" t="s">
        <v>100</v>
      </c>
      <c r="F3893" t="s">
        <v>34</v>
      </c>
      <c r="G3893" t="s">
        <v>21</v>
      </c>
      <c r="H3893" t="s">
        <v>22</v>
      </c>
      <c r="I3893" t="s">
        <v>1137</v>
      </c>
      <c r="J3893" t="s">
        <v>24</v>
      </c>
      <c r="K3893" t="s">
        <v>8876</v>
      </c>
      <c r="L3893" t="s">
        <v>8877</v>
      </c>
      <c r="M3893">
        <v>5.5</v>
      </c>
      <c r="N3893">
        <v>10.8</v>
      </c>
      <c r="O3893" t="s">
        <v>28</v>
      </c>
      <c r="P3893">
        <v>3</v>
      </c>
      <c r="Q3893" t="s">
        <v>615</v>
      </c>
      <c r="R3893" t="s">
        <v>28</v>
      </c>
      <c r="S3893">
        <v>183.61</v>
      </c>
      <c r="T3893" t="str" cm="1">
        <f t="array" ref="T3893">_xlfn.IFS(Raw_Data[[#This Row],[Call Status]]="Resolved","5",Raw_Data[[#This Row],[Call Status]]="Escalated","2",Raw_Data[[#This Row],[Call Status]]="Pending","3",Raw_Data[[#This Row],[Call Status]]="Abandoned","0")</f>
        <v>3</v>
      </c>
      <c r="U3893" t="str">
        <f>TEXT(Raw_Data[[#This Row],[Call Date]],"mmmm")</f>
        <v>June</v>
      </c>
      <c r="V3893" t="str" cm="1">
        <f t="array" ref="V3893">_xlfn.IFS(Raw_Data[[#This Row],[Customer Satisfaction]]&lt;2,"Poor",Raw_Data[[#This Row],[Customer Satisfaction]]&lt;4,"Average",Raw_Data[[#This Row],[Customer Satisfaction]]&gt;=4,"Excellent")</f>
        <v>Average</v>
      </c>
    </row>
    <row r="3894" spans="2:22" x14ac:dyDescent="0.3">
      <c r="B3894" t="s">
        <v>5713</v>
      </c>
      <c r="C3894" s="2">
        <v>46017</v>
      </c>
      <c r="D3894" s="1">
        <v>0.68194444444444446</v>
      </c>
      <c r="E3894" t="s">
        <v>84</v>
      </c>
      <c r="F3894" t="s">
        <v>48</v>
      </c>
      <c r="G3894" t="s">
        <v>162</v>
      </c>
      <c r="H3894" t="s">
        <v>2026</v>
      </c>
      <c r="I3894" t="s">
        <v>23</v>
      </c>
      <c r="J3894" t="s">
        <v>31</v>
      </c>
      <c r="K3894" t="s">
        <v>25</v>
      </c>
      <c r="L3894" t="s">
        <v>3559</v>
      </c>
      <c r="M3894">
        <v>4.2</v>
      </c>
      <c r="N3894">
        <v>10.3</v>
      </c>
      <c r="O3894" t="s">
        <v>26</v>
      </c>
      <c r="P3894">
        <v>2</v>
      </c>
      <c r="Q3894" t="s">
        <v>1014</v>
      </c>
      <c r="R3894" t="s">
        <v>28</v>
      </c>
      <c r="S3894">
        <v>93.66</v>
      </c>
      <c r="T3894" t="str" cm="1">
        <f t="array" ref="T3894">_xlfn.IFS(Raw_Data[[#This Row],[Call Status]]="Resolved","5",Raw_Data[[#This Row],[Call Status]]="Escalated","2",Raw_Data[[#This Row],[Call Status]]="Pending","3",Raw_Data[[#This Row],[Call Status]]="Abandoned","0")</f>
        <v>5</v>
      </c>
      <c r="U3894" t="str">
        <f>TEXT(Raw_Data[[#This Row],[Call Date]],"mmmm")</f>
        <v>December</v>
      </c>
      <c r="V3894" t="str" cm="1">
        <f t="array" ref="V3894">_xlfn.IFS(Raw_Data[[#This Row],[Customer Satisfaction]]&lt;2,"Poor",Raw_Data[[#This Row],[Customer Satisfaction]]&lt;4,"Average",Raw_Data[[#This Row],[Customer Satisfaction]]&gt;=4,"Excellent")</f>
        <v>Average</v>
      </c>
    </row>
    <row r="3895" spans="2:22" x14ac:dyDescent="0.3">
      <c r="B3895" t="s">
        <v>4336</v>
      </c>
      <c r="C3895" s="2">
        <v>45725</v>
      </c>
      <c r="D3895" s="1">
        <v>0.59583333333333333</v>
      </c>
      <c r="E3895" t="s">
        <v>30</v>
      </c>
      <c r="F3895" t="s">
        <v>48</v>
      </c>
      <c r="G3895" t="s">
        <v>250</v>
      </c>
      <c r="H3895" t="s">
        <v>22</v>
      </c>
      <c r="I3895" t="s">
        <v>1128</v>
      </c>
      <c r="J3895" t="s">
        <v>45</v>
      </c>
      <c r="K3895" t="s">
        <v>25</v>
      </c>
      <c r="L3895" t="s">
        <v>3561</v>
      </c>
      <c r="M3895">
        <v>7.2</v>
      </c>
      <c r="N3895">
        <v>13.2</v>
      </c>
      <c r="O3895" t="s">
        <v>28</v>
      </c>
      <c r="P3895">
        <v>0</v>
      </c>
      <c r="Q3895" t="s">
        <v>27</v>
      </c>
      <c r="R3895" t="s">
        <v>28</v>
      </c>
      <c r="S3895">
        <v>160.88999999999999</v>
      </c>
      <c r="T3895" t="str" cm="1">
        <f t="array" ref="T3895">_xlfn.IFS(Raw_Data[[#This Row],[Call Status]]="Resolved","5",Raw_Data[[#This Row],[Call Status]]="Escalated","2",Raw_Data[[#This Row],[Call Status]]="Pending","3",Raw_Data[[#This Row],[Call Status]]="Abandoned","0")</f>
        <v>5</v>
      </c>
      <c r="U3895" t="str">
        <f>TEXT(Raw_Data[[#This Row],[Call Date]],"mmmm")</f>
        <v>March</v>
      </c>
      <c r="V3895" t="str" cm="1">
        <f t="array" ref="V3895">_xlfn.IFS(Raw_Data[[#This Row],[Customer Satisfaction]]&lt;2,"Poor",Raw_Data[[#This Row],[Customer Satisfaction]]&lt;4,"Average",Raw_Data[[#This Row],[Customer Satisfaction]]&gt;=4,"Excellent")</f>
        <v>Poor</v>
      </c>
    </row>
    <row r="3896" spans="2:22" x14ac:dyDescent="0.3">
      <c r="B3896" t="s">
        <v>8396</v>
      </c>
      <c r="C3896" s="2">
        <v>46008</v>
      </c>
      <c r="D3896" s="1">
        <v>0.88611111111111107</v>
      </c>
      <c r="E3896" t="s">
        <v>44</v>
      </c>
      <c r="F3896" t="s">
        <v>48</v>
      </c>
      <c r="G3896" t="s">
        <v>21</v>
      </c>
      <c r="H3896" t="s">
        <v>2392</v>
      </c>
      <c r="I3896" t="s">
        <v>1128</v>
      </c>
      <c r="J3896" t="s">
        <v>35</v>
      </c>
      <c r="K3896" t="s">
        <v>16</v>
      </c>
      <c r="L3896" t="s">
        <v>16</v>
      </c>
      <c r="M3896">
        <v>1.6</v>
      </c>
      <c r="N3896">
        <v>11.7</v>
      </c>
      <c r="O3896" t="s">
        <v>28</v>
      </c>
      <c r="P3896">
        <v>2</v>
      </c>
      <c r="Q3896" t="s">
        <v>1014</v>
      </c>
      <c r="R3896" t="s">
        <v>26</v>
      </c>
      <c r="S3896">
        <v>69.290000000000006</v>
      </c>
      <c r="T3896" t="str" cm="1">
        <f t="array" ref="T3896">_xlfn.IFS(Raw_Data[[#This Row],[Call Status]]="Resolved","5",Raw_Data[[#This Row],[Call Status]]="Escalated","2",Raw_Data[[#This Row],[Call Status]]="Pending","3",Raw_Data[[#This Row],[Call Status]]="Abandoned","0")</f>
        <v>2</v>
      </c>
      <c r="U3896" t="str">
        <f>TEXT(Raw_Data[[#This Row],[Call Date]],"mmmm")</f>
        <v>December</v>
      </c>
      <c r="V3896" t="str" cm="1">
        <f t="array" ref="V3896">_xlfn.IFS(Raw_Data[[#This Row],[Customer Satisfaction]]&lt;2,"Poor",Raw_Data[[#This Row],[Customer Satisfaction]]&lt;4,"Average",Raw_Data[[#This Row],[Customer Satisfaction]]&gt;=4,"Excellent")</f>
        <v>Average</v>
      </c>
    </row>
    <row r="3897" spans="2:22" x14ac:dyDescent="0.3">
      <c r="B3897" t="s">
        <v>5470</v>
      </c>
      <c r="C3897" s="2">
        <v>45978</v>
      </c>
      <c r="D3897" s="1">
        <v>0.38472222222222224</v>
      </c>
      <c r="E3897" t="s">
        <v>110</v>
      </c>
      <c r="F3897" t="s">
        <v>38</v>
      </c>
      <c r="G3897" t="s">
        <v>250</v>
      </c>
      <c r="H3897" t="s">
        <v>2026</v>
      </c>
      <c r="I3897" t="s">
        <v>23</v>
      </c>
      <c r="J3897" t="s">
        <v>64</v>
      </c>
      <c r="K3897" t="s">
        <v>25</v>
      </c>
      <c r="L3897" t="s">
        <v>3561</v>
      </c>
      <c r="M3897">
        <v>1.8</v>
      </c>
      <c r="N3897">
        <v>7.9</v>
      </c>
      <c r="O3897" t="s">
        <v>26</v>
      </c>
      <c r="P3897">
        <v>0</v>
      </c>
      <c r="Q3897" t="s">
        <v>615</v>
      </c>
      <c r="R3897" t="s">
        <v>28</v>
      </c>
      <c r="S3897">
        <v>173.14</v>
      </c>
      <c r="T3897" t="str" cm="1">
        <f t="array" ref="T3897">_xlfn.IFS(Raw_Data[[#This Row],[Call Status]]="Resolved","5",Raw_Data[[#This Row],[Call Status]]="Escalated","2",Raw_Data[[#This Row],[Call Status]]="Pending","3",Raw_Data[[#This Row],[Call Status]]="Abandoned","0")</f>
        <v>5</v>
      </c>
      <c r="U3897" t="str">
        <f>TEXT(Raw_Data[[#This Row],[Call Date]],"mmmm")</f>
        <v>November</v>
      </c>
      <c r="V3897" t="str" cm="1">
        <f t="array" ref="V3897">_xlfn.IFS(Raw_Data[[#This Row],[Customer Satisfaction]]&lt;2,"Poor",Raw_Data[[#This Row],[Customer Satisfaction]]&lt;4,"Average",Raw_Data[[#This Row],[Customer Satisfaction]]&gt;=4,"Excellent")</f>
        <v>Poor</v>
      </c>
    </row>
    <row r="3898" spans="2:22" x14ac:dyDescent="0.3">
      <c r="B3898" t="s">
        <v>5410</v>
      </c>
      <c r="C3898" s="2">
        <v>45706</v>
      </c>
      <c r="D3898" s="1">
        <v>0.60763888888888884</v>
      </c>
      <c r="E3898" t="s">
        <v>59</v>
      </c>
      <c r="F3898" t="s">
        <v>34</v>
      </c>
      <c r="G3898" t="s">
        <v>327</v>
      </c>
      <c r="H3898" t="s">
        <v>2026</v>
      </c>
      <c r="I3898" t="s">
        <v>23</v>
      </c>
      <c r="J3898" t="s">
        <v>42</v>
      </c>
      <c r="K3898" t="s">
        <v>25</v>
      </c>
      <c r="L3898" t="s">
        <v>3561</v>
      </c>
      <c r="M3898">
        <v>2</v>
      </c>
      <c r="N3898">
        <v>8.9</v>
      </c>
      <c r="O3898" t="s">
        <v>26</v>
      </c>
      <c r="P3898">
        <v>4</v>
      </c>
      <c r="Q3898" t="s">
        <v>27</v>
      </c>
      <c r="R3898" t="s">
        <v>28</v>
      </c>
      <c r="S3898">
        <v>37.869999999999997</v>
      </c>
      <c r="T3898" t="str" cm="1">
        <f t="array" ref="T3898">_xlfn.IFS(Raw_Data[[#This Row],[Call Status]]="Resolved","5",Raw_Data[[#This Row],[Call Status]]="Escalated","2",Raw_Data[[#This Row],[Call Status]]="Pending","3",Raw_Data[[#This Row],[Call Status]]="Abandoned","0")</f>
        <v>5</v>
      </c>
      <c r="U3898" t="str">
        <f>TEXT(Raw_Data[[#This Row],[Call Date]],"mmmm")</f>
        <v>February</v>
      </c>
      <c r="V3898" t="str" cm="1">
        <f t="array" ref="V3898">_xlfn.IFS(Raw_Data[[#This Row],[Customer Satisfaction]]&lt;2,"Poor",Raw_Data[[#This Row],[Customer Satisfaction]]&lt;4,"Average",Raw_Data[[#This Row],[Customer Satisfaction]]&gt;=4,"Excellent")</f>
        <v>Excellent</v>
      </c>
    </row>
    <row r="3899" spans="2:22" x14ac:dyDescent="0.3">
      <c r="B3899" t="s">
        <v>6809</v>
      </c>
      <c r="C3899" s="2">
        <v>45832</v>
      </c>
      <c r="D3899" s="1">
        <v>0.79722222222222228</v>
      </c>
      <c r="E3899" t="s">
        <v>47</v>
      </c>
      <c r="F3899" t="s">
        <v>34</v>
      </c>
      <c r="G3899" t="s">
        <v>327</v>
      </c>
      <c r="H3899" t="s">
        <v>22</v>
      </c>
      <c r="I3899" t="s">
        <v>23</v>
      </c>
      <c r="J3899" t="s">
        <v>45</v>
      </c>
      <c r="K3899" t="s">
        <v>25</v>
      </c>
      <c r="L3899" t="s">
        <v>3561</v>
      </c>
      <c r="M3899">
        <v>6.4</v>
      </c>
      <c r="N3899">
        <v>5.4</v>
      </c>
      <c r="O3899" t="s">
        <v>26</v>
      </c>
      <c r="P3899">
        <v>4</v>
      </c>
      <c r="Q3899" t="s">
        <v>27</v>
      </c>
      <c r="R3899" t="s">
        <v>28</v>
      </c>
      <c r="S3899">
        <v>326.14999999999998</v>
      </c>
      <c r="T3899" t="str" cm="1">
        <f t="array" ref="T3899">_xlfn.IFS(Raw_Data[[#This Row],[Call Status]]="Resolved","5",Raw_Data[[#This Row],[Call Status]]="Escalated","2",Raw_Data[[#This Row],[Call Status]]="Pending","3",Raw_Data[[#This Row],[Call Status]]="Abandoned","0")</f>
        <v>5</v>
      </c>
      <c r="U3899" t="str">
        <f>TEXT(Raw_Data[[#This Row],[Call Date]],"mmmm")</f>
        <v>June</v>
      </c>
      <c r="V3899" t="str" cm="1">
        <f t="array" ref="V3899">_xlfn.IFS(Raw_Data[[#This Row],[Customer Satisfaction]]&lt;2,"Poor",Raw_Data[[#This Row],[Customer Satisfaction]]&lt;4,"Average",Raw_Data[[#This Row],[Customer Satisfaction]]&gt;=4,"Excellent")</f>
        <v>Excellent</v>
      </c>
    </row>
    <row r="3900" spans="2:22" x14ac:dyDescent="0.3">
      <c r="B3900" t="s">
        <v>8311</v>
      </c>
      <c r="C3900" s="2">
        <v>45709</v>
      </c>
      <c r="D3900" s="1">
        <v>0.73263888888888884</v>
      </c>
      <c r="E3900" t="s">
        <v>84</v>
      </c>
      <c r="F3900" t="s">
        <v>34</v>
      </c>
      <c r="G3900" t="s">
        <v>327</v>
      </c>
      <c r="H3900" t="s">
        <v>22</v>
      </c>
      <c r="I3900" t="s">
        <v>23</v>
      </c>
      <c r="J3900" t="s">
        <v>31</v>
      </c>
      <c r="K3900" t="s">
        <v>16</v>
      </c>
      <c r="L3900" t="s">
        <v>16</v>
      </c>
      <c r="M3900">
        <v>2.1</v>
      </c>
      <c r="N3900">
        <v>8</v>
      </c>
      <c r="O3900" t="s">
        <v>28</v>
      </c>
      <c r="P3900">
        <v>3</v>
      </c>
      <c r="Q3900" t="s">
        <v>1014</v>
      </c>
      <c r="R3900" t="s">
        <v>26</v>
      </c>
      <c r="S3900">
        <v>78.56</v>
      </c>
      <c r="T3900" t="str" cm="1">
        <f t="array" ref="T3900">_xlfn.IFS(Raw_Data[[#This Row],[Call Status]]="Resolved","5",Raw_Data[[#This Row],[Call Status]]="Escalated","2",Raw_Data[[#This Row],[Call Status]]="Pending","3",Raw_Data[[#This Row],[Call Status]]="Abandoned","0")</f>
        <v>2</v>
      </c>
      <c r="U3900" t="str">
        <f>TEXT(Raw_Data[[#This Row],[Call Date]],"mmmm")</f>
        <v>February</v>
      </c>
      <c r="V3900" t="str" cm="1">
        <f t="array" ref="V3900">_xlfn.IFS(Raw_Data[[#This Row],[Customer Satisfaction]]&lt;2,"Poor",Raw_Data[[#This Row],[Customer Satisfaction]]&lt;4,"Average",Raw_Data[[#This Row],[Customer Satisfaction]]&gt;=4,"Excellent")</f>
        <v>Average</v>
      </c>
    </row>
    <row r="3901" spans="2:22" x14ac:dyDescent="0.3">
      <c r="B3901" t="s">
        <v>3520</v>
      </c>
      <c r="C3901" s="2">
        <v>45759</v>
      </c>
      <c r="D3901" s="1">
        <v>0.46736111111111112</v>
      </c>
      <c r="E3901" t="s">
        <v>156</v>
      </c>
      <c r="F3901" t="s">
        <v>48</v>
      </c>
      <c r="G3901" t="s">
        <v>327</v>
      </c>
      <c r="H3901" t="s">
        <v>2026</v>
      </c>
      <c r="I3901" t="s">
        <v>23</v>
      </c>
      <c r="J3901" t="s">
        <v>76</v>
      </c>
      <c r="K3901" t="s">
        <v>25</v>
      </c>
      <c r="L3901" t="s">
        <v>25</v>
      </c>
      <c r="M3901">
        <v>2.2000000000000002</v>
      </c>
      <c r="N3901">
        <v>11.8</v>
      </c>
      <c r="O3901" t="s">
        <v>26</v>
      </c>
      <c r="P3901">
        <v>5</v>
      </c>
      <c r="Q3901" t="s">
        <v>27</v>
      </c>
      <c r="R3901" t="s">
        <v>28</v>
      </c>
      <c r="S3901">
        <v>118.76</v>
      </c>
      <c r="T3901" t="str" cm="1">
        <f t="array" ref="T3901">_xlfn.IFS(Raw_Data[[#This Row],[Call Status]]="Resolved","5",Raw_Data[[#This Row],[Call Status]]="Escalated","2",Raw_Data[[#This Row],[Call Status]]="Pending","3",Raw_Data[[#This Row],[Call Status]]="Abandoned","0")</f>
        <v>5</v>
      </c>
      <c r="U3901" t="str">
        <f>TEXT(Raw_Data[[#This Row],[Call Date]],"mmmm")</f>
        <v>April</v>
      </c>
      <c r="V3901" t="str" cm="1">
        <f t="array" ref="V3901">_xlfn.IFS(Raw_Data[[#This Row],[Customer Satisfaction]]&lt;2,"Poor",Raw_Data[[#This Row],[Customer Satisfaction]]&lt;4,"Average",Raw_Data[[#This Row],[Customer Satisfaction]]&gt;=4,"Excellent")</f>
        <v>Excellent</v>
      </c>
    </row>
    <row r="3902" spans="2:22" x14ac:dyDescent="0.3">
      <c r="B3902" t="s">
        <v>5091</v>
      </c>
      <c r="C3902" s="2">
        <v>45873</v>
      </c>
      <c r="D3902" s="1">
        <v>0.91249999999999998</v>
      </c>
      <c r="E3902" t="s">
        <v>63</v>
      </c>
      <c r="F3902" t="s">
        <v>20</v>
      </c>
      <c r="G3902" t="s">
        <v>162</v>
      </c>
      <c r="H3902" t="s">
        <v>22</v>
      </c>
      <c r="I3902" t="s">
        <v>1128</v>
      </c>
      <c r="J3902" t="s">
        <v>42</v>
      </c>
      <c r="K3902" t="s">
        <v>25</v>
      </c>
      <c r="L3902" t="s">
        <v>3564</v>
      </c>
      <c r="M3902">
        <v>8</v>
      </c>
      <c r="N3902">
        <v>7.3</v>
      </c>
      <c r="O3902" t="s">
        <v>26</v>
      </c>
      <c r="P3902">
        <v>5</v>
      </c>
      <c r="Q3902" t="s">
        <v>27</v>
      </c>
      <c r="R3902" t="s">
        <v>28</v>
      </c>
      <c r="S3902">
        <v>124.9</v>
      </c>
      <c r="T3902" t="str" cm="1">
        <f t="array" ref="T3902">_xlfn.IFS(Raw_Data[[#This Row],[Call Status]]="Resolved","5",Raw_Data[[#This Row],[Call Status]]="Escalated","2",Raw_Data[[#This Row],[Call Status]]="Pending","3",Raw_Data[[#This Row],[Call Status]]="Abandoned","0")</f>
        <v>5</v>
      </c>
      <c r="U3902" t="str">
        <f>TEXT(Raw_Data[[#This Row],[Call Date]],"mmmm")</f>
        <v>August</v>
      </c>
      <c r="V3902" t="str" cm="1">
        <f t="array" ref="V3902">_xlfn.IFS(Raw_Data[[#This Row],[Customer Satisfaction]]&lt;2,"Poor",Raw_Data[[#This Row],[Customer Satisfaction]]&lt;4,"Average",Raw_Data[[#This Row],[Customer Satisfaction]]&gt;=4,"Excellent")</f>
        <v>Excellent</v>
      </c>
    </row>
    <row r="3903" spans="2:22" x14ac:dyDescent="0.3">
      <c r="B3903" t="s">
        <v>7518</v>
      </c>
      <c r="C3903" s="2">
        <v>45845</v>
      </c>
      <c r="D3903" s="1">
        <v>0.4201388888888889</v>
      </c>
      <c r="E3903" t="s">
        <v>84</v>
      </c>
      <c r="F3903" t="s">
        <v>20</v>
      </c>
      <c r="G3903" t="s">
        <v>162</v>
      </c>
      <c r="H3903" t="s">
        <v>22</v>
      </c>
      <c r="I3903" t="s">
        <v>1128</v>
      </c>
      <c r="J3903" t="s">
        <v>45</v>
      </c>
      <c r="K3903" t="s">
        <v>7253</v>
      </c>
      <c r="L3903" t="s">
        <v>7254</v>
      </c>
      <c r="M3903">
        <v>6.2</v>
      </c>
      <c r="N3903">
        <v>11.1</v>
      </c>
      <c r="O3903" t="s">
        <v>28</v>
      </c>
      <c r="P3903">
        <v>0</v>
      </c>
      <c r="Q3903" t="s">
        <v>1014</v>
      </c>
      <c r="R3903" t="s">
        <v>28</v>
      </c>
      <c r="S3903">
        <v>144.19999999999999</v>
      </c>
      <c r="T3903" t="str" cm="1">
        <f t="array" ref="T3903">_xlfn.IFS(Raw_Data[[#This Row],[Call Status]]="Resolved","5",Raw_Data[[#This Row],[Call Status]]="Escalated","2",Raw_Data[[#This Row],[Call Status]]="Pending","3",Raw_Data[[#This Row],[Call Status]]="Abandoned","0")</f>
        <v>0</v>
      </c>
      <c r="U3903" t="str">
        <f>TEXT(Raw_Data[[#This Row],[Call Date]],"mmmm")</f>
        <v>July</v>
      </c>
      <c r="V3903" t="str" cm="1">
        <f t="array" ref="V3903">_xlfn.IFS(Raw_Data[[#This Row],[Customer Satisfaction]]&lt;2,"Poor",Raw_Data[[#This Row],[Customer Satisfaction]]&lt;4,"Average",Raw_Data[[#This Row],[Customer Satisfaction]]&gt;=4,"Excellent")</f>
        <v>Poor</v>
      </c>
    </row>
    <row r="3904" spans="2:22" x14ac:dyDescent="0.3">
      <c r="B3904" t="s">
        <v>9401</v>
      </c>
      <c r="C3904" s="2">
        <v>45714</v>
      </c>
      <c r="D3904" s="1">
        <v>0.40138888888888891</v>
      </c>
      <c r="E3904" t="s">
        <v>70</v>
      </c>
      <c r="F3904" t="s">
        <v>38</v>
      </c>
      <c r="G3904" t="s">
        <v>327</v>
      </c>
      <c r="H3904" t="s">
        <v>2026</v>
      </c>
      <c r="I3904" t="s">
        <v>23</v>
      </c>
      <c r="J3904" t="s">
        <v>76</v>
      </c>
      <c r="K3904" t="s">
        <v>8876</v>
      </c>
      <c r="L3904" t="s">
        <v>8877</v>
      </c>
      <c r="M3904">
        <v>1.1000000000000001</v>
      </c>
      <c r="N3904">
        <v>15.8</v>
      </c>
      <c r="O3904" t="s">
        <v>28</v>
      </c>
      <c r="P3904">
        <v>0</v>
      </c>
      <c r="Q3904" t="s">
        <v>1014</v>
      </c>
      <c r="R3904" t="s">
        <v>28</v>
      </c>
      <c r="S3904">
        <v>143.08000000000001</v>
      </c>
      <c r="T3904" t="str" cm="1">
        <f t="array" ref="T3904">_xlfn.IFS(Raw_Data[[#This Row],[Call Status]]="Resolved","5",Raw_Data[[#This Row],[Call Status]]="Escalated","2",Raw_Data[[#This Row],[Call Status]]="Pending","3",Raw_Data[[#This Row],[Call Status]]="Abandoned","0")</f>
        <v>3</v>
      </c>
      <c r="U3904" t="str">
        <f>TEXT(Raw_Data[[#This Row],[Call Date]],"mmmm")</f>
        <v>February</v>
      </c>
      <c r="V3904" t="str" cm="1">
        <f t="array" ref="V3904">_xlfn.IFS(Raw_Data[[#This Row],[Customer Satisfaction]]&lt;2,"Poor",Raw_Data[[#This Row],[Customer Satisfaction]]&lt;4,"Average",Raw_Data[[#This Row],[Customer Satisfaction]]&gt;=4,"Excellent")</f>
        <v>Poor</v>
      </c>
    </row>
    <row r="3905" spans="2:22" x14ac:dyDescent="0.3">
      <c r="B3905" t="s">
        <v>4381</v>
      </c>
      <c r="C3905" s="2">
        <v>45704</v>
      </c>
      <c r="D3905" s="1">
        <v>0.69513888888888886</v>
      </c>
      <c r="E3905" t="s">
        <v>44</v>
      </c>
      <c r="F3905" t="s">
        <v>20</v>
      </c>
      <c r="G3905" t="s">
        <v>250</v>
      </c>
      <c r="H3905" t="s">
        <v>22</v>
      </c>
      <c r="I3905" t="s">
        <v>1128</v>
      </c>
      <c r="J3905" t="s">
        <v>39</v>
      </c>
      <c r="K3905" t="s">
        <v>25</v>
      </c>
      <c r="L3905" t="s">
        <v>3559</v>
      </c>
      <c r="M3905">
        <v>3.3</v>
      </c>
      <c r="N3905">
        <v>7.1</v>
      </c>
      <c r="O3905" t="s">
        <v>26</v>
      </c>
      <c r="P3905">
        <v>4</v>
      </c>
      <c r="Q3905" t="s">
        <v>27</v>
      </c>
      <c r="R3905" t="s">
        <v>28</v>
      </c>
      <c r="S3905">
        <v>69.430000000000007</v>
      </c>
      <c r="T3905" t="str" cm="1">
        <f t="array" ref="T3905">_xlfn.IFS(Raw_Data[[#This Row],[Call Status]]="Resolved","5",Raw_Data[[#This Row],[Call Status]]="Escalated","2",Raw_Data[[#This Row],[Call Status]]="Pending","3",Raw_Data[[#This Row],[Call Status]]="Abandoned","0")</f>
        <v>5</v>
      </c>
      <c r="U3905" t="str">
        <f>TEXT(Raw_Data[[#This Row],[Call Date]],"mmmm")</f>
        <v>February</v>
      </c>
      <c r="V3905" t="str" cm="1">
        <f t="array" ref="V3905">_xlfn.IFS(Raw_Data[[#This Row],[Customer Satisfaction]]&lt;2,"Poor",Raw_Data[[#This Row],[Customer Satisfaction]]&lt;4,"Average",Raw_Data[[#This Row],[Customer Satisfaction]]&gt;=4,"Excellent")</f>
        <v>Excellent</v>
      </c>
    </row>
    <row r="3906" spans="2:22" x14ac:dyDescent="0.3">
      <c r="B3906" t="s">
        <v>9497</v>
      </c>
      <c r="C3906" s="2">
        <v>45816</v>
      </c>
      <c r="D3906" s="1">
        <v>0.73333333333333328</v>
      </c>
      <c r="E3906" t="s">
        <v>72</v>
      </c>
      <c r="F3906" t="s">
        <v>38</v>
      </c>
      <c r="G3906" t="s">
        <v>250</v>
      </c>
      <c r="H3906" t="s">
        <v>22</v>
      </c>
      <c r="I3906" t="s">
        <v>1128</v>
      </c>
      <c r="J3906" t="s">
        <v>42</v>
      </c>
      <c r="K3906" t="s">
        <v>8876</v>
      </c>
      <c r="L3906" t="s">
        <v>8877</v>
      </c>
      <c r="M3906">
        <v>6</v>
      </c>
      <c r="N3906">
        <v>4.5</v>
      </c>
      <c r="O3906" t="s">
        <v>28</v>
      </c>
      <c r="P3906">
        <v>4</v>
      </c>
      <c r="Q3906" t="s">
        <v>615</v>
      </c>
      <c r="R3906" t="s">
        <v>28</v>
      </c>
      <c r="S3906">
        <v>534.87</v>
      </c>
      <c r="T3906" t="str" cm="1">
        <f t="array" ref="T3906">_xlfn.IFS(Raw_Data[[#This Row],[Call Status]]="Resolved","5",Raw_Data[[#This Row],[Call Status]]="Escalated","2",Raw_Data[[#This Row],[Call Status]]="Pending","3",Raw_Data[[#This Row],[Call Status]]="Abandoned","0")</f>
        <v>3</v>
      </c>
      <c r="U3906" t="str">
        <f>TEXT(Raw_Data[[#This Row],[Call Date]],"mmmm")</f>
        <v>June</v>
      </c>
      <c r="V3906" t="str" cm="1">
        <f t="array" ref="V3906">_xlfn.IFS(Raw_Data[[#This Row],[Customer Satisfaction]]&lt;2,"Poor",Raw_Data[[#This Row],[Customer Satisfaction]]&lt;4,"Average",Raw_Data[[#This Row],[Customer Satisfaction]]&gt;=4,"Excellent")</f>
        <v>Excellent</v>
      </c>
    </row>
    <row r="3907" spans="2:22" x14ac:dyDescent="0.3">
      <c r="B3907" t="s">
        <v>9962</v>
      </c>
      <c r="C3907" s="2">
        <v>45831</v>
      </c>
      <c r="D3907" s="1">
        <v>0.83402777777777781</v>
      </c>
      <c r="E3907" t="s">
        <v>91</v>
      </c>
      <c r="F3907" t="s">
        <v>48</v>
      </c>
      <c r="G3907" t="s">
        <v>21</v>
      </c>
      <c r="H3907" t="s">
        <v>22</v>
      </c>
      <c r="I3907" t="s">
        <v>23</v>
      </c>
      <c r="J3907" t="s">
        <v>49</v>
      </c>
      <c r="K3907" t="s">
        <v>8876</v>
      </c>
      <c r="L3907" t="s">
        <v>8877</v>
      </c>
      <c r="M3907">
        <v>3</v>
      </c>
      <c r="N3907">
        <v>18.2</v>
      </c>
      <c r="O3907" t="s">
        <v>28</v>
      </c>
      <c r="P3907">
        <v>3</v>
      </c>
      <c r="Q3907" t="s">
        <v>1014</v>
      </c>
      <c r="R3907" t="s">
        <v>28</v>
      </c>
      <c r="S3907">
        <v>80.11</v>
      </c>
      <c r="T3907" t="str" cm="1">
        <f t="array" ref="T3907">_xlfn.IFS(Raw_Data[[#This Row],[Call Status]]="Resolved","5",Raw_Data[[#This Row],[Call Status]]="Escalated","2",Raw_Data[[#This Row],[Call Status]]="Pending","3",Raw_Data[[#This Row],[Call Status]]="Abandoned","0")</f>
        <v>3</v>
      </c>
      <c r="U3907" t="str">
        <f>TEXT(Raw_Data[[#This Row],[Call Date]],"mmmm")</f>
        <v>June</v>
      </c>
      <c r="V3907" t="str" cm="1">
        <f t="array" ref="V3907">_xlfn.IFS(Raw_Data[[#This Row],[Customer Satisfaction]]&lt;2,"Poor",Raw_Data[[#This Row],[Customer Satisfaction]]&lt;4,"Average",Raw_Data[[#This Row],[Customer Satisfaction]]&gt;=4,"Excellent")</f>
        <v>Average</v>
      </c>
    </row>
    <row r="3908" spans="2:22" x14ac:dyDescent="0.3">
      <c r="B3908" t="s">
        <v>4181</v>
      </c>
      <c r="C3908" s="2">
        <v>45899</v>
      </c>
      <c r="D3908" s="1">
        <v>0.63680555555555551</v>
      </c>
      <c r="E3908" t="s">
        <v>53</v>
      </c>
      <c r="F3908" t="s">
        <v>20</v>
      </c>
      <c r="H3908" t="s">
        <v>2392</v>
      </c>
      <c r="I3908" t="s">
        <v>1137</v>
      </c>
      <c r="J3908" t="s">
        <v>64</v>
      </c>
      <c r="K3908" t="s">
        <v>25</v>
      </c>
      <c r="L3908" t="s">
        <v>3559</v>
      </c>
      <c r="M3908">
        <v>3.1</v>
      </c>
      <c r="N3908">
        <v>16.399999999999999</v>
      </c>
      <c r="O3908" t="s">
        <v>28</v>
      </c>
      <c r="P3908">
        <v>5</v>
      </c>
      <c r="Q3908" t="s">
        <v>27</v>
      </c>
      <c r="R3908" t="s">
        <v>28</v>
      </c>
      <c r="S3908">
        <v>305.12</v>
      </c>
      <c r="T3908" t="str" cm="1">
        <f t="array" ref="T3908">_xlfn.IFS(Raw_Data[[#This Row],[Call Status]]="Resolved","5",Raw_Data[[#This Row],[Call Status]]="Escalated","2",Raw_Data[[#This Row],[Call Status]]="Pending","3",Raw_Data[[#This Row],[Call Status]]="Abandoned","0")</f>
        <v>5</v>
      </c>
      <c r="U3908" t="str">
        <f>TEXT(Raw_Data[[#This Row],[Call Date]],"mmmm")</f>
        <v>August</v>
      </c>
      <c r="V3908" t="str" cm="1">
        <f t="array" ref="V3908">_xlfn.IFS(Raw_Data[[#This Row],[Customer Satisfaction]]&lt;2,"Poor",Raw_Data[[#This Row],[Customer Satisfaction]]&lt;4,"Average",Raw_Data[[#This Row],[Customer Satisfaction]]&gt;=4,"Excellent")</f>
        <v>Excellent</v>
      </c>
    </row>
    <row r="3909" spans="2:22" x14ac:dyDescent="0.3">
      <c r="B3909" t="s">
        <v>2418</v>
      </c>
      <c r="C3909" s="2">
        <v>45939</v>
      </c>
      <c r="D3909" s="1">
        <v>0.60069444444444442</v>
      </c>
      <c r="E3909" t="s">
        <v>41</v>
      </c>
      <c r="F3909" t="s">
        <v>48</v>
      </c>
      <c r="G3909" t="s">
        <v>162</v>
      </c>
      <c r="H3909" t="s">
        <v>2392</v>
      </c>
      <c r="I3909" t="s">
        <v>1137</v>
      </c>
      <c r="J3909" t="s">
        <v>49</v>
      </c>
      <c r="K3909" t="s">
        <v>25</v>
      </c>
      <c r="L3909" t="s">
        <v>25</v>
      </c>
      <c r="M3909">
        <v>5</v>
      </c>
      <c r="N3909">
        <v>9.6999999999999993</v>
      </c>
      <c r="O3909" t="s">
        <v>26</v>
      </c>
      <c r="P3909">
        <v>0</v>
      </c>
      <c r="Q3909" t="s">
        <v>615</v>
      </c>
      <c r="R3909" t="s">
        <v>26</v>
      </c>
      <c r="S3909">
        <v>92.18</v>
      </c>
      <c r="T3909" t="str" cm="1">
        <f t="array" ref="T3909">_xlfn.IFS(Raw_Data[[#This Row],[Call Status]]="Resolved","5",Raw_Data[[#This Row],[Call Status]]="Escalated","2",Raw_Data[[#This Row],[Call Status]]="Pending","3",Raw_Data[[#This Row],[Call Status]]="Abandoned","0")</f>
        <v>5</v>
      </c>
      <c r="U3909" t="str">
        <f>TEXT(Raw_Data[[#This Row],[Call Date]],"mmmm")</f>
        <v>October</v>
      </c>
      <c r="V3909" t="str" cm="1">
        <f t="array" ref="V3909">_xlfn.IFS(Raw_Data[[#This Row],[Customer Satisfaction]]&lt;2,"Poor",Raw_Data[[#This Row],[Customer Satisfaction]]&lt;4,"Average",Raw_Data[[#This Row],[Customer Satisfaction]]&gt;=4,"Excellent")</f>
        <v>Poor</v>
      </c>
    </row>
    <row r="3910" spans="2:22" x14ac:dyDescent="0.3">
      <c r="B3910" t="s">
        <v>4604</v>
      </c>
      <c r="C3910" s="2">
        <v>45898</v>
      </c>
      <c r="D3910" s="1">
        <v>0.43611111111111112</v>
      </c>
      <c r="E3910" t="s">
        <v>44</v>
      </c>
      <c r="F3910" t="s">
        <v>38</v>
      </c>
      <c r="G3910" t="s">
        <v>162</v>
      </c>
      <c r="H3910" t="s">
        <v>22</v>
      </c>
      <c r="I3910" t="s">
        <v>1137</v>
      </c>
      <c r="J3910" t="s">
        <v>24</v>
      </c>
      <c r="K3910" t="s">
        <v>25</v>
      </c>
      <c r="L3910" t="s">
        <v>3570</v>
      </c>
      <c r="M3910">
        <v>1.5</v>
      </c>
      <c r="N3910">
        <v>7.1</v>
      </c>
      <c r="O3910" t="s">
        <v>28</v>
      </c>
      <c r="P3910">
        <v>3</v>
      </c>
      <c r="Q3910" t="s">
        <v>615</v>
      </c>
      <c r="R3910" t="s">
        <v>28</v>
      </c>
      <c r="S3910">
        <v>582.82000000000005</v>
      </c>
      <c r="T3910" t="str" cm="1">
        <f t="array" ref="T3910">_xlfn.IFS(Raw_Data[[#This Row],[Call Status]]="Resolved","5",Raw_Data[[#This Row],[Call Status]]="Escalated","2",Raw_Data[[#This Row],[Call Status]]="Pending","3",Raw_Data[[#This Row],[Call Status]]="Abandoned","0")</f>
        <v>5</v>
      </c>
      <c r="U3910" t="str">
        <f>TEXT(Raw_Data[[#This Row],[Call Date]],"mmmm")</f>
        <v>August</v>
      </c>
      <c r="V3910" t="str" cm="1">
        <f t="array" ref="V3910">_xlfn.IFS(Raw_Data[[#This Row],[Customer Satisfaction]]&lt;2,"Poor",Raw_Data[[#This Row],[Customer Satisfaction]]&lt;4,"Average",Raw_Data[[#This Row],[Customer Satisfaction]]&gt;=4,"Excellent")</f>
        <v>Average</v>
      </c>
    </row>
    <row r="3911" spans="2:22" x14ac:dyDescent="0.3">
      <c r="B3911" t="s">
        <v>6749</v>
      </c>
      <c r="C3911" s="2">
        <v>45662</v>
      </c>
      <c r="D3911" s="1">
        <v>0.7006944444444444</v>
      </c>
      <c r="E3911" t="s">
        <v>37</v>
      </c>
      <c r="F3911" t="s">
        <v>34</v>
      </c>
      <c r="G3911" t="s">
        <v>21</v>
      </c>
      <c r="H3911" t="s">
        <v>22</v>
      </c>
      <c r="I3911" t="s">
        <v>23</v>
      </c>
      <c r="J3911" t="s">
        <v>64</v>
      </c>
      <c r="K3911" t="s">
        <v>25</v>
      </c>
      <c r="L3911" t="s">
        <v>3561</v>
      </c>
      <c r="M3911">
        <v>3.8</v>
      </c>
      <c r="N3911">
        <v>11.9</v>
      </c>
      <c r="O3911" t="s">
        <v>26</v>
      </c>
      <c r="P3911">
        <v>5</v>
      </c>
      <c r="Q3911" t="s">
        <v>27</v>
      </c>
      <c r="R3911" t="s">
        <v>28</v>
      </c>
      <c r="S3911">
        <v>69.959999999999994</v>
      </c>
      <c r="T3911" t="str" cm="1">
        <f t="array" ref="T3911">_xlfn.IFS(Raw_Data[[#This Row],[Call Status]]="Resolved","5",Raw_Data[[#This Row],[Call Status]]="Escalated","2",Raw_Data[[#This Row],[Call Status]]="Pending","3",Raw_Data[[#This Row],[Call Status]]="Abandoned","0")</f>
        <v>5</v>
      </c>
      <c r="U3911" t="str">
        <f>TEXT(Raw_Data[[#This Row],[Call Date]],"mmmm")</f>
        <v>January</v>
      </c>
      <c r="V3911" t="str" cm="1">
        <f t="array" ref="V3911">_xlfn.IFS(Raw_Data[[#This Row],[Customer Satisfaction]]&lt;2,"Poor",Raw_Data[[#This Row],[Customer Satisfaction]]&lt;4,"Average",Raw_Data[[#This Row],[Customer Satisfaction]]&gt;=4,"Excellent")</f>
        <v>Excellent</v>
      </c>
    </row>
    <row r="3912" spans="2:22" x14ac:dyDescent="0.3">
      <c r="B3912" t="s">
        <v>902</v>
      </c>
      <c r="C3912" s="2">
        <v>45741</v>
      </c>
      <c r="D3912" s="1">
        <v>0.73611111111111116</v>
      </c>
      <c r="E3912" t="s">
        <v>100</v>
      </c>
      <c r="F3912" t="s">
        <v>20</v>
      </c>
      <c r="G3912" t="s">
        <v>162</v>
      </c>
      <c r="H3912" t="s">
        <v>22</v>
      </c>
      <c r="I3912" t="s">
        <v>23</v>
      </c>
      <c r="J3912" t="s">
        <v>64</v>
      </c>
      <c r="K3912" t="s">
        <v>25</v>
      </c>
      <c r="L3912" t="s">
        <v>25</v>
      </c>
      <c r="M3912">
        <v>3.4</v>
      </c>
      <c r="N3912">
        <v>13.9</v>
      </c>
      <c r="O3912" t="s">
        <v>26</v>
      </c>
      <c r="P3912">
        <v>3</v>
      </c>
      <c r="Q3912" t="s">
        <v>615</v>
      </c>
      <c r="R3912" t="s">
        <v>28</v>
      </c>
      <c r="S3912">
        <v>149.76</v>
      </c>
      <c r="T3912" t="str" cm="1">
        <f t="array" ref="T3912">_xlfn.IFS(Raw_Data[[#This Row],[Call Status]]="Resolved","5",Raw_Data[[#This Row],[Call Status]]="Escalated","2",Raw_Data[[#This Row],[Call Status]]="Pending","3",Raw_Data[[#This Row],[Call Status]]="Abandoned","0")</f>
        <v>5</v>
      </c>
      <c r="U3912" t="str">
        <f>TEXT(Raw_Data[[#This Row],[Call Date]],"mmmm")</f>
        <v>March</v>
      </c>
      <c r="V3912" t="str" cm="1">
        <f t="array" ref="V3912">_xlfn.IFS(Raw_Data[[#This Row],[Customer Satisfaction]]&lt;2,"Poor",Raw_Data[[#This Row],[Customer Satisfaction]]&lt;4,"Average",Raw_Data[[#This Row],[Customer Satisfaction]]&gt;=4,"Excellent")</f>
        <v>Average</v>
      </c>
    </row>
    <row r="3913" spans="2:22" x14ac:dyDescent="0.3">
      <c r="B3913" t="s">
        <v>2883</v>
      </c>
      <c r="C3913" s="2">
        <v>45965</v>
      </c>
      <c r="D3913" s="1">
        <v>0.56388888888888888</v>
      </c>
      <c r="E3913" t="s">
        <v>110</v>
      </c>
      <c r="F3913" t="s">
        <v>20</v>
      </c>
      <c r="G3913" t="s">
        <v>250</v>
      </c>
      <c r="H3913" t="s">
        <v>2392</v>
      </c>
      <c r="I3913" t="s">
        <v>23</v>
      </c>
      <c r="J3913" t="s">
        <v>64</v>
      </c>
      <c r="K3913" t="s">
        <v>25</v>
      </c>
      <c r="L3913" t="s">
        <v>25</v>
      </c>
      <c r="M3913">
        <v>2.2999999999999998</v>
      </c>
      <c r="N3913">
        <v>9.6999999999999993</v>
      </c>
      <c r="O3913" t="s">
        <v>26</v>
      </c>
      <c r="P3913">
        <v>3</v>
      </c>
      <c r="Q3913" t="s">
        <v>615</v>
      </c>
      <c r="R3913" t="s">
        <v>28</v>
      </c>
      <c r="S3913">
        <v>58.87</v>
      </c>
      <c r="T3913" t="str" cm="1">
        <f t="array" ref="T3913">_xlfn.IFS(Raw_Data[[#This Row],[Call Status]]="Resolved","5",Raw_Data[[#This Row],[Call Status]]="Escalated","2",Raw_Data[[#This Row],[Call Status]]="Pending","3",Raw_Data[[#This Row],[Call Status]]="Abandoned","0")</f>
        <v>5</v>
      </c>
      <c r="U3913" t="str">
        <f>TEXT(Raw_Data[[#This Row],[Call Date]],"mmmm")</f>
        <v>November</v>
      </c>
      <c r="V3913" t="str" cm="1">
        <f t="array" ref="V3913">_xlfn.IFS(Raw_Data[[#This Row],[Customer Satisfaction]]&lt;2,"Poor",Raw_Data[[#This Row],[Customer Satisfaction]]&lt;4,"Average",Raw_Data[[#This Row],[Customer Satisfaction]]&gt;=4,"Excellent")</f>
        <v>Average</v>
      </c>
    </row>
    <row r="3914" spans="2:22" x14ac:dyDescent="0.3">
      <c r="B3914" t="s">
        <v>7942</v>
      </c>
      <c r="C3914" s="2">
        <v>46018</v>
      </c>
      <c r="D3914" s="1">
        <v>0.75902777777777775</v>
      </c>
      <c r="E3914" t="s">
        <v>63</v>
      </c>
      <c r="F3914" t="s">
        <v>34</v>
      </c>
      <c r="G3914" t="s">
        <v>327</v>
      </c>
      <c r="H3914" t="s">
        <v>22</v>
      </c>
      <c r="I3914" t="s">
        <v>1130</v>
      </c>
      <c r="J3914" t="s">
        <v>76</v>
      </c>
      <c r="K3914" t="s">
        <v>16</v>
      </c>
      <c r="L3914" t="s">
        <v>16</v>
      </c>
      <c r="M3914">
        <v>7.9</v>
      </c>
      <c r="N3914">
        <v>9</v>
      </c>
      <c r="O3914" t="s">
        <v>28</v>
      </c>
      <c r="P3914">
        <v>3</v>
      </c>
      <c r="Q3914" t="s">
        <v>615</v>
      </c>
      <c r="R3914" t="s">
        <v>26</v>
      </c>
      <c r="S3914">
        <v>121.65</v>
      </c>
      <c r="T3914" t="str" cm="1">
        <f t="array" ref="T3914">_xlfn.IFS(Raw_Data[[#This Row],[Call Status]]="Resolved","5",Raw_Data[[#This Row],[Call Status]]="Escalated","2",Raw_Data[[#This Row],[Call Status]]="Pending","3",Raw_Data[[#This Row],[Call Status]]="Abandoned","0")</f>
        <v>2</v>
      </c>
      <c r="U3914" t="str">
        <f>TEXT(Raw_Data[[#This Row],[Call Date]],"mmmm")</f>
        <v>December</v>
      </c>
      <c r="V3914" t="str" cm="1">
        <f t="array" ref="V3914">_xlfn.IFS(Raw_Data[[#This Row],[Customer Satisfaction]]&lt;2,"Poor",Raw_Data[[#This Row],[Customer Satisfaction]]&lt;4,"Average",Raw_Data[[#This Row],[Customer Satisfaction]]&gt;=4,"Excellent")</f>
        <v>Average</v>
      </c>
    </row>
    <row r="3915" spans="2:22" x14ac:dyDescent="0.3">
      <c r="B3915" t="s">
        <v>3689</v>
      </c>
      <c r="C3915" s="2">
        <v>45905</v>
      </c>
      <c r="D3915" s="1">
        <v>0.51736111111111116</v>
      </c>
      <c r="E3915" t="s">
        <v>59</v>
      </c>
      <c r="F3915" t="s">
        <v>38</v>
      </c>
      <c r="G3915" t="s">
        <v>162</v>
      </c>
      <c r="H3915" t="s">
        <v>2026</v>
      </c>
      <c r="I3915" t="s">
        <v>1128</v>
      </c>
      <c r="J3915" t="s">
        <v>76</v>
      </c>
      <c r="K3915" t="s">
        <v>25</v>
      </c>
      <c r="L3915" t="s">
        <v>3559</v>
      </c>
      <c r="M3915">
        <v>1</v>
      </c>
      <c r="N3915">
        <v>3.3</v>
      </c>
      <c r="O3915" t="s">
        <v>26</v>
      </c>
      <c r="P3915">
        <v>5</v>
      </c>
      <c r="Q3915" t="s">
        <v>27</v>
      </c>
      <c r="R3915" t="s">
        <v>28</v>
      </c>
      <c r="S3915">
        <v>77.17</v>
      </c>
      <c r="T3915" t="str" cm="1">
        <f t="array" ref="T3915">_xlfn.IFS(Raw_Data[[#This Row],[Call Status]]="Resolved","5",Raw_Data[[#This Row],[Call Status]]="Escalated","2",Raw_Data[[#This Row],[Call Status]]="Pending","3",Raw_Data[[#This Row],[Call Status]]="Abandoned","0")</f>
        <v>5</v>
      </c>
      <c r="U3915" t="str">
        <f>TEXT(Raw_Data[[#This Row],[Call Date]],"mmmm")</f>
        <v>September</v>
      </c>
      <c r="V3915" t="str" cm="1">
        <f t="array" ref="V3915">_xlfn.IFS(Raw_Data[[#This Row],[Customer Satisfaction]]&lt;2,"Poor",Raw_Data[[#This Row],[Customer Satisfaction]]&lt;4,"Average",Raw_Data[[#This Row],[Customer Satisfaction]]&gt;=4,"Excellent")</f>
        <v>Excellent</v>
      </c>
    </row>
    <row r="3916" spans="2:22" x14ac:dyDescent="0.3">
      <c r="B3916" t="s">
        <v>6822</v>
      </c>
      <c r="C3916" s="2">
        <v>45711</v>
      </c>
      <c r="D3916" s="1">
        <v>0.35972222222222222</v>
      </c>
      <c r="E3916" t="s">
        <v>72</v>
      </c>
      <c r="F3916" t="s">
        <v>20</v>
      </c>
      <c r="G3916" t="s">
        <v>21</v>
      </c>
      <c r="H3916" t="s">
        <v>22</v>
      </c>
      <c r="I3916" t="s">
        <v>23</v>
      </c>
      <c r="J3916" t="s">
        <v>42</v>
      </c>
      <c r="K3916" t="s">
        <v>25</v>
      </c>
      <c r="L3916" t="s">
        <v>3564</v>
      </c>
      <c r="M3916">
        <v>5.4</v>
      </c>
      <c r="N3916">
        <v>6.7</v>
      </c>
      <c r="O3916" t="s">
        <v>26</v>
      </c>
      <c r="P3916">
        <v>1</v>
      </c>
      <c r="Q3916" t="s">
        <v>1014</v>
      </c>
      <c r="R3916" t="s">
        <v>28</v>
      </c>
      <c r="S3916">
        <v>55.24</v>
      </c>
      <c r="T3916" t="str" cm="1">
        <f t="array" ref="T3916">_xlfn.IFS(Raw_Data[[#This Row],[Call Status]]="Resolved","5",Raw_Data[[#This Row],[Call Status]]="Escalated","2",Raw_Data[[#This Row],[Call Status]]="Pending","3",Raw_Data[[#This Row],[Call Status]]="Abandoned","0")</f>
        <v>5</v>
      </c>
      <c r="U3916" t="str">
        <f>TEXT(Raw_Data[[#This Row],[Call Date]],"mmmm")</f>
        <v>February</v>
      </c>
      <c r="V3916" t="str" cm="1">
        <f t="array" ref="V3916">_xlfn.IFS(Raw_Data[[#This Row],[Customer Satisfaction]]&lt;2,"Poor",Raw_Data[[#This Row],[Customer Satisfaction]]&lt;4,"Average",Raw_Data[[#This Row],[Customer Satisfaction]]&gt;=4,"Excellent")</f>
        <v>Poor</v>
      </c>
    </row>
    <row r="3917" spans="2:22" x14ac:dyDescent="0.3">
      <c r="B3917" t="s">
        <v>6098</v>
      </c>
      <c r="C3917" s="2">
        <v>45818</v>
      </c>
      <c r="D3917" s="1">
        <v>0.6381944444444444</v>
      </c>
      <c r="E3917" t="s">
        <v>30</v>
      </c>
      <c r="F3917" t="s">
        <v>34</v>
      </c>
      <c r="G3917" t="s">
        <v>162</v>
      </c>
      <c r="H3917" t="s">
        <v>2613</v>
      </c>
      <c r="I3917" t="s">
        <v>23</v>
      </c>
      <c r="J3917" t="s">
        <v>76</v>
      </c>
      <c r="K3917" t="s">
        <v>25</v>
      </c>
      <c r="L3917" t="s">
        <v>3559</v>
      </c>
      <c r="M3917">
        <v>1.2</v>
      </c>
      <c r="N3917">
        <v>6.1</v>
      </c>
      <c r="O3917" t="s">
        <v>26</v>
      </c>
      <c r="P3917">
        <v>0</v>
      </c>
      <c r="Q3917" t="s">
        <v>27</v>
      </c>
      <c r="R3917" t="s">
        <v>28</v>
      </c>
      <c r="S3917">
        <v>259.91000000000003</v>
      </c>
      <c r="T3917" t="str" cm="1">
        <f t="array" ref="T3917">_xlfn.IFS(Raw_Data[[#This Row],[Call Status]]="Resolved","5",Raw_Data[[#This Row],[Call Status]]="Escalated","2",Raw_Data[[#This Row],[Call Status]]="Pending","3",Raw_Data[[#This Row],[Call Status]]="Abandoned","0")</f>
        <v>5</v>
      </c>
      <c r="U3917" t="str">
        <f>TEXT(Raw_Data[[#This Row],[Call Date]],"mmmm")</f>
        <v>June</v>
      </c>
      <c r="V3917" t="str" cm="1">
        <f t="array" ref="V3917">_xlfn.IFS(Raw_Data[[#This Row],[Customer Satisfaction]]&lt;2,"Poor",Raw_Data[[#This Row],[Customer Satisfaction]]&lt;4,"Average",Raw_Data[[#This Row],[Customer Satisfaction]]&gt;=4,"Excellent")</f>
        <v>Poor</v>
      </c>
    </row>
    <row r="3918" spans="2:22" x14ac:dyDescent="0.3">
      <c r="B3918" t="s">
        <v>1799</v>
      </c>
      <c r="C3918" s="2">
        <v>45883</v>
      </c>
      <c r="D3918" s="1">
        <v>0.63402777777777775</v>
      </c>
      <c r="E3918" t="s">
        <v>66</v>
      </c>
      <c r="F3918" t="s">
        <v>34</v>
      </c>
      <c r="G3918" t="s">
        <v>327</v>
      </c>
      <c r="H3918" t="s">
        <v>22</v>
      </c>
      <c r="I3918" t="s">
        <v>1130</v>
      </c>
      <c r="J3918" t="s">
        <v>45</v>
      </c>
      <c r="K3918" t="s">
        <v>25</v>
      </c>
      <c r="L3918" t="s">
        <v>25</v>
      </c>
      <c r="M3918">
        <v>3</v>
      </c>
      <c r="N3918">
        <v>8.1</v>
      </c>
      <c r="O3918" t="s">
        <v>26</v>
      </c>
      <c r="P3918">
        <v>5</v>
      </c>
      <c r="Q3918" t="s">
        <v>27</v>
      </c>
      <c r="R3918" t="s">
        <v>28</v>
      </c>
      <c r="S3918">
        <v>537.17999999999995</v>
      </c>
      <c r="T3918" t="str" cm="1">
        <f t="array" ref="T3918">_xlfn.IFS(Raw_Data[[#This Row],[Call Status]]="Resolved","5",Raw_Data[[#This Row],[Call Status]]="Escalated","2",Raw_Data[[#This Row],[Call Status]]="Pending","3",Raw_Data[[#This Row],[Call Status]]="Abandoned","0")</f>
        <v>5</v>
      </c>
      <c r="U3918" t="str">
        <f>TEXT(Raw_Data[[#This Row],[Call Date]],"mmmm")</f>
        <v>August</v>
      </c>
      <c r="V3918" t="str" cm="1">
        <f t="array" ref="V3918">_xlfn.IFS(Raw_Data[[#This Row],[Customer Satisfaction]]&lt;2,"Poor",Raw_Data[[#This Row],[Customer Satisfaction]]&lt;4,"Average",Raw_Data[[#This Row],[Customer Satisfaction]]&gt;=4,"Excellent")</f>
        <v>Excellent</v>
      </c>
    </row>
    <row r="3919" spans="2:22" x14ac:dyDescent="0.3">
      <c r="B3919" t="s">
        <v>7703</v>
      </c>
      <c r="C3919" s="2">
        <v>45672</v>
      </c>
      <c r="D3919" s="1">
        <v>0.4375</v>
      </c>
      <c r="E3919" t="s">
        <v>91</v>
      </c>
      <c r="F3919" t="s">
        <v>48</v>
      </c>
      <c r="G3919" t="s">
        <v>21</v>
      </c>
      <c r="H3919" t="s">
        <v>2026</v>
      </c>
      <c r="I3919" t="s">
        <v>1130</v>
      </c>
      <c r="J3919" t="s">
        <v>45</v>
      </c>
      <c r="K3919" t="s">
        <v>7253</v>
      </c>
      <c r="L3919" t="s">
        <v>7254</v>
      </c>
      <c r="M3919">
        <v>5.9</v>
      </c>
      <c r="N3919">
        <v>12.2</v>
      </c>
      <c r="O3919" t="s">
        <v>28</v>
      </c>
      <c r="P3919">
        <v>1</v>
      </c>
      <c r="Q3919" t="s">
        <v>1014</v>
      </c>
      <c r="R3919" t="s">
        <v>28</v>
      </c>
      <c r="S3919">
        <v>150.27000000000001</v>
      </c>
      <c r="T3919" t="str" cm="1">
        <f t="array" ref="T3919">_xlfn.IFS(Raw_Data[[#This Row],[Call Status]]="Resolved","5",Raw_Data[[#This Row],[Call Status]]="Escalated","2",Raw_Data[[#This Row],[Call Status]]="Pending","3",Raw_Data[[#This Row],[Call Status]]="Abandoned","0")</f>
        <v>0</v>
      </c>
      <c r="U3919" t="str">
        <f>TEXT(Raw_Data[[#This Row],[Call Date]],"mmmm")</f>
        <v>January</v>
      </c>
      <c r="V3919" t="str" cm="1">
        <f t="array" ref="V3919">_xlfn.IFS(Raw_Data[[#This Row],[Customer Satisfaction]]&lt;2,"Poor",Raw_Data[[#This Row],[Customer Satisfaction]]&lt;4,"Average",Raw_Data[[#This Row],[Customer Satisfaction]]&gt;=4,"Excellent")</f>
        <v>Poor</v>
      </c>
    </row>
    <row r="3920" spans="2:22" x14ac:dyDescent="0.3">
      <c r="B3920" t="s">
        <v>4361</v>
      </c>
      <c r="C3920" s="2">
        <v>45881</v>
      </c>
      <c r="D3920" s="1">
        <v>0.50277777777777777</v>
      </c>
      <c r="E3920" t="s">
        <v>19</v>
      </c>
      <c r="F3920" t="s">
        <v>34</v>
      </c>
      <c r="G3920" t="s">
        <v>21</v>
      </c>
      <c r="H3920" t="s">
        <v>22</v>
      </c>
      <c r="I3920" t="s">
        <v>1137</v>
      </c>
      <c r="J3920" t="s">
        <v>55</v>
      </c>
      <c r="K3920" t="s">
        <v>25</v>
      </c>
      <c r="L3920" t="s">
        <v>3559</v>
      </c>
      <c r="M3920">
        <v>14.3</v>
      </c>
      <c r="N3920">
        <v>10.5</v>
      </c>
      <c r="O3920" t="s">
        <v>26</v>
      </c>
      <c r="P3920">
        <v>1</v>
      </c>
      <c r="Q3920" t="s">
        <v>1014</v>
      </c>
      <c r="R3920" t="s">
        <v>28</v>
      </c>
      <c r="S3920">
        <v>433.3</v>
      </c>
      <c r="T3920" t="str" cm="1">
        <f t="array" ref="T3920">_xlfn.IFS(Raw_Data[[#This Row],[Call Status]]="Resolved","5",Raw_Data[[#This Row],[Call Status]]="Escalated","2",Raw_Data[[#This Row],[Call Status]]="Pending","3",Raw_Data[[#This Row],[Call Status]]="Abandoned","0")</f>
        <v>5</v>
      </c>
      <c r="U3920" t="str">
        <f>TEXT(Raw_Data[[#This Row],[Call Date]],"mmmm")</f>
        <v>August</v>
      </c>
      <c r="V3920" t="str" cm="1">
        <f t="array" ref="V3920">_xlfn.IFS(Raw_Data[[#This Row],[Customer Satisfaction]]&lt;2,"Poor",Raw_Data[[#This Row],[Customer Satisfaction]]&lt;4,"Average",Raw_Data[[#This Row],[Customer Satisfaction]]&gt;=4,"Excellent")</f>
        <v>Poor</v>
      </c>
    </row>
    <row r="3921" spans="2:22" x14ac:dyDescent="0.3">
      <c r="B3921" t="s">
        <v>524</v>
      </c>
      <c r="C3921" s="2">
        <v>45718</v>
      </c>
      <c r="D3921" s="1">
        <v>0.68194444444444446</v>
      </c>
      <c r="E3921" t="s">
        <v>59</v>
      </c>
      <c r="F3921" t="s">
        <v>20</v>
      </c>
      <c r="G3921" t="s">
        <v>162</v>
      </c>
      <c r="H3921" t="s">
        <v>22</v>
      </c>
      <c r="I3921" t="s">
        <v>23</v>
      </c>
      <c r="J3921" t="s">
        <v>42</v>
      </c>
      <c r="K3921" t="s">
        <v>25</v>
      </c>
      <c r="L3921" t="s">
        <v>25</v>
      </c>
      <c r="M3921">
        <v>3</v>
      </c>
      <c r="N3921">
        <v>7.7</v>
      </c>
      <c r="O3921" t="s">
        <v>26</v>
      </c>
      <c r="P3921">
        <v>4</v>
      </c>
      <c r="Q3921" t="s">
        <v>27</v>
      </c>
      <c r="R3921" t="s">
        <v>28</v>
      </c>
      <c r="S3921">
        <v>307.68</v>
      </c>
      <c r="T3921" t="str" cm="1">
        <f t="array" ref="T3921">_xlfn.IFS(Raw_Data[[#This Row],[Call Status]]="Resolved","5",Raw_Data[[#This Row],[Call Status]]="Escalated","2",Raw_Data[[#This Row],[Call Status]]="Pending","3",Raw_Data[[#This Row],[Call Status]]="Abandoned","0")</f>
        <v>5</v>
      </c>
      <c r="U3921" t="str">
        <f>TEXT(Raw_Data[[#This Row],[Call Date]],"mmmm")</f>
        <v>March</v>
      </c>
      <c r="V3921" t="str" cm="1">
        <f t="array" ref="V3921">_xlfn.IFS(Raw_Data[[#This Row],[Customer Satisfaction]]&lt;2,"Poor",Raw_Data[[#This Row],[Customer Satisfaction]]&lt;4,"Average",Raw_Data[[#This Row],[Customer Satisfaction]]&gt;=4,"Excellent")</f>
        <v>Excellent</v>
      </c>
    </row>
    <row r="3922" spans="2:22" x14ac:dyDescent="0.3">
      <c r="B3922" t="s">
        <v>7780</v>
      </c>
      <c r="C3922" s="2">
        <v>45779</v>
      </c>
      <c r="D3922" s="1">
        <v>0.39374999999999999</v>
      </c>
      <c r="E3922" t="s">
        <v>57</v>
      </c>
      <c r="F3922" t="s">
        <v>20</v>
      </c>
      <c r="G3922" t="s">
        <v>21</v>
      </c>
      <c r="H3922" t="s">
        <v>2026</v>
      </c>
      <c r="I3922" t="s">
        <v>23</v>
      </c>
      <c r="J3922" t="s">
        <v>45</v>
      </c>
      <c r="K3922" t="s">
        <v>7253</v>
      </c>
      <c r="L3922" t="s">
        <v>7254</v>
      </c>
      <c r="M3922">
        <v>0.7</v>
      </c>
      <c r="N3922">
        <v>4.8</v>
      </c>
      <c r="O3922" t="s">
        <v>28</v>
      </c>
      <c r="P3922">
        <v>1</v>
      </c>
      <c r="Q3922" t="s">
        <v>1014</v>
      </c>
      <c r="R3922" t="s">
        <v>28</v>
      </c>
      <c r="S3922">
        <v>178.58</v>
      </c>
      <c r="T3922" t="str" cm="1">
        <f t="array" ref="T3922">_xlfn.IFS(Raw_Data[[#This Row],[Call Status]]="Resolved","5",Raw_Data[[#This Row],[Call Status]]="Escalated","2",Raw_Data[[#This Row],[Call Status]]="Pending","3",Raw_Data[[#This Row],[Call Status]]="Abandoned","0")</f>
        <v>0</v>
      </c>
      <c r="U3922" t="str">
        <f>TEXT(Raw_Data[[#This Row],[Call Date]],"mmmm")</f>
        <v>May</v>
      </c>
      <c r="V3922" t="str" cm="1">
        <f t="array" ref="V3922">_xlfn.IFS(Raw_Data[[#This Row],[Customer Satisfaction]]&lt;2,"Poor",Raw_Data[[#This Row],[Customer Satisfaction]]&lt;4,"Average",Raw_Data[[#This Row],[Customer Satisfaction]]&gt;=4,"Excellent")</f>
        <v>Poor</v>
      </c>
    </row>
    <row r="3923" spans="2:22" x14ac:dyDescent="0.3">
      <c r="B3923" t="s">
        <v>3683</v>
      </c>
      <c r="C3923" s="2">
        <v>45934</v>
      </c>
      <c r="D3923" s="1">
        <v>0.46180555555555558</v>
      </c>
      <c r="E3923" t="s">
        <v>91</v>
      </c>
      <c r="F3923" t="s">
        <v>20</v>
      </c>
      <c r="G3923" t="s">
        <v>327</v>
      </c>
      <c r="H3923" t="s">
        <v>2026</v>
      </c>
      <c r="I3923" t="s">
        <v>1130</v>
      </c>
      <c r="J3923" t="s">
        <v>42</v>
      </c>
      <c r="K3923" t="s">
        <v>25</v>
      </c>
      <c r="L3923" t="s">
        <v>3559</v>
      </c>
      <c r="M3923">
        <v>1.4</v>
      </c>
      <c r="N3923">
        <v>9.9</v>
      </c>
      <c r="O3923" t="s">
        <v>26</v>
      </c>
      <c r="P3923">
        <v>5</v>
      </c>
      <c r="Q3923" t="s">
        <v>27</v>
      </c>
      <c r="R3923" t="s">
        <v>28</v>
      </c>
      <c r="S3923">
        <v>364.18</v>
      </c>
      <c r="T3923" t="str" cm="1">
        <f t="array" ref="T3923">_xlfn.IFS(Raw_Data[[#This Row],[Call Status]]="Resolved","5",Raw_Data[[#This Row],[Call Status]]="Escalated","2",Raw_Data[[#This Row],[Call Status]]="Pending","3",Raw_Data[[#This Row],[Call Status]]="Abandoned","0")</f>
        <v>5</v>
      </c>
      <c r="U3923" t="str">
        <f>TEXT(Raw_Data[[#This Row],[Call Date]],"mmmm")</f>
        <v>October</v>
      </c>
      <c r="V3923" t="str" cm="1">
        <f t="array" ref="V3923">_xlfn.IFS(Raw_Data[[#This Row],[Customer Satisfaction]]&lt;2,"Poor",Raw_Data[[#This Row],[Customer Satisfaction]]&lt;4,"Average",Raw_Data[[#This Row],[Customer Satisfaction]]&gt;=4,"Excellent")</f>
        <v>Excellent</v>
      </c>
    </row>
    <row r="3924" spans="2:22" x14ac:dyDescent="0.3">
      <c r="B3924" t="s">
        <v>6377</v>
      </c>
      <c r="C3924" s="2">
        <v>45703</v>
      </c>
      <c r="D3924" s="1">
        <v>0.79305555555555551</v>
      </c>
      <c r="E3924" t="s">
        <v>108</v>
      </c>
      <c r="F3924" t="s">
        <v>34</v>
      </c>
      <c r="G3924" t="s">
        <v>250</v>
      </c>
      <c r="H3924" t="s">
        <v>22</v>
      </c>
      <c r="I3924" t="s">
        <v>23</v>
      </c>
      <c r="J3924" t="s">
        <v>49</v>
      </c>
      <c r="K3924" t="s">
        <v>25</v>
      </c>
      <c r="L3924" t="s">
        <v>3570</v>
      </c>
      <c r="M3924">
        <v>4.4000000000000004</v>
      </c>
      <c r="N3924">
        <v>10.4</v>
      </c>
      <c r="O3924" t="s">
        <v>28</v>
      </c>
      <c r="P3924">
        <v>3</v>
      </c>
      <c r="Q3924" t="s">
        <v>615</v>
      </c>
      <c r="R3924" t="s">
        <v>28</v>
      </c>
      <c r="S3924">
        <v>203.67</v>
      </c>
      <c r="T3924" t="str" cm="1">
        <f t="array" ref="T3924">_xlfn.IFS(Raw_Data[[#This Row],[Call Status]]="Resolved","5",Raw_Data[[#This Row],[Call Status]]="Escalated","2",Raw_Data[[#This Row],[Call Status]]="Pending","3",Raw_Data[[#This Row],[Call Status]]="Abandoned","0")</f>
        <v>5</v>
      </c>
      <c r="U3924" t="str">
        <f>TEXT(Raw_Data[[#This Row],[Call Date]],"mmmm")</f>
        <v>February</v>
      </c>
      <c r="V3924" t="str" cm="1">
        <f t="array" ref="V3924">_xlfn.IFS(Raw_Data[[#This Row],[Customer Satisfaction]]&lt;2,"Poor",Raw_Data[[#This Row],[Customer Satisfaction]]&lt;4,"Average",Raw_Data[[#This Row],[Customer Satisfaction]]&gt;=4,"Excellent")</f>
        <v>Average</v>
      </c>
    </row>
    <row r="3925" spans="2:22" x14ac:dyDescent="0.3">
      <c r="B3925" t="s">
        <v>3718</v>
      </c>
      <c r="C3925" s="2">
        <v>45951</v>
      </c>
      <c r="D3925" s="1">
        <v>0.58819444444444446</v>
      </c>
      <c r="E3925" t="s">
        <v>57</v>
      </c>
      <c r="F3925" t="s">
        <v>34</v>
      </c>
      <c r="G3925" t="s">
        <v>327</v>
      </c>
      <c r="H3925" t="s">
        <v>2026</v>
      </c>
      <c r="I3925" t="s">
        <v>1130</v>
      </c>
      <c r="J3925" t="s">
        <v>24</v>
      </c>
      <c r="K3925" t="s">
        <v>25</v>
      </c>
      <c r="L3925" t="s">
        <v>3559</v>
      </c>
      <c r="M3925">
        <v>0.4</v>
      </c>
      <c r="N3925">
        <v>11.9</v>
      </c>
      <c r="O3925" t="s">
        <v>26</v>
      </c>
      <c r="P3925">
        <v>4</v>
      </c>
      <c r="Q3925" t="s">
        <v>27</v>
      </c>
      <c r="R3925" t="s">
        <v>28</v>
      </c>
      <c r="S3925">
        <v>648.49</v>
      </c>
      <c r="T3925" t="str" cm="1">
        <f t="array" ref="T3925">_xlfn.IFS(Raw_Data[[#This Row],[Call Status]]="Resolved","5",Raw_Data[[#This Row],[Call Status]]="Escalated","2",Raw_Data[[#This Row],[Call Status]]="Pending","3",Raw_Data[[#This Row],[Call Status]]="Abandoned","0")</f>
        <v>5</v>
      </c>
      <c r="U3925" t="str">
        <f>TEXT(Raw_Data[[#This Row],[Call Date]],"mmmm")</f>
        <v>October</v>
      </c>
      <c r="V3925" t="str" cm="1">
        <f t="array" ref="V3925">_xlfn.IFS(Raw_Data[[#This Row],[Customer Satisfaction]]&lt;2,"Poor",Raw_Data[[#This Row],[Customer Satisfaction]]&lt;4,"Average",Raw_Data[[#This Row],[Customer Satisfaction]]&gt;=4,"Excellent")</f>
        <v>Excellent</v>
      </c>
    </row>
    <row r="3926" spans="2:22" x14ac:dyDescent="0.3">
      <c r="B3926" t="s">
        <v>3029</v>
      </c>
      <c r="C3926" s="2">
        <v>45719</v>
      </c>
      <c r="D3926" s="1">
        <v>0.7</v>
      </c>
      <c r="E3926" t="s">
        <v>70</v>
      </c>
      <c r="F3926" t="s">
        <v>38</v>
      </c>
      <c r="G3926" t="s">
        <v>162</v>
      </c>
      <c r="H3926" t="s">
        <v>2392</v>
      </c>
      <c r="I3926" t="s">
        <v>23</v>
      </c>
      <c r="J3926" t="s">
        <v>24</v>
      </c>
      <c r="K3926" t="s">
        <v>25</v>
      </c>
      <c r="L3926" t="s">
        <v>25</v>
      </c>
      <c r="M3926">
        <v>1.7</v>
      </c>
      <c r="N3926">
        <v>8.9</v>
      </c>
      <c r="O3926" t="s">
        <v>26</v>
      </c>
      <c r="P3926">
        <v>5</v>
      </c>
      <c r="Q3926" t="s">
        <v>27</v>
      </c>
      <c r="R3926" t="s">
        <v>28</v>
      </c>
      <c r="S3926">
        <v>130.53</v>
      </c>
      <c r="T3926" t="str" cm="1">
        <f t="array" ref="T3926">_xlfn.IFS(Raw_Data[[#This Row],[Call Status]]="Resolved","5",Raw_Data[[#This Row],[Call Status]]="Escalated","2",Raw_Data[[#This Row],[Call Status]]="Pending","3",Raw_Data[[#This Row],[Call Status]]="Abandoned","0")</f>
        <v>5</v>
      </c>
      <c r="U3926" t="str">
        <f>TEXT(Raw_Data[[#This Row],[Call Date]],"mmmm")</f>
        <v>March</v>
      </c>
      <c r="V3926" t="str" cm="1">
        <f t="array" ref="V3926">_xlfn.IFS(Raw_Data[[#This Row],[Customer Satisfaction]]&lt;2,"Poor",Raw_Data[[#This Row],[Customer Satisfaction]]&lt;4,"Average",Raw_Data[[#This Row],[Customer Satisfaction]]&gt;=4,"Excellent")</f>
        <v>Excellent</v>
      </c>
    </row>
    <row r="3927" spans="2:22" x14ac:dyDescent="0.3">
      <c r="B3927" t="s">
        <v>3328</v>
      </c>
      <c r="C3927" s="2">
        <v>45743</v>
      </c>
      <c r="D3927" s="1">
        <v>0.34027777777777779</v>
      </c>
      <c r="E3927" t="s">
        <v>53</v>
      </c>
      <c r="F3927" t="s">
        <v>34</v>
      </c>
      <c r="G3927" t="s">
        <v>250</v>
      </c>
      <c r="H3927" t="s">
        <v>2026</v>
      </c>
      <c r="I3927" t="s">
        <v>23</v>
      </c>
      <c r="J3927" t="s">
        <v>64</v>
      </c>
      <c r="K3927" t="s">
        <v>25</v>
      </c>
      <c r="L3927" t="s">
        <v>25</v>
      </c>
      <c r="M3927">
        <v>1.3</v>
      </c>
      <c r="N3927">
        <v>12.4</v>
      </c>
      <c r="O3927" t="s">
        <v>26</v>
      </c>
      <c r="P3927">
        <v>4</v>
      </c>
      <c r="Q3927" t="s">
        <v>27</v>
      </c>
      <c r="R3927" t="s">
        <v>28</v>
      </c>
      <c r="S3927">
        <v>15.68</v>
      </c>
      <c r="T3927" t="str" cm="1">
        <f t="array" ref="T3927">_xlfn.IFS(Raw_Data[[#This Row],[Call Status]]="Resolved","5",Raw_Data[[#This Row],[Call Status]]="Escalated","2",Raw_Data[[#This Row],[Call Status]]="Pending","3",Raw_Data[[#This Row],[Call Status]]="Abandoned","0")</f>
        <v>5</v>
      </c>
      <c r="U3927" t="str">
        <f>TEXT(Raw_Data[[#This Row],[Call Date]],"mmmm")</f>
        <v>March</v>
      </c>
      <c r="V3927" t="str" cm="1">
        <f t="array" ref="V3927">_xlfn.IFS(Raw_Data[[#This Row],[Customer Satisfaction]]&lt;2,"Poor",Raw_Data[[#This Row],[Customer Satisfaction]]&lt;4,"Average",Raw_Data[[#This Row],[Customer Satisfaction]]&gt;=4,"Excellent")</f>
        <v>Excellent</v>
      </c>
    </row>
    <row r="3928" spans="2:22" x14ac:dyDescent="0.3">
      <c r="B3928" t="s">
        <v>5059</v>
      </c>
      <c r="C3928" s="2">
        <v>45867</v>
      </c>
      <c r="D3928" s="1">
        <v>0.61319444444444449</v>
      </c>
      <c r="E3928" t="s">
        <v>84</v>
      </c>
      <c r="F3928" t="s">
        <v>48</v>
      </c>
      <c r="G3928" t="s">
        <v>162</v>
      </c>
      <c r="H3928" t="s">
        <v>22</v>
      </c>
      <c r="I3928" t="s">
        <v>1137</v>
      </c>
      <c r="J3928" t="s">
        <v>64</v>
      </c>
      <c r="K3928" t="s">
        <v>25</v>
      </c>
      <c r="L3928" t="s">
        <v>3564</v>
      </c>
      <c r="M3928">
        <v>7.5</v>
      </c>
      <c r="N3928">
        <v>12.4</v>
      </c>
      <c r="O3928" t="s">
        <v>28</v>
      </c>
      <c r="P3928">
        <v>4</v>
      </c>
      <c r="Q3928" t="s">
        <v>27</v>
      </c>
      <c r="R3928" t="s">
        <v>28</v>
      </c>
      <c r="S3928">
        <v>70.459999999999994</v>
      </c>
      <c r="T3928" t="str" cm="1">
        <f t="array" ref="T3928">_xlfn.IFS(Raw_Data[[#This Row],[Call Status]]="Resolved","5",Raw_Data[[#This Row],[Call Status]]="Escalated","2",Raw_Data[[#This Row],[Call Status]]="Pending","3",Raw_Data[[#This Row],[Call Status]]="Abandoned","0")</f>
        <v>5</v>
      </c>
      <c r="U3928" t="str">
        <f>TEXT(Raw_Data[[#This Row],[Call Date]],"mmmm")</f>
        <v>July</v>
      </c>
      <c r="V3928" t="str" cm="1">
        <f t="array" ref="V3928">_xlfn.IFS(Raw_Data[[#This Row],[Customer Satisfaction]]&lt;2,"Poor",Raw_Data[[#This Row],[Customer Satisfaction]]&lt;4,"Average",Raw_Data[[#This Row],[Customer Satisfaction]]&gt;=4,"Excellent")</f>
        <v>Excellent</v>
      </c>
    </row>
    <row r="3929" spans="2:22" x14ac:dyDescent="0.3">
      <c r="B3929" t="s">
        <v>4982</v>
      </c>
      <c r="C3929" s="2">
        <v>45735</v>
      </c>
      <c r="D3929" s="1">
        <v>0.87569444444444444</v>
      </c>
      <c r="E3929" t="s">
        <v>156</v>
      </c>
      <c r="F3929" t="s">
        <v>34</v>
      </c>
      <c r="G3929" t="s">
        <v>21</v>
      </c>
      <c r="H3929" t="s">
        <v>22</v>
      </c>
      <c r="I3929" t="s">
        <v>1128</v>
      </c>
      <c r="J3929" t="s">
        <v>35</v>
      </c>
      <c r="K3929" t="s">
        <v>25</v>
      </c>
      <c r="L3929" t="s">
        <v>3564</v>
      </c>
      <c r="M3929">
        <v>2.9</v>
      </c>
      <c r="N3929">
        <v>14</v>
      </c>
      <c r="O3929" t="s">
        <v>26</v>
      </c>
      <c r="P3929">
        <v>4</v>
      </c>
      <c r="Q3929" t="s">
        <v>615</v>
      </c>
      <c r="R3929" t="s">
        <v>28</v>
      </c>
      <c r="S3929">
        <v>167.24</v>
      </c>
      <c r="T3929" t="str" cm="1">
        <f t="array" ref="T3929">_xlfn.IFS(Raw_Data[[#This Row],[Call Status]]="Resolved","5",Raw_Data[[#This Row],[Call Status]]="Escalated","2",Raw_Data[[#This Row],[Call Status]]="Pending","3",Raw_Data[[#This Row],[Call Status]]="Abandoned","0")</f>
        <v>5</v>
      </c>
      <c r="U3929" t="str">
        <f>TEXT(Raw_Data[[#This Row],[Call Date]],"mmmm")</f>
        <v>March</v>
      </c>
      <c r="V3929" t="str" cm="1">
        <f t="array" ref="V3929">_xlfn.IFS(Raw_Data[[#This Row],[Customer Satisfaction]]&lt;2,"Poor",Raw_Data[[#This Row],[Customer Satisfaction]]&lt;4,"Average",Raw_Data[[#This Row],[Customer Satisfaction]]&gt;=4,"Excellent")</f>
        <v>Excellent</v>
      </c>
    </row>
    <row r="3930" spans="2:22" x14ac:dyDescent="0.3">
      <c r="B3930" t="s">
        <v>8622</v>
      </c>
      <c r="C3930" s="2">
        <v>45859</v>
      </c>
      <c r="D3930" s="1">
        <v>0.84930555555555554</v>
      </c>
      <c r="E3930" t="s">
        <v>156</v>
      </c>
      <c r="F3930" t="s">
        <v>34</v>
      </c>
      <c r="G3930" t="s">
        <v>250</v>
      </c>
      <c r="H3930" t="s">
        <v>22</v>
      </c>
      <c r="I3930" t="s">
        <v>1130</v>
      </c>
      <c r="J3930" t="s">
        <v>24</v>
      </c>
      <c r="K3930" t="s">
        <v>16</v>
      </c>
      <c r="L3930" t="s">
        <v>16</v>
      </c>
      <c r="M3930">
        <v>0.3</v>
      </c>
      <c r="N3930">
        <v>11.1</v>
      </c>
      <c r="O3930" t="s">
        <v>28</v>
      </c>
      <c r="P3930">
        <v>1</v>
      </c>
      <c r="Q3930" t="s">
        <v>1014</v>
      </c>
      <c r="R3930" t="s">
        <v>26</v>
      </c>
      <c r="S3930">
        <v>164.47</v>
      </c>
      <c r="T3930" t="str" cm="1">
        <f t="array" ref="T3930">_xlfn.IFS(Raw_Data[[#This Row],[Call Status]]="Resolved","5",Raw_Data[[#This Row],[Call Status]]="Escalated","2",Raw_Data[[#This Row],[Call Status]]="Pending","3",Raw_Data[[#This Row],[Call Status]]="Abandoned","0")</f>
        <v>2</v>
      </c>
      <c r="U3930" t="str">
        <f>TEXT(Raw_Data[[#This Row],[Call Date]],"mmmm")</f>
        <v>July</v>
      </c>
      <c r="V3930" t="str" cm="1">
        <f t="array" ref="V3930">_xlfn.IFS(Raw_Data[[#This Row],[Customer Satisfaction]]&lt;2,"Poor",Raw_Data[[#This Row],[Customer Satisfaction]]&lt;4,"Average",Raw_Data[[#This Row],[Customer Satisfaction]]&gt;=4,"Excellent")</f>
        <v>Poor</v>
      </c>
    </row>
    <row r="3931" spans="2:22" x14ac:dyDescent="0.3">
      <c r="B3931" t="s">
        <v>114</v>
      </c>
      <c r="C3931" s="2">
        <v>45959</v>
      </c>
      <c r="D3931" s="1">
        <v>0.53819444444444442</v>
      </c>
      <c r="E3931" t="s">
        <v>63</v>
      </c>
      <c r="F3931" t="s">
        <v>48</v>
      </c>
      <c r="G3931" t="s">
        <v>21</v>
      </c>
      <c r="H3931" t="s">
        <v>22</v>
      </c>
      <c r="I3931" t="s">
        <v>23</v>
      </c>
      <c r="J3931" t="s">
        <v>76</v>
      </c>
      <c r="K3931" t="s">
        <v>25</v>
      </c>
      <c r="L3931" t="s">
        <v>25</v>
      </c>
      <c r="M3931">
        <v>7.6</v>
      </c>
      <c r="N3931">
        <v>5.8</v>
      </c>
      <c r="O3931" t="s">
        <v>26</v>
      </c>
      <c r="P3931">
        <v>5</v>
      </c>
      <c r="Q3931" t="s">
        <v>27</v>
      </c>
      <c r="R3931" t="s">
        <v>28</v>
      </c>
      <c r="S3931">
        <v>242.21</v>
      </c>
      <c r="T3931" t="str" cm="1">
        <f t="array" ref="T3931">_xlfn.IFS(Raw_Data[[#This Row],[Call Status]]="Resolved","5",Raw_Data[[#This Row],[Call Status]]="Escalated","2",Raw_Data[[#This Row],[Call Status]]="Pending","3",Raw_Data[[#This Row],[Call Status]]="Abandoned","0")</f>
        <v>5</v>
      </c>
      <c r="U3931" t="str">
        <f>TEXT(Raw_Data[[#This Row],[Call Date]],"mmmm")</f>
        <v>October</v>
      </c>
      <c r="V3931" t="str" cm="1">
        <f t="array" ref="V3931">_xlfn.IFS(Raw_Data[[#This Row],[Customer Satisfaction]]&lt;2,"Poor",Raw_Data[[#This Row],[Customer Satisfaction]]&lt;4,"Average",Raw_Data[[#This Row],[Customer Satisfaction]]&gt;=4,"Excellent")</f>
        <v>Excellent</v>
      </c>
    </row>
    <row r="3932" spans="2:22" x14ac:dyDescent="0.3">
      <c r="B3932" t="s">
        <v>2239</v>
      </c>
      <c r="C3932" s="2">
        <v>45880</v>
      </c>
      <c r="D3932" s="1">
        <v>0.62708333333333333</v>
      </c>
      <c r="E3932" t="s">
        <v>19</v>
      </c>
      <c r="F3932" t="s">
        <v>34</v>
      </c>
      <c r="G3932" t="s">
        <v>21</v>
      </c>
      <c r="H3932" t="s">
        <v>2026</v>
      </c>
      <c r="I3932" t="s">
        <v>1130</v>
      </c>
      <c r="J3932" t="s">
        <v>76</v>
      </c>
      <c r="K3932" t="s">
        <v>25</v>
      </c>
      <c r="L3932" t="s">
        <v>25</v>
      </c>
      <c r="M3932">
        <v>4.2</v>
      </c>
      <c r="N3932">
        <v>6.4</v>
      </c>
      <c r="O3932" t="s">
        <v>26</v>
      </c>
      <c r="P3932">
        <v>4</v>
      </c>
      <c r="Q3932" t="s">
        <v>27</v>
      </c>
      <c r="R3932" t="s">
        <v>28</v>
      </c>
      <c r="S3932">
        <v>323.58</v>
      </c>
      <c r="T3932" t="str" cm="1">
        <f t="array" ref="T3932">_xlfn.IFS(Raw_Data[[#This Row],[Call Status]]="Resolved","5",Raw_Data[[#This Row],[Call Status]]="Escalated","2",Raw_Data[[#This Row],[Call Status]]="Pending","3",Raw_Data[[#This Row],[Call Status]]="Abandoned","0")</f>
        <v>5</v>
      </c>
      <c r="U3932" t="str">
        <f>TEXT(Raw_Data[[#This Row],[Call Date]],"mmmm")</f>
        <v>August</v>
      </c>
      <c r="V3932" t="str" cm="1">
        <f t="array" ref="V3932">_xlfn.IFS(Raw_Data[[#This Row],[Customer Satisfaction]]&lt;2,"Poor",Raw_Data[[#This Row],[Customer Satisfaction]]&lt;4,"Average",Raw_Data[[#This Row],[Customer Satisfaction]]&gt;=4,"Excellent")</f>
        <v>Excellent</v>
      </c>
    </row>
    <row r="3933" spans="2:22" x14ac:dyDescent="0.3">
      <c r="B3933" t="s">
        <v>6154</v>
      </c>
      <c r="C3933" s="2">
        <v>45879</v>
      </c>
      <c r="D3933" s="1">
        <v>0.85138888888888886</v>
      </c>
      <c r="E3933" t="s">
        <v>63</v>
      </c>
      <c r="F3933" t="s">
        <v>48</v>
      </c>
      <c r="G3933" t="s">
        <v>327</v>
      </c>
      <c r="H3933" t="s">
        <v>22</v>
      </c>
      <c r="I3933" t="s">
        <v>23</v>
      </c>
      <c r="J3933" t="s">
        <v>64</v>
      </c>
      <c r="K3933" t="s">
        <v>25</v>
      </c>
      <c r="L3933" t="s">
        <v>3559</v>
      </c>
      <c r="M3933">
        <v>6.5</v>
      </c>
      <c r="N3933">
        <v>7.5</v>
      </c>
      <c r="O3933" t="s">
        <v>26</v>
      </c>
      <c r="P3933">
        <v>3</v>
      </c>
      <c r="Q3933" t="s">
        <v>615</v>
      </c>
      <c r="R3933" t="s">
        <v>28</v>
      </c>
      <c r="S3933">
        <v>122.43</v>
      </c>
      <c r="T3933" t="str" cm="1">
        <f t="array" ref="T3933">_xlfn.IFS(Raw_Data[[#This Row],[Call Status]]="Resolved","5",Raw_Data[[#This Row],[Call Status]]="Escalated","2",Raw_Data[[#This Row],[Call Status]]="Pending","3",Raw_Data[[#This Row],[Call Status]]="Abandoned","0")</f>
        <v>5</v>
      </c>
      <c r="U3933" t="str">
        <f>TEXT(Raw_Data[[#This Row],[Call Date]],"mmmm")</f>
        <v>August</v>
      </c>
      <c r="V3933" t="str" cm="1">
        <f t="array" ref="V3933">_xlfn.IFS(Raw_Data[[#This Row],[Customer Satisfaction]]&lt;2,"Poor",Raw_Data[[#This Row],[Customer Satisfaction]]&lt;4,"Average",Raw_Data[[#This Row],[Customer Satisfaction]]&gt;=4,"Excellent")</f>
        <v>Average</v>
      </c>
    </row>
    <row r="3934" spans="2:22" x14ac:dyDescent="0.3">
      <c r="B3934" t="s">
        <v>6813</v>
      </c>
      <c r="C3934" s="2">
        <v>45660</v>
      </c>
      <c r="D3934" s="1">
        <v>0.60138888888888886</v>
      </c>
      <c r="E3934" t="s">
        <v>66</v>
      </c>
      <c r="F3934" t="s">
        <v>34</v>
      </c>
      <c r="G3934" t="s">
        <v>250</v>
      </c>
      <c r="H3934" t="s">
        <v>22</v>
      </c>
      <c r="I3934" t="s">
        <v>23</v>
      </c>
      <c r="J3934" t="s">
        <v>49</v>
      </c>
      <c r="K3934" t="s">
        <v>25</v>
      </c>
      <c r="L3934" t="s">
        <v>3561</v>
      </c>
      <c r="M3934">
        <v>7.9</v>
      </c>
      <c r="N3934">
        <v>11.5</v>
      </c>
      <c r="O3934" t="s">
        <v>28</v>
      </c>
      <c r="P3934">
        <v>4</v>
      </c>
      <c r="Q3934" t="s">
        <v>27</v>
      </c>
      <c r="R3934" t="s">
        <v>28</v>
      </c>
      <c r="S3934">
        <v>146.93</v>
      </c>
      <c r="T3934" t="str" cm="1">
        <f t="array" ref="T3934">_xlfn.IFS(Raw_Data[[#This Row],[Call Status]]="Resolved","5",Raw_Data[[#This Row],[Call Status]]="Escalated","2",Raw_Data[[#This Row],[Call Status]]="Pending","3",Raw_Data[[#This Row],[Call Status]]="Abandoned","0")</f>
        <v>5</v>
      </c>
      <c r="U3934" t="str">
        <f>TEXT(Raw_Data[[#This Row],[Call Date]],"mmmm")</f>
        <v>January</v>
      </c>
      <c r="V3934" t="str" cm="1">
        <f t="array" ref="V3934">_xlfn.IFS(Raw_Data[[#This Row],[Customer Satisfaction]]&lt;2,"Poor",Raw_Data[[#This Row],[Customer Satisfaction]]&lt;4,"Average",Raw_Data[[#This Row],[Customer Satisfaction]]&gt;=4,"Excellent")</f>
        <v>Excellent</v>
      </c>
    </row>
    <row r="3935" spans="2:22" x14ac:dyDescent="0.3">
      <c r="B3935" t="s">
        <v>2811</v>
      </c>
      <c r="C3935" s="2">
        <v>45663</v>
      </c>
      <c r="D3935" s="1">
        <v>0.61875000000000002</v>
      </c>
      <c r="E3935" t="s">
        <v>30</v>
      </c>
      <c r="F3935" t="s">
        <v>38</v>
      </c>
      <c r="G3935" t="s">
        <v>162</v>
      </c>
      <c r="H3935" t="s">
        <v>2392</v>
      </c>
      <c r="I3935" t="s">
        <v>23</v>
      </c>
      <c r="J3935" t="s">
        <v>42</v>
      </c>
      <c r="K3935" t="s">
        <v>25</v>
      </c>
      <c r="L3935" t="s">
        <v>25</v>
      </c>
      <c r="M3935">
        <v>3</v>
      </c>
      <c r="N3935">
        <v>7.6</v>
      </c>
      <c r="O3935" t="s">
        <v>26</v>
      </c>
      <c r="P3935">
        <v>4</v>
      </c>
      <c r="Q3935" t="s">
        <v>27</v>
      </c>
      <c r="R3935" t="s">
        <v>26</v>
      </c>
      <c r="S3935">
        <v>81.709999999999994</v>
      </c>
      <c r="T3935" t="str" cm="1">
        <f t="array" ref="T3935">_xlfn.IFS(Raw_Data[[#This Row],[Call Status]]="Resolved","5",Raw_Data[[#This Row],[Call Status]]="Escalated","2",Raw_Data[[#This Row],[Call Status]]="Pending","3",Raw_Data[[#This Row],[Call Status]]="Abandoned","0")</f>
        <v>5</v>
      </c>
      <c r="U3935" t="str">
        <f>TEXT(Raw_Data[[#This Row],[Call Date]],"mmmm")</f>
        <v>January</v>
      </c>
      <c r="V3935" t="str" cm="1">
        <f t="array" ref="V3935">_xlfn.IFS(Raw_Data[[#This Row],[Customer Satisfaction]]&lt;2,"Poor",Raw_Data[[#This Row],[Customer Satisfaction]]&lt;4,"Average",Raw_Data[[#This Row],[Customer Satisfaction]]&gt;=4,"Excellent")</f>
        <v>Excellent</v>
      </c>
    </row>
    <row r="3936" spans="2:22" x14ac:dyDescent="0.3">
      <c r="B3936" t="s">
        <v>8042</v>
      </c>
      <c r="C3936" s="2">
        <v>45750</v>
      </c>
      <c r="D3936" s="1">
        <v>0.3923611111111111</v>
      </c>
      <c r="E3936" t="s">
        <v>84</v>
      </c>
      <c r="F3936" t="s">
        <v>38</v>
      </c>
      <c r="G3936" t="s">
        <v>21</v>
      </c>
      <c r="H3936" t="s">
        <v>2392</v>
      </c>
      <c r="I3936" t="s">
        <v>23</v>
      </c>
      <c r="J3936" t="s">
        <v>49</v>
      </c>
      <c r="K3936" t="s">
        <v>16</v>
      </c>
      <c r="L3936" t="s">
        <v>16</v>
      </c>
      <c r="M3936">
        <v>3.4</v>
      </c>
      <c r="N3936">
        <v>14.9</v>
      </c>
      <c r="O3936" t="s">
        <v>28</v>
      </c>
      <c r="P3936">
        <v>4</v>
      </c>
      <c r="Q3936" t="s">
        <v>615</v>
      </c>
      <c r="R3936" t="s">
        <v>26</v>
      </c>
      <c r="S3936">
        <v>73.739999999999995</v>
      </c>
      <c r="T3936" t="str" cm="1">
        <f t="array" ref="T3936">_xlfn.IFS(Raw_Data[[#This Row],[Call Status]]="Resolved","5",Raw_Data[[#This Row],[Call Status]]="Escalated","2",Raw_Data[[#This Row],[Call Status]]="Pending","3",Raw_Data[[#This Row],[Call Status]]="Abandoned","0")</f>
        <v>2</v>
      </c>
      <c r="U3936" t="str">
        <f>TEXT(Raw_Data[[#This Row],[Call Date]],"mmmm")</f>
        <v>April</v>
      </c>
      <c r="V3936" t="str" cm="1">
        <f t="array" ref="V3936">_xlfn.IFS(Raw_Data[[#This Row],[Customer Satisfaction]]&lt;2,"Poor",Raw_Data[[#This Row],[Customer Satisfaction]]&lt;4,"Average",Raw_Data[[#This Row],[Customer Satisfaction]]&gt;=4,"Excellent")</f>
        <v>Excellent</v>
      </c>
    </row>
    <row r="3937" spans="2:22" x14ac:dyDescent="0.3">
      <c r="B3937" t="s">
        <v>627</v>
      </c>
      <c r="C3937" s="2">
        <v>45665</v>
      </c>
      <c r="D3937" s="1">
        <v>0.46041666666666664</v>
      </c>
      <c r="E3937" t="s">
        <v>91</v>
      </c>
      <c r="F3937" t="s">
        <v>38</v>
      </c>
      <c r="G3937" t="s">
        <v>327</v>
      </c>
      <c r="H3937" t="s">
        <v>22</v>
      </c>
      <c r="I3937" t="s">
        <v>23</v>
      </c>
      <c r="J3937" t="s">
        <v>49</v>
      </c>
      <c r="K3937" t="s">
        <v>25</v>
      </c>
      <c r="L3937" t="s">
        <v>25</v>
      </c>
      <c r="M3937">
        <v>3.2</v>
      </c>
      <c r="N3937">
        <v>17.8</v>
      </c>
      <c r="O3937" t="s">
        <v>26</v>
      </c>
      <c r="P3937">
        <v>2</v>
      </c>
      <c r="Q3937" t="s">
        <v>615</v>
      </c>
      <c r="R3937" t="s">
        <v>28</v>
      </c>
      <c r="S3937">
        <v>78.5</v>
      </c>
      <c r="T3937" t="str" cm="1">
        <f t="array" ref="T3937">_xlfn.IFS(Raw_Data[[#This Row],[Call Status]]="Resolved","5",Raw_Data[[#This Row],[Call Status]]="Escalated","2",Raw_Data[[#This Row],[Call Status]]="Pending","3",Raw_Data[[#This Row],[Call Status]]="Abandoned","0")</f>
        <v>5</v>
      </c>
      <c r="U3937" t="str">
        <f>TEXT(Raw_Data[[#This Row],[Call Date]],"mmmm")</f>
        <v>January</v>
      </c>
      <c r="V3937" t="str" cm="1">
        <f t="array" ref="V3937">_xlfn.IFS(Raw_Data[[#This Row],[Customer Satisfaction]]&lt;2,"Poor",Raw_Data[[#This Row],[Customer Satisfaction]]&lt;4,"Average",Raw_Data[[#This Row],[Customer Satisfaction]]&gt;=4,"Excellent")</f>
        <v>Average</v>
      </c>
    </row>
    <row r="3938" spans="2:22" x14ac:dyDescent="0.3">
      <c r="B3938" t="s">
        <v>1874</v>
      </c>
      <c r="C3938" s="2">
        <v>45892</v>
      </c>
      <c r="D3938" s="1">
        <v>0.5854166666666667</v>
      </c>
      <c r="E3938" t="s">
        <v>91</v>
      </c>
      <c r="F3938" t="s">
        <v>34</v>
      </c>
      <c r="G3938" t="s">
        <v>250</v>
      </c>
      <c r="H3938" t="s">
        <v>22</v>
      </c>
      <c r="I3938" t="s">
        <v>1130</v>
      </c>
      <c r="J3938" t="s">
        <v>35</v>
      </c>
      <c r="K3938" t="s">
        <v>25</v>
      </c>
      <c r="L3938" t="s">
        <v>25</v>
      </c>
      <c r="M3938">
        <v>3.4</v>
      </c>
      <c r="N3938">
        <v>7.9</v>
      </c>
      <c r="O3938" t="s">
        <v>26</v>
      </c>
      <c r="P3938">
        <v>5</v>
      </c>
      <c r="Q3938" t="s">
        <v>27</v>
      </c>
      <c r="R3938" t="s">
        <v>28</v>
      </c>
      <c r="S3938">
        <v>760.61</v>
      </c>
      <c r="T3938" t="str" cm="1">
        <f t="array" ref="T3938">_xlfn.IFS(Raw_Data[[#This Row],[Call Status]]="Resolved","5",Raw_Data[[#This Row],[Call Status]]="Escalated","2",Raw_Data[[#This Row],[Call Status]]="Pending","3",Raw_Data[[#This Row],[Call Status]]="Abandoned","0")</f>
        <v>5</v>
      </c>
      <c r="U3938" t="str">
        <f>TEXT(Raw_Data[[#This Row],[Call Date]],"mmmm")</f>
        <v>August</v>
      </c>
      <c r="V3938" t="str" cm="1">
        <f t="array" ref="V3938">_xlfn.IFS(Raw_Data[[#This Row],[Customer Satisfaction]]&lt;2,"Poor",Raw_Data[[#This Row],[Customer Satisfaction]]&lt;4,"Average",Raw_Data[[#This Row],[Customer Satisfaction]]&gt;=4,"Excellent")</f>
        <v>Excellent</v>
      </c>
    </row>
    <row r="3939" spans="2:22" x14ac:dyDescent="0.3">
      <c r="B3939" t="s">
        <v>3173</v>
      </c>
      <c r="C3939" s="2">
        <v>45765</v>
      </c>
      <c r="D3939" s="1">
        <v>0.79097222222222219</v>
      </c>
      <c r="E3939" t="s">
        <v>53</v>
      </c>
      <c r="F3939" t="s">
        <v>34</v>
      </c>
      <c r="G3939" t="s">
        <v>162</v>
      </c>
      <c r="H3939" t="s">
        <v>2026</v>
      </c>
      <c r="I3939" t="s">
        <v>23</v>
      </c>
      <c r="J3939" t="s">
        <v>49</v>
      </c>
      <c r="K3939" t="s">
        <v>25</v>
      </c>
      <c r="L3939" t="s">
        <v>25</v>
      </c>
      <c r="M3939">
        <v>2.9</v>
      </c>
      <c r="N3939">
        <v>14.9</v>
      </c>
      <c r="O3939" t="s">
        <v>28</v>
      </c>
      <c r="P3939">
        <v>2</v>
      </c>
      <c r="Q3939" t="s">
        <v>615</v>
      </c>
      <c r="R3939" t="s">
        <v>28</v>
      </c>
      <c r="S3939">
        <v>123.52</v>
      </c>
      <c r="T3939" t="str" cm="1">
        <f t="array" ref="T3939">_xlfn.IFS(Raw_Data[[#This Row],[Call Status]]="Resolved","5",Raw_Data[[#This Row],[Call Status]]="Escalated","2",Raw_Data[[#This Row],[Call Status]]="Pending","3",Raw_Data[[#This Row],[Call Status]]="Abandoned","0")</f>
        <v>5</v>
      </c>
      <c r="U3939" t="str">
        <f>TEXT(Raw_Data[[#This Row],[Call Date]],"mmmm")</f>
        <v>April</v>
      </c>
      <c r="V3939" t="str" cm="1">
        <f t="array" ref="V3939">_xlfn.IFS(Raw_Data[[#This Row],[Customer Satisfaction]]&lt;2,"Poor",Raw_Data[[#This Row],[Customer Satisfaction]]&lt;4,"Average",Raw_Data[[#This Row],[Customer Satisfaction]]&gt;=4,"Excellent")</f>
        <v>Average</v>
      </c>
    </row>
    <row r="3940" spans="2:22" x14ac:dyDescent="0.3">
      <c r="B3940" t="s">
        <v>6739</v>
      </c>
      <c r="C3940" s="2">
        <v>45818</v>
      </c>
      <c r="D3940" s="1">
        <v>0.68125000000000002</v>
      </c>
      <c r="E3940" t="s">
        <v>63</v>
      </c>
      <c r="F3940" t="s">
        <v>38</v>
      </c>
      <c r="G3940" t="s">
        <v>162</v>
      </c>
      <c r="H3940" t="s">
        <v>22</v>
      </c>
      <c r="I3940" t="s">
        <v>23</v>
      </c>
      <c r="J3940" t="s">
        <v>45</v>
      </c>
      <c r="K3940" t="s">
        <v>25</v>
      </c>
      <c r="L3940" t="s">
        <v>3561</v>
      </c>
      <c r="M3940">
        <v>2.4</v>
      </c>
      <c r="N3940">
        <v>11.1</v>
      </c>
      <c r="O3940" t="s">
        <v>26</v>
      </c>
      <c r="P3940">
        <v>5</v>
      </c>
      <c r="Q3940" t="s">
        <v>27</v>
      </c>
      <c r="R3940" t="s">
        <v>28</v>
      </c>
      <c r="S3940">
        <v>242.15</v>
      </c>
      <c r="T3940" t="str" cm="1">
        <f t="array" ref="T3940">_xlfn.IFS(Raw_Data[[#This Row],[Call Status]]="Resolved","5",Raw_Data[[#This Row],[Call Status]]="Escalated","2",Raw_Data[[#This Row],[Call Status]]="Pending","3",Raw_Data[[#This Row],[Call Status]]="Abandoned","0")</f>
        <v>5</v>
      </c>
      <c r="U3940" t="str">
        <f>TEXT(Raw_Data[[#This Row],[Call Date]],"mmmm")</f>
        <v>June</v>
      </c>
      <c r="V3940" t="str" cm="1">
        <f t="array" ref="V3940">_xlfn.IFS(Raw_Data[[#This Row],[Customer Satisfaction]]&lt;2,"Poor",Raw_Data[[#This Row],[Customer Satisfaction]]&lt;4,"Average",Raw_Data[[#This Row],[Customer Satisfaction]]&gt;=4,"Excellent")</f>
        <v>Excellent</v>
      </c>
    </row>
    <row r="3941" spans="2:22" x14ac:dyDescent="0.3">
      <c r="B3941" t="s">
        <v>8261</v>
      </c>
      <c r="C3941" s="2">
        <v>45866</v>
      </c>
      <c r="D3941" s="1">
        <v>0.59791666666666665</v>
      </c>
      <c r="E3941" t="s">
        <v>66</v>
      </c>
      <c r="F3941" t="s">
        <v>20</v>
      </c>
      <c r="G3941" t="s">
        <v>21</v>
      </c>
      <c r="H3941" t="s">
        <v>2392</v>
      </c>
      <c r="I3941" t="s">
        <v>1130</v>
      </c>
      <c r="J3941" t="s">
        <v>49</v>
      </c>
      <c r="K3941" t="s">
        <v>16</v>
      </c>
      <c r="L3941" t="s">
        <v>16</v>
      </c>
      <c r="M3941">
        <v>4.5999999999999996</v>
      </c>
      <c r="N3941">
        <v>10.4</v>
      </c>
      <c r="O3941" t="s">
        <v>28</v>
      </c>
      <c r="P3941">
        <v>3</v>
      </c>
      <c r="Q3941" t="s">
        <v>1014</v>
      </c>
      <c r="R3941" t="s">
        <v>26</v>
      </c>
      <c r="S3941">
        <v>725.82</v>
      </c>
      <c r="T3941" t="str" cm="1">
        <f t="array" ref="T3941">_xlfn.IFS(Raw_Data[[#This Row],[Call Status]]="Resolved","5",Raw_Data[[#This Row],[Call Status]]="Escalated","2",Raw_Data[[#This Row],[Call Status]]="Pending","3",Raw_Data[[#This Row],[Call Status]]="Abandoned","0")</f>
        <v>2</v>
      </c>
      <c r="U3941" t="str">
        <f>TEXT(Raw_Data[[#This Row],[Call Date]],"mmmm")</f>
        <v>July</v>
      </c>
      <c r="V3941" t="str" cm="1">
        <f t="array" ref="V3941">_xlfn.IFS(Raw_Data[[#This Row],[Customer Satisfaction]]&lt;2,"Poor",Raw_Data[[#This Row],[Customer Satisfaction]]&lt;4,"Average",Raw_Data[[#This Row],[Customer Satisfaction]]&gt;=4,"Excellent")</f>
        <v>Average</v>
      </c>
    </row>
    <row r="3942" spans="2:22" x14ac:dyDescent="0.3">
      <c r="B3942" t="s">
        <v>8126</v>
      </c>
      <c r="C3942" s="2">
        <v>45897</v>
      </c>
      <c r="D3942" s="1">
        <v>0.52013888888888893</v>
      </c>
      <c r="E3942" t="s">
        <v>70</v>
      </c>
      <c r="F3942" t="s">
        <v>34</v>
      </c>
      <c r="G3942" t="s">
        <v>250</v>
      </c>
      <c r="H3942" t="s">
        <v>2026</v>
      </c>
      <c r="I3942" t="s">
        <v>23</v>
      </c>
      <c r="J3942" t="s">
        <v>24</v>
      </c>
      <c r="K3942" t="s">
        <v>16</v>
      </c>
      <c r="L3942" t="s">
        <v>16</v>
      </c>
      <c r="M3942">
        <v>0.9</v>
      </c>
      <c r="N3942">
        <v>6.3</v>
      </c>
      <c r="O3942" t="s">
        <v>28</v>
      </c>
      <c r="P3942">
        <v>2</v>
      </c>
      <c r="Q3942" t="s">
        <v>615</v>
      </c>
      <c r="R3942" t="s">
        <v>26</v>
      </c>
      <c r="S3942">
        <v>28.5</v>
      </c>
      <c r="T3942" t="str" cm="1">
        <f t="array" ref="T3942">_xlfn.IFS(Raw_Data[[#This Row],[Call Status]]="Resolved","5",Raw_Data[[#This Row],[Call Status]]="Escalated","2",Raw_Data[[#This Row],[Call Status]]="Pending","3",Raw_Data[[#This Row],[Call Status]]="Abandoned","0")</f>
        <v>2</v>
      </c>
      <c r="U3942" t="str">
        <f>TEXT(Raw_Data[[#This Row],[Call Date]],"mmmm")</f>
        <v>August</v>
      </c>
      <c r="V3942" t="str" cm="1">
        <f t="array" ref="V3942">_xlfn.IFS(Raw_Data[[#This Row],[Customer Satisfaction]]&lt;2,"Poor",Raw_Data[[#This Row],[Customer Satisfaction]]&lt;4,"Average",Raw_Data[[#This Row],[Customer Satisfaction]]&gt;=4,"Excellent")</f>
        <v>Average</v>
      </c>
    </row>
    <row r="3943" spans="2:22" x14ac:dyDescent="0.3">
      <c r="B3943" t="s">
        <v>6597</v>
      </c>
      <c r="C3943" s="2">
        <v>45988</v>
      </c>
      <c r="D3943" s="1">
        <v>0.57986111111111116</v>
      </c>
      <c r="E3943" t="s">
        <v>37</v>
      </c>
      <c r="F3943" t="s">
        <v>20</v>
      </c>
      <c r="G3943" t="s">
        <v>250</v>
      </c>
      <c r="H3943" t="s">
        <v>22</v>
      </c>
      <c r="I3943" t="s">
        <v>23</v>
      </c>
      <c r="J3943" t="s">
        <v>35</v>
      </c>
      <c r="K3943" t="s">
        <v>25</v>
      </c>
      <c r="L3943" t="s">
        <v>3561</v>
      </c>
      <c r="M3943">
        <v>2</v>
      </c>
      <c r="N3943">
        <v>12.4</v>
      </c>
      <c r="O3943" t="s">
        <v>26</v>
      </c>
      <c r="P3943">
        <v>0</v>
      </c>
      <c r="Q3943" t="s">
        <v>615</v>
      </c>
      <c r="R3943" t="s">
        <v>28</v>
      </c>
      <c r="S3943">
        <v>85.52</v>
      </c>
      <c r="T3943" t="str" cm="1">
        <f t="array" ref="T3943">_xlfn.IFS(Raw_Data[[#This Row],[Call Status]]="Resolved","5",Raw_Data[[#This Row],[Call Status]]="Escalated","2",Raw_Data[[#This Row],[Call Status]]="Pending","3",Raw_Data[[#This Row],[Call Status]]="Abandoned","0")</f>
        <v>5</v>
      </c>
      <c r="U3943" t="str">
        <f>TEXT(Raw_Data[[#This Row],[Call Date]],"mmmm")</f>
        <v>November</v>
      </c>
      <c r="V3943" t="str" cm="1">
        <f t="array" ref="V3943">_xlfn.IFS(Raw_Data[[#This Row],[Customer Satisfaction]]&lt;2,"Poor",Raw_Data[[#This Row],[Customer Satisfaction]]&lt;4,"Average",Raw_Data[[#This Row],[Customer Satisfaction]]&gt;=4,"Excellent")</f>
        <v>Poor</v>
      </c>
    </row>
    <row r="3944" spans="2:22" x14ac:dyDescent="0.3">
      <c r="B3944" t="s">
        <v>9079</v>
      </c>
      <c r="C3944" s="2">
        <v>45990</v>
      </c>
      <c r="D3944" s="1">
        <v>0.60902777777777772</v>
      </c>
      <c r="E3944" t="s">
        <v>100</v>
      </c>
      <c r="F3944" t="s">
        <v>34</v>
      </c>
      <c r="G3944" t="s">
        <v>162</v>
      </c>
      <c r="H3944" t="s">
        <v>2026</v>
      </c>
      <c r="I3944" t="s">
        <v>1128</v>
      </c>
      <c r="J3944" t="s">
        <v>42</v>
      </c>
      <c r="K3944" t="s">
        <v>8876</v>
      </c>
      <c r="L3944" t="s">
        <v>8877</v>
      </c>
      <c r="M3944">
        <v>0.6</v>
      </c>
      <c r="N3944">
        <v>5.9</v>
      </c>
      <c r="O3944" t="s">
        <v>28</v>
      </c>
      <c r="P3944">
        <v>5</v>
      </c>
      <c r="Q3944" t="s">
        <v>27</v>
      </c>
      <c r="R3944" t="s">
        <v>28</v>
      </c>
      <c r="S3944">
        <v>55.53</v>
      </c>
      <c r="T3944" t="str" cm="1">
        <f t="array" ref="T3944">_xlfn.IFS(Raw_Data[[#This Row],[Call Status]]="Resolved","5",Raw_Data[[#This Row],[Call Status]]="Escalated","2",Raw_Data[[#This Row],[Call Status]]="Pending","3",Raw_Data[[#This Row],[Call Status]]="Abandoned","0")</f>
        <v>3</v>
      </c>
      <c r="U3944" t="str">
        <f>TEXT(Raw_Data[[#This Row],[Call Date]],"mmmm")</f>
        <v>November</v>
      </c>
      <c r="V3944" t="str" cm="1">
        <f t="array" ref="V3944">_xlfn.IFS(Raw_Data[[#This Row],[Customer Satisfaction]]&lt;2,"Poor",Raw_Data[[#This Row],[Customer Satisfaction]]&lt;4,"Average",Raw_Data[[#This Row],[Customer Satisfaction]]&gt;=4,"Excellent")</f>
        <v>Excellent</v>
      </c>
    </row>
    <row r="3945" spans="2:22" x14ac:dyDescent="0.3">
      <c r="B3945" t="s">
        <v>2310</v>
      </c>
      <c r="C3945" s="2">
        <v>45707</v>
      </c>
      <c r="D3945" s="1">
        <v>0.63263888888888886</v>
      </c>
      <c r="E3945" t="s">
        <v>100</v>
      </c>
      <c r="F3945" t="s">
        <v>20</v>
      </c>
      <c r="G3945" t="s">
        <v>21</v>
      </c>
      <c r="H3945" t="s">
        <v>2026</v>
      </c>
      <c r="I3945" t="s">
        <v>1137</v>
      </c>
      <c r="J3945" t="s">
        <v>64</v>
      </c>
      <c r="K3945" t="s">
        <v>25</v>
      </c>
      <c r="L3945" t="s">
        <v>25</v>
      </c>
      <c r="M3945">
        <v>1.2</v>
      </c>
      <c r="N3945">
        <v>12.2</v>
      </c>
      <c r="O3945" t="s">
        <v>26</v>
      </c>
      <c r="P3945">
        <v>5</v>
      </c>
      <c r="Q3945" t="s">
        <v>27</v>
      </c>
      <c r="R3945" t="s">
        <v>26</v>
      </c>
      <c r="S3945">
        <v>436</v>
      </c>
      <c r="T3945" t="str" cm="1">
        <f t="array" ref="T3945">_xlfn.IFS(Raw_Data[[#This Row],[Call Status]]="Resolved","5",Raw_Data[[#This Row],[Call Status]]="Escalated","2",Raw_Data[[#This Row],[Call Status]]="Pending","3",Raw_Data[[#This Row],[Call Status]]="Abandoned","0")</f>
        <v>5</v>
      </c>
      <c r="U3945" t="str">
        <f>TEXT(Raw_Data[[#This Row],[Call Date]],"mmmm")</f>
        <v>February</v>
      </c>
      <c r="V3945" t="str" cm="1">
        <f t="array" ref="V3945">_xlfn.IFS(Raw_Data[[#This Row],[Customer Satisfaction]]&lt;2,"Poor",Raw_Data[[#This Row],[Customer Satisfaction]]&lt;4,"Average",Raw_Data[[#This Row],[Customer Satisfaction]]&gt;=4,"Excellent")</f>
        <v>Excellent</v>
      </c>
    </row>
    <row r="3946" spans="2:22" x14ac:dyDescent="0.3">
      <c r="B3946" t="s">
        <v>93</v>
      </c>
      <c r="C3946" s="2">
        <v>45668</v>
      </c>
      <c r="D3946" s="1">
        <v>0.90208333333333335</v>
      </c>
      <c r="E3946" t="s">
        <v>72</v>
      </c>
      <c r="F3946" t="s">
        <v>38</v>
      </c>
      <c r="G3946" t="s">
        <v>21</v>
      </c>
      <c r="H3946" t="s">
        <v>22</v>
      </c>
      <c r="I3946" t="s">
        <v>23</v>
      </c>
      <c r="J3946" t="s">
        <v>49</v>
      </c>
      <c r="K3946" t="s">
        <v>25</v>
      </c>
      <c r="L3946" t="s">
        <v>25</v>
      </c>
      <c r="M3946">
        <v>7</v>
      </c>
      <c r="N3946">
        <v>12.2</v>
      </c>
      <c r="O3946" t="s">
        <v>26</v>
      </c>
      <c r="P3946">
        <v>5</v>
      </c>
      <c r="Q3946" t="s">
        <v>27</v>
      </c>
      <c r="R3946" t="s">
        <v>28</v>
      </c>
      <c r="S3946">
        <v>82.45</v>
      </c>
      <c r="T3946" t="str" cm="1">
        <f t="array" ref="T3946">_xlfn.IFS(Raw_Data[[#This Row],[Call Status]]="Resolved","5",Raw_Data[[#This Row],[Call Status]]="Escalated","2",Raw_Data[[#This Row],[Call Status]]="Pending","3",Raw_Data[[#This Row],[Call Status]]="Abandoned","0")</f>
        <v>5</v>
      </c>
      <c r="U3946" t="str">
        <f>TEXT(Raw_Data[[#This Row],[Call Date]],"mmmm")</f>
        <v>January</v>
      </c>
      <c r="V3946" t="str" cm="1">
        <f t="array" ref="V3946">_xlfn.IFS(Raw_Data[[#This Row],[Customer Satisfaction]]&lt;2,"Poor",Raw_Data[[#This Row],[Customer Satisfaction]]&lt;4,"Average",Raw_Data[[#This Row],[Customer Satisfaction]]&gt;=4,"Excellent")</f>
        <v>Excellent</v>
      </c>
    </row>
    <row r="3947" spans="2:22" x14ac:dyDescent="0.3">
      <c r="B3947" t="s">
        <v>8782</v>
      </c>
      <c r="C3947" s="2">
        <v>46008</v>
      </c>
      <c r="D3947" s="1">
        <v>0.46458333333333335</v>
      </c>
      <c r="E3947" t="s">
        <v>63</v>
      </c>
      <c r="F3947" t="s">
        <v>20</v>
      </c>
      <c r="G3947" t="s">
        <v>250</v>
      </c>
      <c r="H3947" t="s">
        <v>2392</v>
      </c>
      <c r="I3947" t="s">
        <v>23</v>
      </c>
      <c r="J3947" t="s">
        <v>24</v>
      </c>
      <c r="K3947" t="s">
        <v>16</v>
      </c>
      <c r="L3947" t="s">
        <v>16</v>
      </c>
      <c r="M3947">
        <v>1.2</v>
      </c>
      <c r="N3947">
        <v>12.2</v>
      </c>
      <c r="O3947" t="s">
        <v>28</v>
      </c>
      <c r="P3947">
        <v>1</v>
      </c>
      <c r="Q3947" t="s">
        <v>1014</v>
      </c>
      <c r="R3947" t="s">
        <v>26</v>
      </c>
      <c r="S3947">
        <v>333.21</v>
      </c>
      <c r="T3947" t="str" cm="1">
        <f t="array" ref="T3947">_xlfn.IFS(Raw_Data[[#This Row],[Call Status]]="Resolved","5",Raw_Data[[#This Row],[Call Status]]="Escalated","2",Raw_Data[[#This Row],[Call Status]]="Pending","3",Raw_Data[[#This Row],[Call Status]]="Abandoned","0")</f>
        <v>2</v>
      </c>
      <c r="U3947" t="str">
        <f>TEXT(Raw_Data[[#This Row],[Call Date]],"mmmm")</f>
        <v>December</v>
      </c>
      <c r="V3947" t="str" cm="1">
        <f t="array" ref="V3947">_xlfn.IFS(Raw_Data[[#This Row],[Customer Satisfaction]]&lt;2,"Poor",Raw_Data[[#This Row],[Customer Satisfaction]]&lt;4,"Average",Raw_Data[[#This Row],[Customer Satisfaction]]&gt;=4,"Excellent")</f>
        <v>Poor</v>
      </c>
    </row>
    <row r="3948" spans="2:22" x14ac:dyDescent="0.3">
      <c r="B3948" t="s">
        <v>2425</v>
      </c>
      <c r="C3948" s="2">
        <v>45813</v>
      </c>
      <c r="D3948" s="1">
        <v>0.79027777777777775</v>
      </c>
      <c r="E3948" t="s">
        <v>72</v>
      </c>
      <c r="F3948" t="s">
        <v>38</v>
      </c>
      <c r="G3948" t="s">
        <v>250</v>
      </c>
      <c r="H3948" t="s">
        <v>2392</v>
      </c>
      <c r="I3948" t="s">
        <v>1130</v>
      </c>
      <c r="J3948" t="s">
        <v>35</v>
      </c>
      <c r="K3948" t="s">
        <v>25</v>
      </c>
      <c r="L3948" t="s">
        <v>25</v>
      </c>
      <c r="M3948">
        <v>3.8</v>
      </c>
      <c r="N3948">
        <v>17.399999999999999</v>
      </c>
      <c r="O3948" t="s">
        <v>28</v>
      </c>
      <c r="P3948">
        <v>0</v>
      </c>
      <c r="Q3948" t="s">
        <v>615</v>
      </c>
      <c r="R3948" t="s">
        <v>28</v>
      </c>
      <c r="S3948">
        <v>250.4</v>
      </c>
      <c r="T3948" t="str" cm="1">
        <f t="array" ref="T3948">_xlfn.IFS(Raw_Data[[#This Row],[Call Status]]="Resolved","5",Raw_Data[[#This Row],[Call Status]]="Escalated","2",Raw_Data[[#This Row],[Call Status]]="Pending","3",Raw_Data[[#This Row],[Call Status]]="Abandoned","0")</f>
        <v>5</v>
      </c>
      <c r="U3948" t="str">
        <f>TEXT(Raw_Data[[#This Row],[Call Date]],"mmmm")</f>
        <v>June</v>
      </c>
      <c r="V3948" t="str" cm="1">
        <f t="array" ref="V3948">_xlfn.IFS(Raw_Data[[#This Row],[Customer Satisfaction]]&lt;2,"Poor",Raw_Data[[#This Row],[Customer Satisfaction]]&lt;4,"Average",Raw_Data[[#This Row],[Customer Satisfaction]]&gt;=4,"Excellent")</f>
        <v>Poor</v>
      </c>
    </row>
    <row r="3949" spans="2:22" x14ac:dyDescent="0.3">
      <c r="B3949" t="s">
        <v>2570</v>
      </c>
      <c r="C3949" s="2">
        <v>45727</v>
      </c>
      <c r="D3949" s="1">
        <v>0.8979166666666667</v>
      </c>
      <c r="E3949" t="s">
        <v>30</v>
      </c>
      <c r="F3949" t="s">
        <v>34</v>
      </c>
      <c r="G3949" t="s">
        <v>250</v>
      </c>
      <c r="H3949" t="s">
        <v>2392</v>
      </c>
      <c r="I3949" t="s">
        <v>1137</v>
      </c>
      <c r="J3949" t="s">
        <v>31</v>
      </c>
      <c r="K3949" t="s">
        <v>25</v>
      </c>
      <c r="L3949" t="s">
        <v>25</v>
      </c>
      <c r="M3949">
        <v>12.3</v>
      </c>
      <c r="N3949">
        <v>9.6999999999999993</v>
      </c>
      <c r="O3949" t="s">
        <v>26</v>
      </c>
      <c r="P3949">
        <v>5</v>
      </c>
      <c r="Q3949" t="s">
        <v>27</v>
      </c>
      <c r="R3949" t="s">
        <v>28</v>
      </c>
      <c r="S3949">
        <v>37.92</v>
      </c>
      <c r="T3949" t="str" cm="1">
        <f t="array" ref="T3949">_xlfn.IFS(Raw_Data[[#This Row],[Call Status]]="Resolved","5",Raw_Data[[#This Row],[Call Status]]="Escalated","2",Raw_Data[[#This Row],[Call Status]]="Pending","3",Raw_Data[[#This Row],[Call Status]]="Abandoned","0")</f>
        <v>5</v>
      </c>
      <c r="U3949" t="str">
        <f>TEXT(Raw_Data[[#This Row],[Call Date]],"mmmm")</f>
        <v>March</v>
      </c>
      <c r="V3949" t="str" cm="1">
        <f t="array" ref="V3949">_xlfn.IFS(Raw_Data[[#This Row],[Customer Satisfaction]]&lt;2,"Poor",Raw_Data[[#This Row],[Customer Satisfaction]]&lt;4,"Average",Raw_Data[[#This Row],[Customer Satisfaction]]&gt;=4,"Excellent")</f>
        <v>Excellent</v>
      </c>
    </row>
    <row r="3950" spans="2:22" x14ac:dyDescent="0.3">
      <c r="B3950" t="s">
        <v>2052</v>
      </c>
      <c r="C3950" s="2">
        <v>45826</v>
      </c>
      <c r="D3950" s="1">
        <v>0.85486111111111107</v>
      </c>
      <c r="E3950" t="s">
        <v>59</v>
      </c>
      <c r="F3950" t="s">
        <v>48</v>
      </c>
      <c r="G3950" t="s">
        <v>327</v>
      </c>
      <c r="H3950" t="s">
        <v>2026</v>
      </c>
      <c r="I3950" t="s">
        <v>1128</v>
      </c>
      <c r="J3950" t="s">
        <v>49</v>
      </c>
      <c r="K3950" t="s">
        <v>25</v>
      </c>
      <c r="L3950" t="s">
        <v>25</v>
      </c>
      <c r="M3950">
        <v>1.4</v>
      </c>
      <c r="N3950">
        <v>13.2</v>
      </c>
      <c r="O3950" t="s">
        <v>26</v>
      </c>
      <c r="P3950">
        <v>3</v>
      </c>
      <c r="Q3950" t="s">
        <v>615</v>
      </c>
      <c r="R3950" t="s">
        <v>28</v>
      </c>
      <c r="S3950">
        <v>138.55000000000001</v>
      </c>
      <c r="T3950" t="str" cm="1">
        <f t="array" ref="T3950">_xlfn.IFS(Raw_Data[[#This Row],[Call Status]]="Resolved","5",Raw_Data[[#This Row],[Call Status]]="Escalated","2",Raw_Data[[#This Row],[Call Status]]="Pending","3",Raw_Data[[#This Row],[Call Status]]="Abandoned","0")</f>
        <v>5</v>
      </c>
      <c r="U3950" t="str">
        <f>TEXT(Raw_Data[[#This Row],[Call Date]],"mmmm")</f>
        <v>June</v>
      </c>
      <c r="V3950" t="str" cm="1">
        <f t="array" ref="V3950">_xlfn.IFS(Raw_Data[[#This Row],[Customer Satisfaction]]&lt;2,"Poor",Raw_Data[[#This Row],[Customer Satisfaction]]&lt;4,"Average",Raw_Data[[#This Row],[Customer Satisfaction]]&gt;=4,"Excellent")</f>
        <v>Average</v>
      </c>
    </row>
    <row r="3951" spans="2:22" x14ac:dyDescent="0.3">
      <c r="B3951" t="s">
        <v>1628</v>
      </c>
      <c r="C3951" s="2">
        <v>45929</v>
      </c>
      <c r="D3951" s="1">
        <v>0.69374999999999998</v>
      </c>
      <c r="E3951" t="s">
        <v>66</v>
      </c>
      <c r="F3951" t="s">
        <v>48</v>
      </c>
      <c r="G3951" t="s">
        <v>162</v>
      </c>
      <c r="H3951" t="s">
        <v>22</v>
      </c>
      <c r="I3951" t="s">
        <v>1137</v>
      </c>
      <c r="J3951" t="s">
        <v>76</v>
      </c>
      <c r="K3951" t="s">
        <v>25</v>
      </c>
      <c r="L3951" t="s">
        <v>25</v>
      </c>
      <c r="M3951">
        <v>1.3</v>
      </c>
      <c r="N3951">
        <v>4.2</v>
      </c>
      <c r="O3951" t="s">
        <v>26</v>
      </c>
      <c r="P3951">
        <v>3</v>
      </c>
      <c r="Q3951" t="s">
        <v>615</v>
      </c>
      <c r="R3951" t="s">
        <v>28</v>
      </c>
      <c r="S3951">
        <v>440.24</v>
      </c>
      <c r="T3951" t="str" cm="1">
        <f t="array" ref="T3951">_xlfn.IFS(Raw_Data[[#This Row],[Call Status]]="Resolved","5",Raw_Data[[#This Row],[Call Status]]="Escalated","2",Raw_Data[[#This Row],[Call Status]]="Pending","3",Raw_Data[[#This Row],[Call Status]]="Abandoned","0")</f>
        <v>5</v>
      </c>
      <c r="U3951" t="str">
        <f>TEXT(Raw_Data[[#This Row],[Call Date]],"mmmm")</f>
        <v>September</v>
      </c>
      <c r="V3951" t="str" cm="1">
        <f t="array" ref="V3951">_xlfn.IFS(Raw_Data[[#This Row],[Customer Satisfaction]]&lt;2,"Poor",Raw_Data[[#This Row],[Customer Satisfaction]]&lt;4,"Average",Raw_Data[[#This Row],[Customer Satisfaction]]&gt;=4,"Excellent")</f>
        <v>Average</v>
      </c>
    </row>
    <row r="3952" spans="2:22" x14ac:dyDescent="0.3">
      <c r="B3952" t="s">
        <v>4865</v>
      </c>
      <c r="C3952" s="2">
        <v>45725</v>
      </c>
      <c r="D3952" s="1">
        <v>0.48333333333333334</v>
      </c>
      <c r="E3952" t="s">
        <v>19</v>
      </c>
      <c r="F3952" t="s">
        <v>38</v>
      </c>
      <c r="G3952" t="s">
        <v>162</v>
      </c>
      <c r="H3952" t="s">
        <v>22</v>
      </c>
      <c r="I3952" t="s">
        <v>1130</v>
      </c>
      <c r="J3952" t="s">
        <v>49</v>
      </c>
      <c r="K3952" t="s">
        <v>25</v>
      </c>
      <c r="L3952" t="s">
        <v>3564</v>
      </c>
      <c r="M3952">
        <v>4.5</v>
      </c>
      <c r="N3952">
        <v>14.6</v>
      </c>
      <c r="O3952" t="s">
        <v>26</v>
      </c>
      <c r="P3952">
        <v>3</v>
      </c>
      <c r="Q3952" t="s">
        <v>615</v>
      </c>
      <c r="R3952" t="s">
        <v>28</v>
      </c>
      <c r="S3952">
        <v>139.94</v>
      </c>
      <c r="T3952" t="str" cm="1">
        <f t="array" ref="T3952">_xlfn.IFS(Raw_Data[[#This Row],[Call Status]]="Resolved","5",Raw_Data[[#This Row],[Call Status]]="Escalated","2",Raw_Data[[#This Row],[Call Status]]="Pending","3",Raw_Data[[#This Row],[Call Status]]="Abandoned","0")</f>
        <v>5</v>
      </c>
      <c r="U3952" t="str">
        <f>TEXT(Raw_Data[[#This Row],[Call Date]],"mmmm")</f>
        <v>March</v>
      </c>
      <c r="V3952" t="str" cm="1">
        <f t="array" ref="V3952">_xlfn.IFS(Raw_Data[[#This Row],[Customer Satisfaction]]&lt;2,"Poor",Raw_Data[[#This Row],[Customer Satisfaction]]&lt;4,"Average",Raw_Data[[#This Row],[Customer Satisfaction]]&gt;=4,"Excellent")</f>
        <v>Average</v>
      </c>
    </row>
    <row r="3953" spans="2:22" x14ac:dyDescent="0.3">
      <c r="B3953" t="s">
        <v>9464</v>
      </c>
      <c r="C3953" s="2">
        <v>46012</v>
      </c>
      <c r="D3953" s="1">
        <v>0.72013888888888888</v>
      </c>
      <c r="E3953" t="s">
        <v>72</v>
      </c>
      <c r="F3953" t="s">
        <v>48</v>
      </c>
      <c r="G3953" t="s">
        <v>162</v>
      </c>
      <c r="H3953" t="s">
        <v>22</v>
      </c>
      <c r="I3953" t="s">
        <v>1128</v>
      </c>
      <c r="J3953" t="s">
        <v>49</v>
      </c>
      <c r="K3953" t="s">
        <v>8876</v>
      </c>
      <c r="L3953" t="s">
        <v>8877</v>
      </c>
      <c r="M3953">
        <v>5.5</v>
      </c>
      <c r="N3953">
        <v>10.8</v>
      </c>
      <c r="O3953" t="s">
        <v>28</v>
      </c>
      <c r="P3953">
        <v>3</v>
      </c>
      <c r="Q3953" t="s">
        <v>615</v>
      </c>
      <c r="R3953" t="s">
        <v>28</v>
      </c>
      <c r="S3953">
        <v>26.69</v>
      </c>
      <c r="T3953" t="str" cm="1">
        <f t="array" ref="T3953">_xlfn.IFS(Raw_Data[[#This Row],[Call Status]]="Resolved","5",Raw_Data[[#This Row],[Call Status]]="Escalated","2",Raw_Data[[#This Row],[Call Status]]="Pending","3",Raw_Data[[#This Row],[Call Status]]="Abandoned","0")</f>
        <v>3</v>
      </c>
      <c r="U3953" t="str">
        <f>TEXT(Raw_Data[[#This Row],[Call Date]],"mmmm")</f>
        <v>December</v>
      </c>
      <c r="V3953" t="str" cm="1">
        <f t="array" ref="V3953">_xlfn.IFS(Raw_Data[[#This Row],[Customer Satisfaction]]&lt;2,"Poor",Raw_Data[[#This Row],[Customer Satisfaction]]&lt;4,"Average",Raw_Data[[#This Row],[Customer Satisfaction]]&gt;=4,"Excellent")</f>
        <v>Average</v>
      </c>
    </row>
    <row r="3954" spans="2:22" x14ac:dyDescent="0.3">
      <c r="B3954" t="s">
        <v>4891</v>
      </c>
      <c r="C3954" s="2">
        <v>45909</v>
      </c>
      <c r="D3954" s="1">
        <v>0.41666666666666669</v>
      </c>
      <c r="E3954" t="s">
        <v>91</v>
      </c>
      <c r="F3954" t="s">
        <v>34</v>
      </c>
      <c r="G3954" t="s">
        <v>327</v>
      </c>
      <c r="H3954" t="s">
        <v>22</v>
      </c>
      <c r="I3954" t="s">
        <v>1137</v>
      </c>
      <c r="J3954" t="s">
        <v>49</v>
      </c>
      <c r="K3954" t="s">
        <v>25</v>
      </c>
      <c r="L3954" t="s">
        <v>3564</v>
      </c>
      <c r="M3954">
        <v>5.3</v>
      </c>
      <c r="N3954">
        <v>8.5</v>
      </c>
      <c r="O3954" t="s">
        <v>26</v>
      </c>
      <c r="P3954">
        <v>3</v>
      </c>
      <c r="Q3954" t="s">
        <v>615</v>
      </c>
      <c r="R3954" t="s">
        <v>28</v>
      </c>
      <c r="S3954">
        <v>146.25</v>
      </c>
      <c r="T3954" t="str" cm="1">
        <f t="array" ref="T3954">_xlfn.IFS(Raw_Data[[#This Row],[Call Status]]="Resolved","5",Raw_Data[[#This Row],[Call Status]]="Escalated","2",Raw_Data[[#This Row],[Call Status]]="Pending","3",Raw_Data[[#This Row],[Call Status]]="Abandoned","0")</f>
        <v>5</v>
      </c>
      <c r="U3954" t="str">
        <f>TEXT(Raw_Data[[#This Row],[Call Date]],"mmmm")</f>
        <v>September</v>
      </c>
      <c r="V3954" t="str" cm="1">
        <f t="array" ref="V3954">_xlfn.IFS(Raw_Data[[#This Row],[Customer Satisfaction]]&lt;2,"Poor",Raw_Data[[#This Row],[Customer Satisfaction]]&lt;4,"Average",Raw_Data[[#This Row],[Customer Satisfaction]]&gt;=4,"Excellent")</f>
        <v>Average</v>
      </c>
    </row>
    <row r="3955" spans="2:22" x14ac:dyDescent="0.3">
      <c r="B3955" t="s">
        <v>922</v>
      </c>
      <c r="C3955" s="2">
        <v>45705</v>
      </c>
      <c r="D3955" s="1">
        <v>0.59722222222222221</v>
      </c>
      <c r="E3955" t="s">
        <v>91</v>
      </c>
      <c r="F3955" t="s">
        <v>20</v>
      </c>
      <c r="G3955" t="s">
        <v>21</v>
      </c>
      <c r="H3955" t="s">
        <v>22</v>
      </c>
      <c r="I3955" t="s">
        <v>23</v>
      </c>
      <c r="J3955" t="s">
        <v>42</v>
      </c>
      <c r="K3955" t="s">
        <v>25</v>
      </c>
      <c r="L3955" t="s">
        <v>25</v>
      </c>
      <c r="M3955">
        <v>2.6</v>
      </c>
      <c r="N3955">
        <v>7.4</v>
      </c>
      <c r="O3955" t="s">
        <v>26</v>
      </c>
      <c r="P3955">
        <v>3</v>
      </c>
      <c r="Q3955" t="s">
        <v>615</v>
      </c>
      <c r="R3955" t="s">
        <v>28</v>
      </c>
      <c r="S3955">
        <v>34.409999999999997</v>
      </c>
      <c r="T3955" t="str" cm="1">
        <f t="array" ref="T3955">_xlfn.IFS(Raw_Data[[#This Row],[Call Status]]="Resolved","5",Raw_Data[[#This Row],[Call Status]]="Escalated","2",Raw_Data[[#This Row],[Call Status]]="Pending","3",Raw_Data[[#This Row],[Call Status]]="Abandoned","0")</f>
        <v>5</v>
      </c>
      <c r="U3955" t="str">
        <f>TEXT(Raw_Data[[#This Row],[Call Date]],"mmmm")</f>
        <v>February</v>
      </c>
      <c r="V3955" t="str" cm="1">
        <f t="array" ref="V3955">_xlfn.IFS(Raw_Data[[#This Row],[Customer Satisfaction]]&lt;2,"Poor",Raw_Data[[#This Row],[Customer Satisfaction]]&lt;4,"Average",Raw_Data[[#This Row],[Customer Satisfaction]]&gt;=4,"Excellent")</f>
        <v>Average</v>
      </c>
    </row>
    <row r="3956" spans="2:22" x14ac:dyDescent="0.3">
      <c r="B3956" t="s">
        <v>5325</v>
      </c>
      <c r="C3956" s="2">
        <v>45841</v>
      </c>
      <c r="D3956" s="1">
        <v>0.37361111111111112</v>
      </c>
      <c r="E3956" t="s">
        <v>47</v>
      </c>
      <c r="F3956" t="s">
        <v>38</v>
      </c>
      <c r="G3956" t="s">
        <v>250</v>
      </c>
      <c r="H3956" t="s">
        <v>2026</v>
      </c>
      <c r="I3956" t="s">
        <v>23</v>
      </c>
      <c r="J3956" t="s">
        <v>45</v>
      </c>
      <c r="K3956" t="s">
        <v>25</v>
      </c>
      <c r="L3956" t="s">
        <v>3564</v>
      </c>
      <c r="M3956">
        <v>2.2999999999999998</v>
      </c>
      <c r="N3956">
        <v>12.1</v>
      </c>
      <c r="O3956" t="s">
        <v>26</v>
      </c>
      <c r="P3956">
        <v>4</v>
      </c>
      <c r="Q3956" t="s">
        <v>615</v>
      </c>
      <c r="R3956" t="s">
        <v>28</v>
      </c>
      <c r="S3956">
        <v>50.73</v>
      </c>
      <c r="T3956" t="str" cm="1">
        <f t="array" ref="T3956">_xlfn.IFS(Raw_Data[[#This Row],[Call Status]]="Resolved","5",Raw_Data[[#This Row],[Call Status]]="Escalated","2",Raw_Data[[#This Row],[Call Status]]="Pending","3",Raw_Data[[#This Row],[Call Status]]="Abandoned","0")</f>
        <v>5</v>
      </c>
      <c r="U3956" t="str">
        <f>TEXT(Raw_Data[[#This Row],[Call Date]],"mmmm")</f>
        <v>July</v>
      </c>
      <c r="V3956" t="str" cm="1">
        <f t="array" ref="V3956">_xlfn.IFS(Raw_Data[[#This Row],[Customer Satisfaction]]&lt;2,"Poor",Raw_Data[[#This Row],[Customer Satisfaction]]&lt;4,"Average",Raw_Data[[#This Row],[Customer Satisfaction]]&gt;=4,"Excellent")</f>
        <v>Excellent</v>
      </c>
    </row>
    <row r="3957" spans="2:22" x14ac:dyDescent="0.3">
      <c r="B3957" t="s">
        <v>5847</v>
      </c>
      <c r="C3957" s="2">
        <v>45977</v>
      </c>
      <c r="D3957" s="1">
        <v>0.59930555555555554</v>
      </c>
      <c r="E3957" t="s">
        <v>100</v>
      </c>
      <c r="F3957" t="s">
        <v>48</v>
      </c>
      <c r="G3957" t="s">
        <v>162</v>
      </c>
      <c r="H3957" t="s">
        <v>2392</v>
      </c>
      <c r="I3957" t="s">
        <v>23</v>
      </c>
      <c r="J3957" t="s">
        <v>39</v>
      </c>
      <c r="K3957" t="s">
        <v>25</v>
      </c>
      <c r="L3957" t="s">
        <v>3570</v>
      </c>
      <c r="M3957">
        <v>5.5</v>
      </c>
      <c r="N3957">
        <v>8.1</v>
      </c>
      <c r="O3957" t="s">
        <v>28</v>
      </c>
      <c r="P3957">
        <v>3</v>
      </c>
      <c r="Q3957" t="s">
        <v>615</v>
      </c>
      <c r="R3957" t="s">
        <v>28</v>
      </c>
      <c r="S3957">
        <v>167.4</v>
      </c>
      <c r="T3957" t="str" cm="1">
        <f t="array" ref="T3957">_xlfn.IFS(Raw_Data[[#This Row],[Call Status]]="Resolved","5",Raw_Data[[#This Row],[Call Status]]="Escalated","2",Raw_Data[[#This Row],[Call Status]]="Pending","3",Raw_Data[[#This Row],[Call Status]]="Abandoned","0")</f>
        <v>5</v>
      </c>
      <c r="U3957" t="str">
        <f>TEXT(Raw_Data[[#This Row],[Call Date]],"mmmm")</f>
        <v>November</v>
      </c>
      <c r="V3957" t="str" cm="1">
        <f t="array" ref="V3957">_xlfn.IFS(Raw_Data[[#This Row],[Customer Satisfaction]]&lt;2,"Poor",Raw_Data[[#This Row],[Customer Satisfaction]]&lt;4,"Average",Raw_Data[[#This Row],[Customer Satisfaction]]&gt;=4,"Excellent")</f>
        <v>Average</v>
      </c>
    </row>
    <row r="3958" spans="2:22" x14ac:dyDescent="0.3">
      <c r="B3958" t="s">
        <v>9160</v>
      </c>
      <c r="C3958" s="2">
        <v>45844</v>
      </c>
      <c r="D3958" s="1">
        <v>0.55277777777777781</v>
      </c>
      <c r="E3958" t="s">
        <v>53</v>
      </c>
      <c r="F3958" t="s">
        <v>38</v>
      </c>
      <c r="G3958" t="s">
        <v>250</v>
      </c>
      <c r="H3958" t="s">
        <v>2392</v>
      </c>
      <c r="I3958" t="s">
        <v>23</v>
      </c>
      <c r="J3958" t="s">
        <v>49</v>
      </c>
      <c r="K3958" t="s">
        <v>8876</v>
      </c>
      <c r="L3958" t="s">
        <v>8877</v>
      </c>
      <c r="M3958">
        <v>1.1000000000000001</v>
      </c>
      <c r="N3958">
        <v>17.3</v>
      </c>
      <c r="O3958" t="s">
        <v>28</v>
      </c>
      <c r="P3958">
        <v>0</v>
      </c>
      <c r="Q3958" t="s">
        <v>1014</v>
      </c>
      <c r="R3958" t="s">
        <v>28</v>
      </c>
      <c r="S3958">
        <v>138.99</v>
      </c>
      <c r="T3958" t="str" cm="1">
        <f t="array" ref="T3958">_xlfn.IFS(Raw_Data[[#This Row],[Call Status]]="Resolved","5",Raw_Data[[#This Row],[Call Status]]="Escalated","2",Raw_Data[[#This Row],[Call Status]]="Pending","3",Raw_Data[[#This Row],[Call Status]]="Abandoned","0")</f>
        <v>3</v>
      </c>
      <c r="U3958" t="str">
        <f>TEXT(Raw_Data[[#This Row],[Call Date]],"mmmm")</f>
        <v>July</v>
      </c>
      <c r="V3958" t="str" cm="1">
        <f t="array" ref="V3958">_xlfn.IFS(Raw_Data[[#This Row],[Customer Satisfaction]]&lt;2,"Poor",Raw_Data[[#This Row],[Customer Satisfaction]]&lt;4,"Average",Raw_Data[[#This Row],[Customer Satisfaction]]&gt;=4,"Excellent")</f>
        <v>Poor</v>
      </c>
    </row>
    <row r="3959" spans="2:22" x14ac:dyDescent="0.3">
      <c r="B3959" t="s">
        <v>8662</v>
      </c>
      <c r="C3959" s="2">
        <v>45747</v>
      </c>
      <c r="D3959" s="1">
        <v>0.68472222222222223</v>
      </c>
      <c r="E3959" t="s">
        <v>72</v>
      </c>
      <c r="F3959" t="s">
        <v>34</v>
      </c>
      <c r="G3959" t="s">
        <v>21</v>
      </c>
      <c r="H3959" t="s">
        <v>2392</v>
      </c>
      <c r="I3959" t="s">
        <v>1128</v>
      </c>
      <c r="J3959" t="s">
        <v>31</v>
      </c>
      <c r="K3959" t="s">
        <v>16</v>
      </c>
      <c r="L3959" t="s">
        <v>16</v>
      </c>
      <c r="M3959">
        <v>1.3</v>
      </c>
      <c r="N3959">
        <v>14.4</v>
      </c>
      <c r="O3959" t="s">
        <v>28</v>
      </c>
      <c r="P3959">
        <v>1</v>
      </c>
      <c r="Q3959" t="s">
        <v>1014</v>
      </c>
      <c r="R3959" t="s">
        <v>26</v>
      </c>
      <c r="S3959">
        <v>61.93</v>
      </c>
      <c r="T3959" t="str" cm="1">
        <f t="array" ref="T3959">_xlfn.IFS(Raw_Data[[#This Row],[Call Status]]="Resolved","5",Raw_Data[[#This Row],[Call Status]]="Escalated","2",Raw_Data[[#This Row],[Call Status]]="Pending","3",Raw_Data[[#This Row],[Call Status]]="Abandoned","0")</f>
        <v>2</v>
      </c>
      <c r="U3959" t="str">
        <f>TEXT(Raw_Data[[#This Row],[Call Date]],"mmmm")</f>
        <v>March</v>
      </c>
      <c r="V3959" t="str" cm="1">
        <f t="array" ref="V3959">_xlfn.IFS(Raw_Data[[#This Row],[Customer Satisfaction]]&lt;2,"Poor",Raw_Data[[#This Row],[Customer Satisfaction]]&lt;4,"Average",Raw_Data[[#This Row],[Customer Satisfaction]]&gt;=4,"Excellent")</f>
        <v>Poor</v>
      </c>
    </row>
    <row r="3960" spans="2:22" x14ac:dyDescent="0.3">
      <c r="B3960" t="s">
        <v>7491</v>
      </c>
      <c r="C3960" s="2">
        <v>45989</v>
      </c>
      <c r="D3960" s="1">
        <v>0.58611111111111114</v>
      </c>
      <c r="E3960" t="s">
        <v>59</v>
      </c>
      <c r="F3960" t="s">
        <v>48</v>
      </c>
      <c r="G3960" t="s">
        <v>327</v>
      </c>
      <c r="H3960" t="s">
        <v>2026</v>
      </c>
      <c r="I3960" t="s">
        <v>1137</v>
      </c>
      <c r="J3960" t="s">
        <v>64</v>
      </c>
      <c r="K3960" t="s">
        <v>7253</v>
      </c>
      <c r="L3960" t="s">
        <v>7254</v>
      </c>
      <c r="M3960">
        <v>3</v>
      </c>
      <c r="N3960">
        <v>13.9</v>
      </c>
      <c r="O3960" t="s">
        <v>28</v>
      </c>
      <c r="P3960">
        <v>3</v>
      </c>
      <c r="Q3960" t="s">
        <v>1014</v>
      </c>
      <c r="R3960" t="s">
        <v>28</v>
      </c>
      <c r="S3960">
        <v>257.89</v>
      </c>
      <c r="T3960" t="str" cm="1">
        <f t="array" ref="T3960">_xlfn.IFS(Raw_Data[[#This Row],[Call Status]]="Resolved","5",Raw_Data[[#This Row],[Call Status]]="Escalated","2",Raw_Data[[#This Row],[Call Status]]="Pending","3",Raw_Data[[#This Row],[Call Status]]="Abandoned","0")</f>
        <v>0</v>
      </c>
      <c r="U3960" t="str">
        <f>TEXT(Raw_Data[[#This Row],[Call Date]],"mmmm")</f>
        <v>November</v>
      </c>
      <c r="V3960" t="str" cm="1">
        <f t="array" ref="V3960">_xlfn.IFS(Raw_Data[[#This Row],[Customer Satisfaction]]&lt;2,"Poor",Raw_Data[[#This Row],[Customer Satisfaction]]&lt;4,"Average",Raw_Data[[#This Row],[Customer Satisfaction]]&gt;=4,"Excellent")</f>
        <v>Average</v>
      </c>
    </row>
    <row r="3961" spans="2:22" x14ac:dyDescent="0.3">
      <c r="B3961" t="s">
        <v>1601</v>
      </c>
      <c r="C3961" s="2">
        <v>45796</v>
      </c>
      <c r="D3961" s="1">
        <v>0.74583333333333335</v>
      </c>
      <c r="E3961" t="s">
        <v>84</v>
      </c>
      <c r="F3961" t="s">
        <v>38</v>
      </c>
      <c r="G3961" t="s">
        <v>162</v>
      </c>
      <c r="H3961" t="s">
        <v>22</v>
      </c>
      <c r="I3961" t="s">
        <v>1128</v>
      </c>
      <c r="J3961" t="s">
        <v>39</v>
      </c>
      <c r="K3961" t="s">
        <v>25</v>
      </c>
      <c r="L3961" t="s">
        <v>25</v>
      </c>
      <c r="M3961">
        <v>10.8</v>
      </c>
      <c r="N3961">
        <v>9.3000000000000007</v>
      </c>
      <c r="O3961" t="s">
        <v>26</v>
      </c>
      <c r="P3961">
        <v>3</v>
      </c>
      <c r="Q3961" t="s">
        <v>615</v>
      </c>
      <c r="R3961" t="s">
        <v>28</v>
      </c>
      <c r="S3961">
        <v>281</v>
      </c>
      <c r="T3961" t="str" cm="1">
        <f t="array" ref="T3961">_xlfn.IFS(Raw_Data[[#This Row],[Call Status]]="Resolved","5",Raw_Data[[#This Row],[Call Status]]="Escalated","2",Raw_Data[[#This Row],[Call Status]]="Pending","3",Raw_Data[[#This Row],[Call Status]]="Abandoned","0")</f>
        <v>5</v>
      </c>
      <c r="U3961" t="str">
        <f>TEXT(Raw_Data[[#This Row],[Call Date]],"mmmm")</f>
        <v>May</v>
      </c>
      <c r="V3961" t="str" cm="1">
        <f t="array" ref="V3961">_xlfn.IFS(Raw_Data[[#This Row],[Customer Satisfaction]]&lt;2,"Poor",Raw_Data[[#This Row],[Customer Satisfaction]]&lt;4,"Average",Raw_Data[[#This Row],[Customer Satisfaction]]&gt;=4,"Excellent")</f>
        <v>Average</v>
      </c>
    </row>
    <row r="3962" spans="2:22" x14ac:dyDescent="0.3">
      <c r="B3962" t="s">
        <v>7817</v>
      </c>
      <c r="C3962" s="2">
        <v>46014</v>
      </c>
      <c r="D3962" s="1">
        <v>0.71319444444444446</v>
      </c>
      <c r="E3962" t="s">
        <v>44</v>
      </c>
      <c r="F3962" t="s">
        <v>48</v>
      </c>
      <c r="G3962" t="s">
        <v>162</v>
      </c>
      <c r="H3962" t="s">
        <v>2026</v>
      </c>
      <c r="I3962" t="s">
        <v>23</v>
      </c>
      <c r="J3962" t="s">
        <v>39</v>
      </c>
      <c r="K3962" t="s">
        <v>7253</v>
      </c>
      <c r="L3962" t="s">
        <v>7254</v>
      </c>
      <c r="M3962">
        <v>0.8</v>
      </c>
      <c r="N3962">
        <v>14.4</v>
      </c>
      <c r="O3962" t="s">
        <v>28</v>
      </c>
      <c r="P3962">
        <v>1</v>
      </c>
      <c r="Q3962" t="s">
        <v>1014</v>
      </c>
      <c r="R3962" t="s">
        <v>28</v>
      </c>
      <c r="S3962">
        <v>255.35</v>
      </c>
      <c r="T3962" t="str" cm="1">
        <f t="array" ref="T3962">_xlfn.IFS(Raw_Data[[#This Row],[Call Status]]="Resolved","5",Raw_Data[[#This Row],[Call Status]]="Escalated","2",Raw_Data[[#This Row],[Call Status]]="Pending","3",Raw_Data[[#This Row],[Call Status]]="Abandoned","0")</f>
        <v>0</v>
      </c>
      <c r="U3962" t="str">
        <f>TEXT(Raw_Data[[#This Row],[Call Date]],"mmmm")</f>
        <v>December</v>
      </c>
      <c r="V3962" t="str" cm="1">
        <f t="array" ref="V3962">_xlfn.IFS(Raw_Data[[#This Row],[Customer Satisfaction]]&lt;2,"Poor",Raw_Data[[#This Row],[Customer Satisfaction]]&lt;4,"Average",Raw_Data[[#This Row],[Customer Satisfaction]]&gt;=4,"Excellent")</f>
        <v>Poor</v>
      </c>
    </row>
    <row r="3963" spans="2:22" x14ac:dyDescent="0.3">
      <c r="B3963" t="s">
        <v>4619</v>
      </c>
      <c r="C3963" s="2">
        <v>45746</v>
      </c>
      <c r="D3963" s="1">
        <v>0.69097222222222221</v>
      </c>
      <c r="E3963" t="s">
        <v>110</v>
      </c>
      <c r="F3963" t="s">
        <v>48</v>
      </c>
      <c r="G3963" t="s">
        <v>21</v>
      </c>
      <c r="H3963" t="s">
        <v>22</v>
      </c>
      <c r="I3963" t="s">
        <v>1128</v>
      </c>
      <c r="J3963" t="s">
        <v>35</v>
      </c>
      <c r="K3963" t="s">
        <v>25</v>
      </c>
      <c r="L3963" t="s">
        <v>3570</v>
      </c>
      <c r="M3963">
        <v>1.7</v>
      </c>
      <c r="N3963">
        <v>13.8</v>
      </c>
      <c r="O3963" t="s">
        <v>26</v>
      </c>
      <c r="P3963">
        <v>3</v>
      </c>
      <c r="Q3963" t="s">
        <v>615</v>
      </c>
      <c r="R3963" t="s">
        <v>28</v>
      </c>
      <c r="S3963">
        <v>81.459999999999994</v>
      </c>
      <c r="T3963" t="str" cm="1">
        <f t="array" ref="T3963">_xlfn.IFS(Raw_Data[[#This Row],[Call Status]]="Resolved","5",Raw_Data[[#This Row],[Call Status]]="Escalated","2",Raw_Data[[#This Row],[Call Status]]="Pending","3",Raw_Data[[#This Row],[Call Status]]="Abandoned","0")</f>
        <v>5</v>
      </c>
      <c r="U3963" t="str">
        <f>TEXT(Raw_Data[[#This Row],[Call Date]],"mmmm")</f>
        <v>March</v>
      </c>
      <c r="V3963" t="str" cm="1">
        <f t="array" ref="V3963">_xlfn.IFS(Raw_Data[[#This Row],[Customer Satisfaction]]&lt;2,"Poor",Raw_Data[[#This Row],[Customer Satisfaction]]&lt;4,"Average",Raw_Data[[#This Row],[Customer Satisfaction]]&gt;=4,"Excellent")</f>
        <v>Average</v>
      </c>
    </row>
    <row r="3964" spans="2:22" x14ac:dyDescent="0.3">
      <c r="B3964" t="s">
        <v>3867</v>
      </c>
      <c r="C3964" s="2">
        <v>45931</v>
      </c>
      <c r="D3964" s="1">
        <v>0.49444444444444446</v>
      </c>
      <c r="E3964" t="s">
        <v>66</v>
      </c>
      <c r="F3964" t="s">
        <v>34</v>
      </c>
      <c r="G3964" t="s">
        <v>250</v>
      </c>
      <c r="H3964" t="s">
        <v>2026</v>
      </c>
      <c r="I3964" t="s">
        <v>1137</v>
      </c>
      <c r="J3964" t="s">
        <v>64</v>
      </c>
      <c r="K3964" t="s">
        <v>25</v>
      </c>
      <c r="L3964" t="s">
        <v>3570</v>
      </c>
      <c r="M3964">
        <v>0.5</v>
      </c>
      <c r="N3964">
        <v>6.2</v>
      </c>
      <c r="O3964" t="s">
        <v>28</v>
      </c>
      <c r="P3964">
        <v>3</v>
      </c>
      <c r="Q3964" t="s">
        <v>615</v>
      </c>
      <c r="R3964" t="s">
        <v>28</v>
      </c>
      <c r="S3964">
        <v>179.69</v>
      </c>
      <c r="T3964" t="str" cm="1">
        <f t="array" ref="T3964">_xlfn.IFS(Raw_Data[[#This Row],[Call Status]]="Resolved","5",Raw_Data[[#This Row],[Call Status]]="Escalated","2",Raw_Data[[#This Row],[Call Status]]="Pending","3",Raw_Data[[#This Row],[Call Status]]="Abandoned","0")</f>
        <v>5</v>
      </c>
      <c r="U3964" t="str">
        <f>TEXT(Raw_Data[[#This Row],[Call Date]],"mmmm")</f>
        <v>October</v>
      </c>
      <c r="V3964" t="str" cm="1">
        <f t="array" ref="V3964">_xlfn.IFS(Raw_Data[[#This Row],[Customer Satisfaction]]&lt;2,"Poor",Raw_Data[[#This Row],[Customer Satisfaction]]&lt;4,"Average",Raw_Data[[#This Row],[Customer Satisfaction]]&gt;=4,"Excellent")</f>
        <v>Average</v>
      </c>
    </row>
    <row r="3965" spans="2:22" x14ac:dyDescent="0.3">
      <c r="B3965" t="s">
        <v>9150</v>
      </c>
      <c r="C3965" s="2">
        <v>45676</v>
      </c>
      <c r="D3965" s="1">
        <v>0.6069444444444444</v>
      </c>
      <c r="E3965" t="s">
        <v>53</v>
      </c>
      <c r="F3965" t="s">
        <v>34</v>
      </c>
      <c r="G3965" t="s">
        <v>250</v>
      </c>
      <c r="H3965" t="s">
        <v>2392</v>
      </c>
      <c r="I3965" t="s">
        <v>23</v>
      </c>
      <c r="J3965" t="s">
        <v>45</v>
      </c>
      <c r="K3965" t="s">
        <v>8876</v>
      </c>
      <c r="L3965" t="s">
        <v>8877</v>
      </c>
      <c r="M3965">
        <v>7</v>
      </c>
      <c r="N3965">
        <v>11.5</v>
      </c>
      <c r="O3965" t="s">
        <v>28</v>
      </c>
      <c r="P3965">
        <v>1</v>
      </c>
      <c r="Q3965" t="s">
        <v>1014</v>
      </c>
      <c r="R3965" t="s">
        <v>28</v>
      </c>
      <c r="S3965">
        <v>177.75</v>
      </c>
      <c r="T3965" t="str" cm="1">
        <f t="array" ref="T3965">_xlfn.IFS(Raw_Data[[#This Row],[Call Status]]="Resolved","5",Raw_Data[[#This Row],[Call Status]]="Escalated","2",Raw_Data[[#This Row],[Call Status]]="Pending","3",Raw_Data[[#This Row],[Call Status]]="Abandoned","0")</f>
        <v>3</v>
      </c>
      <c r="U3965" t="str">
        <f>TEXT(Raw_Data[[#This Row],[Call Date]],"mmmm")</f>
        <v>January</v>
      </c>
      <c r="V3965" t="str" cm="1">
        <f t="array" ref="V3965">_xlfn.IFS(Raw_Data[[#This Row],[Customer Satisfaction]]&lt;2,"Poor",Raw_Data[[#This Row],[Customer Satisfaction]]&lt;4,"Average",Raw_Data[[#This Row],[Customer Satisfaction]]&gt;=4,"Excellent")</f>
        <v>Poor</v>
      </c>
    </row>
    <row r="3966" spans="2:22" x14ac:dyDescent="0.3">
      <c r="B3966" t="s">
        <v>6434</v>
      </c>
      <c r="C3966" s="2">
        <v>45968</v>
      </c>
      <c r="D3966" s="1">
        <v>0.57361111111111107</v>
      </c>
      <c r="E3966" t="s">
        <v>37</v>
      </c>
      <c r="F3966" t="s">
        <v>48</v>
      </c>
      <c r="G3966" t="s">
        <v>327</v>
      </c>
      <c r="H3966" t="s">
        <v>22</v>
      </c>
      <c r="I3966" t="s">
        <v>23</v>
      </c>
      <c r="J3966" t="s">
        <v>45</v>
      </c>
      <c r="K3966" t="s">
        <v>25</v>
      </c>
      <c r="L3966" t="s">
        <v>3570</v>
      </c>
      <c r="M3966">
        <v>3.8</v>
      </c>
      <c r="N3966">
        <v>7.6</v>
      </c>
      <c r="O3966" t="s">
        <v>26</v>
      </c>
      <c r="P3966">
        <v>1</v>
      </c>
      <c r="Q3966" t="s">
        <v>1014</v>
      </c>
      <c r="R3966" t="s">
        <v>28</v>
      </c>
      <c r="S3966">
        <v>65.06</v>
      </c>
      <c r="T3966" t="str" cm="1">
        <f t="array" ref="T3966">_xlfn.IFS(Raw_Data[[#This Row],[Call Status]]="Resolved","5",Raw_Data[[#This Row],[Call Status]]="Escalated","2",Raw_Data[[#This Row],[Call Status]]="Pending","3",Raw_Data[[#This Row],[Call Status]]="Abandoned","0")</f>
        <v>5</v>
      </c>
      <c r="U3966" t="str">
        <f>TEXT(Raw_Data[[#This Row],[Call Date]],"mmmm")</f>
        <v>November</v>
      </c>
      <c r="V3966" t="str" cm="1">
        <f t="array" ref="V3966">_xlfn.IFS(Raw_Data[[#This Row],[Customer Satisfaction]]&lt;2,"Poor",Raw_Data[[#This Row],[Customer Satisfaction]]&lt;4,"Average",Raw_Data[[#This Row],[Customer Satisfaction]]&gt;=4,"Excellent")</f>
        <v>Poor</v>
      </c>
    </row>
    <row r="3967" spans="2:22" x14ac:dyDescent="0.3">
      <c r="B3967" t="s">
        <v>5809</v>
      </c>
      <c r="C3967" s="2">
        <v>46015</v>
      </c>
      <c r="D3967" s="1">
        <v>0.39791666666666664</v>
      </c>
      <c r="E3967" t="s">
        <v>44</v>
      </c>
      <c r="F3967" t="s">
        <v>34</v>
      </c>
      <c r="G3967" t="s">
        <v>327</v>
      </c>
      <c r="H3967" t="s">
        <v>2392</v>
      </c>
      <c r="I3967" t="s">
        <v>23</v>
      </c>
      <c r="J3967" t="s">
        <v>39</v>
      </c>
      <c r="K3967" t="s">
        <v>25</v>
      </c>
      <c r="L3967" t="s">
        <v>3561</v>
      </c>
      <c r="M3967">
        <v>2.5</v>
      </c>
      <c r="N3967">
        <v>13.8</v>
      </c>
      <c r="O3967" t="s">
        <v>28</v>
      </c>
      <c r="P3967">
        <v>3</v>
      </c>
      <c r="Q3967" t="s">
        <v>615</v>
      </c>
      <c r="R3967" t="s">
        <v>28</v>
      </c>
      <c r="S3967">
        <v>406.27</v>
      </c>
      <c r="T3967" t="str" cm="1">
        <f t="array" ref="T3967">_xlfn.IFS(Raw_Data[[#This Row],[Call Status]]="Resolved","5",Raw_Data[[#This Row],[Call Status]]="Escalated","2",Raw_Data[[#This Row],[Call Status]]="Pending","3",Raw_Data[[#This Row],[Call Status]]="Abandoned","0")</f>
        <v>5</v>
      </c>
      <c r="U3967" t="str">
        <f>TEXT(Raw_Data[[#This Row],[Call Date]],"mmmm")</f>
        <v>December</v>
      </c>
      <c r="V3967" t="str" cm="1">
        <f t="array" ref="V3967">_xlfn.IFS(Raw_Data[[#This Row],[Customer Satisfaction]]&lt;2,"Poor",Raw_Data[[#This Row],[Customer Satisfaction]]&lt;4,"Average",Raw_Data[[#This Row],[Customer Satisfaction]]&gt;=4,"Excellent")</f>
        <v>Average</v>
      </c>
    </row>
    <row r="3968" spans="2:22" x14ac:dyDescent="0.3">
      <c r="B3968" t="s">
        <v>8469</v>
      </c>
      <c r="C3968" s="2">
        <v>45811</v>
      </c>
      <c r="D3968" s="1">
        <v>0.82222222222222219</v>
      </c>
      <c r="E3968" t="s">
        <v>108</v>
      </c>
      <c r="F3968" t="s">
        <v>20</v>
      </c>
      <c r="G3968" t="s">
        <v>327</v>
      </c>
      <c r="H3968" t="s">
        <v>22</v>
      </c>
      <c r="I3968" t="s">
        <v>1137</v>
      </c>
      <c r="J3968" t="s">
        <v>42</v>
      </c>
      <c r="K3968" t="s">
        <v>16</v>
      </c>
      <c r="L3968" t="s">
        <v>16</v>
      </c>
      <c r="M3968">
        <v>3.5</v>
      </c>
      <c r="N3968">
        <v>11.7</v>
      </c>
      <c r="O3968" t="s">
        <v>28</v>
      </c>
      <c r="P3968">
        <v>2</v>
      </c>
      <c r="Q3968" t="s">
        <v>1014</v>
      </c>
      <c r="R3968" t="s">
        <v>26</v>
      </c>
      <c r="S3968">
        <v>40.770000000000003</v>
      </c>
      <c r="T3968" t="str" cm="1">
        <f t="array" ref="T3968">_xlfn.IFS(Raw_Data[[#This Row],[Call Status]]="Resolved","5",Raw_Data[[#This Row],[Call Status]]="Escalated","2",Raw_Data[[#This Row],[Call Status]]="Pending","3",Raw_Data[[#This Row],[Call Status]]="Abandoned","0")</f>
        <v>2</v>
      </c>
      <c r="U3968" t="str">
        <f>TEXT(Raw_Data[[#This Row],[Call Date]],"mmmm")</f>
        <v>June</v>
      </c>
      <c r="V3968" t="str" cm="1">
        <f t="array" ref="V3968">_xlfn.IFS(Raw_Data[[#This Row],[Customer Satisfaction]]&lt;2,"Poor",Raw_Data[[#This Row],[Customer Satisfaction]]&lt;4,"Average",Raw_Data[[#This Row],[Customer Satisfaction]]&gt;=4,"Excellent")</f>
        <v>Average</v>
      </c>
    </row>
    <row r="3969" spans="2:22" x14ac:dyDescent="0.3">
      <c r="B3969" t="s">
        <v>9969</v>
      </c>
      <c r="C3969" s="2">
        <v>45917</v>
      </c>
      <c r="D3969" s="1">
        <v>0.54583333333333328</v>
      </c>
      <c r="E3969" t="s">
        <v>70</v>
      </c>
      <c r="F3969" t="s">
        <v>34</v>
      </c>
      <c r="G3969" t="s">
        <v>327</v>
      </c>
      <c r="H3969" t="s">
        <v>22</v>
      </c>
      <c r="I3969" t="s">
        <v>23</v>
      </c>
      <c r="J3969" t="s">
        <v>76</v>
      </c>
      <c r="K3969" t="s">
        <v>8876</v>
      </c>
      <c r="L3969" t="s">
        <v>8877</v>
      </c>
      <c r="M3969">
        <v>1</v>
      </c>
      <c r="N3969">
        <v>4.0999999999999996</v>
      </c>
      <c r="O3969" t="s">
        <v>28</v>
      </c>
      <c r="P3969">
        <v>3</v>
      </c>
      <c r="Q3969" t="s">
        <v>1014</v>
      </c>
      <c r="R3969" t="s">
        <v>28</v>
      </c>
      <c r="S3969">
        <v>428.33</v>
      </c>
      <c r="T3969" t="str" cm="1">
        <f t="array" ref="T3969">_xlfn.IFS(Raw_Data[[#This Row],[Call Status]]="Resolved","5",Raw_Data[[#This Row],[Call Status]]="Escalated","2",Raw_Data[[#This Row],[Call Status]]="Pending","3",Raw_Data[[#This Row],[Call Status]]="Abandoned","0")</f>
        <v>3</v>
      </c>
      <c r="U3969" t="str">
        <f>TEXT(Raw_Data[[#This Row],[Call Date]],"mmmm")</f>
        <v>September</v>
      </c>
      <c r="V3969" t="str" cm="1">
        <f t="array" ref="V3969">_xlfn.IFS(Raw_Data[[#This Row],[Customer Satisfaction]]&lt;2,"Poor",Raw_Data[[#This Row],[Customer Satisfaction]]&lt;4,"Average",Raw_Data[[#This Row],[Customer Satisfaction]]&gt;=4,"Excellent")</f>
        <v>Average</v>
      </c>
    </row>
    <row r="3970" spans="2:22" x14ac:dyDescent="0.3">
      <c r="B3970" t="s">
        <v>2497</v>
      </c>
      <c r="C3970" s="2">
        <v>45765</v>
      </c>
      <c r="D3970" s="1">
        <v>0.69791666666666663</v>
      </c>
      <c r="E3970" t="s">
        <v>44</v>
      </c>
      <c r="F3970" t="s">
        <v>34</v>
      </c>
      <c r="G3970" t="s">
        <v>162</v>
      </c>
      <c r="H3970" t="s">
        <v>2392</v>
      </c>
      <c r="I3970" t="s">
        <v>1137</v>
      </c>
      <c r="J3970" t="s">
        <v>35</v>
      </c>
      <c r="K3970" t="s">
        <v>25</v>
      </c>
      <c r="L3970" t="s">
        <v>25</v>
      </c>
      <c r="M3970">
        <v>4.5</v>
      </c>
      <c r="N3970">
        <v>13.7</v>
      </c>
      <c r="O3970" t="s">
        <v>26</v>
      </c>
      <c r="P3970">
        <v>4</v>
      </c>
      <c r="Q3970" t="s">
        <v>27</v>
      </c>
      <c r="R3970" t="s">
        <v>28</v>
      </c>
      <c r="S3970">
        <v>75.400000000000006</v>
      </c>
      <c r="T3970" t="str" cm="1">
        <f t="array" ref="T3970">_xlfn.IFS(Raw_Data[[#This Row],[Call Status]]="Resolved","5",Raw_Data[[#This Row],[Call Status]]="Escalated","2",Raw_Data[[#This Row],[Call Status]]="Pending","3",Raw_Data[[#This Row],[Call Status]]="Abandoned","0")</f>
        <v>5</v>
      </c>
      <c r="U3970" t="str">
        <f>TEXT(Raw_Data[[#This Row],[Call Date]],"mmmm")</f>
        <v>April</v>
      </c>
      <c r="V3970" t="str" cm="1">
        <f t="array" ref="V3970">_xlfn.IFS(Raw_Data[[#This Row],[Customer Satisfaction]]&lt;2,"Poor",Raw_Data[[#This Row],[Customer Satisfaction]]&lt;4,"Average",Raw_Data[[#This Row],[Customer Satisfaction]]&gt;=4,"Excellent")</f>
        <v>Excellent</v>
      </c>
    </row>
    <row r="3971" spans="2:22" x14ac:dyDescent="0.3">
      <c r="B3971" t="s">
        <v>9684</v>
      </c>
      <c r="C3971" s="2">
        <v>45942</v>
      </c>
      <c r="D3971" s="1">
        <v>0.81527777777777777</v>
      </c>
      <c r="E3971" t="s">
        <v>47</v>
      </c>
      <c r="F3971" t="s">
        <v>38</v>
      </c>
      <c r="G3971" t="s">
        <v>21</v>
      </c>
      <c r="H3971" t="s">
        <v>22</v>
      </c>
      <c r="I3971" t="s">
        <v>1128</v>
      </c>
      <c r="J3971" t="s">
        <v>55</v>
      </c>
      <c r="K3971" t="s">
        <v>8876</v>
      </c>
      <c r="L3971" t="s">
        <v>8877</v>
      </c>
      <c r="M3971">
        <v>9.1999999999999993</v>
      </c>
      <c r="N3971">
        <v>8.3000000000000007</v>
      </c>
      <c r="O3971" t="s">
        <v>28</v>
      </c>
      <c r="P3971">
        <v>3</v>
      </c>
      <c r="Q3971" t="s">
        <v>1014</v>
      </c>
      <c r="R3971" t="s">
        <v>28</v>
      </c>
      <c r="S3971">
        <v>88.29</v>
      </c>
      <c r="T3971" t="str" cm="1">
        <f t="array" ref="T3971">_xlfn.IFS(Raw_Data[[#This Row],[Call Status]]="Resolved","5",Raw_Data[[#This Row],[Call Status]]="Escalated","2",Raw_Data[[#This Row],[Call Status]]="Pending","3",Raw_Data[[#This Row],[Call Status]]="Abandoned","0")</f>
        <v>3</v>
      </c>
      <c r="U3971" t="str">
        <f>TEXT(Raw_Data[[#This Row],[Call Date]],"mmmm")</f>
        <v>October</v>
      </c>
      <c r="V3971" t="str" cm="1">
        <f t="array" ref="V3971">_xlfn.IFS(Raw_Data[[#This Row],[Customer Satisfaction]]&lt;2,"Poor",Raw_Data[[#This Row],[Customer Satisfaction]]&lt;4,"Average",Raw_Data[[#This Row],[Customer Satisfaction]]&gt;=4,"Excellent")</f>
        <v>Average</v>
      </c>
    </row>
    <row r="3972" spans="2:22" x14ac:dyDescent="0.3">
      <c r="B3972" t="s">
        <v>8502</v>
      </c>
      <c r="C3972" s="2">
        <v>45716</v>
      </c>
      <c r="D3972" s="1">
        <v>0.70277777777777772</v>
      </c>
      <c r="E3972" t="s">
        <v>100</v>
      </c>
      <c r="F3972" t="s">
        <v>20</v>
      </c>
      <c r="G3972" t="s">
        <v>162</v>
      </c>
      <c r="H3972" t="s">
        <v>22</v>
      </c>
      <c r="I3972" t="s">
        <v>1128</v>
      </c>
      <c r="J3972" t="s">
        <v>64</v>
      </c>
      <c r="K3972" t="s">
        <v>16</v>
      </c>
      <c r="L3972" t="s">
        <v>16</v>
      </c>
      <c r="M3972">
        <v>3.1</v>
      </c>
      <c r="N3972">
        <v>9.1999999999999993</v>
      </c>
      <c r="O3972" t="s">
        <v>28</v>
      </c>
      <c r="P3972">
        <v>2</v>
      </c>
      <c r="Q3972" t="s">
        <v>1014</v>
      </c>
      <c r="R3972" t="s">
        <v>26</v>
      </c>
      <c r="S3972">
        <v>124.31</v>
      </c>
      <c r="T3972" t="str" cm="1">
        <f t="array" ref="T3972">_xlfn.IFS(Raw_Data[[#This Row],[Call Status]]="Resolved","5",Raw_Data[[#This Row],[Call Status]]="Escalated","2",Raw_Data[[#This Row],[Call Status]]="Pending","3",Raw_Data[[#This Row],[Call Status]]="Abandoned","0")</f>
        <v>2</v>
      </c>
      <c r="U3972" t="str">
        <f>TEXT(Raw_Data[[#This Row],[Call Date]],"mmmm")</f>
        <v>February</v>
      </c>
      <c r="V3972" t="str" cm="1">
        <f t="array" ref="V3972">_xlfn.IFS(Raw_Data[[#This Row],[Customer Satisfaction]]&lt;2,"Poor",Raw_Data[[#This Row],[Customer Satisfaction]]&lt;4,"Average",Raw_Data[[#This Row],[Customer Satisfaction]]&gt;=4,"Excellent")</f>
        <v>Average</v>
      </c>
    </row>
    <row r="3973" spans="2:22" x14ac:dyDescent="0.3">
      <c r="B3973" t="s">
        <v>8162</v>
      </c>
      <c r="C3973" s="2">
        <v>45782</v>
      </c>
      <c r="D3973" s="1">
        <v>0.62152777777777779</v>
      </c>
      <c r="E3973" t="s">
        <v>110</v>
      </c>
      <c r="F3973" t="s">
        <v>48</v>
      </c>
      <c r="G3973" t="s">
        <v>162</v>
      </c>
      <c r="H3973" t="s">
        <v>2026</v>
      </c>
      <c r="I3973" t="s">
        <v>23</v>
      </c>
      <c r="J3973" t="s">
        <v>76</v>
      </c>
      <c r="K3973" t="s">
        <v>16</v>
      </c>
      <c r="L3973" t="s">
        <v>16</v>
      </c>
      <c r="M3973">
        <v>0.5</v>
      </c>
      <c r="N3973">
        <v>9.5</v>
      </c>
      <c r="O3973" t="s">
        <v>28</v>
      </c>
      <c r="P3973">
        <v>5</v>
      </c>
      <c r="Q3973" t="s">
        <v>27</v>
      </c>
      <c r="R3973" t="s">
        <v>26</v>
      </c>
      <c r="S3973">
        <v>40.630000000000003</v>
      </c>
      <c r="T3973" t="str" cm="1">
        <f t="array" ref="T3973">_xlfn.IFS(Raw_Data[[#This Row],[Call Status]]="Resolved","5",Raw_Data[[#This Row],[Call Status]]="Escalated","2",Raw_Data[[#This Row],[Call Status]]="Pending","3",Raw_Data[[#This Row],[Call Status]]="Abandoned","0")</f>
        <v>2</v>
      </c>
      <c r="U3973" t="str">
        <f>TEXT(Raw_Data[[#This Row],[Call Date]],"mmmm")</f>
        <v>May</v>
      </c>
      <c r="V3973" t="str" cm="1">
        <f t="array" ref="V3973">_xlfn.IFS(Raw_Data[[#This Row],[Customer Satisfaction]]&lt;2,"Poor",Raw_Data[[#This Row],[Customer Satisfaction]]&lt;4,"Average",Raw_Data[[#This Row],[Customer Satisfaction]]&gt;=4,"Excellent")</f>
        <v>Excellent</v>
      </c>
    </row>
    <row r="3974" spans="2:22" x14ac:dyDescent="0.3">
      <c r="B3974" t="s">
        <v>4114</v>
      </c>
      <c r="C3974" s="2">
        <v>46011</v>
      </c>
      <c r="D3974" s="1">
        <v>0.74097222222222225</v>
      </c>
      <c r="E3974" t="s">
        <v>59</v>
      </c>
      <c r="F3974" t="s">
        <v>48</v>
      </c>
      <c r="G3974" t="s">
        <v>327</v>
      </c>
      <c r="H3974" t="s">
        <v>2392</v>
      </c>
      <c r="I3974" t="s">
        <v>1130</v>
      </c>
      <c r="J3974" t="s">
        <v>24</v>
      </c>
      <c r="K3974" t="s">
        <v>25</v>
      </c>
      <c r="L3974" t="s">
        <v>3570</v>
      </c>
      <c r="M3974">
        <v>0.7</v>
      </c>
      <c r="N3974">
        <v>8.1999999999999993</v>
      </c>
      <c r="O3974" t="s">
        <v>26</v>
      </c>
      <c r="P3974">
        <v>4</v>
      </c>
      <c r="Q3974" t="s">
        <v>615</v>
      </c>
      <c r="R3974" t="s">
        <v>28</v>
      </c>
      <c r="S3974">
        <v>82.34</v>
      </c>
      <c r="T3974" t="str" cm="1">
        <f t="array" ref="T3974">_xlfn.IFS(Raw_Data[[#This Row],[Call Status]]="Resolved","5",Raw_Data[[#This Row],[Call Status]]="Escalated","2",Raw_Data[[#This Row],[Call Status]]="Pending","3",Raw_Data[[#This Row],[Call Status]]="Abandoned","0")</f>
        <v>5</v>
      </c>
      <c r="U3974" t="str">
        <f>TEXT(Raw_Data[[#This Row],[Call Date]],"mmmm")</f>
        <v>December</v>
      </c>
      <c r="V3974" t="str" cm="1">
        <f t="array" ref="V3974">_xlfn.IFS(Raw_Data[[#This Row],[Customer Satisfaction]]&lt;2,"Poor",Raw_Data[[#This Row],[Customer Satisfaction]]&lt;4,"Average",Raw_Data[[#This Row],[Customer Satisfaction]]&gt;=4,"Excellent")</f>
        <v>Excellent</v>
      </c>
    </row>
    <row r="3975" spans="2:22" x14ac:dyDescent="0.3">
      <c r="B3975" t="s">
        <v>2040</v>
      </c>
      <c r="C3975" s="2">
        <v>45930</v>
      </c>
      <c r="D3975" s="1">
        <v>0.6694444444444444</v>
      </c>
      <c r="E3975" t="s">
        <v>70</v>
      </c>
      <c r="F3975" t="s">
        <v>38</v>
      </c>
      <c r="G3975" t="s">
        <v>250</v>
      </c>
      <c r="H3975" t="s">
        <v>2026</v>
      </c>
      <c r="I3975" t="s">
        <v>1128</v>
      </c>
      <c r="J3975" t="s">
        <v>49</v>
      </c>
      <c r="K3975" t="s">
        <v>25</v>
      </c>
      <c r="L3975" t="s">
        <v>25</v>
      </c>
      <c r="M3975">
        <v>2.4</v>
      </c>
      <c r="N3975">
        <v>6.7</v>
      </c>
      <c r="O3975" t="s">
        <v>26</v>
      </c>
      <c r="P3975">
        <v>3</v>
      </c>
      <c r="Q3975" t="s">
        <v>615</v>
      </c>
      <c r="R3975" t="s">
        <v>28</v>
      </c>
      <c r="S3975">
        <v>322.41000000000003</v>
      </c>
      <c r="T3975" t="str" cm="1">
        <f t="array" ref="T3975">_xlfn.IFS(Raw_Data[[#This Row],[Call Status]]="Resolved","5",Raw_Data[[#This Row],[Call Status]]="Escalated","2",Raw_Data[[#This Row],[Call Status]]="Pending","3",Raw_Data[[#This Row],[Call Status]]="Abandoned","0")</f>
        <v>5</v>
      </c>
      <c r="U3975" t="str">
        <f>TEXT(Raw_Data[[#This Row],[Call Date]],"mmmm")</f>
        <v>September</v>
      </c>
      <c r="V3975" t="str" cm="1">
        <f t="array" ref="V3975">_xlfn.IFS(Raw_Data[[#This Row],[Customer Satisfaction]]&lt;2,"Poor",Raw_Data[[#This Row],[Customer Satisfaction]]&lt;4,"Average",Raw_Data[[#This Row],[Customer Satisfaction]]&gt;=4,"Excellent")</f>
        <v>Average</v>
      </c>
    </row>
    <row r="3976" spans="2:22" x14ac:dyDescent="0.3">
      <c r="B3976" t="s">
        <v>8944</v>
      </c>
      <c r="C3976" s="2">
        <v>45764</v>
      </c>
      <c r="D3976" s="1">
        <v>0.5805555555555556</v>
      </c>
      <c r="E3976" t="s">
        <v>63</v>
      </c>
      <c r="F3976" t="s">
        <v>38</v>
      </c>
      <c r="G3976" t="s">
        <v>327</v>
      </c>
      <c r="H3976" t="s">
        <v>2392</v>
      </c>
      <c r="I3976" t="s">
        <v>1128</v>
      </c>
      <c r="J3976" t="s">
        <v>39</v>
      </c>
      <c r="K3976" t="s">
        <v>8876</v>
      </c>
      <c r="L3976" t="s">
        <v>8877</v>
      </c>
      <c r="M3976">
        <v>3.8</v>
      </c>
      <c r="N3976">
        <v>12.2</v>
      </c>
      <c r="O3976" t="s">
        <v>28</v>
      </c>
      <c r="P3976">
        <v>3</v>
      </c>
      <c r="Q3976" t="s">
        <v>615</v>
      </c>
      <c r="R3976" t="s">
        <v>28</v>
      </c>
      <c r="S3976">
        <v>280.85000000000002</v>
      </c>
      <c r="T3976" t="str" cm="1">
        <f t="array" ref="T3976">_xlfn.IFS(Raw_Data[[#This Row],[Call Status]]="Resolved","5",Raw_Data[[#This Row],[Call Status]]="Escalated","2",Raw_Data[[#This Row],[Call Status]]="Pending","3",Raw_Data[[#This Row],[Call Status]]="Abandoned","0")</f>
        <v>3</v>
      </c>
      <c r="U3976" t="str">
        <f>TEXT(Raw_Data[[#This Row],[Call Date]],"mmmm")</f>
        <v>April</v>
      </c>
      <c r="V3976" t="str" cm="1">
        <f t="array" ref="V3976">_xlfn.IFS(Raw_Data[[#This Row],[Customer Satisfaction]]&lt;2,"Poor",Raw_Data[[#This Row],[Customer Satisfaction]]&lt;4,"Average",Raw_Data[[#This Row],[Customer Satisfaction]]&gt;=4,"Excellent")</f>
        <v>Average</v>
      </c>
    </row>
    <row r="3977" spans="2:22" x14ac:dyDescent="0.3">
      <c r="B3977" t="s">
        <v>1951</v>
      </c>
      <c r="C3977" s="2">
        <v>45956</v>
      </c>
      <c r="D3977" s="1">
        <v>0.51597222222222228</v>
      </c>
      <c r="E3977" t="s">
        <v>33</v>
      </c>
      <c r="F3977" t="s">
        <v>48</v>
      </c>
      <c r="G3977" t="s">
        <v>162</v>
      </c>
      <c r="H3977" t="s">
        <v>22</v>
      </c>
      <c r="I3977" t="s">
        <v>1128</v>
      </c>
      <c r="J3977" t="s">
        <v>76</v>
      </c>
      <c r="K3977" t="s">
        <v>25</v>
      </c>
      <c r="L3977" t="s">
        <v>25</v>
      </c>
      <c r="M3977">
        <v>2.6</v>
      </c>
      <c r="N3977">
        <v>5.0999999999999996</v>
      </c>
      <c r="O3977" t="s">
        <v>26</v>
      </c>
      <c r="P3977">
        <v>5</v>
      </c>
      <c r="Q3977" t="s">
        <v>27</v>
      </c>
      <c r="R3977" t="s">
        <v>28</v>
      </c>
      <c r="S3977">
        <v>147.04</v>
      </c>
      <c r="T3977" t="str" cm="1">
        <f t="array" ref="T3977">_xlfn.IFS(Raw_Data[[#This Row],[Call Status]]="Resolved","5",Raw_Data[[#This Row],[Call Status]]="Escalated","2",Raw_Data[[#This Row],[Call Status]]="Pending","3",Raw_Data[[#This Row],[Call Status]]="Abandoned","0")</f>
        <v>5</v>
      </c>
      <c r="U3977" t="str">
        <f>TEXT(Raw_Data[[#This Row],[Call Date]],"mmmm")</f>
        <v>October</v>
      </c>
      <c r="V3977" t="str" cm="1">
        <f t="array" ref="V3977">_xlfn.IFS(Raw_Data[[#This Row],[Customer Satisfaction]]&lt;2,"Poor",Raw_Data[[#This Row],[Customer Satisfaction]]&lt;4,"Average",Raw_Data[[#This Row],[Customer Satisfaction]]&gt;=4,"Excellent")</f>
        <v>Excellent</v>
      </c>
    </row>
    <row r="3978" spans="2:22" x14ac:dyDescent="0.3">
      <c r="B3978" t="s">
        <v>6774</v>
      </c>
      <c r="C3978" s="2">
        <v>45902</v>
      </c>
      <c r="D3978" s="1">
        <v>0.81944444444444442</v>
      </c>
      <c r="E3978" t="s">
        <v>19</v>
      </c>
      <c r="F3978" t="s">
        <v>48</v>
      </c>
      <c r="G3978" t="s">
        <v>162</v>
      </c>
      <c r="H3978" t="s">
        <v>22</v>
      </c>
      <c r="I3978" t="s">
        <v>23</v>
      </c>
      <c r="J3978" t="s">
        <v>64</v>
      </c>
      <c r="K3978" t="s">
        <v>25</v>
      </c>
      <c r="L3978" t="s">
        <v>3561</v>
      </c>
      <c r="M3978">
        <v>1.6</v>
      </c>
      <c r="N3978">
        <v>15.3</v>
      </c>
      <c r="O3978" t="s">
        <v>28</v>
      </c>
      <c r="P3978">
        <v>5</v>
      </c>
      <c r="Q3978" t="s">
        <v>27</v>
      </c>
      <c r="R3978" t="s">
        <v>28</v>
      </c>
      <c r="S3978">
        <v>123.79</v>
      </c>
      <c r="T3978" t="str" cm="1">
        <f t="array" ref="T3978">_xlfn.IFS(Raw_Data[[#This Row],[Call Status]]="Resolved","5",Raw_Data[[#This Row],[Call Status]]="Escalated","2",Raw_Data[[#This Row],[Call Status]]="Pending","3",Raw_Data[[#This Row],[Call Status]]="Abandoned","0")</f>
        <v>5</v>
      </c>
      <c r="U3978" t="str">
        <f>TEXT(Raw_Data[[#This Row],[Call Date]],"mmmm")</f>
        <v>September</v>
      </c>
      <c r="V3978" t="str" cm="1">
        <f t="array" ref="V3978">_xlfn.IFS(Raw_Data[[#This Row],[Customer Satisfaction]]&lt;2,"Poor",Raw_Data[[#This Row],[Customer Satisfaction]]&lt;4,"Average",Raw_Data[[#This Row],[Customer Satisfaction]]&gt;=4,"Excellent")</f>
        <v>Excellent</v>
      </c>
    </row>
    <row r="3979" spans="2:22" x14ac:dyDescent="0.3">
      <c r="B3979" t="s">
        <v>3031</v>
      </c>
      <c r="C3979" s="2">
        <v>45993</v>
      </c>
      <c r="D3979" s="1">
        <v>0.74722222222222223</v>
      </c>
      <c r="E3979" t="s">
        <v>72</v>
      </c>
      <c r="F3979" t="s">
        <v>38</v>
      </c>
      <c r="G3979" t="s">
        <v>21</v>
      </c>
      <c r="H3979" t="s">
        <v>2392</v>
      </c>
      <c r="I3979" t="s">
        <v>23</v>
      </c>
      <c r="J3979" t="s">
        <v>76</v>
      </c>
      <c r="K3979" t="s">
        <v>25</v>
      </c>
      <c r="L3979" t="s">
        <v>25</v>
      </c>
      <c r="M3979">
        <v>1.6</v>
      </c>
      <c r="N3979">
        <v>5.9</v>
      </c>
      <c r="O3979" t="s">
        <v>26</v>
      </c>
      <c r="P3979">
        <v>5</v>
      </c>
      <c r="Q3979" t="s">
        <v>27</v>
      </c>
      <c r="R3979" t="s">
        <v>28</v>
      </c>
      <c r="S3979">
        <v>125.46</v>
      </c>
      <c r="T3979" t="str" cm="1">
        <f t="array" ref="T3979">_xlfn.IFS(Raw_Data[[#This Row],[Call Status]]="Resolved","5",Raw_Data[[#This Row],[Call Status]]="Escalated","2",Raw_Data[[#This Row],[Call Status]]="Pending","3",Raw_Data[[#This Row],[Call Status]]="Abandoned","0")</f>
        <v>5</v>
      </c>
      <c r="U3979" t="str">
        <f>TEXT(Raw_Data[[#This Row],[Call Date]],"mmmm")</f>
        <v>December</v>
      </c>
      <c r="V3979" t="str" cm="1">
        <f t="array" ref="V3979">_xlfn.IFS(Raw_Data[[#This Row],[Customer Satisfaction]]&lt;2,"Poor",Raw_Data[[#This Row],[Customer Satisfaction]]&lt;4,"Average",Raw_Data[[#This Row],[Customer Satisfaction]]&gt;=4,"Excellent")</f>
        <v>Excellent</v>
      </c>
    </row>
    <row r="3980" spans="2:22" x14ac:dyDescent="0.3">
      <c r="B3980" t="s">
        <v>2664</v>
      </c>
      <c r="C3980" s="2">
        <v>45904</v>
      </c>
      <c r="D3980" s="1">
        <v>0.78819444444444442</v>
      </c>
      <c r="E3980" t="s">
        <v>33</v>
      </c>
      <c r="F3980" t="s">
        <v>38</v>
      </c>
      <c r="G3980" t="s">
        <v>162</v>
      </c>
      <c r="H3980" t="s">
        <v>2613</v>
      </c>
      <c r="I3980" t="s">
        <v>1137</v>
      </c>
      <c r="J3980" t="s">
        <v>76</v>
      </c>
      <c r="K3980" t="s">
        <v>25</v>
      </c>
      <c r="L3980" t="s">
        <v>25</v>
      </c>
      <c r="M3980">
        <v>2.6</v>
      </c>
      <c r="N3980">
        <v>15</v>
      </c>
      <c r="O3980" t="s">
        <v>26</v>
      </c>
      <c r="P3980">
        <v>2</v>
      </c>
      <c r="Q3980" t="s">
        <v>615</v>
      </c>
      <c r="R3980" t="s">
        <v>28</v>
      </c>
      <c r="S3980">
        <v>209.4</v>
      </c>
      <c r="T3980" t="str" cm="1">
        <f t="array" ref="T3980">_xlfn.IFS(Raw_Data[[#This Row],[Call Status]]="Resolved","5",Raw_Data[[#This Row],[Call Status]]="Escalated","2",Raw_Data[[#This Row],[Call Status]]="Pending","3",Raw_Data[[#This Row],[Call Status]]="Abandoned","0")</f>
        <v>5</v>
      </c>
      <c r="U3980" t="str">
        <f>TEXT(Raw_Data[[#This Row],[Call Date]],"mmmm")</f>
        <v>September</v>
      </c>
      <c r="V3980" t="str" cm="1">
        <f t="array" ref="V3980">_xlfn.IFS(Raw_Data[[#This Row],[Customer Satisfaction]]&lt;2,"Poor",Raw_Data[[#This Row],[Customer Satisfaction]]&lt;4,"Average",Raw_Data[[#This Row],[Customer Satisfaction]]&gt;=4,"Excellent")</f>
        <v>Average</v>
      </c>
    </row>
    <row r="3981" spans="2:22" x14ac:dyDescent="0.3">
      <c r="B3981" t="s">
        <v>7494</v>
      </c>
      <c r="C3981" s="2">
        <v>45665</v>
      </c>
      <c r="D3981" s="1">
        <v>0.45763888888888887</v>
      </c>
      <c r="E3981" t="s">
        <v>72</v>
      </c>
      <c r="F3981" t="s">
        <v>20</v>
      </c>
      <c r="G3981" t="s">
        <v>327</v>
      </c>
      <c r="H3981" t="s">
        <v>22</v>
      </c>
      <c r="I3981" t="s">
        <v>1128</v>
      </c>
      <c r="J3981" t="s">
        <v>49</v>
      </c>
      <c r="K3981" t="s">
        <v>7253</v>
      </c>
      <c r="L3981" t="s">
        <v>7254</v>
      </c>
      <c r="M3981">
        <v>5.9</v>
      </c>
      <c r="N3981">
        <v>15.6</v>
      </c>
      <c r="O3981" t="s">
        <v>28</v>
      </c>
      <c r="P3981">
        <v>0</v>
      </c>
      <c r="Q3981" t="s">
        <v>1014</v>
      </c>
      <c r="R3981" t="s">
        <v>28</v>
      </c>
      <c r="S3981">
        <v>42.91</v>
      </c>
      <c r="T3981" t="str" cm="1">
        <f t="array" ref="T3981">_xlfn.IFS(Raw_Data[[#This Row],[Call Status]]="Resolved","5",Raw_Data[[#This Row],[Call Status]]="Escalated","2",Raw_Data[[#This Row],[Call Status]]="Pending","3",Raw_Data[[#This Row],[Call Status]]="Abandoned","0")</f>
        <v>0</v>
      </c>
      <c r="U3981" t="str">
        <f>TEXT(Raw_Data[[#This Row],[Call Date]],"mmmm")</f>
        <v>January</v>
      </c>
      <c r="V3981" t="str" cm="1">
        <f t="array" ref="V3981">_xlfn.IFS(Raw_Data[[#This Row],[Customer Satisfaction]]&lt;2,"Poor",Raw_Data[[#This Row],[Customer Satisfaction]]&lt;4,"Average",Raw_Data[[#This Row],[Customer Satisfaction]]&gt;=4,"Excellent")</f>
        <v>Poor</v>
      </c>
    </row>
    <row r="3982" spans="2:22" x14ac:dyDescent="0.3">
      <c r="B3982" t="s">
        <v>3633</v>
      </c>
      <c r="C3982" s="2">
        <v>45798</v>
      </c>
      <c r="D3982" s="1">
        <v>0.45763888888888887</v>
      </c>
      <c r="E3982" t="s">
        <v>156</v>
      </c>
      <c r="F3982" t="s">
        <v>20</v>
      </c>
      <c r="G3982" t="s">
        <v>327</v>
      </c>
      <c r="H3982" t="s">
        <v>2026</v>
      </c>
      <c r="I3982" t="s">
        <v>1128</v>
      </c>
      <c r="J3982" t="s">
        <v>42</v>
      </c>
      <c r="K3982" t="s">
        <v>25</v>
      </c>
      <c r="L3982" t="s">
        <v>3564</v>
      </c>
      <c r="M3982">
        <v>4</v>
      </c>
      <c r="N3982">
        <v>9.1</v>
      </c>
      <c r="O3982" t="s">
        <v>28</v>
      </c>
      <c r="P3982">
        <v>5</v>
      </c>
      <c r="Q3982" t="s">
        <v>27</v>
      </c>
      <c r="R3982" t="s">
        <v>28</v>
      </c>
      <c r="S3982">
        <v>125.22</v>
      </c>
      <c r="T3982" t="str" cm="1">
        <f t="array" ref="T3982">_xlfn.IFS(Raw_Data[[#This Row],[Call Status]]="Resolved","5",Raw_Data[[#This Row],[Call Status]]="Escalated","2",Raw_Data[[#This Row],[Call Status]]="Pending","3",Raw_Data[[#This Row],[Call Status]]="Abandoned","0")</f>
        <v>5</v>
      </c>
      <c r="U3982" t="str">
        <f>TEXT(Raw_Data[[#This Row],[Call Date]],"mmmm")</f>
        <v>May</v>
      </c>
      <c r="V3982" t="str" cm="1">
        <f t="array" ref="V3982">_xlfn.IFS(Raw_Data[[#This Row],[Customer Satisfaction]]&lt;2,"Poor",Raw_Data[[#This Row],[Customer Satisfaction]]&lt;4,"Average",Raw_Data[[#This Row],[Customer Satisfaction]]&gt;=4,"Excellent")</f>
        <v>Excellent</v>
      </c>
    </row>
    <row r="3983" spans="2:22" x14ac:dyDescent="0.3">
      <c r="B3983" t="s">
        <v>3306</v>
      </c>
      <c r="C3983" s="2">
        <v>46019</v>
      </c>
      <c r="D3983" s="1">
        <v>0.55208333333333337</v>
      </c>
      <c r="E3983" t="s">
        <v>47</v>
      </c>
      <c r="F3983" t="s">
        <v>34</v>
      </c>
      <c r="G3983" t="s">
        <v>250</v>
      </c>
      <c r="H3983" t="s">
        <v>2026</v>
      </c>
      <c r="I3983" t="s">
        <v>23</v>
      </c>
      <c r="J3983" t="s">
        <v>24</v>
      </c>
      <c r="K3983" t="s">
        <v>25</v>
      </c>
      <c r="L3983" t="s">
        <v>25</v>
      </c>
      <c r="M3983">
        <v>0.3</v>
      </c>
      <c r="N3983">
        <v>6.6</v>
      </c>
      <c r="O3983" t="s">
        <v>26</v>
      </c>
      <c r="P3983">
        <v>4</v>
      </c>
      <c r="Q3983" t="s">
        <v>27</v>
      </c>
      <c r="R3983" t="s">
        <v>28</v>
      </c>
      <c r="S3983">
        <v>134.63</v>
      </c>
      <c r="T3983" t="str" cm="1">
        <f t="array" ref="T3983">_xlfn.IFS(Raw_Data[[#This Row],[Call Status]]="Resolved","5",Raw_Data[[#This Row],[Call Status]]="Escalated","2",Raw_Data[[#This Row],[Call Status]]="Pending","3",Raw_Data[[#This Row],[Call Status]]="Abandoned","0")</f>
        <v>5</v>
      </c>
      <c r="U3983" t="str">
        <f>TEXT(Raw_Data[[#This Row],[Call Date]],"mmmm")</f>
        <v>December</v>
      </c>
      <c r="V3983" t="str" cm="1">
        <f t="array" ref="V3983">_xlfn.IFS(Raw_Data[[#This Row],[Customer Satisfaction]]&lt;2,"Poor",Raw_Data[[#This Row],[Customer Satisfaction]]&lt;4,"Average",Raw_Data[[#This Row],[Customer Satisfaction]]&gt;=4,"Excellent")</f>
        <v>Excellent</v>
      </c>
    </row>
    <row r="3984" spans="2:22" x14ac:dyDescent="0.3">
      <c r="B3984" t="s">
        <v>9146</v>
      </c>
      <c r="C3984" s="2">
        <v>45665</v>
      </c>
      <c r="D3984" s="1">
        <v>0.87986111111111109</v>
      </c>
      <c r="E3984" t="s">
        <v>84</v>
      </c>
      <c r="F3984" t="s">
        <v>48</v>
      </c>
      <c r="G3984" t="s">
        <v>21</v>
      </c>
      <c r="H3984" t="s">
        <v>2392</v>
      </c>
      <c r="I3984" t="s">
        <v>23</v>
      </c>
      <c r="J3984" t="s">
        <v>49</v>
      </c>
      <c r="K3984" t="s">
        <v>8876</v>
      </c>
      <c r="L3984" t="s">
        <v>8877</v>
      </c>
      <c r="M3984">
        <v>3</v>
      </c>
      <c r="N3984">
        <v>13.3</v>
      </c>
      <c r="O3984" t="s">
        <v>28</v>
      </c>
      <c r="P3984">
        <v>1</v>
      </c>
      <c r="Q3984" t="s">
        <v>1014</v>
      </c>
      <c r="R3984" t="s">
        <v>28</v>
      </c>
      <c r="S3984">
        <v>215.22</v>
      </c>
      <c r="T3984" t="str" cm="1">
        <f t="array" ref="T3984">_xlfn.IFS(Raw_Data[[#This Row],[Call Status]]="Resolved","5",Raw_Data[[#This Row],[Call Status]]="Escalated","2",Raw_Data[[#This Row],[Call Status]]="Pending","3",Raw_Data[[#This Row],[Call Status]]="Abandoned","0")</f>
        <v>3</v>
      </c>
      <c r="U3984" t="str">
        <f>TEXT(Raw_Data[[#This Row],[Call Date]],"mmmm")</f>
        <v>January</v>
      </c>
      <c r="V3984" t="str" cm="1">
        <f t="array" ref="V3984">_xlfn.IFS(Raw_Data[[#This Row],[Customer Satisfaction]]&lt;2,"Poor",Raw_Data[[#This Row],[Customer Satisfaction]]&lt;4,"Average",Raw_Data[[#This Row],[Customer Satisfaction]]&gt;=4,"Excellent")</f>
        <v>Poor</v>
      </c>
    </row>
    <row r="3985" spans="2:22" x14ac:dyDescent="0.3">
      <c r="B3985" t="s">
        <v>5568</v>
      </c>
      <c r="C3985" s="2">
        <v>46009</v>
      </c>
      <c r="D3985" s="1">
        <v>0.68541666666666667</v>
      </c>
      <c r="E3985" t="s">
        <v>70</v>
      </c>
      <c r="F3985" t="s">
        <v>34</v>
      </c>
      <c r="G3985" t="s">
        <v>162</v>
      </c>
      <c r="H3985" t="s">
        <v>2026</v>
      </c>
      <c r="I3985" t="s">
        <v>23</v>
      </c>
      <c r="J3985" t="s">
        <v>45</v>
      </c>
      <c r="K3985" t="s">
        <v>25</v>
      </c>
      <c r="L3985" t="s">
        <v>3570</v>
      </c>
      <c r="M3985">
        <v>0.8</v>
      </c>
      <c r="N3985">
        <v>8.6</v>
      </c>
      <c r="O3985" t="s">
        <v>28</v>
      </c>
      <c r="P3985">
        <v>5</v>
      </c>
      <c r="Q3985" t="s">
        <v>27</v>
      </c>
      <c r="R3985" t="s">
        <v>28</v>
      </c>
      <c r="S3985">
        <v>208.92</v>
      </c>
      <c r="T3985" t="str" cm="1">
        <f t="array" ref="T3985">_xlfn.IFS(Raw_Data[[#This Row],[Call Status]]="Resolved","5",Raw_Data[[#This Row],[Call Status]]="Escalated","2",Raw_Data[[#This Row],[Call Status]]="Pending","3",Raw_Data[[#This Row],[Call Status]]="Abandoned","0")</f>
        <v>5</v>
      </c>
      <c r="U3985" t="str">
        <f>TEXT(Raw_Data[[#This Row],[Call Date]],"mmmm")</f>
        <v>December</v>
      </c>
      <c r="V3985" t="str" cm="1">
        <f t="array" ref="V3985">_xlfn.IFS(Raw_Data[[#This Row],[Customer Satisfaction]]&lt;2,"Poor",Raw_Data[[#This Row],[Customer Satisfaction]]&lt;4,"Average",Raw_Data[[#This Row],[Customer Satisfaction]]&gt;=4,"Excellent")</f>
        <v>Excellent</v>
      </c>
    </row>
    <row r="3986" spans="2:22" x14ac:dyDescent="0.3">
      <c r="B3986" t="s">
        <v>4590</v>
      </c>
      <c r="C3986" s="2">
        <v>45751</v>
      </c>
      <c r="D3986" s="1">
        <v>0.38333333333333336</v>
      </c>
      <c r="E3986" t="s">
        <v>84</v>
      </c>
      <c r="F3986" t="s">
        <v>38</v>
      </c>
      <c r="G3986" t="s">
        <v>250</v>
      </c>
      <c r="H3986" t="s">
        <v>22</v>
      </c>
      <c r="I3986" t="s">
        <v>1128</v>
      </c>
      <c r="J3986" t="s">
        <v>49</v>
      </c>
      <c r="K3986" t="s">
        <v>25</v>
      </c>
      <c r="L3986" t="s">
        <v>3559</v>
      </c>
      <c r="M3986">
        <v>4.7</v>
      </c>
      <c r="N3986">
        <v>11.8</v>
      </c>
      <c r="O3986" t="s">
        <v>26</v>
      </c>
      <c r="P3986">
        <v>3</v>
      </c>
      <c r="Q3986" t="s">
        <v>615</v>
      </c>
      <c r="R3986" t="s">
        <v>28</v>
      </c>
      <c r="S3986">
        <v>83.42</v>
      </c>
      <c r="T3986" t="str" cm="1">
        <f t="array" ref="T3986">_xlfn.IFS(Raw_Data[[#This Row],[Call Status]]="Resolved","5",Raw_Data[[#This Row],[Call Status]]="Escalated","2",Raw_Data[[#This Row],[Call Status]]="Pending","3",Raw_Data[[#This Row],[Call Status]]="Abandoned","0")</f>
        <v>5</v>
      </c>
      <c r="U3986" t="str">
        <f>TEXT(Raw_Data[[#This Row],[Call Date]],"mmmm")</f>
        <v>April</v>
      </c>
      <c r="V3986" t="str" cm="1">
        <f t="array" ref="V3986">_xlfn.IFS(Raw_Data[[#This Row],[Customer Satisfaction]]&lt;2,"Poor",Raw_Data[[#This Row],[Customer Satisfaction]]&lt;4,"Average",Raw_Data[[#This Row],[Customer Satisfaction]]&gt;=4,"Excellent")</f>
        <v>Average</v>
      </c>
    </row>
    <row r="3987" spans="2:22" x14ac:dyDescent="0.3">
      <c r="B3987" t="s">
        <v>4285</v>
      </c>
      <c r="C3987" s="2">
        <v>45978</v>
      </c>
      <c r="D3987" s="1">
        <v>0.77361111111111114</v>
      </c>
      <c r="E3987" t="s">
        <v>91</v>
      </c>
      <c r="F3987" t="s">
        <v>38</v>
      </c>
      <c r="G3987" t="s">
        <v>250</v>
      </c>
      <c r="H3987" t="s">
        <v>2613</v>
      </c>
      <c r="I3987" t="s">
        <v>1130</v>
      </c>
      <c r="J3987" t="s">
        <v>64</v>
      </c>
      <c r="K3987" t="s">
        <v>25</v>
      </c>
      <c r="L3987" t="s">
        <v>3564</v>
      </c>
      <c r="M3987">
        <v>4.7</v>
      </c>
      <c r="N3987">
        <v>6.3</v>
      </c>
      <c r="O3987" t="s">
        <v>28</v>
      </c>
      <c r="P3987">
        <v>5</v>
      </c>
      <c r="Q3987" t="s">
        <v>27</v>
      </c>
      <c r="R3987" t="s">
        <v>28</v>
      </c>
      <c r="S3987">
        <v>406.1</v>
      </c>
      <c r="T3987" t="str" cm="1">
        <f t="array" ref="T3987">_xlfn.IFS(Raw_Data[[#This Row],[Call Status]]="Resolved","5",Raw_Data[[#This Row],[Call Status]]="Escalated","2",Raw_Data[[#This Row],[Call Status]]="Pending","3",Raw_Data[[#This Row],[Call Status]]="Abandoned","0")</f>
        <v>5</v>
      </c>
      <c r="U3987" t="str">
        <f>TEXT(Raw_Data[[#This Row],[Call Date]],"mmmm")</f>
        <v>November</v>
      </c>
      <c r="V3987" t="str" cm="1">
        <f t="array" ref="V3987">_xlfn.IFS(Raw_Data[[#This Row],[Customer Satisfaction]]&lt;2,"Poor",Raw_Data[[#This Row],[Customer Satisfaction]]&lt;4,"Average",Raw_Data[[#This Row],[Customer Satisfaction]]&gt;=4,"Excellent")</f>
        <v>Excellent</v>
      </c>
    </row>
    <row r="3988" spans="2:22" x14ac:dyDescent="0.3">
      <c r="B3988" t="s">
        <v>3143</v>
      </c>
      <c r="C3988" s="2">
        <v>45696</v>
      </c>
      <c r="D3988" s="1">
        <v>0.62222222222222223</v>
      </c>
      <c r="E3988" t="s">
        <v>63</v>
      </c>
      <c r="F3988" t="s">
        <v>20</v>
      </c>
      <c r="G3988" t="s">
        <v>162</v>
      </c>
      <c r="H3988" t="s">
        <v>2026</v>
      </c>
      <c r="I3988" t="s">
        <v>23</v>
      </c>
      <c r="J3988" t="s">
        <v>76</v>
      </c>
      <c r="K3988" t="s">
        <v>25</v>
      </c>
      <c r="L3988" t="s">
        <v>25</v>
      </c>
      <c r="M3988">
        <v>3</v>
      </c>
      <c r="N3988">
        <v>7.5</v>
      </c>
      <c r="O3988" t="s">
        <v>26</v>
      </c>
      <c r="P3988">
        <v>2</v>
      </c>
      <c r="Q3988" t="s">
        <v>615</v>
      </c>
      <c r="R3988" t="s">
        <v>28</v>
      </c>
      <c r="S3988">
        <v>77.03</v>
      </c>
      <c r="T3988" t="str" cm="1">
        <f t="array" ref="T3988">_xlfn.IFS(Raw_Data[[#This Row],[Call Status]]="Resolved","5",Raw_Data[[#This Row],[Call Status]]="Escalated","2",Raw_Data[[#This Row],[Call Status]]="Pending","3",Raw_Data[[#This Row],[Call Status]]="Abandoned","0")</f>
        <v>5</v>
      </c>
      <c r="U3988" t="str">
        <f>TEXT(Raw_Data[[#This Row],[Call Date]],"mmmm")</f>
        <v>February</v>
      </c>
      <c r="V3988" t="str" cm="1">
        <f t="array" ref="V3988">_xlfn.IFS(Raw_Data[[#This Row],[Customer Satisfaction]]&lt;2,"Poor",Raw_Data[[#This Row],[Customer Satisfaction]]&lt;4,"Average",Raw_Data[[#This Row],[Customer Satisfaction]]&gt;=4,"Excellent")</f>
        <v>Average</v>
      </c>
    </row>
    <row r="3989" spans="2:22" x14ac:dyDescent="0.3">
      <c r="B3989" t="s">
        <v>7381</v>
      </c>
      <c r="C3989" s="2">
        <v>45738</v>
      </c>
      <c r="D3989" s="1">
        <v>0.8125</v>
      </c>
      <c r="E3989" t="s">
        <v>63</v>
      </c>
      <c r="F3989" t="s">
        <v>38</v>
      </c>
      <c r="G3989" t="s">
        <v>162</v>
      </c>
      <c r="H3989" t="s">
        <v>22</v>
      </c>
      <c r="I3989" t="s">
        <v>23</v>
      </c>
      <c r="J3989" t="s">
        <v>42</v>
      </c>
      <c r="K3989" t="s">
        <v>7253</v>
      </c>
      <c r="L3989" t="s">
        <v>7254</v>
      </c>
      <c r="M3989">
        <v>9.6</v>
      </c>
      <c r="N3989">
        <v>12.4</v>
      </c>
      <c r="O3989" t="s">
        <v>28</v>
      </c>
      <c r="P3989">
        <v>3</v>
      </c>
      <c r="Q3989" t="s">
        <v>615</v>
      </c>
      <c r="R3989" t="s">
        <v>26</v>
      </c>
      <c r="S3989">
        <v>430.26</v>
      </c>
      <c r="T3989" t="str" cm="1">
        <f t="array" ref="T3989">_xlfn.IFS(Raw_Data[[#This Row],[Call Status]]="Resolved","5",Raw_Data[[#This Row],[Call Status]]="Escalated","2",Raw_Data[[#This Row],[Call Status]]="Pending","3",Raw_Data[[#This Row],[Call Status]]="Abandoned","0")</f>
        <v>0</v>
      </c>
      <c r="U3989" t="str">
        <f>TEXT(Raw_Data[[#This Row],[Call Date]],"mmmm")</f>
        <v>March</v>
      </c>
      <c r="V3989" t="str" cm="1">
        <f t="array" ref="V3989">_xlfn.IFS(Raw_Data[[#This Row],[Customer Satisfaction]]&lt;2,"Poor",Raw_Data[[#This Row],[Customer Satisfaction]]&lt;4,"Average",Raw_Data[[#This Row],[Customer Satisfaction]]&gt;=4,"Excellent")</f>
        <v>Average</v>
      </c>
    </row>
    <row r="3990" spans="2:22" x14ac:dyDescent="0.3">
      <c r="B3990" t="s">
        <v>9390</v>
      </c>
      <c r="C3990" s="2">
        <v>45844</v>
      </c>
      <c r="D3990" s="1">
        <v>0.41180555555555554</v>
      </c>
      <c r="E3990" t="s">
        <v>57</v>
      </c>
      <c r="F3990" t="s">
        <v>34</v>
      </c>
      <c r="G3990" t="s">
        <v>21</v>
      </c>
      <c r="H3990" t="s">
        <v>2026</v>
      </c>
      <c r="I3990" t="s">
        <v>23</v>
      </c>
      <c r="J3990" t="s">
        <v>24</v>
      </c>
      <c r="K3990" t="s">
        <v>8876</v>
      </c>
      <c r="L3990" t="s">
        <v>8877</v>
      </c>
      <c r="M3990">
        <v>0.4</v>
      </c>
      <c r="N3990">
        <v>6.8</v>
      </c>
      <c r="O3990" t="s">
        <v>28</v>
      </c>
      <c r="P3990">
        <v>2</v>
      </c>
      <c r="Q3990" t="s">
        <v>1014</v>
      </c>
      <c r="R3990" t="s">
        <v>28</v>
      </c>
      <c r="S3990">
        <v>83.96</v>
      </c>
      <c r="T3990" t="str" cm="1">
        <f t="array" ref="T3990">_xlfn.IFS(Raw_Data[[#This Row],[Call Status]]="Resolved","5",Raw_Data[[#This Row],[Call Status]]="Escalated","2",Raw_Data[[#This Row],[Call Status]]="Pending","3",Raw_Data[[#This Row],[Call Status]]="Abandoned","0")</f>
        <v>3</v>
      </c>
      <c r="U3990" t="str">
        <f>TEXT(Raw_Data[[#This Row],[Call Date]],"mmmm")</f>
        <v>July</v>
      </c>
      <c r="V3990" t="str" cm="1">
        <f t="array" ref="V3990">_xlfn.IFS(Raw_Data[[#This Row],[Customer Satisfaction]]&lt;2,"Poor",Raw_Data[[#This Row],[Customer Satisfaction]]&lt;4,"Average",Raw_Data[[#This Row],[Customer Satisfaction]]&gt;=4,"Excellent")</f>
        <v>Average</v>
      </c>
    </row>
    <row r="3991" spans="2:22" x14ac:dyDescent="0.3">
      <c r="B3991" t="s">
        <v>692</v>
      </c>
      <c r="C3991" s="2">
        <v>45741</v>
      </c>
      <c r="D3991" s="1">
        <v>0.42777777777777776</v>
      </c>
      <c r="E3991" t="s">
        <v>41</v>
      </c>
      <c r="F3991" t="s">
        <v>48</v>
      </c>
      <c r="G3991" t="s">
        <v>327</v>
      </c>
      <c r="H3991" t="s">
        <v>22</v>
      </c>
      <c r="I3991" t="s">
        <v>23</v>
      </c>
      <c r="J3991" t="s">
        <v>39</v>
      </c>
      <c r="K3991" t="s">
        <v>25</v>
      </c>
      <c r="L3991" t="s">
        <v>25</v>
      </c>
      <c r="M3991">
        <v>1</v>
      </c>
      <c r="N3991">
        <v>17.899999999999999</v>
      </c>
      <c r="O3991" t="s">
        <v>26</v>
      </c>
      <c r="P3991">
        <v>2</v>
      </c>
      <c r="Q3991" t="s">
        <v>615</v>
      </c>
      <c r="R3991" t="s">
        <v>28</v>
      </c>
      <c r="S3991">
        <v>123.03</v>
      </c>
      <c r="T3991" t="str" cm="1">
        <f t="array" ref="T3991">_xlfn.IFS(Raw_Data[[#This Row],[Call Status]]="Resolved","5",Raw_Data[[#This Row],[Call Status]]="Escalated","2",Raw_Data[[#This Row],[Call Status]]="Pending","3",Raw_Data[[#This Row],[Call Status]]="Abandoned","0")</f>
        <v>5</v>
      </c>
      <c r="U3991" t="str">
        <f>TEXT(Raw_Data[[#This Row],[Call Date]],"mmmm")</f>
        <v>March</v>
      </c>
      <c r="V3991" t="str" cm="1">
        <f t="array" ref="V3991">_xlfn.IFS(Raw_Data[[#This Row],[Customer Satisfaction]]&lt;2,"Poor",Raw_Data[[#This Row],[Customer Satisfaction]]&lt;4,"Average",Raw_Data[[#This Row],[Customer Satisfaction]]&gt;=4,"Excellent")</f>
        <v>Average</v>
      </c>
    </row>
    <row r="3992" spans="2:22" x14ac:dyDescent="0.3">
      <c r="B3992" t="s">
        <v>7279</v>
      </c>
      <c r="C3992" s="2">
        <v>45745</v>
      </c>
      <c r="D3992" s="1">
        <v>0.56527777777777777</v>
      </c>
      <c r="E3992" t="s">
        <v>156</v>
      </c>
      <c r="F3992" t="s">
        <v>48</v>
      </c>
      <c r="G3992" t="s">
        <v>162</v>
      </c>
      <c r="H3992" t="s">
        <v>22</v>
      </c>
      <c r="I3992" t="s">
        <v>1137</v>
      </c>
      <c r="J3992" t="s">
        <v>64</v>
      </c>
      <c r="K3992" t="s">
        <v>7253</v>
      </c>
      <c r="L3992" t="s">
        <v>7254</v>
      </c>
      <c r="M3992">
        <v>4.2</v>
      </c>
      <c r="N3992">
        <v>15.1</v>
      </c>
      <c r="O3992" t="s">
        <v>28</v>
      </c>
      <c r="P3992">
        <v>5</v>
      </c>
      <c r="Q3992" t="s">
        <v>27</v>
      </c>
      <c r="R3992" t="s">
        <v>28</v>
      </c>
      <c r="S3992">
        <v>87.11</v>
      </c>
      <c r="T3992" t="str" cm="1">
        <f t="array" ref="T3992">_xlfn.IFS(Raw_Data[[#This Row],[Call Status]]="Resolved","5",Raw_Data[[#This Row],[Call Status]]="Escalated","2",Raw_Data[[#This Row],[Call Status]]="Pending","3",Raw_Data[[#This Row],[Call Status]]="Abandoned","0")</f>
        <v>0</v>
      </c>
      <c r="U3992" t="str">
        <f>TEXT(Raw_Data[[#This Row],[Call Date]],"mmmm")</f>
        <v>March</v>
      </c>
      <c r="V3992" t="str" cm="1">
        <f t="array" ref="V3992">_xlfn.IFS(Raw_Data[[#This Row],[Customer Satisfaction]]&lt;2,"Poor",Raw_Data[[#This Row],[Customer Satisfaction]]&lt;4,"Average",Raw_Data[[#This Row],[Customer Satisfaction]]&gt;=4,"Excellent")</f>
        <v>Excellent</v>
      </c>
    </row>
    <row r="3993" spans="2:22" x14ac:dyDescent="0.3">
      <c r="B3993" t="s">
        <v>4059</v>
      </c>
      <c r="C3993" s="2">
        <v>45899</v>
      </c>
      <c r="D3993" s="1">
        <v>0.72777777777777775</v>
      </c>
      <c r="E3993" t="s">
        <v>156</v>
      </c>
      <c r="F3993" t="s">
        <v>20</v>
      </c>
      <c r="G3993" t="s">
        <v>162</v>
      </c>
      <c r="H3993" t="s">
        <v>2392</v>
      </c>
      <c r="I3993" t="s">
        <v>1137</v>
      </c>
      <c r="J3993" t="s">
        <v>39</v>
      </c>
      <c r="K3993" t="s">
        <v>25</v>
      </c>
      <c r="L3993" t="s">
        <v>3570</v>
      </c>
      <c r="M3993">
        <v>1.6</v>
      </c>
      <c r="N3993">
        <v>11.6</v>
      </c>
      <c r="O3993" t="s">
        <v>26</v>
      </c>
      <c r="P3993">
        <v>3</v>
      </c>
      <c r="Q3993" t="s">
        <v>615</v>
      </c>
      <c r="R3993" t="s">
        <v>28</v>
      </c>
      <c r="S3993">
        <v>770.17</v>
      </c>
      <c r="T3993" t="str" cm="1">
        <f t="array" ref="T3993">_xlfn.IFS(Raw_Data[[#This Row],[Call Status]]="Resolved","5",Raw_Data[[#This Row],[Call Status]]="Escalated","2",Raw_Data[[#This Row],[Call Status]]="Pending","3",Raw_Data[[#This Row],[Call Status]]="Abandoned","0")</f>
        <v>5</v>
      </c>
      <c r="U3993" t="str">
        <f>TEXT(Raw_Data[[#This Row],[Call Date]],"mmmm")</f>
        <v>August</v>
      </c>
      <c r="V3993" t="str" cm="1">
        <f t="array" ref="V3993">_xlfn.IFS(Raw_Data[[#This Row],[Customer Satisfaction]]&lt;2,"Poor",Raw_Data[[#This Row],[Customer Satisfaction]]&lt;4,"Average",Raw_Data[[#This Row],[Customer Satisfaction]]&gt;=4,"Excellent")</f>
        <v>Average</v>
      </c>
    </row>
    <row r="3994" spans="2:22" x14ac:dyDescent="0.3">
      <c r="B3994" t="s">
        <v>6432</v>
      </c>
      <c r="C3994" s="2">
        <v>45999</v>
      </c>
      <c r="D3994" s="1">
        <v>0.86041666666666672</v>
      </c>
      <c r="E3994" t="s">
        <v>66</v>
      </c>
      <c r="F3994" t="s">
        <v>38</v>
      </c>
      <c r="G3994" t="s">
        <v>162</v>
      </c>
      <c r="H3994" t="s">
        <v>22</v>
      </c>
      <c r="I3994" t="s">
        <v>23</v>
      </c>
      <c r="J3994" t="s">
        <v>76</v>
      </c>
      <c r="K3994" t="s">
        <v>25</v>
      </c>
      <c r="L3994" t="s">
        <v>3570</v>
      </c>
      <c r="M3994">
        <v>5.2</v>
      </c>
      <c r="N3994">
        <v>8.9</v>
      </c>
      <c r="O3994" t="s">
        <v>26</v>
      </c>
      <c r="P3994">
        <v>4</v>
      </c>
      <c r="Q3994" t="s">
        <v>27</v>
      </c>
      <c r="R3994" t="s">
        <v>28</v>
      </c>
      <c r="S3994">
        <v>164.41</v>
      </c>
      <c r="T3994" t="str" cm="1">
        <f t="array" ref="T3994">_xlfn.IFS(Raw_Data[[#This Row],[Call Status]]="Resolved","5",Raw_Data[[#This Row],[Call Status]]="Escalated","2",Raw_Data[[#This Row],[Call Status]]="Pending","3",Raw_Data[[#This Row],[Call Status]]="Abandoned","0")</f>
        <v>5</v>
      </c>
      <c r="U3994" t="str">
        <f>TEXT(Raw_Data[[#This Row],[Call Date]],"mmmm")</f>
        <v>December</v>
      </c>
      <c r="V3994" t="str" cm="1">
        <f t="array" ref="V3994">_xlfn.IFS(Raw_Data[[#This Row],[Customer Satisfaction]]&lt;2,"Poor",Raw_Data[[#This Row],[Customer Satisfaction]]&lt;4,"Average",Raw_Data[[#This Row],[Customer Satisfaction]]&gt;=4,"Excellent")</f>
        <v>Excellent</v>
      </c>
    </row>
    <row r="3995" spans="2:22" x14ac:dyDescent="0.3">
      <c r="B3995" t="s">
        <v>6335</v>
      </c>
      <c r="C3995" s="2">
        <v>45750</v>
      </c>
      <c r="D3995" s="1">
        <v>0.47986111111111113</v>
      </c>
      <c r="E3995" t="s">
        <v>70</v>
      </c>
      <c r="F3995" t="s">
        <v>34</v>
      </c>
      <c r="G3995" t="s">
        <v>327</v>
      </c>
      <c r="H3995" t="s">
        <v>22</v>
      </c>
      <c r="I3995" t="s">
        <v>23</v>
      </c>
      <c r="J3995" t="s">
        <v>64</v>
      </c>
      <c r="K3995" t="s">
        <v>25</v>
      </c>
      <c r="L3995" t="s">
        <v>3570</v>
      </c>
      <c r="M3995">
        <v>4.2</v>
      </c>
      <c r="N3995">
        <v>3.1</v>
      </c>
      <c r="O3995" t="s">
        <v>26</v>
      </c>
      <c r="P3995">
        <v>2</v>
      </c>
      <c r="Q3995" t="s">
        <v>615</v>
      </c>
      <c r="R3995" t="s">
        <v>28</v>
      </c>
      <c r="S3995">
        <v>229.57</v>
      </c>
      <c r="T3995" t="str" cm="1">
        <f t="array" ref="T3995">_xlfn.IFS(Raw_Data[[#This Row],[Call Status]]="Resolved","5",Raw_Data[[#This Row],[Call Status]]="Escalated","2",Raw_Data[[#This Row],[Call Status]]="Pending","3",Raw_Data[[#This Row],[Call Status]]="Abandoned","0")</f>
        <v>5</v>
      </c>
      <c r="U3995" t="str">
        <f>TEXT(Raw_Data[[#This Row],[Call Date]],"mmmm")</f>
        <v>April</v>
      </c>
      <c r="V3995" t="str" cm="1">
        <f t="array" ref="V3995">_xlfn.IFS(Raw_Data[[#This Row],[Customer Satisfaction]]&lt;2,"Poor",Raw_Data[[#This Row],[Customer Satisfaction]]&lt;4,"Average",Raw_Data[[#This Row],[Customer Satisfaction]]&gt;=4,"Excellent")</f>
        <v>Average</v>
      </c>
    </row>
    <row r="3996" spans="2:22" x14ac:dyDescent="0.3">
      <c r="B3996" t="s">
        <v>7745</v>
      </c>
      <c r="C3996" s="2">
        <v>45743</v>
      </c>
      <c r="D3996" s="1">
        <v>0.55486111111111114</v>
      </c>
      <c r="E3996" t="s">
        <v>33</v>
      </c>
      <c r="F3996" t="s">
        <v>38</v>
      </c>
      <c r="G3996" t="s">
        <v>327</v>
      </c>
      <c r="H3996" t="s">
        <v>2026</v>
      </c>
      <c r="I3996" t="s">
        <v>23</v>
      </c>
      <c r="J3996" t="s">
        <v>35</v>
      </c>
      <c r="K3996" t="s">
        <v>7253</v>
      </c>
      <c r="L3996" t="s">
        <v>7254</v>
      </c>
      <c r="M3996">
        <v>3.4</v>
      </c>
      <c r="N3996">
        <v>7.1</v>
      </c>
      <c r="O3996" t="s">
        <v>28</v>
      </c>
      <c r="P3996">
        <v>1</v>
      </c>
      <c r="Q3996" t="s">
        <v>1014</v>
      </c>
      <c r="R3996" t="s">
        <v>28</v>
      </c>
      <c r="S3996">
        <v>81.17</v>
      </c>
      <c r="T3996" t="str" cm="1">
        <f t="array" ref="T3996">_xlfn.IFS(Raw_Data[[#This Row],[Call Status]]="Resolved","5",Raw_Data[[#This Row],[Call Status]]="Escalated","2",Raw_Data[[#This Row],[Call Status]]="Pending","3",Raw_Data[[#This Row],[Call Status]]="Abandoned","0")</f>
        <v>0</v>
      </c>
      <c r="U3996" t="str">
        <f>TEXT(Raw_Data[[#This Row],[Call Date]],"mmmm")</f>
        <v>March</v>
      </c>
      <c r="V3996" t="str" cm="1">
        <f t="array" ref="V3996">_xlfn.IFS(Raw_Data[[#This Row],[Customer Satisfaction]]&lt;2,"Poor",Raw_Data[[#This Row],[Customer Satisfaction]]&lt;4,"Average",Raw_Data[[#This Row],[Customer Satisfaction]]&gt;=4,"Excellent")</f>
        <v>Poor</v>
      </c>
    </row>
    <row r="3997" spans="2:22" x14ac:dyDescent="0.3">
      <c r="B3997" t="s">
        <v>145</v>
      </c>
      <c r="C3997" s="2">
        <v>45701</v>
      </c>
      <c r="D3997" s="1">
        <v>0.66180555555555554</v>
      </c>
      <c r="E3997" t="s">
        <v>41</v>
      </c>
      <c r="F3997" t="s">
        <v>34</v>
      </c>
      <c r="G3997" t="s">
        <v>21</v>
      </c>
      <c r="H3997" t="s">
        <v>22</v>
      </c>
      <c r="I3997" t="s">
        <v>23</v>
      </c>
      <c r="J3997" t="s">
        <v>39</v>
      </c>
      <c r="K3997" t="s">
        <v>25</v>
      </c>
      <c r="L3997" t="s">
        <v>25</v>
      </c>
      <c r="M3997">
        <v>1</v>
      </c>
      <c r="N3997">
        <v>13.3</v>
      </c>
      <c r="O3997" t="s">
        <v>28</v>
      </c>
      <c r="P3997">
        <v>5</v>
      </c>
      <c r="Q3997" t="s">
        <v>27</v>
      </c>
      <c r="R3997" t="s">
        <v>28</v>
      </c>
      <c r="S3997">
        <v>107.34</v>
      </c>
      <c r="T3997" t="str" cm="1">
        <f t="array" ref="T3997">_xlfn.IFS(Raw_Data[[#This Row],[Call Status]]="Resolved","5",Raw_Data[[#This Row],[Call Status]]="Escalated","2",Raw_Data[[#This Row],[Call Status]]="Pending","3",Raw_Data[[#This Row],[Call Status]]="Abandoned","0")</f>
        <v>5</v>
      </c>
      <c r="U3997" t="str">
        <f>TEXT(Raw_Data[[#This Row],[Call Date]],"mmmm")</f>
        <v>February</v>
      </c>
      <c r="V3997" t="str" cm="1">
        <f t="array" ref="V3997">_xlfn.IFS(Raw_Data[[#This Row],[Customer Satisfaction]]&lt;2,"Poor",Raw_Data[[#This Row],[Customer Satisfaction]]&lt;4,"Average",Raw_Data[[#This Row],[Customer Satisfaction]]&gt;=4,"Excellent")</f>
        <v>Excellent</v>
      </c>
    </row>
    <row r="3998" spans="2:22" x14ac:dyDescent="0.3">
      <c r="B3998" t="s">
        <v>6341</v>
      </c>
      <c r="C3998" s="2">
        <v>45794</v>
      </c>
      <c r="D3998" s="1">
        <v>0.66111111111111109</v>
      </c>
      <c r="E3998" t="s">
        <v>100</v>
      </c>
      <c r="F3998" t="s">
        <v>48</v>
      </c>
      <c r="G3998" t="s">
        <v>327</v>
      </c>
      <c r="H3998" t="s">
        <v>22</v>
      </c>
      <c r="I3998" t="s">
        <v>23</v>
      </c>
      <c r="J3998" t="s">
        <v>42</v>
      </c>
      <c r="K3998" t="s">
        <v>25</v>
      </c>
      <c r="L3998" t="s">
        <v>3570</v>
      </c>
      <c r="M3998">
        <v>3.8</v>
      </c>
      <c r="N3998">
        <v>6.4</v>
      </c>
      <c r="O3998" t="s">
        <v>26</v>
      </c>
      <c r="P3998">
        <v>3</v>
      </c>
      <c r="Q3998" t="s">
        <v>615</v>
      </c>
      <c r="R3998" t="s">
        <v>28</v>
      </c>
      <c r="S3998">
        <v>290.79000000000002</v>
      </c>
      <c r="T3998" t="str" cm="1">
        <f t="array" ref="T3998">_xlfn.IFS(Raw_Data[[#This Row],[Call Status]]="Resolved","5",Raw_Data[[#This Row],[Call Status]]="Escalated","2",Raw_Data[[#This Row],[Call Status]]="Pending","3",Raw_Data[[#This Row],[Call Status]]="Abandoned","0")</f>
        <v>5</v>
      </c>
      <c r="U3998" t="str">
        <f>TEXT(Raw_Data[[#This Row],[Call Date]],"mmmm")</f>
        <v>May</v>
      </c>
      <c r="V3998" t="str" cm="1">
        <f t="array" ref="V3998">_xlfn.IFS(Raw_Data[[#This Row],[Customer Satisfaction]]&lt;2,"Poor",Raw_Data[[#This Row],[Customer Satisfaction]]&lt;4,"Average",Raw_Data[[#This Row],[Customer Satisfaction]]&gt;=4,"Excellent")</f>
        <v>Average</v>
      </c>
    </row>
    <row r="3999" spans="2:22" x14ac:dyDescent="0.3">
      <c r="B3999" t="s">
        <v>1884</v>
      </c>
      <c r="C3999" s="2">
        <v>45731</v>
      </c>
      <c r="D3999" s="1">
        <v>0.60555555555555551</v>
      </c>
      <c r="E3999" t="s">
        <v>53</v>
      </c>
      <c r="F3999" t="s">
        <v>38</v>
      </c>
      <c r="G3999" t="s">
        <v>250</v>
      </c>
      <c r="H3999" t="s">
        <v>22</v>
      </c>
      <c r="I3999" t="s">
        <v>1137</v>
      </c>
      <c r="J3999" t="s">
        <v>39</v>
      </c>
      <c r="K3999" t="s">
        <v>25</v>
      </c>
      <c r="L3999" t="s">
        <v>25</v>
      </c>
      <c r="M3999">
        <v>0.6</v>
      </c>
      <c r="N3999">
        <v>3.2</v>
      </c>
      <c r="O3999" t="s">
        <v>26</v>
      </c>
      <c r="P3999">
        <v>5</v>
      </c>
      <c r="Q3999" t="s">
        <v>27</v>
      </c>
      <c r="R3999" t="s">
        <v>28</v>
      </c>
      <c r="S3999">
        <v>174.38</v>
      </c>
      <c r="T3999" t="str" cm="1">
        <f t="array" ref="T3999">_xlfn.IFS(Raw_Data[[#This Row],[Call Status]]="Resolved","5",Raw_Data[[#This Row],[Call Status]]="Escalated","2",Raw_Data[[#This Row],[Call Status]]="Pending","3",Raw_Data[[#This Row],[Call Status]]="Abandoned","0")</f>
        <v>5</v>
      </c>
      <c r="U3999" t="str">
        <f>TEXT(Raw_Data[[#This Row],[Call Date]],"mmmm")</f>
        <v>March</v>
      </c>
      <c r="V3999" t="str" cm="1">
        <f t="array" ref="V3999">_xlfn.IFS(Raw_Data[[#This Row],[Customer Satisfaction]]&lt;2,"Poor",Raw_Data[[#This Row],[Customer Satisfaction]]&lt;4,"Average",Raw_Data[[#This Row],[Customer Satisfaction]]&gt;=4,"Excellent")</f>
        <v>Excellent</v>
      </c>
    </row>
    <row r="4000" spans="2:22" x14ac:dyDescent="0.3">
      <c r="B4000" t="s">
        <v>592</v>
      </c>
      <c r="C4000" s="2">
        <v>45693</v>
      </c>
      <c r="D4000" s="1">
        <v>0.74930555555555556</v>
      </c>
      <c r="E4000" t="s">
        <v>63</v>
      </c>
      <c r="F4000" t="s">
        <v>48</v>
      </c>
      <c r="G4000" t="s">
        <v>327</v>
      </c>
      <c r="H4000" t="s">
        <v>22</v>
      </c>
      <c r="I4000" t="s">
        <v>23</v>
      </c>
      <c r="J4000" t="s">
        <v>45</v>
      </c>
      <c r="K4000" t="s">
        <v>25</v>
      </c>
      <c r="L4000" t="s">
        <v>25</v>
      </c>
      <c r="M4000">
        <v>5.9</v>
      </c>
      <c r="N4000">
        <v>7.2</v>
      </c>
      <c r="O4000" t="s">
        <v>26</v>
      </c>
      <c r="P4000">
        <v>0</v>
      </c>
      <c r="Q4000" t="s">
        <v>27</v>
      </c>
      <c r="R4000" t="s">
        <v>28</v>
      </c>
      <c r="S4000">
        <v>261.79000000000002</v>
      </c>
      <c r="T4000" t="str" cm="1">
        <f t="array" ref="T4000">_xlfn.IFS(Raw_Data[[#This Row],[Call Status]]="Resolved","5",Raw_Data[[#This Row],[Call Status]]="Escalated","2",Raw_Data[[#This Row],[Call Status]]="Pending","3",Raw_Data[[#This Row],[Call Status]]="Abandoned","0")</f>
        <v>5</v>
      </c>
      <c r="U4000" t="str">
        <f>TEXT(Raw_Data[[#This Row],[Call Date]],"mmmm")</f>
        <v>February</v>
      </c>
      <c r="V4000" t="str" cm="1">
        <f t="array" ref="V4000">_xlfn.IFS(Raw_Data[[#This Row],[Customer Satisfaction]]&lt;2,"Poor",Raw_Data[[#This Row],[Customer Satisfaction]]&lt;4,"Average",Raw_Data[[#This Row],[Customer Satisfaction]]&gt;=4,"Excellent")</f>
        <v>Poor</v>
      </c>
    </row>
    <row r="4001" spans="2:22" x14ac:dyDescent="0.3">
      <c r="B4001" t="s">
        <v>8284</v>
      </c>
      <c r="C4001" s="2">
        <v>45758</v>
      </c>
      <c r="D4001" s="1">
        <v>0.6</v>
      </c>
      <c r="E4001" t="s">
        <v>91</v>
      </c>
      <c r="F4001" t="s">
        <v>34</v>
      </c>
      <c r="G4001" t="s">
        <v>250</v>
      </c>
      <c r="H4001" t="s">
        <v>2026</v>
      </c>
      <c r="I4001" t="s">
        <v>1128</v>
      </c>
      <c r="J4001" t="s">
        <v>24</v>
      </c>
      <c r="K4001" t="s">
        <v>16</v>
      </c>
      <c r="L4001" t="s">
        <v>16</v>
      </c>
      <c r="M4001">
        <v>0.4</v>
      </c>
      <c r="N4001">
        <v>9</v>
      </c>
      <c r="O4001" t="s">
        <v>28</v>
      </c>
      <c r="P4001">
        <v>3</v>
      </c>
      <c r="Q4001" t="s">
        <v>1014</v>
      </c>
      <c r="R4001" t="s">
        <v>26</v>
      </c>
      <c r="S4001">
        <v>17.14</v>
      </c>
      <c r="T4001" t="str" cm="1">
        <f t="array" ref="T4001">_xlfn.IFS(Raw_Data[[#This Row],[Call Status]]="Resolved","5",Raw_Data[[#This Row],[Call Status]]="Escalated","2",Raw_Data[[#This Row],[Call Status]]="Pending","3",Raw_Data[[#This Row],[Call Status]]="Abandoned","0")</f>
        <v>2</v>
      </c>
      <c r="U4001" t="str">
        <f>TEXT(Raw_Data[[#This Row],[Call Date]],"mmmm")</f>
        <v>April</v>
      </c>
      <c r="V4001" t="str" cm="1">
        <f t="array" ref="V4001">_xlfn.IFS(Raw_Data[[#This Row],[Customer Satisfaction]]&lt;2,"Poor",Raw_Data[[#This Row],[Customer Satisfaction]]&lt;4,"Average",Raw_Data[[#This Row],[Customer Satisfaction]]&gt;=4,"Excellent")</f>
        <v>Average</v>
      </c>
    </row>
    <row r="4002" spans="2:22" x14ac:dyDescent="0.3">
      <c r="B4002" t="s">
        <v>5494</v>
      </c>
      <c r="C4002" s="2">
        <v>45813</v>
      </c>
      <c r="D4002" s="1">
        <v>0.70138888888888884</v>
      </c>
      <c r="E4002" t="s">
        <v>47</v>
      </c>
      <c r="F4002" t="s">
        <v>20</v>
      </c>
      <c r="G4002" t="s">
        <v>21</v>
      </c>
      <c r="H4002" t="s">
        <v>2026</v>
      </c>
      <c r="I4002" t="s">
        <v>23</v>
      </c>
      <c r="J4002" t="s">
        <v>45</v>
      </c>
      <c r="K4002" t="s">
        <v>25</v>
      </c>
      <c r="L4002" t="s">
        <v>3561</v>
      </c>
      <c r="M4002">
        <v>1.3</v>
      </c>
      <c r="N4002">
        <v>17.5</v>
      </c>
      <c r="O4002" t="s">
        <v>26</v>
      </c>
      <c r="P4002">
        <v>0</v>
      </c>
      <c r="Q4002" t="s">
        <v>27</v>
      </c>
      <c r="R4002" t="s">
        <v>28</v>
      </c>
      <c r="S4002">
        <v>307.77999999999997</v>
      </c>
      <c r="T4002" t="str" cm="1">
        <f t="array" ref="T4002">_xlfn.IFS(Raw_Data[[#This Row],[Call Status]]="Resolved","5",Raw_Data[[#This Row],[Call Status]]="Escalated","2",Raw_Data[[#This Row],[Call Status]]="Pending","3",Raw_Data[[#This Row],[Call Status]]="Abandoned","0")</f>
        <v>5</v>
      </c>
      <c r="U4002" t="str">
        <f>TEXT(Raw_Data[[#This Row],[Call Date]],"mmmm")</f>
        <v>June</v>
      </c>
      <c r="V4002" t="str" cm="1">
        <f t="array" ref="V4002">_xlfn.IFS(Raw_Data[[#This Row],[Customer Satisfaction]]&lt;2,"Poor",Raw_Data[[#This Row],[Customer Satisfaction]]&lt;4,"Average",Raw_Data[[#This Row],[Customer Satisfaction]]&gt;=4,"Excellent")</f>
        <v>Poor</v>
      </c>
    </row>
    <row r="4003" spans="2:22" x14ac:dyDescent="0.3">
      <c r="B4003" t="s">
        <v>8988</v>
      </c>
      <c r="C4003" s="2">
        <v>45912</v>
      </c>
      <c r="D4003" s="1">
        <v>0.69444444444444442</v>
      </c>
      <c r="E4003" t="s">
        <v>70</v>
      </c>
      <c r="F4003" t="s">
        <v>48</v>
      </c>
      <c r="G4003" t="s">
        <v>162</v>
      </c>
      <c r="H4003" t="s">
        <v>2026</v>
      </c>
      <c r="I4003" t="s">
        <v>1128</v>
      </c>
      <c r="J4003" t="s">
        <v>45</v>
      </c>
      <c r="K4003" t="s">
        <v>8876</v>
      </c>
      <c r="L4003" t="s">
        <v>8877</v>
      </c>
      <c r="M4003">
        <v>5.7</v>
      </c>
      <c r="N4003">
        <v>6.2</v>
      </c>
      <c r="O4003" t="s">
        <v>28</v>
      </c>
      <c r="P4003">
        <v>2</v>
      </c>
      <c r="Q4003" t="s">
        <v>1014</v>
      </c>
      <c r="R4003" t="s">
        <v>28</v>
      </c>
      <c r="S4003">
        <v>75.02</v>
      </c>
      <c r="T4003" t="str" cm="1">
        <f t="array" ref="T4003">_xlfn.IFS(Raw_Data[[#This Row],[Call Status]]="Resolved","5",Raw_Data[[#This Row],[Call Status]]="Escalated","2",Raw_Data[[#This Row],[Call Status]]="Pending","3",Raw_Data[[#This Row],[Call Status]]="Abandoned","0")</f>
        <v>3</v>
      </c>
      <c r="U4003" t="str">
        <f>TEXT(Raw_Data[[#This Row],[Call Date]],"mmmm")</f>
        <v>September</v>
      </c>
      <c r="V4003" t="str" cm="1">
        <f t="array" ref="V4003">_xlfn.IFS(Raw_Data[[#This Row],[Customer Satisfaction]]&lt;2,"Poor",Raw_Data[[#This Row],[Customer Satisfaction]]&lt;4,"Average",Raw_Data[[#This Row],[Customer Satisfaction]]&gt;=4,"Excellent")</f>
        <v>Average</v>
      </c>
    </row>
    <row r="4004" spans="2:22" x14ac:dyDescent="0.3">
      <c r="B4004" t="s">
        <v>5917</v>
      </c>
      <c r="C4004" s="2">
        <v>45828</v>
      </c>
      <c r="D4004" s="1">
        <v>0.68402777777777779</v>
      </c>
      <c r="E4004" t="s">
        <v>84</v>
      </c>
      <c r="F4004" t="s">
        <v>38</v>
      </c>
      <c r="G4004" t="s">
        <v>327</v>
      </c>
      <c r="H4004" t="s">
        <v>2392</v>
      </c>
      <c r="I4004" t="s">
        <v>23</v>
      </c>
      <c r="J4004" t="s">
        <v>55</v>
      </c>
      <c r="K4004" t="s">
        <v>25</v>
      </c>
      <c r="L4004" t="s">
        <v>3561</v>
      </c>
      <c r="M4004">
        <v>3.9</v>
      </c>
      <c r="N4004">
        <v>7.5</v>
      </c>
      <c r="O4004" t="s">
        <v>26</v>
      </c>
      <c r="P4004">
        <v>4</v>
      </c>
      <c r="Q4004" t="s">
        <v>27</v>
      </c>
      <c r="R4004" t="s">
        <v>28</v>
      </c>
      <c r="S4004">
        <v>24.62</v>
      </c>
      <c r="T4004" t="str" cm="1">
        <f t="array" ref="T4004">_xlfn.IFS(Raw_Data[[#This Row],[Call Status]]="Resolved","5",Raw_Data[[#This Row],[Call Status]]="Escalated","2",Raw_Data[[#This Row],[Call Status]]="Pending","3",Raw_Data[[#This Row],[Call Status]]="Abandoned","0")</f>
        <v>5</v>
      </c>
      <c r="U4004" t="str">
        <f>TEXT(Raw_Data[[#This Row],[Call Date]],"mmmm")</f>
        <v>June</v>
      </c>
      <c r="V4004" t="str" cm="1">
        <f t="array" ref="V4004">_xlfn.IFS(Raw_Data[[#This Row],[Customer Satisfaction]]&lt;2,"Poor",Raw_Data[[#This Row],[Customer Satisfaction]]&lt;4,"Average",Raw_Data[[#This Row],[Customer Satisfaction]]&gt;=4,"Excellent")</f>
        <v>Excellent</v>
      </c>
    </row>
    <row r="4005" spans="2:22" x14ac:dyDescent="0.3">
      <c r="B4005" t="s">
        <v>10004</v>
      </c>
      <c r="C4005" s="2">
        <v>45873</v>
      </c>
      <c r="D4005" s="1">
        <v>0.72222222222222221</v>
      </c>
      <c r="E4005" t="s">
        <v>91</v>
      </c>
      <c r="F4005" t="s">
        <v>34</v>
      </c>
      <c r="G4005" t="s">
        <v>327</v>
      </c>
      <c r="H4005" t="s">
        <v>22</v>
      </c>
      <c r="I4005" t="s">
        <v>23</v>
      </c>
      <c r="J4005" t="s">
        <v>42</v>
      </c>
      <c r="K4005" t="s">
        <v>8876</v>
      </c>
      <c r="L4005" t="s">
        <v>8877</v>
      </c>
      <c r="M4005">
        <v>1</v>
      </c>
      <c r="N4005">
        <v>10</v>
      </c>
      <c r="O4005" t="s">
        <v>28</v>
      </c>
      <c r="P4005">
        <v>3</v>
      </c>
      <c r="Q4005" t="s">
        <v>615</v>
      </c>
      <c r="R4005" t="s">
        <v>28</v>
      </c>
      <c r="S4005">
        <v>194.88</v>
      </c>
      <c r="T4005" t="str" cm="1">
        <f t="array" ref="T4005">_xlfn.IFS(Raw_Data[[#This Row],[Call Status]]="Resolved","5",Raw_Data[[#This Row],[Call Status]]="Escalated","2",Raw_Data[[#This Row],[Call Status]]="Pending","3",Raw_Data[[#This Row],[Call Status]]="Abandoned","0")</f>
        <v>3</v>
      </c>
      <c r="U4005" t="str">
        <f>TEXT(Raw_Data[[#This Row],[Call Date]],"mmmm")</f>
        <v>August</v>
      </c>
      <c r="V4005" t="str" cm="1">
        <f t="array" ref="V4005">_xlfn.IFS(Raw_Data[[#This Row],[Customer Satisfaction]]&lt;2,"Poor",Raw_Data[[#This Row],[Customer Satisfaction]]&lt;4,"Average",Raw_Data[[#This Row],[Customer Satisfaction]]&gt;=4,"Excellent")</f>
        <v>Average</v>
      </c>
    </row>
    <row r="4006" spans="2:22" x14ac:dyDescent="0.3">
      <c r="B4006" t="s">
        <v>9024</v>
      </c>
      <c r="C4006" s="2">
        <v>45827</v>
      </c>
      <c r="D4006" s="1">
        <v>0.50277777777777777</v>
      </c>
      <c r="E4006" t="s">
        <v>59</v>
      </c>
      <c r="F4006" t="s">
        <v>20</v>
      </c>
      <c r="G4006" t="s">
        <v>327</v>
      </c>
      <c r="H4006" t="s">
        <v>2026</v>
      </c>
      <c r="I4006" t="s">
        <v>1137</v>
      </c>
      <c r="J4006" t="s">
        <v>64</v>
      </c>
      <c r="K4006" t="s">
        <v>8876</v>
      </c>
      <c r="L4006" t="s">
        <v>8877</v>
      </c>
      <c r="M4006">
        <v>3.4</v>
      </c>
      <c r="N4006">
        <v>11.8</v>
      </c>
      <c r="O4006" t="s">
        <v>28</v>
      </c>
      <c r="P4006">
        <v>0</v>
      </c>
      <c r="Q4006" t="s">
        <v>615</v>
      </c>
      <c r="R4006" t="s">
        <v>28</v>
      </c>
      <c r="S4006">
        <v>204.16</v>
      </c>
      <c r="T4006" t="str" cm="1">
        <f t="array" ref="T4006">_xlfn.IFS(Raw_Data[[#This Row],[Call Status]]="Resolved","5",Raw_Data[[#This Row],[Call Status]]="Escalated","2",Raw_Data[[#This Row],[Call Status]]="Pending","3",Raw_Data[[#This Row],[Call Status]]="Abandoned","0")</f>
        <v>3</v>
      </c>
      <c r="U4006" t="str">
        <f>TEXT(Raw_Data[[#This Row],[Call Date]],"mmmm")</f>
        <v>June</v>
      </c>
      <c r="V4006" t="str" cm="1">
        <f t="array" ref="V4006">_xlfn.IFS(Raw_Data[[#This Row],[Customer Satisfaction]]&lt;2,"Poor",Raw_Data[[#This Row],[Customer Satisfaction]]&lt;4,"Average",Raw_Data[[#This Row],[Customer Satisfaction]]&gt;=4,"Excellent")</f>
        <v>Poor</v>
      </c>
    </row>
    <row r="4007" spans="2:22" x14ac:dyDescent="0.3">
      <c r="B4007" t="s">
        <v>5362</v>
      </c>
      <c r="C4007" s="2">
        <v>45909</v>
      </c>
      <c r="D4007" s="1">
        <v>0.66527777777777775</v>
      </c>
      <c r="E4007" t="s">
        <v>41</v>
      </c>
      <c r="F4007" t="s">
        <v>48</v>
      </c>
      <c r="G4007" t="s">
        <v>21</v>
      </c>
      <c r="H4007" t="s">
        <v>2026</v>
      </c>
      <c r="I4007" t="s">
        <v>23</v>
      </c>
      <c r="J4007" t="s">
        <v>24</v>
      </c>
      <c r="K4007" t="s">
        <v>25</v>
      </c>
      <c r="L4007" t="s">
        <v>3564</v>
      </c>
      <c r="M4007">
        <v>1.3</v>
      </c>
      <c r="N4007">
        <v>7.8</v>
      </c>
      <c r="O4007" t="s">
        <v>28</v>
      </c>
      <c r="P4007">
        <v>0</v>
      </c>
      <c r="Q4007" t="s">
        <v>1014</v>
      </c>
      <c r="R4007" t="s">
        <v>28</v>
      </c>
      <c r="S4007">
        <v>346.62</v>
      </c>
      <c r="T4007" t="str" cm="1">
        <f t="array" ref="T4007">_xlfn.IFS(Raw_Data[[#This Row],[Call Status]]="Resolved","5",Raw_Data[[#This Row],[Call Status]]="Escalated","2",Raw_Data[[#This Row],[Call Status]]="Pending","3",Raw_Data[[#This Row],[Call Status]]="Abandoned","0")</f>
        <v>5</v>
      </c>
      <c r="U4007" t="str">
        <f>TEXT(Raw_Data[[#This Row],[Call Date]],"mmmm")</f>
        <v>September</v>
      </c>
      <c r="V4007" t="str" cm="1">
        <f t="array" ref="V4007">_xlfn.IFS(Raw_Data[[#This Row],[Customer Satisfaction]]&lt;2,"Poor",Raw_Data[[#This Row],[Customer Satisfaction]]&lt;4,"Average",Raw_Data[[#This Row],[Customer Satisfaction]]&gt;=4,"Excellent")</f>
        <v>Poor</v>
      </c>
    </row>
    <row r="4008" spans="2:22" x14ac:dyDescent="0.3">
      <c r="B4008" t="s">
        <v>5939</v>
      </c>
      <c r="C4008" s="2">
        <v>46017</v>
      </c>
      <c r="D4008" s="1">
        <v>0.46111111111111114</v>
      </c>
      <c r="E4008" t="s">
        <v>63</v>
      </c>
      <c r="F4008" t="s">
        <v>20</v>
      </c>
      <c r="G4008" t="s">
        <v>162</v>
      </c>
      <c r="H4008" t="s">
        <v>2392</v>
      </c>
      <c r="I4008" t="s">
        <v>23</v>
      </c>
      <c r="J4008" t="s">
        <v>24</v>
      </c>
      <c r="K4008" t="s">
        <v>25</v>
      </c>
      <c r="L4008" t="s">
        <v>3559</v>
      </c>
      <c r="M4008">
        <v>9.4</v>
      </c>
      <c r="N4008">
        <v>10.6</v>
      </c>
      <c r="O4008" t="s">
        <v>26</v>
      </c>
      <c r="P4008">
        <v>5</v>
      </c>
      <c r="Q4008" t="s">
        <v>27</v>
      </c>
      <c r="R4008" t="s">
        <v>28</v>
      </c>
      <c r="S4008">
        <v>234.7</v>
      </c>
      <c r="T4008" t="str" cm="1">
        <f t="array" ref="T4008">_xlfn.IFS(Raw_Data[[#This Row],[Call Status]]="Resolved","5",Raw_Data[[#This Row],[Call Status]]="Escalated","2",Raw_Data[[#This Row],[Call Status]]="Pending","3",Raw_Data[[#This Row],[Call Status]]="Abandoned","0")</f>
        <v>5</v>
      </c>
      <c r="U4008" t="str">
        <f>TEXT(Raw_Data[[#This Row],[Call Date]],"mmmm")</f>
        <v>December</v>
      </c>
      <c r="V4008" t="str" cm="1">
        <f t="array" ref="V4008">_xlfn.IFS(Raw_Data[[#This Row],[Customer Satisfaction]]&lt;2,"Poor",Raw_Data[[#This Row],[Customer Satisfaction]]&lt;4,"Average",Raw_Data[[#This Row],[Customer Satisfaction]]&gt;=4,"Excellent")</f>
        <v>Excellent</v>
      </c>
    </row>
    <row r="4009" spans="2:22" x14ac:dyDescent="0.3">
      <c r="B4009" t="s">
        <v>7815</v>
      </c>
      <c r="C4009" s="2">
        <v>45979</v>
      </c>
      <c r="D4009" s="1">
        <v>0.69791666666666663</v>
      </c>
      <c r="E4009" t="s">
        <v>53</v>
      </c>
      <c r="F4009" t="s">
        <v>38</v>
      </c>
      <c r="G4009" t="s">
        <v>327</v>
      </c>
      <c r="H4009" t="s">
        <v>2392</v>
      </c>
      <c r="I4009" t="s">
        <v>23</v>
      </c>
      <c r="J4009" t="s">
        <v>49</v>
      </c>
      <c r="K4009" t="s">
        <v>7253</v>
      </c>
      <c r="L4009" t="s">
        <v>7254</v>
      </c>
      <c r="M4009">
        <v>6</v>
      </c>
      <c r="N4009">
        <v>11.8</v>
      </c>
      <c r="O4009" t="s">
        <v>28</v>
      </c>
      <c r="P4009">
        <v>1</v>
      </c>
      <c r="Q4009" t="s">
        <v>1014</v>
      </c>
      <c r="R4009" t="s">
        <v>28</v>
      </c>
      <c r="S4009">
        <v>125.51</v>
      </c>
      <c r="T4009" t="str" cm="1">
        <f t="array" ref="T4009">_xlfn.IFS(Raw_Data[[#This Row],[Call Status]]="Resolved","5",Raw_Data[[#This Row],[Call Status]]="Escalated","2",Raw_Data[[#This Row],[Call Status]]="Pending","3",Raw_Data[[#This Row],[Call Status]]="Abandoned","0")</f>
        <v>0</v>
      </c>
      <c r="U4009" t="str">
        <f>TEXT(Raw_Data[[#This Row],[Call Date]],"mmmm")</f>
        <v>November</v>
      </c>
      <c r="V4009" t="str" cm="1">
        <f t="array" ref="V4009">_xlfn.IFS(Raw_Data[[#This Row],[Customer Satisfaction]]&lt;2,"Poor",Raw_Data[[#This Row],[Customer Satisfaction]]&lt;4,"Average",Raw_Data[[#This Row],[Customer Satisfaction]]&gt;=4,"Excellent")</f>
        <v>Poor</v>
      </c>
    </row>
    <row r="4010" spans="2:22" x14ac:dyDescent="0.3">
      <c r="B4010" t="s">
        <v>7900</v>
      </c>
      <c r="C4010" s="2">
        <v>45712</v>
      </c>
      <c r="D4010" s="1">
        <v>0.74444444444444446</v>
      </c>
      <c r="E4010" t="s">
        <v>108</v>
      </c>
      <c r="F4010" t="s">
        <v>48</v>
      </c>
      <c r="G4010" t="s">
        <v>250</v>
      </c>
      <c r="H4010" t="s">
        <v>2026</v>
      </c>
      <c r="I4010" t="s">
        <v>1130</v>
      </c>
      <c r="J4010" t="s">
        <v>31</v>
      </c>
      <c r="K4010" t="s">
        <v>16</v>
      </c>
      <c r="L4010" t="s">
        <v>16</v>
      </c>
      <c r="M4010">
        <v>1.6</v>
      </c>
      <c r="N4010">
        <v>12.4</v>
      </c>
      <c r="O4010" t="s">
        <v>28</v>
      </c>
      <c r="P4010">
        <v>3</v>
      </c>
      <c r="Q4010" t="s">
        <v>615</v>
      </c>
      <c r="R4010" t="s">
        <v>26</v>
      </c>
      <c r="S4010">
        <v>547.15</v>
      </c>
      <c r="T4010" t="str" cm="1">
        <f t="array" ref="T4010">_xlfn.IFS(Raw_Data[[#This Row],[Call Status]]="Resolved","5",Raw_Data[[#This Row],[Call Status]]="Escalated","2",Raw_Data[[#This Row],[Call Status]]="Pending","3",Raw_Data[[#This Row],[Call Status]]="Abandoned","0")</f>
        <v>2</v>
      </c>
      <c r="U4010" t="str">
        <f>TEXT(Raw_Data[[#This Row],[Call Date]],"mmmm")</f>
        <v>February</v>
      </c>
      <c r="V4010" t="str" cm="1">
        <f t="array" ref="V4010">_xlfn.IFS(Raw_Data[[#This Row],[Customer Satisfaction]]&lt;2,"Poor",Raw_Data[[#This Row],[Customer Satisfaction]]&lt;4,"Average",Raw_Data[[#This Row],[Customer Satisfaction]]&gt;=4,"Excellent")</f>
        <v>Average</v>
      </c>
    </row>
    <row r="4011" spans="2:22" x14ac:dyDescent="0.3">
      <c r="B4011" t="s">
        <v>2230</v>
      </c>
      <c r="C4011" s="2">
        <v>45748</v>
      </c>
      <c r="D4011" s="1">
        <v>0.73124999999999996</v>
      </c>
      <c r="E4011" t="s">
        <v>91</v>
      </c>
      <c r="F4011" t="s">
        <v>20</v>
      </c>
      <c r="G4011" t="s">
        <v>327</v>
      </c>
      <c r="H4011" t="s">
        <v>2026</v>
      </c>
      <c r="I4011" t="s">
        <v>1130</v>
      </c>
      <c r="J4011" t="s">
        <v>24</v>
      </c>
      <c r="K4011" t="s">
        <v>25</v>
      </c>
      <c r="L4011" t="s">
        <v>25</v>
      </c>
      <c r="M4011">
        <v>2.2000000000000002</v>
      </c>
      <c r="N4011">
        <v>11.5</v>
      </c>
      <c r="O4011" t="s">
        <v>26</v>
      </c>
      <c r="P4011">
        <v>0</v>
      </c>
      <c r="Q4011" t="s">
        <v>27</v>
      </c>
      <c r="R4011" t="s">
        <v>28</v>
      </c>
      <c r="S4011">
        <v>483.63</v>
      </c>
      <c r="T4011" t="str" cm="1">
        <f t="array" ref="T4011">_xlfn.IFS(Raw_Data[[#This Row],[Call Status]]="Resolved","5",Raw_Data[[#This Row],[Call Status]]="Escalated","2",Raw_Data[[#This Row],[Call Status]]="Pending","3",Raw_Data[[#This Row],[Call Status]]="Abandoned","0")</f>
        <v>5</v>
      </c>
      <c r="U4011" t="str">
        <f>TEXT(Raw_Data[[#This Row],[Call Date]],"mmmm")</f>
        <v>April</v>
      </c>
      <c r="V4011" t="str" cm="1">
        <f t="array" ref="V4011">_xlfn.IFS(Raw_Data[[#This Row],[Customer Satisfaction]]&lt;2,"Poor",Raw_Data[[#This Row],[Customer Satisfaction]]&lt;4,"Average",Raw_Data[[#This Row],[Customer Satisfaction]]&gt;=4,"Excellent")</f>
        <v>Poor</v>
      </c>
    </row>
    <row r="4012" spans="2:22" x14ac:dyDescent="0.3">
      <c r="B4012" t="s">
        <v>1514</v>
      </c>
      <c r="C4012" s="2">
        <v>45935</v>
      </c>
      <c r="D4012" s="1">
        <v>0.7319444444444444</v>
      </c>
      <c r="E4012" t="s">
        <v>57</v>
      </c>
      <c r="F4012" t="s">
        <v>48</v>
      </c>
      <c r="G4012" t="s">
        <v>250</v>
      </c>
      <c r="H4012" t="s">
        <v>22</v>
      </c>
      <c r="I4012" t="s">
        <v>1137</v>
      </c>
      <c r="J4012" t="s">
        <v>49</v>
      </c>
      <c r="K4012" t="s">
        <v>25</v>
      </c>
      <c r="L4012" t="s">
        <v>25</v>
      </c>
      <c r="M4012">
        <v>4.4000000000000004</v>
      </c>
      <c r="N4012">
        <v>16.8</v>
      </c>
      <c r="O4012" t="s">
        <v>26</v>
      </c>
      <c r="P4012">
        <v>3</v>
      </c>
      <c r="Q4012" t="s">
        <v>615</v>
      </c>
      <c r="R4012" t="s">
        <v>26</v>
      </c>
      <c r="S4012">
        <v>499.11</v>
      </c>
      <c r="T4012" t="str" cm="1">
        <f t="array" ref="T4012">_xlfn.IFS(Raw_Data[[#This Row],[Call Status]]="Resolved","5",Raw_Data[[#This Row],[Call Status]]="Escalated","2",Raw_Data[[#This Row],[Call Status]]="Pending","3",Raw_Data[[#This Row],[Call Status]]="Abandoned","0")</f>
        <v>5</v>
      </c>
      <c r="U4012" t="str">
        <f>TEXT(Raw_Data[[#This Row],[Call Date]],"mmmm")</f>
        <v>October</v>
      </c>
      <c r="V4012" t="str" cm="1">
        <f t="array" ref="V4012">_xlfn.IFS(Raw_Data[[#This Row],[Customer Satisfaction]]&lt;2,"Poor",Raw_Data[[#This Row],[Customer Satisfaction]]&lt;4,"Average",Raw_Data[[#This Row],[Customer Satisfaction]]&gt;=4,"Excellent")</f>
        <v>Average</v>
      </c>
    </row>
    <row r="4013" spans="2:22" x14ac:dyDescent="0.3">
      <c r="B4013" t="s">
        <v>9074</v>
      </c>
      <c r="C4013" s="2">
        <v>45758</v>
      </c>
      <c r="D4013" s="1">
        <v>0.65277777777777779</v>
      </c>
      <c r="E4013" t="s">
        <v>33</v>
      </c>
      <c r="F4013" t="s">
        <v>20</v>
      </c>
      <c r="G4013" t="s">
        <v>250</v>
      </c>
      <c r="H4013" t="s">
        <v>2026</v>
      </c>
      <c r="I4013" t="s">
        <v>1137</v>
      </c>
      <c r="J4013" t="s">
        <v>35</v>
      </c>
      <c r="K4013" t="s">
        <v>8876</v>
      </c>
      <c r="L4013" t="s">
        <v>8877</v>
      </c>
      <c r="M4013">
        <v>0.9</v>
      </c>
      <c r="N4013">
        <v>13.1</v>
      </c>
      <c r="O4013" t="s">
        <v>28</v>
      </c>
      <c r="P4013">
        <v>4</v>
      </c>
      <c r="Q4013" t="s">
        <v>615</v>
      </c>
      <c r="R4013" t="s">
        <v>28</v>
      </c>
      <c r="S4013">
        <v>157.94</v>
      </c>
      <c r="T4013" t="str" cm="1">
        <f t="array" ref="T4013">_xlfn.IFS(Raw_Data[[#This Row],[Call Status]]="Resolved","5",Raw_Data[[#This Row],[Call Status]]="Escalated","2",Raw_Data[[#This Row],[Call Status]]="Pending","3",Raw_Data[[#This Row],[Call Status]]="Abandoned","0")</f>
        <v>3</v>
      </c>
      <c r="U4013" t="str">
        <f>TEXT(Raw_Data[[#This Row],[Call Date]],"mmmm")</f>
        <v>April</v>
      </c>
      <c r="V4013" t="str" cm="1">
        <f t="array" ref="V4013">_xlfn.IFS(Raw_Data[[#This Row],[Customer Satisfaction]]&lt;2,"Poor",Raw_Data[[#This Row],[Customer Satisfaction]]&lt;4,"Average",Raw_Data[[#This Row],[Customer Satisfaction]]&gt;=4,"Excellent")</f>
        <v>Excellent</v>
      </c>
    </row>
    <row r="4014" spans="2:22" x14ac:dyDescent="0.3">
      <c r="B4014" t="s">
        <v>79</v>
      </c>
      <c r="C4014" s="2">
        <v>45812</v>
      </c>
      <c r="D4014" s="1">
        <v>0.52638888888888891</v>
      </c>
      <c r="E4014" t="s">
        <v>66</v>
      </c>
      <c r="F4014" t="s">
        <v>48</v>
      </c>
      <c r="G4014" t="s">
        <v>21</v>
      </c>
      <c r="H4014" t="s">
        <v>22</v>
      </c>
      <c r="I4014" t="s">
        <v>23</v>
      </c>
      <c r="J4014" t="s">
        <v>49</v>
      </c>
      <c r="K4014" t="s">
        <v>25</v>
      </c>
      <c r="L4014" t="s">
        <v>25</v>
      </c>
      <c r="M4014">
        <v>2.2999999999999998</v>
      </c>
      <c r="N4014">
        <v>12.8</v>
      </c>
      <c r="O4014" t="s">
        <v>26</v>
      </c>
      <c r="P4014">
        <v>5</v>
      </c>
      <c r="Q4014" t="s">
        <v>27</v>
      </c>
      <c r="R4014" t="s">
        <v>28</v>
      </c>
      <c r="S4014">
        <v>114.05</v>
      </c>
      <c r="T4014" t="str" cm="1">
        <f t="array" ref="T4014">_xlfn.IFS(Raw_Data[[#This Row],[Call Status]]="Resolved","5",Raw_Data[[#This Row],[Call Status]]="Escalated","2",Raw_Data[[#This Row],[Call Status]]="Pending","3",Raw_Data[[#This Row],[Call Status]]="Abandoned","0")</f>
        <v>5</v>
      </c>
      <c r="U4014" t="str">
        <f>TEXT(Raw_Data[[#This Row],[Call Date]],"mmmm")</f>
        <v>June</v>
      </c>
      <c r="V4014" t="str" cm="1">
        <f t="array" ref="V4014">_xlfn.IFS(Raw_Data[[#This Row],[Customer Satisfaction]]&lt;2,"Poor",Raw_Data[[#This Row],[Customer Satisfaction]]&lt;4,"Average",Raw_Data[[#This Row],[Customer Satisfaction]]&gt;=4,"Excellent")</f>
        <v>Excellent</v>
      </c>
    </row>
    <row r="4015" spans="2:22" x14ac:dyDescent="0.3">
      <c r="B4015" t="s">
        <v>4868</v>
      </c>
      <c r="C4015" s="2">
        <v>46006</v>
      </c>
      <c r="D4015" s="1">
        <v>0.88124999999999998</v>
      </c>
      <c r="E4015" t="s">
        <v>108</v>
      </c>
      <c r="F4015" t="s">
        <v>48</v>
      </c>
      <c r="G4015" t="s">
        <v>162</v>
      </c>
      <c r="H4015" t="s">
        <v>22</v>
      </c>
      <c r="I4015" t="s">
        <v>1137</v>
      </c>
      <c r="J4015" t="s">
        <v>76</v>
      </c>
      <c r="K4015" t="s">
        <v>25</v>
      </c>
      <c r="L4015" t="s">
        <v>3564</v>
      </c>
      <c r="M4015">
        <v>2.8</v>
      </c>
      <c r="N4015">
        <v>13.2</v>
      </c>
      <c r="O4015" t="s">
        <v>26</v>
      </c>
      <c r="P4015">
        <v>3</v>
      </c>
      <c r="Q4015" t="s">
        <v>615</v>
      </c>
      <c r="R4015" t="s">
        <v>28</v>
      </c>
      <c r="S4015">
        <v>70.5</v>
      </c>
      <c r="T4015" t="str" cm="1">
        <f t="array" ref="T4015">_xlfn.IFS(Raw_Data[[#This Row],[Call Status]]="Resolved","5",Raw_Data[[#This Row],[Call Status]]="Escalated","2",Raw_Data[[#This Row],[Call Status]]="Pending","3",Raw_Data[[#This Row],[Call Status]]="Abandoned","0")</f>
        <v>5</v>
      </c>
      <c r="U4015" t="str">
        <f>TEXT(Raw_Data[[#This Row],[Call Date]],"mmmm")</f>
        <v>December</v>
      </c>
      <c r="V4015" t="str" cm="1">
        <f t="array" ref="V4015">_xlfn.IFS(Raw_Data[[#This Row],[Customer Satisfaction]]&lt;2,"Poor",Raw_Data[[#This Row],[Customer Satisfaction]]&lt;4,"Average",Raw_Data[[#This Row],[Customer Satisfaction]]&gt;=4,"Excellent")</f>
        <v>Average</v>
      </c>
    </row>
    <row r="4016" spans="2:22" x14ac:dyDescent="0.3">
      <c r="B4016" t="s">
        <v>7691</v>
      </c>
      <c r="C4016" s="2">
        <v>46021</v>
      </c>
      <c r="D4016" s="1">
        <v>0.86041666666666672</v>
      </c>
      <c r="E4016" t="s">
        <v>37</v>
      </c>
      <c r="F4016" t="s">
        <v>20</v>
      </c>
      <c r="G4016" t="s">
        <v>250</v>
      </c>
      <c r="H4016" t="s">
        <v>22</v>
      </c>
      <c r="I4016" t="s">
        <v>1130</v>
      </c>
      <c r="J4016" t="s">
        <v>45</v>
      </c>
      <c r="K4016" t="s">
        <v>7253</v>
      </c>
      <c r="L4016" t="s">
        <v>7254</v>
      </c>
      <c r="M4016">
        <v>1.8</v>
      </c>
      <c r="N4016">
        <v>2.9</v>
      </c>
      <c r="O4016" t="s">
        <v>28</v>
      </c>
      <c r="P4016">
        <v>1</v>
      </c>
      <c r="Q4016" t="s">
        <v>1014</v>
      </c>
      <c r="R4016" t="s">
        <v>28</v>
      </c>
      <c r="S4016">
        <v>498.71</v>
      </c>
      <c r="T4016" t="str" cm="1">
        <f t="array" ref="T4016">_xlfn.IFS(Raw_Data[[#This Row],[Call Status]]="Resolved","5",Raw_Data[[#This Row],[Call Status]]="Escalated","2",Raw_Data[[#This Row],[Call Status]]="Pending","3",Raw_Data[[#This Row],[Call Status]]="Abandoned","0")</f>
        <v>0</v>
      </c>
      <c r="U4016" t="str">
        <f>TEXT(Raw_Data[[#This Row],[Call Date]],"mmmm")</f>
        <v>December</v>
      </c>
      <c r="V4016" t="str" cm="1">
        <f t="array" ref="V4016">_xlfn.IFS(Raw_Data[[#This Row],[Customer Satisfaction]]&lt;2,"Poor",Raw_Data[[#This Row],[Customer Satisfaction]]&lt;4,"Average",Raw_Data[[#This Row],[Customer Satisfaction]]&gt;=4,"Excellent")</f>
        <v>Poor</v>
      </c>
    </row>
    <row r="4017" spans="2:22" x14ac:dyDescent="0.3">
      <c r="B4017" t="s">
        <v>7699</v>
      </c>
      <c r="C4017" s="2">
        <v>45798</v>
      </c>
      <c r="D4017" s="1">
        <v>0.54861111111111116</v>
      </c>
      <c r="E4017" t="s">
        <v>37</v>
      </c>
      <c r="F4017" t="s">
        <v>48</v>
      </c>
      <c r="G4017" t="s">
        <v>327</v>
      </c>
      <c r="H4017" t="s">
        <v>22</v>
      </c>
      <c r="I4017" t="s">
        <v>1128</v>
      </c>
      <c r="J4017" t="s">
        <v>55</v>
      </c>
      <c r="K4017" t="s">
        <v>7253</v>
      </c>
      <c r="L4017" t="s">
        <v>7254</v>
      </c>
      <c r="M4017">
        <v>1.8</v>
      </c>
      <c r="N4017">
        <v>2.2000000000000002</v>
      </c>
      <c r="O4017" t="s">
        <v>28</v>
      </c>
      <c r="P4017">
        <v>1</v>
      </c>
      <c r="Q4017" t="s">
        <v>1014</v>
      </c>
      <c r="R4017" t="s">
        <v>28</v>
      </c>
      <c r="S4017">
        <v>162.69999999999999</v>
      </c>
      <c r="T4017" t="str" cm="1">
        <f t="array" ref="T4017">_xlfn.IFS(Raw_Data[[#This Row],[Call Status]]="Resolved","5",Raw_Data[[#This Row],[Call Status]]="Escalated","2",Raw_Data[[#This Row],[Call Status]]="Pending","3",Raw_Data[[#This Row],[Call Status]]="Abandoned","0")</f>
        <v>0</v>
      </c>
      <c r="U4017" t="str">
        <f>TEXT(Raw_Data[[#This Row],[Call Date]],"mmmm")</f>
        <v>May</v>
      </c>
      <c r="V4017" t="str" cm="1">
        <f t="array" ref="V4017">_xlfn.IFS(Raw_Data[[#This Row],[Customer Satisfaction]]&lt;2,"Poor",Raw_Data[[#This Row],[Customer Satisfaction]]&lt;4,"Average",Raw_Data[[#This Row],[Customer Satisfaction]]&gt;=4,"Excellent")</f>
        <v>Poor</v>
      </c>
    </row>
    <row r="4018" spans="2:22" x14ac:dyDescent="0.3">
      <c r="B4018" t="s">
        <v>9856</v>
      </c>
      <c r="C4018" s="2">
        <v>45830</v>
      </c>
      <c r="D4018" s="1">
        <v>0.68402777777777779</v>
      </c>
      <c r="E4018" t="s">
        <v>63</v>
      </c>
      <c r="F4018" t="s">
        <v>20</v>
      </c>
      <c r="G4018" t="s">
        <v>250</v>
      </c>
      <c r="H4018" t="s">
        <v>22</v>
      </c>
      <c r="I4018" t="s">
        <v>23</v>
      </c>
      <c r="J4018" t="s">
        <v>49</v>
      </c>
      <c r="K4018" t="s">
        <v>8876</v>
      </c>
      <c r="L4018" t="s">
        <v>8877</v>
      </c>
      <c r="M4018">
        <v>3.6</v>
      </c>
      <c r="N4018">
        <v>18</v>
      </c>
      <c r="O4018" t="s">
        <v>28</v>
      </c>
      <c r="P4018">
        <v>1</v>
      </c>
      <c r="Q4018" t="s">
        <v>1014</v>
      </c>
      <c r="R4018" t="s">
        <v>28</v>
      </c>
      <c r="S4018">
        <v>461.31</v>
      </c>
      <c r="T4018" t="str" cm="1">
        <f t="array" ref="T4018">_xlfn.IFS(Raw_Data[[#This Row],[Call Status]]="Resolved","5",Raw_Data[[#This Row],[Call Status]]="Escalated","2",Raw_Data[[#This Row],[Call Status]]="Pending","3",Raw_Data[[#This Row],[Call Status]]="Abandoned","0")</f>
        <v>3</v>
      </c>
      <c r="U4018" t="str">
        <f>TEXT(Raw_Data[[#This Row],[Call Date]],"mmmm")</f>
        <v>June</v>
      </c>
      <c r="V4018" t="str" cm="1">
        <f t="array" ref="V4018">_xlfn.IFS(Raw_Data[[#This Row],[Customer Satisfaction]]&lt;2,"Poor",Raw_Data[[#This Row],[Customer Satisfaction]]&lt;4,"Average",Raw_Data[[#This Row],[Customer Satisfaction]]&gt;=4,"Excellent")</f>
        <v>Poor</v>
      </c>
    </row>
    <row r="4019" spans="2:22" x14ac:dyDescent="0.3">
      <c r="B4019" t="s">
        <v>7020</v>
      </c>
      <c r="C4019" s="2">
        <v>45667</v>
      </c>
      <c r="D4019" s="1">
        <v>0.73263888888888884</v>
      </c>
      <c r="E4019" t="s">
        <v>100</v>
      </c>
      <c r="F4019" t="s">
        <v>34</v>
      </c>
      <c r="G4019" t="s">
        <v>21</v>
      </c>
      <c r="H4019" t="s">
        <v>22</v>
      </c>
      <c r="I4019" t="s">
        <v>23</v>
      </c>
      <c r="J4019" t="s">
        <v>42</v>
      </c>
      <c r="K4019" t="s">
        <v>25</v>
      </c>
      <c r="L4019" t="s">
        <v>3564</v>
      </c>
      <c r="M4019">
        <v>5.7</v>
      </c>
      <c r="N4019">
        <v>11.4</v>
      </c>
      <c r="O4019" t="s">
        <v>28</v>
      </c>
      <c r="P4019">
        <v>3</v>
      </c>
      <c r="Q4019" t="s">
        <v>615</v>
      </c>
      <c r="R4019" t="s">
        <v>28</v>
      </c>
      <c r="S4019">
        <v>104.47</v>
      </c>
      <c r="T4019" t="str" cm="1">
        <f t="array" ref="T4019">_xlfn.IFS(Raw_Data[[#This Row],[Call Status]]="Resolved","5",Raw_Data[[#This Row],[Call Status]]="Escalated","2",Raw_Data[[#This Row],[Call Status]]="Pending","3",Raw_Data[[#This Row],[Call Status]]="Abandoned","0")</f>
        <v>5</v>
      </c>
      <c r="U4019" t="str">
        <f>TEXT(Raw_Data[[#This Row],[Call Date]],"mmmm")</f>
        <v>January</v>
      </c>
      <c r="V4019" t="str" cm="1">
        <f t="array" ref="V4019">_xlfn.IFS(Raw_Data[[#This Row],[Customer Satisfaction]]&lt;2,"Poor",Raw_Data[[#This Row],[Customer Satisfaction]]&lt;4,"Average",Raw_Data[[#This Row],[Customer Satisfaction]]&gt;=4,"Excellent")</f>
        <v>Average</v>
      </c>
    </row>
    <row r="4020" spans="2:22" x14ac:dyDescent="0.3">
      <c r="B4020" t="s">
        <v>7613</v>
      </c>
      <c r="C4020" s="2">
        <v>45885</v>
      </c>
      <c r="D4020" s="1">
        <v>0.84236111111111112</v>
      </c>
      <c r="E4020" t="s">
        <v>70</v>
      </c>
      <c r="F4020" t="s">
        <v>20</v>
      </c>
      <c r="G4020" t="s">
        <v>327</v>
      </c>
      <c r="H4020" t="s">
        <v>2392</v>
      </c>
      <c r="I4020" t="s">
        <v>23</v>
      </c>
      <c r="J4020" t="s">
        <v>39</v>
      </c>
      <c r="K4020" t="s">
        <v>7253</v>
      </c>
      <c r="L4020" t="s">
        <v>7254</v>
      </c>
      <c r="M4020">
        <v>5.5</v>
      </c>
      <c r="N4020">
        <v>7.8</v>
      </c>
      <c r="O4020" t="s">
        <v>28</v>
      </c>
      <c r="P4020">
        <v>2</v>
      </c>
      <c r="Q4020" t="s">
        <v>1014</v>
      </c>
      <c r="R4020" t="s">
        <v>28</v>
      </c>
      <c r="S4020">
        <v>115.43</v>
      </c>
      <c r="T4020" t="str" cm="1">
        <f t="array" ref="T4020">_xlfn.IFS(Raw_Data[[#This Row],[Call Status]]="Resolved","5",Raw_Data[[#This Row],[Call Status]]="Escalated","2",Raw_Data[[#This Row],[Call Status]]="Pending","3",Raw_Data[[#This Row],[Call Status]]="Abandoned","0")</f>
        <v>0</v>
      </c>
      <c r="U4020" t="str">
        <f>TEXT(Raw_Data[[#This Row],[Call Date]],"mmmm")</f>
        <v>August</v>
      </c>
      <c r="V4020" t="str" cm="1">
        <f t="array" ref="V4020">_xlfn.IFS(Raw_Data[[#This Row],[Customer Satisfaction]]&lt;2,"Poor",Raw_Data[[#This Row],[Customer Satisfaction]]&lt;4,"Average",Raw_Data[[#This Row],[Customer Satisfaction]]&gt;=4,"Excellent")</f>
        <v>Average</v>
      </c>
    </row>
    <row r="4021" spans="2:22" x14ac:dyDescent="0.3">
      <c r="B4021" t="s">
        <v>5458</v>
      </c>
      <c r="C4021" s="2">
        <v>45922</v>
      </c>
      <c r="D4021" s="1">
        <v>0.61250000000000004</v>
      </c>
      <c r="E4021" t="s">
        <v>41</v>
      </c>
      <c r="F4021" t="s">
        <v>38</v>
      </c>
      <c r="G4021" t="s">
        <v>21</v>
      </c>
      <c r="H4021" t="s">
        <v>2026</v>
      </c>
      <c r="I4021" t="s">
        <v>23</v>
      </c>
      <c r="J4021" t="s">
        <v>42</v>
      </c>
      <c r="K4021" t="s">
        <v>25</v>
      </c>
      <c r="L4021" t="s">
        <v>3561</v>
      </c>
      <c r="M4021">
        <v>0.4</v>
      </c>
      <c r="N4021">
        <v>11.1</v>
      </c>
      <c r="O4021" t="s">
        <v>26</v>
      </c>
      <c r="P4021">
        <v>5</v>
      </c>
      <c r="Q4021" t="s">
        <v>27</v>
      </c>
      <c r="R4021" t="s">
        <v>28</v>
      </c>
      <c r="S4021">
        <v>58.61</v>
      </c>
      <c r="T4021" t="str" cm="1">
        <f t="array" ref="T4021">_xlfn.IFS(Raw_Data[[#This Row],[Call Status]]="Resolved","5",Raw_Data[[#This Row],[Call Status]]="Escalated","2",Raw_Data[[#This Row],[Call Status]]="Pending","3",Raw_Data[[#This Row],[Call Status]]="Abandoned","0")</f>
        <v>5</v>
      </c>
      <c r="U4021" t="str">
        <f>TEXT(Raw_Data[[#This Row],[Call Date]],"mmmm")</f>
        <v>September</v>
      </c>
      <c r="V4021" t="str" cm="1">
        <f t="array" ref="V4021">_xlfn.IFS(Raw_Data[[#This Row],[Customer Satisfaction]]&lt;2,"Poor",Raw_Data[[#This Row],[Customer Satisfaction]]&lt;4,"Average",Raw_Data[[#This Row],[Customer Satisfaction]]&gt;=4,"Excellent")</f>
        <v>Excellent</v>
      </c>
    </row>
    <row r="4022" spans="2:22" x14ac:dyDescent="0.3">
      <c r="B4022" t="s">
        <v>6094</v>
      </c>
      <c r="C4022" s="2">
        <v>45905</v>
      </c>
      <c r="D4022" s="1">
        <v>0.82430555555555551</v>
      </c>
      <c r="E4022" t="s">
        <v>19</v>
      </c>
      <c r="F4022" t="s">
        <v>48</v>
      </c>
      <c r="G4022" t="s">
        <v>250</v>
      </c>
      <c r="H4022" t="s">
        <v>2613</v>
      </c>
      <c r="I4022" t="s">
        <v>23</v>
      </c>
      <c r="J4022" t="s">
        <v>49</v>
      </c>
      <c r="K4022" t="s">
        <v>25</v>
      </c>
      <c r="L4022" t="s">
        <v>3564</v>
      </c>
      <c r="M4022">
        <v>2.2999999999999998</v>
      </c>
      <c r="N4022">
        <v>18</v>
      </c>
      <c r="O4022" t="s">
        <v>26</v>
      </c>
      <c r="P4022">
        <v>4</v>
      </c>
      <c r="Q4022" t="s">
        <v>27</v>
      </c>
      <c r="R4022" t="s">
        <v>28</v>
      </c>
      <c r="S4022">
        <v>322.97000000000003</v>
      </c>
      <c r="T4022" t="str" cm="1">
        <f t="array" ref="T4022">_xlfn.IFS(Raw_Data[[#This Row],[Call Status]]="Resolved","5",Raw_Data[[#This Row],[Call Status]]="Escalated","2",Raw_Data[[#This Row],[Call Status]]="Pending","3",Raw_Data[[#This Row],[Call Status]]="Abandoned","0")</f>
        <v>5</v>
      </c>
      <c r="U4022" t="str">
        <f>TEXT(Raw_Data[[#This Row],[Call Date]],"mmmm")</f>
        <v>September</v>
      </c>
      <c r="V4022" t="str" cm="1">
        <f t="array" ref="V4022">_xlfn.IFS(Raw_Data[[#This Row],[Customer Satisfaction]]&lt;2,"Poor",Raw_Data[[#This Row],[Customer Satisfaction]]&lt;4,"Average",Raw_Data[[#This Row],[Customer Satisfaction]]&gt;=4,"Excellent")</f>
        <v>Excellent</v>
      </c>
    </row>
    <row r="4023" spans="2:22" x14ac:dyDescent="0.3">
      <c r="B4023" t="s">
        <v>365</v>
      </c>
      <c r="C4023" s="2">
        <v>45904</v>
      </c>
      <c r="D4023" s="1">
        <v>0.50972222222222219</v>
      </c>
      <c r="E4023" t="s">
        <v>110</v>
      </c>
      <c r="F4023" t="s">
        <v>34</v>
      </c>
      <c r="G4023" t="s">
        <v>327</v>
      </c>
      <c r="H4023" t="s">
        <v>22</v>
      </c>
      <c r="I4023" t="s">
        <v>23</v>
      </c>
      <c r="J4023" t="s">
        <v>31</v>
      </c>
      <c r="K4023" t="s">
        <v>25</v>
      </c>
      <c r="L4023" t="s">
        <v>25</v>
      </c>
      <c r="M4023">
        <v>0.6</v>
      </c>
      <c r="N4023">
        <v>16.8</v>
      </c>
      <c r="O4023" t="s">
        <v>26</v>
      </c>
      <c r="P4023">
        <v>5</v>
      </c>
      <c r="Q4023" t="s">
        <v>27</v>
      </c>
      <c r="R4023" t="s">
        <v>28</v>
      </c>
      <c r="S4023">
        <v>628.46</v>
      </c>
      <c r="T4023" t="str" cm="1">
        <f t="array" ref="T4023">_xlfn.IFS(Raw_Data[[#This Row],[Call Status]]="Resolved","5",Raw_Data[[#This Row],[Call Status]]="Escalated","2",Raw_Data[[#This Row],[Call Status]]="Pending","3",Raw_Data[[#This Row],[Call Status]]="Abandoned","0")</f>
        <v>5</v>
      </c>
      <c r="U4023" t="str">
        <f>TEXT(Raw_Data[[#This Row],[Call Date]],"mmmm")</f>
        <v>September</v>
      </c>
      <c r="V4023" t="str" cm="1">
        <f t="array" ref="V4023">_xlfn.IFS(Raw_Data[[#This Row],[Customer Satisfaction]]&lt;2,"Poor",Raw_Data[[#This Row],[Customer Satisfaction]]&lt;4,"Average",Raw_Data[[#This Row],[Customer Satisfaction]]&gt;=4,"Excellent")</f>
        <v>Excellent</v>
      </c>
    </row>
    <row r="4024" spans="2:22" x14ac:dyDescent="0.3">
      <c r="B4024" t="s">
        <v>8694</v>
      </c>
      <c r="C4024" s="2">
        <v>45812</v>
      </c>
      <c r="D4024" s="1">
        <v>0.52083333333333337</v>
      </c>
      <c r="E4024" t="s">
        <v>66</v>
      </c>
      <c r="F4024" t="s">
        <v>20</v>
      </c>
      <c r="G4024" t="s">
        <v>21</v>
      </c>
      <c r="H4024" t="s">
        <v>2392</v>
      </c>
      <c r="I4024" t="s">
        <v>1130</v>
      </c>
      <c r="J4024" t="s">
        <v>42</v>
      </c>
      <c r="K4024" t="s">
        <v>16</v>
      </c>
      <c r="L4024" t="s">
        <v>16</v>
      </c>
      <c r="M4024">
        <v>8.8000000000000007</v>
      </c>
      <c r="N4024">
        <v>7</v>
      </c>
      <c r="O4024" t="s">
        <v>28</v>
      </c>
      <c r="P4024">
        <v>1</v>
      </c>
      <c r="Q4024" t="s">
        <v>1014</v>
      </c>
      <c r="R4024" t="s">
        <v>26</v>
      </c>
      <c r="S4024">
        <v>1183.95</v>
      </c>
      <c r="T4024" t="str" cm="1">
        <f t="array" ref="T4024">_xlfn.IFS(Raw_Data[[#This Row],[Call Status]]="Resolved","5",Raw_Data[[#This Row],[Call Status]]="Escalated","2",Raw_Data[[#This Row],[Call Status]]="Pending","3",Raw_Data[[#This Row],[Call Status]]="Abandoned","0")</f>
        <v>2</v>
      </c>
      <c r="U4024" t="str">
        <f>TEXT(Raw_Data[[#This Row],[Call Date]],"mmmm")</f>
        <v>June</v>
      </c>
      <c r="V4024" t="str" cm="1">
        <f t="array" ref="V4024">_xlfn.IFS(Raw_Data[[#This Row],[Customer Satisfaction]]&lt;2,"Poor",Raw_Data[[#This Row],[Customer Satisfaction]]&lt;4,"Average",Raw_Data[[#This Row],[Customer Satisfaction]]&gt;=4,"Excellent")</f>
        <v>Poor</v>
      </c>
    </row>
    <row r="4025" spans="2:22" x14ac:dyDescent="0.3">
      <c r="B4025" t="s">
        <v>3390</v>
      </c>
      <c r="C4025" s="2">
        <v>45691</v>
      </c>
      <c r="D4025" s="1">
        <v>0.65555555555555556</v>
      </c>
      <c r="E4025" t="s">
        <v>66</v>
      </c>
      <c r="F4025" t="s">
        <v>34</v>
      </c>
      <c r="G4025" t="s">
        <v>162</v>
      </c>
      <c r="H4025" t="s">
        <v>2026</v>
      </c>
      <c r="I4025" t="s">
        <v>23</v>
      </c>
      <c r="J4025" t="s">
        <v>24</v>
      </c>
      <c r="K4025" t="s">
        <v>25</v>
      </c>
      <c r="L4025" t="s">
        <v>25</v>
      </c>
      <c r="M4025">
        <v>1.5</v>
      </c>
      <c r="N4025">
        <v>4</v>
      </c>
      <c r="O4025" t="s">
        <v>26</v>
      </c>
      <c r="P4025">
        <v>5</v>
      </c>
      <c r="Q4025" t="s">
        <v>27</v>
      </c>
      <c r="R4025" t="s">
        <v>26</v>
      </c>
      <c r="S4025">
        <v>230.47</v>
      </c>
      <c r="T4025" t="str" cm="1">
        <f t="array" ref="T4025">_xlfn.IFS(Raw_Data[[#This Row],[Call Status]]="Resolved","5",Raw_Data[[#This Row],[Call Status]]="Escalated","2",Raw_Data[[#This Row],[Call Status]]="Pending","3",Raw_Data[[#This Row],[Call Status]]="Abandoned","0")</f>
        <v>5</v>
      </c>
      <c r="U4025" t="str">
        <f>TEXT(Raw_Data[[#This Row],[Call Date]],"mmmm")</f>
        <v>February</v>
      </c>
      <c r="V4025" t="str" cm="1">
        <f t="array" ref="V4025">_xlfn.IFS(Raw_Data[[#This Row],[Customer Satisfaction]]&lt;2,"Poor",Raw_Data[[#This Row],[Customer Satisfaction]]&lt;4,"Average",Raw_Data[[#This Row],[Customer Satisfaction]]&gt;=4,"Excellent")</f>
        <v>Excellent</v>
      </c>
    </row>
    <row r="4026" spans="2:22" x14ac:dyDescent="0.3">
      <c r="B4026" t="s">
        <v>8569</v>
      </c>
      <c r="C4026" s="2">
        <v>45786</v>
      </c>
      <c r="D4026" s="1">
        <v>0.69444444444444442</v>
      </c>
      <c r="E4026" t="s">
        <v>19</v>
      </c>
      <c r="F4026" t="s">
        <v>34</v>
      </c>
      <c r="G4026" t="s">
        <v>250</v>
      </c>
      <c r="H4026" t="s">
        <v>22</v>
      </c>
      <c r="I4026" t="s">
        <v>1137</v>
      </c>
      <c r="J4026" t="s">
        <v>49</v>
      </c>
      <c r="K4026" t="s">
        <v>16</v>
      </c>
      <c r="L4026" t="s">
        <v>16</v>
      </c>
      <c r="M4026">
        <v>3.4</v>
      </c>
      <c r="N4026">
        <v>15.5</v>
      </c>
      <c r="O4026" t="s">
        <v>28</v>
      </c>
      <c r="P4026">
        <v>1</v>
      </c>
      <c r="Q4026" t="s">
        <v>1014</v>
      </c>
      <c r="R4026" t="s">
        <v>26</v>
      </c>
      <c r="S4026">
        <v>548.17999999999995</v>
      </c>
      <c r="T4026" t="str" cm="1">
        <f t="array" ref="T4026">_xlfn.IFS(Raw_Data[[#This Row],[Call Status]]="Resolved","5",Raw_Data[[#This Row],[Call Status]]="Escalated","2",Raw_Data[[#This Row],[Call Status]]="Pending","3",Raw_Data[[#This Row],[Call Status]]="Abandoned","0")</f>
        <v>2</v>
      </c>
      <c r="U4026" t="str">
        <f>TEXT(Raw_Data[[#This Row],[Call Date]],"mmmm")</f>
        <v>May</v>
      </c>
      <c r="V4026" t="str" cm="1">
        <f t="array" ref="V4026">_xlfn.IFS(Raw_Data[[#This Row],[Customer Satisfaction]]&lt;2,"Poor",Raw_Data[[#This Row],[Customer Satisfaction]]&lt;4,"Average",Raw_Data[[#This Row],[Customer Satisfaction]]&gt;=4,"Excellent")</f>
        <v>Poor</v>
      </c>
    </row>
    <row r="4027" spans="2:22" x14ac:dyDescent="0.3">
      <c r="B4027" t="s">
        <v>8704</v>
      </c>
      <c r="C4027" s="2">
        <v>45817</v>
      </c>
      <c r="D4027" s="1">
        <v>0.6645833333333333</v>
      </c>
      <c r="E4027" t="s">
        <v>156</v>
      </c>
      <c r="F4027" t="s">
        <v>34</v>
      </c>
      <c r="G4027" t="s">
        <v>250</v>
      </c>
      <c r="H4027" t="s">
        <v>2026</v>
      </c>
      <c r="I4027" t="s">
        <v>23</v>
      </c>
      <c r="J4027" t="s">
        <v>55</v>
      </c>
      <c r="K4027" t="s">
        <v>16</v>
      </c>
      <c r="L4027" t="s">
        <v>16</v>
      </c>
      <c r="M4027">
        <v>1.4</v>
      </c>
      <c r="N4027">
        <v>9.1999999999999993</v>
      </c>
      <c r="O4027" t="s">
        <v>28</v>
      </c>
      <c r="P4027">
        <v>1</v>
      </c>
      <c r="Q4027" t="s">
        <v>1014</v>
      </c>
      <c r="R4027" t="s">
        <v>26</v>
      </c>
      <c r="S4027">
        <v>74.08</v>
      </c>
      <c r="T4027" t="str" cm="1">
        <f t="array" ref="T4027">_xlfn.IFS(Raw_Data[[#This Row],[Call Status]]="Resolved","5",Raw_Data[[#This Row],[Call Status]]="Escalated","2",Raw_Data[[#This Row],[Call Status]]="Pending","3",Raw_Data[[#This Row],[Call Status]]="Abandoned","0")</f>
        <v>2</v>
      </c>
      <c r="U4027" t="str">
        <f>TEXT(Raw_Data[[#This Row],[Call Date]],"mmmm")</f>
        <v>June</v>
      </c>
      <c r="V4027" t="str" cm="1">
        <f t="array" ref="V4027">_xlfn.IFS(Raw_Data[[#This Row],[Customer Satisfaction]]&lt;2,"Poor",Raw_Data[[#This Row],[Customer Satisfaction]]&lt;4,"Average",Raw_Data[[#This Row],[Customer Satisfaction]]&gt;=4,"Excellent")</f>
        <v>Poor</v>
      </c>
    </row>
    <row r="4028" spans="2:22" x14ac:dyDescent="0.3">
      <c r="B4028" t="s">
        <v>5221</v>
      </c>
      <c r="C4028" s="2">
        <v>45746</v>
      </c>
      <c r="D4028" s="1">
        <v>0.91180555555555554</v>
      </c>
      <c r="E4028" t="s">
        <v>84</v>
      </c>
      <c r="F4028" t="s">
        <v>48</v>
      </c>
      <c r="G4028" t="s">
        <v>162</v>
      </c>
      <c r="H4028" t="s">
        <v>2026</v>
      </c>
      <c r="I4028" t="s">
        <v>23</v>
      </c>
      <c r="J4028" t="s">
        <v>42</v>
      </c>
      <c r="K4028" t="s">
        <v>25</v>
      </c>
      <c r="L4028" t="s">
        <v>3564</v>
      </c>
      <c r="M4028">
        <v>2.6</v>
      </c>
      <c r="N4028">
        <v>4.0999999999999996</v>
      </c>
      <c r="O4028" t="s">
        <v>28</v>
      </c>
      <c r="P4028">
        <v>5</v>
      </c>
      <c r="Q4028" t="s">
        <v>27</v>
      </c>
      <c r="R4028" t="s">
        <v>28</v>
      </c>
      <c r="S4028">
        <v>106.3</v>
      </c>
      <c r="T4028" t="str" cm="1">
        <f t="array" ref="T4028">_xlfn.IFS(Raw_Data[[#This Row],[Call Status]]="Resolved","5",Raw_Data[[#This Row],[Call Status]]="Escalated","2",Raw_Data[[#This Row],[Call Status]]="Pending","3",Raw_Data[[#This Row],[Call Status]]="Abandoned","0")</f>
        <v>5</v>
      </c>
      <c r="U4028" t="str">
        <f>TEXT(Raw_Data[[#This Row],[Call Date]],"mmmm")</f>
        <v>March</v>
      </c>
      <c r="V4028" t="str" cm="1">
        <f t="array" ref="V4028">_xlfn.IFS(Raw_Data[[#This Row],[Customer Satisfaction]]&lt;2,"Poor",Raw_Data[[#This Row],[Customer Satisfaction]]&lt;4,"Average",Raw_Data[[#This Row],[Customer Satisfaction]]&gt;=4,"Excellent")</f>
        <v>Excellent</v>
      </c>
    </row>
    <row r="4029" spans="2:22" x14ac:dyDescent="0.3">
      <c r="B4029" t="s">
        <v>8224</v>
      </c>
      <c r="C4029" s="2">
        <v>45750</v>
      </c>
      <c r="D4029" s="1">
        <v>0.44861111111111113</v>
      </c>
      <c r="E4029" t="s">
        <v>47</v>
      </c>
      <c r="F4029" t="s">
        <v>48</v>
      </c>
      <c r="G4029" t="s">
        <v>162</v>
      </c>
      <c r="H4029" t="s">
        <v>22</v>
      </c>
      <c r="I4029" t="s">
        <v>23</v>
      </c>
      <c r="J4029" t="s">
        <v>31</v>
      </c>
      <c r="K4029" t="s">
        <v>16</v>
      </c>
      <c r="L4029" t="s">
        <v>16</v>
      </c>
      <c r="M4029">
        <v>1.6</v>
      </c>
      <c r="N4029">
        <v>5.8</v>
      </c>
      <c r="O4029" t="s">
        <v>28</v>
      </c>
      <c r="P4029">
        <v>0</v>
      </c>
      <c r="Q4029" t="s">
        <v>1014</v>
      </c>
      <c r="R4029" t="s">
        <v>26</v>
      </c>
      <c r="S4029">
        <v>72.040000000000006</v>
      </c>
      <c r="T4029" t="str" cm="1">
        <f t="array" ref="T4029">_xlfn.IFS(Raw_Data[[#This Row],[Call Status]]="Resolved","5",Raw_Data[[#This Row],[Call Status]]="Escalated","2",Raw_Data[[#This Row],[Call Status]]="Pending","3",Raw_Data[[#This Row],[Call Status]]="Abandoned","0")</f>
        <v>2</v>
      </c>
      <c r="U4029" t="str">
        <f>TEXT(Raw_Data[[#This Row],[Call Date]],"mmmm")</f>
        <v>April</v>
      </c>
      <c r="V4029" t="str" cm="1">
        <f t="array" ref="V4029">_xlfn.IFS(Raw_Data[[#This Row],[Customer Satisfaction]]&lt;2,"Poor",Raw_Data[[#This Row],[Customer Satisfaction]]&lt;4,"Average",Raw_Data[[#This Row],[Customer Satisfaction]]&gt;=4,"Excellent")</f>
        <v>Poor</v>
      </c>
    </row>
    <row r="4030" spans="2:22" x14ac:dyDescent="0.3">
      <c r="B4030" t="s">
        <v>7418</v>
      </c>
      <c r="C4030" s="2">
        <v>45984</v>
      </c>
      <c r="D4030" s="1">
        <v>0.43472222222222223</v>
      </c>
      <c r="E4030" t="s">
        <v>91</v>
      </c>
      <c r="F4030" t="s">
        <v>20</v>
      </c>
      <c r="G4030" t="s">
        <v>162</v>
      </c>
      <c r="H4030" t="s">
        <v>2026</v>
      </c>
      <c r="I4030" t="s">
        <v>23</v>
      </c>
      <c r="J4030" t="s">
        <v>45</v>
      </c>
      <c r="K4030" t="s">
        <v>7253</v>
      </c>
      <c r="L4030" t="s">
        <v>7254</v>
      </c>
      <c r="M4030">
        <v>1.5</v>
      </c>
      <c r="N4030">
        <v>9.1999999999999993</v>
      </c>
      <c r="O4030" t="s">
        <v>28</v>
      </c>
      <c r="P4030">
        <v>3</v>
      </c>
      <c r="Q4030" t="s">
        <v>615</v>
      </c>
      <c r="R4030" t="s">
        <v>28</v>
      </c>
      <c r="S4030">
        <v>176.74</v>
      </c>
      <c r="T4030" t="str" cm="1">
        <f t="array" ref="T4030">_xlfn.IFS(Raw_Data[[#This Row],[Call Status]]="Resolved","5",Raw_Data[[#This Row],[Call Status]]="Escalated","2",Raw_Data[[#This Row],[Call Status]]="Pending","3",Raw_Data[[#This Row],[Call Status]]="Abandoned","0")</f>
        <v>0</v>
      </c>
      <c r="U4030" t="str">
        <f>TEXT(Raw_Data[[#This Row],[Call Date]],"mmmm")</f>
        <v>November</v>
      </c>
      <c r="V4030" t="str" cm="1">
        <f t="array" ref="V4030">_xlfn.IFS(Raw_Data[[#This Row],[Customer Satisfaction]]&lt;2,"Poor",Raw_Data[[#This Row],[Customer Satisfaction]]&lt;4,"Average",Raw_Data[[#This Row],[Customer Satisfaction]]&gt;=4,"Excellent")</f>
        <v>Average</v>
      </c>
    </row>
    <row r="4031" spans="2:22" x14ac:dyDescent="0.3">
      <c r="B4031" t="s">
        <v>3479</v>
      </c>
      <c r="C4031" s="2">
        <v>45898</v>
      </c>
      <c r="D4031" s="1">
        <v>0.69444444444444442</v>
      </c>
      <c r="E4031" t="s">
        <v>57</v>
      </c>
      <c r="F4031" t="s">
        <v>20</v>
      </c>
      <c r="G4031" t="s">
        <v>162</v>
      </c>
      <c r="H4031" t="s">
        <v>2026</v>
      </c>
      <c r="I4031" t="s">
        <v>23</v>
      </c>
      <c r="J4031" t="s">
        <v>55</v>
      </c>
      <c r="K4031" t="s">
        <v>25</v>
      </c>
      <c r="L4031" t="s">
        <v>25</v>
      </c>
      <c r="M4031">
        <v>2.2999999999999998</v>
      </c>
      <c r="N4031">
        <v>5.7</v>
      </c>
      <c r="O4031" t="s">
        <v>26</v>
      </c>
      <c r="P4031">
        <v>5</v>
      </c>
      <c r="Q4031" t="s">
        <v>27</v>
      </c>
      <c r="R4031" t="s">
        <v>28</v>
      </c>
      <c r="S4031">
        <v>486.51</v>
      </c>
      <c r="T4031" t="str" cm="1">
        <f t="array" ref="T4031">_xlfn.IFS(Raw_Data[[#This Row],[Call Status]]="Resolved","5",Raw_Data[[#This Row],[Call Status]]="Escalated","2",Raw_Data[[#This Row],[Call Status]]="Pending","3",Raw_Data[[#This Row],[Call Status]]="Abandoned","0")</f>
        <v>5</v>
      </c>
      <c r="U4031" t="str">
        <f>TEXT(Raw_Data[[#This Row],[Call Date]],"mmmm")</f>
        <v>August</v>
      </c>
      <c r="V4031" t="str" cm="1">
        <f t="array" ref="V4031">_xlfn.IFS(Raw_Data[[#This Row],[Customer Satisfaction]]&lt;2,"Poor",Raw_Data[[#This Row],[Customer Satisfaction]]&lt;4,"Average",Raw_Data[[#This Row],[Customer Satisfaction]]&gt;=4,"Excellent")</f>
        <v>Excellent</v>
      </c>
    </row>
    <row r="4032" spans="2:22" x14ac:dyDescent="0.3">
      <c r="B4032" t="s">
        <v>744</v>
      </c>
      <c r="C4032" s="2">
        <v>45980</v>
      </c>
      <c r="D4032" s="1">
        <v>0.56597222222222221</v>
      </c>
      <c r="E4032" t="s">
        <v>37</v>
      </c>
      <c r="F4032" t="s">
        <v>34</v>
      </c>
      <c r="G4032" t="s">
        <v>162</v>
      </c>
      <c r="H4032" t="s">
        <v>22</v>
      </c>
      <c r="I4032" t="s">
        <v>23</v>
      </c>
      <c r="J4032" t="s">
        <v>39</v>
      </c>
      <c r="K4032" t="s">
        <v>25</v>
      </c>
      <c r="L4032" t="s">
        <v>25</v>
      </c>
      <c r="M4032">
        <v>3.6</v>
      </c>
      <c r="N4032">
        <v>8.6999999999999993</v>
      </c>
      <c r="O4032" t="s">
        <v>26</v>
      </c>
      <c r="P4032">
        <v>4</v>
      </c>
      <c r="Q4032" t="s">
        <v>615</v>
      </c>
      <c r="R4032" t="s">
        <v>28</v>
      </c>
      <c r="S4032">
        <v>254.33</v>
      </c>
      <c r="T4032" t="str" cm="1">
        <f t="array" ref="T4032">_xlfn.IFS(Raw_Data[[#This Row],[Call Status]]="Resolved","5",Raw_Data[[#This Row],[Call Status]]="Escalated","2",Raw_Data[[#This Row],[Call Status]]="Pending","3",Raw_Data[[#This Row],[Call Status]]="Abandoned","0")</f>
        <v>5</v>
      </c>
      <c r="U4032" t="str">
        <f>TEXT(Raw_Data[[#This Row],[Call Date]],"mmmm")</f>
        <v>November</v>
      </c>
      <c r="V4032" t="str" cm="1">
        <f t="array" ref="V4032">_xlfn.IFS(Raw_Data[[#This Row],[Customer Satisfaction]]&lt;2,"Poor",Raw_Data[[#This Row],[Customer Satisfaction]]&lt;4,"Average",Raw_Data[[#This Row],[Customer Satisfaction]]&gt;=4,"Excellent")</f>
        <v>Excellent</v>
      </c>
    </row>
    <row r="4033" spans="2:22" x14ac:dyDescent="0.3">
      <c r="B4033" t="s">
        <v>6264</v>
      </c>
      <c r="C4033" s="2">
        <v>45774</v>
      </c>
      <c r="D4033" s="1">
        <v>0.83819444444444446</v>
      </c>
      <c r="E4033" t="s">
        <v>156</v>
      </c>
      <c r="F4033" t="s">
        <v>38</v>
      </c>
      <c r="G4033" t="s">
        <v>21</v>
      </c>
      <c r="H4033" t="s">
        <v>22</v>
      </c>
      <c r="I4033" t="s">
        <v>23</v>
      </c>
      <c r="J4033" t="s">
        <v>31</v>
      </c>
      <c r="K4033" t="s">
        <v>25</v>
      </c>
      <c r="L4033" t="s">
        <v>3559</v>
      </c>
      <c r="M4033">
        <v>3.4</v>
      </c>
      <c r="N4033">
        <v>10.7</v>
      </c>
      <c r="O4033" t="s">
        <v>26</v>
      </c>
      <c r="P4033">
        <v>5</v>
      </c>
      <c r="Q4033" t="s">
        <v>27</v>
      </c>
      <c r="R4033" t="s">
        <v>28</v>
      </c>
      <c r="S4033">
        <v>126.48</v>
      </c>
      <c r="T4033" t="str" cm="1">
        <f t="array" ref="T4033">_xlfn.IFS(Raw_Data[[#This Row],[Call Status]]="Resolved","5",Raw_Data[[#This Row],[Call Status]]="Escalated","2",Raw_Data[[#This Row],[Call Status]]="Pending","3",Raw_Data[[#This Row],[Call Status]]="Abandoned","0")</f>
        <v>5</v>
      </c>
      <c r="U4033" t="str">
        <f>TEXT(Raw_Data[[#This Row],[Call Date]],"mmmm")</f>
        <v>April</v>
      </c>
      <c r="V4033" t="str" cm="1">
        <f t="array" ref="V4033">_xlfn.IFS(Raw_Data[[#This Row],[Customer Satisfaction]]&lt;2,"Poor",Raw_Data[[#This Row],[Customer Satisfaction]]&lt;4,"Average",Raw_Data[[#This Row],[Customer Satisfaction]]&gt;=4,"Excellent")</f>
        <v>Excellent</v>
      </c>
    </row>
    <row r="4034" spans="2:22" x14ac:dyDescent="0.3">
      <c r="B4034" t="s">
        <v>6843</v>
      </c>
      <c r="C4034" s="2">
        <v>45751</v>
      </c>
      <c r="D4034" s="1">
        <v>0.6118055555555556</v>
      </c>
      <c r="E4034" t="s">
        <v>19</v>
      </c>
      <c r="F4034" t="s">
        <v>34</v>
      </c>
      <c r="G4034" t="s">
        <v>327</v>
      </c>
      <c r="H4034" t="s">
        <v>22</v>
      </c>
      <c r="I4034" t="s">
        <v>23</v>
      </c>
      <c r="J4034" t="s">
        <v>76</v>
      </c>
      <c r="K4034" t="s">
        <v>25</v>
      </c>
      <c r="L4034" t="s">
        <v>3564</v>
      </c>
      <c r="M4034">
        <v>4</v>
      </c>
      <c r="N4034">
        <v>9.8000000000000007</v>
      </c>
      <c r="O4034" t="s">
        <v>28</v>
      </c>
      <c r="P4034">
        <v>0</v>
      </c>
      <c r="Q4034" t="s">
        <v>27</v>
      </c>
      <c r="R4034" t="s">
        <v>28</v>
      </c>
      <c r="S4034">
        <v>49.76</v>
      </c>
      <c r="T4034" t="str" cm="1">
        <f t="array" ref="T4034">_xlfn.IFS(Raw_Data[[#This Row],[Call Status]]="Resolved","5",Raw_Data[[#This Row],[Call Status]]="Escalated","2",Raw_Data[[#This Row],[Call Status]]="Pending","3",Raw_Data[[#This Row],[Call Status]]="Abandoned","0")</f>
        <v>5</v>
      </c>
      <c r="U4034" t="str">
        <f>TEXT(Raw_Data[[#This Row],[Call Date]],"mmmm")</f>
        <v>April</v>
      </c>
      <c r="V4034" t="str" cm="1">
        <f t="array" ref="V4034">_xlfn.IFS(Raw_Data[[#This Row],[Customer Satisfaction]]&lt;2,"Poor",Raw_Data[[#This Row],[Customer Satisfaction]]&lt;4,"Average",Raw_Data[[#This Row],[Customer Satisfaction]]&gt;=4,"Excellent")</f>
        <v>Poor</v>
      </c>
    </row>
    <row r="4035" spans="2:22" x14ac:dyDescent="0.3">
      <c r="B4035" t="s">
        <v>9885</v>
      </c>
      <c r="C4035" s="2">
        <v>45820</v>
      </c>
      <c r="D4035" s="1">
        <v>0.5229166666666667</v>
      </c>
      <c r="E4035" t="s">
        <v>110</v>
      </c>
      <c r="F4035" t="s">
        <v>34</v>
      </c>
      <c r="G4035" t="s">
        <v>162</v>
      </c>
      <c r="H4035" t="s">
        <v>22</v>
      </c>
      <c r="I4035" t="s">
        <v>23</v>
      </c>
      <c r="J4035" t="s">
        <v>64</v>
      </c>
      <c r="K4035" t="s">
        <v>8876</v>
      </c>
      <c r="L4035" t="s">
        <v>8877</v>
      </c>
      <c r="M4035">
        <v>3.3</v>
      </c>
      <c r="N4035">
        <v>8.8000000000000007</v>
      </c>
      <c r="O4035" t="s">
        <v>28</v>
      </c>
      <c r="P4035">
        <v>0</v>
      </c>
      <c r="Q4035" t="s">
        <v>615</v>
      </c>
      <c r="R4035" t="s">
        <v>28</v>
      </c>
      <c r="S4035">
        <v>130.09</v>
      </c>
      <c r="T4035" t="str" cm="1">
        <f t="array" ref="T4035">_xlfn.IFS(Raw_Data[[#This Row],[Call Status]]="Resolved","5",Raw_Data[[#This Row],[Call Status]]="Escalated","2",Raw_Data[[#This Row],[Call Status]]="Pending","3",Raw_Data[[#This Row],[Call Status]]="Abandoned","0")</f>
        <v>3</v>
      </c>
      <c r="U4035" t="str">
        <f>TEXT(Raw_Data[[#This Row],[Call Date]],"mmmm")</f>
        <v>June</v>
      </c>
      <c r="V4035" t="str" cm="1">
        <f t="array" ref="V4035">_xlfn.IFS(Raw_Data[[#This Row],[Customer Satisfaction]]&lt;2,"Poor",Raw_Data[[#This Row],[Customer Satisfaction]]&lt;4,"Average",Raw_Data[[#This Row],[Customer Satisfaction]]&gt;=4,"Excellent")</f>
        <v>Poor</v>
      </c>
    </row>
    <row r="4036" spans="2:22" x14ac:dyDescent="0.3">
      <c r="B4036" t="s">
        <v>644</v>
      </c>
      <c r="C4036" s="2">
        <v>45756</v>
      </c>
      <c r="D4036" s="1">
        <v>0.6166666666666667</v>
      </c>
      <c r="E4036" t="s">
        <v>72</v>
      </c>
      <c r="F4036" t="s">
        <v>20</v>
      </c>
      <c r="G4036" t="s">
        <v>327</v>
      </c>
      <c r="H4036" t="s">
        <v>22</v>
      </c>
      <c r="I4036" t="s">
        <v>23</v>
      </c>
      <c r="J4036" t="s">
        <v>42</v>
      </c>
      <c r="K4036" t="s">
        <v>25</v>
      </c>
      <c r="L4036" t="s">
        <v>25</v>
      </c>
      <c r="M4036">
        <v>2.4</v>
      </c>
      <c r="N4036">
        <v>11.5</v>
      </c>
      <c r="O4036" t="s">
        <v>26</v>
      </c>
      <c r="P4036">
        <v>2</v>
      </c>
      <c r="Q4036" t="s">
        <v>615</v>
      </c>
      <c r="R4036" t="s">
        <v>26</v>
      </c>
      <c r="S4036">
        <v>174.68</v>
      </c>
      <c r="T4036" t="str" cm="1">
        <f t="array" ref="T4036">_xlfn.IFS(Raw_Data[[#This Row],[Call Status]]="Resolved","5",Raw_Data[[#This Row],[Call Status]]="Escalated","2",Raw_Data[[#This Row],[Call Status]]="Pending","3",Raw_Data[[#This Row],[Call Status]]="Abandoned","0")</f>
        <v>5</v>
      </c>
      <c r="U4036" t="str">
        <f>TEXT(Raw_Data[[#This Row],[Call Date]],"mmmm")</f>
        <v>April</v>
      </c>
      <c r="V4036" t="str" cm="1">
        <f t="array" ref="V4036">_xlfn.IFS(Raw_Data[[#This Row],[Customer Satisfaction]]&lt;2,"Poor",Raw_Data[[#This Row],[Customer Satisfaction]]&lt;4,"Average",Raw_Data[[#This Row],[Customer Satisfaction]]&gt;=4,"Excellent")</f>
        <v>Average</v>
      </c>
    </row>
    <row r="4037" spans="2:22" x14ac:dyDescent="0.3">
      <c r="B4037" t="s">
        <v>7345</v>
      </c>
      <c r="C4037" s="2">
        <v>45770</v>
      </c>
      <c r="D4037" s="1">
        <v>0.90694444444444444</v>
      </c>
      <c r="E4037" t="s">
        <v>47</v>
      </c>
      <c r="F4037" t="s">
        <v>20</v>
      </c>
      <c r="G4037" t="s">
        <v>162</v>
      </c>
      <c r="H4037" t="s">
        <v>22</v>
      </c>
      <c r="I4037" t="s">
        <v>23</v>
      </c>
      <c r="J4037" t="s">
        <v>55</v>
      </c>
      <c r="K4037" t="s">
        <v>7253</v>
      </c>
      <c r="L4037" t="s">
        <v>7254</v>
      </c>
      <c r="M4037">
        <v>8.9</v>
      </c>
      <c r="N4037">
        <v>14.2</v>
      </c>
      <c r="O4037" t="s">
        <v>28</v>
      </c>
      <c r="P4037">
        <v>2</v>
      </c>
      <c r="Q4037" t="s">
        <v>615</v>
      </c>
      <c r="R4037" t="s">
        <v>28</v>
      </c>
      <c r="S4037">
        <v>241.98</v>
      </c>
      <c r="T4037" t="str" cm="1">
        <f t="array" ref="T4037">_xlfn.IFS(Raw_Data[[#This Row],[Call Status]]="Resolved","5",Raw_Data[[#This Row],[Call Status]]="Escalated","2",Raw_Data[[#This Row],[Call Status]]="Pending","3",Raw_Data[[#This Row],[Call Status]]="Abandoned","0")</f>
        <v>0</v>
      </c>
      <c r="U4037" t="str">
        <f>TEXT(Raw_Data[[#This Row],[Call Date]],"mmmm")</f>
        <v>April</v>
      </c>
      <c r="V4037" t="str" cm="1">
        <f t="array" ref="V4037">_xlfn.IFS(Raw_Data[[#This Row],[Customer Satisfaction]]&lt;2,"Poor",Raw_Data[[#This Row],[Customer Satisfaction]]&lt;4,"Average",Raw_Data[[#This Row],[Customer Satisfaction]]&gt;=4,"Excellent")</f>
        <v>Average</v>
      </c>
    </row>
    <row r="4038" spans="2:22" x14ac:dyDescent="0.3">
      <c r="B4038" t="s">
        <v>7506</v>
      </c>
      <c r="C4038" s="2">
        <v>46016</v>
      </c>
      <c r="D4038" s="1">
        <v>0.89027777777777772</v>
      </c>
      <c r="E4038" t="s">
        <v>53</v>
      </c>
      <c r="F4038" t="s">
        <v>20</v>
      </c>
      <c r="G4038" t="s">
        <v>162</v>
      </c>
      <c r="H4038" t="s">
        <v>22</v>
      </c>
      <c r="I4038" t="s">
        <v>1128</v>
      </c>
      <c r="J4038" t="s">
        <v>42</v>
      </c>
      <c r="K4038" t="s">
        <v>7253</v>
      </c>
      <c r="L4038" t="s">
        <v>7254</v>
      </c>
      <c r="M4038">
        <v>5.6</v>
      </c>
      <c r="N4038">
        <v>9.1</v>
      </c>
      <c r="O4038" t="s">
        <v>28</v>
      </c>
      <c r="P4038">
        <v>0</v>
      </c>
      <c r="Q4038" t="s">
        <v>1014</v>
      </c>
      <c r="R4038" t="s">
        <v>28</v>
      </c>
      <c r="S4038">
        <v>276.08</v>
      </c>
      <c r="T4038" t="str" cm="1">
        <f t="array" ref="T4038">_xlfn.IFS(Raw_Data[[#This Row],[Call Status]]="Resolved","5",Raw_Data[[#This Row],[Call Status]]="Escalated","2",Raw_Data[[#This Row],[Call Status]]="Pending","3",Raw_Data[[#This Row],[Call Status]]="Abandoned","0")</f>
        <v>0</v>
      </c>
      <c r="U4038" t="str">
        <f>TEXT(Raw_Data[[#This Row],[Call Date]],"mmmm")</f>
        <v>December</v>
      </c>
      <c r="V4038" t="str" cm="1">
        <f t="array" ref="V4038">_xlfn.IFS(Raw_Data[[#This Row],[Customer Satisfaction]]&lt;2,"Poor",Raw_Data[[#This Row],[Customer Satisfaction]]&lt;4,"Average",Raw_Data[[#This Row],[Customer Satisfaction]]&gt;=4,"Excellent")</f>
        <v>Poor</v>
      </c>
    </row>
    <row r="4039" spans="2:22" x14ac:dyDescent="0.3">
      <c r="B4039" t="s">
        <v>3093</v>
      </c>
      <c r="C4039" s="2">
        <v>45748</v>
      </c>
      <c r="D4039" s="1">
        <v>0.63194444444444442</v>
      </c>
      <c r="E4039" t="s">
        <v>63</v>
      </c>
      <c r="F4039" t="s">
        <v>48</v>
      </c>
      <c r="G4039" t="s">
        <v>327</v>
      </c>
      <c r="H4039" t="s">
        <v>2026</v>
      </c>
      <c r="I4039" t="s">
        <v>23</v>
      </c>
      <c r="J4039" t="s">
        <v>45</v>
      </c>
      <c r="K4039" t="s">
        <v>25</v>
      </c>
      <c r="L4039" t="s">
        <v>25</v>
      </c>
      <c r="M4039">
        <v>1.4</v>
      </c>
      <c r="N4039">
        <v>1</v>
      </c>
      <c r="O4039" t="s">
        <v>26</v>
      </c>
      <c r="P4039">
        <v>3</v>
      </c>
      <c r="Q4039" t="s">
        <v>1014</v>
      </c>
      <c r="R4039" t="s">
        <v>28</v>
      </c>
      <c r="S4039">
        <v>107.69</v>
      </c>
      <c r="T4039" t="str" cm="1">
        <f t="array" ref="T4039">_xlfn.IFS(Raw_Data[[#This Row],[Call Status]]="Resolved","5",Raw_Data[[#This Row],[Call Status]]="Escalated","2",Raw_Data[[#This Row],[Call Status]]="Pending","3",Raw_Data[[#This Row],[Call Status]]="Abandoned","0")</f>
        <v>5</v>
      </c>
      <c r="U4039" t="str">
        <f>TEXT(Raw_Data[[#This Row],[Call Date]],"mmmm")</f>
        <v>April</v>
      </c>
      <c r="V4039" t="str" cm="1">
        <f t="array" ref="V4039">_xlfn.IFS(Raw_Data[[#This Row],[Customer Satisfaction]]&lt;2,"Poor",Raw_Data[[#This Row],[Customer Satisfaction]]&lt;4,"Average",Raw_Data[[#This Row],[Customer Satisfaction]]&gt;=4,"Excellent")</f>
        <v>Average</v>
      </c>
    </row>
    <row r="4040" spans="2:22" x14ac:dyDescent="0.3">
      <c r="B4040" t="s">
        <v>4978</v>
      </c>
      <c r="C4040" s="2">
        <v>46003</v>
      </c>
      <c r="D4040" s="1">
        <v>0.45902777777777776</v>
      </c>
      <c r="E4040" t="s">
        <v>72</v>
      </c>
      <c r="F4040" t="s">
        <v>38</v>
      </c>
      <c r="G4040" t="s">
        <v>21</v>
      </c>
      <c r="H4040" t="s">
        <v>22</v>
      </c>
      <c r="I4040" t="s">
        <v>1128</v>
      </c>
      <c r="J4040" t="s">
        <v>49</v>
      </c>
      <c r="K4040" t="s">
        <v>25</v>
      </c>
      <c r="L4040" t="s">
        <v>3564</v>
      </c>
      <c r="M4040">
        <v>4.5</v>
      </c>
      <c r="N4040">
        <v>11.9</v>
      </c>
      <c r="O4040" t="s">
        <v>26</v>
      </c>
      <c r="P4040">
        <v>0</v>
      </c>
      <c r="Q4040" t="s">
        <v>615</v>
      </c>
      <c r="R4040" t="s">
        <v>28</v>
      </c>
      <c r="S4040">
        <v>170.98</v>
      </c>
      <c r="T4040" t="str" cm="1">
        <f t="array" ref="T4040">_xlfn.IFS(Raw_Data[[#This Row],[Call Status]]="Resolved","5",Raw_Data[[#This Row],[Call Status]]="Escalated","2",Raw_Data[[#This Row],[Call Status]]="Pending","3",Raw_Data[[#This Row],[Call Status]]="Abandoned","0")</f>
        <v>5</v>
      </c>
      <c r="U4040" t="str">
        <f>TEXT(Raw_Data[[#This Row],[Call Date]],"mmmm")</f>
        <v>December</v>
      </c>
      <c r="V4040" t="str" cm="1">
        <f t="array" ref="V4040">_xlfn.IFS(Raw_Data[[#This Row],[Customer Satisfaction]]&lt;2,"Poor",Raw_Data[[#This Row],[Customer Satisfaction]]&lt;4,"Average",Raw_Data[[#This Row],[Customer Satisfaction]]&gt;=4,"Excellent")</f>
        <v>Poor</v>
      </c>
    </row>
    <row r="4041" spans="2:22" x14ac:dyDescent="0.3">
      <c r="B4041" t="s">
        <v>4764</v>
      </c>
      <c r="C4041" s="2">
        <v>45863</v>
      </c>
      <c r="D4041" s="1">
        <v>0.74513888888888891</v>
      </c>
      <c r="E4041" t="s">
        <v>59</v>
      </c>
      <c r="F4041" t="s">
        <v>48</v>
      </c>
      <c r="G4041" t="s">
        <v>250</v>
      </c>
      <c r="H4041" t="s">
        <v>22</v>
      </c>
      <c r="I4041" t="s">
        <v>1128</v>
      </c>
      <c r="J4041" t="s">
        <v>55</v>
      </c>
      <c r="K4041" t="s">
        <v>25</v>
      </c>
      <c r="L4041" t="s">
        <v>3561</v>
      </c>
      <c r="M4041">
        <v>1.9</v>
      </c>
      <c r="N4041">
        <v>13.5</v>
      </c>
      <c r="O4041" t="s">
        <v>26</v>
      </c>
      <c r="P4041">
        <v>5</v>
      </c>
      <c r="Q4041" t="s">
        <v>27</v>
      </c>
      <c r="R4041" t="s">
        <v>28</v>
      </c>
      <c r="S4041">
        <v>163.93</v>
      </c>
      <c r="T4041" t="str" cm="1">
        <f t="array" ref="T4041">_xlfn.IFS(Raw_Data[[#This Row],[Call Status]]="Resolved","5",Raw_Data[[#This Row],[Call Status]]="Escalated","2",Raw_Data[[#This Row],[Call Status]]="Pending","3",Raw_Data[[#This Row],[Call Status]]="Abandoned","0")</f>
        <v>5</v>
      </c>
      <c r="U4041" t="str">
        <f>TEXT(Raw_Data[[#This Row],[Call Date]],"mmmm")</f>
        <v>July</v>
      </c>
      <c r="V4041" t="str" cm="1">
        <f t="array" ref="V4041">_xlfn.IFS(Raw_Data[[#This Row],[Customer Satisfaction]]&lt;2,"Poor",Raw_Data[[#This Row],[Customer Satisfaction]]&lt;4,"Average",Raw_Data[[#This Row],[Customer Satisfaction]]&gt;=4,"Excellent")</f>
        <v>Excellent</v>
      </c>
    </row>
    <row r="4042" spans="2:22" x14ac:dyDescent="0.3">
      <c r="B4042" t="s">
        <v>6574</v>
      </c>
      <c r="C4042" s="2">
        <v>45674</v>
      </c>
      <c r="D4042" s="1">
        <v>0.79374999999999996</v>
      </c>
      <c r="E4042" t="s">
        <v>72</v>
      </c>
      <c r="F4042" t="s">
        <v>48</v>
      </c>
      <c r="G4042" t="s">
        <v>21</v>
      </c>
      <c r="H4042" t="s">
        <v>22</v>
      </c>
      <c r="I4042" t="s">
        <v>23</v>
      </c>
      <c r="J4042" t="s">
        <v>55</v>
      </c>
      <c r="K4042" t="s">
        <v>25</v>
      </c>
      <c r="L4042" t="s">
        <v>3561</v>
      </c>
      <c r="M4042">
        <v>1.9</v>
      </c>
      <c r="N4042">
        <v>13.1</v>
      </c>
      <c r="O4042" t="s">
        <v>26</v>
      </c>
      <c r="P4042">
        <v>2</v>
      </c>
      <c r="Q4042" t="s">
        <v>615</v>
      </c>
      <c r="R4042" t="s">
        <v>28</v>
      </c>
      <c r="S4042">
        <v>153.41999999999999</v>
      </c>
      <c r="T4042" t="str" cm="1">
        <f t="array" ref="T4042">_xlfn.IFS(Raw_Data[[#This Row],[Call Status]]="Resolved","5",Raw_Data[[#This Row],[Call Status]]="Escalated","2",Raw_Data[[#This Row],[Call Status]]="Pending","3",Raw_Data[[#This Row],[Call Status]]="Abandoned","0")</f>
        <v>5</v>
      </c>
      <c r="U4042" t="str">
        <f>TEXT(Raw_Data[[#This Row],[Call Date]],"mmmm")</f>
        <v>January</v>
      </c>
      <c r="V4042" t="str" cm="1">
        <f t="array" ref="V4042">_xlfn.IFS(Raw_Data[[#This Row],[Customer Satisfaction]]&lt;2,"Poor",Raw_Data[[#This Row],[Customer Satisfaction]]&lt;4,"Average",Raw_Data[[#This Row],[Customer Satisfaction]]&gt;=4,"Excellent")</f>
        <v>Average</v>
      </c>
    </row>
    <row r="4043" spans="2:22" x14ac:dyDescent="0.3">
      <c r="B4043" t="s">
        <v>1467</v>
      </c>
      <c r="C4043" s="2">
        <v>45931</v>
      </c>
      <c r="D4043" s="1">
        <v>0.51875000000000004</v>
      </c>
      <c r="E4043" t="s">
        <v>100</v>
      </c>
      <c r="F4043" t="s">
        <v>38</v>
      </c>
      <c r="G4043" t="s">
        <v>250</v>
      </c>
      <c r="H4043" t="s">
        <v>22</v>
      </c>
      <c r="I4043" t="s">
        <v>1128</v>
      </c>
      <c r="J4043" t="s">
        <v>49</v>
      </c>
      <c r="K4043" t="s">
        <v>25</v>
      </c>
      <c r="L4043" t="s">
        <v>25</v>
      </c>
      <c r="M4043">
        <v>0.6</v>
      </c>
      <c r="N4043">
        <v>12.6</v>
      </c>
      <c r="O4043" t="s">
        <v>26</v>
      </c>
      <c r="P4043">
        <v>0</v>
      </c>
      <c r="Q4043" t="s">
        <v>615</v>
      </c>
      <c r="R4043" t="s">
        <v>28</v>
      </c>
      <c r="S4043">
        <v>67.7</v>
      </c>
      <c r="T4043" t="str" cm="1">
        <f t="array" ref="T4043">_xlfn.IFS(Raw_Data[[#This Row],[Call Status]]="Resolved","5",Raw_Data[[#This Row],[Call Status]]="Escalated","2",Raw_Data[[#This Row],[Call Status]]="Pending","3",Raw_Data[[#This Row],[Call Status]]="Abandoned","0")</f>
        <v>5</v>
      </c>
      <c r="U4043" t="str">
        <f>TEXT(Raw_Data[[#This Row],[Call Date]],"mmmm")</f>
        <v>October</v>
      </c>
      <c r="V4043" t="str" cm="1">
        <f t="array" ref="V4043">_xlfn.IFS(Raw_Data[[#This Row],[Customer Satisfaction]]&lt;2,"Poor",Raw_Data[[#This Row],[Customer Satisfaction]]&lt;4,"Average",Raw_Data[[#This Row],[Customer Satisfaction]]&gt;=4,"Excellent")</f>
        <v>Poor</v>
      </c>
    </row>
    <row r="4044" spans="2:22" x14ac:dyDescent="0.3">
      <c r="B4044" t="s">
        <v>449</v>
      </c>
      <c r="C4044" s="2">
        <v>45830</v>
      </c>
      <c r="D4044" s="1">
        <v>0.65</v>
      </c>
      <c r="E4044" t="s">
        <v>156</v>
      </c>
      <c r="F4044" t="s">
        <v>48</v>
      </c>
      <c r="G4044" t="s">
        <v>21</v>
      </c>
      <c r="H4044" t="s">
        <v>22</v>
      </c>
      <c r="I4044" t="s">
        <v>23</v>
      </c>
      <c r="J4044" t="s">
        <v>55</v>
      </c>
      <c r="K4044" t="s">
        <v>25</v>
      </c>
      <c r="L4044" t="s">
        <v>25</v>
      </c>
      <c r="M4044">
        <v>2.4</v>
      </c>
      <c r="N4044">
        <v>6.4</v>
      </c>
      <c r="O4044" t="s">
        <v>28</v>
      </c>
      <c r="P4044">
        <v>4</v>
      </c>
      <c r="Q4044" t="s">
        <v>27</v>
      </c>
      <c r="R4044" t="s">
        <v>28</v>
      </c>
      <c r="S4044">
        <v>208.06</v>
      </c>
      <c r="T4044" t="str" cm="1">
        <f t="array" ref="T4044">_xlfn.IFS(Raw_Data[[#This Row],[Call Status]]="Resolved","5",Raw_Data[[#This Row],[Call Status]]="Escalated","2",Raw_Data[[#This Row],[Call Status]]="Pending","3",Raw_Data[[#This Row],[Call Status]]="Abandoned","0")</f>
        <v>5</v>
      </c>
      <c r="U4044" t="str">
        <f>TEXT(Raw_Data[[#This Row],[Call Date]],"mmmm")</f>
        <v>June</v>
      </c>
      <c r="V4044" t="str" cm="1">
        <f t="array" ref="V4044">_xlfn.IFS(Raw_Data[[#This Row],[Customer Satisfaction]]&lt;2,"Poor",Raw_Data[[#This Row],[Customer Satisfaction]]&lt;4,"Average",Raw_Data[[#This Row],[Customer Satisfaction]]&gt;=4,"Excellent")</f>
        <v>Excellent</v>
      </c>
    </row>
    <row r="4045" spans="2:22" x14ac:dyDescent="0.3">
      <c r="B4045" t="s">
        <v>279</v>
      </c>
      <c r="C4045" s="2">
        <v>45773</v>
      </c>
      <c r="D4045" s="1">
        <v>0.69652777777777775</v>
      </c>
      <c r="E4045" t="s">
        <v>156</v>
      </c>
      <c r="F4045" t="s">
        <v>20</v>
      </c>
      <c r="G4045" t="s">
        <v>250</v>
      </c>
      <c r="H4045" t="s">
        <v>22</v>
      </c>
      <c r="I4045" t="s">
        <v>23</v>
      </c>
      <c r="J4045" t="s">
        <v>31</v>
      </c>
      <c r="K4045" t="s">
        <v>25</v>
      </c>
      <c r="L4045" t="s">
        <v>25</v>
      </c>
      <c r="M4045">
        <v>2.2999999999999998</v>
      </c>
      <c r="N4045">
        <v>6.5</v>
      </c>
      <c r="O4045" t="s">
        <v>28</v>
      </c>
      <c r="P4045">
        <v>5</v>
      </c>
      <c r="Q4045" t="s">
        <v>27</v>
      </c>
      <c r="R4045" t="s">
        <v>28</v>
      </c>
      <c r="S4045">
        <v>189.25</v>
      </c>
      <c r="T4045" t="str" cm="1">
        <f t="array" ref="T4045">_xlfn.IFS(Raw_Data[[#This Row],[Call Status]]="Resolved","5",Raw_Data[[#This Row],[Call Status]]="Escalated","2",Raw_Data[[#This Row],[Call Status]]="Pending","3",Raw_Data[[#This Row],[Call Status]]="Abandoned","0")</f>
        <v>5</v>
      </c>
      <c r="U4045" t="str">
        <f>TEXT(Raw_Data[[#This Row],[Call Date]],"mmmm")</f>
        <v>April</v>
      </c>
      <c r="V4045" t="str" cm="1">
        <f t="array" ref="V4045">_xlfn.IFS(Raw_Data[[#This Row],[Customer Satisfaction]]&lt;2,"Poor",Raw_Data[[#This Row],[Customer Satisfaction]]&lt;4,"Average",Raw_Data[[#This Row],[Customer Satisfaction]]&gt;=4,"Excellent")</f>
        <v>Excellent</v>
      </c>
    </row>
    <row r="4046" spans="2:22" x14ac:dyDescent="0.3">
      <c r="B4046" t="s">
        <v>1946</v>
      </c>
      <c r="C4046" s="2">
        <v>46006</v>
      </c>
      <c r="D4046" s="1">
        <v>0.56736111111111109</v>
      </c>
      <c r="E4046" t="s">
        <v>47</v>
      </c>
      <c r="F4046" t="s">
        <v>34</v>
      </c>
      <c r="G4046" t="s">
        <v>162</v>
      </c>
      <c r="H4046" t="s">
        <v>22</v>
      </c>
      <c r="I4046" t="s">
        <v>1128</v>
      </c>
      <c r="J4046" t="s">
        <v>35</v>
      </c>
      <c r="K4046" t="s">
        <v>25</v>
      </c>
      <c r="L4046" t="s">
        <v>25</v>
      </c>
      <c r="M4046">
        <v>3.5</v>
      </c>
      <c r="N4046">
        <v>11.9</v>
      </c>
      <c r="O4046" t="s">
        <v>28</v>
      </c>
      <c r="P4046">
        <v>5</v>
      </c>
      <c r="Q4046" t="s">
        <v>27</v>
      </c>
      <c r="R4046" t="s">
        <v>28</v>
      </c>
      <c r="S4046">
        <v>115.75</v>
      </c>
      <c r="T4046" t="str" cm="1">
        <f t="array" ref="T4046">_xlfn.IFS(Raw_Data[[#This Row],[Call Status]]="Resolved","5",Raw_Data[[#This Row],[Call Status]]="Escalated","2",Raw_Data[[#This Row],[Call Status]]="Pending","3",Raw_Data[[#This Row],[Call Status]]="Abandoned","0")</f>
        <v>5</v>
      </c>
      <c r="U4046" t="str">
        <f>TEXT(Raw_Data[[#This Row],[Call Date]],"mmmm")</f>
        <v>December</v>
      </c>
      <c r="V4046" t="str" cm="1">
        <f t="array" ref="V4046">_xlfn.IFS(Raw_Data[[#This Row],[Customer Satisfaction]]&lt;2,"Poor",Raw_Data[[#This Row],[Customer Satisfaction]]&lt;4,"Average",Raw_Data[[#This Row],[Customer Satisfaction]]&gt;=4,"Excellent")</f>
        <v>Excellent</v>
      </c>
    </row>
    <row r="4047" spans="2:22" x14ac:dyDescent="0.3">
      <c r="B4047" t="s">
        <v>8154</v>
      </c>
      <c r="C4047" s="2">
        <v>45838</v>
      </c>
      <c r="D4047" s="1">
        <v>0.55694444444444446</v>
      </c>
      <c r="E4047" t="s">
        <v>72</v>
      </c>
      <c r="F4047" t="s">
        <v>34</v>
      </c>
      <c r="G4047" t="s">
        <v>327</v>
      </c>
      <c r="H4047" t="s">
        <v>2026</v>
      </c>
      <c r="I4047" t="s">
        <v>23</v>
      </c>
      <c r="J4047" t="s">
        <v>45</v>
      </c>
      <c r="K4047" t="s">
        <v>16</v>
      </c>
      <c r="L4047" t="s">
        <v>16</v>
      </c>
      <c r="M4047">
        <v>3.5</v>
      </c>
      <c r="N4047">
        <v>1.9</v>
      </c>
      <c r="O4047" t="s">
        <v>28</v>
      </c>
      <c r="P4047">
        <v>4</v>
      </c>
      <c r="Q4047" t="s">
        <v>27</v>
      </c>
      <c r="R4047" t="s">
        <v>26</v>
      </c>
      <c r="S4047">
        <v>196.86</v>
      </c>
      <c r="T4047" t="str" cm="1">
        <f t="array" ref="T4047">_xlfn.IFS(Raw_Data[[#This Row],[Call Status]]="Resolved","5",Raw_Data[[#This Row],[Call Status]]="Escalated","2",Raw_Data[[#This Row],[Call Status]]="Pending","3",Raw_Data[[#This Row],[Call Status]]="Abandoned","0")</f>
        <v>2</v>
      </c>
      <c r="U4047" t="str">
        <f>TEXT(Raw_Data[[#This Row],[Call Date]],"mmmm")</f>
        <v>June</v>
      </c>
      <c r="V4047" t="str" cm="1">
        <f t="array" ref="V4047">_xlfn.IFS(Raw_Data[[#This Row],[Customer Satisfaction]]&lt;2,"Poor",Raw_Data[[#This Row],[Customer Satisfaction]]&lt;4,"Average",Raw_Data[[#This Row],[Customer Satisfaction]]&gt;=4,"Excellent")</f>
        <v>Excellent</v>
      </c>
    </row>
    <row r="4048" spans="2:22" x14ac:dyDescent="0.3">
      <c r="B4048" t="s">
        <v>2650</v>
      </c>
      <c r="C4048" s="2">
        <v>45748</v>
      </c>
      <c r="D4048" s="1">
        <v>0.85486111111111107</v>
      </c>
      <c r="E4048" t="s">
        <v>59</v>
      </c>
      <c r="F4048" t="s">
        <v>38</v>
      </c>
      <c r="G4048" t="s">
        <v>21</v>
      </c>
      <c r="H4048" t="s">
        <v>2613</v>
      </c>
      <c r="I4048" t="s">
        <v>1130</v>
      </c>
      <c r="J4048" t="s">
        <v>39</v>
      </c>
      <c r="K4048" t="s">
        <v>25</v>
      </c>
      <c r="L4048" t="s">
        <v>25</v>
      </c>
      <c r="M4048">
        <v>2.1</v>
      </c>
      <c r="N4048">
        <v>15.6</v>
      </c>
      <c r="O4048" t="s">
        <v>26</v>
      </c>
      <c r="P4048">
        <v>3</v>
      </c>
      <c r="Q4048" t="s">
        <v>615</v>
      </c>
      <c r="R4048" t="s">
        <v>28</v>
      </c>
      <c r="S4048">
        <v>412.06</v>
      </c>
      <c r="T4048" t="str" cm="1">
        <f t="array" ref="T4048">_xlfn.IFS(Raw_Data[[#This Row],[Call Status]]="Resolved","5",Raw_Data[[#This Row],[Call Status]]="Escalated","2",Raw_Data[[#This Row],[Call Status]]="Pending","3",Raw_Data[[#This Row],[Call Status]]="Abandoned","0")</f>
        <v>5</v>
      </c>
      <c r="U4048" t="str">
        <f>TEXT(Raw_Data[[#This Row],[Call Date]],"mmmm")</f>
        <v>April</v>
      </c>
      <c r="V4048" t="str" cm="1">
        <f t="array" ref="V4048">_xlfn.IFS(Raw_Data[[#This Row],[Customer Satisfaction]]&lt;2,"Poor",Raw_Data[[#This Row],[Customer Satisfaction]]&lt;4,"Average",Raw_Data[[#This Row],[Customer Satisfaction]]&gt;=4,"Excellent")</f>
        <v>Average</v>
      </c>
    </row>
    <row r="4049" spans="2:22" x14ac:dyDescent="0.3">
      <c r="B4049" t="s">
        <v>4905</v>
      </c>
      <c r="C4049" s="2">
        <v>45739</v>
      </c>
      <c r="D4049" s="1">
        <v>0.63055555555555554</v>
      </c>
      <c r="E4049" t="s">
        <v>30</v>
      </c>
      <c r="F4049" t="s">
        <v>38</v>
      </c>
      <c r="G4049" t="s">
        <v>250</v>
      </c>
      <c r="H4049" t="s">
        <v>22</v>
      </c>
      <c r="I4049" t="s">
        <v>1137</v>
      </c>
      <c r="J4049" t="s">
        <v>55</v>
      </c>
      <c r="K4049" t="s">
        <v>25</v>
      </c>
      <c r="L4049" t="s">
        <v>3564</v>
      </c>
      <c r="M4049">
        <v>4.0999999999999996</v>
      </c>
      <c r="N4049">
        <v>10.3</v>
      </c>
      <c r="O4049" t="s">
        <v>26</v>
      </c>
      <c r="P4049">
        <v>3</v>
      </c>
      <c r="Q4049" t="s">
        <v>615</v>
      </c>
      <c r="R4049" t="s">
        <v>28</v>
      </c>
      <c r="S4049">
        <v>0</v>
      </c>
      <c r="T4049" t="str" cm="1">
        <f t="array" ref="T4049">_xlfn.IFS(Raw_Data[[#This Row],[Call Status]]="Resolved","5",Raw_Data[[#This Row],[Call Status]]="Escalated","2",Raw_Data[[#This Row],[Call Status]]="Pending","3",Raw_Data[[#This Row],[Call Status]]="Abandoned","0")</f>
        <v>5</v>
      </c>
      <c r="U4049" t="str">
        <f>TEXT(Raw_Data[[#This Row],[Call Date]],"mmmm")</f>
        <v>March</v>
      </c>
      <c r="V4049" t="str" cm="1">
        <f t="array" ref="V4049">_xlfn.IFS(Raw_Data[[#This Row],[Customer Satisfaction]]&lt;2,"Poor",Raw_Data[[#This Row],[Customer Satisfaction]]&lt;4,"Average",Raw_Data[[#This Row],[Customer Satisfaction]]&gt;=4,"Excellent")</f>
        <v>Average</v>
      </c>
    </row>
    <row r="4050" spans="2:22" x14ac:dyDescent="0.3">
      <c r="B4050" t="s">
        <v>632</v>
      </c>
      <c r="C4050" s="2">
        <v>45981</v>
      </c>
      <c r="D4050" s="1">
        <v>0.53749999999999998</v>
      </c>
      <c r="E4050" t="s">
        <v>108</v>
      </c>
      <c r="F4050" t="s">
        <v>20</v>
      </c>
      <c r="G4050" t="s">
        <v>327</v>
      </c>
      <c r="H4050" t="s">
        <v>22</v>
      </c>
      <c r="I4050" t="s">
        <v>23</v>
      </c>
      <c r="J4050" t="s">
        <v>49</v>
      </c>
      <c r="K4050" t="s">
        <v>25</v>
      </c>
      <c r="L4050" t="s">
        <v>25</v>
      </c>
      <c r="M4050">
        <v>3.5</v>
      </c>
      <c r="N4050">
        <v>8.4</v>
      </c>
      <c r="O4050" t="s">
        <v>26</v>
      </c>
      <c r="P4050">
        <v>0</v>
      </c>
      <c r="Q4050" t="s">
        <v>615</v>
      </c>
      <c r="R4050" t="s">
        <v>26</v>
      </c>
      <c r="S4050">
        <v>64.06</v>
      </c>
      <c r="T4050" t="str" cm="1">
        <f t="array" ref="T4050">_xlfn.IFS(Raw_Data[[#This Row],[Call Status]]="Resolved","5",Raw_Data[[#This Row],[Call Status]]="Escalated","2",Raw_Data[[#This Row],[Call Status]]="Pending","3",Raw_Data[[#This Row],[Call Status]]="Abandoned","0")</f>
        <v>5</v>
      </c>
      <c r="U4050" t="str">
        <f>TEXT(Raw_Data[[#This Row],[Call Date]],"mmmm")</f>
        <v>November</v>
      </c>
      <c r="V4050" t="str" cm="1">
        <f t="array" ref="V4050">_xlfn.IFS(Raw_Data[[#This Row],[Customer Satisfaction]]&lt;2,"Poor",Raw_Data[[#This Row],[Customer Satisfaction]]&lt;4,"Average",Raw_Data[[#This Row],[Customer Satisfaction]]&gt;=4,"Excellent")</f>
        <v>Poor</v>
      </c>
    </row>
    <row r="4051" spans="2:22" x14ac:dyDescent="0.3">
      <c r="B4051" t="s">
        <v>4144</v>
      </c>
      <c r="C4051" s="2">
        <v>45771</v>
      </c>
      <c r="D4051" s="1">
        <v>0.81527777777777777</v>
      </c>
      <c r="E4051" t="s">
        <v>84</v>
      </c>
      <c r="F4051" t="s">
        <v>20</v>
      </c>
      <c r="G4051" t="s">
        <v>250</v>
      </c>
      <c r="H4051" t="s">
        <v>2392</v>
      </c>
      <c r="I4051" t="s">
        <v>1130</v>
      </c>
      <c r="J4051" t="s">
        <v>55</v>
      </c>
      <c r="K4051" t="s">
        <v>25</v>
      </c>
      <c r="L4051" t="s">
        <v>3570</v>
      </c>
      <c r="M4051">
        <v>3.4</v>
      </c>
      <c r="N4051">
        <v>6.4</v>
      </c>
      <c r="O4051" t="s">
        <v>26</v>
      </c>
      <c r="P4051">
        <v>5</v>
      </c>
      <c r="Q4051" t="s">
        <v>27</v>
      </c>
      <c r="R4051" t="s">
        <v>28</v>
      </c>
      <c r="S4051">
        <v>53.53</v>
      </c>
      <c r="T4051" t="str" cm="1">
        <f t="array" ref="T4051">_xlfn.IFS(Raw_Data[[#This Row],[Call Status]]="Resolved","5",Raw_Data[[#This Row],[Call Status]]="Escalated","2",Raw_Data[[#This Row],[Call Status]]="Pending","3",Raw_Data[[#This Row],[Call Status]]="Abandoned","0")</f>
        <v>5</v>
      </c>
      <c r="U4051" t="str">
        <f>TEXT(Raw_Data[[#This Row],[Call Date]],"mmmm")</f>
        <v>April</v>
      </c>
      <c r="V4051" t="str" cm="1">
        <f t="array" ref="V4051">_xlfn.IFS(Raw_Data[[#This Row],[Customer Satisfaction]]&lt;2,"Poor",Raw_Data[[#This Row],[Customer Satisfaction]]&lt;4,"Average",Raw_Data[[#This Row],[Customer Satisfaction]]&gt;=4,"Excellent")</f>
        <v>Excellent</v>
      </c>
    </row>
    <row r="4052" spans="2:22" x14ac:dyDescent="0.3">
      <c r="B4052" t="s">
        <v>5402</v>
      </c>
      <c r="C4052" s="2">
        <v>45914</v>
      </c>
      <c r="D4052" s="1">
        <v>0.76736111111111116</v>
      </c>
      <c r="E4052" t="s">
        <v>33</v>
      </c>
      <c r="F4052" t="s">
        <v>38</v>
      </c>
      <c r="G4052" t="s">
        <v>327</v>
      </c>
      <c r="H4052" t="s">
        <v>2026</v>
      </c>
      <c r="I4052" t="s">
        <v>23</v>
      </c>
      <c r="J4052" t="s">
        <v>49</v>
      </c>
      <c r="K4052" t="s">
        <v>25</v>
      </c>
      <c r="L4052" t="s">
        <v>3561</v>
      </c>
      <c r="M4052">
        <v>0.5</v>
      </c>
      <c r="N4052">
        <v>8.3000000000000007</v>
      </c>
      <c r="O4052" t="s">
        <v>26</v>
      </c>
      <c r="P4052">
        <v>5</v>
      </c>
      <c r="Q4052" t="s">
        <v>27</v>
      </c>
      <c r="R4052" t="s">
        <v>28</v>
      </c>
      <c r="S4052">
        <v>141.76</v>
      </c>
      <c r="T4052" t="str" cm="1">
        <f t="array" ref="T4052">_xlfn.IFS(Raw_Data[[#This Row],[Call Status]]="Resolved","5",Raw_Data[[#This Row],[Call Status]]="Escalated","2",Raw_Data[[#This Row],[Call Status]]="Pending","3",Raw_Data[[#This Row],[Call Status]]="Abandoned","0")</f>
        <v>5</v>
      </c>
      <c r="U4052" t="str">
        <f>TEXT(Raw_Data[[#This Row],[Call Date]],"mmmm")</f>
        <v>September</v>
      </c>
      <c r="V4052" t="str" cm="1">
        <f t="array" ref="V4052">_xlfn.IFS(Raw_Data[[#This Row],[Customer Satisfaction]]&lt;2,"Poor",Raw_Data[[#This Row],[Customer Satisfaction]]&lt;4,"Average",Raw_Data[[#This Row],[Customer Satisfaction]]&gt;=4,"Excellent")</f>
        <v>Excellent</v>
      </c>
    </row>
    <row r="4053" spans="2:22" x14ac:dyDescent="0.3">
      <c r="B4053" t="s">
        <v>4301</v>
      </c>
      <c r="C4053" s="2">
        <v>45715</v>
      </c>
      <c r="D4053" s="1">
        <v>0.74305555555555558</v>
      </c>
      <c r="E4053" t="s">
        <v>156</v>
      </c>
      <c r="F4053" t="s">
        <v>34</v>
      </c>
      <c r="G4053" t="s">
        <v>21</v>
      </c>
      <c r="H4053" t="s">
        <v>22</v>
      </c>
      <c r="I4053" t="s">
        <v>1128</v>
      </c>
      <c r="J4053" t="s">
        <v>35</v>
      </c>
      <c r="K4053" t="s">
        <v>25</v>
      </c>
      <c r="L4053" t="s">
        <v>3570</v>
      </c>
      <c r="M4053">
        <v>0.6</v>
      </c>
      <c r="N4053">
        <v>9.4</v>
      </c>
      <c r="O4053" t="s">
        <v>26</v>
      </c>
      <c r="P4053">
        <v>2</v>
      </c>
      <c r="Q4053" t="s">
        <v>1014</v>
      </c>
      <c r="R4053" t="s">
        <v>28</v>
      </c>
      <c r="S4053">
        <v>199.51</v>
      </c>
      <c r="T4053" t="str" cm="1">
        <f t="array" ref="T4053">_xlfn.IFS(Raw_Data[[#This Row],[Call Status]]="Resolved","5",Raw_Data[[#This Row],[Call Status]]="Escalated","2",Raw_Data[[#This Row],[Call Status]]="Pending","3",Raw_Data[[#This Row],[Call Status]]="Abandoned","0")</f>
        <v>5</v>
      </c>
      <c r="U4053" t="str">
        <f>TEXT(Raw_Data[[#This Row],[Call Date]],"mmmm")</f>
        <v>February</v>
      </c>
      <c r="V4053" t="str" cm="1">
        <f t="array" ref="V4053">_xlfn.IFS(Raw_Data[[#This Row],[Customer Satisfaction]]&lt;2,"Poor",Raw_Data[[#This Row],[Customer Satisfaction]]&lt;4,"Average",Raw_Data[[#This Row],[Customer Satisfaction]]&gt;=4,"Excellent")</f>
        <v>Average</v>
      </c>
    </row>
    <row r="4054" spans="2:22" x14ac:dyDescent="0.3">
      <c r="B4054" t="s">
        <v>2320</v>
      </c>
      <c r="C4054" s="2">
        <v>45811</v>
      </c>
      <c r="D4054" s="1">
        <v>0.4465277777777778</v>
      </c>
      <c r="E4054" t="s">
        <v>37</v>
      </c>
      <c r="F4054" t="s">
        <v>20</v>
      </c>
      <c r="G4054" t="s">
        <v>162</v>
      </c>
      <c r="H4054" t="s">
        <v>2026</v>
      </c>
      <c r="I4054" t="s">
        <v>1130</v>
      </c>
      <c r="J4054" t="s">
        <v>31</v>
      </c>
      <c r="K4054" t="s">
        <v>25</v>
      </c>
      <c r="L4054" t="s">
        <v>25</v>
      </c>
      <c r="M4054">
        <v>1</v>
      </c>
      <c r="N4054">
        <v>7.6</v>
      </c>
      <c r="O4054" t="s">
        <v>26</v>
      </c>
      <c r="P4054">
        <v>5</v>
      </c>
      <c r="Q4054" t="s">
        <v>27</v>
      </c>
      <c r="R4054" t="s">
        <v>28</v>
      </c>
      <c r="S4054">
        <v>187.72</v>
      </c>
      <c r="T4054" t="str" cm="1">
        <f t="array" ref="T4054">_xlfn.IFS(Raw_Data[[#This Row],[Call Status]]="Resolved","5",Raw_Data[[#This Row],[Call Status]]="Escalated","2",Raw_Data[[#This Row],[Call Status]]="Pending","3",Raw_Data[[#This Row],[Call Status]]="Abandoned","0")</f>
        <v>5</v>
      </c>
      <c r="U4054" t="str">
        <f>TEXT(Raw_Data[[#This Row],[Call Date]],"mmmm")</f>
        <v>June</v>
      </c>
      <c r="V4054" t="str" cm="1">
        <f t="array" ref="V4054">_xlfn.IFS(Raw_Data[[#This Row],[Customer Satisfaction]]&lt;2,"Poor",Raw_Data[[#This Row],[Customer Satisfaction]]&lt;4,"Average",Raw_Data[[#This Row],[Customer Satisfaction]]&gt;=4,"Excellent")</f>
        <v>Excellent</v>
      </c>
    </row>
    <row r="4055" spans="2:22" x14ac:dyDescent="0.3">
      <c r="B4055" t="s">
        <v>4082</v>
      </c>
      <c r="C4055" s="2">
        <v>46022</v>
      </c>
      <c r="D4055" s="1">
        <v>0.87777777777777777</v>
      </c>
      <c r="E4055" t="s">
        <v>59</v>
      </c>
      <c r="F4055" t="s">
        <v>38</v>
      </c>
      <c r="G4055" t="s">
        <v>250</v>
      </c>
      <c r="H4055" t="s">
        <v>2392</v>
      </c>
      <c r="I4055" t="s">
        <v>1137</v>
      </c>
      <c r="J4055" t="s">
        <v>42</v>
      </c>
      <c r="K4055" t="s">
        <v>25</v>
      </c>
      <c r="L4055" t="s">
        <v>3564</v>
      </c>
      <c r="M4055">
        <v>9.8000000000000007</v>
      </c>
      <c r="N4055">
        <v>8</v>
      </c>
      <c r="O4055" t="s">
        <v>26</v>
      </c>
      <c r="P4055">
        <v>3</v>
      </c>
      <c r="Q4055" t="s">
        <v>615</v>
      </c>
      <c r="R4055" t="s">
        <v>28</v>
      </c>
      <c r="S4055">
        <v>185.37</v>
      </c>
      <c r="T4055" t="str" cm="1">
        <f t="array" ref="T4055">_xlfn.IFS(Raw_Data[[#This Row],[Call Status]]="Resolved","5",Raw_Data[[#This Row],[Call Status]]="Escalated","2",Raw_Data[[#This Row],[Call Status]]="Pending","3",Raw_Data[[#This Row],[Call Status]]="Abandoned","0")</f>
        <v>5</v>
      </c>
      <c r="U4055" t="str">
        <f>TEXT(Raw_Data[[#This Row],[Call Date]],"mmmm")</f>
        <v>December</v>
      </c>
      <c r="V4055" t="str" cm="1">
        <f t="array" ref="V4055">_xlfn.IFS(Raw_Data[[#This Row],[Customer Satisfaction]]&lt;2,"Poor",Raw_Data[[#This Row],[Customer Satisfaction]]&lt;4,"Average",Raw_Data[[#This Row],[Customer Satisfaction]]&gt;=4,"Excellent")</f>
        <v>Average</v>
      </c>
    </row>
    <row r="4056" spans="2:22" x14ac:dyDescent="0.3">
      <c r="B4056" t="s">
        <v>184</v>
      </c>
      <c r="C4056" s="2">
        <v>45773</v>
      </c>
      <c r="D4056" s="1">
        <v>0.37569444444444444</v>
      </c>
      <c r="E4056" t="s">
        <v>47</v>
      </c>
      <c r="F4056" t="s">
        <v>38</v>
      </c>
      <c r="G4056" t="s">
        <v>162</v>
      </c>
      <c r="H4056" t="s">
        <v>22</v>
      </c>
      <c r="I4056" t="s">
        <v>23</v>
      </c>
      <c r="J4056" t="s">
        <v>45</v>
      </c>
      <c r="K4056" t="s">
        <v>25</v>
      </c>
      <c r="L4056" t="s">
        <v>25</v>
      </c>
      <c r="M4056">
        <v>2.4</v>
      </c>
      <c r="N4056">
        <v>10</v>
      </c>
      <c r="O4056" t="s">
        <v>26</v>
      </c>
      <c r="P4056">
        <v>5</v>
      </c>
      <c r="Q4056" t="s">
        <v>27</v>
      </c>
      <c r="R4056" t="s">
        <v>28</v>
      </c>
      <c r="S4056">
        <v>277.69</v>
      </c>
      <c r="T4056" t="str" cm="1">
        <f t="array" ref="T4056">_xlfn.IFS(Raw_Data[[#This Row],[Call Status]]="Resolved","5",Raw_Data[[#This Row],[Call Status]]="Escalated","2",Raw_Data[[#This Row],[Call Status]]="Pending","3",Raw_Data[[#This Row],[Call Status]]="Abandoned","0")</f>
        <v>5</v>
      </c>
      <c r="U4056" t="str">
        <f>TEXT(Raw_Data[[#This Row],[Call Date]],"mmmm")</f>
        <v>April</v>
      </c>
      <c r="V4056" t="str" cm="1">
        <f t="array" ref="V4056">_xlfn.IFS(Raw_Data[[#This Row],[Customer Satisfaction]]&lt;2,"Poor",Raw_Data[[#This Row],[Customer Satisfaction]]&lt;4,"Average",Raw_Data[[#This Row],[Customer Satisfaction]]&gt;=4,"Excellent")</f>
        <v>Excellent</v>
      </c>
    </row>
    <row r="4057" spans="2:22" x14ac:dyDescent="0.3">
      <c r="B4057" t="s">
        <v>2794</v>
      </c>
      <c r="C4057" s="2">
        <v>46000</v>
      </c>
      <c r="D4057" s="1">
        <v>0.40138888888888891</v>
      </c>
      <c r="E4057" t="s">
        <v>156</v>
      </c>
      <c r="F4057" t="s">
        <v>20</v>
      </c>
      <c r="G4057" t="s">
        <v>162</v>
      </c>
      <c r="H4057" t="s">
        <v>2392</v>
      </c>
      <c r="I4057" t="s">
        <v>23</v>
      </c>
      <c r="J4057" t="s">
        <v>45</v>
      </c>
      <c r="K4057" t="s">
        <v>25</v>
      </c>
      <c r="L4057" t="s">
        <v>25</v>
      </c>
      <c r="M4057">
        <v>0.6</v>
      </c>
      <c r="N4057">
        <v>7.9</v>
      </c>
      <c r="O4057" t="s">
        <v>26</v>
      </c>
      <c r="P4057">
        <v>4</v>
      </c>
      <c r="Q4057" t="s">
        <v>27</v>
      </c>
      <c r="R4057" t="s">
        <v>28</v>
      </c>
      <c r="S4057">
        <v>91.41</v>
      </c>
      <c r="T4057" t="str" cm="1">
        <f t="array" ref="T4057">_xlfn.IFS(Raw_Data[[#This Row],[Call Status]]="Resolved","5",Raw_Data[[#This Row],[Call Status]]="Escalated","2",Raw_Data[[#This Row],[Call Status]]="Pending","3",Raw_Data[[#This Row],[Call Status]]="Abandoned","0")</f>
        <v>5</v>
      </c>
      <c r="U4057" t="str">
        <f>TEXT(Raw_Data[[#This Row],[Call Date]],"mmmm")</f>
        <v>December</v>
      </c>
      <c r="V4057" t="str" cm="1">
        <f t="array" ref="V4057">_xlfn.IFS(Raw_Data[[#This Row],[Customer Satisfaction]]&lt;2,"Poor",Raw_Data[[#This Row],[Customer Satisfaction]]&lt;4,"Average",Raw_Data[[#This Row],[Customer Satisfaction]]&gt;=4,"Excellent")</f>
        <v>Excellent</v>
      </c>
    </row>
    <row r="4058" spans="2:22" x14ac:dyDescent="0.3">
      <c r="B4058" t="s">
        <v>6048</v>
      </c>
      <c r="C4058" s="2">
        <v>45923</v>
      </c>
      <c r="D4058" s="1">
        <v>0.71944444444444444</v>
      </c>
      <c r="E4058" t="s">
        <v>91</v>
      </c>
      <c r="F4058" t="s">
        <v>48</v>
      </c>
      <c r="G4058" t="s">
        <v>162</v>
      </c>
      <c r="H4058" t="s">
        <v>2613</v>
      </c>
      <c r="I4058" t="s">
        <v>23</v>
      </c>
      <c r="J4058" t="s">
        <v>42</v>
      </c>
      <c r="K4058" t="s">
        <v>25</v>
      </c>
      <c r="L4058" t="s">
        <v>3570</v>
      </c>
      <c r="M4058">
        <v>1.2</v>
      </c>
      <c r="N4058">
        <v>4.7</v>
      </c>
      <c r="O4058" t="s">
        <v>26</v>
      </c>
      <c r="P4058">
        <v>4</v>
      </c>
      <c r="Q4058" t="s">
        <v>27</v>
      </c>
      <c r="R4058" t="s">
        <v>28</v>
      </c>
      <c r="S4058">
        <v>353.16</v>
      </c>
      <c r="T4058" t="str" cm="1">
        <f t="array" ref="T4058">_xlfn.IFS(Raw_Data[[#This Row],[Call Status]]="Resolved","5",Raw_Data[[#This Row],[Call Status]]="Escalated","2",Raw_Data[[#This Row],[Call Status]]="Pending","3",Raw_Data[[#This Row],[Call Status]]="Abandoned","0")</f>
        <v>5</v>
      </c>
      <c r="U4058" t="str">
        <f>TEXT(Raw_Data[[#This Row],[Call Date]],"mmmm")</f>
        <v>September</v>
      </c>
      <c r="V4058" t="str" cm="1">
        <f t="array" ref="V4058">_xlfn.IFS(Raw_Data[[#This Row],[Customer Satisfaction]]&lt;2,"Poor",Raw_Data[[#This Row],[Customer Satisfaction]]&lt;4,"Average",Raw_Data[[#This Row],[Customer Satisfaction]]&gt;=4,"Excellent")</f>
        <v>Excellent</v>
      </c>
    </row>
    <row r="4059" spans="2:22" x14ac:dyDescent="0.3">
      <c r="B4059" t="s">
        <v>9037</v>
      </c>
      <c r="C4059" s="2">
        <v>45972</v>
      </c>
      <c r="D4059" s="1">
        <v>0.6069444444444444</v>
      </c>
      <c r="E4059" t="s">
        <v>72</v>
      </c>
      <c r="F4059" t="s">
        <v>38</v>
      </c>
      <c r="G4059" t="s">
        <v>162</v>
      </c>
      <c r="H4059" t="s">
        <v>2026</v>
      </c>
      <c r="I4059" t="s">
        <v>1128</v>
      </c>
      <c r="J4059" t="s">
        <v>64</v>
      </c>
      <c r="K4059" t="s">
        <v>8876</v>
      </c>
      <c r="L4059" t="s">
        <v>8877</v>
      </c>
      <c r="M4059">
        <v>2.4</v>
      </c>
      <c r="N4059">
        <v>8.4</v>
      </c>
      <c r="O4059" t="s">
        <v>28</v>
      </c>
      <c r="P4059">
        <v>3</v>
      </c>
      <c r="Q4059" t="s">
        <v>615</v>
      </c>
      <c r="R4059" t="s">
        <v>28</v>
      </c>
      <c r="S4059">
        <v>105.92</v>
      </c>
      <c r="T4059" t="str" cm="1">
        <f t="array" ref="T4059">_xlfn.IFS(Raw_Data[[#This Row],[Call Status]]="Resolved","5",Raw_Data[[#This Row],[Call Status]]="Escalated","2",Raw_Data[[#This Row],[Call Status]]="Pending","3",Raw_Data[[#This Row],[Call Status]]="Abandoned","0")</f>
        <v>3</v>
      </c>
      <c r="U4059" t="str">
        <f>TEXT(Raw_Data[[#This Row],[Call Date]],"mmmm")</f>
        <v>November</v>
      </c>
      <c r="V4059" t="str" cm="1">
        <f t="array" ref="V4059">_xlfn.IFS(Raw_Data[[#This Row],[Customer Satisfaction]]&lt;2,"Poor",Raw_Data[[#This Row],[Customer Satisfaction]]&lt;4,"Average",Raw_Data[[#This Row],[Customer Satisfaction]]&gt;=4,"Excellent")</f>
        <v>Average</v>
      </c>
    </row>
    <row r="4060" spans="2:22" x14ac:dyDescent="0.3">
      <c r="B4060" t="s">
        <v>6563</v>
      </c>
      <c r="C4060" s="2">
        <v>45860</v>
      </c>
      <c r="D4060" s="1">
        <v>0.5708333333333333</v>
      </c>
      <c r="E4060" t="s">
        <v>66</v>
      </c>
      <c r="F4060" t="s">
        <v>20</v>
      </c>
      <c r="G4060" t="s">
        <v>327</v>
      </c>
      <c r="H4060" t="s">
        <v>22</v>
      </c>
      <c r="I4060" t="s">
        <v>23</v>
      </c>
      <c r="J4060" t="s">
        <v>55</v>
      </c>
      <c r="K4060" t="s">
        <v>25</v>
      </c>
      <c r="L4060" t="s">
        <v>3561</v>
      </c>
      <c r="M4060">
        <v>2.2999999999999998</v>
      </c>
      <c r="N4060">
        <v>6.4</v>
      </c>
      <c r="O4060" t="s">
        <v>26</v>
      </c>
      <c r="P4060">
        <v>2</v>
      </c>
      <c r="Q4060" t="s">
        <v>1014</v>
      </c>
      <c r="R4060" t="s">
        <v>26</v>
      </c>
      <c r="S4060">
        <v>289.16000000000003</v>
      </c>
      <c r="T4060" t="str" cm="1">
        <f t="array" ref="T4060">_xlfn.IFS(Raw_Data[[#This Row],[Call Status]]="Resolved","5",Raw_Data[[#This Row],[Call Status]]="Escalated","2",Raw_Data[[#This Row],[Call Status]]="Pending","3",Raw_Data[[#This Row],[Call Status]]="Abandoned","0")</f>
        <v>5</v>
      </c>
      <c r="U4060" t="str">
        <f>TEXT(Raw_Data[[#This Row],[Call Date]],"mmmm")</f>
        <v>July</v>
      </c>
      <c r="V4060" t="str" cm="1">
        <f t="array" ref="V4060">_xlfn.IFS(Raw_Data[[#This Row],[Customer Satisfaction]]&lt;2,"Poor",Raw_Data[[#This Row],[Customer Satisfaction]]&lt;4,"Average",Raw_Data[[#This Row],[Customer Satisfaction]]&gt;=4,"Excellent")</f>
        <v>Average</v>
      </c>
    </row>
    <row r="4061" spans="2:22" x14ac:dyDescent="0.3">
      <c r="B4061" t="s">
        <v>579</v>
      </c>
      <c r="C4061" s="2">
        <v>45698</v>
      </c>
      <c r="D4061" s="1">
        <v>0.46666666666666667</v>
      </c>
      <c r="E4061" t="s">
        <v>37</v>
      </c>
      <c r="F4061" t="s">
        <v>38</v>
      </c>
      <c r="G4061" t="s">
        <v>327</v>
      </c>
      <c r="H4061" t="s">
        <v>22</v>
      </c>
      <c r="I4061" t="s">
        <v>23</v>
      </c>
      <c r="J4061" t="s">
        <v>76</v>
      </c>
      <c r="K4061" t="s">
        <v>25</v>
      </c>
      <c r="L4061" t="s">
        <v>25</v>
      </c>
      <c r="M4061">
        <v>3.8</v>
      </c>
      <c r="N4061">
        <v>5.8</v>
      </c>
      <c r="O4061" t="s">
        <v>26</v>
      </c>
      <c r="P4061">
        <v>0</v>
      </c>
      <c r="Q4061" t="s">
        <v>27</v>
      </c>
      <c r="R4061" t="s">
        <v>28</v>
      </c>
      <c r="S4061">
        <v>93.24</v>
      </c>
      <c r="T4061" t="str" cm="1">
        <f t="array" ref="T4061">_xlfn.IFS(Raw_Data[[#This Row],[Call Status]]="Resolved","5",Raw_Data[[#This Row],[Call Status]]="Escalated","2",Raw_Data[[#This Row],[Call Status]]="Pending","3",Raw_Data[[#This Row],[Call Status]]="Abandoned","0")</f>
        <v>5</v>
      </c>
      <c r="U4061" t="str">
        <f>TEXT(Raw_Data[[#This Row],[Call Date]],"mmmm")</f>
        <v>February</v>
      </c>
      <c r="V4061" t="str" cm="1">
        <f t="array" ref="V4061">_xlfn.IFS(Raw_Data[[#This Row],[Customer Satisfaction]]&lt;2,"Poor",Raw_Data[[#This Row],[Customer Satisfaction]]&lt;4,"Average",Raw_Data[[#This Row],[Customer Satisfaction]]&gt;=4,"Excellent")</f>
        <v>Poor</v>
      </c>
    </row>
    <row r="4062" spans="2:22" x14ac:dyDescent="0.3">
      <c r="B4062" t="s">
        <v>9455</v>
      </c>
      <c r="C4062" s="2">
        <v>45762</v>
      </c>
      <c r="D4062" s="1">
        <v>0.59652777777777777</v>
      </c>
      <c r="E4062" t="s">
        <v>70</v>
      </c>
      <c r="F4062" t="s">
        <v>38</v>
      </c>
      <c r="G4062" t="s">
        <v>162</v>
      </c>
      <c r="H4062" t="s">
        <v>22</v>
      </c>
      <c r="I4062" t="s">
        <v>1130</v>
      </c>
      <c r="J4062" t="s">
        <v>64</v>
      </c>
      <c r="K4062" t="s">
        <v>8876</v>
      </c>
      <c r="L4062" t="s">
        <v>8877</v>
      </c>
      <c r="M4062">
        <v>4.0999999999999996</v>
      </c>
      <c r="N4062">
        <v>7.6</v>
      </c>
      <c r="O4062" t="s">
        <v>28</v>
      </c>
      <c r="P4062">
        <v>3</v>
      </c>
      <c r="Q4062" t="s">
        <v>615</v>
      </c>
      <c r="R4062" t="s">
        <v>28</v>
      </c>
      <c r="S4062">
        <v>416.58</v>
      </c>
      <c r="T4062" t="str" cm="1">
        <f t="array" ref="T4062">_xlfn.IFS(Raw_Data[[#This Row],[Call Status]]="Resolved","5",Raw_Data[[#This Row],[Call Status]]="Escalated","2",Raw_Data[[#This Row],[Call Status]]="Pending","3",Raw_Data[[#This Row],[Call Status]]="Abandoned","0")</f>
        <v>3</v>
      </c>
      <c r="U4062" t="str">
        <f>TEXT(Raw_Data[[#This Row],[Call Date]],"mmmm")</f>
        <v>April</v>
      </c>
      <c r="V4062" t="str" cm="1">
        <f t="array" ref="V4062">_xlfn.IFS(Raw_Data[[#This Row],[Customer Satisfaction]]&lt;2,"Poor",Raw_Data[[#This Row],[Customer Satisfaction]]&lt;4,"Average",Raw_Data[[#This Row],[Customer Satisfaction]]&gt;=4,"Excellent")</f>
        <v>Average</v>
      </c>
    </row>
    <row r="4063" spans="2:22" x14ac:dyDescent="0.3">
      <c r="B4063" t="s">
        <v>8052</v>
      </c>
      <c r="C4063" s="2">
        <v>45850</v>
      </c>
      <c r="D4063" s="1">
        <v>0.67361111111111116</v>
      </c>
      <c r="E4063" t="s">
        <v>19</v>
      </c>
      <c r="F4063" t="s">
        <v>38</v>
      </c>
      <c r="G4063" t="s">
        <v>327</v>
      </c>
      <c r="H4063" t="s">
        <v>22</v>
      </c>
      <c r="I4063" t="s">
        <v>1128</v>
      </c>
      <c r="J4063" t="s">
        <v>49</v>
      </c>
      <c r="K4063" t="s">
        <v>16</v>
      </c>
      <c r="L4063" t="s">
        <v>16</v>
      </c>
      <c r="M4063">
        <v>1.5</v>
      </c>
      <c r="N4063">
        <v>15.1</v>
      </c>
      <c r="O4063" t="s">
        <v>28</v>
      </c>
      <c r="P4063">
        <v>4</v>
      </c>
      <c r="Q4063" t="s">
        <v>615</v>
      </c>
      <c r="R4063" t="s">
        <v>26</v>
      </c>
      <c r="S4063">
        <v>31.39</v>
      </c>
      <c r="T4063" t="str" cm="1">
        <f t="array" ref="T4063">_xlfn.IFS(Raw_Data[[#This Row],[Call Status]]="Resolved","5",Raw_Data[[#This Row],[Call Status]]="Escalated","2",Raw_Data[[#This Row],[Call Status]]="Pending","3",Raw_Data[[#This Row],[Call Status]]="Abandoned","0")</f>
        <v>2</v>
      </c>
      <c r="U4063" t="str">
        <f>TEXT(Raw_Data[[#This Row],[Call Date]],"mmmm")</f>
        <v>July</v>
      </c>
      <c r="V4063" t="str" cm="1">
        <f t="array" ref="V4063">_xlfn.IFS(Raw_Data[[#This Row],[Customer Satisfaction]]&lt;2,"Poor",Raw_Data[[#This Row],[Customer Satisfaction]]&lt;4,"Average",Raw_Data[[#This Row],[Customer Satisfaction]]&gt;=4,"Excellent")</f>
        <v>Excellent</v>
      </c>
    </row>
    <row r="4064" spans="2:22" x14ac:dyDescent="0.3">
      <c r="B4064" t="s">
        <v>8656</v>
      </c>
      <c r="C4064" s="2">
        <v>45935</v>
      </c>
      <c r="D4064" s="1">
        <v>0.4236111111111111</v>
      </c>
      <c r="E4064" t="s">
        <v>156</v>
      </c>
      <c r="F4064" t="s">
        <v>34</v>
      </c>
      <c r="G4064" t="s">
        <v>250</v>
      </c>
      <c r="H4064" t="s">
        <v>2026</v>
      </c>
      <c r="I4064" t="s">
        <v>1137</v>
      </c>
      <c r="J4064" t="s">
        <v>31</v>
      </c>
      <c r="K4064" t="s">
        <v>16</v>
      </c>
      <c r="L4064" t="s">
        <v>16</v>
      </c>
      <c r="M4064">
        <v>0.9</v>
      </c>
      <c r="N4064">
        <v>8</v>
      </c>
      <c r="O4064" t="s">
        <v>28</v>
      </c>
      <c r="P4064">
        <v>1</v>
      </c>
      <c r="Q4064" t="s">
        <v>1014</v>
      </c>
      <c r="R4064" t="s">
        <v>26</v>
      </c>
      <c r="S4064">
        <v>309.33</v>
      </c>
      <c r="T4064" t="str" cm="1">
        <f t="array" ref="T4064">_xlfn.IFS(Raw_Data[[#This Row],[Call Status]]="Resolved","5",Raw_Data[[#This Row],[Call Status]]="Escalated","2",Raw_Data[[#This Row],[Call Status]]="Pending","3",Raw_Data[[#This Row],[Call Status]]="Abandoned","0")</f>
        <v>2</v>
      </c>
      <c r="U4064" t="str">
        <f>TEXT(Raw_Data[[#This Row],[Call Date]],"mmmm")</f>
        <v>October</v>
      </c>
      <c r="V4064" t="str" cm="1">
        <f t="array" ref="V4064">_xlfn.IFS(Raw_Data[[#This Row],[Customer Satisfaction]]&lt;2,"Poor",Raw_Data[[#This Row],[Customer Satisfaction]]&lt;4,"Average",Raw_Data[[#This Row],[Customer Satisfaction]]&gt;=4,"Excellent")</f>
        <v>Poor</v>
      </c>
    </row>
    <row r="4065" spans="2:22" x14ac:dyDescent="0.3">
      <c r="B4065" t="s">
        <v>2276</v>
      </c>
      <c r="C4065" s="2">
        <v>46011</v>
      </c>
      <c r="D4065" s="1">
        <v>0.62777777777777777</v>
      </c>
      <c r="E4065" t="s">
        <v>110</v>
      </c>
      <c r="F4065" t="s">
        <v>38</v>
      </c>
      <c r="G4065" t="s">
        <v>162</v>
      </c>
      <c r="H4065" t="s">
        <v>2026</v>
      </c>
      <c r="I4065" t="s">
        <v>1128</v>
      </c>
      <c r="J4065" t="s">
        <v>42</v>
      </c>
      <c r="K4065" t="s">
        <v>25</v>
      </c>
      <c r="L4065" t="s">
        <v>25</v>
      </c>
      <c r="M4065">
        <v>2.2999999999999998</v>
      </c>
      <c r="N4065">
        <v>12.4</v>
      </c>
      <c r="O4065" t="s">
        <v>26</v>
      </c>
      <c r="P4065">
        <v>4</v>
      </c>
      <c r="Q4065" t="s">
        <v>27</v>
      </c>
      <c r="R4065" t="s">
        <v>28</v>
      </c>
      <c r="S4065">
        <v>213.13</v>
      </c>
      <c r="T4065" t="str" cm="1">
        <f t="array" ref="T4065">_xlfn.IFS(Raw_Data[[#This Row],[Call Status]]="Resolved","5",Raw_Data[[#This Row],[Call Status]]="Escalated","2",Raw_Data[[#This Row],[Call Status]]="Pending","3",Raw_Data[[#This Row],[Call Status]]="Abandoned","0")</f>
        <v>5</v>
      </c>
      <c r="U4065" t="str">
        <f>TEXT(Raw_Data[[#This Row],[Call Date]],"mmmm")</f>
        <v>December</v>
      </c>
      <c r="V4065" t="str" cm="1">
        <f t="array" ref="V4065">_xlfn.IFS(Raw_Data[[#This Row],[Customer Satisfaction]]&lt;2,"Poor",Raw_Data[[#This Row],[Customer Satisfaction]]&lt;4,"Average",Raw_Data[[#This Row],[Customer Satisfaction]]&gt;=4,"Excellent")</f>
        <v>Excellent</v>
      </c>
    </row>
    <row r="4066" spans="2:22" x14ac:dyDescent="0.3">
      <c r="B4066" t="s">
        <v>5438</v>
      </c>
      <c r="C4066" s="2">
        <v>45894</v>
      </c>
      <c r="D4066" s="1">
        <v>0.36527777777777776</v>
      </c>
      <c r="E4066" t="s">
        <v>30</v>
      </c>
      <c r="F4066" t="s">
        <v>48</v>
      </c>
      <c r="G4066" t="s">
        <v>250</v>
      </c>
      <c r="H4066" t="s">
        <v>2026</v>
      </c>
      <c r="I4066" t="s">
        <v>23</v>
      </c>
      <c r="J4066" t="s">
        <v>55</v>
      </c>
      <c r="K4066" t="s">
        <v>25</v>
      </c>
      <c r="L4066" t="s">
        <v>3561</v>
      </c>
      <c r="M4066">
        <v>1.9</v>
      </c>
      <c r="N4066">
        <v>9.5</v>
      </c>
      <c r="O4066" t="s">
        <v>26</v>
      </c>
      <c r="P4066">
        <v>4</v>
      </c>
      <c r="Q4066" t="s">
        <v>615</v>
      </c>
      <c r="R4066" t="s">
        <v>28</v>
      </c>
      <c r="S4066">
        <v>246.68</v>
      </c>
      <c r="T4066" t="str" cm="1">
        <f t="array" ref="T4066">_xlfn.IFS(Raw_Data[[#This Row],[Call Status]]="Resolved","5",Raw_Data[[#This Row],[Call Status]]="Escalated","2",Raw_Data[[#This Row],[Call Status]]="Pending","3",Raw_Data[[#This Row],[Call Status]]="Abandoned","0")</f>
        <v>5</v>
      </c>
      <c r="U4066" t="str">
        <f>TEXT(Raw_Data[[#This Row],[Call Date]],"mmmm")</f>
        <v>August</v>
      </c>
      <c r="V4066" t="str" cm="1">
        <f t="array" ref="V4066">_xlfn.IFS(Raw_Data[[#This Row],[Customer Satisfaction]]&lt;2,"Poor",Raw_Data[[#This Row],[Customer Satisfaction]]&lt;4,"Average",Raw_Data[[#This Row],[Customer Satisfaction]]&gt;=4,"Excellent")</f>
        <v>Excellent</v>
      </c>
    </row>
    <row r="4067" spans="2:22" x14ac:dyDescent="0.3">
      <c r="B4067" t="s">
        <v>2741</v>
      </c>
      <c r="C4067" s="2">
        <v>45878</v>
      </c>
      <c r="D4067" s="1">
        <v>0.34722222222222221</v>
      </c>
      <c r="E4067" t="s">
        <v>70</v>
      </c>
      <c r="F4067" t="s">
        <v>48</v>
      </c>
      <c r="G4067" t="s">
        <v>162</v>
      </c>
      <c r="H4067" t="s">
        <v>2613</v>
      </c>
      <c r="I4067" t="s">
        <v>23</v>
      </c>
      <c r="J4067" t="s">
        <v>76</v>
      </c>
      <c r="K4067" t="s">
        <v>25</v>
      </c>
      <c r="L4067" t="s">
        <v>25</v>
      </c>
      <c r="M4067">
        <v>2.1</v>
      </c>
      <c r="N4067">
        <v>10.1</v>
      </c>
      <c r="O4067" t="s">
        <v>26</v>
      </c>
      <c r="P4067">
        <v>0</v>
      </c>
      <c r="Q4067" t="s">
        <v>27</v>
      </c>
      <c r="R4067" t="s">
        <v>28</v>
      </c>
      <c r="S4067">
        <v>172.1</v>
      </c>
      <c r="T4067" t="str" cm="1">
        <f t="array" ref="T4067">_xlfn.IFS(Raw_Data[[#This Row],[Call Status]]="Resolved","5",Raw_Data[[#This Row],[Call Status]]="Escalated","2",Raw_Data[[#This Row],[Call Status]]="Pending","3",Raw_Data[[#This Row],[Call Status]]="Abandoned","0")</f>
        <v>5</v>
      </c>
      <c r="U4067" t="str">
        <f>TEXT(Raw_Data[[#This Row],[Call Date]],"mmmm")</f>
        <v>August</v>
      </c>
      <c r="V4067" t="str" cm="1">
        <f t="array" ref="V4067">_xlfn.IFS(Raw_Data[[#This Row],[Customer Satisfaction]]&lt;2,"Poor",Raw_Data[[#This Row],[Customer Satisfaction]]&lt;4,"Average",Raw_Data[[#This Row],[Customer Satisfaction]]&gt;=4,"Excellent")</f>
        <v>Poor</v>
      </c>
    </row>
    <row r="4068" spans="2:22" x14ac:dyDescent="0.3">
      <c r="B4068" t="s">
        <v>8090</v>
      </c>
      <c r="C4068" s="2">
        <v>45725</v>
      </c>
      <c r="D4068" s="1">
        <v>0.84652777777777777</v>
      </c>
      <c r="E4068" t="s">
        <v>110</v>
      </c>
      <c r="F4068" t="s">
        <v>20</v>
      </c>
      <c r="G4068" t="s">
        <v>327</v>
      </c>
      <c r="H4068" t="s">
        <v>22</v>
      </c>
      <c r="I4068" t="s">
        <v>23</v>
      </c>
      <c r="J4068" t="s">
        <v>42</v>
      </c>
      <c r="K4068" t="s">
        <v>16</v>
      </c>
      <c r="L4068" t="s">
        <v>16</v>
      </c>
      <c r="M4068">
        <v>2.7</v>
      </c>
      <c r="N4068">
        <v>6.1</v>
      </c>
      <c r="O4068" t="s">
        <v>28</v>
      </c>
      <c r="P4068">
        <v>2</v>
      </c>
      <c r="Q4068" t="s">
        <v>615</v>
      </c>
      <c r="R4068" t="s">
        <v>26</v>
      </c>
      <c r="S4068">
        <v>411.9</v>
      </c>
      <c r="T4068" t="str" cm="1">
        <f t="array" ref="T4068">_xlfn.IFS(Raw_Data[[#This Row],[Call Status]]="Resolved","5",Raw_Data[[#This Row],[Call Status]]="Escalated","2",Raw_Data[[#This Row],[Call Status]]="Pending","3",Raw_Data[[#This Row],[Call Status]]="Abandoned","0")</f>
        <v>2</v>
      </c>
      <c r="U4068" t="str">
        <f>TEXT(Raw_Data[[#This Row],[Call Date]],"mmmm")</f>
        <v>March</v>
      </c>
      <c r="V4068" t="str" cm="1">
        <f t="array" ref="V4068">_xlfn.IFS(Raw_Data[[#This Row],[Customer Satisfaction]]&lt;2,"Poor",Raw_Data[[#This Row],[Customer Satisfaction]]&lt;4,"Average",Raw_Data[[#This Row],[Customer Satisfaction]]&gt;=4,"Excellent")</f>
        <v>Average</v>
      </c>
    </row>
    <row r="4069" spans="2:22" x14ac:dyDescent="0.3">
      <c r="B4069" t="s">
        <v>9020</v>
      </c>
      <c r="C4069" s="2">
        <v>45854</v>
      </c>
      <c r="D4069" s="1">
        <v>0.6118055555555556</v>
      </c>
      <c r="E4069" t="s">
        <v>59</v>
      </c>
      <c r="F4069" t="s">
        <v>20</v>
      </c>
      <c r="G4069" t="s">
        <v>21</v>
      </c>
      <c r="H4069" t="s">
        <v>2026</v>
      </c>
      <c r="I4069" t="s">
        <v>1128</v>
      </c>
      <c r="J4069" t="s">
        <v>64</v>
      </c>
      <c r="K4069" t="s">
        <v>8876</v>
      </c>
      <c r="L4069" t="s">
        <v>8877</v>
      </c>
      <c r="M4069">
        <v>0.7</v>
      </c>
      <c r="N4069">
        <v>3.4</v>
      </c>
      <c r="O4069" t="s">
        <v>28</v>
      </c>
      <c r="P4069">
        <v>0</v>
      </c>
      <c r="Q4069" t="s">
        <v>1014</v>
      </c>
      <c r="R4069" t="s">
        <v>28</v>
      </c>
      <c r="S4069">
        <v>190.05</v>
      </c>
      <c r="T4069" t="str" cm="1">
        <f t="array" ref="T4069">_xlfn.IFS(Raw_Data[[#This Row],[Call Status]]="Resolved","5",Raw_Data[[#This Row],[Call Status]]="Escalated","2",Raw_Data[[#This Row],[Call Status]]="Pending","3",Raw_Data[[#This Row],[Call Status]]="Abandoned","0")</f>
        <v>3</v>
      </c>
      <c r="U4069" t="str">
        <f>TEXT(Raw_Data[[#This Row],[Call Date]],"mmmm")</f>
        <v>July</v>
      </c>
      <c r="V4069" t="str" cm="1">
        <f t="array" ref="V4069">_xlfn.IFS(Raw_Data[[#This Row],[Customer Satisfaction]]&lt;2,"Poor",Raw_Data[[#This Row],[Customer Satisfaction]]&lt;4,"Average",Raw_Data[[#This Row],[Customer Satisfaction]]&gt;=4,"Excellent")</f>
        <v>Poor</v>
      </c>
    </row>
    <row r="4070" spans="2:22" x14ac:dyDescent="0.3">
      <c r="B4070" t="s">
        <v>5348</v>
      </c>
      <c r="C4070" s="2">
        <v>45913</v>
      </c>
      <c r="D4070" s="1">
        <v>0.68611111111111112</v>
      </c>
      <c r="E4070" t="s">
        <v>156</v>
      </c>
      <c r="F4070" t="s">
        <v>48</v>
      </c>
      <c r="G4070" t="s">
        <v>327</v>
      </c>
      <c r="H4070" t="s">
        <v>2026</v>
      </c>
      <c r="I4070" t="s">
        <v>23</v>
      </c>
      <c r="J4070" t="s">
        <v>45</v>
      </c>
      <c r="K4070" t="s">
        <v>25</v>
      </c>
      <c r="L4070" t="s">
        <v>3564</v>
      </c>
      <c r="M4070">
        <v>2.4</v>
      </c>
      <c r="N4070">
        <v>5.0999999999999996</v>
      </c>
      <c r="O4070" t="s">
        <v>26</v>
      </c>
      <c r="P4070">
        <v>4</v>
      </c>
      <c r="Q4070" t="s">
        <v>615</v>
      </c>
      <c r="R4070" t="s">
        <v>28</v>
      </c>
      <c r="S4070">
        <v>75.709999999999994</v>
      </c>
      <c r="T4070" t="str" cm="1">
        <f t="array" ref="T4070">_xlfn.IFS(Raw_Data[[#This Row],[Call Status]]="Resolved","5",Raw_Data[[#This Row],[Call Status]]="Escalated","2",Raw_Data[[#This Row],[Call Status]]="Pending","3",Raw_Data[[#This Row],[Call Status]]="Abandoned","0")</f>
        <v>5</v>
      </c>
      <c r="U4070" t="str">
        <f>TEXT(Raw_Data[[#This Row],[Call Date]],"mmmm")</f>
        <v>September</v>
      </c>
      <c r="V4070" t="str" cm="1">
        <f t="array" ref="V4070">_xlfn.IFS(Raw_Data[[#This Row],[Customer Satisfaction]]&lt;2,"Poor",Raw_Data[[#This Row],[Customer Satisfaction]]&lt;4,"Average",Raw_Data[[#This Row],[Customer Satisfaction]]&gt;=4,"Excellent")</f>
        <v>Excellent</v>
      </c>
    </row>
    <row r="4071" spans="2:22" x14ac:dyDescent="0.3">
      <c r="B4071" t="s">
        <v>52</v>
      </c>
      <c r="C4071" s="2">
        <v>45796</v>
      </c>
      <c r="D4071" s="1">
        <v>0.63263888888888886</v>
      </c>
      <c r="E4071" t="s">
        <v>53</v>
      </c>
      <c r="F4071" t="s">
        <v>38</v>
      </c>
      <c r="G4071" t="s">
        <v>21</v>
      </c>
      <c r="H4071" t="s">
        <v>22</v>
      </c>
      <c r="I4071" t="s">
        <v>23</v>
      </c>
      <c r="J4071" t="s">
        <v>39</v>
      </c>
      <c r="K4071" t="s">
        <v>25</v>
      </c>
      <c r="L4071" t="s">
        <v>25</v>
      </c>
      <c r="M4071">
        <v>10.1</v>
      </c>
      <c r="N4071">
        <v>14.2</v>
      </c>
      <c r="O4071" t="s">
        <v>26</v>
      </c>
      <c r="P4071">
        <v>5</v>
      </c>
      <c r="Q4071" t="s">
        <v>27</v>
      </c>
      <c r="R4071" t="s">
        <v>28</v>
      </c>
      <c r="S4071">
        <v>191.42</v>
      </c>
      <c r="T4071" t="str" cm="1">
        <f t="array" ref="T4071">_xlfn.IFS(Raw_Data[[#This Row],[Call Status]]="Resolved","5",Raw_Data[[#This Row],[Call Status]]="Escalated","2",Raw_Data[[#This Row],[Call Status]]="Pending","3",Raw_Data[[#This Row],[Call Status]]="Abandoned","0")</f>
        <v>5</v>
      </c>
      <c r="U4071" t="str">
        <f>TEXT(Raw_Data[[#This Row],[Call Date]],"mmmm")</f>
        <v>May</v>
      </c>
      <c r="V4071" t="str" cm="1">
        <f t="array" ref="V4071">_xlfn.IFS(Raw_Data[[#This Row],[Customer Satisfaction]]&lt;2,"Poor",Raw_Data[[#This Row],[Customer Satisfaction]]&lt;4,"Average",Raw_Data[[#This Row],[Customer Satisfaction]]&gt;=4,"Excellent")</f>
        <v>Excellent</v>
      </c>
    </row>
    <row r="4072" spans="2:22" x14ac:dyDescent="0.3">
      <c r="B4072" t="s">
        <v>2144</v>
      </c>
      <c r="C4072" s="2">
        <v>45969</v>
      </c>
      <c r="D4072" s="1">
        <v>0.875</v>
      </c>
      <c r="E4072" t="s">
        <v>44</v>
      </c>
      <c r="F4072" t="s">
        <v>34</v>
      </c>
      <c r="G4072" t="s">
        <v>327</v>
      </c>
      <c r="H4072" t="s">
        <v>2026</v>
      </c>
      <c r="I4072" t="s">
        <v>1128</v>
      </c>
      <c r="J4072" t="s">
        <v>55</v>
      </c>
      <c r="K4072" t="s">
        <v>25</v>
      </c>
      <c r="L4072" t="s">
        <v>25</v>
      </c>
      <c r="M4072">
        <v>2.1</v>
      </c>
      <c r="N4072">
        <v>10.9</v>
      </c>
      <c r="O4072" t="s">
        <v>26</v>
      </c>
      <c r="P4072">
        <v>0</v>
      </c>
      <c r="Q4072" t="s">
        <v>615</v>
      </c>
      <c r="R4072" t="s">
        <v>28</v>
      </c>
      <c r="S4072">
        <v>100.5</v>
      </c>
      <c r="T4072" t="str" cm="1">
        <f t="array" ref="T4072">_xlfn.IFS(Raw_Data[[#This Row],[Call Status]]="Resolved","5",Raw_Data[[#This Row],[Call Status]]="Escalated","2",Raw_Data[[#This Row],[Call Status]]="Pending","3",Raw_Data[[#This Row],[Call Status]]="Abandoned","0")</f>
        <v>5</v>
      </c>
      <c r="U4072" t="str">
        <f>TEXT(Raw_Data[[#This Row],[Call Date]],"mmmm")</f>
        <v>November</v>
      </c>
      <c r="V4072" t="str" cm="1">
        <f t="array" ref="V4072">_xlfn.IFS(Raw_Data[[#This Row],[Customer Satisfaction]]&lt;2,"Poor",Raw_Data[[#This Row],[Customer Satisfaction]]&lt;4,"Average",Raw_Data[[#This Row],[Customer Satisfaction]]&gt;=4,"Excellent")</f>
        <v>Poor</v>
      </c>
    </row>
    <row r="4073" spans="2:22" x14ac:dyDescent="0.3">
      <c r="B4073" t="s">
        <v>5058</v>
      </c>
      <c r="C4073" s="2">
        <v>45806</v>
      </c>
      <c r="D4073" s="1">
        <v>0.76388888888888884</v>
      </c>
      <c r="E4073" t="s">
        <v>30</v>
      </c>
      <c r="F4073" t="s">
        <v>20</v>
      </c>
      <c r="G4073" t="s">
        <v>250</v>
      </c>
      <c r="H4073" t="s">
        <v>22</v>
      </c>
      <c r="I4073" t="s">
        <v>1128</v>
      </c>
      <c r="J4073" t="s">
        <v>39</v>
      </c>
      <c r="K4073" t="s">
        <v>25</v>
      </c>
      <c r="L4073" t="s">
        <v>3564</v>
      </c>
      <c r="M4073">
        <v>3</v>
      </c>
      <c r="N4073">
        <v>17.899999999999999</v>
      </c>
      <c r="O4073" t="s">
        <v>26</v>
      </c>
      <c r="P4073">
        <v>0</v>
      </c>
      <c r="Q4073" t="s">
        <v>27</v>
      </c>
      <c r="R4073" t="s">
        <v>28</v>
      </c>
      <c r="S4073">
        <v>272.38</v>
      </c>
      <c r="T4073" t="str" cm="1">
        <f t="array" ref="T4073">_xlfn.IFS(Raw_Data[[#This Row],[Call Status]]="Resolved","5",Raw_Data[[#This Row],[Call Status]]="Escalated","2",Raw_Data[[#This Row],[Call Status]]="Pending","3",Raw_Data[[#This Row],[Call Status]]="Abandoned","0")</f>
        <v>5</v>
      </c>
      <c r="U4073" t="str">
        <f>TEXT(Raw_Data[[#This Row],[Call Date]],"mmmm")</f>
        <v>May</v>
      </c>
      <c r="V4073" t="str" cm="1">
        <f t="array" ref="V4073">_xlfn.IFS(Raw_Data[[#This Row],[Customer Satisfaction]]&lt;2,"Poor",Raw_Data[[#This Row],[Customer Satisfaction]]&lt;4,"Average",Raw_Data[[#This Row],[Customer Satisfaction]]&gt;=4,"Excellent")</f>
        <v>Poor</v>
      </c>
    </row>
    <row r="4074" spans="2:22" x14ac:dyDescent="0.3">
      <c r="B4074" t="s">
        <v>7840</v>
      </c>
      <c r="C4074" s="2">
        <v>45756</v>
      </c>
      <c r="D4074" s="1">
        <v>0.58958333333333335</v>
      </c>
      <c r="E4074" t="s">
        <v>59</v>
      </c>
      <c r="F4074" t="s">
        <v>34</v>
      </c>
      <c r="G4074" t="s">
        <v>162</v>
      </c>
      <c r="H4074" t="s">
        <v>2026</v>
      </c>
      <c r="I4074" t="s">
        <v>23</v>
      </c>
      <c r="J4074" t="s">
        <v>31</v>
      </c>
      <c r="K4074" t="s">
        <v>7253</v>
      </c>
      <c r="L4074" t="s">
        <v>7254</v>
      </c>
      <c r="M4074">
        <v>0.9</v>
      </c>
      <c r="N4074">
        <v>13</v>
      </c>
      <c r="O4074" t="s">
        <v>28</v>
      </c>
      <c r="P4074">
        <v>1</v>
      </c>
      <c r="Q4074" t="s">
        <v>1014</v>
      </c>
      <c r="R4074" t="s">
        <v>28</v>
      </c>
      <c r="S4074">
        <v>67.59</v>
      </c>
      <c r="T4074" t="str" cm="1">
        <f t="array" ref="T4074">_xlfn.IFS(Raw_Data[[#This Row],[Call Status]]="Resolved","5",Raw_Data[[#This Row],[Call Status]]="Escalated","2",Raw_Data[[#This Row],[Call Status]]="Pending","3",Raw_Data[[#This Row],[Call Status]]="Abandoned","0")</f>
        <v>0</v>
      </c>
      <c r="U4074" t="str">
        <f>TEXT(Raw_Data[[#This Row],[Call Date]],"mmmm")</f>
        <v>April</v>
      </c>
      <c r="V4074" t="str" cm="1">
        <f t="array" ref="V4074">_xlfn.IFS(Raw_Data[[#This Row],[Customer Satisfaction]]&lt;2,"Poor",Raw_Data[[#This Row],[Customer Satisfaction]]&lt;4,"Average",Raw_Data[[#This Row],[Customer Satisfaction]]&gt;=4,"Excellent")</f>
        <v>Poor</v>
      </c>
    </row>
    <row r="4075" spans="2:22" x14ac:dyDescent="0.3">
      <c r="B4075" t="s">
        <v>6821</v>
      </c>
      <c r="C4075" s="2">
        <v>45733</v>
      </c>
      <c r="D4075" s="1">
        <v>0.77500000000000002</v>
      </c>
      <c r="E4075" t="s">
        <v>84</v>
      </c>
      <c r="F4075" t="s">
        <v>20</v>
      </c>
      <c r="G4075" t="s">
        <v>250</v>
      </c>
      <c r="H4075" t="s">
        <v>22</v>
      </c>
      <c r="I4075" t="s">
        <v>23</v>
      </c>
      <c r="J4075" t="s">
        <v>45</v>
      </c>
      <c r="K4075" t="s">
        <v>25</v>
      </c>
      <c r="L4075" t="s">
        <v>3564</v>
      </c>
      <c r="M4075">
        <v>1.4</v>
      </c>
      <c r="N4075">
        <v>4.7</v>
      </c>
      <c r="O4075" t="s">
        <v>26</v>
      </c>
      <c r="P4075">
        <v>1</v>
      </c>
      <c r="Q4075" t="s">
        <v>1014</v>
      </c>
      <c r="R4075" t="s">
        <v>28</v>
      </c>
      <c r="S4075">
        <v>39.76</v>
      </c>
      <c r="T4075" t="str" cm="1">
        <f t="array" ref="T4075">_xlfn.IFS(Raw_Data[[#This Row],[Call Status]]="Resolved","5",Raw_Data[[#This Row],[Call Status]]="Escalated","2",Raw_Data[[#This Row],[Call Status]]="Pending","3",Raw_Data[[#This Row],[Call Status]]="Abandoned","0")</f>
        <v>5</v>
      </c>
      <c r="U4075" t="str">
        <f>TEXT(Raw_Data[[#This Row],[Call Date]],"mmmm")</f>
        <v>March</v>
      </c>
      <c r="V4075" t="str" cm="1">
        <f t="array" ref="V4075">_xlfn.IFS(Raw_Data[[#This Row],[Customer Satisfaction]]&lt;2,"Poor",Raw_Data[[#This Row],[Customer Satisfaction]]&lt;4,"Average",Raw_Data[[#This Row],[Customer Satisfaction]]&gt;=4,"Excellent")</f>
        <v>Poor</v>
      </c>
    </row>
    <row r="4076" spans="2:22" x14ac:dyDescent="0.3">
      <c r="B4076" t="s">
        <v>1996</v>
      </c>
      <c r="C4076" s="2">
        <v>45939</v>
      </c>
      <c r="D4076" s="1">
        <v>0.79166666666666663</v>
      </c>
      <c r="E4076" t="s">
        <v>63</v>
      </c>
      <c r="F4076" t="s">
        <v>20</v>
      </c>
      <c r="G4076" t="s">
        <v>162</v>
      </c>
      <c r="H4076" t="s">
        <v>22</v>
      </c>
      <c r="I4076" t="s">
        <v>1128</v>
      </c>
      <c r="J4076" t="s">
        <v>55</v>
      </c>
      <c r="K4076" t="s">
        <v>25</v>
      </c>
      <c r="L4076" t="s">
        <v>25</v>
      </c>
      <c r="M4076">
        <v>0.3</v>
      </c>
      <c r="N4076">
        <v>14.6</v>
      </c>
      <c r="O4076" t="s">
        <v>26</v>
      </c>
      <c r="P4076">
        <v>5</v>
      </c>
      <c r="Q4076" t="s">
        <v>27</v>
      </c>
      <c r="R4076" t="s">
        <v>28</v>
      </c>
      <c r="S4076">
        <v>153.13</v>
      </c>
      <c r="T4076" t="str" cm="1">
        <f t="array" ref="T4076">_xlfn.IFS(Raw_Data[[#This Row],[Call Status]]="Resolved","5",Raw_Data[[#This Row],[Call Status]]="Escalated","2",Raw_Data[[#This Row],[Call Status]]="Pending","3",Raw_Data[[#This Row],[Call Status]]="Abandoned","0")</f>
        <v>5</v>
      </c>
      <c r="U4076" t="str">
        <f>TEXT(Raw_Data[[#This Row],[Call Date]],"mmmm")</f>
        <v>October</v>
      </c>
      <c r="V4076" t="str" cm="1">
        <f t="array" ref="V4076">_xlfn.IFS(Raw_Data[[#This Row],[Customer Satisfaction]]&lt;2,"Poor",Raw_Data[[#This Row],[Customer Satisfaction]]&lt;4,"Average",Raw_Data[[#This Row],[Customer Satisfaction]]&gt;=4,"Excellent")</f>
        <v>Excellent</v>
      </c>
    </row>
    <row r="4077" spans="2:22" x14ac:dyDescent="0.3">
      <c r="B4077" t="s">
        <v>8773</v>
      </c>
      <c r="C4077" s="2">
        <v>45766</v>
      </c>
      <c r="D4077" s="1">
        <v>0.72916666666666663</v>
      </c>
      <c r="E4077" t="s">
        <v>100</v>
      </c>
      <c r="F4077" t="s">
        <v>34</v>
      </c>
      <c r="G4077" t="s">
        <v>162</v>
      </c>
      <c r="H4077" t="s">
        <v>2392</v>
      </c>
      <c r="I4077" t="s">
        <v>23</v>
      </c>
      <c r="J4077" t="s">
        <v>64</v>
      </c>
      <c r="K4077" t="s">
        <v>16</v>
      </c>
      <c r="L4077" t="s">
        <v>16</v>
      </c>
      <c r="M4077">
        <v>5.0999999999999996</v>
      </c>
      <c r="N4077">
        <v>9.5</v>
      </c>
      <c r="O4077" t="s">
        <v>28</v>
      </c>
      <c r="P4077">
        <v>1</v>
      </c>
      <c r="Q4077" t="s">
        <v>1014</v>
      </c>
      <c r="R4077" t="s">
        <v>26</v>
      </c>
      <c r="S4077">
        <v>0</v>
      </c>
      <c r="T4077" t="str" cm="1">
        <f t="array" ref="T4077">_xlfn.IFS(Raw_Data[[#This Row],[Call Status]]="Resolved","5",Raw_Data[[#This Row],[Call Status]]="Escalated","2",Raw_Data[[#This Row],[Call Status]]="Pending","3",Raw_Data[[#This Row],[Call Status]]="Abandoned","0")</f>
        <v>2</v>
      </c>
      <c r="U4077" t="str">
        <f>TEXT(Raw_Data[[#This Row],[Call Date]],"mmmm")</f>
        <v>April</v>
      </c>
      <c r="V4077" t="str" cm="1">
        <f t="array" ref="V4077">_xlfn.IFS(Raw_Data[[#This Row],[Customer Satisfaction]]&lt;2,"Poor",Raw_Data[[#This Row],[Customer Satisfaction]]&lt;4,"Average",Raw_Data[[#This Row],[Customer Satisfaction]]&gt;=4,"Excellent")</f>
        <v>Poor</v>
      </c>
    </row>
    <row r="4078" spans="2:22" x14ac:dyDescent="0.3">
      <c r="B4078" t="s">
        <v>4161</v>
      </c>
      <c r="C4078" s="2">
        <v>45845</v>
      </c>
      <c r="D4078" s="1">
        <v>0.80208333333333337</v>
      </c>
      <c r="E4078" t="s">
        <v>72</v>
      </c>
      <c r="F4078" t="s">
        <v>38</v>
      </c>
      <c r="G4078" t="s">
        <v>21</v>
      </c>
      <c r="H4078" t="s">
        <v>2392</v>
      </c>
      <c r="I4078" t="s">
        <v>1130</v>
      </c>
      <c r="J4078" t="s">
        <v>49</v>
      </c>
      <c r="K4078" t="s">
        <v>25</v>
      </c>
      <c r="L4078" t="s">
        <v>3570</v>
      </c>
      <c r="M4078">
        <v>1.2</v>
      </c>
      <c r="N4078">
        <v>7.7</v>
      </c>
      <c r="O4078" t="s">
        <v>28</v>
      </c>
      <c r="P4078">
        <v>5</v>
      </c>
      <c r="Q4078" t="s">
        <v>27</v>
      </c>
      <c r="R4078" t="s">
        <v>28</v>
      </c>
      <c r="S4078">
        <v>711</v>
      </c>
      <c r="T4078" t="str" cm="1">
        <f t="array" ref="T4078">_xlfn.IFS(Raw_Data[[#This Row],[Call Status]]="Resolved","5",Raw_Data[[#This Row],[Call Status]]="Escalated","2",Raw_Data[[#This Row],[Call Status]]="Pending","3",Raw_Data[[#This Row],[Call Status]]="Abandoned","0")</f>
        <v>5</v>
      </c>
      <c r="U4078" t="str">
        <f>TEXT(Raw_Data[[#This Row],[Call Date]],"mmmm")</f>
        <v>July</v>
      </c>
      <c r="V4078" t="str" cm="1">
        <f t="array" ref="V4078">_xlfn.IFS(Raw_Data[[#This Row],[Customer Satisfaction]]&lt;2,"Poor",Raw_Data[[#This Row],[Customer Satisfaction]]&lt;4,"Average",Raw_Data[[#This Row],[Customer Satisfaction]]&gt;=4,"Excellent")</f>
        <v>Excellent</v>
      </c>
    </row>
    <row r="4079" spans="2:22" x14ac:dyDescent="0.3">
      <c r="B4079" t="s">
        <v>4669</v>
      </c>
      <c r="C4079" s="2">
        <v>45856</v>
      </c>
      <c r="D4079" s="1">
        <v>0.81527777777777777</v>
      </c>
      <c r="E4079" t="s">
        <v>53</v>
      </c>
      <c r="F4079" t="s">
        <v>38</v>
      </c>
      <c r="G4079" t="s">
        <v>327</v>
      </c>
      <c r="H4079" t="s">
        <v>22</v>
      </c>
      <c r="I4079" t="s">
        <v>1128</v>
      </c>
      <c r="J4079" t="s">
        <v>64</v>
      </c>
      <c r="K4079" t="s">
        <v>25</v>
      </c>
      <c r="L4079" t="s">
        <v>3570</v>
      </c>
      <c r="M4079">
        <v>1</v>
      </c>
      <c r="N4079">
        <v>6.5</v>
      </c>
      <c r="O4079" t="s">
        <v>26</v>
      </c>
      <c r="P4079">
        <v>5</v>
      </c>
      <c r="Q4079" t="s">
        <v>27</v>
      </c>
      <c r="R4079" t="s">
        <v>28</v>
      </c>
      <c r="S4079">
        <v>48.34</v>
      </c>
      <c r="T4079" t="str" cm="1">
        <f t="array" ref="T4079">_xlfn.IFS(Raw_Data[[#This Row],[Call Status]]="Resolved","5",Raw_Data[[#This Row],[Call Status]]="Escalated","2",Raw_Data[[#This Row],[Call Status]]="Pending","3",Raw_Data[[#This Row],[Call Status]]="Abandoned","0")</f>
        <v>5</v>
      </c>
      <c r="U4079" t="str">
        <f>TEXT(Raw_Data[[#This Row],[Call Date]],"mmmm")</f>
        <v>July</v>
      </c>
      <c r="V4079" t="str" cm="1">
        <f t="array" ref="V4079">_xlfn.IFS(Raw_Data[[#This Row],[Customer Satisfaction]]&lt;2,"Poor",Raw_Data[[#This Row],[Customer Satisfaction]]&lt;4,"Average",Raw_Data[[#This Row],[Customer Satisfaction]]&gt;=4,"Excellent")</f>
        <v>Excellent</v>
      </c>
    </row>
    <row r="4080" spans="2:22" x14ac:dyDescent="0.3">
      <c r="B4080" t="s">
        <v>7116</v>
      </c>
      <c r="C4080" s="2">
        <v>45960</v>
      </c>
      <c r="D4080" s="1">
        <v>0.90347222222222223</v>
      </c>
      <c r="E4080" t="s">
        <v>53</v>
      </c>
      <c r="F4080" t="s">
        <v>38</v>
      </c>
      <c r="G4080" t="s">
        <v>21</v>
      </c>
      <c r="H4080" t="s">
        <v>22</v>
      </c>
      <c r="I4080" t="s">
        <v>23</v>
      </c>
      <c r="J4080" t="s">
        <v>55</v>
      </c>
      <c r="K4080" t="s">
        <v>25</v>
      </c>
      <c r="L4080" t="s">
        <v>3564</v>
      </c>
      <c r="M4080">
        <v>3</v>
      </c>
      <c r="N4080">
        <v>4</v>
      </c>
      <c r="O4080" t="s">
        <v>28</v>
      </c>
      <c r="P4080">
        <v>5</v>
      </c>
      <c r="Q4080" t="s">
        <v>27</v>
      </c>
      <c r="R4080" t="s">
        <v>26</v>
      </c>
      <c r="S4080">
        <v>166.73</v>
      </c>
      <c r="T4080" t="str" cm="1">
        <f t="array" ref="T4080">_xlfn.IFS(Raw_Data[[#This Row],[Call Status]]="Resolved","5",Raw_Data[[#This Row],[Call Status]]="Escalated","2",Raw_Data[[#This Row],[Call Status]]="Pending","3",Raw_Data[[#This Row],[Call Status]]="Abandoned","0")</f>
        <v>5</v>
      </c>
      <c r="U4080" t="str">
        <f>TEXT(Raw_Data[[#This Row],[Call Date]],"mmmm")</f>
        <v>October</v>
      </c>
      <c r="V4080" t="str" cm="1">
        <f t="array" ref="V4080">_xlfn.IFS(Raw_Data[[#This Row],[Customer Satisfaction]]&lt;2,"Poor",Raw_Data[[#This Row],[Customer Satisfaction]]&lt;4,"Average",Raw_Data[[#This Row],[Customer Satisfaction]]&gt;=4,"Excellent")</f>
        <v>Excellent</v>
      </c>
    </row>
    <row r="4081" spans="2:22" x14ac:dyDescent="0.3">
      <c r="B4081" t="s">
        <v>1380</v>
      </c>
      <c r="C4081" s="2">
        <v>45984</v>
      </c>
      <c r="D4081" s="1">
        <v>0.46319444444444446</v>
      </c>
      <c r="E4081" t="s">
        <v>84</v>
      </c>
      <c r="F4081" t="s">
        <v>20</v>
      </c>
      <c r="G4081" t="s">
        <v>162</v>
      </c>
      <c r="H4081" t="s">
        <v>22</v>
      </c>
      <c r="I4081" t="s">
        <v>1128</v>
      </c>
      <c r="J4081" t="s">
        <v>35</v>
      </c>
      <c r="K4081" t="s">
        <v>25</v>
      </c>
      <c r="L4081" t="s">
        <v>25</v>
      </c>
      <c r="M4081">
        <v>6.3</v>
      </c>
      <c r="N4081">
        <v>13.7</v>
      </c>
      <c r="O4081" t="s">
        <v>26</v>
      </c>
      <c r="P4081">
        <v>4</v>
      </c>
      <c r="Q4081" t="s">
        <v>615</v>
      </c>
      <c r="R4081" t="s">
        <v>28</v>
      </c>
      <c r="S4081">
        <v>39.1</v>
      </c>
      <c r="T4081" t="str" cm="1">
        <f t="array" ref="T4081">_xlfn.IFS(Raw_Data[[#This Row],[Call Status]]="Resolved","5",Raw_Data[[#This Row],[Call Status]]="Escalated","2",Raw_Data[[#This Row],[Call Status]]="Pending","3",Raw_Data[[#This Row],[Call Status]]="Abandoned","0")</f>
        <v>5</v>
      </c>
      <c r="U4081" t="str">
        <f>TEXT(Raw_Data[[#This Row],[Call Date]],"mmmm")</f>
        <v>November</v>
      </c>
      <c r="V4081" t="str" cm="1">
        <f t="array" ref="V4081">_xlfn.IFS(Raw_Data[[#This Row],[Customer Satisfaction]]&lt;2,"Poor",Raw_Data[[#This Row],[Customer Satisfaction]]&lt;4,"Average",Raw_Data[[#This Row],[Customer Satisfaction]]&gt;=4,"Excellent")</f>
        <v>Excellent</v>
      </c>
    </row>
    <row r="4082" spans="2:22" x14ac:dyDescent="0.3">
      <c r="B4082" t="s">
        <v>2435</v>
      </c>
      <c r="C4082" s="2">
        <v>45811</v>
      </c>
      <c r="D4082" s="1">
        <v>0.86388888888888893</v>
      </c>
      <c r="E4082" t="s">
        <v>100</v>
      </c>
      <c r="F4082" t="s">
        <v>34</v>
      </c>
      <c r="G4082" t="s">
        <v>162</v>
      </c>
      <c r="H4082" t="s">
        <v>2392</v>
      </c>
      <c r="I4082" t="s">
        <v>1128</v>
      </c>
      <c r="J4082" t="s">
        <v>76</v>
      </c>
      <c r="K4082" t="s">
        <v>25</v>
      </c>
      <c r="L4082" t="s">
        <v>25</v>
      </c>
      <c r="M4082">
        <v>0.8</v>
      </c>
      <c r="N4082">
        <v>11.9</v>
      </c>
      <c r="O4082" t="s">
        <v>26</v>
      </c>
      <c r="P4082">
        <v>3</v>
      </c>
      <c r="Q4082" t="s">
        <v>615</v>
      </c>
      <c r="R4082" t="s">
        <v>28</v>
      </c>
      <c r="S4082">
        <v>78.180000000000007</v>
      </c>
      <c r="T4082" t="str" cm="1">
        <f t="array" ref="T4082">_xlfn.IFS(Raw_Data[[#This Row],[Call Status]]="Resolved","5",Raw_Data[[#This Row],[Call Status]]="Escalated","2",Raw_Data[[#This Row],[Call Status]]="Pending","3",Raw_Data[[#This Row],[Call Status]]="Abandoned","0")</f>
        <v>5</v>
      </c>
      <c r="U4082" t="str">
        <f>TEXT(Raw_Data[[#This Row],[Call Date]],"mmmm")</f>
        <v>June</v>
      </c>
      <c r="V4082" t="str" cm="1">
        <f t="array" ref="V4082">_xlfn.IFS(Raw_Data[[#This Row],[Customer Satisfaction]]&lt;2,"Poor",Raw_Data[[#This Row],[Customer Satisfaction]]&lt;4,"Average",Raw_Data[[#This Row],[Customer Satisfaction]]&gt;=4,"Excellent")</f>
        <v>Average</v>
      </c>
    </row>
    <row r="4083" spans="2:22" x14ac:dyDescent="0.3">
      <c r="B4083" t="s">
        <v>3934</v>
      </c>
      <c r="C4083" s="2">
        <v>45697</v>
      </c>
      <c r="D4083" s="1">
        <v>0.72291666666666665</v>
      </c>
      <c r="E4083" t="s">
        <v>100</v>
      </c>
      <c r="F4083" t="s">
        <v>20</v>
      </c>
      <c r="G4083" t="s">
        <v>21</v>
      </c>
      <c r="H4083" t="s">
        <v>2026</v>
      </c>
      <c r="I4083" t="s">
        <v>1128</v>
      </c>
      <c r="J4083" t="s">
        <v>35</v>
      </c>
      <c r="K4083" t="s">
        <v>25</v>
      </c>
      <c r="L4083" t="s">
        <v>3561</v>
      </c>
      <c r="M4083">
        <v>2.8</v>
      </c>
      <c r="N4083">
        <v>7.3</v>
      </c>
      <c r="O4083" t="s">
        <v>28</v>
      </c>
      <c r="P4083">
        <v>3</v>
      </c>
      <c r="Q4083" t="s">
        <v>615</v>
      </c>
      <c r="R4083" t="s">
        <v>28</v>
      </c>
      <c r="S4083">
        <v>98.93</v>
      </c>
      <c r="T4083" t="str" cm="1">
        <f t="array" ref="T4083">_xlfn.IFS(Raw_Data[[#This Row],[Call Status]]="Resolved","5",Raw_Data[[#This Row],[Call Status]]="Escalated","2",Raw_Data[[#This Row],[Call Status]]="Pending","3",Raw_Data[[#This Row],[Call Status]]="Abandoned","0")</f>
        <v>5</v>
      </c>
      <c r="U4083" t="str">
        <f>TEXT(Raw_Data[[#This Row],[Call Date]],"mmmm")</f>
        <v>February</v>
      </c>
      <c r="V4083" t="str" cm="1">
        <f t="array" ref="V4083">_xlfn.IFS(Raw_Data[[#This Row],[Customer Satisfaction]]&lt;2,"Poor",Raw_Data[[#This Row],[Customer Satisfaction]]&lt;4,"Average",Raw_Data[[#This Row],[Customer Satisfaction]]&gt;=4,"Excellent")</f>
        <v>Average</v>
      </c>
    </row>
    <row r="4084" spans="2:22" x14ac:dyDescent="0.3">
      <c r="B4084" t="s">
        <v>3126</v>
      </c>
      <c r="C4084" s="2">
        <v>45790</v>
      </c>
      <c r="D4084" s="1">
        <v>0.62708333333333333</v>
      </c>
      <c r="E4084" t="s">
        <v>72</v>
      </c>
      <c r="F4084" t="s">
        <v>48</v>
      </c>
      <c r="G4084" t="s">
        <v>250</v>
      </c>
      <c r="H4084" t="s">
        <v>2026</v>
      </c>
      <c r="I4084" t="s">
        <v>23</v>
      </c>
      <c r="J4084" t="s">
        <v>42</v>
      </c>
      <c r="K4084" t="s">
        <v>25</v>
      </c>
      <c r="L4084" t="s">
        <v>25</v>
      </c>
      <c r="M4084">
        <v>4.3</v>
      </c>
      <c r="N4084">
        <v>8.6</v>
      </c>
      <c r="O4084" t="s">
        <v>26</v>
      </c>
      <c r="P4084">
        <v>0</v>
      </c>
      <c r="Q4084" t="s">
        <v>615</v>
      </c>
      <c r="R4084" t="s">
        <v>28</v>
      </c>
      <c r="S4084">
        <v>140.62</v>
      </c>
      <c r="T4084" t="str" cm="1">
        <f t="array" ref="T4084">_xlfn.IFS(Raw_Data[[#This Row],[Call Status]]="Resolved","5",Raw_Data[[#This Row],[Call Status]]="Escalated","2",Raw_Data[[#This Row],[Call Status]]="Pending","3",Raw_Data[[#This Row],[Call Status]]="Abandoned","0")</f>
        <v>5</v>
      </c>
      <c r="U4084" t="str">
        <f>TEXT(Raw_Data[[#This Row],[Call Date]],"mmmm")</f>
        <v>May</v>
      </c>
      <c r="V4084" t="str" cm="1">
        <f t="array" ref="V4084">_xlfn.IFS(Raw_Data[[#This Row],[Customer Satisfaction]]&lt;2,"Poor",Raw_Data[[#This Row],[Customer Satisfaction]]&lt;4,"Average",Raw_Data[[#This Row],[Customer Satisfaction]]&gt;=4,"Excellent")</f>
        <v>Poor</v>
      </c>
    </row>
    <row r="4085" spans="2:22" x14ac:dyDescent="0.3">
      <c r="B4085" t="s">
        <v>1952</v>
      </c>
      <c r="C4085" s="2">
        <v>45789</v>
      </c>
      <c r="D4085" s="1">
        <v>0.47361111111111109</v>
      </c>
      <c r="E4085" t="s">
        <v>53</v>
      </c>
      <c r="F4085" t="s">
        <v>38</v>
      </c>
      <c r="G4085" t="s">
        <v>162</v>
      </c>
      <c r="H4085" t="s">
        <v>22</v>
      </c>
      <c r="I4085" t="s">
        <v>1137</v>
      </c>
      <c r="J4085" t="s">
        <v>64</v>
      </c>
      <c r="K4085" t="s">
        <v>25</v>
      </c>
      <c r="L4085" t="s">
        <v>25</v>
      </c>
      <c r="M4085">
        <v>3.1</v>
      </c>
      <c r="N4085">
        <v>12.2</v>
      </c>
      <c r="O4085" t="s">
        <v>26</v>
      </c>
      <c r="P4085">
        <v>5</v>
      </c>
      <c r="Q4085" t="s">
        <v>27</v>
      </c>
      <c r="R4085" t="s">
        <v>28</v>
      </c>
      <c r="S4085">
        <v>182.71</v>
      </c>
      <c r="T4085" t="str" cm="1">
        <f t="array" ref="T4085">_xlfn.IFS(Raw_Data[[#This Row],[Call Status]]="Resolved","5",Raw_Data[[#This Row],[Call Status]]="Escalated","2",Raw_Data[[#This Row],[Call Status]]="Pending","3",Raw_Data[[#This Row],[Call Status]]="Abandoned","0")</f>
        <v>5</v>
      </c>
      <c r="U4085" t="str">
        <f>TEXT(Raw_Data[[#This Row],[Call Date]],"mmmm")</f>
        <v>May</v>
      </c>
      <c r="V4085" t="str" cm="1">
        <f t="array" ref="V4085">_xlfn.IFS(Raw_Data[[#This Row],[Customer Satisfaction]]&lt;2,"Poor",Raw_Data[[#This Row],[Customer Satisfaction]]&lt;4,"Average",Raw_Data[[#This Row],[Customer Satisfaction]]&gt;=4,"Excellent")</f>
        <v>Excellent</v>
      </c>
    </row>
    <row r="4086" spans="2:22" x14ac:dyDescent="0.3">
      <c r="B4086" t="s">
        <v>3215</v>
      </c>
      <c r="C4086" s="2">
        <v>45936</v>
      </c>
      <c r="D4086" s="1">
        <v>0.56527777777777777</v>
      </c>
      <c r="E4086" t="s">
        <v>37</v>
      </c>
      <c r="F4086" t="s">
        <v>38</v>
      </c>
      <c r="G4086" t="s">
        <v>162</v>
      </c>
      <c r="H4086" t="s">
        <v>2026</v>
      </c>
      <c r="I4086" t="s">
        <v>23</v>
      </c>
      <c r="J4086" t="s">
        <v>45</v>
      </c>
      <c r="K4086" t="s">
        <v>25</v>
      </c>
      <c r="L4086" t="s">
        <v>25</v>
      </c>
      <c r="M4086">
        <v>0.7</v>
      </c>
      <c r="N4086">
        <v>16.2</v>
      </c>
      <c r="O4086" t="s">
        <v>28</v>
      </c>
      <c r="P4086">
        <v>3</v>
      </c>
      <c r="Q4086" t="s">
        <v>615</v>
      </c>
      <c r="R4086" t="s">
        <v>28</v>
      </c>
      <c r="S4086">
        <v>194.66</v>
      </c>
      <c r="T4086" t="str" cm="1">
        <f t="array" ref="T4086">_xlfn.IFS(Raw_Data[[#This Row],[Call Status]]="Resolved","5",Raw_Data[[#This Row],[Call Status]]="Escalated","2",Raw_Data[[#This Row],[Call Status]]="Pending","3",Raw_Data[[#This Row],[Call Status]]="Abandoned","0")</f>
        <v>5</v>
      </c>
      <c r="U4086" t="str">
        <f>TEXT(Raw_Data[[#This Row],[Call Date]],"mmmm")</f>
        <v>October</v>
      </c>
      <c r="V4086" t="str" cm="1">
        <f t="array" ref="V4086">_xlfn.IFS(Raw_Data[[#This Row],[Customer Satisfaction]]&lt;2,"Poor",Raw_Data[[#This Row],[Customer Satisfaction]]&lt;4,"Average",Raw_Data[[#This Row],[Customer Satisfaction]]&gt;=4,"Excellent")</f>
        <v>Average</v>
      </c>
    </row>
    <row r="4087" spans="2:22" x14ac:dyDescent="0.3">
      <c r="B4087" t="s">
        <v>8174</v>
      </c>
      <c r="C4087" s="2">
        <v>46019</v>
      </c>
      <c r="D4087" s="1">
        <v>0.61527777777777781</v>
      </c>
      <c r="E4087" t="s">
        <v>108</v>
      </c>
      <c r="F4087" t="s">
        <v>38</v>
      </c>
      <c r="G4087" t="s">
        <v>250</v>
      </c>
      <c r="H4087" t="s">
        <v>22</v>
      </c>
      <c r="I4087" t="s">
        <v>23</v>
      </c>
      <c r="J4087" t="s">
        <v>49</v>
      </c>
      <c r="K4087" t="s">
        <v>16</v>
      </c>
      <c r="L4087" t="s">
        <v>16</v>
      </c>
      <c r="M4087">
        <v>6.3</v>
      </c>
      <c r="N4087">
        <v>17.3</v>
      </c>
      <c r="O4087" t="s">
        <v>28</v>
      </c>
      <c r="P4087">
        <v>5</v>
      </c>
      <c r="Q4087" t="s">
        <v>27</v>
      </c>
      <c r="R4087" t="s">
        <v>26</v>
      </c>
      <c r="S4087">
        <v>111</v>
      </c>
      <c r="T4087" t="str" cm="1">
        <f t="array" ref="T4087">_xlfn.IFS(Raw_Data[[#This Row],[Call Status]]="Resolved","5",Raw_Data[[#This Row],[Call Status]]="Escalated","2",Raw_Data[[#This Row],[Call Status]]="Pending","3",Raw_Data[[#This Row],[Call Status]]="Abandoned","0")</f>
        <v>2</v>
      </c>
      <c r="U4087" t="str">
        <f>TEXT(Raw_Data[[#This Row],[Call Date]],"mmmm")</f>
        <v>December</v>
      </c>
      <c r="V4087" t="str" cm="1">
        <f t="array" ref="V4087">_xlfn.IFS(Raw_Data[[#This Row],[Customer Satisfaction]]&lt;2,"Poor",Raw_Data[[#This Row],[Customer Satisfaction]]&lt;4,"Average",Raw_Data[[#This Row],[Customer Satisfaction]]&gt;=4,"Excellent")</f>
        <v>Excellent</v>
      </c>
    </row>
    <row r="4088" spans="2:22" x14ac:dyDescent="0.3">
      <c r="B4088" t="s">
        <v>5394</v>
      </c>
      <c r="C4088" s="2">
        <v>45741</v>
      </c>
      <c r="D4088" s="1">
        <v>0.51111111111111107</v>
      </c>
      <c r="E4088" t="s">
        <v>110</v>
      </c>
      <c r="F4088" t="s">
        <v>34</v>
      </c>
      <c r="G4088" t="s">
        <v>162</v>
      </c>
      <c r="H4088" t="s">
        <v>2026</v>
      </c>
      <c r="I4088" t="s">
        <v>23</v>
      </c>
      <c r="J4088" t="s">
        <v>31</v>
      </c>
      <c r="K4088" t="s">
        <v>25</v>
      </c>
      <c r="L4088" t="s">
        <v>3561</v>
      </c>
      <c r="M4088">
        <v>0.9</v>
      </c>
      <c r="N4088">
        <v>8.6999999999999993</v>
      </c>
      <c r="O4088" t="s">
        <v>26</v>
      </c>
      <c r="P4088">
        <v>4</v>
      </c>
      <c r="Q4088" t="s">
        <v>27</v>
      </c>
      <c r="R4088" t="s">
        <v>28</v>
      </c>
      <c r="S4088">
        <v>81.55</v>
      </c>
      <c r="T4088" t="str" cm="1">
        <f t="array" ref="T4088">_xlfn.IFS(Raw_Data[[#This Row],[Call Status]]="Resolved","5",Raw_Data[[#This Row],[Call Status]]="Escalated","2",Raw_Data[[#This Row],[Call Status]]="Pending","3",Raw_Data[[#This Row],[Call Status]]="Abandoned","0")</f>
        <v>5</v>
      </c>
      <c r="U4088" t="str">
        <f>TEXT(Raw_Data[[#This Row],[Call Date]],"mmmm")</f>
        <v>March</v>
      </c>
      <c r="V4088" t="str" cm="1">
        <f t="array" ref="V4088">_xlfn.IFS(Raw_Data[[#This Row],[Customer Satisfaction]]&lt;2,"Poor",Raw_Data[[#This Row],[Customer Satisfaction]]&lt;4,"Average",Raw_Data[[#This Row],[Customer Satisfaction]]&gt;=4,"Excellent")</f>
        <v>Excellent</v>
      </c>
    </row>
    <row r="4089" spans="2:22" x14ac:dyDescent="0.3">
      <c r="B4089" t="s">
        <v>702</v>
      </c>
      <c r="C4089" s="2">
        <v>45899</v>
      </c>
      <c r="D4089" s="1">
        <v>0.67222222222222228</v>
      </c>
      <c r="E4089" t="s">
        <v>63</v>
      </c>
      <c r="F4089" t="s">
        <v>20</v>
      </c>
      <c r="G4089" t="s">
        <v>162</v>
      </c>
      <c r="H4089" t="s">
        <v>22</v>
      </c>
      <c r="I4089" t="s">
        <v>23</v>
      </c>
      <c r="J4089" t="s">
        <v>35</v>
      </c>
      <c r="K4089" t="s">
        <v>25</v>
      </c>
      <c r="L4089" t="s">
        <v>25</v>
      </c>
      <c r="M4089">
        <v>1.8</v>
      </c>
      <c r="N4089">
        <v>16.899999999999999</v>
      </c>
      <c r="O4089" t="s">
        <v>28</v>
      </c>
      <c r="P4089">
        <v>4</v>
      </c>
      <c r="Q4089" t="s">
        <v>615</v>
      </c>
      <c r="R4089" t="s">
        <v>28</v>
      </c>
      <c r="S4089">
        <v>292.77999999999997</v>
      </c>
      <c r="T4089" t="str" cm="1">
        <f t="array" ref="T4089">_xlfn.IFS(Raw_Data[[#This Row],[Call Status]]="Resolved","5",Raw_Data[[#This Row],[Call Status]]="Escalated","2",Raw_Data[[#This Row],[Call Status]]="Pending","3",Raw_Data[[#This Row],[Call Status]]="Abandoned","0")</f>
        <v>5</v>
      </c>
      <c r="U4089" t="str">
        <f>TEXT(Raw_Data[[#This Row],[Call Date]],"mmmm")</f>
        <v>August</v>
      </c>
      <c r="V4089" t="str" cm="1">
        <f t="array" ref="V4089">_xlfn.IFS(Raw_Data[[#This Row],[Customer Satisfaction]]&lt;2,"Poor",Raw_Data[[#This Row],[Customer Satisfaction]]&lt;4,"Average",Raw_Data[[#This Row],[Customer Satisfaction]]&gt;=4,"Excellent")</f>
        <v>Excellent</v>
      </c>
    </row>
    <row r="4090" spans="2:22" x14ac:dyDescent="0.3">
      <c r="B4090" t="s">
        <v>6750</v>
      </c>
      <c r="C4090" s="2">
        <v>45773</v>
      </c>
      <c r="D4090" s="1">
        <v>0.5131944444444444</v>
      </c>
      <c r="E4090" t="s">
        <v>30</v>
      </c>
      <c r="F4090" t="s">
        <v>20</v>
      </c>
      <c r="G4090" t="s">
        <v>250</v>
      </c>
      <c r="H4090" t="s">
        <v>22</v>
      </c>
      <c r="I4090" t="s">
        <v>23</v>
      </c>
      <c r="J4090" t="s">
        <v>31</v>
      </c>
      <c r="K4090" t="s">
        <v>25</v>
      </c>
      <c r="L4090" t="s">
        <v>3561</v>
      </c>
      <c r="M4090">
        <v>3.4</v>
      </c>
      <c r="N4090">
        <v>10.5</v>
      </c>
      <c r="O4090" t="s">
        <v>28</v>
      </c>
      <c r="P4090">
        <v>5</v>
      </c>
      <c r="Q4090" t="s">
        <v>27</v>
      </c>
      <c r="R4090" t="s">
        <v>28</v>
      </c>
      <c r="S4090">
        <v>294.58999999999997</v>
      </c>
      <c r="T4090" t="str" cm="1">
        <f t="array" ref="T4090">_xlfn.IFS(Raw_Data[[#This Row],[Call Status]]="Resolved","5",Raw_Data[[#This Row],[Call Status]]="Escalated","2",Raw_Data[[#This Row],[Call Status]]="Pending","3",Raw_Data[[#This Row],[Call Status]]="Abandoned","0")</f>
        <v>5</v>
      </c>
      <c r="U4090" t="str">
        <f>TEXT(Raw_Data[[#This Row],[Call Date]],"mmmm")</f>
        <v>April</v>
      </c>
      <c r="V4090" t="str" cm="1">
        <f t="array" ref="V4090">_xlfn.IFS(Raw_Data[[#This Row],[Customer Satisfaction]]&lt;2,"Poor",Raw_Data[[#This Row],[Customer Satisfaction]]&lt;4,"Average",Raw_Data[[#This Row],[Customer Satisfaction]]&gt;=4,"Excellent")</f>
        <v>Excellent</v>
      </c>
    </row>
    <row r="4091" spans="2:22" x14ac:dyDescent="0.3">
      <c r="B4091" t="s">
        <v>2423</v>
      </c>
      <c r="C4091" s="2">
        <v>45766</v>
      </c>
      <c r="D4091" s="1">
        <v>0.50972222222222219</v>
      </c>
      <c r="E4091" t="s">
        <v>33</v>
      </c>
      <c r="F4091" t="s">
        <v>34</v>
      </c>
      <c r="G4091" t="s">
        <v>162</v>
      </c>
      <c r="H4091" t="s">
        <v>2392</v>
      </c>
      <c r="I4091" t="s">
        <v>1137</v>
      </c>
      <c r="J4091" t="s">
        <v>42</v>
      </c>
      <c r="K4091" t="s">
        <v>25</v>
      </c>
      <c r="L4091" t="s">
        <v>25</v>
      </c>
      <c r="M4091">
        <v>2.6</v>
      </c>
      <c r="N4091">
        <v>6.6</v>
      </c>
      <c r="O4091" t="s">
        <v>26</v>
      </c>
      <c r="P4091">
        <v>4</v>
      </c>
      <c r="Q4091" t="s">
        <v>615</v>
      </c>
      <c r="R4091" t="s">
        <v>28</v>
      </c>
      <c r="S4091">
        <v>194.81</v>
      </c>
      <c r="T4091" t="str" cm="1">
        <f t="array" ref="T4091">_xlfn.IFS(Raw_Data[[#This Row],[Call Status]]="Resolved","5",Raw_Data[[#This Row],[Call Status]]="Escalated","2",Raw_Data[[#This Row],[Call Status]]="Pending","3",Raw_Data[[#This Row],[Call Status]]="Abandoned","0")</f>
        <v>5</v>
      </c>
      <c r="U4091" t="str">
        <f>TEXT(Raw_Data[[#This Row],[Call Date]],"mmmm")</f>
        <v>April</v>
      </c>
      <c r="V4091" t="str" cm="1">
        <f t="array" ref="V4091">_xlfn.IFS(Raw_Data[[#This Row],[Customer Satisfaction]]&lt;2,"Poor",Raw_Data[[#This Row],[Customer Satisfaction]]&lt;4,"Average",Raw_Data[[#This Row],[Customer Satisfaction]]&gt;=4,"Excellent")</f>
        <v>Excellent</v>
      </c>
    </row>
    <row r="4092" spans="2:22" x14ac:dyDescent="0.3">
      <c r="B4092" t="s">
        <v>1189</v>
      </c>
      <c r="C4092" s="2">
        <v>45878</v>
      </c>
      <c r="D4092" s="1">
        <v>0.58472222222222225</v>
      </c>
      <c r="E4092" t="s">
        <v>66</v>
      </c>
      <c r="F4092" t="s">
        <v>38</v>
      </c>
      <c r="G4092" t="s">
        <v>162</v>
      </c>
      <c r="H4092" t="s">
        <v>22</v>
      </c>
      <c r="I4092" t="s">
        <v>1137</v>
      </c>
      <c r="J4092" t="s">
        <v>24</v>
      </c>
      <c r="K4092" t="s">
        <v>25</v>
      </c>
      <c r="L4092" t="s">
        <v>25</v>
      </c>
      <c r="M4092">
        <v>1.7</v>
      </c>
      <c r="N4092">
        <v>3.6</v>
      </c>
      <c r="O4092" t="s">
        <v>26</v>
      </c>
      <c r="P4092">
        <v>3</v>
      </c>
      <c r="Q4092" t="s">
        <v>1014</v>
      </c>
      <c r="R4092" t="s">
        <v>28</v>
      </c>
      <c r="S4092">
        <v>256.86</v>
      </c>
      <c r="T4092" t="str" cm="1">
        <f t="array" ref="T4092">_xlfn.IFS(Raw_Data[[#This Row],[Call Status]]="Resolved","5",Raw_Data[[#This Row],[Call Status]]="Escalated","2",Raw_Data[[#This Row],[Call Status]]="Pending","3",Raw_Data[[#This Row],[Call Status]]="Abandoned","0")</f>
        <v>5</v>
      </c>
      <c r="U4092" t="str">
        <f>TEXT(Raw_Data[[#This Row],[Call Date]],"mmmm")</f>
        <v>August</v>
      </c>
      <c r="V4092" t="str" cm="1">
        <f t="array" ref="V4092">_xlfn.IFS(Raw_Data[[#This Row],[Customer Satisfaction]]&lt;2,"Poor",Raw_Data[[#This Row],[Customer Satisfaction]]&lt;4,"Average",Raw_Data[[#This Row],[Customer Satisfaction]]&gt;=4,"Excellent")</f>
        <v>Average</v>
      </c>
    </row>
    <row r="4093" spans="2:22" x14ac:dyDescent="0.3">
      <c r="B4093" t="s">
        <v>9034</v>
      </c>
      <c r="C4093" s="2">
        <v>45698</v>
      </c>
      <c r="D4093" s="1">
        <v>0.70416666666666672</v>
      </c>
      <c r="E4093" t="s">
        <v>84</v>
      </c>
      <c r="F4093" t="s">
        <v>48</v>
      </c>
      <c r="G4093" t="s">
        <v>250</v>
      </c>
      <c r="H4093" t="s">
        <v>2026</v>
      </c>
      <c r="I4093" t="s">
        <v>1137</v>
      </c>
      <c r="J4093" t="s">
        <v>55</v>
      </c>
      <c r="K4093" t="s">
        <v>8876</v>
      </c>
      <c r="L4093" t="s">
        <v>8877</v>
      </c>
      <c r="M4093">
        <v>0.5</v>
      </c>
      <c r="N4093">
        <v>11.5</v>
      </c>
      <c r="O4093" t="s">
        <v>28</v>
      </c>
      <c r="P4093">
        <v>1</v>
      </c>
      <c r="Q4093" t="s">
        <v>1014</v>
      </c>
      <c r="R4093" t="s">
        <v>28</v>
      </c>
      <c r="S4093">
        <v>359.7</v>
      </c>
      <c r="T4093" t="str" cm="1">
        <f t="array" ref="T4093">_xlfn.IFS(Raw_Data[[#This Row],[Call Status]]="Resolved","5",Raw_Data[[#This Row],[Call Status]]="Escalated","2",Raw_Data[[#This Row],[Call Status]]="Pending","3",Raw_Data[[#This Row],[Call Status]]="Abandoned","0")</f>
        <v>3</v>
      </c>
      <c r="U4093" t="str">
        <f>TEXT(Raw_Data[[#This Row],[Call Date]],"mmmm")</f>
        <v>February</v>
      </c>
      <c r="V4093" t="str" cm="1">
        <f t="array" ref="V4093">_xlfn.IFS(Raw_Data[[#This Row],[Customer Satisfaction]]&lt;2,"Poor",Raw_Data[[#This Row],[Customer Satisfaction]]&lt;4,"Average",Raw_Data[[#This Row],[Customer Satisfaction]]&gt;=4,"Excellent")</f>
        <v>Poor</v>
      </c>
    </row>
    <row r="4094" spans="2:22" x14ac:dyDescent="0.3">
      <c r="B4094" t="s">
        <v>3378</v>
      </c>
      <c r="C4094" s="2">
        <v>45804</v>
      </c>
      <c r="D4094" s="1">
        <v>0.85</v>
      </c>
      <c r="E4094" t="s">
        <v>33</v>
      </c>
      <c r="F4094" t="s">
        <v>38</v>
      </c>
      <c r="G4094" t="s">
        <v>162</v>
      </c>
      <c r="H4094" t="s">
        <v>2026</v>
      </c>
      <c r="I4094" t="s">
        <v>23</v>
      </c>
      <c r="J4094" t="s">
        <v>24</v>
      </c>
      <c r="K4094" t="s">
        <v>25</v>
      </c>
      <c r="L4094" t="s">
        <v>25</v>
      </c>
      <c r="M4094">
        <v>2.1</v>
      </c>
      <c r="N4094">
        <v>4.9000000000000004</v>
      </c>
      <c r="O4094" t="s">
        <v>28</v>
      </c>
      <c r="P4094">
        <v>0</v>
      </c>
      <c r="Q4094" t="s">
        <v>27</v>
      </c>
      <c r="R4094" t="s">
        <v>28</v>
      </c>
      <c r="S4094">
        <v>21.11</v>
      </c>
      <c r="T4094" t="str" cm="1">
        <f t="array" ref="T4094">_xlfn.IFS(Raw_Data[[#This Row],[Call Status]]="Resolved","5",Raw_Data[[#This Row],[Call Status]]="Escalated","2",Raw_Data[[#This Row],[Call Status]]="Pending","3",Raw_Data[[#This Row],[Call Status]]="Abandoned","0")</f>
        <v>5</v>
      </c>
      <c r="U4094" t="str">
        <f>TEXT(Raw_Data[[#This Row],[Call Date]],"mmmm")</f>
        <v>May</v>
      </c>
      <c r="V4094" t="str" cm="1">
        <f t="array" ref="V4094">_xlfn.IFS(Raw_Data[[#This Row],[Customer Satisfaction]]&lt;2,"Poor",Raw_Data[[#This Row],[Customer Satisfaction]]&lt;4,"Average",Raw_Data[[#This Row],[Customer Satisfaction]]&gt;=4,"Excellent")</f>
        <v>Poor</v>
      </c>
    </row>
    <row r="4095" spans="2:22" x14ac:dyDescent="0.3">
      <c r="B4095" t="s">
        <v>5118</v>
      </c>
      <c r="C4095" s="2">
        <v>45769</v>
      </c>
      <c r="D4095" s="1">
        <v>0.41458333333333336</v>
      </c>
      <c r="E4095" t="s">
        <v>41</v>
      </c>
      <c r="F4095" t="s">
        <v>34</v>
      </c>
      <c r="G4095" t="s">
        <v>250</v>
      </c>
      <c r="H4095" t="s">
        <v>22</v>
      </c>
      <c r="I4095" t="s">
        <v>1137</v>
      </c>
      <c r="J4095" t="s">
        <v>76</v>
      </c>
      <c r="K4095" t="s">
        <v>25</v>
      </c>
      <c r="L4095" t="s">
        <v>3564</v>
      </c>
      <c r="M4095">
        <v>4.0999999999999996</v>
      </c>
      <c r="N4095">
        <v>6.6</v>
      </c>
      <c r="O4095" t="s">
        <v>26</v>
      </c>
      <c r="P4095">
        <v>5</v>
      </c>
      <c r="Q4095" t="s">
        <v>27</v>
      </c>
      <c r="R4095" t="s">
        <v>28</v>
      </c>
      <c r="S4095">
        <v>140.77000000000001</v>
      </c>
      <c r="T4095" t="str" cm="1">
        <f t="array" ref="T4095">_xlfn.IFS(Raw_Data[[#This Row],[Call Status]]="Resolved","5",Raw_Data[[#This Row],[Call Status]]="Escalated","2",Raw_Data[[#This Row],[Call Status]]="Pending","3",Raw_Data[[#This Row],[Call Status]]="Abandoned","0")</f>
        <v>5</v>
      </c>
      <c r="U4095" t="str">
        <f>TEXT(Raw_Data[[#This Row],[Call Date]],"mmmm")</f>
        <v>April</v>
      </c>
      <c r="V4095" t="str" cm="1">
        <f t="array" ref="V4095">_xlfn.IFS(Raw_Data[[#This Row],[Customer Satisfaction]]&lt;2,"Poor",Raw_Data[[#This Row],[Customer Satisfaction]]&lt;4,"Average",Raw_Data[[#This Row],[Customer Satisfaction]]&gt;=4,"Excellent")</f>
        <v>Excellent</v>
      </c>
    </row>
    <row r="4096" spans="2:22" x14ac:dyDescent="0.3">
      <c r="B4096" t="s">
        <v>170</v>
      </c>
      <c r="C4096" s="2">
        <v>45760</v>
      </c>
      <c r="D4096" s="1">
        <v>0.74930555555555556</v>
      </c>
      <c r="E4096" t="s">
        <v>91</v>
      </c>
      <c r="F4096" t="s">
        <v>20</v>
      </c>
      <c r="G4096" t="s">
        <v>162</v>
      </c>
      <c r="H4096" t="s">
        <v>22</v>
      </c>
      <c r="I4096" t="s">
        <v>23</v>
      </c>
      <c r="J4096" t="s">
        <v>42</v>
      </c>
      <c r="K4096" t="s">
        <v>25</v>
      </c>
      <c r="L4096" t="s">
        <v>25</v>
      </c>
      <c r="M4096">
        <v>3.6</v>
      </c>
      <c r="N4096">
        <v>7.4</v>
      </c>
      <c r="O4096" t="s">
        <v>26</v>
      </c>
      <c r="P4096">
        <v>5</v>
      </c>
      <c r="Q4096" t="s">
        <v>27</v>
      </c>
      <c r="R4096" t="s">
        <v>28</v>
      </c>
      <c r="S4096">
        <v>44.6</v>
      </c>
      <c r="T4096" t="str" cm="1">
        <f t="array" ref="T4096">_xlfn.IFS(Raw_Data[[#This Row],[Call Status]]="Resolved","5",Raw_Data[[#This Row],[Call Status]]="Escalated","2",Raw_Data[[#This Row],[Call Status]]="Pending","3",Raw_Data[[#This Row],[Call Status]]="Abandoned","0")</f>
        <v>5</v>
      </c>
      <c r="U4096" t="str">
        <f>TEXT(Raw_Data[[#This Row],[Call Date]],"mmmm")</f>
        <v>April</v>
      </c>
      <c r="V4096" t="str" cm="1">
        <f t="array" ref="V4096">_xlfn.IFS(Raw_Data[[#This Row],[Customer Satisfaction]]&lt;2,"Poor",Raw_Data[[#This Row],[Customer Satisfaction]]&lt;4,"Average",Raw_Data[[#This Row],[Customer Satisfaction]]&gt;=4,"Excellent")</f>
        <v>Excellent</v>
      </c>
    </row>
    <row r="4097" spans="2:22" x14ac:dyDescent="0.3">
      <c r="B4097" t="s">
        <v>9308</v>
      </c>
      <c r="C4097" s="2">
        <v>45703</v>
      </c>
      <c r="D4097" s="1">
        <v>0.35902777777777778</v>
      </c>
      <c r="E4097" t="s">
        <v>37</v>
      </c>
      <c r="F4097" t="s">
        <v>20</v>
      </c>
      <c r="G4097" t="s">
        <v>21</v>
      </c>
      <c r="H4097" t="s">
        <v>2026</v>
      </c>
      <c r="I4097" t="s">
        <v>23</v>
      </c>
      <c r="J4097" t="s">
        <v>39</v>
      </c>
      <c r="K4097" t="s">
        <v>8876</v>
      </c>
      <c r="L4097" t="s">
        <v>8877</v>
      </c>
      <c r="M4097">
        <v>0.2</v>
      </c>
      <c r="N4097">
        <v>14</v>
      </c>
      <c r="O4097" t="s">
        <v>28</v>
      </c>
      <c r="P4097">
        <v>2</v>
      </c>
      <c r="Q4097" t="s">
        <v>615</v>
      </c>
      <c r="R4097" t="s">
        <v>28</v>
      </c>
      <c r="S4097">
        <v>55.73</v>
      </c>
      <c r="T4097" t="str" cm="1">
        <f t="array" ref="T4097">_xlfn.IFS(Raw_Data[[#This Row],[Call Status]]="Resolved","5",Raw_Data[[#This Row],[Call Status]]="Escalated","2",Raw_Data[[#This Row],[Call Status]]="Pending","3",Raw_Data[[#This Row],[Call Status]]="Abandoned","0")</f>
        <v>3</v>
      </c>
      <c r="U4097" t="str">
        <f>TEXT(Raw_Data[[#This Row],[Call Date]],"mmmm")</f>
        <v>February</v>
      </c>
      <c r="V4097" t="str" cm="1">
        <f t="array" ref="V4097">_xlfn.IFS(Raw_Data[[#This Row],[Customer Satisfaction]]&lt;2,"Poor",Raw_Data[[#This Row],[Customer Satisfaction]]&lt;4,"Average",Raw_Data[[#This Row],[Customer Satisfaction]]&gt;=4,"Excellent")</f>
        <v>Average</v>
      </c>
    </row>
    <row r="4098" spans="2:22" x14ac:dyDescent="0.3">
      <c r="B4098" t="s">
        <v>7476</v>
      </c>
      <c r="C4098" s="2">
        <v>45981</v>
      </c>
      <c r="D4098" s="1">
        <v>0.6694444444444444</v>
      </c>
      <c r="E4098" t="s">
        <v>33</v>
      </c>
      <c r="F4098" t="s">
        <v>20</v>
      </c>
      <c r="G4098" t="s">
        <v>327</v>
      </c>
      <c r="H4098" t="s">
        <v>2026</v>
      </c>
      <c r="I4098" t="s">
        <v>1130</v>
      </c>
      <c r="J4098" t="s">
        <v>45</v>
      </c>
      <c r="K4098" t="s">
        <v>7253</v>
      </c>
      <c r="L4098" t="s">
        <v>7254</v>
      </c>
      <c r="M4098">
        <v>2</v>
      </c>
      <c r="N4098">
        <v>7.2</v>
      </c>
      <c r="O4098" t="s">
        <v>28</v>
      </c>
      <c r="P4098">
        <v>0</v>
      </c>
      <c r="Q4098" t="s">
        <v>1014</v>
      </c>
      <c r="R4098" t="s">
        <v>26</v>
      </c>
      <c r="S4098">
        <v>420.94</v>
      </c>
      <c r="T4098" t="str" cm="1">
        <f t="array" ref="T4098">_xlfn.IFS(Raw_Data[[#This Row],[Call Status]]="Resolved","5",Raw_Data[[#This Row],[Call Status]]="Escalated","2",Raw_Data[[#This Row],[Call Status]]="Pending","3",Raw_Data[[#This Row],[Call Status]]="Abandoned","0")</f>
        <v>0</v>
      </c>
      <c r="U4098" t="str">
        <f>TEXT(Raw_Data[[#This Row],[Call Date]],"mmmm")</f>
        <v>November</v>
      </c>
      <c r="V4098" t="str" cm="1">
        <f t="array" ref="V4098">_xlfn.IFS(Raw_Data[[#This Row],[Customer Satisfaction]]&lt;2,"Poor",Raw_Data[[#This Row],[Customer Satisfaction]]&lt;4,"Average",Raw_Data[[#This Row],[Customer Satisfaction]]&gt;=4,"Excellent")</f>
        <v>Poor</v>
      </c>
    </row>
    <row r="4099" spans="2:22" x14ac:dyDescent="0.3">
      <c r="B4099" t="s">
        <v>4761</v>
      </c>
      <c r="C4099" s="2">
        <v>45928</v>
      </c>
      <c r="D4099" s="1">
        <v>0.83125000000000004</v>
      </c>
      <c r="E4099" t="s">
        <v>59</v>
      </c>
      <c r="F4099" t="s">
        <v>48</v>
      </c>
      <c r="G4099" t="s">
        <v>250</v>
      </c>
      <c r="H4099" t="s">
        <v>22</v>
      </c>
      <c r="I4099" t="s">
        <v>1128</v>
      </c>
      <c r="J4099" t="s">
        <v>31</v>
      </c>
      <c r="K4099" t="s">
        <v>25</v>
      </c>
      <c r="L4099" t="s">
        <v>3561</v>
      </c>
      <c r="M4099">
        <v>2.2000000000000002</v>
      </c>
      <c r="N4099">
        <v>2.5</v>
      </c>
      <c r="O4099" t="s">
        <v>26</v>
      </c>
      <c r="P4099">
        <v>5</v>
      </c>
      <c r="Q4099" t="s">
        <v>27</v>
      </c>
      <c r="R4099" t="s">
        <v>28</v>
      </c>
      <c r="S4099">
        <v>168.57</v>
      </c>
      <c r="T4099" t="str" cm="1">
        <f t="array" ref="T4099">_xlfn.IFS(Raw_Data[[#This Row],[Call Status]]="Resolved","5",Raw_Data[[#This Row],[Call Status]]="Escalated","2",Raw_Data[[#This Row],[Call Status]]="Pending","3",Raw_Data[[#This Row],[Call Status]]="Abandoned","0")</f>
        <v>5</v>
      </c>
      <c r="U4099" t="str">
        <f>TEXT(Raw_Data[[#This Row],[Call Date]],"mmmm")</f>
        <v>September</v>
      </c>
      <c r="V4099" t="str" cm="1">
        <f t="array" ref="V4099">_xlfn.IFS(Raw_Data[[#This Row],[Customer Satisfaction]]&lt;2,"Poor",Raw_Data[[#This Row],[Customer Satisfaction]]&lt;4,"Average",Raw_Data[[#This Row],[Customer Satisfaction]]&gt;=4,"Excellent")</f>
        <v>Excellent</v>
      </c>
    </row>
    <row r="4100" spans="2:22" x14ac:dyDescent="0.3">
      <c r="B4100" t="s">
        <v>7209</v>
      </c>
      <c r="C4100" s="2">
        <v>45852</v>
      </c>
      <c r="D4100" s="1">
        <v>0.71111111111111114</v>
      </c>
      <c r="E4100" t="s">
        <v>41</v>
      </c>
      <c r="F4100" t="s">
        <v>38</v>
      </c>
      <c r="G4100" t="s">
        <v>327</v>
      </c>
      <c r="H4100" t="s">
        <v>22</v>
      </c>
      <c r="I4100" t="s">
        <v>23</v>
      </c>
      <c r="J4100" t="s">
        <v>49</v>
      </c>
      <c r="K4100" t="s">
        <v>25</v>
      </c>
      <c r="L4100" t="s">
        <v>3564</v>
      </c>
      <c r="M4100">
        <v>8.1</v>
      </c>
      <c r="N4100">
        <v>12.5</v>
      </c>
      <c r="O4100" t="s">
        <v>28</v>
      </c>
      <c r="P4100">
        <v>5</v>
      </c>
      <c r="Q4100" t="s">
        <v>27</v>
      </c>
      <c r="R4100" t="s">
        <v>28</v>
      </c>
      <c r="S4100">
        <v>48.55</v>
      </c>
      <c r="T4100" t="str" cm="1">
        <f t="array" ref="T4100">_xlfn.IFS(Raw_Data[[#This Row],[Call Status]]="Resolved","5",Raw_Data[[#This Row],[Call Status]]="Escalated","2",Raw_Data[[#This Row],[Call Status]]="Pending","3",Raw_Data[[#This Row],[Call Status]]="Abandoned","0")</f>
        <v>5</v>
      </c>
      <c r="U4100" t="str">
        <f>TEXT(Raw_Data[[#This Row],[Call Date]],"mmmm")</f>
        <v>July</v>
      </c>
      <c r="V4100" t="str" cm="1">
        <f t="array" ref="V4100">_xlfn.IFS(Raw_Data[[#This Row],[Customer Satisfaction]]&lt;2,"Poor",Raw_Data[[#This Row],[Customer Satisfaction]]&lt;4,"Average",Raw_Data[[#This Row],[Customer Satisfaction]]&gt;=4,"Excellent")</f>
        <v>Excellent</v>
      </c>
    </row>
    <row r="4101" spans="2:22" x14ac:dyDescent="0.3">
      <c r="B4101" t="s">
        <v>2798</v>
      </c>
      <c r="C4101" s="2">
        <v>45937</v>
      </c>
      <c r="D4101" s="1">
        <v>0.70694444444444449</v>
      </c>
      <c r="E4101" t="s">
        <v>41</v>
      </c>
      <c r="F4101" t="s">
        <v>34</v>
      </c>
      <c r="G4101" t="s">
        <v>250</v>
      </c>
      <c r="H4101" t="s">
        <v>2392</v>
      </c>
      <c r="I4101" t="s">
        <v>23</v>
      </c>
      <c r="J4101" t="s">
        <v>31</v>
      </c>
      <c r="K4101" t="s">
        <v>25</v>
      </c>
      <c r="L4101" t="s">
        <v>25</v>
      </c>
      <c r="M4101">
        <v>0.8</v>
      </c>
      <c r="N4101">
        <v>9.1999999999999993</v>
      </c>
      <c r="O4101" t="s">
        <v>26</v>
      </c>
      <c r="P4101">
        <v>2</v>
      </c>
      <c r="Q4101" t="s">
        <v>1014</v>
      </c>
      <c r="R4101" t="s">
        <v>28</v>
      </c>
      <c r="S4101">
        <v>105.97</v>
      </c>
      <c r="T4101" t="str" cm="1">
        <f t="array" ref="T4101">_xlfn.IFS(Raw_Data[[#This Row],[Call Status]]="Resolved","5",Raw_Data[[#This Row],[Call Status]]="Escalated","2",Raw_Data[[#This Row],[Call Status]]="Pending","3",Raw_Data[[#This Row],[Call Status]]="Abandoned","0")</f>
        <v>5</v>
      </c>
      <c r="U4101" t="str">
        <f>TEXT(Raw_Data[[#This Row],[Call Date]],"mmmm")</f>
        <v>October</v>
      </c>
      <c r="V4101" t="str" cm="1">
        <f t="array" ref="V4101">_xlfn.IFS(Raw_Data[[#This Row],[Customer Satisfaction]]&lt;2,"Poor",Raw_Data[[#This Row],[Customer Satisfaction]]&lt;4,"Average",Raw_Data[[#This Row],[Customer Satisfaction]]&gt;=4,"Excellent")</f>
        <v>Average</v>
      </c>
    </row>
    <row r="4102" spans="2:22" x14ac:dyDescent="0.3">
      <c r="B4102" t="s">
        <v>8012</v>
      </c>
      <c r="C4102" s="2">
        <v>45940</v>
      </c>
      <c r="D4102" s="1">
        <v>0.55902777777777779</v>
      </c>
      <c r="E4102" t="s">
        <v>37</v>
      </c>
      <c r="F4102" t="s">
        <v>20</v>
      </c>
      <c r="G4102" t="s">
        <v>250</v>
      </c>
      <c r="H4102" t="s">
        <v>2392</v>
      </c>
      <c r="I4102" t="s">
        <v>23</v>
      </c>
      <c r="J4102" t="s">
        <v>24</v>
      </c>
      <c r="K4102" t="s">
        <v>16</v>
      </c>
      <c r="L4102" t="s">
        <v>16</v>
      </c>
      <c r="M4102">
        <v>7.5</v>
      </c>
      <c r="N4102">
        <v>8.8000000000000007</v>
      </c>
      <c r="O4102" t="s">
        <v>28</v>
      </c>
      <c r="P4102">
        <v>4</v>
      </c>
      <c r="Q4102" t="s">
        <v>615</v>
      </c>
      <c r="R4102" t="s">
        <v>26</v>
      </c>
      <c r="S4102">
        <v>127.81</v>
      </c>
      <c r="T4102" t="str" cm="1">
        <f t="array" ref="T4102">_xlfn.IFS(Raw_Data[[#This Row],[Call Status]]="Resolved","5",Raw_Data[[#This Row],[Call Status]]="Escalated","2",Raw_Data[[#This Row],[Call Status]]="Pending","3",Raw_Data[[#This Row],[Call Status]]="Abandoned","0")</f>
        <v>2</v>
      </c>
      <c r="U4102" t="str">
        <f>TEXT(Raw_Data[[#This Row],[Call Date]],"mmmm")</f>
        <v>October</v>
      </c>
      <c r="V4102" t="str" cm="1">
        <f t="array" ref="V4102">_xlfn.IFS(Raw_Data[[#This Row],[Customer Satisfaction]]&lt;2,"Poor",Raw_Data[[#This Row],[Customer Satisfaction]]&lt;4,"Average",Raw_Data[[#This Row],[Customer Satisfaction]]&gt;=4,"Excellent")</f>
        <v>Excellent</v>
      </c>
    </row>
    <row r="4103" spans="2:22" x14ac:dyDescent="0.3">
      <c r="B4103" t="s">
        <v>1548</v>
      </c>
      <c r="C4103" s="2">
        <v>45697</v>
      </c>
      <c r="D4103" s="1">
        <v>0.72152777777777777</v>
      </c>
      <c r="E4103" t="s">
        <v>53</v>
      </c>
      <c r="F4103" t="s">
        <v>20</v>
      </c>
      <c r="G4103" t="s">
        <v>21</v>
      </c>
      <c r="H4103" t="s">
        <v>22</v>
      </c>
      <c r="I4103" t="s">
        <v>1128</v>
      </c>
      <c r="J4103" t="s">
        <v>35</v>
      </c>
      <c r="K4103" t="s">
        <v>25</v>
      </c>
      <c r="L4103" t="s">
        <v>25</v>
      </c>
      <c r="M4103">
        <v>3.4</v>
      </c>
      <c r="N4103">
        <v>9.4</v>
      </c>
      <c r="O4103" t="s">
        <v>26</v>
      </c>
      <c r="P4103">
        <v>3</v>
      </c>
      <c r="Q4103" t="s">
        <v>615</v>
      </c>
      <c r="R4103" t="s">
        <v>28</v>
      </c>
      <c r="S4103">
        <v>154.28</v>
      </c>
      <c r="T4103" t="str" cm="1">
        <f t="array" ref="T4103">_xlfn.IFS(Raw_Data[[#This Row],[Call Status]]="Resolved","5",Raw_Data[[#This Row],[Call Status]]="Escalated","2",Raw_Data[[#This Row],[Call Status]]="Pending","3",Raw_Data[[#This Row],[Call Status]]="Abandoned","0")</f>
        <v>5</v>
      </c>
      <c r="U4103" t="str">
        <f>TEXT(Raw_Data[[#This Row],[Call Date]],"mmmm")</f>
        <v>February</v>
      </c>
      <c r="V4103" t="str" cm="1">
        <f t="array" ref="V4103">_xlfn.IFS(Raw_Data[[#This Row],[Customer Satisfaction]]&lt;2,"Poor",Raw_Data[[#This Row],[Customer Satisfaction]]&lt;4,"Average",Raw_Data[[#This Row],[Customer Satisfaction]]&gt;=4,"Excellent")</f>
        <v>Average</v>
      </c>
    </row>
    <row r="4104" spans="2:22" x14ac:dyDescent="0.3">
      <c r="B4104" t="s">
        <v>4323</v>
      </c>
      <c r="C4104" s="2">
        <v>45846</v>
      </c>
      <c r="D4104" s="1">
        <v>0.47083333333333333</v>
      </c>
      <c r="E4104" t="s">
        <v>72</v>
      </c>
      <c r="F4104" t="s">
        <v>48</v>
      </c>
      <c r="G4104" t="s">
        <v>327</v>
      </c>
      <c r="H4104" t="s">
        <v>22</v>
      </c>
      <c r="I4104" t="s">
        <v>1130</v>
      </c>
      <c r="J4104" t="s">
        <v>45</v>
      </c>
      <c r="K4104" t="s">
        <v>25</v>
      </c>
      <c r="L4104" t="s">
        <v>3561</v>
      </c>
      <c r="M4104">
        <v>2.9</v>
      </c>
      <c r="N4104">
        <v>5.7</v>
      </c>
      <c r="O4104" t="s">
        <v>26</v>
      </c>
      <c r="P4104">
        <v>1</v>
      </c>
      <c r="Q4104" t="s">
        <v>1014</v>
      </c>
      <c r="R4104" t="s">
        <v>28</v>
      </c>
      <c r="S4104">
        <v>522.38</v>
      </c>
      <c r="T4104" t="str" cm="1">
        <f t="array" ref="T4104">_xlfn.IFS(Raw_Data[[#This Row],[Call Status]]="Resolved","5",Raw_Data[[#This Row],[Call Status]]="Escalated","2",Raw_Data[[#This Row],[Call Status]]="Pending","3",Raw_Data[[#This Row],[Call Status]]="Abandoned","0")</f>
        <v>5</v>
      </c>
      <c r="U4104" t="str">
        <f>TEXT(Raw_Data[[#This Row],[Call Date]],"mmmm")</f>
        <v>July</v>
      </c>
      <c r="V4104" t="str" cm="1">
        <f t="array" ref="V4104">_xlfn.IFS(Raw_Data[[#This Row],[Customer Satisfaction]]&lt;2,"Poor",Raw_Data[[#This Row],[Customer Satisfaction]]&lt;4,"Average",Raw_Data[[#This Row],[Customer Satisfaction]]&gt;=4,"Excellent")</f>
        <v>Poor</v>
      </c>
    </row>
    <row r="4105" spans="2:22" x14ac:dyDescent="0.3">
      <c r="B4105" t="s">
        <v>3252</v>
      </c>
      <c r="C4105" s="2">
        <v>45821</v>
      </c>
      <c r="D4105" s="1">
        <v>0.67569444444444449</v>
      </c>
      <c r="E4105" t="s">
        <v>70</v>
      </c>
      <c r="F4105" t="s">
        <v>20</v>
      </c>
      <c r="G4105" t="s">
        <v>250</v>
      </c>
      <c r="H4105" t="s">
        <v>2026</v>
      </c>
      <c r="I4105" t="s">
        <v>23</v>
      </c>
      <c r="J4105" t="s">
        <v>39</v>
      </c>
      <c r="K4105" t="s">
        <v>25</v>
      </c>
      <c r="L4105" t="s">
        <v>25</v>
      </c>
      <c r="M4105">
        <v>0.8</v>
      </c>
      <c r="N4105">
        <v>11.8</v>
      </c>
      <c r="O4105" t="s">
        <v>26</v>
      </c>
      <c r="P4105">
        <v>3</v>
      </c>
      <c r="Q4105" t="s">
        <v>615</v>
      </c>
      <c r="R4105" t="s">
        <v>28</v>
      </c>
      <c r="S4105">
        <v>133.97999999999999</v>
      </c>
      <c r="T4105" t="str" cm="1">
        <f t="array" ref="T4105">_xlfn.IFS(Raw_Data[[#This Row],[Call Status]]="Resolved","5",Raw_Data[[#This Row],[Call Status]]="Escalated","2",Raw_Data[[#This Row],[Call Status]]="Pending","3",Raw_Data[[#This Row],[Call Status]]="Abandoned","0")</f>
        <v>5</v>
      </c>
      <c r="U4105" t="str">
        <f>TEXT(Raw_Data[[#This Row],[Call Date]],"mmmm")</f>
        <v>June</v>
      </c>
      <c r="V4105" t="str" cm="1">
        <f t="array" ref="V4105">_xlfn.IFS(Raw_Data[[#This Row],[Customer Satisfaction]]&lt;2,"Poor",Raw_Data[[#This Row],[Customer Satisfaction]]&lt;4,"Average",Raw_Data[[#This Row],[Customer Satisfaction]]&gt;=4,"Excellent")</f>
        <v>Average</v>
      </c>
    </row>
    <row r="4106" spans="2:22" x14ac:dyDescent="0.3">
      <c r="B4106" t="s">
        <v>4139</v>
      </c>
      <c r="C4106" s="2">
        <v>45681</v>
      </c>
      <c r="D4106" s="1">
        <v>0.61041666666666672</v>
      </c>
      <c r="E4106" t="s">
        <v>100</v>
      </c>
      <c r="F4106" t="s">
        <v>34</v>
      </c>
      <c r="G4106" t="s">
        <v>21</v>
      </c>
      <c r="H4106" t="s">
        <v>2392</v>
      </c>
      <c r="I4106" t="s">
        <v>1128</v>
      </c>
      <c r="J4106" t="s">
        <v>55</v>
      </c>
      <c r="K4106" t="s">
        <v>25</v>
      </c>
      <c r="L4106" t="s">
        <v>3559</v>
      </c>
      <c r="M4106">
        <v>3.9</v>
      </c>
      <c r="N4106">
        <v>6.1</v>
      </c>
      <c r="O4106" t="s">
        <v>26</v>
      </c>
      <c r="P4106">
        <v>5</v>
      </c>
      <c r="Q4106" t="s">
        <v>27</v>
      </c>
      <c r="R4106" t="s">
        <v>28</v>
      </c>
      <c r="S4106">
        <v>56.96</v>
      </c>
      <c r="T4106" t="str" cm="1">
        <f t="array" ref="T4106">_xlfn.IFS(Raw_Data[[#This Row],[Call Status]]="Resolved","5",Raw_Data[[#This Row],[Call Status]]="Escalated","2",Raw_Data[[#This Row],[Call Status]]="Pending","3",Raw_Data[[#This Row],[Call Status]]="Abandoned","0")</f>
        <v>5</v>
      </c>
      <c r="U4106" t="str">
        <f>TEXT(Raw_Data[[#This Row],[Call Date]],"mmmm")</f>
        <v>January</v>
      </c>
      <c r="V4106" t="str" cm="1">
        <f t="array" ref="V4106">_xlfn.IFS(Raw_Data[[#This Row],[Customer Satisfaction]]&lt;2,"Poor",Raw_Data[[#This Row],[Customer Satisfaction]]&lt;4,"Average",Raw_Data[[#This Row],[Customer Satisfaction]]&gt;=4,"Excellent")</f>
        <v>Excellent</v>
      </c>
    </row>
    <row r="4107" spans="2:22" x14ac:dyDescent="0.3">
      <c r="B4107" t="s">
        <v>2638</v>
      </c>
      <c r="C4107" s="2">
        <v>45681</v>
      </c>
      <c r="D4107" s="1">
        <v>0.83263888888888893</v>
      </c>
      <c r="E4107" t="s">
        <v>91</v>
      </c>
      <c r="F4107" t="s">
        <v>38</v>
      </c>
      <c r="G4107" t="s">
        <v>327</v>
      </c>
      <c r="H4107" t="s">
        <v>2613</v>
      </c>
      <c r="I4107" t="s">
        <v>1128</v>
      </c>
      <c r="J4107" t="s">
        <v>24</v>
      </c>
      <c r="K4107" t="s">
        <v>25</v>
      </c>
      <c r="L4107" t="s">
        <v>25</v>
      </c>
      <c r="M4107">
        <v>1</v>
      </c>
      <c r="N4107">
        <v>8.4</v>
      </c>
      <c r="O4107" t="s">
        <v>28</v>
      </c>
      <c r="P4107">
        <v>1</v>
      </c>
      <c r="Q4107" t="s">
        <v>1014</v>
      </c>
      <c r="R4107" t="s">
        <v>28</v>
      </c>
      <c r="S4107">
        <v>164.91</v>
      </c>
      <c r="T4107" t="str" cm="1">
        <f t="array" ref="T4107">_xlfn.IFS(Raw_Data[[#This Row],[Call Status]]="Resolved","5",Raw_Data[[#This Row],[Call Status]]="Escalated","2",Raw_Data[[#This Row],[Call Status]]="Pending","3",Raw_Data[[#This Row],[Call Status]]="Abandoned","0")</f>
        <v>5</v>
      </c>
      <c r="U4107" t="str">
        <f>TEXT(Raw_Data[[#This Row],[Call Date]],"mmmm")</f>
        <v>January</v>
      </c>
      <c r="V4107" t="str" cm="1">
        <f t="array" ref="V4107">_xlfn.IFS(Raw_Data[[#This Row],[Customer Satisfaction]]&lt;2,"Poor",Raw_Data[[#This Row],[Customer Satisfaction]]&lt;4,"Average",Raw_Data[[#This Row],[Customer Satisfaction]]&gt;=4,"Excellent")</f>
        <v>Poor</v>
      </c>
    </row>
    <row r="4108" spans="2:22" x14ac:dyDescent="0.3">
      <c r="B4108" t="s">
        <v>2234</v>
      </c>
      <c r="C4108" s="2">
        <v>45661</v>
      </c>
      <c r="D4108" s="1">
        <v>0.74305555555555558</v>
      </c>
      <c r="E4108" t="s">
        <v>44</v>
      </c>
      <c r="F4108" t="s">
        <v>48</v>
      </c>
      <c r="G4108" t="s">
        <v>250</v>
      </c>
      <c r="H4108" t="s">
        <v>2026</v>
      </c>
      <c r="I4108" t="s">
        <v>1137</v>
      </c>
      <c r="J4108" t="s">
        <v>76</v>
      </c>
      <c r="K4108" t="s">
        <v>25</v>
      </c>
      <c r="L4108" t="s">
        <v>25</v>
      </c>
      <c r="M4108">
        <v>0.2</v>
      </c>
      <c r="N4108">
        <v>1</v>
      </c>
      <c r="O4108" t="s">
        <v>26</v>
      </c>
      <c r="P4108">
        <v>0</v>
      </c>
      <c r="Q4108" t="s">
        <v>27</v>
      </c>
      <c r="R4108" t="s">
        <v>28</v>
      </c>
      <c r="S4108">
        <v>176.75</v>
      </c>
      <c r="T4108" t="str" cm="1">
        <f t="array" ref="T4108">_xlfn.IFS(Raw_Data[[#This Row],[Call Status]]="Resolved","5",Raw_Data[[#This Row],[Call Status]]="Escalated","2",Raw_Data[[#This Row],[Call Status]]="Pending","3",Raw_Data[[#This Row],[Call Status]]="Abandoned","0")</f>
        <v>5</v>
      </c>
      <c r="U4108" t="str">
        <f>TEXT(Raw_Data[[#This Row],[Call Date]],"mmmm")</f>
        <v>January</v>
      </c>
      <c r="V4108" t="str" cm="1">
        <f t="array" ref="V4108">_xlfn.IFS(Raw_Data[[#This Row],[Customer Satisfaction]]&lt;2,"Poor",Raw_Data[[#This Row],[Customer Satisfaction]]&lt;4,"Average",Raw_Data[[#This Row],[Customer Satisfaction]]&gt;=4,"Excellent")</f>
        <v>Poor</v>
      </c>
    </row>
    <row r="4109" spans="2:22" x14ac:dyDescent="0.3">
      <c r="B4109" t="s">
        <v>9064</v>
      </c>
      <c r="C4109" s="2">
        <v>45980</v>
      </c>
      <c r="D4109" s="1">
        <v>0.7631944444444444</v>
      </c>
      <c r="E4109" t="s">
        <v>30</v>
      </c>
      <c r="F4109" t="s">
        <v>20</v>
      </c>
      <c r="G4109" t="s">
        <v>21</v>
      </c>
      <c r="H4109" t="s">
        <v>2026</v>
      </c>
      <c r="I4109" t="s">
        <v>1128</v>
      </c>
      <c r="J4109" t="s">
        <v>24</v>
      </c>
      <c r="K4109" t="s">
        <v>8876</v>
      </c>
      <c r="L4109" t="s">
        <v>8877</v>
      </c>
      <c r="M4109">
        <v>0.7</v>
      </c>
      <c r="N4109">
        <v>11.4</v>
      </c>
      <c r="O4109" t="s">
        <v>28</v>
      </c>
      <c r="P4109">
        <v>5</v>
      </c>
      <c r="Q4109" t="s">
        <v>27</v>
      </c>
      <c r="R4109" t="s">
        <v>28</v>
      </c>
      <c r="S4109">
        <v>40.93</v>
      </c>
      <c r="T4109" t="str" cm="1">
        <f t="array" ref="T4109">_xlfn.IFS(Raw_Data[[#This Row],[Call Status]]="Resolved","5",Raw_Data[[#This Row],[Call Status]]="Escalated","2",Raw_Data[[#This Row],[Call Status]]="Pending","3",Raw_Data[[#This Row],[Call Status]]="Abandoned","0")</f>
        <v>3</v>
      </c>
      <c r="U4109" t="str">
        <f>TEXT(Raw_Data[[#This Row],[Call Date]],"mmmm")</f>
        <v>November</v>
      </c>
      <c r="V4109" t="str" cm="1">
        <f t="array" ref="V4109">_xlfn.IFS(Raw_Data[[#This Row],[Customer Satisfaction]]&lt;2,"Poor",Raw_Data[[#This Row],[Customer Satisfaction]]&lt;4,"Average",Raw_Data[[#This Row],[Customer Satisfaction]]&gt;=4,"Excellent")</f>
        <v>Excellent</v>
      </c>
    </row>
    <row r="4110" spans="2:22" x14ac:dyDescent="0.3">
      <c r="B4110" t="s">
        <v>1239</v>
      </c>
      <c r="C4110" s="2">
        <v>45947</v>
      </c>
      <c r="D4110" s="1">
        <v>0.80625000000000002</v>
      </c>
      <c r="E4110" t="s">
        <v>30</v>
      </c>
      <c r="F4110" t="s">
        <v>48</v>
      </c>
      <c r="G4110" t="s">
        <v>250</v>
      </c>
      <c r="H4110" t="s">
        <v>22</v>
      </c>
      <c r="I4110" t="s">
        <v>1128</v>
      </c>
      <c r="J4110" t="s">
        <v>64</v>
      </c>
      <c r="K4110" t="s">
        <v>25</v>
      </c>
      <c r="L4110" t="s">
        <v>25</v>
      </c>
      <c r="M4110">
        <v>7.8</v>
      </c>
      <c r="N4110">
        <v>7.9</v>
      </c>
      <c r="O4110" t="s">
        <v>26</v>
      </c>
      <c r="P4110">
        <v>0</v>
      </c>
      <c r="Q4110" t="s">
        <v>27</v>
      </c>
      <c r="R4110" t="s">
        <v>28</v>
      </c>
      <c r="S4110">
        <v>44.73</v>
      </c>
      <c r="T4110" t="str" cm="1">
        <f t="array" ref="T4110">_xlfn.IFS(Raw_Data[[#This Row],[Call Status]]="Resolved","5",Raw_Data[[#This Row],[Call Status]]="Escalated","2",Raw_Data[[#This Row],[Call Status]]="Pending","3",Raw_Data[[#This Row],[Call Status]]="Abandoned","0")</f>
        <v>5</v>
      </c>
      <c r="U4110" t="str">
        <f>TEXT(Raw_Data[[#This Row],[Call Date]],"mmmm")</f>
        <v>October</v>
      </c>
      <c r="V4110" t="str" cm="1">
        <f t="array" ref="V4110">_xlfn.IFS(Raw_Data[[#This Row],[Customer Satisfaction]]&lt;2,"Poor",Raw_Data[[#This Row],[Customer Satisfaction]]&lt;4,"Average",Raw_Data[[#This Row],[Customer Satisfaction]]&gt;=4,"Excellent")</f>
        <v>Poor</v>
      </c>
    </row>
    <row r="4111" spans="2:22" x14ac:dyDescent="0.3">
      <c r="B4111" t="s">
        <v>5287</v>
      </c>
      <c r="C4111" s="2">
        <v>45838</v>
      </c>
      <c r="D4111" s="1">
        <v>0.71458333333333335</v>
      </c>
      <c r="E4111" t="s">
        <v>100</v>
      </c>
      <c r="F4111" t="s">
        <v>48</v>
      </c>
      <c r="G4111" t="s">
        <v>327</v>
      </c>
      <c r="H4111" t="s">
        <v>2026</v>
      </c>
      <c r="I4111" t="s">
        <v>23</v>
      </c>
      <c r="J4111" t="s">
        <v>49</v>
      </c>
      <c r="K4111" t="s">
        <v>25</v>
      </c>
      <c r="L4111" t="s">
        <v>3564</v>
      </c>
      <c r="M4111">
        <v>1.9</v>
      </c>
      <c r="N4111">
        <v>4.8</v>
      </c>
      <c r="O4111" t="s">
        <v>26</v>
      </c>
      <c r="P4111">
        <v>5</v>
      </c>
      <c r="Q4111" t="s">
        <v>27</v>
      </c>
      <c r="R4111" t="s">
        <v>26</v>
      </c>
      <c r="S4111">
        <v>146</v>
      </c>
      <c r="T4111" t="str" cm="1">
        <f t="array" ref="T4111">_xlfn.IFS(Raw_Data[[#This Row],[Call Status]]="Resolved","5",Raw_Data[[#This Row],[Call Status]]="Escalated","2",Raw_Data[[#This Row],[Call Status]]="Pending","3",Raw_Data[[#This Row],[Call Status]]="Abandoned","0")</f>
        <v>5</v>
      </c>
      <c r="U4111" t="str">
        <f>TEXT(Raw_Data[[#This Row],[Call Date]],"mmmm")</f>
        <v>June</v>
      </c>
      <c r="V4111" t="str" cm="1">
        <f t="array" ref="V4111">_xlfn.IFS(Raw_Data[[#This Row],[Customer Satisfaction]]&lt;2,"Poor",Raw_Data[[#This Row],[Customer Satisfaction]]&lt;4,"Average",Raw_Data[[#This Row],[Customer Satisfaction]]&gt;=4,"Excellent")</f>
        <v>Excellent</v>
      </c>
    </row>
    <row r="4112" spans="2:22" x14ac:dyDescent="0.3">
      <c r="B4112" t="s">
        <v>756</v>
      </c>
      <c r="C4112" s="2">
        <v>45905</v>
      </c>
      <c r="D4112" s="1">
        <v>0.61527777777777781</v>
      </c>
      <c r="E4112" t="s">
        <v>57</v>
      </c>
      <c r="F4112" t="s">
        <v>38</v>
      </c>
      <c r="G4112" t="s">
        <v>21</v>
      </c>
      <c r="H4112" t="s">
        <v>22</v>
      </c>
      <c r="I4112" t="s">
        <v>23</v>
      </c>
      <c r="J4112" t="s">
        <v>35</v>
      </c>
      <c r="K4112" t="s">
        <v>25</v>
      </c>
      <c r="L4112" t="s">
        <v>25</v>
      </c>
      <c r="M4112">
        <v>2.2000000000000002</v>
      </c>
      <c r="N4112">
        <v>16.8</v>
      </c>
      <c r="O4112" t="s">
        <v>26</v>
      </c>
      <c r="P4112">
        <v>4</v>
      </c>
      <c r="Q4112" t="s">
        <v>615</v>
      </c>
      <c r="R4112" t="s">
        <v>28</v>
      </c>
      <c r="S4112">
        <v>98.32</v>
      </c>
      <c r="T4112" t="str" cm="1">
        <f t="array" ref="T4112">_xlfn.IFS(Raw_Data[[#This Row],[Call Status]]="Resolved","5",Raw_Data[[#This Row],[Call Status]]="Escalated","2",Raw_Data[[#This Row],[Call Status]]="Pending","3",Raw_Data[[#This Row],[Call Status]]="Abandoned","0")</f>
        <v>5</v>
      </c>
      <c r="U4112" t="str">
        <f>TEXT(Raw_Data[[#This Row],[Call Date]],"mmmm")</f>
        <v>September</v>
      </c>
      <c r="V4112" t="str" cm="1">
        <f t="array" ref="V4112">_xlfn.IFS(Raw_Data[[#This Row],[Customer Satisfaction]]&lt;2,"Poor",Raw_Data[[#This Row],[Customer Satisfaction]]&lt;4,"Average",Raw_Data[[#This Row],[Customer Satisfaction]]&gt;=4,"Excellent")</f>
        <v>Excellent</v>
      </c>
    </row>
    <row r="4113" spans="2:22" x14ac:dyDescent="0.3">
      <c r="B4113" t="s">
        <v>3054</v>
      </c>
      <c r="C4113" s="2">
        <v>45773</v>
      </c>
      <c r="D4113" s="1">
        <v>0.3972222222222222</v>
      </c>
      <c r="E4113" t="s">
        <v>72</v>
      </c>
      <c r="F4113" t="s">
        <v>38</v>
      </c>
      <c r="G4113" t="s">
        <v>162</v>
      </c>
      <c r="H4113" t="s">
        <v>2392</v>
      </c>
      <c r="I4113" t="s">
        <v>23</v>
      </c>
      <c r="J4113" t="s">
        <v>76</v>
      </c>
      <c r="K4113" t="s">
        <v>25</v>
      </c>
      <c r="L4113" t="s">
        <v>25</v>
      </c>
      <c r="M4113">
        <v>8.1999999999999993</v>
      </c>
      <c r="N4113">
        <v>10.1</v>
      </c>
      <c r="O4113" t="s">
        <v>26</v>
      </c>
      <c r="P4113">
        <v>5</v>
      </c>
      <c r="Q4113" t="s">
        <v>27</v>
      </c>
      <c r="R4113" t="s">
        <v>28</v>
      </c>
      <c r="S4113">
        <v>539.87</v>
      </c>
      <c r="T4113" t="str" cm="1">
        <f t="array" ref="T4113">_xlfn.IFS(Raw_Data[[#This Row],[Call Status]]="Resolved","5",Raw_Data[[#This Row],[Call Status]]="Escalated","2",Raw_Data[[#This Row],[Call Status]]="Pending","3",Raw_Data[[#This Row],[Call Status]]="Abandoned","0")</f>
        <v>5</v>
      </c>
      <c r="U4113" t="str">
        <f>TEXT(Raw_Data[[#This Row],[Call Date]],"mmmm")</f>
        <v>April</v>
      </c>
      <c r="V4113" t="str" cm="1">
        <f t="array" ref="V4113">_xlfn.IFS(Raw_Data[[#This Row],[Customer Satisfaction]]&lt;2,"Poor",Raw_Data[[#This Row],[Customer Satisfaction]]&lt;4,"Average",Raw_Data[[#This Row],[Customer Satisfaction]]&gt;=4,"Excellent")</f>
        <v>Excellent</v>
      </c>
    </row>
    <row r="4114" spans="2:22" x14ac:dyDescent="0.3">
      <c r="B4114" t="s">
        <v>7141</v>
      </c>
      <c r="C4114" s="2">
        <v>45936</v>
      </c>
      <c r="D4114" s="1">
        <v>0.83958333333333335</v>
      </c>
      <c r="E4114" t="s">
        <v>47</v>
      </c>
      <c r="F4114" t="s">
        <v>38</v>
      </c>
      <c r="G4114" t="s">
        <v>21</v>
      </c>
      <c r="H4114" t="s">
        <v>22</v>
      </c>
      <c r="I4114" t="s">
        <v>23</v>
      </c>
      <c r="J4114" t="s">
        <v>39</v>
      </c>
      <c r="K4114" t="s">
        <v>25</v>
      </c>
      <c r="L4114" t="s">
        <v>3564</v>
      </c>
      <c r="M4114">
        <v>7.8</v>
      </c>
      <c r="N4114">
        <v>7.1</v>
      </c>
      <c r="O4114" t="s">
        <v>28</v>
      </c>
      <c r="P4114">
        <v>5</v>
      </c>
      <c r="Q4114" t="s">
        <v>27</v>
      </c>
      <c r="R4114" t="s">
        <v>28</v>
      </c>
      <c r="S4114">
        <v>127.35</v>
      </c>
      <c r="T4114" t="str" cm="1">
        <f t="array" ref="T4114">_xlfn.IFS(Raw_Data[[#This Row],[Call Status]]="Resolved","5",Raw_Data[[#This Row],[Call Status]]="Escalated","2",Raw_Data[[#This Row],[Call Status]]="Pending","3",Raw_Data[[#This Row],[Call Status]]="Abandoned","0")</f>
        <v>5</v>
      </c>
      <c r="U4114" t="str">
        <f>TEXT(Raw_Data[[#This Row],[Call Date]],"mmmm")</f>
        <v>October</v>
      </c>
      <c r="V4114" t="str" cm="1">
        <f t="array" ref="V4114">_xlfn.IFS(Raw_Data[[#This Row],[Customer Satisfaction]]&lt;2,"Poor",Raw_Data[[#This Row],[Customer Satisfaction]]&lt;4,"Average",Raw_Data[[#This Row],[Customer Satisfaction]]&gt;=4,"Excellent")</f>
        <v>Excellent</v>
      </c>
    </row>
    <row r="4115" spans="2:22" x14ac:dyDescent="0.3">
      <c r="B4115" t="s">
        <v>7951</v>
      </c>
      <c r="C4115" s="2">
        <v>46022</v>
      </c>
      <c r="D4115" s="1">
        <v>0.7055555555555556</v>
      </c>
      <c r="E4115" t="s">
        <v>53</v>
      </c>
      <c r="F4115" t="s">
        <v>34</v>
      </c>
      <c r="G4115" t="s">
        <v>162</v>
      </c>
      <c r="H4115" t="s">
        <v>22</v>
      </c>
      <c r="I4115" t="s">
        <v>1137</v>
      </c>
      <c r="J4115" t="s">
        <v>31</v>
      </c>
      <c r="K4115" t="s">
        <v>16</v>
      </c>
      <c r="L4115" t="s">
        <v>16</v>
      </c>
      <c r="M4115">
        <v>6.8</v>
      </c>
      <c r="N4115">
        <v>6.5</v>
      </c>
      <c r="O4115" t="s">
        <v>28</v>
      </c>
      <c r="P4115">
        <v>3</v>
      </c>
      <c r="Q4115" t="s">
        <v>615</v>
      </c>
      <c r="R4115" t="s">
        <v>26</v>
      </c>
      <c r="S4115">
        <v>252.73</v>
      </c>
      <c r="T4115" t="str" cm="1">
        <f t="array" ref="T4115">_xlfn.IFS(Raw_Data[[#This Row],[Call Status]]="Resolved","5",Raw_Data[[#This Row],[Call Status]]="Escalated","2",Raw_Data[[#This Row],[Call Status]]="Pending","3",Raw_Data[[#This Row],[Call Status]]="Abandoned","0")</f>
        <v>2</v>
      </c>
      <c r="U4115" t="str">
        <f>TEXT(Raw_Data[[#This Row],[Call Date]],"mmmm")</f>
        <v>December</v>
      </c>
      <c r="V4115" t="str" cm="1">
        <f t="array" ref="V4115">_xlfn.IFS(Raw_Data[[#This Row],[Customer Satisfaction]]&lt;2,"Poor",Raw_Data[[#This Row],[Customer Satisfaction]]&lt;4,"Average",Raw_Data[[#This Row],[Customer Satisfaction]]&gt;=4,"Excellent")</f>
        <v>Average</v>
      </c>
    </row>
    <row r="4116" spans="2:22" x14ac:dyDescent="0.3">
      <c r="B4116" t="s">
        <v>2207</v>
      </c>
      <c r="C4116" s="2">
        <v>45726</v>
      </c>
      <c r="D4116" s="1">
        <v>0.6020833333333333</v>
      </c>
      <c r="E4116" t="s">
        <v>108</v>
      </c>
      <c r="F4116" t="s">
        <v>20</v>
      </c>
      <c r="G4116" t="s">
        <v>327</v>
      </c>
      <c r="H4116" t="s">
        <v>2026</v>
      </c>
      <c r="I4116" t="s">
        <v>1130</v>
      </c>
      <c r="J4116" t="s">
        <v>42</v>
      </c>
      <c r="K4116" t="s">
        <v>25</v>
      </c>
      <c r="L4116" t="s">
        <v>25</v>
      </c>
      <c r="M4116">
        <v>0.8</v>
      </c>
      <c r="N4116">
        <v>2.8</v>
      </c>
      <c r="O4116" t="s">
        <v>26</v>
      </c>
      <c r="P4116">
        <v>4</v>
      </c>
      <c r="Q4116" t="s">
        <v>27</v>
      </c>
      <c r="R4116" t="s">
        <v>28</v>
      </c>
      <c r="S4116">
        <v>396.37</v>
      </c>
      <c r="T4116" t="str" cm="1">
        <f t="array" ref="T4116">_xlfn.IFS(Raw_Data[[#This Row],[Call Status]]="Resolved","5",Raw_Data[[#This Row],[Call Status]]="Escalated","2",Raw_Data[[#This Row],[Call Status]]="Pending","3",Raw_Data[[#This Row],[Call Status]]="Abandoned","0")</f>
        <v>5</v>
      </c>
      <c r="U4116" t="str">
        <f>TEXT(Raw_Data[[#This Row],[Call Date]],"mmmm")</f>
        <v>March</v>
      </c>
      <c r="V4116" t="str" cm="1">
        <f t="array" ref="V4116">_xlfn.IFS(Raw_Data[[#This Row],[Customer Satisfaction]]&lt;2,"Poor",Raw_Data[[#This Row],[Customer Satisfaction]]&lt;4,"Average",Raw_Data[[#This Row],[Customer Satisfaction]]&gt;=4,"Excellent")</f>
        <v>Excellent</v>
      </c>
    </row>
    <row r="4117" spans="2:22" x14ac:dyDescent="0.3">
      <c r="B4117" t="s">
        <v>9262</v>
      </c>
      <c r="C4117" s="2">
        <v>46008</v>
      </c>
      <c r="D4117" s="1">
        <v>0.79791666666666672</v>
      </c>
      <c r="E4117" t="s">
        <v>41</v>
      </c>
      <c r="F4117" t="s">
        <v>38</v>
      </c>
      <c r="G4117" t="s">
        <v>21</v>
      </c>
      <c r="H4117" t="s">
        <v>2026</v>
      </c>
      <c r="I4117" t="s">
        <v>23</v>
      </c>
      <c r="J4117" t="s">
        <v>76</v>
      </c>
      <c r="K4117" t="s">
        <v>8876</v>
      </c>
      <c r="L4117" t="s">
        <v>8877</v>
      </c>
      <c r="M4117">
        <v>0.4</v>
      </c>
      <c r="N4117">
        <v>6.3</v>
      </c>
      <c r="O4117" t="s">
        <v>28</v>
      </c>
      <c r="P4117">
        <v>3</v>
      </c>
      <c r="Q4117" t="s">
        <v>615</v>
      </c>
      <c r="R4117" t="s">
        <v>28</v>
      </c>
      <c r="S4117">
        <v>105.5</v>
      </c>
      <c r="T4117" t="str" cm="1">
        <f t="array" ref="T4117">_xlfn.IFS(Raw_Data[[#This Row],[Call Status]]="Resolved","5",Raw_Data[[#This Row],[Call Status]]="Escalated","2",Raw_Data[[#This Row],[Call Status]]="Pending","3",Raw_Data[[#This Row],[Call Status]]="Abandoned","0")</f>
        <v>3</v>
      </c>
      <c r="U4117" t="str">
        <f>TEXT(Raw_Data[[#This Row],[Call Date]],"mmmm")</f>
        <v>December</v>
      </c>
      <c r="V4117" t="str" cm="1">
        <f t="array" ref="V4117">_xlfn.IFS(Raw_Data[[#This Row],[Customer Satisfaction]]&lt;2,"Poor",Raw_Data[[#This Row],[Customer Satisfaction]]&lt;4,"Average",Raw_Data[[#This Row],[Customer Satisfaction]]&gt;=4,"Excellent")</f>
        <v>Average</v>
      </c>
    </row>
    <row r="4118" spans="2:22" x14ac:dyDescent="0.3">
      <c r="B4118" t="s">
        <v>534</v>
      </c>
      <c r="C4118" s="2">
        <v>45911</v>
      </c>
      <c r="D4118" s="1">
        <v>0.49375000000000002</v>
      </c>
      <c r="E4118" t="s">
        <v>44</v>
      </c>
      <c r="F4118" t="s">
        <v>20</v>
      </c>
      <c r="G4118" t="s">
        <v>21</v>
      </c>
      <c r="H4118" t="s">
        <v>22</v>
      </c>
      <c r="I4118" t="s">
        <v>23</v>
      </c>
      <c r="J4118" t="s">
        <v>24</v>
      </c>
      <c r="K4118" t="s">
        <v>25</v>
      </c>
      <c r="L4118" t="s">
        <v>25</v>
      </c>
      <c r="M4118">
        <v>3.1</v>
      </c>
      <c r="N4118">
        <v>8.3000000000000007</v>
      </c>
      <c r="O4118" t="s">
        <v>26</v>
      </c>
      <c r="P4118">
        <v>4</v>
      </c>
      <c r="Q4118" t="s">
        <v>27</v>
      </c>
      <c r="R4118" t="s">
        <v>28</v>
      </c>
      <c r="S4118">
        <v>228</v>
      </c>
      <c r="T4118" t="str" cm="1">
        <f t="array" ref="T4118">_xlfn.IFS(Raw_Data[[#This Row],[Call Status]]="Resolved","5",Raw_Data[[#This Row],[Call Status]]="Escalated","2",Raw_Data[[#This Row],[Call Status]]="Pending","3",Raw_Data[[#This Row],[Call Status]]="Abandoned","0")</f>
        <v>5</v>
      </c>
      <c r="U4118" t="str">
        <f>TEXT(Raw_Data[[#This Row],[Call Date]],"mmmm")</f>
        <v>September</v>
      </c>
      <c r="V4118" t="str" cm="1">
        <f t="array" ref="V4118">_xlfn.IFS(Raw_Data[[#This Row],[Customer Satisfaction]]&lt;2,"Poor",Raw_Data[[#This Row],[Customer Satisfaction]]&lt;4,"Average",Raw_Data[[#This Row],[Customer Satisfaction]]&gt;=4,"Excellent")</f>
        <v>Excellent</v>
      </c>
    </row>
    <row r="4119" spans="2:22" x14ac:dyDescent="0.3">
      <c r="B4119" t="s">
        <v>4063</v>
      </c>
      <c r="C4119" s="2">
        <v>45838</v>
      </c>
      <c r="D4119" s="1">
        <v>0.53541666666666665</v>
      </c>
      <c r="E4119" t="s">
        <v>91</v>
      </c>
      <c r="F4119" t="s">
        <v>38</v>
      </c>
      <c r="G4119" t="s">
        <v>327</v>
      </c>
      <c r="H4119" t="s">
        <v>2392</v>
      </c>
      <c r="I4119" t="s">
        <v>1130</v>
      </c>
      <c r="J4119" t="s">
        <v>76</v>
      </c>
      <c r="K4119" t="s">
        <v>25</v>
      </c>
      <c r="L4119" t="s">
        <v>3561</v>
      </c>
      <c r="M4119">
        <v>2.2999999999999998</v>
      </c>
      <c r="N4119">
        <v>8.6</v>
      </c>
      <c r="O4119" t="s">
        <v>26</v>
      </c>
      <c r="P4119">
        <v>2</v>
      </c>
      <c r="Q4119" t="s">
        <v>615</v>
      </c>
      <c r="R4119" t="s">
        <v>28</v>
      </c>
      <c r="S4119">
        <v>329.83</v>
      </c>
      <c r="T4119" t="str" cm="1">
        <f t="array" ref="T4119">_xlfn.IFS(Raw_Data[[#This Row],[Call Status]]="Resolved","5",Raw_Data[[#This Row],[Call Status]]="Escalated","2",Raw_Data[[#This Row],[Call Status]]="Pending","3",Raw_Data[[#This Row],[Call Status]]="Abandoned","0")</f>
        <v>5</v>
      </c>
      <c r="U4119" t="str">
        <f>TEXT(Raw_Data[[#This Row],[Call Date]],"mmmm")</f>
        <v>June</v>
      </c>
      <c r="V4119" t="str" cm="1">
        <f t="array" ref="V4119">_xlfn.IFS(Raw_Data[[#This Row],[Customer Satisfaction]]&lt;2,"Poor",Raw_Data[[#This Row],[Customer Satisfaction]]&lt;4,"Average",Raw_Data[[#This Row],[Customer Satisfaction]]&gt;=4,"Excellent")</f>
        <v>Average</v>
      </c>
    </row>
    <row r="4120" spans="2:22" x14ac:dyDescent="0.3">
      <c r="B4120" t="s">
        <v>783</v>
      </c>
      <c r="C4120" s="2">
        <v>45975</v>
      </c>
      <c r="D4120" s="1">
        <v>0.88194444444444442</v>
      </c>
      <c r="E4120" t="s">
        <v>108</v>
      </c>
      <c r="F4120" t="s">
        <v>20</v>
      </c>
      <c r="G4120" t="s">
        <v>162</v>
      </c>
      <c r="H4120" t="s">
        <v>22</v>
      </c>
      <c r="I4120" t="s">
        <v>23</v>
      </c>
      <c r="J4120" t="s">
        <v>45</v>
      </c>
      <c r="K4120" t="s">
        <v>25</v>
      </c>
      <c r="L4120" t="s">
        <v>25</v>
      </c>
      <c r="M4120">
        <v>14.7</v>
      </c>
      <c r="N4120">
        <v>6.1</v>
      </c>
      <c r="O4120" t="s">
        <v>26</v>
      </c>
      <c r="P4120">
        <v>4</v>
      </c>
      <c r="Q4120" t="s">
        <v>615</v>
      </c>
      <c r="R4120" t="s">
        <v>28</v>
      </c>
      <c r="S4120">
        <v>191.03</v>
      </c>
      <c r="T4120" t="str" cm="1">
        <f t="array" ref="T4120">_xlfn.IFS(Raw_Data[[#This Row],[Call Status]]="Resolved","5",Raw_Data[[#This Row],[Call Status]]="Escalated","2",Raw_Data[[#This Row],[Call Status]]="Pending","3",Raw_Data[[#This Row],[Call Status]]="Abandoned","0")</f>
        <v>5</v>
      </c>
      <c r="U4120" t="str">
        <f>TEXT(Raw_Data[[#This Row],[Call Date]],"mmmm")</f>
        <v>November</v>
      </c>
      <c r="V4120" t="str" cm="1">
        <f t="array" ref="V4120">_xlfn.IFS(Raw_Data[[#This Row],[Customer Satisfaction]]&lt;2,"Poor",Raw_Data[[#This Row],[Customer Satisfaction]]&lt;4,"Average",Raw_Data[[#This Row],[Customer Satisfaction]]&gt;=4,"Excellent")</f>
        <v>Excellent</v>
      </c>
    </row>
    <row r="4121" spans="2:22" x14ac:dyDescent="0.3">
      <c r="B4121" t="s">
        <v>8055</v>
      </c>
      <c r="C4121" s="2">
        <v>45826</v>
      </c>
      <c r="D4121" s="1">
        <v>0.84444444444444444</v>
      </c>
      <c r="E4121" t="s">
        <v>110</v>
      </c>
      <c r="F4121" t="s">
        <v>20</v>
      </c>
      <c r="G4121" t="s">
        <v>250</v>
      </c>
      <c r="H4121" t="s">
        <v>22</v>
      </c>
      <c r="I4121" t="s">
        <v>23</v>
      </c>
      <c r="J4121" t="s">
        <v>49</v>
      </c>
      <c r="K4121" t="s">
        <v>16</v>
      </c>
      <c r="L4121" t="s">
        <v>16</v>
      </c>
      <c r="M4121">
        <v>6.6</v>
      </c>
      <c r="N4121">
        <v>11.4</v>
      </c>
      <c r="O4121" t="s">
        <v>28</v>
      </c>
      <c r="P4121">
        <v>4</v>
      </c>
      <c r="Q4121" t="s">
        <v>615</v>
      </c>
      <c r="R4121" t="s">
        <v>26</v>
      </c>
      <c r="S4121">
        <v>65.97</v>
      </c>
      <c r="T4121" t="str" cm="1">
        <f t="array" ref="T4121">_xlfn.IFS(Raw_Data[[#This Row],[Call Status]]="Resolved","5",Raw_Data[[#This Row],[Call Status]]="Escalated","2",Raw_Data[[#This Row],[Call Status]]="Pending","3",Raw_Data[[#This Row],[Call Status]]="Abandoned","0")</f>
        <v>2</v>
      </c>
      <c r="U4121" t="str">
        <f>TEXT(Raw_Data[[#This Row],[Call Date]],"mmmm")</f>
        <v>June</v>
      </c>
      <c r="V4121" t="str" cm="1">
        <f t="array" ref="V4121">_xlfn.IFS(Raw_Data[[#This Row],[Customer Satisfaction]]&lt;2,"Poor",Raw_Data[[#This Row],[Customer Satisfaction]]&lt;4,"Average",Raw_Data[[#This Row],[Customer Satisfaction]]&gt;=4,"Excellent")</f>
        <v>Excellent</v>
      </c>
    </row>
    <row r="4122" spans="2:22" x14ac:dyDescent="0.3">
      <c r="B4122" t="s">
        <v>5471</v>
      </c>
      <c r="C4122" s="2">
        <v>45970</v>
      </c>
      <c r="D4122" s="1">
        <v>0.71388888888888891</v>
      </c>
      <c r="E4122" t="s">
        <v>156</v>
      </c>
      <c r="F4122" t="s">
        <v>20</v>
      </c>
      <c r="G4122" t="s">
        <v>21</v>
      </c>
      <c r="H4122" t="s">
        <v>2026</v>
      </c>
      <c r="I4122" t="s">
        <v>23</v>
      </c>
      <c r="J4122" t="s">
        <v>45</v>
      </c>
      <c r="K4122" t="s">
        <v>25</v>
      </c>
      <c r="L4122" t="s">
        <v>3561</v>
      </c>
      <c r="M4122">
        <v>1.3</v>
      </c>
      <c r="N4122">
        <v>9.9</v>
      </c>
      <c r="O4122" t="s">
        <v>26</v>
      </c>
      <c r="P4122">
        <v>5</v>
      </c>
      <c r="Q4122" t="s">
        <v>27</v>
      </c>
      <c r="R4122" t="s">
        <v>28</v>
      </c>
      <c r="S4122">
        <v>225.71</v>
      </c>
      <c r="T4122" t="str" cm="1">
        <f t="array" ref="T4122">_xlfn.IFS(Raw_Data[[#This Row],[Call Status]]="Resolved","5",Raw_Data[[#This Row],[Call Status]]="Escalated","2",Raw_Data[[#This Row],[Call Status]]="Pending","3",Raw_Data[[#This Row],[Call Status]]="Abandoned","0")</f>
        <v>5</v>
      </c>
      <c r="U4122" t="str">
        <f>TEXT(Raw_Data[[#This Row],[Call Date]],"mmmm")</f>
        <v>November</v>
      </c>
      <c r="V4122" t="str" cm="1">
        <f t="array" ref="V4122">_xlfn.IFS(Raw_Data[[#This Row],[Customer Satisfaction]]&lt;2,"Poor",Raw_Data[[#This Row],[Customer Satisfaction]]&lt;4,"Average",Raw_Data[[#This Row],[Customer Satisfaction]]&gt;=4,"Excellent")</f>
        <v>Excellent</v>
      </c>
    </row>
    <row r="4123" spans="2:22" x14ac:dyDescent="0.3">
      <c r="B4123" t="s">
        <v>6663</v>
      </c>
      <c r="C4123" s="2">
        <v>45906</v>
      </c>
      <c r="D4123" s="1">
        <v>0.4861111111111111</v>
      </c>
      <c r="E4123" t="s">
        <v>59</v>
      </c>
      <c r="F4123" t="s">
        <v>34</v>
      </c>
      <c r="G4123" t="s">
        <v>250</v>
      </c>
      <c r="H4123" t="s">
        <v>22</v>
      </c>
      <c r="I4123" t="s">
        <v>23</v>
      </c>
      <c r="J4123" t="s">
        <v>76</v>
      </c>
      <c r="K4123" t="s">
        <v>25</v>
      </c>
      <c r="L4123" t="s">
        <v>3561</v>
      </c>
      <c r="M4123">
        <v>7.5</v>
      </c>
      <c r="N4123">
        <v>9</v>
      </c>
      <c r="O4123" t="s">
        <v>26</v>
      </c>
      <c r="P4123">
        <v>3</v>
      </c>
      <c r="Q4123" t="s">
        <v>615</v>
      </c>
      <c r="R4123" t="s">
        <v>28</v>
      </c>
      <c r="S4123">
        <v>526.86</v>
      </c>
      <c r="T4123" t="str" cm="1">
        <f t="array" ref="T4123">_xlfn.IFS(Raw_Data[[#This Row],[Call Status]]="Resolved","5",Raw_Data[[#This Row],[Call Status]]="Escalated","2",Raw_Data[[#This Row],[Call Status]]="Pending","3",Raw_Data[[#This Row],[Call Status]]="Abandoned","0")</f>
        <v>5</v>
      </c>
      <c r="U4123" t="str">
        <f>TEXT(Raw_Data[[#This Row],[Call Date]],"mmmm")</f>
        <v>September</v>
      </c>
      <c r="V4123" t="str" cm="1">
        <f t="array" ref="V4123">_xlfn.IFS(Raw_Data[[#This Row],[Customer Satisfaction]]&lt;2,"Poor",Raw_Data[[#This Row],[Customer Satisfaction]]&lt;4,"Average",Raw_Data[[#This Row],[Customer Satisfaction]]&gt;=4,"Excellent")</f>
        <v>Average</v>
      </c>
    </row>
    <row r="4124" spans="2:22" x14ac:dyDescent="0.3">
      <c r="B4124" t="s">
        <v>5253</v>
      </c>
      <c r="C4124" s="2">
        <v>45845</v>
      </c>
      <c r="D4124" s="1">
        <v>0.63749999999999996</v>
      </c>
      <c r="E4124" t="s">
        <v>41</v>
      </c>
      <c r="F4124" t="s">
        <v>38</v>
      </c>
      <c r="G4124" t="s">
        <v>162</v>
      </c>
      <c r="H4124" t="s">
        <v>2026</v>
      </c>
      <c r="I4124" t="s">
        <v>23</v>
      </c>
      <c r="J4124" t="s">
        <v>76</v>
      </c>
      <c r="K4124" t="s">
        <v>25</v>
      </c>
      <c r="L4124" t="s">
        <v>3564</v>
      </c>
      <c r="M4124">
        <v>1.5</v>
      </c>
      <c r="N4124">
        <v>15</v>
      </c>
      <c r="O4124" t="s">
        <v>26</v>
      </c>
      <c r="P4124">
        <v>5</v>
      </c>
      <c r="Q4124" t="s">
        <v>27</v>
      </c>
      <c r="R4124" t="s">
        <v>28</v>
      </c>
      <c r="S4124">
        <v>322.74</v>
      </c>
      <c r="T4124" t="str" cm="1">
        <f t="array" ref="T4124">_xlfn.IFS(Raw_Data[[#This Row],[Call Status]]="Resolved","5",Raw_Data[[#This Row],[Call Status]]="Escalated","2",Raw_Data[[#This Row],[Call Status]]="Pending","3",Raw_Data[[#This Row],[Call Status]]="Abandoned","0")</f>
        <v>5</v>
      </c>
      <c r="U4124" t="str">
        <f>TEXT(Raw_Data[[#This Row],[Call Date]],"mmmm")</f>
        <v>July</v>
      </c>
      <c r="V4124" t="str" cm="1">
        <f t="array" ref="V4124">_xlfn.IFS(Raw_Data[[#This Row],[Customer Satisfaction]]&lt;2,"Poor",Raw_Data[[#This Row],[Customer Satisfaction]]&lt;4,"Average",Raw_Data[[#This Row],[Customer Satisfaction]]&gt;=4,"Excellent")</f>
        <v>Excellent</v>
      </c>
    </row>
    <row r="4125" spans="2:22" x14ac:dyDescent="0.3">
      <c r="B4125" t="s">
        <v>574</v>
      </c>
      <c r="C4125" s="2">
        <v>45711</v>
      </c>
      <c r="D4125" s="1">
        <v>0.64513888888888893</v>
      </c>
      <c r="E4125" t="s">
        <v>37</v>
      </c>
      <c r="F4125" t="s">
        <v>34</v>
      </c>
      <c r="G4125" t="s">
        <v>162</v>
      </c>
      <c r="H4125" t="s">
        <v>22</v>
      </c>
      <c r="I4125" t="s">
        <v>23</v>
      </c>
      <c r="J4125" t="s">
        <v>76</v>
      </c>
      <c r="K4125" t="s">
        <v>25</v>
      </c>
      <c r="L4125" t="s">
        <v>25</v>
      </c>
      <c r="M4125">
        <v>1.3</v>
      </c>
      <c r="N4125">
        <v>3.2</v>
      </c>
      <c r="O4125" t="s">
        <v>26</v>
      </c>
      <c r="P4125">
        <v>0</v>
      </c>
      <c r="Q4125" t="s">
        <v>27</v>
      </c>
      <c r="R4125" t="s">
        <v>28</v>
      </c>
      <c r="S4125">
        <v>201.67</v>
      </c>
      <c r="T4125" t="str" cm="1">
        <f t="array" ref="T4125">_xlfn.IFS(Raw_Data[[#This Row],[Call Status]]="Resolved","5",Raw_Data[[#This Row],[Call Status]]="Escalated","2",Raw_Data[[#This Row],[Call Status]]="Pending","3",Raw_Data[[#This Row],[Call Status]]="Abandoned","0")</f>
        <v>5</v>
      </c>
      <c r="U4125" t="str">
        <f>TEXT(Raw_Data[[#This Row],[Call Date]],"mmmm")</f>
        <v>February</v>
      </c>
      <c r="V4125" t="str" cm="1">
        <f t="array" ref="V4125">_xlfn.IFS(Raw_Data[[#This Row],[Customer Satisfaction]]&lt;2,"Poor",Raw_Data[[#This Row],[Customer Satisfaction]]&lt;4,"Average",Raw_Data[[#This Row],[Customer Satisfaction]]&gt;=4,"Excellent")</f>
        <v>Poor</v>
      </c>
    </row>
    <row r="4126" spans="2:22" x14ac:dyDescent="0.3">
      <c r="B4126" t="s">
        <v>3987</v>
      </c>
      <c r="C4126" s="2">
        <v>45983</v>
      </c>
      <c r="D4126" s="1">
        <v>0.39930555555555558</v>
      </c>
      <c r="E4126" t="s">
        <v>44</v>
      </c>
      <c r="F4126" t="s">
        <v>48</v>
      </c>
      <c r="G4126" t="s">
        <v>21</v>
      </c>
      <c r="H4126" t="s">
        <v>2392</v>
      </c>
      <c r="I4126" t="s">
        <v>1130</v>
      </c>
      <c r="J4126" t="s">
        <v>55</v>
      </c>
      <c r="K4126" t="s">
        <v>25</v>
      </c>
      <c r="L4126" t="s">
        <v>3559</v>
      </c>
      <c r="M4126">
        <v>3.4</v>
      </c>
      <c r="N4126">
        <v>8.1</v>
      </c>
      <c r="O4126" t="s">
        <v>28</v>
      </c>
      <c r="P4126">
        <v>2</v>
      </c>
      <c r="Q4126" t="s">
        <v>1014</v>
      </c>
      <c r="R4126" t="s">
        <v>28</v>
      </c>
      <c r="S4126">
        <v>563.92999999999995</v>
      </c>
      <c r="T4126" t="str" cm="1">
        <f t="array" ref="T4126">_xlfn.IFS(Raw_Data[[#This Row],[Call Status]]="Resolved","5",Raw_Data[[#This Row],[Call Status]]="Escalated","2",Raw_Data[[#This Row],[Call Status]]="Pending","3",Raw_Data[[#This Row],[Call Status]]="Abandoned","0")</f>
        <v>5</v>
      </c>
      <c r="U4126" t="str">
        <f>TEXT(Raw_Data[[#This Row],[Call Date]],"mmmm")</f>
        <v>November</v>
      </c>
      <c r="V4126" t="str" cm="1">
        <f t="array" ref="V4126">_xlfn.IFS(Raw_Data[[#This Row],[Customer Satisfaction]]&lt;2,"Poor",Raw_Data[[#This Row],[Customer Satisfaction]]&lt;4,"Average",Raw_Data[[#This Row],[Customer Satisfaction]]&gt;=4,"Excellent")</f>
        <v>Average</v>
      </c>
    </row>
    <row r="4127" spans="2:22" x14ac:dyDescent="0.3">
      <c r="B4127" t="s">
        <v>4051</v>
      </c>
      <c r="C4127" s="2">
        <v>46014</v>
      </c>
      <c r="D4127" s="1">
        <v>0.59305555555555556</v>
      </c>
      <c r="E4127" t="s">
        <v>91</v>
      </c>
      <c r="F4127" t="s">
        <v>20</v>
      </c>
      <c r="G4127" t="s">
        <v>162</v>
      </c>
      <c r="H4127" t="s">
        <v>2392</v>
      </c>
      <c r="I4127" t="s">
        <v>1128</v>
      </c>
      <c r="J4127" t="s">
        <v>55</v>
      </c>
      <c r="K4127" t="s">
        <v>25</v>
      </c>
      <c r="L4127" t="s">
        <v>3559</v>
      </c>
      <c r="M4127">
        <v>9.5</v>
      </c>
      <c r="N4127">
        <v>12.9</v>
      </c>
      <c r="O4127" t="s">
        <v>26</v>
      </c>
      <c r="P4127">
        <v>2</v>
      </c>
      <c r="Q4127" t="s">
        <v>615</v>
      </c>
      <c r="R4127" t="s">
        <v>28</v>
      </c>
      <c r="S4127">
        <v>132.72</v>
      </c>
      <c r="T4127" t="str" cm="1">
        <f t="array" ref="T4127">_xlfn.IFS(Raw_Data[[#This Row],[Call Status]]="Resolved","5",Raw_Data[[#This Row],[Call Status]]="Escalated","2",Raw_Data[[#This Row],[Call Status]]="Pending","3",Raw_Data[[#This Row],[Call Status]]="Abandoned","0")</f>
        <v>5</v>
      </c>
      <c r="U4127" t="str">
        <f>TEXT(Raw_Data[[#This Row],[Call Date]],"mmmm")</f>
        <v>December</v>
      </c>
      <c r="V4127" t="str" cm="1">
        <f t="array" ref="V4127">_xlfn.IFS(Raw_Data[[#This Row],[Customer Satisfaction]]&lt;2,"Poor",Raw_Data[[#This Row],[Customer Satisfaction]]&lt;4,"Average",Raw_Data[[#This Row],[Customer Satisfaction]]&gt;=4,"Excellent")</f>
        <v>Average</v>
      </c>
    </row>
    <row r="4128" spans="2:22" x14ac:dyDescent="0.3">
      <c r="B4128" t="s">
        <v>4843</v>
      </c>
      <c r="C4128" s="2">
        <v>45970</v>
      </c>
      <c r="D4128" s="1">
        <v>0.88958333333333328</v>
      </c>
      <c r="E4128" t="s">
        <v>57</v>
      </c>
      <c r="F4128" t="s">
        <v>20</v>
      </c>
      <c r="G4128" t="s">
        <v>162</v>
      </c>
      <c r="H4128" t="s">
        <v>22</v>
      </c>
      <c r="I4128" t="s">
        <v>1128</v>
      </c>
      <c r="J4128" t="s">
        <v>49</v>
      </c>
      <c r="K4128" t="s">
        <v>25</v>
      </c>
      <c r="L4128" t="s">
        <v>3559</v>
      </c>
      <c r="M4128">
        <v>1.5</v>
      </c>
      <c r="N4128">
        <v>21.4</v>
      </c>
      <c r="O4128" t="s">
        <v>26</v>
      </c>
      <c r="P4128">
        <v>5</v>
      </c>
      <c r="Q4128" t="s">
        <v>27</v>
      </c>
      <c r="R4128" t="s">
        <v>28</v>
      </c>
      <c r="S4128">
        <v>223.25</v>
      </c>
      <c r="T4128" t="str" cm="1">
        <f t="array" ref="T4128">_xlfn.IFS(Raw_Data[[#This Row],[Call Status]]="Resolved","5",Raw_Data[[#This Row],[Call Status]]="Escalated","2",Raw_Data[[#This Row],[Call Status]]="Pending","3",Raw_Data[[#This Row],[Call Status]]="Abandoned","0")</f>
        <v>5</v>
      </c>
      <c r="U4128" t="str">
        <f>TEXT(Raw_Data[[#This Row],[Call Date]],"mmmm")</f>
        <v>November</v>
      </c>
      <c r="V4128" t="str" cm="1">
        <f t="array" ref="V4128">_xlfn.IFS(Raw_Data[[#This Row],[Customer Satisfaction]]&lt;2,"Poor",Raw_Data[[#This Row],[Customer Satisfaction]]&lt;4,"Average",Raw_Data[[#This Row],[Customer Satisfaction]]&gt;=4,"Excellent")</f>
        <v>Excellent</v>
      </c>
    </row>
    <row r="4129" spans="2:22" x14ac:dyDescent="0.3">
      <c r="B4129" t="s">
        <v>1608</v>
      </c>
      <c r="C4129" s="2">
        <v>45795</v>
      </c>
      <c r="D4129" s="1">
        <v>0.62291666666666667</v>
      </c>
      <c r="E4129" t="s">
        <v>41</v>
      </c>
      <c r="F4129" t="s">
        <v>34</v>
      </c>
      <c r="G4129" t="s">
        <v>327</v>
      </c>
      <c r="H4129" t="s">
        <v>22</v>
      </c>
      <c r="I4129" t="s">
        <v>1128</v>
      </c>
      <c r="J4129" t="s">
        <v>24</v>
      </c>
      <c r="K4129" t="s">
        <v>25</v>
      </c>
      <c r="L4129" t="s">
        <v>25</v>
      </c>
      <c r="M4129">
        <v>1.6</v>
      </c>
      <c r="N4129">
        <v>5.2</v>
      </c>
      <c r="O4129" t="s">
        <v>26</v>
      </c>
      <c r="P4129">
        <v>3</v>
      </c>
      <c r="Q4129" t="s">
        <v>615</v>
      </c>
      <c r="R4129" t="s">
        <v>28</v>
      </c>
      <c r="S4129">
        <v>137.33000000000001</v>
      </c>
      <c r="T4129" t="str" cm="1">
        <f t="array" ref="T4129">_xlfn.IFS(Raw_Data[[#This Row],[Call Status]]="Resolved","5",Raw_Data[[#This Row],[Call Status]]="Escalated","2",Raw_Data[[#This Row],[Call Status]]="Pending","3",Raw_Data[[#This Row],[Call Status]]="Abandoned","0")</f>
        <v>5</v>
      </c>
      <c r="U4129" t="str">
        <f>TEXT(Raw_Data[[#This Row],[Call Date]],"mmmm")</f>
        <v>May</v>
      </c>
      <c r="V4129" t="str" cm="1">
        <f t="array" ref="V4129">_xlfn.IFS(Raw_Data[[#This Row],[Customer Satisfaction]]&lt;2,"Poor",Raw_Data[[#This Row],[Customer Satisfaction]]&lt;4,"Average",Raw_Data[[#This Row],[Customer Satisfaction]]&gt;=4,"Excellent")</f>
        <v>Average</v>
      </c>
    </row>
    <row r="4130" spans="2:22" x14ac:dyDescent="0.3">
      <c r="B4130" t="s">
        <v>3256</v>
      </c>
      <c r="C4130" s="2">
        <v>45825</v>
      </c>
      <c r="D4130" s="1">
        <v>0.89027777777777772</v>
      </c>
      <c r="E4130" t="s">
        <v>110</v>
      </c>
      <c r="F4130" t="s">
        <v>20</v>
      </c>
      <c r="G4130" t="s">
        <v>327</v>
      </c>
      <c r="H4130" t="s">
        <v>2026</v>
      </c>
      <c r="I4130" t="s">
        <v>23</v>
      </c>
      <c r="J4130" t="s">
        <v>39</v>
      </c>
      <c r="K4130" t="s">
        <v>25</v>
      </c>
      <c r="L4130" t="s">
        <v>25</v>
      </c>
      <c r="M4130">
        <v>0.4</v>
      </c>
      <c r="N4130">
        <v>12.6</v>
      </c>
      <c r="O4130" t="s">
        <v>26</v>
      </c>
      <c r="P4130">
        <v>3</v>
      </c>
      <c r="Q4130" t="s">
        <v>615</v>
      </c>
      <c r="R4130" t="s">
        <v>28</v>
      </c>
      <c r="S4130">
        <v>164.42</v>
      </c>
      <c r="T4130" t="str" cm="1">
        <f t="array" ref="T4130">_xlfn.IFS(Raw_Data[[#This Row],[Call Status]]="Resolved","5",Raw_Data[[#This Row],[Call Status]]="Escalated","2",Raw_Data[[#This Row],[Call Status]]="Pending","3",Raw_Data[[#This Row],[Call Status]]="Abandoned","0")</f>
        <v>5</v>
      </c>
      <c r="U4130" t="str">
        <f>TEXT(Raw_Data[[#This Row],[Call Date]],"mmmm")</f>
        <v>June</v>
      </c>
      <c r="V4130" t="str" cm="1">
        <f t="array" ref="V4130">_xlfn.IFS(Raw_Data[[#This Row],[Customer Satisfaction]]&lt;2,"Poor",Raw_Data[[#This Row],[Customer Satisfaction]]&lt;4,"Average",Raw_Data[[#This Row],[Customer Satisfaction]]&gt;=4,"Excellent")</f>
        <v>Average</v>
      </c>
    </row>
    <row r="4131" spans="2:22" x14ac:dyDescent="0.3">
      <c r="B4131" t="s">
        <v>7868</v>
      </c>
      <c r="C4131" s="2">
        <v>45760</v>
      </c>
      <c r="D4131" s="1">
        <v>0.6020833333333333</v>
      </c>
      <c r="E4131" t="s">
        <v>63</v>
      </c>
      <c r="F4131" t="s">
        <v>38</v>
      </c>
      <c r="G4131" t="s">
        <v>162</v>
      </c>
      <c r="H4131" t="s">
        <v>2026</v>
      </c>
      <c r="I4131" t="s">
        <v>1128</v>
      </c>
      <c r="J4131" t="s">
        <v>49</v>
      </c>
      <c r="K4131" t="s">
        <v>16</v>
      </c>
      <c r="L4131" t="s">
        <v>16</v>
      </c>
      <c r="M4131">
        <v>0.9</v>
      </c>
      <c r="N4131">
        <v>12.9</v>
      </c>
      <c r="O4131" t="s">
        <v>28</v>
      </c>
      <c r="P4131">
        <v>3</v>
      </c>
      <c r="Q4131" t="s">
        <v>615</v>
      </c>
      <c r="R4131" t="s">
        <v>26</v>
      </c>
      <c r="S4131">
        <v>147.65</v>
      </c>
      <c r="T4131" t="str" cm="1">
        <f t="array" ref="T4131">_xlfn.IFS(Raw_Data[[#This Row],[Call Status]]="Resolved","5",Raw_Data[[#This Row],[Call Status]]="Escalated","2",Raw_Data[[#This Row],[Call Status]]="Pending","3",Raw_Data[[#This Row],[Call Status]]="Abandoned","0")</f>
        <v>2</v>
      </c>
      <c r="U4131" t="str">
        <f>TEXT(Raw_Data[[#This Row],[Call Date]],"mmmm")</f>
        <v>April</v>
      </c>
      <c r="V4131" t="str" cm="1">
        <f t="array" ref="V4131">_xlfn.IFS(Raw_Data[[#This Row],[Customer Satisfaction]]&lt;2,"Poor",Raw_Data[[#This Row],[Customer Satisfaction]]&lt;4,"Average",Raw_Data[[#This Row],[Customer Satisfaction]]&gt;=4,"Excellent")</f>
        <v>Average</v>
      </c>
    </row>
    <row r="4132" spans="2:22" x14ac:dyDescent="0.3">
      <c r="B4132" t="s">
        <v>859</v>
      </c>
      <c r="C4132" s="2">
        <v>45742</v>
      </c>
      <c r="D4132" s="1">
        <v>0.39166666666666666</v>
      </c>
      <c r="E4132" t="s">
        <v>59</v>
      </c>
      <c r="F4132" t="s">
        <v>20</v>
      </c>
      <c r="G4132" t="s">
        <v>162</v>
      </c>
      <c r="H4132" t="s">
        <v>22</v>
      </c>
      <c r="I4132" t="s">
        <v>23</v>
      </c>
      <c r="J4132" t="s">
        <v>64</v>
      </c>
      <c r="K4132" t="s">
        <v>25</v>
      </c>
      <c r="L4132" t="s">
        <v>25</v>
      </c>
      <c r="M4132">
        <v>2.2000000000000002</v>
      </c>
      <c r="N4132">
        <v>1.7</v>
      </c>
      <c r="O4132" t="s">
        <v>26</v>
      </c>
      <c r="P4132">
        <v>3</v>
      </c>
      <c r="Q4132" t="s">
        <v>615</v>
      </c>
      <c r="R4132" t="s">
        <v>28</v>
      </c>
      <c r="S4132">
        <v>178.19</v>
      </c>
      <c r="T4132" t="str" cm="1">
        <f t="array" ref="T4132">_xlfn.IFS(Raw_Data[[#This Row],[Call Status]]="Resolved","5",Raw_Data[[#This Row],[Call Status]]="Escalated","2",Raw_Data[[#This Row],[Call Status]]="Pending","3",Raw_Data[[#This Row],[Call Status]]="Abandoned","0")</f>
        <v>5</v>
      </c>
      <c r="U4132" t="str">
        <f>TEXT(Raw_Data[[#This Row],[Call Date]],"mmmm")</f>
        <v>March</v>
      </c>
      <c r="V4132" t="str" cm="1">
        <f t="array" ref="V4132">_xlfn.IFS(Raw_Data[[#This Row],[Customer Satisfaction]]&lt;2,"Poor",Raw_Data[[#This Row],[Customer Satisfaction]]&lt;4,"Average",Raw_Data[[#This Row],[Customer Satisfaction]]&gt;=4,"Excellent")</f>
        <v>Average</v>
      </c>
    </row>
    <row r="4133" spans="2:22" x14ac:dyDescent="0.3">
      <c r="B4133" t="s">
        <v>7167</v>
      </c>
      <c r="C4133" s="2">
        <v>45974</v>
      </c>
      <c r="D4133" s="1">
        <v>0.86041666666666672</v>
      </c>
      <c r="E4133" t="s">
        <v>63</v>
      </c>
      <c r="F4133" t="s">
        <v>20</v>
      </c>
      <c r="G4133" t="s">
        <v>162</v>
      </c>
      <c r="H4133" t="s">
        <v>22</v>
      </c>
      <c r="I4133" t="s">
        <v>23</v>
      </c>
      <c r="J4133" t="s">
        <v>24</v>
      </c>
      <c r="K4133" t="s">
        <v>25</v>
      </c>
      <c r="L4133" t="s">
        <v>3564</v>
      </c>
      <c r="M4133">
        <v>6.1</v>
      </c>
      <c r="N4133">
        <v>6.7</v>
      </c>
      <c r="O4133" t="s">
        <v>28</v>
      </c>
      <c r="P4133">
        <v>5</v>
      </c>
      <c r="Q4133" t="s">
        <v>27</v>
      </c>
      <c r="R4133" t="s">
        <v>28</v>
      </c>
      <c r="S4133">
        <v>52.81</v>
      </c>
      <c r="T4133" t="str" cm="1">
        <f t="array" ref="T4133">_xlfn.IFS(Raw_Data[[#This Row],[Call Status]]="Resolved","5",Raw_Data[[#This Row],[Call Status]]="Escalated","2",Raw_Data[[#This Row],[Call Status]]="Pending","3",Raw_Data[[#This Row],[Call Status]]="Abandoned","0")</f>
        <v>5</v>
      </c>
      <c r="U4133" t="str">
        <f>TEXT(Raw_Data[[#This Row],[Call Date]],"mmmm")</f>
        <v>November</v>
      </c>
      <c r="V4133" t="str" cm="1">
        <f t="array" ref="V4133">_xlfn.IFS(Raw_Data[[#This Row],[Customer Satisfaction]]&lt;2,"Poor",Raw_Data[[#This Row],[Customer Satisfaction]]&lt;4,"Average",Raw_Data[[#This Row],[Customer Satisfaction]]&gt;=4,"Excellent")</f>
        <v>Excellent</v>
      </c>
    </row>
    <row r="4134" spans="2:22" x14ac:dyDescent="0.3">
      <c r="B4134" t="s">
        <v>9864</v>
      </c>
      <c r="C4134" s="2">
        <v>45869</v>
      </c>
      <c r="D4134" s="1">
        <v>0.54097222222222219</v>
      </c>
      <c r="E4134" t="s">
        <v>44</v>
      </c>
      <c r="F4134" t="s">
        <v>20</v>
      </c>
      <c r="G4134" t="s">
        <v>327</v>
      </c>
      <c r="H4134" t="s">
        <v>22</v>
      </c>
      <c r="I4134" t="s">
        <v>23</v>
      </c>
      <c r="J4134" t="s">
        <v>76</v>
      </c>
      <c r="K4134" t="s">
        <v>8876</v>
      </c>
      <c r="L4134" t="s">
        <v>8877</v>
      </c>
      <c r="M4134">
        <v>4</v>
      </c>
      <c r="N4134">
        <v>11.9</v>
      </c>
      <c r="O4134" t="s">
        <v>28</v>
      </c>
      <c r="P4134">
        <v>0</v>
      </c>
      <c r="Q4134" t="s">
        <v>615</v>
      </c>
      <c r="R4134" t="s">
        <v>28</v>
      </c>
      <c r="S4134">
        <v>173.86</v>
      </c>
      <c r="T4134" t="str" cm="1">
        <f t="array" ref="T4134">_xlfn.IFS(Raw_Data[[#This Row],[Call Status]]="Resolved","5",Raw_Data[[#This Row],[Call Status]]="Escalated","2",Raw_Data[[#This Row],[Call Status]]="Pending","3",Raw_Data[[#This Row],[Call Status]]="Abandoned","0")</f>
        <v>3</v>
      </c>
      <c r="U4134" t="str">
        <f>TEXT(Raw_Data[[#This Row],[Call Date]],"mmmm")</f>
        <v>July</v>
      </c>
      <c r="V4134" t="str" cm="1">
        <f t="array" ref="V4134">_xlfn.IFS(Raw_Data[[#This Row],[Customer Satisfaction]]&lt;2,"Poor",Raw_Data[[#This Row],[Customer Satisfaction]]&lt;4,"Average",Raw_Data[[#This Row],[Customer Satisfaction]]&gt;=4,"Excellent")</f>
        <v>Poor</v>
      </c>
    </row>
    <row r="4135" spans="2:22" x14ac:dyDescent="0.3">
      <c r="B4135" t="s">
        <v>6352</v>
      </c>
      <c r="C4135" s="2">
        <v>45660</v>
      </c>
      <c r="D4135" s="1">
        <v>0.91319444444444442</v>
      </c>
      <c r="E4135" t="s">
        <v>33</v>
      </c>
      <c r="F4135" t="s">
        <v>34</v>
      </c>
      <c r="G4135" t="s">
        <v>250</v>
      </c>
      <c r="H4135" t="s">
        <v>22</v>
      </c>
      <c r="I4135" t="s">
        <v>23</v>
      </c>
      <c r="J4135" t="s">
        <v>42</v>
      </c>
      <c r="K4135" t="s">
        <v>25</v>
      </c>
      <c r="L4135" t="s">
        <v>3570</v>
      </c>
      <c r="M4135">
        <v>0.9</v>
      </c>
      <c r="N4135">
        <v>3.9</v>
      </c>
      <c r="O4135" t="s">
        <v>26</v>
      </c>
      <c r="P4135">
        <v>3</v>
      </c>
      <c r="Q4135" t="s">
        <v>615</v>
      </c>
      <c r="R4135" t="s">
        <v>28</v>
      </c>
      <c r="S4135">
        <v>313.70999999999998</v>
      </c>
      <c r="T4135" t="str" cm="1">
        <f t="array" ref="T4135">_xlfn.IFS(Raw_Data[[#This Row],[Call Status]]="Resolved","5",Raw_Data[[#This Row],[Call Status]]="Escalated","2",Raw_Data[[#This Row],[Call Status]]="Pending","3",Raw_Data[[#This Row],[Call Status]]="Abandoned","0")</f>
        <v>5</v>
      </c>
      <c r="U4135" t="str">
        <f>TEXT(Raw_Data[[#This Row],[Call Date]],"mmmm")</f>
        <v>January</v>
      </c>
      <c r="V4135" t="str" cm="1">
        <f t="array" ref="V4135">_xlfn.IFS(Raw_Data[[#This Row],[Customer Satisfaction]]&lt;2,"Poor",Raw_Data[[#This Row],[Customer Satisfaction]]&lt;4,"Average",Raw_Data[[#This Row],[Customer Satisfaction]]&gt;=4,"Excellent")</f>
        <v>Average</v>
      </c>
    </row>
    <row r="4136" spans="2:22" x14ac:dyDescent="0.3">
      <c r="B4136" t="s">
        <v>1802</v>
      </c>
      <c r="C4136" s="2">
        <v>45836</v>
      </c>
      <c r="D4136" s="1">
        <v>0.44791666666666669</v>
      </c>
      <c r="E4136" t="s">
        <v>100</v>
      </c>
      <c r="F4136" t="s">
        <v>48</v>
      </c>
      <c r="G4136" t="s">
        <v>327</v>
      </c>
      <c r="H4136" t="s">
        <v>22</v>
      </c>
      <c r="I4136" t="s">
        <v>1137</v>
      </c>
      <c r="J4136" t="s">
        <v>45</v>
      </c>
      <c r="K4136" t="s">
        <v>25</v>
      </c>
      <c r="L4136" t="s">
        <v>25</v>
      </c>
      <c r="M4136">
        <v>11.3</v>
      </c>
      <c r="N4136">
        <v>12.8</v>
      </c>
      <c r="O4136" t="s">
        <v>26</v>
      </c>
      <c r="P4136">
        <v>5</v>
      </c>
      <c r="Q4136" t="s">
        <v>27</v>
      </c>
      <c r="R4136" t="s">
        <v>28</v>
      </c>
      <c r="S4136">
        <v>260.42</v>
      </c>
      <c r="T4136" t="str" cm="1">
        <f t="array" ref="T4136">_xlfn.IFS(Raw_Data[[#This Row],[Call Status]]="Resolved","5",Raw_Data[[#This Row],[Call Status]]="Escalated","2",Raw_Data[[#This Row],[Call Status]]="Pending","3",Raw_Data[[#This Row],[Call Status]]="Abandoned","0")</f>
        <v>5</v>
      </c>
      <c r="U4136" t="str">
        <f>TEXT(Raw_Data[[#This Row],[Call Date]],"mmmm")</f>
        <v>June</v>
      </c>
      <c r="V4136" t="str" cm="1">
        <f t="array" ref="V4136">_xlfn.IFS(Raw_Data[[#This Row],[Customer Satisfaction]]&lt;2,"Poor",Raw_Data[[#This Row],[Customer Satisfaction]]&lt;4,"Average",Raw_Data[[#This Row],[Customer Satisfaction]]&gt;=4,"Excellent")</f>
        <v>Excellent</v>
      </c>
    </row>
    <row r="4137" spans="2:22" x14ac:dyDescent="0.3">
      <c r="B4137" t="s">
        <v>239</v>
      </c>
      <c r="C4137" s="2">
        <v>45999</v>
      </c>
      <c r="D4137" s="1">
        <v>0.53749999999999998</v>
      </c>
      <c r="E4137" t="s">
        <v>156</v>
      </c>
      <c r="F4137" t="s">
        <v>48</v>
      </c>
      <c r="G4137" t="s">
        <v>162</v>
      </c>
      <c r="H4137" t="s">
        <v>22</v>
      </c>
      <c r="I4137" t="s">
        <v>23</v>
      </c>
      <c r="J4137" t="s">
        <v>35</v>
      </c>
      <c r="K4137" t="s">
        <v>25</v>
      </c>
      <c r="L4137" t="s">
        <v>25</v>
      </c>
      <c r="M4137">
        <v>8.8000000000000007</v>
      </c>
      <c r="N4137">
        <v>10.1</v>
      </c>
      <c r="O4137" t="s">
        <v>26</v>
      </c>
      <c r="P4137">
        <v>5</v>
      </c>
      <c r="Q4137" t="s">
        <v>27</v>
      </c>
      <c r="R4137" t="s">
        <v>28</v>
      </c>
      <c r="S4137">
        <v>61.92</v>
      </c>
      <c r="T4137" t="str" cm="1">
        <f t="array" ref="T4137">_xlfn.IFS(Raw_Data[[#This Row],[Call Status]]="Resolved","5",Raw_Data[[#This Row],[Call Status]]="Escalated","2",Raw_Data[[#This Row],[Call Status]]="Pending","3",Raw_Data[[#This Row],[Call Status]]="Abandoned","0")</f>
        <v>5</v>
      </c>
      <c r="U4137" t="str">
        <f>TEXT(Raw_Data[[#This Row],[Call Date]],"mmmm")</f>
        <v>December</v>
      </c>
      <c r="V4137" t="str" cm="1">
        <f t="array" ref="V4137">_xlfn.IFS(Raw_Data[[#This Row],[Customer Satisfaction]]&lt;2,"Poor",Raw_Data[[#This Row],[Customer Satisfaction]]&lt;4,"Average",Raw_Data[[#This Row],[Customer Satisfaction]]&gt;=4,"Excellent")</f>
        <v>Excellent</v>
      </c>
    </row>
    <row r="4138" spans="2:22" x14ac:dyDescent="0.3">
      <c r="B4138" t="s">
        <v>2332</v>
      </c>
      <c r="C4138" s="2">
        <v>45960</v>
      </c>
      <c r="D4138" s="1">
        <v>0.6743055555555556</v>
      </c>
      <c r="E4138" t="s">
        <v>63</v>
      </c>
      <c r="F4138" t="s">
        <v>20</v>
      </c>
      <c r="G4138" t="s">
        <v>250</v>
      </c>
      <c r="H4138" t="s">
        <v>2026</v>
      </c>
      <c r="I4138" t="s">
        <v>1130</v>
      </c>
      <c r="J4138" t="s">
        <v>42</v>
      </c>
      <c r="K4138" t="s">
        <v>25</v>
      </c>
      <c r="L4138" t="s">
        <v>25</v>
      </c>
      <c r="M4138">
        <v>5.8</v>
      </c>
      <c r="N4138">
        <v>7.5</v>
      </c>
      <c r="O4138" t="s">
        <v>26</v>
      </c>
      <c r="P4138">
        <v>5</v>
      </c>
      <c r="Q4138" t="s">
        <v>27</v>
      </c>
      <c r="R4138" t="s">
        <v>28</v>
      </c>
      <c r="S4138">
        <v>645.41999999999996</v>
      </c>
      <c r="T4138" t="str" cm="1">
        <f t="array" ref="T4138">_xlfn.IFS(Raw_Data[[#This Row],[Call Status]]="Resolved","5",Raw_Data[[#This Row],[Call Status]]="Escalated","2",Raw_Data[[#This Row],[Call Status]]="Pending","3",Raw_Data[[#This Row],[Call Status]]="Abandoned","0")</f>
        <v>5</v>
      </c>
      <c r="U4138" t="str">
        <f>TEXT(Raw_Data[[#This Row],[Call Date]],"mmmm")</f>
        <v>October</v>
      </c>
      <c r="V4138" t="str" cm="1">
        <f t="array" ref="V4138">_xlfn.IFS(Raw_Data[[#This Row],[Customer Satisfaction]]&lt;2,"Poor",Raw_Data[[#This Row],[Customer Satisfaction]]&lt;4,"Average",Raw_Data[[#This Row],[Customer Satisfaction]]&gt;=4,"Excellent")</f>
        <v>Excellent</v>
      </c>
    </row>
    <row r="4139" spans="2:22" x14ac:dyDescent="0.3">
      <c r="B4139" t="s">
        <v>3208</v>
      </c>
      <c r="C4139" s="2">
        <v>45989</v>
      </c>
      <c r="D4139" s="1">
        <v>0.55694444444444446</v>
      </c>
      <c r="E4139" t="s">
        <v>59</v>
      </c>
      <c r="F4139" t="s">
        <v>38</v>
      </c>
      <c r="G4139" t="s">
        <v>250</v>
      </c>
      <c r="H4139" t="s">
        <v>2026</v>
      </c>
      <c r="I4139" t="s">
        <v>23</v>
      </c>
      <c r="J4139" t="s">
        <v>31</v>
      </c>
      <c r="K4139" t="s">
        <v>25</v>
      </c>
      <c r="L4139" t="s">
        <v>25</v>
      </c>
      <c r="M4139">
        <v>2.1</v>
      </c>
      <c r="N4139">
        <v>11.3</v>
      </c>
      <c r="O4139" t="s">
        <v>28</v>
      </c>
      <c r="P4139">
        <v>3</v>
      </c>
      <c r="Q4139" t="s">
        <v>615</v>
      </c>
      <c r="R4139" t="s">
        <v>26</v>
      </c>
      <c r="S4139">
        <v>158.63</v>
      </c>
      <c r="T4139" t="str" cm="1">
        <f t="array" ref="T4139">_xlfn.IFS(Raw_Data[[#This Row],[Call Status]]="Resolved","5",Raw_Data[[#This Row],[Call Status]]="Escalated","2",Raw_Data[[#This Row],[Call Status]]="Pending","3",Raw_Data[[#This Row],[Call Status]]="Abandoned","0")</f>
        <v>5</v>
      </c>
      <c r="U4139" t="str">
        <f>TEXT(Raw_Data[[#This Row],[Call Date]],"mmmm")</f>
        <v>November</v>
      </c>
      <c r="V4139" t="str" cm="1">
        <f t="array" ref="V4139">_xlfn.IFS(Raw_Data[[#This Row],[Customer Satisfaction]]&lt;2,"Poor",Raw_Data[[#This Row],[Customer Satisfaction]]&lt;4,"Average",Raw_Data[[#This Row],[Customer Satisfaction]]&gt;=4,"Excellent")</f>
        <v>Average</v>
      </c>
    </row>
    <row r="4140" spans="2:22" x14ac:dyDescent="0.3">
      <c r="B4140" t="s">
        <v>3666</v>
      </c>
      <c r="C4140" s="2">
        <v>45695</v>
      </c>
      <c r="D4140" s="1">
        <v>0.48125000000000001</v>
      </c>
      <c r="E4140" t="s">
        <v>110</v>
      </c>
      <c r="F4140" t="s">
        <v>48</v>
      </c>
      <c r="G4140" t="s">
        <v>21</v>
      </c>
      <c r="H4140" t="s">
        <v>2026</v>
      </c>
      <c r="I4140" t="s">
        <v>1128</v>
      </c>
      <c r="J4140" t="s">
        <v>24</v>
      </c>
      <c r="K4140" t="s">
        <v>25</v>
      </c>
      <c r="L4140" t="s">
        <v>3564</v>
      </c>
      <c r="M4140">
        <v>1</v>
      </c>
      <c r="N4140">
        <v>13.5</v>
      </c>
      <c r="O4140" t="s">
        <v>26</v>
      </c>
      <c r="P4140">
        <v>5</v>
      </c>
      <c r="Q4140" t="s">
        <v>27</v>
      </c>
      <c r="R4140" t="s">
        <v>28</v>
      </c>
      <c r="S4140">
        <v>96.91</v>
      </c>
      <c r="T4140" t="str" cm="1">
        <f t="array" ref="T4140">_xlfn.IFS(Raw_Data[[#This Row],[Call Status]]="Resolved","5",Raw_Data[[#This Row],[Call Status]]="Escalated","2",Raw_Data[[#This Row],[Call Status]]="Pending","3",Raw_Data[[#This Row],[Call Status]]="Abandoned","0")</f>
        <v>5</v>
      </c>
      <c r="U4140" t="str">
        <f>TEXT(Raw_Data[[#This Row],[Call Date]],"mmmm")</f>
        <v>February</v>
      </c>
      <c r="V4140" t="str" cm="1">
        <f t="array" ref="V4140">_xlfn.IFS(Raw_Data[[#This Row],[Customer Satisfaction]]&lt;2,"Poor",Raw_Data[[#This Row],[Customer Satisfaction]]&lt;4,"Average",Raw_Data[[#This Row],[Customer Satisfaction]]&gt;=4,"Excellent")</f>
        <v>Excellent</v>
      </c>
    </row>
    <row r="4141" spans="2:22" x14ac:dyDescent="0.3">
      <c r="B4141" t="s">
        <v>4031</v>
      </c>
      <c r="C4141" s="2">
        <v>45896</v>
      </c>
      <c r="D4141" s="1">
        <v>0.6333333333333333</v>
      </c>
      <c r="E4141" t="s">
        <v>156</v>
      </c>
      <c r="F4141" t="s">
        <v>34</v>
      </c>
      <c r="G4141" t="s">
        <v>327</v>
      </c>
      <c r="H4141" t="s">
        <v>2392</v>
      </c>
      <c r="I4141" t="s">
        <v>1128</v>
      </c>
      <c r="J4141" t="s">
        <v>42</v>
      </c>
      <c r="K4141" t="s">
        <v>25</v>
      </c>
      <c r="L4141" t="s">
        <v>3561</v>
      </c>
      <c r="M4141">
        <v>4.9000000000000004</v>
      </c>
      <c r="N4141">
        <v>20</v>
      </c>
      <c r="O4141" t="s">
        <v>26</v>
      </c>
      <c r="P4141">
        <v>0</v>
      </c>
      <c r="Q4141" t="s">
        <v>27</v>
      </c>
      <c r="R4141" t="s">
        <v>28</v>
      </c>
      <c r="S4141">
        <v>59.33</v>
      </c>
      <c r="T4141" t="str" cm="1">
        <f t="array" ref="T4141">_xlfn.IFS(Raw_Data[[#This Row],[Call Status]]="Resolved","5",Raw_Data[[#This Row],[Call Status]]="Escalated","2",Raw_Data[[#This Row],[Call Status]]="Pending","3",Raw_Data[[#This Row],[Call Status]]="Abandoned","0")</f>
        <v>5</v>
      </c>
      <c r="U4141" t="str">
        <f>TEXT(Raw_Data[[#This Row],[Call Date]],"mmmm")</f>
        <v>August</v>
      </c>
      <c r="V4141" t="str" cm="1">
        <f t="array" ref="V4141">_xlfn.IFS(Raw_Data[[#This Row],[Customer Satisfaction]]&lt;2,"Poor",Raw_Data[[#This Row],[Customer Satisfaction]]&lt;4,"Average",Raw_Data[[#This Row],[Customer Satisfaction]]&gt;=4,"Excellent")</f>
        <v>Poor</v>
      </c>
    </row>
    <row r="4142" spans="2:22" x14ac:dyDescent="0.3">
      <c r="B4142" t="s">
        <v>2359</v>
      </c>
      <c r="C4142" s="2">
        <v>45826</v>
      </c>
      <c r="D4142" s="1">
        <v>0.8125</v>
      </c>
      <c r="E4142" t="s">
        <v>156</v>
      </c>
      <c r="F4142" t="s">
        <v>34</v>
      </c>
      <c r="G4142" t="s">
        <v>327</v>
      </c>
      <c r="H4142" t="s">
        <v>2026</v>
      </c>
      <c r="I4142" t="s">
        <v>1130</v>
      </c>
      <c r="J4142" t="s">
        <v>76</v>
      </c>
      <c r="K4142" t="s">
        <v>25</v>
      </c>
      <c r="L4142" t="s">
        <v>25</v>
      </c>
      <c r="M4142">
        <v>1.6</v>
      </c>
      <c r="N4142">
        <v>6.9</v>
      </c>
      <c r="O4142" t="s">
        <v>28</v>
      </c>
      <c r="P4142">
        <v>5</v>
      </c>
      <c r="Q4142" t="s">
        <v>27</v>
      </c>
      <c r="R4142" t="s">
        <v>28</v>
      </c>
      <c r="S4142">
        <v>351.15</v>
      </c>
      <c r="T4142" t="str" cm="1">
        <f t="array" ref="T4142">_xlfn.IFS(Raw_Data[[#This Row],[Call Status]]="Resolved","5",Raw_Data[[#This Row],[Call Status]]="Escalated","2",Raw_Data[[#This Row],[Call Status]]="Pending","3",Raw_Data[[#This Row],[Call Status]]="Abandoned","0")</f>
        <v>5</v>
      </c>
      <c r="U4142" t="str">
        <f>TEXT(Raw_Data[[#This Row],[Call Date]],"mmmm")</f>
        <v>June</v>
      </c>
      <c r="V4142" t="str" cm="1">
        <f t="array" ref="V4142">_xlfn.IFS(Raw_Data[[#This Row],[Customer Satisfaction]]&lt;2,"Poor",Raw_Data[[#This Row],[Customer Satisfaction]]&lt;4,"Average",Raw_Data[[#This Row],[Customer Satisfaction]]&gt;=4,"Excellent")</f>
        <v>Excellent</v>
      </c>
    </row>
    <row r="4143" spans="2:22" x14ac:dyDescent="0.3">
      <c r="B4143" t="s">
        <v>7288</v>
      </c>
      <c r="C4143" s="2">
        <v>46000</v>
      </c>
      <c r="D4143" s="1">
        <v>0.56388888888888888</v>
      </c>
      <c r="E4143" t="s">
        <v>70</v>
      </c>
      <c r="F4143" t="s">
        <v>48</v>
      </c>
      <c r="G4143" t="s">
        <v>162</v>
      </c>
      <c r="H4143" t="s">
        <v>2392</v>
      </c>
      <c r="I4143" t="s">
        <v>23</v>
      </c>
      <c r="J4143" t="s">
        <v>49</v>
      </c>
      <c r="K4143" t="s">
        <v>7253</v>
      </c>
      <c r="L4143" t="s">
        <v>7254</v>
      </c>
      <c r="M4143">
        <v>6.2</v>
      </c>
      <c r="N4143">
        <v>13.2</v>
      </c>
      <c r="O4143" t="s">
        <v>28</v>
      </c>
      <c r="P4143">
        <v>0</v>
      </c>
      <c r="Q4143" t="s">
        <v>615</v>
      </c>
      <c r="R4143" t="s">
        <v>26</v>
      </c>
      <c r="S4143">
        <v>481.5</v>
      </c>
      <c r="T4143" t="str" cm="1">
        <f t="array" ref="T4143">_xlfn.IFS(Raw_Data[[#This Row],[Call Status]]="Resolved","5",Raw_Data[[#This Row],[Call Status]]="Escalated","2",Raw_Data[[#This Row],[Call Status]]="Pending","3",Raw_Data[[#This Row],[Call Status]]="Abandoned","0")</f>
        <v>0</v>
      </c>
      <c r="U4143" t="str">
        <f>TEXT(Raw_Data[[#This Row],[Call Date]],"mmmm")</f>
        <v>December</v>
      </c>
      <c r="V4143" t="str" cm="1">
        <f t="array" ref="V4143">_xlfn.IFS(Raw_Data[[#This Row],[Customer Satisfaction]]&lt;2,"Poor",Raw_Data[[#This Row],[Customer Satisfaction]]&lt;4,"Average",Raw_Data[[#This Row],[Customer Satisfaction]]&gt;=4,"Excellent")</f>
        <v>Poor</v>
      </c>
    </row>
    <row r="4144" spans="2:22" x14ac:dyDescent="0.3">
      <c r="B4144" t="s">
        <v>3983</v>
      </c>
      <c r="C4144" s="2">
        <v>45971</v>
      </c>
      <c r="D4144" s="1">
        <v>0.8833333333333333</v>
      </c>
      <c r="E4144" t="s">
        <v>41</v>
      </c>
      <c r="F4144" t="s">
        <v>34</v>
      </c>
      <c r="G4144" t="s">
        <v>327</v>
      </c>
      <c r="H4144" t="s">
        <v>2392</v>
      </c>
      <c r="I4144" t="s">
        <v>1128</v>
      </c>
      <c r="J4144" t="s">
        <v>45</v>
      </c>
      <c r="K4144" t="s">
        <v>25</v>
      </c>
      <c r="L4144" t="s">
        <v>3561</v>
      </c>
      <c r="M4144">
        <v>3.9</v>
      </c>
      <c r="N4144">
        <v>6.8</v>
      </c>
      <c r="O4144" t="s">
        <v>28</v>
      </c>
      <c r="P4144">
        <v>4</v>
      </c>
      <c r="Q4144" t="s">
        <v>27</v>
      </c>
      <c r="R4144" t="s">
        <v>28</v>
      </c>
      <c r="S4144">
        <v>107.23</v>
      </c>
      <c r="T4144" t="str" cm="1">
        <f t="array" ref="T4144">_xlfn.IFS(Raw_Data[[#This Row],[Call Status]]="Resolved","5",Raw_Data[[#This Row],[Call Status]]="Escalated","2",Raw_Data[[#This Row],[Call Status]]="Pending","3",Raw_Data[[#This Row],[Call Status]]="Abandoned","0")</f>
        <v>5</v>
      </c>
      <c r="U4144" t="str">
        <f>TEXT(Raw_Data[[#This Row],[Call Date]],"mmmm")</f>
        <v>November</v>
      </c>
      <c r="V4144" t="str" cm="1">
        <f t="array" ref="V4144">_xlfn.IFS(Raw_Data[[#This Row],[Customer Satisfaction]]&lt;2,"Poor",Raw_Data[[#This Row],[Customer Satisfaction]]&lt;4,"Average",Raw_Data[[#This Row],[Customer Satisfaction]]&gt;=4,"Excellent")</f>
        <v>Excellent</v>
      </c>
    </row>
    <row r="4145" spans="2:22" x14ac:dyDescent="0.3">
      <c r="B4145" t="s">
        <v>8397</v>
      </c>
      <c r="C4145" s="2">
        <v>45963</v>
      </c>
      <c r="D4145" s="1">
        <v>0.8125</v>
      </c>
      <c r="E4145" t="s">
        <v>91</v>
      </c>
      <c r="F4145" t="s">
        <v>20</v>
      </c>
      <c r="G4145" t="s">
        <v>21</v>
      </c>
      <c r="H4145" t="s">
        <v>2613</v>
      </c>
      <c r="I4145" t="s">
        <v>23</v>
      </c>
      <c r="J4145" t="s">
        <v>45</v>
      </c>
      <c r="K4145" t="s">
        <v>16</v>
      </c>
      <c r="L4145" t="s">
        <v>16</v>
      </c>
      <c r="M4145">
        <v>0.8</v>
      </c>
      <c r="N4145">
        <v>10.3</v>
      </c>
      <c r="O4145" t="s">
        <v>28</v>
      </c>
      <c r="P4145">
        <v>2</v>
      </c>
      <c r="Q4145" t="s">
        <v>1014</v>
      </c>
      <c r="R4145" t="s">
        <v>26</v>
      </c>
      <c r="S4145">
        <v>152.07</v>
      </c>
      <c r="T4145" t="str" cm="1">
        <f t="array" ref="T4145">_xlfn.IFS(Raw_Data[[#This Row],[Call Status]]="Resolved","5",Raw_Data[[#This Row],[Call Status]]="Escalated","2",Raw_Data[[#This Row],[Call Status]]="Pending","3",Raw_Data[[#This Row],[Call Status]]="Abandoned","0")</f>
        <v>2</v>
      </c>
      <c r="U4145" t="str">
        <f>TEXT(Raw_Data[[#This Row],[Call Date]],"mmmm")</f>
        <v>November</v>
      </c>
      <c r="V4145" t="str" cm="1">
        <f t="array" ref="V4145">_xlfn.IFS(Raw_Data[[#This Row],[Customer Satisfaction]]&lt;2,"Poor",Raw_Data[[#This Row],[Customer Satisfaction]]&lt;4,"Average",Raw_Data[[#This Row],[Customer Satisfaction]]&gt;=4,"Excellent")</f>
        <v>Average</v>
      </c>
    </row>
    <row r="4146" spans="2:22" x14ac:dyDescent="0.3">
      <c r="B4146" t="s">
        <v>2959</v>
      </c>
      <c r="C4146" s="2">
        <v>45687</v>
      </c>
      <c r="D4146" s="1">
        <v>0.57361111111111107</v>
      </c>
      <c r="E4146" t="s">
        <v>37</v>
      </c>
      <c r="F4146" t="s">
        <v>48</v>
      </c>
      <c r="G4146" t="s">
        <v>21</v>
      </c>
      <c r="H4146" t="s">
        <v>2392</v>
      </c>
      <c r="I4146" t="s">
        <v>23</v>
      </c>
      <c r="J4146" t="s">
        <v>35</v>
      </c>
      <c r="K4146" t="s">
        <v>25</v>
      </c>
      <c r="L4146" t="s">
        <v>25</v>
      </c>
      <c r="M4146">
        <v>1.8</v>
      </c>
      <c r="N4146">
        <v>18.7</v>
      </c>
      <c r="O4146" t="s">
        <v>28</v>
      </c>
      <c r="P4146">
        <v>4</v>
      </c>
      <c r="Q4146" t="s">
        <v>615</v>
      </c>
      <c r="R4146" t="s">
        <v>28</v>
      </c>
      <c r="S4146">
        <v>253.69</v>
      </c>
      <c r="T4146" t="str" cm="1">
        <f t="array" ref="T4146">_xlfn.IFS(Raw_Data[[#This Row],[Call Status]]="Resolved","5",Raw_Data[[#This Row],[Call Status]]="Escalated","2",Raw_Data[[#This Row],[Call Status]]="Pending","3",Raw_Data[[#This Row],[Call Status]]="Abandoned","0")</f>
        <v>5</v>
      </c>
      <c r="U4146" t="str">
        <f>TEXT(Raw_Data[[#This Row],[Call Date]],"mmmm")</f>
        <v>January</v>
      </c>
      <c r="V4146" t="str" cm="1">
        <f t="array" ref="V4146">_xlfn.IFS(Raw_Data[[#This Row],[Customer Satisfaction]]&lt;2,"Poor",Raw_Data[[#This Row],[Customer Satisfaction]]&lt;4,"Average",Raw_Data[[#This Row],[Customer Satisfaction]]&gt;=4,"Excellent")</f>
        <v>Excellent</v>
      </c>
    </row>
    <row r="4147" spans="2:22" x14ac:dyDescent="0.3">
      <c r="B4147" t="s">
        <v>608</v>
      </c>
      <c r="C4147" s="2">
        <v>45847</v>
      </c>
      <c r="D4147" s="1">
        <v>0.67222222222222228</v>
      </c>
      <c r="E4147" t="s">
        <v>59</v>
      </c>
      <c r="F4147" t="s">
        <v>34</v>
      </c>
      <c r="G4147" t="s">
        <v>327</v>
      </c>
      <c r="H4147" t="s">
        <v>22</v>
      </c>
      <c r="I4147" t="s">
        <v>23</v>
      </c>
      <c r="J4147" t="s">
        <v>35</v>
      </c>
      <c r="K4147" t="s">
        <v>25</v>
      </c>
      <c r="L4147" t="s">
        <v>25</v>
      </c>
      <c r="M4147">
        <v>7.5</v>
      </c>
      <c r="N4147">
        <v>7.3</v>
      </c>
      <c r="O4147" t="s">
        <v>28</v>
      </c>
      <c r="P4147">
        <v>0</v>
      </c>
      <c r="Q4147" t="s">
        <v>27</v>
      </c>
      <c r="R4147" t="s">
        <v>28</v>
      </c>
      <c r="S4147">
        <v>144.87</v>
      </c>
      <c r="T4147" t="str" cm="1">
        <f t="array" ref="T4147">_xlfn.IFS(Raw_Data[[#This Row],[Call Status]]="Resolved","5",Raw_Data[[#This Row],[Call Status]]="Escalated","2",Raw_Data[[#This Row],[Call Status]]="Pending","3",Raw_Data[[#This Row],[Call Status]]="Abandoned","0")</f>
        <v>5</v>
      </c>
      <c r="U4147" t="str">
        <f>TEXT(Raw_Data[[#This Row],[Call Date]],"mmmm")</f>
        <v>July</v>
      </c>
      <c r="V4147" t="str" cm="1">
        <f t="array" ref="V4147">_xlfn.IFS(Raw_Data[[#This Row],[Customer Satisfaction]]&lt;2,"Poor",Raw_Data[[#This Row],[Customer Satisfaction]]&lt;4,"Average",Raw_Data[[#This Row],[Customer Satisfaction]]&gt;=4,"Excellent")</f>
        <v>Poor</v>
      </c>
    </row>
    <row r="4148" spans="2:22" x14ac:dyDescent="0.3">
      <c r="B4148" t="s">
        <v>3826</v>
      </c>
      <c r="C4148" s="2">
        <v>46014</v>
      </c>
      <c r="D4148" s="1">
        <v>0.44097222222222221</v>
      </c>
      <c r="E4148" t="s">
        <v>72</v>
      </c>
      <c r="F4148" t="s">
        <v>20</v>
      </c>
      <c r="G4148" t="s">
        <v>162</v>
      </c>
      <c r="H4148" t="s">
        <v>2026</v>
      </c>
      <c r="I4148" t="s">
        <v>1128</v>
      </c>
      <c r="J4148" t="s">
        <v>49</v>
      </c>
      <c r="K4148" t="s">
        <v>25</v>
      </c>
      <c r="L4148" t="s">
        <v>3561</v>
      </c>
      <c r="M4148">
        <v>1.2</v>
      </c>
      <c r="N4148">
        <v>9.8000000000000007</v>
      </c>
      <c r="O4148" t="s">
        <v>26</v>
      </c>
      <c r="P4148">
        <v>4</v>
      </c>
      <c r="Q4148" t="s">
        <v>615</v>
      </c>
      <c r="R4148" t="s">
        <v>28</v>
      </c>
      <c r="S4148">
        <v>108.08</v>
      </c>
      <c r="T4148" t="str" cm="1">
        <f t="array" ref="T4148">_xlfn.IFS(Raw_Data[[#This Row],[Call Status]]="Resolved","5",Raw_Data[[#This Row],[Call Status]]="Escalated","2",Raw_Data[[#This Row],[Call Status]]="Pending","3",Raw_Data[[#This Row],[Call Status]]="Abandoned","0")</f>
        <v>5</v>
      </c>
      <c r="U4148" t="str">
        <f>TEXT(Raw_Data[[#This Row],[Call Date]],"mmmm")</f>
        <v>December</v>
      </c>
      <c r="V4148" t="str" cm="1">
        <f t="array" ref="V4148">_xlfn.IFS(Raw_Data[[#This Row],[Customer Satisfaction]]&lt;2,"Poor",Raw_Data[[#This Row],[Customer Satisfaction]]&lt;4,"Average",Raw_Data[[#This Row],[Customer Satisfaction]]&gt;=4,"Excellent")</f>
        <v>Excellent</v>
      </c>
    </row>
    <row r="4149" spans="2:22" x14ac:dyDescent="0.3">
      <c r="B4149" t="s">
        <v>3899</v>
      </c>
      <c r="C4149" s="2">
        <v>45682</v>
      </c>
      <c r="D4149" s="1">
        <v>0.81319444444444444</v>
      </c>
      <c r="E4149" t="s">
        <v>44</v>
      </c>
      <c r="F4149" t="s">
        <v>48</v>
      </c>
      <c r="G4149" t="s">
        <v>162</v>
      </c>
      <c r="H4149" t="s">
        <v>2026</v>
      </c>
      <c r="I4149" t="s">
        <v>1137</v>
      </c>
      <c r="J4149" t="s">
        <v>55</v>
      </c>
      <c r="K4149" t="s">
        <v>25</v>
      </c>
      <c r="L4149" t="s">
        <v>3570</v>
      </c>
      <c r="M4149">
        <v>4.9000000000000004</v>
      </c>
      <c r="N4149">
        <v>8.3000000000000007</v>
      </c>
      <c r="O4149" t="s">
        <v>28</v>
      </c>
      <c r="P4149">
        <v>3</v>
      </c>
      <c r="Q4149" t="s">
        <v>615</v>
      </c>
      <c r="R4149" t="s">
        <v>28</v>
      </c>
      <c r="S4149">
        <v>124.83</v>
      </c>
      <c r="T4149" t="str" cm="1">
        <f t="array" ref="T4149">_xlfn.IFS(Raw_Data[[#This Row],[Call Status]]="Resolved","5",Raw_Data[[#This Row],[Call Status]]="Escalated","2",Raw_Data[[#This Row],[Call Status]]="Pending","3",Raw_Data[[#This Row],[Call Status]]="Abandoned","0")</f>
        <v>5</v>
      </c>
      <c r="U4149" t="str">
        <f>TEXT(Raw_Data[[#This Row],[Call Date]],"mmmm")</f>
        <v>January</v>
      </c>
      <c r="V4149" t="str" cm="1">
        <f t="array" ref="V4149">_xlfn.IFS(Raw_Data[[#This Row],[Customer Satisfaction]]&lt;2,"Poor",Raw_Data[[#This Row],[Customer Satisfaction]]&lt;4,"Average",Raw_Data[[#This Row],[Customer Satisfaction]]&gt;=4,"Excellent")</f>
        <v>Average</v>
      </c>
    </row>
    <row r="4150" spans="2:22" x14ac:dyDescent="0.3">
      <c r="B4150" t="s">
        <v>3792</v>
      </c>
      <c r="C4150" s="2">
        <v>45769</v>
      </c>
      <c r="D4150" s="1">
        <v>0.48680555555555555</v>
      </c>
      <c r="E4150" t="s">
        <v>72</v>
      </c>
      <c r="F4150" t="s">
        <v>48</v>
      </c>
      <c r="G4150" t="s">
        <v>327</v>
      </c>
      <c r="H4150" t="s">
        <v>2026</v>
      </c>
      <c r="I4150" t="s">
        <v>1128</v>
      </c>
      <c r="J4150" t="s">
        <v>76</v>
      </c>
      <c r="K4150" t="s">
        <v>25</v>
      </c>
      <c r="L4150" t="s">
        <v>3564</v>
      </c>
      <c r="M4150">
        <v>0.4</v>
      </c>
      <c r="N4150">
        <v>5.4</v>
      </c>
      <c r="O4150" t="s">
        <v>28</v>
      </c>
      <c r="P4150">
        <v>4</v>
      </c>
      <c r="Q4150" t="s">
        <v>27</v>
      </c>
      <c r="R4150" t="s">
        <v>28</v>
      </c>
      <c r="S4150">
        <v>167.83</v>
      </c>
      <c r="T4150" t="str" cm="1">
        <f t="array" ref="T4150">_xlfn.IFS(Raw_Data[[#This Row],[Call Status]]="Resolved","5",Raw_Data[[#This Row],[Call Status]]="Escalated","2",Raw_Data[[#This Row],[Call Status]]="Pending","3",Raw_Data[[#This Row],[Call Status]]="Abandoned","0")</f>
        <v>5</v>
      </c>
      <c r="U4150" t="str">
        <f>TEXT(Raw_Data[[#This Row],[Call Date]],"mmmm")</f>
        <v>April</v>
      </c>
      <c r="V4150" t="str" cm="1">
        <f t="array" ref="V4150">_xlfn.IFS(Raw_Data[[#This Row],[Customer Satisfaction]]&lt;2,"Poor",Raw_Data[[#This Row],[Customer Satisfaction]]&lt;4,"Average",Raw_Data[[#This Row],[Customer Satisfaction]]&gt;=4,"Excellent")</f>
        <v>Excellent</v>
      </c>
    </row>
    <row r="4151" spans="2:22" x14ac:dyDescent="0.3">
      <c r="B4151" t="s">
        <v>7877</v>
      </c>
      <c r="C4151" s="2">
        <v>45863</v>
      </c>
      <c r="D4151" s="1">
        <v>0.34861111111111109</v>
      </c>
      <c r="E4151" t="s">
        <v>66</v>
      </c>
      <c r="F4151" t="s">
        <v>34</v>
      </c>
      <c r="G4151" t="s">
        <v>162</v>
      </c>
      <c r="H4151" t="s">
        <v>2392</v>
      </c>
      <c r="I4151" t="s">
        <v>23</v>
      </c>
      <c r="J4151" t="s">
        <v>45</v>
      </c>
      <c r="K4151" t="s">
        <v>16</v>
      </c>
      <c r="L4151" t="s">
        <v>16</v>
      </c>
      <c r="M4151">
        <v>2.9</v>
      </c>
      <c r="N4151">
        <v>1.2</v>
      </c>
      <c r="O4151" t="s">
        <v>28</v>
      </c>
      <c r="P4151">
        <v>3</v>
      </c>
      <c r="Q4151" t="s">
        <v>615</v>
      </c>
      <c r="R4151" t="s">
        <v>26</v>
      </c>
      <c r="S4151">
        <v>64.66</v>
      </c>
      <c r="T4151" t="str" cm="1">
        <f t="array" ref="T4151">_xlfn.IFS(Raw_Data[[#This Row],[Call Status]]="Resolved","5",Raw_Data[[#This Row],[Call Status]]="Escalated","2",Raw_Data[[#This Row],[Call Status]]="Pending","3",Raw_Data[[#This Row],[Call Status]]="Abandoned","0")</f>
        <v>2</v>
      </c>
      <c r="U4151" t="str">
        <f>TEXT(Raw_Data[[#This Row],[Call Date]],"mmmm")</f>
        <v>July</v>
      </c>
      <c r="V4151" t="str" cm="1">
        <f t="array" ref="V4151">_xlfn.IFS(Raw_Data[[#This Row],[Customer Satisfaction]]&lt;2,"Poor",Raw_Data[[#This Row],[Customer Satisfaction]]&lt;4,"Average",Raw_Data[[#This Row],[Customer Satisfaction]]&gt;=4,"Excellent")</f>
        <v>Average</v>
      </c>
    </row>
    <row r="4152" spans="2:22" x14ac:dyDescent="0.3">
      <c r="B4152" t="s">
        <v>2973</v>
      </c>
      <c r="C4152" s="2">
        <v>45842</v>
      </c>
      <c r="D4152" s="1">
        <v>0.70416666666666672</v>
      </c>
      <c r="E4152" t="s">
        <v>84</v>
      </c>
      <c r="F4152" t="s">
        <v>20</v>
      </c>
      <c r="G4152" t="s">
        <v>162</v>
      </c>
      <c r="H4152" t="s">
        <v>2392</v>
      </c>
      <c r="I4152" t="s">
        <v>23</v>
      </c>
      <c r="J4152" t="s">
        <v>35</v>
      </c>
      <c r="K4152" t="s">
        <v>25</v>
      </c>
      <c r="L4152" t="s">
        <v>25</v>
      </c>
      <c r="M4152">
        <v>0.6</v>
      </c>
      <c r="N4152">
        <v>12.1</v>
      </c>
      <c r="O4152" t="s">
        <v>28</v>
      </c>
      <c r="P4152">
        <v>5</v>
      </c>
      <c r="Q4152" t="s">
        <v>27</v>
      </c>
      <c r="R4152" t="s">
        <v>28</v>
      </c>
      <c r="S4152">
        <v>331.74</v>
      </c>
      <c r="T4152" t="str" cm="1">
        <f t="array" ref="T4152">_xlfn.IFS(Raw_Data[[#This Row],[Call Status]]="Resolved","5",Raw_Data[[#This Row],[Call Status]]="Escalated","2",Raw_Data[[#This Row],[Call Status]]="Pending","3",Raw_Data[[#This Row],[Call Status]]="Abandoned","0")</f>
        <v>5</v>
      </c>
      <c r="U4152" t="str">
        <f>TEXT(Raw_Data[[#This Row],[Call Date]],"mmmm")</f>
        <v>July</v>
      </c>
      <c r="V4152" t="str" cm="1">
        <f t="array" ref="V4152">_xlfn.IFS(Raw_Data[[#This Row],[Customer Satisfaction]]&lt;2,"Poor",Raw_Data[[#This Row],[Customer Satisfaction]]&lt;4,"Average",Raw_Data[[#This Row],[Customer Satisfaction]]&gt;=4,"Excellent")</f>
        <v>Excellent</v>
      </c>
    </row>
    <row r="4153" spans="2:22" x14ac:dyDescent="0.3">
      <c r="B4153" t="s">
        <v>2618</v>
      </c>
      <c r="C4153" s="2">
        <v>45704</v>
      </c>
      <c r="D4153" s="1">
        <v>0.66180555555555554</v>
      </c>
      <c r="E4153" t="s">
        <v>53</v>
      </c>
      <c r="F4153" t="s">
        <v>20</v>
      </c>
      <c r="G4153" t="s">
        <v>21</v>
      </c>
      <c r="H4153" t="s">
        <v>2613</v>
      </c>
      <c r="I4153" t="s">
        <v>1128</v>
      </c>
      <c r="J4153" t="s">
        <v>45</v>
      </c>
      <c r="K4153" t="s">
        <v>25</v>
      </c>
      <c r="L4153" t="s">
        <v>25</v>
      </c>
      <c r="M4153">
        <v>3</v>
      </c>
      <c r="N4153">
        <v>8.5</v>
      </c>
      <c r="O4153" t="s">
        <v>28</v>
      </c>
      <c r="P4153">
        <v>0</v>
      </c>
      <c r="Q4153" t="s">
        <v>615</v>
      </c>
      <c r="R4153" t="s">
        <v>28</v>
      </c>
      <c r="S4153">
        <v>142.41999999999999</v>
      </c>
      <c r="T4153" t="str" cm="1">
        <f t="array" ref="T4153">_xlfn.IFS(Raw_Data[[#This Row],[Call Status]]="Resolved","5",Raw_Data[[#This Row],[Call Status]]="Escalated","2",Raw_Data[[#This Row],[Call Status]]="Pending","3",Raw_Data[[#This Row],[Call Status]]="Abandoned","0")</f>
        <v>5</v>
      </c>
      <c r="U4153" t="str">
        <f>TEXT(Raw_Data[[#This Row],[Call Date]],"mmmm")</f>
        <v>February</v>
      </c>
      <c r="V4153" t="str" cm="1">
        <f t="array" ref="V4153">_xlfn.IFS(Raw_Data[[#This Row],[Customer Satisfaction]]&lt;2,"Poor",Raw_Data[[#This Row],[Customer Satisfaction]]&lt;4,"Average",Raw_Data[[#This Row],[Customer Satisfaction]]&gt;=4,"Excellent")</f>
        <v>Poor</v>
      </c>
    </row>
    <row r="4154" spans="2:22" x14ac:dyDescent="0.3">
      <c r="B4154" t="s">
        <v>711</v>
      </c>
      <c r="C4154" s="2">
        <v>45885</v>
      </c>
      <c r="D4154" s="1">
        <v>0.40833333333333333</v>
      </c>
      <c r="E4154" t="s">
        <v>110</v>
      </c>
      <c r="F4154" t="s">
        <v>20</v>
      </c>
      <c r="G4154" t="s">
        <v>162</v>
      </c>
      <c r="H4154" t="s">
        <v>22</v>
      </c>
      <c r="I4154" t="s">
        <v>23</v>
      </c>
      <c r="J4154" t="s">
        <v>64</v>
      </c>
      <c r="K4154" t="s">
        <v>25</v>
      </c>
      <c r="L4154" t="s">
        <v>25</v>
      </c>
      <c r="M4154">
        <v>5.2</v>
      </c>
      <c r="N4154">
        <v>15</v>
      </c>
      <c r="O4154" t="s">
        <v>28</v>
      </c>
      <c r="P4154">
        <v>4</v>
      </c>
      <c r="Q4154" t="s">
        <v>615</v>
      </c>
      <c r="R4154" t="s">
        <v>28</v>
      </c>
      <c r="S4154">
        <v>41.52</v>
      </c>
      <c r="T4154" t="str" cm="1">
        <f t="array" ref="T4154">_xlfn.IFS(Raw_Data[[#This Row],[Call Status]]="Resolved","5",Raw_Data[[#This Row],[Call Status]]="Escalated","2",Raw_Data[[#This Row],[Call Status]]="Pending","3",Raw_Data[[#This Row],[Call Status]]="Abandoned","0")</f>
        <v>5</v>
      </c>
      <c r="U4154" t="str">
        <f>TEXT(Raw_Data[[#This Row],[Call Date]],"mmmm")</f>
        <v>August</v>
      </c>
      <c r="V4154" t="str" cm="1">
        <f t="array" ref="V4154">_xlfn.IFS(Raw_Data[[#This Row],[Customer Satisfaction]]&lt;2,"Poor",Raw_Data[[#This Row],[Customer Satisfaction]]&lt;4,"Average",Raw_Data[[#This Row],[Customer Satisfaction]]&gt;=4,"Excellent")</f>
        <v>Excellent</v>
      </c>
    </row>
    <row r="4155" spans="2:22" x14ac:dyDescent="0.3">
      <c r="B4155" t="s">
        <v>4140</v>
      </c>
      <c r="C4155" s="2">
        <v>45696</v>
      </c>
      <c r="D4155" s="1">
        <v>0.45624999999999999</v>
      </c>
      <c r="E4155" t="s">
        <v>70</v>
      </c>
      <c r="F4155" t="s">
        <v>34</v>
      </c>
      <c r="G4155" t="s">
        <v>250</v>
      </c>
      <c r="H4155" t="s">
        <v>2392</v>
      </c>
      <c r="I4155" t="s">
        <v>1128</v>
      </c>
      <c r="J4155" t="s">
        <v>31</v>
      </c>
      <c r="K4155" t="s">
        <v>25</v>
      </c>
      <c r="L4155" t="s">
        <v>3559</v>
      </c>
      <c r="M4155">
        <v>6.5</v>
      </c>
      <c r="N4155">
        <v>3.9</v>
      </c>
      <c r="O4155" t="s">
        <v>26</v>
      </c>
      <c r="P4155">
        <v>5</v>
      </c>
      <c r="Q4155" t="s">
        <v>27</v>
      </c>
      <c r="R4155" t="s">
        <v>28</v>
      </c>
      <c r="S4155">
        <v>98.72</v>
      </c>
      <c r="T4155" t="str" cm="1">
        <f t="array" ref="T4155">_xlfn.IFS(Raw_Data[[#This Row],[Call Status]]="Resolved","5",Raw_Data[[#This Row],[Call Status]]="Escalated","2",Raw_Data[[#This Row],[Call Status]]="Pending","3",Raw_Data[[#This Row],[Call Status]]="Abandoned","0")</f>
        <v>5</v>
      </c>
      <c r="U4155" t="str">
        <f>TEXT(Raw_Data[[#This Row],[Call Date]],"mmmm")</f>
        <v>February</v>
      </c>
      <c r="V4155" t="str" cm="1">
        <f t="array" ref="V4155">_xlfn.IFS(Raw_Data[[#This Row],[Customer Satisfaction]]&lt;2,"Poor",Raw_Data[[#This Row],[Customer Satisfaction]]&lt;4,"Average",Raw_Data[[#This Row],[Customer Satisfaction]]&gt;=4,"Excellent")</f>
        <v>Excellent</v>
      </c>
    </row>
    <row r="4156" spans="2:22" x14ac:dyDescent="0.3">
      <c r="B4156" t="s">
        <v>665</v>
      </c>
      <c r="C4156" s="2">
        <v>45673</v>
      </c>
      <c r="D4156" s="1">
        <v>0.6333333333333333</v>
      </c>
      <c r="E4156" t="s">
        <v>44</v>
      </c>
      <c r="F4156" t="s">
        <v>48</v>
      </c>
      <c r="G4156" t="s">
        <v>250</v>
      </c>
      <c r="H4156" t="s">
        <v>22</v>
      </c>
      <c r="I4156" t="s">
        <v>23</v>
      </c>
      <c r="J4156" t="s">
        <v>55</v>
      </c>
      <c r="K4156" t="s">
        <v>25</v>
      </c>
      <c r="L4156" t="s">
        <v>25</v>
      </c>
      <c r="M4156">
        <v>1.5</v>
      </c>
      <c r="N4156">
        <v>7.5</v>
      </c>
      <c r="O4156" t="s">
        <v>26</v>
      </c>
      <c r="P4156">
        <v>2</v>
      </c>
      <c r="Q4156" t="s">
        <v>615</v>
      </c>
      <c r="R4156" t="s">
        <v>28</v>
      </c>
      <c r="S4156">
        <v>124.19</v>
      </c>
      <c r="T4156" t="str" cm="1">
        <f t="array" ref="T4156">_xlfn.IFS(Raw_Data[[#This Row],[Call Status]]="Resolved","5",Raw_Data[[#This Row],[Call Status]]="Escalated","2",Raw_Data[[#This Row],[Call Status]]="Pending","3",Raw_Data[[#This Row],[Call Status]]="Abandoned","0")</f>
        <v>5</v>
      </c>
      <c r="U4156" t="str">
        <f>TEXT(Raw_Data[[#This Row],[Call Date]],"mmmm")</f>
        <v>January</v>
      </c>
      <c r="V4156" t="str" cm="1">
        <f t="array" ref="V4156">_xlfn.IFS(Raw_Data[[#This Row],[Customer Satisfaction]]&lt;2,"Poor",Raw_Data[[#This Row],[Customer Satisfaction]]&lt;4,"Average",Raw_Data[[#This Row],[Customer Satisfaction]]&gt;=4,"Excellent")</f>
        <v>Average</v>
      </c>
    </row>
    <row r="4157" spans="2:22" x14ac:dyDescent="0.3">
      <c r="B4157" t="s">
        <v>8910</v>
      </c>
      <c r="C4157" s="2">
        <v>45679</v>
      </c>
      <c r="D4157" s="1">
        <v>0.65486111111111112</v>
      </c>
      <c r="E4157" t="s">
        <v>72</v>
      </c>
      <c r="F4157" t="s">
        <v>34</v>
      </c>
      <c r="G4157" t="s">
        <v>327</v>
      </c>
      <c r="H4157" t="s">
        <v>2392</v>
      </c>
      <c r="I4157" t="s">
        <v>1130</v>
      </c>
      <c r="J4157" t="s">
        <v>49</v>
      </c>
      <c r="K4157" t="s">
        <v>8876</v>
      </c>
      <c r="L4157" t="s">
        <v>8877</v>
      </c>
      <c r="M4157">
        <v>2.6</v>
      </c>
      <c r="N4157">
        <v>11.1</v>
      </c>
      <c r="O4157" t="s">
        <v>28</v>
      </c>
      <c r="P4157">
        <v>4</v>
      </c>
      <c r="Q4157" t="s">
        <v>615</v>
      </c>
      <c r="R4157" t="s">
        <v>28</v>
      </c>
      <c r="S4157">
        <v>246.59</v>
      </c>
      <c r="T4157" t="str" cm="1">
        <f t="array" ref="T4157">_xlfn.IFS(Raw_Data[[#This Row],[Call Status]]="Resolved","5",Raw_Data[[#This Row],[Call Status]]="Escalated","2",Raw_Data[[#This Row],[Call Status]]="Pending","3",Raw_Data[[#This Row],[Call Status]]="Abandoned","0")</f>
        <v>3</v>
      </c>
      <c r="U4157" t="str">
        <f>TEXT(Raw_Data[[#This Row],[Call Date]],"mmmm")</f>
        <v>January</v>
      </c>
      <c r="V4157" t="str" cm="1">
        <f t="array" ref="V4157">_xlfn.IFS(Raw_Data[[#This Row],[Customer Satisfaction]]&lt;2,"Poor",Raw_Data[[#This Row],[Customer Satisfaction]]&lt;4,"Average",Raw_Data[[#This Row],[Customer Satisfaction]]&gt;=4,"Excellent")</f>
        <v>Excellent</v>
      </c>
    </row>
    <row r="4158" spans="2:22" x14ac:dyDescent="0.3">
      <c r="B4158" t="s">
        <v>3038</v>
      </c>
      <c r="C4158" s="2">
        <v>45870</v>
      </c>
      <c r="D4158" s="1">
        <v>0.60277777777777775</v>
      </c>
      <c r="E4158" t="s">
        <v>53</v>
      </c>
      <c r="F4158" t="s">
        <v>20</v>
      </c>
      <c r="G4158" t="s">
        <v>21</v>
      </c>
      <c r="H4158" t="s">
        <v>2392</v>
      </c>
      <c r="I4158" t="s">
        <v>23</v>
      </c>
      <c r="J4158" t="s">
        <v>42</v>
      </c>
      <c r="K4158" t="s">
        <v>25</v>
      </c>
      <c r="L4158" t="s">
        <v>25</v>
      </c>
      <c r="M4158">
        <v>5.5</v>
      </c>
      <c r="N4158">
        <v>8.4</v>
      </c>
      <c r="O4158" t="s">
        <v>26</v>
      </c>
      <c r="P4158">
        <v>5</v>
      </c>
      <c r="Q4158" t="s">
        <v>27</v>
      </c>
      <c r="R4158" t="s">
        <v>28</v>
      </c>
      <c r="S4158">
        <v>69.930000000000007</v>
      </c>
      <c r="T4158" t="str" cm="1">
        <f t="array" ref="T4158">_xlfn.IFS(Raw_Data[[#This Row],[Call Status]]="Resolved","5",Raw_Data[[#This Row],[Call Status]]="Escalated","2",Raw_Data[[#This Row],[Call Status]]="Pending","3",Raw_Data[[#This Row],[Call Status]]="Abandoned","0")</f>
        <v>5</v>
      </c>
      <c r="U4158" t="str">
        <f>TEXT(Raw_Data[[#This Row],[Call Date]],"mmmm")</f>
        <v>August</v>
      </c>
      <c r="V4158" t="str" cm="1">
        <f t="array" ref="V4158">_xlfn.IFS(Raw_Data[[#This Row],[Customer Satisfaction]]&lt;2,"Poor",Raw_Data[[#This Row],[Customer Satisfaction]]&lt;4,"Average",Raw_Data[[#This Row],[Customer Satisfaction]]&gt;=4,"Excellent")</f>
        <v>Excellent</v>
      </c>
    </row>
    <row r="4159" spans="2:22" x14ac:dyDescent="0.3">
      <c r="B4159" t="s">
        <v>527</v>
      </c>
      <c r="C4159" s="2">
        <v>45967</v>
      </c>
      <c r="D4159" s="1">
        <v>0.84861111111111109</v>
      </c>
      <c r="E4159" t="s">
        <v>30</v>
      </c>
      <c r="F4159" t="s">
        <v>34</v>
      </c>
      <c r="G4159" t="s">
        <v>21</v>
      </c>
      <c r="H4159" t="s">
        <v>22</v>
      </c>
      <c r="I4159" t="s">
        <v>23</v>
      </c>
      <c r="J4159" t="s">
        <v>76</v>
      </c>
      <c r="K4159" t="s">
        <v>25</v>
      </c>
      <c r="L4159" t="s">
        <v>25</v>
      </c>
      <c r="M4159">
        <v>3</v>
      </c>
      <c r="N4159">
        <v>5.9</v>
      </c>
      <c r="O4159" t="s">
        <v>26</v>
      </c>
      <c r="P4159">
        <v>4</v>
      </c>
      <c r="Q4159" t="s">
        <v>27</v>
      </c>
      <c r="R4159" t="s">
        <v>28</v>
      </c>
      <c r="S4159">
        <v>132.33000000000001</v>
      </c>
      <c r="T4159" t="str" cm="1">
        <f t="array" ref="T4159">_xlfn.IFS(Raw_Data[[#This Row],[Call Status]]="Resolved","5",Raw_Data[[#This Row],[Call Status]]="Escalated","2",Raw_Data[[#This Row],[Call Status]]="Pending","3",Raw_Data[[#This Row],[Call Status]]="Abandoned","0")</f>
        <v>5</v>
      </c>
      <c r="U4159" t="str">
        <f>TEXT(Raw_Data[[#This Row],[Call Date]],"mmmm")</f>
        <v>November</v>
      </c>
      <c r="V4159" t="str" cm="1">
        <f t="array" ref="V4159">_xlfn.IFS(Raw_Data[[#This Row],[Customer Satisfaction]]&lt;2,"Poor",Raw_Data[[#This Row],[Customer Satisfaction]]&lt;4,"Average",Raw_Data[[#This Row],[Customer Satisfaction]]&gt;=4,"Excellent")</f>
        <v>Excellent</v>
      </c>
    </row>
    <row r="4160" spans="2:22" x14ac:dyDescent="0.3">
      <c r="B4160" t="s">
        <v>1037</v>
      </c>
      <c r="C4160" s="2">
        <v>45806</v>
      </c>
      <c r="D4160" s="1">
        <v>0.83333333333333337</v>
      </c>
      <c r="E4160" t="s">
        <v>100</v>
      </c>
      <c r="F4160" t="s">
        <v>34</v>
      </c>
      <c r="G4160" t="s">
        <v>250</v>
      </c>
      <c r="H4160" t="s">
        <v>22</v>
      </c>
      <c r="I4160" t="s">
        <v>23</v>
      </c>
      <c r="J4160" t="s">
        <v>55</v>
      </c>
      <c r="K4160" t="s">
        <v>25</v>
      </c>
      <c r="L4160" t="s">
        <v>25</v>
      </c>
      <c r="M4160">
        <v>3.5</v>
      </c>
      <c r="N4160">
        <v>11.4</v>
      </c>
      <c r="O4160" t="s">
        <v>26</v>
      </c>
      <c r="P4160">
        <v>2</v>
      </c>
      <c r="Q4160" t="s">
        <v>1014</v>
      </c>
      <c r="R4160" t="s">
        <v>28</v>
      </c>
      <c r="S4160">
        <v>174.73</v>
      </c>
      <c r="T4160" t="str" cm="1">
        <f t="array" ref="T4160">_xlfn.IFS(Raw_Data[[#This Row],[Call Status]]="Resolved","5",Raw_Data[[#This Row],[Call Status]]="Escalated","2",Raw_Data[[#This Row],[Call Status]]="Pending","3",Raw_Data[[#This Row],[Call Status]]="Abandoned","0")</f>
        <v>5</v>
      </c>
      <c r="U4160" t="str">
        <f>TEXT(Raw_Data[[#This Row],[Call Date]],"mmmm")</f>
        <v>May</v>
      </c>
      <c r="V4160" t="str" cm="1">
        <f t="array" ref="V4160">_xlfn.IFS(Raw_Data[[#This Row],[Customer Satisfaction]]&lt;2,"Poor",Raw_Data[[#This Row],[Customer Satisfaction]]&lt;4,"Average",Raw_Data[[#This Row],[Customer Satisfaction]]&gt;=4,"Excellent")</f>
        <v>Average</v>
      </c>
    </row>
    <row r="4161" spans="2:22" x14ac:dyDescent="0.3">
      <c r="B4161" t="s">
        <v>7629</v>
      </c>
      <c r="C4161" s="2">
        <v>45898</v>
      </c>
      <c r="D4161" s="1">
        <v>0.77638888888888891</v>
      </c>
      <c r="E4161" t="s">
        <v>57</v>
      </c>
      <c r="F4161" t="s">
        <v>38</v>
      </c>
      <c r="G4161" t="s">
        <v>250</v>
      </c>
      <c r="H4161" t="s">
        <v>2392</v>
      </c>
      <c r="I4161" t="s">
        <v>23</v>
      </c>
      <c r="J4161" t="s">
        <v>64</v>
      </c>
      <c r="K4161" t="s">
        <v>7253</v>
      </c>
      <c r="L4161" t="s">
        <v>7254</v>
      </c>
      <c r="M4161">
        <v>6.3</v>
      </c>
      <c r="N4161">
        <v>8.5</v>
      </c>
      <c r="O4161" t="s">
        <v>28</v>
      </c>
      <c r="P4161">
        <v>2</v>
      </c>
      <c r="Q4161" t="s">
        <v>1014</v>
      </c>
      <c r="R4161" t="s">
        <v>28</v>
      </c>
      <c r="S4161">
        <v>178.21</v>
      </c>
      <c r="T4161" t="str" cm="1">
        <f t="array" ref="T4161">_xlfn.IFS(Raw_Data[[#This Row],[Call Status]]="Resolved","5",Raw_Data[[#This Row],[Call Status]]="Escalated","2",Raw_Data[[#This Row],[Call Status]]="Pending","3",Raw_Data[[#This Row],[Call Status]]="Abandoned","0")</f>
        <v>0</v>
      </c>
      <c r="U4161" t="str">
        <f>TEXT(Raw_Data[[#This Row],[Call Date]],"mmmm")</f>
        <v>August</v>
      </c>
      <c r="V4161" t="str" cm="1">
        <f t="array" ref="V4161">_xlfn.IFS(Raw_Data[[#This Row],[Customer Satisfaction]]&lt;2,"Poor",Raw_Data[[#This Row],[Customer Satisfaction]]&lt;4,"Average",Raw_Data[[#This Row],[Customer Satisfaction]]&gt;=4,"Excellent")</f>
        <v>Average</v>
      </c>
    </row>
    <row r="4162" spans="2:22" x14ac:dyDescent="0.3">
      <c r="B4162" t="s">
        <v>4432</v>
      </c>
      <c r="C4162" s="2">
        <v>45929</v>
      </c>
      <c r="D4162" s="1">
        <v>0.85277777777777775</v>
      </c>
      <c r="E4162" t="s">
        <v>44</v>
      </c>
      <c r="F4162" t="s">
        <v>48</v>
      </c>
      <c r="G4162" t="s">
        <v>327</v>
      </c>
      <c r="H4162" t="s">
        <v>22</v>
      </c>
      <c r="I4162" t="s">
        <v>1137</v>
      </c>
      <c r="J4162" t="s">
        <v>24</v>
      </c>
      <c r="K4162" t="s">
        <v>25</v>
      </c>
      <c r="L4162" t="s">
        <v>3570</v>
      </c>
      <c r="M4162">
        <v>2.7</v>
      </c>
      <c r="N4162">
        <v>4.8</v>
      </c>
      <c r="O4162" t="s">
        <v>26</v>
      </c>
      <c r="P4162">
        <v>4</v>
      </c>
      <c r="Q4162" t="s">
        <v>27</v>
      </c>
      <c r="R4162" t="s">
        <v>28</v>
      </c>
      <c r="S4162">
        <v>708.61</v>
      </c>
      <c r="T4162" t="str" cm="1">
        <f t="array" ref="T4162">_xlfn.IFS(Raw_Data[[#This Row],[Call Status]]="Resolved","5",Raw_Data[[#This Row],[Call Status]]="Escalated","2",Raw_Data[[#This Row],[Call Status]]="Pending","3",Raw_Data[[#This Row],[Call Status]]="Abandoned","0")</f>
        <v>5</v>
      </c>
      <c r="U4162" t="str">
        <f>TEXT(Raw_Data[[#This Row],[Call Date]],"mmmm")</f>
        <v>September</v>
      </c>
      <c r="V4162" t="str" cm="1">
        <f t="array" ref="V4162">_xlfn.IFS(Raw_Data[[#This Row],[Customer Satisfaction]]&lt;2,"Poor",Raw_Data[[#This Row],[Customer Satisfaction]]&lt;4,"Average",Raw_Data[[#This Row],[Customer Satisfaction]]&gt;=4,"Excellent")</f>
        <v>Excellent</v>
      </c>
    </row>
    <row r="4163" spans="2:22" x14ac:dyDescent="0.3">
      <c r="B4163" t="s">
        <v>1947</v>
      </c>
      <c r="C4163" s="2">
        <v>45716</v>
      </c>
      <c r="D4163" s="1">
        <v>0.86250000000000004</v>
      </c>
      <c r="E4163" t="s">
        <v>30</v>
      </c>
      <c r="F4163" t="s">
        <v>38</v>
      </c>
      <c r="G4163" t="s">
        <v>162</v>
      </c>
      <c r="H4163" t="s">
        <v>22</v>
      </c>
      <c r="I4163" t="s">
        <v>1128</v>
      </c>
      <c r="J4163" t="s">
        <v>64</v>
      </c>
      <c r="K4163" t="s">
        <v>25</v>
      </c>
      <c r="L4163" t="s">
        <v>25</v>
      </c>
      <c r="M4163">
        <v>8.1999999999999993</v>
      </c>
      <c r="N4163">
        <v>11</v>
      </c>
      <c r="O4163" t="s">
        <v>28</v>
      </c>
      <c r="P4163">
        <v>5</v>
      </c>
      <c r="Q4163" t="s">
        <v>27</v>
      </c>
      <c r="R4163" t="s">
        <v>28</v>
      </c>
      <c r="S4163">
        <v>123.12</v>
      </c>
      <c r="T4163" t="str" cm="1">
        <f t="array" ref="T4163">_xlfn.IFS(Raw_Data[[#This Row],[Call Status]]="Resolved","5",Raw_Data[[#This Row],[Call Status]]="Escalated","2",Raw_Data[[#This Row],[Call Status]]="Pending","3",Raw_Data[[#This Row],[Call Status]]="Abandoned","0")</f>
        <v>5</v>
      </c>
      <c r="U4163" t="str">
        <f>TEXT(Raw_Data[[#This Row],[Call Date]],"mmmm")</f>
        <v>February</v>
      </c>
      <c r="V4163" t="str" cm="1">
        <f t="array" ref="V4163">_xlfn.IFS(Raw_Data[[#This Row],[Customer Satisfaction]]&lt;2,"Poor",Raw_Data[[#This Row],[Customer Satisfaction]]&lt;4,"Average",Raw_Data[[#This Row],[Customer Satisfaction]]&gt;=4,"Excellent")</f>
        <v>Excellent</v>
      </c>
    </row>
    <row r="4164" spans="2:22" x14ac:dyDescent="0.3">
      <c r="B4164" t="s">
        <v>3643</v>
      </c>
      <c r="C4164" s="2">
        <v>45944</v>
      </c>
      <c r="D4164" s="1">
        <v>0.84444444444444444</v>
      </c>
      <c r="E4164" t="s">
        <v>41</v>
      </c>
      <c r="F4164" t="s">
        <v>38</v>
      </c>
      <c r="G4164" t="s">
        <v>327</v>
      </c>
      <c r="H4164" t="s">
        <v>2026</v>
      </c>
      <c r="I4164" t="s">
        <v>1137</v>
      </c>
      <c r="J4164" t="s">
        <v>64</v>
      </c>
      <c r="K4164" t="s">
        <v>25</v>
      </c>
      <c r="L4164" t="s">
        <v>3561</v>
      </c>
      <c r="M4164">
        <v>0.4</v>
      </c>
      <c r="N4164">
        <v>6.9</v>
      </c>
      <c r="O4164" t="s">
        <v>26</v>
      </c>
      <c r="P4164">
        <v>5</v>
      </c>
      <c r="Q4164" t="s">
        <v>27</v>
      </c>
      <c r="R4164" t="s">
        <v>28</v>
      </c>
      <c r="S4164">
        <v>121.71</v>
      </c>
      <c r="T4164" t="str" cm="1">
        <f t="array" ref="T4164">_xlfn.IFS(Raw_Data[[#This Row],[Call Status]]="Resolved","5",Raw_Data[[#This Row],[Call Status]]="Escalated","2",Raw_Data[[#This Row],[Call Status]]="Pending","3",Raw_Data[[#This Row],[Call Status]]="Abandoned","0")</f>
        <v>5</v>
      </c>
      <c r="U4164" t="str">
        <f>TEXT(Raw_Data[[#This Row],[Call Date]],"mmmm")</f>
        <v>October</v>
      </c>
      <c r="V4164" t="str" cm="1">
        <f t="array" ref="V4164">_xlfn.IFS(Raw_Data[[#This Row],[Customer Satisfaction]]&lt;2,"Poor",Raw_Data[[#This Row],[Customer Satisfaction]]&lt;4,"Average",Raw_Data[[#This Row],[Customer Satisfaction]]&gt;=4,"Excellent")</f>
        <v>Excellent</v>
      </c>
    </row>
    <row r="4165" spans="2:22" x14ac:dyDescent="0.3">
      <c r="B4165" t="s">
        <v>4357</v>
      </c>
      <c r="C4165" s="2">
        <v>45859</v>
      </c>
      <c r="D4165" s="1">
        <v>0.56111111111111112</v>
      </c>
      <c r="E4165" t="s">
        <v>19</v>
      </c>
      <c r="F4165" t="s">
        <v>48</v>
      </c>
      <c r="G4165" t="s">
        <v>327</v>
      </c>
      <c r="H4165" t="s">
        <v>22</v>
      </c>
      <c r="I4165" t="s">
        <v>1137</v>
      </c>
      <c r="J4165" t="s">
        <v>64</v>
      </c>
      <c r="K4165" t="s">
        <v>25</v>
      </c>
      <c r="L4165" t="s">
        <v>3570</v>
      </c>
      <c r="M4165">
        <v>6.7</v>
      </c>
      <c r="N4165">
        <v>9.3000000000000007</v>
      </c>
      <c r="O4165" t="s">
        <v>26</v>
      </c>
      <c r="P4165">
        <v>3</v>
      </c>
      <c r="Q4165" t="s">
        <v>1014</v>
      </c>
      <c r="R4165" t="s">
        <v>28</v>
      </c>
      <c r="S4165">
        <v>0</v>
      </c>
      <c r="T4165" t="str" cm="1">
        <f t="array" ref="T4165">_xlfn.IFS(Raw_Data[[#This Row],[Call Status]]="Resolved","5",Raw_Data[[#This Row],[Call Status]]="Escalated","2",Raw_Data[[#This Row],[Call Status]]="Pending","3",Raw_Data[[#This Row],[Call Status]]="Abandoned","0")</f>
        <v>5</v>
      </c>
      <c r="U4165" t="str">
        <f>TEXT(Raw_Data[[#This Row],[Call Date]],"mmmm")</f>
        <v>July</v>
      </c>
      <c r="V4165" t="str" cm="1">
        <f t="array" ref="V4165">_xlfn.IFS(Raw_Data[[#This Row],[Customer Satisfaction]]&lt;2,"Poor",Raw_Data[[#This Row],[Customer Satisfaction]]&lt;4,"Average",Raw_Data[[#This Row],[Customer Satisfaction]]&gt;=4,"Excellent")</f>
        <v>Average</v>
      </c>
    </row>
    <row r="4166" spans="2:22" x14ac:dyDescent="0.3">
      <c r="B4166" t="s">
        <v>10014</v>
      </c>
      <c r="C4166" s="2">
        <v>45689</v>
      </c>
      <c r="D4166" s="1">
        <v>0.5229166666666667</v>
      </c>
      <c r="E4166" t="s">
        <v>37</v>
      </c>
      <c r="F4166" t="s">
        <v>48</v>
      </c>
      <c r="G4166" t="s">
        <v>162</v>
      </c>
      <c r="H4166" t="s">
        <v>22</v>
      </c>
      <c r="I4166" t="s">
        <v>23</v>
      </c>
      <c r="J4166" t="s">
        <v>49</v>
      </c>
      <c r="K4166" t="s">
        <v>8876</v>
      </c>
      <c r="L4166" t="s">
        <v>8877</v>
      </c>
      <c r="M4166">
        <v>0.3</v>
      </c>
      <c r="N4166">
        <v>14.2</v>
      </c>
      <c r="O4166" t="s">
        <v>28</v>
      </c>
      <c r="P4166">
        <v>3</v>
      </c>
      <c r="Q4166" t="s">
        <v>615</v>
      </c>
      <c r="R4166" t="s">
        <v>28</v>
      </c>
      <c r="S4166">
        <v>73.33</v>
      </c>
      <c r="T4166" t="str" cm="1">
        <f t="array" ref="T4166">_xlfn.IFS(Raw_Data[[#This Row],[Call Status]]="Resolved","5",Raw_Data[[#This Row],[Call Status]]="Escalated","2",Raw_Data[[#This Row],[Call Status]]="Pending","3",Raw_Data[[#This Row],[Call Status]]="Abandoned","0")</f>
        <v>3</v>
      </c>
      <c r="U4166" t="str">
        <f>TEXT(Raw_Data[[#This Row],[Call Date]],"mmmm")</f>
        <v>February</v>
      </c>
      <c r="V4166" t="str" cm="1">
        <f t="array" ref="V4166">_xlfn.IFS(Raw_Data[[#This Row],[Customer Satisfaction]]&lt;2,"Poor",Raw_Data[[#This Row],[Customer Satisfaction]]&lt;4,"Average",Raw_Data[[#This Row],[Customer Satisfaction]]&gt;=4,"Excellent")</f>
        <v>Average</v>
      </c>
    </row>
    <row r="4167" spans="2:22" x14ac:dyDescent="0.3">
      <c r="B4167" t="s">
        <v>2346</v>
      </c>
      <c r="C4167" s="2">
        <v>45819</v>
      </c>
      <c r="D4167" s="1">
        <v>0.7006944444444444</v>
      </c>
      <c r="E4167" t="s">
        <v>30</v>
      </c>
      <c r="F4167" t="s">
        <v>38</v>
      </c>
      <c r="G4167" t="s">
        <v>250</v>
      </c>
      <c r="H4167" t="s">
        <v>2026</v>
      </c>
      <c r="I4167" t="s">
        <v>1128</v>
      </c>
      <c r="J4167" t="s">
        <v>64</v>
      </c>
      <c r="K4167" t="s">
        <v>25</v>
      </c>
      <c r="L4167" t="s">
        <v>25</v>
      </c>
      <c r="M4167">
        <v>0.4</v>
      </c>
      <c r="N4167">
        <v>5.7</v>
      </c>
      <c r="O4167" t="s">
        <v>28</v>
      </c>
      <c r="P4167">
        <v>5</v>
      </c>
      <c r="Q4167" t="s">
        <v>27</v>
      </c>
      <c r="R4167" t="s">
        <v>28</v>
      </c>
      <c r="S4167">
        <v>84.05</v>
      </c>
      <c r="T4167" t="str" cm="1">
        <f t="array" ref="T4167">_xlfn.IFS(Raw_Data[[#This Row],[Call Status]]="Resolved","5",Raw_Data[[#This Row],[Call Status]]="Escalated","2",Raw_Data[[#This Row],[Call Status]]="Pending","3",Raw_Data[[#This Row],[Call Status]]="Abandoned","0")</f>
        <v>5</v>
      </c>
      <c r="U4167" t="str">
        <f>TEXT(Raw_Data[[#This Row],[Call Date]],"mmmm")</f>
        <v>June</v>
      </c>
      <c r="V4167" t="str" cm="1">
        <f t="array" ref="V4167">_xlfn.IFS(Raw_Data[[#This Row],[Customer Satisfaction]]&lt;2,"Poor",Raw_Data[[#This Row],[Customer Satisfaction]]&lt;4,"Average",Raw_Data[[#This Row],[Customer Satisfaction]]&gt;=4,"Excellent")</f>
        <v>Excellent</v>
      </c>
    </row>
    <row r="4168" spans="2:22" x14ac:dyDescent="0.3">
      <c r="B4168" t="s">
        <v>2018</v>
      </c>
      <c r="C4168" s="2">
        <v>45912</v>
      </c>
      <c r="D4168" s="1">
        <v>0.41944444444444445</v>
      </c>
      <c r="E4168" t="s">
        <v>44</v>
      </c>
      <c r="F4168" t="s">
        <v>34</v>
      </c>
      <c r="G4168" t="s">
        <v>162</v>
      </c>
      <c r="H4168" t="s">
        <v>22</v>
      </c>
      <c r="I4168" t="s">
        <v>1128</v>
      </c>
      <c r="J4168" t="s">
        <v>24</v>
      </c>
      <c r="K4168" t="s">
        <v>25</v>
      </c>
      <c r="L4168" t="s">
        <v>25</v>
      </c>
      <c r="M4168">
        <v>2.9</v>
      </c>
      <c r="N4168">
        <v>9.4</v>
      </c>
      <c r="O4168" t="s">
        <v>26</v>
      </c>
      <c r="P4168">
        <v>5</v>
      </c>
      <c r="Q4168" t="s">
        <v>27</v>
      </c>
      <c r="R4168" t="s">
        <v>28</v>
      </c>
      <c r="S4168">
        <v>175.26</v>
      </c>
      <c r="T4168" t="str" cm="1">
        <f t="array" ref="T4168">_xlfn.IFS(Raw_Data[[#This Row],[Call Status]]="Resolved","5",Raw_Data[[#This Row],[Call Status]]="Escalated","2",Raw_Data[[#This Row],[Call Status]]="Pending","3",Raw_Data[[#This Row],[Call Status]]="Abandoned","0")</f>
        <v>5</v>
      </c>
      <c r="U4168" t="str">
        <f>TEXT(Raw_Data[[#This Row],[Call Date]],"mmmm")</f>
        <v>September</v>
      </c>
      <c r="V4168" t="str" cm="1">
        <f t="array" ref="V4168">_xlfn.IFS(Raw_Data[[#This Row],[Customer Satisfaction]]&lt;2,"Poor",Raw_Data[[#This Row],[Customer Satisfaction]]&lt;4,"Average",Raw_Data[[#This Row],[Customer Satisfaction]]&gt;=4,"Excellent")</f>
        <v>Excellent</v>
      </c>
    </row>
    <row r="4169" spans="2:22" x14ac:dyDescent="0.3">
      <c r="B4169" t="s">
        <v>6143</v>
      </c>
      <c r="C4169" s="2">
        <v>45911</v>
      </c>
      <c r="D4169" s="1">
        <v>0.39930555555555558</v>
      </c>
      <c r="E4169" t="s">
        <v>41</v>
      </c>
      <c r="F4169" t="s">
        <v>38</v>
      </c>
      <c r="G4169" t="s">
        <v>162</v>
      </c>
      <c r="H4169" t="s">
        <v>22</v>
      </c>
      <c r="I4169" t="s">
        <v>23</v>
      </c>
      <c r="J4169" t="s">
        <v>42</v>
      </c>
      <c r="K4169" t="s">
        <v>25</v>
      </c>
      <c r="L4169" t="s">
        <v>3559</v>
      </c>
      <c r="M4169">
        <v>2.4</v>
      </c>
      <c r="N4169">
        <v>3.2</v>
      </c>
      <c r="O4169" t="s">
        <v>28</v>
      </c>
      <c r="P4169">
        <v>0</v>
      </c>
      <c r="Q4169" t="s">
        <v>1014</v>
      </c>
      <c r="R4169" t="s">
        <v>28</v>
      </c>
      <c r="S4169">
        <v>142.6</v>
      </c>
      <c r="T4169" t="str" cm="1">
        <f t="array" ref="T4169">_xlfn.IFS(Raw_Data[[#This Row],[Call Status]]="Resolved","5",Raw_Data[[#This Row],[Call Status]]="Escalated","2",Raw_Data[[#This Row],[Call Status]]="Pending","3",Raw_Data[[#This Row],[Call Status]]="Abandoned","0")</f>
        <v>5</v>
      </c>
      <c r="U4169" t="str">
        <f>TEXT(Raw_Data[[#This Row],[Call Date]],"mmmm")</f>
        <v>September</v>
      </c>
      <c r="V4169" t="str" cm="1">
        <f t="array" ref="V4169">_xlfn.IFS(Raw_Data[[#This Row],[Customer Satisfaction]]&lt;2,"Poor",Raw_Data[[#This Row],[Customer Satisfaction]]&lt;4,"Average",Raw_Data[[#This Row],[Customer Satisfaction]]&gt;=4,"Excellent")</f>
        <v>Poor</v>
      </c>
    </row>
    <row r="4170" spans="2:22" x14ac:dyDescent="0.3">
      <c r="B4170" t="s">
        <v>4095</v>
      </c>
      <c r="C4170" s="2">
        <v>45666</v>
      </c>
      <c r="D4170" s="1">
        <v>0.78749999999999998</v>
      </c>
      <c r="E4170" t="s">
        <v>156</v>
      </c>
      <c r="F4170" t="s">
        <v>34</v>
      </c>
      <c r="G4170" t="s">
        <v>327</v>
      </c>
      <c r="H4170" t="s">
        <v>2392</v>
      </c>
      <c r="I4170" t="s">
        <v>1137</v>
      </c>
      <c r="J4170" t="s">
        <v>31</v>
      </c>
      <c r="K4170" t="s">
        <v>25</v>
      </c>
      <c r="L4170" t="s">
        <v>3564</v>
      </c>
      <c r="M4170">
        <v>12</v>
      </c>
      <c r="N4170">
        <v>2.2000000000000002</v>
      </c>
      <c r="O4170" t="s">
        <v>28</v>
      </c>
      <c r="P4170">
        <v>3</v>
      </c>
      <c r="Q4170" t="s">
        <v>615</v>
      </c>
      <c r="R4170" t="s">
        <v>28</v>
      </c>
      <c r="S4170">
        <v>293.57</v>
      </c>
      <c r="T4170" t="str" cm="1">
        <f t="array" ref="T4170">_xlfn.IFS(Raw_Data[[#This Row],[Call Status]]="Resolved","5",Raw_Data[[#This Row],[Call Status]]="Escalated","2",Raw_Data[[#This Row],[Call Status]]="Pending","3",Raw_Data[[#This Row],[Call Status]]="Abandoned","0")</f>
        <v>5</v>
      </c>
      <c r="U4170" t="str">
        <f>TEXT(Raw_Data[[#This Row],[Call Date]],"mmmm")</f>
        <v>January</v>
      </c>
      <c r="V4170" t="str" cm="1">
        <f t="array" ref="V4170">_xlfn.IFS(Raw_Data[[#This Row],[Customer Satisfaction]]&lt;2,"Poor",Raw_Data[[#This Row],[Customer Satisfaction]]&lt;4,"Average",Raw_Data[[#This Row],[Customer Satisfaction]]&gt;=4,"Excellent")</f>
        <v>Average</v>
      </c>
    </row>
    <row r="4171" spans="2:22" x14ac:dyDescent="0.3">
      <c r="B4171" t="s">
        <v>3191</v>
      </c>
      <c r="C4171" s="2">
        <v>45796</v>
      </c>
      <c r="D4171" s="1">
        <v>0.66736111111111107</v>
      </c>
      <c r="E4171" t="s">
        <v>41</v>
      </c>
      <c r="F4171" t="s">
        <v>38</v>
      </c>
      <c r="G4171" t="s">
        <v>21</v>
      </c>
      <c r="H4171" t="s">
        <v>2026</v>
      </c>
      <c r="I4171" t="s">
        <v>23</v>
      </c>
      <c r="J4171" t="s">
        <v>31</v>
      </c>
      <c r="K4171" t="s">
        <v>25</v>
      </c>
      <c r="L4171" t="s">
        <v>25</v>
      </c>
      <c r="M4171">
        <v>1.7</v>
      </c>
      <c r="N4171">
        <v>10.3</v>
      </c>
      <c r="O4171" t="s">
        <v>26</v>
      </c>
      <c r="P4171">
        <v>4</v>
      </c>
      <c r="Q4171" t="s">
        <v>615</v>
      </c>
      <c r="R4171" t="s">
        <v>28</v>
      </c>
      <c r="S4171">
        <v>574.27</v>
      </c>
      <c r="T4171" t="str" cm="1">
        <f t="array" ref="T4171">_xlfn.IFS(Raw_Data[[#This Row],[Call Status]]="Resolved","5",Raw_Data[[#This Row],[Call Status]]="Escalated","2",Raw_Data[[#This Row],[Call Status]]="Pending","3",Raw_Data[[#This Row],[Call Status]]="Abandoned","0")</f>
        <v>5</v>
      </c>
      <c r="U4171" t="str">
        <f>TEXT(Raw_Data[[#This Row],[Call Date]],"mmmm")</f>
        <v>May</v>
      </c>
      <c r="V4171" t="str" cm="1">
        <f t="array" ref="V4171">_xlfn.IFS(Raw_Data[[#This Row],[Customer Satisfaction]]&lt;2,"Poor",Raw_Data[[#This Row],[Customer Satisfaction]]&lt;4,"Average",Raw_Data[[#This Row],[Customer Satisfaction]]&gt;=4,"Excellent")</f>
        <v>Excellent</v>
      </c>
    </row>
    <row r="4172" spans="2:22" x14ac:dyDescent="0.3">
      <c r="B4172" t="s">
        <v>8751</v>
      </c>
      <c r="C4172" s="2">
        <v>45667</v>
      </c>
      <c r="D4172" s="1">
        <v>0.88888888888888884</v>
      </c>
      <c r="E4172" t="s">
        <v>63</v>
      </c>
      <c r="F4172" t="s">
        <v>34</v>
      </c>
      <c r="G4172" t="s">
        <v>162</v>
      </c>
      <c r="H4172" t="s">
        <v>2026</v>
      </c>
      <c r="I4172" t="s">
        <v>23</v>
      </c>
      <c r="J4172" t="s">
        <v>55</v>
      </c>
      <c r="K4172" t="s">
        <v>16</v>
      </c>
      <c r="L4172" t="s">
        <v>16</v>
      </c>
      <c r="M4172">
        <v>1.6</v>
      </c>
      <c r="N4172">
        <v>8.6999999999999993</v>
      </c>
      <c r="O4172" t="s">
        <v>28</v>
      </c>
      <c r="P4172">
        <v>1</v>
      </c>
      <c r="Q4172" t="s">
        <v>1014</v>
      </c>
      <c r="R4172" t="s">
        <v>26</v>
      </c>
      <c r="S4172">
        <v>423.85</v>
      </c>
      <c r="T4172" t="str" cm="1">
        <f t="array" ref="T4172">_xlfn.IFS(Raw_Data[[#This Row],[Call Status]]="Resolved","5",Raw_Data[[#This Row],[Call Status]]="Escalated","2",Raw_Data[[#This Row],[Call Status]]="Pending","3",Raw_Data[[#This Row],[Call Status]]="Abandoned","0")</f>
        <v>2</v>
      </c>
      <c r="U4172" t="str">
        <f>TEXT(Raw_Data[[#This Row],[Call Date]],"mmmm")</f>
        <v>January</v>
      </c>
      <c r="V4172" t="str" cm="1">
        <f t="array" ref="V4172">_xlfn.IFS(Raw_Data[[#This Row],[Customer Satisfaction]]&lt;2,"Poor",Raw_Data[[#This Row],[Customer Satisfaction]]&lt;4,"Average",Raw_Data[[#This Row],[Customer Satisfaction]]&gt;=4,"Excellent")</f>
        <v>Poor</v>
      </c>
    </row>
    <row r="4173" spans="2:22" x14ac:dyDescent="0.3">
      <c r="B4173" t="s">
        <v>2123</v>
      </c>
      <c r="C4173" s="2">
        <v>45871</v>
      </c>
      <c r="D4173" s="1">
        <v>0.66388888888888886</v>
      </c>
      <c r="E4173" t="s">
        <v>100</v>
      </c>
      <c r="F4173" t="s">
        <v>48</v>
      </c>
      <c r="G4173" t="s">
        <v>162</v>
      </c>
      <c r="H4173" t="s">
        <v>2026</v>
      </c>
      <c r="I4173" t="s">
        <v>1128</v>
      </c>
      <c r="J4173" t="s">
        <v>64</v>
      </c>
      <c r="K4173" t="s">
        <v>25</v>
      </c>
      <c r="L4173" t="s">
        <v>25</v>
      </c>
      <c r="M4173">
        <v>4.5</v>
      </c>
      <c r="N4173">
        <v>11.6</v>
      </c>
      <c r="O4173" t="s">
        <v>26</v>
      </c>
      <c r="P4173">
        <v>4</v>
      </c>
      <c r="Q4173" t="s">
        <v>615</v>
      </c>
      <c r="R4173" t="s">
        <v>28</v>
      </c>
      <c r="S4173">
        <v>131.07</v>
      </c>
      <c r="T4173" t="str" cm="1">
        <f t="array" ref="T4173">_xlfn.IFS(Raw_Data[[#This Row],[Call Status]]="Resolved","5",Raw_Data[[#This Row],[Call Status]]="Escalated","2",Raw_Data[[#This Row],[Call Status]]="Pending","3",Raw_Data[[#This Row],[Call Status]]="Abandoned","0")</f>
        <v>5</v>
      </c>
      <c r="U4173" t="str">
        <f>TEXT(Raw_Data[[#This Row],[Call Date]],"mmmm")</f>
        <v>August</v>
      </c>
      <c r="V4173" t="str" cm="1">
        <f t="array" ref="V4173">_xlfn.IFS(Raw_Data[[#This Row],[Customer Satisfaction]]&lt;2,"Poor",Raw_Data[[#This Row],[Customer Satisfaction]]&lt;4,"Average",Raw_Data[[#This Row],[Customer Satisfaction]]&gt;=4,"Excellent")</f>
        <v>Excellent</v>
      </c>
    </row>
    <row r="4174" spans="2:22" x14ac:dyDescent="0.3">
      <c r="B4174" t="s">
        <v>5208</v>
      </c>
      <c r="C4174" s="2">
        <v>45930</v>
      </c>
      <c r="D4174" s="1">
        <v>0.81041666666666667</v>
      </c>
      <c r="E4174" t="s">
        <v>70</v>
      </c>
      <c r="F4174" t="s">
        <v>38</v>
      </c>
      <c r="G4174" t="s">
        <v>21</v>
      </c>
      <c r="H4174" t="s">
        <v>2026</v>
      </c>
      <c r="I4174" t="s">
        <v>23</v>
      </c>
      <c r="J4174" t="s">
        <v>49</v>
      </c>
      <c r="K4174" t="s">
        <v>25</v>
      </c>
      <c r="L4174" t="s">
        <v>3564</v>
      </c>
      <c r="M4174">
        <v>2.1</v>
      </c>
      <c r="N4174">
        <v>4.5999999999999996</v>
      </c>
      <c r="O4174" t="s">
        <v>26</v>
      </c>
      <c r="P4174">
        <v>5</v>
      </c>
      <c r="Q4174" t="s">
        <v>27</v>
      </c>
      <c r="R4174" t="s">
        <v>28</v>
      </c>
      <c r="S4174">
        <v>120.67</v>
      </c>
      <c r="T4174" t="str" cm="1">
        <f t="array" ref="T4174">_xlfn.IFS(Raw_Data[[#This Row],[Call Status]]="Resolved","5",Raw_Data[[#This Row],[Call Status]]="Escalated","2",Raw_Data[[#This Row],[Call Status]]="Pending","3",Raw_Data[[#This Row],[Call Status]]="Abandoned","0")</f>
        <v>5</v>
      </c>
      <c r="U4174" t="str">
        <f>TEXT(Raw_Data[[#This Row],[Call Date]],"mmmm")</f>
        <v>September</v>
      </c>
      <c r="V4174" t="str" cm="1">
        <f t="array" ref="V4174">_xlfn.IFS(Raw_Data[[#This Row],[Customer Satisfaction]]&lt;2,"Poor",Raw_Data[[#This Row],[Customer Satisfaction]]&lt;4,"Average",Raw_Data[[#This Row],[Customer Satisfaction]]&gt;=4,"Excellent")</f>
        <v>Excellent</v>
      </c>
    </row>
    <row r="4175" spans="2:22" x14ac:dyDescent="0.3">
      <c r="B4175" t="s">
        <v>10067</v>
      </c>
      <c r="C4175" s="2">
        <v>45981</v>
      </c>
      <c r="D4175" s="1">
        <v>0.63194444444444442</v>
      </c>
      <c r="E4175" t="s">
        <v>70</v>
      </c>
      <c r="F4175" t="s">
        <v>38</v>
      </c>
      <c r="G4175" t="s">
        <v>162</v>
      </c>
      <c r="H4175" t="s">
        <v>22</v>
      </c>
      <c r="I4175" t="s">
        <v>23</v>
      </c>
      <c r="J4175" t="s">
        <v>45</v>
      </c>
      <c r="K4175" t="s">
        <v>8876</v>
      </c>
      <c r="L4175" t="s">
        <v>8877</v>
      </c>
      <c r="M4175">
        <v>2.2000000000000002</v>
      </c>
      <c r="N4175">
        <v>11.8</v>
      </c>
      <c r="O4175" t="s">
        <v>28</v>
      </c>
      <c r="P4175">
        <v>3</v>
      </c>
      <c r="Q4175" t="s">
        <v>615</v>
      </c>
      <c r="R4175" t="s">
        <v>28</v>
      </c>
      <c r="S4175">
        <v>515.34</v>
      </c>
      <c r="T4175" t="str" cm="1">
        <f t="array" ref="T4175">_xlfn.IFS(Raw_Data[[#This Row],[Call Status]]="Resolved","5",Raw_Data[[#This Row],[Call Status]]="Escalated","2",Raw_Data[[#This Row],[Call Status]]="Pending","3",Raw_Data[[#This Row],[Call Status]]="Abandoned","0")</f>
        <v>3</v>
      </c>
      <c r="U4175" t="str">
        <f>TEXT(Raw_Data[[#This Row],[Call Date]],"mmmm")</f>
        <v>November</v>
      </c>
      <c r="V4175" t="str" cm="1">
        <f t="array" ref="V4175">_xlfn.IFS(Raw_Data[[#This Row],[Customer Satisfaction]]&lt;2,"Poor",Raw_Data[[#This Row],[Customer Satisfaction]]&lt;4,"Average",Raw_Data[[#This Row],[Customer Satisfaction]]&gt;=4,"Excellent")</f>
        <v>Average</v>
      </c>
    </row>
    <row r="4176" spans="2:22" x14ac:dyDescent="0.3">
      <c r="B4176" t="s">
        <v>4966</v>
      </c>
      <c r="C4176" s="2">
        <v>45705</v>
      </c>
      <c r="D4176" s="1">
        <v>0.63472222222222219</v>
      </c>
      <c r="E4176" t="s">
        <v>41</v>
      </c>
      <c r="F4176" t="s">
        <v>48</v>
      </c>
      <c r="G4176" t="s">
        <v>250</v>
      </c>
      <c r="H4176" t="s">
        <v>22</v>
      </c>
      <c r="I4176" t="s">
        <v>1128</v>
      </c>
      <c r="J4176" t="s">
        <v>49</v>
      </c>
      <c r="K4176" t="s">
        <v>25</v>
      </c>
      <c r="L4176" t="s">
        <v>3564</v>
      </c>
      <c r="M4176">
        <v>1.4</v>
      </c>
      <c r="N4176">
        <v>11.4</v>
      </c>
      <c r="O4176" t="s">
        <v>26</v>
      </c>
      <c r="P4176">
        <v>4</v>
      </c>
      <c r="Q4176" t="s">
        <v>615</v>
      </c>
      <c r="R4176" t="s">
        <v>28</v>
      </c>
      <c r="S4176">
        <v>73.63</v>
      </c>
      <c r="T4176" t="str" cm="1">
        <f t="array" ref="T4176">_xlfn.IFS(Raw_Data[[#This Row],[Call Status]]="Resolved","5",Raw_Data[[#This Row],[Call Status]]="Escalated","2",Raw_Data[[#This Row],[Call Status]]="Pending","3",Raw_Data[[#This Row],[Call Status]]="Abandoned","0")</f>
        <v>5</v>
      </c>
      <c r="U4176" t="str">
        <f>TEXT(Raw_Data[[#This Row],[Call Date]],"mmmm")</f>
        <v>February</v>
      </c>
      <c r="V4176" t="str" cm="1">
        <f t="array" ref="V4176">_xlfn.IFS(Raw_Data[[#This Row],[Customer Satisfaction]]&lt;2,"Poor",Raw_Data[[#This Row],[Customer Satisfaction]]&lt;4,"Average",Raw_Data[[#This Row],[Customer Satisfaction]]&gt;=4,"Excellent")</f>
        <v>Excellent</v>
      </c>
    </row>
    <row r="4177" spans="2:22" x14ac:dyDescent="0.3">
      <c r="B4177" t="s">
        <v>1180</v>
      </c>
      <c r="C4177" s="2">
        <v>45768</v>
      </c>
      <c r="D4177" s="1">
        <v>0.76458333333333328</v>
      </c>
      <c r="E4177" t="s">
        <v>156</v>
      </c>
      <c r="F4177" t="s">
        <v>34</v>
      </c>
      <c r="G4177" t="s">
        <v>162</v>
      </c>
      <c r="H4177" t="s">
        <v>22</v>
      </c>
      <c r="I4177" t="s">
        <v>1128</v>
      </c>
      <c r="J4177" t="s">
        <v>45</v>
      </c>
      <c r="K4177" t="s">
        <v>25</v>
      </c>
      <c r="L4177" t="s">
        <v>25</v>
      </c>
      <c r="M4177">
        <v>6.4</v>
      </c>
      <c r="N4177">
        <v>7.1</v>
      </c>
      <c r="O4177" t="s">
        <v>28</v>
      </c>
      <c r="P4177">
        <v>2</v>
      </c>
      <c r="Q4177" t="s">
        <v>1014</v>
      </c>
      <c r="R4177" t="s">
        <v>28</v>
      </c>
      <c r="S4177">
        <v>64.53</v>
      </c>
      <c r="T4177" t="str" cm="1">
        <f t="array" ref="T4177">_xlfn.IFS(Raw_Data[[#This Row],[Call Status]]="Resolved","5",Raw_Data[[#This Row],[Call Status]]="Escalated","2",Raw_Data[[#This Row],[Call Status]]="Pending","3",Raw_Data[[#This Row],[Call Status]]="Abandoned","0")</f>
        <v>5</v>
      </c>
      <c r="U4177" t="str">
        <f>TEXT(Raw_Data[[#This Row],[Call Date]],"mmmm")</f>
        <v>April</v>
      </c>
      <c r="V4177" t="str" cm="1">
        <f t="array" ref="V4177">_xlfn.IFS(Raw_Data[[#This Row],[Customer Satisfaction]]&lt;2,"Poor",Raw_Data[[#This Row],[Customer Satisfaction]]&lt;4,"Average",Raw_Data[[#This Row],[Customer Satisfaction]]&gt;=4,"Excellent")</f>
        <v>Average</v>
      </c>
    </row>
    <row r="4178" spans="2:22" x14ac:dyDescent="0.3">
      <c r="B4178" t="s">
        <v>7620</v>
      </c>
      <c r="C4178" s="2">
        <v>45810</v>
      </c>
      <c r="D4178" s="1">
        <v>0.65902777777777777</v>
      </c>
      <c r="E4178" t="s">
        <v>59</v>
      </c>
      <c r="F4178" t="s">
        <v>38</v>
      </c>
      <c r="G4178" t="s">
        <v>162</v>
      </c>
      <c r="H4178" t="s">
        <v>22</v>
      </c>
      <c r="I4178" t="s">
        <v>23</v>
      </c>
      <c r="J4178" t="s">
        <v>45</v>
      </c>
      <c r="K4178" t="s">
        <v>7253</v>
      </c>
      <c r="L4178" t="s">
        <v>7254</v>
      </c>
      <c r="M4178">
        <v>5.8</v>
      </c>
      <c r="N4178">
        <v>14.9</v>
      </c>
      <c r="O4178" t="s">
        <v>28</v>
      </c>
      <c r="P4178">
        <v>2</v>
      </c>
      <c r="Q4178" t="s">
        <v>1014</v>
      </c>
      <c r="R4178" t="s">
        <v>28</v>
      </c>
      <c r="S4178">
        <v>52.79</v>
      </c>
      <c r="T4178" t="str" cm="1">
        <f t="array" ref="T4178">_xlfn.IFS(Raw_Data[[#This Row],[Call Status]]="Resolved","5",Raw_Data[[#This Row],[Call Status]]="Escalated","2",Raw_Data[[#This Row],[Call Status]]="Pending","3",Raw_Data[[#This Row],[Call Status]]="Abandoned","0")</f>
        <v>0</v>
      </c>
      <c r="U4178" t="str">
        <f>TEXT(Raw_Data[[#This Row],[Call Date]],"mmmm")</f>
        <v>June</v>
      </c>
      <c r="V4178" t="str" cm="1">
        <f t="array" ref="V4178">_xlfn.IFS(Raw_Data[[#This Row],[Customer Satisfaction]]&lt;2,"Poor",Raw_Data[[#This Row],[Customer Satisfaction]]&lt;4,"Average",Raw_Data[[#This Row],[Customer Satisfaction]]&gt;=4,"Excellent")</f>
        <v>Average</v>
      </c>
    </row>
    <row r="4179" spans="2:22" x14ac:dyDescent="0.3">
      <c r="B4179" t="s">
        <v>3348</v>
      </c>
      <c r="C4179" s="2">
        <v>45780</v>
      </c>
      <c r="D4179" s="1">
        <v>0.46458333333333335</v>
      </c>
      <c r="E4179" t="s">
        <v>41</v>
      </c>
      <c r="F4179" t="s">
        <v>34</v>
      </c>
      <c r="G4179" t="s">
        <v>250</v>
      </c>
      <c r="H4179" t="s">
        <v>2026</v>
      </c>
      <c r="I4179" t="s">
        <v>23</v>
      </c>
      <c r="J4179" t="s">
        <v>49</v>
      </c>
      <c r="K4179" t="s">
        <v>25</v>
      </c>
      <c r="L4179" t="s">
        <v>25</v>
      </c>
      <c r="M4179">
        <v>1.2</v>
      </c>
      <c r="N4179">
        <v>11.7</v>
      </c>
      <c r="O4179" t="s">
        <v>26</v>
      </c>
      <c r="P4179">
        <v>4</v>
      </c>
      <c r="Q4179" t="s">
        <v>27</v>
      </c>
      <c r="R4179" t="s">
        <v>28</v>
      </c>
      <c r="S4179">
        <v>0</v>
      </c>
      <c r="T4179" t="str" cm="1">
        <f t="array" ref="T4179">_xlfn.IFS(Raw_Data[[#This Row],[Call Status]]="Resolved","5",Raw_Data[[#This Row],[Call Status]]="Escalated","2",Raw_Data[[#This Row],[Call Status]]="Pending","3",Raw_Data[[#This Row],[Call Status]]="Abandoned","0")</f>
        <v>5</v>
      </c>
      <c r="U4179" t="str">
        <f>TEXT(Raw_Data[[#This Row],[Call Date]],"mmmm")</f>
        <v>May</v>
      </c>
      <c r="V4179" t="str" cm="1">
        <f t="array" ref="V4179">_xlfn.IFS(Raw_Data[[#This Row],[Customer Satisfaction]]&lt;2,"Poor",Raw_Data[[#This Row],[Customer Satisfaction]]&lt;4,"Average",Raw_Data[[#This Row],[Customer Satisfaction]]&gt;=4,"Excellent")</f>
        <v>Excellent</v>
      </c>
    </row>
    <row r="4180" spans="2:22" x14ac:dyDescent="0.3">
      <c r="B4180" t="s">
        <v>7297</v>
      </c>
      <c r="C4180" s="2">
        <v>46014</v>
      </c>
      <c r="D4180" s="1">
        <v>0.58819444444444446</v>
      </c>
      <c r="E4180" t="s">
        <v>84</v>
      </c>
      <c r="F4180" t="s">
        <v>48</v>
      </c>
      <c r="G4180" t="s">
        <v>327</v>
      </c>
      <c r="H4180" t="s">
        <v>2392</v>
      </c>
      <c r="I4180" t="s">
        <v>23</v>
      </c>
      <c r="J4180" t="s">
        <v>24</v>
      </c>
      <c r="K4180" t="s">
        <v>7253</v>
      </c>
      <c r="L4180" t="s">
        <v>7254</v>
      </c>
      <c r="M4180">
        <v>0.2</v>
      </c>
      <c r="N4180">
        <v>6.8</v>
      </c>
      <c r="O4180" t="s">
        <v>28</v>
      </c>
      <c r="P4180">
        <v>2</v>
      </c>
      <c r="Q4180" t="s">
        <v>615</v>
      </c>
      <c r="R4180" t="s">
        <v>28</v>
      </c>
      <c r="S4180">
        <v>339.46</v>
      </c>
      <c r="T4180" t="str" cm="1">
        <f t="array" ref="T4180">_xlfn.IFS(Raw_Data[[#This Row],[Call Status]]="Resolved","5",Raw_Data[[#This Row],[Call Status]]="Escalated","2",Raw_Data[[#This Row],[Call Status]]="Pending","3",Raw_Data[[#This Row],[Call Status]]="Abandoned","0")</f>
        <v>0</v>
      </c>
      <c r="U4180" t="str">
        <f>TEXT(Raw_Data[[#This Row],[Call Date]],"mmmm")</f>
        <v>December</v>
      </c>
      <c r="V4180" t="str" cm="1">
        <f t="array" ref="V4180">_xlfn.IFS(Raw_Data[[#This Row],[Customer Satisfaction]]&lt;2,"Poor",Raw_Data[[#This Row],[Customer Satisfaction]]&lt;4,"Average",Raw_Data[[#This Row],[Customer Satisfaction]]&gt;=4,"Excellent")</f>
        <v>Average</v>
      </c>
    </row>
    <row r="4181" spans="2:22" x14ac:dyDescent="0.3">
      <c r="B4181" t="s">
        <v>1350</v>
      </c>
      <c r="C4181" s="2">
        <v>45759</v>
      </c>
      <c r="D4181" s="1">
        <v>0.74444444444444446</v>
      </c>
      <c r="E4181" t="s">
        <v>156</v>
      </c>
      <c r="F4181" t="s">
        <v>48</v>
      </c>
      <c r="G4181" t="s">
        <v>327</v>
      </c>
      <c r="H4181" t="s">
        <v>22</v>
      </c>
      <c r="I4181" t="s">
        <v>1137</v>
      </c>
      <c r="J4181" t="s">
        <v>76</v>
      </c>
      <c r="K4181" t="s">
        <v>25</v>
      </c>
      <c r="L4181" t="s">
        <v>25</v>
      </c>
      <c r="M4181">
        <v>6.7</v>
      </c>
      <c r="N4181">
        <v>7.1</v>
      </c>
      <c r="O4181" t="s">
        <v>26</v>
      </c>
      <c r="P4181">
        <v>4</v>
      </c>
      <c r="Q4181" t="s">
        <v>27</v>
      </c>
      <c r="R4181" t="s">
        <v>28</v>
      </c>
      <c r="S4181">
        <v>184.24</v>
      </c>
      <c r="T4181" t="str" cm="1">
        <f t="array" ref="T4181">_xlfn.IFS(Raw_Data[[#This Row],[Call Status]]="Resolved","5",Raw_Data[[#This Row],[Call Status]]="Escalated","2",Raw_Data[[#This Row],[Call Status]]="Pending","3",Raw_Data[[#This Row],[Call Status]]="Abandoned","0")</f>
        <v>5</v>
      </c>
      <c r="U4181" t="str">
        <f>TEXT(Raw_Data[[#This Row],[Call Date]],"mmmm")</f>
        <v>April</v>
      </c>
      <c r="V4181" t="str" cm="1">
        <f t="array" ref="V4181">_xlfn.IFS(Raw_Data[[#This Row],[Customer Satisfaction]]&lt;2,"Poor",Raw_Data[[#This Row],[Customer Satisfaction]]&lt;4,"Average",Raw_Data[[#This Row],[Customer Satisfaction]]&gt;=4,"Excellent")</f>
        <v>Excellent</v>
      </c>
    </row>
    <row r="4182" spans="2:22" x14ac:dyDescent="0.3">
      <c r="B4182" t="s">
        <v>3549</v>
      </c>
      <c r="C4182" s="2">
        <v>45898</v>
      </c>
      <c r="D4182" s="1">
        <v>0.46388888888888891</v>
      </c>
      <c r="E4182" t="s">
        <v>33</v>
      </c>
      <c r="F4182" t="s">
        <v>38</v>
      </c>
      <c r="G4182" t="s">
        <v>250</v>
      </c>
      <c r="H4182" t="s">
        <v>2026</v>
      </c>
      <c r="I4182" t="s">
        <v>23</v>
      </c>
      <c r="J4182" t="s">
        <v>76</v>
      </c>
      <c r="K4182" t="s">
        <v>25</v>
      </c>
      <c r="L4182" t="s">
        <v>25</v>
      </c>
      <c r="M4182">
        <v>3.5</v>
      </c>
      <c r="N4182">
        <v>4.7</v>
      </c>
      <c r="O4182" t="s">
        <v>26</v>
      </c>
      <c r="P4182">
        <v>5</v>
      </c>
      <c r="Q4182" t="s">
        <v>27</v>
      </c>
      <c r="R4182" t="s">
        <v>28</v>
      </c>
      <c r="S4182">
        <v>13.16</v>
      </c>
      <c r="T4182" t="str" cm="1">
        <f t="array" ref="T4182">_xlfn.IFS(Raw_Data[[#This Row],[Call Status]]="Resolved","5",Raw_Data[[#This Row],[Call Status]]="Escalated","2",Raw_Data[[#This Row],[Call Status]]="Pending","3",Raw_Data[[#This Row],[Call Status]]="Abandoned","0")</f>
        <v>5</v>
      </c>
      <c r="U4182" t="str">
        <f>TEXT(Raw_Data[[#This Row],[Call Date]],"mmmm")</f>
        <v>August</v>
      </c>
      <c r="V4182" t="str" cm="1">
        <f t="array" ref="V4182">_xlfn.IFS(Raw_Data[[#This Row],[Customer Satisfaction]]&lt;2,"Poor",Raw_Data[[#This Row],[Customer Satisfaction]]&lt;4,"Average",Raw_Data[[#This Row],[Customer Satisfaction]]&gt;=4,"Excellent")</f>
        <v>Excellent</v>
      </c>
    </row>
    <row r="4183" spans="2:22" x14ac:dyDescent="0.3">
      <c r="B4183" t="s">
        <v>4703</v>
      </c>
      <c r="C4183" s="2">
        <v>45978</v>
      </c>
      <c r="D4183" s="1">
        <v>0.50138888888888888</v>
      </c>
      <c r="E4183" t="s">
        <v>156</v>
      </c>
      <c r="F4183" t="s">
        <v>48</v>
      </c>
      <c r="G4183" t="s">
        <v>21</v>
      </c>
      <c r="H4183" t="s">
        <v>22</v>
      </c>
      <c r="I4183" t="s">
        <v>1128</v>
      </c>
      <c r="J4183" t="s">
        <v>42</v>
      </c>
      <c r="K4183" t="s">
        <v>25</v>
      </c>
      <c r="L4183" t="s">
        <v>3561</v>
      </c>
      <c r="M4183">
        <v>3.3</v>
      </c>
      <c r="N4183">
        <v>8.6999999999999993</v>
      </c>
      <c r="O4183" t="s">
        <v>26</v>
      </c>
      <c r="P4183">
        <v>5</v>
      </c>
      <c r="Q4183" t="s">
        <v>27</v>
      </c>
      <c r="R4183" t="s">
        <v>26</v>
      </c>
      <c r="S4183">
        <v>177.2</v>
      </c>
      <c r="T4183" t="str" cm="1">
        <f t="array" ref="T4183">_xlfn.IFS(Raw_Data[[#This Row],[Call Status]]="Resolved","5",Raw_Data[[#This Row],[Call Status]]="Escalated","2",Raw_Data[[#This Row],[Call Status]]="Pending","3",Raw_Data[[#This Row],[Call Status]]="Abandoned","0")</f>
        <v>5</v>
      </c>
      <c r="U4183" t="str">
        <f>TEXT(Raw_Data[[#This Row],[Call Date]],"mmmm")</f>
        <v>November</v>
      </c>
      <c r="V4183" t="str" cm="1">
        <f t="array" ref="V4183">_xlfn.IFS(Raw_Data[[#This Row],[Customer Satisfaction]]&lt;2,"Poor",Raw_Data[[#This Row],[Customer Satisfaction]]&lt;4,"Average",Raw_Data[[#This Row],[Customer Satisfaction]]&gt;=4,"Excellent")</f>
        <v>Excellent</v>
      </c>
    </row>
    <row r="4184" spans="2:22" x14ac:dyDescent="0.3">
      <c r="B4184" t="s">
        <v>475</v>
      </c>
      <c r="C4184" s="2">
        <v>45848</v>
      </c>
      <c r="D4184" s="1">
        <v>0.64722222222222225</v>
      </c>
      <c r="E4184" t="s">
        <v>41</v>
      </c>
      <c r="F4184" t="s">
        <v>48</v>
      </c>
      <c r="G4184" t="s">
        <v>327</v>
      </c>
      <c r="H4184" t="s">
        <v>22</v>
      </c>
      <c r="I4184" t="s">
        <v>23</v>
      </c>
      <c r="J4184" t="s">
        <v>45</v>
      </c>
      <c r="K4184" t="s">
        <v>25</v>
      </c>
      <c r="L4184" t="s">
        <v>25</v>
      </c>
      <c r="M4184">
        <v>3.9</v>
      </c>
      <c r="N4184">
        <v>14.8</v>
      </c>
      <c r="O4184" t="s">
        <v>26</v>
      </c>
      <c r="P4184">
        <v>4</v>
      </c>
      <c r="Q4184" t="s">
        <v>27</v>
      </c>
      <c r="R4184" t="s">
        <v>28</v>
      </c>
      <c r="S4184">
        <v>0</v>
      </c>
      <c r="T4184" t="str" cm="1">
        <f t="array" ref="T4184">_xlfn.IFS(Raw_Data[[#This Row],[Call Status]]="Resolved","5",Raw_Data[[#This Row],[Call Status]]="Escalated","2",Raw_Data[[#This Row],[Call Status]]="Pending","3",Raw_Data[[#This Row],[Call Status]]="Abandoned","0")</f>
        <v>5</v>
      </c>
      <c r="U4184" t="str">
        <f>TEXT(Raw_Data[[#This Row],[Call Date]],"mmmm")</f>
        <v>July</v>
      </c>
      <c r="V4184" t="str" cm="1">
        <f t="array" ref="V4184">_xlfn.IFS(Raw_Data[[#This Row],[Customer Satisfaction]]&lt;2,"Poor",Raw_Data[[#This Row],[Customer Satisfaction]]&lt;4,"Average",Raw_Data[[#This Row],[Customer Satisfaction]]&gt;=4,"Excellent")</f>
        <v>Excellent</v>
      </c>
    </row>
    <row r="4185" spans="2:22" x14ac:dyDescent="0.3">
      <c r="B4185" t="s">
        <v>4054</v>
      </c>
      <c r="C4185" s="2">
        <v>45874</v>
      </c>
      <c r="D4185" s="1">
        <v>0.73819444444444449</v>
      </c>
      <c r="E4185" t="s">
        <v>72</v>
      </c>
      <c r="F4185" t="s">
        <v>48</v>
      </c>
      <c r="G4185" t="s">
        <v>162</v>
      </c>
      <c r="H4185" t="s">
        <v>2392</v>
      </c>
      <c r="I4185" t="s">
        <v>1130</v>
      </c>
      <c r="J4185" t="s">
        <v>42</v>
      </c>
      <c r="K4185" t="s">
        <v>25</v>
      </c>
      <c r="L4185" t="s">
        <v>3564</v>
      </c>
      <c r="M4185">
        <v>5.2</v>
      </c>
      <c r="N4185">
        <v>1.7</v>
      </c>
      <c r="O4185" t="s">
        <v>26</v>
      </c>
      <c r="P4185">
        <v>3</v>
      </c>
      <c r="Q4185" t="s">
        <v>615</v>
      </c>
      <c r="R4185" t="s">
        <v>28</v>
      </c>
      <c r="S4185">
        <v>432.93</v>
      </c>
      <c r="T4185" t="str" cm="1">
        <f t="array" ref="T4185">_xlfn.IFS(Raw_Data[[#This Row],[Call Status]]="Resolved","5",Raw_Data[[#This Row],[Call Status]]="Escalated","2",Raw_Data[[#This Row],[Call Status]]="Pending","3",Raw_Data[[#This Row],[Call Status]]="Abandoned","0")</f>
        <v>5</v>
      </c>
      <c r="U4185" t="str">
        <f>TEXT(Raw_Data[[#This Row],[Call Date]],"mmmm")</f>
        <v>August</v>
      </c>
      <c r="V4185" t="str" cm="1">
        <f t="array" ref="V4185">_xlfn.IFS(Raw_Data[[#This Row],[Customer Satisfaction]]&lt;2,"Poor",Raw_Data[[#This Row],[Customer Satisfaction]]&lt;4,"Average",Raw_Data[[#This Row],[Customer Satisfaction]]&gt;=4,"Excellent")</f>
        <v>Average</v>
      </c>
    </row>
    <row r="4186" spans="2:22" x14ac:dyDescent="0.3">
      <c r="B4186" t="s">
        <v>1427</v>
      </c>
      <c r="C4186" s="2">
        <v>45708</v>
      </c>
      <c r="D4186" s="1">
        <v>0.3923611111111111</v>
      </c>
      <c r="E4186" t="s">
        <v>72</v>
      </c>
      <c r="F4186" t="s">
        <v>38</v>
      </c>
      <c r="G4186" t="s">
        <v>21</v>
      </c>
      <c r="H4186" t="s">
        <v>22</v>
      </c>
      <c r="I4186" t="s">
        <v>1130</v>
      </c>
      <c r="J4186" t="s">
        <v>49</v>
      </c>
      <c r="K4186" t="s">
        <v>25</v>
      </c>
      <c r="L4186" t="s">
        <v>25</v>
      </c>
      <c r="M4186">
        <v>11.5</v>
      </c>
      <c r="N4186">
        <v>15.8</v>
      </c>
      <c r="O4186" t="s">
        <v>26</v>
      </c>
      <c r="P4186">
        <v>4</v>
      </c>
      <c r="Q4186" t="s">
        <v>615</v>
      </c>
      <c r="R4186" t="s">
        <v>28</v>
      </c>
      <c r="S4186">
        <v>334.84</v>
      </c>
      <c r="T4186" t="str" cm="1">
        <f t="array" ref="T4186">_xlfn.IFS(Raw_Data[[#This Row],[Call Status]]="Resolved","5",Raw_Data[[#This Row],[Call Status]]="Escalated","2",Raw_Data[[#This Row],[Call Status]]="Pending","3",Raw_Data[[#This Row],[Call Status]]="Abandoned","0")</f>
        <v>5</v>
      </c>
      <c r="U4186" t="str">
        <f>TEXT(Raw_Data[[#This Row],[Call Date]],"mmmm")</f>
        <v>February</v>
      </c>
      <c r="V4186" t="str" cm="1">
        <f t="array" ref="V4186">_xlfn.IFS(Raw_Data[[#This Row],[Customer Satisfaction]]&lt;2,"Poor",Raw_Data[[#This Row],[Customer Satisfaction]]&lt;4,"Average",Raw_Data[[#This Row],[Customer Satisfaction]]&gt;=4,"Excellent")</f>
        <v>Excellent</v>
      </c>
    </row>
    <row r="4187" spans="2:22" x14ac:dyDescent="0.3">
      <c r="B4187" t="s">
        <v>7724</v>
      </c>
      <c r="C4187" s="2">
        <v>45949</v>
      </c>
      <c r="D4187" s="1">
        <v>0.7104166666666667</v>
      </c>
      <c r="E4187" t="s">
        <v>156</v>
      </c>
      <c r="F4187" t="s">
        <v>34</v>
      </c>
      <c r="G4187" t="s">
        <v>162</v>
      </c>
      <c r="H4187" t="s">
        <v>22</v>
      </c>
      <c r="I4187" t="s">
        <v>1137</v>
      </c>
      <c r="J4187" t="s">
        <v>42</v>
      </c>
      <c r="K4187" t="s">
        <v>7253</v>
      </c>
      <c r="L4187" t="s">
        <v>7254</v>
      </c>
      <c r="M4187">
        <v>3.7</v>
      </c>
      <c r="N4187">
        <v>8.4</v>
      </c>
      <c r="O4187" t="s">
        <v>28</v>
      </c>
      <c r="P4187">
        <v>1</v>
      </c>
      <c r="Q4187" t="s">
        <v>1014</v>
      </c>
      <c r="R4187" t="s">
        <v>28</v>
      </c>
      <c r="S4187">
        <v>224.46</v>
      </c>
      <c r="T4187" t="str" cm="1">
        <f t="array" ref="T4187">_xlfn.IFS(Raw_Data[[#This Row],[Call Status]]="Resolved","5",Raw_Data[[#This Row],[Call Status]]="Escalated","2",Raw_Data[[#This Row],[Call Status]]="Pending","3",Raw_Data[[#This Row],[Call Status]]="Abandoned","0")</f>
        <v>0</v>
      </c>
      <c r="U4187" t="str">
        <f>TEXT(Raw_Data[[#This Row],[Call Date]],"mmmm")</f>
        <v>October</v>
      </c>
      <c r="V4187" t="str" cm="1">
        <f t="array" ref="V4187">_xlfn.IFS(Raw_Data[[#This Row],[Customer Satisfaction]]&lt;2,"Poor",Raw_Data[[#This Row],[Customer Satisfaction]]&lt;4,"Average",Raw_Data[[#This Row],[Customer Satisfaction]]&gt;=4,"Excellent")</f>
        <v>Poor</v>
      </c>
    </row>
    <row r="4188" spans="2:22" x14ac:dyDescent="0.3">
      <c r="B4188" t="s">
        <v>10008</v>
      </c>
      <c r="C4188" s="2">
        <v>45738</v>
      </c>
      <c r="D4188" s="1">
        <v>0.68402777777777779</v>
      </c>
      <c r="E4188" t="s">
        <v>57</v>
      </c>
      <c r="F4188" t="s">
        <v>34</v>
      </c>
      <c r="G4188" t="s">
        <v>327</v>
      </c>
      <c r="H4188" t="s">
        <v>22</v>
      </c>
      <c r="I4188" t="s">
        <v>23</v>
      </c>
      <c r="J4188" t="s">
        <v>49</v>
      </c>
      <c r="K4188" t="s">
        <v>8876</v>
      </c>
      <c r="L4188" t="s">
        <v>8877</v>
      </c>
      <c r="M4188">
        <v>0.2</v>
      </c>
      <c r="N4188">
        <v>8.8000000000000007</v>
      </c>
      <c r="O4188" t="s">
        <v>28</v>
      </c>
      <c r="P4188">
        <v>3</v>
      </c>
      <c r="Q4188" t="s">
        <v>615</v>
      </c>
      <c r="R4188" t="s">
        <v>28</v>
      </c>
      <c r="S4188">
        <v>131.08000000000001</v>
      </c>
      <c r="T4188" t="str" cm="1">
        <f t="array" ref="T4188">_xlfn.IFS(Raw_Data[[#This Row],[Call Status]]="Resolved","5",Raw_Data[[#This Row],[Call Status]]="Escalated","2",Raw_Data[[#This Row],[Call Status]]="Pending","3",Raw_Data[[#This Row],[Call Status]]="Abandoned","0")</f>
        <v>3</v>
      </c>
      <c r="U4188" t="str">
        <f>TEXT(Raw_Data[[#This Row],[Call Date]],"mmmm")</f>
        <v>March</v>
      </c>
      <c r="V4188" t="str" cm="1">
        <f t="array" ref="V4188">_xlfn.IFS(Raw_Data[[#This Row],[Customer Satisfaction]]&lt;2,"Poor",Raw_Data[[#This Row],[Customer Satisfaction]]&lt;4,"Average",Raw_Data[[#This Row],[Customer Satisfaction]]&gt;=4,"Excellent")</f>
        <v>Average</v>
      </c>
    </row>
    <row r="4189" spans="2:22" x14ac:dyDescent="0.3">
      <c r="B4189" t="s">
        <v>1871</v>
      </c>
      <c r="C4189" s="2">
        <v>45745</v>
      </c>
      <c r="D4189" s="1">
        <v>0.86458333333333337</v>
      </c>
      <c r="E4189" t="s">
        <v>59</v>
      </c>
      <c r="F4189" t="s">
        <v>20</v>
      </c>
      <c r="G4189" t="s">
        <v>250</v>
      </c>
      <c r="H4189" t="s">
        <v>22</v>
      </c>
      <c r="I4189" t="s">
        <v>1137</v>
      </c>
      <c r="J4189" t="s">
        <v>45</v>
      </c>
      <c r="K4189" t="s">
        <v>25</v>
      </c>
      <c r="L4189" t="s">
        <v>25</v>
      </c>
      <c r="M4189">
        <v>2.5</v>
      </c>
      <c r="N4189">
        <v>9.8000000000000007</v>
      </c>
      <c r="O4189" t="s">
        <v>26</v>
      </c>
      <c r="P4189">
        <v>5</v>
      </c>
      <c r="Q4189" t="s">
        <v>27</v>
      </c>
      <c r="R4189" t="s">
        <v>28</v>
      </c>
      <c r="S4189">
        <v>285.81</v>
      </c>
      <c r="T4189" t="str" cm="1">
        <f t="array" ref="T4189">_xlfn.IFS(Raw_Data[[#This Row],[Call Status]]="Resolved","5",Raw_Data[[#This Row],[Call Status]]="Escalated","2",Raw_Data[[#This Row],[Call Status]]="Pending","3",Raw_Data[[#This Row],[Call Status]]="Abandoned","0")</f>
        <v>5</v>
      </c>
      <c r="U4189" t="str">
        <f>TEXT(Raw_Data[[#This Row],[Call Date]],"mmmm")</f>
        <v>March</v>
      </c>
      <c r="V4189" t="str" cm="1">
        <f t="array" ref="V4189">_xlfn.IFS(Raw_Data[[#This Row],[Customer Satisfaction]]&lt;2,"Poor",Raw_Data[[#This Row],[Customer Satisfaction]]&lt;4,"Average",Raw_Data[[#This Row],[Customer Satisfaction]]&gt;=4,"Excellent")</f>
        <v>Excellent</v>
      </c>
    </row>
    <row r="4190" spans="2:22" x14ac:dyDescent="0.3">
      <c r="B4190" t="s">
        <v>2380</v>
      </c>
      <c r="C4190" s="2">
        <v>45851</v>
      </c>
      <c r="D4190" s="1">
        <v>0.41249999999999998</v>
      </c>
      <c r="E4190" t="s">
        <v>53</v>
      </c>
      <c r="F4190" t="s">
        <v>34</v>
      </c>
      <c r="G4190" t="s">
        <v>21</v>
      </c>
      <c r="H4190" t="s">
        <v>2026</v>
      </c>
      <c r="I4190" t="s">
        <v>1137</v>
      </c>
      <c r="J4190" t="s">
        <v>39</v>
      </c>
      <c r="K4190" t="s">
        <v>25</v>
      </c>
      <c r="L4190" t="s">
        <v>25</v>
      </c>
      <c r="M4190">
        <v>0.9</v>
      </c>
      <c r="N4190">
        <v>11.7</v>
      </c>
      <c r="O4190" t="s">
        <v>28</v>
      </c>
      <c r="P4190">
        <v>5</v>
      </c>
      <c r="Q4190" t="s">
        <v>27</v>
      </c>
      <c r="R4190" t="s">
        <v>28</v>
      </c>
      <c r="S4190">
        <v>163.51</v>
      </c>
      <c r="T4190" t="str" cm="1">
        <f t="array" ref="T4190">_xlfn.IFS(Raw_Data[[#This Row],[Call Status]]="Resolved","5",Raw_Data[[#This Row],[Call Status]]="Escalated","2",Raw_Data[[#This Row],[Call Status]]="Pending","3",Raw_Data[[#This Row],[Call Status]]="Abandoned","0")</f>
        <v>5</v>
      </c>
      <c r="U4190" t="str">
        <f>TEXT(Raw_Data[[#This Row],[Call Date]],"mmmm")</f>
        <v>July</v>
      </c>
      <c r="V4190" t="str" cm="1">
        <f t="array" ref="V4190">_xlfn.IFS(Raw_Data[[#This Row],[Customer Satisfaction]]&lt;2,"Poor",Raw_Data[[#This Row],[Customer Satisfaction]]&lt;4,"Average",Raw_Data[[#This Row],[Customer Satisfaction]]&gt;=4,"Excellent")</f>
        <v>Excellent</v>
      </c>
    </row>
    <row r="4191" spans="2:22" x14ac:dyDescent="0.3">
      <c r="B4191" t="s">
        <v>5488</v>
      </c>
      <c r="C4191" s="2">
        <v>45761</v>
      </c>
      <c r="D4191" s="1">
        <v>0.49513888888888891</v>
      </c>
      <c r="E4191" t="s">
        <v>108</v>
      </c>
      <c r="F4191" t="s">
        <v>20</v>
      </c>
      <c r="G4191" t="s">
        <v>327</v>
      </c>
      <c r="H4191" t="s">
        <v>2026</v>
      </c>
      <c r="I4191" t="s">
        <v>23</v>
      </c>
      <c r="J4191" t="s">
        <v>49</v>
      </c>
      <c r="K4191" t="s">
        <v>25</v>
      </c>
      <c r="L4191" t="s">
        <v>3561</v>
      </c>
      <c r="M4191">
        <v>3.3</v>
      </c>
      <c r="N4191">
        <v>11.1</v>
      </c>
      <c r="O4191" t="s">
        <v>26</v>
      </c>
      <c r="P4191">
        <v>5</v>
      </c>
      <c r="Q4191" t="s">
        <v>27</v>
      </c>
      <c r="R4191" t="s">
        <v>28</v>
      </c>
      <c r="S4191">
        <v>278.36</v>
      </c>
      <c r="T4191" t="str" cm="1">
        <f t="array" ref="T4191">_xlfn.IFS(Raw_Data[[#This Row],[Call Status]]="Resolved","5",Raw_Data[[#This Row],[Call Status]]="Escalated","2",Raw_Data[[#This Row],[Call Status]]="Pending","3",Raw_Data[[#This Row],[Call Status]]="Abandoned","0")</f>
        <v>5</v>
      </c>
      <c r="U4191" t="str">
        <f>TEXT(Raw_Data[[#This Row],[Call Date]],"mmmm")</f>
        <v>April</v>
      </c>
      <c r="V4191" t="str" cm="1">
        <f t="array" ref="V4191">_xlfn.IFS(Raw_Data[[#This Row],[Customer Satisfaction]]&lt;2,"Poor",Raw_Data[[#This Row],[Customer Satisfaction]]&lt;4,"Average",Raw_Data[[#This Row],[Customer Satisfaction]]&gt;=4,"Excellent")</f>
        <v>Excellent</v>
      </c>
    </row>
    <row r="4192" spans="2:22" x14ac:dyDescent="0.3">
      <c r="B4192" t="s">
        <v>6631</v>
      </c>
      <c r="C4192" s="2">
        <v>45928</v>
      </c>
      <c r="D4192" s="1">
        <v>0.72083333333333333</v>
      </c>
      <c r="E4192" t="s">
        <v>44</v>
      </c>
      <c r="F4192" t="s">
        <v>38</v>
      </c>
      <c r="G4192" t="s">
        <v>162</v>
      </c>
      <c r="H4192" t="s">
        <v>22</v>
      </c>
      <c r="I4192" t="s">
        <v>23</v>
      </c>
      <c r="J4192" t="s">
        <v>24</v>
      </c>
      <c r="K4192" t="s">
        <v>25</v>
      </c>
      <c r="L4192" t="s">
        <v>3561</v>
      </c>
      <c r="M4192">
        <v>2.8</v>
      </c>
      <c r="N4192">
        <v>9.9</v>
      </c>
      <c r="O4192" t="s">
        <v>26</v>
      </c>
      <c r="P4192">
        <v>1</v>
      </c>
      <c r="Q4192" t="s">
        <v>1014</v>
      </c>
      <c r="R4192" t="s">
        <v>28</v>
      </c>
      <c r="S4192">
        <v>52.9</v>
      </c>
      <c r="T4192" t="str" cm="1">
        <f t="array" ref="T4192">_xlfn.IFS(Raw_Data[[#This Row],[Call Status]]="Resolved","5",Raw_Data[[#This Row],[Call Status]]="Escalated","2",Raw_Data[[#This Row],[Call Status]]="Pending","3",Raw_Data[[#This Row],[Call Status]]="Abandoned","0")</f>
        <v>5</v>
      </c>
      <c r="U4192" t="str">
        <f>TEXT(Raw_Data[[#This Row],[Call Date]],"mmmm")</f>
        <v>September</v>
      </c>
      <c r="V4192" t="str" cm="1">
        <f t="array" ref="V4192">_xlfn.IFS(Raw_Data[[#This Row],[Customer Satisfaction]]&lt;2,"Poor",Raw_Data[[#This Row],[Customer Satisfaction]]&lt;4,"Average",Raw_Data[[#This Row],[Customer Satisfaction]]&gt;=4,"Excellent")</f>
        <v>Poor</v>
      </c>
    </row>
    <row r="4193" spans="2:22" x14ac:dyDescent="0.3">
      <c r="B4193" t="s">
        <v>9623</v>
      </c>
      <c r="C4193" s="2">
        <v>45753</v>
      </c>
      <c r="D4193" s="1">
        <v>0.71736111111111112</v>
      </c>
      <c r="E4193" t="s">
        <v>110</v>
      </c>
      <c r="F4193" t="s">
        <v>48</v>
      </c>
      <c r="G4193" t="s">
        <v>21</v>
      </c>
      <c r="H4193" t="s">
        <v>22</v>
      </c>
      <c r="I4193" t="s">
        <v>1130</v>
      </c>
      <c r="J4193" t="s">
        <v>49</v>
      </c>
      <c r="K4193" t="s">
        <v>8876</v>
      </c>
      <c r="L4193" t="s">
        <v>8877</v>
      </c>
      <c r="M4193">
        <v>1.5</v>
      </c>
      <c r="N4193">
        <v>12.9</v>
      </c>
      <c r="O4193" t="s">
        <v>28</v>
      </c>
      <c r="P4193">
        <v>2</v>
      </c>
      <c r="Q4193" t="s">
        <v>1014</v>
      </c>
      <c r="R4193" t="s">
        <v>28</v>
      </c>
      <c r="S4193">
        <v>453.59</v>
      </c>
      <c r="T4193" t="str" cm="1">
        <f t="array" ref="T4193">_xlfn.IFS(Raw_Data[[#This Row],[Call Status]]="Resolved","5",Raw_Data[[#This Row],[Call Status]]="Escalated","2",Raw_Data[[#This Row],[Call Status]]="Pending","3",Raw_Data[[#This Row],[Call Status]]="Abandoned","0")</f>
        <v>3</v>
      </c>
      <c r="U4193" t="str">
        <f>TEXT(Raw_Data[[#This Row],[Call Date]],"mmmm")</f>
        <v>April</v>
      </c>
      <c r="V4193" t="str" cm="1">
        <f t="array" ref="V4193">_xlfn.IFS(Raw_Data[[#This Row],[Customer Satisfaction]]&lt;2,"Poor",Raw_Data[[#This Row],[Customer Satisfaction]]&lt;4,"Average",Raw_Data[[#This Row],[Customer Satisfaction]]&gt;=4,"Excellent")</f>
        <v>Average</v>
      </c>
    </row>
    <row r="4194" spans="2:22" x14ac:dyDescent="0.3">
      <c r="B4194" t="s">
        <v>3124</v>
      </c>
      <c r="C4194" s="2">
        <v>45855</v>
      </c>
      <c r="D4194" s="1">
        <v>0.59861111111111109</v>
      </c>
      <c r="E4194" t="s">
        <v>30</v>
      </c>
      <c r="F4194" t="s">
        <v>34</v>
      </c>
      <c r="G4194" t="s">
        <v>21</v>
      </c>
      <c r="H4194" t="s">
        <v>2026</v>
      </c>
      <c r="I4194" t="s">
        <v>23</v>
      </c>
      <c r="J4194" t="s">
        <v>42</v>
      </c>
      <c r="K4194" t="s">
        <v>25</v>
      </c>
      <c r="L4194" t="s">
        <v>25</v>
      </c>
      <c r="M4194">
        <v>0.5</v>
      </c>
      <c r="N4194">
        <v>10.3</v>
      </c>
      <c r="O4194" t="s">
        <v>28</v>
      </c>
      <c r="P4194">
        <v>0</v>
      </c>
      <c r="Q4194" t="s">
        <v>615</v>
      </c>
      <c r="R4194" t="s">
        <v>28</v>
      </c>
      <c r="S4194">
        <v>145.71</v>
      </c>
      <c r="T4194" t="str" cm="1">
        <f t="array" ref="T4194">_xlfn.IFS(Raw_Data[[#This Row],[Call Status]]="Resolved","5",Raw_Data[[#This Row],[Call Status]]="Escalated","2",Raw_Data[[#This Row],[Call Status]]="Pending","3",Raw_Data[[#This Row],[Call Status]]="Abandoned","0")</f>
        <v>5</v>
      </c>
      <c r="U4194" t="str">
        <f>TEXT(Raw_Data[[#This Row],[Call Date]],"mmmm")</f>
        <v>July</v>
      </c>
      <c r="V4194" t="str" cm="1">
        <f t="array" ref="V4194">_xlfn.IFS(Raw_Data[[#This Row],[Customer Satisfaction]]&lt;2,"Poor",Raw_Data[[#This Row],[Customer Satisfaction]]&lt;4,"Average",Raw_Data[[#This Row],[Customer Satisfaction]]&gt;=4,"Excellent")</f>
        <v>Poor</v>
      </c>
    </row>
    <row r="4195" spans="2:22" x14ac:dyDescent="0.3">
      <c r="B4195" t="s">
        <v>3585</v>
      </c>
      <c r="C4195" s="2">
        <v>45658</v>
      </c>
      <c r="D4195" s="1">
        <v>0.81597222222222221</v>
      </c>
      <c r="E4195" t="s">
        <v>100</v>
      </c>
      <c r="F4195" t="s">
        <v>20</v>
      </c>
      <c r="G4195" t="s">
        <v>327</v>
      </c>
      <c r="H4195" t="s">
        <v>2026</v>
      </c>
      <c r="I4195" t="s">
        <v>1128</v>
      </c>
      <c r="J4195" t="s">
        <v>42</v>
      </c>
      <c r="K4195" t="s">
        <v>25</v>
      </c>
      <c r="L4195" t="s">
        <v>3564</v>
      </c>
      <c r="M4195">
        <v>1.7</v>
      </c>
      <c r="N4195">
        <v>9.1</v>
      </c>
      <c r="O4195" t="s">
        <v>26</v>
      </c>
      <c r="P4195">
        <v>5</v>
      </c>
      <c r="Q4195" t="s">
        <v>27</v>
      </c>
      <c r="R4195" t="s">
        <v>28</v>
      </c>
      <c r="S4195">
        <v>155.69999999999999</v>
      </c>
      <c r="T4195" t="str" cm="1">
        <f t="array" ref="T4195">_xlfn.IFS(Raw_Data[[#This Row],[Call Status]]="Resolved","5",Raw_Data[[#This Row],[Call Status]]="Escalated","2",Raw_Data[[#This Row],[Call Status]]="Pending","3",Raw_Data[[#This Row],[Call Status]]="Abandoned","0")</f>
        <v>5</v>
      </c>
      <c r="U4195" t="str">
        <f>TEXT(Raw_Data[[#This Row],[Call Date]],"mmmm")</f>
        <v>January</v>
      </c>
      <c r="V4195" t="str" cm="1">
        <f t="array" ref="V4195">_xlfn.IFS(Raw_Data[[#This Row],[Customer Satisfaction]]&lt;2,"Poor",Raw_Data[[#This Row],[Customer Satisfaction]]&lt;4,"Average",Raw_Data[[#This Row],[Customer Satisfaction]]&gt;=4,"Excellent")</f>
        <v>Excellent</v>
      </c>
    </row>
    <row r="4196" spans="2:22" x14ac:dyDescent="0.3">
      <c r="B4196" t="s">
        <v>4470</v>
      </c>
      <c r="C4196" s="2">
        <v>45824</v>
      </c>
      <c r="D4196" s="1">
        <v>0.76458333333333328</v>
      </c>
      <c r="E4196" t="s">
        <v>110</v>
      </c>
      <c r="F4196" t="s">
        <v>34</v>
      </c>
      <c r="G4196" t="s">
        <v>250</v>
      </c>
      <c r="H4196" t="s">
        <v>22</v>
      </c>
      <c r="I4196" t="s">
        <v>1128</v>
      </c>
      <c r="J4196" t="s">
        <v>39</v>
      </c>
      <c r="K4196" t="s">
        <v>25</v>
      </c>
      <c r="L4196" t="s">
        <v>3559</v>
      </c>
      <c r="M4196">
        <v>6.9</v>
      </c>
      <c r="N4196">
        <v>5.8</v>
      </c>
      <c r="O4196" t="s">
        <v>26</v>
      </c>
      <c r="P4196">
        <v>4</v>
      </c>
      <c r="Q4196" t="s">
        <v>615</v>
      </c>
      <c r="R4196" t="s">
        <v>28</v>
      </c>
      <c r="S4196">
        <v>154.26</v>
      </c>
      <c r="T4196" t="str" cm="1">
        <f t="array" ref="T4196">_xlfn.IFS(Raw_Data[[#This Row],[Call Status]]="Resolved","5",Raw_Data[[#This Row],[Call Status]]="Escalated","2",Raw_Data[[#This Row],[Call Status]]="Pending","3",Raw_Data[[#This Row],[Call Status]]="Abandoned","0")</f>
        <v>5</v>
      </c>
      <c r="U4196" t="str">
        <f>TEXT(Raw_Data[[#This Row],[Call Date]],"mmmm")</f>
        <v>June</v>
      </c>
      <c r="V4196" t="str" cm="1">
        <f t="array" ref="V4196">_xlfn.IFS(Raw_Data[[#This Row],[Customer Satisfaction]]&lt;2,"Poor",Raw_Data[[#This Row],[Customer Satisfaction]]&lt;4,"Average",Raw_Data[[#This Row],[Customer Satisfaction]]&gt;=4,"Excellent")</f>
        <v>Excellent</v>
      </c>
    </row>
    <row r="4197" spans="2:22" x14ac:dyDescent="0.3">
      <c r="B4197" t="s">
        <v>560</v>
      </c>
      <c r="C4197" s="2">
        <v>45783</v>
      </c>
      <c r="D4197" s="1">
        <v>0.66180555555555554</v>
      </c>
      <c r="E4197" t="s">
        <v>63</v>
      </c>
      <c r="F4197" t="s">
        <v>20</v>
      </c>
      <c r="G4197" t="s">
        <v>21</v>
      </c>
      <c r="H4197" t="s">
        <v>22</v>
      </c>
      <c r="I4197" t="s">
        <v>23</v>
      </c>
      <c r="J4197" t="s">
        <v>45</v>
      </c>
      <c r="K4197" t="s">
        <v>25</v>
      </c>
      <c r="L4197" t="s">
        <v>25</v>
      </c>
      <c r="M4197">
        <v>0.7</v>
      </c>
      <c r="N4197">
        <v>2.9</v>
      </c>
      <c r="O4197" t="s">
        <v>28</v>
      </c>
      <c r="P4197">
        <v>0</v>
      </c>
      <c r="Q4197" t="s">
        <v>27</v>
      </c>
      <c r="R4197" t="s">
        <v>28</v>
      </c>
      <c r="S4197">
        <v>110.86</v>
      </c>
      <c r="T4197" t="str" cm="1">
        <f t="array" ref="T4197">_xlfn.IFS(Raw_Data[[#This Row],[Call Status]]="Resolved","5",Raw_Data[[#This Row],[Call Status]]="Escalated","2",Raw_Data[[#This Row],[Call Status]]="Pending","3",Raw_Data[[#This Row],[Call Status]]="Abandoned","0")</f>
        <v>5</v>
      </c>
      <c r="U4197" t="str">
        <f>TEXT(Raw_Data[[#This Row],[Call Date]],"mmmm")</f>
        <v>May</v>
      </c>
      <c r="V4197" t="str" cm="1">
        <f t="array" ref="V4197">_xlfn.IFS(Raw_Data[[#This Row],[Customer Satisfaction]]&lt;2,"Poor",Raw_Data[[#This Row],[Customer Satisfaction]]&lt;4,"Average",Raw_Data[[#This Row],[Customer Satisfaction]]&gt;=4,"Excellent")</f>
        <v>Poor</v>
      </c>
    </row>
    <row r="4198" spans="2:22" x14ac:dyDescent="0.3">
      <c r="B4198" t="s">
        <v>5293</v>
      </c>
      <c r="C4198" s="2">
        <v>45970</v>
      </c>
      <c r="D4198" s="1">
        <v>0.41666666666666669</v>
      </c>
      <c r="E4198" t="s">
        <v>41</v>
      </c>
      <c r="F4198" t="s">
        <v>34</v>
      </c>
      <c r="G4198" t="s">
        <v>21</v>
      </c>
      <c r="H4198" t="s">
        <v>2026</v>
      </c>
      <c r="I4198" t="s">
        <v>23</v>
      </c>
      <c r="J4198" t="s">
        <v>24</v>
      </c>
      <c r="K4198" t="s">
        <v>25</v>
      </c>
      <c r="L4198" t="s">
        <v>3564</v>
      </c>
      <c r="M4198">
        <v>0.7</v>
      </c>
      <c r="N4198">
        <v>7</v>
      </c>
      <c r="O4198" t="s">
        <v>26</v>
      </c>
      <c r="P4198">
        <v>3</v>
      </c>
      <c r="Q4198" t="s">
        <v>615</v>
      </c>
      <c r="R4198" t="s">
        <v>28</v>
      </c>
      <c r="S4198">
        <v>104.99</v>
      </c>
      <c r="T4198" t="str" cm="1">
        <f t="array" ref="T4198">_xlfn.IFS(Raw_Data[[#This Row],[Call Status]]="Resolved","5",Raw_Data[[#This Row],[Call Status]]="Escalated","2",Raw_Data[[#This Row],[Call Status]]="Pending","3",Raw_Data[[#This Row],[Call Status]]="Abandoned","0")</f>
        <v>5</v>
      </c>
      <c r="U4198" t="str">
        <f>TEXT(Raw_Data[[#This Row],[Call Date]],"mmmm")</f>
        <v>November</v>
      </c>
      <c r="V4198" t="str" cm="1">
        <f t="array" ref="V4198">_xlfn.IFS(Raw_Data[[#This Row],[Customer Satisfaction]]&lt;2,"Poor",Raw_Data[[#This Row],[Customer Satisfaction]]&lt;4,"Average",Raw_Data[[#This Row],[Customer Satisfaction]]&gt;=4,"Excellent")</f>
        <v>Average</v>
      </c>
    </row>
    <row r="4199" spans="2:22" x14ac:dyDescent="0.3">
      <c r="B4199" t="s">
        <v>2447</v>
      </c>
      <c r="C4199" s="2">
        <v>45738</v>
      </c>
      <c r="D4199" s="1">
        <v>0.40277777777777779</v>
      </c>
      <c r="E4199" t="s">
        <v>156</v>
      </c>
      <c r="F4199" t="s">
        <v>20</v>
      </c>
      <c r="G4199" t="s">
        <v>327</v>
      </c>
      <c r="H4199" t="s">
        <v>2392</v>
      </c>
      <c r="I4199" t="s">
        <v>1128</v>
      </c>
      <c r="J4199" t="s">
        <v>55</v>
      </c>
      <c r="K4199" t="s">
        <v>25</v>
      </c>
      <c r="L4199" t="s">
        <v>25</v>
      </c>
      <c r="M4199">
        <v>4.0999999999999996</v>
      </c>
      <c r="N4199">
        <v>6.4</v>
      </c>
      <c r="O4199" t="s">
        <v>26</v>
      </c>
      <c r="P4199">
        <v>4</v>
      </c>
      <c r="Q4199" t="s">
        <v>615</v>
      </c>
      <c r="R4199" t="s">
        <v>28</v>
      </c>
      <c r="S4199">
        <v>90.64</v>
      </c>
      <c r="T4199" t="str" cm="1">
        <f t="array" ref="T4199">_xlfn.IFS(Raw_Data[[#This Row],[Call Status]]="Resolved","5",Raw_Data[[#This Row],[Call Status]]="Escalated","2",Raw_Data[[#This Row],[Call Status]]="Pending","3",Raw_Data[[#This Row],[Call Status]]="Abandoned","0")</f>
        <v>5</v>
      </c>
      <c r="U4199" t="str">
        <f>TEXT(Raw_Data[[#This Row],[Call Date]],"mmmm")</f>
        <v>March</v>
      </c>
      <c r="V4199" t="str" cm="1">
        <f t="array" ref="V4199">_xlfn.IFS(Raw_Data[[#This Row],[Customer Satisfaction]]&lt;2,"Poor",Raw_Data[[#This Row],[Customer Satisfaction]]&lt;4,"Average",Raw_Data[[#This Row],[Customer Satisfaction]]&gt;=4,"Excellent")</f>
        <v>Excellent</v>
      </c>
    </row>
    <row r="4200" spans="2:22" x14ac:dyDescent="0.3">
      <c r="B4200" t="s">
        <v>6334</v>
      </c>
      <c r="C4200" s="2">
        <v>45908</v>
      </c>
      <c r="D4200" s="1">
        <v>0.42638888888888887</v>
      </c>
      <c r="E4200" t="s">
        <v>41</v>
      </c>
      <c r="F4200" t="s">
        <v>38</v>
      </c>
      <c r="G4200" t="s">
        <v>250</v>
      </c>
      <c r="H4200" t="s">
        <v>22</v>
      </c>
      <c r="I4200" t="s">
        <v>23</v>
      </c>
      <c r="J4200" t="s">
        <v>49</v>
      </c>
      <c r="K4200" t="s">
        <v>25</v>
      </c>
      <c r="L4200" t="s">
        <v>3570</v>
      </c>
      <c r="M4200">
        <v>4.5</v>
      </c>
      <c r="N4200">
        <v>13</v>
      </c>
      <c r="O4200" t="s">
        <v>26</v>
      </c>
      <c r="P4200">
        <v>3</v>
      </c>
      <c r="Q4200" t="s">
        <v>615</v>
      </c>
      <c r="R4200" t="s">
        <v>28</v>
      </c>
      <c r="S4200">
        <v>159.79</v>
      </c>
      <c r="T4200" t="str" cm="1">
        <f t="array" ref="T4200">_xlfn.IFS(Raw_Data[[#This Row],[Call Status]]="Resolved","5",Raw_Data[[#This Row],[Call Status]]="Escalated","2",Raw_Data[[#This Row],[Call Status]]="Pending","3",Raw_Data[[#This Row],[Call Status]]="Abandoned","0")</f>
        <v>5</v>
      </c>
      <c r="U4200" t="str">
        <f>TEXT(Raw_Data[[#This Row],[Call Date]],"mmmm")</f>
        <v>September</v>
      </c>
      <c r="V4200" t="str" cm="1">
        <f t="array" ref="V4200">_xlfn.IFS(Raw_Data[[#This Row],[Customer Satisfaction]]&lt;2,"Poor",Raw_Data[[#This Row],[Customer Satisfaction]]&lt;4,"Average",Raw_Data[[#This Row],[Customer Satisfaction]]&gt;=4,"Excellent")</f>
        <v>Average</v>
      </c>
    </row>
    <row r="4201" spans="2:22" x14ac:dyDescent="0.3">
      <c r="B4201" t="s">
        <v>2524</v>
      </c>
      <c r="C4201" s="2">
        <v>45826</v>
      </c>
      <c r="D4201" s="1">
        <v>0.75624999999999998</v>
      </c>
      <c r="E4201" t="s">
        <v>47</v>
      </c>
      <c r="F4201" t="s">
        <v>34</v>
      </c>
      <c r="G4201" t="s">
        <v>250</v>
      </c>
      <c r="H4201" t="s">
        <v>2392</v>
      </c>
      <c r="I4201" t="s">
        <v>1137</v>
      </c>
      <c r="J4201" t="s">
        <v>39</v>
      </c>
      <c r="K4201" t="s">
        <v>25</v>
      </c>
      <c r="L4201" t="s">
        <v>25</v>
      </c>
      <c r="M4201">
        <v>1.9</v>
      </c>
      <c r="N4201">
        <v>8.4</v>
      </c>
      <c r="O4201" t="s">
        <v>28</v>
      </c>
      <c r="P4201">
        <v>4</v>
      </c>
      <c r="Q4201" t="s">
        <v>27</v>
      </c>
      <c r="R4201" t="s">
        <v>28</v>
      </c>
      <c r="S4201">
        <v>512</v>
      </c>
      <c r="T4201" t="str" cm="1">
        <f t="array" ref="T4201">_xlfn.IFS(Raw_Data[[#This Row],[Call Status]]="Resolved","5",Raw_Data[[#This Row],[Call Status]]="Escalated","2",Raw_Data[[#This Row],[Call Status]]="Pending","3",Raw_Data[[#This Row],[Call Status]]="Abandoned","0")</f>
        <v>5</v>
      </c>
      <c r="U4201" t="str">
        <f>TEXT(Raw_Data[[#This Row],[Call Date]],"mmmm")</f>
        <v>June</v>
      </c>
      <c r="V4201" t="str" cm="1">
        <f t="array" ref="V4201">_xlfn.IFS(Raw_Data[[#This Row],[Customer Satisfaction]]&lt;2,"Poor",Raw_Data[[#This Row],[Customer Satisfaction]]&lt;4,"Average",Raw_Data[[#This Row],[Customer Satisfaction]]&gt;=4,"Excellent")</f>
        <v>Excellent</v>
      </c>
    </row>
    <row r="4202" spans="2:22" x14ac:dyDescent="0.3">
      <c r="B4202" t="s">
        <v>426</v>
      </c>
      <c r="C4202" s="2">
        <v>45730</v>
      </c>
      <c r="D4202" s="1">
        <v>0.81041666666666667</v>
      </c>
      <c r="E4202" t="s">
        <v>66</v>
      </c>
      <c r="F4202" t="s">
        <v>20</v>
      </c>
      <c r="G4202" t="s">
        <v>21</v>
      </c>
      <c r="H4202" t="s">
        <v>22</v>
      </c>
      <c r="I4202" t="s">
        <v>23</v>
      </c>
      <c r="J4202" t="s">
        <v>42</v>
      </c>
      <c r="K4202" t="s">
        <v>25</v>
      </c>
      <c r="L4202" t="s">
        <v>25</v>
      </c>
      <c r="M4202">
        <v>2.4</v>
      </c>
      <c r="N4202">
        <v>6.8</v>
      </c>
      <c r="O4202" t="s">
        <v>26</v>
      </c>
      <c r="P4202">
        <v>4</v>
      </c>
      <c r="Q4202" t="s">
        <v>27</v>
      </c>
      <c r="R4202" t="s">
        <v>26</v>
      </c>
      <c r="S4202">
        <v>38.869999999999997</v>
      </c>
      <c r="T4202" t="str" cm="1">
        <f t="array" ref="T4202">_xlfn.IFS(Raw_Data[[#This Row],[Call Status]]="Resolved","5",Raw_Data[[#This Row],[Call Status]]="Escalated","2",Raw_Data[[#This Row],[Call Status]]="Pending","3",Raw_Data[[#This Row],[Call Status]]="Abandoned","0")</f>
        <v>5</v>
      </c>
      <c r="U4202" t="str">
        <f>TEXT(Raw_Data[[#This Row],[Call Date]],"mmmm")</f>
        <v>March</v>
      </c>
      <c r="V4202" t="str" cm="1">
        <f t="array" ref="V4202">_xlfn.IFS(Raw_Data[[#This Row],[Customer Satisfaction]]&lt;2,"Poor",Raw_Data[[#This Row],[Customer Satisfaction]]&lt;4,"Average",Raw_Data[[#This Row],[Customer Satisfaction]]&gt;=4,"Excellent")</f>
        <v>Excellent</v>
      </c>
    </row>
    <row r="4203" spans="2:22" x14ac:dyDescent="0.3">
      <c r="B4203" t="s">
        <v>9947</v>
      </c>
      <c r="C4203" s="2">
        <v>45798</v>
      </c>
      <c r="D4203" s="1">
        <v>0.71527777777777779</v>
      </c>
      <c r="E4203" t="s">
        <v>66</v>
      </c>
      <c r="F4203" t="s">
        <v>34</v>
      </c>
      <c r="G4203" t="s">
        <v>250</v>
      </c>
      <c r="H4203" t="s">
        <v>22</v>
      </c>
      <c r="I4203" t="s">
        <v>23</v>
      </c>
      <c r="J4203" t="s">
        <v>76</v>
      </c>
      <c r="K4203" t="s">
        <v>8876</v>
      </c>
      <c r="L4203" t="s">
        <v>8877</v>
      </c>
      <c r="M4203">
        <v>1.9</v>
      </c>
      <c r="N4203">
        <v>10.5</v>
      </c>
      <c r="O4203" t="s">
        <v>28</v>
      </c>
      <c r="P4203">
        <v>5</v>
      </c>
      <c r="Q4203" t="s">
        <v>27</v>
      </c>
      <c r="R4203" t="s">
        <v>28</v>
      </c>
      <c r="S4203">
        <v>223.26</v>
      </c>
      <c r="T4203" t="str" cm="1">
        <f t="array" ref="T4203">_xlfn.IFS(Raw_Data[[#This Row],[Call Status]]="Resolved","5",Raw_Data[[#This Row],[Call Status]]="Escalated","2",Raw_Data[[#This Row],[Call Status]]="Pending","3",Raw_Data[[#This Row],[Call Status]]="Abandoned","0")</f>
        <v>3</v>
      </c>
      <c r="U4203" t="str">
        <f>TEXT(Raw_Data[[#This Row],[Call Date]],"mmmm")</f>
        <v>May</v>
      </c>
      <c r="V4203" t="str" cm="1">
        <f t="array" ref="V4203">_xlfn.IFS(Raw_Data[[#This Row],[Customer Satisfaction]]&lt;2,"Poor",Raw_Data[[#This Row],[Customer Satisfaction]]&lt;4,"Average",Raw_Data[[#This Row],[Customer Satisfaction]]&gt;=4,"Excellent")</f>
        <v>Excellent</v>
      </c>
    </row>
    <row r="4204" spans="2:22" x14ac:dyDescent="0.3">
      <c r="B4204" t="s">
        <v>7227</v>
      </c>
      <c r="C4204" s="2">
        <v>45727</v>
      </c>
      <c r="D4204" s="1">
        <v>0.85763888888888884</v>
      </c>
      <c r="E4204" t="s">
        <v>53</v>
      </c>
      <c r="F4204" t="s">
        <v>34</v>
      </c>
      <c r="G4204" t="s">
        <v>162</v>
      </c>
      <c r="H4204" t="s">
        <v>22</v>
      </c>
      <c r="I4204" t="s">
        <v>23</v>
      </c>
      <c r="J4204" t="s">
        <v>42</v>
      </c>
      <c r="K4204" t="s">
        <v>25</v>
      </c>
      <c r="L4204" t="s">
        <v>3564</v>
      </c>
      <c r="M4204">
        <v>1</v>
      </c>
      <c r="N4204">
        <v>3.8</v>
      </c>
      <c r="O4204" t="s">
        <v>26</v>
      </c>
      <c r="P4204">
        <v>5</v>
      </c>
      <c r="Q4204" t="s">
        <v>27</v>
      </c>
      <c r="R4204" t="s">
        <v>28</v>
      </c>
      <c r="S4204">
        <v>25.85</v>
      </c>
      <c r="T4204" t="str" cm="1">
        <f t="array" ref="T4204">_xlfn.IFS(Raw_Data[[#This Row],[Call Status]]="Resolved","5",Raw_Data[[#This Row],[Call Status]]="Escalated","2",Raw_Data[[#This Row],[Call Status]]="Pending","3",Raw_Data[[#This Row],[Call Status]]="Abandoned","0")</f>
        <v>5</v>
      </c>
      <c r="U4204" t="str">
        <f>TEXT(Raw_Data[[#This Row],[Call Date]],"mmmm")</f>
        <v>March</v>
      </c>
      <c r="V4204" t="str" cm="1">
        <f t="array" ref="V4204">_xlfn.IFS(Raw_Data[[#This Row],[Customer Satisfaction]]&lt;2,"Poor",Raw_Data[[#This Row],[Customer Satisfaction]]&lt;4,"Average",Raw_Data[[#This Row],[Customer Satisfaction]]&gt;=4,"Excellent")</f>
        <v>Excellent</v>
      </c>
    </row>
    <row r="4205" spans="2:22" x14ac:dyDescent="0.3">
      <c r="B4205" t="s">
        <v>3593</v>
      </c>
      <c r="C4205" s="2">
        <v>45919</v>
      </c>
      <c r="D4205" s="1">
        <v>0.80347222222222225</v>
      </c>
      <c r="E4205" t="s">
        <v>33</v>
      </c>
      <c r="F4205" t="s">
        <v>48</v>
      </c>
      <c r="G4205" t="s">
        <v>21</v>
      </c>
      <c r="H4205" t="s">
        <v>2026</v>
      </c>
      <c r="I4205" t="s">
        <v>1128</v>
      </c>
      <c r="J4205" t="s">
        <v>42</v>
      </c>
      <c r="K4205" t="s">
        <v>25</v>
      </c>
      <c r="L4205" t="s">
        <v>3559</v>
      </c>
      <c r="M4205">
        <v>1.5</v>
      </c>
      <c r="N4205">
        <v>9.5</v>
      </c>
      <c r="O4205" t="s">
        <v>26</v>
      </c>
      <c r="P4205">
        <v>5</v>
      </c>
      <c r="Q4205" t="s">
        <v>27</v>
      </c>
      <c r="R4205" t="s">
        <v>28</v>
      </c>
      <c r="S4205">
        <v>166.26</v>
      </c>
      <c r="T4205" t="str" cm="1">
        <f t="array" ref="T4205">_xlfn.IFS(Raw_Data[[#This Row],[Call Status]]="Resolved","5",Raw_Data[[#This Row],[Call Status]]="Escalated","2",Raw_Data[[#This Row],[Call Status]]="Pending","3",Raw_Data[[#This Row],[Call Status]]="Abandoned","0")</f>
        <v>5</v>
      </c>
      <c r="U4205" t="str">
        <f>TEXT(Raw_Data[[#This Row],[Call Date]],"mmmm")</f>
        <v>September</v>
      </c>
      <c r="V4205" t="str" cm="1">
        <f t="array" ref="V4205">_xlfn.IFS(Raw_Data[[#This Row],[Customer Satisfaction]]&lt;2,"Poor",Raw_Data[[#This Row],[Customer Satisfaction]]&lt;4,"Average",Raw_Data[[#This Row],[Customer Satisfaction]]&gt;=4,"Excellent")</f>
        <v>Excellent</v>
      </c>
    </row>
    <row r="4206" spans="2:22" x14ac:dyDescent="0.3">
      <c r="B4206" t="s">
        <v>806</v>
      </c>
      <c r="C4206" s="2">
        <v>45997</v>
      </c>
      <c r="D4206" s="1">
        <v>0.35138888888888886</v>
      </c>
      <c r="E4206" t="s">
        <v>66</v>
      </c>
      <c r="F4206" t="s">
        <v>34</v>
      </c>
      <c r="G4206" t="s">
        <v>21</v>
      </c>
      <c r="H4206" t="s">
        <v>22</v>
      </c>
      <c r="I4206" t="s">
        <v>23</v>
      </c>
      <c r="J4206" t="s">
        <v>76</v>
      </c>
      <c r="K4206" t="s">
        <v>25</v>
      </c>
      <c r="L4206" t="s">
        <v>25</v>
      </c>
      <c r="M4206">
        <v>1.3</v>
      </c>
      <c r="N4206">
        <v>3.7</v>
      </c>
      <c r="O4206" t="s">
        <v>26</v>
      </c>
      <c r="P4206">
        <v>3</v>
      </c>
      <c r="Q4206" t="s">
        <v>615</v>
      </c>
      <c r="R4206" t="s">
        <v>28</v>
      </c>
      <c r="S4206">
        <v>104.65</v>
      </c>
      <c r="T4206" t="str" cm="1">
        <f t="array" ref="T4206">_xlfn.IFS(Raw_Data[[#This Row],[Call Status]]="Resolved","5",Raw_Data[[#This Row],[Call Status]]="Escalated","2",Raw_Data[[#This Row],[Call Status]]="Pending","3",Raw_Data[[#This Row],[Call Status]]="Abandoned","0")</f>
        <v>5</v>
      </c>
      <c r="U4206" t="str">
        <f>TEXT(Raw_Data[[#This Row],[Call Date]],"mmmm")</f>
        <v>December</v>
      </c>
      <c r="V4206" t="str" cm="1">
        <f t="array" ref="V4206">_xlfn.IFS(Raw_Data[[#This Row],[Customer Satisfaction]]&lt;2,"Poor",Raw_Data[[#This Row],[Customer Satisfaction]]&lt;4,"Average",Raw_Data[[#This Row],[Customer Satisfaction]]&gt;=4,"Excellent")</f>
        <v>Average</v>
      </c>
    </row>
    <row r="4207" spans="2:22" x14ac:dyDescent="0.3">
      <c r="B4207" t="s">
        <v>6192</v>
      </c>
      <c r="C4207" s="2">
        <v>45965</v>
      </c>
      <c r="D4207" s="1">
        <v>0.57013888888888886</v>
      </c>
      <c r="E4207" t="s">
        <v>156</v>
      </c>
      <c r="F4207" t="s">
        <v>38</v>
      </c>
      <c r="G4207" t="s">
        <v>162</v>
      </c>
      <c r="H4207" t="s">
        <v>22</v>
      </c>
      <c r="I4207" t="s">
        <v>23</v>
      </c>
      <c r="J4207" t="s">
        <v>55</v>
      </c>
      <c r="K4207" t="s">
        <v>25</v>
      </c>
      <c r="L4207" t="s">
        <v>3559</v>
      </c>
      <c r="M4207">
        <v>2.9</v>
      </c>
      <c r="N4207">
        <v>7.2</v>
      </c>
      <c r="O4207" t="s">
        <v>26</v>
      </c>
      <c r="P4207">
        <v>1</v>
      </c>
      <c r="Q4207" t="s">
        <v>1014</v>
      </c>
      <c r="R4207" t="s">
        <v>28</v>
      </c>
      <c r="S4207">
        <v>204.54</v>
      </c>
      <c r="T4207" t="str" cm="1">
        <f t="array" ref="T4207">_xlfn.IFS(Raw_Data[[#This Row],[Call Status]]="Resolved","5",Raw_Data[[#This Row],[Call Status]]="Escalated","2",Raw_Data[[#This Row],[Call Status]]="Pending","3",Raw_Data[[#This Row],[Call Status]]="Abandoned","0")</f>
        <v>5</v>
      </c>
      <c r="U4207" t="str">
        <f>TEXT(Raw_Data[[#This Row],[Call Date]],"mmmm")</f>
        <v>November</v>
      </c>
      <c r="V4207" t="str" cm="1">
        <f t="array" ref="V4207">_xlfn.IFS(Raw_Data[[#This Row],[Customer Satisfaction]]&lt;2,"Poor",Raw_Data[[#This Row],[Customer Satisfaction]]&lt;4,"Average",Raw_Data[[#This Row],[Customer Satisfaction]]&gt;=4,"Excellent")</f>
        <v>Poor</v>
      </c>
    </row>
    <row r="4208" spans="2:22" x14ac:dyDescent="0.3">
      <c r="B4208" t="s">
        <v>8299</v>
      </c>
      <c r="C4208" s="2">
        <v>45902</v>
      </c>
      <c r="D4208" s="1">
        <v>0.86597222222222225</v>
      </c>
      <c r="E4208" t="s">
        <v>19</v>
      </c>
      <c r="F4208" t="s">
        <v>20</v>
      </c>
      <c r="G4208" t="s">
        <v>327</v>
      </c>
      <c r="H4208" t="s">
        <v>22</v>
      </c>
      <c r="I4208" t="s">
        <v>1137</v>
      </c>
      <c r="J4208" t="s">
        <v>42</v>
      </c>
      <c r="K4208" t="s">
        <v>16</v>
      </c>
      <c r="L4208" t="s">
        <v>16</v>
      </c>
      <c r="M4208">
        <v>1.5</v>
      </c>
      <c r="N4208">
        <v>7.9</v>
      </c>
      <c r="O4208" t="s">
        <v>28</v>
      </c>
      <c r="P4208">
        <v>3</v>
      </c>
      <c r="Q4208" t="s">
        <v>1014</v>
      </c>
      <c r="R4208" t="s">
        <v>26</v>
      </c>
      <c r="S4208">
        <v>96.04</v>
      </c>
      <c r="T4208" t="str" cm="1">
        <f t="array" ref="T4208">_xlfn.IFS(Raw_Data[[#This Row],[Call Status]]="Resolved","5",Raw_Data[[#This Row],[Call Status]]="Escalated","2",Raw_Data[[#This Row],[Call Status]]="Pending","3",Raw_Data[[#This Row],[Call Status]]="Abandoned","0")</f>
        <v>2</v>
      </c>
      <c r="U4208" t="str">
        <f>TEXT(Raw_Data[[#This Row],[Call Date]],"mmmm")</f>
        <v>September</v>
      </c>
      <c r="V4208" t="str" cm="1">
        <f t="array" ref="V4208">_xlfn.IFS(Raw_Data[[#This Row],[Customer Satisfaction]]&lt;2,"Poor",Raw_Data[[#This Row],[Customer Satisfaction]]&lt;4,"Average",Raw_Data[[#This Row],[Customer Satisfaction]]&gt;=4,"Excellent")</f>
        <v>Average</v>
      </c>
    </row>
    <row r="4209" spans="2:22" x14ac:dyDescent="0.3">
      <c r="B4209" t="s">
        <v>9278</v>
      </c>
      <c r="C4209" s="2">
        <v>45660</v>
      </c>
      <c r="D4209" s="1">
        <v>0.45694444444444443</v>
      </c>
      <c r="E4209" t="s">
        <v>53</v>
      </c>
      <c r="F4209" t="s">
        <v>34</v>
      </c>
      <c r="G4209" t="s">
        <v>162</v>
      </c>
      <c r="H4209" t="s">
        <v>2026</v>
      </c>
      <c r="I4209" t="s">
        <v>23</v>
      </c>
      <c r="J4209" t="s">
        <v>24</v>
      </c>
      <c r="K4209" t="s">
        <v>8876</v>
      </c>
      <c r="L4209" t="s">
        <v>8877</v>
      </c>
      <c r="M4209">
        <v>0.7</v>
      </c>
      <c r="N4209">
        <v>5.6</v>
      </c>
      <c r="O4209" t="s">
        <v>28</v>
      </c>
      <c r="P4209">
        <v>3</v>
      </c>
      <c r="Q4209" t="s">
        <v>615</v>
      </c>
      <c r="R4209" t="s">
        <v>28</v>
      </c>
      <c r="S4209">
        <v>93.68</v>
      </c>
      <c r="T4209" t="str" cm="1">
        <f t="array" ref="T4209">_xlfn.IFS(Raw_Data[[#This Row],[Call Status]]="Resolved","5",Raw_Data[[#This Row],[Call Status]]="Escalated","2",Raw_Data[[#This Row],[Call Status]]="Pending","3",Raw_Data[[#This Row],[Call Status]]="Abandoned","0")</f>
        <v>3</v>
      </c>
      <c r="U4209" t="str">
        <f>TEXT(Raw_Data[[#This Row],[Call Date]],"mmmm")</f>
        <v>January</v>
      </c>
      <c r="V4209" t="str" cm="1">
        <f t="array" ref="V4209">_xlfn.IFS(Raw_Data[[#This Row],[Customer Satisfaction]]&lt;2,"Poor",Raw_Data[[#This Row],[Customer Satisfaction]]&lt;4,"Average",Raw_Data[[#This Row],[Customer Satisfaction]]&gt;=4,"Excellent")</f>
        <v>Average</v>
      </c>
    </row>
    <row r="4210" spans="2:22" x14ac:dyDescent="0.3">
      <c r="B4210" t="s">
        <v>7597</v>
      </c>
      <c r="C4210" s="2">
        <v>45994</v>
      </c>
      <c r="D4210" s="1">
        <v>0.8881944444444444</v>
      </c>
      <c r="E4210" t="s">
        <v>110</v>
      </c>
      <c r="F4210" t="s">
        <v>38</v>
      </c>
      <c r="G4210" t="s">
        <v>250</v>
      </c>
      <c r="H4210" t="s">
        <v>22</v>
      </c>
      <c r="I4210" t="s">
        <v>1128</v>
      </c>
      <c r="J4210" t="s">
        <v>76</v>
      </c>
      <c r="K4210" t="s">
        <v>7253</v>
      </c>
      <c r="L4210" t="s">
        <v>7254</v>
      </c>
      <c r="M4210">
        <v>3.3</v>
      </c>
      <c r="N4210">
        <v>11.4</v>
      </c>
      <c r="O4210" t="s">
        <v>28</v>
      </c>
      <c r="P4210">
        <v>2</v>
      </c>
      <c r="Q4210" t="s">
        <v>1014</v>
      </c>
      <c r="R4210" t="s">
        <v>28</v>
      </c>
      <c r="S4210">
        <v>62.23</v>
      </c>
      <c r="T4210" t="str" cm="1">
        <f t="array" ref="T4210">_xlfn.IFS(Raw_Data[[#This Row],[Call Status]]="Resolved","5",Raw_Data[[#This Row],[Call Status]]="Escalated","2",Raw_Data[[#This Row],[Call Status]]="Pending","3",Raw_Data[[#This Row],[Call Status]]="Abandoned","0")</f>
        <v>0</v>
      </c>
      <c r="U4210" t="str">
        <f>TEXT(Raw_Data[[#This Row],[Call Date]],"mmmm")</f>
        <v>December</v>
      </c>
      <c r="V4210" t="str" cm="1">
        <f t="array" ref="V4210">_xlfn.IFS(Raw_Data[[#This Row],[Customer Satisfaction]]&lt;2,"Poor",Raw_Data[[#This Row],[Customer Satisfaction]]&lt;4,"Average",Raw_Data[[#This Row],[Customer Satisfaction]]&gt;=4,"Excellent")</f>
        <v>Average</v>
      </c>
    </row>
    <row r="4211" spans="2:22" x14ac:dyDescent="0.3">
      <c r="B4211" t="s">
        <v>7806</v>
      </c>
      <c r="C4211" s="2">
        <v>45720</v>
      </c>
      <c r="D4211" s="1">
        <v>0.47361111111111109</v>
      </c>
      <c r="E4211" t="s">
        <v>37</v>
      </c>
      <c r="F4211" t="s">
        <v>38</v>
      </c>
      <c r="G4211" t="s">
        <v>21</v>
      </c>
      <c r="H4211" t="s">
        <v>22</v>
      </c>
      <c r="I4211" t="s">
        <v>23</v>
      </c>
      <c r="J4211" t="s">
        <v>31</v>
      </c>
      <c r="K4211" t="s">
        <v>7253</v>
      </c>
      <c r="L4211" t="s">
        <v>7254</v>
      </c>
      <c r="M4211">
        <v>4.7</v>
      </c>
      <c r="N4211">
        <v>15</v>
      </c>
      <c r="O4211" t="s">
        <v>28</v>
      </c>
      <c r="P4211">
        <v>1</v>
      </c>
      <c r="Q4211" t="s">
        <v>1014</v>
      </c>
      <c r="R4211" t="s">
        <v>28</v>
      </c>
      <c r="S4211">
        <v>233.05</v>
      </c>
      <c r="T4211" t="str" cm="1">
        <f t="array" ref="T4211">_xlfn.IFS(Raw_Data[[#This Row],[Call Status]]="Resolved","5",Raw_Data[[#This Row],[Call Status]]="Escalated","2",Raw_Data[[#This Row],[Call Status]]="Pending","3",Raw_Data[[#This Row],[Call Status]]="Abandoned","0")</f>
        <v>0</v>
      </c>
      <c r="U4211" t="str">
        <f>TEXT(Raw_Data[[#This Row],[Call Date]],"mmmm")</f>
        <v>March</v>
      </c>
      <c r="V4211" t="str" cm="1">
        <f t="array" ref="V4211">_xlfn.IFS(Raw_Data[[#This Row],[Customer Satisfaction]]&lt;2,"Poor",Raw_Data[[#This Row],[Customer Satisfaction]]&lt;4,"Average",Raw_Data[[#This Row],[Customer Satisfaction]]&gt;=4,"Excellent")</f>
        <v>Poor</v>
      </c>
    </row>
    <row r="4212" spans="2:22" x14ac:dyDescent="0.3">
      <c r="B4212" t="s">
        <v>10064</v>
      </c>
      <c r="C4212" s="2">
        <v>45706</v>
      </c>
      <c r="D4212" s="1">
        <v>0.84166666666666667</v>
      </c>
      <c r="E4212" t="s">
        <v>44</v>
      </c>
      <c r="F4212" t="s">
        <v>48</v>
      </c>
      <c r="G4212" t="s">
        <v>327</v>
      </c>
      <c r="H4212" t="s">
        <v>22</v>
      </c>
      <c r="I4212" t="s">
        <v>23</v>
      </c>
      <c r="J4212" t="s">
        <v>49</v>
      </c>
      <c r="K4212" t="s">
        <v>8876</v>
      </c>
      <c r="L4212" t="s">
        <v>8877</v>
      </c>
      <c r="M4212">
        <v>1</v>
      </c>
      <c r="N4212">
        <v>1.8</v>
      </c>
      <c r="O4212" t="s">
        <v>28</v>
      </c>
      <c r="P4212">
        <v>3</v>
      </c>
      <c r="Q4212" t="s">
        <v>615</v>
      </c>
      <c r="R4212" t="s">
        <v>28</v>
      </c>
      <c r="S4212">
        <v>173.48</v>
      </c>
      <c r="T4212" t="str" cm="1">
        <f t="array" ref="T4212">_xlfn.IFS(Raw_Data[[#This Row],[Call Status]]="Resolved","5",Raw_Data[[#This Row],[Call Status]]="Escalated","2",Raw_Data[[#This Row],[Call Status]]="Pending","3",Raw_Data[[#This Row],[Call Status]]="Abandoned","0")</f>
        <v>3</v>
      </c>
      <c r="U4212" t="str">
        <f>TEXT(Raw_Data[[#This Row],[Call Date]],"mmmm")</f>
        <v>February</v>
      </c>
      <c r="V4212" t="str" cm="1">
        <f t="array" ref="V4212">_xlfn.IFS(Raw_Data[[#This Row],[Customer Satisfaction]]&lt;2,"Poor",Raw_Data[[#This Row],[Customer Satisfaction]]&lt;4,"Average",Raw_Data[[#This Row],[Customer Satisfaction]]&gt;=4,"Excellent")</f>
        <v>Average</v>
      </c>
    </row>
    <row r="4213" spans="2:22" x14ac:dyDescent="0.3">
      <c r="B4213" t="s">
        <v>2130</v>
      </c>
      <c r="C4213" s="2">
        <v>45733</v>
      </c>
      <c r="D4213" s="1">
        <v>0.64722222222222225</v>
      </c>
      <c r="E4213" t="s">
        <v>72</v>
      </c>
      <c r="F4213" t="s">
        <v>38</v>
      </c>
      <c r="G4213" t="s">
        <v>21</v>
      </c>
      <c r="H4213" t="s">
        <v>2026</v>
      </c>
      <c r="I4213" t="s">
        <v>1130</v>
      </c>
      <c r="J4213" t="s">
        <v>24</v>
      </c>
      <c r="K4213" t="s">
        <v>25</v>
      </c>
      <c r="L4213" t="s">
        <v>25</v>
      </c>
      <c r="M4213">
        <v>0.2</v>
      </c>
      <c r="N4213">
        <v>12.1</v>
      </c>
      <c r="O4213" t="s">
        <v>28</v>
      </c>
      <c r="P4213">
        <v>4</v>
      </c>
      <c r="Q4213" t="s">
        <v>615</v>
      </c>
      <c r="R4213" t="s">
        <v>28</v>
      </c>
      <c r="S4213">
        <v>195.46</v>
      </c>
      <c r="T4213" t="str" cm="1">
        <f t="array" ref="T4213">_xlfn.IFS(Raw_Data[[#This Row],[Call Status]]="Resolved","5",Raw_Data[[#This Row],[Call Status]]="Escalated","2",Raw_Data[[#This Row],[Call Status]]="Pending","3",Raw_Data[[#This Row],[Call Status]]="Abandoned","0")</f>
        <v>5</v>
      </c>
      <c r="U4213" t="str">
        <f>TEXT(Raw_Data[[#This Row],[Call Date]],"mmmm")</f>
        <v>March</v>
      </c>
      <c r="V4213" t="str" cm="1">
        <f t="array" ref="V4213">_xlfn.IFS(Raw_Data[[#This Row],[Customer Satisfaction]]&lt;2,"Poor",Raw_Data[[#This Row],[Customer Satisfaction]]&lt;4,"Average",Raw_Data[[#This Row],[Customer Satisfaction]]&gt;=4,"Excellent")</f>
        <v>Excellent</v>
      </c>
    </row>
    <row r="4214" spans="2:22" x14ac:dyDescent="0.3">
      <c r="B4214" t="s">
        <v>1525</v>
      </c>
      <c r="C4214" s="2">
        <v>45832</v>
      </c>
      <c r="D4214" s="1">
        <v>0.60624999999999996</v>
      </c>
      <c r="E4214" t="s">
        <v>84</v>
      </c>
      <c r="F4214" t="s">
        <v>20</v>
      </c>
      <c r="G4214" t="s">
        <v>21</v>
      </c>
      <c r="H4214" t="s">
        <v>22</v>
      </c>
      <c r="I4214" t="s">
        <v>1130</v>
      </c>
      <c r="J4214" t="s">
        <v>35</v>
      </c>
      <c r="K4214" t="s">
        <v>25</v>
      </c>
      <c r="L4214" t="s">
        <v>25</v>
      </c>
      <c r="M4214">
        <v>5.4</v>
      </c>
      <c r="N4214">
        <v>14.2</v>
      </c>
      <c r="O4214" t="s">
        <v>26</v>
      </c>
      <c r="P4214">
        <v>3</v>
      </c>
      <c r="Q4214" t="s">
        <v>615</v>
      </c>
      <c r="R4214" t="s">
        <v>28</v>
      </c>
      <c r="S4214">
        <v>587.53</v>
      </c>
      <c r="T4214" t="str" cm="1">
        <f t="array" ref="T4214">_xlfn.IFS(Raw_Data[[#This Row],[Call Status]]="Resolved","5",Raw_Data[[#This Row],[Call Status]]="Escalated","2",Raw_Data[[#This Row],[Call Status]]="Pending","3",Raw_Data[[#This Row],[Call Status]]="Abandoned","0")</f>
        <v>5</v>
      </c>
      <c r="U4214" t="str">
        <f>TEXT(Raw_Data[[#This Row],[Call Date]],"mmmm")</f>
        <v>June</v>
      </c>
      <c r="V4214" t="str" cm="1">
        <f t="array" ref="V4214">_xlfn.IFS(Raw_Data[[#This Row],[Customer Satisfaction]]&lt;2,"Poor",Raw_Data[[#This Row],[Customer Satisfaction]]&lt;4,"Average",Raw_Data[[#This Row],[Customer Satisfaction]]&gt;=4,"Excellent")</f>
        <v>Average</v>
      </c>
    </row>
    <row r="4215" spans="2:22" x14ac:dyDescent="0.3">
      <c r="B4215" t="s">
        <v>1924</v>
      </c>
      <c r="C4215" s="2">
        <v>45766</v>
      </c>
      <c r="D4215" s="1">
        <v>0.7006944444444444</v>
      </c>
      <c r="E4215" t="s">
        <v>91</v>
      </c>
      <c r="F4215" t="s">
        <v>48</v>
      </c>
      <c r="G4215" t="s">
        <v>250</v>
      </c>
      <c r="H4215" t="s">
        <v>22</v>
      </c>
      <c r="I4215" t="s">
        <v>1128</v>
      </c>
      <c r="J4215" t="s">
        <v>49</v>
      </c>
      <c r="K4215" t="s">
        <v>25</v>
      </c>
      <c r="L4215" t="s">
        <v>25</v>
      </c>
      <c r="M4215">
        <v>1.6</v>
      </c>
      <c r="N4215">
        <v>12.5</v>
      </c>
      <c r="O4215" t="s">
        <v>26</v>
      </c>
      <c r="P4215">
        <v>5</v>
      </c>
      <c r="Q4215" t="s">
        <v>27</v>
      </c>
      <c r="R4215" t="s">
        <v>28</v>
      </c>
      <c r="S4215">
        <v>127.03</v>
      </c>
      <c r="T4215" t="str" cm="1">
        <f t="array" ref="T4215">_xlfn.IFS(Raw_Data[[#This Row],[Call Status]]="Resolved","5",Raw_Data[[#This Row],[Call Status]]="Escalated","2",Raw_Data[[#This Row],[Call Status]]="Pending","3",Raw_Data[[#This Row],[Call Status]]="Abandoned","0")</f>
        <v>5</v>
      </c>
      <c r="U4215" t="str">
        <f>TEXT(Raw_Data[[#This Row],[Call Date]],"mmmm")</f>
        <v>April</v>
      </c>
      <c r="V4215" t="str" cm="1">
        <f t="array" ref="V4215">_xlfn.IFS(Raw_Data[[#This Row],[Customer Satisfaction]]&lt;2,"Poor",Raw_Data[[#This Row],[Customer Satisfaction]]&lt;4,"Average",Raw_Data[[#This Row],[Customer Satisfaction]]&gt;=4,"Excellent")</f>
        <v>Excellent</v>
      </c>
    </row>
    <row r="4216" spans="2:22" x14ac:dyDescent="0.3">
      <c r="B4216" t="s">
        <v>7543</v>
      </c>
      <c r="C4216" s="2">
        <v>45840</v>
      </c>
      <c r="D4216" s="1">
        <v>0.87847222222222221</v>
      </c>
      <c r="E4216" t="s">
        <v>72</v>
      </c>
      <c r="F4216" t="s">
        <v>38</v>
      </c>
      <c r="G4216" t="s">
        <v>21</v>
      </c>
      <c r="H4216" t="s">
        <v>22</v>
      </c>
      <c r="I4216" t="s">
        <v>1128</v>
      </c>
      <c r="J4216" t="s">
        <v>76</v>
      </c>
      <c r="K4216" t="s">
        <v>7253</v>
      </c>
      <c r="L4216" t="s">
        <v>7254</v>
      </c>
      <c r="M4216">
        <v>1.5</v>
      </c>
      <c r="N4216">
        <v>8.4</v>
      </c>
      <c r="O4216" t="s">
        <v>28</v>
      </c>
      <c r="P4216">
        <v>3</v>
      </c>
      <c r="Q4216" t="s">
        <v>1014</v>
      </c>
      <c r="R4216" t="s">
        <v>28</v>
      </c>
      <c r="S4216">
        <v>82.54</v>
      </c>
      <c r="T4216" t="str" cm="1">
        <f t="array" ref="T4216">_xlfn.IFS(Raw_Data[[#This Row],[Call Status]]="Resolved","5",Raw_Data[[#This Row],[Call Status]]="Escalated","2",Raw_Data[[#This Row],[Call Status]]="Pending","3",Raw_Data[[#This Row],[Call Status]]="Abandoned","0")</f>
        <v>0</v>
      </c>
      <c r="U4216" t="str">
        <f>TEXT(Raw_Data[[#This Row],[Call Date]],"mmmm")</f>
        <v>July</v>
      </c>
      <c r="V4216" t="str" cm="1">
        <f t="array" ref="V4216">_xlfn.IFS(Raw_Data[[#This Row],[Customer Satisfaction]]&lt;2,"Poor",Raw_Data[[#This Row],[Customer Satisfaction]]&lt;4,"Average",Raw_Data[[#This Row],[Customer Satisfaction]]&gt;=4,"Excellent")</f>
        <v>Average</v>
      </c>
    </row>
    <row r="4217" spans="2:22" x14ac:dyDescent="0.3">
      <c r="B4217" t="s">
        <v>2251</v>
      </c>
      <c r="C4217" s="2">
        <v>45849</v>
      </c>
      <c r="D4217" s="1">
        <v>0.55277777777777781</v>
      </c>
      <c r="E4217" t="s">
        <v>91</v>
      </c>
      <c r="F4217" t="s">
        <v>48</v>
      </c>
      <c r="G4217" t="s">
        <v>250</v>
      </c>
      <c r="H4217" t="s">
        <v>2026</v>
      </c>
      <c r="I4217" t="s">
        <v>1128</v>
      </c>
      <c r="J4217" t="s">
        <v>49</v>
      </c>
      <c r="K4217" t="s">
        <v>25</v>
      </c>
      <c r="L4217" t="s">
        <v>25</v>
      </c>
      <c r="M4217">
        <v>7.3</v>
      </c>
      <c r="N4217">
        <v>10.8</v>
      </c>
      <c r="O4217" t="s">
        <v>26</v>
      </c>
      <c r="P4217">
        <v>0</v>
      </c>
      <c r="Q4217" t="s">
        <v>27</v>
      </c>
      <c r="R4217" t="s">
        <v>28</v>
      </c>
      <c r="S4217">
        <v>97.66</v>
      </c>
      <c r="T4217" t="str" cm="1">
        <f t="array" ref="T4217">_xlfn.IFS(Raw_Data[[#This Row],[Call Status]]="Resolved","5",Raw_Data[[#This Row],[Call Status]]="Escalated","2",Raw_Data[[#This Row],[Call Status]]="Pending","3",Raw_Data[[#This Row],[Call Status]]="Abandoned","0")</f>
        <v>5</v>
      </c>
      <c r="U4217" t="str">
        <f>TEXT(Raw_Data[[#This Row],[Call Date]],"mmmm")</f>
        <v>July</v>
      </c>
      <c r="V4217" t="str" cm="1">
        <f t="array" ref="V4217">_xlfn.IFS(Raw_Data[[#This Row],[Customer Satisfaction]]&lt;2,"Poor",Raw_Data[[#This Row],[Customer Satisfaction]]&lt;4,"Average",Raw_Data[[#This Row],[Customer Satisfaction]]&gt;=4,"Excellent")</f>
        <v>Poor</v>
      </c>
    </row>
    <row r="4218" spans="2:22" x14ac:dyDescent="0.3">
      <c r="B4218" t="s">
        <v>2595</v>
      </c>
      <c r="C4218" s="2">
        <v>45722</v>
      </c>
      <c r="D4218" s="1">
        <v>0.64652777777777781</v>
      </c>
      <c r="E4218" t="s">
        <v>53</v>
      </c>
      <c r="F4218" t="s">
        <v>48</v>
      </c>
      <c r="G4218" t="s">
        <v>21</v>
      </c>
      <c r="H4218" t="s">
        <v>2392</v>
      </c>
      <c r="I4218" t="s">
        <v>1137</v>
      </c>
      <c r="J4218" t="s">
        <v>49</v>
      </c>
      <c r="K4218" t="s">
        <v>25</v>
      </c>
      <c r="L4218" t="s">
        <v>25</v>
      </c>
      <c r="M4218">
        <v>4.4000000000000004</v>
      </c>
      <c r="N4218">
        <v>12.7</v>
      </c>
      <c r="O4218" t="s">
        <v>26</v>
      </c>
      <c r="P4218">
        <v>5</v>
      </c>
      <c r="Q4218" t="s">
        <v>27</v>
      </c>
      <c r="R4218" t="s">
        <v>28</v>
      </c>
      <c r="S4218">
        <v>116.62</v>
      </c>
      <c r="T4218" t="str" cm="1">
        <f t="array" ref="T4218">_xlfn.IFS(Raw_Data[[#This Row],[Call Status]]="Resolved","5",Raw_Data[[#This Row],[Call Status]]="Escalated","2",Raw_Data[[#This Row],[Call Status]]="Pending","3",Raw_Data[[#This Row],[Call Status]]="Abandoned","0")</f>
        <v>5</v>
      </c>
      <c r="U4218" t="str">
        <f>TEXT(Raw_Data[[#This Row],[Call Date]],"mmmm")</f>
        <v>March</v>
      </c>
      <c r="V4218" t="str" cm="1">
        <f t="array" ref="V4218">_xlfn.IFS(Raw_Data[[#This Row],[Customer Satisfaction]]&lt;2,"Poor",Raw_Data[[#This Row],[Customer Satisfaction]]&lt;4,"Average",Raw_Data[[#This Row],[Customer Satisfaction]]&gt;=4,"Excellent")</f>
        <v>Excellent</v>
      </c>
    </row>
    <row r="4219" spans="2:22" x14ac:dyDescent="0.3">
      <c r="B4219" t="s">
        <v>7376</v>
      </c>
      <c r="C4219" s="2">
        <v>45994</v>
      </c>
      <c r="D4219" s="1">
        <v>0.48402777777777778</v>
      </c>
      <c r="E4219" t="s">
        <v>37</v>
      </c>
      <c r="F4219" t="s">
        <v>34</v>
      </c>
      <c r="G4219" t="s">
        <v>21</v>
      </c>
      <c r="H4219" t="s">
        <v>2026</v>
      </c>
      <c r="I4219" t="s">
        <v>1128</v>
      </c>
      <c r="J4219" t="s">
        <v>49</v>
      </c>
      <c r="K4219" t="s">
        <v>7253</v>
      </c>
      <c r="L4219" t="s">
        <v>7254</v>
      </c>
      <c r="M4219">
        <v>1.7</v>
      </c>
      <c r="N4219">
        <v>16.2</v>
      </c>
      <c r="O4219" t="s">
        <v>28</v>
      </c>
      <c r="P4219">
        <v>3</v>
      </c>
      <c r="Q4219" t="s">
        <v>615</v>
      </c>
      <c r="R4219" t="s">
        <v>26</v>
      </c>
      <c r="S4219">
        <v>40.880000000000003</v>
      </c>
      <c r="T4219" t="str" cm="1">
        <f t="array" ref="T4219">_xlfn.IFS(Raw_Data[[#This Row],[Call Status]]="Resolved","5",Raw_Data[[#This Row],[Call Status]]="Escalated","2",Raw_Data[[#This Row],[Call Status]]="Pending","3",Raw_Data[[#This Row],[Call Status]]="Abandoned","0")</f>
        <v>0</v>
      </c>
      <c r="U4219" t="str">
        <f>TEXT(Raw_Data[[#This Row],[Call Date]],"mmmm")</f>
        <v>December</v>
      </c>
      <c r="V4219" t="str" cm="1">
        <f t="array" ref="V4219">_xlfn.IFS(Raw_Data[[#This Row],[Customer Satisfaction]]&lt;2,"Poor",Raw_Data[[#This Row],[Customer Satisfaction]]&lt;4,"Average",Raw_Data[[#This Row],[Customer Satisfaction]]&gt;=4,"Excellent")</f>
        <v>Average</v>
      </c>
    </row>
    <row r="4220" spans="2:22" x14ac:dyDescent="0.3">
      <c r="B4220" t="s">
        <v>2025</v>
      </c>
      <c r="C4220" s="2">
        <v>45928</v>
      </c>
      <c r="D4220" s="1">
        <v>0.35833333333333334</v>
      </c>
      <c r="E4220" t="s">
        <v>84</v>
      </c>
      <c r="F4220" t="s">
        <v>48</v>
      </c>
      <c r="G4220" t="s">
        <v>250</v>
      </c>
      <c r="H4220" t="s">
        <v>2026</v>
      </c>
      <c r="I4220" t="s">
        <v>1128</v>
      </c>
      <c r="J4220" t="s">
        <v>24</v>
      </c>
      <c r="K4220" t="s">
        <v>25</v>
      </c>
      <c r="L4220" t="s">
        <v>25</v>
      </c>
      <c r="M4220">
        <v>2.5</v>
      </c>
      <c r="N4220">
        <v>6</v>
      </c>
      <c r="O4220" t="s">
        <v>26</v>
      </c>
      <c r="P4220">
        <v>3</v>
      </c>
      <c r="Q4220" t="s">
        <v>615</v>
      </c>
      <c r="R4220" t="s">
        <v>28</v>
      </c>
      <c r="S4220">
        <v>28.25</v>
      </c>
      <c r="T4220" t="str" cm="1">
        <f t="array" ref="T4220">_xlfn.IFS(Raw_Data[[#This Row],[Call Status]]="Resolved","5",Raw_Data[[#This Row],[Call Status]]="Escalated","2",Raw_Data[[#This Row],[Call Status]]="Pending","3",Raw_Data[[#This Row],[Call Status]]="Abandoned","0")</f>
        <v>5</v>
      </c>
      <c r="U4220" t="str">
        <f>TEXT(Raw_Data[[#This Row],[Call Date]],"mmmm")</f>
        <v>September</v>
      </c>
      <c r="V4220" t="str" cm="1">
        <f t="array" ref="V4220">_xlfn.IFS(Raw_Data[[#This Row],[Customer Satisfaction]]&lt;2,"Poor",Raw_Data[[#This Row],[Customer Satisfaction]]&lt;4,"Average",Raw_Data[[#This Row],[Customer Satisfaction]]&gt;=4,"Excellent")</f>
        <v>Average</v>
      </c>
    </row>
    <row r="4221" spans="2:22" x14ac:dyDescent="0.3">
      <c r="B4221" t="s">
        <v>5520</v>
      </c>
      <c r="C4221" s="2">
        <v>45757</v>
      </c>
      <c r="D4221" s="1">
        <v>0.86319444444444449</v>
      </c>
      <c r="E4221" t="s">
        <v>156</v>
      </c>
      <c r="F4221" t="s">
        <v>38</v>
      </c>
      <c r="G4221" t="s">
        <v>250</v>
      </c>
      <c r="H4221" t="s">
        <v>2026</v>
      </c>
      <c r="I4221" t="s">
        <v>23</v>
      </c>
      <c r="J4221" t="s">
        <v>45</v>
      </c>
      <c r="K4221" t="s">
        <v>25</v>
      </c>
      <c r="L4221" t="s">
        <v>3570</v>
      </c>
      <c r="M4221">
        <v>0.7</v>
      </c>
      <c r="N4221">
        <v>5.9</v>
      </c>
      <c r="O4221" t="s">
        <v>26</v>
      </c>
      <c r="P4221">
        <v>3</v>
      </c>
      <c r="Q4221" t="s">
        <v>1014</v>
      </c>
      <c r="R4221" t="s">
        <v>28</v>
      </c>
      <c r="S4221">
        <v>344.9</v>
      </c>
      <c r="T4221" t="str" cm="1">
        <f t="array" ref="T4221">_xlfn.IFS(Raw_Data[[#This Row],[Call Status]]="Resolved","5",Raw_Data[[#This Row],[Call Status]]="Escalated","2",Raw_Data[[#This Row],[Call Status]]="Pending","3",Raw_Data[[#This Row],[Call Status]]="Abandoned","0")</f>
        <v>5</v>
      </c>
      <c r="U4221" t="str">
        <f>TEXT(Raw_Data[[#This Row],[Call Date]],"mmmm")</f>
        <v>April</v>
      </c>
      <c r="V4221" t="str" cm="1">
        <f t="array" ref="V4221">_xlfn.IFS(Raw_Data[[#This Row],[Customer Satisfaction]]&lt;2,"Poor",Raw_Data[[#This Row],[Customer Satisfaction]]&lt;4,"Average",Raw_Data[[#This Row],[Customer Satisfaction]]&gt;=4,"Excellent")</f>
        <v>Average</v>
      </c>
    </row>
    <row r="4222" spans="2:22" x14ac:dyDescent="0.3">
      <c r="B4222" t="s">
        <v>10073</v>
      </c>
      <c r="C4222" s="2">
        <v>45689</v>
      </c>
      <c r="D4222" s="1">
        <v>0.86319444444444449</v>
      </c>
      <c r="E4222" t="s">
        <v>72</v>
      </c>
      <c r="F4222" t="s">
        <v>38</v>
      </c>
      <c r="G4222" t="s">
        <v>21</v>
      </c>
      <c r="H4222" t="s">
        <v>22</v>
      </c>
      <c r="I4222" t="s">
        <v>23</v>
      </c>
      <c r="J4222" t="s">
        <v>55</v>
      </c>
      <c r="K4222" t="s">
        <v>8876</v>
      </c>
      <c r="L4222" t="s">
        <v>8877</v>
      </c>
      <c r="M4222">
        <v>8.8000000000000007</v>
      </c>
      <c r="N4222">
        <v>12.7</v>
      </c>
      <c r="O4222" t="s">
        <v>28</v>
      </c>
      <c r="P4222">
        <v>3</v>
      </c>
      <c r="Q4222" t="s">
        <v>615</v>
      </c>
      <c r="R4222" t="s">
        <v>28</v>
      </c>
      <c r="S4222">
        <v>153.44</v>
      </c>
      <c r="T4222" t="str" cm="1">
        <f t="array" ref="T4222">_xlfn.IFS(Raw_Data[[#This Row],[Call Status]]="Resolved","5",Raw_Data[[#This Row],[Call Status]]="Escalated","2",Raw_Data[[#This Row],[Call Status]]="Pending","3",Raw_Data[[#This Row],[Call Status]]="Abandoned","0")</f>
        <v>3</v>
      </c>
      <c r="U4222" t="str">
        <f>TEXT(Raw_Data[[#This Row],[Call Date]],"mmmm")</f>
        <v>February</v>
      </c>
      <c r="V4222" t="str" cm="1">
        <f t="array" ref="V4222">_xlfn.IFS(Raw_Data[[#This Row],[Customer Satisfaction]]&lt;2,"Poor",Raw_Data[[#This Row],[Customer Satisfaction]]&lt;4,"Average",Raw_Data[[#This Row],[Customer Satisfaction]]&gt;=4,"Excellent")</f>
        <v>Average</v>
      </c>
    </row>
    <row r="4223" spans="2:22" x14ac:dyDescent="0.3">
      <c r="B4223" t="s">
        <v>8697</v>
      </c>
      <c r="C4223" s="2">
        <v>46009</v>
      </c>
      <c r="D4223" s="1">
        <v>0.90763888888888888</v>
      </c>
      <c r="E4223" t="s">
        <v>44</v>
      </c>
      <c r="F4223" t="s">
        <v>48</v>
      </c>
      <c r="G4223" t="s">
        <v>21</v>
      </c>
      <c r="H4223" t="s">
        <v>2613</v>
      </c>
      <c r="I4223" t="s">
        <v>1128</v>
      </c>
      <c r="J4223" t="s">
        <v>76</v>
      </c>
      <c r="K4223" t="s">
        <v>16</v>
      </c>
      <c r="L4223" t="s">
        <v>16</v>
      </c>
      <c r="M4223">
        <v>1.1000000000000001</v>
      </c>
      <c r="N4223">
        <v>10.5</v>
      </c>
      <c r="O4223" t="s">
        <v>28</v>
      </c>
      <c r="P4223">
        <v>1</v>
      </c>
      <c r="Q4223" t="s">
        <v>1014</v>
      </c>
      <c r="R4223" t="s">
        <v>26</v>
      </c>
      <c r="S4223">
        <v>268.27</v>
      </c>
      <c r="T4223" t="str" cm="1">
        <f t="array" ref="T4223">_xlfn.IFS(Raw_Data[[#This Row],[Call Status]]="Resolved","5",Raw_Data[[#This Row],[Call Status]]="Escalated","2",Raw_Data[[#This Row],[Call Status]]="Pending","3",Raw_Data[[#This Row],[Call Status]]="Abandoned","0")</f>
        <v>2</v>
      </c>
      <c r="U4223" t="str">
        <f>TEXT(Raw_Data[[#This Row],[Call Date]],"mmmm")</f>
        <v>December</v>
      </c>
      <c r="V4223" t="str" cm="1">
        <f t="array" ref="V4223">_xlfn.IFS(Raw_Data[[#This Row],[Customer Satisfaction]]&lt;2,"Poor",Raw_Data[[#This Row],[Customer Satisfaction]]&lt;4,"Average",Raw_Data[[#This Row],[Customer Satisfaction]]&gt;=4,"Excellent")</f>
        <v>Poor</v>
      </c>
    </row>
    <row r="4224" spans="2:22" x14ac:dyDescent="0.3">
      <c r="B4224" t="s">
        <v>9973</v>
      </c>
      <c r="C4224" s="2">
        <v>45785</v>
      </c>
      <c r="D4224" s="1">
        <v>0.36388888888888887</v>
      </c>
      <c r="E4224" t="s">
        <v>33</v>
      </c>
      <c r="F4224" t="s">
        <v>38</v>
      </c>
      <c r="G4224" t="s">
        <v>21</v>
      </c>
      <c r="H4224" t="s">
        <v>22</v>
      </c>
      <c r="I4224" t="s">
        <v>23</v>
      </c>
      <c r="J4224" t="s">
        <v>64</v>
      </c>
      <c r="K4224" t="s">
        <v>8876</v>
      </c>
      <c r="L4224" t="s">
        <v>8877</v>
      </c>
      <c r="M4224">
        <v>0.3</v>
      </c>
      <c r="N4224">
        <v>8.6</v>
      </c>
      <c r="O4224" t="s">
        <v>28</v>
      </c>
      <c r="P4224">
        <v>3</v>
      </c>
      <c r="Q4224" t="s">
        <v>615</v>
      </c>
      <c r="R4224" t="s">
        <v>26</v>
      </c>
      <c r="S4224">
        <v>26.21</v>
      </c>
      <c r="T4224" t="str" cm="1">
        <f t="array" ref="T4224">_xlfn.IFS(Raw_Data[[#This Row],[Call Status]]="Resolved","5",Raw_Data[[#This Row],[Call Status]]="Escalated","2",Raw_Data[[#This Row],[Call Status]]="Pending","3",Raw_Data[[#This Row],[Call Status]]="Abandoned","0")</f>
        <v>3</v>
      </c>
      <c r="U4224" t="str">
        <f>TEXT(Raw_Data[[#This Row],[Call Date]],"mmmm")</f>
        <v>May</v>
      </c>
      <c r="V4224" t="str" cm="1">
        <f t="array" ref="V4224">_xlfn.IFS(Raw_Data[[#This Row],[Customer Satisfaction]]&lt;2,"Poor",Raw_Data[[#This Row],[Customer Satisfaction]]&lt;4,"Average",Raw_Data[[#This Row],[Customer Satisfaction]]&gt;=4,"Excellent")</f>
        <v>Average</v>
      </c>
    </row>
    <row r="4225" spans="2:22" x14ac:dyDescent="0.3">
      <c r="B4225" t="s">
        <v>9792</v>
      </c>
      <c r="C4225" s="2">
        <v>45996</v>
      </c>
      <c r="D4225" s="1">
        <v>0.56180555555555556</v>
      </c>
      <c r="E4225" t="s">
        <v>91</v>
      </c>
      <c r="F4225" t="s">
        <v>48</v>
      </c>
      <c r="G4225" t="s">
        <v>21</v>
      </c>
      <c r="H4225" t="s">
        <v>22</v>
      </c>
      <c r="I4225" t="s">
        <v>23</v>
      </c>
      <c r="J4225" t="s">
        <v>49</v>
      </c>
      <c r="K4225" t="s">
        <v>8876</v>
      </c>
      <c r="L4225" t="s">
        <v>8877</v>
      </c>
      <c r="M4225">
        <v>6.5</v>
      </c>
      <c r="N4225">
        <v>16.600000000000001</v>
      </c>
      <c r="O4225" t="s">
        <v>28</v>
      </c>
      <c r="P4225">
        <v>1</v>
      </c>
      <c r="Q4225" t="s">
        <v>1014</v>
      </c>
      <c r="R4225" t="s">
        <v>26</v>
      </c>
      <c r="S4225">
        <v>45.3</v>
      </c>
      <c r="T4225" t="str" cm="1">
        <f t="array" ref="T4225">_xlfn.IFS(Raw_Data[[#This Row],[Call Status]]="Resolved","5",Raw_Data[[#This Row],[Call Status]]="Escalated","2",Raw_Data[[#This Row],[Call Status]]="Pending","3",Raw_Data[[#This Row],[Call Status]]="Abandoned","0")</f>
        <v>3</v>
      </c>
      <c r="U4225" t="str">
        <f>TEXT(Raw_Data[[#This Row],[Call Date]],"mmmm")</f>
        <v>December</v>
      </c>
      <c r="V4225" t="str" cm="1">
        <f t="array" ref="V4225">_xlfn.IFS(Raw_Data[[#This Row],[Customer Satisfaction]]&lt;2,"Poor",Raw_Data[[#This Row],[Customer Satisfaction]]&lt;4,"Average",Raw_Data[[#This Row],[Customer Satisfaction]]&gt;=4,"Excellent")</f>
        <v>Poor</v>
      </c>
    </row>
    <row r="4226" spans="2:22" x14ac:dyDescent="0.3">
      <c r="B4226" t="s">
        <v>5223</v>
      </c>
      <c r="C4226" s="2">
        <v>45700</v>
      </c>
      <c r="D4226" s="1">
        <v>0.60138888888888886</v>
      </c>
      <c r="E4226" t="s">
        <v>57</v>
      </c>
      <c r="F4226" t="s">
        <v>20</v>
      </c>
      <c r="G4226" t="s">
        <v>250</v>
      </c>
      <c r="H4226" t="s">
        <v>2026</v>
      </c>
      <c r="I4226" t="s">
        <v>23</v>
      </c>
      <c r="J4226" t="s">
        <v>42</v>
      </c>
      <c r="K4226" t="s">
        <v>25</v>
      </c>
      <c r="L4226" t="s">
        <v>3564</v>
      </c>
      <c r="M4226">
        <v>0.4</v>
      </c>
      <c r="N4226">
        <v>6.6</v>
      </c>
      <c r="O4226" t="s">
        <v>26</v>
      </c>
      <c r="P4226">
        <v>5</v>
      </c>
      <c r="Q4226" t="s">
        <v>27</v>
      </c>
      <c r="R4226" t="s">
        <v>28</v>
      </c>
      <c r="S4226">
        <v>158.29</v>
      </c>
      <c r="T4226" t="str" cm="1">
        <f t="array" ref="T4226">_xlfn.IFS(Raw_Data[[#This Row],[Call Status]]="Resolved","5",Raw_Data[[#This Row],[Call Status]]="Escalated","2",Raw_Data[[#This Row],[Call Status]]="Pending","3",Raw_Data[[#This Row],[Call Status]]="Abandoned","0")</f>
        <v>5</v>
      </c>
      <c r="U4226" t="str">
        <f>TEXT(Raw_Data[[#This Row],[Call Date]],"mmmm")</f>
        <v>February</v>
      </c>
      <c r="V4226" t="str" cm="1">
        <f t="array" ref="V4226">_xlfn.IFS(Raw_Data[[#This Row],[Customer Satisfaction]]&lt;2,"Poor",Raw_Data[[#This Row],[Customer Satisfaction]]&lt;4,"Average",Raw_Data[[#This Row],[Customer Satisfaction]]&gt;=4,"Excellent")</f>
        <v>Excellent</v>
      </c>
    </row>
    <row r="4227" spans="2:22" x14ac:dyDescent="0.3">
      <c r="B4227" t="s">
        <v>4979</v>
      </c>
      <c r="C4227" s="2">
        <v>45735</v>
      </c>
      <c r="D4227" s="1">
        <v>0.7680555555555556</v>
      </c>
      <c r="E4227" t="s">
        <v>156</v>
      </c>
      <c r="F4227" t="s">
        <v>20</v>
      </c>
      <c r="G4227" t="s">
        <v>162</v>
      </c>
      <c r="H4227" t="s">
        <v>22</v>
      </c>
      <c r="I4227" t="s">
        <v>1130</v>
      </c>
      <c r="J4227" t="s">
        <v>76</v>
      </c>
      <c r="K4227" t="s">
        <v>25</v>
      </c>
      <c r="L4227" t="s">
        <v>3564</v>
      </c>
      <c r="M4227">
        <v>2.6</v>
      </c>
      <c r="N4227">
        <v>11</v>
      </c>
      <c r="O4227" t="s">
        <v>26</v>
      </c>
      <c r="P4227">
        <v>0</v>
      </c>
      <c r="Q4227" t="s">
        <v>615</v>
      </c>
      <c r="R4227" t="s">
        <v>28</v>
      </c>
      <c r="S4227">
        <v>1145.6099999999999</v>
      </c>
      <c r="T4227" t="str" cm="1">
        <f t="array" ref="T4227">_xlfn.IFS(Raw_Data[[#This Row],[Call Status]]="Resolved","5",Raw_Data[[#This Row],[Call Status]]="Escalated","2",Raw_Data[[#This Row],[Call Status]]="Pending","3",Raw_Data[[#This Row],[Call Status]]="Abandoned","0")</f>
        <v>5</v>
      </c>
      <c r="U4227" t="str">
        <f>TEXT(Raw_Data[[#This Row],[Call Date]],"mmmm")</f>
        <v>March</v>
      </c>
      <c r="V4227" t="str" cm="1">
        <f t="array" ref="V4227">_xlfn.IFS(Raw_Data[[#This Row],[Customer Satisfaction]]&lt;2,"Poor",Raw_Data[[#This Row],[Customer Satisfaction]]&lt;4,"Average",Raw_Data[[#This Row],[Customer Satisfaction]]&gt;=4,"Excellent")</f>
        <v>Poor</v>
      </c>
    </row>
    <row r="4228" spans="2:22" x14ac:dyDescent="0.3">
      <c r="B4228" t="s">
        <v>1147</v>
      </c>
      <c r="C4228" s="2">
        <v>45971</v>
      </c>
      <c r="D4228" s="1">
        <v>0.37569444444444444</v>
      </c>
      <c r="E4228" t="s">
        <v>47</v>
      </c>
      <c r="F4228" t="s">
        <v>34</v>
      </c>
      <c r="G4228" t="s">
        <v>162</v>
      </c>
      <c r="H4228" t="s">
        <v>22</v>
      </c>
      <c r="I4228" t="s">
        <v>1128</v>
      </c>
      <c r="J4228" t="s">
        <v>49</v>
      </c>
      <c r="K4228" t="s">
        <v>25</v>
      </c>
      <c r="L4228" t="s">
        <v>25</v>
      </c>
      <c r="M4228">
        <v>1.3</v>
      </c>
      <c r="N4228">
        <v>17.399999999999999</v>
      </c>
      <c r="O4228" t="s">
        <v>26</v>
      </c>
      <c r="P4228">
        <v>1</v>
      </c>
      <c r="Q4228" t="s">
        <v>1014</v>
      </c>
      <c r="R4228" t="s">
        <v>28</v>
      </c>
      <c r="S4228">
        <v>239.57</v>
      </c>
      <c r="T4228" t="str" cm="1">
        <f t="array" ref="T4228">_xlfn.IFS(Raw_Data[[#This Row],[Call Status]]="Resolved","5",Raw_Data[[#This Row],[Call Status]]="Escalated","2",Raw_Data[[#This Row],[Call Status]]="Pending","3",Raw_Data[[#This Row],[Call Status]]="Abandoned","0")</f>
        <v>5</v>
      </c>
      <c r="U4228" t="str">
        <f>TEXT(Raw_Data[[#This Row],[Call Date]],"mmmm")</f>
        <v>November</v>
      </c>
      <c r="V4228" t="str" cm="1">
        <f t="array" ref="V4228">_xlfn.IFS(Raw_Data[[#This Row],[Customer Satisfaction]]&lt;2,"Poor",Raw_Data[[#This Row],[Customer Satisfaction]]&lt;4,"Average",Raw_Data[[#This Row],[Customer Satisfaction]]&gt;=4,"Excellent")</f>
        <v>Poor</v>
      </c>
    </row>
    <row r="4229" spans="2:22" x14ac:dyDescent="0.3">
      <c r="B4229" t="s">
        <v>9854</v>
      </c>
      <c r="C4229" s="2">
        <v>45946</v>
      </c>
      <c r="D4229" s="1">
        <v>0.63749999999999996</v>
      </c>
      <c r="E4229" t="s">
        <v>110</v>
      </c>
      <c r="F4229" t="s">
        <v>34</v>
      </c>
      <c r="G4229" t="s">
        <v>327</v>
      </c>
      <c r="H4229" t="s">
        <v>22</v>
      </c>
      <c r="I4229" t="s">
        <v>23</v>
      </c>
      <c r="J4229" t="s">
        <v>24</v>
      </c>
      <c r="K4229" t="s">
        <v>8876</v>
      </c>
      <c r="L4229" t="s">
        <v>8877</v>
      </c>
      <c r="M4229">
        <v>5.6</v>
      </c>
      <c r="N4229">
        <v>9.6999999999999993</v>
      </c>
      <c r="O4229" t="s">
        <v>28</v>
      </c>
      <c r="P4229">
        <v>1</v>
      </c>
      <c r="Q4229" t="s">
        <v>1014</v>
      </c>
      <c r="R4229" t="s">
        <v>28</v>
      </c>
      <c r="S4229">
        <v>342.64</v>
      </c>
      <c r="T4229" t="str" cm="1">
        <f t="array" ref="T4229">_xlfn.IFS(Raw_Data[[#This Row],[Call Status]]="Resolved","5",Raw_Data[[#This Row],[Call Status]]="Escalated","2",Raw_Data[[#This Row],[Call Status]]="Pending","3",Raw_Data[[#This Row],[Call Status]]="Abandoned","0")</f>
        <v>3</v>
      </c>
      <c r="U4229" t="str">
        <f>TEXT(Raw_Data[[#This Row],[Call Date]],"mmmm")</f>
        <v>October</v>
      </c>
      <c r="V4229" t="str" cm="1">
        <f t="array" ref="V4229">_xlfn.IFS(Raw_Data[[#This Row],[Customer Satisfaction]]&lt;2,"Poor",Raw_Data[[#This Row],[Customer Satisfaction]]&lt;4,"Average",Raw_Data[[#This Row],[Customer Satisfaction]]&gt;=4,"Excellent")</f>
        <v>Poor</v>
      </c>
    </row>
    <row r="4230" spans="2:22" x14ac:dyDescent="0.3">
      <c r="B4230" t="s">
        <v>4004</v>
      </c>
      <c r="C4230" s="2">
        <v>45927</v>
      </c>
      <c r="D4230" s="1">
        <v>0.73958333333333337</v>
      </c>
      <c r="E4230" t="s">
        <v>19</v>
      </c>
      <c r="F4230" t="s">
        <v>20</v>
      </c>
      <c r="G4230" t="s">
        <v>162</v>
      </c>
      <c r="H4230" t="s">
        <v>2392</v>
      </c>
      <c r="I4230" t="s">
        <v>1130</v>
      </c>
      <c r="J4230" t="s">
        <v>24</v>
      </c>
      <c r="K4230" t="s">
        <v>25</v>
      </c>
      <c r="L4230" t="s">
        <v>3570</v>
      </c>
      <c r="M4230">
        <v>1.2</v>
      </c>
      <c r="N4230">
        <v>5.4</v>
      </c>
      <c r="O4230" t="s">
        <v>26</v>
      </c>
      <c r="P4230">
        <v>1</v>
      </c>
      <c r="Q4230" t="s">
        <v>1014</v>
      </c>
      <c r="R4230" t="s">
        <v>28</v>
      </c>
      <c r="S4230">
        <v>343.11</v>
      </c>
      <c r="T4230" t="str" cm="1">
        <f t="array" ref="T4230">_xlfn.IFS(Raw_Data[[#This Row],[Call Status]]="Resolved","5",Raw_Data[[#This Row],[Call Status]]="Escalated","2",Raw_Data[[#This Row],[Call Status]]="Pending","3",Raw_Data[[#This Row],[Call Status]]="Abandoned","0")</f>
        <v>5</v>
      </c>
      <c r="U4230" t="str">
        <f>TEXT(Raw_Data[[#This Row],[Call Date]],"mmmm")</f>
        <v>September</v>
      </c>
      <c r="V4230" t="str" cm="1">
        <f t="array" ref="V4230">_xlfn.IFS(Raw_Data[[#This Row],[Customer Satisfaction]]&lt;2,"Poor",Raw_Data[[#This Row],[Customer Satisfaction]]&lt;4,"Average",Raw_Data[[#This Row],[Customer Satisfaction]]&gt;=4,"Excellent")</f>
        <v>Poor</v>
      </c>
    </row>
    <row r="4231" spans="2:22" x14ac:dyDescent="0.3">
      <c r="B4231" t="s">
        <v>4846</v>
      </c>
      <c r="C4231" s="2">
        <v>45819</v>
      </c>
      <c r="D4231" s="1">
        <v>0.81527777777777777</v>
      </c>
      <c r="E4231" t="s">
        <v>100</v>
      </c>
      <c r="F4231" t="s">
        <v>34</v>
      </c>
      <c r="G4231" t="s">
        <v>162</v>
      </c>
      <c r="H4231" t="s">
        <v>22</v>
      </c>
      <c r="I4231" t="s">
        <v>1137</v>
      </c>
      <c r="J4231" t="s">
        <v>24</v>
      </c>
      <c r="K4231" t="s">
        <v>25</v>
      </c>
      <c r="L4231" t="s">
        <v>3559</v>
      </c>
      <c r="M4231">
        <v>3.1</v>
      </c>
      <c r="N4231">
        <v>4.4000000000000004</v>
      </c>
      <c r="O4231" t="s">
        <v>28</v>
      </c>
      <c r="P4231">
        <v>5</v>
      </c>
      <c r="Q4231" t="s">
        <v>27</v>
      </c>
      <c r="R4231" t="s">
        <v>28</v>
      </c>
      <c r="S4231">
        <v>188.25</v>
      </c>
      <c r="T4231" t="str" cm="1">
        <f t="array" ref="T4231">_xlfn.IFS(Raw_Data[[#This Row],[Call Status]]="Resolved","5",Raw_Data[[#This Row],[Call Status]]="Escalated","2",Raw_Data[[#This Row],[Call Status]]="Pending","3",Raw_Data[[#This Row],[Call Status]]="Abandoned","0")</f>
        <v>5</v>
      </c>
      <c r="U4231" t="str">
        <f>TEXT(Raw_Data[[#This Row],[Call Date]],"mmmm")</f>
        <v>June</v>
      </c>
      <c r="V4231" t="str" cm="1">
        <f t="array" ref="V4231">_xlfn.IFS(Raw_Data[[#This Row],[Customer Satisfaction]]&lt;2,"Poor",Raw_Data[[#This Row],[Customer Satisfaction]]&lt;4,"Average",Raw_Data[[#This Row],[Customer Satisfaction]]&gt;=4,"Excellent")</f>
        <v>Excellent</v>
      </c>
    </row>
    <row r="4232" spans="2:22" x14ac:dyDescent="0.3">
      <c r="B4232" t="s">
        <v>3419</v>
      </c>
      <c r="C4232" s="2">
        <v>45846</v>
      </c>
      <c r="D4232" s="1">
        <v>0.77083333333333337</v>
      </c>
      <c r="E4232" t="s">
        <v>84</v>
      </c>
      <c r="F4232" t="s">
        <v>34</v>
      </c>
      <c r="G4232" t="s">
        <v>250</v>
      </c>
      <c r="H4232" t="s">
        <v>2026</v>
      </c>
      <c r="I4232" t="s">
        <v>23</v>
      </c>
      <c r="J4232" t="s">
        <v>55</v>
      </c>
      <c r="K4232" t="s">
        <v>25</v>
      </c>
      <c r="L4232" t="s">
        <v>25</v>
      </c>
      <c r="M4232">
        <v>0.6</v>
      </c>
      <c r="N4232">
        <v>6.5</v>
      </c>
      <c r="O4232" t="s">
        <v>26</v>
      </c>
      <c r="P4232">
        <v>5</v>
      </c>
      <c r="Q4232" t="s">
        <v>27</v>
      </c>
      <c r="R4232" t="s">
        <v>28</v>
      </c>
      <c r="S4232">
        <v>223.86</v>
      </c>
      <c r="T4232" t="str" cm="1">
        <f t="array" ref="T4232">_xlfn.IFS(Raw_Data[[#This Row],[Call Status]]="Resolved","5",Raw_Data[[#This Row],[Call Status]]="Escalated","2",Raw_Data[[#This Row],[Call Status]]="Pending","3",Raw_Data[[#This Row],[Call Status]]="Abandoned","0")</f>
        <v>5</v>
      </c>
      <c r="U4232" t="str">
        <f>TEXT(Raw_Data[[#This Row],[Call Date]],"mmmm")</f>
        <v>July</v>
      </c>
      <c r="V4232" t="str" cm="1">
        <f t="array" ref="V4232">_xlfn.IFS(Raw_Data[[#This Row],[Customer Satisfaction]]&lt;2,"Poor",Raw_Data[[#This Row],[Customer Satisfaction]]&lt;4,"Average",Raw_Data[[#This Row],[Customer Satisfaction]]&gt;=4,"Excellent")</f>
        <v>Excellent</v>
      </c>
    </row>
    <row r="4233" spans="2:22" x14ac:dyDescent="0.3">
      <c r="B4233" t="s">
        <v>3303</v>
      </c>
      <c r="C4233" s="2">
        <v>45904</v>
      </c>
      <c r="D4233" s="1">
        <v>0.39583333333333331</v>
      </c>
      <c r="E4233" t="s">
        <v>156</v>
      </c>
      <c r="F4233" t="s">
        <v>48</v>
      </c>
      <c r="G4233" t="s">
        <v>327</v>
      </c>
      <c r="H4233" t="s">
        <v>2026</v>
      </c>
      <c r="I4233" t="s">
        <v>23</v>
      </c>
      <c r="J4233" t="s">
        <v>31</v>
      </c>
      <c r="K4233" t="s">
        <v>25</v>
      </c>
      <c r="L4233" t="s">
        <v>25</v>
      </c>
      <c r="M4233">
        <v>1.8</v>
      </c>
      <c r="N4233">
        <v>10.7</v>
      </c>
      <c r="O4233" t="s">
        <v>26</v>
      </c>
      <c r="P4233">
        <v>4</v>
      </c>
      <c r="Q4233" t="s">
        <v>27</v>
      </c>
      <c r="R4233" t="s">
        <v>28</v>
      </c>
      <c r="S4233">
        <v>149.11000000000001</v>
      </c>
      <c r="T4233" t="str" cm="1">
        <f t="array" ref="T4233">_xlfn.IFS(Raw_Data[[#This Row],[Call Status]]="Resolved","5",Raw_Data[[#This Row],[Call Status]]="Escalated","2",Raw_Data[[#This Row],[Call Status]]="Pending","3",Raw_Data[[#This Row],[Call Status]]="Abandoned","0")</f>
        <v>5</v>
      </c>
      <c r="U4233" t="str">
        <f>TEXT(Raw_Data[[#This Row],[Call Date]],"mmmm")</f>
        <v>September</v>
      </c>
      <c r="V4233" t="str" cm="1">
        <f t="array" ref="V4233">_xlfn.IFS(Raw_Data[[#This Row],[Customer Satisfaction]]&lt;2,"Poor",Raw_Data[[#This Row],[Customer Satisfaction]]&lt;4,"Average",Raw_Data[[#This Row],[Customer Satisfaction]]&gt;=4,"Excellent")</f>
        <v>Excellent</v>
      </c>
    </row>
    <row r="4234" spans="2:22" x14ac:dyDescent="0.3">
      <c r="B4234" t="s">
        <v>4060</v>
      </c>
      <c r="C4234" s="2">
        <v>45873</v>
      </c>
      <c r="D4234" s="1">
        <v>0.89861111111111114</v>
      </c>
      <c r="E4234" t="s">
        <v>100</v>
      </c>
      <c r="F4234" t="s">
        <v>48</v>
      </c>
      <c r="G4234" t="s">
        <v>327</v>
      </c>
      <c r="H4234" t="s">
        <v>2392</v>
      </c>
      <c r="I4234" t="s">
        <v>1128</v>
      </c>
      <c r="J4234" t="s">
        <v>45</v>
      </c>
      <c r="K4234" t="s">
        <v>25</v>
      </c>
      <c r="L4234" t="s">
        <v>3564</v>
      </c>
      <c r="M4234">
        <v>5.3</v>
      </c>
      <c r="N4234">
        <v>10.4</v>
      </c>
      <c r="O4234" t="s">
        <v>26</v>
      </c>
      <c r="P4234">
        <v>4</v>
      </c>
      <c r="Q4234" t="s">
        <v>615</v>
      </c>
      <c r="R4234" t="s">
        <v>28</v>
      </c>
      <c r="S4234">
        <v>31.28</v>
      </c>
      <c r="T4234" t="str" cm="1">
        <f t="array" ref="T4234">_xlfn.IFS(Raw_Data[[#This Row],[Call Status]]="Resolved","5",Raw_Data[[#This Row],[Call Status]]="Escalated","2",Raw_Data[[#This Row],[Call Status]]="Pending","3",Raw_Data[[#This Row],[Call Status]]="Abandoned","0")</f>
        <v>5</v>
      </c>
      <c r="U4234" t="str">
        <f>TEXT(Raw_Data[[#This Row],[Call Date]],"mmmm")</f>
        <v>August</v>
      </c>
      <c r="V4234" t="str" cm="1">
        <f t="array" ref="V4234">_xlfn.IFS(Raw_Data[[#This Row],[Customer Satisfaction]]&lt;2,"Poor",Raw_Data[[#This Row],[Customer Satisfaction]]&lt;4,"Average",Raw_Data[[#This Row],[Customer Satisfaction]]&gt;=4,"Excellent")</f>
        <v>Excellent</v>
      </c>
    </row>
    <row r="4235" spans="2:22" x14ac:dyDescent="0.3">
      <c r="B4235" t="s">
        <v>9745</v>
      </c>
      <c r="C4235" s="2">
        <v>45972</v>
      </c>
      <c r="D4235" s="1">
        <v>0.82222222222222219</v>
      </c>
      <c r="E4235" t="s">
        <v>156</v>
      </c>
      <c r="F4235" t="s">
        <v>38</v>
      </c>
      <c r="G4235" t="s">
        <v>21</v>
      </c>
      <c r="H4235" t="s">
        <v>22</v>
      </c>
      <c r="I4235" t="s">
        <v>23</v>
      </c>
      <c r="J4235" t="s">
        <v>45</v>
      </c>
      <c r="K4235" t="s">
        <v>8876</v>
      </c>
      <c r="L4235" t="s">
        <v>8877</v>
      </c>
      <c r="M4235">
        <v>2.4</v>
      </c>
      <c r="N4235">
        <v>8.4</v>
      </c>
      <c r="O4235" t="s">
        <v>28</v>
      </c>
      <c r="P4235">
        <v>0</v>
      </c>
      <c r="Q4235" t="s">
        <v>1014</v>
      </c>
      <c r="R4235" t="s">
        <v>28</v>
      </c>
      <c r="S4235">
        <v>275.94</v>
      </c>
      <c r="T4235" t="str" cm="1">
        <f t="array" ref="T4235">_xlfn.IFS(Raw_Data[[#This Row],[Call Status]]="Resolved","5",Raw_Data[[#This Row],[Call Status]]="Escalated","2",Raw_Data[[#This Row],[Call Status]]="Pending","3",Raw_Data[[#This Row],[Call Status]]="Abandoned","0")</f>
        <v>3</v>
      </c>
      <c r="U4235" t="str">
        <f>TEXT(Raw_Data[[#This Row],[Call Date]],"mmmm")</f>
        <v>November</v>
      </c>
      <c r="V4235" t="str" cm="1">
        <f t="array" ref="V4235">_xlfn.IFS(Raw_Data[[#This Row],[Customer Satisfaction]]&lt;2,"Poor",Raw_Data[[#This Row],[Customer Satisfaction]]&lt;4,"Average",Raw_Data[[#This Row],[Customer Satisfaction]]&gt;=4,"Excellent")</f>
        <v>Poor</v>
      </c>
    </row>
    <row r="4236" spans="2:22" x14ac:dyDescent="0.3">
      <c r="B4236" t="s">
        <v>2269</v>
      </c>
      <c r="C4236" s="2">
        <v>45996</v>
      </c>
      <c r="D4236" s="1">
        <v>0.59166666666666667</v>
      </c>
      <c r="E4236" t="s">
        <v>66</v>
      </c>
      <c r="F4236" t="s">
        <v>48</v>
      </c>
      <c r="G4236" t="s">
        <v>162</v>
      </c>
      <c r="H4236" t="s">
        <v>2026</v>
      </c>
      <c r="I4236" t="s">
        <v>1130</v>
      </c>
      <c r="J4236" t="s">
        <v>49</v>
      </c>
      <c r="K4236" t="s">
        <v>25</v>
      </c>
      <c r="L4236" t="s">
        <v>25</v>
      </c>
      <c r="M4236">
        <v>1.8</v>
      </c>
      <c r="N4236">
        <v>13.2</v>
      </c>
      <c r="O4236" t="s">
        <v>26</v>
      </c>
      <c r="P4236">
        <v>4</v>
      </c>
      <c r="Q4236" t="s">
        <v>27</v>
      </c>
      <c r="R4236" t="s">
        <v>28</v>
      </c>
      <c r="S4236">
        <v>394.96</v>
      </c>
      <c r="T4236" t="str" cm="1">
        <f t="array" ref="T4236">_xlfn.IFS(Raw_Data[[#This Row],[Call Status]]="Resolved","5",Raw_Data[[#This Row],[Call Status]]="Escalated","2",Raw_Data[[#This Row],[Call Status]]="Pending","3",Raw_Data[[#This Row],[Call Status]]="Abandoned","0")</f>
        <v>5</v>
      </c>
      <c r="U4236" t="str">
        <f>TEXT(Raw_Data[[#This Row],[Call Date]],"mmmm")</f>
        <v>December</v>
      </c>
      <c r="V4236" t="str" cm="1">
        <f t="array" ref="V4236">_xlfn.IFS(Raw_Data[[#This Row],[Customer Satisfaction]]&lt;2,"Poor",Raw_Data[[#This Row],[Customer Satisfaction]]&lt;4,"Average",Raw_Data[[#This Row],[Customer Satisfaction]]&gt;=4,"Excellent")</f>
        <v>Excellent</v>
      </c>
    </row>
    <row r="4237" spans="2:22" x14ac:dyDescent="0.3">
      <c r="B4237" t="s">
        <v>738</v>
      </c>
      <c r="C4237" s="2">
        <v>45825</v>
      </c>
      <c r="D4237" s="1">
        <v>0.87361111111111112</v>
      </c>
      <c r="E4237" t="s">
        <v>84</v>
      </c>
      <c r="F4237" t="s">
        <v>48</v>
      </c>
      <c r="G4237" t="s">
        <v>162</v>
      </c>
      <c r="H4237" t="s">
        <v>22</v>
      </c>
      <c r="I4237" t="s">
        <v>23</v>
      </c>
      <c r="J4237" t="s">
        <v>76</v>
      </c>
      <c r="K4237" t="s">
        <v>25</v>
      </c>
      <c r="L4237" t="s">
        <v>25</v>
      </c>
      <c r="M4237">
        <v>2</v>
      </c>
      <c r="N4237">
        <v>11.6</v>
      </c>
      <c r="O4237" t="s">
        <v>26</v>
      </c>
      <c r="P4237">
        <v>4</v>
      </c>
      <c r="Q4237" t="s">
        <v>615</v>
      </c>
      <c r="R4237" t="s">
        <v>28</v>
      </c>
      <c r="S4237">
        <v>96.79</v>
      </c>
      <c r="T4237" t="str" cm="1">
        <f t="array" ref="T4237">_xlfn.IFS(Raw_Data[[#This Row],[Call Status]]="Resolved","5",Raw_Data[[#This Row],[Call Status]]="Escalated","2",Raw_Data[[#This Row],[Call Status]]="Pending","3",Raw_Data[[#This Row],[Call Status]]="Abandoned","0")</f>
        <v>5</v>
      </c>
      <c r="U4237" t="str">
        <f>TEXT(Raw_Data[[#This Row],[Call Date]],"mmmm")</f>
        <v>June</v>
      </c>
      <c r="V4237" t="str" cm="1">
        <f t="array" ref="V4237">_xlfn.IFS(Raw_Data[[#This Row],[Customer Satisfaction]]&lt;2,"Poor",Raw_Data[[#This Row],[Customer Satisfaction]]&lt;4,"Average",Raw_Data[[#This Row],[Customer Satisfaction]]&gt;=4,"Excellent")</f>
        <v>Excellent</v>
      </c>
    </row>
    <row r="4238" spans="2:22" x14ac:dyDescent="0.3">
      <c r="B4238" t="s">
        <v>6395</v>
      </c>
      <c r="C4238" s="2">
        <v>45996</v>
      </c>
      <c r="D4238" s="1">
        <v>0.71944444444444444</v>
      </c>
      <c r="E4238" t="s">
        <v>37</v>
      </c>
      <c r="F4238" t="s">
        <v>48</v>
      </c>
      <c r="G4238" t="s">
        <v>162</v>
      </c>
      <c r="H4238" t="s">
        <v>22</v>
      </c>
      <c r="I4238" t="s">
        <v>23</v>
      </c>
      <c r="J4238" t="s">
        <v>55</v>
      </c>
      <c r="K4238" t="s">
        <v>25</v>
      </c>
      <c r="L4238" t="s">
        <v>3570</v>
      </c>
      <c r="M4238">
        <v>4.9000000000000004</v>
      </c>
      <c r="N4238">
        <v>6.7</v>
      </c>
      <c r="O4238" t="s">
        <v>26</v>
      </c>
      <c r="P4238">
        <v>4</v>
      </c>
      <c r="Q4238" t="s">
        <v>615</v>
      </c>
      <c r="R4238" t="s">
        <v>28</v>
      </c>
      <c r="S4238">
        <v>131.56</v>
      </c>
      <c r="T4238" t="str" cm="1">
        <f t="array" ref="T4238">_xlfn.IFS(Raw_Data[[#This Row],[Call Status]]="Resolved","5",Raw_Data[[#This Row],[Call Status]]="Escalated","2",Raw_Data[[#This Row],[Call Status]]="Pending","3",Raw_Data[[#This Row],[Call Status]]="Abandoned","0")</f>
        <v>5</v>
      </c>
      <c r="U4238" t="str">
        <f>TEXT(Raw_Data[[#This Row],[Call Date]],"mmmm")</f>
        <v>December</v>
      </c>
      <c r="V4238" t="str" cm="1">
        <f t="array" ref="V4238">_xlfn.IFS(Raw_Data[[#This Row],[Customer Satisfaction]]&lt;2,"Poor",Raw_Data[[#This Row],[Customer Satisfaction]]&lt;4,"Average",Raw_Data[[#This Row],[Customer Satisfaction]]&gt;=4,"Excellent")</f>
        <v>Excellent</v>
      </c>
    </row>
    <row r="4239" spans="2:22" x14ac:dyDescent="0.3">
      <c r="B4239" t="s">
        <v>5056</v>
      </c>
      <c r="C4239" s="2">
        <v>45850</v>
      </c>
      <c r="D4239" s="1">
        <v>0.44861111111111113</v>
      </c>
      <c r="E4239" t="s">
        <v>30</v>
      </c>
      <c r="F4239" t="s">
        <v>48</v>
      </c>
      <c r="G4239" t="s">
        <v>250</v>
      </c>
      <c r="H4239" t="s">
        <v>22</v>
      </c>
      <c r="I4239" t="s">
        <v>1128</v>
      </c>
      <c r="J4239" t="s">
        <v>42</v>
      </c>
      <c r="K4239" t="s">
        <v>25</v>
      </c>
      <c r="L4239" t="s">
        <v>3564</v>
      </c>
      <c r="M4239">
        <v>6.7</v>
      </c>
      <c r="N4239">
        <v>1</v>
      </c>
      <c r="O4239" t="s">
        <v>26</v>
      </c>
      <c r="P4239">
        <v>4</v>
      </c>
      <c r="Q4239" t="s">
        <v>27</v>
      </c>
      <c r="R4239" t="s">
        <v>28</v>
      </c>
      <c r="S4239">
        <v>0</v>
      </c>
      <c r="T4239" t="str" cm="1">
        <f t="array" ref="T4239">_xlfn.IFS(Raw_Data[[#This Row],[Call Status]]="Resolved","5",Raw_Data[[#This Row],[Call Status]]="Escalated","2",Raw_Data[[#This Row],[Call Status]]="Pending","3",Raw_Data[[#This Row],[Call Status]]="Abandoned","0")</f>
        <v>5</v>
      </c>
      <c r="U4239" t="str">
        <f>TEXT(Raw_Data[[#This Row],[Call Date]],"mmmm")</f>
        <v>July</v>
      </c>
      <c r="V4239" t="str" cm="1">
        <f t="array" ref="V4239">_xlfn.IFS(Raw_Data[[#This Row],[Customer Satisfaction]]&lt;2,"Poor",Raw_Data[[#This Row],[Customer Satisfaction]]&lt;4,"Average",Raw_Data[[#This Row],[Customer Satisfaction]]&gt;=4,"Excellent")</f>
        <v>Excellent</v>
      </c>
    </row>
    <row r="4240" spans="2:22" x14ac:dyDescent="0.3">
      <c r="B4240" t="s">
        <v>2821</v>
      </c>
      <c r="C4240" s="2">
        <v>45940</v>
      </c>
      <c r="D4240" s="1">
        <v>0.69722222222222219</v>
      </c>
      <c r="E4240" t="s">
        <v>59</v>
      </c>
      <c r="F4240" t="s">
        <v>34</v>
      </c>
      <c r="G4240" t="s">
        <v>327</v>
      </c>
      <c r="H4240" t="s">
        <v>2392</v>
      </c>
      <c r="I4240" t="s">
        <v>23</v>
      </c>
      <c r="J4240" t="s">
        <v>45</v>
      </c>
      <c r="K4240" t="s">
        <v>25</v>
      </c>
      <c r="L4240" t="s">
        <v>25</v>
      </c>
      <c r="M4240">
        <v>1.5</v>
      </c>
      <c r="N4240">
        <v>16.100000000000001</v>
      </c>
      <c r="O4240" t="s">
        <v>26</v>
      </c>
      <c r="P4240">
        <v>0</v>
      </c>
      <c r="Q4240" t="s">
        <v>27</v>
      </c>
      <c r="R4240" t="s">
        <v>28</v>
      </c>
      <c r="S4240">
        <v>413.86</v>
      </c>
      <c r="T4240" t="str" cm="1">
        <f t="array" ref="T4240">_xlfn.IFS(Raw_Data[[#This Row],[Call Status]]="Resolved","5",Raw_Data[[#This Row],[Call Status]]="Escalated","2",Raw_Data[[#This Row],[Call Status]]="Pending","3",Raw_Data[[#This Row],[Call Status]]="Abandoned","0")</f>
        <v>5</v>
      </c>
      <c r="U4240" t="str">
        <f>TEXT(Raw_Data[[#This Row],[Call Date]],"mmmm")</f>
        <v>October</v>
      </c>
      <c r="V4240" t="str" cm="1">
        <f t="array" ref="V4240">_xlfn.IFS(Raw_Data[[#This Row],[Customer Satisfaction]]&lt;2,"Poor",Raw_Data[[#This Row],[Customer Satisfaction]]&lt;4,"Average",Raw_Data[[#This Row],[Customer Satisfaction]]&gt;=4,"Excellent")</f>
        <v>Poor</v>
      </c>
    </row>
    <row r="4241" spans="2:22" x14ac:dyDescent="0.3">
      <c r="B4241" t="s">
        <v>6733</v>
      </c>
      <c r="C4241" s="2">
        <v>45993</v>
      </c>
      <c r="D4241" s="1">
        <v>0.57152777777777775</v>
      </c>
      <c r="E4241" t="s">
        <v>57</v>
      </c>
      <c r="F4241" t="s">
        <v>20</v>
      </c>
      <c r="G4241" t="s">
        <v>250</v>
      </c>
      <c r="H4241" t="s">
        <v>22</v>
      </c>
      <c r="I4241" t="s">
        <v>23</v>
      </c>
      <c r="J4241" t="s">
        <v>49</v>
      </c>
      <c r="K4241" t="s">
        <v>25</v>
      </c>
      <c r="L4241" t="s">
        <v>3561</v>
      </c>
      <c r="M4241">
        <v>3.6</v>
      </c>
      <c r="N4241">
        <v>16.100000000000001</v>
      </c>
      <c r="O4241" t="s">
        <v>28</v>
      </c>
      <c r="P4241">
        <v>5</v>
      </c>
      <c r="Q4241" t="s">
        <v>27</v>
      </c>
      <c r="R4241" t="s">
        <v>28</v>
      </c>
      <c r="S4241">
        <v>51.9</v>
      </c>
      <c r="T4241" t="str" cm="1">
        <f t="array" ref="T4241">_xlfn.IFS(Raw_Data[[#This Row],[Call Status]]="Resolved","5",Raw_Data[[#This Row],[Call Status]]="Escalated","2",Raw_Data[[#This Row],[Call Status]]="Pending","3",Raw_Data[[#This Row],[Call Status]]="Abandoned","0")</f>
        <v>5</v>
      </c>
      <c r="U4241" t="str">
        <f>TEXT(Raw_Data[[#This Row],[Call Date]],"mmmm")</f>
        <v>December</v>
      </c>
      <c r="V4241" t="str" cm="1">
        <f t="array" ref="V4241">_xlfn.IFS(Raw_Data[[#This Row],[Customer Satisfaction]]&lt;2,"Poor",Raw_Data[[#This Row],[Customer Satisfaction]]&lt;4,"Average",Raw_Data[[#This Row],[Customer Satisfaction]]&gt;=4,"Excellent")</f>
        <v>Excellent</v>
      </c>
    </row>
    <row r="4242" spans="2:22" x14ac:dyDescent="0.3">
      <c r="B4242" t="s">
        <v>8803</v>
      </c>
      <c r="C4242" s="2">
        <v>45670</v>
      </c>
      <c r="D4242" s="1">
        <v>0.6791666666666667</v>
      </c>
      <c r="E4242" t="s">
        <v>53</v>
      </c>
      <c r="F4242" t="s">
        <v>34</v>
      </c>
      <c r="G4242" t="s">
        <v>327</v>
      </c>
      <c r="H4242" t="s">
        <v>22</v>
      </c>
      <c r="I4242" t="s">
        <v>23</v>
      </c>
      <c r="J4242" t="s">
        <v>64</v>
      </c>
      <c r="K4242" t="s">
        <v>16</v>
      </c>
      <c r="L4242" t="s">
        <v>16</v>
      </c>
      <c r="M4242">
        <v>3.5</v>
      </c>
      <c r="N4242">
        <v>11.1</v>
      </c>
      <c r="O4242" t="s">
        <v>28</v>
      </c>
      <c r="P4242">
        <v>1</v>
      </c>
      <c r="Q4242" t="s">
        <v>1014</v>
      </c>
      <c r="R4242" t="s">
        <v>26</v>
      </c>
      <c r="S4242">
        <v>79.11</v>
      </c>
      <c r="T4242" t="str" cm="1">
        <f t="array" ref="T4242">_xlfn.IFS(Raw_Data[[#This Row],[Call Status]]="Resolved","5",Raw_Data[[#This Row],[Call Status]]="Escalated","2",Raw_Data[[#This Row],[Call Status]]="Pending","3",Raw_Data[[#This Row],[Call Status]]="Abandoned","0")</f>
        <v>2</v>
      </c>
      <c r="U4242" t="str">
        <f>TEXT(Raw_Data[[#This Row],[Call Date]],"mmmm")</f>
        <v>January</v>
      </c>
      <c r="V4242" t="str" cm="1">
        <f t="array" ref="V4242">_xlfn.IFS(Raw_Data[[#This Row],[Customer Satisfaction]]&lt;2,"Poor",Raw_Data[[#This Row],[Customer Satisfaction]]&lt;4,"Average",Raw_Data[[#This Row],[Customer Satisfaction]]&gt;=4,"Excellent")</f>
        <v>Poor</v>
      </c>
    </row>
    <row r="4243" spans="2:22" x14ac:dyDescent="0.3">
      <c r="B4243" t="s">
        <v>8268</v>
      </c>
      <c r="C4243" s="2">
        <v>45897</v>
      </c>
      <c r="D4243" s="1">
        <v>0.7104166666666667</v>
      </c>
      <c r="E4243" t="s">
        <v>63</v>
      </c>
      <c r="F4243" t="s">
        <v>20</v>
      </c>
      <c r="G4243" t="s">
        <v>250</v>
      </c>
      <c r="H4243" t="s">
        <v>22</v>
      </c>
      <c r="I4243" t="s">
        <v>1128</v>
      </c>
      <c r="J4243" t="s">
        <v>31</v>
      </c>
      <c r="K4243" t="s">
        <v>16</v>
      </c>
      <c r="L4243" t="s">
        <v>16</v>
      </c>
      <c r="M4243">
        <v>5.3</v>
      </c>
      <c r="N4243">
        <v>14.2</v>
      </c>
      <c r="O4243" t="s">
        <v>28</v>
      </c>
      <c r="P4243">
        <v>3</v>
      </c>
      <c r="Q4243" t="s">
        <v>1014</v>
      </c>
      <c r="R4243" t="s">
        <v>26</v>
      </c>
      <c r="S4243">
        <v>101.17</v>
      </c>
      <c r="T4243" t="str" cm="1">
        <f t="array" ref="T4243">_xlfn.IFS(Raw_Data[[#This Row],[Call Status]]="Resolved","5",Raw_Data[[#This Row],[Call Status]]="Escalated","2",Raw_Data[[#This Row],[Call Status]]="Pending","3",Raw_Data[[#This Row],[Call Status]]="Abandoned","0")</f>
        <v>2</v>
      </c>
      <c r="U4243" t="str">
        <f>TEXT(Raw_Data[[#This Row],[Call Date]],"mmmm")</f>
        <v>August</v>
      </c>
      <c r="V4243" t="str" cm="1">
        <f t="array" ref="V4243">_xlfn.IFS(Raw_Data[[#This Row],[Customer Satisfaction]]&lt;2,"Poor",Raw_Data[[#This Row],[Customer Satisfaction]]&lt;4,"Average",Raw_Data[[#This Row],[Customer Satisfaction]]&gt;=4,"Excellent")</f>
        <v>Average</v>
      </c>
    </row>
    <row r="4244" spans="2:22" x14ac:dyDescent="0.3">
      <c r="B4244" t="s">
        <v>8163</v>
      </c>
      <c r="C4244" s="2">
        <v>45977</v>
      </c>
      <c r="D4244" s="1">
        <v>0.59513888888888888</v>
      </c>
      <c r="E4244" t="s">
        <v>84</v>
      </c>
      <c r="F4244" t="s">
        <v>20</v>
      </c>
      <c r="G4244" t="s">
        <v>162</v>
      </c>
      <c r="H4244" t="s">
        <v>22</v>
      </c>
      <c r="I4244" t="s">
        <v>23</v>
      </c>
      <c r="J4244" t="s">
        <v>42</v>
      </c>
      <c r="K4244" t="s">
        <v>16</v>
      </c>
      <c r="L4244" t="s">
        <v>16</v>
      </c>
      <c r="M4244">
        <v>1.6</v>
      </c>
      <c r="N4244">
        <v>11.2</v>
      </c>
      <c r="O4244" t="s">
        <v>28</v>
      </c>
      <c r="P4244">
        <v>4</v>
      </c>
      <c r="Q4244" t="s">
        <v>27</v>
      </c>
      <c r="R4244" t="s">
        <v>26</v>
      </c>
      <c r="S4244">
        <v>105.41</v>
      </c>
      <c r="T4244" t="str" cm="1">
        <f t="array" ref="T4244">_xlfn.IFS(Raw_Data[[#This Row],[Call Status]]="Resolved","5",Raw_Data[[#This Row],[Call Status]]="Escalated","2",Raw_Data[[#This Row],[Call Status]]="Pending","3",Raw_Data[[#This Row],[Call Status]]="Abandoned","0")</f>
        <v>2</v>
      </c>
      <c r="U4244" t="str">
        <f>TEXT(Raw_Data[[#This Row],[Call Date]],"mmmm")</f>
        <v>November</v>
      </c>
      <c r="V4244" t="str" cm="1">
        <f t="array" ref="V4244">_xlfn.IFS(Raw_Data[[#This Row],[Customer Satisfaction]]&lt;2,"Poor",Raw_Data[[#This Row],[Customer Satisfaction]]&lt;4,"Average",Raw_Data[[#This Row],[Customer Satisfaction]]&gt;=4,"Excellent")</f>
        <v>Excellent</v>
      </c>
    </row>
    <row r="4245" spans="2:22" x14ac:dyDescent="0.3">
      <c r="B4245" t="s">
        <v>3008</v>
      </c>
      <c r="C4245" s="2">
        <v>45804</v>
      </c>
      <c r="D4245" s="1">
        <v>0.38333333333333336</v>
      </c>
      <c r="E4245" t="s">
        <v>100</v>
      </c>
      <c r="F4245" t="s">
        <v>38</v>
      </c>
      <c r="G4245" t="s">
        <v>327</v>
      </c>
      <c r="H4245" t="s">
        <v>2392</v>
      </c>
      <c r="I4245" t="s">
        <v>23</v>
      </c>
      <c r="J4245" t="s">
        <v>64</v>
      </c>
      <c r="K4245" t="s">
        <v>25</v>
      </c>
      <c r="L4245" t="s">
        <v>25</v>
      </c>
      <c r="M4245">
        <v>6</v>
      </c>
      <c r="N4245">
        <v>6.8</v>
      </c>
      <c r="O4245" t="s">
        <v>26</v>
      </c>
      <c r="P4245">
        <v>5</v>
      </c>
      <c r="Q4245" t="s">
        <v>27</v>
      </c>
      <c r="R4245" t="s">
        <v>28</v>
      </c>
      <c r="S4245">
        <v>182.73</v>
      </c>
      <c r="T4245" t="str" cm="1">
        <f t="array" ref="T4245">_xlfn.IFS(Raw_Data[[#This Row],[Call Status]]="Resolved","5",Raw_Data[[#This Row],[Call Status]]="Escalated","2",Raw_Data[[#This Row],[Call Status]]="Pending","3",Raw_Data[[#This Row],[Call Status]]="Abandoned","0")</f>
        <v>5</v>
      </c>
      <c r="U4245" t="str">
        <f>TEXT(Raw_Data[[#This Row],[Call Date]],"mmmm")</f>
        <v>May</v>
      </c>
      <c r="V4245" t="str" cm="1">
        <f t="array" ref="V4245">_xlfn.IFS(Raw_Data[[#This Row],[Customer Satisfaction]]&lt;2,"Poor",Raw_Data[[#This Row],[Customer Satisfaction]]&lt;4,"Average",Raw_Data[[#This Row],[Customer Satisfaction]]&gt;=4,"Excellent")</f>
        <v>Excellent</v>
      </c>
    </row>
    <row r="4246" spans="2:22" x14ac:dyDescent="0.3">
      <c r="B4246" t="s">
        <v>8135</v>
      </c>
      <c r="C4246" s="2">
        <v>45861</v>
      </c>
      <c r="D4246" s="1">
        <v>0.79513888888888884</v>
      </c>
      <c r="E4246" t="s">
        <v>156</v>
      </c>
      <c r="F4246" t="s">
        <v>34</v>
      </c>
      <c r="G4246" t="s">
        <v>21</v>
      </c>
      <c r="H4246" t="s">
        <v>2026</v>
      </c>
      <c r="I4246" t="s">
        <v>23</v>
      </c>
      <c r="J4246" t="s">
        <v>64</v>
      </c>
      <c r="K4246" t="s">
        <v>16</v>
      </c>
      <c r="L4246" t="s">
        <v>16</v>
      </c>
      <c r="M4246">
        <v>1.9</v>
      </c>
      <c r="N4246">
        <v>14.5</v>
      </c>
      <c r="O4246" t="s">
        <v>28</v>
      </c>
      <c r="P4246">
        <v>0</v>
      </c>
      <c r="Q4246" t="s">
        <v>615</v>
      </c>
      <c r="R4246" t="s">
        <v>26</v>
      </c>
      <c r="S4246">
        <v>60.86</v>
      </c>
      <c r="T4246" t="str" cm="1">
        <f t="array" ref="T4246">_xlfn.IFS(Raw_Data[[#This Row],[Call Status]]="Resolved","5",Raw_Data[[#This Row],[Call Status]]="Escalated","2",Raw_Data[[#This Row],[Call Status]]="Pending","3",Raw_Data[[#This Row],[Call Status]]="Abandoned","0")</f>
        <v>2</v>
      </c>
      <c r="U4246" t="str">
        <f>TEXT(Raw_Data[[#This Row],[Call Date]],"mmmm")</f>
        <v>July</v>
      </c>
      <c r="V4246" t="str" cm="1">
        <f t="array" ref="V4246">_xlfn.IFS(Raw_Data[[#This Row],[Customer Satisfaction]]&lt;2,"Poor",Raw_Data[[#This Row],[Customer Satisfaction]]&lt;4,"Average",Raw_Data[[#This Row],[Customer Satisfaction]]&gt;=4,"Excellent")</f>
        <v>Poor</v>
      </c>
    </row>
    <row r="4247" spans="2:22" x14ac:dyDescent="0.3">
      <c r="B4247" t="s">
        <v>9321</v>
      </c>
      <c r="C4247" s="2">
        <v>45737</v>
      </c>
      <c r="D4247" s="1">
        <v>0.56041666666666667</v>
      </c>
      <c r="E4247" t="s">
        <v>108</v>
      </c>
      <c r="F4247" t="s">
        <v>48</v>
      </c>
      <c r="G4247" t="s">
        <v>327</v>
      </c>
      <c r="H4247" t="s">
        <v>2026</v>
      </c>
      <c r="I4247" t="s">
        <v>23</v>
      </c>
      <c r="J4247" t="s">
        <v>31</v>
      </c>
      <c r="K4247" t="s">
        <v>8876</v>
      </c>
      <c r="L4247" t="s">
        <v>8877</v>
      </c>
      <c r="M4247">
        <v>2.5</v>
      </c>
      <c r="N4247">
        <v>3.1</v>
      </c>
      <c r="O4247" t="s">
        <v>28</v>
      </c>
      <c r="P4247">
        <v>2</v>
      </c>
      <c r="Q4247" t="s">
        <v>615</v>
      </c>
      <c r="R4247" t="s">
        <v>28</v>
      </c>
      <c r="S4247">
        <v>186.41</v>
      </c>
      <c r="T4247" t="str" cm="1">
        <f t="array" ref="T4247">_xlfn.IFS(Raw_Data[[#This Row],[Call Status]]="Resolved","5",Raw_Data[[#This Row],[Call Status]]="Escalated","2",Raw_Data[[#This Row],[Call Status]]="Pending","3",Raw_Data[[#This Row],[Call Status]]="Abandoned","0")</f>
        <v>3</v>
      </c>
      <c r="U4247" t="str">
        <f>TEXT(Raw_Data[[#This Row],[Call Date]],"mmmm")</f>
        <v>March</v>
      </c>
      <c r="V4247" t="str" cm="1">
        <f t="array" ref="V4247">_xlfn.IFS(Raw_Data[[#This Row],[Customer Satisfaction]]&lt;2,"Poor",Raw_Data[[#This Row],[Customer Satisfaction]]&lt;4,"Average",Raw_Data[[#This Row],[Customer Satisfaction]]&gt;=4,"Excellent")</f>
        <v>Average</v>
      </c>
    </row>
    <row r="4248" spans="2:22" x14ac:dyDescent="0.3">
      <c r="B4248" t="s">
        <v>7280</v>
      </c>
      <c r="C4248" s="2">
        <v>45700</v>
      </c>
      <c r="D4248" s="1">
        <v>0.46319444444444446</v>
      </c>
      <c r="E4248" t="s">
        <v>57</v>
      </c>
      <c r="F4248" t="s">
        <v>20</v>
      </c>
      <c r="G4248" t="s">
        <v>327</v>
      </c>
      <c r="H4248" t="s">
        <v>22</v>
      </c>
      <c r="I4248" t="s">
        <v>23</v>
      </c>
      <c r="J4248" t="s">
        <v>42</v>
      </c>
      <c r="K4248" t="s">
        <v>7253</v>
      </c>
      <c r="L4248" t="s">
        <v>7254</v>
      </c>
      <c r="M4248">
        <v>4.5999999999999996</v>
      </c>
      <c r="N4248">
        <v>4.9000000000000004</v>
      </c>
      <c r="O4248" t="s">
        <v>28</v>
      </c>
      <c r="P4248">
        <v>4</v>
      </c>
      <c r="Q4248" t="s">
        <v>27</v>
      </c>
      <c r="R4248" t="s">
        <v>28</v>
      </c>
      <c r="S4248">
        <v>54.67</v>
      </c>
      <c r="T4248" t="str" cm="1">
        <f t="array" ref="T4248">_xlfn.IFS(Raw_Data[[#This Row],[Call Status]]="Resolved","5",Raw_Data[[#This Row],[Call Status]]="Escalated","2",Raw_Data[[#This Row],[Call Status]]="Pending","3",Raw_Data[[#This Row],[Call Status]]="Abandoned","0")</f>
        <v>0</v>
      </c>
      <c r="U4248" t="str">
        <f>TEXT(Raw_Data[[#This Row],[Call Date]],"mmmm")</f>
        <v>February</v>
      </c>
      <c r="V4248" t="str" cm="1">
        <f t="array" ref="V4248">_xlfn.IFS(Raw_Data[[#This Row],[Customer Satisfaction]]&lt;2,"Poor",Raw_Data[[#This Row],[Customer Satisfaction]]&lt;4,"Average",Raw_Data[[#This Row],[Customer Satisfaction]]&gt;=4,"Excellent")</f>
        <v>Excellent</v>
      </c>
    </row>
    <row r="4249" spans="2:22" x14ac:dyDescent="0.3">
      <c r="B4249" t="s">
        <v>90</v>
      </c>
      <c r="C4249" s="2">
        <v>45746</v>
      </c>
      <c r="D4249" s="1">
        <v>0.68402777777777779</v>
      </c>
      <c r="E4249" t="s">
        <v>91</v>
      </c>
      <c r="F4249" t="s">
        <v>48</v>
      </c>
      <c r="G4249" t="s">
        <v>21</v>
      </c>
      <c r="H4249" t="s">
        <v>22</v>
      </c>
      <c r="I4249" t="s">
        <v>23</v>
      </c>
      <c r="J4249" t="s">
        <v>35</v>
      </c>
      <c r="K4249" t="s">
        <v>25</v>
      </c>
      <c r="L4249" t="s">
        <v>25</v>
      </c>
      <c r="M4249">
        <v>4.8</v>
      </c>
      <c r="N4249">
        <v>11.4</v>
      </c>
      <c r="O4249" t="s">
        <v>26</v>
      </c>
      <c r="P4249">
        <v>5</v>
      </c>
      <c r="Q4249" t="s">
        <v>27</v>
      </c>
      <c r="R4249" t="s">
        <v>28</v>
      </c>
      <c r="S4249">
        <v>79.22</v>
      </c>
      <c r="T4249" t="str" cm="1">
        <f t="array" ref="T4249">_xlfn.IFS(Raw_Data[[#This Row],[Call Status]]="Resolved","5",Raw_Data[[#This Row],[Call Status]]="Escalated","2",Raw_Data[[#This Row],[Call Status]]="Pending","3",Raw_Data[[#This Row],[Call Status]]="Abandoned","0")</f>
        <v>5</v>
      </c>
      <c r="U4249" t="str">
        <f>TEXT(Raw_Data[[#This Row],[Call Date]],"mmmm")</f>
        <v>March</v>
      </c>
      <c r="V4249" t="str" cm="1">
        <f t="array" ref="V4249">_xlfn.IFS(Raw_Data[[#This Row],[Customer Satisfaction]]&lt;2,"Poor",Raw_Data[[#This Row],[Customer Satisfaction]]&lt;4,"Average",Raw_Data[[#This Row],[Customer Satisfaction]]&gt;=4,"Excellent")</f>
        <v>Excellent</v>
      </c>
    </row>
    <row r="4250" spans="2:22" x14ac:dyDescent="0.3">
      <c r="B4250" t="s">
        <v>6040</v>
      </c>
      <c r="C4250" s="2">
        <v>45805</v>
      </c>
      <c r="D4250" s="1">
        <v>0.67708333333333337</v>
      </c>
      <c r="E4250" t="s">
        <v>59</v>
      </c>
      <c r="F4250" t="s">
        <v>38</v>
      </c>
      <c r="G4250" t="s">
        <v>250</v>
      </c>
      <c r="H4250" t="s">
        <v>2613</v>
      </c>
      <c r="I4250" t="s">
        <v>23</v>
      </c>
      <c r="J4250" t="s">
        <v>49</v>
      </c>
      <c r="K4250" t="s">
        <v>25</v>
      </c>
      <c r="L4250" t="s">
        <v>3564</v>
      </c>
      <c r="M4250">
        <v>5.6</v>
      </c>
      <c r="N4250">
        <v>15.3</v>
      </c>
      <c r="O4250" t="s">
        <v>28</v>
      </c>
      <c r="P4250">
        <v>3</v>
      </c>
      <c r="Q4250" t="s">
        <v>615</v>
      </c>
      <c r="R4250" t="s">
        <v>28</v>
      </c>
      <c r="S4250">
        <v>161.19</v>
      </c>
      <c r="T4250" t="str" cm="1">
        <f t="array" ref="T4250">_xlfn.IFS(Raw_Data[[#This Row],[Call Status]]="Resolved","5",Raw_Data[[#This Row],[Call Status]]="Escalated","2",Raw_Data[[#This Row],[Call Status]]="Pending","3",Raw_Data[[#This Row],[Call Status]]="Abandoned","0")</f>
        <v>5</v>
      </c>
      <c r="U4250" t="str">
        <f>TEXT(Raw_Data[[#This Row],[Call Date]],"mmmm")</f>
        <v>May</v>
      </c>
      <c r="V4250" t="str" cm="1">
        <f t="array" ref="V4250">_xlfn.IFS(Raw_Data[[#This Row],[Customer Satisfaction]]&lt;2,"Poor",Raw_Data[[#This Row],[Customer Satisfaction]]&lt;4,"Average",Raw_Data[[#This Row],[Customer Satisfaction]]&gt;=4,"Excellent")</f>
        <v>Average</v>
      </c>
    </row>
    <row r="4251" spans="2:22" x14ac:dyDescent="0.3">
      <c r="B4251" t="s">
        <v>4957</v>
      </c>
      <c r="C4251" s="2">
        <v>45752</v>
      </c>
      <c r="D4251" s="1">
        <v>0.62638888888888888</v>
      </c>
      <c r="E4251" t="s">
        <v>37</v>
      </c>
      <c r="F4251" t="s">
        <v>20</v>
      </c>
      <c r="G4251" t="s">
        <v>21</v>
      </c>
      <c r="H4251" t="s">
        <v>22</v>
      </c>
      <c r="I4251" t="s">
        <v>1137</v>
      </c>
      <c r="J4251" t="s">
        <v>24</v>
      </c>
      <c r="K4251" t="s">
        <v>25</v>
      </c>
      <c r="L4251" t="s">
        <v>3564</v>
      </c>
      <c r="M4251">
        <v>2.1</v>
      </c>
      <c r="N4251">
        <v>7.8</v>
      </c>
      <c r="O4251" t="s">
        <v>28</v>
      </c>
      <c r="P4251">
        <v>4</v>
      </c>
      <c r="Q4251" t="s">
        <v>615</v>
      </c>
      <c r="R4251" t="s">
        <v>28</v>
      </c>
      <c r="S4251">
        <v>158.78</v>
      </c>
      <c r="T4251" t="str" cm="1">
        <f t="array" ref="T4251">_xlfn.IFS(Raw_Data[[#This Row],[Call Status]]="Resolved","5",Raw_Data[[#This Row],[Call Status]]="Escalated","2",Raw_Data[[#This Row],[Call Status]]="Pending","3",Raw_Data[[#This Row],[Call Status]]="Abandoned","0")</f>
        <v>5</v>
      </c>
      <c r="U4251" t="str">
        <f>TEXT(Raw_Data[[#This Row],[Call Date]],"mmmm")</f>
        <v>April</v>
      </c>
      <c r="V4251" t="str" cm="1">
        <f t="array" ref="V4251">_xlfn.IFS(Raw_Data[[#This Row],[Customer Satisfaction]]&lt;2,"Poor",Raw_Data[[#This Row],[Customer Satisfaction]]&lt;4,"Average",Raw_Data[[#This Row],[Customer Satisfaction]]&gt;=4,"Excellent")</f>
        <v>Excellent</v>
      </c>
    </row>
    <row r="4252" spans="2:22" x14ac:dyDescent="0.3">
      <c r="B4252" t="s">
        <v>8356</v>
      </c>
      <c r="C4252" s="2">
        <v>45808</v>
      </c>
      <c r="D4252" s="1">
        <v>0.76736111111111116</v>
      </c>
      <c r="E4252" t="s">
        <v>70</v>
      </c>
      <c r="F4252" t="s">
        <v>48</v>
      </c>
      <c r="G4252" t="s">
        <v>162</v>
      </c>
      <c r="H4252" t="s">
        <v>2026</v>
      </c>
      <c r="I4252" t="s">
        <v>23</v>
      </c>
      <c r="J4252" t="s">
        <v>35</v>
      </c>
      <c r="K4252" t="s">
        <v>16</v>
      </c>
      <c r="L4252" t="s">
        <v>16</v>
      </c>
      <c r="M4252">
        <v>0.4</v>
      </c>
      <c r="N4252">
        <v>11</v>
      </c>
      <c r="O4252" t="s">
        <v>28</v>
      </c>
      <c r="P4252">
        <v>2</v>
      </c>
      <c r="Q4252" t="s">
        <v>1014</v>
      </c>
      <c r="R4252" t="s">
        <v>26</v>
      </c>
      <c r="S4252">
        <v>93.32</v>
      </c>
      <c r="T4252" t="str" cm="1">
        <f t="array" ref="T4252">_xlfn.IFS(Raw_Data[[#This Row],[Call Status]]="Resolved","5",Raw_Data[[#This Row],[Call Status]]="Escalated","2",Raw_Data[[#This Row],[Call Status]]="Pending","3",Raw_Data[[#This Row],[Call Status]]="Abandoned","0")</f>
        <v>2</v>
      </c>
      <c r="U4252" t="str">
        <f>TEXT(Raw_Data[[#This Row],[Call Date]],"mmmm")</f>
        <v>May</v>
      </c>
      <c r="V4252" t="str" cm="1">
        <f t="array" ref="V4252">_xlfn.IFS(Raw_Data[[#This Row],[Customer Satisfaction]]&lt;2,"Poor",Raw_Data[[#This Row],[Customer Satisfaction]]&lt;4,"Average",Raw_Data[[#This Row],[Customer Satisfaction]]&gt;=4,"Excellent")</f>
        <v>Average</v>
      </c>
    </row>
    <row r="4253" spans="2:22" x14ac:dyDescent="0.3">
      <c r="B4253" t="s">
        <v>1209</v>
      </c>
      <c r="C4253" s="2">
        <v>45659</v>
      </c>
      <c r="D4253" s="1">
        <v>0.5541666666666667</v>
      </c>
      <c r="E4253" t="s">
        <v>156</v>
      </c>
      <c r="F4253" t="s">
        <v>20</v>
      </c>
      <c r="G4253" t="s">
        <v>162</v>
      </c>
      <c r="H4253" t="s">
        <v>22</v>
      </c>
      <c r="I4253" t="s">
        <v>1130</v>
      </c>
      <c r="J4253" t="s">
        <v>35</v>
      </c>
      <c r="K4253" t="s">
        <v>25</v>
      </c>
      <c r="L4253" t="s">
        <v>25</v>
      </c>
      <c r="M4253">
        <v>5.0999999999999996</v>
      </c>
      <c r="N4253">
        <v>9.5</v>
      </c>
      <c r="O4253" t="s">
        <v>26</v>
      </c>
      <c r="P4253">
        <v>1</v>
      </c>
      <c r="Q4253" t="s">
        <v>1014</v>
      </c>
      <c r="R4253" t="s">
        <v>28</v>
      </c>
      <c r="S4253">
        <v>588.46</v>
      </c>
      <c r="T4253" t="str" cm="1">
        <f t="array" ref="T4253">_xlfn.IFS(Raw_Data[[#This Row],[Call Status]]="Resolved","5",Raw_Data[[#This Row],[Call Status]]="Escalated","2",Raw_Data[[#This Row],[Call Status]]="Pending","3",Raw_Data[[#This Row],[Call Status]]="Abandoned","0")</f>
        <v>5</v>
      </c>
      <c r="U4253" t="str">
        <f>TEXT(Raw_Data[[#This Row],[Call Date]],"mmmm")</f>
        <v>January</v>
      </c>
      <c r="V4253" t="str" cm="1">
        <f t="array" ref="V4253">_xlfn.IFS(Raw_Data[[#This Row],[Customer Satisfaction]]&lt;2,"Poor",Raw_Data[[#This Row],[Customer Satisfaction]]&lt;4,"Average",Raw_Data[[#This Row],[Customer Satisfaction]]&gt;=4,"Excellent")</f>
        <v>Poor</v>
      </c>
    </row>
    <row r="4254" spans="2:22" x14ac:dyDescent="0.3">
      <c r="B4254" t="s">
        <v>3432</v>
      </c>
      <c r="C4254" s="2">
        <v>45679</v>
      </c>
      <c r="D4254" s="1">
        <v>0.57430555555555551</v>
      </c>
      <c r="E4254" t="s">
        <v>57</v>
      </c>
      <c r="F4254" t="s">
        <v>38</v>
      </c>
      <c r="G4254" t="s">
        <v>21</v>
      </c>
      <c r="H4254" t="s">
        <v>2026</v>
      </c>
      <c r="I4254" t="s">
        <v>23</v>
      </c>
      <c r="J4254" t="s">
        <v>49</v>
      </c>
      <c r="K4254" t="s">
        <v>25</v>
      </c>
      <c r="L4254" t="s">
        <v>25</v>
      </c>
      <c r="M4254">
        <v>3.6</v>
      </c>
      <c r="N4254">
        <v>10.9</v>
      </c>
      <c r="O4254" t="s">
        <v>26</v>
      </c>
      <c r="P4254">
        <v>5</v>
      </c>
      <c r="Q4254" t="s">
        <v>27</v>
      </c>
      <c r="R4254" t="s">
        <v>28</v>
      </c>
      <c r="S4254">
        <v>98.25</v>
      </c>
      <c r="T4254" t="str" cm="1">
        <f t="array" ref="T4254">_xlfn.IFS(Raw_Data[[#This Row],[Call Status]]="Resolved","5",Raw_Data[[#This Row],[Call Status]]="Escalated","2",Raw_Data[[#This Row],[Call Status]]="Pending","3",Raw_Data[[#This Row],[Call Status]]="Abandoned","0")</f>
        <v>5</v>
      </c>
      <c r="U4254" t="str">
        <f>TEXT(Raw_Data[[#This Row],[Call Date]],"mmmm")</f>
        <v>January</v>
      </c>
      <c r="V4254" t="str" cm="1">
        <f t="array" ref="V4254">_xlfn.IFS(Raw_Data[[#This Row],[Customer Satisfaction]]&lt;2,"Poor",Raw_Data[[#This Row],[Customer Satisfaction]]&lt;4,"Average",Raw_Data[[#This Row],[Customer Satisfaction]]&gt;=4,"Excellent")</f>
        <v>Excellent</v>
      </c>
    </row>
    <row r="4255" spans="2:22" x14ac:dyDescent="0.3">
      <c r="B4255" t="s">
        <v>6524</v>
      </c>
      <c r="C4255" s="2">
        <v>45970</v>
      </c>
      <c r="D4255" s="1">
        <v>0.45416666666666666</v>
      </c>
      <c r="E4255" t="s">
        <v>19</v>
      </c>
      <c r="F4255" t="s">
        <v>34</v>
      </c>
      <c r="G4255" t="s">
        <v>21</v>
      </c>
      <c r="H4255" t="s">
        <v>22</v>
      </c>
      <c r="I4255" t="s">
        <v>23</v>
      </c>
      <c r="J4255" t="s">
        <v>64</v>
      </c>
      <c r="K4255" t="s">
        <v>25</v>
      </c>
      <c r="L4255" t="s">
        <v>3570</v>
      </c>
      <c r="M4255">
        <v>2</v>
      </c>
      <c r="N4255">
        <v>8.5</v>
      </c>
      <c r="O4255" t="s">
        <v>26</v>
      </c>
      <c r="P4255">
        <v>5</v>
      </c>
      <c r="Q4255" t="s">
        <v>27</v>
      </c>
      <c r="R4255" t="s">
        <v>28</v>
      </c>
      <c r="S4255">
        <v>128.78</v>
      </c>
      <c r="T4255" t="str" cm="1">
        <f t="array" ref="T4255">_xlfn.IFS(Raw_Data[[#This Row],[Call Status]]="Resolved","5",Raw_Data[[#This Row],[Call Status]]="Escalated","2",Raw_Data[[#This Row],[Call Status]]="Pending","3",Raw_Data[[#This Row],[Call Status]]="Abandoned","0")</f>
        <v>5</v>
      </c>
      <c r="U4255" t="str">
        <f>TEXT(Raw_Data[[#This Row],[Call Date]],"mmmm")</f>
        <v>November</v>
      </c>
      <c r="V4255" t="str" cm="1">
        <f t="array" ref="V4255">_xlfn.IFS(Raw_Data[[#This Row],[Customer Satisfaction]]&lt;2,"Poor",Raw_Data[[#This Row],[Customer Satisfaction]]&lt;4,"Average",Raw_Data[[#This Row],[Customer Satisfaction]]&gt;=4,"Excellent")</f>
        <v>Excellent</v>
      </c>
    </row>
    <row r="4256" spans="2:22" x14ac:dyDescent="0.3">
      <c r="B4256" t="s">
        <v>9589</v>
      </c>
      <c r="C4256" s="2">
        <v>45985</v>
      </c>
      <c r="D4256" s="1">
        <v>0.84305555555555556</v>
      </c>
      <c r="E4256" t="s">
        <v>57</v>
      </c>
      <c r="F4256" t="s">
        <v>48</v>
      </c>
      <c r="G4256" t="s">
        <v>250</v>
      </c>
      <c r="H4256" t="s">
        <v>22</v>
      </c>
      <c r="I4256" t="s">
        <v>1128</v>
      </c>
      <c r="J4256" t="s">
        <v>45</v>
      </c>
      <c r="K4256" t="s">
        <v>8876</v>
      </c>
      <c r="L4256" t="s">
        <v>8877</v>
      </c>
      <c r="M4256">
        <v>3.4</v>
      </c>
      <c r="N4256">
        <v>1</v>
      </c>
      <c r="O4256" t="s">
        <v>28</v>
      </c>
      <c r="P4256">
        <v>2</v>
      </c>
      <c r="Q4256" t="s">
        <v>1014</v>
      </c>
      <c r="R4256" t="s">
        <v>28</v>
      </c>
      <c r="S4256">
        <v>136.18</v>
      </c>
      <c r="T4256" t="str" cm="1">
        <f t="array" ref="T4256">_xlfn.IFS(Raw_Data[[#This Row],[Call Status]]="Resolved","5",Raw_Data[[#This Row],[Call Status]]="Escalated","2",Raw_Data[[#This Row],[Call Status]]="Pending","3",Raw_Data[[#This Row],[Call Status]]="Abandoned","0")</f>
        <v>3</v>
      </c>
      <c r="U4256" t="str">
        <f>TEXT(Raw_Data[[#This Row],[Call Date]],"mmmm")</f>
        <v>November</v>
      </c>
      <c r="V4256" t="str" cm="1">
        <f t="array" ref="V4256">_xlfn.IFS(Raw_Data[[#This Row],[Customer Satisfaction]]&lt;2,"Poor",Raw_Data[[#This Row],[Customer Satisfaction]]&lt;4,"Average",Raw_Data[[#This Row],[Customer Satisfaction]]&gt;=4,"Excellent")</f>
        <v>Average</v>
      </c>
    </row>
    <row r="4257" spans="2:22" x14ac:dyDescent="0.3">
      <c r="B4257" t="s">
        <v>8734</v>
      </c>
      <c r="C4257" s="2">
        <v>45664</v>
      </c>
      <c r="D4257" s="1">
        <v>0.62777777777777777</v>
      </c>
      <c r="E4257" t="s">
        <v>66</v>
      </c>
      <c r="F4257" t="s">
        <v>20</v>
      </c>
      <c r="G4257" t="s">
        <v>250</v>
      </c>
      <c r="H4257" t="s">
        <v>2026</v>
      </c>
      <c r="I4257" t="s">
        <v>23</v>
      </c>
      <c r="J4257" t="s">
        <v>49</v>
      </c>
      <c r="K4257" t="s">
        <v>16</v>
      </c>
      <c r="L4257" t="s">
        <v>16</v>
      </c>
      <c r="M4257">
        <v>2.5</v>
      </c>
      <c r="N4257">
        <v>11.1</v>
      </c>
      <c r="O4257" t="s">
        <v>28</v>
      </c>
      <c r="P4257">
        <v>1</v>
      </c>
      <c r="Q4257" t="s">
        <v>1014</v>
      </c>
      <c r="R4257" t="s">
        <v>26</v>
      </c>
      <c r="S4257">
        <v>142.6</v>
      </c>
      <c r="T4257" t="str" cm="1">
        <f t="array" ref="T4257">_xlfn.IFS(Raw_Data[[#This Row],[Call Status]]="Resolved","5",Raw_Data[[#This Row],[Call Status]]="Escalated","2",Raw_Data[[#This Row],[Call Status]]="Pending","3",Raw_Data[[#This Row],[Call Status]]="Abandoned","0")</f>
        <v>2</v>
      </c>
      <c r="U4257" t="str">
        <f>TEXT(Raw_Data[[#This Row],[Call Date]],"mmmm")</f>
        <v>January</v>
      </c>
      <c r="V4257" t="str" cm="1">
        <f t="array" ref="V4257">_xlfn.IFS(Raw_Data[[#This Row],[Customer Satisfaction]]&lt;2,"Poor",Raw_Data[[#This Row],[Customer Satisfaction]]&lt;4,"Average",Raw_Data[[#This Row],[Customer Satisfaction]]&gt;=4,"Excellent")</f>
        <v>Poor</v>
      </c>
    </row>
    <row r="4258" spans="2:22" x14ac:dyDescent="0.3">
      <c r="B4258" t="s">
        <v>8888</v>
      </c>
      <c r="C4258" s="2">
        <v>45863</v>
      </c>
      <c r="D4258" s="1">
        <v>0.71597222222222223</v>
      </c>
      <c r="E4258" t="s">
        <v>30</v>
      </c>
      <c r="F4258" t="s">
        <v>48</v>
      </c>
      <c r="G4258" t="s">
        <v>21</v>
      </c>
      <c r="H4258" t="s">
        <v>2392</v>
      </c>
      <c r="I4258" t="s">
        <v>1130</v>
      </c>
      <c r="J4258" t="s">
        <v>55</v>
      </c>
      <c r="K4258" t="s">
        <v>8876</v>
      </c>
      <c r="L4258" t="s">
        <v>8877</v>
      </c>
      <c r="M4258">
        <v>2.2000000000000002</v>
      </c>
      <c r="N4258">
        <v>4.3</v>
      </c>
      <c r="O4258" t="s">
        <v>28</v>
      </c>
      <c r="P4258">
        <v>3</v>
      </c>
      <c r="Q4258" t="s">
        <v>1014</v>
      </c>
      <c r="R4258" t="s">
        <v>28</v>
      </c>
      <c r="S4258">
        <v>1340.24</v>
      </c>
      <c r="T4258" t="str" cm="1">
        <f t="array" ref="T4258">_xlfn.IFS(Raw_Data[[#This Row],[Call Status]]="Resolved","5",Raw_Data[[#This Row],[Call Status]]="Escalated","2",Raw_Data[[#This Row],[Call Status]]="Pending","3",Raw_Data[[#This Row],[Call Status]]="Abandoned","0")</f>
        <v>3</v>
      </c>
      <c r="U4258" t="str">
        <f>TEXT(Raw_Data[[#This Row],[Call Date]],"mmmm")</f>
        <v>July</v>
      </c>
      <c r="V4258" t="str" cm="1">
        <f t="array" ref="V4258">_xlfn.IFS(Raw_Data[[#This Row],[Customer Satisfaction]]&lt;2,"Poor",Raw_Data[[#This Row],[Customer Satisfaction]]&lt;4,"Average",Raw_Data[[#This Row],[Customer Satisfaction]]&gt;=4,"Excellent")</f>
        <v>Average</v>
      </c>
    </row>
    <row r="4259" spans="2:22" x14ac:dyDescent="0.3">
      <c r="B4259" t="s">
        <v>9773</v>
      </c>
      <c r="C4259" s="2">
        <v>45771</v>
      </c>
      <c r="D4259" s="1">
        <v>0.51944444444444449</v>
      </c>
      <c r="E4259" t="s">
        <v>156</v>
      </c>
      <c r="F4259" t="s">
        <v>48</v>
      </c>
      <c r="G4259" t="s">
        <v>250</v>
      </c>
      <c r="H4259" t="s">
        <v>22</v>
      </c>
      <c r="I4259" t="s">
        <v>23</v>
      </c>
      <c r="J4259" t="s">
        <v>64</v>
      </c>
      <c r="K4259" t="s">
        <v>8876</v>
      </c>
      <c r="L4259" t="s">
        <v>8877</v>
      </c>
      <c r="M4259">
        <v>3.1</v>
      </c>
      <c r="N4259">
        <v>10.4</v>
      </c>
      <c r="O4259" t="s">
        <v>28</v>
      </c>
      <c r="P4259">
        <v>2</v>
      </c>
      <c r="Q4259" t="s">
        <v>1014</v>
      </c>
      <c r="R4259" t="s">
        <v>28</v>
      </c>
      <c r="S4259">
        <v>405.87</v>
      </c>
      <c r="T4259" t="str" cm="1">
        <f t="array" ref="T4259">_xlfn.IFS(Raw_Data[[#This Row],[Call Status]]="Resolved","5",Raw_Data[[#This Row],[Call Status]]="Escalated","2",Raw_Data[[#This Row],[Call Status]]="Pending","3",Raw_Data[[#This Row],[Call Status]]="Abandoned","0")</f>
        <v>3</v>
      </c>
      <c r="U4259" t="str">
        <f>TEXT(Raw_Data[[#This Row],[Call Date]],"mmmm")</f>
        <v>April</v>
      </c>
      <c r="V4259" t="str" cm="1">
        <f t="array" ref="V4259">_xlfn.IFS(Raw_Data[[#This Row],[Customer Satisfaction]]&lt;2,"Poor",Raw_Data[[#This Row],[Customer Satisfaction]]&lt;4,"Average",Raw_Data[[#This Row],[Customer Satisfaction]]&gt;=4,"Excellent")</f>
        <v>Average</v>
      </c>
    </row>
    <row r="4260" spans="2:22" x14ac:dyDescent="0.3">
      <c r="B4260" t="s">
        <v>2987</v>
      </c>
      <c r="C4260" s="2">
        <v>45929</v>
      </c>
      <c r="D4260" s="1">
        <v>0.55277777777777781</v>
      </c>
      <c r="E4260" t="s">
        <v>33</v>
      </c>
      <c r="F4260" t="s">
        <v>20</v>
      </c>
      <c r="G4260" t="s">
        <v>21</v>
      </c>
      <c r="H4260" t="s">
        <v>2392</v>
      </c>
      <c r="I4260" t="s">
        <v>23</v>
      </c>
      <c r="J4260" t="s">
        <v>31</v>
      </c>
      <c r="K4260" t="s">
        <v>25</v>
      </c>
      <c r="L4260" t="s">
        <v>25</v>
      </c>
      <c r="M4260">
        <v>10.1</v>
      </c>
      <c r="N4260">
        <v>12.6</v>
      </c>
      <c r="O4260" t="s">
        <v>28</v>
      </c>
      <c r="P4260">
        <v>5</v>
      </c>
      <c r="Q4260" t="s">
        <v>27</v>
      </c>
      <c r="R4260" t="s">
        <v>28</v>
      </c>
      <c r="S4260">
        <v>245.78</v>
      </c>
      <c r="T4260" t="str" cm="1">
        <f t="array" ref="T4260">_xlfn.IFS(Raw_Data[[#This Row],[Call Status]]="Resolved","5",Raw_Data[[#This Row],[Call Status]]="Escalated","2",Raw_Data[[#This Row],[Call Status]]="Pending","3",Raw_Data[[#This Row],[Call Status]]="Abandoned","0")</f>
        <v>5</v>
      </c>
      <c r="U4260" t="str">
        <f>TEXT(Raw_Data[[#This Row],[Call Date]],"mmmm")</f>
        <v>September</v>
      </c>
      <c r="V4260" t="str" cm="1">
        <f t="array" ref="V4260">_xlfn.IFS(Raw_Data[[#This Row],[Customer Satisfaction]]&lt;2,"Poor",Raw_Data[[#This Row],[Customer Satisfaction]]&lt;4,"Average",Raw_Data[[#This Row],[Customer Satisfaction]]&gt;=4,"Excellent")</f>
        <v>Excellent</v>
      </c>
    </row>
    <row r="4261" spans="2:22" x14ac:dyDescent="0.3">
      <c r="B4261" t="s">
        <v>2344</v>
      </c>
      <c r="C4261" s="2">
        <v>45740</v>
      </c>
      <c r="D4261" s="1">
        <v>0.43541666666666667</v>
      </c>
      <c r="E4261" t="s">
        <v>63</v>
      </c>
      <c r="F4261" t="s">
        <v>20</v>
      </c>
      <c r="G4261" t="s">
        <v>21</v>
      </c>
      <c r="H4261" t="s">
        <v>2026</v>
      </c>
      <c r="I4261" t="s">
        <v>1128</v>
      </c>
      <c r="J4261" t="s">
        <v>35</v>
      </c>
      <c r="K4261" t="s">
        <v>25</v>
      </c>
      <c r="L4261" t="s">
        <v>25</v>
      </c>
      <c r="M4261">
        <v>1.7</v>
      </c>
      <c r="N4261">
        <v>4.5</v>
      </c>
      <c r="O4261" t="s">
        <v>26</v>
      </c>
      <c r="P4261">
        <v>5</v>
      </c>
      <c r="Q4261" t="s">
        <v>27</v>
      </c>
      <c r="R4261" t="s">
        <v>28</v>
      </c>
      <c r="S4261">
        <v>117.96</v>
      </c>
      <c r="T4261" t="str" cm="1">
        <f t="array" ref="T4261">_xlfn.IFS(Raw_Data[[#This Row],[Call Status]]="Resolved","5",Raw_Data[[#This Row],[Call Status]]="Escalated","2",Raw_Data[[#This Row],[Call Status]]="Pending","3",Raw_Data[[#This Row],[Call Status]]="Abandoned","0")</f>
        <v>5</v>
      </c>
      <c r="U4261" t="str">
        <f>TEXT(Raw_Data[[#This Row],[Call Date]],"mmmm")</f>
        <v>March</v>
      </c>
      <c r="V4261" t="str" cm="1">
        <f t="array" ref="V4261">_xlfn.IFS(Raw_Data[[#This Row],[Customer Satisfaction]]&lt;2,"Poor",Raw_Data[[#This Row],[Customer Satisfaction]]&lt;4,"Average",Raw_Data[[#This Row],[Customer Satisfaction]]&gt;=4,"Excellent")</f>
        <v>Excellent</v>
      </c>
    </row>
    <row r="4262" spans="2:22" x14ac:dyDescent="0.3">
      <c r="B4262" t="s">
        <v>8525</v>
      </c>
      <c r="C4262" s="2">
        <v>45836</v>
      </c>
      <c r="D4262" s="1">
        <v>0.49236111111111114</v>
      </c>
      <c r="E4262" t="s">
        <v>30</v>
      </c>
      <c r="F4262" t="s">
        <v>38</v>
      </c>
      <c r="G4262" t="s">
        <v>162</v>
      </c>
      <c r="H4262" t="s">
        <v>22</v>
      </c>
      <c r="I4262" t="s">
        <v>1137</v>
      </c>
      <c r="J4262" t="s">
        <v>76</v>
      </c>
      <c r="K4262" t="s">
        <v>16</v>
      </c>
      <c r="L4262" t="s">
        <v>16</v>
      </c>
      <c r="M4262">
        <v>3.7</v>
      </c>
      <c r="N4262">
        <v>5.7</v>
      </c>
      <c r="O4262" t="s">
        <v>28</v>
      </c>
      <c r="P4262">
        <v>2</v>
      </c>
      <c r="Q4262" t="s">
        <v>1014</v>
      </c>
      <c r="R4262" t="s">
        <v>26</v>
      </c>
      <c r="S4262">
        <v>485.85</v>
      </c>
      <c r="T4262" t="str" cm="1">
        <f t="array" ref="T4262">_xlfn.IFS(Raw_Data[[#This Row],[Call Status]]="Resolved","5",Raw_Data[[#This Row],[Call Status]]="Escalated","2",Raw_Data[[#This Row],[Call Status]]="Pending","3",Raw_Data[[#This Row],[Call Status]]="Abandoned","0")</f>
        <v>2</v>
      </c>
      <c r="U4262" t="str">
        <f>TEXT(Raw_Data[[#This Row],[Call Date]],"mmmm")</f>
        <v>June</v>
      </c>
      <c r="V4262" t="str" cm="1">
        <f t="array" ref="V4262">_xlfn.IFS(Raw_Data[[#This Row],[Customer Satisfaction]]&lt;2,"Poor",Raw_Data[[#This Row],[Customer Satisfaction]]&lt;4,"Average",Raw_Data[[#This Row],[Customer Satisfaction]]&gt;=4,"Excellent")</f>
        <v>Average</v>
      </c>
    </row>
    <row r="4263" spans="2:22" x14ac:dyDescent="0.3">
      <c r="B4263" t="s">
        <v>9844</v>
      </c>
      <c r="C4263" s="2">
        <v>45867</v>
      </c>
      <c r="D4263" s="1">
        <v>0.3659722222222222</v>
      </c>
      <c r="E4263" t="s">
        <v>100</v>
      </c>
      <c r="F4263" t="s">
        <v>20</v>
      </c>
      <c r="G4263" t="s">
        <v>162</v>
      </c>
      <c r="H4263" t="s">
        <v>22</v>
      </c>
      <c r="I4263" t="s">
        <v>23</v>
      </c>
      <c r="J4263" t="s">
        <v>49</v>
      </c>
      <c r="K4263" t="s">
        <v>8876</v>
      </c>
      <c r="L4263" t="s">
        <v>8877</v>
      </c>
      <c r="M4263">
        <v>2.2999999999999998</v>
      </c>
      <c r="N4263">
        <v>15.9</v>
      </c>
      <c r="O4263" t="s">
        <v>28</v>
      </c>
      <c r="P4263">
        <v>1</v>
      </c>
      <c r="Q4263" t="s">
        <v>1014</v>
      </c>
      <c r="R4263" t="s">
        <v>28</v>
      </c>
      <c r="S4263">
        <v>208.94</v>
      </c>
      <c r="T4263" t="str" cm="1">
        <f t="array" ref="T4263">_xlfn.IFS(Raw_Data[[#This Row],[Call Status]]="Resolved","5",Raw_Data[[#This Row],[Call Status]]="Escalated","2",Raw_Data[[#This Row],[Call Status]]="Pending","3",Raw_Data[[#This Row],[Call Status]]="Abandoned","0")</f>
        <v>3</v>
      </c>
      <c r="U4263" t="str">
        <f>TEXT(Raw_Data[[#This Row],[Call Date]],"mmmm")</f>
        <v>July</v>
      </c>
      <c r="V4263" t="str" cm="1">
        <f t="array" ref="V4263">_xlfn.IFS(Raw_Data[[#This Row],[Customer Satisfaction]]&lt;2,"Poor",Raw_Data[[#This Row],[Customer Satisfaction]]&lt;4,"Average",Raw_Data[[#This Row],[Customer Satisfaction]]&gt;=4,"Excellent")</f>
        <v>Poor</v>
      </c>
    </row>
    <row r="4264" spans="2:22" x14ac:dyDescent="0.3">
      <c r="B4264" t="s">
        <v>6566</v>
      </c>
      <c r="C4264" s="2">
        <v>45985</v>
      </c>
      <c r="D4264" s="1">
        <v>0.50902777777777775</v>
      </c>
      <c r="E4264" t="s">
        <v>156</v>
      </c>
      <c r="F4264" t="s">
        <v>48</v>
      </c>
      <c r="G4264" t="s">
        <v>250</v>
      </c>
      <c r="H4264" t="s">
        <v>22</v>
      </c>
      <c r="I4264" t="s">
        <v>23</v>
      </c>
      <c r="J4264" t="s">
        <v>76</v>
      </c>
      <c r="K4264" t="s">
        <v>25</v>
      </c>
      <c r="L4264" t="s">
        <v>3561</v>
      </c>
      <c r="M4264">
        <v>6.1</v>
      </c>
      <c r="N4264">
        <v>7.5</v>
      </c>
      <c r="O4264" t="s">
        <v>28</v>
      </c>
      <c r="P4264">
        <v>4</v>
      </c>
      <c r="Q4264" t="s">
        <v>615</v>
      </c>
      <c r="R4264" t="s">
        <v>26</v>
      </c>
      <c r="S4264">
        <v>160.07</v>
      </c>
      <c r="T4264" t="str" cm="1">
        <f t="array" ref="T4264">_xlfn.IFS(Raw_Data[[#This Row],[Call Status]]="Resolved","5",Raw_Data[[#This Row],[Call Status]]="Escalated","2",Raw_Data[[#This Row],[Call Status]]="Pending","3",Raw_Data[[#This Row],[Call Status]]="Abandoned","0")</f>
        <v>5</v>
      </c>
      <c r="U4264" t="str">
        <f>TEXT(Raw_Data[[#This Row],[Call Date]],"mmmm")</f>
        <v>November</v>
      </c>
      <c r="V4264" t="str" cm="1">
        <f t="array" ref="V4264">_xlfn.IFS(Raw_Data[[#This Row],[Customer Satisfaction]]&lt;2,"Poor",Raw_Data[[#This Row],[Customer Satisfaction]]&lt;4,"Average",Raw_Data[[#This Row],[Customer Satisfaction]]&gt;=4,"Excellent")</f>
        <v>Excellent</v>
      </c>
    </row>
    <row r="4265" spans="2:22" x14ac:dyDescent="0.3">
      <c r="B4265" t="s">
        <v>691</v>
      </c>
      <c r="C4265" s="2">
        <v>45781</v>
      </c>
      <c r="D4265" s="1">
        <v>0.6069444444444444</v>
      </c>
      <c r="E4265" t="s">
        <v>108</v>
      </c>
      <c r="F4265" t="s">
        <v>38</v>
      </c>
      <c r="G4265" t="s">
        <v>327</v>
      </c>
      <c r="H4265" t="s">
        <v>22</v>
      </c>
      <c r="I4265" t="s">
        <v>23</v>
      </c>
      <c r="J4265" t="s">
        <v>76</v>
      </c>
      <c r="K4265" t="s">
        <v>25</v>
      </c>
      <c r="L4265" t="s">
        <v>25</v>
      </c>
      <c r="M4265">
        <v>4.4000000000000004</v>
      </c>
      <c r="N4265">
        <v>14.7</v>
      </c>
      <c r="O4265" t="s">
        <v>26</v>
      </c>
      <c r="P4265">
        <v>0</v>
      </c>
      <c r="Q4265" t="s">
        <v>615</v>
      </c>
      <c r="R4265" t="s">
        <v>28</v>
      </c>
      <c r="S4265">
        <v>102.5</v>
      </c>
      <c r="T4265" t="str" cm="1">
        <f t="array" ref="T4265">_xlfn.IFS(Raw_Data[[#This Row],[Call Status]]="Resolved","5",Raw_Data[[#This Row],[Call Status]]="Escalated","2",Raw_Data[[#This Row],[Call Status]]="Pending","3",Raw_Data[[#This Row],[Call Status]]="Abandoned","0")</f>
        <v>5</v>
      </c>
      <c r="U4265" t="str">
        <f>TEXT(Raw_Data[[#This Row],[Call Date]],"mmmm")</f>
        <v>May</v>
      </c>
      <c r="V4265" t="str" cm="1">
        <f t="array" ref="V4265">_xlfn.IFS(Raw_Data[[#This Row],[Customer Satisfaction]]&lt;2,"Poor",Raw_Data[[#This Row],[Customer Satisfaction]]&lt;4,"Average",Raw_Data[[#This Row],[Customer Satisfaction]]&gt;=4,"Excellent")</f>
        <v>Poor</v>
      </c>
    </row>
    <row r="4266" spans="2:22" x14ac:dyDescent="0.3">
      <c r="B4266" t="s">
        <v>5955</v>
      </c>
      <c r="C4266" s="2">
        <v>45770</v>
      </c>
      <c r="D4266" s="1">
        <v>0.9</v>
      </c>
      <c r="E4266" t="s">
        <v>57</v>
      </c>
      <c r="F4266" t="s">
        <v>48</v>
      </c>
      <c r="G4266" t="s">
        <v>21</v>
      </c>
      <c r="H4266" t="s">
        <v>2392</v>
      </c>
      <c r="I4266" t="s">
        <v>23</v>
      </c>
      <c r="J4266" t="s">
        <v>42</v>
      </c>
      <c r="K4266" t="s">
        <v>25</v>
      </c>
      <c r="L4266" t="s">
        <v>3564</v>
      </c>
      <c r="M4266">
        <v>0.6</v>
      </c>
      <c r="N4266">
        <v>18.600000000000001</v>
      </c>
      <c r="O4266" t="s">
        <v>26</v>
      </c>
      <c r="P4266">
        <v>5</v>
      </c>
      <c r="Q4266" t="s">
        <v>27</v>
      </c>
      <c r="R4266" t="s">
        <v>28</v>
      </c>
      <c r="S4266">
        <v>47.94</v>
      </c>
      <c r="T4266" t="str" cm="1">
        <f t="array" ref="T4266">_xlfn.IFS(Raw_Data[[#This Row],[Call Status]]="Resolved","5",Raw_Data[[#This Row],[Call Status]]="Escalated","2",Raw_Data[[#This Row],[Call Status]]="Pending","3",Raw_Data[[#This Row],[Call Status]]="Abandoned","0")</f>
        <v>5</v>
      </c>
      <c r="U4266" t="str">
        <f>TEXT(Raw_Data[[#This Row],[Call Date]],"mmmm")</f>
        <v>April</v>
      </c>
      <c r="V4266" t="str" cm="1">
        <f t="array" ref="V4266">_xlfn.IFS(Raw_Data[[#This Row],[Customer Satisfaction]]&lt;2,"Poor",Raw_Data[[#This Row],[Customer Satisfaction]]&lt;4,"Average",Raw_Data[[#This Row],[Customer Satisfaction]]&gt;=4,"Excellent")</f>
        <v>Excellent</v>
      </c>
    </row>
    <row r="4267" spans="2:22" x14ac:dyDescent="0.3">
      <c r="B4267" t="s">
        <v>6766</v>
      </c>
      <c r="C4267" s="2">
        <v>45669</v>
      </c>
      <c r="D4267" s="1">
        <v>0.46875</v>
      </c>
      <c r="E4267" t="s">
        <v>63</v>
      </c>
      <c r="F4267" t="s">
        <v>20</v>
      </c>
      <c r="G4267" t="s">
        <v>21</v>
      </c>
      <c r="H4267" t="s">
        <v>22</v>
      </c>
      <c r="I4267" t="s">
        <v>23</v>
      </c>
      <c r="J4267" t="s">
        <v>42</v>
      </c>
      <c r="K4267" t="s">
        <v>25</v>
      </c>
      <c r="L4267" t="s">
        <v>3561</v>
      </c>
      <c r="M4267">
        <v>0.7</v>
      </c>
      <c r="N4267">
        <v>12.5</v>
      </c>
      <c r="O4267" t="s">
        <v>26</v>
      </c>
      <c r="P4267">
        <v>5</v>
      </c>
      <c r="Q4267" t="s">
        <v>27</v>
      </c>
      <c r="R4267" t="s">
        <v>28</v>
      </c>
      <c r="S4267">
        <v>41.69</v>
      </c>
      <c r="T4267" t="str" cm="1">
        <f t="array" ref="T4267">_xlfn.IFS(Raw_Data[[#This Row],[Call Status]]="Resolved","5",Raw_Data[[#This Row],[Call Status]]="Escalated","2",Raw_Data[[#This Row],[Call Status]]="Pending","3",Raw_Data[[#This Row],[Call Status]]="Abandoned","0")</f>
        <v>5</v>
      </c>
      <c r="U4267" t="str">
        <f>TEXT(Raw_Data[[#This Row],[Call Date]],"mmmm")</f>
        <v>January</v>
      </c>
      <c r="V4267" t="str" cm="1">
        <f t="array" ref="V4267">_xlfn.IFS(Raw_Data[[#This Row],[Customer Satisfaction]]&lt;2,"Poor",Raw_Data[[#This Row],[Customer Satisfaction]]&lt;4,"Average",Raw_Data[[#This Row],[Customer Satisfaction]]&gt;=4,"Excellent")</f>
        <v>Excellent</v>
      </c>
    </row>
    <row r="4268" spans="2:22" x14ac:dyDescent="0.3">
      <c r="B4268" t="s">
        <v>190</v>
      </c>
      <c r="C4268" s="2">
        <v>45783</v>
      </c>
      <c r="D4268" s="1">
        <v>0.61597222222222225</v>
      </c>
      <c r="E4268" t="s">
        <v>100</v>
      </c>
      <c r="F4268" t="s">
        <v>38</v>
      </c>
      <c r="G4268" t="s">
        <v>162</v>
      </c>
      <c r="H4268" t="s">
        <v>22</v>
      </c>
      <c r="I4268" t="s">
        <v>23</v>
      </c>
      <c r="J4268" t="s">
        <v>76</v>
      </c>
      <c r="K4268" t="s">
        <v>25</v>
      </c>
      <c r="L4268" t="s">
        <v>25</v>
      </c>
      <c r="M4268">
        <v>4.0999999999999996</v>
      </c>
      <c r="N4268">
        <v>6.6</v>
      </c>
      <c r="O4268" t="s">
        <v>28</v>
      </c>
      <c r="P4268">
        <v>5</v>
      </c>
      <c r="Q4268" t="s">
        <v>27</v>
      </c>
      <c r="R4268" t="s">
        <v>28</v>
      </c>
      <c r="S4268">
        <v>14.31</v>
      </c>
      <c r="T4268" t="str" cm="1">
        <f t="array" ref="T4268">_xlfn.IFS(Raw_Data[[#This Row],[Call Status]]="Resolved","5",Raw_Data[[#This Row],[Call Status]]="Escalated","2",Raw_Data[[#This Row],[Call Status]]="Pending","3",Raw_Data[[#This Row],[Call Status]]="Abandoned","0")</f>
        <v>5</v>
      </c>
      <c r="U4268" t="str">
        <f>TEXT(Raw_Data[[#This Row],[Call Date]],"mmmm")</f>
        <v>May</v>
      </c>
      <c r="V4268" t="str" cm="1">
        <f t="array" ref="V4268">_xlfn.IFS(Raw_Data[[#This Row],[Customer Satisfaction]]&lt;2,"Poor",Raw_Data[[#This Row],[Customer Satisfaction]]&lt;4,"Average",Raw_Data[[#This Row],[Customer Satisfaction]]&gt;=4,"Excellent")</f>
        <v>Excellent</v>
      </c>
    </row>
    <row r="4269" spans="2:22" x14ac:dyDescent="0.3">
      <c r="B4269" t="s">
        <v>1740</v>
      </c>
      <c r="C4269" s="2">
        <v>45710</v>
      </c>
      <c r="D4269" s="1">
        <v>0.69097222222222221</v>
      </c>
      <c r="E4269" t="s">
        <v>110</v>
      </c>
      <c r="F4269" t="s">
        <v>20</v>
      </c>
      <c r="G4269" t="s">
        <v>21</v>
      </c>
      <c r="H4269" t="s">
        <v>22</v>
      </c>
      <c r="I4269" t="s">
        <v>1137</v>
      </c>
      <c r="J4269" t="s">
        <v>39</v>
      </c>
      <c r="K4269" t="s">
        <v>25</v>
      </c>
      <c r="L4269" t="s">
        <v>25</v>
      </c>
      <c r="M4269">
        <v>1.2</v>
      </c>
      <c r="N4269">
        <v>8.6</v>
      </c>
      <c r="O4269" t="s">
        <v>28</v>
      </c>
      <c r="P4269">
        <v>5</v>
      </c>
      <c r="Q4269" t="s">
        <v>27</v>
      </c>
      <c r="R4269" t="s">
        <v>28</v>
      </c>
      <c r="S4269">
        <v>131.9</v>
      </c>
      <c r="T4269" t="str" cm="1">
        <f t="array" ref="T4269">_xlfn.IFS(Raw_Data[[#This Row],[Call Status]]="Resolved","5",Raw_Data[[#This Row],[Call Status]]="Escalated","2",Raw_Data[[#This Row],[Call Status]]="Pending","3",Raw_Data[[#This Row],[Call Status]]="Abandoned","0")</f>
        <v>5</v>
      </c>
      <c r="U4269" t="str">
        <f>TEXT(Raw_Data[[#This Row],[Call Date]],"mmmm")</f>
        <v>February</v>
      </c>
      <c r="V4269" t="str" cm="1">
        <f t="array" ref="V4269">_xlfn.IFS(Raw_Data[[#This Row],[Customer Satisfaction]]&lt;2,"Poor",Raw_Data[[#This Row],[Customer Satisfaction]]&lt;4,"Average",Raw_Data[[#This Row],[Customer Satisfaction]]&gt;=4,"Excellent")</f>
        <v>Excellent</v>
      </c>
    </row>
    <row r="4270" spans="2:22" x14ac:dyDescent="0.3">
      <c r="B4270" t="s">
        <v>7587</v>
      </c>
      <c r="C4270" s="2">
        <v>45988</v>
      </c>
      <c r="D4270" s="1">
        <v>0.66319444444444442</v>
      </c>
      <c r="E4270" t="s">
        <v>19</v>
      </c>
      <c r="F4270" t="s">
        <v>48</v>
      </c>
      <c r="G4270" t="s">
        <v>21</v>
      </c>
      <c r="H4270" t="s">
        <v>22</v>
      </c>
      <c r="I4270" t="s">
        <v>1137</v>
      </c>
      <c r="J4270" t="s">
        <v>55</v>
      </c>
      <c r="K4270" t="s">
        <v>7253</v>
      </c>
      <c r="L4270" t="s">
        <v>7254</v>
      </c>
      <c r="M4270">
        <v>0.7</v>
      </c>
      <c r="N4270">
        <v>7.4</v>
      </c>
      <c r="O4270" t="s">
        <v>28</v>
      </c>
      <c r="P4270">
        <v>2</v>
      </c>
      <c r="Q4270" t="s">
        <v>1014</v>
      </c>
      <c r="R4270" t="s">
        <v>28</v>
      </c>
      <c r="S4270">
        <v>414.95</v>
      </c>
      <c r="T4270" t="str" cm="1">
        <f t="array" ref="T4270">_xlfn.IFS(Raw_Data[[#This Row],[Call Status]]="Resolved","5",Raw_Data[[#This Row],[Call Status]]="Escalated","2",Raw_Data[[#This Row],[Call Status]]="Pending","3",Raw_Data[[#This Row],[Call Status]]="Abandoned","0")</f>
        <v>0</v>
      </c>
      <c r="U4270" t="str">
        <f>TEXT(Raw_Data[[#This Row],[Call Date]],"mmmm")</f>
        <v>November</v>
      </c>
      <c r="V4270" t="str" cm="1">
        <f t="array" ref="V4270">_xlfn.IFS(Raw_Data[[#This Row],[Customer Satisfaction]]&lt;2,"Poor",Raw_Data[[#This Row],[Customer Satisfaction]]&lt;4,"Average",Raw_Data[[#This Row],[Customer Satisfaction]]&gt;=4,"Excellent")</f>
        <v>Average</v>
      </c>
    </row>
    <row r="4271" spans="2:22" x14ac:dyDescent="0.3">
      <c r="B4271" t="s">
        <v>1153</v>
      </c>
      <c r="C4271" s="2">
        <v>45940</v>
      </c>
      <c r="D4271" s="1">
        <v>0.51597222222222228</v>
      </c>
      <c r="E4271" t="s">
        <v>30</v>
      </c>
      <c r="F4271" t="s">
        <v>38</v>
      </c>
      <c r="G4271" t="s">
        <v>327</v>
      </c>
      <c r="H4271" t="s">
        <v>22</v>
      </c>
      <c r="I4271" t="s">
        <v>1137</v>
      </c>
      <c r="J4271" t="s">
        <v>64</v>
      </c>
      <c r="K4271" t="s">
        <v>25</v>
      </c>
      <c r="L4271" t="s">
        <v>25</v>
      </c>
      <c r="M4271">
        <v>1.6</v>
      </c>
      <c r="N4271">
        <v>13.4</v>
      </c>
      <c r="O4271" t="s">
        <v>26</v>
      </c>
      <c r="P4271">
        <v>1</v>
      </c>
      <c r="Q4271" t="s">
        <v>1014</v>
      </c>
      <c r="R4271" t="s">
        <v>28</v>
      </c>
      <c r="S4271">
        <v>172.25</v>
      </c>
      <c r="T4271" t="str" cm="1">
        <f t="array" ref="T4271">_xlfn.IFS(Raw_Data[[#This Row],[Call Status]]="Resolved","5",Raw_Data[[#This Row],[Call Status]]="Escalated","2",Raw_Data[[#This Row],[Call Status]]="Pending","3",Raw_Data[[#This Row],[Call Status]]="Abandoned","0")</f>
        <v>5</v>
      </c>
      <c r="U4271" t="str">
        <f>TEXT(Raw_Data[[#This Row],[Call Date]],"mmmm")</f>
        <v>October</v>
      </c>
      <c r="V4271" t="str" cm="1">
        <f t="array" ref="V4271">_xlfn.IFS(Raw_Data[[#This Row],[Customer Satisfaction]]&lt;2,"Poor",Raw_Data[[#This Row],[Customer Satisfaction]]&lt;4,"Average",Raw_Data[[#This Row],[Customer Satisfaction]]&gt;=4,"Excellent")</f>
        <v>Poor</v>
      </c>
    </row>
    <row r="4272" spans="2:22" x14ac:dyDescent="0.3">
      <c r="B4272" t="s">
        <v>4930</v>
      </c>
      <c r="C4272" s="2">
        <v>45797</v>
      </c>
      <c r="D4272" s="1">
        <v>0.84097222222222223</v>
      </c>
      <c r="E4272" t="s">
        <v>72</v>
      </c>
      <c r="F4272" t="s">
        <v>48</v>
      </c>
      <c r="G4272" t="s">
        <v>21</v>
      </c>
      <c r="H4272" t="s">
        <v>22</v>
      </c>
      <c r="I4272" t="s">
        <v>1128</v>
      </c>
      <c r="J4272" t="s">
        <v>42</v>
      </c>
      <c r="K4272" t="s">
        <v>25</v>
      </c>
      <c r="L4272" t="s">
        <v>3564</v>
      </c>
      <c r="M4272">
        <v>4.5</v>
      </c>
      <c r="N4272">
        <v>5.9</v>
      </c>
      <c r="O4272" t="s">
        <v>26</v>
      </c>
      <c r="P4272">
        <v>3</v>
      </c>
      <c r="Q4272" t="s">
        <v>615</v>
      </c>
      <c r="R4272" t="s">
        <v>28</v>
      </c>
      <c r="S4272">
        <v>68.03</v>
      </c>
      <c r="T4272" t="str" cm="1">
        <f t="array" ref="T4272">_xlfn.IFS(Raw_Data[[#This Row],[Call Status]]="Resolved","5",Raw_Data[[#This Row],[Call Status]]="Escalated","2",Raw_Data[[#This Row],[Call Status]]="Pending","3",Raw_Data[[#This Row],[Call Status]]="Abandoned","0")</f>
        <v>5</v>
      </c>
      <c r="U4272" t="str">
        <f>TEXT(Raw_Data[[#This Row],[Call Date]],"mmmm")</f>
        <v>May</v>
      </c>
      <c r="V4272" t="str" cm="1">
        <f t="array" ref="V4272">_xlfn.IFS(Raw_Data[[#This Row],[Customer Satisfaction]]&lt;2,"Poor",Raw_Data[[#This Row],[Customer Satisfaction]]&lt;4,"Average",Raw_Data[[#This Row],[Customer Satisfaction]]&gt;=4,"Excellent")</f>
        <v>Average</v>
      </c>
    </row>
    <row r="4273" spans="2:22" x14ac:dyDescent="0.3">
      <c r="B4273" t="s">
        <v>4303</v>
      </c>
      <c r="C4273" s="2">
        <v>45754</v>
      </c>
      <c r="D4273" s="1">
        <v>0.8354166666666667</v>
      </c>
      <c r="E4273" t="s">
        <v>57</v>
      </c>
      <c r="F4273" t="s">
        <v>34</v>
      </c>
      <c r="G4273" t="s">
        <v>162</v>
      </c>
      <c r="H4273" t="s">
        <v>22</v>
      </c>
      <c r="I4273" t="s">
        <v>1137</v>
      </c>
      <c r="J4273" t="s">
        <v>45</v>
      </c>
      <c r="K4273" t="s">
        <v>25</v>
      </c>
      <c r="L4273" t="s">
        <v>3561</v>
      </c>
      <c r="M4273">
        <v>4.5</v>
      </c>
      <c r="N4273">
        <v>7.6</v>
      </c>
      <c r="O4273" t="s">
        <v>26</v>
      </c>
      <c r="P4273">
        <v>4</v>
      </c>
      <c r="Q4273" t="s">
        <v>27</v>
      </c>
      <c r="R4273" t="s">
        <v>28</v>
      </c>
      <c r="S4273">
        <v>510.38</v>
      </c>
      <c r="T4273" t="str" cm="1">
        <f t="array" ref="T4273">_xlfn.IFS(Raw_Data[[#This Row],[Call Status]]="Resolved","5",Raw_Data[[#This Row],[Call Status]]="Escalated","2",Raw_Data[[#This Row],[Call Status]]="Pending","3",Raw_Data[[#This Row],[Call Status]]="Abandoned","0")</f>
        <v>5</v>
      </c>
      <c r="U4273" t="str">
        <f>TEXT(Raw_Data[[#This Row],[Call Date]],"mmmm")</f>
        <v>April</v>
      </c>
      <c r="V4273" t="str" cm="1">
        <f t="array" ref="V4273">_xlfn.IFS(Raw_Data[[#This Row],[Customer Satisfaction]]&lt;2,"Poor",Raw_Data[[#This Row],[Customer Satisfaction]]&lt;4,"Average",Raw_Data[[#This Row],[Customer Satisfaction]]&gt;=4,"Excellent")</f>
        <v>Excellent</v>
      </c>
    </row>
    <row r="4274" spans="2:22" x14ac:dyDescent="0.3">
      <c r="B4274" t="s">
        <v>8029</v>
      </c>
      <c r="C4274" s="2">
        <v>45662</v>
      </c>
      <c r="D4274" s="1">
        <v>0.55486111111111114</v>
      </c>
      <c r="E4274" t="s">
        <v>33</v>
      </c>
      <c r="F4274" t="s">
        <v>34</v>
      </c>
      <c r="G4274" t="s">
        <v>162</v>
      </c>
      <c r="H4274" t="s">
        <v>2613</v>
      </c>
      <c r="I4274" t="s">
        <v>1128</v>
      </c>
      <c r="J4274" t="s">
        <v>42</v>
      </c>
      <c r="K4274" t="s">
        <v>16</v>
      </c>
      <c r="L4274" t="s">
        <v>16</v>
      </c>
      <c r="M4274">
        <v>0.2</v>
      </c>
      <c r="N4274">
        <v>9.1999999999999993</v>
      </c>
      <c r="O4274" t="s">
        <v>28</v>
      </c>
      <c r="P4274">
        <v>4</v>
      </c>
      <c r="Q4274" t="s">
        <v>615</v>
      </c>
      <c r="R4274" t="s">
        <v>26</v>
      </c>
      <c r="S4274">
        <v>134.76</v>
      </c>
      <c r="T4274" t="str" cm="1">
        <f t="array" ref="T4274">_xlfn.IFS(Raw_Data[[#This Row],[Call Status]]="Resolved","5",Raw_Data[[#This Row],[Call Status]]="Escalated","2",Raw_Data[[#This Row],[Call Status]]="Pending","3",Raw_Data[[#This Row],[Call Status]]="Abandoned","0")</f>
        <v>2</v>
      </c>
      <c r="U4274" t="str">
        <f>TEXT(Raw_Data[[#This Row],[Call Date]],"mmmm")</f>
        <v>January</v>
      </c>
      <c r="V4274" t="str" cm="1">
        <f t="array" ref="V4274">_xlfn.IFS(Raw_Data[[#This Row],[Customer Satisfaction]]&lt;2,"Poor",Raw_Data[[#This Row],[Customer Satisfaction]]&lt;4,"Average",Raw_Data[[#This Row],[Customer Satisfaction]]&gt;=4,"Excellent")</f>
        <v>Excellent</v>
      </c>
    </row>
    <row r="4275" spans="2:22" x14ac:dyDescent="0.3">
      <c r="B4275" t="s">
        <v>4719</v>
      </c>
      <c r="C4275" s="2">
        <v>45714</v>
      </c>
      <c r="D4275" s="1">
        <v>0.86319444444444449</v>
      </c>
      <c r="E4275" t="s">
        <v>100</v>
      </c>
      <c r="F4275" t="s">
        <v>38</v>
      </c>
      <c r="G4275" t="s">
        <v>327</v>
      </c>
      <c r="H4275" t="s">
        <v>22</v>
      </c>
      <c r="I4275" t="s">
        <v>1128</v>
      </c>
      <c r="J4275" t="s">
        <v>45</v>
      </c>
      <c r="K4275" t="s">
        <v>25</v>
      </c>
      <c r="L4275" t="s">
        <v>3561</v>
      </c>
      <c r="M4275">
        <v>4.4000000000000004</v>
      </c>
      <c r="N4275">
        <v>3.9</v>
      </c>
      <c r="O4275" t="s">
        <v>26</v>
      </c>
      <c r="P4275">
        <v>5</v>
      </c>
      <c r="Q4275" t="s">
        <v>27</v>
      </c>
      <c r="R4275" t="s">
        <v>28</v>
      </c>
      <c r="S4275">
        <v>23.29</v>
      </c>
      <c r="T4275" t="str" cm="1">
        <f t="array" ref="T4275">_xlfn.IFS(Raw_Data[[#This Row],[Call Status]]="Resolved","5",Raw_Data[[#This Row],[Call Status]]="Escalated","2",Raw_Data[[#This Row],[Call Status]]="Pending","3",Raw_Data[[#This Row],[Call Status]]="Abandoned","0")</f>
        <v>5</v>
      </c>
      <c r="U4275" t="str">
        <f>TEXT(Raw_Data[[#This Row],[Call Date]],"mmmm")</f>
        <v>February</v>
      </c>
      <c r="V4275" t="str" cm="1">
        <f t="array" ref="V4275">_xlfn.IFS(Raw_Data[[#This Row],[Customer Satisfaction]]&lt;2,"Poor",Raw_Data[[#This Row],[Customer Satisfaction]]&lt;4,"Average",Raw_Data[[#This Row],[Customer Satisfaction]]&gt;=4,"Excellent")</f>
        <v>Excellent</v>
      </c>
    </row>
    <row r="4276" spans="2:22" x14ac:dyDescent="0.3">
      <c r="B4276" t="s">
        <v>2354</v>
      </c>
      <c r="C4276" s="2">
        <v>45991</v>
      </c>
      <c r="D4276" s="1">
        <v>0.84236111111111112</v>
      </c>
      <c r="E4276" t="s">
        <v>70</v>
      </c>
      <c r="F4276" t="s">
        <v>34</v>
      </c>
      <c r="G4276" t="s">
        <v>162</v>
      </c>
      <c r="H4276" t="s">
        <v>2026</v>
      </c>
      <c r="I4276" t="s">
        <v>1130</v>
      </c>
      <c r="J4276" t="s">
        <v>55</v>
      </c>
      <c r="K4276" t="s">
        <v>25</v>
      </c>
      <c r="L4276" t="s">
        <v>25</v>
      </c>
      <c r="M4276">
        <v>1.4</v>
      </c>
      <c r="N4276">
        <v>10</v>
      </c>
      <c r="O4276" t="s">
        <v>26</v>
      </c>
      <c r="P4276">
        <v>5</v>
      </c>
      <c r="Q4276" t="s">
        <v>27</v>
      </c>
      <c r="R4276" t="s">
        <v>28</v>
      </c>
      <c r="S4276">
        <v>424.67</v>
      </c>
      <c r="T4276" t="str" cm="1">
        <f t="array" ref="T4276">_xlfn.IFS(Raw_Data[[#This Row],[Call Status]]="Resolved","5",Raw_Data[[#This Row],[Call Status]]="Escalated","2",Raw_Data[[#This Row],[Call Status]]="Pending","3",Raw_Data[[#This Row],[Call Status]]="Abandoned","0")</f>
        <v>5</v>
      </c>
      <c r="U4276" t="str">
        <f>TEXT(Raw_Data[[#This Row],[Call Date]],"mmmm")</f>
        <v>November</v>
      </c>
      <c r="V4276" t="str" cm="1">
        <f t="array" ref="V4276">_xlfn.IFS(Raw_Data[[#This Row],[Customer Satisfaction]]&lt;2,"Poor",Raw_Data[[#This Row],[Customer Satisfaction]]&lt;4,"Average",Raw_Data[[#This Row],[Customer Satisfaction]]&gt;=4,"Excellent")</f>
        <v>Excellent</v>
      </c>
    </row>
    <row r="4277" spans="2:22" x14ac:dyDescent="0.3">
      <c r="B4277" t="s">
        <v>4557</v>
      </c>
      <c r="C4277" s="2">
        <v>45726</v>
      </c>
      <c r="D4277" s="1">
        <v>0.47361111111111109</v>
      </c>
      <c r="E4277" t="s">
        <v>53</v>
      </c>
      <c r="F4277" t="s">
        <v>20</v>
      </c>
      <c r="G4277" t="s">
        <v>250</v>
      </c>
      <c r="H4277" t="s">
        <v>22</v>
      </c>
      <c r="I4277" t="s">
        <v>1137</v>
      </c>
      <c r="J4277" t="s">
        <v>45</v>
      </c>
      <c r="K4277" t="s">
        <v>25</v>
      </c>
      <c r="L4277" t="s">
        <v>3561</v>
      </c>
      <c r="M4277">
        <v>6.2</v>
      </c>
      <c r="N4277">
        <v>8.4</v>
      </c>
      <c r="O4277" t="s">
        <v>26</v>
      </c>
      <c r="P4277">
        <v>3</v>
      </c>
      <c r="Q4277" t="s">
        <v>615</v>
      </c>
      <c r="R4277" t="s">
        <v>28</v>
      </c>
      <c r="S4277">
        <v>129.47</v>
      </c>
      <c r="T4277" t="str" cm="1">
        <f t="array" ref="T4277">_xlfn.IFS(Raw_Data[[#This Row],[Call Status]]="Resolved","5",Raw_Data[[#This Row],[Call Status]]="Escalated","2",Raw_Data[[#This Row],[Call Status]]="Pending","3",Raw_Data[[#This Row],[Call Status]]="Abandoned","0")</f>
        <v>5</v>
      </c>
      <c r="U4277" t="str">
        <f>TEXT(Raw_Data[[#This Row],[Call Date]],"mmmm")</f>
        <v>March</v>
      </c>
      <c r="V4277" t="str" cm="1">
        <f t="array" ref="V4277">_xlfn.IFS(Raw_Data[[#This Row],[Customer Satisfaction]]&lt;2,"Poor",Raw_Data[[#This Row],[Customer Satisfaction]]&lt;4,"Average",Raw_Data[[#This Row],[Customer Satisfaction]]&gt;=4,"Excellent")</f>
        <v>Average</v>
      </c>
    </row>
    <row r="4278" spans="2:22" x14ac:dyDescent="0.3">
      <c r="B4278" t="s">
        <v>385</v>
      </c>
      <c r="C4278" s="2">
        <v>45775</v>
      </c>
      <c r="D4278" s="1">
        <v>0.91388888888888886</v>
      </c>
      <c r="E4278" t="s">
        <v>57</v>
      </c>
      <c r="F4278" t="s">
        <v>20</v>
      </c>
      <c r="G4278" t="s">
        <v>327</v>
      </c>
      <c r="H4278" t="s">
        <v>22</v>
      </c>
      <c r="I4278" t="s">
        <v>23</v>
      </c>
      <c r="J4278" t="s">
        <v>64</v>
      </c>
      <c r="K4278" t="s">
        <v>25</v>
      </c>
      <c r="L4278" t="s">
        <v>25</v>
      </c>
      <c r="M4278">
        <v>5.4</v>
      </c>
      <c r="N4278">
        <v>6.7</v>
      </c>
      <c r="O4278" t="s">
        <v>26</v>
      </c>
      <c r="P4278">
        <v>5</v>
      </c>
      <c r="Q4278" t="s">
        <v>27</v>
      </c>
      <c r="R4278" t="s">
        <v>28</v>
      </c>
      <c r="S4278">
        <v>61.84</v>
      </c>
      <c r="T4278" t="str" cm="1">
        <f t="array" ref="T4278">_xlfn.IFS(Raw_Data[[#This Row],[Call Status]]="Resolved","5",Raw_Data[[#This Row],[Call Status]]="Escalated","2",Raw_Data[[#This Row],[Call Status]]="Pending","3",Raw_Data[[#This Row],[Call Status]]="Abandoned","0")</f>
        <v>5</v>
      </c>
      <c r="U4278" t="str">
        <f>TEXT(Raw_Data[[#This Row],[Call Date]],"mmmm")</f>
        <v>April</v>
      </c>
      <c r="V4278" t="str" cm="1">
        <f t="array" ref="V4278">_xlfn.IFS(Raw_Data[[#This Row],[Customer Satisfaction]]&lt;2,"Poor",Raw_Data[[#This Row],[Customer Satisfaction]]&lt;4,"Average",Raw_Data[[#This Row],[Customer Satisfaction]]&gt;=4,"Excellent")</f>
        <v>Excellent</v>
      </c>
    </row>
    <row r="4279" spans="2:22" x14ac:dyDescent="0.3">
      <c r="B4279" t="s">
        <v>4332</v>
      </c>
      <c r="C4279" s="2">
        <v>45716</v>
      </c>
      <c r="D4279" s="1">
        <v>0.41319444444444442</v>
      </c>
      <c r="E4279" t="s">
        <v>30</v>
      </c>
      <c r="F4279" t="s">
        <v>34</v>
      </c>
      <c r="G4279" t="s">
        <v>250</v>
      </c>
      <c r="H4279" t="s">
        <v>22</v>
      </c>
      <c r="I4279" t="s">
        <v>1137</v>
      </c>
      <c r="J4279" t="s">
        <v>39</v>
      </c>
      <c r="K4279" t="s">
        <v>25</v>
      </c>
      <c r="L4279" t="s">
        <v>3561</v>
      </c>
      <c r="M4279">
        <v>0.6</v>
      </c>
      <c r="N4279">
        <v>9.4</v>
      </c>
      <c r="O4279" t="s">
        <v>26</v>
      </c>
      <c r="P4279">
        <v>0</v>
      </c>
      <c r="Q4279" t="s">
        <v>27</v>
      </c>
      <c r="R4279" t="s">
        <v>28</v>
      </c>
      <c r="S4279">
        <v>62.71</v>
      </c>
      <c r="T4279" t="str" cm="1">
        <f t="array" ref="T4279">_xlfn.IFS(Raw_Data[[#This Row],[Call Status]]="Resolved","5",Raw_Data[[#This Row],[Call Status]]="Escalated","2",Raw_Data[[#This Row],[Call Status]]="Pending","3",Raw_Data[[#This Row],[Call Status]]="Abandoned","0")</f>
        <v>5</v>
      </c>
      <c r="U4279" t="str">
        <f>TEXT(Raw_Data[[#This Row],[Call Date]],"mmmm")</f>
        <v>February</v>
      </c>
      <c r="V4279" t="str" cm="1">
        <f t="array" ref="V4279">_xlfn.IFS(Raw_Data[[#This Row],[Customer Satisfaction]]&lt;2,"Poor",Raw_Data[[#This Row],[Customer Satisfaction]]&lt;4,"Average",Raw_Data[[#This Row],[Customer Satisfaction]]&gt;=4,"Excellent")</f>
        <v>Poor</v>
      </c>
    </row>
    <row r="4280" spans="2:22" x14ac:dyDescent="0.3">
      <c r="B4280" t="s">
        <v>1990</v>
      </c>
      <c r="C4280" s="2">
        <v>45690</v>
      </c>
      <c r="D4280" s="1">
        <v>0.84861111111111109</v>
      </c>
      <c r="E4280" t="s">
        <v>57</v>
      </c>
      <c r="F4280" t="s">
        <v>34</v>
      </c>
      <c r="G4280" t="s">
        <v>162</v>
      </c>
      <c r="H4280" t="s">
        <v>22</v>
      </c>
      <c r="I4280" t="s">
        <v>1130</v>
      </c>
      <c r="J4280" t="s">
        <v>45</v>
      </c>
      <c r="K4280" t="s">
        <v>25</v>
      </c>
      <c r="L4280" t="s">
        <v>25</v>
      </c>
      <c r="M4280">
        <v>4</v>
      </c>
      <c r="N4280">
        <v>5.4</v>
      </c>
      <c r="O4280" t="s">
        <v>26</v>
      </c>
      <c r="P4280">
        <v>5</v>
      </c>
      <c r="Q4280" t="s">
        <v>27</v>
      </c>
      <c r="R4280" t="s">
        <v>28</v>
      </c>
      <c r="S4280">
        <v>378.34</v>
      </c>
      <c r="T4280" t="str" cm="1">
        <f t="array" ref="T4280">_xlfn.IFS(Raw_Data[[#This Row],[Call Status]]="Resolved","5",Raw_Data[[#This Row],[Call Status]]="Escalated","2",Raw_Data[[#This Row],[Call Status]]="Pending","3",Raw_Data[[#This Row],[Call Status]]="Abandoned","0")</f>
        <v>5</v>
      </c>
      <c r="U4280" t="str">
        <f>TEXT(Raw_Data[[#This Row],[Call Date]],"mmmm")</f>
        <v>February</v>
      </c>
      <c r="V4280" t="str" cm="1">
        <f t="array" ref="V4280">_xlfn.IFS(Raw_Data[[#This Row],[Customer Satisfaction]]&lt;2,"Poor",Raw_Data[[#This Row],[Customer Satisfaction]]&lt;4,"Average",Raw_Data[[#This Row],[Customer Satisfaction]]&gt;=4,"Excellent")</f>
        <v>Excellent</v>
      </c>
    </row>
    <row r="4281" spans="2:22" x14ac:dyDescent="0.3">
      <c r="B4281" t="s">
        <v>2698</v>
      </c>
      <c r="C4281" s="2">
        <v>45975</v>
      </c>
      <c r="D4281" s="1">
        <v>0.64236111111111116</v>
      </c>
      <c r="E4281" t="s">
        <v>100</v>
      </c>
      <c r="F4281" t="s">
        <v>34</v>
      </c>
      <c r="G4281" t="s">
        <v>162</v>
      </c>
      <c r="H4281" t="s">
        <v>2613</v>
      </c>
      <c r="I4281" t="s">
        <v>23</v>
      </c>
      <c r="J4281" t="s">
        <v>49</v>
      </c>
      <c r="K4281" t="s">
        <v>25</v>
      </c>
      <c r="L4281" t="s">
        <v>25</v>
      </c>
      <c r="M4281">
        <v>2.2000000000000002</v>
      </c>
      <c r="N4281">
        <v>18.100000000000001</v>
      </c>
      <c r="O4281" t="s">
        <v>26</v>
      </c>
      <c r="P4281">
        <v>3</v>
      </c>
      <c r="Q4281" t="s">
        <v>615</v>
      </c>
      <c r="R4281" t="s">
        <v>28</v>
      </c>
      <c r="S4281">
        <v>164.26</v>
      </c>
      <c r="T4281" t="str" cm="1">
        <f t="array" ref="T4281">_xlfn.IFS(Raw_Data[[#This Row],[Call Status]]="Resolved","5",Raw_Data[[#This Row],[Call Status]]="Escalated","2",Raw_Data[[#This Row],[Call Status]]="Pending","3",Raw_Data[[#This Row],[Call Status]]="Abandoned","0")</f>
        <v>5</v>
      </c>
      <c r="U4281" t="str">
        <f>TEXT(Raw_Data[[#This Row],[Call Date]],"mmmm")</f>
        <v>November</v>
      </c>
      <c r="V4281" t="str" cm="1">
        <f t="array" ref="V4281">_xlfn.IFS(Raw_Data[[#This Row],[Customer Satisfaction]]&lt;2,"Poor",Raw_Data[[#This Row],[Customer Satisfaction]]&lt;4,"Average",Raw_Data[[#This Row],[Customer Satisfaction]]&gt;=4,"Excellent")</f>
        <v>Average</v>
      </c>
    </row>
    <row r="4282" spans="2:22" x14ac:dyDescent="0.3">
      <c r="B4282" t="s">
        <v>5701</v>
      </c>
      <c r="C4282" s="2">
        <v>45707</v>
      </c>
      <c r="D4282" s="1">
        <v>0.80833333333333335</v>
      </c>
      <c r="E4282" t="s">
        <v>66</v>
      </c>
      <c r="F4282" t="s">
        <v>34</v>
      </c>
      <c r="G4282" t="s">
        <v>250</v>
      </c>
      <c r="H4282" t="s">
        <v>2026</v>
      </c>
      <c r="I4282" t="s">
        <v>23</v>
      </c>
      <c r="J4282" t="s">
        <v>39</v>
      </c>
      <c r="K4282" t="s">
        <v>25</v>
      </c>
      <c r="L4282" t="s">
        <v>3559</v>
      </c>
      <c r="M4282">
        <v>2.2000000000000002</v>
      </c>
      <c r="N4282">
        <v>10.5</v>
      </c>
      <c r="O4282" t="s">
        <v>28</v>
      </c>
      <c r="P4282">
        <v>4</v>
      </c>
      <c r="Q4282" t="s">
        <v>27</v>
      </c>
      <c r="R4282" t="s">
        <v>28</v>
      </c>
      <c r="S4282">
        <v>313.10000000000002</v>
      </c>
      <c r="T4282" t="str" cm="1">
        <f t="array" ref="T4282">_xlfn.IFS(Raw_Data[[#This Row],[Call Status]]="Resolved","5",Raw_Data[[#This Row],[Call Status]]="Escalated","2",Raw_Data[[#This Row],[Call Status]]="Pending","3",Raw_Data[[#This Row],[Call Status]]="Abandoned","0")</f>
        <v>5</v>
      </c>
      <c r="U4282" t="str">
        <f>TEXT(Raw_Data[[#This Row],[Call Date]],"mmmm")</f>
        <v>February</v>
      </c>
      <c r="V4282" t="str" cm="1">
        <f t="array" ref="V4282">_xlfn.IFS(Raw_Data[[#This Row],[Customer Satisfaction]]&lt;2,"Poor",Raw_Data[[#This Row],[Customer Satisfaction]]&lt;4,"Average",Raw_Data[[#This Row],[Customer Satisfaction]]&gt;=4,"Excellent")</f>
        <v>Excellent</v>
      </c>
    </row>
    <row r="4283" spans="2:22" x14ac:dyDescent="0.3">
      <c r="B4283" t="s">
        <v>3811</v>
      </c>
      <c r="C4283" s="2">
        <v>45676</v>
      </c>
      <c r="D4283" s="1">
        <v>0.47916666666666669</v>
      </c>
      <c r="E4283" t="s">
        <v>66</v>
      </c>
      <c r="F4283" t="s">
        <v>38</v>
      </c>
      <c r="G4283" t="s">
        <v>327</v>
      </c>
      <c r="H4283" t="s">
        <v>2026</v>
      </c>
      <c r="I4283" t="s">
        <v>1137</v>
      </c>
      <c r="J4283" t="s">
        <v>35</v>
      </c>
      <c r="K4283" t="s">
        <v>25</v>
      </c>
      <c r="L4283" t="s">
        <v>3559</v>
      </c>
      <c r="M4283">
        <v>0.8</v>
      </c>
      <c r="N4283">
        <v>10</v>
      </c>
      <c r="O4283" t="s">
        <v>26</v>
      </c>
      <c r="P4283">
        <v>0</v>
      </c>
      <c r="Q4283" t="s">
        <v>615</v>
      </c>
      <c r="R4283" t="s">
        <v>28</v>
      </c>
      <c r="S4283">
        <v>251.04</v>
      </c>
      <c r="T4283" t="str" cm="1">
        <f t="array" ref="T4283">_xlfn.IFS(Raw_Data[[#This Row],[Call Status]]="Resolved","5",Raw_Data[[#This Row],[Call Status]]="Escalated","2",Raw_Data[[#This Row],[Call Status]]="Pending","3",Raw_Data[[#This Row],[Call Status]]="Abandoned","0")</f>
        <v>5</v>
      </c>
      <c r="U4283" t="str">
        <f>TEXT(Raw_Data[[#This Row],[Call Date]],"mmmm")</f>
        <v>January</v>
      </c>
      <c r="V4283" t="str" cm="1">
        <f t="array" ref="V4283">_xlfn.IFS(Raw_Data[[#This Row],[Customer Satisfaction]]&lt;2,"Poor",Raw_Data[[#This Row],[Customer Satisfaction]]&lt;4,"Average",Raw_Data[[#This Row],[Customer Satisfaction]]&gt;=4,"Excellent")</f>
        <v>Poor</v>
      </c>
    </row>
    <row r="4284" spans="2:22" x14ac:dyDescent="0.3">
      <c r="B4284" t="s">
        <v>7487</v>
      </c>
      <c r="C4284" s="2">
        <v>45871</v>
      </c>
      <c r="D4284" s="1">
        <v>0.46666666666666667</v>
      </c>
      <c r="E4284" t="s">
        <v>53</v>
      </c>
      <c r="F4284" t="s">
        <v>34</v>
      </c>
      <c r="G4284" t="s">
        <v>21</v>
      </c>
      <c r="H4284" t="s">
        <v>2392</v>
      </c>
      <c r="I4284" t="s">
        <v>23</v>
      </c>
      <c r="J4284" t="s">
        <v>24</v>
      </c>
      <c r="K4284" t="s">
        <v>7253</v>
      </c>
      <c r="L4284" t="s">
        <v>7254</v>
      </c>
      <c r="M4284">
        <v>10.6</v>
      </c>
      <c r="N4284">
        <v>11.7</v>
      </c>
      <c r="O4284" t="s">
        <v>28</v>
      </c>
      <c r="P4284">
        <v>3</v>
      </c>
      <c r="Q4284" t="s">
        <v>1014</v>
      </c>
      <c r="R4284" t="s">
        <v>28</v>
      </c>
      <c r="S4284">
        <v>330.15</v>
      </c>
      <c r="T4284" t="str" cm="1">
        <f t="array" ref="T4284">_xlfn.IFS(Raw_Data[[#This Row],[Call Status]]="Resolved","5",Raw_Data[[#This Row],[Call Status]]="Escalated","2",Raw_Data[[#This Row],[Call Status]]="Pending","3",Raw_Data[[#This Row],[Call Status]]="Abandoned","0")</f>
        <v>0</v>
      </c>
      <c r="U4284" t="str">
        <f>TEXT(Raw_Data[[#This Row],[Call Date]],"mmmm")</f>
        <v>August</v>
      </c>
      <c r="V4284" t="str" cm="1">
        <f t="array" ref="V4284">_xlfn.IFS(Raw_Data[[#This Row],[Customer Satisfaction]]&lt;2,"Poor",Raw_Data[[#This Row],[Customer Satisfaction]]&lt;4,"Average",Raw_Data[[#This Row],[Customer Satisfaction]]&gt;=4,"Excellent")</f>
        <v>Average</v>
      </c>
    </row>
    <row r="4285" spans="2:22" x14ac:dyDescent="0.3">
      <c r="B4285" t="s">
        <v>8573</v>
      </c>
      <c r="C4285" s="2">
        <v>45854</v>
      </c>
      <c r="D4285" s="1">
        <v>0.82847222222222228</v>
      </c>
      <c r="E4285" t="s">
        <v>72</v>
      </c>
      <c r="F4285" t="s">
        <v>20</v>
      </c>
      <c r="G4285" t="s">
        <v>327</v>
      </c>
      <c r="H4285" t="s">
        <v>22</v>
      </c>
      <c r="I4285" t="s">
        <v>1128</v>
      </c>
      <c r="J4285" t="s">
        <v>35</v>
      </c>
      <c r="K4285" t="s">
        <v>16</v>
      </c>
      <c r="L4285" t="s">
        <v>16</v>
      </c>
      <c r="M4285">
        <v>5.6</v>
      </c>
      <c r="N4285">
        <v>11.8</v>
      </c>
      <c r="O4285" t="s">
        <v>28</v>
      </c>
      <c r="P4285">
        <v>1</v>
      </c>
      <c r="Q4285" t="s">
        <v>1014</v>
      </c>
      <c r="R4285" t="s">
        <v>26</v>
      </c>
      <c r="S4285">
        <v>82.16</v>
      </c>
      <c r="T4285" t="str" cm="1">
        <f t="array" ref="T4285">_xlfn.IFS(Raw_Data[[#This Row],[Call Status]]="Resolved","5",Raw_Data[[#This Row],[Call Status]]="Escalated","2",Raw_Data[[#This Row],[Call Status]]="Pending","3",Raw_Data[[#This Row],[Call Status]]="Abandoned","0")</f>
        <v>2</v>
      </c>
      <c r="U4285" t="str">
        <f>TEXT(Raw_Data[[#This Row],[Call Date]],"mmmm")</f>
        <v>July</v>
      </c>
      <c r="V4285" t="str" cm="1">
        <f t="array" ref="V4285">_xlfn.IFS(Raw_Data[[#This Row],[Customer Satisfaction]]&lt;2,"Poor",Raw_Data[[#This Row],[Customer Satisfaction]]&lt;4,"Average",Raw_Data[[#This Row],[Customer Satisfaction]]&gt;=4,"Excellent")</f>
        <v>Poor</v>
      </c>
    </row>
    <row r="4286" spans="2:22" x14ac:dyDescent="0.3">
      <c r="B4286" t="s">
        <v>1702</v>
      </c>
      <c r="C4286" s="2">
        <v>45704</v>
      </c>
      <c r="D4286" s="1">
        <v>0.85555555555555551</v>
      </c>
      <c r="E4286" t="s">
        <v>53</v>
      </c>
      <c r="F4286" t="s">
        <v>38</v>
      </c>
      <c r="G4286" t="s">
        <v>327</v>
      </c>
      <c r="H4286" t="s">
        <v>22</v>
      </c>
      <c r="I4286" t="s">
        <v>1137</v>
      </c>
      <c r="J4286" t="s">
        <v>76</v>
      </c>
      <c r="K4286" t="s">
        <v>25</v>
      </c>
      <c r="L4286" t="s">
        <v>25</v>
      </c>
      <c r="M4286">
        <v>1.3</v>
      </c>
      <c r="N4286">
        <v>8.4</v>
      </c>
      <c r="O4286" t="s">
        <v>28</v>
      </c>
      <c r="P4286">
        <v>3</v>
      </c>
      <c r="Q4286" t="s">
        <v>615</v>
      </c>
      <c r="R4286" t="s">
        <v>28</v>
      </c>
      <c r="S4286">
        <v>148.54</v>
      </c>
      <c r="T4286" t="str" cm="1">
        <f t="array" ref="T4286">_xlfn.IFS(Raw_Data[[#This Row],[Call Status]]="Resolved","5",Raw_Data[[#This Row],[Call Status]]="Escalated","2",Raw_Data[[#This Row],[Call Status]]="Pending","3",Raw_Data[[#This Row],[Call Status]]="Abandoned","0")</f>
        <v>5</v>
      </c>
      <c r="U4286" t="str">
        <f>TEXT(Raw_Data[[#This Row],[Call Date]],"mmmm")</f>
        <v>February</v>
      </c>
      <c r="V4286" t="str" cm="1">
        <f t="array" ref="V4286">_xlfn.IFS(Raw_Data[[#This Row],[Customer Satisfaction]]&lt;2,"Poor",Raw_Data[[#This Row],[Customer Satisfaction]]&lt;4,"Average",Raw_Data[[#This Row],[Customer Satisfaction]]&gt;=4,"Excellent")</f>
        <v>Average</v>
      </c>
    </row>
    <row r="4287" spans="2:22" x14ac:dyDescent="0.3">
      <c r="B4287" t="s">
        <v>3214</v>
      </c>
      <c r="C4287" s="2">
        <v>45824</v>
      </c>
      <c r="D4287" s="1">
        <v>0.81111111111111112</v>
      </c>
      <c r="E4287" t="s">
        <v>63</v>
      </c>
      <c r="F4287" t="s">
        <v>38</v>
      </c>
      <c r="G4287" t="s">
        <v>162</v>
      </c>
      <c r="H4287" t="s">
        <v>2026</v>
      </c>
      <c r="I4287" t="s">
        <v>23</v>
      </c>
      <c r="J4287" t="s">
        <v>76</v>
      </c>
      <c r="K4287" t="s">
        <v>25</v>
      </c>
      <c r="L4287" t="s">
        <v>25</v>
      </c>
      <c r="M4287">
        <v>3.8</v>
      </c>
      <c r="N4287">
        <v>9.8000000000000007</v>
      </c>
      <c r="O4287" t="s">
        <v>28</v>
      </c>
      <c r="P4287">
        <v>3</v>
      </c>
      <c r="Q4287" t="s">
        <v>615</v>
      </c>
      <c r="R4287" t="s">
        <v>28</v>
      </c>
      <c r="S4287">
        <v>134.55000000000001</v>
      </c>
      <c r="T4287" t="str" cm="1">
        <f t="array" ref="T4287">_xlfn.IFS(Raw_Data[[#This Row],[Call Status]]="Resolved","5",Raw_Data[[#This Row],[Call Status]]="Escalated","2",Raw_Data[[#This Row],[Call Status]]="Pending","3",Raw_Data[[#This Row],[Call Status]]="Abandoned","0")</f>
        <v>5</v>
      </c>
      <c r="U4287" t="str">
        <f>TEXT(Raw_Data[[#This Row],[Call Date]],"mmmm")</f>
        <v>June</v>
      </c>
      <c r="V4287" t="str" cm="1">
        <f t="array" ref="V4287">_xlfn.IFS(Raw_Data[[#This Row],[Customer Satisfaction]]&lt;2,"Poor",Raw_Data[[#This Row],[Customer Satisfaction]]&lt;4,"Average",Raw_Data[[#This Row],[Customer Satisfaction]]&gt;=4,"Excellent")</f>
        <v>Average</v>
      </c>
    </row>
    <row r="4288" spans="2:22" x14ac:dyDescent="0.3">
      <c r="B4288" t="s">
        <v>2420</v>
      </c>
      <c r="C4288" s="2">
        <v>45946</v>
      </c>
      <c r="D4288" s="1">
        <v>0.56805555555555554</v>
      </c>
      <c r="E4288" t="s">
        <v>59</v>
      </c>
      <c r="F4288" t="s">
        <v>38</v>
      </c>
      <c r="G4288" t="s">
        <v>250</v>
      </c>
      <c r="H4288" t="s">
        <v>2392</v>
      </c>
      <c r="I4288" t="s">
        <v>1128</v>
      </c>
      <c r="J4288" t="s">
        <v>49</v>
      </c>
      <c r="K4288" t="s">
        <v>25</v>
      </c>
      <c r="L4288" t="s">
        <v>25</v>
      </c>
      <c r="M4288">
        <v>5.9</v>
      </c>
      <c r="N4288">
        <v>8.3000000000000007</v>
      </c>
      <c r="O4288" t="s">
        <v>26</v>
      </c>
      <c r="P4288">
        <v>3</v>
      </c>
      <c r="Q4288" t="s">
        <v>615</v>
      </c>
      <c r="R4288" t="s">
        <v>28</v>
      </c>
      <c r="S4288">
        <v>0</v>
      </c>
      <c r="T4288" t="str" cm="1">
        <f t="array" ref="T4288">_xlfn.IFS(Raw_Data[[#This Row],[Call Status]]="Resolved","5",Raw_Data[[#This Row],[Call Status]]="Escalated","2",Raw_Data[[#This Row],[Call Status]]="Pending","3",Raw_Data[[#This Row],[Call Status]]="Abandoned","0")</f>
        <v>5</v>
      </c>
      <c r="U4288" t="str">
        <f>TEXT(Raw_Data[[#This Row],[Call Date]],"mmmm")</f>
        <v>October</v>
      </c>
      <c r="V4288" t="str" cm="1">
        <f t="array" ref="V4288">_xlfn.IFS(Raw_Data[[#This Row],[Customer Satisfaction]]&lt;2,"Poor",Raw_Data[[#This Row],[Customer Satisfaction]]&lt;4,"Average",Raw_Data[[#This Row],[Customer Satisfaction]]&gt;=4,"Excellent")</f>
        <v>Average</v>
      </c>
    </row>
    <row r="4289" spans="2:22" x14ac:dyDescent="0.3">
      <c r="B4289" t="s">
        <v>5902</v>
      </c>
      <c r="C4289" s="2">
        <v>45798</v>
      </c>
      <c r="D4289" s="1">
        <v>0.72569444444444442</v>
      </c>
      <c r="E4289" t="s">
        <v>110</v>
      </c>
      <c r="F4289" t="s">
        <v>38</v>
      </c>
      <c r="G4289" t="s">
        <v>250</v>
      </c>
      <c r="H4289" t="s">
        <v>2392</v>
      </c>
      <c r="I4289" t="s">
        <v>23</v>
      </c>
      <c r="J4289" t="s">
        <v>49</v>
      </c>
      <c r="K4289" t="s">
        <v>25</v>
      </c>
      <c r="L4289" t="s">
        <v>3561</v>
      </c>
      <c r="M4289">
        <v>1.2</v>
      </c>
      <c r="N4289">
        <v>14.3</v>
      </c>
      <c r="O4289" t="s">
        <v>26</v>
      </c>
      <c r="P4289">
        <v>4</v>
      </c>
      <c r="Q4289" t="s">
        <v>27</v>
      </c>
      <c r="R4289" t="s">
        <v>28</v>
      </c>
      <c r="S4289">
        <v>209.8</v>
      </c>
      <c r="T4289" t="str" cm="1">
        <f t="array" ref="T4289">_xlfn.IFS(Raw_Data[[#This Row],[Call Status]]="Resolved","5",Raw_Data[[#This Row],[Call Status]]="Escalated","2",Raw_Data[[#This Row],[Call Status]]="Pending","3",Raw_Data[[#This Row],[Call Status]]="Abandoned","0")</f>
        <v>5</v>
      </c>
      <c r="U4289" t="str">
        <f>TEXT(Raw_Data[[#This Row],[Call Date]],"mmmm")</f>
        <v>May</v>
      </c>
      <c r="V4289" t="str" cm="1">
        <f t="array" ref="V4289">_xlfn.IFS(Raw_Data[[#This Row],[Customer Satisfaction]]&lt;2,"Poor",Raw_Data[[#This Row],[Customer Satisfaction]]&lt;4,"Average",Raw_Data[[#This Row],[Customer Satisfaction]]&gt;=4,"Excellent")</f>
        <v>Excellent</v>
      </c>
    </row>
    <row r="4290" spans="2:22" x14ac:dyDescent="0.3">
      <c r="B4290" t="s">
        <v>7832</v>
      </c>
      <c r="C4290" s="2">
        <v>45741</v>
      </c>
      <c r="D4290" s="1">
        <v>0.78680555555555554</v>
      </c>
      <c r="E4290" t="s">
        <v>91</v>
      </c>
      <c r="F4290" t="s">
        <v>38</v>
      </c>
      <c r="G4290" t="s">
        <v>250</v>
      </c>
      <c r="H4290" t="s">
        <v>22</v>
      </c>
      <c r="I4290" t="s">
        <v>23</v>
      </c>
      <c r="J4290" t="s">
        <v>45</v>
      </c>
      <c r="K4290" t="s">
        <v>7253</v>
      </c>
      <c r="L4290" t="s">
        <v>7254</v>
      </c>
      <c r="M4290">
        <v>1.8</v>
      </c>
      <c r="N4290">
        <v>5.8</v>
      </c>
      <c r="O4290" t="s">
        <v>28</v>
      </c>
      <c r="P4290">
        <v>1</v>
      </c>
      <c r="Q4290" t="s">
        <v>1014</v>
      </c>
      <c r="R4290" t="s">
        <v>28</v>
      </c>
      <c r="S4290">
        <v>279.91000000000003</v>
      </c>
      <c r="T4290" t="str" cm="1">
        <f t="array" ref="T4290">_xlfn.IFS(Raw_Data[[#This Row],[Call Status]]="Resolved","5",Raw_Data[[#This Row],[Call Status]]="Escalated","2",Raw_Data[[#This Row],[Call Status]]="Pending","3",Raw_Data[[#This Row],[Call Status]]="Abandoned","0")</f>
        <v>0</v>
      </c>
      <c r="U4290" t="str">
        <f>TEXT(Raw_Data[[#This Row],[Call Date]],"mmmm")</f>
        <v>March</v>
      </c>
      <c r="V4290" t="str" cm="1">
        <f t="array" ref="V4290">_xlfn.IFS(Raw_Data[[#This Row],[Customer Satisfaction]]&lt;2,"Poor",Raw_Data[[#This Row],[Customer Satisfaction]]&lt;4,"Average",Raw_Data[[#This Row],[Customer Satisfaction]]&gt;=4,"Excellent")</f>
        <v>Poor</v>
      </c>
    </row>
    <row r="4291" spans="2:22" x14ac:dyDescent="0.3">
      <c r="B4291" t="s">
        <v>1756</v>
      </c>
      <c r="C4291" s="2">
        <v>45839</v>
      </c>
      <c r="D4291" s="1">
        <v>0.34444444444444444</v>
      </c>
      <c r="E4291" t="s">
        <v>53</v>
      </c>
      <c r="F4291" t="s">
        <v>20</v>
      </c>
      <c r="G4291" t="s">
        <v>21</v>
      </c>
      <c r="H4291" t="s">
        <v>22</v>
      </c>
      <c r="I4291" t="s">
        <v>1130</v>
      </c>
      <c r="J4291" t="s">
        <v>49</v>
      </c>
      <c r="K4291" t="s">
        <v>25</v>
      </c>
      <c r="L4291" t="s">
        <v>25</v>
      </c>
      <c r="M4291">
        <v>3.7</v>
      </c>
      <c r="N4291">
        <v>16.3</v>
      </c>
      <c r="O4291" t="s">
        <v>26</v>
      </c>
      <c r="P4291">
        <v>5</v>
      </c>
      <c r="Q4291" t="s">
        <v>27</v>
      </c>
      <c r="R4291" t="s">
        <v>28</v>
      </c>
      <c r="S4291">
        <v>814.57</v>
      </c>
      <c r="T4291" t="str" cm="1">
        <f t="array" ref="T4291">_xlfn.IFS(Raw_Data[[#This Row],[Call Status]]="Resolved","5",Raw_Data[[#This Row],[Call Status]]="Escalated","2",Raw_Data[[#This Row],[Call Status]]="Pending","3",Raw_Data[[#This Row],[Call Status]]="Abandoned","0")</f>
        <v>5</v>
      </c>
      <c r="U4291" t="str">
        <f>TEXT(Raw_Data[[#This Row],[Call Date]],"mmmm")</f>
        <v>July</v>
      </c>
      <c r="V4291" t="str" cm="1">
        <f t="array" ref="V4291">_xlfn.IFS(Raw_Data[[#This Row],[Customer Satisfaction]]&lt;2,"Poor",Raw_Data[[#This Row],[Customer Satisfaction]]&lt;4,"Average",Raw_Data[[#This Row],[Customer Satisfaction]]&gt;=4,"Excellent")</f>
        <v>Excellent</v>
      </c>
    </row>
    <row r="4292" spans="2:22" x14ac:dyDescent="0.3">
      <c r="B4292" t="s">
        <v>7859</v>
      </c>
      <c r="C4292" s="2">
        <v>45736</v>
      </c>
      <c r="D4292" s="1">
        <v>0.5493055555555556</v>
      </c>
      <c r="E4292" t="s">
        <v>70</v>
      </c>
      <c r="F4292" t="s">
        <v>34</v>
      </c>
      <c r="G4292" t="s">
        <v>250</v>
      </c>
      <c r="H4292" t="s">
        <v>2026</v>
      </c>
      <c r="I4292" t="s">
        <v>23</v>
      </c>
      <c r="J4292" t="s">
        <v>64</v>
      </c>
      <c r="K4292" t="s">
        <v>16</v>
      </c>
      <c r="L4292" t="s">
        <v>16</v>
      </c>
      <c r="M4292">
        <v>3</v>
      </c>
      <c r="N4292">
        <v>9.1</v>
      </c>
      <c r="O4292" t="s">
        <v>28</v>
      </c>
      <c r="P4292">
        <v>3</v>
      </c>
      <c r="Q4292" t="s">
        <v>615</v>
      </c>
      <c r="R4292" t="s">
        <v>26</v>
      </c>
      <c r="S4292">
        <v>52.08</v>
      </c>
      <c r="T4292" t="str" cm="1">
        <f t="array" ref="T4292">_xlfn.IFS(Raw_Data[[#This Row],[Call Status]]="Resolved","5",Raw_Data[[#This Row],[Call Status]]="Escalated","2",Raw_Data[[#This Row],[Call Status]]="Pending","3",Raw_Data[[#This Row],[Call Status]]="Abandoned","0")</f>
        <v>2</v>
      </c>
      <c r="U4292" t="str">
        <f>TEXT(Raw_Data[[#This Row],[Call Date]],"mmmm")</f>
        <v>March</v>
      </c>
      <c r="V4292" t="str" cm="1">
        <f t="array" ref="V4292">_xlfn.IFS(Raw_Data[[#This Row],[Customer Satisfaction]]&lt;2,"Poor",Raw_Data[[#This Row],[Customer Satisfaction]]&lt;4,"Average",Raw_Data[[#This Row],[Customer Satisfaction]]&gt;=4,"Excellent")</f>
        <v>Average</v>
      </c>
    </row>
    <row r="4293" spans="2:22" x14ac:dyDescent="0.3">
      <c r="B4293" t="s">
        <v>7436</v>
      </c>
      <c r="C4293" s="2">
        <v>45872</v>
      </c>
      <c r="D4293" s="1">
        <v>0.5229166666666667</v>
      </c>
      <c r="E4293" t="s">
        <v>66</v>
      </c>
      <c r="F4293" t="s">
        <v>38</v>
      </c>
      <c r="G4293" t="s">
        <v>250</v>
      </c>
      <c r="H4293" t="s">
        <v>22</v>
      </c>
      <c r="I4293" t="s">
        <v>23</v>
      </c>
      <c r="J4293" t="s">
        <v>55</v>
      </c>
      <c r="K4293" t="s">
        <v>7253</v>
      </c>
      <c r="L4293" t="s">
        <v>7254</v>
      </c>
      <c r="M4293">
        <v>4.5</v>
      </c>
      <c r="N4293">
        <v>9.1999999999999993</v>
      </c>
      <c r="O4293" t="s">
        <v>28</v>
      </c>
      <c r="P4293">
        <v>3</v>
      </c>
      <c r="Q4293" t="s">
        <v>615</v>
      </c>
      <c r="R4293" t="s">
        <v>28</v>
      </c>
      <c r="S4293">
        <v>247.04</v>
      </c>
      <c r="T4293" t="str" cm="1">
        <f t="array" ref="T4293">_xlfn.IFS(Raw_Data[[#This Row],[Call Status]]="Resolved","5",Raw_Data[[#This Row],[Call Status]]="Escalated","2",Raw_Data[[#This Row],[Call Status]]="Pending","3",Raw_Data[[#This Row],[Call Status]]="Abandoned","0")</f>
        <v>0</v>
      </c>
      <c r="U4293" t="str">
        <f>TEXT(Raw_Data[[#This Row],[Call Date]],"mmmm")</f>
        <v>August</v>
      </c>
      <c r="V4293" t="str" cm="1">
        <f t="array" ref="V4293">_xlfn.IFS(Raw_Data[[#This Row],[Customer Satisfaction]]&lt;2,"Poor",Raw_Data[[#This Row],[Customer Satisfaction]]&lt;4,"Average",Raw_Data[[#This Row],[Customer Satisfaction]]&gt;=4,"Excellent")</f>
        <v>Average</v>
      </c>
    </row>
    <row r="4294" spans="2:22" x14ac:dyDescent="0.3">
      <c r="B4294" t="s">
        <v>1835</v>
      </c>
      <c r="C4294" s="2">
        <v>45671</v>
      </c>
      <c r="D4294" s="1">
        <v>0.41944444444444445</v>
      </c>
      <c r="E4294" t="s">
        <v>19</v>
      </c>
      <c r="F4294" t="s">
        <v>38</v>
      </c>
      <c r="G4294" t="s">
        <v>327</v>
      </c>
      <c r="H4294" t="s">
        <v>22</v>
      </c>
      <c r="I4294" t="s">
        <v>1130</v>
      </c>
      <c r="J4294" t="s">
        <v>42</v>
      </c>
      <c r="K4294" t="s">
        <v>25</v>
      </c>
      <c r="L4294" t="s">
        <v>25</v>
      </c>
      <c r="M4294">
        <v>4.5999999999999996</v>
      </c>
      <c r="N4294">
        <v>9.4</v>
      </c>
      <c r="O4294" t="s">
        <v>26</v>
      </c>
      <c r="P4294">
        <v>5</v>
      </c>
      <c r="Q4294" t="s">
        <v>27</v>
      </c>
      <c r="R4294" t="s">
        <v>28</v>
      </c>
      <c r="S4294">
        <v>82.94</v>
      </c>
      <c r="T4294" t="str" cm="1">
        <f t="array" ref="T4294">_xlfn.IFS(Raw_Data[[#This Row],[Call Status]]="Resolved","5",Raw_Data[[#This Row],[Call Status]]="Escalated","2",Raw_Data[[#This Row],[Call Status]]="Pending","3",Raw_Data[[#This Row],[Call Status]]="Abandoned","0")</f>
        <v>5</v>
      </c>
      <c r="U4294" t="str">
        <f>TEXT(Raw_Data[[#This Row],[Call Date]],"mmmm")</f>
        <v>January</v>
      </c>
      <c r="V4294" t="str" cm="1">
        <f t="array" ref="V4294">_xlfn.IFS(Raw_Data[[#This Row],[Customer Satisfaction]]&lt;2,"Poor",Raw_Data[[#This Row],[Customer Satisfaction]]&lt;4,"Average",Raw_Data[[#This Row],[Customer Satisfaction]]&gt;=4,"Excellent")</f>
        <v>Excellent</v>
      </c>
    </row>
    <row r="4295" spans="2:22" x14ac:dyDescent="0.3">
      <c r="B4295" t="s">
        <v>1564</v>
      </c>
      <c r="C4295" s="2">
        <v>45872</v>
      </c>
      <c r="D4295" s="1">
        <v>0.8</v>
      </c>
      <c r="E4295" t="s">
        <v>53</v>
      </c>
      <c r="F4295" t="s">
        <v>48</v>
      </c>
      <c r="G4295" t="s">
        <v>327</v>
      </c>
      <c r="H4295" t="s">
        <v>22</v>
      </c>
      <c r="I4295" t="s">
        <v>1130</v>
      </c>
      <c r="J4295" t="s">
        <v>76</v>
      </c>
      <c r="K4295" t="s">
        <v>25</v>
      </c>
      <c r="L4295" t="s">
        <v>25</v>
      </c>
      <c r="M4295">
        <v>3.5</v>
      </c>
      <c r="N4295">
        <v>5.9</v>
      </c>
      <c r="O4295" t="s">
        <v>26</v>
      </c>
      <c r="P4295">
        <v>3</v>
      </c>
      <c r="Q4295" t="s">
        <v>615</v>
      </c>
      <c r="R4295" t="s">
        <v>28</v>
      </c>
      <c r="S4295">
        <v>399.36</v>
      </c>
      <c r="T4295" t="str" cm="1">
        <f t="array" ref="T4295">_xlfn.IFS(Raw_Data[[#This Row],[Call Status]]="Resolved","5",Raw_Data[[#This Row],[Call Status]]="Escalated","2",Raw_Data[[#This Row],[Call Status]]="Pending","3",Raw_Data[[#This Row],[Call Status]]="Abandoned","0")</f>
        <v>5</v>
      </c>
      <c r="U4295" t="str">
        <f>TEXT(Raw_Data[[#This Row],[Call Date]],"mmmm")</f>
        <v>August</v>
      </c>
      <c r="V4295" t="str" cm="1">
        <f t="array" ref="V4295">_xlfn.IFS(Raw_Data[[#This Row],[Customer Satisfaction]]&lt;2,"Poor",Raw_Data[[#This Row],[Customer Satisfaction]]&lt;4,"Average",Raw_Data[[#This Row],[Customer Satisfaction]]&gt;=4,"Excellent")</f>
        <v>Average</v>
      </c>
    </row>
    <row r="4296" spans="2:22" x14ac:dyDescent="0.3">
      <c r="B4296" t="s">
        <v>5228</v>
      </c>
      <c r="C4296" s="2">
        <v>45785</v>
      </c>
      <c r="D4296" s="1">
        <v>0.53333333333333333</v>
      </c>
      <c r="E4296" t="s">
        <v>110</v>
      </c>
      <c r="F4296" t="s">
        <v>48</v>
      </c>
      <c r="G4296" t="s">
        <v>21</v>
      </c>
      <c r="H4296" t="s">
        <v>2026</v>
      </c>
      <c r="I4296" t="s">
        <v>23</v>
      </c>
      <c r="J4296" t="s">
        <v>55</v>
      </c>
      <c r="K4296" t="s">
        <v>25</v>
      </c>
      <c r="L4296" t="s">
        <v>3564</v>
      </c>
      <c r="M4296">
        <v>0.7</v>
      </c>
      <c r="N4296">
        <v>8.8000000000000007</v>
      </c>
      <c r="O4296" t="s">
        <v>28</v>
      </c>
      <c r="P4296">
        <v>4</v>
      </c>
      <c r="Q4296" t="s">
        <v>27</v>
      </c>
      <c r="R4296" t="s">
        <v>28</v>
      </c>
      <c r="S4296">
        <v>272.19</v>
      </c>
      <c r="T4296" t="str" cm="1">
        <f t="array" ref="T4296">_xlfn.IFS(Raw_Data[[#This Row],[Call Status]]="Resolved","5",Raw_Data[[#This Row],[Call Status]]="Escalated","2",Raw_Data[[#This Row],[Call Status]]="Pending","3",Raw_Data[[#This Row],[Call Status]]="Abandoned","0")</f>
        <v>5</v>
      </c>
      <c r="U4296" t="str">
        <f>TEXT(Raw_Data[[#This Row],[Call Date]],"mmmm")</f>
        <v>May</v>
      </c>
      <c r="V4296" t="str" cm="1">
        <f t="array" ref="V4296">_xlfn.IFS(Raw_Data[[#This Row],[Customer Satisfaction]]&lt;2,"Poor",Raw_Data[[#This Row],[Customer Satisfaction]]&lt;4,"Average",Raw_Data[[#This Row],[Customer Satisfaction]]&gt;=4,"Excellent")</f>
        <v>Excellent</v>
      </c>
    </row>
    <row r="4297" spans="2:22" x14ac:dyDescent="0.3">
      <c r="B4297" t="s">
        <v>2013</v>
      </c>
      <c r="C4297" s="2">
        <v>45967</v>
      </c>
      <c r="D4297" s="1">
        <v>0.76180555555555551</v>
      </c>
      <c r="E4297" t="s">
        <v>70</v>
      </c>
      <c r="F4297" t="s">
        <v>34</v>
      </c>
      <c r="G4297" t="s">
        <v>162</v>
      </c>
      <c r="H4297" t="s">
        <v>22</v>
      </c>
      <c r="I4297" t="s">
        <v>1130</v>
      </c>
      <c r="J4297" t="s">
        <v>76</v>
      </c>
      <c r="K4297" t="s">
        <v>25</v>
      </c>
      <c r="L4297" t="s">
        <v>25</v>
      </c>
      <c r="M4297">
        <v>4</v>
      </c>
      <c r="N4297">
        <v>12.9</v>
      </c>
      <c r="O4297" t="s">
        <v>26</v>
      </c>
      <c r="P4297">
        <v>5</v>
      </c>
      <c r="Q4297" t="s">
        <v>27</v>
      </c>
      <c r="R4297" t="s">
        <v>28</v>
      </c>
      <c r="S4297">
        <v>1057.25</v>
      </c>
      <c r="T4297" t="str" cm="1">
        <f t="array" ref="T4297">_xlfn.IFS(Raw_Data[[#This Row],[Call Status]]="Resolved","5",Raw_Data[[#This Row],[Call Status]]="Escalated","2",Raw_Data[[#This Row],[Call Status]]="Pending","3",Raw_Data[[#This Row],[Call Status]]="Abandoned","0")</f>
        <v>5</v>
      </c>
      <c r="U4297" t="str">
        <f>TEXT(Raw_Data[[#This Row],[Call Date]],"mmmm")</f>
        <v>November</v>
      </c>
      <c r="V4297" t="str" cm="1">
        <f t="array" ref="V4297">_xlfn.IFS(Raw_Data[[#This Row],[Customer Satisfaction]]&lt;2,"Poor",Raw_Data[[#This Row],[Customer Satisfaction]]&lt;4,"Average",Raw_Data[[#This Row],[Customer Satisfaction]]&gt;=4,"Excellent")</f>
        <v>Excellent</v>
      </c>
    </row>
    <row r="4298" spans="2:22" x14ac:dyDescent="0.3">
      <c r="B4298" t="s">
        <v>9268</v>
      </c>
      <c r="C4298" s="2">
        <v>45905</v>
      </c>
      <c r="D4298" s="1">
        <v>0.7631944444444444</v>
      </c>
      <c r="E4298" t="s">
        <v>30</v>
      </c>
      <c r="F4298" t="s">
        <v>34</v>
      </c>
      <c r="G4298" t="s">
        <v>327</v>
      </c>
      <c r="H4298" t="s">
        <v>2026</v>
      </c>
      <c r="I4298" t="s">
        <v>23</v>
      </c>
      <c r="J4298" t="s">
        <v>35</v>
      </c>
      <c r="K4298" t="s">
        <v>8876</v>
      </c>
      <c r="L4298" t="s">
        <v>8877</v>
      </c>
      <c r="M4298">
        <v>0.9</v>
      </c>
      <c r="N4298">
        <v>7.3</v>
      </c>
      <c r="O4298" t="s">
        <v>28</v>
      </c>
      <c r="P4298">
        <v>4</v>
      </c>
      <c r="Q4298" t="s">
        <v>615</v>
      </c>
      <c r="R4298" t="s">
        <v>28</v>
      </c>
      <c r="S4298">
        <v>118.31</v>
      </c>
      <c r="T4298" t="str" cm="1">
        <f t="array" ref="T4298">_xlfn.IFS(Raw_Data[[#This Row],[Call Status]]="Resolved","5",Raw_Data[[#This Row],[Call Status]]="Escalated","2",Raw_Data[[#This Row],[Call Status]]="Pending","3",Raw_Data[[#This Row],[Call Status]]="Abandoned","0")</f>
        <v>3</v>
      </c>
      <c r="U4298" t="str">
        <f>TEXT(Raw_Data[[#This Row],[Call Date]],"mmmm")</f>
        <v>September</v>
      </c>
      <c r="V4298" t="str" cm="1">
        <f t="array" ref="V4298">_xlfn.IFS(Raw_Data[[#This Row],[Customer Satisfaction]]&lt;2,"Poor",Raw_Data[[#This Row],[Customer Satisfaction]]&lt;4,"Average",Raw_Data[[#This Row],[Customer Satisfaction]]&gt;=4,"Excellent")</f>
        <v>Excellent</v>
      </c>
    </row>
    <row r="4299" spans="2:22" x14ac:dyDescent="0.3">
      <c r="B4299" t="s">
        <v>6794</v>
      </c>
      <c r="C4299" s="2">
        <v>45686</v>
      </c>
      <c r="D4299" s="1">
        <v>0.72569444444444442</v>
      </c>
      <c r="E4299" t="s">
        <v>108</v>
      </c>
      <c r="F4299" t="s">
        <v>48</v>
      </c>
      <c r="G4299" t="s">
        <v>21</v>
      </c>
      <c r="H4299" t="s">
        <v>22</v>
      </c>
      <c r="I4299" t="s">
        <v>23</v>
      </c>
      <c r="J4299" t="s">
        <v>64</v>
      </c>
      <c r="K4299" t="s">
        <v>25</v>
      </c>
      <c r="L4299" t="s">
        <v>3561</v>
      </c>
      <c r="M4299">
        <v>2.1</v>
      </c>
      <c r="N4299">
        <v>11</v>
      </c>
      <c r="O4299" t="s">
        <v>26</v>
      </c>
      <c r="P4299">
        <v>4</v>
      </c>
      <c r="Q4299" t="s">
        <v>27</v>
      </c>
      <c r="R4299" t="s">
        <v>28</v>
      </c>
      <c r="S4299">
        <v>149.88</v>
      </c>
      <c r="T4299" t="str" cm="1">
        <f t="array" ref="T4299">_xlfn.IFS(Raw_Data[[#This Row],[Call Status]]="Resolved","5",Raw_Data[[#This Row],[Call Status]]="Escalated","2",Raw_Data[[#This Row],[Call Status]]="Pending","3",Raw_Data[[#This Row],[Call Status]]="Abandoned","0")</f>
        <v>5</v>
      </c>
      <c r="U4299" t="str">
        <f>TEXT(Raw_Data[[#This Row],[Call Date]],"mmmm")</f>
        <v>January</v>
      </c>
      <c r="V4299" t="str" cm="1">
        <f t="array" ref="V4299">_xlfn.IFS(Raw_Data[[#This Row],[Customer Satisfaction]]&lt;2,"Poor",Raw_Data[[#This Row],[Customer Satisfaction]]&lt;4,"Average",Raw_Data[[#This Row],[Customer Satisfaction]]&gt;=4,"Excellent")</f>
        <v>Excellent</v>
      </c>
    </row>
    <row r="4300" spans="2:22" x14ac:dyDescent="0.3">
      <c r="B4300" t="s">
        <v>3464</v>
      </c>
      <c r="C4300" s="2">
        <v>45937</v>
      </c>
      <c r="D4300" s="1">
        <v>0.84097222222222223</v>
      </c>
      <c r="E4300" t="s">
        <v>30</v>
      </c>
      <c r="F4300" t="s">
        <v>38</v>
      </c>
      <c r="G4300" t="s">
        <v>162</v>
      </c>
      <c r="H4300" t="s">
        <v>2026</v>
      </c>
      <c r="I4300" t="s">
        <v>23</v>
      </c>
      <c r="J4300" t="s">
        <v>55</v>
      </c>
      <c r="K4300" t="s">
        <v>25</v>
      </c>
      <c r="L4300" t="s">
        <v>25</v>
      </c>
      <c r="M4300">
        <v>1.8</v>
      </c>
      <c r="N4300">
        <v>13.2</v>
      </c>
      <c r="O4300" t="s">
        <v>26</v>
      </c>
      <c r="P4300">
        <v>5</v>
      </c>
      <c r="Q4300" t="s">
        <v>27</v>
      </c>
      <c r="R4300" t="s">
        <v>28</v>
      </c>
      <c r="S4300">
        <v>162.28</v>
      </c>
      <c r="T4300" t="str" cm="1">
        <f t="array" ref="T4300">_xlfn.IFS(Raw_Data[[#This Row],[Call Status]]="Resolved","5",Raw_Data[[#This Row],[Call Status]]="Escalated","2",Raw_Data[[#This Row],[Call Status]]="Pending","3",Raw_Data[[#This Row],[Call Status]]="Abandoned","0")</f>
        <v>5</v>
      </c>
      <c r="U4300" t="str">
        <f>TEXT(Raw_Data[[#This Row],[Call Date]],"mmmm")</f>
        <v>October</v>
      </c>
      <c r="V4300" t="str" cm="1">
        <f t="array" ref="V4300">_xlfn.IFS(Raw_Data[[#This Row],[Customer Satisfaction]]&lt;2,"Poor",Raw_Data[[#This Row],[Customer Satisfaction]]&lt;4,"Average",Raw_Data[[#This Row],[Customer Satisfaction]]&gt;=4,"Excellent")</f>
        <v>Excellent</v>
      </c>
    </row>
    <row r="4301" spans="2:22" x14ac:dyDescent="0.3">
      <c r="B4301" t="s">
        <v>7920</v>
      </c>
      <c r="C4301" s="2">
        <v>45995</v>
      </c>
      <c r="D4301" s="1">
        <v>0.83680555555555558</v>
      </c>
      <c r="E4301" t="s">
        <v>70</v>
      </c>
      <c r="F4301" t="s">
        <v>20</v>
      </c>
      <c r="G4301" t="s">
        <v>250</v>
      </c>
      <c r="H4301" t="s">
        <v>2026</v>
      </c>
      <c r="I4301" t="s">
        <v>23</v>
      </c>
      <c r="J4301" t="s">
        <v>49</v>
      </c>
      <c r="K4301" t="s">
        <v>16</v>
      </c>
      <c r="L4301" t="s">
        <v>16</v>
      </c>
      <c r="M4301">
        <v>0.8</v>
      </c>
      <c r="N4301">
        <v>18.2</v>
      </c>
      <c r="O4301" t="s">
        <v>28</v>
      </c>
      <c r="P4301">
        <v>3</v>
      </c>
      <c r="Q4301" t="s">
        <v>615</v>
      </c>
      <c r="R4301" t="s">
        <v>26</v>
      </c>
      <c r="S4301">
        <v>515.39</v>
      </c>
      <c r="T4301" t="str" cm="1">
        <f t="array" ref="T4301">_xlfn.IFS(Raw_Data[[#This Row],[Call Status]]="Resolved","5",Raw_Data[[#This Row],[Call Status]]="Escalated","2",Raw_Data[[#This Row],[Call Status]]="Pending","3",Raw_Data[[#This Row],[Call Status]]="Abandoned","0")</f>
        <v>2</v>
      </c>
      <c r="U4301" t="str">
        <f>TEXT(Raw_Data[[#This Row],[Call Date]],"mmmm")</f>
        <v>December</v>
      </c>
      <c r="V4301" t="str" cm="1">
        <f t="array" ref="V4301">_xlfn.IFS(Raw_Data[[#This Row],[Customer Satisfaction]]&lt;2,"Poor",Raw_Data[[#This Row],[Customer Satisfaction]]&lt;4,"Average",Raw_Data[[#This Row],[Customer Satisfaction]]&gt;=4,"Excellent")</f>
        <v>Average</v>
      </c>
    </row>
    <row r="4302" spans="2:22" x14ac:dyDescent="0.3">
      <c r="B4302" t="s">
        <v>7498</v>
      </c>
      <c r="C4302" s="2">
        <v>45976</v>
      </c>
      <c r="D4302" s="1">
        <v>0.83680555555555558</v>
      </c>
      <c r="E4302" t="s">
        <v>84</v>
      </c>
      <c r="F4302" t="s">
        <v>38</v>
      </c>
      <c r="G4302" t="s">
        <v>327</v>
      </c>
      <c r="H4302" t="s">
        <v>22</v>
      </c>
      <c r="I4302" t="s">
        <v>23</v>
      </c>
      <c r="J4302" t="s">
        <v>64</v>
      </c>
      <c r="K4302" t="s">
        <v>7253</v>
      </c>
      <c r="L4302" t="s">
        <v>7254</v>
      </c>
      <c r="M4302">
        <v>6.5</v>
      </c>
      <c r="N4302">
        <v>9.6999999999999993</v>
      </c>
      <c r="O4302" t="s">
        <v>28</v>
      </c>
      <c r="P4302">
        <v>3</v>
      </c>
      <c r="Q4302" t="s">
        <v>1014</v>
      </c>
      <c r="R4302" t="s">
        <v>28</v>
      </c>
      <c r="S4302">
        <v>176.04</v>
      </c>
      <c r="T4302" t="str" cm="1">
        <f t="array" ref="T4302">_xlfn.IFS(Raw_Data[[#This Row],[Call Status]]="Resolved","5",Raw_Data[[#This Row],[Call Status]]="Escalated","2",Raw_Data[[#This Row],[Call Status]]="Pending","3",Raw_Data[[#This Row],[Call Status]]="Abandoned","0")</f>
        <v>0</v>
      </c>
      <c r="U4302" t="str">
        <f>TEXT(Raw_Data[[#This Row],[Call Date]],"mmmm")</f>
        <v>November</v>
      </c>
      <c r="V4302" t="str" cm="1">
        <f t="array" ref="V4302">_xlfn.IFS(Raw_Data[[#This Row],[Customer Satisfaction]]&lt;2,"Poor",Raw_Data[[#This Row],[Customer Satisfaction]]&lt;4,"Average",Raw_Data[[#This Row],[Customer Satisfaction]]&gt;=4,"Excellent")</f>
        <v>Average</v>
      </c>
    </row>
    <row r="4303" spans="2:22" x14ac:dyDescent="0.3">
      <c r="B4303" t="s">
        <v>5764</v>
      </c>
      <c r="C4303" s="2">
        <v>45859</v>
      </c>
      <c r="D4303" s="1">
        <v>0.80902777777777779</v>
      </c>
      <c r="E4303" t="s">
        <v>57</v>
      </c>
      <c r="F4303" t="s">
        <v>38</v>
      </c>
      <c r="G4303" t="s">
        <v>162</v>
      </c>
      <c r="H4303" t="s">
        <v>2392</v>
      </c>
      <c r="I4303" t="s">
        <v>23</v>
      </c>
      <c r="J4303" t="s">
        <v>42</v>
      </c>
      <c r="K4303" t="s">
        <v>25</v>
      </c>
      <c r="L4303" t="s">
        <v>3570</v>
      </c>
      <c r="M4303">
        <v>4.7</v>
      </c>
      <c r="N4303">
        <v>7.9</v>
      </c>
      <c r="O4303" t="s">
        <v>26</v>
      </c>
      <c r="P4303">
        <v>0</v>
      </c>
      <c r="Q4303" t="s">
        <v>615</v>
      </c>
      <c r="R4303" t="s">
        <v>28</v>
      </c>
      <c r="S4303">
        <v>300.27</v>
      </c>
      <c r="T4303" t="str" cm="1">
        <f t="array" ref="T4303">_xlfn.IFS(Raw_Data[[#This Row],[Call Status]]="Resolved","5",Raw_Data[[#This Row],[Call Status]]="Escalated","2",Raw_Data[[#This Row],[Call Status]]="Pending","3",Raw_Data[[#This Row],[Call Status]]="Abandoned","0")</f>
        <v>5</v>
      </c>
      <c r="U4303" t="str">
        <f>TEXT(Raw_Data[[#This Row],[Call Date]],"mmmm")</f>
        <v>July</v>
      </c>
      <c r="V4303" t="str" cm="1">
        <f t="array" ref="V4303">_xlfn.IFS(Raw_Data[[#This Row],[Customer Satisfaction]]&lt;2,"Poor",Raw_Data[[#This Row],[Customer Satisfaction]]&lt;4,"Average",Raw_Data[[#This Row],[Customer Satisfaction]]&gt;=4,"Excellent")</f>
        <v>Poor</v>
      </c>
    </row>
    <row r="4304" spans="2:22" x14ac:dyDescent="0.3">
      <c r="B4304" t="s">
        <v>8551</v>
      </c>
      <c r="C4304" s="2">
        <v>46018</v>
      </c>
      <c r="D4304" s="1">
        <v>0.77500000000000002</v>
      </c>
      <c r="E4304" t="s">
        <v>72</v>
      </c>
      <c r="F4304" t="s">
        <v>38</v>
      </c>
      <c r="G4304" t="s">
        <v>327</v>
      </c>
      <c r="H4304" t="s">
        <v>22</v>
      </c>
      <c r="I4304" t="s">
        <v>23</v>
      </c>
      <c r="J4304" t="s">
        <v>49</v>
      </c>
      <c r="K4304" t="s">
        <v>16</v>
      </c>
      <c r="L4304" t="s">
        <v>16</v>
      </c>
      <c r="M4304">
        <v>3.4</v>
      </c>
      <c r="N4304">
        <v>18.5</v>
      </c>
      <c r="O4304" t="s">
        <v>28</v>
      </c>
      <c r="P4304">
        <v>2</v>
      </c>
      <c r="Q4304" t="s">
        <v>1014</v>
      </c>
      <c r="R4304" t="s">
        <v>26</v>
      </c>
      <c r="S4304">
        <v>176.65</v>
      </c>
      <c r="T4304" t="str" cm="1">
        <f t="array" ref="T4304">_xlfn.IFS(Raw_Data[[#This Row],[Call Status]]="Resolved","5",Raw_Data[[#This Row],[Call Status]]="Escalated","2",Raw_Data[[#This Row],[Call Status]]="Pending","3",Raw_Data[[#This Row],[Call Status]]="Abandoned","0")</f>
        <v>2</v>
      </c>
      <c r="U4304" t="str">
        <f>TEXT(Raw_Data[[#This Row],[Call Date]],"mmmm")</f>
        <v>December</v>
      </c>
      <c r="V4304" t="str" cm="1">
        <f t="array" ref="V4304">_xlfn.IFS(Raw_Data[[#This Row],[Customer Satisfaction]]&lt;2,"Poor",Raw_Data[[#This Row],[Customer Satisfaction]]&lt;4,"Average",Raw_Data[[#This Row],[Customer Satisfaction]]&gt;=4,"Excellent")</f>
        <v>Average</v>
      </c>
    </row>
    <row r="4305" spans="2:22" x14ac:dyDescent="0.3">
      <c r="B4305" t="s">
        <v>1598</v>
      </c>
      <c r="C4305" s="2">
        <v>45714</v>
      </c>
      <c r="D4305" s="1">
        <v>0.60069444444444442</v>
      </c>
      <c r="E4305" t="s">
        <v>33</v>
      </c>
      <c r="F4305" t="s">
        <v>48</v>
      </c>
      <c r="G4305" t="s">
        <v>162</v>
      </c>
      <c r="H4305" t="s">
        <v>22</v>
      </c>
      <c r="I4305" t="s">
        <v>1128</v>
      </c>
      <c r="J4305" t="s">
        <v>45</v>
      </c>
      <c r="K4305" t="s">
        <v>25</v>
      </c>
      <c r="L4305" t="s">
        <v>25</v>
      </c>
      <c r="M4305">
        <v>2</v>
      </c>
      <c r="N4305">
        <v>6.4</v>
      </c>
      <c r="O4305" t="s">
        <v>26</v>
      </c>
      <c r="P4305">
        <v>3</v>
      </c>
      <c r="Q4305" t="s">
        <v>615</v>
      </c>
      <c r="R4305" t="s">
        <v>28</v>
      </c>
      <c r="S4305">
        <v>47.95</v>
      </c>
      <c r="T4305" t="str" cm="1">
        <f t="array" ref="T4305">_xlfn.IFS(Raw_Data[[#This Row],[Call Status]]="Resolved","5",Raw_Data[[#This Row],[Call Status]]="Escalated","2",Raw_Data[[#This Row],[Call Status]]="Pending","3",Raw_Data[[#This Row],[Call Status]]="Abandoned","0")</f>
        <v>5</v>
      </c>
      <c r="U4305" t="str">
        <f>TEXT(Raw_Data[[#This Row],[Call Date]],"mmmm")</f>
        <v>February</v>
      </c>
      <c r="V4305" t="str" cm="1">
        <f t="array" ref="V4305">_xlfn.IFS(Raw_Data[[#This Row],[Customer Satisfaction]]&lt;2,"Poor",Raw_Data[[#This Row],[Customer Satisfaction]]&lt;4,"Average",Raw_Data[[#This Row],[Customer Satisfaction]]&gt;=4,"Excellent")</f>
        <v>Average</v>
      </c>
    </row>
    <row r="4306" spans="2:22" x14ac:dyDescent="0.3">
      <c r="B4306" t="s">
        <v>8346</v>
      </c>
      <c r="C4306" s="2">
        <v>45875</v>
      </c>
      <c r="D4306" s="1">
        <v>0.875</v>
      </c>
      <c r="E4306" t="s">
        <v>59</v>
      </c>
      <c r="F4306" t="s">
        <v>38</v>
      </c>
      <c r="G4306" t="s">
        <v>162</v>
      </c>
      <c r="H4306" t="s">
        <v>2026</v>
      </c>
      <c r="I4306" t="s">
        <v>1128</v>
      </c>
      <c r="J4306" t="s">
        <v>39</v>
      </c>
      <c r="K4306" t="s">
        <v>16</v>
      </c>
      <c r="L4306" t="s">
        <v>16</v>
      </c>
      <c r="M4306">
        <v>0.4</v>
      </c>
      <c r="N4306">
        <v>11.8</v>
      </c>
      <c r="O4306" t="s">
        <v>28</v>
      </c>
      <c r="P4306">
        <v>2</v>
      </c>
      <c r="Q4306" t="s">
        <v>1014</v>
      </c>
      <c r="R4306" t="s">
        <v>26</v>
      </c>
      <c r="S4306">
        <v>43.99</v>
      </c>
      <c r="T4306" t="str" cm="1">
        <f t="array" ref="T4306">_xlfn.IFS(Raw_Data[[#This Row],[Call Status]]="Resolved","5",Raw_Data[[#This Row],[Call Status]]="Escalated","2",Raw_Data[[#This Row],[Call Status]]="Pending","3",Raw_Data[[#This Row],[Call Status]]="Abandoned","0")</f>
        <v>2</v>
      </c>
      <c r="U4306" t="str">
        <f>TEXT(Raw_Data[[#This Row],[Call Date]],"mmmm")</f>
        <v>August</v>
      </c>
      <c r="V4306" t="str" cm="1">
        <f t="array" ref="V4306">_xlfn.IFS(Raw_Data[[#This Row],[Customer Satisfaction]]&lt;2,"Poor",Raw_Data[[#This Row],[Customer Satisfaction]]&lt;4,"Average",Raw_Data[[#This Row],[Customer Satisfaction]]&gt;=4,"Excellent")</f>
        <v>Average</v>
      </c>
    </row>
    <row r="4307" spans="2:22" x14ac:dyDescent="0.3">
      <c r="B4307" t="s">
        <v>568</v>
      </c>
      <c r="C4307" s="2">
        <v>45719</v>
      </c>
      <c r="D4307" s="1">
        <v>0.52708333333333335</v>
      </c>
      <c r="E4307" t="s">
        <v>66</v>
      </c>
      <c r="F4307" t="s">
        <v>48</v>
      </c>
      <c r="G4307" t="s">
        <v>327</v>
      </c>
      <c r="H4307" t="s">
        <v>22</v>
      </c>
      <c r="I4307" t="s">
        <v>23</v>
      </c>
      <c r="J4307" t="s">
        <v>42</v>
      </c>
      <c r="K4307" t="s">
        <v>25</v>
      </c>
      <c r="L4307" t="s">
        <v>25</v>
      </c>
      <c r="M4307">
        <v>2.5</v>
      </c>
      <c r="N4307">
        <v>9.1</v>
      </c>
      <c r="O4307" t="s">
        <v>26</v>
      </c>
      <c r="P4307">
        <v>0</v>
      </c>
      <c r="Q4307" t="s">
        <v>27</v>
      </c>
      <c r="R4307" t="s">
        <v>28</v>
      </c>
      <c r="S4307">
        <v>51.77</v>
      </c>
      <c r="T4307" t="str" cm="1">
        <f t="array" ref="T4307">_xlfn.IFS(Raw_Data[[#This Row],[Call Status]]="Resolved","5",Raw_Data[[#This Row],[Call Status]]="Escalated","2",Raw_Data[[#This Row],[Call Status]]="Pending","3",Raw_Data[[#This Row],[Call Status]]="Abandoned","0")</f>
        <v>5</v>
      </c>
      <c r="U4307" t="str">
        <f>TEXT(Raw_Data[[#This Row],[Call Date]],"mmmm")</f>
        <v>March</v>
      </c>
      <c r="V4307" t="str" cm="1">
        <f t="array" ref="V4307">_xlfn.IFS(Raw_Data[[#This Row],[Customer Satisfaction]]&lt;2,"Poor",Raw_Data[[#This Row],[Customer Satisfaction]]&lt;4,"Average",Raw_Data[[#This Row],[Customer Satisfaction]]&gt;=4,"Excellent")</f>
        <v>Poor</v>
      </c>
    </row>
    <row r="4308" spans="2:22" x14ac:dyDescent="0.3">
      <c r="B4308" t="s">
        <v>7375</v>
      </c>
      <c r="C4308" s="2">
        <v>45814</v>
      </c>
      <c r="D4308" s="1">
        <v>0.84027777777777779</v>
      </c>
      <c r="E4308" t="s">
        <v>156</v>
      </c>
      <c r="F4308" t="s">
        <v>48</v>
      </c>
      <c r="G4308" t="s">
        <v>327</v>
      </c>
      <c r="H4308" t="s">
        <v>22</v>
      </c>
      <c r="I4308" t="s">
        <v>1128</v>
      </c>
      <c r="J4308" t="s">
        <v>39</v>
      </c>
      <c r="K4308" t="s">
        <v>7253</v>
      </c>
      <c r="L4308" t="s">
        <v>7254</v>
      </c>
      <c r="M4308">
        <v>5.5</v>
      </c>
      <c r="N4308">
        <v>12.1</v>
      </c>
      <c r="O4308" t="s">
        <v>28</v>
      </c>
      <c r="P4308">
        <v>3</v>
      </c>
      <c r="Q4308" t="s">
        <v>615</v>
      </c>
      <c r="R4308" t="s">
        <v>28</v>
      </c>
      <c r="S4308">
        <v>29.87</v>
      </c>
      <c r="T4308" t="str" cm="1">
        <f t="array" ref="T4308">_xlfn.IFS(Raw_Data[[#This Row],[Call Status]]="Resolved","5",Raw_Data[[#This Row],[Call Status]]="Escalated","2",Raw_Data[[#This Row],[Call Status]]="Pending","3",Raw_Data[[#This Row],[Call Status]]="Abandoned","0")</f>
        <v>0</v>
      </c>
      <c r="U4308" t="str">
        <f>TEXT(Raw_Data[[#This Row],[Call Date]],"mmmm")</f>
        <v>June</v>
      </c>
      <c r="V4308" t="str" cm="1">
        <f t="array" ref="V4308">_xlfn.IFS(Raw_Data[[#This Row],[Customer Satisfaction]]&lt;2,"Poor",Raw_Data[[#This Row],[Customer Satisfaction]]&lt;4,"Average",Raw_Data[[#This Row],[Customer Satisfaction]]&gt;=4,"Excellent")</f>
        <v>Average</v>
      </c>
    </row>
    <row r="4309" spans="2:22" x14ac:dyDescent="0.3">
      <c r="B4309" t="s">
        <v>131</v>
      </c>
      <c r="C4309" s="2">
        <v>45859</v>
      </c>
      <c r="D4309" s="1">
        <v>0.4375</v>
      </c>
      <c r="E4309" t="s">
        <v>19</v>
      </c>
      <c r="F4309" t="s">
        <v>34</v>
      </c>
      <c r="G4309" t="s">
        <v>21</v>
      </c>
      <c r="H4309" t="s">
        <v>22</v>
      </c>
      <c r="I4309" t="s">
        <v>23</v>
      </c>
      <c r="J4309" t="s">
        <v>76</v>
      </c>
      <c r="K4309" t="s">
        <v>25</v>
      </c>
      <c r="L4309" t="s">
        <v>25</v>
      </c>
      <c r="M4309">
        <v>0.3</v>
      </c>
      <c r="N4309">
        <v>4.4000000000000004</v>
      </c>
      <c r="O4309" t="s">
        <v>26</v>
      </c>
      <c r="P4309">
        <v>5</v>
      </c>
      <c r="Q4309" t="s">
        <v>27</v>
      </c>
      <c r="R4309" t="s">
        <v>28</v>
      </c>
      <c r="S4309">
        <v>134.47</v>
      </c>
      <c r="T4309" t="str" cm="1">
        <f t="array" ref="T4309">_xlfn.IFS(Raw_Data[[#This Row],[Call Status]]="Resolved","5",Raw_Data[[#This Row],[Call Status]]="Escalated","2",Raw_Data[[#This Row],[Call Status]]="Pending","3",Raw_Data[[#This Row],[Call Status]]="Abandoned","0")</f>
        <v>5</v>
      </c>
      <c r="U4309" t="str">
        <f>TEXT(Raw_Data[[#This Row],[Call Date]],"mmmm")</f>
        <v>July</v>
      </c>
      <c r="V4309" t="str" cm="1">
        <f t="array" ref="V4309">_xlfn.IFS(Raw_Data[[#This Row],[Customer Satisfaction]]&lt;2,"Poor",Raw_Data[[#This Row],[Customer Satisfaction]]&lt;4,"Average",Raw_Data[[#This Row],[Customer Satisfaction]]&gt;=4,"Excellent")</f>
        <v>Excellent</v>
      </c>
    </row>
    <row r="4310" spans="2:22" x14ac:dyDescent="0.3">
      <c r="B4310" t="s">
        <v>6672</v>
      </c>
      <c r="C4310" s="2">
        <v>45674</v>
      </c>
      <c r="D4310" s="1">
        <v>0.69444444444444442</v>
      </c>
      <c r="E4310" t="s">
        <v>84</v>
      </c>
      <c r="F4310" t="s">
        <v>20</v>
      </c>
      <c r="G4310" t="s">
        <v>162</v>
      </c>
      <c r="H4310" t="s">
        <v>22</v>
      </c>
      <c r="I4310" t="s">
        <v>23</v>
      </c>
      <c r="J4310" t="s">
        <v>76</v>
      </c>
      <c r="K4310" t="s">
        <v>25</v>
      </c>
      <c r="L4310" t="s">
        <v>3561</v>
      </c>
      <c r="M4310">
        <v>2</v>
      </c>
      <c r="N4310">
        <v>9.1999999999999993</v>
      </c>
      <c r="O4310" t="s">
        <v>26</v>
      </c>
      <c r="P4310">
        <v>3</v>
      </c>
      <c r="Q4310" t="s">
        <v>615</v>
      </c>
      <c r="R4310" t="s">
        <v>28</v>
      </c>
      <c r="S4310">
        <v>270.95999999999998</v>
      </c>
      <c r="T4310" t="str" cm="1">
        <f t="array" ref="T4310">_xlfn.IFS(Raw_Data[[#This Row],[Call Status]]="Resolved","5",Raw_Data[[#This Row],[Call Status]]="Escalated","2",Raw_Data[[#This Row],[Call Status]]="Pending","3",Raw_Data[[#This Row],[Call Status]]="Abandoned","0")</f>
        <v>5</v>
      </c>
      <c r="U4310" t="str">
        <f>TEXT(Raw_Data[[#This Row],[Call Date]],"mmmm")</f>
        <v>January</v>
      </c>
      <c r="V4310" t="str" cm="1">
        <f t="array" ref="V4310">_xlfn.IFS(Raw_Data[[#This Row],[Customer Satisfaction]]&lt;2,"Poor",Raw_Data[[#This Row],[Customer Satisfaction]]&lt;4,"Average",Raw_Data[[#This Row],[Customer Satisfaction]]&gt;=4,"Excellent")</f>
        <v>Average</v>
      </c>
    </row>
    <row r="4311" spans="2:22" x14ac:dyDescent="0.3">
      <c r="B4311" t="s">
        <v>3262</v>
      </c>
      <c r="C4311" s="2">
        <v>45979</v>
      </c>
      <c r="D4311" s="1">
        <v>0.78194444444444444</v>
      </c>
      <c r="E4311" t="s">
        <v>72</v>
      </c>
      <c r="F4311" t="s">
        <v>48</v>
      </c>
      <c r="G4311" t="s">
        <v>21</v>
      </c>
      <c r="H4311" t="s">
        <v>2026</v>
      </c>
      <c r="I4311" t="s">
        <v>23</v>
      </c>
      <c r="J4311" t="s">
        <v>24</v>
      </c>
      <c r="K4311" t="s">
        <v>25</v>
      </c>
      <c r="L4311" t="s">
        <v>25</v>
      </c>
      <c r="M4311">
        <v>1.5</v>
      </c>
      <c r="N4311">
        <v>7.5</v>
      </c>
      <c r="O4311" t="s">
        <v>26</v>
      </c>
      <c r="P4311">
        <v>3</v>
      </c>
      <c r="Q4311" t="s">
        <v>615</v>
      </c>
      <c r="R4311" t="s">
        <v>28</v>
      </c>
      <c r="S4311">
        <v>426.13</v>
      </c>
      <c r="T4311" t="str" cm="1">
        <f t="array" ref="T4311">_xlfn.IFS(Raw_Data[[#This Row],[Call Status]]="Resolved","5",Raw_Data[[#This Row],[Call Status]]="Escalated","2",Raw_Data[[#This Row],[Call Status]]="Pending","3",Raw_Data[[#This Row],[Call Status]]="Abandoned","0")</f>
        <v>5</v>
      </c>
      <c r="U4311" t="str">
        <f>TEXT(Raw_Data[[#This Row],[Call Date]],"mmmm")</f>
        <v>November</v>
      </c>
      <c r="V4311" t="str" cm="1">
        <f t="array" ref="V4311">_xlfn.IFS(Raw_Data[[#This Row],[Customer Satisfaction]]&lt;2,"Poor",Raw_Data[[#This Row],[Customer Satisfaction]]&lt;4,"Average",Raw_Data[[#This Row],[Customer Satisfaction]]&gt;=4,"Excellent")</f>
        <v>Average</v>
      </c>
    </row>
    <row r="4312" spans="2:22" x14ac:dyDescent="0.3">
      <c r="B4312" t="s">
        <v>6695</v>
      </c>
      <c r="C4312" s="2">
        <v>45663</v>
      </c>
      <c r="D4312" s="1">
        <v>0.62986111111111109</v>
      </c>
      <c r="E4312" t="s">
        <v>84</v>
      </c>
      <c r="F4312" t="s">
        <v>34</v>
      </c>
      <c r="G4312" t="s">
        <v>21</v>
      </c>
      <c r="H4312" t="s">
        <v>22</v>
      </c>
      <c r="I4312" t="s">
        <v>23</v>
      </c>
      <c r="J4312" t="s">
        <v>49</v>
      </c>
      <c r="K4312" t="s">
        <v>25</v>
      </c>
      <c r="L4312" t="s">
        <v>3561</v>
      </c>
      <c r="M4312">
        <v>1.9</v>
      </c>
      <c r="N4312">
        <v>11</v>
      </c>
      <c r="O4312" t="s">
        <v>26</v>
      </c>
      <c r="P4312">
        <v>3</v>
      </c>
      <c r="Q4312" t="s">
        <v>615</v>
      </c>
      <c r="R4312" t="s">
        <v>28</v>
      </c>
      <c r="S4312">
        <v>152.68</v>
      </c>
      <c r="T4312" t="str" cm="1">
        <f t="array" ref="T4312">_xlfn.IFS(Raw_Data[[#This Row],[Call Status]]="Resolved","5",Raw_Data[[#This Row],[Call Status]]="Escalated","2",Raw_Data[[#This Row],[Call Status]]="Pending","3",Raw_Data[[#This Row],[Call Status]]="Abandoned","0")</f>
        <v>5</v>
      </c>
      <c r="U4312" t="str">
        <f>TEXT(Raw_Data[[#This Row],[Call Date]],"mmmm")</f>
        <v>January</v>
      </c>
      <c r="V4312" t="str" cm="1">
        <f t="array" ref="V4312">_xlfn.IFS(Raw_Data[[#This Row],[Customer Satisfaction]]&lt;2,"Poor",Raw_Data[[#This Row],[Customer Satisfaction]]&lt;4,"Average",Raw_Data[[#This Row],[Customer Satisfaction]]&gt;=4,"Excellent")</f>
        <v>Average</v>
      </c>
    </row>
    <row r="4313" spans="2:22" x14ac:dyDescent="0.3">
      <c r="B4313" t="s">
        <v>2717</v>
      </c>
      <c r="C4313" s="2">
        <v>45715</v>
      </c>
      <c r="D4313" s="1">
        <v>0.81874999999999998</v>
      </c>
      <c r="E4313" t="s">
        <v>44</v>
      </c>
      <c r="F4313" t="s">
        <v>20</v>
      </c>
      <c r="G4313" t="s">
        <v>327</v>
      </c>
      <c r="H4313" t="s">
        <v>2613</v>
      </c>
      <c r="I4313" t="s">
        <v>23</v>
      </c>
      <c r="J4313" t="s">
        <v>42</v>
      </c>
      <c r="K4313" t="s">
        <v>25</v>
      </c>
      <c r="L4313" t="s">
        <v>25</v>
      </c>
      <c r="M4313">
        <v>4.5</v>
      </c>
      <c r="N4313">
        <v>8.1</v>
      </c>
      <c r="O4313" t="s">
        <v>26</v>
      </c>
      <c r="P4313">
        <v>3</v>
      </c>
      <c r="Q4313" t="s">
        <v>615</v>
      </c>
      <c r="R4313" t="s">
        <v>28</v>
      </c>
      <c r="S4313">
        <v>86.17</v>
      </c>
      <c r="T4313" t="str" cm="1">
        <f t="array" ref="T4313">_xlfn.IFS(Raw_Data[[#This Row],[Call Status]]="Resolved","5",Raw_Data[[#This Row],[Call Status]]="Escalated","2",Raw_Data[[#This Row],[Call Status]]="Pending","3",Raw_Data[[#This Row],[Call Status]]="Abandoned","0")</f>
        <v>5</v>
      </c>
      <c r="U4313" t="str">
        <f>TEXT(Raw_Data[[#This Row],[Call Date]],"mmmm")</f>
        <v>February</v>
      </c>
      <c r="V4313" t="str" cm="1">
        <f t="array" ref="V4313">_xlfn.IFS(Raw_Data[[#This Row],[Customer Satisfaction]]&lt;2,"Poor",Raw_Data[[#This Row],[Customer Satisfaction]]&lt;4,"Average",Raw_Data[[#This Row],[Customer Satisfaction]]&gt;=4,"Excellent")</f>
        <v>Average</v>
      </c>
    </row>
    <row r="4314" spans="2:22" x14ac:dyDescent="0.3">
      <c r="B4314" t="s">
        <v>7892</v>
      </c>
      <c r="C4314" s="2">
        <v>45982</v>
      </c>
      <c r="D4314" s="1">
        <v>0.77500000000000002</v>
      </c>
      <c r="E4314" t="s">
        <v>41</v>
      </c>
      <c r="F4314" t="s">
        <v>20</v>
      </c>
      <c r="G4314" t="s">
        <v>250</v>
      </c>
      <c r="H4314" t="s">
        <v>2026</v>
      </c>
      <c r="I4314" t="s">
        <v>1137</v>
      </c>
      <c r="J4314" t="s">
        <v>49</v>
      </c>
      <c r="K4314" t="s">
        <v>16</v>
      </c>
      <c r="L4314" t="s">
        <v>16</v>
      </c>
      <c r="M4314">
        <v>1.2</v>
      </c>
      <c r="N4314">
        <v>12</v>
      </c>
      <c r="O4314" t="s">
        <v>28</v>
      </c>
      <c r="P4314">
        <v>3</v>
      </c>
      <c r="Q4314" t="s">
        <v>615</v>
      </c>
      <c r="R4314" t="s">
        <v>26</v>
      </c>
      <c r="S4314">
        <v>290.44</v>
      </c>
      <c r="T4314" t="str" cm="1">
        <f t="array" ref="T4314">_xlfn.IFS(Raw_Data[[#This Row],[Call Status]]="Resolved","5",Raw_Data[[#This Row],[Call Status]]="Escalated","2",Raw_Data[[#This Row],[Call Status]]="Pending","3",Raw_Data[[#This Row],[Call Status]]="Abandoned","0")</f>
        <v>2</v>
      </c>
      <c r="U4314" t="str">
        <f>TEXT(Raw_Data[[#This Row],[Call Date]],"mmmm")</f>
        <v>November</v>
      </c>
      <c r="V4314" t="str" cm="1">
        <f t="array" ref="V4314">_xlfn.IFS(Raw_Data[[#This Row],[Customer Satisfaction]]&lt;2,"Poor",Raw_Data[[#This Row],[Customer Satisfaction]]&lt;4,"Average",Raw_Data[[#This Row],[Customer Satisfaction]]&gt;=4,"Excellent")</f>
        <v>Average</v>
      </c>
    </row>
    <row r="4315" spans="2:22" x14ac:dyDescent="0.3">
      <c r="B4315" t="s">
        <v>9443</v>
      </c>
      <c r="C4315" s="2">
        <v>45975</v>
      </c>
      <c r="D4315" s="1">
        <v>0.40625</v>
      </c>
      <c r="E4315" t="s">
        <v>91</v>
      </c>
      <c r="F4315" t="s">
        <v>34</v>
      </c>
      <c r="G4315" t="s">
        <v>162</v>
      </c>
      <c r="H4315" t="s">
        <v>22</v>
      </c>
      <c r="I4315" t="s">
        <v>1130</v>
      </c>
      <c r="J4315" t="s">
        <v>42</v>
      </c>
      <c r="K4315" t="s">
        <v>8876</v>
      </c>
      <c r="L4315" t="s">
        <v>8877</v>
      </c>
      <c r="M4315">
        <v>4.4000000000000004</v>
      </c>
      <c r="N4315">
        <v>8.4</v>
      </c>
      <c r="O4315" t="s">
        <v>28</v>
      </c>
      <c r="P4315">
        <v>5</v>
      </c>
      <c r="Q4315" t="s">
        <v>27</v>
      </c>
      <c r="R4315" t="s">
        <v>28</v>
      </c>
      <c r="S4315">
        <v>158.85</v>
      </c>
      <c r="T4315" t="str" cm="1">
        <f t="array" ref="T4315">_xlfn.IFS(Raw_Data[[#This Row],[Call Status]]="Resolved","5",Raw_Data[[#This Row],[Call Status]]="Escalated","2",Raw_Data[[#This Row],[Call Status]]="Pending","3",Raw_Data[[#This Row],[Call Status]]="Abandoned","0")</f>
        <v>3</v>
      </c>
      <c r="U4315" t="str">
        <f>TEXT(Raw_Data[[#This Row],[Call Date]],"mmmm")</f>
        <v>November</v>
      </c>
      <c r="V4315" t="str" cm="1">
        <f t="array" ref="V4315">_xlfn.IFS(Raw_Data[[#This Row],[Customer Satisfaction]]&lt;2,"Poor",Raw_Data[[#This Row],[Customer Satisfaction]]&lt;4,"Average",Raw_Data[[#This Row],[Customer Satisfaction]]&gt;=4,"Excellent")</f>
        <v>Excellent</v>
      </c>
    </row>
    <row r="4316" spans="2:22" x14ac:dyDescent="0.3">
      <c r="B4316" t="s">
        <v>9569</v>
      </c>
      <c r="C4316" s="2">
        <v>45826</v>
      </c>
      <c r="D4316" s="1">
        <v>0.78749999999999998</v>
      </c>
      <c r="E4316" t="s">
        <v>84</v>
      </c>
      <c r="F4316" t="s">
        <v>48</v>
      </c>
      <c r="G4316" t="s">
        <v>327</v>
      </c>
      <c r="H4316" t="s">
        <v>22</v>
      </c>
      <c r="I4316" t="s">
        <v>1137</v>
      </c>
      <c r="J4316" t="s">
        <v>42</v>
      </c>
      <c r="K4316" t="s">
        <v>8876</v>
      </c>
      <c r="L4316" t="s">
        <v>8877</v>
      </c>
      <c r="M4316">
        <v>1.1000000000000001</v>
      </c>
      <c r="N4316">
        <v>13.3</v>
      </c>
      <c r="O4316" t="s">
        <v>28</v>
      </c>
      <c r="P4316">
        <v>3</v>
      </c>
      <c r="Q4316" t="s">
        <v>615</v>
      </c>
      <c r="R4316" t="s">
        <v>28</v>
      </c>
      <c r="S4316">
        <v>412.61</v>
      </c>
      <c r="T4316" t="str" cm="1">
        <f t="array" ref="T4316">_xlfn.IFS(Raw_Data[[#This Row],[Call Status]]="Resolved","5",Raw_Data[[#This Row],[Call Status]]="Escalated","2",Raw_Data[[#This Row],[Call Status]]="Pending","3",Raw_Data[[#This Row],[Call Status]]="Abandoned","0")</f>
        <v>3</v>
      </c>
      <c r="U4316" t="str">
        <f>TEXT(Raw_Data[[#This Row],[Call Date]],"mmmm")</f>
        <v>June</v>
      </c>
      <c r="V4316" t="str" cm="1">
        <f t="array" ref="V4316">_xlfn.IFS(Raw_Data[[#This Row],[Customer Satisfaction]]&lt;2,"Poor",Raw_Data[[#This Row],[Customer Satisfaction]]&lt;4,"Average",Raw_Data[[#This Row],[Customer Satisfaction]]&gt;=4,"Excellent")</f>
        <v>Average</v>
      </c>
    </row>
    <row r="4317" spans="2:22" x14ac:dyDescent="0.3">
      <c r="B4317" t="s">
        <v>9344</v>
      </c>
      <c r="C4317" s="2">
        <v>45739</v>
      </c>
      <c r="D4317" s="1">
        <v>0.81180555555555556</v>
      </c>
      <c r="E4317" t="s">
        <v>47</v>
      </c>
      <c r="F4317" t="s">
        <v>34</v>
      </c>
      <c r="G4317" t="s">
        <v>250</v>
      </c>
      <c r="H4317" t="s">
        <v>2026</v>
      </c>
      <c r="I4317" t="s">
        <v>23</v>
      </c>
      <c r="J4317" t="s">
        <v>35</v>
      </c>
      <c r="K4317" t="s">
        <v>8876</v>
      </c>
      <c r="L4317" t="s">
        <v>8877</v>
      </c>
      <c r="M4317">
        <v>2</v>
      </c>
      <c r="N4317">
        <v>8.5</v>
      </c>
      <c r="O4317" t="s">
        <v>28</v>
      </c>
      <c r="P4317">
        <v>1</v>
      </c>
      <c r="Q4317" t="s">
        <v>1014</v>
      </c>
      <c r="R4317" t="s">
        <v>28</v>
      </c>
      <c r="S4317">
        <v>91.56</v>
      </c>
      <c r="T4317" t="str" cm="1">
        <f t="array" ref="T4317">_xlfn.IFS(Raw_Data[[#This Row],[Call Status]]="Resolved","5",Raw_Data[[#This Row],[Call Status]]="Escalated","2",Raw_Data[[#This Row],[Call Status]]="Pending","3",Raw_Data[[#This Row],[Call Status]]="Abandoned","0")</f>
        <v>3</v>
      </c>
      <c r="U4317" t="str">
        <f>TEXT(Raw_Data[[#This Row],[Call Date]],"mmmm")</f>
        <v>March</v>
      </c>
      <c r="V4317" t="str" cm="1">
        <f t="array" ref="V4317">_xlfn.IFS(Raw_Data[[#This Row],[Customer Satisfaction]]&lt;2,"Poor",Raw_Data[[#This Row],[Customer Satisfaction]]&lt;4,"Average",Raw_Data[[#This Row],[Customer Satisfaction]]&gt;=4,"Excellent")</f>
        <v>Poor</v>
      </c>
    </row>
    <row r="4318" spans="2:22" x14ac:dyDescent="0.3">
      <c r="B4318" t="s">
        <v>7582</v>
      </c>
      <c r="C4318" s="2">
        <v>45876</v>
      </c>
      <c r="D4318" s="1">
        <v>0.61319444444444449</v>
      </c>
      <c r="E4318" t="s">
        <v>19</v>
      </c>
      <c r="F4318" t="s">
        <v>38</v>
      </c>
      <c r="G4318" t="s">
        <v>250</v>
      </c>
      <c r="H4318" t="s">
        <v>22</v>
      </c>
      <c r="I4318" t="s">
        <v>1128</v>
      </c>
      <c r="J4318" t="s">
        <v>35</v>
      </c>
      <c r="K4318" t="s">
        <v>7253</v>
      </c>
      <c r="L4318" t="s">
        <v>7254</v>
      </c>
      <c r="M4318">
        <v>7.4</v>
      </c>
      <c r="N4318">
        <v>9.6999999999999993</v>
      </c>
      <c r="O4318" t="s">
        <v>28</v>
      </c>
      <c r="P4318">
        <v>2</v>
      </c>
      <c r="Q4318" t="s">
        <v>1014</v>
      </c>
      <c r="R4318" t="s">
        <v>28</v>
      </c>
      <c r="S4318">
        <v>79.5</v>
      </c>
      <c r="T4318" t="str" cm="1">
        <f t="array" ref="T4318">_xlfn.IFS(Raw_Data[[#This Row],[Call Status]]="Resolved","5",Raw_Data[[#This Row],[Call Status]]="Escalated","2",Raw_Data[[#This Row],[Call Status]]="Pending","3",Raw_Data[[#This Row],[Call Status]]="Abandoned","0")</f>
        <v>0</v>
      </c>
      <c r="U4318" t="str">
        <f>TEXT(Raw_Data[[#This Row],[Call Date]],"mmmm")</f>
        <v>August</v>
      </c>
      <c r="V4318" t="str" cm="1">
        <f t="array" ref="V4318">_xlfn.IFS(Raw_Data[[#This Row],[Customer Satisfaction]]&lt;2,"Poor",Raw_Data[[#This Row],[Customer Satisfaction]]&lt;4,"Average",Raw_Data[[#This Row],[Customer Satisfaction]]&gt;=4,"Excellent")</f>
        <v>Average</v>
      </c>
    </row>
    <row r="4319" spans="2:22" x14ac:dyDescent="0.3">
      <c r="B4319" t="s">
        <v>9974</v>
      </c>
      <c r="C4319" s="2">
        <v>45834</v>
      </c>
      <c r="D4319" s="1">
        <v>0.65694444444444444</v>
      </c>
      <c r="E4319" t="s">
        <v>63</v>
      </c>
      <c r="F4319" t="s">
        <v>34</v>
      </c>
      <c r="G4319" t="s">
        <v>21</v>
      </c>
      <c r="H4319" t="s">
        <v>22</v>
      </c>
      <c r="I4319" t="s">
        <v>23</v>
      </c>
      <c r="J4319" t="s">
        <v>31</v>
      </c>
      <c r="K4319" t="s">
        <v>8876</v>
      </c>
      <c r="L4319" t="s">
        <v>8877</v>
      </c>
      <c r="M4319">
        <v>2.7</v>
      </c>
      <c r="N4319">
        <v>8.1</v>
      </c>
      <c r="O4319" t="s">
        <v>28</v>
      </c>
      <c r="P4319">
        <v>3</v>
      </c>
      <c r="Q4319" t="s">
        <v>615</v>
      </c>
      <c r="R4319" t="s">
        <v>26</v>
      </c>
      <c r="S4319">
        <v>324.02</v>
      </c>
      <c r="T4319" t="str" cm="1">
        <f t="array" ref="T4319">_xlfn.IFS(Raw_Data[[#This Row],[Call Status]]="Resolved","5",Raw_Data[[#This Row],[Call Status]]="Escalated","2",Raw_Data[[#This Row],[Call Status]]="Pending","3",Raw_Data[[#This Row],[Call Status]]="Abandoned","0")</f>
        <v>3</v>
      </c>
      <c r="U4319" t="str">
        <f>TEXT(Raw_Data[[#This Row],[Call Date]],"mmmm")</f>
        <v>June</v>
      </c>
      <c r="V4319" t="str" cm="1">
        <f t="array" ref="V4319">_xlfn.IFS(Raw_Data[[#This Row],[Customer Satisfaction]]&lt;2,"Poor",Raw_Data[[#This Row],[Customer Satisfaction]]&lt;4,"Average",Raw_Data[[#This Row],[Customer Satisfaction]]&gt;=4,"Excellent")</f>
        <v>Average</v>
      </c>
    </row>
    <row r="4320" spans="2:22" x14ac:dyDescent="0.3">
      <c r="B4320" t="s">
        <v>1481</v>
      </c>
      <c r="C4320" s="2">
        <v>45861</v>
      </c>
      <c r="D4320" s="1">
        <v>0.61736111111111114</v>
      </c>
      <c r="E4320" t="s">
        <v>72</v>
      </c>
      <c r="F4320" t="s">
        <v>34</v>
      </c>
      <c r="G4320" t="s">
        <v>21</v>
      </c>
      <c r="H4320" t="s">
        <v>22</v>
      </c>
      <c r="I4320" t="s">
        <v>1130</v>
      </c>
      <c r="J4320" t="s">
        <v>35</v>
      </c>
      <c r="K4320" t="s">
        <v>25</v>
      </c>
      <c r="L4320" t="s">
        <v>25</v>
      </c>
      <c r="M4320">
        <v>3</v>
      </c>
      <c r="N4320">
        <v>5.7</v>
      </c>
      <c r="O4320" t="s">
        <v>26</v>
      </c>
      <c r="P4320">
        <v>2</v>
      </c>
      <c r="Q4320" t="s">
        <v>615</v>
      </c>
      <c r="R4320" t="s">
        <v>28</v>
      </c>
      <c r="S4320">
        <v>525.08000000000004</v>
      </c>
      <c r="T4320" t="str" cm="1">
        <f t="array" ref="T4320">_xlfn.IFS(Raw_Data[[#This Row],[Call Status]]="Resolved","5",Raw_Data[[#This Row],[Call Status]]="Escalated","2",Raw_Data[[#This Row],[Call Status]]="Pending","3",Raw_Data[[#This Row],[Call Status]]="Abandoned","0")</f>
        <v>5</v>
      </c>
      <c r="U4320" t="str">
        <f>TEXT(Raw_Data[[#This Row],[Call Date]],"mmmm")</f>
        <v>July</v>
      </c>
      <c r="V4320" t="str" cm="1">
        <f t="array" ref="V4320">_xlfn.IFS(Raw_Data[[#This Row],[Customer Satisfaction]]&lt;2,"Poor",Raw_Data[[#This Row],[Customer Satisfaction]]&lt;4,"Average",Raw_Data[[#This Row],[Customer Satisfaction]]&gt;=4,"Excellent")</f>
        <v>Average</v>
      </c>
    </row>
    <row r="4321" spans="2:22" x14ac:dyDescent="0.3">
      <c r="B4321" t="s">
        <v>9128</v>
      </c>
      <c r="C4321" s="2">
        <v>45728</v>
      </c>
      <c r="D4321" s="1">
        <v>0.53402777777777777</v>
      </c>
      <c r="E4321" t="s">
        <v>44</v>
      </c>
      <c r="F4321" t="s">
        <v>48</v>
      </c>
      <c r="G4321" t="s">
        <v>250</v>
      </c>
      <c r="H4321" t="s">
        <v>2392</v>
      </c>
      <c r="I4321" t="s">
        <v>23</v>
      </c>
      <c r="J4321" t="s">
        <v>24</v>
      </c>
      <c r="K4321" t="s">
        <v>8876</v>
      </c>
      <c r="L4321" t="s">
        <v>8877</v>
      </c>
      <c r="M4321">
        <v>6</v>
      </c>
      <c r="N4321">
        <v>4</v>
      </c>
      <c r="O4321" t="s">
        <v>28</v>
      </c>
      <c r="P4321">
        <v>3</v>
      </c>
      <c r="Q4321" t="s">
        <v>615</v>
      </c>
      <c r="R4321" t="s">
        <v>28</v>
      </c>
      <c r="S4321">
        <v>165.05</v>
      </c>
      <c r="T4321" t="str" cm="1">
        <f t="array" ref="T4321">_xlfn.IFS(Raw_Data[[#This Row],[Call Status]]="Resolved","5",Raw_Data[[#This Row],[Call Status]]="Escalated","2",Raw_Data[[#This Row],[Call Status]]="Pending","3",Raw_Data[[#This Row],[Call Status]]="Abandoned","0")</f>
        <v>3</v>
      </c>
      <c r="U4321" t="str">
        <f>TEXT(Raw_Data[[#This Row],[Call Date]],"mmmm")</f>
        <v>March</v>
      </c>
      <c r="V4321" t="str" cm="1">
        <f t="array" ref="V4321">_xlfn.IFS(Raw_Data[[#This Row],[Customer Satisfaction]]&lt;2,"Poor",Raw_Data[[#This Row],[Customer Satisfaction]]&lt;4,"Average",Raw_Data[[#This Row],[Customer Satisfaction]]&gt;=4,"Excellent")</f>
        <v>Average</v>
      </c>
    </row>
    <row r="4322" spans="2:22" x14ac:dyDescent="0.3">
      <c r="B4322" t="s">
        <v>5595</v>
      </c>
      <c r="C4322" s="2">
        <v>45923</v>
      </c>
      <c r="D4322" s="1">
        <v>0.77847222222222223</v>
      </c>
      <c r="E4322" t="s">
        <v>59</v>
      </c>
      <c r="F4322" t="s">
        <v>34</v>
      </c>
      <c r="G4322" t="s">
        <v>327</v>
      </c>
      <c r="H4322" t="s">
        <v>2026</v>
      </c>
      <c r="I4322" t="s">
        <v>23</v>
      </c>
      <c r="J4322" t="s">
        <v>24</v>
      </c>
      <c r="K4322" t="s">
        <v>25</v>
      </c>
      <c r="L4322" t="s">
        <v>3570</v>
      </c>
      <c r="M4322">
        <v>0.4</v>
      </c>
      <c r="N4322">
        <v>6.2</v>
      </c>
      <c r="O4322" t="s">
        <v>26</v>
      </c>
      <c r="P4322">
        <v>5</v>
      </c>
      <c r="Q4322" t="s">
        <v>27</v>
      </c>
      <c r="R4322" t="s">
        <v>28</v>
      </c>
      <c r="S4322">
        <v>39.6</v>
      </c>
      <c r="T4322" t="str" cm="1">
        <f t="array" ref="T4322">_xlfn.IFS(Raw_Data[[#This Row],[Call Status]]="Resolved","5",Raw_Data[[#This Row],[Call Status]]="Escalated","2",Raw_Data[[#This Row],[Call Status]]="Pending","3",Raw_Data[[#This Row],[Call Status]]="Abandoned","0")</f>
        <v>5</v>
      </c>
      <c r="U4322" t="str">
        <f>TEXT(Raw_Data[[#This Row],[Call Date]],"mmmm")</f>
        <v>September</v>
      </c>
      <c r="V4322" t="str" cm="1">
        <f t="array" ref="V4322">_xlfn.IFS(Raw_Data[[#This Row],[Customer Satisfaction]]&lt;2,"Poor",Raw_Data[[#This Row],[Customer Satisfaction]]&lt;4,"Average",Raw_Data[[#This Row],[Customer Satisfaction]]&gt;=4,"Excellent")</f>
        <v>Excellent</v>
      </c>
    </row>
    <row r="4323" spans="2:22" x14ac:dyDescent="0.3">
      <c r="B4323" t="s">
        <v>7573</v>
      </c>
      <c r="C4323" s="2">
        <v>45755</v>
      </c>
      <c r="D4323" s="1">
        <v>0.51875000000000004</v>
      </c>
      <c r="E4323" t="s">
        <v>156</v>
      </c>
      <c r="F4323" t="s">
        <v>48</v>
      </c>
      <c r="G4323" t="s">
        <v>250</v>
      </c>
      <c r="H4323" t="s">
        <v>22</v>
      </c>
      <c r="I4323" t="s">
        <v>1128</v>
      </c>
      <c r="J4323" t="s">
        <v>39</v>
      </c>
      <c r="K4323" t="s">
        <v>7253</v>
      </c>
      <c r="L4323" t="s">
        <v>7254</v>
      </c>
      <c r="M4323">
        <v>3.5</v>
      </c>
      <c r="N4323">
        <v>11.3</v>
      </c>
      <c r="O4323" t="s">
        <v>28</v>
      </c>
      <c r="P4323">
        <v>2</v>
      </c>
      <c r="Q4323" t="s">
        <v>1014</v>
      </c>
      <c r="R4323" t="s">
        <v>28</v>
      </c>
      <c r="S4323">
        <v>45.59</v>
      </c>
      <c r="T4323" t="str" cm="1">
        <f t="array" ref="T4323">_xlfn.IFS(Raw_Data[[#This Row],[Call Status]]="Resolved","5",Raw_Data[[#This Row],[Call Status]]="Escalated","2",Raw_Data[[#This Row],[Call Status]]="Pending","3",Raw_Data[[#This Row],[Call Status]]="Abandoned","0")</f>
        <v>0</v>
      </c>
      <c r="U4323" t="str">
        <f>TEXT(Raw_Data[[#This Row],[Call Date]],"mmmm")</f>
        <v>April</v>
      </c>
      <c r="V4323" t="str" cm="1">
        <f t="array" ref="V4323">_xlfn.IFS(Raw_Data[[#This Row],[Customer Satisfaction]]&lt;2,"Poor",Raw_Data[[#This Row],[Customer Satisfaction]]&lt;4,"Average",Raw_Data[[#This Row],[Customer Satisfaction]]&gt;=4,"Excellent")</f>
        <v>Average</v>
      </c>
    </row>
    <row r="4324" spans="2:22" x14ac:dyDescent="0.3">
      <c r="B4324" t="s">
        <v>6360</v>
      </c>
      <c r="C4324" s="2">
        <v>46002</v>
      </c>
      <c r="D4324" s="1">
        <v>0.87013888888888891</v>
      </c>
      <c r="E4324" t="s">
        <v>44</v>
      </c>
      <c r="F4324" t="s">
        <v>48</v>
      </c>
      <c r="G4324" t="s">
        <v>162</v>
      </c>
      <c r="H4324" t="s">
        <v>22</v>
      </c>
      <c r="I4324" t="s">
        <v>23</v>
      </c>
      <c r="J4324" t="s">
        <v>42</v>
      </c>
      <c r="K4324" t="s">
        <v>25</v>
      </c>
      <c r="L4324" t="s">
        <v>3570</v>
      </c>
      <c r="M4324">
        <v>3.4</v>
      </c>
      <c r="N4324">
        <v>8.6</v>
      </c>
      <c r="O4324" t="s">
        <v>26</v>
      </c>
      <c r="P4324">
        <v>3</v>
      </c>
      <c r="Q4324" t="s">
        <v>615</v>
      </c>
      <c r="R4324" t="s">
        <v>28</v>
      </c>
      <c r="S4324">
        <v>65.8</v>
      </c>
      <c r="T4324" t="str" cm="1">
        <f t="array" ref="T4324">_xlfn.IFS(Raw_Data[[#This Row],[Call Status]]="Resolved","5",Raw_Data[[#This Row],[Call Status]]="Escalated","2",Raw_Data[[#This Row],[Call Status]]="Pending","3",Raw_Data[[#This Row],[Call Status]]="Abandoned","0")</f>
        <v>5</v>
      </c>
      <c r="U4324" t="str">
        <f>TEXT(Raw_Data[[#This Row],[Call Date]],"mmmm")</f>
        <v>December</v>
      </c>
      <c r="V4324" t="str" cm="1">
        <f t="array" ref="V4324">_xlfn.IFS(Raw_Data[[#This Row],[Customer Satisfaction]]&lt;2,"Poor",Raw_Data[[#This Row],[Customer Satisfaction]]&lt;4,"Average",Raw_Data[[#This Row],[Customer Satisfaction]]&gt;=4,"Excellent")</f>
        <v>Average</v>
      </c>
    </row>
    <row r="4325" spans="2:22" x14ac:dyDescent="0.3">
      <c r="B4325" t="s">
        <v>3122</v>
      </c>
      <c r="C4325" s="2">
        <v>45948</v>
      </c>
      <c r="D4325" s="1">
        <v>0.4909722222222222</v>
      </c>
      <c r="E4325" t="s">
        <v>57</v>
      </c>
      <c r="F4325" t="s">
        <v>34</v>
      </c>
      <c r="G4325" t="s">
        <v>327</v>
      </c>
      <c r="H4325" t="s">
        <v>2026</v>
      </c>
      <c r="I4325" t="s">
        <v>23</v>
      </c>
      <c r="J4325" t="s">
        <v>42</v>
      </c>
      <c r="K4325" t="s">
        <v>25</v>
      </c>
      <c r="L4325" t="s">
        <v>25</v>
      </c>
      <c r="M4325">
        <v>2.8</v>
      </c>
      <c r="N4325">
        <v>3.2</v>
      </c>
      <c r="O4325" t="s">
        <v>26</v>
      </c>
      <c r="P4325">
        <v>0</v>
      </c>
      <c r="Q4325" t="s">
        <v>615</v>
      </c>
      <c r="R4325" t="s">
        <v>28</v>
      </c>
      <c r="S4325">
        <v>74.260000000000005</v>
      </c>
      <c r="T4325" t="str" cm="1">
        <f t="array" ref="T4325">_xlfn.IFS(Raw_Data[[#This Row],[Call Status]]="Resolved","5",Raw_Data[[#This Row],[Call Status]]="Escalated","2",Raw_Data[[#This Row],[Call Status]]="Pending","3",Raw_Data[[#This Row],[Call Status]]="Abandoned","0")</f>
        <v>5</v>
      </c>
      <c r="U4325" t="str">
        <f>TEXT(Raw_Data[[#This Row],[Call Date]],"mmmm")</f>
        <v>October</v>
      </c>
      <c r="V4325" t="str" cm="1">
        <f t="array" ref="V4325">_xlfn.IFS(Raw_Data[[#This Row],[Customer Satisfaction]]&lt;2,"Poor",Raw_Data[[#This Row],[Customer Satisfaction]]&lt;4,"Average",Raw_Data[[#This Row],[Customer Satisfaction]]&gt;=4,"Excellent")</f>
        <v>Poor</v>
      </c>
    </row>
    <row r="4326" spans="2:22" x14ac:dyDescent="0.3">
      <c r="B4326" t="s">
        <v>3626</v>
      </c>
      <c r="C4326" s="2">
        <v>45865</v>
      </c>
      <c r="D4326" s="1">
        <v>0.58333333333333337</v>
      </c>
      <c r="E4326" t="s">
        <v>100</v>
      </c>
      <c r="F4326" t="s">
        <v>48</v>
      </c>
      <c r="G4326" t="s">
        <v>162</v>
      </c>
      <c r="H4326" t="s">
        <v>2026</v>
      </c>
      <c r="I4326" t="s">
        <v>1128</v>
      </c>
      <c r="J4326" t="s">
        <v>35</v>
      </c>
      <c r="K4326" t="s">
        <v>25</v>
      </c>
      <c r="L4326" t="s">
        <v>3564</v>
      </c>
      <c r="M4326">
        <v>1.5</v>
      </c>
      <c r="N4326">
        <v>5.8</v>
      </c>
      <c r="O4326" t="s">
        <v>26</v>
      </c>
      <c r="P4326">
        <v>5</v>
      </c>
      <c r="Q4326" t="s">
        <v>27</v>
      </c>
      <c r="R4326" t="s">
        <v>28</v>
      </c>
      <c r="S4326">
        <v>632.63</v>
      </c>
      <c r="T4326" t="str" cm="1">
        <f t="array" ref="T4326">_xlfn.IFS(Raw_Data[[#This Row],[Call Status]]="Resolved","5",Raw_Data[[#This Row],[Call Status]]="Escalated","2",Raw_Data[[#This Row],[Call Status]]="Pending","3",Raw_Data[[#This Row],[Call Status]]="Abandoned","0")</f>
        <v>5</v>
      </c>
      <c r="U4326" t="str">
        <f>TEXT(Raw_Data[[#This Row],[Call Date]],"mmmm")</f>
        <v>July</v>
      </c>
      <c r="V4326" t="str" cm="1">
        <f t="array" ref="V4326">_xlfn.IFS(Raw_Data[[#This Row],[Customer Satisfaction]]&lt;2,"Poor",Raw_Data[[#This Row],[Customer Satisfaction]]&lt;4,"Average",Raw_Data[[#This Row],[Customer Satisfaction]]&gt;=4,"Excellent")</f>
        <v>Excellent</v>
      </c>
    </row>
    <row r="4327" spans="2:22" x14ac:dyDescent="0.3">
      <c r="B4327" t="s">
        <v>4166</v>
      </c>
      <c r="C4327" s="2">
        <v>45659</v>
      </c>
      <c r="D4327" s="1">
        <v>0.70902777777777781</v>
      </c>
      <c r="E4327" t="s">
        <v>156</v>
      </c>
      <c r="F4327" t="s">
        <v>34</v>
      </c>
      <c r="G4327" t="s">
        <v>21</v>
      </c>
      <c r="H4327" t="s">
        <v>2392</v>
      </c>
      <c r="I4327" t="s">
        <v>1137</v>
      </c>
      <c r="J4327" t="s">
        <v>49</v>
      </c>
      <c r="K4327" t="s">
        <v>25</v>
      </c>
      <c r="L4327" t="s">
        <v>3570</v>
      </c>
      <c r="M4327">
        <v>4.4000000000000004</v>
      </c>
      <c r="N4327">
        <v>12.4</v>
      </c>
      <c r="O4327" t="s">
        <v>26</v>
      </c>
      <c r="P4327">
        <v>5</v>
      </c>
      <c r="Q4327" t="s">
        <v>27</v>
      </c>
      <c r="R4327" t="s">
        <v>28</v>
      </c>
      <c r="S4327">
        <v>636.36</v>
      </c>
      <c r="T4327" t="str" cm="1">
        <f t="array" ref="T4327">_xlfn.IFS(Raw_Data[[#This Row],[Call Status]]="Resolved","5",Raw_Data[[#This Row],[Call Status]]="Escalated","2",Raw_Data[[#This Row],[Call Status]]="Pending","3",Raw_Data[[#This Row],[Call Status]]="Abandoned","0")</f>
        <v>5</v>
      </c>
      <c r="U4327" t="str">
        <f>TEXT(Raw_Data[[#This Row],[Call Date]],"mmmm")</f>
        <v>January</v>
      </c>
      <c r="V4327" t="str" cm="1">
        <f t="array" ref="V4327">_xlfn.IFS(Raw_Data[[#This Row],[Customer Satisfaction]]&lt;2,"Poor",Raw_Data[[#This Row],[Customer Satisfaction]]&lt;4,"Average",Raw_Data[[#This Row],[Customer Satisfaction]]&gt;=4,"Excellent")</f>
        <v>Excellent</v>
      </c>
    </row>
    <row r="4328" spans="2:22" x14ac:dyDescent="0.3">
      <c r="B4328" t="s">
        <v>3345</v>
      </c>
      <c r="C4328" s="2">
        <v>45781</v>
      </c>
      <c r="D4328" s="1">
        <v>0.51458333333333328</v>
      </c>
      <c r="E4328" t="s">
        <v>84</v>
      </c>
      <c r="F4328" t="s">
        <v>34</v>
      </c>
      <c r="G4328" t="s">
        <v>327</v>
      </c>
      <c r="H4328" t="s">
        <v>2026</v>
      </c>
      <c r="I4328" t="s">
        <v>23</v>
      </c>
      <c r="J4328" t="s">
        <v>39</v>
      </c>
      <c r="K4328" t="s">
        <v>25</v>
      </c>
      <c r="L4328" t="s">
        <v>25</v>
      </c>
      <c r="M4328">
        <v>5.9</v>
      </c>
      <c r="N4328">
        <v>6.8</v>
      </c>
      <c r="O4328" t="s">
        <v>26</v>
      </c>
      <c r="P4328">
        <v>4</v>
      </c>
      <c r="Q4328" t="s">
        <v>27</v>
      </c>
      <c r="R4328" t="s">
        <v>28</v>
      </c>
      <c r="S4328">
        <v>62.51</v>
      </c>
      <c r="T4328" t="str" cm="1">
        <f t="array" ref="T4328">_xlfn.IFS(Raw_Data[[#This Row],[Call Status]]="Resolved","5",Raw_Data[[#This Row],[Call Status]]="Escalated","2",Raw_Data[[#This Row],[Call Status]]="Pending","3",Raw_Data[[#This Row],[Call Status]]="Abandoned","0")</f>
        <v>5</v>
      </c>
      <c r="U4328" t="str">
        <f>TEXT(Raw_Data[[#This Row],[Call Date]],"mmmm")</f>
        <v>May</v>
      </c>
      <c r="V4328" t="str" cm="1">
        <f t="array" ref="V4328">_xlfn.IFS(Raw_Data[[#This Row],[Customer Satisfaction]]&lt;2,"Poor",Raw_Data[[#This Row],[Customer Satisfaction]]&lt;4,"Average",Raw_Data[[#This Row],[Customer Satisfaction]]&gt;=4,"Excellent")</f>
        <v>Excellent</v>
      </c>
    </row>
    <row r="4329" spans="2:22" x14ac:dyDescent="0.3">
      <c r="B4329" t="s">
        <v>7637</v>
      </c>
      <c r="C4329" s="2">
        <v>45937</v>
      </c>
      <c r="D4329" s="1">
        <v>0.47569444444444442</v>
      </c>
      <c r="E4329" t="s">
        <v>91</v>
      </c>
      <c r="F4329" t="s">
        <v>48</v>
      </c>
      <c r="G4329" t="s">
        <v>162</v>
      </c>
      <c r="H4329" t="s">
        <v>22</v>
      </c>
      <c r="I4329" t="s">
        <v>23</v>
      </c>
      <c r="J4329" t="s">
        <v>55</v>
      </c>
      <c r="K4329" t="s">
        <v>7253</v>
      </c>
      <c r="L4329" t="s">
        <v>7254</v>
      </c>
      <c r="M4329">
        <v>5.0999999999999996</v>
      </c>
      <c r="N4329">
        <v>2.9</v>
      </c>
      <c r="O4329" t="s">
        <v>28</v>
      </c>
      <c r="P4329">
        <v>2</v>
      </c>
      <c r="Q4329" t="s">
        <v>1014</v>
      </c>
      <c r="R4329" t="s">
        <v>28</v>
      </c>
      <c r="S4329">
        <v>436.73</v>
      </c>
      <c r="T4329" t="str" cm="1">
        <f t="array" ref="T4329">_xlfn.IFS(Raw_Data[[#This Row],[Call Status]]="Resolved","5",Raw_Data[[#This Row],[Call Status]]="Escalated","2",Raw_Data[[#This Row],[Call Status]]="Pending","3",Raw_Data[[#This Row],[Call Status]]="Abandoned","0")</f>
        <v>0</v>
      </c>
      <c r="U4329" t="str">
        <f>TEXT(Raw_Data[[#This Row],[Call Date]],"mmmm")</f>
        <v>October</v>
      </c>
      <c r="V4329" t="str" cm="1">
        <f t="array" ref="V4329">_xlfn.IFS(Raw_Data[[#This Row],[Customer Satisfaction]]&lt;2,"Poor",Raw_Data[[#This Row],[Customer Satisfaction]]&lt;4,"Average",Raw_Data[[#This Row],[Customer Satisfaction]]&gt;=4,"Excellent")</f>
        <v>Average</v>
      </c>
    </row>
    <row r="4330" spans="2:22" x14ac:dyDescent="0.3">
      <c r="B4330" t="s">
        <v>3305</v>
      </c>
      <c r="C4330" s="2">
        <v>45731</v>
      </c>
      <c r="D4330" s="1">
        <v>0.67500000000000004</v>
      </c>
      <c r="E4330" t="s">
        <v>91</v>
      </c>
      <c r="F4330" t="s">
        <v>34</v>
      </c>
      <c r="G4330" t="s">
        <v>162</v>
      </c>
      <c r="H4330" t="s">
        <v>2026</v>
      </c>
      <c r="I4330" t="s">
        <v>23</v>
      </c>
      <c r="J4330" t="s">
        <v>42</v>
      </c>
      <c r="K4330" t="s">
        <v>25</v>
      </c>
      <c r="L4330" t="s">
        <v>25</v>
      </c>
      <c r="M4330">
        <v>1.4</v>
      </c>
      <c r="N4330">
        <v>13.4</v>
      </c>
      <c r="O4330" t="s">
        <v>26</v>
      </c>
      <c r="P4330">
        <v>4</v>
      </c>
      <c r="Q4330" t="s">
        <v>27</v>
      </c>
      <c r="R4330" t="s">
        <v>28</v>
      </c>
      <c r="S4330">
        <v>261.36</v>
      </c>
      <c r="T4330" t="str" cm="1">
        <f t="array" ref="T4330">_xlfn.IFS(Raw_Data[[#This Row],[Call Status]]="Resolved","5",Raw_Data[[#This Row],[Call Status]]="Escalated","2",Raw_Data[[#This Row],[Call Status]]="Pending","3",Raw_Data[[#This Row],[Call Status]]="Abandoned","0")</f>
        <v>5</v>
      </c>
      <c r="U4330" t="str">
        <f>TEXT(Raw_Data[[#This Row],[Call Date]],"mmmm")</f>
        <v>March</v>
      </c>
      <c r="V4330" t="str" cm="1">
        <f t="array" ref="V4330">_xlfn.IFS(Raw_Data[[#This Row],[Customer Satisfaction]]&lt;2,"Poor",Raw_Data[[#This Row],[Customer Satisfaction]]&lt;4,"Average",Raw_Data[[#This Row],[Customer Satisfaction]]&gt;=4,"Excellent")</f>
        <v>Excellent</v>
      </c>
    </row>
    <row r="4331" spans="2:22" x14ac:dyDescent="0.3">
      <c r="B4331" t="s">
        <v>6175</v>
      </c>
      <c r="C4331" s="2">
        <v>45823</v>
      </c>
      <c r="D4331" s="1">
        <v>0.66736111111111107</v>
      </c>
      <c r="E4331" t="s">
        <v>84</v>
      </c>
      <c r="F4331" t="s">
        <v>20</v>
      </c>
      <c r="G4331" t="s">
        <v>162</v>
      </c>
      <c r="H4331" t="s">
        <v>22</v>
      </c>
      <c r="I4331" t="s">
        <v>23</v>
      </c>
      <c r="J4331" t="s">
        <v>35</v>
      </c>
      <c r="K4331" t="s">
        <v>25</v>
      </c>
      <c r="L4331" t="s">
        <v>3559</v>
      </c>
      <c r="M4331">
        <v>6.2</v>
      </c>
      <c r="N4331">
        <v>12.8</v>
      </c>
      <c r="O4331" t="s">
        <v>28</v>
      </c>
      <c r="P4331">
        <v>3</v>
      </c>
      <c r="Q4331" t="s">
        <v>615</v>
      </c>
      <c r="R4331" t="s">
        <v>28</v>
      </c>
      <c r="S4331">
        <v>89.26</v>
      </c>
      <c r="T4331" t="str" cm="1">
        <f t="array" ref="T4331">_xlfn.IFS(Raw_Data[[#This Row],[Call Status]]="Resolved","5",Raw_Data[[#This Row],[Call Status]]="Escalated","2",Raw_Data[[#This Row],[Call Status]]="Pending","3",Raw_Data[[#This Row],[Call Status]]="Abandoned","0")</f>
        <v>5</v>
      </c>
      <c r="U4331" t="str">
        <f>TEXT(Raw_Data[[#This Row],[Call Date]],"mmmm")</f>
        <v>June</v>
      </c>
      <c r="V4331" t="str" cm="1">
        <f t="array" ref="V4331">_xlfn.IFS(Raw_Data[[#This Row],[Customer Satisfaction]]&lt;2,"Poor",Raw_Data[[#This Row],[Customer Satisfaction]]&lt;4,"Average",Raw_Data[[#This Row],[Customer Satisfaction]]&gt;=4,"Excellent")</f>
        <v>Average</v>
      </c>
    </row>
    <row r="4332" spans="2:22" x14ac:dyDescent="0.3">
      <c r="B4332" t="s">
        <v>6275</v>
      </c>
      <c r="C4332" s="2">
        <v>45679</v>
      </c>
      <c r="D4332" s="1">
        <v>0.43194444444444446</v>
      </c>
      <c r="E4332" t="s">
        <v>19</v>
      </c>
      <c r="F4332" t="s">
        <v>20</v>
      </c>
      <c r="G4332" t="s">
        <v>21</v>
      </c>
      <c r="H4332" t="s">
        <v>22</v>
      </c>
      <c r="I4332" t="s">
        <v>23</v>
      </c>
      <c r="J4332" t="s">
        <v>42</v>
      </c>
      <c r="K4332" t="s">
        <v>25</v>
      </c>
      <c r="L4332" t="s">
        <v>3559</v>
      </c>
      <c r="M4332">
        <v>4.9000000000000004</v>
      </c>
      <c r="N4332">
        <v>6.3</v>
      </c>
      <c r="O4332" t="s">
        <v>28</v>
      </c>
      <c r="P4332">
        <v>5</v>
      </c>
      <c r="Q4332" t="s">
        <v>27</v>
      </c>
      <c r="R4332" t="s">
        <v>28</v>
      </c>
      <c r="S4332">
        <v>160.74</v>
      </c>
      <c r="T4332" t="str" cm="1">
        <f t="array" ref="T4332">_xlfn.IFS(Raw_Data[[#This Row],[Call Status]]="Resolved","5",Raw_Data[[#This Row],[Call Status]]="Escalated","2",Raw_Data[[#This Row],[Call Status]]="Pending","3",Raw_Data[[#This Row],[Call Status]]="Abandoned","0")</f>
        <v>5</v>
      </c>
      <c r="U4332" t="str">
        <f>TEXT(Raw_Data[[#This Row],[Call Date]],"mmmm")</f>
        <v>January</v>
      </c>
      <c r="V4332" t="str" cm="1">
        <f t="array" ref="V4332">_xlfn.IFS(Raw_Data[[#This Row],[Customer Satisfaction]]&lt;2,"Poor",Raw_Data[[#This Row],[Customer Satisfaction]]&lt;4,"Average",Raw_Data[[#This Row],[Customer Satisfaction]]&gt;=4,"Excellent")</f>
        <v>Excellent</v>
      </c>
    </row>
    <row r="4333" spans="2:22" x14ac:dyDescent="0.3">
      <c r="B4333" t="s">
        <v>5303</v>
      </c>
      <c r="C4333" s="2">
        <v>45811</v>
      </c>
      <c r="D4333" s="1">
        <v>0.85416666666666663</v>
      </c>
      <c r="E4333" t="s">
        <v>33</v>
      </c>
      <c r="F4333" t="s">
        <v>38</v>
      </c>
      <c r="G4333" t="s">
        <v>162</v>
      </c>
      <c r="H4333" t="s">
        <v>2026</v>
      </c>
      <c r="I4333" t="s">
        <v>23</v>
      </c>
      <c r="J4333" t="s">
        <v>31</v>
      </c>
      <c r="K4333" t="s">
        <v>25</v>
      </c>
      <c r="L4333" t="s">
        <v>3564</v>
      </c>
      <c r="M4333">
        <v>0.2</v>
      </c>
      <c r="N4333">
        <v>15.4</v>
      </c>
      <c r="O4333" t="s">
        <v>26</v>
      </c>
      <c r="P4333">
        <v>2</v>
      </c>
      <c r="Q4333" t="s">
        <v>615</v>
      </c>
      <c r="R4333" t="s">
        <v>28</v>
      </c>
      <c r="S4333">
        <v>220.27</v>
      </c>
      <c r="T4333" t="str" cm="1">
        <f t="array" ref="T4333">_xlfn.IFS(Raw_Data[[#This Row],[Call Status]]="Resolved","5",Raw_Data[[#This Row],[Call Status]]="Escalated","2",Raw_Data[[#This Row],[Call Status]]="Pending","3",Raw_Data[[#This Row],[Call Status]]="Abandoned","0")</f>
        <v>5</v>
      </c>
      <c r="U4333" t="str">
        <f>TEXT(Raw_Data[[#This Row],[Call Date]],"mmmm")</f>
        <v>June</v>
      </c>
      <c r="V4333" t="str" cm="1">
        <f t="array" ref="V4333">_xlfn.IFS(Raw_Data[[#This Row],[Customer Satisfaction]]&lt;2,"Poor",Raw_Data[[#This Row],[Customer Satisfaction]]&lt;4,"Average",Raw_Data[[#This Row],[Customer Satisfaction]]&gt;=4,"Excellent")</f>
        <v>Average</v>
      </c>
    </row>
    <row r="4334" spans="2:22" x14ac:dyDescent="0.3">
      <c r="B4334" t="s">
        <v>6396</v>
      </c>
      <c r="C4334" s="2">
        <v>45952</v>
      </c>
      <c r="D4334" s="1">
        <v>0.59097222222222223</v>
      </c>
      <c r="E4334" t="s">
        <v>57</v>
      </c>
      <c r="F4334" t="s">
        <v>38</v>
      </c>
      <c r="G4334" t="s">
        <v>162</v>
      </c>
      <c r="H4334" t="s">
        <v>22</v>
      </c>
      <c r="I4334" t="s">
        <v>23</v>
      </c>
      <c r="J4334" t="s">
        <v>31</v>
      </c>
      <c r="K4334" t="s">
        <v>25</v>
      </c>
      <c r="L4334" t="s">
        <v>3570</v>
      </c>
      <c r="M4334">
        <v>2.6</v>
      </c>
      <c r="N4334">
        <v>8</v>
      </c>
      <c r="O4334" t="s">
        <v>26</v>
      </c>
      <c r="P4334">
        <v>4</v>
      </c>
      <c r="Q4334" t="s">
        <v>615</v>
      </c>
      <c r="R4334" t="s">
        <v>28</v>
      </c>
      <c r="S4334">
        <v>160.86000000000001</v>
      </c>
      <c r="T4334" t="str" cm="1">
        <f t="array" ref="T4334">_xlfn.IFS(Raw_Data[[#This Row],[Call Status]]="Resolved","5",Raw_Data[[#This Row],[Call Status]]="Escalated","2",Raw_Data[[#This Row],[Call Status]]="Pending","3",Raw_Data[[#This Row],[Call Status]]="Abandoned","0")</f>
        <v>5</v>
      </c>
      <c r="U4334" t="str">
        <f>TEXT(Raw_Data[[#This Row],[Call Date]],"mmmm")</f>
        <v>October</v>
      </c>
      <c r="V4334" t="str" cm="1">
        <f t="array" ref="V4334">_xlfn.IFS(Raw_Data[[#This Row],[Customer Satisfaction]]&lt;2,"Poor",Raw_Data[[#This Row],[Customer Satisfaction]]&lt;4,"Average",Raw_Data[[#This Row],[Customer Satisfaction]]&gt;=4,"Excellent")</f>
        <v>Excellent</v>
      </c>
    </row>
    <row r="4335" spans="2:22" x14ac:dyDescent="0.3">
      <c r="B4335" t="s">
        <v>4266</v>
      </c>
      <c r="C4335" s="2">
        <v>45876</v>
      </c>
      <c r="D4335" s="1">
        <v>0.46666666666666667</v>
      </c>
      <c r="E4335" t="s">
        <v>110</v>
      </c>
      <c r="F4335" t="s">
        <v>34</v>
      </c>
      <c r="G4335" t="s">
        <v>21</v>
      </c>
      <c r="H4335" t="s">
        <v>2613</v>
      </c>
      <c r="I4335" t="s">
        <v>1137</v>
      </c>
      <c r="J4335" t="s">
        <v>24</v>
      </c>
      <c r="K4335" t="s">
        <v>25</v>
      </c>
      <c r="L4335" t="s">
        <v>3564</v>
      </c>
      <c r="M4335">
        <v>3.9</v>
      </c>
      <c r="N4335">
        <v>9.9</v>
      </c>
      <c r="O4335" t="s">
        <v>28</v>
      </c>
      <c r="P4335">
        <v>4</v>
      </c>
      <c r="Q4335" t="s">
        <v>615</v>
      </c>
      <c r="R4335" t="s">
        <v>28</v>
      </c>
      <c r="S4335">
        <v>287.08999999999997</v>
      </c>
      <c r="T4335" t="str" cm="1">
        <f t="array" ref="T4335">_xlfn.IFS(Raw_Data[[#This Row],[Call Status]]="Resolved","5",Raw_Data[[#This Row],[Call Status]]="Escalated","2",Raw_Data[[#This Row],[Call Status]]="Pending","3",Raw_Data[[#This Row],[Call Status]]="Abandoned","0")</f>
        <v>5</v>
      </c>
      <c r="U4335" t="str">
        <f>TEXT(Raw_Data[[#This Row],[Call Date]],"mmmm")</f>
        <v>August</v>
      </c>
      <c r="V4335" t="str" cm="1">
        <f t="array" ref="V4335">_xlfn.IFS(Raw_Data[[#This Row],[Customer Satisfaction]]&lt;2,"Poor",Raw_Data[[#This Row],[Customer Satisfaction]]&lt;4,"Average",Raw_Data[[#This Row],[Customer Satisfaction]]&gt;=4,"Excellent")</f>
        <v>Excellent</v>
      </c>
    </row>
    <row r="4336" spans="2:22" x14ac:dyDescent="0.3">
      <c r="B4336" t="s">
        <v>747</v>
      </c>
      <c r="C4336" s="2">
        <v>45814</v>
      </c>
      <c r="D4336" s="1">
        <v>0.53819444444444442</v>
      </c>
      <c r="E4336" t="s">
        <v>57</v>
      </c>
      <c r="F4336" t="s">
        <v>34</v>
      </c>
      <c r="G4336" t="s">
        <v>21</v>
      </c>
      <c r="H4336" t="s">
        <v>22</v>
      </c>
      <c r="I4336" t="s">
        <v>23</v>
      </c>
      <c r="J4336" t="s">
        <v>76</v>
      </c>
      <c r="K4336" t="s">
        <v>25</v>
      </c>
      <c r="L4336" t="s">
        <v>25</v>
      </c>
      <c r="M4336">
        <v>9.6999999999999993</v>
      </c>
      <c r="N4336">
        <v>9</v>
      </c>
      <c r="O4336" t="s">
        <v>26</v>
      </c>
      <c r="P4336">
        <v>4</v>
      </c>
      <c r="Q4336" t="s">
        <v>615</v>
      </c>
      <c r="R4336" t="s">
        <v>28</v>
      </c>
      <c r="S4336">
        <v>68.510000000000005</v>
      </c>
      <c r="T4336" t="str" cm="1">
        <f t="array" ref="T4336">_xlfn.IFS(Raw_Data[[#This Row],[Call Status]]="Resolved","5",Raw_Data[[#This Row],[Call Status]]="Escalated","2",Raw_Data[[#This Row],[Call Status]]="Pending","3",Raw_Data[[#This Row],[Call Status]]="Abandoned","0")</f>
        <v>5</v>
      </c>
      <c r="U4336" t="str">
        <f>TEXT(Raw_Data[[#This Row],[Call Date]],"mmmm")</f>
        <v>June</v>
      </c>
      <c r="V4336" t="str" cm="1">
        <f t="array" ref="V4336">_xlfn.IFS(Raw_Data[[#This Row],[Customer Satisfaction]]&lt;2,"Poor",Raw_Data[[#This Row],[Customer Satisfaction]]&lt;4,"Average",Raw_Data[[#This Row],[Customer Satisfaction]]&gt;=4,"Excellent")</f>
        <v>Excellent</v>
      </c>
    </row>
    <row r="4337" spans="2:22" x14ac:dyDescent="0.3">
      <c r="B4337" t="s">
        <v>3242</v>
      </c>
      <c r="C4337" s="2">
        <v>45887</v>
      </c>
      <c r="D4337" s="1">
        <v>0.78402777777777777</v>
      </c>
      <c r="E4337" t="s">
        <v>66</v>
      </c>
      <c r="F4337" t="s">
        <v>48</v>
      </c>
      <c r="G4337" t="s">
        <v>162</v>
      </c>
      <c r="H4337" t="s">
        <v>2026</v>
      </c>
      <c r="I4337" t="s">
        <v>23</v>
      </c>
      <c r="J4337" t="s">
        <v>49</v>
      </c>
      <c r="K4337" t="s">
        <v>25</v>
      </c>
      <c r="L4337" t="s">
        <v>25</v>
      </c>
      <c r="M4337">
        <v>0.2</v>
      </c>
      <c r="N4337">
        <v>14.4</v>
      </c>
      <c r="O4337" t="s">
        <v>26</v>
      </c>
      <c r="P4337">
        <v>3</v>
      </c>
      <c r="Q4337" t="s">
        <v>615</v>
      </c>
      <c r="R4337" t="s">
        <v>28</v>
      </c>
      <c r="S4337">
        <v>174.25</v>
      </c>
      <c r="T4337" t="str" cm="1">
        <f t="array" ref="T4337">_xlfn.IFS(Raw_Data[[#This Row],[Call Status]]="Resolved","5",Raw_Data[[#This Row],[Call Status]]="Escalated","2",Raw_Data[[#This Row],[Call Status]]="Pending","3",Raw_Data[[#This Row],[Call Status]]="Abandoned","0")</f>
        <v>5</v>
      </c>
      <c r="U4337" t="str">
        <f>TEXT(Raw_Data[[#This Row],[Call Date]],"mmmm")</f>
        <v>August</v>
      </c>
      <c r="V4337" t="str" cm="1">
        <f t="array" ref="V4337">_xlfn.IFS(Raw_Data[[#This Row],[Customer Satisfaction]]&lt;2,"Poor",Raw_Data[[#This Row],[Customer Satisfaction]]&lt;4,"Average",Raw_Data[[#This Row],[Customer Satisfaction]]&gt;=4,"Excellent")</f>
        <v>Average</v>
      </c>
    </row>
    <row r="4338" spans="2:22" x14ac:dyDescent="0.3">
      <c r="B4338" t="s">
        <v>5453</v>
      </c>
      <c r="C4338" s="2">
        <v>45677</v>
      </c>
      <c r="D4338" s="1">
        <v>0.63194444444444442</v>
      </c>
      <c r="E4338" t="s">
        <v>100</v>
      </c>
      <c r="F4338" t="s">
        <v>34</v>
      </c>
      <c r="G4338" t="s">
        <v>327</v>
      </c>
      <c r="H4338" t="s">
        <v>2026</v>
      </c>
      <c r="I4338" t="s">
        <v>23</v>
      </c>
      <c r="J4338" t="s">
        <v>45</v>
      </c>
      <c r="K4338" t="s">
        <v>25</v>
      </c>
      <c r="L4338" t="s">
        <v>3561</v>
      </c>
      <c r="M4338">
        <v>4.5999999999999996</v>
      </c>
      <c r="N4338">
        <v>15.1</v>
      </c>
      <c r="O4338" t="s">
        <v>26</v>
      </c>
      <c r="P4338">
        <v>5</v>
      </c>
      <c r="Q4338" t="s">
        <v>27</v>
      </c>
      <c r="R4338" t="s">
        <v>28</v>
      </c>
      <c r="S4338">
        <v>193.55</v>
      </c>
      <c r="T4338" t="str" cm="1">
        <f t="array" ref="T4338">_xlfn.IFS(Raw_Data[[#This Row],[Call Status]]="Resolved","5",Raw_Data[[#This Row],[Call Status]]="Escalated","2",Raw_Data[[#This Row],[Call Status]]="Pending","3",Raw_Data[[#This Row],[Call Status]]="Abandoned","0")</f>
        <v>5</v>
      </c>
      <c r="U4338" t="str">
        <f>TEXT(Raw_Data[[#This Row],[Call Date]],"mmmm")</f>
        <v>January</v>
      </c>
      <c r="V4338" t="str" cm="1">
        <f t="array" ref="V4338">_xlfn.IFS(Raw_Data[[#This Row],[Customer Satisfaction]]&lt;2,"Poor",Raw_Data[[#This Row],[Customer Satisfaction]]&lt;4,"Average",Raw_Data[[#This Row],[Customer Satisfaction]]&gt;=4,"Excellent")</f>
        <v>Excellent</v>
      </c>
    </row>
    <row r="4339" spans="2:22" x14ac:dyDescent="0.3">
      <c r="B4339" t="s">
        <v>9485</v>
      </c>
      <c r="C4339" s="2">
        <v>45698</v>
      </c>
      <c r="D4339" s="1">
        <v>0.62638888888888888</v>
      </c>
      <c r="E4339" t="s">
        <v>108</v>
      </c>
      <c r="F4339" t="s">
        <v>34</v>
      </c>
      <c r="G4339" t="s">
        <v>250</v>
      </c>
      <c r="H4339" t="s">
        <v>22</v>
      </c>
      <c r="I4339" t="s">
        <v>1137</v>
      </c>
      <c r="J4339" t="s">
        <v>64</v>
      </c>
      <c r="K4339" t="s">
        <v>8876</v>
      </c>
      <c r="L4339" t="s">
        <v>8877</v>
      </c>
      <c r="M4339">
        <v>1.5</v>
      </c>
      <c r="N4339">
        <v>6.3</v>
      </c>
      <c r="O4339" t="s">
        <v>28</v>
      </c>
      <c r="P4339">
        <v>3</v>
      </c>
      <c r="Q4339" t="s">
        <v>615</v>
      </c>
      <c r="R4339" t="s">
        <v>28</v>
      </c>
      <c r="S4339">
        <v>277.64</v>
      </c>
      <c r="T4339" t="str" cm="1">
        <f t="array" ref="T4339">_xlfn.IFS(Raw_Data[[#This Row],[Call Status]]="Resolved","5",Raw_Data[[#This Row],[Call Status]]="Escalated","2",Raw_Data[[#This Row],[Call Status]]="Pending","3",Raw_Data[[#This Row],[Call Status]]="Abandoned","0")</f>
        <v>3</v>
      </c>
      <c r="U4339" t="str">
        <f>TEXT(Raw_Data[[#This Row],[Call Date]],"mmmm")</f>
        <v>February</v>
      </c>
      <c r="V4339" t="str" cm="1">
        <f t="array" ref="V4339">_xlfn.IFS(Raw_Data[[#This Row],[Customer Satisfaction]]&lt;2,"Poor",Raw_Data[[#This Row],[Customer Satisfaction]]&lt;4,"Average",Raw_Data[[#This Row],[Customer Satisfaction]]&gt;=4,"Excellent")</f>
        <v>Average</v>
      </c>
    </row>
    <row r="4340" spans="2:22" x14ac:dyDescent="0.3">
      <c r="B4340" t="s">
        <v>3805</v>
      </c>
      <c r="C4340" s="2">
        <v>45805</v>
      </c>
      <c r="D4340" s="1">
        <v>0.37916666666666665</v>
      </c>
      <c r="E4340" t="s">
        <v>59</v>
      </c>
      <c r="F4340" t="s">
        <v>34</v>
      </c>
      <c r="G4340" t="s">
        <v>21</v>
      </c>
      <c r="H4340" t="s">
        <v>2026</v>
      </c>
      <c r="I4340" t="s">
        <v>1128</v>
      </c>
      <c r="J4340" t="s">
        <v>49</v>
      </c>
      <c r="K4340" t="s">
        <v>25</v>
      </c>
      <c r="L4340" t="s">
        <v>3559</v>
      </c>
      <c r="M4340">
        <v>0.9</v>
      </c>
      <c r="N4340">
        <v>17.899999999999999</v>
      </c>
      <c r="O4340" t="s">
        <v>26</v>
      </c>
      <c r="P4340">
        <v>0</v>
      </c>
      <c r="Q4340" t="s">
        <v>615</v>
      </c>
      <c r="R4340" t="s">
        <v>28</v>
      </c>
      <c r="S4340">
        <v>279.14</v>
      </c>
      <c r="T4340" t="str" cm="1">
        <f t="array" ref="T4340">_xlfn.IFS(Raw_Data[[#This Row],[Call Status]]="Resolved","5",Raw_Data[[#This Row],[Call Status]]="Escalated","2",Raw_Data[[#This Row],[Call Status]]="Pending","3",Raw_Data[[#This Row],[Call Status]]="Abandoned","0")</f>
        <v>5</v>
      </c>
      <c r="U4340" t="str">
        <f>TEXT(Raw_Data[[#This Row],[Call Date]],"mmmm")</f>
        <v>May</v>
      </c>
      <c r="V4340" t="str" cm="1">
        <f t="array" ref="V4340">_xlfn.IFS(Raw_Data[[#This Row],[Customer Satisfaction]]&lt;2,"Poor",Raw_Data[[#This Row],[Customer Satisfaction]]&lt;4,"Average",Raw_Data[[#This Row],[Customer Satisfaction]]&gt;=4,"Excellent")</f>
        <v>Poor</v>
      </c>
    </row>
    <row r="4341" spans="2:22" x14ac:dyDescent="0.3">
      <c r="B4341" t="s">
        <v>1443</v>
      </c>
      <c r="C4341" s="2">
        <v>45765</v>
      </c>
      <c r="D4341" s="1">
        <v>0.84236111111111112</v>
      </c>
      <c r="E4341" t="s">
        <v>110</v>
      </c>
      <c r="F4341" t="s">
        <v>48</v>
      </c>
      <c r="G4341" t="s">
        <v>327</v>
      </c>
      <c r="H4341" t="s">
        <v>22</v>
      </c>
      <c r="I4341" t="s">
        <v>1128</v>
      </c>
      <c r="J4341" t="s">
        <v>76</v>
      </c>
      <c r="K4341" t="s">
        <v>25</v>
      </c>
      <c r="L4341" t="s">
        <v>25</v>
      </c>
      <c r="M4341">
        <v>0.8</v>
      </c>
      <c r="N4341">
        <v>12</v>
      </c>
      <c r="O4341" t="s">
        <v>26</v>
      </c>
      <c r="P4341">
        <v>0</v>
      </c>
      <c r="Q4341" t="s">
        <v>615</v>
      </c>
      <c r="R4341" t="s">
        <v>28</v>
      </c>
      <c r="S4341">
        <v>155.9</v>
      </c>
      <c r="T4341" t="str" cm="1">
        <f t="array" ref="T4341">_xlfn.IFS(Raw_Data[[#This Row],[Call Status]]="Resolved","5",Raw_Data[[#This Row],[Call Status]]="Escalated","2",Raw_Data[[#This Row],[Call Status]]="Pending","3",Raw_Data[[#This Row],[Call Status]]="Abandoned","0")</f>
        <v>5</v>
      </c>
      <c r="U4341" t="str">
        <f>TEXT(Raw_Data[[#This Row],[Call Date]],"mmmm")</f>
        <v>April</v>
      </c>
      <c r="V4341" t="str" cm="1">
        <f t="array" ref="V4341">_xlfn.IFS(Raw_Data[[#This Row],[Customer Satisfaction]]&lt;2,"Poor",Raw_Data[[#This Row],[Customer Satisfaction]]&lt;4,"Average",Raw_Data[[#This Row],[Customer Satisfaction]]&gt;=4,"Excellent")</f>
        <v>Poor</v>
      </c>
    </row>
    <row r="4342" spans="2:22" x14ac:dyDescent="0.3">
      <c r="B4342" t="s">
        <v>5399</v>
      </c>
      <c r="C4342" s="2">
        <v>45741</v>
      </c>
      <c r="D4342" s="1">
        <v>0.53888888888888886</v>
      </c>
      <c r="E4342" t="s">
        <v>63</v>
      </c>
      <c r="F4342" t="s">
        <v>34</v>
      </c>
      <c r="G4342" t="s">
        <v>162</v>
      </c>
      <c r="H4342" t="s">
        <v>2026</v>
      </c>
      <c r="I4342" t="s">
        <v>23</v>
      </c>
      <c r="J4342" t="s">
        <v>76</v>
      </c>
      <c r="K4342" t="s">
        <v>25</v>
      </c>
      <c r="L4342" t="s">
        <v>3561</v>
      </c>
      <c r="M4342">
        <v>1.9</v>
      </c>
      <c r="N4342">
        <v>8.6</v>
      </c>
      <c r="O4342" t="s">
        <v>26</v>
      </c>
      <c r="P4342">
        <v>3</v>
      </c>
      <c r="Q4342" t="s">
        <v>615</v>
      </c>
      <c r="R4342" t="s">
        <v>28</v>
      </c>
      <c r="S4342">
        <v>0</v>
      </c>
      <c r="T4342" t="str" cm="1">
        <f t="array" ref="T4342">_xlfn.IFS(Raw_Data[[#This Row],[Call Status]]="Resolved","5",Raw_Data[[#This Row],[Call Status]]="Escalated","2",Raw_Data[[#This Row],[Call Status]]="Pending","3",Raw_Data[[#This Row],[Call Status]]="Abandoned","0")</f>
        <v>5</v>
      </c>
      <c r="U4342" t="str">
        <f>TEXT(Raw_Data[[#This Row],[Call Date]],"mmmm")</f>
        <v>March</v>
      </c>
      <c r="V4342" t="str" cm="1">
        <f t="array" ref="V4342">_xlfn.IFS(Raw_Data[[#This Row],[Customer Satisfaction]]&lt;2,"Poor",Raw_Data[[#This Row],[Customer Satisfaction]]&lt;4,"Average",Raw_Data[[#This Row],[Customer Satisfaction]]&gt;=4,"Excellent")</f>
        <v>Average</v>
      </c>
    </row>
    <row r="4343" spans="2:22" x14ac:dyDescent="0.3">
      <c r="B4343" t="s">
        <v>7145</v>
      </c>
      <c r="C4343" s="2">
        <v>45979</v>
      </c>
      <c r="D4343" s="1">
        <v>0.48958333333333331</v>
      </c>
      <c r="E4343" t="s">
        <v>91</v>
      </c>
      <c r="F4343" t="s">
        <v>20</v>
      </c>
      <c r="G4343" t="s">
        <v>250</v>
      </c>
      <c r="H4343" t="s">
        <v>22</v>
      </c>
      <c r="I4343" t="s">
        <v>23</v>
      </c>
      <c r="J4343" t="s">
        <v>45</v>
      </c>
      <c r="K4343" t="s">
        <v>25</v>
      </c>
      <c r="L4343" t="s">
        <v>3564</v>
      </c>
      <c r="M4343">
        <v>3</v>
      </c>
      <c r="N4343">
        <v>10.7</v>
      </c>
      <c r="O4343" t="s">
        <v>26</v>
      </c>
      <c r="P4343">
        <v>5</v>
      </c>
      <c r="Q4343" t="s">
        <v>27</v>
      </c>
      <c r="R4343" t="s">
        <v>28</v>
      </c>
      <c r="S4343">
        <v>181.55</v>
      </c>
      <c r="T4343" t="str" cm="1">
        <f t="array" ref="T4343">_xlfn.IFS(Raw_Data[[#This Row],[Call Status]]="Resolved","5",Raw_Data[[#This Row],[Call Status]]="Escalated","2",Raw_Data[[#This Row],[Call Status]]="Pending","3",Raw_Data[[#This Row],[Call Status]]="Abandoned","0")</f>
        <v>5</v>
      </c>
      <c r="U4343" t="str">
        <f>TEXT(Raw_Data[[#This Row],[Call Date]],"mmmm")</f>
        <v>November</v>
      </c>
      <c r="V4343" t="str" cm="1">
        <f t="array" ref="V4343">_xlfn.IFS(Raw_Data[[#This Row],[Customer Satisfaction]]&lt;2,"Poor",Raw_Data[[#This Row],[Customer Satisfaction]]&lt;4,"Average",Raw_Data[[#This Row],[Customer Satisfaction]]&gt;=4,"Excellent")</f>
        <v>Excellent</v>
      </c>
    </row>
    <row r="4344" spans="2:22" x14ac:dyDescent="0.3">
      <c r="B4344" t="s">
        <v>5591</v>
      </c>
      <c r="C4344" s="2">
        <v>45966</v>
      </c>
      <c r="D4344" s="1">
        <v>0.43888888888888888</v>
      </c>
      <c r="E4344" t="s">
        <v>41</v>
      </c>
      <c r="F4344" t="s">
        <v>48</v>
      </c>
      <c r="G4344" t="s">
        <v>250</v>
      </c>
      <c r="H4344" t="s">
        <v>2026</v>
      </c>
      <c r="I4344" t="s">
        <v>23</v>
      </c>
      <c r="J4344" t="s">
        <v>39</v>
      </c>
      <c r="K4344" t="s">
        <v>25</v>
      </c>
      <c r="L4344" t="s">
        <v>3570</v>
      </c>
      <c r="M4344">
        <v>2.2000000000000002</v>
      </c>
      <c r="N4344">
        <v>11.9</v>
      </c>
      <c r="O4344" t="s">
        <v>26</v>
      </c>
      <c r="P4344">
        <v>3</v>
      </c>
      <c r="Q4344" t="s">
        <v>615</v>
      </c>
      <c r="R4344" t="s">
        <v>26</v>
      </c>
      <c r="S4344">
        <v>21.87</v>
      </c>
      <c r="T4344" t="str" cm="1">
        <f t="array" ref="T4344">_xlfn.IFS(Raw_Data[[#This Row],[Call Status]]="Resolved","5",Raw_Data[[#This Row],[Call Status]]="Escalated","2",Raw_Data[[#This Row],[Call Status]]="Pending","3",Raw_Data[[#This Row],[Call Status]]="Abandoned","0")</f>
        <v>5</v>
      </c>
      <c r="U4344" t="str">
        <f>TEXT(Raw_Data[[#This Row],[Call Date]],"mmmm")</f>
        <v>November</v>
      </c>
      <c r="V4344" t="str" cm="1">
        <f t="array" ref="V4344">_xlfn.IFS(Raw_Data[[#This Row],[Customer Satisfaction]]&lt;2,"Poor",Raw_Data[[#This Row],[Customer Satisfaction]]&lt;4,"Average",Raw_Data[[#This Row],[Customer Satisfaction]]&gt;=4,"Excellent")</f>
        <v>Average</v>
      </c>
    </row>
    <row r="4345" spans="2:22" x14ac:dyDescent="0.3">
      <c r="B4345" t="s">
        <v>260</v>
      </c>
      <c r="C4345" s="2">
        <v>45947</v>
      </c>
      <c r="D4345" s="1">
        <v>0.78194444444444444</v>
      </c>
      <c r="E4345" t="s">
        <v>41</v>
      </c>
      <c r="F4345" t="s">
        <v>48</v>
      </c>
      <c r="G4345" t="s">
        <v>250</v>
      </c>
      <c r="H4345" t="s">
        <v>22</v>
      </c>
      <c r="I4345" t="s">
        <v>23</v>
      </c>
      <c r="J4345" t="s">
        <v>76</v>
      </c>
      <c r="K4345" t="s">
        <v>25</v>
      </c>
      <c r="L4345" t="s">
        <v>25</v>
      </c>
      <c r="M4345">
        <v>3.3</v>
      </c>
      <c r="N4345">
        <v>12.2</v>
      </c>
      <c r="O4345" t="s">
        <v>28</v>
      </c>
      <c r="P4345">
        <v>5</v>
      </c>
      <c r="Q4345" t="s">
        <v>27</v>
      </c>
      <c r="R4345" t="s">
        <v>28</v>
      </c>
      <c r="S4345">
        <v>143.11000000000001</v>
      </c>
      <c r="T4345" t="str" cm="1">
        <f t="array" ref="T4345">_xlfn.IFS(Raw_Data[[#This Row],[Call Status]]="Resolved","5",Raw_Data[[#This Row],[Call Status]]="Escalated","2",Raw_Data[[#This Row],[Call Status]]="Pending","3",Raw_Data[[#This Row],[Call Status]]="Abandoned","0")</f>
        <v>5</v>
      </c>
      <c r="U4345" t="str">
        <f>TEXT(Raw_Data[[#This Row],[Call Date]],"mmmm")</f>
        <v>October</v>
      </c>
      <c r="V4345" t="str" cm="1">
        <f t="array" ref="V4345">_xlfn.IFS(Raw_Data[[#This Row],[Customer Satisfaction]]&lt;2,"Poor",Raw_Data[[#This Row],[Customer Satisfaction]]&lt;4,"Average",Raw_Data[[#This Row],[Customer Satisfaction]]&gt;=4,"Excellent")</f>
        <v>Excellent</v>
      </c>
    </row>
    <row r="4346" spans="2:22" x14ac:dyDescent="0.3">
      <c r="B4346" t="s">
        <v>7610</v>
      </c>
      <c r="C4346" s="2">
        <v>45980</v>
      </c>
      <c r="D4346" s="1">
        <v>0.78819444444444442</v>
      </c>
      <c r="E4346" t="s">
        <v>108</v>
      </c>
      <c r="F4346" t="s">
        <v>38</v>
      </c>
      <c r="H4346" t="s">
        <v>22</v>
      </c>
      <c r="I4346" t="s">
        <v>23</v>
      </c>
      <c r="J4346" t="s">
        <v>49</v>
      </c>
      <c r="K4346" t="s">
        <v>7253</v>
      </c>
      <c r="L4346" t="s">
        <v>7254</v>
      </c>
      <c r="M4346">
        <v>4.0999999999999996</v>
      </c>
      <c r="N4346">
        <v>13.6</v>
      </c>
      <c r="O4346" t="s">
        <v>28</v>
      </c>
      <c r="P4346">
        <v>2</v>
      </c>
      <c r="Q4346" t="s">
        <v>1014</v>
      </c>
      <c r="R4346" t="s">
        <v>28</v>
      </c>
      <c r="S4346">
        <v>117.58</v>
      </c>
      <c r="T4346" t="str" cm="1">
        <f t="array" ref="T4346">_xlfn.IFS(Raw_Data[[#This Row],[Call Status]]="Resolved","5",Raw_Data[[#This Row],[Call Status]]="Escalated","2",Raw_Data[[#This Row],[Call Status]]="Pending","3",Raw_Data[[#This Row],[Call Status]]="Abandoned","0")</f>
        <v>0</v>
      </c>
      <c r="U4346" t="str">
        <f>TEXT(Raw_Data[[#This Row],[Call Date]],"mmmm")</f>
        <v>November</v>
      </c>
      <c r="V4346" t="str" cm="1">
        <f t="array" ref="V4346">_xlfn.IFS(Raw_Data[[#This Row],[Customer Satisfaction]]&lt;2,"Poor",Raw_Data[[#This Row],[Customer Satisfaction]]&lt;4,"Average",Raw_Data[[#This Row],[Customer Satisfaction]]&gt;=4,"Excellent")</f>
        <v>Average</v>
      </c>
    </row>
    <row r="4347" spans="2:22" x14ac:dyDescent="0.3">
      <c r="B4347" t="s">
        <v>1222</v>
      </c>
      <c r="C4347" s="2">
        <v>45791</v>
      </c>
      <c r="D4347" s="1">
        <v>0.62152777777777779</v>
      </c>
      <c r="E4347" t="s">
        <v>63</v>
      </c>
      <c r="F4347" t="s">
        <v>34</v>
      </c>
      <c r="G4347" t="s">
        <v>162</v>
      </c>
      <c r="H4347" t="s">
        <v>22</v>
      </c>
      <c r="I4347" t="s">
        <v>1130</v>
      </c>
      <c r="J4347" t="s">
        <v>24</v>
      </c>
      <c r="K4347" t="s">
        <v>25</v>
      </c>
      <c r="L4347" t="s">
        <v>25</v>
      </c>
      <c r="M4347">
        <v>1.7</v>
      </c>
      <c r="N4347">
        <v>12.6</v>
      </c>
      <c r="O4347" t="s">
        <v>26</v>
      </c>
      <c r="P4347">
        <v>0</v>
      </c>
      <c r="Q4347" t="s">
        <v>27</v>
      </c>
      <c r="R4347" t="s">
        <v>28</v>
      </c>
      <c r="S4347">
        <v>357.67</v>
      </c>
      <c r="T4347" t="str" cm="1">
        <f t="array" ref="T4347">_xlfn.IFS(Raw_Data[[#This Row],[Call Status]]="Resolved","5",Raw_Data[[#This Row],[Call Status]]="Escalated","2",Raw_Data[[#This Row],[Call Status]]="Pending","3",Raw_Data[[#This Row],[Call Status]]="Abandoned","0")</f>
        <v>5</v>
      </c>
      <c r="U4347" t="str">
        <f>TEXT(Raw_Data[[#This Row],[Call Date]],"mmmm")</f>
        <v>May</v>
      </c>
      <c r="V4347" t="str" cm="1">
        <f t="array" ref="V4347">_xlfn.IFS(Raw_Data[[#This Row],[Customer Satisfaction]]&lt;2,"Poor",Raw_Data[[#This Row],[Customer Satisfaction]]&lt;4,"Average",Raw_Data[[#This Row],[Customer Satisfaction]]&gt;=4,"Excellent")</f>
        <v>Poor</v>
      </c>
    </row>
    <row r="4348" spans="2:22" x14ac:dyDescent="0.3">
      <c r="B4348" t="s">
        <v>4867</v>
      </c>
      <c r="C4348" s="2">
        <v>45864</v>
      </c>
      <c r="D4348" s="1">
        <v>0.42777777777777776</v>
      </c>
      <c r="E4348" t="s">
        <v>91</v>
      </c>
      <c r="F4348" t="s">
        <v>34</v>
      </c>
      <c r="G4348" t="s">
        <v>327</v>
      </c>
      <c r="H4348" t="s">
        <v>22</v>
      </c>
      <c r="I4348" t="s">
        <v>1128</v>
      </c>
      <c r="J4348" t="s">
        <v>64</v>
      </c>
      <c r="K4348" t="s">
        <v>25</v>
      </c>
      <c r="L4348" t="s">
        <v>3564</v>
      </c>
      <c r="M4348">
        <v>4.3</v>
      </c>
      <c r="N4348">
        <v>6.1</v>
      </c>
      <c r="O4348" t="s">
        <v>28</v>
      </c>
      <c r="P4348">
        <v>3</v>
      </c>
      <c r="Q4348" t="s">
        <v>615</v>
      </c>
      <c r="R4348" t="s">
        <v>28</v>
      </c>
      <c r="S4348">
        <v>103.25</v>
      </c>
      <c r="T4348" t="str" cm="1">
        <f t="array" ref="T4348">_xlfn.IFS(Raw_Data[[#This Row],[Call Status]]="Resolved","5",Raw_Data[[#This Row],[Call Status]]="Escalated","2",Raw_Data[[#This Row],[Call Status]]="Pending","3",Raw_Data[[#This Row],[Call Status]]="Abandoned","0")</f>
        <v>5</v>
      </c>
      <c r="U4348" t="str">
        <f>TEXT(Raw_Data[[#This Row],[Call Date]],"mmmm")</f>
        <v>July</v>
      </c>
      <c r="V4348" t="str" cm="1">
        <f t="array" ref="V4348">_xlfn.IFS(Raw_Data[[#This Row],[Customer Satisfaction]]&lt;2,"Poor",Raw_Data[[#This Row],[Customer Satisfaction]]&lt;4,"Average",Raw_Data[[#This Row],[Customer Satisfaction]]&gt;=4,"Excellent")</f>
        <v>Average</v>
      </c>
    </row>
    <row r="4349" spans="2:22" x14ac:dyDescent="0.3">
      <c r="B4349" t="s">
        <v>3584</v>
      </c>
      <c r="C4349" s="2">
        <v>45940</v>
      </c>
      <c r="D4349" s="1">
        <v>0.85555555555555551</v>
      </c>
      <c r="E4349" t="s">
        <v>110</v>
      </c>
      <c r="F4349" t="s">
        <v>34</v>
      </c>
      <c r="G4349" t="s">
        <v>327</v>
      </c>
      <c r="H4349" t="s">
        <v>2026</v>
      </c>
      <c r="I4349" t="s">
        <v>1137</v>
      </c>
      <c r="J4349" t="s">
        <v>64</v>
      </c>
      <c r="K4349" t="s">
        <v>25</v>
      </c>
      <c r="L4349" t="s">
        <v>3561</v>
      </c>
      <c r="M4349">
        <v>1.9</v>
      </c>
      <c r="N4349">
        <v>6.4</v>
      </c>
      <c r="O4349" t="s">
        <v>26</v>
      </c>
      <c r="P4349">
        <v>5</v>
      </c>
      <c r="Q4349" t="s">
        <v>27</v>
      </c>
      <c r="R4349" t="s">
        <v>28</v>
      </c>
      <c r="S4349">
        <v>440.8</v>
      </c>
      <c r="T4349" t="str" cm="1">
        <f t="array" ref="T4349">_xlfn.IFS(Raw_Data[[#This Row],[Call Status]]="Resolved","5",Raw_Data[[#This Row],[Call Status]]="Escalated","2",Raw_Data[[#This Row],[Call Status]]="Pending","3",Raw_Data[[#This Row],[Call Status]]="Abandoned","0")</f>
        <v>5</v>
      </c>
      <c r="U4349" t="str">
        <f>TEXT(Raw_Data[[#This Row],[Call Date]],"mmmm")</f>
        <v>October</v>
      </c>
      <c r="V4349" t="str" cm="1">
        <f t="array" ref="V4349">_xlfn.IFS(Raw_Data[[#This Row],[Customer Satisfaction]]&lt;2,"Poor",Raw_Data[[#This Row],[Customer Satisfaction]]&lt;4,"Average",Raw_Data[[#This Row],[Customer Satisfaction]]&gt;=4,"Excellent")</f>
        <v>Excellent</v>
      </c>
    </row>
    <row r="4350" spans="2:22" x14ac:dyDescent="0.3">
      <c r="B4350" t="s">
        <v>4036</v>
      </c>
      <c r="C4350" s="2">
        <v>45923</v>
      </c>
      <c r="D4350" s="1">
        <v>0.76875000000000004</v>
      </c>
      <c r="E4350" t="s">
        <v>47</v>
      </c>
      <c r="F4350" t="s">
        <v>20</v>
      </c>
      <c r="G4350" t="s">
        <v>21</v>
      </c>
      <c r="H4350" t="s">
        <v>2392</v>
      </c>
      <c r="I4350" t="s">
        <v>1128</v>
      </c>
      <c r="J4350" t="s">
        <v>64</v>
      </c>
      <c r="K4350" t="s">
        <v>25</v>
      </c>
      <c r="L4350" t="s">
        <v>3570</v>
      </c>
      <c r="M4350">
        <v>1.2</v>
      </c>
      <c r="N4350">
        <v>4.5</v>
      </c>
      <c r="O4350" t="s">
        <v>26</v>
      </c>
      <c r="P4350">
        <v>4</v>
      </c>
      <c r="Q4350" t="s">
        <v>27</v>
      </c>
      <c r="R4350" t="s">
        <v>28</v>
      </c>
      <c r="S4350">
        <v>103.48</v>
      </c>
      <c r="T4350" t="str" cm="1">
        <f t="array" ref="T4350">_xlfn.IFS(Raw_Data[[#This Row],[Call Status]]="Resolved","5",Raw_Data[[#This Row],[Call Status]]="Escalated","2",Raw_Data[[#This Row],[Call Status]]="Pending","3",Raw_Data[[#This Row],[Call Status]]="Abandoned","0")</f>
        <v>5</v>
      </c>
      <c r="U4350" t="str">
        <f>TEXT(Raw_Data[[#This Row],[Call Date]],"mmmm")</f>
        <v>September</v>
      </c>
      <c r="V4350" t="str" cm="1">
        <f t="array" ref="V4350">_xlfn.IFS(Raw_Data[[#This Row],[Customer Satisfaction]]&lt;2,"Poor",Raw_Data[[#This Row],[Customer Satisfaction]]&lt;4,"Average",Raw_Data[[#This Row],[Customer Satisfaction]]&gt;=4,"Excellent")</f>
        <v>Excellent</v>
      </c>
    </row>
    <row r="4351" spans="2:22" x14ac:dyDescent="0.3">
      <c r="B4351" t="s">
        <v>5804</v>
      </c>
      <c r="C4351" s="2">
        <v>45730</v>
      </c>
      <c r="D4351" s="1">
        <v>0.42152777777777778</v>
      </c>
      <c r="E4351" t="s">
        <v>66</v>
      </c>
      <c r="F4351" t="s">
        <v>48</v>
      </c>
      <c r="G4351" t="s">
        <v>162</v>
      </c>
      <c r="H4351" t="s">
        <v>2392</v>
      </c>
      <c r="I4351" t="s">
        <v>23</v>
      </c>
      <c r="J4351" t="s">
        <v>49</v>
      </c>
      <c r="K4351" t="s">
        <v>25</v>
      </c>
      <c r="L4351" t="s">
        <v>3561</v>
      </c>
      <c r="M4351">
        <v>6.4</v>
      </c>
      <c r="N4351">
        <v>9.3000000000000007</v>
      </c>
      <c r="O4351" t="s">
        <v>26</v>
      </c>
      <c r="P4351">
        <v>3</v>
      </c>
      <c r="Q4351" t="s">
        <v>615</v>
      </c>
      <c r="R4351" t="s">
        <v>28</v>
      </c>
      <c r="S4351">
        <v>0</v>
      </c>
      <c r="T4351" t="str" cm="1">
        <f t="array" ref="T4351">_xlfn.IFS(Raw_Data[[#This Row],[Call Status]]="Resolved","5",Raw_Data[[#This Row],[Call Status]]="Escalated","2",Raw_Data[[#This Row],[Call Status]]="Pending","3",Raw_Data[[#This Row],[Call Status]]="Abandoned","0")</f>
        <v>5</v>
      </c>
      <c r="U4351" t="str">
        <f>TEXT(Raw_Data[[#This Row],[Call Date]],"mmmm")</f>
        <v>March</v>
      </c>
      <c r="V4351" t="str" cm="1">
        <f t="array" ref="V4351">_xlfn.IFS(Raw_Data[[#This Row],[Customer Satisfaction]]&lt;2,"Poor",Raw_Data[[#This Row],[Customer Satisfaction]]&lt;4,"Average",Raw_Data[[#This Row],[Customer Satisfaction]]&gt;=4,"Excellent")</f>
        <v>Average</v>
      </c>
    </row>
    <row r="4352" spans="2:22" x14ac:dyDescent="0.3">
      <c r="B4352" t="s">
        <v>6433</v>
      </c>
      <c r="C4352" s="2">
        <v>46009</v>
      </c>
      <c r="D4352" s="1">
        <v>0.37916666666666665</v>
      </c>
      <c r="E4352" t="s">
        <v>37</v>
      </c>
      <c r="F4352" t="s">
        <v>20</v>
      </c>
      <c r="G4352" t="s">
        <v>250</v>
      </c>
      <c r="H4352" t="s">
        <v>22</v>
      </c>
      <c r="I4352" t="s">
        <v>23</v>
      </c>
      <c r="J4352" t="s">
        <v>45</v>
      </c>
      <c r="K4352" t="s">
        <v>25</v>
      </c>
      <c r="L4352" t="s">
        <v>3570</v>
      </c>
      <c r="M4352">
        <v>3.1</v>
      </c>
      <c r="N4352">
        <v>14.2</v>
      </c>
      <c r="O4352" t="s">
        <v>26</v>
      </c>
      <c r="P4352">
        <v>4</v>
      </c>
      <c r="Q4352" t="s">
        <v>27</v>
      </c>
      <c r="R4352" t="s">
        <v>28</v>
      </c>
      <c r="S4352">
        <v>95.68</v>
      </c>
      <c r="T4352" t="str" cm="1">
        <f t="array" ref="T4352">_xlfn.IFS(Raw_Data[[#This Row],[Call Status]]="Resolved","5",Raw_Data[[#This Row],[Call Status]]="Escalated","2",Raw_Data[[#This Row],[Call Status]]="Pending","3",Raw_Data[[#This Row],[Call Status]]="Abandoned","0")</f>
        <v>5</v>
      </c>
      <c r="U4352" t="str">
        <f>TEXT(Raw_Data[[#This Row],[Call Date]],"mmmm")</f>
        <v>December</v>
      </c>
      <c r="V4352" t="str" cm="1">
        <f t="array" ref="V4352">_xlfn.IFS(Raw_Data[[#This Row],[Customer Satisfaction]]&lt;2,"Poor",Raw_Data[[#This Row],[Customer Satisfaction]]&lt;4,"Average",Raw_Data[[#This Row],[Customer Satisfaction]]&gt;=4,"Excellent")</f>
        <v>Excellent</v>
      </c>
    </row>
    <row r="4353" spans="2:22" x14ac:dyDescent="0.3">
      <c r="B4353" t="s">
        <v>7988</v>
      </c>
      <c r="C4353" s="2">
        <v>45705</v>
      </c>
      <c r="D4353" s="1">
        <v>0.39791666666666664</v>
      </c>
      <c r="E4353" t="s">
        <v>47</v>
      </c>
      <c r="F4353" t="s">
        <v>38</v>
      </c>
      <c r="G4353" t="s">
        <v>327</v>
      </c>
      <c r="H4353" t="s">
        <v>22</v>
      </c>
      <c r="I4353" t="s">
        <v>23</v>
      </c>
      <c r="J4353" t="s">
        <v>31</v>
      </c>
      <c r="K4353" t="s">
        <v>16</v>
      </c>
      <c r="L4353" t="s">
        <v>16</v>
      </c>
      <c r="M4353">
        <v>1.1000000000000001</v>
      </c>
      <c r="N4353">
        <v>5.7</v>
      </c>
      <c r="O4353" t="s">
        <v>28</v>
      </c>
      <c r="P4353">
        <v>3</v>
      </c>
      <c r="Q4353" t="s">
        <v>615</v>
      </c>
      <c r="R4353" t="s">
        <v>26</v>
      </c>
      <c r="S4353">
        <v>140.6</v>
      </c>
      <c r="T4353" t="str" cm="1">
        <f t="array" ref="T4353">_xlfn.IFS(Raw_Data[[#This Row],[Call Status]]="Resolved","5",Raw_Data[[#This Row],[Call Status]]="Escalated","2",Raw_Data[[#This Row],[Call Status]]="Pending","3",Raw_Data[[#This Row],[Call Status]]="Abandoned","0")</f>
        <v>2</v>
      </c>
      <c r="U4353" t="str">
        <f>TEXT(Raw_Data[[#This Row],[Call Date]],"mmmm")</f>
        <v>February</v>
      </c>
      <c r="V4353" t="str" cm="1">
        <f t="array" ref="V4353">_xlfn.IFS(Raw_Data[[#This Row],[Customer Satisfaction]]&lt;2,"Poor",Raw_Data[[#This Row],[Customer Satisfaction]]&lt;4,"Average",Raw_Data[[#This Row],[Customer Satisfaction]]&gt;=4,"Excellent")</f>
        <v>Average</v>
      </c>
    </row>
    <row r="4354" spans="2:22" x14ac:dyDescent="0.3">
      <c r="B4354" t="s">
        <v>1804</v>
      </c>
      <c r="C4354" s="2">
        <v>45983</v>
      </c>
      <c r="D4354" s="1">
        <v>0.80069444444444449</v>
      </c>
      <c r="E4354" t="s">
        <v>37</v>
      </c>
      <c r="F4354" t="s">
        <v>34</v>
      </c>
      <c r="G4354" t="s">
        <v>327</v>
      </c>
      <c r="H4354" t="s">
        <v>22</v>
      </c>
      <c r="I4354" t="s">
        <v>1137</v>
      </c>
      <c r="J4354" t="s">
        <v>31</v>
      </c>
      <c r="K4354" t="s">
        <v>25</v>
      </c>
      <c r="L4354" t="s">
        <v>25</v>
      </c>
      <c r="M4354">
        <v>1.2</v>
      </c>
      <c r="N4354">
        <v>8.1</v>
      </c>
      <c r="O4354" t="s">
        <v>26</v>
      </c>
      <c r="P4354">
        <v>5</v>
      </c>
      <c r="Q4354" t="s">
        <v>27</v>
      </c>
      <c r="R4354" t="s">
        <v>28</v>
      </c>
      <c r="S4354">
        <v>314.26</v>
      </c>
      <c r="T4354" t="str" cm="1">
        <f t="array" ref="T4354">_xlfn.IFS(Raw_Data[[#This Row],[Call Status]]="Resolved","5",Raw_Data[[#This Row],[Call Status]]="Escalated","2",Raw_Data[[#This Row],[Call Status]]="Pending","3",Raw_Data[[#This Row],[Call Status]]="Abandoned","0")</f>
        <v>5</v>
      </c>
      <c r="U4354" t="str">
        <f>TEXT(Raw_Data[[#This Row],[Call Date]],"mmmm")</f>
        <v>November</v>
      </c>
      <c r="V4354" t="str" cm="1">
        <f t="array" ref="V4354">_xlfn.IFS(Raw_Data[[#This Row],[Customer Satisfaction]]&lt;2,"Poor",Raw_Data[[#This Row],[Customer Satisfaction]]&lt;4,"Average",Raw_Data[[#This Row],[Customer Satisfaction]]&gt;=4,"Excellent")</f>
        <v>Excellent</v>
      </c>
    </row>
    <row r="4355" spans="2:22" x14ac:dyDescent="0.3">
      <c r="B4355" t="s">
        <v>2258</v>
      </c>
      <c r="C4355" s="2">
        <v>45890</v>
      </c>
      <c r="D4355" s="1">
        <v>0.56180555555555556</v>
      </c>
      <c r="E4355" t="s">
        <v>53</v>
      </c>
      <c r="F4355" t="s">
        <v>34</v>
      </c>
      <c r="G4355" t="s">
        <v>327</v>
      </c>
      <c r="H4355" t="s">
        <v>2026</v>
      </c>
      <c r="I4355" t="s">
        <v>1128</v>
      </c>
      <c r="J4355" t="s">
        <v>55</v>
      </c>
      <c r="K4355" t="s">
        <v>25</v>
      </c>
      <c r="L4355" t="s">
        <v>25</v>
      </c>
      <c r="M4355">
        <v>1.4</v>
      </c>
      <c r="N4355">
        <v>8.9</v>
      </c>
      <c r="O4355" t="s">
        <v>26</v>
      </c>
      <c r="P4355">
        <v>4</v>
      </c>
      <c r="Q4355" t="s">
        <v>27</v>
      </c>
      <c r="R4355" t="s">
        <v>28</v>
      </c>
      <c r="S4355">
        <v>333.35</v>
      </c>
      <c r="T4355" t="str" cm="1">
        <f t="array" ref="T4355">_xlfn.IFS(Raw_Data[[#This Row],[Call Status]]="Resolved","5",Raw_Data[[#This Row],[Call Status]]="Escalated","2",Raw_Data[[#This Row],[Call Status]]="Pending","3",Raw_Data[[#This Row],[Call Status]]="Abandoned","0")</f>
        <v>5</v>
      </c>
      <c r="U4355" t="str">
        <f>TEXT(Raw_Data[[#This Row],[Call Date]],"mmmm")</f>
        <v>August</v>
      </c>
      <c r="V4355" t="str" cm="1">
        <f t="array" ref="V4355">_xlfn.IFS(Raw_Data[[#This Row],[Customer Satisfaction]]&lt;2,"Poor",Raw_Data[[#This Row],[Customer Satisfaction]]&lt;4,"Average",Raw_Data[[#This Row],[Customer Satisfaction]]&gt;=4,"Excellent")</f>
        <v>Excellent</v>
      </c>
    </row>
    <row r="4356" spans="2:22" x14ac:dyDescent="0.3">
      <c r="B4356" t="s">
        <v>9215</v>
      </c>
      <c r="C4356" s="2">
        <v>45757</v>
      </c>
      <c r="D4356" s="1">
        <v>0.84722222222222221</v>
      </c>
      <c r="E4356" t="s">
        <v>66</v>
      </c>
      <c r="F4356" t="s">
        <v>38</v>
      </c>
      <c r="G4356" t="s">
        <v>250</v>
      </c>
      <c r="H4356" t="s">
        <v>2613</v>
      </c>
      <c r="I4356" t="s">
        <v>23</v>
      </c>
      <c r="J4356" t="s">
        <v>35</v>
      </c>
      <c r="K4356" t="s">
        <v>8876</v>
      </c>
      <c r="L4356" t="s">
        <v>8877</v>
      </c>
      <c r="M4356">
        <v>1.5</v>
      </c>
      <c r="N4356">
        <v>17.100000000000001</v>
      </c>
      <c r="O4356" t="s">
        <v>28</v>
      </c>
      <c r="P4356">
        <v>3</v>
      </c>
      <c r="Q4356" t="s">
        <v>615</v>
      </c>
      <c r="R4356" t="s">
        <v>28</v>
      </c>
      <c r="S4356">
        <v>108.77</v>
      </c>
      <c r="T4356" t="str" cm="1">
        <f t="array" ref="T4356">_xlfn.IFS(Raw_Data[[#This Row],[Call Status]]="Resolved","5",Raw_Data[[#This Row],[Call Status]]="Escalated","2",Raw_Data[[#This Row],[Call Status]]="Pending","3",Raw_Data[[#This Row],[Call Status]]="Abandoned","0")</f>
        <v>3</v>
      </c>
      <c r="U4356" t="str">
        <f>TEXT(Raw_Data[[#This Row],[Call Date]],"mmmm")</f>
        <v>April</v>
      </c>
      <c r="V4356" t="str" cm="1">
        <f t="array" ref="V4356">_xlfn.IFS(Raw_Data[[#This Row],[Customer Satisfaction]]&lt;2,"Poor",Raw_Data[[#This Row],[Customer Satisfaction]]&lt;4,"Average",Raw_Data[[#This Row],[Customer Satisfaction]]&gt;=4,"Excellent")</f>
        <v>Average</v>
      </c>
    </row>
    <row r="4357" spans="2:22" x14ac:dyDescent="0.3">
      <c r="B4357" t="s">
        <v>273</v>
      </c>
      <c r="C4357" s="2">
        <v>45716</v>
      </c>
      <c r="D4357" s="1">
        <v>0.45763888888888887</v>
      </c>
      <c r="E4357" t="s">
        <v>156</v>
      </c>
      <c r="F4357" t="s">
        <v>48</v>
      </c>
      <c r="G4357" t="s">
        <v>250</v>
      </c>
      <c r="H4357" t="s">
        <v>22</v>
      </c>
      <c r="I4357" t="s">
        <v>23</v>
      </c>
      <c r="J4357" t="s">
        <v>31</v>
      </c>
      <c r="K4357" t="s">
        <v>25</v>
      </c>
      <c r="L4357" t="s">
        <v>25</v>
      </c>
      <c r="M4357">
        <v>3</v>
      </c>
      <c r="N4357">
        <v>11.3</v>
      </c>
      <c r="O4357" t="s">
        <v>26</v>
      </c>
      <c r="P4357">
        <v>5</v>
      </c>
      <c r="Q4357" t="s">
        <v>27</v>
      </c>
      <c r="R4357" t="s">
        <v>28</v>
      </c>
      <c r="S4357">
        <v>293.08</v>
      </c>
      <c r="T4357" t="str" cm="1">
        <f t="array" ref="T4357">_xlfn.IFS(Raw_Data[[#This Row],[Call Status]]="Resolved","5",Raw_Data[[#This Row],[Call Status]]="Escalated","2",Raw_Data[[#This Row],[Call Status]]="Pending","3",Raw_Data[[#This Row],[Call Status]]="Abandoned","0")</f>
        <v>5</v>
      </c>
      <c r="U4357" t="str">
        <f>TEXT(Raw_Data[[#This Row],[Call Date]],"mmmm")</f>
        <v>February</v>
      </c>
      <c r="V4357" t="str" cm="1">
        <f t="array" ref="V4357">_xlfn.IFS(Raw_Data[[#This Row],[Customer Satisfaction]]&lt;2,"Poor",Raw_Data[[#This Row],[Customer Satisfaction]]&lt;4,"Average",Raw_Data[[#This Row],[Customer Satisfaction]]&gt;=4,"Excellent")</f>
        <v>Excellent</v>
      </c>
    </row>
    <row r="4358" spans="2:22" x14ac:dyDescent="0.3">
      <c r="B4358" t="s">
        <v>556</v>
      </c>
      <c r="C4358" s="2">
        <v>45915</v>
      </c>
      <c r="D4358" s="1">
        <v>0.52430555555555558</v>
      </c>
      <c r="E4358" t="s">
        <v>53</v>
      </c>
      <c r="F4358" t="s">
        <v>34</v>
      </c>
      <c r="G4358" t="s">
        <v>162</v>
      </c>
      <c r="H4358" t="s">
        <v>22</v>
      </c>
      <c r="I4358" t="s">
        <v>23</v>
      </c>
      <c r="J4358" t="s">
        <v>45</v>
      </c>
      <c r="K4358" t="s">
        <v>25</v>
      </c>
      <c r="L4358" t="s">
        <v>25</v>
      </c>
      <c r="M4358">
        <v>3.1</v>
      </c>
      <c r="N4358">
        <v>5.9</v>
      </c>
      <c r="O4358" t="s">
        <v>26</v>
      </c>
      <c r="P4358">
        <v>0</v>
      </c>
      <c r="Q4358" t="s">
        <v>27</v>
      </c>
      <c r="R4358" t="s">
        <v>28</v>
      </c>
      <c r="S4358">
        <v>138.49</v>
      </c>
      <c r="T4358" t="str" cm="1">
        <f t="array" ref="T4358">_xlfn.IFS(Raw_Data[[#This Row],[Call Status]]="Resolved","5",Raw_Data[[#This Row],[Call Status]]="Escalated","2",Raw_Data[[#This Row],[Call Status]]="Pending","3",Raw_Data[[#This Row],[Call Status]]="Abandoned","0")</f>
        <v>5</v>
      </c>
      <c r="U4358" t="str">
        <f>TEXT(Raw_Data[[#This Row],[Call Date]],"mmmm")</f>
        <v>September</v>
      </c>
      <c r="V4358" t="str" cm="1">
        <f t="array" ref="V4358">_xlfn.IFS(Raw_Data[[#This Row],[Customer Satisfaction]]&lt;2,"Poor",Raw_Data[[#This Row],[Customer Satisfaction]]&lt;4,"Average",Raw_Data[[#This Row],[Customer Satisfaction]]&gt;=4,"Excellent")</f>
        <v>Poor</v>
      </c>
    </row>
    <row r="4359" spans="2:22" x14ac:dyDescent="0.3">
      <c r="B4359" t="s">
        <v>1739</v>
      </c>
      <c r="C4359" s="2">
        <v>45722</v>
      </c>
      <c r="D4359" s="1">
        <v>0.66666666666666663</v>
      </c>
      <c r="E4359" t="s">
        <v>59</v>
      </c>
      <c r="F4359" t="s">
        <v>38</v>
      </c>
      <c r="G4359" t="s">
        <v>21</v>
      </c>
      <c r="H4359" t="s">
        <v>22</v>
      </c>
      <c r="I4359" t="s">
        <v>1128</v>
      </c>
      <c r="J4359" t="s">
        <v>49</v>
      </c>
      <c r="K4359" t="s">
        <v>25</v>
      </c>
      <c r="L4359" t="s">
        <v>25</v>
      </c>
      <c r="M4359">
        <v>1.6</v>
      </c>
      <c r="N4359">
        <v>12.7</v>
      </c>
      <c r="O4359" t="s">
        <v>26</v>
      </c>
      <c r="P4359">
        <v>5</v>
      </c>
      <c r="Q4359" t="s">
        <v>27</v>
      </c>
      <c r="R4359" t="s">
        <v>28</v>
      </c>
      <c r="S4359">
        <v>139.41</v>
      </c>
      <c r="T4359" t="str" cm="1">
        <f t="array" ref="T4359">_xlfn.IFS(Raw_Data[[#This Row],[Call Status]]="Resolved","5",Raw_Data[[#This Row],[Call Status]]="Escalated","2",Raw_Data[[#This Row],[Call Status]]="Pending","3",Raw_Data[[#This Row],[Call Status]]="Abandoned","0")</f>
        <v>5</v>
      </c>
      <c r="U4359" t="str">
        <f>TEXT(Raw_Data[[#This Row],[Call Date]],"mmmm")</f>
        <v>March</v>
      </c>
      <c r="V4359" t="str" cm="1">
        <f t="array" ref="V4359">_xlfn.IFS(Raw_Data[[#This Row],[Customer Satisfaction]]&lt;2,"Poor",Raw_Data[[#This Row],[Customer Satisfaction]]&lt;4,"Average",Raw_Data[[#This Row],[Customer Satisfaction]]&gt;=4,"Excellent")</f>
        <v>Excellent</v>
      </c>
    </row>
    <row r="4360" spans="2:22" x14ac:dyDescent="0.3">
      <c r="B4360" t="s">
        <v>2602</v>
      </c>
      <c r="C4360" s="2">
        <v>45740</v>
      </c>
      <c r="D4360" s="1">
        <v>0.83611111111111114</v>
      </c>
      <c r="E4360" t="s">
        <v>100</v>
      </c>
      <c r="F4360" t="s">
        <v>34</v>
      </c>
      <c r="G4360" t="s">
        <v>162</v>
      </c>
      <c r="H4360" t="s">
        <v>2392</v>
      </c>
      <c r="I4360" t="s">
        <v>1137</v>
      </c>
      <c r="J4360" t="s">
        <v>24</v>
      </c>
      <c r="K4360" t="s">
        <v>25</v>
      </c>
      <c r="L4360" t="s">
        <v>25</v>
      </c>
      <c r="M4360">
        <v>3.4</v>
      </c>
      <c r="N4360">
        <v>3.6</v>
      </c>
      <c r="O4360" t="s">
        <v>26</v>
      </c>
      <c r="P4360">
        <v>5</v>
      </c>
      <c r="Q4360" t="s">
        <v>27</v>
      </c>
      <c r="R4360" t="s">
        <v>28</v>
      </c>
      <c r="S4360">
        <v>367.53</v>
      </c>
      <c r="T4360" t="str" cm="1">
        <f t="array" ref="T4360">_xlfn.IFS(Raw_Data[[#This Row],[Call Status]]="Resolved","5",Raw_Data[[#This Row],[Call Status]]="Escalated","2",Raw_Data[[#This Row],[Call Status]]="Pending","3",Raw_Data[[#This Row],[Call Status]]="Abandoned","0")</f>
        <v>5</v>
      </c>
      <c r="U4360" t="str">
        <f>TEXT(Raw_Data[[#This Row],[Call Date]],"mmmm")</f>
        <v>March</v>
      </c>
      <c r="V4360" t="str" cm="1">
        <f t="array" ref="V4360">_xlfn.IFS(Raw_Data[[#This Row],[Customer Satisfaction]]&lt;2,"Poor",Raw_Data[[#This Row],[Customer Satisfaction]]&lt;4,"Average",Raw_Data[[#This Row],[Customer Satisfaction]]&gt;=4,"Excellent")</f>
        <v>Excellent</v>
      </c>
    </row>
    <row r="4361" spans="2:22" x14ac:dyDescent="0.3">
      <c r="B4361" t="s">
        <v>8928</v>
      </c>
      <c r="C4361" s="2">
        <v>45811</v>
      </c>
      <c r="D4361" s="1">
        <v>0.54236111111111107</v>
      </c>
      <c r="E4361" t="s">
        <v>66</v>
      </c>
      <c r="F4361" t="s">
        <v>20</v>
      </c>
      <c r="G4361" t="s">
        <v>250</v>
      </c>
      <c r="H4361" t="s">
        <v>2392</v>
      </c>
      <c r="I4361" t="s">
        <v>1137</v>
      </c>
      <c r="J4361" t="s">
        <v>31</v>
      </c>
      <c r="K4361" t="s">
        <v>8876</v>
      </c>
      <c r="L4361" t="s">
        <v>8877</v>
      </c>
      <c r="M4361">
        <v>5.8</v>
      </c>
      <c r="N4361">
        <v>12.4</v>
      </c>
      <c r="O4361" t="s">
        <v>28</v>
      </c>
      <c r="P4361">
        <v>4</v>
      </c>
      <c r="Q4361" t="s">
        <v>615</v>
      </c>
      <c r="R4361" t="s">
        <v>28</v>
      </c>
      <c r="S4361">
        <v>92.64</v>
      </c>
      <c r="T4361" t="str" cm="1">
        <f t="array" ref="T4361">_xlfn.IFS(Raw_Data[[#This Row],[Call Status]]="Resolved","5",Raw_Data[[#This Row],[Call Status]]="Escalated","2",Raw_Data[[#This Row],[Call Status]]="Pending","3",Raw_Data[[#This Row],[Call Status]]="Abandoned","0")</f>
        <v>3</v>
      </c>
      <c r="U4361" t="str">
        <f>TEXT(Raw_Data[[#This Row],[Call Date]],"mmmm")</f>
        <v>June</v>
      </c>
      <c r="V4361" t="str" cm="1">
        <f t="array" ref="V4361">_xlfn.IFS(Raw_Data[[#This Row],[Customer Satisfaction]]&lt;2,"Poor",Raw_Data[[#This Row],[Customer Satisfaction]]&lt;4,"Average",Raw_Data[[#This Row],[Customer Satisfaction]]&gt;=4,"Excellent")</f>
        <v>Excellent</v>
      </c>
    </row>
    <row r="4362" spans="2:22" x14ac:dyDescent="0.3">
      <c r="B4362" t="s">
        <v>3972</v>
      </c>
      <c r="C4362" s="2">
        <v>45923</v>
      </c>
      <c r="D4362" s="1">
        <v>0.61875000000000002</v>
      </c>
      <c r="E4362" t="s">
        <v>156</v>
      </c>
      <c r="F4362" t="s">
        <v>20</v>
      </c>
      <c r="G4362" t="s">
        <v>21</v>
      </c>
      <c r="H4362" t="s">
        <v>2026</v>
      </c>
      <c r="I4362" t="s">
        <v>1137</v>
      </c>
      <c r="J4362" t="s">
        <v>24</v>
      </c>
      <c r="K4362" t="s">
        <v>25</v>
      </c>
      <c r="L4362" t="s">
        <v>3564</v>
      </c>
      <c r="M4362">
        <v>1.4</v>
      </c>
      <c r="N4362">
        <v>7.4</v>
      </c>
      <c r="O4362" t="s">
        <v>28</v>
      </c>
      <c r="P4362">
        <v>2</v>
      </c>
      <c r="Q4362" t="s">
        <v>1014</v>
      </c>
      <c r="R4362" t="s">
        <v>28</v>
      </c>
      <c r="S4362">
        <v>277.44</v>
      </c>
      <c r="T4362" t="str" cm="1">
        <f t="array" ref="T4362">_xlfn.IFS(Raw_Data[[#This Row],[Call Status]]="Resolved","5",Raw_Data[[#This Row],[Call Status]]="Escalated","2",Raw_Data[[#This Row],[Call Status]]="Pending","3",Raw_Data[[#This Row],[Call Status]]="Abandoned","0")</f>
        <v>5</v>
      </c>
      <c r="U4362" t="str">
        <f>TEXT(Raw_Data[[#This Row],[Call Date]],"mmmm")</f>
        <v>September</v>
      </c>
      <c r="V4362" t="str" cm="1">
        <f t="array" ref="V4362">_xlfn.IFS(Raw_Data[[#This Row],[Customer Satisfaction]]&lt;2,"Poor",Raw_Data[[#This Row],[Customer Satisfaction]]&lt;4,"Average",Raw_Data[[#This Row],[Customer Satisfaction]]&gt;=4,"Excellent")</f>
        <v>Average</v>
      </c>
    </row>
    <row r="4363" spans="2:22" x14ac:dyDescent="0.3">
      <c r="B4363" t="s">
        <v>5117</v>
      </c>
      <c r="C4363" s="2">
        <v>45966</v>
      </c>
      <c r="D4363" s="1">
        <v>0.46250000000000002</v>
      </c>
      <c r="E4363" t="s">
        <v>59</v>
      </c>
      <c r="F4363" t="s">
        <v>48</v>
      </c>
      <c r="G4363" t="s">
        <v>21</v>
      </c>
      <c r="H4363" t="s">
        <v>22</v>
      </c>
      <c r="I4363" t="s">
        <v>1128</v>
      </c>
      <c r="J4363" t="s">
        <v>64</v>
      </c>
      <c r="K4363" t="s">
        <v>25</v>
      </c>
      <c r="L4363" t="s">
        <v>3564</v>
      </c>
      <c r="M4363">
        <v>3.7</v>
      </c>
      <c r="N4363">
        <v>3.1</v>
      </c>
      <c r="O4363" t="s">
        <v>26</v>
      </c>
      <c r="P4363">
        <v>5</v>
      </c>
      <c r="Q4363" t="s">
        <v>27</v>
      </c>
      <c r="R4363" t="s">
        <v>28</v>
      </c>
      <c r="S4363">
        <v>39.08</v>
      </c>
      <c r="T4363" t="str" cm="1">
        <f t="array" ref="T4363">_xlfn.IFS(Raw_Data[[#This Row],[Call Status]]="Resolved","5",Raw_Data[[#This Row],[Call Status]]="Escalated","2",Raw_Data[[#This Row],[Call Status]]="Pending","3",Raw_Data[[#This Row],[Call Status]]="Abandoned","0")</f>
        <v>5</v>
      </c>
      <c r="U4363" t="str">
        <f>TEXT(Raw_Data[[#This Row],[Call Date]],"mmmm")</f>
        <v>November</v>
      </c>
      <c r="V4363" t="str" cm="1">
        <f t="array" ref="V4363">_xlfn.IFS(Raw_Data[[#This Row],[Customer Satisfaction]]&lt;2,"Poor",Raw_Data[[#This Row],[Customer Satisfaction]]&lt;4,"Average",Raw_Data[[#This Row],[Customer Satisfaction]]&gt;=4,"Excellent")</f>
        <v>Excellent</v>
      </c>
    </row>
    <row r="4364" spans="2:22" x14ac:dyDescent="0.3">
      <c r="B4364" t="s">
        <v>9326</v>
      </c>
      <c r="C4364" s="2">
        <v>45736</v>
      </c>
      <c r="D4364" s="1">
        <v>0.47430555555555554</v>
      </c>
      <c r="E4364" t="s">
        <v>53</v>
      </c>
      <c r="F4364" t="s">
        <v>48</v>
      </c>
      <c r="G4364" t="s">
        <v>162</v>
      </c>
      <c r="H4364" t="s">
        <v>2026</v>
      </c>
      <c r="I4364" t="s">
        <v>23</v>
      </c>
      <c r="J4364" t="s">
        <v>45</v>
      </c>
      <c r="K4364" t="s">
        <v>8876</v>
      </c>
      <c r="L4364" t="s">
        <v>8877</v>
      </c>
      <c r="M4364">
        <v>3.6</v>
      </c>
      <c r="N4364">
        <v>9.9</v>
      </c>
      <c r="O4364" t="s">
        <v>28</v>
      </c>
      <c r="P4364">
        <v>0</v>
      </c>
      <c r="Q4364" t="s">
        <v>615</v>
      </c>
      <c r="R4364" t="s">
        <v>28</v>
      </c>
      <c r="S4364">
        <v>360.79</v>
      </c>
      <c r="T4364" t="str" cm="1">
        <f t="array" ref="T4364">_xlfn.IFS(Raw_Data[[#This Row],[Call Status]]="Resolved","5",Raw_Data[[#This Row],[Call Status]]="Escalated","2",Raw_Data[[#This Row],[Call Status]]="Pending","3",Raw_Data[[#This Row],[Call Status]]="Abandoned","0")</f>
        <v>3</v>
      </c>
      <c r="U4364" t="str">
        <f>TEXT(Raw_Data[[#This Row],[Call Date]],"mmmm")</f>
        <v>March</v>
      </c>
      <c r="V4364" t="str" cm="1">
        <f t="array" ref="V4364">_xlfn.IFS(Raw_Data[[#This Row],[Customer Satisfaction]]&lt;2,"Poor",Raw_Data[[#This Row],[Customer Satisfaction]]&lt;4,"Average",Raw_Data[[#This Row],[Customer Satisfaction]]&gt;=4,"Excellent")</f>
        <v>Poor</v>
      </c>
    </row>
    <row r="4365" spans="2:22" x14ac:dyDescent="0.3">
      <c r="B4365" t="s">
        <v>2604</v>
      </c>
      <c r="C4365" s="2">
        <v>45972</v>
      </c>
      <c r="D4365" s="1">
        <v>0.86736111111111114</v>
      </c>
      <c r="E4365" t="s">
        <v>100</v>
      </c>
      <c r="F4365" t="s">
        <v>48</v>
      </c>
      <c r="G4365" t="s">
        <v>327</v>
      </c>
      <c r="H4365" t="s">
        <v>2392</v>
      </c>
      <c r="I4365" t="s">
        <v>1128</v>
      </c>
      <c r="J4365" t="s">
        <v>76</v>
      </c>
      <c r="K4365" t="s">
        <v>25</v>
      </c>
      <c r="L4365" t="s">
        <v>25</v>
      </c>
      <c r="M4365">
        <v>12.7</v>
      </c>
      <c r="N4365">
        <v>14.7</v>
      </c>
      <c r="O4365" t="s">
        <v>26</v>
      </c>
      <c r="P4365">
        <v>5</v>
      </c>
      <c r="Q4365" t="s">
        <v>27</v>
      </c>
      <c r="R4365" t="s">
        <v>28</v>
      </c>
      <c r="S4365">
        <v>244.05</v>
      </c>
      <c r="T4365" t="str" cm="1">
        <f t="array" ref="T4365">_xlfn.IFS(Raw_Data[[#This Row],[Call Status]]="Resolved","5",Raw_Data[[#This Row],[Call Status]]="Escalated","2",Raw_Data[[#This Row],[Call Status]]="Pending","3",Raw_Data[[#This Row],[Call Status]]="Abandoned","0")</f>
        <v>5</v>
      </c>
      <c r="U4365" t="str">
        <f>TEXT(Raw_Data[[#This Row],[Call Date]],"mmmm")</f>
        <v>November</v>
      </c>
      <c r="V4365" t="str" cm="1">
        <f t="array" ref="V4365">_xlfn.IFS(Raw_Data[[#This Row],[Customer Satisfaction]]&lt;2,"Poor",Raw_Data[[#This Row],[Customer Satisfaction]]&lt;4,"Average",Raw_Data[[#This Row],[Customer Satisfaction]]&gt;=4,"Excellent")</f>
        <v>Excellent</v>
      </c>
    </row>
    <row r="4366" spans="2:22" x14ac:dyDescent="0.3">
      <c r="B4366" t="s">
        <v>1528</v>
      </c>
      <c r="C4366" s="2">
        <v>45807</v>
      </c>
      <c r="D4366" s="1">
        <v>0.46388888888888891</v>
      </c>
      <c r="E4366" t="s">
        <v>84</v>
      </c>
      <c r="F4366" t="s">
        <v>48</v>
      </c>
      <c r="G4366" t="s">
        <v>327</v>
      </c>
      <c r="H4366" t="s">
        <v>22</v>
      </c>
      <c r="I4366" t="s">
        <v>1137</v>
      </c>
      <c r="J4366" t="s">
        <v>49</v>
      </c>
      <c r="K4366" t="s">
        <v>25</v>
      </c>
      <c r="L4366" t="s">
        <v>25</v>
      </c>
      <c r="M4366">
        <v>4.7</v>
      </c>
      <c r="N4366">
        <v>10.1</v>
      </c>
      <c r="O4366" t="s">
        <v>26</v>
      </c>
      <c r="P4366">
        <v>3</v>
      </c>
      <c r="Q4366" t="s">
        <v>615</v>
      </c>
      <c r="R4366" t="s">
        <v>28</v>
      </c>
      <c r="S4366">
        <v>194.16</v>
      </c>
      <c r="T4366" t="str" cm="1">
        <f t="array" ref="T4366">_xlfn.IFS(Raw_Data[[#This Row],[Call Status]]="Resolved","5",Raw_Data[[#This Row],[Call Status]]="Escalated","2",Raw_Data[[#This Row],[Call Status]]="Pending","3",Raw_Data[[#This Row],[Call Status]]="Abandoned","0")</f>
        <v>5</v>
      </c>
      <c r="U4366" t="str">
        <f>TEXT(Raw_Data[[#This Row],[Call Date]],"mmmm")</f>
        <v>May</v>
      </c>
      <c r="V4366" t="str" cm="1">
        <f t="array" ref="V4366">_xlfn.IFS(Raw_Data[[#This Row],[Customer Satisfaction]]&lt;2,"Poor",Raw_Data[[#This Row],[Customer Satisfaction]]&lt;4,"Average",Raw_Data[[#This Row],[Customer Satisfaction]]&gt;=4,"Excellent")</f>
        <v>Average</v>
      </c>
    </row>
    <row r="4367" spans="2:22" x14ac:dyDescent="0.3">
      <c r="B4367" t="s">
        <v>6771</v>
      </c>
      <c r="C4367" s="2">
        <v>45705</v>
      </c>
      <c r="D4367" s="1">
        <v>0.52361111111111114</v>
      </c>
      <c r="E4367" t="s">
        <v>47</v>
      </c>
      <c r="F4367" t="s">
        <v>38</v>
      </c>
      <c r="G4367" t="s">
        <v>21</v>
      </c>
      <c r="H4367" t="s">
        <v>22</v>
      </c>
      <c r="I4367" t="s">
        <v>23</v>
      </c>
      <c r="J4367" t="s">
        <v>31</v>
      </c>
      <c r="K4367" t="s">
        <v>25</v>
      </c>
      <c r="L4367" t="s">
        <v>3561</v>
      </c>
      <c r="M4367">
        <v>5.9</v>
      </c>
      <c r="N4367">
        <v>6.7</v>
      </c>
      <c r="O4367" t="s">
        <v>28</v>
      </c>
      <c r="P4367">
        <v>5</v>
      </c>
      <c r="Q4367" t="s">
        <v>27</v>
      </c>
      <c r="R4367" t="s">
        <v>28</v>
      </c>
      <c r="S4367">
        <v>90.97</v>
      </c>
      <c r="T4367" t="str" cm="1">
        <f t="array" ref="T4367">_xlfn.IFS(Raw_Data[[#This Row],[Call Status]]="Resolved","5",Raw_Data[[#This Row],[Call Status]]="Escalated","2",Raw_Data[[#This Row],[Call Status]]="Pending","3",Raw_Data[[#This Row],[Call Status]]="Abandoned","0")</f>
        <v>5</v>
      </c>
      <c r="U4367" t="str">
        <f>TEXT(Raw_Data[[#This Row],[Call Date]],"mmmm")</f>
        <v>February</v>
      </c>
      <c r="V4367" t="str" cm="1">
        <f t="array" ref="V4367">_xlfn.IFS(Raw_Data[[#This Row],[Customer Satisfaction]]&lt;2,"Poor",Raw_Data[[#This Row],[Customer Satisfaction]]&lt;4,"Average",Raw_Data[[#This Row],[Customer Satisfaction]]&gt;=4,"Excellent")</f>
        <v>Excellent</v>
      </c>
    </row>
    <row r="4368" spans="2:22" x14ac:dyDescent="0.3">
      <c r="B4368" t="s">
        <v>8854</v>
      </c>
      <c r="C4368" s="2">
        <v>45905</v>
      </c>
      <c r="D4368" s="1">
        <v>0.42777777777777776</v>
      </c>
      <c r="E4368" t="s">
        <v>44</v>
      </c>
      <c r="F4368" t="s">
        <v>38</v>
      </c>
      <c r="G4368" t="s">
        <v>162</v>
      </c>
      <c r="H4368" t="s">
        <v>22</v>
      </c>
      <c r="I4368" t="s">
        <v>23</v>
      </c>
      <c r="J4368" t="s">
        <v>45</v>
      </c>
      <c r="K4368" t="s">
        <v>16</v>
      </c>
      <c r="L4368" t="s">
        <v>16</v>
      </c>
      <c r="M4368">
        <v>5.8</v>
      </c>
      <c r="N4368">
        <v>7.6</v>
      </c>
      <c r="O4368" t="s">
        <v>28</v>
      </c>
      <c r="P4368">
        <v>1</v>
      </c>
      <c r="Q4368" t="s">
        <v>1014</v>
      </c>
      <c r="R4368" t="s">
        <v>26</v>
      </c>
      <c r="S4368">
        <v>165.89</v>
      </c>
      <c r="T4368" t="str" cm="1">
        <f t="array" ref="T4368">_xlfn.IFS(Raw_Data[[#This Row],[Call Status]]="Resolved","5",Raw_Data[[#This Row],[Call Status]]="Escalated","2",Raw_Data[[#This Row],[Call Status]]="Pending","3",Raw_Data[[#This Row],[Call Status]]="Abandoned","0")</f>
        <v>2</v>
      </c>
      <c r="U4368" t="str">
        <f>TEXT(Raw_Data[[#This Row],[Call Date]],"mmmm")</f>
        <v>September</v>
      </c>
      <c r="V4368" t="str" cm="1">
        <f t="array" ref="V4368">_xlfn.IFS(Raw_Data[[#This Row],[Customer Satisfaction]]&lt;2,"Poor",Raw_Data[[#This Row],[Customer Satisfaction]]&lt;4,"Average",Raw_Data[[#This Row],[Customer Satisfaction]]&gt;=4,"Excellent")</f>
        <v>Poor</v>
      </c>
    </row>
    <row r="4369" spans="2:22" x14ac:dyDescent="0.3">
      <c r="B4369" t="s">
        <v>6166</v>
      </c>
      <c r="C4369" s="2">
        <v>45935</v>
      </c>
      <c r="D4369" s="1">
        <v>0.70694444444444449</v>
      </c>
      <c r="E4369" t="s">
        <v>72</v>
      </c>
      <c r="F4369" t="s">
        <v>34</v>
      </c>
      <c r="G4369" t="s">
        <v>21</v>
      </c>
      <c r="H4369" t="s">
        <v>22</v>
      </c>
      <c r="I4369" t="s">
        <v>23</v>
      </c>
      <c r="J4369" t="s">
        <v>76</v>
      </c>
      <c r="K4369" t="s">
        <v>25</v>
      </c>
      <c r="L4369" t="s">
        <v>3559</v>
      </c>
      <c r="M4369">
        <v>3</v>
      </c>
      <c r="N4369">
        <v>8.1999999999999993</v>
      </c>
      <c r="O4369" t="s">
        <v>26</v>
      </c>
      <c r="P4369">
        <v>1</v>
      </c>
      <c r="Q4369" t="s">
        <v>1014</v>
      </c>
      <c r="R4369" t="s">
        <v>28</v>
      </c>
      <c r="S4369">
        <v>112.83</v>
      </c>
      <c r="T4369" t="str" cm="1">
        <f t="array" ref="T4369">_xlfn.IFS(Raw_Data[[#This Row],[Call Status]]="Resolved","5",Raw_Data[[#This Row],[Call Status]]="Escalated","2",Raw_Data[[#This Row],[Call Status]]="Pending","3",Raw_Data[[#This Row],[Call Status]]="Abandoned","0")</f>
        <v>5</v>
      </c>
      <c r="U4369" t="str">
        <f>TEXT(Raw_Data[[#This Row],[Call Date]],"mmmm")</f>
        <v>October</v>
      </c>
      <c r="V4369" t="str" cm="1">
        <f t="array" ref="V4369">_xlfn.IFS(Raw_Data[[#This Row],[Customer Satisfaction]]&lt;2,"Poor",Raw_Data[[#This Row],[Customer Satisfaction]]&lt;4,"Average",Raw_Data[[#This Row],[Customer Satisfaction]]&gt;=4,"Excellent")</f>
        <v>Poor</v>
      </c>
    </row>
    <row r="4370" spans="2:22" x14ac:dyDescent="0.3">
      <c r="B4370" t="s">
        <v>2314</v>
      </c>
      <c r="C4370" s="2">
        <v>46013</v>
      </c>
      <c r="D4370" s="1">
        <v>0.47361111111111109</v>
      </c>
      <c r="E4370" t="s">
        <v>156</v>
      </c>
      <c r="F4370" t="s">
        <v>20</v>
      </c>
      <c r="G4370" t="s">
        <v>162</v>
      </c>
      <c r="H4370" t="s">
        <v>2026</v>
      </c>
      <c r="I4370" t="s">
        <v>1128</v>
      </c>
      <c r="J4370" t="s">
        <v>31</v>
      </c>
      <c r="K4370" t="s">
        <v>25</v>
      </c>
      <c r="L4370" t="s">
        <v>25</v>
      </c>
      <c r="M4370">
        <v>0.5</v>
      </c>
      <c r="N4370">
        <v>7.2</v>
      </c>
      <c r="O4370" t="s">
        <v>28</v>
      </c>
      <c r="P4370">
        <v>5</v>
      </c>
      <c r="Q4370" t="s">
        <v>27</v>
      </c>
      <c r="R4370" t="s">
        <v>28</v>
      </c>
      <c r="S4370">
        <v>239.11</v>
      </c>
      <c r="T4370" t="str" cm="1">
        <f t="array" ref="T4370">_xlfn.IFS(Raw_Data[[#This Row],[Call Status]]="Resolved","5",Raw_Data[[#This Row],[Call Status]]="Escalated","2",Raw_Data[[#This Row],[Call Status]]="Pending","3",Raw_Data[[#This Row],[Call Status]]="Abandoned","0")</f>
        <v>5</v>
      </c>
      <c r="U4370" t="str">
        <f>TEXT(Raw_Data[[#This Row],[Call Date]],"mmmm")</f>
        <v>December</v>
      </c>
      <c r="V4370" t="str" cm="1">
        <f t="array" ref="V4370">_xlfn.IFS(Raw_Data[[#This Row],[Customer Satisfaction]]&lt;2,"Poor",Raw_Data[[#This Row],[Customer Satisfaction]]&lt;4,"Average",Raw_Data[[#This Row],[Customer Satisfaction]]&gt;=4,"Excellent")</f>
        <v>Excellent</v>
      </c>
    </row>
    <row r="4371" spans="2:22" x14ac:dyDescent="0.3">
      <c r="B4371" t="s">
        <v>7123</v>
      </c>
      <c r="C4371" s="2">
        <v>45755</v>
      </c>
      <c r="D4371" s="1">
        <v>0.75624999999999998</v>
      </c>
      <c r="E4371" t="s">
        <v>63</v>
      </c>
      <c r="F4371" t="s">
        <v>48</v>
      </c>
      <c r="G4371" t="s">
        <v>250</v>
      </c>
      <c r="H4371" t="s">
        <v>22</v>
      </c>
      <c r="I4371" t="s">
        <v>23</v>
      </c>
      <c r="J4371" t="s">
        <v>45</v>
      </c>
      <c r="K4371" t="s">
        <v>25</v>
      </c>
      <c r="L4371" t="s">
        <v>3564</v>
      </c>
      <c r="M4371">
        <v>2</v>
      </c>
      <c r="N4371">
        <v>10.8</v>
      </c>
      <c r="O4371" t="s">
        <v>26</v>
      </c>
      <c r="P4371">
        <v>5</v>
      </c>
      <c r="Q4371" t="s">
        <v>27</v>
      </c>
      <c r="R4371" t="s">
        <v>28</v>
      </c>
      <c r="S4371">
        <v>217.88</v>
      </c>
      <c r="T4371" t="str" cm="1">
        <f t="array" ref="T4371">_xlfn.IFS(Raw_Data[[#This Row],[Call Status]]="Resolved","5",Raw_Data[[#This Row],[Call Status]]="Escalated","2",Raw_Data[[#This Row],[Call Status]]="Pending","3",Raw_Data[[#This Row],[Call Status]]="Abandoned","0")</f>
        <v>5</v>
      </c>
      <c r="U4371" t="str">
        <f>TEXT(Raw_Data[[#This Row],[Call Date]],"mmmm")</f>
        <v>April</v>
      </c>
      <c r="V4371" t="str" cm="1">
        <f t="array" ref="V4371">_xlfn.IFS(Raw_Data[[#This Row],[Customer Satisfaction]]&lt;2,"Poor",Raw_Data[[#This Row],[Customer Satisfaction]]&lt;4,"Average",Raw_Data[[#This Row],[Customer Satisfaction]]&gt;=4,"Excellent")</f>
        <v>Excellent</v>
      </c>
    </row>
    <row r="4372" spans="2:22" x14ac:dyDescent="0.3">
      <c r="B4372" t="s">
        <v>5419</v>
      </c>
      <c r="C4372" s="2">
        <v>45682</v>
      </c>
      <c r="D4372" s="1">
        <v>0.59305555555555556</v>
      </c>
      <c r="E4372" t="s">
        <v>108</v>
      </c>
      <c r="F4372" t="s">
        <v>34</v>
      </c>
      <c r="G4372" t="s">
        <v>327</v>
      </c>
      <c r="H4372" t="s">
        <v>2026</v>
      </c>
      <c r="I4372" t="s">
        <v>23</v>
      </c>
      <c r="J4372" t="s">
        <v>64</v>
      </c>
      <c r="K4372" t="s">
        <v>25</v>
      </c>
      <c r="L4372" t="s">
        <v>3561</v>
      </c>
      <c r="M4372">
        <v>0.5</v>
      </c>
      <c r="N4372">
        <v>9.6999999999999993</v>
      </c>
      <c r="O4372" t="s">
        <v>26</v>
      </c>
      <c r="P4372">
        <v>3</v>
      </c>
      <c r="Q4372" t="s">
        <v>615</v>
      </c>
      <c r="R4372" t="s">
        <v>28</v>
      </c>
      <c r="S4372">
        <v>29.8</v>
      </c>
      <c r="T4372" t="str" cm="1">
        <f t="array" ref="T4372">_xlfn.IFS(Raw_Data[[#This Row],[Call Status]]="Resolved","5",Raw_Data[[#This Row],[Call Status]]="Escalated","2",Raw_Data[[#This Row],[Call Status]]="Pending","3",Raw_Data[[#This Row],[Call Status]]="Abandoned","0")</f>
        <v>5</v>
      </c>
      <c r="U4372" t="str">
        <f>TEXT(Raw_Data[[#This Row],[Call Date]],"mmmm")</f>
        <v>January</v>
      </c>
      <c r="V4372" t="str" cm="1">
        <f t="array" ref="V4372">_xlfn.IFS(Raw_Data[[#This Row],[Customer Satisfaction]]&lt;2,"Poor",Raw_Data[[#This Row],[Customer Satisfaction]]&lt;4,"Average",Raw_Data[[#This Row],[Customer Satisfaction]]&gt;=4,"Excellent")</f>
        <v>Average</v>
      </c>
    </row>
    <row r="4373" spans="2:22" x14ac:dyDescent="0.3">
      <c r="B4373" t="s">
        <v>7515</v>
      </c>
      <c r="C4373" s="2">
        <v>45941</v>
      </c>
      <c r="D4373" s="1">
        <v>0.81111111111111112</v>
      </c>
      <c r="E4373" t="s">
        <v>41</v>
      </c>
      <c r="F4373" t="s">
        <v>38</v>
      </c>
      <c r="G4373" t="s">
        <v>21</v>
      </c>
      <c r="H4373" t="s">
        <v>2392</v>
      </c>
      <c r="I4373" t="s">
        <v>1130</v>
      </c>
      <c r="J4373" t="s">
        <v>55</v>
      </c>
      <c r="K4373" t="s">
        <v>7253</v>
      </c>
      <c r="L4373" t="s">
        <v>7254</v>
      </c>
      <c r="M4373">
        <v>0.7</v>
      </c>
      <c r="N4373">
        <v>10.6</v>
      </c>
      <c r="O4373" t="s">
        <v>28</v>
      </c>
      <c r="P4373">
        <v>3</v>
      </c>
      <c r="Q4373" t="s">
        <v>1014</v>
      </c>
      <c r="R4373" t="s">
        <v>28</v>
      </c>
      <c r="S4373">
        <v>314.91000000000003</v>
      </c>
      <c r="T4373" t="str" cm="1">
        <f t="array" ref="T4373">_xlfn.IFS(Raw_Data[[#This Row],[Call Status]]="Resolved","5",Raw_Data[[#This Row],[Call Status]]="Escalated","2",Raw_Data[[#This Row],[Call Status]]="Pending","3",Raw_Data[[#This Row],[Call Status]]="Abandoned","0")</f>
        <v>0</v>
      </c>
      <c r="U4373" t="str">
        <f>TEXT(Raw_Data[[#This Row],[Call Date]],"mmmm")</f>
        <v>October</v>
      </c>
      <c r="V4373" t="str" cm="1">
        <f t="array" ref="V4373">_xlfn.IFS(Raw_Data[[#This Row],[Customer Satisfaction]]&lt;2,"Poor",Raw_Data[[#This Row],[Customer Satisfaction]]&lt;4,"Average",Raw_Data[[#This Row],[Customer Satisfaction]]&gt;=4,"Excellent")</f>
        <v>Average</v>
      </c>
    </row>
    <row r="4374" spans="2:22" x14ac:dyDescent="0.3">
      <c r="B4374" t="s">
        <v>4593</v>
      </c>
      <c r="C4374" s="2">
        <v>45958</v>
      </c>
      <c r="D4374" s="1">
        <v>0.89861111111111114</v>
      </c>
      <c r="E4374" t="s">
        <v>91</v>
      </c>
      <c r="F4374" t="s">
        <v>20</v>
      </c>
      <c r="G4374" t="s">
        <v>250</v>
      </c>
      <c r="H4374" t="s">
        <v>22</v>
      </c>
      <c r="I4374" t="s">
        <v>1137</v>
      </c>
      <c r="J4374" t="s">
        <v>76</v>
      </c>
      <c r="K4374" t="s">
        <v>25</v>
      </c>
      <c r="L4374" t="s">
        <v>3559</v>
      </c>
      <c r="M4374">
        <v>2.2000000000000002</v>
      </c>
      <c r="N4374">
        <v>8.9</v>
      </c>
      <c r="O4374" t="s">
        <v>26</v>
      </c>
      <c r="P4374">
        <v>3</v>
      </c>
      <c r="Q4374" t="s">
        <v>615</v>
      </c>
      <c r="R4374" t="s">
        <v>28</v>
      </c>
      <c r="S4374">
        <v>299.54000000000002</v>
      </c>
      <c r="T4374" t="str" cm="1">
        <f t="array" ref="T4374">_xlfn.IFS(Raw_Data[[#This Row],[Call Status]]="Resolved","5",Raw_Data[[#This Row],[Call Status]]="Escalated","2",Raw_Data[[#This Row],[Call Status]]="Pending","3",Raw_Data[[#This Row],[Call Status]]="Abandoned","0")</f>
        <v>5</v>
      </c>
      <c r="U4374" t="str">
        <f>TEXT(Raw_Data[[#This Row],[Call Date]],"mmmm")</f>
        <v>October</v>
      </c>
      <c r="V4374" t="str" cm="1">
        <f t="array" ref="V4374">_xlfn.IFS(Raw_Data[[#This Row],[Customer Satisfaction]]&lt;2,"Poor",Raw_Data[[#This Row],[Customer Satisfaction]]&lt;4,"Average",Raw_Data[[#This Row],[Customer Satisfaction]]&gt;=4,"Excellent")</f>
        <v>Average</v>
      </c>
    </row>
    <row r="4375" spans="2:22" x14ac:dyDescent="0.3">
      <c r="B4375" t="s">
        <v>8101</v>
      </c>
      <c r="C4375" s="2">
        <v>45725</v>
      </c>
      <c r="D4375" s="1">
        <v>0.40208333333333335</v>
      </c>
      <c r="E4375" t="s">
        <v>100</v>
      </c>
      <c r="F4375" t="s">
        <v>48</v>
      </c>
      <c r="G4375" t="s">
        <v>162</v>
      </c>
      <c r="H4375" t="s">
        <v>2392</v>
      </c>
      <c r="I4375" t="s">
        <v>23</v>
      </c>
      <c r="J4375" t="s">
        <v>55</v>
      </c>
      <c r="K4375" t="s">
        <v>16</v>
      </c>
      <c r="L4375" t="s">
        <v>16</v>
      </c>
      <c r="M4375">
        <v>3.5</v>
      </c>
      <c r="N4375">
        <v>10.7</v>
      </c>
      <c r="O4375" t="s">
        <v>28</v>
      </c>
      <c r="P4375">
        <v>0</v>
      </c>
      <c r="Q4375" t="s">
        <v>615</v>
      </c>
      <c r="R4375" t="s">
        <v>26</v>
      </c>
      <c r="S4375">
        <v>35.909999999999997</v>
      </c>
      <c r="T4375" t="str" cm="1">
        <f t="array" ref="T4375">_xlfn.IFS(Raw_Data[[#This Row],[Call Status]]="Resolved","5",Raw_Data[[#This Row],[Call Status]]="Escalated","2",Raw_Data[[#This Row],[Call Status]]="Pending","3",Raw_Data[[#This Row],[Call Status]]="Abandoned","0")</f>
        <v>2</v>
      </c>
      <c r="U4375" t="str">
        <f>TEXT(Raw_Data[[#This Row],[Call Date]],"mmmm")</f>
        <v>March</v>
      </c>
      <c r="V4375" t="str" cm="1">
        <f t="array" ref="V4375">_xlfn.IFS(Raw_Data[[#This Row],[Customer Satisfaction]]&lt;2,"Poor",Raw_Data[[#This Row],[Customer Satisfaction]]&lt;4,"Average",Raw_Data[[#This Row],[Customer Satisfaction]]&gt;=4,"Excellent")</f>
        <v>Poor</v>
      </c>
    </row>
    <row r="4376" spans="2:22" x14ac:dyDescent="0.3">
      <c r="B4376" t="s">
        <v>1726</v>
      </c>
      <c r="C4376" s="2">
        <v>45664</v>
      </c>
      <c r="D4376" s="1">
        <v>0.73402777777777772</v>
      </c>
      <c r="E4376" t="s">
        <v>37</v>
      </c>
      <c r="F4376" t="s">
        <v>34</v>
      </c>
      <c r="G4376" t="s">
        <v>21</v>
      </c>
      <c r="H4376" t="s">
        <v>22</v>
      </c>
      <c r="I4376" t="s">
        <v>1130</v>
      </c>
      <c r="J4376" t="s">
        <v>31</v>
      </c>
      <c r="K4376" t="s">
        <v>25</v>
      </c>
      <c r="L4376" t="s">
        <v>25</v>
      </c>
      <c r="M4376">
        <v>5.3</v>
      </c>
      <c r="N4376">
        <v>6.2</v>
      </c>
      <c r="O4376" t="s">
        <v>28</v>
      </c>
      <c r="P4376">
        <v>5</v>
      </c>
      <c r="Q4376" t="s">
        <v>27</v>
      </c>
      <c r="R4376" t="s">
        <v>28</v>
      </c>
      <c r="S4376">
        <v>301.88</v>
      </c>
      <c r="T4376" t="str" cm="1">
        <f t="array" ref="T4376">_xlfn.IFS(Raw_Data[[#This Row],[Call Status]]="Resolved","5",Raw_Data[[#This Row],[Call Status]]="Escalated","2",Raw_Data[[#This Row],[Call Status]]="Pending","3",Raw_Data[[#This Row],[Call Status]]="Abandoned","0")</f>
        <v>5</v>
      </c>
      <c r="U4376" t="str">
        <f>TEXT(Raw_Data[[#This Row],[Call Date]],"mmmm")</f>
        <v>January</v>
      </c>
      <c r="V4376" t="str" cm="1">
        <f t="array" ref="V4376">_xlfn.IFS(Raw_Data[[#This Row],[Customer Satisfaction]]&lt;2,"Poor",Raw_Data[[#This Row],[Customer Satisfaction]]&lt;4,"Average",Raw_Data[[#This Row],[Customer Satisfaction]]&gt;=4,"Excellent")</f>
        <v>Excellent</v>
      </c>
    </row>
    <row r="4377" spans="2:22" x14ac:dyDescent="0.3">
      <c r="B4377" t="s">
        <v>8273</v>
      </c>
      <c r="C4377" s="2">
        <v>45962</v>
      </c>
      <c r="D4377" s="1">
        <v>0.50138888888888888</v>
      </c>
      <c r="E4377" t="s">
        <v>59</v>
      </c>
      <c r="F4377" t="s">
        <v>34</v>
      </c>
      <c r="G4377" t="s">
        <v>162</v>
      </c>
      <c r="H4377" t="s">
        <v>22</v>
      </c>
      <c r="I4377" t="s">
        <v>23</v>
      </c>
      <c r="J4377" t="s">
        <v>76</v>
      </c>
      <c r="K4377" t="s">
        <v>16</v>
      </c>
      <c r="L4377" t="s">
        <v>16</v>
      </c>
      <c r="M4377">
        <v>3.4</v>
      </c>
      <c r="N4377">
        <v>10.3</v>
      </c>
      <c r="O4377" t="s">
        <v>28</v>
      </c>
      <c r="P4377">
        <v>3</v>
      </c>
      <c r="Q4377" t="s">
        <v>1014</v>
      </c>
      <c r="R4377" t="s">
        <v>26</v>
      </c>
      <c r="S4377">
        <v>183.33</v>
      </c>
      <c r="T4377" t="str" cm="1">
        <f t="array" ref="T4377">_xlfn.IFS(Raw_Data[[#This Row],[Call Status]]="Resolved","5",Raw_Data[[#This Row],[Call Status]]="Escalated","2",Raw_Data[[#This Row],[Call Status]]="Pending","3",Raw_Data[[#This Row],[Call Status]]="Abandoned","0")</f>
        <v>2</v>
      </c>
      <c r="U4377" t="str">
        <f>TEXT(Raw_Data[[#This Row],[Call Date]],"mmmm")</f>
        <v>November</v>
      </c>
      <c r="V4377" t="str" cm="1">
        <f t="array" ref="V4377">_xlfn.IFS(Raw_Data[[#This Row],[Customer Satisfaction]]&lt;2,"Poor",Raw_Data[[#This Row],[Customer Satisfaction]]&lt;4,"Average",Raw_Data[[#This Row],[Customer Satisfaction]]&gt;=4,"Excellent")</f>
        <v>Average</v>
      </c>
    </row>
    <row r="4378" spans="2:22" x14ac:dyDescent="0.3">
      <c r="B4378" t="s">
        <v>1959</v>
      </c>
      <c r="C4378" s="2">
        <v>45794</v>
      </c>
      <c r="D4378" s="1">
        <v>0.66736111111111107</v>
      </c>
      <c r="E4378" t="s">
        <v>37</v>
      </c>
      <c r="F4378" t="s">
        <v>38</v>
      </c>
      <c r="G4378" t="s">
        <v>162</v>
      </c>
      <c r="H4378" t="s">
        <v>22</v>
      </c>
      <c r="I4378" t="s">
        <v>1130</v>
      </c>
      <c r="J4378" t="s">
        <v>64</v>
      </c>
      <c r="K4378" t="s">
        <v>25</v>
      </c>
      <c r="L4378" t="s">
        <v>25</v>
      </c>
      <c r="M4378">
        <v>6.9</v>
      </c>
      <c r="N4378">
        <v>10.199999999999999</v>
      </c>
      <c r="O4378" t="s">
        <v>26</v>
      </c>
      <c r="P4378">
        <v>5</v>
      </c>
      <c r="Q4378" t="s">
        <v>27</v>
      </c>
      <c r="R4378" t="s">
        <v>28</v>
      </c>
      <c r="S4378">
        <v>194.92</v>
      </c>
      <c r="T4378" t="str" cm="1">
        <f t="array" ref="T4378">_xlfn.IFS(Raw_Data[[#This Row],[Call Status]]="Resolved","5",Raw_Data[[#This Row],[Call Status]]="Escalated","2",Raw_Data[[#This Row],[Call Status]]="Pending","3",Raw_Data[[#This Row],[Call Status]]="Abandoned","0")</f>
        <v>5</v>
      </c>
      <c r="U4378" t="str">
        <f>TEXT(Raw_Data[[#This Row],[Call Date]],"mmmm")</f>
        <v>May</v>
      </c>
      <c r="V4378" t="str" cm="1">
        <f t="array" ref="V4378">_xlfn.IFS(Raw_Data[[#This Row],[Customer Satisfaction]]&lt;2,"Poor",Raw_Data[[#This Row],[Customer Satisfaction]]&lt;4,"Average",Raw_Data[[#This Row],[Customer Satisfaction]]&gt;=4,"Excellent")</f>
        <v>Excellent</v>
      </c>
    </row>
    <row r="4379" spans="2:22" x14ac:dyDescent="0.3">
      <c r="B4379" t="s">
        <v>563</v>
      </c>
      <c r="C4379" s="2">
        <v>45821</v>
      </c>
      <c r="D4379" s="1">
        <v>0.64097222222222228</v>
      </c>
      <c r="E4379" t="s">
        <v>37</v>
      </c>
      <c r="F4379" t="s">
        <v>20</v>
      </c>
      <c r="G4379" t="s">
        <v>162</v>
      </c>
      <c r="H4379" t="s">
        <v>22</v>
      </c>
      <c r="I4379" t="s">
        <v>23</v>
      </c>
      <c r="J4379" t="s">
        <v>49</v>
      </c>
      <c r="K4379" t="s">
        <v>25</v>
      </c>
      <c r="L4379" t="s">
        <v>25</v>
      </c>
      <c r="M4379">
        <v>2.2999999999999998</v>
      </c>
      <c r="N4379">
        <v>19.5</v>
      </c>
      <c r="O4379" t="s">
        <v>26</v>
      </c>
      <c r="P4379">
        <v>0</v>
      </c>
      <c r="Q4379" t="s">
        <v>27</v>
      </c>
      <c r="R4379" t="s">
        <v>28</v>
      </c>
      <c r="S4379">
        <v>201.25</v>
      </c>
      <c r="T4379" t="str" cm="1">
        <f t="array" ref="T4379">_xlfn.IFS(Raw_Data[[#This Row],[Call Status]]="Resolved","5",Raw_Data[[#This Row],[Call Status]]="Escalated","2",Raw_Data[[#This Row],[Call Status]]="Pending","3",Raw_Data[[#This Row],[Call Status]]="Abandoned","0")</f>
        <v>5</v>
      </c>
      <c r="U4379" t="str">
        <f>TEXT(Raw_Data[[#This Row],[Call Date]],"mmmm")</f>
        <v>June</v>
      </c>
      <c r="V4379" t="str" cm="1">
        <f t="array" ref="V4379">_xlfn.IFS(Raw_Data[[#This Row],[Customer Satisfaction]]&lt;2,"Poor",Raw_Data[[#This Row],[Customer Satisfaction]]&lt;4,"Average",Raw_Data[[#This Row],[Customer Satisfaction]]&gt;=4,"Excellent")</f>
        <v>Poor</v>
      </c>
    </row>
    <row r="4380" spans="2:22" x14ac:dyDescent="0.3">
      <c r="B4380" t="s">
        <v>8023</v>
      </c>
      <c r="C4380" s="2">
        <v>45740</v>
      </c>
      <c r="D4380" s="1">
        <v>0.86319444444444449</v>
      </c>
      <c r="E4380" t="s">
        <v>72</v>
      </c>
      <c r="F4380" t="s">
        <v>38</v>
      </c>
      <c r="G4380" t="s">
        <v>327</v>
      </c>
      <c r="H4380" t="s">
        <v>22</v>
      </c>
      <c r="I4380" t="s">
        <v>23</v>
      </c>
      <c r="J4380" t="s">
        <v>45</v>
      </c>
      <c r="K4380" t="s">
        <v>16</v>
      </c>
      <c r="L4380" t="s">
        <v>16</v>
      </c>
      <c r="M4380">
        <v>2.8</v>
      </c>
      <c r="N4380">
        <v>3.1</v>
      </c>
      <c r="O4380" t="s">
        <v>28</v>
      </c>
      <c r="P4380">
        <v>4</v>
      </c>
      <c r="Q4380" t="s">
        <v>615</v>
      </c>
      <c r="R4380" t="s">
        <v>26</v>
      </c>
      <c r="S4380">
        <v>50.99</v>
      </c>
      <c r="T4380" t="str" cm="1">
        <f t="array" ref="T4380">_xlfn.IFS(Raw_Data[[#This Row],[Call Status]]="Resolved","5",Raw_Data[[#This Row],[Call Status]]="Escalated","2",Raw_Data[[#This Row],[Call Status]]="Pending","3",Raw_Data[[#This Row],[Call Status]]="Abandoned","0")</f>
        <v>2</v>
      </c>
      <c r="U4380" t="str">
        <f>TEXT(Raw_Data[[#This Row],[Call Date]],"mmmm")</f>
        <v>March</v>
      </c>
      <c r="V4380" t="str" cm="1">
        <f t="array" ref="V4380">_xlfn.IFS(Raw_Data[[#This Row],[Customer Satisfaction]]&lt;2,"Poor",Raw_Data[[#This Row],[Customer Satisfaction]]&lt;4,"Average",Raw_Data[[#This Row],[Customer Satisfaction]]&gt;=4,"Excellent")</f>
        <v>Excellent</v>
      </c>
    </row>
    <row r="4381" spans="2:22" x14ac:dyDescent="0.3">
      <c r="B4381" t="s">
        <v>9877</v>
      </c>
      <c r="C4381" s="2">
        <v>45795</v>
      </c>
      <c r="D4381" s="1">
        <v>0.3611111111111111</v>
      </c>
      <c r="E4381" t="s">
        <v>19</v>
      </c>
      <c r="F4381" t="s">
        <v>38</v>
      </c>
      <c r="G4381" t="s">
        <v>250</v>
      </c>
      <c r="H4381" t="s">
        <v>22</v>
      </c>
      <c r="I4381" t="s">
        <v>23</v>
      </c>
      <c r="J4381" t="s">
        <v>42</v>
      </c>
      <c r="K4381" t="s">
        <v>8876</v>
      </c>
      <c r="L4381" t="s">
        <v>8877</v>
      </c>
      <c r="M4381">
        <v>4.7</v>
      </c>
      <c r="N4381">
        <v>8</v>
      </c>
      <c r="O4381" t="s">
        <v>28</v>
      </c>
      <c r="P4381">
        <v>0</v>
      </c>
      <c r="Q4381" t="s">
        <v>27</v>
      </c>
      <c r="R4381" t="s">
        <v>28</v>
      </c>
      <c r="S4381">
        <v>227.75</v>
      </c>
      <c r="T4381" t="str" cm="1">
        <f t="array" ref="T4381">_xlfn.IFS(Raw_Data[[#This Row],[Call Status]]="Resolved","5",Raw_Data[[#This Row],[Call Status]]="Escalated","2",Raw_Data[[#This Row],[Call Status]]="Pending","3",Raw_Data[[#This Row],[Call Status]]="Abandoned","0")</f>
        <v>3</v>
      </c>
      <c r="U4381" t="str">
        <f>TEXT(Raw_Data[[#This Row],[Call Date]],"mmmm")</f>
        <v>May</v>
      </c>
      <c r="V4381" t="str" cm="1">
        <f t="array" ref="V4381">_xlfn.IFS(Raw_Data[[#This Row],[Customer Satisfaction]]&lt;2,"Poor",Raw_Data[[#This Row],[Customer Satisfaction]]&lt;4,"Average",Raw_Data[[#This Row],[Customer Satisfaction]]&gt;=4,"Excellent")</f>
        <v>Poor</v>
      </c>
    </row>
    <row r="4382" spans="2:22" x14ac:dyDescent="0.3">
      <c r="B4382" t="s">
        <v>2004</v>
      </c>
      <c r="C4382" s="2">
        <v>45730</v>
      </c>
      <c r="D4382" s="1">
        <v>0.66249999999999998</v>
      </c>
      <c r="E4382" t="s">
        <v>84</v>
      </c>
      <c r="F4382" t="s">
        <v>38</v>
      </c>
      <c r="G4382" t="s">
        <v>162</v>
      </c>
      <c r="H4382" t="s">
        <v>22</v>
      </c>
      <c r="I4382" t="s">
        <v>1128</v>
      </c>
      <c r="J4382" t="s">
        <v>39</v>
      </c>
      <c r="K4382" t="s">
        <v>25</v>
      </c>
      <c r="L4382" t="s">
        <v>25</v>
      </c>
      <c r="M4382">
        <v>6</v>
      </c>
      <c r="N4382">
        <v>12.1</v>
      </c>
      <c r="O4382" t="s">
        <v>26</v>
      </c>
      <c r="P4382">
        <v>5</v>
      </c>
      <c r="Q4382" t="s">
        <v>27</v>
      </c>
      <c r="R4382" t="s">
        <v>28</v>
      </c>
      <c r="S4382">
        <v>91.18</v>
      </c>
      <c r="T4382" t="str" cm="1">
        <f t="array" ref="T4382">_xlfn.IFS(Raw_Data[[#This Row],[Call Status]]="Resolved","5",Raw_Data[[#This Row],[Call Status]]="Escalated","2",Raw_Data[[#This Row],[Call Status]]="Pending","3",Raw_Data[[#This Row],[Call Status]]="Abandoned","0")</f>
        <v>5</v>
      </c>
      <c r="U4382" t="str">
        <f>TEXT(Raw_Data[[#This Row],[Call Date]],"mmmm")</f>
        <v>March</v>
      </c>
      <c r="V4382" t="str" cm="1">
        <f t="array" ref="V4382">_xlfn.IFS(Raw_Data[[#This Row],[Customer Satisfaction]]&lt;2,"Poor",Raw_Data[[#This Row],[Customer Satisfaction]]&lt;4,"Average",Raw_Data[[#This Row],[Customer Satisfaction]]&gt;=4,"Excellent")</f>
        <v>Excellent</v>
      </c>
    </row>
    <row r="4383" spans="2:22" x14ac:dyDescent="0.3">
      <c r="B4383" t="s">
        <v>736</v>
      </c>
      <c r="C4383" s="2">
        <v>45894</v>
      </c>
      <c r="D4383" s="1">
        <v>0.66527777777777775</v>
      </c>
      <c r="E4383" t="s">
        <v>66</v>
      </c>
      <c r="F4383" t="s">
        <v>20</v>
      </c>
      <c r="G4383" t="s">
        <v>162</v>
      </c>
      <c r="H4383" t="s">
        <v>22</v>
      </c>
      <c r="I4383" t="s">
        <v>23</v>
      </c>
      <c r="J4383" t="s">
        <v>45</v>
      </c>
      <c r="K4383" t="s">
        <v>25</v>
      </c>
      <c r="L4383" t="s">
        <v>25</v>
      </c>
      <c r="M4383">
        <v>9.3000000000000007</v>
      </c>
      <c r="N4383">
        <v>15.4</v>
      </c>
      <c r="O4383" t="s">
        <v>26</v>
      </c>
      <c r="P4383">
        <v>4</v>
      </c>
      <c r="Q4383" t="s">
        <v>615</v>
      </c>
      <c r="R4383" t="s">
        <v>28</v>
      </c>
      <c r="S4383">
        <v>200.1</v>
      </c>
      <c r="T4383" t="str" cm="1">
        <f t="array" ref="T4383">_xlfn.IFS(Raw_Data[[#This Row],[Call Status]]="Resolved","5",Raw_Data[[#This Row],[Call Status]]="Escalated","2",Raw_Data[[#This Row],[Call Status]]="Pending","3",Raw_Data[[#This Row],[Call Status]]="Abandoned","0")</f>
        <v>5</v>
      </c>
      <c r="U4383" t="str">
        <f>TEXT(Raw_Data[[#This Row],[Call Date]],"mmmm")</f>
        <v>August</v>
      </c>
      <c r="V4383" t="str" cm="1">
        <f t="array" ref="V4383">_xlfn.IFS(Raw_Data[[#This Row],[Customer Satisfaction]]&lt;2,"Poor",Raw_Data[[#This Row],[Customer Satisfaction]]&lt;4,"Average",Raw_Data[[#This Row],[Customer Satisfaction]]&gt;=4,"Excellent")</f>
        <v>Excellent</v>
      </c>
    </row>
    <row r="4384" spans="2:22" x14ac:dyDescent="0.3">
      <c r="B4384" t="s">
        <v>3935</v>
      </c>
      <c r="C4384" s="2">
        <v>45703</v>
      </c>
      <c r="D4384" s="1">
        <v>0.34236111111111112</v>
      </c>
      <c r="E4384" t="s">
        <v>41</v>
      </c>
      <c r="F4384" t="s">
        <v>20</v>
      </c>
      <c r="G4384" t="s">
        <v>21</v>
      </c>
      <c r="H4384" t="s">
        <v>2026</v>
      </c>
      <c r="I4384" t="s">
        <v>1128</v>
      </c>
      <c r="J4384" t="s">
        <v>45</v>
      </c>
      <c r="K4384" t="s">
        <v>25</v>
      </c>
      <c r="L4384" t="s">
        <v>3559</v>
      </c>
      <c r="M4384">
        <v>1.9</v>
      </c>
      <c r="N4384">
        <v>12</v>
      </c>
      <c r="O4384" t="s">
        <v>28</v>
      </c>
      <c r="P4384">
        <v>3</v>
      </c>
      <c r="Q4384" t="s">
        <v>615</v>
      </c>
      <c r="R4384" t="s">
        <v>28</v>
      </c>
      <c r="S4384">
        <v>71.099999999999994</v>
      </c>
      <c r="T4384" t="str" cm="1">
        <f t="array" ref="T4384">_xlfn.IFS(Raw_Data[[#This Row],[Call Status]]="Resolved","5",Raw_Data[[#This Row],[Call Status]]="Escalated","2",Raw_Data[[#This Row],[Call Status]]="Pending","3",Raw_Data[[#This Row],[Call Status]]="Abandoned","0")</f>
        <v>5</v>
      </c>
      <c r="U4384" t="str">
        <f>TEXT(Raw_Data[[#This Row],[Call Date]],"mmmm")</f>
        <v>February</v>
      </c>
      <c r="V4384" t="str" cm="1">
        <f t="array" ref="V4384">_xlfn.IFS(Raw_Data[[#This Row],[Customer Satisfaction]]&lt;2,"Poor",Raw_Data[[#This Row],[Customer Satisfaction]]&lt;4,"Average",Raw_Data[[#This Row],[Customer Satisfaction]]&gt;=4,"Excellent")</f>
        <v>Average</v>
      </c>
    </row>
    <row r="4385" spans="2:22" x14ac:dyDescent="0.3">
      <c r="B4385" t="s">
        <v>1214</v>
      </c>
      <c r="C4385" s="2">
        <v>45763</v>
      </c>
      <c r="D4385" s="1">
        <v>0.47291666666666665</v>
      </c>
      <c r="E4385" t="s">
        <v>37</v>
      </c>
      <c r="F4385" t="s">
        <v>38</v>
      </c>
      <c r="G4385" t="s">
        <v>250</v>
      </c>
      <c r="H4385" t="s">
        <v>22</v>
      </c>
      <c r="I4385" t="s">
        <v>1130</v>
      </c>
      <c r="J4385" t="s">
        <v>64</v>
      </c>
      <c r="K4385" t="s">
        <v>25</v>
      </c>
      <c r="L4385" t="s">
        <v>25</v>
      </c>
      <c r="M4385">
        <v>0.4</v>
      </c>
      <c r="N4385">
        <v>6.4</v>
      </c>
      <c r="O4385" t="s">
        <v>26</v>
      </c>
      <c r="P4385">
        <v>0</v>
      </c>
      <c r="Q4385" t="s">
        <v>27</v>
      </c>
      <c r="R4385" t="s">
        <v>28</v>
      </c>
      <c r="S4385">
        <v>546.35</v>
      </c>
      <c r="T4385" t="str" cm="1">
        <f t="array" ref="T4385">_xlfn.IFS(Raw_Data[[#This Row],[Call Status]]="Resolved","5",Raw_Data[[#This Row],[Call Status]]="Escalated","2",Raw_Data[[#This Row],[Call Status]]="Pending","3",Raw_Data[[#This Row],[Call Status]]="Abandoned","0")</f>
        <v>5</v>
      </c>
      <c r="U4385" t="str">
        <f>TEXT(Raw_Data[[#This Row],[Call Date]],"mmmm")</f>
        <v>April</v>
      </c>
      <c r="V4385" t="str" cm="1">
        <f t="array" ref="V4385">_xlfn.IFS(Raw_Data[[#This Row],[Customer Satisfaction]]&lt;2,"Poor",Raw_Data[[#This Row],[Customer Satisfaction]]&lt;4,"Average",Raw_Data[[#This Row],[Customer Satisfaction]]&gt;=4,"Excellent")</f>
        <v>Poor</v>
      </c>
    </row>
    <row r="4386" spans="2:22" x14ac:dyDescent="0.3">
      <c r="B4386" t="s">
        <v>3594</v>
      </c>
      <c r="C4386" s="2">
        <v>45945</v>
      </c>
      <c r="D4386" s="1">
        <v>0.6958333333333333</v>
      </c>
      <c r="E4386" t="s">
        <v>30</v>
      </c>
      <c r="F4386" t="s">
        <v>20</v>
      </c>
      <c r="G4386" t="s">
        <v>327</v>
      </c>
      <c r="H4386" t="s">
        <v>2026</v>
      </c>
      <c r="I4386" t="s">
        <v>1128</v>
      </c>
      <c r="J4386" t="s">
        <v>76</v>
      </c>
      <c r="K4386" t="s">
        <v>25</v>
      </c>
      <c r="L4386" t="s">
        <v>3561</v>
      </c>
      <c r="M4386">
        <v>3.1</v>
      </c>
      <c r="N4386">
        <v>15.7</v>
      </c>
      <c r="O4386" t="s">
        <v>28</v>
      </c>
      <c r="P4386">
        <v>5</v>
      </c>
      <c r="Q4386" t="s">
        <v>27</v>
      </c>
      <c r="R4386" t="s">
        <v>28</v>
      </c>
      <c r="S4386">
        <v>114.32</v>
      </c>
      <c r="T4386" t="str" cm="1">
        <f t="array" ref="T4386">_xlfn.IFS(Raw_Data[[#This Row],[Call Status]]="Resolved","5",Raw_Data[[#This Row],[Call Status]]="Escalated","2",Raw_Data[[#This Row],[Call Status]]="Pending","3",Raw_Data[[#This Row],[Call Status]]="Abandoned","0")</f>
        <v>5</v>
      </c>
      <c r="U4386" t="str">
        <f>TEXT(Raw_Data[[#This Row],[Call Date]],"mmmm")</f>
        <v>October</v>
      </c>
      <c r="V4386" t="str" cm="1">
        <f t="array" ref="V4386">_xlfn.IFS(Raw_Data[[#This Row],[Customer Satisfaction]]&lt;2,"Poor",Raw_Data[[#This Row],[Customer Satisfaction]]&lt;4,"Average",Raw_Data[[#This Row],[Customer Satisfaction]]&gt;=4,"Excellent")</f>
        <v>Excellent</v>
      </c>
    </row>
    <row r="4387" spans="2:22" x14ac:dyDescent="0.3">
      <c r="B4387" t="s">
        <v>287</v>
      </c>
      <c r="C4387" s="2">
        <v>45919</v>
      </c>
      <c r="D4387" s="1">
        <v>0.36527777777777776</v>
      </c>
      <c r="E4387" t="s">
        <v>72</v>
      </c>
      <c r="F4387" t="s">
        <v>34</v>
      </c>
      <c r="G4387" t="s">
        <v>250</v>
      </c>
      <c r="H4387" t="s">
        <v>22</v>
      </c>
      <c r="I4387" t="s">
        <v>23</v>
      </c>
      <c r="J4387" t="s">
        <v>76</v>
      </c>
      <c r="K4387" t="s">
        <v>25</v>
      </c>
      <c r="L4387" t="s">
        <v>25</v>
      </c>
      <c r="M4387">
        <v>11.7</v>
      </c>
      <c r="N4387">
        <v>12.6</v>
      </c>
      <c r="O4387" t="s">
        <v>28</v>
      </c>
      <c r="P4387">
        <v>5</v>
      </c>
      <c r="Q4387" t="s">
        <v>27</v>
      </c>
      <c r="R4387" t="s">
        <v>28</v>
      </c>
      <c r="S4387">
        <v>78.290000000000006</v>
      </c>
      <c r="T4387" t="str" cm="1">
        <f t="array" ref="T4387">_xlfn.IFS(Raw_Data[[#This Row],[Call Status]]="Resolved","5",Raw_Data[[#This Row],[Call Status]]="Escalated","2",Raw_Data[[#This Row],[Call Status]]="Pending","3",Raw_Data[[#This Row],[Call Status]]="Abandoned","0")</f>
        <v>5</v>
      </c>
      <c r="U4387" t="str">
        <f>TEXT(Raw_Data[[#This Row],[Call Date]],"mmmm")</f>
        <v>September</v>
      </c>
      <c r="V4387" t="str" cm="1">
        <f t="array" ref="V4387">_xlfn.IFS(Raw_Data[[#This Row],[Customer Satisfaction]]&lt;2,"Poor",Raw_Data[[#This Row],[Customer Satisfaction]]&lt;4,"Average",Raw_Data[[#This Row],[Customer Satisfaction]]&gt;=4,"Excellent")</f>
        <v>Excellent</v>
      </c>
    </row>
    <row r="4388" spans="2:22" x14ac:dyDescent="0.3">
      <c r="B4388" t="s">
        <v>3914</v>
      </c>
      <c r="C4388" s="2">
        <v>45833</v>
      </c>
      <c r="D4388" s="1">
        <v>0.88055555555555554</v>
      </c>
      <c r="E4388" t="s">
        <v>37</v>
      </c>
      <c r="F4388" t="s">
        <v>34</v>
      </c>
      <c r="G4388" t="s">
        <v>327</v>
      </c>
      <c r="H4388" t="s">
        <v>2026</v>
      </c>
      <c r="I4388" t="s">
        <v>1137</v>
      </c>
      <c r="J4388" t="s">
        <v>76</v>
      </c>
      <c r="K4388" t="s">
        <v>25</v>
      </c>
      <c r="L4388" t="s">
        <v>3564</v>
      </c>
      <c r="M4388">
        <v>1.9</v>
      </c>
      <c r="N4388">
        <v>16.100000000000001</v>
      </c>
      <c r="O4388" t="s">
        <v>26</v>
      </c>
      <c r="P4388">
        <v>3</v>
      </c>
      <c r="Q4388" t="s">
        <v>615</v>
      </c>
      <c r="R4388" t="s">
        <v>28</v>
      </c>
      <c r="S4388">
        <v>323.36</v>
      </c>
      <c r="T4388" t="str" cm="1">
        <f t="array" ref="T4388">_xlfn.IFS(Raw_Data[[#This Row],[Call Status]]="Resolved","5",Raw_Data[[#This Row],[Call Status]]="Escalated","2",Raw_Data[[#This Row],[Call Status]]="Pending","3",Raw_Data[[#This Row],[Call Status]]="Abandoned","0")</f>
        <v>5</v>
      </c>
      <c r="U4388" t="str">
        <f>TEXT(Raw_Data[[#This Row],[Call Date]],"mmmm")</f>
        <v>June</v>
      </c>
      <c r="V4388" t="str" cm="1">
        <f t="array" ref="V4388">_xlfn.IFS(Raw_Data[[#This Row],[Customer Satisfaction]]&lt;2,"Poor",Raw_Data[[#This Row],[Customer Satisfaction]]&lt;4,"Average",Raw_Data[[#This Row],[Customer Satisfaction]]&gt;=4,"Excellent")</f>
        <v>Average</v>
      </c>
    </row>
    <row r="4389" spans="2:22" x14ac:dyDescent="0.3">
      <c r="B4389" t="s">
        <v>7169</v>
      </c>
      <c r="C4389" s="2">
        <v>45823</v>
      </c>
      <c r="D4389" s="1">
        <v>0.57222222222222219</v>
      </c>
      <c r="E4389" t="s">
        <v>100</v>
      </c>
      <c r="F4389" t="s">
        <v>38</v>
      </c>
      <c r="G4389" t="s">
        <v>327</v>
      </c>
      <c r="H4389" t="s">
        <v>22</v>
      </c>
      <c r="I4389" t="s">
        <v>23</v>
      </c>
      <c r="J4389" t="s">
        <v>24</v>
      </c>
      <c r="K4389" t="s">
        <v>25</v>
      </c>
      <c r="L4389" t="s">
        <v>3564</v>
      </c>
      <c r="M4389">
        <v>9.3000000000000007</v>
      </c>
      <c r="N4389">
        <v>12.9</v>
      </c>
      <c r="O4389" t="s">
        <v>26</v>
      </c>
      <c r="P4389">
        <v>5</v>
      </c>
      <c r="Q4389" t="s">
        <v>27</v>
      </c>
      <c r="R4389" t="s">
        <v>28</v>
      </c>
      <c r="S4389">
        <v>139.46</v>
      </c>
      <c r="T4389" t="str" cm="1">
        <f t="array" ref="T4389">_xlfn.IFS(Raw_Data[[#This Row],[Call Status]]="Resolved","5",Raw_Data[[#This Row],[Call Status]]="Escalated","2",Raw_Data[[#This Row],[Call Status]]="Pending","3",Raw_Data[[#This Row],[Call Status]]="Abandoned","0")</f>
        <v>5</v>
      </c>
      <c r="U4389" t="str">
        <f>TEXT(Raw_Data[[#This Row],[Call Date]],"mmmm")</f>
        <v>June</v>
      </c>
      <c r="V4389" t="str" cm="1">
        <f t="array" ref="V4389">_xlfn.IFS(Raw_Data[[#This Row],[Customer Satisfaction]]&lt;2,"Poor",Raw_Data[[#This Row],[Customer Satisfaction]]&lt;4,"Average",Raw_Data[[#This Row],[Customer Satisfaction]]&gt;=4,"Excellent")</f>
        <v>Excellent</v>
      </c>
    </row>
    <row r="4390" spans="2:22" x14ac:dyDescent="0.3">
      <c r="B4390" t="s">
        <v>5514</v>
      </c>
      <c r="C4390" s="2">
        <v>45802</v>
      </c>
      <c r="D4390" s="1">
        <v>0.88402777777777775</v>
      </c>
      <c r="E4390" t="s">
        <v>37</v>
      </c>
      <c r="F4390" t="s">
        <v>34</v>
      </c>
      <c r="G4390" t="s">
        <v>21</v>
      </c>
      <c r="H4390" t="s">
        <v>2026</v>
      </c>
      <c r="I4390" t="s">
        <v>23</v>
      </c>
      <c r="J4390" t="s">
        <v>45</v>
      </c>
      <c r="K4390" t="s">
        <v>25</v>
      </c>
      <c r="L4390" t="s">
        <v>3570</v>
      </c>
      <c r="M4390">
        <v>4.0999999999999996</v>
      </c>
      <c r="N4390">
        <v>9.6</v>
      </c>
      <c r="O4390" t="s">
        <v>26</v>
      </c>
      <c r="P4390">
        <v>5</v>
      </c>
      <c r="Q4390" t="s">
        <v>27</v>
      </c>
      <c r="R4390" t="s">
        <v>28</v>
      </c>
      <c r="S4390">
        <v>229.35</v>
      </c>
      <c r="T4390" t="str" cm="1">
        <f t="array" ref="T4390">_xlfn.IFS(Raw_Data[[#This Row],[Call Status]]="Resolved","5",Raw_Data[[#This Row],[Call Status]]="Escalated","2",Raw_Data[[#This Row],[Call Status]]="Pending","3",Raw_Data[[#This Row],[Call Status]]="Abandoned","0")</f>
        <v>5</v>
      </c>
      <c r="U4390" t="str">
        <f>TEXT(Raw_Data[[#This Row],[Call Date]],"mmmm")</f>
        <v>May</v>
      </c>
      <c r="V4390" t="str" cm="1">
        <f t="array" ref="V4390">_xlfn.IFS(Raw_Data[[#This Row],[Customer Satisfaction]]&lt;2,"Poor",Raw_Data[[#This Row],[Customer Satisfaction]]&lt;4,"Average",Raw_Data[[#This Row],[Customer Satisfaction]]&gt;=4,"Excellent")</f>
        <v>Excellent</v>
      </c>
    </row>
    <row r="4391" spans="2:22" x14ac:dyDescent="0.3">
      <c r="B4391" t="s">
        <v>7471</v>
      </c>
      <c r="C4391" s="2">
        <v>45987</v>
      </c>
      <c r="D4391" s="1">
        <v>0.3527777777777778</v>
      </c>
      <c r="E4391" t="s">
        <v>41</v>
      </c>
      <c r="F4391" t="s">
        <v>38</v>
      </c>
      <c r="G4391" t="s">
        <v>21</v>
      </c>
      <c r="H4391" t="s">
        <v>22</v>
      </c>
      <c r="I4391" t="s">
        <v>23</v>
      </c>
      <c r="J4391" t="s">
        <v>64</v>
      </c>
      <c r="K4391" t="s">
        <v>7253</v>
      </c>
      <c r="L4391" t="s">
        <v>7254</v>
      </c>
      <c r="M4391">
        <v>7.4</v>
      </c>
      <c r="N4391">
        <v>15.5</v>
      </c>
      <c r="O4391" t="s">
        <v>28</v>
      </c>
      <c r="P4391">
        <v>0</v>
      </c>
      <c r="Q4391" t="s">
        <v>1014</v>
      </c>
      <c r="R4391" t="s">
        <v>28</v>
      </c>
      <c r="S4391">
        <v>185.33</v>
      </c>
      <c r="T4391" t="str" cm="1">
        <f t="array" ref="T4391">_xlfn.IFS(Raw_Data[[#This Row],[Call Status]]="Resolved","5",Raw_Data[[#This Row],[Call Status]]="Escalated","2",Raw_Data[[#This Row],[Call Status]]="Pending","3",Raw_Data[[#This Row],[Call Status]]="Abandoned","0")</f>
        <v>0</v>
      </c>
      <c r="U4391" t="str">
        <f>TEXT(Raw_Data[[#This Row],[Call Date]],"mmmm")</f>
        <v>November</v>
      </c>
      <c r="V4391" t="str" cm="1">
        <f t="array" ref="V4391">_xlfn.IFS(Raw_Data[[#This Row],[Customer Satisfaction]]&lt;2,"Poor",Raw_Data[[#This Row],[Customer Satisfaction]]&lt;4,"Average",Raw_Data[[#This Row],[Customer Satisfaction]]&gt;=4,"Excellent")</f>
        <v>Poor</v>
      </c>
    </row>
    <row r="4392" spans="2:22" x14ac:dyDescent="0.3">
      <c r="B4392" t="s">
        <v>3928</v>
      </c>
      <c r="C4392" s="2">
        <v>45940</v>
      </c>
      <c r="D4392" s="1">
        <v>0.61597222222222225</v>
      </c>
      <c r="E4392" t="s">
        <v>44</v>
      </c>
      <c r="F4392" t="s">
        <v>38</v>
      </c>
      <c r="G4392" t="s">
        <v>250</v>
      </c>
      <c r="H4392" t="s">
        <v>2026</v>
      </c>
      <c r="I4392" t="s">
        <v>1128</v>
      </c>
      <c r="J4392" t="s">
        <v>45</v>
      </c>
      <c r="K4392" t="s">
        <v>25</v>
      </c>
      <c r="L4392" t="s">
        <v>3570</v>
      </c>
      <c r="M4392">
        <v>2.4</v>
      </c>
      <c r="N4392">
        <v>1.4</v>
      </c>
      <c r="O4392" t="s">
        <v>26</v>
      </c>
      <c r="P4392">
        <v>3</v>
      </c>
      <c r="Q4392" t="s">
        <v>615</v>
      </c>
      <c r="R4392" t="s">
        <v>28</v>
      </c>
      <c r="S4392">
        <v>196.94</v>
      </c>
      <c r="T4392" t="str" cm="1">
        <f t="array" ref="T4392">_xlfn.IFS(Raw_Data[[#This Row],[Call Status]]="Resolved","5",Raw_Data[[#This Row],[Call Status]]="Escalated","2",Raw_Data[[#This Row],[Call Status]]="Pending","3",Raw_Data[[#This Row],[Call Status]]="Abandoned","0")</f>
        <v>5</v>
      </c>
      <c r="U4392" t="str">
        <f>TEXT(Raw_Data[[#This Row],[Call Date]],"mmmm")</f>
        <v>October</v>
      </c>
      <c r="V4392" t="str" cm="1">
        <f t="array" ref="V4392">_xlfn.IFS(Raw_Data[[#This Row],[Customer Satisfaction]]&lt;2,"Poor",Raw_Data[[#This Row],[Customer Satisfaction]]&lt;4,"Average",Raw_Data[[#This Row],[Customer Satisfaction]]&gt;=4,"Excellent")</f>
        <v>Average</v>
      </c>
    </row>
    <row r="4393" spans="2:22" x14ac:dyDescent="0.3">
      <c r="B4393" t="s">
        <v>1212</v>
      </c>
      <c r="C4393" s="2">
        <v>45711</v>
      </c>
      <c r="D4393" s="1">
        <v>0.85347222222222219</v>
      </c>
      <c r="E4393" t="s">
        <v>53</v>
      </c>
      <c r="F4393" t="s">
        <v>48</v>
      </c>
      <c r="G4393" t="s">
        <v>21</v>
      </c>
      <c r="H4393" t="s">
        <v>22</v>
      </c>
      <c r="I4393" t="s">
        <v>1137</v>
      </c>
      <c r="J4393" t="s">
        <v>49</v>
      </c>
      <c r="K4393" t="s">
        <v>25</v>
      </c>
      <c r="L4393" t="s">
        <v>25</v>
      </c>
      <c r="M4393">
        <v>1.3</v>
      </c>
      <c r="N4393">
        <v>13.6</v>
      </c>
      <c r="O4393" t="s">
        <v>26</v>
      </c>
      <c r="P4393">
        <v>1</v>
      </c>
      <c r="Q4393" t="s">
        <v>1014</v>
      </c>
      <c r="R4393" t="s">
        <v>26</v>
      </c>
      <c r="S4393">
        <v>459.45</v>
      </c>
      <c r="T4393" t="str" cm="1">
        <f t="array" ref="T4393">_xlfn.IFS(Raw_Data[[#This Row],[Call Status]]="Resolved","5",Raw_Data[[#This Row],[Call Status]]="Escalated","2",Raw_Data[[#This Row],[Call Status]]="Pending","3",Raw_Data[[#This Row],[Call Status]]="Abandoned","0")</f>
        <v>5</v>
      </c>
      <c r="U4393" t="str">
        <f>TEXT(Raw_Data[[#This Row],[Call Date]],"mmmm")</f>
        <v>February</v>
      </c>
      <c r="V4393" t="str" cm="1">
        <f t="array" ref="V4393">_xlfn.IFS(Raw_Data[[#This Row],[Customer Satisfaction]]&lt;2,"Poor",Raw_Data[[#This Row],[Customer Satisfaction]]&lt;4,"Average",Raw_Data[[#This Row],[Customer Satisfaction]]&gt;=4,"Excellent")</f>
        <v>Poor</v>
      </c>
    </row>
    <row r="4394" spans="2:22" x14ac:dyDescent="0.3">
      <c r="B4394" t="s">
        <v>7967</v>
      </c>
      <c r="C4394" s="2">
        <v>45835</v>
      </c>
      <c r="D4394" s="1">
        <v>0.84375</v>
      </c>
      <c r="E4394" t="s">
        <v>53</v>
      </c>
      <c r="F4394" t="s">
        <v>38</v>
      </c>
      <c r="G4394" t="s">
        <v>21</v>
      </c>
      <c r="H4394" t="s">
        <v>22</v>
      </c>
      <c r="I4394" t="s">
        <v>23</v>
      </c>
      <c r="J4394" t="s">
        <v>64</v>
      </c>
      <c r="K4394" t="s">
        <v>16</v>
      </c>
      <c r="L4394" t="s">
        <v>16</v>
      </c>
      <c r="M4394">
        <v>8.6999999999999993</v>
      </c>
      <c r="N4394">
        <v>6.5</v>
      </c>
      <c r="O4394" t="s">
        <v>28</v>
      </c>
      <c r="P4394">
        <v>3</v>
      </c>
      <c r="Q4394" t="s">
        <v>615</v>
      </c>
      <c r="R4394" t="s">
        <v>26</v>
      </c>
      <c r="S4394">
        <v>487.62</v>
      </c>
      <c r="T4394" t="str" cm="1">
        <f t="array" ref="T4394">_xlfn.IFS(Raw_Data[[#This Row],[Call Status]]="Resolved","5",Raw_Data[[#This Row],[Call Status]]="Escalated","2",Raw_Data[[#This Row],[Call Status]]="Pending","3",Raw_Data[[#This Row],[Call Status]]="Abandoned","0")</f>
        <v>2</v>
      </c>
      <c r="U4394" t="str">
        <f>TEXT(Raw_Data[[#This Row],[Call Date]],"mmmm")</f>
        <v>June</v>
      </c>
      <c r="V4394" t="str" cm="1">
        <f t="array" ref="V4394">_xlfn.IFS(Raw_Data[[#This Row],[Customer Satisfaction]]&lt;2,"Poor",Raw_Data[[#This Row],[Customer Satisfaction]]&lt;4,"Average",Raw_Data[[#This Row],[Customer Satisfaction]]&gt;=4,"Excellent")</f>
        <v>Average</v>
      </c>
    </row>
    <row r="4395" spans="2:22" x14ac:dyDescent="0.3">
      <c r="B4395" t="s">
        <v>5974</v>
      </c>
      <c r="C4395" s="2">
        <v>45901</v>
      </c>
      <c r="D4395" s="1">
        <v>0.46111111111111114</v>
      </c>
      <c r="E4395" t="s">
        <v>91</v>
      </c>
      <c r="F4395" t="s">
        <v>38</v>
      </c>
      <c r="G4395" t="s">
        <v>21</v>
      </c>
      <c r="H4395" t="s">
        <v>2392</v>
      </c>
      <c r="I4395" t="s">
        <v>23</v>
      </c>
      <c r="J4395" t="s">
        <v>42</v>
      </c>
      <c r="K4395" t="s">
        <v>25</v>
      </c>
      <c r="L4395" t="s">
        <v>3570</v>
      </c>
      <c r="M4395">
        <v>1.6</v>
      </c>
      <c r="N4395">
        <v>8.4</v>
      </c>
      <c r="O4395" t="s">
        <v>26</v>
      </c>
      <c r="P4395">
        <v>5</v>
      </c>
      <c r="Q4395" t="s">
        <v>27</v>
      </c>
      <c r="R4395" t="s">
        <v>28</v>
      </c>
      <c r="S4395">
        <v>92.62</v>
      </c>
      <c r="T4395" t="str" cm="1">
        <f t="array" ref="T4395">_xlfn.IFS(Raw_Data[[#This Row],[Call Status]]="Resolved","5",Raw_Data[[#This Row],[Call Status]]="Escalated","2",Raw_Data[[#This Row],[Call Status]]="Pending","3",Raw_Data[[#This Row],[Call Status]]="Abandoned","0")</f>
        <v>5</v>
      </c>
      <c r="U4395" t="str">
        <f>TEXT(Raw_Data[[#This Row],[Call Date]],"mmmm")</f>
        <v>September</v>
      </c>
      <c r="V4395" t="str" cm="1">
        <f t="array" ref="V4395">_xlfn.IFS(Raw_Data[[#This Row],[Customer Satisfaction]]&lt;2,"Poor",Raw_Data[[#This Row],[Customer Satisfaction]]&lt;4,"Average",Raw_Data[[#This Row],[Customer Satisfaction]]&gt;=4,"Excellent")</f>
        <v>Excellent</v>
      </c>
    </row>
    <row r="4396" spans="2:22" x14ac:dyDescent="0.3">
      <c r="B4396" t="s">
        <v>82</v>
      </c>
      <c r="C4396" s="2">
        <v>45998</v>
      </c>
      <c r="D4396" s="1">
        <v>0.82430555555555551</v>
      </c>
      <c r="E4396" t="s">
        <v>72</v>
      </c>
      <c r="F4396" t="s">
        <v>38</v>
      </c>
      <c r="G4396" t="s">
        <v>21</v>
      </c>
      <c r="H4396" t="s">
        <v>22</v>
      </c>
      <c r="I4396" t="s">
        <v>23</v>
      </c>
      <c r="J4396" t="s">
        <v>39</v>
      </c>
      <c r="K4396" t="s">
        <v>25</v>
      </c>
      <c r="L4396" t="s">
        <v>25</v>
      </c>
      <c r="M4396">
        <v>6.2</v>
      </c>
      <c r="N4396">
        <v>11.6</v>
      </c>
      <c r="O4396" t="s">
        <v>28</v>
      </c>
      <c r="P4396">
        <v>5</v>
      </c>
      <c r="Q4396" t="s">
        <v>27</v>
      </c>
      <c r="R4396" t="s">
        <v>28</v>
      </c>
      <c r="S4396">
        <v>136.85</v>
      </c>
      <c r="T4396" t="str" cm="1">
        <f t="array" ref="T4396">_xlfn.IFS(Raw_Data[[#This Row],[Call Status]]="Resolved","5",Raw_Data[[#This Row],[Call Status]]="Escalated","2",Raw_Data[[#This Row],[Call Status]]="Pending","3",Raw_Data[[#This Row],[Call Status]]="Abandoned","0")</f>
        <v>5</v>
      </c>
      <c r="U4396" t="str">
        <f>TEXT(Raw_Data[[#This Row],[Call Date]],"mmmm")</f>
        <v>December</v>
      </c>
      <c r="V4396" t="str" cm="1">
        <f t="array" ref="V4396">_xlfn.IFS(Raw_Data[[#This Row],[Customer Satisfaction]]&lt;2,"Poor",Raw_Data[[#This Row],[Customer Satisfaction]]&lt;4,"Average",Raw_Data[[#This Row],[Customer Satisfaction]]&gt;=4,"Excellent")</f>
        <v>Excellent</v>
      </c>
    </row>
    <row r="4397" spans="2:22" x14ac:dyDescent="0.3">
      <c r="B4397" t="s">
        <v>6725</v>
      </c>
      <c r="C4397" s="2">
        <v>45784</v>
      </c>
      <c r="D4397" s="1">
        <v>0.5854166666666667</v>
      </c>
      <c r="E4397" t="s">
        <v>41</v>
      </c>
      <c r="F4397" t="s">
        <v>38</v>
      </c>
      <c r="G4397" t="s">
        <v>327</v>
      </c>
      <c r="H4397" t="s">
        <v>22</v>
      </c>
      <c r="I4397" t="s">
        <v>23</v>
      </c>
      <c r="J4397" t="s">
        <v>49</v>
      </c>
      <c r="K4397" t="s">
        <v>25</v>
      </c>
      <c r="L4397" t="s">
        <v>3561</v>
      </c>
      <c r="M4397">
        <v>5.3</v>
      </c>
      <c r="N4397">
        <v>8.1</v>
      </c>
      <c r="O4397" t="s">
        <v>26</v>
      </c>
      <c r="P4397">
        <v>5</v>
      </c>
      <c r="Q4397" t="s">
        <v>27</v>
      </c>
      <c r="R4397" t="s">
        <v>28</v>
      </c>
      <c r="S4397">
        <v>266.52</v>
      </c>
      <c r="T4397" t="str" cm="1">
        <f t="array" ref="T4397">_xlfn.IFS(Raw_Data[[#This Row],[Call Status]]="Resolved","5",Raw_Data[[#This Row],[Call Status]]="Escalated","2",Raw_Data[[#This Row],[Call Status]]="Pending","3",Raw_Data[[#This Row],[Call Status]]="Abandoned","0")</f>
        <v>5</v>
      </c>
      <c r="U4397" t="str">
        <f>TEXT(Raw_Data[[#This Row],[Call Date]],"mmmm")</f>
        <v>May</v>
      </c>
      <c r="V4397" t="str" cm="1">
        <f t="array" ref="V4397">_xlfn.IFS(Raw_Data[[#This Row],[Customer Satisfaction]]&lt;2,"Poor",Raw_Data[[#This Row],[Customer Satisfaction]]&lt;4,"Average",Raw_Data[[#This Row],[Customer Satisfaction]]&gt;=4,"Excellent")</f>
        <v>Excellent</v>
      </c>
    </row>
    <row r="4398" spans="2:22" x14ac:dyDescent="0.3">
      <c r="B4398" t="s">
        <v>1277</v>
      </c>
      <c r="C4398" s="2">
        <v>45928</v>
      </c>
      <c r="D4398" s="1">
        <v>0.77013888888888893</v>
      </c>
      <c r="E4398" t="s">
        <v>33</v>
      </c>
      <c r="F4398" t="s">
        <v>34</v>
      </c>
      <c r="G4398" t="s">
        <v>21</v>
      </c>
      <c r="H4398" t="s">
        <v>22</v>
      </c>
      <c r="I4398" t="s">
        <v>1130</v>
      </c>
      <c r="J4398" t="s">
        <v>49</v>
      </c>
      <c r="K4398" t="s">
        <v>25</v>
      </c>
      <c r="L4398" t="s">
        <v>25</v>
      </c>
      <c r="M4398">
        <v>6.8</v>
      </c>
      <c r="N4398">
        <v>16.100000000000001</v>
      </c>
      <c r="O4398" t="s">
        <v>26</v>
      </c>
      <c r="P4398">
        <v>4</v>
      </c>
      <c r="Q4398" t="s">
        <v>27</v>
      </c>
      <c r="R4398" t="s">
        <v>28</v>
      </c>
      <c r="S4398">
        <v>118.07</v>
      </c>
      <c r="T4398" t="str" cm="1">
        <f t="array" ref="T4398">_xlfn.IFS(Raw_Data[[#This Row],[Call Status]]="Resolved","5",Raw_Data[[#This Row],[Call Status]]="Escalated","2",Raw_Data[[#This Row],[Call Status]]="Pending","3",Raw_Data[[#This Row],[Call Status]]="Abandoned","0")</f>
        <v>5</v>
      </c>
      <c r="U4398" t="str">
        <f>TEXT(Raw_Data[[#This Row],[Call Date]],"mmmm")</f>
        <v>September</v>
      </c>
      <c r="V4398" t="str" cm="1">
        <f t="array" ref="V4398">_xlfn.IFS(Raw_Data[[#This Row],[Customer Satisfaction]]&lt;2,"Poor",Raw_Data[[#This Row],[Customer Satisfaction]]&lt;4,"Average",Raw_Data[[#This Row],[Customer Satisfaction]]&gt;=4,"Excellent")</f>
        <v>Excellent</v>
      </c>
    </row>
    <row r="4399" spans="2:22" x14ac:dyDescent="0.3">
      <c r="B4399" t="s">
        <v>2550</v>
      </c>
      <c r="C4399" s="2">
        <v>45789</v>
      </c>
      <c r="D4399" s="1">
        <v>0.47013888888888888</v>
      </c>
      <c r="E4399" t="s">
        <v>33</v>
      </c>
      <c r="F4399" t="s">
        <v>20</v>
      </c>
      <c r="G4399" t="s">
        <v>162</v>
      </c>
      <c r="H4399" t="s">
        <v>2392</v>
      </c>
      <c r="I4399" t="s">
        <v>1137</v>
      </c>
      <c r="J4399" t="s">
        <v>45</v>
      </c>
      <c r="K4399" t="s">
        <v>25</v>
      </c>
      <c r="L4399" t="s">
        <v>25</v>
      </c>
      <c r="M4399">
        <v>7.9</v>
      </c>
      <c r="N4399">
        <v>7.8</v>
      </c>
      <c r="O4399" t="s">
        <v>26</v>
      </c>
      <c r="P4399">
        <v>5</v>
      </c>
      <c r="Q4399" t="s">
        <v>27</v>
      </c>
      <c r="R4399" t="s">
        <v>28</v>
      </c>
      <c r="S4399">
        <v>118.44</v>
      </c>
      <c r="T4399" t="str" cm="1">
        <f t="array" ref="T4399">_xlfn.IFS(Raw_Data[[#This Row],[Call Status]]="Resolved","5",Raw_Data[[#This Row],[Call Status]]="Escalated","2",Raw_Data[[#This Row],[Call Status]]="Pending","3",Raw_Data[[#This Row],[Call Status]]="Abandoned","0")</f>
        <v>5</v>
      </c>
      <c r="U4399" t="str">
        <f>TEXT(Raw_Data[[#This Row],[Call Date]],"mmmm")</f>
        <v>May</v>
      </c>
      <c r="V4399" t="str" cm="1">
        <f t="array" ref="V4399">_xlfn.IFS(Raw_Data[[#This Row],[Customer Satisfaction]]&lt;2,"Poor",Raw_Data[[#This Row],[Customer Satisfaction]]&lt;4,"Average",Raw_Data[[#This Row],[Customer Satisfaction]]&gt;=4,"Excellent")</f>
        <v>Excellent</v>
      </c>
    </row>
    <row r="4400" spans="2:22" x14ac:dyDescent="0.3">
      <c r="B4400" t="s">
        <v>2729</v>
      </c>
      <c r="C4400" s="2">
        <v>45750</v>
      </c>
      <c r="D4400" s="1">
        <v>0.5</v>
      </c>
      <c r="E4400" t="s">
        <v>108</v>
      </c>
      <c r="F4400" t="s">
        <v>34</v>
      </c>
      <c r="G4400" t="s">
        <v>21</v>
      </c>
      <c r="H4400" t="s">
        <v>2613</v>
      </c>
      <c r="I4400" t="s">
        <v>23</v>
      </c>
      <c r="J4400" t="s">
        <v>76</v>
      </c>
      <c r="K4400" t="s">
        <v>25</v>
      </c>
      <c r="L4400" t="s">
        <v>25</v>
      </c>
      <c r="M4400">
        <v>1.8</v>
      </c>
      <c r="N4400">
        <v>12.3</v>
      </c>
      <c r="O4400" t="s">
        <v>28</v>
      </c>
      <c r="P4400">
        <v>0</v>
      </c>
      <c r="Q4400" t="s">
        <v>615</v>
      </c>
      <c r="R4400" t="s">
        <v>28</v>
      </c>
      <c r="S4400">
        <v>106.89</v>
      </c>
      <c r="T4400" t="str" cm="1">
        <f t="array" ref="T4400">_xlfn.IFS(Raw_Data[[#This Row],[Call Status]]="Resolved","5",Raw_Data[[#This Row],[Call Status]]="Escalated","2",Raw_Data[[#This Row],[Call Status]]="Pending","3",Raw_Data[[#This Row],[Call Status]]="Abandoned","0")</f>
        <v>5</v>
      </c>
      <c r="U4400" t="str">
        <f>TEXT(Raw_Data[[#This Row],[Call Date]],"mmmm")</f>
        <v>April</v>
      </c>
      <c r="V4400" t="str" cm="1">
        <f t="array" ref="V4400">_xlfn.IFS(Raw_Data[[#This Row],[Customer Satisfaction]]&lt;2,"Poor",Raw_Data[[#This Row],[Customer Satisfaction]]&lt;4,"Average",Raw_Data[[#This Row],[Customer Satisfaction]]&gt;=4,"Excellent")</f>
        <v>Poor</v>
      </c>
    </row>
    <row r="4401" spans="2:22" x14ac:dyDescent="0.3">
      <c r="B4401" t="s">
        <v>7256</v>
      </c>
      <c r="C4401" s="2">
        <v>45730</v>
      </c>
      <c r="D4401" s="1">
        <v>0.46527777777777779</v>
      </c>
      <c r="E4401" t="s">
        <v>108</v>
      </c>
      <c r="F4401" t="s">
        <v>34</v>
      </c>
      <c r="G4401" t="s">
        <v>21</v>
      </c>
      <c r="H4401" t="s">
        <v>22</v>
      </c>
      <c r="I4401" t="s">
        <v>23</v>
      </c>
      <c r="J4401" t="s">
        <v>76</v>
      </c>
      <c r="K4401" t="s">
        <v>7253</v>
      </c>
      <c r="L4401" t="s">
        <v>7254</v>
      </c>
      <c r="M4401">
        <v>1.7</v>
      </c>
      <c r="N4401">
        <v>5.0999999999999996</v>
      </c>
      <c r="O4401" t="s">
        <v>28</v>
      </c>
      <c r="P4401">
        <v>5</v>
      </c>
      <c r="Q4401" t="s">
        <v>27</v>
      </c>
      <c r="R4401" t="s">
        <v>28</v>
      </c>
      <c r="S4401">
        <v>184.46</v>
      </c>
      <c r="T4401" t="str" cm="1">
        <f t="array" ref="T4401">_xlfn.IFS(Raw_Data[[#This Row],[Call Status]]="Resolved","5",Raw_Data[[#This Row],[Call Status]]="Escalated","2",Raw_Data[[#This Row],[Call Status]]="Pending","3",Raw_Data[[#This Row],[Call Status]]="Abandoned","0")</f>
        <v>0</v>
      </c>
      <c r="U4401" t="str">
        <f>TEXT(Raw_Data[[#This Row],[Call Date]],"mmmm")</f>
        <v>March</v>
      </c>
      <c r="V4401" t="str" cm="1">
        <f t="array" ref="V4401">_xlfn.IFS(Raw_Data[[#This Row],[Customer Satisfaction]]&lt;2,"Poor",Raw_Data[[#This Row],[Customer Satisfaction]]&lt;4,"Average",Raw_Data[[#This Row],[Customer Satisfaction]]&gt;=4,"Excellent")</f>
        <v>Excellent</v>
      </c>
    </row>
    <row r="4402" spans="2:22" x14ac:dyDescent="0.3">
      <c r="B4402" t="s">
        <v>5388</v>
      </c>
      <c r="C4402" s="2">
        <v>45905</v>
      </c>
      <c r="D4402" s="1">
        <v>0.37638888888888888</v>
      </c>
      <c r="E4402" t="s">
        <v>72</v>
      </c>
      <c r="F4402" t="s">
        <v>34</v>
      </c>
      <c r="G4402" t="s">
        <v>21</v>
      </c>
      <c r="H4402" t="s">
        <v>2026</v>
      </c>
      <c r="I4402" t="s">
        <v>23</v>
      </c>
      <c r="J4402" t="s">
        <v>45</v>
      </c>
      <c r="K4402" t="s">
        <v>25</v>
      </c>
      <c r="L4402" t="s">
        <v>3561</v>
      </c>
      <c r="M4402">
        <v>1.7</v>
      </c>
      <c r="N4402">
        <v>1.9</v>
      </c>
      <c r="O4402" t="s">
        <v>26</v>
      </c>
      <c r="P4402">
        <v>5</v>
      </c>
      <c r="Q4402" t="s">
        <v>27</v>
      </c>
      <c r="R4402" t="s">
        <v>28</v>
      </c>
      <c r="S4402">
        <v>263.82</v>
      </c>
      <c r="T4402" t="str" cm="1">
        <f t="array" ref="T4402">_xlfn.IFS(Raw_Data[[#This Row],[Call Status]]="Resolved","5",Raw_Data[[#This Row],[Call Status]]="Escalated","2",Raw_Data[[#This Row],[Call Status]]="Pending","3",Raw_Data[[#This Row],[Call Status]]="Abandoned","0")</f>
        <v>5</v>
      </c>
      <c r="U4402" t="str">
        <f>TEXT(Raw_Data[[#This Row],[Call Date]],"mmmm")</f>
        <v>September</v>
      </c>
      <c r="V4402" t="str" cm="1">
        <f t="array" ref="V4402">_xlfn.IFS(Raw_Data[[#This Row],[Customer Satisfaction]]&lt;2,"Poor",Raw_Data[[#This Row],[Customer Satisfaction]]&lt;4,"Average",Raw_Data[[#This Row],[Customer Satisfaction]]&gt;=4,"Excellent")</f>
        <v>Excellent</v>
      </c>
    </row>
    <row r="4403" spans="2:22" x14ac:dyDescent="0.3">
      <c r="B4403" t="s">
        <v>9774</v>
      </c>
      <c r="C4403" s="2">
        <v>46005</v>
      </c>
      <c r="D4403" s="1">
        <v>0.83472222222222225</v>
      </c>
      <c r="E4403" t="s">
        <v>44</v>
      </c>
      <c r="F4403" t="s">
        <v>34</v>
      </c>
      <c r="G4403" t="s">
        <v>327</v>
      </c>
      <c r="H4403" t="s">
        <v>22</v>
      </c>
      <c r="I4403" t="s">
        <v>23</v>
      </c>
      <c r="J4403" t="s">
        <v>49</v>
      </c>
      <c r="K4403" t="s">
        <v>8876</v>
      </c>
      <c r="L4403" t="s">
        <v>8877</v>
      </c>
      <c r="M4403">
        <v>6</v>
      </c>
      <c r="N4403">
        <v>8.1999999999999993</v>
      </c>
      <c r="O4403" t="s">
        <v>28</v>
      </c>
      <c r="P4403">
        <v>2</v>
      </c>
      <c r="Q4403" t="s">
        <v>1014</v>
      </c>
      <c r="R4403" t="s">
        <v>28</v>
      </c>
      <c r="S4403">
        <v>55.66</v>
      </c>
      <c r="T4403" t="str" cm="1">
        <f t="array" ref="T4403">_xlfn.IFS(Raw_Data[[#This Row],[Call Status]]="Resolved","5",Raw_Data[[#This Row],[Call Status]]="Escalated","2",Raw_Data[[#This Row],[Call Status]]="Pending","3",Raw_Data[[#This Row],[Call Status]]="Abandoned","0")</f>
        <v>3</v>
      </c>
      <c r="U4403" t="str">
        <f>TEXT(Raw_Data[[#This Row],[Call Date]],"mmmm")</f>
        <v>December</v>
      </c>
      <c r="V4403" t="str" cm="1">
        <f t="array" ref="V4403">_xlfn.IFS(Raw_Data[[#This Row],[Customer Satisfaction]]&lt;2,"Poor",Raw_Data[[#This Row],[Customer Satisfaction]]&lt;4,"Average",Raw_Data[[#This Row],[Customer Satisfaction]]&gt;=4,"Excellent")</f>
        <v>Average</v>
      </c>
    </row>
    <row r="4404" spans="2:22" x14ac:dyDescent="0.3">
      <c r="B4404" t="s">
        <v>288</v>
      </c>
      <c r="C4404" s="2">
        <v>45930</v>
      </c>
      <c r="D4404" s="1">
        <v>0.56874999999999998</v>
      </c>
      <c r="E4404" t="s">
        <v>30</v>
      </c>
      <c r="F4404" t="s">
        <v>48</v>
      </c>
      <c r="G4404" t="s">
        <v>250</v>
      </c>
      <c r="H4404" t="s">
        <v>22</v>
      </c>
      <c r="I4404" t="s">
        <v>23</v>
      </c>
      <c r="J4404" t="s">
        <v>76</v>
      </c>
      <c r="K4404" t="s">
        <v>25</v>
      </c>
      <c r="L4404" t="s">
        <v>25</v>
      </c>
      <c r="M4404">
        <v>7.1</v>
      </c>
      <c r="N4404">
        <v>10.5</v>
      </c>
      <c r="O4404" t="s">
        <v>26</v>
      </c>
      <c r="P4404">
        <v>5</v>
      </c>
      <c r="Q4404" t="s">
        <v>27</v>
      </c>
      <c r="R4404" t="s">
        <v>28</v>
      </c>
      <c r="S4404">
        <v>149.1</v>
      </c>
      <c r="T4404" t="str" cm="1">
        <f t="array" ref="T4404">_xlfn.IFS(Raw_Data[[#This Row],[Call Status]]="Resolved","5",Raw_Data[[#This Row],[Call Status]]="Escalated","2",Raw_Data[[#This Row],[Call Status]]="Pending","3",Raw_Data[[#This Row],[Call Status]]="Abandoned","0")</f>
        <v>5</v>
      </c>
      <c r="U4404" t="str">
        <f>TEXT(Raw_Data[[#This Row],[Call Date]],"mmmm")</f>
        <v>September</v>
      </c>
      <c r="V4404" t="str" cm="1">
        <f t="array" ref="V4404">_xlfn.IFS(Raw_Data[[#This Row],[Customer Satisfaction]]&lt;2,"Poor",Raw_Data[[#This Row],[Customer Satisfaction]]&lt;4,"Average",Raw_Data[[#This Row],[Customer Satisfaction]]&gt;=4,"Excellent")</f>
        <v>Excellent</v>
      </c>
    </row>
    <row r="4405" spans="2:22" x14ac:dyDescent="0.3">
      <c r="B4405" t="s">
        <v>3810</v>
      </c>
      <c r="C4405" s="2">
        <v>45700</v>
      </c>
      <c r="D4405" s="1">
        <v>0.49305555555555558</v>
      </c>
      <c r="E4405" t="s">
        <v>33</v>
      </c>
      <c r="F4405" t="s">
        <v>38</v>
      </c>
      <c r="G4405" t="s">
        <v>21</v>
      </c>
      <c r="H4405" t="s">
        <v>2026</v>
      </c>
      <c r="I4405" t="s">
        <v>1137</v>
      </c>
      <c r="J4405" t="s">
        <v>42</v>
      </c>
      <c r="K4405" t="s">
        <v>25</v>
      </c>
      <c r="L4405" t="s">
        <v>3564</v>
      </c>
      <c r="M4405">
        <v>1.3</v>
      </c>
      <c r="N4405">
        <v>6.6</v>
      </c>
      <c r="O4405" t="s">
        <v>26</v>
      </c>
      <c r="P4405">
        <v>4</v>
      </c>
      <c r="Q4405" t="s">
        <v>615</v>
      </c>
      <c r="R4405" t="s">
        <v>28</v>
      </c>
      <c r="S4405">
        <v>426.07</v>
      </c>
      <c r="T4405" t="str" cm="1">
        <f t="array" ref="T4405">_xlfn.IFS(Raw_Data[[#This Row],[Call Status]]="Resolved","5",Raw_Data[[#This Row],[Call Status]]="Escalated","2",Raw_Data[[#This Row],[Call Status]]="Pending","3",Raw_Data[[#This Row],[Call Status]]="Abandoned","0")</f>
        <v>5</v>
      </c>
      <c r="U4405" t="str">
        <f>TEXT(Raw_Data[[#This Row],[Call Date]],"mmmm")</f>
        <v>February</v>
      </c>
      <c r="V4405" t="str" cm="1">
        <f t="array" ref="V4405">_xlfn.IFS(Raw_Data[[#This Row],[Customer Satisfaction]]&lt;2,"Poor",Raw_Data[[#This Row],[Customer Satisfaction]]&lt;4,"Average",Raw_Data[[#This Row],[Customer Satisfaction]]&gt;=4,"Excellent")</f>
        <v>Excellent</v>
      </c>
    </row>
    <row r="4406" spans="2:22" x14ac:dyDescent="0.3">
      <c r="B4406" t="s">
        <v>3510</v>
      </c>
      <c r="C4406" s="2">
        <v>45698</v>
      </c>
      <c r="D4406" s="1">
        <v>0.6875</v>
      </c>
      <c r="E4406" t="s">
        <v>156</v>
      </c>
      <c r="F4406" t="s">
        <v>34</v>
      </c>
      <c r="G4406" t="s">
        <v>21</v>
      </c>
      <c r="H4406" t="s">
        <v>2026</v>
      </c>
      <c r="I4406" t="s">
        <v>23</v>
      </c>
      <c r="J4406" t="s">
        <v>45</v>
      </c>
      <c r="K4406" t="s">
        <v>25</v>
      </c>
      <c r="L4406" t="s">
        <v>25</v>
      </c>
      <c r="M4406">
        <v>3.1</v>
      </c>
      <c r="N4406">
        <v>6.8</v>
      </c>
      <c r="O4406" t="s">
        <v>26</v>
      </c>
      <c r="P4406">
        <v>5</v>
      </c>
      <c r="Q4406" t="s">
        <v>27</v>
      </c>
      <c r="R4406" t="s">
        <v>28</v>
      </c>
      <c r="S4406">
        <v>225.15</v>
      </c>
      <c r="T4406" t="str" cm="1">
        <f t="array" ref="T4406">_xlfn.IFS(Raw_Data[[#This Row],[Call Status]]="Resolved","5",Raw_Data[[#This Row],[Call Status]]="Escalated","2",Raw_Data[[#This Row],[Call Status]]="Pending","3",Raw_Data[[#This Row],[Call Status]]="Abandoned","0")</f>
        <v>5</v>
      </c>
      <c r="U4406" t="str">
        <f>TEXT(Raw_Data[[#This Row],[Call Date]],"mmmm")</f>
        <v>February</v>
      </c>
      <c r="V4406" t="str" cm="1">
        <f t="array" ref="V4406">_xlfn.IFS(Raw_Data[[#This Row],[Customer Satisfaction]]&lt;2,"Poor",Raw_Data[[#This Row],[Customer Satisfaction]]&lt;4,"Average",Raw_Data[[#This Row],[Customer Satisfaction]]&gt;=4,"Excellent")</f>
        <v>Excellent</v>
      </c>
    </row>
    <row r="4407" spans="2:22" x14ac:dyDescent="0.3">
      <c r="B4407" t="s">
        <v>3881</v>
      </c>
      <c r="C4407" s="2">
        <v>45827</v>
      </c>
      <c r="D4407" s="1">
        <v>0.66597222222222219</v>
      </c>
      <c r="E4407" t="s">
        <v>91</v>
      </c>
      <c r="F4407" t="s">
        <v>38</v>
      </c>
      <c r="G4407" t="s">
        <v>250</v>
      </c>
      <c r="H4407" t="s">
        <v>2026</v>
      </c>
      <c r="I4407" t="s">
        <v>1128</v>
      </c>
      <c r="J4407" t="s">
        <v>45</v>
      </c>
      <c r="K4407" t="s">
        <v>25</v>
      </c>
      <c r="L4407" t="s">
        <v>3561</v>
      </c>
      <c r="M4407">
        <v>0.2</v>
      </c>
      <c r="N4407">
        <v>10.4</v>
      </c>
      <c r="O4407" t="s">
        <v>28</v>
      </c>
      <c r="P4407">
        <v>3</v>
      </c>
      <c r="Q4407" t="s">
        <v>615</v>
      </c>
      <c r="R4407" t="s">
        <v>28</v>
      </c>
      <c r="S4407">
        <v>46.66</v>
      </c>
      <c r="T4407" t="str" cm="1">
        <f t="array" ref="T4407">_xlfn.IFS(Raw_Data[[#This Row],[Call Status]]="Resolved","5",Raw_Data[[#This Row],[Call Status]]="Escalated","2",Raw_Data[[#This Row],[Call Status]]="Pending","3",Raw_Data[[#This Row],[Call Status]]="Abandoned","0")</f>
        <v>5</v>
      </c>
      <c r="U4407" t="str">
        <f>TEXT(Raw_Data[[#This Row],[Call Date]],"mmmm")</f>
        <v>June</v>
      </c>
      <c r="V4407" t="str" cm="1">
        <f t="array" ref="V4407">_xlfn.IFS(Raw_Data[[#This Row],[Customer Satisfaction]]&lt;2,"Poor",Raw_Data[[#This Row],[Customer Satisfaction]]&lt;4,"Average",Raw_Data[[#This Row],[Customer Satisfaction]]&gt;=4,"Excellent")</f>
        <v>Average</v>
      </c>
    </row>
    <row r="4408" spans="2:22" x14ac:dyDescent="0.3">
      <c r="B4408" t="s">
        <v>10020</v>
      </c>
      <c r="C4408" s="2">
        <v>45869</v>
      </c>
      <c r="D4408" s="1">
        <v>0.41249999999999998</v>
      </c>
      <c r="E4408" t="s">
        <v>110</v>
      </c>
      <c r="F4408" t="s">
        <v>34</v>
      </c>
      <c r="G4408" t="s">
        <v>327</v>
      </c>
      <c r="H4408" t="s">
        <v>22</v>
      </c>
      <c r="I4408" t="s">
        <v>23</v>
      </c>
      <c r="J4408" t="s">
        <v>49</v>
      </c>
      <c r="K4408" t="s">
        <v>8876</v>
      </c>
      <c r="L4408" t="s">
        <v>8877</v>
      </c>
      <c r="M4408">
        <v>5.3</v>
      </c>
      <c r="N4408">
        <v>11.2</v>
      </c>
      <c r="O4408" t="s">
        <v>28</v>
      </c>
      <c r="P4408">
        <v>3</v>
      </c>
      <c r="Q4408" t="s">
        <v>615</v>
      </c>
      <c r="R4408" t="s">
        <v>28</v>
      </c>
      <c r="S4408">
        <v>135.04</v>
      </c>
      <c r="T4408" t="str" cm="1">
        <f t="array" ref="T4408">_xlfn.IFS(Raw_Data[[#This Row],[Call Status]]="Resolved","5",Raw_Data[[#This Row],[Call Status]]="Escalated","2",Raw_Data[[#This Row],[Call Status]]="Pending","3",Raw_Data[[#This Row],[Call Status]]="Abandoned","0")</f>
        <v>3</v>
      </c>
      <c r="U4408" t="str">
        <f>TEXT(Raw_Data[[#This Row],[Call Date]],"mmmm")</f>
        <v>July</v>
      </c>
      <c r="V4408" t="str" cm="1">
        <f t="array" ref="V4408">_xlfn.IFS(Raw_Data[[#This Row],[Customer Satisfaction]]&lt;2,"Poor",Raw_Data[[#This Row],[Customer Satisfaction]]&lt;4,"Average",Raw_Data[[#This Row],[Customer Satisfaction]]&gt;=4,"Excellent")</f>
        <v>Average</v>
      </c>
    </row>
    <row r="4409" spans="2:22" x14ac:dyDescent="0.3">
      <c r="B4409" t="s">
        <v>4742</v>
      </c>
      <c r="C4409" s="2">
        <v>45825</v>
      </c>
      <c r="D4409" s="1">
        <v>0.61041666666666672</v>
      </c>
      <c r="E4409" t="s">
        <v>66</v>
      </c>
      <c r="F4409" t="s">
        <v>38</v>
      </c>
      <c r="G4409" t="s">
        <v>162</v>
      </c>
      <c r="H4409" t="s">
        <v>22</v>
      </c>
      <c r="I4409" t="s">
        <v>1128</v>
      </c>
      <c r="J4409" t="s">
        <v>55</v>
      </c>
      <c r="K4409" t="s">
        <v>25</v>
      </c>
      <c r="L4409" t="s">
        <v>3561</v>
      </c>
      <c r="M4409">
        <v>2.8</v>
      </c>
      <c r="N4409">
        <v>7</v>
      </c>
      <c r="O4409" t="s">
        <v>26</v>
      </c>
      <c r="P4409">
        <v>5</v>
      </c>
      <c r="Q4409" t="s">
        <v>27</v>
      </c>
      <c r="R4409" t="s">
        <v>28</v>
      </c>
      <c r="S4409">
        <v>313.43</v>
      </c>
      <c r="T4409" t="str" cm="1">
        <f t="array" ref="T4409">_xlfn.IFS(Raw_Data[[#This Row],[Call Status]]="Resolved","5",Raw_Data[[#This Row],[Call Status]]="Escalated","2",Raw_Data[[#This Row],[Call Status]]="Pending","3",Raw_Data[[#This Row],[Call Status]]="Abandoned","0")</f>
        <v>5</v>
      </c>
      <c r="U4409" t="str">
        <f>TEXT(Raw_Data[[#This Row],[Call Date]],"mmmm")</f>
        <v>June</v>
      </c>
      <c r="V4409" t="str" cm="1">
        <f t="array" ref="V4409">_xlfn.IFS(Raw_Data[[#This Row],[Customer Satisfaction]]&lt;2,"Poor",Raw_Data[[#This Row],[Customer Satisfaction]]&lt;4,"Average",Raw_Data[[#This Row],[Customer Satisfaction]]&gt;=4,"Excellent")</f>
        <v>Excellent</v>
      </c>
    </row>
    <row r="4410" spans="2:22" x14ac:dyDescent="0.3">
      <c r="B4410" t="s">
        <v>966</v>
      </c>
      <c r="C4410" s="2">
        <v>45696</v>
      </c>
      <c r="D4410" s="1">
        <v>0.40208333333333335</v>
      </c>
      <c r="E4410" t="s">
        <v>19</v>
      </c>
      <c r="F4410" t="s">
        <v>38</v>
      </c>
      <c r="G4410" t="s">
        <v>250</v>
      </c>
      <c r="H4410" t="s">
        <v>22</v>
      </c>
      <c r="I4410" t="s">
        <v>23</v>
      </c>
      <c r="J4410" t="s">
        <v>35</v>
      </c>
      <c r="K4410" t="s">
        <v>25</v>
      </c>
      <c r="L4410" t="s">
        <v>25</v>
      </c>
      <c r="M4410">
        <v>0.2</v>
      </c>
      <c r="N4410">
        <v>11.1</v>
      </c>
      <c r="O4410" t="s">
        <v>28</v>
      </c>
      <c r="P4410">
        <v>3</v>
      </c>
      <c r="Q4410" t="s">
        <v>615</v>
      </c>
      <c r="R4410" t="s">
        <v>28</v>
      </c>
      <c r="S4410">
        <v>345.66</v>
      </c>
      <c r="T4410" t="str" cm="1">
        <f t="array" ref="T4410">_xlfn.IFS(Raw_Data[[#This Row],[Call Status]]="Resolved","5",Raw_Data[[#This Row],[Call Status]]="Escalated","2",Raw_Data[[#This Row],[Call Status]]="Pending","3",Raw_Data[[#This Row],[Call Status]]="Abandoned","0")</f>
        <v>5</v>
      </c>
      <c r="U4410" t="str">
        <f>TEXT(Raw_Data[[#This Row],[Call Date]],"mmmm")</f>
        <v>February</v>
      </c>
      <c r="V4410" t="str" cm="1">
        <f t="array" ref="V4410">_xlfn.IFS(Raw_Data[[#This Row],[Customer Satisfaction]]&lt;2,"Poor",Raw_Data[[#This Row],[Customer Satisfaction]]&lt;4,"Average",Raw_Data[[#This Row],[Customer Satisfaction]]&gt;=4,"Excellent")</f>
        <v>Average</v>
      </c>
    </row>
    <row r="4411" spans="2:22" x14ac:dyDescent="0.3">
      <c r="B4411" t="s">
        <v>7070</v>
      </c>
      <c r="C4411" s="2">
        <v>45902</v>
      </c>
      <c r="D4411" s="1">
        <v>0.82361111111111107</v>
      </c>
      <c r="E4411" t="s">
        <v>33</v>
      </c>
      <c r="F4411" t="s">
        <v>20</v>
      </c>
      <c r="G4411" t="s">
        <v>21</v>
      </c>
      <c r="H4411" t="s">
        <v>22</v>
      </c>
      <c r="I4411" t="s">
        <v>23</v>
      </c>
      <c r="J4411" t="s">
        <v>24</v>
      </c>
      <c r="K4411" t="s">
        <v>25</v>
      </c>
      <c r="L4411" t="s">
        <v>3564</v>
      </c>
      <c r="M4411">
        <v>5.7</v>
      </c>
      <c r="N4411">
        <v>10.1</v>
      </c>
      <c r="O4411" t="s">
        <v>26</v>
      </c>
      <c r="P4411">
        <v>3</v>
      </c>
      <c r="Q4411" t="s">
        <v>615</v>
      </c>
      <c r="R4411" t="s">
        <v>28</v>
      </c>
      <c r="S4411">
        <v>73.63</v>
      </c>
      <c r="T4411" t="str" cm="1">
        <f t="array" ref="T4411">_xlfn.IFS(Raw_Data[[#This Row],[Call Status]]="Resolved","5",Raw_Data[[#This Row],[Call Status]]="Escalated","2",Raw_Data[[#This Row],[Call Status]]="Pending","3",Raw_Data[[#This Row],[Call Status]]="Abandoned","0")</f>
        <v>5</v>
      </c>
      <c r="U4411" t="str">
        <f>TEXT(Raw_Data[[#This Row],[Call Date]],"mmmm")</f>
        <v>September</v>
      </c>
      <c r="V4411" t="str" cm="1">
        <f t="array" ref="V4411">_xlfn.IFS(Raw_Data[[#This Row],[Customer Satisfaction]]&lt;2,"Poor",Raw_Data[[#This Row],[Customer Satisfaction]]&lt;4,"Average",Raw_Data[[#This Row],[Customer Satisfaction]]&gt;=4,"Excellent")</f>
        <v>Average</v>
      </c>
    </row>
    <row r="4412" spans="2:22" x14ac:dyDescent="0.3">
      <c r="B4412" t="s">
        <v>215</v>
      </c>
      <c r="C4412" s="2">
        <v>45808</v>
      </c>
      <c r="D4412" s="1">
        <v>0.90416666666666667</v>
      </c>
      <c r="E4412" t="s">
        <v>59</v>
      </c>
      <c r="F4412" t="s">
        <v>48</v>
      </c>
      <c r="G4412" t="s">
        <v>162</v>
      </c>
      <c r="H4412" t="s">
        <v>22</v>
      </c>
      <c r="I4412" t="s">
        <v>23</v>
      </c>
      <c r="J4412" t="s">
        <v>45</v>
      </c>
      <c r="K4412" t="s">
        <v>25</v>
      </c>
      <c r="L4412" t="s">
        <v>25</v>
      </c>
      <c r="M4412">
        <v>7.1</v>
      </c>
      <c r="N4412">
        <v>5.5</v>
      </c>
      <c r="O4412" t="s">
        <v>26</v>
      </c>
      <c r="P4412">
        <v>5</v>
      </c>
      <c r="Q4412" t="s">
        <v>27</v>
      </c>
      <c r="R4412" t="s">
        <v>28</v>
      </c>
      <c r="S4412">
        <v>12.51</v>
      </c>
      <c r="T4412" t="str" cm="1">
        <f t="array" ref="T4412">_xlfn.IFS(Raw_Data[[#This Row],[Call Status]]="Resolved","5",Raw_Data[[#This Row],[Call Status]]="Escalated","2",Raw_Data[[#This Row],[Call Status]]="Pending","3",Raw_Data[[#This Row],[Call Status]]="Abandoned","0")</f>
        <v>5</v>
      </c>
      <c r="U4412" t="str">
        <f>TEXT(Raw_Data[[#This Row],[Call Date]],"mmmm")</f>
        <v>May</v>
      </c>
      <c r="V4412" t="str" cm="1">
        <f t="array" ref="V4412">_xlfn.IFS(Raw_Data[[#This Row],[Customer Satisfaction]]&lt;2,"Poor",Raw_Data[[#This Row],[Customer Satisfaction]]&lt;4,"Average",Raw_Data[[#This Row],[Customer Satisfaction]]&gt;=4,"Excellent")</f>
        <v>Excellent</v>
      </c>
    </row>
    <row r="4413" spans="2:22" x14ac:dyDescent="0.3">
      <c r="B4413" t="s">
        <v>9299</v>
      </c>
      <c r="C4413" s="2">
        <v>45768</v>
      </c>
      <c r="D4413" s="1">
        <v>0.90625</v>
      </c>
      <c r="E4413" t="s">
        <v>156</v>
      </c>
      <c r="F4413" t="s">
        <v>34</v>
      </c>
      <c r="G4413" t="s">
        <v>21</v>
      </c>
      <c r="H4413" t="s">
        <v>2026</v>
      </c>
      <c r="I4413" t="s">
        <v>23</v>
      </c>
      <c r="J4413" t="s">
        <v>49</v>
      </c>
      <c r="K4413" t="s">
        <v>8876</v>
      </c>
      <c r="L4413" t="s">
        <v>8877</v>
      </c>
      <c r="M4413">
        <v>0.2</v>
      </c>
      <c r="N4413">
        <v>14.1</v>
      </c>
      <c r="O4413" t="s">
        <v>28</v>
      </c>
      <c r="P4413">
        <v>3</v>
      </c>
      <c r="Q4413" t="s">
        <v>615</v>
      </c>
      <c r="R4413" t="s">
        <v>28</v>
      </c>
      <c r="S4413">
        <v>304.42</v>
      </c>
      <c r="T4413" t="str" cm="1">
        <f t="array" ref="T4413">_xlfn.IFS(Raw_Data[[#This Row],[Call Status]]="Resolved","5",Raw_Data[[#This Row],[Call Status]]="Escalated","2",Raw_Data[[#This Row],[Call Status]]="Pending","3",Raw_Data[[#This Row],[Call Status]]="Abandoned","0")</f>
        <v>3</v>
      </c>
      <c r="U4413" t="str">
        <f>TEXT(Raw_Data[[#This Row],[Call Date]],"mmmm")</f>
        <v>April</v>
      </c>
      <c r="V4413" t="str" cm="1">
        <f t="array" ref="V4413">_xlfn.IFS(Raw_Data[[#This Row],[Customer Satisfaction]]&lt;2,"Poor",Raw_Data[[#This Row],[Customer Satisfaction]]&lt;4,"Average",Raw_Data[[#This Row],[Customer Satisfaction]]&gt;=4,"Excellent")</f>
        <v>Average</v>
      </c>
    </row>
    <row r="4414" spans="2:22" x14ac:dyDescent="0.3">
      <c r="B4414" t="s">
        <v>9063</v>
      </c>
      <c r="C4414" s="2">
        <v>45704</v>
      </c>
      <c r="D4414" s="1">
        <v>0.55069444444444449</v>
      </c>
      <c r="E4414" t="s">
        <v>53</v>
      </c>
      <c r="F4414" t="s">
        <v>34</v>
      </c>
      <c r="G4414" t="s">
        <v>21</v>
      </c>
      <c r="H4414" t="s">
        <v>2026</v>
      </c>
      <c r="I4414" t="s">
        <v>1130</v>
      </c>
      <c r="J4414" t="s">
        <v>45</v>
      </c>
      <c r="K4414" t="s">
        <v>8876</v>
      </c>
      <c r="L4414" t="s">
        <v>8877</v>
      </c>
      <c r="M4414">
        <v>1.3</v>
      </c>
      <c r="N4414">
        <v>12</v>
      </c>
      <c r="O4414" t="s">
        <v>28</v>
      </c>
      <c r="P4414">
        <v>1</v>
      </c>
      <c r="Q4414" t="s">
        <v>1014</v>
      </c>
      <c r="R4414" t="s">
        <v>28</v>
      </c>
      <c r="S4414">
        <v>751.7</v>
      </c>
      <c r="T4414" t="str" cm="1">
        <f t="array" ref="T4414">_xlfn.IFS(Raw_Data[[#This Row],[Call Status]]="Resolved","5",Raw_Data[[#This Row],[Call Status]]="Escalated","2",Raw_Data[[#This Row],[Call Status]]="Pending","3",Raw_Data[[#This Row],[Call Status]]="Abandoned","0")</f>
        <v>3</v>
      </c>
      <c r="U4414" t="str">
        <f>TEXT(Raw_Data[[#This Row],[Call Date]],"mmmm")</f>
        <v>February</v>
      </c>
      <c r="V4414" t="str" cm="1">
        <f t="array" ref="V4414">_xlfn.IFS(Raw_Data[[#This Row],[Customer Satisfaction]]&lt;2,"Poor",Raw_Data[[#This Row],[Customer Satisfaction]]&lt;4,"Average",Raw_Data[[#This Row],[Customer Satisfaction]]&gt;=4,"Excellent")</f>
        <v>Poor</v>
      </c>
    </row>
    <row r="4415" spans="2:22" x14ac:dyDescent="0.3">
      <c r="B4415" t="s">
        <v>9410</v>
      </c>
      <c r="C4415" s="2">
        <v>45720</v>
      </c>
      <c r="D4415" s="1">
        <v>0.45208333333333334</v>
      </c>
      <c r="E4415" t="s">
        <v>108</v>
      </c>
      <c r="F4415" t="s">
        <v>38</v>
      </c>
      <c r="G4415" t="s">
        <v>327</v>
      </c>
      <c r="H4415" t="s">
        <v>22</v>
      </c>
      <c r="I4415" t="s">
        <v>1128</v>
      </c>
      <c r="J4415" t="s">
        <v>39</v>
      </c>
      <c r="K4415" t="s">
        <v>8876</v>
      </c>
      <c r="L4415" t="s">
        <v>8877</v>
      </c>
      <c r="M4415">
        <v>0.5</v>
      </c>
      <c r="N4415">
        <v>12.6</v>
      </c>
      <c r="O4415" t="s">
        <v>28</v>
      </c>
      <c r="P4415">
        <v>2</v>
      </c>
      <c r="Q4415" t="s">
        <v>1014</v>
      </c>
      <c r="R4415" t="s">
        <v>26</v>
      </c>
      <c r="S4415">
        <v>107.71</v>
      </c>
      <c r="T4415" t="str" cm="1">
        <f t="array" ref="T4415">_xlfn.IFS(Raw_Data[[#This Row],[Call Status]]="Resolved","5",Raw_Data[[#This Row],[Call Status]]="Escalated","2",Raw_Data[[#This Row],[Call Status]]="Pending","3",Raw_Data[[#This Row],[Call Status]]="Abandoned","0")</f>
        <v>3</v>
      </c>
      <c r="U4415" t="str">
        <f>TEXT(Raw_Data[[#This Row],[Call Date]],"mmmm")</f>
        <v>March</v>
      </c>
      <c r="V4415" t="str" cm="1">
        <f t="array" ref="V4415">_xlfn.IFS(Raw_Data[[#This Row],[Customer Satisfaction]]&lt;2,"Poor",Raw_Data[[#This Row],[Customer Satisfaction]]&lt;4,"Average",Raw_Data[[#This Row],[Customer Satisfaction]]&gt;=4,"Excellent")</f>
        <v>Average</v>
      </c>
    </row>
    <row r="4416" spans="2:22" x14ac:dyDescent="0.3">
      <c r="B4416" t="s">
        <v>4662</v>
      </c>
      <c r="C4416" s="2">
        <v>45882</v>
      </c>
      <c r="D4416" s="1">
        <v>0.69791666666666663</v>
      </c>
      <c r="E4416" t="s">
        <v>91</v>
      </c>
      <c r="F4416" t="s">
        <v>34</v>
      </c>
      <c r="G4416" t="s">
        <v>327</v>
      </c>
      <c r="H4416" t="s">
        <v>22</v>
      </c>
      <c r="I4416" t="s">
        <v>1137</v>
      </c>
      <c r="J4416" t="s">
        <v>45</v>
      </c>
      <c r="K4416" t="s">
        <v>25</v>
      </c>
      <c r="L4416" t="s">
        <v>3570</v>
      </c>
      <c r="M4416">
        <v>2.4</v>
      </c>
      <c r="N4416">
        <v>6.6</v>
      </c>
      <c r="O4416" t="s">
        <v>26</v>
      </c>
      <c r="P4416">
        <v>5</v>
      </c>
      <c r="Q4416" t="s">
        <v>27</v>
      </c>
      <c r="R4416" t="s">
        <v>28</v>
      </c>
      <c r="S4416">
        <v>228</v>
      </c>
      <c r="T4416" t="str" cm="1">
        <f t="array" ref="T4416">_xlfn.IFS(Raw_Data[[#This Row],[Call Status]]="Resolved","5",Raw_Data[[#This Row],[Call Status]]="Escalated","2",Raw_Data[[#This Row],[Call Status]]="Pending","3",Raw_Data[[#This Row],[Call Status]]="Abandoned","0")</f>
        <v>5</v>
      </c>
      <c r="U4416" t="str">
        <f>TEXT(Raw_Data[[#This Row],[Call Date]],"mmmm")</f>
        <v>August</v>
      </c>
      <c r="V4416" t="str" cm="1">
        <f t="array" ref="V4416">_xlfn.IFS(Raw_Data[[#This Row],[Customer Satisfaction]]&lt;2,"Poor",Raw_Data[[#This Row],[Customer Satisfaction]]&lt;4,"Average",Raw_Data[[#This Row],[Customer Satisfaction]]&gt;=4,"Excellent")</f>
        <v>Excellent</v>
      </c>
    </row>
    <row r="4417" spans="2:22" x14ac:dyDescent="0.3">
      <c r="B4417" t="s">
        <v>3555</v>
      </c>
      <c r="C4417" s="2">
        <v>45726</v>
      </c>
      <c r="D4417" s="1">
        <v>0.56597222222222221</v>
      </c>
      <c r="E4417" t="s">
        <v>72</v>
      </c>
      <c r="F4417" t="s">
        <v>38</v>
      </c>
      <c r="G4417" t="s">
        <v>250</v>
      </c>
      <c r="H4417" t="s">
        <v>2026</v>
      </c>
      <c r="I4417" t="s">
        <v>23</v>
      </c>
      <c r="J4417" t="s">
        <v>49</v>
      </c>
      <c r="K4417" t="s">
        <v>25</v>
      </c>
      <c r="L4417" t="s">
        <v>25</v>
      </c>
      <c r="M4417">
        <v>2.5</v>
      </c>
      <c r="N4417">
        <v>13.3</v>
      </c>
      <c r="O4417" t="s">
        <v>26</v>
      </c>
      <c r="P4417">
        <v>5</v>
      </c>
      <c r="Q4417" t="s">
        <v>27</v>
      </c>
      <c r="R4417" t="s">
        <v>28</v>
      </c>
      <c r="S4417">
        <v>286.97000000000003</v>
      </c>
      <c r="T4417" t="str" cm="1">
        <f t="array" ref="T4417">_xlfn.IFS(Raw_Data[[#This Row],[Call Status]]="Resolved","5",Raw_Data[[#This Row],[Call Status]]="Escalated","2",Raw_Data[[#This Row],[Call Status]]="Pending","3",Raw_Data[[#This Row],[Call Status]]="Abandoned","0")</f>
        <v>5</v>
      </c>
      <c r="U4417" t="str">
        <f>TEXT(Raw_Data[[#This Row],[Call Date]],"mmmm")</f>
        <v>March</v>
      </c>
      <c r="V4417" t="str" cm="1">
        <f t="array" ref="V4417">_xlfn.IFS(Raw_Data[[#This Row],[Customer Satisfaction]]&lt;2,"Poor",Raw_Data[[#This Row],[Customer Satisfaction]]&lt;4,"Average",Raw_Data[[#This Row],[Customer Satisfaction]]&gt;=4,"Excellent")</f>
        <v>Excellent</v>
      </c>
    </row>
    <row r="4418" spans="2:22" x14ac:dyDescent="0.3">
      <c r="B4418" t="s">
        <v>5096</v>
      </c>
      <c r="C4418" s="2">
        <v>45956</v>
      </c>
      <c r="D4418" s="1">
        <v>0.41111111111111109</v>
      </c>
      <c r="E4418" t="s">
        <v>100</v>
      </c>
      <c r="F4418" t="s">
        <v>38</v>
      </c>
      <c r="G4418" t="s">
        <v>162</v>
      </c>
      <c r="H4418" t="s">
        <v>22</v>
      </c>
      <c r="I4418" t="s">
        <v>1137</v>
      </c>
      <c r="J4418" t="s">
        <v>76</v>
      </c>
      <c r="K4418" t="s">
        <v>25</v>
      </c>
      <c r="L4418" t="s">
        <v>3564</v>
      </c>
      <c r="M4418">
        <v>5.5</v>
      </c>
      <c r="N4418">
        <v>14.5</v>
      </c>
      <c r="O4418" t="s">
        <v>26</v>
      </c>
      <c r="P4418">
        <v>5</v>
      </c>
      <c r="Q4418" t="s">
        <v>27</v>
      </c>
      <c r="R4418" t="s">
        <v>28</v>
      </c>
      <c r="S4418">
        <v>57.43</v>
      </c>
      <c r="T4418" t="str" cm="1">
        <f t="array" ref="T4418">_xlfn.IFS(Raw_Data[[#This Row],[Call Status]]="Resolved","5",Raw_Data[[#This Row],[Call Status]]="Escalated","2",Raw_Data[[#This Row],[Call Status]]="Pending","3",Raw_Data[[#This Row],[Call Status]]="Abandoned","0")</f>
        <v>5</v>
      </c>
      <c r="U4418" t="str">
        <f>TEXT(Raw_Data[[#This Row],[Call Date]],"mmmm")</f>
        <v>October</v>
      </c>
      <c r="V4418" t="str" cm="1">
        <f t="array" ref="V4418">_xlfn.IFS(Raw_Data[[#This Row],[Customer Satisfaction]]&lt;2,"Poor",Raw_Data[[#This Row],[Customer Satisfaction]]&lt;4,"Average",Raw_Data[[#This Row],[Customer Satisfaction]]&gt;=4,"Excellent")</f>
        <v>Excellent</v>
      </c>
    </row>
    <row r="4419" spans="2:22" x14ac:dyDescent="0.3">
      <c r="B4419" t="s">
        <v>2804</v>
      </c>
      <c r="C4419" s="2">
        <v>45947</v>
      </c>
      <c r="D4419" s="1">
        <v>0.46250000000000002</v>
      </c>
      <c r="E4419" t="s">
        <v>47</v>
      </c>
      <c r="F4419" t="s">
        <v>34</v>
      </c>
      <c r="H4419" t="s">
        <v>2392</v>
      </c>
      <c r="I4419" t="s">
        <v>23</v>
      </c>
      <c r="J4419" t="s">
        <v>39</v>
      </c>
      <c r="K4419" t="s">
        <v>25</v>
      </c>
      <c r="L4419" t="s">
        <v>25</v>
      </c>
      <c r="M4419">
        <v>3.5</v>
      </c>
      <c r="N4419">
        <v>9.6</v>
      </c>
      <c r="O4419" t="s">
        <v>26</v>
      </c>
      <c r="P4419">
        <v>3</v>
      </c>
      <c r="Q4419" t="s">
        <v>1014</v>
      </c>
      <c r="R4419" t="s">
        <v>28</v>
      </c>
      <c r="S4419">
        <v>35.65</v>
      </c>
      <c r="T4419" t="str" cm="1">
        <f t="array" ref="T4419">_xlfn.IFS(Raw_Data[[#This Row],[Call Status]]="Resolved","5",Raw_Data[[#This Row],[Call Status]]="Escalated","2",Raw_Data[[#This Row],[Call Status]]="Pending","3",Raw_Data[[#This Row],[Call Status]]="Abandoned","0")</f>
        <v>5</v>
      </c>
      <c r="U4419" t="str">
        <f>TEXT(Raw_Data[[#This Row],[Call Date]],"mmmm")</f>
        <v>October</v>
      </c>
      <c r="V4419" t="str" cm="1">
        <f t="array" ref="V4419">_xlfn.IFS(Raw_Data[[#This Row],[Customer Satisfaction]]&lt;2,"Poor",Raw_Data[[#This Row],[Customer Satisfaction]]&lt;4,"Average",Raw_Data[[#This Row],[Customer Satisfaction]]&gt;=4,"Excellent")</f>
        <v>Average</v>
      </c>
    </row>
    <row r="4420" spans="2:22" x14ac:dyDescent="0.3">
      <c r="B4420" t="s">
        <v>4890</v>
      </c>
      <c r="C4420" s="2">
        <v>45953</v>
      </c>
      <c r="D4420" s="1">
        <v>0.7729166666666667</v>
      </c>
      <c r="E4420" t="s">
        <v>59</v>
      </c>
      <c r="F4420" t="s">
        <v>34</v>
      </c>
      <c r="G4420" t="s">
        <v>21</v>
      </c>
      <c r="H4420" t="s">
        <v>22</v>
      </c>
      <c r="I4420" t="s">
        <v>1128</v>
      </c>
      <c r="J4420" t="s">
        <v>35</v>
      </c>
      <c r="K4420" t="s">
        <v>25</v>
      </c>
      <c r="L4420" t="s">
        <v>3564</v>
      </c>
      <c r="M4420">
        <v>3</v>
      </c>
      <c r="N4420">
        <v>9.6</v>
      </c>
      <c r="O4420" t="s">
        <v>28</v>
      </c>
      <c r="P4420">
        <v>3</v>
      </c>
      <c r="Q4420" t="s">
        <v>615</v>
      </c>
      <c r="R4420" t="s">
        <v>28</v>
      </c>
      <c r="S4420">
        <v>210.45</v>
      </c>
      <c r="T4420" t="str" cm="1">
        <f t="array" ref="T4420">_xlfn.IFS(Raw_Data[[#This Row],[Call Status]]="Resolved","5",Raw_Data[[#This Row],[Call Status]]="Escalated","2",Raw_Data[[#This Row],[Call Status]]="Pending","3",Raw_Data[[#This Row],[Call Status]]="Abandoned","0")</f>
        <v>5</v>
      </c>
      <c r="U4420" t="str">
        <f>TEXT(Raw_Data[[#This Row],[Call Date]],"mmmm")</f>
        <v>October</v>
      </c>
      <c r="V4420" t="str" cm="1">
        <f t="array" ref="V4420">_xlfn.IFS(Raw_Data[[#This Row],[Customer Satisfaction]]&lt;2,"Poor",Raw_Data[[#This Row],[Customer Satisfaction]]&lt;4,"Average",Raw_Data[[#This Row],[Customer Satisfaction]]&gt;=4,"Excellent")</f>
        <v>Average</v>
      </c>
    </row>
    <row r="4421" spans="2:22" x14ac:dyDescent="0.3">
      <c r="B4421" t="s">
        <v>7690</v>
      </c>
      <c r="C4421" s="2">
        <v>45860</v>
      </c>
      <c r="D4421" s="1">
        <v>0.46458333333333335</v>
      </c>
      <c r="E4421" t="s">
        <v>91</v>
      </c>
      <c r="F4421" t="s">
        <v>48</v>
      </c>
      <c r="G4421" t="s">
        <v>162</v>
      </c>
      <c r="H4421" t="s">
        <v>22</v>
      </c>
      <c r="I4421" t="s">
        <v>1137</v>
      </c>
      <c r="J4421" t="s">
        <v>42</v>
      </c>
      <c r="K4421" t="s">
        <v>7253</v>
      </c>
      <c r="L4421" t="s">
        <v>7254</v>
      </c>
      <c r="M4421">
        <v>3.2</v>
      </c>
      <c r="N4421">
        <v>5.9</v>
      </c>
      <c r="O4421" t="s">
        <v>28</v>
      </c>
      <c r="P4421">
        <v>1</v>
      </c>
      <c r="Q4421" t="s">
        <v>1014</v>
      </c>
      <c r="R4421" t="s">
        <v>28</v>
      </c>
      <c r="S4421">
        <v>153.38</v>
      </c>
      <c r="T4421" t="str" cm="1">
        <f t="array" ref="T4421">_xlfn.IFS(Raw_Data[[#This Row],[Call Status]]="Resolved","5",Raw_Data[[#This Row],[Call Status]]="Escalated","2",Raw_Data[[#This Row],[Call Status]]="Pending","3",Raw_Data[[#This Row],[Call Status]]="Abandoned","0")</f>
        <v>0</v>
      </c>
      <c r="U4421" t="str">
        <f>TEXT(Raw_Data[[#This Row],[Call Date]],"mmmm")</f>
        <v>July</v>
      </c>
      <c r="V4421" t="str" cm="1">
        <f t="array" ref="V4421">_xlfn.IFS(Raw_Data[[#This Row],[Customer Satisfaction]]&lt;2,"Poor",Raw_Data[[#This Row],[Customer Satisfaction]]&lt;4,"Average",Raw_Data[[#This Row],[Customer Satisfaction]]&gt;=4,"Excellent")</f>
        <v>Poor</v>
      </c>
    </row>
    <row r="4422" spans="2:22" x14ac:dyDescent="0.3">
      <c r="B4422" t="s">
        <v>7758</v>
      </c>
      <c r="C4422" s="2">
        <v>45718</v>
      </c>
      <c r="D4422" s="1">
        <v>0.89027777777777772</v>
      </c>
      <c r="E4422" t="s">
        <v>100</v>
      </c>
      <c r="F4422" t="s">
        <v>20</v>
      </c>
      <c r="G4422" t="s">
        <v>21</v>
      </c>
      <c r="H4422" t="s">
        <v>2613</v>
      </c>
      <c r="I4422" t="s">
        <v>23</v>
      </c>
      <c r="J4422" t="s">
        <v>42</v>
      </c>
      <c r="K4422" t="s">
        <v>7253</v>
      </c>
      <c r="L4422" t="s">
        <v>7254</v>
      </c>
      <c r="M4422">
        <v>0.9</v>
      </c>
      <c r="N4422">
        <v>11.3</v>
      </c>
      <c r="O4422" t="s">
        <v>28</v>
      </c>
      <c r="P4422">
        <v>1</v>
      </c>
      <c r="Q4422" t="s">
        <v>1014</v>
      </c>
      <c r="R4422" t="s">
        <v>28</v>
      </c>
      <c r="S4422">
        <v>65.44</v>
      </c>
      <c r="T4422" t="str" cm="1">
        <f t="array" ref="T4422">_xlfn.IFS(Raw_Data[[#This Row],[Call Status]]="Resolved","5",Raw_Data[[#This Row],[Call Status]]="Escalated","2",Raw_Data[[#This Row],[Call Status]]="Pending","3",Raw_Data[[#This Row],[Call Status]]="Abandoned","0")</f>
        <v>0</v>
      </c>
      <c r="U4422" t="str">
        <f>TEXT(Raw_Data[[#This Row],[Call Date]],"mmmm")</f>
        <v>March</v>
      </c>
      <c r="V4422" t="str" cm="1">
        <f t="array" ref="V4422">_xlfn.IFS(Raw_Data[[#This Row],[Customer Satisfaction]]&lt;2,"Poor",Raw_Data[[#This Row],[Customer Satisfaction]]&lt;4,"Average",Raw_Data[[#This Row],[Customer Satisfaction]]&gt;=4,"Excellent")</f>
        <v>Poor</v>
      </c>
    </row>
    <row r="4423" spans="2:22" x14ac:dyDescent="0.3">
      <c r="B4423" t="s">
        <v>8283</v>
      </c>
      <c r="C4423" s="2">
        <v>45975</v>
      </c>
      <c r="D4423" s="1">
        <v>0.88124999999999998</v>
      </c>
      <c r="E4423" t="s">
        <v>37</v>
      </c>
      <c r="F4423" t="s">
        <v>48</v>
      </c>
      <c r="G4423" t="s">
        <v>250</v>
      </c>
      <c r="H4423" t="s">
        <v>22</v>
      </c>
      <c r="I4423" t="s">
        <v>1128</v>
      </c>
      <c r="J4423" t="s">
        <v>39</v>
      </c>
      <c r="K4423" t="s">
        <v>16</v>
      </c>
      <c r="L4423" t="s">
        <v>16</v>
      </c>
      <c r="M4423">
        <v>4.7</v>
      </c>
      <c r="N4423">
        <v>13.3</v>
      </c>
      <c r="O4423" t="s">
        <v>28</v>
      </c>
      <c r="P4423">
        <v>3</v>
      </c>
      <c r="Q4423" t="s">
        <v>1014</v>
      </c>
      <c r="R4423" t="s">
        <v>26</v>
      </c>
      <c r="S4423">
        <v>177.8</v>
      </c>
      <c r="T4423" t="str" cm="1">
        <f t="array" ref="T4423">_xlfn.IFS(Raw_Data[[#This Row],[Call Status]]="Resolved","5",Raw_Data[[#This Row],[Call Status]]="Escalated","2",Raw_Data[[#This Row],[Call Status]]="Pending","3",Raw_Data[[#This Row],[Call Status]]="Abandoned","0")</f>
        <v>2</v>
      </c>
      <c r="U4423" t="str">
        <f>TEXT(Raw_Data[[#This Row],[Call Date]],"mmmm")</f>
        <v>November</v>
      </c>
      <c r="V4423" t="str" cm="1">
        <f t="array" ref="V4423">_xlfn.IFS(Raw_Data[[#This Row],[Customer Satisfaction]]&lt;2,"Poor",Raw_Data[[#This Row],[Customer Satisfaction]]&lt;4,"Average",Raw_Data[[#This Row],[Customer Satisfaction]]&gt;=4,"Excellent")</f>
        <v>Average</v>
      </c>
    </row>
    <row r="4424" spans="2:22" x14ac:dyDescent="0.3">
      <c r="B4424" t="s">
        <v>1899</v>
      </c>
      <c r="C4424" s="2">
        <v>45971</v>
      </c>
      <c r="D4424" s="1">
        <v>0.80694444444444446</v>
      </c>
      <c r="E4424" t="s">
        <v>41</v>
      </c>
      <c r="F4424" t="s">
        <v>38</v>
      </c>
      <c r="G4424" t="s">
        <v>250</v>
      </c>
      <c r="H4424" t="s">
        <v>22</v>
      </c>
      <c r="I4424" t="s">
        <v>1128</v>
      </c>
      <c r="J4424" t="s">
        <v>49</v>
      </c>
      <c r="K4424" t="s">
        <v>25</v>
      </c>
      <c r="L4424" t="s">
        <v>25</v>
      </c>
      <c r="M4424">
        <v>10.4</v>
      </c>
      <c r="N4424">
        <v>16.100000000000001</v>
      </c>
      <c r="O4424" t="s">
        <v>26</v>
      </c>
      <c r="P4424">
        <v>5</v>
      </c>
      <c r="Q4424" t="s">
        <v>27</v>
      </c>
      <c r="R4424" t="s">
        <v>28</v>
      </c>
      <c r="S4424">
        <v>122.86</v>
      </c>
      <c r="T4424" t="str" cm="1">
        <f t="array" ref="T4424">_xlfn.IFS(Raw_Data[[#This Row],[Call Status]]="Resolved","5",Raw_Data[[#This Row],[Call Status]]="Escalated","2",Raw_Data[[#This Row],[Call Status]]="Pending","3",Raw_Data[[#This Row],[Call Status]]="Abandoned","0")</f>
        <v>5</v>
      </c>
      <c r="U4424" t="str">
        <f>TEXT(Raw_Data[[#This Row],[Call Date]],"mmmm")</f>
        <v>November</v>
      </c>
      <c r="V4424" t="str" cm="1">
        <f t="array" ref="V4424">_xlfn.IFS(Raw_Data[[#This Row],[Customer Satisfaction]]&lt;2,"Poor",Raw_Data[[#This Row],[Customer Satisfaction]]&lt;4,"Average",Raw_Data[[#This Row],[Customer Satisfaction]]&gt;=4,"Excellent")</f>
        <v>Excellent</v>
      </c>
    </row>
    <row r="4425" spans="2:22" x14ac:dyDescent="0.3">
      <c r="B4425" t="s">
        <v>746</v>
      </c>
      <c r="C4425" s="2">
        <v>45818</v>
      </c>
      <c r="D4425" s="1">
        <v>0.33750000000000002</v>
      </c>
      <c r="E4425" t="s">
        <v>110</v>
      </c>
      <c r="F4425" t="s">
        <v>38</v>
      </c>
      <c r="G4425" t="s">
        <v>250</v>
      </c>
      <c r="H4425" t="s">
        <v>22</v>
      </c>
      <c r="I4425" t="s">
        <v>23</v>
      </c>
      <c r="J4425" t="s">
        <v>55</v>
      </c>
      <c r="K4425" t="s">
        <v>25</v>
      </c>
      <c r="L4425" t="s">
        <v>25</v>
      </c>
      <c r="M4425">
        <v>4.4000000000000004</v>
      </c>
      <c r="N4425">
        <v>10</v>
      </c>
      <c r="O4425" t="s">
        <v>26</v>
      </c>
      <c r="P4425">
        <v>4</v>
      </c>
      <c r="Q4425" t="s">
        <v>615</v>
      </c>
      <c r="R4425" t="s">
        <v>28</v>
      </c>
      <c r="S4425">
        <v>169.88</v>
      </c>
      <c r="T4425" t="str" cm="1">
        <f t="array" ref="T4425">_xlfn.IFS(Raw_Data[[#This Row],[Call Status]]="Resolved","5",Raw_Data[[#This Row],[Call Status]]="Escalated","2",Raw_Data[[#This Row],[Call Status]]="Pending","3",Raw_Data[[#This Row],[Call Status]]="Abandoned","0")</f>
        <v>5</v>
      </c>
      <c r="U4425" t="str">
        <f>TEXT(Raw_Data[[#This Row],[Call Date]],"mmmm")</f>
        <v>June</v>
      </c>
      <c r="V4425" t="str" cm="1">
        <f t="array" ref="V4425">_xlfn.IFS(Raw_Data[[#This Row],[Customer Satisfaction]]&lt;2,"Poor",Raw_Data[[#This Row],[Customer Satisfaction]]&lt;4,"Average",Raw_Data[[#This Row],[Customer Satisfaction]]&gt;=4,"Excellent")</f>
        <v>Excellent</v>
      </c>
    </row>
    <row r="4426" spans="2:22" x14ac:dyDescent="0.3">
      <c r="B4426" t="s">
        <v>8437</v>
      </c>
      <c r="C4426" s="2">
        <v>45988</v>
      </c>
      <c r="D4426" s="1">
        <v>0.65763888888888888</v>
      </c>
      <c r="E4426" t="s">
        <v>70</v>
      </c>
      <c r="F4426" t="s">
        <v>48</v>
      </c>
      <c r="G4426" t="s">
        <v>250</v>
      </c>
      <c r="H4426" t="s">
        <v>2026</v>
      </c>
      <c r="I4426" t="s">
        <v>23</v>
      </c>
      <c r="J4426" t="s">
        <v>35</v>
      </c>
      <c r="K4426" t="s">
        <v>16</v>
      </c>
      <c r="L4426" t="s">
        <v>16</v>
      </c>
      <c r="M4426">
        <v>1.2</v>
      </c>
      <c r="N4426">
        <v>12.4</v>
      </c>
      <c r="O4426" t="s">
        <v>28</v>
      </c>
      <c r="P4426">
        <v>2</v>
      </c>
      <c r="Q4426" t="s">
        <v>1014</v>
      </c>
      <c r="R4426" t="s">
        <v>26</v>
      </c>
      <c r="S4426">
        <v>263.01</v>
      </c>
      <c r="T4426" t="str" cm="1">
        <f t="array" ref="T4426">_xlfn.IFS(Raw_Data[[#This Row],[Call Status]]="Resolved","5",Raw_Data[[#This Row],[Call Status]]="Escalated","2",Raw_Data[[#This Row],[Call Status]]="Pending","3",Raw_Data[[#This Row],[Call Status]]="Abandoned","0")</f>
        <v>2</v>
      </c>
      <c r="U4426" t="str">
        <f>TEXT(Raw_Data[[#This Row],[Call Date]],"mmmm")</f>
        <v>November</v>
      </c>
      <c r="V4426" t="str" cm="1">
        <f t="array" ref="V4426">_xlfn.IFS(Raw_Data[[#This Row],[Customer Satisfaction]]&lt;2,"Poor",Raw_Data[[#This Row],[Customer Satisfaction]]&lt;4,"Average",Raw_Data[[#This Row],[Customer Satisfaction]]&gt;=4,"Excellent")</f>
        <v>Average</v>
      </c>
    </row>
    <row r="4427" spans="2:22" x14ac:dyDescent="0.3">
      <c r="B4427" t="s">
        <v>9334</v>
      </c>
      <c r="C4427" s="2">
        <v>45673</v>
      </c>
      <c r="D4427" s="1">
        <v>0.88541666666666663</v>
      </c>
      <c r="E4427" t="s">
        <v>37</v>
      </c>
      <c r="F4427" t="s">
        <v>38</v>
      </c>
      <c r="G4427" t="s">
        <v>327</v>
      </c>
      <c r="H4427" t="s">
        <v>2026</v>
      </c>
      <c r="I4427" t="s">
        <v>23</v>
      </c>
      <c r="J4427" t="s">
        <v>45</v>
      </c>
      <c r="K4427" t="s">
        <v>8876</v>
      </c>
      <c r="L4427" t="s">
        <v>8877</v>
      </c>
      <c r="M4427">
        <v>1.3</v>
      </c>
      <c r="N4427">
        <v>9.1999999999999993</v>
      </c>
      <c r="O4427" t="s">
        <v>28</v>
      </c>
      <c r="P4427">
        <v>3</v>
      </c>
      <c r="Q4427" t="s">
        <v>1014</v>
      </c>
      <c r="R4427" t="s">
        <v>28</v>
      </c>
      <c r="S4427">
        <v>513.9</v>
      </c>
      <c r="T4427" t="str" cm="1">
        <f t="array" ref="T4427">_xlfn.IFS(Raw_Data[[#This Row],[Call Status]]="Resolved","5",Raw_Data[[#This Row],[Call Status]]="Escalated","2",Raw_Data[[#This Row],[Call Status]]="Pending","3",Raw_Data[[#This Row],[Call Status]]="Abandoned","0")</f>
        <v>3</v>
      </c>
      <c r="U4427" t="str">
        <f>TEXT(Raw_Data[[#This Row],[Call Date]],"mmmm")</f>
        <v>January</v>
      </c>
      <c r="V4427" t="str" cm="1">
        <f t="array" ref="V4427">_xlfn.IFS(Raw_Data[[#This Row],[Customer Satisfaction]]&lt;2,"Poor",Raw_Data[[#This Row],[Customer Satisfaction]]&lt;4,"Average",Raw_Data[[#This Row],[Customer Satisfaction]]&gt;=4,"Excellent")</f>
        <v>Average</v>
      </c>
    </row>
    <row r="4428" spans="2:22" x14ac:dyDescent="0.3">
      <c r="B4428" t="s">
        <v>6882</v>
      </c>
      <c r="C4428" s="2">
        <v>45995</v>
      </c>
      <c r="D4428" s="1">
        <v>0.38611111111111113</v>
      </c>
      <c r="E4428" t="s">
        <v>19</v>
      </c>
      <c r="F4428" t="s">
        <v>38</v>
      </c>
      <c r="G4428" t="s">
        <v>162</v>
      </c>
      <c r="H4428" t="s">
        <v>22</v>
      </c>
      <c r="I4428" t="s">
        <v>23</v>
      </c>
      <c r="J4428" t="s">
        <v>76</v>
      </c>
      <c r="K4428" t="s">
        <v>25</v>
      </c>
      <c r="L4428" t="s">
        <v>3564</v>
      </c>
      <c r="M4428">
        <v>2.5</v>
      </c>
      <c r="N4428">
        <v>7.9</v>
      </c>
      <c r="O4428" t="s">
        <v>26</v>
      </c>
      <c r="P4428">
        <v>0</v>
      </c>
      <c r="Q4428" t="s">
        <v>615</v>
      </c>
      <c r="R4428" t="s">
        <v>28</v>
      </c>
      <c r="S4428">
        <v>388.51</v>
      </c>
      <c r="T4428" t="str" cm="1">
        <f t="array" ref="T4428">_xlfn.IFS(Raw_Data[[#This Row],[Call Status]]="Resolved","5",Raw_Data[[#This Row],[Call Status]]="Escalated","2",Raw_Data[[#This Row],[Call Status]]="Pending","3",Raw_Data[[#This Row],[Call Status]]="Abandoned","0")</f>
        <v>5</v>
      </c>
      <c r="U4428" t="str">
        <f>TEXT(Raw_Data[[#This Row],[Call Date]],"mmmm")</f>
        <v>December</v>
      </c>
      <c r="V4428" t="str" cm="1">
        <f t="array" ref="V4428">_xlfn.IFS(Raw_Data[[#This Row],[Customer Satisfaction]]&lt;2,"Poor",Raw_Data[[#This Row],[Customer Satisfaction]]&lt;4,"Average",Raw_Data[[#This Row],[Customer Satisfaction]]&gt;=4,"Excellent")</f>
        <v>Poor</v>
      </c>
    </row>
    <row r="4429" spans="2:22" x14ac:dyDescent="0.3">
      <c r="B4429" t="s">
        <v>7106</v>
      </c>
      <c r="C4429" s="2">
        <v>45751</v>
      </c>
      <c r="D4429" s="1">
        <v>0.76388888888888884</v>
      </c>
      <c r="E4429" t="s">
        <v>110</v>
      </c>
      <c r="F4429" t="s">
        <v>34</v>
      </c>
      <c r="G4429" t="s">
        <v>21</v>
      </c>
      <c r="H4429" t="s">
        <v>22</v>
      </c>
      <c r="I4429" t="s">
        <v>23</v>
      </c>
      <c r="J4429" t="s">
        <v>49</v>
      </c>
      <c r="K4429" t="s">
        <v>25</v>
      </c>
      <c r="L4429" t="s">
        <v>3564</v>
      </c>
      <c r="M4429">
        <v>3.4</v>
      </c>
      <c r="N4429">
        <v>10.4</v>
      </c>
      <c r="O4429" t="s">
        <v>26</v>
      </c>
      <c r="P4429">
        <v>3</v>
      </c>
      <c r="Q4429" t="s">
        <v>615</v>
      </c>
      <c r="R4429" t="s">
        <v>28</v>
      </c>
      <c r="S4429">
        <v>187.52</v>
      </c>
      <c r="T4429" t="str" cm="1">
        <f t="array" ref="T4429">_xlfn.IFS(Raw_Data[[#This Row],[Call Status]]="Resolved","5",Raw_Data[[#This Row],[Call Status]]="Escalated","2",Raw_Data[[#This Row],[Call Status]]="Pending","3",Raw_Data[[#This Row],[Call Status]]="Abandoned","0")</f>
        <v>5</v>
      </c>
      <c r="U4429" t="str">
        <f>TEXT(Raw_Data[[#This Row],[Call Date]],"mmmm")</f>
        <v>April</v>
      </c>
      <c r="V4429" t="str" cm="1">
        <f t="array" ref="V4429">_xlfn.IFS(Raw_Data[[#This Row],[Customer Satisfaction]]&lt;2,"Poor",Raw_Data[[#This Row],[Customer Satisfaction]]&lt;4,"Average",Raw_Data[[#This Row],[Customer Satisfaction]]&gt;=4,"Excellent")</f>
        <v>Average</v>
      </c>
    </row>
    <row r="4430" spans="2:22" x14ac:dyDescent="0.3">
      <c r="B4430" t="s">
        <v>8960</v>
      </c>
      <c r="C4430" s="2">
        <v>45961</v>
      </c>
      <c r="D4430" s="1">
        <v>0.47291666666666665</v>
      </c>
      <c r="E4430" t="s">
        <v>156</v>
      </c>
      <c r="F4430" t="s">
        <v>48</v>
      </c>
      <c r="G4430" t="s">
        <v>327</v>
      </c>
      <c r="H4430" t="s">
        <v>2392</v>
      </c>
      <c r="I4430" t="s">
        <v>1137</v>
      </c>
      <c r="J4430" t="s">
        <v>39</v>
      </c>
      <c r="K4430" t="s">
        <v>8876</v>
      </c>
      <c r="L4430" t="s">
        <v>8877</v>
      </c>
      <c r="M4430">
        <v>1.8</v>
      </c>
      <c r="N4430">
        <v>8.6</v>
      </c>
      <c r="O4430" t="s">
        <v>28</v>
      </c>
      <c r="P4430">
        <v>3</v>
      </c>
      <c r="Q4430" t="s">
        <v>615</v>
      </c>
      <c r="R4430" t="s">
        <v>28</v>
      </c>
      <c r="S4430">
        <v>147.79</v>
      </c>
      <c r="T4430" t="str" cm="1">
        <f t="array" ref="T4430">_xlfn.IFS(Raw_Data[[#This Row],[Call Status]]="Resolved","5",Raw_Data[[#This Row],[Call Status]]="Escalated","2",Raw_Data[[#This Row],[Call Status]]="Pending","3",Raw_Data[[#This Row],[Call Status]]="Abandoned","0")</f>
        <v>3</v>
      </c>
      <c r="U4430" t="str">
        <f>TEXT(Raw_Data[[#This Row],[Call Date]],"mmmm")</f>
        <v>October</v>
      </c>
      <c r="V4430" t="str" cm="1">
        <f t="array" ref="V4430">_xlfn.IFS(Raw_Data[[#This Row],[Customer Satisfaction]]&lt;2,"Poor",Raw_Data[[#This Row],[Customer Satisfaction]]&lt;4,"Average",Raw_Data[[#This Row],[Customer Satisfaction]]&gt;=4,"Excellent")</f>
        <v>Average</v>
      </c>
    </row>
    <row r="4431" spans="2:22" x14ac:dyDescent="0.3">
      <c r="B4431" t="s">
        <v>6742</v>
      </c>
      <c r="C4431" s="2">
        <v>45795</v>
      </c>
      <c r="D4431" s="1">
        <v>0.57361111111111107</v>
      </c>
      <c r="E4431" t="s">
        <v>70</v>
      </c>
      <c r="F4431" t="s">
        <v>48</v>
      </c>
      <c r="G4431" t="s">
        <v>250</v>
      </c>
      <c r="H4431" t="s">
        <v>22</v>
      </c>
      <c r="I4431" t="s">
        <v>23</v>
      </c>
      <c r="J4431" t="s">
        <v>45</v>
      </c>
      <c r="K4431" t="s">
        <v>25</v>
      </c>
      <c r="L4431" t="s">
        <v>3561</v>
      </c>
      <c r="M4431">
        <v>1.6</v>
      </c>
      <c r="N4431">
        <v>5.7</v>
      </c>
      <c r="O4431" t="s">
        <v>26</v>
      </c>
      <c r="P4431">
        <v>5</v>
      </c>
      <c r="Q4431" t="s">
        <v>27</v>
      </c>
      <c r="R4431" t="s">
        <v>28</v>
      </c>
      <c r="S4431">
        <v>367.23</v>
      </c>
      <c r="T4431" t="str" cm="1">
        <f t="array" ref="T4431">_xlfn.IFS(Raw_Data[[#This Row],[Call Status]]="Resolved","5",Raw_Data[[#This Row],[Call Status]]="Escalated","2",Raw_Data[[#This Row],[Call Status]]="Pending","3",Raw_Data[[#This Row],[Call Status]]="Abandoned","0")</f>
        <v>5</v>
      </c>
      <c r="U4431" t="str">
        <f>TEXT(Raw_Data[[#This Row],[Call Date]],"mmmm")</f>
        <v>May</v>
      </c>
      <c r="V4431" t="str" cm="1">
        <f t="array" ref="V4431">_xlfn.IFS(Raw_Data[[#This Row],[Customer Satisfaction]]&lt;2,"Poor",Raw_Data[[#This Row],[Customer Satisfaction]]&lt;4,"Average",Raw_Data[[#This Row],[Customer Satisfaction]]&gt;=4,"Excellent")</f>
        <v>Excellent</v>
      </c>
    </row>
    <row r="4432" spans="2:22" x14ac:dyDescent="0.3">
      <c r="B4432" t="s">
        <v>5727</v>
      </c>
      <c r="C4432" s="2">
        <v>45995</v>
      </c>
      <c r="D4432" s="1">
        <v>0.84861111111111109</v>
      </c>
      <c r="E4432" t="s">
        <v>47</v>
      </c>
      <c r="F4432" t="s">
        <v>48</v>
      </c>
      <c r="G4432" t="s">
        <v>21</v>
      </c>
      <c r="H4432" t="s">
        <v>2392</v>
      </c>
      <c r="I4432" t="s">
        <v>23</v>
      </c>
      <c r="J4432" t="s">
        <v>64</v>
      </c>
      <c r="K4432" t="s">
        <v>25</v>
      </c>
      <c r="L4432" t="s">
        <v>3559</v>
      </c>
      <c r="M4432">
        <v>0.9</v>
      </c>
      <c r="N4432">
        <v>5</v>
      </c>
      <c r="O4432" t="s">
        <v>26</v>
      </c>
      <c r="P4432">
        <v>2</v>
      </c>
      <c r="Q4432" t="s">
        <v>1014</v>
      </c>
      <c r="R4432" t="s">
        <v>28</v>
      </c>
      <c r="S4432">
        <v>334.99</v>
      </c>
      <c r="T4432" t="str" cm="1">
        <f t="array" ref="T4432">_xlfn.IFS(Raw_Data[[#This Row],[Call Status]]="Resolved","5",Raw_Data[[#This Row],[Call Status]]="Escalated","2",Raw_Data[[#This Row],[Call Status]]="Pending","3",Raw_Data[[#This Row],[Call Status]]="Abandoned","0")</f>
        <v>5</v>
      </c>
      <c r="U4432" t="str">
        <f>TEXT(Raw_Data[[#This Row],[Call Date]],"mmmm")</f>
        <v>December</v>
      </c>
      <c r="V4432" t="str" cm="1">
        <f t="array" ref="V4432">_xlfn.IFS(Raw_Data[[#This Row],[Customer Satisfaction]]&lt;2,"Poor",Raw_Data[[#This Row],[Customer Satisfaction]]&lt;4,"Average",Raw_Data[[#This Row],[Customer Satisfaction]]&gt;=4,"Excellent")</f>
        <v>Average</v>
      </c>
    </row>
    <row r="4433" spans="2:22" x14ac:dyDescent="0.3">
      <c r="B4433" t="s">
        <v>8282</v>
      </c>
      <c r="C4433" s="2">
        <v>45695</v>
      </c>
      <c r="D4433" s="1">
        <v>0.67986111111111114</v>
      </c>
      <c r="E4433" t="s">
        <v>33</v>
      </c>
      <c r="F4433" t="s">
        <v>38</v>
      </c>
      <c r="G4433" t="s">
        <v>250</v>
      </c>
      <c r="H4433" t="s">
        <v>22</v>
      </c>
      <c r="I4433" t="s">
        <v>1130</v>
      </c>
      <c r="J4433" t="s">
        <v>55</v>
      </c>
      <c r="K4433" t="s">
        <v>16</v>
      </c>
      <c r="L4433" t="s">
        <v>16</v>
      </c>
      <c r="M4433">
        <v>1.7</v>
      </c>
      <c r="N4433">
        <v>4.9000000000000004</v>
      </c>
      <c r="O4433" t="s">
        <v>28</v>
      </c>
      <c r="P4433">
        <v>3</v>
      </c>
      <c r="Q4433" t="s">
        <v>1014</v>
      </c>
      <c r="R4433" t="s">
        <v>26</v>
      </c>
      <c r="S4433">
        <v>214.64</v>
      </c>
      <c r="T4433" t="str" cm="1">
        <f t="array" ref="T4433">_xlfn.IFS(Raw_Data[[#This Row],[Call Status]]="Resolved","5",Raw_Data[[#This Row],[Call Status]]="Escalated","2",Raw_Data[[#This Row],[Call Status]]="Pending","3",Raw_Data[[#This Row],[Call Status]]="Abandoned","0")</f>
        <v>2</v>
      </c>
      <c r="U4433" t="str">
        <f>TEXT(Raw_Data[[#This Row],[Call Date]],"mmmm")</f>
        <v>February</v>
      </c>
      <c r="V4433" t="str" cm="1">
        <f t="array" ref="V4433">_xlfn.IFS(Raw_Data[[#This Row],[Customer Satisfaction]]&lt;2,"Poor",Raw_Data[[#This Row],[Customer Satisfaction]]&lt;4,"Average",Raw_Data[[#This Row],[Customer Satisfaction]]&gt;=4,"Excellent")</f>
        <v>Average</v>
      </c>
    </row>
    <row r="4434" spans="2:22" x14ac:dyDescent="0.3">
      <c r="B4434" t="s">
        <v>1434</v>
      </c>
      <c r="C4434" s="2">
        <v>45784</v>
      </c>
      <c r="D4434" s="1">
        <v>0.36319444444444443</v>
      </c>
      <c r="E4434" t="s">
        <v>110</v>
      </c>
      <c r="F4434" t="s">
        <v>38</v>
      </c>
      <c r="G4434" t="s">
        <v>162</v>
      </c>
      <c r="H4434" t="s">
        <v>22</v>
      </c>
      <c r="I4434" t="s">
        <v>1128</v>
      </c>
      <c r="J4434" t="s">
        <v>39</v>
      </c>
      <c r="K4434" t="s">
        <v>25</v>
      </c>
      <c r="L4434" t="s">
        <v>25</v>
      </c>
      <c r="M4434">
        <v>2.1</v>
      </c>
      <c r="N4434">
        <v>17.899999999999999</v>
      </c>
      <c r="O4434" t="s">
        <v>26</v>
      </c>
      <c r="P4434">
        <v>4</v>
      </c>
      <c r="Q4434" t="s">
        <v>615</v>
      </c>
      <c r="R4434" t="s">
        <v>28</v>
      </c>
      <c r="S4434">
        <v>63.14</v>
      </c>
      <c r="T4434" t="str" cm="1">
        <f t="array" ref="T4434">_xlfn.IFS(Raw_Data[[#This Row],[Call Status]]="Resolved","5",Raw_Data[[#This Row],[Call Status]]="Escalated","2",Raw_Data[[#This Row],[Call Status]]="Pending","3",Raw_Data[[#This Row],[Call Status]]="Abandoned","0")</f>
        <v>5</v>
      </c>
      <c r="U4434" t="str">
        <f>TEXT(Raw_Data[[#This Row],[Call Date]],"mmmm")</f>
        <v>May</v>
      </c>
      <c r="V4434" t="str" cm="1">
        <f t="array" ref="V4434">_xlfn.IFS(Raw_Data[[#This Row],[Customer Satisfaction]]&lt;2,"Poor",Raw_Data[[#This Row],[Customer Satisfaction]]&lt;4,"Average",Raw_Data[[#This Row],[Customer Satisfaction]]&gt;=4,"Excellent")</f>
        <v>Excellent</v>
      </c>
    </row>
    <row r="4435" spans="2:22" x14ac:dyDescent="0.3">
      <c r="B4435" t="s">
        <v>2943</v>
      </c>
      <c r="C4435" s="2">
        <v>45932</v>
      </c>
      <c r="D4435" s="1">
        <v>0.65763888888888888</v>
      </c>
      <c r="E4435" t="s">
        <v>108</v>
      </c>
      <c r="F4435" t="s">
        <v>20</v>
      </c>
      <c r="G4435" t="s">
        <v>250</v>
      </c>
      <c r="H4435" t="s">
        <v>2392</v>
      </c>
      <c r="I4435" t="s">
        <v>23</v>
      </c>
      <c r="J4435" t="s">
        <v>39</v>
      </c>
      <c r="K4435" t="s">
        <v>25</v>
      </c>
      <c r="L4435" t="s">
        <v>25</v>
      </c>
      <c r="M4435">
        <v>1.4</v>
      </c>
      <c r="N4435">
        <v>15</v>
      </c>
      <c r="O4435" t="s">
        <v>26</v>
      </c>
      <c r="P4435">
        <v>0</v>
      </c>
      <c r="Q4435" t="s">
        <v>615</v>
      </c>
      <c r="R4435" t="s">
        <v>28</v>
      </c>
      <c r="S4435">
        <v>143.66</v>
      </c>
      <c r="T4435" t="str" cm="1">
        <f t="array" ref="T4435">_xlfn.IFS(Raw_Data[[#This Row],[Call Status]]="Resolved","5",Raw_Data[[#This Row],[Call Status]]="Escalated","2",Raw_Data[[#This Row],[Call Status]]="Pending","3",Raw_Data[[#This Row],[Call Status]]="Abandoned","0")</f>
        <v>5</v>
      </c>
      <c r="U4435" t="str">
        <f>TEXT(Raw_Data[[#This Row],[Call Date]],"mmmm")</f>
        <v>October</v>
      </c>
      <c r="V4435" t="str" cm="1">
        <f t="array" ref="V4435">_xlfn.IFS(Raw_Data[[#This Row],[Customer Satisfaction]]&lt;2,"Poor",Raw_Data[[#This Row],[Customer Satisfaction]]&lt;4,"Average",Raw_Data[[#This Row],[Customer Satisfaction]]&gt;=4,"Excellent")</f>
        <v>Poor</v>
      </c>
    </row>
    <row r="4436" spans="2:22" x14ac:dyDescent="0.3">
      <c r="B4436" t="s">
        <v>997</v>
      </c>
      <c r="C4436" s="2">
        <v>45821</v>
      </c>
      <c r="D4436" s="1">
        <v>0.36041666666666666</v>
      </c>
      <c r="E4436" t="s">
        <v>44</v>
      </c>
      <c r="F4436" t="s">
        <v>34</v>
      </c>
      <c r="G4436" t="s">
        <v>162</v>
      </c>
      <c r="H4436" t="s">
        <v>22</v>
      </c>
      <c r="I4436" t="s">
        <v>23</v>
      </c>
      <c r="J4436" t="s">
        <v>45</v>
      </c>
      <c r="K4436" t="s">
        <v>25</v>
      </c>
      <c r="L4436" t="s">
        <v>25</v>
      </c>
      <c r="M4436">
        <v>5.6</v>
      </c>
      <c r="N4436">
        <v>6.3</v>
      </c>
      <c r="O4436" t="s">
        <v>26</v>
      </c>
      <c r="P4436">
        <v>3</v>
      </c>
      <c r="Q4436" t="s">
        <v>615</v>
      </c>
      <c r="R4436" t="s">
        <v>28</v>
      </c>
      <c r="S4436">
        <v>369.87</v>
      </c>
      <c r="T4436" t="str" cm="1">
        <f t="array" ref="T4436">_xlfn.IFS(Raw_Data[[#This Row],[Call Status]]="Resolved","5",Raw_Data[[#This Row],[Call Status]]="Escalated","2",Raw_Data[[#This Row],[Call Status]]="Pending","3",Raw_Data[[#This Row],[Call Status]]="Abandoned","0")</f>
        <v>5</v>
      </c>
      <c r="U4436" t="str">
        <f>TEXT(Raw_Data[[#This Row],[Call Date]],"mmmm")</f>
        <v>June</v>
      </c>
      <c r="V4436" t="str" cm="1">
        <f t="array" ref="V4436">_xlfn.IFS(Raw_Data[[#This Row],[Customer Satisfaction]]&lt;2,"Poor",Raw_Data[[#This Row],[Customer Satisfaction]]&lt;4,"Average",Raw_Data[[#This Row],[Customer Satisfaction]]&gt;=4,"Excellent")</f>
        <v>Average</v>
      </c>
    </row>
    <row r="4437" spans="2:22" x14ac:dyDescent="0.3">
      <c r="B4437" t="s">
        <v>5617</v>
      </c>
      <c r="C4437" s="2">
        <v>45976</v>
      </c>
      <c r="D4437" s="1">
        <v>0.88680555555555551</v>
      </c>
      <c r="E4437" t="s">
        <v>19</v>
      </c>
      <c r="F4437" t="s">
        <v>48</v>
      </c>
      <c r="G4437" t="s">
        <v>327</v>
      </c>
      <c r="H4437" t="s">
        <v>2026</v>
      </c>
      <c r="I4437" t="s">
        <v>23</v>
      </c>
      <c r="J4437" t="s">
        <v>42</v>
      </c>
      <c r="K4437" t="s">
        <v>25</v>
      </c>
      <c r="L4437" t="s">
        <v>3570</v>
      </c>
      <c r="M4437">
        <v>1.2</v>
      </c>
      <c r="N4437">
        <v>7</v>
      </c>
      <c r="O4437" t="s">
        <v>26</v>
      </c>
      <c r="P4437">
        <v>5</v>
      </c>
      <c r="Q4437" t="s">
        <v>27</v>
      </c>
      <c r="R4437" t="s">
        <v>28</v>
      </c>
      <c r="S4437">
        <v>226.91</v>
      </c>
      <c r="T4437" t="str" cm="1">
        <f t="array" ref="T4437">_xlfn.IFS(Raw_Data[[#This Row],[Call Status]]="Resolved","5",Raw_Data[[#This Row],[Call Status]]="Escalated","2",Raw_Data[[#This Row],[Call Status]]="Pending","3",Raw_Data[[#This Row],[Call Status]]="Abandoned","0")</f>
        <v>5</v>
      </c>
      <c r="U4437" t="str">
        <f>TEXT(Raw_Data[[#This Row],[Call Date]],"mmmm")</f>
        <v>November</v>
      </c>
      <c r="V4437" t="str" cm="1">
        <f t="array" ref="V4437">_xlfn.IFS(Raw_Data[[#This Row],[Customer Satisfaction]]&lt;2,"Poor",Raw_Data[[#This Row],[Customer Satisfaction]]&lt;4,"Average",Raw_Data[[#This Row],[Customer Satisfaction]]&gt;=4,"Excellent")</f>
        <v>Excellent</v>
      </c>
    </row>
    <row r="4438" spans="2:22" x14ac:dyDescent="0.3">
      <c r="B4438" t="s">
        <v>1478</v>
      </c>
      <c r="C4438" s="2">
        <v>45734</v>
      </c>
      <c r="D4438" s="1">
        <v>0.57499999999999996</v>
      </c>
      <c r="E4438" t="s">
        <v>91</v>
      </c>
      <c r="F4438" t="s">
        <v>20</v>
      </c>
      <c r="G4438" t="s">
        <v>162</v>
      </c>
      <c r="H4438" t="s">
        <v>22</v>
      </c>
      <c r="I4438" t="s">
        <v>1128</v>
      </c>
      <c r="J4438" t="s">
        <v>55</v>
      </c>
      <c r="K4438" t="s">
        <v>25</v>
      </c>
      <c r="L4438" t="s">
        <v>25</v>
      </c>
      <c r="M4438">
        <v>4.3</v>
      </c>
      <c r="N4438">
        <v>2.6</v>
      </c>
      <c r="O4438" t="s">
        <v>26</v>
      </c>
      <c r="P4438">
        <v>0</v>
      </c>
      <c r="Q4438" t="s">
        <v>615</v>
      </c>
      <c r="R4438" t="s">
        <v>28</v>
      </c>
      <c r="S4438">
        <v>172.54</v>
      </c>
      <c r="T4438" t="str" cm="1">
        <f t="array" ref="T4438">_xlfn.IFS(Raw_Data[[#This Row],[Call Status]]="Resolved","5",Raw_Data[[#This Row],[Call Status]]="Escalated","2",Raw_Data[[#This Row],[Call Status]]="Pending","3",Raw_Data[[#This Row],[Call Status]]="Abandoned","0")</f>
        <v>5</v>
      </c>
      <c r="U4438" t="str">
        <f>TEXT(Raw_Data[[#This Row],[Call Date]],"mmmm")</f>
        <v>March</v>
      </c>
      <c r="V4438" t="str" cm="1">
        <f t="array" ref="V4438">_xlfn.IFS(Raw_Data[[#This Row],[Customer Satisfaction]]&lt;2,"Poor",Raw_Data[[#This Row],[Customer Satisfaction]]&lt;4,"Average",Raw_Data[[#This Row],[Customer Satisfaction]]&gt;=4,"Excellent")</f>
        <v>Poor</v>
      </c>
    </row>
    <row r="4439" spans="2:22" x14ac:dyDescent="0.3">
      <c r="B4439" t="s">
        <v>1775</v>
      </c>
      <c r="C4439" s="2">
        <v>45831</v>
      </c>
      <c r="D4439" s="1">
        <v>0.67083333333333328</v>
      </c>
      <c r="E4439" t="s">
        <v>53</v>
      </c>
      <c r="F4439" t="s">
        <v>20</v>
      </c>
      <c r="G4439" t="s">
        <v>21</v>
      </c>
      <c r="H4439" t="s">
        <v>22</v>
      </c>
      <c r="I4439" t="s">
        <v>1128</v>
      </c>
      <c r="J4439" t="s">
        <v>24</v>
      </c>
      <c r="K4439" t="s">
        <v>25</v>
      </c>
      <c r="L4439" t="s">
        <v>25</v>
      </c>
      <c r="M4439">
        <v>13.8</v>
      </c>
      <c r="N4439">
        <v>6.1</v>
      </c>
      <c r="O4439" t="s">
        <v>26</v>
      </c>
      <c r="P4439">
        <v>5</v>
      </c>
      <c r="Q4439" t="s">
        <v>27</v>
      </c>
      <c r="R4439" t="s">
        <v>28</v>
      </c>
      <c r="S4439">
        <v>258.63</v>
      </c>
      <c r="T4439" t="str" cm="1">
        <f t="array" ref="T4439">_xlfn.IFS(Raw_Data[[#This Row],[Call Status]]="Resolved","5",Raw_Data[[#This Row],[Call Status]]="Escalated","2",Raw_Data[[#This Row],[Call Status]]="Pending","3",Raw_Data[[#This Row],[Call Status]]="Abandoned","0")</f>
        <v>5</v>
      </c>
      <c r="U4439" t="str">
        <f>TEXT(Raw_Data[[#This Row],[Call Date]],"mmmm")</f>
        <v>June</v>
      </c>
      <c r="V4439" t="str" cm="1">
        <f t="array" ref="V4439">_xlfn.IFS(Raw_Data[[#This Row],[Customer Satisfaction]]&lt;2,"Poor",Raw_Data[[#This Row],[Customer Satisfaction]]&lt;4,"Average",Raw_Data[[#This Row],[Customer Satisfaction]]&gt;=4,"Excellent")</f>
        <v>Excellent</v>
      </c>
    </row>
    <row r="4440" spans="2:22" x14ac:dyDescent="0.3">
      <c r="B4440" t="s">
        <v>6022</v>
      </c>
      <c r="C4440" s="2">
        <v>46015</v>
      </c>
      <c r="D4440" s="1">
        <v>0.54513888888888884</v>
      </c>
      <c r="E4440" t="s">
        <v>53</v>
      </c>
      <c r="F4440" t="s">
        <v>34</v>
      </c>
      <c r="G4440" t="s">
        <v>162</v>
      </c>
      <c r="H4440" t="s">
        <v>2613</v>
      </c>
      <c r="I4440" t="s">
        <v>23</v>
      </c>
      <c r="J4440" t="s">
        <v>45</v>
      </c>
      <c r="K4440" t="s">
        <v>25</v>
      </c>
      <c r="L4440" t="s">
        <v>3559</v>
      </c>
      <c r="M4440">
        <v>1.5</v>
      </c>
      <c r="N4440">
        <v>12.2</v>
      </c>
      <c r="O4440" t="s">
        <v>26</v>
      </c>
      <c r="P4440">
        <v>3</v>
      </c>
      <c r="Q4440" t="s">
        <v>615</v>
      </c>
      <c r="R4440" t="s">
        <v>28</v>
      </c>
      <c r="S4440">
        <v>73.010000000000005</v>
      </c>
      <c r="T4440" t="str" cm="1">
        <f t="array" ref="T4440">_xlfn.IFS(Raw_Data[[#This Row],[Call Status]]="Resolved","5",Raw_Data[[#This Row],[Call Status]]="Escalated","2",Raw_Data[[#This Row],[Call Status]]="Pending","3",Raw_Data[[#This Row],[Call Status]]="Abandoned","0")</f>
        <v>5</v>
      </c>
      <c r="U4440" t="str">
        <f>TEXT(Raw_Data[[#This Row],[Call Date]],"mmmm")</f>
        <v>December</v>
      </c>
      <c r="V4440" t="str" cm="1">
        <f t="array" ref="V4440">_xlfn.IFS(Raw_Data[[#This Row],[Customer Satisfaction]]&lt;2,"Poor",Raw_Data[[#This Row],[Customer Satisfaction]]&lt;4,"Average",Raw_Data[[#This Row],[Customer Satisfaction]]&gt;=4,"Excellent")</f>
        <v>Average</v>
      </c>
    </row>
    <row r="4441" spans="2:22" x14ac:dyDescent="0.3">
      <c r="B4441" t="s">
        <v>1668</v>
      </c>
      <c r="C4441" s="2">
        <v>45978</v>
      </c>
      <c r="D4441" s="1">
        <v>0.67708333333333337</v>
      </c>
      <c r="E4441" t="s">
        <v>63</v>
      </c>
      <c r="F4441" t="s">
        <v>20</v>
      </c>
      <c r="G4441" t="s">
        <v>327</v>
      </c>
      <c r="H4441" t="s">
        <v>22</v>
      </c>
      <c r="I4441" t="s">
        <v>1130</v>
      </c>
      <c r="J4441" t="s">
        <v>64</v>
      </c>
      <c r="K4441" t="s">
        <v>25</v>
      </c>
      <c r="L4441" t="s">
        <v>25</v>
      </c>
      <c r="M4441">
        <v>2.2999999999999998</v>
      </c>
      <c r="N4441">
        <v>7.3</v>
      </c>
      <c r="O4441" t="s">
        <v>28</v>
      </c>
      <c r="P4441">
        <v>3</v>
      </c>
      <c r="Q4441" t="s">
        <v>615</v>
      </c>
      <c r="R4441" t="s">
        <v>28</v>
      </c>
      <c r="S4441">
        <v>591.97</v>
      </c>
      <c r="T4441" t="str" cm="1">
        <f t="array" ref="T4441">_xlfn.IFS(Raw_Data[[#This Row],[Call Status]]="Resolved","5",Raw_Data[[#This Row],[Call Status]]="Escalated","2",Raw_Data[[#This Row],[Call Status]]="Pending","3",Raw_Data[[#This Row],[Call Status]]="Abandoned","0")</f>
        <v>5</v>
      </c>
      <c r="U4441" t="str">
        <f>TEXT(Raw_Data[[#This Row],[Call Date]],"mmmm")</f>
        <v>November</v>
      </c>
      <c r="V4441" t="str" cm="1">
        <f t="array" ref="V4441">_xlfn.IFS(Raw_Data[[#This Row],[Customer Satisfaction]]&lt;2,"Poor",Raw_Data[[#This Row],[Customer Satisfaction]]&lt;4,"Average",Raw_Data[[#This Row],[Customer Satisfaction]]&gt;=4,"Excellent")</f>
        <v>Average</v>
      </c>
    </row>
    <row r="4442" spans="2:22" x14ac:dyDescent="0.3">
      <c r="B4442" t="s">
        <v>7853</v>
      </c>
      <c r="C4442" s="2">
        <v>45748</v>
      </c>
      <c r="D4442" s="1">
        <v>0.74652777777777779</v>
      </c>
      <c r="E4442" t="s">
        <v>63</v>
      </c>
      <c r="F4442" t="s">
        <v>38</v>
      </c>
      <c r="G4442" t="s">
        <v>327</v>
      </c>
      <c r="H4442" t="s">
        <v>2026</v>
      </c>
      <c r="I4442" t="s">
        <v>23</v>
      </c>
      <c r="J4442" t="s">
        <v>49</v>
      </c>
      <c r="K4442" t="s">
        <v>16</v>
      </c>
      <c r="L4442" t="s">
        <v>16</v>
      </c>
      <c r="M4442">
        <v>5</v>
      </c>
      <c r="N4442">
        <v>14.3</v>
      </c>
      <c r="O4442" t="s">
        <v>28</v>
      </c>
      <c r="P4442">
        <v>3</v>
      </c>
      <c r="Q4442" t="s">
        <v>615</v>
      </c>
      <c r="R4442" t="s">
        <v>26</v>
      </c>
      <c r="S4442">
        <v>407</v>
      </c>
      <c r="T4442" t="str" cm="1">
        <f t="array" ref="T4442">_xlfn.IFS(Raw_Data[[#This Row],[Call Status]]="Resolved","5",Raw_Data[[#This Row],[Call Status]]="Escalated","2",Raw_Data[[#This Row],[Call Status]]="Pending","3",Raw_Data[[#This Row],[Call Status]]="Abandoned","0")</f>
        <v>2</v>
      </c>
      <c r="U4442" t="str">
        <f>TEXT(Raw_Data[[#This Row],[Call Date]],"mmmm")</f>
        <v>April</v>
      </c>
      <c r="V4442" t="str" cm="1">
        <f t="array" ref="V4442">_xlfn.IFS(Raw_Data[[#This Row],[Customer Satisfaction]]&lt;2,"Poor",Raw_Data[[#This Row],[Customer Satisfaction]]&lt;4,"Average",Raw_Data[[#This Row],[Customer Satisfaction]]&gt;=4,"Excellent")</f>
        <v>Average</v>
      </c>
    </row>
    <row r="4443" spans="2:22" x14ac:dyDescent="0.3">
      <c r="B4443" t="s">
        <v>867</v>
      </c>
      <c r="C4443" s="2">
        <v>45895</v>
      </c>
      <c r="D4443" s="1">
        <v>0.37986111111111109</v>
      </c>
      <c r="E4443" t="s">
        <v>59</v>
      </c>
      <c r="F4443" t="s">
        <v>38</v>
      </c>
      <c r="G4443" t="s">
        <v>327</v>
      </c>
      <c r="H4443" t="s">
        <v>22</v>
      </c>
      <c r="I4443" t="s">
        <v>23</v>
      </c>
      <c r="J4443" t="s">
        <v>42</v>
      </c>
      <c r="K4443" t="s">
        <v>25</v>
      </c>
      <c r="L4443" t="s">
        <v>25</v>
      </c>
      <c r="M4443">
        <v>2</v>
      </c>
      <c r="N4443">
        <v>6.4</v>
      </c>
      <c r="O4443" t="s">
        <v>26</v>
      </c>
      <c r="P4443">
        <v>3</v>
      </c>
      <c r="Q4443" t="s">
        <v>615</v>
      </c>
      <c r="R4443" t="s">
        <v>28</v>
      </c>
      <c r="S4443">
        <v>199.79</v>
      </c>
      <c r="T4443" t="str" cm="1">
        <f t="array" ref="T4443">_xlfn.IFS(Raw_Data[[#This Row],[Call Status]]="Resolved","5",Raw_Data[[#This Row],[Call Status]]="Escalated","2",Raw_Data[[#This Row],[Call Status]]="Pending","3",Raw_Data[[#This Row],[Call Status]]="Abandoned","0")</f>
        <v>5</v>
      </c>
      <c r="U4443" t="str">
        <f>TEXT(Raw_Data[[#This Row],[Call Date]],"mmmm")</f>
        <v>August</v>
      </c>
      <c r="V4443" t="str" cm="1">
        <f t="array" ref="V4443">_xlfn.IFS(Raw_Data[[#This Row],[Customer Satisfaction]]&lt;2,"Poor",Raw_Data[[#This Row],[Customer Satisfaction]]&lt;4,"Average",Raw_Data[[#This Row],[Customer Satisfaction]]&gt;=4,"Excellent")</f>
        <v>Average</v>
      </c>
    </row>
    <row r="4444" spans="2:22" x14ac:dyDescent="0.3">
      <c r="B4444" t="s">
        <v>7913</v>
      </c>
      <c r="C4444" s="2">
        <v>45921</v>
      </c>
      <c r="D4444" s="1">
        <v>0.61527777777777781</v>
      </c>
      <c r="E4444" t="s">
        <v>30</v>
      </c>
      <c r="F4444" t="s">
        <v>38</v>
      </c>
      <c r="G4444" t="s">
        <v>162</v>
      </c>
      <c r="H4444" t="s">
        <v>2392</v>
      </c>
      <c r="I4444" t="s">
        <v>23</v>
      </c>
      <c r="J4444" t="s">
        <v>24</v>
      </c>
      <c r="K4444" t="s">
        <v>16</v>
      </c>
      <c r="L4444" t="s">
        <v>16</v>
      </c>
      <c r="M4444">
        <v>3.2</v>
      </c>
      <c r="N4444">
        <v>7.2</v>
      </c>
      <c r="O4444" t="s">
        <v>28</v>
      </c>
      <c r="P4444">
        <v>3</v>
      </c>
      <c r="Q4444" t="s">
        <v>615</v>
      </c>
      <c r="R4444" t="s">
        <v>26</v>
      </c>
      <c r="S4444">
        <v>104.18</v>
      </c>
      <c r="T4444" t="str" cm="1">
        <f t="array" ref="T4444">_xlfn.IFS(Raw_Data[[#This Row],[Call Status]]="Resolved","5",Raw_Data[[#This Row],[Call Status]]="Escalated","2",Raw_Data[[#This Row],[Call Status]]="Pending","3",Raw_Data[[#This Row],[Call Status]]="Abandoned","0")</f>
        <v>2</v>
      </c>
      <c r="U4444" t="str">
        <f>TEXT(Raw_Data[[#This Row],[Call Date]],"mmmm")</f>
        <v>September</v>
      </c>
      <c r="V4444" t="str" cm="1">
        <f t="array" ref="V4444">_xlfn.IFS(Raw_Data[[#This Row],[Customer Satisfaction]]&lt;2,"Poor",Raw_Data[[#This Row],[Customer Satisfaction]]&lt;4,"Average",Raw_Data[[#This Row],[Customer Satisfaction]]&gt;=4,"Excellent")</f>
        <v>Average</v>
      </c>
    </row>
    <row r="4445" spans="2:22" x14ac:dyDescent="0.3">
      <c r="B4445" t="s">
        <v>5647</v>
      </c>
      <c r="C4445" s="2">
        <v>45836</v>
      </c>
      <c r="D4445" s="1">
        <v>0.35208333333333336</v>
      </c>
      <c r="E4445" t="s">
        <v>59</v>
      </c>
      <c r="F4445" t="s">
        <v>20</v>
      </c>
      <c r="G4445" t="s">
        <v>21</v>
      </c>
      <c r="H4445" t="s">
        <v>2026</v>
      </c>
      <c r="I4445" t="s">
        <v>23</v>
      </c>
      <c r="J4445" t="s">
        <v>49</v>
      </c>
      <c r="K4445" t="s">
        <v>25</v>
      </c>
      <c r="L4445" t="s">
        <v>3559</v>
      </c>
      <c r="M4445">
        <v>0.5</v>
      </c>
      <c r="N4445">
        <v>14.7</v>
      </c>
      <c r="O4445" t="s">
        <v>28</v>
      </c>
      <c r="P4445">
        <v>4</v>
      </c>
      <c r="Q4445" t="s">
        <v>615</v>
      </c>
      <c r="R4445" t="s">
        <v>28</v>
      </c>
      <c r="S4445">
        <v>202.1</v>
      </c>
      <c r="T4445" t="str" cm="1">
        <f t="array" ref="T4445">_xlfn.IFS(Raw_Data[[#This Row],[Call Status]]="Resolved","5",Raw_Data[[#This Row],[Call Status]]="Escalated","2",Raw_Data[[#This Row],[Call Status]]="Pending","3",Raw_Data[[#This Row],[Call Status]]="Abandoned","0")</f>
        <v>5</v>
      </c>
      <c r="U4445" t="str">
        <f>TEXT(Raw_Data[[#This Row],[Call Date]],"mmmm")</f>
        <v>June</v>
      </c>
      <c r="V4445" t="str" cm="1">
        <f t="array" ref="V4445">_xlfn.IFS(Raw_Data[[#This Row],[Customer Satisfaction]]&lt;2,"Poor",Raw_Data[[#This Row],[Customer Satisfaction]]&lt;4,"Average",Raw_Data[[#This Row],[Customer Satisfaction]]&gt;=4,"Excellent")</f>
        <v>Excellent</v>
      </c>
    </row>
    <row r="4446" spans="2:22" x14ac:dyDescent="0.3">
      <c r="B4446" t="s">
        <v>1865</v>
      </c>
      <c r="C4446" s="2">
        <v>45866</v>
      </c>
      <c r="D4446" s="1">
        <v>0.54513888888888884</v>
      </c>
      <c r="E4446" t="s">
        <v>41</v>
      </c>
      <c r="F4446" t="s">
        <v>48</v>
      </c>
      <c r="G4446" t="s">
        <v>250</v>
      </c>
      <c r="H4446" t="s">
        <v>22</v>
      </c>
      <c r="I4446" t="s">
        <v>1128</v>
      </c>
      <c r="J4446" t="s">
        <v>45</v>
      </c>
      <c r="K4446" t="s">
        <v>25</v>
      </c>
      <c r="L4446" t="s">
        <v>25</v>
      </c>
      <c r="M4446">
        <v>2.8</v>
      </c>
      <c r="N4446">
        <v>9.4</v>
      </c>
      <c r="O4446" t="s">
        <v>26</v>
      </c>
      <c r="P4446">
        <v>5</v>
      </c>
      <c r="Q4446" t="s">
        <v>27</v>
      </c>
      <c r="R4446" t="s">
        <v>28</v>
      </c>
      <c r="S4446">
        <v>230.25</v>
      </c>
      <c r="T4446" t="str" cm="1">
        <f t="array" ref="T4446">_xlfn.IFS(Raw_Data[[#This Row],[Call Status]]="Resolved","5",Raw_Data[[#This Row],[Call Status]]="Escalated","2",Raw_Data[[#This Row],[Call Status]]="Pending","3",Raw_Data[[#This Row],[Call Status]]="Abandoned","0")</f>
        <v>5</v>
      </c>
      <c r="U4446" t="str">
        <f>TEXT(Raw_Data[[#This Row],[Call Date]],"mmmm")</f>
        <v>July</v>
      </c>
      <c r="V4446" t="str" cm="1">
        <f t="array" ref="V4446">_xlfn.IFS(Raw_Data[[#This Row],[Customer Satisfaction]]&lt;2,"Poor",Raw_Data[[#This Row],[Customer Satisfaction]]&lt;4,"Average",Raw_Data[[#This Row],[Customer Satisfaction]]&gt;=4,"Excellent")</f>
        <v>Excellent</v>
      </c>
    </row>
    <row r="4447" spans="2:22" x14ac:dyDescent="0.3">
      <c r="B4447" t="s">
        <v>5691</v>
      </c>
      <c r="C4447" s="2">
        <v>45730</v>
      </c>
      <c r="D4447" s="1">
        <v>0.46319444444444446</v>
      </c>
      <c r="E4447" t="s">
        <v>72</v>
      </c>
      <c r="F4447" t="s">
        <v>38</v>
      </c>
      <c r="G4447" t="s">
        <v>21</v>
      </c>
      <c r="H4447" t="s">
        <v>2026</v>
      </c>
      <c r="I4447" t="s">
        <v>23</v>
      </c>
      <c r="J4447" t="s">
        <v>31</v>
      </c>
      <c r="K4447" t="s">
        <v>25</v>
      </c>
      <c r="L4447" t="s">
        <v>3559</v>
      </c>
      <c r="M4447">
        <v>0.6</v>
      </c>
      <c r="N4447">
        <v>4.3</v>
      </c>
      <c r="O4447" t="s">
        <v>26</v>
      </c>
      <c r="P4447">
        <v>5</v>
      </c>
      <c r="Q4447" t="s">
        <v>27</v>
      </c>
      <c r="R4447" t="s">
        <v>28</v>
      </c>
      <c r="S4447">
        <v>173.6</v>
      </c>
      <c r="T4447" t="str" cm="1">
        <f t="array" ref="T4447">_xlfn.IFS(Raw_Data[[#This Row],[Call Status]]="Resolved","5",Raw_Data[[#This Row],[Call Status]]="Escalated","2",Raw_Data[[#This Row],[Call Status]]="Pending","3",Raw_Data[[#This Row],[Call Status]]="Abandoned","0")</f>
        <v>5</v>
      </c>
      <c r="U4447" t="str">
        <f>TEXT(Raw_Data[[#This Row],[Call Date]],"mmmm")</f>
        <v>March</v>
      </c>
      <c r="V4447" t="str" cm="1">
        <f t="array" ref="V4447">_xlfn.IFS(Raw_Data[[#This Row],[Customer Satisfaction]]&lt;2,"Poor",Raw_Data[[#This Row],[Customer Satisfaction]]&lt;4,"Average",Raw_Data[[#This Row],[Customer Satisfaction]]&gt;=4,"Excellent")</f>
        <v>Excellent</v>
      </c>
    </row>
    <row r="4448" spans="2:22" x14ac:dyDescent="0.3">
      <c r="B4448" t="s">
        <v>2913</v>
      </c>
      <c r="C4448" s="2">
        <v>45764</v>
      </c>
      <c r="D4448" s="1">
        <v>0.78263888888888888</v>
      </c>
      <c r="E4448" t="s">
        <v>91</v>
      </c>
      <c r="F4448" t="s">
        <v>34</v>
      </c>
      <c r="G4448" t="s">
        <v>21</v>
      </c>
      <c r="H4448" t="s">
        <v>2392</v>
      </c>
      <c r="I4448" t="s">
        <v>23</v>
      </c>
      <c r="J4448" t="s">
        <v>24</v>
      </c>
      <c r="K4448" t="s">
        <v>25</v>
      </c>
      <c r="L4448" t="s">
        <v>25</v>
      </c>
      <c r="M4448">
        <v>3.2</v>
      </c>
      <c r="N4448">
        <v>7.7</v>
      </c>
      <c r="O4448" t="s">
        <v>28</v>
      </c>
      <c r="P4448">
        <v>2</v>
      </c>
      <c r="Q4448" t="s">
        <v>615</v>
      </c>
      <c r="R4448" t="s">
        <v>28</v>
      </c>
      <c r="S4448">
        <v>38.770000000000003</v>
      </c>
      <c r="T4448" t="str" cm="1">
        <f t="array" ref="T4448">_xlfn.IFS(Raw_Data[[#This Row],[Call Status]]="Resolved","5",Raw_Data[[#This Row],[Call Status]]="Escalated","2",Raw_Data[[#This Row],[Call Status]]="Pending","3",Raw_Data[[#This Row],[Call Status]]="Abandoned","0")</f>
        <v>5</v>
      </c>
      <c r="U4448" t="str">
        <f>TEXT(Raw_Data[[#This Row],[Call Date]],"mmmm")</f>
        <v>April</v>
      </c>
      <c r="V4448" t="str" cm="1">
        <f t="array" ref="V4448">_xlfn.IFS(Raw_Data[[#This Row],[Customer Satisfaction]]&lt;2,"Poor",Raw_Data[[#This Row],[Customer Satisfaction]]&lt;4,"Average",Raw_Data[[#This Row],[Customer Satisfaction]]&gt;=4,"Excellent")</f>
        <v>Average</v>
      </c>
    </row>
    <row r="4449" spans="2:22" x14ac:dyDescent="0.3">
      <c r="B4449" t="s">
        <v>9421</v>
      </c>
      <c r="C4449" s="2">
        <v>46002</v>
      </c>
      <c r="D4449" s="1">
        <v>0.75416666666666665</v>
      </c>
      <c r="E4449" t="s">
        <v>53</v>
      </c>
      <c r="F4449" t="s">
        <v>20</v>
      </c>
      <c r="G4449" t="s">
        <v>327</v>
      </c>
      <c r="H4449" t="s">
        <v>22</v>
      </c>
      <c r="I4449" t="s">
        <v>1128</v>
      </c>
      <c r="J4449" t="s">
        <v>39</v>
      </c>
      <c r="K4449" t="s">
        <v>8876</v>
      </c>
      <c r="L4449" t="s">
        <v>8877</v>
      </c>
      <c r="M4449">
        <v>2.6</v>
      </c>
      <c r="N4449">
        <v>6.1</v>
      </c>
      <c r="O4449" t="s">
        <v>28</v>
      </c>
      <c r="P4449">
        <v>1</v>
      </c>
      <c r="Q4449" t="s">
        <v>1014</v>
      </c>
      <c r="R4449" t="s">
        <v>26</v>
      </c>
      <c r="S4449">
        <v>105.46</v>
      </c>
      <c r="T4449" t="str" cm="1">
        <f t="array" ref="T4449">_xlfn.IFS(Raw_Data[[#This Row],[Call Status]]="Resolved","5",Raw_Data[[#This Row],[Call Status]]="Escalated","2",Raw_Data[[#This Row],[Call Status]]="Pending","3",Raw_Data[[#This Row],[Call Status]]="Abandoned","0")</f>
        <v>3</v>
      </c>
      <c r="U4449" t="str">
        <f>TEXT(Raw_Data[[#This Row],[Call Date]],"mmmm")</f>
        <v>December</v>
      </c>
      <c r="V4449" t="str" cm="1">
        <f t="array" ref="V4449">_xlfn.IFS(Raw_Data[[#This Row],[Customer Satisfaction]]&lt;2,"Poor",Raw_Data[[#This Row],[Customer Satisfaction]]&lt;4,"Average",Raw_Data[[#This Row],[Customer Satisfaction]]&gt;=4,"Excellent")</f>
        <v>Poor</v>
      </c>
    </row>
    <row r="4450" spans="2:22" x14ac:dyDescent="0.3">
      <c r="B4450" t="s">
        <v>4175</v>
      </c>
      <c r="C4450" s="2">
        <v>45952</v>
      </c>
      <c r="D4450" s="1">
        <v>0.75</v>
      </c>
      <c r="E4450" t="s">
        <v>30</v>
      </c>
      <c r="F4450" t="s">
        <v>38</v>
      </c>
      <c r="G4450" t="s">
        <v>250</v>
      </c>
      <c r="H4450" t="s">
        <v>2392</v>
      </c>
      <c r="I4450" t="s">
        <v>1128</v>
      </c>
      <c r="J4450" t="s">
        <v>35</v>
      </c>
      <c r="K4450" t="s">
        <v>25</v>
      </c>
      <c r="L4450" t="s">
        <v>3564</v>
      </c>
      <c r="M4450">
        <v>6.3</v>
      </c>
      <c r="N4450">
        <v>17.7</v>
      </c>
      <c r="O4450" t="s">
        <v>26</v>
      </c>
      <c r="P4450">
        <v>5</v>
      </c>
      <c r="Q4450" t="s">
        <v>27</v>
      </c>
      <c r="R4450" t="s">
        <v>28</v>
      </c>
      <c r="S4450">
        <v>108.61</v>
      </c>
      <c r="T4450" t="str" cm="1">
        <f t="array" ref="T4450">_xlfn.IFS(Raw_Data[[#This Row],[Call Status]]="Resolved","5",Raw_Data[[#This Row],[Call Status]]="Escalated","2",Raw_Data[[#This Row],[Call Status]]="Pending","3",Raw_Data[[#This Row],[Call Status]]="Abandoned","0")</f>
        <v>5</v>
      </c>
      <c r="U4450" t="str">
        <f>TEXT(Raw_Data[[#This Row],[Call Date]],"mmmm")</f>
        <v>October</v>
      </c>
      <c r="V4450" t="str" cm="1">
        <f t="array" ref="V4450">_xlfn.IFS(Raw_Data[[#This Row],[Customer Satisfaction]]&lt;2,"Poor",Raw_Data[[#This Row],[Customer Satisfaction]]&lt;4,"Average",Raw_Data[[#This Row],[Customer Satisfaction]]&gt;=4,"Excellent")</f>
        <v>Excellent</v>
      </c>
    </row>
    <row r="4451" spans="2:22" x14ac:dyDescent="0.3">
      <c r="B4451" t="s">
        <v>7757</v>
      </c>
      <c r="C4451" s="2">
        <v>45941</v>
      </c>
      <c r="D4451" s="1">
        <v>0.46111111111111114</v>
      </c>
      <c r="E4451" t="s">
        <v>66</v>
      </c>
      <c r="F4451" t="s">
        <v>20</v>
      </c>
      <c r="G4451" t="s">
        <v>250</v>
      </c>
      <c r="H4451" t="s">
        <v>2392</v>
      </c>
      <c r="I4451" t="s">
        <v>23</v>
      </c>
      <c r="J4451" t="s">
        <v>35</v>
      </c>
      <c r="K4451" t="s">
        <v>7253</v>
      </c>
      <c r="L4451" t="s">
        <v>7254</v>
      </c>
      <c r="M4451">
        <v>3.1</v>
      </c>
      <c r="N4451">
        <v>10.9</v>
      </c>
      <c r="O4451" t="s">
        <v>28</v>
      </c>
      <c r="P4451">
        <v>1</v>
      </c>
      <c r="Q4451" t="s">
        <v>1014</v>
      </c>
      <c r="R4451" t="s">
        <v>26</v>
      </c>
      <c r="S4451">
        <v>202.56</v>
      </c>
      <c r="T4451" t="str" cm="1">
        <f t="array" ref="T4451">_xlfn.IFS(Raw_Data[[#This Row],[Call Status]]="Resolved","5",Raw_Data[[#This Row],[Call Status]]="Escalated","2",Raw_Data[[#This Row],[Call Status]]="Pending","3",Raw_Data[[#This Row],[Call Status]]="Abandoned","0")</f>
        <v>0</v>
      </c>
      <c r="U4451" t="str">
        <f>TEXT(Raw_Data[[#This Row],[Call Date]],"mmmm")</f>
        <v>October</v>
      </c>
      <c r="V4451" t="str" cm="1">
        <f t="array" ref="V4451">_xlfn.IFS(Raw_Data[[#This Row],[Customer Satisfaction]]&lt;2,"Poor",Raw_Data[[#This Row],[Customer Satisfaction]]&lt;4,"Average",Raw_Data[[#This Row],[Customer Satisfaction]]&gt;=4,"Excellent")</f>
        <v>Poor</v>
      </c>
    </row>
    <row r="4452" spans="2:22" x14ac:dyDescent="0.3">
      <c r="B4452" t="s">
        <v>1298</v>
      </c>
      <c r="C4452" s="2">
        <v>46010</v>
      </c>
      <c r="D4452" s="1">
        <v>0.7944444444444444</v>
      </c>
      <c r="E4452" t="s">
        <v>100</v>
      </c>
      <c r="F4452" t="s">
        <v>34</v>
      </c>
      <c r="G4452" t="s">
        <v>327</v>
      </c>
      <c r="H4452" t="s">
        <v>22</v>
      </c>
      <c r="I4452" t="s">
        <v>1137</v>
      </c>
      <c r="J4452" t="s">
        <v>55</v>
      </c>
      <c r="K4452" t="s">
        <v>25</v>
      </c>
      <c r="L4452" t="s">
        <v>25</v>
      </c>
      <c r="M4452">
        <v>5.8</v>
      </c>
      <c r="N4452">
        <v>3</v>
      </c>
      <c r="O4452" t="s">
        <v>28</v>
      </c>
      <c r="P4452">
        <v>4</v>
      </c>
      <c r="Q4452" t="s">
        <v>27</v>
      </c>
      <c r="R4452" t="s">
        <v>28</v>
      </c>
      <c r="S4452">
        <v>1180.33</v>
      </c>
      <c r="T4452" t="str" cm="1">
        <f t="array" ref="T4452">_xlfn.IFS(Raw_Data[[#This Row],[Call Status]]="Resolved","5",Raw_Data[[#This Row],[Call Status]]="Escalated","2",Raw_Data[[#This Row],[Call Status]]="Pending","3",Raw_Data[[#This Row],[Call Status]]="Abandoned","0")</f>
        <v>5</v>
      </c>
      <c r="U4452" t="str">
        <f>TEXT(Raw_Data[[#This Row],[Call Date]],"mmmm")</f>
        <v>December</v>
      </c>
      <c r="V4452" t="str" cm="1">
        <f t="array" ref="V4452">_xlfn.IFS(Raw_Data[[#This Row],[Customer Satisfaction]]&lt;2,"Poor",Raw_Data[[#This Row],[Customer Satisfaction]]&lt;4,"Average",Raw_Data[[#This Row],[Customer Satisfaction]]&gt;=4,"Excellent")</f>
        <v>Excellent</v>
      </c>
    </row>
    <row r="4453" spans="2:22" x14ac:dyDescent="0.3">
      <c r="B4453" t="s">
        <v>8313</v>
      </c>
      <c r="C4453" s="2">
        <v>45839</v>
      </c>
      <c r="D4453" s="1">
        <v>0.77083333333333337</v>
      </c>
      <c r="E4453" t="s">
        <v>41</v>
      </c>
      <c r="F4453" t="s">
        <v>20</v>
      </c>
      <c r="G4453" t="s">
        <v>250</v>
      </c>
      <c r="H4453" t="s">
        <v>22</v>
      </c>
      <c r="I4453" t="s">
        <v>1130</v>
      </c>
      <c r="J4453" t="s">
        <v>49</v>
      </c>
      <c r="K4453" t="s">
        <v>16</v>
      </c>
      <c r="L4453" t="s">
        <v>16</v>
      </c>
      <c r="M4453">
        <v>3.5</v>
      </c>
      <c r="N4453">
        <v>16.8</v>
      </c>
      <c r="O4453" t="s">
        <v>28</v>
      </c>
      <c r="P4453">
        <v>3</v>
      </c>
      <c r="Q4453" t="s">
        <v>1014</v>
      </c>
      <c r="R4453" t="s">
        <v>26</v>
      </c>
      <c r="S4453">
        <v>655.34</v>
      </c>
      <c r="T4453" t="str" cm="1">
        <f t="array" ref="T4453">_xlfn.IFS(Raw_Data[[#This Row],[Call Status]]="Resolved","5",Raw_Data[[#This Row],[Call Status]]="Escalated","2",Raw_Data[[#This Row],[Call Status]]="Pending","3",Raw_Data[[#This Row],[Call Status]]="Abandoned","0")</f>
        <v>2</v>
      </c>
      <c r="U4453" t="str">
        <f>TEXT(Raw_Data[[#This Row],[Call Date]],"mmmm")</f>
        <v>July</v>
      </c>
      <c r="V4453" t="str" cm="1">
        <f t="array" ref="V4453">_xlfn.IFS(Raw_Data[[#This Row],[Customer Satisfaction]]&lt;2,"Poor",Raw_Data[[#This Row],[Customer Satisfaction]]&lt;4,"Average",Raw_Data[[#This Row],[Customer Satisfaction]]&gt;=4,"Excellent")</f>
        <v>Average</v>
      </c>
    </row>
    <row r="4454" spans="2:22" x14ac:dyDescent="0.3">
      <c r="B4454" t="s">
        <v>253</v>
      </c>
      <c r="C4454" s="2">
        <v>45694</v>
      </c>
      <c r="D4454" s="1">
        <v>0.89861111111111114</v>
      </c>
      <c r="E4454" t="s">
        <v>53</v>
      </c>
      <c r="F4454" t="s">
        <v>38</v>
      </c>
      <c r="G4454" t="s">
        <v>250</v>
      </c>
      <c r="H4454" t="s">
        <v>22</v>
      </c>
      <c r="I4454" t="s">
        <v>23</v>
      </c>
      <c r="J4454" t="s">
        <v>45</v>
      </c>
      <c r="K4454" t="s">
        <v>25</v>
      </c>
      <c r="L4454" t="s">
        <v>25</v>
      </c>
      <c r="M4454">
        <v>2.1</v>
      </c>
      <c r="N4454">
        <v>5.6</v>
      </c>
      <c r="O4454" t="s">
        <v>26</v>
      </c>
      <c r="P4454">
        <v>5</v>
      </c>
      <c r="Q4454" t="s">
        <v>27</v>
      </c>
      <c r="R4454" t="s">
        <v>28</v>
      </c>
      <c r="S4454">
        <v>94.96</v>
      </c>
      <c r="T4454" t="str" cm="1">
        <f t="array" ref="T4454">_xlfn.IFS(Raw_Data[[#This Row],[Call Status]]="Resolved","5",Raw_Data[[#This Row],[Call Status]]="Escalated","2",Raw_Data[[#This Row],[Call Status]]="Pending","3",Raw_Data[[#This Row],[Call Status]]="Abandoned","0")</f>
        <v>5</v>
      </c>
      <c r="U4454" t="str">
        <f>TEXT(Raw_Data[[#This Row],[Call Date]],"mmmm")</f>
        <v>February</v>
      </c>
      <c r="V4454" t="str" cm="1">
        <f t="array" ref="V4454">_xlfn.IFS(Raw_Data[[#This Row],[Customer Satisfaction]]&lt;2,"Poor",Raw_Data[[#This Row],[Customer Satisfaction]]&lt;4,"Average",Raw_Data[[#This Row],[Customer Satisfaction]]&gt;=4,"Excellent")</f>
        <v>Excellent</v>
      </c>
    </row>
    <row r="4455" spans="2:22" x14ac:dyDescent="0.3">
      <c r="B4455" t="s">
        <v>4926</v>
      </c>
      <c r="C4455" s="2">
        <v>45794</v>
      </c>
      <c r="D4455" s="1">
        <v>0.83750000000000002</v>
      </c>
      <c r="E4455" t="s">
        <v>110</v>
      </c>
      <c r="F4455" t="s">
        <v>34</v>
      </c>
      <c r="G4455" t="s">
        <v>327</v>
      </c>
      <c r="H4455" t="s">
        <v>22</v>
      </c>
      <c r="I4455" t="s">
        <v>1128</v>
      </c>
      <c r="J4455" t="s">
        <v>49</v>
      </c>
      <c r="K4455" t="s">
        <v>25</v>
      </c>
      <c r="L4455" t="s">
        <v>3564</v>
      </c>
      <c r="M4455">
        <v>6.7</v>
      </c>
      <c r="N4455">
        <v>12.7</v>
      </c>
      <c r="O4455" t="s">
        <v>26</v>
      </c>
      <c r="P4455">
        <v>3</v>
      </c>
      <c r="Q4455" t="s">
        <v>615</v>
      </c>
      <c r="R4455" t="s">
        <v>28</v>
      </c>
      <c r="S4455">
        <v>150.62</v>
      </c>
      <c r="T4455" t="str" cm="1">
        <f t="array" ref="T4455">_xlfn.IFS(Raw_Data[[#This Row],[Call Status]]="Resolved","5",Raw_Data[[#This Row],[Call Status]]="Escalated","2",Raw_Data[[#This Row],[Call Status]]="Pending","3",Raw_Data[[#This Row],[Call Status]]="Abandoned","0")</f>
        <v>5</v>
      </c>
      <c r="U4455" t="str">
        <f>TEXT(Raw_Data[[#This Row],[Call Date]],"mmmm")</f>
        <v>May</v>
      </c>
      <c r="V4455" t="str" cm="1">
        <f t="array" ref="V4455">_xlfn.IFS(Raw_Data[[#This Row],[Customer Satisfaction]]&lt;2,"Poor",Raw_Data[[#This Row],[Customer Satisfaction]]&lt;4,"Average",Raw_Data[[#This Row],[Customer Satisfaction]]&gt;=4,"Excellent")</f>
        <v>Average</v>
      </c>
    </row>
    <row r="4456" spans="2:22" x14ac:dyDescent="0.3">
      <c r="B4456" t="s">
        <v>3282</v>
      </c>
      <c r="C4456" s="2">
        <v>45995</v>
      </c>
      <c r="D4456" s="1">
        <v>0.79097222222222219</v>
      </c>
      <c r="E4456" t="s">
        <v>91</v>
      </c>
      <c r="F4456" t="s">
        <v>34</v>
      </c>
      <c r="G4456" t="s">
        <v>250</v>
      </c>
      <c r="H4456" t="s">
        <v>2026</v>
      </c>
      <c r="I4456" t="s">
        <v>23</v>
      </c>
      <c r="J4456" t="s">
        <v>31</v>
      </c>
      <c r="K4456" t="s">
        <v>25</v>
      </c>
      <c r="L4456" t="s">
        <v>25</v>
      </c>
      <c r="M4456">
        <v>0.8</v>
      </c>
      <c r="N4456">
        <v>9.9</v>
      </c>
      <c r="O4456" t="s">
        <v>26</v>
      </c>
      <c r="P4456">
        <v>3</v>
      </c>
      <c r="Q4456" t="s">
        <v>615</v>
      </c>
      <c r="R4456" t="s">
        <v>28</v>
      </c>
      <c r="S4456">
        <v>213.2</v>
      </c>
      <c r="T4456" t="str" cm="1">
        <f t="array" ref="T4456">_xlfn.IFS(Raw_Data[[#This Row],[Call Status]]="Resolved","5",Raw_Data[[#This Row],[Call Status]]="Escalated","2",Raw_Data[[#This Row],[Call Status]]="Pending","3",Raw_Data[[#This Row],[Call Status]]="Abandoned","0")</f>
        <v>5</v>
      </c>
      <c r="U4456" t="str">
        <f>TEXT(Raw_Data[[#This Row],[Call Date]],"mmmm")</f>
        <v>December</v>
      </c>
      <c r="V4456" t="str" cm="1">
        <f t="array" ref="V4456">_xlfn.IFS(Raw_Data[[#This Row],[Customer Satisfaction]]&lt;2,"Poor",Raw_Data[[#This Row],[Customer Satisfaction]]&lt;4,"Average",Raw_Data[[#This Row],[Customer Satisfaction]]&gt;=4,"Excellent")</f>
        <v>Average</v>
      </c>
    </row>
    <row r="4457" spans="2:22" x14ac:dyDescent="0.3">
      <c r="B4457" t="s">
        <v>1304</v>
      </c>
      <c r="C4457" s="2">
        <v>45713</v>
      </c>
      <c r="D4457" s="1">
        <v>0.82222222222222219</v>
      </c>
      <c r="E4457" t="s">
        <v>57</v>
      </c>
      <c r="F4457" t="s">
        <v>20</v>
      </c>
      <c r="G4457" t="s">
        <v>21</v>
      </c>
      <c r="H4457" t="s">
        <v>22</v>
      </c>
      <c r="I4457" t="s">
        <v>1128</v>
      </c>
      <c r="J4457" t="s">
        <v>49</v>
      </c>
      <c r="K4457" t="s">
        <v>25</v>
      </c>
      <c r="L4457" t="s">
        <v>25</v>
      </c>
      <c r="M4457">
        <v>5.9</v>
      </c>
      <c r="N4457">
        <v>12.7</v>
      </c>
      <c r="O4457" t="s">
        <v>26</v>
      </c>
      <c r="P4457">
        <v>4</v>
      </c>
      <c r="Q4457" t="s">
        <v>27</v>
      </c>
      <c r="R4457" t="s">
        <v>28</v>
      </c>
      <c r="S4457">
        <v>238.53</v>
      </c>
      <c r="T4457" t="str" cm="1">
        <f t="array" ref="T4457">_xlfn.IFS(Raw_Data[[#This Row],[Call Status]]="Resolved","5",Raw_Data[[#This Row],[Call Status]]="Escalated","2",Raw_Data[[#This Row],[Call Status]]="Pending","3",Raw_Data[[#This Row],[Call Status]]="Abandoned","0")</f>
        <v>5</v>
      </c>
      <c r="U4457" t="str">
        <f>TEXT(Raw_Data[[#This Row],[Call Date]],"mmmm")</f>
        <v>February</v>
      </c>
      <c r="V4457" t="str" cm="1">
        <f t="array" ref="V4457">_xlfn.IFS(Raw_Data[[#This Row],[Customer Satisfaction]]&lt;2,"Poor",Raw_Data[[#This Row],[Customer Satisfaction]]&lt;4,"Average",Raw_Data[[#This Row],[Customer Satisfaction]]&gt;=4,"Excellent")</f>
        <v>Excellent</v>
      </c>
    </row>
    <row r="4458" spans="2:22" x14ac:dyDescent="0.3">
      <c r="B4458" t="s">
        <v>3460</v>
      </c>
      <c r="C4458" s="2">
        <v>45844</v>
      </c>
      <c r="D4458" s="1">
        <v>0.35625000000000001</v>
      </c>
      <c r="E4458" t="s">
        <v>19</v>
      </c>
      <c r="F4458" t="s">
        <v>20</v>
      </c>
      <c r="G4458" t="s">
        <v>162</v>
      </c>
      <c r="H4458" t="s">
        <v>2026</v>
      </c>
      <c r="I4458" t="s">
        <v>23</v>
      </c>
      <c r="J4458" t="s">
        <v>49</v>
      </c>
      <c r="K4458" t="s">
        <v>25</v>
      </c>
      <c r="L4458" t="s">
        <v>25</v>
      </c>
      <c r="M4458">
        <v>2.5</v>
      </c>
      <c r="N4458">
        <v>16.2</v>
      </c>
      <c r="O4458" t="s">
        <v>26</v>
      </c>
      <c r="P4458">
        <v>5</v>
      </c>
      <c r="Q4458" t="s">
        <v>27</v>
      </c>
      <c r="R4458" t="s">
        <v>28</v>
      </c>
      <c r="S4458">
        <v>258.73</v>
      </c>
      <c r="T4458" t="str" cm="1">
        <f t="array" ref="T4458">_xlfn.IFS(Raw_Data[[#This Row],[Call Status]]="Resolved","5",Raw_Data[[#This Row],[Call Status]]="Escalated","2",Raw_Data[[#This Row],[Call Status]]="Pending","3",Raw_Data[[#This Row],[Call Status]]="Abandoned","0")</f>
        <v>5</v>
      </c>
      <c r="U4458" t="str">
        <f>TEXT(Raw_Data[[#This Row],[Call Date]],"mmmm")</f>
        <v>July</v>
      </c>
      <c r="V4458" t="str" cm="1">
        <f t="array" ref="V4458">_xlfn.IFS(Raw_Data[[#This Row],[Customer Satisfaction]]&lt;2,"Poor",Raw_Data[[#This Row],[Customer Satisfaction]]&lt;4,"Average",Raw_Data[[#This Row],[Customer Satisfaction]]&gt;=4,"Excellent")</f>
        <v>Excellent</v>
      </c>
    </row>
    <row r="4459" spans="2:22" x14ac:dyDescent="0.3">
      <c r="B4459" t="s">
        <v>1746</v>
      </c>
      <c r="C4459" s="2">
        <v>45998</v>
      </c>
      <c r="D4459" s="1">
        <v>0.86250000000000004</v>
      </c>
      <c r="E4459" t="s">
        <v>44</v>
      </c>
      <c r="F4459" t="s">
        <v>38</v>
      </c>
      <c r="G4459" t="s">
        <v>21</v>
      </c>
      <c r="H4459" t="s">
        <v>22</v>
      </c>
      <c r="I4459" t="s">
        <v>1137</v>
      </c>
      <c r="J4459" t="s">
        <v>24</v>
      </c>
      <c r="K4459" t="s">
        <v>25</v>
      </c>
      <c r="L4459" t="s">
        <v>25</v>
      </c>
      <c r="M4459">
        <v>14</v>
      </c>
      <c r="N4459">
        <v>9.1</v>
      </c>
      <c r="O4459" t="s">
        <v>28</v>
      </c>
      <c r="P4459">
        <v>5</v>
      </c>
      <c r="Q4459" t="s">
        <v>27</v>
      </c>
      <c r="R4459" t="s">
        <v>28</v>
      </c>
      <c r="S4459">
        <v>303.79000000000002</v>
      </c>
      <c r="T4459" t="str" cm="1">
        <f t="array" ref="T4459">_xlfn.IFS(Raw_Data[[#This Row],[Call Status]]="Resolved","5",Raw_Data[[#This Row],[Call Status]]="Escalated","2",Raw_Data[[#This Row],[Call Status]]="Pending","3",Raw_Data[[#This Row],[Call Status]]="Abandoned","0")</f>
        <v>5</v>
      </c>
      <c r="U4459" t="str">
        <f>TEXT(Raw_Data[[#This Row],[Call Date]],"mmmm")</f>
        <v>December</v>
      </c>
      <c r="V4459" t="str" cm="1">
        <f t="array" ref="V4459">_xlfn.IFS(Raw_Data[[#This Row],[Customer Satisfaction]]&lt;2,"Poor",Raw_Data[[#This Row],[Customer Satisfaction]]&lt;4,"Average",Raw_Data[[#This Row],[Customer Satisfaction]]&gt;=4,"Excellent")</f>
        <v>Excellent</v>
      </c>
    </row>
    <row r="4460" spans="2:22" x14ac:dyDescent="0.3">
      <c r="B4460" t="s">
        <v>6684</v>
      </c>
      <c r="C4460" s="2">
        <v>45915</v>
      </c>
      <c r="D4460" s="1">
        <v>0.78541666666666665</v>
      </c>
      <c r="E4460" t="s">
        <v>33</v>
      </c>
      <c r="F4460" t="s">
        <v>20</v>
      </c>
      <c r="G4460" t="s">
        <v>327</v>
      </c>
      <c r="H4460" t="s">
        <v>22</v>
      </c>
      <c r="I4460" t="s">
        <v>23</v>
      </c>
      <c r="J4460" t="s">
        <v>45</v>
      </c>
      <c r="K4460" t="s">
        <v>25</v>
      </c>
      <c r="L4460" t="s">
        <v>3561</v>
      </c>
      <c r="M4460">
        <v>2.1</v>
      </c>
      <c r="N4460">
        <v>9.1999999999999993</v>
      </c>
      <c r="O4460" t="s">
        <v>26</v>
      </c>
      <c r="P4460">
        <v>3</v>
      </c>
      <c r="Q4460" t="s">
        <v>615</v>
      </c>
      <c r="R4460" t="s">
        <v>28</v>
      </c>
      <c r="S4460">
        <v>119.83</v>
      </c>
      <c r="T4460" t="str" cm="1">
        <f t="array" ref="T4460">_xlfn.IFS(Raw_Data[[#This Row],[Call Status]]="Resolved","5",Raw_Data[[#This Row],[Call Status]]="Escalated","2",Raw_Data[[#This Row],[Call Status]]="Pending","3",Raw_Data[[#This Row],[Call Status]]="Abandoned","0")</f>
        <v>5</v>
      </c>
      <c r="U4460" t="str">
        <f>TEXT(Raw_Data[[#This Row],[Call Date]],"mmmm")</f>
        <v>September</v>
      </c>
      <c r="V4460" t="str" cm="1">
        <f t="array" ref="V4460">_xlfn.IFS(Raw_Data[[#This Row],[Customer Satisfaction]]&lt;2,"Poor",Raw_Data[[#This Row],[Customer Satisfaction]]&lt;4,"Average",Raw_Data[[#This Row],[Customer Satisfaction]]&gt;=4,"Excellent")</f>
        <v>Average</v>
      </c>
    </row>
    <row r="4461" spans="2:22" x14ac:dyDescent="0.3">
      <c r="B4461" t="s">
        <v>3662</v>
      </c>
      <c r="C4461" s="2">
        <v>45715</v>
      </c>
      <c r="D4461" s="1">
        <v>0.63749999999999996</v>
      </c>
      <c r="E4461" t="s">
        <v>72</v>
      </c>
      <c r="F4461" t="s">
        <v>34</v>
      </c>
      <c r="G4461" t="s">
        <v>327</v>
      </c>
      <c r="H4461" t="s">
        <v>2026</v>
      </c>
      <c r="I4461" t="s">
        <v>1130</v>
      </c>
      <c r="J4461" t="s">
        <v>76</v>
      </c>
      <c r="K4461" t="s">
        <v>25</v>
      </c>
      <c r="L4461" t="s">
        <v>3561</v>
      </c>
      <c r="M4461">
        <v>1.5</v>
      </c>
      <c r="N4461">
        <v>6.4</v>
      </c>
      <c r="O4461" t="s">
        <v>26</v>
      </c>
      <c r="P4461">
        <v>5</v>
      </c>
      <c r="Q4461" t="s">
        <v>27</v>
      </c>
      <c r="R4461" t="s">
        <v>26</v>
      </c>
      <c r="S4461">
        <v>573.80999999999995</v>
      </c>
      <c r="T4461" t="str" cm="1">
        <f t="array" ref="T4461">_xlfn.IFS(Raw_Data[[#This Row],[Call Status]]="Resolved","5",Raw_Data[[#This Row],[Call Status]]="Escalated","2",Raw_Data[[#This Row],[Call Status]]="Pending","3",Raw_Data[[#This Row],[Call Status]]="Abandoned","0")</f>
        <v>5</v>
      </c>
      <c r="U4461" t="str">
        <f>TEXT(Raw_Data[[#This Row],[Call Date]],"mmmm")</f>
        <v>February</v>
      </c>
      <c r="V4461" t="str" cm="1">
        <f t="array" ref="V4461">_xlfn.IFS(Raw_Data[[#This Row],[Customer Satisfaction]]&lt;2,"Poor",Raw_Data[[#This Row],[Customer Satisfaction]]&lt;4,"Average",Raw_Data[[#This Row],[Customer Satisfaction]]&gt;=4,"Excellent")</f>
        <v>Excellent</v>
      </c>
    </row>
    <row r="4462" spans="2:22" x14ac:dyDescent="0.3">
      <c r="B4462" t="s">
        <v>8527</v>
      </c>
      <c r="C4462" s="2">
        <v>46020</v>
      </c>
      <c r="D4462" s="1">
        <v>0.37083333333333335</v>
      </c>
      <c r="E4462" t="s">
        <v>30</v>
      </c>
      <c r="F4462" t="s">
        <v>48</v>
      </c>
      <c r="G4462" t="s">
        <v>21</v>
      </c>
      <c r="H4462" t="s">
        <v>22</v>
      </c>
      <c r="I4462" t="s">
        <v>23</v>
      </c>
      <c r="J4462" t="s">
        <v>49</v>
      </c>
      <c r="K4462" t="s">
        <v>16</v>
      </c>
      <c r="L4462" t="s">
        <v>16</v>
      </c>
      <c r="M4462">
        <v>1.1000000000000001</v>
      </c>
      <c r="N4462">
        <v>6.6</v>
      </c>
      <c r="O4462" t="s">
        <v>28</v>
      </c>
      <c r="P4462">
        <v>2</v>
      </c>
      <c r="Q4462" t="s">
        <v>1014</v>
      </c>
      <c r="R4462" t="s">
        <v>26</v>
      </c>
      <c r="S4462">
        <v>247.12</v>
      </c>
      <c r="T4462" t="str" cm="1">
        <f t="array" ref="T4462">_xlfn.IFS(Raw_Data[[#This Row],[Call Status]]="Resolved","5",Raw_Data[[#This Row],[Call Status]]="Escalated","2",Raw_Data[[#This Row],[Call Status]]="Pending","3",Raw_Data[[#This Row],[Call Status]]="Abandoned","0")</f>
        <v>2</v>
      </c>
      <c r="U4462" t="str">
        <f>TEXT(Raw_Data[[#This Row],[Call Date]],"mmmm")</f>
        <v>December</v>
      </c>
      <c r="V4462" t="str" cm="1">
        <f t="array" ref="V4462">_xlfn.IFS(Raw_Data[[#This Row],[Customer Satisfaction]]&lt;2,"Poor",Raw_Data[[#This Row],[Customer Satisfaction]]&lt;4,"Average",Raw_Data[[#This Row],[Customer Satisfaction]]&gt;=4,"Excellent")</f>
        <v>Average</v>
      </c>
    </row>
    <row r="4463" spans="2:22" x14ac:dyDescent="0.3">
      <c r="B4463" t="s">
        <v>6851</v>
      </c>
      <c r="C4463" s="2">
        <v>45780</v>
      </c>
      <c r="D4463" s="1">
        <v>0.86111111111111116</v>
      </c>
      <c r="E4463" t="s">
        <v>100</v>
      </c>
      <c r="F4463" t="s">
        <v>20</v>
      </c>
      <c r="G4463" t="s">
        <v>21</v>
      </c>
      <c r="H4463" t="s">
        <v>22</v>
      </c>
      <c r="I4463" t="s">
        <v>23</v>
      </c>
      <c r="J4463" t="s">
        <v>64</v>
      </c>
      <c r="K4463" t="s">
        <v>25</v>
      </c>
      <c r="L4463" t="s">
        <v>3564</v>
      </c>
      <c r="M4463">
        <v>16.3</v>
      </c>
      <c r="N4463">
        <v>7.2</v>
      </c>
      <c r="O4463" t="s">
        <v>26</v>
      </c>
      <c r="P4463">
        <v>0</v>
      </c>
      <c r="Q4463" t="s">
        <v>27</v>
      </c>
      <c r="R4463" t="s">
        <v>28</v>
      </c>
      <c r="S4463">
        <v>62.15</v>
      </c>
      <c r="T4463" t="str" cm="1">
        <f t="array" ref="T4463">_xlfn.IFS(Raw_Data[[#This Row],[Call Status]]="Resolved","5",Raw_Data[[#This Row],[Call Status]]="Escalated","2",Raw_Data[[#This Row],[Call Status]]="Pending","3",Raw_Data[[#This Row],[Call Status]]="Abandoned","0")</f>
        <v>5</v>
      </c>
      <c r="U4463" t="str">
        <f>TEXT(Raw_Data[[#This Row],[Call Date]],"mmmm")</f>
        <v>May</v>
      </c>
      <c r="V4463" t="str" cm="1">
        <f t="array" ref="V4463">_xlfn.IFS(Raw_Data[[#This Row],[Customer Satisfaction]]&lt;2,"Poor",Raw_Data[[#This Row],[Customer Satisfaction]]&lt;4,"Average",Raw_Data[[#This Row],[Customer Satisfaction]]&gt;=4,"Excellent")</f>
        <v>Poor</v>
      </c>
    </row>
    <row r="4464" spans="2:22" x14ac:dyDescent="0.3">
      <c r="B4464" t="s">
        <v>210</v>
      </c>
      <c r="C4464" s="2">
        <v>45845</v>
      </c>
      <c r="D4464" s="1">
        <v>0.48888888888888887</v>
      </c>
      <c r="E4464" t="s">
        <v>63</v>
      </c>
      <c r="F4464" t="s">
        <v>20</v>
      </c>
      <c r="G4464" t="s">
        <v>162</v>
      </c>
      <c r="H4464" t="s">
        <v>22</v>
      </c>
      <c r="I4464" t="s">
        <v>23</v>
      </c>
      <c r="J4464" t="s">
        <v>45</v>
      </c>
      <c r="K4464" t="s">
        <v>25</v>
      </c>
      <c r="L4464" t="s">
        <v>25</v>
      </c>
      <c r="M4464">
        <v>2.6</v>
      </c>
      <c r="N4464">
        <v>5.6</v>
      </c>
      <c r="O4464" t="s">
        <v>26</v>
      </c>
      <c r="P4464">
        <v>5</v>
      </c>
      <c r="Q4464" t="s">
        <v>27</v>
      </c>
      <c r="R4464" t="s">
        <v>28</v>
      </c>
      <c r="S4464">
        <v>126.06</v>
      </c>
      <c r="T4464" t="str" cm="1">
        <f t="array" ref="T4464">_xlfn.IFS(Raw_Data[[#This Row],[Call Status]]="Resolved","5",Raw_Data[[#This Row],[Call Status]]="Escalated","2",Raw_Data[[#This Row],[Call Status]]="Pending","3",Raw_Data[[#This Row],[Call Status]]="Abandoned","0")</f>
        <v>5</v>
      </c>
      <c r="U4464" t="str">
        <f>TEXT(Raw_Data[[#This Row],[Call Date]],"mmmm")</f>
        <v>July</v>
      </c>
      <c r="V4464" t="str" cm="1">
        <f t="array" ref="V4464">_xlfn.IFS(Raw_Data[[#This Row],[Customer Satisfaction]]&lt;2,"Poor",Raw_Data[[#This Row],[Customer Satisfaction]]&lt;4,"Average",Raw_Data[[#This Row],[Customer Satisfaction]]&gt;=4,"Excellent")</f>
        <v>Excellent</v>
      </c>
    </row>
    <row r="4465" spans="2:22" x14ac:dyDescent="0.3">
      <c r="B4465" t="s">
        <v>5121</v>
      </c>
      <c r="C4465" s="2">
        <v>45887</v>
      </c>
      <c r="D4465" s="1">
        <v>0.73750000000000004</v>
      </c>
      <c r="E4465" t="s">
        <v>57</v>
      </c>
      <c r="F4465" t="s">
        <v>34</v>
      </c>
      <c r="G4465" t="s">
        <v>250</v>
      </c>
      <c r="H4465" t="s">
        <v>22</v>
      </c>
      <c r="I4465" t="s">
        <v>1130</v>
      </c>
      <c r="J4465" t="s">
        <v>49</v>
      </c>
      <c r="K4465" t="s">
        <v>25</v>
      </c>
      <c r="L4465" t="s">
        <v>3564</v>
      </c>
      <c r="M4465">
        <v>1.6</v>
      </c>
      <c r="N4465">
        <v>11.3</v>
      </c>
      <c r="O4465" t="s">
        <v>28</v>
      </c>
      <c r="P4465">
        <v>5</v>
      </c>
      <c r="Q4465" t="s">
        <v>27</v>
      </c>
      <c r="R4465" t="s">
        <v>28</v>
      </c>
      <c r="S4465">
        <v>251.22</v>
      </c>
      <c r="T4465" t="str" cm="1">
        <f t="array" ref="T4465">_xlfn.IFS(Raw_Data[[#This Row],[Call Status]]="Resolved","5",Raw_Data[[#This Row],[Call Status]]="Escalated","2",Raw_Data[[#This Row],[Call Status]]="Pending","3",Raw_Data[[#This Row],[Call Status]]="Abandoned","0")</f>
        <v>5</v>
      </c>
      <c r="U4465" t="str">
        <f>TEXT(Raw_Data[[#This Row],[Call Date]],"mmmm")</f>
        <v>August</v>
      </c>
      <c r="V4465" t="str" cm="1">
        <f t="array" ref="V4465">_xlfn.IFS(Raw_Data[[#This Row],[Customer Satisfaction]]&lt;2,"Poor",Raw_Data[[#This Row],[Customer Satisfaction]]&lt;4,"Average",Raw_Data[[#This Row],[Customer Satisfaction]]&gt;=4,"Excellent")</f>
        <v>Excellent</v>
      </c>
    </row>
    <row r="4466" spans="2:22" x14ac:dyDescent="0.3">
      <c r="B4466" t="s">
        <v>8049</v>
      </c>
      <c r="C4466" s="2">
        <v>45825</v>
      </c>
      <c r="D4466" s="1">
        <v>0.90277777777777779</v>
      </c>
      <c r="E4466" t="s">
        <v>44</v>
      </c>
      <c r="F4466" t="s">
        <v>48</v>
      </c>
      <c r="G4466" t="s">
        <v>21</v>
      </c>
      <c r="H4466" t="s">
        <v>22</v>
      </c>
      <c r="I4466" t="s">
        <v>1128</v>
      </c>
      <c r="J4466" t="s">
        <v>45</v>
      </c>
      <c r="K4466" t="s">
        <v>16</v>
      </c>
      <c r="L4466" t="s">
        <v>16</v>
      </c>
      <c r="M4466">
        <v>4.5</v>
      </c>
      <c r="N4466">
        <v>10.9</v>
      </c>
      <c r="O4466" t="s">
        <v>28</v>
      </c>
      <c r="P4466">
        <v>4</v>
      </c>
      <c r="Q4466" t="s">
        <v>615</v>
      </c>
      <c r="R4466" t="s">
        <v>26</v>
      </c>
      <c r="S4466">
        <v>54.47</v>
      </c>
      <c r="T4466" t="str" cm="1">
        <f t="array" ref="T4466">_xlfn.IFS(Raw_Data[[#This Row],[Call Status]]="Resolved","5",Raw_Data[[#This Row],[Call Status]]="Escalated","2",Raw_Data[[#This Row],[Call Status]]="Pending","3",Raw_Data[[#This Row],[Call Status]]="Abandoned","0")</f>
        <v>2</v>
      </c>
      <c r="U4466" t="str">
        <f>TEXT(Raw_Data[[#This Row],[Call Date]],"mmmm")</f>
        <v>June</v>
      </c>
      <c r="V4466" t="str" cm="1">
        <f t="array" ref="V4466">_xlfn.IFS(Raw_Data[[#This Row],[Customer Satisfaction]]&lt;2,"Poor",Raw_Data[[#This Row],[Customer Satisfaction]]&lt;4,"Average",Raw_Data[[#This Row],[Customer Satisfaction]]&gt;=4,"Excellent")</f>
        <v>Excellent</v>
      </c>
    </row>
    <row r="4467" spans="2:22" x14ac:dyDescent="0.3">
      <c r="B4467" t="s">
        <v>2621</v>
      </c>
      <c r="C4467" s="2">
        <v>45771</v>
      </c>
      <c r="D4467" s="1">
        <v>0.62361111111111112</v>
      </c>
      <c r="E4467" t="s">
        <v>59</v>
      </c>
      <c r="F4467" t="s">
        <v>34</v>
      </c>
      <c r="G4467" t="s">
        <v>21</v>
      </c>
      <c r="H4467" t="s">
        <v>2613</v>
      </c>
      <c r="I4467" t="s">
        <v>1130</v>
      </c>
      <c r="J4467" t="s">
        <v>49</v>
      </c>
      <c r="K4467" t="s">
        <v>25</v>
      </c>
      <c r="L4467" t="s">
        <v>25</v>
      </c>
      <c r="M4467">
        <v>2.2000000000000002</v>
      </c>
      <c r="N4467">
        <v>9.3000000000000007</v>
      </c>
      <c r="O4467" t="s">
        <v>26</v>
      </c>
      <c r="P4467">
        <v>5</v>
      </c>
      <c r="Q4467" t="s">
        <v>27</v>
      </c>
      <c r="R4467" t="s">
        <v>28</v>
      </c>
      <c r="S4467">
        <v>126.15</v>
      </c>
      <c r="T4467" t="str" cm="1">
        <f t="array" ref="T4467">_xlfn.IFS(Raw_Data[[#This Row],[Call Status]]="Resolved","5",Raw_Data[[#This Row],[Call Status]]="Escalated","2",Raw_Data[[#This Row],[Call Status]]="Pending","3",Raw_Data[[#This Row],[Call Status]]="Abandoned","0")</f>
        <v>5</v>
      </c>
      <c r="U4467" t="str">
        <f>TEXT(Raw_Data[[#This Row],[Call Date]],"mmmm")</f>
        <v>April</v>
      </c>
      <c r="V4467" t="str" cm="1">
        <f t="array" ref="V4467">_xlfn.IFS(Raw_Data[[#This Row],[Customer Satisfaction]]&lt;2,"Poor",Raw_Data[[#This Row],[Customer Satisfaction]]&lt;4,"Average",Raw_Data[[#This Row],[Customer Satisfaction]]&gt;=4,"Excellent")</f>
        <v>Excellent</v>
      </c>
    </row>
    <row r="4468" spans="2:22" x14ac:dyDescent="0.3">
      <c r="B4468" t="s">
        <v>479</v>
      </c>
      <c r="C4468" s="2">
        <v>45909</v>
      </c>
      <c r="D4468" s="1">
        <v>0.75972222222222219</v>
      </c>
      <c r="E4468" t="s">
        <v>33</v>
      </c>
      <c r="F4468" t="s">
        <v>38</v>
      </c>
      <c r="G4468" t="s">
        <v>250</v>
      </c>
      <c r="H4468" t="s">
        <v>22</v>
      </c>
      <c r="I4468" t="s">
        <v>23</v>
      </c>
      <c r="J4468" t="s">
        <v>49</v>
      </c>
      <c r="K4468" t="s">
        <v>25</v>
      </c>
      <c r="L4468" t="s">
        <v>25</v>
      </c>
      <c r="M4468">
        <v>3.6</v>
      </c>
      <c r="N4468">
        <v>13.8</v>
      </c>
      <c r="O4468" t="s">
        <v>26</v>
      </c>
      <c r="P4468">
        <v>4</v>
      </c>
      <c r="Q4468" t="s">
        <v>27</v>
      </c>
      <c r="R4468" t="s">
        <v>28</v>
      </c>
      <c r="S4468">
        <v>233.09</v>
      </c>
      <c r="T4468" t="str" cm="1">
        <f t="array" ref="T4468">_xlfn.IFS(Raw_Data[[#This Row],[Call Status]]="Resolved","5",Raw_Data[[#This Row],[Call Status]]="Escalated","2",Raw_Data[[#This Row],[Call Status]]="Pending","3",Raw_Data[[#This Row],[Call Status]]="Abandoned","0")</f>
        <v>5</v>
      </c>
      <c r="U4468" t="str">
        <f>TEXT(Raw_Data[[#This Row],[Call Date]],"mmmm")</f>
        <v>September</v>
      </c>
      <c r="V4468" t="str" cm="1">
        <f t="array" ref="V4468">_xlfn.IFS(Raw_Data[[#This Row],[Customer Satisfaction]]&lt;2,"Poor",Raw_Data[[#This Row],[Customer Satisfaction]]&lt;4,"Average",Raw_Data[[#This Row],[Customer Satisfaction]]&gt;=4,"Excellent")</f>
        <v>Excellent</v>
      </c>
    </row>
    <row r="4469" spans="2:22" x14ac:dyDescent="0.3">
      <c r="B4469" t="s">
        <v>3845</v>
      </c>
      <c r="C4469" s="2">
        <v>45764</v>
      </c>
      <c r="D4469" s="1">
        <v>0.5444444444444444</v>
      </c>
      <c r="E4469" t="s">
        <v>53</v>
      </c>
      <c r="F4469" t="s">
        <v>20</v>
      </c>
      <c r="G4469" t="s">
        <v>162</v>
      </c>
      <c r="H4469" t="s">
        <v>2026</v>
      </c>
      <c r="I4469" t="s">
        <v>1128</v>
      </c>
      <c r="J4469" t="s">
        <v>31</v>
      </c>
      <c r="K4469" t="s">
        <v>25</v>
      </c>
      <c r="L4469" t="s">
        <v>3561</v>
      </c>
      <c r="M4469">
        <v>1.7</v>
      </c>
      <c r="N4469">
        <v>7.2</v>
      </c>
      <c r="O4469" t="s">
        <v>26</v>
      </c>
      <c r="P4469">
        <v>0</v>
      </c>
      <c r="Q4469" t="s">
        <v>615</v>
      </c>
      <c r="R4469" t="s">
        <v>28</v>
      </c>
      <c r="S4469">
        <v>164.49</v>
      </c>
      <c r="T4469" t="str" cm="1">
        <f t="array" ref="T4469">_xlfn.IFS(Raw_Data[[#This Row],[Call Status]]="Resolved","5",Raw_Data[[#This Row],[Call Status]]="Escalated","2",Raw_Data[[#This Row],[Call Status]]="Pending","3",Raw_Data[[#This Row],[Call Status]]="Abandoned","0")</f>
        <v>5</v>
      </c>
      <c r="U4469" t="str">
        <f>TEXT(Raw_Data[[#This Row],[Call Date]],"mmmm")</f>
        <v>April</v>
      </c>
      <c r="V4469" t="str" cm="1">
        <f t="array" ref="V4469">_xlfn.IFS(Raw_Data[[#This Row],[Customer Satisfaction]]&lt;2,"Poor",Raw_Data[[#This Row],[Customer Satisfaction]]&lt;4,"Average",Raw_Data[[#This Row],[Customer Satisfaction]]&gt;=4,"Excellent")</f>
        <v>Poor</v>
      </c>
    </row>
    <row r="4470" spans="2:22" x14ac:dyDescent="0.3">
      <c r="B4470" t="s">
        <v>4001</v>
      </c>
      <c r="C4470" s="2">
        <v>45694</v>
      </c>
      <c r="D4470" s="1">
        <v>0.42638888888888887</v>
      </c>
      <c r="E4470" t="s">
        <v>59</v>
      </c>
      <c r="F4470" t="s">
        <v>38</v>
      </c>
      <c r="G4470" t="s">
        <v>21</v>
      </c>
      <c r="H4470" t="s">
        <v>2392</v>
      </c>
      <c r="I4470" t="s">
        <v>1137</v>
      </c>
      <c r="J4470" t="s">
        <v>42</v>
      </c>
      <c r="K4470" t="s">
        <v>25</v>
      </c>
      <c r="L4470" t="s">
        <v>3559</v>
      </c>
      <c r="M4470">
        <v>1.3</v>
      </c>
      <c r="N4470">
        <v>6.5</v>
      </c>
      <c r="O4470" t="s">
        <v>26</v>
      </c>
      <c r="P4470">
        <v>2</v>
      </c>
      <c r="Q4470" t="s">
        <v>1014</v>
      </c>
      <c r="R4470" t="s">
        <v>28</v>
      </c>
      <c r="S4470">
        <v>183.99</v>
      </c>
      <c r="T4470" t="str" cm="1">
        <f t="array" ref="T4470">_xlfn.IFS(Raw_Data[[#This Row],[Call Status]]="Resolved","5",Raw_Data[[#This Row],[Call Status]]="Escalated","2",Raw_Data[[#This Row],[Call Status]]="Pending","3",Raw_Data[[#This Row],[Call Status]]="Abandoned","0")</f>
        <v>5</v>
      </c>
      <c r="U4470" t="str">
        <f>TEXT(Raw_Data[[#This Row],[Call Date]],"mmmm")</f>
        <v>February</v>
      </c>
      <c r="V4470" t="str" cm="1">
        <f t="array" ref="V4470">_xlfn.IFS(Raw_Data[[#This Row],[Customer Satisfaction]]&lt;2,"Poor",Raw_Data[[#This Row],[Customer Satisfaction]]&lt;4,"Average",Raw_Data[[#This Row],[Customer Satisfaction]]&gt;=4,"Excellent")</f>
        <v>Average</v>
      </c>
    </row>
    <row r="4471" spans="2:22" x14ac:dyDescent="0.3">
      <c r="B4471" t="s">
        <v>5098</v>
      </c>
      <c r="C4471" s="2">
        <v>45992</v>
      </c>
      <c r="D4471" s="1">
        <v>0.57152777777777775</v>
      </c>
      <c r="E4471" t="s">
        <v>33</v>
      </c>
      <c r="F4471" t="s">
        <v>20</v>
      </c>
      <c r="G4471" t="s">
        <v>327</v>
      </c>
      <c r="H4471" t="s">
        <v>22</v>
      </c>
      <c r="I4471" t="s">
        <v>1128</v>
      </c>
      <c r="J4471" t="s">
        <v>76</v>
      </c>
      <c r="K4471" t="s">
        <v>25</v>
      </c>
      <c r="L4471" t="s">
        <v>3564</v>
      </c>
      <c r="M4471">
        <v>2</v>
      </c>
      <c r="N4471">
        <v>3.2</v>
      </c>
      <c r="O4471" t="s">
        <v>26</v>
      </c>
      <c r="P4471">
        <v>5</v>
      </c>
      <c r="Q4471" t="s">
        <v>27</v>
      </c>
      <c r="R4471" t="s">
        <v>28</v>
      </c>
      <c r="S4471">
        <v>87.61</v>
      </c>
      <c r="T4471" t="str" cm="1">
        <f t="array" ref="T4471">_xlfn.IFS(Raw_Data[[#This Row],[Call Status]]="Resolved","5",Raw_Data[[#This Row],[Call Status]]="Escalated","2",Raw_Data[[#This Row],[Call Status]]="Pending","3",Raw_Data[[#This Row],[Call Status]]="Abandoned","0")</f>
        <v>5</v>
      </c>
      <c r="U4471" t="str">
        <f>TEXT(Raw_Data[[#This Row],[Call Date]],"mmmm")</f>
        <v>December</v>
      </c>
      <c r="V4471" t="str" cm="1">
        <f t="array" ref="V4471">_xlfn.IFS(Raw_Data[[#This Row],[Customer Satisfaction]]&lt;2,"Poor",Raw_Data[[#This Row],[Customer Satisfaction]]&lt;4,"Average",Raw_Data[[#This Row],[Customer Satisfaction]]&gt;=4,"Excellent")</f>
        <v>Excellent</v>
      </c>
    </row>
    <row r="4472" spans="2:22" x14ac:dyDescent="0.3">
      <c r="B4472" t="s">
        <v>5182</v>
      </c>
      <c r="C4472" s="2">
        <v>45749</v>
      </c>
      <c r="D4472" s="1">
        <v>0.52638888888888891</v>
      </c>
      <c r="E4472" t="s">
        <v>108</v>
      </c>
      <c r="F4472" t="s">
        <v>38</v>
      </c>
      <c r="G4472" t="s">
        <v>21</v>
      </c>
      <c r="H4472" t="s">
        <v>22</v>
      </c>
      <c r="I4472" t="s">
        <v>1137</v>
      </c>
      <c r="J4472" t="s">
        <v>31</v>
      </c>
      <c r="K4472" t="s">
        <v>25</v>
      </c>
      <c r="L4472" t="s">
        <v>3564</v>
      </c>
      <c r="M4472">
        <v>4.3</v>
      </c>
      <c r="N4472">
        <v>4.9000000000000004</v>
      </c>
      <c r="O4472" t="s">
        <v>26</v>
      </c>
      <c r="P4472">
        <v>5</v>
      </c>
      <c r="Q4472" t="s">
        <v>27</v>
      </c>
      <c r="R4472" t="s">
        <v>28</v>
      </c>
      <c r="S4472">
        <v>0</v>
      </c>
      <c r="T4472" t="str" cm="1">
        <f t="array" ref="T4472">_xlfn.IFS(Raw_Data[[#This Row],[Call Status]]="Resolved","5",Raw_Data[[#This Row],[Call Status]]="Escalated","2",Raw_Data[[#This Row],[Call Status]]="Pending","3",Raw_Data[[#This Row],[Call Status]]="Abandoned","0")</f>
        <v>5</v>
      </c>
      <c r="U4472" t="str">
        <f>TEXT(Raw_Data[[#This Row],[Call Date]],"mmmm")</f>
        <v>April</v>
      </c>
      <c r="V4472" t="str" cm="1">
        <f t="array" ref="V4472">_xlfn.IFS(Raw_Data[[#This Row],[Customer Satisfaction]]&lt;2,"Poor",Raw_Data[[#This Row],[Customer Satisfaction]]&lt;4,"Average",Raw_Data[[#This Row],[Customer Satisfaction]]&gt;=4,"Excellent")</f>
        <v>Excellent</v>
      </c>
    </row>
    <row r="4473" spans="2:22" x14ac:dyDescent="0.3">
      <c r="B4473" t="s">
        <v>5563</v>
      </c>
      <c r="C4473" s="2">
        <v>45675</v>
      </c>
      <c r="D4473" s="1">
        <v>0.48958333333333331</v>
      </c>
      <c r="E4473" t="s">
        <v>33</v>
      </c>
      <c r="F4473" t="s">
        <v>34</v>
      </c>
      <c r="G4473" t="s">
        <v>162</v>
      </c>
      <c r="H4473" t="s">
        <v>2026</v>
      </c>
      <c r="I4473" t="s">
        <v>23</v>
      </c>
      <c r="J4473" t="s">
        <v>64</v>
      </c>
      <c r="K4473" t="s">
        <v>25</v>
      </c>
      <c r="L4473" t="s">
        <v>3570</v>
      </c>
      <c r="M4473">
        <v>3.4</v>
      </c>
      <c r="N4473">
        <v>4.3</v>
      </c>
      <c r="O4473" t="s">
        <v>28</v>
      </c>
      <c r="P4473">
        <v>3</v>
      </c>
      <c r="Q4473" t="s">
        <v>615</v>
      </c>
      <c r="R4473" t="s">
        <v>28</v>
      </c>
      <c r="S4473">
        <v>241.64</v>
      </c>
      <c r="T4473" t="str" cm="1">
        <f t="array" ref="T4473">_xlfn.IFS(Raw_Data[[#This Row],[Call Status]]="Resolved","5",Raw_Data[[#This Row],[Call Status]]="Escalated","2",Raw_Data[[#This Row],[Call Status]]="Pending","3",Raw_Data[[#This Row],[Call Status]]="Abandoned","0")</f>
        <v>5</v>
      </c>
      <c r="U4473" t="str">
        <f>TEXT(Raw_Data[[#This Row],[Call Date]],"mmmm")</f>
        <v>January</v>
      </c>
      <c r="V4473" t="str" cm="1">
        <f t="array" ref="V4473">_xlfn.IFS(Raw_Data[[#This Row],[Customer Satisfaction]]&lt;2,"Poor",Raw_Data[[#This Row],[Customer Satisfaction]]&lt;4,"Average",Raw_Data[[#This Row],[Customer Satisfaction]]&gt;=4,"Excellent")</f>
        <v>Average</v>
      </c>
    </row>
    <row r="4474" spans="2:22" x14ac:dyDescent="0.3">
      <c r="B4474" t="s">
        <v>3782</v>
      </c>
      <c r="C4474" s="2">
        <v>46011</v>
      </c>
      <c r="D4474" s="1">
        <v>0.61597222222222225</v>
      </c>
      <c r="E4474" t="s">
        <v>53</v>
      </c>
      <c r="F4474" t="s">
        <v>38</v>
      </c>
      <c r="G4474" t="s">
        <v>21</v>
      </c>
      <c r="H4474" t="s">
        <v>2026</v>
      </c>
      <c r="I4474" t="s">
        <v>1137</v>
      </c>
      <c r="J4474" t="s">
        <v>49</v>
      </c>
      <c r="K4474" t="s">
        <v>25</v>
      </c>
      <c r="L4474" t="s">
        <v>3561</v>
      </c>
      <c r="M4474">
        <v>0.9</v>
      </c>
      <c r="N4474">
        <v>14.6</v>
      </c>
      <c r="O4474" t="s">
        <v>26</v>
      </c>
      <c r="P4474">
        <v>4</v>
      </c>
      <c r="Q4474" t="s">
        <v>27</v>
      </c>
      <c r="R4474" t="s">
        <v>28</v>
      </c>
      <c r="S4474">
        <v>416.37</v>
      </c>
      <c r="T4474" t="str" cm="1">
        <f t="array" ref="T4474">_xlfn.IFS(Raw_Data[[#This Row],[Call Status]]="Resolved","5",Raw_Data[[#This Row],[Call Status]]="Escalated","2",Raw_Data[[#This Row],[Call Status]]="Pending","3",Raw_Data[[#This Row],[Call Status]]="Abandoned","0")</f>
        <v>5</v>
      </c>
      <c r="U4474" t="str">
        <f>TEXT(Raw_Data[[#This Row],[Call Date]],"mmmm")</f>
        <v>December</v>
      </c>
      <c r="V4474" t="str" cm="1">
        <f t="array" ref="V4474">_xlfn.IFS(Raw_Data[[#This Row],[Customer Satisfaction]]&lt;2,"Poor",Raw_Data[[#This Row],[Customer Satisfaction]]&lt;4,"Average",Raw_Data[[#This Row],[Customer Satisfaction]]&gt;=4,"Excellent")</f>
        <v>Excellent</v>
      </c>
    </row>
    <row r="4475" spans="2:22" x14ac:dyDescent="0.3">
      <c r="B4475" t="s">
        <v>6598</v>
      </c>
      <c r="C4475" s="2">
        <v>45720</v>
      </c>
      <c r="D4475" s="1">
        <v>0.43333333333333335</v>
      </c>
      <c r="E4475" t="s">
        <v>84</v>
      </c>
      <c r="F4475" t="s">
        <v>20</v>
      </c>
      <c r="G4475" t="s">
        <v>327</v>
      </c>
      <c r="H4475" t="s">
        <v>22</v>
      </c>
      <c r="I4475" t="s">
        <v>23</v>
      </c>
      <c r="J4475" t="s">
        <v>45</v>
      </c>
      <c r="K4475" t="s">
        <v>25</v>
      </c>
      <c r="L4475" t="s">
        <v>3561</v>
      </c>
      <c r="M4475">
        <v>5.4</v>
      </c>
      <c r="N4475">
        <v>11.5</v>
      </c>
      <c r="O4475" t="s">
        <v>26</v>
      </c>
      <c r="P4475">
        <v>4</v>
      </c>
      <c r="Q4475" t="s">
        <v>615</v>
      </c>
      <c r="R4475" t="s">
        <v>28</v>
      </c>
      <c r="S4475">
        <v>199.55</v>
      </c>
      <c r="T4475" t="str" cm="1">
        <f t="array" ref="T4475">_xlfn.IFS(Raw_Data[[#This Row],[Call Status]]="Resolved","5",Raw_Data[[#This Row],[Call Status]]="Escalated","2",Raw_Data[[#This Row],[Call Status]]="Pending","3",Raw_Data[[#This Row],[Call Status]]="Abandoned","0")</f>
        <v>5</v>
      </c>
      <c r="U4475" t="str">
        <f>TEXT(Raw_Data[[#This Row],[Call Date]],"mmmm")</f>
        <v>March</v>
      </c>
      <c r="V4475" t="str" cm="1">
        <f t="array" ref="V4475">_xlfn.IFS(Raw_Data[[#This Row],[Customer Satisfaction]]&lt;2,"Poor",Raw_Data[[#This Row],[Customer Satisfaction]]&lt;4,"Average",Raw_Data[[#This Row],[Customer Satisfaction]]&gt;=4,"Excellent")</f>
        <v>Excellent</v>
      </c>
    </row>
    <row r="4476" spans="2:22" x14ac:dyDescent="0.3">
      <c r="B4476" t="s">
        <v>6419</v>
      </c>
      <c r="C4476" s="2">
        <v>45807</v>
      </c>
      <c r="D4476" s="1">
        <v>0.43333333333333335</v>
      </c>
      <c r="E4476" t="s">
        <v>72</v>
      </c>
      <c r="F4476" t="s">
        <v>38</v>
      </c>
      <c r="G4476" t="s">
        <v>162</v>
      </c>
      <c r="H4476" t="s">
        <v>22</v>
      </c>
      <c r="I4476" t="s">
        <v>23</v>
      </c>
      <c r="J4476" t="s">
        <v>64</v>
      </c>
      <c r="K4476" t="s">
        <v>25</v>
      </c>
      <c r="L4476" t="s">
        <v>3570</v>
      </c>
      <c r="M4476">
        <v>5.0999999999999996</v>
      </c>
      <c r="N4476">
        <v>3</v>
      </c>
      <c r="O4476" t="s">
        <v>26</v>
      </c>
      <c r="P4476">
        <v>4</v>
      </c>
      <c r="Q4476" t="s">
        <v>27</v>
      </c>
      <c r="R4476" t="s">
        <v>28</v>
      </c>
      <c r="S4476">
        <v>183.2</v>
      </c>
      <c r="T4476" t="str" cm="1">
        <f t="array" ref="T4476">_xlfn.IFS(Raw_Data[[#This Row],[Call Status]]="Resolved","5",Raw_Data[[#This Row],[Call Status]]="Escalated","2",Raw_Data[[#This Row],[Call Status]]="Pending","3",Raw_Data[[#This Row],[Call Status]]="Abandoned","0")</f>
        <v>5</v>
      </c>
      <c r="U4476" t="str">
        <f>TEXT(Raw_Data[[#This Row],[Call Date]],"mmmm")</f>
        <v>May</v>
      </c>
      <c r="V4476" t="str" cm="1">
        <f t="array" ref="V4476">_xlfn.IFS(Raw_Data[[#This Row],[Customer Satisfaction]]&lt;2,"Poor",Raw_Data[[#This Row],[Customer Satisfaction]]&lt;4,"Average",Raw_Data[[#This Row],[Customer Satisfaction]]&gt;=4,"Excellent")</f>
        <v>Excellent</v>
      </c>
    </row>
    <row r="4477" spans="2:22" x14ac:dyDescent="0.3">
      <c r="B4477" t="s">
        <v>7032</v>
      </c>
      <c r="C4477" s="2">
        <v>45796</v>
      </c>
      <c r="D4477" s="1">
        <v>0.62916666666666665</v>
      </c>
      <c r="E4477" t="s">
        <v>63</v>
      </c>
      <c r="F4477" t="s">
        <v>38</v>
      </c>
      <c r="G4477" t="s">
        <v>162</v>
      </c>
      <c r="H4477" t="s">
        <v>22</v>
      </c>
      <c r="I4477" t="s">
        <v>23</v>
      </c>
      <c r="J4477" t="s">
        <v>42</v>
      </c>
      <c r="K4477" t="s">
        <v>25</v>
      </c>
      <c r="L4477" t="s">
        <v>3564</v>
      </c>
      <c r="M4477">
        <v>1.9</v>
      </c>
      <c r="N4477">
        <v>4.0999999999999996</v>
      </c>
      <c r="O4477" t="s">
        <v>28</v>
      </c>
      <c r="P4477">
        <v>3</v>
      </c>
      <c r="Q4477" t="s">
        <v>615</v>
      </c>
      <c r="R4477" t="s">
        <v>28</v>
      </c>
      <c r="S4477">
        <v>165.01</v>
      </c>
      <c r="T4477" t="str" cm="1">
        <f t="array" ref="T4477">_xlfn.IFS(Raw_Data[[#This Row],[Call Status]]="Resolved","5",Raw_Data[[#This Row],[Call Status]]="Escalated","2",Raw_Data[[#This Row],[Call Status]]="Pending","3",Raw_Data[[#This Row],[Call Status]]="Abandoned","0")</f>
        <v>5</v>
      </c>
      <c r="U4477" t="str">
        <f>TEXT(Raw_Data[[#This Row],[Call Date]],"mmmm")</f>
        <v>May</v>
      </c>
      <c r="V4477" t="str" cm="1">
        <f t="array" ref="V4477">_xlfn.IFS(Raw_Data[[#This Row],[Customer Satisfaction]]&lt;2,"Poor",Raw_Data[[#This Row],[Customer Satisfaction]]&lt;4,"Average",Raw_Data[[#This Row],[Customer Satisfaction]]&gt;=4,"Excellent")</f>
        <v>Average</v>
      </c>
    </row>
    <row r="4478" spans="2:22" x14ac:dyDescent="0.3">
      <c r="B4478" t="s">
        <v>1729</v>
      </c>
      <c r="C4478" s="2">
        <v>45843</v>
      </c>
      <c r="D4478" s="1">
        <v>0.5708333333333333</v>
      </c>
      <c r="E4478" t="s">
        <v>47</v>
      </c>
      <c r="F4478" t="s">
        <v>34</v>
      </c>
      <c r="G4478" t="s">
        <v>21</v>
      </c>
      <c r="H4478" t="s">
        <v>22</v>
      </c>
      <c r="I4478" t="s">
        <v>1128</v>
      </c>
      <c r="J4478" t="s">
        <v>55</v>
      </c>
      <c r="K4478" t="s">
        <v>25</v>
      </c>
      <c r="L4478" t="s">
        <v>25</v>
      </c>
      <c r="M4478">
        <v>1.4</v>
      </c>
      <c r="N4478">
        <v>12.8</v>
      </c>
      <c r="O4478" t="s">
        <v>26</v>
      </c>
      <c r="P4478">
        <v>5</v>
      </c>
      <c r="Q4478" t="s">
        <v>27</v>
      </c>
      <c r="R4478" t="s">
        <v>28</v>
      </c>
      <c r="S4478">
        <v>123.07</v>
      </c>
      <c r="T4478" t="str" cm="1">
        <f t="array" ref="T4478">_xlfn.IFS(Raw_Data[[#This Row],[Call Status]]="Resolved","5",Raw_Data[[#This Row],[Call Status]]="Escalated","2",Raw_Data[[#This Row],[Call Status]]="Pending","3",Raw_Data[[#This Row],[Call Status]]="Abandoned","0")</f>
        <v>5</v>
      </c>
      <c r="U4478" t="str">
        <f>TEXT(Raw_Data[[#This Row],[Call Date]],"mmmm")</f>
        <v>July</v>
      </c>
      <c r="V4478" t="str" cm="1">
        <f t="array" ref="V4478">_xlfn.IFS(Raw_Data[[#This Row],[Customer Satisfaction]]&lt;2,"Poor",Raw_Data[[#This Row],[Customer Satisfaction]]&lt;4,"Average",Raw_Data[[#This Row],[Customer Satisfaction]]&gt;=4,"Excellent")</f>
        <v>Excellent</v>
      </c>
    </row>
    <row r="4479" spans="2:22" x14ac:dyDescent="0.3">
      <c r="B4479" t="s">
        <v>4142</v>
      </c>
      <c r="C4479" s="2">
        <v>45842</v>
      </c>
      <c r="D4479" s="1">
        <v>0.65277777777777779</v>
      </c>
      <c r="E4479" t="s">
        <v>63</v>
      </c>
      <c r="F4479" t="s">
        <v>20</v>
      </c>
      <c r="G4479" t="s">
        <v>162</v>
      </c>
      <c r="H4479" t="s">
        <v>2392</v>
      </c>
      <c r="I4479" t="s">
        <v>1137</v>
      </c>
      <c r="J4479" t="s">
        <v>55</v>
      </c>
      <c r="K4479" t="s">
        <v>25</v>
      </c>
      <c r="L4479" t="s">
        <v>3561</v>
      </c>
      <c r="M4479">
        <v>2.8</v>
      </c>
      <c r="N4479">
        <v>12.3</v>
      </c>
      <c r="O4479" t="s">
        <v>26</v>
      </c>
      <c r="P4479">
        <v>5</v>
      </c>
      <c r="Q4479" t="s">
        <v>27</v>
      </c>
      <c r="R4479" t="s">
        <v>28</v>
      </c>
      <c r="S4479">
        <v>493.66</v>
      </c>
      <c r="T4479" t="str" cm="1">
        <f t="array" ref="T4479">_xlfn.IFS(Raw_Data[[#This Row],[Call Status]]="Resolved","5",Raw_Data[[#This Row],[Call Status]]="Escalated","2",Raw_Data[[#This Row],[Call Status]]="Pending","3",Raw_Data[[#This Row],[Call Status]]="Abandoned","0")</f>
        <v>5</v>
      </c>
      <c r="U4479" t="str">
        <f>TEXT(Raw_Data[[#This Row],[Call Date]],"mmmm")</f>
        <v>July</v>
      </c>
      <c r="V4479" t="str" cm="1">
        <f t="array" ref="V4479">_xlfn.IFS(Raw_Data[[#This Row],[Customer Satisfaction]]&lt;2,"Poor",Raw_Data[[#This Row],[Customer Satisfaction]]&lt;4,"Average",Raw_Data[[#This Row],[Customer Satisfaction]]&gt;=4,"Excellent")</f>
        <v>Excellent</v>
      </c>
    </row>
    <row r="4480" spans="2:22" x14ac:dyDescent="0.3">
      <c r="B4480" t="s">
        <v>2132</v>
      </c>
      <c r="C4480" s="2">
        <v>45862</v>
      </c>
      <c r="D4480" s="1">
        <v>0.44236111111111109</v>
      </c>
      <c r="E4480" t="s">
        <v>59</v>
      </c>
      <c r="F4480" t="s">
        <v>34</v>
      </c>
      <c r="G4480" t="s">
        <v>250</v>
      </c>
      <c r="H4480" t="s">
        <v>2026</v>
      </c>
      <c r="I4480" t="s">
        <v>1128</v>
      </c>
      <c r="J4480" t="s">
        <v>45</v>
      </c>
      <c r="K4480" t="s">
        <v>25</v>
      </c>
      <c r="L4480" t="s">
        <v>25</v>
      </c>
      <c r="M4480">
        <v>0.8</v>
      </c>
      <c r="N4480">
        <v>14.6</v>
      </c>
      <c r="O4480" t="s">
        <v>26</v>
      </c>
      <c r="P4480">
        <v>0</v>
      </c>
      <c r="Q4480" t="s">
        <v>615</v>
      </c>
      <c r="R4480" t="s">
        <v>28</v>
      </c>
      <c r="S4480">
        <v>63.87</v>
      </c>
      <c r="T4480" t="str" cm="1">
        <f t="array" ref="T4480">_xlfn.IFS(Raw_Data[[#This Row],[Call Status]]="Resolved","5",Raw_Data[[#This Row],[Call Status]]="Escalated","2",Raw_Data[[#This Row],[Call Status]]="Pending","3",Raw_Data[[#This Row],[Call Status]]="Abandoned","0")</f>
        <v>5</v>
      </c>
      <c r="U4480" t="str">
        <f>TEXT(Raw_Data[[#This Row],[Call Date]],"mmmm")</f>
        <v>July</v>
      </c>
      <c r="V4480" t="str" cm="1">
        <f t="array" ref="V4480">_xlfn.IFS(Raw_Data[[#This Row],[Customer Satisfaction]]&lt;2,"Poor",Raw_Data[[#This Row],[Customer Satisfaction]]&lt;4,"Average",Raw_Data[[#This Row],[Customer Satisfaction]]&gt;=4,"Excellent")</f>
        <v>Poor</v>
      </c>
    </row>
    <row r="4481" spans="2:22" x14ac:dyDescent="0.3">
      <c r="B4481" t="s">
        <v>6110</v>
      </c>
      <c r="C4481" s="2">
        <v>45917</v>
      </c>
      <c r="D4481" s="1">
        <v>0.41180555555555554</v>
      </c>
      <c r="E4481" t="s">
        <v>53</v>
      </c>
      <c r="F4481" t="s">
        <v>48</v>
      </c>
      <c r="G4481" t="s">
        <v>250</v>
      </c>
      <c r="H4481" t="s">
        <v>22</v>
      </c>
      <c r="I4481" t="s">
        <v>23</v>
      </c>
      <c r="J4481" t="s">
        <v>24</v>
      </c>
      <c r="K4481" t="s">
        <v>25</v>
      </c>
      <c r="L4481" t="s">
        <v>3559</v>
      </c>
      <c r="M4481">
        <v>4.7</v>
      </c>
      <c r="N4481">
        <v>14.2</v>
      </c>
      <c r="O4481" t="s">
        <v>26</v>
      </c>
      <c r="P4481">
        <v>3</v>
      </c>
      <c r="Q4481" t="s">
        <v>615</v>
      </c>
      <c r="R4481" t="s">
        <v>28</v>
      </c>
      <c r="S4481">
        <v>142.25</v>
      </c>
      <c r="T4481" t="str" cm="1">
        <f t="array" ref="T4481">_xlfn.IFS(Raw_Data[[#This Row],[Call Status]]="Resolved","5",Raw_Data[[#This Row],[Call Status]]="Escalated","2",Raw_Data[[#This Row],[Call Status]]="Pending","3",Raw_Data[[#This Row],[Call Status]]="Abandoned","0")</f>
        <v>5</v>
      </c>
      <c r="U4481" t="str">
        <f>TEXT(Raw_Data[[#This Row],[Call Date]],"mmmm")</f>
        <v>September</v>
      </c>
      <c r="V4481" t="str" cm="1">
        <f t="array" ref="V4481">_xlfn.IFS(Raw_Data[[#This Row],[Customer Satisfaction]]&lt;2,"Poor",Raw_Data[[#This Row],[Customer Satisfaction]]&lt;4,"Average",Raw_Data[[#This Row],[Customer Satisfaction]]&gt;=4,"Excellent")</f>
        <v>Average</v>
      </c>
    </row>
    <row r="4482" spans="2:22" x14ac:dyDescent="0.3">
      <c r="B4482" t="s">
        <v>3158</v>
      </c>
      <c r="C4482" s="2">
        <v>45871</v>
      </c>
      <c r="D4482" s="1">
        <v>0.57152777777777775</v>
      </c>
      <c r="E4482" t="s">
        <v>30</v>
      </c>
      <c r="F4482" t="s">
        <v>48</v>
      </c>
      <c r="G4482" t="s">
        <v>327</v>
      </c>
      <c r="H4482" t="s">
        <v>2026</v>
      </c>
      <c r="I4482" t="s">
        <v>23</v>
      </c>
      <c r="J4482" t="s">
        <v>45</v>
      </c>
      <c r="K4482" t="s">
        <v>25</v>
      </c>
      <c r="L4482" t="s">
        <v>25</v>
      </c>
      <c r="M4482">
        <v>2.7</v>
      </c>
      <c r="N4482">
        <v>7.3</v>
      </c>
      <c r="O4482" t="s">
        <v>28</v>
      </c>
      <c r="P4482">
        <v>2</v>
      </c>
      <c r="Q4482" t="s">
        <v>615</v>
      </c>
      <c r="R4482" t="s">
        <v>28</v>
      </c>
      <c r="S4482">
        <v>215.12</v>
      </c>
      <c r="T4482" t="str" cm="1">
        <f t="array" ref="T4482">_xlfn.IFS(Raw_Data[[#This Row],[Call Status]]="Resolved","5",Raw_Data[[#This Row],[Call Status]]="Escalated","2",Raw_Data[[#This Row],[Call Status]]="Pending","3",Raw_Data[[#This Row],[Call Status]]="Abandoned","0")</f>
        <v>5</v>
      </c>
      <c r="U4482" t="str">
        <f>TEXT(Raw_Data[[#This Row],[Call Date]],"mmmm")</f>
        <v>August</v>
      </c>
      <c r="V4482" t="str" cm="1">
        <f t="array" ref="V4482">_xlfn.IFS(Raw_Data[[#This Row],[Customer Satisfaction]]&lt;2,"Poor",Raw_Data[[#This Row],[Customer Satisfaction]]&lt;4,"Average",Raw_Data[[#This Row],[Customer Satisfaction]]&gt;=4,"Excellent")</f>
        <v>Average</v>
      </c>
    </row>
    <row r="4483" spans="2:22" x14ac:dyDescent="0.3">
      <c r="B4483" t="s">
        <v>9182</v>
      </c>
      <c r="C4483" s="2">
        <v>45913</v>
      </c>
      <c r="D4483" s="1">
        <v>0.88680555555555551</v>
      </c>
      <c r="E4483" t="s">
        <v>63</v>
      </c>
      <c r="F4483" t="s">
        <v>34</v>
      </c>
      <c r="G4483" t="s">
        <v>250</v>
      </c>
      <c r="H4483" t="s">
        <v>2392</v>
      </c>
      <c r="I4483" t="s">
        <v>23</v>
      </c>
      <c r="J4483" t="s">
        <v>76</v>
      </c>
      <c r="K4483" t="s">
        <v>8876</v>
      </c>
      <c r="L4483" t="s">
        <v>8877</v>
      </c>
      <c r="M4483">
        <v>2.2999999999999998</v>
      </c>
      <c r="N4483">
        <v>11.5</v>
      </c>
      <c r="O4483" t="s">
        <v>28</v>
      </c>
      <c r="P4483">
        <v>0</v>
      </c>
      <c r="Q4483" t="s">
        <v>1014</v>
      </c>
      <c r="R4483" t="s">
        <v>28</v>
      </c>
      <c r="S4483">
        <v>125.82</v>
      </c>
      <c r="T4483" t="str" cm="1">
        <f t="array" ref="T4483">_xlfn.IFS(Raw_Data[[#This Row],[Call Status]]="Resolved","5",Raw_Data[[#This Row],[Call Status]]="Escalated","2",Raw_Data[[#This Row],[Call Status]]="Pending","3",Raw_Data[[#This Row],[Call Status]]="Abandoned","0")</f>
        <v>3</v>
      </c>
      <c r="U4483" t="str">
        <f>TEXT(Raw_Data[[#This Row],[Call Date]],"mmmm")</f>
        <v>September</v>
      </c>
      <c r="V4483" t="str" cm="1">
        <f t="array" ref="V4483">_xlfn.IFS(Raw_Data[[#This Row],[Customer Satisfaction]]&lt;2,"Poor",Raw_Data[[#This Row],[Customer Satisfaction]]&lt;4,"Average",Raw_Data[[#This Row],[Customer Satisfaction]]&gt;=4,"Excellent")</f>
        <v>Poor</v>
      </c>
    </row>
    <row r="4484" spans="2:22" x14ac:dyDescent="0.3">
      <c r="B4484" t="s">
        <v>1975</v>
      </c>
      <c r="C4484" s="2">
        <v>45792</v>
      </c>
      <c r="D4484" s="1">
        <v>0.3527777777777778</v>
      </c>
      <c r="E4484" t="s">
        <v>44</v>
      </c>
      <c r="F4484" t="s">
        <v>38</v>
      </c>
      <c r="G4484" t="s">
        <v>162</v>
      </c>
      <c r="H4484" t="s">
        <v>22</v>
      </c>
      <c r="I4484" t="s">
        <v>1128</v>
      </c>
      <c r="J4484" t="s">
        <v>64</v>
      </c>
      <c r="K4484" t="s">
        <v>25</v>
      </c>
      <c r="L4484" t="s">
        <v>25</v>
      </c>
      <c r="M4484">
        <v>5.3</v>
      </c>
      <c r="N4484">
        <v>9.8000000000000007</v>
      </c>
      <c r="O4484" t="s">
        <v>26</v>
      </c>
      <c r="P4484">
        <v>5</v>
      </c>
      <c r="Q4484" t="s">
        <v>27</v>
      </c>
      <c r="R4484" t="s">
        <v>28</v>
      </c>
      <c r="S4484">
        <v>114.13</v>
      </c>
      <c r="T4484" t="str" cm="1">
        <f t="array" ref="T4484">_xlfn.IFS(Raw_Data[[#This Row],[Call Status]]="Resolved","5",Raw_Data[[#This Row],[Call Status]]="Escalated","2",Raw_Data[[#This Row],[Call Status]]="Pending","3",Raw_Data[[#This Row],[Call Status]]="Abandoned","0")</f>
        <v>5</v>
      </c>
      <c r="U4484" t="str">
        <f>TEXT(Raw_Data[[#This Row],[Call Date]],"mmmm")</f>
        <v>May</v>
      </c>
      <c r="V4484" t="str" cm="1">
        <f t="array" ref="V4484">_xlfn.IFS(Raw_Data[[#This Row],[Customer Satisfaction]]&lt;2,"Poor",Raw_Data[[#This Row],[Customer Satisfaction]]&lt;4,"Average",Raw_Data[[#This Row],[Customer Satisfaction]]&gt;=4,"Excellent")</f>
        <v>Excellent</v>
      </c>
    </row>
    <row r="4485" spans="2:22" x14ac:dyDescent="0.3">
      <c r="B4485" t="s">
        <v>5074</v>
      </c>
      <c r="C4485" s="2">
        <v>45718</v>
      </c>
      <c r="D4485" s="1">
        <v>0.47916666666666669</v>
      </c>
      <c r="E4485" t="s">
        <v>19</v>
      </c>
      <c r="F4485" t="s">
        <v>38</v>
      </c>
      <c r="G4485" t="s">
        <v>250</v>
      </c>
      <c r="H4485" t="s">
        <v>22</v>
      </c>
      <c r="I4485" t="s">
        <v>1128</v>
      </c>
      <c r="J4485" t="s">
        <v>76</v>
      </c>
      <c r="K4485" t="s">
        <v>25</v>
      </c>
      <c r="L4485" t="s">
        <v>3564</v>
      </c>
      <c r="M4485">
        <v>2</v>
      </c>
      <c r="N4485">
        <v>12</v>
      </c>
      <c r="O4485" t="s">
        <v>26</v>
      </c>
      <c r="P4485">
        <v>4</v>
      </c>
      <c r="Q4485" t="s">
        <v>27</v>
      </c>
      <c r="R4485" t="s">
        <v>28</v>
      </c>
      <c r="S4485">
        <v>68.17</v>
      </c>
      <c r="T4485" t="str" cm="1">
        <f t="array" ref="T4485">_xlfn.IFS(Raw_Data[[#This Row],[Call Status]]="Resolved","5",Raw_Data[[#This Row],[Call Status]]="Escalated","2",Raw_Data[[#This Row],[Call Status]]="Pending","3",Raw_Data[[#This Row],[Call Status]]="Abandoned","0")</f>
        <v>5</v>
      </c>
      <c r="U4485" t="str">
        <f>TEXT(Raw_Data[[#This Row],[Call Date]],"mmmm")</f>
        <v>March</v>
      </c>
      <c r="V4485" t="str" cm="1">
        <f t="array" ref="V4485">_xlfn.IFS(Raw_Data[[#This Row],[Customer Satisfaction]]&lt;2,"Poor",Raw_Data[[#This Row],[Customer Satisfaction]]&lt;4,"Average",Raw_Data[[#This Row],[Customer Satisfaction]]&gt;=4,"Excellent")</f>
        <v>Excellent</v>
      </c>
    </row>
    <row r="4486" spans="2:22" x14ac:dyDescent="0.3">
      <c r="B4486" t="s">
        <v>3898</v>
      </c>
      <c r="C4486" s="2">
        <v>46020</v>
      </c>
      <c r="D4486" s="1">
        <v>0.71666666666666667</v>
      </c>
      <c r="E4486" t="s">
        <v>108</v>
      </c>
      <c r="F4486" t="s">
        <v>48</v>
      </c>
      <c r="G4486" t="s">
        <v>21</v>
      </c>
      <c r="H4486" t="s">
        <v>2026</v>
      </c>
      <c r="I4486" t="s">
        <v>1128</v>
      </c>
      <c r="J4486" t="s">
        <v>45</v>
      </c>
      <c r="K4486" t="s">
        <v>25</v>
      </c>
      <c r="L4486" t="s">
        <v>3564</v>
      </c>
      <c r="M4486">
        <v>1.3</v>
      </c>
      <c r="N4486">
        <v>7.8</v>
      </c>
      <c r="O4486" t="s">
        <v>28</v>
      </c>
      <c r="P4486">
        <v>3</v>
      </c>
      <c r="Q4486" t="s">
        <v>615</v>
      </c>
      <c r="R4486" t="s">
        <v>28</v>
      </c>
      <c r="S4486">
        <v>76.53</v>
      </c>
      <c r="T4486" t="str" cm="1">
        <f t="array" ref="T4486">_xlfn.IFS(Raw_Data[[#This Row],[Call Status]]="Resolved","5",Raw_Data[[#This Row],[Call Status]]="Escalated","2",Raw_Data[[#This Row],[Call Status]]="Pending","3",Raw_Data[[#This Row],[Call Status]]="Abandoned","0")</f>
        <v>5</v>
      </c>
      <c r="U4486" t="str">
        <f>TEXT(Raw_Data[[#This Row],[Call Date]],"mmmm")</f>
        <v>December</v>
      </c>
      <c r="V4486" t="str" cm="1">
        <f t="array" ref="V4486">_xlfn.IFS(Raw_Data[[#This Row],[Customer Satisfaction]]&lt;2,"Poor",Raw_Data[[#This Row],[Customer Satisfaction]]&lt;4,"Average",Raw_Data[[#This Row],[Customer Satisfaction]]&gt;=4,"Excellent")</f>
        <v>Average</v>
      </c>
    </row>
    <row r="4487" spans="2:22" x14ac:dyDescent="0.3">
      <c r="B4487" t="s">
        <v>2129</v>
      </c>
      <c r="C4487" s="2">
        <v>45967</v>
      </c>
      <c r="D4487" s="1">
        <v>0.8833333333333333</v>
      </c>
      <c r="E4487" t="s">
        <v>57</v>
      </c>
      <c r="F4487" t="s">
        <v>48</v>
      </c>
      <c r="G4487" t="s">
        <v>162</v>
      </c>
      <c r="H4487" t="s">
        <v>2026</v>
      </c>
      <c r="I4487" t="s">
        <v>1137</v>
      </c>
      <c r="J4487" t="s">
        <v>55</v>
      </c>
      <c r="K4487" t="s">
        <v>25</v>
      </c>
      <c r="L4487" t="s">
        <v>25</v>
      </c>
      <c r="M4487">
        <v>3.5</v>
      </c>
      <c r="N4487">
        <v>13.9</v>
      </c>
      <c r="O4487" t="s">
        <v>26</v>
      </c>
      <c r="P4487">
        <v>2</v>
      </c>
      <c r="Q4487" t="s">
        <v>615</v>
      </c>
      <c r="R4487" t="s">
        <v>28</v>
      </c>
      <c r="S4487">
        <v>389.21</v>
      </c>
      <c r="T4487" t="str" cm="1">
        <f t="array" ref="T4487">_xlfn.IFS(Raw_Data[[#This Row],[Call Status]]="Resolved","5",Raw_Data[[#This Row],[Call Status]]="Escalated","2",Raw_Data[[#This Row],[Call Status]]="Pending","3",Raw_Data[[#This Row],[Call Status]]="Abandoned","0")</f>
        <v>5</v>
      </c>
      <c r="U4487" t="str">
        <f>TEXT(Raw_Data[[#This Row],[Call Date]],"mmmm")</f>
        <v>November</v>
      </c>
      <c r="V4487" t="str" cm="1">
        <f t="array" ref="V4487">_xlfn.IFS(Raw_Data[[#This Row],[Customer Satisfaction]]&lt;2,"Poor",Raw_Data[[#This Row],[Customer Satisfaction]]&lt;4,"Average",Raw_Data[[#This Row],[Customer Satisfaction]]&gt;=4,"Excellent")</f>
        <v>Average</v>
      </c>
    </row>
    <row r="4488" spans="2:22" x14ac:dyDescent="0.3">
      <c r="B4488" t="s">
        <v>8645</v>
      </c>
      <c r="C4488" s="2">
        <v>45745</v>
      </c>
      <c r="D4488" s="1">
        <v>0.33750000000000002</v>
      </c>
      <c r="E4488" t="s">
        <v>100</v>
      </c>
      <c r="F4488" t="s">
        <v>38</v>
      </c>
      <c r="G4488" t="s">
        <v>21</v>
      </c>
      <c r="H4488" t="s">
        <v>2392</v>
      </c>
      <c r="I4488" t="s">
        <v>1128</v>
      </c>
      <c r="J4488" t="s">
        <v>35</v>
      </c>
      <c r="K4488" t="s">
        <v>16</v>
      </c>
      <c r="L4488" t="s">
        <v>16</v>
      </c>
      <c r="M4488">
        <v>2.8</v>
      </c>
      <c r="N4488">
        <v>4.5999999999999996</v>
      </c>
      <c r="O4488" t="s">
        <v>28</v>
      </c>
      <c r="P4488">
        <v>1</v>
      </c>
      <c r="Q4488" t="s">
        <v>1014</v>
      </c>
      <c r="R4488" t="s">
        <v>26</v>
      </c>
      <c r="S4488">
        <v>38.83</v>
      </c>
      <c r="T4488" t="str" cm="1">
        <f t="array" ref="T4488">_xlfn.IFS(Raw_Data[[#This Row],[Call Status]]="Resolved","5",Raw_Data[[#This Row],[Call Status]]="Escalated","2",Raw_Data[[#This Row],[Call Status]]="Pending","3",Raw_Data[[#This Row],[Call Status]]="Abandoned","0")</f>
        <v>2</v>
      </c>
      <c r="U4488" t="str">
        <f>TEXT(Raw_Data[[#This Row],[Call Date]],"mmmm")</f>
        <v>March</v>
      </c>
      <c r="V4488" t="str" cm="1">
        <f t="array" ref="V4488">_xlfn.IFS(Raw_Data[[#This Row],[Customer Satisfaction]]&lt;2,"Poor",Raw_Data[[#This Row],[Customer Satisfaction]]&lt;4,"Average",Raw_Data[[#This Row],[Customer Satisfaction]]&gt;=4,"Excellent")</f>
        <v>Poor</v>
      </c>
    </row>
    <row r="4489" spans="2:22" x14ac:dyDescent="0.3">
      <c r="B4489" t="s">
        <v>9545</v>
      </c>
      <c r="C4489" s="2">
        <v>45981</v>
      </c>
      <c r="D4489" s="1">
        <v>0.51111111111111107</v>
      </c>
      <c r="E4489" t="s">
        <v>66</v>
      </c>
      <c r="F4489" t="s">
        <v>48</v>
      </c>
      <c r="G4489" t="s">
        <v>327</v>
      </c>
      <c r="H4489" t="s">
        <v>22</v>
      </c>
      <c r="I4489" t="s">
        <v>1130</v>
      </c>
      <c r="J4489" t="s">
        <v>45</v>
      </c>
      <c r="K4489" t="s">
        <v>8876</v>
      </c>
      <c r="L4489" t="s">
        <v>8877</v>
      </c>
      <c r="M4489">
        <v>4.4000000000000004</v>
      </c>
      <c r="N4489">
        <v>11.8</v>
      </c>
      <c r="O4489" t="s">
        <v>28</v>
      </c>
      <c r="P4489">
        <v>4</v>
      </c>
      <c r="Q4489" t="s">
        <v>615</v>
      </c>
      <c r="R4489" t="s">
        <v>28</v>
      </c>
      <c r="S4489">
        <v>199.66</v>
      </c>
      <c r="T4489" t="str" cm="1">
        <f t="array" ref="T4489">_xlfn.IFS(Raw_Data[[#This Row],[Call Status]]="Resolved","5",Raw_Data[[#This Row],[Call Status]]="Escalated","2",Raw_Data[[#This Row],[Call Status]]="Pending","3",Raw_Data[[#This Row],[Call Status]]="Abandoned","0")</f>
        <v>3</v>
      </c>
      <c r="U4489" t="str">
        <f>TEXT(Raw_Data[[#This Row],[Call Date]],"mmmm")</f>
        <v>November</v>
      </c>
      <c r="V4489" t="str" cm="1">
        <f t="array" ref="V4489">_xlfn.IFS(Raw_Data[[#This Row],[Customer Satisfaction]]&lt;2,"Poor",Raw_Data[[#This Row],[Customer Satisfaction]]&lt;4,"Average",Raw_Data[[#This Row],[Customer Satisfaction]]&gt;=4,"Excellent")</f>
        <v>Excellent</v>
      </c>
    </row>
    <row r="4490" spans="2:22" x14ac:dyDescent="0.3">
      <c r="B4490" t="s">
        <v>1469</v>
      </c>
      <c r="C4490" s="2">
        <v>45864</v>
      </c>
      <c r="D4490" s="1">
        <v>0.6381944444444444</v>
      </c>
      <c r="E4490" t="s">
        <v>108</v>
      </c>
      <c r="F4490" t="s">
        <v>20</v>
      </c>
      <c r="G4490" t="s">
        <v>250</v>
      </c>
      <c r="H4490" t="s">
        <v>22</v>
      </c>
      <c r="I4490" t="s">
        <v>1128</v>
      </c>
      <c r="J4490" t="s">
        <v>35</v>
      </c>
      <c r="K4490" t="s">
        <v>25</v>
      </c>
      <c r="L4490" t="s">
        <v>25</v>
      </c>
      <c r="M4490">
        <v>5.0999999999999996</v>
      </c>
      <c r="N4490">
        <v>5.9</v>
      </c>
      <c r="O4490" t="s">
        <v>26</v>
      </c>
      <c r="P4490">
        <v>0</v>
      </c>
      <c r="Q4490" t="s">
        <v>615</v>
      </c>
      <c r="R4490" t="s">
        <v>28</v>
      </c>
      <c r="S4490">
        <v>69.75</v>
      </c>
      <c r="T4490" t="str" cm="1">
        <f t="array" ref="T4490">_xlfn.IFS(Raw_Data[[#This Row],[Call Status]]="Resolved","5",Raw_Data[[#This Row],[Call Status]]="Escalated","2",Raw_Data[[#This Row],[Call Status]]="Pending","3",Raw_Data[[#This Row],[Call Status]]="Abandoned","0")</f>
        <v>5</v>
      </c>
      <c r="U4490" t="str">
        <f>TEXT(Raw_Data[[#This Row],[Call Date]],"mmmm")</f>
        <v>July</v>
      </c>
      <c r="V4490" t="str" cm="1">
        <f t="array" ref="V4490">_xlfn.IFS(Raw_Data[[#This Row],[Customer Satisfaction]]&lt;2,"Poor",Raw_Data[[#This Row],[Customer Satisfaction]]&lt;4,"Average",Raw_Data[[#This Row],[Customer Satisfaction]]&gt;=4,"Excellent")</f>
        <v>Poor</v>
      </c>
    </row>
    <row r="4491" spans="2:22" x14ac:dyDescent="0.3">
      <c r="B4491" t="s">
        <v>4589</v>
      </c>
      <c r="C4491" s="2">
        <v>45786</v>
      </c>
      <c r="D4491" s="1">
        <v>0.8666666666666667</v>
      </c>
      <c r="E4491" t="s">
        <v>30</v>
      </c>
      <c r="F4491" t="s">
        <v>20</v>
      </c>
      <c r="G4491" t="s">
        <v>162</v>
      </c>
      <c r="H4491" t="s">
        <v>22</v>
      </c>
      <c r="I4491" t="s">
        <v>1128</v>
      </c>
      <c r="J4491" t="s">
        <v>49</v>
      </c>
      <c r="K4491" t="s">
        <v>25</v>
      </c>
      <c r="L4491" t="s">
        <v>3570</v>
      </c>
      <c r="M4491">
        <v>6.6</v>
      </c>
      <c r="N4491">
        <v>13.1</v>
      </c>
      <c r="O4491" t="s">
        <v>26</v>
      </c>
      <c r="P4491">
        <v>3</v>
      </c>
      <c r="Q4491" t="s">
        <v>615</v>
      </c>
      <c r="R4491" t="s">
        <v>28</v>
      </c>
      <c r="S4491">
        <v>76.599999999999994</v>
      </c>
      <c r="T4491" t="str" cm="1">
        <f t="array" ref="T4491">_xlfn.IFS(Raw_Data[[#This Row],[Call Status]]="Resolved","5",Raw_Data[[#This Row],[Call Status]]="Escalated","2",Raw_Data[[#This Row],[Call Status]]="Pending","3",Raw_Data[[#This Row],[Call Status]]="Abandoned","0")</f>
        <v>5</v>
      </c>
      <c r="U4491" t="str">
        <f>TEXT(Raw_Data[[#This Row],[Call Date]],"mmmm")</f>
        <v>May</v>
      </c>
      <c r="V4491" t="str" cm="1">
        <f t="array" ref="V4491">_xlfn.IFS(Raw_Data[[#This Row],[Customer Satisfaction]]&lt;2,"Poor",Raw_Data[[#This Row],[Customer Satisfaction]]&lt;4,"Average",Raw_Data[[#This Row],[Customer Satisfaction]]&gt;=4,"Excellent")</f>
        <v>Average</v>
      </c>
    </row>
    <row r="4492" spans="2:22" x14ac:dyDescent="0.3">
      <c r="B4492" t="s">
        <v>8253</v>
      </c>
      <c r="C4492" s="2">
        <v>45968</v>
      </c>
      <c r="D4492" s="1">
        <v>0.55555555555555558</v>
      </c>
      <c r="E4492" t="s">
        <v>47</v>
      </c>
      <c r="F4492" t="s">
        <v>48</v>
      </c>
      <c r="G4492" t="s">
        <v>162</v>
      </c>
      <c r="H4492" t="s">
        <v>2392</v>
      </c>
      <c r="I4492" t="s">
        <v>23</v>
      </c>
      <c r="J4492" t="s">
        <v>24</v>
      </c>
      <c r="K4492" t="s">
        <v>16</v>
      </c>
      <c r="L4492" t="s">
        <v>16</v>
      </c>
      <c r="M4492">
        <v>5.4</v>
      </c>
      <c r="N4492">
        <v>3.7</v>
      </c>
      <c r="O4492" t="s">
        <v>28</v>
      </c>
      <c r="P4492">
        <v>0</v>
      </c>
      <c r="Q4492" t="s">
        <v>1014</v>
      </c>
      <c r="R4492" t="s">
        <v>26</v>
      </c>
      <c r="S4492">
        <v>238.3</v>
      </c>
      <c r="T4492" t="str" cm="1">
        <f t="array" ref="T4492">_xlfn.IFS(Raw_Data[[#This Row],[Call Status]]="Resolved","5",Raw_Data[[#This Row],[Call Status]]="Escalated","2",Raw_Data[[#This Row],[Call Status]]="Pending","3",Raw_Data[[#This Row],[Call Status]]="Abandoned","0")</f>
        <v>2</v>
      </c>
      <c r="U4492" t="str">
        <f>TEXT(Raw_Data[[#This Row],[Call Date]],"mmmm")</f>
        <v>November</v>
      </c>
      <c r="V4492" t="str" cm="1">
        <f t="array" ref="V4492">_xlfn.IFS(Raw_Data[[#This Row],[Customer Satisfaction]]&lt;2,"Poor",Raw_Data[[#This Row],[Customer Satisfaction]]&lt;4,"Average",Raw_Data[[#This Row],[Customer Satisfaction]]&gt;=4,"Excellent")</f>
        <v>Poor</v>
      </c>
    </row>
    <row r="4493" spans="2:22" x14ac:dyDescent="0.3">
      <c r="B4493" t="s">
        <v>8379</v>
      </c>
      <c r="C4493" s="2">
        <v>45660</v>
      </c>
      <c r="D4493" s="1">
        <v>0.73055555555555551</v>
      </c>
      <c r="E4493" t="s">
        <v>57</v>
      </c>
      <c r="F4493" t="s">
        <v>34</v>
      </c>
      <c r="G4493" t="s">
        <v>250</v>
      </c>
      <c r="H4493" t="s">
        <v>2026</v>
      </c>
      <c r="I4493" t="s">
        <v>1128</v>
      </c>
      <c r="J4493" t="s">
        <v>64</v>
      </c>
      <c r="K4493" t="s">
        <v>16</v>
      </c>
      <c r="L4493" t="s">
        <v>16</v>
      </c>
      <c r="M4493">
        <v>1</v>
      </c>
      <c r="N4493">
        <v>5</v>
      </c>
      <c r="O4493" t="s">
        <v>28</v>
      </c>
      <c r="P4493">
        <v>2</v>
      </c>
      <c r="Q4493" t="s">
        <v>1014</v>
      </c>
      <c r="R4493" t="s">
        <v>26</v>
      </c>
      <c r="S4493">
        <v>71.64</v>
      </c>
      <c r="T4493" t="str" cm="1">
        <f t="array" ref="T4493">_xlfn.IFS(Raw_Data[[#This Row],[Call Status]]="Resolved","5",Raw_Data[[#This Row],[Call Status]]="Escalated","2",Raw_Data[[#This Row],[Call Status]]="Pending","3",Raw_Data[[#This Row],[Call Status]]="Abandoned","0")</f>
        <v>2</v>
      </c>
      <c r="U4493" t="str">
        <f>TEXT(Raw_Data[[#This Row],[Call Date]],"mmmm")</f>
        <v>January</v>
      </c>
      <c r="V4493" t="str" cm="1">
        <f t="array" ref="V4493">_xlfn.IFS(Raw_Data[[#This Row],[Customer Satisfaction]]&lt;2,"Poor",Raw_Data[[#This Row],[Customer Satisfaction]]&lt;4,"Average",Raw_Data[[#This Row],[Customer Satisfaction]]&gt;=4,"Excellent")</f>
        <v>Average</v>
      </c>
    </row>
    <row r="4494" spans="2:22" x14ac:dyDescent="0.3">
      <c r="B4494" t="s">
        <v>6151</v>
      </c>
      <c r="C4494" s="2">
        <v>45899</v>
      </c>
      <c r="D4494" s="1">
        <v>0.43055555555555558</v>
      </c>
      <c r="E4494" t="s">
        <v>47</v>
      </c>
      <c r="F4494" t="s">
        <v>38</v>
      </c>
      <c r="G4494" t="s">
        <v>21</v>
      </c>
      <c r="H4494" t="s">
        <v>22</v>
      </c>
      <c r="I4494" t="s">
        <v>23</v>
      </c>
      <c r="J4494" t="s">
        <v>39</v>
      </c>
      <c r="K4494" t="s">
        <v>25</v>
      </c>
      <c r="L4494" t="s">
        <v>3559</v>
      </c>
      <c r="M4494">
        <v>7.3</v>
      </c>
      <c r="N4494">
        <v>7.6</v>
      </c>
      <c r="O4494" t="s">
        <v>26</v>
      </c>
      <c r="P4494">
        <v>3</v>
      </c>
      <c r="Q4494" t="s">
        <v>615</v>
      </c>
      <c r="R4494" t="s">
        <v>28</v>
      </c>
      <c r="S4494">
        <v>296.33</v>
      </c>
      <c r="T4494" t="str" cm="1">
        <f t="array" ref="T4494">_xlfn.IFS(Raw_Data[[#This Row],[Call Status]]="Resolved","5",Raw_Data[[#This Row],[Call Status]]="Escalated","2",Raw_Data[[#This Row],[Call Status]]="Pending","3",Raw_Data[[#This Row],[Call Status]]="Abandoned","0")</f>
        <v>5</v>
      </c>
      <c r="U4494" t="str">
        <f>TEXT(Raw_Data[[#This Row],[Call Date]],"mmmm")</f>
        <v>August</v>
      </c>
      <c r="V4494" t="str" cm="1">
        <f t="array" ref="V4494">_xlfn.IFS(Raw_Data[[#This Row],[Customer Satisfaction]]&lt;2,"Poor",Raw_Data[[#This Row],[Customer Satisfaction]]&lt;4,"Average",Raw_Data[[#This Row],[Customer Satisfaction]]&gt;=4,"Excellent")</f>
        <v>Average</v>
      </c>
    </row>
    <row r="4495" spans="2:22" x14ac:dyDescent="0.3">
      <c r="B4495" t="s">
        <v>3704</v>
      </c>
      <c r="C4495" s="2">
        <v>45778</v>
      </c>
      <c r="D4495" s="1">
        <v>0.55555555555555558</v>
      </c>
      <c r="E4495" t="s">
        <v>63</v>
      </c>
      <c r="F4495" t="s">
        <v>20</v>
      </c>
      <c r="G4495" t="s">
        <v>250</v>
      </c>
      <c r="H4495" t="s">
        <v>2026</v>
      </c>
      <c r="I4495" t="s">
        <v>1137</v>
      </c>
      <c r="J4495" t="s">
        <v>55</v>
      </c>
      <c r="K4495" t="s">
        <v>25</v>
      </c>
      <c r="L4495" t="s">
        <v>3561</v>
      </c>
      <c r="M4495">
        <v>2.2999999999999998</v>
      </c>
      <c r="N4495">
        <v>7</v>
      </c>
      <c r="O4495" t="s">
        <v>28</v>
      </c>
      <c r="P4495">
        <v>5</v>
      </c>
      <c r="Q4495" t="s">
        <v>27</v>
      </c>
      <c r="R4495" t="s">
        <v>28</v>
      </c>
      <c r="S4495">
        <v>156.35</v>
      </c>
      <c r="T4495" t="str" cm="1">
        <f t="array" ref="T4495">_xlfn.IFS(Raw_Data[[#This Row],[Call Status]]="Resolved","5",Raw_Data[[#This Row],[Call Status]]="Escalated","2",Raw_Data[[#This Row],[Call Status]]="Pending","3",Raw_Data[[#This Row],[Call Status]]="Abandoned","0")</f>
        <v>5</v>
      </c>
      <c r="U4495" t="str">
        <f>TEXT(Raw_Data[[#This Row],[Call Date]],"mmmm")</f>
        <v>May</v>
      </c>
      <c r="V4495" t="str" cm="1">
        <f t="array" ref="V4495">_xlfn.IFS(Raw_Data[[#This Row],[Customer Satisfaction]]&lt;2,"Poor",Raw_Data[[#This Row],[Customer Satisfaction]]&lt;4,"Average",Raw_Data[[#This Row],[Customer Satisfaction]]&gt;=4,"Excellent")</f>
        <v>Excellent</v>
      </c>
    </row>
    <row r="4496" spans="2:22" x14ac:dyDescent="0.3">
      <c r="B4496" t="s">
        <v>4130</v>
      </c>
      <c r="C4496" s="2">
        <v>45759</v>
      </c>
      <c r="D4496" s="1">
        <v>0.73402777777777772</v>
      </c>
      <c r="E4496" t="s">
        <v>44</v>
      </c>
      <c r="F4496" t="s">
        <v>20</v>
      </c>
      <c r="G4496" t="s">
        <v>250</v>
      </c>
      <c r="H4496" t="s">
        <v>2392</v>
      </c>
      <c r="I4496" t="s">
        <v>1128</v>
      </c>
      <c r="J4496" t="s">
        <v>42</v>
      </c>
      <c r="K4496" t="s">
        <v>25</v>
      </c>
      <c r="L4496" t="s">
        <v>3570</v>
      </c>
      <c r="M4496">
        <v>3.5</v>
      </c>
      <c r="N4496">
        <v>11</v>
      </c>
      <c r="O4496" t="s">
        <v>28</v>
      </c>
      <c r="P4496">
        <v>0</v>
      </c>
      <c r="Q4496" t="s">
        <v>615</v>
      </c>
      <c r="R4496" t="s">
        <v>28</v>
      </c>
      <c r="S4496">
        <v>65.489999999999995</v>
      </c>
      <c r="T4496" t="str" cm="1">
        <f t="array" ref="T4496">_xlfn.IFS(Raw_Data[[#This Row],[Call Status]]="Resolved","5",Raw_Data[[#This Row],[Call Status]]="Escalated","2",Raw_Data[[#This Row],[Call Status]]="Pending","3",Raw_Data[[#This Row],[Call Status]]="Abandoned","0")</f>
        <v>5</v>
      </c>
      <c r="U4496" t="str">
        <f>TEXT(Raw_Data[[#This Row],[Call Date]],"mmmm")</f>
        <v>April</v>
      </c>
      <c r="V4496" t="str" cm="1">
        <f t="array" ref="V4496">_xlfn.IFS(Raw_Data[[#This Row],[Customer Satisfaction]]&lt;2,"Poor",Raw_Data[[#This Row],[Customer Satisfaction]]&lt;4,"Average",Raw_Data[[#This Row],[Customer Satisfaction]]&gt;=4,"Excellent")</f>
        <v>Poor</v>
      </c>
    </row>
    <row r="4497" spans="2:22" x14ac:dyDescent="0.3">
      <c r="B4497" t="s">
        <v>8957</v>
      </c>
      <c r="C4497" s="2">
        <v>45695</v>
      </c>
      <c r="D4497" s="1">
        <v>0.6645833333333333</v>
      </c>
      <c r="E4497" t="s">
        <v>30</v>
      </c>
      <c r="F4497" t="s">
        <v>20</v>
      </c>
      <c r="G4497" t="s">
        <v>21</v>
      </c>
      <c r="H4497" t="s">
        <v>2392</v>
      </c>
      <c r="I4497" t="s">
        <v>1137</v>
      </c>
      <c r="J4497" t="s">
        <v>49</v>
      </c>
      <c r="K4497" t="s">
        <v>8876</v>
      </c>
      <c r="L4497" t="s">
        <v>8877</v>
      </c>
      <c r="M4497">
        <v>5.2</v>
      </c>
      <c r="N4497">
        <v>15.5</v>
      </c>
      <c r="O4497" t="s">
        <v>28</v>
      </c>
      <c r="P4497">
        <v>3</v>
      </c>
      <c r="Q4497" t="s">
        <v>615</v>
      </c>
      <c r="R4497" t="s">
        <v>28</v>
      </c>
      <c r="S4497">
        <v>95.05</v>
      </c>
      <c r="T4497" t="str" cm="1">
        <f t="array" ref="T4497">_xlfn.IFS(Raw_Data[[#This Row],[Call Status]]="Resolved","5",Raw_Data[[#This Row],[Call Status]]="Escalated","2",Raw_Data[[#This Row],[Call Status]]="Pending","3",Raw_Data[[#This Row],[Call Status]]="Abandoned","0")</f>
        <v>3</v>
      </c>
      <c r="U4497" t="str">
        <f>TEXT(Raw_Data[[#This Row],[Call Date]],"mmmm")</f>
        <v>February</v>
      </c>
      <c r="V4497" t="str" cm="1">
        <f t="array" ref="V4497">_xlfn.IFS(Raw_Data[[#This Row],[Customer Satisfaction]]&lt;2,"Poor",Raw_Data[[#This Row],[Customer Satisfaction]]&lt;4,"Average",Raw_Data[[#This Row],[Customer Satisfaction]]&gt;=4,"Excellent")</f>
        <v>Average</v>
      </c>
    </row>
    <row r="4498" spans="2:22" x14ac:dyDescent="0.3">
      <c r="B4498" t="s">
        <v>2764</v>
      </c>
      <c r="C4498" s="2">
        <v>45998</v>
      </c>
      <c r="D4498" s="1">
        <v>0.60972222222222228</v>
      </c>
      <c r="E4498" t="s">
        <v>33</v>
      </c>
      <c r="F4498" t="s">
        <v>34</v>
      </c>
      <c r="G4498" t="s">
        <v>162</v>
      </c>
      <c r="H4498" t="s">
        <v>2613</v>
      </c>
      <c r="I4498" t="s">
        <v>23</v>
      </c>
      <c r="J4498" t="s">
        <v>42</v>
      </c>
      <c r="K4498" t="s">
        <v>25</v>
      </c>
      <c r="L4498" t="s">
        <v>25</v>
      </c>
      <c r="M4498">
        <v>2.2000000000000002</v>
      </c>
      <c r="N4498">
        <v>8.3000000000000007</v>
      </c>
      <c r="O4498" t="s">
        <v>26</v>
      </c>
      <c r="P4498">
        <v>5</v>
      </c>
      <c r="Q4498" t="s">
        <v>27</v>
      </c>
      <c r="R4498" t="s">
        <v>28</v>
      </c>
      <c r="S4498">
        <v>65.790000000000006</v>
      </c>
      <c r="T4498" t="str" cm="1">
        <f t="array" ref="T4498">_xlfn.IFS(Raw_Data[[#This Row],[Call Status]]="Resolved","5",Raw_Data[[#This Row],[Call Status]]="Escalated","2",Raw_Data[[#This Row],[Call Status]]="Pending","3",Raw_Data[[#This Row],[Call Status]]="Abandoned","0")</f>
        <v>5</v>
      </c>
      <c r="U4498" t="str">
        <f>TEXT(Raw_Data[[#This Row],[Call Date]],"mmmm")</f>
        <v>December</v>
      </c>
      <c r="V4498" t="str" cm="1">
        <f t="array" ref="V4498">_xlfn.IFS(Raw_Data[[#This Row],[Customer Satisfaction]]&lt;2,"Poor",Raw_Data[[#This Row],[Customer Satisfaction]]&lt;4,"Average",Raw_Data[[#This Row],[Customer Satisfaction]]&gt;=4,"Excellent")</f>
        <v>Excellent</v>
      </c>
    </row>
    <row r="4499" spans="2:22" x14ac:dyDescent="0.3">
      <c r="B4499" t="s">
        <v>5081</v>
      </c>
      <c r="C4499" s="2">
        <v>45790</v>
      </c>
      <c r="D4499" s="1">
        <v>0.82013888888888886</v>
      </c>
      <c r="E4499" t="s">
        <v>59</v>
      </c>
      <c r="F4499" t="s">
        <v>20</v>
      </c>
      <c r="G4499" t="s">
        <v>327</v>
      </c>
      <c r="H4499" t="s">
        <v>22</v>
      </c>
      <c r="I4499" t="s">
        <v>1128</v>
      </c>
      <c r="J4499" t="s">
        <v>55</v>
      </c>
      <c r="K4499" t="s">
        <v>25</v>
      </c>
      <c r="L4499" t="s">
        <v>3564</v>
      </c>
      <c r="M4499">
        <v>3.8</v>
      </c>
      <c r="N4499">
        <v>13.2</v>
      </c>
      <c r="O4499" t="s">
        <v>26</v>
      </c>
      <c r="P4499">
        <v>0</v>
      </c>
      <c r="Q4499" t="s">
        <v>27</v>
      </c>
      <c r="R4499" t="s">
        <v>28</v>
      </c>
      <c r="S4499">
        <v>71.33</v>
      </c>
      <c r="T4499" t="str" cm="1">
        <f t="array" ref="T4499">_xlfn.IFS(Raw_Data[[#This Row],[Call Status]]="Resolved","5",Raw_Data[[#This Row],[Call Status]]="Escalated","2",Raw_Data[[#This Row],[Call Status]]="Pending","3",Raw_Data[[#This Row],[Call Status]]="Abandoned","0")</f>
        <v>5</v>
      </c>
      <c r="U4499" t="str">
        <f>TEXT(Raw_Data[[#This Row],[Call Date]],"mmmm")</f>
        <v>May</v>
      </c>
      <c r="V4499" t="str" cm="1">
        <f t="array" ref="V4499">_xlfn.IFS(Raw_Data[[#This Row],[Customer Satisfaction]]&lt;2,"Poor",Raw_Data[[#This Row],[Customer Satisfaction]]&lt;4,"Average",Raw_Data[[#This Row],[Customer Satisfaction]]&gt;=4,"Excellent")</f>
        <v>Poor</v>
      </c>
    </row>
    <row r="4500" spans="2:22" x14ac:dyDescent="0.3">
      <c r="B4500" t="s">
        <v>2205</v>
      </c>
      <c r="C4500" s="2">
        <v>45859</v>
      </c>
      <c r="D4500" s="1">
        <v>0.86736111111111114</v>
      </c>
      <c r="E4500" t="s">
        <v>84</v>
      </c>
      <c r="F4500" t="s">
        <v>34</v>
      </c>
      <c r="G4500" t="s">
        <v>162</v>
      </c>
      <c r="H4500" t="s">
        <v>2026</v>
      </c>
      <c r="I4500" t="s">
        <v>1128</v>
      </c>
      <c r="J4500" t="s">
        <v>49</v>
      </c>
      <c r="K4500" t="s">
        <v>25</v>
      </c>
      <c r="L4500" t="s">
        <v>25</v>
      </c>
      <c r="M4500">
        <v>0.8</v>
      </c>
      <c r="N4500">
        <v>9.9</v>
      </c>
      <c r="O4500" t="s">
        <v>28</v>
      </c>
      <c r="P4500">
        <v>2</v>
      </c>
      <c r="Q4500" t="s">
        <v>1014</v>
      </c>
      <c r="R4500" t="s">
        <v>28</v>
      </c>
      <c r="S4500">
        <v>155.47</v>
      </c>
      <c r="T4500" t="str" cm="1">
        <f t="array" ref="T4500">_xlfn.IFS(Raw_Data[[#This Row],[Call Status]]="Resolved","5",Raw_Data[[#This Row],[Call Status]]="Escalated","2",Raw_Data[[#This Row],[Call Status]]="Pending","3",Raw_Data[[#This Row],[Call Status]]="Abandoned","0")</f>
        <v>5</v>
      </c>
      <c r="U4500" t="str">
        <f>TEXT(Raw_Data[[#This Row],[Call Date]],"mmmm")</f>
        <v>July</v>
      </c>
      <c r="V4500" t="str" cm="1">
        <f t="array" ref="V4500">_xlfn.IFS(Raw_Data[[#This Row],[Customer Satisfaction]]&lt;2,"Poor",Raw_Data[[#This Row],[Customer Satisfaction]]&lt;4,"Average",Raw_Data[[#This Row],[Customer Satisfaction]]&gt;=4,"Excellent")</f>
        <v>Average</v>
      </c>
    </row>
    <row r="4501" spans="2:22" x14ac:dyDescent="0.3">
      <c r="B4501" t="s">
        <v>5177</v>
      </c>
      <c r="C4501" s="2">
        <v>46005</v>
      </c>
      <c r="D4501" s="1">
        <v>0.39930555555555558</v>
      </c>
      <c r="E4501" t="s">
        <v>66</v>
      </c>
      <c r="F4501" t="s">
        <v>48</v>
      </c>
      <c r="G4501" t="s">
        <v>250</v>
      </c>
      <c r="H4501" t="s">
        <v>22</v>
      </c>
      <c r="I4501" t="s">
        <v>1130</v>
      </c>
      <c r="J4501" t="s">
        <v>31</v>
      </c>
      <c r="K4501" t="s">
        <v>25</v>
      </c>
      <c r="L4501" t="s">
        <v>3564</v>
      </c>
      <c r="M4501">
        <v>2.9</v>
      </c>
      <c r="N4501">
        <v>9.9</v>
      </c>
      <c r="O4501" t="s">
        <v>28</v>
      </c>
      <c r="P4501">
        <v>5</v>
      </c>
      <c r="Q4501" t="s">
        <v>27</v>
      </c>
      <c r="R4501" t="s">
        <v>28</v>
      </c>
      <c r="S4501">
        <v>185.42</v>
      </c>
      <c r="T4501" t="str" cm="1">
        <f t="array" ref="T4501">_xlfn.IFS(Raw_Data[[#This Row],[Call Status]]="Resolved","5",Raw_Data[[#This Row],[Call Status]]="Escalated","2",Raw_Data[[#This Row],[Call Status]]="Pending","3",Raw_Data[[#This Row],[Call Status]]="Abandoned","0")</f>
        <v>5</v>
      </c>
      <c r="U4501" t="str">
        <f>TEXT(Raw_Data[[#This Row],[Call Date]],"mmmm")</f>
        <v>December</v>
      </c>
      <c r="V4501" t="str" cm="1">
        <f t="array" ref="V4501">_xlfn.IFS(Raw_Data[[#This Row],[Customer Satisfaction]]&lt;2,"Poor",Raw_Data[[#This Row],[Customer Satisfaction]]&lt;4,"Average",Raw_Data[[#This Row],[Customer Satisfaction]]&gt;=4,"Excellent")</f>
        <v>Excellent</v>
      </c>
    </row>
    <row r="4502" spans="2:22" x14ac:dyDescent="0.3">
      <c r="B4502" t="s">
        <v>4748</v>
      </c>
      <c r="C4502" s="2">
        <v>45678</v>
      </c>
      <c r="D4502" s="1">
        <v>0.7993055555555556</v>
      </c>
      <c r="E4502" t="s">
        <v>53</v>
      </c>
      <c r="F4502" t="s">
        <v>20</v>
      </c>
      <c r="G4502" t="s">
        <v>250</v>
      </c>
      <c r="H4502" t="s">
        <v>22</v>
      </c>
      <c r="I4502" t="s">
        <v>1128</v>
      </c>
      <c r="J4502" t="s">
        <v>39</v>
      </c>
      <c r="K4502" t="s">
        <v>25</v>
      </c>
      <c r="L4502" t="s">
        <v>3561</v>
      </c>
      <c r="M4502">
        <v>4.0999999999999996</v>
      </c>
      <c r="N4502">
        <v>13.9</v>
      </c>
      <c r="O4502" t="s">
        <v>26</v>
      </c>
      <c r="P4502">
        <v>5</v>
      </c>
      <c r="Q4502" t="s">
        <v>27</v>
      </c>
      <c r="R4502" t="s">
        <v>28</v>
      </c>
      <c r="S4502">
        <v>85.33</v>
      </c>
      <c r="T4502" t="str" cm="1">
        <f t="array" ref="T4502">_xlfn.IFS(Raw_Data[[#This Row],[Call Status]]="Resolved","5",Raw_Data[[#This Row],[Call Status]]="Escalated","2",Raw_Data[[#This Row],[Call Status]]="Pending","3",Raw_Data[[#This Row],[Call Status]]="Abandoned","0")</f>
        <v>5</v>
      </c>
      <c r="U4502" t="str">
        <f>TEXT(Raw_Data[[#This Row],[Call Date]],"mmmm")</f>
        <v>January</v>
      </c>
      <c r="V4502" t="str" cm="1">
        <f t="array" ref="V4502">_xlfn.IFS(Raw_Data[[#This Row],[Customer Satisfaction]]&lt;2,"Poor",Raw_Data[[#This Row],[Customer Satisfaction]]&lt;4,"Average",Raw_Data[[#This Row],[Customer Satisfaction]]&gt;=4,"Excellent")</f>
        <v>Excellent</v>
      </c>
    </row>
    <row r="4503" spans="2:22" x14ac:dyDescent="0.3">
      <c r="B4503" t="s">
        <v>2384</v>
      </c>
      <c r="C4503" s="2">
        <v>45899</v>
      </c>
      <c r="D4503" s="1">
        <v>0.48333333333333334</v>
      </c>
      <c r="E4503" t="s">
        <v>70</v>
      </c>
      <c r="F4503" t="s">
        <v>48</v>
      </c>
      <c r="G4503" t="s">
        <v>327</v>
      </c>
      <c r="H4503" t="s">
        <v>2026</v>
      </c>
      <c r="I4503" t="s">
        <v>1137</v>
      </c>
      <c r="J4503" t="s">
        <v>76</v>
      </c>
      <c r="K4503" t="s">
        <v>25</v>
      </c>
      <c r="L4503" t="s">
        <v>25</v>
      </c>
      <c r="M4503">
        <v>4.5</v>
      </c>
      <c r="N4503">
        <v>9</v>
      </c>
      <c r="O4503" t="s">
        <v>26</v>
      </c>
      <c r="P4503">
        <v>5</v>
      </c>
      <c r="Q4503" t="s">
        <v>27</v>
      </c>
      <c r="R4503" t="s">
        <v>28</v>
      </c>
      <c r="S4503">
        <v>331.12</v>
      </c>
      <c r="T4503" t="str" cm="1">
        <f t="array" ref="T4503">_xlfn.IFS(Raw_Data[[#This Row],[Call Status]]="Resolved","5",Raw_Data[[#This Row],[Call Status]]="Escalated","2",Raw_Data[[#This Row],[Call Status]]="Pending","3",Raw_Data[[#This Row],[Call Status]]="Abandoned","0")</f>
        <v>5</v>
      </c>
      <c r="U4503" t="str">
        <f>TEXT(Raw_Data[[#This Row],[Call Date]],"mmmm")</f>
        <v>August</v>
      </c>
      <c r="V4503" t="str" cm="1">
        <f t="array" ref="V4503">_xlfn.IFS(Raw_Data[[#This Row],[Customer Satisfaction]]&lt;2,"Poor",Raw_Data[[#This Row],[Customer Satisfaction]]&lt;4,"Average",Raw_Data[[#This Row],[Customer Satisfaction]]&gt;=4,"Excellent")</f>
        <v>Excellent</v>
      </c>
    </row>
    <row r="4504" spans="2:22" x14ac:dyDescent="0.3">
      <c r="B4504" t="s">
        <v>9302</v>
      </c>
      <c r="C4504" s="2">
        <v>45766</v>
      </c>
      <c r="D4504" s="1">
        <v>0.54722222222222228</v>
      </c>
      <c r="E4504" t="s">
        <v>57</v>
      </c>
      <c r="F4504" t="s">
        <v>48</v>
      </c>
      <c r="G4504" t="s">
        <v>162</v>
      </c>
      <c r="H4504" t="s">
        <v>2026</v>
      </c>
      <c r="I4504" t="s">
        <v>23</v>
      </c>
      <c r="J4504" t="s">
        <v>55</v>
      </c>
      <c r="K4504" t="s">
        <v>8876</v>
      </c>
      <c r="L4504" t="s">
        <v>8877</v>
      </c>
      <c r="M4504">
        <v>0.9</v>
      </c>
      <c r="N4504">
        <v>11.7</v>
      </c>
      <c r="O4504" t="s">
        <v>28</v>
      </c>
      <c r="P4504">
        <v>2</v>
      </c>
      <c r="Q4504" t="s">
        <v>615</v>
      </c>
      <c r="R4504" t="s">
        <v>28</v>
      </c>
      <c r="S4504">
        <v>178.64</v>
      </c>
      <c r="T4504" t="str" cm="1">
        <f t="array" ref="T4504">_xlfn.IFS(Raw_Data[[#This Row],[Call Status]]="Resolved","5",Raw_Data[[#This Row],[Call Status]]="Escalated","2",Raw_Data[[#This Row],[Call Status]]="Pending","3",Raw_Data[[#This Row],[Call Status]]="Abandoned","0")</f>
        <v>3</v>
      </c>
      <c r="U4504" t="str">
        <f>TEXT(Raw_Data[[#This Row],[Call Date]],"mmmm")</f>
        <v>April</v>
      </c>
      <c r="V4504" t="str" cm="1">
        <f t="array" ref="V4504">_xlfn.IFS(Raw_Data[[#This Row],[Customer Satisfaction]]&lt;2,"Poor",Raw_Data[[#This Row],[Customer Satisfaction]]&lt;4,"Average",Raw_Data[[#This Row],[Customer Satisfaction]]&gt;=4,"Excellent")</f>
        <v>Average</v>
      </c>
    </row>
    <row r="4505" spans="2:22" x14ac:dyDescent="0.3">
      <c r="B4505" t="s">
        <v>4618</v>
      </c>
      <c r="C4505" s="2">
        <v>45960</v>
      </c>
      <c r="D4505" s="1">
        <v>0.40555555555555556</v>
      </c>
      <c r="E4505" t="s">
        <v>66</v>
      </c>
      <c r="F4505" t="s">
        <v>20</v>
      </c>
      <c r="G4505" t="s">
        <v>327</v>
      </c>
      <c r="H4505" t="s">
        <v>22</v>
      </c>
      <c r="I4505" t="s">
        <v>1128</v>
      </c>
      <c r="J4505" t="s">
        <v>64</v>
      </c>
      <c r="K4505" t="s">
        <v>25</v>
      </c>
      <c r="L4505" t="s">
        <v>3559</v>
      </c>
      <c r="M4505">
        <v>2.2000000000000002</v>
      </c>
      <c r="N4505">
        <v>3.1</v>
      </c>
      <c r="O4505" t="s">
        <v>26</v>
      </c>
      <c r="P4505">
        <v>3</v>
      </c>
      <c r="Q4505" t="s">
        <v>615</v>
      </c>
      <c r="R4505" t="s">
        <v>28</v>
      </c>
      <c r="S4505">
        <v>151.53</v>
      </c>
      <c r="T4505" t="str" cm="1">
        <f t="array" ref="T4505">_xlfn.IFS(Raw_Data[[#This Row],[Call Status]]="Resolved","5",Raw_Data[[#This Row],[Call Status]]="Escalated","2",Raw_Data[[#This Row],[Call Status]]="Pending","3",Raw_Data[[#This Row],[Call Status]]="Abandoned","0")</f>
        <v>5</v>
      </c>
      <c r="U4505" t="str">
        <f>TEXT(Raw_Data[[#This Row],[Call Date]],"mmmm")</f>
        <v>October</v>
      </c>
      <c r="V4505" t="str" cm="1">
        <f t="array" ref="V4505">_xlfn.IFS(Raw_Data[[#This Row],[Customer Satisfaction]]&lt;2,"Poor",Raw_Data[[#This Row],[Customer Satisfaction]]&lt;4,"Average",Raw_Data[[#This Row],[Customer Satisfaction]]&gt;=4,"Excellent")</f>
        <v>Average</v>
      </c>
    </row>
    <row r="4506" spans="2:22" x14ac:dyDescent="0.3">
      <c r="B4506" t="s">
        <v>2853</v>
      </c>
      <c r="C4506" s="2">
        <v>45741</v>
      </c>
      <c r="D4506" s="1">
        <v>0.43819444444444444</v>
      </c>
      <c r="E4506" t="s">
        <v>70</v>
      </c>
      <c r="F4506" t="s">
        <v>20</v>
      </c>
      <c r="G4506" t="s">
        <v>162</v>
      </c>
      <c r="H4506" t="s">
        <v>2392</v>
      </c>
      <c r="I4506" t="s">
        <v>23</v>
      </c>
      <c r="J4506" t="s">
        <v>49</v>
      </c>
      <c r="K4506" t="s">
        <v>25</v>
      </c>
      <c r="L4506" t="s">
        <v>25</v>
      </c>
      <c r="M4506">
        <v>0.6</v>
      </c>
      <c r="N4506">
        <v>10</v>
      </c>
      <c r="O4506" t="s">
        <v>28</v>
      </c>
      <c r="P4506">
        <v>3</v>
      </c>
      <c r="Q4506" t="s">
        <v>615</v>
      </c>
      <c r="R4506" t="s">
        <v>28</v>
      </c>
      <c r="S4506">
        <v>200.99</v>
      </c>
      <c r="T4506" t="str" cm="1">
        <f t="array" ref="T4506">_xlfn.IFS(Raw_Data[[#This Row],[Call Status]]="Resolved","5",Raw_Data[[#This Row],[Call Status]]="Escalated","2",Raw_Data[[#This Row],[Call Status]]="Pending","3",Raw_Data[[#This Row],[Call Status]]="Abandoned","0")</f>
        <v>5</v>
      </c>
      <c r="U4506" t="str">
        <f>TEXT(Raw_Data[[#This Row],[Call Date]],"mmmm")</f>
        <v>March</v>
      </c>
      <c r="V4506" t="str" cm="1">
        <f t="array" ref="V4506">_xlfn.IFS(Raw_Data[[#This Row],[Customer Satisfaction]]&lt;2,"Poor",Raw_Data[[#This Row],[Customer Satisfaction]]&lt;4,"Average",Raw_Data[[#This Row],[Customer Satisfaction]]&gt;=4,"Excellent")</f>
        <v>Average</v>
      </c>
    </row>
    <row r="4507" spans="2:22" x14ac:dyDescent="0.3">
      <c r="B4507" t="s">
        <v>8290</v>
      </c>
      <c r="C4507" s="2">
        <v>45740</v>
      </c>
      <c r="D4507" s="1">
        <v>0.78749999999999998</v>
      </c>
      <c r="E4507" t="s">
        <v>47</v>
      </c>
      <c r="F4507" t="s">
        <v>38</v>
      </c>
      <c r="G4507" t="s">
        <v>250</v>
      </c>
      <c r="H4507" t="s">
        <v>2026</v>
      </c>
      <c r="I4507" t="s">
        <v>1137</v>
      </c>
      <c r="J4507" t="s">
        <v>45</v>
      </c>
      <c r="K4507" t="s">
        <v>16</v>
      </c>
      <c r="L4507" t="s">
        <v>16</v>
      </c>
      <c r="M4507">
        <v>3.6</v>
      </c>
      <c r="N4507">
        <v>5</v>
      </c>
      <c r="O4507" t="s">
        <v>28</v>
      </c>
      <c r="P4507">
        <v>3</v>
      </c>
      <c r="Q4507" t="s">
        <v>1014</v>
      </c>
      <c r="R4507" t="s">
        <v>26</v>
      </c>
      <c r="S4507">
        <v>465.63</v>
      </c>
      <c r="T4507" t="str" cm="1">
        <f t="array" ref="T4507">_xlfn.IFS(Raw_Data[[#This Row],[Call Status]]="Resolved","5",Raw_Data[[#This Row],[Call Status]]="Escalated","2",Raw_Data[[#This Row],[Call Status]]="Pending","3",Raw_Data[[#This Row],[Call Status]]="Abandoned","0")</f>
        <v>2</v>
      </c>
      <c r="U4507" t="str">
        <f>TEXT(Raw_Data[[#This Row],[Call Date]],"mmmm")</f>
        <v>March</v>
      </c>
      <c r="V4507" t="str" cm="1">
        <f t="array" ref="V4507">_xlfn.IFS(Raw_Data[[#This Row],[Customer Satisfaction]]&lt;2,"Poor",Raw_Data[[#This Row],[Customer Satisfaction]]&lt;4,"Average",Raw_Data[[#This Row],[Customer Satisfaction]]&gt;=4,"Excellent")</f>
        <v>Average</v>
      </c>
    </row>
    <row r="4508" spans="2:22" x14ac:dyDescent="0.3">
      <c r="B4508" t="s">
        <v>5206</v>
      </c>
      <c r="C4508" s="2">
        <v>45948</v>
      </c>
      <c r="D4508" s="1">
        <v>0.57708333333333328</v>
      </c>
      <c r="E4508" t="s">
        <v>110</v>
      </c>
      <c r="F4508" t="s">
        <v>48</v>
      </c>
      <c r="G4508" t="s">
        <v>21</v>
      </c>
      <c r="H4508" t="s">
        <v>2026</v>
      </c>
      <c r="I4508" t="s">
        <v>23</v>
      </c>
      <c r="J4508" t="s">
        <v>45</v>
      </c>
      <c r="K4508" t="s">
        <v>25</v>
      </c>
      <c r="L4508" t="s">
        <v>3564</v>
      </c>
      <c r="M4508">
        <v>5</v>
      </c>
      <c r="N4508">
        <v>10.1</v>
      </c>
      <c r="O4508" t="s">
        <v>26</v>
      </c>
      <c r="P4508">
        <v>4</v>
      </c>
      <c r="Q4508" t="s">
        <v>27</v>
      </c>
      <c r="R4508" t="s">
        <v>28</v>
      </c>
      <c r="S4508">
        <v>354.08</v>
      </c>
      <c r="T4508" t="str" cm="1">
        <f t="array" ref="T4508">_xlfn.IFS(Raw_Data[[#This Row],[Call Status]]="Resolved","5",Raw_Data[[#This Row],[Call Status]]="Escalated","2",Raw_Data[[#This Row],[Call Status]]="Pending","3",Raw_Data[[#This Row],[Call Status]]="Abandoned","0")</f>
        <v>5</v>
      </c>
      <c r="U4508" t="str">
        <f>TEXT(Raw_Data[[#This Row],[Call Date]],"mmmm")</f>
        <v>October</v>
      </c>
      <c r="V4508" t="str" cm="1">
        <f t="array" ref="V4508">_xlfn.IFS(Raw_Data[[#This Row],[Customer Satisfaction]]&lt;2,"Poor",Raw_Data[[#This Row],[Customer Satisfaction]]&lt;4,"Average",Raw_Data[[#This Row],[Customer Satisfaction]]&gt;=4,"Excellent")</f>
        <v>Excellent</v>
      </c>
    </row>
    <row r="4509" spans="2:22" x14ac:dyDescent="0.3">
      <c r="B4509" t="s">
        <v>9893</v>
      </c>
      <c r="C4509" s="2">
        <v>45726</v>
      </c>
      <c r="D4509" s="1">
        <v>0.49513888888888891</v>
      </c>
      <c r="E4509" t="s">
        <v>59</v>
      </c>
      <c r="F4509" t="s">
        <v>34</v>
      </c>
      <c r="G4509" t="s">
        <v>162</v>
      </c>
      <c r="H4509" t="s">
        <v>22</v>
      </c>
      <c r="I4509" t="s">
        <v>23</v>
      </c>
      <c r="J4509" t="s">
        <v>49</v>
      </c>
      <c r="K4509" t="s">
        <v>8876</v>
      </c>
      <c r="L4509" t="s">
        <v>8877</v>
      </c>
      <c r="M4509">
        <v>3.2</v>
      </c>
      <c r="N4509">
        <v>13.6</v>
      </c>
      <c r="O4509" t="s">
        <v>28</v>
      </c>
      <c r="P4509">
        <v>5</v>
      </c>
      <c r="Q4509" t="s">
        <v>27</v>
      </c>
      <c r="R4509" t="s">
        <v>28</v>
      </c>
      <c r="S4509">
        <v>34.94</v>
      </c>
      <c r="T4509" t="str" cm="1">
        <f t="array" ref="T4509">_xlfn.IFS(Raw_Data[[#This Row],[Call Status]]="Resolved","5",Raw_Data[[#This Row],[Call Status]]="Escalated","2",Raw_Data[[#This Row],[Call Status]]="Pending","3",Raw_Data[[#This Row],[Call Status]]="Abandoned","0")</f>
        <v>3</v>
      </c>
      <c r="U4509" t="str">
        <f>TEXT(Raw_Data[[#This Row],[Call Date]],"mmmm")</f>
        <v>March</v>
      </c>
      <c r="V4509" t="str" cm="1">
        <f t="array" ref="V4509">_xlfn.IFS(Raw_Data[[#This Row],[Customer Satisfaction]]&lt;2,"Poor",Raw_Data[[#This Row],[Customer Satisfaction]]&lt;4,"Average",Raw_Data[[#This Row],[Customer Satisfaction]]&gt;=4,"Excellent")</f>
        <v>Excellent</v>
      </c>
    </row>
    <row r="4510" spans="2:22" x14ac:dyDescent="0.3">
      <c r="B4510" t="s">
        <v>9009</v>
      </c>
      <c r="C4510" s="2">
        <v>45786</v>
      </c>
      <c r="D4510" s="1">
        <v>0.4</v>
      </c>
      <c r="E4510" t="s">
        <v>72</v>
      </c>
      <c r="F4510" t="s">
        <v>20</v>
      </c>
      <c r="G4510" t="s">
        <v>327</v>
      </c>
      <c r="H4510" t="s">
        <v>2026</v>
      </c>
      <c r="I4510" t="s">
        <v>1137</v>
      </c>
      <c r="J4510" t="s">
        <v>55</v>
      </c>
      <c r="K4510" t="s">
        <v>8876</v>
      </c>
      <c r="L4510" t="s">
        <v>8877</v>
      </c>
      <c r="M4510">
        <v>0.5</v>
      </c>
      <c r="N4510">
        <v>7.7</v>
      </c>
      <c r="O4510" t="s">
        <v>28</v>
      </c>
      <c r="P4510">
        <v>4</v>
      </c>
      <c r="Q4510" t="s">
        <v>615</v>
      </c>
      <c r="R4510" t="s">
        <v>28</v>
      </c>
      <c r="S4510">
        <v>289.98</v>
      </c>
      <c r="T4510" t="str" cm="1">
        <f t="array" ref="T4510">_xlfn.IFS(Raw_Data[[#This Row],[Call Status]]="Resolved","5",Raw_Data[[#This Row],[Call Status]]="Escalated","2",Raw_Data[[#This Row],[Call Status]]="Pending","3",Raw_Data[[#This Row],[Call Status]]="Abandoned","0")</f>
        <v>3</v>
      </c>
      <c r="U4510" t="str">
        <f>TEXT(Raw_Data[[#This Row],[Call Date]],"mmmm")</f>
        <v>May</v>
      </c>
      <c r="V4510" t="str" cm="1">
        <f t="array" ref="V4510">_xlfn.IFS(Raw_Data[[#This Row],[Customer Satisfaction]]&lt;2,"Poor",Raw_Data[[#This Row],[Customer Satisfaction]]&lt;4,"Average",Raw_Data[[#This Row],[Customer Satisfaction]]&gt;=4,"Excellent")</f>
        <v>Excellent</v>
      </c>
    </row>
    <row r="4511" spans="2:22" x14ac:dyDescent="0.3">
      <c r="B4511" t="s">
        <v>1910</v>
      </c>
      <c r="C4511" s="2">
        <v>45853</v>
      </c>
      <c r="D4511" s="1">
        <v>0.36527777777777776</v>
      </c>
      <c r="E4511" t="s">
        <v>100</v>
      </c>
      <c r="F4511" t="s">
        <v>20</v>
      </c>
      <c r="G4511" t="s">
        <v>250</v>
      </c>
      <c r="H4511" t="s">
        <v>22</v>
      </c>
      <c r="I4511" t="s">
        <v>1128</v>
      </c>
      <c r="J4511" t="s">
        <v>31</v>
      </c>
      <c r="K4511" t="s">
        <v>25</v>
      </c>
      <c r="L4511" t="s">
        <v>25</v>
      </c>
      <c r="M4511">
        <v>4.5999999999999996</v>
      </c>
      <c r="N4511">
        <v>8.6999999999999993</v>
      </c>
      <c r="O4511" t="s">
        <v>26</v>
      </c>
      <c r="P4511">
        <v>5</v>
      </c>
      <c r="Q4511" t="s">
        <v>27</v>
      </c>
      <c r="R4511" t="s">
        <v>28</v>
      </c>
      <c r="S4511">
        <v>31.53</v>
      </c>
      <c r="T4511" t="str" cm="1">
        <f t="array" ref="T4511">_xlfn.IFS(Raw_Data[[#This Row],[Call Status]]="Resolved","5",Raw_Data[[#This Row],[Call Status]]="Escalated","2",Raw_Data[[#This Row],[Call Status]]="Pending","3",Raw_Data[[#This Row],[Call Status]]="Abandoned","0")</f>
        <v>5</v>
      </c>
      <c r="U4511" t="str">
        <f>TEXT(Raw_Data[[#This Row],[Call Date]],"mmmm")</f>
        <v>July</v>
      </c>
      <c r="V4511" t="str" cm="1">
        <f t="array" ref="V4511">_xlfn.IFS(Raw_Data[[#This Row],[Customer Satisfaction]]&lt;2,"Poor",Raw_Data[[#This Row],[Customer Satisfaction]]&lt;4,"Average",Raw_Data[[#This Row],[Customer Satisfaction]]&gt;=4,"Excellent")</f>
        <v>Excellent</v>
      </c>
    </row>
    <row r="4512" spans="2:22" x14ac:dyDescent="0.3">
      <c r="B4512" t="s">
        <v>1839</v>
      </c>
      <c r="C4512" s="2">
        <v>45797</v>
      </c>
      <c r="D4512" s="1">
        <v>0.62638888888888888</v>
      </c>
      <c r="E4512" t="s">
        <v>70</v>
      </c>
      <c r="F4512" t="s">
        <v>38</v>
      </c>
      <c r="G4512" t="s">
        <v>327</v>
      </c>
      <c r="H4512" t="s">
        <v>22</v>
      </c>
      <c r="I4512" t="s">
        <v>1130</v>
      </c>
      <c r="J4512" t="s">
        <v>42</v>
      </c>
      <c r="K4512" t="s">
        <v>25</v>
      </c>
      <c r="L4512" t="s">
        <v>25</v>
      </c>
      <c r="M4512">
        <v>2.2000000000000002</v>
      </c>
      <c r="N4512">
        <v>6.5</v>
      </c>
      <c r="O4512" t="s">
        <v>26</v>
      </c>
      <c r="P4512">
        <v>5</v>
      </c>
      <c r="Q4512" t="s">
        <v>27</v>
      </c>
      <c r="R4512" t="s">
        <v>28</v>
      </c>
      <c r="S4512">
        <v>745.5</v>
      </c>
      <c r="T4512" t="str" cm="1">
        <f t="array" ref="T4512">_xlfn.IFS(Raw_Data[[#This Row],[Call Status]]="Resolved","5",Raw_Data[[#This Row],[Call Status]]="Escalated","2",Raw_Data[[#This Row],[Call Status]]="Pending","3",Raw_Data[[#This Row],[Call Status]]="Abandoned","0")</f>
        <v>5</v>
      </c>
      <c r="U4512" t="str">
        <f>TEXT(Raw_Data[[#This Row],[Call Date]],"mmmm")</f>
        <v>May</v>
      </c>
      <c r="V4512" t="str" cm="1">
        <f t="array" ref="V4512">_xlfn.IFS(Raw_Data[[#This Row],[Customer Satisfaction]]&lt;2,"Poor",Raw_Data[[#This Row],[Customer Satisfaction]]&lt;4,"Average",Raw_Data[[#This Row],[Customer Satisfaction]]&gt;=4,"Excellent")</f>
        <v>Excellent</v>
      </c>
    </row>
    <row r="4513" spans="2:22" x14ac:dyDescent="0.3">
      <c r="B4513" t="s">
        <v>8572</v>
      </c>
      <c r="C4513" s="2">
        <v>45940</v>
      </c>
      <c r="D4513" s="1">
        <v>0.79097222222222219</v>
      </c>
      <c r="E4513" t="s">
        <v>33</v>
      </c>
      <c r="F4513" t="s">
        <v>48</v>
      </c>
      <c r="G4513" t="s">
        <v>21</v>
      </c>
      <c r="H4513" t="s">
        <v>22</v>
      </c>
      <c r="I4513" t="s">
        <v>1137</v>
      </c>
      <c r="J4513" t="s">
        <v>55</v>
      </c>
      <c r="K4513" t="s">
        <v>16</v>
      </c>
      <c r="L4513" t="s">
        <v>16</v>
      </c>
      <c r="M4513">
        <v>10</v>
      </c>
      <c r="N4513">
        <v>13.5</v>
      </c>
      <c r="O4513" t="s">
        <v>28</v>
      </c>
      <c r="P4513">
        <v>1</v>
      </c>
      <c r="Q4513" t="s">
        <v>1014</v>
      </c>
      <c r="R4513" t="s">
        <v>26</v>
      </c>
      <c r="S4513">
        <v>454.74</v>
      </c>
      <c r="T4513" t="str" cm="1">
        <f t="array" ref="T4513">_xlfn.IFS(Raw_Data[[#This Row],[Call Status]]="Resolved","5",Raw_Data[[#This Row],[Call Status]]="Escalated","2",Raw_Data[[#This Row],[Call Status]]="Pending","3",Raw_Data[[#This Row],[Call Status]]="Abandoned","0")</f>
        <v>2</v>
      </c>
      <c r="U4513" t="str">
        <f>TEXT(Raw_Data[[#This Row],[Call Date]],"mmmm")</f>
        <v>October</v>
      </c>
      <c r="V4513" t="str" cm="1">
        <f t="array" ref="V4513">_xlfn.IFS(Raw_Data[[#This Row],[Customer Satisfaction]]&lt;2,"Poor",Raw_Data[[#This Row],[Customer Satisfaction]]&lt;4,"Average",Raw_Data[[#This Row],[Customer Satisfaction]]&gt;=4,"Excellent")</f>
        <v>Poor</v>
      </c>
    </row>
    <row r="4514" spans="2:22" x14ac:dyDescent="0.3">
      <c r="B4514" t="s">
        <v>6268</v>
      </c>
      <c r="C4514" s="2">
        <v>45969</v>
      </c>
      <c r="D4514" s="1">
        <v>0.56597222222222221</v>
      </c>
      <c r="E4514" t="s">
        <v>53</v>
      </c>
      <c r="F4514" t="s">
        <v>38</v>
      </c>
      <c r="G4514" t="s">
        <v>21</v>
      </c>
      <c r="H4514" t="s">
        <v>22</v>
      </c>
      <c r="I4514" t="s">
        <v>23</v>
      </c>
      <c r="J4514" t="s">
        <v>42</v>
      </c>
      <c r="K4514" t="s">
        <v>25</v>
      </c>
      <c r="L4514" t="s">
        <v>3559</v>
      </c>
      <c r="M4514">
        <v>4.0999999999999996</v>
      </c>
      <c r="N4514">
        <v>6.8</v>
      </c>
      <c r="O4514" t="s">
        <v>26</v>
      </c>
      <c r="P4514">
        <v>5</v>
      </c>
      <c r="Q4514" t="s">
        <v>27</v>
      </c>
      <c r="R4514" t="s">
        <v>26</v>
      </c>
      <c r="S4514">
        <v>121.89</v>
      </c>
      <c r="T4514" t="str" cm="1">
        <f t="array" ref="T4514">_xlfn.IFS(Raw_Data[[#This Row],[Call Status]]="Resolved","5",Raw_Data[[#This Row],[Call Status]]="Escalated","2",Raw_Data[[#This Row],[Call Status]]="Pending","3",Raw_Data[[#This Row],[Call Status]]="Abandoned","0")</f>
        <v>5</v>
      </c>
      <c r="U4514" t="str">
        <f>TEXT(Raw_Data[[#This Row],[Call Date]],"mmmm")</f>
        <v>November</v>
      </c>
      <c r="V4514" t="str" cm="1">
        <f t="array" ref="V4514">_xlfn.IFS(Raw_Data[[#This Row],[Customer Satisfaction]]&lt;2,"Poor",Raw_Data[[#This Row],[Customer Satisfaction]]&lt;4,"Average",Raw_Data[[#This Row],[Customer Satisfaction]]&gt;=4,"Excellent")</f>
        <v>Excellent</v>
      </c>
    </row>
    <row r="4515" spans="2:22" x14ac:dyDescent="0.3">
      <c r="B4515" t="s">
        <v>3717</v>
      </c>
      <c r="C4515" s="2">
        <v>45891</v>
      </c>
      <c r="D4515" s="1">
        <v>0.70138888888888884</v>
      </c>
      <c r="E4515" t="s">
        <v>100</v>
      </c>
      <c r="F4515" t="s">
        <v>20</v>
      </c>
      <c r="G4515" t="s">
        <v>21</v>
      </c>
      <c r="H4515" t="s">
        <v>2026</v>
      </c>
      <c r="I4515" t="s">
        <v>1137</v>
      </c>
      <c r="J4515" t="s">
        <v>64</v>
      </c>
      <c r="K4515" t="s">
        <v>25</v>
      </c>
      <c r="L4515" t="s">
        <v>3561</v>
      </c>
      <c r="M4515">
        <v>1.4</v>
      </c>
      <c r="N4515">
        <v>9.6999999999999993</v>
      </c>
      <c r="O4515" t="s">
        <v>26</v>
      </c>
      <c r="P4515">
        <v>0</v>
      </c>
      <c r="Q4515" t="s">
        <v>27</v>
      </c>
      <c r="R4515" t="s">
        <v>28</v>
      </c>
      <c r="S4515">
        <v>405.74</v>
      </c>
      <c r="T4515" t="str" cm="1">
        <f t="array" ref="T4515">_xlfn.IFS(Raw_Data[[#This Row],[Call Status]]="Resolved","5",Raw_Data[[#This Row],[Call Status]]="Escalated","2",Raw_Data[[#This Row],[Call Status]]="Pending","3",Raw_Data[[#This Row],[Call Status]]="Abandoned","0")</f>
        <v>5</v>
      </c>
      <c r="U4515" t="str">
        <f>TEXT(Raw_Data[[#This Row],[Call Date]],"mmmm")</f>
        <v>August</v>
      </c>
      <c r="V4515" t="str" cm="1">
        <f t="array" ref="V4515">_xlfn.IFS(Raw_Data[[#This Row],[Customer Satisfaction]]&lt;2,"Poor",Raw_Data[[#This Row],[Customer Satisfaction]]&lt;4,"Average",Raw_Data[[#This Row],[Customer Satisfaction]]&gt;=4,"Excellent")</f>
        <v>Poor</v>
      </c>
    </row>
    <row r="4516" spans="2:22" x14ac:dyDescent="0.3">
      <c r="B4516" t="s">
        <v>7961</v>
      </c>
      <c r="C4516" s="2">
        <v>45680</v>
      </c>
      <c r="D4516" s="1">
        <v>0.70208333333333328</v>
      </c>
      <c r="E4516" t="s">
        <v>30</v>
      </c>
      <c r="F4516" t="s">
        <v>38</v>
      </c>
      <c r="G4516" t="s">
        <v>162</v>
      </c>
      <c r="H4516" t="s">
        <v>22</v>
      </c>
      <c r="I4516" t="s">
        <v>23</v>
      </c>
      <c r="J4516" t="s">
        <v>64</v>
      </c>
      <c r="K4516" t="s">
        <v>16</v>
      </c>
      <c r="L4516" t="s">
        <v>16</v>
      </c>
      <c r="M4516">
        <v>3.9</v>
      </c>
      <c r="N4516">
        <v>3.2</v>
      </c>
      <c r="O4516" t="s">
        <v>28</v>
      </c>
      <c r="P4516">
        <v>3</v>
      </c>
      <c r="Q4516" t="s">
        <v>615</v>
      </c>
      <c r="R4516" t="s">
        <v>26</v>
      </c>
      <c r="S4516">
        <v>141.79</v>
      </c>
      <c r="T4516" t="str" cm="1">
        <f t="array" ref="T4516">_xlfn.IFS(Raw_Data[[#This Row],[Call Status]]="Resolved","5",Raw_Data[[#This Row],[Call Status]]="Escalated","2",Raw_Data[[#This Row],[Call Status]]="Pending","3",Raw_Data[[#This Row],[Call Status]]="Abandoned","0")</f>
        <v>2</v>
      </c>
      <c r="U4516" t="str">
        <f>TEXT(Raw_Data[[#This Row],[Call Date]],"mmmm")</f>
        <v>January</v>
      </c>
      <c r="V4516" t="str" cm="1">
        <f t="array" ref="V4516">_xlfn.IFS(Raw_Data[[#This Row],[Customer Satisfaction]]&lt;2,"Poor",Raw_Data[[#This Row],[Customer Satisfaction]]&lt;4,"Average",Raw_Data[[#This Row],[Customer Satisfaction]]&gt;=4,"Excellent")</f>
        <v>Average</v>
      </c>
    </row>
    <row r="4517" spans="2:22" x14ac:dyDescent="0.3">
      <c r="B4517" t="s">
        <v>6014</v>
      </c>
      <c r="C4517" s="2">
        <v>45810</v>
      </c>
      <c r="D4517" s="1">
        <v>0.62013888888888891</v>
      </c>
      <c r="E4517" t="s">
        <v>44</v>
      </c>
      <c r="F4517" t="s">
        <v>34</v>
      </c>
      <c r="G4517" t="s">
        <v>250</v>
      </c>
      <c r="H4517" t="s">
        <v>2613</v>
      </c>
      <c r="I4517" t="s">
        <v>23</v>
      </c>
      <c r="J4517" t="s">
        <v>49</v>
      </c>
      <c r="K4517" t="s">
        <v>25</v>
      </c>
      <c r="L4517" t="s">
        <v>3559</v>
      </c>
      <c r="M4517">
        <v>5.3</v>
      </c>
      <c r="N4517">
        <v>17.399999999999999</v>
      </c>
      <c r="O4517" t="s">
        <v>26</v>
      </c>
      <c r="P4517">
        <v>5</v>
      </c>
      <c r="Q4517" t="s">
        <v>27</v>
      </c>
      <c r="R4517" t="s">
        <v>28</v>
      </c>
      <c r="S4517">
        <v>226.74</v>
      </c>
      <c r="T4517" t="str" cm="1">
        <f t="array" ref="T4517">_xlfn.IFS(Raw_Data[[#This Row],[Call Status]]="Resolved","5",Raw_Data[[#This Row],[Call Status]]="Escalated","2",Raw_Data[[#This Row],[Call Status]]="Pending","3",Raw_Data[[#This Row],[Call Status]]="Abandoned","0")</f>
        <v>5</v>
      </c>
      <c r="U4517" t="str">
        <f>TEXT(Raw_Data[[#This Row],[Call Date]],"mmmm")</f>
        <v>June</v>
      </c>
      <c r="V4517" t="str" cm="1">
        <f t="array" ref="V4517">_xlfn.IFS(Raw_Data[[#This Row],[Customer Satisfaction]]&lt;2,"Poor",Raw_Data[[#This Row],[Customer Satisfaction]]&lt;4,"Average",Raw_Data[[#This Row],[Customer Satisfaction]]&gt;=4,"Excellent")</f>
        <v>Excellent</v>
      </c>
    </row>
    <row r="4518" spans="2:22" x14ac:dyDescent="0.3">
      <c r="B4518" t="s">
        <v>6576</v>
      </c>
      <c r="C4518" s="2">
        <v>45934</v>
      </c>
      <c r="D4518" s="1">
        <v>0.73124999999999996</v>
      </c>
      <c r="E4518" t="s">
        <v>66</v>
      </c>
      <c r="F4518" t="s">
        <v>20</v>
      </c>
      <c r="G4518" t="s">
        <v>21</v>
      </c>
      <c r="H4518" t="s">
        <v>22</v>
      </c>
      <c r="I4518" t="s">
        <v>23</v>
      </c>
      <c r="J4518" t="s">
        <v>39</v>
      </c>
      <c r="K4518" t="s">
        <v>25</v>
      </c>
      <c r="L4518" t="s">
        <v>3561</v>
      </c>
      <c r="M4518">
        <v>10</v>
      </c>
      <c r="N4518">
        <v>11.6</v>
      </c>
      <c r="O4518" t="s">
        <v>28</v>
      </c>
      <c r="P4518">
        <v>0</v>
      </c>
      <c r="Q4518" t="s">
        <v>615</v>
      </c>
      <c r="R4518" t="s">
        <v>28</v>
      </c>
      <c r="S4518">
        <v>112.27</v>
      </c>
      <c r="T4518" t="str" cm="1">
        <f t="array" ref="T4518">_xlfn.IFS(Raw_Data[[#This Row],[Call Status]]="Resolved","5",Raw_Data[[#This Row],[Call Status]]="Escalated","2",Raw_Data[[#This Row],[Call Status]]="Pending","3",Raw_Data[[#This Row],[Call Status]]="Abandoned","0")</f>
        <v>5</v>
      </c>
      <c r="U4518" t="str">
        <f>TEXT(Raw_Data[[#This Row],[Call Date]],"mmmm")</f>
        <v>October</v>
      </c>
      <c r="V4518" t="str" cm="1">
        <f t="array" ref="V4518">_xlfn.IFS(Raw_Data[[#This Row],[Customer Satisfaction]]&lt;2,"Poor",Raw_Data[[#This Row],[Customer Satisfaction]]&lt;4,"Average",Raw_Data[[#This Row],[Customer Satisfaction]]&gt;=4,"Excellent")</f>
        <v>Poor</v>
      </c>
    </row>
    <row r="4519" spans="2:22" x14ac:dyDescent="0.3">
      <c r="B4519" t="s">
        <v>5584</v>
      </c>
      <c r="C4519" s="2">
        <v>45718</v>
      </c>
      <c r="D4519" s="1">
        <v>0.71666666666666667</v>
      </c>
      <c r="E4519" t="s">
        <v>41</v>
      </c>
      <c r="F4519" t="s">
        <v>38</v>
      </c>
      <c r="G4519" t="s">
        <v>250</v>
      </c>
      <c r="H4519" t="s">
        <v>2026</v>
      </c>
      <c r="I4519" t="s">
        <v>23</v>
      </c>
      <c r="J4519" t="s">
        <v>49</v>
      </c>
      <c r="K4519" t="s">
        <v>25</v>
      </c>
      <c r="L4519" t="s">
        <v>3570</v>
      </c>
      <c r="M4519">
        <v>1.1000000000000001</v>
      </c>
      <c r="N4519">
        <v>11.4</v>
      </c>
      <c r="O4519" t="s">
        <v>26</v>
      </c>
      <c r="P4519">
        <v>4</v>
      </c>
      <c r="Q4519" t="s">
        <v>27</v>
      </c>
      <c r="R4519" t="s">
        <v>28</v>
      </c>
      <c r="S4519">
        <v>179.65</v>
      </c>
      <c r="T4519" t="str" cm="1">
        <f t="array" ref="T4519">_xlfn.IFS(Raw_Data[[#This Row],[Call Status]]="Resolved","5",Raw_Data[[#This Row],[Call Status]]="Escalated","2",Raw_Data[[#This Row],[Call Status]]="Pending","3",Raw_Data[[#This Row],[Call Status]]="Abandoned","0")</f>
        <v>5</v>
      </c>
      <c r="U4519" t="str">
        <f>TEXT(Raw_Data[[#This Row],[Call Date]],"mmmm")</f>
        <v>March</v>
      </c>
      <c r="V4519" t="str" cm="1">
        <f t="array" ref="V4519">_xlfn.IFS(Raw_Data[[#This Row],[Customer Satisfaction]]&lt;2,"Poor",Raw_Data[[#This Row],[Customer Satisfaction]]&lt;4,"Average",Raw_Data[[#This Row],[Customer Satisfaction]]&gt;=4,"Excellent")</f>
        <v>Excellent</v>
      </c>
    </row>
    <row r="4520" spans="2:22" x14ac:dyDescent="0.3">
      <c r="B4520" t="s">
        <v>3393</v>
      </c>
      <c r="C4520" s="2">
        <v>45976</v>
      </c>
      <c r="D4520" s="1">
        <v>0.38472222222222224</v>
      </c>
      <c r="E4520" t="s">
        <v>59</v>
      </c>
      <c r="F4520" t="s">
        <v>38</v>
      </c>
      <c r="G4520" t="s">
        <v>250</v>
      </c>
      <c r="H4520" t="s">
        <v>2026</v>
      </c>
      <c r="I4520" t="s">
        <v>23</v>
      </c>
      <c r="J4520" t="s">
        <v>76</v>
      </c>
      <c r="K4520" t="s">
        <v>25</v>
      </c>
      <c r="L4520" t="s">
        <v>25</v>
      </c>
      <c r="M4520">
        <v>2.4</v>
      </c>
      <c r="N4520">
        <v>11</v>
      </c>
      <c r="O4520" t="s">
        <v>26</v>
      </c>
      <c r="P4520">
        <v>5</v>
      </c>
      <c r="Q4520" t="s">
        <v>27</v>
      </c>
      <c r="R4520" t="s">
        <v>28</v>
      </c>
      <c r="S4520">
        <v>261.33</v>
      </c>
      <c r="T4520" t="str" cm="1">
        <f t="array" ref="T4520">_xlfn.IFS(Raw_Data[[#This Row],[Call Status]]="Resolved","5",Raw_Data[[#This Row],[Call Status]]="Escalated","2",Raw_Data[[#This Row],[Call Status]]="Pending","3",Raw_Data[[#This Row],[Call Status]]="Abandoned","0")</f>
        <v>5</v>
      </c>
      <c r="U4520" t="str">
        <f>TEXT(Raw_Data[[#This Row],[Call Date]],"mmmm")</f>
        <v>November</v>
      </c>
      <c r="V4520" t="str" cm="1">
        <f t="array" ref="V4520">_xlfn.IFS(Raw_Data[[#This Row],[Customer Satisfaction]]&lt;2,"Poor",Raw_Data[[#This Row],[Customer Satisfaction]]&lt;4,"Average",Raw_Data[[#This Row],[Customer Satisfaction]]&gt;=4,"Excellent")</f>
        <v>Excellent</v>
      </c>
    </row>
    <row r="4521" spans="2:22" x14ac:dyDescent="0.3">
      <c r="B4521" t="s">
        <v>3047</v>
      </c>
      <c r="C4521" s="2">
        <v>45709</v>
      </c>
      <c r="D4521" s="1">
        <v>0.63680555555555551</v>
      </c>
      <c r="E4521" t="s">
        <v>33</v>
      </c>
      <c r="F4521" t="s">
        <v>20</v>
      </c>
      <c r="G4521" t="s">
        <v>327</v>
      </c>
      <c r="H4521" t="s">
        <v>2392</v>
      </c>
      <c r="I4521" t="s">
        <v>23</v>
      </c>
      <c r="J4521" t="s">
        <v>24</v>
      </c>
      <c r="K4521" t="s">
        <v>25</v>
      </c>
      <c r="L4521" t="s">
        <v>25</v>
      </c>
      <c r="M4521">
        <v>3.7</v>
      </c>
      <c r="N4521">
        <v>9.1</v>
      </c>
      <c r="O4521" t="s">
        <v>26</v>
      </c>
      <c r="P4521">
        <v>5</v>
      </c>
      <c r="Q4521" t="s">
        <v>27</v>
      </c>
      <c r="R4521" t="s">
        <v>28</v>
      </c>
      <c r="S4521">
        <v>83.53</v>
      </c>
      <c r="T4521" t="str" cm="1">
        <f t="array" ref="T4521">_xlfn.IFS(Raw_Data[[#This Row],[Call Status]]="Resolved","5",Raw_Data[[#This Row],[Call Status]]="Escalated","2",Raw_Data[[#This Row],[Call Status]]="Pending","3",Raw_Data[[#This Row],[Call Status]]="Abandoned","0")</f>
        <v>5</v>
      </c>
      <c r="U4521" t="str">
        <f>TEXT(Raw_Data[[#This Row],[Call Date]],"mmmm")</f>
        <v>February</v>
      </c>
      <c r="V4521" t="str" cm="1">
        <f t="array" ref="V4521">_xlfn.IFS(Raw_Data[[#This Row],[Customer Satisfaction]]&lt;2,"Poor",Raw_Data[[#This Row],[Customer Satisfaction]]&lt;4,"Average",Raw_Data[[#This Row],[Customer Satisfaction]]&gt;=4,"Excellent")</f>
        <v>Excellent</v>
      </c>
    </row>
    <row r="4522" spans="2:22" x14ac:dyDescent="0.3">
      <c r="B4522" t="s">
        <v>5872</v>
      </c>
      <c r="C4522" s="2">
        <v>46001</v>
      </c>
      <c r="D4522" s="1">
        <v>0.78263888888888888</v>
      </c>
      <c r="E4522" t="s">
        <v>59</v>
      </c>
      <c r="F4522" t="s">
        <v>48</v>
      </c>
      <c r="G4522" t="s">
        <v>162</v>
      </c>
      <c r="H4522" t="s">
        <v>2392</v>
      </c>
      <c r="I4522" t="s">
        <v>23</v>
      </c>
      <c r="J4522" t="s">
        <v>42</v>
      </c>
      <c r="K4522" t="s">
        <v>25</v>
      </c>
      <c r="L4522" t="s">
        <v>3559</v>
      </c>
      <c r="M4522">
        <v>0.5</v>
      </c>
      <c r="N4522">
        <v>9.3000000000000007</v>
      </c>
      <c r="O4522" t="s">
        <v>26</v>
      </c>
      <c r="P4522">
        <v>0</v>
      </c>
      <c r="Q4522" t="s">
        <v>27</v>
      </c>
      <c r="R4522" t="s">
        <v>26</v>
      </c>
      <c r="S4522">
        <v>505.28</v>
      </c>
      <c r="T4522" t="str" cm="1">
        <f t="array" ref="T4522">_xlfn.IFS(Raw_Data[[#This Row],[Call Status]]="Resolved","5",Raw_Data[[#This Row],[Call Status]]="Escalated","2",Raw_Data[[#This Row],[Call Status]]="Pending","3",Raw_Data[[#This Row],[Call Status]]="Abandoned","0")</f>
        <v>5</v>
      </c>
      <c r="U4522" t="str">
        <f>TEXT(Raw_Data[[#This Row],[Call Date]],"mmmm")</f>
        <v>December</v>
      </c>
      <c r="V4522" t="str" cm="1">
        <f t="array" ref="V4522">_xlfn.IFS(Raw_Data[[#This Row],[Customer Satisfaction]]&lt;2,"Poor",Raw_Data[[#This Row],[Customer Satisfaction]]&lt;4,"Average",Raw_Data[[#This Row],[Customer Satisfaction]]&gt;=4,"Excellent")</f>
        <v>Poor</v>
      </c>
    </row>
    <row r="4523" spans="2:22" x14ac:dyDescent="0.3">
      <c r="B4523" t="s">
        <v>5863</v>
      </c>
      <c r="C4523" s="2">
        <v>45810</v>
      </c>
      <c r="D4523" s="1">
        <v>0.33958333333333335</v>
      </c>
      <c r="E4523" t="s">
        <v>100</v>
      </c>
      <c r="F4523" t="s">
        <v>34</v>
      </c>
      <c r="H4523" t="s">
        <v>2392</v>
      </c>
      <c r="I4523" t="s">
        <v>23</v>
      </c>
      <c r="J4523" t="s">
        <v>55</v>
      </c>
      <c r="K4523" t="s">
        <v>25</v>
      </c>
      <c r="L4523" t="s">
        <v>3559</v>
      </c>
      <c r="M4523">
        <v>3.1</v>
      </c>
      <c r="N4523">
        <v>10.1</v>
      </c>
      <c r="O4523" t="s">
        <v>26</v>
      </c>
      <c r="P4523">
        <v>0</v>
      </c>
      <c r="Q4523" t="s">
        <v>27</v>
      </c>
      <c r="R4523" t="s">
        <v>28</v>
      </c>
      <c r="S4523">
        <v>104.32</v>
      </c>
      <c r="T4523" t="str" cm="1">
        <f t="array" ref="T4523">_xlfn.IFS(Raw_Data[[#This Row],[Call Status]]="Resolved","5",Raw_Data[[#This Row],[Call Status]]="Escalated","2",Raw_Data[[#This Row],[Call Status]]="Pending","3",Raw_Data[[#This Row],[Call Status]]="Abandoned","0")</f>
        <v>5</v>
      </c>
      <c r="U4523" t="str">
        <f>TEXT(Raw_Data[[#This Row],[Call Date]],"mmmm")</f>
        <v>June</v>
      </c>
      <c r="V4523" t="str" cm="1">
        <f t="array" ref="V4523">_xlfn.IFS(Raw_Data[[#This Row],[Customer Satisfaction]]&lt;2,"Poor",Raw_Data[[#This Row],[Customer Satisfaction]]&lt;4,"Average",Raw_Data[[#This Row],[Customer Satisfaction]]&gt;=4,"Excellent")</f>
        <v>Poor</v>
      </c>
    </row>
    <row r="4524" spans="2:22" x14ac:dyDescent="0.3">
      <c r="B4524" t="s">
        <v>2067</v>
      </c>
      <c r="C4524" s="2">
        <v>45894</v>
      </c>
      <c r="D4524" s="1">
        <v>0.50902777777777775</v>
      </c>
      <c r="E4524" t="s">
        <v>59</v>
      </c>
      <c r="F4524" t="s">
        <v>34</v>
      </c>
      <c r="G4524" t="s">
        <v>162</v>
      </c>
      <c r="H4524" t="s">
        <v>2026</v>
      </c>
      <c r="I4524" t="s">
        <v>1128</v>
      </c>
      <c r="J4524" t="s">
        <v>24</v>
      </c>
      <c r="K4524" t="s">
        <v>25</v>
      </c>
      <c r="L4524" t="s">
        <v>25</v>
      </c>
      <c r="M4524">
        <v>3.3</v>
      </c>
      <c r="N4524">
        <v>7.4</v>
      </c>
      <c r="O4524" t="s">
        <v>26</v>
      </c>
      <c r="P4524">
        <v>3</v>
      </c>
      <c r="Q4524" t="s">
        <v>615</v>
      </c>
      <c r="R4524" t="s">
        <v>28</v>
      </c>
      <c r="S4524">
        <v>110.65</v>
      </c>
      <c r="T4524" t="str" cm="1">
        <f t="array" ref="T4524">_xlfn.IFS(Raw_Data[[#This Row],[Call Status]]="Resolved","5",Raw_Data[[#This Row],[Call Status]]="Escalated","2",Raw_Data[[#This Row],[Call Status]]="Pending","3",Raw_Data[[#This Row],[Call Status]]="Abandoned","0")</f>
        <v>5</v>
      </c>
      <c r="U4524" t="str">
        <f>TEXT(Raw_Data[[#This Row],[Call Date]],"mmmm")</f>
        <v>August</v>
      </c>
      <c r="V4524" t="str" cm="1">
        <f t="array" ref="V4524">_xlfn.IFS(Raw_Data[[#This Row],[Customer Satisfaction]]&lt;2,"Poor",Raw_Data[[#This Row],[Customer Satisfaction]]&lt;4,"Average",Raw_Data[[#This Row],[Customer Satisfaction]]&gt;=4,"Excellent")</f>
        <v>Average</v>
      </c>
    </row>
    <row r="4525" spans="2:22" x14ac:dyDescent="0.3">
      <c r="B4525" t="s">
        <v>7844</v>
      </c>
      <c r="C4525" s="2">
        <v>45968</v>
      </c>
      <c r="D4525" s="1">
        <v>0.48333333333333334</v>
      </c>
      <c r="E4525" t="s">
        <v>59</v>
      </c>
      <c r="F4525" t="s">
        <v>20</v>
      </c>
      <c r="G4525" t="s">
        <v>21</v>
      </c>
      <c r="H4525" t="s">
        <v>2026</v>
      </c>
      <c r="I4525" t="s">
        <v>23</v>
      </c>
      <c r="J4525" t="s">
        <v>76</v>
      </c>
      <c r="K4525" t="s">
        <v>16</v>
      </c>
      <c r="L4525" t="s">
        <v>16</v>
      </c>
      <c r="M4525">
        <v>1</v>
      </c>
      <c r="N4525">
        <v>8.1999999999999993</v>
      </c>
      <c r="O4525" t="s">
        <v>28</v>
      </c>
      <c r="P4525">
        <v>3</v>
      </c>
      <c r="Q4525" t="s">
        <v>615</v>
      </c>
      <c r="R4525" t="s">
        <v>26</v>
      </c>
      <c r="S4525">
        <v>258.02999999999997</v>
      </c>
      <c r="T4525" t="str" cm="1">
        <f t="array" ref="T4525">_xlfn.IFS(Raw_Data[[#This Row],[Call Status]]="Resolved","5",Raw_Data[[#This Row],[Call Status]]="Escalated","2",Raw_Data[[#This Row],[Call Status]]="Pending","3",Raw_Data[[#This Row],[Call Status]]="Abandoned","0")</f>
        <v>2</v>
      </c>
      <c r="U4525" t="str">
        <f>TEXT(Raw_Data[[#This Row],[Call Date]],"mmmm")</f>
        <v>November</v>
      </c>
      <c r="V4525" t="str" cm="1">
        <f t="array" ref="V4525">_xlfn.IFS(Raw_Data[[#This Row],[Customer Satisfaction]]&lt;2,"Poor",Raw_Data[[#This Row],[Customer Satisfaction]]&lt;4,"Average",Raw_Data[[#This Row],[Customer Satisfaction]]&gt;=4,"Excellent")</f>
        <v>Average</v>
      </c>
    </row>
    <row r="4526" spans="2:22" x14ac:dyDescent="0.3">
      <c r="B4526" t="s">
        <v>4334</v>
      </c>
      <c r="C4526" s="2">
        <v>45959</v>
      </c>
      <c r="D4526" s="1">
        <v>0.52361111111111114</v>
      </c>
      <c r="E4526" t="s">
        <v>84</v>
      </c>
      <c r="F4526" t="s">
        <v>48</v>
      </c>
      <c r="G4526" t="s">
        <v>250</v>
      </c>
      <c r="H4526" t="s">
        <v>22</v>
      </c>
      <c r="I4526" t="s">
        <v>1137</v>
      </c>
      <c r="J4526" t="s">
        <v>42</v>
      </c>
      <c r="K4526" t="s">
        <v>25</v>
      </c>
      <c r="L4526" t="s">
        <v>3559</v>
      </c>
      <c r="M4526">
        <v>3.9</v>
      </c>
      <c r="N4526">
        <v>5.9</v>
      </c>
      <c r="O4526" t="s">
        <v>26</v>
      </c>
      <c r="P4526">
        <v>1</v>
      </c>
      <c r="Q4526" t="s">
        <v>1014</v>
      </c>
      <c r="R4526" t="s">
        <v>28</v>
      </c>
      <c r="S4526">
        <v>217.74</v>
      </c>
      <c r="T4526" t="str" cm="1">
        <f t="array" ref="T4526">_xlfn.IFS(Raw_Data[[#This Row],[Call Status]]="Resolved","5",Raw_Data[[#This Row],[Call Status]]="Escalated","2",Raw_Data[[#This Row],[Call Status]]="Pending","3",Raw_Data[[#This Row],[Call Status]]="Abandoned","0")</f>
        <v>5</v>
      </c>
      <c r="U4526" t="str">
        <f>TEXT(Raw_Data[[#This Row],[Call Date]],"mmmm")</f>
        <v>October</v>
      </c>
      <c r="V4526" t="str" cm="1">
        <f t="array" ref="V4526">_xlfn.IFS(Raw_Data[[#This Row],[Customer Satisfaction]]&lt;2,"Poor",Raw_Data[[#This Row],[Customer Satisfaction]]&lt;4,"Average",Raw_Data[[#This Row],[Customer Satisfaction]]&gt;=4,"Excellent")</f>
        <v>Poor</v>
      </c>
    </row>
    <row r="4527" spans="2:22" x14ac:dyDescent="0.3">
      <c r="B4527" t="s">
        <v>3493</v>
      </c>
      <c r="C4527" s="2">
        <v>45689</v>
      </c>
      <c r="D4527" s="1">
        <v>0.58680555555555558</v>
      </c>
      <c r="E4527" t="s">
        <v>30</v>
      </c>
      <c r="F4527" t="s">
        <v>38</v>
      </c>
      <c r="G4527" t="s">
        <v>327</v>
      </c>
      <c r="H4527" t="s">
        <v>2026</v>
      </c>
      <c r="I4527" t="s">
        <v>23</v>
      </c>
      <c r="J4527" t="s">
        <v>45</v>
      </c>
      <c r="K4527" t="s">
        <v>25</v>
      </c>
      <c r="L4527" t="s">
        <v>25</v>
      </c>
      <c r="M4527">
        <v>3.1</v>
      </c>
      <c r="N4527">
        <v>13.9</v>
      </c>
      <c r="O4527" t="s">
        <v>26</v>
      </c>
      <c r="P4527">
        <v>5</v>
      </c>
      <c r="Q4527" t="s">
        <v>27</v>
      </c>
      <c r="R4527" t="s">
        <v>28</v>
      </c>
      <c r="S4527">
        <v>355.83</v>
      </c>
      <c r="T4527" t="str" cm="1">
        <f t="array" ref="T4527">_xlfn.IFS(Raw_Data[[#This Row],[Call Status]]="Resolved","5",Raw_Data[[#This Row],[Call Status]]="Escalated","2",Raw_Data[[#This Row],[Call Status]]="Pending","3",Raw_Data[[#This Row],[Call Status]]="Abandoned","0")</f>
        <v>5</v>
      </c>
      <c r="U4527" t="str">
        <f>TEXT(Raw_Data[[#This Row],[Call Date]],"mmmm")</f>
        <v>February</v>
      </c>
      <c r="V4527" t="str" cm="1">
        <f t="array" ref="V4527">_xlfn.IFS(Raw_Data[[#This Row],[Customer Satisfaction]]&lt;2,"Poor",Raw_Data[[#This Row],[Customer Satisfaction]]&lt;4,"Average",Raw_Data[[#This Row],[Customer Satisfaction]]&gt;=4,"Excellent")</f>
        <v>Excellent</v>
      </c>
    </row>
    <row r="4528" spans="2:22" x14ac:dyDescent="0.3">
      <c r="B4528" t="s">
        <v>992</v>
      </c>
      <c r="C4528" s="2">
        <v>45712</v>
      </c>
      <c r="D4528" s="1">
        <v>0.75277777777777777</v>
      </c>
      <c r="E4528" t="s">
        <v>57</v>
      </c>
      <c r="F4528" t="s">
        <v>48</v>
      </c>
      <c r="G4528" t="s">
        <v>21</v>
      </c>
      <c r="H4528" t="s">
        <v>22</v>
      </c>
      <c r="I4528" t="s">
        <v>23</v>
      </c>
      <c r="J4528" t="s">
        <v>49</v>
      </c>
      <c r="K4528" t="s">
        <v>25</v>
      </c>
      <c r="L4528" t="s">
        <v>25</v>
      </c>
      <c r="M4528">
        <v>2.2000000000000002</v>
      </c>
      <c r="N4528">
        <v>8.8000000000000007</v>
      </c>
      <c r="O4528" t="s">
        <v>28</v>
      </c>
      <c r="P4528">
        <v>3</v>
      </c>
      <c r="Q4528" t="s">
        <v>615</v>
      </c>
      <c r="R4528" t="s">
        <v>28</v>
      </c>
      <c r="S4528">
        <v>23.58</v>
      </c>
      <c r="T4528" t="str" cm="1">
        <f t="array" ref="T4528">_xlfn.IFS(Raw_Data[[#This Row],[Call Status]]="Resolved","5",Raw_Data[[#This Row],[Call Status]]="Escalated","2",Raw_Data[[#This Row],[Call Status]]="Pending","3",Raw_Data[[#This Row],[Call Status]]="Abandoned","0")</f>
        <v>5</v>
      </c>
      <c r="U4528" t="str">
        <f>TEXT(Raw_Data[[#This Row],[Call Date]],"mmmm")</f>
        <v>February</v>
      </c>
      <c r="V4528" t="str" cm="1">
        <f t="array" ref="V4528">_xlfn.IFS(Raw_Data[[#This Row],[Customer Satisfaction]]&lt;2,"Poor",Raw_Data[[#This Row],[Customer Satisfaction]]&lt;4,"Average",Raw_Data[[#This Row],[Customer Satisfaction]]&gt;=4,"Excellent")</f>
        <v>Average</v>
      </c>
    </row>
    <row r="4529" spans="2:22" x14ac:dyDescent="0.3">
      <c r="B4529" t="s">
        <v>8585</v>
      </c>
      <c r="C4529" s="2">
        <v>46009</v>
      </c>
      <c r="D4529" s="1">
        <v>0.56597222222222221</v>
      </c>
      <c r="E4529" t="s">
        <v>37</v>
      </c>
      <c r="F4529" t="s">
        <v>20</v>
      </c>
      <c r="G4529" t="s">
        <v>250</v>
      </c>
      <c r="H4529" t="s">
        <v>22</v>
      </c>
      <c r="I4529" t="s">
        <v>1128</v>
      </c>
      <c r="J4529" t="s">
        <v>76</v>
      </c>
      <c r="K4529" t="s">
        <v>16</v>
      </c>
      <c r="L4529" t="s">
        <v>16</v>
      </c>
      <c r="M4529">
        <v>4.0999999999999996</v>
      </c>
      <c r="N4529">
        <v>4</v>
      </c>
      <c r="O4529" t="s">
        <v>28</v>
      </c>
      <c r="P4529">
        <v>1</v>
      </c>
      <c r="Q4529" t="s">
        <v>1014</v>
      </c>
      <c r="R4529" t="s">
        <v>26</v>
      </c>
      <c r="S4529">
        <v>77.87</v>
      </c>
      <c r="T4529" t="str" cm="1">
        <f t="array" ref="T4529">_xlfn.IFS(Raw_Data[[#This Row],[Call Status]]="Resolved","5",Raw_Data[[#This Row],[Call Status]]="Escalated","2",Raw_Data[[#This Row],[Call Status]]="Pending","3",Raw_Data[[#This Row],[Call Status]]="Abandoned","0")</f>
        <v>2</v>
      </c>
      <c r="U4529" t="str">
        <f>TEXT(Raw_Data[[#This Row],[Call Date]],"mmmm")</f>
        <v>December</v>
      </c>
      <c r="V4529" t="str" cm="1">
        <f t="array" ref="V4529">_xlfn.IFS(Raw_Data[[#This Row],[Customer Satisfaction]]&lt;2,"Poor",Raw_Data[[#This Row],[Customer Satisfaction]]&lt;4,"Average",Raw_Data[[#This Row],[Customer Satisfaction]]&gt;=4,"Excellent")</f>
        <v>Poor</v>
      </c>
    </row>
    <row r="4530" spans="2:22" x14ac:dyDescent="0.3">
      <c r="B4530" t="s">
        <v>5339</v>
      </c>
      <c r="C4530" s="2">
        <v>45693</v>
      </c>
      <c r="D4530" s="1">
        <v>0.67708333333333337</v>
      </c>
      <c r="E4530" t="s">
        <v>19</v>
      </c>
      <c r="F4530" t="s">
        <v>20</v>
      </c>
      <c r="G4530" t="s">
        <v>327</v>
      </c>
      <c r="H4530" t="s">
        <v>2026</v>
      </c>
      <c r="I4530" t="s">
        <v>23</v>
      </c>
      <c r="J4530" t="s">
        <v>76</v>
      </c>
      <c r="K4530" t="s">
        <v>25</v>
      </c>
      <c r="L4530" t="s">
        <v>3564</v>
      </c>
      <c r="M4530">
        <v>4.5</v>
      </c>
      <c r="N4530">
        <v>5.2</v>
      </c>
      <c r="O4530" t="s">
        <v>26</v>
      </c>
      <c r="P4530">
        <v>4</v>
      </c>
      <c r="Q4530" t="s">
        <v>615</v>
      </c>
      <c r="R4530" t="s">
        <v>28</v>
      </c>
      <c r="S4530">
        <v>373.14</v>
      </c>
      <c r="T4530" t="str" cm="1">
        <f t="array" ref="T4530">_xlfn.IFS(Raw_Data[[#This Row],[Call Status]]="Resolved","5",Raw_Data[[#This Row],[Call Status]]="Escalated","2",Raw_Data[[#This Row],[Call Status]]="Pending","3",Raw_Data[[#This Row],[Call Status]]="Abandoned","0")</f>
        <v>5</v>
      </c>
      <c r="U4530" t="str">
        <f>TEXT(Raw_Data[[#This Row],[Call Date]],"mmmm")</f>
        <v>February</v>
      </c>
      <c r="V4530" t="str" cm="1">
        <f t="array" ref="V4530">_xlfn.IFS(Raw_Data[[#This Row],[Customer Satisfaction]]&lt;2,"Poor",Raw_Data[[#This Row],[Customer Satisfaction]]&lt;4,"Average",Raw_Data[[#This Row],[Customer Satisfaction]]&gt;=4,"Excellent")</f>
        <v>Excellent</v>
      </c>
    </row>
    <row r="4531" spans="2:22" x14ac:dyDescent="0.3">
      <c r="B4531" t="s">
        <v>4812</v>
      </c>
      <c r="C4531" s="2">
        <v>45767</v>
      </c>
      <c r="D4531" s="1">
        <v>0.89375000000000004</v>
      </c>
      <c r="E4531" t="s">
        <v>156</v>
      </c>
      <c r="F4531" t="s">
        <v>34</v>
      </c>
      <c r="G4531" t="s">
        <v>250</v>
      </c>
      <c r="H4531" t="s">
        <v>22</v>
      </c>
      <c r="I4531" t="s">
        <v>1128</v>
      </c>
      <c r="J4531" t="s">
        <v>64</v>
      </c>
      <c r="K4531" t="s">
        <v>25</v>
      </c>
      <c r="L4531" t="s">
        <v>3559</v>
      </c>
      <c r="M4531">
        <v>1.2</v>
      </c>
      <c r="N4531">
        <v>13.1</v>
      </c>
      <c r="O4531" t="s">
        <v>26</v>
      </c>
      <c r="P4531">
        <v>5</v>
      </c>
      <c r="Q4531" t="s">
        <v>27</v>
      </c>
      <c r="R4531" t="s">
        <v>28</v>
      </c>
      <c r="S4531">
        <v>57.96</v>
      </c>
      <c r="T4531" t="str" cm="1">
        <f t="array" ref="T4531">_xlfn.IFS(Raw_Data[[#This Row],[Call Status]]="Resolved","5",Raw_Data[[#This Row],[Call Status]]="Escalated","2",Raw_Data[[#This Row],[Call Status]]="Pending","3",Raw_Data[[#This Row],[Call Status]]="Abandoned","0")</f>
        <v>5</v>
      </c>
      <c r="U4531" t="str">
        <f>TEXT(Raw_Data[[#This Row],[Call Date]],"mmmm")</f>
        <v>April</v>
      </c>
      <c r="V4531" t="str" cm="1">
        <f t="array" ref="V4531">_xlfn.IFS(Raw_Data[[#This Row],[Customer Satisfaction]]&lt;2,"Poor",Raw_Data[[#This Row],[Customer Satisfaction]]&lt;4,"Average",Raw_Data[[#This Row],[Customer Satisfaction]]&gt;=4,"Excellent")</f>
        <v>Excellent</v>
      </c>
    </row>
    <row r="4532" spans="2:22" x14ac:dyDescent="0.3">
      <c r="B4532" t="s">
        <v>8665</v>
      </c>
      <c r="C4532" s="2">
        <v>45834</v>
      </c>
      <c r="D4532" s="1">
        <v>0.69236111111111109</v>
      </c>
      <c r="E4532" t="s">
        <v>108</v>
      </c>
      <c r="F4532" t="s">
        <v>38</v>
      </c>
      <c r="G4532" t="s">
        <v>327</v>
      </c>
      <c r="H4532" t="s">
        <v>2026</v>
      </c>
      <c r="I4532" t="s">
        <v>1128</v>
      </c>
      <c r="J4532" t="s">
        <v>39</v>
      </c>
      <c r="K4532" t="s">
        <v>16</v>
      </c>
      <c r="L4532" t="s">
        <v>16</v>
      </c>
      <c r="M4532">
        <v>0.4</v>
      </c>
      <c r="N4532">
        <v>11.1</v>
      </c>
      <c r="O4532" t="s">
        <v>28</v>
      </c>
      <c r="P4532">
        <v>1</v>
      </c>
      <c r="Q4532" t="s">
        <v>1014</v>
      </c>
      <c r="R4532" t="s">
        <v>26</v>
      </c>
      <c r="S4532">
        <v>182.3</v>
      </c>
      <c r="T4532" t="str" cm="1">
        <f t="array" ref="T4532">_xlfn.IFS(Raw_Data[[#This Row],[Call Status]]="Resolved","5",Raw_Data[[#This Row],[Call Status]]="Escalated","2",Raw_Data[[#This Row],[Call Status]]="Pending","3",Raw_Data[[#This Row],[Call Status]]="Abandoned","0")</f>
        <v>2</v>
      </c>
      <c r="U4532" t="str">
        <f>TEXT(Raw_Data[[#This Row],[Call Date]],"mmmm")</f>
        <v>June</v>
      </c>
      <c r="V4532" t="str" cm="1">
        <f t="array" ref="V4532">_xlfn.IFS(Raw_Data[[#This Row],[Customer Satisfaction]]&lt;2,"Poor",Raw_Data[[#This Row],[Customer Satisfaction]]&lt;4,"Average",Raw_Data[[#This Row],[Customer Satisfaction]]&gt;=4,"Excellent")</f>
        <v>Poor</v>
      </c>
    </row>
    <row r="4533" spans="2:22" x14ac:dyDescent="0.3">
      <c r="B4533" t="s">
        <v>9915</v>
      </c>
      <c r="C4533" s="2">
        <v>46019</v>
      </c>
      <c r="D4533" s="1">
        <v>0.84791666666666665</v>
      </c>
      <c r="E4533" t="s">
        <v>33</v>
      </c>
      <c r="F4533" t="s">
        <v>38</v>
      </c>
      <c r="G4533" t="s">
        <v>327</v>
      </c>
      <c r="H4533" t="s">
        <v>22</v>
      </c>
      <c r="I4533" t="s">
        <v>23</v>
      </c>
      <c r="J4533" t="s">
        <v>49</v>
      </c>
      <c r="K4533" t="s">
        <v>8876</v>
      </c>
      <c r="L4533" t="s">
        <v>8877</v>
      </c>
      <c r="M4533">
        <v>4.9000000000000004</v>
      </c>
      <c r="N4533">
        <v>11.6</v>
      </c>
      <c r="O4533" t="s">
        <v>28</v>
      </c>
      <c r="P4533">
        <v>4</v>
      </c>
      <c r="Q4533" t="s">
        <v>27</v>
      </c>
      <c r="R4533" t="s">
        <v>28</v>
      </c>
      <c r="S4533">
        <v>162.19</v>
      </c>
      <c r="T4533" t="str" cm="1">
        <f t="array" ref="T4533">_xlfn.IFS(Raw_Data[[#This Row],[Call Status]]="Resolved","5",Raw_Data[[#This Row],[Call Status]]="Escalated","2",Raw_Data[[#This Row],[Call Status]]="Pending","3",Raw_Data[[#This Row],[Call Status]]="Abandoned","0")</f>
        <v>3</v>
      </c>
      <c r="U4533" t="str">
        <f>TEXT(Raw_Data[[#This Row],[Call Date]],"mmmm")</f>
        <v>December</v>
      </c>
      <c r="V4533" t="str" cm="1">
        <f t="array" ref="V4533">_xlfn.IFS(Raw_Data[[#This Row],[Customer Satisfaction]]&lt;2,"Poor",Raw_Data[[#This Row],[Customer Satisfaction]]&lt;4,"Average",Raw_Data[[#This Row],[Customer Satisfaction]]&gt;=4,"Excellent")</f>
        <v>Excellent</v>
      </c>
    </row>
    <row r="4534" spans="2:22" x14ac:dyDescent="0.3">
      <c r="B4534" t="s">
        <v>787</v>
      </c>
      <c r="C4534" s="2">
        <v>45971</v>
      </c>
      <c r="D4534" s="1">
        <v>0.37777777777777777</v>
      </c>
      <c r="E4534" t="s">
        <v>37</v>
      </c>
      <c r="F4534" t="s">
        <v>48</v>
      </c>
      <c r="G4534" t="s">
        <v>162</v>
      </c>
      <c r="H4534" t="s">
        <v>22</v>
      </c>
      <c r="I4534" t="s">
        <v>23</v>
      </c>
      <c r="J4534" t="s">
        <v>49</v>
      </c>
      <c r="K4534" t="s">
        <v>25</v>
      </c>
      <c r="L4534" t="s">
        <v>25</v>
      </c>
      <c r="M4534">
        <v>8.1999999999999993</v>
      </c>
      <c r="N4534">
        <v>11.5</v>
      </c>
      <c r="O4534" t="s">
        <v>26</v>
      </c>
      <c r="P4534">
        <v>4</v>
      </c>
      <c r="Q4534" t="s">
        <v>615</v>
      </c>
      <c r="R4534" t="s">
        <v>28</v>
      </c>
      <c r="S4534">
        <v>169.21</v>
      </c>
      <c r="T4534" t="str" cm="1">
        <f t="array" ref="T4534">_xlfn.IFS(Raw_Data[[#This Row],[Call Status]]="Resolved","5",Raw_Data[[#This Row],[Call Status]]="Escalated","2",Raw_Data[[#This Row],[Call Status]]="Pending","3",Raw_Data[[#This Row],[Call Status]]="Abandoned","0")</f>
        <v>5</v>
      </c>
      <c r="U4534" t="str">
        <f>TEXT(Raw_Data[[#This Row],[Call Date]],"mmmm")</f>
        <v>November</v>
      </c>
      <c r="V4534" t="str" cm="1">
        <f t="array" ref="V4534">_xlfn.IFS(Raw_Data[[#This Row],[Customer Satisfaction]]&lt;2,"Poor",Raw_Data[[#This Row],[Customer Satisfaction]]&lt;4,"Average",Raw_Data[[#This Row],[Customer Satisfaction]]&gt;=4,"Excellent")</f>
        <v>Excellent</v>
      </c>
    </row>
    <row r="4535" spans="2:22" x14ac:dyDescent="0.3">
      <c r="B4535" t="s">
        <v>7225</v>
      </c>
      <c r="C4535" s="2">
        <v>45952</v>
      </c>
      <c r="D4535" s="1">
        <v>0.67708333333333337</v>
      </c>
      <c r="E4535" t="s">
        <v>70</v>
      </c>
      <c r="F4535" t="s">
        <v>48</v>
      </c>
      <c r="G4535" t="s">
        <v>250</v>
      </c>
      <c r="H4535" t="s">
        <v>22</v>
      </c>
      <c r="I4535" t="s">
        <v>23</v>
      </c>
      <c r="J4535" t="s">
        <v>24</v>
      </c>
      <c r="K4535" t="s">
        <v>25</v>
      </c>
      <c r="L4535" t="s">
        <v>3564</v>
      </c>
      <c r="M4535">
        <v>2.2000000000000002</v>
      </c>
      <c r="N4535">
        <v>9.1</v>
      </c>
      <c r="O4535" t="s">
        <v>26</v>
      </c>
      <c r="P4535">
        <v>5</v>
      </c>
      <c r="Q4535" t="s">
        <v>27</v>
      </c>
      <c r="R4535" t="s">
        <v>28</v>
      </c>
      <c r="S4535">
        <v>92.86</v>
      </c>
      <c r="T4535" t="str" cm="1">
        <f t="array" ref="T4535">_xlfn.IFS(Raw_Data[[#This Row],[Call Status]]="Resolved","5",Raw_Data[[#This Row],[Call Status]]="Escalated","2",Raw_Data[[#This Row],[Call Status]]="Pending","3",Raw_Data[[#This Row],[Call Status]]="Abandoned","0")</f>
        <v>5</v>
      </c>
      <c r="U4535" t="str">
        <f>TEXT(Raw_Data[[#This Row],[Call Date]],"mmmm")</f>
        <v>October</v>
      </c>
      <c r="V4535" t="str" cm="1">
        <f t="array" ref="V4535">_xlfn.IFS(Raw_Data[[#This Row],[Customer Satisfaction]]&lt;2,"Poor",Raw_Data[[#This Row],[Customer Satisfaction]]&lt;4,"Average",Raw_Data[[#This Row],[Customer Satisfaction]]&gt;=4,"Excellent")</f>
        <v>Excellent</v>
      </c>
    </row>
    <row r="4536" spans="2:22" x14ac:dyDescent="0.3">
      <c r="B4536" t="s">
        <v>8156</v>
      </c>
      <c r="C4536" s="2">
        <v>45993</v>
      </c>
      <c r="D4536" s="1">
        <v>0.68125000000000002</v>
      </c>
      <c r="E4536" t="s">
        <v>108</v>
      </c>
      <c r="F4536" t="s">
        <v>34</v>
      </c>
      <c r="G4536" t="s">
        <v>250</v>
      </c>
      <c r="H4536" t="s">
        <v>22</v>
      </c>
      <c r="I4536" t="s">
        <v>23</v>
      </c>
      <c r="J4536" t="s">
        <v>31</v>
      </c>
      <c r="K4536" t="s">
        <v>16</v>
      </c>
      <c r="L4536" t="s">
        <v>16</v>
      </c>
      <c r="M4536">
        <v>1.4</v>
      </c>
      <c r="N4536">
        <v>7.6</v>
      </c>
      <c r="O4536" t="s">
        <v>28</v>
      </c>
      <c r="P4536">
        <v>4</v>
      </c>
      <c r="Q4536" t="s">
        <v>27</v>
      </c>
      <c r="R4536" t="s">
        <v>26</v>
      </c>
      <c r="S4536">
        <v>12.89</v>
      </c>
      <c r="T4536" t="str" cm="1">
        <f t="array" ref="T4536">_xlfn.IFS(Raw_Data[[#This Row],[Call Status]]="Resolved","5",Raw_Data[[#This Row],[Call Status]]="Escalated","2",Raw_Data[[#This Row],[Call Status]]="Pending","3",Raw_Data[[#This Row],[Call Status]]="Abandoned","0")</f>
        <v>2</v>
      </c>
      <c r="U4536" t="str">
        <f>TEXT(Raw_Data[[#This Row],[Call Date]],"mmmm")</f>
        <v>December</v>
      </c>
      <c r="V4536" t="str" cm="1">
        <f t="array" ref="V4536">_xlfn.IFS(Raw_Data[[#This Row],[Customer Satisfaction]]&lt;2,"Poor",Raw_Data[[#This Row],[Customer Satisfaction]]&lt;4,"Average",Raw_Data[[#This Row],[Customer Satisfaction]]&gt;=4,"Excellent")</f>
        <v>Excellent</v>
      </c>
    </row>
    <row r="4537" spans="2:22" x14ac:dyDescent="0.3">
      <c r="B4537" t="s">
        <v>9030</v>
      </c>
      <c r="C4537" s="2">
        <v>45754</v>
      </c>
      <c r="D4537" s="1">
        <v>0.91249999999999998</v>
      </c>
      <c r="E4537" t="s">
        <v>53</v>
      </c>
      <c r="F4537" t="s">
        <v>34</v>
      </c>
      <c r="G4537" t="s">
        <v>162</v>
      </c>
      <c r="H4537" t="s">
        <v>2026</v>
      </c>
      <c r="I4537" t="s">
        <v>1137</v>
      </c>
      <c r="J4537" t="s">
        <v>42</v>
      </c>
      <c r="K4537" t="s">
        <v>8876</v>
      </c>
      <c r="L4537" t="s">
        <v>8877</v>
      </c>
      <c r="M4537">
        <v>3.6</v>
      </c>
      <c r="N4537">
        <v>4.8</v>
      </c>
      <c r="O4537" t="s">
        <v>28</v>
      </c>
      <c r="P4537">
        <v>3</v>
      </c>
      <c r="Q4537" t="s">
        <v>615</v>
      </c>
      <c r="R4537" t="s">
        <v>28</v>
      </c>
      <c r="S4537">
        <v>187.99</v>
      </c>
      <c r="T4537" t="str" cm="1">
        <f t="array" ref="T4537">_xlfn.IFS(Raw_Data[[#This Row],[Call Status]]="Resolved","5",Raw_Data[[#This Row],[Call Status]]="Escalated","2",Raw_Data[[#This Row],[Call Status]]="Pending","3",Raw_Data[[#This Row],[Call Status]]="Abandoned","0")</f>
        <v>3</v>
      </c>
      <c r="U4537" t="str">
        <f>TEXT(Raw_Data[[#This Row],[Call Date]],"mmmm")</f>
        <v>April</v>
      </c>
      <c r="V4537" t="str" cm="1">
        <f t="array" ref="V4537">_xlfn.IFS(Raw_Data[[#This Row],[Customer Satisfaction]]&lt;2,"Poor",Raw_Data[[#This Row],[Customer Satisfaction]]&lt;4,"Average",Raw_Data[[#This Row],[Customer Satisfaction]]&gt;=4,"Excellent")</f>
        <v>Average</v>
      </c>
    </row>
    <row r="4538" spans="2:22" x14ac:dyDescent="0.3">
      <c r="B4538" t="s">
        <v>4551</v>
      </c>
      <c r="C4538" s="2">
        <v>45870</v>
      </c>
      <c r="D4538" s="1">
        <v>0.37847222222222221</v>
      </c>
      <c r="E4538" t="s">
        <v>37</v>
      </c>
      <c r="F4538" t="s">
        <v>20</v>
      </c>
      <c r="G4538" t="s">
        <v>21</v>
      </c>
      <c r="H4538" t="s">
        <v>22</v>
      </c>
      <c r="I4538" t="s">
        <v>1128</v>
      </c>
      <c r="J4538" t="s">
        <v>64</v>
      </c>
      <c r="K4538" t="s">
        <v>25</v>
      </c>
      <c r="L4538" t="s">
        <v>3561</v>
      </c>
      <c r="M4538">
        <v>3</v>
      </c>
      <c r="N4538">
        <v>8.1</v>
      </c>
      <c r="O4538" t="s">
        <v>26</v>
      </c>
      <c r="P4538">
        <v>3</v>
      </c>
      <c r="Q4538" t="s">
        <v>615</v>
      </c>
      <c r="R4538" t="s">
        <v>28</v>
      </c>
      <c r="S4538">
        <v>67.959999999999994</v>
      </c>
      <c r="T4538" t="str" cm="1">
        <f t="array" ref="T4538">_xlfn.IFS(Raw_Data[[#This Row],[Call Status]]="Resolved","5",Raw_Data[[#This Row],[Call Status]]="Escalated","2",Raw_Data[[#This Row],[Call Status]]="Pending","3",Raw_Data[[#This Row],[Call Status]]="Abandoned","0")</f>
        <v>5</v>
      </c>
      <c r="U4538" t="str">
        <f>TEXT(Raw_Data[[#This Row],[Call Date]],"mmmm")</f>
        <v>August</v>
      </c>
      <c r="V4538" t="str" cm="1">
        <f t="array" ref="V4538">_xlfn.IFS(Raw_Data[[#This Row],[Customer Satisfaction]]&lt;2,"Poor",Raw_Data[[#This Row],[Customer Satisfaction]]&lt;4,"Average",Raw_Data[[#This Row],[Customer Satisfaction]]&gt;=4,"Excellent")</f>
        <v>Average</v>
      </c>
    </row>
    <row r="4539" spans="2:22" x14ac:dyDescent="0.3">
      <c r="B4539" t="s">
        <v>5107</v>
      </c>
      <c r="C4539" s="2">
        <v>45974</v>
      </c>
      <c r="D4539" s="1">
        <v>0.87222222222222223</v>
      </c>
      <c r="E4539" t="s">
        <v>91</v>
      </c>
      <c r="F4539" t="s">
        <v>48</v>
      </c>
      <c r="G4539" t="s">
        <v>327</v>
      </c>
      <c r="H4539" t="s">
        <v>22</v>
      </c>
      <c r="I4539" t="s">
        <v>1128</v>
      </c>
      <c r="J4539" t="s">
        <v>45</v>
      </c>
      <c r="K4539" t="s">
        <v>25</v>
      </c>
      <c r="L4539" t="s">
        <v>3564</v>
      </c>
      <c r="M4539">
        <v>4.7</v>
      </c>
      <c r="N4539">
        <v>8.5</v>
      </c>
      <c r="O4539" t="s">
        <v>26</v>
      </c>
      <c r="P4539">
        <v>5</v>
      </c>
      <c r="Q4539" t="s">
        <v>27</v>
      </c>
      <c r="R4539" t="s">
        <v>28</v>
      </c>
      <c r="S4539">
        <v>149.31</v>
      </c>
      <c r="T4539" t="str" cm="1">
        <f t="array" ref="T4539">_xlfn.IFS(Raw_Data[[#This Row],[Call Status]]="Resolved","5",Raw_Data[[#This Row],[Call Status]]="Escalated","2",Raw_Data[[#This Row],[Call Status]]="Pending","3",Raw_Data[[#This Row],[Call Status]]="Abandoned","0")</f>
        <v>5</v>
      </c>
      <c r="U4539" t="str">
        <f>TEXT(Raw_Data[[#This Row],[Call Date]],"mmmm")</f>
        <v>November</v>
      </c>
      <c r="V4539" t="str" cm="1">
        <f t="array" ref="V4539">_xlfn.IFS(Raw_Data[[#This Row],[Customer Satisfaction]]&lt;2,"Poor",Raw_Data[[#This Row],[Customer Satisfaction]]&lt;4,"Average",Raw_Data[[#This Row],[Customer Satisfaction]]&gt;=4,"Excellent")</f>
        <v>Excellent</v>
      </c>
    </row>
    <row r="4540" spans="2:22" x14ac:dyDescent="0.3">
      <c r="B4540" t="s">
        <v>7210</v>
      </c>
      <c r="C4540" s="2">
        <v>45794</v>
      </c>
      <c r="D4540" s="1">
        <v>0.71319444444444446</v>
      </c>
      <c r="E4540" t="s">
        <v>72</v>
      </c>
      <c r="F4540" t="s">
        <v>20</v>
      </c>
      <c r="G4540" t="s">
        <v>250</v>
      </c>
      <c r="H4540" t="s">
        <v>22</v>
      </c>
      <c r="I4540" t="s">
        <v>23</v>
      </c>
      <c r="J4540" t="s">
        <v>31</v>
      </c>
      <c r="K4540" t="s">
        <v>25</v>
      </c>
      <c r="L4540" t="s">
        <v>3564</v>
      </c>
      <c r="M4540">
        <v>7.3</v>
      </c>
      <c r="N4540">
        <v>4.9000000000000004</v>
      </c>
      <c r="O4540" t="s">
        <v>28</v>
      </c>
      <c r="P4540">
        <v>5</v>
      </c>
      <c r="Q4540" t="s">
        <v>27</v>
      </c>
      <c r="R4540" t="s">
        <v>28</v>
      </c>
      <c r="S4540">
        <v>12.61</v>
      </c>
      <c r="T4540" t="str" cm="1">
        <f t="array" ref="T4540">_xlfn.IFS(Raw_Data[[#This Row],[Call Status]]="Resolved","5",Raw_Data[[#This Row],[Call Status]]="Escalated","2",Raw_Data[[#This Row],[Call Status]]="Pending","3",Raw_Data[[#This Row],[Call Status]]="Abandoned","0")</f>
        <v>5</v>
      </c>
      <c r="U4540" t="str">
        <f>TEXT(Raw_Data[[#This Row],[Call Date]],"mmmm")</f>
        <v>May</v>
      </c>
      <c r="V4540" t="str" cm="1">
        <f t="array" ref="V4540">_xlfn.IFS(Raw_Data[[#This Row],[Customer Satisfaction]]&lt;2,"Poor",Raw_Data[[#This Row],[Customer Satisfaction]]&lt;4,"Average",Raw_Data[[#This Row],[Customer Satisfaction]]&gt;=4,"Excellent")</f>
        <v>Excellent</v>
      </c>
    </row>
    <row r="4541" spans="2:22" x14ac:dyDescent="0.3">
      <c r="B4541" t="s">
        <v>1597</v>
      </c>
      <c r="C4541" s="2">
        <v>45663</v>
      </c>
      <c r="D4541" s="1">
        <v>0.54722222222222228</v>
      </c>
      <c r="E4541" t="s">
        <v>84</v>
      </c>
      <c r="F4541" t="s">
        <v>48</v>
      </c>
      <c r="G4541" t="s">
        <v>21</v>
      </c>
      <c r="H4541" t="s">
        <v>22</v>
      </c>
      <c r="I4541" t="s">
        <v>1128</v>
      </c>
      <c r="J4541" t="s">
        <v>49</v>
      </c>
      <c r="K4541" t="s">
        <v>25</v>
      </c>
      <c r="L4541" t="s">
        <v>25</v>
      </c>
      <c r="M4541">
        <v>5</v>
      </c>
      <c r="N4541">
        <v>9.1</v>
      </c>
      <c r="O4541" t="s">
        <v>26</v>
      </c>
      <c r="P4541">
        <v>3</v>
      </c>
      <c r="Q4541" t="s">
        <v>615</v>
      </c>
      <c r="R4541" t="s">
        <v>28</v>
      </c>
      <c r="S4541">
        <v>118.28</v>
      </c>
      <c r="T4541" t="str" cm="1">
        <f t="array" ref="T4541">_xlfn.IFS(Raw_Data[[#This Row],[Call Status]]="Resolved","5",Raw_Data[[#This Row],[Call Status]]="Escalated","2",Raw_Data[[#This Row],[Call Status]]="Pending","3",Raw_Data[[#This Row],[Call Status]]="Abandoned","0")</f>
        <v>5</v>
      </c>
      <c r="U4541" t="str">
        <f>TEXT(Raw_Data[[#This Row],[Call Date]],"mmmm")</f>
        <v>January</v>
      </c>
      <c r="V4541" t="str" cm="1">
        <f t="array" ref="V4541">_xlfn.IFS(Raw_Data[[#This Row],[Customer Satisfaction]]&lt;2,"Poor",Raw_Data[[#This Row],[Customer Satisfaction]]&lt;4,"Average",Raw_Data[[#This Row],[Customer Satisfaction]]&gt;=4,"Excellent")</f>
        <v>Average</v>
      </c>
    </row>
    <row r="4542" spans="2:22" x14ac:dyDescent="0.3">
      <c r="B4542" t="s">
        <v>2068</v>
      </c>
      <c r="C4542" s="2">
        <v>45766</v>
      </c>
      <c r="D4542" s="1">
        <v>0.44166666666666665</v>
      </c>
      <c r="E4542" t="s">
        <v>37</v>
      </c>
      <c r="F4542" t="s">
        <v>48</v>
      </c>
      <c r="G4542" t="s">
        <v>250</v>
      </c>
      <c r="H4542" t="s">
        <v>2026</v>
      </c>
      <c r="I4542" t="s">
        <v>1130</v>
      </c>
      <c r="J4542" t="s">
        <v>31</v>
      </c>
      <c r="K4542" t="s">
        <v>25</v>
      </c>
      <c r="L4542" t="s">
        <v>25</v>
      </c>
      <c r="M4542">
        <v>2.9</v>
      </c>
      <c r="N4542">
        <v>7.7</v>
      </c>
      <c r="O4542" t="s">
        <v>26</v>
      </c>
      <c r="P4542">
        <v>3</v>
      </c>
      <c r="Q4542" t="s">
        <v>615</v>
      </c>
      <c r="R4542" t="s">
        <v>28</v>
      </c>
      <c r="S4542">
        <v>228.9</v>
      </c>
      <c r="T4542" t="str" cm="1">
        <f t="array" ref="T4542">_xlfn.IFS(Raw_Data[[#This Row],[Call Status]]="Resolved","5",Raw_Data[[#This Row],[Call Status]]="Escalated","2",Raw_Data[[#This Row],[Call Status]]="Pending","3",Raw_Data[[#This Row],[Call Status]]="Abandoned","0")</f>
        <v>5</v>
      </c>
      <c r="U4542" t="str">
        <f>TEXT(Raw_Data[[#This Row],[Call Date]],"mmmm")</f>
        <v>April</v>
      </c>
      <c r="V4542" t="str" cm="1">
        <f t="array" ref="V4542">_xlfn.IFS(Raw_Data[[#This Row],[Customer Satisfaction]]&lt;2,"Poor",Raw_Data[[#This Row],[Customer Satisfaction]]&lt;4,"Average",Raw_Data[[#This Row],[Customer Satisfaction]]&gt;=4,"Excellent")</f>
        <v>Average</v>
      </c>
    </row>
    <row r="4543" spans="2:22" x14ac:dyDescent="0.3">
      <c r="B4543" t="s">
        <v>1028</v>
      </c>
      <c r="C4543" s="2">
        <v>45692</v>
      </c>
      <c r="D4543" s="1">
        <v>0.53749999999999998</v>
      </c>
      <c r="E4543" t="s">
        <v>72</v>
      </c>
      <c r="F4543" t="s">
        <v>38</v>
      </c>
      <c r="G4543" t="s">
        <v>327</v>
      </c>
      <c r="H4543" t="s">
        <v>22</v>
      </c>
      <c r="I4543" t="s">
        <v>23</v>
      </c>
      <c r="J4543" t="s">
        <v>45</v>
      </c>
      <c r="K4543" t="s">
        <v>25</v>
      </c>
      <c r="L4543" t="s">
        <v>25</v>
      </c>
      <c r="M4543">
        <v>3.4</v>
      </c>
      <c r="N4543">
        <v>8.6</v>
      </c>
      <c r="O4543" t="s">
        <v>26</v>
      </c>
      <c r="P4543">
        <v>2</v>
      </c>
      <c r="Q4543" t="s">
        <v>1014</v>
      </c>
      <c r="R4543" t="s">
        <v>28</v>
      </c>
      <c r="S4543">
        <v>141.86000000000001</v>
      </c>
      <c r="T4543" t="str" cm="1">
        <f t="array" ref="T4543">_xlfn.IFS(Raw_Data[[#This Row],[Call Status]]="Resolved","5",Raw_Data[[#This Row],[Call Status]]="Escalated","2",Raw_Data[[#This Row],[Call Status]]="Pending","3",Raw_Data[[#This Row],[Call Status]]="Abandoned","0")</f>
        <v>5</v>
      </c>
      <c r="U4543" t="str">
        <f>TEXT(Raw_Data[[#This Row],[Call Date]],"mmmm")</f>
        <v>February</v>
      </c>
      <c r="V4543" t="str" cm="1">
        <f t="array" ref="V4543">_xlfn.IFS(Raw_Data[[#This Row],[Customer Satisfaction]]&lt;2,"Poor",Raw_Data[[#This Row],[Customer Satisfaction]]&lt;4,"Average",Raw_Data[[#This Row],[Customer Satisfaction]]&gt;=4,"Excellent")</f>
        <v>Average</v>
      </c>
    </row>
    <row r="4544" spans="2:22" x14ac:dyDescent="0.3">
      <c r="B4544" t="s">
        <v>5797</v>
      </c>
      <c r="C4544" s="2">
        <v>45696</v>
      </c>
      <c r="D4544" s="1">
        <v>0.41249999999999998</v>
      </c>
      <c r="E4544" t="s">
        <v>33</v>
      </c>
      <c r="F4544" t="s">
        <v>20</v>
      </c>
      <c r="G4544" t="s">
        <v>250</v>
      </c>
      <c r="H4544" t="s">
        <v>2392</v>
      </c>
      <c r="I4544" t="s">
        <v>23</v>
      </c>
      <c r="J4544" t="s">
        <v>31</v>
      </c>
      <c r="K4544" t="s">
        <v>25</v>
      </c>
      <c r="L4544" t="s">
        <v>3564</v>
      </c>
      <c r="M4544">
        <v>0.5</v>
      </c>
      <c r="N4544">
        <v>1.7</v>
      </c>
      <c r="O4544" t="s">
        <v>28</v>
      </c>
      <c r="P4544">
        <v>3</v>
      </c>
      <c r="Q4544" t="s">
        <v>615</v>
      </c>
      <c r="R4544" t="s">
        <v>28</v>
      </c>
      <c r="S4544">
        <v>310.51</v>
      </c>
      <c r="T4544" t="str" cm="1">
        <f t="array" ref="T4544">_xlfn.IFS(Raw_Data[[#This Row],[Call Status]]="Resolved","5",Raw_Data[[#This Row],[Call Status]]="Escalated","2",Raw_Data[[#This Row],[Call Status]]="Pending","3",Raw_Data[[#This Row],[Call Status]]="Abandoned","0")</f>
        <v>5</v>
      </c>
      <c r="U4544" t="str">
        <f>TEXT(Raw_Data[[#This Row],[Call Date]],"mmmm")</f>
        <v>February</v>
      </c>
      <c r="V4544" t="str" cm="1">
        <f t="array" ref="V4544">_xlfn.IFS(Raw_Data[[#This Row],[Customer Satisfaction]]&lt;2,"Poor",Raw_Data[[#This Row],[Customer Satisfaction]]&lt;4,"Average",Raw_Data[[#This Row],[Customer Satisfaction]]&gt;=4,"Excellent")</f>
        <v>Average</v>
      </c>
    </row>
    <row r="4545" spans="2:22" x14ac:dyDescent="0.3">
      <c r="B4545" t="s">
        <v>3131</v>
      </c>
      <c r="C4545" s="2">
        <v>45807</v>
      </c>
      <c r="D4545" s="1">
        <v>0.84722222222222221</v>
      </c>
      <c r="E4545" t="s">
        <v>91</v>
      </c>
      <c r="F4545" t="s">
        <v>38</v>
      </c>
      <c r="G4545" t="s">
        <v>162</v>
      </c>
      <c r="H4545" t="s">
        <v>2026</v>
      </c>
      <c r="I4545" t="s">
        <v>23</v>
      </c>
      <c r="J4545" t="s">
        <v>45</v>
      </c>
      <c r="K4545" t="s">
        <v>25</v>
      </c>
      <c r="L4545" t="s">
        <v>25</v>
      </c>
      <c r="M4545">
        <v>3.4</v>
      </c>
      <c r="N4545">
        <v>6.5</v>
      </c>
      <c r="O4545" t="s">
        <v>28</v>
      </c>
      <c r="P4545">
        <v>0</v>
      </c>
      <c r="Q4545" t="s">
        <v>615</v>
      </c>
      <c r="R4545" t="s">
        <v>28</v>
      </c>
      <c r="S4545">
        <v>137.4</v>
      </c>
      <c r="T4545" t="str" cm="1">
        <f t="array" ref="T4545">_xlfn.IFS(Raw_Data[[#This Row],[Call Status]]="Resolved","5",Raw_Data[[#This Row],[Call Status]]="Escalated","2",Raw_Data[[#This Row],[Call Status]]="Pending","3",Raw_Data[[#This Row],[Call Status]]="Abandoned","0")</f>
        <v>5</v>
      </c>
      <c r="U4545" t="str">
        <f>TEXT(Raw_Data[[#This Row],[Call Date]],"mmmm")</f>
        <v>May</v>
      </c>
      <c r="V4545" t="str" cm="1">
        <f t="array" ref="V4545">_xlfn.IFS(Raw_Data[[#This Row],[Customer Satisfaction]]&lt;2,"Poor",Raw_Data[[#This Row],[Customer Satisfaction]]&lt;4,"Average",Raw_Data[[#This Row],[Customer Satisfaction]]&gt;=4,"Excellent")</f>
        <v>Poor</v>
      </c>
    </row>
    <row r="4546" spans="2:22" x14ac:dyDescent="0.3">
      <c r="B4546" t="s">
        <v>2986</v>
      </c>
      <c r="C4546" s="2">
        <v>45775</v>
      </c>
      <c r="D4546" s="1">
        <v>0.60416666666666663</v>
      </c>
      <c r="E4546" t="s">
        <v>70</v>
      </c>
      <c r="F4546" t="s">
        <v>20</v>
      </c>
      <c r="G4546" t="s">
        <v>21</v>
      </c>
      <c r="H4546" t="s">
        <v>2392</v>
      </c>
      <c r="I4546" t="s">
        <v>23</v>
      </c>
      <c r="J4546" t="s">
        <v>55</v>
      </c>
      <c r="K4546" t="s">
        <v>25</v>
      </c>
      <c r="L4546" t="s">
        <v>25</v>
      </c>
      <c r="M4546">
        <v>3.4</v>
      </c>
      <c r="N4546">
        <v>1.3</v>
      </c>
      <c r="O4546" t="s">
        <v>28</v>
      </c>
      <c r="P4546">
        <v>5</v>
      </c>
      <c r="Q4546" t="s">
        <v>27</v>
      </c>
      <c r="R4546" t="s">
        <v>28</v>
      </c>
      <c r="S4546">
        <v>114.99</v>
      </c>
      <c r="T4546" t="str" cm="1">
        <f t="array" ref="T4546">_xlfn.IFS(Raw_Data[[#This Row],[Call Status]]="Resolved","5",Raw_Data[[#This Row],[Call Status]]="Escalated","2",Raw_Data[[#This Row],[Call Status]]="Pending","3",Raw_Data[[#This Row],[Call Status]]="Abandoned","0")</f>
        <v>5</v>
      </c>
      <c r="U4546" t="str">
        <f>TEXT(Raw_Data[[#This Row],[Call Date]],"mmmm")</f>
        <v>April</v>
      </c>
      <c r="V4546" t="str" cm="1">
        <f t="array" ref="V4546">_xlfn.IFS(Raw_Data[[#This Row],[Customer Satisfaction]]&lt;2,"Poor",Raw_Data[[#This Row],[Customer Satisfaction]]&lt;4,"Average",Raw_Data[[#This Row],[Customer Satisfaction]]&gt;=4,"Excellent")</f>
        <v>Excellent</v>
      </c>
    </row>
    <row r="4547" spans="2:22" x14ac:dyDescent="0.3">
      <c r="B4547" t="s">
        <v>2091</v>
      </c>
      <c r="C4547" s="2">
        <v>45918</v>
      </c>
      <c r="D4547" s="1">
        <v>0.58888888888888891</v>
      </c>
      <c r="E4547" t="s">
        <v>63</v>
      </c>
      <c r="F4547" t="s">
        <v>48</v>
      </c>
      <c r="G4547" t="s">
        <v>327</v>
      </c>
      <c r="H4547" t="s">
        <v>2026</v>
      </c>
      <c r="I4547" t="s">
        <v>1128</v>
      </c>
      <c r="J4547" t="s">
        <v>64</v>
      </c>
      <c r="K4547" t="s">
        <v>25</v>
      </c>
      <c r="L4547" t="s">
        <v>25</v>
      </c>
      <c r="M4547">
        <v>3.6</v>
      </c>
      <c r="N4547">
        <v>11.8</v>
      </c>
      <c r="O4547" t="s">
        <v>26</v>
      </c>
      <c r="P4547">
        <v>3</v>
      </c>
      <c r="Q4547" t="s">
        <v>615</v>
      </c>
      <c r="R4547" t="s">
        <v>28</v>
      </c>
      <c r="S4547">
        <v>122.61</v>
      </c>
      <c r="T4547" t="str" cm="1">
        <f t="array" ref="T4547">_xlfn.IFS(Raw_Data[[#This Row],[Call Status]]="Resolved","5",Raw_Data[[#This Row],[Call Status]]="Escalated","2",Raw_Data[[#This Row],[Call Status]]="Pending","3",Raw_Data[[#This Row],[Call Status]]="Abandoned","0")</f>
        <v>5</v>
      </c>
      <c r="U4547" t="str">
        <f>TEXT(Raw_Data[[#This Row],[Call Date]],"mmmm")</f>
        <v>September</v>
      </c>
      <c r="V4547" t="str" cm="1">
        <f t="array" ref="V4547">_xlfn.IFS(Raw_Data[[#This Row],[Customer Satisfaction]]&lt;2,"Poor",Raw_Data[[#This Row],[Customer Satisfaction]]&lt;4,"Average",Raw_Data[[#This Row],[Customer Satisfaction]]&gt;=4,"Excellent")</f>
        <v>Average</v>
      </c>
    </row>
    <row r="4548" spans="2:22" x14ac:dyDescent="0.3">
      <c r="B4548" t="s">
        <v>5180</v>
      </c>
      <c r="C4548" s="2">
        <v>45744</v>
      </c>
      <c r="D4548" s="1">
        <v>0.75347222222222221</v>
      </c>
      <c r="E4548" t="s">
        <v>108</v>
      </c>
      <c r="F4548" t="s">
        <v>34</v>
      </c>
      <c r="G4548" t="s">
        <v>162</v>
      </c>
      <c r="H4548" t="s">
        <v>22</v>
      </c>
      <c r="I4548" t="s">
        <v>1130</v>
      </c>
      <c r="J4548" t="s">
        <v>35</v>
      </c>
      <c r="K4548" t="s">
        <v>25</v>
      </c>
      <c r="L4548" t="s">
        <v>3564</v>
      </c>
      <c r="M4548">
        <v>2.5</v>
      </c>
      <c r="N4548">
        <v>12.3</v>
      </c>
      <c r="O4548" t="s">
        <v>28</v>
      </c>
      <c r="P4548">
        <v>5</v>
      </c>
      <c r="Q4548" t="s">
        <v>27</v>
      </c>
      <c r="R4548" t="s">
        <v>28</v>
      </c>
      <c r="S4548">
        <v>272.87</v>
      </c>
      <c r="T4548" t="str" cm="1">
        <f t="array" ref="T4548">_xlfn.IFS(Raw_Data[[#This Row],[Call Status]]="Resolved","5",Raw_Data[[#This Row],[Call Status]]="Escalated","2",Raw_Data[[#This Row],[Call Status]]="Pending","3",Raw_Data[[#This Row],[Call Status]]="Abandoned","0")</f>
        <v>5</v>
      </c>
      <c r="U4548" t="str">
        <f>TEXT(Raw_Data[[#This Row],[Call Date]],"mmmm")</f>
        <v>March</v>
      </c>
      <c r="V4548" t="str" cm="1">
        <f t="array" ref="V4548">_xlfn.IFS(Raw_Data[[#This Row],[Customer Satisfaction]]&lt;2,"Poor",Raw_Data[[#This Row],[Customer Satisfaction]]&lt;4,"Average",Raw_Data[[#This Row],[Customer Satisfaction]]&gt;=4,"Excellent")</f>
        <v>Excellent</v>
      </c>
    </row>
    <row r="4549" spans="2:22" x14ac:dyDescent="0.3">
      <c r="B4549" t="s">
        <v>764</v>
      </c>
      <c r="C4549" s="2">
        <v>45733</v>
      </c>
      <c r="D4549" s="1">
        <v>0.35</v>
      </c>
      <c r="E4549" t="s">
        <v>44</v>
      </c>
      <c r="F4549" t="s">
        <v>48</v>
      </c>
      <c r="G4549" t="s">
        <v>21</v>
      </c>
      <c r="H4549" t="s">
        <v>22</v>
      </c>
      <c r="I4549" t="s">
        <v>23</v>
      </c>
      <c r="J4549" t="s">
        <v>55</v>
      </c>
      <c r="K4549" t="s">
        <v>25</v>
      </c>
      <c r="L4549" t="s">
        <v>25</v>
      </c>
      <c r="M4549">
        <v>8</v>
      </c>
      <c r="N4549">
        <v>6.2</v>
      </c>
      <c r="O4549" t="s">
        <v>26</v>
      </c>
      <c r="P4549">
        <v>4</v>
      </c>
      <c r="Q4549" t="s">
        <v>615</v>
      </c>
      <c r="R4549" t="s">
        <v>28</v>
      </c>
      <c r="S4549">
        <v>181.77</v>
      </c>
      <c r="T4549" t="str" cm="1">
        <f t="array" ref="T4549">_xlfn.IFS(Raw_Data[[#This Row],[Call Status]]="Resolved","5",Raw_Data[[#This Row],[Call Status]]="Escalated","2",Raw_Data[[#This Row],[Call Status]]="Pending","3",Raw_Data[[#This Row],[Call Status]]="Abandoned","0")</f>
        <v>5</v>
      </c>
      <c r="U4549" t="str">
        <f>TEXT(Raw_Data[[#This Row],[Call Date]],"mmmm")</f>
        <v>March</v>
      </c>
      <c r="V4549" t="str" cm="1">
        <f t="array" ref="V4549">_xlfn.IFS(Raw_Data[[#This Row],[Customer Satisfaction]]&lt;2,"Poor",Raw_Data[[#This Row],[Customer Satisfaction]]&lt;4,"Average",Raw_Data[[#This Row],[Customer Satisfaction]]&gt;=4,"Excellent")</f>
        <v>Excellent</v>
      </c>
    </row>
    <row r="4550" spans="2:22" x14ac:dyDescent="0.3">
      <c r="B4550" t="s">
        <v>7893</v>
      </c>
      <c r="C4550" s="2">
        <v>45970</v>
      </c>
      <c r="D4550" s="1">
        <v>0.44583333333333336</v>
      </c>
      <c r="E4550" t="s">
        <v>33</v>
      </c>
      <c r="F4550" t="s">
        <v>20</v>
      </c>
      <c r="G4550" t="s">
        <v>327</v>
      </c>
      <c r="H4550" t="s">
        <v>2026</v>
      </c>
      <c r="I4550" t="s">
        <v>1128</v>
      </c>
      <c r="J4550" t="s">
        <v>45</v>
      </c>
      <c r="K4550" t="s">
        <v>16</v>
      </c>
      <c r="L4550" t="s">
        <v>16</v>
      </c>
      <c r="M4550">
        <v>2.2999999999999998</v>
      </c>
      <c r="N4550">
        <v>9.1</v>
      </c>
      <c r="O4550" t="s">
        <v>28</v>
      </c>
      <c r="P4550">
        <v>3</v>
      </c>
      <c r="Q4550" t="s">
        <v>615</v>
      </c>
      <c r="R4550" t="s">
        <v>26</v>
      </c>
      <c r="S4550">
        <v>96.12</v>
      </c>
      <c r="T4550" t="str" cm="1">
        <f t="array" ref="T4550">_xlfn.IFS(Raw_Data[[#This Row],[Call Status]]="Resolved","5",Raw_Data[[#This Row],[Call Status]]="Escalated","2",Raw_Data[[#This Row],[Call Status]]="Pending","3",Raw_Data[[#This Row],[Call Status]]="Abandoned","0")</f>
        <v>2</v>
      </c>
      <c r="U4550" t="str">
        <f>TEXT(Raw_Data[[#This Row],[Call Date]],"mmmm")</f>
        <v>November</v>
      </c>
      <c r="V4550" t="str" cm="1">
        <f t="array" ref="V4550">_xlfn.IFS(Raw_Data[[#This Row],[Customer Satisfaction]]&lt;2,"Poor",Raw_Data[[#This Row],[Customer Satisfaction]]&lt;4,"Average",Raw_Data[[#This Row],[Customer Satisfaction]]&gt;=4,"Excellent")</f>
        <v>Average</v>
      </c>
    </row>
    <row r="4551" spans="2:22" x14ac:dyDescent="0.3">
      <c r="B4551" t="s">
        <v>5282</v>
      </c>
      <c r="C4551" s="2">
        <v>45871</v>
      </c>
      <c r="D4551" s="1">
        <v>0.72430555555555554</v>
      </c>
      <c r="E4551" t="s">
        <v>84</v>
      </c>
      <c r="F4551" t="s">
        <v>38</v>
      </c>
      <c r="G4551" t="s">
        <v>327</v>
      </c>
      <c r="H4551" t="s">
        <v>2026</v>
      </c>
      <c r="I4551" t="s">
        <v>23</v>
      </c>
      <c r="J4551" t="s">
        <v>64</v>
      </c>
      <c r="K4551" t="s">
        <v>25</v>
      </c>
      <c r="L4551" t="s">
        <v>3564</v>
      </c>
      <c r="M4551">
        <v>1.4</v>
      </c>
      <c r="N4551">
        <v>5.2</v>
      </c>
      <c r="O4551" t="s">
        <v>26</v>
      </c>
      <c r="P4551">
        <v>5</v>
      </c>
      <c r="Q4551" t="s">
        <v>27</v>
      </c>
      <c r="R4551" t="s">
        <v>28</v>
      </c>
      <c r="S4551">
        <v>181.94</v>
      </c>
      <c r="T4551" t="str" cm="1">
        <f t="array" ref="T4551">_xlfn.IFS(Raw_Data[[#This Row],[Call Status]]="Resolved","5",Raw_Data[[#This Row],[Call Status]]="Escalated","2",Raw_Data[[#This Row],[Call Status]]="Pending","3",Raw_Data[[#This Row],[Call Status]]="Abandoned","0")</f>
        <v>5</v>
      </c>
      <c r="U4551" t="str">
        <f>TEXT(Raw_Data[[#This Row],[Call Date]],"mmmm")</f>
        <v>August</v>
      </c>
      <c r="V4551" t="str" cm="1">
        <f t="array" ref="V4551">_xlfn.IFS(Raw_Data[[#This Row],[Customer Satisfaction]]&lt;2,"Poor",Raw_Data[[#This Row],[Customer Satisfaction]]&lt;4,"Average",Raw_Data[[#This Row],[Customer Satisfaction]]&gt;=4,"Excellent")</f>
        <v>Excellent</v>
      </c>
    </row>
    <row r="4552" spans="2:22" x14ac:dyDescent="0.3">
      <c r="B4552" t="s">
        <v>2472</v>
      </c>
      <c r="C4552" s="2">
        <v>45942</v>
      </c>
      <c r="D4552" s="1">
        <v>0.46736111111111112</v>
      </c>
      <c r="E4552" t="s">
        <v>66</v>
      </c>
      <c r="F4552" t="s">
        <v>48</v>
      </c>
      <c r="G4552" t="s">
        <v>21</v>
      </c>
      <c r="H4552" t="s">
        <v>2392</v>
      </c>
      <c r="I4552" t="s">
        <v>1128</v>
      </c>
      <c r="J4552" t="s">
        <v>39</v>
      </c>
      <c r="K4552" t="s">
        <v>25</v>
      </c>
      <c r="L4552" t="s">
        <v>25</v>
      </c>
      <c r="M4552">
        <v>1.3</v>
      </c>
      <c r="N4552">
        <v>12.9</v>
      </c>
      <c r="O4552" t="s">
        <v>26</v>
      </c>
      <c r="P4552">
        <v>4</v>
      </c>
      <c r="Q4552" t="s">
        <v>615</v>
      </c>
      <c r="R4552" t="s">
        <v>28</v>
      </c>
      <c r="S4552">
        <v>120.7</v>
      </c>
      <c r="T4552" t="str" cm="1">
        <f t="array" ref="T4552">_xlfn.IFS(Raw_Data[[#This Row],[Call Status]]="Resolved","5",Raw_Data[[#This Row],[Call Status]]="Escalated","2",Raw_Data[[#This Row],[Call Status]]="Pending","3",Raw_Data[[#This Row],[Call Status]]="Abandoned","0")</f>
        <v>5</v>
      </c>
      <c r="U4552" t="str">
        <f>TEXT(Raw_Data[[#This Row],[Call Date]],"mmmm")</f>
        <v>October</v>
      </c>
      <c r="V4552" t="str" cm="1">
        <f t="array" ref="V4552">_xlfn.IFS(Raw_Data[[#This Row],[Customer Satisfaction]]&lt;2,"Poor",Raw_Data[[#This Row],[Customer Satisfaction]]&lt;4,"Average",Raw_Data[[#This Row],[Customer Satisfaction]]&gt;=4,"Excellent")</f>
        <v>Excellent</v>
      </c>
    </row>
    <row r="4553" spans="2:22" x14ac:dyDescent="0.3">
      <c r="B4553" t="s">
        <v>4147</v>
      </c>
      <c r="C4553" s="2">
        <v>45896</v>
      </c>
      <c r="D4553" s="1">
        <v>0.86319444444444449</v>
      </c>
      <c r="E4553" t="s">
        <v>37</v>
      </c>
      <c r="F4553" t="s">
        <v>38</v>
      </c>
      <c r="G4553" t="s">
        <v>162</v>
      </c>
      <c r="H4553" t="s">
        <v>2392</v>
      </c>
      <c r="I4553" t="s">
        <v>1128</v>
      </c>
      <c r="J4553" t="s">
        <v>76</v>
      </c>
      <c r="K4553" t="s">
        <v>25</v>
      </c>
      <c r="L4553" t="s">
        <v>3564</v>
      </c>
      <c r="M4553">
        <v>1.1000000000000001</v>
      </c>
      <c r="N4553">
        <v>6.9</v>
      </c>
      <c r="O4553" t="s">
        <v>26</v>
      </c>
      <c r="P4553">
        <v>5</v>
      </c>
      <c r="Q4553" t="s">
        <v>27</v>
      </c>
      <c r="R4553" t="s">
        <v>28</v>
      </c>
      <c r="S4553">
        <v>41.75</v>
      </c>
      <c r="T4553" t="str" cm="1">
        <f t="array" ref="T4553">_xlfn.IFS(Raw_Data[[#This Row],[Call Status]]="Resolved","5",Raw_Data[[#This Row],[Call Status]]="Escalated","2",Raw_Data[[#This Row],[Call Status]]="Pending","3",Raw_Data[[#This Row],[Call Status]]="Abandoned","0")</f>
        <v>5</v>
      </c>
      <c r="U4553" t="str">
        <f>TEXT(Raw_Data[[#This Row],[Call Date]],"mmmm")</f>
        <v>August</v>
      </c>
      <c r="V4553" t="str" cm="1">
        <f t="array" ref="V4553">_xlfn.IFS(Raw_Data[[#This Row],[Customer Satisfaction]]&lt;2,"Poor",Raw_Data[[#This Row],[Customer Satisfaction]]&lt;4,"Average",Raw_Data[[#This Row],[Customer Satisfaction]]&gt;=4,"Excellent")</f>
        <v>Excellent</v>
      </c>
    </row>
    <row r="4554" spans="2:22" x14ac:dyDescent="0.3">
      <c r="B4554" t="s">
        <v>7191</v>
      </c>
      <c r="C4554" s="2">
        <v>45822</v>
      </c>
      <c r="D4554" s="1">
        <v>0.52361111111111114</v>
      </c>
      <c r="E4554" t="s">
        <v>59</v>
      </c>
      <c r="F4554" t="s">
        <v>38</v>
      </c>
      <c r="G4554" t="s">
        <v>250</v>
      </c>
      <c r="H4554" t="s">
        <v>22</v>
      </c>
      <c r="I4554" t="s">
        <v>23</v>
      </c>
      <c r="J4554" t="s">
        <v>55</v>
      </c>
      <c r="K4554" t="s">
        <v>25</v>
      </c>
      <c r="L4554" t="s">
        <v>3564</v>
      </c>
      <c r="M4554">
        <v>2.2999999999999998</v>
      </c>
      <c r="N4554">
        <v>15.2</v>
      </c>
      <c r="O4554" t="s">
        <v>26</v>
      </c>
      <c r="P4554">
        <v>5</v>
      </c>
      <c r="Q4554" t="s">
        <v>27</v>
      </c>
      <c r="R4554" t="s">
        <v>28</v>
      </c>
      <c r="S4554">
        <v>356.54</v>
      </c>
      <c r="T4554" t="str" cm="1">
        <f t="array" ref="T4554">_xlfn.IFS(Raw_Data[[#This Row],[Call Status]]="Resolved","5",Raw_Data[[#This Row],[Call Status]]="Escalated","2",Raw_Data[[#This Row],[Call Status]]="Pending","3",Raw_Data[[#This Row],[Call Status]]="Abandoned","0")</f>
        <v>5</v>
      </c>
      <c r="U4554" t="str">
        <f>TEXT(Raw_Data[[#This Row],[Call Date]],"mmmm")</f>
        <v>June</v>
      </c>
      <c r="V4554" t="str" cm="1">
        <f t="array" ref="V4554">_xlfn.IFS(Raw_Data[[#This Row],[Customer Satisfaction]]&lt;2,"Poor",Raw_Data[[#This Row],[Customer Satisfaction]]&lt;4,"Average",Raw_Data[[#This Row],[Customer Satisfaction]]&gt;=4,"Excellent")</f>
        <v>Excellent</v>
      </c>
    </row>
    <row r="4555" spans="2:22" x14ac:dyDescent="0.3">
      <c r="B4555" t="s">
        <v>6896</v>
      </c>
      <c r="C4555" s="2">
        <v>45744</v>
      </c>
      <c r="D4555" s="1">
        <v>0.34930555555555554</v>
      </c>
      <c r="E4555" t="s">
        <v>91</v>
      </c>
      <c r="F4555" t="s">
        <v>38</v>
      </c>
      <c r="G4555" t="s">
        <v>327</v>
      </c>
      <c r="H4555" t="s">
        <v>22</v>
      </c>
      <c r="I4555" t="s">
        <v>23</v>
      </c>
      <c r="J4555" t="s">
        <v>64</v>
      </c>
      <c r="K4555" t="s">
        <v>25</v>
      </c>
      <c r="L4555" t="s">
        <v>3564</v>
      </c>
      <c r="M4555">
        <v>6.4</v>
      </c>
      <c r="N4555">
        <v>7.5</v>
      </c>
      <c r="O4555" t="s">
        <v>28</v>
      </c>
      <c r="P4555">
        <v>1</v>
      </c>
      <c r="Q4555" t="s">
        <v>1014</v>
      </c>
      <c r="R4555" t="s">
        <v>28</v>
      </c>
      <c r="S4555">
        <v>19.7</v>
      </c>
      <c r="T4555" t="str" cm="1">
        <f t="array" ref="T4555">_xlfn.IFS(Raw_Data[[#This Row],[Call Status]]="Resolved","5",Raw_Data[[#This Row],[Call Status]]="Escalated","2",Raw_Data[[#This Row],[Call Status]]="Pending","3",Raw_Data[[#This Row],[Call Status]]="Abandoned","0")</f>
        <v>5</v>
      </c>
      <c r="U4555" t="str">
        <f>TEXT(Raw_Data[[#This Row],[Call Date]],"mmmm")</f>
        <v>March</v>
      </c>
      <c r="V4555" t="str" cm="1">
        <f t="array" ref="V4555">_xlfn.IFS(Raw_Data[[#This Row],[Customer Satisfaction]]&lt;2,"Poor",Raw_Data[[#This Row],[Customer Satisfaction]]&lt;4,"Average",Raw_Data[[#This Row],[Customer Satisfaction]]&gt;=4,"Excellent")</f>
        <v>Poor</v>
      </c>
    </row>
    <row r="4556" spans="2:22" x14ac:dyDescent="0.3">
      <c r="B4556" t="s">
        <v>5675</v>
      </c>
      <c r="C4556" s="2">
        <v>45798</v>
      </c>
      <c r="D4556" s="1">
        <v>0.71805555555555556</v>
      </c>
      <c r="E4556" t="s">
        <v>30</v>
      </c>
      <c r="F4556" t="s">
        <v>38</v>
      </c>
      <c r="G4556" t="s">
        <v>327</v>
      </c>
      <c r="H4556" t="s">
        <v>2026</v>
      </c>
      <c r="I4556" t="s">
        <v>23</v>
      </c>
      <c r="J4556" t="s">
        <v>24</v>
      </c>
      <c r="K4556" t="s">
        <v>25</v>
      </c>
      <c r="L4556" t="s">
        <v>3559</v>
      </c>
      <c r="M4556">
        <v>2.2999999999999998</v>
      </c>
      <c r="N4556">
        <v>7.3</v>
      </c>
      <c r="O4556" t="s">
        <v>26</v>
      </c>
      <c r="P4556">
        <v>5</v>
      </c>
      <c r="Q4556" t="s">
        <v>27</v>
      </c>
      <c r="R4556" t="s">
        <v>28</v>
      </c>
      <c r="S4556">
        <v>41.78</v>
      </c>
      <c r="T4556" t="str" cm="1">
        <f t="array" ref="T4556">_xlfn.IFS(Raw_Data[[#This Row],[Call Status]]="Resolved","5",Raw_Data[[#This Row],[Call Status]]="Escalated","2",Raw_Data[[#This Row],[Call Status]]="Pending","3",Raw_Data[[#This Row],[Call Status]]="Abandoned","0")</f>
        <v>5</v>
      </c>
      <c r="U4556" t="str">
        <f>TEXT(Raw_Data[[#This Row],[Call Date]],"mmmm")</f>
        <v>May</v>
      </c>
      <c r="V4556" t="str" cm="1">
        <f t="array" ref="V4556">_xlfn.IFS(Raw_Data[[#This Row],[Customer Satisfaction]]&lt;2,"Poor",Raw_Data[[#This Row],[Customer Satisfaction]]&lt;4,"Average",Raw_Data[[#This Row],[Customer Satisfaction]]&gt;=4,"Excellent")</f>
        <v>Excellent</v>
      </c>
    </row>
    <row r="4557" spans="2:22" x14ac:dyDescent="0.3">
      <c r="B4557" t="s">
        <v>4055</v>
      </c>
      <c r="C4557" s="2">
        <v>45817</v>
      </c>
      <c r="D4557" s="1">
        <v>0.68402777777777779</v>
      </c>
      <c r="E4557" t="s">
        <v>33</v>
      </c>
      <c r="F4557" t="s">
        <v>20</v>
      </c>
      <c r="G4557" t="s">
        <v>250</v>
      </c>
      <c r="H4557" t="s">
        <v>2392</v>
      </c>
      <c r="I4557" t="s">
        <v>1128</v>
      </c>
      <c r="J4557" t="s">
        <v>64</v>
      </c>
      <c r="K4557" t="s">
        <v>25</v>
      </c>
      <c r="L4557" t="s">
        <v>3559</v>
      </c>
      <c r="M4557">
        <v>0.5</v>
      </c>
      <c r="N4557">
        <v>7.8</v>
      </c>
      <c r="O4557" t="s">
        <v>28</v>
      </c>
      <c r="P4557">
        <v>3</v>
      </c>
      <c r="Q4557" t="s">
        <v>615</v>
      </c>
      <c r="R4557" t="s">
        <v>28</v>
      </c>
      <c r="S4557">
        <v>63.34</v>
      </c>
      <c r="T4557" t="str" cm="1">
        <f t="array" ref="T4557">_xlfn.IFS(Raw_Data[[#This Row],[Call Status]]="Resolved","5",Raw_Data[[#This Row],[Call Status]]="Escalated","2",Raw_Data[[#This Row],[Call Status]]="Pending","3",Raw_Data[[#This Row],[Call Status]]="Abandoned","0")</f>
        <v>5</v>
      </c>
      <c r="U4557" t="str">
        <f>TEXT(Raw_Data[[#This Row],[Call Date]],"mmmm")</f>
        <v>June</v>
      </c>
      <c r="V4557" t="str" cm="1">
        <f t="array" ref="V4557">_xlfn.IFS(Raw_Data[[#This Row],[Customer Satisfaction]]&lt;2,"Poor",Raw_Data[[#This Row],[Customer Satisfaction]]&lt;4,"Average",Raw_Data[[#This Row],[Customer Satisfaction]]&gt;=4,"Excellent")</f>
        <v>Average</v>
      </c>
    </row>
    <row r="4558" spans="2:22" x14ac:dyDescent="0.3">
      <c r="B4558" t="s">
        <v>6661</v>
      </c>
      <c r="C4558" s="2">
        <v>45703</v>
      </c>
      <c r="D4558" s="1">
        <v>0.78541666666666665</v>
      </c>
      <c r="E4558" t="s">
        <v>19</v>
      </c>
      <c r="F4558" t="s">
        <v>38</v>
      </c>
      <c r="G4558" t="s">
        <v>21</v>
      </c>
      <c r="H4558" t="s">
        <v>22</v>
      </c>
      <c r="I4558" t="s">
        <v>23</v>
      </c>
      <c r="J4558" t="s">
        <v>39</v>
      </c>
      <c r="K4558" t="s">
        <v>25</v>
      </c>
      <c r="L4558" t="s">
        <v>3561</v>
      </c>
      <c r="M4558">
        <v>1.1000000000000001</v>
      </c>
      <c r="N4558">
        <v>8.1999999999999993</v>
      </c>
      <c r="O4558" t="s">
        <v>26</v>
      </c>
      <c r="P4558">
        <v>3</v>
      </c>
      <c r="Q4558" t="s">
        <v>615</v>
      </c>
      <c r="R4558" t="s">
        <v>28</v>
      </c>
      <c r="S4558">
        <v>16.98</v>
      </c>
      <c r="T4558" t="str" cm="1">
        <f t="array" ref="T4558">_xlfn.IFS(Raw_Data[[#This Row],[Call Status]]="Resolved","5",Raw_Data[[#This Row],[Call Status]]="Escalated","2",Raw_Data[[#This Row],[Call Status]]="Pending","3",Raw_Data[[#This Row],[Call Status]]="Abandoned","0")</f>
        <v>5</v>
      </c>
      <c r="U4558" t="str">
        <f>TEXT(Raw_Data[[#This Row],[Call Date]],"mmmm")</f>
        <v>February</v>
      </c>
      <c r="V4558" t="str" cm="1">
        <f t="array" ref="V4558">_xlfn.IFS(Raw_Data[[#This Row],[Customer Satisfaction]]&lt;2,"Poor",Raw_Data[[#This Row],[Customer Satisfaction]]&lt;4,"Average",Raw_Data[[#This Row],[Customer Satisfaction]]&gt;=4,"Excellent")</f>
        <v>Average</v>
      </c>
    </row>
    <row r="4559" spans="2:22" x14ac:dyDescent="0.3">
      <c r="B4559" t="s">
        <v>3711</v>
      </c>
      <c r="C4559" s="2">
        <v>45769</v>
      </c>
      <c r="D4559" s="1">
        <v>0.36805555555555558</v>
      </c>
      <c r="E4559" t="s">
        <v>108</v>
      </c>
      <c r="F4559" t="s">
        <v>38</v>
      </c>
      <c r="G4559" t="s">
        <v>327</v>
      </c>
      <c r="H4559" t="s">
        <v>2026</v>
      </c>
      <c r="I4559" t="s">
        <v>1128</v>
      </c>
      <c r="J4559" t="s">
        <v>35</v>
      </c>
      <c r="K4559" t="s">
        <v>25</v>
      </c>
      <c r="L4559" t="s">
        <v>3570</v>
      </c>
      <c r="M4559">
        <v>1</v>
      </c>
      <c r="N4559">
        <v>3.9</v>
      </c>
      <c r="O4559" t="s">
        <v>26</v>
      </c>
      <c r="P4559">
        <v>5</v>
      </c>
      <c r="Q4559" t="s">
        <v>27</v>
      </c>
      <c r="R4559" t="s">
        <v>28</v>
      </c>
      <c r="S4559">
        <v>21.26</v>
      </c>
      <c r="T4559" t="str" cm="1">
        <f t="array" ref="T4559">_xlfn.IFS(Raw_Data[[#This Row],[Call Status]]="Resolved","5",Raw_Data[[#This Row],[Call Status]]="Escalated","2",Raw_Data[[#This Row],[Call Status]]="Pending","3",Raw_Data[[#This Row],[Call Status]]="Abandoned","0")</f>
        <v>5</v>
      </c>
      <c r="U4559" t="str">
        <f>TEXT(Raw_Data[[#This Row],[Call Date]],"mmmm")</f>
        <v>April</v>
      </c>
      <c r="V4559" t="str" cm="1">
        <f t="array" ref="V4559">_xlfn.IFS(Raw_Data[[#This Row],[Customer Satisfaction]]&lt;2,"Poor",Raw_Data[[#This Row],[Customer Satisfaction]]&lt;4,"Average",Raw_Data[[#This Row],[Customer Satisfaction]]&gt;=4,"Excellent")</f>
        <v>Excellent</v>
      </c>
    </row>
    <row r="4560" spans="2:22" x14ac:dyDescent="0.3">
      <c r="B4560" t="s">
        <v>502</v>
      </c>
      <c r="C4560" s="2">
        <v>45702</v>
      </c>
      <c r="D4560" s="1">
        <v>0.91388888888888886</v>
      </c>
      <c r="E4560" t="s">
        <v>44</v>
      </c>
      <c r="F4560" t="s">
        <v>38</v>
      </c>
      <c r="G4560" t="s">
        <v>21</v>
      </c>
      <c r="H4560" t="s">
        <v>22</v>
      </c>
      <c r="I4560" t="s">
        <v>23</v>
      </c>
      <c r="J4560" t="s">
        <v>35</v>
      </c>
      <c r="K4560" t="s">
        <v>25</v>
      </c>
      <c r="L4560" t="s">
        <v>25</v>
      </c>
      <c r="M4560">
        <v>0.9</v>
      </c>
      <c r="N4560">
        <v>7.7</v>
      </c>
      <c r="O4560" t="s">
        <v>26</v>
      </c>
      <c r="P4560">
        <v>4</v>
      </c>
      <c r="Q4560" t="s">
        <v>27</v>
      </c>
      <c r="R4560" t="s">
        <v>28</v>
      </c>
      <c r="S4560">
        <v>109.91</v>
      </c>
      <c r="T4560" t="str" cm="1">
        <f t="array" ref="T4560">_xlfn.IFS(Raw_Data[[#This Row],[Call Status]]="Resolved","5",Raw_Data[[#This Row],[Call Status]]="Escalated","2",Raw_Data[[#This Row],[Call Status]]="Pending","3",Raw_Data[[#This Row],[Call Status]]="Abandoned","0")</f>
        <v>5</v>
      </c>
      <c r="U4560" t="str">
        <f>TEXT(Raw_Data[[#This Row],[Call Date]],"mmmm")</f>
        <v>February</v>
      </c>
      <c r="V4560" t="str" cm="1">
        <f t="array" ref="V4560">_xlfn.IFS(Raw_Data[[#This Row],[Customer Satisfaction]]&lt;2,"Poor",Raw_Data[[#This Row],[Customer Satisfaction]]&lt;4,"Average",Raw_Data[[#This Row],[Customer Satisfaction]]&gt;=4,"Excellent")</f>
        <v>Excellent</v>
      </c>
    </row>
    <row r="4561" spans="2:22" x14ac:dyDescent="0.3">
      <c r="B4561" t="s">
        <v>9910</v>
      </c>
      <c r="C4561" s="2">
        <v>45904</v>
      </c>
      <c r="D4561" s="1">
        <v>0.61597222222222225</v>
      </c>
      <c r="E4561" t="s">
        <v>37</v>
      </c>
      <c r="F4561" t="s">
        <v>34</v>
      </c>
      <c r="G4561" t="s">
        <v>21</v>
      </c>
      <c r="H4561" t="s">
        <v>22</v>
      </c>
      <c r="I4561" t="s">
        <v>23</v>
      </c>
      <c r="J4561" t="s">
        <v>31</v>
      </c>
      <c r="K4561" t="s">
        <v>8876</v>
      </c>
      <c r="L4561" t="s">
        <v>8877</v>
      </c>
      <c r="M4561">
        <v>6.8</v>
      </c>
      <c r="N4561">
        <v>11.7</v>
      </c>
      <c r="O4561" t="s">
        <v>28</v>
      </c>
      <c r="P4561">
        <v>4</v>
      </c>
      <c r="Q4561" t="s">
        <v>615</v>
      </c>
      <c r="R4561" t="s">
        <v>28</v>
      </c>
      <c r="S4561">
        <v>165.86</v>
      </c>
      <c r="T4561" t="str" cm="1">
        <f t="array" ref="T4561">_xlfn.IFS(Raw_Data[[#This Row],[Call Status]]="Resolved","5",Raw_Data[[#This Row],[Call Status]]="Escalated","2",Raw_Data[[#This Row],[Call Status]]="Pending","3",Raw_Data[[#This Row],[Call Status]]="Abandoned","0")</f>
        <v>3</v>
      </c>
      <c r="U4561" t="str">
        <f>TEXT(Raw_Data[[#This Row],[Call Date]],"mmmm")</f>
        <v>September</v>
      </c>
      <c r="V4561" t="str" cm="1">
        <f t="array" ref="V4561">_xlfn.IFS(Raw_Data[[#This Row],[Customer Satisfaction]]&lt;2,"Poor",Raw_Data[[#This Row],[Customer Satisfaction]]&lt;4,"Average",Raw_Data[[#This Row],[Customer Satisfaction]]&gt;=4,"Excellent")</f>
        <v>Excellent</v>
      </c>
    </row>
    <row r="4562" spans="2:22" x14ac:dyDescent="0.3">
      <c r="B4562" t="s">
        <v>8770</v>
      </c>
      <c r="C4562" s="2">
        <v>45761</v>
      </c>
      <c r="D4562" s="1">
        <v>0.34861111111111109</v>
      </c>
      <c r="E4562" t="s">
        <v>156</v>
      </c>
      <c r="F4562" t="s">
        <v>34</v>
      </c>
      <c r="G4562" t="s">
        <v>327</v>
      </c>
      <c r="H4562" t="s">
        <v>2026</v>
      </c>
      <c r="I4562" t="s">
        <v>23</v>
      </c>
      <c r="J4562" t="s">
        <v>64</v>
      </c>
      <c r="K4562" t="s">
        <v>16</v>
      </c>
      <c r="L4562" t="s">
        <v>16</v>
      </c>
      <c r="M4562">
        <v>1.8</v>
      </c>
      <c r="N4562">
        <v>4.4000000000000004</v>
      </c>
      <c r="O4562" t="s">
        <v>28</v>
      </c>
      <c r="P4562">
        <v>1</v>
      </c>
      <c r="Q4562" t="s">
        <v>1014</v>
      </c>
      <c r="R4562" t="s">
        <v>26</v>
      </c>
      <c r="S4562">
        <v>83.44</v>
      </c>
      <c r="T4562" t="str" cm="1">
        <f t="array" ref="T4562">_xlfn.IFS(Raw_Data[[#This Row],[Call Status]]="Resolved","5",Raw_Data[[#This Row],[Call Status]]="Escalated","2",Raw_Data[[#This Row],[Call Status]]="Pending","3",Raw_Data[[#This Row],[Call Status]]="Abandoned","0")</f>
        <v>2</v>
      </c>
      <c r="U4562" t="str">
        <f>TEXT(Raw_Data[[#This Row],[Call Date]],"mmmm")</f>
        <v>April</v>
      </c>
      <c r="V4562" t="str" cm="1">
        <f t="array" ref="V4562">_xlfn.IFS(Raw_Data[[#This Row],[Customer Satisfaction]]&lt;2,"Poor",Raw_Data[[#This Row],[Customer Satisfaction]]&lt;4,"Average",Raw_Data[[#This Row],[Customer Satisfaction]]&gt;=4,"Excellent")</f>
        <v>Poor</v>
      </c>
    </row>
    <row r="4563" spans="2:22" x14ac:dyDescent="0.3">
      <c r="B4563" t="s">
        <v>3820</v>
      </c>
      <c r="C4563" s="2">
        <v>45742</v>
      </c>
      <c r="D4563" s="1">
        <v>0.47986111111111113</v>
      </c>
      <c r="E4563" t="s">
        <v>57</v>
      </c>
      <c r="F4563" t="s">
        <v>38</v>
      </c>
      <c r="G4563" t="s">
        <v>162</v>
      </c>
      <c r="H4563" t="s">
        <v>2026</v>
      </c>
      <c r="I4563" t="s">
        <v>1137</v>
      </c>
      <c r="J4563" t="s">
        <v>64</v>
      </c>
      <c r="K4563" t="s">
        <v>25</v>
      </c>
      <c r="L4563" t="s">
        <v>3570</v>
      </c>
      <c r="M4563">
        <v>0.4</v>
      </c>
      <c r="N4563">
        <v>6.1</v>
      </c>
      <c r="O4563" t="s">
        <v>26</v>
      </c>
      <c r="P4563">
        <v>0</v>
      </c>
      <c r="Q4563" t="s">
        <v>615</v>
      </c>
      <c r="R4563" t="s">
        <v>28</v>
      </c>
      <c r="S4563">
        <v>528.37</v>
      </c>
      <c r="T4563" t="str" cm="1">
        <f t="array" ref="T4563">_xlfn.IFS(Raw_Data[[#This Row],[Call Status]]="Resolved","5",Raw_Data[[#This Row],[Call Status]]="Escalated","2",Raw_Data[[#This Row],[Call Status]]="Pending","3",Raw_Data[[#This Row],[Call Status]]="Abandoned","0")</f>
        <v>5</v>
      </c>
      <c r="U4563" t="str">
        <f>TEXT(Raw_Data[[#This Row],[Call Date]],"mmmm")</f>
        <v>March</v>
      </c>
      <c r="V4563" t="str" cm="1">
        <f t="array" ref="V4563">_xlfn.IFS(Raw_Data[[#This Row],[Customer Satisfaction]]&lt;2,"Poor",Raw_Data[[#This Row],[Customer Satisfaction]]&lt;4,"Average",Raw_Data[[#This Row],[Customer Satisfaction]]&gt;=4,"Excellent")</f>
        <v>Poor</v>
      </c>
    </row>
    <row r="4564" spans="2:22" x14ac:dyDescent="0.3">
      <c r="B4564" t="s">
        <v>9620</v>
      </c>
      <c r="C4564" s="2">
        <v>45791</v>
      </c>
      <c r="D4564" s="1">
        <v>0.4375</v>
      </c>
      <c r="E4564" t="s">
        <v>84</v>
      </c>
      <c r="F4564" t="s">
        <v>48</v>
      </c>
      <c r="G4564" t="s">
        <v>21</v>
      </c>
      <c r="H4564" t="s">
        <v>22</v>
      </c>
      <c r="I4564" t="s">
        <v>1137</v>
      </c>
      <c r="J4564" t="s">
        <v>76</v>
      </c>
      <c r="K4564" t="s">
        <v>8876</v>
      </c>
      <c r="L4564" t="s">
        <v>8877</v>
      </c>
      <c r="M4564">
        <v>3.3</v>
      </c>
      <c r="N4564">
        <v>8</v>
      </c>
      <c r="O4564" t="s">
        <v>28</v>
      </c>
      <c r="P4564">
        <v>1</v>
      </c>
      <c r="Q4564" t="s">
        <v>1014</v>
      </c>
      <c r="R4564" t="s">
        <v>28</v>
      </c>
      <c r="S4564">
        <v>386.35</v>
      </c>
      <c r="T4564" t="str" cm="1">
        <f t="array" ref="T4564">_xlfn.IFS(Raw_Data[[#This Row],[Call Status]]="Resolved","5",Raw_Data[[#This Row],[Call Status]]="Escalated","2",Raw_Data[[#This Row],[Call Status]]="Pending","3",Raw_Data[[#This Row],[Call Status]]="Abandoned","0")</f>
        <v>3</v>
      </c>
      <c r="U4564" t="str">
        <f>TEXT(Raw_Data[[#This Row],[Call Date]],"mmmm")</f>
        <v>May</v>
      </c>
      <c r="V4564" t="str" cm="1">
        <f t="array" ref="V4564">_xlfn.IFS(Raw_Data[[#This Row],[Customer Satisfaction]]&lt;2,"Poor",Raw_Data[[#This Row],[Customer Satisfaction]]&lt;4,"Average",Raw_Data[[#This Row],[Customer Satisfaction]]&gt;=4,"Excellent")</f>
        <v>Poor</v>
      </c>
    </row>
    <row r="4565" spans="2:22" x14ac:dyDescent="0.3">
      <c r="B4565" t="s">
        <v>7474</v>
      </c>
      <c r="C4565" s="2">
        <v>45765</v>
      </c>
      <c r="D4565" s="1">
        <v>0.39652777777777776</v>
      </c>
      <c r="E4565" t="s">
        <v>59</v>
      </c>
      <c r="F4565" t="s">
        <v>38</v>
      </c>
      <c r="G4565" t="s">
        <v>327</v>
      </c>
      <c r="H4565" t="s">
        <v>22</v>
      </c>
      <c r="I4565" t="s">
        <v>1130</v>
      </c>
      <c r="J4565" t="s">
        <v>49</v>
      </c>
      <c r="K4565" t="s">
        <v>7253</v>
      </c>
      <c r="L4565" t="s">
        <v>7254</v>
      </c>
      <c r="M4565">
        <v>8.6</v>
      </c>
      <c r="N4565">
        <v>18</v>
      </c>
      <c r="O4565" t="s">
        <v>28</v>
      </c>
      <c r="P4565">
        <v>3</v>
      </c>
      <c r="Q4565" t="s">
        <v>1014</v>
      </c>
      <c r="R4565" t="s">
        <v>28</v>
      </c>
      <c r="S4565">
        <v>267.5</v>
      </c>
      <c r="T4565" t="str" cm="1">
        <f t="array" ref="T4565">_xlfn.IFS(Raw_Data[[#This Row],[Call Status]]="Resolved","5",Raw_Data[[#This Row],[Call Status]]="Escalated","2",Raw_Data[[#This Row],[Call Status]]="Pending","3",Raw_Data[[#This Row],[Call Status]]="Abandoned","0")</f>
        <v>0</v>
      </c>
      <c r="U4565" t="str">
        <f>TEXT(Raw_Data[[#This Row],[Call Date]],"mmmm")</f>
        <v>April</v>
      </c>
      <c r="V4565" t="str" cm="1">
        <f t="array" ref="V4565">_xlfn.IFS(Raw_Data[[#This Row],[Customer Satisfaction]]&lt;2,"Poor",Raw_Data[[#This Row],[Customer Satisfaction]]&lt;4,"Average",Raw_Data[[#This Row],[Customer Satisfaction]]&gt;=4,"Excellent")</f>
        <v>Average</v>
      </c>
    </row>
    <row r="4566" spans="2:22" x14ac:dyDescent="0.3">
      <c r="B4566" t="s">
        <v>1540</v>
      </c>
      <c r="C4566" s="2">
        <v>45675</v>
      </c>
      <c r="D4566" s="1">
        <v>0.47638888888888886</v>
      </c>
      <c r="E4566" t="s">
        <v>59</v>
      </c>
      <c r="F4566" t="s">
        <v>48</v>
      </c>
      <c r="G4566" t="s">
        <v>162</v>
      </c>
      <c r="H4566" t="s">
        <v>22</v>
      </c>
      <c r="I4566" t="s">
        <v>1130</v>
      </c>
      <c r="J4566" t="s">
        <v>55</v>
      </c>
      <c r="K4566" t="s">
        <v>25</v>
      </c>
      <c r="L4566" t="s">
        <v>25</v>
      </c>
      <c r="M4566">
        <v>9.4</v>
      </c>
      <c r="N4566">
        <v>13.7</v>
      </c>
      <c r="O4566" t="s">
        <v>26</v>
      </c>
      <c r="P4566">
        <v>3</v>
      </c>
      <c r="Q4566" t="s">
        <v>615</v>
      </c>
      <c r="R4566" t="s">
        <v>28</v>
      </c>
      <c r="S4566">
        <v>354.56</v>
      </c>
      <c r="T4566" t="str" cm="1">
        <f t="array" ref="T4566">_xlfn.IFS(Raw_Data[[#This Row],[Call Status]]="Resolved","5",Raw_Data[[#This Row],[Call Status]]="Escalated","2",Raw_Data[[#This Row],[Call Status]]="Pending","3",Raw_Data[[#This Row],[Call Status]]="Abandoned","0")</f>
        <v>5</v>
      </c>
      <c r="U4566" t="str">
        <f>TEXT(Raw_Data[[#This Row],[Call Date]],"mmmm")</f>
        <v>January</v>
      </c>
      <c r="V4566" t="str" cm="1">
        <f t="array" ref="V4566">_xlfn.IFS(Raw_Data[[#This Row],[Customer Satisfaction]]&lt;2,"Poor",Raw_Data[[#This Row],[Customer Satisfaction]]&lt;4,"Average",Raw_Data[[#This Row],[Customer Satisfaction]]&gt;=4,"Excellent")</f>
        <v>Average</v>
      </c>
    </row>
    <row r="4567" spans="2:22" x14ac:dyDescent="0.3">
      <c r="B4567" t="s">
        <v>8933</v>
      </c>
      <c r="C4567" s="2">
        <v>45751</v>
      </c>
      <c r="D4567" s="1">
        <v>0.60069444444444442</v>
      </c>
      <c r="E4567" t="s">
        <v>47</v>
      </c>
      <c r="F4567" t="s">
        <v>34</v>
      </c>
      <c r="G4567" t="s">
        <v>21</v>
      </c>
      <c r="H4567" t="s">
        <v>2392</v>
      </c>
      <c r="I4567" t="s">
        <v>1137</v>
      </c>
      <c r="J4567" t="s">
        <v>35</v>
      </c>
      <c r="K4567" t="s">
        <v>8876</v>
      </c>
      <c r="L4567" t="s">
        <v>8877</v>
      </c>
      <c r="M4567">
        <v>3</v>
      </c>
      <c r="N4567">
        <v>10.4</v>
      </c>
      <c r="O4567" t="s">
        <v>28</v>
      </c>
      <c r="P4567">
        <v>3</v>
      </c>
      <c r="Q4567" t="s">
        <v>615</v>
      </c>
      <c r="R4567" t="s">
        <v>28</v>
      </c>
      <c r="S4567">
        <v>272.45999999999998</v>
      </c>
      <c r="T4567" t="str" cm="1">
        <f t="array" ref="T4567">_xlfn.IFS(Raw_Data[[#This Row],[Call Status]]="Resolved","5",Raw_Data[[#This Row],[Call Status]]="Escalated","2",Raw_Data[[#This Row],[Call Status]]="Pending","3",Raw_Data[[#This Row],[Call Status]]="Abandoned","0")</f>
        <v>3</v>
      </c>
      <c r="U4567" t="str">
        <f>TEXT(Raw_Data[[#This Row],[Call Date]],"mmmm")</f>
        <v>April</v>
      </c>
      <c r="V4567" t="str" cm="1">
        <f t="array" ref="V4567">_xlfn.IFS(Raw_Data[[#This Row],[Customer Satisfaction]]&lt;2,"Poor",Raw_Data[[#This Row],[Customer Satisfaction]]&lt;4,"Average",Raw_Data[[#This Row],[Customer Satisfaction]]&gt;=4,"Excellent")</f>
        <v>Average</v>
      </c>
    </row>
    <row r="4568" spans="2:22" x14ac:dyDescent="0.3">
      <c r="B4568" t="s">
        <v>8478</v>
      </c>
      <c r="C4568" s="2">
        <v>45807</v>
      </c>
      <c r="D4568" s="1">
        <v>0.87152777777777779</v>
      </c>
      <c r="E4568" t="s">
        <v>63</v>
      </c>
      <c r="F4568" t="s">
        <v>20</v>
      </c>
      <c r="G4568" t="s">
        <v>327</v>
      </c>
      <c r="H4568" t="s">
        <v>22</v>
      </c>
      <c r="I4568" t="s">
        <v>1130</v>
      </c>
      <c r="J4568" t="s">
        <v>42</v>
      </c>
      <c r="K4568" t="s">
        <v>16</v>
      </c>
      <c r="L4568" t="s">
        <v>16</v>
      </c>
      <c r="M4568">
        <v>4.7</v>
      </c>
      <c r="N4568">
        <v>8.4</v>
      </c>
      <c r="O4568" t="s">
        <v>28</v>
      </c>
      <c r="P4568">
        <v>2</v>
      </c>
      <c r="Q4568" t="s">
        <v>1014</v>
      </c>
      <c r="R4568" t="s">
        <v>26</v>
      </c>
      <c r="S4568">
        <v>80.98</v>
      </c>
      <c r="T4568" t="str" cm="1">
        <f t="array" ref="T4568">_xlfn.IFS(Raw_Data[[#This Row],[Call Status]]="Resolved","5",Raw_Data[[#This Row],[Call Status]]="Escalated","2",Raw_Data[[#This Row],[Call Status]]="Pending","3",Raw_Data[[#This Row],[Call Status]]="Abandoned","0")</f>
        <v>2</v>
      </c>
      <c r="U4568" t="str">
        <f>TEXT(Raw_Data[[#This Row],[Call Date]],"mmmm")</f>
        <v>May</v>
      </c>
      <c r="V4568" t="str" cm="1">
        <f t="array" ref="V4568">_xlfn.IFS(Raw_Data[[#This Row],[Customer Satisfaction]]&lt;2,"Poor",Raw_Data[[#This Row],[Customer Satisfaction]]&lt;4,"Average",Raw_Data[[#This Row],[Customer Satisfaction]]&gt;=4,"Excellent")</f>
        <v>Average</v>
      </c>
    </row>
    <row r="4569" spans="2:22" x14ac:dyDescent="0.3">
      <c r="B4569" t="s">
        <v>3731</v>
      </c>
      <c r="C4569" s="2">
        <v>45903</v>
      </c>
      <c r="D4569" s="1">
        <v>0.70833333333333337</v>
      </c>
      <c r="E4569" t="s">
        <v>100</v>
      </c>
      <c r="F4569" t="s">
        <v>48</v>
      </c>
      <c r="G4569" t="s">
        <v>250</v>
      </c>
      <c r="H4569" t="s">
        <v>2026</v>
      </c>
      <c r="I4569" t="s">
        <v>1137</v>
      </c>
      <c r="J4569" t="s">
        <v>76</v>
      </c>
      <c r="K4569" t="s">
        <v>25</v>
      </c>
      <c r="L4569" t="s">
        <v>3559</v>
      </c>
      <c r="M4569">
        <v>0.9</v>
      </c>
      <c r="N4569">
        <v>1</v>
      </c>
      <c r="O4569" t="s">
        <v>26</v>
      </c>
      <c r="P4569">
        <v>4</v>
      </c>
      <c r="Q4569" t="s">
        <v>27</v>
      </c>
      <c r="R4569" t="s">
        <v>28</v>
      </c>
      <c r="S4569">
        <v>43.19</v>
      </c>
      <c r="T4569" t="str" cm="1">
        <f t="array" ref="T4569">_xlfn.IFS(Raw_Data[[#This Row],[Call Status]]="Resolved","5",Raw_Data[[#This Row],[Call Status]]="Escalated","2",Raw_Data[[#This Row],[Call Status]]="Pending","3",Raw_Data[[#This Row],[Call Status]]="Abandoned","0")</f>
        <v>5</v>
      </c>
      <c r="U4569" t="str">
        <f>TEXT(Raw_Data[[#This Row],[Call Date]],"mmmm")</f>
        <v>September</v>
      </c>
      <c r="V4569" t="str" cm="1">
        <f t="array" ref="V4569">_xlfn.IFS(Raw_Data[[#This Row],[Customer Satisfaction]]&lt;2,"Poor",Raw_Data[[#This Row],[Customer Satisfaction]]&lt;4,"Average",Raw_Data[[#This Row],[Customer Satisfaction]]&gt;=4,"Excellent")</f>
        <v>Excellent</v>
      </c>
    </row>
    <row r="4570" spans="2:22" x14ac:dyDescent="0.3">
      <c r="B4570" t="s">
        <v>5703</v>
      </c>
      <c r="C4570" s="2">
        <v>45946</v>
      </c>
      <c r="D4570" s="1">
        <v>0.47013888888888888</v>
      </c>
      <c r="E4570" t="s">
        <v>47</v>
      </c>
      <c r="F4570" t="s">
        <v>38</v>
      </c>
      <c r="G4570" t="s">
        <v>250</v>
      </c>
      <c r="H4570" t="s">
        <v>2026</v>
      </c>
      <c r="I4570" t="s">
        <v>23</v>
      </c>
      <c r="J4570" t="s">
        <v>42</v>
      </c>
      <c r="K4570" t="s">
        <v>25</v>
      </c>
      <c r="L4570" t="s">
        <v>3559</v>
      </c>
      <c r="M4570">
        <v>0.5</v>
      </c>
      <c r="N4570">
        <v>6</v>
      </c>
      <c r="O4570" t="s">
        <v>28</v>
      </c>
      <c r="P4570">
        <v>5</v>
      </c>
      <c r="Q4570" t="s">
        <v>27</v>
      </c>
      <c r="R4570" t="s">
        <v>28</v>
      </c>
      <c r="S4570">
        <v>199.73</v>
      </c>
      <c r="T4570" t="str" cm="1">
        <f t="array" ref="T4570">_xlfn.IFS(Raw_Data[[#This Row],[Call Status]]="Resolved","5",Raw_Data[[#This Row],[Call Status]]="Escalated","2",Raw_Data[[#This Row],[Call Status]]="Pending","3",Raw_Data[[#This Row],[Call Status]]="Abandoned","0")</f>
        <v>5</v>
      </c>
      <c r="U4570" t="str">
        <f>TEXT(Raw_Data[[#This Row],[Call Date]],"mmmm")</f>
        <v>October</v>
      </c>
      <c r="V4570" t="str" cm="1">
        <f t="array" ref="V4570">_xlfn.IFS(Raw_Data[[#This Row],[Customer Satisfaction]]&lt;2,"Poor",Raw_Data[[#This Row],[Customer Satisfaction]]&lt;4,"Average",Raw_Data[[#This Row],[Customer Satisfaction]]&gt;=4,"Excellent")</f>
        <v>Excellent</v>
      </c>
    </row>
    <row r="4571" spans="2:22" x14ac:dyDescent="0.3">
      <c r="B4571" t="s">
        <v>7322</v>
      </c>
      <c r="C4571" s="2">
        <v>45866</v>
      </c>
      <c r="D4571" s="1">
        <v>0.78611111111111109</v>
      </c>
      <c r="E4571" t="s">
        <v>41</v>
      </c>
      <c r="F4571" t="s">
        <v>48</v>
      </c>
      <c r="G4571" t="s">
        <v>162</v>
      </c>
      <c r="H4571" t="s">
        <v>2026</v>
      </c>
      <c r="I4571" t="s">
        <v>1128</v>
      </c>
      <c r="J4571" t="s">
        <v>35</v>
      </c>
      <c r="K4571" t="s">
        <v>7253</v>
      </c>
      <c r="L4571" t="s">
        <v>7254</v>
      </c>
      <c r="M4571">
        <v>1.6</v>
      </c>
      <c r="N4571">
        <v>13</v>
      </c>
      <c r="O4571" t="s">
        <v>28</v>
      </c>
      <c r="P4571">
        <v>0</v>
      </c>
      <c r="Q4571" t="s">
        <v>615</v>
      </c>
      <c r="R4571" t="s">
        <v>28</v>
      </c>
      <c r="S4571">
        <v>60.04</v>
      </c>
      <c r="T4571" t="str" cm="1">
        <f t="array" ref="T4571">_xlfn.IFS(Raw_Data[[#This Row],[Call Status]]="Resolved","5",Raw_Data[[#This Row],[Call Status]]="Escalated","2",Raw_Data[[#This Row],[Call Status]]="Pending","3",Raw_Data[[#This Row],[Call Status]]="Abandoned","0")</f>
        <v>0</v>
      </c>
      <c r="U4571" t="str">
        <f>TEXT(Raw_Data[[#This Row],[Call Date]],"mmmm")</f>
        <v>July</v>
      </c>
      <c r="V4571" t="str" cm="1">
        <f t="array" ref="V4571">_xlfn.IFS(Raw_Data[[#This Row],[Customer Satisfaction]]&lt;2,"Poor",Raw_Data[[#This Row],[Customer Satisfaction]]&lt;4,"Average",Raw_Data[[#This Row],[Customer Satisfaction]]&gt;=4,"Excellent")</f>
        <v>Poor</v>
      </c>
    </row>
    <row r="4572" spans="2:22" x14ac:dyDescent="0.3">
      <c r="B4572" t="s">
        <v>4650</v>
      </c>
      <c r="C4572" s="2">
        <v>45783</v>
      </c>
      <c r="D4572" s="1">
        <v>0.83958333333333335</v>
      </c>
      <c r="E4572" t="s">
        <v>91</v>
      </c>
      <c r="F4572" t="s">
        <v>38</v>
      </c>
      <c r="G4572" t="s">
        <v>162</v>
      </c>
      <c r="H4572" t="s">
        <v>22</v>
      </c>
      <c r="I4572" t="s">
        <v>1128</v>
      </c>
      <c r="J4572" t="s">
        <v>64</v>
      </c>
      <c r="K4572" t="s">
        <v>25</v>
      </c>
      <c r="L4572" t="s">
        <v>3570</v>
      </c>
      <c r="M4572">
        <v>2.4</v>
      </c>
      <c r="N4572">
        <v>9.1999999999999993</v>
      </c>
      <c r="O4572" t="s">
        <v>26</v>
      </c>
      <c r="P4572">
        <v>5</v>
      </c>
      <c r="Q4572" t="s">
        <v>27</v>
      </c>
      <c r="R4572" t="s">
        <v>28</v>
      </c>
      <c r="S4572">
        <v>16.32</v>
      </c>
      <c r="T4572" t="str" cm="1">
        <f t="array" ref="T4572">_xlfn.IFS(Raw_Data[[#This Row],[Call Status]]="Resolved","5",Raw_Data[[#This Row],[Call Status]]="Escalated","2",Raw_Data[[#This Row],[Call Status]]="Pending","3",Raw_Data[[#This Row],[Call Status]]="Abandoned","0")</f>
        <v>5</v>
      </c>
      <c r="U4572" t="str">
        <f>TEXT(Raw_Data[[#This Row],[Call Date]],"mmmm")</f>
        <v>May</v>
      </c>
      <c r="V4572" t="str" cm="1">
        <f t="array" ref="V4572">_xlfn.IFS(Raw_Data[[#This Row],[Customer Satisfaction]]&lt;2,"Poor",Raw_Data[[#This Row],[Customer Satisfaction]]&lt;4,"Average",Raw_Data[[#This Row],[Customer Satisfaction]]&gt;=4,"Excellent")</f>
        <v>Excellent</v>
      </c>
    </row>
    <row r="4573" spans="2:22" x14ac:dyDescent="0.3">
      <c r="B4573" t="s">
        <v>9093</v>
      </c>
      <c r="C4573" s="2">
        <v>45892</v>
      </c>
      <c r="D4573" s="1">
        <v>0.85</v>
      </c>
      <c r="E4573" t="s">
        <v>33</v>
      </c>
      <c r="F4573" t="s">
        <v>34</v>
      </c>
      <c r="G4573" t="s">
        <v>162</v>
      </c>
      <c r="H4573" t="s">
        <v>2026</v>
      </c>
      <c r="I4573" t="s">
        <v>1137</v>
      </c>
      <c r="J4573" t="s">
        <v>39</v>
      </c>
      <c r="K4573" t="s">
        <v>8876</v>
      </c>
      <c r="L4573" t="s">
        <v>8877</v>
      </c>
      <c r="M4573">
        <v>0.2</v>
      </c>
      <c r="N4573">
        <v>13.9</v>
      </c>
      <c r="O4573" t="s">
        <v>28</v>
      </c>
      <c r="P4573">
        <v>2</v>
      </c>
      <c r="Q4573" t="s">
        <v>1014</v>
      </c>
      <c r="R4573" t="s">
        <v>28</v>
      </c>
      <c r="S4573">
        <v>691.93</v>
      </c>
      <c r="T4573" t="str" cm="1">
        <f t="array" ref="T4573">_xlfn.IFS(Raw_Data[[#This Row],[Call Status]]="Resolved","5",Raw_Data[[#This Row],[Call Status]]="Escalated","2",Raw_Data[[#This Row],[Call Status]]="Pending","3",Raw_Data[[#This Row],[Call Status]]="Abandoned","0")</f>
        <v>3</v>
      </c>
      <c r="U4573" t="str">
        <f>TEXT(Raw_Data[[#This Row],[Call Date]],"mmmm")</f>
        <v>August</v>
      </c>
      <c r="V4573" t="str" cm="1">
        <f t="array" ref="V4573">_xlfn.IFS(Raw_Data[[#This Row],[Customer Satisfaction]]&lt;2,"Poor",Raw_Data[[#This Row],[Customer Satisfaction]]&lt;4,"Average",Raw_Data[[#This Row],[Customer Satisfaction]]&gt;=4,"Excellent")</f>
        <v>Average</v>
      </c>
    </row>
    <row r="4574" spans="2:22" x14ac:dyDescent="0.3">
      <c r="B4574" t="s">
        <v>10039</v>
      </c>
      <c r="C4574" s="2">
        <v>45779</v>
      </c>
      <c r="D4574" s="1">
        <v>0.58194444444444449</v>
      </c>
      <c r="E4574" t="s">
        <v>84</v>
      </c>
      <c r="F4574" t="s">
        <v>20</v>
      </c>
      <c r="G4574" t="s">
        <v>162</v>
      </c>
      <c r="H4574" t="s">
        <v>22</v>
      </c>
      <c r="I4574" t="s">
        <v>23</v>
      </c>
      <c r="J4574" t="s">
        <v>42</v>
      </c>
      <c r="K4574" t="s">
        <v>8876</v>
      </c>
      <c r="L4574" t="s">
        <v>8877</v>
      </c>
      <c r="M4574">
        <v>4.9000000000000004</v>
      </c>
      <c r="N4574">
        <v>9.6999999999999993</v>
      </c>
      <c r="O4574" t="s">
        <v>28</v>
      </c>
      <c r="P4574">
        <v>3</v>
      </c>
      <c r="Q4574" t="s">
        <v>615</v>
      </c>
      <c r="R4574" t="s">
        <v>28</v>
      </c>
      <c r="S4574">
        <v>101.36</v>
      </c>
      <c r="T4574" t="str" cm="1">
        <f t="array" ref="T4574">_xlfn.IFS(Raw_Data[[#This Row],[Call Status]]="Resolved","5",Raw_Data[[#This Row],[Call Status]]="Escalated","2",Raw_Data[[#This Row],[Call Status]]="Pending","3",Raw_Data[[#This Row],[Call Status]]="Abandoned","0")</f>
        <v>3</v>
      </c>
      <c r="U4574" t="str">
        <f>TEXT(Raw_Data[[#This Row],[Call Date]],"mmmm")</f>
        <v>May</v>
      </c>
      <c r="V4574" t="str" cm="1">
        <f t="array" ref="V4574">_xlfn.IFS(Raw_Data[[#This Row],[Customer Satisfaction]]&lt;2,"Poor",Raw_Data[[#This Row],[Customer Satisfaction]]&lt;4,"Average",Raw_Data[[#This Row],[Customer Satisfaction]]&gt;=4,"Excellent")</f>
        <v>Average</v>
      </c>
    </row>
    <row r="4575" spans="2:22" x14ac:dyDescent="0.3">
      <c r="B4575" t="s">
        <v>5014</v>
      </c>
      <c r="C4575" s="2">
        <v>45795</v>
      </c>
      <c r="D4575" s="1">
        <v>0.45069444444444445</v>
      </c>
      <c r="E4575" t="s">
        <v>110</v>
      </c>
      <c r="F4575" t="s">
        <v>34</v>
      </c>
      <c r="G4575" t="s">
        <v>162</v>
      </c>
      <c r="H4575" t="s">
        <v>22</v>
      </c>
      <c r="I4575" t="s">
        <v>1137</v>
      </c>
      <c r="J4575" t="s">
        <v>42</v>
      </c>
      <c r="K4575" t="s">
        <v>25</v>
      </c>
      <c r="L4575" t="s">
        <v>3564</v>
      </c>
      <c r="M4575">
        <v>3.4</v>
      </c>
      <c r="N4575">
        <v>8.9</v>
      </c>
      <c r="O4575" t="s">
        <v>26</v>
      </c>
      <c r="P4575">
        <v>1</v>
      </c>
      <c r="Q4575" t="s">
        <v>1014</v>
      </c>
      <c r="R4575" t="s">
        <v>28</v>
      </c>
      <c r="S4575">
        <v>456.42</v>
      </c>
      <c r="T4575" t="str" cm="1">
        <f t="array" ref="T4575">_xlfn.IFS(Raw_Data[[#This Row],[Call Status]]="Resolved","5",Raw_Data[[#This Row],[Call Status]]="Escalated","2",Raw_Data[[#This Row],[Call Status]]="Pending","3",Raw_Data[[#This Row],[Call Status]]="Abandoned","0")</f>
        <v>5</v>
      </c>
      <c r="U4575" t="str">
        <f>TEXT(Raw_Data[[#This Row],[Call Date]],"mmmm")</f>
        <v>May</v>
      </c>
      <c r="V4575" t="str" cm="1">
        <f t="array" ref="V4575">_xlfn.IFS(Raw_Data[[#This Row],[Customer Satisfaction]]&lt;2,"Poor",Raw_Data[[#This Row],[Customer Satisfaction]]&lt;4,"Average",Raw_Data[[#This Row],[Customer Satisfaction]]&gt;=4,"Excellent")</f>
        <v>Poor</v>
      </c>
    </row>
    <row r="4576" spans="2:22" x14ac:dyDescent="0.3">
      <c r="B4576" t="s">
        <v>6499</v>
      </c>
      <c r="C4576" s="2">
        <v>45772</v>
      </c>
      <c r="D4576" s="1">
        <v>0.37708333333333333</v>
      </c>
      <c r="E4576" t="s">
        <v>59</v>
      </c>
      <c r="F4576" t="s">
        <v>48</v>
      </c>
      <c r="G4576" t="s">
        <v>21</v>
      </c>
      <c r="H4576" t="s">
        <v>22</v>
      </c>
      <c r="I4576" t="s">
        <v>23</v>
      </c>
      <c r="J4576" t="s">
        <v>45</v>
      </c>
      <c r="K4576" t="s">
        <v>25</v>
      </c>
      <c r="L4576" t="s">
        <v>3570</v>
      </c>
      <c r="M4576">
        <v>3.2</v>
      </c>
      <c r="N4576">
        <v>5.3</v>
      </c>
      <c r="O4576" t="s">
        <v>26</v>
      </c>
      <c r="P4576">
        <v>5</v>
      </c>
      <c r="Q4576" t="s">
        <v>27</v>
      </c>
      <c r="R4576" t="s">
        <v>28</v>
      </c>
      <c r="S4576">
        <v>168.27</v>
      </c>
      <c r="T4576" t="str" cm="1">
        <f t="array" ref="T4576">_xlfn.IFS(Raw_Data[[#This Row],[Call Status]]="Resolved","5",Raw_Data[[#This Row],[Call Status]]="Escalated","2",Raw_Data[[#This Row],[Call Status]]="Pending","3",Raw_Data[[#This Row],[Call Status]]="Abandoned","0")</f>
        <v>5</v>
      </c>
      <c r="U4576" t="str">
        <f>TEXT(Raw_Data[[#This Row],[Call Date]],"mmmm")</f>
        <v>April</v>
      </c>
      <c r="V4576" t="str" cm="1">
        <f t="array" ref="V4576">_xlfn.IFS(Raw_Data[[#This Row],[Customer Satisfaction]]&lt;2,"Poor",Raw_Data[[#This Row],[Customer Satisfaction]]&lt;4,"Average",Raw_Data[[#This Row],[Customer Satisfaction]]&gt;=4,"Excellent")</f>
        <v>Excellent</v>
      </c>
    </row>
    <row r="4577" spans="2:22" x14ac:dyDescent="0.3">
      <c r="B4577" t="s">
        <v>6485</v>
      </c>
      <c r="C4577" s="2">
        <v>45819</v>
      </c>
      <c r="D4577" s="1">
        <v>0.38333333333333336</v>
      </c>
      <c r="E4577" t="s">
        <v>110</v>
      </c>
      <c r="F4577" t="s">
        <v>38</v>
      </c>
      <c r="G4577" t="s">
        <v>21</v>
      </c>
      <c r="H4577" t="s">
        <v>22</v>
      </c>
      <c r="I4577" t="s">
        <v>23</v>
      </c>
      <c r="J4577" t="s">
        <v>42</v>
      </c>
      <c r="K4577" t="s">
        <v>25</v>
      </c>
      <c r="L4577" t="s">
        <v>3570</v>
      </c>
      <c r="M4577">
        <v>7.9</v>
      </c>
      <c r="N4577">
        <v>9.6999999999999993</v>
      </c>
      <c r="O4577" t="s">
        <v>26</v>
      </c>
      <c r="P4577">
        <v>5</v>
      </c>
      <c r="Q4577" t="s">
        <v>27</v>
      </c>
      <c r="R4577" t="s">
        <v>28</v>
      </c>
      <c r="S4577">
        <v>31.75</v>
      </c>
      <c r="T4577" t="str" cm="1">
        <f t="array" ref="T4577">_xlfn.IFS(Raw_Data[[#This Row],[Call Status]]="Resolved","5",Raw_Data[[#This Row],[Call Status]]="Escalated","2",Raw_Data[[#This Row],[Call Status]]="Pending","3",Raw_Data[[#This Row],[Call Status]]="Abandoned","0")</f>
        <v>5</v>
      </c>
      <c r="U4577" t="str">
        <f>TEXT(Raw_Data[[#This Row],[Call Date]],"mmmm")</f>
        <v>June</v>
      </c>
      <c r="V4577" t="str" cm="1">
        <f t="array" ref="V4577">_xlfn.IFS(Raw_Data[[#This Row],[Customer Satisfaction]]&lt;2,"Poor",Raw_Data[[#This Row],[Customer Satisfaction]]&lt;4,"Average",Raw_Data[[#This Row],[Customer Satisfaction]]&gt;=4,"Excellent")</f>
        <v>Excellent</v>
      </c>
    </row>
    <row r="4578" spans="2:22" x14ac:dyDescent="0.3">
      <c r="B4578" t="s">
        <v>3422</v>
      </c>
      <c r="C4578" s="2">
        <v>45858</v>
      </c>
      <c r="D4578" s="1">
        <v>0.60833333333333328</v>
      </c>
      <c r="E4578" t="s">
        <v>33</v>
      </c>
      <c r="F4578" t="s">
        <v>34</v>
      </c>
      <c r="G4578" t="s">
        <v>250</v>
      </c>
      <c r="H4578" t="s">
        <v>2026</v>
      </c>
      <c r="I4578" t="s">
        <v>23</v>
      </c>
      <c r="J4578" t="s">
        <v>24</v>
      </c>
      <c r="K4578" t="s">
        <v>25</v>
      </c>
      <c r="L4578" t="s">
        <v>25</v>
      </c>
      <c r="M4578">
        <v>1.5</v>
      </c>
      <c r="N4578">
        <v>14.1</v>
      </c>
      <c r="O4578" t="s">
        <v>26</v>
      </c>
      <c r="P4578">
        <v>5</v>
      </c>
      <c r="Q4578" t="s">
        <v>27</v>
      </c>
      <c r="R4578" t="s">
        <v>28</v>
      </c>
      <c r="S4578">
        <v>97.62</v>
      </c>
      <c r="T4578" t="str" cm="1">
        <f t="array" ref="T4578">_xlfn.IFS(Raw_Data[[#This Row],[Call Status]]="Resolved","5",Raw_Data[[#This Row],[Call Status]]="Escalated","2",Raw_Data[[#This Row],[Call Status]]="Pending","3",Raw_Data[[#This Row],[Call Status]]="Abandoned","0")</f>
        <v>5</v>
      </c>
      <c r="U4578" t="str">
        <f>TEXT(Raw_Data[[#This Row],[Call Date]],"mmmm")</f>
        <v>July</v>
      </c>
      <c r="V4578" t="str" cm="1">
        <f t="array" ref="V4578">_xlfn.IFS(Raw_Data[[#This Row],[Customer Satisfaction]]&lt;2,"Poor",Raw_Data[[#This Row],[Customer Satisfaction]]&lt;4,"Average",Raw_Data[[#This Row],[Customer Satisfaction]]&gt;=4,"Excellent")</f>
        <v>Excellent</v>
      </c>
    </row>
    <row r="4579" spans="2:22" x14ac:dyDescent="0.3">
      <c r="B4579" t="s">
        <v>1524</v>
      </c>
      <c r="C4579" s="2">
        <v>45891</v>
      </c>
      <c r="D4579" s="1">
        <v>0.5395833333333333</v>
      </c>
      <c r="E4579" t="s">
        <v>70</v>
      </c>
      <c r="F4579" t="s">
        <v>38</v>
      </c>
      <c r="G4579" t="s">
        <v>162</v>
      </c>
      <c r="H4579" t="s">
        <v>22</v>
      </c>
      <c r="I4579" t="s">
        <v>1130</v>
      </c>
      <c r="J4579" t="s">
        <v>42</v>
      </c>
      <c r="K4579" t="s">
        <v>25</v>
      </c>
      <c r="L4579" t="s">
        <v>25</v>
      </c>
      <c r="M4579">
        <v>1.2</v>
      </c>
      <c r="N4579">
        <v>3.2</v>
      </c>
      <c r="O4579" t="s">
        <v>26</v>
      </c>
      <c r="P4579">
        <v>3</v>
      </c>
      <c r="Q4579" t="s">
        <v>615</v>
      </c>
      <c r="R4579" t="s">
        <v>28</v>
      </c>
      <c r="S4579">
        <v>962.89</v>
      </c>
      <c r="T4579" t="str" cm="1">
        <f t="array" ref="T4579">_xlfn.IFS(Raw_Data[[#This Row],[Call Status]]="Resolved","5",Raw_Data[[#This Row],[Call Status]]="Escalated","2",Raw_Data[[#This Row],[Call Status]]="Pending","3",Raw_Data[[#This Row],[Call Status]]="Abandoned","0")</f>
        <v>5</v>
      </c>
      <c r="U4579" t="str">
        <f>TEXT(Raw_Data[[#This Row],[Call Date]],"mmmm")</f>
        <v>August</v>
      </c>
      <c r="V4579" t="str" cm="1">
        <f t="array" ref="V4579">_xlfn.IFS(Raw_Data[[#This Row],[Customer Satisfaction]]&lt;2,"Poor",Raw_Data[[#This Row],[Customer Satisfaction]]&lt;4,"Average",Raw_Data[[#This Row],[Customer Satisfaction]]&gt;=4,"Excellent")</f>
        <v>Average</v>
      </c>
    </row>
    <row r="4580" spans="2:22" x14ac:dyDescent="0.3">
      <c r="B4580" t="s">
        <v>1195</v>
      </c>
      <c r="C4580" s="2">
        <v>45685</v>
      </c>
      <c r="D4580" s="1">
        <v>0.77222222222222225</v>
      </c>
      <c r="E4580" t="s">
        <v>41</v>
      </c>
      <c r="F4580" t="s">
        <v>48</v>
      </c>
      <c r="G4580" t="s">
        <v>250</v>
      </c>
      <c r="H4580" t="s">
        <v>22</v>
      </c>
      <c r="I4580" t="s">
        <v>1128</v>
      </c>
      <c r="J4580" t="s">
        <v>76</v>
      </c>
      <c r="K4580" t="s">
        <v>25</v>
      </c>
      <c r="L4580" t="s">
        <v>25</v>
      </c>
      <c r="M4580">
        <v>1.7</v>
      </c>
      <c r="N4580">
        <v>7.2</v>
      </c>
      <c r="O4580" t="s">
        <v>26</v>
      </c>
      <c r="P4580">
        <v>2</v>
      </c>
      <c r="Q4580" t="s">
        <v>1014</v>
      </c>
      <c r="R4580" t="s">
        <v>28</v>
      </c>
      <c r="S4580">
        <v>58.35</v>
      </c>
      <c r="T4580" t="str" cm="1">
        <f t="array" ref="T4580">_xlfn.IFS(Raw_Data[[#This Row],[Call Status]]="Resolved","5",Raw_Data[[#This Row],[Call Status]]="Escalated","2",Raw_Data[[#This Row],[Call Status]]="Pending","3",Raw_Data[[#This Row],[Call Status]]="Abandoned","0")</f>
        <v>5</v>
      </c>
      <c r="U4580" t="str">
        <f>TEXT(Raw_Data[[#This Row],[Call Date]],"mmmm")</f>
        <v>January</v>
      </c>
      <c r="V4580" t="str" cm="1">
        <f t="array" ref="V4580">_xlfn.IFS(Raw_Data[[#This Row],[Customer Satisfaction]]&lt;2,"Poor",Raw_Data[[#This Row],[Customer Satisfaction]]&lt;4,"Average",Raw_Data[[#This Row],[Customer Satisfaction]]&gt;=4,"Excellent")</f>
        <v>Average</v>
      </c>
    </row>
    <row r="4581" spans="2:22" x14ac:dyDescent="0.3">
      <c r="B4581" t="s">
        <v>2654</v>
      </c>
      <c r="C4581" s="2">
        <v>45668</v>
      </c>
      <c r="D4581" s="1">
        <v>0.87222222222222223</v>
      </c>
      <c r="E4581" t="s">
        <v>91</v>
      </c>
      <c r="F4581" t="s">
        <v>34</v>
      </c>
      <c r="G4581" t="s">
        <v>21</v>
      </c>
      <c r="H4581" t="s">
        <v>2613</v>
      </c>
      <c r="I4581" t="s">
        <v>1137</v>
      </c>
      <c r="J4581" t="s">
        <v>45</v>
      </c>
      <c r="K4581" t="s">
        <v>25</v>
      </c>
      <c r="L4581" t="s">
        <v>25</v>
      </c>
      <c r="M4581">
        <v>0.8</v>
      </c>
      <c r="N4581">
        <v>5</v>
      </c>
      <c r="O4581" t="s">
        <v>26</v>
      </c>
      <c r="P4581">
        <v>5</v>
      </c>
      <c r="Q4581" t="s">
        <v>27</v>
      </c>
      <c r="R4581" t="s">
        <v>26</v>
      </c>
      <c r="S4581">
        <v>262.18</v>
      </c>
      <c r="T4581" t="str" cm="1">
        <f t="array" ref="T4581">_xlfn.IFS(Raw_Data[[#This Row],[Call Status]]="Resolved","5",Raw_Data[[#This Row],[Call Status]]="Escalated","2",Raw_Data[[#This Row],[Call Status]]="Pending","3",Raw_Data[[#This Row],[Call Status]]="Abandoned","0")</f>
        <v>5</v>
      </c>
      <c r="U4581" t="str">
        <f>TEXT(Raw_Data[[#This Row],[Call Date]],"mmmm")</f>
        <v>January</v>
      </c>
      <c r="V4581" t="str" cm="1">
        <f t="array" ref="V4581">_xlfn.IFS(Raw_Data[[#This Row],[Customer Satisfaction]]&lt;2,"Poor",Raw_Data[[#This Row],[Customer Satisfaction]]&lt;4,"Average",Raw_Data[[#This Row],[Customer Satisfaction]]&gt;=4,"Excellent")</f>
        <v>Excellent</v>
      </c>
    </row>
    <row r="4582" spans="2:22" x14ac:dyDescent="0.3">
      <c r="B4582" t="s">
        <v>5069</v>
      </c>
      <c r="C4582" s="2">
        <v>45863</v>
      </c>
      <c r="D4582" s="1">
        <v>0.35416666666666669</v>
      </c>
      <c r="E4582" t="s">
        <v>59</v>
      </c>
      <c r="F4582" t="s">
        <v>38</v>
      </c>
      <c r="G4582" t="s">
        <v>327</v>
      </c>
      <c r="H4582" t="s">
        <v>22</v>
      </c>
      <c r="I4582" t="s">
        <v>1137</v>
      </c>
      <c r="J4582" t="s">
        <v>49</v>
      </c>
      <c r="K4582" t="s">
        <v>25</v>
      </c>
      <c r="L4582" t="s">
        <v>3564</v>
      </c>
      <c r="M4582">
        <v>3.3</v>
      </c>
      <c r="N4582">
        <v>18.3</v>
      </c>
      <c r="O4582" t="s">
        <v>26</v>
      </c>
      <c r="P4582">
        <v>4</v>
      </c>
      <c r="Q4582" t="s">
        <v>27</v>
      </c>
      <c r="R4582" t="s">
        <v>28</v>
      </c>
      <c r="S4582">
        <v>562.94000000000005</v>
      </c>
      <c r="T4582" t="str" cm="1">
        <f t="array" ref="T4582">_xlfn.IFS(Raw_Data[[#This Row],[Call Status]]="Resolved","5",Raw_Data[[#This Row],[Call Status]]="Escalated","2",Raw_Data[[#This Row],[Call Status]]="Pending","3",Raw_Data[[#This Row],[Call Status]]="Abandoned","0")</f>
        <v>5</v>
      </c>
      <c r="U4582" t="str">
        <f>TEXT(Raw_Data[[#This Row],[Call Date]],"mmmm")</f>
        <v>July</v>
      </c>
      <c r="V4582" t="str" cm="1">
        <f t="array" ref="V4582">_xlfn.IFS(Raw_Data[[#This Row],[Customer Satisfaction]]&lt;2,"Poor",Raw_Data[[#This Row],[Customer Satisfaction]]&lt;4,"Average",Raw_Data[[#This Row],[Customer Satisfaction]]&gt;=4,"Excellent")</f>
        <v>Excellent</v>
      </c>
    </row>
    <row r="4583" spans="2:22" x14ac:dyDescent="0.3">
      <c r="B4583" t="s">
        <v>5466</v>
      </c>
      <c r="C4583" s="2">
        <v>45824</v>
      </c>
      <c r="D4583" s="1">
        <v>0.80763888888888891</v>
      </c>
      <c r="E4583" t="s">
        <v>19</v>
      </c>
      <c r="F4583" t="s">
        <v>48</v>
      </c>
      <c r="G4583" t="s">
        <v>21</v>
      </c>
      <c r="H4583" t="s">
        <v>2026</v>
      </c>
      <c r="I4583" t="s">
        <v>23</v>
      </c>
      <c r="J4583" t="s">
        <v>76</v>
      </c>
      <c r="K4583" t="s">
        <v>25</v>
      </c>
      <c r="L4583" t="s">
        <v>3561</v>
      </c>
      <c r="M4583">
        <v>0.7</v>
      </c>
      <c r="N4583">
        <v>9.3000000000000007</v>
      </c>
      <c r="O4583" t="s">
        <v>26</v>
      </c>
      <c r="P4583">
        <v>4</v>
      </c>
      <c r="Q4583" t="s">
        <v>27</v>
      </c>
      <c r="R4583" t="s">
        <v>28</v>
      </c>
      <c r="S4583">
        <v>242.27</v>
      </c>
      <c r="T4583" t="str" cm="1">
        <f t="array" ref="T4583">_xlfn.IFS(Raw_Data[[#This Row],[Call Status]]="Resolved","5",Raw_Data[[#This Row],[Call Status]]="Escalated","2",Raw_Data[[#This Row],[Call Status]]="Pending","3",Raw_Data[[#This Row],[Call Status]]="Abandoned","0")</f>
        <v>5</v>
      </c>
      <c r="U4583" t="str">
        <f>TEXT(Raw_Data[[#This Row],[Call Date]],"mmmm")</f>
        <v>June</v>
      </c>
      <c r="V4583" t="str" cm="1">
        <f t="array" ref="V4583">_xlfn.IFS(Raw_Data[[#This Row],[Customer Satisfaction]]&lt;2,"Poor",Raw_Data[[#This Row],[Customer Satisfaction]]&lt;4,"Average",Raw_Data[[#This Row],[Customer Satisfaction]]&gt;=4,"Excellent")</f>
        <v>Excellent</v>
      </c>
    </row>
    <row r="4584" spans="2:22" x14ac:dyDescent="0.3">
      <c r="B4584" t="s">
        <v>182</v>
      </c>
      <c r="C4584" s="2">
        <v>45904</v>
      </c>
      <c r="D4584" s="1">
        <v>0.68819444444444444</v>
      </c>
      <c r="E4584" t="s">
        <v>156</v>
      </c>
      <c r="F4584" t="s">
        <v>34</v>
      </c>
      <c r="G4584" t="s">
        <v>162</v>
      </c>
      <c r="H4584" t="s">
        <v>22</v>
      </c>
      <c r="I4584" t="s">
        <v>23</v>
      </c>
      <c r="J4584" t="s">
        <v>45</v>
      </c>
      <c r="K4584" t="s">
        <v>25</v>
      </c>
      <c r="L4584" t="s">
        <v>25</v>
      </c>
      <c r="M4584">
        <v>1.3</v>
      </c>
      <c r="N4584">
        <v>6.6</v>
      </c>
      <c r="O4584" t="s">
        <v>28</v>
      </c>
      <c r="P4584">
        <v>5</v>
      </c>
      <c r="Q4584" t="s">
        <v>27</v>
      </c>
      <c r="R4584" t="s">
        <v>28</v>
      </c>
      <c r="S4584">
        <v>142.87</v>
      </c>
      <c r="T4584" t="str" cm="1">
        <f t="array" ref="T4584">_xlfn.IFS(Raw_Data[[#This Row],[Call Status]]="Resolved","5",Raw_Data[[#This Row],[Call Status]]="Escalated","2",Raw_Data[[#This Row],[Call Status]]="Pending","3",Raw_Data[[#This Row],[Call Status]]="Abandoned","0")</f>
        <v>5</v>
      </c>
      <c r="U4584" t="str">
        <f>TEXT(Raw_Data[[#This Row],[Call Date]],"mmmm")</f>
        <v>September</v>
      </c>
      <c r="V4584" t="str" cm="1">
        <f t="array" ref="V4584">_xlfn.IFS(Raw_Data[[#This Row],[Customer Satisfaction]]&lt;2,"Poor",Raw_Data[[#This Row],[Customer Satisfaction]]&lt;4,"Average",Raw_Data[[#This Row],[Customer Satisfaction]]&gt;=4,"Excellent")</f>
        <v>Excellent</v>
      </c>
    </row>
    <row r="4585" spans="2:22" x14ac:dyDescent="0.3">
      <c r="B4585" t="s">
        <v>8592</v>
      </c>
      <c r="C4585" s="2">
        <v>45704</v>
      </c>
      <c r="D4585" s="1">
        <v>0.80277777777777781</v>
      </c>
      <c r="E4585" t="s">
        <v>110</v>
      </c>
      <c r="F4585" t="s">
        <v>20</v>
      </c>
      <c r="G4585" t="s">
        <v>162</v>
      </c>
      <c r="H4585" t="s">
        <v>22</v>
      </c>
      <c r="I4585" t="s">
        <v>1128</v>
      </c>
      <c r="J4585" t="s">
        <v>49</v>
      </c>
      <c r="K4585" t="s">
        <v>16</v>
      </c>
      <c r="L4585" t="s">
        <v>16</v>
      </c>
      <c r="M4585">
        <v>5.4</v>
      </c>
      <c r="N4585">
        <v>11.9</v>
      </c>
      <c r="O4585" t="s">
        <v>28</v>
      </c>
      <c r="P4585">
        <v>1</v>
      </c>
      <c r="Q4585" t="s">
        <v>1014</v>
      </c>
      <c r="R4585" t="s">
        <v>26</v>
      </c>
      <c r="S4585">
        <v>191.44</v>
      </c>
      <c r="T4585" t="str" cm="1">
        <f t="array" ref="T4585">_xlfn.IFS(Raw_Data[[#This Row],[Call Status]]="Resolved","5",Raw_Data[[#This Row],[Call Status]]="Escalated","2",Raw_Data[[#This Row],[Call Status]]="Pending","3",Raw_Data[[#This Row],[Call Status]]="Abandoned","0")</f>
        <v>2</v>
      </c>
      <c r="U4585" t="str">
        <f>TEXT(Raw_Data[[#This Row],[Call Date]],"mmmm")</f>
        <v>February</v>
      </c>
      <c r="V4585" t="str" cm="1">
        <f t="array" ref="V4585">_xlfn.IFS(Raw_Data[[#This Row],[Customer Satisfaction]]&lt;2,"Poor",Raw_Data[[#This Row],[Customer Satisfaction]]&lt;4,"Average",Raw_Data[[#This Row],[Customer Satisfaction]]&gt;=4,"Excellent")</f>
        <v>Poor</v>
      </c>
    </row>
    <row r="4586" spans="2:22" x14ac:dyDescent="0.3">
      <c r="B4586" t="s">
        <v>3578</v>
      </c>
      <c r="C4586" s="2">
        <v>45903</v>
      </c>
      <c r="D4586" s="1">
        <v>0.7631944444444444</v>
      </c>
      <c r="E4586" t="s">
        <v>41</v>
      </c>
      <c r="F4586" t="s">
        <v>34</v>
      </c>
      <c r="G4586" t="s">
        <v>21</v>
      </c>
      <c r="H4586" t="s">
        <v>2026</v>
      </c>
      <c r="I4586" t="s">
        <v>1128</v>
      </c>
      <c r="J4586" t="s">
        <v>45</v>
      </c>
      <c r="K4586" t="s">
        <v>25</v>
      </c>
      <c r="L4586" t="s">
        <v>3561</v>
      </c>
      <c r="M4586">
        <v>1.2</v>
      </c>
      <c r="N4586">
        <v>12.9</v>
      </c>
      <c r="O4586" t="s">
        <v>28</v>
      </c>
      <c r="P4586">
        <v>5</v>
      </c>
      <c r="Q4586" t="s">
        <v>27</v>
      </c>
      <c r="R4586" t="s">
        <v>28</v>
      </c>
      <c r="S4586">
        <v>55.49</v>
      </c>
      <c r="T4586" t="str" cm="1">
        <f t="array" ref="T4586">_xlfn.IFS(Raw_Data[[#This Row],[Call Status]]="Resolved","5",Raw_Data[[#This Row],[Call Status]]="Escalated","2",Raw_Data[[#This Row],[Call Status]]="Pending","3",Raw_Data[[#This Row],[Call Status]]="Abandoned","0")</f>
        <v>5</v>
      </c>
      <c r="U4586" t="str">
        <f>TEXT(Raw_Data[[#This Row],[Call Date]],"mmmm")</f>
        <v>September</v>
      </c>
      <c r="V4586" t="str" cm="1">
        <f t="array" ref="V4586">_xlfn.IFS(Raw_Data[[#This Row],[Customer Satisfaction]]&lt;2,"Poor",Raw_Data[[#This Row],[Customer Satisfaction]]&lt;4,"Average",Raw_Data[[#This Row],[Customer Satisfaction]]&gt;=4,"Excellent")</f>
        <v>Excellent</v>
      </c>
    </row>
    <row r="4587" spans="2:22" x14ac:dyDescent="0.3">
      <c r="B4587" t="s">
        <v>7223</v>
      </c>
      <c r="C4587" s="2">
        <v>45784</v>
      </c>
      <c r="D4587" s="1">
        <v>0.79513888888888884</v>
      </c>
      <c r="E4587" t="s">
        <v>72</v>
      </c>
      <c r="F4587" t="s">
        <v>38</v>
      </c>
      <c r="G4587" t="s">
        <v>21</v>
      </c>
      <c r="H4587" t="s">
        <v>22</v>
      </c>
      <c r="I4587" t="s">
        <v>23</v>
      </c>
      <c r="J4587" t="s">
        <v>49</v>
      </c>
      <c r="K4587" t="s">
        <v>25</v>
      </c>
      <c r="L4587" t="s">
        <v>3564</v>
      </c>
      <c r="M4587">
        <v>3.6</v>
      </c>
      <c r="N4587">
        <v>12.6</v>
      </c>
      <c r="O4587" t="s">
        <v>26</v>
      </c>
      <c r="P4587">
        <v>5</v>
      </c>
      <c r="Q4587" t="s">
        <v>27</v>
      </c>
      <c r="R4587" t="s">
        <v>28</v>
      </c>
      <c r="S4587">
        <v>192.46</v>
      </c>
      <c r="T4587" t="str" cm="1">
        <f t="array" ref="T4587">_xlfn.IFS(Raw_Data[[#This Row],[Call Status]]="Resolved","5",Raw_Data[[#This Row],[Call Status]]="Escalated","2",Raw_Data[[#This Row],[Call Status]]="Pending","3",Raw_Data[[#This Row],[Call Status]]="Abandoned","0")</f>
        <v>5</v>
      </c>
      <c r="U4587" t="str">
        <f>TEXT(Raw_Data[[#This Row],[Call Date]],"mmmm")</f>
        <v>May</v>
      </c>
      <c r="V4587" t="str" cm="1">
        <f t="array" ref="V4587">_xlfn.IFS(Raw_Data[[#This Row],[Customer Satisfaction]]&lt;2,"Poor",Raw_Data[[#This Row],[Customer Satisfaction]]&lt;4,"Average",Raw_Data[[#This Row],[Customer Satisfaction]]&gt;=4,"Excellent")</f>
        <v>Excellent</v>
      </c>
    </row>
    <row r="4588" spans="2:22" x14ac:dyDescent="0.3">
      <c r="B4588" t="s">
        <v>7382</v>
      </c>
      <c r="C4588" s="2">
        <v>45804</v>
      </c>
      <c r="D4588" s="1">
        <v>0.69027777777777777</v>
      </c>
      <c r="E4588" t="s">
        <v>41</v>
      </c>
      <c r="F4588" t="s">
        <v>48</v>
      </c>
      <c r="G4588" t="s">
        <v>21</v>
      </c>
      <c r="H4588" t="s">
        <v>2392</v>
      </c>
      <c r="I4588" t="s">
        <v>1128</v>
      </c>
      <c r="J4588" t="s">
        <v>55</v>
      </c>
      <c r="K4588" t="s">
        <v>7253</v>
      </c>
      <c r="L4588" t="s">
        <v>7254</v>
      </c>
      <c r="M4588">
        <v>5.5</v>
      </c>
      <c r="N4588">
        <v>11.1</v>
      </c>
      <c r="O4588" t="s">
        <v>28</v>
      </c>
      <c r="P4588">
        <v>3</v>
      </c>
      <c r="Q4588" t="s">
        <v>615</v>
      </c>
      <c r="R4588" t="s">
        <v>28</v>
      </c>
      <c r="S4588">
        <v>98.94</v>
      </c>
      <c r="T4588" t="str" cm="1">
        <f t="array" ref="T4588">_xlfn.IFS(Raw_Data[[#This Row],[Call Status]]="Resolved","5",Raw_Data[[#This Row],[Call Status]]="Escalated","2",Raw_Data[[#This Row],[Call Status]]="Pending","3",Raw_Data[[#This Row],[Call Status]]="Abandoned","0")</f>
        <v>0</v>
      </c>
      <c r="U4588" t="str">
        <f>TEXT(Raw_Data[[#This Row],[Call Date]],"mmmm")</f>
        <v>May</v>
      </c>
      <c r="V4588" t="str" cm="1">
        <f t="array" ref="V4588">_xlfn.IFS(Raw_Data[[#This Row],[Customer Satisfaction]]&lt;2,"Poor",Raw_Data[[#This Row],[Customer Satisfaction]]&lt;4,"Average",Raw_Data[[#This Row],[Customer Satisfaction]]&gt;=4,"Excellent")</f>
        <v>Average</v>
      </c>
    </row>
    <row r="4589" spans="2:22" x14ac:dyDescent="0.3">
      <c r="B4589" t="s">
        <v>4629</v>
      </c>
      <c r="C4589" s="2">
        <v>45775</v>
      </c>
      <c r="D4589" s="1">
        <v>0.46597222222222223</v>
      </c>
      <c r="E4589" t="s">
        <v>19</v>
      </c>
      <c r="F4589" t="s">
        <v>34</v>
      </c>
      <c r="G4589" t="s">
        <v>21</v>
      </c>
      <c r="H4589" t="s">
        <v>22</v>
      </c>
      <c r="I4589" t="s">
        <v>1128</v>
      </c>
      <c r="J4589" t="s">
        <v>31</v>
      </c>
      <c r="K4589" t="s">
        <v>25</v>
      </c>
      <c r="L4589" t="s">
        <v>3559</v>
      </c>
      <c r="M4589">
        <v>1.9</v>
      </c>
      <c r="N4589">
        <v>9</v>
      </c>
      <c r="O4589" t="s">
        <v>26</v>
      </c>
      <c r="P4589">
        <v>3</v>
      </c>
      <c r="Q4589" t="s">
        <v>615</v>
      </c>
      <c r="R4589" t="s">
        <v>28</v>
      </c>
      <c r="S4589">
        <v>239.59</v>
      </c>
      <c r="T4589" t="str" cm="1">
        <f t="array" ref="T4589">_xlfn.IFS(Raw_Data[[#This Row],[Call Status]]="Resolved","5",Raw_Data[[#This Row],[Call Status]]="Escalated","2",Raw_Data[[#This Row],[Call Status]]="Pending","3",Raw_Data[[#This Row],[Call Status]]="Abandoned","0")</f>
        <v>5</v>
      </c>
      <c r="U4589" t="str">
        <f>TEXT(Raw_Data[[#This Row],[Call Date]],"mmmm")</f>
        <v>April</v>
      </c>
      <c r="V4589" t="str" cm="1">
        <f t="array" ref="V4589">_xlfn.IFS(Raw_Data[[#This Row],[Customer Satisfaction]]&lt;2,"Poor",Raw_Data[[#This Row],[Customer Satisfaction]]&lt;4,"Average",Raw_Data[[#This Row],[Customer Satisfaction]]&gt;=4,"Excellent")</f>
        <v>Average</v>
      </c>
    </row>
    <row r="4590" spans="2:22" x14ac:dyDescent="0.3">
      <c r="B4590" t="s">
        <v>1977</v>
      </c>
      <c r="C4590" s="2">
        <v>45809</v>
      </c>
      <c r="D4590" s="1">
        <v>0.56388888888888888</v>
      </c>
      <c r="E4590" t="s">
        <v>19</v>
      </c>
      <c r="F4590" t="s">
        <v>34</v>
      </c>
      <c r="G4590" t="s">
        <v>162</v>
      </c>
      <c r="H4590" t="s">
        <v>22</v>
      </c>
      <c r="I4590" t="s">
        <v>1137</v>
      </c>
      <c r="J4590" t="s">
        <v>55</v>
      </c>
      <c r="K4590" t="s">
        <v>25</v>
      </c>
      <c r="L4590" t="s">
        <v>25</v>
      </c>
      <c r="M4590">
        <v>1.2</v>
      </c>
      <c r="N4590">
        <v>15.9</v>
      </c>
      <c r="O4590" t="s">
        <v>26</v>
      </c>
      <c r="P4590">
        <v>5</v>
      </c>
      <c r="Q4590" t="s">
        <v>27</v>
      </c>
      <c r="R4590" t="s">
        <v>28</v>
      </c>
      <c r="S4590">
        <v>355.92</v>
      </c>
      <c r="T4590" t="str" cm="1">
        <f t="array" ref="T4590">_xlfn.IFS(Raw_Data[[#This Row],[Call Status]]="Resolved","5",Raw_Data[[#This Row],[Call Status]]="Escalated","2",Raw_Data[[#This Row],[Call Status]]="Pending","3",Raw_Data[[#This Row],[Call Status]]="Abandoned","0")</f>
        <v>5</v>
      </c>
      <c r="U4590" t="str">
        <f>TEXT(Raw_Data[[#This Row],[Call Date]],"mmmm")</f>
        <v>June</v>
      </c>
      <c r="V4590" t="str" cm="1">
        <f t="array" ref="V4590">_xlfn.IFS(Raw_Data[[#This Row],[Customer Satisfaction]]&lt;2,"Poor",Raw_Data[[#This Row],[Customer Satisfaction]]&lt;4,"Average",Raw_Data[[#This Row],[Customer Satisfaction]]&gt;=4,"Excellent")</f>
        <v>Excellent</v>
      </c>
    </row>
    <row r="4591" spans="2:22" x14ac:dyDescent="0.3">
      <c r="B4591" t="s">
        <v>69</v>
      </c>
      <c r="C4591" s="2">
        <v>45729</v>
      </c>
      <c r="D4591" s="1">
        <v>0.69374999999999998</v>
      </c>
      <c r="E4591" t="s">
        <v>70</v>
      </c>
      <c r="F4591" t="s">
        <v>48</v>
      </c>
      <c r="G4591" t="s">
        <v>21</v>
      </c>
      <c r="H4591" t="s">
        <v>22</v>
      </c>
      <c r="I4591" t="s">
        <v>23</v>
      </c>
      <c r="J4591" t="s">
        <v>24</v>
      </c>
      <c r="K4591" t="s">
        <v>25</v>
      </c>
      <c r="L4591" t="s">
        <v>25</v>
      </c>
      <c r="M4591">
        <v>1.4</v>
      </c>
      <c r="N4591">
        <v>16</v>
      </c>
      <c r="O4591" t="s">
        <v>26</v>
      </c>
      <c r="P4591">
        <v>5</v>
      </c>
      <c r="Q4591" t="s">
        <v>27</v>
      </c>
      <c r="R4591" t="s">
        <v>28</v>
      </c>
      <c r="S4591">
        <v>74.06</v>
      </c>
      <c r="T4591" t="str" cm="1">
        <f t="array" ref="T4591">_xlfn.IFS(Raw_Data[[#This Row],[Call Status]]="Resolved","5",Raw_Data[[#This Row],[Call Status]]="Escalated","2",Raw_Data[[#This Row],[Call Status]]="Pending","3",Raw_Data[[#This Row],[Call Status]]="Abandoned","0")</f>
        <v>5</v>
      </c>
      <c r="U4591" t="str">
        <f>TEXT(Raw_Data[[#This Row],[Call Date]],"mmmm")</f>
        <v>March</v>
      </c>
      <c r="V4591" t="str" cm="1">
        <f t="array" ref="V4591">_xlfn.IFS(Raw_Data[[#This Row],[Customer Satisfaction]]&lt;2,"Poor",Raw_Data[[#This Row],[Customer Satisfaction]]&lt;4,"Average",Raw_Data[[#This Row],[Customer Satisfaction]]&gt;=4,"Excellent")</f>
        <v>Excellent</v>
      </c>
    </row>
    <row r="4592" spans="2:22" x14ac:dyDescent="0.3">
      <c r="B4592" t="s">
        <v>6415</v>
      </c>
      <c r="C4592" s="2">
        <v>46020</v>
      </c>
      <c r="D4592" s="1">
        <v>0.56319444444444444</v>
      </c>
      <c r="E4592" t="s">
        <v>156</v>
      </c>
      <c r="F4592" t="s">
        <v>20</v>
      </c>
      <c r="G4592" t="s">
        <v>250</v>
      </c>
      <c r="H4592" t="s">
        <v>22</v>
      </c>
      <c r="I4592" t="s">
        <v>23</v>
      </c>
      <c r="J4592" t="s">
        <v>39</v>
      </c>
      <c r="K4592" t="s">
        <v>25</v>
      </c>
      <c r="L4592" t="s">
        <v>3570</v>
      </c>
      <c r="M4592">
        <v>1.6</v>
      </c>
      <c r="N4592">
        <v>15.8</v>
      </c>
      <c r="O4592" t="s">
        <v>26</v>
      </c>
      <c r="P4592">
        <v>2</v>
      </c>
      <c r="Q4592" t="s">
        <v>1014</v>
      </c>
      <c r="R4592" t="s">
        <v>28</v>
      </c>
      <c r="S4592">
        <v>320.97000000000003</v>
      </c>
      <c r="T4592" t="str" cm="1">
        <f t="array" ref="T4592">_xlfn.IFS(Raw_Data[[#This Row],[Call Status]]="Resolved","5",Raw_Data[[#This Row],[Call Status]]="Escalated","2",Raw_Data[[#This Row],[Call Status]]="Pending","3",Raw_Data[[#This Row],[Call Status]]="Abandoned","0")</f>
        <v>5</v>
      </c>
      <c r="U4592" t="str">
        <f>TEXT(Raw_Data[[#This Row],[Call Date]],"mmmm")</f>
        <v>December</v>
      </c>
      <c r="V4592" t="str" cm="1">
        <f t="array" ref="V4592">_xlfn.IFS(Raw_Data[[#This Row],[Customer Satisfaction]]&lt;2,"Poor",Raw_Data[[#This Row],[Customer Satisfaction]]&lt;4,"Average",Raw_Data[[#This Row],[Customer Satisfaction]]&gt;=4,"Excellent")</f>
        <v>Average</v>
      </c>
    </row>
    <row r="4593" spans="2:22" x14ac:dyDescent="0.3">
      <c r="B4593" t="s">
        <v>1646</v>
      </c>
      <c r="C4593" s="2">
        <v>45794</v>
      </c>
      <c r="D4593" s="1">
        <v>0.78819444444444442</v>
      </c>
      <c r="E4593" t="s">
        <v>91</v>
      </c>
      <c r="F4593" t="s">
        <v>20</v>
      </c>
      <c r="G4593" t="s">
        <v>162</v>
      </c>
      <c r="H4593" t="s">
        <v>22</v>
      </c>
      <c r="I4593" t="s">
        <v>1128</v>
      </c>
      <c r="J4593" t="s">
        <v>42</v>
      </c>
      <c r="K4593" t="s">
        <v>25</v>
      </c>
      <c r="L4593" t="s">
        <v>25</v>
      </c>
      <c r="M4593">
        <v>1.5</v>
      </c>
      <c r="N4593">
        <v>5.2</v>
      </c>
      <c r="O4593" t="s">
        <v>26</v>
      </c>
      <c r="P4593">
        <v>3</v>
      </c>
      <c r="Q4593" t="s">
        <v>615</v>
      </c>
      <c r="R4593" t="s">
        <v>28</v>
      </c>
      <c r="S4593">
        <v>61.14</v>
      </c>
      <c r="T4593" t="str" cm="1">
        <f t="array" ref="T4593">_xlfn.IFS(Raw_Data[[#This Row],[Call Status]]="Resolved","5",Raw_Data[[#This Row],[Call Status]]="Escalated","2",Raw_Data[[#This Row],[Call Status]]="Pending","3",Raw_Data[[#This Row],[Call Status]]="Abandoned","0")</f>
        <v>5</v>
      </c>
      <c r="U4593" t="str">
        <f>TEXT(Raw_Data[[#This Row],[Call Date]],"mmmm")</f>
        <v>May</v>
      </c>
      <c r="V4593" t="str" cm="1">
        <f t="array" ref="V4593">_xlfn.IFS(Raw_Data[[#This Row],[Customer Satisfaction]]&lt;2,"Poor",Raw_Data[[#This Row],[Customer Satisfaction]]&lt;4,"Average",Raw_Data[[#This Row],[Customer Satisfaction]]&gt;=4,"Excellent")</f>
        <v>Average</v>
      </c>
    </row>
    <row r="4594" spans="2:22" x14ac:dyDescent="0.3">
      <c r="B4594" t="s">
        <v>2342</v>
      </c>
      <c r="C4594" s="2">
        <v>45832</v>
      </c>
      <c r="D4594" s="1">
        <v>0.86041666666666672</v>
      </c>
      <c r="E4594" t="s">
        <v>63</v>
      </c>
      <c r="F4594" t="s">
        <v>34</v>
      </c>
      <c r="G4594" t="s">
        <v>327</v>
      </c>
      <c r="H4594" t="s">
        <v>2026</v>
      </c>
      <c r="I4594" t="s">
        <v>1137</v>
      </c>
      <c r="J4594" t="s">
        <v>49</v>
      </c>
      <c r="K4594" t="s">
        <v>25</v>
      </c>
      <c r="L4594" t="s">
        <v>25</v>
      </c>
      <c r="M4594">
        <v>2.2000000000000002</v>
      </c>
      <c r="N4594">
        <v>9.4</v>
      </c>
      <c r="O4594" t="s">
        <v>26</v>
      </c>
      <c r="P4594">
        <v>5</v>
      </c>
      <c r="Q4594" t="s">
        <v>27</v>
      </c>
      <c r="R4594" t="s">
        <v>28</v>
      </c>
      <c r="S4594">
        <v>512.16999999999996</v>
      </c>
      <c r="T4594" t="str" cm="1">
        <f t="array" ref="T4594">_xlfn.IFS(Raw_Data[[#This Row],[Call Status]]="Resolved","5",Raw_Data[[#This Row],[Call Status]]="Escalated","2",Raw_Data[[#This Row],[Call Status]]="Pending","3",Raw_Data[[#This Row],[Call Status]]="Abandoned","0")</f>
        <v>5</v>
      </c>
      <c r="U4594" t="str">
        <f>TEXT(Raw_Data[[#This Row],[Call Date]],"mmmm")</f>
        <v>June</v>
      </c>
      <c r="V4594" t="str" cm="1">
        <f t="array" ref="V4594">_xlfn.IFS(Raw_Data[[#This Row],[Customer Satisfaction]]&lt;2,"Poor",Raw_Data[[#This Row],[Customer Satisfaction]]&lt;4,"Average",Raw_Data[[#This Row],[Customer Satisfaction]]&gt;=4,"Excellent")</f>
        <v>Excellent</v>
      </c>
    </row>
    <row r="4595" spans="2:22" x14ac:dyDescent="0.3">
      <c r="B4595" t="s">
        <v>4826</v>
      </c>
      <c r="C4595" s="2">
        <v>45946</v>
      </c>
      <c r="D4595" s="1">
        <v>0.44722222222222224</v>
      </c>
      <c r="E4595" t="s">
        <v>47</v>
      </c>
      <c r="F4595" t="s">
        <v>38</v>
      </c>
      <c r="G4595" t="s">
        <v>327</v>
      </c>
      <c r="H4595" t="s">
        <v>22</v>
      </c>
      <c r="I4595" t="s">
        <v>1137</v>
      </c>
      <c r="J4595" t="s">
        <v>42</v>
      </c>
      <c r="K4595" t="s">
        <v>25</v>
      </c>
      <c r="L4595" t="s">
        <v>3559</v>
      </c>
      <c r="M4595">
        <v>10.199999999999999</v>
      </c>
      <c r="N4595">
        <v>8.4</v>
      </c>
      <c r="O4595" t="s">
        <v>26</v>
      </c>
      <c r="P4595">
        <v>5</v>
      </c>
      <c r="Q4595" t="s">
        <v>27</v>
      </c>
      <c r="R4595" t="s">
        <v>28</v>
      </c>
      <c r="S4595">
        <v>577.33000000000004</v>
      </c>
      <c r="T4595" t="str" cm="1">
        <f t="array" ref="T4595">_xlfn.IFS(Raw_Data[[#This Row],[Call Status]]="Resolved","5",Raw_Data[[#This Row],[Call Status]]="Escalated","2",Raw_Data[[#This Row],[Call Status]]="Pending","3",Raw_Data[[#This Row],[Call Status]]="Abandoned","0")</f>
        <v>5</v>
      </c>
      <c r="U4595" t="str">
        <f>TEXT(Raw_Data[[#This Row],[Call Date]],"mmmm")</f>
        <v>October</v>
      </c>
      <c r="V4595" t="str" cm="1">
        <f t="array" ref="V4595">_xlfn.IFS(Raw_Data[[#This Row],[Customer Satisfaction]]&lt;2,"Poor",Raw_Data[[#This Row],[Customer Satisfaction]]&lt;4,"Average",Raw_Data[[#This Row],[Customer Satisfaction]]&gt;=4,"Excellent")</f>
        <v>Excellent</v>
      </c>
    </row>
    <row r="4596" spans="2:22" x14ac:dyDescent="0.3">
      <c r="B4596" t="s">
        <v>6382</v>
      </c>
      <c r="C4596" s="2">
        <v>45676</v>
      </c>
      <c r="D4596" s="1">
        <v>0.62847222222222221</v>
      </c>
      <c r="E4596" t="s">
        <v>100</v>
      </c>
      <c r="F4596" t="s">
        <v>48</v>
      </c>
      <c r="G4596" t="s">
        <v>21</v>
      </c>
      <c r="H4596" t="s">
        <v>22</v>
      </c>
      <c r="I4596" t="s">
        <v>23</v>
      </c>
      <c r="J4596" t="s">
        <v>45</v>
      </c>
      <c r="K4596" t="s">
        <v>25</v>
      </c>
      <c r="L4596" t="s">
        <v>3570</v>
      </c>
      <c r="M4596">
        <v>3.8</v>
      </c>
      <c r="N4596">
        <v>9</v>
      </c>
      <c r="O4596" t="s">
        <v>26</v>
      </c>
      <c r="P4596">
        <v>3</v>
      </c>
      <c r="Q4596" t="s">
        <v>615</v>
      </c>
      <c r="R4596" t="s">
        <v>28</v>
      </c>
      <c r="S4596">
        <v>279.77</v>
      </c>
      <c r="T4596" t="str" cm="1">
        <f t="array" ref="T4596">_xlfn.IFS(Raw_Data[[#This Row],[Call Status]]="Resolved","5",Raw_Data[[#This Row],[Call Status]]="Escalated","2",Raw_Data[[#This Row],[Call Status]]="Pending","3",Raw_Data[[#This Row],[Call Status]]="Abandoned","0")</f>
        <v>5</v>
      </c>
      <c r="U4596" t="str">
        <f>TEXT(Raw_Data[[#This Row],[Call Date]],"mmmm")</f>
        <v>January</v>
      </c>
      <c r="V4596" t="str" cm="1">
        <f t="array" ref="V4596">_xlfn.IFS(Raw_Data[[#This Row],[Customer Satisfaction]]&lt;2,"Poor",Raw_Data[[#This Row],[Customer Satisfaction]]&lt;4,"Average",Raw_Data[[#This Row],[Customer Satisfaction]]&gt;=4,"Excellent")</f>
        <v>Average</v>
      </c>
    </row>
    <row r="4597" spans="2:22" x14ac:dyDescent="0.3">
      <c r="B4597" t="s">
        <v>1603</v>
      </c>
      <c r="C4597" s="2">
        <v>45852</v>
      </c>
      <c r="D4597" s="1">
        <v>0.74930555555555556</v>
      </c>
      <c r="E4597" t="s">
        <v>110</v>
      </c>
      <c r="F4597" t="s">
        <v>48</v>
      </c>
      <c r="G4597" t="s">
        <v>327</v>
      </c>
      <c r="H4597" t="s">
        <v>22</v>
      </c>
      <c r="I4597" t="s">
        <v>1130</v>
      </c>
      <c r="J4597" t="s">
        <v>24</v>
      </c>
      <c r="K4597" t="s">
        <v>25</v>
      </c>
      <c r="L4597" t="s">
        <v>25</v>
      </c>
      <c r="M4597">
        <v>3</v>
      </c>
      <c r="N4597">
        <v>9</v>
      </c>
      <c r="O4597" t="s">
        <v>26</v>
      </c>
      <c r="P4597">
        <v>3</v>
      </c>
      <c r="Q4597" t="s">
        <v>615</v>
      </c>
      <c r="R4597" t="s">
        <v>28</v>
      </c>
      <c r="S4597">
        <v>1000.86</v>
      </c>
      <c r="T4597" t="str" cm="1">
        <f t="array" ref="T4597">_xlfn.IFS(Raw_Data[[#This Row],[Call Status]]="Resolved","5",Raw_Data[[#This Row],[Call Status]]="Escalated","2",Raw_Data[[#This Row],[Call Status]]="Pending","3",Raw_Data[[#This Row],[Call Status]]="Abandoned","0")</f>
        <v>5</v>
      </c>
      <c r="U4597" t="str">
        <f>TEXT(Raw_Data[[#This Row],[Call Date]],"mmmm")</f>
        <v>July</v>
      </c>
      <c r="V4597" t="str" cm="1">
        <f t="array" ref="V4597">_xlfn.IFS(Raw_Data[[#This Row],[Customer Satisfaction]]&lt;2,"Poor",Raw_Data[[#This Row],[Customer Satisfaction]]&lt;4,"Average",Raw_Data[[#This Row],[Customer Satisfaction]]&gt;=4,"Excellent")</f>
        <v>Average</v>
      </c>
    </row>
    <row r="4598" spans="2:22" x14ac:dyDescent="0.3">
      <c r="B4598" t="s">
        <v>3754</v>
      </c>
      <c r="C4598" s="2">
        <v>45987</v>
      </c>
      <c r="D4598" s="1">
        <v>0.83680555555555558</v>
      </c>
      <c r="E4598" t="s">
        <v>100</v>
      </c>
      <c r="F4598" t="s">
        <v>48</v>
      </c>
      <c r="G4598" t="s">
        <v>327</v>
      </c>
      <c r="H4598" t="s">
        <v>2026</v>
      </c>
      <c r="I4598" t="s">
        <v>1137</v>
      </c>
      <c r="J4598" t="s">
        <v>76</v>
      </c>
      <c r="K4598" t="s">
        <v>25</v>
      </c>
      <c r="L4598" t="s">
        <v>3570</v>
      </c>
      <c r="M4598">
        <v>1.8</v>
      </c>
      <c r="N4598">
        <v>9.1</v>
      </c>
      <c r="O4598" t="s">
        <v>28</v>
      </c>
      <c r="P4598">
        <v>4</v>
      </c>
      <c r="Q4598" t="s">
        <v>27</v>
      </c>
      <c r="R4598" t="s">
        <v>28</v>
      </c>
      <c r="S4598">
        <v>699.04</v>
      </c>
      <c r="T4598" t="str" cm="1">
        <f t="array" ref="T4598">_xlfn.IFS(Raw_Data[[#This Row],[Call Status]]="Resolved","5",Raw_Data[[#This Row],[Call Status]]="Escalated","2",Raw_Data[[#This Row],[Call Status]]="Pending","3",Raw_Data[[#This Row],[Call Status]]="Abandoned","0")</f>
        <v>5</v>
      </c>
      <c r="U4598" t="str">
        <f>TEXT(Raw_Data[[#This Row],[Call Date]],"mmmm")</f>
        <v>November</v>
      </c>
      <c r="V4598" t="str" cm="1">
        <f t="array" ref="V4598">_xlfn.IFS(Raw_Data[[#This Row],[Customer Satisfaction]]&lt;2,"Poor",Raw_Data[[#This Row],[Customer Satisfaction]]&lt;4,"Average",Raw_Data[[#This Row],[Customer Satisfaction]]&gt;=4,"Excellent")</f>
        <v>Excellent</v>
      </c>
    </row>
    <row r="4599" spans="2:22" x14ac:dyDescent="0.3">
      <c r="B4599" t="s">
        <v>3368</v>
      </c>
      <c r="C4599" s="2">
        <v>45832</v>
      </c>
      <c r="D4599" s="1">
        <v>0.35833333333333334</v>
      </c>
      <c r="E4599" t="s">
        <v>41</v>
      </c>
      <c r="F4599" t="s">
        <v>20</v>
      </c>
      <c r="G4599" t="s">
        <v>21</v>
      </c>
      <c r="H4599" t="s">
        <v>2026</v>
      </c>
      <c r="I4599" t="s">
        <v>23</v>
      </c>
      <c r="J4599" t="s">
        <v>64</v>
      </c>
      <c r="K4599" t="s">
        <v>25</v>
      </c>
      <c r="L4599" t="s">
        <v>25</v>
      </c>
      <c r="M4599">
        <v>2.6</v>
      </c>
      <c r="N4599">
        <v>12.7</v>
      </c>
      <c r="O4599" t="s">
        <v>26</v>
      </c>
      <c r="P4599">
        <v>0</v>
      </c>
      <c r="Q4599" t="s">
        <v>27</v>
      </c>
      <c r="R4599" t="s">
        <v>28</v>
      </c>
      <c r="S4599">
        <v>100.13</v>
      </c>
      <c r="T4599" t="str" cm="1">
        <f t="array" ref="T4599">_xlfn.IFS(Raw_Data[[#This Row],[Call Status]]="Resolved","5",Raw_Data[[#This Row],[Call Status]]="Escalated","2",Raw_Data[[#This Row],[Call Status]]="Pending","3",Raw_Data[[#This Row],[Call Status]]="Abandoned","0")</f>
        <v>5</v>
      </c>
      <c r="U4599" t="str">
        <f>TEXT(Raw_Data[[#This Row],[Call Date]],"mmmm")</f>
        <v>June</v>
      </c>
      <c r="V4599" t="str" cm="1">
        <f t="array" ref="V4599">_xlfn.IFS(Raw_Data[[#This Row],[Customer Satisfaction]]&lt;2,"Poor",Raw_Data[[#This Row],[Customer Satisfaction]]&lt;4,"Average",Raw_Data[[#This Row],[Customer Satisfaction]]&gt;=4,"Excellent")</f>
        <v>Poor</v>
      </c>
    </row>
    <row r="4600" spans="2:22" x14ac:dyDescent="0.3">
      <c r="B4600" t="s">
        <v>5680</v>
      </c>
      <c r="C4600" s="2">
        <v>46011</v>
      </c>
      <c r="D4600" s="1">
        <v>0.34791666666666665</v>
      </c>
      <c r="E4600" t="s">
        <v>156</v>
      </c>
      <c r="F4600" t="s">
        <v>38</v>
      </c>
      <c r="G4600" t="s">
        <v>162</v>
      </c>
      <c r="H4600" t="s">
        <v>2026</v>
      </c>
      <c r="I4600" t="s">
        <v>23</v>
      </c>
      <c r="J4600" t="s">
        <v>76</v>
      </c>
      <c r="K4600" t="s">
        <v>25</v>
      </c>
      <c r="L4600" t="s">
        <v>3559</v>
      </c>
      <c r="M4600">
        <v>2.6</v>
      </c>
      <c r="N4600">
        <v>11.2</v>
      </c>
      <c r="O4600" t="s">
        <v>28</v>
      </c>
      <c r="P4600">
        <v>0</v>
      </c>
      <c r="Q4600" t="s">
        <v>615</v>
      </c>
      <c r="R4600" t="s">
        <v>28</v>
      </c>
      <c r="S4600">
        <v>53.13</v>
      </c>
      <c r="T4600" t="str" cm="1">
        <f t="array" ref="T4600">_xlfn.IFS(Raw_Data[[#This Row],[Call Status]]="Resolved","5",Raw_Data[[#This Row],[Call Status]]="Escalated","2",Raw_Data[[#This Row],[Call Status]]="Pending","3",Raw_Data[[#This Row],[Call Status]]="Abandoned","0")</f>
        <v>5</v>
      </c>
      <c r="U4600" t="str">
        <f>TEXT(Raw_Data[[#This Row],[Call Date]],"mmmm")</f>
        <v>December</v>
      </c>
      <c r="V4600" t="str" cm="1">
        <f t="array" ref="V4600">_xlfn.IFS(Raw_Data[[#This Row],[Customer Satisfaction]]&lt;2,"Poor",Raw_Data[[#This Row],[Customer Satisfaction]]&lt;4,"Average",Raw_Data[[#This Row],[Customer Satisfaction]]&gt;=4,"Excellent")</f>
        <v>Poor</v>
      </c>
    </row>
    <row r="4601" spans="2:22" x14ac:dyDescent="0.3">
      <c r="B4601" t="s">
        <v>9027</v>
      </c>
      <c r="C4601" s="2">
        <v>45798</v>
      </c>
      <c r="D4601" s="1">
        <v>0.47847222222222224</v>
      </c>
      <c r="E4601" t="s">
        <v>47</v>
      </c>
      <c r="F4601" t="s">
        <v>48</v>
      </c>
      <c r="G4601" t="s">
        <v>21</v>
      </c>
      <c r="H4601" t="s">
        <v>2026</v>
      </c>
      <c r="I4601" t="s">
        <v>1128</v>
      </c>
      <c r="J4601" t="s">
        <v>39</v>
      </c>
      <c r="K4601" t="s">
        <v>8876</v>
      </c>
      <c r="L4601" t="s">
        <v>8877</v>
      </c>
      <c r="M4601">
        <v>2.2000000000000002</v>
      </c>
      <c r="N4601">
        <v>9.9</v>
      </c>
      <c r="O4601" t="s">
        <v>28</v>
      </c>
      <c r="P4601">
        <v>2</v>
      </c>
      <c r="Q4601" t="s">
        <v>1014</v>
      </c>
      <c r="R4601" t="s">
        <v>28</v>
      </c>
      <c r="S4601">
        <v>229.75</v>
      </c>
      <c r="T4601" t="str" cm="1">
        <f t="array" ref="T4601">_xlfn.IFS(Raw_Data[[#This Row],[Call Status]]="Resolved","5",Raw_Data[[#This Row],[Call Status]]="Escalated","2",Raw_Data[[#This Row],[Call Status]]="Pending","3",Raw_Data[[#This Row],[Call Status]]="Abandoned","0")</f>
        <v>3</v>
      </c>
      <c r="U4601" t="str">
        <f>TEXT(Raw_Data[[#This Row],[Call Date]],"mmmm")</f>
        <v>May</v>
      </c>
      <c r="V4601" t="str" cm="1">
        <f t="array" ref="V4601">_xlfn.IFS(Raw_Data[[#This Row],[Customer Satisfaction]]&lt;2,"Poor",Raw_Data[[#This Row],[Customer Satisfaction]]&lt;4,"Average",Raw_Data[[#This Row],[Customer Satisfaction]]&gt;=4,"Excellent")</f>
        <v>Average</v>
      </c>
    </row>
    <row r="4602" spans="2:22" x14ac:dyDescent="0.3">
      <c r="B4602" t="s">
        <v>638</v>
      </c>
      <c r="C4602" s="2">
        <v>45903</v>
      </c>
      <c r="D4602" s="1">
        <v>0.40208333333333335</v>
      </c>
      <c r="E4602" t="s">
        <v>110</v>
      </c>
      <c r="F4602" t="s">
        <v>48</v>
      </c>
      <c r="G4602" t="s">
        <v>162</v>
      </c>
      <c r="H4602" t="s">
        <v>22</v>
      </c>
      <c r="I4602" t="s">
        <v>23</v>
      </c>
      <c r="J4602" t="s">
        <v>39</v>
      </c>
      <c r="K4602" t="s">
        <v>25</v>
      </c>
      <c r="L4602" t="s">
        <v>25</v>
      </c>
      <c r="M4602">
        <v>9.5</v>
      </c>
      <c r="N4602">
        <v>12.9</v>
      </c>
      <c r="O4602" t="s">
        <v>28</v>
      </c>
      <c r="P4602">
        <v>0</v>
      </c>
      <c r="Q4602" t="s">
        <v>615</v>
      </c>
      <c r="R4602" t="s">
        <v>28</v>
      </c>
      <c r="S4602">
        <v>51.88</v>
      </c>
      <c r="T4602" t="str" cm="1">
        <f t="array" ref="T4602">_xlfn.IFS(Raw_Data[[#This Row],[Call Status]]="Resolved","5",Raw_Data[[#This Row],[Call Status]]="Escalated","2",Raw_Data[[#This Row],[Call Status]]="Pending","3",Raw_Data[[#This Row],[Call Status]]="Abandoned","0")</f>
        <v>5</v>
      </c>
      <c r="U4602" t="str">
        <f>TEXT(Raw_Data[[#This Row],[Call Date]],"mmmm")</f>
        <v>September</v>
      </c>
      <c r="V4602" t="str" cm="1">
        <f t="array" ref="V4602">_xlfn.IFS(Raw_Data[[#This Row],[Customer Satisfaction]]&lt;2,"Poor",Raw_Data[[#This Row],[Customer Satisfaction]]&lt;4,"Average",Raw_Data[[#This Row],[Customer Satisfaction]]&gt;=4,"Excellent")</f>
        <v>Poor</v>
      </c>
    </row>
    <row r="4603" spans="2:22" x14ac:dyDescent="0.3">
      <c r="B4603" t="s">
        <v>4694</v>
      </c>
      <c r="C4603" s="2">
        <v>45750</v>
      </c>
      <c r="D4603" s="1">
        <v>0.57708333333333328</v>
      </c>
      <c r="E4603" t="s">
        <v>63</v>
      </c>
      <c r="F4603" t="s">
        <v>34</v>
      </c>
      <c r="G4603" t="s">
        <v>327</v>
      </c>
      <c r="H4603" t="s">
        <v>22</v>
      </c>
      <c r="I4603" t="s">
        <v>1128</v>
      </c>
      <c r="J4603" t="s">
        <v>31</v>
      </c>
      <c r="K4603" t="s">
        <v>25</v>
      </c>
      <c r="L4603" t="s">
        <v>3570</v>
      </c>
      <c r="M4603">
        <v>3.4</v>
      </c>
      <c r="N4603">
        <v>15.5</v>
      </c>
      <c r="O4603" t="s">
        <v>26</v>
      </c>
      <c r="P4603">
        <v>5</v>
      </c>
      <c r="Q4603" t="s">
        <v>27</v>
      </c>
      <c r="R4603" t="s">
        <v>28</v>
      </c>
      <c r="S4603">
        <v>90.06</v>
      </c>
      <c r="T4603" t="str" cm="1">
        <f t="array" ref="T4603">_xlfn.IFS(Raw_Data[[#This Row],[Call Status]]="Resolved","5",Raw_Data[[#This Row],[Call Status]]="Escalated","2",Raw_Data[[#This Row],[Call Status]]="Pending","3",Raw_Data[[#This Row],[Call Status]]="Abandoned","0")</f>
        <v>5</v>
      </c>
      <c r="U4603" t="str">
        <f>TEXT(Raw_Data[[#This Row],[Call Date]],"mmmm")</f>
        <v>April</v>
      </c>
      <c r="V4603" t="str" cm="1">
        <f t="array" ref="V4603">_xlfn.IFS(Raw_Data[[#This Row],[Customer Satisfaction]]&lt;2,"Poor",Raw_Data[[#This Row],[Customer Satisfaction]]&lt;4,"Average",Raw_Data[[#This Row],[Customer Satisfaction]]&gt;=4,"Excellent")</f>
        <v>Excellent</v>
      </c>
    </row>
    <row r="4604" spans="2:22" x14ac:dyDescent="0.3">
      <c r="B4604" t="s">
        <v>2453</v>
      </c>
      <c r="C4604" s="2">
        <v>45896</v>
      </c>
      <c r="D4604" s="1">
        <v>0.67013888888888884</v>
      </c>
      <c r="E4604" t="s">
        <v>100</v>
      </c>
      <c r="F4604" t="s">
        <v>48</v>
      </c>
      <c r="G4604" t="s">
        <v>250</v>
      </c>
      <c r="H4604" t="s">
        <v>2392</v>
      </c>
      <c r="I4604" t="s">
        <v>1128</v>
      </c>
      <c r="J4604" t="s">
        <v>64</v>
      </c>
      <c r="K4604" t="s">
        <v>25</v>
      </c>
      <c r="L4604" t="s">
        <v>25</v>
      </c>
      <c r="M4604">
        <v>2.9</v>
      </c>
      <c r="N4604">
        <v>14.8</v>
      </c>
      <c r="O4604" t="s">
        <v>26</v>
      </c>
      <c r="P4604">
        <v>3</v>
      </c>
      <c r="Q4604" t="s">
        <v>615</v>
      </c>
      <c r="R4604" t="s">
        <v>28</v>
      </c>
      <c r="S4604">
        <v>105.96</v>
      </c>
      <c r="T4604" t="str" cm="1">
        <f t="array" ref="T4604">_xlfn.IFS(Raw_Data[[#This Row],[Call Status]]="Resolved","5",Raw_Data[[#This Row],[Call Status]]="Escalated","2",Raw_Data[[#This Row],[Call Status]]="Pending","3",Raw_Data[[#This Row],[Call Status]]="Abandoned","0")</f>
        <v>5</v>
      </c>
      <c r="U4604" t="str">
        <f>TEXT(Raw_Data[[#This Row],[Call Date]],"mmmm")</f>
        <v>August</v>
      </c>
      <c r="V4604" t="str" cm="1">
        <f t="array" ref="V4604">_xlfn.IFS(Raw_Data[[#This Row],[Customer Satisfaction]]&lt;2,"Poor",Raw_Data[[#This Row],[Customer Satisfaction]]&lt;4,"Average",Raw_Data[[#This Row],[Customer Satisfaction]]&gt;=4,"Excellent")</f>
        <v>Average</v>
      </c>
    </row>
    <row r="4605" spans="2:22" x14ac:dyDescent="0.3">
      <c r="B4605" t="s">
        <v>8893</v>
      </c>
      <c r="C4605" s="2">
        <v>45862</v>
      </c>
      <c r="D4605" s="1">
        <v>0.69861111111111107</v>
      </c>
      <c r="E4605" t="s">
        <v>110</v>
      </c>
      <c r="F4605" t="s">
        <v>48</v>
      </c>
      <c r="G4605" t="s">
        <v>250</v>
      </c>
      <c r="H4605" t="s">
        <v>2392</v>
      </c>
      <c r="I4605" t="s">
        <v>1128</v>
      </c>
      <c r="J4605" t="s">
        <v>49</v>
      </c>
      <c r="K4605" t="s">
        <v>8876</v>
      </c>
      <c r="L4605" t="s">
        <v>8877</v>
      </c>
      <c r="M4605">
        <v>14.1</v>
      </c>
      <c r="N4605">
        <v>12.1</v>
      </c>
      <c r="O4605" t="s">
        <v>28</v>
      </c>
      <c r="P4605">
        <v>4</v>
      </c>
      <c r="Q4605" t="s">
        <v>27</v>
      </c>
      <c r="R4605" t="s">
        <v>28</v>
      </c>
      <c r="S4605">
        <v>89.75</v>
      </c>
      <c r="T4605" t="str" cm="1">
        <f t="array" ref="T4605">_xlfn.IFS(Raw_Data[[#This Row],[Call Status]]="Resolved","5",Raw_Data[[#This Row],[Call Status]]="Escalated","2",Raw_Data[[#This Row],[Call Status]]="Pending","3",Raw_Data[[#This Row],[Call Status]]="Abandoned","0")</f>
        <v>3</v>
      </c>
      <c r="U4605" t="str">
        <f>TEXT(Raw_Data[[#This Row],[Call Date]],"mmmm")</f>
        <v>July</v>
      </c>
      <c r="V4605" t="str" cm="1">
        <f t="array" ref="V4605">_xlfn.IFS(Raw_Data[[#This Row],[Customer Satisfaction]]&lt;2,"Poor",Raw_Data[[#This Row],[Customer Satisfaction]]&lt;4,"Average",Raw_Data[[#This Row],[Customer Satisfaction]]&gt;=4,"Excellent")</f>
        <v>Excellent</v>
      </c>
    </row>
    <row r="4606" spans="2:22" x14ac:dyDescent="0.3">
      <c r="B4606" t="s">
        <v>4884</v>
      </c>
      <c r="C4606" s="2">
        <v>45705</v>
      </c>
      <c r="D4606" s="1">
        <v>0.48819444444444443</v>
      </c>
      <c r="E4606" t="s">
        <v>33</v>
      </c>
      <c r="F4606" t="s">
        <v>48</v>
      </c>
      <c r="G4606" t="s">
        <v>21</v>
      </c>
      <c r="H4606" t="s">
        <v>22</v>
      </c>
      <c r="I4606" t="s">
        <v>1137</v>
      </c>
      <c r="J4606" t="s">
        <v>35</v>
      </c>
      <c r="K4606" t="s">
        <v>25</v>
      </c>
      <c r="L4606" t="s">
        <v>3564</v>
      </c>
      <c r="M4606">
        <v>3.5</v>
      </c>
      <c r="N4606">
        <v>10.7</v>
      </c>
      <c r="O4606" t="s">
        <v>26</v>
      </c>
      <c r="P4606">
        <v>3</v>
      </c>
      <c r="Q4606" t="s">
        <v>615</v>
      </c>
      <c r="R4606" t="s">
        <v>28</v>
      </c>
      <c r="S4606">
        <v>687.37</v>
      </c>
      <c r="T4606" t="str" cm="1">
        <f t="array" ref="T4606">_xlfn.IFS(Raw_Data[[#This Row],[Call Status]]="Resolved","5",Raw_Data[[#This Row],[Call Status]]="Escalated","2",Raw_Data[[#This Row],[Call Status]]="Pending","3",Raw_Data[[#This Row],[Call Status]]="Abandoned","0")</f>
        <v>5</v>
      </c>
      <c r="U4606" t="str">
        <f>TEXT(Raw_Data[[#This Row],[Call Date]],"mmmm")</f>
        <v>February</v>
      </c>
      <c r="V4606" t="str" cm="1">
        <f t="array" ref="V4606">_xlfn.IFS(Raw_Data[[#This Row],[Customer Satisfaction]]&lt;2,"Poor",Raw_Data[[#This Row],[Customer Satisfaction]]&lt;4,"Average",Raw_Data[[#This Row],[Customer Satisfaction]]&gt;=4,"Excellent")</f>
        <v>Average</v>
      </c>
    </row>
    <row r="4607" spans="2:22" x14ac:dyDescent="0.3">
      <c r="B4607" t="s">
        <v>7190</v>
      </c>
      <c r="C4607" s="2">
        <v>45902</v>
      </c>
      <c r="D4607" s="1">
        <v>0.7368055555555556</v>
      </c>
      <c r="E4607" t="s">
        <v>41</v>
      </c>
      <c r="F4607" t="s">
        <v>48</v>
      </c>
      <c r="G4607" t="s">
        <v>250</v>
      </c>
      <c r="H4607" t="s">
        <v>22</v>
      </c>
      <c r="I4607" t="s">
        <v>23</v>
      </c>
      <c r="J4607" t="s">
        <v>49</v>
      </c>
      <c r="K4607" t="s">
        <v>25</v>
      </c>
      <c r="L4607" t="s">
        <v>3564</v>
      </c>
      <c r="M4607">
        <v>2.2999999999999998</v>
      </c>
      <c r="N4607">
        <v>10.3</v>
      </c>
      <c r="O4607" t="s">
        <v>28</v>
      </c>
      <c r="P4607">
        <v>5</v>
      </c>
      <c r="Q4607" t="s">
        <v>27</v>
      </c>
      <c r="R4607" t="s">
        <v>28</v>
      </c>
      <c r="S4607">
        <v>146.71</v>
      </c>
      <c r="T4607" t="str" cm="1">
        <f t="array" ref="T4607">_xlfn.IFS(Raw_Data[[#This Row],[Call Status]]="Resolved","5",Raw_Data[[#This Row],[Call Status]]="Escalated","2",Raw_Data[[#This Row],[Call Status]]="Pending","3",Raw_Data[[#This Row],[Call Status]]="Abandoned","0")</f>
        <v>5</v>
      </c>
      <c r="U4607" t="str">
        <f>TEXT(Raw_Data[[#This Row],[Call Date]],"mmmm")</f>
        <v>September</v>
      </c>
      <c r="V4607" t="str" cm="1">
        <f t="array" ref="V4607">_xlfn.IFS(Raw_Data[[#This Row],[Customer Satisfaction]]&lt;2,"Poor",Raw_Data[[#This Row],[Customer Satisfaction]]&lt;4,"Average",Raw_Data[[#This Row],[Customer Satisfaction]]&gt;=4,"Excellent")</f>
        <v>Excellent</v>
      </c>
    </row>
    <row r="4608" spans="2:22" x14ac:dyDescent="0.3">
      <c r="B4608" t="s">
        <v>2615</v>
      </c>
      <c r="C4608" s="2">
        <v>45977</v>
      </c>
      <c r="D4608" s="1">
        <v>0.51944444444444449</v>
      </c>
      <c r="E4608" t="s">
        <v>70</v>
      </c>
      <c r="F4608" t="s">
        <v>48</v>
      </c>
      <c r="G4608" t="s">
        <v>327</v>
      </c>
      <c r="H4608" t="s">
        <v>2613</v>
      </c>
      <c r="I4608" t="s">
        <v>1130</v>
      </c>
      <c r="J4608" t="s">
        <v>39</v>
      </c>
      <c r="K4608" t="s">
        <v>25</v>
      </c>
      <c r="L4608" t="s">
        <v>25</v>
      </c>
      <c r="M4608">
        <v>3.1</v>
      </c>
      <c r="N4608">
        <v>7.5</v>
      </c>
      <c r="O4608" t="s">
        <v>26</v>
      </c>
      <c r="P4608">
        <v>4</v>
      </c>
      <c r="Q4608" t="s">
        <v>615</v>
      </c>
      <c r="R4608" t="s">
        <v>28</v>
      </c>
      <c r="S4608">
        <v>0</v>
      </c>
      <c r="T4608" t="str" cm="1">
        <f t="array" ref="T4608">_xlfn.IFS(Raw_Data[[#This Row],[Call Status]]="Resolved","5",Raw_Data[[#This Row],[Call Status]]="Escalated","2",Raw_Data[[#This Row],[Call Status]]="Pending","3",Raw_Data[[#This Row],[Call Status]]="Abandoned","0")</f>
        <v>5</v>
      </c>
      <c r="U4608" t="str">
        <f>TEXT(Raw_Data[[#This Row],[Call Date]],"mmmm")</f>
        <v>November</v>
      </c>
      <c r="V4608" t="str" cm="1">
        <f t="array" ref="V4608">_xlfn.IFS(Raw_Data[[#This Row],[Customer Satisfaction]]&lt;2,"Poor",Raw_Data[[#This Row],[Customer Satisfaction]]&lt;4,"Average",Raw_Data[[#This Row],[Customer Satisfaction]]&gt;=4,"Excellent")</f>
        <v>Excellent</v>
      </c>
    </row>
    <row r="4609" spans="2:22" x14ac:dyDescent="0.3">
      <c r="B4609" t="s">
        <v>5278</v>
      </c>
      <c r="C4609" s="2">
        <v>45974</v>
      </c>
      <c r="D4609" s="1">
        <v>0.63472222222222219</v>
      </c>
      <c r="E4609" t="s">
        <v>44</v>
      </c>
      <c r="F4609" t="s">
        <v>34</v>
      </c>
      <c r="G4609" t="s">
        <v>21</v>
      </c>
      <c r="H4609" t="s">
        <v>2026</v>
      </c>
      <c r="I4609" t="s">
        <v>23</v>
      </c>
      <c r="J4609" t="s">
        <v>42</v>
      </c>
      <c r="K4609" t="s">
        <v>25</v>
      </c>
      <c r="L4609" t="s">
        <v>3564</v>
      </c>
      <c r="M4609">
        <v>0.5</v>
      </c>
      <c r="N4609">
        <v>8</v>
      </c>
      <c r="O4609" t="s">
        <v>26</v>
      </c>
      <c r="P4609">
        <v>0</v>
      </c>
      <c r="Q4609" t="s">
        <v>27</v>
      </c>
      <c r="R4609" t="s">
        <v>28</v>
      </c>
      <c r="S4609">
        <v>143.49</v>
      </c>
      <c r="T4609" t="str" cm="1">
        <f t="array" ref="T4609">_xlfn.IFS(Raw_Data[[#This Row],[Call Status]]="Resolved","5",Raw_Data[[#This Row],[Call Status]]="Escalated","2",Raw_Data[[#This Row],[Call Status]]="Pending","3",Raw_Data[[#This Row],[Call Status]]="Abandoned","0")</f>
        <v>5</v>
      </c>
      <c r="U4609" t="str">
        <f>TEXT(Raw_Data[[#This Row],[Call Date]],"mmmm")</f>
        <v>November</v>
      </c>
      <c r="V4609" t="str" cm="1">
        <f t="array" ref="V4609">_xlfn.IFS(Raw_Data[[#This Row],[Customer Satisfaction]]&lt;2,"Poor",Raw_Data[[#This Row],[Customer Satisfaction]]&lt;4,"Average",Raw_Data[[#This Row],[Customer Satisfaction]]&gt;=4,"Excellent")</f>
        <v>Poor</v>
      </c>
    </row>
    <row r="4610" spans="2:22" x14ac:dyDescent="0.3">
      <c r="B4610" t="s">
        <v>1031</v>
      </c>
      <c r="C4610" s="2">
        <v>45952</v>
      </c>
      <c r="D4610" s="1">
        <v>0.83194444444444449</v>
      </c>
      <c r="E4610" t="s">
        <v>84</v>
      </c>
      <c r="F4610" t="s">
        <v>38</v>
      </c>
      <c r="G4610" t="s">
        <v>162</v>
      </c>
      <c r="H4610" t="s">
        <v>22</v>
      </c>
      <c r="I4610" t="s">
        <v>23</v>
      </c>
      <c r="J4610" t="s">
        <v>42</v>
      </c>
      <c r="K4610" t="s">
        <v>25</v>
      </c>
      <c r="L4610" t="s">
        <v>25</v>
      </c>
      <c r="M4610">
        <v>2.1</v>
      </c>
      <c r="N4610">
        <v>2.1</v>
      </c>
      <c r="O4610" t="s">
        <v>26</v>
      </c>
      <c r="P4610">
        <v>2</v>
      </c>
      <c r="Q4610" t="s">
        <v>1014</v>
      </c>
      <c r="R4610" t="s">
        <v>28</v>
      </c>
      <c r="S4610">
        <v>22.02</v>
      </c>
      <c r="T4610" t="str" cm="1">
        <f t="array" ref="T4610">_xlfn.IFS(Raw_Data[[#This Row],[Call Status]]="Resolved","5",Raw_Data[[#This Row],[Call Status]]="Escalated","2",Raw_Data[[#This Row],[Call Status]]="Pending","3",Raw_Data[[#This Row],[Call Status]]="Abandoned","0")</f>
        <v>5</v>
      </c>
      <c r="U4610" t="str">
        <f>TEXT(Raw_Data[[#This Row],[Call Date]],"mmmm")</f>
        <v>October</v>
      </c>
      <c r="V4610" t="str" cm="1">
        <f t="array" ref="V4610">_xlfn.IFS(Raw_Data[[#This Row],[Customer Satisfaction]]&lt;2,"Poor",Raw_Data[[#This Row],[Customer Satisfaction]]&lt;4,"Average",Raw_Data[[#This Row],[Customer Satisfaction]]&gt;=4,"Excellent")</f>
        <v>Average</v>
      </c>
    </row>
    <row r="4611" spans="2:22" x14ac:dyDescent="0.3">
      <c r="B4611" t="s">
        <v>8146</v>
      </c>
      <c r="C4611" s="2">
        <v>45785</v>
      </c>
      <c r="D4611" s="1">
        <v>0.87222222222222223</v>
      </c>
      <c r="E4611" t="s">
        <v>47</v>
      </c>
      <c r="F4611" t="s">
        <v>34</v>
      </c>
      <c r="G4611" t="s">
        <v>250</v>
      </c>
      <c r="H4611" t="s">
        <v>2026</v>
      </c>
      <c r="I4611" t="s">
        <v>23</v>
      </c>
      <c r="J4611" t="s">
        <v>39</v>
      </c>
      <c r="K4611" t="s">
        <v>16</v>
      </c>
      <c r="L4611" t="s">
        <v>16</v>
      </c>
      <c r="M4611">
        <v>0.8</v>
      </c>
      <c r="N4611">
        <v>7.8</v>
      </c>
      <c r="O4611" t="s">
        <v>28</v>
      </c>
      <c r="P4611">
        <v>5</v>
      </c>
      <c r="Q4611" t="s">
        <v>27</v>
      </c>
      <c r="R4611" t="s">
        <v>26</v>
      </c>
      <c r="S4611">
        <v>256.64999999999998</v>
      </c>
      <c r="T4611" t="str" cm="1">
        <f t="array" ref="T4611">_xlfn.IFS(Raw_Data[[#This Row],[Call Status]]="Resolved","5",Raw_Data[[#This Row],[Call Status]]="Escalated","2",Raw_Data[[#This Row],[Call Status]]="Pending","3",Raw_Data[[#This Row],[Call Status]]="Abandoned","0")</f>
        <v>2</v>
      </c>
      <c r="U4611" t="str">
        <f>TEXT(Raw_Data[[#This Row],[Call Date]],"mmmm")</f>
        <v>May</v>
      </c>
      <c r="V4611" t="str" cm="1">
        <f t="array" ref="V4611">_xlfn.IFS(Raw_Data[[#This Row],[Customer Satisfaction]]&lt;2,"Poor",Raw_Data[[#This Row],[Customer Satisfaction]]&lt;4,"Average",Raw_Data[[#This Row],[Customer Satisfaction]]&gt;=4,"Excellent")</f>
        <v>Excellent</v>
      </c>
    </row>
    <row r="4612" spans="2:22" x14ac:dyDescent="0.3">
      <c r="B4612" t="s">
        <v>277</v>
      </c>
      <c r="C4612" s="2">
        <v>46001</v>
      </c>
      <c r="D4612" s="1">
        <v>0.70625000000000004</v>
      </c>
      <c r="E4612" t="s">
        <v>70</v>
      </c>
      <c r="F4612" t="s">
        <v>34</v>
      </c>
      <c r="G4612" t="s">
        <v>250</v>
      </c>
      <c r="H4612" t="s">
        <v>22</v>
      </c>
      <c r="I4612" t="s">
        <v>23</v>
      </c>
      <c r="J4612" t="s">
        <v>76</v>
      </c>
      <c r="K4612" t="s">
        <v>25</v>
      </c>
      <c r="L4612" t="s">
        <v>25</v>
      </c>
      <c r="M4612">
        <v>4.0999999999999996</v>
      </c>
      <c r="N4612">
        <v>6.8</v>
      </c>
      <c r="O4612" t="s">
        <v>26</v>
      </c>
      <c r="P4612">
        <v>5</v>
      </c>
      <c r="Q4612" t="s">
        <v>27</v>
      </c>
      <c r="R4612" t="s">
        <v>28</v>
      </c>
      <c r="S4612">
        <v>223.93</v>
      </c>
      <c r="T4612" t="str" cm="1">
        <f t="array" ref="T4612">_xlfn.IFS(Raw_Data[[#This Row],[Call Status]]="Resolved","5",Raw_Data[[#This Row],[Call Status]]="Escalated","2",Raw_Data[[#This Row],[Call Status]]="Pending","3",Raw_Data[[#This Row],[Call Status]]="Abandoned","0")</f>
        <v>5</v>
      </c>
      <c r="U4612" t="str">
        <f>TEXT(Raw_Data[[#This Row],[Call Date]],"mmmm")</f>
        <v>December</v>
      </c>
      <c r="V4612" t="str" cm="1">
        <f t="array" ref="V4612">_xlfn.IFS(Raw_Data[[#This Row],[Customer Satisfaction]]&lt;2,"Poor",Raw_Data[[#This Row],[Customer Satisfaction]]&lt;4,"Average",Raw_Data[[#This Row],[Customer Satisfaction]]&gt;=4,"Excellent")</f>
        <v>Excellent</v>
      </c>
    </row>
    <row r="4613" spans="2:22" x14ac:dyDescent="0.3">
      <c r="B4613" t="s">
        <v>1822</v>
      </c>
      <c r="C4613" s="2">
        <v>45939</v>
      </c>
      <c r="D4613" s="1">
        <v>0.82986111111111116</v>
      </c>
      <c r="E4613" t="s">
        <v>44</v>
      </c>
      <c r="F4613" t="s">
        <v>34</v>
      </c>
      <c r="G4613" t="s">
        <v>327</v>
      </c>
      <c r="H4613" t="s">
        <v>22</v>
      </c>
      <c r="I4613" t="s">
        <v>1130</v>
      </c>
      <c r="J4613" t="s">
        <v>49</v>
      </c>
      <c r="K4613" t="s">
        <v>25</v>
      </c>
      <c r="L4613" t="s">
        <v>25</v>
      </c>
      <c r="M4613">
        <v>1.9</v>
      </c>
      <c r="N4613">
        <v>14.3</v>
      </c>
      <c r="O4613" t="s">
        <v>28</v>
      </c>
      <c r="P4613">
        <v>5</v>
      </c>
      <c r="Q4613" t="s">
        <v>27</v>
      </c>
      <c r="R4613" t="s">
        <v>28</v>
      </c>
      <c r="S4613">
        <v>461.93</v>
      </c>
      <c r="T4613" t="str" cm="1">
        <f t="array" ref="T4613">_xlfn.IFS(Raw_Data[[#This Row],[Call Status]]="Resolved","5",Raw_Data[[#This Row],[Call Status]]="Escalated","2",Raw_Data[[#This Row],[Call Status]]="Pending","3",Raw_Data[[#This Row],[Call Status]]="Abandoned","0")</f>
        <v>5</v>
      </c>
      <c r="U4613" t="str">
        <f>TEXT(Raw_Data[[#This Row],[Call Date]],"mmmm")</f>
        <v>October</v>
      </c>
      <c r="V4613" t="str" cm="1">
        <f t="array" ref="V4613">_xlfn.IFS(Raw_Data[[#This Row],[Customer Satisfaction]]&lt;2,"Poor",Raw_Data[[#This Row],[Customer Satisfaction]]&lt;4,"Average",Raw_Data[[#This Row],[Customer Satisfaction]]&gt;=4,"Excellent")</f>
        <v>Excellent</v>
      </c>
    </row>
    <row r="4614" spans="2:22" x14ac:dyDescent="0.3">
      <c r="B4614" t="s">
        <v>4955</v>
      </c>
      <c r="C4614" s="2">
        <v>45674</v>
      </c>
      <c r="D4614" s="1">
        <v>0.72430555555555554</v>
      </c>
      <c r="E4614" t="s">
        <v>47</v>
      </c>
      <c r="F4614" t="s">
        <v>38</v>
      </c>
      <c r="G4614" t="s">
        <v>250</v>
      </c>
      <c r="H4614" t="s">
        <v>22</v>
      </c>
      <c r="I4614" t="s">
        <v>1137</v>
      </c>
      <c r="J4614" t="s">
        <v>45</v>
      </c>
      <c r="K4614" t="s">
        <v>25</v>
      </c>
      <c r="L4614" t="s">
        <v>3564</v>
      </c>
      <c r="M4614">
        <v>5.7</v>
      </c>
      <c r="N4614">
        <v>11.4</v>
      </c>
      <c r="O4614" t="s">
        <v>26</v>
      </c>
      <c r="P4614">
        <v>4</v>
      </c>
      <c r="Q4614" t="s">
        <v>615</v>
      </c>
      <c r="R4614" t="s">
        <v>28</v>
      </c>
      <c r="S4614">
        <v>376.97</v>
      </c>
      <c r="T4614" t="str" cm="1">
        <f t="array" ref="T4614">_xlfn.IFS(Raw_Data[[#This Row],[Call Status]]="Resolved","5",Raw_Data[[#This Row],[Call Status]]="Escalated","2",Raw_Data[[#This Row],[Call Status]]="Pending","3",Raw_Data[[#This Row],[Call Status]]="Abandoned","0")</f>
        <v>5</v>
      </c>
      <c r="U4614" t="str">
        <f>TEXT(Raw_Data[[#This Row],[Call Date]],"mmmm")</f>
        <v>January</v>
      </c>
      <c r="V4614" t="str" cm="1">
        <f t="array" ref="V4614">_xlfn.IFS(Raw_Data[[#This Row],[Customer Satisfaction]]&lt;2,"Poor",Raw_Data[[#This Row],[Customer Satisfaction]]&lt;4,"Average",Raw_Data[[#This Row],[Customer Satisfaction]]&gt;=4,"Excellent")</f>
        <v>Excellent</v>
      </c>
    </row>
    <row r="4615" spans="2:22" x14ac:dyDescent="0.3">
      <c r="B4615" t="s">
        <v>1857</v>
      </c>
      <c r="C4615" s="2">
        <v>45728</v>
      </c>
      <c r="D4615" s="1">
        <v>0.63263888888888886</v>
      </c>
      <c r="E4615" t="s">
        <v>84</v>
      </c>
      <c r="F4615" t="s">
        <v>48</v>
      </c>
      <c r="G4615" t="s">
        <v>327</v>
      </c>
      <c r="H4615" t="s">
        <v>22</v>
      </c>
      <c r="I4615" t="s">
        <v>1128</v>
      </c>
      <c r="J4615" t="s">
        <v>35</v>
      </c>
      <c r="K4615" t="s">
        <v>25</v>
      </c>
      <c r="L4615" t="s">
        <v>25</v>
      </c>
      <c r="M4615">
        <v>1.5</v>
      </c>
      <c r="N4615">
        <v>12.8</v>
      </c>
      <c r="O4615" t="s">
        <v>26</v>
      </c>
      <c r="P4615">
        <v>5</v>
      </c>
      <c r="Q4615" t="s">
        <v>27</v>
      </c>
      <c r="R4615" t="s">
        <v>28</v>
      </c>
      <c r="S4615">
        <v>145.25</v>
      </c>
      <c r="T4615" t="str" cm="1">
        <f t="array" ref="T4615">_xlfn.IFS(Raw_Data[[#This Row],[Call Status]]="Resolved","5",Raw_Data[[#This Row],[Call Status]]="Escalated","2",Raw_Data[[#This Row],[Call Status]]="Pending","3",Raw_Data[[#This Row],[Call Status]]="Abandoned","0")</f>
        <v>5</v>
      </c>
      <c r="U4615" t="str">
        <f>TEXT(Raw_Data[[#This Row],[Call Date]],"mmmm")</f>
        <v>March</v>
      </c>
      <c r="V4615" t="str" cm="1">
        <f t="array" ref="V4615">_xlfn.IFS(Raw_Data[[#This Row],[Customer Satisfaction]]&lt;2,"Poor",Raw_Data[[#This Row],[Customer Satisfaction]]&lt;4,"Average",Raw_Data[[#This Row],[Customer Satisfaction]]&gt;=4,"Excellent")</f>
        <v>Excellent</v>
      </c>
    </row>
    <row r="4616" spans="2:22" x14ac:dyDescent="0.3">
      <c r="B4616" t="s">
        <v>4927</v>
      </c>
      <c r="C4616" s="2">
        <v>45926</v>
      </c>
      <c r="D4616" s="1">
        <v>0.88194444444444442</v>
      </c>
      <c r="E4616" t="s">
        <v>100</v>
      </c>
      <c r="F4616" t="s">
        <v>38</v>
      </c>
      <c r="G4616" t="s">
        <v>162</v>
      </c>
      <c r="H4616" t="s">
        <v>22</v>
      </c>
      <c r="I4616" t="s">
        <v>1130</v>
      </c>
      <c r="J4616" t="s">
        <v>24</v>
      </c>
      <c r="K4616" t="s">
        <v>25</v>
      </c>
      <c r="L4616" t="s">
        <v>3564</v>
      </c>
      <c r="M4616">
        <v>7</v>
      </c>
      <c r="N4616">
        <v>9.1999999999999993</v>
      </c>
      <c r="O4616" t="s">
        <v>26</v>
      </c>
      <c r="P4616">
        <v>3</v>
      </c>
      <c r="Q4616" t="s">
        <v>615</v>
      </c>
      <c r="R4616" t="s">
        <v>28</v>
      </c>
      <c r="S4616">
        <v>157.34</v>
      </c>
      <c r="T4616" t="str" cm="1">
        <f t="array" ref="T4616">_xlfn.IFS(Raw_Data[[#This Row],[Call Status]]="Resolved","5",Raw_Data[[#This Row],[Call Status]]="Escalated","2",Raw_Data[[#This Row],[Call Status]]="Pending","3",Raw_Data[[#This Row],[Call Status]]="Abandoned","0")</f>
        <v>5</v>
      </c>
      <c r="U4616" t="str">
        <f>TEXT(Raw_Data[[#This Row],[Call Date]],"mmmm")</f>
        <v>September</v>
      </c>
      <c r="V4616" t="str" cm="1">
        <f t="array" ref="V4616">_xlfn.IFS(Raw_Data[[#This Row],[Customer Satisfaction]]&lt;2,"Poor",Raw_Data[[#This Row],[Customer Satisfaction]]&lt;4,"Average",Raw_Data[[#This Row],[Customer Satisfaction]]&gt;=4,"Excellent")</f>
        <v>Average</v>
      </c>
    </row>
    <row r="4617" spans="2:22" x14ac:dyDescent="0.3">
      <c r="B4617" t="s">
        <v>5625</v>
      </c>
      <c r="C4617" s="2">
        <v>45982</v>
      </c>
      <c r="D4617" s="1">
        <v>0.8881944444444444</v>
      </c>
      <c r="E4617" t="s">
        <v>59</v>
      </c>
      <c r="F4617" t="s">
        <v>48</v>
      </c>
      <c r="G4617" t="s">
        <v>250</v>
      </c>
      <c r="H4617" t="s">
        <v>2026</v>
      </c>
      <c r="I4617" t="s">
        <v>23</v>
      </c>
      <c r="J4617" t="s">
        <v>24</v>
      </c>
      <c r="K4617" t="s">
        <v>25</v>
      </c>
      <c r="L4617" t="s">
        <v>3559</v>
      </c>
      <c r="M4617">
        <v>2.4</v>
      </c>
      <c r="N4617">
        <v>7.5</v>
      </c>
      <c r="O4617" t="s">
        <v>26</v>
      </c>
      <c r="P4617">
        <v>2</v>
      </c>
      <c r="Q4617" t="s">
        <v>615</v>
      </c>
      <c r="R4617" t="s">
        <v>28</v>
      </c>
      <c r="S4617">
        <v>99.02</v>
      </c>
      <c r="T4617" t="str" cm="1">
        <f t="array" ref="T4617">_xlfn.IFS(Raw_Data[[#This Row],[Call Status]]="Resolved","5",Raw_Data[[#This Row],[Call Status]]="Escalated","2",Raw_Data[[#This Row],[Call Status]]="Pending","3",Raw_Data[[#This Row],[Call Status]]="Abandoned","0")</f>
        <v>5</v>
      </c>
      <c r="U4617" t="str">
        <f>TEXT(Raw_Data[[#This Row],[Call Date]],"mmmm")</f>
        <v>November</v>
      </c>
      <c r="V4617" t="str" cm="1">
        <f t="array" ref="V4617">_xlfn.IFS(Raw_Data[[#This Row],[Customer Satisfaction]]&lt;2,"Poor",Raw_Data[[#This Row],[Customer Satisfaction]]&lt;4,"Average",Raw_Data[[#This Row],[Customer Satisfaction]]&gt;=4,"Excellent")</f>
        <v>Average</v>
      </c>
    </row>
    <row r="4618" spans="2:22" x14ac:dyDescent="0.3">
      <c r="B4618" t="s">
        <v>1744</v>
      </c>
      <c r="C4618" s="2">
        <v>45939</v>
      </c>
      <c r="D4618" s="1">
        <v>0.79652777777777772</v>
      </c>
      <c r="E4618" t="s">
        <v>19</v>
      </c>
      <c r="F4618" t="s">
        <v>20</v>
      </c>
      <c r="G4618" t="s">
        <v>21</v>
      </c>
      <c r="H4618" t="s">
        <v>22</v>
      </c>
      <c r="I4618" t="s">
        <v>1128</v>
      </c>
      <c r="J4618" t="s">
        <v>39</v>
      </c>
      <c r="K4618" t="s">
        <v>25</v>
      </c>
      <c r="L4618" t="s">
        <v>25</v>
      </c>
      <c r="M4618">
        <v>8.8000000000000007</v>
      </c>
      <c r="N4618">
        <v>12.4</v>
      </c>
      <c r="O4618" t="s">
        <v>26</v>
      </c>
      <c r="P4618">
        <v>5</v>
      </c>
      <c r="Q4618" t="s">
        <v>27</v>
      </c>
      <c r="R4618" t="s">
        <v>28</v>
      </c>
      <c r="S4618">
        <v>144.26</v>
      </c>
      <c r="T4618" t="str" cm="1">
        <f t="array" ref="T4618">_xlfn.IFS(Raw_Data[[#This Row],[Call Status]]="Resolved","5",Raw_Data[[#This Row],[Call Status]]="Escalated","2",Raw_Data[[#This Row],[Call Status]]="Pending","3",Raw_Data[[#This Row],[Call Status]]="Abandoned","0")</f>
        <v>5</v>
      </c>
      <c r="U4618" t="str">
        <f>TEXT(Raw_Data[[#This Row],[Call Date]],"mmmm")</f>
        <v>October</v>
      </c>
      <c r="V4618" t="str" cm="1">
        <f t="array" ref="V4618">_xlfn.IFS(Raw_Data[[#This Row],[Customer Satisfaction]]&lt;2,"Poor",Raw_Data[[#This Row],[Customer Satisfaction]]&lt;4,"Average",Raw_Data[[#This Row],[Customer Satisfaction]]&gt;=4,"Excellent")</f>
        <v>Excellent</v>
      </c>
    </row>
    <row r="4619" spans="2:22" x14ac:dyDescent="0.3">
      <c r="B4619" t="s">
        <v>2984</v>
      </c>
      <c r="C4619" s="2">
        <v>45962</v>
      </c>
      <c r="D4619" s="1">
        <v>0.40069444444444446</v>
      </c>
      <c r="E4619" t="s">
        <v>57</v>
      </c>
      <c r="F4619" t="s">
        <v>34</v>
      </c>
      <c r="G4619" t="s">
        <v>162</v>
      </c>
      <c r="H4619" t="s">
        <v>2392</v>
      </c>
      <c r="I4619" t="s">
        <v>23</v>
      </c>
      <c r="J4619" t="s">
        <v>49</v>
      </c>
      <c r="K4619" t="s">
        <v>25</v>
      </c>
      <c r="L4619" t="s">
        <v>25</v>
      </c>
      <c r="M4619">
        <v>6.6</v>
      </c>
      <c r="N4619">
        <v>11.8</v>
      </c>
      <c r="O4619" t="s">
        <v>28</v>
      </c>
      <c r="P4619">
        <v>5</v>
      </c>
      <c r="Q4619" t="s">
        <v>27</v>
      </c>
      <c r="R4619" t="s">
        <v>28</v>
      </c>
      <c r="S4619">
        <v>54.69</v>
      </c>
      <c r="T4619" t="str" cm="1">
        <f t="array" ref="T4619">_xlfn.IFS(Raw_Data[[#This Row],[Call Status]]="Resolved","5",Raw_Data[[#This Row],[Call Status]]="Escalated","2",Raw_Data[[#This Row],[Call Status]]="Pending","3",Raw_Data[[#This Row],[Call Status]]="Abandoned","0")</f>
        <v>5</v>
      </c>
      <c r="U4619" t="str">
        <f>TEXT(Raw_Data[[#This Row],[Call Date]],"mmmm")</f>
        <v>November</v>
      </c>
      <c r="V4619" t="str" cm="1">
        <f t="array" ref="V4619">_xlfn.IFS(Raw_Data[[#This Row],[Customer Satisfaction]]&lt;2,"Poor",Raw_Data[[#This Row],[Customer Satisfaction]]&lt;4,"Average",Raw_Data[[#This Row],[Customer Satisfaction]]&gt;=4,"Excellent")</f>
        <v>Excellent</v>
      </c>
    </row>
    <row r="4620" spans="2:22" x14ac:dyDescent="0.3">
      <c r="B4620" t="s">
        <v>6897</v>
      </c>
      <c r="C4620" s="2">
        <v>45664</v>
      </c>
      <c r="D4620" s="1">
        <v>0.72222222222222221</v>
      </c>
      <c r="E4620" t="s">
        <v>84</v>
      </c>
      <c r="F4620" t="s">
        <v>38</v>
      </c>
      <c r="G4620" t="s">
        <v>327</v>
      </c>
      <c r="H4620" t="s">
        <v>22</v>
      </c>
      <c r="I4620" t="s">
        <v>23</v>
      </c>
      <c r="J4620" t="s">
        <v>45</v>
      </c>
      <c r="K4620" t="s">
        <v>25</v>
      </c>
      <c r="L4620" t="s">
        <v>3564</v>
      </c>
      <c r="M4620">
        <v>6.5</v>
      </c>
      <c r="N4620">
        <v>14.2</v>
      </c>
      <c r="O4620" t="s">
        <v>26</v>
      </c>
      <c r="P4620">
        <v>0</v>
      </c>
      <c r="Q4620" t="s">
        <v>1014</v>
      </c>
      <c r="R4620" t="s">
        <v>28</v>
      </c>
      <c r="S4620">
        <v>214.03</v>
      </c>
      <c r="T4620" t="str" cm="1">
        <f t="array" ref="T4620">_xlfn.IFS(Raw_Data[[#This Row],[Call Status]]="Resolved","5",Raw_Data[[#This Row],[Call Status]]="Escalated","2",Raw_Data[[#This Row],[Call Status]]="Pending","3",Raw_Data[[#This Row],[Call Status]]="Abandoned","0")</f>
        <v>5</v>
      </c>
      <c r="U4620" t="str">
        <f>TEXT(Raw_Data[[#This Row],[Call Date]],"mmmm")</f>
        <v>January</v>
      </c>
      <c r="V4620" t="str" cm="1">
        <f t="array" ref="V4620">_xlfn.IFS(Raw_Data[[#This Row],[Customer Satisfaction]]&lt;2,"Poor",Raw_Data[[#This Row],[Customer Satisfaction]]&lt;4,"Average",Raw_Data[[#This Row],[Customer Satisfaction]]&gt;=4,"Excellent")</f>
        <v>Poor</v>
      </c>
    </row>
    <row r="4621" spans="2:22" x14ac:dyDescent="0.3">
      <c r="B4621" t="s">
        <v>6120</v>
      </c>
      <c r="C4621" s="2">
        <v>45971</v>
      </c>
      <c r="D4621" s="1">
        <v>0.35486111111111113</v>
      </c>
      <c r="E4621" t="s">
        <v>100</v>
      </c>
      <c r="F4621" t="s">
        <v>34</v>
      </c>
      <c r="G4621" t="s">
        <v>327</v>
      </c>
      <c r="H4621" t="s">
        <v>22</v>
      </c>
      <c r="I4621" t="s">
        <v>23</v>
      </c>
      <c r="J4621" t="s">
        <v>35</v>
      </c>
      <c r="K4621" t="s">
        <v>25</v>
      </c>
      <c r="L4621" t="s">
        <v>3559</v>
      </c>
      <c r="M4621">
        <v>2.1</v>
      </c>
      <c r="N4621">
        <v>7.4</v>
      </c>
      <c r="O4621" t="s">
        <v>26</v>
      </c>
      <c r="P4621">
        <v>1</v>
      </c>
      <c r="Q4621" t="s">
        <v>1014</v>
      </c>
      <c r="R4621" t="s">
        <v>28</v>
      </c>
      <c r="S4621">
        <v>115.54</v>
      </c>
      <c r="T4621" t="str" cm="1">
        <f t="array" ref="T4621">_xlfn.IFS(Raw_Data[[#This Row],[Call Status]]="Resolved","5",Raw_Data[[#This Row],[Call Status]]="Escalated","2",Raw_Data[[#This Row],[Call Status]]="Pending","3",Raw_Data[[#This Row],[Call Status]]="Abandoned","0")</f>
        <v>5</v>
      </c>
      <c r="U4621" t="str">
        <f>TEXT(Raw_Data[[#This Row],[Call Date]],"mmmm")</f>
        <v>November</v>
      </c>
      <c r="V4621" t="str" cm="1">
        <f t="array" ref="V4621">_xlfn.IFS(Raw_Data[[#This Row],[Customer Satisfaction]]&lt;2,"Poor",Raw_Data[[#This Row],[Customer Satisfaction]]&lt;4,"Average",Raw_Data[[#This Row],[Customer Satisfaction]]&gt;=4,"Excellent")</f>
        <v>Poor</v>
      </c>
    </row>
    <row r="4622" spans="2:22" x14ac:dyDescent="0.3">
      <c r="B4622" t="s">
        <v>3609</v>
      </c>
      <c r="C4622" s="2">
        <v>45962</v>
      </c>
      <c r="D4622" s="1">
        <v>0.49583333333333335</v>
      </c>
      <c r="E4622" t="s">
        <v>41</v>
      </c>
      <c r="F4622" t="s">
        <v>20</v>
      </c>
      <c r="G4622" t="s">
        <v>162</v>
      </c>
      <c r="H4622" t="s">
        <v>2026</v>
      </c>
      <c r="I4622" t="s">
        <v>1137</v>
      </c>
      <c r="J4622" t="s">
        <v>24</v>
      </c>
      <c r="K4622" t="s">
        <v>25</v>
      </c>
      <c r="L4622" t="s">
        <v>3561</v>
      </c>
      <c r="M4622">
        <v>1.4</v>
      </c>
      <c r="N4622">
        <v>8.6999999999999993</v>
      </c>
      <c r="O4622" t="s">
        <v>26</v>
      </c>
      <c r="P4622">
        <v>5</v>
      </c>
      <c r="Q4622" t="s">
        <v>27</v>
      </c>
      <c r="R4622" t="s">
        <v>28</v>
      </c>
      <c r="S4622">
        <v>93.41</v>
      </c>
      <c r="T4622" t="str" cm="1">
        <f t="array" ref="T4622">_xlfn.IFS(Raw_Data[[#This Row],[Call Status]]="Resolved","5",Raw_Data[[#This Row],[Call Status]]="Escalated","2",Raw_Data[[#This Row],[Call Status]]="Pending","3",Raw_Data[[#This Row],[Call Status]]="Abandoned","0")</f>
        <v>5</v>
      </c>
      <c r="U4622" t="str">
        <f>TEXT(Raw_Data[[#This Row],[Call Date]],"mmmm")</f>
        <v>November</v>
      </c>
      <c r="V4622" t="str" cm="1">
        <f t="array" ref="V4622">_xlfn.IFS(Raw_Data[[#This Row],[Customer Satisfaction]]&lt;2,"Poor",Raw_Data[[#This Row],[Customer Satisfaction]]&lt;4,"Average",Raw_Data[[#This Row],[Customer Satisfaction]]&gt;=4,"Excellent")</f>
        <v>Excellent</v>
      </c>
    </row>
    <row r="4623" spans="2:22" x14ac:dyDescent="0.3">
      <c r="B4623" t="s">
        <v>2422</v>
      </c>
      <c r="C4623" s="2">
        <v>45760</v>
      </c>
      <c r="D4623" s="1">
        <v>0.56041666666666667</v>
      </c>
      <c r="E4623" t="s">
        <v>44</v>
      </c>
      <c r="F4623" t="s">
        <v>38</v>
      </c>
      <c r="G4623" t="s">
        <v>162</v>
      </c>
      <c r="H4623" t="s">
        <v>2392</v>
      </c>
      <c r="I4623" t="s">
        <v>1128</v>
      </c>
      <c r="J4623" t="s">
        <v>45</v>
      </c>
      <c r="K4623" t="s">
        <v>25</v>
      </c>
      <c r="L4623" t="s">
        <v>25</v>
      </c>
      <c r="M4623">
        <v>2.2999999999999998</v>
      </c>
      <c r="N4623">
        <v>13.9</v>
      </c>
      <c r="O4623" t="s">
        <v>28</v>
      </c>
      <c r="P4623">
        <v>3</v>
      </c>
      <c r="Q4623" t="s">
        <v>615</v>
      </c>
      <c r="R4623" t="s">
        <v>28</v>
      </c>
      <c r="S4623">
        <v>120.17</v>
      </c>
      <c r="T4623" t="str" cm="1">
        <f t="array" ref="T4623">_xlfn.IFS(Raw_Data[[#This Row],[Call Status]]="Resolved","5",Raw_Data[[#This Row],[Call Status]]="Escalated","2",Raw_Data[[#This Row],[Call Status]]="Pending","3",Raw_Data[[#This Row],[Call Status]]="Abandoned","0")</f>
        <v>5</v>
      </c>
      <c r="U4623" t="str">
        <f>TEXT(Raw_Data[[#This Row],[Call Date]],"mmmm")</f>
        <v>April</v>
      </c>
      <c r="V4623" t="str" cm="1">
        <f t="array" ref="V4623">_xlfn.IFS(Raw_Data[[#This Row],[Customer Satisfaction]]&lt;2,"Poor",Raw_Data[[#This Row],[Customer Satisfaction]]&lt;4,"Average",Raw_Data[[#This Row],[Customer Satisfaction]]&gt;=4,"Excellent")</f>
        <v>Average</v>
      </c>
    </row>
    <row r="4624" spans="2:22" x14ac:dyDescent="0.3">
      <c r="B4624" t="s">
        <v>7894</v>
      </c>
      <c r="C4624" s="2">
        <v>45966</v>
      </c>
      <c r="D4624" s="1">
        <v>0.42291666666666666</v>
      </c>
      <c r="E4624" t="s">
        <v>91</v>
      </c>
      <c r="F4624" t="s">
        <v>48</v>
      </c>
      <c r="H4624" t="s">
        <v>2613</v>
      </c>
      <c r="I4624" t="s">
        <v>23</v>
      </c>
      <c r="J4624" t="s">
        <v>76</v>
      </c>
      <c r="K4624" t="s">
        <v>16</v>
      </c>
      <c r="L4624" t="s">
        <v>16</v>
      </c>
      <c r="M4624">
        <v>5</v>
      </c>
      <c r="N4624">
        <v>2.4</v>
      </c>
      <c r="O4624" t="s">
        <v>28</v>
      </c>
      <c r="P4624">
        <v>3</v>
      </c>
      <c r="Q4624" t="s">
        <v>615</v>
      </c>
      <c r="R4624" t="s">
        <v>26</v>
      </c>
      <c r="S4624">
        <v>241.1</v>
      </c>
      <c r="T4624" t="str" cm="1">
        <f t="array" ref="T4624">_xlfn.IFS(Raw_Data[[#This Row],[Call Status]]="Resolved","5",Raw_Data[[#This Row],[Call Status]]="Escalated","2",Raw_Data[[#This Row],[Call Status]]="Pending","3",Raw_Data[[#This Row],[Call Status]]="Abandoned","0")</f>
        <v>2</v>
      </c>
      <c r="U4624" t="str">
        <f>TEXT(Raw_Data[[#This Row],[Call Date]],"mmmm")</f>
        <v>November</v>
      </c>
      <c r="V4624" t="str" cm="1">
        <f t="array" ref="V4624">_xlfn.IFS(Raw_Data[[#This Row],[Customer Satisfaction]]&lt;2,"Poor",Raw_Data[[#This Row],[Customer Satisfaction]]&lt;4,"Average",Raw_Data[[#This Row],[Customer Satisfaction]]&gt;=4,"Excellent")</f>
        <v>Average</v>
      </c>
    </row>
    <row r="4625" spans="2:22" x14ac:dyDescent="0.3">
      <c r="B4625" t="s">
        <v>2673</v>
      </c>
      <c r="C4625" s="2">
        <v>45850</v>
      </c>
      <c r="D4625" s="1">
        <v>0.56527777777777777</v>
      </c>
      <c r="E4625" t="s">
        <v>156</v>
      </c>
      <c r="F4625" t="s">
        <v>48</v>
      </c>
      <c r="H4625" t="s">
        <v>2613</v>
      </c>
      <c r="I4625" t="s">
        <v>1128</v>
      </c>
      <c r="J4625" t="s">
        <v>76</v>
      </c>
      <c r="K4625" t="s">
        <v>25</v>
      </c>
      <c r="L4625" t="s">
        <v>25</v>
      </c>
      <c r="M4625">
        <v>3</v>
      </c>
      <c r="N4625">
        <v>2.5</v>
      </c>
      <c r="O4625" t="s">
        <v>26</v>
      </c>
      <c r="P4625">
        <v>0</v>
      </c>
      <c r="Q4625" t="s">
        <v>27</v>
      </c>
      <c r="R4625" t="s">
        <v>28</v>
      </c>
      <c r="S4625">
        <v>87.21</v>
      </c>
      <c r="T4625" t="str" cm="1">
        <f t="array" ref="T4625">_xlfn.IFS(Raw_Data[[#This Row],[Call Status]]="Resolved","5",Raw_Data[[#This Row],[Call Status]]="Escalated","2",Raw_Data[[#This Row],[Call Status]]="Pending","3",Raw_Data[[#This Row],[Call Status]]="Abandoned","0")</f>
        <v>5</v>
      </c>
      <c r="U4625" t="str">
        <f>TEXT(Raw_Data[[#This Row],[Call Date]],"mmmm")</f>
        <v>July</v>
      </c>
      <c r="V4625" t="str" cm="1">
        <f t="array" ref="V4625">_xlfn.IFS(Raw_Data[[#This Row],[Customer Satisfaction]]&lt;2,"Poor",Raw_Data[[#This Row],[Customer Satisfaction]]&lt;4,"Average",Raw_Data[[#This Row],[Customer Satisfaction]]&gt;=4,"Excellent")</f>
        <v>Poor</v>
      </c>
    </row>
    <row r="4626" spans="2:22" x14ac:dyDescent="0.3">
      <c r="B4626" t="s">
        <v>1893</v>
      </c>
      <c r="C4626" s="2">
        <v>45898</v>
      </c>
      <c r="D4626" s="1">
        <v>0.44791666666666669</v>
      </c>
      <c r="E4626" t="s">
        <v>19</v>
      </c>
      <c r="F4626" t="s">
        <v>48</v>
      </c>
      <c r="G4626" t="s">
        <v>250</v>
      </c>
      <c r="H4626" t="s">
        <v>22</v>
      </c>
      <c r="I4626" t="s">
        <v>1130</v>
      </c>
      <c r="J4626" t="s">
        <v>76</v>
      </c>
      <c r="K4626" t="s">
        <v>25</v>
      </c>
      <c r="L4626" t="s">
        <v>25</v>
      </c>
      <c r="M4626">
        <v>4.4000000000000004</v>
      </c>
      <c r="N4626">
        <v>7.4</v>
      </c>
      <c r="O4626" t="s">
        <v>26</v>
      </c>
      <c r="P4626">
        <v>5</v>
      </c>
      <c r="Q4626" t="s">
        <v>27</v>
      </c>
      <c r="R4626" t="s">
        <v>28</v>
      </c>
      <c r="S4626">
        <v>576.26</v>
      </c>
      <c r="T4626" t="str" cm="1">
        <f t="array" ref="T4626">_xlfn.IFS(Raw_Data[[#This Row],[Call Status]]="Resolved","5",Raw_Data[[#This Row],[Call Status]]="Escalated","2",Raw_Data[[#This Row],[Call Status]]="Pending","3",Raw_Data[[#This Row],[Call Status]]="Abandoned","0")</f>
        <v>5</v>
      </c>
      <c r="U4626" t="str">
        <f>TEXT(Raw_Data[[#This Row],[Call Date]],"mmmm")</f>
        <v>August</v>
      </c>
      <c r="V4626" t="str" cm="1">
        <f t="array" ref="V4626">_xlfn.IFS(Raw_Data[[#This Row],[Customer Satisfaction]]&lt;2,"Poor",Raw_Data[[#This Row],[Customer Satisfaction]]&lt;4,"Average",Raw_Data[[#This Row],[Customer Satisfaction]]&gt;=4,"Excellent")</f>
        <v>Excellent</v>
      </c>
    </row>
    <row r="4627" spans="2:22" x14ac:dyDescent="0.3">
      <c r="B4627" t="s">
        <v>9473</v>
      </c>
      <c r="C4627" s="2">
        <v>45719</v>
      </c>
      <c r="D4627" s="1">
        <v>0.46805555555555556</v>
      </c>
      <c r="E4627" t="s">
        <v>30</v>
      </c>
      <c r="F4627" t="s">
        <v>20</v>
      </c>
      <c r="G4627" t="s">
        <v>327</v>
      </c>
      <c r="H4627" t="s">
        <v>22</v>
      </c>
      <c r="I4627" t="s">
        <v>1137</v>
      </c>
      <c r="J4627" t="s">
        <v>42</v>
      </c>
      <c r="K4627" t="s">
        <v>8876</v>
      </c>
      <c r="L4627" t="s">
        <v>8877</v>
      </c>
      <c r="M4627">
        <v>2.5</v>
      </c>
      <c r="N4627">
        <v>15</v>
      </c>
      <c r="O4627" t="s">
        <v>28</v>
      </c>
      <c r="P4627">
        <v>0</v>
      </c>
      <c r="Q4627" t="s">
        <v>615</v>
      </c>
      <c r="R4627" t="s">
        <v>28</v>
      </c>
      <c r="S4627">
        <v>348.19</v>
      </c>
      <c r="T4627" t="str" cm="1">
        <f t="array" ref="T4627">_xlfn.IFS(Raw_Data[[#This Row],[Call Status]]="Resolved","5",Raw_Data[[#This Row],[Call Status]]="Escalated","2",Raw_Data[[#This Row],[Call Status]]="Pending","3",Raw_Data[[#This Row],[Call Status]]="Abandoned","0")</f>
        <v>3</v>
      </c>
      <c r="U4627" t="str">
        <f>TEXT(Raw_Data[[#This Row],[Call Date]],"mmmm")</f>
        <v>March</v>
      </c>
      <c r="V4627" t="str" cm="1">
        <f t="array" ref="V4627">_xlfn.IFS(Raw_Data[[#This Row],[Customer Satisfaction]]&lt;2,"Poor",Raw_Data[[#This Row],[Customer Satisfaction]]&lt;4,"Average",Raw_Data[[#This Row],[Customer Satisfaction]]&gt;=4,"Excellent")</f>
        <v>Poor</v>
      </c>
    </row>
    <row r="4628" spans="2:22" x14ac:dyDescent="0.3">
      <c r="B4628" t="s">
        <v>9082</v>
      </c>
      <c r="C4628" s="2">
        <v>45674</v>
      </c>
      <c r="D4628" s="1">
        <v>0.87569444444444444</v>
      </c>
      <c r="E4628" t="s">
        <v>63</v>
      </c>
      <c r="F4628" t="s">
        <v>48</v>
      </c>
      <c r="G4628" t="s">
        <v>250</v>
      </c>
      <c r="H4628" t="s">
        <v>2026</v>
      </c>
      <c r="I4628" t="s">
        <v>1128</v>
      </c>
      <c r="J4628" t="s">
        <v>76</v>
      </c>
      <c r="K4628" t="s">
        <v>8876</v>
      </c>
      <c r="L4628" t="s">
        <v>8877</v>
      </c>
      <c r="M4628">
        <v>5.5</v>
      </c>
      <c r="N4628">
        <v>8.6</v>
      </c>
      <c r="O4628" t="s">
        <v>28</v>
      </c>
      <c r="P4628">
        <v>4</v>
      </c>
      <c r="Q4628" t="s">
        <v>615</v>
      </c>
      <c r="R4628" t="s">
        <v>28</v>
      </c>
      <c r="S4628">
        <v>180.22</v>
      </c>
      <c r="T4628" t="str" cm="1">
        <f t="array" ref="T4628">_xlfn.IFS(Raw_Data[[#This Row],[Call Status]]="Resolved","5",Raw_Data[[#This Row],[Call Status]]="Escalated","2",Raw_Data[[#This Row],[Call Status]]="Pending","3",Raw_Data[[#This Row],[Call Status]]="Abandoned","0")</f>
        <v>3</v>
      </c>
      <c r="U4628" t="str">
        <f>TEXT(Raw_Data[[#This Row],[Call Date]],"mmmm")</f>
        <v>January</v>
      </c>
      <c r="V4628" t="str" cm="1">
        <f t="array" ref="V4628">_xlfn.IFS(Raw_Data[[#This Row],[Customer Satisfaction]]&lt;2,"Poor",Raw_Data[[#This Row],[Customer Satisfaction]]&lt;4,"Average",Raw_Data[[#This Row],[Customer Satisfaction]]&gt;=4,"Excellent")</f>
        <v>Excellent</v>
      </c>
    </row>
    <row r="4629" spans="2:22" x14ac:dyDescent="0.3">
      <c r="B4629" t="s">
        <v>9204</v>
      </c>
      <c r="C4629" s="2">
        <v>45828</v>
      </c>
      <c r="D4629" s="1">
        <v>0.43680555555555556</v>
      </c>
      <c r="E4629" t="s">
        <v>110</v>
      </c>
      <c r="F4629" t="s">
        <v>20</v>
      </c>
      <c r="G4629" t="s">
        <v>250</v>
      </c>
      <c r="H4629" t="s">
        <v>2613</v>
      </c>
      <c r="I4629" t="s">
        <v>23</v>
      </c>
      <c r="J4629" t="s">
        <v>45</v>
      </c>
      <c r="K4629" t="s">
        <v>8876</v>
      </c>
      <c r="L4629" t="s">
        <v>8877</v>
      </c>
      <c r="M4629">
        <v>1.1000000000000001</v>
      </c>
      <c r="N4629">
        <v>2.9</v>
      </c>
      <c r="O4629" t="s">
        <v>28</v>
      </c>
      <c r="P4629">
        <v>1</v>
      </c>
      <c r="Q4629" t="s">
        <v>1014</v>
      </c>
      <c r="R4629" t="s">
        <v>28</v>
      </c>
      <c r="S4629">
        <v>113.74</v>
      </c>
      <c r="T4629" t="str" cm="1">
        <f t="array" ref="T4629">_xlfn.IFS(Raw_Data[[#This Row],[Call Status]]="Resolved","5",Raw_Data[[#This Row],[Call Status]]="Escalated","2",Raw_Data[[#This Row],[Call Status]]="Pending","3",Raw_Data[[#This Row],[Call Status]]="Abandoned","0")</f>
        <v>3</v>
      </c>
      <c r="U4629" t="str">
        <f>TEXT(Raw_Data[[#This Row],[Call Date]],"mmmm")</f>
        <v>June</v>
      </c>
      <c r="V4629" t="str" cm="1">
        <f t="array" ref="V4629">_xlfn.IFS(Raw_Data[[#This Row],[Customer Satisfaction]]&lt;2,"Poor",Raw_Data[[#This Row],[Customer Satisfaction]]&lt;4,"Average",Raw_Data[[#This Row],[Customer Satisfaction]]&gt;=4,"Excellent")</f>
        <v>Poor</v>
      </c>
    </row>
    <row r="4630" spans="2:22" x14ac:dyDescent="0.3">
      <c r="B4630" t="s">
        <v>2484</v>
      </c>
      <c r="C4630" s="2">
        <v>45682</v>
      </c>
      <c r="D4630" s="1">
        <v>0.43888888888888888</v>
      </c>
      <c r="E4630" t="s">
        <v>100</v>
      </c>
      <c r="F4630" t="s">
        <v>38</v>
      </c>
      <c r="G4630" t="s">
        <v>162</v>
      </c>
      <c r="H4630" t="s">
        <v>2392</v>
      </c>
      <c r="I4630" t="s">
        <v>1128</v>
      </c>
      <c r="J4630" t="s">
        <v>49</v>
      </c>
      <c r="K4630" t="s">
        <v>25</v>
      </c>
      <c r="L4630" t="s">
        <v>25</v>
      </c>
      <c r="M4630">
        <v>3.4</v>
      </c>
      <c r="N4630">
        <v>14.2</v>
      </c>
      <c r="O4630" t="s">
        <v>26</v>
      </c>
      <c r="P4630">
        <v>1</v>
      </c>
      <c r="Q4630" t="s">
        <v>1014</v>
      </c>
      <c r="R4630" t="s">
        <v>28</v>
      </c>
      <c r="S4630">
        <v>24.2</v>
      </c>
      <c r="T4630" t="str" cm="1">
        <f t="array" ref="T4630">_xlfn.IFS(Raw_Data[[#This Row],[Call Status]]="Resolved","5",Raw_Data[[#This Row],[Call Status]]="Escalated","2",Raw_Data[[#This Row],[Call Status]]="Pending","3",Raw_Data[[#This Row],[Call Status]]="Abandoned","0")</f>
        <v>5</v>
      </c>
      <c r="U4630" t="str">
        <f>TEXT(Raw_Data[[#This Row],[Call Date]],"mmmm")</f>
        <v>January</v>
      </c>
      <c r="V4630" t="str" cm="1">
        <f t="array" ref="V4630">_xlfn.IFS(Raw_Data[[#This Row],[Customer Satisfaction]]&lt;2,"Poor",Raw_Data[[#This Row],[Customer Satisfaction]]&lt;4,"Average",Raw_Data[[#This Row],[Customer Satisfaction]]&gt;=4,"Excellent")</f>
        <v>Poor</v>
      </c>
    </row>
    <row r="4631" spans="2:22" x14ac:dyDescent="0.3">
      <c r="B4631" t="s">
        <v>3829</v>
      </c>
      <c r="C4631" s="2">
        <v>45908</v>
      </c>
      <c r="D4631" s="1">
        <v>0.78194444444444444</v>
      </c>
      <c r="E4631" t="s">
        <v>41</v>
      </c>
      <c r="F4631" t="s">
        <v>20</v>
      </c>
      <c r="G4631" t="s">
        <v>327</v>
      </c>
      <c r="H4631" t="s">
        <v>2026</v>
      </c>
      <c r="I4631" t="s">
        <v>1137</v>
      </c>
      <c r="J4631" t="s">
        <v>35</v>
      </c>
      <c r="K4631" t="s">
        <v>25</v>
      </c>
      <c r="L4631" t="s">
        <v>3561</v>
      </c>
      <c r="M4631">
        <v>2.2000000000000002</v>
      </c>
      <c r="N4631">
        <v>12.5</v>
      </c>
      <c r="O4631" t="s">
        <v>26</v>
      </c>
      <c r="P4631">
        <v>4</v>
      </c>
      <c r="Q4631" t="s">
        <v>615</v>
      </c>
      <c r="R4631" t="s">
        <v>28</v>
      </c>
      <c r="S4631">
        <v>152.56</v>
      </c>
      <c r="T4631" t="str" cm="1">
        <f t="array" ref="T4631">_xlfn.IFS(Raw_Data[[#This Row],[Call Status]]="Resolved","5",Raw_Data[[#This Row],[Call Status]]="Escalated","2",Raw_Data[[#This Row],[Call Status]]="Pending","3",Raw_Data[[#This Row],[Call Status]]="Abandoned","0")</f>
        <v>5</v>
      </c>
      <c r="U4631" t="str">
        <f>TEXT(Raw_Data[[#This Row],[Call Date]],"mmmm")</f>
        <v>September</v>
      </c>
      <c r="V4631" t="str" cm="1">
        <f t="array" ref="V4631">_xlfn.IFS(Raw_Data[[#This Row],[Customer Satisfaction]]&lt;2,"Poor",Raw_Data[[#This Row],[Customer Satisfaction]]&lt;4,"Average",Raw_Data[[#This Row],[Customer Satisfaction]]&gt;=4,"Excellent")</f>
        <v>Excellent</v>
      </c>
    </row>
    <row r="4632" spans="2:22" x14ac:dyDescent="0.3">
      <c r="B4632" t="s">
        <v>2152</v>
      </c>
      <c r="C4632" s="2">
        <v>45910</v>
      </c>
      <c r="D4632" s="1">
        <v>0.56874999999999998</v>
      </c>
      <c r="E4632" t="s">
        <v>72</v>
      </c>
      <c r="F4632" t="s">
        <v>20</v>
      </c>
      <c r="G4632" t="s">
        <v>21</v>
      </c>
      <c r="H4632" t="s">
        <v>2026</v>
      </c>
      <c r="I4632" t="s">
        <v>1128</v>
      </c>
      <c r="J4632" t="s">
        <v>64</v>
      </c>
      <c r="K4632" t="s">
        <v>25</v>
      </c>
      <c r="L4632" t="s">
        <v>25</v>
      </c>
      <c r="M4632">
        <v>4.0999999999999996</v>
      </c>
      <c r="N4632">
        <v>8.6999999999999993</v>
      </c>
      <c r="O4632" t="s">
        <v>26</v>
      </c>
      <c r="P4632">
        <v>2</v>
      </c>
      <c r="Q4632" t="s">
        <v>615</v>
      </c>
      <c r="R4632" t="s">
        <v>28</v>
      </c>
      <c r="S4632">
        <v>163.34</v>
      </c>
      <c r="T4632" t="str" cm="1">
        <f t="array" ref="T4632">_xlfn.IFS(Raw_Data[[#This Row],[Call Status]]="Resolved","5",Raw_Data[[#This Row],[Call Status]]="Escalated","2",Raw_Data[[#This Row],[Call Status]]="Pending","3",Raw_Data[[#This Row],[Call Status]]="Abandoned","0")</f>
        <v>5</v>
      </c>
      <c r="U4632" t="str">
        <f>TEXT(Raw_Data[[#This Row],[Call Date]],"mmmm")</f>
        <v>September</v>
      </c>
      <c r="V4632" t="str" cm="1">
        <f t="array" ref="V4632">_xlfn.IFS(Raw_Data[[#This Row],[Customer Satisfaction]]&lt;2,"Poor",Raw_Data[[#This Row],[Customer Satisfaction]]&lt;4,"Average",Raw_Data[[#This Row],[Customer Satisfaction]]&gt;=4,"Excellent")</f>
        <v>Average</v>
      </c>
    </row>
    <row r="4633" spans="2:22" x14ac:dyDescent="0.3">
      <c r="B4633" t="s">
        <v>4721</v>
      </c>
      <c r="C4633" s="2">
        <v>45864</v>
      </c>
      <c r="D4633" s="1">
        <v>0.75902777777777775</v>
      </c>
      <c r="E4633" t="s">
        <v>84</v>
      </c>
      <c r="F4633" t="s">
        <v>48</v>
      </c>
      <c r="G4633" t="s">
        <v>250</v>
      </c>
      <c r="H4633" t="s">
        <v>22</v>
      </c>
      <c r="I4633" t="s">
        <v>1137</v>
      </c>
      <c r="J4633" t="s">
        <v>42</v>
      </c>
      <c r="K4633" t="s">
        <v>25</v>
      </c>
      <c r="L4633" t="s">
        <v>3561</v>
      </c>
      <c r="M4633">
        <v>1.4</v>
      </c>
      <c r="N4633">
        <v>4.8</v>
      </c>
      <c r="O4633" t="s">
        <v>28</v>
      </c>
      <c r="P4633">
        <v>5</v>
      </c>
      <c r="Q4633" t="s">
        <v>27</v>
      </c>
      <c r="R4633" t="s">
        <v>28</v>
      </c>
      <c r="S4633">
        <v>1005.76</v>
      </c>
      <c r="T4633" t="str" cm="1">
        <f t="array" ref="T4633">_xlfn.IFS(Raw_Data[[#This Row],[Call Status]]="Resolved","5",Raw_Data[[#This Row],[Call Status]]="Escalated","2",Raw_Data[[#This Row],[Call Status]]="Pending","3",Raw_Data[[#This Row],[Call Status]]="Abandoned","0")</f>
        <v>5</v>
      </c>
      <c r="U4633" t="str">
        <f>TEXT(Raw_Data[[#This Row],[Call Date]],"mmmm")</f>
        <v>July</v>
      </c>
      <c r="V4633" t="str" cm="1">
        <f t="array" ref="V4633">_xlfn.IFS(Raw_Data[[#This Row],[Customer Satisfaction]]&lt;2,"Poor",Raw_Data[[#This Row],[Customer Satisfaction]]&lt;4,"Average",Raw_Data[[#This Row],[Customer Satisfaction]]&gt;=4,"Excellent")</f>
        <v>Excellent</v>
      </c>
    </row>
    <row r="4634" spans="2:22" x14ac:dyDescent="0.3">
      <c r="B4634" t="s">
        <v>2475</v>
      </c>
      <c r="C4634" s="2">
        <v>45686</v>
      </c>
      <c r="D4634" s="1">
        <v>0.50138888888888888</v>
      </c>
      <c r="E4634" t="s">
        <v>33</v>
      </c>
      <c r="F4634" t="s">
        <v>34</v>
      </c>
      <c r="G4634" t="s">
        <v>162</v>
      </c>
      <c r="H4634" t="s">
        <v>2392</v>
      </c>
      <c r="I4634" t="s">
        <v>1130</v>
      </c>
      <c r="J4634" t="s">
        <v>45</v>
      </c>
      <c r="K4634" t="s">
        <v>25</v>
      </c>
      <c r="L4634" t="s">
        <v>25</v>
      </c>
      <c r="M4634">
        <v>5.3</v>
      </c>
      <c r="N4634">
        <v>3.2</v>
      </c>
      <c r="O4634" t="s">
        <v>26</v>
      </c>
      <c r="P4634">
        <v>2</v>
      </c>
      <c r="Q4634" t="s">
        <v>1014</v>
      </c>
      <c r="R4634" t="s">
        <v>28</v>
      </c>
      <c r="S4634">
        <v>331.51</v>
      </c>
      <c r="T4634" t="str" cm="1">
        <f t="array" ref="T4634">_xlfn.IFS(Raw_Data[[#This Row],[Call Status]]="Resolved","5",Raw_Data[[#This Row],[Call Status]]="Escalated","2",Raw_Data[[#This Row],[Call Status]]="Pending","3",Raw_Data[[#This Row],[Call Status]]="Abandoned","0")</f>
        <v>5</v>
      </c>
      <c r="U4634" t="str">
        <f>TEXT(Raw_Data[[#This Row],[Call Date]],"mmmm")</f>
        <v>January</v>
      </c>
      <c r="V4634" t="str" cm="1">
        <f t="array" ref="V4634">_xlfn.IFS(Raw_Data[[#This Row],[Customer Satisfaction]]&lt;2,"Poor",Raw_Data[[#This Row],[Customer Satisfaction]]&lt;4,"Average",Raw_Data[[#This Row],[Customer Satisfaction]]&gt;=4,"Excellent")</f>
        <v>Average</v>
      </c>
    </row>
    <row r="4635" spans="2:22" x14ac:dyDescent="0.3">
      <c r="B4635" t="s">
        <v>9335</v>
      </c>
      <c r="C4635" s="2">
        <v>45774</v>
      </c>
      <c r="D4635" s="1">
        <v>0.74583333333333335</v>
      </c>
      <c r="E4635" t="s">
        <v>30</v>
      </c>
      <c r="F4635" t="s">
        <v>48</v>
      </c>
      <c r="G4635" t="s">
        <v>327</v>
      </c>
      <c r="H4635" t="s">
        <v>2026</v>
      </c>
      <c r="I4635" t="s">
        <v>23</v>
      </c>
      <c r="J4635" t="s">
        <v>31</v>
      </c>
      <c r="K4635" t="s">
        <v>8876</v>
      </c>
      <c r="L4635" t="s">
        <v>8877</v>
      </c>
      <c r="M4635">
        <v>2.7</v>
      </c>
      <c r="N4635">
        <v>7.5</v>
      </c>
      <c r="O4635" t="s">
        <v>28</v>
      </c>
      <c r="P4635">
        <v>3</v>
      </c>
      <c r="Q4635" t="s">
        <v>1014</v>
      </c>
      <c r="R4635" t="s">
        <v>28</v>
      </c>
      <c r="S4635">
        <v>309.81</v>
      </c>
      <c r="T4635" t="str" cm="1">
        <f t="array" ref="T4635">_xlfn.IFS(Raw_Data[[#This Row],[Call Status]]="Resolved","5",Raw_Data[[#This Row],[Call Status]]="Escalated","2",Raw_Data[[#This Row],[Call Status]]="Pending","3",Raw_Data[[#This Row],[Call Status]]="Abandoned","0")</f>
        <v>3</v>
      </c>
      <c r="U4635" t="str">
        <f>TEXT(Raw_Data[[#This Row],[Call Date]],"mmmm")</f>
        <v>April</v>
      </c>
      <c r="V4635" t="str" cm="1">
        <f t="array" ref="V4635">_xlfn.IFS(Raw_Data[[#This Row],[Customer Satisfaction]]&lt;2,"Poor",Raw_Data[[#This Row],[Customer Satisfaction]]&lt;4,"Average",Raw_Data[[#This Row],[Customer Satisfaction]]&gt;=4,"Excellent")</f>
        <v>Average</v>
      </c>
    </row>
    <row r="4636" spans="2:22" x14ac:dyDescent="0.3">
      <c r="B4636" t="s">
        <v>6005</v>
      </c>
      <c r="C4636" s="2">
        <v>45939</v>
      </c>
      <c r="D4636" s="1">
        <v>0.60486111111111107</v>
      </c>
      <c r="E4636" t="s">
        <v>57</v>
      </c>
      <c r="F4636" t="s">
        <v>38</v>
      </c>
      <c r="G4636" t="s">
        <v>250</v>
      </c>
      <c r="H4636" t="s">
        <v>2392</v>
      </c>
      <c r="I4636" t="s">
        <v>23</v>
      </c>
      <c r="J4636" t="s">
        <v>55</v>
      </c>
      <c r="K4636" t="s">
        <v>25</v>
      </c>
      <c r="L4636" t="s">
        <v>3564</v>
      </c>
      <c r="M4636">
        <v>1.4</v>
      </c>
      <c r="N4636">
        <v>10.8</v>
      </c>
      <c r="O4636" t="s">
        <v>26</v>
      </c>
      <c r="P4636">
        <v>5</v>
      </c>
      <c r="Q4636" t="s">
        <v>27</v>
      </c>
      <c r="R4636" t="s">
        <v>28</v>
      </c>
      <c r="S4636">
        <v>155.97999999999999</v>
      </c>
      <c r="T4636" t="str" cm="1">
        <f t="array" ref="T4636">_xlfn.IFS(Raw_Data[[#This Row],[Call Status]]="Resolved","5",Raw_Data[[#This Row],[Call Status]]="Escalated","2",Raw_Data[[#This Row],[Call Status]]="Pending","3",Raw_Data[[#This Row],[Call Status]]="Abandoned","0")</f>
        <v>5</v>
      </c>
      <c r="U4636" t="str">
        <f>TEXT(Raw_Data[[#This Row],[Call Date]],"mmmm")</f>
        <v>October</v>
      </c>
      <c r="V4636" t="str" cm="1">
        <f t="array" ref="V4636">_xlfn.IFS(Raw_Data[[#This Row],[Customer Satisfaction]]&lt;2,"Poor",Raw_Data[[#This Row],[Customer Satisfaction]]&lt;4,"Average",Raw_Data[[#This Row],[Customer Satisfaction]]&gt;=4,"Excellent")</f>
        <v>Excellent</v>
      </c>
    </row>
    <row r="4637" spans="2:22" x14ac:dyDescent="0.3">
      <c r="B4637" t="s">
        <v>6738</v>
      </c>
      <c r="C4637" s="2">
        <v>45801</v>
      </c>
      <c r="D4637" s="1">
        <v>0.87291666666666667</v>
      </c>
      <c r="E4637" t="s">
        <v>57</v>
      </c>
      <c r="F4637" t="s">
        <v>48</v>
      </c>
      <c r="G4637" t="s">
        <v>21</v>
      </c>
      <c r="H4637" t="s">
        <v>22</v>
      </c>
      <c r="I4637" t="s">
        <v>23</v>
      </c>
      <c r="J4637" t="s">
        <v>31</v>
      </c>
      <c r="K4637" t="s">
        <v>25</v>
      </c>
      <c r="L4637" t="s">
        <v>3561</v>
      </c>
      <c r="M4637">
        <v>0.9</v>
      </c>
      <c r="N4637">
        <v>9.4</v>
      </c>
      <c r="O4637" t="s">
        <v>26</v>
      </c>
      <c r="P4637">
        <v>5</v>
      </c>
      <c r="Q4637" t="s">
        <v>27</v>
      </c>
      <c r="R4637" t="s">
        <v>28</v>
      </c>
      <c r="S4637">
        <v>196.36</v>
      </c>
      <c r="T4637" t="str" cm="1">
        <f t="array" ref="T4637">_xlfn.IFS(Raw_Data[[#This Row],[Call Status]]="Resolved","5",Raw_Data[[#This Row],[Call Status]]="Escalated","2",Raw_Data[[#This Row],[Call Status]]="Pending","3",Raw_Data[[#This Row],[Call Status]]="Abandoned","0")</f>
        <v>5</v>
      </c>
      <c r="U4637" t="str">
        <f>TEXT(Raw_Data[[#This Row],[Call Date]],"mmmm")</f>
        <v>May</v>
      </c>
      <c r="V4637" t="str" cm="1">
        <f t="array" ref="V4637">_xlfn.IFS(Raw_Data[[#This Row],[Customer Satisfaction]]&lt;2,"Poor",Raw_Data[[#This Row],[Customer Satisfaction]]&lt;4,"Average",Raw_Data[[#This Row],[Customer Satisfaction]]&gt;=4,"Excellent")</f>
        <v>Excellent</v>
      </c>
    </row>
    <row r="4638" spans="2:22" x14ac:dyDescent="0.3">
      <c r="B4638" t="s">
        <v>490</v>
      </c>
      <c r="C4638" s="2">
        <v>45682</v>
      </c>
      <c r="D4638" s="1">
        <v>0.37986111111111109</v>
      </c>
      <c r="E4638" t="s">
        <v>57</v>
      </c>
      <c r="F4638" t="s">
        <v>38</v>
      </c>
      <c r="G4638" t="s">
        <v>21</v>
      </c>
      <c r="H4638" t="s">
        <v>22</v>
      </c>
      <c r="I4638" t="s">
        <v>23</v>
      </c>
      <c r="J4638" t="s">
        <v>49</v>
      </c>
      <c r="K4638" t="s">
        <v>25</v>
      </c>
      <c r="L4638" t="s">
        <v>25</v>
      </c>
      <c r="M4638">
        <v>9.6999999999999993</v>
      </c>
      <c r="N4638">
        <v>15.3</v>
      </c>
      <c r="O4638" t="s">
        <v>26</v>
      </c>
      <c r="P4638">
        <v>4</v>
      </c>
      <c r="Q4638" t="s">
        <v>27</v>
      </c>
      <c r="R4638" t="s">
        <v>28</v>
      </c>
      <c r="S4638">
        <v>26.45</v>
      </c>
      <c r="T4638" t="str" cm="1">
        <f t="array" ref="T4638">_xlfn.IFS(Raw_Data[[#This Row],[Call Status]]="Resolved","5",Raw_Data[[#This Row],[Call Status]]="Escalated","2",Raw_Data[[#This Row],[Call Status]]="Pending","3",Raw_Data[[#This Row],[Call Status]]="Abandoned","0")</f>
        <v>5</v>
      </c>
      <c r="U4638" t="str">
        <f>TEXT(Raw_Data[[#This Row],[Call Date]],"mmmm")</f>
        <v>January</v>
      </c>
      <c r="V4638" t="str" cm="1">
        <f t="array" ref="V4638">_xlfn.IFS(Raw_Data[[#This Row],[Customer Satisfaction]]&lt;2,"Poor",Raw_Data[[#This Row],[Customer Satisfaction]]&lt;4,"Average",Raw_Data[[#This Row],[Customer Satisfaction]]&gt;=4,"Excellent")</f>
        <v>Excellent</v>
      </c>
    </row>
    <row r="4639" spans="2:22" x14ac:dyDescent="0.3">
      <c r="B4639" t="s">
        <v>6428</v>
      </c>
      <c r="C4639" s="2">
        <v>45967</v>
      </c>
      <c r="D4639" s="1">
        <v>0.7270833333333333</v>
      </c>
      <c r="E4639" t="s">
        <v>100</v>
      </c>
      <c r="F4639" t="s">
        <v>38</v>
      </c>
      <c r="G4639" t="s">
        <v>21</v>
      </c>
      <c r="H4639" t="s">
        <v>22</v>
      </c>
      <c r="I4639" t="s">
        <v>23</v>
      </c>
      <c r="J4639" t="s">
        <v>64</v>
      </c>
      <c r="K4639" t="s">
        <v>25</v>
      </c>
      <c r="L4639" t="s">
        <v>3570</v>
      </c>
      <c r="M4639">
        <v>5</v>
      </c>
      <c r="N4639">
        <v>9</v>
      </c>
      <c r="O4639" t="s">
        <v>26</v>
      </c>
      <c r="P4639">
        <v>0</v>
      </c>
      <c r="Q4639" t="s">
        <v>27</v>
      </c>
      <c r="R4639" t="s">
        <v>28</v>
      </c>
      <c r="S4639">
        <v>337.18</v>
      </c>
      <c r="T4639" t="str" cm="1">
        <f t="array" ref="T4639">_xlfn.IFS(Raw_Data[[#This Row],[Call Status]]="Resolved","5",Raw_Data[[#This Row],[Call Status]]="Escalated","2",Raw_Data[[#This Row],[Call Status]]="Pending","3",Raw_Data[[#This Row],[Call Status]]="Abandoned","0")</f>
        <v>5</v>
      </c>
      <c r="U4639" t="str">
        <f>TEXT(Raw_Data[[#This Row],[Call Date]],"mmmm")</f>
        <v>November</v>
      </c>
      <c r="V4639" t="str" cm="1">
        <f t="array" ref="V4639">_xlfn.IFS(Raw_Data[[#This Row],[Customer Satisfaction]]&lt;2,"Poor",Raw_Data[[#This Row],[Customer Satisfaction]]&lt;4,"Average",Raw_Data[[#This Row],[Customer Satisfaction]]&gt;=4,"Excellent")</f>
        <v>Poor</v>
      </c>
    </row>
    <row r="4640" spans="2:22" x14ac:dyDescent="0.3">
      <c r="B4640" t="s">
        <v>10077</v>
      </c>
      <c r="C4640" s="2">
        <v>45813</v>
      </c>
      <c r="D4640" s="1">
        <v>0.64236111111111116</v>
      </c>
      <c r="E4640" t="s">
        <v>53</v>
      </c>
      <c r="F4640" t="s">
        <v>48</v>
      </c>
      <c r="G4640" t="s">
        <v>327</v>
      </c>
      <c r="H4640" t="s">
        <v>22</v>
      </c>
      <c r="I4640" t="s">
        <v>23</v>
      </c>
      <c r="J4640" t="s">
        <v>45</v>
      </c>
      <c r="K4640" t="s">
        <v>8876</v>
      </c>
      <c r="L4640" t="s">
        <v>8877</v>
      </c>
      <c r="M4640">
        <v>9.6999999999999993</v>
      </c>
      <c r="N4640">
        <v>7.5</v>
      </c>
      <c r="O4640" t="s">
        <v>28</v>
      </c>
      <c r="P4640">
        <v>3</v>
      </c>
      <c r="Q4640" t="s">
        <v>615</v>
      </c>
      <c r="R4640" t="s">
        <v>28</v>
      </c>
      <c r="S4640">
        <v>128.24</v>
      </c>
      <c r="T4640" t="str" cm="1">
        <f t="array" ref="T4640">_xlfn.IFS(Raw_Data[[#This Row],[Call Status]]="Resolved","5",Raw_Data[[#This Row],[Call Status]]="Escalated","2",Raw_Data[[#This Row],[Call Status]]="Pending","3",Raw_Data[[#This Row],[Call Status]]="Abandoned","0")</f>
        <v>3</v>
      </c>
      <c r="U4640" t="str">
        <f>TEXT(Raw_Data[[#This Row],[Call Date]],"mmmm")</f>
        <v>June</v>
      </c>
      <c r="V4640" t="str" cm="1">
        <f t="array" ref="V4640">_xlfn.IFS(Raw_Data[[#This Row],[Customer Satisfaction]]&lt;2,"Poor",Raw_Data[[#This Row],[Customer Satisfaction]]&lt;4,"Average",Raw_Data[[#This Row],[Customer Satisfaction]]&gt;=4,"Excellent")</f>
        <v>Average</v>
      </c>
    </row>
    <row r="4641" spans="2:22" x14ac:dyDescent="0.3">
      <c r="B4641" t="s">
        <v>3346</v>
      </c>
      <c r="C4641" s="2">
        <v>45730</v>
      </c>
      <c r="D4641" s="1">
        <v>0.51388888888888884</v>
      </c>
      <c r="E4641" t="s">
        <v>156</v>
      </c>
      <c r="F4641" t="s">
        <v>20</v>
      </c>
      <c r="G4641" t="s">
        <v>162</v>
      </c>
      <c r="H4641" t="s">
        <v>2026</v>
      </c>
      <c r="I4641" t="s">
        <v>23</v>
      </c>
      <c r="J4641" t="s">
        <v>76</v>
      </c>
      <c r="K4641" t="s">
        <v>25</v>
      </c>
      <c r="L4641" t="s">
        <v>25</v>
      </c>
      <c r="M4641">
        <v>0.5</v>
      </c>
      <c r="N4641">
        <v>12.5</v>
      </c>
      <c r="O4641" t="s">
        <v>26</v>
      </c>
      <c r="P4641">
        <v>4</v>
      </c>
      <c r="Q4641" t="s">
        <v>27</v>
      </c>
      <c r="R4641" t="s">
        <v>28</v>
      </c>
      <c r="S4641">
        <v>239.75</v>
      </c>
      <c r="T4641" t="str" cm="1">
        <f t="array" ref="T4641">_xlfn.IFS(Raw_Data[[#This Row],[Call Status]]="Resolved","5",Raw_Data[[#This Row],[Call Status]]="Escalated","2",Raw_Data[[#This Row],[Call Status]]="Pending","3",Raw_Data[[#This Row],[Call Status]]="Abandoned","0")</f>
        <v>5</v>
      </c>
      <c r="U4641" t="str">
        <f>TEXT(Raw_Data[[#This Row],[Call Date]],"mmmm")</f>
        <v>March</v>
      </c>
      <c r="V4641" t="str" cm="1">
        <f t="array" ref="V4641">_xlfn.IFS(Raw_Data[[#This Row],[Customer Satisfaction]]&lt;2,"Poor",Raw_Data[[#This Row],[Customer Satisfaction]]&lt;4,"Average",Raw_Data[[#This Row],[Customer Satisfaction]]&gt;=4,"Excellent")</f>
        <v>Excellent</v>
      </c>
    </row>
    <row r="4642" spans="2:22" x14ac:dyDescent="0.3">
      <c r="B4642" t="s">
        <v>332</v>
      </c>
      <c r="C4642" s="2">
        <v>45777</v>
      </c>
      <c r="D4642" s="1">
        <v>0.46736111111111112</v>
      </c>
      <c r="E4642" t="s">
        <v>47</v>
      </c>
      <c r="F4642" t="s">
        <v>38</v>
      </c>
      <c r="G4642" t="s">
        <v>327</v>
      </c>
      <c r="H4642" t="s">
        <v>22</v>
      </c>
      <c r="I4642" t="s">
        <v>23</v>
      </c>
      <c r="J4642" t="s">
        <v>31</v>
      </c>
      <c r="K4642" t="s">
        <v>25</v>
      </c>
      <c r="L4642" t="s">
        <v>25</v>
      </c>
      <c r="M4642">
        <v>2.5</v>
      </c>
      <c r="N4642">
        <v>8.3000000000000007</v>
      </c>
      <c r="O4642" t="s">
        <v>26</v>
      </c>
      <c r="P4642">
        <v>5</v>
      </c>
      <c r="Q4642" t="s">
        <v>27</v>
      </c>
      <c r="R4642" t="s">
        <v>28</v>
      </c>
      <c r="S4642">
        <v>58.55</v>
      </c>
      <c r="T4642" t="str" cm="1">
        <f t="array" ref="T4642">_xlfn.IFS(Raw_Data[[#This Row],[Call Status]]="Resolved","5",Raw_Data[[#This Row],[Call Status]]="Escalated","2",Raw_Data[[#This Row],[Call Status]]="Pending","3",Raw_Data[[#This Row],[Call Status]]="Abandoned","0")</f>
        <v>5</v>
      </c>
      <c r="U4642" t="str">
        <f>TEXT(Raw_Data[[#This Row],[Call Date]],"mmmm")</f>
        <v>April</v>
      </c>
      <c r="V4642" t="str" cm="1">
        <f t="array" ref="V4642">_xlfn.IFS(Raw_Data[[#This Row],[Customer Satisfaction]]&lt;2,"Poor",Raw_Data[[#This Row],[Customer Satisfaction]]&lt;4,"Average",Raw_Data[[#This Row],[Customer Satisfaction]]&gt;=4,"Excellent")</f>
        <v>Excellent</v>
      </c>
    </row>
    <row r="4643" spans="2:22" x14ac:dyDescent="0.3">
      <c r="B4643" t="s">
        <v>1964</v>
      </c>
      <c r="C4643" s="2">
        <v>45969</v>
      </c>
      <c r="D4643" s="1">
        <v>0.65833333333333333</v>
      </c>
      <c r="E4643" t="s">
        <v>19</v>
      </c>
      <c r="F4643" t="s">
        <v>20</v>
      </c>
      <c r="G4643" t="s">
        <v>162</v>
      </c>
      <c r="H4643" t="s">
        <v>22</v>
      </c>
      <c r="I4643" t="s">
        <v>1137</v>
      </c>
      <c r="J4643" t="s">
        <v>31</v>
      </c>
      <c r="K4643" t="s">
        <v>25</v>
      </c>
      <c r="L4643" t="s">
        <v>25</v>
      </c>
      <c r="M4643">
        <v>5.6</v>
      </c>
      <c r="N4643">
        <v>6.3</v>
      </c>
      <c r="O4643" t="s">
        <v>26</v>
      </c>
      <c r="P4643">
        <v>5</v>
      </c>
      <c r="Q4643" t="s">
        <v>27</v>
      </c>
      <c r="R4643" t="s">
        <v>28</v>
      </c>
      <c r="S4643">
        <v>312.7</v>
      </c>
      <c r="T4643" t="str" cm="1">
        <f t="array" ref="T4643">_xlfn.IFS(Raw_Data[[#This Row],[Call Status]]="Resolved","5",Raw_Data[[#This Row],[Call Status]]="Escalated","2",Raw_Data[[#This Row],[Call Status]]="Pending","3",Raw_Data[[#This Row],[Call Status]]="Abandoned","0")</f>
        <v>5</v>
      </c>
      <c r="U4643" t="str">
        <f>TEXT(Raw_Data[[#This Row],[Call Date]],"mmmm")</f>
        <v>November</v>
      </c>
      <c r="V4643" t="str" cm="1">
        <f t="array" ref="V4643">_xlfn.IFS(Raw_Data[[#This Row],[Customer Satisfaction]]&lt;2,"Poor",Raw_Data[[#This Row],[Customer Satisfaction]]&lt;4,"Average",Raw_Data[[#This Row],[Customer Satisfaction]]&gt;=4,"Excellent")</f>
        <v>Excellent</v>
      </c>
    </row>
    <row r="4644" spans="2:22" x14ac:dyDescent="0.3">
      <c r="B4644" t="s">
        <v>8561</v>
      </c>
      <c r="C4644" s="2">
        <v>45978</v>
      </c>
      <c r="D4644" s="1">
        <v>0.6</v>
      </c>
      <c r="E4644" t="s">
        <v>53</v>
      </c>
      <c r="F4644" t="s">
        <v>34</v>
      </c>
      <c r="G4644" t="s">
        <v>250</v>
      </c>
      <c r="H4644" t="s">
        <v>22</v>
      </c>
      <c r="I4644" t="s">
        <v>1128</v>
      </c>
      <c r="J4644" t="s">
        <v>42</v>
      </c>
      <c r="K4644" t="s">
        <v>16</v>
      </c>
      <c r="L4644" t="s">
        <v>16</v>
      </c>
      <c r="M4644">
        <v>8.4</v>
      </c>
      <c r="N4644">
        <v>1</v>
      </c>
      <c r="O4644" t="s">
        <v>28</v>
      </c>
      <c r="P4644">
        <v>1</v>
      </c>
      <c r="Q4644" t="s">
        <v>1014</v>
      </c>
      <c r="R4644" t="s">
        <v>26</v>
      </c>
      <c r="S4644">
        <v>11.13</v>
      </c>
      <c r="T4644" t="str" cm="1">
        <f t="array" ref="T4644">_xlfn.IFS(Raw_Data[[#This Row],[Call Status]]="Resolved","5",Raw_Data[[#This Row],[Call Status]]="Escalated","2",Raw_Data[[#This Row],[Call Status]]="Pending","3",Raw_Data[[#This Row],[Call Status]]="Abandoned","0")</f>
        <v>2</v>
      </c>
      <c r="U4644" t="str">
        <f>TEXT(Raw_Data[[#This Row],[Call Date]],"mmmm")</f>
        <v>November</v>
      </c>
      <c r="V4644" t="str" cm="1">
        <f t="array" ref="V4644">_xlfn.IFS(Raw_Data[[#This Row],[Customer Satisfaction]]&lt;2,"Poor",Raw_Data[[#This Row],[Customer Satisfaction]]&lt;4,"Average",Raw_Data[[#This Row],[Customer Satisfaction]]&gt;=4,"Excellent")</f>
        <v>Poor</v>
      </c>
    </row>
    <row r="4645" spans="2:22" x14ac:dyDescent="0.3">
      <c r="B4645" t="s">
        <v>8394</v>
      </c>
      <c r="C4645" s="2">
        <v>45750</v>
      </c>
      <c r="D4645" s="1">
        <v>0.52430555555555558</v>
      </c>
      <c r="E4645" t="s">
        <v>53</v>
      </c>
      <c r="F4645" t="s">
        <v>20</v>
      </c>
      <c r="G4645" t="s">
        <v>250</v>
      </c>
      <c r="H4645" t="s">
        <v>2392</v>
      </c>
      <c r="I4645" t="s">
        <v>23</v>
      </c>
      <c r="J4645" t="s">
        <v>31</v>
      </c>
      <c r="K4645" t="s">
        <v>16</v>
      </c>
      <c r="L4645" t="s">
        <v>16</v>
      </c>
      <c r="M4645">
        <v>4.8</v>
      </c>
      <c r="N4645">
        <v>5.8</v>
      </c>
      <c r="O4645" t="s">
        <v>28</v>
      </c>
      <c r="P4645">
        <v>2</v>
      </c>
      <c r="Q4645" t="s">
        <v>1014</v>
      </c>
      <c r="R4645" t="s">
        <v>26</v>
      </c>
      <c r="S4645">
        <v>161.49</v>
      </c>
      <c r="T4645" t="str" cm="1">
        <f t="array" ref="T4645">_xlfn.IFS(Raw_Data[[#This Row],[Call Status]]="Resolved","5",Raw_Data[[#This Row],[Call Status]]="Escalated","2",Raw_Data[[#This Row],[Call Status]]="Pending","3",Raw_Data[[#This Row],[Call Status]]="Abandoned","0")</f>
        <v>2</v>
      </c>
      <c r="U4645" t="str">
        <f>TEXT(Raw_Data[[#This Row],[Call Date]],"mmmm")</f>
        <v>April</v>
      </c>
      <c r="V4645" t="str" cm="1">
        <f t="array" ref="V4645">_xlfn.IFS(Raw_Data[[#This Row],[Customer Satisfaction]]&lt;2,"Poor",Raw_Data[[#This Row],[Customer Satisfaction]]&lt;4,"Average",Raw_Data[[#This Row],[Customer Satisfaction]]&gt;=4,"Excellent")</f>
        <v>Average</v>
      </c>
    </row>
    <row r="4646" spans="2:22" x14ac:dyDescent="0.3">
      <c r="B4646" t="s">
        <v>1858</v>
      </c>
      <c r="C4646" s="2">
        <v>45743</v>
      </c>
      <c r="D4646" s="1">
        <v>0.81874999999999998</v>
      </c>
      <c r="E4646" t="s">
        <v>100</v>
      </c>
      <c r="F4646" t="s">
        <v>34</v>
      </c>
      <c r="G4646" t="s">
        <v>327</v>
      </c>
      <c r="H4646" t="s">
        <v>22</v>
      </c>
      <c r="I4646" t="s">
        <v>1137</v>
      </c>
      <c r="J4646" t="s">
        <v>49</v>
      </c>
      <c r="K4646" t="s">
        <v>25</v>
      </c>
      <c r="L4646" t="s">
        <v>25</v>
      </c>
      <c r="M4646">
        <v>4.9000000000000004</v>
      </c>
      <c r="N4646">
        <v>12.4</v>
      </c>
      <c r="O4646" t="s">
        <v>26</v>
      </c>
      <c r="P4646">
        <v>5</v>
      </c>
      <c r="Q4646" t="s">
        <v>27</v>
      </c>
      <c r="R4646" t="s">
        <v>28</v>
      </c>
      <c r="S4646">
        <v>152.5</v>
      </c>
      <c r="T4646" t="str" cm="1">
        <f t="array" ref="T4646">_xlfn.IFS(Raw_Data[[#This Row],[Call Status]]="Resolved","5",Raw_Data[[#This Row],[Call Status]]="Escalated","2",Raw_Data[[#This Row],[Call Status]]="Pending","3",Raw_Data[[#This Row],[Call Status]]="Abandoned","0")</f>
        <v>5</v>
      </c>
      <c r="U4646" t="str">
        <f>TEXT(Raw_Data[[#This Row],[Call Date]],"mmmm")</f>
        <v>March</v>
      </c>
      <c r="V4646" t="str" cm="1">
        <f t="array" ref="V4646">_xlfn.IFS(Raw_Data[[#This Row],[Customer Satisfaction]]&lt;2,"Poor",Raw_Data[[#This Row],[Customer Satisfaction]]&lt;4,"Average",Raw_Data[[#This Row],[Customer Satisfaction]]&gt;=4,"Excellent")</f>
        <v>Excellent</v>
      </c>
    </row>
    <row r="4647" spans="2:22" x14ac:dyDescent="0.3">
      <c r="B4647" t="s">
        <v>5158</v>
      </c>
      <c r="C4647" s="2">
        <v>45993</v>
      </c>
      <c r="D4647" s="1">
        <v>0.37222222222222223</v>
      </c>
      <c r="E4647" t="s">
        <v>47</v>
      </c>
      <c r="F4647" t="s">
        <v>34</v>
      </c>
      <c r="G4647" t="s">
        <v>162</v>
      </c>
      <c r="H4647" t="s">
        <v>22</v>
      </c>
      <c r="I4647" t="s">
        <v>1128</v>
      </c>
      <c r="J4647" t="s">
        <v>24</v>
      </c>
      <c r="K4647" t="s">
        <v>25</v>
      </c>
      <c r="L4647" t="s">
        <v>3564</v>
      </c>
      <c r="M4647">
        <v>1.7</v>
      </c>
      <c r="N4647">
        <v>3.1</v>
      </c>
      <c r="O4647" t="s">
        <v>26</v>
      </c>
      <c r="P4647">
        <v>5</v>
      </c>
      <c r="Q4647" t="s">
        <v>27</v>
      </c>
      <c r="R4647" t="s">
        <v>28</v>
      </c>
      <c r="S4647">
        <v>232.69</v>
      </c>
      <c r="T4647" t="str" cm="1">
        <f t="array" ref="T4647">_xlfn.IFS(Raw_Data[[#This Row],[Call Status]]="Resolved","5",Raw_Data[[#This Row],[Call Status]]="Escalated","2",Raw_Data[[#This Row],[Call Status]]="Pending","3",Raw_Data[[#This Row],[Call Status]]="Abandoned","0")</f>
        <v>5</v>
      </c>
      <c r="U4647" t="str">
        <f>TEXT(Raw_Data[[#This Row],[Call Date]],"mmmm")</f>
        <v>December</v>
      </c>
      <c r="V4647" t="str" cm="1">
        <f t="array" ref="V4647">_xlfn.IFS(Raw_Data[[#This Row],[Customer Satisfaction]]&lt;2,"Poor",Raw_Data[[#This Row],[Customer Satisfaction]]&lt;4,"Average",Raw_Data[[#This Row],[Customer Satisfaction]]&gt;=4,"Excellent")</f>
        <v>Excellent</v>
      </c>
    </row>
    <row r="4648" spans="2:22" x14ac:dyDescent="0.3">
      <c r="B4648" t="s">
        <v>683</v>
      </c>
      <c r="C4648" s="2">
        <v>46021</v>
      </c>
      <c r="D4648" s="1">
        <v>0.46111111111111114</v>
      </c>
      <c r="E4648" t="s">
        <v>44</v>
      </c>
      <c r="F4648" t="s">
        <v>20</v>
      </c>
      <c r="G4648" t="s">
        <v>21</v>
      </c>
      <c r="H4648" t="s">
        <v>22</v>
      </c>
      <c r="I4648" t="s">
        <v>23</v>
      </c>
      <c r="J4648" t="s">
        <v>49</v>
      </c>
      <c r="K4648" t="s">
        <v>25</v>
      </c>
      <c r="L4648" t="s">
        <v>25</v>
      </c>
      <c r="M4648">
        <v>5</v>
      </c>
      <c r="N4648">
        <v>12.8</v>
      </c>
      <c r="O4648" t="s">
        <v>26</v>
      </c>
      <c r="P4648">
        <v>0</v>
      </c>
      <c r="Q4648" t="s">
        <v>615</v>
      </c>
      <c r="R4648" t="s">
        <v>28</v>
      </c>
      <c r="S4648">
        <v>132.38999999999999</v>
      </c>
      <c r="T4648" t="str" cm="1">
        <f t="array" ref="T4648">_xlfn.IFS(Raw_Data[[#This Row],[Call Status]]="Resolved","5",Raw_Data[[#This Row],[Call Status]]="Escalated","2",Raw_Data[[#This Row],[Call Status]]="Pending","3",Raw_Data[[#This Row],[Call Status]]="Abandoned","0")</f>
        <v>5</v>
      </c>
      <c r="U4648" t="str">
        <f>TEXT(Raw_Data[[#This Row],[Call Date]],"mmmm")</f>
        <v>December</v>
      </c>
      <c r="V4648" t="str" cm="1">
        <f t="array" ref="V4648">_xlfn.IFS(Raw_Data[[#This Row],[Customer Satisfaction]]&lt;2,"Poor",Raw_Data[[#This Row],[Customer Satisfaction]]&lt;4,"Average",Raw_Data[[#This Row],[Customer Satisfaction]]&gt;=4,"Excellent")</f>
        <v>Poor</v>
      </c>
    </row>
    <row r="4649" spans="2:22" x14ac:dyDescent="0.3">
      <c r="B4649" t="s">
        <v>8460</v>
      </c>
      <c r="C4649" s="2">
        <v>45775</v>
      </c>
      <c r="D4649" s="1">
        <v>0.68541666666666667</v>
      </c>
      <c r="E4649" t="s">
        <v>63</v>
      </c>
      <c r="F4649" t="s">
        <v>34</v>
      </c>
      <c r="G4649" t="s">
        <v>250</v>
      </c>
      <c r="H4649" t="s">
        <v>22</v>
      </c>
      <c r="I4649" t="s">
        <v>1137</v>
      </c>
      <c r="J4649" t="s">
        <v>49</v>
      </c>
      <c r="K4649" t="s">
        <v>16</v>
      </c>
      <c r="L4649" t="s">
        <v>16</v>
      </c>
      <c r="M4649">
        <v>3.5</v>
      </c>
      <c r="N4649">
        <v>18.2</v>
      </c>
      <c r="O4649" t="s">
        <v>28</v>
      </c>
      <c r="P4649">
        <v>2</v>
      </c>
      <c r="Q4649" t="s">
        <v>1014</v>
      </c>
      <c r="R4649" t="s">
        <v>26</v>
      </c>
      <c r="S4649">
        <v>104.65</v>
      </c>
      <c r="T4649" t="str" cm="1">
        <f t="array" ref="T4649">_xlfn.IFS(Raw_Data[[#This Row],[Call Status]]="Resolved","5",Raw_Data[[#This Row],[Call Status]]="Escalated","2",Raw_Data[[#This Row],[Call Status]]="Pending","3",Raw_Data[[#This Row],[Call Status]]="Abandoned","0")</f>
        <v>2</v>
      </c>
      <c r="U4649" t="str">
        <f>TEXT(Raw_Data[[#This Row],[Call Date]],"mmmm")</f>
        <v>April</v>
      </c>
      <c r="V4649" t="str" cm="1">
        <f t="array" ref="V4649">_xlfn.IFS(Raw_Data[[#This Row],[Customer Satisfaction]]&lt;2,"Poor",Raw_Data[[#This Row],[Customer Satisfaction]]&lt;4,"Average",Raw_Data[[#This Row],[Customer Satisfaction]]&gt;=4,"Excellent")</f>
        <v>Average</v>
      </c>
    </row>
    <row r="4650" spans="2:22" x14ac:dyDescent="0.3">
      <c r="B4650" t="s">
        <v>6168</v>
      </c>
      <c r="C4650" s="2">
        <v>45890</v>
      </c>
      <c r="D4650" s="1">
        <v>0.6645833333333333</v>
      </c>
      <c r="E4650" t="s">
        <v>19</v>
      </c>
      <c r="F4650" t="s">
        <v>48</v>
      </c>
      <c r="G4650" t="s">
        <v>162</v>
      </c>
      <c r="H4650" t="s">
        <v>22</v>
      </c>
      <c r="I4650" t="s">
        <v>23</v>
      </c>
      <c r="J4650" t="s">
        <v>35</v>
      </c>
      <c r="K4650" t="s">
        <v>25</v>
      </c>
      <c r="L4650" t="s">
        <v>3559</v>
      </c>
      <c r="M4650">
        <v>2.5</v>
      </c>
      <c r="N4650">
        <v>7.6</v>
      </c>
      <c r="O4650" t="s">
        <v>26</v>
      </c>
      <c r="P4650">
        <v>4</v>
      </c>
      <c r="Q4650" t="s">
        <v>615</v>
      </c>
      <c r="R4650" t="s">
        <v>28</v>
      </c>
      <c r="S4650">
        <v>184.71</v>
      </c>
      <c r="T4650" t="str" cm="1">
        <f t="array" ref="T4650">_xlfn.IFS(Raw_Data[[#This Row],[Call Status]]="Resolved","5",Raw_Data[[#This Row],[Call Status]]="Escalated","2",Raw_Data[[#This Row],[Call Status]]="Pending","3",Raw_Data[[#This Row],[Call Status]]="Abandoned","0")</f>
        <v>5</v>
      </c>
      <c r="U4650" t="str">
        <f>TEXT(Raw_Data[[#This Row],[Call Date]],"mmmm")</f>
        <v>August</v>
      </c>
      <c r="V4650" t="str" cm="1">
        <f t="array" ref="V4650">_xlfn.IFS(Raw_Data[[#This Row],[Customer Satisfaction]]&lt;2,"Poor",Raw_Data[[#This Row],[Customer Satisfaction]]&lt;4,"Average",Raw_Data[[#This Row],[Customer Satisfaction]]&gt;=4,"Excellent")</f>
        <v>Excellent</v>
      </c>
    </row>
    <row r="4651" spans="2:22" x14ac:dyDescent="0.3">
      <c r="B4651" t="s">
        <v>4385</v>
      </c>
      <c r="C4651" s="2">
        <v>45856</v>
      </c>
      <c r="D4651" s="1">
        <v>0.64444444444444449</v>
      </c>
      <c r="E4651" t="s">
        <v>91</v>
      </c>
      <c r="F4651" t="s">
        <v>38</v>
      </c>
      <c r="G4651" t="s">
        <v>162</v>
      </c>
      <c r="H4651" t="s">
        <v>22</v>
      </c>
      <c r="I4651" t="s">
        <v>1128</v>
      </c>
      <c r="J4651" t="s">
        <v>42</v>
      </c>
      <c r="K4651" t="s">
        <v>25</v>
      </c>
      <c r="L4651" t="s">
        <v>3570</v>
      </c>
      <c r="M4651">
        <v>6.7</v>
      </c>
      <c r="N4651">
        <v>7.2</v>
      </c>
      <c r="O4651" t="s">
        <v>26</v>
      </c>
      <c r="P4651">
        <v>2</v>
      </c>
      <c r="Q4651" t="s">
        <v>1014</v>
      </c>
      <c r="R4651" t="s">
        <v>28</v>
      </c>
      <c r="S4651">
        <v>68.849999999999994</v>
      </c>
      <c r="T4651" t="str" cm="1">
        <f t="array" ref="T4651">_xlfn.IFS(Raw_Data[[#This Row],[Call Status]]="Resolved","5",Raw_Data[[#This Row],[Call Status]]="Escalated","2",Raw_Data[[#This Row],[Call Status]]="Pending","3",Raw_Data[[#This Row],[Call Status]]="Abandoned","0")</f>
        <v>5</v>
      </c>
      <c r="U4651" t="str">
        <f>TEXT(Raw_Data[[#This Row],[Call Date]],"mmmm")</f>
        <v>July</v>
      </c>
      <c r="V4651" t="str" cm="1">
        <f t="array" ref="V4651">_xlfn.IFS(Raw_Data[[#This Row],[Customer Satisfaction]]&lt;2,"Poor",Raw_Data[[#This Row],[Customer Satisfaction]]&lt;4,"Average",Raw_Data[[#This Row],[Customer Satisfaction]]&gt;=4,"Excellent")</f>
        <v>Average</v>
      </c>
    </row>
    <row r="4652" spans="2:22" x14ac:dyDescent="0.3">
      <c r="B4652" t="s">
        <v>2089</v>
      </c>
      <c r="C4652" s="2">
        <v>45863</v>
      </c>
      <c r="D4652" s="1">
        <v>0.56319444444444444</v>
      </c>
      <c r="E4652" t="s">
        <v>72</v>
      </c>
      <c r="F4652" t="s">
        <v>20</v>
      </c>
      <c r="G4652" t="s">
        <v>327</v>
      </c>
      <c r="H4652" t="s">
        <v>2026</v>
      </c>
      <c r="I4652" t="s">
        <v>1128</v>
      </c>
      <c r="J4652" t="s">
        <v>76</v>
      </c>
      <c r="K4652" t="s">
        <v>25</v>
      </c>
      <c r="L4652" t="s">
        <v>25</v>
      </c>
      <c r="M4652">
        <v>1.3</v>
      </c>
      <c r="N4652">
        <v>11.4</v>
      </c>
      <c r="O4652" t="s">
        <v>26</v>
      </c>
      <c r="P4652">
        <v>3</v>
      </c>
      <c r="Q4652" t="s">
        <v>615</v>
      </c>
      <c r="R4652" t="s">
        <v>28</v>
      </c>
      <c r="S4652">
        <v>204.07</v>
      </c>
      <c r="T4652" t="str" cm="1">
        <f t="array" ref="T4652">_xlfn.IFS(Raw_Data[[#This Row],[Call Status]]="Resolved","5",Raw_Data[[#This Row],[Call Status]]="Escalated","2",Raw_Data[[#This Row],[Call Status]]="Pending","3",Raw_Data[[#This Row],[Call Status]]="Abandoned","0")</f>
        <v>5</v>
      </c>
      <c r="U4652" t="str">
        <f>TEXT(Raw_Data[[#This Row],[Call Date]],"mmmm")</f>
        <v>July</v>
      </c>
      <c r="V4652" t="str" cm="1">
        <f t="array" ref="V4652">_xlfn.IFS(Raw_Data[[#This Row],[Customer Satisfaction]]&lt;2,"Poor",Raw_Data[[#This Row],[Customer Satisfaction]]&lt;4,"Average",Raw_Data[[#This Row],[Customer Satisfaction]]&gt;=4,"Excellent")</f>
        <v>Average</v>
      </c>
    </row>
    <row r="4653" spans="2:22" x14ac:dyDescent="0.3">
      <c r="B4653" t="s">
        <v>9985</v>
      </c>
      <c r="C4653" s="2">
        <v>45996</v>
      </c>
      <c r="D4653" s="1">
        <v>0.78611111111111109</v>
      </c>
      <c r="E4653" t="s">
        <v>91</v>
      </c>
      <c r="F4653" t="s">
        <v>20</v>
      </c>
      <c r="G4653" t="s">
        <v>162</v>
      </c>
      <c r="H4653" t="s">
        <v>22</v>
      </c>
      <c r="I4653" t="s">
        <v>23</v>
      </c>
      <c r="J4653" t="s">
        <v>45</v>
      </c>
      <c r="K4653" t="s">
        <v>8876</v>
      </c>
      <c r="L4653" t="s">
        <v>8877</v>
      </c>
      <c r="M4653">
        <v>4.5</v>
      </c>
      <c r="N4653">
        <v>9.9</v>
      </c>
      <c r="O4653" t="s">
        <v>28</v>
      </c>
      <c r="P4653">
        <v>3</v>
      </c>
      <c r="Q4653" t="s">
        <v>615</v>
      </c>
      <c r="R4653" t="s">
        <v>28</v>
      </c>
      <c r="S4653">
        <v>151.22999999999999</v>
      </c>
      <c r="T4653" t="str" cm="1">
        <f t="array" ref="T4653">_xlfn.IFS(Raw_Data[[#This Row],[Call Status]]="Resolved","5",Raw_Data[[#This Row],[Call Status]]="Escalated","2",Raw_Data[[#This Row],[Call Status]]="Pending","3",Raw_Data[[#This Row],[Call Status]]="Abandoned","0")</f>
        <v>3</v>
      </c>
      <c r="U4653" t="str">
        <f>TEXT(Raw_Data[[#This Row],[Call Date]],"mmmm")</f>
        <v>December</v>
      </c>
      <c r="V4653" t="str" cm="1">
        <f t="array" ref="V4653">_xlfn.IFS(Raw_Data[[#This Row],[Customer Satisfaction]]&lt;2,"Poor",Raw_Data[[#This Row],[Customer Satisfaction]]&lt;4,"Average",Raw_Data[[#This Row],[Customer Satisfaction]]&gt;=4,"Excellent")</f>
        <v>Average</v>
      </c>
    </row>
    <row r="4654" spans="2:22" x14ac:dyDescent="0.3">
      <c r="B4654" t="s">
        <v>8532</v>
      </c>
      <c r="C4654" s="2">
        <v>45804</v>
      </c>
      <c r="D4654" s="1">
        <v>0.76597222222222228</v>
      </c>
      <c r="E4654" t="s">
        <v>59</v>
      </c>
      <c r="F4654" t="s">
        <v>34</v>
      </c>
      <c r="G4654" t="s">
        <v>327</v>
      </c>
      <c r="H4654" t="s">
        <v>22</v>
      </c>
      <c r="I4654" t="s">
        <v>23</v>
      </c>
      <c r="J4654" t="s">
        <v>49</v>
      </c>
      <c r="K4654" t="s">
        <v>16</v>
      </c>
      <c r="L4654" t="s">
        <v>16</v>
      </c>
      <c r="M4654">
        <v>5.6</v>
      </c>
      <c r="N4654">
        <v>8.6</v>
      </c>
      <c r="O4654" t="s">
        <v>28</v>
      </c>
      <c r="P4654">
        <v>2</v>
      </c>
      <c r="Q4654" t="s">
        <v>1014</v>
      </c>
      <c r="R4654" t="s">
        <v>26</v>
      </c>
      <c r="S4654">
        <v>212.43</v>
      </c>
      <c r="T4654" t="str" cm="1">
        <f t="array" ref="T4654">_xlfn.IFS(Raw_Data[[#This Row],[Call Status]]="Resolved","5",Raw_Data[[#This Row],[Call Status]]="Escalated","2",Raw_Data[[#This Row],[Call Status]]="Pending","3",Raw_Data[[#This Row],[Call Status]]="Abandoned","0")</f>
        <v>2</v>
      </c>
      <c r="U4654" t="str">
        <f>TEXT(Raw_Data[[#This Row],[Call Date]],"mmmm")</f>
        <v>May</v>
      </c>
      <c r="V4654" t="str" cm="1">
        <f t="array" ref="V4654">_xlfn.IFS(Raw_Data[[#This Row],[Customer Satisfaction]]&lt;2,"Poor",Raw_Data[[#This Row],[Customer Satisfaction]]&lt;4,"Average",Raw_Data[[#This Row],[Customer Satisfaction]]&gt;=4,"Excellent")</f>
        <v>Average</v>
      </c>
    </row>
    <row r="4655" spans="2:22" x14ac:dyDescent="0.3">
      <c r="B4655" t="s">
        <v>3894</v>
      </c>
      <c r="C4655" s="2">
        <v>45928</v>
      </c>
      <c r="D4655" s="1">
        <v>0.52222222222222225</v>
      </c>
      <c r="E4655" t="s">
        <v>63</v>
      </c>
      <c r="F4655" t="s">
        <v>34</v>
      </c>
      <c r="G4655" t="s">
        <v>21</v>
      </c>
      <c r="H4655" t="s">
        <v>2026</v>
      </c>
      <c r="I4655" t="s">
        <v>1130</v>
      </c>
      <c r="J4655" t="s">
        <v>24</v>
      </c>
      <c r="K4655" t="s">
        <v>25</v>
      </c>
      <c r="L4655" t="s">
        <v>3564</v>
      </c>
      <c r="M4655">
        <v>1.5</v>
      </c>
      <c r="N4655">
        <v>8.6</v>
      </c>
      <c r="O4655" t="s">
        <v>26</v>
      </c>
      <c r="P4655">
        <v>3</v>
      </c>
      <c r="Q4655" t="s">
        <v>615</v>
      </c>
      <c r="R4655" t="s">
        <v>28</v>
      </c>
      <c r="S4655">
        <v>690.95</v>
      </c>
      <c r="T4655" t="str" cm="1">
        <f t="array" ref="T4655">_xlfn.IFS(Raw_Data[[#This Row],[Call Status]]="Resolved","5",Raw_Data[[#This Row],[Call Status]]="Escalated","2",Raw_Data[[#This Row],[Call Status]]="Pending","3",Raw_Data[[#This Row],[Call Status]]="Abandoned","0")</f>
        <v>5</v>
      </c>
      <c r="U4655" t="str">
        <f>TEXT(Raw_Data[[#This Row],[Call Date]],"mmmm")</f>
        <v>September</v>
      </c>
      <c r="V4655" t="str" cm="1">
        <f t="array" ref="V4655">_xlfn.IFS(Raw_Data[[#This Row],[Customer Satisfaction]]&lt;2,"Poor",Raw_Data[[#This Row],[Customer Satisfaction]]&lt;4,"Average",Raw_Data[[#This Row],[Customer Satisfaction]]&gt;=4,"Excellent")</f>
        <v>Average</v>
      </c>
    </row>
    <row r="4656" spans="2:22" x14ac:dyDescent="0.3">
      <c r="B4656" t="s">
        <v>6163</v>
      </c>
      <c r="C4656" s="2">
        <v>45796</v>
      </c>
      <c r="D4656" s="1">
        <v>0.77569444444444446</v>
      </c>
      <c r="E4656" t="s">
        <v>110</v>
      </c>
      <c r="F4656" t="s">
        <v>48</v>
      </c>
      <c r="G4656" t="s">
        <v>327</v>
      </c>
      <c r="H4656" t="s">
        <v>22</v>
      </c>
      <c r="I4656" t="s">
        <v>23</v>
      </c>
      <c r="J4656" t="s">
        <v>49</v>
      </c>
      <c r="K4656" t="s">
        <v>25</v>
      </c>
      <c r="L4656" t="s">
        <v>3559</v>
      </c>
      <c r="M4656">
        <v>9.1999999999999993</v>
      </c>
      <c r="N4656">
        <v>15.1</v>
      </c>
      <c r="O4656" t="s">
        <v>26</v>
      </c>
      <c r="P4656">
        <v>1</v>
      </c>
      <c r="Q4656" t="s">
        <v>1014</v>
      </c>
      <c r="R4656" t="s">
        <v>28</v>
      </c>
      <c r="S4656">
        <v>858</v>
      </c>
      <c r="T4656" t="str" cm="1">
        <f t="array" ref="T4656">_xlfn.IFS(Raw_Data[[#This Row],[Call Status]]="Resolved","5",Raw_Data[[#This Row],[Call Status]]="Escalated","2",Raw_Data[[#This Row],[Call Status]]="Pending","3",Raw_Data[[#This Row],[Call Status]]="Abandoned","0")</f>
        <v>5</v>
      </c>
      <c r="U4656" t="str">
        <f>TEXT(Raw_Data[[#This Row],[Call Date]],"mmmm")</f>
        <v>May</v>
      </c>
      <c r="V4656" t="str" cm="1">
        <f t="array" ref="V4656">_xlfn.IFS(Raw_Data[[#This Row],[Customer Satisfaction]]&lt;2,"Poor",Raw_Data[[#This Row],[Customer Satisfaction]]&lt;4,"Average",Raw_Data[[#This Row],[Customer Satisfaction]]&gt;=4,"Excellent")</f>
        <v>Poor</v>
      </c>
    </row>
    <row r="4657" spans="2:22" x14ac:dyDescent="0.3">
      <c r="B4657" t="s">
        <v>5895</v>
      </c>
      <c r="C4657" s="2">
        <v>45838</v>
      </c>
      <c r="D4657" s="1">
        <v>0.66041666666666665</v>
      </c>
      <c r="E4657" t="s">
        <v>63</v>
      </c>
      <c r="F4657" t="s">
        <v>38</v>
      </c>
      <c r="G4657" t="s">
        <v>162</v>
      </c>
      <c r="H4657" t="s">
        <v>2392</v>
      </c>
      <c r="I4657" t="s">
        <v>23</v>
      </c>
      <c r="J4657" t="s">
        <v>64</v>
      </c>
      <c r="K4657" t="s">
        <v>25</v>
      </c>
      <c r="L4657" t="s">
        <v>3570</v>
      </c>
      <c r="M4657">
        <v>6.3</v>
      </c>
      <c r="N4657">
        <v>5.0999999999999996</v>
      </c>
      <c r="O4657" t="s">
        <v>26</v>
      </c>
      <c r="P4657">
        <v>4</v>
      </c>
      <c r="Q4657" t="s">
        <v>27</v>
      </c>
      <c r="R4657" t="s">
        <v>28</v>
      </c>
      <c r="S4657">
        <v>45.77</v>
      </c>
      <c r="T4657" t="str" cm="1">
        <f t="array" ref="T4657">_xlfn.IFS(Raw_Data[[#This Row],[Call Status]]="Resolved","5",Raw_Data[[#This Row],[Call Status]]="Escalated","2",Raw_Data[[#This Row],[Call Status]]="Pending","3",Raw_Data[[#This Row],[Call Status]]="Abandoned","0")</f>
        <v>5</v>
      </c>
      <c r="U4657" t="str">
        <f>TEXT(Raw_Data[[#This Row],[Call Date]],"mmmm")</f>
        <v>June</v>
      </c>
      <c r="V4657" t="str" cm="1">
        <f t="array" ref="V4657">_xlfn.IFS(Raw_Data[[#This Row],[Customer Satisfaction]]&lt;2,"Poor",Raw_Data[[#This Row],[Customer Satisfaction]]&lt;4,"Average",Raw_Data[[#This Row],[Customer Satisfaction]]&gt;=4,"Excellent")</f>
        <v>Excellent</v>
      </c>
    </row>
    <row r="4658" spans="2:22" x14ac:dyDescent="0.3">
      <c r="B4658" t="s">
        <v>1421</v>
      </c>
      <c r="C4658" s="2">
        <v>45687</v>
      </c>
      <c r="D4658" s="1">
        <v>0.60486111111111107</v>
      </c>
      <c r="E4658" t="s">
        <v>84</v>
      </c>
      <c r="F4658" t="s">
        <v>20</v>
      </c>
      <c r="G4658" t="s">
        <v>162</v>
      </c>
      <c r="H4658" t="s">
        <v>22</v>
      </c>
      <c r="I4658" t="s">
        <v>1130</v>
      </c>
      <c r="J4658" t="s">
        <v>49</v>
      </c>
      <c r="K4658" t="s">
        <v>25</v>
      </c>
      <c r="L4658" t="s">
        <v>25</v>
      </c>
      <c r="M4658">
        <v>1.7</v>
      </c>
      <c r="N4658">
        <v>12.6</v>
      </c>
      <c r="O4658" t="s">
        <v>26</v>
      </c>
      <c r="P4658">
        <v>4</v>
      </c>
      <c r="Q4658" t="s">
        <v>615</v>
      </c>
      <c r="R4658" t="s">
        <v>28</v>
      </c>
      <c r="S4658">
        <v>986.59</v>
      </c>
      <c r="T4658" t="str" cm="1">
        <f t="array" ref="T4658">_xlfn.IFS(Raw_Data[[#This Row],[Call Status]]="Resolved","5",Raw_Data[[#This Row],[Call Status]]="Escalated","2",Raw_Data[[#This Row],[Call Status]]="Pending","3",Raw_Data[[#This Row],[Call Status]]="Abandoned","0")</f>
        <v>5</v>
      </c>
      <c r="U4658" t="str">
        <f>TEXT(Raw_Data[[#This Row],[Call Date]],"mmmm")</f>
        <v>January</v>
      </c>
      <c r="V4658" t="str" cm="1">
        <f t="array" ref="V4658">_xlfn.IFS(Raw_Data[[#This Row],[Customer Satisfaction]]&lt;2,"Poor",Raw_Data[[#This Row],[Customer Satisfaction]]&lt;4,"Average",Raw_Data[[#This Row],[Customer Satisfaction]]&gt;=4,"Excellent")</f>
        <v>Excellent</v>
      </c>
    </row>
    <row r="4659" spans="2:22" x14ac:dyDescent="0.3">
      <c r="B4659" t="s">
        <v>2907</v>
      </c>
      <c r="C4659" s="2">
        <v>45714</v>
      </c>
      <c r="D4659" s="1">
        <v>0.73055555555555551</v>
      </c>
      <c r="E4659" t="s">
        <v>63</v>
      </c>
      <c r="F4659" t="s">
        <v>34</v>
      </c>
      <c r="G4659" t="s">
        <v>250</v>
      </c>
      <c r="H4659" t="s">
        <v>2392</v>
      </c>
      <c r="I4659" t="s">
        <v>23</v>
      </c>
      <c r="J4659" t="s">
        <v>45</v>
      </c>
      <c r="K4659" t="s">
        <v>25</v>
      </c>
      <c r="L4659" t="s">
        <v>25</v>
      </c>
      <c r="M4659">
        <v>2.6</v>
      </c>
      <c r="N4659">
        <v>4.5999999999999996</v>
      </c>
      <c r="O4659" t="s">
        <v>26</v>
      </c>
      <c r="P4659">
        <v>3</v>
      </c>
      <c r="Q4659" t="s">
        <v>615</v>
      </c>
      <c r="R4659" t="s">
        <v>28</v>
      </c>
      <c r="S4659">
        <v>155.36000000000001</v>
      </c>
      <c r="T4659" t="str" cm="1">
        <f t="array" ref="T4659">_xlfn.IFS(Raw_Data[[#This Row],[Call Status]]="Resolved","5",Raw_Data[[#This Row],[Call Status]]="Escalated","2",Raw_Data[[#This Row],[Call Status]]="Pending","3",Raw_Data[[#This Row],[Call Status]]="Abandoned","0")</f>
        <v>5</v>
      </c>
      <c r="U4659" t="str">
        <f>TEXT(Raw_Data[[#This Row],[Call Date]],"mmmm")</f>
        <v>February</v>
      </c>
      <c r="V4659" t="str" cm="1">
        <f t="array" ref="V4659">_xlfn.IFS(Raw_Data[[#This Row],[Customer Satisfaction]]&lt;2,"Poor",Raw_Data[[#This Row],[Customer Satisfaction]]&lt;4,"Average",Raw_Data[[#This Row],[Customer Satisfaction]]&gt;=4,"Excellent")</f>
        <v>Average</v>
      </c>
    </row>
    <row r="4660" spans="2:22" x14ac:dyDescent="0.3">
      <c r="B4660" t="s">
        <v>8706</v>
      </c>
      <c r="C4660" s="2">
        <v>45889</v>
      </c>
      <c r="D4660" s="1">
        <v>0.88958333333333328</v>
      </c>
      <c r="E4660" t="s">
        <v>66</v>
      </c>
      <c r="F4660" t="s">
        <v>48</v>
      </c>
      <c r="G4660" t="s">
        <v>250</v>
      </c>
      <c r="H4660" t="s">
        <v>2026</v>
      </c>
      <c r="I4660" t="s">
        <v>23</v>
      </c>
      <c r="J4660" t="s">
        <v>42</v>
      </c>
      <c r="K4660" t="s">
        <v>16</v>
      </c>
      <c r="L4660" t="s">
        <v>16</v>
      </c>
      <c r="M4660">
        <v>2.4</v>
      </c>
      <c r="N4660">
        <v>7.6</v>
      </c>
      <c r="O4660" t="s">
        <v>28</v>
      </c>
      <c r="P4660">
        <v>1</v>
      </c>
      <c r="Q4660" t="s">
        <v>1014</v>
      </c>
      <c r="R4660" t="s">
        <v>26</v>
      </c>
      <c r="S4660">
        <v>60.39</v>
      </c>
      <c r="T4660" t="str" cm="1">
        <f t="array" ref="T4660">_xlfn.IFS(Raw_Data[[#This Row],[Call Status]]="Resolved","5",Raw_Data[[#This Row],[Call Status]]="Escalated","2",Raw_Data[[#This Row],[Call Status]]="Pending","3",Raw_Data[[#This Row],[Call Status]]="Abandoned","0")</f>
        <v>2</v>
      </c>
      <c r="U4660" t="str">
        <f>TEXT(Raw_Data[[#This Row],[Call Date]],"mmmm")</f>
        <v>August</v>
      </c>
      <c r="V4660" t="str" cm="1">
        <f t="array" ref="V4660">_xlfn.IFS(Raw_Data[[#This Row],[Customer Satisfaction]]&lt;2,"Poor",Raw_Data[[#This Row],[Customer Satisfaction]]&lt;4,"Average",Raw_Data[[#This Row],[Customer Satisfaction]]&gt;=4,"Excellent")</f>
        <v>Poor</v>
      </c>
    </row>
    <row r="4661" spans="2:22" x14ac:dyDescent="0.3">
      <c r="B4661" t="s">
        <v>8195</v>
      </c>
      <c r="C4661" s="2">
        <v>45803</v>
      </c>
      <c r="D4661" s="1">
        <v>0.45902777777777776</v>
      </c>
      <c r="E4661" t="s">
        <v>19</v>
      </c>
      <c r="F4661" t="s">
        <v>34</v>
      </c>
      <c r="G4661" t="s">
        <v>250</v>
      </c>
      <c r="H4661" t="s">
        <v>2026</v>
      </c>
      <c r="I4661" t="s">
        <v>23</v>
      </c>
      <c r="J4661" t="s">
        <v>24</v>
      </c>
      <c r="K4661" t="s">
        <v>16</v>
      </c>
      <c r="L4661" t="s">
        <v>16</v>
      </c>
      <c r="M4661">
        <v>2.1</v>
      </c>
      <c r="N4661">
        <v>4.0999999999999996</v>
      </c>
      <c r="O4661" t="s">
        <v>28</v>
      </c>
      <c r="P4661">
        <v>0</v>
      </c>
      <c r="Q4661" t="s">
        <v>1014</v>
      </c>
      <c r="R4661" t="s">
        <v>26</v>
      </c>
      <c r="S4661">
        <v>363.23</v>
      </c>
      <c r="T4661" t="str" cm="1">
        <f t="array" ref="T4661">_xlfn.IFS(Raw_Data[[#This Row],[Call Status]]="Resolved","5",Raw_Data[[#This Row],[Call Status]]="Escalated","2",Raw_Data[[#This Row],[Call Status]]="Pending","3",Raw_Data[[#This Row],[Call Status]]="Abandoned","0")</f>
        <v>2</v>
      </c>
      <c r="U4661" t="str">
        <f>TEXT(Raw_Data[[#This Row],[Call Date]],"mmmm")</f>
        <v>May</v>
      </c>
      <c r="V4661" t="str" cm="1">
        <f t="array" ref="V4661">_xlfn.IFS(Raw_Data[[#This Row],[Customer Satisfaction]]&lt;2,"Poor",Raw_Data[[#This Row],[Customer Satisfaction]]&lt;4,"Average",Raw_Data[[#This Row],[Customer Satisfaction]]&gt;=4,"Excellent")</f>
        <v>Poor</v>
      </c>
    </row>
    <row r="4662" spans="2:22" x14ac:dyDescent="0.3">
      <c r="B4662" t="s">
        <v>7600</v>
      </c>
      <c r="C4662" s="2">
        <v>45705</v>
      </c>
      <c r="D4662" s="1">
        <v>0.39166666666666666</v>
      </c>
      <c r="E4662" t="s">
        <v>19</v>
      </c>
      <c r="F4662" t="s">
        <v>48</v>
      </c>
      <c r="G4662" t="s">
        <v>250</v>
      </c>
      <c r="H4662" t="s">
        <v>22</v>
      </c>
      <c r="I4662" t="s">
        <v>1128</v>
      </c>
      <c r="J4662" t="s">
        <v>76</v>
      </c>
      <c r="K4662" t="s">
        <v>7253</v>
      </c>
      <c r="L4662" t="s">
        <v>7254</v>
      </c>
      <c r="M4662">
        <v>10.9</v>
      </c>
      <c r="N4662">
        <v>4.3</v>
      </c>
      <c r="O4662" t="s">
        <v>28</v>
      </c>
      <c r="P4662">
        <v>2</v>
      </c>
      <c r="Q4662" t="s">
        <v>1014</v>
      </c>
      <c r="R4662" t="s">
        <v>28</v>
      </c>
      <c r="S4662">
        <v>120.63</v>
      </c>
      <c r="T4662" t="str" cm="1">
        <f t="array" ref="T4662">_xlfn.IFS(Raw_Data[[#This Row],[Call Status]]="Resolved","5",Raw_Data[[#This Row],[Call Status]]="Escalated","2",Raw_Data[[#This Row],[Call Status]]="Pending","3",Raw_Data[[#This Row],[Call Status]]="Abandoned","0")</f>
        <v>0</v>
      </c>
      <c r="U4662" t="str">
        <f>TEXT(Raw_Data[[#This Row],[Call Date]],"mmmm")</f>
        <v>February</v>
      </c>
      <c r="V4662" t="str" cm="1">
        <f t="array" ref="V4662">_xlfn.IFS(Raw_Data[[#This Row],[Customer Satisfaction]]&lt;2,"Poor",Raw_Data[[#This Row],[Customer Satisfaction]]&lt;4,"Average",Raw_Data[[#This Row],[Customer Satisfaction]]&gt;=4,"Excellent")</f>
        <v>Average</v>
      </c>
    </row>
    <row r="4663" spans="2:22" x14ac:dyDescent="0.3">
      <c r="B4663" t="s">
        <v>1617</v>
      </c>
      <c r="C4663" s="2">
        <v>45851</v>
      </c>
      <c r="D4663" s="1">
        <v>0.51388888888888884</v>
      </c>
      <c r="E4663" t="s">
        <v>66</v>
      </c>
      <c r="F4663" t="s">
        <v>20</v>
      </c>
      <c r="G4663" t="s">
        <v>250</v>
      </c>
      <c r="H4663" t="s">
        <v>22</v>
      </c>
      <c r="I4663" t="s">
        <v>1130</v>
      </c>
      <c r="J4663" t="s">
        <v>45</v>
      </c>
      <c r="K4663" t="s">
        <v>25</v>
      </c>
      <c r="L4663" t="s">
        <v>25</v>
      </c>
      <c r="M4663">
        <v>2.4</v>
      </c>
      <c r="N4663">
        <v>13.7</v>
      </c>
      <c r="O4663" t="s">
        <v>26</v>
      </c>
      <c r="P4663">
        <v>3</v>
      </c>
      <c r="Q4663" t="s">
        <v>615</v>
      </c>
      <c r="R4663" t="s">
        <v>28</v>
      </c>
      <c r="S4663">
        <v>502.68</v>
      </c>
      <c r="T4663" t="str" cm="1">
        <f t="array" ref="T4663">_xlfn.IFS(Raw_Data[[#This Row],[Call Status]]="Resolved","5",Raw_Data[[#This Row],[Call Status]]="Escalated","2",Raw_Data[[#This Row],[Call Status]]="Pending","3",Raw_Data[[#This Row],[Call Status]]="Abandoned","0")</f>
        <v>5</v>
      </c>
      <c r="U4663" t="str">
        <f>TEXT(Raw_Data[[#This Row],[Call Date]],"mmmm")</f>
        <v>July</v>
      </c>
      <c r="V4663" t="str" cm="1">
        <f t="array" ref="V4663">_xlfn.IFS(Raw_Data[[#This Row],[Customer Satisfaction]]&lt;2,"Poor",Raw_Data[[#This Row],[Customer Satisfaction]]&lt;4,"Average",Raw_Data[[#This Row],[Customer Satisfaction]]&gt;=4,"Excellent")</f>
        <v>Average</v>
      </c>
    </row>
    <row r="4664" spans="2:22" x14ac:dyDescent="0.3">
      <c r="B4664" t="s">
        <v>6147</v>
      </c>
      <c r="C4664" s="2">
        <v>45881</v>
      </c>
      <c r="D4664" s="1">
        <v>0.89444444444444449</v>
      </c>
      <c r="E4664" t="s">
        <v>110</v>
      </c>
      <c r="F4664" t="s">
        <v>48</v>
      </c>
      <c r="G4664" t="s">
        <v>162</v>
      </c>
      <c r="H4664" t="s">
        <v>22</v>
      </c>
      <c r="I4664" t="s">
        <v>23</v>
      </c>
      <c r="J4664" t="s">
        <v>42</v>
      </c>
      <c r="K4664" t="s">
        <v>25</v>
      </c>
      <c r="L4664" t="s">
        <v>3559</v>
      </c>
      <c r="M4664">
        <v>8.1</v>
      </c>
      <c r="N4664">
        <v>7.4</v>
      </c>
      <c r="O4664" t="s">
        <v>26</v>
      </c>
      <c r="P4664">
        <v>3</v>
      </c>
      <c r="Q4664" t="s">
        <v>615</v>
      </c>
      <c r="R4664" t="s">
        <v>28</v>
      </c>
      <c r="S4664">
        <v>150.03</v>
      </c>
      <c r="T4664" t="str" cm="1">
        <f t="array" ref="T4664">_xlfn.IFS(Raw_Data[[#This Row],[Call Status]]="Resolved","5",Raw_Data[[#This Row],[Call Status]]="Escalated","2",Raw_Data[[#This Row],[Call Status]]="Pending","3",Raw_Data[[#This Row],[Call Status]]="Abandoned","0")</f>
        <v>5</v>
      </c>
      <c r="U4664" t="str">
        <f>TEXT(Raw_Data[[#This Row],[Call Date]],"mmmm")</f>
        <v>August</v>
      </c>
      <c r="V4664" t="str" cm="1">
        <f t="array" ref="V4664">_xlfn.IFS(Raw_Data[[#This Row],[Customer Satisfaction]]&lt;2,"Poor",Raw_Data[[#This Row],[Customer Satisfaction]]&lt;4,"Average",Raw_Data[[#This Row],[Customer Satisfaction]]&gt;=4,"Excellent")</f>
        <v>Average</v>
      </c>
    </row>
    <row r="4665" spans="2:22" x14ac:dyDescent="0.3">
      <c r="B4665" t="s">
        <v>9033</v>
      </c>
      <c r="C4665" s="2">
        <v>45793</v>
      </c>
      <c r="D4665" s="1">
        <v>0.69652777777777775</v>
      </c>
      <c r="E4665" t="s">
        <v>44</v>
      </c>
      <c r="F4665" t="s">
        <v>48</v>
      </c>
      <c r="G4665" t="s">
        <v>250</v>
      </c>
      <c r="H4665" t="s">
        <v>2026</v>
      </c>
      <c r="I4665" t="s">
        <v>1137</v>
      </c>
      <c r="J4665" t="s">
        <v>39</v>
      </c>
      <c r="K4665" t="s">
        <v>8876</v>
      </c>
      <c r="L4665" t="s">
        <v>8877</v>
      </c>
      <c r="M4665">
        <v>2.2000000000000002</v>
      </c>
      <c r="N4665">
        <v>18.7</v>
      </c>
      <c r="O4665" t="s">
        <v>28</v>
      </c>
      <c r="P4665">
        <v>2</v>
      </c>
      <c r="Q4665" t="s">
        <v>1014</v>
      </c>
      <c r="R4665" t="s">
        <v>28</v>
      </c>
      <c r="S4665">
        <v>158.37</v>
      </c>
      <c r="T4665" t="str" cm="1">
        <f t="array" ref="T4665">_xlfn.IFS(Raw_Data[[#This Row],[Call Status]]="Resolved","5",Raw_Data[[#This Row],[Call Status]]="Escalated","2",Raw_Data[[#This Row],[Call Status]]="Pending","3",Raw_Data[[#This Row],[Call Status]]="Abandoned","0")</f>
        <v>3</v>
      </c>
      <c r="U4665" t="str">
        <f>TEXT(Raw_Data[[#This Row],[Call Date]],"mmmm")</f>
        <v>May</v>
      </c>
      <c r="V4665" t="str" cm="1">
        <f t="array" ref="V4665">_xlfn.IFS(Raw_Data[[#This Row],[Customer Satisfaction]]&lt;2,"Poor",Raw_Data[[#This Row],[Customer Satisfaction]]&lt;4,"Average",Raw_Data[[#This Row],[Customer Satisfaction]]&gt;=4,"Excellent")</f>
        <v>Average</v>
      </c>
    </row>
    <row r="4666" spans="2:22" x14ac:dyDescent="0.3">
      <c r="B4666" t="s">
        <v>5357</v>
      </c>
      <c r="C4666" s="2">
        <v>45679</v>
      </c>
      <c r="D4666" s="1">
        <v>0.77222222222222225</v>
      </c>
      <c r="E4666" t="s">
        <v>33</v>
      </c>
      <c r="F4666" t="s">
        <v>20</v>
      </c>
      <c r="G4666" t="s">
        <v>327</v>
      </c>
      <c r="H4666" t="s">
        <v>2026</v>
      </c>
      <c r="I4666" t="s">
        <v>23</v>
      </c>
      <c r="J4666" t="s">
        <v>76</v>
      </c>
      <c r="K4666" t="s">
        <v>25</v>
      </c>
      <c r="L4666" t="s">
        <v>3564</v>
      </c>
      <c r="M4666">
        <v>0.8</v>
      </c>
      <c r="N4666">
        <v>6.7</v>
      </c>
      <c r="O4666" t="s">
        <v>28</v>
      </c>
      <c r="P4666">
        <v>3</v>
      </c>
      <c r="Q4666" t="s">
        <v>615</v>
      </c>
      <c r="R4666" t="s">
        <v>28</v>
      </c>
      <c r="S4666">
        <v>107.11</v>
      </c>
      <c r="T4666" t="str" cm="1">
        <f t="array" ref="T4666">_xlfn.IFS(Raw_Data[[#This Row],[Call Status]]="Resolved","5",Raw_Data[[#This Row],[Call Status]]="Escalated","2",Raw_Data[[#This Row],[Call Status]]="Pending","3",Raw_Data[[#This Row],[Call Status]]="Abandoned","0")</f>
        <v>5</v>
      </c>
      <c r="U4666" t="str">
        <f>TEXT(Raw_Data[[#This Row],[Call Date]],"mmmm")</f>
        <v>January</v>
      </c>
      <c r="V4666" t="str" cm="1">
        <f t="array" ref="V4666">_xlfn.IFS(Raw_Data[[#This Row],[Customer Satisfaction]]&lt;2,"Poor",Raw_Data[[#This Row],[Customer Satisfaction]]&lt;4,"Average",Raw_Data[[#This Row],[Customer Satisfaction]]&gt;=4,"Excellent")</f>
        <v>Average</v>
      </c>
    </row>
    <row r="4667" spans="2:22" x14ac:dyDescent="0.3">
      <c r="B4667" t="s">
        <v>4963</v>
      </c>
      <c r="C4667" s="2">
        <v>45663</v>
      </c>
      <c r="D4667" s="1">
        <v>0.35069444444444442</v>
      </c>
      <c r="E4667" t="s">
        <v>41</v>
      </c>
      <c r="F4667" t="s">
        <v>20</v>
      </c>
      <c r="G4667" t="s">
        <v>327</v>
      </c>
      <c r="H4667" t="s">
        <v>22</v>
      </c>
      <c r="I4667" t="s">
        <v>1137</v>
      </c>
      <c r="J4667" t="s">
        <v>64</v>
      </c>
      <c r="K4667" t="s">
        <v>25</v>
      </c>
      <c r="L4667" t="s">
        <v>3564</v>
      </c>
      <c r="M4667">
        <v>3</v>
      </c>
      <c r="N4667">
        <v>9.8000000000000007</v>
      </c>
      <c r="O4667" t="s">
        <v>26</v>
      </c>
      <c r="P4667">
        <v>0</v>
      </c>
      <c r="Q4667" t="s">
        <v>615</v>
      </c>
      <c r="R4667" t="s">
        <v>28</v>
      </c>
      <c r="S4667">
        <v>295.48</v>
      </c>
      <c r="T4667" t="str" cm="1">
        <f t="array" ref="T4667">_xlfn.IFS(Raw_Data[[#This Row],[Call Status]]="Resolved","5",Raw_Data[[#This Row],[Call Status]]="Escalated","2",Raw_Data[[#This Row],[Call Status]]="Pending","3",Raw_Data[[#This Row],[Call Status]]="Abandoned","0")</f>
        <v>5</v>
      </c>
      <c r="U4667" t="str">
        <f>TEXT(Raw_Data[[#This Row],[Call Date]],"mmmm")</f>
        <v>January</v>
      </c>
      <c r="V4667" t="str" cm="1">
        <f t="array" ref="V4667">_xlfn.IFS(Raw_Data[[#This Row],[Customer Satisfaction]]&lt;2,"Poor",Raw_Data[[#This Row],[Customer Satisfaction]]&lt;4,"Average",Raw_Data[[#This Row],[Customer Satisfaction]]&gt;=4,"Excellent")</f>
        <v>Poor</v>
      </c>
    </row>
    <row r="4668" spans="2:22" x14ac:dyDescent="0.3">
      <c r="B4668" t="s">
        <v>4596</v>
      </c>
      <c r="C4668" s="2">
        <v>45861</v>
      </c>
      <c r="D4668" s="1">
        <v>0.73402777777777772</v>
      </c>
      <c r="E4668" t="s">
        <v>66</v>
      </c>
      <c r="F4668" t="s">
        <v>34</v>
      </c>
      <c r="G4668" t="s">
        <v>21</v>
      </c>
      <c r="H4668" t="s">
        <v>22</v>
      </c>
      <c r="I4668" t="s">
        <v>1128</v>
      </c>
      <c r="J4668" t="s">
        <v>49</v>
      </c>
      <c r="K4668" t="s">
        <v>25</v>
      </c>
      <c r="L4668" t="s">
        <v>3561</v>
      </c>
      <c r="M4668">
        <v>3.5</v>
      </c>
      <c r="N4668">
        <v>15.6</v>
      </c>
      <c r="O4668" t="s">
        <v>26</v>
      </c>
      <c r="P4668">
        <v>3</v>
      </c>
      <c r="Q4668" t="s">
        <v>615</v>
      </c>
      <c r="R4668" t="s">
        <v>28</v>
      </c>
      <c r="S4668">
        <v>50.22</v>
      </c>
      <c r="T4668" t="str" cm="1">
        <f t="array" ref="T4668">_xlfn.IFS(Raw_Data[[#This Row],[Call Status]]="Resolved","5",Raw_Data[[#This Row],[Call Status]]="Escalated","2",Raw_Data[[#This Row],[Call Status]]="Pending","3",Raw_Data[[#This Row],[Call Status]]="Abandoned","0")</f>
        <v>5</v>
      </c>
      <c r="U4668" t="str">
        <f>TEXT(Raw_Data[[#This Row],[Call Date]],"mmmm")</f>
        <v>July</v>
      </c>
      <c r="V4668" t="str" cm="1">
        <f t="array" ref="V4668">_xlfn.IFS(Raw_Data[[#This Row],[Customer Satisfaction]]&lt;2,"Poor",Raw_Data[[#This Row],[Customer Satisfaction]]&lt;4,"Average",Raw_Data[[#This Row],[Customer Satisfaction]]&gt;=4,"Excellent")</f>
        <v>Average</v>
      </c>
    </row>
    <row r="4669" spans="2:22" x14ac:dyDescent="0.3">
      <c r="B4669" t="s">
        <v>7317</v>
      </c>
      <c r="C4669" s="2">
        <v>45896</v>
      </c>
      <c r="D4669" s="1">
        <v>0.82013888888888886</v>
      </c>
      <c r="E4669" t="s">
        <v>84</v>
      </c>
      <c r="F4669" t="s">
        <v>48</v>
      </c>
      <c r="H4669" t="s">
        <v>22</v>
      </c>
      <c r="I4669" t="s">
        <v>1130</v>
      </c>
      <c r="J4669" t="s">
        <v>76</v>
      </c>
      <c r="K4669" t="s">
        <v>7253</v>
      </c>
      <c r="L4669" t="s">
        <v>7254</v>
      </c>
      <c r="M4669">
        <v>6.3</v>
      </c>
      <c r="N4669">
        <v>9.6999999999999993</v>
      </c>
      <c r="O4669" t="s">
        <v>28</v>
      </c>
      <c r="P4669">
        <v>0</v>
      </c>
      <c r="Q4669" t="s">
        <v>615</v>
      </c>
      <c r="R4669" t="s">
        <v>28</v>
      </c>
      <c r="S4669">
        <v>619.25</v>
      </c>
      <c r="T4669" t="str" cm="1">
        <f t="array" ref="T4669">_xlfn.IFS(Raw_Data[[#This Row],[Call Status]]="Resolved","5",Raw_Data[[#This Row],[Call Status]]="Escalated","2",Raw_Data[[#This Row],[Call Status]]="Pending","3",Raw_Data[[#This Row],[Call Status]]="Abandoned","0")</f>
        <v>0</v>
      </c>
      <c r="U4669" t="str">
        <f>TEXT(Raw_Data[[#This Row],[Call Date]],"mmmm")</f>
        <v>August</v>
      </c>
      <c r="V4669" t="str" cm="1">
        <f t="array" ref="V4669">_xlfn.IFS(Raw_Data[[#This Row],[Customer Satisfaction]]&lt;2,"Poor",Raw_Data[[#This Row],[Customer Satisfaction]]&lt;4,"Average",Raw_Data[[#This Row],[Customer Satisfaction]]&gt;=4,"Excellent")</f>
        <v>Poor</v>
      </c>
    </row>
    <row r="4670" spans="2:22" x14ac:dyDescent="0.3">
      <c r="B4670" t="s">
        <v>9678</v>
      </c>
      <c r="C4670" s="2">
        <v>45842</v>
      </c>
      <c r="D4670" s="1">
        <v>0.42986111111111114</v>
      </c>
      <c r="E4670" t="s">
        <v>59</v>
      </c>
      <c r="F4670" t="s">
        <v>48</v>
      </c>
      <c r="G4670" t="s">
        <v>250</v>
      </c>
      <c r="H4670" t="s">
        <v>22</v>
      </c>
      <c r="I4670" t="s">
        <v>1130</v>
      </c>
      <c r="J4670" t="s">
        <v>49</v>
      </c>
      <c r="K4670" t="s">
        <v>8876</v>
      </c>
      <c r="L4670" t="s">
        <v>8877</v>
      </c>
      <c r="M4670">
        <v>4</v>
      </c>
      <c r="N4670">
        <v>10.199999999999999</v>
      </c>
      <c r="O4670" t="s">
        <v>28</v>
      </c>
      <c r="P4670">
        <v>1</v>
      </c>
      <c r="Q4670" t="s">
        <v>1014</v>
      </c>
      <c r="R4670" t="s">
        <v>28</v>
      </c>
      <c r="S4670">
        <v>425.39</v>
      </c>
      <c r="T4670" t="str" cm="1">
        <f t="array" ref="T4670">_xlfn.IFS(Raw_Data[[#This Row],[Call Status]]="Resolved","5",Raw_Data[[#This Row],[Call Status]]="Escalated","2",Raw_Data[[#This Row],[Call Status]]="Pending","3",Raw_Data[[#This Row],[Call Status]]="Abandoned","0")</f>
        <v>3</v>
      </c>
      <c r="U4670" t="str">
        <f>TEXT(Raw_Data[[#This Row],[Call Date]],"mmmm")</f>
        <v>July</v>
      </c>
      <c r="V4670" t="str" cm="1">
        <f t="array" ref="V4670">_xlfn.IFS(Raw_Data[[#This Row],[Customer Satisfaction]]&lt;2,"Poor",Raw_Data[[#This Row],[Customer Satisfaction]]&lt;4,"Average",Raw_Data[[#This Row],[Customer Satisfaction]]&gt;=4,"Excellent")</f>
        <v>Poor</v>
      </c>
    </row>
    <row r="4671" spans="2:22" x14ac:dyDescent="0.3">
      <c r="B4671" t="s">
        <v>265</v>
      </c>
      <c r="C4671" s="2">
        <v>46017</v>
      </c>
      <c r="D4671" s="1">
        <v>0.61319444444444449</v>
      </c>
      <c r="E4671" t="s">
        <v>100</v>
      </c>
      <c r="F4671" t="s">
        <v>48</v>
      </c>
      <c r="G4671" t="s">
        <v>250</v>
      </c>
      <c r="H4671" t="s">
        <v>22</v>
      </c>
      <c r="I4671" t="s">
        <v>23</v>
      </c>
      <c r="J4671" t="s">
        <v>76</v>
      </c>
      <c r="K4671" t="s">
        <v>25</v>
      </c>
      <c r="L4671" t="s">
        <v>25</v>
      </c>
      <c r="M4671">
        <v>6.8</v>
      </c>
      <c r="N4671">
        <v>10.6</v>
      </c>
      <c r="O4671" t="s">
        <v>28</v>
      </c>
      <c r="P4671">
        <v>5</v>
      </c>
      <c r="Q4671" t="s">
        <v>27</v>
      </c>
      <c r="R4671" t="s">
        <v>28</v>
      </c>
      <c r="S4671">
        <v>421.75</v>
      </c>
      <c r="T4671" t="str" cm="1">
        <f t="array" ref="T4671">_xlfn.IFS(Raw_Data[[#This Row],[Call Status]]="Resolved","5",Raw_Data[[#This Row],[Call Status]]="Escalated","2",Raw_Data[[#This Row],[Call Status]]="Pending","3",Raw_Data[[#This Row],[Call Status]]="Abandoned","0")</f>
        <v>5</v>
      </c>
      <c r="U4671" t="str">
        <f>TEXT(Raw_Data[[#This Row],[Call Date]],"mmmm")</f>
        <v>December</v>
      </c>
      <c r="V4671" t="str" cm="1">
        <f t="array" ref="V4671">_xlfn.IFS(Raw_Data[[#This Row],[Customer Satisfaction]]&lt;2,"Poor",Raw_Data[[#This Row],[Customer Satisfaction]]&lt;4,"Average",Raw_Data[[#This Row],[Customer Satisfaction]]&gt;=4,"Excellent")</f>
        <v>Excellent</v>
      </c>
    </row>
    <row r="4672" spans="2:22" x14ac:dyDescent="0.3">
      <c r="B4672" t="s">
        <v>5124</v>
      </c>
      <c r="C4672" s="2">
        <v>45949</v>
      </c>
      <c r="D4672" s="1">
        <v>0.84236111111111112</v>
      </c>
      <c r="E4672" t="s">
        <v>37</v>
      </c>
      <c r="F4672" t="s">
        <v>48</v>
      </c>
      <c r="G4672" t="s">
        <v>250</v>
      </c>
      <c r="H4672" t="s">
        <v>22</v>
      </c>
      <c r="I4672" t="s">
        <v>1137</v>
      </c>
      <c r="J4672" t="s">
        <v>45</v>
      </c>
      <c r="K4672" t="s">
        <v>25</v>
      </c>
      <c r="L4672" t="s">
        <v>3564</v>
      </c>
      <c r="M4672">
        <v>1.9</v>
      </c>
      <c r="N4672">
        <v>2.2999999999999998</v>
      </c>
      <c r="O4672" t="s">
        <v>26</v>
      </c>
      <c r="P4672">
        <v>5</v>
      </c>
      <c r="Q4672" t="s">
        <v>27</v>
      </c>
      <c r="R4672" t="s">
        <v>28</v>
      </c>
      <c r="S4672">
        <v>267.08999999999997</v>
      </c>
      <c r="T4672" t="str" cm="1">
        <f t="array" ref="T4672">_xlfn.IFS(Raw_Data[[#This Row],[Call Status]]="Resolved","5",Raw_Data[[#This Row],[Call Status]]="Escalated","2",Raw_Data[[#This Row],[Call Status]]="Pending","3",Raw_Data[[#This Row],[Call Status]]="Abandoned","0")</f>
        <v>5</v>
      </c>
      <c r="U4672" t="str">
        <f>TEXT(Raw_Data[[#This Row],[Call Date]],"mmmm")</f>
        <v>October</v>
      </c>
      <c r="V4672" t="str" cm="1">
        <f t="array" ref="V4672">_xlfn.IFS(Raw_Data[[#This Row],[Customer Satisfaction]]&lt;2,"Poor",Raw_Data[[#This Row],[Customer Satisfaction]]&lt;4,"Average",Raw_Data[[#This Row],[Customer Satisfaction]]&gt;=4,"Excellent")</f>
        <v>Excellent</v>
      </c>
    </row>
    <row r="4673" spans="2:22" x14ac:dyDescent="0.3">
      <c r="B4673" t="s">
        <v>8120</v>
      </c>
      <c r="C4673" s="2">
        <v>45992</v>
      </c>
      <c r="D4673" s="1">
        <v>0.34930555555555554</v>
      </c>
      <c r="E4673" t="s">
        <v>57</v>
      </c>
      <c r="F4673" t="s">
        <v>20</v>
      </c>
      <c r="G4673" t="s">
        <v>250</v>
      </c>
      <c r="H4673" t="s">
        <v>2392</v>
      </c>
      <c r="I4673" t="s">
        <v>1137</v>
      </c>
      <c r="J4673" t="s">
        <v>31</v>
      </c>
      <c r="K4673" t="s">
        <v>16</v>
      </c>
      <c r="L4673" t="s">
        <v>16</v>
      </c>
      <c r="M4673">
        <v>1.5</v>
      </c>
      <c r="N4673">
        <v>8.6</v>
      </c>
      <c r="O4673" t="s">
        <v>28</v>
      </c>
      <c r="P4673">
        <v>0</v>
      </c>
      <c r="Q4673" t="s">
        <v>615</v>
      </c>
      <c r="R4673" t="s">
        <v>26</v>
      </c>
      <c r="S4673">
        <v>161.58000000000001</v>
      </c>
      <c r="T4673" t="str" cm="1">
        <f t="array" ref="T4673">_xlfn.IFS(Raw_Data[[#This Row],[Call Status]]="Resolved","5",Raw_Data[[#This Row],[Call Status]]="Escalated","2",Raw_Data[[#This Row],[Call Status]]="Pending","3",Raw_Data[[#This Row],[Call Status]]="Abandoned","0")</f>
        <v>2</v>
      </c>
      <c r="U4673" t="str">
        <f>TEXT(Raw_Data[[#This Row],[Call Date]],"mmmm")</f>
        <v>December</v>
      </c>
      <c r="V4673" t="str" cm="1">
        <f t="array" ref="V4673">_xlfn.IFS(Raw_Data[[#This Row],[Customer Satisfaction]]&lt;2,"Poor",Raw_Data[[#This Row],[Customer Satisfaction]]&lt;4,"Average",Raw_Data[[#This Row],[Customer Satisfaction]]&gt;=4,"Excellent")</f>
        <v>Poor</v>
      </c>
    </row>
    <row r="4674" spans="2:22" x14ac:dyDescent="0.3">
      <c r="B4674" t="s">
        <v>9096</v>
      </c>
      <c r="C4674" s="2">
        <v>45877</v>
      </c>
      <c r="D4674" s="1">
        <v>0.9145833333333333</v>
      </c>
      <c r="E4674" t="s">
        <v>110</v>
      </c>
      <c r="F4674" t="s">
        <v>20</v>
      </c>
      <c r="G4674" t="s">
        <v>250</v>
      </c>
      <c r="H4674" t="s">
        <v>2026</v>
      </c>
      <c r="I4674" t="s">
        <v>1130</v>
      </c>
      <c r="J4674" t="s">
        <v>76</v>
      </c>
      <c r="K4674" t="s">
        <v>8876</v>
      </c>
      <c r="L4674" t="s">
        <v>8877</v>
      </c>
      <c r="M4674">
        <v>3.9</v>
      </c>
      <c r="N4674">
        <v>11.2</v>
      </c>
      <c r="O4674" t="s">
        <v>28</v>
      </c>
      <c r="P4674">
        <v>4</v>
      </c>
      <c r="Q4674" t="s">
        <v>615</v>
      </c>
      <c r="R4674" t="s">
        <v>28</v>
      </c>
      <c r="S4674">
        <v>216.19</v>
      </c>
      <c r="T4674" t="str" cm="1">
        <f t="array" ref="T4674">_xlfn.IFS(Raw_Data[[#This Row],[Call Status]]="Resolved","5",Raw_Data[[#This Row],[Call Status]]="Escalated","2",Raw_Data[[#This Row],[Call Status]]="Pending","3",Raw_Data[[#This Row],[Call Status]]="Abandoned","0")</f>
        <v>3</v>
      </c>
      <c r="U4674" t="str">
        <f>TEXT(Raw_Data[[#This Row],[Call Date]],"mmmm")</f>
        <v>August</v>
      </c>
      <c r="V4674" t="str" cm="1">
        <f t="array" ref="V4674">_xlfn.IFS(Raw_Data[[#This Row],[Customer Satisfaction]]&lt;2,"Poor",Raw_Data[[#This Row],[Customer Satisfaction]]&lt;4,"Average",Raw_Data[[#This Row],[Customer Satisfaction]]&gt;=4,"Excellent")</f>
        <v>Excellent</v>
      </c>
    </row>
    <row r="4675" spans="2:22" x14ac:dyDescent="0.3">
      <c r="B4675" t="s">
        <v>6046</v>
      </c>
      <c r="C4675" s="2">
        <v>45773</v>
      </c>
      <c r="D4675" s="1">
        <v>0.48541666666666666</v>
      </c>
      <c r="E4675" t="s">
        <v>66</v>
      </c>
      <c r="F4675" t="s">
        <v>48</v>
      </c>
      <c r="G4675" t="s">
        <v>250</v>
      </c>
      <c r="H4675" t="s">
        <v>2613</v>
      </c>
      <c r="I4675" t="s">
        <v>23</v>
      </c>
      <c r="J4675" t="s">
        <v>45</v>
      </c>
      <c r="K4675" t="s">
        <v>25</v>
      </c>
      <c r="L4675" t="s">
        <v>3561</v>
      </c>
      <c r="M4675">
        <v>3.2</v>
      </c>
      <c r="N4675">
        <v>7.4</v>
      </c>
      <c r="O4675" t="s">
        <v>26</v>
      </c>
      <c r="P4675">
        <v>5</v>
      </c>
      <c r="Q4675" t="s">
        <v>27</v>
      </c>
      <c r="R4675" t="s">
        <v>28</v>
      </c>
      <c r="S4675">
        <v>96.32</v>
      </c>
      <c r="T4675" t="str" cm="1">
        <f t="array" ref="T4675">_xlfn.IFS(Raw_Data[[#This Row],[Call Status]]="Resolved","5",Raw_Data[[#This Row],[Call Status]]="Escalated","2",Raw_Data[[#This Row],[Call Status]]="Pending","3",Raw_Data[[#This Row],[Call Status]]="Abandoned","0")</f>
        <v>5</v>
      </c>
      <c r="U4675" t="str">
        <f>TEXT(Raw_Data[[#This Row],[Call Date]],"mmmm")</f>
        <v>April</v>
      </c>
      <c r="V4675" t="str" cm="1">
        <f t="array" ref="V4675">_xlfn.IFS(Raw_Data[[#This Row],[Customer Satisfaction]]&lt;2,"Poor",Raw_Data[[#This Row],[Customer Satisfaction]]&lt;4,"Average",Raw_Data[[#This Row],[Customer Satisfaction]]&gt;=4,"Excellent")</f>
        <v>Excellent</v>
      </c>
    </row>
    <row r="4676" spans="2:22" x14ac:dyDescent="0.3">
      <c r="B4676" t="s">
        <v>624</v>
      </c>
      <c r="C4676" s="2">
        <v>45970</v>
      </c>
      <c r="D4676" s="1">
        <v>0.66180555555555554</v>
      </c>
      <c r="E4676" t="s">
        <v>59</v>
      </c>
      <c r="F4676" t="s">
        <v>38</v>
      </c>
      <c r="G4676" t="s">
        <v>327</v>
      </c>
      <c r="H4676" t="s">
        <v>22</v>
      </c>
      <c r="I4676" t="s">
        <v>23</v>
      </c>
      <c r="J4676" t="s">
        <v>42</v>
      </c>
      <c r="K4676" t="s">
        <v>25</v>
      </c>
      <c r="L4676" t="s">
        <v>25</v>
      </c>
      <c r="M4676">
        <v>2.5</v>
      </c>
      <c r="N4676">
        <v>1.4</v>
      </c>
      <c r="O4676" t="s">
        <v>26</v>
      </c>
      <c r="P4676">
        <v>2</v>
      </c>
      <c r="Q4676" t="s">
        <v>615</v>
      </c>
      <c r="R4676" t="s">
        <v>28</v>
      </c>
      <c r="S4676">
        <v>155.55000000000001</v>
      </c>
      <c r="T4676" t="str" cm="1">
        <f t="array" ref="T4676">_xlfn.IFS(Raw_Data[[#This Row],[Call Status]]="Resolved","5",Raw_Data[[#This Row],[Call Status]]="Escalated","2",Raw_Data[[#This Row],[Call Status]]="Pending","3",Raw_Data[[#This Row],[Call Status]]="Abandoned","0")</f>
        <v>5</v>
      </c>
      <c r="U4676" t="str">
        <f>TEXT(Raw_Data[[#This Row],[Call Date]],"mmmm")</f>
        <v>November</v>
      </c>
      <c r="V4676" t="str" cm="1">
        <f t="array" ref="V4676">_xlfn.IFS(Raw_Data[[#This Row],[Customer Satisfaction]]&lt;2,"Poor",Raw_Data[[#This Row],[Customer Satisfaction]]&lt;4,"Average",Raw_Data[[#This Row],[Customer Satisfaction]]&gt;=4,"Excellent")</f>
        <v>Average</v>
      </c>
    </row>
    <row r="4677" spans="2:22" x14ac:dyDescent="0.3">
      <c r="B4677" t="s">
        <v>2608</v>
      </c>
      <c r="C4677" s="2">
        <v>45706</v>
      </c>
      <c r="D4677" s="1">
        <v>0.65138888888888891</v>
      </c>
      <c r="E4677" t="s">
        <v>41</v>
      </c>
      <c r="F4677" t="s">
        <v>48</v>
      </c>
      <c r="G4677" t="s">
        <v>327</v>
      </c>
      <c r="H4677" t="s">
        <v>2392</v>
      </c>
      <c r="I4677" t="s">
        <v>1137</v>
      </c>
      <c r="J4677" t="s">
        <v>42</v>
      </c>
      <c r="K4677" t="s">
        <v>25</v>
      </c>
      <c r="L4677" t="s">
        <v>25</v>
      </c>
      <c r="M4677">
        <v>2.6</v>
      </c>
      <c r="N4677">
        <v>7.7</v>
      </c>
      <c r="O4677" t="s">
        <v>26</v>
      </c>
      <c r="P4677">
        <v>5</v>
      </c>
      <c r="Q4677" t="s">
        <v>27</v>
      </c>
      <c r="R4677" t="s">
        <v>28</v>
      </c>
      <c r="S4677">
        <v>554.09</v>
      </c>
      <c r="T4677" t="str" cm="1">
        <f t="array" ref="T4677">_xlfn.IFS(Raw_Data[[#This Row],[Call Status]]="Resolved","5",Raw_Data[[#This Row],[Call Status]]="Escalated","2",Raw_Data[[#This Row],[Call Status]]="Pending","3",Raw_Data[[#This Row],[Call Status]]="Abandoned","0")</f>
        <v>5</v>
      </c>
      <c r="U4677" t="str">
        <f>TEXT(Raw_Data[[#This Row],[Call Date]],"mmmm")</f>
        <v>February</v>
      </c>
      <c r="V4677" t="str" cm="1">
        <f t="array" ref="V4677">_xlfn.IFS(Raw_Data[[#This Row],[Customer Satisfaction]]&lt;2,"Poor",Raw_Data[[#This Row],[Customer Satisfaction]]&lt;4,"Average",Raw_Data[[#This Row],[Customer Satisfaction]]&gt;=4,"Excellent")</f>
        <v>Excellent</v>
      </c>
    </row>
    <row r="4678" spans="2:22" x14ac:dyDescent="0.3">
      <c r="B4678" t="s">
        <v>3824</v>
      </c>
      <c r="C4678" s="2">
        <v>45830</v>
      </c>
      <c r="D4678" s="1">
        <v>0.39374999999999999</v>
      </c>
      <c r="E4678" t="s">
        <v>91</v>
      </c>
      <c r="F4678" t="s">
        <v>38</v>
      </c>
      <c r="G4678" t="s">
        <v>327</v>
      </c>
      <c r="H4678" t="s">
        <v>2026</v>
      </c>
      <c r="I4678" t="s">
        <v>1137</v>
      </c>
      <c r="J4678" t="s">
        <v>42</v>
      </c>
      <c r="K4678" t="s">
        <v>25</v>
      </c>
      <c r="L4678" t="s">
        <v>3559</v>
      </c>
      <c r="M4678">
        <v>0.5</v>
      </c>
      <c r="N4678">
        <v>11.3</v>
      </c>
      <c r="O4678" t="s">
        <v>28</v>
      </c>
      <c r="P4678">
        <v>0</v>
      </c>
      <c r="Q4678" t="s">
        <v>615</v>
      </c>
      <c r="R4678" t="s">
        <v>28</v>
      </c>
      <c r="S4678">
        <v>248.55</v>
      </c>
      <c r="T4678" t="str" cm="1">
        <f t="array" ref="T4678">_xlfn.IFS(Raw_Data[[#This Row],[Call Status]]="Resolved","5",Raw_Data[[#This Row],[Call Status]]="Escalated","2",Raw_Data[[#This Row],[Call Status]]="Pending","3",Raw_Data[[#This Row],[Call Status]]="Abandoned","0")</f>
        <v>5</v>
      </c>
      <c r="U4678" t="str">
        <f>TEXT(Raw_Data[[#This Row],[Call Date]],"mmmm")</f>
        <v>June</v>
      </c>
      <c r="V4678" t="str" cm="1">
        <f t="array" ref="V4678">_xlfn.IFS(Raw_Data[[#This Row],[Customer Satisfaction]]&lt;2,"Poor",Raw_Data[[#This Row],[Customer Satisfaction]]&lt;4,"Average",Raw_Data[[#This Row],[Customer Satisfaction]]&gt;=4,"Excellent")</f>
        <v>Poor</v>
      </c>
    </row>
    <row r="4679" spans="2:22" x14ac:dyDescent="0.3">
      <c r="B4679" t="s">
        <v>8247</v>
      </c>
      <c r="C4679" s="2">
        <v>45739</v>
      </c>
      <c r="D4679" s="1">
        <v>0.71250000000000002</v>
      </c>
      <c r="E4679" t="s">
        <v>44</v>
      </c>
      <c r="F4679" t="s">
        <v>38</v>
      </c>
      <c r="G4679" t="s">
        <v>162</v>
      </c>
      <c r="H4679" t="s">
        <v>22</v>
      </c>
      <c r="I4679" t="s">
        <v>23</v>
      </c>
      <c r="J4679" t="s">
        <v>39</v>
      </c>
      <c r="K4679" t="s">
        <v>16</v>
      </c>
      <c r="L4679" t="s">
        <v>16</v>
      </c>
      <c r="M4679">
        <v>0.5</v>
      </c>
      <c r="N4679">
        <v>5.2</v>
      </c>
      <c r="O4679" t="s">
        <v>28</v>
      </c>
      <c r="P4679">
        <v>0</v>
      </c>
      <c r="Q4679" t="s">
        <v>1014</v>
      </c>
      <c r="R4679" t="s">
        <v>26</v>
      </c>
      <c r="S4679">
        <v>161.01</v>
      </c>
      <c r="T4679" t="str" cm="1">
        <f t="array" ref="T4679">_xlfn.IFS(Raw_Data[[#This Row],[Call Status]]="Resolved","5",Raw_Data[[#This Row],[Call Status]]="Escalated","2",Raw_Data[[#This Row],[Call Status]]="Pending","3",Raw_Data[[#This Row],[Call Status]]="Abandoned","0")</f>
        <v>2</v>
      </c>
      <c r="U4679" t="str">
        <f>TEXT(Raw_Data[[#This Row],[Call Date]],"mmmm")</f>
        <v>March</v>
      </c>
      <c r="V4679" t="str" cm="1">
        <f t="array" ref="V4679">_xlfn.IFS(Raw_Data[[#This Row],[Customer Satisfaction]]&lt;2,"Poor",Raw_Data[[#This Row],[Customer Satisfaction]]&lt;4,"Average",Raw_Data[[#This Row],[Customer Satisfaction]]&gt;=4,"Excellent")</f>
        <v>Poor</v>
      </c>
    </row>
    <row r="4680" spans="2:22" x14ac:dyDescent="0.3">
      <c r="B4680" t="s">
        <v>4201</v>
      </c>
      <c r="C4680" s="2">
        <v>45979</v>
      </c>
      <c r="D4680" s="1">
        <v>0.54097222222222219</v>
      </c>
      <c r="E4680" t="s">
        <v>44</v>
      </c>
      <c r="F4680" t="s">
        <v>38</v>
      </c>
      <c r="G4680" t="s">
        <v>250</v>
      </c>
      <c r="H4680" t="s">
        <v>2392</v>
      </c>
      <c r="I4680" t="s">
        <v>1137</v>
      </c>
      <c r="J4680" t="s">
        <v>76</v>
      </c>
      <c r="K4680" t="s">
        <v>25</v>
      </c>
      <c r="L4680" t="s">
        <v>3564</v>
      </c>
      <c r="M4680">
        <v>5.9</v>
      </c>
      <c r="N4680">
        <v>8.9</v>
      </c>
      <c r="O4680" t="s">
        <v>26</v>
      </c>
      <c r="P4680">
        <v>5</v>
      </c>
      <c r="Q4680" t="s">
        <v>27</v>
      </c>
      <c r="R4680" t="s">
        <v>28</v>
      </c>
      <c r="S4680">
        <v>105.03</v>
      </c>
      <c r="T4680" t="str" cm="1">
        <f t="array" ref="T4680">_xlfn.IFS(Raw_Data[[#This Row],[Call Status]]="Resolved","5",Raw_Data[[#This Row],[Call Status]]="Escalated","2",Raw_Data[[#This Row],[Call Status]]="Pending","3",Raw_Data[[#This Row],[Call Status]]="Abandoned","0")</f>
        <v>5</v>
      </c>
      <c r="U4680" t="str">
        <f>TEXT(Raw_Data[[#This Row],[Call Date]],"mmmm")</f>
        <v>November</v>
      </c>
      <c r="V4680" t="str" cm="1">
        <f t="array" ref="V4680">_xlfn.IFS(Raw_Data[[#This Row],[Customer Satisfaction]]&lt;2,"Poor",Raw_Data[[#This Row],[Customer Satisfaction]]&lt;4,"Average",Raw_Data[[#This Row],[Customer Satisfaction]]&gt;=4,"Excellent")</f>
        <v>Excellent</v>
      </c>
    </row>
    <row r="4681" spans="2:22" x14ac:dyDescent="0.3">
      <c r="B4681" t="s">
        <v>4395</v>
      </c>
      <c r="C4681" s="2">
        <v>45990</v>
      </c>
      <c r="D4681" s="1">
        <v>0.83125000000000004</v>
      </c>
      <c r="E4681" t="s">
        <v>110</v>
      </c>
      <c r="F4681" t="s">
        <v>48</v>
      </c>
      <c r="G4681" t="s">
        <v>21</v>
      </c>
      <c r="H4681" t="s">
        <v>22</v>
      </c>
      <c r="I4681" t="s">
        <v>1128</v>
      </c>
      <c r="J4681" t="s">
        <v>35</v>
      </c>
      <c r="K4681" t="s">
        <v>25</v>
      </c>
      <c r="L4681" t="s">
        <v>3561</v>
      </c>
      <c r="M4681">
        <v>4.3</v>
      </c>
      <c r="N4681">
        <v>10.5</v>
      </c>
      <c r="O4681" t="s">
        <v>26</v>
      </c>
      <c r="P4681">
        <v>4</v>
      </c>
      <c r="Q4681" t="s">
        <v>27</v>
      </c>
      <c r="R4681" t="s">
        <v>28</v>
      </c>
      <c r="S4681">
        <v>97.77</v>
      </c>
      <c r="T4681" t="str" cm="1">
        <f t="array" ref="T4681">_xlfn.IFS(Raw_Data[[#This Row],[Call Status]]="Resolved","5",Raw_Data[[#This Row],[Call Status]]="Escalated","2",Raw_Data[[#This Row],[Call Status]]="Pending","3",Raw_Data[[#This Row],[Call Status]]="Abandoned","0")</f>
        <v>5</v>
      </c>
      <c r="U4681" t="str">
        <f>TEXT(Raw_Data[[#This Row],[Call Date]],"mmmm")</f>
        <v>November</v>
      </c>
      <c r="V4681" t="str" cm="1">
        <f t="array" ref="V4681">_xlfn.IFS(Raw_Data[[#This Row],[Customer Satisfaction]]&lt;2,"Poor",Raw_Data[[#This Row],[Customer Satisfaction]]&lt;4,"Average",Raw_Data[[#This Row],[Customer Satisfaction]]&gt;=4,"Excellent")</f>
        <v>Excellent</v>
      </c>
    </row>
    <row r="4682" spans="2:22" x14ac:dyDescent="0.3">
      <c r="B4682" t="s">
        <v>5062</v>
      </c>
      <c r="C4682" s="2">
        <v>45702</v>
      </c>
      <c r="D4682" s="1">
        <v>0.59166666666666667</v>
      </c>
      <c r="E4682" t="s">
        <v>30</v>
      </c>
      <c r="F4682" t="s">
        <v>34</v>
      </c>
      <c r="G4682" t="s">
        <v>21</v>
      </c>
      <c r="H4682" t="s">
        <v>22</v>
      </c>
      <c r="I4682" t="s">
        <v>1137</v>
      </c>
      <c r="J4682" t="s">
        <v>49</v>
      </c>
      <c r="K4682" t="s">
        <v>25</v>
      </c>
      <c r="L4682" t="s">
        <v>3564</v>
      </c>
      <c r="M4682">
        <v>2.1</v>
      </c>
      <c r="N4682">
        <v>13.1</v>
      </c>
      <c r="O4682" t="s">
        <v>26</v>
      </c>
      <c r="P4682">
        <v>0</v>
      </c>
      <c r="Q4682" t="s">
        <v>27</v>
      </c>
      <c r="R4682" t="s">
        <v>28</v>
      </c>
      <c r="S4682">
        <v>370.08</v>
      </c>
      <c r="T4682" t="str" cm="1">
        <f t="array" ref="T4682">_xlfn.IFS(Raw_Data[[#This Row],[Call Status]]="Resolved","5",Raw_Data[[#This Row],[Call Status]]="Escalated","2",Raw_Data[[#This Row],[Call Status]]="Pending","3",Raw_Data[[#This Row],[Call Status]]="Abandoned","0")</f>
        <v>5</v>
      </c>
      <c r="U4682" t="str">
        <f>TEXT(Raw_Data[[#This Row],[Call Date]],"mmmm")</f>
        <v>February</v>
      </c>
      <c r="V4682" t="str" cm="1">
        <f t="array" ref="V4682">_xlfn.IFS(Raw_Data[[#This Row],[Customer Satisfaction]]&lt;2,"Poor",Raw_Data[[#This Row],[Customer Satisfaction]]&lt;4,"Average",Raw_Data[[#This Row],[Customer Satisfaction]]&gt;=4,"Excellent")</f>
        <v>Poor</v>
      </c>
    </row>
    <row r="4683" spans="2:22" x14ac:dyDescent="0.3">
      <c r="B4683" t="s">
        <v>705</v>
      </c>
      <c r="C4683" s="2">
        <v>45992</v>
      </c>
      <c r="D4683" s="1">
        <v>0.42986111111111114</v>
      </c>
      <c r="E4683" t="s">
        <v>33</v>
      </c>
      <c r="F4683" t="s">
        <v>38</v>
      </c>
      <c r="G4683" t="s">
        <v>162</v>
      </c>
      <c r="H4683" t="s">
        <v>22</v>
      </c>
      <c r="I4683" t="s">
        <v>23</v>
      </c>
      <c r="J4683" t="s">
        <v>42</v>
      </c>
      <c r="K4683" t="s">
        <v>25</v>
      </c>
      <c r="L4683" t="s">
        <v>25</v>
      </c>
      <c r="M4683">
        <v>5.8</v>
      </c>
      <c r="N4683">
        <v>5.0999999999999996</v>
      </c>
      <c r="O4683" t="s">
        <v>28</v>
      </c>
      <c r="P4683">
        <v>4</v>
      </c>
      <c r="Q4683" t="s">
        <v>615</v>
      </c>
      <c r="R4683" t="s">
        <v>28</v>
      </c>
      <c r="S4683">
        <v>42.11</v>
      </c>
      <c r="T4683" t="str" cm="1">
        <f t="array" ref="T4683">_xlfn.IFS(Raw_Data[[#This Row],[Call Status]]="Resolved","5",Raw_Data[[#This Row],[Call Status]]="Escalated","2",Raw_Data[[#This Row],[Call Status]]="Pending","3",Raw_Data[[#This Row],[Call Status]]="Abandoned","0")</f>
        <v>5</v>
      </c>
      <c r="U4683" t="str">
        <f>TEXT(Raw_Data[[#This Row],[Call Date]],"mmmm")</f>
        <v>December</v>
      </c>
      <c r="V4683" t="str" cm="1">
        <f t="array" ref="V4683">_xlfn.IFS(Raw_Data[[#This Row],[Customer Satisfaction]]&lt;2,"Poor",Raw_Data[[#This Row],[Customer Satisfaction]]&lt;4,"Average",Raw_Data[[#This Row],[Customer Satisfaction]]&gt;=4,"Excellent")</f>
        <v>Excellent</v>
      </c>
    </row>
    <row r="4684" spans="2:22" x14ac:dyDescent="0.3">
      <c r="B4684" t="s">
        <v>6940</v>
      </c>
      <c r="C4684" s="2">
        <v>45677</v>
      </c>
      <c r="D4684" s="1">
        <v>0.78819444444444442</v>
      </c>
      <c r="E4684" t="s">
        <v>57</v>
      </c>
      <c r="F4684" t="s">
        <v>20</v>
      </c>
      <c r="G4684" t="s">
        <v>21</v>
      </c>
      <c r="H4684" t="s">
        <v>22</v>
      </c>
      <c r="I4684" t="s">
        <v>23</v>
      </c>
      <c r="J4684" t="s">
        <v>45</v>
      </c>
      <c r="K4684" t="s">
        <v>25</v>
      </c>
      <c r="L4684" t="s">
        <v>3564</v>
      </c>
      <c r="M4684">
        <v>7.1</v>
      </c>
      <c r="N4684">
        <v>14.4</v>
      </c>
      <c r="O4684" t="s">
        <v>26</v>
      </c>
      <c r="P4684">
        <v>4</v>
      </c>
      <c r="Q4684" t="s">
        <v>27</v>
      </c>
      <c r="R4684" t="s">
        <v>28</v>
      </c>
      <c r="S4684">
        <v>65.28</v>
      </c>
      <c r="T4684" t="str" cm="1">
        <f t="array" ref="T4684">_xlfn.IFS(Raw_Data[[#This Row],[Call Status]]="Resolved","5",Raw_Data[[#This Row],[Call Status]]="Escalated","2",Raw_Data[[#This Row],[Call Status]]="Pending","3",Raw_Data[[#This Row],[Call Status]]="Abandoned","0")</f>
        <v>5</v>
      </c>
      <c r="U4684" t="str">
        <f>TEXT(Raw_Data[[#This Row],[Call Date]],"mmmm")</f>
        <v>January</v>
      </c>
      <c r="V4684" t="str" cm="1">
        <f t="array" ref="V4684">_xlfn.IFS(Raw_Data[[#This Row],[Customer Satisfaction]]&lt;2,"Poor",Raw_Data[[#This Row],[Customer Satisfaction]]&lt;4,"Average",Raw_Data[[#This Row],[Customer Satisfaction]]&gt;=4,"Excellent")</f>
        <v>Excellent</v>
      </c>
    </row>
    <row r="4685" spans="2:22" x14ac:dyDescent="0.3">
      <c r="B4685" t="s">
        <v>9138</v>
      </c>
      <c r="C4685" s="2">
        <v>45878</v>
      </c>
      <c r="D4685" s="1">
        <v>0.76527777777777772</v>
      </c>
      <c r="E4685" t="s">
        <v>63</v>
      </c>
      <c r="F4685" t="s">
        <v>48</v>
      </c>
      <c r="G4685" t="s">
        <v>162</v>
      </c>
      <c r="H4685" t="s">
        <v>2392</v>
      </c>
      <c r="I4685" t="s">
        <v>23</v>
      </c>
      <c r="J4685" t="s">
        <v>42</v>
      </c>
      <c r="K4685" t="s">
        <v>8876</v>
      </c>
      <c r="L4685" t="s">
        <v>8877</v>
      </c>
      <c r="M4685">
        <v>9.1999999999999993</v>
      </c>
      <c r="N4685">
        <v>9</v>
      </c>
      <c r="O4685" t="s">
        <v>28</v>
      </c>
      <c r="P4685">
        <v>0</v>
      </c>
      <c r="Q4685" t="s">
        <v>615</v>
      </c>
      <c r="R4685" t="s">
        <v>28</v>
      </c>
      <c r="S4685">
        <v>127.81</v>
      </c>
      <c r="T4685" t="str" cm="1">
        <f t="array" ref="T4685">_xlfn.IFS(Raw_Data[[#This Row],[Call Status]]="Resolved","5",Raw_Data[[#This Row],[Call Status]]="Escalated","2",Raw_Data[[#This Row],[Call Status]]="Pending","3",Raw_Data[[#This Row],[Call Status]]="Abandoned","0")</f>
        <v>3</v>
      </c>
      <c r="U4685" t="str">
        <f>TEXT(Raw_Data[[#This Row],[Call Date]],"mmmm")</f>
        <v>August</v>
      </c>
      <c r="V4685" t="str" cm="1">
        <f t="array" ref="V4685">_xlfn.IFS(Raw_Data[[#This Row],[Customer Satisfaction]]&lt;2,"Poor",Raw_Data[[#This Row],[Customer Satisfaction]]&lt;4,"Average",Raw_Data[[#This Row],[Customer Satisfaction]]&gt;=4,"Excellent")</f>
        <v>Poor</v>
      </c>
    </row>
    <row r="4686" spans="2:22" x14ac:dyDescent="0.3">
      <c r="B4686" t="s">
        <v>344</v>
      </c>
      <c r="C4686" s="2">
        <v>45780</v>
      </c>
      <c r="D4686" s="1">
        <v>0.53611111111111109</v>
      </c>
      <c r="E4686" t="s">
        <v>57</v>
      </c>
      <c r="F4686" t="s">
        <v>38</v>
      </c>
      <c r="G4686" t="s">
        <v>327</v>
      </c>
      <c r="H4686" t="s">
        <v>22</v>
      </c>
      <c r="I4686" t="s">
        <v>23</v>
      </c>
      <c r="J4686" t="s">
        <v>76</v>
      </c>
      <c r="K4686" t="s">
        <v>25</v>
      </c>
      <c r="L4686" t="s">
        <v>25</v>
      </c>
      <c r="M4686">
        <v>3.3</v>
      </c>
      <c r="N4686">
        <v>10.199999999999999</v>
      </c>
      <c r="O4686" t="s">
        <v>26</v>
      </c>
      <c r="P4686">
        <v>5</v>
      </c>
      <c r="Q4686" t="s">
        <v>27</v>
      </c>
      <c r="R4686" t="s">
        <v>28</v>
      </c>
      <c r="S4686">
        <v>318.89</v>
      </c>
      <c r="T4686" t="str" cm="1">
        <f t="array" ref="T4686">_xlfn.IFS(Raw_Data[[#This Row],[Call Status]]="Resolved","5",Raw_Data[[#This Row],[Call Status]]="Escalated","2",Raw_Data[[#This Row],[Call Status]]="Pending","3",Raw_Data[[#This Row],[Call Status]]="Abandoned","0")</f>
        <v>5</v>
      </c>
      <c r="U4686" t="str">
        <f>TEXT(Raw_Data[[#This Row],[Call Date]],"mmmm")</f>
        <v>May</v>
      </c>
      <c r="V4686" t="str" cm="1">
        <f t="array" ref="V4686">_xlfn.IFS(Raw_Data[[#This Row],[Customer Satisfaction]]&lt;2,"Poor",Raw_Data[[#This Row],[Customer Satisfaction]]&lt;4,"Average",Raw_Data[[#This Row],[Customer Satisfaction]]&gt;=4,"Excellent")</f>
        <v>Excellent</v>
      </c>
    </row>
    <row r="4687" spans="2:22" x14ac:dyDescent="0.3">
      <c r="B4687" t="s">
        <v>6693</v>
      </c>
      <c r="C4687" s="2">
        <v>45891</v>
      </c>
      <c r="D4687" s="1">
        <v>0.64027777777777772</v>
      </c>
      <c r="E4687" t="s">
        <v>84</v>
      </c>
      <c r="F4687" t="s">
        <v>48</v>
      </c>
      <c r="G4687" t="s">
        <v>250</v>
      </c>
      <c r="H4687" t="s">
        <v>22</v>
      </c>
      <c r="I4687" t="s">
        <v>23</v>
      </c>
      <c r="J4687" t="s">
        <v>76</v>
      </c>
      <c r="K4687" t="s">
        <v>25</v>
      </c>
      <c r="L4687" t="s">
        <v>3561</v>
      </c>
      <c r="M4687">
        <v>2.6</v>
      </c>
      <c r="N4687">
        <v>9.8000000000000007</v>
      </c>
      <c r="O4687" t="s">
        <v>26</v>
      </c>
      <c r="P4687">
        <v>3</v>
      </c>
      <c r="Q4687" t="s">
        <v>615</v>
      </c>
      <c r="R4687" t="s">
        <v>28</v>
      </c>
      <c r="S4687">
        <v>259.19</v>
      </c>
      <c r="T4687" t="str" cm="1">
        <f t="array" ref="T4687">_xlfn.IFS(Raw_Data[[#This Row],[Call Status]]="Resolved","5",Raw_Data[[#This Row],[Call Status]]="Escalated","2",Raw_Data[[#This Row],[Call Status]]="Pending","3",Raw_Data[[#This Row],[Call Status]]="Abandoned","0")</f>
        <v>5</v>
      </c>
      <c r="U4687" t="str">
        <f>TEXT(Raw_Data[[#This Row],[Call Date]],"mmmm")</f>
        <v>August</v>
      </c>
      <c r="V4687" t="str" cm="1">
        <f t="array" ref="V4687">_xlfn.IFS(Raw_Data[[#This Row],[Customer Satisfaction]]&lt;2,"Poor",Raw_Data[[#This Row],[Customer Satisfaction]]&lt;4,"Average",Raw_Data[[#This Row],[Customer Satisfaction]]&gt;=4,"Excellent")</f>
        <v>Average</v>
      </c>
    </row>
    <row r="4688" spans="2:22" x14ac:dyDescent="0.3">
      <c r="B4688" t="s">
        <v>7114</v>
      </c>
      <c r="C4688" s="2">
        <v>45878</v>
      </c>
      <c r="D4688" s="1">
        <v>0.45555555555555555</v>
      </c>
      <c r="E4688" t="s">
        <v>53</v>
      </c>
      <c r="F4688" t="s">
        <v>38</v>
      </c>
      <c r="G4688" t="s">
        <v>250</v>
      </c>
      <c r="H4688" t="s">
        <v>22</v>
      </c>
      <c r="I4688" t="s">
        <v>23</v>
      </c>
      <c r="J4688" t="s">
        <v>42</v>
      </c>
      <c r="K4688" t="s">
        <v>25</v>
      </c>
      <c r="L4688" t="s">
        <v>3564</v>
      </c>
      <c r="M4688">
        <v>5.3</v>
      </c>
      <c r="N4688">
        <v>5.7</v>
      </c>
      <c r="O4688" t="s">
        <v>26</v>
      </c>
      <c r="P4688">
        <v>5</v>
      </c>
      <c r="Q4688" t="s">
        <v>27</v>
      </c>
      <c r="R4688" t="s">
        <v>26</v>
      </c>
      <c r="S4688">
        <v>248.48</v>
      </c>
      <c r="T4688" t="str" cm="1">
        <f t="array" ref="T4688">_xlfn.IFS(Raw_Data[[#This Row],[Call Status]]="Resolved","5",Raw_Data[[#This Row],[Call Status]]="Escalated","2",Raw_Data[[#This Row],[Call Status]]="Pending","3",Raw_Data[[#This Row],[Call Status]]="Abandoned","0")</f>
        <v>5</v>
      </c>
      <c r="U4688" t="str">
        <f>TEXT(Raw_Data[[#This Row],[Call Date]],"mmmm")</f>
        <v>August</v>
      </c>
      <c r="V4688" t="str" cm="1">
        <f t="array" ref="V4688">_xlfn.IFS(Raw_Data[[#This Row],[Customer Satisfaction]]&lt;2,"Poor",Raw_Data[[#This Row],[Customer Satisfaction]]&lt;4,"Average",Raw_Data[[#This Row],[Customer Satisfaction]]&gt;=4,"Excellent")</f>
        <v>Excellent</v>
      </c>
    </row>
    <row r="4689" spans="2:22" x14ac:dyDescent="0.3">
      <c r="B4689" t="s">
        <v>8709</v>
      </c>
      <c r="C4689" s="2">
        <v>45980</v>
      </c>
      <c r="D4689" s="1">
        <v>0.35138888888888886</v>
      </c>
      <c r="E4689" t="s">
        <v>108</v>
      </c>
      <c r="F4689" t="s">
        <v>48</v>
      </c>
      <c r="G4689" t="s">
        <v>250</v>
      </c>
      <c r="H4689" t="s">
        <v>2026</v>
      </c>
      <c r="I4689" t="s">
        <v>23</v>
      </c>
      <c r="J4689" t="s">
        <v>64</v>
      </c>
      <c r="K4689" t="s">
        <v>16</v>
      </c>
      <c r="L4689" t="s">
        <v>16</v>
      </c>
      <c r="M4689">
        <v>0.3</v>
      </c>
      <c r="N4689">
        <v>13.4</v>
      </c>
      <c r="O4689" t="s">
        <v>28</v>
      </c>
      <c r="P4689">
        <v>1</v>
      </c>
      <c r="Q4689" t="s">
        <v>1014</v>
      </c>
      <c r="R4689" t="s">
        <v>26</v>
      </c>
      <c r="S4689">
        <v>185.96</v>
      </c>
      <c r="T4689" t="str" cm="1">
        <f t="array" ref="T4689">_xlfn.IFS(Raw_Data[[#This Row],[Call Status]]="Resolved","5",Raw_Data[[#This Row],[Call Status]]="Escalated","2",Raw_Data[[#This Row],[Call Status]]="Pending","3",Raw_Data[[#This Row],[Call Status]]="Abandoned","0")</f>
        <v>2</v>
      </c>
      <c r="U4689" t="str">
        <f>TEXT(Raw_Data[[#This Row],[Call Date]],"mmmm")</f>
        <v>November</v>
      </c>
      <c r="V4689" t="str" cm="1">
        <f t="array" ref="V4689">_xlfn.IFS(Raw_Data[[#This Row],[Customer Satisfaction]]&lt;2,"Poor",Raw_Data[[#This Row],[Customer Satisfaction]]&lt;4,"Average",Raw_Data[[#This Row],[Customer Satisfaction]]&gt;=4,"Excellent")</f>
        <v>Poor</v>
      </c>
    </row>
    <row r="4690" spans="2:22" x14ac:dyDescent="0.3">
      <c r="B4690" t="s">
        <v>9500</v>
      </c>
      <c r="C4690" s="2">
        <v>45996</v>
      </c>
      <c r="D4690" s="1">
        <v>0.8979166666666667</v>
      </c>
      <c r="E4690" t="s">
        <v>66</v>
      </c>
      <c r="F4690" t="s">
        <v>20</v>
      </c>
      <c r="G4690" t="s">
        <v>21</v>
      </c>
      <c r="H4690" t="s">
        <v>22</v>
      </c>
      <c r="I4690" t="s">
        <v>1128</v>
      </c>
      <c r="J4690" t="s">
        <v>49</v>
      </c>
      <c r="K4690" t="s">
        <v>8876</v>
      </c>
      <c r="L4690" t="s">
        <v>8877</v>
      </c>
      <c r="M4690">
        <v>6.4</v>
      </c>
      <c r="N4690">
        <v>2.5</v>
      </c>
      <c r="O4690" t="s">
        <v>28</v>
      </c>
      <c r="P4690">
        <v>4</v>
      </c>
      <c r="Q4690" t="s">
        <v>615</v>
      </c>
      <c r="R4690" t="s">
        <v>28</v>
      </c>
      <c r="S4690">
        <v>168.73</v>
      </c>
      <c r="T4690" t="str" cm="1">
        <f t="array" ref="T4690">_xlfn.IFS(Raw_Data[[#This Row],[Call Status]]="Resolved","5",Raw_Data[[#This Row],[Call Status]]="Escalated","2",Raw_Data[[#This Row],[Call Status]]="Pending","3",Raw_Data[[#This Row],[Call Status]]="Abandoned","0")</f>
        <v>3</v>
      </c>
      <c r="U4690" t="str">
        <f>TEXT(Raw_Data[[#This Row],[Call Date]],"mmmm")</f>
        <v>December</v>
      </c>
      <c r="V4690" t="str" cm="1">
        <f t="array" ref="V4690">_xlfn.IFS(Raw_Data[[#This Row],[Customer Satisfaction]]&lt;2,"Poor",Raw_Data[[#This Row],[Customer Satisfaction]]&lt;4,"Average",Raw_Data[[#This Row],[Customer Satisfaction]]&gt;=4,"Excellent")</f>
        <v>Excellent</v>
      </c>
    </row>
    <row r="4691" spans="2:22" x14ac:dyDescent="0.3">
      <c r="B4691" t="s">
        <v>2573</v>
      </c>
      <c r="C4691" s="2">
        <v>45660</v>
      </c>
      <c r="D4691" s="1">
        <v>0.77430555555555558</v>
      </c>
      <c r="E4691" t="s">
        <v>37</v>
      </c>
      <c r="F4691" t="s">
        <v>20</v>
      </c>
      <c r="G4691" t="s">
        <v>250</v>
      </c>
      <c r="H4691" t="s">
        <v>2392</v>
      </c>
      <c r="I4691" t="s">
        <v>1137</v>
      </c>
      <c r="J4691" t="s">
        <v>35</v>
      </c>
      <c r="K4691" t="s">
        <v>25</v>
      </c>
      <c r="L4691" t="s">
        <v>25</v>
      </c>
      <c r="M4691">
        <v>0.5</v>
      </c>
      <c r="N4691">
        <v>11</v>
      </c>
      <c r="O4691" t="s">
        <v>26</v>
      </c>
      <c r="P4691">
        <v>5</v>
      </c>
      <c r="Q4691" t="s">
        <v>27</v>
      </c>
      <c r="R4691" t="s">
        <v>28</v>
      </c>
      <c r="S4691">
        <v>193.96</v>
      </c>
      <c r="T4691" t="str" cm="1">
        <f t="array" ref="T4691">_xlfn.IFS(Raw_Data[[#This Row],[Call Status]]="Resolved","5",Raw_Data[[#This Row],[Call Status]]="Escalated","2",Raw_Data[[#This Row],[Call Status]]="Pending","3",Raw_Data[[#This Row],[Call Status]]="Abandoned","0")</f>
        <v>5</v>
      </c>
      <c r="U4691" t="str">
        <f>TEXT(Raw_Data[[#This Row],[Call Date]],"mmmm")</f>
        <v>January</v>
      </c>
      <c r="V4691" t="str" cm="1">
        <f t="array" ref="V4691">_xlfn.IFS(Raw_Data[[#This Row],[Customer Satisfaction]]&lt;2,"Poor",Raw_Data[[#This Row],[Customer Satisfaction]]&lt;4,"Average",Raw_Data[[#This Row],[Customer Satisfaction]]&gt;=4,"Excellent")</f>
        <v>Excellent</v>
      </c>
    </row>
    <row r="4692" spans="2:22" x14ac:dyDescent="0.3">
      <c r="B4692" t="s">
        <v>2933</v>
      </c>
      <c r="C4692" s="2">
        <v>45839</v>
      </c>
      <c r="D4692" s="1">
        <v>0.87361111111111112</v>
      </c>
      <c r="E4692" t="s">
        <v>66</v>
      </c>
      <c r="F4692" t="s">
        <v>48</v>
      </c>
      <c r="G4692" t="s">
        <v>250</v>
      </c>
      <c r="H4692" t="s">
        <v>2392</v>
      </c>
      <c r="I4692" t="s">
        <v>23</v>
      </c>
      <c r="J4692" t="s">
        <v>42</v>
      </c>
      <c r="K4692" t="s">
        <v>25</v>
      </c>
      <c r="L4692" t="s">
        <v>25</v>
      </c>
      <c r="M4692">
        <v>7.4</v>
      </c>
      <c r="N4692">
        <v>11.8</v>
      </c>
      <c r="O4692" t="s">
        <v>28</v>
      </c>
      <c r="P4692">
        <v>3</v>
      </c>
      <c r="Q4692" t="s">
        <v>615</v>
      </c>
      <c r="R4692" t="s">
        <v>28</v>
      </c>
      <c r="S4692">
        <v>306.52999999999997</v>
      </c>
      <c r="T4692" t="str" cm="1">
        <f t="array" ref="T4692">_xlfn.IFS(Raw_Data[[#This Row],[Call Status]]="Resolved","5",Raw_Data[[#This Row],[Call Status]]="Escalated","2",Raw_Data[[#This Row],[Call Status]]="Pending","3",Raw_Data[[#This Row],[Call Status]]="Abandoned","0")</f>
        <v>5</v>
      </c>
      <c r="U4692" t="str">
        <f>TEXT(Raw_Data[[#This Row],[Call Date]],"mmmm")</f>
        <v>July</v>
      </c>
      <c r="V4692" t="str" cm="1">
        <f t="array" ref="V4692">_xlfn.IFS(Raw_Data[[#This Row],[Customer Satisfaction]]&lt;2,"Poor",Raw_Data[[#This Row],[Customer Satisfaction]]&lt;4,"Average",Raw_Data[[#This Row],[Customer Satisfaction]]&gt;=4,"Excellent")</f>
        <v>Average</v>
      </c>
    </row>
    <row r="4693" spans="2:22" x14ac:dyDescent="0.3">
      <c r="B4693" t="s">
        <v>729</v>
      </c>
      <c r="C4693" s="2">
        <v>45863</v>
      </c>
      <c r="D4693" s="1">
        <v>0.46736111111111112</v>
      </c>
      <c r="E4693" t="s">
        <v>19</v>
      </c>
      <c r="F4693" t="s">
        <v>20</v>
      </c>
      <c r="G4693" t="s">
        <v>21</v>
      </c>
      <c r="H4693" t="s">
        <v>22</v>
      </c>
      <c r="I4693" t="s">
        <v>23</v>
      </c>
      <c r="J4693" t="s">
        <v>39</v>
      </c>
      <c r="K4693" t="s">
        <v>25</v>
      </c>
      <c r="L4693" t="s">
        <v>25</v>
      </c>
      <c r="M4693">
        <v>4</v>
      </c>
      <c r="N4693">
        <v>12.1</v>
      </c>
      <c r="O4693" t="s">
        <v>26</v>
      </c>
      <c r="P4693">
        <v>4</v>
      </c>
      <c r="Q4693" t="s">
        <v>615</v>
      </c>
      <c r="R4693" t="s">
        <v>28</v>
      </c>
      <c r="S4693">
        <v>30.64</v>
      </c>
      <c r="T4693" t="str" cm="1">
        <f t="array" ref="T4693">_xlfn.IFS(Raw_Data[[#This Row],[Call Status]]="Resolved","5",Raw_Data[[#This Row],[Call Status]]="Escalated","2",Raw_Data[[#This Row],[Call Status]]="Pending","3",Raw_Data[[#This Row],[Call Status]]="Abandoned","0")</f>
        <v>5</v>
      </c>
      <c r="U4693" t="str">
        <f>TEXT(Raw_Data[[#This Row],[Call Date]],"mmmm")</f>
        <v>July</v>
      </c>
      <c r="V4693" t="str" cm="1">
        <f t="array" ref="V4693">_xlfn.IFS(Raw_Data[[#This Row],[Customer Satisfaction]]&lt;2,"Poor",Raw_Data[[#This Row],[Customer Satisfaction]]&lt;4,"Average",Raw_Data[[#This Row],[Customer Satisfaction]]&gt;=4,"Excellent")</f>
        <v>Excellent</v>
      </c>
    </row>
    <row r="4694" spans="2:22" x14ac:dyDescent="0.3">
      <c r="B4694" t="s">
        <v>7085</v>
      </c>
      <c r="C4694" s="2">
        <v>45977</v>
      </c>
      <c r="D4694" s="1">
        <v>0.55347222222222225</v>
      </c>
      <c r="E4694" t="s">
        <v>59</v>
      </c>
      <c r="F4694" t="s">
        <v>34</v>
      </c>
      <c r="G4694" t="s">
        <v>21</v>
      </c>
      <c r="H4694" t="s">
        <v>22</v>
      </c>
      <c r="I4694" t="s">
        <v>23</v>
      </c>
      <c r="J4694" t="s">
        <v>45</v>
      </c>
      <c r="K4694" t="s">
        <v>25</v>
      </c>
      <c r="L4694" t="s">
        <v>3564</v>
      </c>
      <c r="M4694">
        <v>4.3</v>
      </c>
      <c r="N4694">
        <v>10.3</v>
      </c>
      <c r="O4694" t="s">
        <v>26</v>
      </c>
      <c r="P4694">
        <v>3</v>
      </c>
      <c r="Q4694" t="s">
        <v>615</v>
      </c>
      <c r="R4694" t="s">
        <v>28</v>
      </c>
      <c r="S4694">
        <v>55.59</v>
      </c>
      <c r="T4694" t="str" cm="1">
        <f t="array" ref="T4694">_xlfn.IFS(Raw_Data[[#This Row],[Call Status]]="Resolved","5",Raw_Data[[#This Row],[Call Status]]="Escalated","2",Raw_Data[[#This Row],[Call Status]]="Pending","3",Raw_Data[[#This Row],[Call Status]]="Abandoned","0")</f>
        <v>5</v>
      </c>
      <c r="U4694" t="str">
        <f>TEXT(Raw_Data[[#This Row],[Call Date]],"mmmm")</f>
        <v>November</v>
      </c>
      <c r="V4694" t="str" cm="1">
        <f t="array" ref="V4694">_xlfn.IFS(Raw_Data[[#This Row],[Customer Satisfaction]]&lt;2,"Poor",Raw_Data[[#This Row],[Customer Satisfaction]]&lt;4,"Average",Raw_Data[[#This Row],[Customer Satisfaction]]&gt;=4,"Excellent")</f>
        <v>Average</v>
      </c>
    </row>
    <row r="4695" spans="2:22" x14ac:dyDescent="0.3">
      <c r="B4695" t="s">
        <v>2339</v>
      </c>
      <c r="C4695" s="2">
        <v>45697</v>
      </c>
      <c r="D4695" s="1">
        <v>0.41597222222222224</v>
      </c>
      <c r="E4695" t="s">
        <v>66</v>
      </c>
      <c r="F4695" t="s">
        <v>48</v>
      </c>
      <c r="G4695" t="s">
        <v>162</v>
      </c>
      <c r="H4695" t="s">
        <v>2026</v>
      </c>
      <c r="I4695" t="s">
        <v>1130</v>
      </c>
      <c r="J4695" t="s">
        <v>49</v>
      </c>
      <c r="K4695" t="s">
        <v>25</v>
      </c>
      <c r="L4695" t="s">
        <v>25</v>
      </c>
      <c r="M4695">
        <v>1.2</v>
      </c>
      <c r="N4695">
        <v>10.5</v>
      </c>
      <c r="O4695" t="s">
        <v>26</v>
      </c>
      <c r="P4695">
        <v>5</v>
      </c>
      <c r="Q4695" t="s">
        <v>27</v>
      </c>
      <c r="R4695" t="s">
        <v>28</v>
      </c>
      <c r="S4695">
        <v>302.57</v>
      </c>
      <c r="T4695" t="str" cm="1">
        <f t="array" ref="T4695">_xlfn.IFS(Raw_Data[[#This Row],[Call Status]]="Resolved","5",Raw_Data[[#This Row],[Call Status]]="Escalated","2",Raw_Data[[#This Row],[Call Status]]="Pending","3",Raw_Data[[#This Row],[Call Status]]="Abandoned","0")</f>
        <v>5</v>
      </c>
      <c r="U4695" t="str">
        <f>TEXT(Raw_Data[[#This Row],[Call Date]],"mmmm")</f>
        <v>February</v>
      </c>
      <c r="V4695" t="str" cm="1">
        <f t="array" ref="V4695">_xlfn.IFS(Raw_Data[[#This Row],[Customer Satisfaction]]&lt;2,"Poor",Raw_Data[[#This Row],[Customer Satisfaction]]&lt;4,"Average",Raw_Data[[#This Row],[Customer Satisfaction]]&gt;=4,"Excellent")</f>
        <v>Excellent</v>
      </c>
    </row>
    <row r="4696" spans="2:22" x14ac:dyDescent="0.3">
      <c r="B4696" t="s">
        <v>9807</v>
      </c>
      <c r="C4696" s="2">
        <v>45716</v>
      </c>
      <c r="D4696" s="1">
        <v>0.72291666666666665</v>
      </c>
      <c r="E4696" t="s">
        <v>33</v>
      </c>
      <c r="F4696" t="s">
        <v>34</v>
      </c>
      <c r="G4696" t="s">
        <v>250</v>
      </c>
      <c r="H4696" t="s">
        <v>22</v>
      </c>
      <c r="I4696" t="s">
        <v>23</v>
      </c>
      <c r="J4696" t="s">
        <v>31</v>
      </c>
      <c r="K4696" t="s">
        <v>8876</v>
      </c>
      <c r="L4696" t="s">
        <v>8877</v>
      </c>
      <c r="M4696">
        <v>5.8</v>
      </c>
      <c r="N4696">
        <v>8.8000000000000007</v>
      </c>
      <c r="O4696" t="s">
        <v>28</v>
      </c>
      <c r="P4696">
        <v>1</v>
      </c>
      <c r="Q4696" t="s">
        <v>1014</v>
      </c>
      <c r="R4696" t="s">
        <v>28</v>
      </c>
      <c r="S4696">
        <v>44.93</v>
      </c>
      <c r="T4696" t="str" cm="1">
        <f t="array" ref="T4696">_xlfn.IFS(Raw_Data[[#This Row],[Call Status]]="Resolved","5",Raw_Data[[#This Row],[Call Status]]="Escalated","2",Raw_Data[[#This Row],[Call Status]]="Pending","3",Raw_Data[[#This Row],[Call Status]]="Abandoned","0")</f>
        <v>3</v>
      </c>
      <c r="U4696" t="str">
        <f>TEXT(Raw_Data[[#This Row],[Call Date]],"mmmm")</f>
        <v>February</v>
      </c>
      <c r="V4696" t="str" cm="1">
        <f t="array" ref="V4696">_xlfn.IFS(Raw_Data[[#This Row],[Customer Satisfaction]]&lt;2,"Poor",Raw_Data[[#This Row],[Customer Satisfaction]]&lt;4,"Average",Raw_Data[[#This Row],[Customer Satisfaction]]&gt;=4,"Excellent")</f>
        <v>Poor</v>
      </c>
    </row>
    <row r="4697" spans="2:22" x14ac:dyDescent="0.3">
      <c r="B4697" t="s">
        <v>4338</v>
      </c>
      <c r="C4697" s="2">
        <v>45719</v>
      </c>
      <c r="D4697" s="1">
        <v>0.84027777777777779</v>
      </c>
      <c r="E4697" t="s">
        <v>47</v>
      </c>
      <c r="F4697" t="s">
        <v>38</v>
      </c>
      <c r="G4697" t="s">
        <v>162</v>
      </c>
      <c r="H4697" t="s">
        <v>22</v>
      </c>
      <c r="I4697" t="s">
        <v>1128</v>
      </c>
      <c r="J4697" t="s">
        <v>49</v>
      </c>
      <c r="K4697" t="s">
        <v>25</v>
      </c>
      <c r="L4697" t="s">
        <v>3559</v>
      </c>
      <c r="M4697">
        <v>3.3</v>
      </c>
      <c r="N4697">
        <v>13.2</v>
      </c>
      <c r="O4697" t="s">
        <v>28</v>
      </c>
      <c r="P4697">
        <v>4</v>
      </c>
      <c r="Q4697" t="s">
        <v>27</v>
      </c>
      <c r="R4697" t="s">
        <v>28</v>
      </c>
      <c r="S4697">
        <v>53.9</v>
      </c>
      <c r="T4697" t="str" cm="1">
        <f t="array" ref="T4697">_xlfn.IFS(Raw_Data[[#This Row],[Call Status]]="Resolved","5",Raw_Data[[#This Row],[Call Status]]="Escalated","2",Raw_Data[[#This Row],[Call Status]]="Pending","3",Raw_Data[[#This Row],[Call Status]]="Abandoned","0")</f>
        <v>5</v>
      </c>
      <c r="U4697" t="str">
        <f>TEXT(Raw_Data[[#This Row],[Call Date]],"mmmm")</f>
        <v>March</v>
      </c>
      <c r="V4697" t="str" cm="1">
        <f t="array" ref="V4697">_xlfn.IFS(Raw_Data[[#This Row],[Customer Satisfaction]]&lt;2,"Poor",Raw_Data[[#This Row],[Customer Satisfaction]]&lt;4,"Average",Raw_Data[[#This Row],[Customer Satisfaction]]&gt;=4,"Excellent")</f>
        <v>Excellent</v>
      </c>
    </row>
    <row r="4698" spans="2:22" x14ac:dyDescent="0.3">
      <c r="B4698" t="s">
        <v>7679</v>
      </c>
      <c r="C4698" s="2">
        <v>45789</v>
      </c>
      <c r="D4698" s="1">
        <v>0.68125000000000002</v>
      </c>
      <c r="E4698" t="s">
        <v>70</v>
      </c>
      <c r="F4698" t="s">
        <v>20</v>
      </c>
      <c r="G4698" t="s">
        <v>327</v>
      </c>
      <c r="H4698" t="s">
        <v>2026</v>
      </c>
      <c r="I4698" t="s">
        <v>1137</v>
      </c>
      <c r="J4698" t="s">
        <v>55</v>
      </c>
      <c r="K4698" t="s">
        <v>7253</v>
      </c>
      <c r="L4698" t="s">
        <v>7254</v>
      </c>
      <c r="M4698">
        <v>1</v>
      </c>
      <c r="N4698">
        <v>6.1</v>
      </c>
      <c r="O4698" t="s">
        <v>28</v>
      </c>
      <c r="P4698">
        <v>1</v>
      </c>
      <c r="Q4698" t="s">
        <v>1014</v>
      </c>
      <c r="R4698" t="s">
        <v>28</v>
      </c>
      <c r="S4698">
        <v>269.06</v>
      </c>
      <c r="T4698" t="str" cm="1">
        <f t="array" ref="T4698">_xlfn.IFS(Raw_Data[[#This Row],[Call Status]]="Resolved","5",Raw_Data[[#This Row],[Call Status]]="Escalated","2",Raw_Data[[#This Row],[Call Status]]="Pending","3",Raw_Data[[#This Row],[Call Status]]="Abandoned","0")</f>
        <v>0</v>
      </c>
      <c r="U4698" t="str">
        <f>TEXT(Raw_Data[[#This Row],[Call Date]],"mmmm")</f>
        <v>May</v>
      </c>
      <c r="V4698" t="str" cm="1">
        <f t="array" ref="V4698">_xlfn.IFS(Raw_Data[[#This Row],[Customer Satisfaction]]&lt;2,"Poor",Raw_Data[[#This Row],[Customer Satisfaction]]&lt;4,"Average",Raw_Data[[#This Row],[Customer Satisfaction]]&gt;=4,"Excellent")</f>
        <v>Poor</v>
      </c>
    </row>
    <row r="4699" spans="2:22" x14ac:dyDescent="0.3">
      <c r="B4699" t="s">
        <v>5090</v>
      </c>
      <c r="C4699" s="2">
        <v>45717</v>
      </c>
      <c r="D4699" s="1">
        <v>0.75902777777777775</v>
      </c>
      <c r="E4699" t="s">
        <v>110</v>
      </c>
      <c r="F4699" t="s">
        <v>48</v>
      </c>
      <c r="G4699" t="s">
        <v>250</v>
      </c>
      <c r="H4699" t="s">
        <v>22</v>
      </c>
      <c r="I4699" t="s">
        <v>1130</v>
      </c>
      <c r="J4699" t="s">
        <v>55</v>
      </c>
      <c r="K4699" t="s">
        <v>25</v>
      </c>
      <c r="L4699" t="s">
        <v>3564</v>
      </c>
      <c r="M4699">
        <v>9.9</v>
      </c>
      <c r="N4699">
        <v>13.5</v>
      </c>
      <c r="O4699" t="s">
        <v>26</v>
      </c>
      <c r="P4699">
        <v>5</v>
      </c>
      <c r="Q4699" t="s">
        <v>27</v>
      </c>
      <c r="R4699" t="s">
        <v>28</v>
      </c>
      <c r="S4699">
        <v>261.97000000000003</v>
      </c>
      <c r="T4699" t="str" cm="1">
        <f t="array" ref="T4699">_xlfn.IFS(Raw_Data[[#This Row],[Call Status]]="Resolved","5",Raw_Data[[#This Row],[Call Status]]="Escalated","2",Raw_Data[[#This Row],[Call Status]]="Pending","3",Raw_Data[[#This Row],[Call Status]]="Abandoned","0")</f>
        <v>5</v>
      </c>
      <c r="U4699" t="str">
        <f>TEXT(Raw_Data[[#This Row],[Call Date]],"mmmm")</f>
        <v>March</v>
      </c>
      <c r="V4699" t="str" cm="1">
        <f t="array" ref="V4699">_xlfn.IFS(Raw_Data[[#This Row],[Customer Satisfaction]]&lt;2,"Poor",Raw_Data[[#This Row],[Customer Satisfaction]]&lt;4,"Average",Raw_Data[[#This Row],[Customer Satisfaction]]&gt;=4,"Excellent")</f>
        <v>Excellent</v>
      </c>
    </row>
    <row r="4700" spans="2:22" x14ac:dyDescent="0.3">
      <c r="B4700" t="s">
        <v>425</v>
      </c>
      <c r="C4700" s="2">
        <v>45988</v>
      </c>
      <c r="D4700" s="1">
        <v>0.86736111111111114</v>
      </c>
      <c r="E4700" t="s">
        <v>33</v>
      </c>
      <c r="F4700" t="s">
        <v>20</v>
      </c>
      <c r="G4700" t="s">
        <v>250</v>
      </c>
      <c r="H4700" t="s">
        <v>22</v>
      </c>
      <c r="I4700" t="s">
        <v>23</v>
      </c>
      <c r="J4700" t="s">
        <v>42</v>
      </c>
      <c r="K4700" t="s">
        <v>25</v>
      </c>
      <c r="L4700" t="s">
        <v>25</v>
      </c>
      <c r="M4700">
        <v>1.1000000000000001</v>
      </c>
      <c r="N4700">
        <v>14.5</v>
      </c>
      <c r="O4700" t="s">
        <v>28</v>
      </c>
      <c r="P4700">
        <v>4</v>
      </c>
      <c r="Q4700" t="s">
        <v>27</v>
      </c>
      <c r="R4700" t="s">
        <v>26</v>
      </c>
      <c r="S4700">
        <v>91.47</v>
      </c>
      <c r="T4700" t="str" cm="1">
        <f t="array" ref="T4700">_xlfn.IFS(Raw_Data[[#This Row],[Call Status]]="Resolved","5",Raw_Data[[#This Row],[Call Status]]="Escalated","2",Raw_Data[[#This Row],[Call Status]]="Pending","3",Raw_Data[[#This Row],[Call Status]]="Abandoned","0")</f>
        <v>5</v>
      </c>
      <c r="U4700" t="str">
        <f>TEXT(Raw_Data[[#This Row],[Call Date]],"mmmm")</f>
        <v>November</v>
      </c>
      <c r="V4700" t="str" cm="1">
        <f t="array" ref="V4700">_xlfn.IFS(Raw_Data[[#This Row],[Customer Satisfaction]]&lt;2,"Poor",Raw_Data[[#This Row],[Customer Satisfaction]]&lt;4,"Average",Raw_Data[[#This Row],[Customer Satisfaction]]&gt;=4,"Excellent")</f>
        <v>Excellent</v>
      </c>
    </row>
    <row r="4701" spans="2:22" x14ac:dyDescent="0.3">
      <c r="B4701" t="s">
        <v>5159</v>
      </c>
      <c r="C4701" s="2">
        <v>45779</v>
      </c>
      <c r="D4701" s="1">
        <v>0.82291666666666663</v>
      </c>
      <c r="E4701" t="s">
        <v>70</v>
      </c>
      <c r="F4701" t="s">
        <v>48</v>
      </c>
      <c r="G4701" t="s">
        <v>327</v>
      </c>
      <c r="H4701" t="s">
        <v>22</v>
      </c>
      <c r="I4701" t="s">
        <v>1130</v>
      </c>
      <c r="J4701" t="s">
        <v>31</v>
      </c>
      <c r="K4701" t="s">
        <v>25</v>
      </c>
      <c r="L4701" t="s">
        <v>3564</v>
      </c>
      <c r="M4701">
        <v>2.2000000000000002</v>
      </c>
      <c r="N4701">
        <v>8.6999999999999993</v>
      </c>
      <c r="O4701" t="s">
        <v>26</v>
      </c>
      <c r="P4701">
        <v>5</v>
      </c>
      <c r="Q4701" t="s">
        <v>27</v>
      </c>
      <c r="R4701" t="s">
        <v>28</v>
      </c>
      <c r="S4701">
        <v>473.98</v>
      </c>
      <c r="T4701" t="str" cm="1">
        <f t="array" ref="T4701">_xlfn.IFS(Raw_Data[[#This Row],[Call Status]]="Resolved","5",Raw_Data[[#This Row],[Call Status]]="Escalated","2",Raw_Data[[#This Row],[Call Status]]="Pending","3",Raw_Data[[#This Row],[Call Status]]="Abandoned","0")</f>
        <v>5</v>
      </c>
      <c r="U4701" t="str">
        <f>TEXT(Raw_Data[[#This Row],[Call Date]],"mmmm")</f>
        <v>May</v>
      </c>
      <c r="V4701" t="str" cm="1">
        <f t="array" ref="V4701">_xlfn.IFS(Raw_Data[[#This Row],[Customer Satisfaction]]&lt;2,"Poor",Raw_Data[[#This Row],[Customer Satisfaction]]&lt;4,"Average",Raw_Data[[#This Row],[Customer Satisfaction]]&gt;=4,"Excellent")</f>
        <v>Excellent</v>
      </c>
    </row>
    <row r="4702" spans="2:22" x14ac:dyDescent="0.3">
      <c r="B4702" t="s">
        <v>559</v>
      </c>
      <c r="C4702" s="2">
        <v>45764</v>
      </c>
      <c r="D4702" s="1">
        <v>0.81944444444444442</v>
      </c>
      <c r="E4702" t="s">
        <v>53</v>
      </c>
      <c r="F4702" t="s">
        <v>48</v>
      </c>
      <c r="G4702" t="s">
        <v>21</v>
      </c>
      <c r="H4702" t="s">
        <v>22</v>
      </c>
      <c r="I4702" t="s">
        <v>23</v>
      </c>
      <c r="J4702" t="s">
        <v>64</v>
      </c>
      <c r="K4702" t="s">
        <v>25</v>
      </c>
      <c r="L4702" t="s">
        <v>25</v>
      </c>
      <c r="M4702">
        <v>4.0999999999999996</v>
      </c>
      <c r="N4702">
        <v>6.8</v>
      </c>
      <c r="O4702" t="s">
        <v>26</v>
      </c>
      <c r="P4702">
        <v>0</v>
      </c>
      <c r="Q4702" t="s">
        <v>27</v>
      </c>
      <c r="R4702" t="s">
        <v>28</v>
      </c>
      <c r="S4702">
        <v>32.78</v>
      </c>
      <c r="T4702" t="str" cm="1">
        <f t="array" ref="T4702">_xlfn.IFS(Raw_Data[[#This Row],[Call Status]]="Resolved","5",Raw_Data[[#This Row],[Call Status]]="Escalated","2",Raw_Data[[#This Row],[Call Status]]="Pending","3",Raw_Data[[#This Row],[Call Status]]="Abandoned","0")</f>
        <v>5</v>
      </c>
      <c r="U4702" t="str">
        <f>TEXT(Raw_Data[[#This Row],[Call Date]],"mmmm")</f>
        <v>April</v>
      </c>
      <c r="V4702" t="str" cm="1">
        <f t="array" ref="V4702">_xlfn.IFS(Raw_Data[[#This Row],[Customer Satisfaction]]&lt;2,"Poor",Raw_Data[[#This Row],[Customer Satisfaction]]&lt;4,"Average",Raw_Data[[#This Row],[Customer Satisfaction]]&gt;=4,"Excellent")</f>
        <v>Poor</v>
      </c>
    </row>
    <row r="4703" spans="2:22" x14ac:dyDescent="0.3">
      <c r="B4703" t="s">
        <v>5262</v>
      </c>
      <c r="C4703" s="2">
        <v>45753</v>
      </c>
      <c r="D4703" s="1">
        <v>0.64652777777777781</v>
      </c>
      <c r="E4703" t="s">
        <v>44</v>
      </c>
      <c r="F4703" t="s">
        <v>48</v>
      </c>
      <c r="G4703" t="s">
        <v>250</v>
      </c>
      <c r="H4703" t="s">
        <v>2026</v>
      </c>
      <c r="I4703" t="s">
        <v>23</v>
      </c>
      <c r="J4703" t="s">
        <v>64</v>
      </c>
      <c r="K4703" t="s">
        <v>25</v>
      </c>
      <c r="L4703" t="s">
        <v>3564</v>
      </c>
      <c r="M4703">
        <v>5.6</v>
      </c>
      <c r="N4703">
        <v>8.6</v>
      </c>
      <c r="O4703" t="s">
        <v>26</v>
      </c>
      <c r="P4703">
        <v>5</v>
      </c>
      <c r="Q4703" t="s">
        <v>27</v>
      </c>
      <c r="R4703" t="s">
        <v>28</v>
      </c>
      <c r="S4703">
        <v>250.65</v>
      </c>
      <c r="T4703" t="str" cm="1">
        <f t="array" ref="T4703">_xlfn.IFS(Raw_Data[[#This Row],[Call Status]]="Resolved","5",Raw_Data[[#This Row],[Call Status]]="Escalated","2",Raw_Data[[#This Row],[Call Status]]="Pending","3",Raw_Data[[#This Row],[Call Status]]="Abandoned","0")</f>
        <v>5</v>
      </c>
      <c r="U4703" t="str">
        <f>TEXT(Raw_Data[[#This Row],[Call Date]],"mmmm")</f>
        <v>April</v>
      </c>
      <c r="V4703" t="str" cm="1">
        <f t="array" ref="V4703">_xlfn.IFS(Raw_Data[[#This Row],[Customer Satisfaction]]&lt;2,"Poor",Raw_Data[[#This Row],[Customer Satisfaction]]&lt;4,"Average",Raw_Data[[#This Row],[Customer Satisfaction]]&gt;=4,"Excellent")</f>
        <v>Excellent</v>
      </c>
    </row>
    <row r="4704" spans="2:22" x14ac:dyDescent="0.3">
      <c r="B4704" t="s">
        <v>9139</v>
      </c>
      <c r="C4704" s="2">
        <v>46004</v>
      </c>
      <c r="D4704" s="1">
        <v>0.48680555555555555</v>
      </c>
      <c r="E4704" t="s">
        <v>30</v>
      </c>
      <c r="F4704" t="s">
        <v>38</v>
      </c>
      <c r="G4704" t="s">
        <v>250</v>
      </c>
      <c r="H4704" t="s">
        <v>2392</v>
      </c>
      <c r="I4704" t="s">
        <v>23</v>
      </c>
      <c r="J4704" t="s">
        <v>31</v>
      </c>
      <c r="K4704" t="s">
        <v>8876</v>
      </c>
      <c r="L4704" t="s">
        <v>8877</v>
      </c>
      <c r="M4704">
        <v>2.5</v>
      </c>
      <c r="N4704">
        <v>10.1</v>
      </c>
      <c r="O4704" t="s">
        <v>28</v>
      </c>
      <c r="P4704">
        <v>1</v>
      </c>
      <c r="Q4704" t="s">
        <v>1014</v>
      </c>
      <c r="R4704" t="s">
        <v>28</v>
      </c>
      <c r="S4704">
        <v>52.77</v>
      </c>
      <c r="T4704" t="str" cm="1">
        <f t="array" ref="T4704">_xlfn.IFS(Raw_Data[[#This Row],[Call Status]]="Resolved","5",Raw_Data[[#This Row],[Call Status]]="Escalated","2",Raw_Data[[#This Row],[Call Status]]="Pending","3",Raw_Data[[#This Row],[Call Status]]="Abandoned","0")</f>
        <v>3</v>
      </c>
      <c r="U4704" t="str">
        <f>TEXT(Raw_Data[[#This Row],[Call Date]],"mmmm")</f>
        <v>December</v>
      </c>
      <c r="V4704" t="str" cm="1">
        <f t="array" ref="V4704">_xlfn.IFS(Raw_Data[[#This Row],[Customer Satisfaction]]&lt;2,"Poor",Raw_Data[[#This Row],[Customer Satisfaction]]&lt;4,"Average",Raw_Data[[#This Row],[Customer Satisfaction]]&gt;=4,"Excellent")</f>
        <v>Poor</v>
      </c>
    </row>
    <row r="4705" spans="2:22" x14ac:dyDescent="0.3">
      <c r="B4705" t="s">
        <v>5816</v>
      </c>
      <c r="C4705" s="2">
        <v>45892</v>
      </c>
      <c r="D4705" s="1">
        <v>0.73472222222222228</v>
      </c>
      <c r="E4705" t="s">
        <v>66</v>
      </c>
      <c r="F4705" t="s">
        <v>20</v>
      </c>
      <c r="G4705" t="s">
        <v>21</v>
      </c>
      <c r="H4705" t="s">
        <v>2392</v>
      </c>
      <c r="I4705" t="s">
        <v>23</v>
      </c>
      <c r="J4705" t="s">
        <v>45</v>
      </c>
      <c r="K4705" t="s">
        <v>25</v>
      </c>
      <c r="L4705" t="s">
        <v>3564</v>
      </c>
      <c r="M4705">
        <v>8.6</v>
      </c>
      <c r="N4705">
        <v>9</v>
      </c>
      <c r="O4705" t="s">
        <v>26</v>
      </c>
      <c r="P4705">
        <v>3</v>
      </c>
      <c r="Q4705" t="s">
        <v>615</v>
      </c>
      <c r="R4705" t="s">
        <v>28</v>
      </c>
      <c r="S4705">
        <v>134.91999999999999</v>
      </c>
      <c r="T4705" t="str" cm="1">
        <f t="array" ref="T4705">_xlfn.IFS(Raw_Data[[#This Row],[Call Status]]="Resolved","5",Raw_Data[[#This Row],[Call Status]]="Escalated","2",Raw_Data[[#This Row],[Call Status]]="Pending","3",Raw_Data[[#This Row],[Call Status]]="Abandoned","0")</f>
        <v>5</v>
      </c>
      <c r="U4705" t="str">
        <f>TEXT(Raw_Data[[#This Row],[Call Date]],"mmmm")</f>
        <v>August</v>
      </c>
      <c r="V4705" t="str" cm="1">
        <f t="array" ref="V4705">_xlfn.IFS(Raw_Data[[#This Row],[Customer Satisfaction]]&lt;2,"Poor",Raw_Data[[#This Row],[Customer Satisfaction]]&lt;4,"Average",Raw_Data[[#This Row],[Customer Satisfaction]]&gt;=4,"Excellent")</f>
        <v>Average</v>
      </c>
    </row>
    <row r="4706" spans="2:22" x14ac:dyDescent="0.3">
      <c r="B4706" t="s">
        <v>3148</v>
      </c>
      <c r="C4706" s="2">
        <v>45719</v>
      </c>
      <c r="D4706" s="1">
        <v>0.75347222222222221</v>
      </c>
      <c r="E4706" t="s">
        <v>44</v>
      </c>
      <c r="F4706" t="s">
        <v>34</v>
      </c>
      <c r="G4706" t="s">
        <v>250</v>
      </c>
      <c r="H4706" t="s">
        <v>2026</v>
      </c>
      <c r="I4706" t="s">
        <v>23</v>
      </c>
      <c r="J4706" t="s">
        <v>76</v>
      </c>
      <c r="K4706" t="s">
        <v>25</v>
      </c>
      <c r="L4706" t="s">
        <v>25</v>
      </c>
      <c r="M4706">
        <v>1.2</v>
      </c>
      <c r="N4706">
        <v>10.6</v>
      </c>
      <c r="O4706" t="s">
        <v>26</v>
      </c>
      <c r="P4706">
        <v>2</v>
      </c>
      <c r="Q4706" t="s">
        <v>615</v>
      </c>
      <c r="R4706" t="s">
        <v>28</v>
      </c>
      <c r="S4706">
        <v>269.58999999999997</v>
      </c>
      <c r="T4706" t="str" cm="1">
        <f t="array" ref="T4706">_xlfn.IFS(Raw_Data[[#This Row],[Call Status]]="Resolved","5",Raw_Data[[#This Row],[Call Status]]="Escalated","2",Raw_Data[[#This Row],[Call Status]]="Pending","3",Raw_Data[[#This Row],[Call Status]]="Abandoned","0")</f>
        <v>5</v>
      </c>
      <c r="U4706" t="str">
        <f>TEXT(Raw_Data[[#This Row],[Call Date]],"mmmm")</f>
        <v>March</v>
      </c>
      <c r="V4706" t="str" cm="1">
        <f t="array" ref="V4706">_xlfn.IFS(Raw_Data[[#This Row],[Customer Satisfaction]]&lt;2,"Poor",Raw_Data[[#This Row],[Customer Satisfaction]]&lt;4,"Average",Raw_Data[[#This Row],[Customer Satisfaction]]&gt;=4,"Excellent")</f>
        <v>Average</v>
      </c>
    </row>
    <row r="4707" spans="2:22" x14ac:dyDescent="0.3">
      <c r="B4707" t="s">
        <v>8332</v>
      </c>
      <c r="C4707" s="2">
        <v>45913</v>
      </c>
      <c r="D4707" s="1">
        <v>0.77152777777777781</v>
      </c>
      <c r="E4707" t="s">
        <v>47</v>
      </c>
      <c r="F4707" t="s">
        <v>20</v>
      </c>
      <c r="G4707" t="s">
        <v>250</v>
      </c>
      <c r="H4707" t="s">
        <v>22</v>
      </c>
      <c r="I4707" t="s">
        <v>1128</v>
      </c>
      <c r="J4707" t="s">
        <v>35</v>
      </c>
      <c r="K4707" t="s">
        <v>16</v>
      </c>
      <c r="L4707" t="s">
        <v>16</v>
      </c>
      <c r="M4707">
        <v>2.4</v>
      </c>
      <c r="N4707">
        <v>11.6</v>
      </c>
      <c r="O4707" t="s">
        <v>28</v>
      </c>
      <c r="P4707">
        <v>3</v>
      </c>
      <c r="Q4707" t="s">
        <v>1014</v>
      </c>
      <c r="R4707" t="s">
        <v>26</v>
      </c>
      <c r="S4707">
        <v>31.64</v>
      </c>
      <c r="T4707" t="str" cm="1">
        <f t="array" ref="T4707">_xlfn.IFS(Raw_Data[[#This Row],[Call Status]]="Resolved","5",Raw_Data[[#This Row],[Call Status]]="Escalated","2",Raw_Data[[#This Row],[Call Status]]="Pending","3",Raw_Data[[#This Row],[Call Status]]="Abandoned","0")</f>
        <v>2</v>
      </c>
      <c r="U4707" t="str">
        <f>TEXT(Raw_Data[[#This Row],[Call Date]],"mmmm")</f>
        <v>September</v>
      </c>
      <c r="V4707" t="str" cm="1">
        <f t="array" ref="V4707">_xlfn.IFS(Raw_Data[[#This Row],[Customer Satisfaction]]&lt;2,"Poor",Raw_Data[[#This Row],[Customer Satisfaction]]&lt;4,"Average",Raw_Data[[#This Row],[Customer Satisfaction]]&gt;=4,"Excellent")</f>
        <v>Average</v>
      </c>
    </row>
    <row r="4708" spans="2:22" x14ac:dyDescent="0.3">
      <c r="B4708" t="s">
        <v>7676</v>
      </c>
      <c r="C4708" s="2">
        <v>45706</v>
      </c>
      <c r="D4708" s="1">
        <v>0.88402777777777775</v>
      </c>
      <c r="E4708" t="s">
        <v>44</v>
      </c>
      <c r="F4708" t="s">
        <v>34</v>
      </c>
      <c r="G4708" t="s">
        <v>250</v>
      </c>
      <c r="H4708" t="s">
        <v>22</v>
      </c>
      <c r="I4708" t="s">
        <v>1128</v>
      </c>
      <c r="J4708" t="s">
        <v>42</v>
      </c>
      <c r="K4708" t="s">
        <v>7253</v>
      </c>
      <c r="L4708" t="s">
        <v>7254</v>
      </c>
      <c r="M4708">
        <v>4.4000000000000004</v>
      </c>
      <c r="N4708">
        <v>8.6999999999999993</v>
      </c>
      <c r="O4708" t="s">
        <v>28</v>
      </c>
      <c r="P4708">
        <v>1</v>
      </c>
      <c r="Q4708" t="s">
        <v>1014</v>
      </c>
      <c r="R4708" t="s">
        <v>28</v>
      </c>
      <c r="S4708">
        <v>91.66</v>
      </c>
      <c r="T4708" t="str" cm="1">
        <f t="array" ref="T4708">_xlfn.IFS(Raw_Data[[#This Row],[Call Status]]="Resolved","5",Raw_Data[[#This Row],[Call Status]]="Escalated","2",Raw_Data[[#This Row],[Call Status]]="Pending","3",Raw_Data[[#This Row],[Call Status]]="Abandoned","0")</f>
        <v>0</v>
      </c>
      <c r="U4708" t="str">
        <f>TEXT(Raw_Data[[#This Row],[Call Date]],"mmmm")</f>
        <v>February</v>
      </c>
      <c r="V4708" t="str" cm="1">
        <f t="array" ref="V4708">_xlfn.IFS(Raw_Data[[#This Row],[Customer Satisfaction]]&lt;2,"Poor",Raw_Data[[#This Row],[Customer Satisfaction]]&lt;4,"Average",Raw_Data[[#This Row],[Customer Satisfaction]]&gt;=4,"Excellent")</f>
        <v>Poor</v>
      </c>
    </row>
    <row r="4709" spans="2:22" x14ac:dyDescent="0.3">
      <c r="B4709" t="s">
        <v>565</v>
      </c>
      <c r="C4709" s="2">
        <v>46005</v>
      </c>
      <c r="D4709" s="1">
        <v>0.88055555555555554</v>
      </c>
      <c r="E4709" t="s">
        <v>53</v>
      </c>
      <c r="F4709" t="s">
        <v>20</v>
      </c>
      <c r="G4709" t="s">
        <v>327</v>
      </c>
      <c r="H4709" t="s">
        <v>22</v>
      </c>
      <c r="I4709" t="s">
        <v>23</v>
      </c>
      <c r="J4709" t="s">
        <v>49</v>
      </c>
      <c r="K4709" t="s">
        <v>25</v>
      </c>
      <c r="L4709" t="s">
        <v>25</v>
      </c>
      <c r="M4709">
        <v>5.4</v>
      </c>
      <c r="N4709">
        <v>7.3</v>
      </c>
      <c r="O4709" t="s">
        <v>26</v>
      </c>
      <c r="P4709">
        <v>0</v>
      </c>
      <c r="Q4709" t="s">
        <v>27</v>
      </c>
      <c r="R4709" t="s">
        <v>28</v>
      </c>
      <c r="S4709">
        <v>326.86</v>
      </c>
      <c r="T4709" t="str" cm="1">
        <f t="array" ref="T4709">_xlfn.IFS(Raw_Data[[#This Row],[Call Status]]="Resolved","5",Raw_Data[[#This Row],[Call Status]]="Escalated","2",Raw_Data[[#This Row],[Call Status]]="Pending","3",Raw_Data[[#This Row],[Call Status]]="Abandoned","0")</f>
        <v>5</v>
      </c>
      <c r="U4709" t="str">
        <f>TEXT(Raw_Data[[#This Row],[Call Date]],"mmmm")</f>
        <v>December</v>
      </c>
      <c r="V4709" t="str" cm="1">
        <f t="array" ref="V4709">_xlfn.IFS(Raw_Data[[#This Row],[Customer Satisfaction]]&lt;2,"Poor",Raw_Data[[#This Row],[Customer Satisfaction]]&lt;4,"Average",Raw_Data[[#This Row],[Customer Satisfaction]]&gt;=4,"Excellent")</f>
        <v>Poor</v>
      </c>
    </row>
    <row r="4710" spans="2:22" x14ac:dyDescent="0.3">
      <c r="B4710" t="s">
        <v>10018</v>
      </c>
      <c r="C4710" s="2">
        <v>45816</v>
      </c>
      <c r="D4710" s="1">
        <v>0.375</v>
      </c>
      <c r="E4710" t="s">
        <v>91</v>
      </c>
      <c r="F4710" t="s">
        <v>20</v>
      </c>
      <c r="G4710" t="s">
        <v>250</v>
      </c>
      <c r="H4710" t="s">
        <v>22</v>
      </c>
      <c r="I4710" t="s">
        <v>23</v>
      </c>
      <c r="J4710" t="s">
        <v>45</v>
      </c>
      <c r="K4710" t="s">
        <v>8876</v>
      </c>
      <c r="L4710" t="s">
        <v>8877</v>
      </c>
      <c r="M4710">
        <v>7.4</v>
      </c>
      <c r="N4710">
        <v>15.3</v>
      </c>
      <c r="O4710" t="s">
        <v>28</v>
      </c>
      <c r="P4710">
        <v>3</v>
      </c>
      <c r="Q4710" t="s">
        <v>615</v>
      </c>
      <c r="R4710" t="s">
        <v>28</v>
      </c>
      <c r="S4710">
        <v>352.24</v>
      </c>
      <c r="T4710" t="str" cm="1">
        <f t="array" ref="T4710">_xlfn.IFS(Raw_Data[[#This Row],[Call Status]]="Resolved","5",Raw_Data[[#This Row],[Call Status]]="Escalated","2",Raw_Data[[#This Row],[Call Status]]="Pending","3",Raw_Data[[#This Row],[Call Status]]="Abandoned","0")</f>
        <v>3</v>
      </c>
      <c r="U4710" t="str">
        <f>TEXT(Raw_Data[[#This Row],[Call Date]],"mmmm")</f>
        <v>June</v>
      </c>
      <c r="V4710" t="str" cm="1">
        <f t="array" ref="V4710">_xlfn.IFS(Raw_Data[[#This Row],[Customer Satisfaction]]&lt;2,"Poor",Raw_Data[[#This Row],[Customer Satisfaction]]&lt;4,"Average",Raw_Data[[#This Row],[Customer Satisfaction]]&gt;=4,"Excellent")</f>
        <v>Average</v>
      </c>
    </row>
    <row r="4711" spans="2:22" x14ac:dyDescent="0.3">
      <c r="B4711" t="s">
        <v>6039</v>
      </c>
      <c r="C4711" s="2">
        <v>45781</v>
      </c>
      <c r="D4711" s="1">
        <v>0.8666666666666667</v>
      </c>
      <c r="E4711" t="s">
        <v>70</v>
      </c>
      <c r="F4711" t="s">
        <v>20</v>
      </c>
      <c r="G4711" t="s">
        <v>250</v>
      </c>
      <c r="H4711" t="s">
        <v>2613</v>
      </c>
      <c r="I4711" t="s">
        <v>23</v>
      </c>
      <c r="J4711" t="s">
        <v>39</v>
      </c>
      <c r="K4711" t="s">
        <v>25</v>
      </c>
      <c r="L4711" t="s">
        <v>3564</v>
      </c>
      <c r="M4711">
        <v>4.0999999999999996</v>
      </c>
      <c r="N4711">
        <v>8.3000000000000007</v>
      </c>
      <c r="O4711" t="s">
        <v>26</v>
      </c>
      <c r="P4711">
        <v>3</v>
      </c>
      <c r="Q4711" t="s">
        <v>615</v>
      </c>
      <c r="R4711" t="s">
        <v>28</v>
      </c>
      <c r="S4711">
        <v>38.299999999999997</v>
      </c>
      <c r="T4711" t="str" cm="1">
        <f t="array" ref="T4711">_xlfn.IFS(Raw_Data[[#This Row],[Call Status]]="Resolved","5",Raw_Data[[#This Row],[Call Status]]="Escalated","2",Raw_Data[[#This Row],[Call Status]]="Pending","3",Raw_Data[[#This Row],[Call Status]]="Abandoned","0")</f>
        <v>5</v>
      </c>
      <c r="U4711" t="str">
        <f>TEXT(Raw_Data[[#This Row],[Call Date]],"mmmm")</f>
        <v>May</v>
      </c>
      <c r="V4711" t="str" cm="1">
        <f t="array" ref="V4711">_xlfn.IFS(Raw_Data[[#This Row],[Customer Satisfaction]]&lt;2,"Poor",Raw_Data[[#This Row],[Customer Satisfaction]]&lt;4,"Average",Raw_Data[[#This Row],[Customer Satisfaction]]&gt;=4,"Excellent")</f>
        <v>Average</v>
      </c>
    </row>
    <row r="4712" spans="2:22" x14ac:dyDescent="0.3">
      <c r="B4712" t="s">
        <v>5404</v>
      </c>
      <c r="C4712" s="2">
        <v>45974</v>
      </c>
      <c r="D4712" s="1">
        <v>0.81388888888888888</v>
      </c>
      <c r="E4712" t="s">
        <v>47</v>
      </c>
      <c r="F4712" t="s">
        <v>38</v>
      </c>
      <c r="G4712" t="s">
        <v>327</v>
      </c>
      <c r="H4712" t="s">
        <v>2026</v>
      </c>
      <c r="I4712" t="s">
        <v>23</v>
      </c>
      <c r="J4712" t="s">
        <v>49</v>
      </c>
      <c r="K4712" t="s">
        <v>25</v>
      </c>
      <c r="L4712" t="s">
        <v>3561</v>
      </c>
      <c r="M4712">
        <v>2.5</v>
      </c>
      <c r="N4712">
        <v>11.8</v>
      </c>
      <c r="O4712" t="s">
        <v>26</v>
      </c>
      <c r="P4712">
        <v>5</v>
      </c>
      <c r="Q4712" t="s">
        <v>27</v>
      </c>
      <c r="R4712" t="s">
        <v>28</v>
      </c>
      <c r="S4712">
        <v>102.62</v>
      </c>
      <c r="T4712" t="str" cm="1">
        <f t="array" ref="T4712">_xlfn.IFS(Raw_Data[[#This Row],[Call Status]]="Resolved","5",Raw_Data[[#This Row],[Call Status]]="Escalated","2",Raw_Data[[#This Row],[Call Status]]="Pending","3",Raw_Data[[#This Row],[Call Status]]="Abandoned","0")</f>
        <v>5</v>
      </c>
      <c r="U4712" t="str">
        <f>TEXT(Raw_Data[[#This Row],[Call Date]],"mmmm")</f>
        <v>November</v>
      </c>
      <c r="V4712" t="str" cm="1">
        <f t="array" ref="V4712">_xlfn.IFS(Raw_Data[[#This Row],[Customer Satisfaction]]&lt;2,"Poor",Raw_Data[[#This Row],[Customer Satisfaction]]&lt;4,"Average",Raw_Data[[#This Row],[Customer Satisfaction]]&gt;=4,"Excellent")</f>
        <v>Excellent</v>
      </c>
    </row>
    <row r="4713" spans="2:22" x14ac:dyDescent="0.3">
      <c r="B4713" t="s">
        <v>4373</v>
      </c>
      <c r="C4713" s="2">
        <v>45864</v>
      </c>
      <c r="D4713" s="1">
        <v>0.77222222222222225</v>
      </c>
      <c r="E4713" t="s">
        <v>70</v>
      </c>
      <c r="F4713" t="s">
        <v>34</v>
      </c>
      <c r="G4713" t="s">
        <v>162</v>
      </c>
      <c r="H4713" t="s">
        <v>22</v>
      </c>
      <c r="I4713" t="s">
        <v>1130</v>
      </c>
      <c r="J4713" t="s">
        <v>64</v>
      </c>
      <c r="K4713" t="s">
        <v>25</v>
      </c>
      <c r="L4713" t="s">
        <v>3559</v>
      </c>
      <c r="M4713">
        <v>1.1000000000000001</v>
      </c>
      <c r="N4713">
        <v>4.5999999999999996</v>
      </c>
      <c r="O4713" t="s">
        <v>26</v>
      </c>
      <c r="P4713">
        <v>0</v>
      </c>
      <c r="Q4713" t="s">
        <v>27</v>
      </c>
      <c r="R4713" t="s">
        <v>28</v>
      </c>
      <c r="S4713">
        <v>418.74</v>
      </c>
      <c r="T4713" t="str" cm="1">
        <f t="array" ref="T4713">_xlfn.IFS(Raw_Data[[#This Row],[Call Status]]="Resolved","5",Raw_Data[[#This Row],[Call Status]]="Escalated","2",Raw_Data[[#This Row],[Call Status]]="Pending","3",Raw_Data[[#This Row],[Call Status]]="Abandoned","0")</f>
        <v>5</v>
      </c>
      <c r="U4713" t="str">
        <f>TEXT(Raw_Data[[#This Row],[Call Date]],"mmmm")</f>
        <v>July</v>
      </c>
      <c r="V4713" t="str" cm="1">
        <f t="array" ref="V4713">_xlfn.IFS(Raw_Data[[#This Row],[Customer Satisfaction]]&lt;2,"Poor",Raw_Data[[#This Row],[Customer Satisfaction]]&lt;4,"Average",Raw_Data[[#This Row],[Customer Satisfaction]]&gt;=4,"Excellent")</f>
        <v>Poor</v>
      </c>
    </row>
    <row r="4714" spans="2:22" x14ac:dyDescent="0.3">
      <c r="B4714" t="s">
        <v>7750</v>
      </c>
      <c r="C4714" s="2">
        <v>45705</v>
      </c>
      <c r="D4714" s="1">
        <v>0.49166666666666664</v>
      </c>
      <c r="E4714" t="s">
        <v>66</v>
      </c>
      <c r="F4714" t="s">
        <v>20</v>
      </c>
      <c r="G4714" t="s">
        <v>162</v>
      </c>
      <c r="H4714" t="s">
        <v>22</v>
      </c>
      <c r="I4714" t="s">
        <v>23</v>
      </c>
      <c r="J4714" t="s">
        <v>45</v>
      </c>
      <c r="K4714" t="s">
        <v>7253</v>
      </c>
      <c r="L4714" t="s">
        <v>7254</v>
      </c>
      <c r="M4714">
        <v>3</v>
      </c>
      <c r="N4714">
        <v>9.4</v>
      </c>
      <c r="O4714" t="s">
        <v>28</v>
      </c>
      <c r="P4714">
        <v>1</v>
      </c>
      <c r="Q4714" t="s">
        <v>1014</v>
      </c>
      <c r="R4714" t="s">
        <v>28</v>
      </c>
      <c r="S4714">
        <v>117.42</v>
      </c>
      <c r="T4714" t="str" cm="1">
        <f t="array" ref="T4714">_xlfn.IFS(Raw_Data[[#This Row],[Call Status]]="Resolved","5",Raw_Data[[#This Row],[Call Status]]="Escalated","2",Raw_Data[[#This Row],[Call Status]]="Pending","3",Raw_Data[[#This Row],[Call Status]]="Abandoned","0")</f>
        <v>0</v>
      </c>
      <c r="U4714" t="str">
        <f>TEXT(Raw_Data[[#This Row],[Call Date]],"mmmm")</f>
        <v>February</v>
      </c>
      <c r="V4714" t="str" cm="1">
        <f t="array" ref="V4714">_xlfn.IFS(Raw_Data[[#This Row],[Customer Satisfaction]]&lt;2,"Poor",Raw_Data[[#This Row],[Customer Satisfaction]]&lt;4,"Average",Raw_Data[[#This Row],[Customer Satisfaction]]&gt;=4,"Excellent")</f>
        <v>Poor</v>
      </c>
    </row>
    <row r="4715" spans="2:22" x14ac:dyDescent="0.3">
      <c r="B4715" t="s">
        <v>6612</v>
      </c>
      <c r="C4715" s="2">
        <v>45793</v>
      </c>
      <c r="D4715" s="1">
        <v>0.54583333333333328</v>
      </c>
      <c r="E4715" t="s">
        <v>30</v>
      </c>
      <c r="F4715" t="s">
        <v>48</v>
      </c>
      <c r="G4715" t="s">
        <v>250</v>
      </c>
      <c r="H4715" t="s">
        <v>22</v>
      </c>
      <c r="I4715" t="s">
        <v>23</v>
      </c>
      <c r="J4715" t="s">
        <v>49</v>
      </c>
      <c r="K4715" t="s">
        <v>25</v>
      </c>
      <c r="L4715" t="s">
        <v>3561</v>
      </c>
      <c r="M4715">
        <v>5.8</v>
      </c>
      <c r="N4715">
        <v>19.2</v>
      </c>
      <c r="O4715" t="s">
        <v>26</v>
      </c>
      <c r="P4715">
        <v>2</v>
      </c>
      <c r="Q4715" t="s">
        <v>1014</v>
      </c>
      <c r="R4715" t="s">
        <v>28</v>
      </c>
      <c r="S4715">
        <v>56.75</v>
      </c>
      <c r="T4715" t="str" cm="1">
        <f t="array" ref="T4715">_xlfn.IFS(Raw_Data[[#This Row],[Call Status]]="Resolved","5",Raw_Data[[#This Row],[Call Status]]="Escalated","2",Raw_Data[[#This Row],[Call Status]]="Pending","3",Raw_Data[[#This Row],[Call Status]]="Abandoned","0")</f>
        <v>5</v>
      </c>
      <c r="U4715" t="str">
        <f>TEXT(Raw_Data[[#This Row],[Call Date]],"mmmm")</f>
        <v>May</v>
      </c>
      <c r="V4715" t="str" cm="1">
        <f t="array" ref="V4715">_xlfn.IFS(Raw_Data[[#This Row],[Customer Satisfaction]]&lt;2,"Poor",Raw_Data[[#This Row],[Customer Satisfaction]]&lt;4,"Average",Raw_Data[[#This Row],[Customer Satisfaction]]&gt;=4,"Excellent")</f>
        <v>Average</v>
      </c>
    </row>
    <row r="4716" spans="2:22" x14ac:dyDescent="0.3">
      <c r="B4716" t="s">
        <v>1364</v>
      </c>
      <c r="C4716" s="2">
        <v>45858</v>
      </c>
      <c r="D4716" s="1">
        <v>0.76458333333333328</v>
      </c>
      <c r="E4716" t="s">
        <v>47</v>
      </c>
      <c r="F4716" t="s">
        <v>20</v>
      </c>
      <c r="G4716" t="s">
        <v>21</v>
      </c>
      <c r="H4716" t="s">
        <v>22</v>
      </c>
      <c r="I4716" t="s">
        <v>1128</v>
      </c>
      <c r="J4716" t="s">
        <v>64</v>
      </c>
      <c r="K4716" t="s">
        <v>25</v>
      </c>
      <c r="L4716" t="s">
        <v>25</v>
      </c>
      <c r="M4716">
        <v>3.5</v>
      </c>
      <c r="N4716">
        <v>8.9</v>
      </c>
      <c r="O4716" t="s">
        <v>28</v>
      </c>
      <c r="P4716">
        <v>4</v>
      </c>
      <c r="Q4716" t="s">
        <v>615</v>
      </c>
      <c r="R4716" t="s">
        <v>28</v>
      </c>
      <c r="S4716">
        <v>133.1</v>
      </c>
      <c r="T4716" t="str" cm="1">
        <f t="array" ref="T4716">_xlfn.IFS(Raw_Data[[#This Row],[Call Status]]="Resolved","5",Raw_Data[[#This Row],[Call Status]]="Escalated","2",Raw_Data[[#This Row],[Call Status]]="Pending","3",Raw_Data[[#This Row],[Call Status]]="Abandoned","0")</f>
        <v>5</v>
      </c>
      <c r="U4716" t="str">
        <f>TEXT(Raw_Data[[#This Row],[Call Date]],"mmmm")</f>
        <v>July</v>
      </c>
      <c r="V4716" t="str" cm="1">
        <f t="array" ref="V4716">_xlfn.IFS(Raw_Data[[#This Row],[Customer Satisfaction]]&lt;2,"Poor",Raw_Data[[#This Row],[Customer Satisfaction]]&lt;4,"Average",Raw_Data[[#This Row],[Customer Satisfaction]]&gt;=4,"Excellent")</f>
        <v>Excellent</v>
      </c>
    </row>
    <row r="4717" spans="2:22" x14ac:dyDescent="0.3">
      <c r="B4717" t="s">
        <v>6889</v>
      </c>
      <c r="C4717" s="2">
        <v>45907</v>
      </c>
      <c r="D4717" s="1">
        <v>0.57013888888888886</v>
      </c>
      <c r="E4717" t="s">
        <v>72</v>
      </c>
      <c r="F4717" t="s">
        <v>38</v>
      </c>
      <c r="G4717" t="s">
        <v>250</v>
      </c>
      <c r="H4717" t="s">
        <v>22</v>
      </c>
      <c r="I4717" t="s">
        <v>23</v>
      </c>
      <c r="J4717" t="s">
        <v>31</v>
      </c>
      <c r="K4717" t="s">
        <v>25</v>
      </c>
      <c r="L4717" t="s">
        <v>3564</v>
      </c>
      <c r="M4717">
        <v>1</v>
      </c>
      <c r="N4717">
        <v>4.8</v>
      </c>
      <c r="O4717" t="s">
        <v>26</v>
      </c>
      <c r="P4717">
        <v>0</v>
      </c>
      <c r="Q4717" t="s">
        <v>1014</v>
      </c>
      <c r="R4717" t="s">
        <v>28</v>
      </c>
      <c r="S4717">
        <v>56.69</v>
      </c>
      <c r="T4717" t="str" cm="1">
        <f t="array" ref="T4717">_xlfn.IFS(Raw_Data[[#This Row],[Call Status]]="Resolved","5",Raw_Data[[#This Row],[Call Status]]="Escalated","2",Raw_Data[[#This Row],[Call Status]]="Pending","3",Raw_Data[[#This Row],[Call Status]]="Abandoned","0")</f>
        <v>5</v>
      </c>
      <c r="U4717" t="str">
        <f>TEXT(Raw_Data[[#This Row],[Call Date]],"mmmm")</f>
        <v>September</v>
      </c>
      <c r="V4717" t="str" cm="1">
        <f t="array" ref="V4717">_xlfn.IFS(Raw_Data[[#This Row],[Customer Satisfaction]]&lt;2,"Poor",Raw_Data[[#This Row],[Customer Satisfaction]]&lt;4,"Average",Raw_Data[[#This Row],[Customer Satisfaction]]&gt;=4,"Excellent")</f>
        <v>Poor</v>
      </c>
    </row>
    <row r="4718" spans="2:22" x14ac:dyDescent="0.3">
      <c r="B4718" t="s">
        <v>1320</v>
      </c>
      <c r="C4718" s="2">
        <v>45971</v>
      </c>
      <c r="D4718" s="1">
        <v>0.91597222222222219</v>
      </c>
      <c r="E4718" t="s">
        <v>156</v>
      </c>
      <c r="F4718" t="s">
        <v>38</v>
      </c>
      <c r="G4718" t="s">
        <v>327</v>
      </c>
      <c r="H4718" t="s">
        <v>22</v>
      </c>
      <c r="I4718" t="s">
        <v>1128</v>
      </c>
      <c r="J4718" t="s">
        <v>42</v>
      </c>
      <c r="K4718" t="s">
        <v>25</v>
      </c>
      <c r="L4718" t="s">
        <v>25</v>
      </c>
      <c r="M4718">
        <v>2.8</v>
      </c>
      <c r="N4718">
        <v>11.5</v>
      </c>
      <c r="O4718" t="s">
        <v>28</v>
      </c>
      <c r="P4718">
        <v>4</v>
      </c>
      <c r="Q4718" t="s">
        <v>27</v>
      </c>
      <c r="R4718" t="s">
        <v>28</v>
      </c>
      <c r="S4718">
        <v>26.41</v>
      </c>
      <c r="T4718" t="str" cm="1">
        <f t="array" ref="T4718">_xlfn.IFS(Raw_Data[[#This Row],[Call Status]]="Resolved","5",Raw_Data[[#This Row],[Call Status]]="Escalated","2",Raw_Data[[#This Row],[Call Status]]="Pending","3",Raw_Data[[#This Row],[Call Status]]="Abandoned","0")</f>
        <v>5</v>
      </c>
      <c r="U4718" t="str">
        <f>TEXT(Raw_Data[[#This Row],[Call Date]],"mmmm")</f>
        <v>November</v>
      </c>
      <c r="V4718" t="str" cm="1">
        <f t="array" ref="V4718">_xlfn.IFS(Raw_Data[[#This Row],[Customer Satisfaction]]&lt;2,"Poor",Raw_Data[[#This Row],[Customer Satisfaction]]&lt;4,"Average",Raw_Data[[#This Row],[Customer Satisfaction]]&gt;=4,"Excellent")</f>
        <v>Excellent</v>
      </c>
    </row>
    <row r="4719" spans="2:22" x14ac:dyDescent="0.3">
      <c r="B4719" t="s">
        <v>3448</v>
      </c>
      <c r="C4719" s="2">
        <v>46014</v>
      </c>
      <c r="D4719" s="1">
        <v>0.7416666666666667</v>
      </c>
      <c r="E4719" t="s">
        <v>84</v>
      </c>
      <c r="F4719" t="s">
        <v>34</v>
      </c>
      <c r="G4719" t="s">
        <v>162</v>
      </c>
      <c r="H4719" t="s">
        <v>2026</v>
      </c>
      <c r="I4719" t="s">
        <v>23</v>
      </c>
      <c r="J4719" t="s">
        <v>42</v>
      </c>
      <c r="K4719" t="s">
        <v>25</v>
      </c>
      <c r="L4719" t="s">
        <v>25</v>
      </c>
      <c r="M4719">
        <v>2.4</v>
      </c>
      <c r="N4719">
        <v>12.8</v>
      </c>
      <c r="O4719" t="s">
        <v>28</v>
      </c>
      <c r="P4719">
        <v>5</v>
      </c>
      <c r="Q4719" t="s">
        <v>27</v>
      </c>
      <c r="R4719" t="s">
        <v>28</v>
      </c>
      <c r="S4719">
        <v>63.54</v>
      </c>
      <c r="T4719" t="str" cm="1">
        <f t="array" ref="T4719">_xlfn.IFS(Raw_Data[[#This Row],[Call Status]]="Resolved","5",Raw_Data[[#This Row],[Call Status]]="Escalated","2",Raw_Data[[#This Row],[Call Status]]="Pending","3",Raw_Data[[#This Row],[Call Status]]="Abandoned","0")</f>
        <v>5</v>
      </c>
      <c r="U4719" t="str">
        <f>TEXT(Raw_Data[[#This Row],[Call Date]],"mmmm")</f>
        <v>December</v>
      </c>
      <c r="V4719" t="str" cm="1">
        <f t="array" ref="V4719">_xlfn.IFS(Raw_Data[[#This Row],[Customer Satisfaction]]&lt;2,"Poor",Raw_Data[[#This Row],[Customer Satisfaction]]&lt;4,"Average",Raw_Data[[#This Row],[Customer Satisfaction]]&gt;=4,"Excellent")</f>
        <v>Excellent</v>
      </c>
    </row>
    <row r="4720" spans="2:22" x14ac:dyDescent="0.3">
      <c r="B4720" t="s">
        <v>3944</v>
      </c>
      <c r="C4720" s="2">
        <v>45975</v>
      </c>
      <c r="D4720" s="1">
        <v>0.8666666666666667</v>
      </c>
      <c r="E4720" t="s">
        <v>156</v>
      </c>
      <c r="F4720" t="s">
        <v>20</v>
      </c>
      <c r="G4720" t="s">
        <v>21</v>
      </c>
      <c r="H4720" t="s">
        <v>2026</v>
      </c>
      <c r="I4720" t="s">
        <v>1137</v>
      </c>
      <c r="J4720" t="s">
        <v>45</v>
      </c>
      <c r="K4720" t="s">
        <v>25</v>
      </c>
      <c r="L4720" t="s">
        <v>3564</v>
      </c>
      <c r="M4720">
        <v>1.1000000000000001</v>
      </c>
      <c r="N4720">
        <v>6.3</v>
      </c>
      <c r="O4720" t="s">
        <v>26</v>
      </c>
      <c r="P4720">
        <v>3</v>
      </c>
      <c r="Q4720" t="s">
        <v>1014</v>
      </c>
      <c r="R4720" t="s">
        <v>28</v>
      </c>
      <c r="S4720">
        <v>241.45</v>
      </c>
      <c r="T4720" t="str" cm="1">
        <f t="array" ref="T4720">_xlfn.IFS(Raw_Data[[#This Row],[Call Status]]="Resolved","5",Raw_Data[[#This Row],[Call Status]]="Escalated","2",Raw_Data[[#This Row],[Call Status]]="Pending","3",Raw_Data[[#This Row],[Call Status]]="Abandoned","0")</f>
        <v>5</v>
      </c>
      <c r="U4720" t="str">
        <f>TEXT(Raw_Data[[#This Row],[Call Date]],"mmmm")</f>
        <v>November</v>
      </c>
      <c r="V4720" t="str" cm="1">
        <f t="array" ref="V4720">_xlfn.IFS(Raw_Data[[#This Row],[Customer Satisfaction]]&lt;2,"Poor",Raw_Data[[#This Row],[Customer Satisfaction]]&lt;4,"Average",Raw_Data[[#This Row],[Customer Satisfaction]]&gt;=4,"Excellent")</f>
        <v>Average</v>
      </c>
    </row>
    <row r="4721" spans="2:22" x14ac:dyDescent="0.3">
      <c r="B4721" t="s">
        <v>1751</v>
      </c>
      <c r="C4721" s="2">
        <v>45952</v>
      </c>
      <c r="D4721" s="1">
        <v>0.44027777777777777</v>
      </c>
      <c r="E4721" t="s">
        <v>19</v>
      </c>
      <c r="F4721" t="s">
        <v>34</v>
      </c>
      <c r="G4721" t="s">
        <v>21</v>
      </c>
      <c r="H4721" t="s">
        <v>22</v>
      </c>
      <c r="I4721" t="s">
        <v>1128</v>
      </c>
      <c r="J4721" t="s">
        <v>64</v>
      </c>
      <c r="K4721" t="s">
        <v>25</v>
      </c>
      <c r="L4721" t="s">
        <v>25</v>
      </c>
      <c r="M4721">
        <v>2.8</v>
      </c>
      <c r="N4721">
        <v>12.5</v>
      </c>
      <c r="O4721" t="s">
        <v>26</v>
      </c>
      <c r="P4721">
        <v>5</v>
      </c>
      <c r="Q4721" t="s">
        <v>27</v>
      </c>
      <c r="R4721" t="s">
        <v>28</v>
      </c>
      <c r="S4721">
        <v>76.7</v>
      </c>
      <c r="T4721" t="str" cm="1">
        <f t="array" ref="T4721">_xlfn.IFS(Raw_Data[[#This Row],[Call Status]]="Resolved","5",Raw_Data[[#This Row],[Call Status]]="Escalated","2",Raw_Data[[#This Row],[Call Status]]="Pending","3",Raw_Data[[#This Row],[Call Status]]="Abandoned","0")</f>
        <v>5</v>
      </c>
      <c r="U4721" t="str">
        <f>TEXT(Raw_Data[[#This Row],[Call Date]],"mmmm")</f>
        <v>October</v>
      </c>
      <c r="V4721" t="str" cm="1">
        <f t="array" ref="V4721">_xlfn.IFS(Raw_Data[[#This Row],[Customer Satisfaction]]&lt;2,"Poor",Raw_Data[[#This Row],[Customer Satisfaction]]&lt;4,"Average",Raw_Data[[#This Row],[Customer Satisfaction]]&gt;=4,"Excellent")</f>
        <v>Excellent</v>
      </c>
    </row>
    <row r="4722" spans="2:22" x14ac:dyDescent="0.3">
      <c r="B4722" t="s">
        <v>6657</v>
      </c>
      <c r="C4722" s="2">
        <v>45971</v>
      </c>
      <c r="D4722" s="1">
        <v>0.4152777777777778</v>
      </c>
      <c r="E4722" t="s">
        <v>72</v>
      </c>
      <c r="F4722" t="s">
        <v>38</v>
      </c>
      <c r="G4722" t="s">
        <v>21</v>
      </c>
      <c r="H4722" t="s">
        <v>22</v>
      </c>
      <c r="I4722" t="s">
        <v>23</v>
      </c>
      <c r="J4722" t="s">
        <v>76</v>
      </c>
      <c r="K4722" t="s">
        <v>25</v>
      </c>
      <c r="L4722" t="s">
        <v>3561</v>
      </c>
      <c r="M4722">
        <v>6.9</v>
      </c>
      <c r="N4722">
        <v>10.199999999999999</v>
      </c>
      <c r="O4722" t="s">
        <v>26</v>
      </c>
      <c r="P4722">
        <v>3</v>
      </c>
      <c r="Q4722" t="s">
        <v>615</v>
      </c>
      <c r="R4722" t="s">
        <v>28</v>
      </c>
      <c r="S4722">
        <v>193.85</v>
      </c>
      <c r="T4722" t="str" cm="1">
        <f t="array" ref="T4722">_xlfn.IFS(Raw_Data[[#This Row],[Call Status]]="Resolved","5",Raw_Data[[#This Row],[Call Status]]="Escalated","2",Raw_Data[[#This Row],[Call Status]]="Pending","3",Raw_Data[[#This Row],[Call Status]]="Abandoned","0")</f>
        <v>5</v>
      </c>
      <c r="U4722" t="str">
        <f>TEXT(Raw_Data[[#This Row],[Call Date]],"mmmm")</f>
        <v>November</v>
      </c>
      <c r="V4722" t="str" cm="1">
        <f t="array" ref="V4722">_xlfn.IFS(Raw_Data[[#This Row],[Customer Satisfaction]]&lt;2,"Poor",Raw_Data[[#This Row],[Customer Satisfaction]]&lt;4,"Average",Raw_Data[[#This Row],[Customer Satisfaction]]&gt;=4,"Excellent")</f>
        <v>Average</v>
      </c>
    </row>
    <row r="4723" spans="2:22" x14ac:dyDescent="0.3">
      <c r="B4723" t="s">
        <v>1930</v>
      </c>
      <c r="C4723" s="2">
        <v>45866</v>
      </c>
      <c r="D4723" s="1">
        <v>0.90763888888888888</v>
      </c>
      <c r="E4723" t="s">
        <v>59</v>
      </c>
      <c r="F4723" t="s">
        <v>38</v>
      </c>
      <c r="G4723" t="s">
        <v>250</v>
      </c>
      <c r="H4723" t="s">
        <v>22</v>
      </c>
      <c r="I4723" t="s">
        <v>1128</v>
      </c>
      <c r="J4723" t="s">
        <v>49</v>
      </c>
      <c r="K4723" t="s">
        <v>25</v>
      </c>
      <c r="L4723" t="s">
        <v>25</v>
      </c>
      <c r="M4723">
        <v>2</v>
      </c>
      <c r="N4723">
        <v>17.2</v>
      </c>
      <c r="O4723" t="s">
        <v>26</v>
      </c>
      <c r="P4723">
        <v>5</v>
      </c>
      <c r="Q4723" t="s">
        <v>27</v>
      </c>
      <c r="R4723" t="s">
        <v>28</v>
      </c>
      <c r="S4723">
        <v>65.77</v>
      </c>
      <c r="T4723" t="str" cm="1">
        <f t="array" ref="T4723">_xlfn.IFS(Raw_Data[[#This Row],[Call Status]]="Resolved","5",Raw_Data[[#This Row],[Call Status]]="Escalated","2",Raw_Data[[#This Row],[Call Status]]="Pending","3",Raw_Data[[#This Row],[Call Status]]="Abandoned","0")</f>
        <v>5</v>
      </c>
      <c r="U4723" t="str">
        <f>TEXT(Raw_Data[[#This Row],[Call Date]],"mmmm")</f>
        <v>July</v>
      </c>
      <c r="V4723" t="str" cm="1">
        <f t="array" ref="V4723">_xlfn.IFS(Raw_Data[[#This Row],[Customer Satisfaction]]&lt;2,"Poor",Raw_Data[[#This Row],[Customer Satisfaction]]&lt;4,"Average",Raw_Data[[#This Row],[Customer Satisfaction]]&gt;=4,"Excellent")</f>
        <v>Excellent</v>
      </c>
    </row>
    <row r="4724" spans="2:22" x14ac:dyDescent="0.3">
      <c r="B4724" t="s">
        <v>2316</v>
      </c>
      <c r="C4724" s="2">
        <v>46012</v>
      </c>
      <c r="D4724" s="1">
        <v>0.72569444444444442</v>
      </c>
      <c r="E4724" t="s">
        <v>33</v>
      </c>
      <c r="F4724" t="s">
        <v>34</v>
      </c>
      <c r="G4724" t="s">
        <v>250</v>
      </c>
      <c r="H4724" t="s">
        <v>2026</v>
      </c>
      <c r="I4724" t="s">
        <v>1137</v>
      </c>
      <c r="J4724" t="s">
        <v>35</v>
      </c>
      <c r="K4724" t="s">
        <v>25</v>
      </c>
      <c r="L4724" t="s">
        <v>25</v>
      </c>
      <c r="M4724">
        <v>1.3</v>
      </c>
      <c r="N4724">
        <v>9.4</v>
      </c>
      <c r="O4724" t="s">
        <v>26</v>
      </c>
      <c r="P4724">
        <v>5</v>
      </c>
      <c r="Q4724" t="s">
        <v>27</v>
      </c>
      <c r="R4724" t="s">
        <v>28</v>
      </c>
      <c r="S4724">
        <v>241.84</v>
      </c>
      <c r="T4724" t="str" cm="1">
        <f t="array" ref="T4724">_xlfn.IFS(Raw_Data[[#This Row],[Call Status]]="Resolved","5",Raw_Data[[#This Row],[Call Status]]="Escalated","2",Raw_Data[[#This Row],[Call Status]]="Pending","3",Raw_Data[[#This Row],[Call Status]]="Abandoned","0")</f>
        <v>5</v>
      </c>
      <c r="U4724" t="str">
        <f>TEXT(Raw_Data[[#This Row],[Call Date]],"mmmm")</f>
        <v>December</v>
      </c>
      <c r="V4724" t="str" cm="1">
        <f t="array" ref="V4724">_xlfn.IFS(Raw_Data[[#This Row],[Customer Satisfaction]]&lt;2,"Poor",Raw_Data[[#This Row],[Customer Satisfaction]]&lt;4,"Average",Raw_Data[[#This Row],[Customer Satisfaction]]&gt;=4,"Excellent")</f>
        <v>Excellent</v>
      </c>
    </row>
    <row r="4725" spans="2:22" x14ac:dyDescent="0.3">
      <c r="B4725" t="s">
        <v>3715</v>
      </c>
      <c r="C4725" s="2">
        <v>45868</v>
      </c>
      <c r="D4725" s="1">
        <v>0.68194444444444446</v>
      </c>
      <c r="E4725" t="s">
        <v>44</v>
      </c>
      <c r="F4725" t="s">
        <v>34</v>
      </c>
      <c r="G4725" t="s">
        <v>21</v>
      </c>
      <c r="H4725" t="s">
        <v>2026</v>
      </c>
      <c r="I4725" t="s">
        <v>1137</v>
      </c>
      <c r="J4725" t="s">
        <v>45</v>
      </c>
      <c r="K4725" t="s">
        <v>25</v>
      </c>
      <c r="L4725" t="s">
        <v>3561</v>
      </c>
      <c r="M4725">
        <v>1.1000000000000001</v>
      </c>
      <c r="N4725">
        <v>14.3</v>
      </c>
      <c r="O4725" t="s">
        <v>26</v>
      </c>
      <c r="P4725">
        <v>4</v>
      </c>
      <c r="Q4725" t="s">
        <v>27</v>
      </c>
      <c r="R4725" t="s">
        <v>28</v>
      </c>
      <c r="S4725">
        <v>246.68</v>
      </c>
      <c r="T4725" t="str" cm="1">
        <f t="array" ref="T4725">_xlfn.IFS(Raw_Data[[#This Row],[Call Status]]="Resolved","5",Raw_Data[[#This Row],[Call Status]]="Escalated","2",Raw_Data[[#This Row],[Call Status]]="Pending","3",Raw_Data[[#This Row],[Call Status]]="Abandoned","0")</f>
        <v>5</v>
      </c>
      <c r="U4725" t="str">
        <f>TEXT(Raw_Data[[#This Row],[Call Date]],"mmmm")</f>
        <v>July</v>
      </c>
      <c r="V4725" t="str" cm="1">
        <f t="array" ref="V4725">_xlfn.IFS(Raw_Data[[#This Row],[Customer Satisfaction]]&lt;2,"Poor",Raw_Data[[#This Row],[Customer Satisfaction]]&lt;4,"Average",Raw_Data[[#This Row],[Customer Satisfaction]]&gt;=4,"Excellent")</f>
        <v>Excellent</v>
      </c>
    </row>
    <row r="4726" spans="2:22" x14ac:dyDescent="0.3">
      <c r="B4726" t="s">
        <v>3953</v>
      </c>
      <c r="C4726" s="2">
        <v>45849</v>
      </c>
      <c r="D4726" s="1">
        <v>0.74583333333333335</v>
      </c>
      <c r="E4726" t="s">
        <v>53</v>
      </c>
      <c r="F4726" t="s">
        <v>20</v>
      </c>
      <c r="G4726" t="s">
        <v>250</v>
      </c>
      <c r="H4726" t="s">
        <v>2026</v>
      </c>
      <c r="I4726" t="s">
        <v>1128</v>
      </c>
      <c r="J4726" t="s">
        <v>42</v>
      </c>
      <c r="K4726" t="s">
        <v>25</v>
      </c>
      <c r="L4726" t="s">
        <v>3559</v>
      </c>
      <c r="M4726">
        <v>1</v>
      </c>
      <c r="N4726">
        <v>10.6</v>
      </c>
      <c r="O4726" t="s">
        <v>26</v>
      </c>
      <c r="P4726">
        <v>2</v>
      </c>
      <c r="Q4726" t="s">
        <v>1014</v>
      </c>
      <c r="R4726" t="s">
        <v>26</v>
      </c>
      <c r="S4726">
        <v>57.9</v>
      </c>
      <c r="T4726" t="str" cm="1">
        <f t="array" ref="T4726">_xlfn.IFS(Raw_Data[[#This Row],[Call Status]]="Resolved","5",Raw_Data[[#This Row],[Call Status]]="Escalated","2",Raw_Data[[#This Row],[Call Status]]="Pending","3",Raw_Data[[#This Row],[Call Status]]="Abandoned","0")</f>
        <v>5</v>
      </c>
      <c r="U4726" t="str">
        <f>TEXT(Raw_Data[[#This Row],[Call Date]],"mmmm")</f>
        <v>July</v>
      </c>
      <c r="V4726" t="str" cm="1">
        <f t="array" ref="V4726">_xlfn.IFS(Raw_Data[[#This Row],[Customer Satisfaction]]&lt;2,"Poor",Raw_Data[[#This Row],[Customer Satisfaction]]&lt;4,"Average",Raw_Data[[#This Row],[Customer Satisfaction]]&gt;=4,"Excellent")</f>
        <v>Average</v>
      </c>
    </row>
    <row r="4727" spans="2:22" x14ac:dyDescent="0.3">
      <c r="B4727" t="s">
        <v>10033</v>
      </c>
      <c r="C4727" s="2">
        <v>45701</v>
      </c>
      <c r="D4727" s="1">
        <v>0.44097222222222221</v>
      </c>
      <c r="E4727" t="s">
        <v>70</v>
      </c>
      <c r="F4727" t="s">
        <v>38</v>
      </c>
      <c r="G4727" t="s">
        <v>250</v>
      </c>
      <c r="H4727" t="s">
        <v>22</v>
      </c>
      <c r="I4727" t="s">
        <v>23</v>
      </c>
      <c r="J4727" t="s">
        <v>64</v>
      </c>
      <c r="K4727" t="s">
        <v>8876</v>
      </c>
      <c r="L4727" t="s">
        <v>8877</v>
      </c>
      <c r="M4727">
        <v>5.9</v>
      </c>
      <c r="N4727">
        <v>10.9</v>
      </c>
      <c r="O4727" t="s">
        <v>28</v>
      </c>
      <c r="P4727">
        <v>3</v>
      </c>
      <c r="Q4727" t="s">
        <v>615</v>
      </c>
      <c r="R4727" t="s">
        <v>28</v>
      </c>
      <c r="S4727">
        <v>87.69</v>
      </c>
      <c r="T4727" t="str" cm="1">
        <f t="array" ref="T4727">_xlfn.IFS(Raw_Data[[#This Row],[Call Status]]="Resolved","5",Raw_Data[[#This Row],[Call Status]]="Escalated","2",Raw_Data[[#This Row],[Call Status]]="Pending","3",Raw_Data[[#This Row],[Call Status]]="Abandoned","0")</f>
        <v>3</v>
      </c>
      <c r="U4727" t="str">
        <f>TEXT(Raw_Data[[#This Row],[Call Date]],"mmmm")</f>
        <v>February</v>
      </c>
      <c r="V4727" t="str" cm="1">
        <f t="array" ref="V4727">_xlfn.IFS(Raw_Data[[#This Row],[Customer Satisfaction]]&lt;2,"Poor",Raw_Data[[#This Row],[Customer Satisfaction]]&lt;4,"Average",Raw_Data[[#This Row],[Customer Satisfaction]]&gt;=4,"Excellent")</f>
        <v>Average</v>
      </c>
    </row>
    <row r="4728" spans="2:22" x14ac:dyDescent="0.3">
      <c r="B4728" t="s">
        <v>4030</v>
      </c>
      <c r="C4728" s="2">
        <v>45686</v>
      </c>
      <c r="D4728" s="1">
        <v>0.37152777777777779</v>
      </c>
      <c r="E4728" t="s">
        <v>59</v>
      </c>
      <c r="F4728" t="s">
        <v>34</v>
      </c>
      <c r="G4728" t="s">
        <v>162</v>
      </c>
      <c r="H4728" t="s">
        <v>2392</v>
      </c>
      <c r="I4728" t="s">
        <v>1130</v>
      </c>
      <c r="J4728" t="s">
        <v>39</v>
      </c>
      <c r="K4728" t="s">
        <v>25</v>
      </c>
      <c r="L4728" t="s">
        <v>3570</v>
      </c>
      <c r="M4728">
        <v>4.9000000000000004</v>
      </c>
      <c r="N4728">
        <v>9</v>
      </c>
      <c r="O4728" t="s">
        <v>26</v>
      </c>
      <c r="P4728">
        <v>1</v>
      </c>
      <c r="Q4728" t="s">
        <v>1014</v>
      </c>
      <c r="R4728" t="s">
        <v>28</v>
      </c>
      <c r="S4728">
        <v>394.13</v>
      </c>
      <c r="T4728" t="str" cm="1">
        <f t="array" ref="T4728">_xlfn.IFS(Raw_Data[[#This Row],[Call Status]]="Resolved","5",Raw_Data[[#This Row],[Call Status]]="Escalated","2",Raw_Data[[#This Row],[Call Status]]="Pending","3",Raw_Data[[#This Row],[Call Status]]="Abandoned","0")</f>
        <v>5</v>
      </c>
      <c r="U4728" t="str">
        <f>TEXT(Raw_Data[[#This Row],[Call Date]],"mmmm")</f>
        <v>January</v>
      </c>
      <c r="V4728" t="str" cm="1">
        <f t="array" ref="V4728">_xlfn.IFS(Raw_Data[[#This Row],[Customer Satisfaction]]&lt;2,"Poor",Raw_Data[[#This Row],[Customer Satisfaction]]&lt;4,"Average",Raw_Data[[#This Row],[Customer Satisfaction]]&gt;=4,"Excellent")</f>
        <v>Poor</v>
      </c>
    </row>
    <row r="4729" spans="2:22" x14ac:dyDescent="0.3">
      <c r="B4729" t="s">
        <v>7031</v>
      </c>
      <c r="C4729" s="2">
        <v>45716</v>
      </c>
      <c r="D4729" s="1">
        <v>0.68888888888888888</v>
      </c>
      <c r="E4729" t="s">
        <v>33</v>
      </c>
      <c r="F4729" t="s">
        <v>34</v>
      </c>
      <c r="G4729" t="s">
        <v>162</v>
      </c>
      <c r="H4729" t="s">
        <v>22</v>
      </c>
      <c r="I4729" t="s">
        <v>23</v>
      </c>
      <c r="J4729" t="s">
        <v>39</v>
      </c>
      <c r="K4729" t="s">
        <v>25</v>
      </c>
      <c r="L4729" t="s">
        <v>3564</v>
      </c>
      <c r="M4729">
        <v>8.1</v>
      </c>
      <c r="N4729">
        <v>10.7</v>
      </c>
      <c r="O4729" t="s">
        <v>28</v>
      </c>
      <c r="P4729">
        <v>3</v>
      </c>
      <c r="Q4729" t="s">
        <v>615</v>
      </c>
      <c r="R4729" t="s">
        <v>28</v>
      </c>
      <c r="S4729">
        <v>218.59</v>
      </c>
      <c r="T4729" t="str" cm="1">
        <f t="array" ref="T4729">_xlfn.IFS(Raw_Data[[#This Row],[Call Status]]="Resolved","5",Raw_Data[[#This Row],[Call Status]]="Escalated","2",Raw_Data[[#This Row],[Call Status]]="Pending","3",Raw_Data[[#This Row],[Call Status]]="Abandoned","0")</f>
        <v>5</v>
      </c>
      <c r="U4729" t="str">
        <f>TEXT(Raw_Data[[#This Row],[Call Date]],"mmmm")</f>
        <v>February</v>
      </c>
      <c r="V4729" t="str" cm="1">
        <f t="array" ref="V4729">_xlfn.IFS(Raw_Data[[#This Row],[Customer Satisfaction]]&lt;2,"Poor",Raw_Data[[#This Row],[Customer Satisfaction]]&lt;4,"Average",Raw_Data[[#This Row],[Customer Satisfaction]]&gt;=4,"Excellent")</f>
        <v>Average</v>
      </c>
    </row>
    <row r="4730" spans="2:22" x14ac:dyDescent="0.3">
      <c r="B4730" t="s">
        <v>9134</v>
      </c>
      <c r="C4730" s="2">
        <v>45728</v>
      </c>
      <c r="D4730" s="1">
        <v>0.74236111111111114</v>
      </c>
      <c r="E4730" t="s">
        <v>19</v>
      </c>
      <c r="F4730" t="s">
        <v>20</v>
      </c>
      <c r="G4730" t="s">
        <v>21</v>
      </c>
      <c r="H4730" t="s">
        <v>2392</v>
      </c>
      <c r="I4730" t="s">
        <v>23</v>
      </c>
      <c r="J4730" t="s">
        <v>49</v>
      </c>
      <c r="K4730" t="s">
        <v>8876</v>
      </c>
      <c r="L4730" t="s">
        <v>8877</v>
      </c>
      <c r="M4730">
        <v>0.2</v>
      </c>
      <c r="N4730">
        <v>15.2</v>
      </c>
      <c r="O4730" t="s">
        <v>28</v>
      </c>
      <c r="P4730">
        <v>0</v>
      </c>
      <c r="Q4730" t="s">
        <v>1014</v>
      </c>
      <c r="R4730" t="s">
        <v>28</v>
      </c>
      <c r="S4730">
        <v>174.47</v>
      </c>
      <c r="T4730" t="str" cm="1">
        <f t="array" ref="T4730">_xlfn.IFS(Raw_Data[[#This Row],[Call Status]]="Resolved","5",Raw_Data[[#This Row],[Call Status]]="Escalated","2",Raw_Data[[#This Row],[Call Status]]="Pending","3",Raw_Data[[#This Row],[Call Status]]="Abandoned","0")</f>
        <v>3</v>
      </c>
      <c r="U4730" t="str">
        <f>TEXT(Raw_Data[[#This Row],[Call Date]],"mmmm")</f>
        <v>March</v>
      </c>
      <c r="V4730" t="str" cm="1">
        <f t="array" ref="V4730">_xlfn.IFS(Raw_Data[[#This Row],[Customer Satisfaction]]&lt;2,"Poor",Raw_Data[[#This Row],[Customer Satisfaction]]&lt;4,"Average",Raw_Data[[#This Row],[Customer Satisfaction]]&gt;=4,"Excellent")</f>
        <v>Poor</v>
      </c>
    </row>
    <row r="4731" spans="2:22" x14ac:dyDescent="0.3">
      <c r="B4731" t="s">
        <v>6363</v>
      </c>
      <c r="C4731" s="2">
        <v>45749</v>
      </c>
      <c r="D4731" s="1">
        <v>0.71458333333333335</v>
      </c>
      <c r="E4731" t="s">
        <v>59</v>
      </c>
      <c r="F4731" t="s">
        <v>34</v>
      </c>
      <c r="G4731" t="s">
        <v>21</v>
      </c>
      <c r="H4731" t="s">
        <v>22</v>
      </c>
      <c r="I4731" t="s">
        <v>23</v>
      </c>
      <c r="J4731" t="s">
        <v>39</v>
      </c>
      <c r="K4731" t="s">
        <v>25</v>
      </c>
      <c r="L4731" t="s">
        <v>3570</v>
      </c>
      <c r="M4731">
        <v>1.3</v>
      </c>
      <c r="N4731">
        <v>13</v>
      </c>
      <c r="O4731" t="s">
        <v>26</v>
      </c>
      <c r="P4731">
        <v>0</v>
      </c>
      <c r="Q4731" t="s">
        <v>615</v>
      </c>
      <c r="R4731" t="s">
        <v>28</v>
      </c>
      <c r="S4731">
        <v>57.46</v>
      </c>
      <c r="T4731" t="str" cm="1">
        <f t="array" ref="T4731">_xlfn.IFS(Raw_Data[[#This Row],[Call Status]]="Resolved","5",Raw_Data[[#This Row],[Call Status]]="Escalated","2",Raw_Data[[#This Row],[Call Status]]="Pending","3",Raw_Data[[#This Row],[Call Status]]="Abandoned","0")</f>
        <v>5</v>
      </c>
      <c r="U4731" t="str">
        <f>TEXT(Raw_Data[[#This Row],[Call Date]],"mmmm")</f>
        <v>April</v>
      </c>
      <c r="V4731" t="str" cm="1">
        <f t="array" ref="V4731">_xlfn.IFS(Raw_Data[[#This Row],[Customer Satisfaction]]&lt;2,"Poor",Raw_Data[[#This Row],[Customer Satisfaction]]&lt;4,"Average",Raw_Data[[#This Row],[Customer Satisfaction]]&gt;=4,"Excellent")</f>
        <v>Poor</v>
      </c>
    </row>
    <row r="4732" spans="2:22" x14ac:dyDescent="0.3">
      <c r="B4732" t="s">
        <v>7214</v>
      </c>
      <c r="C4732" s="2">
        <v>45922</v>
      </c>
      <c r="D4732" s="1">
        <v>0.81319444444444444</v>
      </c>
      <c r="E4732" t="s">
        <v>84</v>
      </c>
      <c r="F4732" t="s">
        <v>20</v>
      </c>
      <c r="G4732" t="s">
        <v>327</v>
      </c>
      <c r="H4732" t="s">
        <v>22</v>
      </c>
      <c r="I4732" t="s">
        <v>23</v>
      </c>
      <c r="J4732" t="s">
        <v>35</v>
      </c>
      <c r="K4732" t="s">
        <v>25</v>
      </c>
      <c r="L4732" t="s">
        <v>3564</v>
      </c>
      <c r="M4732">
        <v>0.6</v>
      </c>
      <c r="N4732">
        <v>12.4</v>
      </c>
      <c r="O4732" t="s">
        <v>28</v>
      </c>
      <c r="P4732">
        <v>5</v>
      </c>
      <c r="Q4732" t="s">
        <v>27</v>
      </c>
      <c r="R4732" t="s">
        <v>28</v>
      </c>
      <c r="S4732">
        <v>94.83</v>
      </c>
      <c r="T4732" t="str" cm="1">
        <f t="array" ref="T4732">_xlfn.IFS(Raw_Data[[#This Row],[Call Status]]="Resolved","5",Raw_Data[[#This Row],[Call Status]]="Escalated","2",Raw_Data[[#This Row],[Call Status]]="Pending","3",Raw_Data[[#This Row],[Call Status]]="Abandoned","0")</f>
        <v>5</v>
      </c>
      <c r="U4732" t="str">
        <f>TEXT(Raw_Data[[#This Row],[Call Date]],"mmmm")</f>
        <v>September</v>
      </c>
      <c r="V4732" t="str" cm="1">
        <f t="array" ref="V4732">_xlfn.IFS(Raw_Data[[#This Row],[Customer Satisfaction]]&lt;2,"Poor",Raw_Data[[#This Row],[Customer Satisfaction]]&lt;4,"Average",Raw_Data[[#This Row],[Customer Satisfaction]]&gt;=4,"Excellent")</f>
        <v>Excellent</v>
      </c>
    </row>
    <row r="4733" spans="2:22" x14ac:dyDescent="0.3">
      <c r="B4733" t="s">
        <v>7598</v>
      </c>
      <c r="C4733" s="2">
        <v>45877</v>
      </c>
      <c r="D4733" s="1">
        <v>0.81180555555555556</v>
      </c>
      <c r="E4733" t="s">
        <v>37</v>
      </c>
      <c r="F4733" t="s">
        <v>38</v>
      </c>
      <c r="G4733" t="s">
        <v>21</v>
      </c>
      <c r="H4733" t="s">
        <v>2392</v>
      </c>
      <c r="I4733" t="s">
        <v>1130</v>
      </c>
      <c r="J4733" t="s">
        <v>49</v>
      </c>
      <c r="K4733" t="s">
        <v>7253</v>
      </c>
      <c r="L4733" t="s">
        <v>7254</v>
      </c>
      <c r="M4733">
        <v>12</v>
      </c>
      <c r="N4733">
        <v>18.899999999999999</v>
      </c>
      <c r="O4733" t="s">
        <v>28</v>
      </c>
      <c r="P4733">
        <v>2</v>
      </c>
      <c r="Q4733" t="s">
        <v>1014</v>
      </c>
      <c r="R4733" t="s">
        <v>28</v>
      </c>
      <c r="S4733">
        <v>384.78</v>
      </c>
      <c r="T4733" t="str" cm="1">
        <f t="array" ref="T4733">_xlfn.IFS(Raw_Data[[#This Row],[Call Status]]="Resolved","5",Raw_Data[[#This Row],[Call Status]]="Escalated","2",Raw_Data[[#This Row],[Call Status]]="Pending","3",Raw_Data[[#This Row],[Call Status]]="Abandoned","0")</f>
        <v>0</v>
      </c>
      <c r="U4733" t="str">
        <f>TEXT(Raw_Data[[#This Row],[Call Date]],"mmmm")</f>
        <v>August</v>
      </c>
      <c r="V4733" t="str" cm="1">
        <f t="array" ref="V4733">_xlfn.IFS(Raw_Data[[#This Row],[Customer Satisfaction]]&lt;2,"Poor",Raw_Data[[#This Row],[Customer Satisfaction]]&lt;4,"Average",Raw_Data[[#This Row],[Customer Satisfaction]]&gt;=4,"Excellent")</f>
        <v>Average</v>
      </c>
    </row>
    <row r="4734" spans="2:22" x14ac:dyDescent="0.3">
      <c r="B4734" t="s">
        <v>4811</v>
      </c>
      <c r="C4734" s="2">
        <v>45872</v>
      </c>
      <c r="D4734" s="1">
        <v>0.53541666666666665</v>
      </c>
      <c r="E4734" t="s">
        <v>19</v>
      </c>
      <c r="F4734" t="s">
        <v>48</v>
      </c>
      <c r="G4734" t="s">
        <v>327</v>
      </c>
      <c r="H4734" t="s">
        <v>22</v>
      </c>
      <c r="I4734" t="s">
        <v>1130</v>
      </c>
      <c r="J4734" t="s">
        <v>55</v>
      </c>
      <c r="K4734" t="s">
        <v>25</v>
      </c>
      <c r="L4734" t="s">
        <v>3559</v>
      </c>
      <c r="M4734">
        <v>2.2999999999999998</v>
      </c>
      <c r="N4734">
        <v>4.5999999999999996</v>
      </c>
      <c r="O4734" t="s">
        <v>26</v>
      </c>
      <c r="P4734">
        <v>5</v>
      </c>
      <c r="Q4734" t="s">
        <v>27</v>
      </c>
      <c r="R4734" t="s">
        <v>28</v>
      </c>
      <c r="S4734">
        <v>377.01</v>
      </c>
      <c r="T4734" t="str" cm="1">
        <f t="array" ref="T4734">_xlfn.IFS(Raw_Data[[#This Row],[Call Status]]="Resolved","5",Raw_Data[[#This Row],[Call Status]]="Escalated","2",Raw_Data[[#This Row],[Call Status]]="Pending","3",Raw_Data[[#This Row],[Call Status]]="Abandoned","0")</f>
        <v>5</v>
      </c>
      <c r="U4734" t="str">
        <f>TEXT(Raw_Data[[#This Row],[Call Date]],"mmmm")</f>
        <v>August</v>
      </c>
      <c r="V4734" t="str" cm="1">
        <f t="array" ref="V4734">_xlfn.IFS(Raw_Data[[#This Row],[Customer Satisfaction]]&lt;2,"Poor",Raw_Data[[#This Row],[Customer Satisfaction]]&lt;4,"Average",Raw_Data[[#This Row],[Customer Satisfaction]]&gt;=4,"Excellent")</f>
        <v>Excellent</v>
      </c>
    </row>
    <row r="4735" spans="2:22" x14ac:dyDescent="0.3">
      <c r="B4735" t="s">
        <v>4709</v>
      </c>
      <c r="C4735" s="2">
        <v>45934</v>
      </c>
      <c r="D4735" s="1">
        <v>0.61041666666666672</v>
      </c>
      <c r="E4735" t="s">
        <v>66</v>
      </c>
      <c r="F4735" t="s">
        <v>34</v>
      </c>
      <c r="G4735" t="s">
        <v>21</v>
      </c>
      <c r="H4735" t="s">
        <v>22</v>
      </c>
      <c r="I4735" t="s">
        <v>1137</v>
      </c>
      <c r="J4735" t="s">
        <v>76</v>
      </c>
      <c r="K4735" t="s">
        <v>25</v>
      </c>
      <c r="L4735" t="s">
        <v>3561</v>
      </c>
      <c r="M4735">
        <v>3.3</v>
      </c>
      <c r="N4735">
        <v>9</v>
      </c>
      <c r="O4735" t="s">
        <v>28</v>
      </c>
      <c r="P4735">
        <v>5</v>
      </c>
      <c r="Q4735" t="s">
        <v>27</v>
      </c>
      <c r="R4735" t="s">
        <v>28</v>
      </c>
      <c r="S4735">
        <v>273.76</v>
      </c>
      <c r="T4735" t="str" cm="1">
        <f t="array" ref="T4735">_xlfn.IFS(Raw_Data[[#This Row],[Call Status]]="Resolved","5",Raw_Data[[#This Row],[Call Status]]="Escalated","2",Raw_Data[[#This Row],[Call Status]]="Pending","3",Raw_Data[[#This Row],[Call Status]]="Abandoned","0")</f>
        <v>5</v>
      </c>
      <c r="U4735" t="str">
        <f>TEXT(Raw_Data[[#This Row],[Call Date]],"mmmm")</f>
        <v>October</v>
      </c>
      <c r="V4735" t="str" cm="1">
        <f t="array" ref="V4735">_xlfn.IFS(Raw_Data[[#This Row],[Customer Satisfaction]]&lt;2,"Poor",Raw_Data[[#This Row],[Customer Satisfaction]]&lt;4,"Average",Raw_Data[[#This Row],[Customer Satisfaction]]&gt;=4,"Excellent")</f>
        <v>Excellent</v>
      </c>
    </row>
    <row r="4736" spans="2:22" x14ac:dyDescent="0.3">
      <c r="B4736" t="s">
        <v>8066</v>
      </c>
      <c r="C4736" s="2">
        <v>45721</v>
      </c>
      <c r="D4736" s="1">
        <v>0.74861111111111112</v>
      </c>
      <c r="E4736" t="s">
        <v>70</v>
      </c>
      <c r="F4736" t="s">
        <v>20</v>
      </c>
      <c r="G4736" t="s">
        <v>250</v>
      </c>
      <c r="H4736" t="s">
        <v>22</v>
      </c>
      <c r="I4736" t="s">
        <v>23</v>
      </c>
      <c r="J4736" t="s">
        <v>35</v>
      </c>
      <c r="K4736" t="s">
        <v>16</v>
      </c>
      <c r="L4736" t="s">
        <v>16</v>
      </c>
      <c r="M4736">
        <v>4.0999999999999996</v>
      </c>
      <c r="N4736">
        <v>8.6</v>
      </c>
      <c r="O4736" t="s">
        <v>28</v>
      </c>
      <c r="P4736">
        <v>4</v>
      </c>
      <c r="Q4736" t="s">
        <v>615</v>
      </c>
      <c r="R4736" t="s">
        <v>26</v>
      </c>
      <c r="S4736">
        <v>179.86</v>
      </c>
      <c r="T4736" t="str" cm="1">
        <f t="array" ref="T4736">_xlfn.IFS(Raw_Data[[#This Row],[Call Status]]="Resolved","5",Raw_Data[[#This Row],[Call Status]]="Escalated","2",Raw_Data[[#This Row],[Call Status]]="Pending","3",Raw_Data[[#This Row],[Call Status]]="Abandoned","0")</f>
        <v>2</v>
      </c>
      <c r="U4736" t="str">
        <f>TEXT(Raw_Data[[#This Row],[Call Date]],"mmmm")</f>
        <v>March</v>
      </c>
      <c r="V4736" t="str" cm="1">
        <f t="array" ref="V4736">_xlfn.IFS(Raw_Data[[#This Row],[Customer Satisfaction]]&lt;2,"Poor",Raw_Data[[#This Row],[Customer Satisfaction]]&lt;4,"Average",Raw_Data[[#This Row],[Customer Satisfaction]]&gt;=4,"Excellent")</f>
        <v>Excellent</v>
      </c>
    </row>
    <row r="4737" spans="2:22" x14ac:dyDescent="0.3">
      <c r="B4737" t="s">
        <v>388</v>
      </c>
      <c r="C4737" s="2">
        <v>46003</v>
      </c>
      <c r="D4737" s="1">
        <v>0.50208333333333333</v>
      </c>
      <c r="E4737" t="s">
        <v>37</v>
      </c>
      <c r="F4737" t="s">
        <v>34</v>
      </c>
      <c r="G4737" t="s">
        <v>327</v>
      </c>
      <c r="H4737" t="s">
        <v>22</v>
      </c>
      <c r="I4737" t="s">
        <v>23</v>
      </c>
      <c r="J4737" t="s">
        <v>35</v>
      </c>
      <c r="K4737" t="s">
        <v>25</v>
      </c>
      <c r="L4737" t="s">
        <v>25</v>
      </c>
      <c r="M4737">
        <v>5.7</v>
      </c>
      <c r="N4737">
        <v>8.8000000000000007</v>
      </c>
      <c r="O4737" t="s">
        <v>26</v>
      </c>
      <c r="P4737">
        <v>5</v>
      </c>
      <c r="Q4737" t="s">
        <v>27</v>
      </c>
      <c r="R4737" t="s">
        <v>28</v>
      </c>
      <c r="S4737">
        <v>120.52</v>
      </c>
      <c r="T4737" t="str" cm="1">
        <f t="array" ref="T4737">_xlfn.IFS(Raw_Data[[#This Row],[Call Status]]="Resolved","5",Raw_Data[[#This Row],[Call Status]]="Escalated","2",Raw_Data[[#This Row],[Call Status]]="Pending","3",Raw_Data[[#This Row],[Call Status]]="Abandoned","0")</f>
        <v>5</v>
      </c>
      <c r="U4737" t="str">
        <f>TEXT(Raw_Data[[#This Row],[Call Date]],"mmmm")</f>
        <v>December</v>
      </c>
      <c r="V4737" t="str" cm="1">
        <f t="array" ref="V4737">_xlfn.IFS(Raw_Data[[#This Row],[Customer Satisfaction]]&lt;2,"Poor",Raw_Data[[#This Row],[Customer Satisfaction]]&lt;4,"Average",Raw_Data[[#This Row],[Customer Satisfaction]]&gt;=4,"Excellent")</f>
        <v>Excellent</v>
      </c>
    </row>
    <row r="4738" spans="2:22" x14ac:dyDescent="0.3">
      <c r="B4738" t="s">
        <v>1024</v>
      </c>
      <c r="C4738" s="2">
        <v>45949</v>
      </c>
      <c r="D4738" s="1">
        <v>0.64722222222222225</v>
      </c>
      <c r="E4738" t="s">
        <v>110</v>
      </c>
      <c r="F4738" t="s">
        <v>38</v>
      </c>
      <c r="G4738" t="s">
        <v>21</v>
      </c>
      <c r="H4738" t="s">
        <v>22</v>
      </c>
      <c r="I4738" t="s">
        <v>23</v>
      </c>
      <c r="J4738" t="s">
        <v>64</v>
      </c>
      <c r="K4738" t="s">
        <v>25</v>
      </c>
      <c r="L4738" t="s">
        <v>25</v>
      </c>
      <c r="M4738">
        <v>1.1000000000000001</v>
      </c>
      <c r="N4738">
        <v>11.2</v>
      </c>
      <c r="O4738" t="s">
        <v>28</v>
      </c>
      <c r="P4738">
        <v>0</v>
      </c>
      <c r="Q4738" t="s">
        <v>1014</v>
      </c>
      <c r="R4738" t="s">
        <v>28</v>
      </c>
      <c r="S4738">
        <v>220.79</v>
      </c>
      <c r="T4738" t="str" cm="1">
        <f t="array" ref="T4738">_xlfn.IFS(Raw_Data[[#This Row],[Call Status]]="Resolved","5",Raw_Data[[#This Row],[Call Status]]="Escalated","2",Raw_Data[[#This Row],[Call Status]]="Pending","3",Raw_Data[[#This Row],[Call Status]]="Abandoned","0")</f>
        <v>5</v>
      </c>
      <c r="U4738" t="str">
        <f>TEXT(Raw_Data[[#This Row],[Call Date]],"mmmm")</f>
        <v>October</v>
      </c>
      <c r="V4738" t="str" cm="1">
        <f t="array" ref="V4738">_xlfn.IFS(Raw_Data[[#This Row],[Customer Satisfaction]]&lt;2,"Poor",Raw_Data[[#This Row],[Customer Satisfaction]]&lt;4,"Average",Raw_Data[[#This Row],[Customer Satisfaction]]&gt;=4,"Excellent")</f>
        <v>Poor</v>
      </c>
    </row>
    <row r="4739" spans="2:22" x14ac:dyDescent="0.3">
      <c r="B4739" t="s">
        <v>4441</v>
      </c>
      <c r="C4739" s="2">
        <v>45902</v>
      </c>
      <c r="D4739" s="1">
        <v>0.50138888888888888</v>
      </c>
      <c r="E4739" t="s">
        <v>156</v>
      </c>
      <c r="F4739" t="s">
        <v>34</v>
      </c>
      <c r="G4739" t="s">
        <v>250</v>
      </c>
      <c r="H4739" t="s">
        <v>22</v>
      </c>
      <c r="I4739" t="s">
        <v>1130</v>
      </c>
      <c r="J4739" t="s">
        <v>49</v>
      </c>
      <c r="K4739" t="s">
        <v>25</v>
      </c>
      <c r="L4739" t="s">
        <v>3559</v>
      </c>
      <c r="M4739">
        <v>2</v>
      </c>
      <c r="N4739">
        <v>3.9</v>
      </c>
      <c r="O4739" t="s">
        <v>26</v>
      </c>
      <c r="P4739">
        <v>4</v>
      </c>
      <c r="Q4739" t="s">
        <v>27</v>
      </c>
      <c r="R4739" t="s">
        <v>28</v>
      </c>
      <c r="S4739">
        <v>302.02999999999997</v>
      </c>
      <c r="T4739" t="str" cm="1">
        <f t="array" ref="T4739">_xlfn.IFS(Raw_Data[[#This Row],[Call Status]]="Resolved","5",Raw_Data[[#This Row],[Call Status]]="Escalated","2",Raw_Data[[#This Row],[Call Status]]="Pending","3",Raw_Data[[#This Row],[Call Status]]="Abandoned","0")</f>
        <v>5</v>
      </c>
      <c r="U4739" t="str">
        <f>TEXT(Raw_Data[[#This Row],[Call Date]],"mmmm")</f>
        <v>September</v>
      </c>
      <c r="V4739" t="str" cm="1">
        <f t="array" ref="V4739">_xlfn.IFS(Raw_Data[[#This Row],[Customer Satisfaction]]&lt;2,"Poor",Raw_Data[[#This Row],[Customer Satisfaction]]&lt;4,"Average",Raw_Data[[#This Row],[Customer Satisfaction]]&gt;=4,"Excellent")</f>
        <v>Excellent</v>
      </c>
    </row>
    <row r="4740" spans="2:22" x14ac:dyDescent="0.3">
      <c r="B4740" t="s">
        <v>6399</v>
      </c>
      <c r="C4740" s="2">
        <v>45719</v>
      </c>
      <c r="D4740" s="1">
        <v>0.58958333333333335</v>
      </c>
      <c r="E4740" t="s">
        <v>41</v>
      </c>
      <c r="F4740" t="s">
        <v>34</v>
      </c>
      <c r="G4740" t="s">
        <v>327</v>
      </c>
      <c r="H4740" t="s">
        <v>22</v>
      </c>
      <c r="I4740" t="s">
        <v>23</v>
      </c>
      <c r="J4740" t="s">
        <v>24</v>
      </c>
      <c r="K4740" t="s">
        <v>25</v>
      </c>
      <c r="L4740" t="s">
        <v>3570</v>
      </c>
      <c r="M4740">
        <v>3.6</v>
      </c>
      <c r="N4740">
        <v>2.1</v>
      </c>
      <c r="O4740" t="s">
        <v>26</v>
      </c>
      <c r="P4740">
        <v>3</v>
      </c>
      <c r="Q4740" t="s">
        <v>615</v>
      </c>
      <c r="R4740" t="s">
        <v>28</v>
      </c>
      <c r="S4740">
        <v>132.21</v>
      </c>
      <c r="T4740" t="str" cm="1">
        <f t="array" ref="T4740">_xlfn.IFS(Raw_Data[[#This Row],[Call Status]]="Resolved","5",Raw_Data[[#This Row],[Call Status]]="Escalated","2",Raw_Data[[#This Row],[Call Status]]="Pending","3",Raw_Data[[#This Row],[Call Status]]="Abandoned","0")</f>
        <v>5</v>
      </c>
      <c r="U4740" t="str">
        <f>TEXT(Raw_Data[[#This Row],[Call Date]],"mmmm")</f>
        <v>March</v>
      </c>
      <c r="V4740" t="str" cm="1">
        <f t="array" ref="V4740">_xlfn.IFS(Raw_Data[[#This Row],[Customer Satisfaction]]&lt;2,"Poor",Raw_Data[[#This Row],[Customer Satisfaction]]&lt;4,"Average",Raw_Data[[#This Row],[Customer Satisfaction]]&gt;=4,"Excellent")</f>
        <v>Average</v>
      </c>
    </row>
    <row r="4741" spans="2:22" x14ac:dyDescent="0.3">
      <c r="B4741" t="s">
        <v>6998</v>
      </c>
      <c r="C4741" s="2">
        <v>45989</v>
      </c>
      <c r="D4741" s="1">
        <v>0.83958333333333335</v>
      </c>
      <c r="E4741" t="s">
        <v>156</v>
      </c>
      <c r="F4741" t="s">
        <v>20</v>
      </c>
      <c r="G4741" t="s">
        <v>250</v>
      </c>
      <c r="H4741" t="s">
        <v>22</v>
      </c>
      <c r="I4741" t="s">
        <v>23</v>
      </c>
      <c r="J4741" t="s">
        <v>49</v>
      </c>
      <c r="K4741" t="s">
        <v>25</v>
      </c>
      <c r="L4741" t="s">
        <v>3564</v>
      </c>
      <c r="M4741">
        <v>3.4</v>
      </c>
      <c r="N4741">
        <v>12.5</v>
      </c>
      <c r="O4741" t="s">
        <v>26</v>
      </c>
      <c r="P4741">
        <v>3</v>
      </c>
      <c r="Q4741" t="s">
        <v>1014</v>
      </c>
      <c r="R4741" t="s">
        <v>28</v>
      </c>
      <c r="S4741">
        <v>54.37</v>
      </c>
      <c r="T4741" t="str" cm="1">
        <f t="array" ref="T4741">_xlfn.IFS(Raw_Data[[#This Row],[Call Status]]="Resolved","5",Raw_Data[[#This Row],[Call Status]]="Escalated","2",Raw_Data[[#This Row],[Call Status]]="Pending","3",Raw_Data[[#This Row],[Call Status]]="Abandoned","0")</f>
        <v>5</v>
      </c>
      <c r="U4741" t="str">
        <f>TEXT(Raw_Data[[#This Row],[Call Date]],"mmmm")</f>
        <v>November</v>
      </c>
      <c r="V4741" t="str" cm="1">
        <f t="array" ref="V4741">_xlfn.IFS(Raw_Data[[#This Row],[Customer Satisfaction]]&lt;2,"Poor",Raw_Data[[#This Row],[Customer Satisfaction]]&lt;4,"Average",Raw_Data[[#This Row],[Customer Satisfaction]]&gt;=4,"Excellent")</f>
        <v>Average</v>
      </c>
    </row>
    <row r="4742" spans="2:22" x14ac:dyDescent="0.3">
      <c r="B4742" t="s">
        <v>4254</v>
      </c>
      <c r="C4742" s="2">
        <v>45827</v>
      </c>
      <c r="D4742" s="1">
        <v>0.34166666666666667</v>
      </c>
      <c r="E4742" t="s">
        <v>72</v>
      </c>
      <c r="F4742" t="s">
        <v>48</v>
      </c>
      <c r="G4742" t="s">
        <v>250</v>
      </c>
      <c r="H4742" t="s">
        <v>2613</v>
      </c>
      <c r="I4742" t="s">
        <v>1128</v>
      </c>
      <c r="J4742" t="s">
        <v>39</v>
      </c>
      <c r="K4742" t="s">
        <v>25</v>
      </c>
      <c r="L4742" t="s">
        <v>3570</v>
      </c>
      <c r="M4742">
        <v>1.9</v>
      </c>
      <c r="N4742">
        <v>12.9</v>
      </c>
      <c r="O4742" t="s">
        <v>26</v>
      </c>
      <c r="P4742">
        <v>5</v>
      </c>
      <c r="Q4742" t="s">
        <v>27</v>
      </c>
      <c r="R4742" t="s">
        <v>28</v>
      </c>
      <c r="S4742">
        <v>171.47</v>
      </c>
      <c r="T4742" t="str" cm="1">
        <f t="array" ref="T4742">_xlfn.IFS(Raw_Data[[#This Row],[Call Status]]="Resolved","5",Raw_Data[[#This Row],[Call Status]]="Escalated","2",Raw_Data[[#This Row],[Call Status]]="Pending","3",Raw_Data[[#This Row],[Call Status]]="Abandoned","0")</f>
        <v>5</v>
      </c>
      <c r="U4742" t="str">
        <f>TEXT(Raw_Data[[#This Row],[Call Date]],"mmmm")</f>
        <v>June</v>
      </c>
      <c r="V4742" t="str" cm="1">
        <f t="array" ref="V4742">_xlfn.IFS(Raw_Data[[#This Row],[Customer Satisfaction]]&lt;2,"Poor",Raw_Data[[#This Row],[Customer Satisfaction]]&lt;4,"Average",Raw_Data[[#This Row],[Customer Satisfaction]]&gt;=4,"Excellent")</f>
        <v>Excellent</v>
      </c>
    </row>
    <row r="4743" spans="2:22" x14ac:dyDescent="0.3">
      <c r="B4743" t="s">
        <v>9756</v>
      </c>
      <c r="C4743" s="2">
        <v>45926</v>
      </c>
      <c r="D4743" s="1">
        <v>0.42638888888888887</v>
      </c>
      <c r="E4743" t="s">
        <v>66</v>
      </c>
      <c r="F4743" t="s">
        <v>38</v>
      </c>
      <c r="G4743" t="s">
        <v>162</v>
      </c>
      <c r="H4743" t="s">
        <v>22</v>
      </c>
      <c r="I4743" t="s">
        <v>23</v>
      </c>
      <c r="J4743" t="s">
        <v>24</v>
      </c>
      <c r="K4743" t="s">
        <v>8876</v>
      </c>
      <c r="L4743" t="s">
        <v>8877</v>
      </c>
      <c r="M4743">
        <v>2.9</v>
      </c>
      <c r="N4743">
        <v>4.0999999999999996</v>
      </c>
      <c r="O4743" t="s">
        <v>28</v>
      </c>
      <c r="P4743">
        <v>2</v>
      </c>
      <c r="Q4743" t="s">
        <v>1014</v>
      </c>
      <c r="R4743" t="s">
        <v>28</v>
      </c>
      <c r="S4743">
        <v>189.08</v>
      </c>
      <c r="T4743" t="str" cm="1">
        <f t="array" ref="T4743">_xlfn.IFS(Raw_Data[[#This Row],[Call Status]]="Resolved","5",Raw_Data[[#This Row],[Call Status]]="Escalated","2",Raw_Data[[#This Row],[Call Status]]="Pending","3",Raw_Data[[#This Row],[Call Status]]="Abandoned","0")</f>
        <v>3</v>
      </c>
      <c r="U4743" t="str">
        <f>TEXT(Raw_Data[[#This Row],[Call Date]],"mmmm")</f>
        <v>September</v>
      </c>
      <c r="V4743" t="str" cm="1">
        <f t="array" ref="V4743">_xlfn.IFS(Raw_Data[[#This Row],[Customer Satisfaction]]&lt;2,"Poor",Raw_Data[[#This Row],[Customer Satisfaction]]&lt;4,"Average",Raw_Data[[#This Row],[Customer Satisfaction]]&gt;=4,"Excellent")</f>
        <v>Average</v>
      </c>
    </row>
    <row r="4744" spans="2:22" x14ac:dyDescent="0.3">
      <c r="B4744" t="s">
        <v>8018</v>
      </c>
      <c r="C4744" s="2">
        <v>45924</v>
      </c>
      <c r="D4744" s="1">
        <v>0.73402777777777772</v>
      </c>
      <c r="E4744" t="s">
        <v>59</v>
      </c>
      <c r="F4744" t="s">
        <v>20</v>
      </c>
      <c r="G4744" t="s">
        <v>21</v>
      </c>
      <c r="H4744" t="s">
        <v>22</v>
      </c>
      <c r="I4744" t="s">
        <v>1130</v>
      </c>
      <c r="J4744" t="s">
        <v>76</v>
      </c>
      <c r="K4744" t="s">
        <v>16</v>
      </c>
      <c r="L4744" t="s">
        <v>16</v>
      </c>
      <c r="M4744">
        <v>6.4</v>
      </c>
      <c r="N4744">
        <v>6.2</v>
      </c>
      <c r="O4744" t="s">
        <v>28</v>
      </c>
      <c r="P4744">
        <v>4</v>
      </c>
      <c r="Q4744" t="s">
        <v>615</v>
      </c>
      <c r="R4744" t="s">
        <v>26</v>
      </c>
      <c r="S4744">
        <v>448.84</v>
      </c>
      <c r="T4744" t="str" cm="1">
        <f t="array" ref="T4744">_xlfn.IFS(Raw_Data[[#This Row],[Call Status]]="Resolved","5",Raw_Data[[#This Row],[Call Status]]="Escalated","2",Raw_Data[[#This Row],[Call Status]]="Pending","3",Raw_Data[[#This Row],[Call Status]]="Abandoned","0")</f>
        <v>2</v>
      </c>
      <c r="U4744" t="str">
        <f>TEXT(Raw_Data[[#This Row],[Call Date]],"mmmm")</f>
        <v>September</v>
      </c>
      <c r="V4744" t="str" cm="1">
        <f t="array" ref="V4744">_xlfn.IFS(Raw_Data[[#This Row],[Customer Satisfaction]]&lt;2,"Poor",Raw_Data[[#This Row],[Customer Satisfaction]]&lt;4,"Average",Raw_Data[[#This Row],[Customer Satisfaction]]&gt;=4,"Excellent")</f>
        <v>Excellent</v>
      </c>
    </row>
    <row r="4745" spans="2:22" x14ac:dyDescent="0.3">
      <c r="B4745" t="s">
        <v>300</v>
      </c>
      <c r="C4745" s="2">
        <v>45711</v>
      </c>
      <c r="D4745" s="1">
        <v>0.62986111111111109</v>
      </c>
      <c r="E4745" t="s">
        <v>84</v>
      </c>
      <c r="F4745" t="s">
        <v>34</v>
      </c>
      <c r="G4745" t="s">
        <v>250</v>
      </c>
      <c r="H4745" t="s">
        <v>22</v>
      </c>
      <c r="I4745" t="s">
        <v>23</v>
      </c>
      <c r="J4745" t="s">
        <v>49</v>
      </c>
      <c r="K4745" t="s">
        <v>25</v>
      </c>
      <c r="L4745" t="s">
        <v>25</v>
      </c>
      <c r="M4745">
        <v>4.9000000000000004</v>
      </c>
      <c r="N4745">
        <v>11.5</v>
      </c>
      <c r="O4745" t="s">
        <v>26</v>
      </c>
      <c r="P4745">
        <v>5</v>
      </c>
      <c r="Q4745" t="s">
        <v>27</v>
      </c>
      <c r="R4745" t="s">
        <v>28</v>
      </c>
      <c r="S4745">
        <v>154.87</v>
      </c>
      <c r="T4745" t="str" cm="1">
        <f t="array" ref="T4745">_xlfn.IFS(Raw_Data[[#This Row],[Call Status]]="Resolved","5",Raw_Data[[#This Row],[Call Status]]="Escalated","2",Raw_Data[[#This Row],[Call Status]]="Pending","3",Raw_Data[[#This Row],[Call Status]]="Abandoned","0")</f>
        <v>5</v>
      </c>
      <c r="U4745" t="str">
        <f>TEXT(Raw_Data[[#This Row],[Call Date]],"mmmm")</f>
        <v>February</v>
      </c>
      <c r="V4745" t="str" cm="1">
        <f t="array" ref="V4745">_xlfn.IFS(Raw_Data[[#This Row],[Customer Satisfaction]]&lt;2,"Poor",Raw_Data[[#This Row],[Customer Satisfaction]]&lt;4,"Average",Raw_Data[[#This Row],[Customer Satisfaction]]&gt;=4,"Excellent")</f>
        <v>Excellent</v>
      </c>
    </row>
    <row r="4746" spans="2:22" x14ac:dyDescent="0.3">
      <c r="B4746" t="s">
        <v>8986</v>
      </c>
      <c r="C4746" s="2">
        <v>45673</v>
      </c>
      <c r="D4746" s="1">
        <v>0.43680555555555556</v>
      </c>
      <c r="E4746" t="s">
        <v>37</v>
      </c>
      <c r="F4746" t="s">
        <v>48</v>
      </c>
      <c r="G4746" t="s">
        <v>162</v>
      </c>
      <c r="H4746" t="s">
        <v>2026</v>
      </c>
      <c r="I4746" t="s">
        <v>1128</v>
      </c>
      <c r="J4746" t="s">
        <v>24</v>
      </c>
      <c r="K4746" t="s">
        <v>8876</v>
      </c>
      <c r="L4746" t="s">
        <v>8877</v>
      </c>
      <c r="M4746">
        <v>0.2</v>
      </c>
      <c r="N4746">
        <v>13.2</v>
      </c>
      <c r="O4746" t="s">
        <v>28</v>
      </c>
      <c r="P4746">
        <v>4</v>
      </c>
      <c r="Q4746" t="s">
        <v>615</v>
      </c>
      <c r="R4746" t="s">
        <v>28</v>
      </c>
      <c r="S4746">
        <v>72.17</v>
      </c>
      <c r="T4746" t="str" cm="1">
        <f t="array" ref="T4746">_xlfn.IFS(Raw_Data[[#This Row],[Call Status]]="Resolved","5",Raw_Data[[#This Row],[Call Status]]="Escalated","2",Raw_Data[[#This Row],[Call Status]]="Pending","3",Raw_Data[[#This Row],[Call Status]]="Abandoned","0")</f>
        <v>3</v>
      </c>
      <c r="U4746" t="str">
        <f>TEXT(Raw_Data[[#This Row],[Call Date]],"mmmm")</f>
        <v>January</v>
      </c>
      <c r="V4746" t="str" cm="1">
        <f t="array" ref="V4746">_xlfn.IFS(Raw_Data[[#This Row],[Customer Satisfaction]]&lt;2,"Poor",Raw_Data[[#This Row],[Customer Satisfaction]]&lt;4,"Average",Raw_Data[[#This Row],[Customer Satisfaction]]&gt;=4,"Excellent")</f>
        <v>Excellent</v>
      </c>
    </row>
    <row r="4747" spans="2:22" x14ac:dyDescent="0.3">
      <c r="B4747" t="s">
        <v>2587</v>
      </c>
      <c r="C4747" s="2">
        <v>45665</v>
      </c>
      <c r="D4747" s="1">
        <v>0.68680555555555556</v>
      </c>
      <c r="E4747" t="s">
        <v>100</v>
      </c>
      <c r="F4747" t="s">
        <v>38</v>
      </c>
      <c r="G4747" t="s">
        <v>250</v>
      </c>
      <c r="H4747" t="s">
        <v>2392</v>
      </c>
      <c r="I4747" t="s">
        <v>1128</v>
      </c>
      <c r="J4747" t="s">
        <v>45</v>
      </c>
      <c r="K4747" t="s">
        <v>25</v>
      </c>
      <c r="L4747" t="s">
        <v>25</v>
      </c>
      <c r="M4747">
        <v>4.0999999999999996</v>
      </c>
      <c r="N4747">
        <v>10.1</v>
      </c>
      <c r="O4747" t="s">
        <v>26</v>
      </c>
      <c r="P4747">
        <v>5</v>
      </c>
      <c r="Q4747" t="s">
        <v>27</v>
      </c>
      <c r="R4747" t="s">
        <v>28</v>
      </c>
      <c r="S4747">
        <v>100.5</v>
      </c>
      <c r="T4747" t="str" cm="1">
        <f t="array" ref="T4747">_xlfn.IFS(Raw_Data[[#This Row],[Call Status]]="Resolved","5",Raw_Data[[#This Row],[Call Status]]="Escalated","2",Raw_Data[[#This Row],[Call Status]]="Pending","3",Raw_Data[[#This Row],[Call Status]]="Abandoned","0")</f>
        <v>5</v>
      </c>
      <c r="U4747" t="str">
        <f>TEXT(Raw_Data[[#This Row],[Call Date]],"mmmm")</f>
        <v>January</v>
      </c>
      <c r="V4747" t="str" cm="1">
        <f t="array" ref="V4747">_xlfn.IFS(Raw_Data[[#This Row],[Customer Satisfaction]]&lt;2,"Poor",Raw_Data[[#This Row],[Customer Satisfaction]]&lt;4,"Average",Raw_Data[[#This Row],[Customer Satisfaction]]&gt;=4,"Excellent")</f>
        <v>Excellent</v>
      </c>
    </row>
    <row r="4748" spans="2:22" x14ac:dyDescent="0.3">
      <c r="B4748" t="s">
        <v>444</v>
      </c>
      <c r="C4748" s="2">
        <v>45761</v>
      </c>
      <c r="D4748" s="1">
        <v>0.86388888888888893</v>
      </c>
      <c r="E4748" t="s">
        <v>72</v>
      </c>
      <c r="F4748" t="s">
        <v>38</v>
      </c>
      <c r="G4748" t="s">
        <v>327</v>
      </c>
      <c r="H4748" t="s">
        <v>22</v>
      </c>
      <c r="I4748" t="s">
        <v>23</v>
      </c>
      <c r="J4748" t="s">
        <v>35</v>
      </c>
      <c r="K4748" t="s">
        <v>25</v>
      </c>
      <c r="L4748" t="s">
        <v>25</v>
      </c>
      <c r="M4748">
        <v>7</v>
      </c>
      <c r="N4748">
        <v>9.9</v>
      </c>
      <c r="O4748" t="s">
        <v>28</v>
      </c>
      <c r="P4748">
        <v>4</v>
      </c>
      <c r="Q4748" t="s">
        <v>27</v>
      </c>
      <c r="R4748" t="s">
        <v>28</v>
      </c>
      <c r="S4748">
        <v>52.02</v>
      </c>
      <c r="T4748" t="str" cm="1">
        <f t="array" ref="T4748">_xlfn.IFS(Raw_Data[[#This Row],[Call Status]]="Resolved","5",Raw_Data[[#This Row],[Call Status]]="Escalated","2",Raw_Data[[#This Row],[Call Status]]="Pending","3",Raw_Data[[#This Row],[Call Status]]="Abandoned","0")</f>
        <v>5</v>
      </c>
      <c r="U4748" t="str">
        <f>TEXT(Raw_Data[[#This Row],[Call Date]],"mmmm")</f>
        <v>April</v>
      </c>
      <c r="V4748" t="str" cm="1">
        <f t="array" ref="V4748">_xlfn.IFS(Raw_Data[[#This Row],[Customer Satisfaction]]&lt;2,"Poor",Raw_Data[[#This Row],[Customer Satisfaction]]&lt;4,"Average",Raw_Data[[#This Row],[Customer Satisfaction]]&gt;=4,"Excellent")</f>
        <v>Excellent</v>
      </c>
    </row>
    <row r="4749" spans="2:22" x14ac:dyDescent="0.3">
      <c r="B4749" t="s">
        <v>7316</v>
      </c>
      <c r="C4749" s="2">
        <v>45716</v>
      </c>
      <c r="D4749" s="1">
        <v>0.60277777777777775</v>
      </c>
      <c r="E4749" t="s">
        <v>57</v>
      </c>
      <c r="F4749" t="s">
        <v>48</v>
      </c>
      <c r="G4749" t="s">
        <v>327</v>
      </c>
      <c r="H4749" t="s">
        <v>2392</v>
      </c>
      <c r="I4749" t="s">
        <v>1130</v>
      </c>
      <c r="J4749" t="s">
        <v>42</v>
      </c>
      <c r="K4749" t="s">
        <v>7253</v>
      </c>
      <c r="L4749" t="s">
        <v>7254</v>
      </c>
      <c r="M4749">
        <v>2.8</v>
      </c>
      <c r="N4749">
        <v>7</v>
      </c>
      <c r="O4749" t="s">
        <v>28</v>
      </c>
      <c r="P4749">
        <v>4</v>
      </c>
      <c r="Q4749" t="s">
        <v>615</v>
      </c>
      <c r="R4749" t="s">
        <v>28</v>
      </c>
      <c r="S4749">
        <v>560.52</v>
      </c>
      <c r="T4749" t="str" cm="1">
        <f t="array" ref="T4749">_xlfn.IFS(Raw_Data[[#This Row],[Call Status]]="Resolved","5",Raw_Data[[#This Row],[Call Status]]="Escalated","2",Raw_Data[[#This Row],[Call Status]]="Pending","3",Raw_Data[[#This Row],[Call Status]]="Abandoned","0")</f>
        <v>0</v>
      </c>
      <c r="U4749" t="str">
        <f>TEXT(Raw_Data[[#This Row],[Call Date]],"mmmm")</f>
        <v>February</v>
      </c>
      <c r="V4749" t="str" cm="1">
        <f t="array" ref="V4749">_xlfn.IFS(Raw_Data[[#This Row],[Customer Satisfaction]]&lt;2,"Poor",Raw_Data[[#This Row],[Customer Satisfaction]]&lt;4,"Average",Raw_Data[[#This Row],[Customer Satisfaction]]&gt;=4,"Excellent")</f>
        <v>Excellent</v>
      </c>
    </row>
    <row r="4750" spans="2:22" x14ac:dyDescent="0.3">
      <c r="B4750" t="s">
        <v>3908</v>
      </c>
      <c r="C4750" s="2">
        <v>45970</v>
      </c>
      <c r="D4750" s="1">
        <v>0.5805555555555556</v>
      </c>
      <c r="E4750" t="s">
        <v>63</v>
      </c>
      <c r="F4750" t="s">
        <v>20</v>
      </c>
      <c r="G4750" t="s">
        <v>162</v>
      </c>
      <c r="H4750" t="s">
        <v>2026</v>
      </c>
      <c r="I4750" t="s">
        <v>1130</v>
      </c>
      <c r="J4750" t="s">
        <v>24</v>
      </c>
      <c r="K4750" t="s">
        <v>25</v>
      </c>
      <c r="L4750" t="s">
        <v>3564</v>
      </c>
      <c r="M4750">
        <v>1.5</v>
      </c>
      <c r="N4750">
        <v>10.6</v>
      </c>
      <c r="O4750" t="s">
        <v>26</v>
      </c>
      <c r="P4750">
        <v>3</v>
      </c>
      <c r="Q4750" t="s">
        <v>615</v>
      </c>
      <c r="R4750" t="s">
        <v>28</v>
      </c>
      <c r="S4750">
        <v>202.71</v>
      </c>
      <c r="T4750" t="str" cm="1">
        <f t="array" ref="T4750">_xlfn.IFS(Raw_Data[[#This Row],[Call Status]]="Resolved","5",Raw_Data[[#This Row],[Call Status]]="Escalated","2",Raw_Data[[#This Row],[Call Status]]="Pending","3",Raw_Data[[#This Row],[Call Status]]="Abandoned","0")</f>
        <v>5</v>
      </c>
      <c r="U4750" t="str">
        <f>TEXT(Raw_Data[[#This Row],[Call Date]],"mmmm")</f>
        <v>November</v>
      </c>
      <c r="V4750" t="str" cm="1">
        <f t="array" ref="V4750">_xlfn.IFS(Raw_Data[[#This Row],[Customer Satisfaction]]&lt;2,"Poor",Raw_Data[[#This Row],[Customer Satisfaction]]&lt;4,"Average",Raw_Data[[#This Row],[Customer Satisfaction]]&gt;=4,"Excellent")</f>
        <v>Average</v>
      </c>
    </row>
    <row r="4751" spans="2:22" x14ac:dyDescent="0.3">
      <c r="B4751" t="s">
        <v>2027</v>
      </c>
      <c r="C4751" s="2">
        <v>45697</v>
      </c>
      <c r="D4751" s="1">
        <v>0.43055555555555558</v>
      </c>
      <c r="E4751" t="s">
        <v>91</v>
      </c>
      <c r="F4751" t="s">
        <v>48</v>
      </c>
      <c r="G4751" t="s">
        <v>250</v>
      </c>
      <c r="H4751" t="s">
        <v>2026</v>
      </c>
      <c r="I4751" t="s">
        <v>1130</v>
      </c>
      <c r="J4751" t="s">
        <v>49</v>
      </c>
      <c r="K4751" t="s">
        <v>25</v>
      </c>
      <c r="L4751" t="s">
        <v>25</v>
      </c>
      <c r="M4751">
        <v>4.8</v>
      </c>
      <c r="N4751">
        <v>9.1999999999999993</v>
      </c>
      <c r="O4751" t="s">
        <v>26</v>
      </c>
      <c r="P4751">
        <v>3</v>
      </c>
      <c r="Q4751" t="s">
        <v>615</v>
      </c>
      <c r="R4751" t="s">
        <v>28</v>
      </c>
      <c r="S4751">
        <v>615.72</v>
      </c>
      <c r="T4751" t="str" cm="1">
        <f t="array" ref="T4751">_xlfn.IFS(Raw_Data[[#This Row],[Call Status]]="Resolved","5",Raw_Data[[#This Row],[Call Status]]="Escalated","2",Raw_Data[[#This Row],[Call Status]]="Pending","3",Raw_Data[[#This Row],[Call Status]]="Abandoned","0")</f>
        <v>5</v>
      </c>
      <c r="U4751" t="str">
        <f>TEXT(Raw_Data[[#This Row],[Call Date]],"mmmm")</f>
        <v>February</v>
      </c>
      <c r="V4751" t="str" cm="1">
        <f t="array" ref="V4751">_xlfn.IFS(Raw_Data[[#This Row],[Customer Satisfaction]]&lt;2,"Poor",Raw_Data[[#This Row],[Customer Satisfaction]]&lt;4,"Average",Raw_Data[[#This Row],[Customer Satisfaction]]&gt;=4,"Excellent")</f>
        <v>Average</v>
      </c>
    </row>
    <row r="4752" spans="2:22" x14ac:dyDescent="0.3">
      <c r="B4752" t="s">
        <v>2838</v>
      </c>
      <c r="C4752" s="2">
        <v>45894</v>
      </c>
      <c r="D4752" s="1">
        <v>0.4284722222222222</v>
      </c>
      <c r="E4752" t="s">
        <v>110</v>
      </c>
      <c r="F4752" t="s">
        <v>48</v>
      </c>
      <c r="G4752" t="s">
        <v>21</v>
      </c>
      <c r="H4752" t="s">
        <v>2392</v>
      </c>
      <c r="I4752" t="s">
        <v>23</v>
      </c>
      <c r="J4752" t="s">
        <v>55</v>
      </c>
      <c r="K4752" t="s">
        <v>25</v>
      </c>
      <c r="L4752" t="s">
        <v>25</v>
      </c>
      <c r="M4752">
        <v>3</v>
      </c>
      <c r="N4752">
        <v>8.1999999999999993</v>
      </c>
      <c r="O4752" t="s">
        <v>26</v>
      </c>
      <c r="P4752">
        <v>2</v>
      </c>
      <c r="Q4752" t="s">
        <v>1014</v>
      </c>
      <c r="R4752" t="s">
        <v>28</v>
      </c>
      <c r="S4752">
        <v>786.13</v>
      </c>
      <c r="T4752" t="str" cm="1">
        <f t="array" ref="T4752">_xlfn.IFS(Raw_Data[[#This Row],[Call Status]]="Resolved","5",Raw_Data[[#This Row],[Call Status]]="Escalated","2",Raw_Data[[#This Row],[Call Status]]="Pending","3",Raw_Data[[#This Row],[Call Status]]="Abandoned","0")</f>
        <v>5</v>
      </c>
      <c r="U4752" t="str">
        <f>TEXT(Raw_Data[[#This Row],[Call Date]],"mmmm")</f>
        <v>August</v>
      </c>
      <c r="V4752" t="str" cm="1">
        <f t="array" ref="V4752">_xlfn.IFS(Raw_Data[[#This Row],[Customer Satisfaction]]&lt;2,"Poor",Raw_Data[[#This Row],[Customer Satisfaction]]&lt;4,"Average",Raw_Data[[#This Row],[Customer Satisfaction]]&gt;=4,"Excellent")</f>
        <v>Average</v>
      </c>
    </row>
    <row r="4753" spans="2:22" x14ac:dyDescent="0.3">
      <c r="B4753" t="s">
        <v>5575</v>
      </c>
      <c r="C4753" s="2">
        <v>45751</v>
      </c>
      <c r="D4753" s="1">
        <v>0.67708333333333337</v>
      </c>
      <c r="E4753" t="s">
        <v>156</v>
      </c>
      <c r="F4753" t="s">
        <v>34</v>
      </c>
      <c r="G4753" t="s">
        <v>21</v>
      </c>
      <c r="H4753" t="s">
        <v>2026</v>
      </c>
      <c r="I4753" t="s">
        <v>23</v>
      </c>
      <c r="J4753" t="s">
        <v>31</v>
      </c>
      <c r="K4753" t="s">
        <v>25</v>
      </c>
      <c r="L4753" t="s">
        <v>3570</v>
      </c>
      <c r="M4753">
        <v>5.3</v>
      </c>
      <c r="N4753">
        <v>8.9</v>
      </c>
      <c r="O4753" t="s">
        <v>26</v>
      </c>
      <c r="P4753">
        <v>5</v>
      </c>
      <c r="Q4753" t="s">
        <v>27</v>
      </c>
      <c r="R4753" t="s">
        <v>26</v>
      </c>
      <c r="S4753">
        <v>160.77000000000001</v>
      </c>
      <c r="T4753" t="str" cm="1">
        <f t="array" ref="T4753">_xlfn.IFS(Raw_Data[[#This Row],[Call Status]]="Resolved","5",Raw_Data[[#This Row],[Call Status]]="Escalated","2",Raw_Data[[#This Row],[Call Status]]="Pending","3",Raw_Data[[#This Row],[Call Status]]="Abandoned","0")</f>
        <v>5</v>
      </c>
      <c r="U4753" t="str">
        <f>TEXT(Raw_Data[[#This Row],[Call Date]],"mmmm")</f>
        <v>April</v>
      </c>
      <c r="V4753" t="str" cm="1">
        <f t="array" ref="V4753">_xlfn.IFS(Raw_Data[[#This Row],[Customer Satisfaction]]&lt;2,"Poor",Raw_Data[[#This Row],[Customer Satisfaction]]&lt;4,"Average",Raw_Data[[#This Row],[Customer Satisfaction]]&gt;=4,"Excellent")</f>
        <v>Excellent</v>
      </c>
    </row>
    <row r="4754" spans="2:22" x14ac:dyDescent="0.3">
      <c r="B4754" t="s">
        <v>5370</v>
      </c>
      <c r="C4754" s="2">
        <v>45879</v>
      </c>
      <c r="D4754" s="1">
        <v>0.47847222222222224</v>
      </c>
      <c r="E4754" t="s">
        <v>53</v>
      </c>
      <c r="F4754" t="s">
        <v>38</v>
      </c>
      <c r="G4754" t="s">
        <v>327</v>
      </c>
      <c r="H4754" t="s">
        <v>2026</v>
      </c>
      <c r="I4754" t="s">
        <v>23</v>
      </c>
      <c r="J4754" t="s">
        <v>24</v>
      </c>
      <c r="K4754" t="s">
        <v>25</v>
      </c>
      <c r="L4754" t="s">
        <v>3564</v>
      </c>
      <c r="M4754">
        <v>0.6</v>
      </c>
      <c r="N4754">
        <v>7.9</v>
      </c>
      <c r="O4754" t="s">
        <v>26</v>
      </c>
      <c r="P4754">
        <v>1</v>
      </c>
      <c r="Q4754" t="s">
        <v>1014</v>
      </c>
      <c r="R4754" t="s">
        <v>28</v>
      </c>
      <c r="S4754">
        <v>168.05</v>
      </c>
      <c r="T4754" t="str" cm="1">
        <f t="array" ref="T4754">_xlfn.IFS(Raw_Data[[#This Row],[Call Status]]="Resolved","5",Raw_Data[[#This Row],[Call Status]]="Escalated","2",Raw_Data[[#This Row],[Call Status]]="Pending","3",Raw_Data[[#This Row],[Call Status]]="Abandoned","0")</f>
        <v>5</v>
      </c>
      <c r="U4754" t="str">
        <f>TEXT(Raw_Data[[#This Row],[Call Date]],"mmmm")</f>
        <v>August</v>
      </c>
      <c r="V4754" t="str" cm="1">
        <f t="array" ref="V4754">_xlfn.IFS(Raw_Data[[#This Row],[Customer Satisfaction]]&lt;2,"Poor",Raw_Data[[#This Row],[Customer Satisfaction]]&lt;4,"Average",Raw_Data[[#This Row],[Customer Satisfaction]]&gt;=4,"Excellent")</f>
        <v>Poor</v>
      </c>
    </row>
    <row r="4755" spans="2:22" x14ac:dyDescent="0.3">
      <c r="B4755" t="s">
        <v>5753</v>
      </c>
      <c r="C4755" s="2">
        <v>45861</v>
      </c>
      <c r="D4755" s="1">
        <v>0.54166666666666663</v>
      </c>
      <c r="E4755" t="s">
        <v>30</v>
      </c>
      <c r="F4755" t="s">
        <v>34</v>
      </c>
      <c r="G4755" t="s">
        <v>327</v>
      </c>
      <c r="H4755" t="s">
        <v>2392</v>
      </c>
      <c r="I4755" t="s">
        <v>23</v>
      </c>
      <c r="J4755" t="s">
        <v>76</v>
      </c>
      <c r="K4755" t="s">
        <v>25</v>
      </c>
      <c r="L4755" t="s">
        <v>3559</v>
      </c>
      <c r="M4755">
        <v>0.6</v>
      </c>
      <c r="N4755">
        <v>9.8000000000000007</v>
      </c>
      <c r="O4755" t="s">
        <v>26</v>
      </c>
      <c r="P4755">
        <v>0</v>
      </c>
      <c r="Q4755" t="s">
        <v>615</v>
      </c>
      <c r="R4755" t="s">
        <v>26</v>
      </c>
      <c r="S4755">
        <v>48.21</v>
      </c>
      <c r="T4755" t="str" cm="1">
        <f t="array" ref="T4755">_xlfn.IFS(Raw_Data[[#This Row],[Call Status]]="Resolved","5",Raw_Data[[#This Row],[Call Status]]="Escalated","2",Raw_Data[[#This Row],[Call Status]]="Pending","3",Raw_Data[[#This Row],[Call Status]]="Abandoned","0")</f>
        <v>5</v>
      </c>
      <c r="U4755" t="str">
        <f>TEXT(Raw_Data[[#This Row],[Call Date]],"mmmm")</f>
        <v>July</v>
      </c>
      <c r="V4755" t="str" cm="1">
        <f t="array" ref="V4755">_xlfn.IFS(Raw_Data[[#This Row],[Customer Satisfaction]]&lt;2,"Poor",Raw_Data[[#This Row],[Customer Satisfaction]]&lt;4,"Average",Raw_Data[[#This Row],[Customer Satisfaction]]&gt;=4,"Excellent")</f>
        <v>Poor</v>
      </c>
    </row>
    <row r="4756" spans="2:22" x14ac:dyDescent="0.3">
      <c r="B4756" t="s">
        <v>8251</v>
      </c>
      <c r="C4756" s="2">
        <v>45795</v>
      </c>
      <c r="D4756" s="1">
        <v>0.34097222222222223</v>
      </c>
      <c r="E4756" t="s">
        <v>59</v>
      </c>
      <c r="F4756" t="s">
        <v>20</v>
      </c>
      <c r="G4756" t="s">
        <v>250</v>
      </c>
      <c r="H4756" t="s">
        <v>22</v>
      </c>
      <c r="I4756" t="s">
        <v>23</v>
      </c>
      <c r="J4756" t="s">
        <v>31</v>
      </c>
      <c r="K4756" t="s">
        <v>16</v>
      </c>
      <c r="L4756" t="s">
        <v>16</v>
      </c>
      <c r="M4756">
        <v>8.1999999999999993</v>
      </c>
      <c r="N4756">
        <v>6.3</v>
      </c>
      <c r="O4756" t="s">
        <v>28</v>
      </c>
      <c r="P4756">
        <v>0</v>
      </c>
      <c r="Q4756" t="s">
        <v>1014</v>
      </c>
      <c r="R4756" t="s">
        <v>26</v>
      </c>
      <c r="S4756">
        <v>152.76</v>
      </c>
      <c r="T4756" t="str" cm="1">
        <f t="array" ref="T4756">_xlfn.IFS(Raw_Data[[#This Row],[Call Status]]="Resolved","5",Raw_Data[[#This Row],[Call Status]]="Escalated","2",Raw_Data[[#This Row],[Call Status]]="Pending","3",Raw_Data[[#This Row],[Call Status]]="Abandoned","0")</f>
        <v>2</v>
      </c>
      <c r="U4756" t="str">
        <f>TEXT(Raw_Data[[#This Row],[Call Date]],"mmmm")</f>
        <v>May</v>
      </c>
      <c r="V4756" t="str" cm="1">
        <f t="array" ref="V4756">_xlfn.IFS(Raw_Data[[#This Row],[Customer Satisfaction]]&lt;2,"Poor",Raw_Data[[#This Row],[Customer Satisfaction]]&lt;4,"Average",Raw_Data[[#This Row],[Customer Satisfaction]]&gt;=4,"Excellent")</f>
        <v>Poor</v>
      </c>
    </row>
    <row r="4757" spans="2:22" x14ac:dyDescent="0.3">
      <c r="B4757" t="s">
        <v>5819</v>
      </c>
      <c r="C4757" s="2">
        <v>45957</v>
      </c>
      <c r="D4757" s="1">
        <v>0.39930555555555558</v>
      </c>
      <c r="E4757" t="s">
        <v>44</v>
      </c>
      <c r="F4757" t="s">
        <v>20</v>
      </c>
      <c r="G4757" t="s">
        <v>327</v>
      </c>
      <c r="H4757" t="s">
        <v>2392</v>
      </c>
      <c r="I4757" t="s">
        <v>23</v>
      </c>
      <c r="J4757" t="s">
        <v>49</v>
      </c>
      <c r="K4757" t="s">
        <v>25</v>
      </c>
      <c r="L4757" t="s">
        <v>3564</v>
      </c>
      <c r="M4757">
        <v>6.1</v>
      </c>
      <c r="N4757">
        <v>16.8</v>
      </c>
      <c r="O4757" t="s">
        <v>26</v>
      </c>
      <c r="P4757">
        <v>3</v>
      </c>
      <c r="Q4757" t="s">
        <v>615</v>
      </c>
      <c r="R4757" t="s">
        <v>28</v>
      </c>
      <c r="S4757">
        <v>0</v>
      </c>
      <c r="T4757" t="str" cm="1">
        <f t="array" ref="T4757">_xlfn.IFS(Raw_Data[[#This Row],[Call Status]]="Resolved","5",Raw_Data[[#This Row],[Call Status]]="Escalated","2",Raw_Data[[#This Row],[Call Status]]="Pending","3",Raw_Data[[#This Row],[Call Status]]="Abandoned","0")</f>
        <v>5</v>
      </c>
      <c r="U4757" t="str">
        <f>TEXT(Raw_Data[[#This Row],[Call Date]],"mmmm")</f>
        <v>October</v>
      </c>
      <c r="V4757" t="str" cm="1">
        <f t="array" ref="V4757">_xlfn.IFS(Raw_Data[[#This Row],[Customer Satisfaction]]&lt;2,"Poor",Raw_Data[[#This Row],[Customer Satisfaction]]&lt;4,"Average",Raw_Data[[#This Row],[Customer Satisfaction]]&gt;=4,"Excellent")</f>
        <v>Average</v>
      </c>
    </row>
    <row r="4758" spans="2:22" x14ac:dyDescent="0.3">
      <c r="B4758" t="s">
        <v>3504</v>
      </c>
      <c r="C4758" s="2">
        <v>45864</v>
      </c>
      <c r="D4758" s="1">
        <v>0.82847222222222228</v>
      </c>
      <c r="E4758" t="s">
        <v>63</v>
      </c>
      <c r="F4758" t="s">
        <v>38</v>
      </c>
      <c r="G4758" t="s">
        <v>327</v>
      </c>
      <c r="H4758" t="s">
        <v>2026</v>
      </c>
      <c r="I4758" t="s">
        <v>23</v>
      </c>
      <c r="J4758" t="s">
        <v>35</v>
      </c>
      <c r="K4758" t="s">
        <v>25</v>
      </c>
      <c r="L4758" t="s">
        <v>25</v>
      </c>
      <c r="M4758">
        <v>0.2</v>
      </c>
      <c r="N4758">
        <v>15.5</v>
      </c>
      <c r="O4758" t="s">
        <v>26</v>
      </c>
      <c r="P4758">
        <v>5</v>
      </c>
      <c r="Q4758" t="s">
        <v>27</v>
      </c>
      <c r="R4758" t="s">
        <v>28</v>
      </c>
      <c r="S4758">
        <v>203.76</v>
      </c>
      <c r="T4758" t="str" cm="1">
        <f t="array" ref="T4758">_xlfn.IFS(Raw_Data[[#This Row],[Call Status]]="Resolved","5",Raw_Data[[#This Row],[Call Status]]="Escalated","2",Raw_Data[[#This Row],[Call Status]]="Pending","3",Raw_Data[[#This Row],[Call Status]]="Abandoned","0")</f>
        <v>5</v>
      </c>
      <c r="U4758" t="str">
        <f>TEXT(Raw_Data[[#This Row],[Call Date]],"mmmm")</f>
        <v>July</v>
      </c>
      <c r="V4758" t="str" cm="1">
        <f t="array" ref="V4758">_xlfn.IFS(Raw_Data[[#This Row],[Customer Satisfaction]]&lt;2,"Poor",Raw_Data[[#This Row],[Customer Satisfaction]]&lt;4,"Average",Raw_Data[[#This Row],[Customer Satisfaction]]&gt;=4,"Excellent")</f>
        <v>Excellent</v>
      </c>
    </row>
    <row r="4759" spans="2:22" x14ac:dyDescent="0.3">
      <c r="B4759" t="s">
        <v>5002</v>
      </c>
      <c r="C4759" s="2">
        <v>45993</v>
      </c>
      <c r="D4759" s="1">
        <v>0.46875</v>
      </c>
      <c r="E4759" t="s">
        <v>59</v>
      </c>
      <c r="F4759" t="s">
        <v>20</v>
      </c>
      <c r="G4759" t="s">
        <v>327</v>
      </c>
      <c r="H4759" t="s">
        <v>22</v>
      </c>
      <c r="I4759" t="s">
        <v>1128</v>
      </c>
      <c r="J4759" t="s">
        <v>55</v>
      </c>
      <c r="K4759" t="s">
        <v>25</v>
      </c>
      <c r="L4759" t="s">
        <v>3564</v>
      </c>
      <c r="M4759">
        <v>1.1000000000000001</v>
      </c>
      <c r="N4759">
        <v>16.399999999999999</v>
      </c>
      <c r="O4759" t="s">
        <v>26</v>
      </c>
      <c r="P4759">
        <v>3</v>
      </c>
      <c r="Q4759" t="s">
        <v>1014</v>
      </c>
      <c r="R4759" t="s">
        <v>28</v>
      </c>
      <c r="S4759">
        <v>345.1</v>
      </c>
      <c r="T4759" t="str" cm="1">
        <f t="array" ref="T4759">_xlfn.IFS(Raw_Data[[#This Row],[Call Status]]="Resolved","5",Raw_Data[[#This Row],[Call Status]]="Escalated","2",Raw_Data[[#This Row],[Call Status]]="Pending","3",Raw_Data[[#This Row],[Call Status]]="Abandoned","0")</f>
        <v>5</v>
      </c>
      <c r="U4759" t="str">
        <f>TEXT(Raw_Data[[#This Row],[Call Date]],"mmmm")</f>
        <v>December</v>
      </c>
      <c r="V4759" t="str" cm="1">
        <f t="array" ref="V4759">_xlfn.IFS(Raw_Data[[#This Row],[Customer Satisfaction]]&lt;2,"Poor",Raw_Data[[#This Row],[Customer Satisfaction]]&lt;4,"Average",Raw_Data[[#This Row],[Customer Satisfaction]]&gt;=4,"Excellent")</f>
        <v>Average</v>
      </c>
    </row>
    <row r="4760" spans="2:22" x14ac:dyDescent="0.3">
      <c r="B4760" t="s">
        <v>2724</v>
      </c>
      <c r="C4760" s="2">
        <v>45738</v>
      </c>
      <c r="D4760" s="1">
        <v>0.39930555555555558</v>
      </c>
      <c r="E4760" t="s">
        <v>100</v>
      </c>
      <c r="F4760" t="s">
        <v>20</v>
      </c>
      <c r="G4760" t="s">
        <v>327</v>
      </c>
      <c r="H4760" t="s">
        <v>2613</v>
      </c>
      <c r="I4760" t="s">
        <v>23</v>
      </c>
      <c r="J4760" t="s">
        <v>42</v>
      </c>
      <c r="K4760" t="s">
        <v>25</v>
      </c>
      <c r="L4760" t="s">
        <v>25</v>
      </c>
      <c r="M4760">
        <v>6.8</v>
      </c>
      <c r="N4760">
        <v>14.2</v>
      </c>
      <c r="O4760" t="s">
        <v>26</v>
      </c>
      <c r="P4760">
        <v>3</v>
      </c>
      <c r="Q4760" t="s">
        <v>615</v>
      </c>
      <c r="R4760" t="s">
        <v>28</v>
      </c>
      <c r="S4760">
        <v>244.08</v>
      </c>
      <c r="T4760" t="str" cm="1">
        <f t="array" ref="T4760">_xlfn.IFS(Raw_Data[[#This Row],[Call Status]]="Resolved","5",Raw_Data[[#This Row],[Call Status]]="Escalated","2",Raw_Data[[#This Row],[Call Status]]="Pending","3",Raw_Data[[#This Row],[Call Status]]="Abandoned","0")</f>
        <v>5</v>
      </c>
      <c r="U4760" t="str">
        <f>TEXT(Raw_Data[[#This Row],[Call Date]],"mmmm")</f>
        <v>March</v>
      </c>
      <c r="V4760" t="str" cm="1">
        <f t="array" ref="V4760">_xlfn.IFS(Raw_Data[[#This Row],[Customer Satisfaction]]&lt;2,"Poor",Raw_Data[[#This Row],[Customer Satisfaction]]&lt;4,"Average",Raw_Data[[#This Row],[Customer Satisfaction]]&gt;=4,"Excellent")</f>
        <v>Average</v>
      </c>
    </row>
    <row r="4761" spans="2:22" x14ac:dyDescent="0.3">
      <c r="B4761" t="s">
        <v>7733</v>
      </c>
      <c r="C4761" s="2">
        <v>45875</v>
      </c>
      <c r="D4761" s="1">
        <v>0.4375</v>
      </c>
      <c r="E4761" t="s">
        <v>66</v>
      </c>
      <c r="F4761" t="s">
        <v>48</v>
      </c>
      <c r="G4761" t="s">
        <v>250</v>
      </c>
      <c r="H4761" t="s">
        <v>22</v>
      </c>
      <c r="I4761" t="s">
        <v>1137</v>
      </c>
      <c r="J4761" t="s">
        <v>49</v>
      </c>
      <c r="K4761" t="s">
        <v>7253</v>
      </c>
      <c r="L4761" t="s">
        <v>7254</v>
      </c>
      <c r="M4761">
        <v>3.6</v>
      </c>
      <c r="N4761">
        <v>14.2</v>
      </c>
      <c r="O4761" t="s">
        <v>28</v>
      </c>
      <c r="P4761">
        <v>1</v>
      </c>
      <c r="Q4761" t="s">
        <v>1014</v>
      </c>
      <c r="R4761" t="s">
        <v>28</v>
      </c>
      <c r="S4761">
        <v>196.78</v>
      </c>
      <c r="T4761" t="str" cm="1">
        <f t="array" ref="T4761">_xlfn.IFS(Raw_Data[[#This Row],[Call Status]]="Resolved","5",Raw_Data[[#This Row],[Call Status]]="Escalated","2",Raw_Data[[#This Row],[Call Status]]="Pending","3",Raw_Data[[#This Row],[Call Status]]="Abandoned","0")</f>
        <v>0</v>
      </c>
      <c r="U4761" t="str">
        <f>TEXT(Raw_Data[[#This Row],[Call Date]],"mmmm")</f>
        <v>August</v>
      </c>
      <c r="V4761" t="str" cm="1">
        <f t="array" ref="V4761">_xlfn.IFS(Raw_Data[[#This Row],[Customer Satisfaction]]&lt;2,"Poor",Raw_Data[[#This Row],[Customer Satisfaction]]&lt;4,"Average",Raw_Data[[#This Row],[Customer Satisfaction]]&gt;=4,"Excellent")</f>
        <v>Poor</v>
      </c>
    </row>
    <row r="4762" spans="2:22" x14ac:dyDescent="0.3">
      <c r="B4762" t="s">
        <v>8621</v>
      </c>
      <c r="C4762" s="2">
        <v>45659</v>
      </c>
      <c r="D4762" s="1">
        <v>0.85555555555555551</v>
      </c>
      <c r="E4762" t="s">
        <v>57</v>
      </c>
      <c r="F4762" t="s">
        <v>48</v>
      </c>
      <c r="G4762" t="s">
        <v>327</v>
      </c>
      <c r="H4762" t="s">
        <v>22</v>
      </c>
      <c r="I4762" t="s">
        <v>1130</v>
      </c>
      <c r="J4762" t="s">
        <v>49</v>
      </c>
      <c r="K4762" t="s">
        <v>16</v>
      </c>
      <c r="L4762" t="s">
        <v>16</v>
      </c>
      <c r="M4762">
        <v>8.4</v>
      </c>
      <c r="N4762">
        <v>13.6</v>
      </c>
      <c r="O4762" t="s">
        <v>28</v>
      </c>
      <c r="P4762">
        <v>1</v>
      </c>
      <c r="Q4762" t="s">
        <v>1014</v>
      </c>
      <c r="R4762" t="s">
        <v>26</v>
      </c>
      <c r="S4762">
        <v>754.51</v>
      </c>
      <c r="T4762" t="str" cm="1">
        <f t="array" ref="T4762">_xlfn.IFS(Raw_Data[[#This Row],[Call Status]]="Resolved","5",Raw_Data[[#This Row],[Call Status]]="Escalated","2",Raw_Data[[#This Row],[Call Status]]="Pending","3",Raw_Data[[#This Row],[Call Status]]="Abandoned","0")</f>
        <v>2</v>
      </c>
      <c r="U4762" t="str">
        <f>TEXT(Raw_Data[[#This Row],[Call Date]],"mmmm")</f>
        <v>January</v>
      </c>
      <c r="V4762" t="str" cm="1">
        <f t="array" ref="V4762">_xlfn.IFS(Raw_Data[[#This Row],[Customer Satisfaction]]&lt;2,"Poor",Raw_Data[[#This Row],[Customer Satisfaction]]&lt;4,"Average",Raw_Data[[#This Row],[Customer Satisfaction]]&gt;=4,"Excellent")</f>
        <v>Poor</v>
      </c>
    </row>
    <row r="4763" spans="2:22" x14ac:dyDescent="0.3">
      <c r="B4763" t="s">
        <v>9280</v>
      </c>
      <c r="C4763" s="2">
        <v>45835</v>
      </c>
      <c r="D4763" s="1">
        <v>0.45277777777777778</v>
      </c>
      <c r="E4763" t="s">
        <v>53</v>
      </c>
      <c r="F4763" t="s">
        <v>34</v>
      </c>
      <c r="G4763" t="s">
        <v>327</v>
      </c>
      <c r="H4763" t="s">
        <v>2026</v>
      </c>
      <c r="I4763" t="s">
        <v>23</v>
      </c>
      <c r="J4763" t="s">
        <v>64</v>
      </c>
      <c r="K4763" t="s">
        <v>8876</v>
      </c>
      <c r="L4763" t="s">
        <v>8877</v>
      </c>
      <c r="M4763">
        <v>2.5</v>
      </c>
      <c r="N4763">
        <v>13.3</v>
      </c>
      <c r="O4763" t="s">
        <v>28</v>
      </c>
      <c r="P4763">
        <v>3</v>
      </c>
      <c r="Q4763" t="s">
        <v>615</v>
      </c>
      <c r="R4763" t="s">
        <v>28</v>
      </c>
      <c r="S4763">
        <v>22.6</v>
      </c>
      <c r="T4763" t="str" cm="1">
        <f t="array" ref="T4763">_xlfn.IFS(Raw_Data[[#This Row],[Call Status]]="Resolved","5",Raw_Data[[#This Row],[Call Status]]="Escalated","2",Raw_Data[[#This Row],[Call Status]]="Pending","3",Raw_Data[[#This Row],[Call Status]]="Abandoned","0")</f>
        <v>3</v>
      </c>
      <c r="U4763" t="str">
        <f>TEXT(Raw_Data[[#This Row],[Call Date]],"mmmm")</f>
        <v>June</v>
      </c>
      <c r="V4763" t="str" cm="1">
        <f t="array" ref="V4763">_xlfn.IFS(Raw_Data[[#This Row],[Customer Satisfaction]]&lt;2,"Poor",Raw_Data[[#This Row],[Customer Satisfaction]]&lt;4,"Average",Raw_Data[[#This Row],[Customer Satisfaction]]&gt;=4,"Excellent")</f>
        <v>Average</v>
      </c>
    </row>
    <row r="4764" spans="2:22" x14ac:dyDescent="0.3">
      <c r="B4764" t="s">
        <v>1256</v>
      </c>
      <c r="C4764" s="2">
        <v>46003</v>
      </c>
      <c r="D4764" s="1">
        <v>0.74583333333333335</v>
      </c>
      <c r="E4764" t="s">
        <v>33</v>
      </c>
      <c r="F4764" t="s">
        <v>20</v>
      </c>
      <c r="G4764" t="s">
        <v>162</v>
      </c>
      <c r="H4764" t="s">
        <v>22</v>
      </c>
      <c r="I4764" t="s">
        <v>1128</v>
      </c>
      <c r="J4764" t="s">
        <v>64</v>
      </c>
      <c r="K4764" t="s">
        <v>25</v>
      </c>
      <c r="L4764" t="s">
        <v>25</v>
      </c>
      <c r="M4764">
        <v>4.3</v>
      </c>
      <c r="N4764">
        <v>10.3</v>
      </c>
      <c r="O4764" t="s">
        <v>26</v>
      </c>
      <c r="P4764">
        <v>0</v>
      </c>
      <c r="Q4764" t="s">
        <v>27</v>
      </c>
      <c r="R4764" t="s">
        <v>28</v>
      </c>
      <c r="S4764">
        <v>157.06</v>
      </c>
      <c r="T4764" t="str" cm="1">
        <f t="array" ref="T4764">_xlfn.IFS(Raw_Data[[#This Row],[Call Status]]="Resolved","5",Raw_Data[[#This Row],[Call Status]]="Escalated","2",Raw_Data[[#This Row],[Call Status]]="Pending","3",Raw_Data[[#This Row],[Call Status]]="Abandoned","0")</f>
        <v>5</v>
      </c>
      <c r="U4764" t="str">
        <f>TEXT(Raw_Data[[#This Row],[Call Date]],"mmmm")</f>
        <v>December</v>
      </c>
      <c r="V4764" t="str" cm="1">
        <f t="array" ref="V4764">_xlfn.IFS(Raw_Data[[#This Row],[Customer Satisfaction]]&lt;2,"Poor",Raw_Data[[#This Row],[Customer Satisfaction]]&lt;4,"Average",Raw_Data[[#This Row],[Customer Satisfaction]]&gt;=4,"Excellent")</f>
        <v>Poor</v>
      </c>
    </row>
    <row r="4765" spans="2:22" x14ac:dyDescent="0.3">
      <c r="B4765" t="s">
        <v>8613</v>
      </c>
      <c r="C4765" s="2">
        <v>45936</v>
      </c>
      <c r="D4765" s="1">
        <v>0.79027777777777775</v>
      </c>
      <c r="E4765" t="s">
        <v>91</v>
      </c>
      <c r="F4765" t="s">
        <v>34</v>
      </c>
      <c r="G4765" t="s">
        <v>21</v>
      </c>
      <c r="H4765" t="s">
        <v>22</v>
      </c>
      <c r="I4765" t="s">
        <v>1130</v>
      </c>
      <c r="J4765" t="s">
        <v>45</v>
      </c>
      <c r="K4765" t="s">
        <v>16</v>
      </c>
      <c r="L4765" t="s">
        <v>16</v>
      </c>
      <c r="M4765">
        <v>1.3</v>
      </c>
      <c r="N4765">
        <v>1.4</v>
      </c>
      <c r="O4765" t="s">
        <v>28</v>
      </c>
      <c r="P4765">
        <v>1</v>
      </c>
      <c r="Q4765" t="s">
        <v>1014</v>
      </c>
      <c r="R4765" t="s">
        <v>26</v>
      </c>
      <c r="S4765">
        <v>99.69</v>
      </c>
      <c r="T4765" t="str" cm="1">
        <f t="array" ref="T4765">_xlfn.IFS(Raw_Data[[#This Row],[Call Status]]="Resolved","5",Raw_Data[[#This Row],[Call Status]]="Escalated","2",Raw_Data[[#This Row],[Call Status]]="Pending","3",Raw_Data[[#This Row],[Call Status]]="Abandoned","0")</f>
        <v>2</v>
      </c>
      <c r="U4765" t="str">
        <f>TEXT(Raw_Data[[#This Row],[Call Date]],"mmmm")</f>
        <v>October</v>
      </c>
      <c r="V4765" t="str" cm="1">
        <f t="array" ref="V4765">_xlfn.IFS(Raw_Data[[#This Row],[Customer Satisfaction]]&lt;2,"Poor",Raw_Data[[#This Row],[Customer Satisfaction]]&lt;4,"Average",Raw_Data[[#This Row],[Customer Satisfaction]]&gt;=4,"Excellent")</f>
        <v>Poor</v>
      </c>
    </row>
    <row r="4766" spans="2:22" x14ac:dyDescent="0.3">
      <c r="B4766" t="s">
        <v>739</v>
      </c>
      <c r="C4766" s="2">
        <v>45803</v>
      </c>
      <c r="D4766" s="1">
        <v>0.56666666666666665</v>
      </c>
      <c r="E4766" t="s">
        <v>59</v>
      </c>
      <c r="F4766" t="s">
        <v>38</v>
      </c>
      <c r="G4766" t="s">
        <v>162</v>
      </c>
      <c r="H4766" t="s">
        <v>22</v>
      </c>
      <c r="I4766" t="s">
        <v>23</v>
      </c>
      <c r="J4766" t="s">
        <v>76</v>
      </c>
      <c r="K4766" t="s">
        <v>25</v>
      </c>
      <c r="L4766" t="s">
        <v>25</v>
      </c>
      <c r="M4766">
        <v>2</v>
      </c>
      <c r="N4766">
        <v>9.5</v>
      </c>
      <c r="O4766" t="s">
        <v>26</v>
      </c>
      <c r="P4766">
        <v>4</v>
      </c>
      <c r="Q4766" t="s">
        <v>615</v>
      </c>
      <c r="R4766" t="s">
        <v>28</v>
      </c>
      <c r="S4766">
        <v>27.89</v>
      </c>
      <c r="T4766" t="str" cm="1">
        <f t="array" ref="T4766">_xlfn.IFS(Raw_Data[[#This Row],[Call Status]]="Resolved","5",Raw_Data[[#This Row],[Call Status]]="Escalated","2",Raw_Data[[#This Row],[Call Status]]="Pending","3",Raw_Data[[#This Row],[Call Status]]="Abandoned","0")</f>
        <v>5</v>
      </c>
      <c r="U4766" t="str">
        <f>TEXT(Raw_Data[[#This Row],[Call Date]],"mmmm")</f>
        <v>May</v>
      </c>
      <c r="V4766" t="str" cm="1">
        <f t="array" ref="V4766">_xlfn.IFS(Raw_Data[[#This Row],[Customer Satisfaction]]&lt;2,"Poor",Raw_Data[[#This Row],[Customer Satisfaction]]&lt;4,"Average",Raw_Data[[#This Row],[Customer Satisfaction]]&gt;=4,"Excellent")</f>
        <v>Excellent</v>
      </c>
    </row>
    <row r="4767" spans="2:22" x14ac:dyDescent="0.3">
      <c r="B4767" t="s">
        <v>6745</v>
      </c>
      <c r="C4767" s="2">
        <v>45975</v>
      </c>
      <c r="D4767" s="1">
        <v>0.70486111111111116</v>
      </c>
      <c r="E4767" t="s">
        <v>84</v>
      </c>
      <c r="F4767" t="s">
        <v>20</v>
      </c>
      <c r="G4767" t="s">
        <v>250</v>
      </c>
      <c r="H4767" t="s">
        <v>22</v>
      </c>
      <c r="I4767" t="s">
        <v>23</v>
      </c>
      <c r="J4767" t="s">
        <v>39</v>
      </c>
      <c r="K4767" t="s">
        <v>25</v>
      </c>
      <c r="L4767" t="s">
        <v>3561</v>
      </c>
      <c r="M4767">
        <v>3.6</v>
      </c>
      <c r="N4767">
        <v>9.5</v>
      </c>
      <c r="O4767" t="s">
        <v>26</v>
      </c>
      <c r="P4767">
        <v>5</v>
      </c>
      <c r="Q4767" t="s">
        <v>27</v>
      </c>
      <c r="R4767" t="s">
        <v>28</v>
      </c>
      <c r="S4767">
        <v>62.47</v>
      </c>
      <c r="T4767" t="str" cm="1">
        <f t="array" ref="T4767">_xlfn.IFS(Raw_Data[[#This Row],[Call Status]]="Resolved","5",Raw_Data[[#This Row],[Call Status]]="Escalated","2",Raw_Data[[#This Row],[Call Status]]="Pending","3",Raw_Data[[#This Row],[Call Status]]="Abandoned","0")</f>
        <v>5</v>
      </c>
      <c r="U4767" t="str">
        <f>TEXT(Raw_Data[[#This Row],[Call Date]],"mmmm")</f>
        <v>November</v>
      </c>
      <c r="V4767" t="str" cm="1">
        <f t="array" ref="V4767">_xlfn.IFS(Raw_Data[[#This Row],[Customer Satisfaction]]&lt;2,"Poor",Raw_Data[[#This Row],[Customer Satisfaction]]&lt;4,"Average",Raw_Data[[#This Row],[Customer Satisfaction]]&gt;=4,"Excellent")</f>
        <v>Excellent</v>
      </c>
    </row>
    <row r="4768" spans="2:22" x14ac:dyDescent="0.3">
      <c r="B4768" t="s">
        <v>1069</v>
      </c>
      <c r="C4768" s="2">
        <v>45881</v>
      </c>
      <c r="D4768" s="1">
        <v>0.64722222222222225</v>
      </c>
      <c r="E4768" t="s">
        <v>59</v>
      </c>
      <c r="F4768" t="s">
        <v>20</v>
      </c>
      <c r="G4768" t="s">
        <v>21</v>
      </c>
      <c r="H4768" t="s">
        <v>22</v>
      </c>
      <c r="I4768" t="s">
        <v>23</v>
      </c>
      <c r="J4768" t="s">
        <v>45</v>
      </c>
      <c r="K4768" t="s">
        <v>25</v>
      </c>
      <c r="L4768" t="s">
        <v>25</v>
      </c>
      <c r="M4768">
        <v>9.8000000000000007</v>
      </c>
      <c r="N4768">
        <v>4.0999999999999996</v>
      </c>
      <c r="O4768" t="s">
        <v>26</v>
      </c>
      <c r="P4768">
        <v>2</v>
      </c>
      <c r="Q4768" t="s">
        <v>1014</v>
      </c>
      <c r="R4768" t="s">
        <v>28</v>
      </c>
      <c r="S4768">
        <v>92.02</v>
      </c>
      <c r="T4768" t="str" cm="1">
        <f t="array" ref="T4768">_xlfn.IFS(Raw_Data[[#This Row],[Call Status]]="Resolved","5",Raw_Data[[#This Row],[Call Status]]="Escalated","2",Raw_Data[[#This Row],[Call Status]]="Pending","3",Raw_Data[[#This Row],[Call Status]]="Abandoned","0")</f>
        <v>5</v>
      </c>
      <c r="U4768" t="str">
        <f>TEXT(Raw_Data[[#This Row],[Call Date]],"mmmm")</f>
        <v>August</v>
      </c>
      <c r="V4768" t="str" cm="1">
        <f t="array" ref="V4768">_xlfn.IFS(Raw_Data[[#This Row],[Customer Satisfaction]]&lt;2,"Poor",Raw_Data[[#This Row],[Customer Satisfaction]]&lt;4,"Average",Raw_Data[[#This Row],[Customer Satisfaction]]&gt;=4,"Excellent")</f>
        <v>Average</v>
      </c>
    </row>
    <row r="4769" spans="2:22" x14ac:dyDescent="0.3">
      <c r="B4769" t="s">
        <v>10027</v>
      </c>
      <c r="C4769" s="2">
        <v>45719</v>
      </c>
      <c r="D4769" s="1">
        <v>0.84097222222222223</v>
      </c>
      <c r="E4769" t="s">
        <v>70</v>
      </c>
      <c r="F4769" t="s">
        <v>38</v>
      </c>
      <c r="H4769" t="s">
        <v>22</v>
      </c>
      <c r="I4769" t="s">
        <v>23</v>
      </c>
      <c r="J4769" t="s">
        <v>45</v>
      </c>
      <c r="K4769" t="s">
        <v>8876</v>
      </c>
      <c r="L4769" t="s">
        <v>8877</v>
      </c>
      <c r="M4769">
        <v>0.4</v>
      </c>
      <c r="N4769">
        <v>12.5</v>
      </c>
      <c r="O4769" t="s">
        <v>28</v>
      </c>
      <c r="P4769">
        <v>3</v>
      </c>
      <c r="Q4769" t="s">
        <v>615</v>
      </c>
      <c r="R4769" t="s">
        <v>28</v>
      </c>
      <c r="S4769">
        <v>90.58</v>
      </c>
      <c r="T4769" t="str" cm="1">
        <f t="array" ref="T4769">_xlfn.IFS(Raw_Data[[#This Row],[Call Status]]="Resolved","5",Raw_Data[[#This Row],[Call Status]]="Escalated","2",Raw_Data[[#This Row],[Call Status]]="Pending","3",Raw_Data[[#This Row],[Call Status]]="Abandoned","0")</f>
        <v>3</v>
      </c>
      <c r="U4769" t="str">
        <f>TEXT(Raw_Data[[#This Row],[Call Date]],"mmmm")</f>
        <v>March</v>
      </c>
      <c r="V4769" t="str" cm="1">
        <f t="array" ref="V4769">_xlfn.IFS(Raw_Data[[#This Row],[Customer Satisfaction]]&lt;2,"Poor",Raw_Data[[#This Row],[Customer Satisfaction]]&lt;4,"Average",Raw_Data[[#This Row],[Customer Satisfaction]]&gt;=4,"Excellent")</f>
        <v>Average</v>
      </c>
    </row>
    <row r="4770" spans="2:22" x14ac:dyDescent="0.3">
      <c r="B4770" t="s">
        <v>180</v>
      </c>
      <c r="C4770" s="2">
        <v>45951</v>
      </c>
      <c r="D4770" s="1">
        <v>0.37847222222222221</v>
      </c>
      <c r="E4770" t="s">
        <v>57</v>
      </c>
      <c r="F4770" t="s">
        <v>38</v>
      </c>
      <c r="G4770" t="s">
        <v>162</v>
      </c>
      <c r="H4770" t="s">
        <v>22</v>
      </c>
      <c r="I4770" t="s">
        <v>23</v>
      </c>
      <c r="J4770" t="s">
        <v>45</v>
      </c>
      <c r="K4770" t="s">
        <v>25</v>
      </c>
      <c r="L4770" t="s">
        <v>25</v>
      </c>
      <c r="M4770">
        <v>0.5</v>
      </c>
      <c r="N4770">
        <v>4</v>
      </c>
      <c r="O4770" t="s">
        <v>26</v>
      </c>
      <c r="P4770">
        <v>5</v>
      </c>
      <c r="Q4770" t="s">
        <v>27</v>
      </c>
      <c r="R4770" t="s">
        <v>28</v>
      </c>
      <c r="S4770">
        <v>110.3</v>
      </c>
      <c r="T4770" t="str" cm="1">
        <f t="array" ref="T4770">_xlfn.IFS(Raw_Data[[#This Row],[Call Status]]="Resolved","5",Raw_Data[[#This Row],[Call Status]]="Escalated","2",Raw_Data[[#This Row],[Call Status]]="Pending","3",Raw_Data[[#This Row],[Call Status]]="Abandoned","0")</f>
        <v>5</v>
      </c>
      <c r="U4770" t="str">
        <f>TEXT(Raw_Data[[#This Row],[Call Date]],"mmmm")</f>
        <v>October</v>
      </c>
      <c r="V4770" t="str" cm="1">
        <f t="array" ref="V4770">_xlfn.IFS(Raw_Data[[#This Row],[Customer Satisfaction]]&lt;2,"Poor",Raw_Data[[#This Row],[Customer Satisfaction]]&lt;4,"Average",Raw_Data[[#This Row],[Customer Satisfaction]]&gt;=4,"Excellent")</f>
        <v>Excellent</v>
      </c>
    </row>
    <row r="4771" spans="2:22" x14ac:dyDescent="0.3">
      <c r="B4771" t="s">
        <v>2625</v>
      </c>
      <c r="C4771" s="2">
        <v>45896</v>
      </c>
      <c r="D4771" s="1">
        <v>0.48680555555555555</v>
      </c>
      <c r="E4771" t="s">
        <v>59</v>
      </c>
      <c r="F4771" t="s">
        <v>38</v>
      </c>
      <c r="G4771" t="s">
        <v>162</v>
      </c>
      <c r="H4771" t="s">
        <v>2613</v>
      </c>
      <c r="I4771" t="s">
        <v>1137</v>
      </c>
      <c r="J4771" t="s">
        <v>42</v>
      </c>
      <c r="K4771" t="s">
        <v>25</v>
      </c>
      <c r="L4771" t="s">
        <v>25</v>
      </c>
      <c r="M4771">
        <v>0.4</v>
      </c>
      <c r="N4771">
        <v>7.6</v>
      </c>
      <c r="O4771" t="s">
        <v>26</v>
      </c>
      <c r="P4771">
        <v>3</v>
      </c>
      <c r="Q4771" t="s">
        <v>615</v>
      </c>
      <c r="R4771" t="s">
        <v>28</v>
      </c>
      <c r="S4771">
        <v>121.59</v>
      </c>
      <c r="T4771" t="str" cm="1">
        <f t="array" ref="T4771">_xlfn.IFS(Raw_Data[[#This Row],[Call Status]]="Resolved","5",Raw_Data[[#This Row],[Call Status]]="Escalated","2",Raw_Data[[#This Row],[Call Status]]="Pending","3",Raw_Data[[#This Row],[Call Status]]="Abandoned","0")</f>
        <v>5</v>
      </c>
      <c r="U4771" t="str">
        <f>TEXT(Raw_Data[[#This Row],[Call Date]],"mmmm")</f>
        <v>August</v>
      </c>
      <c r="V4771" t="str" cm="1">
        <f t="array" ref="V4771">_xlfn.IFS(Raw_Data[[#This Row],[Customer Satisfaction]]&lt;2,"Poor",Raw_Data[[#This Row],[Customer Satisfaction]]&lt;4,"Average",Raw_Data[[#This Row],[Customer Satisfaction]]&gt;=4,"Excellent")</f>
        <v>Average</v>
      </c>
    </row>
    <row r="4772" spans="2:22" x14ac:dyDescent="0.3">
      <c r="B4772" t="s">
        <v>2612</v>
      </c>
      <c r="C4772" s="2">
        <v>45852</v>
      </c>
      <c r="D4772" s="1">
        <v>0.35</v>
      </c>
      <c r="E4772" t="s">
        <v>19</v>
      </c>
      <c r="F4772" t="s">
        <v>48</v>
      </c>
      <c r="G4772" t="s">
        <v>162</v>
      </c>
      <c r="H4772" t="s">
        <v>2613</v>
      </c>
      <c r="I4772" t="s">
        <v>1128</v>
      </c>
      <c r="J4772" t="s">
        <v>45</v>
      </c>
      <c r="K4772" t="s">
        <v>25</v>
      </c>
      <c r="L4772" t="s">
        <v>25</v>
      </c>
      <c r="M4772">
        <v>1.4</v>
      </c>
      <c r="N4772">
        <v>10.8</v>
      </c>
      <c r="O4772" t="s">
        <v>28</v>
      </c>
      <c r="P4772">
        <v>5</v>
      </c>
      <c r="Q4772" t="s">
        <v>27</v>
      </c>
      <c r="R4772" t="s">
        <v>28</v>
      </c>
      <c r="S4772">
        <v>24.48</v>
      </c>
      <c r="T4772" t="str" cm="1">
        <f t="array" ref="T4772">_xlfn.IFS(Raw_Data[[#This Row],[Call Status]]="Resolved","5",Raw_Data[[#This Row],[Call Status]]="Escalated","2",Raw_Data[[#This Row],[Call Status]]="Pending","3",Raw_Data[[#This Row],[Call Status]]="Abandoned","0")</f>
        <v>5</v>
      </c>
      <c r="U4772" t="str">
        <f>TEXT(Raw_Data[[#This Row],[Call Date]],"mmmm")</f>
        <v>July</v>
      </c>
      <c r="V4772" t="str" cm="1">
        <f t="array" ref="V4772">_xlfn.IFS(Raw_Data[[#This Row],[Customer Satisfaction]]&lt;2,"Poor",Raw_Data[[#This Row],[Customer Satisfaction]]&lt;4,"Average",Raw_Data[[#This Row],[Customer Satisfaction]]&gt;=4,"Excellent")</f>
        <v>Excellent</v>
      </c>
    </row>
    <row r="4773" spans="2:22" x14ac:dyDescent="0.3">
      <c r="B4773" t="s">
        <v>5136</v>
      </c>
      <c r="C4773" s="2">
        <v>45823</v>
      </c>
      <c r="D4773" s="1">
        <v>0.52430555555555558</v>
      </c>
      <c r="E4773" t="s">
        <v>33</v>
      </c>
      <c r="F4773" t="s">
        <v>34</v>
      </c>
      <c r="G4773" t="s">
        <v>162</v>
      </c>
      <c r="H4773" t="s">
        <v>22</v>
      </c>
      <c r="I4773" t="s">
        <v>1128</v>
      </c>
      <c r="J4773" t="s">
        <v>55</v>
      </c>
      <c r="K4773" t="s">
        <v>25</v>
      </c>
      <c r="L4773" t="s">
        <v>3564</v>
      </c>
      <c r="M4773">
        <v>1.1000000000000001</v>
      </c>
      <c r="N4773">
        <v>7.8</v>
      </c>
      <c r="O4773" t="s">
        <v>28</v>
      </c>
      <c r="P4773">
        <v>5</v>
      </c>
      <c r="Q4773" t="s">
        <v>27</v>
      </c>
      <c r="R4773" t="s">
        <v>28</v>
      </c>
      <c r="S4773">
        <v>189.28</v>
      </c>
      <c r="T4773" t="str" cm="1">
        <f t="array" ref="T4773">_xlfn.IFS(Raw_Data[[#This Row],[Call Status]]="Resolved","5",Raw_Data[[#This Row],[Call Status]]="Escalated","2",Raw_Data[[#This Row],[Call Status]]="Pending","3",Raw_Data[[#This Row],[Call Status]]="Abandoned","0")</f>
        <v>5</v>
      </c>
      <c r="U4773" t="str">
        <f>TEXT(Raw_Data[[#This Row],[Call Date]],"mmmm")</f>
        <v>June</v>
      </c>
      <c r="V4773" t="str" cm="1">
        <f t="array" ref="V4773">_xlfn.IFS(Raw_Data[[#This Row],[Customer Satisfaction]]&lt;2,"Poor",Raw_Data[[#This Row],[Customer Satisfaction]]&lt;4,"Average",Raw_Data[[#This Row],[Customer Satisfaction]]&gt;=4,"Excellent")</f>
        <v>Excellent</v>
      </c>
    </row>
    <row r="4774" spans="2:22" x14ac:dyDescent="0.3">
      <c r="B4774" t="s">
        <v>8667</v>
      </c>
      <c r="C4774" s="2">
        <v>45879</v>
      </c>
      <c r="D4774" s="1">
        <v>0.56597222222222221</v>
      </c>
      <c r="E4774" t="s">
        <v>44</v>
      </c>
      <c r="F4774" t="s">
        <v>34</v>
      </c>
      <c r="G4774" t="s">
        <v>250</v>
      </c>
      <c r="H4774" t="s">
        <v>2026</v>
      </c>
      <c r="I4774" t="s">
        <v>1128</v>
      </c>
      <c r="J4774" t="s">
        <v>45</v>
      </c>
      <c r="K4774" t="s">
        <v>16</v>
      </c>
      <c r="L4774" t="s">
        <v>16</v>
      </c>
      <c r="M4774">
        <v>0.5</v>
      </c>
      <c r="N4774">
        <v>4.3</v>
      </c>
      <c r="O4774" t="s">
        <v>28</v>
      </c>
      <c r="P4774">
        <v>1</v>
      </c>
      <c r="Q4774" t="s">
        <v>1014</v>
      </c>
      <c r="R4774" t="s">
        <v>26</v>
      </c>
      <c r="S4774">
        <v>106.63</v>
      </c>
      <c r="T4774" t="str" cm="1">
        <f t="array" ref="T4774">_xlfn.IFS(Raw_Data[[#This Row],[Call Status]]="Resolved","5",Raw_Data[[#This Row],[Call Status]]="Escalated","2",Raw_Data[[#This Row],[Call Status]]="Pending","3",Raw_Data[[#This Row],[Call Status]]="Abandoned","0")</f>
        <v>2</v>
      </c>
      <c r="U4774" t="str">
        <f>TEXT(Raw_Data[[#This Row],[Call Date]],"mmmm")</f>
        <v>August</v>
      </c>
      <c r="V4774" t="str" cm="1">
        <f t="array" ref="V4774">_xlfn.IFS(Raw_Data[[#This Row],[Customer Satisfaction]]&lt;2,"Poor",Raw_Data[[#This Row],[Customer Satisfaction]]&lt;4,"Average",Raw_Data[[#This Row],[Customer Satisfaction]]&gt;=4,"Excellent")</f>
        <v>Poor</v>
      </c>
    </row>
    <row r="4775" spans="2:22" x14ac:dyDescent="0.3">
      <c r="B4775" t="s">
        <v>6410</v>
      </c>
      <c r="C4775" s="2">
        <v>45718</v>
      </c>
      <c r="D4775" s="1">
        <v>0.91180555555555554</v>
      </c>
      <c r="E4775" t="s">
        <v>33</v>
      </c>
      <c r="F4775" t="s">
        <v>34</v>
      </c>
      <c r="G4775" t="s">
        <v>162</v>
      </c>
      <c r="H4775" t="s">
        <v>22</v>
      </c>
      <c r="I4775" t="s">
        <v>23</v>
      </c>
      <c r="J4775" t="s">
        <v>39</v>
      </c>
      <c r="K4775" t="s">
        <v>25</v>
      </c>
      <c r="L4775" t="s">
        <v>3570</v>
      </c>
      <c r="M4775">
        <v>4.5</v>
      </c>
      <c r="N4775">
        <v>9.5</v>
      </c>
      <c r="O4775" t="s">
        <v>26</v>
      </c>
      <c r="P4775">
        <v>0</v>
      </c>
      <c r="Q4775" t="s">
        <v>1014</v>
      </c>
      <c r="R4775" t="s">
        <v>26</v>
      </c>
      <c r="S4775">
        <v>231.57</v>
      </c>
      <c r="T4775" t="str" cm="1">
        <f t="array" ref="T4775">_xlfn.IFS(Raw_Data[[#This Row],[Call Status]]="Resolved","5",Raw_Data[[#This Row],[Call Status]]="Escalated","2",Raw_Data[[#This Row],[Call Status]]="Pending","3",Raw_Data[[#This Row],[Call Status]]="Abandoned","0")</f>
        <v>5</v>
      </c>
      <c r="U4775" t="str">
        <f>TEXT(Raw_Data[[#This Row],[Call Date]],"mmmm")</f>
        <v>March</v>
      </c>
      <c r="V4775" t="str" cm="1">
        <f t="array" ref="V4775">_xlfn.IFS(Raw_Data[[#This Row],[Customer Satisfaction]]&lt;2,"Poor",Raw_Data[[#This Row],[Customer Satisfaction]]&lt;4,"Average",Raw_Data[[#This Row],[Customer Satisfaction]]&gt;=4,"Excellent")</f>
        <v>Poor</v>
      </c>
    </row>
    <row r="4776" spans="2:22" x14ac:dyDescent="0.3">
      <c r="B4776" t="s">
        <v>1381</v>
      </c>
      <c r="C4776" s="2">
        <v>45786</v>
      </c>
      <c r="D4776" s="1">
        <v>0.78749999999999998</v>
      </c>
      <c r="E4776" t="s">
        <v>33</v>
      </c>
      <c r="F4776" t="s">
        <v>38</v>
      </c>
      <c r="G4776" t="s">
        <v>327</v>
      </c>
      <c r="H4776" t="s">
        <v>22</v>
      </c>
      <c r="I4776" t="s">
        <v>1128</v>
      </c>
      <c r="J4776" t="s">
        <v>42</v>
      </c>
      <c r="K4776" t="s">
        <v>25</v>
      </c>
      <c r="L4776" t="s">
        <v>25</v>
      </c>
      <c r="M4776">
        <v>2.6</v>
      </c>
      <c r="N4776">
        <v>8.6</v>
      </c>
      <c r="O4776" t="s">
        <v>26</v>
      </c>
      <c r="P4776">
        <v>4</v>
      </c>
      <c r="Q4776" t="s">
        <v>615</v>
      </c>
      <c r="R4776" t="s">
        <v>28</v>
      </c>
      <c r="S4776">
        <v>122.2</v>
      </c>
      <c r="T4776" t="str" cm="1">
        <f t="array" ref="T4776">_xlfn.IFS(Raw_Data[[#This Row],[Call Status]]="Resolved","5",Raw_Data[[#This Row],[Call Status]]="Escalated","2",Raw_Data[[#This Row],[Call Status]]="Pending","3",Raw_Data[[#This Row],[Call Status]]="Abandoned","0")</f>
        <v>5</v>
      </c>
      <c r="U4776" t="str">
        <f>TEXT(Raw_Data[[#This Row],[Call Date]],"mmmm")</f>
        <v>May</v>
      </c>
      <c r="V4776" t="str" cm="1">
        <f t="array" ref="V4776">_xlfn.IFS(Raw_Data[[#This Row],[Customer Satisfaction]]&lt;2,"Poor",Raw_Data[[#This Row],[Customer Satisfaction]]&lt;4,"Average",Raw_Data[[#This Row],[Customer Satisfaction]]&gt;=4,"Excellent")</f>
        <v>Excellent</v>
      </c>
    </row>
    <row r="4777" spans="2:22" x14ac:dyDescent="0.3">
      <c r="B4777" t="s">
        <v>6710</v>
      </c>
      <c r="C4777" s="2">
        <v>45830</v>
      </c>
      <c r="D4777" s="1">
        <v>0.86041666666666672</v>
      </c>
      <c r="E4777" t="s">
        <v>53</v>
      </c>
      <c r="F4777" t="s">
        <v>38</v>
      </c>
      <c r="G4777" t="s">
        <v>162</v>
      </c>
      <c r="H4777" t="s">
        <v>22</v>
      </c>
      <c r="I4777" t="s">
        <v>23</v>
      </c>
      <c r="J4777" t="s">
        <v>55</v>
      </c>
      <c r="K4777" t="s">
        <v>25</v>
      </c>
      <c r="L4777" t="s">
        <v>3561</v>
      </c>
      <c r="M4777">
        <v>7</v>
      </c>
      <c r="N4777">
        <v>2.4</v>
      </c>
      <c r="O4777" t="s">
        <v>26</v>
      </c>
      <c r="P4777">
        <v>5</v>
      </c>
      <c r="Q4777" t="s">
        <v>27</v>
      </c>
      <c r="R4777" t="s">
        <v>28</v>
      </c>
      <c r="S4777">
        <v>117.26</v>
      </c>
      <c r="T4777" t="str" cm="1">
        <f t="array" ref="T4777">_xlfn.IFS(Raw_Data[[#This Row],[Call Status]]="Resolved","5",Raw_Data[[#This Row],[Call Status]]="Escalated","2",Raw_Data[[#This Row],[Call Status]]="Pending","3",Raw_Data[[#This Row],[Call Status]]="Abandoned","0")</f>
        <v>5</v>
      </c>
      <c r="U4777" t="str">
        <f>TEXT(Raw_Data[[#This Row],[Call Date]],"mmmm")</f>
        <v>June</v>
      </c>
      <c r="V4777" t="str" cm="1">
        <f t="array" ref="V4777">_xlfn.IFS(Raw_Data[[#This Row],[Customer Satisfaction]]&lt;2,"Poor",Raw_Data[[#This Row],[Customer Satisfaction]]&lt;4,"Average",Raw_Data[[#This Row],[Customer Satisfaction]]&gt;=4,"Excellent")</f>
        <v>Excellent</v>
      </c>
    </row>
    <row r="4778" spans="2:22" x14ac:dyDescent="0.3">
      <c r="B4778" t="s">
        <v>8975</v>
      </c>
      <c r="C4778" s="2">
        <v>45813</v>
      </c>
      <c r="D4778" s="1">
        <v>0.40277777777777779</v>
      </c>
      <c r="E4778" t="s">
        <v>63</v>
      </c>
      <c r="F4778" t="s">
        <v>34</v>
      </c>
      <c r="G4778" t="s">
        <v>327</v>
      </c>
      <c r="H4778" t="s">
        <v>2613</v>
      </c>
      <c r="I4778" t="s">
        <v>1128</v>
      </c>
      <c r="J4778" t="s">
        <v>42</v>
      </c>
      <c r="K4778" t="s">
        <v>8876</v>
      </c>
      <c r="L4778" t="s">
        <v>8877</v>
      </c>
      <c r="M4778">
        <v>0.6</v>
      </c>
      <c r="N4778">
        <v>5.3</v>
      </c>
      <c r="O4778" t="s">
        <v>28</v>
      </c>
      <c r="P4778">
        <v>3</v>
      </c>
      <c r="Q4778" t="s">
        <v>615</v>
      </c>
      <c r="R4778" t="s">
        <v>28</v>
      </c>
      <c r="S4778">
        <v>38.799999999999997</v>
      </c>
      <c r="T4778" t="str" cm="1">
        <f t="array" ref="T4778">_xlfn.IFS(Raw_Data[[#This Row],[Call Status]]="Resolved","5",Raw_Data[[#This Row],[Call Status]]="Escalated","2",Raw_Data[[#This Row],[Call Status]]="Pending","3",Raw_Data[[#This Row],[Call Status]]="Abandoned","0")</f>
        <v>3</v>
      </c>
      <c r="U4778" t="str">
        <f>TEXT(Raw_Data[[#This Row],[Call Date]],"mmmm")</f>
        <v>June</v>
      </c>
      <c r="V4778" t="str" cm="1">
        <f t="array" ref="V4778">_xlfn.IFS(Raw_Data[[#This Row],[Customer Satisfaction]]&lt;2,"Poor",Raw_Data[[#This Row],[Customer Satisfaction]]&lt;4,"Average",Raw_Data[[#This Row],[Customer Satisfaction]]&gt;=4,"Excellent")</f>
        <v>Average</v>
      </c>
    </row>
    <row r="4779" spans="2:22" x14ac:dyDescent="0.3">
      <c r="B4779" t="s">
        <v>5630</v>
      </c>
      <c r="C4779" s="2">
        <v>45767</v>
      </c>
      <c r="D4779" s="1">
        <v>0.61944444444444446</v>
      </c>
      <c r="E4779" t="s">
        <v>63</v>
      </c>
      <c r="F4779" t="s">
        <v>34</v>
      </c>
      <c r="G4779" t="s">
        <v>21</v>
      </c>
      <c r="H4779" t="s">
        <v>2026</v>
      </c>
      <c r="I4779" t="s">
        <v>23</v>
      </c>
      <c r="J4779" t="s">
        <v>35</v>
      </c>
      <c r="K4779" t="s">
        <v>25</v>
      </c>
      <c r="L4779" t="s">
        <v>3559</v>
      </c>
      <c r="M4779">
        <v>0.8</v>
      </c>
      <c r="N4779">
        <v>10.3</v>
      </c>
      <c r="O4779" t="s">
        <v>26</v>
      </c>
      <c r="P4779">
        <v>4</v>
      </c>
      <c r="Q4779" t="s">
        <v>27</v>
      </c>
      <c r="R4779" t="s">
        <v>28</v>
      </c>
      <c r="S4779">
        <v>106.84</v>
      </c>
      <c r="T4779" t="str" cm="1">
        <f t="array" ref="T4779">_xlfn.IFS(Raw_Data[[#This Row],[Call Status]]="Resolved","5",Raw_Data[[#This Row],[Call Status]]="Escalated","2",Raw_Data[[#This Row],[Call Status]]="Pending","3",Raw_Data[[#This Row],[Call Status]]="Abandoned","0")</f>
        <v>5</v>
      </c>
      <c r="U4779" t="str">
        <f>TEXT(Raw_Data[[#This Row],[Call Date]],"mmmm")</f>
        <v>April</v>
      </c>
      <c r="V4779" t="str" cm="1">
        <f t="array" ref="V4779">_xlfn.IFS(Raw_Data[[#This Row],[Customer Satisfaction]]&lt;2,"Poor",Raw_Data[[#This Row],[Customer Satisfaction]]&lt;4,"Average",Raw_Data[[#This Row],[Customer Satisfaction]]&gt;=4,"Excellent")</f>
        <v>Excellent</v>
      </c>
    </row>
    <row r="4780" spans="2:22" x14ac:dyDescent="0.3">
      <c r="B4780" t="s">
        <v>514</v>
      </c>
      <c r="C4780" s="2">
        <v>45926</v>
      </c>
      <c r="D4780" s="1">
        <v>0.60277777777777775</v>
      </c>
      <c r="E4780" t="s">
        <v>47</v>
      </c>
      <c r="F4780" t="s">
        <v>34</v>
      </c>
      <c r="G4780" t="s">
        <v>327</v>
      </c>
      <c r="H4780" t="s">
        <v>22</v>
      </c>
      <c r="I4780" t="s">
        <v>23</v>
      </c>
      <c r="J4780" t="s">
        <v>76</v>
      </c>
      <c r="K4780" t="s">
        <v>25</v>
      </c>
      <c r="L4780" t="s">
        <v>25</v>
      </c>
      <c r="M4780">
        <v>2</v>
      </c>
      <c r="N4780">
        <v>7.5</v>
      </c>
      <c r="O4780" t="s">
        <v>26</v>
      </c>
      <c r="P4780">
        <v>4</v>
      </c>
      <c r="Q4780" t="s">
        <v>27</v>
      </c>
      <c r="R4780" t="s">
        <v>28</v>
      </c>
      <c r="S4780">
        <v>77.17</v>
      </c>
      <c r="T4780" t="str" cm="1">
        <f t="array" ref="T4780">_xlfn.IFS(Raw_Data[[#This Row],[Call Status]]="Resolved","5",Raw_Data[[#This Row],[Call Status]]="Escalated","2",Raw_Data[[#This Row],[Call Status]]="Pending","3",Raw_Data[[#This Row],[Call Status]]="Abandoned","0")</f>
        <v>5</v>
      </c>
      <c r="U4780" t="str">
        <f>TEXT(Raw_Data[[#This Row],[Call Date]],"mmmm")</f>
        <v>September</v>
      </c>
      <c r="V4780" t="str" cm="1">
        <f t="array" ref="V4780">_xlfn.IFS(Raw_Data[[#This Row],[Customer Satisfaction]]&lt;2,"Poor",Raw_Data[[#This Row],[Customer Satisfaction]]&lt;4,"Average",Raw_Data[[#This Row],[Customer Satisfaction]]&gt;=4,"Excellent")</f>
        <v>Excellent</v>
      </c>
    </row>
    <row r="4781" spans="2:22" x14ac:dyDescent="0.3">
      <c r="B4781" t="s">
        <v>1210</v>
      </c>
      <c r="C4781" s="2">
        <v>46013</v>
      </c>
      <c r="D4781" s="1">
        <v>0.33402777777777776</v>
      </c>
      <c r="E4781" t="s">
        <v>57</v>
      </c>
      <c r="F4781" t="s">
        <v>48</v>
      </c>
      <c r="G4781" t="s">
        <v>250</v>
      </c>
      <c r="H4781" t="s">
        <v>22</v>
      </c>
      <c r="I4781" t="s">
        <v>1128</v>
      </c>
      <c r="J4781" t="s">
        <v>49</v>
      </c>
      <c r="K4781" t="s">
        <v>25</v>
      </c>
      <c r="L4781" t="s">
        <v>25</v>
      </c>
      <c r="M4781">
        <v>7.6</v>
      </c>
      <c r="N4781">
        <v>11</v>
      </c>
      <c r="O4781" t="s">
        <v>26</v>
      </c>
      <c r="P4781">
        <v>1</v>
      </c>
      <c r="Q4781" t="s">
        <v>1014</v>
      </c>
      <c r="R4781" t="s">
        <v>28</v>
      </c>
      <c r="S4781">
        <v>33.770000000000003</v>
      </c>
      <c r="T4781" t="str" cm="1">
        <f t="array" ref="T4781">_xlfn.IFS(Raw_Data[[#This Row],[Call Status]]="Resolved","5",Raw_Data[[#This Row],[Call Status]]="Escalated","2",Raw_Data[[#This Row],[Call Status]]="Pending","3",Raw_Data[[#This Row],[Call Status]]="Abandoned","0")</f>
        <v>5</v>
      </c>
      <c r="U4781" t="str">
        <f>TEXT(Raw_Data[[#This Row],[Call Date]],"mmmm")</f>
        <v>December</v>
      </c>
      <c r="V4781" t="str" cm="1">
        <f t="array" ref="V4781">_xlfn.IFS(Raw_Data[[#This Row],[Customer Satisfaction]]&lt;2,"Poor",Raw_Data[[#This Row],[Customer Satisfaction]]&lt;4,"Average",Raw_Data[[#This Row],[Customer Satisfaction]]&gt;=4,"Excellent")</f>
        <v>Poor</v>
      </c>
    </row>
    <row r="4782" spans="2:22" x14ac:dyDescent="0.3">
      <c r="B4782" t="s">
        <v>521</v>
      </c>
      <c r="C4782" s="2">
        <v>45935</v>
      </c>
      <c r="D4782" s="1">
        <v>0.43263888888888891</v>
      </c>
      <c r="E4782" t="s">
        <v>91</v>
      </c>
      <c r="F4782" t="s">
        <v>48</v>
      </c>
      <c r="G4782" t="s">
        <v>250</v>
      </c>
      <c r="H4782" t="s">
        <v>22</v>
      </c>
      <c r="I4782" t="s">
        <v>23</v>
      </c>
      <c r="J4782" t="s">
        <v>64</v>
      </c>
      <c r="K4782" t="s">
        <v>25</v>
      </c>
      <c r="L4782" t="s">
        <v>25</v>
      </c>
      <c r="M4782">
        <v>1.4</v>
      </c>
      <c r="N4782">
        <v>7.2</v>
      </c>
      <c r="O4782" t="s">
        <v>26</v>
      </c>
      <c r="P4782">
        <v>4</v>
      </c>
      <c r="Q4782" t="s">
        <v>27</v>
      </c>
      <c r="R4782" t="s">
        <v>28</v>
      </c>
      <c r="S4782">
        <v>78.92</v>
      </c>
      <c r="T4782" t="str" cm="1">
        <f t="array" ref="T4782">_xlfn.IFS(Raw_Data[[#This Row],[Call Status]]="Resolved","5",Raw_Data[[#This Row],[Call Status]]="Escalated","2",Raw_Data[[#This Row],[Call Status]]="Pending","3",Raw_Data[[#This Row],[Call Status]]="Abandoned","0")</f>
        <v>5</v>
      </c>
      <c r="U4782" t="str">
        <f>TEXT(Raw_Data[[#This Row],[Call Date]],"mmmm")</f>
        <v>October</v>
      </c>
      <c r="V4782" t="str" cm="1">
        <f t="array" ref="V4782">_xlfn.IFS(Raw_Data[[#This Row],[Customer Satisfaction]]&lt;2,"Poor",Raw_Data[[#This Row],[Customer Satisfaction]]&lt;4,"Average",Raw_Data[[#This Row],[Customer Satisfaction]]&gt;=4,"Excellent")</f>
        <v>Excellent</v>
      </c>
    </row>
    <row r="4783" spans="2:22" x14ac:dyDescent="0.3">
      <c r="B4783" t="s">
        <v>8087</v>
      </c>
      <c r="C4783" s="2">
        <v>45731</v>
      </c>
      <c r="D4783" s="1">
        <v>0.68263888888888891</v>
      </c>
      <c r="E4783" t="s">
        <v>66</v>
      </c>
      <c r="F4783" t="s">
        <v>48</v>
      </c>
      <c r="G4783" t="s">
        <v>250</v>
      </c>
      <c r="H4783" t="s">
        <v>22</v>
      </c>
      <c r="I4783" t="s">
        <v>23</v>
      </c>
      <c r="J4783" t="s">
        <v>49</v>
      </c>
      <c r="K4783" t="s">
        <v>16</v>
      </c>
      <c r="L4783" t="s">
        <v>16</v>
      </c>
      <c r="M4783">
        <v>2.7</v>
      </c>
      <c r="N4783">
        <v>18.399999999999999</v>
      </c>
      <c r="O4783" t="s">
        <v>28</v>
      </c>
      <c r="P4783">
        <v>0</v>
      </c>
      <c r="Q4783" t="s">
        <v>615</v>
      </c>
      <c r="R4783" t="s">
        <v>26</v>
      </c>
      <c r="S4783">
        <v>147.44999999999999</v>
      </c>
      <c r="T4783" t="str" cm="1">
        <f t="array" ref="T4783">_xlfn.IFS(Raw_Data[[#This Row],[Call Status]]="Resolved","5",Raw_Data[[#This Row],[Call Status]]="Escalated","2",Raw_Data[[#This Row],[Call Status]]="Pending","3",Raw_Data[[#This Row],[Call Status]]="Abandoned","0")</f>
        <v>2</v>
      </c>
      <c r="U4783" t="str">
        <f>TEXT(Raw_Data[[#This Row],[Call Date]],"mmmm")</f>
        <v>March</v>
      </c>
      <c r="V4783" t="str" cm="1">
        <f t="array" ref="V4783">_xlfn.IFS(Raw_Data[[#This Row],[Customer Satisfaction]]&lt;2,"Poor",Raw_Data[[#This Row],[Customer Satisfaction]]&lt;4,"Average",Raw_Data[[#This Row],[Customer Satisfaction]]&gt;=4,"Excellent")</f>
        <v>Poor</v>
      </c>
    </row>
    <row r="4784" spans="2:22" x14ac:dyDescent="0.3">
      <c r="B4784" t="s">
        <v>7284</v>
      </c>
      <c r="C4784" s="2">
        <v>45864</v>
      </c>
      <c r="D4784" s="1">
        <v>0.63611111111111107</v>
      </c>
      <c r="E4784" t="s">
        <v>84</v>
      </c>
      <c r="F4784" t="s">
        <v>20</v>
      </c>
      <c r="G4784" t="s">
        <v>21</v>
      </c>
      <c r="H4784" t="s">
        <v>2392</v>
      </c>
      <c r="I4784" t="s">
        <v>1128</v>
      </c>
      <c r="J4784" t="s">
        <v>24</v>
      </c>
      <c r="K4784" t="s">
        <v>7253</v>
      </c>
      <c r="L4784" t="s">
        <v>7254</v>
      </c>
      <c r="M4784">
        <v>1.6</v>
      </c>
      <c r="N4784">
        <v>9.6999999999999993</v>
      </c>
      <c r="O4784" t="s">
        <v>28</v>
      </c>
      <c r="P4784">
        <v>5</v>
      </c>
      <c r="Q4784" t="s">
        <v>27</v>
      </c>
      <c r="R4784" t="s">
        <v>28</v>
      </c>
      <c r="S4784">
        <v>109.4</v>
      </c>
      <c r="T4784" t="str" cm="1">
        <f t="array" ref="T4784">_xlfn.IFS(Raw_Data[[#This Row],[Call Status]]="Resolved","5",Raw_Data[[#This Row],[Call Status]]="Escalated","2",Raw_Data[[#This Row],[Call Status]]="Pending","3",Raw_Data[[#This Row],[Call Status]]="Abandoned","0")</f>
        <v>0</v>
      </c>
      <c r="U4784" t="str">
        <f>TEXT(Raw_Data[[#This Row],[Call Date]],"mmmm")</f>
        <v>July</v>
      </c>
      <c r="V4784" t="str" cm="1">
        <f t="array" ref="V4784">_xlfn.IFS(Raw_Data[[#This Row],[Customer Satisfaction]]&lt;2,"Poor",Raw_Data[[#This Row],[Customer Satisfaction]]&lt;4,"Average",Raw_Data[[#This Row],[Customer Satisfaction]]&gt;=4,"Excellent")</f>
        <v>Excellent</v>
      </c>
    </row>
    <row r="4785" spans="2:22" x14ac:dyDescent="0.3">
      <c r="B4785" t="s">
        <v>930</v>
      </c>
      <c r="C4785" s="2">
        <v>45936</v>
      </c>
      <c r="D4785" s="1">
        <v>0.70138888888888884</v>
      </c>
      <c r="E4785" t="s">
        <v>63</v>
      </c>
      <c r="F4785" t="s">
        <v>34</v>
      </c>
      <c r="G4785" t="s">
        <v>21</v>
      </c>
      <c r="H4785" t="s">
        <v>22</v>
      </c>
      <c r="I4785" t="s">
        <v>23</v>
      </c>
      <c r="J4785" t="s">
        <v>31</v>
      </c>
      <c r="K4785" t="s">
        <v>25</v>
      </c>
      <c r="L4785" t="s">
        <v>25</v>
      </c>
      <c r="M4785">
        <v>6.9</v>
      </c>
      <c r="N4785">
        <v>5.9</v>
      </c>
      <c r="O4785" t="s">
        <v>28</v>
      </c>
      <c r="P4785">
        <v>3</v>
      </c>
      <c r="Q4785" t="s">
        <v>615</v>
      </c>
      <c r="R4785" t="s">
        <v>28</v>
      </c>
      <c r="S4785">
        <v>111.67</v>
      </c>
      <c r="T4785" t="str" cm="1">
        <f t="array" ref="T4785">_xlfn.IFS(Raw_Data[[#This Row],[Call Status]]="Resolved","5",Raw_Data[[#This Row],[Call Status]]="Escalated","2",Raw_Data[[#This Row],[Call Status]]="Pending","3",Raw_Data[[#This Row],[Call Status]]="Abandoned","0")</f>
        <v>5</v>
      </c>
      <c r="U4785" t="str">
        <f>TEXT(Raw_Data[[#This Row],[Call Date]],"mmmm")</f>
        <v>October</v>
      </c>
      <c r="V4785" t="str" cm="1">
        <f t="array" ref="V4785">_xlfn.IFS(Raw_Data[[#This Row],[Customer Satisfaction]]&lt;2,"Poor",Raw_Data[[#This Row],[Customer Satisfaction]]&lt;4,"Average",Raw_Data[[#This Row],[Customer Satisfaction]]&gt;=4,"Excellent")</f>
        <v>Average</v>
      </c>
    </row>
    <row r="4786" spans="2:22" x14ac:dyDescent="0.3">
      <c r="B4786" t="s">
        <v>3574</v>
      </c>
      <c r="C4786" s="2">
        <v>45983</v>
      </c>
      <c r="D4786" s="1">
        <v>0.5625</v>
      </c>
      <c r="E4786" t="s">
        <v>30</v>
      </c>
      <c r="F4786" t="s">
        <v>20</v>
      </c>
      <c r="G4786" t="s">
        <v>327</v>
      </c>
      <c r="H4786" t="s">
        <v>2026</v>
      </c>
      <c r="I4786" t="s">
        <v>1130</v>
      </c>
      <c r="J4786" t="s">
        <v>45</v>
      </c>
      <c r="K4786" t="s">
        <v>25</v>
      </c>
      <c r="L4786" t="s">
        <v>3564</v>
      </c>
      <c r="M4786">
        <v>3.5</v>
      </c>
      <c r="N4786">
        <v>8.6</v>
      </c>
      <c r="O4786" t="s">
        <v>28</v>
      </c>
      <c r="P4786">
        <v>5</v>
      </c>
      <c r="Q4786" t="s">
        <v>27</v>
      </c>
      <c r="R4786" t="s">
        <v>28</v>
      </c>
      <c r="S4786">
        <v>954.09</v>
      </c>
      <c r="T4786" t="str" cm="1">
        <f t="array" ref="T4786">_xlfn.IFS(Raw_Data[[#This Row],[Call Status]]="Resolved","5",Raw_Data[[#This Row],[Call Status]]="Escalated","2",Raw_Data[[#This Row],[Call Status]]="Pending","3",Raw_Data[[#This Row],[Call Status]]="Abandoned","0")</f>
        <v>5</v>
      </c>
      <c r="U4786" t="str">
        <f>TEXT(Raw_Data[[#This Row],[Call Date]],"mmmm")</f>
        <v>November</v>
      </c>
      <c r="V4786" t="str" cm="1">
        <f t="array" ref="V4786">_xlfn.IFS(Raw_Data[[#This Row],[Customer Satisfaction]]&lt;2,"Poor",Raw_Data[[#This Row],[Customer Satisfaction]]&lt;4,"Average",Raw_Data[[#This Row],[Customer Satisfaction]]&gt;=4,"Excellent")</f>
        <v>Excellent</v>
      </c>
    </row>
    <row r="4787" spans="2:22" x14ac:dyDescent="0.3">
      <c r="B4787" t="s">
        <v>4792</v>
      </c>
      <c r="C4787" s="2">
        <v>45997</v>
      </c>
      <c r="D4787" s="1">
        <v>0.53819444444444442</v>
      </c>
      <c r="E4787" t="s">
        <v>108</v>
      </c>
      <c r="F4787" t="s">
        <v>38</v>
      </c>
      <c r="G4787" t="s">
        <v>162</v>
      </c>
      <c r="H4787" t="s">
        <v>22</v>
      </c>
      <c r="I4787" t="s">
        <v>1130</v>
      </c>
      <c r="J4787" t="s">
        <v>49</v>
      </c>
      <c r="K4787" t="s">
        <v>25</v>
      </c>
      <c r="L4787" t="s">
        <v>3559</v>
      </c>
      <c r="M4787">
        <v>4.7</v>
      </c>
      <c r="N4787">
        <v>11.9</v>
      </c>
      <c r="O4787" t="s">
        <v>28</v>
      </c>
      <c r="P4787">
        <v>5</v>
      </c>
      <c r="Q4787" t="s">
        <v>27</v>
      </c>
      <c r="R4787" t="s">
        <v>28</v>
      </c>
      <c r="S4787">
        <v>618.6</v>
      </c>
      <c r="T4787" t="str" cm="1">
        <f t="array" ref="T4787">_xlfn.IFS(Raw_Data[[#This Row],[Call Status]]="Resolved","5",Raw_Data[[#This Row],[Call Status]]="Escalated","2",Raw_Data[[#This Row],[Call Status]]="Pending","3",Raw_Data[[#This Row],[Call Status]]="Abandoned","0")</f>
        <v>5</v>
      </c>
      <c r="U4787" t="str">
        <f>TEXT(Raw_Data[[#This Row],[Call Date]],"mmmm")</f>
        <v>December</v>
      </c>
      <c r="V4787" t="str" cm="1">
        <f t="array" ref="V4787">_xlfn.IFS(Raw_Data[[#This Row],[Customer Satisfaction]]&lt;2,"Poor",Raw_Data[[#This Row],[Customer Satisfaction]]&lt;4,"Average",Raw_Data[[#This Row],[Customer Satisfaction]]&gt;=4,"Excellent")</f>
        <v>Excellent</v>
      </c>
    </row>
    <row r="4788" spans="2:22" x14ac:dyDescent="0.3">
      <c r="B4788" t="s">
        <v>2202</v>
      </c>
      <c r="C4788" s="2">
        <v>46014</v>
      </c>
      <c r="D4788" s="1">
        <v>0.72361111111111109</v>
      </c>
      <c r="E4788" t="s">
        <v>57</v>
      </c>
      <c r="F4788" t="s">
        <v>48</v>
      </c>
      <c r="G4788" t="s">
        <v>250</v>
      </c>
      <c r="H4788" t="s">
        <v>2026</v>
      </c>
      <c r="I4788" t="s">
        <v>1128</v>
      </c>
      <c r="J4788" t="s">
        <v>42</v>
      </c>
      <c r="K4788" t="s">
        <v>25</v>
      </c>
      <c r="L4788" t="s">
        <v>25</v>
      </c>
      <c r="M4788">
        <v>1.5</v>
      </c>
      <c r="N4788">
        <v>7.1</v>
      </c>
      <c r="O4788" t="s">
        <v>28</v>
      </c>
      <c r="P4788">
        <v>1</v>
      </c>
      <c r="Q4788" t="s">
        <v>1014</v>
      </c>
      <c r="R4788" t="s">
        <v>28</v>
      </c>
      <c r="S4788">
        <v>39.08</v>
      </c>
      <c r="T4788" t="str" cm="1">
        <f t="array" ref="T4788">_xlfn.IFS(Raw_Data[[#This Row],[Call Status]]="Resolved","5",Raw_Data[[#This Row],[Call Status]]="Escalated","2",Raw_Data[[#This Row],[Call Status]]="Pending","3",Raw_Data[[#This Row],[Call Status]]="Abandoned","0")</f>
        <v>5</v>
      </c>
      <c r="U4788" t="str">
        <f>TEXT(Raw_Data[[#This Row],[Call Date]],"mmmm")</f>
        <v>December</v>
      </c>
      <c r="V4788" t="str" cm="1">
        <f t="array" ref="V4788">_xlfn.IFS(Raw_Data[[#This Row],[Customer Satisfaction]]&lt;2,"Poor",Raw_Data[[#This Row],[Customer Satisfaction]]&lt;4,"Average",Raw_Data[[#This Row],[Customer Satisfaction]]&gt;=4,"Excellent")</f>
        <v>Poor</v>
      </c>
    </row>
    <row r="4789" spans="2:22" x14ac:dyDescent="0.3">
      <c r="B4789" t="s">
        <v>4098</v>
      </c>
      <c r="C4789" s="2">
        <v>45997</v>
      </c>
      <c r="D4789" s="1">
        <v>0.36319444444444443</v>
      </c>
      <c r="E4789" t="s">
        <v>110</v>
      </c>
      <c r="F4789" t="s">
        <v>34</v>
      </c>
      <c r="G4789" t="s">
        <v>327</v>
      </c>
      <c r="H4789" t="s">
        <v>2392</v>
      </c>
      <c r="I4789" t="s">
        <v>1137</v>
      </c>
      <c r="J4789" t="s">
        <v>64</v>
      </c>
      <c r="K4789" t="s">
        <v>25</v>
      </c>
      <c r="L4789" t="s">
        <v>3561</v>
      </c>
      <c r="M4789">
        <v>3.3</v>
      </c>
      <c r="N4789">
        <v>8</v>
      </c>
      <c r="O4789" t="s">
        <v>28</v>
      </c>
      <c r="P4789">
        <v>0</v>
      </c>
      <c r="Q4789" t="s">
        <v>615</v>
      </c>
      <c r="R4789" t="s">
        <v>28</v>
      </c>
      <c r="S4789">
        <v>209.71</v>
      </c>
      <c r="T4789" t="str" cm="1">
        <f t="array" ref="T4789">_xlfn.IFS(Raw_Data[[#This Row],[Call Status]]="Resolved","5",Raw_Data[[#This Row],[Call Status]]="Escalated","2",Raw_Data[[#This Row],[Call Status]]="Pending","3",Raw_Data[[#This Row],[Call Status]]="Abandoned","0")</f>
        <v>5</v>
      </c>
      <c r="U4789" t="str">
        <f>TEXT(Raw_Data[[#This Row],[Call Date]],"mmmm")</f>
        <v>December</v>
      </c>
      <c r="V4789" t="str" cm="1">
        <f t="array" ref="V4789">_xlfn.IFS(Raw_Data[[#This Row],[Customer Satisfaction]]&lt;2,"Poor",Raw_Data[[#This Row],[Customer Satisfaction]]&lt;4,"Average",Raw_Data[[#This Row],[Customer Satisfaction]]&gt;=4,"Excellent")</f>
        <v>Poor</v>
      </c>
    </row>
    <row r="4790" spans="2:22" x14ac:dyDescent="0.3">
      <c r="B4790" t="s">
        <v>6947</v>
      </c>
      <c r="C4790" s="2">
        <v>45861</v>
      </c>
      <c r="D4790" s="1">
        <v>0.66805555555555551</v>
      </c>
      <c r="E4790" t="s">
        <v>70</v>
      </c>
      <c r="F4790" t="s">
        <v>38</v>
      </c>
      <c r="G4790" t="s">
        <v>162</v>
      </c>
      <c r="H4790" t="s">
        <v>22</v>
      </c>
      <c r="I4790" t="s">
        <v>23</v>
      </c>
      <c r="J4790" t="s">
        <v>42</v>
      </c>
      <c r="K4790" t="s">
        <v>25</v>
      </c>
      <c r="L4790" t="s">
        <v>3564</v>
      </c>
      <c r="M4790">
        <v>6.8</v>
      </c>
      <c r="N4790">
        <v>9.6999999999999993</v>
      </c>
      <c r="O4790" t="s">
        <v>26</v>
      </c>
      <c r="P4790">
        <v>4</v>
      </c>
      <c r="Q4790" t="s">
        <v>615</v>
      </c>
      <c r="R4790" t="s">
        <v>28</v>
      </c>
      <c r="S4790">
        <v>251.93</v>
      </c>
      <c r="T4790" t="str" cm="1">
        <f t="array" ref="T4790">_xlfn.IFS(Raw_Data[[#This Row],[Call Status]]="Resolved","5",Raw_Data[[#This Row],[Call Status]]="Escalated","2",Raw_Data[[#This Row],[Call Status]]="Pending","3",Raw_Data[[#This Row],[Call Status]]="Abandoned","0")</f>
        <v>5</v>
      </c>
      <c r="U4790" t="str">
        <f>TEXT(Raw_Data[[#This Row],[Call Date]],"mmmm")</f>
        <v>July</v>
      </c>
      <c r="V4790" t="str" cm="1">
        <f t="array" ref="V4790">_xlfn.IFS(Raw_Data[[#This Row],[Customer Satisfaction]]&lt;2,"Poor",Raw_Data[[#This Row],[Customer Satisfaction]]&lt;4,"Average",Raw_Data[[#This Row],[Customer Satisfaction]]&gt;=4,"Excellent")</f>
        <v>Excellent</v>
      </c>
    </row>
    <row r="4791" spans="2:22" x14ac:dyDescent="0.3">
      <c r="B4791" t="s">
        <v>8354</v>
      </c>
      <c r="C4791" s="2">
        <v>45818</v>
      </c>
      <c r="D4791" s="1">
        <v>0.49513888888888891</v>
      </c>
      <c r="E4791" t="s">
        <v>33</v>
      </c>
      <c r="F4791" t="s">
        <v>34</v>
      </c>
      <c r="G4791" t="s">
        <v>250</v>
      </c>
      <c r="H4791" t="s">
        <v>2026</v>
      </c>
      <c r="I4791" t="s">
        <v>1128</v>
      </c>
      <c r="J4791" t="s">
        <v>35</v>
      </c>
      <c r="K4791" t="s">
        <v>16</v>
      </c>
      <c r="L4791" t="s">
        <v>16</v>
      </c>
      <c r="M4791">
        <v>1</v>
      </c>
      <c r="N4791">
        <v>8.6</v>
      </c>
      <c r="O4791" t="s">
        <v>28</v>
      </c>
      <c r="P4791">
        <v>2</v>
      </c>
      <c r="Q4791" t="s">
        <v>1014</v>
      </c>
      <c r="R4791" t="s">
        <v>26</v>
      </c>
      <c r="S4791">
        <v>40.86</v>
      </c>
      <c r="T4791" t="str" cm="1">
        <f t="array" ref="T4791">_xlfn.IFS(Raw_Data[[#This Row],[Call Status]]="Resolved","5",Raw_Data[[#This Row],[Call Status]]="Escalated","2",Raw_Data[[#This Row],[Call Status]]="Pending","3",Raw_Data[[#This Row],[Call Status]]="Abandoned","0")</f>
        <v>2</v>
      </c>
      <c r="U4791" t="str">
        <f>TEXT(Raw_Data[[#This Row],[Call Date]],"mmmm")</f>
        <v>June</v>
      </c>
      <c r="V4791" t="str" cm="1">
        <f t="array" ref="V4791">_xlfn.IFS(Raw_Data[[#This Row],[Customer Satisfaction]]&lt;2,"Poor",Raw_Data[[#This Row],[Customer Satisfaction]]&lt;4,"Average",Raw_Data[[#This Row],[Customer Satisfaction]]&gt;=4,"Excellent")</f>
        <v>Average</v>
      </c>
    </row>
    <row r="4792" spans="2:22" x14ac:dyDescent="0.3">
      <c r="B4792" t="s">
        <v>9319</v>
      </c>
      <c r="C4792" s="2">
        <v>45685</v>
      </c>
      <c r="D4792" s="1">
        <v>0.67986111111111114</v>
      </c>
      <c r="E4792" t="s">
        <v>57</v>
      </c>
      <c r="F4792" t="s">
        <v>48</v>
      </c>
      <c r="G4792" t="s">
        <v>162</v>
      </c>
      <c r="H4792" t="s">
        <v>2026</v>
      </c>
      <c r="I4792" t="s">
        <v>23</v>
      </c>
      <c r="J4792" t="s">
        <v>35</v>
      </c>
      <c r="K4792" t="s">
        <v>8876</v>
      </c>
      <c r="L4792" t="s">
        <v>8877</v>
      </c>
      <c r="M4792">
        <v>1.7</v>
      </c>
      <c r="N4792">
        <v>7.6</v>
      </c>
      <c r="O4792" t="s">
        <v>28</v>
      </c>
      <c r="P4792">
        <v>3</v>
      </c>
      <c r="Q4792" t="s">
        <v>615</v>
      </c>
      <c r="R4792" t="s">
        <v>28</v>
      </c>
      <c r="S4792">
        <v>62.53</v>
      </c>
      <c r="T4792" t="str" cm="1">
        <f t="array" ref="T4792">_xlfn.IFS(Raw_Data[[#This Row],[Call Status]]="Resolved","5",Raw_Data[[#This Row],[Call Status]]="Escalated","2",Raw_Data[[#This Row],[Call Status]]="Pending","3",Raw_Data[[#This Row],[Call Status]]="Abandoned","0")</f>
        <v>3</v>
      </c>
      <c r="U4792" t="str">
        <f>TEXT(Raw_Data[[#This Row],[Call Date]],"mmmm")</f>
        <v>January</v>
      </c>
      <c r="V4792" t="str" cm="1">
        <f t="array" ref="V4792">_xlfn.IFS(Raw_Data[[#This Row],[Customer Satisfaction]]&lt;2,"Poor",Raw_Data[[#This Row],[Customer Satisfaction]]&lt;4,"Average",Raw_Data[[#This Row],[Customer Satisfaction]]&gt;=4,"Excellent")</f>
        <v>Average</v>
      </c>
    </row>
    <row r="4793" spans="2:22" x14ac:dyDescent="0.3">
      <c r="B4793" t="s">
        <v>10023</v>
      </c>
      <c r="C4793" s="2">
        <v>45914</v>
      </c>
      <c r="D4793" s="1">
        <v>0.71458333333333335</v>
      </c>
      <c r="E4793" t="s">
        <v>91</v>
      </c>
      <c r="F4793" t="s">
        <v>48</v>
      </c>
      <c r="G4793" t="s">
        <v>327</v>
      </c>
      <c r="H4793" t="s">
        <v>22</v>
      </c>
      <c r="I4793" t="s">
        <v>23</v>
      </c>
      <c r="J4793" t="s">
        <v>45</v>
      </c>
      <c r="K4793" t="s">
        <v>8876</v>
      </c>
      <c r="L4793" t="s">
        <v>8877</v>
      </c>
      <c r="M4793">
        <v>1.5</v>
      </c>
      <c r="N4793">
        <v>5.3</v>
      </c>
      <c r="O4793" t="s">
        <v>28</v>
      </c>
      <c r="P4793">
        <v>3</v>
      </c>
      <c r="Q4793" t="s">
        <v>615</v>
      </c>
      <c r="R4793" t="s">
        <v>28</v>
      </c>
      <c r="S4793">
        <v>152.59</v>
      </c>
      <c r="T4793" t="str" cm="1">
        <f t="array" ref="T4793">_xlfn.IFS(Raw_Data[[#This Row],[Call Status]]="Resolved","5",Raw_Data[[#This Row],[Call Status]]="Escalated","2",Raw_Data[[#This Row],[Call Status]]="Pending","3",Raw_Data[[#This Row],[Call Status]]="Abandoned","0")</f>
        <v>3</v>
      </c>
      <c r="U4793" t="str">
        <f>TEXT(Raw_Data[[#This Row],[Call Date]],"mmmm")</f>
        <v>September</v>
      </c>
      <c r="V4793" t="str" cm="1">
        <f t="array" ref="V4793">_xlfn.IFS(Raw_Data[[#This Row],[Customer Satisfaction]]&lt;2,"Poor",Raw_Data[[#This Row],[Customer Satisfaction]]&lt;4,"Average",Raw_Data[[#This Row],[Customer Satisfaction]]&gt;=4,"Excellent")</f>
        <v>Average</v>
      </c>
    </row>
    <row r="4794" spans="2:22" x14ac:dyDescent="0.3">
      <c r="B4794" t="s">
        <v>6452</v>
      </c>
      <c r="C4794" s="2">
        <v>45822</v>
      </c>
      <c r="D4794" s="1">
        <v>0.38472222222222224</v>
      </c>
      <c r="E4794" t="s">
        <v>47</v>
      </c>
      <c r="F4794" t="s">
        <v>48</v>
      </c>
      <c r="G4794" t="s">
        <v>162</v>
      </c>
      <c r="H4794" t="s">
        <v>22</v>
      </c>
      <c r="I4794" t="s">
        <v>23</v>
      </c>
      <c r="J4794" t="s">
        <v>64</v>
      </c>
      <c r="K4794" t="s">
        <v>25</v>
      </c>
      <c r="L4794" t="s">
        <v>3570</v>
      </c>
      <c r="M4794">
        <v>1.4</v>
      </c>
      <c r="N4794">
        <v>4.2</v>
      </c>
      <c r="O4794" t="s">
        <v>26</v>
      </c>
      <c r="P4794">
        <v>4</v>
      </c>
      <c r="Q4794" t="s">
        <v>27</v>
      </c>
      <c r="R4794" t="s">
        <v>28</v>
      </c>
      <c r="S4794">
        <v>61.83</v>
      </c>
      <c r="T4794" t="str" cm="1">
        <f t="array" ref="T4794">_xlfn.IFS(Raw_Data[[#This Row],[Call Status]]="Resolved","5",Raw_Data[[#This Row],[Call Status]]="Escalated","2",Raw_Data[[#This Row],[Call Status]]="Pending","3",Raw_Data[[#This Row],[Call Status]]="Abandoned","0")</f>
        <v>5</v>
      </c>
      <c r="U4794" t="str">
        <f>TEXT(Raw_Data[[#This Row],[Call Date]],"mmmm")</f>
        <v>June</v>
      </c>
      <c r="V4794" t="str" cm="1">
        <f t="array" ref="V4794">_xlfn.IFS(Raw_Data[[#This Row],[Customer Satisfaction]]&lt;2,"Poor",Raw_Data[[#This Row],[Customer Satisfaction]]&lt;4,"Average",Raw_Data[[#This Row],[Customer Satisfaction]]&gt;=4,"Excellent")</f>
        <v>Excellent</v>
      </c>
    </row>
    <row r="4795" spans="2:22" x14ac:dyDescent="0.3">
      <c r="B4795" t="s">
        <v>9251</v>
      </c>
      <c r="C4795" s="2">
        <v>45720</v>
      </c>
      <c r="D4795" s="1">
        <v>0.40069444444444446</v>
      </c>
      <c r="E4795" t="s">
        <v>100</v>
      </c>
      <c r="F4795" t="s">
        <v>38</v>
      </c>
      <c r="G4795" t="s">
        <v>327</v>
      </c>
      <c r="H4795" t="s">
        <v>2026</v>
      </c>
      <c r="I4795" t="s">
        <v>23</v>
      </c>
      <c r="J4795" t="s">
        <v>42</v>
      </c>
      <c r="K4795" t="s">
        <v>8876</v>
      </c>
      <c r="L4795" t="s">
        <v>8877</v>
      </c>
      <c r="M4795">
        <v>1</v>
      </c>
      <c r="N4795">
        <v>8.3000000000000007</v>
      </c>
      <c r="O4795" t="s">
        <v>28</v>
      </c>
      <c r="P4795">
        <v>0</v>
      </c>
      <c r="Q4795" t="s">
        <v>27</v>
      </c>
      <c r="R4795" t="s">
        <v>28</v>
      </c>
      <c r="S4795">
        <v>111.89</v>
      </c>
      <c r="T4795" t="str" cm="1">
        <f t="array" ref="T4795">_xlfn.IFS(Raw_Data[[#This Row],[Call Status]]="Resolved","5",Raw_Data[[#This Row],[Call Status]]="Escalated","2",Raw_Data[[#This Row],[Call Status]]="Pending","3",Raw_Data[[#This Row],[Call Status]]="Abandoned","0")</f>
        <v>3</v>
      </c>
      <c r="U4795" t="str">
        <f>TEXT(Raw_Data[[#This Row],[Call Date]],"mmmm")</f>
        <v>March</v>
      </c>
      <c r="V4795" t="str" cm="1">
        <f t="array" ref="V4795">_xlfn.IFS(Raw_Data[[#This Row],[Customer Satisfaction]]&lt;2,"Poor",Raw_Data[[#This Row],[Customer Satisfaction]]&lt;4,"Average",Raw_Data[[#This Row],[Customer Satisfaction]]&gt;=4,"Excellent")</f>
        <v>Poor</v>
      </c>
    </row>
    <row r="4796" spans="2:22" x14ac:dyDescent="0.3">
      <c r="B4796" t="s">
        <v>193</v>
      </c>
      <c r="C4796" s="2">
        <v>45679</v>
      </c>
      <c r="D4796" s="1">
        <v>0.50763888888888886</v>
      </c>
      <c r="E4796" t="s">
        <v>37</v>
      </c>
      <c r="F4796" t="s">
        <v>38</v>
      </c>
      <c r="G4796" t="s">
        <v>162</v>
      </c>
      <c r="H4796" t="s">
        <v>22</v>
      </c>
      <c r="I4796" t="s">
        <v>23</v>
      </c>
      <c r="J4796" t="s">
        <v>45</v>
      </c>
      <c r="K4796" t="s">
        <v>25</v>
      </c>
      <c r="L4796" t="s">
        <v>25</v>
      </c>
      <c r="M4796">
        <v>3.8</v>
      </c>
      <c r="N4796">
        <v>8.1999999999999993</v>
      </c>
      <c r="O4796" t="s">
        <v>28</v>
      </c>
      <c r="P4796">
        <v>5</v>
      </c>
      <c r="Q4796" t="s">
        <v>27</v>
      </c>
      <c r="R4796" t="s">
        <v>28</v>
      </c>
      <c r="S4796">
        <v>246.87</v>
      </c>
      <c r="T4796" t="str" cm="1">
        <f t="array" ref="T4796">_xlfn.IFS(Raw_Data[[#This Row],[Call Status]]="Resolved","5",Raw_Data[[#This Row],[Call Status]]="Escalated","2",Raw_Data[[#This Row],[Call Status]]="Pending","3",Raw_Data[[#This Row],[Call Status]]="Abandoned","0")</f>
        <v>5</v>
      </c>
      <c r="U4796" t="str">
        <f>TEXT(Raw_Data[[#This Row],[Call Date]],"mmmm")</f>
        <v>January</v>
      </c>
      <c r="V4796" t="str" cm="1">
        <f t="array" ref="V4796">_xlfn.IFS(Raw_Data[[#This Row],[Customer Satisfaction]]&lt;2,"Poor",Raw_Data[[#This Row],[Customer Satisfaction]]&lt;4,"Average",Raw_Data[[#This Row],[Customer Satisfaction]]&gt;=4,"Excellent")</f>
        <v>Excellent</v>
      </c>
    </row>
    <row r="4797" spans="2:22" x14ac:dyDescent="0.3">
      <c r="B4797" t="s">
        <v>411</v>
      </c>
      <c r="C4797" s="2">
        <v>45727</v>
      </c>
      <c r="D4797" s="1">
        <v>0.39583333333333331</v>
      </c>
      <c r="E4797" t="s">
        <v>66</v>
      </c>
      <c r="F4797" t="s">
        <v>48</v>
      </c>
      <c r="G4797" t="s">
        <v>21</v>
      </c>
      <c r="H4797" t="s">
        <v>22</v>
      </c>
      <c r="I4797" t="s">
        <v>23</v>
      </c>
      <c r="J4797" t="s">
        <v>24</v>
      </c>
      <c r="K4797" t="s">
        <v>25</v>
      </c>
      <c r="L4797" t="s">
        <v>25</v>
      </c>
      <c r="M4797">
        <v>4.5</v>
      </c>
      <c r="N4797">
        <v>9.6999999999999993</v>
      </c>
      <c r="O4797" t="s">
        <v>26</v>
      </c>
      <c r="P4797">
        <v>5</v>
      </c>
      <c r="Q4797" t="s">
        <v>27</v>
      </c>
      <c r="R4797" t="s">
        <v>26</v>
      </c>
      <c r="S4797">
        <v>126.17</v>
      </c>
      <c r="T4797" t="str" cm="1">
        <f t="array" ref="T4797">_xlfn.IFS(Raw_Data[[#This Row],[Call Status]]="Resolved","5",Raw_Data[[#This Row],[Call Status]]="Escalated","2",Raw_Data[[#This Row],[Call Status]]="Pending","3",Raw_Data[[#This Row],[Call Status]]="Abandoned","0")</f>
        <v>5</v>
      </c>
      <c r="U4797" t="str">
        <f>TEXT(Raw_Data[[#This Row],[Call Date]],"mmmm")</f>
        <v>March</v>
      </c>
      <c r="V4797" t="str" cm="1">
        <f t="array" ref="V4797">_xlfn.IFS(Raw_Data[[#This Row],[Customer Satisfaction]]&lt;2,"Poor",Raw_Data[[#This Row],[Customer Satisfaction]]&lt;4,"Average",Raw_Data[[#This Row],[Customer Satisfaction]]&gt;=4,"Excellent")</f>
        <v>Excellent</v>
      </c>
    </row>
    <row r="4798" spans="2:22" x14ac:dyDescent="0.3">
      <c r="B4798" t="s">
        <v>8103</v>
      </c>
      <c r="C4798" s="2">
        <v>45753</v>
      </c>
      <c r="D4798" s="1">
        <v>0.6166666666666667</v>
      </c>
      <c r="E4798" t="s">
        <v>66</v>
      </c>
      <c r="F4798" t="s">
        <v>34</v>
      </c>
      <c r="G4798" t="s">
        <v>162</v>
      </c>
      <c r="H4798" t="s">
        <v>22</v>
      </c>
      <c r="I4798" t="s">
        <v>23</v>
      </c>
      <c r="J4798" t="s">
        <v>49</v>
      </c>
      <c r="K4798" t="s">
        <v>16</v>
      </c>
      <c r="L4798" t="s">
        <v>16</v>
      </c>
      <c r="M4798">
        <v>2.8</v>
      </c>
      <c r="N4798">
        <v>9.8000000000000007</v>
      </c>
      <c r="O4798" t="s">
        <v>28</v>
      </c>
      <c r="P4798">
        <v>0</v>
      </c>
      <c r="Q4798" t="s">
        <v>615</v>
      </c>
      <c r="R4798" t="s">
        <v>26</v>
      </c>
      <c r="S4798">
        <v>180.44</v>
      </c>
      <c r="T4798" t="str" cm="1">
        <f t="array" ref="T4798">_xlfn.IFS(Raw_Data[[#This Row],[Call Status]]="Resolved","5",Raw_Data[[#This Row],[Call Status]]="Escalated","2",Raw_Data[[#This Row],[Call Status]]="Pending","3",Raw_Data[[#This Row],[Call Status]]="Abandoned","0")</f>
        <v>2</v>
      </c>
      <c r="U4798" t="str">
        <f>TEXT(Raw_Data[[#This Row],[Call Date]],"mmmm")</f>
        <v>April</v>
      </c>
      <c r="V4798" t="str" cm="1">
        <f t="array" ref="V4798">_xlfn.IFS(Raw_Data[[#This Row],[Customer Satisfaction]]&lt;2,"Poor",Raw_Data[[#This Row],[Customer Satisfaction]]&lt;4,"Average",Raw_Data[[#This Row],[Customer Satisfaction]]&gt;=4,"Excellent")</f>
        <v>Poor</v>
      </c>
    </row>
    <row r="4799" spans="2:22" x14ac:dyDescent="0.3">
      <c r="B4799" t="s">
        <v>7429</v>
      </c>
      <c r="C4799" s="2">
        <v>45820</v>
      </c>
      <c r="D4799" s="1">
        <v>0.44166666666666665</v>
      </c>
      <c r="E4799" t="s">
        <v>66</v>
      </c>
      <c r="F4799" t="s">
        <v>38</v>
      </c>
      <c r="G4799" t="s">
        <v>162</v>
      </c>
      <c r="H4799" t="s">
        <v>2026</v>
      </c>
      <c r="I4799" t="s">
        <v>23</v>
      </c>
      <c r="J4799" t="s">
        <v>49</v>
      </c>
      <c r="K4799" t="s">
        <v>7253</v>
      </c>
      <c r="L4799" t="s">
        <v>7254</v>
      </c>
      <c r="M4799">
        <v>1.3</v>
      </c>
      <c r="N4799">
        <v>12.2</v>
      </c>
      <c r="O4799" t="s">
        <v>28</v>
      </c>
      <c r="P4799">
        <v>3</v>
      </c>
      <c r="Q4799" t="s">
        <v>615</v>
      </c>
      <c r="R4799" t="s">
        <v>28</v>
      </c>
      <c r="S4799">
        <v>173.19</v>
      </c>
      <c r="T4799" t="str" cm="1">
        <f t="array" ref="T4799">_xlfn.IFS(Raw_Data[[#This Row],[Call Status]]="Resolved","5",Raw_Data[[#This Row],[Call Status]]="Escalated","2",Raw_Data[[#This Row],[Call Status]]="Pending","3",Raw_Data[[#This Row],[Call Status]]="Abandoned","0")</f>
        <v>0</v>
      </c>
      <c r="U4799" t="str">
        <f>TEXT(Raw_Data[[#This Row],[Call Date]],"mmmm")</f>
        <v>June</v>
      </c>
      <c r="V4799" t="str" cm="1">
        <f t="array" ref="V4799">_xlfn.IFS(Raw_Data[[#This Row],[Customer Satisfaction]]&lt;2,"Poor",Raw_Data[[#This Row],[Customer Satisfaction]]&lt;4,"Average",Raw_Data[[#This Row],[Customer Satisfaction]]&gt;=4,"Excellent")</f>
        <v>Average</v>
      </c>
    </row>
    <row r="4800" spans="2:22" x14ac:dyDescent="0.3">
      <c r="B4800" t="s">
        <v>8231</v>
      </c>
      <c r="C4800" s="2">
        <v>45736</v>
      </c>
      <c r="D4800" s="1">
        <v>0.49027777777777776</v>
      </c>
      <c r="E4800" t="s">
        <v>37</v>
      </c>
      <c r="F4800" t="s">
        <v>48</v>
      </c>
      <c r="G4800" t="s">
        <v>250</v>
      </c>
      <c r="H4800" t="s">
        <v>2026</v>
      </c>
      <c r="I4800" t="s">
        <v>23</v>
      </c>
      <c r="J4800" t="s">
        <v>24</v>
      </c>
      <c r="K4800" t="s">
        <v>16</v>
      </c>
      <c r="L4800" t="s">
        <v>16</v>
      </c>
      <c r="M4800">
        <v>3.4</v>
      </c>
      <c r="N4800">
        <v>13.4</v>
      </c>
      <c r="O4800" t="s">
        <v>28</v>
      </c>
      <c r="P4800">
        <v>0</v>
      </c>
      <c r="Q4800" t="s">
        <v>1014</v>
      </c>
      <c r="R4800" t="s">
        <v>26</v>
      </c>
      <c r="S4800">
        <v>89.49</v>
      </c>
      <c r="T4800" t="str" cm="1">
        <f t="array" ref="T4800">_xlfn.IFS(Raw_Data[[#This Row],[Call Status]]="Resolved","5",Raw_Data[[#This Row],[Call Status]]="Escalated","2",Raw_Data[[#This Row],[Call Status]]="Pending","3",Raw_Data[[#This Row],[Call Status]]="Abandoned","0")</f>
        <v>2</v>
      </c>
      <c r="U4800" t="str">
        <f>TEXT(Raw_Data[[#This Row],[Call Date]],"mmmm")</f>
        <v>March</v>
      </c>
      <c r="V4800" t="str" cm="1">
        <f t="array" ref="V4800">_xlfn.IFS(Raw_Data[[#This Row],[Customer Satisfaction]]&lt;2,"Poor",Raw_Data[[#This Row],[Customer Satisfaction]]&lt;4,"Average",Raw_Data[[#This Row],[Customer Satisfaction]]&gt;=4,"Excellent")</f>
        <v>Poor</v>
      </c>
    </row>
    <row r="4801" spans="2:22" x14ac:dyDescent="0.3">
      <c r="B4801" t="s">
        <v>9004</v>
      </c>
      <c r="C4801" s="2">
        <v>45662</v>
      </c>
      <c r="D4801" s="1">
        <v>0.3611111111111111</v>
      </c>
      <c r="E4801" t="s">
        <v>44</v>
      </c>
      <c r="F4801" t="s">
        <v>48</v>
      </c>
      <c r="G4801" t="s">
        <v>327</v>
      </c>
      <c r="H4801" t="s">
        <v>2026</v>
      </c>
      <c r="I4801" t="s">
        <v>1130</v>
      </c>
      <c r="J4801" t="s">
        <v>24</v>
      </c>
      <c r="K4801" t="s">
        <v>8876</v>
      </c>
      <c r="L4801" t="s">
        <v>8877</v>
      </c>
      <c r="M4801">
        <v>0.9</v>
      </c>
      <c r="N4801">
        <v>9.4</v>
      </c>
      <c r="O4801" t="s">
        <v>28</v>
      </c>
      <c r="P4801">
        <v>2</v>
      </c>
      <c r="Q4801" t="s">
        <v>1014</v>
      </c>
      <c r="R4801" t="s">
        <v>28</v>
      </c>
      <c r="S4801">
        <v>203.53</v>
      </c>
      <c r="T4801" t="str" cm="1">
        <f t="array" ref="T4801">_xlfn.IFS(Raw_Data[[#This Row],[Call Status]]="Resolved","5",Raw_Data[[#This Row],[Call Status]]="Escalated","2",Raw_Data[[#This Row],[Call Status]]="Pending","3",Raw_Data[[#This Row],[Call Status]]="Abandoned","0")</f>
        <v>3</v>
      </c>
      <c r="U4801" t="str">
        <f>TEXT(Raw_Data[[#This Row],[Call Date]],"mmmm")</f>
        <v>January</v>
      </c>
      <c r="V4801" t="str" cm="1">
        <f t="array" ref="V4801">_xlfn.IFS(Raw_Data[[#This Row],[Customer Satisfaction]]&lt;2,"Poor",Raw_Data[[#This Row],[Customer Satisfaction]]&lt;4,"Average",Raw_Data[[#This Row],[Customer Satisfaction]]&gt;=4,"Excellent")</f>
        <v>Average</v>
      </c>
    </row>
    <row r="4802" spans="2:22" x14ac:dyDescent="0.3">
      <c r="B4802" t="s">
        <v>9686</v>
      </c>
      <c r="C4802" s="2">
        <v>45973</v>
      </c>
      <c r="D4802" s="1">
        <v>0.75486111111111109</v>
      </c>
      <c r="E4802" t="s">
        <v>84</v>
      </c>
      <c r="F4802" t="s">
        <v>20</v>
      </c>
      <c r="G4802" t="s">
        <v>162</v>
      </c>
      <c r="H4802" t="s">
        <v>22</v>
      </c>
      <c r="I4802" t="s">
        <v>1137</v>
      </c>
      <c r="J4802" t="s">
        <v>45</v>
      </c>
      <c r="K4802" t="s">
        <v>8876</v>
      </c>
      <c r="L4802" t="s">
        <v>8877</v>
      </c>
      <c r="M4802">
        <v>0.4</v>
      </c>
      <c r="N4802">
        <v>4.3</v>
      </c>
      <c r="O4802" t="s">
        <v>28</v>
      </c>
      <c r="P4802">
        <v>2</v>
      </c>
      <c r="Q4802" t="s">
        <v>1014</v>
      </c>
      <c r="R4802" t="s">
        <v>28</v>
      </c>
      <c r="S4802">
        <v>875.93</v>
      </c>
      <c r="T4802" t="str" cm="1">
        <f t="array" ref="T4802">_xlfn.IFS(Raw_Data[[#This Row],[Call Status]]="Resolved","5",Raw_Data[[#This Row],[Call Status]]="Escalated","2",Raw_Data[[#This Row],[Call Status]]="Pending","3",Raw_Data[[#This Row],[Call Status]]="Abandoned","0")</f>
        <v>3</v>
      </c>
      <c r="U4802" t="str">
        <f>TEXT(Raw_Data[[#This Row],[Call Date]],"mmmm")</f>
        <v>November</v>
      </c>
      <c r="V4802" t="str" cm="1">
        <f t="array" ref="V4802">_xlfn.IFS(Raw_Data[[#This Row],[Customer Satisfaction]]&lt;2,"Poor",Raw_Data[[#This Row],[Customer Satisfaction]]&lt;4,"Average",Raw_Data[[#This Row],[Customer Satisfaction]]&gt;=4,"Excellent")</f>
        <v>Average</v>
      </c>
    </row>
    <row r="4803" spans="2:22" x14ac:dyDescent="0.3">
      <c r="B4803" t="s">
        <v>5175</v>
      </c>
      <c r="C4803" s="2">
        <v>45777</v>
      </c>
      <c r="D4803" s="1">
        <v>0.80208333333333337</v>
      </c>
      <c r="E4803" t="s">
        <v>47</v>
      </c>
      <c r="F4803" t="s">
        <v>48</v>
      </c>
      <c r="H4803" t="s">
        <v>22</v>
      </c>
      <c r="I4803" t="s">
        <v>1130</v>
      </c>
      <c r="J4803" t="s">
        <v>64</v>
      </c>
      <c r="K4803" t="s">
        <v>25</v>
      </c>
      <c r="L4803" t="s">
        <v>3564</v>
      </c>
      <c r="M4803">
        <v>8.8000000000000007</v>
      </c>
      <c r="N4803">
        <v>7.5</v>
      </c>
      <c r="O4803" t="s">
        <v>26</v>
      </c>
      <c r="P4803">
        <v>5</v>
      </c>
      <c r="Q4803" t="s">
        <v>27</v>
      </c>
      <c r="R4803" t="s">
        <v>28</v>
      </c>
      <c r="S4803">
        <v>175.52</v>
      </c>
      <c r="T4803" t="str" cm="1">
        <f t="array" ref="T4803">_xlfn.IFS(Raw_Data[[#This Row],[Call Status]]="Resolved","5",Raw_Data[[#This Row],[Call Status]]="Escalated","2",Raw_Data[[#This Row],[Call Status]]="Pending","3",Raw_Data[[#This Row],[Call Status]]="Abandoned","0")</f>
        <v>5</v>
      </c>
      <c r="U4803" t="str">
        <f>TEXT(Raw_Data[[#This Row],[Call Date]],"mmmm")</f>
        <v>April</v>
      </c>
      <c r="V4803" t="str" cm="1">
        <f t="array" ref="V4803">_xlfn.IFS(Raw_Data[[#This Row],[Customer Satisfaction]]&lt;2,"Poor",Raw_Data[[#This Row],[Customer Satisfaction]]&lt;4,"Average",Raw_Data[[#This Row],[Customer Satisfaction]]&gt;=4,"Excellent")</f>
        <v>Excellent</v>
      </c>
    </row>
    <row r="4804" spans="2:22" x14ac:dyDescent="0.3">
      <c r="B4804" t="s">
        <v>8400</v>
      </c>
      <c r="C4804" s="2">
        <v>45959</v>
      </c>
      <c r="D4804" s="1">
        <v>0.75</v>
      </c>
      <c r="E4804" t="s">
        <v>57</v>
      </c>
      <c r="F4804" t="s">
        <v>38</v>
      </c>
      <c r="G4804" t="s">
        <v>162</v>
      </c>
      <c r="H4804" t="s">
        <v>2392</v>
      </c>
      <c r="I4804" t="s">
        <v>23</v>
      </c>
      <c r="J4804" t="s">
        <v>45</v>
      </c>
      <c r="K4804" t="s">
        <v>16</v>
      </c>
      <c r="L4804" t="s">
        <v>16</v>
      </c>
      <c r="M4804">
        <v>0.5</v>
      </c>
      <c r="N4804">
        <v>8.4</v>
      </c>
      <c r="O4804" t="s">
        <v>28</v>
      </c>
      <c r="P4804">
        <v>2</v>
      </c>
      <c r="Q4804" t="s">
        <v>1014</v>
      </c>
      <c r="R4804" t="s">
        <v>26</v>
      </c>
      <c r="S4804">
        <v>311.5</v>
      </c>
      <c r="T4804" t="str" cm="1">
        <f t="array" ref="T4804">_xlfn.IFS(Raw_Data[[#This Row],[Call Status]]="Resolved","5",Raw_Data[[#This Row],[Call Status]]="Escalated","2",Raw_Data[[#This Row],[Call Status]]="Pending","3",Raw_Data[[#This Row],[Call Status]]="Abandoned","0")</f>
        <v>2</v>
      </c>
      <c r="U4804" t="str">
        <f>TEXT(Raw_Data[[#This Row],[Call Date]],"mmmm")</f>
        <v>October</v>
      </c>
      <c r="V4804" t="str" cm="1">
        <f t="array" ref="V4804">_xlfn.IFS(Raw_Data[[#This Row],[Customer Satisfaction]]&lt;2,"Poor",Raw_Data[[#This Row],[Customer Satisfaction]]&lt;4,"Average",Raw_Data[[#This Row],[Customer Satisfaction]]&gt;=4,"Excellent")</f>
        <v>Average</v>
      </c>
    </row>
    <row r="4805" spans="2:22" x14ac:dyDescent="0.3">
      <c r="B4805" t="s">
        <v>5298</v>
      </c>
      <c r="C4805" s="2">
        <v>45835</v>
      </c>
      <c r="D4805" s="1">
        <v>0.69652777777777775</v>
      </c>
      <c r="E4805" t="s">
        <v>44</v>
      </c>
      <c r="F4805" t="s">
        <v>48</v>
      </c>
      <c r="G4805" t="s">
        <v>21</v>
      </c>
      <c r="H4805" t="s">
        <v>2026</v>
      </c>
      <c r="I4805" t="s">
        <v>23</v>
      </c>
      <c r="J4805" t="s">
        <v>39</v>
      </c>
      <c r="K4805" t="s">
        <v>25</v>
      </c>
      <c r="L4805" t="s">
        <v>3564</v>
      </c>
      <c r="M4805">
        <v>2.8</v>
      </c>
      <c r="N4805">
        <v>11.1</v>
      </c>
      <c r="O4805" t="s">
        <v>26</v>
      </c>
      <c r="P4805">
        <v>4</v>
      </c>
      <c r="Q4805" t="s">
        <v>615</v>
      </c>
      <c r="R4805" t="s">
        <v>28</v>
      </c>
      <c r="S4805">
        <v>260.97000000000003</v>
      </c>
      <c r="T4805" t="str" cm="1">
        <f t="array" ref="T4805">_xlfn.IFS(Raw_Data[[#This Row],[Call Status]]="Resolved","5",Raw_Data[[#This Row],[Call Status]]="Escalated","2",Raw_Data[[#This Row],[Call Status]]="Pending","3",Raw_Data[[#This Row],[Call Status]]="Abandoned","0")</f>
        <v>5</v>
      </c>
      <c r="U4805" t="str">
        <f>TEXT(Raw_Data[[#This Row],[Call Date]],"mmmm")</f>
        <v>June</v>
      </c>
      <c r="V4805" t="str" cm="1">
        <f t="array" ref="V4805">_xlfn.IFS(Raw_Data[[#This Row],[Customer Satisfaction]]&lt;2,"Poor",Raw_Data[[#This Row],[Customer Satisfaction]]&lt;4,"Average",Raw_Data[[#This Row],[Customer Satisfaction]]&gt;=4,"Excellent")</f>
        <v>Excellent</v>
      </c>
    </row>
    <row r="4806" spans="2:22" x14ac:dyDescent="0.3">
      <c r="B4806" t="s">
        <v>819</v>
      </c>
      <c r="C4806" s="2">
        <v>45833</v>
      </c>
      <c r="D4806" s="1">
        <v>0.44236111111111109</v>
      </c>
      <c r="E4806" t="s">
        <v>108</v>
      </c>
      <c r="F4806" t="s">
        <v>20</v>
      </c>
      <c r="G4806" t="s">
        <v>21</v>
      </c>
      <c r="H4806" t="s">
        <v>22</v>
      </c>
      <c r="I4806" t="s">
        <v>23</v>
      </c>
      <c r="J4806" t="s">
        <v>35</v>
      </c>
      <c r="K4806" t="s">
        <v>25</v>
      </c>
      <c r="L4806" t="s">
        <v>25</v>
      </c>
      <c r="M4806">
        <v>6.6</v>
      </c>
      <c r="N4806">
        <v>7.7</v>
      </c>
      <c r="O4806" t="s">
        <v>28</v>
      </c>
      <c r="P4806">
        <v>3</v>
      </c>
      <c r="Q4806" t="s">
        <v>615</v>
      </c>
      <c r="R4806" t="s">
        <v>28</v>
      </c>
      <c r="S4806">
        <v>113.02</v>
      </c>
      <c r="T4806" t="str" cm="1">
        <f t="array" ref="T4806">_xlfn.IFS(Raw_Data[[#This Row],[Call Status]]="Resolved","5",Raw_Data[[#This Row],[Call Status]]="Escalated","2",Raw_Data[[#This Row],[Call Status]]="Pending","3",Raw_Data[[#This Row],[Call Status]]="Abandoned","0")</f>
        <v>5</v>
      </c>
      <c r="U4806" t="str">
        <f>TEXT(Raw_Data[[#This Row],[Call Date]],"mmmm")</f>
        <v>June</v>
      </c>
      <c r="V4806" t="str" cm="1">
        <f t="array" ref="V4806">_xlfn.IFS(Raw_Data[[#This Row],[Customer Satisfaction]]&lt;2,"Poor",Raw_Data[[#This Row],[Customer Satisfaction]]&lt;4,"Average",Raw_Data[[#This Row],[Customer Satisfaction]]&gt;=4,"Excellent")</f>
        <v>Average</v>
      </c>
    </row>
    <row r="4807" spans="2:22" x14ac:dyDescent="0.3">
      <c r="B4807" t="s">
        <v>9791</v>
      </c>
      <c r="C4807" s="2">
        <v>45874</v>
      </c>
      <c r="D4807" s="1">
        <v>0.52569444444444446</v>
      </c>
      <c r="E4807" t="s">
        <v>108</v>
      </c>
      <c r="F4807" t="s">
        <v>20</v>
      </c>
      <c r="G4807" t="s">
        <v>250</v>
      </c>
      <c r="H4807" t="s">
        <v>22</v>
      </c>
      <c r="I4807" t="s">
        <v>23</v>
      </c>
      <c r="J4807" t="s">
        <v>42</v>
      </c>
      <c r="K4807" t="s">
        <v>8876</v>
      </c>
      <c r="L4807" t="s">
        <v>8877</v>
      </c>
      <c r="M4807">
        <v>5.0999999999999996</v>
      </c>
      <c r="N4807">
        <v>8.1</v>
      </c>
      <c r="O4807" t="s">
        <v>28</v>
      </c>
      <c r="P4807">
        <v>1</v>
      </c>
      <c r="Q4807" t="s">
        <v>1014</v>
      </c>
      <c r="R4807" t="s">
        <v>26</v>
      </c>
      <c r="S4807">
        <v>183.4</v>
      </c>
      <c r="T4807" t="str" cm="1">
        <f t="array" ref="T4807">_xlfn.IFS(Raw_Data[[#This Row],[Call Status]]="Resolved","5",Raw_Data[[#This Row],[Call Status]]="Escalated","2",Raw_Data[[#This Row],[Call Status]]="Pending","3",Raw_Data[[#This Row],[Call Status]]="Abandoned","0")</f>
        <v>3</v>
      </c>
      <c r="U4807" t="str">
        <f>TEXT(Raw_Data[[#This Row],[Call Date]],"mmmm")</f>
        <v>August</v>
      </c>
      <c r="V4807" t="str" cm="1">
        <f t="array" ref="V4807">_xlfn.IFS(Raw_Data[[#This Row],[Customer Satisfaction]]&lt;2,"Poor",Raw_Data[[#This Row],[Customer Satisfaction]]&lt;4,"Average",Raw_Data[[#This Row],[Customer Satisfaction]]&gt;=4,"Excellent")</f>
        <v>Poor</v>
      </c>
    </row>
    <row r="4808" spans="2:22" x14ac:dyDescent="0.3">
      <c r="B4808" t="s">
        <v>8001</v>
      </c>
      <c r="C4808" s="2">
        <v>45713</v>
      </c>
      <c r="D4808" s="1">
        <v>0.75972222222222219</v>
      </c>
      <c r="E4808" t="s">
        <v>33</v>
      </c>
      <c r="F4808" t="s">
        <v>34</v>
      </c>
      <c r="G4808" t="s">
        <v>21</v>
      </c>
      <c r="H4808" t="s">
        <v>22</v>
      </c>
      <c r="I4808" t="s">
        <v>23</v>
      </c>
      <c r="J4808" t="s">
        <v>45</v>
      </c>
      <c r="K4808" t="s">
        <v>16</v>
      </c>
      <c r="L4808" t="s">
        <v>16</v>
      </c>
      <c r="M4808">
        <v>5.7</v>
      </c>
      <c r="N4808">
        <v>9.1</v>
      </c>
      <c r="O4808" t="s">
        <v>28</v>
      </c>
      <c r="P4808">
        <v>3</v>
      </c>
      <c r="Q4808" t="s">
        <v>615</v>
      </c>
      <c r="R4808" t="s">
        <v>26</v>
      </c>
      <c r="S4808">
        <v>98.7</v>
      </c>
      <c r="T4808" t="str" cm="1">
        <f t="array" ref="T4808">_xlfn.IFS(Raw_Data[[#This Row],[Call Status]]="Resolved","5",Raw_Data[[#This Row],[Call Status]]="Escalated","2",Raw_Data[[#This Row],[Call Status]]="Pending","3",Raw_Data[[#This Row],[Call Status]]="Abandoned","0")</f>
        <v>2</v>
      </c>
      <c r="U4808" t="str">
        <f>TEXT(Raw_Data[[#This Row],[Call Date]],"mmmm")</f>
        <v>February</v>
      </c>
      <c r="V4808" t="str" cm="1">
        <f t="array" ref="V4808">_xlfn.IFS(Raw_Data[[#This Row],[Customer Satisfaction]]&lt;2,"Poor",Raw_Data[[#This Row],[Customer Satisfaction]]&lt;4,"Average",Raw_Data[[#This Row],[Customer Satisfaction]]&gt;=4,"Excellent")</f>
        <v>Average</v>
      </c>
    </row>
    <row r="4809" spans="2:22" x14ac:dyDescent="0.3">
      <c r="B4809" t="s">
        <v>4125</v>
      </c>
      <c r="C4809" s="2">
        <v>45844</v>
      </c>
      <c r="D4809" s="1">
        <v>0.63055555555555554</v>
      </c>
      <c r="E4809" t="s">
        <v>156</v>
      </c>
      <c r="F4809" t="s">
        <v>34</v>
      </c>
      <c r="G4809" t="s">
        <v>162</v>
      </c>
      <c r="H4809" t="s">
        <v>2392</v>
      </c>
      <c r="I4809" t="s">
        <v>1137</v>
      </c>
      <c r="J4809" t="s">
        <v>24</v>
      </c>
      <c r="K4809" t="s">
        <v>25</v>
      </c>
      <c r="L4809" t="s">
        <v>3561</v>
      </c>
      <c r="M4809">
        <v>1.4</v>
      </c>
      <c r="N4809">
        <v>10.3</v>
      </c>
      <c r="O4809" t="s">
        <v>26</v>
      </c>
      <c r="P4809">
        <v>0</v>
      </c>
      <c r="Q4809" t="s">
        <v>615</v>
      </c>
      <c r="R4809" t="s">
        <v>28</v>
      </c>
      <c r="S4809">
        <v>466.66</v>
      </c>
      <c r="T4809" t="str" cm="1">
        <f t="array" ref="T4809">_xlfn.IFS(Raw_Data[[#This Row],[Call Status]]="Resolved","5",Raw_Data[[#This Row],[Call Status]]="Escalated","2",Raw_Data[[#This Row],[Call Status]]="Pending","3",Raw_Data[[#This Row],[Call Status]]="Abandoned","0")</f>
        <v>5</v>
      </c>
      <c r="U4809" t="str">
        <f>TEXT(Raw_Data[[#This Row],[Call Date]],"mmmm")</f>
        <v>July</v>
      </c>
      <c r="V4809" t="str" cm="1">
        <f t="array" ref="V4809">_xlfn.IFS(Raw_Data[[#This Row],[Customer Satisfaction]]&lt;2,"Poor",Raw_Data[[#This Row],[Customer Satisfaction]]&lt;4,"Average",Raw_Data[[#This Row],[Customer Satisfaction]]&gt;=4,"Excellent")</f>
        <v>Poor</v>
      </c>
    </row>
    <row r="4810" spans="2:22" x14ac:dyDescent="0.3">
      <c r="B4810" t="s">
        <v>9397</v>
      </c>
      <c r="C4810" s="2">
        <v>45889</v>
      </c>
      <c r="D4810" s="1">
        <v>0.57847222222222228</v>
      </c>
      <c r="E4810" t="s">
        <v>156</v>
      </c>
      <c r="F4810" t="s">
        <v>48</v>
      </c>
      <c r="G4810" t="s">
        <v>162</v>
      </c>
      <c r="H4810" t="s">
        <v>2026</v>
      </c>
      <c r="I4810" t="s">
        <v>23</v>
      </c>
      <c r="J4810" t="s">
        <v>39</v>
      </c>
      <c r="K4810" t="s">
        <v>8876</v>
      </c>
      <c r="L4810" t="s">
        <v>8877</v>
      </c>
      <c r="M4810">
        <v>3</v>
      </c>
      <c r="N4810">
        <v>18.7</v>
      </c>
      <c r="O4810" t="s">
        <v>28</v>
      </c>
      <c r="P4810">
        <v>0</v>
      </c>
      <c r="Q4810" t="s">
        <v>1014</v>
      </c>
      <c r="R4810" t="s">
        <v>28</v>
      </c>
      <c r="S4810">
        <v>92.78</v>
      </c>
      <c r="T4810" t="str" cm="1">
        <f t="array" ref="T4810">_xlfn.IFS(Raw_Data[[#This Row],[Call Status]]="Resolved","5",Raw_Data[[#This Row],[Call Status]]="Escalated","2",Raw_Data[[#This Row],[Call Status]]="Pending","3",Raw_Data[[#This Row],[Call Status]]="Abandoned","0")</f>
        <v>3</v>
      </c>
      <c r="U4810" t="str">
        <f>TEXT(Raw_Data[[#This Row],[Call Date]],"mmmm")</f>
        <v>August</v>
      </c>
      <c r="V4810" t="str" cm="1">
        <f t="array" ref="V4810">_xlfn.IFS(Raw_Data[[#This Row],[Customer Satisfaction]]&lt;2,"Poor",Raw_Data[[#This Row],[Customer Satisfaction]]&lt;4,"Average",Raw_Data[[#This Row],[Customer Satisfaction]]&gt;=4,"Excellent")</f>
        <v>Poor</v>
      </c>
    </row>
    <row r="4811" spans="2:22" x14ac:dyDescent="0.3">
      <c r="B4811" t="s">
        <v>2891</v>
      </c>
      <c r="C4811" s="2">
        <v>45912</v>
      </c>
      <c r="D4811" s="1">
        <v>0.83819444444444446</v>
      </c>
      <c r="E4811" t="s">
        <v>53</v>
      </c>
      <c r="F4811" t="s">
        <v>38</v>
      </c>
      <c r="G4811" t="s">
        <v>250</v>
      </c>
      <c r="H4811" t="s">
        <v>2392</v>
      </c>
      <c r="I4811" t="s">
        <v>23</v>
      </c>
      <c r="J4811" t="s">
        <v>49</v>
      </c>
      <c r="K4811" t="s">
        <v>25</v>
      </c>
      <c r="L4811" t="s">
        <v>25</v>
      </c>
      <c r="M4811">
        <v>0.5</v>
      </c>
      <c r="N4811">
        <v>14.6</v>
      </c>
      <c r="O4811" t="s">
        <v>28</v>
      </c>
      <c r="P4811">
        <v>4</v>
      </c>
      <c r="Q4811" t="s">
        <v>615</v>
      </c>
      <c r="R4811" t="s">
        <v>28</v>
      </c>
      <c r="S4811">
        <v>30</v>
      </c>
      <c r="T4811" t="str" cm="1">
        <f t="array" ref="T4811">_xlfn.IFS(Raw_Data[[#This Row],[Call Status]]="Resolved","5",Raw_Data[[#This Row],[Call Status]]="Escalated","2",Raw_Data[[#This Row],[Call Status]]="Pending","3",Raw_Data[[#This Row],[Call Status]]="Abandoned","0")</f>
        <v>5</v>
      </c>
      <c r="U4811" t="str">
        <f>TEXT(Raw_Data[[#This Row],[Call Date]],"mmmm")</f>
        <v>September</v>
      </c>
      <c r="V4811" t="str" cm="1">
        <f t="array" ref="V4811">_xlfn.IFS(Raw_Data[[#This Row],[Customer Satisfaction]]&lt;2,"Poor",Raw_Data[[#This Row],[Customer Satisfaction]]&lt;4,"Average",Raw_Data[[#This Row],[Customer Satisfaction]]&gt;=4,"Excellent")</f>
        <v>Excellent</v>
      </c>
    </row>
    <row r="4812" spans="2:22" x14ac:dyDescent="0.3">
      <c r="B4812" t="s">
        <v>7571</v>
      </c>
      <c r="C4812" s="2">
        <v>45761</v>
      </c>
      <c r="D4812" s="1">
        <v>0.625</v>
      </c>
      <c r="E4812" t="s">
        <v>41</v>
      </c>
      <c r="F4812" t="s">
        <v>20</v>
      </c>
      <c r="G4812" t="s">
        <v>162</v>
      </c>
      <c r="H4812" t="s">
        <v>2613</v>
      </c>
      <c r="I4812" t="s">
        <v>1137</v>
      </c>
      <c r="J4812" t="s">
        <v>45</v>
      </c>
      <c r="K4812" t="s">
        <v>7253</v>
      </c>
      <c r="L4812" t="s">
        <v>7254</v>
      </c>
      <c r="M4812">
        <v>0.7</v>
      </c>
      <c r="N4812">
        <v>9.8000000000000007</v>
      </c>
      <c r="O4812" t="s">
        <v>28</v>
      </c>
      <c r="P4812">
        <v>2</v>
      </c>
      <c r="Q4812" t="s">
        <v>1014</v>
      </c>
      <c r="R4812" t="s">
        <v>28</v>
      </c>
      <c r="S4812">
        <v>289.82</v>
      </c>
      <c r="T4812" t="str" cm="1">
        <f t="array" ref="T4812">_xlfn.IFS(Raw_Data[[#This Row],[Call Status]]="Resolved","5",Raw_Data[[#This Row],[Call Status]]="Escalated","2",Raw_Data[[#This Row],[Call Status]]="Pending","3",Raw_Data[[#This Row],[Call Status]]="Abandoned","0")</f>
        <v>0</v>
      </c>
      <c r="U4812" t="str">
        <f>TEXT(Raw_Data[[#This Row],[Call Date]],"mmmm")</f>
        <v>April</v>
      </c>
      <c r="V4812" t="str" cm="1">
        <f t="array" ref="V4812">_xlfn.IFS(Raw_Data[[#This Row],[Customer Satisfaction]]&lt;2,"Poor",Raw_Data[[#This Row],[Customer Satisfaction]]&lt;4,"Average",Raw_Data[[#This Row],[Customer Satisfaction]]&gt;=4,"Excellent")</f>
        <v>Average</v>
      </c>
    </row>
    <row r="4813" spans="2:22" x14ac:dyDescent="0.3">
      <c r="B4813" t="s">
        <v>5181</v>
      </c>
      <c r="C4813" s="2">
        <v>45734</v>
      </c>
      <c r="D4813" s="1">
        <v>0.37847222222222221</v>
      </c>
      <c r="E4813" t="s">
        <v>57</v>
      </c>
      <c r="F4813" t="s">
        <v>48</v>
      </c>
      <c r="G4813" t="s">
        <v>162</v>
      </c>
      <c r="H4813" t="s">
        <v>22</v>
      </c>
      <c r="I4813" t="s">
        <v>1137</v>
      </c>
      <c r="J4813" t="s">
        <v>76</v>
      </c>
      <c r="K4813" t="s">
        <v>25</v>
      </c>
      <c r="L4813" t="s">
        <v>3564</v>
      </c>
      <c r="M4813">
        <v>0.9</v>
      </c>
      <c r="N4813">
        <v>6.6</v>
      </c>
      <c r="O4813" t="s">
        <v>26</v>
      </c>
      <c r="P4813">
        <v>5</v>
      </c>
      <c r="Q4813" t="s">
        <v>27</v>
      </c>
      <c r="R4813" t="s">
        <v>28</v>
      </c>
      <c r="S4813">
        <v>283.81</v>
      </c>
      <c r="T4813" t="str" cm="1">
        <f t="array" ref="T4813">_xlfn.IFS(Raw_Data[[#This Row],[Call Status]]="Resolved","5",Raw_Data[[#This Row],[Call Status]]="Escalated","2",Raw_Data[[#This Row],[Call Status]]="Pending","3",Raw_Data[[#This Row],[Call Status]]="Abandoned","0")</f>
        <v>5</v>
      </c>
      <c r="U4813" t="str">
        <f>TEXT(Raw_Data[[#This Row],[Call Date]],"mmmm")</f>
        <v>March</v>
      </c>
      <c r="V4813" t="str" cm="1">
        <f t="array" ref="V4813">_xlfn.IFS(Raw_Data[[#This Row],[Customer Satisfaction]]&lt;2,"Poor",Raw_Data[[#This Row],[Customer Satisfaction]]&lt;4,"Average",Raw_Data[[#This Row],[Customer Satisfaction]]&gt;=4,"Excellent")</f>
        <v>Excellent</v>
      </c>
    </row>
    <row r="4814" spans="2:22" x14ac:dyDescent="0.3">
      <c r="B4814" t="s">
        <v>3374</v>
      </c>
      <c r="C4814" s="2">
        <v>45887</v>
      </c>
      <c r="D4814" s="1">
        <v>0.81874999999999998</v>
      </c>
      <c r="E4814" t="s">
        <v>19</v>
      </c>
      <c r="F4814" t="s">
        <v>48</v>
      </c>
      <c r="G4814" t="s">
        <v>21</v>
      </c>
      <c r="H4814" t="s">
        <v>2026</v>
      </c>
      <c r="I4814" t="s">
        <v>23</v>
      </c>
      <c r="J4814" t="s">
        <v>49</v>
      </c>
      <c r="K4814" t="s">
        <v>25</v>
      </c>
      <c r="L4814" t="s">
        <v>25</v>
      </c>
      <c r="M4814">
        <v>1.8</v>
      </c>
      <c r="N4814">
        <v>15.5</v>
      </c>
      <c r="O4814" t="s">
        <v>26</v>
      </c>
      <c r="P4814">
        <v>0</v>
      </c>
      <c r="Q4814" t="s">
        <v>27</v>
      </c>
      <c r="R4814" t="s">
        <v>28</v>
      </c>
      <c r="S4814">
        <v>65.11</v>
      </c>
      <c r="T4814" t="str" cm="1">
        <f t="array" ref="T4814">_xlfn.IFS(Raw_Data[[#This Row],[Call Status]]="Resolved","5",Raw_Data[[#This Row],[Call Status]]="Escalated","2",Raw_Data[[#This Row],[Call Status]]="Pending","3",Raw_Data[[#This Row],[Call Status]]="Abandoned","0")</f>
        <v>5</v>
      </c>
      <c r="U4814" t="str">
        <f>TEXT(Raw_Data[[#This Row],[Call Date]],"mmmm")</f>
        <v>August</v>
      </c>
      <c r="V4814" t="str" cm="1">
        <f t="array" ref="V4814">_xlfn.IFS(Raw_Data[[#This Row],[Customer Satisfaction]]&lt;2,"Poor",Raw_Data[[#This Row],[Customer Satisfaction]]&lt;4,"Average",Raw_Data[[#This Row],[Customer Satisfaction]]&gt;=4,"Excellent")</f>
        <v>Poor</v>
      </c>
    </row>
    <row r="4815" spans="2:22" x14ac:dyDescent="0.3">
      <c r="B4815" t="s">
        <v>9247</v>
      </c>
      <c r="C4815" s="2">
        <v>45915</v>
      </c>
      <c r="D4815" s="1">
        <v>0.76597222222222228</v>
      </c>
      <c r="E4815" t="s">
        <v>84</v>
      </c>
      <c r="F4815" t="s">
        <v>48</v>
      </c>
      <c r="G4815" t="s">
        <v>162</v>
      </c>
      <c r="H4815" t="s">
        <v>2026</v>
      </c>
      <c r="I4815" t="s">
        <v>23</v>
      </c>
      <c r="J4815" t="s">
        <v>24</v>
      </c>
      <c r="K4815" t="s">
        <v>8876</v>
      </c>
      <c r="L4815" t="s">
        <v>8877</v>
      </c>
      <c r="M4815">
        <v>1.3</v>
      </c>
      <c r="N4815">
        <v>5.9</v>
      </c>
      <c r="O4815" t="s">
        <v>28</v>
      </c>
      <c r="P4815">
        <v>3</v>
      </c>
      <c r="Q4815" t="s">
        <v>615</v>
      </c>
      <c r="R4815" t="s">
        <v>26</v>
      </c>
      <c r="S4815">
        <v>77.17</v>
      </c>
      <c r="T4815" t="str" cm="1">
        <f t="array" ref="T4815">_xlfn.IFS(Raw_Data[[#This Row],[Call Status]]="Resolved","5",Raw_Data[[#This Row],[Call Status]]="Escalated","2",Raw_Data[[#This Row],[Call Status]]="Pending","3",Raw_Data[[#This Row],[Call Status]]="Abandoned","0")</f>
        <v>3</v>
      </c>
      <c r="U4815" t="str">
        <f>TEXT(Raw_Data[[#This Row],[Call Date]],"mmmm")</f>
        <v>September</v>
      </c>
      <c r="V4815" t="str" cm="1">
        <f t="array" ref="V4815">_xlfn.IFS(Raw_Data[[#This Row],[Customer Satisfaction]]&lt;2,"Poor",Raw_Data[[#This Row],[Customer Satisfaction]]&lt;4,"Average",Raw_Data[[#This Row],[Customer Satisfaction]]&gt;=4,"Excellent")</f>
        <v>Average</v>
      </c>
    </row>
    <row r="4816" spans="2:22" x14ac:dyDescent="0.3">
      <c r="B4816" t="s">
        <v>9454</v>
      </c>
      <c r="C4816" s="2">
        <v>45921</v>
      </c>
      <c r="D4816" s="1">
        <v>0.65416666666666667</v>
      </c>
      <c r="E4816" t="s">
        <v>19</v>
      </c>
      <c r="F4816" t="s">
        <v>34</v>
      </c>
      <c r="G4816" t="s">
        <v>327</v>
      </c>
      <c r="H4816" t="s">
        <v>22</v>
      </c>
      <c r="I4816" t="s">
        <v>1128</v>
      </c>
      <c r="J4816" t="s">
        <v>76</v>
      </c>
      <c r="K4816" t="s">
        <v>8876</v>
      </c>
      <c r="L4816" t="s">
        <v>8877</v>
      </c>
      <c r="M4816">
        <v>2.5</v>
      </c>
      <c r="N4816">
        <v>7.6</v>
      </c>
      <c r="O4816" t="s">
        <v>28</v>
      </c>
      <c r="P4816">
        <v>4</v>
      </c>
      <c r="Q4816" t="s">
        <v>615</v>
      </c>
      <c r="R4816" t="s">
        <v>28</v>
      </c>
      <c r="S4816">
        <v>258.75</v>
      </c>
      <c r="T4816" t="str" cm="1">
        <f t="array" ref="T4816">_xlfn.IFS(Raw_Data[[#This Row],[Call Status]]="Resolved","5",Raw_Data[[#This Row],[Call Status]]="Escalated","2",Raw_Data[[#This Row],[Call Status]]="Pending","3",Raw_Data[[#This Row],[Call Status]]="Abandoned","0")</f>
        <v>3</v>
      </c>
      <c r="U4816" t="str">
        <f>TEXT(Raw_Data[[#This Row],[Call Date]],"mmmm")</f>
        <v>September</v>
      </c>
      <c r="V4816" t="str" cm="1">
        <f t="array" ref="V4816">_xlfn.IFS(Raw_Data[[#This Row],[Customer Satisfaction]]&lt;2,"Poor",Raw_Data[[#This Row],[Customer Satisfaction]]&lt;4,"Average",Raw_Data[[#This Row],[Customer Satisfaction]]&gt;=4,"Excellent")</f>
        <v>Excellent</v>
      </c>
    </row>
    <row r="4817" spans="2:22" x14ac:dyDescent="0.3">
      <c r="B4817" t="s">
        <v>8008</v>
      </c>
      <c r="C4817" s="2">
        <v>45988</v>
      </c>
      <c r="D4817" s="1">
        <v>0.41458333333333336</v>
      </c>
      <c r="E4817" t="s">
        <v>37</v>
      </c>
      <c r="F4817" t="s">
        <v>38</v>
      </c>
      <c r="G4817" t="s">
        <v>250</v>
      </c>
      <c r="H4817" t="s">
        <v>2613</v>
      </c>
      <c r="I4817" t="s">
        <v>23</v>
      </c>
      <c r="J4817" t="s">
        <v>24</v>
      </c>
      <c r="K4817" t="s">
        <v>16</v>
      </c>
      <c r="L4817" t="s">
        <v>16</v>
      </c>
      <c r="M4817">
        <v>6.7</v>
      </c>
      <c r="N4817">
        <v>12.9</v>
      </c>
      <c r="O4817" t="s">
        <v>28</v>
      </c>
      <c r="P4817">
        <v>4</v>
      </c>
      <c r="Q4817" t="s">
        <v>615</v>
      </c>
      <c r="R4817" t="s">
        <v>26</v>
      </c>
      <c r="S4817">
        <v>196.16</v>
      </c>
      <c r="T4817" t="str" cm="1">
        <f t="array" ref="T4817">_xlfn.IFS(Raw_Data[[#This Row],[Call Status]]="Resolved","5",Raw_Data[[#This Row],[Call Status]]="Escalated","2",Raw_Data[[#This Row],[Call Status]]="Pending","3",Raw_Data[[#This Row],[Call Status]]="Abandoned","0")</f>
        <v>2</v>
      </c>
      <c r="U4817" t="str">
        <f>TEXT(Raw_Data[[#This Row],[Call Date]],"mmmm")</f>
        <v>November</v>
      </c>
      <c r="V4817" t="str" cm="1">
        <f t="array" ref="V4817">_xlfn.IFS(Raw_Data[[#This Row],[Customer Satisfaction]]&lt;2,"Poor",Raw_Data[[#This Row],[Customer Satisfaction]]&lt;4,"Average",Raw_Data[[#This Row],[Customer Satisfaction]]&gt;=4,"Excellent")</f>
        <v>Excellent</v>
      </c>
    </row>
    <row r="4818" spans="2:22" x14ac:dyDescent="0.3">
      <c r="B4818" t="s">
        <v>8114</v>
      </c>
      <c r="C4818" s="2">
        <v>45839</v>
      </c>
      <c r="D4818" s="1">
        <v>0.37916666666666665</v>
      </c>
      <c r="E4818" t="s">
        <v>84</v>
      </c>
      <c r="F4818" t="s">
        <v>38</v>
      </c>
      <c r="G4818" t="s">
        <v>162</v>
      </c>
      <c r="H4818" t="s">
        <v>22</v>
      </c>
      <c r="I4818" t="s">
        <v>1128</v>
      </c>
      <c r="J4818" t="s">
        <v>39</v>
      </c>
      <c r="K4818" t="s">
        <v>16</v>
      </c>
      <c r="L4818" t="s">
        <v>16</v>
      </c>
      <c r="M4818">
        <v>2</v>
      </c>
      <c r="N4818">
        <v>6.4</v>
      </c>
      <c r="O4818" t="s">
        <v>28</v>
      </c>
      <c r="P4818">
        <v>0</v>
      </c>
      <c r="Q4818" t="s">
        <v>615</v>
      </c>
      <c r="R4818" t="s">
        <v>26</v>
      </c>
      <c r="S4818">
        <v>111.03</v>
      </c>
      <c r="T4818" t="str" cm="1">
        <f t="array" ref="T4818">_xlfn.IFS(Raw_Data[[#This Row],[Call Status]]="Resolved","5",Raw_Data[[#This Row],[Call Status]]="Escalated","2",Raw_Data[[#This Row],[Call Status]]="Pending","3",Raw_Data[[#This Row],[Call Status]]="Abandoned","0")</f>
        <v>2</v>
      </c>
      <c r="U4818" t="str">
        <f>TEXT(Raw_Data[[#This Row],[Call Date]],"mmmm")</f>
        <v>July</v>
      </c>
      <c r="V4818" t="str" cm="1">
        <f t="array" ref="V4818">_xlfn.IFS(Raw_Data[[#This Row],[Customer Satisfaction]]&lt;2,"Poor",Raw_Data[[#This Row],[Customer Satisfaction]]&lt;4,"Average",Raw_Data[[#This Row],[Customer Satisfaction]]&gt;=4,"Excellent")</f>
        <v>Poor</v>
      </c>
    </row>
    <row r="4819" spans="2:22" x14ac:dyDescent="0.3">
      <c r="B4819" t="s">
        <v>3685</v>
      </c>
      <c r="C4819" s="2">
        <v>45913</v>
      </c>
      <c r="D4819" s="1">
        <v>0.65347222222222223</v>
      </c>
      <c r="E4819" t="s">
        <v>41</v>
      </c>
      <c r="F4819" t="s">
        <v>34</v>
      </c>
      <c r="G4819" t="s">
        <v>21</v>
      </c>
      <c r="H4819" t="s">
        <v>2026</v>
      </c>
      <c r="I4819" t="s">
        <v>1128</v>
      </c>
      <c r="J4819" t="s">
        <v>31</v>
      </c>
      <c r="K4819" t="s">
        <v>25</v>
      </c>
      <c r="L4819" t="s">
        <v>3564</v>
      </c>
      <c r="M4819">
        <v>2.2999999999999998</v>
      </c>
      <c r="N4819">
        <v>7.7</v>
      </c>
      <c r="O4819" t="s">
        <v>28</v>
      </c>
      <c r="P4819">
        <v>5</v>
      </c>
      <c r="Q4819" t="s">
        <v>27</v>
      </c>
      <c r="R4819" t="s">
        <v>28</v>
      </c>
      <c r="S4819">
        <v>388.65</v>
      </c>
      <c r="T4819" t="str" cm="1">
        <f t="array" ref="T4819">_xlfn.IFS(Raw_Data[[#This Row],[Call Status]]="Resolved","5",Raw_Data[[#This Row],[Call Status]]="Escalated","2",Raw_Data[[#This Row],[Call Status]]="Pending","3",Raw_Data[[#This Row],[Call Status]]="Abandoned","0")</f>
        <v>5</v>
      </c>
      <c r="U4819" t="str">
        <f>TEXT(Raw_Data[[#This Row],[Call Date]],"mmmm")</f>
        <v>September</v>
      </c>
      <c r="V4819" t="str" cm="1">
        <f t="array" ref="V4819">_xlfn.IFS(Raw_Data[[#This Row],[Customer Satisfaction]]&lt;2,"Poor",Raw_Data[[#This Row],[Customer Satisfaction]]&lt;4,"Average",Raw_Data[[#This Row],[Customer Satisfaction]]&gt;=4,"Excellent")</f>
        <v>Excellent</v>
      </c>
    </row>
    <row r="4820" spans="2:22" x14ac:dyDescent="0.3">
      <c r="B4820" t="s">
        <v>5637</v>
      </c>
      <c r="C4820" s="2">
        <v>45695</v>
      </c>
      <c r="D4820" s="1">
        <v>0.77638888888888891</v>
      </c>
      <c r="E4820" t="s">
        <v>59</v>
      </c>
      <c r="F4820" t="s">
        <v>34</v>
      </c>
      <c r="G4820" t="s">
        <v>162</v>
      </c>
      <c r="H4820" t="s">
        <v>2026</v>
      </c>
      <c r="I4820" t="s">
        <v>23</v>
      </c>
      <c r="J4820" t="s">
        <v>49</v>
      </c>
      <c r="K4820" t="s">
        <v>25</v>
      </c>
      <c r="L4820" t="s">
        <v>3559</v>
      </c>
      <c r="M4820">
        <v>0.6</v>
      </c>
      <c r="N4820">
        <v>9.6999999999999993</v>
      </c>
      <c r="O4820" t="s">
        <v>26</v>
      </c>
      <c r="P4820">
        <v>3</v>
      </c>
      <c r="Q4820" t="s">
        <v>615</v>
      </c>
      <c r="R4820" t="s">
        <v>28</v>
      </c>
      <c r="S4820">
        <v>74.150000000000006</v>
      </c>
      <c r="T4820" t="str" cm="1">
        <f t="array" ref="T4820">_xlfn.IFS(Raw_Data[[#This Row],[Call Status]]="Resolved","5",Raw_Data[[#This Row],[Call Status]]="Escalated","2",Raw_Data[[#This Row],[Call Status]]="Pending","3",Raw_Data[[#This Row],[Call Status]]="Abandoned","0")</f>
        <v>5</v>
      </c>
      <c r="U4820" t="str">
        <f>TEXT(Raw_Data[[#This Row],[Call Date]],"mmmm")</f>
        <v>February</v>
      </c>
      <c r="V4820" t="str" cm="1">
        <f t="array" ref="V4820">_xlfn.IFS(Raw_Data[[#This Row],[Customer Satisfaction]]&lt;2,"Poor",Raw_Data[[#This Row],[Customer Satisfaction]]&lt;4,"Average",Raw_Data[[#This Row],[Customer Satisfaction]]&gt;=4,"Excellent")</f>
        <v>Average</v>
      </c>
    </row>
    <row r="4821" spans="2:22" x14ac:dyDescent="0.3">
      <c r="B4821" t="s">
        <v>9367</v>
      </c>
      <c r="C4821" s="2">
        <v>45833</v>
      </c>
      <c r="D4821" s="1">
        <v>0.73541666666666672</v>
      </c>
      <c r="E4821" t="s">
        <v>108</v>
      </c>
      <c r="F4821" t="s">
        <v>20</v>
      </c>
      <c r="G4821" t="s">
        <v>250</v>
      </c>
      <c r="H4821" t="s">
        <v>2026</v>
      </c>
      <c r="I4821" t="s">
        <v>23</v>
      </c>
      <c r="J4821" t="s">
        <v>35</v>
      </c>
      <c r="K4821" t="s">
        <v>8876</v>
      </c>
      <c r="L4821" t="s">
        <v>8877</v>
      </c>
      <c r="M4821">
        <v>1.4</v>
      </c>
      <c r="N4821">
        <v>11.1</v>
      </c>
      <c r="O4821" t="s">
        <v>28</v>
      </c>
      <c r="P4821">
        <v>1</v>
      </c>
      <c r="Q4821" t="s">
        <v>1014</v>
      </c>
      <c r="R4821" t="s">
        <v>28</v>
      </c>
      <c r="S4821">
        <v>0</v>
      </c>
      <c r="T4821" t="str" cm="1">
        <f t="array" ref="T4821">_xlfn.IFS(Raw_Data[[#This Row],[Call Status]]="Resolved","5",Raw_Data[[#This Row],[Call Status]]="Escalated","2",Raw_Data[[#This Row],[Call Status]]="Pending","3",Raw_Data[[#This Row],[Call Status]]="Abandoned","0")</f>
        <v>3</v>
      </c>
      <c r="U4821" t="str">
        <f>TEXT(Raw_Data[[#This Row],[Call Date]],"mmmm")</f>
        <v>June</v>
      </c>
      <c r="V4821" t="str" cm="1">
        <f t="array" ref="V4821">_xlfn.IFS(Raw_Data[[#This Row],[Customer Satisfaction]]&lt;2,"Poor",Raw_Data[[#This Row],[Customer Satisfaction]]&lt;4,"Average",Raw_Data[[#This Row],[Customer Satisfaction]]&gt;=4,"Excellent")</f>
        <v>Poor</v>
      </c>
    </row>
    <row r="4822" spans="2:22" x14ac:dyDescent="0.3">
      <c r="B4822" t="s">
        <v>7631</v>
      </c>
      <c r="C4822" s="2">
        <v>45684</v>
      </c>
      <c r="D4822" s="1">
        <v>0.81527777777777777</v>
      </c>
      <c r="E4822" t="s">
        <v>108</v>
      </c>
      <c r="F4822" t="s">
        <v>34</v>
      </c>
      <c r="G4822" t="s">
        <v>327</v>
      </c>
      <c r="H4822" t="s">
        <v>2392</v>
      </c>
      <c r="I4822" t="s">
        <v>23</v>
      </c>
      <c r="J4822" t="s">
        <v>39</v>
      </c>
      <c r="K4822" t="s">
        <v>7253</v>
      </c>
      <c r="L4822" t="s">
        <v>7254</v>
      </c>
      <c r="M4822">
        <v>3.3</v>
      </c>
      <c r="N4822">
        <v>8.6</v>
      </c>
      <c r="O4822" t="s">
        <v>28</v>
      </c>
      <c r="P4822">
        <v>2</v>
      </c>
      <c r="Q4822" t="s">
        <v>1014</v>
      </c>
      <c r="R4822" t="s">
        <v>28</v>
      </c>
      <c r="S4822">
        <v>162.44</v>
      </c>
      <c r="T4822" t="str" cm="1">
        <f t="array" ref="T4822">_xlfn.IFS(Raw_Data[[#This Row],[Call Status]]="Resolved","5",Raw_Data[[#This Row],[Call Status]]="Escalated","2",Raw_Data[[#This Row],[Call Status]]="Pending","3",Raw_Data[[#This Row],[Call Status]]="Abandoned","0")</f>
        <v>0</v>
      </c>
      <c r="U4822" t="str">
        <f>TEXT(Raw_Data[[#This Row],[Call Date]],"mmmm")</f>
        <v>January</v>
      </c>
      <c r="V4822" t="str" cm="1">
        <f t="array" ref="V4822">_xlfn.IFS(Raw_Data[[#This Row],[Customer Satisfaction]]&lt;2,"Poor",Raw_Data[[#This Row],[Customer Satisfaction]]&lt;4,"Average",Raw_Data[[#This Row],[Customer Satisfaction]]&gt;=4,"Excellent")</f>
        <v>Average</v>
      </c>
    </row>
    <row r="4823" spans="2:22" x14ac:dyDescent="0.3">
      <c r="B4823" t="s">
        <v>4299</v>
      </c>
      <c r="C4823" s="2">
        <v>45933</v>
      </c>
      <c r="D4823" s="1">
        <v>0.44305555555555554</v>
      </c>
      <c r="E4823" t="s">
        <v>91</v>
      </c>
      <c r="F4823" t="s">
        <v>38</v>
      </c>
      <c r="G4823" t="s">
        <v>250</v>
      </c>
      <c r="H4823" t="s">
        <v>22</v>
      </c>
      <c r="I4823" t="s">
        <v>1137</v>
      </c>
      <c r="J4823" t="s">
        <v>76</v>
      </c>
      <c r="K4823" t="s">
        <v>25</v>
      </c>
      <c r="L4823" t="s">
        <v>3570</v>
      </c>
      <c r="M4823">
        <v>4.2</v>
      </c>
      <c r="N4823">
        <v>6.7</v>
      </c>
      <c r="O4823" t="s">
        <v>26</v>
      </c>
      <c r="P4823">
        <v>2</v>
      </c>
      <c r="Q4823" t="s">
        <v>1014</v>
      </c>
      <c r="R4823" t="s">
        <v>28</v>
      </c>
      <c r="S4823">
        <v>150.47</v>
      </c>
      <c r="T4823" t="str" cm="1">
        <f t="array" ref="T4823">_xlfn.IFS(Raw_Data[[#This Row],[Call Status]]="Resolved","5",Raw_Data[[#This Row],[Call Status]]="Escalated","2",Raw_Data[[#This Row],[Call Status]]="Pending","3",Raw_Data[[#This Row],[Call Status]]="Abandoned","0")</f>
        <v>5</v>
      </c>
      <c r="U4823" t="str">
        <f>TEXT(Raw_Data[[#This Row],[Call Date]],"mmmm")</f>
        <v>October</v>
      </c>
      <c r="V4823" t="str" cm="1">
        <f t="array" ref="V4823">_xlfn.IFS(Raw_Data[[#This Row],[Customer Satisfaction]]&lt;2,"Poor",Raw_Data[[#This Row],[Customer Satisfaction]]&lt;4,"Average",Raw_Data[[#This Row],[Customer Satisfaction]]&gt;=4,"Excellent")</f>
        <v>Average</v>
      </c>
    </row>
    <row r="4824" spans="2:22" x14ac:dyDescent="0.3">
      <c r="B4824" t="s">
        <v>1204</v>
      </c>
      <c r="C4824" s="2">
        <v>45797</v>
      </c>
      <c r="D4824" s="1">
        <v>0.66874999999999996</v>
      </c>
      <c r="E4824" t="s">
        <v>57</v>
      </c>
      <c r="F4824" t="s">
        <v>38</v>
      </c>
      <c r="G4824" t="s">
        <v>162</v>
      </c>
      <c r="H4824" t="s">
        <v>22</v>
      </c>
      <c r="I4824" t="s">
        <v>1128</v>
      </c>
      <c r="J4824" t="s">
        <v>45</v>
      </c>
      <c r="K4824" t="s">
        <v>25</v>
      </c>
      <c r="L4824" t="s">
        <v>25</v>
      </c>
      <c r="M4824">
        <v>6.5</v>
      </c>
      <c r="N4824">
        <v>9.6999999999999993</v>
      </c>
      <c r="O4824" t="s">
        <v>26</v>
      </c>
      <c r="P4824">
        <v>1</v>
      </c>
      <c r="Q4824" t="s">
        <v>1014</v>
      </c>
      <c r="R4824" t="s">
        <v>28</v>
      </c>
      <c r="S4824">
        <v>118.1</v>
      </c>
      <c r="T4824" t="str" cm="1">
        <f t="array" ref="T4824">_xlfn.IFS(Raw_Data[[#This Row],[Call Status]]="Resolved","5",Raw_Data[[#This Row],[Call Status]]="Escalated","2",Raw_Data[[#This Row],[Call Status]]="Pending","3",Raw_Data[[#This Row],[Call Status]]="Abandoned","0")</f>
        <v>5</v>
      </c>
      <c r="U4824" t="str">
        <f>TEXT(Raw_Data[[#This Row],[Call Date]],"mmmm")</f>
        <v>May</v>
      </c>
      <c r="V4824" t="str" cm="1">
        <f t="array" ref="V4824">_xlfn.IFS(Raw_Data[[#This Row],[Customer Satisfaction]]&lt;2,"Poor",Raw_Data[[#This Row],[Customer Satisfaction]]&lt;4,"Average",Raw_Data[[#This Row],[Customer Satisfaction]]&gt;=4,"Excellent")</f>
        <v>Poor</v>
      </c>
    </row>
    <row r="4825" spans="2:22" x14ac:dyDescent="0.3">
      <c r="B4825" t="s">
        <v>292</v>
      </c>
      <c r="C4825" s="2">
        <v>45956</v>
      </c>
      <c r="D4825" s="1">
        <v>0.52430555555555558</v>
      </c>
      <c r="E4825" t="s">
        <v>37</v>
      </c>
      <c r="F4825" t="s">
        <v>34</v>
      </c>
      <c r="G4825" t="s">
        <v>250</v>
      </c>
      <c r="H4825" t="s">
        <v>22</v>
      </c>
      <c r="I4825" t="s">
        <v>23</v>
      </c>
      <c r="J4825" t="s">
        <v>39</v>
      </c>
      <c r="K4825" t="s">
        <v>25</v>
      </c>
      <c r="L4825" t="s">
        <v>25</v>
      </c>
      <c r="M4825">
        <v>3.8</v>
      </c>
      <c r="N4825">
        <v>13.8</v>
      </c>
      <c r="O4825" t="s">
        <v>26</v>
      </c>
      <c r="P4825">
        <v>5</v>
      </c>
      <c r="Q4825" t="s">
        <v>27</v>
      </c>
      <c r="R4825" t="s">
        <v>28</v>
      </c>
      <c r="S4825">
        <v>67.28</v>
      </c>
      <c r="T4825" t="str" cm="1">
        <f t="array" ref="T4825">_xlfn.IFS(Raw_Data[[#This Row],[Call Status]]="Resolved","5",Raw_Data[[#This Row],[Call Status]]="Escalated","2",Raw_Data[[#This Row],[Call Status]]="Pending","3",Raw_Data[[#This Row],[Call Status]]="Abandoned","0")</f>
        <v>5</v>
      </c>
      <c r="U4825" t="str">
        <f>TEXT(Raw_Data[[#This Row],[Call Date]],"mmmm")</f>
        <v>October</v>
      </c>
      <c r="V4825" t="str" cm="1">
        <f t="array" ref="V4825">_xlfn.IFS(Raw_Data[[#This Row],[Customer Satisfaction]]&lt;2,"Poor",Raw_Data[[#This Row],[Customer Satisfaction]]&lt;4,"Average",Raw_Data[[#This Row],[Customer Satisfaction]]&gt;=4,"Excellent")</f>
        <v>Excellent</v>
      </c>
    </row>
    <row r="4826" spans="2:22" x14ac:dyDescent="0.3">
      <c r="B4826" t="s">
        <v>5199</v>
      </c>
      <c r="C4826" s="2">
        <v>45944</v>
      </c>
      <c r="D4826" s="1">
        <v>0.42916666666666664</v>
      </c>
      <c r="E4826" t="s">
        <v>47</v>
      </c>
      <c r="F4826" t="s">
        <v>20</v>
      </c>
      <c r="H4826" t="s">
        <v>2026</v>
      </c>
      <c r="I4826" t="s">
        <v>23</v>
      </c>
      <c r="J4826" t="s">
        <v>49</v>
      </c>
      <c r="K4826" t="s">
        <v>25</v>
      </c>
      <c r="L4826" t="s">
        <v>3564</v>
      </c>
      <c r="M4826">
        <v>1.4</v>
      </c>
      <c r="N4826">
        <v>15.2</v>
      </c>
      <c r="O4826" t="s">
        <v>26</v>
      </c>
      <c r="P4826">
        <v>5</v>
      </c>
      <c r="Q4826" t="s">
        <v>27</v>
      </c>
      <c r="R4826" t="s">
        <v>28</v>
      </c>
      <c r="S4826">
        <v>152.91</v>
      </c>
      <c r="T4826" t="str" cm="1">
        <f t="array" ref="T4826">_xlfn.IFS(Raw_Data[[#This Row],[Call Status]]="Resolved","5",Raw_Data[[#This Row],[Call Status]]="Escalated","2",Raw_Data[[#This Row],[Call Status]]="Pending","3",Raw_Data[[#This Row],[Call Status]]="Abandoned","0")</f>
        <v>5</v>
      </c>
      <c r="U4826" t="str">
        <f>TEXT(Raw_Data[[#This Row],[Call Date]],"mmmm")</f>
        <v>October</v>
      </c>
      <c r="V4826" t="str" cm="1">
        <f t="array" ref="V4826">_xlfn.IFS(Raw_Data[[#This Row],[Customer Satisfaction]]&lt;2,"Poor",Raw_Data[[#This Row],[Customer Satisfaction]]&lt;4,"Average",Raw_Data[[#This Row],[Customer Satisfaction]]&gt;=4,"Excellent")</f>
        <v>Excellent</v>
      </c>
    </row>
    <row r="4827" spans="2:22" x14ac:dyDescent="0.3">
      <c r="B4827" t="s">
        <v>9018</v>
      </c>
      <c r="C4827" s="2">
        <v>45748</v>
      </c>
      <c r="D4827" s="1">
        <v>0.33402777777777776</v>
      </c>
      <c r="E4827" t="s">
        <v>70</v>
      </c>
      <c r="F4827" t="s">
        <v>38</v>
      </c>
      <c r="G4827" t="s">
        <v>21</v>
      </c>
      <c r="H4827" t="s">
        <v>2026</v>
      </c>
      <c r="I4827" t="s">
        <v>1128</v>
      </c>
      <c r="J4827" t="s">
        <v>39</v>
      </c>
      <c r="K4827" t="s">
        <v>8876</v>
      </c>
      <c r="L4827" t="s">
        <v>8877</v>
      </c>
      <c r="M4827">
        <v>1.7</v>
      </c>
      <c r="N4827">
        <v>13.8</v>
      </c>
      <c r="O4827" t="s">
        <v>28</v>
      </c>
      <c r="P4827">
        <v>3</v>
      </c>
      <c r="Q4827" t="s">
        <v>615</v>
      </c>
      <c r="R4827" t="s">
        <v>28</v>
      </c>
      <c r="S4827">
        <v>84.78</v>
      </c>
      <c r="T4827" t="str" cm="1">
        <f t="array" ref="T4827">_xlfn.IFS(Raw_Data[[#This Row],[Call Status]]="Resolved","5",Raw_Data[[#This Row],[Call Status]]="Escalated","2",Raw_Data[[#This Row],[Call Status]]="Pending","3",Raw_Data[[#This Row],[Call Status]]="Abandoned","0")</f>
        <v>3</v>
      </c>
      <c r="U4827" t="str">
        <f>TEXT(Raw_Data[[#This Row],[Call Date]],"mmmm")</f>
        <v>April</v>
      </c>
      <c r="V4827" t="str" cm="1">
        <f t="array" ref="V4827">_xlfn.IFS(Raw_Data[[#This Row],[Customer Satisfaction]]&lt;2,"Poor",Raw_Data[[#This Row],[Customer Satisfaction]]&lt;4,"Average",Raw_Data[[#This Row],[Customer Satisfaction]]&gt;=4,"Excellent")</f>
        <v>Average</v>
      </c>
    </row>
    <row r="4828" spans="2:22" x14ac:dyDescent="0.3">
      <c r="B4828" t="s">
        <v>5562</v>
      </c>
      <c r="C4828" s="2">
        <v>45718</v>
      </c>
      <c r="D4828" s="1">
        <v>0.47916666666666669</v>
      </c>
      <c r="E4828" t="s">
        <v>108</v>
      </c>
      <c r="F4828" t="s">
        <v>48</v>
      </c>
      <c r="G4828" t="s">
        <v>250</v>
      </c>
      <c r="H4828" t="s">
        <v>2026</v>
      </c>
      <c r="I4828" t="s">
        <v>23</v>
      </c>
      <c r="J4828" t="s">
        <v>45</v>
      </c>
      <c r="K4828" t="s">
        <v>25</v>
      </c>
      <c r="L4828" t="s">
        <v>3570</v>
      </c>
      <c r="M4828">
        <v>2.4</v>
      </c>
      <c r="N4828">
        <v>4.5999999999999996</v>
      </c>
      <c r="O4828" t="s">
        <v>26</v>
      </c>
      <c r="P4828">
        <v>5</v>
      </c>
      <c r="Q4828" t="s">
        <v>27</v>
      </c>
      <c r="R4828" t="s">
        <v>26</v>
      </c>
      <c r="S4828">
        <v>243.11</v>
      </c>
      <c r="T4828" t="str" cm="1">
        <f t="array" ref="T4828">_xlfn.IFS(Raw_Data[[#This Row],[Call Status]]="Resolved","5",Raw_Data[[#This Row],[Call Status]]="Escalated","2",Raw_Data[[#This Row],[Call Status]]="Pending","3",Raw_Data[[#This Row],[Call Status]]="Abandoned","0")</f>
        <v>5</v>
      </c>
      <c r="U4828" t="str">
        <f>TEXT(Raw_Data[[#This Row],[Call Date]],"mmmm")</f>
        <v>March</v>
      </c>
      <c r="V4828" t="str" cm="1">
        <f t="array" ref="V4828">_xlfn.IFS(Raw_Data[[#This Row],[Customer Satisfaction]]&lt;2,"Poor",Raw_Data[[#This Row],[Customer Satisfaction]]&lt;4,"Average",Raw_Data[[#This Row],[Customer Satisfaction]]&gt;=4,"Excellent")</f>
        <v>Excellent</v>
      </c>
    </row>
    <row r="4829" spans="2:22" x14ac:dyDescent="0.3">
      <c r="B4829" t="s">
        <v>6795</v>
      </c>
      <c r="C4829" s="2">
        <v>46022</v>
      </c>
      <c r="D4829" s="1">
        <v>0.87777777777777777</v>
      </c>
      <c r="E4829" t="s">
        <v>63</v>
      </c>
      <c r="F4829" t="s">
        <v>38</v>
      </c>
      <c r="G4829" t="s">
        <v>21</v>
      </c>
      <c r="H4829" t="s">
        <v>22</v>
      </c>
      <c r="I4829" t="s">
        <v>23</v>
      </c>
      <c r="J4829" t="s">
        <v>76</v>
      </c>
      <c r="K4829" t="s">
        <v>25</v>
      </c>
      <c r="L4829" t="s">
        <v>3561</v>
      </c>
      <c r="M4829">
        <v>1.9</v>
      </c>
      <c r="N4829">
        <v>10.5</v>
      </c>
      <c r="O4829" t="s">
        <v>26</v>
      </c>
      <c r="P4829">
        <v>0</v>
      </c>
      <c r="Q4829" t="s">
        <v>27</v>
      </c>
      <c r="R4829" t="s">
        <v>28</v>
      </c>
      <c r="S4829">
        <v>267.93</v>
      </c>
      <c r="T4829" t="str" cm="1">
        <f t="array" ref="T4829">_xlfn.IFS(Raw_Data[[#This Row],[Call Status]]="Resolved","5",Raw_Data[[#This Row],[Call Status]]="Escalated","2",Raw_Data[[#This Row],[Call Status]]="Pending","3",Raw_Data[[#This Row],[Call Status]]="Abandoned","0")</f>
        <v>5</v>
      </c>
      <c r="U4829" t="str">
        <f>TEXT(Raw_Data[[#This Row],[Call Date]],"mmmm")</f>
        <v>December</v>
      </c>
      <c r="V4829" t="str" cm="1">
        <f t="array" ref="V4829">_xlfn.IFS(Raw_Data[[#This Row],[Customer Satisfaction]]&lt;2,"Poor",Raw_Data[[#This Row],[Customer Satisfaction]]&lt;4,"Average",Raw_Data[[#This Row],[Customer Satisfaction]]&gt;=4,"Excellent")</f>
        <v>Poor</v>
      </c>
    </row>
    <row r="4830" spans="2:22" x14ac:dyDescent="0.3">
      <c r="B4830" t="s">
        <v>8710</v>
      </c>
      <c r="C4830" s="2">
        <v>46004</v>
      </c>
      <c r="D4830" s="1">
        <v>0.75</v>
      </c>
      <c r="E4830" t="s">
        <v>108</v>
      </c>
      <c r="F4830" t="s">
        <v>34</v>
      </c>
      <c r="G4830" t="s">
        <v>21</v>
      </c>
      <c r="H4830" t="s">
        <v>2026</v>
      </c>
      <c r="I4830" t="s">
        <v>23</v>
      </c>
      <c r="J4830" t="s">
        <v>45</v>
      </c>
      <c r="K4830" t="s">
        <v>16</v>
      </c>
      <c r="L4830" t="s">
        <v>16</v>
      </c>
      <c r="M4830">
        <v>3.2</v>
      </c>
      <c r="N4830">
        <v>8.1</v>
      </c>
      <c r="O4830" t="s">
        <v>28</v>
      </c>
      <c r="P4830">
        <v>1</v>
      </c>
      <c r="Q4830" t="s">
        <v>1014</v>
      </c>
      <c r="R4830" t="s">
        <v>26</v>
      </c>
      <c r="S4830">
        <v>48.11</v>
      </c>
      <c r="T4830" t="str" cm="1">
        <f t="array" ref="T4830">_xlfn.IFS(Raw_Data[[#This Row],[Call Status]]="Resolved","5",Raw_Data[[#This Row],[Call Status]]="Escalated","2",Raw_Data[[#This Row],[Call Status]]="Pending","3",Raw_Data[[#This Row],[Call Status]]="Abandoned","0")</f>
        <v>2</v>
      </c>
      <c r="U4830" t="str">
        <f>TEXT(Raw_Data[[#This Row],[Call Date]],"mmmm")</f>
        <v>December</v>
      </c>
      <c r="V4830" t="str" cm="1">
        <f t="array" ref="V4830">_xlfn.IFS(Raw_Data[[#This Row],[Customer Satisfaction]]&lt;2,"Poor",Raw_Data[[#This Row],[Customer Satisfaction]]&lt;4,"Average",Raw_Data[[#This Row],[Customer Satisfaction]]&gt;=4,"Excellent")</f>
        <v>Poor</v>
      </c>
    </row>
    <row r="4831" spans="2:22" x14ac:dyDescent="0.3">
      <c r="B4831" t="s">
        <v>2284</v>
      </c>
      <c r="C4831" s="2">
        <v>45820</v>
      </c>
      <c r="D4831" s="1">
        <v>0.48819444444444443</v>
      </c>
      <c r="E4831" t="s">
        <v>47</v>
      </c>
      <c r="F4831" t="s">
        <v>48</v>
      </c>
      <c r="G4831" t="s">
        <v>21</v>
      </c>
      <c r="H4831" t="s">
        <v>2026</v>
      </c>
      <c r="I4831" t="s">
        <v>1130</v>
      </c>
      <c r="J4831" t="s">
        <v>42</v>
      </c>
      <c r="K4831" t="s">
        <v>25</v>
      </c>
      <c r="L4831" t="s">
        <v>25</v>
      </c>
      <c r="M4831">
        <v>0.2</v>
      </c>
      <c r="N4831">
        <v>11</v>
      </c>
      <c r="O4831" t="s">
        <v>26</v>
      </c>
      <c r="P4831">
        <v>5</v>
      </c>
      <c r="Q4831" t="s">
        <v>27</v>
      </c>
      <c r="R4831" t="s">
        <v>28</v>
      </c>
      <c r="S4831">
        <v>694.07</v>
      </c>
      <c r="T4831" t="str" cm="1">
        <f t="array" ref="T4831">_xlfn.IFS(Raw_Data[[#This Row],[Call Status]]="Resolved","5",Raw_Data[[#This Row],[Call Status]]="Escalated","2",Raw_Data[[#This Row],[Call Status]]="Pending","3",Raw_Data[[#This Row],[Call Status]]="Abandoned","0")</f>
        <v>5</v>
      </c>
      <c r="U4831" t="str">
        <f>TEXT(Raw_Data[[#This Row],[Call Date]],"mmmm")</f>
        <v>June</v>
      </c>
      <c r="V4831" t="str" cm="1">
        <f t="array" ref="V4831">_xlfn.IFS(Raw_Data[[#This Row],[Customer Satisfaction]]&lt;2,"Poor",Raw_Data[[#This Row],[Customer Satisfaction]]&lt;4,"Average",Raw_Data[[#This Row],[Customer Satisfaction]]&gt;=4,"Excellent")</f>
        <v>Excellent</v>
      </c>
    </row>
    <row r="4832" spans="2:22" x14ac:dyDescent="0.3">
      <c r="B4832" t="s">
        <v>9287</v>
      </c>
      <c r="C4832" s="2">
        <v>46008</v>
      </c>
      <c r="D4832" s="1">
        <v>0.50763888888888886</v>
      </c>
      <c r="E4832" t="s">
        <v>63</v>
      </c>
      <c r="F4832" t="s">
        <v>34</v>
      </c>
      <c r="G4832" t="s">
        <v>250</v>
      </c>
      <c r="H4832" t="s">
        <v>2026</v>
      </c>
      <c r="I4832" t="s">
        <v>23</v>
      </c>
      <c r="J4832" t="s">
        <v>42</v>
      </c>
      <c r="K4832" t="s">
        <v>8876</v>
      </c>
      <c r="L4832" t="s">
        <v>8877</v>
      </c>
      <c r="M4832">
        <v>3.4</v>
      </c>
      <c r="N4832">
        <v>3.7</v>
      </c>
      <c r="O4832" t="s">
        <v>28</v>
      </c>
      <c r="P4832">
        <v>3</v>
      </c>
      <c r="Q4832" t="s">
        <v>615</v>
      </c>
      <c r="R4832" t="s">
        <v>28</v>
      </c>
      <c r="S4832">
        <v>186.46</v>
      </c>
      <c r="T4832" t="str" cm="1">
        <f t="array" ref="T4832">_xlfn.IFS(Raw_Data[[#This Row],[Call Status]]="Resolved","5",Raw_Data[[#This Row],[Call Status]]="Escalated","2",Raw_Data[[#This Row],[Call Status]]="Pending","3",Raw_Data[[#This Row],[Call Status]]="Abandoned","0")</f>
        <v>3</v>
      </c>
      <c r="U4832" t="str">
        <f>TEXT(Raw_Data[[#This Row],[Call Date]],"mmmm")</f>
        <v>December</v>
      </c>
      <c r="V4832" t="str" cm="1">
        <f t="array" ref="V4832">_xlfn.IFS(Raw_Data[[#This Row],[Customer Satisfaction]]&lt;2,"Poor",Raw_Data[[#This Row],[Customer Satisfaction]]&lt;4,"Average",Raw_Data[[#This Row],[Customer Satisfaction]]&gt;=4,"Excellent")</f>
        <v>Average</v>
      </c>
    </row>
    <row r="4833" spans="2:22" x14ac:dyDescent="0.3">
      <c r="B4833" t="s">
        <v>4670</v>
      </c>
      <c r="C4833" s="2">
        <v>45800</v>
      </c>
      <c r="D4833" s="1">
        <v>0.49513888888888891</v>
      </c>
      <c r="E4833" t="s">
        <v>47</v>
      </c>
      <c r="F4833" t="s">
        <v>38</v>
      </c>
      <c r="G4833" t="s">
        <v>162</v>
      </c>
      <c r="H4833" t="s">
        <v>22</v>
      </c>
      <c r="I4833" t="s">
        <v>1130</v>
      </c>
      <c r="J4833" t="s">
        <v>55</v>
      </c>
      <c r="K4833" t="s">
        <v>25</v>
      </c>
      <c r="L4833" t="s">
        <v>3570</v>
      </c>
      <c r="M4833">
        <v>3.8</v>
      </c>
      <c r="N4833">
        <v>5.4</v>
      </c>
      <c r="O4833" t="s">
        <v>26</v>
      </c>
      <c r="P4833">
        <v>5</v>
      </c>
      <c r="Q4833" t="s">
        <v>27</v>
      </c>
      <c r="R4833" t="s">
        <v>28</v>
      </c>
      <c r="S4833">
        <v>183.65</v>
      </c>
      <c r="T4833" t="str" cm="1">
        <f t="array" ref="T4833">_xlfn.IFS(Raw_Data[[#This Row],[Call Status]]="Resolved","5",Raw_Data[[#This Row],[Call Status]]="Escalated","2",Raw_Data[[#This Row],[Call Status]]="Pending","3",Raw_Data[[#This Row],[Call Status]]="Abandoned","0")</f>
        <v>5</v>
      </c>
      <c r="U4833" t="str">
        <f>TEXT(Raw_Data[[#This Row],[Call Date]],"mmmm")</f>
        <v>May</v>
      </c>
      <c r="V4833" t="str" cm="1">
        <f t="array" ref="V4833">_xlfn.IFS(Raw_Data[[#This Row],[Customer Satisfaction]]&lt;2,"Poor",Raw_Data[[#This Row],[Customer Satisfaction]]&lt;4,"Average",Raw_Data[[#This Row],[Customer Satisfaction]]&gt;=4,"Excellent")</f>
        <v>Excellent</v>
      </c>
    </row>
    <row r="4834" spans="2:22" x14ac:dyDescent="0.3">
      <c r="B4834" t="s">
        <v>810</v>
      </c>
      <c r="C4834" s="2">
        <v>45910</v>
      </c>
      <c r="D4834" s="1">
        <v>0.58750000000000002</v>
      </c>
      <c r="E4834" t="s">
        <v>30</v>
      </c>
      <c r="F4834" t="s">
        <v>34</v>
      </c>
      <c r="G4834" t="s">
        <v>21</v>
      </c>
      <c r="H4834" t="s">
        <v>22</v>
      </c>
      <c r="I4834" t="s">
        <v>23</v>
      </c>
      <c r="J4834" t="s">
        <v>45</v>
      </c>
      <c r="K4834" t="s">
        <v>25</v>
      </c>
      <c r="L4834" t="s">
        <v>25</v>
      </c>
      <c r="M4834">
        <v>10</v>
      </c>
      <c r="N4834">
        <v>6</v>
      </c>
      <c r="O4834" t="s">
        <v>26</v>
      </c>
      <c r="P4834">
        <v>3</v>
      </c>
      <c r="Q4834" t="s">
        <v>615</v>
      </c>
      <c r="R4834" t="s">
        <v>28</v>
      </c>
      <c r="S4834">
        <v>147.02000000000001</v>
      </c>
      <c r="T4834" t="str" cm="1">
        <f t="array" ref="T4834">_xlfn.IFS(Raw_Data[[#This Row],[Call Status]]="Resolved","5",Raw_Data[[#This Row],[Call Status]]="Escalated","2",Raw_Data[[#This Row],[Call Status]]="Pending","3",Raw_Data[[#This Row],[Call Status]]="Abandoned","0")</f>
        <v>5</v>
      </c>
      <c r="U4834" t="str">
        <f>TEXT(Raw_Data[[#This Row],[Call Date]],"mmmm")</f>
        <v>September</v>
      </c>
      <c r="V4834" t="str" cm="1">
        <f t="array" ref="V4834">_xlfn.IFS(Raw_Data[[#This Row],[Customer Satisfaction]]&lt;2,"Poor",Raw_Data[[#This Row],[Customer Satisfaction]]&lt;4,"Average",Raw_Data[[#This Row],[Customer Satisfaction]]&gt;=4,"Excellent")</f>
        <v>Average</v>
      </c>
    </row>
    <row r="4835" spans="2:22" x14ac:dyDescent="0.3">
      <c r="B4835" t="s">
        <v>1202</v>
      </c>
      <c r="C4835" s="2">
        <v>45926</v>
      </c>
      <c r="D4835" s="1">
        <v>0.34027777777777779</v>
      </c>
      <c r="E4835" t="s">
        <v>110</v>
      </c>
      <c r="F4835" t="s">
        <v>38</v>
      </c>
      <c r="G4835" t="s">
        <v>250</v>
      </c>
      <c r="H4835" t="s">
        <v>22</v>
      </c>
      <c r="I4835" t="s">
        <v>1128</v>
      </c>
      <c r="J4835" t="s">
        <v>45</v>
      </c>
      <c r="K4835" t="s">
        <v>25</v>
      </c>
      <c r="L4835" t="s">
        <v>25</v>
      </c>
      <c r="M4835">
        <v>3.2</v>
      </c>
      <c r="N4835">
        <v>15.8</v>
      </c>
      <c r="O4835" t="s">
        <v>26</v>
      </c>
      <c r="P4835">
        <v>2</v>
      </c>
      <c r="Q4835" t="s">
        <v>1014</v>
      </c>
      <c r="R4835" t="s">
        <v>28</v>
      </c>
      <c r="S4835">
        <v>18.34</v>
      </c>
      <c r="T4835" t="str" cm="1">
        <f t="array" ref="T4835">_xlfn.IFS(Raw_Data[[#This Row],[Call Status]]="Resolved","5",Raw_Data[[#This Row],[Call Status]]="Escalated","2",Raw_Data[[#This Row],[Call Status]]="Pending","3",Raw_Data[[#This Row],[Call Status]]="Abandoned","0")</f>
        <v>5</v>
      </c>
      <c r="U4835" t="str">
        <f>TEXT(Raw_Data[[#This Row],[Call Date]],"mmmm")</f>
        <v>September</v>
      </c>
      <c r="V4835" t="str" cm="1">
        <f t="array" ref="V4835">_xlfn.IFS(Raw_Data[[#This Row],[Customer Satisfaction]]&lt;2,"Poor",Raw_Data[[#This Row],[Customer Satisfaction]]&lt;4,"Average",Raw_Data[[#This Row],[Customer Satisfaction]]&gt;=4,"Excellent")</f>
        <v>Average</v>
      </c>
    </row>
    <row r="4836" spans="2:22" x14ac:dyDescent="0.3">
      <c r="B4836" t="s">
        <v>3016</v>
      </c>
      <c r="C4836" s="2">
        <v>45948</v>
      </c>
      <c r="D4836" s="1">
        <v>0.49236111111111114</v>
      </c>
      <c r="E4836" t="s">
        <v>47</v>
      </c>
      <c r="F4836" t="s">
        <v>38</v>
      </c>
      <c r="G4836" t="s">
        <v>21</v>
      </c>
      <c r="H4836" t="s">
        <v>2392</v>
      </c>
      <c r="I4836" t="s">
        <v>23</v>
      </c>
      <c r="J4836" t="s">
        <v>76</v>
      </c>
      <c r="K4836" t="s">
        <v>25</v>
      </c>
      <c r="L4836" t="s">
        <v>25</v>
      </c>
      <c r="M4836">
        <v>5.7</v>
      </c>
      <c r="N4836">
        <v>10.3</v>
      </c>
      <c r="O4836" t="s">
        <v>26</v>
      </c>
      <c r="P4836">
        <v>5</v>
      </c>
      <c r="Q4836" t="s">
        <v>27</v>
      </c>
      <c r="R4836" t="s">
        <v>28</v>
      </c>
      <c r="S4836">
        <v>127.63</v>
      </c>
      <c r="T4836" t="str" cm="1">
        <f t="array" ref="T4836">_xlfn.IFS(Raw_Data[[#This Row],[Call Status]]="Resolved","5",Raw_Data[[#This Row],[Call Status]]="Escalated","2",Raw_Data[[#This Row],[Call Status]]="Pending","3",Raw_Data[[#This Row],[Call Status]]="Abandoned","0")</f>
        <v>5</v>
      </c>
      <c r="U4836" t="str">
        <f>TEXT(Raw_Data[[#This Row],[Call Date]],"mmmm")</f>
        <v>October</v>
      </c>
      <c r="V4836" t="str" cm="1">
        <f t="array" ref="V4836">_xlfn.IFS(Raw_Data[[#This Row],[Customer Satisfaction]]&lt;2,"Poor",Raw_Data[[#This Row],[Customer Satisfaction]]&lt;4,"Average",Raw_Data[[#This Row],[Customer Satisfaction]]&gt;=4,"Excellent")</f>
        <v>Excellent</v>
      </c>
    </row>
    <row r="4837" spans="2:22" x14ac:dyDescent="0.3">
      <c r="B4837" t="s">
        <v>2530</v>
      </c>
      <c r="C4837" s="2">
        <v>45844</v>
      </c>
      <c r="D4837" s="1">
        <v>0.51944444444444449</v>
      </c>
      <c r="E4837" t="s">
        <v>59</v>
      </c>
      <c r="F4837" t="s">
        <v>20</v>
      </c>
      <c r="G4837" t="s">
        <v>21</v>
      </c>
      <c r="H4837" t="s">
        <v>2392</v>
      </c>
      <c r="I4837" t="s">
        <v>1128</v>
      </c>
      <c r="J4837" t="s">
        <v>64</v>
      </c>
      <c r="K4837" t="s">
        <v>25</v>
      </c>
      <c r="L4837" t="s">
        <v>25</v>
      </c>
      <c r="M4837">
        <v>0.8</v>
      </c>
      <c r="N4837">
        <v>6.3</v>
      </c>
      <c r="O4837" t="s">
        <v>26</v>
      </c>
      <c r="P4837">
        <v>5</v>
      </c>
      <c r="Q4837" t="s">
        <v>27</v>
      </c>
      <c r="R4837" t="s">
        <v>26</v>
      </c>
      <c r="S4837">
        <v>34.229999999999997</v>
      </c>
      <c r="T4837" t="str" cm="1">
        <f t="array" ref="T4837">_xlfn.IFS(Raw_Data[[#This Row],[Call Status]]="Resolved","5",Raw_Data[[#This Row],[Call Status]]="Escalated","2",Raw_Data[[#This Row],[Call Status]]="Pending","3",Raw_Data[[#This Row],[Call Status]]="Abandoned","0")</f>
        <v>5</v>
      </c>
      <c r="U4837" t="str">
        <f>TEXT(Raw_Data[[#This Row],[Call Date]],"mmmm")</f>
        <v>July</v>
      </c>
      <c r="V4837" t="str" cm="1">
        <f t="array" ref="V4837">_xlfn.IFS(Raw_Data[[#This Row],[Customer Satisfaction]]&lt;2,"Poor",Raw_Data[[#This Row],[Customer Satisfaction]]&lt;4,"Average",Raw_Data[[#This Row],[Customer Satisfaction]]&gt;=4,"Excellent")</f>
        <v>Excellent</v>
      </c>
    </row>
    <row r="4838" spans="2:22" x14ac:dyDescent="0.3">
      <c r="B4838" t="s">
        <v>8031</v>
      </c>
      <c r="C4838" s="2">
        <v>45961</v>
      </c>
      <c r="D4838" s="1">
        <v>0.44513888888888886</v>
      </c>
      <c r="E4838" t="s">
        <v>19</v>
      </c>
      <c r="F4838" t="s">
        <v>38</v>
      </c>
      <c r="G4838" t="s">
        <v>162</v>
      </c>
      <c r="H4838" t="s">
        <v>2613</v>
      </c>
      <c r="I4838" t="s">
        <v>23</v>
      </c>
      <c r="J4838" t="s">
        <v>45</v>
      </c>
      <c r="K4838" t="s">
        <v>16</v>
      </c>
      <c r="L4838" t="s">
        <v>16</v>
      </c>
      <c r="M4838">
        <v>0.2</v>
      </c>
      <c r="N4838">
        <v>7.3</v>
      </c>
      <c r="O4838" t="s">
        <v>28</v>
      </c>
      <c r="P4838">
        <v>4</v>
      </c>
      <c r="Q4838" t="s">
        <v>615</v>
      </c>
      <c r="R4838" t="s">
        <v>26</v>
      </c>
      <c r="S4838">
        <v>239.65</v>
      </c>
      <c r="T4838" t="str" cm="1">
        <f t="array" ref="T4838">_xlfn.IFS(Raw_Data[[#This Row],[Call Status]]="Resolved","5",Raw_Data[[#This Row],[Call Status]]="Escalated","2",Raw_Data[[#This Row],[Call Status]]="Pending","3",Raw_Data[[#This Row],[Call Status]]="Abandoned","0")</f>
        <v>2</v>
      </c>
      <c r="U4838" t="str">
        <f>TEXT(Raw_Data[[#This Row],[Call Date]],"mmmm")</f>
        <v>October</v>
      </c>
      <c r="V4838" t="str" cm="1">
        <f t="array" ref="V4838">_xlfn.IFS(Raw_Data[[#This Row],[Customer Satisfaction]]&lt;2,"Poor",Raw_Data[[#This Row],[Customer Satisfaction]]&lt;4,"Average",Raw_Data[[#This Row],[Customer Satisfaction]]&gt;=4,"Excellent")</f>
        <v>Excellent</v>
      </c>
    </row>
    <row r="4839" spans="2:22" x14ac:dyDescent="0.3">
      <c r="B4839" t="s">
        <v>323</v>
      </c>
      <c r="C4839" s="2">
        <v>45948</v>
      </c>
      <c r="D4839" s="1">
        <v>0.36875000000000002</v>
      </c>
      <c r="E4839" t="s">
        <v>37</v>
      </c>
      <c r="F4839" t="s">
        <v>20</v>
      </c>
      <c r="G4839" t="s">
        <v>250</v>
      </c>
      <c r="H4839" t="s">
        <v>22</v>
      </c>
      <c r="I4839" t="s">
        <v>23</v>
      </c>
      <c r="J4839" t="s">
        <v>64</v>
      </c>
      <c r="K4839" t="s">
        <v>25</v>
      </c>
      <c r="L4839" t="s">
        <v>25</v>
      </c>
      <c r="M4839">
        <v>0.8</v>
      </c>
      <c r="N4839">
        <v>4.5999999999999996</v>
      </c>
      <c r="O4839" t="s">
        <v>26</v>
      </c>
      <c r="P4839">
        <v>5</v>
      </c>
      <c r="Q4839" t="s">
        <v>27</v>
      </c>
      <c r="R4839" t="s">
        <v>28</v>
      </c>
      <c r="S4839">
        <v>225.62</v>
      </c>
      <c r="T4839" t="str" cm="1">
        <f t="array" ref="T4839">_xlfn.IFS(Raw_Data[[#This Row],[Call Status]]="Resolved","5",Raw_Data[[#This Row],[Call Status]]="Escalated","2",Raw_Data[[#This Row],[Call Status]]="Pending","3",Raw_Data[[#This Row],[Call Status]]="Abandoned","0")</f>
        <v>5</v>
      </c>
      <c r="U4839" t="str">
        <f>TEXT(Raw_Data[[#This Row],[Call Date]],"mmmm")</f>
        <v>October</v>
      </c>
      <c r="V4839" t="str" cm="1">
        <f t="array" ref="V4839">_xlfn.IFS(Raw_Data[[#This Row],[Customer Satisfaction]]&lt;2,"Poor",Raw_Data[[#This Row],[Customer Satisfaction]]&lt;4,"Average",Raw_Data[[#This Row],[Customer Satisfaction]]&gt;=4,"Excellent")</f>
        <v>Excellent</v>
      </c>
    </row>
    <row r="4840" spans="2:22" x14ac:dyDescent="0.3">
      <c r="B4840" t="s">
        <v>254</v>
      </c>
      <c r="C4840" s="2">
        <v>45743</v>
      </c>
      <c r="D4840" s="1">
        <v>0.82291666666666663</v>
      </c>
      <c r="E4840" t="s">
        <v>33</v>
      </c>
      <c r="F4840" t="s">
        <v>48</v>
      </c>
      <c r="G4840" t="s">
        <v>250</v>
      </c>
      <c r="H4840" t="s">
        <v>22</v>
      </c>
      <c r="I4840" t="s">
        <v>23</v>
      </c>
      <c r="J4840" t="s">
        <v>64</v>
      </c>
      <c r="K4840" t="s">
        <v>25</v>
      </c>
      <c r="L4840" t="s">
        <v>25</v>
      </c>
      <c r="M4840">
        <v>7.4</v>
      </c>
      <c r="N4840">
        <v>6.5</v>
      </c>
      <c r="O4840" t="s">
        <v>26</v>
      </c>
      <c r="P4840">
        <v>5</v>
      </c>
      <c r="Q4840" t="s">
        <v>27</v>
      </c>
      <c r="R4840" t="s">
        <v>28</v>
      </c>
      <c r="S4840">
        <v>85.52</v>
      </c>
      <c r="T4840" t="str" cm="1">
        <f t="array" ref="T4840">_xlfn.IFS(Raw_Data[[#This Row],[Call Status]]="Resolved","5",Raw_Data[[#This Row],[Call Status]]="Escalated","2",Raw_Data[[#This Row],[Call Status]]="Pending","3",Raw_Data[[#This Row],[Call Status]]="Abandoned","0")</f>
        <v>5</v>
      </c>
      <c r="U4840" t="str">
        <f>TEXT(Raw_Data[[#This Row],[Call Date]],"mmmm")</f>
        <v>March</v>
      </c>
      <c r="V4840" t="str" cm="1">
        <f t="array" ref="V4840">_xlfn.IFS(Raw_Data[[#This Row],[Customer Satisfaction]]&lt;2,"Poor",Raw_Data[[#This Row],[Customer Satisfaction]]&lt;4,"Average",Raw_Data[[#This Row],[Customer Satisfaction]]&gt;=4,"Excellent")</f>
        <v>Excellent</v>
      </c>
    </row>
    <row r="4841" spans="2:22" x14ac:dyDescent="0.3">
      <c r="B4841" t="s">
        <v>8939</v>
      </c>
      <c r="C4841" s="2">
        <v>45823</v>
      </c>
      <c r="D4841" s="1">
        <v>0.62361111111111112</v>
      </c>
      <c r="E4841" t="s">
        <v>30</v>
      </c>
      <c r="F4841" t="s">
        <v>34</v>
      </c>
      <c r="G4841" t="s">
        <v>162</v>
      </c>
      <c r="H4841" t="s">
        <v>2392</v>
      </c>
      <c r="I4841" t="s">
        <v>1128</v>
      </c>
      <c r="J4841" t="s">
        <v>42</v>
      </c>
      <c r="K4841" t="s">
        <v>8876</v>
      </c>
      <c r="L4841" t="s">
        <v>8877</v>
      </c>
      <c r="M4841">
        <v>1.3</v>
      </c>
      <c r="N4841">
        <v>8.8000000000000007</v>
      </c>
      <c r="O4841" t="s">
        <v>28</v>
      </c>
      <c r="P4841">
        <v>2</v>
      </c>
      <c r="Q4841" t="s">
        <v>1014</v>
      </c>
      <c r="R4841" t="s">
        <v>28</v>
      </c>
      <c r="S4841">
        <v>328.42</v>
      </c>
      <c r="T4841" t="str" cm="1">
        <f t="array" ref="T4841">_xlfn.IFS(Raw_Data[[#This Row],[Call Status]]="Resolved","5",Raw_Data[[#This Row],[Call Status]]="Escalated","2",Raw_Data[[#This Row],[Call Status]]="Pending","3",Raw_Data[[#This Row],[Call Status]]="Abandoned","0")</f>
        <v>3</v>
      </c>
      <c r="U4841" t="str">
        <f>TEXT(Raw_Data[[#This Row],[Call Date]],"mmmm")</f>
        <v>June</v>
      </c>
      <c r="V4841" t="str" cm="1">
        <f t="array" ref="V4841">_xlfn.IFS(Raw_Data[[#This Row],[Customer Satisfaction]]&lt;2,"Poor",Raw_Data[[#This Row],[Customer Satisfaction]]&lt;4,"Average",Raw_Data[[#This Row],[Customer Satisfaction]]&gt;=4,"Excellent")</f>
        <v>Average</v>
      </c>
    </row>
    <row r="4842" spans="2:22" x14ac:dyDescent="0.3">
      <c r="B4842" t="s">
        <v>3151</v>
      </c>
      <c r="C4842" s="2">
        <v>45771</v>
      </c>
      <c r="D4842" s="1">
        <v>0.60138888888888886</v>
      </c>
      <c r="E4842" t="s">
        <v>100</v>
      </c>
      <c r="F4842" t="s">
        <v>34</v>
      </c>
      <c r="G4842" t="s">
        <v>327</v>
      </c>
      <c r="H4842" t="s">
        <v>2026</v>
      </c>
      <c r="I4842" t="s">
        <v>23</v>
      </c>
      <c r="J4842" t="s">
        <v>76</v>
      </c>
      <c r="K4842" t="s">
        <v>25</v>
      </c>
      <c r="L4842" t="s">
        <v>25</v>
      </c>
      <c r="M4842">
        <v>1.7</v>
      </c>
      <c r="N4842">
        <v>7</v>
      </c>
      <c r="O4842" t="s">
        <v>26</v>
      </c>
      <c r="P4842">
        <v>4</v>
      </c>
      <c r="Q4842" t="s">
        <v>615</v>
      </c>
      <c r="R4842" t="s">
        <v>28</v>
      </c>
      <c r="S4842">
        <v>100.25</v>
      </c>
      <c r="T4842" t="str" cm="1">
        <f t="array" ref="T4842">_xlfn.IFS(Raw_Data[[#This Row],[Call Status]]="Resolved","5",Raw_Data[[#This Row],[Call Status]]="Escalated","2",Raw_Data[[#This Row],[Call Status]]="Pending","3",Raw_Data[[#This Row],[Call Status]]="Abandoned","0")</f>
        <v>5</v>
      </c>
      <c r="U4842" t="str">
        <f>TEXT(Raw_Data[[#This Row],[Call Date]],"mmmm")</f>
        <v>April</v>
      </c>
      <c r="V4842" t="str" cm="1">
        <f t="array" ref="V4842">_xlfn.IFS(Raw_Data[[#This Row],[Customer Satisfaction]]&lt;2,"Poor",Raw_Data[[#This Row],[Customer Satisfaction]]&lt;4,"Average",Raw_Data[[#This Row],[Customer Satisfaction]]&gt;=4,"Excellent")</f>
        <v>Excellent</v>
      </c>
    </row>
    <row r="4843" spans="2:22" x14ac:dyDescent="0.3">
      <c r="B4843" t="s">
        <v>8696</v>
      </c>
      <c r="C4843" s="2">
        <v>46013</v>
      </c>
      <c r="D4843" s="1">
        <v>0.36249999999999999</v>
      </c>
      <c r="E4843" t="s">
        <v>156</v>
      </c>
      <c r="F4843" t="s">
        <v>38</v>
      </c>
      <c r="G4843" t="s">
        <v>327</v>
      </c>
      <c r="H4843" t="s">
        <v>2026</v>
      </c>
      <c r="I4843" t="s">
        <v>1128</v>
      </c>
      <c r="J4843" t="s">
        <v>39</v>
      </c>
      <c r="K4843" t="s">
        <v>16</v>
      </c>
      <c r="L4843" t="s">
        <v>16</v>
      </c>
      <c r="M4843">
        <v>1.9</v>
      </c>
      <c r="N4843">
        <v>12.2</v>
      </c>
      <c r="O4843" t="s">
        <v>28</v>
      </c>
      <c r="P4843">
        <v>1</v>
      </c>
      <c r="Q4843" t="s">
        <v>1014</v>
      </c>
      <c r="R4843" t="s">
        <v>26</v>
      </c>
      <c r="S4843">
        <v>67.599999999999994</v>
      </c>
      <c r="T4843" t="str" cm="1">
        <f t="array" ref="T4843">_xlfn.IFS(Raw_Data[[#This Row],[Call Status]]="Resolved","5",Raw_Data[[#This Row],[Call Status]]="Escalated","2",Raw_Data[[#This Row],[Call Status]]="Pending","3",Raw_Data[[#This Row],[Call Status]]="Abandoned","0")</f>
        <v>2</v>
      </c>
      <c r="U4843" t="str">
        <f>TEXT(Raw_Data[[#This Row],[Call Date]],"mmmm")</f>
        <v>December</v>
      </c>
      <c r="V4843" t="str" cm="1">
        <f t="array" ref="V4843">_xlfn.IFS(Raw_Data[[#This Row],[Customer Satisfaction]]&lt;2,"Poor",Raw_Data[[#This Row],[Customer Satisfaction]]&lt;4,"Average",Raw_Data[[#This Row],[Customer Satisfaction]]&gt;=4,"Excellent")</f>
        <v>Poor</v>
      </c>
    </row>
    <row r="4844" spans="2:22" x14ac:dyDescent="0.3">
      <c r="B4844" t="s">
        <v>3168</v>
      </c>
      <c r="C4844" s="2">
        <v>45840</v>
      </c>
      <c r="D4844" s="1">
        <v>0.81597222222222221</v>
      </c>
      <c r="E4844" t="s">
        <v>91</v>
      </c>
      <c r="F4844" t="s">
        <v>20</v>
      </c>
      <c r="G4844" t="s">
        <v>327</v>
      </c>
      <c r="H4844" t="s">
        <v>2026</v>
      </c>
      <c r="I4844" t="s">
        <v>23</v>
      </c>
      <c r="J4844" t="s">
        <v>35</v>
      </c>
      <c r="K4844" t="s">
        <v>25</v>
      </c>
      <c r="L4844" t="s">
        <v>25</v>
      </c>
      <c r="M4844">
        <v>0.8</v>
      </c>
      <c r="N4844">
        <v>10.3</v>
      </c>
      <c r="O4844" t="s">
        <v>28</v>
      </c>
      <c r="P4844">
        <v>0</v>
      </c>
      <c r="Q4844" t="s">
        <v>615</v>
      </c>
      <c r="R4844" t="s">
        <v>28</v>
      </c>
      <c r="S4844">
        <v>172.69</v>
      </c>
      <c r="T4844" t="str" cm="1">
        <f t="array" ref="T4844">_xlfn.IFS(Raw_Data[[#This Row],[Call Status]]="Resolved","5",Raw_Data[[#This Row],[Call Status]]="Escalated","2",Raw_Data[[#This Row],[Call Status]]="Pending","3",Raw_Data[[#This Row],[Call Status]]="Abandoned","0")</f>
        <v>5</v>
      </c>
      <c r="U4844" t="str">
        <f>TEXT(Raw_Data[[#This Row],[Call Date]],"mmmm")</f>
        <v>July</v>
      </c>
      <c r="V4844" t="str" cm="1">
        <f t="array" ref="V4844">_xlfn.IFS(Raw_Data[[#This Row],[Customer Satisfaction]]&lt;2,"Poor",Raw_Data[[#This Row],[Customer Satisfaction]]&lt;4,"Average",Raw_Data[[#This Row],[Customer Satisfaction]]&gt;=4,"Excellent")</f>
        <v>Poor</v>
      </c>
    </row>
    <row r="4845" spans="2:22" x14ac:dyDescent="0.3">
      <c r="B4845" t="s">
        <v>4635</v>
      </c>
      <c r="C4845" s="2">
        <v>45864</v>
      </c>
      <c r="D4845" s="1">
        <v>0.87430555555555556</v>
      </c>
      <c r="E4845" t="s">
        <v>72</v>
      </c>
      <c r="F4845" t="s">
        <v>48</v>
      </c>
      <c r="G4845" t="s">
        <v>21</v>
      </c>
      <c r="H4845" t="s">
        <v>22</v>
      </c>
      <c r="I4845" t="s">
        <v>1137</v>
      </c>
      <c r="J4845" t="s">
        <v>76</v>
      </c>
      <c r="K4845" t="s">
        <v>25</v>
      </c>
      <c r="L4845" t="s">
        <v>3561</v>
      </c>
      <c r="M4845">
        <v>2.5</v>
      </c>
      <c r="N4845">
        <v>6.8</v>
      </c>
      <c r="O4845" t="s">
        <v>26</v>
      </c>
      <c r="P4845">
        <v>3</v>
      </c>
      <c r="Q4845" t="s">
        <v>615</v>
      </c>
      <c r="R4845" t="s">
        <v>28</v>
      </c>
      <c r="S4845">
        <v>616.66</v>
      </c>
      <c r="T4845" t="str" cm="1">
        <f t="array" ref="T4845">_xlfn.IFS(Raw_Data[[#This Row],[Call Status]]="Resolved","5",Raw_Data[[#This Row],[Call Status]]="Escalated","2",Raw_Data[[#This Row],[Call Status]]="Pending","3",Raw_Data[[#This Row],[Call Status]]="Abandoned","0")</f>
        <v>5</v>
      </c>
      <c r="U4845" t="str">
        <f>TEXT(Raw_Data[[#This Row],[Call Date]],"mmmm")</f>
        <v>July</v>
      </c>
      <c r="V4845" t="str" cm="1">
        <f t="array" ref="V4845">_xlfn.IFS(Raw_Data[[#This Row],[Customer Satisfaction]]&lt;2,"Poor",Raw_Data[[#This Row],[Customer Satisfaction]]&lt;4,"Average",Raw_Data[[#This Row],[Customer Satisfaction]]&gt;=4,"Excellent")</f>
        <v>Average</v>
      </c>
    </row>
    <row r="4846" spans="2:22" x14ac:dyDescent="0.3">
      <c r="B4846" t="s">
        <v>3999</v>
      </c>
      <c r="C4846" s="2">
        <v>45913</v>
      </c>
      <c r="D4846" s="1">
        <v>0.90208333333333335</v>
      </c>
      <c r="E4846" t="s">
        <v>37</v>
      </c>
      <c r="F4846" t="s">
        <v>34</v>
      </c>
      <c r="G4846" t="s">
        <v>250</v>
      </c>
      <c r="H4846" t="s">
        <v>2392</v>
      </c>
      <c r="I4846" t="s">
        <v>1130</v>
      </c>
      <c r="J4846" t="s">
        <v>35</v>
      </c>
      <c r="K4846" t="s">
        <v>25</v>
      </c>
      <c r="L4846" t="s">
        <v>3559</v>
      </c>
      <c r="M4846">
        <v>2.2999999999999998</v>
      </c>
      <c r="N4846">
        <v>3.5</v>
      </c>
      <c r="O4846" t="s">
        <v>26</v>
      </c>
      <c r="P4846">
        <v>3</v>
      </c>
      <c r="Q4846" t="s">
        <v>1014</v>
      </c>
      <c r="R4846" t="s">
        <v>28</v>
      </c>
      <c r="S4846">
        <v>572.34</v>
      </c>
      <c r="T4846" t="str" cm="1">
        <f t="array" ref="T4846">_xlfn.IFS(Raw_Data[[#This Row],[Call Status]]="Resolved","5",Raw_Data[[#This Row],[Call Status]]="Escalated","2",Raw_Data[[#This Row],[Call Status]]="Pending","3",Raw_Data[[#This Row],[Call Status]]="Abandoned","0")</f>
        <v>5</v>
      </c>
      <c r="U4846" t="str">
        <f>TEXT(Raw_Data[[#This Row],[Call Date]],"mmmm")</f>
        <v>September</v>
      </c>
      <c r="V4846" t="str" cm="1">
        <f t="array" ref="V4846">_xlfn.IFS(Raw_Data[[#This Row],[Customer Satisfaction]]&lt;2,"Poor",Raw_Data[[#This Row],[Customer Satisfaction]]&lt;4,"Average",Raw_Data[[#This Row],[Customer Satisfaction]]&gt;=4,"Excellent")</f>
        <v>Average</v>
      </c>
    </row>
    <row r="4847" spans="2:22" x14ac:dyDescent="0.3">
      <c r="B4847" t="s">
        <v>3808</v>
      </c>
      <c r="C4847" s="2">
        <v>45892</v>
      </c>
      <c r="D4847" s="1">
        <v>0.86041666666666672</v>
      </c>
      <c r="E4847" t="s">
        <v>41</v>
      </c>
      <c r="F4847" t="s">
        <v>38</v>
      </c>
      <c r="G4847" t="s">
        <v>327</v>
      </c>
      <c r="H4847" t="s">
        <v>2026</v>
      </c>
      <c r="I4847" t="s">
        <v>1128</v>
      </c>
      <c r="J4847" t="s">
        <v>76</v>
      </c>
      <c r="K4847" t="s">
        <v>25</v>
      </c>
      <c r="L4847" t="s">
        <v>3564</v>
      </c>
      <c r="M4847">
        <v>1.2</v>
      </c>
      <c r="N4847">
        <v>7.3</v>
      </c>
      <c r="O4847" t="s">
        <v>26</v>
      </c>
      <c r="P4847">
        <v>4</v>
      </c>
      <c r="Q4847" t="s">
        <v>615</v>
      </c>
      <c r="R4847" t="s">
        <v>28</v>
      </c>
      <c r="S4847">
        <v>48.08</v>
      </c>
      <c r="T4847" t="str" cm="1">
        <f t="array" ref="T4847">_xlfn.IFS(Raw_Data[[#This Row],[Call Status]]="Resolved","5",Raw_Data[[#This Row],[Call Status]]="Escalated","2",Raw_Data[[#This Row],[Call Status]]="Pending","3",Raw_Data[[#This Row],[Call Status]]="Abandoned","0")</f>
        <v>5</v>
      </c>
      <c r="U4847" t="str">
        <f>TEXT(Raw_Data[[#This Row],[Call Date]],"mmmm")</f>
        <v>August</v>
      </c>
      <c r="V4847" t="str" cm="1">
        <f t="array" ref="V4847">_xlfn.IFS(Raw_Data[[#This Row],[Customer Satisfaction]]&lt;2,"Poor",Raw_Data[[#This Row],[Customer Satisfaction]]&lt;4,"Average",Raw_Data[[#This Row],[Customer Satisfaction]]&gt;=4,"Excellent")</f>
        <v>Excellent</v>
      </c>
    </row>
    <row r="4848" spans="2:22" x14ac:dyDescent="0.3">
      <c r="B4848" t="s">
        <v>6673</v>
      </c>
      <c r="C4848" s="2">
        <v>46012</v>
      </c>
      <c r="D4848" s="1">
        <v>0.4375</v>
      </c>
      <c r="E4848" t="s">
        <v>33</v>
      </c>
      <c r="F4848" t="s">
        <v>34</v>
      </c>
      <c r="G4848" t="s">
        <v>162</v>
      </c>
      <c r="H4848" t="s">
        <v>22</v>
      </c>
      <c r="I4848" t="s">
        <v>23</v>
      </c>
      <c r="J4848" t="s">
        <v>76</v>
      </c>
      <c r="K4848" t="s">
        <v>25</v>
      </c>
      <c r="L4848" t="s">
        <v>3561</v>
      </c>
      <c r="M4848">
        <v>13.3</v>
      </c>
      <c r="N4848">
        <v>5.8</v>
      </c>
      <c r="O4848" t="s">
        <v>26</v>
      </c>
      <c r="P4848">
        <v>3</v>
      </c>
      <c r="Q4848" t="s">
        <v>615</v>
      </c>
      <c r="R4848" t="s">
        <v>28</v>
      </c>
      <c r="S4848">
        <v>285.2</v>
      </c>
      <c r="T4848" t="str" cm="1">
        <f t="array" ref="T4848">_xlfn.IFS(Raw_Data[[#This Row],[Call Status]]="Resolved","5",Raw_Data[[#This Row],[Call Status]]="Escalated","2",Raw_Data[[#This Row],[Call Status]]="Pending","3",Raw_Data[[#This Row],[Call Status]]="Abandoned","0")</f>
        <v>5</v>
      </c>
      <c r="U4848" t="str">
        <f>TEXT(Raw_Data[[#This Row],[Call Date]],"mmmm")</f>
        <v>December</v>
      </c>
      <c r="V4848" t="str" cm="1">
        <f t="array" ref="V4848">_xlfn.IFS(Raw_Data[[#This Row],[Customer Satisfaction]]&lt;2,"Poor",Raw_Data[[#This Row],[Customer Satisfaction]]&lt;4,"Average",Raw_Data[[#This Row],[Customer Satisfaction]]&gt;=4,"Excellent")</f>
        <v>Average</v>
      </c>
    </row>
    <row r="4849" spans="2:22" x14ac:dyDescent="0.3">
      <c r="B4849" t="s">
        <v>6145</v>
      </c>
      <c r="C4849" s="2">
        <v>45660</v>
      </c>
      <c r="D4849" s="1">
        <v>0.57361111111111107</v>
      </c>
      <c r="E4849" t="s">
        <v>19</v>
      </c>
      <c r="F4849" t="s">
        <v>20</v>
      </c>
      <c r="G4849" t="s">
        <v>162</v>
      </c>
      <c r="H4849" t="s">
        <v>22</v>
      </c>
      <c r="I4849" t="s">
        <v>23</v>
      </c>
      <c r="J4849" t="s">
        <v>45</v>
      </c>
      <c r="K4849" t="s">
        <v>25</v>
      </c>
      <c r="L4849" t="s">
        <v>3559</v>
      </c>
      <c r="M4849">
        <v>2.8</v>
      </c>
      <c r="N4849">
        <v>7.9</v>
      </c>
      <c r="O4849" t="s">
        <v>26</v>
      </c>
      <c r="P4849">
        <v>3</v>
      </c>
      <c r="Q4849" t="s">
        <v>615</v>
      </c>
      <c r="R4849" t="s">
        <v>28</v>
      </c>
      <c r="S4849">
        <v>80.260000000000005</v>
      </c>
      <c r="T4849" t="str" cm="1">
        <f t="array" ref="T4849">_xlfn.IFS(Raw_Data[[#This Row],[Call Status]]="Resolved","5",Raw_Data[[#This Row],[Call Status]]="Escalated","2",Raw_Data[[#This Row],[Call Status]]="Pending","3",Raw_Data[[#This Row],[Call Status]]="Abandoned","0")</f>
        <v>5</v>
      </c>
      <c r="U4849" t="str">
        <f>TEXT(Raw_Data[[#This Row],[Call Date]],"mmmm")</f>
        <v>January</v>
      </c>
      <c r="V4849" t="str" cm="1">
        <f t="array" ref="V4849">_xlfn.IFS(Raw_Data[[#This Row],[Customer Satisfaction]]&lt;2,"Poor",Raw_Data[[#This Row],[Customer Satisfaction]]&lt;4,"Average",Raw_Data[[#This Row],[Customer Satisfaction]]&gt;=4,"Excellent")</f>
        <v>Average</v>
      </c>
    </row>
    <row r="4850" spans="2:22" x14ac:dyDescent="0.3">
      <c r="B4850" t="s">
        <v>4931</v>
      </c>
      <c r="C4850" s="2">
        <v>45865</v>
      </c>
      <c r="D4850" s="1">
        <v>0.63541666666666663</v>
      </c>
      <c r="E4850" t="s">
        <v>110</v>
      </c>
      <c r="F4850" t="s">
        <v>48</v>
      </c>
      <c r="G4850" t="s">
        <v>162</v>
      </c>
      <c r="H4850" t="s">
        <v>22</v>
      </c>
      <c r="I4850" t="s">
        <v>1130</v>
      </c>
      <c r="J4850" t="s">
        <v>76</v>
      </c>
      <c r="K4850" t="s">
        <v>25</v>
      </c>
      <c r="L4850" t="s">
        <v>3564</v>
      </c>
      <c r="M4850">
        <v>4.4000000000000004</v>
      </c>
      <c r="N4850">
        <v>13.4</v>
      </c>
      <c r="O4850" t="s">
        <v>26</v>
      </c>
      <c r="P4850">
        <v>3</v>
      </c>
      <c r="Q4850" t="s">
        <v>615</v>
      </c>
      <c r="R4850" t="s">
        <v>28</v>
      </c>
      <c r="S4850">
        <v>797.22</v>
      </c>
      <c r="T4850" t="str" cm="1">
        <f t="array" ref="T4850">_xlfn.IFS(Raw_Data[[#This Row],[Call Status]]="Resolved","5",Raw_Data[[#This Row],[Call Status]]="Escalated","2",Raw_Data[[#This Row],[Call Status]]="Pending","3",Raw_Data[[#This Row],[Call Status]]="Abandoned","0")</f>
        <v>5</v>
      </c>
      <c r="U4850" t="str">
        <f>TEXT(Raw_Data[[#This Row],[Call Date]],"mmmm")</f>
        <v>July</v>
      </c>
      <c r="V4850" t="str" cm="1">
        <f t="array" ref="V4850">_xlfn.IFS(Raw_Data[[#This Row],[Customer Satisfaction]]&lt;2,"Poor",Raw_Data[[#This Row],[Customer Satisfaction]]&lt;4,"Average",Raw_Data[[#This Row],[Customer Satisfaction]]&gt;=4,"Excellent")</f>
        <v>Average</v>
      </c>
    </row>
    <row r="4851" spans="2:22" x14ac:dyDescent="0.3">
      <c r="B4851" t="s">
        <v>8820</v>
      </c>
      <c r="C4851" s="2">
        <v>45854</v>
      </c>
      <c r="D4851" s="1">
        <v>0.65138888888888891</v>
      </c>
      <c r="E4851" t="s">
        <v>41</v>
      </c>
      <c r="F4851" t="s">
        <v>20</v>
      </c>
      <c r="G4851" t="s">
        <v>162</v>
      </c>
      <c r="H4851" t="s">
        <v>22</v>
      </c>
      <c r="I4851" t="s">
        <v>23</v>
      </c>
      <c r="J4851" t="s">
        <v>31</v>
      </c>
      <c r="K4851" t="s">
        <v>16</v>
      </c>
      <c r="L4851" t="s">
        <v>16</v>
      </c>
      <c r="M4851">
        <v>6</v>
      </c>
      <c r="N4851">
        <v>10.9</v>
      </c>
      <c r="O4851" t="s">
        <v>28</v>
      </c>
      <c r="P4851">
        <v>1</v>
      </c>
      <c r="Q4851" t="s">
        <v>1014</v>
      </c>
      <c r="R4851" t="s">
        <v>26</v>
      </c>
      <c r="S4851">
        <v>127</v>
      </c>
      <c r="T4851" t="str" cm="1">
        <f t="array" ref="T4851">_xlfn.IFS(Raw_Data[[#This Row],[Call Status]]="Resolved","5",Raw_Data[[#This Row],[Call Status]]="Escalated","2",Raw_Data[[#This Row],[Call Status]]="Pending","3",Raw_Data[[#This Row],[Call Status]]="Abandoned","0")</f>
        <v>2</v>
      </c>
      <c r="U4851" t="str">
        <f>TEXT(Raw_Data[[#This Row],[Call Date]],"mmmm")</f>
        <v>July</v>
      </c>
      <c r="V4851" t="str" cm="1">
        <f t="array" ref="V4851">_xlfn.IFS(Raw_Data[[#This Row],[Customer Satisfaction]]&lt;2,"Poor",Raw_Data[[#This Row],[Customer Satisfaction]]&lt;4,"Average",Raw_Data[[#This Row],[Customer Satisfaction]]&gt;=4,"Excellent")</f>
        <v>Poor</v>
      </c>
    </row>
    <row r="4852" spans="2:22" x14ac:dyDescent="0.3">
      <c r="B4852" t="s">
        <v>9011</v>
      </c>
      <c r="C4852" s="2">
        <v>45998</v>
      </c>
      <c r="D4852" s="1">
        <v>0.64444444444444449</v>
      </c>
      <c r="E4852" t="s">
        <v>63</v>
      </c>
      <c r="F4852" t="s">
        <v>38</v>
      </c>
      <c r="G4852" t="s">
        <v>250</v>
      </c>
      <c r="H4852" t="s">
        <v>2026</v>
      </c>
      <c r="I4852" t="s">
        <v>1128</v>
      </c>
      <c r="J4852" t="s">
        <v>39</v>
      </c>
      <c r="K4852" t="s">
        <v>8876</v>
      </c>
      <c r="L4852" t="s">
        <v>8877</v>
      </c>
      <c r="M4852">
        <v>0.4</v>
      </c>
      <c r="N4852">
        <v>9.5</v>
      </c>
      <c r="O4852" t="s">
        <v>28</v>
      </c>
      <c r="P4852">
        <v>3</v>
      </c>
      <c r="Q4852" t="s">
        <v>615</v>
      </c>
      <c r="R4852" t="s">
        <v>28</v>
      </c>
      <c r="S4852">
        <v>180.85</v>
      </c>
      <c r="T4852" t="str" cm="1">
        <f t="array" ref="T4852">_xlfn.IFS(Raw_Data[[#This Row],[Call Status]]="Resolved","5",Raw_Data[[#This Row],[Call Status]]="Escalated","2",Raw_Data[[#This Row],[Call Status]]="Pending","3",Raw_Data[[#This Row],[Call Status]]="Abandoned","0")</f>
        <v>3</v>
      </c>
      <c r="U4852" t="str">
        <f>TEXT(Raw_Data[[#This Row],[Call Date]],"mmmm")</f>
        <v>December</v>
      </c>
      <c r="V4852" t="str" cm="1">
        <f t="array" ref="V4852">_xlfn.IFS(Raw_Data[[#This Row],[Customer Satisfaction]]&lt;2,"Poor",Raw_Data[[#This Row],[Customer Satisfaction]]&lt;4,"Average",Raw_Data[[#This Row],[Customer Satisfaction]]&gt;=4,"Excellent")</f>
        <v>Average</v>
      </c>
    </row>
    <row r="4853" spans="2:22" x14ac:dyDescent="0.3">
      <c r="B4853" t="s">
        <v>324</v>
      </c>
      <c r="C4853" s="2">
        <v>45782</v>
      </c>
      <c r="D4853" s="1">
        <v>0.72499999999999998</v>
      </c>
      <c r="E4853" t="s">
        <v>84</v>
      </c>
      <c r="F4853" t="s">
        <v>34</v>
      </c>
      <c r="G4853" t="s">
        <v>250</v>
      </c>
      <c r="H4853" t="s">
        <v>22</v>
      </c>
      <c r="I4853" t="s">
        <v>23</v>
      </c>
      <c r="J4853" t="s">
        <v>24</v>
      </c>
      <c r="K4853" t="s">
        <v>25</v>
      </c>
      <c r="L4853" t="s">
        <v>25</v>
      </c>
      <c r="M4853">
        <v>0.5</v>
      </c>
      <c r="N4853">
        <v>6.7</v>
      </c>
      <c r="O4853" t="s">
        <v>26</v>
      </c>
      <c r="P4853">
        <v>5</v>
      </c>
      <c r="Q4853" t="s">
        <v>27</v>
      </c>
      <c r="R4853" t="s">
        <v>28</v>
      </c>
      <c r="S4853">
        <v>111.81</v>
      </c>
      <c r="T4853" t="str" cm="1">
        <f t="array" ref="T4853">_xlfn.IFS(Raw_Data[[#This Row],[Call Status]]="Resolved","5",Raw_Data[[#This Row],[Call Status]]="Escalated","2",Raw_Data[[#This Row],[Call Status]]="Pending","3",Raw_Data[[#This Row],[Call Status]]="Abandoned","0")</f>
        <v>5</v>
      </c>
      <c r="U4853" t="str">
        <f>TEXT(Raw_Data[[#This Row],[Call Date]],"mmmm")</f>
        <v>May</v>
      </c>
      <c r="V4853" t="str" cm="1">
        <f t="array" ref="V4853">_xlfn.IFS(Raw_Data[[#This Row],[Customer Satisfaction]]&lt;2,"Poor",Raw_Data[[#This Row],[Customer Satisfaction]]&lt;4,"Average",Raw_Data[[#This Row],[Customer Satisfaction]]&gt;=4,"Excellent")</f>
        <v>Excellent</v>
      </c>
    </row>
    <row r="4854" spans="2:22" x14ac:dyDescent="0.3">
      <c r="B4854" t="s">
        <v>876</v>
      </c>
      <c r="C4854" s="2">
        <v>45795</v>
      </c>
      <c r="D4854" s="1">
        <v>0.72638888888888886</v>
      </c>
      <c r="E4854" t="s">
        <v>110</v>
      </c>
      <c r="F4854" t="s">
        <v>20</v>
      </c>
      <c r="G4854" t="s">
        <v>162</v>
      </c>
      <c r="H4854" t="s">
        <v>22</v>
      </c>
      <c r="I4854" t="s">
        <v>23</v>
      </c>
      <c r="J4854" t="s">
        <v>76</v>
      </c>
      <c r="K4854" t="s">
        <v>25</v>
      </c>
      <c r="L4854" t="s">
        <v>25</v>
      </c>
      <c r="M4854">
        <v>1.2</v>
      </c>
      <c r="N4854">
        <v>8.4</v>
      </c>
      <c r="O4854" t="s">
        <v>26</v>
      </c>
      <c r="P4854">
        <v>3</v>
      </c>
      <c r="Q4854" t="s">
        <v>615</v>
      </c>
      <c r="R4854" t="s">
        <v>28</v>
      </c>
      <c r="S4854">
        <v>97.25</v>
      </c>
      <c r="T4854" t="str" cm="1">
        <f t="array" ref="T4854">_xlfn.IFS(Raw_Data[[#This Row],[Call Status]]="Resolved","5",Raw_Data[[#This Row],[Call Status]]="Escalated","2",Raw_Data[[#This Row],[Call Status]]="Pending","3",Raw_Data[[#This Row],[Call Status]]="Abandoned","0")</f>
        <v>5</v>
      </c>
      <c r="U4854" t="str">
        <f>TEXT(Raw_Data[[#This Row],[Call Date]],"mmmm")</f>
        <v>May</v>
      </c>
      <c r="V4854" t="str" cm="1">
        <f t="array" ref="V4854">_xlfn.IFS(Raw_Data[[#This Row],[Customer Satisfaction]]&lt;2,"Poor",Raw_Data[[#This Row],[Customer Satisfaction]]&lt;4,"Average",Raw_Data[[#This Row],[Customer Satisfaction]]&gt;=4,"Excellent")</f>
        <v>Average</v>
      </c>
    </row>
    <row r="4855" spans="2:22" x14ac:dyDescent="0.3">
      <c r="B4855" t="s">
        <v>6316</v>
      </c>
      <c r="C4855" s="2">
        <v>45996</v>
      </c>
      <c r="D4855" s="1">
        <v>0.46805555555555556</v>
      </c>
      <c r="E4855" t="s">
        <v>19</v>
      </c>
      <c r="F4855" t="s">
        <v>34</v>
      </c>
      <c r="G4855" t="s">
        <v>327</v>
      </c>
      <c r="H4855" t="s">
        <v>22</v>
      </c>
      <c r="I4855" t="s">
        <v>23</v>
      </c>
      <c r="J4855" t="s">
        <v>42</v>
      </c>
      <c r="K4855" t="s">
        <v>25</v>
      </c>
      <c r="L4855" t="s">
        <v>3570</v>
      </c>
      <c r="M4855">
        <v>3.8</v>
      </c>
      <c r="N4855">
        <v>6.6</v>
      </c>
      <c r="O4855" t="s">
        <v>26</v>
      </c>
      <c r="P4855">
        <v>4</v>
      </c>
      <c r="Q4855" t="s">
        <v>615</v>
      </c>
      <c r="R4855" t="s">
        <v>28</v>
      </c>
      <c r="S4855">
        <v>328.16</v>
      </c>
      <c r="T4855" t="str" cm="1">
        <f t="array" ref="T4855">_xlfn.IFS(Raw_Data[[#This Row],[Call Status]]="Resolved","5",Raw_Data[[#This Row],[Call Status]]="Escalated","2",Raw_Data[[#This Row],[Call Status]]="Pending","3",Raw_Data[[#This Row],[Call Status]]="Abandoned","0")</f>
        <v>5</v>
      </c>
      <c r="U4855" t="str">
        <f>TEXT(Raw_Data[[#This Row],[Call Date]],"mmmm")</f>
        <v>December</v>
      </c>
      <c r="V4855" t="str" cm="1">
        <f t="array" ref="V4855">_xlfn.IFS(Raw_Data[[#This Row],[Customer Satisfaction]]&lt;2,"Poor",Raw_Data[[#This Row],[Customer Satisfaction]]&lt;4,"Average",Raw_Data[[#This Row],[Customer Satisfaction]]&gt;=4,"Excellent")</f>
        <v>Excellent</v>
      </c>
    </row>
    <row r="4856" spans="2:22" x14ac:dyDescent="0.3">
      <c r="B4856" t="s">
        <v>4064</v>
      </c>
      <c r="C4856" s="2">
        <v>45682</v>
      </c>
      <c r="D4856" s="1">
        <v>0.52638888888888891</v>
      </c>
      <c r="E4856" t="s">
        <v>57</v>
      </c>
      <c r="F4856" t="s">
        <v>38</v>
      </c>
      <c r="G4856" t="s">
        <v>162</v>
      </c>
      <c r="H4856" t="s">
        <v>2392</v>
      </c>
      <c r="I4856" t="s">
        <v>1137</v>
      </c>
      <c r="J4856" t="s">
        <v>42</v>
      </c>
      <c r="K4856" t="s">
        <v>25</v>
      </c>
      <c r="L4856" t="s">
        <v>3561</v>
      </c>
      <c r="M4856">
        <v>3.8</v>
      </c>
      <c r="N4856">
        <v>12.4</v>
      </c>
      <c r="O4856" t="s">
        <v>26</v>
      </c>
      <c r="P4856">
        <v>4</v>
      </c>
      <c r="Q4856" t="s">
        <v>615</v>
      </c>
      <c r="R4856" t="s">
        <v>28</v>
      </c>
      <c r="S4856">
        <v>221.79</v>
      </c>
      <c r="T4856" t="str" cm="1">
        <f t="array" ref="T4856">_xlfn.IFS(Raw_Data[[#This Row],[Call Status]]="Resolved","5",Raw_Data[[#This Row],[Call Status]]="Escalated","2",Raw_Data[[#This Row],[Call Status]]="Pending","3",Raw_Data[[#This Row],[Call Status]]="Abandoned","0")</f>
        <v>5</v>
      </c>
      <c r="U4856" t="str">
        <f>TEXT(Raw_Data[[#This Row],[Call Date]],"mmmm")</f>
        <v>January</v>
      </c>
      <c r="V4856" t="str" cm="1">
        <f t="array" ref="V4856">_xlfn.IFS(Raw_Data[[#This Row],[Customer Satisfaction]]&lt;2,"Poor",Raw_Data[[#This Row],[Customer Satisfaction]]&lt;4,"Average",Raw_Data[[#This Row],[Customer Satisfaction]]&gt;=4,"Excellent")</f>
        <v>Excellent</v>
      </c>
    </row>
    <row r="4857" spans="2:22" x14ac:dyDescent="0.3">
      <c r="B4857" t="s">
        <v>8134</v>
      </c>
      <c r="C4857" s="2">
        <v>45725</v>
      </c>
      <c r="D4857" s="1">
        <v>0.35486111111111113</v>
      </c>
      <c r="E4857" t="s">
        <v>63</v>
      </c>
      <c r="F4857" t="s">
        <v>48</v>
      </c>
      <c r="G4857" t="s">
        <v>21</v>
      </c>
      <c r="H4857" t="s">
        <v>22</v>
      </c>
      <c r="I4857" t="s">
        <v>1128</v>
      </c>
      <c r="J4857" t="s">
        <v>45</v>
      </c>
      <c r="K4857" t="s">
        <v>16</v>
      </c>
      <c r="L4857" t="s">
        <v>16</v>
      </c>
      <c r="M4857">
        <v>3.5</v>
      </c>
      <c r="N4857">
        <v>11.9</v>
      </c>
      <c r="O4857" t="s">
        <v>28</v>
      </c>
      <c r="P4857">
        <v>0</v>
      </c>
      <c r="Q4857" t="s">
        <v>615</v>
      </c>
      <c r="R4857" t="s">
        <v>26</v>
      </c>
      <c r="S4857">
        <v>233.66</v>
      </c>
      <c r="T4857" t="str" cm="1">
        <f t="array" ref="T4857">_xlfn.IFS(Raw_Data[[#This Row],[Call Status]]="Resolved","5",Raw_Data[[#This Row],[Call Status]]="Escalated","2",Raw_Data[[#This Row],[Call Status]]="Pending","3",Raw_Data[[#This Row],[Call Status]]="Abandoned","0")</f>
        <v>2</v>
      </c>
      <c r="U4857" t="str">
        <f>TEXT(Raw_Data[[#This Row],[Call Date]],"mmmm")</f>
        <v>March</v>
      </c>
      <c r="V4857" t="str" cm="1">
        <f t="array" ref="V4857">_xlfn.IFS(Raw_Data[[#This Row],[Customer Satisfaction]]&lt;2,"Poor",Raw_Data[[#This Row],[Customer Satisfaction]]&lt;4,"Average",Raw_Data[[#This Row],[Customer Satisfaction]]&gt;=4,"Excellent")</f>
        <v>Poor</v>
      </c>
    </row>
    <row r="4858" spans="2:22" x14ac:dyDescent="0.3">
      <c r="B4858" t="s">
        <v>2469</v>
      </c>
      <c r="C4858" s="2">
        <v>45718</v>
      </c>
      <c r="D4858" s="1">
        <v>0.51458333333333328</v>
      </c>
      <c r="E4858" t="s">
        <v>108</v>
      </c>
      <c r="F4858" t="s">
        <v>34</v>
      </c>
      <c r="G4858" t="s">
        <v>21</v>
      </c>
      <c r="H4858" t="s">
        <v>2392</v>
      </c>
      <c r="I4858" t="s">
        <v>1130</v>
      </c>
      <c r="J4858" t="s">
        <v>49</v>
      </c>
      <c r="K4858" t="s">
        <v>25</v>
      </c>
      <c r="L4858" t="s">
        <v>25</v>
      </c>
      <c r="M4858">
        <v>10.8</v>
      </c>
      <c r="N4858">
        <v>8.9</v>
      </c>
      <c r="O4858" t="s">
        <v>26</v>
      </c>
      <c r="P4858">
        <v>0</v>
      </c>
      <c r="Q4858" t="s">
        <v>615</v>
      </c>
      <c r="R4858" t="s">
        <v>28</v>
      </c>
      <c r="S4858">
        <v>236.29</v>
      </c>
      <c r="T4858" t="str" cm="1">
        <f t="array" ref="T4858">_xlfn.IFS(Raw_Data[[#This Row],[Call Status]]="Resolved","5",Raw_Data[[#This Row],[Call Status]]="Escalated","2",Raw_Data[[#This Row],[Call Status]]="Pending","3",Raw_Data[[#This Row],[Call Status]]="Abandoned","0")</f>
        <v>5</v>
      </c>
      <c r="U4858" t="str">
        <f>TEXT(Raw_Data[[#This Row],[Call Date]],"mmmm")</f>
        <v>March</v>
      </c>
      <c r="V4858" t="str" cm="1">
        <f t="array" ref="V4858">_xlfn.IFS(Raw_Data[[#This Row],[Customer Satisfaction]]&lt;2,"Poor",Raw_Data[[#This Row],[Customer Satisfaction]]&lt;4,"Average",Raw_Data[[#This Row],[Customer Satisfaction]]&gt;=4,"Excellent")</f>
        <v>Poor</v>
      </c>
    </row>
    <row r="4859" spans="2:22" x14ac:dyDescent="0.3">
      <c r="B4859" t="s">
        <v>4899</v>
      </c>
      <c r="C4859" s="2">
        <v>45686</v>
      </c>
      <c r="D4859" s="1">
        <v>0.6069444444444444</v>
      </c>
      <c r="E4859" t="s">
        <v>57</v>
      </c>
      <c r="F4859" t="s">
        <v>34</v>
      </c>
      <c r="G4859" t="s">
        <v>162</v>
      </c>
      <c r="H4859" t="s">
        <v>22</v>
      </c>
      <c r="I4859" t="s">
        <v>1128</v>
      </c>
      <c r="J4859" t="s">
        <v>55</v>
      </c>
      <c r="K4859" t="s">
        <v>25</v>
      </c>
      <c r="L4859" t="s">
        <v>3564</v>
      </c>
      <c r="M4859">
        <v>1.4</v>
      </c>
      <c r="N4859">
        <v>13.6</v>
      </c>
      <c r="O4859" t="s">
        <v>28</v>
      </c>
      <c r="P4859">
        <v>3</v>
      </c>
      <c r="Q4859" t="s">
        <v>615</v>
      </c>
      <c r="R4859" t="s">
        <v>28</v>
      </c>
      <c r="S4859">
        <v>154.97999999999999</v>
      </c>
      <c r="T4859" t="str" cm="1">
        <f t="array" ref="T4859">_xlfn.IFS(Raw_Data[[#This Row],[Call Status]]="Resolved","5",Raw_Data[[#This Row],[Call Status]]="Escalated","2",Raw_Data[[#This Row],[Call Status]]="Pending","3",Raw_Data[[#This Row],[Call Status]]="Abandoned","0")</f>
        <v>5</v>
      </c>
      <c r="U4859" t="str">
        <f>TEXT(Raw_Data[[#This Row],[Call Date]],"mmmm")</f>
        <v>January</v>
      </c>
      <c r="V4859" t="str" cm="1">
        <f t="array" ref="V4859">_xlfn.IFS(Raw_Data[[#This Row],[Customer Satisfaction]]&lt;2,"Poor",Raw_Data[[#This Row],[Customer Satisfaction]]&lt;4,"Average",Raw_Data[[#This Row],[Customer Satisfaction]]&gt;=4,"Excellent")</f>
        <v>Average</v>
      </c>
    </row>
    <row r="4860" spans="2:22" x14ac:dyDescent="0.3">
      <c r="B4860" t="s">
        <v>1527</v>
      </c>
      <c r="C4860" s="2">
        <v>45676</v>
      </c>
      <c r="D4860" s="1">
        <v>0.72013888888888888</v>
      </c>
      <c r="E4860" t="s">
        <v>41</v>
      </c>
      <c r="F4860" t="s">
        <v>34</v>
      </c>
      <c r="G4860" t="s">
        <v>250</v>
      </c>
      <c r="H4860" t="s">
        <v>22</v>
      </c>
      <c r="I4860" t="s">
        <v>1130</v>
      </c>
      <c r="J4860" t="s">
        <v>45</v>
      </c>
      <c r="K4860" t="s">
        <v>25</v>
      </c>
      <c r="L4860" t="s">
        <v>25</v>
      </c>
      <c r="M4860">
        <v>3.7</v>
      </c>
      <c r="N4860">
        <v>11.3</v>
      </c>
      <c r="O4860" t="s">
        <v>28</v>
      </c>
      <c r="P4860">
        <v>3</v>
      </c>
      <c r="Q4860" t="s">
        <v>615</v>
      </c>
      <c r="R4860" t="s">
        <v>28</v>
      </c>
      <c r="S4860">
        <v>103.01</v>
      </c>
      <c r="T4860" t="str" cm="1">
        <f t="array" ref="T4860">_xlfn.IFS(Raw_Data[[#This Row],[Call Status]]="Resolved","5",Raw_Data[[#This Row],[Call Status]]="Escalated","2",Raw_Data[[#This Row],[Call Status]]="Pending","3",Raw_Data[[#This Row],[Call Status]]="Abandoned","0")</f>
        <v>5</v>
      </c>
      <c r="U4860" t="str">
        <f>TEXT(Raw_Data[[#This Row],[Call Date]],"mmmm")</f>
        <v>January</v>
      </c>
      <c r="V4860" t="str" cm="1">
        <f t="array" ref="V4860">_xlfn.IFS(Raw_Data[[#This Row],[Customer Satisfaction]]&lt;2,"Poor",Raw_Data[[#This Row],[Customer Satisfaction]]&lt;4,"Average",Raw_Data[[#This Row],[Customer Satisfaction]]&gt;=4,"Excellent")</f>
        <v>Average</v>
      </c>
    </row>
    <row r="4861" spans="2:22" x14ac:dyDescent="0.3">
      <c r="B4861" t="s">
        <v>5008</v>
      </c>
      <c r="C4861" s="2">
        <v>45828</v>
      </c>
      <c r="D4861" s="1">
        <v>0.74097222222222225</v>
      </c>
      <c r="E4861" t="s">
        <v>66</v>
      </c>
      <c r="F4861" t="s">
        <v>38</v>
      </c>
      <c r="G4861" t="s">
        <v>21</v>
      </c>
      <c r="H4861" t="s">
        <v>22</v>
      </c>
      <c r="I4861" t="s">
        <v>1137</v>
      </c>
      <c r="J4861" t="s">
        <v>39</v>
      </c>
      <c r="K4861" t="s">
        <v>25</v>
      </c>
      <c r="L4861" t="s">
        <v>3564</v>
      </c>
      <c r="M4861">
        <v>2.4</v>
      </c>
      <c r="N4861">
        <v>10.8</v>
      </c>
      <c r="O4861" t="s">
        <v>26</v>
      </c>
      <c r="P4861">
        <v>3</v>
      </c>
      <c r="Q4861" t="s">
        <v>1014</v>
      </c>
      <c r="R4861" t="s">
        <v>28</v>
      </c>
      <c r="S4861">
        <v>384.57</v>
      </c>
      <c r="T4861" t="str" cm="1">
        <f t="array" ref="T4861">_xlfn.IFS(Raw_Data[[#This Row],[Call Status]]="Resolved","5",Raw_Data[[#This Row],[Call Status]]="Escalated","2",Raw_Data[[#This Row],[Call Status]]="Pending","3",Raw_Data[[#This Row],[Call Status]]="Abandoned","0")</f>
        <v>5</v>
      </c>
      <c r="U4861" t="str">
        <f>TEXT(Raw_Data[[#This Row],[Call Date]],"mmmm")</f>
        <v>June</v>
      </c>
      <c r="V4861" t="str" cm="1">
        <f t="array" ref="V4861">_xlfn.IFS(Raw_Data[[#This Row],[Customer Satisfaction]]&lt;2,"Poor",Raw_Data[[#This Row],[Customer Satisfaction]]&lt;4,"Average",Raw_Data[[#This Row],[Customer Satisfaction]]&gt;=4,"Excellent")</f>
        <v>Average</v>
      </c>
    </row>
    <row r="4862" spans="2:22" x14ac:dyDescent="0.3">
      <c r="B4862" t="s">
        <v>8870</v>
      </c>
      <c r="C4862" s="2">
        <v>45731</v>
      </c>
      <c r="D4862" s="1">
        <v>0.62777777777777777</v>
      </c>
      <c r="E4862" t="s">
        <v>70</v>
      </c>
      <c r="F4862" t="s">
        <v>20</v>
      </c>
      <c r="G4862" t="s">
        <v>162</v>
      </c>
      <c r="H4862" t="s">
        <v>22</v>
      </c>
      <c r="I4862" t="s">
        <v>23</v>
      </c>
      <c r="J4862" t="s">
        <v>39</v>
      </c>
      <c r="K4862" t="s">
        <v>16</v>
      </c>
      <c r="L4862" t="s">
        <v>16</v>
      </c>
      <c r="M4862">
        <v>4.5999999999999996</v>
      </c>
      <c r="N4862">
        <v>13.7</v>
      </c>
      <c r="O4862" t="s">
        <v>28</v>
      </c>
      <c r="P4862">
        <v>1</v>
      </c>
      <c r="Q4862" t="s">
        <v>1014</v>
      </c>
      <c r="R4862" t="s">
        <v>26</v>
      </c>
      <c r="S4862">
        <v>187.68</v>
      </c>
      <c r="T4862" t="str" cm="1">
        <f t="array" ref="T4862">_xlfn.IFS(Raw_Data[[#This Row],[Call Status]]="Resolved","5",Raw_Data[[#This Row],[Call Status]]="Escalated","2",Raw_Data[[#This Row],[Call Status]]="Pending","3",Raw_Data[[#This Row],[Call Status]]="Abandoned","0")</f>
        <v>2</v>
      </c>
      <c r="U4862" t="str">
        <f>TEXT(Raw_Data[[#This Row],[Call Date]],"mmmm")</f>
        <v>March</v>
      </c>
      <c r="V4862" t="str" cm="1">
        <f t="array" ref="V4862">_xlfn.IFS(Raw_Data[[#This Row],[Customer Satisfaction]]&lt;2,"Poor",Raw_Data[[#This Row],[Customer Satisfaction]]&lt;4,"Average",Raw_Data[[#This Row],[Customer Satisfaction]]&gt;=4,"Excellent")</f>
        <v>Poor</v>
      </c>
    </row>
    <row r="4863" spans="2:22" x14ac:dyDescent="0.3">
      <c r="B4863" t="s">
        <v>1010</v>
      </c>
      <c r="C4863" s="2">
        <v>45718</v>
      </c>
      <c r="D4863" s="1">
        <v>0.62638888888888888</v>
      </c>
      <c r="E4863" t="s">
        <v>37</v>
      </c>
      <c r="F4863" t="s">
        <v>48</v>
      </c>
      <c r="G4863" t="s">
        <v>327</v>
      </c>
      <c r="H4863" t="s">
        <v>22</v>
      </c>
      <c r="I4863" t="s">
        <v>23</v>
      </c>
      <c r="J4863" t="s">
        <v>55</v>
      </c>
      <c r="K4863" t="s">
        <v>25</v>
      </c>
      <c r="L4863" t="s">
        <v>25</v>
      </c>
      <c r="M4863">
        <v>5.3</v>
      </c>
      <c r="N4863">
        <v>7.2</v>
      </c>
      <c r="O4863" t="s">
        <v>28</v>
      </c>
      <c r="P4863">
        <v>3</v>
      </c>
      <c r="Q4863" t="s">
        <v>615</v>
      </c>
      <c r="R4863" t="s">
        <v>28</v>
      </c>
      <c r="S4863">
        <v>161.4</v>
      </c>
      <c r="T4863" t="str" cm="1">
        <f t="array" ref="T4863">_xlfn.IFS(Raw_Data[[#This Row],[Call Status]]="Resolved","5",Raw_Data[[#This Row],[Call Status]]="Escalated","2",Raw_Data[[#This Row],[Call Status]]="Pending","3",Raw_Data[[#This Row],[Call Status]]="Abandoned","0")</f>
        <v>5</v>
      </c>
      <c r="U4863" t="str">
        <f>TEXT(Raw_Data[[#This Row],[Call Date]],"mmmm")</f>
        <v>March</v>
      </c>
      <c r="V4863" t="str" cm="1">
        <f t="array" ref="V4863">_xlfn.IFS(Raw_Data[[#This Row],[Customer Satisfaction]]&lt;2,"Poor",Raw_Data[[#This Row],[Customer Satisfaction]]&lt;4,"Average",Raw_Data[[#This Row],[Customer Satisfaction]]&gt;=4,"Excellent")</f>
        <v>Average</v>
      </c>
    </row>
    <row r="4864" spans="2:22" x14ac:dyDescent="0.3">
      <c r="B4864" t="s">
        <v>9506</v>
      </c>
      <c r="C4864" s="2">
        <v>45810</v>
      </c>
      <c r="D4864" s="1">
        <v>0.84166666666666667</v>
      </c>
      <c r="E4864" t="s">
        <v>47</v>
      </c>
      <c r="F4864" t="s">
        <v>20</v>
      </c>
      <c r="G4864" t="s">
        <v>162</v>
      </c>
      <c r="H4864" t="s">
        <v>22</v>
      </c>
      <c r="I4864" t="s">
        <v>1128</v>
      </c>
      <c r="J4864" t="s">
        <v>24</v>
      </c>
      <c r="K4864" t="s">
        <v>8876</v>
      </c>
      <c r="L4864" t="s">
        <v>8877</v>
      </c>
      <c r="M4864">
        <v>2.1</v>
      </c>
      <c r="N4864">
        <v>6.9</v>
      </c>
      <c r="O4864" t="s">
        <v>28</v>
      </c>
      <c r="P4864">
        <v>4</v>
      </c>
      <c r="Q4864" t="s">
        <v>615</v>
      </c>
      <c r="R4864" t="s">
        <v>28</v>
      </c>
      <c r="S4864">
        <v>48.17</v>
      </c>
      <c r="T4864" t="str" cm="1">
        <f t="array" ref="T4864">_xlfn.IFS(Raw_Data[[#This Row],[Call Status]]="Resolved","5",Raw_Data[[#This Row],[Call Status]]="Escalated","2",Raw_Data[[#This Row],[Call Status]]="Pending","3",Raw_Data[[#This Row],[Call Status]]="Abandoned","0")</f>
        <v>3</v>
      </c>
      <c r="U4864" t="str">
        <f>TEXT(Raw_Data[[#This Row],[Call Date]],"mmmm")</f>
        <v>June</v>
      </c>
      <c r="V4864" t="str" cm="1">
        <f t="array" ref="V4864">_xlfn.IFS(Raw_Data[[#This Row],[Customer Satisfaction]]&lt;2,"Poor",Raw_Data[[#This Row],[Customer Satisfaction]]&lt;4,"Average",Raw_Data[[#This Row],[Customer Satisfaction]]&gt;=4,"Excellent")</f>
        <v>Excellent</v>
      </c>
    </row>
    <row r="4865" spans="2:22" x14ac:dyDescent="0.3">
      <c r="B4865" t="s">
        <v>3897</v>
      </c>
      <c r="C4865" s="2">
        <v>45933</v>
      </c>
      <c r="D4865" s="1">
        <v>0.71944444444444444</v>
      </c>
      <c r="E4865" t="s">
        <v>108</v>
      </c>
      <c r="F4865" t="s">
        <v>48</v>
      </c>
      <c r="G4865" t="s">
        <v>327</v>
      </c>
      <c r="H4865" t="s">
        <v>2026</v>
      </c>
      <c r="I4865" t="s">
        <v>1128</v>
      </c>
      <c r="J4865" t="s">
        <v>49</v>
      </c>
      <c r="K4865" t="s">
        <v>25</v>
      </c>
      <c r="L4865" t="s">
        <v>3559</v>
      </c>
      <c r="M4865">
        <v>2.9</v>
      </c>
      <c r="N4865">
        <v>9.4</v>
      </c>
      <c r="O4865" t="s">
        <v>26</v>
      </c>
      <c r="P4865">
        <v>3</v>
      </c>
      <c r="Q4865" t="s">
        <v>615</v>
      </c>
      <c r="R4865" t="s">
        <v>28</v>
      </c>
      <c r="S4865">
        <v>153.74</v>
      </c>
      <c r="T4865" t="str" cm="1">
        <f t="array" ref="T4865">_xlfn.IFS(Raw_Data[[#This Row],[Call Status]]="Resolved","5",Raw_Data[[#This Row],[Call Status]]="Escalated","2",Raw_Data[[#This Row],[Call Status]]="Pending","3",Raw_Data[[#This Row],[Call Status]]="Abandoned","0")</f>
        <v>5</v>
      </c>
      <c r="U4865" t="str">
        <f>TEXT(Raw_Data[[#This Row],[Call Date]],"mmmm")</f>
        <v>October</v>
      </c>
      <c r="V4865" t="str" cm="1">
        <f t="array" ref="V4865">_xlfn.IFS(Raw_Data[[#This Row],[Customer Satisfaction]]&lt;2,"Poor",Raw_Data[[#This Row],[Customer Satisfaction]]&lt;4,"Average",Raw_Data[[#This Row],[Customer Satisfaction]]&gt;=4,"Excellent")</f>
        <v>Average</v>
      </c>
    </row>
    <row r="4866" spans="2:22" x14ac:dyDescent="0.3">
      <c r="B4866" t="s">
        <v>2487</v>
      </c>
      <c r="C4866" s="2">
        <v>45705</v>
      </c>
      <c r="D4866" s="1">
        <v>0.48055555555555557</v>
      </c>
      <c r="E4866" t="s">
        <v>63</v>
      </c>
      <c r="F4866" t="s">
        <v>20</v>
      </c>
      <c r="G4866" t="s">
        <v>162</v>
      </c>
      <c r="H4866" t="s">
        <v>2392</v>
      </c>
      <c r="I4866" t="s">
        <v>1128</v>
      </c>
      <c r="J4866" t="s">
        <v>49</v>
      </c>
      <c r="K4866" t="s">
        <v>25</v>
      </c>
      <c r="L4866" t="s">
        <v>25</v>
      </c>
      <c r="M4866">
        <v>4.5999999999999996</v>
      </c>
      <c r="N4866">
        <v>19.100000000000001</v>
      </c>
      <c r="O4866" t="s">
        <v>26</v>
      </c>
      <c r="P4866">
        <v>1</v>
      </c>
      <c r="Q4866" t="s">
        <v>1014</v>
      </c>
      <c r="R4866" t="s">
        <v>28</v>
      </c>
      <c r="S4866">
        <v>73.14</v>
      </c>
      <c r="T4866" t="str" cm="1">
        <f t="array" ref="T4866">_xlfn.IFS(Raw_Data[[#This Row],[Call Status]]="Resolved","5",Raw_Data[[#This Row],[Call Status]]="Escalated","2",Raw_Data[[#This Row],[Call Status]]="Pending","3",Raw_Data[[#This Row],[Call Status]]="Abandoned","0")</f>
        <v>5</v>
      </c>
      <c r="U4866" t="str">
        <f>TEXT(Raw_Data[[#This Row],[Call Date]],"mmmm")</f>
        <v>February</v>
      </c>
      <c r="V4866" t="str" cm="1">
        <f t="array" ref="V4866">_xlfn.IFS(Raw_Data[[#This Row],[Customer Satisfaction]]&lt;2,"Poor",Raw_Data[[#This Row],[Customer Satisfaction]]&lt;4,"Average",Raw_Data[[#This Row],[Customer Satisfaction]]&gt;=4,"Excellent")</f>
        <v>Poor</v>
      </c>
    </row>
    <row r="4867" spans="2:22" x14ac:dyDescent="0.3">
      <c r="B4867" t="s">
        <v>4882</v>
      </c>
      <c r="C4867" s="2">
        <v>45868</v>
      </c>
      <c r="D4867" s="1">
        <v>0.55277777777777781</v>
      </c>
      <c r="E4867" t="s">
        <v>53</v>
      </c>
      <c r="F4867" t="s">
        <v>34</v>
      </c>
      <c r="G4867" t="s">
        <v>162</v>
      </c>
      <c r="H4867" t="s">
        <v>22</v>
      </c>
      <c r="I4867" t="s">
        <v>1128</v>
      </c>
      <c r="J4867" t="s">
        <v>39</v>
      </c>
      <c r="K4867" t="s">
        <v>25</v>
      </c>
      <c r="L4867" t="s">
        <v>3564</v>
      </c>
      <c r="M4867">
        <v>1.5</v>
      </c>
      <c r="N4867">
        <v>7.2</v>
      </c>
      <c r="O4867" t="s">
        <v>26</v>
      </c>
      <c r="P4867">
        <v>3</v>
      </c>
      <c r="Q4867" t="s">
        <v>615</v>
      </c>
      <c r="R4867" t="s">
        <v>28</v>
      </c>
      <c r="S4867">
        <v>107.74</v>
      </c>
      <c r="T4867" t="str" cm="1">
        <f t="array" ref="T4867">_xlfn.IFS(Raw_Data[[#This Row],[Call Status]]="Resolved","5",Raw_Data[[#This Row],[Call Status]]="Escalated","2",Raw_Data[[#This Row],[Call Status]]="Pending","3",Raw_Data[[#This Row],[Call Status]]="Abandoned","0")</f>
        <v>5</v>
      </c>
      <c r="U4867" t="str">
        <f>TEXT(Raw_Data[[#This Row],[Call Date]],"mmmm")</f>
        <v>July</v>
      </c>
      <c r="V4867" t="str" cm="1">
        <f t="array" ref="V4867">_xlfn.IFS(Raw_Data[[#This Row],[Customer Satisfaction]]&lt;2,"Poor",Raw_Data[[#This Row],[Customer Satisfaction]]&lt;4,"Average",Raw_Data[[#This Row],[Customer Satisfaction]]&gt;=4,"Excellent")</f>
        <v>Average</v>
      </c>
    </row>
    <row r="4868" spans="2:22" x14ac:dyDescent="0.3">
      <c r="B4868" t="s">
        <v>9744</v>
      </c>
      <c r="C4868" s="2">
        <v>46000</v>
      </c>
      <c r="D4868" s="1">
        <v>0.34444444444444444</v>
      </c>
      <c r="E4868" t="s">
        <v>70</v>
      </c>
      <c r="F4868" t="s">
        <v>48</v>
      </c>
      <c r="G4868" t="s">
        <v>162</v>
      </c>
      <c r="H4868" t="s">
        <v>22</v>
      </c>
      <c r="I4868" t="s">
        <v>23</v>
      </c>
      <c r="J4868" t="s">
        <v>24</v>
      </c>
      <c r="K4868" t="s">
        <v>8876</v>
      </c>
      <c r="L4868" t="s">
        <v>8877</v>
      </c>
      <c r="M4868">
        <v>2</v>
      </c>
      <c r="N4868">
        <v>6.4</v>
      </c>
      <c r="O4868" t="s">
        <v>28</v>
      </c>
      <c r="P4868">
        <v>2</v>
      </c>
      <c r="Q4868" t="s">
        <v>1014</v>
      </c>
      <c r="R4868" t="s">
        <v>28</v>
      </c>
      <c r="S4868">
        <v>99.46</v>
      </c>
      <c r="T4868" t="str" cm="1">
        <f t="array" ref="T4868">_xlfn.IFS(Raw_Data[[#This Row],[Call Status]]="Resolved","5",Raw_Data[[#This Row],[Call Status]]="Escalated","2",Raw_Data[[#This Row],[Call Status]]="Pending","3",Raw_Data[[#This Row],[Call Status]]="Abandoned","0")</f>
        <v>3</v>
      </c>
      <c r="U4868" t="str">
        <f>TEXT(Raw_Data[[#This Row],[Call Date]],"mmmm")</f>
        <v>December</v>
      </c>
      <c r="V4868" t="str" cm="1">
        <f t="array" ref="V4868">_xlfn.IFS(Raw_Data[[#This Row],[Customer Satisfaction]]&lt;2,"Poor",Raw_Data[[#This Row],[Customer Satisfaction]]&lt;4,"Average",Raw_Data[[#This Row],[Customer Satisfaction]]&gt;=4,"Excellent")</f>
        <v>Average</v>
      </c>
    </row>
    <row r="4869" spans="2:22" x14ac:dyDescent="0.3">
      <c r="B4869" t="s">
        <v>6083</v>
      </c>
      <c r="C4869" s="2">
        <v>45796</v>
      </c>
      <c r="D4869" s="1">
        <v>0.65208333333333335</v>
      </c>
      <c r="E4869" t="s">
        <v>66</v>
      </c>
      <c r="F4869" t="s">
        <v>34</v>
      </c>
      <c r="G4869" t="s">
        <v>250</v>
      </c>
      <c r="H4869" t="s">
        <v>2613</v>
      </c>
      <c r="I4869" t="s">
        <v>23</v>
      </c>
      <c r="J4869" t="s">
        <v>49</v>
      </c>
      <c r="K4869" t="s">
        <v>25</v>
      </c>
      <c r="L4869" t="s">
        <v>3564</v>
      </c>
      <c r="M4869">
        <v>0.9</v>
      </c>
      <c r="N4869">
        <v>13.9</v>
      </c>
      <c r="O4869" t="s">
        <v>26</v>
      </c>
      <c r="P4869">
        <v>5</v>
      </c>
      <c r="Q4869" t="s">
        <v>27</v>
      </c>
      <c r="R4869" t="s">
        <v>28</v>
      </c>
      <c r="S4869">
        <v>399.01</v>
      </c>
      <c r="T4869" t="str" cm="1">
        <f t="array" ref="T4869">_xlfn.IFS(Raw_Data[[#This Row],[Call Status]]="Resolved","5",Raw_Data[[#This Row],[Call Status]]="Escalated","2",Raw_Data[[#This Row],[Call Status]]="Pending","3",Raw_Data[[#This Row],[Call Status]]="Abandoned","0")</f>
        <v>5</v>
      </c>
      <c r="U4869" t="str">
        <f>TEXT(Raw_Data[[#This Row],[Call Date]],"mmmm")</f>
        <v>May</v>
      </c>
      <c r="V4869" t="str" cm="1">
        <f t="array" ref="V4869">_xlfn.IFS(Raw_Data[[#This Row],[Customer Satisfaction]]&lt;2,"Poor",Raw_Data[[#This Row],[Customer Satisfaction]]&lt;4,"Average",Raw_Data[[#This Row],[Customer Satisfaction]]&gt;=4,"Excellent")</f>
        <v>Excellent</v>
      </c>
    </row>
    <row r="4870" spans="2:22" x14ac:dyDescent="0.3">
      <c r="B4870" t="s">
        <v>2561</v>
      </c>
      <c r="C4870" s="2">
        <v>45767</v>
      </c>
      <c r="D4870" s="1">
        <v>0.70902777777777781</v>
      </c>
      <c r="E4870" t="s">
        <v>30</v>
      </c>
      <c r="F4870" t="s">
        <v>20</v>
      </c>
      <c r="G4870" t="s">
        <v>327</v>
      </c>
      <c r="H4870" t="s">
        <v>2392</v>
      </c>
      <c r="I4870" t="s">
        <v>1137</v>
      </c>
      <c r="J4870" t="s">
        <v>55</v>
      </c>
      <c r="K4870" t="s">
        <v>25</v>
      </c>
      <c r="L4870" t="s">
        <v>25</v>
      </c>
      <c r="M4870">
        <v>2.2000000000000002</v>
      </c>
      <c r="N4870">
        <v>2.6</v>
      </c>
      <c r="O4870" t="s">
        <v>26</v>
      </c>
      <c r="P4870">
        <v>5</v>
      </c>
      <c r="Q4870" t="s">
        <v>27</v>
      </c>
      <c r="R4870" t="s">
        <v>28</v>
      </c>
      <c r="S4870">
        <v>189.9</v>
      </c>
      <c r="T4870" t="str" cm="1">
        <f t="array" ref="T4870">_xlfn.IFS(Raw_Data[[#This Row],[Call Status]]="Resolved","5",Raw_Data[[#This Row],[Call Status]]="Escalated","2",Raw_Data[[#This Row],[Call Status]]="Pending","3",Raw_Data[[#This Row],[Call Status]]="Abandoned","0")</f>
        <v>5</v>
      </c>
      <c r="U4870" t="str">
        <f>TEXT(Raw_Data[[#This Row],[Call Date]],"mmmm")</f>
        <v>April</v>
      </c>
      <c r="V4870" t="str" cm="1">
        <f t="array" ref="V4870">_xlfn.IFS(Raw_Data[[#This Row],[Customer Satisfaction]]&lt;2,"Poor",Raw_Data[[#This Row],[Customer Satisfaction]]&lt;4,"Average",Raw_Data[[#This Row],[Customer Satisfaction]]&gt;=4,"Excellent")</f>
        <v>Excellent</v>
      </c>
    </row>
    <row r="4871" spans="2:22" x14ac:dyDescent="0.3">
      <c r="B4871" t="s">
        <v>6578</v>
      </c>
      <c r="C4871" s="2">
        <v>45840</v>
      </c>
      <c r="D4871" s="1">
        <v>0.43472222222222223</v>
      </c>
      <c r="E4871" t="s">
        <v>47</v>
      </c>
      <c r="F4871" t="s">
        <v>20</v>
      </c>
      <c r="G4871" t="s">
        <v>21</v>
      </c>
      <c r="H4871" t="s">
        <v>22</v>
      </c>
      <c r="I4871" t="s">
        <v>23</v>
      </c>
      <c r="J4871" t="s">
        <v>39</v>
      </c>
      <c r="K4871" t="s">
        <v>25</v>
      </c>
      <c r="L4871" t="s">
        <v>3561</v>
      </c>
      <c r="M4871">
        <v>8.1</v>
      </c>
      <c r="N4871">
        <v>6.9</v>
      </c>
      <c r="O4871" t="s">
        <v>26</v>
      </c>
      <c r="P4871">
        <v>0</v>
      </c>
      <c r="Q4871" t="s">
        <v>615</v>
      </c>
      <c r="R4871" t="s">
        <v>28</v>
      </c>
      <c r="S4871">
        <v>181.08</v>
      </c>
      <c r="T4871" t="str" cm="1">
        <f t="array" ref="T4871">_xlfn.IFS(Raw_Data[[#This Row],[Call Status]]="Resolved","5",Raw_Data[[#This Row],[Call Status]]="Escalated","2",Raw_Data[[#This Row],[Call Status]]="Pending","3",Raw_Data[[#This Row],[Call Status]]="Abandoned","0")</f>
        <v>5</v>
      </c>
      <c r="U4871" t="str">
        <f>TEXT(Raw_Data[[#This Row],[Call Date]],"mmmm")</f>
        <v>July</v>
      </c>
      <c r="V4871" t="str" cm="1">
        <f t="array" ref="V4871">_xlfn.IFS(Raw_Data[[#This Row],[Customer Satisfaction]]&lt;2,"Poor",Raw_Data[[#This Row],[Customer Satisfaction]]&lt;4,"Average",Raw_Data[[#This Row],[Customer Satisfaction]]&gt;=4,"Excellent")</f>
        <v>Poor</v>
      </c>
    </row>
    <row r="4872" spans="2:22" x14ac:dyDescent="0.3">
      <c r="B4872" t="s">
        <v>5549</v>
      </c>
      <c r="C4872" s="2">
        <v>45685</v>
      </c>
      <c r="D4872" s="1">
        <v>0.61458333333333337</v>
      </c>
      <c r="E4872" t="s">
        <v>70</v>
      </c>
      <c r="F4872" t="s">
        <v>38</v>
      </c>
      <c r="G4872" t="s">
        <v>21</v>
      </c>
      <c r="H4872" t="s">
        <v>2026</v>
      </c>
      <c r="I4872" t="s">
        <v>23</v>
      </c>
      <c r="J4872" t="s">
        <v>42</v>
      </c>
      <c r="K4872" t="s">
        <v>25</v>
      </c>
      <c r="L4872" t="s">
        <v>3570</v>
      </c>
      <c r="M4872">
        <v>1.7</v>
      </c>
      <c r="N4872">
        <v>6.9</v>
      </c>
      <c r="O4872" t="s">
        <v>26</v>
      </c>
      <c r="P4872">
        <v>4</v>
      </c>
      <c r="Q4872" t="s">
        <v>27</v>
      </c>
      <c r="R4872" t="s">
        <v>28</v>
      </c>
      <c r="S4872">
        <v>263.14</v>
      </c>
      <c r="T4872" t="str" cm="1">
        <f t="array" ref="T4872">_xlfn.IFS(Raw_Data[[#This Row],[Call Status]]="Resolved","5",Raw_Data[[#This Row],[Call Status]]="Escalated","2",Raw_Data[[#This Row],[Call Status]]="Pending","3",Raw_Data[[#This Row],[Call Status]]="Abandoned","0")</f>
        <v>5</v>
      </c>
      <c r="U4872" t="str">
        <f>TEXT(Raw_Data[[#This Row],[Call Date]],"mmmm")</f>
        <v>January</v>
      </c>
      <c r="V4872" t="str" cm="1">
        <f t="array" ref="V4872">_xlfn.IFS(Raw_Data[[#This Row],[Customer Satisfaction]]&lt;2,"Poor",Raw_Data[[#This Row],[Customer Satisfaction]]&lt;4,"Average",Raw_Data[[#This Row],[Customer Satisfaction]]&gt;=4,"Excellent")</f>
        <v>Excellent</v>
      </c>
    </row>
    <row r="4873" spans="2:22" x14ac:dyDescent="0.3">
      <c r="B4873" t="s">
        <v>8178</v>
      </c>
      <c r="C4873" s="2">
        <v>45854</v>
      </c>
      <c r="D4873" s="1">
        <v>0.70625000000000004</v>
      </c>
      <c r="E4873" t="s">
        <v>37</v>
      </c>
      <c r="F4873" t="s">
        <v>48</v>
      </c>
      <c r="G4873" t="s">
        <v>21</v>
      </c>
      <c r="H4873" t="s">
        <v>2026</v>
      </c>
      <c r="I4873" t="s">
        <v>23</v>
      </c>
      <c r="J4873" t="s">
        <v>49</v>
      </c>
      <c r="K4873" t="s">
        <v>16</v>
      </c>
      <c r="L4873" t="s">
        <v>16</v>
      </c>
      <c r="M4873">
        <v>3</v>
      </c>
      <c r="N4873">
        <v>6.1</v>
      </c>
      <c r="O4873" t="s">
        <v>28</v>
      </c>
      <c r="P4873">
        <v>5</v>
      </c>
      <c r="Q4873" t="s">
        <v>27</v>
      </c>
      <c r="R4873" t="s">
        <v>26</v>
      </c>
      <c r="S4873">
        <v>239.37</v>
      </c>
      <c r="T4873" t="str" cm="1">
        <f t="array" ref="T4873">_xlfn.IFS(Raw_Data[[#This Row],[Call Status]]="Resolved","5",Raw_Data[[#This Row],[Call Status]]="Escalated","2",Raw_Data[[#This Row],[Call Status]]="Pending","3",Raw_Data[[#This Row],[Call Status]]="Abandoned","0")</f>
        <v>2</v>
      </c>
      <c r="U4873" t="str">
        <f>TEXT(Raw_Data[[#This Row],[Call Date]],"mmmm")</f>
        <v>July</v>
      </c>
      <c r="V4873" t="str" cm="1">
        <f t="array" ref="V4873">_xlfn.IFS(Raw_Data[[#This Row],[Customer Satisfaction]]&lt;2,"Poor",Raw_Data[[#This Row],[Customer Satisfaction]]&lt;4,"Average",Raw_Data[[#This Row],[Customer Satisfaction]]&gt;=4,"Excellent")</f>
        <v>Excellent</v>
      </c>
    </row>
    <row r="4874" spans="2:22" x14ac:dyDescent="0.3">
      <c r="B4874" t="s">
        <v>3080</v>
      </c>
      <c r="C4874" s="2">
        <v>45848</v>
      </c>
      <c r="D4874" s="1">
        <v>0.73472222222222228</v>
      </c>
      <c r="E4874" t="s">
        <v>70</v>
      </c>
      <c r="F4874" t="s">
        <v>34</v>
      </c>
      <c r="G4874" t="s">
        <v>250</v>
      </c>
      <c r="H4874" t="s">
        <v>2026</v>
      </c>
      <c r="I4874" t="s">
        <v>23</v>
      </c>
      <c r="J4874" t="s">
        <v>39</v>
      </c>
      <c r="K4874" t="s">
        <v>25</v>
      </c>
      <c r="L4874" t="s">
        <v>25</v>
      </c>
      <c r="M4874">
        <v>2.2000000000000002</v>
      </c>
      <c r="N4874">
        <v>13</v>
      </c>
      <c r="O4874" t="s">
        <v>28</v>
      </c>
      <c r="P4874">
        <v>1</v>
      </c>
      <c r="Q4874" t="s">
        <v>1014</v>
      </c>
      <c r="R4874" t="s">
        <v>28</v>
      </c>
      <c r="S4874">
        <v>204.55</v>
      </c>
      <c r="T4874" t="str" cm="1">
        <f t="array" ref="T4874">_xlfn.IFS(Raw_Data[[#This Row],[Call Status]]="Resolved","5",Raw_Data[[#This Row],[Call Status]]="Escalated","2",Raw_Data[[#This Row],[Call Status]]="Pending","3",Raw_Data[[#This Row],[Call Status]]="Abandoned","0")</f>
        <v>5</v>
      </c>
      <c r="U4874" t="str">
        <f>TEXT(Raw_Data[[#This Row],[Call Date]],"mmmm")</f>
        <v>July</v>
      </c>
      <c r="V4874" t="str" cm="1">
        <f t="array" ref="V4874">_xlfn.IFS(Raw_Data[[#This Row],[Customer Satisfaction]]&lt;2,"Poor",Raw_Data[[#This Row],[Customer Satisfaction]]&lt;4,"Average",Raw_Data[[#This Row],[Customer Satisfaction]]&gt;=4,"Excellent")</f>
        <v>Poor</v>
      </c>
    </row>
    <row r="4875" spans="2:22" x14ac:dyDescent="0.3">
      <c r="B4875" t="s">
        <v>6253</v>
      </c>
      <c r="C4875" s="2">
        <v>45972</v>
      </c>
      <c r="D4875" s="1">
        <v>0.74652777777777779</v>
      </c>
      <c r="E4875" t="s">
        <v>66</v>
      </c>
      <c r="F4875" t="s">
        <v>38</v>
      </c>
      <c r="G4875" t="s">
        <v>162</v>
      </c>
      <c r="H4875" t="s">
        <v>22</v>
      </c>
      <c r="I4875" t="s">
        <v>23</v>
      </c>
      <c r="J4875" t="s">
        <v>45</v>
      </c>
      <c r="K4875" t="s">
        <v>25</v>
      </c>
      <c r="L4875" t="s">
        <v>3559</v>
      </c>
      <c r="M4875">
        <v>4.2</v>
      </c>
      <c r="N4875">
        <v>14.4</v>
      </c>
      <c r="O4875" t="s">
        <v>26</v>
      </c>
      <c r="P4875">
        <v>5</v>
      </c>
      <c r="Q4875" t="s">
        <v>27</v>
      </c>
      <c r="R4875" t="s">
        <v>28</v>
      </c>
      <c r="S4875">
        <v>296.88</v>
      </c>
      <c r="T4875" t="str" cm="1">
        <f t="array" ref="T4875">_xlfn.IFS(Raw_Data[[#This Row],[Call Status]]="Resolved","5",Raw_Data[[#This Row],[Call Status]]="Escalated","2",Raw_Data[[#This Row],[Call Status]]="Pending","3",Raw_Data[[#This Row],[Call Status]]="Abandoned","0")</f>
        <v>5</v>
      </c>
      <c r="U4875" t="str">
        <f>TEXT(Raw_Data[[#This Row],[Call Date]],"mmmm")</f>
        <v>November</v>
      </c>
      <c r="V4875" t="str" cm="1">
        <f t="array" ref="V4875">_xlfn.IFS(Raw_Data[[#This Row],[Customer Satisfaction]]&lt;2,"Poor",Raw_Data[[#This Row],[Customer Satisfaction]]&lt;4,"Average",Raw_Data[[#This Row],[Customer Satisfaction]]&gt;=4,"Excellent")</f>
        <v>Excellent</v>
      </c>
    </row>
    <row r="4876" spans="2:22" x14ac:dyDescent="0.3">
      <c r="B4876" t="s">
        <v>6474</v>
      </c>
      <c r="C4876" s="2">
        <v>45708</v>
      </c>
      <c r="D4876" s="1">
        <v>0.82986111111111116</v>
      </c>
      <c r="E4876" t="s">
        <v>72</v>
      </c>
      <c r="F4876" t="s">
        <v>34</v>
      </c>
      <c r="G4876" t="s">
        <v>327</v>
      </c>
      <c r="H4876" t="s">
        <v>22</v>
      </c>
      <c r="I4876" t="s">
        <v>23</v>
      </c>
      <c r="J4876" t="s">
        <v>45</v>
      </c>
      <c r="K4876" t="s">
        <v>25</v>
      </c>
      <c r="L4876" t="s">
        <v>3570</v>
      </c>
      <c r="M4876">
        <v>5.5</v>
      </c>
      <c r="N4876">
        <v>20.8</v>
      </c>
      <c r="O4876" t="s">
        <v>26</v>
      </c>
      <c r="P4876">
        <v>5</v>
      </c>
      <c r="Q4876" t="s">
        <v>27</v>
      </c>
      <c r="R4876" t="s">
        <v>28</v>
      </c>
      <c r="S4876">
        <v>82.74</v>
      </c>
      <c r="T4876" t="str" cm="1">
        <f t="array" ref="T4876">_xlfn.IFS(Raw_Data[[#This Row],[Call Status]]="Resolved","5",Raw_Data[[#This Row],[Call Status]]="Escalated","2",Raw_Data[[#This Row],[Call Status]]="Pending","3",Raw_Data[[#This Row],[Call Status]]="Abandoned","0")</f>
        <v>5</v>
      </c>
      <c r="U4876" t="str">
        <f>TEXT(Raw_Data[[#This Row],[Call Date]],"mmmm")</f>
        <v>February</v>
      </c>
      <c r="V4876" t="str" cm="1">
        <f t="array" ref="V4876">_xlfn.IFS(Raw_Data[[#This Row],[Customer Satisfaction]]&lt;2,"Poor",Raw_Data[[#This Row],[Customer Satisfaction]]&lt;4,"Average",Raw_Data[[#This Row],[Customer Satisfaction]]&gt;=4,"Excellent")</f>
        <v>Excellent</v>
      </c>
    </row>
    <row r="4877" spans="2:22" x14ac:dyDescent="0.3">
      <c r="B4877" t="s">
        <v>4523</v>
      </c>
      <c r="C4877" s="2">
        <v>45806</v>
      </c>
      <c r="D4877" s="1">
        <v>0.42569444444444443</v>
      </c>
      <c r="E4877" t="s">
        <v>57</v>
      </c>
      <c r="F4877" t="s">
        <v>38</v>
      </c>
      <c r="G4877" t="s">
        <v>162</v>
      </c>
      <c r="H4877" t="s">
        <v>22</v>
      </c>
      <c r="I4877" t="s">
        <v>1137</v>
      </c>
      <c r="J4877" t="s">
        <v>49</v>
      </c>
      <c r="K4877" t="s">
        <v>25</v>
      </c>
      <c r="L4877" t="s">
        <v>3559</v>
      </c>
      <c r="M4877">
        <v>2.6</v>
      </c>
      <c r="N4877">
        <v>15.7</v>
      </c>
      <c r="O4877" t="s">
        <v>26</v>
      </c>
      <c r="P4877">
        <v>2</v>
      </c>
      <c r="Q4877" t="s">
        <v>615</v>
      </c>
      <c r="R4877" t="s">
        <v>28</v>
      </c>
      <c r="S4877">
        <v>197.5</v>
      </c>
      <c r="T4877" t="str" cm="1">
        <f t="array" ref="T4877">_xlfn.IFS(Raw_Data[[#This Row],[Call Status]]="Resolved","5",Raw_Data[[#This Row],[Call Status]]="Escalated","2",Raw_Data[[#This Row],[Call Status]]="Pending","3",Raw_Data[[#This Row],[Call Status]]="Abandoned","0")</f>
        <v>5</v>
      </c>
      <c r="U4877" t="str">
        <f>TEXT(Raw_Data[[#This Row],[Call Date]],"mmmm")</f>
        <v>May</v>
      </c>
      <c r="V4877" t="str" cm="1">
        <f t="array" ref="V4877">_xlfn.IFS(Raw_Data[[#This Row],[Customer Satisfaction]]&lt;2,"Poor",Raw_Data[[#This Row],[Customer Satisfaction]]&lt;4,"Average",Raw_Data[[#This Row],[Customer Satisfaction]]&gt;=4,"Excellent")</f>
        <v>Average</v>
      </c>
    </row>
    <row r="4878" spans="2:22" x14ac:dyDescent="0.3">
      <c r="B4878" t="s">
        <v>8320</v>
      </c>
      <c r="C4878" s="2">
        <v>45925</v>
      </c>
      <c r="D4878" s="1">
        <v>0.8125</v>
      </c>
      <c r="E4878" t="s">
        <v>59</v>
      </c>
      <c r="F4878" t="s">
        <v>38</v>
      </c>
      <c r="G4878" t="s">
        <v>250</v>
      </c>
      <c r="H4878" t="s">
        <v>2026</v>
      </c>
      <c r="I4878" t="s">
        <v>23</v>
      </c>
      <c r="J4878" t="s">
        <v>39</v>
      </c>
      <c r="K4878" t="s">
        <v>16</v>
      </c>
      <c r="L4878" t="s">
        <v>16</v>
      </c>
      <c r="M4878">
        <v>0.4</v>
      </c>
      <c r="N4878">
        <v>13.1</v>
      </c>
      <c r="O4878" t="s">
        <v>28</v>
      </c>
      <c r="P4878">
        <v>3</v>
      </c>
      <c r="Q4878" t="s">
        <v>1014</v>
      </c>
      <c r="R4878" t="s">
        <v>26</v>
      </c>
      <c r="S4878">
        <v>93.76</v>
      </c>
      <c r="T4878" t="str" cm="1">
        <f t="array" ref="T4878">_xlfn.IFS(Raw_Data[[#This Row],[Call Status]]="Resolved","5",Raw_Data[[#This Row],[Call Status]]="Escalated","2",Raw_Data[[#This Row],[Call Status]]="Pending","3",Raw_Data[[#This Row],[Call Status]]="Abandoned","0")</f>
        <v>2</v>
      </c>
      <c r="U4878" t="str">
        <f>TEXT(Raw_Data[[#This Row],[Call Date]],"mmmm")</f>
        <v>September</v>
      </c>
      <c r="V4878" t="str" cm="1">
        <f t="array" ref="V4878">_xlfn.IFS(Raw_Data[[#This Row],[Customer Satisfaction]]&lt;2,"Poor",Raw_Data[[#This Row],[Customer Satisfaction]]&lt;4,"Average",Raw_Data[[#This Row],[Customer Satisfaction]]&gt;=4,"Excellent")</f>
        <v>Average</v>
      </c>
    </row>
    <row r="4879" spans="2:22" x14ac:dyDescent="0.3">
      <c r="B4879" t="s">
        <v>5840</v>
      </c>
      <c r="C4879" s="2">
        <v>45707</v>
      </c>
      <c r="D4879" s="1">
        <v>0.84236111111111112</v>
      </c>
      <c r="E4879" t="s">
        <v>44</v>
      </c>
      <c r="F4879" t="s">
        <v>48</v>
      </c>
      <c r="G4879" t="s">
        <v>162</v>
      </c>
      <c r="H4879" t="s">
        <v>2392</v>
      </c>
      <c r="I4879" t="s">
        <v>23</v>
      </c>
      <c r="J4879" t="s">
        <v>64</v>
      </c>
      <c r="K4879" t="s">
        <v>25</v>
      </c>
      <c r="L4879" t="s">
        <v>3570</v>
      </c>
      <c r="M4879">
        <v>4.4000000000000004</v>
      </c>
      <c r="N4879">
        <v>14.7</v>
      </c>
      <c r="O4879" t="s">
        <v>26</v>
      </c>
      <c r="P4879">
        <v>3</v>
      </c>
      <c r="Q4879" t="s">
        <v>615</v>
      </c>
      <c r="R4879" t="s">
        <v>28</v>
      </c>
      <c r="S4879">
        <v>150.51</v>
      </c>
      <c r="T4879" t="str" cm="1">
        <f t="array" ref="T4879">_xlfn.IFS(Raw_Data[[#This Row],[Call Status]]="Resolved","5",Raw_Data[[#This Row],[Call Status]]="Escalated","2",Raw_Data[[#This Row],[Call Status]]="Pending","3",Raw_Data[[#This Row],[Call Status]]="Abandoned","0")</f>
        <v>5</v>
      </c>
      <c r="U4879" t="str">
        <f>TEXT(Raw_Data[[#This Row],[Call Date]],"mmmm")</f>
        <v>February</v>
      </c>
      <c r="V4879" t="str" cm="1">
        <f t="array" ref="V4879">_xlfn.IFS(Raw_Data[[#This Row],[Customer Satisfaction]]&lt;2,"Poor",Raw_Data[[#This Row],[Customer Satisfaction]]&lt;4,"Average",Raw_Data[[#This Row],[Customer Satisfaction]]&gt;=4,"Excellent")</f>
        <v>Average</v>
      </c>
    </row>
    <row r="4880" spans="2:22" x14ac:dyDescent="0.3">
      <c r="B4880" t="s">
        <v>4631</v>
      </c>
      <c r="C4880" s="2">
        <v>45903</v>
      </c>
      <c r="D4880" s="1">
        <v>0.48749999999999999</v>
      </c>
      <c r="E4880" t="s">
        <v>108</v>
      </c>
      <c r="F4880" t="s">
        <v>48</v>
      </c>
      <c r="G4880" t="s">
        <v>327</v>
      </c>
      <c r="H4880" t="s">
        <v>22</v>
      </c>
      <c r="I4880" t="s">
        <v>1137</v>
      </c>
      <c r="J4880" t="s">
        <v>45</v>
      </c>
      <c r="K4880" t="s">
        <v>25</v>
      </c>
      <c r="L4880" t="s">
        <v>3570</v>
      </c>
      <c r="M4880">
        <v>2.9</v>
      </c>
      <c r="N4880">
        <v>8.6</v>
      </c>
      <c r="O4880" t="s">
        <v>26</v>
      </c>
      <c r="P4880">
        <v>3</v>
      </c>
      <c r="Q4880" t="s">
        <v>615</v>
      </c>
      <c r="R4880" t="s">
        <v>28</v>
      </c>
      <c r="S4880">
        <v>612.41</v>
      </c>
      <c r="T4880" t="str" cm="1">
        <f t="array" ref="T4880">_xlfn.IFS(Raw_Data[[#This Row],[Call Status]]="Resolved","5",Raw_Data[[#This Row],[Call Status]]="Escalated","2",Raw_Data[[#This Row],[Call Status]]="Pending","3",Raw_Data[[#This Row],[Call Status]]="Abandoned","0")</f>
        <v>5</v>
      </c>
      <c r="U4880" t="str">
        <f>TEXT(Raw_Data[[#This Row],[Call Date]],"mmmm")</f>
        <v>September</v>
      </c>
      <c r="V4880" t="str" cm="1">
        <f t="array" ref="V4880">_xlfn.IFS(Raw_Data[[#This Row],[Customer Satisfaction]]&lt;2,"Poor",Raw_Data[[#This Row],[Customer Satisfaction]]&lt;4,"Average",Raw_Data[[#This Row],[Customer Satisfaction]]&gt;=4,"Excellent")</f>
        <v>Average</v>
      </c>
    </row>
    <row r="4881" spans="2:22" x14ac:dyDescent="0.3">
      <c r="B4881" t="s">
        <v>9048</v>
      </c>
      <c r="C4881" s="2">
        <v>45770</v>
      </c>
      <c r="D4881" s="1">
        <v>0.47708333333333336</v>
      </c>
      <c r="E4881" t="s">
        <v>70</v>
      </c>
      <c r="F4881" t="s">
        <v>34</v>
      </c>
      <c r="G4881" t="s">
        <v>162</v>
      </c>
      <c r="H4881" t="s">
        <v>2026</v>
      </c>
      <c r="I4881" t="s">
        <v>1128</v>
      </c>
      <c r="J4881" t="s">
        <v>76</v>
      </c>
      <c r="K4881" t="s">
        <v>8876</v>
      </c>
      <c r="L4881" t="s">
        <v>8877</v>
      </c>
      <c r="M4881">
        <v>0.2</v>
      </c>
      <c r="N4881">
        <v>15</v>
      </c>
      <c r="O4881" t="s">
        <v>28</v>
      </c>
      <c r="P4881">
        <v>2</v>
      </c>
      <c r="Q4881" t="s">
        <v>1014</v>
      </c>
      <c r="R4881" t="s">
        <v>28</v>
      </c>
      <c r="S4881">
        <v>53.49</v>
      </c>
      <c r="T4881" t="str" cm="1">
        <f t="array" ref="T4881">_xlfn.IFS(Raw_Data[[#This Row],[Call Status]]="Resolved","5",Raw_Data[[#This Row],[Call Status]]="Escalated","2",Raw_Data[[#This Row],[Call Status]]="Pending","3",Raw_Data[[#This Row],[Call Status]]="Abandoned","0")</f>
        <v>3</v>
      </c>
      <c r="U4881" t="str">
        <f>TEXT(Raw_Data[[#This Row],[Call Date]],"mmmm")</f>
        <v>April</v>
      </c>
      <c r="V4881" t="str" cm="1">
        <f t="array" ref="V4881">_xlfn.IFS(Raw_Data[[#This Row],[Customer Satisfaction]]&lt;2,"Poor",Raw_Data[[#This Row],[Customer Satisfaction]]&lt;4,"Average",Raw_Data[[#This Row],[Customer Satisfaction]]&gt;=4,"Excellent")</f>
        <v>Average</v>
      </c>
    </row>
    <row r="4882" spans="2:22" x14ac:dyDescent="0.3">
      <c r="B4882" t="s">
        <v>3184</v>
      </c>
      <c r="C4882" s="2">
        <v>45827</v>
      </c>
      <c r="D4882" s="1">
        <v>0.78472222222222221</v>
      </c>
      <c r="E4882" t="s">
        <v>108</v>
      </c>
      <c r="F4882" t="s">
        <v>20</v>
      </c>
      <c r="G4882" t="s">
        <v>162</v>
      </c>
      <c r="H4882" t="s">
        <v>2026</v>
      </c>
      <c r="I4882" t="s">
        <v>23</v>
      </c>
      <c r="J4882" t="s">
        <v>45</v>
      </c>
      <c r="K4882" t="s">
        <v>25</v>
      </c>
      <c r="L4882" t="s">
        <v>25</v>
      </c>
      <c r="M4882">
        <v>0.3</v>
      </c>
      <c r="N4882">
        <v>11.4</v>
      </c>
      <c r="O4882" t="s">
        <v>26</v>
      </c>
      <c r="P4882">
        <v>0</v>
      </c>
      <c r="Q4882" t="s">
        <v>615</v>
      </c>
      <c r="R4882" t="s">
        <v>28</v>
      </c>
      <c r="S4882">
        <v>134.87</v>
      </c>
      <c r="T4882" t="str" cm="1">
        <f t="array" ref="T4882">_xlfn.IFS(Raw_Data[[#This Row],[Call Status]]="Resolved","5",Raw_Data[[#This Row],[Call Status]]="Escalated","2",Raw_Data[[#This Row],[Call Status]]="Pending","3",Raw_Data[[#This Row],[Call Status]]="Abandoned","0")</f>
        <v>5</v>
      </c>
      <c r="U4882" t="str">
        <f>TEXT(Raw_Data[[#This Row],[Call Date]],"mmmm")</f>
        <v>June</v>
      </c>
      <c r="V4882" t="str" cm="1">
        <f t="array" ref="V4882">_xlfn.IFS(Raw_Data[[#This Row],[Customer Satisfaction]]&lt;2,"Poor",Raw_Data[[#This Row],[Customer Satisfaction]]&lt;4,"Average",Raw_Data[[#This Row],[Customer Satisfaction]]&gt;=4,"Excellent")</f>
        <v>Poor</v>
      </c>
    </row>
    <row r="4883" spans="2:22" x14ac:dyDescent="0.3">
      <c r="B4883" t="s">
        <v>9207</v>
      </c>
      <c r="C4883" s="2">
        <v>45823</v>
      </c>
      <c r="D4883" s="1">
        <v>0.64930555555555558</v>
      </c>
      <c r="E4883" t="s">
        <v>84</v>
      </c>
      <c r="F4883" t="s">
        <v>34</v>
      </c>
      <c r="G4883" t="s">
        <v>327</v>
      </c>
      <c r="H4883" t="s">
        <v>2613</v>
      </c>
      <c r="I4883" t="s">
        <v>23</v>
      </c>
      <c r="J4883" t="s">
        <v>49</v>
      </c>
      <c r="K4883" t="s">
        <v>8876</v>
      </c>
      <c r="L4883" t="s">
        <v>8877</v>
      </c>
      <c r="M4883">
        <v>1.9</v>
      </c>
      <c r="N4883">
        <v>14.1</v>
      </c>
      <c r="O4883" t="s">
        <v>28</v>
      </c>
      <c r="P4883">
        <v>2</v>
      </c>
      <c r="Q4883" t="s">
        <v>1014</v>
      </c>
      <c r="R4883" t="s">
        <v>28</v>
      </c>
      <c r="S4883">
        <v>103.12</v>
      </c>
      <c r="T4883" t="str" cm="1">
        <f t="array" ref="T4883">_xlfn.IFS(Raw_Data[[#This Row],[Call Status]]="Resolved","5",Raw_Data[[#This Row],[Call Status]]="Escalated","2",Raw_Data[[#This Row],[Call Status]]="Pending","3",Raw_Data[[#This Row],[Call Status]]="Abandoned","0")</f>
        <v>3</v>
      </c>
      <c r="U4883" t="str">
        <f>TEXT(Raw_Data[[#This Row],[Call Date]],"mmmm")</f>
        <v>June</v>
      </c>
      <c r="V4883" t="str" cm="1">
        <f t="array" ref="V4883">_xlfn.IFS(Raw_Data[[#This Row],[Customer Satisfaction]]&lt;2,"Poor",Raw_Data[[#This Row],[Customer Satisfaction]]&lt;4,"Average",Raw_Data[[#This Row],[Customer Satisfaction]]&gt;=4,"Excellent")</f>
        <v>Average</v>
      </c>
    </row>
    <row r="4884" spans="2:22" x14ac:dyDescent="0.3">
      <c r="B4884" t="s">
        <v>9354</v>
      </c>
      <c r="C4884" s="2">
        <v>45671</v>
      </c>
      <c r="D4884" s="1">
        <v>0.39027777777777778</v>
      </c>
      <c r="E4884" t="s">
        <v>59</v>
      </c>
      <c r="F4884" t="s">
        <v>48</v>
      </c>
      <c r="G4884" t="s">
        <v>250</v>
      </c>
      <c r="H4884" t="s">
        <v>2026</v>
      </c>
      <c r="I4884" t="s">
        <v>23</v>
      </c>
      <c r="J4884" t="s">
        <v>49</v>
      </c>
      <c r="K4884" t="s">
        <v>8876</v>
      </c>
      <c r="L4884" t="s">
        <v>8877</v>
      </c>
      <c r="M4884">
        <v>2.2000000000000002</v>
      </c>
      <c r="N4884">
        <v>13</v>
      </c>
      <c r="O4884" t="s">
        <v>28</v>
      </c>
      <c r="P4884">
        <v>2</v>
      </c>
      <c r="Q4884" t="s">
        <v>1014</v>
      </c>
      <c r="R4884" t="s">
        <v>28</v>
      </c>
      <c r="S4884">
        <v>82.07</v>
      </c>
      <c r="T4884" t="str" cm="1">
        <f t="array" ref="T4884">_xlfn.IFS(Raw_Data[[#This Row],[Call Status]]="Resolved","5",Raw_Data[[#This Row],[Call Status]]="Escalated","2",Raw_Data[[#This Row],[Call Status]]="Pending","3",Raw_Data[[#This Row],[Call Status]]="Abandoned","0")</f>
        <v>3</v>
      </c>
      <c r="U4884" t="str">
        <f>TEXT(Raw_Data[[#This Row],[Call Date]],"mmmm")</f>
        <v>January</v>
      </c>
      <c r="V4884" t="str" cm="1">
        <f t="array" ref="V4884">_xlfn.IFS(Raw_Data[[#This Row],[Customer Satisfaction]]&lt;2,"Poor",Raw_Data[[#This Row],[Customer Satisfaction]]&lt;4,"Average",Raw_Data[[#This Row],[Customer Satisfaction]]&gt;=4,"Excellent")</f>
        <v>Average</v>
      </c>
    </row>
    <row r="4885" spans="2:22" x14ac:dyDescent="0.3">
      <c r="B4885" t="s">
        <v>4237</v>
      </c>
      <c r="C4885" s="2">
        <v>45860</v>
      </c>
      <c r="D4885" s="1">
        <v>0.72291666666666665</v>
      </c>
      <c r="E4885" t="s">
        <v>30</v>
      </c>
      <c r="F4885" t="s">
        <v>34</v>
      </c>
      <c r="G4885" t="s">
        <v>162</v>
      </c>
      <c r="H4885" t="s">
        <v>2613</v>
      </c>
      <c r="I4885" t="s">
        <v>1130</v>
      </c>
      <c r="J4885" t="s">
        <v>45</v>
      </c>
      <c r="K4885" t="s">
        <v>25</v>
      </c>
      <c r="L4885" t="s">
        <v>3564</v>
      </c>
      <c r="M4885">
        <v>2.6</v>
      </c>
      <c r="N4885">
        <v>7.7</v>
      </c>
      <c r="O4885" t="s">
        <v>26</v>
      </c>
      <c r="P4885">
        <v>5</v>
      </c>
      <c r="Q4885" t="s">
        <v>27</v>
      </c>
      <c r="R4885" t="s">
        <v>28</v>
      </c>
      <c r="S4885">
        <v>456.49</v>
      </c>
      <c r="T4885" t="str" cm="1">
        <f t="array" ref="T4885">_xlfn.IFS(Raw_Data[[#This Row],[Call Status]]="Resolved","5",Raw_Data[[#This Row],[Call Status]]="Escalated","2",Raw_Data[[#This Row],[Call Status]]="Pending","3",Raw_Data[[#This Row],[Call Status]]="Abandoned","0")</f>
        <v>5</v>
      </c>
      <c r="U4885" t="str">
        <f>TEXT(Raw_Data[[#This Row],[Call Date]],"mmmm")</f>
        <v>July</v>
      </c>
      <c r="V4885" t="str" cm="1">
        <f t="array" ref="V4885">_xlfn.IFS(Raw_Data[[#This Row],[Customer Satisfaction]]&lt;2,"Poor",Raw_Data[[#This Row],[Customer Satisfaction]]&lt;4,"Average",Raw_Data[[#This Row],[Customer Satisfaction]]&gt;=4,"Excellent")</f>
        <v>Excellent</v>
      </c>
    </row>
    <row r="4886" spans="2:22" x14ac:dyDescent="0.3">
      <c r="B4886" t="s">
        <v>4691</v>
      </c>
      <c r="C4886" s="2">
        <v>45945</v>
      </c>
      <c r="D4886" s="1">
        <v>0.39583333333333331</v>
      </c>
      <c r="E4886" t="s">
        <v>63</v>
      </c>
      <c r="F4886" t="s">
        <v>48</v>
      </c>
      <c r="G4886" t="s">
        <v>162</v>
      </c>
      <c r="H4886" t="s">
        <v>22</v>
      </c>
      <c r="I4886" t="s">
        <v>1137</v>
      </c>
      <c r="J4886" t="s">
        <v>76</v>
      </c>
      <c r="K4886" t="s">
        <v>25</v>
      </c>
      <c r="L4886" t="s">
        <v>3570</v>
      </c>
      <c r="M4886">
        <v>4.9000000000000004</v>
      </c>
      <c r="N4886">
        <v>10.5</v>
      </c>
      <c r="O4886" t="s">
        <v>26</v>
      </c>
      <c r="P4886">
        <v>5</v>
      </c>
      <c r="Q4886" t="s">
        <v>27</v>
      </c>
      <c r="R4886" t="s">
        <v>28</v>
      </c>
      <c r="S4886">
        <v>474.61</v>
      </c>
      <c r="T4886" t="str" cm="1">
        <f t="array" ref="T4886">_xlfn.IFS(Raw_Data[[#This Row],[Call Status]]="Resolved","5",Raw_Data[[#This Row],[Call Status]]="Escalated","2",Raw_Data[[#This Row],[Call Status]]="Pending","3",Raw_Data[[#This Row],[Call Status]]="Abandoned","0")</f>
        <v>5</v>
      </c>
      <c r="U4886" t="str">
        <f>TEXT(Raw_Data[[#This Row],[Call Date]],"mmmm")</f>
        <v>October</v>
      </c>
      <c r="V4886" t="str" cm="1">
        <f t="array" ref="V4886">_xlfn.IFS(Raw_Data[[#This Row],[Customer Satisfaction]]&lt;2,"Poor",Raw_Data[[#This Row],[Customer Satisfaction]]&lt;4,"Average",Raw_Data[[#This Row],[Customer Satisfaction]]&gt;=4,"Excellent")</f>
        <v>Excellent</v>
      </c>
    </row>
    <row r="4887" spans="2:22" x14ac:dyDescent="0.3">
      <c r="B4887" t="s">
        <v>3238</v>
      </c>
      <c r="C4887" s="2">
        <v>45846</v>
      </c>
      <c r="D4887" s="1">
        <v>0.65833333333333333</v>
      </c>
      <c r="E4887" t="s">
        <v>57</v>
      </c>
      <c r="F4887" t="s">
        <v>38</v>
      </c>
      <c r="G4887" t="s">
        <v>21</v>
      </c>
      <c r="H4887" t="s">
        <v>2026</v>
      </c>
      <c r="I4887" t="s">
        <v>23</v>
      </c>
      <c r="J4887" t="s">
        <v>31</v>
      </c>
      <c r="K4887" t="s">
        <v>25</v>
      </c>
      <c r="L4887" t="s">
        <v>25</v>
      </c>
      <c r="M4887">
        <v>0.5</v>
      </c>
      <c r="N4887">
        <v>11.1</v>
      </c>
      <c r="O4887" t="s">
        <v>26</v>
      </c>
      <c r="P4887">
        <v>3</v>
      </c>
      <c r="Q4887" t="s">
        <v>615</v>
      </c>
      <c r="R4887" t="s">
        <v>28</v>
      </c>
      <c r="S4887">
        <v>61.17</v>
      </c>
      <c r="T4887" t="str" cm="1">
        <f t="array" ref="T4887">_xlfn.IFS(Raw_Data[[#This Row],[Call Status]]="Resolved","5",Raw_Data[[#This Row],[Call Status]]="Escalated","2",Raw_Data[[#This Row],[Call Status]]="Pending","3",Raw_Data[[#This Row],[Call Status]]="Abandoned","0")</f>
        <v>5</v>
      </c>
      <c r="U4887" t="str">
        <f>TEXT(Raw_Data[[#This Row],[Call Date]],"mmmm")</f>
        <v>July</v>
      </c>
      <c r="V4887" t="str" cm="1">
        <f t="array" ref="V4887">_xlfn.IFS(Raw_Data[[#This Row],[Customer Satisfaction]]&lt;2,"Poor",Raw_Data[[#This Row],[Customer Satisfaction]]&lt;4,"Average",Raw_Data[[#This Row],[Customer Satisfaction]]&gt;=4,"Excellent")</f>
        <v>Average</v>
      </c>
    </row>
    <row r="4888" spans="2:22" x14ac:dyDescent="0.3">
      <c r="B4888" t="s">
        <v>2225</v>
      </c>
      <c r="C4888" s="2">
        <v>45812</v>
      </c>
      <c r="D4888" s="1">
        <v>0.56736111111111109</v>
      </c>
      <c r="E4888" t="s">
        <v>91</v>
      </c>
      <c r="F4888" t="s">
        <v>38</v>
      </c>
      <c r="G4888" t="s">
        <v>250</v>
      </c>
      <c r="H4888" t="s">
        <v>2026</v>
      </c>
      <c r="I4888" t="s">
        <v>1128</v>
      </c>
      <c r="J4888" t="s">
        <v>76</v>
      </c>
      <c r="K4888" t="s">
        <v>25</v>
      </c>
      <c r="L4888" t="s">
        <v>25</v>
      </c>
      <c r="M4888">
        <v>1</v>
      </c>
      <c r="N4888">
        <v>7</v>
      </c>
      <c r="O4888" t="s">
        <v>28</v>
      </c>
      <c r="P4888">
        <v>4</v>
      </c>
      <c r="Q4888" t="s">
        <v>27</v>
      </c>
      <c r="R4888" t="s">
        <v>28</v>
      </c>
      <c r="S4888">
        <v>56.11</v>
      </c>
      <c r="T4888" t="str" cm="1">
        <f t="array" ref="T4888">_xlfn.IFS(Raw_Data[[#This Row],[Call Status]]="Resolved","5",Raw_Data[[#This Row],[Call Status]]="Escalated","2",Raw_Data[[#This Row],[Call Status]]="Pending","3",Raw_Data[[#This Row],[Call Status]]="Abandoned","0")</f>
        <v>5</v>
      </c>
      <c r="U4888" t="str">
        <f>TEXT(Raw_Data[[#This Row],[Call Date]],"mmmm")</f>
        <v>June</v>
      </c>
      <c r="V4888" t="str" cm="1">
        <f t="array" ref="V4888">_xlfn.IFS(Raw_Data[[#This Row],[Customer Satisfaction]]&lt;2,"Poor",Raw_Data[[#This Row],[Customer Satisfaction]]&lt;4,"Average",Raw_Data[[#This Row],[Customer Satisfaction]]&gt;=4,"Excellent")</f>
        <v>Excellent</v>
      </c>
    </row>
    <row r="4889" spans="2:22" x14ac:dyDescent="0.3">
      <c r="B4889" t="s">
        <v>1825</v>
      </c>
      <c r="C4889" s="2">
        <v>45712</v>
      </c>
      <c r="D4889" s="1">
        <v>0.77986111111111112</v>
      </c>
      <c r="E4889" t="s">
        <v>84</v>
      </c>
      <c r="F4889" t="s">
        <v>20</v>
      </c>
      <c r="G4889" t="s">
        <v>327</v>
      </c>
      <c r="H4889" t="s">
        <v>22</v>
      </c>
      <c r="I4889" t="s">
        <v>1137</v>
      </c>
      <c r="J4889" t="s">
        <v>45</v>
      </c>
      <c r="K4889" t="s">
        <v>25</v>
      </c>
      <c r="L4889" t="s">
        <v>25</v>
      </c>
      <c r="M4889">
        <v>3.9</v>
      </c>
      <c r="N4889">
        <v>7.5</v>
      </c>
      <c r="O4889" t="s">
        <v>26</v>
      </c>
      <c r="P4889">
        <v>5</v>
      </c>
      <c r="Q4889" t="s">
        <v>27</v>
      </c>
      <c r="R4889" t="s">
        <v>28</v>
      </c>
      <c r="S4889">
        <v>576.21</v>
      </c>
      <c r="T4889" t="str" cm="1">
        <f t="array" ref="T4889">_xlfn.IFS(Raw_Data[[#This Row],[Call Status]]="Resolved","5",Raw_Data[[#This Row],[Call Status]]="Escalated","2",Raw_Data[[#This Row],[Call Status]]="Pending","3",Raw_Data[[#This Row],[Call Status]]="Abandoned","0")</f>
        <v>5</v>
      </c>
      <c r="U4889" t="str">
        <f>TEXT(Raw_Data[[#This Row],[Call Date]],"mmmm")</f>
        <v>February</v>
      </c>
      <c r="V4889" t="str" cm="1">
        <f t="array" ref="V4889">_xlfn.IFS(Raw_Data[[#This Row],[Customer Satisfaction]]&lt;2,"Poor",Raw_Data[[#This Row],[Customer Satisfaction]]&lt;4,"Average",Raw_Data[[#This Row],[Customer Satisfaction]]&gt;=4,"Excellent")</f>
        <v>Excellent</v>
      </c>
    </row>
    <row r="4890" spans="2:22" x14ac:dyDescent="0.3">
      <c r="B4890" t="s">
        <v>8509</v>
      </c>
      <c r="C4890" s="2">
        <v>45839</v>
      </c>
      <c r="D4890" s="1">
        <v>0.47638888888888886</v>
      </c>
      <c r="E4890" t="s">
        <v>59</v>
      </c>
      <c r="F4890" t="s">
        <v>38</v>
      </c>
      <c r="G4890" t="s">
        <v>327</v>
      </c>
      <c r="H4890" t="s">
        <v>22</v>
      </c>
      <c r="I4890" t="s">
        <v>23</v>
      </c>
      <c r="J4890" t="s">
        <v>49</v>
      </c>
      <c r="K4890" t="s">
        <v>16</v>
      </c>
      <c r="L4890" t="s">
        <v>16</v>
      </c>
      <c r="M4890">
        <v>1.7</v>
      </c>
      <c r="N4890">
        <v>11.7</v>
      </c>
      <c r="O4890" t="s">
        <v>28</v>
      </c>
      <c r="P4890">
        <v>2</v>
      </c>
      <c r="Q4890" t="s">
        <v>1014</v>
      </c>
      <c r="R4890" t="s">
        <v>26</v>
      </c>
      <c r="S4890">
        <v>341.45</v>
      </c>
      <c r="T4890" t="str" cm="1">
        <f t="array" ref="T4890">_xlfn.IFS(Raw_Data[[#This Row],[Call Status]]="Resolved","5",Raw_Data[[#This Row],[Call Status]]="Escalated","2",Raw_Data[[#This Row],[Call Status]]="Pending","3",Raw_Data[[#This Row],[Call Status]]="Abandoned","0")</f>
        <v>2</v>
      </c>
      <c r="U4890" t="str">
        <f>TEXT(Raw_Data[[#This Row],[Call Date]],"mmmm")</f>
        <v>July</v>
      </c>
      <c r="V4890" t="str" cm="1">
        <f t="array" ref="V4890">_xlfn.IFS(Raw_Data[[#This Row],[Customer Satisfaction]]&lt;2,"Poor",Raw_Data[[#This Row],[Customer Satisfaction]]&lt;4,"Average",Raw_Data[[#This Row],[Customer Satisfaction]]&gt;=4,"Excellent")</f>
        <v>Average</v>
      </c>
    </row>
    <row r="4891" spans="2:22" x14ac:dyDescent="0.3">
      <c r="B4891" t="s">
        <v>8982</v>
      </c>
      <c r="C4891" s="2">
        <v>45867</v>
      </c>
      <c r="D4891" s="1">
        <v>0.51041666666666663</v>
      </c>
      <c r="E4891" t="s">
        <v>100</v>
      </c>
      <c r="F4891" t="s">
        <v>48</v>
      </c>
      <c r="G4891" t="s">
        <v>250</v>
      </c>
      <c r="H4891" t="s">
        <v>2613</v>
      </c>
      <c r="I4891" t="s">
        <v>1128</v>
      </c>
      <c r="J4891" t="s">
        <v>24</v>
      </c>
      <c r="K4891" t="s">
        <v>8876</v>
      </c>
      <c r="L4891" t="s">
        <v>8877</v>
      </c>
      <c r="M4891">
        <v>3</v>
      </c>
      <c r="N4891">
        <v>10.7</v>
      </c>
      <c r="O4891" t="s">
        <v>28</v>
      </c>
      <c r="P4891">
        <v>3</v>
      </c>
      <c r="Q4891" t="s">
        <v>615</v>
      </c>
      <c r="R4891" t="s">
        <v>26</v>
      </c>
      <c r="S4891">
        <v>55.79</v>
      </c>
      <c r="T4891" t="str" cm="1">
        <f t="array" ref="T4891">_xlfn.IFS(Raw_Data[[#This Row],[Call Status]]="Resolved","5",Raw_Data[[#This Row],[Call Status]]="Escalated","2",Raw_Data[[#This Row],[Call Status]]="Pending","3",Raw_Data[[#This Row],[Call Status]]="Abandoned","0")</f>
        <v>3</v>
      </c>
      <c r="U4891" t="str">
        <f>TEXT(Raw_Data[[#This Row],[Call Date]],"mmmm")</f>
        <v>July</v>
      </c>
      <c r="V4891" t="str" cm="1">
        <f t="array" ref="V4891">_xlfn.IFS(Raw_Data[[#This Row],[Customer Satisfaction]]&lt;2,"Poor",Raw_Data[[#This Row],[Customer Satisfaction]]&lt;4,"Average",Raw_Data[[#This Row],[Customer Satisfaction]]&gt;=4,"Excellent")</f>
        <v>Average</v>
      </c>
    </row>
    <row r="4892" spans="2:22" x14ac:dyDescent="0.3">
      <c r="B4892" t="s">
        <v>518</v>
      </c>
      <c r="C4892" s="2">
        <v>45732</v>
      </c>
      <c r="D4892" s="1">
        <v>0.56736111111111109</v>
      </c>
      <c r="E4892" t="s">
        <v>57</v>
      </c>
      <c r="F4892" t="s">
        <v>48</v>
      </c>
      <c r="G4892" t="s">
        <v>162</v>
      </c>
      <c r="H4892" t="s">
        <v>22</v>
      </c>
      <c r="I4892" t="s">
        <v>23</v>
      </c>
      <c r="J4892" t="s">
        <v>76</v>
      </c>
      <c r="K4892" t="s">
        <v>25</v>
      </c>
      <c r="L4892" t="s">
        <v>25</v>
      </c>
      <c r="M4892">
        <v>1.8</v>
      </c>
      <c r="N4892">
        <v>10.4</v>
      </c>
      <c r="O4892" t="s">
        <v>26</v>
      </c>
      <c r="P4892">
        <v>4</v>
      </c>
      <c r="Q4892" t="s">
        <v>27</v>
      </c>
      <c r="R4892" t="s">
        <v>28</v>
      </c>
      <c r="S4892">
        <v>105.93</v>
      </c>
      <c r="T4892" t="str" cm="1">
        <f t="array" ref="T4892">_xlfn.IFS(Raw_Data[[#This Row],[Call Status]]="Resolved","5",Raw_Data[[#This Row],[Call Status]]="Escalated","2",Raw_Data[[#This Row],[Call Status]]="Pending","3",Raw_Data[[#This Row],[Call Status]]="Abandoned","0")</f>
        <v>5</v>
      </c>
      <c r="U4892" t="str">
        <f>TEXT(Raw_Data[[#This Row],[Call Date]],"mmmm")</f>
        <v>March</v>
      </c>
      <c r="V4892" t="str" cm="1">
        <f t="array" ref="V4892">_xlfn.IFS(Raw_Data[[#This Row],[Customer Satisfaction]]&lt;2,"Poor",Raw_Data[[#This Row],[Customer Satisfaction]]&lt;4,"Average",Raw_Data[[#This Row],[Customer Satisfaction]]&gt;=4,"Excellent")</f>
        <v>Excellent</v>
      </c>
    </row>
    <row r="4893" spans="2:22" x14ac:dyDescent="0.3">
      <c r="B4893" t="s">
        <v>8371</v>
      </c>
      <c r="C4893" s="2">
        <v>45934</v>
      </c>
      <c r="D4893" s="1">
        <v>0.38333333333333336</v>
      </c>
      <c r="E4893" t="s">
        <v>33</v>
      </c>
      <c r="F4893" t="s">
        <v>48</v>
      </c>
      <c r="G4893" t="s">
        <v>327</v>
      </c>
      <c r="H4893" t="s">
        <v>2026</v>
      </c>
      <c r="I4893" t="s">
        <v>23</v>
      </c>
      <c r="J4893" t="s">
        <v>55</v>
      </c>
      <c r="K4893" t="s">
        <v>16</v>
      </c>
      <c r="L4893" t="s">
        <v>16</v>
      </c>
      <c r="M4893">
        <v>2.1</v>
      </c>
      <c r="N4893">
        <v>5</v>
      </c>
      <c r="O4893" t="s">
        <v>28</v>
      </c>
      <c r="P4893">
        <v>2</v>
      </c>
      <c r="Q4893" t="s">
        <v>1014</v>
      </c>
      <c r="R4893" t="s">
        <v>26</v>
      </c>
      <c r="S4893">
        <v>191.6</v>
      </c>
      <c r="T4893" t="str" cm="1">
        <f t="array" ref="T4893">_xlfn.IFS(Raw_Data[[#This Row],[Call Status]]="Resolved","5",Raw_Data[[#This Row],[Call Status]]="Escalated","2",Raw_Data[[#This Row],[Call Status]]="Pending","3",Raw_Data[[#This Row],[Call Status]]="Abandoned","0")</f>
        <v>2</v>
      </c>
      <c r="U4893" t="str">
        <f>TEXT(Raw_Data[[#This Row],[Call Date]],"mmmm")</f>
        <v>October</v>
      </c>
      <c r="V4893" t="str" cm="1">
        <f t="array" ref="V4893">_xlfn.IFS(Raw_Data[[#This Row],[Customer Satisfaction]]&lt;2,"Poor",Raw_Data[[#This Row],[Customer Satisfaction]]&lt;4,"Average",Raw_Data[[#This Row],[Customer Satisfaction]]&gt;=4,"Excellent")</f>
        <v>Average</v>
      </c>
    </row>
    <row r="4894" spans="2:22" x14ac:dyDescent="0.3">
      <c r="B4894" t="s">
        <v>1954</v>
      </c>
      <c r="C4894" s="2">
        <v>45790</v>
      </c>
      <c r="D4894" s="1">
        <v>0.54166666666666663</v>
      </c>
      <c r="E4894" t="s">
        <v>30</v>
      </c>
      <c r="F4894" t="s">
        <v>34</v>
      </c>
      <c r="G4894" t="s">
        <v>162</v>
      </c>
      <c r="H4894" t="s">
        <v>22</v>
      </c>
      <c r="I4894" t="s">
        <v>1128</v>
      </c>
      <c r="J4894" t="s">
        <v>35</v>
      </c>
      <c r="K4894" t="s">
        <v>25</v>
      </c>
      <c r="L4894" t="s">
        <v>25</v>
      </c>
      <c r="M4894">
        <v>5</v>
      </c>
      <c r="N4894">
        <v>14.1</v>
      </c>
      <c r="O4894" t="s">
        <v>26</v>
      </c>
      <c r="P4894">
        <v>5</v>
      </c>
      <c r="Q4894" t="s">
        <v>27</v>
      </c>
      <c r="R4894" t="s">
        <v>28</v>
      </c>
      <c r="S4894">
        <v>70.45</v>
      </c>
      <c r="T4894" t="str" cm="1">
        <f t="array" ref="T4894">_xlfn.IFS(Raw_Data[[#This Row],[Call Status]]="Resolved","5",Raw_Data[[#This Row],[Call Status]]="Escalated","2",Raw_Data[[#This Row],[Call Status]]="Pending","3",Raw_Data[[#This Row],[Call Status]]="Abandoned","0")</f>
        <v>5</v>
      </c>
      <c r="U4894" t="str">
        <f>TEXT(Raw_Data[[#This Row],[Call Date]],"mmmm")</f>
        <v>May</v>
      </c>
      <c r="V4894" t="str" cm="1">
        <f t="array" ref="V4894">_xlfn.IFS(Raw_Data[[#This Row],[Customer Satisfaction]]&lt;2,"Poor",Raw_Data[[#This Row],[Customer Satisfaction]]&lt;4,"Average",Raw_Data[[#This Row],[Customer Satisfaction]]&gt;=4,"Excellent")</f>
        <v>Excellent</v>
      </c>
    </row>
    <row r="4895" spans="2:22" x14ac:dyDescent="0.3">
      <c r="B4895" t="s">
        <v>1720</v>
      </c>
      <c r="C4895" s="2">
        <v>46000</v>
      </c>
      <c r="D4895" s="1">
        <v>0.71319444444444446</v>
      </c>
      <c r="E4895" t="s">
        <v>37</v>
      </c>
      <c r="F4895" t="s">
        <v>20</v>
      </c>
      <c r="G4895" t="s">
        <v>21</v>
      </c>
      <c r="H4895" t="s">
        <v>22</v>
      </c>
      <c r="I4895" t="s">
        <v>1130</v>
      </c>
      <c r="J4895" t="s">
        <v>31</v>
      </c>
      <c r="K4895" t="s">
        <v>25</v>
      </c>
      <c r="L4895" t="s">
        <v>25</v>
      </c>
      <c r="M4895">
        <v>10.1</v>
      </c>
      <c r="N4895">
        <v>8.9</v>
      </c>
      <c r="O4895" t="s">
        <v>26</v>
      </c>
      <c r="P4895">
        <v>5</v>
      </c>
      <c r="Q4895" t="s">
        <v>27</v>
      </c>
      <c r="R4895" t="s">
        <v>28</v>
      </c>
      <c r="S4895">
        <v>510.92</v>
      </c>
      <c r="T4895" t="str" cm="1">
        <f t="array" ref="T4895">_xlfn.IFS(Raw_Data[[#This Row],[Call Status]]="Resolved","5",Raw_Data[[#This Row],[Call Status]]="Escalated","2",Raw_Data[[#This Row],[Call Status]]="Pending","3",Raw_Data[[#This Row],[Call Status]]="Abandoned","0")</f>
        <v>5</v>
      </c>
      <c r="U4895" t="str">
        <f>TEXT(Raw_Data[[#This Row],[Call Date]],"mmmm")</f>
        <v>December</v>
      </c>
      <c r="V4895" t="str" cm="1">
        <f t="array" ref="V4895">_xlfn.IFS(Raw_Data[[#This Row],[Customer Satisfaction]]&lt;2,"Poor",Raw_Data[[#This Row],[Customer Satisfaction]]&lt;4,"Average",Raw_Data[[#This Row],[Customer Satisfaction]]&gt;=4,"Excellent")</f>
        <v>Excellent</v>
      </c>
    </row>
    <row r="4896" spans="2:22" x14ac:dyDescent="0.3">
      <c r="B4896" t="s">
        <v>453</v>
      </c>
      <c r="C4896" s="2">
        <v>45716</v>
      </c>
      <c r="D4896" s="1">
        <v>0.77847222222222223</v>
      </c>
      <c r="E4896" t="s">
        <v>108</v>
      </c>
      <c r="F4896" t="s">
        <v>34</v>
      </c>
      <c r="G4896" t="s">
        <v>327</v>
      </c>
      <c r="H4896" t="s">
        <v>22</v>
      </c>
      <c r="I4896" t="s">
        <v>23</v>
      </c>
      <c r="J4896" t="s">
        <v>24</v>
      </c>
      <c r="K4896" t="s">
        <v>25</v>
      </c>
      <c r="L4896" t="s">
        <v>25</v>
      </c>
      <c r="M4896">
        <v>7.6</v>
      </c>
      <c r="N4896">
        <v>18.600000000000001</v>
      </c>
      <c r="O4896" t="s">
        <v>28</v>
      </c>
      <c r="P4896">
        <v>4</v>
      </c>
      <c r="Q4896" t="s">
        <v>27</v>
      </c>
      <c r="R4896" t="s">
        <v>28</v>
      </c>
      <c r="S4896">
        <v>227.92</v>
      </c>
      <c r="T4896" t="str" cm="1">
        <f t="array" ref="T4896">_xlfn.IFS(Raw_Data[[#This Row],[Call Status]]="Resolved","5",Raw_Data[[#This Row],[Call Status]]="Escalated","2",Raw_Data[[#This Row],[Call Status]]="Pending","3",Raw_Data[[#This Row],[Call Status]]="Abandoned","0")</f>
        <v>5</v>
      </c>
      <c r="U4896" t="str">
        <f>TEXT(Raw_Data[[#This Row],[Call Date]],"mmmm")</f>
        <v>February</v>
      </c>
      <c r="V4896" t="str" cm="1">
        <f t="array" ref="V4896">_xlfn.IFS(Raw_Data[[#This Row],[Customer Satisfaction]]&lt;2,"Poor",Raw_Data[[#This Row],[Customer Satisfaction]]&lt;4,"Average",Raw_Data[[#This Row],[Customer Satisfaction]]&gt;=4,"Excellent")</f>
        <v>Excellent</v>
      </c>
    </row>
    <row r="4897" spans="2:22" x14ac:dyDescent="0.3">
      <c r="B4897" t="s">
        <v>1005</v>
      </c>
      <c r="C4897" s="2">
        <v>46002</v>
      </c>
      <c r="D4897" s="1">
        <v>0.51944444444444449</v>
      </c>
      <c r="E4897" t="s">
        <v>37</v>
      </c>
      <c r="F4897" t="s">
        <v>34</v>
      </c>
      <c r="G4897" t="s">
        <v>250</v>
      </c>
      <c r="H4897" t="s">
        <v>22</v>
      </c>
      <c r="I4897" t="s">
        <v>23</v>
      </c>
      <c r="J4897" t="s">
        <v>76</v>
      </c>
      <c r="K4897" t="s">
        <v>25</v>
      </c>
      <c r="L4897" t="s">
        <v>25</v>
      </c>
      <c r="M4897">
        <v>10.8</v>
      </c>
      <c r="N4897">
        <v>4.5</v>
      </c>
      <c r="O4897" t="s">
        <v>26</v>
      </c>
      <c r="P4897">
        <v>3</v>
      </c>
      <c r="Q4897" t="s">
        <v>615</v>
      </c>
      <c r="R4897" t="s">
        <v>28</v>
      </c>
      <c r="S4897">
        <v>28.85</v>
      </c>
      <c r="T4897" t="str" cm="1">
        <f t="array" ref="T4897">_xlfn.IFS(Raw_Data[[#This Row],[Call Status]]="Resolved","5",Raw_Data[[#This Row],[Call Status]]="Escalated","2",Raw_Data[[#This Row],[Call Status]]="Pending","3",Raw_Data[[#This Row],[Call Status]]="Abandoned","0")</f>
        <v>5</v>
      </c>
      <c r="U4897" t="str">
        <f>TEXT(Raw_Data[[#This Row],[Call Date]],"mmmm")</f>
        <v>December</v>
      </c>
      <c r="V4897" t="str" cm="1">
        <f t="array" ref="V4897">_xlfn.IFS(Raw_Data[[#This Row],[Customer Satisfaction]]&lt;2,"Poor",Raw_Data[[#This Row],[Customer Satisfaction]]&lt;4,"Average",Raw_Data[[#This Row],[Customer Satisfaction]]&gt;=4,"Excellent")</f>
        <v>Average</v>
      </c>
    </row>
    <row r="4898" spans="2:22" x14ac:dyDescent="0.3">
      <c r="B4898" t="s">
        <v>9145</v>
      </c>
      <c r="C4898" s="2">
        <v>45839</v>
      </c>
      <c r="D4898" s="1">
        <v>0.44791666666666669</v>
      </c>
      <c r="E4898" t="s">
        <v>66</v>
      </c>
      <c r="F4898" t="s">
        <v>34</v>
      </c>
      <c r="G4898" t="s">
        <v>250</v>
      </c>
      <c r="H4898" t="s">
        <v>2392</v>
      </c>
      <c r="I4898" t="s">
        <v>23</v>
      </c>
      <c r="J4898" t="s">
        <v>76</v>
      </c>
      <c r="K4898" t="s">
        <v>8876</v>
      </c>
      <c r="L4898" t="s">
        <v>8877</v>
      </c>
      <c r="M4898">
        <v>5.2</v>
      </c>
      <c r="N4898">
        <v>12.1</v>
      </c>
      <c r="O4898" t="s">
        <v>28</v>
      </c>
      <c r="P4898">
        <v>1</v>
      </c>
      <c r="Q4898" t="s">
        <v>1014</v>
      </c>
      <c r="R4898" t="s">
        <v>28</v>
      </c>
      <c r="S4898">
        <v>267.10000000000002</v>
      </c>
      <c r="T4898" t="str" cm="1">
        <f t="array" ref="T4898">_xlfn.IFS(Raw_Data[[#This Row],[Call Status]]="Resolved","5",Raw_Data[[#This Row],[Call Status]]="Escalated","2",Raw_Data[[#This Row],[Call Status]]="Pending","3",Raw_Data[[#This Row],[Call Status]]="Abandoned","0")</f>
        <v>3</v>
      </c>
      <c r="U4898" t="str">
        <f>TEXT(Raw_Data[[#This Row],[Call Date]],"mmmm")</f>
        <v>July</v>
      </c>
      <c r="V4898" t="str" cm="1">
        <f t="array" ref="V4898">_xlfn.IFS(Raw_Data[[#This Row],[Customer Satisfaction]]&lt;2,"Poor",Raw_Data[[#This Row],[Customer Satisfaction]]&lt;4,"Average",Raw_Data[[#This Row],[Customer Satisfaction]]&gt;=4,"Excellent")</f>
        <v>Poor</v>
      </c>
    </row>
    <row r="4899" spans="2:22" x14ac:dyDescent="0.3">
      <c r="B4899" t="s">
        <v>4121</v>
      </c>
      <c r="C4899" s="2">
        <v>45996</v>
      </c>
      <c r="D4899" s="1">
        <v>0.88611111111111107</v>
      </c>
      <c r="E4899" t="s">
        <v>84</v>
      </c>
      <c r="F4899" t="s">
        <v>38</v>
      </c>
      <c r="G4899" t="s">
        <v>250</v>
      </c>
      <c r="H4899" t="s">
        <v>2392</v>
      </c>
      <c r="I4899" t="s">
        <v>1137</v>
      </c>
      <c r="J4899" t="s">
        <v>35</v>
      </c>
      <c r="K4899" t="s">
        <v>25</v>
      </c>
      <c r="L4899" t="s">
        <v>3570</v>
      </c>
      <c r="M4899">
        <v>1.3</v>
      </c>
      <c r="N4899">
        <v>11.1</v>
      </c>
      <c r="O4899" t="s">
        <v>26</v>
      </c>
      <c r="P4899">
        <v>3</v>
      </c>
      <c r="Q4899" t="s">
        <v>615</v>
      </c>
      <c r="R4899" t="s">
        <v>28</v>
      </c>
      <c r="S4899">
        <v>180.39</v>
      </c>
      <c r="T4899" t="str" cm="1">
        <f t="array" ref="T4899">_xlfn.IFS(Raw_Data[[#This Row],[Call Status]]="Resolved","5",Raw_Data[[#This Row],[Call Status]]="Escalated","2",Raw_Data[[#This Row],[Call Status]]="Pending","3",Raw_Data[[#This Row],[Call Status]]="Abandoned","0")</f>
        <v>5</v>
      </c>
      <c r="U4899" t="str">
        <f>TEXT(Raw_Data[[#This Row],[Call Date]],"mmmm")</f>
        <v>December</v>
      </c>
      <c r="V4899" t="str" cm="1">
        <f t="array" ref="V4899">_xlfn.IFS(Raw_Data[[#This Row],[Customer Satisfaction]]&lt;2,"Poor",Raw_Data[[#This Row],[Customer Satisfaction]]&lt;4,"Average",Raw_Data[[#This Row],[Customer Satisfaction]]&gt;=4,"Excellent")</f>
        <v>Average</v>
      </c>
    </row>
    <row r="4900" spans="2:22" x14ac:dyDescent="0.3">
      <c r="B4900" t="s">
        <v>1219</v>
      </c>
      <c r="C4900" s="2">
        <v>45978</v>
      </c>
      <c r="D4900" s="1">
        <v>0.62638888888888888</v>
      </c>
      <c r="E4900" t="s">
        <v>110</v>
      </c>
      <c r="F4900" t="s">
        <v>20</v>
      </c>
      <c r="G4900" t="s">
        <v>21</v>
      </c>
      <c r="H4900" t="s">
        <v>22</v>
      </c>
      <c r="I4900" t="s">
        <v>1128</v>
      </c>
      <c r="J4900" t="s">
        <v>49</v>
      </c>
      <c r="K4900" t="s">
        <v>25</v>
      </c>
      <c r="L4900" t="s">
        <v>25</v>
      </c>
      <c r="M4900">
        <v>0.2</v>
      </c>
      <c r="N4900">
        <v>15.3</v>
      </c>
      <c r="O4900" t="s">
        <v>26</v>
      </c>
      <c r="P4900">
        <v>0</v>
      </c>
      <c r="Q4900" t="s">
        <v>27</v>
      </c>
      <c r="R4900" t="s">
        <v>28</v>
      </c>
      <c r="S4900">
        <v>116.78</v>
      </c>
      <c r="T4900" t="str" cm="1">
        <f t="array" ref="T4900">_xlfn.IFS(Raw_Data[[#This Row],[Call Status]]="Resolved","5",Raw_Data[[#This Row],[Call Status]]="Escalated","2",Raw_Data[[#This Row],[Call Status]]="Pending","3",Raw_Data[[#This Row],[Call Status]]="Abandoned","0")</f>
        <v>5</v>
      </c>
      <c r="U4900" t="str">
        <f>TEXT(Raw_Data[[#This Row],[Call Date]],"mmmm")</f>
        <v>November</v>
      </c>
      <c r="V4900" t="str" cm="1">
        <f t="array" ref="V4900">_xlfn.IFS(Raw_Data[[#This Row],[Customer Satisfaction]]&lt;2,"Poor",Raw_Data[[#This Row],[Customer Satisfaction]]&lt;4,"Average",Raw_Data[[#This Row],[Customer Satisfaction]]&gt;=4,"Excellent")</f>
        <v>Poor</v>
      </c>
    </row>
    <row r="4901" spans="2:22" x14ac:dyDescent="0.3">
      <c r="B4901" t="s">
        <v>935</v>
      </c>
      <c r="C4901" s="2">
        <v>45721</v>
      </c>
      <c r="D4901" s="1">
        <v>0.63194444444444442</v>
      </c>
      <c r="E4901" t="s">
        <v>44</v>
      </c>
      <c r="F4901" t="s">
        <v>38</v>
      </c>
      <c r="G4901" t="s">
        <v>327</v>
      </c>
      <c r="H4901" t="s">
        <v>22</v>
      </c>
      <c r="I4901" t="s">
        <v>23</v>
      </c>
      <c r="J4901" t="s">
        <v>45</v>
      </c>
      <c r="K4901" t="s">
        <v>25</v>
      </c>
      <c r="L4901" t="s">
        <v>25</v>
      </c>
      <c r="M4901">
        <v>13</v>
      </c>
      <c r="N4901">
        <v>5.6</v>
      </c>
      <c r="O4901" t="s">
        <v>28</v>
      </c>
      <c r="P4901">
        <v>3</v>
      </c>
      <c r="Q4901" t="s">
        <v>615</v>
      </c>
      <c r="R4901" t="s">
        <v>28</v>
      </c>
      <c r="S4901">
        <v>219.54</v>
      </c>
      <c r="T4901" t="str" cm="1">
        <f t="array" ref="T4901">_xlfn.IFS(Raw_Data[[#This Row],[Call Status]]="Resolved","5",Raw_Data[[#This Row],[Call Status]]="Escalated","2",Raw_Data[[#This Row],[Call Status]]="Pending","3",Raw_Data[[#This Row],[Call Status]]="Abandoned","0")</f>
        <v>5</v>
      </c>
      <c r="U4901" t="str">
        <f>TEXT(Raw_Data[[#This Row],[Call Date]],"mmmm")</f>
        <v>March</v>
      </c>
      <c r="V4901" t="str" cm="1">
        <f t="array" ref="V4901">_xlfn.IFS(Raw_Data[[#This Row],[Customer Satisfaction]]&lt;2,"Poor",Raw_Data[[#This Row],[Customer Satisfaction]]&lt;4,"Average",Raw_Data[[#This Row],[Customer Satisfaction]]&gt;=4,"Excellent")</f>
        <v>Average</v>
      </c>
    </row>
    <row r="4902" spans="2:22" x14ac:dyDescent="0.3">
      <c r="B4902" t="s">
        <v>4454</v>
      </c>
      <c r="C4902" s="2">
        <v>45984</v>
      </c>
      <c r="D4902" s="1">
        <v>0.70972222222222225</v>
      </c>
      <c r="E4902" t="s">
        <v>59</v>
      </c>
      <c r="F4902" t="s">
        <v>38</v>
      </c>
      <c r="G4902" t="s">
        <v>327</v>
      </c>
      <c r="H4902" t="s">
        <v>22</v>
      </c>
      <c r="I4902" t="s">
        <v>1137</v>
      </c>
      <c r="J4902" t="s">
        <v>31</v>
      </c>
      <c r="K4902" t="s">
        <v>25</v>
      </c>
      <c r="L4902" t="s">
        <v>3570</v>
      </c>
      <c r="M4902">
        <v>3.1</v>
      </c>
      <c r="N4902">
        <v>6</v>
      </c>
      <c r="O4902" t="s">
        <v>26</v>
      </c>
      <c r="P4902">
        <v>4</v>
      </c>
      <c r="Q4902" t="s">
        <v>615</v>
      </c>
      <c r="R4902" t="s">
        <v>28</v>
      </c>
      <c r="S4902">
        <v>825.22</v>
      </c>
      <c r="T4902" t="str" cm="1">
        <f t="array" ref="T4902">_xlfn.IFS(Raw_Data[[#This Row],[Call Status]]="Resolved","5",Raw_Data[[#This Row],[Call Status]]="Escalated","2",Raw_Data[[#This Row],[Call Status]]="Pending","3",Raw_Data[[#This Row],[Call Status]]="Abandoned","0")</f>
        <v>5</v>
      </c>
      <c r="U4902" t="str">
        <f>TEXT(Raw_Data[[#This Row],[Call Date]],"mmmm")</f>
        <v>November</v>
      </c>
      <c r="V4902" t="str" cm="1">
        <f t="array" ref="V4902">_xlfn.IFS(Raw_Data[[#This Row],[Customer Satisfaction]]&lt;2,"Poor",Raw_Data[[#This Row],[Customer Satisfaction]]&lt;4,"Average",Raw_Data[[#This Row],[Customer Satisfaction]]&gt;=4,"Excellent")</f>
        <v>Excellent</v>
      </c>
    </row>
    <row r="4903" spans="2:22" x14ac:dyDescent="0.3">
      <c r="B4903" t="s">
        <v>9955</v>
      </c>
      <c r="C4903" s="2">
        <v>45917</v>
      </c>
      <c r="D4903" s="1">
        <v>0.40416666666666667</v>
      </c>
      <c r="E4903" t="s">
        <v>84</v>
      </c>
      <c r="F4903" t="s">
        <v>20</v>
      </c>
      <c r="G4903" t="s">
        <v>162</v>
      </c>
      <c r="H4903" t="s">
        <v>22</v>
      </c>
      <c r="I4903" t="s">
        <v>23</v>
      </c>
      <c r="J4903" t="s">
        <v>64</v>
      </c>
      <c r="K4903" t="s">
        <v>8876</v>
      </c>
      <c r="L4903" t="s">
        <v>8877</v>
      </c>
      <c r="M4903">
        <v>13.1</v>
      </c>
      <c r="N4903">
        <v>7.5</v>
      </c>
      <c r="O4903" t="s">
        <v>28</v>
      </c>
      <c r="P4903">
        <v>3</v>
      </c>
      <c r="Q4903" t="s">
        <v>1014</v>
      </c>
      <c r="R4903" t="s">
        <v>28</v>
      </c>
      <c r="S4903">
        <v>99.25</v>
      </c>
      <c r="T4903" t="str" cm="1">
        <f t="array" ref="T4903">_xlfn.IFS(Raw_Data[[#This Row],[Call Status]]="Resolved","5",Raw_Data[[#This Row],[Call Status]]="Escalated","2",Raw_Data[[#This Row],[Call Status]]="Pending","3",Raw_Data[[#This Row],[Call Status]]="Abandoned","0")</f>
        <v>3</v>
      </c>
      <c r="U4903" t="str">
        <f>TEXT(Raw_Data[[#This Row],[Call Date]],"mmmm")</f>
        <v>September</v>
      </c>
      <c r="V4903" t="str" cm="1">
        <f t="array" ref="V4903">_xlfn.IFS(Raw_Data[[#This Row],[Customer Satisfaction]]&lt;2,"Poor",Raw_Data[[#This Row],[Customer Satisfaction]]&lt;4,"Average",Raw_Data[[#This Row],[Customer Satisfaction]]&gt;=4,"Excellent")</f>
        <v>Average</v>
      </c>
    </row>
    <row r="4904" spans="2:22" x14ac:dyDescent="0.3">
      <c r="B4904" t="s">
        <v>9339</v>
      </c>
      <c r="C4904" s="2">
        <v>45850</v>
      </c>
      <c r="D4904" s="1">
        <v>0.56597222222222221</v>
      </c>
      <c r="E4904" t="s">
        <v>53</v>
      </c>
      <c r="F4904" t="s">
        <v>20</v>
      </c>
      <c r="G4904" t="s">
        <v>162</v>
      </c>
      <c r="H4904" t="s">
        <v>2026</v>
      </c>
      <c r="I4904" t="s">
        <v>23</v>
      </c>
      <c r="J4904" t="s">
        <v>64</v>
      </c>
      <c r="K4904" t="s">
        <v>8876</v>
      </c>
      <c r="L4904" t="s">
        <v>8877</v>
      </c>
      <c r="M4904">
        <v>1.8</v>
      </c>
      <c r="N4904">
        <v>4.3</v>
      </c>
      <c r="O4904" t="s">
        <v>28</v>
      </c>
      <c r="P4904">
        <v>2</v>
      </c>
      <c r="Q4904" t="s">
        <v>1014</v>
      </c>
      <c r="R4904" t="s">
        <v>28</v>
      </c>
      <c r="S4904">
        <v>128.49</v>
      </c>
      <c r="T4904" t="str" cm="1">
        <f t="array" ref="T4904">_xlfn.IFS(Raw_Data[[#This Row],[Call Status]]="Resolved","5",Raw_Data[[#This Row],[Call Status]]="Escalated","2",Raw_Data[[#This Row],[Call Status]]="Pending","3",Raw_Data[[#This Row],[Call Status]]="Abandoned","0")</f>
        <v>3</v>
      </c>
      <c r="U4904" t="str">
        <f>TEXT(Raw_Data[[#This Row],[Call Date]],"mmmm")</f>
        <v>July</v>
      </c>
      <c r="V4904" t="str" cm="1">
        <f t="array" ref="V4904">_xlfn.IFS(Raw_Data[[#This Row],[Customer Satisfaction]]&lt;2,"Poor",Raw_Data[[#This Row],[Customer Satisfaction]]&lt;4,"Average",Raw_Data[[#This Row],[Customer Satisfaction]]&gt;=4,"Excellent")</f>
        <v>Average</v>
      </c>
    </row>
    <row r="4905" spans="2:22" x14ac:dyDescent="0.3">
      <c r="B4905" t="s">
        <v>5042</v>
      </c>
      <c r="C4905" s="2">
        <v>45800</v>
      </c>
      <c r="D4905" s="1">
        <v>0.51527777777777772</v>
      </c>
      <c r="E4905" t="s">
        <v>53</v>
      </c>
      <c r="F4905" t="s">
        <v>20</v>
      </c>
      <c r="G4905" t="s">
        <v>162</v>
      </c>
      <c r="H4905" t="s">
        <v>22</v>
      </c>
      <c r="I4905" t="s">
        <v>1128</v>
      </c>
      <c r="J4905" t="s">
        <v>64</v>
      </c>
      <c r="K4905" t="s">
        <v>25</v>
      </c>
      <c r="L4905" t="s">
        <v>3564</v>
      </c>
      <c r="M4905">
        <v>3.8</v>
      </c>
      <c r="N4905">
        <v>8.6</v>
      </c>
      <c r="O4905" t="s">
        <v>26</v>
      </c>
      <c r="P4905">
        <v>0</v>
      </c>
      <c r="Q4905" t="s">
        <v>27</v>
      </c>
      <c r="R4905" t="s">
        <v>28</v>
      </c>
      <c r="S4905">
        <v>128.59</v>
      </c>
      <c r="T4905" t="str" cm="1">
        <f t="array" ref="T4905">_xlfn.IFS(Raw_Data[[#This Row],[Call Status]]="Resolved","5",Raw_Data[[#This Row],[Call Status]]="Escalated","2",Raw_Data[[#This Row],[Call Status]]="Pending","3",Raw_Data[[#This Row],[Call Status]]="Abandoned","0")</f>
        <v>5</v>
      </c>
      <c r="U4905" t="str">
        <f>TEXT(Raw_Data[[#This Row],[Call Date]],"mmmm")</f>
        <v>May</v>
      </c>
      <c r="V4905" t="str" cm="1">
        <f t="array" ref="V4905">_xlfn.IFS(Raw_Data[[#This Row],[Customer Satisfaction]]&lt;2,"Poor",Raw_Data[[#This Row],[Customer Satisfaction]]&lt;4,"Average",Raw_Data[[#This Row],[Customer Satisfaction]]&gt;=4,"Excellent")</f>
        <v>Poor</v>
      </c>
    </row>
    <row r="4906" spans="2:22" x14ac:dyDescent="0.3">
      <c r="B4906" t="s">
        <v>262</v>
      </c>
      <c r="C4906" s="2">
        <v>45761</v>
      </c>
      <c r="D4906" s="1">
        <v>0.54236111111111107</v>
      </c>
      <c r="E4906" t="s">
        <v>100</v>
      </c>
      <c r="F4906" t="s">
        <v>38</v>
      </c>
      <c r="G4906" t="s">
        <v>250</v>
      </c>
      <c r="H4906" t="s">
        <v>22</v>
      </c>
      <c r="I4906" t="s">
        <v>23</v>
      </c>
      <c r="J4906" t="s">
        <v>55</v>
      </c>
      <c r="K4906" t="s">
        <v>25</v>
      </c>
      <c r="L4906" t="s">
        <v>25</v>
      </c>
      <c r="M4906">
        <v>0.5</v>
      </c>
      <c r="N4906">
        <v>7.5</v>
      </c>
      <c r="O4906" t="s">
        <v>26</v>
      </c>
      <c r="P4906">
        <v>5</v>
      </c>
      <c r="Q4906" t="s">
        <v>27</v>
      </c>
      <c r="R4906" t="s">
        <v>28</v>
      </c>
      <c r="S4906">
        <v>153.22999999999999</v>
      </c>
      <c r="T4906" t="str" cm="1">
        <f t="array" ref="T4906">_xlfn.IFS(Raw_Data[[#This Row],[Call Status]]="Resolved","5",Raw_Data[[#This Row],[Call Status]]="Escalated","2",Raw_Data[[#This Row],[Call Status]]="Pending","3",Raw_Data[[#This Row],[Call Status]]="Abandoned","0")</f>
        <v>5</v>
      </c>
      <c r="U4906" t="str">
        <f>TEXT(Raw_Data[[#This Row],[Call Date]],"mmmm")</f>
        <v>April</v>
      </c>
      <c r="V4906" t="str" cm="1">
        <f t="array" ref="V4906">_xlfn.IFS(Raw_Data[[#This Row],[Customer Satisfaction]]&lt;2,"Poor",Raw_Data[[#This Row],[Customer Satisfaction]]&lt;4,"Average",Raw_Data[[#This Row],[Customer Satisfaction]]&gt;=4,"Excellent")</f>
        <v>Excellent</v>
      </c>
    </row>
    <row r="4907" spans="2:22" x14ac:dyDescent="0.3">
      <c r="B4907" t="s">
        <v>1442</v>
      </c>
      <c r="C4907" s="2">
        <v>45871</v>
      </c>
      <c r="D4907" s="1">
        <v>0.53333333333333333</v>
      </c>
      <c r="E4907" t="s">
        <v>57</v>
      </c>
      <c r="F4907" t="s">
        <v>48</v>
      </c>
      <c r="H4907" t="s">
        <v>22</v>
      </c>
      <c r="I4907" t="s">
        <v>1137</v>
      </c>
      <c r="J4907" t="s">
        <v>35</v>
      </c>
      <c r="K4907" t="s">
        <v>25</v>
      </c>
      <c r="L4907" t="s">
        <v>25</v>
      </c>
      <c r="M4907">
        <v>6.2</v>
      </c>
      <c r="N4907">
        <v>14.1</v>
      </c>
      <c r="O4907" t="s">
        <v>28</v>
      </c>
      <c r="P4907">
        <v>0</v>
      </c>
      <c r="Q4907" t="s">
        <v>615</v>
      </c>
      <c r="R4907" t="s">
        <v>28</v>
      </c>
      <c r="S4907">
        <v>189.71</v>
      </c>
      <c r="T4907" t="str" cm="1">
        <f t="array" ref="T4907">_xlfn.IFS(Raw_Data[[#This Row],[Call Status]]="Resolved","5",Raw_Data[[#This Row],[Call Status]]="Escalated","2",Raw_Data[[#This Row],[Call Status]]="Pending","3",Raw_Data[[#This Row],[Call Status]]="Abandoned","0")</f>
        <v>5</v>
      </c>
      <c r="U4907" t="str">
        <f>TEXT(Raw_Data[[#This Row],[Call Date]],"mmmm")</f>
        <v>August</v>
      </c>
      <c r="V4907" t="str" cm="1">
        <f t="array" ref="V4907">_xlfn.IFS(Raw_Data[[#This Row],[Customer Satisfaction]]&lt;2,"Poor",Raw_Data[[#This Row],[Customer Satisfaction]]&lt;4,"Average",Raw_Data[[#This Row],[Customer Satisfaction]]&gt;=4,"Excellent")</f>
        <v>Poor</v>
      </c>
    </row>
    <row r="4908" spans="2:22" x14ac:dyDescent="0.3">
      <c r="B4908" t="s">
        <v>1714</v>
      </c>
      <c r="C4908" s="2">
        <v>45899</v>
      </c>
      <c r="D4908" s="1">
        <v>0.44930555555555557</v>
      </c>
      <c r="E4908" t="s">
        <v>37</v>
      </c>
      <c r="F4908" t="s">
        <v>20</v>
      </c>
      <c r="G4908" t="s">
        <v>21</v>
      </c>
      <c r="H4908" t="s">
        <v>22</v>
      </c>
      <c r="I4908" t="s">
        <v>1128</v>
      </c>
      <c r="J4908" t="s">
        <v>42</v>
      </c>
      <c r="K4908" t="s">
        <v>25</v>
      </c>
      <c r="L4908" t="s">
        <v>25</v>
      </c>
      <c r="M4908">
        <v>0.2</v>
      </c>
      <c r="N4908">
        <v>9.5</v>
      </c>
      <c r="O4908" t="s">
        <v>26</v>
      </c>
      <c r="P4908">
        <v>5</v>
      </c>
      <c r="Q4908" t="s">
        <v>27</v>
      </c>
      <c r="R4908" t="s">
        <v>26</v>
      </c>
      <c r="S4908">
        <v>273.26</v>
      </c>
      <c r="T4908" t="str" cm="1">
        <f t="array" ref="T4908">_xlfn.IFS(Raw_Data[[#This Row],[Call Status]]="Resolved","5",Raw_Data[[#This Row],[Call Status]]="Escalated","2",Raw_Data[[#This Row],[Call Status]]="Pending","3",Raw_Data[[#This Row],[Call Status]]="Abandoned","0")</f>
        <v>5</v>
      </c>
      <c r="U4908" t="str">
        <f>TEXT(Raw_Data[[#This Row],[Call Date]],"mmmm")</f>
        <v>August</v>
      </c>
      <c r="V4908" t="str" cm="1">
        <f t="array" ref="V4908">_xlfn.IFS(Raw_Data[[#This Row],[Customer Satisfaction]]&lt;2,"Poor",Raw_Data[[#This Row],[Customer Satisfaction]]&lt;4,"Average",Raw_Data[[#This Row],[Customer Satisfaction]]&gt;=4,"Excellent")</f>
        <v>Excellent</v>
      </c>
    </row>
    <row r="4909" spans="2:22" x14ac:dyDescent="0.3">
      <c r="B4909" t="s">
        <v>4737</v>
      </c>
      <c r="C4909" s="2">
        <v>45866</v>
      </c>
      <c r="D4909" s="1">
        <v>0.9145833333333333</v>
      </c>
      <c r="E4909" t="s">
        <v>156</v>
      </c>
      <c r="F4909" t="s">
        <v>34</v>
      </c>
      <c r="G4909" t="s">
        <v>327</v>
      </c>
      <c r="H4909" t="s">
        <v>22</v>
      </c>
      <c r="I4909" t="s">
        <v>1137</v>
      </c>
      <c r="J4909" t="s">
        <v>31</v>
      </c>
      <c r="K4909" t="s">
        <v>25</v>
      </c>
      <c r="L4909" t="s">
        <v>3561</v>
      </c>
      <c r="M4909">
        <v>5.5</v>
      </c>
      <c r="N4909">
        <v>8.5</v>
      </c>
      <c r="O4909" t="s">
        <v>26</v>
      </c>
      <c r="P4909">
        <v>5</v>
      </c>
      <c r="Q4909" t="s">
        <v>27</v>
      </c>
      <c r="R4909" t="s">
        <v>28</v>
      </c>
      <c r="S4909">
        <v>743.24</v>
      </c>
      <c r="T4909" t="str" cm="1">
        <f t="array" ref="T4909">_xlfn.IFS(Raw_Data[[#This Row],[Call Status]]="Resolved","5",Raw_Data[[#This Row],[Call Status]]="Escalated","2",Raw_Data[[#This Row],[Call Status]]="Pending","3",Raw_Data[[#This Row],[Call Status]]="Abandoned","0")</f>
        <v>5</v>
      </c>
      <c r="U4909" t="str">
        <f>TEXT(Raw_Data[[#This Row],[Call Date]],"mmmm")</f>
        <v>July</v>
      </c>
      <c r="V4909" t="str" cm="1">
        <f t="array" ref="V4909">_xlfn.IFS(Raw_Data[[#This Row],[Customer Satisfaction]]&lt;2,"Poor",Raw_Data[[#This Row],[Customer Satisfaction]]&lt;4,"Average",Raw_Data[[#This Row],[Customer Satisfaction]]&gt;=4,"Excellent")</f>
        <v>Excellent</v>
      </c>
    </row>
    <row r="4910" spans="2:22" x14ac:dyDescent="0.3">
      <c r="B4910" t="s">
        <v>1466</v>
      </c>
      <c r="C4910" s="2">
        <v>45750</v>
      </c>
      <c r="D4910" s="1">
        <v>0.59652777777777777</v>
      </c>
      <c r="E4910" t="s">
        <v>72</v>
      </c>
      <c r="F4910" t="s">
        <v>48</v>
      </c>
      <c r="G4910" t="s">
        <v>162</v>
      </c>
      <c r="H4910" t="s">
        <v>22</v>
      </c>
      <c r="I4910" t="s">
        <v>1137</v>
      </c>
      <c r="J4910" t="s">
        <v>49</v>
      </c>
      <c r="K4910" t="s">
        <v>25</v>
      </c>
      <c r="L4910" t="s">
        <v>25</v>
      </c>
      <c r="M4910">
        <v>0.8</v>
      </c>
      <c r="N4910">
        <v>8.4</v>
      </c>
      <c r="O4910" t="s">
        <v>26</v>
      </c>
      <c r="P4910">
        <v>0</v>
      </c>
      <c r="Q4910" t="s">
        <v>615</v>
      </c>
      <c r="R4910" t="s">
        <v>28</v>
      </c>
      <c r="S4910">
        <v>617.46</v>
      </c>
      <c r="T4910" t="str" cm="1">
        <f t="array" ref="T4910">_xlfn.IFS(Raw_Data[[#This Row],[Call Status]]="Resolved","5",Raw_Data[[#This Row],[Call Status]]="Escalated","2",Raw_Data[[#This Row],[Call Status]]="Pending","3",Raw_Data[[#This Row],[Call Status]]="Abandoned","0")</f>
        <v>5</v>
      </c>
      <c r="U4910" t="str">
        <f>TEXT(Raw_Data[[#This Row],[Call Date]],"mmmm")</f>
        <v>April</v>
      </c>
      <c r="V4910" t="str" cm="1">
        <f t="array" ref="V4910">_xlfn.IFS(Raw_Data[[#This Row],[Customer Satisfaction]]&lt;2,"Poor",Raw_Data[[#This Row],[Customer Satisfaction]]&lt;4,"Average",Raw_Data[[#This Row],[Customer Satisfaction]]&gt;=4,"Excellent")</f>
        <v>Poor</v>
      </c>
    </row>
    <row r="4911" spans="2:22" x14ac:dyDescent="0.3">
      <c r="B4911" t="s">
        <v>7475</v>
      </c>
      <c r="C4911" s="2">
        <v>45799</v>
      </c>
      <c r="D4911" s="1">
        <v>0.70833333333333337</v>
      </c>
      <c r="E4911" t="s">
        <v>53</v>
      </c>
      <c r="F4911" t="s">
        <v>20</v>
      </c>
      <c r="G4911" t="s">
        <v>162</v>
      </c>
      <c r="H4911" t="s">
        <v>2026</v>
      </c>
      <c r="I4911" t="s">
        <v>23</v>
      </c>
      <c r="J4911" t="s">
        <v>55</v>
      </c>
      <c r="K4911" t="s">
        <v>7253</v>
      </c>
      <c r="L4911" t="s">
        <v>7254</v>
      </c>
      <c r="M4911">
        <v>1.6</v>
      </c>
      <c r="N4911">
        <v>8.1</v>
      </c>
      <c r="O4911" t="s">
        <v>28</v>
      </c>
      <c r="P4911">
        <v>0</v>
      </c>
      <c r="Q4911" t="s">
        <v>1014</v>
      </c>
      <c r="R4911" t="s">
        <v>28</v>
      </c>
      <c r="S4911">
        <v>49.6</v>
      </c>
      <c r="T4911" t="str" cm="1">
        <f t="array" ref="T4911">_xlfn.IFS(Raw_Data[[#This Row],[Call Status]]="Resolved","5",Raw_Data[[#This Row],[Call Status]]="Escalated","2",Raw_Data[[#This Row],[Call Status]]="Pending","3",Raw_Data[[#This Row],[Call Status]]="Abandoned","0")</f>
        <v>0</v>
      </c>
      <c r="U4911" t="str">
        <f>TEXT(Raw_Data[[#This Row],[Call Date]],"mmmm")</f>
        <v>May</v>
      </c>
      <c r="V4911" t="str" cm="1">
        <f t="array" ref="V4911">_xlfn.IFS(Raw_Data[[#This Row],[Customer Satisfaction]]&lt;2,"Poor",Raw_Data[[#This Row],[Customer Satisfaction]]&lt;4,"Average",Raw_Data[[#This Row],[Customer Satisfaction]]&gt;=4,"Excellent")</f>
        <v>Poor</v>
      </c>
    </row>
    <row r="4912" spans="2:22" x14ac:dyDescent="0.3">
      <c r="B4912" t="s">
        <v>5521</v>
      </c>
      <c r="C4912" s="2">
        <v>45769</v>
      </c>
      <c r="D4912" s="1">
        <v>0.71250000000000002</v>
      </c>
      <c r="E4912" t="s">
        <v>33</v>
      </c>
      <c r="F4912" t="s">
        <v>34</v>
      </c>
      <c r="G4912" t="s">
        <v>162</v>
      </c>
      <c r="H4912" t="s">
        <v>2026</v>
      </c>
      <c r="I4912" t="s">
        <v>23</v>
      </c>
      <c r="J4912" t="s">
        <v>42</v>
      </c>
      <c r="K4912" t="s">
        <v>25</v>
      </c>
      <c r="L4912" t="s">
        <v>3570</v>
      </c>
      <c r="M4912">
        <v>3.3</v>
      </c>
      <c r="N4912">
        <v>10.6</v>
      </c>
      <c r="O4912" t="s">
        <v>26</v>
      </c>
      <c r="P4912">
        <v>5</v>
      </c>
      <c r="Q4912" t="s">
        <v>27</v>
      </c>
      <c r="R4912" t="s">
        <v>28</v>
      </c>
      <c r="S4912">
        <v>252.88</v>
      </c>
      <c r="T4912" t="str" cm="1">
        <f t="array" ref="T4912">_xlfn.IFS(Raw_Data[[#This Row],[Call Status]]="Resolved","5",Raw_Data[[#This Row],[Call Status]]="Escalated","2",Raw_Data[[#This Row],[Call Status]]="Pending","3",Raw_Data[[#This Row],[Call Status]]="Abandoned","0")</f>
        <v>5</v>
      </c>
      <c r="U4912" t="str">
        <f>TEXT(Raw_Data[[#This Row],[Call Date]],"mmmm")</f>
        <v>April</v>
      </c>
      <c r="V4912" t="str" cm="1">
        <f t="array" ref="V4912">_xlfn.IFS(Raw_Data[[#This Row],[Customer Satisfaction]]&lt;2,"Poor",Raw_Data[[#This Row],[Customer Satisfaction]]&lt;4,"Average",Raw_Data[[#This Row],[Customer Satisfaction]]&gt;=4,"Excellent")</f>
        <v>Excellent</v>
      </c>
    </row>
    <row r="4913" spans="2:22" x14ac:dyDescent="0.3">
      <c r="B4913" t="s">
        <v>2360</v>
      </c>
      <c r="C4913" s="2">
        <v>45716</v>
      </c>
      <c r="D4913" s="1">
        <v>0.4597222222222222</v>
      </c>
      <c r="E4913" t="s">
        <v>59</v>
      </c>
      <c r="F4913" t="s">
        <v>34</v>
      </c>
      <c r="G4913" t="s">
        <v>21</v>
      </c>
      <c r="H4913" t="s">
        <v>2026</v>
      </c>
      <c r="I4913" t="s">
        <v>1128</v>
      </c>
      <c r="J4913" t="s">
        <v>76</v>
      </c>
      <c r="K4913" t="s">
        <v>25</v>
      </c>
      <c r="L4913" t="s">
        <v>25</v>
      </c>
      <c r="M4913">
        <v>1</v>
      </c>
      <c r="N4913">
        <v>15.4</v>
      </c>
      <c r="O4913" t="s">
        <v>26</v>
      </c>
      <c r="P4913">
        <v>5</v>
      </c>
      <c r="Q4913" t="s">
        <v>27</v>
      </c>
      <c r="R4913" t="s">
        <v>28</v>
      </c>
      <c r="S4913">
        <v>62.65</v>
      </c>
      <c r="T4913" t="str" cm="1">
        <f t="array" ref="T4913">_xlfn.IFS(Raw_Data[[#This Row],[Call Status]]="Resolved","5",Raw_Data[[#This Row],[Call Status]]="Escalated","2",Raw_Data[[#This Row],[Call Status]]="Pending","3",Raw_Data[[#This Row],[Call Status]]="Abandoned","0")</f>
        <v>5</v>
      </c>
      <c r="U4913" t="str">
        <f>TEXT(Raw_Data[[#This Row],[Call Date]],"mmmm")</f>
        <v>February</v>
      </c>
      <c r="V4913" t="str" cm="1">
        <f t="array" ref="V4913">_xlfn.IFS(Raw_Data[[#This Row],[Customer Satisfaction]]&lt;2,"Poor",Raw_Data[[#This Row],[Customer Satisfaction]]&lt;4,"Average",Raw_Data[[#This Row],[Customer Satisfaction]]&gt;=4,"Excellent")</f>
        <v>Excellent</v>
      </c>
    </row>
    <row r="4914" spans="2:22" x14ac:dyDescent="0.3">
      <c r="B4914" t="s">
        <v>4983</v>
      </c>
      <c r="C4914" s="2">
        <v>45700</v>
      </c>
      <c r="D4914" s="1">
        <v>0.44305555555555554</v>
      </c>
      <c r="E4914" t="s">
        <v>37</v>
      </c>
      <c r="F4914" t="s">
        <v>38</v>
      </c>
      <c r="G4914" t="s">
        <v>250</v>
      </c>
      <c r="H4914" t="s">
        <v>22</v>
      </c>
      <c r="I4914" t="s">
        <v>1130</v>
      </c>
      <c r="J4914" t="s">
        <v>55</v>
      </c>
      <c r="K4914" t="s">
        <v>25</v>
      </c>
      <c r="L4914" t="s">
        <v>3564</v>
      </c>
      <c r="M4914">
        <v>5.5</v>
      </c>
      <c r="N4914">
        <v>6.8</v>
      </c>
      <c r="O4914" t="s">
        <v>26</v>
      </c>
      <c r="P4914">
        <v>0</v>
      </c>
      <c r="Q4914" t="s">
        <v>615</v>
      </c>
      <c r="R4914" t="s">
        <v>28</v>
      </c>
      <c r="S4914">
        <v>263.99</v>
      </c>
      <c r="T4914" t="str" cm="1">
        <f t="array" ref="T4914">_xlfn.IFS(Raw_Data[[#This Row],[Call Status]]="Resolved","5",Raw_Data[[#This Row],[Call Status]]="Escalated","2",Raw_Data[[#This Row],[Call Status]]="Pending","3",Raw_Data[[#This Row],[Call Status]]="Abandoned","0")</f>
        <v>5</v>
      </c>
      <c r="U4914" t="str">
        <f>TEXT(Raw_Data[[#This Row],[Call Date]],"mmmm")</f>
        <v>February</v>
      </c>
      <c r="V4914" t="str" cm="1">
        <f t="array" ref="V4914">_xlfn.IFS(Raw_Data[[#This Row],[Customer Satisfaction]]&lt;2,"Poor",Raw_Data[[#This Row],[Customer Satisfaction]]&lt;4,"Average",Raw_Data[[#This Row],[Customer Satisfaction]]&gt;=4,"Excellent")</f>
        <v>Poor</v>
      </c>
    </row>
    <row r="4915" spans="2:22" x14ac:dyDescent="0.3">
      <c r="B4915" t="s">
        <v>793</v>
      </c>
      <c r="C4915" s="2">
        <v>45864</v>
      </c>
      <c r="D4915" s="1">
        <v>0.38263888888888886</v>
      </c>
      <c r="E4915" t="s">
        <v>156</v>
      </c>
      <c r="F4915" t="s">
        <v>48</v>
      </c>
      <c r="G4915" t="s">
        <v>250</v>
      </c>
      <c r="H4915" t="s">
        <v>22</v>
      </c>
      <c r="I4915" t="s">
        <v>23</v>
      </c>
      <c r="J4915" t="s">
        <v>42</v>
      </c>
      <c r="K4915" t="s">
        <v>25</v>
      </c>
      <c r="L4915" t="s">
        <v>25</v>
      </c>
      <c r="M4915">
        <v>5.5</v>
      </c>
      <c r="N4915">
        <v>6.8</v>
      </c>
      <c r="O4915" t="s">
        <v>26</v>
      </c>
      <c r="P4915">
        <v>4</v>
      </c>
      <c r="Q4915" t="s">
        <v>615</v>
      </c>
      <c r="R4915" t="s">
        <v>28</v>
      </c>
      <c r="S4915">
        <v>83.2</v>
      </c>
      <c r="T4915" t="str" cm="1">
        <f t="array" ref="T4915">_xlfn.IFS(Raw_Data[[#This Row],[Call Status]]="Resolved","5",Raw_Data[[#This Row],[Call Status]]="Escalated","2",Raw_Data[[#This Row],[Call Status]]="Pending","3",Raw_Data[[#This Row],[Call Status]]="Abandoned","0")</f>
        <v>5</v>
      </c>
      <c r="U4915" t="str">
        <f>TEXT(Raw_Data[[#This Row],[Call Date]],"mmmm")</f>
        <v>July</v>
      </c>
      <c r="V4915" t="str" cm="1">
        <f t="array" ref="V4915">_xlfn.IFS(Raw_Data[[#This Row],[Customer Satisfaction]]&lt;2,"Poor",Raw_Data[[#This Row],[Customer Satisfaction]]&lt;4,"Average",Raw_Data[[#This Row],[Customer Satisfaction]]&gt;=4,"Excellent")</f>
        <v>Excellent</v>
      </c>
    </row>
    <row r="4916" spans="2:22" x14ac:dyDescent="0.3">
      <c r="B4916" t="s">
        <v>6165</v>
      </c>
      <c r="C4916" s="2">
        <v>45925</v>
      </c>
      <c r="D4916" s="1">
        <v>0.77847222222222223</v>
      </c>
      <c r="E4916" t="s">
        <v>63</v>
      </c>
      <c r="F4916" t="s">
        <v>20</v>
      </c>
      <c r="G4916" t="s">
        <v>162</v>
      </c>
      <c r="H4916" t="s">
        <v>22</v>
      </c>
      <c r="I4916" t="s">
        <v>23</v>
      </c>
      <c r="J4916" t="s">
        <v>55</v>
      </c>
      <c r="K4916" t="s">
        <v>25</v>
      </c>
      <c r="L4916" t="s">
        <v>3559</v>
      </c>
      <c r="M4916">
        <v>6.3</v>
      </c>
      <c r="N4916">
        <v>12.9</v>
      </c>
      <c r="O4916" t="s">
        <v>28</v>
      </c>
      <c r="P4916">
        <v>3</v>
      </c>
      <c r="Q4916" t="s">
        <v>1014</v>
      </c>
      <c r="R4916" t="s">
        <v>28</v>
      </c>
      <c r="S4916">
        <v>183.47</v>
      </c>
      <c r="T4916" t="str" cm="1">
        <f t="array" ref="T4916">_xlfn.IFS(Raw_Data[[#This Row],[Call Status]]="Resolved","5",Raw_Data[[#This Row],[Call Status]]="Escalated","2",Raw_Data[[#This Row],[Call Status]]="Pending","3",Raw_Data[[#This Row],[Call Status]]="Abandoned","0")</f>
        <v>5</v>
      </c>
      <c r="U4916" t="str">
        <f>TEXT(Raw_Data[[#This Row],[Call Date]],"mmmm")</f>
        <v>September</v>
      </c>
      <c r="V4916" t="str" cm="1">
        <f t="array" ref="V4916">_xlfn.IFS(Raw_Data[[#This Row],[Customer Satisfaction]]&lt;2,"Poor",Raw_Data[[#This Row],[Customer Satisfaction]]&lt;4,"Average",Raw_Data[[#This Row],[Customer Satisfaction]]&gt;=4,"Excellent")</f>
        <v>Average</v>
      </c>
    </row>
    <row r="4917" spans="2:22" x14ac:dyDescent="0.3">
      <c r="B4917" t="s">
        <v>5652</v>
      </c>
      <c r="C4917" s="2">
        <v>45953</v>
      </c>
      <c r="D4917" s="1">
        <v>0.43680555555555556</v>
      </c>
      <c r="E4917" t="s">
        <v>44</v>
      </c>
      <c r="F4917" t="s">
        <v>38</v>
      </c>
      <c r="G4917" t="s">
        <v>21</v>
      </c>
      <c r="H4917" t="s">
        <v>2026</v>
      </c>
      <c r="I4917" t="s">
        <v>23</v>
      </c>
      <c r="J4917" t="s">
        <v>55</v>
      </c>
      <c r="K4917" t="s">
        <v>25</v>
      </c>
      <c r="L4917" t="s">
        <v>3559</v>
      </c>
      <c r="M4917">
        <v>1</v>
      </c>
      <c r="N4917">
        <v>10.4</v>
      </c>
      <c r="O4917" t="s">
        <v>26</v>
      </c>
      <c r="P4917">
        <v>3</v>
      </c>
      <c r="Q4917" t="s">
        <v>615</v>
      </c>
      <c r="R4917" t="s">
        <v>28</v>
      </c>
      <c r="S4917">
        <v>0</v>
      </c>
      <c r="T4917" t="str" cm="1">
        <f t="array" ref="T4917">_xlfn.IFS(Raw_Data[[#This Row],[Call Status]]="Resolved","5",Raw_Data[[#This Row],[Call Status]]="Escalated","2",Raw_Data[[#This Row],[Call Status]]="Pending","3",Raw_Data[[#This Row],[Call Status]]="Abandoned","0")</f>
        <v>5</v>
      </c>
      <c r="U4917" t="str">
        <f>TEXT(Raw_Data[[#This Row],[Call Date]],"mmmm")</f>
        <v>October</v>
      </c>
      <c r="V4917" t="str" cm="1">
        <f t="array" ref="V4917">_xlfn.IFS(Raw_Data[[#This Row],[Customer Satisfaction]]&lt;2,"Poor",Raw_Data[[#This Row],[Customer Satisfaction]]&lt;4,"Average",Raw_Data[[#This Row],[Customer Satisfaction]]&gt;=4,"Excellent")</f>
        <v>Average</v>
      </c>
    </row>
    <row r="4918" spans="2:22" x14ac:dyDescent="0.3">
      <c r="B4918" t="s">
        <v>2694</v>
      </c>
      <c r="C4918" s="2">
        <v>45775</v>
      </c>
      <c r="D4918" s="1">
        <v>0.43263888888888891</v>
      </c>
      <c r="E4918" t="s">
        <v>100</v>
      </c>
      <c r="F4918" t="s">
        <v>34</v>
      </c>
      <c r="G4918" t="s">
        <v>162</v>
      </c>
      <c r="H4918" t="s">
        <v>2613</v>
      </c>
      <c r="I4918" t="s">
        <v>23</v>
      </c>
      <c r="J4918" t="s">
        <v>55</v>
      </c>
      <c r="K4918" t="s">
        <v>25</v>
      </c>
      <c r="L4918" t="s">
        <v>25</v>
      </c>
      <c r="M4918">
        <v>1.6</v>
      </c>
      <c r="N4918">
        <v>5.0999999999999996</v>
      </c>
      <c r="O4918" t="s">
        <v>26</v>
      </c>
      <c r="P4918">
        <v>5</v>
      </c>
      <c r="Q4918" t="s">
        <v>27</v>
      </c>
      <c r="R4918" t="s">
        <v>28</v>
      </c>
      <c r="S4918">
        <v>76.819999999999993</v>
      </c>
      <c r="T4918" t="str" cm="1">
        <f t="array" ref="T4918">_xlfn.IFS(Raw_Data[[#This Row],[Call Status]]="Resolved","5",Raw_Data[[#This Row],[Call Status]]="Escalated","2",Raw_Data[[#This Row],[Call Status]]="Pending","3",Raw_Data[[#This Row],[Call Status]]="Abandoned","0")</f>
        <v>5</v>
      </c>
      <c r="U4918" t="str">
        <f>TEXT(Raw_Data[[#This Row],[Call Date]],"mmmm")</f>
        <v>April</v>
      </c>
      <c r="V4918" t="str" cm="1">
        <f t="array" ref="V4918">_xlfn.IFS(Raw_Data[[#This Row],[Customer Satisfaction]]&lt;2,"Poor",Raw_Data[[#This Row],[Customer Satisfaction]]&lt;4,"Average",Raw_Data[[#This Row],[Customer Satisfaction]]&gt;=4,"Excellent")</f>
        <v>Excellent</v>
      </c>
    </row>
    <row r="4919" spans="2:22" x14ac:dyDescent="0.3">
      <c r="B4919" t="s">
        <v>1645</v>
      </c>
      <c r="C4919" s="2">
        <v>45677</v>
      </c>
      <c r="D4919" s="1">
        <v>0.68958333333333333</v>
      </c>
      <c r="E4919" t="s">
        <v>44</v>
      </c>
      <c r="F4919" t="s">
        <v>20</v>
      </c>
      <c r="G4919" t="s">
        <v>162</v>
      </c>
      <c r="H4919" t="s">
        <v>22</v>
      </c>
      <c r="I4919" t="s">
        <v>1137</v>
      </c>
      <c r="J4919" t="s">
        <v>49</v>
      </c>
      <c r="K4919" t="s">
        <v>25</v>
      </c>
      <c r="L4919" t="s">
        <v>25</v>
      </c>
      <c r="M4919">
        <v>1.6</v>
      </c>
      <c r="N4919">
        <v>11.3</v>
      </c>
      <c r="O4919" t="s">
        <v>26</v>
      </c>
      <c r="P4919">
        <v>3</v>
      </c>
      <c r="Q4919" t="s">
        <v>615</v>
      </c>
      <c r="R4919" t="s">
        <v>28</v>
      </c>
      <c r="S4919">
        <v>203.96</v>
      </c>
      <c r="T4919" t="str" cm="1">
        <f t="array" ref="T4919">_xlfn.IFS(Raw_Data[[#This Row],[Call Status]]="Resolved","5",Raw_Data[[#This Row],[Call Status]]="Escalated","2",Raw_Data[[#This Row],[Call Status]]="Pending","3",Raw_Data[[#This Row],[Call Status]]="Abandoned","0")</f>
        <v>5</v>
      </c>
      <c r="U4919" t="str">
        <f>TEXT(Raw_Data[[#This Row],[Call Date]],"mmmm")</f>
        <v>January</v>
      </c>
      <c r="V4919" t="str" cm="1">
        <f t="array" ref="V4919">_xlfn.IFS(Raw_Data[[#This Row],[Customer Satisfaction]]&lt;2,"Poor",Raw_Data[[#This Row],[Customer Satisfaction]]&lt;4,"Average",Raw_Data[[#This Row],[Customer Satisfaction]]&gt;=4,"Excellent")</f>
        <v>Average</v>
      </c>
    </row>
    <row r="4920" spans="2:22" x14ac:dyDescent="0.3">
      <c r="B4920" t="s">
        <v>800</v>
      </c>
      <c r="C4920" s="2">
        <v>45879</v>
      </c>
      <c r="D4920" s="1">
        <v>0.41249999999999998</v>
      </c>
      <c r="E4920" t="s">
        <v>53</v>
      </c>
      <c r="F4920" t="s">
        <v>34</v>
      </c>
      <c r="G4920" t="s">
        <v>162</v>
      </c>
      <c r="H4920" t="s">
        <v>22</v>
      </c>
      <c r="I4920" t="s">
        <v>23</v>
      </c>
      <c r="J4920" t="s">
        <v>45</v>
      </c>
      <c r="K4920" t="s">
        <v>25</v>
      </c>
      <c r="L4920" t="s">
        <v>25</v>
      </c>
      <c r="M4920">
        <v>7.4</v>
      </c>
      <c r="N4920">
        <v>7.9</v>
      </c>
      <c r="O4920" t="s">
        <v>28</v>
      </c>
      <c r="P4920">
        <v>3</v>
      </c>
      <c r="Q4920" t="s">
        <v>615</v>
      </c>
      <c r="R4920" t="s">
        <v>26</v>
      </c>
      <c r="S4920">
        <v>86.6</v>
      </c>
      <c r="T4920" t="str" cm="1">
        <f t="array" ref="T4920">_xlfn.IFS(Raw_Data[[#This Row],[Call Status]]="Resolved","5",Raw_Data[[#This Row],[Call Status]]="Escalated","2",Raw_Data[[#This Row],[Call Status]]="Pending","3",Raw_Data[[#This Row],[Call Status]]="Abandoned","0")</f>
        <v>5</v>
      </c>
      <c r="U4920" t="str">
        <f>TEXT(Raw_Data[[#This Row],[Call Date]],"mmmm")</f>
        <v>August</v>
      </c>
      <c r="V4920" t="str" cm="1">
        <f t="array" ref="V4920">_xlfn.IFS(Raw_Data[[#This Row],[Customer Satisfaction]]&lt;2,"Poor",Raw_Data[[#This Row],[Customer Satisfaction]]&lt;4,"Average",Raw_Data[[#This Row],[Customer Satisfaction]]&gt;=4,"Excellent")</f>
        <v>Average</v>
      </c>
    </row>
    <row r="4921" spans="2:22" x14ac:dyDescent="0.3">
      <c r="B4921" t="s">
        <v>4120</v>
      </c>
      <c r="C4921" s="2">
        <v>45823</v>
      </c>
      <c r="D4921" s="1">
        <v>0.8618055555555556</v>
      </c>
      <c r="E4921" t="s">
        <v>47</v>
      </c>
      <c r="F4921" t="s">
        <v>34</v>
      </c>
      <c r="G4921" t="s">
        <v>327</v>
      </c>
      <c r="H4921" t="s">
        <v>2392</v>
      </c>
      <c r="I4921" t="s">
        <v>1130</v>
      </c>
      <c r="J4921" t="s">
        <v>64</v>
      </c>
      <c r="K4921" t="s">
        <v>25</v>
      </c>
      <c r="L4921" t="s">
        <v>3559</v>
      </c>
      <c r="M4921">
        <v>1.5</v>
      </c>
      <c r="N4921">
        <v>9.6</v>
      </c>
      <c r="O4921" t="s">
        <v>28</v>
      </c>
      <c r="P4921">
        <v>4</v>
      </c>
      <c r="Q4921" t="s">
        <v>615</v>
      </c>
      <c r="R4921" t="s">
        <v>28</v>
      </c>
      <c r="S4921">
        <v>125.85</v>
      </c>
      <c r="T4921" t="str" cm="1">
        <f t="array" ref="T4921">_xlfn.IFS(Raw_Data[[#This Row],[Call Status]]="Resolved","5",Raw_Data[[#This Row],[Call Status]]="Escalated","2",Raw_Data[[#This Row],[Call Status]]="Pending","3",Raw_Data[[#This Row],[Call Status]]="Abandoned","0")</f>
        <v>5</v>
      </c>
      <c r="U4921" t="str">
        <f>TEXT(Raw_Data[[#This Row],[Call Date]],"mmmm")</f>
        <v>June</v>
      </c>
      <c r="V4921" t="str" cm="1">
        <f t="array" ref="V4921">_xlfn.IFS(Raw_Data[[#This Row],[Customer Satisfaction]]&lt;2,"Poor",Raw_Data[[#This Row],[Customer Satisfaction]]&lt;4,"Average",Raw_Data[[#This Row],[Customer Satisfaction]]&gt;=4,"Excellent")</f>
        <v>Excellent</v>
      </c>
    </row>
    <row r="4922" spans="2:22" x14ac:dyDescent="0.3">
      <c r="B4922" t="s">
        <v>8721</v>
      </c>
      <c r="C4922" s="2">
        <v>45788</v>
      </c>
      <c r="D4922" s="1">
        <v>0.78541666666666665</v>
      </c>
      <c r="E4922" t="s">
        <v>47</v>
      </c>
      <c r="F4922" t="s">
        <v>38</v>
      </c>
      <c r="G4922" t="s">
        <v>327</v>
      </c>
      <c r="H4922" t="s">
        <v>2026</v>
      </c>
      <c r="I4922" t="s">
        <v>23</v>
      </c>
      <c r="J4922" t="s">
        <v>42</v>
      </c>
      <c r="K4922" t="s">
        <v>16</v>
      </c>
      <c r="L4922" t="s">
        <v>16</v>
      </c>
      <c r="M4922">
        <v>1.9</v>
      </c>
      <c r="N4922">
        <v>8.8000000000000007</v>
      </c>
      <c r="O4922" t="s">
        <v>28</v>
      </c>
      <c r="P4922">
        <v>1</v>
      </c>
      <c r="Q4922" t="s">
        <v>1014</v>
      </c>
      <c r="R4922" t="s">
        <v>26</v>
      </c>
      <c r="S4922">
        <v>208.18</v>
      </c>
      <c r="T4922" t="str" cm="1">
        <f t="array" ref="T4922">_xlfn.IFS(Raw_Data[[#This Row],[Call Status]]="Resolved","5",Raw_Data[[#This Row],[Call Status]]="Escalated","2",Raw_Data[[#This Row],[Call Status]]="Pending","3",Raw_Data[[#This Row],[Call Status]]="Abandoned","0")</f>
        <v>2</v>
      </c>
      <c r="U4922" t="str">
        <f>TEXT(Raw_Data[[#This Row],[Call Date]],"mmmm")</f>
        <v>May</v>
      </c>
      <c r="V4922" t="str" cm="1">
        <f t="array" ref="V4922">_xlfn.IFS(Raw_Data[[#This Row],[Customer Satisfaction]]&lt;2,"Poor",Raw_Data[[#This Row],[Customer Satisfaction]]&lt;4,"Average",Raw_Data[[#This Row],[Customer Satisfaction]]&gt;=4,"Excellent")</f>
        <v>Poor</v>
      </c>
    </row>
    <row r="4923" spans="2:22" x14ac:dyDescent="0.3">
      <c r="B4923" t="s">
        <v>8640</v>
      </c>
      <c r="C4923" s="2">
        <v>45813</v>
      </c>
      <c r="D4923" s="1">
        <v>0.44791666666666669</v>
      </c>
      <c r="E4923" t="s">
        <v>59</v>
      </c>
      <c r="F4923" t="s">
        <v>38</v>
      </c>
      <c r="G4923" t="s">
        <v>21</v>
      </c>
      <c r="H4923" t="s">
        <v>2026</v>
      </c>
      <c r="I4923" t="s">
        <v>1128</v>
      </c>
      <c r="J4923" t="s">
        <v>45</v>
      </c>
      <c r="K4923" t="s">
        <v>16</v>
      </c>
      <c r="L4923" t="s">
        <v>16</v>
      </c>
      <c r="M4923">
        <v>0.2</v>
      </c>
      <c r="N4923">
        <v>11.9</v>
      </c>
      <c r="O4923" t="s">
        <v>28</v>
      </c>
      <c r="P4923">
        <v>1</v>
      </c>
      <c r="Q4923" t="s">
        <v>1014</v>
      </c>
      <c r="R4923" t="s">
        <v>26</v>
      </c>
      <c r="S4923">
        <v>179.58</v>
      </c>
      <c r="T4923" t="str" cm="1">
        <f t="array" ref="T4923">_xlfn.IFS(Raw_Data[[#This Row],[Call Status]]="Resolved","5",Raw_Data[[#This Row],[Call Status]]="Escalated","2",Raw_Data[[#This Row],[Call Status]]="Pending","3",Raw_Data[[#This Row],[Call Status]]="Abandoned","0")</f>
        <v>2</v>
      </c>
      <c r="U4923" t="str">
        <f>TEXT(Raw_Data[[#This Row],[Call Date]],"mmmm")</f>
        <v>June</v>
      </c>
      <c r="V4923" t="str" cm="1">
        <f t="array" ref="V4923">_xlfn.IFS(Raw_Data[[#This Row],[Customer Satisfaction]]&lt;2,"Poor",Raw_Data[[#This Row],[Customer Satisfaction]]&lt;4,"Average",Raw_Data[[#This Row],[Customer Satisfaction]]&gt;=4,"Excellent")</f>
        <v>Poor</v>
      </c>
    </row>
    <row r="4924" spans="2:22" x14ac:dyDescent="0.3">
      <c r="B4924" t="s">
        <v>8918</v>
      </c>
      <c r="C4924" s="2">
        <v>45841</v>
      </c>
      <c r="D4924" s="1">
        <v>0.46458333333333335</v>
      </c>
      <c r="E4924" t="s">
        <v>108</v>
      </c>
      <c r="F4924" t="s">
        <v>48</v>
      </c>
      <c r="G4924" t="s">
        <v>162</v>
      </c>
      <c r="H4924" t="s">
        <v>2392</v>
      </c>
      <c r="I4924" t="s">
        <v>1130</v>
      </c>
      <c r="J4924" t="s">
        <v>45</v>
      </c>
      <c r="K4924" t="s">
        <v>8876</v>
      </c>
      <c r="L4924" t="s">
        <v>8877</v>
      </c>
      <c r="M4924">
        <v>0.4</v>
      </c>
      <c r="N4924">
        <v>13.3</v>
      </c>
      <c r="O4924" t="s">
        <v>28</v>
      </c>
      <c r="P4924">
        <v>0</v>
      </c>
      <c r="Q4924" t="s">
        <v>615</v>
      </c>
      <c r="R4924" t="s">
        <v>28</v>
      </c>
      <c r="S4924">
        <v>495.44</v>
      </c>
      <c r="T4924" t="str" cm="1">
        <f t="array" ref="T4924">_xlfn.IFS(Raw_Data[[#This Row],[Call Status]]="Resolved","5",Raw_Data[[#This Row],[Call Status]]="Escalated","2",Raw_Data[[#This Row],[Call Status]]="Pending","3",Raw_Data[[#This Row],[Call Status]]="Abandoned","0")</f>
        <v>3</v>
      </c>
      <c r="U4924" t="str">
        <f>TEXT(Raw_Data[[#This Row],[Call Date]],"mmmm")</f>
        <v>July</v>
      </c>
      <c r="V4924" t="str" cm="1">
        <f t="array" ref="V4924">_xlfn.IFS(Raw_Data[[#This Row],[Customer Satisfaction]]&lt;2,"Poor",Raw_Data[[#This Row],[Customer Satisfaction]]&lt;4,"Average",Raw_Data[[#This Row],[Customer Satisfaction]]&gt;=4,"Excellent")</f>
        <v>Poor</v>
      </c>
    </row>
    <row r="4925" spans="2:22" x14ac:dyDescent="0.3">
      <c r="B4925" t="s">
        <v>2711</v>
      </c>
      <c r="C4925" s="2">
        <v>45747</v>
      </c>
      <c r="D4925" s="1">
        <v>0.76736111111111116</v>
      </c>
      <c r="E4925" t="s">
        <v>44</v>
      </c>
      <c r="F4925" t="s">
        <v>34</v>
      </c>
      <c r="G4925" t="s">
        <v>21</v>
      </c>
      <c r="H4925" t="s">
        <v>2613</v>
      </c>
      <c r="I4925" t="s">
        <v>23</v>
      </c>
      <c r="J4925" t="s">
        <v>64</v>
      </c>
      <c r="K4925" t="s">
        <v>25</v>
      </c>
      <c r="L4925" t="s">
        <v>25</v>
      </c>
      <c r="M4925">
        <v>4.9000000000000004</v>
      </c>
      <c r="N4925">
        <v>6.5</v>
      </c>
      <c r="O4925" t="s">
        <v>26</v>
      </c>
      <c r="P4925">
        <v>4</v>
      </c>
      <c r="Q4925" t="s">
        <v>27</v>
      </c>
      <c r="R4925" t="s">
        <v>28</v>
      </c>
      <c r="S4925">
        <v>335.46</v>
      </c>
      <c r="T4925" t="str" cm="1">
        <f t="array" ref="T4925">_xlfn.IFS(Raw_Data[[#This Row],[Call Status]]="Resolved","5",Raw_Data[[#This Row],[Call Status]]="Escalated","2",Raw_Data[[#This Row],[Call Status]]="Pending","3",Raw_Data[[#This Row],[Call Status]]="Abandoned","0")</f>
        <v>5</v>
      </c>
      <c r="U4925" t="str">
        <f>TEXT(Raw_Data[[#This Row],[Call Date]],"mmmm")</f>
        <v>March</v>
      </c>
      <c r="V4925" t="str" cm="1">
        <f t="array" ref="V4925">_xlfn.IFS(Raw_Data[[#This Row],[Customer Satisfaction]]&lt;2,"Poor",Raw_Data[[#This Row],[Customer Satisfaction]]&lt;4,"Average",Raw_Data[[#This Row],[Customer Satisfaction]]&gt;=4,"Excellent")</f>
        <v>Excellent</v>
      </c>
    </row>
    <row r="4926" spans="2:22" x14ac:dyDescent="0.3">
      <c r="B4926" t="s">
        <v>6226</v>
      </c>
      <c r="C4926" s="2">
        <v>45751</v>
      </c>
      <c r="D4926" s="1">
        <v>0.57986111111111116</v>
      </c>
      <c r="E4926" t="s">
        <v>100</v>
      </c>
      <c r="F4926" t="s">
        <v>20</v>
      </c>
      <c r="G4926" t="s">
        <v>21</v>
      </c>
      <c r="H4926" t="s">
        <v>22</v>
      </c>
      <c r="I4926" t="s">
        <v>23</v>
      </c>
      <c r="J4926" t="s">
        <v>24</v>
      </c>
      <c r="K4926" t="s">
        <v>25</v>
      </c>
      <c r="L4926" t="s">
        <v>3559</v>
      </c>
      <c r="M4926">
        <v>2.1</v>
      </c>
      <c r="N4926">
        <v>1.8</v>
      </c>
      <c r="O4926" t="s">
        <v>26</v>
      </c>
      <c r="P4926">
        <v>0</v>
      </c>
      <c r="Q4926" t="s">
        <v>27</v>
      </c>
      <c r="R4926" t="s">
        <v>28</v>
      </c>
      <c r="S4926">
        <v>89.77</v>
      </c>
      <c r="T4926" t="str" cm="1">
        <f t="array" ref="T4926">_xlfn.IFS(Raw_Data[[#This Row],[Call Status]]="Resolved","5",Raw_Data[[#This Row],[Call Status]]="Escalated","2",Raw_Data[[#This Row],[Call Status]]="Pending","3",Raw_Data[[#This Row],[Call Status]]="Abandoned","0")</f>
        <v>5</v>
      </c>
      <c r="U4926" t="str">
        <f>TEXT(Raw_Data[[#This Row],[Call Date]],"mmmm")</f>
        <v>April</v>
      </c>
      <c r="V4926" t="str" cm="1">
        <f t="array" ref="V4926">_xlfn.IFS(Raw_Data[[#This Row],[Customer Satisfaction]]&lt;2,"Poor",Raw_Data[[#This Row],[Customer Satisfaction]]&lt;4,"Average",Raw_Data[[#This Row],[Customer Satisfaction]]&gt;=4,"Excellent")</f>
        <v>Poor</v>
      </c>
    </row>
    <row r="4927" spans="2:22" x14ac:dyDescent="0.3">
      <c r="B4927" t="s">
        <v>3887</v>
      </c>
      <c r="C4927" s="2">
        <v>45670</v>
      </c>
      <c r="D4927" s="1">
        <v>0.77708333333333335</v>
      </c>
      <c r="E4927" t="s">
        <v>91</v>
      </c>
      <c r="F4927" t="s">
        <v>38</v>
      </c>
      <c r="G4927" t="s">
        <v>162</v>
      </c>
      <c r="H4927" t="s">
        <v>2026</v>
      </c>
      <c r="I4927" t="s">
        <v>1130</v>
      </c>
      <c r="J4927" t="s">
        <v>76</v>
      </c>
      <c r="K4927" t="s">
        <v>25</v>
      </c>
      <c r="L4927" t="s">
        <v>3570</v>
      </c>
      <c r="M4927">
        <v>0.5</v>
      </c>
      <c r="N4927">
        <v>9.4</v>
      </c>
      <c r="O4927" t="s">
        <v>26</v>
      </c>
      <c r="P4927">
        <v>3</v>
      </c>
      <c r="Q4927" t="s">
        <v>615</v>
      </c>
      <c r="R4927" t="s">
        <v>28</v>
      </c>
      <c r="S4927">
        <v>701.9</v>
      </c>
      <c r="T4927" t="str" cm="1">
        <f t="array" ref="T4927">_xlfn.IFS(Raw_Data[[#This Row],[Call Status]]="Resolved","5",Raw_Data[[#This Row],[Call Status]]="Escalated","2",Raw_Data[[#This Row],[Call Status]]="Pending","3",Raw_Data[[#This Row],[Call Status]]="Abandoned","0")</f>
        <v>5</v>
      </c>
      <c r="U4927" t="str">
        <f>TEXT(Raw_Data[[#This Row],[Call Date]],"mmmm")</f>
        <v>January</v>
      </c>
      <c r="V4927" t="str" cm="1">
        <f t="array" ref="V4927">_xlfn.IFS(Raw_Data[[#This Row],[Customer Satisfaction]]&lt;2,"Poor",Raw_Data[[#This Row],[Customer Satisfaction]]&lt;4,"Average",Raw_Data[[#This Row],[Customer Satisfaction]]&gt;=4,"Excellent")</f>
        <v>Average</v>
      </c>
    </row>
    <row r="4928" spans="2:22" x14ac:dyDescent="0.3">
      <c r="B4928" t="s">
        <v>4248</v>
      </c>
      <c r="C4928" s="2">
        <v>45979</v>
      </c>
      <c r="D4928" s="1">
        <v>0.71319444444444446</v>
      </c>
      <c r="E4928" t="s">
        <v>72</v>
      </c>
      <c r="F4928" t="s">
        <v>48</v>
      </c>
      <c r="G4928" t="s">
        <v>250</v>
      </c>
      <c r="H4928" t="s">
        <v>2613</v>
      </c>
      <c r="I4928" t="s">
        <v>1128</v>
      </c>
      <c r="J4928" t="s">
        <v>64</v>
      </c>
      <c r="K4928" t="s">
        <v>25</v>
      </c>
      <c r="L4928" t="s">
        <v>3564</v>
      </c>
      <c r="M4928">
        <v>4.5</v>
      </c>
      <c r="N4928">
        <v>13.4</v>
      </c>
      <c r="O4928" t="s">
        <v>26</v>
      </c>
      <c r="P4928">
        <v>0</v>
      </c>
      <c r="Q4928" t="s">
        <v>27</v>
      </c>
      <c r="R4928" t="s">
        <v>28</v>
      </c>
      <c r="S4928">
        <v>75.36</v>
      </c>
      <c r="T4928" t="str" cm="1">
        <f t="array" ref="T4928">_xlfn.IFS(Raw_Data[[#This Row],[Call Status]]="Resolved","5",Raw_Data[[#This Row],[Call Status]]="Escalated","2",Raw_Data[[#This Row],[Call Status]]="Pending","3",Raw_Data[[#This Row],[Call Status]]="Abandoned","0")</f>
        <v>5</v>
      </c>
      <c r="U4928" t="str">
        <f>TEXT(Raw_Data[[#This Row],[Call Date]],"mmmm")</f>
        <v>November</v>
      </c>
      <c r="V4928" t="str" cm="1">
        <f t="array" ref="V4928">_xlfn.IFS(Raw_Data[[#This Row],[Customer Satisfaction]]&lt;2,"Poor",Raw_Data[[#This Row],[Customer Satisfaction]]&lt;4,"Average",Raw_Data[[#This Row],[Customer Satisfaction]]&gt;=4,"Excellent")</f>
        <v>Poor</v>
      </c>
    </row>
    <row r="4929" spans="2:22" x14ac:dyDescent="0.3">
      <c r="B4929" t="s">
        <v>9378</v>
      </c>
      <c r="C4929" s="2">
        <v>45950</v>
      </c>
      <c r="D4929" s="1">
        <v>0.35</v>
      </c>
      <c r="E4929" t="s">
        <v>100</v>
      </c>
      <c r="F4929" t="s">
        <v>34</v>
      </c>
      <c r="G4929" t="s">
        <v>162</v>
      </c>
      <c r="H4929" t="s">
        <v>2026</v>
      </c>
      <c r="I4929" t="s">
        <v>23</v>
      </c>
      <c r="J4929" t="s">
        <v>64</v>
      </c>
      <c r="K4929" t="s">
        <v>8876</v>
      </c>
      <c r="L4929" t="s">
        <v>8877</v>
      </c>
      <c r="M4929">
        <v>1.6</v>
      </c>
      <c r="N4929">
        <v>6.4</v>
      </c>
      <c r="O4929" t="s">
        <v>28</v>
      </c>
      <c r="P4929">
        <v>3</v>
      </c>
      <c r="Q4929" t="s">
        <v>1014</v>
      </c>
      <c r="R4929" t="s">
        <v>28</v>
      </c>
      <c r="S4929">
        <v>96.76</v>
      </c>
      <c r="T4929" t="str" cm="1">
        <f t="array" ref="T4929">_xlfn.IFS(Raw_Data[[#This Row],[Call Status]]="Resolved","5",Raw_Data[[#This Row],[Call Status]]="Escalated","2",Raw_Data[[#This Row],[Call Status]]="Pending","3",Raw_Data[[#This Row],[Call Status]]="Abandoned","0")</f>
        <v>3</v>
      </c>
      <c r="U4929" t="str">
        <f>TEXT(Raw_Data[[#This Row],[Call Date]],"mmmm")</f>
        <v>October</v>
      </c>
      <c r="V4929" t="str" cm="1">
        <f t="array" ref="V4929">_xlfn.IFS(Raw_Data[[#This Row],[Customer Satisfaction]]&lt;2,"Poor",Raw_Data[[#This Row],[Customer Satisfaction]]&lt;4,"Average",Raw_Data[[#This Row],[Customer Satisfaction]]&gt;=4,"Excellent")</f>
        <v>Average</v>
      </c>
    </row>
    <row r="4930" spans="2:22" x14ac:dyDescent="0.3">
      <c r="B4930" t="s">
        <v>605</v>
      </c>
      <c r="C4930" s="2">
        <v>45887</v>
      </c>
      <c r="D4930" s="1">
        <v>0.73124999999999996</v>
      </c>
      <c r="E4930" t="s">
        <v>66</v>
      </c>
      <c r="F4930" t="s">
        <v>34</v>
      </c>
      <c r="G4930" t="s">
        <v>21</v>
      </c>
      <c r="H4930" t="s">
        <v>22</v>
      </c>
      <c r="I4930" t="s">
        <v>23</v>
      </c>
      <c r="J4930" t="s">
        <v>35</v>
      </c>
      <c r="K4930" t="s">
        <v>25</v>
      </c>
      <c r="L4930" t="s">
        <v>25</v>
      </c>
      <c r="M4930">
        <v>4.7</v>
      </c>
      <c r="N4930">
        <v>11.5</v>
      </c>
      <c r="O4930" t="s">
        <v>26</v>
      </c>
      <c r="P4930">
        <v>0</v>
      </c>
      <c r="Q4930" t="s">
        <v>27</v>
      </c>
      <c r="R4930" t="s">
        <v>28</v>
      </c>
      <c r="S4930">
        <v>373.87</v>
      </c>
      <c r="T4930" t="str" cm="1">
        <f t="array" ref="T4930">_xlfn.IFS(Raw_Data[[#This Row],[Call Status]]="Resolved","5",Raw_Data[[#This Row],[Call Status]]="Escalated","2",Raw_Data[[#This Row],[Call Status]]="Pending","3",Raw_Data[[#This Row],[Call Status]]="Abandoned","0")</f>
        <v>5</v>
      </c>
      <c r="U4930" t="str">
        <f>TEXT(Raw_Data[[#This Row],[Call Date]],"mmmm")</f>
        <v>August</v>
      </c>
      <c r="V4930" t="str" cm="1">
        <f t="array" ref="V4930">_xlfn.IFS(Raw_Data[[#This Row],[Customer Satisfaction]]&lt;2,"Poor",Raw_Data[[#This Row],[Customer Satisfaction]]&lt;4,"Average",Raw_Data[[#This Row],[Customer Satisfaction]]&gt;=4,"Excellent")</f>
        <v>Poor</v>
      </c>
    </row>
    <row r="4931" spans="2:22" x14ac:dyDescent="0.3">
      <c r="B4931" t="s">
        <v>9831</v>
      </c>
      <c r="C4931" s="2">
        <v>45979</v>
      </c>
      <c r="D4931" s="1">
        <v>0.81041666666666667</v>
      </c>
      <c r="E4931" t="s">
        <v>72</v>
      </c>
      <c r="F4931" t="s">
        <v>38</v>
      </c>
      <c r="G4931" t="s">
        <v>250</v>
      </c>
      <c r="H4931" t="s">
        <v>22</v>
      </c>
      <c r="I4931" t="s">
        <v>23</v>
      </c>
      <c r="J4931" t="s">
        <v>45</v>
      </c>
      <c r="K4931" t="s">
        <v>8876</v>
      </c>
      <c r="L4931" t="s">
        <v>8877</v>
      </c>
      <c r="M4931">
        <v>1.3</v>
      </c>
      <c r="N4931">
        <v>2.5</v>
      </c>
      <c r="O4931" t="s">
        <v>28</v>
      </c>
      <c r="P4931">
        <v>1</v>
      </c>
      <c r="Q4931" t="s">
        <v>1014</v>
      </c>
      <c r="R4931" t="s">
        <v>28</v>
      </c>
      <c r="S4931">
        <v>55.88</v>
      </c>
      <c r="T4931" t="str" cm="1">
        <f t="array" ref="T4931">_xlfn.IFS(Raw_Data[[#This Row],[Call Status]]="Resolved","5",Raw_Data[[#This Row],[Call Status]]="Escalated","2",Raw_Data[[#This Row],[Call Status]]="Pending","3",Raw_Data[[#This Row],[Call Status]]="Abandoned","0")</f>
        <v>3</v>
      </c>
      <c r="U4931" t="str">
        <f>TEXT(Raw_Data[[#This Row],[Call Date]],"mmmm")</f>
        <v>November</v>
      </c>
      <c r="V4931" t="str" cm="1">
        <f t="array" ref="V4931">_xlfn.IFS(Raw_Data[[#This Row],[Customer Satisfaction]]&lt;2,"Poor",Raw_Data[[#This Row],[Customer Satisfaction]]&lt;4,"Average",Raw_Data[[#This Row],[Customer Satisfaction]]&gt;=4,"Excellent")</f>
        <v>Poor</v>
      </c>
    </row>
    <row r="4932" spans="2:22" x14ac:dyDescent="0.3">
      <c r="B4932" t="s">
        <v>9673</v>
      </c>
      <c r="C4932" s="2">
        <v>45949</v>
      </c>
      <c r="D4932" s="1">
        <v>0.83611111111111114</v>
      </c>
      <c r="E4932" t="s">
        <v>41</v>
      </c>
      <c r="F4932" t="s">
        <v>20</v>
      </c>
      <c r="G4932" t="s">
        <v>250</v>
      </c>
      <c r="H4932" t="s">
        <v>22</v>
      </c>
      <c r="I4932" t="s">
        <v>1137</v>
      </c>
      <c r="J4932" t="s">
        <v>35</v>
      </c>
      <c r="K4932" t="s">
        <v>8876</v>
      </c>
      <c r="L4932" t="s">
        <v>8877</v>
      </c>
      <c r="M4932">
        <v>6</v>
      </c>
      <c r="N4932">
        <v>11.4</v>
      </c>
      <c r="O4932" t="s">
        <v>28</v>
      </c>
      <c r="P4932">
        <v>1</v>
      </c>
      <c r="Q4932" t="s">
        <v>1014</v>
      </c>
      <c r="R4932" t="s">
        <v>28</v>
      </c>
      <c r="S4932">
        <v>412.21</v>
      </c>
      <c r="T4932" t="str" cm="1">
        <f t="array" ref="T4932">_xlfn.IFS(Raw_Data[[#This Row],[Call Status]]="Resolved","5",Raw_Data[[#This Row],[Call Status]]="Escalated","2",Raw_Data[[#This Row],[Call Status]]="Pending","3",Raw_Data[[#This Row],[Call Status]]="Abandoned","0")</f>
        <v>3</v>
      </c>
      <c r="U4932" t="str">
        <f>TEXT(Raw_Data[[#This Row],[Call Date]],"mmmm")</f>
        <v>October</v>
      </c>
      <c r="V4932" t="str" cm="1">
        <f t="array" ref="V4932">_xlfn.IFS(Raw_Data[[#This Row],[Customer Satisfaction]]&lt;2,"Poor",Raw_Data[[#This Row],[Customer Satisfaction]]&lt;4,"Average",Raw_Data[[#This Row],[Customer Satisfaction]]&gt;=4,"Excellent")</f>
        <v>Poor</v>
      </c>
    </row>
    <row r="4933" spans="2:22" x14ac:dyDescent="0.3">
      <c r="B4933" t="s">
        <v>8563</v>
      </c>
      <c r="C4933" s="2">
        <v>45683</v>
      </c>
      <c r="D4933" s="1">
        <v>0.57013888888888886</v>
      </c>
      <c r="E4933" t="s">
        <v>84</v>
      </c>
      <c r="F4933" t="s">
        <v>38</v>
      </c>
      <c r="G4933" t="s">
        <v>162</v>
      </c>
      <c r="H4933" t="s">
        <v>22</v>
      </c>
      <c r="I4933" t="s">
        <v>1130</v>
      </c>
      <c r="J4933" t="s">
        <v>45</v>
      </c>
      <c r="K4933" t="s">
        <v>16</v>
      </c>
      <c r="L4933" t="s">
        <v>16</v>
      </c>
      <c r="M4933">
        <v>4.4000000000000004</v>
      </c>
      <c r="N4933">
        <v>9.8000000000000007</v>
      </c>
      <c r="O4933" t="s">
        <v>28</v>
      </c>
      <c r="P4933">
        <v>1</v>
      </c>
      <c r="Q4933" t="s">
        <v>1014</v>
      </c>
      <c r="R4933" t="s">
        <v>26</v>
      </c>
      <c r="S4933">
        <v>118.19</v>
      </c>
      <c r="T4933" t="str" cm="1">
        <f t="array" ref="T4933">_xlfn.IFS(Raw_Data[[#This Row],[Call Status]]="Resolved","5",Raw_Data[[#This Row],[Call Status]]="Escalated","2",Raw_Data[[#This Row],[Call Status]]="Pending","3",Raw_Data[[#This Row],[Call Status]]="Abandoned","0")</f>
        <v>2</v>
      </c>
      <c r="U4933" t="str">
        <f>TEXT(Raw_Data[[#This Row],[Call Date]],"mmmm")</f>
        <v>January</v>
      </c>
      <c r="V4933" t="str" cm="1">
        <f t="array" ref="V4933">_xlfn.IFS(Raw_Data[[#This Row],[Customer Satisfaction]]&lt;2,"Poor",Raw_Data[[#This Row],[Customer Satisfaction]]&lt;4,"Average",Raw_Data[[#This Row],[Customer Satisfaction]]&gt;=4,"Excellent")</f>
        <v>Poor</v>
      </c>
    </row>
    <row r="4934" spans="2:22" x14ac:dyDescent="0.3">
      <c r="B4934" t="s">
        <v>9396</v>
      </c>
      <c r="C4934" s="2">
        <v>45732</v>
      </c>
      <c r="D4934" s="1">
        <v>0.52777777777777779</v>
      </c>
      <c r="E4934" t="s">
        <v>84</v>
      </c>
      <c r="F4934" t="s">
        <v>20</v>
      </c>
      <c r="G4934" t="s">
        <v>327</v>
      </c>
      <c r="H4934" t="s">
        <v>2026</v>
      </c>
      <c r="I4934" t="s">
        <v>23</v>
      </c>
      <c r="J4934" t="s">
        <v>35</v>
      </c>
      <c r="K4934" t="s">
        <v>8876</v>
      </c>
      <c r="L4934" t="s">
        <v>8877</v>
      </c>
      <c r="M4934">
        <v>0.9</v>
      </c>
      <c r="N4934">
        <v>9.8000000000000007</v>
      </c>
      <c r="O4934" t="s">
        <v>28</v>
      </c>
      <c r="P4934">
        <v>1</v>
      </c>
      <c r="Q4934" t="s">
        <v>1014</v>
      </c>
      <c r="R4934" t="s">
        <v>28</v>
      </c>
      <c r="S4934">
        <v>224.71</v>
      </c>
      <c r="T4934" t="str" cm="1">
        <f t="array" ref="T4934">_xlfn.IFS(Raw_Data[[#This Row],[Call Status]]="Resolved","5",Raw_Data[[#This Row],[Call Status]]="Escalated","2",Raw_Data[[#This Row],[Call Status]]="Pending","3",Raw_Data[[#This Row],[Call Status]]="Abandoned","0")</f>
        <v>3</v>
      </c>
      <c r="U4934" t="str">
        <f>TEXT(Raw_Data[[#This Row],[Call Date]],"mmmm")</f>
        <v>March</v>
      </c>
      <c r="V4934" t="str" cm="1">
        <f t="array" ref="V4934">_xlfn.IFS(Raw_Data[[#This Row],[Customer Satisfaction]]&lt;2,"Poor",Raw_Data[[#This Row],[Customer Satisfaction]]&lt;4,"Average",Raw_Data[[#This Row],[Customer Satisfaction]]&gt;=4,"Excellent")</f>
        <v>Poor</v>
      </c>
    </row>
    <row r="4935" spans="2:22" x14ac:dyDescent="0.3">
      <c r="B4935" t="s">
        <v>2023</v>
      </c>
      <c r="C4935" s="2">
        <v>46021</v>
      </c>
      <c r="D4935" s="1">
        <v>0.88888888888888884</v>
      </c>
      <c r="E4935" t="s">
        <v>110</v>
      </c>
      <c r="F4935" t="s">
        <v>48</v>
      </c>
      <c r="G4935" t="s">
        <v>162</v>
      </c>
      <c r="H4935" t="s">
        <v>22</v>
      </c>
      <c r="I4935" t="s">
        <v>1137</v>
      </c>
      <c r="J4935" t="s">
        <v>39</v>
      </c>
      <c r="K4935" t="s">
        <v>25</v>
      </c>
      <c r="L4935" t="s">
        <v>25</v>
      </c>
      <c r="M4935">
        <v>6.6</v>
      </c>
      <c r="N4935">
        <v>25.2</v>
      </c>
      <c r="O4935" t="s">
        <v>26</v>
      </c>
      <c r="P4935">
        <v>5</v>
      </c>
      <c r="Q4935" t="s">
        <v>27</v>
      </c>
      <c r="R4935" t="s">
        <v>28</v>
      </c>
      <c r="S4935">
        <v>128.54</v>
      </c>
      <c r="T4935" t="str" cm="1">
        <f t="array" ref="T4935">_xlfn.IFS(Raw_Data[[#This Row],[Call Status]]="Resolved","5",Raw_Data[[#This Row],[Call Status]]="Escalated","2",Raw_Data[[#This Row],[Call Status]]="Pending","3",Raw_Data[[#This Row],[Call Status]]="Abandoned","0")</f>
        <v>5</v>
      </c>
      <c r="U4935" t="str">
        <f>TEXT(Raw_Data[[#This Row],[Call Date]],"mmmm")</f>
        <v>December</v>
      </c>
      <c r="V4935" t="str" cm="1">
        <f t="array" ref="V4935">_xlfn.IFS(Raw_Data[[#This Row],[Customer Satisfaction]]&lt;2,"Poor",Raw_Data[[#This Row],[Customer Satisfaction]]&lt;4,"Average",Raw_Data[[#This Row],[Customer Satisfaction]]&gt;=4,"Excellent")</f>
        <v>Excellent</v>
      </c>
    </row>
    <row r="4936" spans="2:22" x14ac:dyDescent="0.3">
      <c r="B4936" t="s">
        <v>4717</v>
      </c>
      <c r="C4936" s="2">
        <v>45956</v>
      </c>
      <c r="D4936" s="1">
        <v>0.41249999999999998</v>
      </c>
      <c r="E4936" t="s">
        <v>19</v>
      </c>
      <c r="F4936" t="s">
        <v>34</v>
      </c>
      <c r="G4936" t="s">
        <v>162</v>
      </c>
      <c r="H4936" t="s">
        <v>22</v>
      </c>
      <c r="I4936" t="s">
        <v>1130</v>
      </c>
      <c r="J4936" t="s">
        <v>39</v>
      </c>
      <c r="K4936" t="s">
        <v>25</v>
      </c>
      <c r="L4936" t="s">
        <v>3561</v>
      </c>
      <c r="M4936">
        <v>4.3</v>
      </c>
      <c r="N4936">
        <v>9.1999999999999993</v>
      </c>
      <c r="O4936" t="s">
        <v>26</v>
      </c>
      <c r="P4936">
        <v>5</v>
      </c>
      <c r="Q4936" t="s">
        <v>27</v>
      </c>
      <c r="R4936" t="s">
        <v>28</v>
      </c>
      <c r="S4936">
        <v>531.85</v>
      </c>
      <c r="T4936" t="str" cm="1">
        <f t="array" ref="T4936">_xlfn.IFS(Raw_Data[[#This Row],[Call Status]]="Resolved","5",Raw_Data[[#This Row],[Call Status]]="Escalated","2",Raw_Data[[#This Row],[Call Status]]="Pending","3",Raw_Data[[#This Row],[Call Status]]="Abandoned","0")</f>
        <v>5</v>
      </c>
      <c r="U4936" t="str">
        <f>TEXT(Raw_Data[[#This Row],[Call Date]],"mmmm")</f>
        <v>October</v>
      </c>
      <c r="V4936" t="str" cm="1">
        <f t="array" ref="V4936">_xlfn.IFS(Raw_Data[[#This Row],[Customer Satisfaction]]&lt;2,"Poor",Raw_Data[[#This Row],[Customer Satisfaction]]&lt;4,"Average",Raw_Data[[#This Row],[Customer Satisfaction]]&gt;=4,"Excellent")</f>
        <v>Excellent</v>
      </c>
    </row>
    <row r="4937" spans="2:22" x14ac:dyDescent="0.3">
      <c r="B4937" t="s">
        <v>5578</v>
      </c>
      <c r="C4937" s="2">
        <v>45807</v>
      </c>
      <c r="D4937" s="1">
        <v>0.34444444444444444</v>
      </c>
      <c r="E4937" t="s">
        <v>100</v>
      </c>
      <c r="F4937" t="s">
        <v>34</v>
      </c>
      <c r="G4937" t="s">
        <v>250</v>
      </c>
      <c r="H4937" t="s">
        <v>2026</v>
      </c>
      <c r="I4937" t="s">
        <v>23</v>
      </c>
      <c r="J4937" t="s">
        <v>45</v>
      </c>
      <c r="K4937" t="s">
        <v>25</v>
      </c>
      <c r="L4937" t="s">
        <v>3570</v>
      </c>
      <c r="M4937">
        <v>2.5</v>
      </c>
      <c r="N4937">
        <v>4.7</v>
      </c>
      <c r="O4937" t="s">
        <v>26</v>
      </c>
      <c r="P4937">
        <v>2</v>
      </c>
      <c r="Q4937" t="s">
        <v>1014</v>
      </c>
      <c r="R4937" t="s">
        <v>28</v>
      </c>
      <c r="S4937">
        <v>73.63</v>
      </c>
      <c r="T4937" t="str" cm="1">
        <f t="array" ref="T4937">_xlfn.IFS(Raw_Data[[#This Row],[Call Status]]="Resolved","5",Raw_Data[[#This Row],[Call Status]]="Escalated","2",Raw_Data[[#This Row],[Call Status]]="Pending","3",Raw_Data[[#This Row],[Call Status]]="Abandoned","0")</f>
        <v>5</v>
      </c>
      <c r="U4937" t="str">
        <f>TEXT(Raw_Data[[#This Row],[Call Date]],"mmmm")</f>
        <v>May</v>
      </c>
      <c r="V4937" t="str" cm="1">
        <f t="array" ref="V4937">_xlfn.IFS(Raw_Data[[#This Row],[Customer Satisfaction]]&lt;2,"Poor",Raw_Data[[#This Row],[Customer Satisfaction]]&lt;4,"Average",Raw_Data[[#This Row],[Customer Satisfaction]]&gt;=4,"Excellent")</f>
        <v>Average</v>
      </c>
    </row>
    <row r="4938" spans="2:22" x14ac:dyDescent="0.3">
      <c r="B4938" t="s">
        <v>752</v>
      </c>
      <c r="C4938" s="2">
        <v>45805</v>
      </c>
      <c r="D4938" s="1">
        <v>0.34444444444444444</v>
      </c>
      <c r="E4938" t="s">
        <v>53</v>
      </c>
      <c r="F4938" t="s">
        <v>20</v>
      </c>
      <c r="H4938" t="s">
        <v>22</v>
      </c>
      <c r="I4938" t="s">
        <v>23</v>
      </c>
      <c r="J4938" t="s">
        <v>64</v>
      </c>
      <c r="K4938" t="s">
        <v>25</v>
      </c>
      <c r="L4938" t="s">
        <v>25</v>
      </c>
      <c r="M4938">
        <v>1.9</v>
      </c>
      <c r="N4938">
        <v>12.4</v>
      </c>
      <c r="O4938" t="s">
        <v>26</v>
      </c>
      <c r="P4938">
        <v>4</v>
      </c>
      <c r="Q4938" t="s">
        <v>615</v>
      </c>
      <c r="R4938" t="s">
        <v>28</v>
      </c>
      <c r="S4938">
        <v>266.91000000000003</v>
      </c>
      <c r="T4938" t="str" cm="1">
        <f t="array" ref="T4938">_xlfn.IFS(Raw_Data[[#This Row],[Call Status]]="Resolved","5",Raw_Data[[#This Row],[Call Status]]="Escalated","2",Raw_Data[[#This Row],[Call Status]]="Pending","3",Raw_Data[[#This Row],[Call Status]]="Abandoned","0")</f>
        <v>5</v>
      </c>
      <c r="U4938" t="str">
        <f>TEXT(Raw_Data[[#This Row],[Call Date]],"mmmm")</f>
        <v>May</v>
      </c>
      <c r="V4938" t="str" cm="1">
        <f t="array" ref="V4938">_xlfn.IFS(Raw_Data[[#This Row],[Customer Satisfaction]]&lt;2,"Poor",Raw_Data[[#This Row],[Customer Satisfaction]]&lt;4,"Average",Raw_Data[[#This Row],[Customer Satisfaction]]&gt;=4,"Excellent")</f>
        <v>Excellent</v>
      </c>
    </row>
    <row r="4939" spans="2:22" x14ac:dyDescent="0.3">
      <c r="B4939" t="s">
        <v>6753</v>
      </c>
      <c r="C4939" s="2">
        <v>45665</v>
      </c>
      <c r="D4939" s="1">
        <v>0.79027777777777775</v>
      </c>
      <c r="E4939" t="s">
        <v>37</v>
      </c>
      <c r="F4939" t="s">
        <v>48</v>
      </c>
      <c r="G4939" t="s">
        <v>162</v>
      </c>
      <c r="H4939" t="s">
        <v>22</v>
      </c>
      <c r="I4939" t="s">
        <v>23</v>
      </c>
      <c r="J4939" t="s">
        <v>76</v>
      </c>
      <c r="K4939" t="s">
        <v>25</v>
      </c>
      <c r="L4939" t="s">
        <v>3561</v>
      </c>
      <c r="M4939">
        <v>1.3</v>
      </c>
      <c r="N4939">
        <v>6.1</v>
      </c>
      <c r="O4939" t="s">
        <v>26</v>
      </c>
      <c r="P4939">
        <v>5</v>
      </c>
      <c r="Q4939" t="s">
        <v>27</v>
      </c>
      <c r="R4939" t="s">
        <v>28</v>
      </c>
      <c r="S4939">
        <v>177.07</v>
      </c>
      <c r="T4939" t="str" cm="1">
        <f t="array" ref="T4939">_xlfn.IFS(Raw_Data[[#This Row],[Call Status]]="Resolved","5",Raw_Data[[#This Row],[Call Status]]="Escalated","2",Raw_Data[[#This Row],[Call Status]]="Pending","3",Raw_Data[[#This Row],[Call Status]]="Abandoned","0")</f>
        <v>5</v>
      </c>
      <c r="U4939" t="str">
        <f>TEXT(Raw_Data[[#This Row],[Call Date]],"mmmm")</f>
        <v>January</v>
      </c>
      <c r="V4939" t="str" cm="1">
        <f t="array" ref="V4939">_xlfn.IFS(Raw_Data[[#This Row],[Customer Satisfaction]]&lt;2,"Poor",Raw_Data[[#This Row],[Customer Satisfaction]]&lt;4,"Average",Raw_Data[[#This Row],[Customer Satisfaction]]&gt;=4,"Excellent")</f>
        <v>Excellent</v>
      </c>
    </row>
    <row r="4940" spans="2:22" x14ac:dyDescent="0.3">
      <c r="B4940" t="s">
        <v>4954</v>
      </c>
      <c r="C4940" s="2">
        <v>45686</v>
      </c>
      <c r="D4940" s="1">
        <v>0.53611111111111109</v>
      </c>
      <c r="E4940" t="s">
        <v>47</v>
      </c>
      <c r="F4940" t="s">
        <v>34</v>
      </c>
      <c r="G4940" t="s">
        <v>162</v>
      </c>
      <c r="H4940" t="s">
        <v>22</v>
      </c>
      <c r="I4940" t="s">
        <v>1130</v>
      </c>
      <c r="J4940" t="s">
        <v>76</v>
      </c>
      <c r="K4940" t="s">
        <v>25</v>
      </c>
      <c r="L4940" t="s">
        <v>3564</v>
      </c>
      <c r="M4940">
        <v>1.5</v>
      </c>
      <c r="N4940">
        <v>14.6</v>
      </c>
      <c r="O4940" t="s">
        <v>26</v>
      </c>
      <c r="P4940">
        <v>4</v>
      </c>
      <c r="Q4940" t="s">
        <v>615</v>
      </c>
      <c r="R4940" t="s">
        <v>28</v>
      </c>
      <c r="S4940">
        <v>390.72</v>
      </c>
      <c r="T4940" t="str" cm="1">
        <f t="array" ref="T4940">_xlfn.IFS(Raw_Data[[#This Row],[Call Status]]="Resolved","5",Raw_Data[[#This Row],[Call Status]]="Escalated","2",Raw_Data[[#This Row],[Call Status]]="Pending","3",Raw_Data[[#This Row],[Call Status]]="Abandoned","0")</f>
        <v>5</v>
      </c>
      <c r="U4940" t="str">
        <f>TEXT(Raw_Data[[#This Row],[Call Date]],"mmmm")</f>
        <v>January</v>
      </c>
      <c r="V4940" t="str" cm="1">
        <f t="array" ref="V4940">_xlfn.IFS(Raw_Data[[#This Row],[Customer Satisfaction]]&lt;2,"Poor",Raw_Data[[#This Row],[Customer Satisfaction]]&lt;4,"Average",Raw_Data[[#This Row],[Customer Satisfaction]]&gt;=4,"Excellent")</f>
        <v>Excellent</v>
      </c>
    </row>
    <row r="4941" spans="2:22" x14ac:dyDescent="0.3">
      <c r="B4941" t="s">
        <v>8680</v>
      </c>
      <c r="C4941" s="2">
        <v>45953</v>
      </c>
      <c r="D4941" s="1">
        <v>0.81527777777777777</v>
      </c>
      <c r="E4941" t="s">
        <v>63</v>
      </c>
      <c r="F4941" t="s">
        <v>38</v>
      </c>
      <c r="G4941" t="s">
        <v>327</v>
      </c>
      <c r="H4941" t="s">
        <v>2392</v>
      </c>
      <c r="I4941" t="s">
        <v>1130</v>
      </c>
      <c r="J4941" t="s">
        <v>55</v>
      </c>
      <c r="K4941" t="s">
        <v>16</v>
      </c>
      <c r="L4941" t="s">
        <v>16</v>
      </c>
      <c r="M4941">
        <v>2.7</v>
      </c>
      <c r="N4941">
        <v>7.6</v>
      </c>
      <c r="O4941" t="s">
        <v>28</v>
      </c>
      <c r="P4941">
        <v>1</v>
      </c>
      <c r="Q4941" t="s">
        <v>1014</v>
      </c>
      <c r="R4941" t="s">
        <v>26</v>
      </c>
      <c r="S4941">
        <v>756.44</v>
      </c>
      <c r="T4941" t="str" cm="1">
        <f t="array" ref="T4941">_xlfn.IFS(Raw_Data[[#This Row],[Call Status]]="Resolved","5",Raw_Data[[#This Row],[Call Status]]="Escalated","2",Raw_Data[[#This Row],[Call Status]]="Pending","3",Raw_Data[[#This Row],[Call Status]]="Abandoned","0")</f>
        <v>2</v>
      </c>
      <c r="U4941" t="str">
        <f>TEXT(Raw_Data[[#This Row],[Call Date]],"mmmm")</f>
        <v>October</v>
      </c>
      <c r="V4941" t="str" cm="1">
        <f t="array" ref="V4941">_xlfn.IFS(Raw_Data[[#This Row],[Customer Satisfaction]]&lt;2,"Poor",Raw_Data[[#This Row],[Customer Satisfaction]]&lt;4,"Average",Raw_Data[[#This Row],[Customer Satisfaction]]&gt;=4,"Excellent")</f>
        <v>Poor</v>
      </c>
    </row>
    <row r="4942" spans="2:22" x14ac:dyDescent="0.3">
      <c r="B4942" t="s">
        <v>566</v>
      </c>
      <c r="C4942" s="2">
        <v>45866</v>
      </c>
      <c r="D4942" s="1">
        <v>0.58402777777777781</v>
      </c>
      <c r="E4942" t="s">
        <v>59</v>
      </c>
      <c r="F4942" t="s">
        <v>48</v>
      </c>
      <c r="G4942" t="s">
        <v>250</v>
      </c>
      <c r="H4942" t="s">
        <v>22</v>
      </c>
      <c r="I4942" t="s">
        <v>23</v>
      </c>
      <c r="J4942" t="s">
        <v>24</v>
      </c>
      <c r="K4942" t="s">
        <v>25</v>
      </c>
      <c r="L4942" t="s">
        <v>25</v>
      </c>
      <c r="M4942">
        <v>3.7</v>
      </c>
      <c r="N4942">
        <v>8.9</v>
      </c>
      <c r="O4942" t="s">
        <v>26</v>
      </c>
      <c r="P4942">
        <v>0</v>
      </c>
      <c r="Q4942" t="s">
        <v>27</v>
      </c>
      <c r="R4942" t="s">
        <v>28</v>
      </c>
      <c r="S4942">
        <v>62.17</v>
      </c>
      <c r="T4942" t="str" cm="1">
        <f t="array" ref="T4942">_xlfn.IFS(Raw_Data[[#This Row],[Call Status]]="Resolved","5",Raw_Data[[#This Row],[Call Status]]="Escalated","2",Raw_Data[[#This Row],[Call Status]]="Pending","3",Raw_Data[[#This Row],[Call Status]]="Abandoned","0")</f>
        <v>5</v>
      </c>
      <c r="U4942" t="str">
        <f>TEXT(Raw_Data[[#This Row],[Call Date]],"mmmm")</f>
        <v>July</v>
      </c>
      <c r="V4942" t="str" cm="1">
        <f t="array" ref="V4942">_xlfn.IFS(Raw_Data[[#This Row],[Customer Satisfaction]]&lt;2,"Poor",Raw_Data[[#This Row],[Customer Satisfaction]]&lt;4,"Average",Raw_Data[[#This Row],[Customer Satisfaction]]&gt;=4,"Excellent")</f>
        <v>Poor</v>
      </c>
    </row>
    <row r="4943" spans="2:22" x14ac:dyDescent="0.3">
      <c r="B4943" t="s">
        <v>9061</v>
      </c>
      <c r="C4943" s="2">
        <v>45785</v>
      </c>
      <c r="D4943" s="1">
        <v>0.76458333333333328</v>
      </c>
      <c r="E4943" t="s">
        <v>47</v>
      </c>
      <c r="F4943" t="s">
        <v>48</v>
      </c>
      <c r="G4943" t="s">
        <v>162</v>
      </c>
      <c r="H4943" t="s">
        <v>2026</v>
      </c>
      <c r="I4943" t="s">
        <v>1137</v>
      </c>
      <c r="J4943" t="s">
        <v>49</v>
      </c>
      <c r="K4943" t="s">
        <v>8876</v>
      </c>
      <c r="L4943" t="s">
        <v>8877</v>
      </c>
      <c r="M4943">
        <v>0.9</v>
      </c>
      <c r="N4943">
        <v>11.4</v>
      </c>
      <c r="O4943" t="s">
        <v>28</v>
      </c>
      <c r="P4943">
        <v>3</v>
      </c>
      <c r="Q4943" t="s">
        <v>1014</v>
      </c>
      <c r="R4943" t="s">
        <v>28</v>
      </c>
      <c r="S4943">
        <v>397.09</v>
      </c>
      <c r="T4943" t="str" cm="1">
        <f t="array" ref="T4943">_xlfn.IFS(Raw_Data[[#This Row],[Call Status]]="Resolved","5",Raw_Data[[#This Row],[Call Status]]="Escalated","2",Raw_Data[[#This Row],[Call Status]]="Pending","3",Raw_Data[[#This Row],[Call Status]]="Abandoned","0")</f>
        <v>3</v>
      </c>
      <c r="U4943" t="str">
        <f>TEXT(Raw_Data[[#This Row],[Call Date]],"mmmm")</f>
        <v>May</v>
      </c>
      <c r="V4943" t="str" cm="1">
        <f t="array" ref="V4943">_xlfn.IFS(Raw_Data[[#This Row],[Customer Satisfaction]]&lt;2,"Poor",Raw_Data[[#This Row],[Customer Satisfaction]]&lt;4,"Average",Raw_Data[[#This Row],[Customer Satisfaction]]&gt;=4,"Excellent")</f>
        <v>Average</v>
      </c>
    </row>
    <row r="4944" spans="2:22" x14ac:dyDescent="0.3">
      <c r="B4944" t="s">
        <v>6894</v>
      </c>
      <c r="C4944" s="2">
        <v>45997</v>
      </c>
      <c r="D4944" s="1">
        <v>0.39791666666666664</v>
      </c>
      <c r="E4944" t="s">
        <v>53</v>
      </c>
      <c r="F4944" t="s">
        <v>48</v>
      </c>
      <c r="G4944" t="s">
        <v>327</v>
      </c>
      <c r="H4944" t="s">
        <v>22</v>
      </c>
      <c r="I4944" t="s">
        <v>23</v>
      </c>
      <c r="J4944" t="s">
        <v>45</v>
      </c>
      <c r="K4944" t="s">
        <v>25</v>
      </c>
      <c r="L4944" t="s">
        <v>3564</v>
      </c>
      <c r="M4944">
        <v>4.9000000000000004</v>
      </c>
      <c r="N4944">
        <v>4.8</v>
      </c>
      <c r="O4944" t="s">
        <v>26</v>
      </c>
      <c r="P4944">
        <v>0</v>
      </c>
      <c r="Q4944" t="s">
        <v>27</v>
      </c>
      <c r="R4944" t="s">
        <v>28</v>
      </c>
      <c r="S4944">
        <v>74.94</v>
      </c>
      <c r="T4944" t="str" cm="1">
        <f t="array" ref="T4944">_xlfn.IFS(Raw_Data[[#This Row],[Call Status]]="Resolved","5",Raw_Data[[#This Row],[Call Status]]="Escalated","2",Raw_Data[[#This Row],[Call Status]]="Pending","3",Raw_Data[[#This Row],[Call Status]]="Abandoned","0")</f>
        <v>5</v>
      </c>
      <c r="U4944" t="str">
        <f>TEXT(Raw_Data[[#This Row],[Call Date]],"mmmm")</f>
        <v>December</v>
      </c>
      <c r="V4944" t="str" cm="1">
        <f t="array" ref="V4944">_xlfn.IFS(Raw_Data[[#This Row],[Customer Satisfaction]]&lt;2,"Poor",Raw_Data[[#This Row],[Customer Satisfaction]]&lt;4,"Average",Raw_Data[[#This Row],[Customer Satisfaction]]&gt;=4,"Excellent")</f>
        <v>Poor</v>
      </c>
    </row>
    <row r="4945" spans="2:22" x14ac:dyDescent="0.3">
      <c r="B4945" t="s">
        <v>7822</v>
      </c>
      <c r="C4945" s="2">
        <v>45773</v>
      </c>
      <c r="D4945" s="1">
        <v>0.60902777777777772</v>
      </c>
      <c r="E4945" t="s">
        <v>44</v>
      </c>
      <c r="F4945" t="s">
        <v>20</v>
      </c>
      <c r="G4945" t="s">
        <v>162</v>
      </c>
      <c r="H4945" t="s">
        <v>2026</v>
      </c>
      <c r="I4945" t="s">
        <v>23</v>
      </c>
      <c r="J4945" t="s">
        <v>76</v>
      </c>
      <c r="K4945" t="s">
        <v>7253</v>
      </c>
      <c r="L4945" t="s">
        <v>7254</v>
      </c>
      <c r="M4945">
        <v>0.4</v>
      </c>
      <c r="N4945">
        <v>6.1</v>
      </c>
      <c r="O4945" t="s">
        <v>28</v>
      </c>
      <c r="P4945">
        <v>1</v>
      </c>
      <c r="Q4945" t="s">
        <v>1014</v>
      </c>
      <c r="R4945" t="s">
        <v>28</v>
      </c>
      <c r="S4945">
        <v>68.98</v>
      </c>
      <c r="T4945" t="str" cm="1">
        <f t="array" ref="T4945">_xlfn.IFS(Raw_Data[[#This Row],[Call Status]]="Resolved","5",Raw_Data[[#This Row],[Call Status]]="Escalated","2",Raw_Data[[#This Row],[Call Status]]="Pending","3",Raw_Data[[#This Row],[Call Status]]="Abandoned","0")</f>
        <v>0</v>
      </c>
      <c r="U4945" t="str">
        <f>TEXT(Raw_Data[[#This Row],[Call Date]],"mmmm")</f>
        <v>April</v>
      </c>
      <c r="V4945" t="str" cm="1">
        <f t="array" ref="V4945">_xlfn.IFS(Raw_Data[[#This Row],[Customer Satisfaction]]&lt;2,"Poor",Raw_Data[[#This Row],[Customer Satisfaction]]&lt;4,"Average",Raw_Data[[#This Row],[Customer Satisfaction]]&gt;=4,"Excellent")</f>
        <v>Poor</v>
      </c>
    </row>
    <row r="4946" spans="2:22" x14ac:dyDescent="0.3">
      <c r="B4946" t="s">
        <v>1793</v>
      </c>
      <c r="C4946" s="2">
        <v>45801</v>
      </c>
      <c r="D4946" s="1">
        <v>0.48819444444444443</v>
      </c>
      <c r="E4946" t="s">
        <v>57</v>
      </c>
      <c r="F4946" t="s">
        <v>20</v>
      </c>
      <c r="G4946" t="s">
        <v>327</v>
      </c>
      <c r="H4946" t="s">
        <v>22</v>
      </c>
      <c r="I4946" t="s">
        <v>1130</v>
      </c>
      <c r="J4946" t="s">
        <v>55</v>
      </c>
      <c r="K4946" t="s">
        <v>25</v>
      </c>
      <c r="L4946" t="s">
        <v>25</v>
      </c>
      <c r="M4946">
        <v>7.1</v>
      </c>
      <c r="N4946">
        <v>6</v>
      </c>
      <c r="O4946" t="s">
        <v>26</v>
      </c>
      <c r="P4946">
        <v>5</v>
      </c>
      <c r="Q4946" t="s">
        <v>27</v>
      </c>
      <c r="R4946" t="s">
        <v>28</v>
      </c>
      <c r="S4946">
        <v>106.58</v>
      </c>
      <c r="T4946" t="str" cm="1">
        <f t="array" ref="T4946">_xlfn.IFS(Raw_Data[[#This Row],[Call Status]]="Resolved","5",Raw_Data[[#This Row],[Call Status]]="Escalated","2",Raw_Data[[#This Row],[Call Status]]="Pending","3",Raw_Data[[#This Row],[Call Status]]="Abandoned","0")</f>
        <v>5</v>
      </c>
      <c r="U4946" t="str">
        <f>TEXT(Raw_Data[[#This Row],[Call Date]],"mmmm")</f>
        <v>May</v>
      </c>
      <c r="V4946" t="str" cm="1">
        <f t="array" ref="V4946">_xlfn.IFS(Raw_Data[[#This Row],[Customer Satisfaction]]&lt;2,"Poor",Raw_Data[[#This Row],[Customer Satisfaction]]&lt;4,"Average",Raw_Data[[#This Row],[Customer Satisfaction]]&gt;=4,"Excellent")</f>
        <v>Excellent</v>
      </c>
    </row>
    <row r="4947" spans="2:22" x14ac:dyDescent="0.3">
      <c r="B4947" t="s">
        <v>1330</v>
      </c>
      <c r="C4947" s="2">
        <v>45975</v>
      </c>
      <c r="D4947" s="1">
        <v>0.34375</v>
      </c>
      <c r="E4947" t="s">
        <v>30</v>
      </c>
      <c r="F4947" t="s">
        <v>34</v>
      </c>
      <c r="G4947" t="s">
        <v>250</v>
      </c>
      <c r="H4947" t="s">
        <v>22</v>
      </c>
      <c r="I4947" t="s">
        <v>1128</v>
      </c>
      <c r="J4947" t="s">
        <v>64</v>
      </c>
      <c r="K4947" t="s">
        <v>25</v>
      </c>
      <c r="L4947" t="s">
        <v>25</v>
      </c>
      <c r="M4947">
        <v>0.8</v>
      </c>
      <c r="N4947">
        <v>9.5</v>
      </c>
      <c r="O4947" t="s">
        <v>26</v>
      </c>
      <c r="P4947">
        <v>4</v>
      </c>
      <c r="Q4947" t="s">
        <v>27</v>
      </c>
      <c r="R4947" t="s">
        <v>28</v>
      </c>
      <c r="S4947">
        <v>133.63999999999999</v>
      </c>
      <c r="T4947" t="str" cm="1">
        <f t="array" ref="T4947">_xlfn.IFS(Raw_Data[[#This Row],[Call Status]]="Resolved","5",Raw_Data[[#This Row],[Call Status]]="Escalated","2",Raw_Data[[#This Row],[Call Status]]="Pending","3",Raw_Data[[#This Row],[Call Status]]="Abandoned","0")</f>
        <v>5</v>
      </c>
      <c r="U4947" t="str">
        <f>TEXT(Raw_Data[[#This Row],[Call Date]],"mmmm")</f>
        <v>November</v>
      </c>
      <c r="V4947" t="str" cm="1">
        <f t="array" ref="V4947">_xlfn.IFS(Raw_Data[[#This Row],[Customer Satisfaction]]&lt;2,"Poor",Raw_Data[[#This Row],[Customer Satisfaction]]&lt;4,"Average",Raw_Data[[#This Row],[Customer Satisfaction]]&gt;=4,"Excellent")</f>
        <v>Excellent</v>
      </c>
    </row>
    <row r="4948" spans="2:22" x14ac:dyDescent="0.3">
      <c r="B4948" t="s">
        <v>4427</v>
      </c>
      <c r="C4948" s="2">
        <v>45892</v>
      </c>
      <c r="D4948" s="1">
        <v>0.80902777777777779</v>
      </c>
      <c r="E4948" t="s">
        <v>70</v>
      </c>
      <c r="F4948" t="s">
        <v>34</v>
      </c>
      <c r="G4948" t="s">
        <v>250</v>
      </c>
      <c r="H4948" t="s">
        <v>22</v>
      </c>
      <c r="I4948" t="s">
        <v>1128</v>
      </c>
      <c r="J4948" t="s">
        <v>35</v>
      </c>
      <c r="K4948" t="s">
        <v>25</v>
      </c>
      <c r="L4948" t="s">
        <v>3570</v>
      </c>
      <c r="M4948">
        <v>6.7</v>
      </c>
      <c r="N4948">
        <v>10.9</v>
      </c>
      <c r="O4948" t="s">
        <v>26</v>
      </c>
      <c r="P4948">
        <v>2</v>
      </c>
      <c r="Q4948" t="s">
        <v>1014</v>
      </c>
      <c r="R4948" t="s">
        <v>28</v>
      </c>
      <c r="S4948">
        <v>112.73</v>
      </c>
      <c r="T4948" t="str" cm="1">
        <f t="array" ref="T4948">_xlfn.IFS(Raw_Data[[#This Row],[Call Status]]="Resolved","5",Raw_Data[[#This Row],[Call Status]]="Escalated","2",Raw_Data[[#This Row],[Call Status]]="Pending","3",Raw_Data[[#This Row],[Call Status]]="Abandoned","0")</f>
        <v>5</v>
      </c>
      <c r="U4948" t="str">
        <f>TEXT(Raw_Data[[#This Row],[Call Date]],"mmmm")</f>
        <v>August</v>
      </c>
      <c r="V4948" t="str" cm="1">
        <f t="array" ref="V4948">_xlfn.IFS(Raw_Data[[#This Row],[Customer Satisfaction]]&lt;2,"Poor",Raw_Data[[#This Row],[Customer Satisfaction]]&lt;4,"Average",Raw_Data[[#This Row],[Customer Satisfaction]]&gt;=4,"Excellent")</f>
        <v>Average</v>
      </c>
    </row>
    <row r="4949" spans="2:22" x14ac:dyDescent="0.3">
      <c r="B4949" t="s">
        <v>9918</v>
      </c>
      <c r="C4949" s="2">
        <v>45664</v>
      </c>
      <c r="D4949" s="1">
        <v>0.84861111111111109</v>
      </c>
      <c r="E4949" t="s">
        <v>47</v>
      </c>
      <c r="F4949" t="s">
        <v>48</v>
      </c>
      <c r="G4949" t="s">
        <v>250</v>
      </c>
      <c r="H4949" t="s">
        <v>22</v>
      </c>
      <c r="I4949" t="s">
        <v>23</v>
      </c>
      <c r="J4949" t="s">
        <v>42</v>
      </c>
      <c r="K4949" t="s">
        <v>8876</v>
      </c>
      <c r="L4949" t="s">
        <v>8877</v>
      </c>
      <c r="M4949">
        <v>4.9000000000000004</v>
      </c>
      <c r="N4949">
        <v>9.1</v>
      </c>
      <c r="O4949" t="s">
        <v>28</v>
      </c>
      <c r="P4949">
        <v>4</v>
      </c>
      <c r="Q4949" t="s">
        <v>27</v>
      </c>
      <c r="R4949" t="s">
        <v>26</v>
      </c>
      <c r="S4949">
        <v>100.77</v>
      </c>
      <c r="T4949" t="str" cm="1">
        <f t="array" ref="T4949">_xlfn.IFS(Raw_Data[[#This Row],[Call Status]]="Resolved","5",Raw_Data[[#This Row],[Call Status]]="Escalated","2",Raw_Data[[#This Row],[Call Status]]="Pending","3",Raw_Data[[#This Row],[Call Status]]="Abandoned","0")</f>
        <v>3</v>
      </c>
      <c r="U4949" t="str">
        <f>TEXT(Raw_Data[[#This Row],[Call Date]],"mmmm")</f>
        <v>January</v>
      </c>
      <c r="V4949" t="str" cm="1">
        <f t="array" ref="V4949">_xlfn.IFS(Raw_Data[[#This Row],[Customer Satisfaction]]&lt;2,"Poor",Raw_Data[[#This Row],[Customer Satisfaction]]&lt;4,"Average",Raw_Data[[#This Row],[Customer Satisfaction]]&gt;=4,"Excellent")</f>
        <v>Excellent</v>
      </c>
    </row>
    <row r="4950" spans="2:22" x14ac:dyDescent="0.3">
      <c r="B4950" t="s">
        <v>716</v>
      </c>
      <c r="C4950" s="2">
        <v>45702</v>
      </c>
      <c r="D4950" s="1">
        <v>0.40277777777777779</v>
      </c>
      <c r="E4950" t="s">
        <v>57</v>
      </c>
      <c r="F4950" t="s">
        <v>48</v>
      </c>
      <c r="G4950" t="s">
        <v>250</v>
      </c>
      <c r="H4950" t="s">
        <v>22</v>
      </c>
      <c r="I4950" t="s">
        <v>23</v>
      </c>
      <c r="J4950" t="s">
        <v>31</v>
      </c>
      <c r="K4950" t="s">
        <v>25</v>
      </c>
      <c r="L4950" t="s">
        <v>25</v>
      </c>
      <c r="M4950">
        <v>2.5</v>
      </c>
      <c r="N4950">
        <v>4</v>
      </c>
      <c r="O4950" t="s">
        <v>28</v>
      </c>
      <c r="P4950">
        <v>4</v>
      </c>
      <c r="Q4950" t="s">
        <v>615</v>
      </c>
      <c r="R4950" t="s">
        <v>28</v>
      </c>
      <c r="S4950">
        <v>68.56</v>
      </c>
      <c r="T4950" t="str" cm="1">
        <f t="array" ref="T4950">_xlfn.IFS(Raw_Data[[#This Row],[Call Status]]="Resolved","5",Raw_Data[[#This Row],[Call Status]]="Escalated","2",Raw_Data[[#This Row],[Call Status]]="Pending","3",Raw_Data[[#This Row],[Call Status]]="Abandoned","0")</f>
        <v>5</v>
      </c>
      <c r="U4950" t="str">
        <f>TEXT(Raw_Data[[#This Row],[Call Date]],"mmmm")</f>
        <v>February</v>
      </c>
      <c r="V4950" t="str" cm="1">
        <f t="array" ref="V4950">_xlfn.IFS(Raw_Data[[#This Row],[Customer Satisfaction]]&lt;2,"Poor",Raw_Data[[#This Row],[Customer Satisfaction]]&lt;4,"Average",Raw_Data[[#This Row],[Customer Satisfaction]]&gt;=4,"Excellent")</f>
        <v>Excellent</v>
      </c>
    </row>
    <row r="4951" spans="2:22" x14ac:dyDescent="0.3">
      <c r="B4951" t="s">
        <v>9715</v>
      </c>
      <c r="C4951" s="2">
        <v>45896</v>
      </c>
      <c r="D4951" s="1">
        <v>0.37777777777777777</v>
      </c>
      <c r="E4951" t="s">
        <v>156</v>
      </c>
      <c r="F4951" t="s">
        <v>34</v>
      </c>
      <c r="G4951" t="s">
        <v>21</v>
      </c>
      <c r="H4951" t="s">
        <v>22</v>
      </c>
      <c r="I4951" t="s">
        <v>23</v>
      </c>
      <c r="J4951" t="s">
        <v>24</v>
      </c>
      <c r="K4951" t="s">
        <v>8876</v>
      </c>
      <c r="L4951" t="s">
        <v>8877</v>
      </c>
      <c r="M4951">
        <v>9.1999999999999993</v>
      </c>
      <c r="N4951">
        <v>4.9000000000000004</v>
      </c>
      <c r="O4951" t="s">
        <v>28</v>
      </c>
      <c r="P4951">
        <v>0</v>
      </c>
      <c r="Q4951" t="s">
        <v>1014</v>
      </c>
      <c r="R4951" t="s">
        <v>28</v>
      </c>
      <c r="S4951">
        <v>95.49</v>
      </c>
      <c r="T4951" t="str" cm="1">
        <f t="array" ref="T4951">_xlfn.IFS(Raw_Data[[#This Row],[Call Status]]="Resolved","5",Raw_Data[[#This Row],[Call Status]]="Escalated","2",Raw_Data[[#This Row],[Call Status]]="Pending","3",Raw_Data[[#This Row],[Call Status]]="Abandoned","0")</f>
        <v>3</v>
      </c>
      <c r="U4951" t="str">
        <f>TEXT(Raw_Data[[#This Row],[Call Date]],"mmmm")</f>
        <v>August</v>
      </c>
      <c r="V4951" t="str" cm="1">
        <f t="array" ref="V4951">_xlfn.IFS(Raw_Data[[#This Row],[Customer Satisfaction]]&lt;2,"Poor",Raw_Data[[#This Row],[Customer Satisfaction]]&lt;4,"Average",Raw_Data[[#This Row],[Customer Satisfaction]]&gt;=4,"Excellent")</f>
        <v>Poor</v>
      </c>
    </row>
    <row r="4952" spans="2:22" x14ac:dyDescent="0.3">
      <c r="B4952" t="s">
        <v>6966</v>
      </c>
      <c r="C4952" s="2">
        <v>45812</v>
      </c>
      <c r="D4952" s="1">
        <v>0.49375000000000002</v>
      </c>
      <c r="E4952" t="s">
        <v>41</v>
      </c>
      <c r="F4952" t="s">
        <v>34</v>
      </c>
      <c r="G4952" t="s">
        <v>21</v>
      </c>
      <c r="H4952" t="s">
        <v>22</v>
      </c>
      <c r="I4952" t="s">
        <v>23</v>
      </c>
      <c r="J4952" t="s">
        <v>64</v>
      </c>
      <c r="K4952" t="s">
        <v>25</v>
      </c>
      <c r="L4952" t="s">
        <v>3564</v>
      </c>
      <c r="M4952">
        <v>2</v>
      </c>
      <c r="N4952">
        <v>10.4</v>
      </c>
      <c r="O4952" t="s">
        <v>26</v>
      </c>
      <c r="P4952">
        <v>4</v>
      </c>
      <c r="Q4952" t="s">
        <v>615</v>
      </c>
      <c r="R4952" t="s">
        <v>28</v>
      </c>
      <c r="S4952">
        <v>46.92</v>
      </c>
      <c r="T4952" t="str" cm="1">
        <f t="array" ref="T4952">_xlfn.IFS(Raw_Data[[#This Row],[Call Status]]="Resolved","5",Raw_Data[[#This Row],[Call Status]]="Escalated","2",Raw_Data[[#This Row],[Call Status]]="Pending","3",Raw_Data[[#This Row],[Call Status]]="Abandoned","0")</f>
        <v>5</v>
      </c>
      <c r="U4952" t="str">
        <f>TEXT(Raw_Data[[#This Row],[Call Date]],"mmmm")</f>
        <v>June</v>
      </c>
      <c r="V4952" t="str" cm="1">
        <f t="array" ref="V4952">_xlfn.IFS(Raw_Data[[#This Row],[Customer Satisfaction]]&lt;2,"Poor",Raw_Data[[#This Row],[Customer Satisfaction]]&lt;4,"Average",Raw_Data[[#This Row],[Customer Satisfaction]]&gt;=4,"Excellent")</f>
        <v>Excellent</v>
      </c>
    </row>
    <row r="4953" spans="2:22" x14ac:dyDescent="0.3">
      <c r="B4953" t="s">
        <v>4045</v>
      </c>
      <c r="C4953" s="2">
        <v>45838</v>
      </c>
      <c r="D4953" s="1">
        <v>0.49861111111111112</v>
      </c>
      <c r="E4953" t="s">
        <v>110</v>
      </c>
      <c r="F4953" t="s">
        <v>34</v>
      </c>
      <c r="G4953" t="s">
        <v>162</v>
      </c>
      <c r="H4953" t="s">
        <v>2392</v>
      </c>
      <c r="I4953" t="s">
        <v>1130</v>
      </c>
      <c r="J4953" t="s">
        <v>24</v>
      </c>
      <c r="K4953" t="s">
        <v>25</v>
      </c>
      <c r="L4953" t="s">
        <v>3570</v>
      </c>
      <c r="M4953">
        <v>0.2</v>
      </c>
      <c r="N4953">
        <v>6.8</v>
      </c>
      <c r="O4953" t="s">
        <v>26</v>
      </c>
      <c r="P4953">
        <v>0</v>
      </c>
      <c r="Q4953" t="s">
        <v>615</v>
      </c>
      <c r="R4953" t="s">
        <v>28</v>
      </c>
      <c r="S4953">
        <v>1754.5</v>
      </c>
      <c r="T4953" t="str" cm="1">
        <f t="array" ref="T4953">_xlfn.IFS(Raw_Data[[#This Row],[Call Status]]="Resolved","5",Raw_Data[[#This Row],[Call Status]]="Escalated","2",Raw_Data[[#This Row],[Call Status]]="Pending","3",Raw_Data[[#This Row],[Call Status]]="Abandoned","0")</f>
        <v>5</v>
      </c>
      <c r="U4953" t="str">
        <f>TEXT(Raw_Data[[#This Row],[Call Date]],"mmmm")</f>
        <v>June</v>
      </c>
      <c r="V4953" t="str" cm="1">
        <f t="array" ref="V4953">_xlfn.IFS(Raw_Data[[#This Row],[Customer Satisfaction]]&lt;2,"Poor",Raw_Data[[#This Row],[Customer Satisfaction]]&lt;4,"Average",Raw_Data[[#This Row],[Customer Satisfaction]]&gt;=4,"Excellent")</f>
        <v>Poor</v>
      </c>
    </row>
    <row r="4954" spans="2:22" x14ac:dyDescent="0.3">
      <c r="B4954" t="s">
        <v>1374</v>
      </c>
      <c r="C4954" s="2">
        <v>45872</v>
      </c>
      <c r="D4954" s="1">
        <v>0.6645833333333333</v>
      </c>
      <c r="E4954" t="s">
        <v>33</v>
      </c>
      <c r="F4954" t="s">
        <v>38</v>
      </c>
      <c r="G4954" t="s">
        <v>162</v>
      </c>
      <c r="H4954" t="s">
        <v>22</v>
      </c>
      <c r="I4954" t="s">
        <v>1130</v>
      </c>
      <c r="J4954" t="s">
        <v>31</v>
      </c>
      <c r="K4954" t="s">
        <v>25</v>
      </c>
      <c r="L4954" t="s">
        <v>25</v>
      </c>
      <c r="M4954">
        <v>2.6</v>
      </c>
      <c r="N4954">
        <v>11.8</v>
      </c>
      <c r="O4954" t="s">
        <v>26</v>
      </c>
      <c r="P4954">
        <v>4</v>
      </c>
      <c r="Q4954" t="s">
        <v>615</v>
      </c>
      <c r="R4954" t="s">
        <v>28</v>
      </c>
      <c r="S4954">
        <v>773.8</v>
      </c>
      <c r="T4954" t="str" cm="1">
        <f t="array" ref="T4954">_xlfn.IFS(Raw_Data[[#This Row],[Call Status]]="Resolved","5",Raw_Data[[#This Row],[Call Status]]="Escalated","2",Raw_Data[[#This Row],[Call Status]]="Pending","3",Raw_Data[[#This Row],[Call Status]]="Abandoned","0")</f>
        <v>5</v>
      </c>
      <c r="U4954" t="str">
        <f>TEXT(Raw_Data[[#This Row],[Call Date]],"mmmm")</f>
        <v>August</v>
      </c>
      <c r="V4954" t="str" cm="1">
        <f t="array" ref="V4954">_xlfn.IFS(Raw_Data[[#This Row],[Customer Satisfaction]]&lt;2,"Poor",Raw_Data[[#This Row],[Customer Satisfaction]]&lt;4,"Average",Raw_Data[[#This Row],[Customer Satisfaction]]&gt;=4,"Excellent")</f>
        <v>Excellent</v>
      </c>
    </row>
    <row r="4955" spans="2:22" x14ac:dyDescent="0.3">
      <c r="B4955" t="s">
        <v>9830</v>
      </c>
      <c r="C4955" s="2">
        <v>45745</v>
      </c>
      <c r="D4955" s="1">
        <v>0.43472222222222223</v>
      </c>
      <c r="E4955" t="s">
        <v>33</v>
      </c>
      <c r="F4955" t="s">
        <v>48</v>
      </c>
      <c r="G4955" t="s">
        <v>162</v>
      </c>
      <c r="H4955" t="s">
        <v>22</v>
      </c>
      <c r="I4955" t="s">
        <v>23</v>
      </c>
      <c r="J4955" t="s">
        <v>64</v>
      </c>
      <c r="K4955" t="s">
        <v>8876</v>
      </c>
      <c r="L4955" t="s">
        <v>8877</v>
      </c>
      <c r="M4955">
        <v>2.2000000000000002</v>
      </c>
      <c r="N4955">
        <v>8.5</v>
      </c>
      <c r="O4955" t="s">
        <v>28</v>
      </c>
      <c r="P4955">
        <v>1</v>
      </c>
      <c r="Q4955" t="s">
        <v>1014</v>
      </c>
      <c r="R4955" t="s">
        <v>28</v>
      </c>
      <c r="S4955">
        <v>41.36</v>
      </c>
      <c r="T4955" t="str" cm="1">
        <f t="array" ref="T4955">_xlfn.IFS(Raw_Data[[#This Row],[Call Status]]="Resolved","5",Raw_Data[[#This Row],[Call Status]]="Escalated","2",Raw_Data[[#This Row],[Call Status]]="Pending","3",Raw_Data[[#This Row],[Call Status]]="Abandoned","0")</f>
        <v>3</v>
      </c>
      <c r="U4955" t="str">
        <f>TEXT(Raw_Data[[#This Row],[Call Date]],"mmmm")</f>
        <v>March</v>
      </c>
      <c r="V4955" t="str" cm="1">
        <f t="array" ref="V4955">_xlfn.IFS(Raw_Data[[#This Row],[Customer Satisfaction]]&lt;2,"Poor",Raw_Data[[#This Row],[Customer Satisfaction]]&lt;4,"Average",Raw_Data[[#This Row],[Customer Satisfaction]]&gt;=4,"Excellent")</f>
        <v>Poor</v>
      </c>
    </row>
    <row r="4956" spans="2:22" x14ac:dyDescent="0.3">
      <c r="B4956" t="s">
        <v>5646</v>
      </c>
      <c r="C4956" s="2">
        <v>45913</v>
      </c>
      <c r="D4956" s="1">
        <v>0.53680555555555554</v>
      </c>
      <c r="E4956" t="s">
        <v>57</v>
      </c>
      <c r="F4956" t="s">
        <v>38</v>
      </c>
      <c r="G4956" t="s">
        <v>21</v>
      </c>
      <c r="H4956" t="s">
        <v>2026</v>
      </c>
      <c r="I4956" t="s">
        <v>23</v>
      </c>
      <c r="J4956" t="s">
        <v>45</v>
      </c>
      <c r="K4956" t="s">
        <v>25</v>
      </c>
      <c r="L4956" t="s">
        <v>3559</v>
      </c>
      <c r="M4956">
        <v>2.7</v>
      </c>
      <c r="N4956">
        <v>3.4</v>
      </c>
      <c r="O4956" t="s">
        <v>28</v>
      </c>
      <c r="P4956">
        <v>2</v>
      </c>
      <c r="Q4956" t="s">
        <v>615</v>
      </c>
      <c r="R4956" t="s">
        <v>28</v>
      </c>
      <c r="S4956">
        <v>308.31</v>
      </c>
      <c r="T4956" t="str" cm="1">
        <f t="array" ref="T4956">_xlfn.IFS(Raw_Data[[#This Row],[Call Status]]="Resolved","5",Raw_Data[[#This Row],[Call Status]]="Escalated","2",Raw_Data[[#This Row],[Call Status]]="Pending","3",Raw_Data[[#This Row],[Call Status]]="Abandoned","0")</f>
        <v>5</v>
      </c>
      <c r="U4956" t="str">
        <f>TEXT(Raw_Data[[#This Row],[Call Date]],"mmmm")</f>
        <v>September</v>
      </c>
      <c r="V4956" t="str" cm="1">
        <f t="array" ref="V4956">_xlfn.IFS(Raw_Data[[#This Row],[Customer Satisfaction]]&lt;2,"Poor",Raw_Data[[#This Row],[Customer Satisfaction]]&lt;4,"Average",Raw_Data[[#This Row],[Customer Satisfaction]]&gt;=4,"Excellent")</f>
        <v>Average</v>
      </c>
    </row>
    <row r="4957" spans="2:22" x14ac:dyDescent="0.3">
      <c r="B4957" t="s">
        <v>8302</v>
      </c>
      <c r="C4957" s="2">
        <v>45730</v>
      </c>
      <c r="D4957" s="1">
        <v>0.33611111111111114</v>
      </c>
      <c r="E4957" t="s">
        <v>57</v>
      </c>
      <c r="F4957" t="s">
        <v>38</v>
      </c>
      <c r="G4957" t="s">
        <v>327</v>
      </c>
      <c r="H4957" t="s">
        <v>2026</v>
      </c>
      <c r="I4957" t="s">
        <v>23</v>
      </c>
      <c r="J4957" t="s">
        <v>42</v>
      </c>
      <c r="K4957" t="s">
        <v>16</v>
      </c>
      <c r="L4957" t="s">
        <v>16</v>
      </c>
      <c r="M4957">
        <v>1.1000000000000001</v>
      </c>
      <c r="N4957">
        <v>5.0999999999999996</v>
      </c>
      <c r="O4957" t="s">
        <v>28</v>
      </c>
      <c r="P4957">
        <v>3</v>
      </c>
      <c r="Q4957" t="s">
        <v>1014</v>
      </c>
      <c r="R4957" t="s">
        <v>26</v>
      </c>
      <c r="S4957">
        <v>58.45</v>
      </c>
      <c r="T4957" t="str" cm="1">
        <f t="array" ref="T4957">_xlfn.IFS(Raw_Data[[#This Row],[Call Status]]="Resolved","5",Raw_Data[[#This Row],[Call Status]]="Escalated","2",Raw_Data[[#This Row],[Call Status]]="Pending","3",Raw_Data[[#This Row],[Call Status]]="Abandoned","0")</f>
        <v>2</v>
      </c>
      <c r="U4957" t="str">
        <f>TEXT(Raw_Data[[#This Row],[Call Date]],"mmmm")</f>
        <v>March</v>
      </c>
      <c r="V4957" t="str" cm="1">
        <f t="array" ref="V4957">_xlfn.IFS(Raw_Data[[#This Row],[Customer Satisfaction]]&lt;2,"Poor",Raw_Data[[#This Row],[Customer Satisfaction]]&lt;4,"Average",Raw_Data[[#This Row],[Customer Satisfaction]]&gt;=4,"Excellent")</f>
        <v>Average</v>
      </c>
    </row>
    <row r="4958" spans="2:22" x14ac:dyDescent="0.3">
      <c r="B4958" t="s">
        <v>1089</v>
      </c>
      <c r="C4958" s="2">
        <v>45836</v>
      </c>
      <c r="D4958" s="1">
        <v>0.38541666666666669</v>
      </c>
      <c r="E4958" t="s">
        <v>84</v>
      </c>
      <c r="F4958" t="s">
        <v>38</v>
      </c>
      <c r="G4958" t="s">
        <v>250</v>
      </c>
      <c r="H4958" t="s">
        <v>22</v>
      </c>
      <c r="I4958" t="s">
        <v>23</v>
      </c>
      <c r="J4958" t="s">
        <v>24</v>
      </c>
      <c r="K4958" t="s">
        <v>25</v>
      </c>
      <c r="L4958" t="s">
        <v>25</v>
      </c>
      <c r="M4958">
        <v>5.4</v>
      </c>
      <c r="N4958">
        <v>14.4</v>
      </c>
      <c r="O4958" t="s">
        <v>26</v>
      </c>
      <c r="P4958">
        <v>3</v>
      </c>
      <c r="Q4958" t="s">
        <v>1014</v>
      </c>
      <c r="R4958" t="s">
        <v>28</v>
      </c>
      <c r="S4958">
        <v>102.72</v>
      </c>
      <c r="T4958" t="str" cm="1">
        <f t="array" ref="T4958">_xlfn.IFS(Raw_Data[[#This Row],[Call Status]]="Resolved","5",Raw_Data[[#This Row],[Call Status]]="Escalated","2",Raw_Data[[#This Row],[Call Status]]="Pending","3",Raw_Data[[#This Row],[Call Status]]="Abandoned","0")</f>
        <v>5</v>
      </c>
      <c r="U4958" t="str">
        <f>TEXT(Raw_Data[[#This Row],[Call Date]],"mmmm")</f>
        <v>June</v>
      </c>
      <c r="V4958" t="str" cm="1">
        <f t="array" ref="V4958">_xlfn.IFS(Raw_Data[[#This Row],[Customer Satisfaction]]&lt;2,"Poor",Raw_Data[[#This Row],[Customer Satisfaction]]&lt;4,"Average",Raw_Data[[#This Row],[Customer Satisfaction]]&gt;=4,"Excellent")</f>
        <v>Average</v>
      </c>
    </row>
    <row r="4959" spans="2:22" x14ac:dyDescent="0.3">
      <c r="B4959" t="s">
        <v>6573</v>
      </c>
      <c r="C4959" s="2">
        <v>45869</v>
      </c>
      <c r="D4959" s="1">
        <v>0.74930555555555556</v>
      </c>
      <c r="E4959" t="s">
        <v>84</v>
      </c>
      <c r="F4959" t="s">
        <v>38</v>
      </c>
      <c r="G4959" t="s">
        <v>327</v>
      </c>
      <c r="H4959" t="s">
        <v>22</v>
      </c>
      <c r="I4959" t="s">
        <v>23</v>
      </c>
      <c r="J4959" t="s">
        <v>55</v>
      </c>
      <c r="K4959" t="s">
        <v>25</v>
      </c>
      <c r="L4959" t="s">
        <v>3561</v>
      </c>
      <c r="M4959">
        <v>3.6</v>
      </c>
      <c r="N4959">
        <v>11.4</v>
      </c>
      <c r="O4959" t="s">
        <v>26</v>
      </c>
      <c r="P4959">
        <v>4</v>
      </c>
      <c r="Q4959" t="s">
        <v>615</v>
      </c>
      <c r="R4959" t="s">
        <v>28</v>
      </c>
      <c r="S4959">
        <v>114.73</v>
      </c>
      <c r="T4959" t="str" cm="1">
        <f t="array" ref="T4959">_xlfn.IFS(Raw_Data[[#This Row],[Call Status]]="Resolved","5",Raw_Data[[#This Row],[Call Status]]="Escalated","2",Raw_Data[[#This Row],[Call Status]]="Pending","3",Raw_Data[[#This Row],[Call Status]]="Abandoned","0")</f>
        <v>5</v>
      </c>
      <c r="U4959" t="str">
        <f>TEXT(Raw_Data[[#This Row],[Call Date]],"mmmm")</f>
        <v>July</v>
      </c>
      <c r="V4959" t="str" cm="1">
        <f t="array" ref="V4959">_xlfn.IFS(Raw_Data[[#This Row],[Customer Satisfaction]]&lt;2,"Poor",Raw_Data[[#This Row],[Customer Satisfaction]]&lt;4,"Average",Raw_Data[[#This Row],[Customer Satisfaction]]&gt;=4,"Excellent")</f>
        <v>Excellent</v>
      </c>
    </row>
    <row r="4960" spans="2:22" x14ac:dyDescent="0.3">
      <c r="B4960" t="s">
        <v>2733</v>
      </c>
      <c r="C4960" s="2">
        <v>45950</v>
      </c>
      <c r="D4960" s="1">
        <v>0.75208333333333333</v>
      </c>
      <c r="E4960" t="s">
        <v>72</v>
      </c>
      <c r="F4960" t="s">
        <v>34</v>
      </c>
      <c r="G4960" t="s">
        <v>162</v>
      </c>
      <c r="H4960" t="s">
        <v>2613</v>
      </c>
      <c r="I4960" t="s">
        <v>23</v>
      </c>
      <c r="J4960" t="s">
        <v>24</v>
      </c>
      <c r="K4960" t="s">
        <v>25</v>
      </c>
      <c r="L4960" t="s">
        <v>25</v>
      </c>
      <c r="M4960">
        <v>2</v>
      </c>
      <c r="N4960">
        <v>4.3</v>
      </c>
      <c r="O4960" t="s">
        <v>28</v>
      </c>
      <c r="P4960">
        <v>0</v>
      </c>
      <c r="Q4960" t="s">
        <v>1014</v>
      </c>
      <c r="R4960" t="s">
        <v>26</v>
      </c>
      <c r="S4960">
        <v>100.71</v>
      </c>
      <c r="T4960" t="str" cm="1">
        <f t="array" ref="T4960">_xlfn.IFS(Raw_Data[[#This Row],[Call Status]]="Resolved","5",Raw_Data[[#This Row],[Call Status]]="Escalated","2",Raw_Data[[#This Row],[Call Status]]="Pending","3",Raw_Data[[#This Row],[Call Status]]="Abandoned","0")</f>
        <v>5</v>
      </c>
      <c r="U4960" t="str">
        <f>TEXT(Raw_Data[[#This Row],[Call Date]],"mmmm")</f>
        <v>October</v>
      </c>
      <c r="V4960" t="str" cm="1">
        <f t="array" ref="V4960">_xlfn.IFS(Raw_Data[[#This Row],[Customer Satisfaction]]&lt;2,"Poor",Raw_Data[[#This Row],[Customer Satisfaction]]&lt;4,"Average",Raw_Data[[#This Row],[Customer Satisfaction]]&gt;=4,"Excellent")</f>
        <v>Poor</v>
      </c>
    </row>
    <row r="4961" spans="2:22" x14ac:dyDescent="0.3">
      <c r="B4961" t="s">
        <v>464</v>
      </c>
      <c r="C4961" s="2">
        <v>45891</v>
      </c>
      <c r="D4961" s="1">
        <v>0.7680555555555556</v>
      </c>
      <c r="E4961" t="s">
        <v>47</v>
      </c>
      <c r="F4961" t="s">
        <v>20</v>
      </c>
      <c r="G4961" t="s">
        <v>162</v>
      </c>
      <c r="H4961" t="s">
        <v>22</v>
      </c>
      <c r="I4961" t="s">
        <v>23</v>
      </c>
      <c r="J4961" t="s">
        <v>42</v>
      </c>
      <c r="K4961" t="s">
        <v>25</v>
      </c>
      <c r="L4961" t="s">
        <v>25</v>
      </c>
      <c r="M4961">
        <v>8.9</v>
      </c>
      <c r="N4961">
        <v>11.3</v>
      </c>
      <c r="O4961" t="s">
        <v>26</v>
      </c>
      <c r="P4961">
        <v>4</v>
      </c>
      <c r="Q4961" t="s">
        <v>27</v>
      </c>
      <c r="R4961" t="s">
        <v>28</v>
      </c>
      <c r="S4961">
        <v>244.53</v>
      </c>
      <c r="T4961" t="str" cm="1">
        <f t="array" ref="T4961">_xlfn.IFS(Raw_Data[[#This Row],[Call Status]]="Resolved","5",Raw_Data[[#This Row],[Call Status]]="Escalated","2",Raw_Data[[#This Row],[Call Status]]="Pending","3",Raw_Data[[#This Row],[Call Status]]="Abandoned","0")</f>
        <v>5</v>
      </c>
      <c r="U4961" t="str">
        <f>TEXT(Raw_Data[[#This Row],[Call Date]],"mmmm")</f>
        <v>August</v>
      </c>
      <c r="V4961" t="str" cm="1">
        <f t="array" ref="V4961">_xlfn.IFS(Raw_Data[[#This Row],[Customer Satisfaction]]&lt;2,"Poor",Raw_Data[[#This Row],[Customer Satisfaction]]&lt;4,"Average",Raw_Data[[#This Row],[Customer Satisfaction]]&gt;=4,"Excellent")</f>
        <v>Excellent</v>
      </c>
    </row>
    <row r="4962" spans="2:22" x14ac:dyDescent="0.3">
      <c r="B4962" t="s">
        <v>2736</v>
      </c>
      <c r="C4962" s="2">
        <v>45896</v>
      </c>
      <c r="D4962" s="1">
        <v>0.58750000000000002</v>
      </c>
      <c r="E4962" t="s">
        <v>156</v>
      </c>
      <c r="F4962" t="s">
        <v>20</v>
      </c>
      <c r="G4962" t="s">
        <v>162</v>
      </c>
      <c r="H4962" t="s">
        <v>2613</v>
      </c>
      <c r="I4962" t="s">
        <v>23</v>
      </c>
      <c r="J4962" t="s">
        <v>45</v>
      </c>
      <c r="K4962" t="s">
        <v>25</v>
      </c>
      <c r="L4962" t="s">
        <v>25</v>
      </c>
      <c r="M4962">
        <v>6.5</v>
      </c>
      <c r="N4962">
        <v>8</v>
      </c>
      <c r="O4962" t="s">
        <v>28</v>
      </c>
      <c r="P4962">
        <v>0</v>
      </c>
      <c r="Q4962" t="s">
        <v>27</v>
      </c>
      <c r="R4962" t="s">
        <v>28</v>
      </c>
      <c r="S4962">
        <v>246.94</v>
      </c>
      <c r="T4962" t="str" cm="1">
        <f t="array" ref="T4962">_xlfn.IFS(Raw_Data[[#This Row],[Call Status]]="Resolved","5",Raw_Data[[#This Row],[Call Status]]="Escalated","2",Raw_Data[[#This Row],[Call Status]]="Pending","3",Raw_Data[[#This Row],[Call Status]]="Abandoned","0")</f>
        <v>5</v>
      </c>
      <c r="U4962" t="str">
        <f>TEXT(Raw_Data[[#This Row],[Call Date]],"mmmm")</f>
        <v>August</v>
      </c>
      <c r="V4962" t="str" cm="1">
        <f t="array" ref="V4962">_xlfn.IFS(Raw_Data[[#This Row],[Customer Satisfaction]]&lt;2,"Poor",Raw_Data[[#This Row],[Customer Satisfaction]]&lt;4,"Average",Raw_Data[[#This Row],[Customer Satisfaction]]&gt;=4,"Excellent")</f>
        <v>Poor</v>
      </c>
    </row>
    <row r="4963" spans="2:22" x14ac:dyDescent="0.3">
      <c r="B4963" t="s">
        <v>8228</v>
      </c>
      <c r="C4963" s="2">
        <v>45880</v>
      </c>
      <c r="D4963" s="1">
        <v>0.68472222222222223</v>
      </c>
      <c r="E4963" t="s">
        <v>156</v>
      </c>
      <c r="F4963" t="s">
        <v>20</v>
      </c>
      <c r="G4963" t="s">
        <v>327</v>
      </c>
      <c r="H4963" t="s">
        <v>22</v>
      </c>
      <c r="I4963" t="s">
        <v>23</v>
      </c>
      <c r="J4963" t="s">
        <v>55</v>
      </c>
      <c r="K4963" t="s">
        <v>16</v>
      </c>
      <c r="L4963" t="s">
        <v>16</v>
      </c>
      <c r="M4963">
        <v>5.6</v>
      </c>
      <c r="N4963">
        <v>12.7</v>
      </c>
      <c r="O4963" t="s">
        <v>28</v>
      </c>
      <c r="P4963">
        <v>0</v>
      </c>
      <c r="Q4963" t="s">
        <v>1014</v>
      </c>
      <c r="R4963" t="s">
        <v>26</v>
      </c>
      <c r="S4963">
        <v>298.01</v>
      </c>
      <c r="T4963" t="str" cm="1">
        <f t="array" ref="T4963">_xlfn.IFS(Raw_Data[[#This Row],[Call Status]]="Resolved","5",Raw_Data[[#This Row],[Call Status]]="Escalated","2",Raw_Data[[#This Row],[Call Status]]="Pending","3",Raw_Data[[#This Row],[Call Status]]="Abandoned","0")</f>
        <v>2</v>
      </c>
      <c r="U4963" t="str">
        <f>TEXT(Raw_Data[[#This Row],[Call Date]],"mmmm")</f>
        <v>August</v>
      </c>
      <c r="V4963" t="str" cm="1">
        <f t="array" ref="V4963">_xlfn.IFS(Raw_Data[[#This Row],[Customer Satisfaction]]&lt;2,"Poor",Raw_Data[[#This Row],[Customer Satisfaction]]&lt;4,"Average",Raw_Data[[#This Row],[Customer Satisfaction]]&gt;=4,"Excellent")</f>
        <v>Poor</v>
      </c>
    </row>
    <row r="4964" spans="2:22" x14ac:dyDescent="0.3">
      <c r="B4964" t="s">
        <v>9270</v>
      </c>
      <c r="C4964" s="2">
        <v>45776</v>
      </c>
      <c r="D4964" s="1">
        <v>0.39305555555555555</v>
      </c>
      <c r="E4964" t="s">
        <v>108</v>
      </c>
      <c r="F4964" t="s">
        <v>48</v>
      </c>
      <c r="G4964" t="s">
        <v>250</v>
      </c>
      <c r="H4964" t="s">
        <v>2026</v>
      </c>
      <c r="I4964" t="s">
        <v>23</v>
      </c>
      <c r="J4964" t="s">
        <v>64</v>
      </c>
      <c r="K4964" t="s">
        <v>8876</v>
      </c>
      <c r="L4964" t="s">
        <v>8877</v>
      </c>
      <c r="M4964">
        <v>1.2</v>
      </c>
      <c r="N4964">
        <v>8.9</v>
      </c>
      <c r="O4964" t="s">
        <v>28</v>
      </c>
      <c r="P4964">
        <v>3</v>
      </c>
      <c r="Q4964" t="s">
        <v>615</v>
      </c>
      <c r="R4964" t="s">
        <v>28</v>
      </c>
      <c r="S4964">
        <v>172.8</v>
      </c>
      <c r="T4964" t="str" cm="1">
        <f t="array" ref="T4964">_xlfn.IFS(Raw_Data[[#This Row],[Call Status]]="Resolved","5",Raw_Data[[#This Row],[Call Status]]="Escalated","2",Raw_Data[[#This Row],[Call Status]]="Pending","3",Raw_Data[[#This Row],[Call Status]]="Abandoned","0")</f>
        <v>3</v>
      </c>
      <c r="U4964" t="str">
        <f>TEXT(Raw_Data[[#This Row],[Call Date]],"mmmm")</f>
        <v>April</v>
      </c>
      <c r="V4964" t="str" cm="1">
        <f t="array" ref="V4964">_xlfn.IFS(Raw_Data[[#This Row],[Customer Satisfaction]]&lt;2,"Poor",Raw_Data[[#This Row],[Customer Satisfaction]]&lt;4,"Average",Raw_Data[[#This Row],[Customer Satisfaction]]&gt;=4,"Excellent")</f>
        <v>Average</v>
      </c>
    </row>
    <row r="4965" spans="2:22" x14ac:dyDescent="0.3">
      <c r="B4965" t="s">
        <v>341</v>
      </c>
      <c r="C4965" s="2">
        <v>45970</v>
      </c>
      <c r="D4965" s="1">
        <v>0.51388888888888884</v>
      </c>
      <c r="E4965" t="s">
        <v>108</v>
      </c>
      <c r="F4965" t="s">
        <v>20</v>
      </c>
      <c r="G4965" t="s">
        <v>327</v>
      </c>
      <c r="H4965" t="s">
        <v>22</v>
      </c>
      <c r="I4965" t="s">
        <v>23</v>
      </c>
      <c r="J4965" t="s">
        <v>35</v>
      </c>
      <c r="K4965" t="s">
        <v>25</v>
      </c>
      <c r="L4965" t="s">
        <v>25</v>
      </c>
      <c r="M4965">
        <v>2.6</v>
      </c>
      <c r="N4965">
        <v>7.6</v>
      </c>
      <c r="O4965" t="s">
        <v>28</v>
      </c>
      <c r="P4965">
        <v>5</v>
      </c>
      <c r="Q4965" t="s">
        <v>27</v>
      </c>
      <c r="R4965" t="s">
        <v>28</v>
      </c>
      <c r="S4965">
        <v>145.65</v>
      </c>
      <c r="T4965" t="str" cm="1">
        <f t="array" ref="T4965">_xlfn.IFS(Raw_Data[[#This Row],[Call Status]]="Resolved","5",Raw_Data[[#This Row],[Call Status]]="Escalated","2",Raw_Data[[#This Row],[Call Status]]="Pending","3",Raw_Data[[#This Row],[Call Status]]="Abandoned","0")</f>
        <v>5</v>
      </c>
      <c r="U4965" t="str">
        <f>TEXT(Raw_Data[[#This Row],[Call Date]],"mmmm")</f>
        <v>November</v>
      </c>
      <c r="V4965" t="str" cm="1">
        <f t="array" ref="V4965">_xlfn.IFS(Raw_Data[[#This Row],[Customer Satisfaction]]&lt;2,"Poor",Raw_Data[[#This Row],[Customer Satisfaction]]&lt;4,"Average",Raw_Data[[#This Row],[Customer Satisfaction]]&gt;=4,"Excellent")</f>
        <v>Excellent</v>
      </c>
    </row>
    <row r="4966" spans="2:22" x14ac:dyDescent="0.3">
      <c r="B4966" t="s">
        <v>3772</v>
      </c>
      <c r="C4966" s="2">
        <v>45921</v>
      </c>
      <c r="D4966" s="1">
        <v>0.78125</v>
      </c>
      <c r="E4966" t="s">
        <v>30</v>
      </c>
      <c r="F4966" t="s">
        <v>38</v>
      </c>
      <c r="G4966" t="s">
        <v>162</v>
      </c>
      <c r="H4966" t="s">
        <v>2026</v>
      </c>
      <c r="I4966" t="s">
        <v>1137</v>
      </c>
      <c r="J4966" t="s">
        <v>76</v>
      </c>
      <c r="K4966" t="s">
        <v>25</v>
      </c>
      <c r="L4966" t="s">
        <v>3564</v>
      </c>
      <c r="M4966">
        <v>2.6</v>
      </c>
      <c r="N4966">
        <v>10.9</v>
      </c>
      <c r="O4966" t="s">
        <v>26</v>
      </c>
      <c r="P4966">
        <v>4</v>
      </c>
      <c r="Q4966" t="s">
        <v>27</v>
      </c>
      <c r="R4966" t="s">
        <v>28</v>
      </c>
      <c r="S4966">
        <v>375.7</v>
      </c>
      <c r="T4966" t="str" cm="1">
        <f t="array" ref="T4966">_xlfn.IFS(Raw_Data[[#This Row],[Call Status]]="Resolved","5",Raw_Data[[#This Row],[Call Status]]="Escalated","2",Raw_Data[[#This Row],[Call Status]]="Pending","3",Raw_Data[[#This Row],[Call Status]]="Abandoned","0")</f>
        <v>5</v>
      </c>
      <c r="U4966" t="str">
        <f>TEXT(Raw_Data[[#This Row],[Call Date]],"mmmm")</f>
        <v>September</v>
      </c>
      <c r="V4966" t="str" cm="1">
        <f t="array" ref="V4966">_xlfn.IFS(Raw_Data[[#This Row],[Customer Satisfaction]]&lt;2,"Poor",Raw_Data[[#This Row],[Customer Satisfaction]]&lt;4,"Average",Raw_Data[[#This Row],[Customer Satisfaction]]&gt;=4,"Excellent")</f>
        <v>Excellent</v>
      </c>
    </row>
    <row r="4967" spans="2:22" x14ac:dyDescent="0.3">
      <c r="B4967" t="s">
        <v>6209</v>
      </c>
      <c r="C4967" s="2">
        <v>45864</v>
      </c>
      <c r="D4967" s="1">
        <v>0.69305555555555554</v>
      </c>
      <c r="E4967" t="s">
        <v>156</v>
      </c>
      <c r="F4967" t="s">
        <v>38</v>
      </c>
      <c r="G4967" t="s">
        <v>327</v>
      </c>
      <c r="H4967" t="s">
        <v>22</v>
      </c>
      <c r="I4967" t="s">
        <v>23</v>
      </c>
      <c r="J4967" t="s">
        <v>49</v>
      </c>
      <c r="K4967" t="s">
        <v>25</v>
      </c>
      <c r="L4967" t="s">
        <v>3559</v>
      </c>
      <c r="M4967">
        <v>4.0999999999999996</v>
      </c>
      <c r="N4967">
        <v>6.8</v>
      </c>
      <c r="O4967" t="s">
        <v>28</v>
      </c>
      <c r="P4967">
        <v>4</v>
      </c>
      <c r="Q4967" t="s">
        <v>27</v>
      </c>
      <c r="R4967" t="s">
        <v>28</v>
      </c>
      <c r="S4967">
        <v>252.85</v>
      </c>
      <c r="T4967" t="str" cm="1">
        <f t="array" ref="T4967">_xlfn.IFS(Raw_Data[[#This Row],[Call Status]]="Resolved","5",Raw_Data[[#This Row],[Call Status]]="Escalated","2",Raw_Data[[#This Row],[Call Status]]="Pending","3",Raw_Data[[#This Row],[Call Status]]="Abandoned","0")</f>
        <v>5</v>
      </c>
      <c r="U4967" t="str">
        <f>TEXT(Raw_Data[[#This Row],[Call Date]],"mmmm")</f>
        <v>July</v>
      </c>
      <c r="V4967" t="str" cm="1">
        <f t="array" ref="V4967">_xlfn.IFS(Raw_Data[[#This Row],[Customer Satisfaction]]&lt;2,"Poor",Raw_Data[[#This Row],[Customer Satisfaction]]&lt;4,"Average",Raw_Data[[#This Row],[Customer Satisfaction]]&gt;=4,"Excellent")</f>
        <v>Excellent</v>
      </c>
    </row>
    <row r="4968" spans="2:22" x14ac:dyDescent="0.3">
      <c r="B4968" t="s">
        <v>7439</v>
      </c>
      <c r="C4968" s="2">
        <v>45752</v>
      </c>
      <c r="D4968" s="1">
        <v>0.8930555555555556</v>
      </c>
      <c r="E4968" t="s">
        <v>91</v>
      </c>
      <c r="F4968" t="s">
        <v>34</v>
      </c>
      <c r="G4968" t="s">
        <v>162</v>
      </c>
      <c r="H4968" t="s">
        <v>2392</v>
      </c>
      <c r="I4968" t="s">
        <v>1137</v>
      </c>
      <c r="J4968" t="s">
        <v>76</v>
      </c>
      <c r="K4968" t="s">
        <v>7253</v>
      </c>
      <c r="L4968" t="s">
        <v>7254</v>
      </c>
      <c r="M4968">
        <v>2.2000000000000002</v>
      </c>
      <c r="N4968">
        <v>10.1</v>
      </c>
      <c r="O4968" t="s">
        <v>28</v>
      </c>
      <c r="P4968">
        <v>3</v>
      </c>
      <c r="Q4968" t="s">
        <v>615</v>
      </c>
      <c r="R4968" t="s">
        <v>28</v>
      </c>
      <c r="S4968">
        <v>183.32</v>
      </c>
      <c r="T4968" t="str" cm="1">
        <f t="array" ref="T4968">_xlfn.IFS(Raw_Data[[#This Row],[Call Status]]="Resolved","5",Raw_Data[[#This Row],[Call Status]]="Escalated","2",Raw_Data[[#This Row],[Call Status]]="Pending","3",Raw_Data[[#This Row],[Call Status]]="Abandoned","0")</f>
        <v>0</v>
      </c>
      <c r="U4968" t="str">
        <f>TEXT(Raw_Data[[#This Row],[Call Date]],"mmmm")</f>
        <v>April</v>
      </c>
      <c r="V4968" t="str" cm="1">
        <f t="array" ref="V4968">_xlfn.IFS(Raw_Data[[#This Row],[Customer Satisfaction]]&lt;2,"Poor",Raw_Data[[#This Row],[Customer Satisfaction]]&lt;4,"Average",Raw_Data[[#This Row],[Customer Satisfaction]]&gt;=4,"Excellent")</f>
        <v>Average</v>
      </c>
    </row>
    <row r="4969" spans="2:22" x14ac:dyDescent="0.3">
      <c r="B4969" t="s">
        <v>8105</v>
      </c>
      <c r="C4969" s="2">
        <v>45879</v>
      </c>
      <c r="D4969" s="1">
        <v>0.73819444444444449</v>
      </c>
      <c r="E4969" t="s">
        <v>19</v>
      </c>
      <c r="F4969" t="s">
        <v>20</v>
      </c>
      <c r="G4969" t="s">
        <v>250</v>
      </c>
      <c r="H4969" t="s">
        <v>22</v>
      </c>
      <c r="I4969" t="s">
        <v>1128</v>
      </c>
      <c r="J4969" t="s">
        <v>76</v>
      </c>
      <c r="K4969" t="s">
        <v>16</v>
      </c>
      <c r="L4969" t="s">
        <v>16</v>
      </c>
      <c r="M4969">
        <v>4.8</v>
      </c>
      <c r="N4969">
        <v>7</v>
      </c>
      <c r="O4969" t="s">
        <v>28</v>
      </c>
      <c r="P4969">
        <v>0</v>
      </c>
      <c r="Q4969" t="s">
        <v>615</v>
      </c>
      <c r="R4969" t="s">
        <v>26</v>
      </c>
      <c r="S4969">
        <v>66.349999999999994</v>
      </c>
      <c r="T4969" t="str" cm="1">
        <f t="array" ref="T4969">_xlfn.IFS(Raw_Data[[#This Row],[Call Status]]="Resolved","5",Raw_Data[[#This Row],[Call Status]]="Escalated","2",Raw_Data[[#This Row],[Call Status]]="Pending","3",Raw_Data[[#This Row],[Call Status]]="Abandoned","0")</f>
        <v>2</v>
      </c>
      <c r="U4969" t="str">
        <f>TEXT(Raw_Data[[#This Row],[Call Date]],"mmmm")</f>
        <v>August</v>
      </c>
      <c r="V4969" t="str" cm="1">
        <f t="array" ref="V4969">_xlfn.IFS(Raw_Data[[#This Row],[Customer Satisfaction]]&lt;2,"Poor",Raw_Data[[#This Row],[Customer Satisfaction]]&lt;4,"Average",Raw_Data[[#This Row],[Customer Satisfaction]]&gt;=4,"Excellent")</f>
        <v>Poor</v>
      </c>
    </row>
    <row r="4970" spans="2:22" x14ac:dyDescent="0.3">
      <c r="B4970" t="s">
        <v>6568</v>
      </c>
      <c r="C4970" s="2">
        <v>45933</v>
      </c>
      <c r="D4970" s="1">
        <v>0.43125000000000002</v>
      </c>
      <c r="E4970" t="s">
        <v>108</v>
      </c>
      <c r="F4970" t="s">
        <v>38</v>
      </c>
      <c r="G4970" t="s">
        <v>162</v>
      </c>
      <c r="H4970" t="s">
        <v>22</v>
      </c>
      <c r="I4970" t="s">
        <v>23</v>
      </c>
      <c r="J4970" t="s">
        <v>49</v>
      </c>
      <c r="K4970" t="s">
        <v>25</v>
      </c>
      <c r="L4970" t="s">
        <v>3561</v>
      </c>
      <c r="M4970">
        <v>5.2</v>
      </c>
      <c r="N4970">
        <v>11.5</v>
      </c>
      <c r="O4970" t="s">
        <v>26</v>
      </c>
      <c r="P4970">
        <v>5</v>
      </c>
      <c r="Q4970" t="s">
        <v>27</v>
      </c>
      <c r="R4970" t="s">
        <v>26</v>
      </c>
      <c r="S4970">
        <v>115.3</v>
      </c>
      <c r="T4970" t="str" cm="1">
        <f t="array" ref="T4970">_xlfn.IFS(Raw_Data[[#This Row],[Call Status]]="Resolved","5",Raw_Data[[#This Row],[Call Status]]="Escalated","2",Raw_Data[[#This Row],[Call Status]]="Pending","3",Raw_Data[[#This Row],[Call Status]]="Abandoned","0")</f>
        <v>5</v>
      </c>
      <c r="U4970" t="str">
        <f>TEXT(Raw_Data[[#This Row],[Call Date]],"mmmm")</f>
        <v>October</v>
      </c>
      <c r="V4970" t="str" cm="1">
        <f t="array" ref="V4970">_xlfn.IFS(Raw_Data[[#This Row],[Customer Satisfaction]]&lt;2,"Poor",Raw_Data[[#This Row],[Customer Satisfaction]]&lt;4,"Average",Raw_Data[[#This Row],[Customer Satisfaction]]&gt;=4,"Excellent")</f>
        <v>Excellent</v>
      </c>
    </row>
    <row r="4971" spans="2:22" x14ac:dyDescent="0.3">
      <c r="B4971" t="s">
        <v>2341</v>
      </c>
      <c r="C4971" s="2">
        <v>45888</v>
      </c>
      <c r="D4971" s="1">
        <v>0.78819444444444442</v>
      </c>
      <c r="E4971" t="s">
        <v>53</v>
      </c>
      <c r="F4971" t="s">
        <v>48</v>
      </c>
      <c r="G4971" t="s">
        <v>250</v>
      </c>
      <c r="H4971" t="s">
        <v>2026</v>
      </c>
      <c r="I4971" t="s">
        <v>1137</v>
      </c>
      <c r="J4971" t="s">
        <v>64</v>
      </c>
      <c r="K4971" t="s">
        <v>25</v>
      </c>
      <c r="L4971" t="s">
        <v>25</v>
      </c>
      <c r="M4971">
        <v>0.7</v>
      </c>
      <c r="N4971">
        <v>4.2</v>
      </c>
      <c r="O4971" t="s">
        <v>26</v>
      </c>
      <c r="P4971">
        <v>5</v>
      </c>
      <c r="Q4971" t="s">
        <v>27</v>
      </c>
      <c r="R4971" t="s">
        <v>28</v>
      </c>
      <c r="S4971">
        <v>806.83</v>
      </c>
      <c r="T4971" t="str" cm="1">
        <f t="array" ref="T4971">_xlfn.IFS(Raw_Data[[#This Row],[Call Status]]="Resolved","5",Raw_Data[[#This Row],[Call Status]]="Escalated","2",Raw_Data[[#This Row],[Call Status]]="Pending","3",Raw_Data[[#This Row],[Call Status]]="Abandoned","0")</f>
        <v>5</v>
      </c>
      <c r="U4971" t="str">
        <f>TEXT(Raw_Data[[#This Row],[Call Date]],"mmmm")</f>
        <v>August</v>
      </c>
      <c r="V4971" t="str" cm="1">
        <f t="array" ref="V4971">_xlfn.IFS(Raw_Data[[#This Row],[Customer Satisfaction]]&lt;2,"Poor",Raw_Data[[#This Row],[Customer Satisfaction]]&lt;4,"Average",Raw_Data[[#This Row],[Customer Satisfaction]]&gt;=4,"Excellent")</f>
        <v>Excellent</v>
      </c>
    </row>
    <row r="4972" spans="2:22" x14ac:dyDescent="0.3">
      <c r="B4972" t="s">
        <v>7839</v>
      </c>
      <c r="C4972" s="2">
        <v>45966</v>
      </c>
      <c r="D4972" s="1">
        <v>0.42916666666666664</v>
      </c>
      <c r="E4972" t="s">
        <v>84</v>
      </c>
      <c r="F4972" t="s">
        <v>20</v>
      </c>
      <c r="G4972" t="s">
        <v>327</v>
      </c>
      <c r="H4972" t="s">
        <v>22</v>
      </c>
      <c r="I4972" t="s">
        <v>23</v>
      </c>
      <c r="J4972" t="s">
        <v>39</v>
      </c>
      <c r="K4972" t="s">
        <v>7253</v>
      </c>
      <c r="L4972" t="s">
        <v>7254</v>
      </c>
      <c r="M4972">
        <v>7.8</v>
      </c>
      <c r="N4972">
        <v>11.8</v>
      </c>
      <c r="O4972" t="s">
        <v>28</v>
      </c>
      <c r="P4972">
        <v>1</v>
      </c>
      <c r="Q4972" t="s">
        <v>1014</v>
      </c>
      <c r="R4972" t="s">
        <v>28</v>
      </c>
      <c r="S4972">
        <v>86.83</v>
      </c>
      <c r="T4972" t="str" cm="1">
        <f t="array" ref="T4972">_xlfn.IFS(Raw_Data[[#This Row],[Call Status]]="Resolved","5",Raw_Data[[#This Row],[Call Status]]="Escalated","2",Raw_Data[[#This Row],[Call Status]]="Pending","3",Raw_Data[[#This Row],[Call Status]]="Abandoned","0")</f>
        <v>0</v>
      </c>
      <c r="U4972" t="str">
        <f>TEXT(Raw_Data[[#This Row],[Call Date]],"mmmm")</f>
        <v>November</v>
      </c>
      <c r="V4972" t="str" cm="1">
        <f t="array" ref="V4972">_xlfn.IFS(Raw_Data[[#This Row],[Customer Satisfaction]]&lt;2,"Poor",Raw_Data[[#This Row],[Customer Satisfaction]]&lt;4,"Average",Raw_Data[[#This Row],[Customer Satisfaction]]&gt;=4,"Excellent")</f>
        <v>Poor</v>
      </c>
    </row>
    <row r="4973" spans="2:22" x14ac:dyDescent="0.3">
      <c r="B4973" t="s">
        <v>5347</v>
      </c>
      <c r="C4973" s="2">
        <v>45776</v>
      </c>
      <c r="D4973" s="1">
        <v>0.74930555555555556</v>
      </c>
      <c r="E4973" t="s">
        <v>47</v>
      </c>
      <c r="F4973" t="s">
        <v>48</v>
      </c>
      <c r="G4973" t="s">
        <v>327</v>
      </c>
      <c r="H4973" t="s">
        <v>2026</v>
      </c>
      <c r="I4973" t="s">
        <v>23</v>
      </c>
      <c r="J4973" t="s">
        <v>45</v>
      </c>
      <c r="K4973" t="s">
        <v>25</v>
      </c>
      <c r="L4973" t="s">
        <v>3564</v>
      </c>
      <c r="M4973">
        <v>1.7</v>
      </c>
      <c r="N4973">
        <v>7.5</v>
      </c>
      <c r="O4973" t="s">
        <v>26</v>
      </c>
      <c r="P4973">
        <v>3</v>
      </c>
      <c r="Q4973" t="s">
        <v>615</v>
      </c>
      <c r="R4973" t="s">
        <v>28</v>
      </c>
      <c r="S4973">
        <v>291.64</v>
      </c>
      <c r="T4973" t="str" cm="1">
        <f t="array" ref="T4973">_xlfn.IFS(Raw_Data[[#This Row],[Call Status]]="Resolved","5",Raw_Data[[#This Row],[Call Status]]="Escalated","2",Raw_Data[[#This Row],[Call Status]]="Pending","3",Raw_Data[[#This Row],[Call Status]]="Abandoned","0")</f>
        <v>5</v>
      </c>
      <c r="U4973" t="str">
        <f>TEXT(Raw_Data[[#This Row],[Call Date]],"mmmm")</f>
        <v>April</v>
      </c>
      <c r="V4973" t="str" cm="1">
        <f t="array" ref="V4973">_xlfn.IFS(Raw_Data[[#This Row],[Customer Satisfaction]]&lt;2,"Poor",Raw_Data[[#This Row],[Customer Satisfaction]]&lt;4,"Average",Raw_Data[[#This Row],[Customer Satisfaction]]&gt;=4,"Excellent")</f>
        <v>Average</v>
      </c>
    </row>
    <row r="4974" spans="2:22" x14ac:dyDescent="0.3">
      <c r="B4974" t="s">
        <v>7326</v>
      </c>
      <c r="C4974" s="2">
        <v>45925</v>
      </c>
      <c r="D4974" s="1">
        <v>0.6694444444444444</v>
      </c>
      <c r="E4974" t="s">
        <v>33</v>
      </c>
      <c r="F4974" t="s">
        <v>34</v>
      </c>
      <c r="G4974" t="s">
        <v>327</v>
      </c>
      <c r="H4974" t="s">
        <v>22</v>
      </c>
      <c r="I4974" t="s">
        <v>23</v>
      </c>
      <c r="J4974" t="s">
        <v>55</v>
      </c>
      <c r="K4974" t="s">
        <v>7253</v>
      </c>
      <c r="L4974" t="s">
        <v>7254</v>
      </c>
      <c r="M4974">
        <v>2.1</v>
      </c>
      <c r="N4974">
        <v>9.4</v>
      </c>
      <c r="O4974" t="s">
        <v>28</v>
      </c>
      <c r="P4974">
        <v>4</v>
      </c>
      <c r="Q4974" t="s">
        <v>615</v>
      </c>
      <c r="R4974" t="s">
        <v>28</v>
      </c>
      <c r="S4974">
        <v>97.84</v>
      </c>
      <c r="T4974" t="str" cm="1">
        <f t="array" ref="T4974">_xlfn.IFS(Raw_Data[[#This Row],[Call Status]]="Resolved","5",Raw_Data[[#This Row],[Call Status]]="Escalated","2",Raw_Data[[#This Row],[Call Status]]="Pending","3",Raw_Data[[#This Row],[Call Status]]="Abandoned","0")</f>
        <v>0</v>
      </c>
      <c r="U4974" t="str">
        <f>TEXT(Raw_Data[[#This Row],[Call Date]],"mmmm")</f>
        <v>September</v>
      </c>
      <c r="V4974" t="str" cm="1">
        <f t="array" ref="V4974">_xlfn.IFS(Raw_Data[[#This Row],[Customer Satisfaction]]&lt;2,"Poor",Raw_Data[[#This Row],[Customer Satisfaction]]&lt;4,"Average",Raw_Data[[#This Row],[Customer Satisfaction]]&gt;=4,"Excellent")</f>
        <v>Excellent</v>
      </c>
    </row>
    <row r="4975" spans="2:22" x14ac:dyDescent="0.3">
      <c r="B4975" t="s">
        <v>3839</v>
      </c>
      <c r="C4975" s="2">
        <v>45930</v>
      </c>
      <c r="D4975" s="1">
        <v>0.83611111111111114</v>
      </c>
      <c r="E4975" t="s">
        <v>84</v>
      </c>
      <c r="F4975" t="s">
        <v>48</v>
      </c>
      <c r="G4975" t="s">
        <v>327</v>
      </c>
      <c r="H4975" t="s">
        <v>2026</v>
      </c>
      <c r="I4975" t="s">
        <v>1130</v>
      </c>
      <c r="J4975" t="s">
        <v>35</v>
      </c>
      <c r="K4975" t="s">
        <v>25</v>
      </c>
      <c r="L4975" t="s">
        <v>3559</v>
      </c>
      <c r="M4975">
        <v>8.9</v>
      </c>
      <c r="N4975">
        <v>8.8000000000000007</v>
      </c>
      <c r="O4975" t="s">
        <v>26</v>
      </c>
      <c r="P4975">
        <v>4</v>
      </c>
      <c r="Q4975" t="s">
        <v>615</v>
      </c>
      <c r="R4975" t="s">
        <v>28</v>
      </c>
      <c r="S4975">
        <v>377.54</v>
      </c>
      <c r="T4975" t="str" cm="1">
        <f t="array" ref="T4975">_xlfn.IFS(Raw_Data[[#This Row],[Call Status]]="Resolved","5",Raw_Data[[#This Row],[Call Status]]="Escalated","2",Raw_Data[[#This Row],[Call Status]]="Pending","3",Raw_Data[[#This Row],[Call Status]]="Abandoned","0")</f>
        <v>5</v>
      </c>
      <c r="U4975" t="str">
        <f>TEXT(Raw_Data[[#This Row],[Call Date]],"mmmm")</f>
        <v>September</v>
      </c>
      <c r="V4975" t="str" cm="1">
        <f t="array" ref="V4975">_xlfn.IFS(Raw_Data[[#This Row],[Customer Satisfaction]]&lt;2,"Poor",Raw_Data[[#This Row],[Customer Satisfaction]]&lt;4,"Average",Raw_Data[[#This Row],[Customer Satisfaction]]&gt;=4,"Excellent")</f>
        <v>Excellent</v>
      </c>
    </row>
    <row r="4976" spans="2:22" x14ac:dyDescent="0.3">
      <c r="B4976" t="s">
        <v>864</v>
      </c>
      <c r="C4976" s="2">
        <v>45721</v>
      </c>
      <c r="D4976" s="1">
        <v>0.57152777777777775</v>
      </c>
      <c r="E4976" t="s">
        <v>57</v>
      </c>
      <c r="F4976" t="s">
        <v>48</v>
      </c>
      <c r="G4976" t="s">
        <v>21</v>
      </c>
      <c r="H4976" t="s">
        <v>22</v>
      </c>
      <c r="I4976" t="s">
        <v>23</v>
      </c>
      <c r="J4976" t="s">
        <v>31</v>
      </c>
      <c r="K4976" t="s">
        <v>25</v>
      </c>
      <c r="L4976" t="s">
        <v>25</v>
      </c>
      <c r="M4976">
        <v>4.0999999999999996</v>
      </c>
      <c r="N4976">
        <v>5.5</v>
      </c>
      <c r="O4976" t="s">
        <v>26</v>
      </c>
      <c r="P4976">
        <v>3</v>
      </c>
      <c r="Q4976" t="s">
        <v>615</v>
      </c>
      <c r="R4976" t="s">
        <v>28</v>
      </c>
      <c r="S4976">
        <v>220.92</v>
      </c>
      <c r="T4976" t="str" cm="1">
        <f t="array" ref="T4976">_xlfn.IFS(Raw_Data[[#This Row],[Call Status]]="Resolved","5",Raw_Data[[#This Row],[Call Status]]="Escalated","2",Raw_Data[[#This Row],[Call Status]]="Pending","3",Raw_Data[[#This Row],[Call Status]]="Abandoned","0")</f>
        <v>5</v>
      </c>
      <c r="U4976" t="str">
        <f>TEXT(Raw_Data[[#This Row],[Call Date]],"mmmm")</f>
        <v>March</v>
      </c>
      <c r="V4976" t="str" cm="1">
        <f t="array" ref="V4976">_xlfn.IFS(Raw_Data[[#This Row],[Customer Satisfaction]]&lt;2,"Poor",Raw_Data[[#This Row],[Customer Satisfaction]]&lt;4,"Average",Raw_Data[[#This Row],[Customer Satisfaction]]&gt;=4,"Excellent")</f>
        <v>Average</v>
      </c>
    </row>
    <row r="4977" spans="2:22" x14ac:dyDescent="0.3">
      <c r="B4977" t="s">
        <v>2676</v>
      </c>
      <c r="C4977" s="2">
        <v>45955</v>
      </c>
      <c r="D4977" s="1">
        <v>0.48472222222222222</v>
      </c>
      <c r="E4977" t="s">
        <v>72</v>
      </c>
      <c r="F4977" t="s">
        <v>38</v>
      </c>
      <c r="G4977" t="s">
        <v>21</v>
      </c>
      <c r="H4977" t="s">
        <v>2613</v>
      </c>
      <c r="I4977" t="s">
        <v>1137</v>
      </c>
      <c r="J4977" t="s">
        <v>39</v>
      </c>
      <c r="K4977" t="s">
        <v>25</v>
      </c>
      <c r="L4977" t="s">
        <v>25</v>
      </c>
      <c r="M4977">
        <v>2.7</v>
      </c>
      <c r="N4977">
        <v>17.7</v>
      </c>
      <c r="O4977" t="s">
        <v>26</v>
      </c>
      <c r="P4977">
        <v>3</v>
      </c>
      <c r="Q4977" t="s">
        <v>615</v>
      </c>
      <c r="R4977" t="s">
        <v>28</v>
      </c>
      <c r="S4977">
        <v>175.84</v>
      </c>
      <c r="T4977" t="str" cm="1">
        <f t="array" ref="T4977">_xlfn.IFS(Raw_Data[[#This Row],[Call Status]]="Resolved","5",Raw_Data[[#This Row],[Call Status]]="Escalated","2",Raw_Data[[#This Row],[Call Status]]="Pending","3",Raw_Data[[#This Row],[Call Status]]="Abandoned","0")</f>
        <v>5</v>
      </c>
      <c r="U4977" t="str">
        <f>TEXT(Raw_Data[[#This Row],[Call Date]],"mmmm")</f>
        <v>October</v>
      </c>
      <c r="V4977" t="str" cm="1">
        <f t="array" ref="V4977">_xlfn.IFS(Raw_Data[[#This Row],[Customer Satisfaction]]&lt;2,"Poor",Raw_Data[[#This Row],[Customer Satisfaction]]&lt;4,"Average",Raw_Data[[#This Row],[Customer Satisfaction]]&gt;=4,"Excellent")</f>
        <v>Average</v>
      </c>
    </row>
    <row r="4978" spans="2:22" x14ac:dyDescent="0.3">
      <c r="B4978" t="s">
        <v>2622</v>
      </c>
      <c r="C4978" s="2">
        <v>46007</v>
      </c>
      <c r="D4978" s="1">
        <v>0.52777777777777779</v>
      </c>
      <c r="E4978" t="s">
        <v>44</v>
      </c>
      <c r="F4978" t="s">
        <v>20</v>
      </c>
      <c r="G4978" t="s">
        <v>21</v>
      </c>
      <c r="H4978" t="s">
        <v>2613</v>
      </c>
      <c r="I4978" t="s">
        <v>1130</v>
      </c>
      <c r="J4978" t="s">
        <v>76</v>
      </c>
      <c r="K4978" t="s">
        <v>25</v>
      </c>
      <c r="L4978" t="s">
        <v>25</v>
      </c>
      <c r="M4978">
        <v>1.1000000000000001</v>
      </c>
      <c r="N4978">
        <v>12.9</v>
      </c>
      <c r="O4978" t="s">
        <v>26</v>
      </c>
      <c r="P4978">
        <v>4</v>
      </c>
      <c r="Q4978" t="s">
        <v>27</v>
      </c>
      <c r="R4978" t="s">
        <v>28</v>
      </c>
      <c r="S4978">
        <v>300.08999999999997</v>
      </c>
      <c r="T4978" t="str" cm="1">
        <f t="array" ref="T4978">_xlfn.IFS(Raw_Data[[#This Row],[Call Status]]="Resolved","5",Raw_Data[[#This Row],[Call Status]]="Escalated","2",Raw_Data[[#This Row],[Call Status]]="Pending","3",Raw_Data[[#This Row],[Call Status]]="Abandoned","0")</f>
        <v>5</v>
      </c>
      <c r="U4978" t="str">
        <f>TEXT(Raw_Data[[#This Row],[Call Date]],"mmmm")</f>
        <v>December</v>
      </c>
      <c r="V4978" t="str" cm="1">
        <f t="array" ref="V4978">_xlfn.IFS(Raw_Data[[#This Row],[Customer Satisfaction]]&lt;2,"Poor",Raw_Data[[#This Row],[Customer Satisfaction]]&lt;4,"Average",Raw_Data[[#This Row],[Customer Satisfaction]]&gt;=4,"Excellent")</f>
        <v>Excellent</v>
      </c>
    </row>
    <row r="4979" spans="2:22" x14ac:dyDescent="0.3">
      <c r="B4979" t="s">
        <v>9870</v>
      </c>
      <c r="C4979" s="2">
        <v>45668</v>
      </c>
      <c r="D4979" s="1">
        <v>0.62430555555555556</v>
      </c>
      <c r="E4979" t="s">
        <v>63</v>
      </c>
      <c r="F4979" t="s">
        <v>48</v>
      </c>
      <c r="G4979" t="s">
        <v>21</v>
      </c>
      <c r="H4979" t="s">
        <v>22</v>
      </c>
      <c r="I4979" t="s">
        <v>23</v>
      </c>
      <c r="J4979" t="s">
        <v>49</v>
      </c>
      <c r="K4979" t="s">
        <v>8876</v>
      </c>
      <c r="L4979" t="s">
        <v>8877</v>
      </c>
      <c r="M4979">
        <v>9.4</v>
      </c>
      <c r="N4979">
        <v>12.4</v>
      </c>
      <c r="O4979" t="s">
        <v>28</v>
      </c>
      <c r="P4979">
        <v>4</v>
      </c>
      <c r="Q4979" t="s">
        <v>615</v>
      </c>
      <c r="R4979" t="s">
        <v>26</v>
      </c>
      <c r="S4979">
        <v>281.93</v>
      </c>
      <c r="T4979" t="str" cm="1">
        <f t="array" ref="T4979">_xlfn.IFS(Raw_Data[[#This Row],[Call Status]]="Resolved","5",Raw_Data[[#This Row],[Call Status]]="Escalated","2",Raw_Data[[#This Row],[Call Status]]="Pending","3",Raw_Data[[#This Row],[Call Status]]="Abandoned","0")</f>
        <v>3</v>
      </c>
      <c r="U4979" t="str">
        <f>TEXT(Raw_Data[[#This Row],[Call Date]],"mmmm")</f>
        <v>January</v>
      </c>
      <c r="V4979" t="str" cm="1">
        <f t="array" ref="V4979">_xlfn.IFS(Raw_Data[[#This Row],[Customer Satisfaction]]&lt;2,"Poor",Raw_Data[[#This Row],[Customer Satisfaction]]&lt;4,"Average",Raw_Data[[#This Row],[Customer Satisfaction]]&gt;=4,"Excellent")</f>
        <v>Excellent</v>
      </c>
    </row>
    <row r="4980" spans="2:22" x14ac:dyDescent="0.3">
      <c r="B4980" t="s">
        <v>3199</v>
      </c>
      <c r="C4980" s="2">
        <v>45755</v>
      </c>
      <c r="D4980" s="1">
        <v>0.71458333333333335</v>
      </c>
      <c r="E4980" t="s">
        <v>44</v>
      </c>
      <c r="F4980" t="s">
        <v>48</v>
      </c>
      <c r="G4980" t="s">
        <v>21</v>
      </c>
      <c r="H4980" t="s">
        <v>2026</v>
      </c>
      <c r="I4980" t="s">
        <v>23</v>
      </c>
      <c r="J4980" t="s">
        <v>76</v>
      </c>
      <c r="K4980" t="s">
        <v>25</v>
      </c>
      <c r="L4980" t="s">
        <v>25</v>
      </c>
      <c r="M4980">
        <v>1.6</v>
      </c>
      <c r="N4980">
        <v>11.1</v>
      </c>
      <c r="O4980" t="s">
        <v>28</v>
      </c>
      <c r="P4980">
        <v>2</v>
      </c>
      <c r="Q4980" t="s">
        <v>615</v>
      </c>
      <c r="R4980" t="s">
        <v>28</v>
      </c>
      <c r="S4980">
        <v>83.62</v>
      </c>
      <c r="T4980" t="str" cm="1">
        <f t="array" ref="T4980">_xlfn.IFS(Raw_Data[[#This Row],[Call Status]]="Resolved","5",Raw_Data[[#This Row],[Call Status]]="Escalated","2",Raw_Data[[#This Row],[Call Status]]="Pending","3",Raw_Data[[#This Row],[Call Status]]="Abandoned","0")</f>
        <v>5</v>
      </c>
      <c r="U4980" t="str">
        <f>TEXT(Raw_Data[[#This Row],[Call Date]],"mmmm")</f>
        <v>April</v>
      </c>
      <c r="V4980" t="str" cm="1">
        <f t="array" ref="V4980">_xlfn.IFS(Raw_Data[[#This Row],[Customer Satisfaction]]&lt;2,"Poor",Raw_Data[[#This Row],[Customer Satisfaction]]&lt;4,"Average",Raw_Data[[#This Row],[Customer Satisfaction]]&gt;=4,"Excellent")</f>
        <v>Average</v>
      </c>
    </row>
    <row r="4981" spans="2:22" x14ac:dyDescent="0.3">
      <c r="B4981" t="s">
        <v>2060</v>
      </c>
      <c r="C4981" s="2">
        <v>45728</v>
      </c>
      <c r="D4981" s="1">
        <v>0.40069444444444446</v>
      </c>
      <c r="E4981" t="s">
        <v>72</v>
      </c>
      <c r="F4981" t="s">
        <v>20</v>
      </c>
      <c r="G4981" t="s">
        <v>250</v>
      </c>
      <c r="H4981" t="s">
        <v>2026</v>
      </c>
      <c r="I4981" t="s">
        <v>1128</v>
      </c>
      <c r="J4981" t="s">
        <v>55</v>
      </c>
      <c r="K4981" t="s">
        <v>25</v>
      </c>
      <c r="L4981" t="s">
        <v>25</v>
      </c>
      <c r="M4981">
        <v>2.2999999999999998</v>
      </c>
      <c r="N4981">
        <v>3.9</v>
      </c>
      <c r="O4981" t="s">
        <v>28</v>
      </c>
      <c r="P4981">
        <v>3</v>
      </c>
      <c r="Q4981" t="s">
        <v>615</v>
      </c>
      <c r="R4981" t="s">
        <v>28</v>
      </c>
      <c r="S4981">
        <v>42.41</v>
      </c>
      <c r="T4981" t="str" cm="1">
        <f t="array" ref="T4981">_xlfn.IFS(Raw_Data[[#This Row],[Call Status]]="Resolved","5",Raw_Data[[#This Row],[Call Status]]="Escalated","2",Raw_Data[[#This Row],[Call Status]]="Pending","3",Raw_Data[[#This Row],[Call Status]]="Abandoned","0")</f>
        <v>5</v>
      </c>
      <c r="U4981" t="str">
        <f>TEXT(Raw_Data[[#This Row],[Call Date]],"mmmm")</f>
        <v>March</v>
      </c>
      <c r="V4981" t="str" cm="1">
        <f t="array" ref="V4981">_xlfn.IFS(Raw_Data[[#This Row],[Customer Satisfaction]]&lt;2,"Poor",Raw_Data[[#This Row],[Customer Satisfaction]]&lt;4,"Average",Raw_Data[[#This Row],[Customer Satisfaction]]&gt;=4,"Excellent")</f>
        <v>Average</v>
      </c>
    </row>
    <row r="4982" spans="2:22" x14ac:dyDescent="0.3">
      <c r="B4982" t="s">
        <v>8797</v>
      </c>
      <c r="C4982" s="2">
        <v>46021</v>
      </c>
      <c r="D4982" s="1">
        <v>0.85555555555555551</v>
      </c>
      <c r="E4982" t="s">
        <v>84</v>
      </c>
      <c r="F4982" t="s">
        <v>20</v>
      </c>
      <c r="G4982" t="s">
        <v>327</v>
      </c>
      <c r="H4982" t="s">
        <v>22</v>
      </c>
      <c r="I4982" t="s">
        <v>23</v>
      </c>
      <c r="J4982" t="s">
        <v>35</v>
      </c>
      <c r="K4982" t="s">
        <v>16</v>
      </c>
      <c r="L4982" t="s">
        <v>16</v>
      </c>
      <c r="M4982">
        <v>12.5</v>
      </c>
      <c r="N4982">
        <v>16.3</v>
      </c>
      <c r="O4982" t="s">
        <v>28</v>
      </c>
      <c r="P4982">
        <v>1</v>
      </c>
      <c r="Q4982" t="s">
        <v>1014</v>
      </c>
      <c r="R4982" t="s">
        <v>26</v>
      </c>
      <c r="S4982">
        <v>73.5</v>
      </c>
      <c r="T4982" t="str" cm="1">
        <f t="array" ref="T4982">_xlfn.IFS(Raw_Data[[#This Row],[Call Status]]="Resolved","5",Raw_Data[[#This Row],[Call Status]]="Escalated","2",Raw_Data[[#This Row],[Call Status]]="Pending","3",Raw_Data[[#This Row],[Call Status]]="Abandoned","0")</f>
        <v>2</v>
      </c>
      <c r="U4982" t="str">
        <f>TEXT(Raw_Data[[#This Row],[Call Date]],"mmmm")</f>
        <v>December</v>
      </c>
      <c r="V4982" t="str" cm="1">
        <f t="array" ref="V4982">_xlfn.IFS(Raw_Data[[#This Row],[Customer Satisfaction]]&lt;2,"Poor",Raw_Data[[#This Row],[Customer Satisfaction]]&lt;4,"Average",Raw_Data[[#This Row],[Customer Satisfaction]]&gt;=4,"Excellent")</f>
        <v>Poor</v>
      </c>
    </row>
    <row r="4983" spans="2:22" x14ac:dyDescent="0.3">
      <c r="B4983" t="s">
        <v>2932</v>
      </c>
      <c r="C4983" s="2">
        <v>45715</v>
      </c>
      <c r="D4983" s="1">
        <v>0.38750000000000001</v>
      </c>
      <c r="E4983" t="s">
        <v>72</v>
      </c>
      <c r="F4983" t="s">
        <v>34</v>
      </c>
      <c r="G4983" t="s">
        <v>21</v>
      </c>
      <c r="H4983" t="s">
        <v>2392</v>
      </c>
      <c r="I4983" t="s">
        <v>23</v>
      </c>
      <c r="J4983" t="s">
        <v>42</v>
      </c>
      <c r="K4983" t="s">
        <v>25</v>
      </c>
      <c r="L4983" t="s">
        <v>25</v>
      </c>
      <c r="M4983">
        <v>4.7</v>
      </c>
      <c r="N4983">
        <v>10.4</v>
      </c>
      <c r="O4983" t="s">
        <v>26</v>
      </c>
      <c r="P4983">
        <v>3</v>
      </c>
      <c r="Q4983" t="s">
        <v>615</v>
      </c>
      <c r="R4983" t="s">
        <v>28</v>
      </c>
      <c r="S4983">
        <v>277.39</v>
      </c>
      <c r="T4983" t="str" cm="1">
        <f t="array" ref="T4983">_xlfn.IFS(Raw_Data[[#This Row],[Call Status]]="Resolved","5",Raw_Data[[#This Row],[Call Status]]="Escalated","2",Raw_Data[[#This Row],[Call Status]]="Pending","3",Raw_Data[[#This Row],[Call Status]]="Abandoned","0")</f>
        <v>5</v>
      </c>
      <c r="U4983" t="str">
        <f>TEXT(Raw_Data[[#This Row],[Call Date]],"mmmm")</f>
        <v>February</v>
      </c>
      <c r="V4983" t="str" cm="1">
        <f t="array" ref="V4983">_xlfn.IFS(Raw_Data[[#This Row],[Customer Satisfaction]]&lt;2,"Poor",Raw_Data[[#This Row],[Customer Satisfaction]]&lt;4,"Average",Raw_Data[[#This Row],[Customer Satisfaction]]&gt;=4,"Excellent")</f>
        <v>Average</v>
      </c>
    </row>
    <row r="4984" spans="2:22" x14ac:dyDescent="0.3">
      <c r="B4984" t="s">
        <v>4984</v>
      </c>
      <c r="C4984" s="2">
        <v>45947</v>
      </c>
      <c r="D4984" s="1">
        <v>0.75902777777777775</v>
      </c>
      <c r="E4984" t="s">
        <v>108</v>
      </c>
      <c r="F4984" t="s">
        <v>48</v>
      </c>
      <c r="G4984" t="s">
        <v>21</v>
      </c>
      <c r="H4984" t="s">
        <v>22</v>
      </c>
      <c r="I4984" t="s">
        <v>1137</v>
      </c>
      <c r="J4984" t="s">
        <v>64</v>
      </c>
      <c r="K4984" t="s">
        <v>25</v>
      </c>
      <c r="L4984" t="s">
        <v>3564</v>
      </c>
      <c r="M4984">
        <v>1.7</v>
      </c>
      <c r="N4984">
        <v>11.8</v>
      </c>
      <c r="O4984" t="s">
        <v>26</v>
      </c>
      <c r="P4984">
        <v>2</v>
      </c>
      <c r="Q4984" t="s">
        <v>615</v>
      </c>
      <c r="R4984" t="s">
        <v>28</v>
      </c>
      <c r="S4984">
        <v>377.2</v>
      </c>
      <c r="T4984" t="str" cm="1">
        <f t="array" ref="T4984">_xlfn.IFS(Raw_Data[[#This Row],[Call Status]]="Resolved","5",Raw_Data[[#This Row],[Call Status]]="Escalated","2",Raw_Data[[#This Row],[Call Status]]="Pending","3",Raw_Data[[#This Row],[Call Status]]="Abandoned","0")</f>
        <v>5</v>
      </c>
      <c r="U4984" t="str">
        <f>TEXT(Raw_Data[[#This Row],[Call Date]],"mmmm")</f>
        <v>October</v>
      </c>
      <c r="V4984" t="str" cm="1">
        <f t="array" ref="V4984">_xlfn.IFS(Raw_Data[[#This Row],[Customer Satisfaction]]&lt;2,"Poor",Raw_Data[[#This Row],[Customer Satisfaction]]&lt;4,"Average",Raw_Data[[#This Row],[Customer Satisfaction]]&gt;=4,"Excellent")</f>
        <v>Average</v>
      </c>
    </row>
    <row r="4985" spans="2:22" x14ac:dyDescent="0.3">
      <c r="B4985" t="s">
        <v>5553</v>
      </c>
      <c r="C4985" s="2">
        <v>45908</v>
      </c>
      <c r="D4985" s="1">
        <v>0.79374999999999996</v>
      </c>
      <c r="E4985" t="s">
        <v>100</v>
      </c>
      <c r="F4985" t="s">
        <v>20</v>
      </c>
      <c r="G4985" t="s">
        <v>21</v>
      </c>
      <c r="H4985" t="s">
        <v>2026</v>
      </c>
      <c r="I4985" t="s">
        <v>23</v>
      </c>
      <c r="J4985" t="s">
        <v>45</v>
      </c>
      <c r="K4985" t="s">
        <v>25</v>
      </c>
      <c r="L4985" t="s">
        <v>3570</v>
      </c>
      <c r="M4985">
        <v>2.9</v>
      </c>
      <c r="N4985">
        <v>7.7</v>
      </c>
      <c r="O4985" t="s">
        <v>26</v>
      </c>
      <c r="P4985">
        <v>4</v>
      </c>
      <c r="Q4985" t="s">
        <v>27</v>
      </c>
      <c r="R4985" t="s">
        <v>28</v>
      </c>
      <c r="S4985">
        <v>162.56</v>
      </c>
      <c r="T4985" t="str" cm="1">
        <f t="array" ref="T4985">_xlfn.IFS(Raw_Data[[#This Row],[Call Status]]="Resolved","5",Raw_Data[[#This Row],[Call Status]]="Escalated","2",Raw_Data[[#This Row],[Call Status]]="Pending","3",Raw_Data[[#This Row],[Call Status]]="Abandoned","0")</f>
        <v>5</v>
      </c>
      <c r="U4985" t="str">
        <f>TEXT(Raw_Data[[#This Row],[Call Date]],"mmmm")</f>
        <v>September</v>
      </c>
      <c r="V4985" t="str" cm="1">
        <f t="array" ref="V4985">_xlfn.IFS(Raw_Data[[#This Row],[Customer Satisfaction]]&lt;2,"Poor",Raw_Data[[#This Row],[Customer Satisfaction]]&lt;4,"Average",Raw_Data[[#This Row],[Customer Satisfaction]]&gt;=4,"Excellent")</f>
        <v>Excellent</v>
      </c>
    </row>
    <row r="4986" spans="2:22" x14ac:dyDescent="0.3">
      <c r="B4986" t="s">
        <v>1877</v>
      </c>
      <c r="C4986" s="2">
        <v>45933</v>
      </c>
      <c r="D4986" s="1">
        <v>0.37361111111111112</v>
      </c>
      <c r="E4986" t="s">
        <v>84</v>
      </c>
      <c r="F4986" t="s">
        <v>34</v>
      </c>
      <c r="G4986" t="s">
        <v>250</v>
      </c>
      <c r="H4986" t="s">
        <v>22</v>
      </c>
      <c r="I4986" t="s">
        <v>1130</v>
      </c>
      <c r="J4986" t="s">
        <v>31</v>
      </c>
      <c r="K4986" t="s">
        <v>25</v>
      </c>
      <c r="L4986" t="s">
        <v>25</v>
      </c>
      <c r="M4986">
        <v>4.5</v>
      </c>
      <c r="N4986">
        <v>11</v>
      </c>
      <c r="O4986" t="s">
        <v>26</v>
      </c>
      <c r="P4986">
        <v>5</v>
      </c>
      <c r="Q4986" t="s">
        <v>27</v>
      </c>
      <c r="R4986" t="s">
        <v>28</v>
      </c>
      <c r="S4986">
        <v>479.24</v>
      </c>
      <c r="T4986" t="str" cm="1">
        <f t="array" ref="T4986">_xlfn.IFS(Raw_Data[[#This Row],[Call Status]]="Resolved","5",Raw_Data[[#This Row],[Call Status]]="Escalated","2",Raw_Data[[#This Row],[Call Status]]="Pending","3",Raw_Data[[#This Row],[Call Status]]="Abandoned","0")</f>
        <v>5</v>
      </c>
      <c r="U4986" t="str">
        <f>TEXT(Raw_Data[[#This Row],[Call Date]],"mmmm")</f>
        <v>October</v>
      </c>
      <c r="V4986" t="str" cm="1">
        <f t="array" ref="V4986">_xlfn.IFS(Raw_Data[[#This Row],[Customer Satisfaction]]&lt;2,"Poor",Raw_Data[[#This Row],[Customer Satisfaction]]&lt;4,"Average",Raw_Data[[#This Row],[Customer Satisfaction]]&gt;=4,"Excellent")</f>
        <v>Excellent</v>
      </c>
    </row>
    <row r="4987" spans="2:22" x14ac:dyDescent="0.3">
      <c r="B4987" t="s">
        <v>618</v>
      </c>
      <c r="C4987" s="2">
        <v>45707</v>
      </c>
      <c r="D4987" s="1">
        <v>0.54791666666666672</v>
      </c>
      <c r="E4987" t="s">
        <v>41</v>
      </c>
      <c r="F4987" t="s">
        <v>34</v>
      </c>
      <c r="G4987" t="s">
        <v>162</v>
      </c>
      <c r="H4987" t="s">
        <v>22</v>
      </c>
      <c r="I4987" t="s">
        <v>23</v>
      </c>
      <c r="J4987" t="s">
        <v>76</v>
      </c>
      <c r="K4987" t="s">
        <v>25</v>
      </c>
      <c r="L4987" t="s">
        <v>25</v>
      </c>
      <c r="M4987">
        <v>5.5</v>
      </c>
      <c r="N4987">
        <v>6.4</v>
      </c>
      <c r="O4987" t="s">
        <v>28</v>
      </c>
      <c r="P4987">
        <v>2</v>
      </c>
      <c r="Q4987" t="s">
        <v>615</v>
      </c>
      <c r="R4987" t="s">
        <v>28</v>
      </c>
      <c r="S4987">
        <v>255.51</v>
      </c>
      <c r="T4987" t="str" cm="1">
        <f t="array" ref="T4987">_xlfn.IFS(Raw_Data[[#This Row],[Call Status]]="Resolved","5",Raw_Data[[#This Row],[Call Status]]="Escalated","2",Raw_Data[[#This Row],[Call Status]]="Pending","3",Raw_Data[[#This Row],[Call Status]]="Abandoned","0")</f>
        <v>5</v>
      </c>
      <c r="U4987" t="str">
        <f>TEXT(Raw_Data[[#This Row],[Call Date]],"mmmm")</f>
        <v>February</v>
      </c>
      <c r="V4987" t="str" cm="1">
        <f t="array" ref="V4987">_xlfn.IFS(Raw_Data[[#This Row],[Customer Satisfaction]]&lt;2,"Poor",Raw_Data[[#This Row],[Customer Satisfaction]]&lt;4,"Average",Raw_Data[[#This Row],[Customer Satisfaction]]&gt;=4,"Excellent")</f>
        <v>Average</v>
      </c>
    </row>
    <row r="4988" spans="2:22" x14ac:dyDescent="0.3">
      <c r="B4988" t="s">
        <v>6931</v>
      </c>
      <c r="C4988" s="2">
        <v>46015</v>
      </c>
      <c r="D4988" s="1">
        <v>0.52500000000000002</v>
      </c>
      <c r="E4988" t="s">
        <v>30</v>
      </c>
      <c r="F4988" t="s">
        <v>48</v>
      </c>
      <c r="G4988" t="s">
        <v>21</v>
      </c>
      <c r="H4988" t="s">
        <v>22</v>
      </c>
      <c r="I4988" t="s">
        <v>23</v>
      </c>
      <c r="J4988" t="s">
        <v>76</v>
      </c>
      <c r="K4988" t="s">
        <v>25</v>
      </c>
      <c r="L4988" t="s">
        <v>3564</v>
      </c>
      <c r="M4988">
        <v>1.8</v>
      </c>
      <c r="N4988">
        <v>13</v>
      </c>
      <c r="O4988" t="s">
        <v>26</v>
      </c>
      <c r="P4988">
        <v>4</v>
      </c>
      <c r="Q4988" t="s">
        <v>27</v>
      </c>
      <c r="R4988" t="s">
        <v>28</v>
      </c>
      <c r="S4988">
        <v>195.12</v>
      </c>
      <c r="T4988" t="str" cm="1">
        <f t="array" ref="T4988">_xlfn.IFS(Raw_Data[[#This Row],[Call Status]]="Resolved","5",Raw_Data[[#This Row],[Call Status]]="Escalated","2",Raw_Data[[#This Row],[Call Status]]="Pending","3",Raw_Data[[#This Row],[Call Status]]="Abandoned","0")</f>
        <v>5</v>
      </c>
      <c r="U4988" t="str">
        <f>TEXT(Raw_Data[[#This Row],[Call Date]],"mmmm")</f>
        <v>December</v>
      </c>
      <c r="V4988" t="str" cm="1">
        <f t="array" ref="V4988">_xlfn.IFS(Raw_Data[[#This Row],[Customer Satisfaction]]&lt;2,"Poor",Raw_Data[[#This Row],[Customer Satisfaction]]&lt;4,"Average",Raw_Data[[#This Row],[Customer Satisfaction]]&gt;=4,"Excellent")</f>
        <v>Excellent</v>
      </c>
    </row>
    <row r="4989" spans="2:22" x14ac:dyDescent="0.3">
      <c r="B4989" t="s">
        <v>5725</v>
      </c>
      <c r="C4989" s="2">
        <v>45873</v>
      </c>
      <c r="D4989" s="1">
        <v>0.46319444444444446</v>
      </c>
      <c r="E4989" t="s">
        <v>84</v>
      </c>
      <c r="F4989" t="s">
        <v>48</v>
      </c>
      <c r="G4989" t="s">
        <v>21</v>
      </c>
      <c r="H4989" t="s">
        <v>2392</v>
      </c>
      <c r="I4989" t="s">
        <v>23</v>
      </c>
      <c r="J4989" t="s">
        <v>42</v>
      </c>
      <c r="K4989" t="s">
        <v>25</v>
      </c>
      <c r="L4989" t="s">
        <v>3561</v>
      </c>
      <c r="M4989">
        <v>4.9000000000000004</v>
      </c>
      <c r="N4989">
        <v>10</v>
      </c>
      <c r="O4989" t="s">
        <v>26</v>
      </c>
      <c r="P4989">
        <v>2</v>
      </c>
      <c r="Q4989" t="s">
        <v>1014</v>
      </c>
      <c r="R4989" t="s">
        <v>28</v>
      </c>
      <c r="S4989">
        <v>79.92</v>
      </c>
      <c r="T4989" t="str" cm="1">
        <f t="array" ref="T4989">_xlfn.IFS(Raw_Data[[#This Row],[Call Status]]="Resolved","5",Raw_Data[[#This Row],[Call Status]]="Escalated","2",Raw_Data[[#This Row],[Call Status]]="Pending","3",Raw_Data[[#This Row],[Call Status]]="Abandoned","0")</f>
        <v>5</v>
      </c>
      <c r="U4989" t="str">
        <f>TEXT(Raw_Data[[#This Row],[Call Date]],"mmmm")</f>
        <v>August</v>
      </c>
      <c r="V4989" t="str" cm="1">
        <f t="array" ref="V4989">_xlfn.IFS(Raw_Data[[#This Row],[Customer Satisfaction]]&lt;2,"Poor",Raw_Data[[#This Row],[Customer Satisfaction]]&lt;4,"Average",Raw_Data[[#This Row],[Customer Satisfaction]]&gt;=4,"Excellent")</f>
        <v>Average</v>
      </c>
    </row>
    <row r="4990" spans="2:22" x14ac:dyDescent="0.3">
      <c r="B4990" t="s">
        <v>5671</v>
      </c>
      <c r="C4990" s="2">
        <v>45709</v>
      </c>
      <c r="D4990" s="1">
        <v>0.45555555555555555</v>
      </c>
      <c r="E4990" t="s">
        <v>59</v>
      </c>
      <c r="F4990" t="s">
        <v>34</v>
      </c>
      <c r="G4990" t="s">
        <v>21</v>
      </c>
      <c r="H4990" t="s">
        <v>2026</v>
      </c>
      <c r="I4990" t="s">
        <v>23</v>
      </c>
      <c r="J4990" t="s">
        <v>76</v>
      </c>
      <c r="K4990" t="s">
        <v>25</v>
      </c>
      <c r="L4990" t="s">
        <v>3559</v>
      </c>
      <c r="M4990">
        <v>2.1</v>
      </c>
      <c r="N4990">
        <v>5.3</v>
      </c>
      <c r="O4990" t="s">
        <v>26</v>
      </c>
      <c r="P4990">
        <v>4</v>
      </c>
      <c r="Q4990" t="s">
        <v>27</v>
      </c>
      <c r="R4990" t="s">
        <v>28</v>
      </c>
      <c r="S4990">
        <v>147.88</v>
      </c>
      <c r="T4990" t="str" cm="1">
        <f t="array" ref="T4990">_xlfn.IFS(Raw_Data[[#This Row],[Call Status]]="Resolved","5",Raw_Data[[#This Row],[Call Status]]="Escalated","2",Raw_Data[[#This Row],[Call Status]]="Pending","3",Raw_Data[[#This Row],[Call Status]]="Abandoned","0")</f>
        <v>5</v>
      </c>
      <c r="U4990" t="str">
        <f>TEXT(Raw_Data[[#This Row],[Call Date]],"mmmm")</f>
        <v>February</v>
      </c>
      <c r="V4990" t="str" cm="1">
        <f t="array" ref="V4990">_xlfn.IFS(Raw_Data[[#This Row],[Customer Satisfaction]]&lt;2,"Poor",Raw_Data[[#This Row],[Customer Satisfaction]]&lt;4,"Average",Raw_Data[[#This Row],[Customer Satisfaction]]&gt;=4,"Excellent")</f>
        <v>Excellent</v>
      </c>
    </row>
    <row r="4991" spans="2:22" x14ac:dyDescent="0.3">
      <c r="B4991" t="s">
        <v>2653</v>
      </c>
      <c r="C4991" s="2">
        <v>45928</v>
      </c>
      <c r="D4991" s="1">
        <v>0.45624999999999999</v>
      </c>
      <c r="E4991" t="s">
        <v>44</v>
      </c>
      <c r="F4991" t="s">
        <v>48</v>
      </c>
      <c r="G4991" t="s">
        <v>162</v>
      </c>
      <c r="H4991" t="s">
        <v>2613</v>
      </c>
      <c r="I4991" t="s">
        <v>1137</v>
      </c>
      <c r="J4991" t="s">
        <v>64</v>
      </c>
      <c r="K4991" t="s">
        <v>25</v>
      </c>
      <c r="L4991" t="s">
        <v>25</v>
      </c>
      <c r="M4991">
        <v>1.3</v>
      </c>
      <c r="N4991">
        <v>2.9</v>
      </c>
      <c r="O4991" t="s">
        <v>26</v>
      </c>
      <c r="P4991">
        <v>5</v>
      </c>
      <c r="Q4991" t="s">
        <v>27</v>
      </c>
      <c r="R4991" t="s">
        <v>28</v>
      </c>
      <c r="S4991">
        <v>122.71</v>
      </c>
      <c r="T4991" t="str" cm="1">
        <f t="array" ref="T4991">_xlfn.IFS(Raw_Data[[#This Row],[Call Status]]="Resolved","5",Raw_Data[[#This Row],[Call Status]]="Escalated","2",Raw_Data[[#This Row],[Call Status]]="Pending","3",Raw_Data[[#This Row],[Call Status]]="Abandoned","0")</f>
        <v>5</v>
      </c>
      <c r="U4991" t="str">
        <f>TEXT(Raw_Data[[#This Row],[Call Date]],"mmmm")</f>
        <v>September</v>
      </c>
      <c r="V4991" t="str" cm="1">
        <f t="array" ref="V4991">_xlfn.IFS(Raw_Data[[#This Row],[Customer Satisfaction]]&lt;2,"Poor",Raw_Data[[#This Row],[Customer Satisfaction]]&lt;4,"Average",Raw_Data[[#This Row],[Customer Satisfaction]]&gt;=4,"Excellent")</f>
        <v>Excellent</v>
      </c>
    </row>
    <row r="4992" spans="2:22" x14ac:dyDescent="0.3">
      <c r="B4992" t="s">
        <v>697</v>
      </c>
      <c r="C4992" s="2">
        <v>45741</v>
      </c>
      <c r="D4992" s="1">
        <v>0.57499999999999996</v>
      </c>
      <c r="E4992" t="s">
        <v>70</v>
      </c>
      <c r="F4992" t="s">
        <v>38</v>
      </c>
      <c r="G4992" t="s">
        <v>250</v>
      </c>
      <c r="H4992" t="s">
        <v>22</v>
      </c>
      <c r="I4992" t="s">
        <v>23</v>
      </c>
      <c r="J4992" t="s">
        <v>76</v>
      </c>
      <c r="K4992" t="s">
        <v>25</v>
      </c>
      <c r="L4992" t="s">
        <v>25</v>
      </c>
      <c r="M4992">
        <v>1.4</v>
      </c>
      <c r="N4992">
        <v>6.8</v>
      </c>
      <c r="O4992" t="s">
        <v>26</v>
      </c>
      <c r="P4992">
        <v>4</v>
      </c>
      <c r="Q4992" t="s">
        <v>615</v>
      </c>
      <c r="R4992" t="s">
        <v>26</v>
      </c>
      <c r="S4992">
        <v>264.33999999999997</v>
      </c>
      <c r="T4992" t="str" cm="1">
        <f t="array" ref="T4992">_xlfn.IFS(Raw_Data[[#This Row],[Call Status]]="Resolved","5",Raw_Data[[#This Row],[Call Status]]="Escalated","2",Raw_Data[[#This Row],[Call Status]]="Pending","3",Raw_Data[[#This Row],[Call Status]]="Abandoned","0")</f>
        <v>5</v>
      </c>
      <c r="U4992" t="str">
        <f>TEXT(Raw_Data[[#This Row],[Call Date]],"mmmm")</f>
        <v>March</v>
      </c>
      <c r="V4992" t="str" cm="1">
        <f t="array" ref="V4992">_xlfn.IFS(Raw_Data[[#This Row],[Customer Satisfaction]]&lt;2,"Poor",Raw_Data[[#This Row],[Customer Satisfaction]]&lt;4,"Average",Raw_Data[[#This Row],[Customer Satisfaction]]&gt;=4,"Excellent")</f>
        <v>Excellent</v>
      </c>
    </row>
    <row r="4993" spans="2:22" x14ac:dyDescent="0.3">
      <c r="B4993" t="s">
        <v>5045</v>
      </c>
      <c r="C4993" s="2">
        <v>45950</v>
      </c>
      <c r="D4993" s="1">
        <v>0.46597222222222223</v>
      </c>
      <c r="E4993" t="s">
        <v>100</v>
      </c>
      <c r="F4993" t="s">
        <v>48</v>
      </c>
      <c r="G4993" t="s">
        <v>327</v>
      </c>
      <c r="H4993" t="s">
        <v>22</v>
      </c>
      <c r="I4993" t="s">
        <v>1128</v>
      </c>
      <c r="J4993" t="s">
        <v>35</v>
      </c>
      <c r="K4993" t="s">
        <v>25</v>
      </c>
      <c r="L4993" t="s">
        <v>3564</v>
      </c>
      <c r="M4993">
        <v>3</v>
      </c>
      <c r="N4993">
        <v>10</v>
      </c>
      <c r="O4993" t="s">
        <v>26</v>
      </c>
      <c r="P4993">
        <v>0</v>
      </c>
      <c r="Q4993" t="s">
        <v>27</v>
      </c>
      <c r="R4993" t="s">
        <v>28</v>
      </c>
      <c r="S4993">
        <v>136.08000000000001</v>
      </c>
      <c r="T4993" t="str" cm="1">
        <f t="array" ref="T4993">_xlfn.IFS(Raw_Data[[#This Row],[Call Status]]="Resolved","5",Raw_Data[[#This Row],[Call Status]]="Escalated","2",Raw_Data[[#This Row],[Call Status]]="Pending","3",Raw_Data[[#This Row],[Call Status]]="Abandoned","0")</f>
        <v>5</v>
      </c>
      <c r="U4993" t="str">
        <f>TEXT(Raw_Data[[#This Row],[Call Date]],"mmmm")</f>
        <v>October</v>
      </c>
      <c r="V4993" t="str" cm="1">
        <f t="array" ref="V4993">_xlfn.IFS(Raw_Data[[#This Row],[Customer Satisfaction]]&lt;2,"Poor",Raw_Data[[#This Row],[Customer Satisfaction]]&lt;4,"Average",Raw_Data[[#This Row],[Customer Satisfaction]]&gt;=4,"Excellent")</f>
        <v>Poor</v>
      </c>
    </row>
    <row r="4994" spans="2:22" x14ac:dyDescent="0.3">
      <c r="B4994" t="s">
        <v>3485</v>
      </c>
      <c r="C4994" s="2">
        <v>45783</v>
      </c>
      <c r="D4994" s="1">
        <v>0.41736111111111113</v>
      </c>
      <c r="E4994" t="s">
        <v>100</v>
      </c>
      <c r="F4994" t="s">
        <v>38</v>
      </c>
      <c r="G4994" t="s">
        <v>250</v>
      </c>
      <c r="H4994" t="s">
        <v>2026</v>
      </c>
      <c r="I4994" t="s">
        <v>23</v>
      </c>
      <c r="J4994" t="s">
        <v>76</v>
      </c>
      <c r="K4994" t="s">
        <v>25</v>
      </c>
      <c r="L4994" t="s">
        <v>25</v>
      </c>
      <c r="M4994">
        <v>1</v>
      </c>
      <c r="N4994">
        <v>11.7</v>
      </c>
      <c r="O4994" t="s">
        <v>28</v>
      </c>
      <c r="P4994">
        <v>5</v>
      </c>
      <c r="Q4994" t="s">
        <v>27</v>
      </c>
      <c r="R4994" t="s">
        <v>28</v>
      </c>
      <c r="S4994">
        <v>80.97</v>
      </c>
      <c r="T4994" t="str" cm="1">
        <f t="array" ref="T4994">_xlfn.IFS(Raw_Data[[#This Row],[Call Status]]="Resolved","5",Raw_Data[[#This Row],[Call Status]]="Escalated","2",Raw_Data[[#This Row],[Call Status]]="Pending","3",Raw_Data[[#This Row],[Call Status]]="Abandoned","0")</f>
        <v>5</v>
      </c>
      <c r="U4994" t="str">
        <f>TEXT(Raw_Data[[#This Row],[Call Date]],"mmmm")</f>
        <v>May</v>
      </c>
      <c r="V4994" t="str" cm="1">
        <f t="array" ref="V4994">_xlfn.IFS(Raw_Data[[#This Row],[Customer Satisfaction]]&lt;2,"Poor",Raw_Data[[#This Row],[Customer Satisfaction]]&lt;4,"Average",Raw_Data[[#This Row],[Customer Satisfaction]]&gt;=4,"Excellent")</f>
        <v>Excellent</v>
      </c>
    </row>
    <row r="4995" spans="2:22" x14ac:dyDescent="0.3">
      <c r="B4995" t="s">
        <v>3043</v>
      </c>
      <c r="C4995" s="2">
        <v>45953</v>
      </c>
      <c r="D4995" s="1">
        <v>0.3972222222222222</v>
      </c>
      <c r="E4995" t="s">
        <v>44</v>
      </c>
      <c r="F4995" t="s">
        <v>38</v>
      </c>
      <c r="G4995" t="s">
        <v>21</v>
      </c>
      <c r="H4995" t="s">
        <v>2392</v>
      </c>
      <c r="I4995" t="s">
        <v>23</v>
      </c>
      <c r="J4995" t="s">
        <v>49</v>
      </c>
      <c r="K4995" t="s">
        <v>25</v>
      </c>
      <c r="L4995" t="s">
        <v>25</v>
      </c>
      <c r="M4995">
        <v>8</v>
      </c>
      <c r="N4995">
        <v>12.8</v>
      </c>
      <c r="O4995" t="s">
        <v>26</v>
      </c>
      <c r="P4995">
        <v>5</v>
      </c>
      <c r="Q4995" t="s">
        <v>27</v>
      </c>
      <c r="R4995" t="s">
        <v>28</v>
      </c>
      <c r="S4995">
        <v>65.569999999999993</v>
      </c>
      <c r="T4995" t="str" cm="1">
        <f t="array" ref="T4995">_xlfn.IFS(Raw_Data[[#This Row],[Call Status]]="Resolved","5",Raw_Data[[#This Row],[Call Status]]="Escalated","2",Raw_Data[[#This Row],[Call Status]]="Pending","3",Raw_Data[[#This Row],[Call Status]]="Abandoned","0")</f>
        <v>5</v>
      </c>
      <c r="U4995" t="str">
        <f>TEXT(Raw_Data[[#This Row],[Call Date]],"mmmm")</f>
        <v>October</v>
      </c>
      <c r="V4995" t="str" cm="1">
        <f t="array" ref="V4995">_xlfn.IFS(Raw_Data[[#This Row],[Customer Satisfaction]]&lt;2,"Poor",Raw_Data[[#This Row],[Customer Satisfaction]]&lt;4,"Average",Raw_Data[[#This Row],[Customer Satisfaction]]&gt;=4,"Excellent")</f>
        <v>Excellent</v>
      </c>
    </row>
    <row r="4996" spans="2:22" x14ac:dyDescent="0.3">
      <c r="B4996" t="s">
        <v>1941</v>
      </c>
      <c r="C4996" s="2">
        <v>45729</v>
      </c>
      <c r="D4996" s="1">
        <v>0.87638888888888888</v>
      </c>
      <c r="E4996" t="s">
        <v>66</v>
      </c>
      <c r="F4996" t="s">
        <v>34</v>
      </c>
      <c r="G4996" t="s">
        <v>162</v>
      </c>
      <c r="H4996" t="s">
        <v>22</v>
      </c>
      <c r="I4996" t="s">
        <v>1137</v>
      </c>
      <c r="J4996" t="s">
        <v>64</v>
      </c>
      <c r="K4996" t="s">
        <v>25</v>
      </c>
      <c r="L4996" t="s">
        <v>25</v>
      </c>
      <c r="M4996">
        <v>2.1</v>
      </c>
      <c r="N4996">
        <v>1</v>
      </c>
      <c r="O4996" t="s">
        <v>28</v>
      </c>
      <c r="P4996">
        <v>5</v>
      </c>
      <c r="Q4996" t="s">
        <v>27</v>
      </c>
      <c r="R4996" t="s">
        <v>28</v>
      </c>
      <c r="S4996">
        <v>774</v>
      </c>
      <c r="T4996" t="str" cm="1">
        <f t="array" ref="T4996">_xlfn.IFS(Raw_Data[[#This Row],[Call Status]]="Resolved","5",Raw_Data[[#This Row],[Call Status]]="Escalated","2",Raw_Data[[#This Row],[Call Status]]="Pending","3",Raw_Data[[#This Row],[Call Status]]="Abandoned","0")</f>
        <v>5</v>
      </c>
      <c r="U4996" t="str">
        <f>TEXT(Raw_Data[[#This Row],[Call Date]],"mmmm")</f>
        <v>March</v>
      </c>
      <c r="V4996" t="str" cm="1">
        <f t="array" ref="V4996">_xlfn.IFS(Raw_Data[[#This Row],[Customer Satisfaction]]&lt;2,"Poor",Raw_Data[[#This Row],[Customer Satisfaction]]&lt;4,"Average",Raw_Data[[#This Row],[Customer Satisfaction]]&gt;=4,"Excellent")</f>
        <v>Excellent</v>
      </c>
    </row>
    <row r="4997" spans="2:22" x14ac:dyDescent="0.3">
      <c r="B4997" t="s">
        <v>1268</v>
      </c>
      <c r="C4997" s="2">
        <v>45953</v>
      </c>
      <c r="D4997" s="1">
        <v>0.4826388888888889</v>
      </c>
      <c r="E4997" t="s">
        <v>30</v>
      </c>
      <c r="F4997" t="s">
        <v>20</v>
      </c>
      <c r="G4997" t="s">
        <v>250</v>
      </c>
      <c r="H4997" t="s">
        <v>22</v>
      </c>
      <c r="I4997" t="s">
        <v>1130</v>
      </c>
      <c r="J4997" t="s">
        <v>31</v>
      </c>
      <c r="K4997" t="s">
        <v>25</v>
      </c>
      <c r="L4997" t="s">
        <v>25</v>
      </c>
      <c r="M4997">
        <v>4.8</v>
      </c>
      <c r="N4997">
        <v>10.8</v>
      </c>
      <c r="O4997" t="s">
        <v>28</v>
      </c>
      <c r="P4997">
        <v>4</v>
      </c>
      <c r="Q4997" t="s">
        <v>27</v>
      </c>
      <c r="R4997" t="s">
        <v>28</v>
      </c>
      <c r="S4997">
        <v>410.28</v>
      </c>
      <c r="T4997" t="str" cm="1">
        <f t="array" ref="T4997">_xlfn.IFS(Raw_Data[[#This Row],[Call Status]]="Resolved","5",Raw_Data[[#This Row],[Call Status]]="Escalated","2",Raw_Data[[#This Row],[Call Status]]="Pending","3",Raw_Data[[#This Row],[Call Status]]="Abandoned","0")</f>
        <v>5</v>
      </c>
      <c r="U4997" t="str">
        <f>TEXT(Raw_Data[[#This Row],[Call Date]],"mmmm")</f>
        <v>October</v>
      </c>
      <c r="V4997" t="str" cm="1">
        <f t="array" ref="V4997">_xlfn.IFS(Raw_Data[[#This Row],[Customer Satisfaction]]&lt;2,"Poor",Raw_Data[[#This Row],[Customer Satisfaction]]&lt;4,"Average",Raw_Data[[#This Row],[Customer Satisfaction]]&gt;=4,"Excellent")</f>
        <v>Excellent</v>
      </c>
    </row>
    <row r="4998" spans="2:22" x14ac:dyDescent="0.3">
      <c r="B4998" t="s">
        <v>8596</v>
      </c>
      <c r="C4998" s="2">
        <v>45893</v>
      </c>
      <c r="D4998" s="1">
        <v>0.48333333333333334</v>
      </c>
      <c r="E4998" t="s">
        <v>53</v>
      </c>
      <c r="F4998" t="s">
        <v>20</v>
      </c>
      <c r="G4998" t="s">
        <v>162</v>
      </c>
      <c r="H4998" t="s">
        <v>22</v>
      </c>
      <c r="I4998" t="s">
        <v>1128</v>
      </c>
      <c r="J4998" t="s">
        <v>45</v>
      </c>
      <c r="K4998" t="s">
        <v>16</v>
      </c>
      <c r="L4998" t="s">
        <v>16</v>
      </c>
      <c r="M4998">
        <v>3.7</v>
      </c>
      <c r="N4998">
        <v>14.3</v>
      </c>
      <c r="O4998" t="s">
        <v>28</v>
      </c>
      <c r="P4998">
        <v>1</v>
      </c>
      <c r="Q4998" t="s">
        <v>1014</v>
      </c>
      <c r="R4998" t="s">
        <v>26</v>
      </c>
      <c r="S4998">
        <v>38.71</v>
      </c>
      <c r="T4998" t="str" cm="1">
        <f t="array" ref="T4998">_xlfn.IFS(Raw_Data[[#This Row],[Call Status]]="Resolved","5",Raw_Data[[#This Row],[Call Status]]="Escalated","2",Raw_Data[[#This Row],[Call Status]]="Pending","3",Raw_Data[[#This Row],[Call Status]]="Abandoned","0")</f>
        <v>2</v>
      </c>
      <c r="U4998" t="str">
        <f>TEXT(Raw_Data[[#This Row],[Call Date]],"mmmm")</f>
        <v>August</v>
      </c>
      <c r="V4998" t="str" cm="1">
        <f t="array" ref="V4998">_xlfn.IFS(Raw_Data[[#This Row],[Customer Satisfaction]]&lt;2,"Poor",Raw_Data[[#This Row],[Customer Satisfaction]]&lt;4,"Average",Raw_Data[[#This Row],[Customer Satisfaction]]&gt;=4,"Excellent")</f>
        <v>Poor</v>
      </c>
    </row>
    <row r="4999" spans="2:22" x14ac:dyDescent="0.3">
      <c r="B4999" t="s">
        <v>6653</v>
      </c>
      <c r="C4999" s="2">
        <v>45713</v>
      </c>
      <c r="D4999" s="1">
        <v>0.56874999999999998</v>
      </c>
      <c r="E4999" t="s">
        <v>110</v>
      </c>
      <c r="F4999" t="s">
        <v>34</v>
      </c>
      <c r="G4999" t="s">
        <v>327</v>
      </c>
      <c r="H4999" t="s">
        <v>22</v>
      </c>
      <c r="I4999" t="s">
        <v>23</v>
      </c>
      <c r="J4999" t="s">
        <v>31</v>
      </c>
      <c r="K4999" t="s">
        <v>25</v>
      </c>
      <c r="L4999" t="s">
        <v>3561</v>
      </c>
      <c r="M4999">
        <v>3.2</v>
      </c>
      <c r="N4999">
        <v>12.6</v>
      </c>
      <c r="O4999" t="s">
        <v>26</v>
      </c>
      <c r="P4999">
        <v>3</v>
      </c>
      <c r="Q4999" t="s">
        <v>615</v>
      </c>
      <c r="R4999" t="s">
        <v>28</v>
      </c>
      <c r="S4999">
        <v>164.33</v>
      </c>
      <c r="T4999" t="str" cm="1">
        <f t="array" ref="T4999">_xlfn.IFS(Raw_Data[[#This Row],[Call Status]]="Resolved","5",Raw_Data[[#This Row],[Call Status]]="Escalated","2",Raw_Data[[#This Row],[Call Status]]="Pending","3",Raw_Data[[#This Row],[Call Status]]="Abandoned","0")</f>
        <v>5</v>
      </c>
      <c r="U4999" t="str">
        <f>TEXT(Raw_Data[[#This Row],[Call Date]],"mmmm")</f>
        <v>February</v>
      </c>
      <c r="V4999" t="str" cm="1">
        <f t="array" ref="V4999">_xlfn.IFS(Raw_Data[[#This Row],[Customer Satisfaction]]&lt;2,"Poor",Raw_Data[[#This Row],[Customer Satisfaction]]&lt;4,"Average",Raw_Data[[#This Row],[Customer Satisfaction]]&gt;=4,"Excellent")</f>
        <v>Average</v>
      </c>
    </row>
    <row r="5000" spans="2:22" x14ac:dyDescent="0.3">
      <c r="B5000" t="s">
        <v>5576</v>
      </c>
      <c r="C5000" s="2">
        <v>46017</v>
      </c>
      <c r="D5000" s="1">
        <v>0.59097222222222223</v>
      </c>
      <c r="E5000" t="s">
        <v>59</v>
      </c>
      <c r="F5000" t="s">
        <v>38</v>
      </c>
      <c r="G5000" t="s">
        <v>327</v>
      </c>
      <c r="H5000" t="s">
        <v>2026</v>
      </c>
      <c r="I5000" t="s">
        <v>23</v>
      </c>
      <c r="J5000" t="s">
        <v>24</v>
      </c>
      <c r="K5000" t="s">
        <v>25</v>
      </c>
      <c r="L5000" t="s">
        <v>3570</v>
      </c>
      <c r="M5000">
        <v>4.2</v>
      </c>
      <c r="N5000">
        <v>6.5</v>
      </c>
      <c r="O5000" t="s">
        <v>26</v>
      </c>
      <c r="P5000">
        <v>5</v>
      </c>
      <c r="Q5000" t="s">
        <v>27</v>
      </c>
      <c r="R5000" t="s">
        <v>28</v>
      </c>
      <c r="S5000">
        <v>143.44999999999999</v>
      </c>
      <c r="T5000" t="str" cm="1">
        <f t="array" ref="T5000">_xlfn.IFS(Raw_Data[[#This Row],[Call Status]]="Resolved","5",Raw_Data[[#This Row],[Call Status]]="Escalated","2",Raw_Data[[#This Row],[Call Status]]="Pending","3",Raw_Data[[#This Row],[Call Status]]="Abandoned","0")</f>
        <v>5</v>
      </c>
      <c r="U5000" t="str">
        <f>TEXT(Raw_Data[[#This Row],[Call Date]],"mmmm")</f>
        <v>December</v>
      </c>
      <c r="V5000" t="str" cm="1">
        <f t="array" ref="V5000">_xlfn.IFS(Raw_Data[[#This Row],[Customer Satisfaction]]&lt;2,"Poor",Raw_Data[[#This Row],[Customer Satisfaction]]&lt;4,"Average",Raw_Data[[#This Row],[Customer Satisfaction]]&gt;=4,"Excellent")</f>
        <v>Excellent</v>
      </c>
    </row>
    <row r="5001" spans="2:22" x14ac:dyDescent="0.3">
      <c r="B5001" t="s">
        <v>9661</v>
      </c>
      <c r="C5001" s="2">
        <v>45767</v>
      </c>
      <c r="D5001" s="1">
        <v>0.40486111111111112</v>
      </c>
      <c r="E5001" t="s">
        <v>47</v>
      </c>
      <c r="F5001" t="s">
        <v>34</v>
      </c>
      <c r="G5001" t="s">
        <v>250</v>
      </c>
      <c r="H5001" t="s">
        <v>22</v>
      </c>
      <c r="I5001" t="s">
        <v>1130</v>
      </c>
      <c r="J5001" t="s">
        <v>45</v>
      </c>
      <c r="K5001" t="s">
        <v>8876</v>
      </c>
      <c r="L5001" t="s">
        <v>8877</v>
      </c>
      <c r="M5001">
        <v>3.3</v>
      </c>
      <c r="N5001">
        <v>5.8</v>
      </c>
      <c r="O5001" t="s">
        <v>28</v>
      </c>
      <c r="P5001">
        <v>0</v>
      </c>
      <c r="Q5001" t="s">
        <v>1014</v>
      </c>
      <c r="R5001" t="s">
        <v>28</v>
      </c>
      <c r="S5001">
        <v>356.65</v>
      </c>
      <c r="T5001" t="str" cm="1">
        <f t="array" ref="T5001">_xlfn.IFS(Raw_Data[[#This Row],[Call Status]]="Resolved","5",Raw_Data[[#This Row],[Call Status]]="Escalated","2",Raw_Data[[#This Row],[Call Status]]="Pending","3",Raw_Data[[#This Row],[Call Status]]="Abandoned","0")</f>
        <v>3</v>
      </c>
      <c r="U5001" t="str">
        <f>TEXT(Raw_Data[[#This Row],[Call Date]],"mmmm")</f>
        <v>April</v>
      </c>
      <c r="V5001" t="str" cm="1">
        <f t="array" ref="V5001">_xlfn.IFS(Raw_Data[[#This Row],[Customer Satisfaction]]&lt;2,"Poor",Raw_Data[[#This Row],[Customer Satisfaction]]&lt;4,"Average",Raw_Data[[#This Row],[Customer Satisfaction]]&gt;=4,"Excellent")</f>
        <v>Poor</v>
      </c>
    </row>
    <row r="5002" spans="2:22" x14ac:dyDescent="0.3">
      <c r="B5002" t="s">
        <v>2257</v>
      </c>
      <c r="C5002" s="2">
        <v>45849</v>
      </c>
      <c r="D5002" s="1">
        <v>0.6118055555555556</v>
      </c>
      <c r="E5002" t="s">
        <v>37</v>
      </c>
      <c r="F5002" t="s">
        <v>34</v>
      </c>
      <c r="G5002" t="s">
        <v>327</v>
      </c>
      <c r="H5002" t="s">
        <v>2026</v>
      </c>
      <c r="I5002" t="s">
        <v>1130</v>
      </c>
      <c r="J5002" t="s">
        <v>64</v>
      </c>
      <c r="K5002" t="s">
        <v>25</v>
      </c>
      <c r="L5002" t="s">
        <v>25</v>
      </c>
      <c r="M5002">
        <v>1.6</v>
      </c>
      <c r="N5002">
        <v>10.8</v>
      </c>
      <c r="O5002" t="s">
        <v>26</v>
      </c>
      <c r="P5002">
        <v>0</v>
      </c>
      <c r="Q5002" t="s">
        <v>27</v>
      </c>
      <c r="R5002" t="s">
        <v>28</v>
      </c>
      <c r="S5002">
        <v>260.33</v>
      </c>
      <c r="T5002" t="str" cm="1">
        <f t="array" ref="T5002">_xlfn.IFS(Raw_Data[[#This Row],[Call Status]]="Resolved","5",Raw_Data[[#This Row],[Call Status]]="Escalated","2",Raw_Data[[#This Row],[Call Status]]="Pending","3",Raw_Data[[#This Row],[Call Status]]="Abandoned","0")</f>
        <v>5</v>
      </c>
      <c r="U5002" t="str">
        <f>TEXT(Raw_Data[[#This Row],[Call Date]],"mmmm")</f>
        <v>July</v>
      </c>
      <c r="V5002" t="str" cm="1">
        <f t="array" ref="V5002">_xlfn.IFS(Raw_Data[[#This Row],[Customer Satisfaction]]&lt;2,"Poor",Raw_Data[[#This Row],[Customer Satisfaction]]&lt;4,"Average",Raw_Data[[#This Row],[Customer Satisfaction]]&gt;=4,"Excellent")</f>
        <v>Poor</v>
      </c>
    </row>
    <row r="5003" spans="2:22" x14ac:dyDescent="0.3">
      <c r="B5003" t="s">
        <v>7497</v>
      </c>
      <c r="C5003" s="2">
        <v>45750</v>
      </c>
      <c r="D5003" s="1">
        <v>0.6</v>
      </c>
      <c r="E5003" t="s">
        <v>53</v>
      </c>
      <c r="F5003" t="s">
        <v>48</v>
      </c>
      <c r="G5003" t="s">
        <v>250</v>
      </c>
      <c r="H5003" t="s">
        <v>22</v>
      </c>
      <c r="I5003" t="s">
        <v>23</v>
      </c>
      <c r="J5003" t="s">
        <v>42</v>
      </c>
      <c r="K5003" t="s">
        <v>7253</v>
      </c>
      <c r="L5003" t="s">
        <v>7254</v>
      </c>
      <c r="M5003">
        <v>0.8</v>
      </c>
      <c r="N5003">
        <v>11.2</v>
      </c>
      <c r="O5003" t="s">
        <v>28</v>
      </c>
      <c r="P5003">
        <v>0</v>
      </c>
      <c r="Q5003" t="s">
        <v>1014</v>
      </c>
      <c r="R5003" t="s">
        <v>28</v>
      </c>
      <c r="S5003">
        <v>144.72999999999999</v>
      </c>
      <c r="T5003" t="str" cm="1">
        <f t="array" ref="T5003">_xlfn.IFS(Raw_Data[[#This Row],[Call Status]]="Resolved","5",Raw_Data[[#This Row],[Call Status]]="Escalated","2",Raw_Data[[#This Row],[Call Status]]="Pending","3",Raw_Data[[#This Row],[Call Status]]="Abandoned","0")</f>
        <v>0</v>
      </c>
      <c r="U5003" t="str">
        <f>TEXT(Raw_Data[[#This Row],[Call Date]],"mmmm")</f>
        <v>April</v>
      </c>
      <c r="V5003" t="str" cm="1">
        <f t="array" ref="V5003">_xlfn.IFS(Raw_Data[[#This Row],[Customer Satisfaction]]&lt;2,"Poor",Raw_Data[[#This Row],[Customer Satisfaction]]&lt;4,"Average",Raw_Data[[#This Row],[Customer Satisfaction]]&gt;=4,"Excellent")</f>
        <v>Poor</v>
      </c>
    </row>
    <row r="5004" spans="2:22" x14ac:dyDescent="0.3">
      <c r="B5004" t="s">
        <v>421</v>
      </c>
      <c r="C5004" s="2">
        <v>46007</v>
      </c>
      <c r="D5004" s="1">
        <v>0.85833333333333328</v>
      </c>
      <c r="E5004" t="s">
        <v>44</v>
      </c>
      <c r="F5004" t="s">
        <v>20</v>
      </c>
      <c r="G5004" t="s">
        <v>250</v>
      </c>
      <c r="H5004" t="s">
        <v>22</v>
      </c>
      <c r="I5004" t="s">
        <v>23</v>
      </c>
      <c r="J5004" t="s">
        <v>49</v>
      </c>
      <c r="K5004" t="s">
        <v>25</v>
      </c>
      <c r="L5004" t="s">
        <v>25</v>
      </c>
      <c r="M5004">
        <v>4.8</v>
      </c>
      <c r="N5004">
        <v>12.6</v>
      </c>
      <c r="O5004" t="s">
        <v>26</v>
      </c>
      <c r="P5004">
        <v>5</v>
      </c>
      <c r="Q5004" t="s">
        <v>27</v>
      </c>
      <c r="R5004" t="s">
        <v>26</v>
      </c>
      <c r="S5004">
        <v>40.56</v>
      </c>
      <c r="T5004" t="str" cm="1">
        <f t="array" ref="T5004">_xlfn.IFS(Raw_Data[[#This Row],[Call Status]]="Resolved","5",Raw_Data[[#This Row],[Call Status]]="Escalated","2",Raw_Data[[#This Row],[Call Status]]="Pending","3",Raw_Data[[#This Row],[Call Status]]="Abandoned","0")</f>
        <v>5</v>
      </c>
      <c r="U5004" t="str">
        <f>TEXT(Raw_Data[[#This Row],[Call Date]],"mmmm")</f>
        <v>December</v>
      </c>
      <c r="V5004" t="str" cm="1">
        <f t="array" ref="V5004">_xlfn.IFS(Raw_Data[[#This Row],[Customer Satisfaction]]&lt;2,"Poor",Raw_Data[[#This Row],[Customer Satisfaction]]&lt;4,"Average",Raw_Data[[#This Row],[Customer Satisfaction]]&gt;=4,"Excellent")</f>
        <v>Excellent</v>
      </c>
    </row>
    <row r="5005" spans="2:22" x14ac:dyDescent="0.3">
      <c r="B5005" t="s">
        <v>3767</v>
      </c>
      <c r="C5005" s="2">
        <v>45713</v>
      </c>
      <c r="D5005" s="1">
        <v>0.63680555555555551</v>
      </c>
      <c r="E5005" t="s">
        <v>30</v>
      </c>
      <c r="F5005" t="s">
        <v>48</v>
      </c>
      <c r="G5005" t="s">
        <v>162</v>
      </c>
      <c r="H5005" t="s">
        <v>2026</v>
      </c>
      <c r="I5005" t="s">
        <v>1128</v>
      </c>
      <c r="J5005" t="s">
        <v>24</v>
      </c>
      <c r="K5005" t="s">
        <v>25</v>
      </c>
      <c r="L5005" t="s">
        <v>3564</v>
      </c>
      <c r="M5005">
        <v>3.5</v>
      </c>
      <c r="N5005">
        <v>2.9</v>
      </c>
      <c r="O5005" t="s">
        <v>26</v>
      </c>
      <c r="P5005">
        <v>4</v>
      </c>
      <c r="Q5005" t="s">
        <v>27</v>
      </c>
      <c r="R5005" t="s">
        <v>28</v>
      </c>
      <c r="S5005">
        <v>121.27</v>
      </c>
      <c r="T5005" t="str" cm="1">
        <f t="array" ref="T5005">_xlfn.IFS(Raw_Data[[#This Row],[Call Status]]="Resolved","5",Raw_Data[[#This Row],[Call Status]]="Escalated","2",Raw_Data[[#This Row],[Call Status]]="Pending","3",Raw_Data[[#This Row],[Call Status]]="Abandoned","0")</f>
        <v>5</v>
      </c>
      <c r="U5005" t="str">
        <f>TEXT(Raw_Data[[#This Row],[Call Date]],"mmmm")</f>
        <v>February</v>
      </c>
      <c r="V5005" t="str" cm="1">
        <f t="array" ref="V5005">_xlfn.IFS(Raw_Data[[#This Row],[Customer Satisfaction]]&lt;2,"Poor",Raw_Data[[#This Row],[Customer Satisfaction]]&lt;4,"Average",Raw_Data[[#This Row],[Customer Satisfaction]]&gt;=4,"Excellent")</f>
        <v>Excellent</v>
      </c>
    </row>
    <row r="5006" spans="2:22" x14ac:dyDescent="0.3">
      <c r="B5006" t="s">
        <v>2825</v>
      </c>
      <c r="C5006" s="2">
        <v>45717</v>
      </c>
      <c r="D5006" s="1">
        <v>0.88124999999999998</v>
      </c>
      <c r="E5006" t="s">
        <v>30</v>
      </c>
      <c r="F5006" t="s">
        <v>48</v>
      </c>
      <c r="G5006" t="s">
        <v>21</v>
      </c>
      <c r="H5006" t="s">
        <v>2392</v>
      </c>
      <c r="I5006" t="s">
        <v>23</v>
      </c>
      <c r="J5006" t="s">
        <v>45</v>
      </c>
      <c r="K5006" t="s">
        <v>25</v>
      </c>
      <c r="L5006" t="s">
        <v>25</v>
      </c>
      <c r="M5006">
        <v>2.8</v>
      </c>
      <c r="N5006">
        <v>8.1</v>
      </c>
      <c r="O5006" t="s">
        <v>26</v>
      </c>
      <c r="P5006">
        <v>1</v>
      </c>
      <c r="Q5006" t="s">
        <v>1014</v>
      </c>
      <c r="R5006" t="s">
        <v>28</v>
      </c>
      <c r="S5006">
        <v>209.62</v>
      </c>
      <c r="T5006" t="str" cm="1">
        <f t="array" ref="T5006">_xlfn.IFS(Raw_Data[[#This Row],[Call Status]]="Resolved","5",Raw_Data[[#This Row],[Call Status]]="Escalated","2",Raw_Data[[#This Row],[Call Status]]="Pending","3",Raw_Data[[#This Row],[Call Status]]="Abandoned","0")</f>
        <v>5</v>
      </c>
      <c r="U5006" t="str">
        <f>TEXT(Raw_Data[[#This Row],[Call Date]],"mmmm")</f>
        <v>March</v>
      </c>
      <c r="V5006" t="str" cm="1">
        <f t="array" ref="V5006">_xlfn.IFS(Raw_Data[[#This Row],[Customer Satisfaction]]&lt;2,"Poor",Raw_Data[[#This Row],[Customer Satisfaction]]&lt;4,"Average",Raw_Data[[#This Row],[Customer Satisfaction]]&gt;=4,"Excellent")</f>
        <v>Poor</v>
      </c>
    </row>
    <row r="5007" spans="2:22" x14ac:dyDescent="0.3">
      <c r="B5007" t="s">
        <v>102</v>
      </c>
      <c r="C5007" s="2">
        <v>45795</v>
      </c>
      <c r="D5007" s="1">
        <v>0.58819444444444446</v>
      </c>
      <c r="E5007" t="s">
        <v>33</v>
      </c>
      <c r="F5007" t="s">
        <v>48</v>
      </c>
      <c r="G5007" t="s">
        <v>21</v>
      </c>
      <c r="H5007" t="s">
        <v>22</v>
      </c>
      <c r="I5007" t="s">
        <v>23</v>
      </c>
      <c r="J5007" t="s">
        <v>49</v>
      </c>
      <c r="K5007" t="s">
        <v>25</v>
      </c>
      <c r="L5007" t="s">
        <v>25</v>
      </c>
      <c r="M5007">
        <v>3.3</v>
      </c>
      <c r="N5007">
        <v>12.9</v>
      </c>
      <c r="O5007" t="s">
        <v>28</v>
      </c>
      <c r="P5007">
        <v>5</v>
      </c>
      <c r="Q5007" t="s">
        <v>27</v>
      </c>
      <c r="R5007" t="s">
        <v>28</v>
      </c>
      <c r="S5007">
        <v>67.19</v>
      </c>
      <c r="T5007" t="str" cm="1">
        <f t="array" ref="T5007">_xlfn.IFS(Raw_Data[[#This Row],[Call Status]]="Resolved","5",Raw_Data[[#This Row],[Call Status]]="Escalated","2",Raw_Data[[#This Row],[Call Status]]="Pending","3",Raw_Data[[#This Row],[Call Status]]="Abandoned","0")</f>
        <v>5</v>
      </c>
      <c r="U5007" t="str">
        <f>TEXT(Raw_Data[[#This Row],[Call Date]],"mmmm")</f>
        <v>May</v>
      </c>
      <c r="V5007" t="str" cm="1">
        <f t="array" ref="V5007">_xlfn.IFS(Raw_Data[[#This Row],[Customer Satisfaction]]&lt;2,"Poor",Raw_Data[[#This Row],[Customer Satisfaction]]&lt;4,"Average",Raw_Data[[#This Row],[Customer Satisfaction]]&gt;=4,"Excellent")</f>
        <v>Excellent</v>
      </c>
    </row>
    <row r="5008" spans="2:22" x14ac:dyDescent="0.3">
      <c r="B5008" t="s">
        <v>2822</v>
      </c>
      <c r="C5008" s="2">
        <v>45696</v>
      </c>
      <c r="D5008" s="1">
        <v>0.63749999999999996</v>
      </c>
      <c r="E5008" t="s">
        <v>91</v>
      </c>
      <c r="F5008" t="s">
        <v>48</v>
      </c>
      <c r="G5008" t="s">
        <v>162</v>
      </c>
      <c r="H5008" t="s">
        <v>2392</v>
      </c>
      <c r="I5008" t="s">
        <v>23</v>
      </c>
      <c r="J5008" t="s">
        <v>76</v>
      </c>
      <c r="K5008" t="s">
        <v>25</v>
      </c>
      <c r="L5008" t="s">
        <v>25</v>
      </c>
      <c r="M5008">
        <v>2.5</v>
      </c>
      <c r="N5008">
        <v>5.4</v>
      </c>
      <c r="O5008" t="s">
        <v>26</v>
      </c>
      <c r="P5008">
        <v>4</v>
      </c>
      <c r="Q5008" t="s">
        <v>27</v>
      </c>
      <c r="R5008" t="s">
        <v>28</v>
      </c>
      <c r="S5008">
        <v>178.5</v>
      </c>
      <c r="T5008" t="str" cm="1">
        <f t="array" ref="T5008">_xlfn.IFS(Raw_Data[[#This Row],[Call Status]]="Resolved","5",Raw_Data[[#This Row],[Call Status]]="Escalated","2",Raw_Data[[#This Row],[Call Status]]="Pending","3",Raw_Data[[#This Row],[Call Status]]="Abandoned","0")</f>
        <v>5</v>
      </c>
      <c r="U5008" t="str">
        <f>TEXT(Raw_Data[[#This Row],[Call Date]],"mmmm")</f>
        <v>February</v>
      </c>
      <c r="V5008" t="str" cm="1">
        <f t="array" ref="V5008">_xlfn.IFS(Raw_Data[[#This Row],[Customer Satisfaction]]&lt;2,"Poor",Raw_Data[[#This Row],[Customer Satisfaction]]&lt;4,"Average",Raw_Data[[#This Row],[Customer Satisfaction]]&gt;=4,"Excellent")</f>
        <v>Excellent</v>
      </c>
    </row>
    <row r="5009" spans="2:22" x14ac:dyDescent="0.3">
      <c r="B5009" t="s">
        <v>8136</v>
      </c>
      <c r="C5009" s="2">
        <v>45685</v>
      </c>
      <c r="D5009" s="1">
        <v>0.6430555555555556</v>
      </c>
      <c r="E5009" t="s">
        <v>57</v>
      </c>
      <c r="F5009" t="s">
        <v>38</v>
      </c>
      <c r="G5009" t="s">
        <v>21</v>
      </c>
      <c r="H5009" t="s">
        <v>22</v>
      </c>
      <c r="I5009" t="s">
        <v>23</v>
      </c>
      <c r="J5009" t="s">
        <v>64</v>
      </c>
      <c r="K5009" t="s">
        <v>16</v>
      </c>
      <c r="L5009" t="s">
        <v>16</v>
      </c>
      <c r="M5009">
        <v>1.8</v>
      </c>
      <c r="N5009">
        <v>13</v>
      </c>
      <c r="O5009" t="s">
        <v>28</v>
      </c>
      <c r="P5009">
        <v>2</v>
      </c>
      <c r="Q5009" t="s">
        <v>615</v>
      </c>
      <c r="R5009" t="s">
        <v>26</v>
      </c>
      <c r="S5009">
        <v>122.26</v>
      </c>
      <c r="T5009" t="str" cm="1">
        <f t="array" ref="T5009">_xlfn.IFS(Raw_Data[[#This Row],[Call Status]]="Resolved","5",Raw_Data[[#This Row],[Call Status]]="Escalated","2",Raw_Data[[#This Row],[Call Status]]="Pending","3",Raw_Data[[#This Row],[Call Status]]="Abandoned","0")</f>
        <v>2</v>
      </c>
      <c r="U5009" t="str">
        <f>TEXT(Raw_Data[[#This Row],[Call Date]],"mmmm")</f>
        <v>January</v>
      </c>
      <c r="V5009" t="str" cm="1">
        <f t="array" ref="V5009">_xlfn.IFS(Raw_Data[[#This Row],[Customer Satisfaction]]&lt;2,"Poor",Raw_Data[[#This Row],[Customer Satisfaction]]&lt;4,"Average",Raw_Data[[#This Row],[Customer Satisfaction]]&gt;=4,"Excellent")</f>
        <v>Average</v>
      </c>
    </row>
    <row r="5010" spans="2:22" x14ac:dyDescent="0.3">
      <c r="B5010" t="s">
        <v>3229</v>
      </c>
      <c r="C5010" s="2">
        <v>45706</v>
      </c>
      <c r="D5010" s="1">
        <v>0.56874999999999998</v>
      </c>
      <c r="E5010" t="s">
        <v>37</v>
      </c>
      <c r="F5010" t="s">
        <v>34</v>
      </c>
      <c r="G5010" t="s">
        <v>21</v>
      </c>
      <c r="H5010" t="s">
        <v>2026</v>
      </c>
      <c r="I5010" t="s">
        <v>23</v>
      </c>
      <c r="J5010" t="s">
        <v>24</v>
      </c>
      <c r="K5010" t="s">
        <v>25</v>
      </c>
      <c r="L5010" t="s">
        <v>25</v>
      </c>
      <c r="M5010">
        <v>0.5</v>
      </c>
      <c r="N5010">
        <v>8</v>
      </c>
      <c r="O5010" t="s">
        <v>26</v>
      </c>
      <c r="P5010">
        <v>3</v>
      </c>
      <c r="Q5010" t="s">
        <v>615</v>
      </c>
      <c r="R5010" t="s">
        <v>28</v>
      </c>
      <c r="S5010">
        <v>253.44</v>
      </c>
      <c r="T5010" t="str" cm="1">
        <f t="array" ref="T5010">_xlfn.IFS(Raw_Data[[#This Row],[Call Status]]="Resolved","5",Raw_Data[[#This Row],[Call Status]]="Escalated","2",Raw_Data[[#This Row],[Call Status]]="Pending","3",Raw_Data[[#This Row],[Call Status]]="Abandoned","0")</f>
        <v>5</v>
      </c>
      <c r="U5010" t="str">
        <f>TEXT(Raw_Data[[#This Row],[Call Date]],"mmmm")</f>
        <v>February</v>
      </c>
      <c r="V5010" t="str" cm="1">
        <f t="array" ref="V5010">_xlfn.IFS(Raw_Data[[#This Row],[Customer Satisfaction]]&lt;2,"Poor",Raw_Data[[#This Row],[Customer Satisfaction]]&lt;4,"Average",Raw_Data[[#This Row],[Customer Satisfaction]]&gt;=4,"Excellent")</f>
        <v>Average</v>
      </c>
    </row>
    <row r="5011" spans="2:22" x14ac:dyDescent="0.3">
      <c r="B5011" t="s">
        <v>696</v>
      </c>
      <c r="C5011" s="2">
        <v>45782</v>
      </c>
      <c r="D5011" s="1">
        <v>0.54166666666666663</v>
      </c>
      <c r="E5011" t="s">
        <v>41</v>
      </c>
      <c r="F5011" t="s">
        <v>48</v>
      </c>
      <c r="G5011" t="s">
        <v>250</v>
      </c>
      <c r="H5011" t="s">
        <v>22</v>
      </c>
      <c r="I5011" t="s">
        <v>23</v>
      </c>
      <c r="J5011" t="s">
        <v>45</v>
      </c>
      <c r="K5011" t="s">
        <v>25</v>
      </c>
      <c r="L5011" t="s">
        <v>25</v>
      </c>
      <c r="M5011">
        <v>6.2</v>
      </c>
      <c r="N5011">
        <v>7.5</v>
      </c>
      <c r="O5011" t="s">
        <v>26</v>
      </c>
      <c r="P5011">
        <v>4</v>
      </c>
      <c r="Q5011" t="s">
        <v>615</v>
      </c>
      <c r="R5011" t="s">
        <v>26</v>
      </c>
      <c r="S5011">
        <v>78.89</v>
      </c>
      <c r="T5011" t="str" cm="1">
        <f t="array" ref="T5011">_xlfn.IFS(Raw_Data[[#This Row],[Call Status]]="Resolved","5",Raw_Data[[#This Row],[Call Status]]="Escalated","2",Raw_Data[[#This Row],[Call Status]]="Pending","3",Raw_Data[[#This Row],[Call Status]]="Abandoned","0")</f>
        <v>5</v>
      </c>
      <c r="U5011" t="str">
        <f>TEXT(Raw_Data[[#This Row],[Call Date]],"mmmm")</f>
        <v>May</v>
      </c>
      <c r="V5011" t="str" cm="1">
        <f t="array" ref="V5011">_xlfn.IFS(Raw_Data[[#This Row],[Customer Satisfaction]]&lt;2,"Poor",Raw_Data[[#This Row],[Customer Satisfaction]]&lt;4,"Average",Raw_Data[[#This Row],[Customer Satisfaction]]&gt;=4,"Excellent")</f>
        <v>Excellent</v>
      </c>
    </row>
    <row r="5012" spans="2:22" x14ac:dyDescent="0.3">
      <c r="B5012" t="s">
        <v>3492</v>
      </c>
      <c r="C5012" s="2">
        <v>45670</v>
      </c>
      <c r="D5012" s="1">
        <v>0.86527777777777781</v>
      </c>
      <c r="E5012" t="s">
        <v>110</v>
      </c>
      <c r="F5012" t="s">
        <v>48</v>
      </c>
      <c r="G5012" t="s">
        <v>327</v>
      </c>
      <c r="H5012" t="s">
        <v>2026</v>
      </c>
      <c r="I5012" t="s">
        <v>23</v>
      </c>
      <c r="J5012" t="s">
        <v>39</v>
      </c>
      <c r="K5012" t="s">
        <v>25</v>
      </c>
      <c r="L5012" t="s">
        <v>25</v>
      </c>
      <c r="M5012">
        <v>0.7</v>
      </c>
      <c r="N5012">
        <v>16.899999999999999</v>
      </c>
      <c r="O5012" t="s">
        <v>26</v>
      </c>
      <c r="P5012">
        <v>5</v>
      </c>
      <c r="Q5012" t="s">
        <v>27</v>
      </c>
      <c r="R5012" t="s">
        <v>28</v>
      </c>
      <c r="S5012">
        <v>142.5</v>
      </c>
      <c r="T5012" t="str" cm="1">
        <f t="array" ref="T5012">_xlfn.IFS(Raw_Data[[#This Row],[Call Status]]="Resolved","5",Raw_Data[[#This Row],[Call Status]]="Escalated","2",Raw_Data[[#This Row],[Call Status]]="Pending","3",Raw_Data[[#This Row],[Call Status]]="Abandoned","0")</f>
        <v>5</v>
      </c>
      <c r="U5012" t="str">
        <f>TEXT(Raw_Data[[#This Row],[Call Date]],"mmmm")</f>
        <v>January</v>
      </c>
      <c r="V5012" t="str" cm="1">
        <f t="array" ref="V5012">_xlfn.IFS(Raw_Data[[#This Row],[Customer Satisfaction]]&lt;2,"Poor",Raw_Data[[#This Row],[Customer Satisfaction]]&lt;4,"Average",Raw_Data[[#This Row],[Customer Satisfaction]]&gt;=4,"Excellent")</f>
        <v>Excellent</v>
      </c>
    </row>
    <row r="5013" spans="2:22" x14ac:dyDescent="0.3">
      <c r="B5013" t="s">
        <v>8579</v>
      </c>
      <c r="C5013" s="2">
        <v>45693</v>
      </c>
      <c r="D5013" s="1">
        <v>0.73750000000000004</v>
      </c>
      <c r="E5013" t="s">
        <v>110</v>
      </c>
      <c r="F5013" t="s">
        <v>34</v>
      </c>
      <c r="G5013" t="s">
        <v>250</v>
      </c>
      <c r="H5013" t="s">
        <v>22</v>
      </c>
      <c r="I5013" t="s">
        <v>1128</v>
      </c>
      <c r="J5013" t="s">
        <v>45</v>
      </c>
      <c r="K5013" t="s">
        <v>16</v>
      </c>
      <c r="L5013" t="s">
        <v>16</v>
      </c>
      <c r="M5013">
        <v>3.3</v>
      </c>
      <c r="N5013">
        <v>6.7</v>
      </c>
      <c r="O5013" t="s">
        <v>28</v>
      </c>
      <c r="P5013">
        <v>1</v>
      </c>
      <c r="Q5013" t="s">
        <v>1014</v>
      </c>
      <c r="R5013" t="s">
        <v>26</v>
      </c>
      <c r="S5013">
        <v>93.98</v>
      </c>
      <c r="T5013" t="str" cm="1">
        <f t="array" ref="T5013">_xlfn.IFS(Raw_Data[[#This Row],[Call Status]]="Resolved","5",Raw_Data[[#This Row],[Call Status]]="Escalated","2",Raw_Data[[#This Row],[Call Status]]="Pending","3",Raw_Data[[#This Row],[Call Status]]="Abandoned","0")</f>
        <v>2</v>
      </c>
      <c r="U5013" t="str">
        <f>TEXT(Raw_Data[[#This Row],[Call Date]],"mmmm")</f>
        <v>February</v>
      </c>
      <c r="V5013" t="str" cm="1">
        <f t="array" ref="V5013">_xlfn.IFS(Raw_Data[[#This Row],[Customer Satisfaction]]&lt;2,"Poor",Raw_Data[[#This Row],[Customer Satisfaction]]&lt;4,"Average",Raw_Data[[#This Row],[Customer Satisfaction]]&gt;=4,"Excellent")</f>
        <v>Poor</v>
      </c>
    </row>
    <row r="5014" spans="2:22" x14ac:dyDescent="0.3">
      <c r="B5014" t="s">
        <v>1198</v>
      </c>
      <c r="C5014" s="2">
        <v>45758</v>
      </c>
      <c r="D5014" s="1">
        <v>0.87569444444444444</v>
      </c>
      <c r="E5014" t="s">
        <v>66</v>
      </c>
      <c r="F5014" t="s">
        <v>48</v>
      </c>
      <c r="G5014" t="s">
        <v>21</v>
      </c>
      <c r="H5014" t="s">
        <v>22</v>
      </c>
      <c r="I5014" t="s">
        <v>1128</v>
      </c>
      <c r="J5014" t="s">
        <v>35</v>
      </c>
      <c r="K5014" t="s">
        <v>25</v>
      </c>
      <c r="L5014" t="s">
        <v>25</v>
      </c>
      <c r="M5014">
        <v>2.2000000000000002</v>
      </c>
      <c r="N5014">
        <v>7.4</v>
      </c>
      <c r="O5014" t="s">
        <v>26</v>
      </c>
      <c r="P5014">
        <v>2</v>
      </c>
      <c r="Q5014" t="s">
        <v>1014</v>
      </c>
      <c r="R5014" t="s">
        <v>28</v>
      </c>
      <c r="S5014">
        <v>458.15</v>
      </c>
      <c r="T5014" t="str" cm="1">
        <f t="array" ref="T5014">_xlfn.IFS(Raw_Data[[#This Row],[Call Status]]="Resolved","5",Raw_Data[[#This Row],[Call Status]]="Escalated","2",Raw_Data[[#This Row],[Call Status]]="Pending","3",Raw_Data[[#This Row],[Call Status]]="Abandoned","0")</f>
        <v>5</v>
      </c>
      <c r="U5014" t="str">
        <f>TEXT(Raw_Data[[#This Row],[Call Date]],"mmmm")</f>
        <v>April</v>
      </c>
      <c r="V5014" t="str" cm="1">
        <f t="array" ref="V5014">_xlfn.IFS(Raw_Data[[#This Row],[Customer Satisfaction]]&lt;2,"Poor",Raw_Data[[#This Row],[Customer Satisfaction]]&lt;4,"Average",Raw_Data[[#This Row],[Customer Satisfaction]]&gt;=4,"Excellent")</f>
        <v>Average</v>
      </c>
    </row>
    <row r="5015" spans="2:22" x14ac:dyDescent="0.3">
      <c r="B5015" t="s">
        <v>7874</v>
      </c>
      <c r="C5015" s="2">
        <v>45939</v>
      </c>
      <c r="D5015" s="1">
        <v>0.51458333333333328</v>
      </c>
      <c r="E5015" t="s">
        <v>84</v>
      </c>
      <c r="F5015" t="s">
        <v>48</v>
      </c>
      <c r="G5015" t="s">
        <v>162</v>
      </c>
      <c r="H5015" t="s">
        <v>2613</v>
      </c>
      <c r="I5015" t="s">
        <v>1128</v>
      </c>
      <c r="J5015" t="s">
        <v>39</v>
      </c>
      <c r="K5015" t="s">
        <v>16</v>
      </c>
      <c r="L5015" t="s">
        <v>16</v>
      </c>
      <c r="M5015">
        <v>5.3</v>
      </c>
      <c r="N5015">
        <v>9.9</v>
      </c>
      <c r="O5015" t="s">
        <v>28</v>
      </c>
      <c r="P5015">
        <v>3</v>
      </c>
      <c r="Q5015" t="s">
        <v>615</v>
      </c>
      <c r="R5015" t="s">
        <v>26</v>
      </c>
      <c r="S5015">
        <v>60.92</v>
      </c>
      <c r="T5015" t="str" cm="1">
        <f t="array" ref="T5015">_xlfn.IFS(Raw_Data[[#This Row],[Call Status]]="Resolved","5",Raw_Data[[#This Row],[Call Status]]="Escalated","2",Raw_Data[[#This Row],[Call Status]]="Pending","3",Raw_Data[[#This Row],[Call Status]]="Abandoned","0")</f>
        <v>2</v>
      </c>
      <c r="U5015" t="str">
        <f>TEXT(Raw_Data[[#This Row],[Call Date]],"mmmm")</f>
        <v>October</v>
      </c>
      <c r="V5015" t="str" cm="1">
        <f t="array" ref="V5015">_xlfn.IFS(Raw_Data[[#This Row],[Customer Satisfaction]]&lt;2,"Poor",Raw_Data[[#This Row],[Customer Satisfaction]]&lt;4,"Average",Raw_Data[[#This Row],[Customer Satisfaction]]&gt;=4,"Excellent")</f>
        <v>Average</v>
      </c>
    </row>
    <row r="5016" spans="2:22" x14ac:dyDescent="0.3">
      <c r="B5016" t="s">
        <v>9003</v>
      </c>
      <c r="C5016" s="2">
        <v>45743</v>
      </c>
      <c r="D5016" s="1">
        <v>0.83263888888888893</v>
      </c>
      <c r="E5016" t="s">
        <v>44</v>
      </c>
      <c r="F5016" t="s">
        <v>38</v>
      </c>
      <c r="G5016" t="s">
        <v>21</v>
      </c>
      <c r="H5016" t="s">
        <v>2026</v>
      </c>
      <c r="I5016" t="s">
        <v>1137</v>
      </c>
      <c r="J5016" t="s">
        <v>64</v>
      </c>
      <c r="K5016" t="s">
        <v>8876</v>
      </c>
      <c r="L5016" t="s">
        <v>8877</v>
      </c>
      <c r="M5016">
        <v>1.5</v>
      </c>
      <c r="N5016">
        <v>10.7</v>
      </c>
      <c r="O5016" t="s">
        <v>28</v>
      </c>
      <c r="P5016">
        <v>3</v>
      </c>
      <c r="Q5016" t="s">
        <v>1014</v>
      </c>
      <c r="R5016" t="s">
        <v>28</v>
      </c>
      <c r="S5016">
        <v>255.1</v>
      </c>
      <c r="T5016" t="str" cm="1">
        <f t="array" ref="T5016">_xlfn.IFS(Raw_Data[[#This Row],[Call Status]]="Resolved","5",Raw_Data[[#This Row],[Call Status]]="Escalated","2",Raw_Data[[#This Row],[Call Status]]="Pending","3",Raw_Data[[#This Row],[Call Status]]="Abandoned","0")</f>
        <v>3</v>
      </c>
      <c r="U5016" t="str">
        <f>TEXT(Raw_Data[[#This Row],[Call Date]],"mmmm")</f>
        <v>March</v>
      </c>
      <c r="V5016" t="str" cm="1">
        <f t="array" ref="V5016">_xlfn.IFS(Raw_Data[[#This Row],[Customer Satisfaction]]&lt;2,"Poor",Raw_Data[[#This Row],[Customer Satisfaction]]&lt;4,"Average",Raw_Data[[#This Row],[Customer Satisfaction]]&gt;=4,"Excellent")</f>
        <v>Average</v>
      </c>
    </row>
    <row r="5017" spans="2:22" x14ac:dyDescent="0.3">
      <c r="B5017" t="s">
        <v>7499</v>
      </c>
      <c r="C5017" s="2">
        <v>45661</v>
      </c>
      <c r="D5017" s="1">
        <v>0.87083333333333335</v>
      </c>
      <c r="E5017" t="s">
        <v>44</v>
      </c>
      <c r="F5017" t="s">
        <v>48</v>
      </c>
      <c r="G5017" t="s">
        <v>250</v>
      </c>
      <c r="H5017" t="s">
        <v>22</v>
      </c>
      <c r="I5017" t="s">
        <v>1128</v>
      </c>
      <c r="J5017" t="s">
        <v>45</v>
      </c>
      <c r="K5017" t="s">
        <v>7253</v>
      </c>
      <c r="L5017" t="s">
        <v>7254</v>
      </c>
      <c r="M5017">
        <v>1.4</v>
      </c>
      <c r="N5017">
        <v>7.8</v>
      </c>
      <c r="O5017" t="s">
        <v>28</v>
      </c>
      <c r="P5017">
        <v>0</v>
      </c>
      <c r="Q5017" t="s">
        <v>1014</v>
      </c>
      <c r="R5017" t="s">
        <v>28</v>
      </c>
      <c r="S5017">
        <v>27.46</v>
      </c>
      <c r="T5017" t="str" cm="1">
        <f t="array" ref="T5017">_xlfn.IFS(Raw_Data[[#This Row],[Call Status]]="Resolved","5",Raw_Data[[#This Row],[Call Status]]="Escalated","2",Raw_Data[[#This Row],[Call Status]]="Pending","3",Raw_Data[[#This Row],[Call Status]]="Abandoned","0")</f>
        <v>0</v>
      </c>
      <c r="U5017" t="str">
        <f>TEXT(Raw_Data[[#This Row],[Call Date]],"mmmm")</f>
        <v>January</v>
      </c>
      <c r="V5017" t="str" cm="1">
        <f t="array" ref="V5017">_xlfn.IFS(Raw_Data[[#This Row],[Customer Satisfaction]]&lt;2,"Poor",Raw_Data[[#This Row],[Customer Satisfaction]]&lt;4,"Average",Raw_Data[[#This Row],[Customer Satisfaction]]&gt;=4,"Excellent")</f>
        <v>Poor</v>
      </c>
    </row>
    <row r="5018" spans="2:22" x14ac:dyDescent="0.3">
      <c r="B5018" t="s">
        <v>8474</v>
      </c>
      <c r="C5018" s="2">
        <v>45880</v>
      </c>
      <c r="D5018" s="1">
        <v>0.6166666666666667</v>
      </c>
      <c r="E5018" t="s">
        <v>37</v>
      </c>
      <c r="F5018" t="s">
        <v>20</v>
      </c>
      <c r="G5018" t="s">
        <v>21</v>
      </c>
      <c r="H5018" t="s">
        <v>22</v>
      </c>
      <c r="I5018" t="s">
        <v>1137</v>
      </c>
      <c r="J5018" t="s">
        <v>24</v>
      </c>
      <c r="K5018" t="s">
        <v>16</v>
      </c>
      <c r="L5018" t="s">
        <v>16</v>
      </c>
      <c r="M5018">
        <v>7.6</v>
      </c>
      <c r="N5018">
        <v>1.7</v>
      </c>
      <c r="O5018" t="s">
        <v>28</v>
      </c>
      <c r="P5018">
        <v>2</v>
      </c>
      <c r="Q5018" t="s">
        <v>1014</v>
      </c>
      <c r="R5018" t="s">
        <v>26</v>
      </c>
      <c r="S5018">
        <v>418.48</v>
      </c>
      <c r="T5018" t="str" cm="1">
        <f t="array" ref="T5018">_xlfn.IFS(Raw_Data[[#This Row],[Call Status]]="Resolved","5",Raw_Data[[#This Row],[Call Status]]="Escalated","2",Raw_Data[[#This Row],[Call Status]]="Pending","3",Raw_Data[[#This Row],[Call Status]]="Abandoned","0")</f>
        <v>2</v>
      </c>
      <c r="U5018" t="str">
        <f>TEXT(Raw_Data[[#This Row],[Call Date]],"mmmm")</f>
        <v>August</v>
      </c>
      <c r="V5018" t="str" cm="1">
        <f t="array" ref="V5018">_xlfn.IFS(Raw_Data[[#This Row],[Customer Satisfaction]]&lt;2,"Poor",Raw_Data[[#This Row],[Customer Satisfaction]]&lt;4,"Average",Raw_Data[[#This Row],[Customer Satisfaction]]&gt;=4,"Excellent")</f>
        <v>Average</v>
      </c>
    </row>
    <row r="5019" spans="2:22" x14ac:dyDescent="0.3">
      <c r="B5019" t="s">
        <v>6585</v>
      </c>
      <c r="C5019" s="2">
        <v>45995</v>
      </c>
      <c r="D5019" s="1">
        <v>0.88680555555555551</v>
      </c>
      <c r="E5019" t="s">
        <v>100</v>
      </c>
      <c r="F5019" t="s">
        <v>48</v>
      </c>
      <c r="G5019" t="s">
        <v>327</v>
      </c>
      <c r="H5019" t="s">
        <v>22</v>
      </c>
      <c r="I5019" t="s">
        <v>23</v>
      </c>
      <c r="J5019" t="s">
        <v>45</v>
      </c>
      <c r="K5019" t="s">
        <v>25</v>
      </c>
      <c r="L5019" t="s">
        <v>3561</v>
      </c>
      <c r="M5019">
        <v>1.2</v>
      </c>
      <c r="N5019">
        <v>11.4</v>
      </c>
      <c r="O5019" t="s">
        <v>26</v>
      </c>
      <c r="P5019">
        <v>4</v>
      </c>
      <c r="Q5019" t="s">
        <v>615</v>
      </c>
      <c r="R5019" t="s">
        <v>28</v>
      </c>
      <c r="S5019">
        <v>145.54</v>
      </c>
      <c r="T5019" t="str" cm="1">
        <f t="array" ref="T5019">_xlfn.IFS(Raw_Data[[#This Row],[Call Status]]="Resolved","5",Raw_Data[[#This Row],[Call Status]]="Escalated","2",Raw_Data[[#This Row],[Call Status]]="Pending","3",Raw_Data[[#This Row],[Call Status]]="Abandoned","0")</f>
        <v>5</v>
      </c>
      <c r="U5019" t="str">
        <f>TEXT(Raw_Data[[#This Row],[Call Date]],"mmmm")</f>
        <v>December</v>
      </c>
      <c r="V5019" t="str" cm="1">
        <f t="array" ref="V5019">_xlfn.IFS(Raw_Data[[#This Row],[Customer Satisfaction]]&lt;2,"Poor",Raw_Data[[#This Row],[Customer Satisfaction]]&lt;4,"Average",Raw_Data[[#This Row],[Customer Satisfaction]]&gt;=4,"Excellent")</f>
        <v>Excellent</v>
      </c>
    </row>
    <row r="5020" spans="2:22" x14ac:dyDescent="0.3">
      <c r="B5020" t="s">
        <v>9191</v>
      </c>
      <c r="C5020" s="2">
        <v>45823</v>
      </c>
      <c r="D5020" s="1">
        <v>0.77986111111111112</v>
      </c>
      <c r="E5020" t="s">
        <v>37</v>
      </c>
      <c r="F5020" t="s">
        <v>34</v>
      </c>
      <c r="G5020" t="s">
        <v>327</v>
      </c>
      <c r="H5020" t="s">
        <v>2392</v>
      </c>
      <c r="I5020" t="s">
        <v>23</v>
      </c>
      <c r="J5020" t="s">
        <v>24</v>
      </c>
      <c r="K5020" t="s">
        <v>8876</v>
      </c>
      <c r="L5020" t="s">
        <v>8877</v>
      </c>
      <c r="M5020">
        <v>0.5</v>
      </c>
      <c r="N5020">
        <v>14.1</v>
      </c>
      <c r="O5020" t="s">
        <v>28</v>
      </c>
      <c r="P5020">
        <v>3</v>
      </c>
      <c r="Q5020" t="s">
        <v>615</v>
      </c>
      <c r="R5020" t="s">
        <v>28</v>
      </c>
      <c r="S5020">
        <v>122.41</v>
      </c>
      <c r="T5020" t="str" cm="1">
        <f t="array" ref="T5020">_xlfn.IFS(Raw_Data[[#This Row],[Call Status]]="Resolved","5",Raw_Data[[#This Row],[Call Status]]="Escalated","2",Raw_Data[[#This Row],[Call Status]]="Pending","3",Raw_Data[[#This Row],[Call Status]]="Abandoned","0")</f>
        <v>3</v>
      </c>
      <c r="U5020" t="str">
        <f>TEXT(Raw_Data[[#This Row],[Call Date]],"mmmm")</f>
        <v>June</v>
      </c>
      <c r="V5020" t="str" cm="1">
        <f t="array" ref="V5020">_xlfn.IFS(Raw_Data[[#This Row],[Customer Satisfaction]]&lt;2,"Poor",Raw_Data[[#This Row],[Customer Satisfaction]]&lt;4,"Average",Raw_Data[[#This Row],[Customer Satisfaction]]&gt;=4,"Excellent")</f>
        <v>Average</v>
      </c>
    </row>
    <row r="5021" spans="2:22" x14ac:dyDescent="0.3">
      <c r="B5021" t="s">
        <v>2079</v>
      </c>
      <c r="C5021" s="2">
        <v>46001</v>
      </c>
      <c r="D5021" s="1">
        <v>0.67361111111111116</v>
      </c>
      <c r="E5021" t="s">
        <v>44</v>
      </c>
      <c r="F5021" t="s">
        <v>34</v>
      </c>
      <c r="G5021" t="s">
        <v>21</v>
      </c>
      <c r="H5021" t="s">
        <v>2026</v>
      </c>
      <c r="I5021" t="s">
        <v>1130</v>
      </c>
      <c r="J5021" t="s">
        <v>49</v>
      </c>
      <c r="K5021" t="s">
        <v>25</v>
      </c>
      <c r="L5021" t="s">
        <v>25</v>
      </c>
      <c r="M5021">
        <v>0.2</v>
      </c>
      <c r="N5021">
        <v>10.8</v>
      </c>
      <c r="O5021" t="s">
        <v>26</v>
      </c>
      <c r="P5021">
        <v>3</v>
      </c>
      <c r="Q5021" t="s">
        <v>615</v>
      </c>
      <c r="R5021" t="s">
        <v>28</v>
      </c>
      <c r="S5021">
        <v>381.41</v>
      </c>
      <c r="T5021" t="str" cm="1">
        <f t="array" ref="T5021">_xlfn.IFS(Raw_Data[[#This Row],[Call Status]]="Resolved","5",Raw_Data[[#This Row],[Call Status]]="Escalated","2",Raw_Data[[#This Row],[Call Status]]="Pending","3",Raw_Data[[#This Row],[Call Status]]="Abandoned","0")</f>
        <v>5</v>
      </c>
      <c r="U5021" t="str">
        <f>TEXT(Raw_Data[[#This Row],[Call Date]],"mmmm")</f>
        <v>December</v>
      </c>
      <c r="V5021" t="str" cm="1">
        <f t="array" ref="V5021">_xlfn.IFS(Raw_Data[[#This Row],[Customer Satisfaction]]&lt;2,"Poor",Raw_Data[[#This Row],[Customer Satisfaction]]&lt;4,"Average",Raw_Data[[#This Row],[Customer Satisfaction]]&gt;=4,"Excellent")</f>
        <v>Average</v>
      </c>
    </row>
    <row r="5022" spans="2:22" x14ac:dyDescent="0.3">
      <c r="B5022" t="s">
        <v>3210</v>
      </c>
      <c r="C5022" s="2">
        <v>45935</v>
      </c>
      <c r="D5022" s="1">
        <v>0.51249999999999996</v>
      </c>
      <c r="E5022" t="s">
        <v>66</v>
      </c>
      <c r="F5022" t="s">
        <v>48</v>
      </c>
      <c r="G5022" t="s">
        <v>21</v>
      </c>
      <c r="H5022" t="s">
        <v>2026</v>
      </c>
      <c r="I5022" t="s">
        <v>23</v>
      </c>
      <c r="J5022" t="s">
        <v>45</v>
      </c>
      <c r="K5022" t="s">
        <v>25</v>
      </c>
      <c r="L5022" t="s">
        <v>25</v>
      </c>
      <c r="M5022">
        <v>0.3</v>
      </c>
      <c r="N5022">
        <v>11.8</v>
      </c>
      <c r="O5022" t="s">
        <v>28</v>
      </c>
      <c r="P5022">
        <v>3</v>
      </c>
      <c r="Q5022" t="s">
        <v>615</v>
      </c>
      <c r="R5022" t="s">
        <v>28</v>
      </c>
      <c r="S5022">
        <v>181.54</v>
      </c>
      <c r="T5022" t="str" cm="1">
        <f t="array" ref="T5022">_xlfn.IFS(Raw_Data[[#This Row],[Call Status]]="Resolved","5",Raw_Data[[#This Row],[Call Status]]="Escalated","2",Raw_Data[[#This Row],[Call Status]]="Pending","3",Raw_Data[[#This Row],[Call Status]]="Abandoned","0")</f>
        <v>5</v>
      </c>
      <c r="U5022" t="str">
        <f>TEXT(Raw_Data[[#This Row],[Call Date]],"mmmm")</f>
        <v>October</v>
      </c>
      <c r="V5022" t="str" cm="1">
        <f t="array" ref="V5022">_xlfn.IFS(Raw_Data[[#This Row],[Customer Satisfaction]]&lt;2,"Poor",Raw_Data[[#This Row],[Customer Satisfaction]]&lt;4,"Average",Raw_Data[[#This Row],[Customer Satisfaction]]&gt;=4,"Excellent")</f>
        <v>Average</v>
      </c>
    </row>
    <row r="5023" spans="2:22" x14ac:dyDescent="0.3">
      <c r="B5023" t="s">
        <v>805</v>
      </c>
      <c r="C5023" s="2">
        <v>45787</v>
      </c>
      <c r="D5023" s="1">
        <v>0.74652777777777779</v>
      </c>
      <c r="E5023" t="s">
        <v>70</v>
      </c>
      <c r="F5023" t="s">
        <v>34</v>
      </c>
      <c r="G5023" t="s">
        <v>21</v>
      </c>
      <c r="H5023" t="s">
        <v>22</v>
      </c>
      <c r="I5023" t="s">
        <v>23</v>
      </c>
      <c r="J5023" t="s">
        <v>49</v>
      </c>
      <c r="K5023" t="s">
        <v>25</v>
      </c>
      <c r="L5023" t="s">
        <v>25</v>
      </c>
      <c r="M5023">
        <v>8.5</v>
      </c>
      <c r="N5023">
        <v>18.5</v>
      </c>
      <c r="O5023" t="s">
        <v>26</v>
      </c>
      <c r="P5023">
        <v>3</v>
      </c>
      <c r="Q5023" t="s">
        <v>615</v>
      </c>
      <c r="R5023" t="s">
        <v>28</v>
      </c>
      <c r="S5023">
        <v>172.23</v>
      </c>
      <c r="T5023" t="str" cm="1">
        <f t="array" ref="T5023">_xlfn.IFS(Raw_Data[[#This Row],[Call Status]]="Resolved","5",Raw_Data[[#This Row],[Call Status]]="Escalated","2",Raw_Data[[#This Row],[Call Status]]="Pending","3",Raw_Data[[#This Row],[Call Status]]="Abandoned","0")</f>
        <v>5</v>
      </c>
      <c r="U5023" t="str">
        <f>TEXT(Raw_Data[[#This Row],[Call Date]],"mmmm")</f>
        <v>May</v>
      </c>
      <c r="V5023" t="str" cm="1">
        <f t="array" ref="V5023">_xlfn.IFS(Raw_Data[[#This Row],[Customer Satisfaction]]&lt;2,"Poor",Raw_Data[[#This Row],[Customer Satisfaction]]&lt;4,"Average",Raw_Data[[#This Row],[Customer Satisfaction]]&gt;=4,"Excellent")</f>
        <v>Average</v>
      </c>
    </row>
    <row r="5024" spans="2:22" x14ac:dyDescent="0.3">
      <c r="B5024" t="s">
        <v>5324</v>
      </c>
      <c r="C5024" s="2">
        <v>45688</v>
      </c>
      <c r="D5024" s="1">
        <v>0.81944444444444442</v>
      </c>
      <c r="E5024" t="s">
        <v>41</v>
      </c>
      <c r="F5024" t="s">
        <v>38</v>
      </c>
      <c r="G5024" t="s">
        <v>21</v>
      </c>
      <c r="H5024" t="s">
        <v>2026</v>
      </c>
      <c r="I5024" t="s">
        <v>23</v>
      </c>
      <c r="J5024" t="s">
        <v>76</v>
      </c>
      <c r="K5024" t="s">
        <v>25</v>
      </c>
      <c r="L5024" t="s">
        <v>3564</v>
      </c>
      <c r="M5024">
        <v>3.5</v>
      </c>
      <c r="N5024">
        <v>4</v>
      </c>
      <c r="O5024" t="s">
        <v>26</v>
      </c>
      <c r="P5024">
        <v>3</v>
      </c>
      <c r="Q5024" t="s">
        <v>615</v>
      </c>
      <c r="R5024" t="s">
        <v>28</v>
      </c>
      <c r="S5024">
        <v>144.65</v>
      </c>
      <c r="T5024" t="str" cm="1">
        <f t="array" ref="T5024">_xlfn.IFS(Raw_Data[[#This Row],[Call Status]]="Resolved","5",Raw_Data[[#This Row],[Call Status]]="Escalated","2",Raw_Data[[#This Row],[Call Status]]="Pending","3",Raw_Data[[#This Row],[Call Status]]="Abandoned","0")</f>
        <v>5</v>
      </c>
      <c r="U5024" t="str">
        <f>TEXT(Raw_Data[[#This Row],[Call Date]],"mmmm")</f>
        <v>January</v>
      </c>
      <c r="V5024" t="str" cm="1">
        <f t="array" ref="V5024">_xlfn.IFS(Raw_Data[[#This Row],[Customer Satisfaction]]&lt;2,"Poor",Raw_Data[[#This Row],[Customer Satisfaction]]&lt;4,"Average",Raw_Data[[#This Row],[Customer Satisfaction]]&gt;=4,"Excellent")</f>
        <v>Average</v>
      </c>
    </row>
    <row r="5025" spans="2:22" x14ac:dyDescent="0.3">
      <c r="B5025" t="s">
        <v>1172</v>
      </c>
      <c r="C5025" s="2">
        <v>45668</v>
      </c>
      <c r="D5025" s="1">
        <v>0.56944444444444442</v>
      </c>
      <c r="E5025" t="s">
        <v>33</v>
      </c>
      <c r="F5025" t="s">
        <v>20</v>
      </c>
      <c r="G5025" t="s">
        <v>327</v>
      </c>
      <c r="H5025" t="s">
        <v>22</v>
      </c>
      <c r="I5025" t="s">
        <v>1130</v>
      </c>
      <c r="J5025" t="s">
        <v>55</v>
      </c>
      <c r="K5025" t="s">
        <v>25</v>
      </c>
      <c r="L5025" t="s">
        <v>25</v>
      </c>
      <c r="M5025">
        <v>5.9</v>
      </c>
      <c r="N5025">
        <v>4.9000000000000004</v>
      </c>
      <c r="O5025" t="s">
        <v>28</v>
      </c>
      <c r="P5025">
        <v>1</v>
      </c>
      <c r="Q5025" t="s">
        <v>1014</v>
      </c>
      <c r="R5025" t="s">
        <v>28</v>
      </c>
      <c r="S5025">
        <v>121.9</v>
      </c>
      <c r="T5025" t="str" cm="1">
        <f t="array" ref="T5025">_xlfn.IFS(Raw_Data[[#This Row],[Call Status]]="Resolved","5",Raw_Data[[#This Row],[Call Status]]="Escalated","2",Raw_Data[[#This Row],[Call Status]]="Pending","3",Raw_Data[[#This Row],[Call Status]]="Abandoned","0")</f>
        <v>5</v>
      </c>
      <c r="U5025" t="str">
        <f>TEXT(Raw_Data[[#This Row],[Call Date]],"mmmm")</f>
        <v>January</v>
      </c>
      <c r="V5025" t="str" cm="1">
        <f t="array" ref="V5025">_xlfn.IFS(Raw_Data[[#This Row],[Customer Satisfaction]]&lt;2,"Poor",Raw_Data[[#This Row],[Customer Satisfaction]]&lt;4,"Average",Raw_Data[[#This Row],[Customer Satisfaction]]&gt;=4,"Excellent")</f>
        <v>Poor</v>
      </c>
    </row>
    <row r="5026" spans="2:22" x14ac:dyDescent="0.3">
      <c r="B5026" t="s">
        <v>1048</v>
      </c>
      <c r="C5026" s="2">
        <v>45959</v>
      </c>
      <c r="D5026" s="1">
        <v>0.51597222222222228</v>
      </c>
      <c r="E5026" t="s">
        <v>66</v>
      </c>
      <c r="F5026" t="s">
        <v>38</v>
      </c>
      <c r="G5026" t="s">
        <v>162</v>
      </c>
      <c r="H5026" t="s">
        <v>22</v>
      </c>
      <c r="I5026" t="s">
        <v>23</v>
      </c>
      <c r="J5026" t="s">
        <v>64</v>
      </c>
      <c r="K5026" t="s">
        <v>25</v>
      </c>
      <c r="L5026" t="s">
        <v>25</v>
      </c>
      <c r="M5026">
        <v>1.5</v>
      </c>
      <c r="N5026">
        <v>10.1</v>
      </c>
      <c r="O5026" t="s">
        <v>26</v>
      </c>
      <c r="P5026">
        <v>1</v>
      </c>
      <c r="Q5026" t="s">
        <v>1014</v>
      </c>
      <c r="R5026" t="s">
        <v>28</v>
      </c>
      <c r="S5026">
        <v>224.16</v>
      </c>
      <c r="T5026" t="str" cm="1">
        <f t="array" ref="T5026">_xlfn.IFS(Raw_Data[[#This Row],[Call Status]]="Resolved","5",Raw_Data[[#This Row],[Call Status]]="Escalated","2",Raw_Data[[#This Row],[Call Status]]="Pending","3",Raw_Data[[#This Row],[Call Status]]="Abandoned","0")</f>
        <v>5</v>
      </c>
      <c r="U5026" t="str">
        <f>TEXT(Raw_Data[[#This Row],[Call Date]],"mmmm")</f>
        <v>October</v>
      </c>
      <c r="V5026" t="str" cm="1">
        <f t="array" ref="V5026">_xlfn.IFS(Raw_Data[[#This Row],[Customer Satisfaction]]&lt;2,"Poor",Raw_Data[[#This Row],[Customer Satisfaction]]&lt;4,"Average",Raw_Data[[#This Row],[Customer Satisfaction]]&gt;=4,"Excellent")</f>
        <v>Poor</v>
      </c>
    </row>
    <row r="5027" spans="2:22" x14ac:dyDescent="0.3">
      <c r="B5027" t="s">
        <v>2816</v>
      </c>
      <c r="C5027" s="2">
        <v>45753</v>
      </c>
      <c r="D5027" s="1">
        <v>0.43263888888888891</v>
      </c>
      <c r="E5027" t="s">
        <v>53</v>
      </c>
      <c r="F5027" t="s">
        <v>48</v>
      </c>
      <c r="G5027" t="s">
        <v>21</v>
      </c>
      <c r="H5027" t="s">
        <v>2392</v>
      </c>
      <c r="I5027" t="s">
        <v>23</v>
      </c>
      <c r="J5027" t="s">
        <v>76</v>
      </c>
      <c r="K5027" t="s">
        <v>25</v>
      </c>
      <c r="L5027" t="s">
        <v>25</v>
      </c>
      <c r="M5027">
        <v>1.6</v>
      </c>
      <c r="N5027">
        <v>6.6</v>
      </c>
      <c r="O5027" t="s">
        <v>26</v>
      </c>
      <c r="P5027">
        <v>0</v>
      </c>
      <c r="Q5027" t="s">
        <v>27</v>
      </c>
      <c r="R5027" t="s">
        <v>28</v>
      </c>
      <c r="S5027">
        <v>316.27</v>
      </c>
      <c r="T5027" t="str" cm="1">
        <f t="array" ref="T5027">_xlfn.IFS(Raw_Data[[#This Row],[Call Status]]="Resolved","5",Raw_Data[[#This Row],[Call Status]]="Escalated","2",Raw_Data[[#This Row],[Call Status]]="Pending","3",Raw_Data[[#This Row],[Call Status]]="Abandoned","0")</f>
        <v>5</v>
      </c>
      <c r="U5027" t="str">
        <f>TEXT(Raw_Data[[#This Row],[Call Date]],"mmmm")</f>
        <v>April</v>
      </c>
      <c r="V5027" t="str" cm="1">
        <f t="array" ref="V5027">_xlfn.IFS(Raw_Data[[#This Row],[Customer Satisfaction]]&lt;2,"Poor",Raw_Data[[#This Row],[Customer Satisfaction]]&lt;4,"Average",Raw_Data[[#This Row],[Customer Satisfaction]]&gt;=4,"Excellent")</f>
        <v>Poor</v>
      </c>
    </row>
    <row r="5028" spans="2:22" x14ac:dyDescent="0.3">
      <c r="B5028" t="s">
        <v>7401</v>
      </c>
      <c r="C5028" s="2">
        <v>45847</v>
      </c>
      <c r="D5028" s="1">
        <v>0.82916666666666672</v>
      </c>
      <c r="E5028" t="s">
        <v>70</v>
      </c>
      <c r="F5028" t="s">
        <v>20</v>
      </c>
      <c r="G5028" t="s">
        <v>327</v>
      </c>
      <c r="H5028" t="s">
        <v>2613</v>
      </c>
      <c r="I5028" t="s">
        <v>23</v>
      </c>
      <c r="J5028" t="s">
        <v>49</v>
      </c>
      <c r="K5028" t="s">
        <v>7253</v>
      </c>
      <c r="L5028" t="s">
        <v>7254</v>
      </c>
      <c r="M5028">
        <v>2.5</v>
      </c>
      <c r="N5028">
        <v>13.4</v>
      </c>
      <c r="O5028" t="s">
        <v>28</v>
      </c>
      <c r="P5028">
        <v>3</v>
      </c>
      <c r="Q5028" t="s">
        <v>615</v>
      </c>
      <c r="R5028" t="s">
        <v>28</v>
      </c>
      <c r="S5028">
        <v>87.8</v>
      </c>
      <c r="T5028" t="str" cm="1">
        <f t="array" ref="T5028">_xlfn.IFS(Raw_Data[[#This Row],[Call Status]]="Resolved","5",Raw_Data[[#This Row],[Call Status]]="Escalated","2",Raw_Data[[#This Row],[Call Status]]="Pending","3",Raw_Data[[#This Row],[Call Status]]="Abandoned","0")</f>
        <v>0</v>
      </c>
      <c r="U5028" t="str">
        <f>TEXT(Raw_Data[[#This Row],[Call Date]],"mmmm")</f>
        <v>July</v>
      </c>
      <c r="V5028" t="str" cm="1">
        <f t="array" ref="V5028">_xlfn.IFS(Raw_Data[[#This Row],[Customer Satisfaction]]&lt;2,"Poor",Raw_Data[[#This Row],[Customer Satisfaction]]&lt;4,"Average",Raw_Data[[#This Row],[Customer Satisfaction]]&gt;=4,"Excellent")</f>
        <v>Average</v>
      </c>
    </row>
    <row r="5029" spans="2:22" x14ac:dyDescent="0.3">
      <c r="B5029" t="s">
        <v>5269</v>
      </c>
      <c r="C5029" s="2">
        <v>45849</v>
      </c>
      <c r="D5029" s="1">
        <v>0.37708333333333333</v>
      </c>
      <c r="E5029" t="s">
        <v>30</v>
      </c>
      <c r="F5029" t="s">
        <v>38</v>
      </c>
      <c r="G5029" t="s">
        <v>21</v>
      </c>
      <c r="H5029" t="s">
        <v>2026</v>
      </c>
      <c r="I5029" t="s">
        <v>23</v>
      </c>
      <c r="J5029" t="s">
        <v>45</v>
      </c>
      <c r="K5029" t="s">
        <v>25</v>
      </c>
      <c r="L5029" t="s">
        <v>3564</v>
      </c>
      <c r="M5029">
        <v>1.4</v>
      </c>
      <c r="N5029">
        <v>7.2</v>
      </c>
      <c r="O5029" t="s">
        <v>26</v>
      </c>
      <c r="P5029">
        <v>5</v>
      </c>
      <c r="Q5029" t="s">
        <v>27</v>
      </c>
      <c r="R5029" t="s">
        <v>28</v>
      </c>
      <c r="S5029">
        <v>522.15</v>
      </c>
      <c r="T5029" t="str" cm="1">
        <f t="array" ref="T5029">_xlfn.IFS(Raw_Data[[#This Row],[Call Status]]="Resolved","5",Raw_Data[[#This Row],[Call Status]]="Escalated","2",Raw_Data[[#This Row],[Call Status]]="Pending","3",Raw_Data[[#This Row],[Call Status]]="Abandoned","0")</f>
        <v>5</v>
      </c>
      <c r="U5029" t="str">
        <f>TEXT(Raw_Data[[#This Row],[Call Date]],"mmmm")</f>
        <v>July</v>
      </c>
      <c r="V5029" t="str" cm="1">
        <f t="array" ref="V5029">_xlfn.IFS(Raw_Data[[#This Row],[Customer Satisfaction]]&lt;2,"Poor",Raw_Data[[#This Row],[Customer Satisfaction]]&lt;4,"Average",Raw_Data[[#This Row],[Customer Satisfaction]]&gt;=4,"Excellent")</f>
        <v>Excellent</v>
      </c>
    </row>
    <row r="5030" spans="2:22" x14ac:dyDescent="0.3">
      <c r="B5030" t="s">
        <v>2992</v>
      </c>
      <c r="C5030" s="2">
        <v>45923</v>
      </c>
      <c r="D5030" s="1">
        <v>0.52152777777777781</v>
      </c>
      <c r="E5030" t="s">
        <v>108</v>
      </c>
      <c r="F5030" t="s">
        <v>20</v>
      </c>
      <c r="G5030" t="s">
        <v>21</v>
      </c>
      <c r="H5030" t="s">
        <v>2392</v>
      </c>
      <c r="I5030" t="s">
        <v>23</v>
      </c>
      <c r="J5030" t="s">
        <v>24</v>
      </c>
      <c r="K5030" t="s">
        <v>25</v>
      </c>
      <c r="L5030" t="s">
        <v>25</v>
      </c>
      <c r="M5030">
        <v>8.1999999999999993</v>
      </c>
      <c r="N5030">
        <v>10.4</v>
      </c>
      <c r="O5030" t="s">
        <v>26</v>
      </c>
      <c r="P5030">
        <v>5</v>
      </c>
      <c r="Q5030" t="s">
        <v>27</v>
      </c>
      <c r="R5030" t="s">
        <v>28</v>
      </c>
      <c r="S5030">
        <v>42.81</v>
      </c>
      <c r="T5030" t="str" cm="1">
        <f t="array" ref="T5030">_xlfn.IFS(Raw_Data[[#This Row],[Call Status]]="Resolved","5",Raw_Data[[#This Row],[Call Status]]="Escalated","2",Raw_Data[[#This Row],[Call Status]]="Pending","3",Raw_Data[[#This Row],[Call Status]]="Abandoned","0")</f>
        <v>5</v>
      </c>
      <c r="U5030" t="str">
        <f>TEXT(Raw_Data[[#This Row],[Call Date]],"mmmm")</f>
        <v>September</v>
      </c>
      <c r="V5030" t="str" cm="1">
        <f t="array" ref="V5030">_xlfn.IFS(Raw_Data[[#This Row],[Customer Satisfaction]]&lt;2,"Poor",Raw_Data[[#This Row],[Customer Satisfaction]]&lt;4,"Average",Raw_Data[[#This Row],[Customer Satisfaction]]&gt;=4,"Excellent")</f>
        <v>Excellent</v>
      </c>
    </row>
    <row r="5031" spans="2:22" x14ac:dyDescent="0.3">
      <c r="B5031" t="s">
        <v>2805</v>
      </c>
      <c r="C5031" s="2">
        <v>45785</v>
      </c>
      <c r="D5031" s="1">
        <v>0.81736111111111109</v>
      </c>
      <c r="E5031" t="s">
        <v>30</v>
      </c>
      <c r="F5031" t="s">
        <v>20</v>
      </c>
      <c r="G5031" t="s">
        <v>162</v>
      </c>
      <c r="H5031" t="s">
        <v>2392</v>
      </c>
      <c r="I5031" t="s">
        <v>23</v>
      </c>
      <c r="J5031" t="s">
        <v>49</v>
      </c>
      <c r="K5031" t="s">
        <v>25</v>
      </c>
      <c r="L5031" t="s">
        <v>25</v>
      </c>
      <c r="M5031">
        <v>1.9</v>
      </c>
      <c r="N5031">
        <v>12.3</v>
      </c>
      <c r="O5031" t="s">
        <v>26</v>
      </c>
      <c r="P5031">
        <v>4</v>
      </c>
      <c r="Q5031" t="s">
        <v>27</v>
      </c>
      <c r="R5031" t="s">
        <v>28</v>
      </c>
      <c r="S5031">
        <v>489.43</v>
      </c>
      <c r="T5031" t="str" cm="1">
        <f t="array" ref="T5031">_xlfn.IFS(Raw_Data[[#This Row],[Call Status]]="Resolved","5",Raw_Data[[#This Row],[Call Status]]="Escalated","2",Raw_Data[[#This Row],[Call Status]]="Pending","3",Raw_Data[[#This Row],[Call Status]]="Abandoned","0")</f>
        <v>5</v>
      </c>
      <c r="U5031" t="str">
        <f>TEXT(Raw_Data[[#This Row],[Call Date]],"mmmm")</f>
        <v>May</v>
      </c>
      <c r="V5031" t="str" cm="1">
        <f t="array" ref="V5031">_xlfn.IFS(Raw_Data[[#This Row],[Customer Satisfaction]]&lt;2,"Poor",Raw_Data[[#This Row],[Customer Satisfaction]]&lt;4,"Average",Raw_Data[[#This Row],[Customer Satisfaction]]&gt;=4,"Excellent")</f>
        <v>Excellent</v>
      </c>
    </row>
    <row r="5032" spans="2:22" x14ac:dyDescent="0.3">
      <c r="B5032" t="s">
        <v>3078</v>
      </c>
      <c r="C5032" s="2">
        <v>45895</v>
      </c>
      <c r="D5032" s="1">
        <v>0.87430555555555556</v>
      </c>
      <c r="E5032" t="s">
        <v>70</v>
      </c>
      <c r="F5032" t="s">
        <v>34</v>
      </c>
      <c r="G5032" t="s">
        <v>327</v>
      </c>
      <c r="H5032" t="s">
        <v>2026</v>
      </c>
      <c r="I5032" t="s">
        <v>23</v>
      </c>
      <c r="J5032" t="s">
        <v>76</v>
      </c>
      <c r="K5032" t="s">
        <v>25</v>
      </c>
      <c r="L5032" t="s">
        <v>25</v>
      </c>
      <c r="M5032">
        <v>5.8</v>
      </c>
      <c r="N5032">
        <v>12.6</v>
      </c>
      <c r="O5032" t="s">
        <v>26</v>
      </c>
      <c r="P5032">
        <v>2</v>
      </c>
      <c r="Q5032" t="s">
        <v>1014</v>
      </c>
      <c r="R5032" t="s">
        <v>28</v>
      </c>
      <c r="S5032">
        <v>312.48</v>
      </c>
      <c r="T5032" t="str" cm="1">
        <f t="array" ref="T5032">_xlfn.IFS(Raw_Data[[#This Row],[Call Status]]="Resolved","5",Raw_Data[[#This Row],[Call Status]]="Escalated","2",Raw_Data[[#This Row],[Call Status]]="Pending","3",Raw_Data[[#This Row],[Call Status]]="Abandoned","0")</f>
        <v>5</v>
      </c>
      <c r="U5032" t="str">
        <f>TEXT(Raw_Data[[#This Row],[Call Date]],"mmmm")</f>
        <v>August</v>
      </c>
      <c r="V5032" t="str" cm="1">
        <f t="array" ref="V5032">_xlfn.IFS(Raw_Data[[#This Row],[Customer Satisfaction]]&lt;2,"Poor",Raw_Data[[#This Row],[Customer Satisfaction]]&lt;4,"Average",Raw_Data[[#This Row],[Customer Satisfaction]]&gt;=4,"Excellent")</f>
        <v>Average</v>
      </c>
    </row>
    <row r="5033" spans="2:22" x14ac:dyDescent="0.3">
      <c r="B5033" t="s">
        <v>715</v>
      </c>
      <c r="C5033" s="2">
        <v>46012</v>
      </c>
      <c r="D5033" s="1">
        <v>0.83333333333333337</v>
      </c>
      <c r="E5033" t="s">
        <v>72</v>
      </c>
      <c r="F5033" t="s">
        <v>34</v>
      </c>
      <c r="G5033" t="s">
        <v>162</v>
      </c>
      <c r="H5033" t="s">
        <v>22</v>
      </c>
      <c r="I5033" t="s">
        <v>23</v>
      </c>
      <c r="J5033" t="s">
        <v>45</v>
      </c>
      <c r="K5033" t="s">
        <v>25</v>
      </c>
      <c r="L5033" t="s">
        <v>25</v>
      </c>
      <c r="M5033">
        <v>0.7</v>
      </c>
      <c r="N5033">
        <v>15.8</v>
      </c>
      <c r="O5033" t="s">
        <v>28</v>
      </c>
      <c r="P5033">
        <v>4</v>
      </c>
      <c r="Q5033" t="s">
        <v>615</v>
      </c>
      <c r="R5033" t="s">
        <v>28</v>
      </c>
      <c r="S5033">
        <v>494.78</v>
      </c>
      <c r="T5033" t="str" cm="1">
        <f t="array" ref="T5033">_xlfn.IFS(Raw_Data[[#This Row],[Call Status]]="Resolved","5",Raw_Data[[#This Row],[Call Status]]="Escalated","2",Raw_Data[[#This Row],[Call Status]]="Pending","3",Raw_Data[[#This Row],[Call Status]]="Abandoned","0")</f>
        <v>5</v>
      </c>
      <c r="U5033" t="str">
        <f>TEXT(Raw_Data[[#This Row],[Call Date]],"mmmm")</f>
        <v>December</v>
      </c>
      <c r="V5033" t="str" cm="1">
        <f t="array" ref="V5033">_xlfn.IFS(Raw_Data[[#This Row],[Customer Satisfaction]]&lt;2,"Poor",Raw_Data[[#This Row],[Customer Satisfaction]]&lt;4,"Average",Raw_Data[[#This Row],[Customer Satisfaction]]&gt;=4,"Excellent")</f>
        <v>Excellent</v>
      </c>
    </row>
    <row r="5034" spans="2:22" x14ac:dyDescent="0.3">
      <c r="B5034" t="s">
        <v>8286</v>
      </c>
      <c r="C5034" s="2">
        <v>45769</v>
      </c>
      <c r="D5034" s="1">
        <v>0.82777777777777772</v>
      </c>
      <c r="E5034" t="s">
        <v>44</v>
      </c>
      <c r="F5034" t="s">
        <v>38</v>
      </c>
      <c r="G5034" t="s">
        <v>21</v>
      </c>
      <c r="H5034" t="s">
        <v>22</v>
      </c>
      <c r="I5034" t="s">
        <v>1137</v>
      </c>
      <c r="J5034" t="s">
        <v>64</v>
      </c>
      <c r="K5034" t="s">
        <v>16</v>
      </c>
      <c r="L5034" t="s">
        <v>16</v>
      </c>
      <c r="M5034">
        <v>1.7</v>
      </c>
      <c r="N5034">
        <v>8.1999999999999993</v>
      </c>
      <c r="O5034" t="s">
        <v>28</v>
      </c>
      <c r="P5034">
        <v>3</v>
      </c>
      <c r="Q5034" t="s">
        <v>1014</v>
      </c>
      <c r="R5034" t="s">
        <v>26</v>
      </c>
      <c r="S5034">
        <v>750.84</v>
      </c>
      <c r="T5034" t="str" cm="1">
        <f t="array" ref="T5034">_xlfn.IFS(Raw_Data[[#This Row],[Call Status]]="Resolved","5",Raw_Data[[#This Row],[Call Status]]="Escalated","2",Raw_Data[[#This Row],[Call Status]]="Pending","3",Raw_Data[[#This Row],[Call Status]]="Abandoned","0")</f>
        <v>2</v>
      </c>
      <c r="U5034" t="str">
        <f>TEXT(Raw_Data[[#This Row],[Call Date]],"mmmm")</f>
        <v>April</v>
      </c>
      <c r="V5034" t="str" cm="1">
        <f t="array" ref="V5034">_xlfn.IFS(Raw_Data[[#This Row],[Customer Satisfaction]]&lt;2,"Poor",Raw_Data[[#This Row],[Customer Satisfaction]]&lt;4,"Average",Raw_Data[[#This Row],[Customer Satisfaction]]&gt;=4,"Excellent")</f>
        <v>Average</v>
      </c>
    </row>
    <row r="5035" spans="2:22" x14ac:dyDescent="0.3">
      <c r="B5035" t="s">
        <v>4290</v>
      </c>
      <c r="C5035" s="2">
        <v>45973</v>
      </c>
      <c r="D5035" s="1">
        <v>0.70833333333333337</v>
      </c>
      <c r="E5035" t="s">
        <v>59</v>
      </c>
      <c r="F5035" t="s">
        <v>34</v>
      </c>
      <c r="G5035" t="s">
        <v>250</v>
      </c>
      <c r="H5035" t="s">
        <v>2613</v>
      </c>
      <c r="I5035" t="s">
        <v>1137</v>
      </c>
      <c r="J5035" t="s">
        <v>76</v>
      </c>
      <c r="K5035" t="s">
        <v>25</v>
      </c>
      <c r="L5035" t="s">
        <v>3564</v>
      </c>
      <c r="M5035">
        <v>1.2</v>
      </c>
      <c r="N5035">
        <v>16.3</v>
      </c>
      <c r="O5035" t="s">
        <v>28</v>
      </c>
      <c r="P5035">
        <v>5</v>
      </c>
      <c r="Q5035" t="s">
        <v>27</v>
      </c>
      <c r="R5035" t="s">
        <v>28</v>
      </c>
      <c r="S5035">
        <v>248.68</v>
      </c>
      <c r="T5035" t="str" cm="1">
        <f t="array" ref="T5035">_xlfn.IFS(Raw_Data[[#This Row],[Call Status]]="Resolved","5",Raw_Data[[#This Row],[Call Status]]="Escalated","2",Raw_Data[[#This Row],[Call Status]]="Pending","3",Raw_Data[[#This Row],[Call Status]]="Abandoned","0")</f>
        <v>5</v>
      </c>
      <c r="U5035" t="str">
        <f>TEXT(Raw_Data[[#This Row],[Call Date]],"mmmm")</f>
        <v>November</v>
      </c>
      <c r="V5035" t="str" cm="1">
        <f t="array" ref="V5035">_xlfn.IFS(Raw_Data[[#This Row],[Customer Satisfaction]]&lt;2,"Poor",Raw_Data[[#This Row],[Customer Satisfaction]]&lt;4,"Average",Raw_Data[[#This Row],[Customer Satisfaction]]&gt;=4,"Excellent")</f>
        <v>Excellent</v>
      </c>
    </row>
    <row r="5036" spans="2:22" x14ac:dyDescent="0.3">
      <c r="B5036" t="s">
        <v>3812</v>
      </c>
      <c r="C5036" s="2">
        <v>46000</v>
      </c>
      <c r="D5036" s="1">
        <v>0.37708333333333333</v>
      </c>
      <c r="E5036" t="s">
        <v>44</v>
      </c>
      <c r="F5036" t="s">
        <v>48</v>
      </c>
      <c r="G5036" t="s">
        <v>250</v>
      </c>
      <c r="H5036" t="s">
        <v>2026</v>
      </c>
      <c r="I5036" t="s">
        <v>1130</v>
      </c>
      <c r="J5036" t="s">
        <v>42</v>
      </c>
      <c r="K5036" t="s">
        <v>25</v>
      </c>
      <c r="L5036" t="s">
        <v>3559</v>
      </c>
      <c r="M5036">
        <v>1</v>
      </c>
      <c r="N5036">
        <v>14.5</v>
      </c>
      <c r="O5036" t="s">
        <v>26</v>
      </c>
      <c r="P5036">
        <v>4</v>
      </c>
      <c r="Q5036" t="s">
        <v>615</v>
      </c>
      <c r="R5036" t="s">
        <v>28</v>
      </c>
      <c r="S5036">
        <v>658.8</v>
      </c>
      <c r="T5036" t="str" cm="1">
        <f t="array" ref="T5036">_xlfn.IFS(Raw_Data[[#This Row],[Call Status]]="Resolved","5",Raw_Data[[#This Row],[Call Status]]="Escalated","2",Raw_Data[[#This Row],[Call Status]]="Pending","3",Raw_Data[[#This Row],[Call Status]]="Abandoned","0")</f>
        <v>5</v>
      </c>
      <c r="U5036" t="str">
        <f>TEXT(Raw_Data[[#This Row],[Call Date]],"mmmm")</f>
        <v>December</v>
      </c>
      <c r="V5036" t="str" cm="1">
        <f t="array" ref="V5036">_xlfn.IFS(Raw_Data[[#This Row],[Customer Satisfaction]]&lt;2,"Poor",Raw_Data[[#This Row],[Customer Satisfaction]]&lt;4,"Average",Raw_Data[[#This Row],[Customer Satisfaction]]&gt;=4,"Excellent")</f>
        <v>Excellent</v>
      </c>
    </row>
    <row r="5037" spans="2:22" x14ac:dyDescent="0.3">
      <c r="B5037" t="s">
        <v>1943</v>
      </c>
      <c r="C5037" s="2">
        <v>45802</v>
      </c>
      <c r="D5037" s="1">
        <v>0.59305555555555556</v>
      </c>
      <c r="E5037" t="s">
        <v>108</v>
      </c>
      <c r="F5037" t="s">
        <v>48</v>
      </c>
      <c r="G5037" t="s">
        <v>162</v>
      </c>
      <c r="H5037" t="s">
        <v>22</v>
      </c>
      <c r="I5037" t="s">
        <v>1128</v>
      </c>
      <c r="J5037" t="s">
        <v>24</v>
      </c>
      <c r="K5037" t="s">
        <v>25</v>
      </c>
      <c r="L5037" t="s">
        <v>25</v>
      </c>
      <c r="M5037">
        <v>9.3000000000000007</v>
      </c>
      <c r="N5037">
        <v>10.6</v>
      </c>
      <c r="O5037" t="s">
        <v>28</v>
      </c>
      <c r="P5037">
        <v>5</v>
      </c>
      <c r="Q5037" t="s">
        <v>27</v>
      </c>
      <c r="R5037" t="s">
        <v>28</v>
      </c>
      <c r="S5037">
        <v>146.56</v>
      </c>
      <c r="T5037" t="str" cm="1">
        <f t="array" ref="T5037">_xlfn.IFS(Raw_Data[[#This Row],[Call Status]]="Resolved","5",Raw_Data[[#This Row],[Call Status]]="Escalated","2",Raw_Data[[#This Row],[Call Status]]="Pending","3",Raw_Data[[#This Row],[Call Status]]="Abandoned","0")</f>
        <v>5</v>
      </c>
      <c r="U5037" t="str">
        <f>TEXT(Raw_Data[[#This Row],[Call Date]],"mmmm")</f>
        <v>May</v>
      </c>
      <c r="V5037" t="str" cm="1">
        <f t="array" ref="V5037">_xlfn.IFS(Raw_Data[[#This Row],[Customer Satisfaction]]&lt;2,"Poor",Raw_Data[[#This Row],[Customer Satisfaction]]&lt;4,"Average",Raw_Data[[#This Row],[Customer Satisfaction]]&gt;=4,"Excellent")</f>
        <v>Excellent</v>
      </c>
    </row>
    <row r="5038" spans="2:22" x14ac:dyDescent="0.3">
      <c r="B5038" t="s">
        <v>1060</v>
      </c>
      <c r="C5038" s="2">
        <v>45722</v>
      </c>
      <c r="D5038" s="1">
        <v>0.7583333333333333</v>
      </c>
      <c r="E5038" t="s">
        <v>63</v>
      </c>
      <c r="F5038" t="s">
        <v>48</v>
      </c>
      <c r="G5038" t="s">
        <v>327</v>
      </c>
      <c r="H5038" t="s">
        <v>22</v>
      </c>
      <c r="I5038" t="s">
        <v>23</v>
      </c>
      <c r="J5038" t="s">
        <v>49</v>
      </c>
      <c r="K5038" t="s">
        <v>25</v>
      </c>
      <c r="L5038" t="s">
        <v>25</v>
      </c>
      <c r="M5038">
        <v>3.5</v>
      </c>
      <c r="N5038">
        <v>14.4</v>
      </c>
      <c r="O5038" t="s">
        <v>26</v>
      </c>
      <c r="P5038">
        <v>1</v>
      </c>
      <c r="Q5038" t="s">
        <v>1014</v>
      </c>
      <c r="R5038" t="s">
        <v>28</v>
      </c>
      <c r="S5038">
        <v>147.79</v>
      </c>
      <c r="T5038" t="str" cm="1">
        <f t="array" ref="T5038">_xlfn.IFS(Raw_Data[[#This Row],[Call Status]]="Resolved","5",Raw_Data[[#This Row],[Call Status]]="Escalated","2",Raw_Data[[#This Row],[Call Status]]="Pending","3",Raw_Data[[#This Row],[Call Status]]="Abandoned","0")</f>
        <v>5</v>
      </c>
      <c r="U5038" t="str">
        <f>TEXT(Raw_Data[[#This Row],[Call Date]],"mmmm")</f>
        <v>March</v>
      </c>
      <c r="V5038" t="str" cm="1">
        <f t="array" ref="V5038">_xlfn.IFS(Raw_Data[[#This Row],[Customer Satisfaction]]&lt;2,"Poor",Raw_Data[[#This Row],[Customer Satisfaction]]&lt;4,"Average",Raw_Data[[#This Row],[Customer Satisfaction]]&gt;=4,"Excellent")</f>
        <v>Poor</v>
      </c>
    </row>
    <row r="5039" spans="2:22" x14ac:dyDescent="0.3">
      <c r="B5039" t="s">
        <v>4664</v>
      </c>
      <c r="C5039" s="2">
        <v>45904</v>
      </c>
      <c r="D5039" s="1">
        <v>0.87638888888888888</v>
      </c>
      <c r="E5039" t="s">
        <v>30</v>
      </c>
      <c r="F5039" t="s">
        <v>20</v>
      </c>
      <c r="G5039" t="s">
        <v>162</v>
      </c>
      <c r="H5039" t="s">
        <v>22</v>
      </c>
      <c r="I5039" t="s">
        <v>1137</v>
      </c>
      <c r="J5039" t="s">
        <v>49</v>
      </c>
      <c r="K5039" t="s">
        <v>25</v>
      </c>
      <c r="L5039" t="s">
        <v>3570</v>
      </c>
      <c r="M5039">
        <v>1.2</v>
      </c>
      <c r="N5039">
        <v>13.4</v>
      </c>
      <c r="O5039" t="s">
        <v>28</v>
      </c>
      <c r="P5039">
        <v>5</v>
      </c>
      <c r="Q5039" t="s">
        <v>27</v>
      </c>
      <c r="R5039" t="s">
        <v>28</v>
      </c>
      <c r="S5039">
        <v>622.16999999999996</v>
      </c>
      <c r="T5039" t="str" cm="1">
        <f t="array" ref="T5039">_xlfn.IFS(Raw_Data[[#This Row],[Call Status]]="Resolved","5",Raw_Data[[#This Row],[Call Status]]="Escalated","2",Raw_Data[[#This Row],[Call Status]]="Pending","3",Raw_Data[[#This Row],[Call Status]]="Abandoned","0")</f>
        <v>5</v>
      </c>
      <c r="U5039" t="str">
        <f>TEXT(Raw_Data[[#This Row],[Call Date]],"mmmm")</f>
        <v>September</v>
      </c>
      <c r="V5039" t="str" cm="1">
        <f t="array" ref="V5039">_xlfn.IFS(Raw_Data[[#This Row],[Customer Satisfaction]]&lt;2,"Poor",Raw_Data[[#This Row],[Customer Satisfaction]]&lt;4,"Average",Raw_Data[[#This Row],[Customer Satisfaction]]&gt;=4,"Excellent")</f>
        <v>Excellent</v>
      </c>
    </row>
    <row r="5040" spans="2:22" x14ac:dyDescent="0.3">
      <c r="B5040" t="s">
        <v>9682</v>
      </c>
      <c r="C5040" s="2">
        <v>45880</v>
      </c>
      <c r="D5040" s="1">
        <v>0.60347222222222219</v>
      </c>
      <c r="E5040" t="s">
        <v>19</v>
      </c>
      <c r="F5040" t="s">
        <v>34</v>
      </c>
      <c r="G5040" t="s">
        <v>21</v>
      </c>
      <c r="H5040" t="s">
        <v>22</v>
      </c>
      <c r="I5040" t="s">
        <v>1128</v>
      </c>
      <c r="J5040" t="s">
        <v>55</v>
      </c>
      <c r="K5040" t="s">
        <v>8876</v>
      </c>
      <c r="L5040" t="s">
        <v>8877</v>
      </c>
      <c r="M5040">
        <v>0.8</v>
      </c>
      <c r="N5040">
        <v>3</v>
      </c>
      <c r="O5040" t="s">
        <v>28</v>
      </c>
      <c r="P5040">
        <v>1</v>
      </c>
      <c r="Q5040" t="s">
        <v>1014</v>
      </c>
      <c r="R5040" t="s">
        <v>28</v>
      </c>
      <c r="S5040">
        <v>80.03</v>
      </c>
      <c r="T5040" t="str" cm="1">
        <f t="array" ref="T5040">_xlfn.IFS(Raw_Data[[#This Row],[Call Status]]="Resolved","5",Raw_Data[[#This Row],[Call Status]]="Escalated","2",Raw_Data[[#This Row],[Call Status]]="Pending","3",Raw_Data[[#This Row],[Call Status]]="Abandoned","0")</f>
        <v>3</v>
      </c>
      <c r="U5040" t="str">
        <f>TEXT(Raw_Data[[#This Row],[Call Date]],"mmmm")</f>
        <v>August</v>
      </c>
      <c r="V5040" t="str" cm="1">
        <f t="array" ref="V5040">_xlfn.IFS(Raw_Data[[#This Row],[Customer Satisfaction]]&lt;2,"Poor",Raw_Data[[#This Row],[Customer Satisfaction]]&lt;4,"Average",Raw_Data[[#This Row],[Customer Satisfaction]]&gt;=4,"Excellent")</f>
        <v>Poor</v>
      </c>
    </row>
    <row r="5041" spans="2:22" x14ac:dyDescent="0.3">
      <c r="B5041" t="s">
        <v>4273</v>
      </c>
      <c r="C5041" s="2">
        <v>45970</v>
      </c>
      <c r="D5041" s="1">
        <v>0.82916666666666672</v>
      </c>
      <c r="E5041" t="s">
        <v>30</v>
      </c>
      <c r="F5041" t="s">
        <v>48</v>
      </c>
      <c r="G5041" t="s">
        <v>250</v>
      </c>
      <c r="H5041" t="s">
        <v>2613</v>
      </c>
      <c r="I5041" t="s">
        <v>1128</v>
      </c>
      <c r="J5041" t="s">
        <v>31</v>
      </c>
      <c r="K5041" t="s">
        <v>25</v>
      </c>
      <c r="L5041" t="s">
        <v>3564</v>
      </c>
      <c r="M5041">
        <v>4.2</v>
      </c>
      <c r="N5041">
        <v>9.4</v>
      </c>
      <c r="O5041" t="s">
        <v>28</v>
      </c>
      <c r="P5041">
        <v>5</v>
      </c>
      <c r="Q5041" t="s">
        <v>27</v>
      </c>
      <c r="R5041" t="s">
        <v>28</v>
      </c>
      <c r="S5041">
        <v>44.35</v>
      </c>
      <c r="T5041" t="str" cm="1">
        <f t="array" ref="T5041">_xlfn.IFS(Raw_Data[[#This Row],[Call Status]]="Resolved","5",Raw_Data[[#This Row],[Call Status]]="Escalated","2",Raw_Data[[#This Row],[Call Status]]="Pending","3",Raw_Data[[#This Row],[Call Status]]="Abandoned","0")</f>
        <v>5</v>
      </c>
      <c r="U5041" t="str">
        <f>TEXT(Raw_Data[[#This Row],[Call Date]],"mmmm")</f>
        <v>November</v>
      </c>
      <c r="V5041" t="str" cm="1">
        <f t="array" ref="V5041">_xlfn.IFS(Raw_Data[[#This Row],[Customer Satisfaction]]&lt;2,"Poor",Raw_Data[[#This Row],[Customer Satisfaction]]&lt;4,"Average",Raw_Data[[#This Row],[Customer Satisfaction]]&gt;=4,"Excellent")</f>
        <v>Excellent</v>
      </c>
    </row>
    <row r="5042" spans="2:22" x14ac:dyDescent="0.3">
      <c r="B5042" t="s">
        <v>1846</v>
      </c>
      <c r="C5042" s="2">
        <v>45763</v>
      </c>
      <c r="D5042" s="1">
        <v>0.45277777777777778</v>
      </c>
      <c r="E5042" t="s">
        <v>108</v>
      </c>
      <c r="F5042" t="s">
        <v>38</v>
      </c>
      <c r="G5042" t="s">
        <v>327</v>
      </c>
      <c r="H5042" t="s">
        <v>22</v>
      </c>
      <c r="I5042" t="s">
        <v>1137</v>
      </c>
      <c r="J5042" t="s">
        <v>42</v>
      </c>
      <c r="K5042" t="s">
        <v>25</v>
      </c>
      <c r="L5042" t="s">
        <v>25</v>
      </c>
      <c r="M5042">
        <v>1.5</v>
      </c>
      <c r="N5042">
        <v>11.6</v>
      </c>
      <c r="O5042" t="s">
        <v>26</v>
      </c>
      <c r="P5042">
        <v>5</v>
      </c>
      <c r="Q5042" t="s">
        <v>27</v>
      </c>
      <c r="R5042" t="s">
        <v>28</v>
      </c>
      <c r="S5042">
        <v>770.06</v>
      </c>
      <c r="T5042" t="str" cm="1">
        <f t="array" ref="T5042">_xlfn.IFS(Raw_Data[[#This Row],[Call Status]]="Resolved","5",Raw_Data[[#This Row],[Call Status]]="Escalated","2",Raw_Data[[#This Row],[Call Status]]="Pending","3",Raw_Data[[#This Row],[Call Status]]="Abandoned","0")</f>
        <v>5</v>
      </c>
      <c r="U5042" t="str">
        <f>TEXT(Raw_Data[[#This Row],[Call Date]],"mmmm")</f>
        <v>April</v>
      </c>
      <c r="V5042" t="str" cm="1">
        <f t="array" ref="V5042">_xlfn.IFS(Raw_Data[[#This Row],[Customer Satisfaction]]&lt;2,"Poor",Raw_Data[[#This Row],[Customer Satisfaction]]&lt;4,"Average",Raw_Data[[#This Row],[Customer Satisfaction]]&gt;=4,"Excellent")</f>
        <v>Excellent</v>
      </c>
    </row>
    <row r="5043" spans="2:22" x14ac:dyDescent="0.3">
      <c r="B5043" t="s">
        <v>5669</v>
      </c>
      <c r="C5043" s="2">
        <v>45838</v>
      </c>
      <c r="D5043" s="1">
        <v>0.61527777777777781</v>
      </c>
      <c r="E5043" t="s">
        <v>53</v>
      </c>
      <c r="F5043" t="s">
        <v>48</v>
      </c>
      <c r="G5043" t="s">
        <v>162</v>
      </c>
      <c r="H5043" t="s">
        <v>2026</v>
      </c>
      <c r="I5043" t="s">
        <v>23</v>
      </c>
      <c r="J5043" t="s">
        <v>45</v>
      </c>
      <c r="K5043" t="s">
        <v>25</v>
      </c>
      <c r="L5043" t="s">
        <v>3559</v>
      </c>
      <c r="M5043">
        <v>1.9</v>
      </c>
      <c r="N5043">
        <v>7.1</v>
      </c>
      <c r="O5043" t="s">
        <v>26</v>
      </c>
      <c r="P5043">
        <v>0</v>
      </c>
      <c r="Q5043" t="s">
        <v>615</v>
      </c>
      <c r="R5043" t="s">
        <v>28</v>
      </c>
      <c r="S5043">
        <v>20.92</v>
      </c>
      <c r="T5043" t="str" cm="1">
        <f t="array" ref="T5043">_xlfn.IFS(Raw_Data[[#This Row],[Call Status]]="Resolved","5",Raw_Data[[#This Row],[Call Status]]="Escalated","2",Raw_Data[[#This Row],[Call Status]]="Pending","3",Raw_Data[[#This Row],[Call Status]]="Abandoned","0")</f>
        <v>5</v>
      </c>
      <c r="U5043" t="str">
        <f>TEXT(Raw_Data[[#This Row],[Call Date]],"mmmm")</f>
        <v>June</v>
      </c>
      <c r="V5043" t="str" cm="1">
        <f t="array" ref="V5043">_xlfn.IFS(Raw_Data[[#This Row],[Customer Satisfaction]]&lt;2,"Poor",Raw_Data[[#This Row],[Customer Satisfaction]]&lt;4,"Average",Raw_Data[[#This Row],[Customer Satisfaction]]&gt;=4,"Excellent")</f>
        <v>Poor</v>
      </c>
    </row>
    <row r="5044" spans="2:22" x14ac:dyDescent="0.3">
      <c r="B5044" t="s">
        <v>6149</v>
      </c>
      <c r="C5044" s="2">
        <v>45841</v>
      </c>
      <c r="D5044" s="1">
        <v>0.8256944444444444</v>
      </c>
      <c r="E5044" t="s">
        <v>72</v>
      </c>
      <c r="F5044" t="s">
        <v>38</v>
      </c>
      <c r="G5044" t="s">
        <v>162</v>
      </c>
      <c r="H5044" t="s">
        <v>22</v>
      </c>
      <c r="I5044" t="s">
        <v>23</v>
      </c>
      <c r="J5044" t="s">
        <v>45</v>
      </c>
      <c r="K5044" t="s">
        <v>25</v>
      </c>
      <c r="L5044" t="s">
        <v>3559</v>
      </c>
      <c r="M5044">
        <v>3.6</v>
      </c>
      <c r="N5044">
        <v>3.8</v>
      </c>
      <c r="O5044" t="s">
        <v>26</v>
      </c>
      <c r="P5044">
        <v>2</v>
      </c>
      <c r="Q5044" t="s">
        <v>615</v>
      </c>
      <c r="R5044" t="s">
        <v>28</v>
      </c>
      <c r="S5044">
        <v>272.44</v>
      </c>
      <c r="T5044" t="str" cm="1">
        <f t="array" ref="T5044">_xlfn.IFS(Raw_Data[[#This Row],[Call Status]]="Resolved","5",Raw_Data[[#This Row],[Call Status]]="Escalated","2",Raw_Data[[#This Row],[Call Status]]="Pending","3",Raw_Data[[#This Row],[Call Status]]="Abandoned","0")</f>
        <v>5</v>
      </c>
      <c r="U5044" t="str">
        <f>TEXT(Raw_Data[[#This Row],[Call Date]],"mmmm")</f>
        <v>July</v>
      </c>
      <c r="V5044" t="str" cm="1">
        <f t="array" ref="V5044">_xlfn.IFS(Raw_Data[[#This Row],[Customer Satisfaction]]&lt;2,"Poor",Raw_Data[[#This Row],[Customer Satisfaction]]&lt;4,"Average",Raw_Data[[#This Row],[Customer Satisfaction]]&gt;=4,"Excellent")</f>
        <v>Average</v>
      </c>
    </row>
    <row r="5045" spans="2:22" x14ac:dyDescent="0.3">
      <c r="B5045" t="s">
        <v>6956</v>
      </c>
      <c r="C5045" s="2">
        <v>45883</v>
      </c>
      <c r="D5045" s="1">
        <v>0.75972222222222219</v>
      </c>
      <c r="E5045" t="s">
        <v>44</v>
      </c>
      <c r="F5045" t="s">
        <v>34</v>
      </c>
      <c r="G5045" t="s">
        <v>162</v>
      </c>
      <c r="H5045" t="s">
        <v>22</v>
      </c>
      <c r="I5045" t="s">
        <v>23</v>
      </c>
      <c r="J5045" t="s">
        <v>39</v>
      </c>
      <c r="K5045" t="s">
        <v>25</v>
      </c>
      <c r="L5045" t="s">
        <v>3564</v>
      </c>
      <c r="M5045">
        <v>1.6</v>
      </c>
      <c r="N5045">
        <v>14.5</v>
      </c>
      <c r="O5045" t="s">
        <v>26</v>
      </c>
      <c r="P5045">
        <v>4</v>
      </c>
      <c r="Q5045" t="s">
        <v>615</v>
      </c>
      <c r="R5045" t="s">
        <v>28</v>
      </c>
      <c r="S5045">
        <v>135.12</v>
      </c>
      <c r="T5045" t="str" cm="1">
        <f t="array" ref="T5045">_xlfn.IFS(Raw_Data[[#This Row],[Call Status]]="Resolved","5",Raw_Data[[#This Row],[Call Status]]="Escalated","2",Raw_Data[[#This Row],[Call Status]]="Pending","3",Raw_Data[[#This Row],[Call Status]]="Abandoned","0")</f>
        <v>5</v>
      </c>
      <c r="U5045" t="str">
        <f>TEXT(Raw_Data[[#This Row],[Call Date]],"mmmm")</f>
        <v>August</v>
      </c>
      <c r="V5045" t="str" cm="1">
        <f t="array" ref="V5045">_xlfn.IFS(Raw_Data[[#This Row],[Customer Satisfaction]]&lt;2,"Poor",Raw_Data[[#This Row],[Customer Satisfaction]]&lt;4,"Average",Raw_Data[[#This Row],[Customer Satisfaction]]&gt;=4,"Excellent")</f>
        <v>Excellent</v>
      </c>
    </row>
    <row r="5046" spans="2:22" x14ac:dyDescent="0.3">
      <c r="B5046" t="s">
        <v>9664</v>
      </c>
      <c r="C5046" s="2">
        <v>45922</v>
      </c>
      <c r="D5046" s="1">
        <v>0.53819444444444442</v>
      </c>
      <c r="E5046" t="s">
        <v>30</v>
      </c>
      <c r="F5046" t="s">
        <v>38</v>
      </c>
      <c r="G5046" t="s">
        <v>250</v>
      </c>
      <c r="H5046" t="s">
        <v>22</v>
      </c>
      <c r="I5046" t="s">
        <v>1137</v>
      </c>
      <c r="J5046" t="s">
        <v>76</v>
      </c>
      <c r="K5046" t="s">
        <v>8876</v>
      </c>
      <c r="L5046" t="s">
        <v>8877</v>
      </c>
      <c r="M5046">
        <v>2.6</v>
      </c>
      <c r="N5046">
        <v>14.9</v>
      </c>
      <c r="O5046" t="s">
        <v>28</v>
      </c>
      <c r="P5046">
        <v>1</v>
      </c>
      <c r="Q5046" t="s">
        <v>1014</v>
      </c>
      <c r="R5046" t="s">
        <v>28</v>
      </c>
      <c r="S5046">
        <v>149.72</v>
      </c>
      <c r="T5046" t="str" cm="1">
        <f t="array" ref="T5046">_xlfn.IFS(Raw_Data[[#This Row],[Call Status]]="Resolved","5",Raw_Data[[#This Row],[Call Status]]="Escalated","2",Raw_Data[[#This Row],[Call Status]]="Pending","3",Raw_Data[[#This Row],[Call Status]]="Abandoned","0")</f>
        <v>3</v>
      </c>
      <c r="U5046" t="str">
        <f>TEXT(Raw_Data[[#This Row],[Call Date]],"mmmm")</f>
        <v>September</v>
      </c>
      <c r="V5046" t="str" cm="1">
        <f t="array" ref="V5046">_xlfn.IFS(Raw_Data[[#This Row],[Customer Satisfaction]]&lt;2,"Poor",Raw_Data[[#This Row],[Customer Satisfaction]]&lt;4,"Average",Raw_Data[[#This Row],[Customer Satisfaction]]&gt;=4,"Excellent")</f>
        <v>Poor</v>
      </c>
    </row>
    <row r="5047" spans="2:22" x14ac:dyDescent="0.3">
      <c r="B5047" t="s">
        <v>3276</v>
      </c>
      <c r="C5047" s="2">
        <v>45935</v>
      </c>
      <c r="D5047" s="1">
        <v>0.75972222222222219</v>
      </c>
      <c r="E5047" t="s">
        <v>63</v>
      </c>
      <c r="F5047" t="s">
        <v>48</v>
      </c>
      <c r="G5047" t="s">
        <v>21</v>
      </c>
      <c r="H5047" t="s">
        <v>2026</v>
      </c>
      <c r="I5047" t="s">
        <v>23</v>
      </c>
      <c r="J5047" t="s">
        <v>55</v>
      </c>
      <c r="K5047" t="s">
        <v>25</v>
      </c>
      <c r="L5047" t="s">
        <v>25</v>
      </c>
      <c r="M5047">
        <v>0.5</v>
      </c>
      <c r="N5047">
        <v>11.5</v>
      </c>
      <c r="O5047" t="s">
        <v>26</v>
      </c>
      <c r="P5047">
        <v>3</v>
      </c>
      <c r="Q5047" t="s">
        <v>615</v>
      </c>
      <c r="R5047" t="s">
        <v>28</v>
      </c>
      <c r="S5047">
        <v>283.55</v>
      </c>
      <c r="T5047" t="str" cm="1">
        <f t="array" ref="T5047">_xlfn.IFS(Raw_Data[[#This Row],[Call Status]]="Resolved","5",Raw_Data[[#This Row],[Call Status]]="Escalated","2",Raw_Data[[#This Row],[Call Status]]="Pending","3",Raw_Data[[#This Row],[Call Status]]="Abandoned","0")</f>
        <v>5</v>
      </c>
      <c r="U5047" t="str">
        <f>TEXT(Raw_Data[[#This Row],[Call Date]],"mmmm")</f>
        <v>October</v>
      </c>
      <c r="V5047" t="str" cm="1">
        <f t="array" ref="V5047">_xlfn.IFS(Raw_Data[[#This Row],[Customer Satisfaction]]&lt;2,"Poor",Raw_Data[[#This Row],[Customer Satisfaction]]&lt;4,"Average",Raw_Data[[#This Row],[Customer Satisfaction]]&gt;=4,"Excellent")</f>
        <v>Average</v>
      </c>
    </row>
    <row r="5048" spans="2:22" x14ac:dyDescent="0.3">
      <c r="B5048" t="s">
        <v>2537</v>
      </c>
      <c r="C5048" s="2">
        <v>45746</v>
      </c>
      <c r="D5048" s="1">
        <v>0.44305555555555554</v>
      </c>
      <c r="E5048" t="s">
        <v>33</v>
      </c>
      <c r="F5048" t="s">
        <v>20</v>
      </c>
      <c r="G5048" t="s">
        <v>250</v>
      </c>
      <c r="H5048" t="s">
        <v>2392</v>
      </c>
      <c r="I5048" t="s">
        <v>1137</v>
      </c>
      <c r="J5048" t="s">
        <v>64</v>
      </c>
      <c r="K5048" t="s">
        <v>25</v>
      </c>
      <c r="L5048" t="s">
        <v>25</v>
      </c>
      <c r="M5048">
        <v>1.2</v>
      </c>
      <c r="N5048">
        <v>8.5</v>
      </c>
      <c r="O5048" t="s">
        <v>28</v>
      </c>
      <c r="P5048">
        <v>5</v>
      </c>
      <c r="Q5048" t="s">
        <v>27</v>
      </c>
      <c r="R5048" t="s">
        <v>28</v>
      </c>
      <c r="S5048">
        <v>48.82</v>
      </c>
      <c r="T5048" t="str" cm="1">
        <f t="array" ref="T5048">_xlfn.IFS(Raw_Data[[#This Row],[Call Status]]="Resolved","5",Raw_Data[[#This Row],[Call Status]]="Escalated","2",Raw_Data[[#This Row],[Call Status]]="Pending","3",Raw_Data[[#This Row],[Call Status]]="Abandoned","0")</f>
        <v>5</v>
      </c>
      <c r="U5048" t="str">
        <f>TEXT(Raw_Data[[#This Row],[Call Date]],"mmmm")</f>
        <v>March</v>
      </c>
      <c r="V5048" t="str" cm="1">
        <f t="array" ref="V5048">_xlfn.IFS(Raw_Data[[#This Row],[Customer Satisfaction]]&lt;2,"Poor",Raw_Data[[#This Row],[Customer Satisfaction]]&lt;4,"Average",Raw_Data[[#This Row],[Customer Satisfaction]]&gt;=4,"Excellent")</f>
        <v>Excellent</v>
      </c>
    </row>
    <row r="5049" spans="2:22" x14ac:dyDescent="0.3">
      <c r="B5049" t="s">
        <v>5979</v>
      </c>
      <c r="C5049" s="2">
        <v>45833</v>
      </c>
      <c r="D5049" s="1">
        <v>0.82430555555555551</v>
      </c>
      <c r="E5049" t="s">
        <v>91</v>
      </c>
      <c r="F5049" t="s">
        <v>48</v>
      </c>
      <c r="G5049" t="s">
        <v>162</v>
      </c>
      <c r="H5049" t="s">
        <v>2392</v>
      </c>
      <c r="I5049" t="s">
        <v>23</v>
      </c>
      <c r="J5049" t="s">
        <v>31</v>
      </c>
      <c r="K5049" t="s">
        <v>25</v>
      </c>
      <c r="L5049" t="s">
        <v>3559</v>
      </c>
      <c r="M5049">
        <v>0.5</v>
      </c>
      <c r="N5049">
        <v>8.9</v>
      </c>
      <c r="O5049" t="s">
        <v>28</v>
      </c>
      <c r="P5049">
        <v>5</v>
      </c>
      <c r="Q5049" t="s">
        <v>27</v>
      </c>
      <c r="R5049" t="s">
        <v>28</v>
      </c>
      <c r="S5049">
        <v>156.97999999999999</v>
      </c>
      <c r="T5049" t="str" cm="1">
        <f t="array" ref="T5049">_xlfn.IFS(Raw_Data[[#This Row],[Call Status]]="Resolved","5",Raw_Data[[#This Row],[Call Status]]="Escalated","2",Raw_Data[[#This Row],[Call Status]]="Pending","3",Raw_Data[[#This Row],[Call Status]]="Abandoned","0")</f>
        <v>5</v>
      </c>
      <c r="U5049" t="str">
        <f>TEXT(Raw_Data[[#This Row],[Call Date]],"mmmm")</f>
        <v>June</v>
      </c>
      <c r="V5049" t="str" cm="1">
        <f t="array" ref="V5049">_xlfn.IFS(Raw_Data[[#This Row],[Customer Satisfaction]]&lt;2,"Poor",Raw_Data[[#This Row],[Customer Satisfaction]]&lt;4,"Average",Raw_Data[[#This Row],[Customer Satisfaction]]&gt;=4,"Excellent")</f>
        <v>Excellent</v>
      </c>
    </row>
    <row r="5050" spans="2:22" x14ac:dyDescent="0.3">
      <c r="B5050" t="s">
        <v>8810</v>
      </c>
      <c r="C5050" s="2">
        <v>45675</v>
      </c>
      <c r="D5050" s="1">
        <v>0.50624999999999998</v>
      </c>
      <c r="E5050" t="s">
        <v>91</v>
      </c>
      <c r="F5050" t="s">
        <v>34</v>
      </c>
      <c r="G5050" t="s">
        <v>162</v>
      </c>
      <c r="H5050" t="s">
        <v>22</v>
      </c>
      <c r="I5050" t="s">
        <v>23</v>
      </c>
      <c r="J5050" t="s">
        <v>24</v>
      </c>
      <c r="K5050" t="s">
        <v>16</v>
      </c>
      <c r="L5050" t="s">
        <v>16</v>
      </c>
      <c r="M5050">
        <v>3.1</v>
      </c>
      <c r="N5050">
        <v>7.5</v>
      </c>
      <c r="O5050" t="s">
        <v>28</v>
      </c>
      <c r="P5050">
        <v>1</v>
      </c>
      <c r="Q5050" t="s">
        <v>1014</v>
      </c>
      <c r="R5050" t="s">
        <v>26</v>
      </c>
      <c r="S5050">
        <v>190.19</v>
      </c>
      <c r="T5050" t="str" cm="1">
        <f t="array" ref="T5050">_xlfn.IFS(Raw_Data[[#This Row],[Call Status]]="Resolved","5",Raw_Data[[#This Row],[Call Status]]="Escalated","2",Raw_Data[[#This Row],[Call Status]]="Pending","3",Raw_Data[[#This Row],[Call Status]]="Abandoned","0")</f>
        <v>2</v>
      </c>
      <c r="U5050" t="str">
        <f>TEXT(Raw_Data[[#This Row],[Call Date]],"mmmm")</f>
        <v>January</v>
      </c>
      <c r="V5050" t="str" cm="1">
        <f t="array" ref="V5050">_xlfn.IFS(Raw_Data[[#This Row],[Customer Satisfaction]]&lt;2,"Poor",Raw_Data[[#This Row],[Customer Satisfaction]]&lt;4,"Average",Raw_Data[[#This Row],[Customer Satisfaction]]&gt;=4,"Excellent")</f>
        <v>Poor</v>
      </c>
    </row>
    <row r="5051" spans="2:22" x14ac:dyDescent="0.3">
      <c r="B5051" t="s">
        <v>9934</v>
      </c>
      <c r="C5051" s="2">
        <v>45763</v>
      </c>
      <c r="D5051" s="1">
        <v>0.5229166666666667</v>
      </c>
      <c r="E5051" t="s">
        <v>59</v>
      </c>
      <c r="F5051" t="s">
        <v>34</v>
      </c>
      <c r="G5051" t="s">
        <v>250</v>
      </c>
      <c r="H5051" t="s">
        <v>22</v>
      </c>
      <c r="I5051" t="s">
        <v>23</v>
      </c>
      <c r="J5051" t="s">
        <v>42</v>
      </c>
      <c r="K5051" t="s">
        <v>8876</v>
      </c>
      <c r="L5051" t="s">
        <v>8877</v>
      </c>
      <c r="M5051">
        <v>3.7</v>
      </c>
      <c r="N5051">
        <v>11</v>
      </c>
      <c r="O5051" t="s">
        <v>28</v>
      </c>
      <c r="P5051">
        <v>4</v>
      </c>
      <c r="Q5051" t="s">
        <v>615</v>
      </c>
      <c r="R5051" t="s">
        <v>28</v>
      </c>
      <c r="S5051">
        <v>77.89</v>
      </c>
      <c r="T5051" t="str" cm="1">
        <f t="array" ref="T5051">_xlfn.IFS(Raw_Data[[#This Row],[Call Status]]="Resolved","5",Raw_Data[[#This Row],[Call Status]]="Escalated","2",Raw_Data[[#This Row],[Call Status]]="Pending","3",Raw_Data[[#This Row],[Call Status]]="Abandoned","0")</f>
        <v>3</v>
      </c>
      <c r="U5051" t="str">
        <f>TEXT(Raw_Data[[#This Row],[Call Date]],"mmmm")</f>
        <v>April</v>
      </c>
      <c r="V5051" t="str" cm="1">
        <f t="array" ref="V5051">_xlfn.IFS(Raw_Data[[#This Row],[Customer Satisfaction]]&lt;2,"Poor",Raw_Data[[#This Row],[Customer Satisfaction]]&lt;4,"Average",Raw_Data[[#This Row],[Customer Satisfaction]]&gt;=4,"Excellent")</f>
        <v>Excellent</v>
      </c>
    </row>
    <row r="5052" spans="2:22" x14ac:dyDescent="0.3">
      <c r="B5052" t="s">
        <v>8096</v>
      </c>
      <c r="C5052" s="2">
        <v>45928</v>
      </c>
      <c r="D5052" s="1">
        <v>0.55833333333333335</v>
      </c>
      <c r="E5052" t="s">
        <v>72</v>
      </c>
      <c r="F5052" t="s">
        <v>34</v>
      </c>
      <c r="G5052" t="s">
        <v>162</v>
      </c>
      <c r="H5052" t="s">
        <v>22</v>
      </c>
      <c r="I5052" t="s">
        <v>23</v>
      </c>
      <c r="J5052" t="s">
        <v>45</v>
      </c>
      <c r="K5052" t="s">
        <v>16</v>
      </c>
      <c r="L5052" t="s">
        <v>16</v>
      </c>
      <c r="M5052">
        <v>6.5</v>
      </c>
      <c r="N5052">
        <v>12.7</v>
      </c>
      <c r="O5052" t="s">
        <v>28</v>
      </c>
      <c r="P5052">
        <v>0</v>
      </c>
      <c r="Q5052" t="s">
        <v>615</v>
      </c>
      <c r="R5052" t="s">
        <v>26</v>
      </c>
      <c r="S5052">
        <v>97.76</v>
      </c>
      <c r="T5052" t="str" cm="1">
        <f t="array" ref="T5052">_xlfn.IFS(Raw_Data[[#This Row],[Call Status]]="Resolved","5",Raw_Data[[#This Row],[Call Status]]="Escalated","2",Raw_Data[[#This Row],[Call Status]]="Pending","3",Raw_Data[[#This Row],[Call Status]]="Abandoned","0")</f>
        <v>2</v>
      </c>
      <c r="U5052" t="str">
        <f>TEXT(Raw_Data[[#This Row],[Call Date]],"mmmm")</f>
        <v>September</v>
      </c>
      <c r="V5052" t="str" cm="1">
        <f t="array" ref="V5052">_xlfn.IFS(Raw_Data[[#This Row],[Customer Satisfaction]]&lt;2,"Poor",Raw_Data[[#This Row],[Customer Satisfaction]]&lt;4,"Average",Raw_Data[[#This Row],[Customer Satisfaction]]&gt;=4,"Excellent")</f>
        <v>Poor</v>
      </c>
    </row>
    <row r="5053" spans="2:22" x14ac:dyDescent="0.3">
      <c r="B5053" t="s">
        <v>6918</v>
      </c>
      <c r="C5053" s="2">
        <v>45976</v>
      </c>
      <c r="D5053" s="1">
        <v>0.44097222222222221</v>
      </c>
      <c r="E5053" t="s">
        <v>30</v>
      </c>
      <c r="F5053" t="s">
        <v>20</v>
      </c>
      <c r="G5053" t="s">
        <v>21</v>
      </c>
      <c r="H5053" t="s">
        <v>22</v>
      </c>
      <c r="I5053" t="s">
        <v>23</v>
      </c>
      <c r="J5053" t="s">
        <v>42</v>
      </c>
      <c r="K5053" t="s">
        <v>25</v>
      </c>
      <c r="L5053" t="s">
        <v>3564</v>
      </c>
      <c r="M5053">
        <v>1.3</v>
      </c>
      <c r="N5053">
        <v>10.5</v>
      </c>
      <c r="O5053" t="s">
        <v>28</v>
      </c>
      <c r="P5053">
        <v>4</v>
      </c>
      <c r="Q5053" t="s">
        <v>27</v>
      </c>
      <c r="R5053" t="s">
        <v>28</v>
      </c>
      <c r="S5053">
        <v>112.36</v>
      </c>
      <c r="T5053" t="str" cm="1">
        <f t="array" ref="T5053">_xlfn.IFS(Raw_Data[[#This Row],[Call Status]]="Resolved","5",Raw_Data[[#This Row],[Call Status]]="Escalated","2",Raw_Data[[#This Row],[Call Status]]="Pending","3",Raw_Data[[#This Row],[Call Status]]="Abandoned","0")</f>
        <v>5</v>
      </c>
      <c r="U5053" t="str">
        <f>TEXT(Raw_Data[[#This Row],[Call Date]],"mmmm")</f>
        <v>November</v>
      </c>
      <c r="V5053" t="str" cm="1">
        <f t="array" ref="V5053">_xlfn.IFS(Raw_Data[[#This Row],[Customer Satisfaction]]&lt;2,"Poor",Raw_Data[[#This Row],[Customer Satisfaction]]&lt;4,"Average",Raw_Data[[#This Row],[Customer Satisfaction]]&gt;=4,"Excellent")</f>
        <v>Excellent</v>
      </c>
    </row>
    <row r="5054" spans="2:22" x14ac:dyDescent="0.3">
      <c r="B5054" t="s">
        <v>9109</v>
      </c>
      <c r="C5054" s="2">
        <v>45824</v>
      </c>
      <c r="D5054" s="1">
        <v>0.46041666666666664</v>
      </c>
      <c r="E5054" t="s">
        <v>66</v>
      </c>
      <c r="F5054" t="s">
        <v>34</v>
      </c>
      <c r="G5054" t="s">
        <v>250</v>
      </c>
      <c r="H5054" t="s">
        <v>2392</v>
      </c>
      <c r="I5054" t="s">
        <v>23</v>
      </c>
      <c r="J5054" t="s">
        <v>55</v>
      </c>
      <c r="K5054" t="s">
        <v>8876</v>
      </c>
      <c r="L5054" t="s">
        <v>8877</v>
      </c>
      <c r="M5054">
        <v>2.2999999999999998</v>
      </c>
      <c r="N5054">
        <v>8.4</v>
      </c>
      <c r="O5054" t="s">
        <v>28</v>
      </c>
      <c r="P5054">
        <v>3</v>
      </c>
      <c r="Q5054" t="s">
        <v>615</v>
      </c>
      <c r="R5054" t="s">
        <v>28</v>
      </c>
      <c r="S5054">
        <v>171.73</v>
      </c>
      <c r="T5054" t="str" cm="1">
        <f t="array" ref="T5054">_xlfn.IFS(Raw_Data[[#This Row],[Call Status]]="Resolved","5",Raw_Data[[#This Row],[Call Status]]="Escalated","2",Raw_Data[[#This Row],[Call Status]]="Pending","3",Raw_Data[[#This Row],[Call Status]]="Abandoned","0")</f>
        <v>3</v>
      </c>
      <c r="U5054" t="str">
        <f>TEXT(Raw_Data[[#This Row],[Call Date]],"mmmm")</f>
        <v>June</v>
      </c>
      <c r="V5054" t="str" cm="1">
        <f t="array" ref="V5054">_xlfn.IFS(Raw_Data[[#This Row],[Customer Satisfaction]]&lt;2,"Poor",Raw_Data[[#This Row],[Customer Satisfaction]]&lt;4,"Average",Raw_Data[[#This Row],[Customer Satisfaction]]&gt;=4,"Excellent")</f>
        <v>Average</v>
      </c>
    </row>
    <row r="5055" spans="2:22" x14ac:dyDescent="0.3">
      <c r="B5055" t="s">
        <v>8141</v>
      </c>
      <c r="C5055" s="2">
        <v>45670</v>
      </c>
      <c r="D5055" s="1">
        <v>0.91527777777777775</v>
      </c>
      <c r="E5055" t="s">
        <v>53</v>
      </c>
      <c r="F5055" t="s">
        <v>20</v>
      </c>
      <c r="G5055" t="s">
        <v>162</v>
      </c>
      <c r="H5055" t="s">
        <v>2392</v>
      </c>
      <c r="I5055" t="s">
        <v>1130</v>
      </c>
      <c r="J5055" t="s">
        <v>35</v>
      </c>
      <c r="K5055" t="s">
        <v>16</v>
      </c>
      <c r="L5055" t="s">
        <v>16</v>
      </c>
      <c r="M5055">
        <v>2.2999999999999998</v>
      </c>
      <c r="N5055">
        <v>13.2</v>
      </c>
      <c r="O5055" t="s">
        <v>28</v>
      </c>
      <c r="P5055">
        <v>2</v>
      </c>
      <c r="Q5055" t="s">
        <v>615</v>
      </c>
      <c r="R5055" t="s">
        <v>26</v>
      </c>
      <c r="S5055">
        <v>587.59</v>
      </c>
      <c r="T5055" t="str" cm="1">
        <f t="array" ref="T5055">_xlfn.IFS(Raw_Data[[#This Row],[Call Status]]="Resolved","5",Raw_Data[[#This Row],[Call Status]]="Escalated","2",Raw_Data[[#This Row],[Call Status]]="Pending","3",Raw_Data[[#This Row],[Call Status]]="Abandoned","0")</f>
        <v>2</v>
      </c>
      <c r="U5055" t="str">
        <f>TEXT(Raw_Data[[#This Row],[Call Date]],"mmmm")</f>
        <v>January</v>
      </c>
      <c r="V5055" t="str" cm="1">
        <f t="array" ref="V5055">_xlfn.IFS(Raw_Data[[#This Row],[Customer Satisfaction]]&lt;2,"Poor",Raw_Data[[#This Row],[Customer Satisfaction]]&lt;4,"Average",Raw_Data[[#This Row],[Customer Satisfaction]]&gt;=4,"Excellent")</f>
        <v>Average</v>
      </c>
    </row>
    <row r="5056" spans="2:22" x14ac:dyDescent="0.3">
      <c r="B5056" t="s">
        <v>5916</v>
      </c>
      <c r="C5056" s="2">
        <v>45994</v>
      </c>
      <c r="D5056" s="1">
        <v>0.68194444444444446</v>
      </c>
      <c r="E5056" t="s">
        <v>47</v>
      </c>
      <c r="F5056" t="s">
        <v>20</v>
      </c>
      <c r="G5056" t="s">
        <v>162</v>
      </c>
      <c r="H5056" t="s">
        <v>2392</v>
      </c>
      <c r="I5056" t="s">
        <v>23</v>
      </c>
      <c r="J5056" t="s">
        <v>64</v>
      </c>
      <c r="K5056" t="s">
        <v>25</v>
      </c>
      <c r="L5056" t="s">
        <v>3561</v>
      </c>
      <c r="M5056">
        <v>2.7</v>
      </c>
      <c r="N5056">
        <v>8.8000000000000007</v>
      </c>
      <c r="O5056" t="s">
        <v>26</v>
      </c>
      <c r="P5056">
        <v>0</v>
      </c>
      <c r="Q5056" t="s">
        <v>27</v>
      </c>
      <c r="R5056" t="s">
        <v>28</v>
      </c>
      <c r="S5056">
        <v>42.99</v>
      </c>
      <c r="T5056" t="str" cm="1">
        <f t="array" ref="T5056">_xlfn.IFS(Raw_Data[[#This Row],[Call Status]]="Resolved","5",Raw_Data[[#This Row],[Call Status]]="Escalated","2",Raw_Data[[#This Row],[Call Status]]="Pending","3",Raw_Data[[#This Row],[Call Status]]="Abandoned","0")</f>
        <v>5</v>
      </c>
      <c r="U5056" t="str">
        <f>TEXT(Raw_Data[[#This Row],[Call Date]],"mmmm")</f>
        <v>December</v>
      </c>
      <c r="V5056" t="str" cm="1">
        <f t="array" ref="V5056">_xlfn.IFS(Raw_Data[[#This Row],[Customer Satisfaction]]&lt;2,"Poor",Raw_Data[[#This Row],[Customer Satisfaction]]&lt;4,"Average",Raw_Data[[#This Row],[Customer Satisfaction]]&gt;=4,"Excellent")</f>
        <v>Poor</v>
      </c>
    </row>
    <row r="5057" spans="2:22" x14ac:dyDescent="0.3">
      <c r="B5057" t="s">
        <v>7357</v>
      </c>
      <c r="C5057" s="2">
        <v>45689</v>
      </c>
      <c r="D5057" s="1">
        <v>0.46111111111111114</v>
      </c>
      <c r="E5057" t="s">
        <v>108</v>
      </c>
      <c r="F5057" t="s">
        <v>38</v>
      </c>
      <c r="G5057" t="s">
        <v>250</v>
      </c>
      <c r="H5057" t="s">
        <v>22</v>
      </c>
      <c r="I5057" t="s">
        <v>23</v>
      </c>
      <c r="J5057" t="s">
        <v>45</v>
      </c>
      <c r="K5057" t="s">
        <v>7253</v>
      </c>
      <c r="L5057" t="s">
        <v>7254</v>
      </c>
      <c r="M5057">
        <v>6.5</v>
      </c>
      <c r="N5057">
        <v>12.6</v>
      </c>
      <c r="O5057" t="s">
        <v>28</v>
      </c>
      <c r="P5057">
        <v>3</v>
      </c>
      <c r="Q5057" t="s">
        <v>615</v>
      </c>
      <c r="R5057" t="s">
        <v>28</v>
      </c>
      <c r="S5057">
        <v>123.77</v>
      </c>
      <c r="T5057" t="str" cm="1">
        <f t="array" ref="T5057">_xlfn.IFS(Raw_Data[[#This Row],[Call Status]]="Resolved","5",Raw_Data[[#This Row],[Call Status]]="Escalated","2",Raw_Data[[#This Row],[Call Status]]="Pending","3",Raw_Data[[#This Row],[Call Status]]="Abandoned","0")</f>
        <v>0</v>
      </c>
      <c r="U5057" t="str">
        <f>TEXT(Raw_Data[[#This Row],[Call Date]],"mmmm")</f>
        <v>February</v>
      </c>
      <c r="V5057" t="str" cm="1">
        <f t="array" ref="V5057">_xlfn.IFS(Raw_Data[[#This Row],[Customer Satisfaction]]&lt;2,"Poor",Raw_Data[[#This Row],[Customer Satisfaction]]&lt;4,"Average",Raw_Data[[#This Row],[Customer Satisfaction]]&gt;=4,"Excellent")</f>
        <v>Average</v>
      </c>
    </row>
    <row r="5058" spans="2:22" x14ac:dyDescent="0.3">
      <c r="B5058" t="s">
        <v>8530</v>
      </c>
      <c r="C5058" s="2">
        <v>45697</v>
      </c>
      <c r="D5058" s="1">
        <v>0.88680555555555551</v>
      </c>
      <c r="E5058" t="s">
        <v>44</v>
      </c>
      <c r="F5058" t="s">
        <v>34</v>
      </c>
      <c r="G5058" t="s">
        <v>327</v>
      </c>
      <c r="H5058" t="s">
        <v>22</v>
      </c>
      <c r="I5058" t="s">
        <v>23</v>
      </c>
      <c r="J5058" t="s">
        <v>35</v>
      </c>
      <c r="K5058" t="s">
        <v>16</v>
      </c>
      <c r="L5058" t="s">
        <v>16</v>
      </c>
      <c r="M5058">
        <v>2.2000000000000002</v>
      </c>
      <c r="N5058">
        <v>6.1</v>
      </c>
      <c r="O5058" t="s">
        <v>28</v>
      </c>
      <c r="P5058">
        <v>2</v>
      </c>
      <c r="Q5058" t="s">
        <v>1014</v>
      </c>
      <c r="R5058" t="s">
        <v>26</v>
      </c>
      <c r="S5058">
        <v>94.14</v>
      </c>
      <c r="T5058" t="str" cm="1">
        <f t="array" ref="T5058">_xlfn.IFS(Raw_Data[[#This Row],[Call Status]]="Resolved","5",Raw_Data[[#This Row],[Call Status]]="Escalated","2",Raw_Data[[#This Row],[Call Status]]="Pending","3",Raw_Data[[#This Row],[Call Status]]="Abandoned","0")</f>
        <v>2</v>
      </c>
      <c r="U5058" t="str">
        <f>TEXT(Raw_Data[[#This Row],[Call Date]],"mmmm")</f>
        <v>February</v>
      </c>
      <c r="V5058" t="str" cm="1">
        <f t="array" ref="V5058">_xlfn.IFS(Raw_Data[[#This Row],[Customer Satisfaction]]&lt;2,"Poor",Raw_Data[[#This Row],[Customer Satisfaction]]&lt;4,"Average",Raw_Data[[#This Row],[Customer Satisfaction]]&gt;=4,"Excellent")</f>
        <v>Average</v>
      </c>
    </row>
    <row r="5059" spans="2:22" x14ac:dyDescent="0.3">
      <c r="B5059" t="s">
        <v>7721</v>
      </c>
      <c r="C5059" s="2">
        <v>45805</v>
      </c>
      <c r="D5059" s="1">
        <v>0.8</v>
      </c>
      <c r="E5059" t="s">
        <v>59</v>
      </c>
      <c r="F5059" t="s">
        <v>20</v>
      </c>
      <c r="G5059" t="s">
        <v>327</v>
      </c>
      <c r="H5059" t="s">
        <v>22</v>
      </c>
      <c r="I5059" t="s">
        <v>1137</v>
      </c>
      <c r="J5059" t="s">
        <v>39</v>
      </c>
      <c r="K5059" t="s">
        <v>7253</v>
      </c>
      <c r="L5059" t="s">
        <v>7254</v>
      </c>
      <c r="M5059">
        <v>2.2000000000000002</v>
      </c>
      <c r="N5059">
        <v>14</v>
      </c>
      <c r="O5059" t="s">
        <v>28</v>
      </c>
      <c r="P5059">
        <v>1</v>
      </c>
      <c r="Q5059" t="s">
        <v>1014</v>
      </c>
      <c r="R5059" t="s">
        <v>28</v>
      </c>
      <c r="S5059">
        <v>805.31</v>
      </c>
      <c r="T5059" t="str" cm="1">
        <f t="array" ref="T5059">_xlfn.IFS(Raw_Data[[#This Row],[Call Status]]="Resolved","5",Raw_Data[[#This Row],[Call Status]]="Escalated","2",Raw_Data[[#This Row],[Call Status]]="Pending","3",Raw_Data[[#This Row],[Call Status]]="Abandoned","0")</f>
        <v>0</v>
      </c>
      <c r="U5059" t="str">
        <f>TEXT(Raw_Data[[#This Row],[Call Date]],"mmmm")</f>
        <v>May</v>
      </c>
      <c r="V5059" t="str" cm="1">
        <f t="array" ref="V5059">_xlfn.IFS(Raw_Data[[#This Row],[Customer Satisfaction]]&lt;2,"Poor",Raw_Data[[#This Row],[Customer Satisfaction]]&lt;4,"Average",Raw_Data[[#This Row],[Customer Satisfaction]]&gt;=4,"Excellent")</f>
        <v>Poor</v>
      </c>
    </row>
    <row r="5060" spans="2:22" x14ac:dyDescent="0.3">
      <c r="B5060" t="s">
        <v>8343</v>
      </c>
      <c r="C5060" s="2">
        <v>45875</v>
      </c>
      <c r="D5060" s="1">
        <v>0.8930555555555556</v>
      </c>
      <c r="E5060" t="s">
        <v>72</v>
      </c>
      <c r="F5060" t="s">
        <v>20</v>
      </c>
      <c r="G5060" t="s">
        <v>250</v>
      </c>
      <c r="H5060" t="s">
        <v>22</v>
      </c>
      <c r="I5060" t="s">
        <v>23</v>
      </c>
      <c r="J5060" t="s">
        <v>39</v>
      </c>
      <c r="K5060" t="s">
        <v>16</v>
      </c>
      <c r="L5060" t="s">
        <v>16</v>
      </c>
      <c r="M5060">
        <v>2.2000000000000002</v>
      </c>
      <c r="N5060">
        <v>9</v>
      </c>
      <c r="O5060" t="s">
        <v>28</v>
      </c>
      <c r="P5060">
        <v>3</v>
      </c>
      <c r="Q5060" t="s">
        <v>1014</v>
      </c>
      <c r="R5060" t="s">
        <v>26</v>
      </c>
      <c r="S5060">
        <v>245.16</v>
      </c>
      <c r="T5060" t="str" cm="1">
        <f t="array" ref="T5060">_xlfn.IFS(Raw_Data[[#This Row],[Call Status]]="Resolved","5",Raw_Data[[#This Row],[Call Status]]="Escalated","2",Raw_Data[[#This Row],[Call Status]]="Pending","3",Raw_Data[[#This Row],[Call Status]]="Abandoned","0")</f>
        <v>2</v>
      </c>
      <c r="U5060" t="str">
        <f>TEXT(Raw_Data[[#This Row],[Call Date]],"mmmm")</f>
        <v>August</v>
      </c>
      <c r="V5060" t="str" cm="1">
        <f t="array" ref="V5060">_xlfn.IFS(Raw_Data[[#This Row],[Customer Satisfaction]]&lt;2,"Poor",Raw_Data[[#This Row],[Customer Satisfaction]]&lt;4,"Average",Raw_Data[[#This Row],[Customer Satisfaction]]&gt;=4,"Excellent")</f>
        <v>Average</v>
      </c>
    </row>
    <row r="5061" spans="2:22" x14ac:dyDescent="0.3">
      <c r="B5061" t="s">
        <v>9298</v>
      </c>
      <c r="C5061" s="2">
        <v>45876</v>
      </c>
      <c r="D5061" s="1">
        <v>0.47083333333333333</v>
      </c>
      <c r="E5061" t="s">
        <v>66</v>
      </c>
      <c r="F5061" t="s">
        <v>48</v>
      </c>
      <c r="G5061" t="s">
        <v>21</v>
      </c>
      <c r="H5061" t="s">
        <v>2026</v>
      </c>
      <c r="I5061" t="s">
        <v>23</v>
      </c>
      <c r="J5061" t="s">
        <v>35</v>
      </c>
      <c r="K5061" t="s">
        <v>8876</v>
      </c>
      <c r="L5061" t="s">
        <v>8877</v>
      </c>
      <c r="M5061">
        <v>2.2999999999999998</v>
      </c>
      <c r="N5061">
        <v>13.6</v>
      </c>
      <c r="O5061" t="s">
        <v>28</v>
      </c>
      <c r="P5061">
        <v>2</v>
      </c>
      <c r="Q5061" t="s">
        <v>615</v>
      </c>
      <c r="R5061" t="s">
        <v>28</v>
      </c>
      <c r="S5061">
        <v>125.04</v>
      </c>
      <c r="T5061" t="str" cm="1">
        <f t="array" ref="T5061">_xlfn.IFS(Raw_Data[[#This Row],[Call Status]]="Resolved","5",Raw_Data[[#This Row],[Call Status]]="Escalated","2",Raw_Data[[#This Row],[Call Status]]="Pending","3",Raw_Data[[#This Row],[Call Status]]="Abandoned","0")</f>
        <v>3</v>
      </c>
      <c r="U5061" t="str">
        <f>TEXT(Raw_Data[[#This Row],[Call Date]],"mmmm")</f>
        <v>August</v>
      </c>
      <c r="V5061" t="str" cm="1">
        <f t="array" ref="V5061">_xlfn.IFS(Raw_Data[[#This Row],[Customer Satisfaction]]&lt;2,"Poor",Raw_Data[[#This Row],[Customer Satisfaction]]&lt;4,"Average",Raw_Data[[#This Row],[Customer Satisfaction]]&gt;=4,"Excellent")</f>
        <v>Average</v>
      </c>
    </row>
    <row r="5062" spans="2:22" x14ac:dyDescent="0.3">
      <c r="B5062" t="s">
        <v>7565</v>
      </c>
      <c r="C5062" s="2">
        <v>45739</v>
      </c>
      <c r="D5062" s="1">
        <v>0.72847222222222219</v>
      </c>
      <c r="E5062" t="s">
        <v>19</v>
      </c>
      <c r="F5062" t="s">
        <v>20</v>
      </c>
      <c r="G5062" t="s">
        <v>250</v>
      </c>
      <c r="H5062" t="s">
        <v>2392</v>
      </c>
      <c r="I5062" t="s">
        <v>1137</v>
      </c>
      <c r="J5062" t="s">
        <v>24</v>
      </c>
      <c r="K5062" t="s">
        <v>7253</v>
      </c>
      <c r="L5062" t="s">
        <v>7254</v>
      </c>
      <c r="M5062">
        <v>1.8</v>
      </c>
      <c r="N5062">
        <v>11.7</v>
      </c>
      <c r="O5062" t="s">
        <v>28</v>
      </c>
      <c r="P5062">
        <v>2</v>
      </c>
      <c r="Q5062" t="s">
        <v>1014</v>
      </c>
      <c r="R5062" t="s">
        <v>28</v>
      </c>
      <c r="S5062">
        <v>124.64</v>
      </c>
      <c r="T5062" t="str" cm="1">
        <f t="array" ref="T5062">_xlfn.IFS(Raw_Data[[#This Row],[Call Status]]="Resolved","5",Raw_Data[[#This Row],[Call Status]]="Escalated","2",Raw_Data[[#This Row],[Call Status]]="Pending","3",Raw_Data[[#This Row],[Call Status]]="Abandoned","0")</f>
        <v>0</v>
      </c>
      <c r="U5062" t="str">
        <f>TEXT(Raw_Data[[#This Row],[Call Date]],"mmmm")</f>
        <v>March</v>
      </c>
      <c r="V5062" t="str" cm="1">
        <f t="array" ref="V5062">_xlfn.IFS(Raw_Data[[#This Row],[Customer Satisfaction]]&lt;2,"Poor",Raw_Data[[#This Row],[Customer Satisfaction]]&lt;4,"Average",Raw_Data[[#This Row],[Customer Satisfaction]]&gt;=4,"Excellent")</f>
        <v>Average</v>
      </c>
    </row>
    <row r="5063" spans="2:22" x14ac:dyDescent="0.3">
      <c r="B5063" t="s">
        <v>116</v>
      </c>
      <c r="C5063" s="2">
        <v>45990</v>
      </c>
      <c r="D5063" s="1">
        <v>0.71388888888888891</v>
      </c>
      <c r="E5063" t="s">
        <v>72</v>
      </c>
      <c r="F5063" t="s">
        <v>48</v>
      </c>
      <c r="G5063" t="s">
        <v>21</v>
      </c>
      <c r="H5063" t="s">
        <v>22</v>
      </c>
      <c r="I5063" t="s">
        <v>23</v>
      </c>
      <c r="J5063" t="s">
        <v>55</v>
      </c>
      <c r="K5063" t="s">
        <v>25</v>
      </c>
      <c r="L5063" t="s">
        <v>25</v>
      </c>
      <c r="M5063">
        <v>2.7</v>
      </c>
      <c r="N5063">
        <v>10.9</v>
      </c>
      <c r="O5063" t="s">
        <v>26</v>
      </c>
      <c r="P5063">
        <v>5</v>
      </c>
      <c r="Q5063" t="s">
        <v>27</v>
      </c>
      <c r="R5063" t="s">
        <v>28</v>
      </c>
      <c r="S5063">
        <v>132.22</v>
      </c>
      <c r="T5063" t="str" cm="1">
        <f t="array" ref="T5063">_xlfn.IFS(Raw_Data[[#This Row],[Call Status]]="Resolved","5",Raw_Data[[#This Row],[Call Status]]="Escalated","2",Raw_Data[[#This Row],[Call Status]]="Pending","3",Raw_Data[[#This Row],[Call Status]]="Abandoned","0")</f>
        <v>5</v>
      </c>
      <c r="U5063" t="str">
        <f>TEXT(Raw_Data[[#This Row],[Call Date]],"mmmm")</f>
        <v>November</v>
      </c>
      <c r="V5063" t="str" cm="1">
        <f t="array" ref="V5063">_xlfn.IFS(Raw_Data[[#This Row],[Customer Satisfaction]]&lt;2,"Poor",Raw_Data[[#This Row],[Customer Satisfaction]]&lt;4,"Average",Raw_Data[[#This Row],[Customer Satisfaction]]&gt;=4,"Excellent")</f>
        <v>Excellent</v>
      </c>
    </row>
    <row r="5064" spans="2:22" x14ac:dyDescent="0.3">
      <c r="B5064" t="s">
        <v>9961</v>
      </c>
      <c r="C5064" s="2">
        <v>45865</v>
      </c>
      <c r="D5064" s="1">
        <v>0.89930555555555558</v>
      </c>
      <c r="E5064" t="s">
        <v>19</v>
      </c>
      <c r="F5064" t="s">
        <v>20</v>
      </c>
      <c r="G5064" t="s">
        <v>162</v>
      </c>
      <c r="H5064" t="s">
        <v>22</v>
      </c>
      <c r="I5064" t="s">
        <v>23</v>
      </c>
      <c r="J5064" t="s">
        <v>49</v>
      </c>
      <c r="K5064" t="s">
        <v>8876</v>
      </c>
      <c r="L5064" t="s">
        <v>8877</v>
      </c>
      <c r="M5064">
        <v>3.3</v>
      </c>
      <c r="N5064">
        <v>16.8</v>
      </c>
      <c r="O5064" t="s">
        <v>28</v>
      </c>
      <c r="P5064">
        <v>3</v>
      </c>
      <c r="Q5064" t="s">
        <v>1014</v>
      </c>
      <c r="R5064" t="s">
        <v>28</v>
      </c>
      <c r="S5064">
        <v>140.63999999999999</v>
      </c>
      <c r="T5064" t="str" cm="1">
        <f t="array" ref="T5064">_xlfn.IFS(Raw_Data[[#This Row],[Call Status]]="Resolved","5",Raw_Data[[#This Row],[Call Status]]="Escalated","2",Raw_Data[[#This Row],[Call Status]]="Pending","3",Raw_Data[[#This Row],[Call Status]]="Abandoned","0")</f>
        <v>3</v>
      </c>
      <c r="U5064" t="str">
        <f>TEXT(Raw_Data[[#This Row],[Call Date]],"mmmm")</f>
        <v>July</v>
      </c>
      <c r="V5064" t="str" cm="1">
        <f t="array" ref="V5064">_xlfn.IFS(Raw_Data[[#This Row],[Customer Satisfaction]]&lt;2,"Poor",Raw_Data[[#This Row],[Customer Satisfaction]]&lt;4,"Average",Raw_Data[[#This Row],[Customer Satisfaction]]&gt;=4,"Excellent")</f>
        <v>Average</v>
      </c>
    </row>
    <row r="5065" spans="2:22" x14ac:dyDescent="0.3">
      <c r="B5065" t="s">
        <v>3213</v>
      </c>
      <c r="C5065" s="2">
        <v>45858</v>
      </c>
      <c r="D5065" s="1">
        <v>0.66180555555555554</v>
      </c>
      <c r="E5065" t="s">
        <v>41</v>
      </c>
      <c r="F5065" t="s">
        <v>34</v>
      </c>
      <c r="G5065" t="s">
        <v>21</v>
      </c>
      <c r="H5065" t="s">
        <v>2026</v>
      </c>
      <c r="I5065" t="s">
        <v>23</v>
      </c>
      <c r="J5065" t="s">
        <v>49</v>
      </c>
      <c r="K5065" t="s">
        <v>25</v>
      </c>
      <c r="L5065" t="s">
        <v>25</v>
      </c>
      <c r="M5065">
        <v>0.5</v>
      </c>
      <c r="N5065">
        <v>16.8</v>
      </c>
      <c r="O5065" t="s">
        <v>28</v>
      </c>
      <c r="P5065">
        <v>3</v>
      </c>
      <c r="Q5065" t="s">
        <v>615</v>
      </c>
      <c r="R5065" t="s">
        <v>28</v>
      </c>
      <c r="S5065">
        <v>35.42</v>
      </c>
      <c r="T5065" t="str" cm="1">
        <f t="array" ref="T5065">_xlfn.IFS(Raw_Data[[#This Row],[Call Status]]="Resolved","5",Raw_Data[[#This Row],[Call Status]]="Escalated","2",Raw_Data[[#This Row],[Call Status]]="Pending","3",Raw_Data[[#This Row],[Call Status]]="Abandoned","0")</f>
        <v>5</v>
      </c>
      <c r="U5065" t="str">
        <f>TEXT(Raw_Data[[#This Row],[Call Date]],"mmmm")</f>
        <v>July</v>
      </c>
      <c r="V5065" t="str" cm="1">
        <f t="array" ref="V5065">_xlfn.IFS(Raw_Data[[#This Row],[Customer Satisfaction]]&lt;2,"Poor",Raw_Data[[#This Row],[Customer Satisfaction]]&lt;4,"Average",Raw_Data[[#This Row],[Customer Satisfaction]]&gt;=4,"Excellent")</f>
        <v>Average</v>
      </c>
    </row>
    <row r="5066" spans="2:22" x14ac:dyDescent="0.3">
      <c r="B5066" t="s">
        <v>9265</v>
      </c>
      <c r="C5066" s="2">
        <v>45989</v>
      </c>
      <c r="D5066" s="1">
        <v>0.72569444444444442</v>
      </c>
      <c r="E5066" t="s">
        <v>41</v>
      </c>
      <c r="F5066" t="s">
        <v>20</v>
      </c>
      <c r="G5066" t="s">
        <v>250</v>
      </c>
      <c r="H5066" t="s">
        <v>2026</v>
      </c>
      <c r="I5066" t="s">
        <v>23</v>
      </c>
      <c r="J5066" t="s">
        <v>45</v>
      </c>
      <c r="K5066" t="s">
        <v>8876</v>
      </c>
      <c r="L5066" t="s">
        <v>8877</v>
      </c>
      <c r="M5066">
        <v>2.7</v>
      </c>
      <c r="N5066">
        <v>8.1</v>
      </c>
      <c r="O5066" t="s">
        <v>28</v>
      </c>
      <c r="P5066">
        <v>3</v>
      </c>
      <c r="Q5066" t="s">
        <v>615</v>
      </c>
      <c r="R5066" t="s">
        <v>28</v>
      </c>
      <c r="S5066">
        <v>450.7</v>
      </c>
      <c r="T5066" t="str" cm="1">
        <f t="array" ref="T5066">_xlfn.IFS(Raw_Data[[#This Row],[Call Status]]="Resolved","5",Raw_Data[[#This Row],[Call Status]]="Escalated","2",Raw_Data[[#This Row],[Call Status]]="Pending","3",Raw_Data[[#This Row],[Call Status]]="Abandoned","0")</f>
        <v>3</v>
      </c>
      <c r="U5066" t="str">
        <f>TEXT(Raw_Data[[#This Row],[Call Date]],"mmmm")</f>
        <v>November</v>
      </c>
      <c r="V5066" t="str" cm="1">
        <f t="array" ref="V5066">_xlfn.IFS(Raw_Data[[#This Row],[Customer Satisfaction]]&lt;2,"Poor",Raw_Data[[#This Row],[Customer Satisfaction]]&lt;4,"Average",Raw_Data[[#This Row],[Customer Satisfaction]]&gt;=4,"Excellent")</f>
        <v>Average</v>
      </c>
    </row>
    <row r="5067" spans="2:22" x14ac:dyDescent="0.3">
      <c r="B5067" t="s">
        <v>9198</v>
      </c>
      <c r="C5067" s="2">
        <v>45695</v>
      </c>
      <c r="D5067" s="1">
        <v>0.59583333333333333</v>
      </c>
      <c r="E5067" t="s">
        <v>30</v>
      </c>
      <c r="F5067" t="s">
        <v>34</v>
      </c>
      <c r="G5067" t="s">
        <v>162</v>
      </c>
      <c r="H5067" t="s">
        <v>2392</v>
      </c>
      <c r="I5067" t="s">
        <v>23</v>
      </c>
      <c r="J5067" t="s">
        <v>49</v>
      </c>
      <c r="K5067" t="s">
        <v>8876</v>
      </c>
      <c r="L5067" t="s">
        <v>8877</v>
      </c>
      <c r="M5067">
        <v>4</v>
      </c>
      <c r="N5067">
        <v>15.3</v>
      </c>
      <c r="O5067" t="s">
        <v>28</v>
      </c>
      <c r="P5067">
        <v>2</v>
      </c>
      <c r="Q5067" t="s">
        <v>1014</v>
      </c>
      <c r="R5067" t="s">
        <v>28</v>
      </c>
      <c r="S5067">
        <v>36.97</v>
      </c>
      <c r="T5067" t="str" cm="1">
        <f t="array" ref="T5067">_xlfn.IFS(Raw_Data[[#This Row],[Call Status]]="Resolved","5",Raw_Data[[#This Row],[Call Status]]="Escalated","2",Raw_Data[[#This Row],[Call Status]]="Pending","3",Raw_Data[[#This Row],[Call Status]]="Abandoned","0")</f>
        <v>3</v>
      </c>
      <c r="U5067" t="str">
        <f>TEXT(Raw_Data[[#This Row],[Call Date]],"mmmm")</f>
        <v>February</v>
      </c>
      <c r="V5067" t="str" cm="1">
        <f t="array" ref="V5067">_xlfn.IFS(Raw_Data[[#This Row],[Customer Satisfaction]]&lt;2,"Poor",Raw_Data[[#This Row],[Customer Satisfaction]]&lt;4,"Average",Raw_Data[[#This Row],[Customer Satisfaction]]&gt;=4,"Excellent")</f>
        <v>Average</v>
      </c>
    </row>
    <row r="5068" spans="2:22" x14ac:dyDescent="0.3">
      <c r="B5068" t="s">
        <v>5087</v>
      </c>
      <c r="C5068" s="2">
        <v>45868</v>
      </c>
      <c r="D5068" s="1">
        <v>0.77986111111111112</v>
      </c>
      <c r="E5068" t="s">
        <v>47</v>
      </c>
      <c r="F5068" t="s">
        <v>20</v>
      </c>
      <c r="G5068" t="s">
        <v>21</v>
      </c>
      <c r="H5068" t="s">
        <v>22</v>
      </c>
      <c r="I5068" t="s">
        <v>1128</v>
      </c>
      <c r="J5068" t="s">
        <v>55</v>
      </c>
      <c r="K5068" t="s">
        <v>25</v>
      </c>
      <c r="L5068" t="s">
        <v>3564</v>
      </c>
      <c r="M5068">
        <v>8.4</v>
      </c>
      <c r="N5068">
        <v>2.8</v>
      </c>
      <c r="O5068" t="s">
        <v>28</v>
      </c>
      <c r="P5068">
        <v>5</v>
      </c>
      <c r="Q5068" t="s">
        <v>27</v>
      </c>
      <c r="R5068" t="s">
        <v>26</v>
      </c>
      <c r="S5068">
        <v>82.78</v>
      </c>
      <c r="T5068" t="str" cm="1">
        <f t="array" ref="T5068">_xlfn.IFS(Raw_Data[[#This Row],[Call Status]]="Resolved","5",Raw_Data[[#This Row],[Call Status]]="Escalated","2",Raw_Data[[#This Row],[Call Status]]="Pending","3",Raw_Data[[#This Row],[Call Status]]="Abandoned","0")</f>
        <v>5</v>
      </c>
      <c r="U5068" t="str">
        <f>TEXT(Raw_Data[[#This Row],[Call Date]],"mmmm")</f>
        <v>July</v>
      </c>
      <c r="V5068" t="str" cm="1">
        <f t="array" ref="V5068">_xlfn.IFS(Raw_Data[[#This Row],[Customer Satisfaction]]&lt;2,"Poor",Raw_Data[[#This Row],[Customer Satisfaction]]&lt;4,"Average",Raw_Data[[#This Row],[Customer Satisfaction]]&gt;=4,"Excellent")</f>
        <v>Excellent</v>
      </c>
    </row>
    <row r="5069" spans="2:22" x14ac:dyDescent="0.3">
      <c r="B5069" t="s">
        <v>7940</v>
      </c>
      <c r="C5069" s="2">
        <v>45984</v>
      </c>
      <c r="D5069" s="1">
        <v>0.875</v>
      </c>
      <c r="E5069" t="s">
        <v>63</v>
      </c>
      <c r="F5069" t="s">
        <v>34</v>
      </c>
      <c r="G5069" t="s">
        <v>250</v>
      </c>
      <c r="H5069" t="s">
        <v>22</v>
      </c>
      <c r="I5069" t="s">
        <v>1137</v>
      </c>
      <c r="J5069" t="s">
        <v>24</v>
      </c>
      <c r="K5069" t="s">
        <v>16</v>
      </c>
      <c r="L5069" t="s">
        <v>16</v>
      </c>
      <c r="M5069">
        <v>2.9</v>
      </c>
      <c r="N5069">
        <v>8.4</v>
      </c>
      <c r="O5069" t="s">
        <v>28</v>
      </c>
      <c r="P5069">
        <v>3</v>
      </c>
      <c r="Q5069" t="s">
        <v>615</v>
      </c>
      <c r="R5069" t="s">
        <v>26</v>
      </c>
      <c r="S5069">
        <v>177.98</v>
      </c>
      <c r="T5069" t="str" cm="1">
        <f t="array" ref="T5069">_xlfn.IFS(Raw_Data[[#This Row],[Call Status]]="Resolved","5",Raw_Data[[#This Row],[Call Status]]="Escalated","2",Raw_Data[[#This Row],[Call Status]]="Pending","3",Raw_Data[[#This Row],[Call Status]]="Abandoned","0")</f>
        <v>2</v>
      </c>
      <c r="U5069" t="str">
        <f>TEXT(Raw_Data[[#This Row],[Call Date]],"mmmm")</f>
        <v>November</v>
      </c>
      <c r="V5069" t="str" cm="1">
        <f t="array" ref="V5069">_xlfn.IFS(Raw_Data[[#This Row],[Customer Satisfaction]]&lt;2,"Poor",Raw_Data[[#This Row],[Customer Satisfaction]]&lt;4,"Average",Raw_Data[[#This Row],[Customer Satisfaction]]&gt;=4,"Excellent")</f>
        <v>Average</v>
      </c>
    </row>
    <row r="5070" spans="2:22" x14ac:dyDescent="0.3">
      <c r="B5070" t="s">
        <v>4284</v>
      </c>
      <c r="C5070" s="2">
        <v>45906</v>
      </c>
      <c r="D5070" s="1">
        <v>0.54791666666666672</v>
      </c>
      <c r="E5070" t="s">
        <v>63</v>
      </c>
      <c r="F5070" t="s">
        <v>34</v>
      </c>
      <c r="G5070" t="s">
        <v>162</v>
      </c>
      <c r="H5070" t="s">
        <v>2613</v>
      </c>
      <c r="I5070" t="s">
        <v>1128</v>
      </c>
      <c r="J5070" t="s">
        <v>45</v>
      </c>
      <c r="K5070" t="s">
        <v>25</v>
      </c>
      <c r="L5070" t="s">
        <v>3561</v>
      </c>
      <c r="M5070">
        <v>0.9</v>
      </c>
      <c r="N5070">
        <v>5.9</v>
      </c>
      <c r="O5070" t="s">
        <v>26</v>
      </c>
      <c r="P5070">
        <v>4</v>
      </c>
      <c r="Q5070" t="s">
        <v>615</v>
      </c>
      <c r="R5070" t="s">
        <v>28</v>
      </c>
      <c r="S5070">
        <v>261.66000000000003</v>
      </c>
      <c r="T5070" t="str" cm="1">
        <f t="array" ref="T5070">_xlfn.IFS(Raw_Data[[#This Row],[Call Status]]="Resolved","5",Raw_Data[[#This Row],[Call Status]]="Escalated","2",Raw_Data[[#This Row],[Call Status]]="Pending","3",Raw_Data[[#This Row],[Call Status]]="Abandoned","0")</f>
        <v>5</v>
      </c>
      <c r="U5070" t="str">
        <f>TEXT(Raw_Data[[#This Row],[Call Date]],"mmmm")</f>
        <v>September</v>
      </c>
      <c r="V5070" t="str" cm="1">
        <f t="array" ref="V5070">_xlfn.IFS(Raw_Data[[#This Row],[Customer Satisfaction]]&lt;2,"Poor",Raw_Data[[#This Row],[Customer Satisfaction]]&lt;4,"Average",Raw_Data[[#This Row],[Customer Satisfaction]]&gt;=4,"Excellent")</f>
        <v>Excellent</v>
      </c>
    </row>
    <row r="5071" spans="2:22" x14ac:dyDescent="0.3">
      <c r="B5071" t="s">
        <v>5246</v>
      </c>
      <c r="C5071" s="2">
        <v>45884</v>
      </c>
      <c r="D5071" s="1">
        <v>0.89930555555555558</v>
      </c>
      <c r="E5071" t="s">
        <v>70</v>
      </c>
      <c r="F5071" t="s">
        <v>34</v>
      </c>
      <c r="G5071" t="s">
        <v>327</v>
      </c>
      <c r="H5071" t="s">
        <v>2026</v>
      </c>
      <c r="I5071" t="s">
        <v>23</v>
      </c>
      <c r="J5071" t="s">
        <v>76</v>
      </c>
      <c r="K5071" t="s">
        <v>25</v>
      </c>
      <c r="L5071" t="s">
        <v>3564</v>
      </c>
      <c r="M5071">
        <v>3</v>
      </c>
      <c r="N5071">
        <v>5.9</v>
      </c>
      <c r="O5071" t="s">
        <v>26</v>
      </c>
      <c r="P5071">
        <v>5</v>
      </c>
      <c r="Q5071" t="s">
        <v>27</v>
      </c>
      <c r="R5071" t="s">
        <v>28</v>
      </c>
      <c r="S5071">
        <v>129.4</v>
      </c>
      <c r="T5071" t="str" cm="1">
        <f t="array" ref="T5071">_xlfn.IFS(Raw_Data[[#This Row],[Call Status]]="Resolved","5",Raw_Data[[#This Row],[Call Status]]="Escalated","2",Raw_Data[[#This Row],[Call Status]]="Pending","3",Raw_Data[[#This Row],[Call Status]]="Abandoned","0")</f>
        <v>5</v>
      </c>
      <c r="U5071" t="str">
        <f>TEXT(Raw_Data[[#This Row],[Call Date]],"mmmm")</f>
        <v>August</v>
      </c>
      <c r="V5071" t="str" cm="1">
        <f t="array" ref="V5071">_xlfn.IFS(Raw_Data[[#This Row],[Customer Satisfaction]]&lt;2,"Poor",Raw_Data[[#This Row],[Customer Satisfaction]]&lt;4,"Average",Raw_Data[[#This Row],[Customer Satisfaction]]&gt;=4,"Excellent")</f>
        <v>Excellent</v>
      </c>
    </row>
    <row r="5072" spans="2:22" x14ac:dyDescent="0.3">
      <c r="B5072" t="s">
        <v>1517</v>
      </c>
      <c r="C5072" s="2">
        <v>45705</v>
      </c>
      <c r="D5072" s="1">
        <v>0.86388888888888893</v>
      </c>
      <c r="E5072" t="s">
        <v>63</v>
      </c>
      <c r="F5072" t="s">
        <v>34</v>
      </c>
      <c r="G5072" t="s">
        <v>250</v>
      </c>
      <c r="H5072" t="s">
        <v>22</v>
      </c>
      <c r="I5072" t="s">
        <v>1128</v>
      </c>
      <c r="J5072" t="s">
        <v>76</v>
      </c>
      <c r="K5072" t="s">
        <v>25</v>
      </c>
      <c r="L5072" t="s">
        <v>25</v>
      </c>
      <c r="M5072">
        <v>5</v>
      </c>
      <c r="N5072">
        <v>6.2</v>
      </c>
      <c r="O5072" t="s">
        <v>26</v>
      </c>
      <c r="P5072">
        <v>3</v>
      </c>
      <c r="Q5072" t="s">
        <v>615</v>
      </c>
      <c r="R5072" t="s">
        <v>26</v>
      </c>
      <c r="S5072">
        <v>245.48</v>
      </c>
      <c r="T5072" t="str" cm="1">
        <f t="array" ref="T5072">_xlfn.IFS(Raw_Data[[#This Row],[Call Status]]="Resolved","5",Raw_Data[[#This Row],[Call Status]]="Escalated","2",Raw_Data[[#This Row],[Call Status]]="Pending","3",Raw_Data[[#This Row],[Call Status]]="Abandoned","0")</f>
        <v>5</v>
      </c>
      <c r="U5072" t="str">
        <f>TEXT(Raw_Data[[#This Row],[Call Date]],"mmmm")</f>
        <v>February</v>
      </c>
      <c r="V5072" t="str" cm="1">
        <f t="array" ref="V5072">_xlfn.IFS(Raw_Data[[#This Row],[Customer Satisfaction]]&lt;2,"Poor",Raw_Data[[#This Row],[Customer Satisfaction]]&lt;4,"Average",Raw_Data[[#This Row],[Customer Satisfaction]]&gt;=4,"Excellent")</f>
        <v>Average</v>
      </c>
    </row>
    <row r="5073" spans="2:22" x14ac:dyDescent="0.3">
      <c r="B5073" t="s">
        <v>3165</v>
      </c>
      <c r="C5073" s="2">
        <v>45675</v>
      </c>
      <c r="D5073" s="1">
        <v>0.64930555555555558</v>
      </c>
      <c r="E5073" t="s">
        <v>72</v>
      </c>
      <c r="F5073" t="s">
        <v>48</v>
      </c>
      <c r="G5073" t="s">
        <v>327</v>
      </c>
      <c r="H5073" t="s">
        <v>2026</v>
      </c>
      <c r="I5073" t="s">
        <v>23</v>
      </c>
      <c r="J5073" t="s">
        <v>76</v>
      </c>
      <c r="K5073" t="s">
        <v>25</v>
      </c>
      <c r="L5073" t="s">
        <v>25</v>
      </c>
      <c r="M5073">
        <v>1.9</v>
      </c>
      <c r="N5073">
        <v>10.5</v>
      </c>
      <c r="O5073" t="s">
        <v>28</v>
      </c>
      <c r="P5073">
        <v>4</v>
      </c>
      <c r="Q5073" t="s">
        <v>615</v>
      </c>
      <c r="R5073" t="s">
        <v>28</v>
      </c>
      <c r="S5073">
        <v>18.64</v>
      </c>
      <c r="T5073" t="str" cm="1">
        <f t="array" ref="T5073">_xlfn.IFS(Raw_Data[[#This Row],[Call Status]]="Resolved","5",Raw_Data[[#This Row],[Call Status]]="Escalated","2",Raw_Data[[#This Row],[Call Status]]="Pending","3",Raw_Data[[#This Row],[Call Status]]="Abandoned","0")</f>
        <v>5</v>
      </c>
      <c r="U5073" t="str">
        <f>TEXT(Raw_Data[[#This Row],[Call Date]],"mmmm")</f>
        <v>January</v>
      </c>
      <c r="V5073" t="str" cm="1">
        <f t="array" ref="V5073">_xlfn.IFS(Raw_Data[[#This Row],[Customer Satisfaction]]&lt;2,"Poor",Raw_Data[[#This Row],[Customer Satisfaction]]&lt;4,"Average",Raw_Data[[#This Row],[Customer Satisfaction]]&gt;=4,"Excellent")</f>
        <v>Excellent</v>
      </c>
    </row>
    <row r="5074" spans="2:22" x14ac:dyDescent="0.3">
      <c r="B5074" t="s">
        <v>3608</v>
      </c>
      <c r="C5074" s="2">
        <v>45952</v>
      </c>
      <c r="D5074" s="1">
        <v>0.84166666666666667</v>
      </c>
      <c r="E5074" t="s">
        <v>37</v>
      </c>
      <c r="F5074" t="s">
        <v>20</v>
      </c>
      <c r="G5074" t="s">
        <v>21</v>
      </c>
      <c r="H5074" t="s">
        <v>2026</v>
      </c>
      <c r="I5074" t="s">
        <v>1128</v>
      </c>
      <c r="J5074" t="s">
        <v>49</v>
      </c>
      <c r="K5074" t="s">
        <v>25</v>
      </c>
      <c r="L5074" t="s">
        <v>3559</v>
      </c>
      <c r="M5074">
        <v>2.4</v>
      </c>
      <c r="N5074">
        <v>14</v>
      </c>
      <c r="O5074" t="s">
        <v>26</v>
      </c>
      <c r="P5074">
        <v>5</v>
      </c>
      <c r="Q5074" t="s">
        <v>27</v>
      </c>
      <c r="R5074" t="s">
        <v>28</v>
      </c>
      <c r="S5074">
        <v>107.35</v>
      </c>
      <c r="T5074" t="str" cm="1">
        <f t="array" ref="T5074">_xlfn.IFS(Raw_Data[[#This Row],[Call Status]]="Resolved","5",Raw_Data[[#This Row],[Call Status]]="Escalated","2",Raw_Data[[#This Row],[Call Status]]="Pending","3",Raw_Data[[#This Row],[Call Status]]="Abandoned","0")</f>
        <v>5</v>
      </c>
      <c r="U5074" t="str">
        <f>TEXT(Raw_Data[[#This Row],[Call Date]],"mmmm")</f>
        <v>October</v>
      </c>
      <c r="V5074" t="str" cm="1">
        <f t="array" ref="V5074">_xlfn.IFS(Raw_Data[[#This Row],[Customer Satisfaction]]&lt;2,"Poor",Raw_Data[[#This Row],[Customer Satisfaction]]&lt;4,"Average",Raw_Data[[#This Row],[Customer Satisfaction]]&gt;=4,"Excellent")</f>
        <v>Excellent</v>
      </c>
    </row>
    <row r="5075" spans="2:22" x14ac:dyDescent="0.3">
      <c r="B5075" t="s">
        <v>6581</v>
      </c>
      <c r="C5075" s="2">
        <v>45853</v>
      </c>
      <c r="D5075" s="1">
        <v>0.68611111111111112</v>
      </c>
      <c r="E5075" t="s">
        <v>47</v>
      </c>
      <c r="F5075" t="s">
        <v>38</v>
      </c>
      <c r="G5075" t="s">
        <v>21</v>
      </c>
      <c r="H5075" t="s">
        <v>22</v>
      </c>
      <c r="I5075" t="s">
        <v>23</v>
      </c>
      <c r="J5075" t="s">
        <v>31</v>
      </c>
      <c r="K5075" t="s">
        <v>25</v>
      </c>
      <c r="L5075" t="s">
        <v>3561</v>
      </c>
      <c r="M5075">
        <v>3.3</v>
      </c>
      <c r="N5075">
        <v>7.3</v>
      </c>
      <c r="O5075" t="s">
        <v>26</v>
      </c>
      <c r="P5075">
        <v>2</v>
      </c>
      <c r="Q5075" t="s">
        <v>1014</v>
      </c>
      <c r="R5075" t="s">
        <v>28</v>
      </c>
      <c r="S5075">
        <v>158.44</v>
      </c>
      <c r="T5075" t="str" cm="1">
        <f t="array" ref="T5075">_xlfn.IFS(Raw_Data[[#This Row],[Call Status]]="Resolved","5",Raw_Data[[#This Row],[Call Status]]="Escalated","2",Raw_Data[[#This Row],[Call Status]]="Pending","3",Raw_Data[[#This Row],[Call Status]]="Abandoned","0")</f>
        <v>5</v>
      </c>
      <c r="U5075" t="str">
        <f>TEXT(Raw_Data[[#This Row],[Call Date]],"mmmm")</f>
        <v>July</v>
      </c>
      <c r="V5075" t="str" cm="1">
        <f t="array" ref="V5075">_xlfn.IFS(Raw_Data[[#This Row],[Customer Satisfaction]]&lt;2,"Poor",Raw_Data[[#This Row],[Customer Satisfaction]]&lt;4,"Average",Raw_Data[[#This Row],[Customer Satisfaction]]&gt;=4,"Excellent")</f>
        <v>Average</v>
      </c>
    </row>
    <row r="5076" spans="2:22" x14ac:dyDescent="0.3">
      <c r="B5076" t="s">
        <v>281</v>
      </c>
      <c r="C5076" s="2">
        <v>45844</v>
      </c>
      <c r="D5076" s="1">
        <v>0.4826388888888889</v>
      </c>
      <c r="E5076" t="s">
        <v>41</v>
      </c>
      <c r="F5076" t="s">
        <v>48</v>
      </c>
      <c r="G5076" t="s">
        <v>250</v>
      </c>
      <c r="H5076" t="s">
        <v>22</v>
      </c>
      <c r="I5076" t="s">
        <v>23</v>
      </c>
      <c r="J5076" t="s">
        <v>42</v>
      </c>
      <c r="K5076" t="s">
        <v>25</v>
      </c>
      <c r="L5076" t="s">
        <v>25</v>
      </c>
      <c r="M5076">
        <v>6.3</v>
      </c>
      <c r="N5076">
        <v>3</v>
      </c>
      <c r="O5076" t="s">
        <v>28</v>
      </c>
      <c r="P5076">
        <v>5</v>
      </c>
      <c r="Q5076" t="s">
        <v>27</v>
      </c>
      <c r="R5076" t="s">
        <v>28</v>
      </c>
      <c r="S5076">
        <v>117.36</v>
      </c>
      <c r="T5076" t="str" cm="1">
        <f t="array" ref="T5076">_xlfn.IFS(Raw_Data[[#This Row],[Call Status]]="Resolved","5",Raw_Data[[#This Row],[Call Status]]="Escalated","2",Raw_Data[[#This Row],[Call Status]]="Pending","3",Raw_Data[[#This Row],[Call Status]]="Abandoned","0")</f>
        <v>5</v>
      </c>
      <c r="U5076" t="str">
        <f>TEXT(Raw_Data[[#This Row],[Call Date]],"mmmm")</f>
        <v>July</v>
      </c>
      <c r="V5076" t="str" cm="1">
        <f t="array" ref="V5076">_xlfn.IFS(Raw_Data[[#This Row],[Customer Satisfaction]]&lt;2,"Poor",Raw_Data[[#This Row],[Customer Satisfaction]]&lt;4,"Average",Raw_Data[[#This Row],[Customer Satisfaction]]&gt;=4,"Excellent")</f>
        <v>Excellent</v>
      </c>
    </row>
    <row r="5077" spans="2:22" x14ac:dyDescent="0.3">
      <c r="B5077" t="s">
        <v>4699</v>
      </c>
      <c r="C5077" s="2">
        <v>46002</v>
      </c>
      <c r="D5077" s="1">
        <v>0.36736111111111114</v>
      </c>
      <c r="E5077" t="s">
        <v>37</v>
      </c>
      <c r="F5077" t="s">
        <v>48</v>
      </c>
      <c r="G5077" t="s">
        <v>250</v>
      </c>
      <c r="H5077" t="s">
        <v>22</v>
      </c>
      <c r="I5077" t="s">
        <v>1128</v>
      </c>
      <c r="J5077" t="s">
        <v>42</v>
      </c>
      <c r="K5077" t="s">
        <v>25</v>
      </c>
      <c r="L5077" t="s">
        <v>3570</v>
      </c>
      <c r="M5077">
        <v>8.6</v>
      </c>
      <c r="N5077">
        <v>10.9</v>
      </c>
      <c r="O5077" t="s">
        <v>28</v>
      </c>
      <c r="P5077">
        <v>5</v>
      </c>
      <c r="Q5077" t="s">
        <v>27</v>
      </c>
      <c r="R5077" t="s">
        <v>28</v>
      </c>
      <c r="S5077">
        <v>40.369999999999997</v>
      </c>
      <c r="T5077" t="str" cm="1">
        <f t="array" ref="T5077">_xlfn.IFS(Raw_Data[[#This Row],[Call Status]]="Resolved","5",Raw_Data[[#This Row],[Call Status]]="Escalated","2",Raw_Data[[#This Row],[Call Status]]="Pending","3",Raw_Data[[#This Row],[Call Status]]="Abandoned","0")</f>
        <v>5</v>
      </c>
      <c r="U5077" t="str">
        <f>TEXT(Raw_Data[[#This Row],[Call Date]],"mmmm")</f>
        <v>December</v>
      </c>
      <c r="V5077" t="str" cm="1">
        <f t="array" ref="V5077">_xlfn.IFS(Raw_Data[[#This Row],[Customer Satisfaction]]&lt;2,"Poor",Raw_Data[[#This Row],[Customer Satisfaction]]&lt;4,"Average",Raw_Data[[#This Row],[Customer Satisfaction]]&gt;=4,"Excellent")</f>
        <v>Excellent</v>
      </c>
    </row>
    <row r="5078" spans="2:22" x14ac:dyDescent="0.3">
      <c r="B5078" t="s">
        <v>6801</v>
      </c>
      <c r="C5078" s="2">
        <v>45881</v>
      </c>
      <c r="D5078" s="1">
        <v>0.80555555555555558</v>
      </c>
      <c r="E5078" t="s">
        <v>30</v>
      </c>
      <c r="F5078" t="s">
        <v>38</v>
      </c>
      <c r="G5078" t="s">
        <v>162</v>
      </c>
      <c r="H5078" t="s">
        <v>22</v>
      </c>
      <c r="I5078" t="s">
        <v>23</v>
      </c>
      <c r="J5078" t="s">
        <v>76</v>
      </c>
      <c r="K5078" t="s">
        <v>25</v>
      </c>
      <c r="L5078" t="s">
        <v>3561</v>
      </c>
      <c r="M5078">
        <v>3.7</v>
      </c>
      <c r="N5078">
        <v>4.4000000000000004</v>
      </c>
      <c r="O5078" t="s">
        <v>26</v>
      </c>
      <c r="P5078">
        <v>0</v>
      </c>
      <c r="Q5078" t="s">
        <v>27</v>
      </c>
      <c r="R5078" t="s">
        <v>28</v>
      </c>
      <c r="S5078">
        <v>109.63</v>
      </c>
      <c r="T5078" t="str" cm="1">
        <f t="array" ref="T5078">_xlfn.IFS(Raw_Data[[#This Row],[Call Status]]="Resolved","5",Raw_Data[[#This Row],[Call Status]]="Escalated","2",Raw_Data[[#This Row],[Call Status]]="Pending","3",Raw_Data[[#This Row],[Call Status]]="Abandoned","0")</f>
        <v>5</v>
      </c>
      <c r="U5078" t="str">
        <f>TEXT(Raw_Data[[#This Row],[Call Date]],"mmmm")</f>
        <v>August</v>
      </c>
      <c r="V5078" t="str" cm="1">
        <f t="array" ref="V5078">_xlfn.IFS(Raw_Data[[#This Row],[Customer Satisfaction]]&lt;2,"Poor",Raw_Data[[#This Row],[Customer Satisfaction]]&lt;4,"Average",Raw_Data[[#This Row],[Customer Satisfaction]]&gt;=4,"Excellent")</f>
        <v>Poor</v>
      </c>
    </row>
    <row r="5079" spans="2:22" x14ac:dyDescent="0.3">
      <c r="B5079" t="s">
        <v>3663</v>
      </c>
      <c r="C5079" s="2">
        <v>45975</v>
      </c>
      <c r="D5079" s="1">
        <v>0.87152777777777779</v>
      </c>
      <c r="E5079" t="s">
        <v>30</v>
      </c>
      <c r="F5079" t="s">
        <v>38</v>
      </c>
      <c r="G5079" t="s">
        <v>250</v>
      </c>
      <c r="H5079" t="s">
        <v>2026</v>
      </c>
      <c r="I5079" t="s">
        <v>1130</v>
      </c>
      <c r="J5079" t="s">
        <v>24</v>
      </c>
      <c r="K5079" t="s">
        <v>25</v>
      </c>
      <c r="L5079" t="s">
        <v>3564</v>
      </c>
      <c r="M5079">
        <v>2.2999999999999998</v>
      </c>
      <c r="N5079">
        <v>7.3</v>
      </c>
      <c r="O5079" t="s">
        <v>28</v>
      </c>
      <c r="P5079">
        <v>5</v>
      </c>
      <c r="Q5079" t="s">
        <v>27</v>
      </c>
      <c r="R5079" t="s">
        <v>28</v>
      </c>
      <c r="S5079">
        <v>434.94</v>
      </c>
      <c r="T5079" t="str" cm="1">
        <f t="array" ref="T5079">_xlfn.IFS(Raw_Data[[#This Row],[Call Status]]="Resolved","5",Raw_Data[[#This Row],[Call Status]]="Escalated","2",Raw_Data[[#This Row],[Call Status]]="Pending","3",Raw_Data[[#This Row],[Call Status]]="Abandoned","0")</f>
        <v>5</v>
      </c>
      <c r="U5079" t="str">
        <f>TEXT(Raw_Data[[#This Row],[Call Date]],"mmmm")</f>
        <v>November</v>
      </c>
      <c r="V5079" t="str" cm="1">
        <f t="array" ref="V5079">_xlfn.IFS(Raw_Data[[#This Row],[Customer Satisfaction]]&lt;2,"Poor",Raw_Data[[#This Row],[Customer Satisfaction]]&lt;4,"Average",Raw_Data[[#This Row],[Customer Satisfaction]]&gt;=4,"Excellent")</f>
        <v>Excellent</v>
      </c>
    </row>
    <row r="5080" spans="2:22" x14ac:dyDescent="0.3">
      <c r="B5080" t="s">
        <v>268</v>
      </c>
      <c r="C5080" s="2">
        <v>46022</v>
      </c>
      <c r="D5080" s="1">
        <v>0.53402777777777777</v>
      </c>
      <c r="E5080" t="s">
        <v>108</v>
      </c>
      <c r="F5080" t="s">
        <v>34</v>
      </c>
      <c r="G5080" t="s">
        <v>250</v>
      </c>
      <c r="H5080" t="s">
        <v>22</v>
      </c>
      <c r="I5080" t="s">
        <v>23</v>
      </c>
      <c r="J5080" t="s">
        <v>24</v>
      </c>
      <c r="K5080" t="s">
        <v>25</v>
      </c>
      <c r="L5080" t="s">
        <v>25</v>
      </c>
      <c r="M5080">
        <v>4.7</v>
      </c>
      <c r="N5080">
        <v>4.5999999999999996</v>
      </c>
      <c r="O5080" t="s">
        <v>26</v>
      </c>
      <c r="P5080">
        <v>5</v>
      </c>
      <c r="Q5080" t="s">
        <v>27</v>
      </c>
      <c r="R5080" t="s">
        <v>28</v>
      </c>
      <c r="S5080">
        <v>287.41000000000003</v>
      </c>
      <c r="T5080" t="str" cm="1">
        <f t="array" ref="T5080">_xlfn.IFS(Raw_Data[[#This Row],[Call Status]]="Resolved","5",Raw_Data[[#This Row],[Call Status]]="Escalated","2",Raw_Data[[#This Row],[Call Status]]="Pending","3",Raw_Data[[#This Row],[Call Status]]="Abandoned","0")</f>
        <v>5</v>
      </c>
      <c r="U5080" t="str">
        <f>TEXT(Raw_Data[[#This Row],[Call Date]],"mmmm")</f>
        <v>December</v>
      </c>
      <c r="V5080" t="str" cm="1">
        <f t="array" ref="V5080">_xlfn.IFS(Raw_Data[[#This Row],[Customer Satisfaction]]&lt;2,"Poor",Raw_Data[[#This Row],[Customer Satisfaction]]&lt;4,"Average",Raw_Data[[#This Row],[Customer Satisfaction]]&gt;=4,"Excellent")</f>
        <v>Excellent</v>
      </c>
    </row>
    <row r="5081" spans="2:22" x14ac:dyDescent="0.3">
      <c r="B5081" t="s">
        <v>3667</v>
      </c>
      <c r="C5081" s="2">
        <v>45994</v>
      </c>
      <c r="D5081" s="1">
        <v>0.86041666666666672</v>
      </c>
      <c r="E5081" t="s">
        <v>44</v>
      </c>
      <c r="F5081" t="s">
        <v>38</v>
      </c>
      <c r="G5081" t="s">
        <v>250</v>
      </c>
      <c r="H5081" t="s">
        <v>2026</v>
      </c>
      <c r="I5081" t="s">
        <v>1137</v>
      </c>
      <c r="J5081" t="s">
        <v>49</v>
      </c>
      <c r="K5081" t="s">
        <v>25</v>
      </c>
      <c r="L5081" t="s">
        <v>3564</v>
      </c>
      <c r="M5081">
        <v>1</v>
      </c>
      <c r="N5081">
        <v>13.6</v>
      </c>
      <c r="O5081" t="s">
        <v>26</v>
      </c>
      <c r="P5081">
        <v>5</v>
      </c>
      <c r="Q5081" t="s">
        <v>27</v>
      </c>
      <c r="R5081" t="s">
        <v>28</v>
      </c>
      <c r="S5081">
        <v>269.10000000000002</v>
      </c>
      <c r="T5081" t="str" cm="1">
        <f t="array" ref="T5081">_xlfn.IFS(Raw_Data[[#This Row],[Call Status]]="Resolved","5",Raw_Data[[#This Row],[Call Status]]="Escalated","2",Raw_Data[[#This Row],[Call Status]]="Pending","3",Raw_Data[[#This Row],[Call Status]]="Abandoned","0")</f>
        <v>5</v>
      </c>
      <c r="U5081" t="str">
        <f>TEXT(Raw_Data[[#This Row],[Call Date]],"mmmm")</f>
        <v>December</v>
      </c>
      <c r="V5081" t="str" cm="1">
        <f t="array" ref="V5081">_xlfn.IFS(Raw_Data[[#This Row],[Customer Satisfaction]]&lt;2,"Poor",Raw_Data[[#This Row],[Customer Satisfaction]]&lt;4,"Average",Raw_Data[[#This Row],[Customer Satisfaction]]&gt;=4,"Excellent")</f>
        <v>Excellent</v>
      </c>
    </row>
    <row r="5082" spans="2:22" x14ac:dyDescent="0.3">
      <c r="B5082" t="s">
        <v>8980</v>
      </c>
      <c r="C5082" s="2">
        <v>45886</v>
      </c>
      <c r="D5082" s="1">
        <v>0.40555555555555556</v>
      </c>
      <c r="E5082" t="s">
        <v>72</v>
      </c>
      <c r="F5082" t="s">
        <v>34</v>
      </c>
      <c r="G5082" t="s">
        <v>21</v>
      </c>
      <c r="H5082" t="s">
        <v>2613</v>
      </c>
      <c r="I5082" t="s">
        <v>1130</v>
      </c>
      <c r="J5082" t="s">
        <v>39</v>
      </c>
      <c r="K5082" t="s">
        <v>8876</v>
      </c>
      <c r="L5082" t="s">
        <v>8877</v>
      </c>
      <c r="M5082">
        <v>0.4</v>
      </c>
      <c r="N5082">
        <v>4.8</v>
      </c>
      <c r="O5082" t="s">
        <v>28</v>
      </c>
      <c r="P5082">
        <v>0</v>
      </c>
      <c r="Q5082" t="s">
        <v>1014</v>
      </c>
      <c r="R5082" t="s">
        <v>28</v>
      </c>
      <c r="S5082">
        <v>156.68</v>
      </c>
      <c r="T5082" t="str" cm="1">
        <f t="array" ref="T5082">_xlfn.IFS(Raw_Data[[#This Row],[Call Status]]="Resolved","5",Raw_Data[[#This Row],[Call Status]]="Escalated","2",Raw_Data[[#This Row],[Call Status]]="Pending","3",Raw_Data[[#This Row],[Call Status]]="Abandoned","0")</f>
        <v>3</v>
      </c>
      <c r="U5082" t="str">
        <f>TEXT(Raw_Data[[#This Row],[Call Date]],"mmmm")</f>
        <v>August</v>
      </c>
      <c r="V5082" t="str" cm="1">
        <f t="array" ref="V5082">_xlfn.IFS(Raw_Data[[#This Row],[Customer Satisfaction]]&lt;2,"Poor",Raw_Data[[#This Row],[Customer Satisfaction]]&lt;4,"Average",Raw_Data[[#This Row],[Customer Satisfaction]]&gt;=4,"Excellent")</f>
        <v>Poor</v>
      </c>
    </row>
    <row r="5083" spans="2:22" x14ac:dyDescent="0.3">
      <c r="B5083" t="s">
        <v>4958</v>
      </c>
      <c r="C5083" s="2">
        <v>45734</v>
      </c>
      <c r="D5083" s="1">
        <v>0.37013888888888891</v>
      </c>
      <c r="E5083" t="s">
        <v>41</v>
      </c>
      <c r="F5083" t="s">
        <v>48</v>
      </c>
      <c r="G5083" t="s">
        <v>21</v>
      </c>
      <c r="H5083" t="s">
        <v>22</v>
      </c>
      <c r="I5083" t="s">
        <v>1130</v>
      </c>
      <c r="J5083" t="s">
        <v>64</v>
      </c>
      <c r="K5083" t="s">
        <v>25</v>
      </c>
      <c r="L5083" t="s">
        <v>3564</v>
      </c>
      <c r="M5083">
        <v>9.6999999999999993</v>
      </c>
      <c r="N5083">
        <v>11.5</v>
      </c>
      <c r="O5083" t="s">
        <v>26</v>
      </c>
      <c r="P5083">
        <v>2</v>
      </c>
      <c r="Q5083" t="s">
        <v>615</v>
      </c>
      <c r="R5083" t="s">
        <v>28</v>
      </c>
      <c r="S5083">
        <v>181.55</v>
      </c>
      <c r="T5083" t="str" cm="1">
        <f t="array" ref="T5083">_xlfn.IFS(Raw_Data[[#This Row],[Call Status]]="Resolved","5",Raw_Data[[#This Row],[Call Status]]="Escalated","2",Raw_Data[[#This Row],[Call Status]]="Pending","3",Raw_Data[[#This Row],[Call Status]]="Abandoned","0")</f>
        <v>5</v>
      </c>
      <c r="U5083" t="str">
        <f>TEXT(Raw_Data[[#This Row],[Call Date]],"mmmm")</f>
        <v>March</v>
      </c>
      <c r="V5083" t="str" cm="1">
        <f t="array" ref="V5083">_xlfn.IFS(Raw_Data[[#This Row],[Customer Satisfaction]]&lt;2,"Poor",Raw_Data[[#This Row],[Customer Satisfaction]]&lt;4,"Average",Raw_Data[[#This Row],[Customer Satisfaction]]&gt;=4,"Excellent")</f>
        <v>Average</v>
      </c>
    </row>
    <row r="5084" spans="2:22" x14ac:dyDescent="0.3">
      <c r="B5084" t="s">
        <v>1251</v>
      </c>
      <c r="C5084" s="2">
        <v>45845</v>
      </c>
      <c r="D5084" s="1">
        <v>0.37916666666666665</v>
      </c>
      <c r="E5084" t="s">
        <v>33</v>
      </c>
      <c r="F5084" t="s">
        <v>20</v>
      </c>
      <c r="G5084" t="s">
        <v>21</v>
      </c>
      <c r="H5084" t="s">
        <v>22</v>
      </c>
      <c r="I5084" t="s">
        <v>1137</v>
      </c>
      <c r="J5084" t="s">
        <v>49</v>
      </c>
      <c r="K5084" t="s">
        <v>25</v>
      </c>
      <c r="L5084" t="s">
        <v>25</v>
      </c>
      <c r="M5084">
        <v>4.7</v>
      </c>
      <c r="N5084">
        <v>11.8</v>
      </c>
      <c r="O5084" t="s">
        <v>26</v>
      </c>
      <c r="P5084">
        <v>0</v>
      </c>
      <c r="Q5084" t="s">
        <v>27</v>
      </c>
      <c r="R5084" t="s">
        <v>28</v>
      </c>
      <c r="S5084">
        <v>133.69999999999999</v>
      </c>
      <c r="T5084" t="str" cm="1">
        <f t="array" ref="T5084">_xlfn.IFS(Raw_Data[[#This Row],[Call Status]]="Resolved","5",Raw_Data[[#This Row],[Call Status]]="Escalated","2",Raw_Data[[#This Row],[Call Status]]="Pending","3",Raw_Data[[#This Row],[Call Status]]="Abandoned","0")</f>
        <v>5</v>
      </c>
      <c r="U5084" t="str">
        <f>TEXT(Raw_Data[[#This Row],[Call Date]],"mmmm")</f>
        <v>July</v>
      </c>
      <c r="V5084" t="str" cm="1">
        <f t="array" ref="V5084">_xlfn.IFS(Raw_Data[[#This Row],[Customer Satisfaction]]&lt;2,"Poor",Raw_Data[[#This Row],[Customer Satisfaction]]&lt;4,"Average",Raw_Data[[#This Row],[Customer Satisfaction]]&gt;=4,"Excellent")</f>
        <v>Poor</v>
      </c>
    </row>
    <row r="5085" spans="2:22" x14ac:dyDescent="0.3">
      <c r="B5085" t="s">
        <v>3436</v>
      </c>
      <c r="C5085" s="2">
        <v>46003</v>
      </c>
      <c r="D5085" s="1">
        <v>0.45624999999999999</v>
      </c>
      <c r="E5085" t="s">
        <v>108</v>
      </c>
      <c r="F5085" t="s">
        <v>38</v>
      </c>
      <c r="G5085" t="s">
        <v>21</v>
      </c>
      <c r="H5085" t="s">
        <v>2026</v>
      </c>
      <c r="I5085" t="s">
        <v>23</v>
      </c>
      <c r="J5085" t="s">
        <v>45</v>
      </c>
      <c r="K5085" t="s">
        <v>25</v>
      </c>
      <c r="L5085" t="s">
        <v>25</v>
      </c>
      <c r="M5085">
        <v>1</v>
      </c>
      <c r="N5085">
        <v>10.8</v>
      </c>
      <c r="O5085" t="s">
        <v>26</v>
      </c>
      <c r="P5085">
        <v>5</v>
      </c>
      <c r="Q5085" t="s">
        <v>27</v>
      </c>
      <c r="R5085" t="s">
        <v>28</v>
      </c>
      <c r="S5085">
        <v>153.02000000000001</v>
      </c>
      <c r="T5085" t="str" cm="1">
        <f t="array" ref="T5085">_xlfn.IFS(Raw_Data[[#This Row],[Call Status]]="Resolved","5",Raw_Data[[#This Row],[Call Status]]="Escalated","2",Raw_Data[[#This Row],[Call Status]]="Pending","3",Raw_Data[[#This Row],[Call Status]]="Abandoned","0")</f>
        <v>5</v>
      </c>
      <c r="U5085" t="str">
        <f>TEXT(Raw_Data[[#This Row],[Call Date]],"mmmm")</f>
        <v>December</v>
      </c>
      <c r="V5085" t="str" cm="1">
        <f t="array" ref="V5085">_xlfn.IFS(Raw_Data[[#This Row],[Customer Satisfaction]]&lt;2,"Poor",Raw_Data[[#This Row],[Customer Satisfaction]]&lt;4,"Average",Raw_Data[[#This Row],[Customer Satisfaction]]&gt;=4,"Excellent")</f>
        <v>Excellent</v>
      </c>
    </row>
    <row r="5086" spans="2:22" x14ac:dyDescent="0.3">
      <c r="B5086" t="s">
        <v>7674</v>
      </c>
      <c r="C5086" s="2">
        <v>45927</v>
      </c>
      <c r="D5086" s="1">
        <v>0.36249999999999999</v>
      </c>
      <c r="E5086" t="s">
        <v>156</v>
      </c>
      <c r="F5086" t="s">
        <v>48</v>
      </c>
      <c r="G5086" t="s">
        <v>250</v>
      </c>
      <c r="H5086" t="s">
        <v>2026</v>
      </c>
      <c r="I5086" t="s">
        <v>1130</v>
      </c>
      <c r="J5086" t="s">
        <v>45</v>
      </c>
      <c r="K5086" t="s">
        <v>7253</v>
      </c>
      <c r="L5086" t="s">
        <v>7254</v>
      </c>
      <c r="M5086">
        <v>1.3</v>
      </c>
      <c r="N5086">
        <v>5.3</v>
      </c>
      <c r="O5086" t="s">
        <v>28</v>
      </c>
      <c r="P5086">
        <v>1</v>
      </c>
      <c r="Q5086" t="s">
        <v>1014</v>
      </c>
      <c r="R5086" t="s">
        <v>28</v>
      </c>
      <c r="S5086">
        <v>334.83</v>
      </c>
      <c r="T5086" t="str" cm="1">
        <f t="array" ref="T5086">_xlfn.IFS(Raw_Data[[#This Row],[Call Status]]="Resolved","5",Raw_Data[[#This Row],[Call Status]]="Escalated","2",Raw_Data[[#This Row],[Call Status]]="Pending","3",Raw_Data[[#This Row],[Call Status]]="Abandoned","0")</f>
        <v>0</v>
      </c>
      <c r="U5086" t="str">
        <f>TEXT(Raw_Data[[#This Row],[Call Date]],"mmmm")</f>
        <v>September</v>
      </c>
      <c r="V5086" t="str" cm="1">
        <f t="array" ref="V5086">_xlfn.IFS(Raw_Data[[#This Row],[Customer Satisfaction]]&lt;2,"Poor",Raw_Data[[#This Row],[Customer Satisfaction]]&lt;4,"Average",Raw_Data[[#This Row],[Customer Satisfaction]]&gt;=4,"Excellent")</f>
        <v>Poor</v>
      </c>
    </row>
    <row r="5087" spans="2:22" x14ac:dyDescent="0.3">
      <c r="B5087" t="s">
        <v>3696</v>
      </c>
      <c r="C5087" s="2">
        <v>45752</v>
      </c>
      <c r="D5087" s="1">
        <v>0.47430555555555554</v>
      </c>
      <c r="E5087" t="s">
        <v>63</v>
      </c>
      <c r="F5087" t="s">
        <v>20</v>
      </c>
      <c r="G5087" t="s">
        <v>162</v>
      </c>
      <c r="H5087" t="s">
        <v>2026</v>
      </c>
      <c r="I5087" t="s">
        <v>1137</v>
      </c>
      <c r="J5087" t="s">
        <v>42</v>
      </c>
      <c r="K5087" t="s">
        <v>25</v>
      </c>
      <c r="L5087" t="s">
        <v>3559</v>
      </c>
      <c r="M5087">
        <v>1.5</v>
      </c>
      <c r="N5087">
        <v>12.7</v>
      </c>
      <c r="O5087" t="s">
        <v>26</v>
      </c>
      <c r="P5087">
        <v>5</v>
      </c>
      <c r="Q5087" t="s">
        <v>27</v>
      </c>
      <c r="R5087" t="s">
        <v>26</v>
      </c>
      <c r="S5087">
        <v>797.26</v>
      </c>
      <c r="T5087" t="str" cm="1">
        <f t="array" ref="T5087">_xlfn.IFS(Raw_Data[[#This Row],[Call Status]]="Resolved","5",Raw_Data[[#This Row],[Call Status]]="Escalated","2",Raw_Data[[#This Row],[Call Status]]="Pending","3",Raw_Data[[#This Row],[Call Status]]="Abandoned","0")</f>
        <v>5</v>
      </c>
      <c r="U5087" t="str">
        <f>TEXT(Raw_Data[[#This Row],[Call Date]],"mmmm")</f>
        <v>April</v>
      </c>
      <c r="V5087" t="str" cm="1">
        <f t="array" ref="V5087">_xlfn.IFS(Raw_Data[[#This Row],[Customer Satisfaction]]&lt;2,"Poor",Raw_Data[[#This Row],[Customer Satisfaction]]&lt;4,"Average",Raw_Data[[#This Row],[Customer Satisfaction]]&gt;=4,"Excellent")</f>
        <v>Excellent</v>
      </c>
    </row>
    <row r="5088" spans="2:22" x14ac:dyDescent="0.3">
      <c r="B5088" t="s">
        <v>9554</v>
      </c>
      <c r="C5088" s="2">
        <v>45967</v>
      </c>
      <c r="D5088" s="1">
        <v>0.39583333333333331</v>
      </c>
      <c r="E5088" t="s">
        <v>19</v>
      </c>
      <c r="F5088" t="s">
        <v>48</v>
      </c>
      <c r="G5088" t="s">
        <v>327</v>
      </c>
      <c r="H5088" t="s">
        <v>22</v>
      </c>
      <c r="I5088" t="s">
        <v>1137</v>
      </c>
      <c r="J5088" t="s">
        <v>64</v>
      </c>
      <c r="K5088" t="s">
        <v>8876</v>
      </c>
      <c r="L5088" t="s">
        <v>8877</v>
      </c>
      <c r="M5088">
        <v>7.1</v>
      </c>
      <c r="N5088">
        <v>7.6</v>
      </c>
      <c r="O5088" t="s">
        <v>28</v>
      </c>
      <c r="P5088">
        <v>3</v>
      </c>
      <c r="Q5088" t="s">
        <v>615</v>
      </c>
      <c r="R5088" t="s">
        <v>28</v>
      </c>
      <c r="S5088">
        <v>178.55</v>
      </c>
      <c r="T5088" t="str" cm="1">
        <f t="array" ref="T5088">_xlfn.IFS(Raw_Data[[#This Row],[Call Status]]="Resolved","5",Raw_Data[[#This Row],[Call Status]]="Escalated","2",Raw_Data[[#This Row],[Call Status]]="Pending","3",Raw_Data[[#This Row],[Call Status]]="Abandoned","0")</f>
        <v>3</v>
      </c>
      <c r="U5088" t="str">
        <f>TEXT(Raw_Data[[#This Row],[Call Date]],"mmmm")</f>
        <v>November</v>
      </c>
      <c r="V5088" t="str" cm="1">
        <f t="array" ref="V5088">_xlfn.IFS(Raw_Data[[#This Row],[Customer Satisfaction]]&lt;2,"Poor",Raw_Data[[#This Row],[Customer Satisfaction]]&lt;4,"Average",Raw_Data[[#This Row],[Customer Satisfaction]]&gt;=4,"Excellent")</f>
        <v>Average</v>
      </c>
    </row>
    <row r="5089" spans="2:22" x14ac:dyDescent="0.3">
      <c r="B5089" t="s">
        <v>4519</v>
      </c>
      <c r="C5089" s="2">
        <v>45789</v>
      </c>
      <c r="D5089" s="1">
        <v>0.7680555555555556</v>
      </c>
      <c r="E5089" t="s">
        <v>33</v>
      </c>
      <c r="F5089" t="s">
        <v>20</v>
      </c>
      <c r="G5089" t="s">
        <v>21</v>
      </c>
      <c r="H5089" t="s">
        <v>22</v>
      </c>
      <c r="I5089" t="s">
        <v>1128</v>
      </c>
      <c r="J5089" t="s">
        <v>76</v>
      </c>
      <c r="K5089" t="s">
        <v>25</v>
      </c>
      <c r="L5089" t="s">
        <v>3561</v>
      </c>
      <c r="M5089">
        <v>2.8</v>
      </c>
      <c r="N5089">
        <v>1.8</v>
      </c>
      <c r="O5089" t="s">
        <v>26</v>
      </c>
      <c r="P5089">
        <v>4</v>
      </c>
      <c r="Q5089" t="s">
        <v>615</v>
      </c>
      <c r="R5089" t="s">
        <v>28</v>
      </c>
      <c r="S5089">
        <v>49.94</v>
      </c>
      <c r="T5089" t="str" cm="1">
        <f t="array" ref="T5089">_xlfn.IFS(Raw_Data[[#This Row],[Call Status]]="Resolved","5",Raw_Data[[#This Row],[Call Status]]="Escalated","2",Raw_Data[[#This Row],[Call Status]]="Pending","3",Raw_Data[[#This Row],[Call Status]]="Abandoned","0")</f>
        <v>5</v>
      </c>
      <c r="U5089" t="str">
        <f>TEXT(Raw_Data[[#This Row],[Call Date]],"mmmm")</f>
        <v>May</v>
      </c>
      <c r="V5089" t="str" cm="1">
        <f t="array" ref="V5089">_xlfn.IFS(Raw_Data[[#This Row],[Customer Satisfaction]]&lt;2,"Poor",Raw_Data[[#This Row],[Customer Satisfaction]]&lt;4,"Average",Raw_Data[[#This Row],[Customer Satisfaction]]&gt;=4,"Excellent")</f>
        <v>Excellent</v>
      </c>
    </row>
    <row r="5090" spans="2:22" x14ac:dyDescent="0.3">
      <c r="B5090" t="s">
        <v>2451</v>
      </c>
      <c r="C5090" s="2">
        <v>45696</v>
      </c>
      <c r="D5090" s="1">
        <v>0.90486111111111112</v>
      </c>
      <c r="E5090" t="s">
        <v>47</v>
      </c>
      <c r="F5090" t="s">
        <v>38</v>
      </c>
      <c r="G5090" t="s">
        <v>21</v>
      </c>
      <c r="H5090" t="s">
        <v>2392</v>
      </c>
      <c r="I5090" t="s">
        <v>1130</v>
      </c>
      <c r="J5090" t="s">
        <v>45</v>
      </c>
      <c r="K5090" t="s">
        <v>25</v>
      </c>
      <c r="L5090" t="s">
        <v>25</v>
      </c>
      <c r="M5090">
        <v>6.7</v>
      </c>
      <c r="N5090">
        <v>1.4</v>
      </c>
      <c r="O5090" t="s">
        <v>26</v>
      </c>
      <c r="P5090">
        <v>3</v>
      </c>
      <c r="Q5090" t="s">
        <v>615</v>
      </c>
      <c r="R5090" t="s">
        <v>28</v>
      </c>
      <c r="S5090">
        <v>266.89</v>
      </c>
      <c r="T5090" t="str" cm="1">
        <f t="array" ref="T5090">_xlfn.IFS(Raw_Data[[#This Row],[Call Status]]="Resolved","5",Raw_Data[[#This Row],[Call Status]]="Escalated","2",Raw_Data[[#This Row],[Call Status]]="Pending","3",Raw_Data[[#This Row],[Call Status]]="Abandoned","0")</f>
        <v>5</v>
      </c>
      <c r="U5090" t="str">
        <f>TEXT(Raw_Data[[#This Row],[Call Date]],"mmmm")</f>
        <v>February</v>
      </c>
      <c r="V5090" t="str" cm="1">
        <f t="array" ref="V5090">_xlfn.IFS(Raw_Data[[#This Row],[Customer Satisfaction]]&lt;2,"Poor",Raw_Data[[#This Row],[Customer Satisfaction]]&lt;4,"Average",Raw_Data[[#This Row],[Customer Satisfaction]]&gt;=4,"Excellent")</f>
        <v>Average</v>
      </c>
    </row>
    <row r="5091" spans="2:22" x14ac:dyDescent="0.3">
      <c r="B5091" t="s">
        <v>4286</v>
      </c>
      <c r="C5091" s="2">
        <v>45729</v>
      </c>
      <c r="D5091" s="1">
        <v>0.54374999999999996</v>
      </c>
      <c r="E5091" t="s">
        <v>156</v>
      </c>
      <c r="F5091" t="s">
        <v>48</v>
      </c>
      <c r="G5091" t="s">
        <v>162</v>
      </c>
      <c r="H5091" t="s">
        <v>2613</v>
      </c>
      <c r="I5091" t="s">
        <v>1137</v>
      </c>
      <c r="J5091" t="s">
        <v>45</v>
      </c>
      <c r="K5091" t="s">
        <v>25</v>
      </c>
      <c r="L5091" t="s">
        <v>3570</v>
      </c>
      <c r="M5091">
        <v>1.2</v>
      </c>
      <c r="N5091">
        <v>14.3</v>
      </c>
      <c r="O5091" t="s">
        <v>26</v>
      </c>
      <c r="P5091">
        <v>5</v>
      </c>
      <c r="Q5091" t="s">
        <v>27</v>
      </c>
      <c r="R5091" t="s">
        <v>28</v>
      </c>
      <c r="S5091">
        <v>330.91</v>
      </c>
      <c r="T5091" t="str" cm="1">
        <f t="array" ref="T5091">_xlfn.IFS(Raw_Data[[#This Row],[Call Status]]="Resolved","5",Raw_Data[[#This Row],[Call Status]]="Escalated","2",Raw_Data[[#This Row],[Call Status]]="Pending","3",Raw_Data[[#This Row],[Call Status]]="Abandoned","0")</f>
        <v>5</v>
      </c>
      <c r="U5091" t="str">
        <f>TEXT(Raw_Data[[#This Row],[Call Date]],"mmmm")</f>
        <v>March</v>
      </c>
      <c r="V5091" t="str" cm="1">
        <f t="array" ref="V5091">_xlfn.IFS(Raw_Data[[#This Row],[Customer Satisfaction]]&lt;2,"Poor",Raw_Data[[#This Row],[Customer Satisfaction]]&lt;4,"Average",Raw_Data[[#This Row],[Customer Satisfaction]]&gt;=4,"Excellent")</f>
        <v>Excellent</v>
      </c>
    </row>
    <row r="5092" spans="2:22" x14ac:dyDescent="0.3">
      <c r="B5092" t="s">
        <v>1787</v>
      </c>
      <c r="C5092" s="2">
        <v>45938</v>
      </c>
      <c r="D5092" s="1">
        <v>0.78888888888888886</v>
      </c>
      <c r="E5092" t="s">
        <v>70</v>
      </c>
      <c r="F5092" t="s">
        <v>48</v>
      </c>
      <c r="G5092" t="s">
        <v>21</v>
      </c>
      <c r="H5092" t="s">
        <v>22</v>
      </c>
      <c r="I5092" t="s">
        <v>1137</v>
      </c>
      <c r="J5092" t="s">
        <v>45</v>
      </c>
      <c r="K5092" t="s">
        <v>25</v>
      </c>
      <c r="L5092" t="s">
        <v>25</v>
      </c>
      <c r="M5092">
        <v>6.7</v>
      </c>
      <c r="N5092">
        <v>10.3</v>
      </c>
      <c r="O5092" t="s">
        <v>26</v>
      </c>
      <c r="P5092">
        <v>5</v>
      </c>
      <c r="Q5092" t="s">
        <v>27</v>
      </c>
      <c r="R5092" t="s">
        <v>28</v>
      </c>
      <c r="S5092">
        <v>518.70000000000005</v>
      </c>
      <c r="T5092" t="str" cm="1">
        <f t="array" ref="T5092">_xlfn.IFS(Raw_Data[[#This Row],[Call Status]]="Resolved","5",Raw_Data[[#This Row],[Call Status]]="Escalated","2",Raw_Data[[#This Row],[Call Status]]="Pending","3",Raw_Data[[#This Row],[Call Status]]="Abandoned","0")</f>
        <v>5</v>
      </c>
      <c r="U5092" t="str">
        <f>TEXT(Raw_Data[[#This Row],[Call Date]],"mmmm")</f>
        <v>October</v>
      </c>
      <c r="V5092" t="str" cm="1">
        <f t="array" ref="V5092">_xlfn.IFS(Raw_Data[[#This Row],[Customer Satisfaction]]&lt;2,"Poor",Raw_Data[[#This Row],[Customer Satisfaction]]&lt;4,"Average",Raw_Data[[#This Row],[Customer Satisfaction]]&gt;=4,"Excellent")</f>
        <v>Excellent</v>
      </c>
    </row>
    <row r="5093" spans="2:22" x14ac:dyDescent="0.3">
      <c r="B5093" t="s">
        <v>9062</v>
      </c>
      <c r="C5093" s="2">
        <v>45990</v>
      </c>
      <c r="D5093" s="1">
        <v>0.85624999999999996</v>
      </c>
      <c r="E5093" t="s">
        <v>108</v>
      </c>
      <c r="F5093" t="s">
        <v>34</v>
      </c>
      <c r="G5093" t="s">
        <v>21</v>
      </c>
      <c r="H5093" t="s">
        <v>2026</v>
      </c>
      <c r="I5093" t="s">
        <v>1128</v>
      </c>
      <c r="J5093" t="s">
        <v>64</v>
      </c>
      <c r="K5093" t="s">
        <v>8876</v>
      </c>
      <c r="L5093" t="s">
        <v>8877</v>
      </c>
      <c r="M5093">
        <v>0.8</v>
      </c>
      <c r="N5093">
        <v>11.6</v>
      </c>
      <c r="O5093" t="s">
        <v>28</v>
      </c>
      <c r="P5093">
        <v>0</v>
      </c>
      <c r="Q5093" t="s">
        <v>615</v>
      </c>
      <c r="R5093" t="s">
        <v>28</v>
      </c>
      <c r="S5093">
        <v>170.02</v>
      </c>
      <c r="T5093" t="str" cm="1">
        <f t="array" ref="T5093">_xlfn.IFS(Raw_Data[[#This Row],[Call Status]]="Resolved","5",Raw_Data[[#This Row],[Call Status]]="Escalated","2",Raw_Data[[#This Row],[Call Status]]="Pending","3",Raw_Data[[#This Row],[Call Status]]="Abandoned","0")</f>
        <v>3</v>
      </c>
      <c r="U5093" t="str">
        <f>TEXT(Raw_Data[[#This Row],[Call Date]],"mmmm")</f>
        <v>November</v>
      </c>
      <c r="V5093" t="str" cm="1">
        <f t="array" ref="V5093">_xlfn.IFS(Raw_Data[[#This Row],[Customer Satisfaction]]&lt;2,"Poor",Raw_Data[[#This Row],[Customer Satisfaction]]&lt;4,"Average",Raw_Data[[#This Row],[Customer Satisfaction]]&gt;=4,"Excellent")</f>
        <v>Poor</v>
      </c>
    </row>
    <row r="5094" spans="2:22" x14ac:dyDescent="0.3">
      <c r="B5094" t="s">
        <v>723</v>
      </c>
      <c r="C5094" s="2">
        <v>45817</v>
      </c>
      <c r="D5094" s="1">
        <v>0.57430555555555551</v>
      </c>
      <c r="E5094" t="s">
        <v>70</v>
      </c>
      <c r="F5094" t="s">
        <v>34</v>
      </c>
      <c r="G5094" t="s">
        <v>162</v>
      </c>
      <c r="H5094" t="s">
        <v>22</v>
      </c>
      <c r="I5094" t="s">
        <v>23</v>
      </c>
      <c r="J5094" t="s">
        <v>49</v>
      </c>
      <c r="K5094" t="s">
        <v>25</v>
      </c>
      <c r="L5094" t="s">
        <v>25</v>
      </c>
      <c r="M5094">
        <v>5.7</v>
      </c>
      <c r="N5094">
        <v>12.1</v>
      </c>
      <c r="O5094" t="s">
        <v>26</v>
      </c>
      <c r="P5094">
        <v>4</v>
      </c>
      <c r="Q5094" t="s">
        <v>615</v>
      </c>
      <c r="R5094" t="s">
        <v>28</v>
      </c>
      <c r="S5094">
        <v>32.01</v>
      </c>
      <c r="T5094" t="str" cm="1">
        <f t="array" ref="T5094">_xlfn.IFS(Raw_Data[[#This Row],[Call Status]]="Resolved","5",Raw_Data[[#This Row],[Call Status]]="Escalated","2",Raw_Data[[#This Row],[Call Status]]="Pending","3",Raw_Data[[#This Row],[Call Status]]="Abandoned","0")</f>
        <v>5</v>
      </c>
      <c r="U5094" t="str">
        <f>TEXT(Raw_Data[[#This Row],[Call Date]],"mmmm")</f>
        <v>June</v>
      </c>
      <c r="V5094" t="str" cm="1">
        <f t="array" ref="V5094">_xlfn.IFS(Raw_Data[[#This Row],[Customer Satisfaction]]&lt;2,"Poor",Raw_Data[[#This Row],[Customer Satisfaction]]&lt;4,"Average",Raw_Data[[#This Row],[Customer Satisfaction]]&gt;=4,"Excellent")</f>
        <v>Excellent</v>
      </c>
    </row>
    <row r="5095" spans="2:22" x14ac:dyDescent="0.3">
      <c r="B5095" t="s">
        <v>2652</v>
      </c>
      <c r="C5095" s="2">
        <v>45844</v>
      </c>
      <c r="D5095" s="1">
        <v>0.75416666666666665</v>
      </c>
      <c r="E5095" t="s">
        <v>41</v>
      </c>
      <c r="F5095" t="s">
        <v>38</v>
      </c>
      <c r="G5095" t="s">
        <v>250</v>
      </c>
      <c r="H5095" t="s">
        <v>2613</v>
      </c>
      <c r="I5095" t="s">
        <v>1130</v>
      </c>
      <c r="J5095" t="s">
        <v>76</v>
      </c>
      <c r="K5095" t="s">
        <v>25</v>
      </c>
      <c r="L5095" t="s">
        <v>25</v>
      </c>
      <c r="M5095">
        <v>0.2</v>
      </c>
      <c r="N5095">
        <v>10</v>
      </c>
      <c r="O5095" t="s">
        <v>26</v>
      </c>
      <c r="P5095">
        <v>4</v>
      </c>
      <c r="Q5095" t="s">
        <v>27</v>
      </c>
      <c r="R5095" t="s">
        <v>28</v>
      </c>
      <c r="S5095">
        <v>261.01</v>
      </c>
      <c r="T5095" t="str" cm="1">
        <f t="array" ref="T5095">_xlfn.IFS(Raw_Data[[#This Row],[Call Status]]="Resolved","5",Raw_Data[[#This Row],[Call Status]]="Escalated","2",Raw_Data[[#This Row],[Call Status]]="Pending","3",Raw_Data[[#This Row],[Call Status]]="Abandoned","0")</f>
        <v>5</v>
      </c>
      <c r="U5095" t="str">
        <f>TEXT(Raw_Data[[#This Row],[Call Date]],"mmmm")</f>
        <v>July</v>
      </c>
      <c r="V5095" t="str" cm="1">
        <f t="array" ref="V5095">_xlfn.IFS(Raw_Data[[#This Row],[Customer Satisfaction]]&lt;2,"Poor",Raw_Data[[#This Row],[Customer Satisfaction]]&lt;4,"Average",Raw_Data[[#This Row],[Customer Satisfaction]]&gt;=4,"Excellent")</f>
        <v>Excellent</v>
      </c>
    </row>
    <row r="5096" spans="2:22" x14ac:dyDescent="0.3">
      <c r="B5096" t="s">
        <v>5724</v>
      </c>
      <c r="C5096" s="2">
        <v>45848</v>
      </c>
      <c r="D5096" s="1">
        <v>0.78263888888888888</v>
      </c>
      <c r="E5096" t="s">
        <v>19</v>
      </c>
      <c r="F5096" t="s">
        <v>48</v>
      </c>
      <c r="G5096" t="s">
        <v>327</v>
      </c>
      <c r="H5096" t="s">
        <v>2392</v>
      </c>
      <c r="I5096" t="s">
        <v>23</v>
      </c>
      <c r="J5096" t="s">
        <v>55</v>
      </c>
      <c r="K5096" t="s">
        <v>25</v>
      </c>
      <c r="L5096" t="s">
        <v>3561</v>
      </c>
      <c r="M5096">
        <v>1.9</v>
      </c>
      <c r="N5096">
        <v>12.3</v>
      </c>
      <c r="O5096" t="s">
        <v>28</v>
      </c>
      <c r="P5096">
        <v>1</v>
      </c>
      <c r="Q5096" t="s">
        <v>1014</v>
      </c>
      <c r="R5096" t="s">
        <v>28</v>
      </c>
      <c r="S5096">
        <v>159.44999999999999</v>
      </c>
      <c r="T5096" t="str" cm="1">
        <f t="array" ref="T5096">_xlfn.IFS(Raw_Data[[#This Row],[Call Status]]="Resolved","5",Raw_Data[[#This Row],[Call Status]]="Escalated","2",Raw_Data[[#This Row],[Call Status]]="Pending","3",Raw_Data[[#This Row],[Call Status]]="Abandoned","0")</f>
        <v>5</v>
      </c>
      <c r="U5096" t="str">
        <f>TEXT(Raw_Data[[#This Row],[Call Date]],"mmmm")</f>
        <v>July</v>
      </c>
      <c r="V5096" t="str" cm="1">
        <f t="array" ref="V5096">_xlfn.IFS(Raw_Data[[#This Row],[Customer Satisfaction]]&lt;2,"Poor",Raw_Data[[#This Row],[Customer Satisfaction]]&lt;4,"Average",Raw_Data[[#This Row],[Customer Satisfaction]]&gt;=4,"Excellent")</f>
        <v>Poor</v>
      </c>
    </row>
    <row r="5097" spans="2:22" x14ac:dyDescent="0.3">
      <c r="B5097" t="s">
        <v>526</v>
      </c>
      <c r="C5097" s="2">
        <v>45777</v>
      </c>
      <c r="D5097" s="1">
        <v>0.40694444444444444</v>
      </c>
      <c r="E5097" t="s">
        <v>72</v>
      </c>
      <c r="F5097" t="s">
        <v>48</v>
      </c>
      <c r="G5097" t="s">
        <v>21</v>
      </c>
      <c r="H5097" t="s">
        <v>22</v>
      </c>
      <c r="I5097" t="s">
        <v>23</v>
      </c>
      <c r="J5097" t="s">
        <v>49</v>
      </c>
      <c r="K5097" t="s">
        <v>25</v>
      </c>
      <c r="L5097" t="s">
        <v>25</v>
      </c>
      <c r="M5097">
        <v>2.6</v>
      </c>
      <c r="N5097">
        <v>12.9</v>
      </c>
      <c r="O5097" t="s">
        <v>26</v>
      </c>
      <c r="P5097">
        <v>4</v>
      </c>
      <c r="Q5097" t="s">
        <v>27</v>
      </c>
      <c r="R5097" t="s">
        <v>28</v>
      </c>
      <c r="S5097">
        <v>198.69</v>
      </c>
      <c r="T5097" t="str" cm="1">
        <f t="array" ref="T5097">_xlfn.IFS(Raw_Data[[#This Row],[Call Status]]="Resolved","5",Raw_Data[[#This Row],[Call Status]]="Escalated","2",Raw_Data[[#This Row],[Call Status]]="Pending","3",Raw_Data[[#This Row],[Call Status]]="Abandoned","0")</f>
        <v>5</v>
      </c>
      <c r="U5097" t="str">
        <f>TEXT(Raw_Data[[#This Row],[Call Date]],"mmmm")</f>
        <v>April</v>
      </c>
      <c r="V5097" t="str" cm="1">
        <f t="array" ref="V5097">_xlfn.IFS(Raw_Data[[#This Row],[Customer Satisfaction]]&lt;2,"Poor",Raw_Data[[#This Row],[Customer Satisfaction]]&lt;4,"Average",Raw_Data[[#This Row],[Customer Satisfaction]]&gt;=4,"Excellent")</f>
        <v>Excellent</v>
      </c>
    </row>
    <row r="5098" spans="2:22" x14ac:dyDescent="0.3">
      <c r="B5098" t="s">
        <v>2552</v>
      </c>
      <c r="C5098" s="2">
        <v>45877</v>
      </c>
      <c r="D5098" s="1">
        <v>0.73958333333333337</v>
      </c>
      <c r="E5098" t="s">
        <v>108</v>
      </c>
      <c r="F5098" t="s">
        <v>48</v>
      </c>
      <c r="G5098" t="s">
        <v>21</v>
      </c>
      <c r="H5098" t="s">
        <v>2392</v>
      </c>
      <c r="I5098" t="s">
        <v>1137</v>
      </c>
      <c r="J5098" t="s">
        <v>76</v>
      </c>
      <c r="K5098" t="s">
        <v>25</v>
      </c>
      <c r="L5098" t="s">
        <v>25</v>
      </c>
      <c r="M5098">
        <v>0.9</v>
      </c>
      <c r="N5098">
        <v>11.8</v>
      </c>
      <c r="O5098" t="s">
        <v>26</v>
      </c>
      <c r="P5098">
        <v>5</v>
      </c>
      <c r="Q5098" t="s">
        <v>27</v>
      </c>
      <c r="R5098" t="s">
        <v>28</v>
      </c>
      <c r="S5098">
        <v>372.77</v>
      </c>
      <c r="T5098" t="str" cm="1">
        <f t="array" ref="T5098">_xlfn.IFS(Raw_Data[[#This Row],[Call Status]]="Resolved","5",Raw_Data[[#This Row],[Call Status]]="Escalated","2",Raw_Data[[#This Row],[Call Status]]="Pending","3",Raw_Data[[#This Row],[Call Status]]="Abandoned","0")</f>
        <v>5</v>
      </c>
      <c r="U5098" t="str">
        <f>TEXT(Raw_Data[[#This Row],[Call Date]],"mmmm")</f>
        <v>August</v>
      </c>
      <c r="V5098" t="str" cm="1">
        <f t="array" ref="V5098">_xlfn.IFS(Raw_Data[[#This Row],[Customer Satisfaction]]&lt;2,"Poor",Raw_Data[[#This Row],[Customer Satisfaction]]&lt;4,"Average",Raw_Data[[#This Row],[Customer Satisfaction]]&gt;=4,"Excellent")</f>
        <v>Excellent</v>
      </c>
    </row>
    <row r="5099" spans="2:22" x14ac:dyDescent="0.3">
      <c r="B5099" t="s">
        <v>8590</v>
      </c>
      <c r="C5099" s="2">
        <v>45710</v>
      </c>
      <c r="D5099" s="1">
        <v>0.57430555555555551</v>
      </c>
      <c r="E5099" t="s">
        <v>44</v>
      </c>
      <c r="F5099" t="s">
        <v>20</v>
      </c>
      <c r="G5099" t="s">
        <v>162</v>
      </c>
      <c r="H5099" t="s">
        <v>22</v>
      </c>
      <c r="I5099" t="s">
        <v>1128</v>
      </c>
      <c r="J5099" t="s">
        <v>45</v>
      </c>
      <c r="K5099" t="s">
        <v>16</v>
      </c>
      <c r="L5099" t="s">
        <v>16</v>
      </c>
      <c r="M5099">
        <v>9.3000000000000007</v>
      </c>
      <c r="N5099">
        <v>5.5</v>
      </c>
      <c r="O5099" t="s">
        <v>28</v>
      </c>
      <c r="P5099">
        <v>1</v>
      </c>
      <c r="Q5099" t="s">
        <v>1014</v>
      </c>
      <c r="R5099" t="s">
        <v>26</v>
      </c>
      <c r="S5099">
        <v>30.73</v>
      </c>
      <c r="T5099" t="str" cm="1">
        <f t="array" ref="T5099">_xlfn.IFS(Raw_Data[[#This Row],[Call Status]]="Resolved","5",Raw_Data[[#This Row],[Call Status]]="Escalated","2",Raw_Data[[#This Row],[Call Status]]="Pending","3",Raw_Data[[#This Row],[Call Status]]="Abandoned","0")</f>
        <v>2</v>
      </c>
      <c r="U5099" t="str">
        <f>TEXT(Raw_Data[[#This Row],[Call Date]],"mmmm")</f>
        <v>February</v>
      </c>
      <c r="V5099" t="str" cm="1">
        <f t="array" ref="V5099">_xlfn.IFS(Raw_Data[[#This Row],[Customer Satisfaction]]&lt;2,"Poor",Raw_Data[[#This Row],[Customer Satisfaction]]&lt;4,"Average",Raw_Data[[#This Row],[Customer Satisfaction]]&gt;=4,"Excellent")</f>
        <v>Poor</v>
      </c>
    </row>
    <row r="5100" spans="2:22" x14ac:dyDescent="0.3">
      <c r="B5100" t="s">
        <v>209</v>
      </c>
      <c r="C5100" s="2">
        <v>45879</v>
      </c>
      <c r="D5100" s="1">
        <v>0.48680555555555555</v>
      </c>
      <c r="E5100" t="s">
        <v>100</v>
      </c>
      <c r="F5100" t="s">
        <v>20</v>
      </c>
      <c r="G5100" t="s">
        <v>162</v>
      </c>
      <c r="H5100" t="s">
        <v>22</v>
      </c>
      <c r="I5100" t="s">
        <v>23</v>
      </c>
      <c r="J5100" t="s">
        <v>49</v>
      </c>
      <c r="K5100" t="s">
        <v>25</v>
      </c>
      <c r="L5100" t="s">
        <v>25</v>
      </c>
      <c r="M5100">
        <v>2.7</v>
      </c>
      <c r="N5100">
        <v>18.3</v>
      </c>
      <c r="O5100" t="s">
        <v>26</v>
      </c>
      <c r="P5100">
        <v>5</v>
      </c>
      <c r="Q5100" t="s">
        <v>27</v>
      </c>
      <c r="R5100" t="s">
        <v>28</v>
      </c>
      <c r="S5100">
        <v>218.2</v>
      </c>
      <c r="T5100" t="str" cm="1">
        <f t="array" ref="T5100">_xlfn.IFS(Raw_Data[[#This Row],[Call Status]]="Resolved","5",Raw_Data[[#This Row],[Call Status]]="Escalated","2",Raw_Data[[#This Row],[Call Status]]="Pending","3",Raw_Data[[#This Row],[Call Status]]="Abandoned","0")</f>
        <v>5</v>
      </c>
      <c r="U5100" t="str">
        <f>TEXT(Raw_Data[[#This Row],[Call Date]],"mmmm")</f>
        <v>August</v>
      </c>
      <c r="V5100" t="str" cm="1">
        <f t="array" ref="V5100">_xlfn.IFS(Raw_Data[[#This Row],[Customer Satisfaction]]&lt;2,"Poor",Raw_Data[[#This Row],[Customer Satisfaction]]&lt;4,"Average",Raw_Data[[#This Row],[Customer Satisfaction]]&gt;=4,"Excellent")</f>
        <v>Excellent</v>
      </c>
    </row>
    <row r="5101" spans="2:22" x14ac:dyDescent="0.3">
      <c r="B5101" t="s">
        <v>6464</v>
      </c>
      <c r="C5101" s="2">
        <v>45788</v>
      </c>
      <c r="D5101" s="1">
        <v>0.76041666666666663</v>
      </c>
      <c r="E5101" t="s">
        <v>47</v>
      </c>
      <c r="F5101" t="s">
        <v>20</v>
      </c>
      <c r="G5101" t="s">
        <v>327</v>
      </c>
      <c r="H5101" t="s">
        <v>22</v>
      </c>
      <c r="I5101" t="s">
        <v>23</v>
      </c>
      <c r="J5101" t="s">
        <v>42</v>
      </c>
      <c r="K5101" t="s">
        <v>25</v>
      </c>
      <c r="L5101" t="s">
        <v>3570</v>
      </c>
      <c r="M5101">
        <v>6</v>
      </c>
      <c r="N5101">
        <v>14.2</v>
      </c>
      <c r="O5101" t="s">
        <v>26</v>
      </c>
      <c r="P5101">
        <v>5</v>
      </c>
      <c r="Q5101" t="s">
        <v>27</v>
      </c>
      <c r="R5101" t="s">
        <v>26</v>
      </c>
      <c r="S5101">
        <v>311.64</v>
      </c>
      <c r="T5101" t="str" cm="1">
        <f t="array" ref="T5101">_xlfn.IFS(Raw_Data[[#This Row],[Call Status]]="Resolved","5",Raw_Data[[#This Row],[Call Status]]="Escalated","2",Raw_Data[[#This Row],[Call Status]]="Pending","3",Raw_Data[[#This Row],[Call Status]]="Abandoned","0")</f>
        <v>5</v>
      </c>
      <c r="U5101" t="str">
        <f>TEXT(Raw_Data[[#This Row],[Call Date]],"mmmm")</f>
        <v>May</v>
      </c>
      <c r="V5101" t="str" cm="1">
        <f t="array" ref="V5101">_xlfn.IFS(Raw_Data[[#This Row],[Customer Satisfaction]]&lt;2,"Poor",Raw_Data[[#This Row],[Customer Satisfaction]]&lt;4,"Average",Raw_Data[[#This Row],[Customer Satisfaction]]&gt;=4,"Excellent")</f>
        <v>Excellent</v>
      </c>
    </row>
    <row r="5102" spans="2:22" x14ac:dyDescent="0.3">
      <c r="B5102" t="s">
        <v>6919</v>
      </c>
      <c r="C5102" s="2">
        <v>45894</v>
      </c>
      <c r="D5102" s="1">
        <v>0.59305555555555556</v>
      </c>
      <c r="E5102" t="s">
        <v>66</v>
      </c>
      <c r="F5102" t="s">
        <v>20</v>
      </c>
      <c r="G5102" t="s">
        <v>21</v>
      </c>
      <c r="H5102" t="s">
        <v>22</v>
      </c>
      <c r="I5102" t="s">
        <v>23</v>
      </c>
      <c r="J5102" t="s">
        <v>49</v>
      </c>
      <c r="K5102" t="s">
        <v>25</v>
      </c>
      <c r="L5102" t="s">
        <v>3564</v>
      </c>
      <c r="M5102">
        <v>2.2000000000000002</v>
      </c>
      <c r="N5102">
        <v>9.4</v>
      </c>
      <c r="O5102" t="s">
        <v>26</v>
      </c>
      <c r="P5102">
        <v>4</v>
      </c>
      <c r="Q5102" t="s">
        <v>615</v>
      </c>
      <c r="R5102" t="s">
        <v>28</v>
      </c>
      <c r="S5102">
        <v>150.13999999999999</v>
      </c>
      <c r="T5102" t="str" cm="1">
        <f t="array" ref="T5102">_xlfn.IFS(Raw_Data[[#This Row],[Call Status]]="Resolved","5",Raw_Data[[#This Row],[Call Status]]="Escalated","2",Raw_Data[[#This Row],[Call Status]]="Pending","3",Raw_Data[[#This Row],[Call Status]]="Abandoned","0")</f>
        <v>5</v>
      </c>
      <c r="U5102" t="str">
        <f>TEXT(Raw_Data[[#This Row],[Call Date]],"mmmm")</f>
        <v>August</v>
      </c>
      <c r="V5102" t="str" cm="1">
        <f t="array" ref="V5102">_xlfn.IFS(Raw_Data[[#This Row],[Customer Satisfaction]]&lt;2,"Poor",Raw_Data[[#This Row],[Customer Satisfaction]]&lt;4,"Average",Raw_Data[[#This Row],[Customer Satisfaction]]&gt;=4,"Excellent")</f>
        <v>Excellent</v>
      </c>
    </row>
    <row r="5103" spans="2:22" x14ac:dyDescent="0.3">
      <c r="B5103" t="s">
        <v>6366</v>
      </c>
      <c r="C5103" s="2">
        <v>45903</v>
      </c>
      <c r="D5103" s="1">
        <v>0.64097222222222228</v>
      </c>
      <c r="E5103" t="s">
        <v>72</v>
      </c>
      <c r="F5103" t="s">
        <v>20</v>
      </c>
      <c r="G5103" t="s">
        <v>21</v>
      </c>
      <c r="H5103" t="s">
        <v>22</v>
      </c>
      <c r="I5103" t="s">
        <v>23</v>
      </c>
      <c r="J5103" t="s">
        <v>76</v>
      </c>
      <c r="K5103" t="s">
        <v>25</v>
      </c>
      <c r="L5103" t="s">
        <v>3570</v>
      </c>
      <c r="M5103">
        <v>0.3</v>
      </c>
      <c r="N5103">
        <v>5.3</v>
      </c>
      <c r="O5103" t="s">
        <v>26</v>
      </c>
      <c r="P5103">
        <v>4</v>
      </c>
      <c r="Q5103" t="s">
        <v>615</v>
      </c>
      <c r="R5103" t="s">
        <v>28</v>
      </c>
      <c r="S5103">
        <v>84.21</v>
      </c>
      <c r="T5103" t="str" cm="1">
        <f t="array" ref="T5103">_xlfn.IFS(Raw_Data[[#This Row],[Call Status]]="Resolved","5",Raw_Data[[#This Row],[Call Status]]="Escalated","2",Raw_Data[[#This Row],[Call Status]]="Pending","3",Raw_Data[[#This Row],[Call Status]]="Abandoned","0")</f>
        <v>5</v>
      </c>
      <c r="U5103" t="str">
        <f>TEXT(Raw_Data[[#This Row],[Call Date]],"mmmm")</f>
        <v>September</v>
      </c>
      <c r="V5103" t="str" cm="1">
        <f t="array" ref="V5103">_xlfn.IFS(Raw_Data[[#This Row],[Customer Satisfaction]]&lt;2,"Poor",Raw_Data[[#This Row],[Customer Satisfaction]]&lt;4,"Average",Raw_Data[[#This Row],[Customer Satisfaction]]&gt;=4,"Excellent")</f>
        <v>Excellent</v>
      </c>
    </row>
    <row r="5104" spans="2:22" x14ac:dyDescent="0.3">
      <c r="B5104" t="s">
        <v>3125</v>
      </c>
      <c r="C5104" s="2">
        <v>45883</v>
      </c>
      <c r="D5104" s="1">
        <v>0.72569444444444442</v>
      </c>
      <c r="E5104" t="s">
        <v>57</v>
      </c>
      <c r="F5104" t="s">
        <v>48</v>
      </c>
      <c r="G5104" t="s">
        <v>250</v>
      </c>
      <c r="H5104" t="s">
        <v>2026</v>
      </c>
      <c r="I5104" t="s">
        <v>23</v>
      </c>
      <c r="J5104" t="s">
        <v>55</v>
      </c>
      <c r="K5104" t="s">
        <v>25</v>
      </c>
      <c r="L5104" t="s">
        <v>25</v>
      </c>
      <c r="M5104">
        <v>2.4</v>
      </c>
      <c r="N5104">
        <v>15.1</v>
      </c>
      <c r="O5104" t="s">
        <v>26</v>
      </c>
      <c r="P5104">
        <v>0</v>
      </c>
      <c r="Q5104" t="s">
        <v>615</v>
      </c>
      <c r="R5104" t="s">
        <v>26</v>
      </c>
      <c r="S5104">
        <v>75.39</v>
      </c>
      <c r="T5104" t="str" cm="1">
        <f t="array" ref="T5104">_xlfn.IFS(Raw_Data[[#This Row],[Call Status]]="Resolved","5",Raw_Data[[#This Row],[Call Status]]="Escalated","2",Raw_Data[[#This Row],[Call Status]]="Pending","3",Raw_Data[[#This Row],[Call Status]]="Abandoned","0")</f>
        <v>5</v>
      </c>
      <c r="U5104" t="str">
        <f>TEXT(Raw_Data[[#This Row],[Call Date]],"mmmm")</f>
        <v>August</v>
      </c>
      <c r="V5104" t="str" cm="1">
        <f t="array" ref="V5104">_xlfn.IFS(Raw_Data[[#This Row],[Customer Satisfaction]]&lt;2,"Poor",Raw_Data[[#This Row],[Customer Satisfaction]]&lt;4,"Average",Raw_Data[[#This Row],[Customer Satisfaction]]&gt;=4,"Excellent")</f>
        <v>Poor</v>
      </c>
    </row>
    <row r="5105" spans="2:22" x14ac:dyDescent="0.3">
      <c r="B5105" t="s">
        <v>2518</v>
      </c>
      <c r="C5105" s="2">
        <v>45865</v>
      </c>
      <c r="D5105" s="1">
        <v>0.35694444444444445</v>
      </c>
      <c r="E5105" t="s">
        <v>91</v>
      </c>
      <c r="F5105" t="s">
        <v>20</v>
      </c>
      <c r="G5105" t="s">
        <v>21</v>
      </c>
      <c r="H5105" t="s">
        <v>2392</v>
      </c>
      <c r="I5105" t="s">
        <v>1128</v>
      </c>
      <c r="J5105" t="s">
        <v>76</v>
      </c>
      <c r="K5105" t="s">
        <v>25</v>
      </c>
      <c r="L5105" t="s">
        <v>25</v>
      </c>
      <c r="M5105">
        <v>4.5</v>
      </c>
      <c r="N5105">
        <v>10.1</v>
      </c>
      <c r="O5105" t="s">
        <v>26</v>
      </c>
      <c r="P5105">
        <v>2</v>
      </c>
      <c r="Q5105" t="s">
        <v>1014</v>
      </c>
      <c r="R5105" t="s">
        <v>28</v>
      </c>
      <c r="S5105">
        <v>89.03</v>
      </c>
      <c r="T5105" t="str" cm="1">
        <f t="array" ref="T5105">_xlfn.IFS(Raw_Data[[#This Row],[Call Status]]="Resolved","5",Raw_Data[[#This Row],[Call Status]]="Escalated","2",Raw_Data[[#This Row],[Call Status]]="Pending","3",Raw_Data[[#This Row],[Call Status]]="Abandoned","0")</f>
        <v>5</v>
      </c>
      <c r="U5105" t="str">
        <f>TEXT(Raw_Data[[#This Row],[Call Date]],"mmmm")</f>
        <v>July</v>
      </c>
      <c r="V5105" t="str" cm="1">
        <f t="array" ref="V5105">_xlfn.IFS(Raw_Data[[#This Row],[Customer Satisfaction]]&lt;2,"Poor",Raw_Data[[#This Row],[Customer Satisfaction]]&lt;4,"Average",Raw_Data[[#This Row],[Customer Satisfaction]]&gt;=4,"Excellent")</f>
        <v>Average</v>
      </c>
    </row>
    <row r="5106" spans="2:22" x14ac:dyDescent="0.3">
      <c r="B5106" t="s">
        <v>7808</v>
      </c>
      <c r="C5106" s="2">
        <v>45753</v>
      </c>
      <c r="D5106" s="1">
        <v>0.70208333333333328</v>
      </c>
      <c r="E5106" t="s">
        <v>91</v>
      </c>
      <c r="F5106" t="s">
        <v>34</v>
      </c>
      <c r="G5106" t="s">
        <v>250</v>
      </c>
      <c r="H5106" t="s">
        <v>22</v>
      </c>
      <c r="I5106" t="s">
        <v>23</v>
      </c>
      <c r="J5106" t="s">
        <v>31</v>
      </c>
      <c r="K5106" t="s">
        <v>7253</v>
      </c>
      <c r="L5106" t="s">
        <v>7254</v>
      </c>
      <c r="M5106">
        <v>1</v>
      </c>
      <c r="N5106">
        <v>9</v>
      </c>
      <c r="O5106" t="s">
        <v>28</v>
      </c>
      <c r="P5106">
        <v>1</v>
      </c>
      <c r="Q5106" t="s">
        <v>1014</v>
      </c>
      <c r="R5106" t="s">
        <v>28</v>
      </c>
      <c r="S5106">
        <v>107.91</v>
      </c>
      <c r="T5106" t="str" cm="1">
        <f t="array" ref="T5106">_xlfn.IFS(Raw_Data[[#This Row],[Call Status]]="Resolved","5",Raw_Data[[#This Row],[Call Status]]="Escalated","2",Raw_Data[[#This Row],[Call Status]]="Pending","3",Raw_Data[[#This Row],[Call Status]]="Abandoned","0")</f>
        <v>0</v>
      </c>
      <c r="U5106" t="str">
        <f>TEXT(Raw_Data[[#This Row],[Call Date]],"mmmm")</f>
        <v>April</v>
      </c>
      <c r="V5106" t="str" cm="1">
        <f t="array" ref="V5106">_xlfn.IFS(Raw_Data[[#This Row],[Customer Satisfaction]]&lt;2,"Poor",Raw_Data[[#This Row],[Customer Satisfaction]]&lt;4,"Average",Raw_Data[[#This Row],[Customer Satisfaction]]&gt;=4,"Excellent")</f>
        <v>Poor</v>
      </c>
    </row>
    <row r="5107" spans="2:22" x14ac:dyDescent="0.3">
      <c r="B5107" t="s">
        <v>3902</v>
      </c>
      <c r="C5107" s="2">
        <v>45857</v>
      </c>
      <c r="D5107" s="1">
        <v>0.68611111111111112</v>
      </c>
      <c r="E5107" t="s">
        <v>84</v>
      </c>
      <c r="F5107" t="s">
        <v>38</v>
      </c>
      <c r="G5107" t="s">
        <v>327</v>
      </c>
      <c r="H5107" t="s">
        <v>2026</v>
      </c>
      <c r="I5107" t="s">
        <v>1130</v>
      </c>
      <c r="J5107" t="s">
        <v>42</v>
      </c>
      <c r="K5107" t="s">
        <v>25</v>
      </c>
      <c r="L5107" t="s">
        <v>3564</v>
      </c>
      <c r="M5107">
        <v>1.6</v>
      </c>
      <c r="N5107">
        <v>3.9</v>
      </c>
      <c r="O5107" t="s">
        <v>26</v>
      </c>
      <c r="P5107">
        <v>3</v>
      </c>
      <c r="Q5107" t="s">
        <v>615</v>
      </c>
      <c r="R5107" t="s">
        <v>28</v>
      </c>
      <c r="S5107">
        <v>406.25</v>
      </c>
      <c r="T5107" t="str" cm="1">
        <f t="array" ref="T5107">_xlfn.IFS(Raw_Data[[#This Row],[Call Status]]="Resolved","5",Raw_Data[[#This Row],[Call Status]]="Escalated","2",Raw_Data[[#This Row],[Call Status]]="Pending","3",Raw_Data[[#This Row],[Call Status]]="Abandoned","0")</f>
        <v>5</v>
      </c>
      <c r="U5107" t="str">
        <f>TEXT(Raw_Data[[#This Row],[Call Date]],"mmmm")</f>
        <v>July</v>
      </c>
      <c r="V5107" t="str" cm="1">
        <f t="array" ref="V5107">_xlfn.IFS(Raw_Data[[#This Row],[Customer Satisfaction]]&lt;2,"Poor",Raw_Data[[#This Row],[Customer Satisfaction]]&lt;4,"Average",Raw_Data[[#This Row],[Customer Satisfaction]]&gt;=4,"Excellent")</f>
        <v>Average</v>
      </c>
    </row>
    <row r="5108" spans="2:22" x14ac:dyDescent="0.3">
      <c r="B5108" t="s">
        <v>7443</v>
      </c>
      <c r="C5108" s="2">
        <v>45904</v>
      </c>
      <c r="D5108" s="1">
        <v>0.54722222222222228</v>
      </c>
      <c r="E5108" t="s">
        <v>47</v>
      </c>
      <c r="F5108" t="s">
        <v>38</v>
      </c>
      <c r="G5108" t="s">
        <v>21</v>
      </c>
      <c r="H5108" t="s">
        <v>2392</v>
      </c>
      <c r="I5108" t="s">
        <v>23</v>
      </c>
      <c r="J5108" t="s">
        <v>24</v>
      </c>
      <c r="K5108" t="s">
        <v>7253</v>
      </c>
      <c r="L5108" t="s">
        <v>7254</v>
      </c>
      <c r="M5108">
        <v>4.0999999999999996</v>
      </c>
      <c r="N5108">
        <v>7.7</v>
      </c>
      <c r="O5108" t="s">
        <v>28</v>
      </c>
      <c r="P5108">
        <v>3</v>
      </c>
      <c r="Q5108" t="s">
        <v>615</v>
      </c>
      <c r="R5108" t="s">
        <v>28</v>
      </c>
      <c r="S5108">
        <v>134.77000000000001</v>
      </c>
      <c r="T5108" t="str" cm="1">
        <f t="array" ref="T5108">_xlfn.IFS(Raw_Data[[#This Row],[Call Status]]="Resolved","5",Raw_Data[[#This Row],[Call Status]]="Escalated","2",Raw_Data[[#This Row],[Call Status]]="Pending","3",Raw_Data[[#This Row],[Call Status]]="Abandoned","0")</f>
        <v>0</v>
      </c>
      <c r="U5108" t="str">
        <f>TEXT(Raw_Data[[#This Row],[Call Date]],"mmmm")</f>
        <v>September</v>
      </c>
      <c r="V5108" t="str" cm="1">
        <f t="array" ref="V5108">_xlfn.IFS(Raw_Data[[#This Row],[Customer Satisfaction]]&lt;2,"Poor",Raw_Data[[#This Row],[Customer Satisfaction]]&lt;4,"Average",Raw_Data[[#This Row],[Customer Satisfaction]]&gt;=4,"Excellent")</f>
        <v>Average</v>
      </c>
    </row>
    <row r="5109" spans="2:22" x14ac:dyDescent="0.3">
      <c r="B5109" t="s">
        <v>2757</v>
      </c>
      <c r="C5109" s="2">
        <v>45729</v>
      </c>
      <c r="D5109" s="1">
        <v>0.38541666666666669</v>
      </c>
      <c r="E5109" t="s">
        <v>47</v>
      </c>
      <c r="F5109" t="s">
        <v>38</v>
      </c>
      <c r="H5109" t="s">
        <v>2613</v>
      </c>
      <c r="I5109" t="s">
        <v>23</v>
      </c>
      <c r="J5109" t="s">
        <v>64</v>
      </c>
      <c r="K5109" t="s">
        <v>25</v>
      </c>
      <c r="L5109" t="s">
        <v>25</v>
      </c>
      <c r="M5109">
        <v>1.5</v>
      </c>
      <c r="N5109">
        <v>11.9</v>
      </c>
      <c r="O5109" t="s">
        <v>26</v>
      </c>
      <c r="P5109">
        <v>5</v>
      </c>
      <c r="Q5109" t="s">
        <v>27</v>
      </c>
      <c r="R5109" t="s">
        <v>26</v>
      </c>
      <c r="S5109">
        <v>263.83</v>
      </c>
      <c r="T5109" t="str" cm="1">
        <f t="array" ref="T5109">_xlfn.IFS(Raw_Data[[#This Row],[Call Status]]="Resolved","5",Raw_Data[[#This Row],[Call Status]]="Escalated","2",Raw_Data[[#This Row],[Call Status]]="Pending","3",Raw_Data[[#This Row],[Call Status]]="Abandoned","0")</f>
        <v>5</v>
      </c>
      <c r="U5109" t="str">
        <f>TEXT(Raw_Data[[#This Row],[Call Date]],"mmmm")</f>
        <v>March</v>
      </c>
      <c r="V5109" t="str" cm="1">
        <f t="array" ref="V5109">_xlfn.IFS(Raw_Data[[#This Row],[Customer Satisfaction]]&lt;2,"Poor",Raw_Data[[#This Row],[Customer Satisfaction]]&lt;4,"Average",Raw_Data[[#This Row],[Customer Satisfaction]]&gt;=4,"Excellent")</f>
        <v>Excellent</v>
      </c>
    </row>
    <row r="5110" spans="2:22" x14ac:dyDescent="0.3">
      <c r="B5110" t="s">
        <v>2429</v>
      </c>
      <c r="C5110" s="2">
        <v>45975</v>
      </c>
      <c r="D5110" s="1">
        <v>0.53125</v>
      </c>
      <c r="E5110" t="s">
        <v>57</v>
      </c>
      <c r="F5110" t="s">
        <v>20</v>
      </c>
      <c r="G5110" t="s">
        <v>21</v>
      </c>
      <c r="H5110" t="s">
        <v>2392</v>
      </c>
      <c r="I5110" t="s">
        <v>1128</v>
      </c>
      <c r="J5110" t="s">
        <v>49</v>
      </c>
      <c r="K5110" t="s">
        <v>25</v>
      </c>
      <c r="L5110" t="s">
        <v>25</v>
      </c>
      <c r="M5110">
        <v>5.3</v>
      </c>
      <c r="N5110">
        <v>8.4</v>
      </c>
      <c r="O5110" t="s">
        <v>26</v>
      </c>
      <c r="P5110">
        <v>4</v>
      </c>
      <c r="Q5110" t="s">
        <v>615</v>
      </c>
      <c r="R5110" t="s">
        <v>28</v>
      </c>
      <c r="S5110">
        <v>19.899999999999999</v>
      </c>
      <c r="T5110" t="str" cm="1">
        <f t="array" ref="T5110">_xlfn.IFS(Raw_Data[[#This Row],[Call Status]]="Resolved","5",Raw_Data[[#This Row],[Call Status]]="Escalated","2",Raw_Data[[#This Row],[Call Status]]="Pending","3",Raw_Data[[#This Row],[Call Status]]="Abandoned","0")</f>
        <v>5</v>
      </c>
      <c r="U5110" t="str">
        <f>TEXT(Raw_Data[[#This Row],[Call Date]],"mmmm")</f>
        <v>November</v>
      </c>
      <c r="V5110" t="str" cm="1">
        <f t="array" ref="V5110">_xlfn.IFS(Raw_Data[[#This Row],[Customer Satisfaction]]&lt;2,"Poor",Raw_Data[[#This Row],[Customer Satisfaction]]&lt;4,"Average",Raw_Data[[#This Row],[Customer Satisfaction]]&gt;=4,"Excellent")</f>
        <v>Excellent</v>
      </c>
    </row>
    <row r="5111" spans="2:22" x14ac:dyDescent="0.3">
      <c r="B5111" t="s">
        <v>8046</v>
      </c>
      <c r="C5111" s="2">
        <v>45842</v>
      </c>
      <c r="D5111" s="1">
        <v>0.52222222222222225</v>
      </c>
      <c r="E5111" t="s">
        <v>156</v>
      </c>
      <c r="F5111" t="s">
        <v>20</v>
      </c>
      <c r="G5111" t="s">
        <v>21</v>
      </c>
      <c r="H5111" t="s">
        <v>22</v>
      </c>
      <c r="I5111" t="s">
        <v>1137</v>
      </c>
      <c r="J5111" t="s">
        <v>35</v>
      </c>
      <c r="K5111" t="s">
        <v>16</v>
      </c>
      <c r="L5111" t="s">
        <v>16</v>
      </c>
      <c r="M5111">
        <v>1.3</v>
      </c>
      <c r="N5111">
        <v>12</v>
      </c>
      <c r="O5111" t="s">
        <v>28</v>
      </c>
      <c r="P5111">
        <v>4</v>
      </c>
      <c r="Q5111" t="s">
        <v>615</v>
      </c>
      <c r="R5111" t="s">
        <v>26</v>
      </c>
      <c r="S5111">
        <v>451.28</v>
      </c>
      <c r="T5111" t="str" cm="1">
        <f t="array" ref="T5111">_xlfn.IFS(Raw_Data[[#This Row],[Call Status]]="Resolved","5",Raw_Data[[#This Row],[Call Status]]="Escalated","2",Raw_Data[[#This Row],[Call Status]]="Pending","3",Raw_Data[[#This Row],[Call Status]]="Abandoned","0")</f>
        <v>2</v>
      </c>
      <c r="U5111" t="str">
        <f>TEXT(Raw_Data[[#This Row],[Call Date]],"mmmm")</f>
        <v>July</v>
      </c>
      <c r="V5111" t="str" cm="1">
        <f t="array" ref="V5111">_xlfn.IFS(Raw_Data[[#This Row],[Customer Satisfaction]]&lt;2,"Poor",Raw_Data[[#This Row],[Customer Satisfaction]]&lt;4,"Average",Raw_Data[[#This Row],[Customer Satisfaction]]&gt;=4,"Excellent")</f>
        <v>Excellent</v>
      </c>
    </row>
    <row r="5112" spans="2:22" x14ac:dyDescent="0.3">
      <c r="B5112" t="s">
        <v>1329</v>
      </c>
      <c r="C5112" s="2">
        <v>45663</v>
      </c>
      <c r="D5112" s="1">
        <v>0.51666666666666672</v>
      </c>
      <c r="E5112" t="s">
        <v>19</v>
      </c>
      <c r="F5112" t="s">
        <v>20</v>
      </c>
      <c r="G5112" t="s">
        <v>327</v>
      </c>
      <c r="H5112" t="s">
        <v>22</v>
      </c>
      <c r="I5112" t="s">
        <v>1130</v>
      </c>
      <c r="J5112" t="s">
        <v>64</v>
      </c>
      <c r="K5112" t="s">
        <v>25</v>
      </c>
      <c r="L5112" t="s">
        <v>25</v>
      </c>
      <c r="M5112">
        <v>2.1</v>
      </c>
      <c r="N5112">
        <v>9</v>
      </c>
      <c r="O5112" t="s">
        <v>26</v>
      </c>
      <c r="P5112">
        <v>4</v>
      </c>
      <c r="Q5112" t="s">
        <v>27</v>
      </c>
      <c r="R5112" t="s">
        <v>28</v>
      </c>
      <c r="S5112">
        <v>145.85</v>
      </c>
      <c r="T5112" t="str" cm="1">
        <f t="array" ref="T5112">_xlfn.IFS(Raw_Data[[#This Row],[Call Status]]="Resolved","5",Raw_Data[[#This Row],[Call Status]]="Escalated","2",Raw_Data[[#This Row],[Call Status]]="Pending","3",Raw_Data[[#This Row],[Call Status]]="Abandoned","0")</f>
        <v>5</v>
      </c>
      <c r="U5112" t="str">
        <f>TEXT(Raw_Data[[#This Row],[Call Date]],"mmmm")</f>
        <v>January</v>
      </c>
      <c r="V5112" t="str" cm="1">
        <f t="array" ref="V5112">_xlfn.IFS(Raw_Data[[#This Row],[Customer Satisfaction]]&lt;2,"Poor",Raw_Data[[#This Row],[Customer Satisfaction]]&lt;4,"Average",Raw_Data[[#This Row],[Customer Satisfaction]]&gt;=4,"Excellent")</f>
        <v>Excellent</v>
      </c>
    </row>
    <row r="5113" spans="2:22" x14ac:dyDescent="0.3">
      <c r="B5113" t="s">
        <v>6001</v>
      </c>
      <c r="C5113" s="2">
        <v>45863</v>
      </c>
      <c r="D5113" s="1">
        <v>0.8833333333333333</v>
      </c>
      <c r="E5113" t="s">
        <v>53</v>
      </c>
      <c r="F5113" t="s">
        <v>20</v>
      </c>
      <c r="G5113" t="s">
        <v>21</v>
      </c>
      <c r="H5113" t="s">
        <v>2392</v>
      </c>
      <c r="I5113" t="s">
        <v>23</v>
      </c>
      <c r="J5113" t="s">
        <v>49</v>
      </c>
      <c r="K5113" t="s">
        <v>25</v>
      </c>
      <c r="L5113" t="s">
        <v>3561</v>
      </c>
      <c r="M5113">
        <v>2.6</v>
      </c>
      <c r="N5113">
        <v>11.9</v>
      </c>
      <c r="O5113" t="s">
        <v>26</v>
      </c>
      <c r="P5113">
        <v>5</v>
      </c>
      <c r="Q5113" t="s">
        <v>27</v>
      </c>
      <c r="R5113" t="s">
        <v>28</v>
      </c>
      <c r="S5113">
        <v>129.93</v>
      </c>
      <c r="T5113" t="str" cm="1">
        <f t="array" ref="T5113">_xlfn.IFS(Raw_Data[[#This Row],[Call Status]]="Resolved","5",Raw_Data[[#This Row],[Call Status]]="Escalated","2",Raw_Data[[#This Row],[Call Status]]="Pending","3",Raw_Data[[#This Row],[Call Status]]="Abandoned","0")</f>
        <v>5</v>
      </c>
      <c r="U5113" t="str">
        <f>TEXT(Raw_Data[[#This Row],[Call Date]],"mmmm")</f>
        <v>July</v>
      </c>
      <c r="V5113" t="str" cm="1">
        <f t="array" ref="V5113">_xlfn.IFS(Raw_Data[[#This Row],[Customer Satisfaction]]&lt;2,"Poor",Raw_Data[[#This Row],[Customer Satisfaction]]&lt;4,"Average",Raw_Data[[#This Row],[Customer Satisfaction]]&gt;=4,"Excellent")</f>
        <v>Excellent</v>
      </c>
    </row>
    <row r="5114" spans="2:22" x14ac:dyDescent="0.3">
      <c r="B5114" t="s">
        <v>6298</v>
      </c>
      <c r="C5114" s="2">
        <v>45689</v>
      </c>
      <c r="D5114" s="1">
        <v>0.72777777777777775</v>
      </c>
      <c r="E5114" t="s">
        <v>33</v>
      </c>
      <c r="F5114" t="s">
        <v>34</v>
      </c>
      <c r="G5114" t="s">
        <v>162</v>
      </c>
      <c r="H5114" t="s">
        <v>22</v>
      </c>
      <c r="I5114" t="s">
        <v>23</v>
      </c>
      <c r="J5114" t="s">
        <v>31</v>
      </c>
      <c r="K5114" t="s">
        <v>25</v>
      </c>
      <c r="L5114" t="s">
        <v>3559</v>
      </c>
      <c r="M5114">
        <v>4.9000000000000004</v>
      </c>
      <c r="N5114">
        <v>13.1</v>
      </c>
      <c r="O5114" t="s">
        <v>26</v>
      </c>
      <c r="P5114">
        <v>5</v>
      </c>
      <c r="Q5114" t="s">
        <v>27</v>
      </c>
      <c r="R5114" t="s">
        <v>28</v>
      </c>
      <c r="S5114">
        <v>274.36</v>
      </c>
      <c r="T5114" t="str" cm="1">
        <f t="array" ref="T5114">_xlfn.IFS(Raw_Data[[#This Row],[Call Status]]="Resolved","5",Raw_Data[[#This Row],[Call Status]]="Escalated","2",Raw_Data[[#This Row],[Call Status]]="Pending","3",Raw_Data[[#This Row],[Call Status]]="Abandoned","0")</f>
        <v>5</v>
      </c>
      <c r="U5114" t="str">
        <f>TEXT(Raw_Data[[#This Row],[Call Date]],"mmmm")</f>
        <v>February</v>
      </c>
      <c r="V5114" t="str" cm="1">
        <f t="array" ref="V5114">_xlfn.IFS(Raw_Data[[#This Row],[Customer Satisfaction]]&lt;2,"Poor",Raw_Data[[#This Row],[Customer Satisfaction]]&lt;4,"Average",Raw_Data[[#This Row],[Customer Satisfaction]]&gt;=4,"Excellent")</f>
        <v>Excellent</v>
      </c>
    </row>
    <row r="5115" spans="2:22" x14ac:dyDescent="0.3">
      <c r="B5115" t="s">
        <v>7612</v>
      </c>
      <c r="C5115" s="2">
        <v>45756</v>
      </c>
      <c r="D5115" s="1">
        <v>0.71458333333333335</v>
      </c>
      <c r="E5115" t="s">
        <v>30</v>
      </c>
      <c r="F5115" t="s">
        <v>34</v>
      </c>
      <c r="G5115" t="s">
        <v>162</v>
      </c>
      <c r="H5115" t="s">
        <v>22</v>
      </c>
      <c r="I5115" t="s">
        <v>23</v>
      </c>
      <c r="J5115" t="s">
        <v>76</v>
      </c>
      <c r="K5115" t="s">
        <v>7253</v>
      </c>
      <c r="L5115" t="s">
        <v>7254</v>
      </c>
      <c r="M5115">
        <v>12.7</v>
      </c>
      <c r="N5115">
        <v>5.7</v>
      </c>
      <c r="O5115" t="s">
        <v>28</v>
      </c>
      <c r="P5115">
        <v>2</v>
      </c>
      <c r="Q5115" t="s">
        <v>1014</v>
      </c>
      <c r="R5115" t="s">
        <v>28</v>
      </c>
      <c r="S5115">
        <v>188.53</v>
      </c>
      <c r="T5115" t="str" cm="1">
        <f t="array" ref="T5115">_xlfn.IFS(Raw_Data[[#This Row],[Call Status]]="Resolved","5",Raw_Data[[#This Row],[Call Status]]="Escalated","2",Raw_Data[[#This Row],[Call Status]]="Pending","3",Raw_Data[[#This Row],[Call Status]]="Abandoned","0")</f>
        <v>0</v>
      </c>
      <c r="U5115" t="str">
        <f>TEXT(Raw_Data[[#This Row],[Call Date]],"mmmm")</f>
        <v>April</v>
      </c>
      <c r="V5115" t="str" cm="1">
        <f t="array" ref="V5115">_xlfn.IFS(Raw_Data[[#This Row],[Customer Satisfaction]]&lt;2,"Poor",Raw_Data[[#This Row],[Customer Satisfaction]]&lt;4,"Average",Raw_Data[[#This Row],[Customer Satisfaction]]&gt;=4,"Excellent")</f>
        <v>Average</v>
      </c>
    </row>
    <row r="5116" spans="2:22" x14ac:dyDescent="0.3">
      <c r="B5116" t="s">
        <v>4729</v>
      </c>
      <c r="C5116" s="2">
        <v>45913</v>
      </c>
      <c r="D5116" s="1">
        <v>0.65555555555555556</v>
      </c>
      <c r="E5116" t="s">
        <v>47</v>
      </c>
      <c r="F5116" t="s">
        <v>38</v>
      </c>
      <c r="G5116" t="s">
        <v>327</v>
      </c>
      <c r="H5116" t="s">
        <v>22</v>
      </c>
      <c r="I5116" t="s">
        <v>1137</v>
      </c>
      <c r="J5116" t="s">
        <v>49</v>
      </c>
      <c r="K5116" t="s">
        <v>25</v>
      </c>
      <c r="L5116" t="s">
        <v>3561</v>
      </c>
      <c r="M5116">
        <v>4.5</v>
      </c>
      <c r="N5116">
        <v>12.4</v>
      </c>
      <c r="O5116" t="s">
        <v>26</v>
      </c>
      <c r="P5116">
        <v>5</v>
      </c>
      <c r="Q5116" t="s">
        <v>27</v>
      </c>
      <c r="R5116" t="s">
        <v>28</v>
      </c>
      <c r="S5116">
        <v>213.13</v>
      </c>
      <c r="T5116" t="str" cm="1">
        <f t="array" ref="T5116">_xlfn.IFS(Raw_Data[[#This Row],[Call Status]]="Resolved","5",Raw_Data[[#This Row],[Call Status]]="Escalated","2",Raw_Data[[#This Row],[Call Status]]="Pending","3",Raw_Data[[#This Row],[Call Status]]="Abandoned","0")</f>
        <v>5</v>
      </c>
      <c r="U5116" t="str">
        <f>TEXT(Raw_Data[[#This Row],[Call Date]],"mmmm")</f>
        <v>September</v>
      </c>
      <c r="V5116" t="str" cm="1">
        <f t="array" ref="V5116">_xlfn.IFS(Raw_Data[[#This Row],[Customer Satisfaction]]&lt;2,"Poor",Raw_Data[[#This Row],[Customer Satisfaction]]&lt;4,"Average",Raw_Data[[#This Row],[Customer Satisfaction]]&gt;=4,"Excellent")</f>
        <v>Excellent</v>
      </c>
    </row>
    <row r="5117" spans="2:22" x14ac:dyDescent="0.3">
      <c r="B5117" t="s">
        <v>9835</v>
      </c>
      <c r="C5117" s="2">
        <v>45844</v>
      </c>
      <c r="D5117" s="1">
        <v>0.90347222222222223</v>
      </c>
      <c r="E5117" t="s">
        <v>110</v>
      </c>
      <c r="F5117" t="s">
        <v>34</v>
      </c>
      <c r="G5117" t="s">
        <v>21</v>
      </c>
      <c r="H5117" t="s">
        <v>22</v>
      </c>
      <c r="I5117" t="s">
        <v>23</v>
      </c>
      <c r="J5117" t="s">
        <v>64</v>
      </c>
      <c r="K5117" t="s">
        <v>8876</v>
      </c>
      <c r="L5117" t="s">
        <v>8877</v>
      </c>
      <c r="M5117">
        <v>4</v>
      </c>
      <c r="N5117">
        <v>8.8000000000000007</v>
      </c>
      <c r="O5117" t="s">
        <v>28</v>
      </c>
      <c r="P5117">
        <v>1</v>
      </c>
      <c r="Q5117" t="s">
        <v>1014</v>
      </c>
      <c r="R5117" t="s">
        <v>28</v>
      </c>
      <c r="S5117">
        <v>159.57</v>
      </c>
      <c r="T5117" t="str" cm="1">
        <f t="array" ref="T5117">_xlfn.IFS(Raw_Data[[#This Row],[Call Status]]="Resolved","5",Raw_Data[[#This Row],[Call Status]]="Escalated","2",Raw_Data[[#This Row],[Call Status]]="Pending","3",Raw_Data[[#This Row],[Call Status]]="Abandoned","0")</f>
        <v>3</v>
      </c>
      <c r="U5117" t="str">
        <f>TEXT(Raw_Data[[#This Row],[Call Date]],"mmmm")</f>
        <v>July</v>
      </c>
      <c r="V5117" t="str" cm="1">
        <f t="array" ref="V5117">_xlfn.IFS(Raw_Data[[#This Row],[Customer Satisfaction]]&lt;2,"Poor",Raw_Data[[#This Row],[Customer Satisfaction]]&lt;4,"Average",Raw_Data[[#This Row],[Customer Satisfaction]]&gt;=4,"Excellent")</f>
        <v>Poor</v>
      </c>
    </row>
    <row r="5118" spans="2:22" x14ac:dyDescent="0.3">
      <c r="B5118" t="s">
        <v>6346</v>
      </c>
      <c r="C5118" s="2">
        <v>45733</v>
      </c>
      <c r="D5118" s="1">
        <v>0.53749999999999998</v>
      </c>
      <c r="E5118" t="s">
        <v>59</v>
      </c>
      <c r="F5118" t="s">
        <v>38</v>
      </c>
      <c r="G5118" t="s">
        <v>250</v>
      </c>
      <c r="H5118" t="s">
        <v>22</v>
      </c>
      <c r="I5118" t="s">
        <v>23</v>
      </c>
      <c r="J5118" t="s">
        <v>49</v>
      </c>
      <c r="K5118" t="s">
        <v>25</v>
      </c>
      <c r="L5118" t="s">
        <v>3570</v>
      </c>
      <c r="M5118">
        <v>4.5</v>
      </c>
      <c r="N5118">
        <v>13.6</v>
      </c>
      <c r="O5118" t="s">
        <v>28</v>
      </c>
      <c r="P5118">
        <v>4</v>
      </c>
      <c r="Q5118" t="s">
        <v>615</v>
      </c>
      <c r="R5118" t="s">
        <v>26</v>
      </c>
      <c r="S5118">
        <v>117.08</v>
      </c>
      <c r="T5118" t="str" cm="1">
        <f t="array" ref="T5118">_xlfn.IFS(Raw_Data[[#This Row],[Call Status]]="Resolved","5",Raw_Data[[#This Row],[Call Status]]="Escalated","2",Raw_Data[[#This Row],[Call Status]]="Pending","3",Raw_Data[[#This Row],[Call Status]]="Abandoned","0")</f>
        <v>5</v>
      </c>
      <c r="U5118" t="str">
        <f>TEXT(Raw_Data[[#This Row],[Call Date]],"mmmm")</f>
        <v>March</v>
      </c>
      <c r="V5118" t="str" cm="1">
        <f t="array" ref="V5118">_xlfn.IFS(Raw_Data[[#This Row],[Customer Satisfaction]]&lt;2,"Poor",Raw_Data[[#This Row],[Customer Satisfaction]]&lt;4,"Average",Raw_Data[[#This Row],[Customer Satisfaction]]&gt;=4,"Excellent")</f>
        <v>Excellent</v>
      </c>
    </row>
    <row r="5119" spans="2:22" x14ac:dyDescent="0.3">
      <c r="B5119" t="s">
        <v>6305</v>
      </c>
      <c r="C5119" s="2">
        <v>45834</v>
      </c>
      <c r="D5119" s="1">
        <v>0.53888888888888886</v>
      </c>
      <c r="E5119" t="s">
        <v>63</v>
      </c>
      <c r="F5119" t="s">
        <v>38</v>
      </c>
      <c r="G5119" t="s">
        <v>162</v>
      </c>
      <c r="H5119" t="s">
        <v>22</v>
      </c>
      <c r="I5119" t="s">
        <v>23</v>
      </c>
      <c r="J5119" t="s">
        <v>24</v>
      </c>
      <c r="K5119" t="s">
        <v>25</v>
      </c>
      <c r="L5119" t="s">
        <v>3559</v>
      </c>
      <c r="M5119">
        <v>0.9</v>
      </c>
      <c r="N5119">
        <v>13.7</v>
      </c>
      <c r="O5119" t="s">
        <v>26</v>
      </c>
      <c r="P5119">
        <v>5</v>
      </c>
      <c r="Q5119" t="s">
        <v>27</v>
      </c>
      <c r="R5119" t="s">
        <v>28</v>
      </c>
      <c r="S5119">
        <v>32.75</v>
      </c>
      <c r="T5119" t="str" cm="1">
        <f t="array" ref="T5119">_xlfn.IFS(Raw_Data[[#This Row],[Call Status]]="Resolved","5",Raw_Data[[#This Row],[Call Status]]="Escalated","2",Raw_Data[[#This Row],[Call Status]]="Pending","3",Raw_Data[[#This Row],[Call Status]]="Abandoned","0")</f>
        <v>5</v>
      </c>
      <c r="U5119" t="str">
        <f>TEXT(Raw_Data[[#This Row],[Call Date]],"mmmm")</f>
        <v>June</v>
      </c>
      <c r="V5119" t="str" cm="1">
        <f t="array" ref="V5119">_xlfn.IFS(Raw_Data[[#This Row],[Customer Satisfaction]]&lt;2,"Poor",Raw_Data[[#This Row],[Customer Satisfaction]]&lt;4,"Average",Raw_Data[[#This Row],[Customer Satisfaction]]&gt;=4,"Excellent")</f>
        <v>Excellent</v>
      </c>
    </row>
    <row r="5120" spans="2:22" x14ac:dyDescent="0.3">
      <c r="B5120" t="s">
        <v>2024</v>
      </c>
      <c r="C5120" s="2">
        <v>45972</v>
      </c>
      <c r="D5120" s="1">
        <v>0.5444444444444444</v>
      </c>
      <c r="E5120" t="s">
        <v>37</v>
      </c>
      <c r="F5120" t="s">
        <v>20</v>
      </c>
      <c r="G5120" t="s">
        <v>162</v>
      </c>
      <c r="H5120" t="s">
        <v>22</v>
      </c>
      <c r="I5120" t="s">
        <v>1130</v>
      </c>
      <c r="J5120" t="s">
        <v>64</v>
      </c>
      <c r="K5120" t="s">
        <v>25</v>
      </c>
      <c r="L5120" t="s">
        <v>25</v>
      </c>
      <c r="M5120">
        <v>5.4</v>
      </c>
      <c r="N5120">
        <v>5.9</v>
      </c>
      <c r="O5120" t="s">
        <v>26</v>
      </c>
      <c r="P5120">
        <v>5</v>
      </c>
      <c r="Q5120" t="s">
        <v>27</v>
      </c>
      <c r="R5120" t="s">
        <v>28</v>
      </c>
      <c r="S5120">
        <v>77.36</v>
      </c>
      <c r="T5120" t="str" cm="1">
        <f t="array" ref="T5120">_xlfn.IFS(Raw_Data[[#This Row],[Call Status]]="Resolved","5",Raw_Data[[#This Row],[Call Status]]="Escalated","2",Raw_Data[[#This Row],[Call Status]]="Pending","3",Raw_Data[[#This Row],[Call Status]]="Abandoned","0")</f>
        <v>5</v>
      </c>
      <c r="U5120" t="str">
        <f>TEXT(Raw_Data[[#This Row],[Call Date]],"mmmm")</f>
        <v>November</v>
      </c>
      <c r="V5120" t="str" cm="1">
        <f t="array" ref="V5120">_xlfn.IFS(Raw_Data[[#This Row],[Customer Satisfaction]]&lt;2,"Poor",Raw_Data[[#This Row],[Customer Satisfaction]]&lt;4,"Average",Raw_Data[[#This Row],[Customer Satisfaction]]&gt;=4,"Excellent")</f>
        <v>Excellent</v>
      </c>
    </row>
    <row r="5121" spans="2:22" x14ac:dyDescent="0.3">
      <c r="B5121" t="s">
        <v>7883</v>
      </c>
      <c r="C5121" s="2">
        <v>45944</v>
      </c>
      <c r="D5121" s="1">
        <v>0.40972222222222221</v>
      </c>
      <c r="E5121" t="s">
        <v>33</v>
      </c>
      <c r="F5121" t="s">
        <v>38</v>
      </c>
      <c r="G5121" t="s">
        <v>162</v>
      </c>
      <c r="H5121" t="s">
        <v>2392</v>
      </c>
      <c r="I5121" t="s">
        <v>1128</v>
      </c>
      <c r="J5121" t="s">
        <v>31</v>
      </c>
      <c r="K5121" t="s">
        <v>16</v>
      </c>
      <c r="L5121" t="s">
        <v>16</v>
      </c>
      <c r="M5121">
        <v>1.2</v>
      </c>
      <c r="N5121">
        <v>11.2</v>
      </c>
      <c r="O5121" t="s">
        <v>28</v>
      </c>
      <c r="P5121">
        <v>3</v>
      </c>
      <c r="Q5121" t="s">
        <v>615</v>
      </c>
      <c r="R5121" t="s">
        <v>26</v>
      </c>
      <c r="S5121">
        <v>50.43</v>
      </c>
      <c r="T5121" t="str" cm="1">
        <f t="array" ref="T5121">_xlfn.IFS(Raw_Data[[#This Row],[Call Status]]="Resolved","5",Raw_Data[[#This Row],[Call Status]]="Escalated","2",Raw_Data[[#This Row],[Call Status]]="Pending","3",Raw_Data[[#This Row],[Call Status]]="Abandoned","0")</f>
        <v>2</v>
      </c>
      <c r="U5121" t="str">
        <f>TEXT(Raw_Data[[#This Row],[Call Date]],"mmmm")</f>
        <v>October</v>
      </c>
      <c r="V5121" t="str" cm="1">
        <f t="array" ref="V5121">_xlfn.IFS(Raw_Data[[#This Row],[Customer Satisfaction]]&lt;2,"Poor",Raw_Data[[#This Row],[Customer Satisfaction]]&lt;4,"Average",Raw_Data[[#This Row],[Customer Satisfaction]]&gt;=4,"Excellent")</f>
        <v>Average</v>
      </c>
    </row>
    <row r="5122" spans="2:22" x14ac:dyDescent="0.3">
      <c r="B5122" t="s">
        <v>8903</v>
      </c>
      <c r="C5122" s="2">
        <v>46006</v>
      </c>
      <c r="D5122" s="1">
        <v>0.8305555555555556</v>
      </c>
      <c r="E5122" t="s">
        <v>53</v>
      </c>
      <c r="F5122" t="s">
        <v>34</v>
      </c>
      <c r="G5122" t="s">
        <v>21</v>
      </c>
      <c r="H5122" t="s">
        <v>2392</v>
      </c>
      <c r="I5122" t="s">
        <v>1130</v>
      </c>
      <c r="J5122" t="s">
        <v>45</v>
      </c>
      <c r="K5122" t="s">
        <v>8876</v>
      </c>
      <c r="L5122" t="s">
        <v>8877</v>
      </c>
      <c r="M5122">
        <v>4.3</v>
      </c>
      <c r="N5122">
        <v>11</v>
      </c>
      <c r="O5122" t="s">
        <v>28</v>
      </c>
      <c r="P5122">
        <v>4</v>
      </c>
      <c r="Q5122" t="s">
        <v>615</v>
      </c>
      <c r="R5122" t="s">
        <v>28</v>
      </c>
      <c r="S5122">
        <v>532.38</v>
      </c>
      <c r="T5122" t="str" cm="1">
        <f t="array" ref="T5122">_xlfn.IFS(Raw_Data[[#This Row],[Call Status]]="Resolved","5",Raw_Data[[#This Row],[Call Status]]="Escalated","2",Raw_Data[[#This Row],[Call Status]]="Pending","3",Raw_Data[[#This Row],[Call Status]]="Abandoned","0")</f>
        <v>3</v>
      </c>
      <c r="U5122" t="str">
        <f>TEXT(Raw_Data[[#This Row],[Call Date]],"mmmm")</f>
        <v>December</v>
      </c>
      <c r="V5122" t="str" cm="1">
        <f t="array" ref="V5122">_xlfn.IFS(Raw_Data[[#This Row],[Customer Satisfaction]]&lt;2,"Poor",Raw_Data[[#This Row],[Customer Satisfaction]]&lt;4,"Average",Raw_Data[[#This Row],[Customer Satisfaction]]&gt;=4,"Excellent")</f>
        <v>Excellent</v>
      </c>
    </row>
    <row r="5123" spans="2:22" x14ac:dyDescent="0.3">
      <c r="B5123" t="s">
        <v>6871</v>
      </c>
      <c r="C5123" s="2">
        <v>45912</v>
      </c>
      <c r="D5123" s="1">
        <v>0.38333333333333336</v>
      </c>
      <c r="E5123" t="s">
        <v>53</v>
      </c>
      <c r="F5123" t="s">
        <v>38</v>
      </c>
      <c r="G5123" t="s">
        <v>162</v>
      </c>
      <c r="H5123" t="s">
        <v>22</v>
      </c>
      <c r="I5123" t="s">
        <v>23</v>
      </c>
      <c r="J5123" t="s">
        <v>31</v>
      </c>
      <c r="K5123" t="s">
        <v>25</v>
      </c>
      <c r="L5123" t="s">
        <v>3564</v>
      </c>
      <c r="M5123">
        <v>1.7</v>
      </c>
      <c r="N5123">
        <v>11.7</v>
      </c>
      <c r="O5123" t="s">
        <v>26</v>
      </c>
      <c r="P5123">
        <v>0</v>
      </c>
      <c r="Q5123" t="s">
        <v>615</v>
      </c>
      <c r="R5123" t="s">
        <v>28</v>
      </c>
      <c r="S5123">
        <v>209.96</v>
      </c>
      <c r="T5123" t="str" cm="1">
        <f t="array" ref="T5123">_xlfn.IFS(Raw_Data[[#This Row],[Call Status]]="Resolved","5",Raw_Data[[#This Row],[Call Status]]="Escalated","2",Raw_Data[[#This Row],[Call Status]]="Pending","3",Raw_Data[[#This Row],[Call Status]]="Abandoned","0")</f>
        <v>5</v>
      </c>
      <c r="U5123" t="str">
        <f>TEXT(Raw_Data[[#This Row],[Call Date]],"mmmm")</f>
        <v>September</v>
      </c>
      <c r="V5123" t="str" cm="1">
        <f t="array" ref="V5123">_xlfn.IFS(Raw_Data[[#This Row],[Customer Satisfaction]]&lt;2,"Poor",Raw_Data[[#This Row],[Customer Satisfaction]]&lt;4,"Average",Raw_Data[[#This Row],[Customer Satisfaction]]&gt;=4,"Excellent")</f>
        <v>Poor</v>
      </c>
    </row>
    <row r="5124" spans="2:22" x14ac:dyDescent="0.3">
      <c r="B5124" t="s">
        <v>6508</v>
      </c>
      <c r="C5124" s="2">
        <v>45982</v>
      </c>
      <c r="D5124" s="1">
        <v>0.44444444444444442</v>
      </c>
      <c r="E5124" t="s">
        <v>72</v>
      </c>
      <c r="F5124" t="s">
        <v>34</v>
      </c>
      <c r="G5124" t="s">
        <v>327</v>
      </c>
      <c r="H5124" t="s">
        <v>22</v>
      </c>
      <c r="I5124" t="s">
        <v>23</v>
      </c>
      <c r="J5124" t="s">
        <v>45</v>
      </c>
      <c r="K5124" t="s">
        <v>25</v>
      </c>
      <c r="L5124" t="s">
        <v>3570</v>
      </c>
      <c r="M5124">
        <v>1.3</v>
      </c>
      <c r="N5124">
        <v>9.4</v>
      </c>
      <c r="O5124" t="s">
        <v>26</v>
      </c>
      <c r="P5124">
        <v>5</v>
      </c>
      <c r="Q5124" t="s">
        <v>27</v>
      </c>
      <c r="R5124" t="s">
        <v>28</v>
      </c>
      <c r="S5124">
        <v>140.34</v>
      </c>
      <c r="T5124" t="str" cm="1">
        <f t="array" ref="T5124">_xlfn.IFS(Raw_Data[[#This Row],[Call Status]]="Resolved","5",Raw_Data[[#This Row],[Call Status]]="Escalated","2",Raw_Data[[#This Row],[Call Status]]="Pending","3",Raw_Data[[#This Row],[Call Status]]="Abandoned","0")</f>
        <v>5</v>
      </c>
      <c r="U5124" t="str">
        <f>TEXT(Raw_Data[[#This Row],[Call Date]],"mmmm")</f>
        <v>November</v>
      </c>
      <c r="V5124" t="str" cm="1">
        <f t="array" ref="V5124">_xlfn.IFS(Raw_Data[[#This Row],[Customer Satisfaction]]&lt;2,"Poor",Raw_Data[[#This Row],[Customer Satisfaction]]&lt;4,"Average",Raw_Data[[#This Row],[Customer Satisfaction]]&gt;=4,"Excellent")</f>
        <v>Excellent</v>
      </c>
    </row>
    <row r="5125" spans="2:22" x14ac:dyDescent="0.3">
      <c r="B5125" t="s">
        <v>6788</v>
      </c>
      <c r="C5125" s="2">
        <v>45847</v>
      </c>
      <c r="D5125" s="1">
        <v>0.82777777777777772</v>
      </c>
      <c r="E5125" t="s">
        <v>108</v>
      </c>
      <c r="F5125" t="s">
        <v>38</v>
      </c>
      <c r="G5125" t="s">
        <v>250</v>
      </c>
      <c r="H5125" t="s">
        <v>22</v>
      </c>
      <c r="I5125" t="s">
        <v>23</v>
      </c>
      <c r="J5125" t="s">
        <v>49</v>
      </c>
      <c r="K5125" t="s">
        <v>25</v>
      </c>
      <c r="L5125" t="s">
        <v>3561</v>
      </c>
      <c r="M5125">
        <v>1.2</v>
      </c>
      <c r="N5125">
        <v>9.6</v>
      </c>
      <c r="O5125" t="s">
        <v>26</v>
      </c>
      <c r="P5125">
        <v>4</v>
      </c>
      <c r="Q5125" t="s">
        <v>27</v>
      </c>
      <c r="R5125" t="s">
        <v>28</v>
      </c>
      <c r="S5125">
        <v>138.06</v>
      </c>
      <c r="T5125" t="str" cm="1">
        <f t="array" ref="T5125">_xlfn.IFS(Raw_Data[[#This Row],[Call Status]]="Resolved","5",Raw_Data[[#This Row],[Call Status]]="Escalated","2",Raw_Data[[#This Row],[Call Status]]="Pending","3",Raw_Data[[#This Row],[Call Status]]="Abandoned","0")</f>
        <v>5</v>
      </c>
      <c r="U5125" t="str">
        <f>TEXT(Raw_Data[[#This Row],[Call Date]],"mmmm")</f>
        <v>July</v>
      </c>
      <c r="V5125" t="str" cm="1">
        <f t="array" ref="V5125">_xlfn.IFS(Raw_Data[[#This Row],[Customer Satisfaction]]&lt;2,"Poor",Raw_Data[[#This Row],[Customer Satisfaction]]&lt;4,"Average",Raw_Data[[#This Row],[Customer Satisfaction]]&gt;=4,"Excellent")</f>
        <v>Excellent</v>
      </c>
    </row>
    <row r="5126" spans="2:22" x14ac:dyDescent="0.3">
      <c r="B5126" t="s">
        <v>6769</v>
      </c>
      <c r="C5126" s="2">
        <v>45965</v>
      </c>
      <c r="D5126" s="1">
        <v>0.63958333333333328</v>
      </c>
      <c r="E5126" t="s">
        <v>63</v>
      </c>
      <c r="F5126" t="s">
        <v>38</v>
      </c>
      <c r="G5126" t="s">
        <v>327</v>
      </c>
      <c r="H5126" t="s">
        <v>22</v>
      </c>
      <c r="I5126" t="s">
        <v>23</v>
      </c>
      <c r="J5126" t="s">
        <v>45</v>
      </c>
      <c r="K5126" t="s">
        <v>25</v>
      </c>
      <c r="L5126" t="s">
        <v>3561</v>
      </c>
      <c r="M5126">
        <v>3.9</v>
      </c>
      <c r="N5126">
        <v>11.8</v>
      </c>
      <c r="O5126" t="s">
        <v>26</v>
      </c>
      <c r="P5126">
        <v>5</v>
      </c>
      <c r="Q5126" t="s">
        <v>27</v>
      </c>
      <c r="R5126" t="s">
        <v>28</v>
      </c>
      <c r="S5126">
        <v>363.45</v>
      </c>
      <c r="T5126" t="str" cm="1">
        <f t="array" ref="T5126">_xlfn.IFS(Raw_Data[[#This Row],[Call Status]]="Resolved","5",Raw_Data[[#This Row],[Call Status]]="Escalated","2",Raw_Data[[#This Row],[Call Status]]="Pending","3",Raw_Data[[#This Row],[Call Status]]="Abandoned","0")</f>
        <v>5</v>
      </c>
      <c r="U5126" t="str">
        <f>TEXT(Raw_Data[[#This Row],[Call Date]],"mmmm")</f>
        <v>November</v>
      </c>
      <c r="V5126" t="str" cm="1">
        <f t="array" ref="V5126">_xlfn.IFS(Raw_Data[[#This Row],[Customer Satisfaction]]&lt;2,"Poor",Raw_Data[[#This Row],[Customer Satisfaction]]&lt;4,"Average",Raw_Data[[#This Row],[Customer Satisfaction]]&gt;=4,"Excellent")</f>
        <v>Excellent</v>
      </c>
    </row>
    <row r="5127" spans="2:22" x14ac:dyDescent="0.3">
      <c r="B5127" t="s">
        <v>549</v>
      </c>
      <c r="C5127" s="2">
        <v>46002</v>
      </c>
      <c r="D5127" s="1">
        <v>0.48402777777777778</v>
      </c>
      <c r="E5127" t="s">
        <v>47</v>
      </c>
      <c r="F5127" t="s">
        <v>48</v>
      </c>
      <c r="G5127" t="s">
        <v>250</v>
      </c>
      <c r="H5127" t="s">
        <v>22</v>
      </c>
      <c r="I5127" t="s">
        <v>23</v>
      </c>
      <c r="J5127" t="s">
        <v>24</v>
      </c>
      <c r="K5127" t="s">
        <v>25</v>
      </c>
      <c r="L5127" t="s">
        <v>25</v>
      </c>
      <c r="M5127">
        <v>3.2</v>
      </c>
      <c r="N5127">
        <v>7.5</v>
      </c>
      <c r="O5127" t="s">
        <v>26</v>
      </c>
      <c r="P5127">
        <v>0</v>
      </c>
      <c r="Q5127" t="s">
        <v>27</v>
      </c>
      <c r="R5127" t="s">
        <v>28</v>
      </c>
      <c r="S5127">
        <v>424.7</v>
      </c>
      <c r="T5127" t="str" cm="1">
        <f t="array" ref="T5127">_xlfn.IFS(Raw_Data[[#This Row],[Call Status]]="Resolved","5",Raw_Data[[#This Row],[Call Status]]="Escalated","2",Raw_Data[[#This Row],[Call Status]]="Pending","3",Raw_Data[[#This Row],[Call Status]]="Abandoned","0")</f>
        <v>5</v>
      </c>
      <c r="U5127" t="str">
        <f>TEXT(Raw_Data[[#This Row],[Call Date]],"mmmm")</f>
        <v>December</v>
      </c>
      <c r="V5127" t="str" cm="1">
        <f t="array" ref="V5127">_xlfn.IFS(Raw_Data[[#This Row],[Customer Satisfaction]]&lt;2,"Poor",Raw_Data[[#This Row],[Customer Satisfaction]]&lt;4,"Average",Raw_Data[[#This Row],[Customer Satisfaction]]&gt;=4,"Excellent")</f>
        <v>Poor</v>
      </c>
    </row>
    <row r="5128" spans="2:22" x14ac:dyDescent="0.3">
      <c r="B5128" t="s">
        <v>9787</v>
      </c>
      <c r="C5128" s="2">
        <v>45784</v>
      </c>
      <c r="D5128" s="1">
        <v>0.59513888888888888</v>
      </c>
      <c r="E5128" t="s">
        <v>57</v>
      </c>
      <c r="F5128" t="s">
        <v>20</v>
      </c>
      <c r="G5128" t="s">
        <v>327</v>
      </c>
      <c r="H5128" t="s">
        <v>22</v>
      </c>
      <c r="I5128" t="s">
        <v>23</v>
      </c>
      <c r="J5128" t="s">
        <v>45</v>
      </c>
      <c r="K5128" t="s">
        <v>8876</v>
      </c>
      <c r="L5128" t="s">
        <v>8877</v>
      </c>
      <c r="M5128">
        <v>4.9000000000000004</v>
      </c>
      <c r="N5128">
        <v>12.8</v>
      </c>
      <c r="O5128" t="s">
        <v>28</v>
      </c>
      <c r="P5128">
        <v>0</v>
      </c>
      <c r="Q5128" t="s">
        <v>1014</v>
      </c>
      <c r="R5128" t="s">
        <v>28</v>
      </c>
      <c r="S5128">
        <v>90.86</v>
      </c>
      <c r="T5128" t="str" cm="1">
        <f t="array" ref="T5128">_xlfn.IFS(Raw_Data[[#This Row],[Call Status]]="Resolved","5",Raw_Data[[#This Row],[Call Status]]="Escalated","2",Raw_Data[[#This Row],[Call Status]]="Pending","3",Raw_Data[[#This Row],[Call Status]]="Abandoned","0")</f>
        <v>3</v>
      </c>
      <c r="U5128" t="str">
        <f>TEXT(Raw_Data[[#This Row],[Call Date]],"mmmm")</f>
        <v>May</v>
      </c>
      <c r="V5128" t="str" cm="1">
        <f t="array" ref="V5128">_xlfn.IFS(Raw_Data[[#This Row],[Customer Satisfaction]]&lt;2,"Poor",Raw_Data[[#This Row],[Customer Satisfaction]]&lt;4,"Average",Raw_Data[[#This Row],[Customer Satisfaction]]&gt;=4,"Excellent")</f>
        <v>Poor</v>
      </c>
    </row>
    <row r="5129" spans="2:22" x14ac:dyDescent="0.3">
      <c r="B5129" t="s">
        <v>4169</v>
      </c>
      <c r="C5129" s="2">
        <v>45944</v>
      </c>
      <c r="D5129" s="1">
        <v>0.58958333333333335</v>
      </c>
      <c r="E5129" t="s">
        <v>59</v>
      </c>
      <c r="F5129" t="s">
        <v>20</v>
      </c>
      <c r="G5129" t="s">
        <v>327</v>
      </c>
      <c r="H5129" t="s">
        <v>2392</v>
      </c>
      <c r="I5129" t="s">
        <v>1128</v>
      </c>
      <c r="J5129" t="s">
        <v>55</v>
      </c>
      <c r="K5129" t="s">
        <v>25</v>
      </c>
      <c r="L5129" t="s">
        <v>3570</v>
      </c>
      <c r="M5129">
        <v>6.5</v>
      </c>
      <c r="N5129">
        <v>5.0999999999999996</v>
      </c>
      <c r="O5129" t="s">
        <v>26</v>
      </c>
      <c r="P5129">
        <v>5</v>
      </c>
      <c r="Q5129" t="s">
        <v>27</v>
      </c>
      <c r="R5129" t="s">
        <v>28</v>
      </c>
      <c r="S5129">
        <v>57.5</v>
      </c>
      <c r="T5129" t="str" cm="1">
        <f t="array" ref="T5129">_xlfn.IFS(Raw_Data[[#This Row],[Call Status]]="Resolved","5",Raw_Data[[#This Row],[Call Status]]="Escalated","2",Raw_Data[[#This Row],[Call Status]]="Pending","3",Raw_Data[[#This Row],[Call Status]]="Abandoned","0")</f>
        <v>5</v>
      </c>
      <c r="U5129" t="str">
        <f>TEXT(Raw_Data[[#This Row],[Call Date]],"mmmm")</f>
        <v>October</v>
      </c>
      <c r="V5129" t="str" cm="1">
        <f t="array" ref="V5129">_xlfn.IFS(Raw_Data[[#This Row],[Customer Satisfaction]]&lt;2,"Poor",Raw_Data[[#This Row],[Customer Satisfaction]]&lt;4,"Average",Raw_Data[[#This Row],[Customer Satisfaction]]&gt;=4,"Excellent")</f>
        <v>Excellent</v>
      </c>
    </row>
    <row r="5130" spans="2:22" x14ac:dyDescent="0.3">
      <c r="B5130" t="s">
        <v>7835</v>
      </c>
      <c r="C5130" s="2">
        <v>45911</v>
      </c>
      <c r="D5130" s="1">
        <v>0.50069444444444444</v>
      </c>
      <c r="E5130" t="s">
        <v>53</v>
      </c>
      <c r="F5130" t="s">
        <v>48</v>
      </c>
      <c r="G5130" t="s">
        <v>250</v>
      </c>
      <c r="H5130" t="s">
        <v>22</v>
      </c>
      <c r="I5130" t="s">
        <v>23</v>
      </c>
      <c r="J5130" t="s">
        <v>45</v>
      </c>
      <c r="K5130" t="s">
        <v>7253</v>
      </c>
      <c r="L5130" t="s">
        <v>7254</v>
      </c>
      <c r="M5130">
        <v>3.4</v>
      </c>
      <c r="N5130">
        <v>14.5</v>
      </c>
      <c r="O5130" t="s">
        <v>28</v>
      </c>
      <c r="P5130">
        <v>1</v>
      </c>
      <c r="Q5130" t="s">
        <v>1014</v>
      </c>
      <c r="R5130" t="s">
        <v>28</v>
      </c>
      <c r="S5130">
        <v>101.69</v>
      </c>
      <c r="T5130" t="str" cm="1">
        <f t="array" ref="T5130">_xlfn.IFS(Raw_Data[[#This Row],[Call Status]]="Resolved","5",Raw_Data[[#This Row],[Call Status]]="Escalated","2",Raw_Data[[#This Row],[Call Status]]="Pending","3",Raw_Data[[#This Row],[Call Status]]="Abandoned","0")</f>
        <v>0</v>
      </c>
      <c r="U5130" t="str">
        <f>TEXT(Raw_Data[[#This Row],[Call Date]],"mmmm")</f>
        <v>September</v>
      </c>
      <c r="V5130" t="str" cm="1">
        <f t="array" ref="V5130">_xlfn.IFS(Raw_Data[[#This Row],[Customer Satisfaction]]&lt;2,"Poor",Raw_Data[[#This Row],[Customer Satisfaction]]&lt;4,"Average",Raw_Data[[#This Row],[Customer Satisfaction]]&gt;=4,"Excellent")</f>
        <v>Poor</v>
      </c>
    </row>
    <row r="5131" spans="2:22" x14ac:dyDescent="0.3">
      <c r="B5131" t="s">
        <v>6466</v>
      </c>
      <c r="C5131" s="2">
        <v>45870</v>
      </c>
      <c r="D5131" s="1">
        <v>0.5</v>
      </c>
      <c r="E5131" t="s">
        <v>59</v>
      </c>
      <c r="F5131" t="s">
        <v>48</v>
      </c>
      <c r="G5131" t="s">
        <v>250</v>
      </c>
      <c r="H5131" t="s">
        <v>22</v>
      </c>
      <c r="I5131" t="s">
        <v>23</v>
      </c>
      <c r="J5131" t="s">
        <v>45</v>
      </c>
      <c r="K5131" t="s">
        <v>25</v>
      </c>
      <c r="L5131" t="s">
        <v>3570</v>
      </c>
      <c r="M5131">
        <v>1</v>
      </c>
      <c r="N5131">
        <v>13.3</v>
      </c>
      <c r="O5131" t="s">
        <v>26</v>
      </c>
      <c r="P5131">
        <v>5</v>
      </c>
      <c r="Q5131" t="s">
        <v>27</v>
      </c>
      <c r="R5131" t="s">
        <v>26</v>
      </c>
      <c r="S5131">
        <v>270.06</v>
      </c>
      <c r="T5131" t="str" cm="1">
        <f t="array" ref="T5131">_xlfn.IFS(Raw_Data[[#This Row],[Call Status]]="Resolved","5",Raw_Data[[#This Row],[Call Status]]="Escalated","2",Raw_Data[[#This Row],[Call Status]]="Pending","3",Raw_Data[[#This Row],[Call Status]]="Abandoned","0")</f>
        <v>5</v>
      </c>
      <c r="U5131" t="str">
        <f>TEXT(Raw_Data[[#This Row],[Call Date]],"mmmm")</f>
        <v>August</v>
      </c>
      <c r="V5131" t="str" cm="1">
        <f t="array" ref="V5131">_xlfn.IFS(Raw_Data[[#This Row],[Customer Satisfaction]]&lt;2,"Poor",Raw_Data[[#This Row],[Customer Satisfaction]]&lt;4,"Average",Raw_Data[[#This Row],[Customer Satisfaction]]&gt;=4,"Excellent")</f>
        <v>Excellent</v>
      </c>
    </row>
    <row r="5132" spans="2:22" x14ac:dyDescent="0.3">
      <c r="B5132" t="s">
        <v>6476</v>
      </c>
      <c r="C5132" s="2">
        <v>45907</v>
      </c>
      <c r="D5132" s="1">
        <v>0.78125</v>
      </c>
      <c r="E5132" t="s">
        <v>53</v>
      </c>
      <c r="F5132" t="s">
        <v>20</v>
      </c>
      <c r="G5132" t="s">
        <v>327</v>
      </c>
      <c r="H5132" t="s">
        <v>22</v>
      </c>
      <c r="I5132" t="s">
        <v>23</v>
      </c>
      <c r="J5132" t="s">
        <v>31</v>
      </c>
      <c r="K5132" t="s">
        <v>25</v>
      </c>
      <c r="L5132" t="s">
        <v>3570</v>
      </c>
      <c r="M5132">
        <v>5.2</v>
      </c>
      <c r="N5132">
        <v>7.1</v>
      </c>
      <c r="O5132" t="s">
        <v>26</v>
      </c>
      <c r="P5132">
        <v>5</v>
      </c>
      <c r="Q5132" t="s">
        <v>27</v>
      </c>
      <c r="R5132" t="s">
        <v>28</v>
      </c>
      <c r="S5132">
        <v>72.760000000000005</v>
      </c>
      <c r="T5132" t="str" cm="1">
        <f t="array" ref="T5132">_xlfn.IFS(Raw_Data[[#This Row],[Call Status]]="Resolved","5",Raw_Data[[#This Row],[Call Status]]="Escalated","2",Raw_Data[[#This Row],[Call Status]]="Pending","3",Raw_Data[[#This Row],[Call Status]]="Abandoned","0")</f>
        <v>5</v>
      </c>
      <c r="U5132" t="str">
        <f>TEXT(Raw_Data[[#This Row],[Call Date]],"mmmm")</f>
        <v>September</v>
      </c>
      <c r="V5132" t="str" cm="1">
        <f t="array" ref="V5132">_xlfn.IFS(Raw_Data[[#This Row],[Customer Satisfaction]]&lt;2,"Poor",Raw_Data[[#This Row],[Customer Satisfaction]]&lt;4,"Average",Raw_Data[[#This Row],[Customer Satisfaction]]&gt;=4,"Excellent")</f>
        <v>Excellent</v>
      </c>
    </row>
    <row r="5133" spans="2:22" x14ac:dyDescent="0.3">
      <c r="B5133" t="s">
        <v>7866</v>
      </c>
      <c r="C5133" s="2">
        <v>45741</v>
      </c>
      <c r="D5133" s="1">
        <v>0.67986111111111114</v>
      </c>
      <c r="E5133" t="s">
        <v>72</v>
      </c>
      <c r="F5133" t="s">
        <v>48</v>
      </c>
      <c r="G5133" t="s">
        <v>21</v>
      </c>
      <c r="H5133" t="s">
        <v>2392</v>
      </c>
      <c r="I5133" t="s">
        <v>1130</v>
      </c>
      <c r="J5133" t="s">
        <v>45</v>
      </c>
      <c r="K5133" t="s">
        <v>16</v>
      </c>
      <c r="L5133" t="s">
        <v>16</v>
      </c>
      <c r="M5133">
        <v>1.8</v>
      </c>
      <c r="N5133">
        <v>6.6</v>
      </c>
      <c r="O5133" t="s">
        <v>28</v>
      </c>
      <c r="P5133">
        <v>3</v>
      </c>
      <c r="Q5133" t="s">
        <v>615</v>
      </c>
      <c r="R5133" t="s">
        <v>26</v>
      </c>
      <c r="S5133">
        <v>1251.17</v>
      </c>
      <c r="T5133" t="str" cm="1">
        <f t="array" ref="T5133">_xlfn.IFS(Raw_Data[[#This Row],[Call Status]]="Resolved","5",Raw_Data[[#This Row],[Call Status]]="Escalated","2",Raw_Data[[#This Row],[Call Status]]="Pending","3",Raw_Data[[#This Row],[Call Status]]="Abandoned","0")</f>
        <v>2</v>
      </c>
      <c r="U5133" t="str">
        <f>TEXT(Raw_Data[[#This Row],[Call Date]],"mmmm")</f>
        <v>March</v>
      </c>
      <c r="V5133" t="str" cm="1">
        <f t="array" ref="V5133">_xlfn.IFS(Raw_Data[[#This Row],[Customer Satisfaction]]&lt;2,"Poor",Raw_Data[[#This Row],[Customer Satisfaction]]&lt;4,"Average",Raw_Data[[#This Row],[Customer Satisfaction]]&gt;=4,"Excellent")</f>
        <v>Average</v>
      </c>
    </row>
    <row r="5134" spans="2:22" x14ac:dyDescent="0.3">
      <c r="B5134" t="s">
        <v>5403</v>
      </c>
      <c r="C5134" s="2">
        <v>45670</v>
      </c>
      <c r="D5134" s="1">
        <v>0.8305555555555556</v>
      </c>
      <c r="E5134" t="s">
        <v>91</v>
      </c>
      <c r="F5134" t="s">
        <v>38</v>
      </c>
      <c r="G5134" t="s">
        <v>21</v>
      </c>
      <c r="H5134" t="s">
        <v>2026</v>
      </c>
      <c r="I5134" t="s">
        <v>23</v>
      </c>
      <c r="J5134" t="s">
        <v>49</v>
      </c>
      <c r="K5134" t="s">
        <v>25</v>
      </c>
      <c r="L5134" t="s">
        <v>3561</v>
      </c>
      <c r="M5134">
        <v>0.5</v>
      </c>
      <c r="N5134">
        <v>11.4</v>
      </c>
      <c r="O5134" t="s">
        <v>26</v>
      </c>
      <c r="P5134">
        <v>2</v>
      </c>
      <c r="Q5134" t="s">
        <v>615</v>
      </c>
      <c r="R5134" t="s">
        <v>28</v>
      </c>
      <c r="S5134">
        <v>47.7</v>
      </c>
      <c r="T5134" t="str" cm="1">
        <f t="array" ref="T5134">_xlfn.IFS(Raw_Data[[#This Row],[Call Status]]="Resolved","5",Raw_Data[[#This Row],[Call Status]]="Escalated","2",Raw_Data[[#This Row],[Call Status]]="Pending","3",Raw_Data[[#This Row],[Call Status]]="Abandoned","0")</f>
        <v>5</v>
      </c>
      <c r="U5134" t="str">
        <f>TEXT(Raw_Data[[#This Row],[Call Date]],"mmmm")</f>
        <v>January</v>
      </c>
      <c r="V5134" t="str" cm="1">
        <f t="array" ref="V5134">_xlfn.IFS(Raw_Data[[#This Row],[Customer Satisfaction]]&lt;2,"Poor",Raw_Data[[#This Row],[Customer Satisfaction]]&lt;4,"Average",Raw_Data[[#This Row],[Customer Satisfaction]]&gt;=4,"Excellent")</f>
        <v>Average</v>
      </c>
    </row>
    <row r="5135" spans="2:22" x14ac:dyDescent="0.3">
      <c r="B5135" t="s">
        <v>3325</v>
      </c>
      <c r="C5135" s="2">
        <v>45702</v>
      </c>
      <c r="D5135" s="1">
        <v>0.43888888888888888</v>
      </c>
      <c r="E5135" t="s">
        <v>91</v>
      </c>
      <c r="F5135" t="s">
        <v>34</v>
      </c>
      <c r="G5135" t="s">
        <v>21</v>
      </c>
      <c r="H5135" t="s">
        <v>2026</v>
      </c>
      <c r="I5135" t="s">
        <v>23</v>
      </c>
      <c r="J5135" t="s">
        <v>35</v>
      </c>
      <c r="K5135" t="s">
        <v>25</v>
      </c>
      <c r="L5135" t="s">
        <v>25</v>
      </c>
      <c r="M5135">
        <v>1.7</v>
      </c>
      <c r="N5135">
        <v>10.8</v>
      </c>
      <c r="O5135" t="s">
        <v>26</v>
      </c>
      <c r="P5135">
        <v>4</v>
      </c>
      <c r="Q5135" t="s">
        <v>27</v>
      </c>
      <c r="R5135" t="s">
        <v>28</v>
      </c>
      <c r="S5135">
        <v>151.22</v>
      </c>
      <c r="T5135" t="str" cm="1">
        <f t="array" ref="T5135">_xlfn.IFS(Raw_Data[[#This Row],[Call Status]]="Resolved","5",Raw_Data[[#This Row],[Call Status]]="Escalated","2",Raw_Data[[#This Row],[Call Status]]="Pending","3",Raw_Data[[#This Row],[Call Status]]="Abandoned","0")</f>
        <v>5</v>
      </c>
      <c r="U5135" t="str">
        <f>TEXT(Raw_Data[[#This Row],[Call Date]],"mmmm")</f>
        <v>February</v>
      </c>
      <c r="V5135" t="str" cm="1">
        <f t="array" ref="V5135">_xlfn.IFS(Raw_Data[[#This Row],[Customer Satisfaction]]&lt;2,"Poor",Raw_Data[[#This Row],[Customer Satisfaction]]&lt;4,"Average",Raw_Data[[#This Row],[Customer Satisfaction]]&gt;=4,"Excellent")</f>
        <v>Excellent</v>
      </c>
    </row>
    <row r="5136" spans="2:22" x14ac:dyDescent="0.3">
      <c r="B5136" t="s">
        <v>8935</v>
      </c>
      <c r="C5136" s="2">
        <v>45784</v>
      </c>
      <c r="D5136" s="1">
        <v>0.43333333333333335</v>
      </c>
      <c r="E5136" t="s">
        <v>70</v>
      </c>
      <c r="F5136" t="s">
        <v>34</v>
      </c>
      <c r="G5136" t="s">
        <v>21</v>
      </c>
      <c r="H5136" t="s">
        <v>2392</v>
      </c>
      <c r="I5136" t="s">
        <v>1128</v>
      </c>
      <c r="J5136" t="s">
        <v>42</v>
      </c>
      <c r="K5136" t="s">
        <v>8876</v>
      </c>
      <c r="L5136" t="s">
        <v>8877</v>
      </c>
      <c r="M5136">
        <v>2.2000000000000002</v>
      </c>
      <c r="N5136">
        <v>9.5</v>
      </c>
      <c r="O5136" t="s">
        <v>28</v>
      </c>
      <c r="P5136">
        <v>4</v>
      </c>
      <c r="Q5136" t="s">
        <v>615</v>
      </c>
      <c r="R5136" t="s">
        <v>28</v>
      </c>
      <c r="S5136">
        <v>183.07</v>
      </c>
      <c r="T5136" t="str" cm="1">
        <f t="array" ref="T5136">_xlfn.IFS(Raw_Data[[#This Row],[Call Status]]="Resolved","5",Raw_Data[[#This Row],[Call Status]]="Escalated","2",Raw_Data[[#This Row],[Call Status]]="Pending","3",Raw_Data[[#This Row],[Call Status]]="Abandoned","0")</f>
        <v>3</v>
      </c>
      <c r="U5136" t="str">
        <f>TEXT(Raw_Data[[#This Row],[Call Date]],"mmmm")</f>
        <v>May</v>
      </c>
      <c r="V5136" t="str" cm="1">
        <f t="array" ref="V5136">_xlfn.IFS(Raw_Data[[#This Row],[Customer Satisfaction]]&lt;2,"Poor",Raw_Data[[#This Row],[Customer Satisfaction]]&lt;4,"Average",Raw_Data[[#This Row],[Customer Satisfaction]]&gt;=4,"Excellent")</f>
        <v>Excellent</v>
      </c>
    </row>
    <row r="5137" spans="2:22" x14ac:dyDescent="0.3">
      <c r="B5137" t="s">
        <v>6479</v>
      </c>
      <c r="C5137" s="2">
        <v>45771</v>
      </c>
      <c r="D5137" s="1">
        <v>0.65416666666666667</v>
      </c>
      <c r="E5137" t="s">
        <v>108</v>
      </c>
      <c r="F5137" t="s">
        <v>34</v>
      </c>
      <c r="G5137" t="s">
        <v>162</v>
      </c>
      <c r="H5137" t="s">
        <v>22</v>
      </c>
      <c r="I5137" t="s">
        <v>23</v>
      </c>
      <c r="J5137" t="s">
        <v>64</v>
      </c>
      <c r="K5137" t="s">
        <v>25</v>
      </c>
      <c r="L5137" t="s">
        <v>3570</v>
      </c>
      <c r="M5137">
        <v>5.2</v>
      </c>
      <c r="N5137">
        <v>10.4</v>
      </c>
      <c r="O5137" t="s">
        <v>26</v>
      </c>
      <c r="P5137">
        <v>5</v>
      </c>
      <c r="Q5137" t="s">
        <v>27</v>
      </c>
      <c r="R5137" t="s">
        <v>28</v>
      </c>
      <c r="S5137">
        <v>257.95999999999998</v>
      </c>
      <c r="T5137" t="str" cm="1">
        <f t="array" ref="T5137">_xlfn.IFS(Raw_Data[[#This Row],[Call Status]]="Resolved","5",Raw_Data[[#This Row],[Call Status]]="Escalated","2",Raw_Data[[#This Row],[Call Status]]="Pending","3",Raw_Data[[#This Row],[Call Status]]="Abandoned","0")</f>
        <v>5</v>
      </c>
      <c r="U5137" t="str">
        <f>TEXT(Raw_Data[[#This Row],[Call Date]],"mmmm")</f>
        <v>April</v>
      </c>
      <c r="V5137" t="str" cm="1">
        <f t="array" ref="V5137">_xlfn.IFS(Raw_Data[[#This Row],[Customer Satisfaction]]&lt;2,"Poor",Raw_Data[[#This Row],[Customer Satisfaction]]&lt;4,"Average",Raw_Data[[#This Row],[Customer Satisfaction]]&gt;=4,"Excellent")</f>
        <v>Excellent</v>
      </c>
    </row>
    <row r="5138" spans="2:22" x14ac:dyDescent="0.3">
      <c r="B5138" t="s">
        <v>6462</v>
      </c>
      <c r="C5138" s="2">
        <v>45933</v>
      </c>
      <c r="D5138" s="1">
        <v>0.34027777777777779</v>
      </c>
      <c r="E5138" t="s">
        <v>63</v>
      </c>
      <c r="F5138" t="s">
        <v>20</v>
      </c>
      <c r="G5138" t="s">
        <v>327</v>
      </c>
      <c r="H5138" t="s">
        <v>22</v>
      </c>
      <c r="I5138" t="s">
        <v>23</v>
      </c>
      <c r="J5138" t="s">
        <v>76</v>
      </c>
      <c r="K5138" t="s">
        <v>25</v>
      </c>
      <c r="L5138" t="s">
        <v>3570</v>
      </c>
      <c r="M5138">
        <v>5.4</v>
      </c>
      <c r="N5138">
        <v>9</v>
      </c>
      <c r="O5138" t="s">
        <v>26</v>
      </c>
      <c r="P5138">
        <v>4</v>
      </c>
      <c r="Q5138" t="s">
        <v>27</v>
      </c>
      <c r="R5138" t="s">
        <v>28</v>
      </c>
      <c r="S5138">
        <v>310.25</v>
      </c>
      <c r="T5138" t="str" cm="1">
        <f t="array" ref="T5138">_xlfn.IFS(Raw_Data[[#This Row],[Call Status]]="Resolved","5",Raw_Data[[#This Row],[Call Status]]="Escalated","2",Raw_Data[[#This Row],[Call Status]]="Pending","3",Raw_Data[[#This Row],[Call Status]]="Abandoned","0")</f>
        <v>5</v>
      </c>
      <c r="U5138" t="str">
        <f>TEXT(Raw_Data[[#This Row],[Call Date]],"mmmm")</f>
        <v>October</v>
      </c>
      <c r="V5138" t="str" cm="1">
        <f t="array" ref="V5138">_xlfn.IFS(Raw_Data[[#This Row],[Customer Satisfaction]]&lt;2,"Poor",Raw_Data[[#This Row],[Customer Satisfaction]]&lt;4,"Average",Raw_Data[[#This Row],[Customer Satisfaction]]&gt;=4,"Excellent")</f>
        <v>Excellent</v>
      </c>
    </row>
    <row r="5139" spans="2:22" x14ac:dyDescent="0.3">
      <c r="B5139" t="s">
        <v>3426</v>
      </c>
      <c r="C5139" s="2">
        <v>45862</v>
      </c>
      <c r="D5139" s="1">
        <v>0.46666666666666667</v>
      </c>
      <c r="E5139" t="s">
        <v>41</v>
      </c>
      <c r="F5139" t="s">
        <v>20</v>
      </c>
      <c r="G5139" t="s">
        <v>327</v>
      </c>
      <c r="H5139" t="s">
        <v>2026</v>
      </c>
      <c r="I5139" t="s">
        <v>23</v>
      </c>
      <c r="J5139" t="s">
        <v>42</v>
      </c>
      <c r="K5139" t="s">
        <v>25</v>
      </c>
      <c r="L5139" t="s">
        <v>25</v>
      </c>
      <c r="M5139">
        <v>2.8</v>
      </c>
      <c r="N5139">
        <v>5.9</v>
      </c>
      <c r="O5139" t="s">
        <v>26</v>
      </c>
      <c r="P5139">
        <v>5</v>
      </c>
      <c r="Q5139" t="s">
        <v>27</v>
      </c>
      <c r="R5139" t="s">
        <v>28</v>
      </c>
      <c r="S5139">
        <v>126.95</v>
      </c>
      <c r="T5139" t="str" cm="1">
        <f t="array" ref="T5139">_xlfn.IFS(Raw_Data[[#This Row],[Call Status]]="Resolved","5",Raw_Data[[#This Row],[Call Status]]="Escalated","2",Raw_Data[[#This Row],[Call Status]]="Pending","3",Raw_Data[[#This Row],[Call Status]]="Abandoned","0")</f>
        <v>5</v>
      </c>
      <c r="U5139" t="str">
        <f>TEXT(Raw_Data[[#This Row],[Call Date]],"mmmm")</f>
        <v>July</v>
      </c>
      <c r="V5139" t="str" cm="1">
        <f t="array" ref="V5139">_xlfn.IFS(Raw_Data[[#This Row],[Customer Satisfaction]]&lt;2,"Poor",Raw_Data[[#This Row],[Customer Satisfaction]]&lt;4,"Average",Raw_Data[[#This Row],[Customer Satisfaction]]&gt;=4,"Excellent")</f>
        <v>Excellent</v>
      </c>
    </row>
    <row r="5140" spans="2:22" x14ac:dyDescent="0.3">
      <c r="B5140" t="s">
        <v>6550</v>
      </c>
      <c r="C5140" s="2">
        <v>45994</v>
      </c>
      <c r="D5140" s="1">
        <v>0.7104166666666667</v>
      </c>
      <c r="E5140" t="s">
        <v>84</v>
      </c>
      <c r="F5140" t="s">
        <v>34</v>
      </c>
      <c r="G5140" t="s">
        <v>250</v>
      </c>
      <c r="H5140" t="s">
        <v>22</v>
      </c>
      <c r="I5140" t="s">
        <v>23</v>
      </c>
      <c r="J5140" t="s">
        <v>76</v>
      </c>
      <c r="K5140" t="s">
        <v>25</v>
      </c>
      <c r="L5140" t="s">
        <v>3570</v>
      </c>
      <c r="M5140">
        <v>6</v>
      </c>
      <c r="N5140">
        <v>8.4</v>
      </c>
      <c r="O5140" t="s">
        <v>28</v>
      </c>
      <c r="P5140">
        <v>5</v>
      </c>
      <c r="Q5140" t="s">
        <v>27</v>
      </c>
      <c r="R5140" t="s">
        <v>28</v>
      </c>
      <c r="S5140">
        <v>215.2</v>
      </c>
      <c r="T5140" t="str" cm="1">
        <f t="array" ref="T5140">_xlfn.IFS(Raw_Data[[#This Row],[Call Status]]="Resolved","5",Raw_Data[[#This Row],[Call Status]]="Escalated","2",Raw_Data[[#This Row],[Call Status]]="Pending","3",Raw_Data[[#This Row],[Call Status]]="Abandoned","0")</f>
        <v>5</v>
      </c>
      <c r="U5140" t="str">
        <f>TEXT(Raw_Data[[#This Row],[Call Date]],"mmmm")</f>
        <v>December</v>
      </c>
      <c r="V5140" t="str" cm="1">
        <f t="array" ref="V5140">_xlfn.IFS(Raw_Data[[#This Row],[Customer Satisfaction]]&lt;2,"Poor",Raw_Data[[#This Row],[Customer Satisfaction]]&lt;4,"Average",Raw_Data[[#This Row],[Customer Satisfaction]]&gt;=4,"Excellent")</f>
        <v>Excellent</v>
      </c>
    </row>
    <row r="5141" spans="2:22" x14ac:dyDescent="0.3">
      <c r="B5141" t="s">
        <v>2620</v>
      </c>
      <c r="C5141" s="2">
        <v>45930</v>
      </c>
      <c r="D5141" s="1">
        <v>0.64583333333333337</v>
      </c>
      <c r="E5141" t="s">
        <v>59</v>
      </c>
      <c r="F5141" t="s">
        <v>20</v>
      </c>
      <c r="G5141" t="s">
        <v>21</v>
      </c>
      <c r="H5141" t="s">
        <v>2613</v>
      </c>
      <c r="I5141" t="s">
        <v>1128</v>
      </c>
      <c r="J5141" t="s">
        <v>76</v>
      </c>
      <c r="K5141" t="s">
        <v>25</v>
      </c>
      <c r="L5141" t="s">
        <v>25</v>
      </c>
      <c r="M5141">
        <v>2.4</v>
      </c>
      <c r="N5141">
        <v>8</v>
      </c>
      <c r="O5141" t="s">
        <v>26</v>
      </c>
      <c r="P5141">
        <v>3</v>
      </c>
      <c r="Q5141" t="s">
        <v>1014</v>
      </c>
      <c r="R5141" t="s">
        <v>28</v>
      </c>
      <c r="S5141">
        <v>34.11</v>
      </c>
      <c r="T5141" t="str" cm="1">
        <f t="array" ref="T5141">_xlfn.IFS(Raw_Data[[#This Row],[Call Status]]="Resolved","5",Raw_Data[[#This Row],[Call Status]]="Escalated","2",Raw_Data[[#This Row],[Call Status]]="Pending","3",Raw_Data[[#This Row],[Call Status]]="Abandoned","0")</f>
        <v>5</v>
      </c>
      <c r="U5141" t="str">
        <f>TEXT(Raw_Data[[#This Row],[Call Date]],"mmmm")</f>
        <v>September</v>
      </c>
      <c r="V5141" t="str" cm="1">
        <f t="array" ref="V5141">_xlfn.IFS(Raw_Data[[#This Row],[Customer Satisfaction]]&lt;2,"Poor",Raw_Data[[#This Row],[Customer Satisfaction]]&lt;4,"Average",Raw_Data[[#This Row],[Customer Satisfaction]]&gt;=4,"Excellent")</f>
        <v>Average</v>
      </c>
    </row>
    <row r="5142" spans="2:22" x14ac:dyDescent="0.3">
      <c r="B5142" t="s">
        <v>2562</v>
      </c>
      <c r="C5142" s="2">
        <v>45715</v>
      </c>
      <c r="D5142" s="1">
        <v>0.54027777777777775</v>
      </c>
      <c r="E5142" t="s">
        <v>156</v>
      </c>
      <c r="F5142" t="s">
        <v>38</v>
      </c>
      <c r="G5142" t="s">
        <v>327</v>
      </c>
      <c r="H5142" t="s">
        <v>2392</v>
      </c>
      <c r="I5142" t="s">
        <v>1137</v>
      </c>
      <c r="J5142" t="s">
        <v>24</v>
      </c>
      <c r="K5142" t="s">
        <v>25</v>
      </c>
      <c r="L5142" t="s">
        <v>25</v>
      </c>
      <c r="M5142">
        <v>5.0999999999999996</v>
      </c>
      <c r="N5142">
        <v>17.5</v>
      </c>
      <c r="O5142" t="s">
        <v>26</v>
      </c>
      <c r="P5142">
        <v>5</v>
      </c>
      <c r="Q5142" t="s">
        <v>27</v>
      </c>
      <c r="R5142" t="s">
        <v>28</v>
      </c>
      <c r="S5142">
        <v>0</v>
      </c>
      <c r="T5142" t="str" cm="1">
        <f t="array" ref="T5142">_xlfn.IFS(Raw_Data[[#This Row],[Call Status]]="Resolved","5",Raw_Data[[#This Row],[Call Status]]="Escalated","2",Raw_Data[[#This Row],[Call Status]]="Pending","3",Raw_Data[[#This Row],[Call Status]]="Abandoned","0")</f>
        <v>5</v>
      </c>
      <c r="U5142" t="str">
        <f>TEXT(Raw_Data[[#This Row],[Call Date]],"mmmm")</f>
        <v>February</v>
      </c>
      <c r="V5142" t="str" cm="1">
        <f t="array" ref="V5142">_xlfn.IFS(Raw_Data[[#This Row],[Customer Satisfaction]]&lt;2,"Poor",Raw_Data[[#This Row],[Customer Satisfaction]]&lt;4,"Average",Raw_Data[[#This Row],[Customer Satisfaction]]&gt;=4,"Excellent")</f>
        <v>Excellent</v>
      </c>
    </row>
    <row r="5143" spans="2:22" x14ac:dyDescent="0.3">
      <c r="B5143" t="s">
        <v>3035</v>
      </c>
      <c r="C5143" s="2">
        <v>45985</v>
      </c>
      <c r="D5143" s="1">
        <v>0.44583333333333336</v>
      </c>
      <c r="E5143" t="s">
        <v>37</v>
      </c>
      <c r="F5143" t="s">
        <v>38</v>
      </c>
      <c r="G5143" t="s">
        <v>162</v>
      </c>
      <c r="H5143" t="s">
        <v>2392</v>
      </c>
      <c r="I5143" t="s">
        <v>23</v>
      </c>
      <c r="J5143" t="s">
        <v>42</v>
      </c>
      <c r="K5143" t="s">
        <v>25</v>
      </c>
      <c r="L5143" t="s">
        <v>25</v>
      </c>
      <c r="M5143">
        <v>3.9</v>
      </c>
      <c r="N5143">
        <v>4.0999999999999996</v>
      </c>
      <c r="O5143" t="s">
        <v>26</v>
      </c>
      <c r="P5143">
        <v>5</v>
      </c>
      <c r="Q5143" t="s">
        <v>27</v>
      </c>
      <c r="R5143" t="s">
        <v>28</v>
      </c>
      <c r="S5143">
        <v>78.2</v>
      </c>
      <c r="T5143" t="str" cm="1">
        <f t="array" ref="T5143">_xlfn.IFS(Raw_Data[[#This Row],[Call Status]]="Resolved","5",Raw_Data[[#This Row],[Call Status]]="Escalated","2",Raw_Data[[#This Row],[Call Status]]="Pending","3",Raw_Data[[#This Row],[Call Status]]="Abandoned","0")</f>
        <v>5</v>
      </c>
      <c r="U5143" t="str">
        <f>TEXT(Raw_Data[[#This Row],[Call Date]],"mmmm")</f>
        <v>November</v>
      </c>
      <c r="V5143" t="str" cm="1">
        <f t="array" ref="V5143">_xlfn.IFS(Raw_Data[[#This Row],[Customer Satisfaction]]&lt;2,"Poor",Raw_Data[[#This Row],[Customer Satisfaction]]&lt;4,"Average",Raw_Data[[#This Row],[Customer Satisfaction]]&gt;=4,"Excellent")</f>
        <v>Excellent</v>
      </c>
    </row>
    <row r="5144" spans="2:22" x14ac:dyDescent="0.3">
      <c r="B5144" t="s">
        <v>172</v>
      </c>
      <c r="C5144" s="2">
        <v>45876</v>
      </c>
      <c r="D5144" s="1">
        <v>0.79374999999999996</v>
      </c>
      <c r="E5144" t="s">
        <v>72</v>
      </c>
      <c r="F5144" t="s">
        <v>34</v>
      </c>
      <c r="G5144" t="s">
        <v>162</v>
      </c>
      <c r="H5144" t="s">
        <v>22</v>
      </c>
      <c r="I5144" t="s">
        <v>23</v>
      </c>
      <c r="J5144" t="s">
        <v>64</v>
      </c>
      <c r="K5144" t="s">
        <v>25</v>
      </c>
      <c r="L5144" t="s">
        <v>25</v>
      </c>
      <c r="M5144">
        <v>5.2</v>
      </c>
      <c r="N5144">
        <v>15.7</v>
      </c>
      <c r="O5144" t="s">
        <v>26</v>
      </c>
      <c r="P5144">
        <v>5</v>
      </c>
      <c r="Q5144" t="s">
        <v>27</v>
      </c>
      <c r="R5144" t="s">
        <v>28</v>
      </c>
      <c r="S5144">
        <v>74.400000000000006</v>
      </c>
      <c r="T5144" t="str" cm="1">
        <f t="array" ref="T5144">_xlfn.IFS(Raw_Data[[#This Row],[Call Status]]="Resolved","5",Raw_Data[[#This Row],[Call Status]]="Escalated","2",Raw_Data[[#This Row],[Call Status]]="Pending","3",Raw_Data[[#This Row],[Call Status]]="Abandoned","0")</f>
        <v>5</v>
      </c>
      <c r="U5144" t="str">
        <f>TEXT(Raw_Data[[#This Row],[Call Date]],"mmmm")</f>
        <v>August</v>
      </c>
      <c r="V5144" t="str" cm="1">
        <f t="array" ref="V5144">_xlfn.IFS(Raw_Data[[#This Row],[Customer Satisfaction]]&lt;2,"Poor",Raw_Data[[#This Row],[Customer Satisfaction]]&lt;4,"Average",Raw_Data[[#This Row],[Customer Satisfaction]]&gt;=4,"Excellent")</f>
        <v>Excellent</v>
      </c>
    </row>
    <row r="5145" spans="2:22" x14ac:dyDescent="0.3">
      <c r="B5145" t="s">
        <v>8227</v>
      </c>
      <c r="C5145" s="2">
        <v>45766</v>
      </c>
      <c r="D5145" s="1">
        <v>0.65972222222222221</v>
      </c>
      <c r="E5145" t="s">
        <v>91</v>
      </c>
      <c r="F5145" t="s">
        <v>34</v>
      </c>
      <c r="G5145" t="s">
        <v>21</v>
      </c>
      <c r="H5145" t="s">
        <v>2392</v>
      </c>
      <c r="I5145" t="s">
        <v>1128</v>
      </c>
      <c r="J5145" t="s">
        <v>45</v>
      </c>
      <c r="K5145" t="s">
        <v>16</v>
      </c>
      <c r="L5145" t="s">
        <v>16</v>
      </c>
      <c r="M5145">
        <v>2.4</v>
      </c>
      <c r="N5145">
        <v>6.2</v>
      </c>
      <c r="O5145" t="s">
        <v>28</v>
      </c>
      <c r="P5145">
        <v>0</v>
      </c>
      <c r="Q5145" t="s">
        <v>1014</v>
      </c>
      <c r="R5145" t="s">
        <v>26</v>
      </c>
      <c r="S5145">
        <v>38.85</v>
      </c>
      <c r="T5145" t="str" cm="1">
        <f t="array" ref="T5145">_xlfn.IFS(Raw_Data[[#This Row],[Call Status]]="Resolved","5",Raw_Data[[#This Row],[Call Status]]="Escalated","2",Raw_Data[[#This Row],[Call Status]]="Pending","3",Raw_Data[[#This Row],[Call Status]]="Abandoned","0")</f>
        <v>2</v>
      </c>
      <c r="U5145" t="str">
        <f>TEXT(Raw_Data[[#This Row],[Call Date]],"mmmm")</f>
        <v>April</v>
      </c>
      <c r="V5145" t="str" cm="1">
        <f t="array" ref="V5145">_xlfn.IFS(Raw_Data[[#This Row],[Customer Satisfaction]]&lt;2,"Poor",Raw_Data[[#This Row],[Customer Satisfaction]]&lt;4,"Average",Raw_Data[[#This Row],[Customer Satisfaction]]&gt;=4,"Excellent")</f>
        <v>Poor</v>
      </c>
    </row>
    <row r="5146" spans="2:22" x14ac:dyDescent="0.3">
      <c r="B5146" t="s">
        <v>2017</v>
      </c>
      <c r="C5146" s="2">
        <v>45936</v>
      </c>
      <c r="D5146" s="1">
        <v>0.40625</v>
      </c>
      <c r="E5146" t="s">
        <v>19</v>
      </c>
      <c r="F5146" t="s">
        <v>20</v>
      </c>
      <c r="G5146" t="s">
        <v>162</v>
      </c>
      <c r="H5146" t="s">
        <v>22</v>
      </c>
      <c r="I5146" t="s">
        <v>1137</v>
      </c>
      <c r="J5146" t="s">
        <v>42</v>
      </c>
      <c r="K5146" t="s">
        <v>25</v>
      </c>
      <c r="L5146" t="s">
        <v>25</v>
      </c>
      <c r="M5146">
        <v>1.6</v>
      </c>
      <c r="N5146">
        <v>4.5999999999999996</v>
      </c>
      <c r="O5146" t="s">
        <v>26</v>
      </c>
      <c r="P5146">
        <v>5</v>
      </c>
      <c r="Q5146" t="s">
        <v>27</v>
      </c>
      <c r="R5146" t="s">
        <v>28</v>
      </c>
      <c r="S5146">
        <v>201.62</v>
      </c>
      <c r="T5146" t="str" cm="1">
        <f t="array" ref="T5146">_xlfn.IFS(Raw_Data[[#This Row],[Call Status]]="Resolved","5",Raw_Data[[#This Row],[Call Status]]="Escalated","2",Raw_Data[[#This Row],[Call Status]]="Pending","3",Raw_Data[[#This Row],[Call Status]]="Abandoned","0")</f>
        <v>5</v>
      </c>
      <c r="U5146" t="str">
        <f>TEXT(Raw_Data[[#This Row],[Call Date]],"mmmm")</f>
        <v>October</v>
      </c>
      <c r="V5146" t="str" cm="1">
        <f t="array" ref="V5146">_xlfn.IFS(Raw_Data[[#This Row],[Customer Satisfaction]]&lt;2,"Poor",Raw_Data[[#This Row],[Customer Satisfaction]]&lt;4,"Average",Raw_Data[[#This Row],[Customer Satisfaction]]&gt;=4,"Excellent")</f>
        <v>Excellent</v>
      </c>
    </row>
    <row r="5147" spans="2:22" x14ac:dyDescent="0.3">
      <c r="B5147" t="s">
        <v>4667</v>
      </c>
      <c r="C5147" s="2">
        <v>45831</v>
      </c>
      <c r="D5147" s="1">
        <v>0.75347222222222221</v>
      </c>
      <c r="E5147" t="s">
        <v>70</v>
      </c>
      <c r="F5147" t="s">
        <v>20</v>
      </c>
      <c r="G5147" t="s">
        <v>162</v>
      </c>
      <c r="H5147" t="s">
        <v>22</v>
      </c>
      <c r="I5147" t="s">
        <v>1128</v>
      </c>
      <c r="J5147" t="s">
        <v>35</v>
      </c>
      <c r="K5147" t="s">
        <v>25</v>
      </c>
      <c r="L5147" t="s">
        <v>3570</v>
      </c>
      <c r="M5147">
        <v>1.7</v>
      </c>
      <c r="N5147">
        <v>9.6</v>
      </c>
      <c r="O5147" t="s">
        <v>26</v>
      </c>
      <c r="P5147">
        <v>5</v>
      </c>
      <c r="Q5147" t="s">
        <v>27</v>
      </c>
      <c r="R5147" t="s">
        <v>28</v>
      </c>
      <c r="S5147">
        <v>134.30000000000001</v>
      </c>
      <c r="T5147" t="str" cm="1">
        <f t="array" ref="T5147">_xlfn.IFS(Raw_Data[[#This Row],[Call Status]]="Resolved","5",Raw_Data[[#This Row],[Call Status]]="Escalated","2",Raw_Data[[#This Row],[Call Status]]="Pending","3",Raw_Data[[#This Row],[Call Status]]="Abandoned","0")</f>
        <v>5</v>
      </c>
      <c r="U5147" t="str">
        <f>TEXT(Raw_Data[[#This Row],[Call Date]],"mmmm")</f>
        <v>June</v>
      </c>
      <c r="V5147" t="str" cm="1">
        <f t="array" ref="V5147">_xlfn.IFS(Raw_Data[[#This Row],[Customer Satisfaction]]&lt;2,"Poor",Raw_Data[[#This Row],[Customer Satisfaction]]&lt;4,"Average",Raw_Data[[#This Row],[Customer Satisfaction]]&gt;=4,"Excellent")</f>
        <v>Excellent</v>
      </c>
    </row>
    <row r="5148" spans="2:22" x14ac:dyDescent="0.3">
      <c r="B5148" t="s">
        <v>1129</v>
      </c>
      <c r="C5148" s="2">
        <v>45985</v>
      </c>
      <c r="D5148" s="1">
        <v>0.56527777777777777</v>
      </c>
      <c r="E5148" t="s">
        <v>63</v>
      </c>
      <c r="F5148" t="s">
        <v>38</v>
      </c>
      <c r="G5148" t="s">
        <v>250</v>
      </c>
      <c r="H5148" t="s">
        <v>22</v>
      </c>
      <c r="I5148" t="s">
        <v>1130</v>
      </c>
      <c r="J5148" t="s">
        <v>24</v>
      </c>
      <c r="K5148" t="s">
        <v>25</v>
      </c>
      <c r="L5148" t="s">
        <v>25</v>
      </c>
      <c r="M5148">
        <v>2.1</v>
      </c>
      <c r="N5148">
        <v>13.1</v>
      </c>
      <c r="O5148" t="s">
        <v>28</v>
      </c>
      <c r="P5148">
        <v>2</v>
      </c>
      <c r="Q5148" t="s">
        <v>1014</v>
      </c>
      <c r="R5148" t="s">
        <v>28</v>
      </c>
      <c r="S5148">
        <v>287.19</v>
      </c>
      <c r="T5148" t="str" cm="1">
        <f t="array" ref="T5148">_xlfn.IFS(Raw_Data[[#This Row],[Call Status]]="Resolved","5",Raw_Data[[#This Row],[Call Status]]="Escalated","2",Raw_Data[[#This Row],[Call Status]]="Pending","3",Raw_Data[[#This Row],[Call Status]]="Abandoned","0")</f>
        <v>5</v>
      </c>
      <c r="U5148" t="str">
        <f>TEXT(Raw_Data[[#This Row],[Call Date]],"mmmm")</f>
        <v>November</v>
      </c>
      <c r="V5148" t="str" cm="1">
        <f t="array" ref="V5148">_xlfn.IFS(Raw_Data[[#This Row],[Customer Satisfaction]]&lt;2,"Poor",Raw_Data[[#This Row],[Customer Satisfaction]]&lt;4,"Average",Raw_Data[[#This Row],[Customer Satisfaction]]&gt;=4,"Excellent")</f>
        <v>Average</v>
      </c>
    </row>
    <row r="5149" spans="2:22" x14ac:dyDescent="0.3">
      <c r="B5149" t="s">
        <v>9370</v>
      </c>
      <c r="C5149" s="2">
        <v>45921</v>
      </c>
      <c r="D5149" s="1">
        <v>0.43888888888888888</v>
      </c>
      <c r="E5149" t="s">
        <v>70</v>
      </c>
      <c r="F5149" t="s">
        <v>38</v>
      </c>
      <c r="G5149" t="s">
        <v>327</v>
      </c>
      <c r="H5149" t="s">
        <v>2026</v>
      </c>
      <c r="I5149" t="s">
        <v>23</v>
      </c>
      <c r="J5149" t="s">
        <v>64</v>
      </c>
      <c r="K5149" t="s">
        <v>8876</v>
      </c>
      <c r="L5149" t="s">
        <v>8877</v>
      </c>
      <c r="M5149">
        <v>1.5</v>
      </c>
      <c r="N5149">
        <v>12.6</v>
      </c>
      <c r="O5149" t="s">
        <v>28</v>
      </c>
      <c r="P5149">
        <v>1</v>
      </c>
      <c r="Q5149" t="s">
        <v>1014</v>
      </c>
      <c r="R5149" t="s">
        <v>28</v>
      </c>
      <c r="S5149">
        <v>167.41</v>
      </c>
      <c r="T5149" t="str" cm="1">
        <f t="array" ref="T5149">_xlfn.IFS(Raw_Data[[#This Row],[Call Status]]="Resolved","5",Raw_Data[[#This Row],[Call Status]]="Escalated","2",Raw_Data[[#This Row],[Call Status]]="Pending","3",Raw_Data[[#This Row],[Call Status]]="Abandoned","0")</f>
        <v>3</v>
      </c>
      <c r="U5149" t="str">
        <f>TEXT(Raw_Data[[#This Row],[Call Date]],"mmmm")</f>
        <v>September</v>
      </c>
      <c r="V5149" t="str" cm="1">
        <f t="array" ref="V5149">_xlfn.IFS(Raw_Data[[#This Row],[Customer Satisfaction]]&lt;2,"Poor",Raw_Data[[#This Row],[Customer Satisfaction]]&lt;4,"Average",Raw_Data[[#This Row],[Customer Satisfaction]]&gt;=4,"Excellent")</f>
        <v>Poor</v>
      </c>
    </row>
    <row r="5150" spans="2:22" x14ac:dyDescent="0.3">
      <c r="B5150" t="s">
        <v>6340</v>
      </c>
      <c r="C5150" s="2">
        <v>45972</v>
      </c>
      <c r="D5150" s="1">
        <v>0.62986111111111109</v>
      </c>
      <c r="E5150" t="s">
        <v>66</v>
      </c>
      <c r="F5150" t="s">
        <v>34</v>
      </c>
      <c r="G5150" t="s">
        <v>250</v>
      </c>
      <c r="H5150" t="s">
        <v>22</v>
      </c>
      <c r="I5150" t="s">
        <v>23</v>
      </c>
      <c r="J5150" t="s">
        <v>24</v>
      </c>
      <c r="K5150" t="s">
        <v>25</v>
      </c>
      <c r="L5150" t="s">
        <v>3570</v>
      </c>
      <c r="M5150">
        <v>4.8</v>
      </c>
      <c r="N5150">
        <v>9.6999999999999993</v>
      </c>
      <c r="O5150" t="s">
        <v>26</v>
      </c>
      <c r="P5150">
        <v>0</v>
      </c>
      <c r="Q5150" t="s">
        <v>615</v>
      </c>
      <c r="R5150" t="s">
        <v>28</v>
      </c>
      <c r="S5150">
        <v>85.44</v>
      </c>
      <c r="T5150" t="str" cm="1">
        <f t="array" ref="T5150">_xlfn.IFS(Raw_Data[[#This Row],[Call Status]]="Resolved","5",Raw_Data[[#This Row],[Call Status]]="Escalated","2",Raw_Data[[#This Row],[Call Status]]="Pending","3",Raw_Data[[#This Row],[Call Status]]="Abandoned","0")</f>
        <v>5</v>
      </c>
      <c r="U5150" t="str">
        <f>TEXT(Raw_Data[[#This Row],[Call Date]],"mmmm")</f>
        <v>November</v>
      </c>
      <c r="V5150" t="str" cm="1">
        <f t="array" ref="V5150">_xlfn.IFS(Raw_Data[[#This Row],[Customer Satisfaction]]&lt;2,"Poor",Raw_Data[[#This Row],[Customer Satisfaction]]&lt;4,"Average",Raw_Data[[#This Row],[Customer Satisfaction]]&gt;=4,"Excellent")</f>
        <v>Poor</v>
      </c>
    </row>
    <row r="5151" spans="2:22" x14ac:dyDescent="0.3">
      <c r="B5151" t="s">
        <v>123</v>
      </c>
      <c r="C5151" s="2">
        <v>45768</v>
      </c>
      <c r="D5151" s="1">
        <v>0.87013888888888891</v>
      </c>
      <c r="E5151" t="s">
        <v>47</v>
      </c>
      <c r="F5151" t="s">
        <v>20</v>
      </c>
      <c r="G5151" t="s">
        <v>21</v>
      </c>
      <c r="H5151" t="s">
        <v>22</v>
      </c>
      <c r="I5151" t="s">
        <v>23</v>
      </c>
      <c r="J5151" t="s">
        <v>49</v>
      </c>
      <c r="K5151" t="s">
        <v>25</v>
      </c>
      <c r="L5151" t="s">
        <v>25</v>
      </c>
      <c r="M5151">
        <v>3.4</v>
      </c>
      <c r="N5151">
        <v>13.6</v>
      </c>
      <c r="O5151" t="s">
        <v>26</v>
      </c>
      <c r="P5151">
        <v>5</v>
      </c>
      <c r="Q5151" t="s">
        <v>27</v>
      </c>
      <c r="R5151" t="s">
        <v>28</v>
      </c>
      <c r="S5151">
        <v>203.85</v>
      </c>
      <c r="T5151" t="str" cm="1">
        <f t="array" ref="T5151">_xlfn.IFS(Raw_Data[[#This Row],[Call Status]]="Resolved","5",Raw_Data[[#This Row],[Call Status]]="Escalated","2",Raw_Data[[#This Row],[Call Status]]="Pending","3",Raw_Data[[#This Row],[Call Status]]="Abandoned","0")</f>
        <v>5</v>
      </c>
      <c r="U5151" t="str">
        <f>TEXT(Raw_Data[[#This Row],[Call Date]],"mmmm")</f>
        <v>April</v>
      </c>
      <c r="V5151" t="str" cm="1">
        <f t="array" ref="V5151">_xlfn.IFS(Raw_Data[[#This Row],[Customer Satisfaction]]&lt;2,"Poor",Raw_Data[[#This Row],[Customer Satisfaction]]&lt;4,"Average",Raw_Data[[#This Row],[Customer Satisfaction]]&gt;=4,"Excellent")</f>
        <v>Excellent</v>
      </c>
    </row>
    <row r="5152" spans="2:22" x14ac:dyDescent="0.3">
      <c r="B5152" t="s">
        <v>4960</v>
      </c>
      <c r="C5152" s="2">
        <v>45844</v>
      </c>
      <c r="D5152" s="1">
        <v>0.43402777777777779</v>
      </c>
      <c r="E5152" t="s">
        <v>100</v>
      </c>
      <c r="F5152" t="s">
        <v>38</v>
      </c>
      <c r="G5152" t="s">
        <v>21</v>
      </c>
      <c r="H5152" t="s">
        <v>22</v>
      </c>
      <c r="I5152" t="s">
        <v>1137</v>
      </c>
      <c r="J5152" t="s">
        <v>24</v>
      </c>
      <c r="K5152" t="s">
        <v>25</v>
      </c>
      <c r="L5152" t="s">
        <v>3564</v>
      </c>
      <c r="M5152">
        <v>10.4</v>
      </c>
      <c r="N5152">
        <v>11.6</v>
      </c>
      <c r="O5152" t="s">
        <v>26</v>
      </c>
      <c r="P5152">
        <v>2</v>
      </c>
      <c r="Q5152" t="s">
        <v>615</v>
      </c>
      <c r="R5152" t="s">
        <v>28</v>
      </c>
      <c r="S5152">
        <v>295.98</v>
      </c>
      <c r="T5152" t="str" cm="1">
        <f t="array" ref="T5152">_xlfn.IFS(Raw_Data[[#This Row],[Call Status]]="Resolved","5",Raw_Data[[#This Row],[Call Status]]="Escalated","2",Raw_Data[[#This Row],[Call Status]]="Pending","3",Raw_Data[[#This Row],[Call Status]]="Abandoned","0")</f>
        <v>5</v>
      </c>
      <c r="U5152" t="str">
        <f>TEXT(Raw_Data[[#This Row],[Call Date]],"mmmm")</f>
        <v>July</v>
      </c>
      <c r="V5152" t="str" cm="1">
        <f t="array" ref="V5152">_xlfn.IFS(Raw_Data[[#This Row],[Customer Satisfaction]]&lt;2,"Poor",Raw_Data[[#This Row],[Customer Satisfaction]]&lt;4,"Average",Raw_Data[[#This Row],[Customer Satisfaction]]&gt;=4,"Excellent")</f>
        <v>Average</v>
      </c>
    </row>
    <row r="5153" spans="2:22" x14ac:dyDescent="0.3">
      <c r="B5153" t="s">
        <v>8768</v>
      </c>
      <c r="C5153" s="2">
        <v>45926</v>
      </c>
      <c r="D5153" s="1">
        <v>0.72152777777777777</v>
      </c>
      <c r="E5153" t="s">
        <v>100</v>
      </c>
      <c r="F5153" t="s">
        <v>20</v>
      </c>
      <c r="G5153" t="s">
        <v>162</v>
      </c>
      <c r="H5153" t="s">
        <v>2026</v>
      </c>
      <c r="I5153" t="s">
        <v>23</v>
      </c>
      <c r="J5153" t="s">
        <v>45</v>
      </c>
      <c r="K5153" t="s">
        <v>16</v>
      </c>
      <c r="L5153" t="s">
        <v>16</v>
      </c>
      <c r="M5153">
        <v>4.8</v>
      </c>
      <c r="N5153">
        <v>9.9</v>
      </c>
      <c r="O5153" t="s">
        <v>28</v>
      </c>
      <c r="P5153">
        <v>1</v>
      </c>
      <c r="Q5153" t="s">
        <v>1014</v>
      </c>
      <c r="R5153" t="s">
        <v>26</v>
      </c>
      <c r="S5153">
        <v>82.82</v>
      </c>
      <c r="T5153" t="str" cm="1">
        <f t="array" ref="T5153">_xlfn.IFS(Raw_Data[[#This Row],[Call Status]]="Resolved","5",Raw_Data[[#This Row],[Call Status]]="Escalated","2",Raw_Data[[#This Row],[Call Status]]="Pending","3",Raw_Data[[#This Row],[Call Status]]="Abandoned","0")</f>
        <v>2</v>
      </c>
      <c r="U5153" t="str">
        <f>TEXT(Raw_Data[[#This Row],[Call Date]],"mmmm")</f>
        <v>September</v>
      </c>
      <c r="V5153" t="str" cm="1">
        <f t="array" ref="V5153">_xlfn.IFS(Raw_Data[[#This Row],[Customer Satisfaction]]&lt;2,"Poor",Raw_Data[[#This Row],[Customer Satisfaction]]&lt;4,"Average",Raw_Data[[#This Row],[Customer Satisfaction]]&gt;=4,"Excellent")</f>
        <v>Poor</v>
      </c>
    </row>
    <row r="5154" spans="2:22" x14ac:dyDescent="0.3">
      <c r="B5154" t="s">
        <v>3341</v>
      </c>
      <c r="C5154" s="2">
        <v>45886</v>
      </c>
      <c r="D5154" s="1">
        <v>0.82638888888888884</v>
      </c>
      <c r="E5154" t="s">
        <v>108</v>
      </c>
      <c r="F5154" t="s">
        <v>34</v>
      </c>
      <c r="G5154" t="s">
        <v>327</v>
      </c>
      <c r="H5154" t="s">
        <v>2026</v>
      </c>
      <c r="I5154" t="s">
        <v>23</v>
      </c>
      <c r="J5154" t="s">
        <v>45</v>
      </c>
      <c r="K5154" t="s">
        <v>25</v>
      </c>
      <c r="L5154" t="s">
        <v>25</v>
      </c>
      <c r="M5154">
        <v>2.2000000000000002</v>
      </c>
      <c r="N5154">
        <v>9.6</v>
      </c>
      <c r="O5154" t="s">
        <v>28</v>
      </c>
      <c r="P5154">
        <v>4</v>
      </c>
      <c r="Q5154" t="s">
        <v>27</v>
      </c>
      <c r="R5154" t="s">
        <v>28</v>
      </c>
      <c r="S5154">
        <v>304.55</v>
      </c>
      <c r="T5154" t="str" cm="1">
        <f t="array" ref="T5154">_xlfn.IFS(Raw_Data[[#This Row],[Call Status]]="Resolved","5",Raw_Data[[#This Row],[Call Status]]="Escalated","2",Raw_Data[[#This Row],[Call Status]]="Pending","3",Raw_Data[[#This Row],[Call Status]]="Abandoned","0")</f>
        <v>5</v>
      </c>
      <c r="U5154" t="str">
        <f>TEXT(Raw_Data[[#This Row],[Call Date]],"mmmm")</f>
        <v>August</v>
      </c>
      <c r="V5154" t="str" cm="1">
        <f t="array" ref="V5154">_xlfn.IFS(Raw_Data[[#This Row],[Customer Satisfaction]]&lt;2,"Poor",Raw_Data[[#This Row],[Customer Satisfaction]]&lt;4,"Average",Raw_Data[[#This Row],[Customer Satisfaction]]&gt;=4,"Excellent")</f>
        <v>Excellent</v>
      </c>
    </row>
    <row r="5155" spans="2:22" x14ac:dyDescent="0.3">
      <c r="B5155" t="s">
        <v>2974</v>
      </c>
      <c r="C5155" s="2">
        <v>45813</v>
      </c>
      <c r="D5155" s="1">
        <v>0.4826388888888889</v>
      </c>
      <c r="E5155" t="s">
        <v>70</v>
      </c>
      <c r="F5155" t="s">
        <v>38</v>
      </c>
      <c r="G5155" t="s">
        <v>327</v>
      </c>
      <c r="H5155" t="s">
        <v>2392</v>
      </c>
      <c r="I5155" t="s">
        <v>23</v>
      </c>
      <c r="J5155" t="s">
        <v>39</v>
      </c>
      <c r="K5155" t="s">
        <v>25</v>
      </c>
      <c r="L5155" t="s">
        <v>25</v>
      </c>
      <c r="M5155">
        <v>2.2000000000000002</v>
      </c>
      <c r="N5155">
        <v>7</v>
      </c>
      <c r="O5155" t="s">
        <v>28</v>
      </c>
      <c r="P5155">
        <v>5</v>
      </c>
      <c r="Q5155" t="s">
        <v>27</v>
      </c>
      <c r="R5155" t="s">
        <v>28</v>
      </c>
      <c r="S5155">
        <v>106.36</v>
      </c>
      <c r="T5155" t="str" cm="1">
        <f t="array" ref="T5155">_xlfn.IFS(Raw_Data[[#This Row],[Call Status]]="Resolved","5",Raw_Data[[#This Row],[Call Status]]="Escalated","2",Raw_Data[[#This Row],[Call Status]]="Pending","3",Raw_Data[[#This Row],[Call Status]]="Abandoned","0")</f>
        <v>5</v>
      </c>
      <c r="U5155" t="str">
        <f>TEXT(Raw_Data[[#This Row],[Call Date]],"mmmm")</f>
        <v>June</v>
      </c>
      <c r="V5155" t="str" cm="1">
        <f t="array" ref="V5155">_xlfn.IFS(Raw_Data[[#This Row],[Customer Satisfaction]]&lt;2,"Poor",Raw_Data[[#This Row],[Customer Satisfaction]]&lt;4,"Average",Raw_Data[[#This Row],[Customer Satisfaction]]&gt;=4,"Excellent")</f>
        <v>Excellent</v>
      </c>
    </row>
    <row r="5156" spans="2:22" x14ac:dyDescent="0.3">
      <c r="B5156" t="s">
        <v>4668</v>
      </c>
      <c r="C5156" s="2">
        <v>45846</v>
      </c>
      <c r="D5156" s="1">
        <v>0.59097222222222223</v>
      </c>
      <c r="E5156" t="s">
        <v>47</v>
      </c>
      <c r="F5156" t="s">
        <v>20</v>
      </c>
      <c r="G5156" t="s">
        <v>21</v>
      </c>
      <c r="H5156" t="s">
        <v>22</v>
      </c>
      <c r="I5156" t="s">
        <v>1130</v>
      </c>
      <c r="J5156" t="s">
        <v>42</v>
      </c>
      <c r="K5156" t="s">
        <v>25</v>
      </c>
      <c r="L5156" t="s">
        <v>3570</v>
      </c>
      <c r="M5156">
        <v>1.7</v>
      </c>
      <c r="N5156">
        <v>3.8</v>
      </c>
      <c r="O5156" t="s">
        <v>28</v>
      </c>
      <c r="P5156">
        <v>5</v>
      </c>
      <c r="Q5156" t="s">
        <v>27</v>
      </c>
      <c r="R5156" t="s">
        <v>28</v>
      </c>
      <c r="S5156">
        <v>93.69</v>
      </c>
      <c r="T5156" t="str" cm="1">
        <f t="array" ref="T5156">_xlfn.IFS(Raw_Data[[#This Row],[Call Status]]="Resolved","5",Raw_Data[[#This Row],[Call Status]]="Escalated","2",Raw_Data[[#This Row],[Call Status]]="Pending","3",Raw_Data[[#This Row],[Call Status]]="Abandoned","0")</f>
        <v>5</v>
      </c>
      <c r="U5156" t="str">
        <f>TEXT(Raw_Data[[#This Row],[Call Date]],"mmmm")</f>
        <v>July</v>
      </c>
      <c r="V5156" t="str" cm="1">
        <f t="array" ref="V5156">_xlfn.IFS(Raw_Data[[#This Row],[Customer Satisfaction]]&lt;2,"Poor",Raw_Data[[#This Row],[Customer Satisfaction]]&lt;4,"Average",Raw_Data[[#This Row],[Customer Satisfaction]]&gt;=4,"Excellent")</f>
        <v>Excellent</v>
      </c>
    </row>
    <row r="5157" spans="2:22" x14ac:dyDescent="0.3">
      <c r="B5157" t="s">
        <v>179</v>
      </c>
      <c r="C5157" s="2">
        <v>45929</v>
      </c>
      <c r="D5157" s="1">
        <v>0.80555555555555558</v>
      </c>
      <c r="E5157" t="s">
        <v>108</v>
      </c>
      <c r="F5157" t="s">
        <v>34</v>
      </c>
      <c r="G5157" t="s">
        <v>162</v>
      </c>
      <c r="H5157" t="s">
        <v>22</v>
      </c>
      <c r="I5157" t="s">
        <v>23</v>
      </c>
      <c r="J5157" t="s">
        <v>55</v>
      </c>
      <c r="K5157" t="s">
        <v>25</v>
      </c>
      <c r="L5157" t="s">
        <v>25</v>
      </c>
      <c r="M5157">
        <v>0.7</v>
      </c>
      <c r="N5157">
        <v>7.9</v>
      </c>
      <c r="O5157" t="s">
        <v>26</v>
      </c>
      <c r="P5157">
        <v>5</v>
      </c>
      <c r="Q5157" t="s">
        <v>27</v>
      </c>
      <c r="R5157" t="s">
        <v>28</v>
      </c>
      <c r="S5157">
        <v>53.66</v>
      </c>
      <c r="T5157" t="str" cm="1">
        <f t="array" ref="T5157">_xlfn.IFS(Raw_Data[[#This Row],[Call Status]]="Resolved","5",Raw_Data[[#This Row],[Call Status]]="Escalated","2",Raw_Data[[#This Row],[Call Status]]="Pending","3",Raw_Data[[#This Row],[Call Status]]="Abandoned","0")</f>
        <v>5</v>
      </c>
      <c r="U5157" t="str">
        <f>TEXT(Raw_Data[[#This Row],[Call Date]],"mmmm")</f>
        <v>September</v>
      </c>
      <c r="V5157" t="str" cm="1">
        <f t="array" ref="V5157">_xlfn.IFS(Raw_Data[[#This Row],[Customer Satisfaction]]&lt;2,"Poor",Raw_Data[[#This Row],[Customer Satisfaction]]&lt;4,"Average",Raw_Data[[#This Row],[Customer Satisfaction]]&gt;=4,"Excellent")</f>
        <v>Excellent</v>
      </c>
    </row>
    <row r="5158" spans="2:22" x14ac:dyDescent="0.3">
      <c r="B5158" t="s">
        <v>7523</v>
      </c>
      <c r="C5158" s="2">
        <v>45659</v>
      </c>
      <c r="D5158" s="1">
        <v>0.60972222222222228</v>
      </c>
      <c r="E5158" t="s">
        <v>156</v>
      </c>
      <c r="F5158" t="s">
        <v>34</v>
      </c>
      <c r="G5158" t="s">
        <v>327</v>
      </c>
      <c r="H5158" t="s">
        <v>2392</v>
      </c>
      <c r="I5158" t="s">
        <v>23</v>
      </c>
      <c r="J5158" t="s">
        <v>42</v>
      </c>
      <c r="K5158" t="s">
        <v>7253</v>
      </c>
      <c r="L5158" t="s">
        <v>7254</v>
      </c>
      <c r="M5158">
        <v>1</v>
      </c>
      <c r="N5158">
        <v>3</v>
      </c>
      <c r="O5158" t="s">
        <v>28</v>
      </c>
      <c r="P5158">
        <v>3</v>
      </c>
      <c r="Q5158" t="s">
        <v>1014</v>
      </c>
      <c r="R5158" t="s">
        <v>28</v>
      </c>
      <c r="S5158">
        <v>69.36</v>
      </c>
      <c r="T5158" t="str" cm="1">
        <f t="array" ref="T5158">_xlfn.IFS(Raw_Data[[#This Row],[Call Status]]="Resolved","5",Raw_Data[[#This Row],[Call Status]]="Escalated","2",Raw_Data[[#This Row],[Call Status]]="Pending","3",Raw_Data[[#This Row],[Call Status]]="Abandoned","0")</f>
        <v>0</v>
      </c>
      <c r="U5158" t="str">
        <f>TEXT(Raw_Data[[#This Row],[Call Date]],"mmmm")</f>
        <v>January</v>
      </c>
      <c r="V5158" t="str" cm="1">
        <f t="array" ref="V5158">_xlfn.IFS(Raw_Data[[#This Row],[Customer Satisfaction]]&lt;2,"Poor",Raw_Data[[#This Row],[Customer Satisfaction]]&lt;4,"Average",Raw_Data[[#This Row],[Customer Satisfaction]]&gt;=4,"Excellent")</f>
        <v>Average</v>
      </c>
    </row>
    <row r="5159" spans="2:22" x14ac:dyDescent="0.3">
      <c r="B5159" t="s">
        <v>8464</v>
      </c>
      <c r="C5159" s="2">
        <v>45903</v>
      </c>
      <c r="D5159" s="1">
        <v>0.45624999999999999</v>
      </c>
      <c r="E5159" t="s">
        <v>44</v>
      </c>
      <c r="F5159" t="s">
        <v>20</v>
      </c>
      <c r="G5159" t="s">
        <v>327</v>
      </c>
      <c r="H5159" t="s">
        <v>22</v>
      </c>
      <c r="I5159" t="s">
        <v>1128</v>
      </c>
      <c r="J5159" t="s">
        <v>76</v>
      </c>
      <c r="K5159" t="s">
        <v>16</v>
      </c>
      <c r="L5159" t="s">
        <v>16</v>
      </c>
      <c r="M5159">
        <v>0.7</v>
      </c>
      <c r="N5159">
        <v>5.5</v>
      </c>
      <c r="O5159" t="s">
        <v>28</v>
      </c>
      <c r="P5159">
        <v>2</v>
      </c>
      <c r="Q5159" t="s">
        <v>1014</v>
      </c>
      <c r="R5159" t="s">
        <v>26</v>
      </c>
      <c r="S5159">
        <v>202.04</v>
      </c>
      <c r="T5159" t="str" cm="1">
        <f t="array" ref="T5159">_xlfn.IFS(Raw_Data[[#This Row],[Call Status]]="Resolved","5",Raw_Data[[#This Row],[Call Status]]="Escalated","2",Raw_Data[[#This Row],[Call Status]]="Pending","3",Raw_Data[[#This Row],[Call Status]]="Abandoned","0")</f>
        <v>2</v>
      </c>
      <c r="U5159" t="str">
        <f>TEXT(Raw_Data[[#This Row],[Call Date]],"mmmm")</f>
        <v>September</v>
      </c>
      <c r="V5159" t="str" cm="1">
        <f t="array" ref="V5159">_xlfn.IFS(Raw_Data[[#This Row],[Customer Satisfaction]]&lt;2,"Poor",Raw_Data[[#This Row],[Customer Satisfaction]]&lt;4,"Average",Raw_Data[[#This Row],[Customer Satisfaction]]&gt;=4,"Excellent")</f>
        <v>Average</v>
      </c>
    </row>
    <row r="5160" spans="2:22" x14ac:dyDescent="0.3">
      <c r="B5160" t="s">
        <v>5391</v>
      </c>
      <c r="C5160" s="2">
        <v>45867</v>
      </c>
      <c r="D5160" s="1">
        <v>0.37222222222222223</v>
      </c>
      <c r="E5160" t="s">
        <v>100</v>
      </c>
      <c r="F5160" t="s">
        <v>38</v>
      </c>
      <c r="G5160" t="s">
        <v>327</v>
      </c>
      <c r="H5160" t="s">
        <v>2026</v>
      </c>
      <c r="I5160" t="s">
        <v>23</v>
      </c>
      <c r="J5160" t="s">
        <v>45</v>
      </c>
      <c r="K5160" t="s">
        <v>25</v>
      </c>
      <c r="L5160" t="s">
        <v>3561</v>
      </c>
      <c r="M5160">
        <v>1.3</v>
      </c>
      <c r="N5160">
        <v>10.1</v>
      </c>
      <c r="O5160" t="s">
        <v>26</v>
      </c>
      <c r="P5160">
        <v>4</v>
      </c>
      <c r="Q5160" t="s">
        <v>27</v>
      </c>
      <c r="R5160" t="s">
        <v>28</v>
      </c>
      <c r="S5160">
        <v>172.23</v>
      </c>
      <c r="T5160" t="str" cm="1">
        <f t="array" ref="T5160">_xlfn.IFS(Raw_Data[[#This Row],[Call Status]]="Resolved","5",Raw_Data[[#This Row],[Call Status]]="Escalated","2",Raw_Data[[#This Row],[Call Status]]="Pending","3",Raw_Data[[#This Row],[Call Status]]="Abandoned","0")</f>
        <v>5</v>
      </c>
      <c r="U5160" t="str">
        <f>TEXT(Raw_Data[[#This Row],[Call Date]],"mmmm")</f>
        <v>July</v>
      </c>
      <c r="V5160" t="str" cm="1">
        <f t="array" ref="V5160">_xlfn.IFS(Raw_Data[[#This Row],[Customer Satisfaction]]&lt;2,"Poor",Raw_Data[[#This Row],[Customer Satisfaction]]&lt;4,"Average",Raw_Data[[#This Row],[Customer Satisfaction]]&gt;=4,"Excellent")</f>
        <v>Excellent</v>
      </c>
    </row>
    <row r="5161" spans="2:22" x14ac:dyDescent="0.3">
      <c r="B5161" t="s">
        <v>9149</v>
      </c>
      <c r="C5161" s="2">
        <v>45943</v>
      </c>
      <c r="D5161" s="1">
        <v>0.54791666666666672</v>
      </c>
      <c r="E5161" t="s">
        <v>19</v>
      </c>
      <c r="F5161" t="s">
        <v>20</v>
      </c>
      <c r="G5161" t="s">
        <v>327</v>
      </c>
      <c r="H5161" t="s">
        <v>2392</v>
      </c>
      <c r="I5161" t="s">
        <v>23</v>
      </c>
      <c r="J5161" t="s">
        <v>55</v>
      </c>
      <c r="K5161" t="s">
        <v>8876</v>
      </c>
      <c r="L5161" t="s">
        <v>8877</v>
      </c>
      <c r="M5161">
        <v>0.4</v>
      </c>
      <c r="N5161">
        <v>10.9</v>
      </c>
      <c r="O5161" t="s">
        <v>28</v>
      </c>
      <c r="P5161">
        <v>2</v>
      </c>
      <c r="Q5161" t="s">
        <v>615</v>
      </c>
      <c r="R5161" t="s">
        <v>28</v>
      </c>
      <c r="S5161">
        <v>370.24</v>
      </c>
      <c r="T5161" t="str" cm="1">
        <f t="array" ref="T5161">_xlfn.IFS(Raw_Data[[#This Row],[Call Status]]="Resolved","5",Raw_Data[[#This Row],[Call Status]]="Escalated","2",Raw_Data[[#This Row],[Call Status]]="Pending","3",Raw_Data[[#This Row],[Call Status]]="Abandoned","0")</f>
        <v>3</v>
      </c>
      <c r="U5161" t="str">
        <f>TEXT(Raw_Data[[#This Row],[Call Date]],"mmmm")</f>
        <v>October</v>
      </c>
      <c r="V5161" t="str" cm="1">
        <f t="array" ref="V5161">_xlfn.IFS(Raw_Data[[#This Row],[Customer Satisfaction]]&lt;2,"Poor",Raw_Data[[#This Row],[Customer Satisfaction]]&lt;4,"Average",Raw_Data[[#This Row],[Customer Satisfaction]]&gt;=4,"Excellent")</f>
        <v>Average</v>
      </c>
    </row>
    <row r="5162" spans="2:22" x14ac:dyDescent="0.3">
      <c r="B5162" t="s">
        <v>929</v>
      </c>
      <c r="C5162" s="2">
        <v>46016</v>
      </c>
      <c r="D5162" s="1">
        <v>0.49652777777777779</v>
      </c>
      <c r="E5162" t="s">
        <v>100</v>
      </c>
      <c r="F5162" t="s">
        <v>48</v>
      </c>
      <c r="G5162" t="s">
        <v>162</v>
      </c>
      <c r="H5162" t="s">
        <v>22</v>
      </c>
      <c r="I5162" t="s">
        <v>23</v>
      </c>
      <c r="J5162" t="s">
        <v>45</v>
      </c>
      <c r="K5162" t="s">
        <v>25</v>
      </c>
      <c r="L5162" t="s">
        <v>25</v>
      </c>
      <c r="M5162">
        <v>3</v>
      </c>
      <c r="N5162">
        <v>8.6</v>
      </c>
      <c r="O5162" t="s">
        <v>28</v>
      </c>
      <c r="P5162">
        <v>3</v>
      </c>
      <c r="Q5162" t="s">
        <v>615</v>
      </c>
      <c r="R5162" t="s">
        <v>28</v>
      </c>
      <c r="S5162">
        <v>179.08</v>
      </c>
      <c r="T5162" t="str" cm="1">
        <f t="array" ref="T5162">_xlfn.IFS(Raw_Data[[#This Row],[Call Status]]="Resolved","5",Raw_Data[[#This Row],[Call Status]]="Escalated","2",Raw_Data[[#This Row],[Call Status]]="Pending","3",Raw_Data[[#This Row],[Call Status]]="Abandoned","0")</f>
        <v>5</v>
      </c>
      <c r="U5162" t="str">
        <f>TEXT(Raw_Data[[#This Row],[Call Date]],"mmmm")</f>
        <v>December</v>
      </c>
      <c r="V5162" t="str" cm="1">
        <f t="array" ref="V5162">_xlfn.IFS(Raw_Data[[#This Row],[Customer Satisfaction]]&lt;2,"Poor",Raw_Data[[#This Row],[Customer Satisfaction]]&lt;4,"Average",Raw_Data[[#This Row],[Customer Satisfaction]]&gt;=4,"Excellent")</f>
        <v>Average</v>
      </c>
    </row>
    <row r="5163" spans="2:22" x14ac:dyDescent="0.3">
      <c r="B5163" t="s">
        <v>9724</v>
      </c>
      <c r="C5163" s="2">
        <v>45670</v>
      </c>
      <c r="D5163" s="1">
        <v>0.69027777777777777</v>
      </c>
      <c r="E5163" t="s">
        <v>70</v>
      </c>
      <c r="F5163" t="s">
        <v>20</v>
      </c>
      <c r="G5163" t="s">
        <v>21</v>
      </c>
      <c r="H5163" t="s">
        <v>22</v>
      </c>
      <c r="I5163" t="s">
        <v>23</v>
      </c>
      <c r="J5163" t="s">
        <v>45</v>
      </c>
      <c r="K5163" t="s">
        <v>8876</v>
      </c>
      <c r="L5163" t="s">
        <v>8877</v>
      </c>
      <c r="M5163">
        <v>2.2000000000000002</v>
      </c>
      <c r="N5163">
        <v>7.9</v>
      </c>
      <c r="O5163" t="s">
        <v>28</v>
      </c>
      <c r="P5163">
        <v>0</v>
      </c>
      <c r="Q5163" t="s">
        <v>1014</v>
      </c>
      <c r="R5163" t="s">
        <v>28</v>
      </c>
      <c r="S5163">
        <v>121.34</v>
      </c>
      <c r="T5163" t="str" cm="1">
        <f t="array" ref="T5163">_xlfn.IFS(Raw_Data[[#This Row],[Call Status]]="Resolved","5",Raw_Data[[#This Row],[Call Status]]="Escalated","2",Raw_Data[[#This Row],[Call Status]]="Pending","3",Raw_Data[[#This Row],[Call Status]]="Abandoned","0")</f>
        <v>3</v>
      </c>
      <c r="U5163" t="str">
        <f>TEXT(Raw_Data[[#This Row],[Call Date]],"mmmm")</f>
        <v>January</v>
      </c>
      <c r="V5163" t="str" cm="1">
        <f t="array" ref="V5163">_xlfn.IFS(Raw_Data[[#This Row],[Customer Satisfaction]]&lt;2,"Poor",Raw_Data[[#This Row],[Customer Satisfaction]]&lt;4,"Average",Raw_Data[[#This Row],[Customer Satisfaction]]&gt;=4,"Excellent")</f>
        <v>Poor</v>
      </c>
    </row>
    <row r="5164" spans="2:22" x14ac:dyDescent="0.3">
      <c r="B5164" t="s">
        <v>3825</v>
      </c>
      <c r="C5164" s="2">
        <v>45753</v>
      </c>
      <c r="D5164" s="1">
        <v>0.87847222222222221</v>
      </c>
      <c r="E5164" t="s">
        <v>72</v>
      </c>
      <c r="F5164" t="s">
        <v>34</v>
      </c>
      <c r="G5164" t="s">
        <v>327</v>
      </c>
      <c r="H5164" t="s">
        <v>2026</v>
      </c>
      <c r="I5164" t="s">
        <v>1128</v>
      </c>
      <c r="J5164" t="s">
        <v>64</v>
      </c>
      <c r="K5164" t="s">
        <v>25</v>
      </c>
      <c r="L5164" t="s">
        <v>3561</v>
      </c>
      <c r="M5164">
        <v>1</v>
      </c>
      <c r="N5164">
        <v>10.5</v>
      </c>
      <c r="O5164" t="s">
        <v>26</v>
      </c>
      <c r="P5164">
        <v>0</v>
      </c>
      <c r="Q5164" t="s">
        <v>615</v>
      </c>
      <c r="R5164" t="s">
        <v>28</v>
      </c>
      <c r="S5164">
        <v>83.38</v>
      </c>
      <c r="T5164" t="str" cm="1">
        <f t="array" ref="T5164">_xlfn.IFS(Raw_Data[[#This Row],[Call Status]]="Resolved","5",Raw_Data[[#This Row],[Call Status]]="Escalated","2",Raw_Data[[#This Row],[Call Status]]="Pending","3",Raw_Data[[#This Row],[Call Status]]="Abandoned","0")</f>
        <v>5</v>
      </c>
      <c r="U5164" t="str">
        <f>TEXT(Raw_Data[[#This Row],[Call Date]],"mmmm")</f>
        <v>April</v>
      </c>
      <c r="V5164" t="str" cm="1">
        <f t="array" ref="V5164">_xlfn.IFS(Raw_Data[[#This Row],[Customer Satisfaction]]&lt;2,"Poor",Raw_Data[[#This Row],[Customer Satisfaction]]&lt;4,"Average",Raw_Data[[#This Row],[Customer Satisfaction]]&gt;=4,"Excellent")</f>
        <v>Poor</v>
      </c>
    </row>
    <row r="5165" spans="2:22" x14ac:dyDescent="0.3">
      <c r="B5165" t="s">
        <v>611</v>
      </c>
      <c r="C5165" s="2">
        <v>45878</v>
      </c>
      <c r="D5165" s="1">
        <v>0.89375000000000004</v>
      </c>
      <c r="E5165" t="s">
        <v>33</v>
      </c>
      <c r="F5165" t="s">
        <v>48</v>
      </c>
      <c r="G5165" t="s">
        <v>162</v>
      </c>
      <c r="H5165" t="s">
        <v>22</v>
      </c>
      <c r="I5165" t="s">
        <v>23</v>
      </c>
      <c r="J5165" t="s">
        <v>76</v>
      </c>
      <c r="K5165" t="s">
        <v>25</v>
      </c>
      <c r="L5165" t="s">
        <v>25</v>
      </c>
      <c r="M5165">
        <v>7.7</v>
      </c>
      <c r="N5165">
        <v>6.5</v>
      </c>
      <c r="O5165" t="s">
        <v>26</v>
      </c>
      <c r="P5165">
        <v>0</v>
      </c>
      <c r="Q5165" t="s">
        <v>27</v>
      </c>
      <c r="R5165" t="s">
        <v>28</v>
      </c>
      <c r="S5165">
        <v>240.07</v>
      </c>
      <c r="T5165" t="str" cm="1">
        <f t="array" ref="T5165">_xlfn.IFS(Raw_Data[[#This Row],[Call Status]]="Resolved","5",Raw_Data[[#This Row],[Call Status]]="Escalated","2",Raw_Data[[#This Row],[Call Status]]="Pending","3",Raw_Data[[#This Row],[Call Status]]="Abandoned","0")</f>
        <v>5</v>
      </c>
      <c r="U5165" t="str">
        <f>TEXT(Raw_Data[[#This Row],[Call Date]],"mmmm")</f>
        <v>August</v>
      </c>
      <c r="V5165" t="str" cm="1">
        <f t="array" ref="V5165">_xlfn.IFS(Raw_Data[[#This Row],[Customer Satisfaction]]&lt;2,"Poor",Raw_Data[[#This Row],[Customer Satisfaction]]&lt;4,"Average",Raw_Data[[#This Row],[Customer Satisfaction]]&gt;=4,"Excellent")</f>
        <v>Poor</v>
      </c>
    </row>
    <row r="5166" spans="2:22" x14ac:dyDescent="0.3">
      <c r="B5166" t="s">
        <v>7800</v>
      </c>
      <c r="C5166" s="2">
        <v>45895</v>
      </c>
      <c r="D5166" s="1">
        <v>0.60347222222222219</v>
      </c>
      <c r="E5166" t="s">
        <v>156</v>
      </c>
      <c r="F5166" t="s">
        <v>20</v>
      </c>
      <c r="G5166" t="s">
        <v>327</v>
      </c>
      <c r="H5166" t="s">
        <v>22</v>
      </c>
      <c r="I5166" t="s">
        <v>23</v>
      </c>
      <c r="J5166" t="s">
        <v>42</v>
      </c>
      <c r="K5166" t="s">
        <v>7253</v>
      </c>
      <c r="L5166" t="s">
        <v>7254</v>
      </c>
      <c r="M5166">
        <v>2.5</v>
      </c>
      <c r="N5166">
        <v>4.0999999999999996</v>
      </c>
      <c r="O5166" t="s">
        <v>28</v>
      </c>
      <c r="P5166">
        <v>1</v>
      </c>
      <c r="Q5166" t="s">
        <v>1014</v>
      </c>
      <c r="R5166" t="s">
        <v>28</v>
      </c>
      <c r="S5166">
        <v>184.33</v>
      </c>
      <c r="T5166" t="str" cm="1">
        <f t="array" ref="T5166">_xlfn.IFS(Raw_Data[[#This Row],[Call Status]]="Resolved","5",Raw_Data[[#This Row],[Call Status]]="Escalated","2",Raw_Data[[#This Row],[Call Status]]="Pending","3",Raw_Data[[#This Row],[Call Status]]="Abandoned","0")</f>
        <v>0</v>
      </c>
      <c r="U5166" t="str">
        <f>TEXT(Raw_Data[[#This Row],[Call Date]],"mmmm")</f>
        <v>August</v>
      </c>
      <c r="V5166" t="str" cm="1">
        <f t="array" ref="V5166">_xlfn.IFS(Raw_Data[[#This Row],[Customer Satisfaction]]&lt;2,"Poor",Raw_Data[[#This Row],[Customer Satisfaction]]&lt;4,"Average",Raw_Data[[#This Row],[Customer Satisfaction]]&gt;=4,"Excellent")</f>
        <v>Poor</v>
      </c>
    </row>
    <row r="5167" spans="2:22" x14ac:dyDescent="0.3">
      <c r="B5167" t="s">
        <v>8769</v>
      </c>
      <c r="C5167" s="2">
        <v>45751</v>
      </c>
      <c r="D5167" s="1">
        <v>0.47152777777777777</v>
      </c>
      <c r="E5167" t="s">
        <v>37</v>
      </c>
      <c r="F5167" t="s">
        <v>48</v>
      </c>
      <c r="G5167" t="s">
        <v>250</v>
      </c>
      <c r="H5167" t="s">
        <v>2392</v>
      </c>
      <c r="I5167" t="s">
        <v>23</v>
      </c>
      <c r="J5167" t="s">
        <v>64</v>
      </c>
      <c r="K5167" t="s">
        <v>16</v>
      </c>
      <c r="L5167" t="s">
        <v>16</v>
      </c>
      <c r="M5167">
        <v>2.6</v>
      </c>
      <c r="N5167">
        <v>8.1</v>
      </c>
      <c r="O5167" t="s">
        <v>28</v>
      </c>
      <c r="P5167">
        <v>1</v>
      </c>
      <c r="Q5167" t="s">
        <v>1014</v>
      </c>
      <c r="R5167" t="s">
        <v>26</v>
      </c>
      <c r="S5167">
        <v>173.89</v>
      </c>
      <c r="T5167" t="str" cm="1">
        <f t="array" ref="T5167">_xlfn.IFS(Raw_Data[[#This Row],[Call Status]]="Resolved","5",Raw_Data[[#This Row],[Call Status]]="Escalated","2",Raw_Data[[#This Row],[Call Status]]="Pending","3",Raw_Data[[#This Row],[Call Status]]="Abandoned","0")</f>
        <v>2</v>
      </c>
      <c r="U5167" t="str">
        <f>TEXT(Raw_Data[[#This Row],[Call Date]],"mmmm")</f>
        <v>April</v>
      </c>
      <c r="V5167" t="str" cm="1">
        <f t="array" ref="V5167">_xlfn.IFS(Raw_Data[[#This Row],[Customer Satisfaction]]&lt;2,"Poor",Raw_Data[[#This Row],[Customer Satisfaction]]&lt;4,"Average",Raw_Data[[#This Row],[Customer Satisfaction]]&gt;=4,"Excellent")</f>
        <v>Poor</v>
      </c>
    </row>
    <row r="5168" spans="2:22" x14ac:dyDescent="0.3">
      <c r="B5168" t="s">
        <v>7394</v>
      </c>
      <c r="C5168" s="2">
        <v>45995</v>
      </c>
      <c r="D5168" s="1">
        <v>0.50624999999999998</v>
      </c>
      <c r="E5168" t="s">
        <v>66</v>
      </c>
      <c r="F5168" t="s">
        <v>20</v>
      </c>
      <c r="G5168" t="s">
        <v>21</v>
      </c>
      <c r="H5168" t="s">
        <v>22</v>
      </c>
      <c r="I5168" t="s">
        <v>1128</v>
      </c>
      <c r="J5168" t="s">
        <v>39</v>
      </c>
      <c r="K5168" t="s">
        <v>7253</v>
      </c>
      <c r="L5168" t="s">
        <v>7254</v>
      </c>
      <c r="M5168">
        <v>0.8</v>
      </c>
      <c r="N5168">
        <v>10.3</v>
      </c>
      <c r="O5168" t="s">
        <v>28</v>
      </c>
      <c r="P5168">
        <v>3</v>
      </c>
      <c r="Q5168" t="s">
        <v>615</v>
      </c>
      <c r="R5168" t="s">
        <v>28</v>
      </c>
      <c r="S5168">
        <v>278.37</v>
      </c>
      <c r="T5168" t="str" cm="1">
        <f t="array" ref="T5168">_xlfn.IFS(Raw_Data[[#This Row],[Call Status]]="Resolved","5",Raw_Data[[#This Row],[Call Status]]="Escalated","2",Raw_Data[[#This Row],[Call Status]]="Pending","3",Raw_Data[[#This Row],[Call Status]]="Abandoned","0")</f>
        <v>0</v>
      </c>
      <c r="U5168" t="str">
        <f>TEXT(Raw_Data[[#This Row],[Call Date]],"mmmm")</f>
        <v>December</v>
      </c>
      <c r="V5168" t="str" cm="1">
        <f t="array" ref="V5168">_xlfn.IFS(Raw_Data[[#This Row],[Customer Satisfaction]]&lt;2,"Poor",Raw_Data[[#This Row],[Customer Satisfaction]]&lt;4,"Average",Raw_Data[[#This Row],[Customer Satisfaction]]&gt;=4,"Excellent")</f>
        <v>Average</v>
      </c>
    </row>
    <row r="5169" spans="2:22" x14ac:dyDescent="0.3">
      <c r="B5169" t="s">
        <v>9021</v>
      </c>
      <c r="C5169" s="2">
        <v>45926</v>
      </c>
      <c r="D5169" s="1">
        <v>0.76875000000000004</v>
      </c>
      <c r="E5169" t="s">
        <v>41</v>
      </c>
      <c r="F5169" t="s">
        <v>48</v>
      </c>
      <c r="G5169" t="s">
        <v>327</v>
      </c>
      <c r="H5169" t="s">
        <v>2026</v>
      </c>
      <c r="I5169" t="s">
        <v>1128</v>
      </c>
      <c r="J5169" t="s">
        <v>45</v>
      </c>
      <c r="K5169" t="s">
        <v>8876</v>
      </c>
      <c r="L5169" t="s">
        <v>8877</v>
      </c>
      <c r="M5169">
        <v>3.9</v>
      </c>
      <c r="N5169">
        <v>5.0999999999999996</v>
      </c>
      <c r="O5169" t="s">
        <v>28</v>
      </c>
      <c r="P5169">
        <v>0</v>
      </c>
      <c r="Q5169" t="s">
        <v>615</v>
      </c>
      <c r="R5169" t="s">
        <v>28</v>
      </c>
      <c r="S5169">
        <v>44.55</v>
      </c>
      <c r="T5169" t="str" cm="1">
        <f t="array" ref="T5169">_xlfn.IFS(Raw_Data[[#This Row],[Call Status]]="Resolved","5",Raw_Data[[#This Row],[Call Status]]="Escalated","2",Raw_Data[[#This Row],[Call Status]]="Pending","3",Raw_Data[[#This Row],[Call Status]]="Abandoned","0")</f>
        <v>3</v>
      </c>
      <c r="U5169" t="str">
        <f>TEXT(Raw_Data[[#This Row],[Call Date]],"mmmm")</f>
        <v>September</v>
      </c>
      <c r="V5169" t="str" cm="1">
        <f t="array" ref="V5169">_xlfn.IFS(Raw_Data[[#This Row],[Customer Satisfaction]]&lt;2,"Poor",Raw_Data[[#This Row],[Customer Satisfaction]]&lt;4,"Average",Raw_Data[[#This Row],[Customer Satisfaction]]&gt;=4,"Excellent")</f>
        <v>Poor</v>
      </c>
    </row>
    <row r="5170" spans="2:22" x14ac:dyDescent="0.3">
      <c r="B5170" t="s">
        <v>1335</v>
      </c>
      <c r="C5170" s="2">
        <v>45828</v>
      </c>
      <c r="D5170" s="1">
        <v>0.48333333333333334</v>
      </c>
      <c r="E5170" t="s">
        <v>57</v>
      </c>
      <c r="F5170" t="s">
        <v>48</v>
      </c>
      <c r="G5170" t="s">
        <v>327</v>
      </c>
      <c r="H5170" t="s">
        <v>22</v>
      </c>
      <c r="I5170" t="s">
        <v>1128</v>
      </c>
      <c r="J5170" t="s">
        <v>39</v>
      </c>
      <c r="K5170" t="s">
        <v>25</v>
      </c>
      <c r="L5170" t="s">
        <v>25</v>
      </c>
      <c r="M5170">
        <v>4</v>
      </c>
      <c r="N5170">
        <v>16.3</v>
      </c>
      <c r="O5170" t="s">
        <v>26</v>
      </c>
      <c r="P5170">
        <v>4</v>
      </c>
      <c r="Q5170" t="s">
        <v>27</v>
      </c>
      <c r="R5170" t="s">
        <v>28</v>
      </c>
      <c r="S5170">
        <v>214.18</v>
      </c>
      <c r="T5170" t="str" cm="1">
        <f t="array" ref="T5170">_xlfn.IFS(Raw_Data[[#This Row],[Call Status]]="Resolved","5",Raw_Data[[#This Row],[Call Status]]="Escalated","2",Raw_Data[[#This Row],[Call Status]]="Pending","3",Raw_Data[[#This Row],[Call Status]]="Abandoned","0")</f>
        <v>5</v>
      </c>
      <c r="U5170" t="str">
        <f>TEXT(Raw_Data[[#This Row],[Call Date]],"mmmm")</f>
        <v>June</v>
      </c>
      <c r="V5170" t="str" cm="1">
        <f t="array" ref="V5170">_xlfn.IFS(Raw_Data[[#This Row],[Customer Satisfaction]]&lt;2,"Poor",Raw_Data[[#This Row],[Customer Satisfaction]]&lt;4,"Average",Raw_Data[[#This Row],[Customer Satisfaction]]&gt;=4,"Excellent")</f>
        <v>Excellent</v>
      </c>
    </row>
    <row r="5171" spans="2:22" x14ac:dyDescent="0.3">
      <c r="B5171" t="s">
        <v>2066</v>
      </c>
      <c r="C5171" s="2">
        <v>45751</v>
      </c>
      <c r="D5171" s="1">
        <v>0.34861111111111109</v>
      </c>
      <c r="E5171" t="s">
        <v>66</v>
      </c>
      <c r="F5171" t="s">
        <v>34</v>
      </c>
      <c r="G5171" t="s">
        <v>162</v>
      </c>
      <c r="H5171" t="s">
        <v>2026</v>
      </c>
      <c r="I5171" t="s">
        <v>1137</v>
      </c>
      <c r="J5171" t="s">
        <v>49</v>
      </c>
      <c r="K5171" t="s">
        <v>25</v>
      </c>
      <c r="L5171" t="s">
        <v>25</v>
      </c>
      <c r="M5171">
        <v>0.5</v>
      </c>
      <c r="N5171">
        <v>13.6</v>
      </c>
      <c r="O5171" t="s">
        <v>26</v>
      </c>
      <c r="P5171">
        <v>3</v>
      </c>
      <c r="Q5171" t="s">
        <v>615</v>
      </c>
      <c r="R5171" t="s">
        <v>28</v>
      </c>
      <c r="S5171">
        <v>205.77</v>
      </c>
      <c r="T5171" t="str" cm="1">
        <f t="array" ref="T5171">_xlfn.IFS(Raw_Data[[#This Row],[Call Status]]="Resolved","5",Raw_Data[[#This Row],[Call Status]]="Escalated","2",Raw_Data[[#This Row],[Call Status]]="Pending","3",Raw_Data[[#This Row],[Call Status]]="Abandoned","0")</f>
        <v>5</v>
      </c>
      <c r="U5171" t="str">
        <f>TEXT(Raw_Data[[#This Row],[Call Date]],"mmmm")</f>
        <v>April</v>
      </c>
      <c r="V5171" t="str" cm="1">
        <f t="array" ref="V5171">_xlfn.IFS(Raw_Data[[#This Row],[Customer Satisfaction]]&lt;2,"Poor",Raw_Data[[#This Row],[Customer Satisfaction]]&lt;4,"Average",Raw_Data[[#This Row],[Customer Satisfaction]]&gt;=4,"Excellent")</f>
        <v>Average</v>
      </c>
    </row>
    <row r="5172" spans="2:22" x14ac:dyDescent="0.3">
      <c r="B5172" t="s">
        <v>6599</v>
      </c>
      <c r="C5172" s="2">
        <v>45806</v>
      </c>
      <c r="D5172" s="1">
        <v>0.4201388888888889</v>
      </c>
      <c r="E5172" t="s">
        <v>70</v>
      </c>
      <c r="F5172" t="s">
        <v>34</v>
      </c>
      <c r="G5172" t="s">
        <v>250</v>
      </c>
      <c r="H5172" t="s">
        <v>22</v>
      </c>
      <c r="I5172" t="s">
        <v>23</v>
      </c>
      <c r="J5172" t="s">
        <v>49</v>
      </c>
      <c r="K5172" t="s">
        <v>25</v>
      </c>
      <c r="L5172" t="s">
        <v>3561</v>
      </c>
      <c r="M5172">
        <v>1.8</v>
      </c>
      <c r="N5172">
        <v>8.1</v>
      </c>
      <c r="O5172" t="s">
        <v>26</v>
      </c>
      <c r="P5172">
        <v>4</v>
      </c>
      <c r="Q5172" t="s">
        <v>615</v>
      </c>
      <c r="R5172" t="s">
        <v>28</v>
      </c>
      <c r="S5172">
        <v>260.18</v>
      </c>
      <c r="T5172" t="str" cm="1">
        <f t="array" ref="T5172">_xlfn.IFS(Raw_Data[[#This Row],[Call Status]]="Resolved","5",Raw_Data[[#This Row],[Call Status]]="Escalated","2",Raw_Data[[#This Row],[Call Status]]="Pending","3",Raw_Data[[#This Row],[Call Status]]="Abandoned","0")</f>
        <v>5</v>
      </c>
      <c r="U5172" t="str">
        <f>TEXT(Raw_Data[[#This Row],[Call Date]],"mmmm")</f>
        <v>May</v>
      </c>
      <c r="V5172" t="str" cm="1">
        <f t="array" ref="V5172">_xlfn.IFS(Raw_Data[[#This Row],[Customer Satisfaction]]&lt;2,"Poor",Raw_Data[[#This Row],[Customer Satisfaction]]&lt;4,"Average",Raw_Data[[#This Row],[Customer Satisfaction]]&gt;=4,"Excellent")</f>
        <v>Excellent</v>
      </c>
    </row>
    <row r="5173" spans="2:22" x14ac:dyDescent="0.3">
      <c r="B5173" t="s">
        <v>1813</v>
      </c>
      <c r="C5173" s="2">
        <v>45769</v>
      </c>
      <c r="D5173" s="1">
        <v>0.60277777777777775</v>
      </c>
      <c r="E5173" t="s">
        <v>47</v>
      </c>
      <c r="F5173" t="s">
        <v>38</v>
      </c>
      <c r="G5173" t="s">
        <v>327</v>
      </c>
      <c r="H5173" t="s">
        <v>22</v>
      </c>
      <c r="I5173" t="s">
        <v>1128</v>
      </c>
      <c r="J5173" t="s">
        <v>64</v>
      </c>
      <c r="K5173" t="s">
        <v>25</v>
      </c>
      <c r="L5173" t="s">
        <v>25</v>
      </c>
      <c r="M5173">
        <v>4.2</v>
      </c>
      <c r="N5173">
        <v>9.5</v>
      </c>
      <c r="O5173" t="s">
        <v>26</v>
      </c>
      <c r="P5173">
        <v>5</v>
      </c>
      <c r="Q5173" t="s">
        <v>27</v>
      </c>
      <c r="R5173" t="s">
        <v>28</v>
      </c>
      <c r="S5173">
        <v>205.31</v>
      </c>
      <c r="T5173" t="str" cm="1">
        <f t="array" ref="T5173">_xlfn.IFS(Raw_Data[[#This Row],[Call Status]]="Resolved","5",Raw_Data[[#This Row],[Call Status]]="Escalated","2",Raw_Data[[#This Row],[Call Status]]="Pending","3",Raw_Data[[#This Row],[Call Status]]="Abandoned","0")</f>
        <v>5</v>
      </c>
      <c r="U5173" t="str">
        <f>TEXT(Raw_Data[[#This Row],[Call Date]],"mmmm")</f>
        <v>April</v>
      </c>
      <c r="V5173" t="str" cm="1">
        <f t="array" ref="V5173">_xlfn.IFS(Raw_Data[[#This Row],[Customer Satisfaction]]&lt;2,"Poor",Raw_Data[[#This Row],[Customer Satisfaction]]&lt;4,"Average",Raw_Data[[#This Row],[Customer Satisfaction]]&gt;=4,"Excellent")</f>
        <v>Excellent</v>
      </c>
    </row>
    <row r="5174" spans="2:22" x14ac:dyDescent="0.3">
      <c r="B5174" t="s">
        <v>5205</v>
      </c>
      <c r="C5174" s="2">
        <v>45712</v>
      </c>
      <c r="D5174" s="1">
        <v>0.47013888888888888</v>
      </c>
      <c r="E5174" t="s">
        <v>47</v>
      </c>
      <c r="F5174" t="s">
        <v>48</v>
      </c>
      <c r="G5174" t="s">
        <v>162</v>
      </c>
      <c r="H5174" t="s">
        <v>2026</v>
      </c>
      <c r="I5174" t="s">
        <v>23</v>
      </c>
      <c r="J5174" t="s">
        <v>39</v>
      </c>
      <c r="K5174" t="s">
        <v>25</v>
      </c>
      <c r="L5174" t="s">
        <v>3564</v>
      </c>
      <c r="M5174">
        <v>0.3</v>
      </c>
      <c r="N5174">
        <v>10.4</v>
      </c>
      <c r="O5174" t="s">
        <v>26</v>
      </c>
      <c r="P5174">
        <v>5</v>
      </c>
      <c r="Q5174" t="s">
        <v>27</v>
      </c>
      <c r="R5174" t="s">
        <v>28</v>
      </c>
      <c r="S5174">
        <v>191.27</v>
      </c>
      <c r="T5174" t="str" cm="1">
        <f t="array" ref="T5174">_xlfn.IFS(Raw_Data[[#This Row],[Call Status]]="Resolved","5",Raw_Data[[#This Row],[Call Status]]="Escalated","2",Raw_Data[[#This Row],[Call Status]]="Pending","3",Raw_Data[[#This Row],[Call Status]]="Abandoned","0")</f>
        <v>5</v>
      </c>
      <c r="U5174" t="str">
        <f>TEXT(Raw_Data[[#This Row],[Call Date]],"mmmm")</f>
        <v>February</v>
      </c>
      <c r="V5174" t="str" cm="1">
        <f t="array" ref="V5174">_xlfn.IFS(Raw_Data[[#This Row],[Customer Satisfaction]]&lt;2,"Poor",Raw_Data[[#This Row],[Customer Satisfaction]]&lt;4,"Average",Raw_Data[[#This Row],[Customer Satisfaction]]&gt;=4,"Excellent")</f>
        <v>Excellent</v>
      </c>
    </row>
    <row r="5175" spans="2:22" x14ac:dyDescent="0.3">
      <c r="B5175" t="s">
        <v>3005</v>
      </c>
      <c r="C5175" s="2">
        <v>45994</v>
      </c>
      <c r="D5175" s="1">
        <v>0.52986111111111112</v>
      </c>
      <c r="E5175" t="s">
        <v>72</v>
      </c>
      <c r="F5175" t="s">
        <v>38</v>
      </c>
      <c r="G5175" t="s">
        <v>21</v>
      </c>
      <c r="H5175" t="s">
        <v>2392</v>
      </c>
      <c r="I5175" t="s">
        <v>23</v>
      </c>
      <c r="J5175" t="s">
        <v>49</v>
      </c>
      <c r="K5175" t="s">
        <v>25</v>
      </c>
      <c r="L5175" t="s">
        <v>25</v>
      </c>
      <c r="M5175">
        <v>0.6</v>
      </c>
      <c r="N5175">
        <v>16</v>
      </c>
      <c r="O5175" t="s">
        <v>26</v>
      </c>
      <c r="P5175">
        <v>5</v>
      </c>
      <c r="Q5175" t="s">
        <v>27</v>
      </c>
      <c r="R5175" t="s">
        <v>28</v>
      </c>
      <c r="S5175">
        <v>104.92</v>
      </c>
      <c r="T5175" t="str" cm="1">
        <f t="array" ref="T5175">_xlfn.IFS(Raw_Data[[#This Row],[Call Status]]="Resolved","5",Raw_Data[[#This Row],[Call Status]]="Escalated","2",Raw_Data[[#This Row],[Call Status]]="Pending","3",Raw_Data[[#This Row],[Call Status]]="Abandoned","0")</f>
        <v>5</v>
      </c>
      <c r="U5175" t="str">
        <f>TEXT(Raw_Data[[#This Row],[Call Date]],"mmmm")</f>
        <v>December</v>
      </c>
      <c r="V5175" t="str" cm="1">
        <f t="array" ref="V5175">_xlfn.IFS(Raw_Data[[#This Row],[Customer Satisfaction]]&lt;2,"Poor",Raw_Data[[#This Row],[Customer Satisfaction]]&lt;4,"Average",Raw_Data[[#This Row],[Customer Satisfaction]]&gt;=4,"Excellent")</f>
        <v>Excellent</v>
      </c>
    </row>
    <row r="5176" spans="2:22" x14ac:dyDescent="0.3">
      <c r="B5176" t="s">
        <v>246</v>
      </c>
      <c r="C5176" s="2">
        <v>45773</v>
      </c>
      <c r="D5176" s="1">
        <v>0.91319444444444442</v>
      </c>
      <c r="E5176" t="s">
        <v>108</v>
      </c>
      <c r="F5176" t="s">
        <v>34</v>
      </c>
      <c r="G5176" t="s">
        <v>162</v>
      </c>
      <c r="H5176" t="s">
        <v>22</v>
      </c>
      <c r="I5176" t="s">
        <v>23</v>
      </c>
      <c r="J5176" t="s">
        <v>76</v>
      </c>
      <c r="K5176" t="s">
        <v>25</v>
      </c>
      <c r="L5176" t="s">
        <v>25</v>
      </c>
      <c r="M5176">
        <v>0.8</v>
      </c>
      <c r="N5176">
        <v>13.9</v>
      </c>
      <c r="O5176" t="s">
        <v>28</v>
      </c>
      <c r="P5176">
        <v>5</v>
      </c>
      <c r="Q5176" t="s">
        <v>27</v>
      </c>
      <c r="R5176" t="s">
        <v>28</v>
      </c>
      <c r="S5176">
        <v>78.760000000000005</v>
      </c>
      <c r="T5176" t="str" cm="1">
        <f t="array" ref="T5176">_xlfn.IFS(Raw_Data[[#This Row],[Call Status]]="Resolved","5",Raw_Data[[#This Row],[Call Status]]="Escalated","2",Raw_Data[[#This Row],[Call Status]]="Pending","3",Raw_Data[[#This Row],[Call Status]]="Abandoned","0")</f>
        <v>5</v>
      </c>
      <c r="U5176" t="str">
        <f>TEXT(Raw_Data[[#This Row],[Call Date]],"mmmm")</f>
        <v>April</v>
      </c>
      <c r="V5176" t="str" cm="1">
        <f t="array" ref="V5176">_xlfn.IFS(Raw_Data[[#This Row],[Customer Satisfaction]]&lt;2,"Poor",Raw_Data[[#This Row],[Customer Satisfaction]]&lt;4,"Average",Raw_Data[[#This Row],[Customer Satisfaction]]&gt;=4,"Excellent")</f>
        <v>Excellent</v>
      </c>
    </row>
    <row r="5177" spans="2:22" x14ac:dyDescent="0.3">
      <c r="B5177" t="s">
        <v>347</v>
      </c>
      <c r="C5177" s="2">
        <v>45800</v>
      </c>
      <c r="D5177" s="1">
        <v>0.81874999999999998</v>
      </c>
      <c r="E5177" t="s">
        <v>19</v>
      </c>
      <c r="F5177" t="s">
        <v>20</v>
      </c>
      <c r="G5177" t="s">
        <v>327</v>
      </c>
      <c r="H5177" t="s">
        <v>22</v>
      </c>
      <c r="I5177" t="s">
        <v>23</v>
      </c>
      <c r="J5177" t="s">
        <v>76</v>
      </c>
      <c r="K5177" t="s">
        <v>25</v>
      </c>
      <c r="L5177" t="s">
        <v>25</v>
      </c>
      <c r="M5177">
        <v>3.3</v>
      </c>
      <c r="N5177">
        <v>2.7</v>
      </c>
      <c r="O5177" t="s">
        <v>26</v>
      </c>
      <c r="P5177">
        <v>5</v>
      </c>
      <c r="Q5177" t="s">
        <v>27</v>
      </c>
      <c r="R5177" t="s">
        <v>28</v>
      </c>
      <c r="S5177">
        <v>59.04</v>
      </c>
      <c r="T5177" t="str" cm="1">
        <f t="array" ref="T5177">_xlfn.IFS(Raw_Data[[#This Row],[Call Status]]="Resolved","5",Raw_Data[[#This Row],[Call Status]]="Escalated","2",Raw_Data[[#This Row],[Call Status]]="Pending","3",Raw_Data[[#This Row],[Call Status]]="Abandoned","0")</f>
        <v>5</v>
      </c>
      <c r="U5177" t="str">
        <f>TEXT(Raw_Data[[#This Row],[Call Date]],"mmmm")</f>
        <v>May</v>
      </c>
      <c r="V5177" t="str" cm="1">
        <f t="array" ref="V5177">_xlfn.IFS(Raw_Data[[#This Row],[Customer Satisfaction]]&lt;2,"Poor",Raw_Data[[#This Row],[Customer Satisfaction]]&lt;4,"Average",Raw_Data[[#This Row],[Customer Satisfaction]]&gt;=4,"Excellent")</f>
        <v>Excellent</v>
      </c>
    </row>
    <row r="5178" spans="2:22" x14ac:dyDescent="0.3">
      <c r="B5178" t="s">
        <v>5993</v>
      </c>
      <c r="C5178" s="2">
        <v>45858</v>
      </c>
      <c r="D5178" s="1">
        <v>0.65347222222222223</v>
      </c>
      <c r="E5178" t="s">
        <v>63</v>
      </c>
      <c r="F5178" t="s">
        <v>34</v>
      </c>
      <c r="G5178" t="s">
        <v>250</v>
      </c>
      <c r="H5178" t="s">
        <v>2392</v>
      </c>
      <c r="I5178" t="s">
        <v>23</v>
      </c>
      <c r="J5178" t="s">
        <v>49</v>
      </c>
      <c r="K5178" t="s">
        <v>25</v>
      </c>
      <c r="L5178" t="s">
        <v>3559</v>
      </c>
      <c r="M5178">
        <v>1.5</v>
      </c>
      <c r="N5178">
        <v>12.6</v>
      </c>
      <c r="O5178" t="s">
        <v>26</v>
      </c>
      <c r="P5178">
        <v>5</v>
      </c>
      <c r="Q5178" t="s">
        <v>27</v>
      </c>
      <c r="R5178" t="s">
        <v>28</v>
      </c>
      <c r="S5178">
        <v>360.71</v>
      </c>
      <c r="T5178" t="str" cm="1">
        <f t="array" ref="T5178">_xlfn.IFS(Raw_Data[[#This Row],[Call Status]]="Resolved","5",Raw_Data[[#This Row],[Call Status]]="Escalated","2",Raw_Data[[#This Row],[Call Status]]="Pending","3",Raw_Data[[#This Row],[Call Status]]="Abandoned","0")</f>
        <v>5</v>
      </c>
      <c r="U5178" t="str">
        <f>TEXT(Raw_Data[[#This Row],[Call Date]],"mmmm")</f>
        <v>July</v>
      </c>
      <c r="V5178" t="str" cm="1">
        <f t="array" ref="V5178">_xlfn.IFS(Raw_Data[[#This Row],[Customer Satisfaction]]&lt;2,"Poor",Raw_Data[[#This Row],[Customer Satisfaction]]&lt;4,"Average",Raw_Data[[#This Row],[Customer Satisfaction]]&gt;=4,"Excellent")</f>
        <v>Excellent</v>
      </c>
    </row>
    <row r="5179" spans="2:22" x14ac:dyDescent="0.3">
      <c r="B5179" t="s">
        <v>699</v>
      </c>
      <c r="C5179" s="2">
        <v>45837</v>
      </c>
      <c r="D5179" s="1">
        <v>0.55625000000000002</v>
      </c>
      <c r="E5179" t="s">
        <v>156</v>
      </c>
      <c r="F5179" t="s">
        <v>34</v>
      </c>
      <c r="G5179" t="s">
        <v>21</v>
      </c>
      <c r="H5179" t="s">
        <v>22</v>
      </c>
      <c r="I5179" t="s">
        <v>23</v>
      </c>
      <c r="J5179" t="s">
        <v>35</v>
      </c>
      <c r="K5179" t="s">
        <v>25</v>
      </c>
      <c r="L5179" t="s">
        <v>25</v>
      </c>
      <c r="M5179">
        <v>3.4</v>
      </c>
      <c r="N5179">
        <v>7.4</v>
      </c>
      <c r="O5179" t="s">
        <v>26</v>
      </c>
      <c r="P5179">
        <v>4</v>
      </c>
      <c r="Q5179" t="s">
        <v>615</v>
      </c>
      <c r="R5179" t="s">
        <v>26</v>
      </c>
      <c r="S5179">
        <v>277.81</v>
      </c>
      <c r="T5179" t="str" cm="1">
        <f t="array" ref="T5179">_xlfn.IFS(Raw_Data[[#This Row],[Call Status]]="Resolved","5",Raw_Data[[#This Row],[Call Status]]="Escalated","2",Raw_Data[[#This Row],[Call Status]]="Pending","3",Raw_Data[[#This Row],[Call Status]]="Abandoned","0")</f>
        <v>5</v>
      </c>
      <c r="U5179" t="str">
        <f>TEXT(Raw_Data[[#This Row],[Call Date]],"mmmm")</f>
        <v>June</v>
      </c>
      <c r="V5179" t="str" cm="1">
        <f t="array" ref="V5179">_xlfn.IFS(Raw_Data[[#This Row],[Customer Satisfaction]]&lt;2,"Poor",Raw_Data[[#This Row],[Customer Satisfaction]]&lt;4,"Average",Raw_Data[[#This Row],[Customer Satisfaction]]&gt;=4,"Excellent")</f>
        <v>Excellent</v>
      </c>
    </row>
    <row r="5180" spans="2:22" x14ac:dyDescent="0.3">
      <c r="B5180" t="s">
        <v>4282</v>
      </c>
      <c r="C5180" s="2">
        <v>45859</v>
      </c>
      <c r="D5180" s="1">
        <v>0.58680555555555558</v>
      </c>
      <c r="E5180" t="s">
        <v>66</v>
      </c>
      <c r="F5180" t="s">
        <v>20</v>
      </c>
      <c r="G5180" t="s">
        <v>21</v>
      </c>
      <c r="H5180" t="s">
        <v>2613</v>
      </c>
      <c r="I5180" t="s">
        <v>1128</v>
      </c>
      <c r="J5180" t="s">
        <v>45</v>
      </c>
      <c r="K5180" t="s">
        <v>25</v>
      </c>
      <c r="L5180" t="s">
        <v>3559</v>
      </c>
      <c r="M5180">
        <v>2.4</v>
      </c>
      <c r="N5180">
        <v>1.1000000000000001</v>
      </c>
      <c r="O5180" t="s">
        <v>28</v>
      </c>
      <c r="P5180">
        <v>3</v>
      </c>
      <c r="Q5180" t="s">
        <v>615</v>
      </c>
      <c r="R5180" t="s">
        <v>28</v>
      </c>
      <c r="S5180">
        <v>190.14</v>
      </c>
      <c r="T5180" t="str" cm="1">
        <f t="array" ref="T5180">_xlfn.IFS(Raw_Data[[#This Row],[Call Status]]="Resolved","5",Raw_Data[[#This Row],[Call Status]]="Escalated","2",Raw_Data[[#This Row],[Call Status]]="Pending","3",Raw_Data[[#This Row],[Call Status]]="Abandoned","0")</f>
        <v>5</v>
      </c>
      <c r="U5180" t="str">
        <f>TEXT(Raw_Data[[#This Row],[Call Date]],"mmmm")</f>
        <v>July</v>
      </c>
      <c r="V5180" t="str" cm="1">
        <f t="array" ref="V5180">_xlfn.IFS(Raw_Data[[#This Row],[Customer Satisfaction]]&lt;2,"Poor",Raw_Data[[#This Row],[Customer Satisfaction]]&lt;4,"Average",Raw_Data[[#This Row],[Customer Satisfaction]]&gt;=4,"Excellent")</f>
        <v>Average</v>
      </c>
    </row>
    <row r="5181" spans="2:22" x14ac:dyDescent="0.3">
      <c r="B5181" t="s">
        <v>7549</v>
      </c>
      <c r="C5181" s="2">
        <v>46021</v>
      </c>
      <c r="D5181" s="1">
        <v>0.50694444444444442</v>
      </c>
      <c r="E5181" t="s">
        <v>30</v>
      </c>
      <c r="F5181" t="s">
        <v>20</v>
      </c>
      <c r="G5181" t="s">
        <v>327</v>
      </c>
      <c r="H5181" t="s">
        <v>2613</v>
      </c>
      <c r="I5181" t="s">
        <v>23</v>
      </c>
      <c r="J5181" t="s">
        <v>45</v>
      </c>
      <c r="K5181" t="s">
        <v>7253</v>
      </c>
      <c r="L5181" t="s">
        <v>7254</v>
      </c>
      <c r="M5181">
        <v>0.7</v>
      </c>
      <c r="N5181">
        <v>14.2</v>
      </c>
      <c r="O5181" t="s">
        <v>28</v>
      </c>
      <c r="P5181">
        <v>0</v>
      </c>
      <c r="Q5181" t="s">
        <v>1014</v>
      </c>
      <c r="R5181" t="s">
        <v>28</v>
      </c>
      <c r="S5181">
        <v>164.17</v>
      </c>
      <c r="T5181" t="str" cm="1">
        <f t="array" ref="T5181">_xlfn.IFS(Raw_Data[[#This Row],[Call Status]]="Resolved","5",Raw_Data[[#This Row],[Call Status]]="Escalated","2",Raw_Data[[#This Row],[Call Status]]="Pending","3",Raw_Data[[#This Row],[Call Status]]="Abandoned","0")</f>
        <v>0</v>
      </c>
      <c r="U5181" t="str">
        <f>TEXT(Raw_Data[[#This Row],[Call Date]],"mmmm")</f>
        <v>December</v>
      </c>
      <c r="V5181" t="str" cm="1">
        <f t="array" ref="V5181">_xlfn.IFS(Raw_Data[[#This Row],[Customer Satisfaction]]&lt;2,"Poor",Raw_Data[[#This Row],[Customer Satisfaction]]&lt;4,"Average",Raw_Data[[#This Row],[Customer Satisfaction]]&gt;=4,"Excellent")</f>
        <v>Poor</v>
      </c>
    </row>
    <row r="5182" spans="2:22" x14ac:dyDescent="0.3">
      <c r="B5182" t="s">
        <v>4122</v>
      </c>
      <c r="C5182" s="2">
        <v>45710</v>
      </c>
      <c r="D5182" s="1">
        <v>0.64583333333333337</v>
      </c>
      <c r="E5182" t="s">
        <v>110</v>
      </c>
      <c r="F5182" t="s">
        <v>20</v>
      </c>
      <c r="G5182" t="s">
        <v>250</v>
      </c>
      <c r="H5182" t="s">
        <v>2392</v>
      </c>
      <c r="I5182" t="s">
        <v>1137</v>
      </c>
      <c r="J5182" t="s">
        <v>55</v>
      </c>
      <c r="K5182" t="s">
        <v>25</v>
      </c>
      <c r="L5182" t="s">
        <v>3559</v>
      </c>
      <c r="M5182">
        <v>1.4</v>
      </c>
      <c r="N5182">
        <v>8.1999999999999993</v>
      </c>
      <c r="O5182" t="s">
        <v>26</v>
      </c>
      <c r="P5182">
        <v>3</v>
      </c>
      <c r="Q5182" t="s">
        <v>615</v>
      </c>
      <c r="R5182" t="s">
        <v>28</v>
      </c>
      <c r="S5182">
        <v>431.09</v>
      </c>
      <c r="T5182" t="str" cm="1">
        <f t="array" ref="T5182">_xlfn.IFS(Raw_Data[[#This Row],[Call Status]]="Resolved","5",Raw_Data[[#This Row],[Call Status]]="Escalated","2",Raw_Data[[#This Row],[Call Status]]="Pending","3",Raw_Data[[#This Row],[Call Status]]="Abandoned","0")</f>
        <v>5</v>
      </c>
      <c r="U5182" t="str">
        <f>TEXT(Raw_Data[[#This Row],[Call Date]],"mmmm")</f>
        <v>February</v>
      </c>
      <c r="V5182" t="str" cm="1">
        <f t="array" ref="V5182">_xlfn.IFS(Raw_Data[[#This Row],[Customer Satisfaction]]&lt;2,"Poor",Raw_Data[[#This Row],[Customer Satisfaction]]&lt;4,"Average",Raw_Data[[#This Row],[Customer Satisfaction]]&gt;=4,"Excellent")</f>
        <v>Average</v>
      </c>
    </row>
    <row r="5183" spans="2:22" x14ac:dyDescent="0.3">
      <c r="B5183" t="s">
        <v>1200</v>
      </c>
      <c r="C5183" s="2">
        <v>45837</v>
      </c>
      <c r="D5183" s="1">
        <v>0.86805555555555558</v>
      </c>
      <c r="E5183" t="s">
        <v>70</v>
      </c>
      <c r="F5183" t="s">
        <v>20</v>
      </c>
      <c r="G5183" t="s">
        <v>250</v>
      </c>
      <c r="H5183" t="s">
        <v>22</v>
      </c>
      <c r="I5183" t="s">
        <v>1130</v>
      </c>
      <c r="J5183" t="s">
        <v>39</v>
      </c>
      <c r="K5183" t="s">
        <v>25</v>
      </c>
      <c r="L5183" t="s">
        <v>25</v>
      </c>
      <c r="M5183">
        <v>5.4</v>
      </c>
      <c r="N5183">
        <v>13</v>
      </c>
      <c r="O5183" t="s">
        <v>26</v>
      </c>
      <c r="P5183">
        <v>1</v>
      </c>
      <c r="Q5183" t="s">
        <v>1014</v>
      </c>
      <c r="R5183" t="s">
        <v>28</v>
      </c>
      <c r="S5183">
        <v>664.08</v>
      </c>
      <c r="T5183" t="str" cm="1">
        <f t="array" ref="T5183">_xlfn.IFS(Raw_Data[[#This Row],[Call Status]]="Resolved","5",Raw_Data[[#This Row],[Call Status]]="Escalated","2",Raw_Data[[#This Row],[Call Status]]="Pending","3",Raw_Data[[#This Row],[Call Status]]="Abandoned","0")</f>
        <v>5</v>
      </c>
      <c r="U5183" t="str">
        <f>TEXT(Raw_Data[[#This Row],[Call Date]],"mmmm")</f>
        <v>June</v>
      </c>
      <c r="V5183" t="str" cm="1">
        <f t="array" ref="V5183">_xlfn.IFS(Raw_Data[[#This Row],[Customer Satisfaction]]&lt;2,"Poor",Raw_Data[[#This Row],[Customer Satisfaction]]&lt;4,"Average",Raw_Data[[#This Row],[Customer Satisfaction]]&gt;=4,"Excellent")</f>
        <v>Poor</v>
      </c>
    </row>
    <row r="5184" spans="2:22" x14ac:dyDescent="0.3">
      <c r="B5184" t="s">
        <v>1167</v>
      </c>
      <c r="C5184" s="2">
        <v>45970</v>
      </c>
      <c r="D5184" s="1">
        <v>0.87361111111111112</v>
      </c>
      <c r="E5184" t="s">
        <v>100</v>
      </c>
      <c r="F5184" t="s">
        <v>38</v>
      </c>
      <c r="G5184" t="s">
        <v>327</v>
      </c>
      <c r="H5184" t="s">
        <v>22</v>
      </c>
      <c r="I5184" t="s">
        <v>1128</v>
      </c>
      <c r="J5184" t="s">
        <v>76</v>
      </c>
      <c r="K5184" t="s">
        <v>25</v>
      </c>
      <c r="L5184" t="s">
        <v>25</v>
      </c>
      <c r="M5184">
        <v>8.5</v>
      </c>
      <c r="N5184">
        <v>6.1</v>
      </c>
      <c r="O5184" t="s">
        <v>28</v>
      </c>
      <c r="P5184">
        <v>2</v>
      </c>
      <c r="Q5184" t="s">
        <v>1014</v>
      </c>
      <c r="R5184" t="s">
        <v>28</v>
      </c>
      <c r="S5184">
        <v>380.84</v>
      </c>
      <c r="T5184" t="str" cm="1">
        <f t="array" ref="T5184">_xlfn.IFS(Raw_Data[[#This Row],[Call Status]]="Resolved","5",Raw_Data[[#This Row],[Call Status]]="Escalated","2",Raw_Data[[#This Row],[Call Status]]="Pending","3",Raw_Data[[#This Row],[Call Status]]="Abandoned","0")</f>
        <v>5</v>
      </c>
      <c r="U5184" t="str">
        <f>TEXT(Raw_Data[[#This Row],[Call Date]],"mmmm")</f>
        <v>November</v>
      </c>
      <c r="V5184" t="str" cm="1">
        <f t="array" ref="V5184">_xlfn.IFS(Raw_Data[[#This Row],[Customer Satisfaction]]&lt;2,"Poor",Raw_Data[[#This Row],[Customer Satisfaction]]&lt;4,"Average",Raw_Data[[#This Row],[Customer Satisfaction]]&gt;=4,"Excellent")</f>
        <v>Average</v>
      </c>
    </row>
    <row r="5185" spans="2:22" x14ac:dyDescent="0.3">
      <c r="B5185" t="s">
        <v>9126</v>
      </c>
      <c r="C5185" s="2">
        <v>45965</v>
      </c>
      <c r="D5185" s="1">
        <v>0.57916666666666672</v>
      </c>
      <c r="E5185" t="s">
        <v>30</v>
      </c>
      <c r="F5185" t="s">
        <v>20</v>
      </c>
      <c r="G5185" t="s">
        <v>250</v>
      </c>
      <c r="H5185" t="s">
        <v>2392</v>
      </c>
      <c r="I5185" t="s">
        <v>23</v>
      </c>
      <c r="J5185" t="s">
        <v>24</v>
      </c>
      <c r="K5185" t="s">
        <v>8876</v>
      </c>
      <c r="L5185" t="s">
        <v>8877</v>
      </c>
      <c r="M5185">
        <v>4.5999999999999996</v>
      </c>
      <c r="N5185">
        <v>8.8000000000000007</v>
      </c>
      <c r="O5185" t="s">
        <v>28</v>
      </c>
      <c r="P5185">
        <v>1</v>
      </c>
      <c r="Q5185" t="s">
        <v>1014</v>
      </c>
      <c r="R5185" t="s">
        <v>28</v>
      </c>
      <c r="S5185">
        <v>59.58</v>
      </c>
      <c r="T5185" t="str" cm="1">
        <f t="array" ref="T5185">_xlfn.IFS(Raw_Data[[#This Row],[Call Status]]="Resolved","5",Raw_Data[[#This Row],[Call Status]]="Escalated","2",Raw_Data[[#This Row],[Call Status]]="Pending","3",Raw_Data[[#This Row],[Call Status]]="Abandoned","0")</f>
        <v>3</v>
      </c>
      <c r="U5185" t="str">
        <f>TEXT(Raw_Data[[#This Row],[Call Date]],"mmmm")</f>
        <v>November</v>
      </c>
      <c r="V5185" t="str" cm="1">
        <f t="array" ref="V5185">_xlfn.IFS(Raw_Data[[#This Row],[Customer Satisfaction]]&lt;2,"Poor",Raw_Data[[#This Row],[Customer Satisfaction]]&lt;4,"Average",Raw_Data[[#This Row],[Customer Satisfaction]]&gt;=4,"Excellent")</f>
        <v>Poor</v>
      </c>
    </row>
    <row r="5186" spans="2:22" x14ac:dyDescent="0.3">
      <c r="B5186" t="s">
        <v>7236</v>
      </c>
      <c r="C5186" s="2">
        <v>45794</v>
      </c>
      <c r="D5186" s="1">
        <v>0.41736111111111113</v>
      </c>
      <c r="E5186" t="s">
        <v>84</v>
      </c>
      <c r="F5186" t="s">
        <v>38</v>
      </c>
      <c r="G5186" t="s">
        <v>162</v>
      </c>
      <c r="H5186" t="s">
        <v>22</v>
      </c>
      <c r="I5186" t="s">
        <v>23</v>
      </c>
      <c r="J5186" t="s">
        <v>39</v>
      </c>
      <c r="K5186" t="s">
        <v>25</v>
      </c>
      <c r="L5186" t="s">
        <v>3564</v>
      </c>
      <c r="M5186">
        <v>1.8</v>
      </c>
      <c r="N5186">
        <v>11.8</v>
      </c>
      <c r="O5186" t="s">
        <v>26</v>
      </c>
      <c r="P5186">
        <v>5</v>
      </c>
      <c r="Q5186" t="s">
        <v>27</v>
      </c>
      <c r="R5186" t="s">
        <v>28</v>
      </c>
      <c r="S5186">
        <v>56.19</v>
      </c>
      <c r="T5186" t="str" cm="1">
        <f t="array" ref="T5186">_xlfn.IFS(Raw_Data[[#This Row],[Call Status]]="Resolved","5",Raw_Data[[#This Row],[Call Status]]="Escalated","2",Raw_Data[[#This Row],[Call Status]]="Pending","3",Raw_Data[[#This Row],[Call Status]]="Abandoned","0")</f>
        <v>5</v>
      </c>
      <c r="U5186" t="str">
        <f>TEXT(Raw_Data[[#This Row],[Call Date]],"mmmm")</f>
        <v>May</v>
      </c>
      <c r="V5186" t="str" cm="1">
        <f t="array" ref="V5186">_xlfn.IFS(Raw_Data[[#This Row],[Customer Satisfaction]]&lt;2,"Poor",Raw_Data[[#This Row],[Customer Satisfaction]]&lt;4,"Average",Raw_Data[[#This Row],[Customer Satisfaction]]&gt;=4,"Excellent")</f>
        <v>Excellent</v>
      </c>
    </row>
    <row r="5187" spans="2:22" x14ac:dyDescent="0.3">
      <c r="B5187" t="s">
        <v>7671</v>
      </c>
      <c r="C5187" s="2">
        <v>45839</v>
      </c>
      <c r="D5187" s="1">
        <v>0.79861111111111116</v>
      </c>
      <c r="E5187" t="s">
        <v>91</v>
      </c>
      <c r="F5187" t="s">
        <v>20</v>
      </c>
      <c r="G5187" t="s">
        <v>327</v>
      </c>
      <c r="H5187" t="s">
        <v>22</v>
      </c>
      <c r="I5187" t="s">
        <v>1130</v>
      </c>
      <c r="J5187" t="s">
        <v>49</v>
      </c>
      <c r="K5187" t="s">
        <v>7253</v>
      </c>
      <c r="L5187" t="s">
        <v>7254</v>
      </c>
      <c r="M5187">
        <v>7.5</v>
      </c>
      <c r="N5187">
        <v>10.6</v>
      </c>
      <c r="O5187" t="s">
        <v>28</v>
      </c>
      <c r="P5187">
        <v>1</v>
      </c>
      <c r="Q5187" t="s">
        <v>1014</v>
      </c>
      <c r="R5187" t="s">
        <v>28</v>
      </c>
      <c r="S5187">
        <v>27</v>
      </c>
      <c r="T5187" t="str" cm="1">
        <f t="array" ref="T5187">_xlfn.IFS(Raw_Data[[#This Row],[Call Status]]="Resolved","5",Raw_Data[[#This Row],[Call Status]]="Escalated","2",Raw_Data[[#This Row],[Call Status]]="Pending","3",Raw_Data[[#This Row],[Call Status]]="Abandoned","0")</f>
        <v>0</v>
      </c>
      <c r="U5187" t="str">
        <f>TEXT(Raw_Data[[#This Row],[Call Date]],"mmmm")</f>
        <v>July</v>
      </c>
      <c r="V5187" t="str" cm="1">
        <f t="array" ref="V5187">_xlfn.IFS(Raw_Data[[#This Row],[Customer Satisfaction]]&lt;2,"Poor",Raw_Data[[#This Row],[Customer Satisfaction]]&lt;4,"Average",Raw_Data[[#This Row],[Customer Satisfaction]]&gt;=4,"Excellent")</f>
        <v>Poor</v>
      </c>
    </row>
    <row r="5188" spans="2:22" x14ac:dyDescent="0.3">
      <c r="B5188" t="s">
        <v>219</v>
      </c>
      <c r="C5188" s="2">
        <v>45658</v>
      </c>
      <c r="D5188" s="1">
        <v>0.4777777777777778</v>
      </c>
      <c r="E5188" t="s">
        <v>53</v>
      </c>
      <c r="F5188" t="s">
        <v>38</v>
      </c>
      <c r="G5188" t="s">
        <v>162</v>
      </c>
      <c r="H5188" t="s">
        <v>22</v>
      </c>
      <c r="I5188" t="s">
        <v>23</v>
      </c>
      <c r="J5188" t="s">
        <v>64</v>
      </c>
      <c r="K5188" t="s">
        <v>25</v>
      </c>
      <c r="L5188" t="s">
        <v>25</v>
      </c>
      <c r="M5188">
        <v>4.9000000000000004</v>
      </c>
      <c r="N5188">
        <v>8.6999999999999993</v>
      </c>
      <c r="O5188" t="s">
        <v>28</v>
      </c>
      <c r="P5188">
        <v>5</v>
      </c>
      <c r="Q5188" t="s">
        <v>27</v>
      </c>
      <c r="R5188" t="s">
        <v>28</v>
      </c>
      <c r="S5188">
        <v>257.72000000000003</v>
      </c>
      <c r="T5188" t="str" cm="1">
        <f t="array" ref="T5188">_xlfn.IFS(Raw_Data[[#This Row],[Call Status]]="Resolved","5",Raw_Data[[#This Row],[Call Status]]="Escalated","2",Raw_Data[[#This Row],[Call Status]]="Pending","3",Raw_Data[[#This Row],[Call Status]]="Abandoned","0")</f>
        <v>5</v>
      </c>
      <c r="U5188" t="str">
        <f>TEXT(Raw_Data[[#This Row],[Call Date]],"mmmm")</f>
        <v>January</v>
      </c>
      <c r="V5188" t="str" cm="1">
        <f t="array" ref="V5188">_xlfn.IFS(Raw_Data[[#This Row],[Customer Satisfaction]]&lt;2,"Poor",Raw_Data[[#This Row],[Customer Satisfaction]]&lt;4,"Average",Raw_Data[[#This Row],[Customer Satisfaction]]&gt;=4,"Excellent")</f>
        <v>Excellent</v>
      </c>
    </row>
    <row r="5189" spans="2:22" x14ac:dyDescent="0.3">
      <c r="B5189" t="s">
        <v>6884</v>
      </c>
      <c r="C5189" s="2">
        <v>45701</v>
      </c>
      <c r="D5189" s="1">
        <v>0.54027777777777775</v>
      </c>
      <c r="E5189" t="s">
        <v>66</v>
      </c>
      <c r="F5189" t="s">
        <v>34</v>
      </c>
      <c r="G5189" t="s">
        <v>250</v>
      </c>
      <c r="H5189" t="s">
        <v>22</v>
      </c>
      <c r="I5189" t="s">
        <v>23</v>
      </c>
      <c r="J5189" t="s">
        <v>24</v>
      </c>
      <c r="K5189" t="s">
        <v>25</v>
      </c>
      <c r="L5189" t="s">
        <v>3564</v>
      </c>
      <c r="M5189">
        <v>0.9</v>
      </c>
      <c r="N5189">
        <v>18.5</v>
      </c>
      <c r="O5189" t="s">
        <v>26</v>
      </c>
      <c r="P5189">
        <v>2</v>
      </c>
      <c r="Q5189" t="s">
        <v>615</v>
      </c>
      <c r="R5189" t="s">
        <v>28</v>
      </c>
      <c r="S5189">
        <v>125.24</v>
      </c>
      <c r="T5189" t="str" cm="1">
        <f t="array" ref="T5189">_xlfn.IFS(Raw_Data[[#This Row],[Call Status]]="Resolved","5",Raw_Data[[#This Row],[Call Status]]="Escalated","2",Raw_Data[[#This Row],[Call Status]]="Pending","3",Raw_Data[[#This Row],[Call Status]]="Abandoned","0")</f>
        <v>5</v>
      </c>
      <c r="U5189" t="str">
        <f>TEXT(Raw_Data[[#This Row],[Call Date]],"mmmm")</f>
        <v>February</v>
      </c>
      <c r="V5189" t="str" cm="1">
        <f t="array" ref="V5189">_xlfn.IFS(Raw_Data[[#This Row],[Customer Satisfaction]]&lt;2,"Poor",Raw_Data[[#This Row],[Customer Satisfaction]]&lt;4,"Average",Raw_Data[[#This Row],[Customer Satisfaction]]&gt;=4,"Excellent")</f>
        <v>Average</v>
      </c>
    </row>
    <row r="5190" spans="2:22" x14ac:dyDescent="0.3">
      <c r="B5190" t="s">
        <v>1460</v>
      </c>
      <c r="C5190" s="2">
        <v>45884</v>
      </c>
      <c r="D5190" s="1">
        <v>0.78055555555555556</v>
      </c>
      <c r="E5190" t="s">
        <v>63</v>
      </c>
      <c r="F5190" t="s">
        <v>34</v>
      </c>
      <c r="G5190" t="s">
        <v>327</v>
      </c>
      <c r="H5190" t="s">
        <v>22</v>
      </c>
      <c r="I5190" t="s">
        <v>1128</v>
      </c>
      <c r="J5190" t="s">
        <v>76</v>
      </c>
      <c r="K5190" t="s">
        <v>25</v>
      </c>
      <c r="L5190" t="s">
        <v>25</v>
      </c>
      <c r="M5190">
        <v>5.2</v>
      </c>
      <c r="N5190">
        <v>5.6</v>
      </c>
      <c r="O5190" t="s">
        <v>26</v>
      </c>
      <c r="P5190">
        <v>2</v>
      </c>
      <c r="Q5190" t="s">
        <v>615</v>
      </c>
      <c r="R5190" t="s">
        <v>28</v>
      </c>
      <c r="S5190">
        <v>178.99</v>
      </c>
      <c r="T5190" t="str" cm="1">
        <f t="array" ref="T5190">_xlfn.IFS(Raw_Data[[#This Row],[Call Status]]="Resolved","5",Raw_Data[[#This Row],[Call Status]]="Escalated","2",Raw_Data[[#This Row],[Call Status]]="Pending","3",Raw_Data[[#This Row],[Call Status]]="Abandoned","0")</f>
        <v>5</v>
      </c>
      <c r="U5190" t="str">
        <f>TEXT(Raw_Data[[#This Row],[Call Date]],"mmmm")</f>
        <v>August</v>
      </c>
      <c r="V5190" t="str" cm="1">
        <f t="array" ref="V5190">_xlfn.IFS(Raw_Data[[#This Row],[Customer Satisfaction]]&lt;2,"Poor",Raw_Data[[#This Row],[Customer Satisfaction]]&lt;4,"Average",Raw_Data[[#This Row],[Customer Satisfaction]]&gt;=4,"Excellent")</f>
        <v>Average</v>
      </c>
    </row>
    <row r="5191" spans="2:22" x14ac:dyDescent="0.3">
      <c r="B5191" t="s">
        <v>9914</v>
      </c>
      <c r="C5191" s="2">
        <v>45988</v>
      </c>
      <c r="D5191" s="1">
        <v>0.58958333333333335</v>
      </c>
      <c r="E5191" t="s">
        <v>37</v>
      </c>
      <c r="F5191" t="s">
        <v>48</v>
      </c>
      <c r="G5191" t="s">
        <v>162</v>
      </c>
      <c r="H5191" t="s">
        <v>22</v>
      </c>
      <c r="I5191" t="s">
        <v>23</v>
      </c>
      <c r="J5191" t="s">
        <v>49</v>
      </c>
      <c r="K5191" t="s">
        <v>8876</v>
      </c>
      <c r="L5191" t="s">
        <v>8877</v>
      </c>
      <c r="M5191">
        <v>5.0999999999999996</v>
      </c>
      <c r="N5191">
        <v>11.8</v>
      </c>
      <c r="O5191" t="s">
        <v>28</v>
      </c>
      <c r="P5191">
        <v>5</v>
      </c>
      <c r="Q5191" t="s">
        <v>27</v>
      </c>
      <c r="R5191" t="s">
        <v>28</v>
      </c>
      <c r="S5191">
        <v>119.55</v>
      </c>
      <c r="T5191" t="str" cm="1">
        <f t="array" ref="T5191">_xlfn.IFS(Raw_Data[[#This Row],[Call Status]]="Resolved","5",Raw_Data[[#This Row],[Call Status]]="Escalated","2",Raw_Data[[#This Row],[Call Status]]="Pending","3",Raw_Data[[#This Row],[Call Status]]="Abandoned","0")</f>
        <v>3</v>
      </c>
      <c r="U5191" t="str">
        <f>TEXT(Raw_Data[[#This Row],[Call Date]],"mmmm")</f>
        <v>November</v>
      </c>
      <c r="V5191" t="str" cm="1">
        <f t="array" ref="V5191">_xlfn.IFS(Raw_Data[[#This Row],[Customer Satisfaction]]&lt;2,"Poor",Raw_Data[[#This Row],[Customer Satisfaction]]&lt;4,"Average",Raw_Data[[#This Row],[Customer Satisfaction]]&gt;=4,"Excellent")</f>
        <v>Excellent</v>
      </c>
    </row>
    <row r="5192" spans="2:22" x14ac:dyDescent="0.3">
      <c r="B5192" t="s">
        <v>5359</v>
      </c>
      <c r="C5192" s="2">
        <v>45755</v>
      </c>
      <c r="D5192" s="1">
        <v>0.84236111111111112</v>
      </c>
      <c r="E5192" t="s">
        <v>66</v>
      </c>
      <c r="F5192" t="s">
        <v>34</v>
      </c>
      <c r="G5192" t="s">
        <v>327</v>
      </c>
      <c r="H5192" t="s">
        <v>2026</v>
      </c>
      <c r="I5192" t="s">
        <v>23</v>
      </c>
      <c r="J5192" t="s">
        <v>55</v>
      </c>
      <c r="K5192" t="s">
        <v>25</v>
      </c>
      <c r="L5192" t="s">
        <v>3564</v>
      </c>
      <c r="M5192">
        <v>1.2</v>
      </c>
      <c r="N5192">
        <v>13.9</v>
      </c>
      <c r="O5192" t="s">
        <v>26</v>
      </c>
      <c r="P5192">
        <v>2</v>
      </c>
      <c r="Q5192" t="s">
        <v>615</v>
      </c>
      <c r="R5192" t="s">
        <v>28</v>
      </c>
      <c r="S5192">
        <v>82.22</v>
      </c>
      <c r="T5192" t="str" cm="1">
        <f t="array" ref="T5192">_xlfn.IFS(Raw_Data[[#This Row],[Call Status]]="Resolved","5",Raw_Data[[#This Row],[Call Status]]="Escalated","2",Raw_Data[[#This Row],[Call Status]]="Pending","3",Raw_Data[[#This Row],[Call Status]]="Abandoned","0")</f>
        <v>5</v>
      </c>
      <c r="U5192" t="str">
        <f>TEXT(Raw_Data[[#This Row],[Call Date]],"mmmm")</f>
        <v>April</v>
      </c>
      <c r="V5192" t="str" cm="1">
        <f t="array" ref="V5192">_xlfn.IFS(Raw_Data[[#This Row],[Customer Satisfaction]]&lt;2,"Poor",Raw_Data[[#This Row],[Customer Satisfaction]]&lt;4,"Average",Raw_Data[[#This Row],[Customer Satisfaction]]&gt;=4,"Excellent")</f>
        <v>Average</v>
      </c>
    </row>
    <row r="5193" spans="2:22" x14ac:dyDescent="0.3">
      <c r="B5193" t="s">
        <v>4920</v>
      </c>
      <c r="C5193" s="2">
        <v>45865</v>
      </c>
      <c r="D5193" s="1">
        <v>0.76111111111111107</v>
      </c>
      <c r="E5193" t="s">
        <v>59</v>
      </c>
      <c r="F5193" t="s">
        <v>38</v>
      </c>
      <c r="G5193" t="s">
        <v>162</v>
      </c>
      <c r="H5193" t="s">
        <v>22</v>
      </c>
      <c r="I5193" t="s">
        <v>1137</v>
      </c>
      <c r="J5193" t="s">
        <v>45</v>
      </c>
      <c r="K5193" t="s">
        <v>25</v>
      </c>
      <c r="L5193" t="s">
        <v>3564</v>
      </c>
      <c r="M5193">
        <v>2.9</v>
      </c>
      <c r="N5193">
        <v>8.1999999999999993</v>
      </c>
      <c r="O5193" t="s">
        <v>26</v>
      </c>
      <c r="P5193">
        <v>3</v>
      </c>
      <c r="Q5193" t="s">
        <v>615</v>
      </c>
      <c r="R5193" t="s">
        <v>28</v>
      </c>
      <c r="S5193">
        <v>274.52999999999997</v>
      </c>
      <c r="T5193" t="str" cm="1">
        <f t="array" ref="T5193">_xlfn.IFS(Raw_Data[[#This Row],[Call Status]]="Resolved","5",Raw_Data[[#This Row],[Call Status]]="Escalated","2",Raw_Data[[#This Row],[Call Status]]="Pending","3",Raw_Data[[#This Row],[Call Status]]="Abandoned","0")</f>
        <v>5</v>
      </c>
      <c r="U5193" t="str">
        <f>TEXT(Raw_Data[[#This Row],[Call Date]],"mmmm")</f>
        <v>July</v>
      </c>
      <c r="V5193" t="str" cm="1">
        <f t="array" ref="V5193">_xlfn.IFS(Raw_Data[[#This Row],[Customer Satisfaction]]&lt;2,"Poor",Raw_Data[[#This Row],[Customer Satisfaction]]&lt;4,"Average",Raw_Data[[#This Row],[Customer Satisfaction]]&gt;=4,"Excellent")</f>
        <v>Average</v>
      </c>
    </row>
    <row r="5194" spans="2:22" x14ac:dyDescent="0.3">
      <c r="B5194" t="s">
        <v>5035</v>
      </c>
      <c r="C5194" s="2">
        <v>45922</v>
      </c>
      <c r="D5194" s="1">
        <v>0.36388888888888887</v>
      </c>
      <c r="E5194" t="s">
        <v>70</v>
      </c>
      <c r="F5194" t="s">
        <v>34</v>
      </c>
      <c r="G5194" t="s">
        <v>162</v>
      </c>
      <c r="H5194" t="s">
        <v>22</v>
      </c>
      <c r="I5194" t="s">
        <v>1137</v>
      </c>
      <c r="J5194" t="s">
        <v>45</v>
      </c>
      <c r="K5194" t="s">
        <v>25</v>
      </c>
      <c r="L5194" t="s">
        <v>3564</v>
      </c>
      <c r="M5194">
        <v>2.5</v>
      </c>
      <c r="N5194">
        <v>1.8</v>
      </c>
      <c r="O5194" t="s">
        <v>26</v>
      </c>
      <c r="P5194">
        <v>4</v>
      </c>
      <c r="Q5194" t="s">
        <v>27</v>
      </c>
      <c r="R5194" t="s">
        <v>28</v>
      </c>
      <c r="S5194">
        <v>181.87</v>
      </c>
      <c r="T5194" t="str" cm="1">
        <f t="array" ref="T5194">_xlfn.IFS(Raw_Data[[#This Row],[Call Status]]="Resolved","5",Raw_Data[[#This Row],[Call Status]]="Escalated","2",Raw_Data[[#This Row],[Call Status]]="Pending","3",Raw_Data[[#This Row],[Call Status]]="Abandoned","0")</f>
        <v>5</v>
      </c>
      <c r="U5194" t="str">
        <f>TEXT(Raw_Data[[#This Row],[Call Date]],"mmmm")</f>
        <v>September</v>
      </c>
      <c r="V5194" t="str" cm="1">
        <f t="array" ref="V5194">_xlfn.IFS(Raw_Data[[#This Row],[Customer Satisfaction]]&lt;2,"Poor",Raw_Data[[#This Row],[Customer Satisfaction]]&lt;4,"Average",Raw_Data[[#This Row],[Customer Satisfaction]]&gt;=4,"Excellent")</f>
        <v>Excellent</v>
      </c>
    </row>
    <row r="5195" spans="2:22" x14ac:dyDescent="0.3">
      <c r="B5195" t="s">
        <v>6463</v>
      </c>
      <c r="C5195" s="2">
        <v>45945</v>
      </c>
      <c r="D5195" s="1">
        <v>0.88124999999999998</v>
      </c>
      <c r="E5195" t="s">
        <v>63</v>
      </c>
      <c r="F5195" t="s">
        <v>38</v>
      </c>
      <c r="G5195" t="s">
        <v>250</v>
      </c>
      <c r="H5195" t="s">
        <v>22</v>
      </c>
      <c r="I5195" t="s">
        <v>23</v>
      </c>
      <c r="J5195" t="s">
        <v>49</v>
      </c>
      <c r="K5195" t="s">
        <v>25</v>
      </c>
      <c r="L5195" t="s">
        <v>3570</v>
      </c>
      <c r="M5195">
        <v>1</v>
      </c>
      <c r="N5195">
        <v>11.9</v>
      </c>
      <c r="O5195" t="s">
        <v>26</v>
      </c>
      <c r="P5195">
        <v>1</v>
      </c>
      <c r="Q5195" t="s">
        <v>1014</v>
      </c>
      <c r="R5195" t="s">
        <v>26</v>
      </c>
      <c r="S5195">
        <v>62.64</v>
      </c>
      <c r="T5195" t="str" cm="1">
        <f t="array" ref="T5195">_xlfn.IFS(Raw_Data[[#This Row],[Call Status]]="Resolved","5",Raw_Data[[#This Row],[Call Status]]="Escalated","2",Raw_Data[[#This Row],[Call Status]]="Pending","3",Raw_Data[[#This Row],[Call Status]]="Abandoned","0")</f>
        <v>5</v>
      </c>
      <c r="U5195" t="str">
        <f>TEXT(Raw_Data[[#This Row],[Call Date]],"mmmm")</f>
        <v>October</v>
      </c>
      <c r="V5195" t="str" cm="1">
        <f t="array" ref="V5195">_xlfn.IFS(Raw_Data[[#This Row],[Customer Satisfaction]]&lt;2,"Poor",Raw_Data[[#This Row],[Customer Satisfaction]]&lt;4,"Average",Raw_Data[[#This Row],[Customer Satisfaction]]&gt;=4,"Excellent")</f>
        <v>Poor</v>
      </c>
    </row>
    <row r="5196" spans="2:22" x14ac:dyDescent="0.3">
      <c r="B5196" t="s">
        <v>7634</v>
      </c>
      <c r="C5196" s="2">
        <v>45928</v>
      </c>
      <c r="D5196" s="1">
        <v>0.50624999999999998</v>
      </c>
      <c r="E5196" t="s">
        <v>72</v>
      </c>
      <c r="F5196" t="s">
        <v>48</v>
      </c>
      <c r="G5196" t="s">
        <v>21</v>
      </c>
      <c r="H5196" t="s">
        <v>2392</v>
      </c>
      <c r="I5196" t="s">
        <v>23</v>
      </c>
      <c r="J5196" t="s">
        <v>24</v>
      </c>
      <c r="K5196" t="s">
        <v>7253</v>
      </c>
      <c r="L5196" t="s">
        <v>7254</v>
      </c>
      <c r="M5196">
        <v>1.1000000000000001</v>
      </c>
      <c r="N5196">
        <v>1</v>
      </c>
      <c r="O5196" t="s">
        <v>28</v>
      </c>
      <c r="P5196">
        <v>2</v>
      </c>
      <c r="Q5196" t="s">
        <v>1014</v>
      </c>
      <c r="R5196" t="s">
        <v>28</v>
      </c>
      <c r="S5196">
        <v>84.8</v>
      </c>
      <c r="T5196" t="str" cm="1">
        <f t="array" ref="T5196">_xlfn.IFS(Raw_Data[[#This Row],[Call Status]]="Resolved","5",Raw_Data[[#This Row],[Call Status]]="Escalated","2",Raw_Data[[#This Row],[Call Status]]="Pending","3",Raw_Data[[#This Row],[Call Status]]="Abandoned","0")</f>
        <v>0</v>
      </c>
      <c r="U5196" t="str">
        <f>TEXT(Raw_Data[[#This Row],[Call Date]],"mmmm")</f>
        <v>September</v>
      </c>
      <c r="V5196" t="str" cm="1">
        <f t="array" ref="V5196">_xlfn.IFS(Raw_Data[[#This Row],[Customer Satisfaction]]&lt;2,"Poor",Raw_Data[[#This Row],[Customer Satisfaction]]&lt;4,"Average",Raw_Data[[#This Row],[Customer Satisfaction]]&gt;=4,"Excellent")</f>
        <v>Average</v>
      </c>
    </row>
    <row r="5197" spans="2:22" x14ac:dyDescent="0.3">
      <c r="B5197" t="s">
        <v>1367</v>
      </c>
      <c r="C5197" s="2">
        <v>45797</v>
      </c>
      <c r="D5197" s="1">
        <v>0.39513888888888887</v>
      </c>
      <c r="E5197" t="s">
        <v>66</v>
      </c>
      <c r="F5197" t="s">
        <v>38</v>
      </c>
      <c r="G5197" t="s">
        <v>162</v>
      </c>
      <c r="H5197" t="s">
        <v>22</v>
      </c>
      <c r="I5197" t="s">
        <v>1128</v>
      </c>
      <c r="J5197" t="s">
        <v>49</v>
      </c>
      <c r="K5197" t="s">
        <v>25</v>
      </c>
      <c r="L5197" t="s">
        <v>25</v>
      </c>
      <c r="M5197">
        <v>2.4</v>
      </c>
      <c r="N5197">
        <v>10.8</v>
      </c>
      <c r="O5197" t="s">
        <v>28</v>
      </c>
      <c r="P5197">
        <v>4</v>
      </c>
      <c r="Q5197" t="s">
        <v>615</v>
      </c>
      <c r="R5197" t="s">
        <v>28</v>
      </c>
      <c r="S5197">
        <v>137.86000000000001</v>
      </c>
      <c r="T5197" t="str" cm="1">
        <f t="array" ref="T5197">_xlfn.IFS(Raw_Data[[#This Row],[Call Status]]="Resolved","5",Raw_Data[[#This Row],[Call Status]]="Escalated","2",Raw_Data[[#This Row],[Call Status]]="Pending","3",Raw_Data[[#This Row],[Call Status]]="Abandoned","0")</f>
        <v>5</v>
      </c>
      <c r="U5197" t="str">
        <f>TEXT(Raw_Data[[#This Row],[Call Date]],"mmmm")</f>
        <v>May</v>
      </c>
      <c r="V5197" t="str" cm="1">
        <f t="array" ref="V5197">_xlfn.IFS(Raw_Data[[#This Row],[Customer Satisfaction]]&lt;2,"Poor",Raw_Data[[#This Row],[Customer Satisfaction]]&lt;4,"Average",Raw_Data[[#This Row],[Customer Satisfaction]]&gt;=4,"Excellent")</f>
        <v>Excellent</v>
      </c>
    </row>
    <row r="5198" spans="2:22" x14ac:dyDescent="0.3">
      <c r="B5198" t="s">
        <v>5776</v>
      </c>
      <c r="C5198" s="2">
        <v>45894</v>
      </c>
      <c r="D5198" s="1">
        <v>0.36041666666666666</v>
      </c>
      <c r="E5198" t="s">
        <v>57</v>
      </c>
      <c r="F5198" t="s">
        <v>48</v>
      </c>
      <c r="G5198" t="s">
        <v>327</v>
      </c>
      <c r="H5198" t="s">
        <v>2392</v>
      </c>
      <c r="I5198" t="s">
        <v>23</v>
      </c>
      <c r="J5198" t="s">
        <v>42</v>
      </c>
      <c r="K5198" t="s">
        <v>25</v>
      </c>
      <c r="L5198" t="s">
        <v>3564</v>
      </c>
      <c r="M5198">
        <v>10.4</v>
      </c>
      <c r="N5198">
        <v>10.199999999999999</v>
      </c>
      <c r="O5198" t="s">
        <v>26</v>
      </c>
      <c r="P5198">
        <v>0</v>
      </c>
      <c r="Q5198" t="s">
        <v>615</v>
      </c>
      <c r="R5198" t="s">
        <v>28</v>
      </c>
      <c r="S5198">
        <v>29.33</v>
      </c>
      <c r="T5198" t="str" cm="1">
        <f t="array" ref="T5198">_xlfn.IFS(Raw_Data[[#This Row],[Call Status]]="Resolved","5",Raw_Data[[#This Row],[Call Status]]="Escalated","2",Raw_Data[[#This Row],[Call Status]]="Pending","3",Raw_Data[[#This Row],[Call Status]]="Abandoned","0")</f>
        <v>5</v>
      </c>
      <c r="U5198" t="str">
        <f>TEXT(Raw_Data[[#This Row],[Call Date]],"mmmm")</f>
        <v>August</v>
      </c>
      <c r="V5198" t="str" cm="1">
        <f t="array" ref="V5198">_xlfn.IFS(Raw_Data[[#This Row],[Customer Satisfaction]]&lt;2,"Poor",Raw_Data[[#This Row],[Customer Satisfaction]]&lt;4,"Average",Raw_Data[[#This Row],[Customer Satisfaction]]&gt;=4,"Excellent")</f>
        <v>Poor</v>
      </c>
    </row>
    <row r="5199" spans="2:22" x14ac:dyDescent="0.3">
      <c r="B5199" t="s">
        <v>6081</v>
      </c>
      <c r="C5199" s="2">
        <v>45729</v>
      </c>
      <c r="D5199" s="1">
        <v>0.46180555555555558</v>
      </c>
      <c r="E5199" t="s">
        <v>19</v>
      </c>
      <c r="F5199" t="s">
        <v>38</v>
      </c>
      <c r="G5199" t="s">
        <v>327</v>
      </c>
      <c r="H5199" t="s">
        <v>2613</v>
      </c>
      <c r="I5199" t="s">
        <v>23</v>
      </c>
      <c r="J5199" t="s">
        <v>42</v>
      </c>
      <c r="K5199" t="s">
        <v>25</v>
      </c>
      <c r="L5199" t="s">
        <v>3564</v>
      </c>
      <c r="M5199">
        <v>1.5</v>
      </c>
      <c r="N5199">
        <v>6.2</v>
      </c>
      <c r="O5199" t="s">
        <v>26</v>
      </c>
      <c r="P5199">
        <v>5</v>
      </c>
      <c r="Q5199" t="s">
        <v>27</v>
      </c>
      <c r="R5199" t="s">
        <v>28</v>
      </c>
      <c r="S5199">
        <v>150.44</v>
      </c>
      <c r="T5199" t="str" cm="1">
        <f t="array" ref="T5199">_xlfn.IFS(Raw_Data[[#This Row],[Call Status]]="Resolved","5",Raw_Data[[#This Row],[Call Status]]="Escalated","2",Raw_Data[[#This Row],[Call Status]]="Pending","3",Raw_Data[[#This Row],[Call Status]]="Abandoned","0")</f>
        <v>5</v>
      </c>
      <c r="U5199" t="str">
        <f>TEXT(Raw_Data[[#This Row],[Call Date]],"mmmm")</f>
        <v>March</v>
      </c>
      <c r="V5199" t="str" cm="1">
        <f t="array" ref="V5199">_xlfn.IFS(Raw_Data[[#This Row],[Customer Satisfaction]]&lt;2,"Poor",Raw_Data[[#This Row],[Customer Satisfaction]]&lt;4,"Average",Raw_Data[[#This Row],[Customer Satisfaction]]&gt;=4,"Excellent")</f>
        <v>Excellent</v>
      </c>
    </row>
    <row r="5200" spans="2:22" x14ac:dyDescent="0.3">
      <c r="B5200" t="s">
        <v>4537</v>
      </c>
      <c r="C5200" s="2">
        <v>45812</v>
      </c>
      <c r="D5200" s="1">
        <v>0.63749999999999996</v>
      </c>
      <c r="E5200" t="s">
        <v>72</v>
      </c>
      <c r="F5200" t="s">
        <v>34</v>
      </c>
      <c r="G5200" t="s">
        <v>21</v>
      </c>
      <c r="H5200" t="s">
        <v>22</v>
      </c>
      <c r="I5200" t="s">
        <v>1128</v>
      </c>
      <c r="J5200" t="s">
        <v>24</v>
      </c>
      <c r="K5200" t="s">
        <v>25</v>
      </c>
      <c r="L5200" t="s">
        <v>3570</v>
      </c>
      <c r="M5200">
        <v>3.7</v>
      </c>
      <c r="N5200">
        <v>10.199999999999999</v>
      </c>
      <c r="O5200" t="s">
        <v>26</v>
      </c>
      <c r="P5200">
        <v>3</v>
      </c>
      <c r="Q5200" t="s">
        <v>615</v>
      </c>
      <c r="R5200" t="s">
        <v>28</v>
      </c>
      <c r="S5200">
        <v>71.349999999999994</v>
      </c>
      <c r="T5200" t="str" cm="1">
        <f t="array" ref="T5200">_xlfn.IFS(Raw_Data[[#This Row],[Call Status]]="Resolved","5",Raw_Data[[#This Row],[Call Status]]="Escalated","2",Raw_Data[[#This Row],[Call Status]]="Pending","3",Raw_Data[[#This Row],[Call Status]]="Abandoned","0")</f>
        <v>5</v>
      </c>
      <c r="U5200" t="str">
        <f>TEXT(Raw_Data[[#This Row],[Call Date]],"mmmm")</f>
        <v>June</v>
      </c>
      <c r="V5200" t="str" cm="1">
        <f t="array" ref="V5200">_xlfn.IFS(Raw_Data[[#This Row],[Customer Satisfaction]]&lt;2,"Poor",Raw_Data[[#This Row],[Customer Satisfaction]]&lt;4,"Average",Raw_Data[[#This Row],[Customer Satisfaction]]&gt;=4,"Excellent")</f>
        <v>Average</v>
      </c>
    </row>
    <row r="5201" spans="2:22" x14ac:dyDescent="0.3">
      <c r="B5201" t="s">
        <v>4798</v>
      </c>
      <c r="C5201" s="2">
        <v>45847</v>
      </c>
      <c r="D5201" s="1">
        <v>0.68472222222222223</v>
      </c>
      <c r="E5201" t="s">
        <v>100</v>
      </c>
      <c r="F5201" t="s">
        <v>20</v>
      </c>
      <c r="G5201" t="s">
        <v>327</v>
      </c>
      <c r="H5201" t="s">
        <v>22</v>
      </c>
      <c r="I5201" t="s">
        <v>1137</v>
      </c>
      <c r="J5201" t="s">
        <v>76</v>
      </c>
      <c r="K5201" t="s">
        <v>25</v>
      </c>
      <c r="L5201" t="s">
        <v>3559</v>
      </c>
      <c r="M5201">
        <v>8.8000000000000007</v>
      </c>
      <c r="N5201">
        <v>6.9</v>
      </c>
      <c r="O5201" t="s">
        <v>28</v>
      </c>
      <c r="P5201">
        <v>5</v>
      </c>
      <c r="Q5201" t="s">
        <v>27</v>
      </c>
      <c r="R5201" t="s">
        <v>28</v>
      </c>
      <c r="S5201">
        <v>414.4</v>
      </c>
      <c r="T5201" t="str" cm="1">
        <f t="array" ref="T5201">_xlfn.IFS(Raw_Data[[#This Row],[Call Status]]="Resolved","5",Raw_Data[[#This Row],[Call Status]]="Escalated","2",Raw_Data[[#This Row],[Call Status]]="Pending","3",Raw_Data[[#This Row],[Call Status]]="Abandoned","0")</f>
        <v>5</v>
      </c>
      <c r="U5201" t="str">
        <f>TEXT(Raw_Data[[#This Row],[Call Date]],"mmmm")</f>
        <v>July</v>
      </c>
      <c r="V5201" t="str" cm="1">
        <f t="array" ref="V5201">_xlfn.IFS(Raw_Data[[#This Row],[Customer Satisfaction]]&lt;2,"Poor",Raw_Data[[#This Row],[Customer Satisfaction]]&lt;4,"Average",Raw_Data[[#This Row],[Customer Satisfaction]]&gt;=4,"Excellent")</f>
        <v>Excellent</v>
      </c>
    </row>
    <row r="5202" spans="2:22" x14ac:dyDescent="0.3">
      <c r="B5202" t="s">
        <v>4778</v>
      </c>
      <c r="C5202" s="2">
        <v>45925</v>
      </c>
      <c r="D5202" s="1">
        <v>0.77013888888888893</v>
      </c>
      <c r="E5202" t="s">
        <v>91</v>
      </c>
      <c r="F5202" t="s">
        <v>34</v>
      </c>
      <c r="G5202" t="s">
        <v>21</v>
      </c>
      <c r="H5202" t="s">
        <v>22</v>
      </c>
      <c r="I5202" t="s">
        <v>1128</v>
      </c>
      <c r="J5202" t="s">
        <v>49</v>
      </c>
      <c r="K5202" t="s">
        <v>25</v>
      </c>
      <c r="L5202" t="s">
        <v>3559</v>
      </c>
      <c r="M5202">
        <v>2.2999999999999998</v>
      </c>
      <c r="N5202">
        <v>16.3</v>
      </c>
      <c r="O5202" t="s">
        <v>26</v>
      </c>
      <c r="P5202">
        <v>5</v>
      </c>
      <c r="Q5202" t="s">
        <v>27</v>
      </c>
      <c r="R5202" t="s">
        <v>28</v>
      </c>
      <c r="S5202">
        <v>119.99</v>
      </c>
      <c r="T5202" t="str" cm="1">
        <f t="array" ref="T5202">_xlfn.IFS(Raw_Data[[#This Row],[Call Status]]="Resolved","5",Raw_Data[[#This Row],[Call Status]]="Escalated","2",Raw_Data[[#This Row],[Call Status]]="Pending","3",Raw_Data[[#This Row],[Call Status]]="Abandoned","0")</f>
        <v>5</v>
      </c>
      <c r="U5202" t="str">
        <f>TEXT(Raw_Data[[#This Row],[Call Date]],"mmmm")</f>
        <v>September</v>
      </c>
      <c r="V5202" t="str" cm="1">
        <f t="array" ref="V5202">_xlfn.IFS(Raw_Data[[#This Row],[Customer Satisfaction]]&lt;2,"Poor",Raw_Data[[#This Row],[Customer Satisfaction]]&lt;4,"Average",Raw_Data[[#This Row],[Customer Satisfaction]]&gt;=4,"Excellent")</f>
        <v>Excellent</v>
      </c>
    </row>
    <row r="5203" spans="2:22" x14ac:dyDescent="0.3">
      <c r="B5203" t="s">
        <v>6045</v>
      </c>
      <c r="C5203" s="2">
        <v>45978</v>
      </c>
      <c r="D5203" s="1">
        <v>0.84097222222222223</v>
      </c>
      <c r="E5203" t="s">
        <v>41</v>
      </c>
      <c r="F5203" t="s">
        <v>20</v>
      </c>
      <c r="G5203" t="s">
        <v>21</v>
      </c>
      <c r="H5203" t="s">
        <v>2613</v>
      </c>
      <c r="I5203" t="s">
        <v>23</v>
      </c>
      <c r="J5203" t="s">
        <v>49</v>
      </c>
      <c r="K5203" t="s">
        <v>25</v>
      </c>
      <c r="L5203" t="s">
        <v>3570</v>
      </c>
      <c r="M5203">
        <v>1.3</v>
      </c>
      <c r="N5203">
        <v>14.3</v>
      </c>
      <c r="O5203" t="s">
        <v>26</v>
      </c>
      <c r="P5203">
        <v>0</v>
      </c>
      <c r="Q5203" t="s">
        <v>1014</v>
      </c>
      <c r="R5203" t="s">
        <v>28</v>
      </c>
      <c r="S5203">
        <v>173.44</v>
      </c>
      <c r="T5203" t="str" cm="1">
        <f t="array" ref="T5203">_xlfn.IFS(Raw_Data[[#This Row],[Call Status]]="Resolved","5",Raw_Data[[#This Row],[Call Status]]="Escalated","2",Raw_Data[[#This Row],[Call Status]]="Pending","3",Raw_Data[[#This Row],[Call Status]]="Abandoned","0")</f>
        <v>5</v>
      </c>
      <c r="U5203" t="str">
        <f>TEXT(Raw_Data[[#This Row],[Call Date]],"mmmm")</f>
        <v>November</v>
      </c>
      <c r="V5203" t="str" cm="1">
        <f t="array" ref="V5203">_xlfn.IFS(Raw_Data[[#This Row],[Customer Satisfaction]]&lt;2,"Poor",Raw_Data[[#This Row],[Customer Satisfaction]]&lt;4,"Average",Raw_Data[[#This Row],[Customer Satisfaction]]&gt;=4,"Excellent")</f>
        <v>Poor</v>
      </c>
    </row>
    <row r="5204" spans="2:22" x14ac:dyDescent="0.3">
      <c r="B5204" t="s">
        <v>7899</v>
      </c>
      <c r="C5204" s="2">
        <v>45764</v>
      </c>
      <c r="D5204" s="1">
        <v>0.5854166666666667</v>
      </c>
      <c r="E5204" t="s">
        <v>108</v>
      </c>
      <c r="F5204" t="s">
        <v>34</v>
      </c>
      <c r="G5204" t="s">
        <v>250</v>
      </c>
      <c r="H5204" t="s">
        <v>2026</v>
      </c>
      <c r="I5204" t="s">
        <v>1137</v>
      </c>
      <c r="J5204" t="s">
        <v>76</v>
      </c>
      <c r="K5204" t="s">
        <v>16</v>
      </c>
      <c r="L5204" t="s">
        <v>16</v>
      </c>
      <c r="M5204">
        <v>1.4</v>
      </c>
      <c r="N5204">
        <v>7.4</v>
      </c>
      <c r="O5204" t="s">
        <v>28</v>
      </c>
      <c r="P5204">
        <v>3</v>
      </c>
      <c r="Q5204" t="s">
        <v>615</v>
      </c>
      <c r="R5204" t="s">
        <v>26</v>
      </c>
      <c r="S5204">
        <v>76.11</v>
      </c>
      <c r="T5204" t="str" cm="1">
        <f t="array" ref="T5204">_xlfn.IFS(Raw_Data[[#This Row],[Call Status]]="Resolved","5",Raw_Data[[#This Row],[Call Status]]="Escalated","2",Raw_Data[[#This Row],[Call Status]]="Pending","3",Raw_Data[[#This Row],[Call Status]]="Abandoned","0")</f>
        <v>2</v>
      </c>
      <c r="U5204" t="str">
        <f>TEXT(Raw_Data[[#This Row],[Call Date]],"mmmm")</f>
        <v>April</v>
      </c>
      <c r="V5204" t="str" cm="1">
        <f t="array" ref="V5204">_xlfn.IFS(Raw_Data[[#This Row],[Customer Satisfaction]]&lt;2,"Poor",Raw_Data[[#This Row],[Customer Satisfaction]]&lt;4,"Average",Raw_Data[[#This Row],[Customer Satisfaction]]&gt;=4,"Excellent")</f>
        <v>Average</v>
      </c>
    </row>
    <row r="5205" spans="2:22" x14ac:dyDescent="0.3">
      <c r="B5205" t="s">
        <v>2192</v>
      </c>
      <c r="C5205" s="2">
        <v>45889</v>
      </c>
      <c r="D5205" s="1">
        <v>0.67013888888888884</v>
      </c>
      <c r="E5205" t="s">
        <v>33</v>
      </c>
      <c r="F5205" t="s">
        <v>34</v>
      </c>
      <c r="G5205" t="s">
        <v>327</v>
      </c>
      <c r="H5205" t="s">
        <v>2026</v>
      </c>
      <c r="I5205" t="s">
        <v>1130</v>
      </c>
      <c r="J5205" t="s">
        <v>49</v>
      </c>
      <c r="K5205" t="s">
        <v>25</v>
      </c>
      <c r="L5205" t="s">
        <v>25</v>
      </c>
      <c r="M5205">
        <v>1.5</v>
      </c>
      <c r="N5205">
        <v>9</v>
      </c>
      <c r="O5205" t="s">
        <v>26</v>
      </c>
      <c r="P5205">
        <v>2</v>
      </c>
      <c r="Q5205" t="s">
        <v>1014</v>
      </c>
      <c r="R5205" t="s">
        <v>28</v>
      </c>
      <c r="S5205">
        <v>209.47</v>
      </c>
      <c r="T5205" t="str" cm="1">
        <f t="array" ref="T5205">_xlfn.IFS(Raw_Data[[#This Row],[Call Status]]="Resolved","5",Raw_Data[[#This Row],[Call Status]]="Escalated","2",Raw_Data[[#This Row],[Call Status]]="Pending","3",Raw_Data[[#This Row],[Call Status]]="Abandoned","0")</f>
        <v>5</v>
      </c>
      <c r="U5205" t="str">
        <f>TEXT(Raw_Data[[#This Row],[Call Date]],"mmmm")</f>
        <v>August</v>
      </c>
      <c r="V5205" t="str" cm="1">
        <f t="array" ref="V5205">_xlfn.IFS(Raw_Data[[#This Row],[Customer Satisfaction]]&lt;2,"Poor",Raw_Data[[#This Row],[Customer Satisfaction]]&lt;4,"Average",Raw_Data[[#This Row],[Customer Satisfaction]]&gt;=4,"Excellent")</f>
        <v>Average</v>
      </c>
    </row>
    <row r="5206" spans="2:22" x14ac:dyDescent="0.3">
      <c r="B5206" t="s">
        <v>9450</v>
      </c>
      <c r="C5206" s="2">
        <v>45699</v>
      </c>
      <c r="D5206" s="1">
        <v>0.74930555555555556</v>
      </c>
      <c r="E5206" t="s">
        <v>33</v>
      </c>
      <c r="F5206" t="s">
        <v>38</v>
      </c>
      <c r="G5206" t="s">
        <v>162</v>
      </c>
      <c r="H5206" t="s">
        <v>22</v>
      </c>
      <c r="I5206" t="s">
        <v>1137</v>
      </c>
      <c r="J5206" t="s">
        <v>55</v>
      </c>
      <c r="K5206" t="s">
        <v>8876</v>
      </c>
      <c r="L5206" t="s">
        <v>8877</v>
      </c>
      <c r="M5206">
        <v>3</v>
      </c>
      <c r="N5206">
        <v>5.7</v>
      </c>
      <c r="O5206" t="s">
        <v>28</v>
      </c>
      <c r="P5206">
        <v>3</v>
      </c>
      <c r="Q5206" t="s">
        <v>615</v>
      </c>
      <c r="R5206" t="s">
        <v>28</v>
      </c>
      <c r="S5206">
        <v>154.62</v>
      </c>
      <c r="T5206" t="str" cm="1">
        <f t="array" ref="T5206">_xlfn.IFS(Raw_Data[[#This Row],[Call Status]]="Resolved","5",Raw_Data[[#This Row],[Call Status]]="Escalated","2",Raw_Data[[#This Row],[Call Status]]="Pending","3",Raw_Data[[#This Row],[Call Status]]="Abandoned","0")</f>
        <v>3</v>
      </c>
      <c r="U5206" t="str">
        <f>TEXT(Raw_Data[[#This Row],[Call Date]],"mmmm")</f>
        <v>February</v>
      </c>
      <c r="V5206" t="str" cm="1">
        <f t="array" ref="V5206">_xlfn.IFS(Raw_Data[[#This Row],[Customer Satisfaction]]&lt;2,"Poor",Raw_Data[[#This Row],[Customer Satisfaction]]&lt;4,"Average",Raw_Data[[#This Row],[Customer Satisfaction]]&gt;=4,"Excellent")</f>
        <v>Average</v>
      </c>
    </row>
    <row r="5207" spans="2:22" x14ac:dyDescent="0.3">
      <c r="B5207" t="s">
        <v>7729</v>
      </c>
      <c r="C5207" s="2">
        <v>45847</v>
      </c>
      <c r="D5207" s="1">
        <v>0.40416666666666667</v>
      </c>
      <c r="E5207" t="s">
        <v>70</v>
      </c>
      <c r="F5207" t="s">
        <v>34</v>
      </c>
      <c r="G5207" t="s">
        <v>250</v>
      </c>
      <c r="H5207" t="s">
        <v>2613</v>
      </c>
      <c r="I5207" t="s">
        <v>1128</v>
      </c>
      <c r="J5207" t="s">
        <v>35</v>
      </c>
      <c r="K5207" t="s">
        <v>7253</v>
      </c>
      <c r="L5207" t="s">
        <v>7254</v>
      </c>
      <c r="M5207">
        <v>2.4</v>
      </c>
      <c r="N5207">
        <v>11.5</v>
      </c>
      <c r="O5207" t="s">
        <v>28</v>
      </c>
      <c r="P5207">
        <v>1</v>
      </c>
      <c r="Q5207" t="s">
        <v>1014</v>
      </c>
      <c r="R5207" t="s">
        <v>28</v>
      </c>
      <c r="S5207">
        <v>58.89</v>
      </c>
      <c r="T5207" t="str" cm="1">
        <f t="array" ref="T5207">_xlfn.IFS(Raw_Data[[#This Row],[Call Status]]="Resolved","5",Raw_Data[[#This Row],[Call Status]]="Escalated","2",Raw_Data[[#This Row],[Call Status]]="Pending","3",Raw_Data[[#This Row],[Call Status]]="Abandoned","0")</f>
        <v>0</v>
      </c>
      <c r="U5207" t="str">
        <f>TEXT(Raw_Data[[#This Row],[Call Date]],"mmmm")</f>
        <v>July</v>
      </c>
      <c r="V5207" t="str" cm="1">
        <f t="array" ref="V5207">_xlfn.IFS(Raw_Data[[#This Row],[Customer Satisfaction]]&lt;2,"Poor",Raw_Data[[#This Row],[Customer Satisfaction]]&lt;4,"Average",Raw_Data[[#This Row],[Customer Satisfaction]]&gt;=4,"Excellent")</f>
        <v>Poor</v>
      </c>
    </row>
    <row r="5208" spans="2:22" x14ac:dyDescent="0.3">
      <c r="B5208" t="s">
        <v>4815</v>
      </c>
      <c r="C5208" s="2">
        <v>45796</v>
      </c>
      <c r="D5208" s="1">
        <v>0.88749999999999996</v>
      </c>
      <c r="E5208" t="s">
        <v>84</v>
      </c>
      <c r="F5208" t="s">
        <v>48</v>
      </c>
      <c r="G5208" t="s">
        <v>162</v>
      </c>
      <c r="H5208" t="s">
        <v>22</v>
      </c>
      <c r="I5208" t="s">
        <v>1137</v>
      </c>
      <c r="J5208" t="s">
        <v>24</v>
      </c>
      <c r="K5208" t="s">
        <v>25</v>
      </c>
      <c r="L5208" t="s">
        <v>3559</v>
      </c>
      <c r="M5208">
        <v>3</v>
      </c>
      <c r="N5208">
        <v>9.4</v>
      </c>
      <c r="O5208" t="s">
        <v>26</v>
      </c>
      <c r="P5208">
        <v>5</v>
      </c>
      <c r="Q5208" t="s">
        <v>27</v>
      </c>
      <c r="R5208" t="s">
        <v>28</v>
      </c>
      <c r="S5208">
        <v>117.02</v>
      </c>
      <c r="T5208" t="str" cm="1">
        <f t="array" ref="T5208">_xlfn.IFS(Raw_Data[[#This Row],[Call Status]]="Resolved","5",Raw_Data[[#This Row],[Call Status]]="Escalated","2",Raw_Data[[#This Row],[Call Status]]="Pending","3",Raw_Data[[#This Row],[Call Status]]="Abandoned","0")</f>
        <v>5</v>
      </c>
      <c r="U5208" t="str">
        <f>TEXT(Raw_Data[[#This Row],[Call Date]],"mmmm")</f>
        <v>May</v>
      </c>
      <c r="V5208" t="str" cm="1">
        <f t="array" ref="V5208">_xlfn.IFS(Raw_Data[[#This Row],[Customer Satisfaction]]&lt;2,"Poor",Raw_Data[[#This Row],[Customer Satisfaction]]&lt;4,"Average",Raw_Data[[#This Row],[Customer Satisfaction]]&gt;=4,"Excellent")</f>
        <v>Excellent</v>
      </c>
    </row>
    <row r="5209" spans="2:22" x14ac:dyDescent="0.3">
      <c r="B5209" t="s">
        <v>6713</v>
      </c>
      <c r="C5209" s="2">
        <v>45760</v>
      </c>
      <c r="D5209" s="1">
        <v>0.49513888888888891</v>
      </c>
      <c r="E5209" t="s">
        <v>72</v>
      </c>
      <c r="F5209" t="s">
        <v>20</v>
      </c>
      <c r="G5209" t="s">
        <v>327</v>
      </c>
      <c r="H5209" t="s">
        <v>22</v>
      </c>
      <c r="I5209" t="s">
        <v>23</v>
      </c>
      <c r="J5209" t="s">
        <v>45</v>
      </c>
      <c r="K5209" t="s">
        <v>25</v>
      </c>
      <c r="L5209" t="s">
        <v>3561</v>
      </c>
      <c r="M5209">
        <v>2.2000000000000002</v>
      </c>
      <c r="N5209">
        <v>10.8</v>
      </c>
      <c r="O5209" t="s">
        <v>26</v>
      </c>
      <c r="P5209">
        <v>5</v>
      </c>
      <c r="Q5209" t="s">
        <v>27</v>
      </c>
      <c r="R5209" t="s">
        <v>28</v>
      </c>
      <c r="S5209">
        <v>322.13</v>
      </c>
      <c r="T5209" t="str" cm="1">
        <f t="array" ref="T5209">_xlfn.IFS(Raw_Data[[#This Row],[Call Status]]="Resolved","5",Raw_Data[[#This Row],[Call Status]]="Escalated","2",Raw_Data[[#This Row],[Call Status]]="Pending","3",Raw_Data[[#This Row],[Call Status]]="Abandoned","0")</f>
        <v>5</v>
      </c>
      <c r="U5209" t="str">
        <f>TEXT(Raw_Data[[#This Row],[Call Date]],"mmmm")</f>
        <v>April</v>
      </c>
      <c r="V5209" t="str" cm="1">
        <f t="array" ref="V5209">_xlfn.IFS(Raw_Data[[#This Row],[Customer Satisfaction]]&lt;2,"Poor",Raw_Data[[#This Row],[Customer Satisfaction]]&lt;4,"Average",Raw_Data[[#This Row],[Customer Satisfaction]]&gt;=4,"Excellent")</f>
        <v>Excellent</v>
      </c>
    </row>
    <row r="5210" spans="2:22" x14ac:dyDescent="0.3">
      <c r="B5210" t="s">
        <v>8997</v>
      </c>
      <c r="C5210" s="2">
        <v>45828</v>
      </c>
      <c r="D5210" s="1">
        <v>0.64166666666666672</v>
      </c>
      <c r="E5210" t="s">
        <v>37</v>
      </c>
      <c r="F5210" t="s">
        <v>20</v>
      </c>
      <c r="G5210" t="s">
        <v>327</v>
      </c>
      <c r="H5210" t="s">
        <v>2026</v>
      </c>
      <c r="I5210" t="s">
        <v>1130</v>
      </c>
      <c r="J5210" t="s">
        <v>76</v>
      </c>
      <c r="K5210" t="s">
        <v>8876</v>
      </c>
      <c r="L5210" t="s">
        <v>8877</v>
      </c>
      <c r="M5210">
        <v>0.8</v>
      </c>
      <c r="N5210">
        <v>10</v>
      </c>
      <c r="O5210" t="s">
        <v>28</v>
      </c>
      <c r="P5210">
        <v>1</v>
      </c>
      <c r="Q5210" t="s">
        <v>1014</v>
      </c>
      <c r="R5210" t="s">
        <v>28</v>
      </c>
      <c r="S5210">
        <v>214.59</v>
      </c>
      <c r="T5210" t="str" cm="1">
        <f t="array" ref="T5210">_xlfn.IFS(Raw_Data[[#This Row],[Call Status]]="Resolved","5",Raw_Data[[#This Row],[Call Status]]="Escalated","2",Raw_Data[[#This Row],[Call Status]]="Pending","3",Raw_Data[[#This Row],[Call Status]]="Abandoned","0")</f>
        <v>3</v>
      </c>
      <c r="U5210" t="str">
        <f>TEXT(Raw_Data[[#This Row],[Call Date]],"mmmm")</f>
        <v>June</v>
      </c>
      <c r="V5210" t="str" cm="1">
        <f t="array" ref="V5210">_xlfn.IFS(Raw_Data[[#This Row],[Customer Satisfaction]]&lt;2,"Poor",Raw_Data[[#This Row],[Customer Satisfaction]]&lt;4,"Average",Raw_Data[[#This Row],[Customer Satisfaction]]&gt;=4,"Excellent")</f>
        <v>Poor</v>
      </c>
    </row>
    <row r="5211" spans="2:22" x14ac:dyDescent="0.3">
      <c r="B5211" t="s">
        <v>5704</v>
      </c>
      <c r="C5211" s="2">
        <v>46008</v>
      </c>
      <c r="D5211" s="1">
        <v>0.4861111111111111</v>
      </c>
      <c r="E5211" t="s">
        <v>19</v>
      </c>
      <c r="F5211" t="s">
        <v>20</v>
      </c>
      <c r="G5211" t="s">
        <v>250</v>
      </c>
      <c r="H5211" t="s">
        <v>2026</v>
      </c>
      <c r="I5211" t="s">
        <v>23</v>
      </c>
      <c r="J5211" t="s">
        <v>31</v>
      </c>
      <c r="K5211" t="s">
        <v>25</v>
      </c>
      <c r="L5211" t="s">
        <v>3559</v>
      </c>
      <c r="M5211">
        <v>4.5999999999999996</v>
      </c>
      <c r="N5211">
        <v>11.6</v>
      </c>
      <c r="O5211" t="s">
        <v>26</v>
      </c>
      <c r="P5211">
        <v>3</v>
      </c>
      <c r="Q5211" t="s">
        <v>615</v>
      </c>
      <c r="R5211" t="s">
        <v>28</v>
      </c>
      <c r="S5211">
        <v>178.11</v>
      </c>
      <c r="T5211" t="str" cm="1">
        <f t="array" ref="T5211">_xlfn.IFS(Raw_Data[[#This Row],[Call Status]]="Resolved","5",Raw_Data[[#This Row],[Call Status]]="Escalated","2",Raw_Data[[#This Row],[Call Status]]="Pending","3",Raw_Data[[#This Row],[Call Status]]="Abandoned","0")</f>
        <v>5</v>
      </c>
      <c r="U5211" t="str">
        <f>TEXT(Raw_Data[[#This Row],[Call Date]],"mmmm")</f>
        <v>December</v>
      </c>
      <c r="V5211" t="str" cm="1">
        <f t="array" ref="V5211">_xlfn.IFS(Raw_Data[[#This Row],[Customer Satisfaction]]&lt;2,"Poor",Raw_Data[[#This Row],[Customer Satisfaction]]&lt;4,"Average",Raw_Data[[#This Row],[Customer Satisfaction]]&gt;=4,"Excellent")</f>
        <v>Average</v>
      </c>
    </row>
    <row r="5212" spans="2:22" x14ac:dyDescent="0.3">
      <c r="B5212" t="s">
        <v>4627</v>
      </c>
      <c r="C5212" s="2">
        <v>45930</v>
      </c>
      <c r="D5212" s="1">
        <v>0.44722222222222224</v>
      </c>
      <c r="E5212" t="s">
        <v>72</v>
      </c>
      <c r="F5212" t="s">
        <v>38</v>
      </c>
      <c r="G5212" t="s">
        <v>250</v>
      </c>
      <c r="H5212" t="s">
        <v>22</v>
      </c>
      <c r="I5212" t="s">
        <v>1137</v>
      </c>
      <c r="J5212" t="s">
        <v>49</v>
      </c>
      <c r="K5212" t="s">
        <v>25</v>
      </c>
      <c r="L5212" t="s">
        <v>3559</v>
      </c>
      <c r="M5212">
        <v>1.7</v>
      </c>
      <c r="N5212">
        <v>9.6999999999999993</v>
      </c>
      <c r="O5212" t="s">
        <v>26</v>
      </c>
      <c r="P5212">
        <v>3</v>
      </c>
      <c r="Q5212" t="s">
        <v>615</v>
      </c>
      <c r="R5212" t="s">
        <v>28</v>
      </c>
      <c r="S5212">
        <v>550.49</v>
      </c>
      <c r="T5212" t="str" cm="1">
        <f t="array" ref="T5212">_xlfn.IFS(Raw_Data[[#This Row],[Call Status]]="Resolved","5",Raw_Data[[#This Row],[Call Status]]="Escalated","2",Raw_Data[[#This Row],[Call Status]]="Pending","3",Raw_Data[[#This Row],[Call Status]]="Abandoned","0")</f>
        <v>5</v>
      </c>
      <c r="U5212" t="str">
        <f>TEXT(Raw_Data[[#This Row],[Call Date]],"mmmm")</f>
        <v>September</v>
      </c>
      <c r="V5212" t="str" cm="1">
        <f t="array" ref="V5212">_xlfn.IFS(Raw_Data[[#This Row],[Customer Satisfaction]]&lt;2,"Poor",Raw_Data[[#This Row],[Customer Satisfaction]]&lt;4,"Average",Raw_Data[[#This Row],[Customer Satisfaction]]&gt;=4,"Excellent")</f>
        <v>Average</v>
      </c>
    </row>
    <row r="5213" spans="2:22" x14ac:dyDescent="0.3">
      <c r="B5213" t="s">
        <v>1913</v>
      </c>
      <c r="C5213" s="2">
        <v>45878</v>
      </c>
      <c r="D5213" s="1">
        <v>0.51041666666666663</v>
      </c>
      <c r="E5213" t="s">
        <v>66</v>
      </c>
      <c r="F5213" t="s">
        <v>38</v>
      </c>
      <c r="G5213" t="s">
        <v>250</v>
      </c>
      <c r="H5213" t="s">
        <v>22</v>
      </c>
      <c r="I5213" t="s">
        <v>1128</v>
      </c>
      <c r="J5213" t="s">
        <v>24</v>
      </c>
      <c r="K5213" t="s">
        <v>25</v>
      </c>
      <c r="L5213" t="s">
        <v>25</v>
      </c>
      <c r="M5213">
        <v>3.1</v>
      </c>
      <c r="N5213">
        <v>8.5</v>
      </c>
      <c r="O5213" t="s">
        <v>26</v>
      </c>
      <c r="P5213">
        <v>5</v>
      </c>
      <c r="Q5213" t="s">
        <v>27</v>
      </c>
      <c r="R5213" t="s">
        <v>28</v>
      </c>
      <c r="S5213">
        <v>62.78</v>
      </c>
      <c r="T5213" t="str" cm="1">
        <f t="array" ref="T5213">_xlfn.IFS(Raw_Data[[#This Row],[Call Status]]="Resolved","5",Raw_Data[[#This Row],[Call Status]]="Escalated","2",Raw_Data[[#This Row],[Call Status]]="Pending","3",Raw_Data[[#This Row],[Call Status]]="Abandoned","0")</f>
        <v>5</v>
      </c>
      <c r="U5213" t="str">
        <f>TEXT(Raw_Data[[#This Row],[Call Date]],"mmmm")</f>
        <v>August</v>
      </c>
      <c r="V5213" t="str" cm="1">
        <f t="array" ref="V5213">_xlfn.IFS(Raw_Data[[#This Row],[Customer Satisfaction]]&lt;2,"Poor",Raw_Data[[#This Row],[Customer Satisfaction]]&lt;4,"Average",Raw_Data[[#This Row],[Customer Satisfaction]]&gt;=4,"Excellent")</f>
        <v>Excellent</v>
      </c>
    </row>
    <row r="5214" spans="2:22" x14ac:dyDescent="0.3">
      <c r="B5214" t="s">
        <v>6418</v>
      </c>
      <c r="C5214" s="2">
        <v>45870</v>
      </c>
      <c r="D5214" s="1">
        <v>0.51944444444444449</v>
      </c>
      <c r="E5214" t="s">
        <v>44</v>
      </c>
      <c r="F5214" t="s">
        <v>38</v>
      </c>
      <c r="G5214" t="s">
        <v>250</v>
      </c>
      <c r="H5214" t="s">
        <v>22</v>
      </c>
      <c r="I5214" t="s">
        <v>23</v>
      </c>
      <c r="J5214" t="s">
        <v>39</v>
      </c>
      <c r="K5214" t="s">
        <v>25</v>
      </c>
      <c r="L5214" t="s">
        <v>3570</v>
      </c>
      <c r="M5214">
        <v>3.5</v>
      </c>
      <c r="N5214">
        <v>12.7</v>
      </c>
      <c r="O5214" t="s">
        <v>26</v>
      </c>
      <c r="P5214">
        <v>4</v>
      </c>
      <c r="Q5214" t="s">
        <v>27</v>
      </c>
      <c r="R5214" t="s">
        <v>28</v>
      </c>
      <c r="S5214">
        <v>248.1</v>
      </c>
      <c r="T5214" t="str" cm="1">
        <f t="array" ref="T5214">_xlfn.IFS(Raw_Data[[#This Row],[Call Status]]="Resolved","5",Raw_Data[[#This Row],[Call Status]]="Escalated","2",Raw_Data[[#This Row],[Call Status]]="Pending","3",Raw_Data[[#This Row],[Call Status]]="Abandoned","0")</f>
        <v>5</v>
      </c>
      <c r="U5214" t="str">
        <f>TEXT(Raw_Data[[#This Row],[Call Date]],"mmmm")</f>
        <v>August</v>
      </c>
      <c r="V5214" t="str" cm="1">
        <f t="array" ref="V5214">_xlfn.IFS(Raw_Data[[#This Row],[Customer Satisfaction]]&lt;2,"Poor",Raw_Data[[#This Row],[Customer Satisfaction]]&lt;4,"Average",Raw_Data[[#This Row],[Customer Satisfaction]]&gt;=4,"Excellent")</f>
        <v>Excellent</v>
      </c>
    </row>
    <row r="5215" spans="2:22" x14ac:dyDescent="0.3">
      <c r="B5215" t="s">
        <v>4360</v>
      </c>
      <c r="C5215" s="2">
        <v>45998</v>
      </c>
      <c r="D5215" s="1">
        <v>0.55555555555555558</v>
      </c>
      <c r="E5215" t="s">
        <v>110</v>
      </c>
      <c r="F5215" t="s">
        <v>48</v>
      </c>
      <c r="G5215" t="s">
        <v>250</v>
      </c>
      <c r="H5215" t="s">
        <v>22</v>
      </c>
      <c r="I5215" t="s">
        <v>1137</v>
      </c>
      <c r="J5215" t="s">
        <v>24</v>
      </c>
      <c r="K5215" t="s">
        <v>25</v>
      </c>
      <c r="L5215" t="s">
        <v>3559</v>
      </c>
      <c r="M5215">
        <v>5.6</v>
      </c>
      <c r="N5215">
        <v>6.4</v>
      </c>
      <c r="O5215" t="s">
        <v>26</v>
      </c>
      <c r="P5215">
        <v>1</v>
      </c>
      <c r="Q5215" t="s">
        <v>1014</v>
      </c>
      <c r="R5215" t="s">
        <v>28</v>
      </c>
      <c r="S5215">
        <v>266.22000000000003</v>
      </c>
      <c r="T5215" t="str" cm="1">
        <f t="array" ref="T5215">_xlfn.IFS(Raw_Data[[#This Row],[Call Status]]="Resolved","5",Raw_Data[[#This Row],[Call Status]]="Escalated","2",Raw_Data[[#This Row],[Call Status]]="Pending","3",Raw_Data[[#This Row],[Call Status]]="Abandoned","0")</f>
        <v>5</v>
      </c>
      <c r="U5215" t="str">
        <f>TEXT(Raw_Data[[#This Row],[Call Date]],"mmmm")</f>
        <v>December</v>
      </c>
      <c r="V5215" t="str" cm="1">
        <f t="array" ref="V5215">_xlfn.IFS(Raw_Data[[#This Row],[Customer Satisfaction]]&lt;2,"Poor",Raw_Data[[#This Row],[Customer Satisfaction]]&lt;4,"Average",Raw_Data[[#This Row],[Customer Satisfaction]]&gt;=4,"Excellent")</f>
        <v>Poor</v>
      </c>
    </row>
    <row r="5216" spans="2:22" x14ac:dyDescent="0.3">
      <c r="B5216" t="s">
        <v>1876</v>
      </c>
      <c r="C5216" s="2">
        <v>45713</v>
      </c>
      <c r="D5216" s="1">
        <v>0.7895833333333333</v>
      </c>
      <c r="E5216" t="s">
        <v>33</v>
      </c>
      <c r="F5216" t="s">
        <v>20</v>
      </c>
      <c r="G5216" t="s">
        <v>250</v>
      </c>
      <c r="H5216" t="s">
        <v>22</v>
      </c>
      <c r="I5216" t="s">
        <v>1137</v>
      </c>
      <c r="J5216" t="s">
        <v>49</v>
      </c>
      <c r="K5216" t="s">
        <v>25</v>
      </c>
      <c r="L5216" t="s">
        <v>25</v>
      </c>
      <c r="M5216">
        <v>7.3</v>
      </c>
      <c r="N5216">
        <v>5.7</v>
      </c>
      <c r="O5216" t="s">
        <v>26</v>
      </c>
      <c r="P5216">
        <v>5</v>
      </c>
      <c r="Q5216" t="s">
        <v>27</v>
      </c>
      <c r="R5216" t="s">
        <v>28</v>
      </c>
      <c r="S5216">
        <v>434.42</v>
      </c>
      <c r="T5216" t="str" cm="1">
        <f t="array" ref="T5216">_xlfn.IFS(Raw_Data[[#This Row],[Call Status]]="Resolved","5",Raw_Data[[#This Row],[Call Status]]="Escalated","2",Raw_Data[[#This Row],[Call Status]]="Pending","3",Raw_Data[[#This Row],[Call Status]]="Abandoned","0")</f>
        <v>5</v>
      </c>
      <c r="U5216" t="str">
        <f>TEXT(Raw_Data[[#This Row],[Call Date]],"mmmm")</f>
        <v>February</v>
      </c>
      <c r="V5216" t="str" cm="1">
        <f t="array" ref="V5216">_xlfn.IFS(Raw_Data[[#This Row],[Customer Satisfaction]]&lt;2,"Poor",Raw_Data[[#This Row],[Customer Satisfaction]]&lt;4,"Average",Raw_Data[[#This Row],[Customer Satisfaction]]&gt;=4,"Excellent")</f>
        <v>Excellent</v>
      </c>
    </row>
    <row r="5217" spans="2:22" x14ac:dyDescent="0.3">
      <c r="B5217" t="s">
        <v>4229</v>
      </c>
      <c r="C5217" s="2">
        <v>45999</v>
      </c>
      <c r="D5217" s="1">
        <v>0.35347222222222224</v>
      </c>
      <c r="E5217" t="s">
        <v>108</v>
      </c>
      <c r="F5217" t="s">
        <v>38</v>
      </c>
      <c r="G5217" t="s">
        <v>21</v>
      </c>
      <c r="H5217" t="s">
        <v>2613</v>
      </c>
      <c r="I5217" t="s">
        <v>1128</v>
      </c>
      <c r="J5217" t="s">
        <v>42</v>
      </c>
      <c r="K5217" t="s">
        <v>25</v>
      </c>
      <c r="L5217" t="s">
        <v>3570</v>
      </c>
      <c r="M5217">
        <v>3.3</v>
      </c>
      <c r="N5217">
        <v>8.8000000000000007</v>
      </c>
      <c r="O5217" t="s">
        <v>28</v>
      </c>
      <c r="P5217">
        <v>5</v>
      </c>
      <c r="Q5217" t="s">
        <v>27</v>
      </c>
      <c r="R5217" t="s">
        <v>28</v>
      </c>
      <c r="S5217">
        <v>243.13</v>
      </c>
      <c r="T5217" t="str" cm="1">
        <f t="array" ref="T5217">_xlfn.IFS(Raw_Data[[#This Row],[Call Status]]="Resolved","5",Raw_Data[[#This Row],[Call Status]]="Escalated","2",Raw_Data[[#This Row],[Call Status]]="Pending","3",Raw_Data[[#This Row],[Call Status]]="Abandoned","0")</f>
        <v>5</v>
      </c>
      <c r="U5217" t="str">
        <f>TEXT(Raw_Data[[#This Row],[Call Date]],"mmmm")</f>
        <v>December</v>
      </c>
      <c r="V5217" t="str" cm="1">
        <f t="array" ref="V5217">_xlfn.IFS(Raw_Data[[#This Row],[Customer Satisfaction]]&lt;2,"Poor",Raw_Data[[#This Row],[Customer Satisfaction]]&lt;4,"Average",Raw_Data[[#This Row],[Customer Satisfaction]]&gt;=4,"Excellent")</f>
        <v>Excellent</v>
      </c>
    </row>
    <row r="5218" spans="2:22" x14ac:dyDescent="0.3">
      <c r="B5218" t="s">
        <v>7860</v>
      </c>
      <c r="C5218" s="2">
        <v>45759</v>
      </c>
      <c r="D5218" s="1">
        <v>0.86319444444444449</v>
      </c>
      <c r="E5218" t="s">
        <v>44</v>
      </c>
      <c r="F5218" t="s">
        <v>20</v>
      </c>
      <c r="G5218" t="s">
        <v>327</v>
      </c>
      <c r="H5218" t="s">
        <v>2392</v>
      </c>
      <c r="I5218" t="s">
        <v>1130</v>
      </c>
      <c r="J5218" t="s">
        <v>76</v>
      </c>
      <c r="K5218" t="s">
        <v>16</v>
      </c>
      <c r="L5218" t="s">
        <v>16</v>
      </c>
      <c r="M5218">
        <v>3.9</v>
      </c>
      <c r="N5218">
        <v>6.3</v>
      </c>
      <c r="O5218" t="s">
        <v>28</v>
      </c>
      <c r="P5218">
        <v>3</v>
      </c>
      <c r="Q5218" t="s">
        <v>615</v>
      </c>
      <c r="R5218" t="s">
        <v>26</v>
      </c>
      <c r="S5218">
        <v>440.89</v>
      </c>
      <c r="T5218" t="str" cm="1">
        <f t="array" ref="T5218">_xlfn.IFS(Raw_Data[[#This Row],[Call Status]]="Resolved","5",Raw_Data[[#This Row],[Call Status]]="Escalated","2",Raw_Data[[#This Row],[Call Status]]="Pending","3",Raw_Data[[#This Row],[Call Status]]="Abandoned","0")</f>
        <v>2</v>
      </c>
      <c r="U5218" t="str">
        <f>TEXT(Raw_Data[[#This Row],[Call Date]],"mmmm")</f>
        <v>April</v>
      </c>
      <c r="V5218" t="str" cm="1">
        <f t="array" ref="V5218">_xlfn.IFS(Raw_Data[[#This Row],[Customer Satisfaction]]&lt;2,"Poor",Raw_Data[[#This Row],[Customer Satisfaction]]&lt;4,"Average",Raw_Data[[#This Row],[Customer Satisfaction]]&gt;=4,"Excellent")</f>
        <v>Average</v>
      </c>
    </row>
    <row r="5219" spans="2:22" x14ac:dyDescent="0.3">
      <c r="B5219" t="s">
        <v>3619</v>
      </c>
      <c r="C5219" s="2">
        <v>45849</v>
      </c>
      <c r="D5219" s="1">
        <v>0.63402777777777775</v>
      </c>
      <c r="E5219" t="s">
        <v>33</v>
      </c>
      <c r="F5219" t="s">
        <v>38</v>
      </c>
      <c r="G5219" t="s">
        <v>21</v>
      </c>
      <c r="H5219" t="s">
        <v>2026</v>
      </c>
      <c r="I5219" t="s">
        <v>1128</v>
      </c>
      <c r="J5219" t="s">
        <v>55</v>
      </c>
      <c r="K5219" t="s">
        <v>25</v>
      </c>
      <c r="L5219" t="s">
        <v>3561</v>
      </c>
      <c r="M5219">
        <v>0.5</v>
      </c>
      <c r="N5219">
        <v>2.2000000000000002</v>
      </c>
      <c r="O5219" t="s">
        <v>26</v>
      </c>
      <c r="P5219">
        <v>5</v>
      </c>
      <c r="Q5219" t="s">
        <v>27</v>
      </c>
      <c r="R5219" t="s">
        <v>28</v>
      </c>
      <c r="S5219">
        <v>238</v>
      </c>
      <c r="T5219" t="str" cm="1">
        <f t="array" ref="T5219">_xlfn.IFS(Raw_Data[[#This Row],[Call Status]]="Resolved","5",Raw_Data[[#This Row],[Call Status]]="Escalated","2",Raw_Data[[#This Row],[Call Status]]="Pending","3",Raw_Data[[#This Row],[Call Status]]="Abandoned","0")</f>
        <v>5</v>
      </c>
      <c r="U5219" t="str">
        <f>TEXT(Raw_Data[[#This Row],[Call Date]],"mmmm")</f>
        <v>July</v>
      </c>
      <c r="V5219" t="str" cm="1">
        <f t="array" ref="V5219">_xlfn.IFS(Raw_Data[[#This Row],[Customer Satisfaction]]&lt;2,"Poor",Raw_Data[[#This Row],[Customer Satisfaction]]&lt;4,"Average",Raw_Data[[#This Row],[Customer Satisfaction]]&gt;=4,"Excellent")</f>
        <v>Excellent</v>
      </c>
    </row>
    <row r="5220" spans="2:22" x14ac:dyDescent="0.3">
      <c r="B5220" t="s">
        <v>5648</v>
      </c>
      <c r="C5220" s="2">
        <v>45967</v>
      </c>
      <c r="D5220" s="1">
        <v>0.51527777777777772</v>
      </c>
      <c r="E5220" t="s">
        <v>41</v>
      </c>
      <c r="F5220" t="s">
        <v>38</v>
      </c>
      <c r="G5220" t="s">
        <v>327</v>
      </c>
      <c r="H5220" t="s">
        <v>2026</v>
      </c>
      <c r="I5220" t="s">
        <v>23</v>
      </c>
      <c r="J5220" t="s">
        <v>55</v>
      </c>
      <c r="K5220" t="s">
        <v>25</v>
      </c>
      <c r="L5220" t="s">
        <v>3559</v>
      </c>
      <c r="M5220">
        <v>3.2</v>
      </c>
      <c r="N5220">
        <v>5.0999999999999996</v>
      </c>
      <c r="O5220" t="s">
        <v>26</v>
      </c>
      <c r="P5220">
        <v>5</v>
      </c>
      <c r="Q5220" t="s">
        <v>27</v>
      </c>
      <c r="R5220" t="s">
        <v>28</v>
      </c>
      <c r="S5220">
        <v>274.47000000000003</v>
      </c>
      <c r="T5220" t="str" cm="1">
        <f t="array" ref="T5220">_xlfn.IFS(Raw_Data[[#This Row],[Call Status]]="Resolved","5",Raw_Data[[#This Row],[Call Status]]="Escalated","2",Raw_Data[[#This Row],[Call Status]]="Pending","3",Raw_Data[[#This Row],[Call Status]]="Abandoned","0")</f>
        <v>5</v>
      </c>
      <c r="U5220" t="str">
        <f>TEXT(Raw_Data[[#This Row],[Call Date]],"mmmm")</f>
        <v>November</v>
      </c>
      <c r="V5220" t="str" cm="1">
        <f t="array" ref="V5220">_xlfn.IFS(Raw_Data[[#This Row],[Customer Satisfaction]]&lt;2,"Poor",Raw_Data[[#This Row],[Customer Satisfaction]]&lt;4,"Average",Raw_Data[[#This Row],[Customer Satisfaction]]&gt;=4,"Excellent")</f>
        <v>Excellent</v>
      </c>
    </row>
    <row r="5221" spans="2:22" x14ac:dyDescent="0.3">
      <c r="B5221" t="s">
        <v>350</v>
      </c>
      <c r="C5221" s="2">
        <v>45857</v>
      </c>
      <c r="D5221" s="1">
        <v>0.41041666666666665</v>
      </c>
      <c r="E5221" t="s">
        <v>59</v>
      </c>
      <c r="F5221" t="s">
        <v>20</v>
      </c>
      <c r="G5221" t="s">
        <v>327</v>
      </c>
      <c r="H5221" t="s">
        <v>22</v>
      </c>
      <c r="I5221" t="s">
        <v>23</v>
      </c>
      <c r="J5221" t="s">
        <v>35</v>
      </c>
      <c r="K5221" t="s">
        <v>25</v>
      </c>
      <c r="L5221" t="s">
        <v>25</v>
      </c>
      <c r="M5221">
        <v>2</v>
      </c>
      <c r="N5221">
        <v>8.6999999999999993</v>
      </c>
      <c r="O5221" t="s">
        <v>28</v>
      </c>
      <c r="P5221">
        <v>5</v>
      </c>
      <c r="Q5221" t="s">
        <v>27</v>
      </c>
      <c r="R5221" t="s">
        <v>28</v>
      </c>
      <c r="S5221">
        <v>156.21</v>
      </c>
      <c r="T5221" t="str" cm="1">
        <f t="array" ref="T5221">_xlfn.IFS(Raw_Data[[#This Row],[Call Status]]="Resolved","5",Raw_Data[[#This Row],[Call Status]]="Escalated","2",Raw_Data[[#This Row],[Call Status]]="Pending","3",Raw_Data[[#This Row],[Call Status]]="Abandoned","0")</f>
        <v>5</v>
      </c>
      <c r="U5221" t="str">
        <f>TEXT(Raw_Data[[#This Row],[Call Date]],"mmmm")</f>
        <v>July</v>
      </c>
      <c r="V5221" t="str" cm="1">
        <f t="array" ref="V5221">_xlfn.IFS(Raw_Data[[#This Row],[Customer Satisfaction]]&lt;2,"Poor",Raw_Data[[#This Row],[Customer Satisfaction]]&lt;4,"Average",Raw_Data[[#This Row],[Customer Satisfaction]]&gt;=4,"Excellent")</f>
        <v>Excellent</v>
      </c>
    </row>
    <row r="5222" spans="2:22" x14ac:dyDescent="0.3">
      <c r="B5222" t="s">
        <v>3924</v>
      </c>
      <c r="C5222" s="2">
        <v>45890</v>
      </c>
      <c r="D5222" s="1">
        <v>0.82916666666666672</v>
      </c>
      <c r="E5222" t="s">
        <v>37</v>
      </c>
      <c r="F5222" t="s">
        <v>20</v>
      </c>
      <c r="G5222" t="s">
        <v>250</v>
      </c>
      <c r="H5222" t="s">
        <v>2026</v>
      </c>
      <c r="I5222" t="s">
        <v>1128</v>
      </c>
      <c r="J5222" t="s">
        <v>76</v>
      </c>
      <c r="K5222" t="s">
        <v>25</v>
      </c>
      <c r="L5222" t="s">
        <v>3561</v>
      </c>
      <c r="M5222">
        <v>0.9</v>
      </c>
      <c r="N5222">
        <v>6.3</v>
      </c>
      <c r="O5222" t="s">
        <v>26</v>
      </c>
      <c r="P5222">
        <v>3</v>
      </c>
      <c r="Q5222" t="s">
        <v>615</v>
      </c>
      <c r="R5222" t="s">
        <v>28</v>
      </c>
      <c r="S5222">
        <v>112.3</v>
      </c>
      <c r="T5222" t="str" cm="1">
        <f t="array" ref="T5222">_xlfn.IFS(Raw_Data[[#This Row],[Call Status]]="Resolved","5",Raw_Data[[#This Row],[Call Status]]="Escalated","2",Raw_Data[[#This Row],[Call Status]]="Pending","3",Raw_Data[[#This Row],[Call Status]]="Abandoned","0")</f>
        <v>5</v>
      </c>
      <c r="U5222" t="str">
        <f>TEXT(Raw_Data[[#This Row],[Call Date]],"mmmm")</f>
        <v>August</v>
      </c>
      <c r="V5222" t="str" cm="1">
        <f t="array" ref="V5222">_xlfn.IFS(Raw_Data[[#This Row],[Customer Satisfaction]]&lt;2,"Poor",Raw_Data[[#This Row],[Customer Satisfaction]]&lt;4,"Average",Raw_Data[[#This Row],[Customer Satisfaction]]&gt;=4,"Excellent")</f>
        <v>Average</v>
      </c>
    </row>
    <row r="5223" spans="2:22" x14ac:dyDescent="0.3">
      <c r="B5223" t="s">
        <v>8927</v>
      </c>
      <c r="C5223" s="2">
        <v>45884</v>
      </c>
      <c r="D5223" s="1">
        <v>0.59027777777777779</v>
      </c>
      <c r="E5223" t="s">
        <v>110</v>
      </c>
      <c r="F5223" t="s">
        <v>20</v>
      </c>
      <c r="G5223" t="s">
        <v>327</v>
      </c>
      <c r="H5223" t="s">
        <v>2392</v>
      </c>
      <c r="I5223" t="s">
        <v>1128</v>
      </c>
      <c r="J5223" t="s">
        <v>64</v>
      </c>
      <c r="K5223" t="s">
        <v>8876</v>
      </c>
      <c r="L5223" t="s">
        <v>8877</v>
      </c>
      <c r="M5223">
        <v>3.4</v>
      </c>
      <c r="N5223">
        <v>9.6</v>
      </c>
      <c r="O5223" t="s">
        <v>28</v>
      </c>
      <c r="P5223">
        <v>3</v>
      </c>
      <c r="Q5223" t="s">
        <v>615</v>
      </c>
      <c r="R5223" t="s">
        <v>28</v>
      </c>
      <c r="S5223">
        <v>46.94</v>
      </c>
      <c r="T5223" t="str" cm="1">
        <f t="array" ref="T5223">_xlfn.IFS(Raw_Data[[#This Row],[Call Status]]="Resolved","5",Raw_Data[[#This Row],[Call Status]]="Escalated","2",Raw_Data[[#This Row],[Call Status]]="Pending","3",Raw_Data[[#This Row],[Call Status]]="Abandoned","0")</f>
        <v>3</v>
      </c>
      <c r="U5223" t="str">
        <f>TEXT(Raw_Data[[#This Row],[Call Date]],"mmmm")</f>
        <v>August</v>
      </c>
      <c r="V5223" t="str" cm="1">
        <f t="array" ref="V5223">_xlfn.IFS(Raw_Data[[#This Row],[Customer Satisfaction]]&lt;2,"Poor",Raw_Data[[#This Row],[Customer Satisfaction]]&lt;4,"Average",Raw_Data[[#This Row],[Customer Satisfaction]]&gt;=4,"Excellent")</f>
        <v>Average</v>
      </c>
    </row>
    <row r="5224" spans="2:22" x14ac:dyDescent="0.3">
      <c r="B5224" t="s">
        <v>4499</v>
      </c>
      <c r="C5224" s="2">
        <v>45796</v>
      </c>
      <c r="D5224" s="1">
        <v>0.34583333333333333</v>
      </c>
      <c r="E5224" t="s">
        <v>91</v>
      </c>
      <c r="F5224" t="s">
        <v>48</v>
      </c>
      <c r="G5224" t="s">
        <v>327</v>
      </c>
      <c r="H5224" t="s">
        <v>22</v>
      </c>
      <c r="I5224" t="s">
        <v>1137</v>
      </c>
      <c r="J5224" t="s">
        <v>35</v>
      </c>
      <c r="K5224" t="s">
        <v>25</v>
      </c>
      <c r="L5224" t="s">
        <v>3561</v>
      </c>
      <c r="M5224">
        <v>15.8</v>
      </c>
      <c r="N5224">
        <v>10.199999999999999</v>
      </c>
      <c r="O5224" t="s">
        <v>26</v>
      </c>
      <c r="P5224">
        <v>0</v>
      </c>
      <c r="Q5224" t="s">
        <v>615</v>
      </c>
      <c r="R5224" t="s">
        <v>28</v>
      </c>
      <c r="S5224">
        <v>211.68</v>
      </c>
      <c r="T5224" t="str" cm="1">
        <f t="array" ref="T5224">_xlfn.IFS(Raw_Data[[#This Row],[Call Status]]="Resolved","5",Raw_Data[[#This Row],[Call Status]]="Escalated","2",Raw_Data[[#This Row],[Call Status]]="Pending","3",Raw_Data[[#This Row],[Call Status]]="Abandoned","0")</f>
        <v>5</v>
      </c>
      <c r="U5224" t="str">
        <f>TEXT(Raw_Data[[#This Row],[Call Date]],"mmmm")</f>
        <v>May</v>
      </c>
      <c r="V5224" t="str" cm="1">
        <f t="array" ref="V5224">_xlfn.IFS(Raw_Data[[#This Row],[Customer Satisfaction]]&lt;2,"Poor",Raw_Data[[#This Row],[Customer Satisfaction]]&lt;4,"Average",Raw_Data[[#This Row],[Customer Satisfaction]]&gt;=4,"Excellent")</f>
        <v>Poor</v>
      </c>
    </row>
    <row r="5225" spans="2:22" x14ac:dyDescent="0.3">
      <c r="B5225" t="s">
        <v>9110</v>
      </c>
      <c r="C5225" s="2">
        <v>46001</v>
      </c>
      <c r="D5225" s="1">
        <v>0.59027777777777779</v>
      </c>
      <c r="E5225" t="s">
        <v>53</v>
      </c>
      <c r="F5225" t="s">
        <v>38</v>
      </c>
      <c r="G5225" t="s">
        <v>162</v>
      </c>
      <c r="H5225" t="s">
        <v>2392</v>
      </c>
      <c r="I5225" t="s">
        <v>23</v>
      </c>
      <c r="J5225" t="s">
        <v>49</v>
      </c>
      <c r="K5225" t="s">
        <v>8876</v>
      </c>
      <c r="L5225" t="s">
        <v>8877</v>
      </c>
      <c r="M5225">
        <v>0.5</v>
      </c>
      <c r="N5225">
        <v>10.6</v>
      </c>
      <c r="O5225" t="s">
        <v>28</v>
      </c>
      <c r="P5225">
        <v>1</v>
      </c>
      <c r="Q5225" t="s">
        <v>1014</v>
      </c>
      <c r="R5225" t="s">
        <v>28</v>
      </c>
      <c r="S5225">
        <v>208.34</v>
      </c>
      <c r="T5225" t="str" cm="1">
        <f t="array" ref="T5225">_xlfn.IFS(Raw_Data[[#This Row],[Call Status]]="Resolved","5",Raw_Data[[#This Row],[Call Status]]="Escalated","2",Raw_Data[[#This Row],[Call Status]]="Pending","3",Raw_Data[[#This Row],[Call Status]]="Abandoned","0")</f>
        <v>3</v>
      </c>
      <c r="U5225" t="str">
        <f>TEXT(Raw_Data[[#This Row],[Call Date]],"mmmm")</f>
        <v>December</v>
      </c>
      <c r="V5225" t="str" cm="1">
        <f t="array" ref="V5225">_xlfn.IFS(Raw_Data[[#This Row],[Customer Satisfaction]]&lt;2,"Poor",Raw_Data[[#This Row],[Customer Satisfaction]]&lt;4,"Average",Raw_Data[[#This Row],[Customer Satisfaction]]&gt;=4,"Excellent")</f>
        <v>Poor</v>
      </c>
    </row>
    <row r="5226" spans="2:22" x14ac:dyDescent="0.3">
      <c r="B5226" t="s">
        <v>9572</v>
      </c>
      <c r="C5226" s="2">
        <v>45962</v>
      </c>
      <c r="D5226" s="1">
        <v>0.36319444444444443</v>
      </c>
      <c r="E5226" t="s">
        <v>84</v>
      </c>
      <c r="F5226" t="s">
        <v>34</v>
      </c>
      <c r="G5226" t="s">
        <v>327</v>
      </c>
      <c r="H5226" t="s">
        <v>22</v>
      </c>
      <c r="I5226" t="s">
        <v>1128</v>
      </c>
      <c r="J5226" t="s">
        <v>42</v>
      </c>
      <c r="K5226" t="s">
        <v>8876</v>
      </c>
      <c r="L5226" t="s">
        <v>8877</v>
      </c>
      <c r="M5226">
        <v>3.9</v>
      </c>
      <c r="N5226">
        <v>11.8</v>
      </c>
      <c r="O5226" t="s">
        <v>28</v>
      </c>
      <c r="P5226">
        <v>3</v>
      </c>
      <c r="Q5226" t="s">
        <v>615</v>
      </c>
      <c r="R5226" t="s">
        <v>28</v>
      </c>
      <c r="S5226">
        <v>87.29</v>
      </c>
      <c r="T5226" t="str" cm="1">
        <f t="array" ref="T5226">_xlfn.IFS(Raw_Data[[#This Row],[Call Status]]="Resolved","5",Raw_Data[[#This Row],[Call Status]]="Escalated","2",Raw_Data[[#This Row],[Call Status]]="Pending","3",Raw_Data[[#This Row],[Call Status]]="Abandoned","0")</f>
        <v>3</v>
      </c>
      <c r="U5226" t="str">
        <f>TEXT(Raw_Data[[#This Row],[Call Date]],"mmmm")</f>
        <v>November</v>
      </c>
      <c r="V5226" t="str" cm="1">
        <f t="array" ref="V5226">_xlfn.IFS(Raw_Data[[#This Row],[Customer Satisfaction]]&lt;2,"Poor",Raw_Data[[#This Row],[Customer Satisfaction]]&lt;4,"Average",Raw_Data[[#This Row],[Customer Satisfaction]]&gt;=4,"Excellent")</f>
        <v>Average</v>
      </c>
    </row>
    <row r="5227" spans="2:22" x14ac:dyDescent="0.3">
      <c r="B5227" t="s">
        <v>3917</v>
      </c>
      <c r="C5227" s="2">
        <v>45806</v>
      </c>
      <c r="D5227" s="1">
        <v>0.34166666666666667</v>
      </c>
      <c r="E5227" t="s">
        <v>63</v>
      </c>
      <c r="F5227" t="s">
        <v>48</v>
      </c>
      <c r="G5227" t="s">
        <v>162</v>
      </c>
      <c r="H5227" t="s">
        <v>2026</v>
      </c>
      <c r="I5227" t="s">
        <v>1137</v>
      </c>
      <c r="J5227" t="s">
        <v>24</v>
      </c>
      <c r="K5227" t="s">
        <v>25</v>
      </c>
      <c r="L5227" t="s">
        <v>3570</v>
      </c>
      <c r="M5227">
        <v>1.9</v>
      </c>
      <c r="N5227">
        <v>12.5</v>
      </c>
      <c r="O5227" t="s">
        <v>26</v>
      </c>
      <c r="P5227">
        <v>3</v>
      </c>
      <c r="Q5227" t="s">
        <v>615</v>
      </c>
      <c r="R5227" t="s">
        <v>26</v>
      </c>
      <c r="S5227">
        <v>263.01</v>
      </c>
      <c r="T5227" t="str" cm="1">
        <f t="array" ref="T5227">_xlfn.IFS(Raw_Data[[#This Row],[Call Status]]="Resolved","5",Raw_Data[[#This Row],[Call Status]]="Escalated","2",Raw_Data[[#This Row],[Call Status]]="Pending","3",Raw_Data[[#This Row],[Call Status]]="Abandoned","0")</f>
        <v>5</v>
      </c>
      <c r="U5227" t="str">
        <f>TEXT(Raw_Data[[#This Row],[Call Date]],"mmmm")</f>
        <v>May</v>
      </c>
      <c r="V5227" t="str" cm="1">
        <f t="array" ref="V5227">_xlfn.IFS(Raw_Data[[#This Row],[Customer Satisfaction]]&lt;2,"Poor",Raw_Data[[#This Row],[Customer Satisfaction]]&lt;4,"Average",Raw_Data[[#This Row],[Customer Satisfaction]]&gt;=4,"Excellent")</f>
        <v>Average</v>
      </c>
    </row>
    <row r="5228" spans="2:22" x14ac:dyDescent="0.3">
      <c r="B5228" t="s">
        <v>2636</v>
      </c>
      <c r="C5228" s="2">
        <v>45772</v>
      </c>
      <c r="D5228" s="1">
        <v>0.43888888888888888</v>
      </c>
      <c r="E5228" t="s">
        <v>66</v>
      </c>
      <c r="F5228" t="s">
        <v>34</v>
      </c>
      <c r="G5228" t="s">
        <v>21</v>
      </c>
      <c r="H5228" t="s">
        <v>2613</v>
      </c>
      <c r="I5228" t="s">
        <v>1137</v>
      </c>
      <c r="J5228" t="s">
        <v>45</v>
      </c>
      <c r="K5228" t="s">
        <v>25</v>
      </c>
      <c r="L5228" t="s">
        <v>25</v>
      </c>
      <c r="M5228">
        <v>2.6</v>
      </c>
      <c r="N5228">
        <v>11.6</v>
      </c>
      <c r="O5228" t="s">
        <v>26</v>
      </c>
      <c r="P5228">
        <v>5</v>
      </c>
      <c r="Q5228" t="s">
        <v>27</v>
      </c>
      <c r="R5228" t="s">
        <v>28</v>
      </c>
      <c r="S5228">
        <v>398.4</v>
      </c>
      <c r="T5228" t="str" cm="1">
        <f t="array" ref="T5228">_xlfn.IFS(Raw_Data[[#This Row],[Call Status]]="Resolved","5",Raw_Data[[#This Row],[Call Status]]="Escalated","2",Raw_Data[[#This Row],[Call Status]]="Pending","3",Raw_Data[[#This Row],[Call Status]]="Abandoned","0")</f>
        <v>5</v>
      </c>
      <c r="U5228" t="str">
        <f>TEXT(Raw_Data[[#This Row],[Call Date]],"mmmm")</f>
        <v>April</v>
      </c>
      <c r="V5228" t="str" cm="1">
        <f t="array" ref="V5228">_xlfn.IFS(Raw_Data[[#This Row],[Customer Satisfaction]]&lt;2,"Poor",Raw_Data[[#This Row],[Customer Satisfaction]]&lt;4,"Average",Raw_Data[[#This Row],[Customer Satisfaction]]&gt;=4,"Excellent")</f>
        <v>Excellent</v>
      </c>
    </row>
    <row r="5229" spans="2:22" x14ac:dyDescent="0.3">
      <c r="B5229" t="s">
        <v>8801</v>
      </c>
      <c r="C5229" s="2">
        <v>45720</v>
      </c>
      <c r="D5229" s="1">
        <v>0.87847222222222221</v>
      </c>
      <c r="E5229" t="s">
        <v>41</v>
      </c>
      <c r="F5229" t="s">
        <v>38</v>
      </c>
      <c r="G5229" t="s">
        <v>162</v>
      </c>
      <c r="H5229" t="s">
        <v>22</v>
      </c>
      <c r="I5229" t="s">
        <v>23</v>
      </c>
      <c r="J5229" t="s">
        <v>76</v>
      </c>
      <c r="K5229" t="s">
        <v>16</v>
      </c>
      <c r="L5229" t="s">
        <v>16</v>
      </c>
      <c r="M5229">
        <v>1.5</v>
      </c>
      <c r="N5229">
        <v>7.4</v>
      </c>
      <c r="O5229" t="s">
        <v>28</v>
      </c>
      <c r="P5229">
        <v>1</v>
      </c>
      <c r="Q5229" t="s">
        <v>1014</v>
      </c>
      <c r="R5229" t="s">
        <v>26</v>
      </c>
      <c r="S5229">
        <v>107.37</v>
      </c>
      <c r="T5229" t="str" cm="1">
        <f t="array" ref="T5229">_xlfn.IFS(Raw_Data[[#This Row],[Call Status]]="Resolved","5",Raw_Data[[#This Row],[Call Status]]="Escalated","2",Raw_Data[[#This Row],[Call Status]]="Pending","3",Raw_Data[[#This Row],[Call Status]]="Abandoned","0")</f>
        <v>2</v>
      </c>
      <c r="U5229" t="str">
        <f>TEXT(Raw_Data[[#This Row],[Call Date]],"mmmm")</f>
        <v>March</v>
      </c>
      <c r="V5229" t="str" cm="1">
        <f t="array" ref="V5229">_xlfn.IFS(Raw_Data[[#This Row],[Customer Satisfaction]]&lt;2,"Poor",Raw_Data[[#This Row],[Customer Satisfaction]]&lt;4,"Average",Raw_Data[[#This Row],[Customer Satisfaction]]&gt;=4,"Excellent")</f>
        <v>Poor</v>
      </c>
    </row>
    <row r="5230" spans="2:22" x14ac:dyDescent="0.3">
      <c r="B5230" t="s">
        <v>3866</v>
      </c>
      <c r="C5230" s="2">
        <v>45761</v>
      </c>
      <c r="D5230" s="1">
        <v>0.58819444444444446</v>
      </c>
      <c r="E5230" t="s">
        <v>108</v>
      </c>
      <c r="F5230" t="s">
        <v>34</v>
      </c>
      <c r="G5230" t="s">
        <v>327</v>
      </c>
      <c r="H5230" t="s">
        <v>2026</v>
      </c>
      <c r="I5230" t="s">
        <v>1128</v>
      </c>
      <c r="J5230" t="s">
        <v>76</v>
      </c>
      <c r="K5230" t="s">
        <v>25</v>
      </c>
      <c r="L5230" t="s">
        <v>3564</v>
      </c>
      <c r="M5230">
        <v>0.2</v>
      </c>
      <c r="N5230">
        <v>8.4</v>
      </c>
      <c r="O5230" t="s">
        <v>26</v>
      </c>
      <c r="P5230">
        <v>3</v>
      </c>
      <c r="Q5230" t="s">
        <v>615</v>
      </c>
      <c r="R5230" t="s">
        <v>28</v>
      </c>
      <c r="S5230">
        <v>143.08000000000001</v>
      </c>
      <c r="T5230" t="str" cm="1">
        <f t="array" ref="T5230">_xlfn.IFS(Raw_Data[[#This Row],[Call Status]]="Resolved","5",Raw_Data[[#This Row],[Call Status]]="Escalated","2",Raw_Data[[#This Row],[Call Status]]="Pending","3",Raw_Data[[#This Row],[Call Status]]="Abandoned","0")</f>
        <v>5</v>
      </c>
      <c r="U5230" t="str">
        <f>TEXT(Raw_Data[[#This Row],[Call Date]],"mmmm")</f>
        <v>April</v>
      </c>
      <c r="V5230" t="str" cm="1">
        <f t="array" ref="V5230">_xlfn.IFS(Raw_Data[[#This Row],[Customer Satisfaction]]&lt;2,"Poor",Raw_Data[[#This Row],[Customer Satisfaction]]&lt;4,"Average",Raw_Data[[#This Row],[Customer Satisfaction]]&gt;=4,"Excellent")</f>
        <v>Average</v>
      </c>
    </row>
    <row r="5231" spans="2:22" x14ac:dyDescent="0.3">
      <c r="B5231" t="s">
        <v>7578</v>
      </c>
      <c r="C5231" s="2">
        <v>45996</v>
      </c>
      <c r="D5231" s="1">
        <v>0.42222222222222222</v>
      </c>
      <c r="E5231" t="s">
        <v>53</v>
      </c>
      <c r="F5231" t="s">
        <v>20</v>
      </c>
      <c r="G5231" t="s">
        <v>250</v>
      </c>
      <c r="H5231" t="s">
        <v>22</v>
      </c>
      <c r="I5231" t="s">
        <v>1128</v>
      </c>
      <c r="J5231" t="s">
        <v>64</v>
      </c>
      <c r="K5231" t="s">
        <v>7253</v>
      </c>
      <c r="L5231" t="s">
        <v>7254</v>
      </c>
      <c r="M5231">
        <v>0.7</v>
      </c>
      <c r="N5231">
        <v>11.8</v>
      </c>
      <c r="O5231" t="s">
        <v>28</v>
      </c>
      <c r="P5231">
        <v>2</v>
      </c>
      <c r="Q5231" t="s">
        <v>1014</v>
      </c>
      <c r="R5231" t="s">
        <v>28</v>
      </c>
      <c r="S5231">
        <v>239.14</v>
      </c>
      <c r="T5231" t="str" cm="1">
        <f t="array" ref="T5231">_xlfn.IFS(Raw_Data[[#This Row],[Call Status]]="Resolved","5",Raw_Data[[#This Row],[Call Status]]="Escalated","2",Raw_Data[[#This Row],[Call Status]]="Pending","3",Raw_Data[[#This Row],[Call Status]]="Abandoned","0")</f>
        <v>0</v>
      </c>
      <c r="U5231" t="str">
        <f>TEXT(Raw_Data[[#This Row],[Call Date]],"mmmm")</f>
        <v>December</v>
      </c>
      <c r="V5231" t="str" cm="1">
        <f t="array" ref="V5231">_xlfn.IFS(Raw_Data[[#This Row],[Customer Satisfaction]]&lt;2,"Poor",Raw_Data[[#This Row],[Customer Satisfaction]]&lt;4,"Average",Raw_Data[[#This Row],[Customer Satisfaction]]&gt;=4,"Excellent")</f>
        <v>Average</v>
      </c>
    </row>
    <row r="5232" spans="2:22" x14ac:dyDescent="0.3">
      <c r="B5232" t="s">
        <v>5564</v>
      </c>
      <c r="C5232" s="2">
        <v>46016</v>
      </c>
      <c r="D5232" s="1">
        <v>0.43472222222222223</v>
      </c>
      <c r="E5232" t="s">
        <v>33</v>
      </c>
      <c r="F5232" t="s">
        <v>48</v>
      </c>
      <c r="G5232" t="s">
        <v>250</v>
      </c>
      <c r="H5232" t="s">
        <v>2026</v>
      </c>
      <c r="I5232" t="s">
        <v>23</v>
      </c>
      <c r="J5232" t="s">
        <v>49</v>
      </c>
      <c r="K5232" t="s">
        <v>25</v>
      </c>
      <c r="L5232" t="s">
        <v>3570</v>
      </c>
      <c r="M5232">
        <v>2</v>
      </c>
      <c r="N5232">
        <v>14.3</v>
      </c>
      <c r="O5232" t="s">
        <v>26</v>
      </c>
      <c r="P5232">
        <v>5</v>
      </c>
      <c r="Q5232" t="s">
        <v>27</v>
      </c>
      <c r="R5232" t="s">
        <v>28</v>
      </c>
      <c r="S5232">
        <v>167.62</v>
      </c>
      <c r="T5232" t="str" cm="1">
        <f t="array" ref="T5232">_xlfn.IFS(Raw_Data[[#This Row],[Call Status]]="Resolved","5",Raw_Data[[#This Row],[Call Status]]="Escalated","2",Raw_Data[[#This Row],[Call Status]]="Pending","3",Raw_Data[[#This Row],[Call Status]]="Abandoned","0")</f>
        <v>5</v>
      </c>
      <c r="U5232" t="str">
        <f>TEXT(Raw_Data[[#This Row],[Call Date]],"mmmm")</f>
        <v>December</v>
      </c>
      <c r="V5232" t="str" cm="1">
        <f t="array" ref="V5232">_xlfn.IFS(Raw_Data[[#This Row],[Customer Satisfaction]]&lt;2,"Poor",Raw_Data[[#This Row],[Customer Satisfaction]]&lt;4,"Average",Raw_Data[[#This Row],[Customer Satisfaction]]&gt;=4,"Excellent")</f>
        <v>Excellent</v>
      </c>
    </row>
    <row r="5233" spans="2:22" x14ac:dyDescent="0.3">
      <c r="B5233" t="s">
        <v>283</v>
      </c>
      <c r="C5233" s="2">
        <v>45813</v>
      </c>
      <c r="D5233" s="1">
        <v>0.70347222222222228</v>
      </c>
      <c r="E5233" t="s">
        <v>63</v>
      </c>
      <c r="F5233" t="s">
        <v>38</v>
      </c>
      <c r="G5233" t="s">
        <v>250</v>
      </c>
      <c r="H5233" t="s">
        <v>22</v>
      </c>
      <c r="I5233" t="s">
        <v>23</v>
      </c>
      <c r="J5233" t="s">
        <v>49</v>
      </c>
      <c r="K5233" t="s">
        <v>25</v>
      </c>
      <c r="L5233" t="s">
        <v>25</v>
      </c>
      <c r="M5233">
        <v>7.6</v>
      </c>
      <c r="N5233">
        <v>10</v>
      </c>
      <c r="O5233" t="s">
        <v>26</v>
      </c>
      <c r="P5233">
        <v>5</v>
      </c>
      <c r="Q5233" t="s">
        <v>27</v>
      </c>
      <c r="R5233" t="s">
        <v>28</v>
      </c>
      <c r="S5233">
        <v>218.3</v>
      </c>
      <c r="T5233" t="str" cm="1">
        <f t="array" ref="T5233">_xlfn.IFS(Raw_Data[[#This Row],[Call Status]]="Resolved","5",Raw_Data[[#This Row],[Call Status]]="Escalated","2",Raw_Data[[#This Row],[Call Status]]="Pending","3",Raw_Data[[#This Row],[Call Status]]="Abandoned","0")</f>
        <v>5</v>
      </c>
      <c r="U5233" t="str">
        <f>TEXT(Raw_Data[[#This Row],[Call Date]],"mmmm")</f>
        <v>June</v>
      </c>
      <c r="V5233" t="str" cm="1">
        <f t="array" ref="V5233">_xlfn.IFS(Raw_Data[[#This Row],[Customer Satisfaction]]&lt;2,"Poor",Raw_Data[[#This Row],[Customer Satisfaction]]&lt;4,"Average",Raw_Data[[#This Row],[Customer Satisfaction]]&gt;=4,"Excellent")</f>
        <v>Excellent</v>
      </c>
    </row>
    <row r="5234" spans="2:22" x14ac:dyDescent="0.3">
      <c r="B5234" t="s">
        <v>8857</v>
      </c>
      <c r="C5234" s="2">
        <v>45930</v>
      </c>
      <c r="D5234" s="1">
        <v>0.43819444444444444</v>
      </c>
      <c r="E5234" t="s">
        <v>84</v>
      </c>
      <c r="F5234" t="s">
        <v>48</v>
      </c>
      <c r="G5234" t="s">
        <v>162</v>
      </c>
      <c r="H5234" t="s">
        <v>22</v>
      </c>
      <c r="I5234" t="s">
        <v>23</v>
      </c>
      <c r="J5234" t="s">
        <v>64</v>
      </c>
      <c r="K5234" t="s">
        <v>16</v>
      </c>
      <c r="L5234" t="s">
        <v>16</v>
      </c>
      <c r="M5234">
        <v>2</v>
      </c>
      <c r="N5234">
        <v>7.7</v>
      </c>
      <c r="O5234" t="s">
        <v>28</v>
      </c>
      <c r="P5234">
        <v>1</v>
      </c>
      <c r="Q5234" t="s">
        <v>1014</v>
      </c>
      <c r="R5234" t="s">
        <v>26</v>
      </c>
      <c r="S5234">
        <v>110.86</v>
      </c>
      <c r="T5234" t="str" cm="1">
        <f t="array" ref="T5234">_xlfn.IFS(Raw_Data[[#This Row],[Call Status]]="Resolved","5",Raw_Data[[#This Row],[Call Status]]="Escalated","2",Raw_Data[[#This Row],[Call Status]]="Pending","3",Raw_Data[[#This Row],[Call Status]]="Abandoned","0")</f>
        <v>2</v>
      </c>
      <c r="U5234" t="str">
        <f>TEXT(Raw_Data[[#This Row],[Call Date]],"mmmm")</f>
        <v>September</v>
      </c>
      <c r="V5234" t="str" cm="1">
        <f t="array" ref="V5234">_xlfn.IFS(Raw_Data[[#This Row],[Customer Satisfaction]]&lt;2,"Poor",Raw_Data[[#This Row],[Customer Satisfaction]]&lt;4,"Average",Raw_Data[[#This Row],[Customer Satisfaction]]&gt;=4,"Excellent")</f>
        <v>Poor</v>
      </c>
    </row>
    <row r="5235" spans="2:22" x14ac:dyDescent="0.3">
      <c r="B5235" t="s">
        <v>9482</v>
      </c>
      <c r="C5235" s="2">
        <v>45663</v>
      </c>
      <c r="D5235" s="1">
        <v>0.5131944444444444</v>
      </c>
      <c r="E5235" t="s">
        <v>63</v>
      </c>
      <c r="F5235" t="s">
        <v>20</v>
      </c>
      <c r="G5235" t="s">
        <v>327</v>
      </c>
      <c r="H5235" t="s">
        <v>22</v>
      </c>
      <c r="I5235" t="s">
        <v>1137</v>
      </c>
      <c r="J5235" t="s">
        <v>55</v>
      </c>
      <c r="K5235" t="s">
        <v>8876</v>
      </c>
      <c r="L5235" t="s">
        <v>8877</v>
      </c>
      <c r="M5235">
        <v>1.4</v>
      </c>
      <c r="N5235">
        <v>9.1</v>
      </c>
      <c r="O5235" t="s">
        <v>28</v>
      </c>
      <c r="P5235">
        <v>0</v>
      </c>
      <c r="Q5235" t="s">
        <v>615</v>
      </c>
      <c r="R5235" t="s">
        <v>28</v>
      </c>
      <c r="S5235">
        <v>258.52</v>
      </c>
      <c r="T5235" t="str" cm="1">
        <f t="array" ref="T5235">_xlfn.IFS(Raw_Data[[#This Row],[Call Status]]="Resolved","5",Raw_Data[[#This Row],[Call Status]]="Escalated","2",Raw_Data[[#This Row],[Call Status]]="Pending","3",Raw_Data[[#This Row],[Call Status]]="Abandoned","0")</f>
        <v>3</v>
      </c>
      <c r="U5235" t="str">
        <f>TEXT(Raw_Data[[#This Row],[Call Date]],"mmmm")</f>
        <v>January</v>
      </c>
      <c r="V5235" t="str" cm="1">
        <f t="array" ref="V5235">_xlfn.IFS(Raw_Data[[#This Row],[Customer Satisfaction]]&lt;2,"Poor",Raw_Data[[#This Row],[Customer Satisfaction]]&lt;4,"Average",Raw_Data[[#This Row],[Customer Satisfaction]]&gt;=4,"Excellent")</f>
        <v>Poor</v>
      </c>
    </row>
    <row r="5236" spans="2:22" x14ac:dyDescent="0.3">
      <c r="B5236" t="s">
        <v>9201</v>
      </c>
      <c r="C5236" s="2">
        <v>45804</v>
      </c>
      <c r="D5236" s="1">
        <v>0.65694444444444444</v>
      </c>
      <c r="E5236" t="s">
        <v>57</v>
      </c>
      <c r="F5236" t="s">
        <v>34</v>
      </c>
      <c r="G5236" t="s">
        <v>162</v>
      </c>
      <c r="H5236" t="s">
        <v>2392</v>
      </c>
      <c r="I5236" t="s">
        <v>23</v>
      </c>
      <c r="J5236" t="s">
        <v>55</v>
      </c>
      <c r="K5236" t="s">
        <v>8876</v>
      </c>
      <c r="L5236" t="s">
        <v>8877</v>
      </c>
      <c r="M5236">
        <v>2.5</v>
      </c>
      <c r="N5236">
        <v>10.3</v>
      </c>
      <c r="O5236" t="s">
        <v>28</v>
      </c>
      <c r="P5236">
        <v>4</v>
      </c>
      <c r="Q5236" t="s">
        <v>615</v>
      </c>
      <c r="R5236" t="s">
        <v>28</v>
      </c>
      <c r="S5236">
        <v>170.89</v>
      </c>
      <c r="T5236" t="str" cm="1">
        <f t="array" ref="T5236">_xlfn.IFS(Raw_Data[[#This Row],[Call Status]]="Resolved","5",Raw_Data[[#This Row],[Call Status]]="Escalated","2",Raw_Data[[#This Row],[Call Status]]="Pending","3",Raw_Data[[#This Row],[Call Status]]="Abandoned","0")</f>
        <v>3</v>
      </c>
      <c r="U5236" t="str">
        <f>TEXT(Raw_Data[[#This Row],[Call Date]],"mmmm")</f>
        <v>May</v>
      </c>
      <c r="V5236" t="str" cm="1">
        <f t="array" ref="V5236">_xlfn.IFS(Raw_Data[[#This Row],[Customer Satisfaction]]&lt;2,"Poor",Raw_Data[[#This Row],[Customer Satisfaction]]&lt;4,"Average",Raw_Data[[#This Row],[Customer Satisfaction]]&gt;=4,"Excellent")</f>
        <v>Excellent</v>
      </c>
    </row>
    <row r="5237" spans="2:22" x14ac:dyDescent="0.3">
      <c r="B5237" t="s">
        <v>4768</v>
      </c>
      <c r="C5237" s="2">
        <v>45841</v>
      </c>
      <c r="D5237" s="1">
        <v>0.49930555555555556</v>
      </c>
      <c r="E5237" t="s">
        <v>57</v>
      </c>
      <c r="F5237" t="s">
        <v>20</v>
      </c>
      <c r="G5237" t="s">
        <v>162</v>
      </c>
      <c r="H5237" t="s">
        <v>22</v>
      </c>
      <c r="I5237" t="s">
        <v>1128</v>
      </c>
      <c r="J5237" t="s">
        <v>45</v>
      </c>
      <c r="K5237" t="s">
        <v>25</v>
      </c>
      <c r="L5237" t="s">
        <v>3561</v>
      </c>
      <c r="M5237">
        <v>0.2</v>
      </c>
      <c r="N5237">
        <v>10</v>
      </c>
      <c r="O5237" t="s">
        <v>26</v>
      </c>
      <c r="P5237">
        <v>5</v>
      </c>
      <c r="Q5237" t="s">
        <v>27</v>
      </c>
      <c r="R5237" t="s">
        <v>28</v>
      </c>
      <c r="S5237">
        <v>74.540000000000006</v>
      </c>
      <c r="T5237" t="str" cm="1">
        <f t="array" ref="T5237">_xlfn.IFS(Raw_Data[[#This Row],[Call Status]]="Resolved","5",Raw_Data[[#This Row],[Call Status]]="Escalated","2",Raw_Data[[#This Row],[Call Status]]="Pending","3",Raw_Data[[#This Row],[Call Status]]="Abandoned","0")</f>
        <v>5</v>
      </c>
      <c r="U5237" t="str">
        <f>TEXT(Raw_Data[[#This Row],[Call Date]],"mmmm")</f>
        <v>July</v>
      </c>
      <c r="V5237" t="str" cm="1">
        <f t="array" ref="V5237">_xlfn.IFS(Raw_Data[[#This Row],[Customer Satisfaction]]&lt;2,"Poor",Raw_Data[[#This Row],[Customer Satisfaction]]&lt;4,"Average",Raw_Data[[#This Row],[Customer Satisfaction]]&gt;=4,"Excellent")</f>
        <v>Excellent</v>
      </c>
    </row>
    <row r="5238" spans="2:22" x14ac:dyDescent="0.3">
      <c r="B5238" t="s">
        <v>8641</v>
      </c>
      <c r="C5238" s="2">
        <v>45685</v>
      </c>
      <c r="D5238" s="1">
        <v>0.63124999999999998</v>
      </c>
      <c r="E5238" t="s">
        <v>53</v>
      </c>
      <c r="F5238" t="s">
        <v>20</v>
      </c>
      <c r="G5238" t="s">
        <v>162</v>
      </c>
      <c r="H5238" t="s">
        <v>2026</v>
      </c>
      <c r="I5238" t="s">
        <v>1130</v>
      </c>
      <c r="J5238" t="s">
        <v>55</v>
      </c>
      <c r="K5238" t="s">
        <v>16</v>
      </c>
      <c r="L5238" t="s">
        <v>16</v>
      </c>
      <c r="M5238">
        <v>2.1</v>
      </c>
      <c r="N5238">
        <v>5.0999999999999996</v>
      </c>
      <c r="O5238" t="s">
        <v>28</v>
      </c>
      <c r="P5238">
        <v>1</v>
      </c>
      <c r="Q5238" t="s">
        <v>1014</v>
      </c>
      <c r="R5238" t="s">
        <v>26</v>
      </c>
      <c r="S5238">
        <v>423.7</v>
      </c>
      <c r="T5238" t="str" cm="1">
        <f t="array" ref="T5238">_xlfn.IFS(Raw_Data[[#This Row],[Call Status]]="Resolved","5",Raw_Data[[#This Row],[Call Status]]="Escalated","2",Raw_Data[[#This Row],[Call Status]]="Pending","3",Raw_Data[[#This Row],[Call Status]]="Abandoned","0")</f>
        <v>2</v>
      </c>
      <c r="U5238" t="str">
        <f>TEXT(Raw_Data[[#This Row],[Call Date]],"mmmm")</f>
        <v>January</v>
      </c>
      <c r="V5238" t="str" cm="1">
        <f t="array" ref="V5238">_xlfn.IFS(Raw_Data[[#This Row],[Customer Satisfaction]]&lt;2,"Poor",Raw_Data[[#This Row],[Customer Satisfaction]]&lt;4,"Average",Raw_Data[[#This Row],[Customer Satisfaction]]&gt;=4,"Excellent")</f>
        <v>Poor</v>
      </c>
    </row>
    <row r="5239" spans="2:22" x14ac:dyDescent="0.3">
      <c r="B5239" t="s">
        <v>185</v>
      </c>
      <c r="C5239" s="2">
        <v>45695</v>
      </c>
      <c r="D5239" s="1">
        <v>0.48055555555555557</v>
      </c>
      <c r="E5239" t="s">
        <v>53</v>
      </c>
      <c r="F5239" t="s">
        <v>38</v>
      </c>
      <c r="G5239" t="s">
        <v>162</v>
      </c>
      <c r="H5239" t="s">
        <v>22</v>
      </c>
      <c r="I5239" t="s">
        <v>23</v>
      </c>
      <c r="J5239" t="s">
        <v>55</v>
      </c>
      <c r="K5239" t="s">
        <v>25</v>
      </c>
      <c r="L5239" t="s">
        <v>25</v>
      </c>
      <c r="M5239">
        <v>2.2000000000000002</v>
      </c>
      <c r="N5239">
        <v>7.5</v>
      </c>
      <c r="O5239" t="s">
        <v>26</v>
      </c>
      <c r="P5239">
        <v>5</v>
      </c>
      <c r="Q5239" t="s">
        <v>27</v>
      </c>
      <c r="R5239" t="s">
        <v>28</v>
      </c>
      <c r="S5239">
        <v>93.82</v>
      </c>
      <c r="T5239" t="str" cm="1">
        <f t="array" ref="T5239">_xlfn.IFS(Raw_Data[[#This Row],[Call Status]]="Resolved","5",Raw_Data[[#This Row],[Call Status]]="Escalated","2",Raw_Data[[#This Row],[Call Status]]="Pending","3",Raw_Data[[#This Row],[Call Status]]="Abandoned","0")</f>
        <v>5</v>
      </c>
      <c r="U5239" t="str">
        <f>TEXT(Raw_Data[[#This Row],[Call Date]],"mmmm")</f>
        <v>February</v>
      </c>
      <c r="V5239" t="str" cm="1">
        <f t="array" ref="V5239">_xlfn.IFS(Raw_Data[[#This Row],[Customer Satisfaction]]&lt;2,"Poor",Raw_Data[[#This Row],[Customer Satisfaction]]&lt;4,"Average",Raw_Data[[#This Row],[Customer Satisfaction]]&gt;=4,"Excellent")</f>
        <v>Excellent</v>
      </c>
    </row>
    <row r="5240" spans="2:22" x14ac:dyDescent="0.3">
      <c r="B5240" t="s">
        <v>5378</v>
      </c>
      <c r="C5240" s="2">
        <v>45776</v>
      </c>
      <c r="D5240" s="1">
        <v>0.50138888888888888</v>
      </c>
      <c r="E5240" t="s">
        <v>72</v>
      </c>
      <c r="F5240" t="s">
        <v>38</v>
      </c>
      <c r="G5240" t="s">
        <v>327</v>
      </c>
      <c r="H5240" t="s">
        <v>2026</v>
      </c>
      <c r="I5240" t="s">
        <v>23</v>
      </c>
      <c r="J5240" t="s">
        <v>31</v>
      </c>
      <c r="K5240" t="s">
        <v>25</v>
      </c>
      <c r="L5240" t="s">
        <v>3564</v>
      </c>
      <c r="M5240">
        <v>4.8</v>
      </c>
      <c r="N5240">
        <v>14.2</v>
      </c>
      <c r="O5240" t="s">
        <v>28</v>
      </c>
      <c r="P5240">
        <v>1</v>
      </c>
      <c r="Q5240" t="s">
        <v>1014</v>
      </c>
      <c r="R5240" t="s">
        <v>28</v>
      </c>
      <c r="S5240">
        <v>218.5</v>
      </c>
      <c r="T5240" t="str" cm="1">
        <f t="array" ref="T5240">_xlfn.IFS(Raw_Data[[#This Row],[Call Status]]="Resolved","5",Raw_Data[[#This Row],[Call Status]]="Escalated","2",Raw_Data[[#This Row],[Call Status]]="Pending","3",Raw_Data[[#This Row],[Call Status]]="Abandoned","0")</f>
        <v>5</v>
      </c>
      <c r="U5240" t="str">
        <f>TEXT(Raw_Data[[#This Row],[Call Date]],"mmmm")</f>
        <v>April</v>
      </c>
      <c r="V5240" t="str" cm="1">
        <f t="array" ref="V5240">_xlfn.IFS(Raw_Data[[#This Row],[Customer Satisfaction]]&lt;2,"Poor",Raw_Data[[#This Row],[Customer Satisfaction]]&lt;4,"Average",Raw_Data[[#This Row],[Customer Satisfaction]]&gt;=4,"Excellent")</f>
        <v>Poor</v>
      </c>
    </row>
    <row r="5241" spans="2:22" x14ac:dyDescent="0.3">
      <c r="B5241" t="s">
        <v>8139</v>
      </c>
      <c r="C5241" s="2">
        <v>45950</v>
      </c>
      <c r="D5241" s="1">
        <v>0.52847222222222223</v>
      </c>
      <c r="E5241" t="s">
        <v>33</v>
      </c>
      <c r="F5241" t="s">
        <v>20</v>
      </c>
      <c r="G5241" t="s">
        <v>21</v>
      </c>
      <c r="H5241" t="s">
        <v>2026</v>
      </c>
      <c r="I5241" t="s">
        <v>1130</v>
      </c>
      <c r="J5241" t="s">
        <v>49</v>
      </c>
      <c r="K5241" t="s">
        <v>16</v>
      </c>
      <c r="L5241" t="s">
        <v>16</v>
      </c>
      <c r="M5241">
        <v>0.9</v>
      </c>
      <c r="N5241">
        <v>13</v>
      </c>
      <c r="O5241" t="s">
        <v>28</v>
      </c>
      <c r="P5241">
        <v>2</v>
      </c>
      <c r="Q5241" t="s">
        <v>615</v>
      </c>
      <c r="R5241" t="s">
        <v>26</v>
      </c>
      <c r="S5241">
        <v>534.59</v>
      </c>
      <c r="T5241" t="str" cm="1">
        <f t="array" ref="T5241">_xlfn.IFS(Raw_Data[[#This Row],[Call Status]]="Resolved","5",Raw_Data[[#This Row],[Call Status]]="Escalated","2",Raw_Data[[#This Row],[Call Status]]="Pending","3",Raw_Data[[#This Row],[Call Status]]="Abandoned","0")</f>
        <v>2</v>
      </c>
      <c r="U5241" t="str">
        <f>TEXT(Raw_Data[[#This Row],[Call Date]],"mmmm")</f>
        <v>October</v>
      </c>
      <c r="V5241" t="str" cm="1">
        <f t="array" ref="V5241">_xlfn.IFS(Raw_Data[[#This Row],[Customer Satisfaction]]&lt;2,"Poor",Raw_Data[[#This Row],[Customer Satisfaction]]&lt;4,"Average",Raw_Data[[#This Row],[Customer Satisfaction]]&gt;=4,"Excellent")</f>
        <v>Average</v>
      </c>
    </row>
    <row r="5242" spans="2:22" x14ac:dyDescent="0.3">
      <c r="B5242" t="s">
        <v>1343</v>
      </c>
      <c r="C5242" s="2">
        <v>45901</v>
      </c>
      <c r="D5242" s="1">
        <v>0.4777777777777778</v>
      </c>
      <c r="E5242" t="s">
        <v>66</v>
      </c>
      <c r="F5242" t="s">
        <v>20</v>
      </c>
      <c r="G5242" t="s">
        <v>327</v>
      </c>
      <c r="H5242" t="s">
        <v>22</v>
      </c>
      <c r="I5242" t="s">
        <v>1130</v>
      </c>
      <c r="J5242" t="s">
        <v>49</v>
      </c>
      <c r="K5242" t="s">
        <v>25</v>
      </c>
      <c r="L5242" t="s">
        <v>25</v>
      </c>
      <c r="M5242">
        <v>1.8</v>
      </c>
      <c r="N5242">
        <v>13.1</v>
      </c>
      <c r="O5242" t="s">
        <v>26</v>
      </c>
      <c r="P5242">
        <v>4</v>
      </c>
      <c r="Q5242" t="s">
        <v>27</v>
      </c>
      <c r="R5242" t="s">
        <v>28</v>
      </c>
      <c r="S5242">
        <v>501.31</v>
      </c>
      <c r="T5242" t="str" cm="1">
        <f t="array" ref="T5242">_xlfn.IFS(Raw_Data[[#This Row],[Call Status]]="Resolved","5",Raw_Data[[#This Row],[Call Status]]="Escalated","2",Raw_Data[[#This Row],[Call Status]]="Pending","3",Raw_Data[[#This Row],[Call Status]]="Abandoned","0")</f>
        <v>5</v>
      </c>
      <c r="U5242" t="str">
        <f>TEXT(Raw_Data[[#This Row],[Call Date]],"mmmm")</f>
        <v>September</v>
      </c>
      <c r="V5242" t="str" cm="1">
        <f t="array" ref="V5242">_xlfn.IFS(Raw_Data[[#This Row],[Customer Satisfaction]]&lt;2,"Poor",Raw_Data[[#This Row],[Customer Satisfaction]]&lt;4,"Average",Raw_Data[[#This Row],[Customer Satisfaction]]&gt;=4,"Excellent")</f>
        <v>Excellent</v>
      </c>
    </row>
    <row r="5243" spans="2:22" x14ac:dyDescent="0.3">
      <c r="B5243" t="s">
        <v>7063</v>
      </c>
      <c r="C5243" s="2">
        <v>45725</v>
      </c>
      <c r="D5243" s="1">
        <v>0.86111111111111116</v>
      </c>
      <c r="E5243" t="s">
        <v>57</v>
      </c>
      <c r="F5243" t="s">
        <v>38</v>
      </c>
      <c r="G5243" t="s">
        <v>250</v>
      </c>
      <c r="H5243" t="s">
        <v>22</v>
      </c>
      <c r="I5243" t="s">
        <v>23</v>
      </c>
      <c r="J5243" t="s">
        <v>76</v>
      </c>
      <c r="K5243" t="s">
        <v>25</v>
      </c>
      <c r="L5243" t="s">
        <v>3564</v>
      </c>
      <c r="M5243">
        <v>2.5</v>
      </c>
      <c r="N5243">
        <v>9.6</v>
      </c>
      <c r="O5243" t="s">
        <v>26</v>
      </c>
      <c r="P5243">
        <v>3</v>
      </c>
      <c r="Q5243" t="s">
        <v>615</v>
      </c>
      <c r="R5243" t="s">
        <v>28</v>
      </c>
      <c r="S5243">
        <v>184.06</v>
      </c>
      <c r="T5243" t="str" cm="1">
        <f t="array" ref="T5243">_xlfn.IFS(Raw_Data[[#This Row],[Call Status]]="Resolved","5",Raw_Data[[#This Row],[Call Status]]="Escalated","2",Raw_Data[[#This Row],[Call Status]]="Pending","3",Raw_Data[[#This Row],[Call Status]]="Abandoned","0")</f>
        <v>5</v>
      </c>
      <c r="U5243" t="str">
        <f>TEXT(Raw_Data[[#This Row],[Call Date]],"mmmm")</f>
        <v>March</v>
      </c>
      <c r="V5243" t="str" cm="1">
        <f t="array" ref="V5243">_xlfn.IFS(Raw_Data[[#This Row],[Customer Satisfaction]]&lt;2,"Poor",Raw_Data[[#This Row],[Customer Satisfaction]]&lt;4,"Average",Raw_Data[[#This Row],[Customer Satisfaction]]&gt;=4,"Excellent")</f>
        <v>Average</v>
      </c>
    </row>
    <row r="5244" spans="2:22" x14ac:dyDescent="0.3">
      <c r="B5244" t="s">
        <v>5613</v>
      </c>
      <c r="C5244" s="2">
        <v>45871</v>
      </c>
      <c r="D5244" s="1">
        <v>0.59722222222222221</v>
      </c>
      <c r="E5244" t="s">
        <v>33</v>
      </c>
      <c r="F5244" t="s">
        <v>20</v>
      </c>
      <c r="G5244" t="s">
        <v>21</v>
      </c>
      <c r="H5244" t="s">
        <v>2026</v>
      </c>
      <c r="I5244" t="s">
        <v>23</v>
      </c>
      <c r="J5244" t="s">
        <v>24</v>
      </c>
      <c r="K5244" t="s">
        <v>25</v>
      </c>
      <c r="L5244" t="s">
        <v>3570</v>
      </c>
      <c r="M5244">
        <v>2.2000000000000002</v>
      </c>
      <c r="N5244">
        <v>6.3</v>
      </c>
      <c r="O5244" t="s">
        <v>28</v>
      </c>
      <c r="P5244">
        <v>1</v>
      </c>
      <c r="Q5244" t="s">
        <v>1014</v>
      </c>
      <c r="R5244" t="s">
        <v>28</v>
      </c>
      <c r="S5244">
        <v>183.78</v>
      </c>
      <c r="T5244" t="str" cm="1">
        <f t="array" ref="T5244">_xlfn.IFS(Raw_Data[[#This Row],[Call Status]]="Resolved","5",Raw_Data[[#This Row],[Call Status]]="Escalated","2",Raw_Data[[#This Row],[Call Status]]="Pending","3",Raw_Data[[#This Row],[Call Status]]="Abandoned","0")</f>
        <v>5</v>
      </c>
      <c r="U5244" t="str">
        <f>TEXT(Raw_Data[[#This Row],[Call Date]],"mmmm")</f>
        <v>August</v>
      </c>
      <c r="V5244" t="str" cm="1">
        <f t="array" ref="V5244">_xlfn.IFS(Raw_Data[[#This Row],[Customer Satisfaction]]&lt;2,"Poor",Raw_Data[[#This Row],[Customer Satisfaction]]&lt;4,"Average",Raw_Data[[#This Row],[Customer Satisfaction]]&gt;=4,"Excellent")</f>
        <v>Poor</v>
      </c>
    </row>
    <row r="5245" spans="2:22" x14ac:dyDescent="0.3">
      <c r="B5245" t="s">
        <v>2504</v>
      </c>
      <c r="C5245" s="2">
        <v>45875</v>
      </c>
      <c r="D5245" s="1">
        <v>0.91388888888888886</v>
      </c>
      <c r="E5245" t="s">
        <v>91</v>
      </c>
      <c r="F5245" t="s">
        <v>38</v>
      </c>
      <c r="G5245" t="s">
        <v>162</v>
      </c>
      <c r="H5245" t="s">
        <v>2392</v>
      </c>
      <c r="I5245" t="s">
        <v>1130</v>
      </c>
      <c r="J5245" t="s">
        <v>55</v>
      </c>
      <c r="K5245" t="s">
        <v>25</v>
      </c>
      <c r="L5245" t="s">
        <v>25</v>
      </c>
      <c r="M5245">
        <v>1.1000000000000001</v>
      </c>
      <c r="N5245">
        <v>12.9</v>
      </c>
      <c r="O5245" t="s">
        <v>26</v>
      </c>
      <c r="P5245">
        <v>2</v>
      </c>
      <c r="Q5245" t="s">
        <v>1014</v>
      </c>
      <c r="R5245" t="s">
        <v>28</v>
      </c>
      <c r="S5245">
        <v>810.58</v>
      </c>
      <c r="T5245" t="str" cm="1">
        <f t="array" ref="T5245">_xlfn.IFS(Raw_Data[[#This Row],[Call Status]]="Resolved","5",Raw_Data[[#This Row],[Call Status]]="Escalated","2",Raw_Data[[#This Row],[Call Status]]="Pending","3",Raw_Data[[#This Row],[Call Status]]="Abandoned","0")</f>
        <v>5</v>
      </c>
      <c r="U5245" t="str">
        <f>TEXT(Raw_Data[[#This Row],[Call Date]],"mmmm")</f>
        <v>August</v>
      </c>
      <c r="V5245" t="str" cm="1">
        <f t="array" ref="V5245">_xlfn.IFS(Raw_Data[[#This Row],[Customer Satisfaction]]&lt;2,"Poor",Raw_Data[[#This Row],[Customer Satisfaction]]&lt;4,"Average",Raw_Data[[#This Row],[Customer Satisfaction]]&gt;=4,"Excellent")</f>
        <v>Average</v>
      </c>
    </row>
    <row r="5246" spans="2:22" x14ac:dyDescent="0.3">
      <c r="B5246" t="s">
        <v>8419</v>
      </c>
      <c r="C5246" s="2">
        <v>45834</v>
      </c>
      <c r="D5246" s="1">
        <v>0.80763888888888891</v>
      </c>
      <c r="E5246" t="s">
        <v>44</v>
      </c>
      <c r="F5246" t="s">
        <v>38</v>
      </c>
      <c r="G5246" t="s">
        <v>250</v>
      </c>
      <c r="H5246" t="s">
        <v>2392</v>
      </c>
      <c r="I5246" t="s">
        <v>23</v>
      </c>
      <c r="J5246" t="s">
        <v>76</v>
      </c>
      <c r="K5246" t="s">
        <v>16</v>
      </c>
      <c r="L5246" t="s">
        <v>16</v>
      </c>
      <c r="M5246">
        <v>0.9</v>
      </c>
      <c r="N5246">
        <v>8.6</v>
      </c>
      <c r="O5246" t="s">
        <v>28</v>
      </c>
      <c r="P5246">
        <v>2</v>
      </c>
      <c r="Q5246" t="s">
        <v>1014</v>
      </c>
      <c r="R5246" t="s">
        <v>26</v>
      </c>
      <c r="S5246">
        <v>245.52</v>
      </c>
      <c r="T5246" t="str" cm="1">
        <f t="array" ref="T5246">_xlfn.IFS(Raw_Data[[#This Row],[Call Status]]="Resolved","5",Raw_Data[[#This Row],[Call Status]]="Escalated","2",Raw_Data[[#This Row],[Call Status]]="Pending","3",Raw_Data[[#This Row],[Call Status]]="Abandoned","0")</f>
        <v>2</v>
      </c>
      <c r="U5246" t="str">
        <f>TEXT(Raw_Data[[#This Row],[Call Date]],"mmmm")</f>
        <v>June</v>
      </c>
      <c r="V5246" t="str" cm="1">
        <f t="array" ref="V5246">_xlfn.IFS(Raw_Data[[#This Row],[Customer Satisfaction]]&lt;2,"Poor",Raw_Data[[#This Row],[Customer Satisfaction]]&lt;4,"Average",Raw_Data[[#This Row],[Customer Satisfaction]]&gt;=4,"Excellent")</f>
        <v>Average</v>
      </c>
    </row>
    <row r="5247" spans="2:22" x14ac:dyDescent="0.3">
      <c r="B5247" t="s">
        <v>6188</v>
      </c>
      <c r="C5247" s="2">
        <v>45956</v>
      </c>
      <c r="D5247" s="1">
        <v>0.77708333333333335</v>
      </c>
      <c r="E5247" t="s">
        <v>91</v>
      </c>
      <c r="F5247" t="s">
        <v>48</v>
      </c>
      <c r="G5247" t="s">
        <v>250</v>
      </c>
      <c r="H5247" t="s">
        <v>22</v>
      </c>
      <c r="I5247" t="s">
        <v>23</v>
      </c>
      <c r="J5247" t="s">
        <v>42</v>
      </c>
      <c r="K5247" t="s">
        <v>25</v>
      </c>
      <c r="L5247" t="s">
        <v>3559</v>
      </c>
      <c r="M5247">
        <v>1.6</v>
      </c>
      <c r="N5247">
        <v>7</v>
      </c>
      <c r="O5247" t="s">
        <v>26</v>
      </c>
      <c r="P5247">
        <v>3</v>
      </c>
      <c r="Q5247" t="s">
        <v>615</v>
      </c>
      <c r="R5247" t="s">
        <v>28</v>
      </c>
      <c r="S5247">
        <v>110.38</v>
      </c>
      <c r="T5247" t="str" cm="1">
        <f t="array" ref="T5247">_xlfn.IFS(Raw_Data[[#This Row],[Call Status]]="Resolved","5",Raw_Data[[#This Row],[Call Status]]="Escalated","2",Raw_Data[[#This Row],[Call Status]]="Pending","3",Raw_Data[[#This Row],[Call Status]]="Abandoned","0")</f>
        <v>5</v>
      </c>
      <c r="U5247" t="str">
        <f>TEXT(Raw_Data[[#This Row],[Call Date]],"mmmm")</f>
        <v>October</v>
      </c>
      <c r="V5247" t="str" cm="1">
        <f t="array" ref="V5247">_xlfn.IFS(Raw_Data[[#This Row],[Customer Satisfaction]]&lt;2,"Poor",Raw_Data[[#This Row],[Customer Satisfaction]]&lt;4,"Average",Raw_Data[[#This Row],[Customer Satisfaction]]&gt;=4,"Excellent")</f>
        <v>Average</v>
      </c>
    </row>
    <row r="5248" spans="2:22" x14ac:dyDescent="0.3">
      <c r="B5248" t="s">
        <v>9874</v>
      </c>
      <c r="C5248" s="2">
        <v>45821</v>
      </c>
      <c r="D5248" s="1">
        <v>0.77638888888888891</v>
      </c>
      <c r="E5248" t="s">
        <v>66</v>
      </c>
      <c r="F5248" t="s">
        <v>20</v>
      </c>
      <c r="G5248" t="s">
        <v>250</v>
      </c>
      <c r="H5248" t="s">
        <v>22</v>
      </c>
      <c r="I5248" t="s">
        <v>23</v>
      </c>
      <c r="J5248" t="s">
        <v>49</v>
      </c>
      <c r="K5248" t="s">
        <v>8876</v>
      </c>
      <c r="L5248" t="s">
        <v>8877</v>
      </c>
      <c r="M5248">
        <v>1.3</v>
      </c>
      <c r="N5248">
        <v>12.6</v>
      </c>
      <c r="O5248" t="s">
        <v>28</v>
      </c>
      <c r="P5248">
        <v>4</v>
      </c>
      <c r="Q5248" t="s">
        <v>615</v>
      </c>
      <c r="R5248" t="s">
        <v>26</v>
      </c>
      <c r="S5248">
        <v>165.05</v>
      </c>
      <c r="T5248" t="str" cm="1">
        <f t="array" ref="T5248">_xlfn.IFS(Raw_Data[[#This Row],[Call Status]]="Resolved","5",Raw_Data[[#This Row],[Call Status]]="Escalated","2",Raw_Data[[#This Row],[Call Status]]="Pending","3",Raw_Data[[#This Row],[Call Status]]="Abandoned","0")</f>
        <v>3</v>
      </c>
      <c r="U5248" t="str">
        <f>TEXT(Raw_Data[[#This Row],[Call Date]],"mmmm")</f>
        <v>June</v>
      </c>
      <c r="V5248" t="str" cm="1">
        <f t="array" ref="V5248">_xlfn.IFS(Raw_Data[[#This Row],[Customer Satisfaction]]&lt;2,"Poor",Raw_Data[[#This Row],[Customer Satisfaction]]&lt;4,"Average",Raw_Data[[#This Row],[Customer Satisfaction]]&gt;=4,"Excellent")</f>
        <v>Excellent</v>
      </c>
    </row>
    <row r="5249" spans="2:22" x14ac:dyDescent="0.3">
      <c r="B5249" t="s">
        <v>9226</v>
      </c>
      <c r="C5249" s="2">
        <v>45715</v>
      </c>
      <c r="D5249" s="1">
        <v>0.81666666666666665</v>
      </c>
      <c r="E5249" t="s">
        <v>57</v>
      </c>
      <c r="F5249" t="s">
        <v>38</v>
      </c>
      <c r="G5249" t="s">
        <v>21</v>
      </c>
      <c r="H5249" t="s">
        <v>2613</v>
      </c>
      <c r="I5249" t="s">
        <v>23</v>
      </c>
      <c r="J5249" t="s">
        <v>42</v>
      </c>
      <c r="K5249" t="s">
        <v>8876</v>
      </c>
      <c r="L5249" t="s">
        <v>8877</v>
      </c>
      <c r="M5249">
        <v>3.4</v>
      </c>
      <c r="N5249">
        <v>16</v>
      </c>
      <c r="O5249" t="s">
        <v>28</v>
      </c>
      <c r="P5249">
        <v>3</v>
      </c>
      <c r="Q5249" t="s">
        <v>615</v>
      </c>
      <c r="R5249" t="s">
        <v>28</v>
      </c>
      <c r="S5249">
        <v>218.23</v>
      </c>
      <c r="T5249" t="str" cm="1">
        <f t="array" ref="T5249">_xlfn.IFS(Raw_Data[[#This Row],[Call Status]]="Resolved","5",Raw_Data[[#This Row],[Call Status]]="Escalated","2",Raw_Data[[#This Row],[Call Status]]="Pending","3",Raw_Data[[#This Row],[Call Status]]="Abandoned","0")</f>
        <v>3</v>
      </c>
      <c r="U5249" t="str">
        <f>TEXT(Raw_Data[[#This Row],[Call Date]],"mmmm")</f>
        <v>February</v>
      </c>
      <c r="V5249" t="str" cm="1">
        <f t="array" ref="V5249">_xlfn.IFS(Raw_Data[[#This Row],[Customer Satisfaction]]&lt;2,"Poor",Raw_Data[[#This Row],[Customer Satisfaction]]&lt;4,"Average",Raw_Data[[#This Row],[Customer Satisfaction]]&gt;=4,"Excellent")</f>
        <v>Average</v>
      </c>
    </row>
    <row r="5250" spans="2:22" x14ac:dyDescent="0.3">
      <c r="B5250" t="s">
        <v>1551</v>
      </c>
      <c r="C5250" s="2">
        <v>45926</v>
      </c>
      <c r="D5250" s="1">
        <v>0.50208333333333333</v>
      </c>
      <c r="E5250" t="s">
        <v>47</v>
      </c>
      <c r="F5250" t="s">
        <v>38</v>
      </c>
      <c r="G5250" t="s">
        <v>327</v>
      </c>
      <c r="H5250" t="s">
        <v>22</v>
      </c>
      <c r="I5250" t="s">
        <v>1137</v>
      </c>
      <c r="J5250" t="s">
        <v>31</v>
      </c>
      <c r="K5250" t="s">
        <v>25</v>
      </c>
      <c r="L5250" t="s">
        <v>25</v>
      </c>
      <c r="M5250">
        <v>4.0999999999999996</v>
      </c>
      <c r="N5250">
        <v>1</v>
      </c>
      <c r="O5250" t="s">
        <v>26</v>
      </c>
      <c r="P5250">
        <v>3</v>
      </c>
      <c r="Q5250" t="s">
        <v>615</v>
      </c>
      <c r="R5250" t="s">
        <v>28</v>
      </c>
      <c r="S5250">
        <v>182.98</v>
      </c>
      <c r="T5250" t="str" cm="1">
        <f t="array" ref="T5250">_xlfn.IFS(Raw_Data[[#This Row],[Call Status]]="Resolved","5",Raw_Data[[#This Row],[Call Status]]="Escalated","2",Raw_Data[[#This Row],[Call Status]]="Pending","3",Raw_Data[[#This Row],[Call Status]]="Abandoned","0")</f>
        <v>5</v>
      </c>
      <c r="U5250" t="str">
        <f>TEXT(Raw_Data[[#This Row],[Call Date]],"mmmm")</f>
        <v>September</v>
      </c>
      <c r="V5250" t="str" cm="1">
        <f t="array" ref="V5250">_xlfn.IFS(Raw_Data[[#This Row],[Customer Satisfaction]]&lt;2,"Poor",Raw_Data[[#This Row],[Customer Satisfaction]]&lt;4,"Average",Raw_Data[[#This Row],[Customer Satisfaction]]&gt;=4,"Excellent")</f>
        <v>Average</v>
      </c>
    </row>
    <row r="5251" spans="2:22" x14ac:dyDescent="0.3">
      <c r="B5251" t="s">
        <v>435</v>
      </c>
      <c r="C5251" s="2">
        <v>45965</v>
      </c>
      <c r="D5251" s="1">
        <v>0.69166666666666665</v>
      </c>
      <c r="E5251" t="s">
        <v>30</v>
      </c>
      <c r="F5251" t="s">
        <v>38</v>
      </c>
      <c r="G5251" t="s">
        <v>250</v>
      </c>
      <c r="H5251" t="s">
        <v>22</v>
      </c>
      <c r="I5251" t="s">
        <v>23</v>
      </c>
      <c r="J5251" t="s">
        <v>24</v>
      </c>
      <c r="K5251" t="s">
        <v>25</v>
      </c>
      <c r="L5251" t="s">
        <v>25</v>
      </c>
      <c r="M5251">
        <v>0.4</v>
      </c>
      <c r="N5251">
        <v>12.4</v>
      </c>
      <c r="O5251" t="s">
        <v>28</v>
      </c>
      <c r="P5251">
        <v>4</v>
      </c>
      <c r="Q5251" t="s">
        <v>27</v>
      </c>
      <c r="R5251" t="s">
        <v>28</v>
      </c>
      <c r="S5251">
        <v>4.5599999999999996</v>
      </c>
      <c r="T5251" t="str" cm="1">
        <f t="array" ref="T5251">_xlfn.IFS(Raw_Data[[#This Row],[Call Status]]="Resolved","5",Raw_Data[[#This Row],[Call Status]]="Escalated","2",Raw_Data[[#This Row],[Call Status]]="Pending","3",Raw_Data[[#This Row],[Call Status]]="Abandoned","0")</f>
        <v>5</v>
      </c>
      <c r="U5251" t="str">
        <f>TEXT(Raw_Data[[#This Row],[Call Date]],"mmmm")</f>
        <v>November</v>
      </c>
      <c r="V5251" t="str" cm="1">
        <f t="array" ref="V5251">_xlfn.IFS(Raw_Data[[#This Row],[Customer Satisfaction]]&lt;2,"Poor",Raw_Data[[#This Row],[Customer Satisfaction]]&lt;4,"Average",Raw_Data[[#This Row],[Customer Satisfaction]]&gt;=4,"Excellent")</f>
        <v>Excellent</v>
      </c>
    </row>
    <row r="5252" spans="2:22" x14ac:dyDescent="0.3">
      <c r="B5252" t="s">
        <v>1420</v>
      </c>
      <c r="C5252" s="2">
        <v>45715</v>
      </c>
      <c r="D5252" s="1">
        <v>0.37152777777777779</v>
      </c>
      <c r="E5252" t="s">
        <v>57</v>
      </c>
      <c r="F5252" t="s">
        <v>34</v>
      </c>
      <c r="G5252" t="s">
        <v>21</v>
      </c>
      <c r="H5252" t="s">
        <v>22</v>
      </c>
      <c r="I5252" t="s">
        <v>1137</v>
      </c>
      <c r="J5252" t="s">
        <v>76</v>
      </c>
      <c r="K5252" t="s">
        <v>25</v>
      </c>
      <c r="L5252" t="s">
        <v>25</v>
      </c>
      <c r="M5252">
        <v>3.7</v>
      </c>
      <c r="N5252">
        <v>5.2</v>
      </c>
      <c r="O5252" t="s">
        <v>26</v>
      </c>
      <c r="P5252">
        <v>4</v>
      </c>
      <c r="Q5252" t="s">
        <v>615</v>
      </c>
      <c r="R5252" t="s">
        <v>28</v>
      </c>
      <c r="S5252">
        <v>85.17</v>
      </c>
      <c r="T5252" t="str" cm="1">
        <f t="array" ref="T5252">_xlfn.IFS(Raw_Data[[#This Row],[Call Status]]="Resolved","5",Raw_Data[[#This Row],[Call Status]]="Escalated","2",Raw_Data[[#This Row],[Call Status]]="Pending","3",Raw_Data[[#This Row],[Call Status]]="Abandoned","0")</f>
        <v>5</v>
      </c>
      <c r="U5252" t="str">
        <f>TEXT(Raw_Data[[#This Row],[Call Date]],"mmmm")</f>
        <v>February</v>
      </c>
      <c r="V5252" t="str" cm="1">
        <f t="array" ref="V5252">_xlfn.IFS(Raw_Data[[#This Row],[Customer Satisfaction]]&lt;2,"Poor",Raw_Data[[#This Row],[Customer Satisfaction]]&lt;4,"Average",Raw_Data[[#This Row],[Customer Satisfaction]]&gt;=4,"Excellent")</f>
        <v>Excellent</v>
      </c>
    </row>
    <row r="5253" spans="2:22" x14ac:dyDescent="0.3">
      <c r="B5253" t="s">
        <v>9102</v>
      </c>
      <c r="C5253" s="2">
        <v>45945</v>
      </c>
      <c r="D5253" s="1">
        <v>0.83194444444444449</v>
      </c>
      <c r="E5253" t="s">
        <v>59</v>
      </c>
      <c r="F5253" t="s">
        <v>34</v>
      </c>
      <c r="G5253" t="s">
        <v>327</v>
      </c>
      <c r="H5253" t="s">
        <v>2026</v>
      </c>
      <c r="I5253" t="s">
        <v>1137</v>
      </c>
      <c r="J5253" t="s">
        <v>49</v>
      </c>
      <c r="K5253" t="s">
        <v>8876</v>
      </c>
      <c r="L5253" t="s">
        <v>8877</v>
      </c>
      <c r="M5253">
        <v>0.7</v>
      </c>
      <c r="N5253">
        <v>20.9</v>
      </c>
      <c r="O5253" t="s">
        <v>28</v>
      </c>
      <c r="P5253">
        <v>3</v>
      </c>
      <c r="Q5253" t="s">
        <v>615</v>
      </c>
      <c r="R5253" t="s">
        <v>28</v>
      </c>
      <c r="S5253">
        <v>296.04000000000002</v>
      </c>
      <c r="T5253" t="str" cm="1">
        <f t="array" ref="T5253">_xlfn.IFS(Raw_Data[[#This Row],[Call Status]]="Resolved","5",Raw_Data[[#This Row],[Call Status]]="Escalated","2",Raw_Data[[#This Row],[Call Status]]="Pending","3",Raw_Data[[#This Row],[Call Status]]="Abandoned","0")</f>
        <v>3</v>
      </c>
      <c r="U5253" t="str">
        <f>TEXT(Raw_Data[[#This Row],[Call Date]],"mmmm")</f>
        <v>October</v>
      </c>
      <c r="V5253" t="str" cm="1">
        <f t="array" ref="V5253">_xlfn.IFS(Raw_Data[[#This Row],[Customer Satisfaction]]&lt;2,"Poor",Raw_Data[[#This Row],[Customer Satisfaction]]&lt;4,"Average",Raw_Data[[#This Row],[Customer Satisfaction]]&gt;=4,"Excellent")</f>
        <v>Average</v>
      </c>
    </row>
    <row r="5254" spans="2:22" x14ac:dyDescent="0.3">
      <c r="B5254" t="s">
        <v>3716</v>
      </c>
      <c r="C5254" s="2">
        <v>45762</v>
      </c>
      <c r="D5254" s="1">
        <v>0.63611111111111107</v>
      </c>
      <c r="E5254" t="s">
        <v>91</v>
      </c>
      <c r="F5254" t="s">
        <v>38</v>
      </c>
      <c r="H5254" t="s">
        <v>2026</v>
      </c>
      <c r="I5254" t="s">
        <v>1137</v>
      </c>
      <c r="J5254" t="s">
        <v>76</v>
      </c>
      <c r="K5254" t="s">
        <v>25</v>
      </c>
      <c r="L5254" t="s">
        <v>3559</v>
      </c>
      <c r="M5254">
        <v>0.5</v>
      </c>
      <c r="N5254">
        <v>5.8</v>
      </c>
      <c r="O5254" t="s">
        <v>26</v>
      </c>
      <c r="P5254">
        <v>4</v>
      </c>
      <c r="Q5254" t="s">
        <v>27</v>
      </c>
      <c r="R5254" t="s">
        <v>28</v>
      </c>
      <c r="S5254">
        <v>1007.53</v>
      </c>
      <c r="T5254" t="str" cm="1">
        <f t="array" ref="T5254">_xlfn.IFS(Raw_Data[[#This Row],[Call Status]]="Resolved","5",Raw_Data[[#This Row],[Call Status]]="Escalated","2",Raw_Data[[#This Row],[Call Status]]="Pending","3",Raw_Data[[#This Row],[Call Status]]="Abandoned","0")</f>
        <v>5</v>
      </c>
      <c r="U5254" t="str">
        <f>TEXT(Raw_Data[[#This Row],[Call Date]],"mmmm")</f>
        <v>April</v>
      </c>
      <c r="V5254" t="str" cm="1">
        <f t="array" ref="V5254">_xlfn.IFS(Raw_Data[[#This Row],[Customer Satisfaction]]&lt;2,"Poor",Raw_Data[[#This Row],[Customer Satisfaction]]&lt;4,"Average",Raw_Data[[#This Row],[Customer Satisfaction]]&gt;=4,"Excellent")</f>
        <v>Excellent</v>
      </c>
    </row>
    <row r="5255" spans="2:22" x14ac:dyDescent="0.3">
      <c r="B5255" t="s">
        <v>9930</v>
      </c>
      <c r="C5255" s="2">
        <v>45885</v>
      </c>
      <c r="D5255" s="1">
        <v>0.43680555555555556</v>
      </c>
      <c r="E5255" t="s">
        <v>47</v>
      </c>
      <c r="F5255" t="s">
        <v>20</v>
      </c>
      <c r="G5255" t="s">
        <v>327</v>
      </c>
      <c r="H5255" t="s">
        <v>22</v>
      </c>
      <c r="I5255" t="s">
        <v>23</v>
      </c>
      <c r="J5255" t="s">
        <v>35</v>
      </c>
      <c r="K5255" t="s">
        <v>8876</v>
      </c>
      <c r="L5255" t="s">
        <v>8877</v>
      </c>
      <c r="M5255">
        <v>7.2</v>
      </c>
      <c r="N5255">
        <v>10.9</v>
      </c>
      <c r="O5255" t="s">
        <v>28</v>
      </c>
      <c r="P5255">
        <v>5</v>
      </c>
      <c r="Q5255" t="s">
        <v>27</v>
      </c>
      <c r="R5255" t="s">
        <v>28</v>
      </c>
      <c r="S5255">
        <v>63.36</v>
      </c>
      <c r="T5255" t="str" cm="1">
        <f t="array" ref="T5255">_xlfn.IFS(Raw_Data[[#This Row],[Call Status]]="Resolved","5",Raw_Data[[#This Row],[Call Status]]="Escalated","2",Raw_Data[[#This Row],[Call Status]]="Pending","3",Raw_Data[[#This Row],[Call Status]]="Abandoned","0")</f>
        <v>3</v>
      </c>
      <c r="U5255" t="str">
        <f>TEXT(Raw_Data[[#This Row],[Call Date]],"mmmm")</f>
        <v>August</v>
      </c>
      <c r="V5255" t="str" cm="1">
        <f t="array" ref="V5255">_xlfn.IFS(Raw_Data[[#This Row],[Customer Satisfaction]]&lt;2,"Poor",Raw_Data[[#This Row],[Customer Satisfaction]]&lt;4,"Average",Raw_Data[[#This Row],[Customer Satisfaction]]&gt;=4,"Excellent")</f>
        <v>Excellent</v>
      </c>
    </row>
    <row r="5256" spans="2:22" x14ac:dyDescent="0.3">
      <c r="B5256" t="s">
        <v>1342</v>
      </c>
      <c r="C5256" s="2">
        <v>45904</v>
      </c>
      <c r="D5256" s="1">
        <v>0.39166666666666666</v>
      </c>
      <c r="E5256" t="s">
        <v>30</v>
      </c>
      <c r="F5256" t="s">
        <v>48</v>
      </c>
      <c r="G5256" t="s">
        <v>162</v>
      </c>
      <c r="H5256" t="s">
        <v>22</v>
      </c>
      <c r="I5256" t="s">
        <v>1137</v>
      </c>
      <c r="J5256" t="s">
        <v>45</v>
      </c>
      <c r="K5256" t="s">
        <v>25</v>
      </c>
      <c r="L5256" t="s">
        <v>25</v>
      </c>
      <c r="M5256">
        <v>1.7</v>
      </c>
      <c r="N5256">
        <v>10.3</v>
      </c>
      <c r="O5256" t="s">
        <v>28</v>
      </c>
      <c r="P5256">
        <v>4</v>
      </c>
      <c r="Q5256" t="s">
        <v>27</v>
      </c>
      <c r="R5256" t="s">
        <v>28</v>
      </c>
      <c r="S5256">
        <v>280.01</v>
      </c>
      <c r="T5256" t="str" cm="1">
        <f t="array" ref="T5256">_xlfn.IFS(Raw_Data[[#This Row],[Call Status]]="Resolved","5",Raw_Data[[#This Row],[Call Status]]="Escalated","2",Raw_Data[[#This Row],[Call Status]]="Pending","3",Raw_Data[[#This Row],[Call Status]]="Abandoned","0")</f>
        <v>5</v>
      </c>
      <c r="U5256" t="str">
        <f>TEXT(Raw_Data[[#This Row],[Call Date]],"mmmm")</f>
        <v>September</v>
      </c>
      <c r="V5256" t="str" cm="1">
        <f t="array" ref="V5256">_xlfn.IFS(Raw_Data[[#This Row],[Customer Satisfaction]]&lt;2,"Poor",Raw_Data[[#This Row],[Customer Satisfaction]]&lt;4,"Average",Raw_Data[[#This Row],[Customer Satisfaction]]&gt;=4,"Excellent")</f>
        <v>Excellent</v>
      </c>
    </row>
    <row r="5257" spans="2:22" x14ac:dyDescent="0.3">
      <c r="B5257" t="s">
        <v>920</v>
      </c>
      <c r="C5257" s="2">
        <v>45845</v>
      </c>
      <c r="D5257" s="1">
        <v>0.44583333333333336</v>
      </c>
      <c r="E5257" t="s">
        <v>37</v>
      </c>
      <c r="F5257" t="s">
        <v>48</v>
      </c>
      <c r="G5257" t="s">
        <v>162</v>
      </c>
      <c r="H5257" t="s">
        <v>22</v>
      </c>
      <c r="I5257" t="s">
        <v>23</v>
      </c>
      <c r="J5257" t="s">
        <v>31</v>
      </c>
      <c r="K5257" t="s">
        <v>25</v>
      </c>
      <c r="L5257" t="s">
        <v>25</v>
      </c>
      <c r="M5257">
        <v>2.7</v>
      </c>
      <c r="N5257">
        <v>8.1</v>
      </c>
      <c r="O5257" t="s">
        <v>26</v>
      </c>
      <c r="P5257">
        <v>3</v>
      </c>
      <c r="Q5257" t="s">
        <v>615</v>
      </c>
      <c r="R5257" t="s">
        <v>28</v>
      </c>
      <c r="S5257">
        <v>218.25</v>
      </c>
      <c r="T5257" t="str" cm="1">
        <f t="array" ref="T5257">_xlfn.IFS(Raw_Data[[#This Row],[Call Status]]="Resolved","5",Raw_Data[[#This Row],[Call Status]]="Escalated","2",Raw_Data[[#This Row],[Call Status]]="Pending","3",Raw_Data[[#This Row],[Call Status]]="Abandoned","0")</f>
        <v>5</v>
      </c>
      <c r="U5257" t="str">
        <f>TEXT(Raw_Data[[#This Row],[Call Date]],"mmmm")</f>
        <v>July</v>
      </c>
      <c r="V5257" t="str" cm="1">
        <f t="array" ref="V5257">_xlfn.IFS(Raw_Data[[#This Row],[Customer Satisfaction]]&lt;2,"Poor",Raw_Data[[#This Row],[Customer Satisfaction]]&lt;4,"Average",Raw_Data[[#This Row],[Customer Satisfaction]]&gt;=4,"Excellent")</f>
        <v>Average</v>
      </c>
    </row>
    <row r="5258" spans="2:22" x14ac:dyDescent="0.3">
      <c r="B5258" t="s">
        <v>1610</v>
      </c>
      <c r="C5258" s="2">
        <v>45740</v>
      </c>
      <c r="D5258" s="1">
        <v>0.55555555555555558</v>
      </c>
      <c r="E5258" t="s">
        <v>53</v>
      </c>
      <c r="F5258" t="s">
        <v>20</v>
      </c>
      <c r="G5258" t="s">
        <v>250</v>
      </c>
      <c r="H5258" t="s">
        <v>22</v>
      </c>
      <c r="I5258" t="s">
        <v>1128</v>
      </c>
      <c r="J5258" t="s">
        <v>35</v>
      </c>
      <c r="K5258" t="s">
        <v>25</v>
      </c>
      <c r="L5258" t="s">
        <v>25</v>
      </c>
      <c r="M5258">
        <v>3.4</v>
      </c>
      <c r="N5258">
        <v>12.3</v>
      </c>
      <c r="O5258" t="s">
        <v>26</v>
      </c>
      <c r="P5258">
        <v>3</v>
      </c>
      <c r="Q5258" t="s">
        <v>615</v>
      </c>
      <c r="R5258" t="s">
        <v>28</v>
      </c>
      <c r="S5258">
        <v>151.68</v>
      </c>
      <c r="T5258" t="str" cm="1">
        <f t="array" ref="T5258">_xlfn.IFS(Raw_Data[[#This Row],[Call Status]]="Resolved","5",Raw_Data[[#This Row],[Call Status]]="Escalated","2",Raw_Data[[#This Row],[Call Status]]="Pending","3",Raw_Data[[#This Row],[Call Status]]="Abandoned","0")</f>
        <v>5</v>
      </c>
      <c r="U5258" t="str">
        <f>TEXT(Raw_Data[[#This Row],[Call Date]],"mmmm")</f>
        <v>March</v>
      </c>
      <c r="V5258" t="str" cm="1">
        <f t="array" ref="V5258">_xlfn.IFS(Raw_Data[[#This Row],[Customer Satisfaction]]&lt;2,"Poor",Raw_Data[[#This Row],[Customer Satisfaction]]&lt;4,"Average",Raw_Data[[#This Row],[Customer Satisfaction]]&gt;=4,"Excellent")</f>
        <v>Average</v>
      </c>
    </row>
    <row r="5259" spans="2:22" x14ac:dyDescent="0.3">
      <c r="B5259" t="s">
        <v>4895</v>
      </c>
      <c r="C5259" s="2">
        <v>45843</v>
      </c>
      <c r="D5259" s="1">
        <v>0.68263888888888891</v>
      </c>
      <c r="E5259" t="s">
        <v>72</v>
      </c>
      <c r="F5259" t="s">
        <v>38</v>
      </c>
      <c r="G5259" t="s">
        <v>327</v>
      </c>
      <c r="H5259" t="s">
        <v>22</v>
      </c>
      <c r="I5259" t="s">
        <v>1137</v>
      </c>
      <c r="J5259" t="s">
        <v>45</v>
      </c>
      <c r="K5259" t="s">
        <v>25</v>
      </c>
      <c r="L5259" t="s">
        <v>3564</v>
      </c>
      <c r="M5259">
        <v>7.4</v>
      </c>
      <c r="N5259">
        <v>8.6999999999999993</v>
      </c>
      <c r="O5259" t="s">
        <v>26</v>
      </c>
      <c r="P5259">
        <v>3</v>
      </c>
      <c r="Q5259" t="s">
        <v>615</v>
      </c>
      <c r="R5259" t="s">
        <v>28</v>
      </c>
      <c r="S5259">
        <v>563.86</v>
      </c>
      <c r="T5259" t="str" cm="1">
        <f t="array" ref="T5259">_xlfn.IFS(Raw_Data[[#This Row],[Call Status]]="Resolved","5",Raw_Data[[#This Row],[Call Status]]="Escalated","2",Raw_Data[[#This Row],[Call Status]]="Pending","3",Raw_Data[[#This Row],[Call Status]]="Abandoned","0")</f>
        <v>5</v>
      </c>
      <c r="U5259" t="str">
        <f>TEXT(Raw_Data[[#This Row],[Call Date]],"mmmm")</f>
        <v>July</v>
      </c>
      <c r="V5259" t="str" cm="1">
        <f t="array" ref="V5259">_xlfn.IFS(Raw_Data[[#This Row],[Customer Satisfaction]]&lt;2,"Poor",Raw_Data[[#This Row],[Customer Satisfaction]]&lt;4,"Average",Raw_Data[[#This Row],[Customer Satisfaction]]&gt;=4,"Excellent")</f>
        <v>Average</v>
      </c>
    </row>
    <row r="5260" spans="2:22" x14ac:dyDescent="0.3">
      <c r="B5260" t="s">
        <v>9239</v>
      </c>
      <c r="C5260" s="2">
        <v>45909</v>
      </c>
      <c r="D5260" s="1">
        <v>0.84722222222222221</v>
      </c>
      <c r="E5260" t="s">
        <v>72</v>
      </c>
      <c r="F5260" t="s">
        <v>48</v>
      </c>
      <c r="G5260" t="s">
        <v>162</v>
      </c>
      <c r="H5260" t="s">
        <v>2613</v>
      </c>
      <c r="I5260" t="s">
        <v>23</v>
      </c>
      <c r="J5260" t="s">
        <v>64</v>
      </c>
      <c r="K5260" t="s">
        <v>8876</v>
      </c>
      <c r="L5260" t="s">
        <v>8877</v>
      </c>
      <c r="M5260">
        <v>1</v>
      </c>
      <c r="N5260">
        <v>6.5</v>
      </c>
      <c r="O5260" t="s">
        <v>28</v>
      </c>
      <c r="P5260">
        <v>0</v>
      </c>
      <c r="Q5260" t="s">
        <v>615</v>
      </c>
      <c r="R5260" t="s">
        <v>28</v>
      </c>
      <c r="S5260">
        <v>190.61</v>
      </c>
      <c r="T5260" t="str" cm="1">
        <f t="array" ref="T5260">_xlfn.IFS(Raw_Data[[#This Row],[Call Status]]="Resolved","5",Raw_Data[[#This Row],[Call Status]]="Escalated","2",Raw_Data[[#This Row],[Call Status]]="Pending","3",Raw_Data[[#This Row],[Call Status]]="Abandoned","0")</f>
        <v>3</v>
      </c>
      <c r="U5260" t="str">
        <f>TEXT(Raw_Data[[#This Row],[Call Date]],"mmmm")</f>
        <v>September</v>
      </c>
      <c r="V5260" t="str" cm="1">
        <f t="array" ref="V5260">_xlfn.IFS(Raw_Data[[#This Row],[Customer Satisfaction]]&lt;2,"Poor",Raw_Data[[#This Row],[Customer Satisfaction]]&lt;4,"Average",Raw_Data[[#This Row],[Customer Satisfaction]]&gt;=4,"Excellent")</f>
        <v>Poor</v>
      </c>
    </row>
    <row r="5261" spans="2:22" x14ac:dyDescent="0.3">
      <c r="B5261" t="s">
        <v>9636</v>
      </c>
      <c r="C5261" s="2">
        <v>46012</v>
      </c>
      <c r="D5261" s="1">
        <v>0.43333333333333335</v>
      </c>
      <c r="E5261" t="s">
        <v>44</v>
      </c>
      <c r="F5261" t="s">
        <v>20</v>
      </c>
      <c r="G5261" t="s">
        <v>162</v>
      </c>
      <c r="H5261" t="s">
        <v>22</v>
      </c>
      <c r="I5261" t="s">
        <v>1128</v>
      </c>
      <c r="J5261" t="s">
        <v>35</v>
      </c>
      <c r="K5261" t="s">
        <v>8876</v>
      </c>
      <c r="L5261" t="s">
        <v>8877</v>
      </c>
      <c r="M5261">
        <v>4.2</v>
      </c>
      <c r="N5261">
        <v>9.8000000000000007</v>
      </c>
      <c r="O5261" t="s">
        <v>28</v>
      </c>
      <c r="P5261">
        <v>2</v>
      </c>
      <c r="Q5261" t="s">
        <v>1014</v>
      </c>
      <c r="R5261" t="s">
        <v>28</v>
      </c>
      <c r="S5261">
        <v>290.44</v>
      </c>
      <c r="T5261" t="str" cm="1">
        <f t="array" ref="T5261">_xlfn.IFS(Raw_Data[[#This Row],[Call Status]]="Resolved","5",Raw_Data[[#This Row],[Call Status]]="Escalated","2",Raw_Data[[#This Row],[Call Status]]="Pending","3",Raw_Data[[#This Row],[Call Status]]="Abandoned","0")</f>
        <v>3</v>
      </c>
      <c r="U5261" t="str">
        <f>TEXT(Raw_Data[[#This Row],[Call Date]],"mmmm")</f>
        <v>December</v>
      </c>
      <c r="V5261" t="str" cm="1">
        <f t="array" ref="V5261">_xlfn.IFS(Raw_Data[[#This Row],[Customer Satisfaction]]&lt;2,"Poor",Raw_Data[[#This Row],[Customer Satisfaction]]&lt;4,"Average",Raw_Data[[#This Row],[Customer Satisfaction]]&gt;=4,"Excellent")</f>
        <v>Average</v>
      </c>
    </row>
    <row r="5262" spans="2:22" x14ac:dyDescent="0.3">
      <c r="B5262" t="s">
        <v>1440</v>
      </c>
      <c r="C5262" s="2">
        <v>45895</v>
      </c>
      <c r="D5262" s="1">
        <v>0.36319444444444443</v>
      </c>
      <c r="E5262" t="s">
        <v>37</v>
      </c>
      <c r="F5262" t="s">
        <v>38</v>
      </c>
      <c r="G5262" t="s">
        <v>250</v>
      </c>
      <c r="H5262" t="s">
        <v>22</v>
      </c>
      <c r="I5262" t="s">
        <v>1128</v>
      </c>
      <c r="J5262" t="s">
        <v>49</v>
      </c>
      <c r="K5262" t="s">
        <v>25</v>
      </c>
      <c r="L5262" t="s">
        <v>25</v>
      </c>
      <c r="M5262">
        <v>3.7</v>
      </c>
      <c r="N5262">
        <v>8.9</v>
      </c>
      <c r="O5262" t="s">
        <v>26</v>
      </c>
      <c r="P5262">
        <v>4</v>
      </c>
      <c r="Q5262" t="s">
        <v>615</v>
      </c>
      <c r="R5262" t="s">
        <v>28</v>
      </c>
      <c r="S5262">
        <v>94.94</v>
      </c>
      <c r="T5262" t="str" cm="1">
        <f t="array" ref="T5262">_xlfn.IFS(Raw_Data[[#This Row],[Call Status]]="Resolved","5",Raw_Data[[#This Row],[Call Status]]="Escalated","2",Raw_Data[[#This Row],[Call Status]]="Pending","3",Raw_Data[[#This Row],[Call Status]]="Abandoned","0")</f>
        <v>5</v>
      </c>
      <c r="U5262" t="str">
        <f>TEXT(Raw_Data[[#This Row],[Call Date]],"mmmm")</f>
        <v>August</v>
      </c>
      <c r="V5262" t="str" cm="1">
        <f t="array" ref="V5262">_xlfn.IFS(Raw_Data[[#This Row],[Customer Satisfaction]]&lt;2,"Poor",Raw_Data[[#This Row],[Customer Satisfaction]]&lt;4,"Average",Raw_Data[[#This Row],[Customer Satisfaction]]&gt;=4,"Excellent")</f>
        <v>Excellent</v>
      </c>
    </row>
    <row r="5263" spans="2:22" x14ac:dyDescent="0.3">
      <c r="B5263" t="s">
        <v>3621</v>
      </c>
      <c r="C5263" s="2">
        <v>46017</v>
      </c>
      <c r="D5263" s="1">
        <v>0.89652777777777781</v>
      </c>
      <c r="E5263" t="s">
        <v>110</v>
      </c>
      <c r="F5263" t="s">
        <v>38</v>
      </c>
      <c r="G5263" t="s">
        <v>162</v>
      </c>
      <c r="H5263" t="s">
        <v>2026</v>
      </c>
      <c r="I5263" t="s">
        <v>1128</v>
      </c>
      <c r="J5263" t="s">
        <v>55</v>
      </c>
      <c r="K5263" t="s">
        <v>25</v>
      </c>
      <c r="L5263" t="s">
        <v>3561</v>
      </c>
      <c r="M5263">
        <v>0.3</v>
      </c>
      <c r="N5263">
        <v>5.4</v>
      </c>
      <c r="O5263" t="s">
        <v>26</v>
      </c>
      <c r="P5263">
        <v>5</v>
      </c>
      <c r="Q5263" t="s">
        <v>27</v>
      </c>
      <c r="R5263" t="s">
        <v>28</v>
      </c>
      <c r="S5263">
        <v>34</v>
      </c>
      <c r="T5263" t="str" cm="1">
        <f t="array" ref="T5263">_xlfn.IFS(Raw_Data[[#This Row],[Call Status]]="Resolved","5",Raw_Data[[#This Row],[Call Status]]="Escalated","2",Raw_Data[[#This Row],[Call Status]]="Pending","3",Raw_Data[[#This Row],[Call Status]]="Abandoned","0")</f>
        <v>5</v>
      </c>
      <c r="U5263" t="str">
        <f>TEXT(Raw_Data[[#This Row],[Call Date]],"mmmm")</f>
        <v>December</v>
      </c>
      <c r="V5263" t="str" cm="1">
        <f t="array" ref="V5263">_xlfn.IFS(Raw_Data[[#This Row],[Customer Satisfaction]]&lt;2,"Poor",Raw_Data[[#This Row],[Customer Satisfaction]]&lt;4,"Average",Raw_Data[[#This Row],[Customer Satisfaction]]&gt;=4,"Excellent")</f>
        <v>Excellent</v>
      </c>
    </row>
    <row r="5264" spans="2:22" x14ac:dyDescent="0.3">
      <c r="B5264" t="s">
        <v>1911</v>
      </c>
      <c r="C5264" s="2">
        <v>45841</v>
      </c>
      <c r="D5264" s="1">
        <v>0.55277777777777781</v>
      </c>
      <c r="E5264" t="s">
        <v>91</v>
      </c>
      <c r="F5264" t="s">
        <v>38</v>
      </c>
      <c r="G5264" t="s">
        <v>250</v>
      </c>
      <c r="H5264" t="s">
        <v>22</v>
      </c>
      <c r="I5264" t="s">
        <v>1137</v>
      </c>
      <c r="J5264" t="s">
        <v>55</v>
      </c>
      <c r="K5264" t="s">
        <v>25</v>
      </c>
      <c r="L5264" t="s">
        <v>25</v>
      </c>
      <c r="M5264">
        <v>3.9</v>
      </c>
      <c r="N5264">
        <v>10.7</v>
      </c>
      <c r="O5264" t="s">
        <v>26</v>
      </c>
      <c r="P5264">
        <v>5</v>
      </c>
      <c r="Q5264" t="s">
        <v>27</v>
      </c>
      <c r="R5264" t="s">
        <v>28</v>
      </c>
      <c r="S5264">
        <v>402.49</v>
      </c>
      <c r="T5264" t="str" cm="1">
        <f t="array" ref="T5264">_xlfn.IFS(Raw_Data[[#This Row],[Call Status]]="Resolved","5",Raw_Data[[#This Row],[Call Status]]="Escalated","2",Raw_Data[[#This Row],[Call Status]]="Pending","3",Raw_Data[[#This Row],[Call Status]]="Abandoned","0")</f>
        <v>5</v>
      </c>
      <c r="U5264" t="str">
        <f>TEXT(Raw_Data[[#This Row],[Call Date]],"mmmm")</f>
        <v>July</v>
      </c>
      <c r="V5264" t="str" cm="1">
        <f t="array" ref="V5264">_xlfn.IFS(Raw_Data[[#This Row],[Customer Satisfaction]]&lt;2,"Poor",Raw_Data[[#This Row],[Customer Satisfaction]]&lt;4,"Average",Raw_Data[[#This Row],[Customer Satisfaction]]&gt;=4,"Excellent")</f>
        <v>Excellent</v>
      </c>
    </row>
    <row r="5265" spans="2:22" x14ac:dyDescent="0.3">
      <c r="B5265" t="s">
        <v>2803</v>
      </c>
      <c r="C5265" s="2">
        <v>45941</v>
      </c>
      <c r="D5265" s="1">
        <v>0.69791666666666663</v>
      </c>
      <c r="E5265" t="s">
        <v>84</v>
      </c>
      <c r="F5265" t="s">
        <v>34</v>
      </c>
      <c r="G5265" t="s">
        <v>327</v>
      </c>
      <c r="H5265" t="s">
        <v>2392</v>
      </c>
      <c r="I5265" t="s">
        <v>23</v>
      </c>
      <c r="J5265" t="s">
        <v>45</v>
      </c>
      <c r="K5265" t="s">
        <v>25</v>
      </c>
      <c r="L5265" t="s">
        <v>25</v>
      </c>
      <c r="M5265">
        <v>0.9</v>
      </c>
      <c r="N5265">
        <v>8.1999999999999993</v>
      </c>
      <c r="O5265" t="s">
        <v>26</v>
      </c>
      <c r="P5265">
        <v>4</v>
      </c>
      <c r="Q5265" t="s">
        <v>27</v>
      </c>
      <c r="R5265" t="s">
        <v>28</v>
      </c>
      <c r="S5265">
        <v>57.12</v>
      </c>
      <c r="T5265" t="str" cm="1">
        <f t="array" ref="T5265">_xlfn.IFS(Raw_Data[[#This Row],[Call Status]]="Resolved","5",Raw_Data[[#This Row],[Call Status]]="Escalated","2",Raw_Data[[#This Row],[Call Status]]="Pending","3",Raw_Data[[#This Row],[Call Status]]="Abandoned","0")</f>
        <v>5</v>
      </c>
      <c r="U5265" t="str">
        <f>TEXT(Raw_Data[[#This Row],[Call Date]],"mmmm")</f>
        <v>October</v>
      </c>
      <c r="V5265" t="str" cm="1">
        <f t="array" ref="V5265">_xlfn.IFS(Raw_Data[[#This Row],[Customer Satisfaction]]&lt;2,"Poor",Raw_Data[[#This Row],[Customer Satisfaction]]&lt;4,"Average",Raw_Data[[#This Row],[Customer Satisfaction]]&gt;=4,"Excellent")</f>
        <v>Excellent</v>
      </c>
    </row>
    <row r="5266" spans="2:22" x14ac:dyDescent="0.3">
      <c r="B5266" t="s">
        <v>642</v>
      </c>
      <c r="C5266" s="2">
        <v>45867</v>
      </c>
      <c r="D5266" s="1">
        <v>0.50277777777777777</v>
      </c>
      <c r="E5266" t="s">
        <v>53</v>
      </c>
      <c r="F5266" t="s">
        <v>48</v>
      </c>
      <c r="G5266" t="s">
        <v>162</v>
      </c>
      <c r="H5266" t="s">
        <v>22</v>
      </c>
      <c r="I5266" t="s">
        <v>23</v>
      </c>
      <c r="J5266" t="s">
        <v>49</v>
      </c>
      <c r="K5266" t="s">
        <v>25</v>
      </c>
      <c r="L5266" t="s">
        <v>25</v>
      </c>
      <c r="M5266">
        <v>3.4</v>
      </c>
      <c r="N5266">
        <v>13.8</v>
      </c>
      <c r="O5266" t="s">
        <v>26</v>
      </c>
      <c r="P5266">
        <v>0</v>
      </c>
      <c r="Q5266" t="s">
        <v>615</v>
      </c>
      <c r="R5266" t="s">
        <v>28</v>
      </c>
      <c r="S5266">
        <v>137.66999999999999</v>
      </c>
      <c r="T5266" t="str" cm="1">
        <f t="array" ref="T5266">_xlfn.IFS(Raw_Data[[#This Row],[Call Status]]="Resolved","5",Raw_Data[[#This Row],[Call Status]]="Escalated","2",Raw_Data[[#This Row],[Call Status]]="Pending","3",Raw_Data[[#This Row],[Call Status]]="Abandoned","0")</f>
        <v>5</v>
      </c>
      <c r="U5266" t="str">
        <f>TEXT(Raw_Data[[#This Row],[Call Date]],"mmmm")</f>
        <v>July</v>
      </c>
      <c r="V5266" t="str" cm="1">
        <f t="array" ref="V5266">_xlfn.IFS(Raw_Data[[#This Row],[Customer Satisfaction]]&lt;2,"Poor",Raw_Data[[#This Row],[Customer Satisfaction]]&lt;4,"Average",Raw_Data[[#This Row],[Customer Satisfaction]]&gt;=4,"Excellent")</f>
        <v>Poor</v>
      </c>
    </row>
    <row r="5267" spans="2:22" x14ac:dyDescent="0.3">
      <c r="B5267" t="s">
        <v>4588</v>
      </c>
      <c r="C5267" s="2">
        <v>45961</v>
      </c>
      <c r="D5267" s="1">
        <v>0.90277777777777779</v>
      </c>
      <c r="E5267" t="s">
        <v>19</v>
      </c>
      <c r="F5267" t="s">
        <v>20</v>
      </c>
      <c r="G5267" t="s">
        <v>21</v>
      </c>
      <c r="H5267" t="s">
        <v>22</v>
      </c>
      <c r="I5267" t="s">
        <v>1137</v>
      </c>
      <c r="J5267" t="s">
        <v>49</v>
      </c>
      <c r="K5267" t="s">
        <v>25</v>
      </c>
      <c r="L5267" t="s">
        <v>3559</v>
      </c>
      <c r="M5267">
        <v>8.8000000000000007</v>
      </c>
      <c r="N5267">
        <v>12.9</v>
      </c>
      <c r="O5267" t="s">
        <v>26</v>
      </c>
      <c r="P5267">
        <v>3</v>
      </c>
      <c r="Q5267" t="s">
        <v>615</v>
      </c>
      <c r="R5267" t="s">
        <v>28</v>
      </c>
      <c r="S5267">
        <v>351.13</v>
      </c>
      <c r="T5267" t="str" cm="1">
        <f t="array" ref="T5267">_xlfn.IFS(Raw_Data[[#This Row],[Call Status]]="Resolved","5",Raw_Data[[#This Row],[Call Status]]="Escalated","2",Raw_Data[[#This Row],[Call Status]]="Pending","3",Raw_Data[[#This Row],[Call Status]]="Abandoned","0")</f>
        <v>5</v>
      </c>
      <c r="U5267" t="str">
        <f>TEXT(Raw_Data[[#This Row],[Call Date]],"mmmm")</f>
        <v>October</v>
      </c>
      <c r="V5267" t="str" cm="1">
        <f t="array" ref="V5267">_xlfn.IFS(Raw_Data[[#This Row],[Customer Satisfaction]]&lt;2,"Poor",Raw_Data[[#This Row],[Customer Satisfaction]]&lt;4,"Average",Raw_Data[[#This Row],[Customer Satisfaction]]&gt;=4,"Excellent")</f>
        <v>Average</v>
      </c>
    </row>
    <row r="5268" spans="2:22" x14ac:dyDescent="0.3">
      <c r="B5268" t="s">
        <v>5244</v>
      </c>
      <c r="C5268" s="2">
        <v>45953</v>
      </c>
      <c r="D5268" s="1">
        <v>0.62638888888888888</v>
      </c>
      <c r="E5268" t="s">
        <v>59</v>
      </c>
      <c r="F5268" t="s">
        <v>34</v>
      </c>
      <c r="G5268" t="s">
        <v>250</v>
      </c>
      <c r="H5268" t="s">
        <v>2026</v>
      </c>
      <c r="I5268" t="s">
        <v>23</v>
      </c>
      <c r="J5268" t="s">
        <v>42</v>
      </c>
      <c r="K5268" t="s">
        <v>25</v>
      </c>
      <c r="L5268" t="s">
        <v>3564</v>
      </c>
      <c r="M5268">
        <v>4.2</v>
      </c>
      <c r="N5268">
        <v>5.7</v>
      </c>
      <c r="O5268" t="s">
        <v>28</v>
      </c>
      <c r="P5268">
        <v>5</v>
      </c>
      <c r="Q5268" t="s">
        <v>27</v>
      </c>
      <c r="R5268" t="s">
        <v>28</v>
      </c>
      <c r="S5268">
        <v>296.39</v>
      </c>
      <c r="T5268" t="str" cm="1">
        <f t="array" ref="T5268">_xlfn.IFS(Raw_Data[[#This Row],[Call Status]]="Resolved","5",Raw_Data[[#This Row],[Call Status]]="Escalated","2",Raw_Data[[#This Row],[Call Status]]="Pending","3",Raw_Data[[#This Row],[Call Status]]="Abandoned","0")</f>
        <v>5</v>
      </c>
      <c r="U5268" t="str">
        <f>TEXT(Raw_Data[[#This Row],[Call Date]],"mmmm")</f>
        <v>October</v>
      </c>
      <c r="V5268" t="str" cm="1">
        <f t="array" ref="V5268">_xlfn.IFS(Raw_Data[[#This Row],[Customer Satisfaction]]&lt;2,"Poor",Raw_Data[[#This Row],[Customer Satisfaction]]&lt;4,"Average",Raw_Data[[#This Row],[Customer Satisfaction]]&gt;=4,"Excellent")</f>
        <v>Excellent</v>
      </c>
    </row>
    <row r="5269" spans="2:22" x14ac:dyDescent="0.3">
      <c r="B5269" t="s">
        <v>4154</v>
      </c>
      <c r="C5269" s="2">
        <v>45754</v>
      </c>
      <c r="D5269" s="1">
        <v>0.54861111111111116</v>
      </c>
      <c r="E5269" t="s">
        <v>41</v>
      </c>
      <c r="F5269" t="s">
        <v>20</v>
      </c>
      <c r="G5269" t="s">
        <v>162</v>
      </c>
      <c r="H5269" t="s">
        <v>2392</v>
      </c>
      <c r="I5269" t="s">
        <v>1137</v>
      </c>
      <c r="J5269" t="s">
        <v>76</v>
      </c>
      <c r="K5269" t="s">
        <v>25</v>
      </c>
      <c r="L5269" t="s">
        <v>3561</v>
      </c>
      <c r="M5269">
        <v>1.8</v>
      </c>
      <c r="N5269">
        <v>5.0999999999999996</v>
      </c>
      <c r="O5269" t="s">
        <v>26</v>
      </c>
      <c r="P5269">
        <v>5</v>
      </c>
      <c r="Q5269" t="s">
        <v>27</v>
      </c>
      <c r="R5269" t="s">
        <v>28</v>
      </c>
      <c r="S5269">
        <v>166.43</v>
      </c>
      <c r="T5269" t="str" cm="1">
        <f t="array" ref="T5269">_xlfn.IFS(Raw_Data[[#This Row],[Call Status]]="Resolved","5",Raw_Data[[#This Row],[Call Status]]="Escalated","2",Raw_Data[[#This Row],[Call Status]]="Pending","3",Raw_Data[[#This Row],[Call Status]]="Abandoned","0")</f>
        <v>5</v>
      </c>
      <c r="U5269" t="str">
        <f>TEXT(Raw_Data[[#This Row],[Call Date]],"mmmm")</f>
        <v>April</v>
      </c>
      <c r="V5269" t="str" cm="1">
        <f t="array" ref="V5269">_xlfn.IFS(Raw_Data[[#This Row],[Customer Satisfaction]]&lt;2,"Poor",Raw_Data[[#This Row],[Customer Satisfaction]]&lt;4,"Average",Raw_Data[[#This Row],[Customer Satisfaction]]&gt;=4,"Excellent")</f>
        <v>Excellent</v>
      </c>
    </row>
    <row r="5270" spans="2:22" x14ac:dyDescent="0.3">
      <c r="B5270" t="s">
        <v>9797</v>
      </c>
      <c r="C5270" s="2">
        <v>45865</v>
      </c>
      <c r="D5270" s="1">
        <v>0.81527777777777777</v>
      </c>
      <c r="E5270" t="s">
        <v>37</v>
      </c>
      <c r="F5270" t="s">
        <v>48</v>
      </c>
      <c r="G5270" t="s">
        <v>327</v>
      </c>
      <c r="H5270" t="s">
        <v>22</v>
      </c>
      <c r="I5270" t="s">
        <v>23</v>
      </c>
      <c r="J5270" t="s">
        <v>39</v>
      </c>
      <c r="K5270" t="s">
        <v>8876</v>
      </c>
      <c r="L5270" t="s">
        <v>8877</v>
      </c>
      <c r="M5270">
        <v>1.9</v>
      </c>
      <c r="N5270">
        <v>15.6</v>
      </c>
      <c r="O5270" t="s">
        <v>28</v>
      </c>
      <c r="P5270">
        <v>1</v>
      </c>
      <c r="Q5270" t="s">
        <v>1014</v>
      </c>
      <c r="R5270" t="s">
        <v>28</v>
      </c>
      <c r="S5270">
        <v>133.41999999999999</v>
      </c>
      <c r="T5270" t="str" cm="1">
        <f t="array" ref="T5270">_xlfn.IFS(Raw_Data[[#This Row],[Call Status]]="Resolved","5",Raw_Data[[#This Row],[Call Status]]="Escalated","2",Raw_Data[[#This Row],[Call Status]]="Pending","3",Raw_Data[[#This Row],[Call Status]]="Abandoned","0")</f>
        <v>3</v>
      </c>
      <c r="U5270" t="str">
        <f>TEXT(Raw_Data[[#This Row],[Call Date]],"mmmm")</f>
        <v>July</v>
      </c>
      <c r="V5270" t="str" cm="1">
        <f t="array" ref="V5270">_xlfn.IFS(Raw_Data[[#This Row],[Customer Satisfaction]]&lt;2,"Poor",Raw_Data[[#This Row],[Customer Satisfaction]]&lt;4,"Average",Raw_Data[[#This Row],[Customer Satisfaction]]&gt;=4,"Excellent")</f>
        <v>Poor</v>
      </c>
    </row>
    <row r="5271" spans="2:22" x14ac:dyDescent="0.3">
      <c r="B5271" t="s">
        <v>5767</v>
      </c>
      <c r="C5271" s="2">
        <v>45794</v>
      </c>
      <c r="D5271" s="1">
        <v>0.5854166666666667</v>
      </c>
      <c r="E5271" t="s">
        <v>53</v>
      </c>
      <c r="F5271" t="s">
        <v>34</v>
      </c>
      <c r="G5271" t="s">
        <v>162</v>
      </c>
      <c r="H5271" t="s">
        <v>2392</v>
      </c>
      <c r="I5271" t="s">
        <v>23</v>
      </c>
      <c r="J5271" t="s">
        <v>24</v>
      </c>
      <c r="K5271" t="s">
        <v>25</v>
      </c>
      <c r="L5271" t="s">
        <v>3564</v>
      </c>
      <c r="M5271">
        <v>1.5</v>
      </c>
      <c r="N5271">
        <v>11.8</v>
      </c>
      <c r="O5271" t="s">
        <v>26</v>
      </c>
      <c r="P5271">
        <v>0</v>
      </c>
      <c r="Q5271" t="s">
        <v>615</v>
      </c>
      <c r="R5271" t="s">
        <v>28</v>
      </c>
      <c r="S5271">
        <v>181.83</v>
      </c>
      <c r="T5271" t="str" cm="1">
        <f t="array" ref="T5271">_xlfn.IFS(Raw_Data[[#This Row],[Call Status]]="Resolved","5",Raw_Data[[#This Row],[Call Status]]="Escalated","2",Raw_Data[[#This Row],[Call Status]]="Pending","3",Raw_Data[[#This Row],[Call Status]]="Abandoned","0")</f>
        <v>5</v>
      </c>
      <c r="U5271" t="str">
        <f>TEXT(Raw_Data[[#This Row],[Call Date]],"mmmm")</f>
        <v>May</v>
      </c>
      <c r="V5271" t="str" cm="1">
        <f t="array" ref="V5271">_xlfn.IFS(Raw_Data[[#This Row],[Customer Satisfaction]]&lt;2,"Poor",Raw_Data[[#This Row],[Customer Satisfaction]]&lt;4,"Average",Raw_Data[[#This Row],[Customer Satisfaction]]&gt;=4,"Excellent")</f>
        <v>Poor</v>
      </c>
    </row>
    <row r="5272" spans="2:22" x14ac:dyDescent="0.3">
      <c r="B5272" t="s">
        <v>5317</v>
      </c>
      <c r="C5272" s="2">
        <v>45841</v>
      </c>
      <c r="D5272" s="1">
        <v>0.6743055555555556</v>
      </c>
      <c r="E5272" t="s">
        <v>19</v>
      </c>
      <c r="F5272" t="s">
        <v>48</v>
      </c>
      <c r="G5272" t="s">
        <v>162</v>
      </c>
      <c r="H5272" t="s">
        <v>2026</v>
      </c>
      <c r="I5272" t="s">
        <v>23</v>
      </c>
      <c r="J5272" t="s">
        <v>24</v>
      </c>
      <c r="K5272" t="s">
        <v>25</v>
      </c>
      <c r="L5272" t="s">
        <v>3564</v>
      </c>
      <c r="M5272">
        <v>2.7</v>
      </c>
      <c r="N5272">
        <v>10.1</v>
      </c>
      <c r="O5272" t="s">
        <v>26</v>
      </c>
      <c r="P5272">
        <v>3</v>
      </c>
      <c r="Q5272" t="s">
        <v>615</v>
      </c>
      <c r="R5272" t="s">
        <v>28</v>
      </c>
      <c r="S5272">
        <v>317.85000000000002</v>
      </c>
      <c r="T5272" t="str" cm="1">
        <f t="array" ref="T5272">_xlfn.IFS(Raw_Data[[#This Row],[Call Status]]="Resolved","5",Raw_Data[[#This Row],[Call Status]]="Escalated","2",Raw_Data[[#This Row],[Call Status]]="Pending","3",Raw_Data[[#This Row],[Call Status]]="Abandoned","0")</f>
        <v>5</v>
      </c>
      <c r="U5272" t="str">
        <f>TEXT(Raw_Data[[#This Row],[Call Date]],"mmmm")</f>
        <v>July</v>
      </c>
      <c r="V5272" t="str" cm="1">
        <f t="array" ref="V5272">_xlfn.IFS(Raw_Data[[#This Row],[Customer Satisfaction]]&lt;2,"Poor",Raw_Data[[#This Row],[Customer Satisfaction]]&lt;4,"Average",Raw_Data[[#This Row],[Customer Satisfaction]]&gt;=4,"Excellent")</f>
        <v>Average</v>
      </c>
    </row>
    <row r="5273" spans="2:22" x14ac:dyDescent="0.3">
      <c r="B5273" t="s">
        <v>1017</v>
      </c>
      <c r="C5273" s="2">
        <v>45733</v>
      </c>
      <c r="D5273" s="1">
        <v>0.46805555555555556</v>
      </c>
      <c r="E5273" t="s">
        <v>63</v>
      </c>
      <c r="F5273" t="s">
        <v>20</v>
      </c>
      <c r="G5273" t="s">
        <v>21</v>
      </c>
      <c r="H5273" t="s">
        <v>22</v>
      </c>
      <c r="I5273" t="s">
        <v>23</v>
      </c>
      <c r="J5273" t="s">
        <v>55</v>
      </c>
      <c r="K5273" t="s">
        <v>25</v>
      </c>
      <c r="L5273" t="s">
        <v>25</v>
      </c>
      <c r="M5273">
        <v>5.6</v>
      </c>
      <c r="N5273">
        <v>6.9</v>
      </c>
      <c r="O5273" t="s">
        <v>26</v>
      </c>
      <c r="P5273">
        <v>1</v>
      </c>
      <c r="Q5273" t="s">
        <v>1014</v>
      </c>
      <c r="R5273" t="s">
        <v>28</v>
      </c>
      <c r="S5273">
        <v>235.21</v>
      </c>
      <c r="T5273" t="str" cm="1">
        <f t="array" ref="T5273">_xlfn.IFS(Raw_Data[[#This Row],[Call Status]]="Resolved","5",Raw_Data[[#This Row],[Call Status]]="Escalated","2",Raw_Data[[#This Row],[Call Status]]="Pending","3",Raw_Data[[#This Row],[Call Status]]="Abandoned","0")</f>
        <v>5</v>
      </c>
      <c r="U5273" t="str">
        <f>TEXT(Raw_Data[[#This Row],[Call Date]],"mmmm")</f>
        <v>March</v>
      </c>
      <c r="V5273" t="str" cm="1">
        <f t="array" ref="V5273">_xlfn.IFS(Raw_Data[[#This Row],[Customer Satisfaction]]&lt;2,"Poor",Raw_Data[[#This Row],[Customer Satisfaction]]&lt;4,"Average",Raw_Data[[#This Row],[Customer Satisfaction]]&gt;=4,"Excellent")</f>
        <v>Poor</v>
      </c>
    </row>
    <row r="5274" spans="2:22" x14ac:dyDescent="0.3">
      <c r="B5274" t="s">
        <v>9515</v>
      </c>
      <c r="C5274" s="2">
        <v>45944</v>
      </c>
      <c r="D5274" s="1">
        <v>0.81458333333333333</v>
      </c>
      <c r="E5274" t="s">
        <v>47</v>
      </c>
      <c r="F5274" t="s">
        <v>34</v>
      </c>
      <c r="G5274" t="s">
        <v>327</v>
      </c>
      <c r="H5274" t="s">
        <v>22</v>
      </c>
      <c r="I5274" t="s">
        <v>1137</v>
      </c>
      <c r="J5274" t="s">
        <v>24</v>
      </c>
      <c r="K5274" t="s">
        <v>8876</v>
      </c>
      <c r="L5274" t="s">
        <v>8877</v>
      </c>
      <c r="M5274">
        <v>1.3</v>
      </c>
      <c r="N5274">
        <v>7.5</v>
      </c>
      <c r="O5274" t="s">
        <v>28</v>
      </c>
      <c r="P5274">
        <v>3</v>
      </c>
      <c r="Q5274" t="s">
        <v>615</v>
      </c>
      <c r="R5274" t="s">
        <v>28</v>
      </c>
      <c r="S5274">
        <v>797.37</v>
      </c>
      <c r="T5274" t="str" cm="1">
        <f t="array" ref="T5274">_xlfn.IFS(Raw_Data[[#This Row],[Call Status]]="Resolved","5",Raw_Data[[#This Row],[Call Status]]="Escalated","2",Raw_Data[[#This Row],[Call Status]]="Pending","3",Raw_Data[[#This Row],[Call Status]]="Abandoned","0")</f>
        <v>3</v>
      </c>
      <c r="U5274" t="str">
        <f>TEXT(Raw_Data[[#This Row],[Call Date]],"mmmm")</f>
        <v>October</v>
      </c>
      <c r="V5274" t="str" cm="1">
        <f t="array" ref="V5274">_xlfn.IFS(Raw_Data[[#This Row],[Customer Satisfaction]]&lt;2,"Poor",Raw_Data[[#This Row],[Customer Satisfaction]]&lt;4,"Average",Raw_Data[[#This Row],[Customer Satisfaction]]&gt;=4,"Excellent")</f>
        <v>Average</v>
      </c>
    </row>
    <row r="5275" spans="2:22" x14ac:dyDescent="0.3">
      <c r="B5275" t="s">
        <v>2624</v>
      </c>
      <c r="C5275" s="2">
        <v>45799</v>
      </c>
      <c r="D5275" s="1">
        <v>0.60138888888888886</v>
      </c>
      <c r="E5275" t="s">
        <v>72</v>
      </c>
      <c r="F5275" t="s">
        <v>38</v>
      </c>
      <c r="G5275" t="s">
        <v>250</v>
      </c>
      <c r="H5275" t="s">
        <v>2613</v>
      </c>
      <c r="I5275" t="s">
        <v>1128</v>
      </c>
      <c r="J5275" t="s">
        <v>31</v>
      </c>
      <c r="K5275" t="s">
        <v>25</v>
      </c>
      <c r="L5275" t="s">
        <v>25</v>
      </c>
      <c r="M5275">
        <v>3.3</v>
      </c>
      <c r="N5275">
        <v>14.8</v>
      </c>
      <c r="O5275" t="s">
        <v>26</v>
      </c>
      <c r="P5275">
        <v>5</v>
      </c>
      <c r="Q5275" t="s">
        <v>27</v>
      </c>
      <c r="R5275" t="s">
        <v>28</v>
      </c>
      <c r="S5275">
        <v>131.38999999999999</v>
      </c>
      <c r="T5275" t="str" cm="1">
        <f t="array" ref="T5275">_xlfn.IFS(Raw_Data[[#This Row],[Call Status]]="Resolved","5",Raw_Data[[#This Row],[Call Status]]="Escalated","2",Raw_Data[[#This Row],[Call Status]]="Pending","3",Raw_Data[[#This Row],[Call Status]]="Abandoned","0")</f>
        <v>5</v>
      </c>
      <c r="U5275" t="str">
        <f>TEXT(Raw_Data[[#This Row],[Call Date]],"mmmm")</f>
        <v>May</v>
      </c>
      <c r="V5275" t="str" cm="1">
        <f t="array" ref="V5275">_xlfn.IFS(Raw_Data[[#This Row],[Customer Satisfaction]]&lt;2,"Poor",Raw_Data[[#This Row],[Customer Satisfaction]]&lt;4,"Average",Raw_Data[[#This Row],[Customer Satisfaction]]&gt;=4,"Excellent")</f>
        <v>Excellent</v>
      </c>
    </row>
    <row r="5276" spans="2:22" x14ac:dyDescent="0.3">
      <c r="B5276" t="s">
        <v>1789</v>
      </c>
      <c r="C5276" s="2">
        <v>45894</v>
      </c>
      <c r="D5276" s="1">
        <v>0.75</v>
      </c>
      <c r="E5276" t="s">
        <v>70</v>
      </c>
      <c r="F5276" t="s">
        <v>48</v>
      </c>
      <c r="G5276" t="s">
        <v>327</v>
      </c>
      <c r="H5276" t="s">
        <v>22</v>
      </c>
      <c r="I5276" t="s">
        <v>1130</v>
      </c>
      <c r="J5276" t="s">
        <v>42</v>
      </c>
      <c r="K5276" t="s">
        <v>25</v>
      </c>
      <c r="L5276" t="s">
        <v>25</v>
      </c>
      <c r="M5276">
        <v>1.7</v>
      </c>
      <c r="N5276">
        <v>15.4</v>
      </c>
      <c r="O5276" t="s">
        <v>26</v>
      </c>
      <c r="P5276">
        <v>5</v>
      </c>
      <c r="Q5276" t="s">
        <v>27</v>
      </c>
      <c r="R5276" t="s">
        <v>28</v>
      </c>
      <c r="S5276">
        <v>81.69</v>
      </c>
      <c r="T5276" t="str" cm="1">
        <f t="array" ref="T5276">_xlfn.IFS(Raw_Data[[#This Row],[Call Status]]="Resolved","5",Raw_Data[[#This Row],[Call Status]]="Escalated","2",Raw_Data[[#This Row],[Call Status]]="Pending","3",Raw_Data[[#This Row],[Call Status]]="Abandoned","0")</f>
        <v>5</v>
      </c>
      <c r="U5276" t="str">
        <f>TEXT(Raw_Data[[#This Row],[Call Date]],"mmmm")</f>
        <v>August</v>
      </c>
      <c r="V5276" t="str" cm="1">
        <f t="array" ref="V5276">_xlfn.IFS(Raw_Data[[#This Row],[Customer Satisfaction]]&lt;2,"Poor",Raw_Data[[#This Row],[Customer Satisfaction]]&lt;4,"Average",Raw_Data[[#This Row],[Customer Satisfaction]]&gt;=4,"Excellent")</f>
        <v>Excellent</v>
      </c>
    </row>
    <row r="5277" spans="2:22" x14ac:dyDescent="0.3">
      <c r="B5277" t="s">
        <v>7786</v>
      </c>
      <c r="C5277" s="2">
        <v>45682</v>
      </c>
      <c r="D5277" s="1">
        <v>0.81111111111111112</v>
      </c>
      <c r="E5277" t="s">
        <v>37</v>
      </c>
      <c r="F5277" t="s">
        <v>34</v>
      </c>
      <c r="G5277" t="s">
        <v>162</v>
      </c>
      <c r="H5277" t="s">
        <v>2026</v>
      </c>
      <c r="I5277" t="s">
        <v>23</v>
      </c>
      <c r="J5277" t="s">
        <v>35</v>
      </c>
      <c r="K5277" t="s">
        <v>7253</v>
      </c>
      <c r="L5277" t="s">
        <v>7254</v>
      </c>
      <c r="M5277">
        <v>0.9</v>
      </c>
      <c r="N5277">
        <v>14.4</v>
      </c>
      <c r="O5277" t="s">
        <v>28</v>
      </c>
      <c r="P5277">
        <v>1</v>
      </c>
      <c r="Q5277" t="s">
        <v>1014</v>
      </c>
      <c r="R5277" t="s">
        <v>28</v>
      </c>
      <c r="S5277">
        <v>161.68</v>
      </c>
      <c r="T5277" t="str" cm="1">
        <f t="array" ref="T5277">_xlfn.IFS(Raw_Data[[#This Row],[Call Status]]="Resolved","5",Raw_Data[[#This Row],[Call Status]]="Escalated","2",Raw_Data[[#This Row],[Call Status]]="Pending","3",Raw_Data[[#This Row],[Call Status]]="Abandoned","0")</f>
        <v>0</v>
      </c>
      <c r="U5277" t="str">
        <f>TEXT(Raw_Data[[#This Row],[Call Date]],"mmmm")</f>
        <v>January</v>
      </c>
      <c r="V5277" t="str" cm="1">
        <f t="array" ref="V5277">_xlfn.IFS(Raw_Data[[#This Row],[Customer Satisfaction]]&lt;2,"Poor",Raw_Data[[#This Row],[Customer Satisfaction]]&lt;4,"Average",Raw_Data[[#This Row],[Customer Satisfaction]]&gt;=4,"Excellent")</f>
        <v>Poor</v>
      </c>
    </row>
    <row r="5278" spans="2:22" x14ac:dyDescent="0.3">
      <c r="B5278" t="s">
        <v>5805</v>
      </c>
      <c r="C5278" s="2">
        <v>45947</v>
      </c>
      <c r="D5278" s="1">
        <v>0.47708333333333336</v>
      </c>
      <c r="E5278" t="s">
        <v>66</v>
      </c>
      <c r="F5278" t="s">
        <v>48</v>
      </c>
      <c r="G5278" t="s">
        <v>327</v>
      </c>
      <c r="H5278" t="s">
        <v>2392</v>
      </c>
      <c r="I5278" t="s">
        <v>23</v>
      </c>
      <c r="J5278" t="s">
        <v>42</v>
      </c>
      <c r="K5278" t="s">
        <v>25</v>
      </c>
      <c r="L5278" t="s">
        <v>3559</v>
      </c>
      <c r="M5278">
        <v>3.6</v>
      </c>
      <c r="N5278">
        <v>12.3</v>
      </c>
      <c r="O5278" t="s">
        <v>26</v>
      </c>
      <c r="P5278">
        <v>3</v>
      </c>
      <c r="Q5278" t="s">
        <v>615</v>
      </c>
      <c r="R5278" t="s">
        <v>28</v>
      </c>
      <c r="S5278">
        <v>124.36</v>
      </c>
      <c r="T5278" t="str" cm="1">
        <f t="array" ref="T5278">_xlfn.IFS(Raw_Data[[#This Row],[Call Status]]="Resolved","5",Raw_Data[[#This Row],[Call Status]]="Escalated","2",Raw_Data[[#This Row],[Call Status]]="Pending","3",Raw_Data[[#This Row],[Call Status]]="Abandoned","0")</f>
        <v>5</v>
      </c>
      <c r="U5278" t="str">
        <f>TEXT(Raw_Data[[#This Row],[Call Date]],"mmmm")</f>
        <v>October</v>
      </c>
      <c r="V5278" t="str" cm="1">
        <f t="array" ref="V5278">_xlfn.IFS(Raw_Data[[#This Row],[Customer Satisfaction]]&lt;2,"Poor",Raw_Data[[#This Row],[Customer Satisfaction]]&lt;4,"Average",Raw_Data[[#This Row],[Customer Satisfaction]]&gt;=4,"Excellent")</f>
        <v>Average</v>
      </c>
    </row>
    <row r="5279" spans="2:22" x14ac:dyDescent="0.3">
      <c r="B5279" t="s">
        <v>2823</v>
      </c>
      <c r="C5279" s="2">
        <v>45724</v>
      </c>
      <c r="D5279" s="1">
        <v>0.37013888888888891</v>
      </c>
      <c r="E5279" t="s">
        <v>66</v>
      </c>
      <c r="F5279" t="s">
        <v>20</v>
      </c>
      <c r="G5279" t="s">
        <v>250</v>
      </c>
      <c r="H5279" t="s">
        <v>2392</v>
      </c>
      <c r="I5279" t="s">
        <v>23</v>
      </c>
      <c r="J5279" t="s">
        <v>64</v>
      </c>
      <c r="K5279" t="s">
        <v>25</v>
      </c>
      <c r="L5279" t="s">
        <v>25</v>
      </c>
      <c r="M5279">
        <v>3.8</v>
      </c>
      <c r="N5279">
        <v>15.8</v>
      </c>
      <c r="O5279" t="s">
        <v>28</v>
      </c>
      <c r="P5279">
        <v>4</v>
      </c>
      <c r="Q5279" t="s">
        <v>27</v>
      </c>
      <c r="R5279" t="s">
        <v>28</v>
      </c>
      <c r="S5279">
        <v>42.48</v>
      </c>
      <c r="T5279" t="str" cm="1">
        <f t="array" ref="T5279">_xlfn.IFS(Raw_Data[[#This Row],[Call Status]]="Resolved","5",Raw_Data[[#This Row],[Call Status]]="Escalated","2",Raw_Data[[#This Row],[Call Status]]="Pending","3",Raw_Data[[#This Row],[Call Status]]="Abandoned","0")</f>
        <v>5</v>
      </c>
      <c r="U5279" t="str">
        <f>TEXT(Raw_Data[[#This Row],[Call Date]],"mmmm")</f>
        <v>March</v>
      </c>
      <c r="V5279" t="str" cm="1">
        <f t="array" ref="V5279">_xlfn.IFS(Raw_Data[[#This Row],[Customer Satisfaction]]&lt;2,"Poor",Raw_Data[[#This Row],[Customer Satisfaction]]&lt;4,"Average",Raw_Data[[#This Row],[Customer Satisfaction]]&gt;=4,"Excellent")</f>
        <v>Excellent</v>
      </c>
    </row>
    <row r="5280" spans="2:22" x14ac:dyDescent="0.3">
      <c r="B5280" t="s">
        <v>1704</v>
      </c>
      <c r="C5280" s="2">
        <v>45907</v>
      </c>
      <c r="D5280" s="1">
        <v>0.69236111111111109</v>
      </c>
      <c r="E5280" t="s">
        <v>70</v>
      </c>
      <c r="F5280" t="s">
        <v>34</v>
      </c>
      <c r="G5280" t="s">
        <v>21</v>
      </c>
      <c r="H5280" t="s">
        <v>22</v>
      </c>
      <c r="I5280" t="s">
        <v>1128</v>
      </c>
      <c r="J5280" t="s">
        <v>64</v>
      </c>
      <c r="K5280" t="s">
        <v>25</v>
      </c>
      <c r="L5280" t="s">
        <v>25</v>
      </c>
      <c r="M5280">
        <v>4.8</v>
      </c>
      <c r="N5280">
        <v>9.9</v>
      </c>
      <c r="O5280" t="s">
        <v>26</v>
      </c>
      <c r="P5280">
        <v>3</v>
      </c>
      <c r="Q5280" t="s">
        <v>615</v>
      </c>
      <c r="R5280" t="s">
        <v>28</v>
      </c>
      <c r="S5280">
        <v>43.98</v>
      </c>
      <c r="T5280" t="str" cm="1">
        <f t="array" ref="T5280">_xlfn.IFS(Raw_Data[[#This Row],[Call Status]]="Resolved","5",Raw_Data[[#This Row],[Call Status]]="Escalated","2",Raw_Data[[#This Row],[Call Status]]="Pending","3",Raw_Data[[#This Row],[Call Status]]="Abandoned","0")</f>
        <v>5</v>
      </c>
      <c r="U5280" t="str">
        <f>TEXT(Raw_Data[[#This Row],[Call Date]],"mmmm")</f>
        <v>September</v>
      </c>
      <c r="V5280" t="str" cm="1">
        <f t="array" ref="V5280">_xlfn.IFS(Raw_Data[[#This Row],[Customer Satisfaction]]&lt;2,"Poor",Raw_Data[[#This Row],[Customer Satisfaction]]&lt;4,"Average",Raw_Data[[#This Row],[Customer Satisfaction]]&gt;=4,"Excellent")</f>
        <v>Average</v>
      </c>
    </row>
    <row r="5281" spans="2:22" x14ac:dyDescent="0.3">
      <c r="B5281" t="s">
        <v>9753</v>
      </c>
      <c r="C5281" s="2">
        <v>45775</v>
      </c>
      <c r="D5281" s="1">
        <v>0.7055555555555556</v>
      </c>
      <c r="E5281" t="s">
        <v>156</v>
      </c>
      <c r="F5281" t="s">
        <v>38</v>
      </c>
      <c r="G5281" t="s">
        <v>21</v>
      </c>
      <c r="H5281" t="s">
        <v>22</v>
      </c>
      <c r="I5281" t="s">
        <v>23</v>
      </c>
      <c r="J5281" t="s">
        <v>39</v>
      </c>
      <c r="K5281" t="s">
        <v>8876</v>
      </c>
      <c r="L5281" t="s">
        <v>8877</v>
      </c>
      <c r="M5281">
        <v>0.6</v>
      </c>
      <c r="N5281">
        <v>11.6</v>
      </c>
      <c r="O5281" t="s">
        <v>28</v>
      </c>
      <c r="P5281">
        <v>2</v>
      </c>
      <c r="Q5281" t="s">
        <v>1014</v>
      </c>
      <c r="R5281" t="s">
        <v>28</v>
      </c>
      <c r="S5281">
        <v>222.84</v>
      </c>
      <c r="T5281" t="str" cm="1">
        <f t="array" ref="T5281">_xlfn.IFS(Raw_Data[[#This Row],[Call Status]]="Resolved","5",Raw_Data[[#This Row],[Call Status]]="Escalated","2",Raw_Data[[#This Row],[Call Status]]="Pending","3",Raw_Data[[#This Row],[Call Status]]="Abandoned","0")</f>
        <v>3</v>
      </c>
      <c r="U5281" t="str">
        <f>TEXT(Raw_Data[[#This Row],[Call Date]],"mmmm")</f>
        <v>April</v>
      </c>
      <c r="V5281" t="str" cm="1">
        <f t="array" ref="V5281">_xlfn.IFS(Raw_Data[[#This Row],[Customer Satisfaction]]&lt;2,"Poor",Raw_Data[[#This Row],[Customer Satisfaction]]&lt;4,"Average",Raw_Data[[#This Row],[Customer Satisfaction]]&gt;=4,"Excellent")</f>
        <v>Average</v>
      </c>
    </row>
    <row r="5282" spans="2:22" x14ac:dyDescent="0.3">
      <c r="B5282" t="s">
        <v>3993</v>
      </c>
      <c r="C5282" s="2">
        <v>45730</v>
      </c>
      <c r="D5282" s="1">
        <v>0.33819444444444446</v>
      </c>
      <c r="E5282" t="s">
        <v>70</v>
      </c>
      <c r="F5282" t="s">
        <v>20</v>
      </c>
      <c r="G5282" t="s">
        <v>250</v>
      </c>
      <c r="H5282" t="s">
        <v>2392</v>
      </c>
      <c r="I5282" t="s">
        <v>1130</v>
      </c>
      <c r="J5282" t="s">
        <v>76</v>
      </c>
      <c r="K5282" t="s">
        <v>25</v>
      </c>
      <c r="L5282" t="s">
        <v>3559</v>
      </c>
      <c r="M5282">
        <v>3.3</v>
      </c>
      <c r="N5282">
        <v>7.8</v>
      </c>
      <c r="O5282" t="s">
        <v>26</v>
      </c>
      <c r="P5282">
        <v>0</v>
      </c>
      <c r="Q5282" t="s">
        <v>1014</v>
      </c>
      <c r="R5282" t="s">
        <v>26</v>
      </c>
      <c r="S5282">
        <v>1063.06</v>
      </c>
      <c r="T5282" t="str" cm="1">
        <f t="array" ref="T5282">_xlfn.IFS(Raw_Data[[#This Row],[Call Status]]="Resolved","5",Raw_Data[[#This Row],[Call Status]]="Escalated","2",Raw_Data[[#This Row],[Call Status]]="Pending","3",Raw_Data[[#This Row],[Call Status]]="Abandoned","0")</f>
        <v>5</v>
      </c>
      <c r="U5282" t="str">
        <f>TEXT(Raw_Data[[#This Row],[Call Date]],"mmmm")</f>
        <v>March</v>
      </c>
      <c r="V5282" t="str" cm="1">
        <f t="array" ref="V5282">_xlfn.IFS(Raw_Data[[#This Row],[Customer Satisfaction]]&lt;2,"Poor",Raw_Data[[#This Row],[Customer Satisfaction]]&lt;4,"Average",Raw_Data[[#This Row],[Customer Satisfaction]]&gt;=4,"Excellent")</f>
        <v>Poor</v>
      </c>
    </row>
    <row r="5283" spans="2:22" x14ac:dyDescent="0.3">
      <c r="B5283" t="s">
        <v>830</v>
      </c>
      <c r="C5283" s="2">
        <v>45939</v>
      </c>
      <c r="D5283" s="1">
        <v>0.87430555555555556</v>
      </c>
      <c r="E5283" t="s">
        <v>72</v>
      </c>
      <c r="F5283" t="s">
        <v>38</v>
      </c>
      <c r="G5283" t="s">
        <v>21</v>
      </c>
      <c r="H5283" t="s">
        <v>22</v>
      </c>
      <c r="I5283" t="s">
        <v>23</v>
      </c>
      <c r="J5283" t="s">
        <v>42</v>
      </c>
      <c r="K5283" t="s">
        <v>25</v>
      </c>
      <c r="L5283" t="s">
        <v>25</v>
      </c>
      <c r="M5283">
        <v>2.5</v>
      </c>
      <c r="N5283">
        <v>9.6999999999999993</v>
      </c>
      <c r="O5283" t="s">
        <v>26</v>
      </c>
      <c r="P5283">
        <v>3</v>
      </c>
      <c r="Q5283" t="s">
        <v>615</v>
      </c>
      <c r="R5283" t="s">
        <v>28</v>
      </c>
      <c r="S5283">
        <v>163.06</v>
      </c>
      <c r="T5283" t="str" cm="1">
        <f t="array" ref="T5283">_xlfn.IFS(Raw_Data[[#This Row],[Call Status]]="Resolved","5",Raw_Data[[#This Row],[Call Status]]="Escalated","2",Raw_Data[[#This Row],[Call Status]]="Pending","3",Raw_Data[[#This Row],[Call Status]]="Abandoned","0")</f>
        <v>5</v>
      </c>
      <c r="U5283" t="str">
        <f>TEXT(Raw_Data[[#This Row],[Call Date]],"mmmm")</f>
        <v>October</v>
      </c>
      <c r="V5283" t="str" cm="1">
        <f t="array" ref="V5283">_xlfn.IFS(Raw_Data[[#This Row],[Customer Satisfaction]]&lt;2,"Poor",Raw_Data[[#This Row],[Customer Satisfaction]]&lt;4,"Average",Raw_Data[[#This Row],[Customer Satisfaction]]&gt;=4,"Excellent")</f>
        <v>Average</v>
      </c>
    </row>
    <row r="5284" spans="2:22" x14ac:dyDescent="0.3">
      <c r="B5284" t="s">
        <v>781</v>
      </c>
      <c r="C5284" s="2">
        <v>46017</v>
      </c>
      <c r="D5284" s="1">
        <v>0.77152777777777781</v>
      </c>
      <c r="E5284" t="s">
        <v>110</v>
      </c>
      <c r="F5284" t="s">
        <v>48</v>
      </c>
      <c r="G5284" t="s">
        <v>327</v>
      </c>
      <c r="H5284" t="s">
        <v>22</v>
      </c>
      <c r="I5284" t="s">
        <v>23</v>
      </c>
      <c r="J5284" t="s">
        <v>49</v>
      </c>
      <c r="K5284" t="s">
        <v>25</v>
      </c>
      <c r="L5284" t="s">
        <v>25</v>
      </c>
      <c r="M5284">
        <v>10.4</v>
      </c>
      <c r="N5284">
        <v>10.7</v>
      </c>
      <c r="O5284" t="s">
        <v>26</v>
      </c>
      <c r="P5284">
        <v>4</v>
      </c>
      <c r="Q5284" t="s">
        <v>615</v>
      </c>
      <c r="R5284" t="s">
        <v>28</v>
      </c>
      <c r="S5284">
        <v>13.78</v>
      </c>
      <c r="T5284" t="str" cm="1">
        <f t="array" ref="T5284">_xlfn.IFS(Raw_Data[[#This Row],[Call Status]]="Resolved","5",Raw_Data[[#This Row],[Call Status]]="Escalated","2",Raw_Data[[#This Row],[Call Status]]="Pending","3",Raw_Data[[#This Row],[Call Status]]="Abandoned","0")</f>
        <v>5</v>
      </c>
      <c r="U5284" t="str">
        <f>TEXT(Raw_Data[[#This Row],[Call Date]],"mmmm")</f>
        <v>December</v>
      </c>
      <c r="V5284" t="str" cm="1">
        <f t="array" ref="V5284">_xlfn.IFS(Raw_Data[[#This Row],[Customer Satisfaction]]&lt;2,"Poor",Raw_Data[[#This Row],[Customer Satisfaction]]&lt;4,"Average",Raw_Data[[#This Row],[Customer Satisfaction]]&gt;=4,"Excellent")</f>
        <v>Excellent</v>
      </c>
    </row>
    <row r="5285" spans="2:22" x14ac:dyDescent="0.3">
      <c r="B5285" t="s">
        <v>6736</v>
      </c>
      <c r="C5285" s="2">
        <v>45667</v>
      </c>
      <c r="D5285" s="1">
        <v>0.46666666666666667</v>
      </c>
      <c r="E5285" t="s">
        <v>84</v>
      </c>
      <c r="F5285" t="s">
        <v>38</v>
      </c>
      <c r="G5285" t="s">
        <v>21</v>
      </c>
      <c r="H5285" t="s">
        <v>22</v>
      </c>
      <c r="I5285" t="s">
        <v>23</v>
      </c>
      <c r="J5285" t="s">
        <v>45</v>
      </c>
      <c r="K5285" t="s">
        <v>25</v>
      </c>
      <c r="L5285" t="s">
        <v>3561</v>
      </c>
      <c r="M5285">
        <v>5.3</v>
      </c>
      <c r="N5285">
        <v>7.1</v>
      </c>
      <c r="O5285" t="s">
        <v>26</v>
      </c>
      <c r="P5285">
        <v>5</v>
      </c>
      <c r="Q5285" t="s">
        <v>27</v>
      </c>
      <c r="R5285" t="s">
        <v>28</v>
      </c>
      <c r="S5285">
        <v>232.67</v>
      </c>
      <c r="T5285" t="str" cm="1">
        <f t="array" ref="T5285">_xlfn.IFS(Raw_Data[[#This Row],[Call Status]]="Resolved","5",Raw_Data[[#This Row],[Call Status]]="Escalated","2",Raw_Data[[#This Row],[Call Status]]="Pending","3",Raw_Data[[#This Row],[Call Status]]="Abandoned","0")</f>
        <v>5</v>
      </c>
      <c r="U5285" t="str">
        <f>TEXT(Raw_Data[[#This Row],[Call Date]],"mmmm")</f>
        <v>January</v>
      </c>
      <c r="V5285" t="str" cm="1">
        <f t="array" ref="V5285">_xlfn.IFS(Raw_Data[[#This Row],[Customer Satisfaction]]&lt;2,"Poor",Raw_Data[[#This Row],[Customer Satisfaction]]&lt;4,"Average",Raw_Data[[#This Row],[Customer Satisfaction]]&gt;=4,"Excellent")</f>
        <v>Excellent</v>
      </c>
    </row>
    <row r="5286" spans="2:22" x14ac:dyDescent="0.3">
      <c r="B5286" t="s">
        <v>577</v>
      </c>
      <c r="C5286" s="2">
        <v>45868</v>
      </c>
      <c r="D5286" s="1">
        <v>0.56666666666666665</v>
      </c>
      <c r="E5286" t="s">
        <v>53</v>
      </c>
      <c r="F5286" t="s">
        <v>48</v>
      </c>
      <c r="G5286" t="s">
        <v>327</v>
      </c>
      <c r="H5286" t="s">
        <v>22</v>
      </c>
      <c r="I5286" t="s">
        <v>23</v>
      </c>
      <c r="J5286" t="s">
        <v>45</v>
      </c>
      <c r="K5286" t="s">
        <v>25</v>
      </c>
      <c r="L5286" t="s">
        <v>25</v>
      </c>
      <c r="M5286">
        <v>2.5</v>
      </c>
      <c r="N5286">
        <v>5.5</v>
      </c>
      <c r="O5286" t="s">
        <v>26</v>
      </c>
      <c r="P5286">
        <v>0</v>
      </c>
      <c r="Q5286" t="s">
        <v>27</v>
      </c>
      <c r="R5286" t="s">
        <v>28</v>
      </c>
      <c r="S5286">
        <v>223.9</v>
      </c>
      <c r="T5286" t="str" cm="1">
        <f t="array" ref="T5286">_xlfn.IFS(Raw_Data[[#This Row],[Call Status]]="Resolved","5",Raw_Data[[#This Row],[Call Status]]="Escalated","2",Raw_Data[[#This Row],[Call Status]]="Pending","3",Raw_Data[[#This Row],[Call Status]]="Abandoned","0")</f>
        <v>5</v>
      </c>
      <c r="U5286" t="str">
        <f>TEXT(Raw_Data[[#This Row],[Call Date]],"mmmm")</f>
        <v>July</v>
      </c>
      <c r="V5286" t="str" cm="1">
        <f t="array" ref="V5286">_xlfn.IFS(Raw_Data[[#This Row],[Customer Satisfaction]]&lt;2,"Poor",Raw_Data[[#This Row],[Customer Satisfaction]]&lt;4,"Average",Raw_Data[[#This Row],[Customer Satisfaction]]&gt;=4,"Excellent")</f>
        <v>Poor</v>
      </c>
    </row>
    <row r="5287" spans="2:22" x14ac:dyDescent="0.3">
      <c r="B5287" t="s">
        <v>2728</v>
      </c>
      <c r="C5287" s="2">
        <v>45980</v>
      </c>
      <c r="D5287" s="1">
        <v>0.77916666666666667</v>
      </c>
      <c r="E5287" t="s">
        <v>110</v>
      </c>
      <c r="F5287" t="s">
        <v>48</v>
      </c>
      <c r="G5287" t="s">
        <v>162</v>
      </c>
      <c r="H5287" t="s">
        <v>2613</v>
      </c>
      <c r="I5287" t="s">
        <v>23</v>
      </c>
      <c r="J5287" t="s">
        <v>49</v>
      </c>
      <c r="K5287" t="s">
        <v>25</v>
      </c>
      <c r="L5287" t="s">
        <v>25</v>
      </c>
      <c r="M5287">
        <v>3.3</v>
      </c>
      <c r="N5287">
        <v>16.5</v>
      </c>
      <c r="O5287" t="s">
        <v>26</v>
      </c>
      <c r="P5287">
        <v>5</v>
      </c>
      <c r="Q5287" t="s">
        <v>27</v>
      </c>
      <c r="R5287" t="s">
        <v>28</v>
      </c>
      <c r="S5287">
        <v>66.42</v>
      </c>
      <c r="T5287" t="str" cm="1">
        <f t="array" ref="T5287">_xlfn.IFS(Raw_Data[[#This Row],[Call Status]]="Resolved","5",Raw_Data[[#This Row],[Call Status]]="Escalated","2",Raw_Data[[#This Row],[Call Status]]="Pending","3",Raw_Data[[#This Row],[Call Status]]="Abandoned","0")</f>
        <v>5</v>
      </c>
      <c r="U5287" t="str">
        <f>TEXT(Raw_Data[[#This Row],[Call Date]],"mmmm")</f>
        <v>November</v>
      </c>
      <c r="V5287" t="str" cm="1">
        <f t="array" ref="V5287">_xlfn.IFS(Raw_Data[[#This Row],[Customer Satisfaction]]&lt;2,"Poor",Raw_Data[[#This Row],[Customer Satisfaction]]&lt;4,"Average",Raw_Data[[#This Row],[Customer Satisfaction]]&gt;=4,"Excellent")</f>
        <v>Excellent</v>
      </c>
    </row>
    <row r="5288" spans="2:22" x14ac:dyDescent="0.3">
      <c r="B5288" t="s">
        <v>252</v>
      </c>
      <c r="C5288" s="2">
        <v>45809</v>
      </c>
      <c r="D5288" s="1">
        <v>0.40902777777777777</v>
      </c>
      <c r="E5288" t="s">
        <v>53</v>
      </c>
      <c r="F5288" t="s">
        <v>20</v>
      </c>
      <c r="G5288" t="s">
        <v>250</v>
      </c>
      <c r="H5288" t="s">
        <v>22</v>
      </c>
      <c r="I5288" t="s">
        <v>23</v>
      </c>
      <c r="J5288" t="s">
        <v>35</v>
      </c>
      <c r="K5288" t="s">
        <v>25</v>
      </c>
      <c r="L5288" t="s">
        <v>25</v>
      </c>
      <c r="M5288">
        <v>6</v>
      </c>
      <c r="N5288">
        <v>10.199999999999999</v>
      </c>
      <c r="O5288" t="s">
        <v>28</v>
      </c>
      <c r="P5288">
        <v>5</v>
      </c>
      <c r="Q5288" t="s">
        <v>27</v>
      </c>
      <c r="R5288" t="s">
        <v>28</v>
      </c>
      <c r="S5288">
        <v>107.28</v>
      </c>
      <c r="T5288" t="str" cm="1">
        <f t="array" ref="T5288">_xlfn.IFS(Raw_Data[[#This Row],[Call Status]]="Resolved","5",Raw_Data[[#This Row],[Call Status]]="Escalated","2",Raw_Data[[#This Row],[Call Status]]="Pending","3",Raw_Data[[#This Row],[Call Status]]="Abandoned","0")</f>
        <v>5</v>
      </c>
      <c r="U5288" t="str">
        <f>TEXT(Raw_Data[[#This Row],[Call Date]],"mmmm")</f>
        <v>June</v>
      </c>
      <c r="V5288" t="str" cm="1">
        <f t="array" ref="V5288">_xlfn.IFS(Raw_Data[[#This Row],[Customer Satisfaction]]&lt;2,"Poor",Raw_Data[[#This Row],[Customer Satisfaction]]&lt;4,"Average",Raw_Data[[#This Row],[Customer Satisfaction]]&gt;=4,"Excellent")</f>
        <v>Excellent</v>
      </c>
    </row>
    <row r="5289" spans="2:22" x14ac:dyDescent="0.3">
      <c r="B5289" t="s">
        <v>2642</v>
      </c>
      <c r="C5289" s="2">
        <v>45662</v>
      </c>
      <c r="D5289" s="1">
        <v>0.48055555555555557</v>
      </c>
      <c r="E5289" t="s">
        <v>63</v>
      </c>
      <c r="F5289" t="s">
        <v>20</v>
      </c>
      <c r="G5289" t="s">
        <v>250</v>
      </c>
      <c r="H5289" t="s">
        <v>2613</v>
      </c>
      <c r="I5289" t="s">
        <v>1130</v>
      </c>
      <c r="J5289" t="s">
        <v>49</v>
      </c>
      <c r="K5289" t="s">
        <v>25</v>
      </c>
      <c r="L5289" t="s">
        <v>25</v>
      </c>
      <c r="M5289">
        <v>4.8</v>
      </c>
      <c r="N5289">
        <v>14.1</v>
      </c>
      <c r="O5289" t="s">
        <v>26</v>
      </c>
      <c r="P5289">
        <v>0</v>
      </c>
      <c r="Q5289" t="s">
        <v>615</v>
      </c>
      <c r="R5289" t="s">
        <v>28</v>
      </c>
      <c r="S5289">
        <v>47.61</v>
      </c>
      <c r="T5289" t="str" cm="1">
        <f t="array" ref="T5289">_xlfn.IFS(Raw_Data[[#This Row],[Call Status]]="Resolved","5",Raw_Data[[#This Row],[Call Status]]="Escalated","2",Raw_Data[[#This Row],[Call Status]]="Pending","3",Raw_Data[[#This Row],[Call Status]]="Abandoned","0")</f>
        <v>5</v>
      </c>
      <c r="U5289" t="str">
        <f>TEXT(Raw_Data[[#This Row],[Call Date]],"mmmm")</f>
        <v>January</v>
      </c>
      <c r="V5289" t="str" cm="1">
        <f t="array" ref="V5289">_xlfn.IFS(Raw_Data[[#This Row],[Customer Satisfaction]]&lt;2,"Poor",Raw_Data[[#This Row],[Customer Satisfaction]]&lt;4,"Average",Raw_Data[[#This Row],[Customer Satisfaction]]&gt;=4,"Excellent")</f>
        <v>Poor</v>
      </c>
    </row>
    <row r="5290" spans="2:22" x14ac:dyDescent="0.3">
      <c r="B5290" t="s">
        <v>1164</v>
      </c>
      <c r="C5290" s="2">
        <v>45852</v>
      </c>
      <c r="D5290" s="1">
        <v>0.73263888888888884</v>
      </c>
      <c r="E5290" t="s">
        <v>41</v>
      </c>
      <c r="F5290" t="s">
        <v>20</v>
      </c>
      <c r="G5290" t="s">
        <v>162</v>
      </c>
      <c r="H5290" t="s">
        <v>22</v>
      </c>
      <c r="I5290" t="s">
        <v>1128</v>
      </c>
      <c r="J5290" t="s">
        <v>64</v>
      </c>
      <c r="K5290" t="s">
        <v>25</v>
      </c>
      <c r="L5290" t="s">
        <v>25</v>
      </c>
      <c r="M5290">
        <v>3.2</v>
      </c>
      <c r="N5290">
        <v>11.7</v>
      </c>
      <c r="O5290" t="s">
        <v>26</v>
      </c>
      <c r="P5290">
        <v>1</v>
      </c>
      <c r="Q5290" t="s">
        <v>1014</v>
      </c>
      <c r="R5290" t="s">
        <v>28</v>
      </c>
      <c r="S5290">
        <v>36.409999999999997</v>
      </c>
      <c r="T5290" t="str" cm="1">
        <f t="array" ref="T5290">_xlfn.IFS(Raw_Data[[#This Row],[Call Status]]="Resolved","5",Raw_Data[[#This Row],[Call Status]]="Escalated","2",Raw_Data[[#This Row],[Call Status]]="Pending","3",Raw_Data[[#This Row],[Call Status]]="Abandoned","0")</f>
        <v>5</v>
      </c>
      <c r="U5290" t="str">
        <f>TEXT(Raw_Data[[#This Row],[Call Date]],"mmmm")</f>
        <v>July</v>
      </c>
      <c r="V5290" t="str" cm="1">
        <f t="array" ref="V5290">_xlfn.IFS(Raw_Data[[#This Row],[Customer Satisfaction]]&lt;2,"Poor",Raw_Data[[#This Row],[Customer Satisfaction]]&lt;4,"Average",Raw_Data[[#This Row],[Customer Satisfaction]]&gt;=4,"Excellent")</f>
        <v>Poor</v>
      </c>
    </row>
    <row r="5291" spans="2:22" x14ac:dyDescent="0.3">
      <c r="B5291" t="s">
        <v>5849</v>
      </c>
      <c r="C5291" s="2">
        <v>45940</v>
      </c>
      <c r="D5291" s="1">
        <v>0.65555555555555556</v>
      </c>
      <c r="E5291" t="s">
        <v>37</v>
      </c>
      <c r="F5291" t="s">
        <v>38</v>
      </c>
      <c r="G5291" t="s">
        <v>327</v>
      </c>
      <c r="H5291" t="s">
        <v>2392</v>
      </c>
      <c r="I5291" t="s">
        <v>23</v>
      </c>
      <c r="J5291" t="s">
        <v>49</v>
      </c>
      <c r="K5291" t="s">
        <v>25</v>
      </c>
      <c r="L5291" t="s">
        <v>3561</v>
      </c>
      <c r="M5291">
        <v>5</v>
      </c>
      <c r="N5291">
        <v>10.199999999999999</v>
      </c>
      <c r="O5291" t="s">
        <v>26</v>
      </c>
      <c r="P5291">
        <v>3</v>
      </c>
      <c r="Q5291" t="s">
        <v>615</v>
      </c>
      <c r="R5291" t="s">
        <v>28</v>
      </c>
      <c r="S5291">
        <v>61.01</v>
      </c>
      <c r="T5291" t="str" cm="1">
        <f t="array" ref="T5291">_xlfn.IFS(Raw_Data[[#This Row],[Call Status]]="Resolved","5",Raw_Data[[#This Row],[Call Status]]="Escalated","2",Raw_Data[[#This Row],[Call Status]]="Pending","3",Raw_Data[[#This Row],[Call Status]]="Abandoned","0")</f>
        <v>5</v>
      </c>
      <c r="U5291" t="str">
        <f>TEXT(Raw_Data[[#This Row],[Call Date]],"mmmm")</f>
        <v>October</v>
      </c>
      <c r="V5291" t="str" cm="1">
        <f t="array" ref="V5291">_xlfn.IFS(Raw_Data[[#This Row],[Customer Satisfaction]]&lt;2,"Poor",Raw_Data[[#This Row],[Customer Satisfaction]]&lt;4,"Average",Raw_Data[[#This Row],[Customer Satisfaction]]&gt;=4,"Excellent")</f>
        <v>Average</v>
      </c>
    </row>
    <row r="5292" spans="2:22" x14ac:dyDescent="0.3">
      <c r="B5292" t="s">
        <v>99</v>
      </c>
      <c r="C5292" s="2">
        <v>45770</v>
      </c>
      <c r="D5292" s="1">
        <v>0.36805555555555558</v>
      </c>
      <c r="E5292" t="s">
        <v>100</v>
      </c>
      <c r="F5292" t="s">
        <v>48</v>
      </c>
      <c r="G5292" t="s">
        <v>21</v>
      </c>
      <c r="H5292" t="s">
        <v>22</v>
      </c>
      <c r="I5292" t="s">
        <v>23</v>
      </c>
      <c r="J5292" t="s">
        <v>42</v>
      </c>
      <c r="K5292" t="s">
        <v>25</v>
      </c>
      <c r="L5292" t="s">
        <v>25</v>
      </c>
      <c r="M5292">
        <v>2.7</v>
      </c>
      <c r="N5292">
        <v>13.1</v>
      </c>
      <c r="O5292" t="s">
        <v>26</v>
      </c>
      <c r="P5292">
        <v>5</v>
      </c>
      <c r="Q5292" t="s">
        <v>27</v>
      </c>
      <c r="R5292" t="s">
        <v>28</v>
      </c>
      <c r="S5292">
        <v>85.18</v>
      </c>
      <c r="T5292" t="str" cm="1">
        <f t="array" ref="T5292">_xlfn.IFS(Raw_Data[[#This Row],[Call Status]]="Resolved","5",Raw_Data[[#This Row],[Call Status]]="Escalated","2",Raw_Data[[#This Row],[Call Status]]="Pending","3",Raw_Data[[#This Row],[Call Status]]="Abandoned","0")</f>
        <v>5</v>
      </c>
      <c r="U5292" t="str">
        <f>TEXT(Raw_Data[[#This Row],[Call Date]],"mmmm")</f>
        <v>April</v>
      </c>
      <c r="V5292" t="str" cm="1">
        <f t="array" ref="V5292">_xlfn.IFS(Raw_Data[[#This Row],[Customer Satisfaction]]&lt;2,"Poor",Raw_Data[[#This Row],[Customer Satisfaction]]&lt;4,"Average",Raw_Data[[#This Row],[Customer Satisfaction]]&gt;=4,"Excellent")</f>
        <v>Excellent</v>
      </c>
    </row>
    <row r="5293" spans="2:22" x14ac:dyDescent="0.3">
      <c r="B5293" t="s">
        <v>3232</v>
      </c>
      <c r="C5293" s="2">
        <v>45928</v>
      </c>
      <c r="D5293" s="1">
        <v>0.86388888888888893</v>
      </c>
      <c r="E5293" t="s">
        <v>91</v>
      </c>
      <c r="F5293" t="s">
        <v>48</v>
      </c>
      <c r="G5293" t="s">
        <v>21</v>
      </c>
      <c r="H5293" t="s">
        <v>2026</v>
      </c>
      <c r="I5293" t="s">
        <v>23</v>
      </c>
      <c r="J5293" t="s">
        <v>24</v>
      </c>
      <c r="K5293" t="s">
        <v>25</v>
      </c>
      <c r="L5293" t="s">
        <v>25</v>
      </c>
      <c r="M5293">
        <v>1.2</v>
      </c>
      <c r="N5293">
        <v>8</v>
      </c>
      <c r="O5293" t="s">
        <v>26</v>
      </c>
      <c r="P5293">
        <v>3</v>
      </c>
      <c r="Q5293" t="s">
        <v>615</v>
      </c>
      <c r="R5293" t="s">
        <v>28</v>
      </c>
      <c r="S5293">
        <v>283.95</v>
      </c>
      <c r="T5293" t="str" cm="1">
        <f t="array" ref="T5293">_xlfn.IFS(Raw_Data[[#This Row],[Call Status]]="Resolved","5",Raw_Data[[#This Row],[Call Status]]="Escalated","2",Raw_Data[[#This Row],[Call Status]]="Pending","3",Raw_Data[[#This Row],[Call Status]]="Abandoned","0")</f>
        <v>5</v>
      </c>
      <c r="U5293" t="str">
        <f>TEXT(Raw_Data[[#This Row],[Call Date]],"mmmm")</f>
        <v>September</v>
      </c>
      <c r="V5293" t="str" cm="1">
        <f t="array" ref="V5293">_xlfn.IFS(Raw_Data[[#This Row],[Customer Satisfaction]]&lt;2,"Poor",Raw_Data[[#This Row],[Customer Satisfaction]]&lt;4,"Average",Raw_Data[[#This Row],[Customer Satisfaction]]&gt;=4,"Excellent")</f>
        <v>Average</v>
      </c>
    </row>
    <row r="5294" spans="2:22" x14ac:dyDescent="0.3">
      <c r="B5294" t="s">
        <v>5559</v>
      </c>
      <c r="C5294" s="2">
        <v>45820</v>
      </c>
      <c r="D5294" s="1">
        <v>0.77847222222222223</v>
      </c>
      <c r="E5294" t="s">
        <v>57</v>
      </c>
      <c r="F5294" t="s">
        <v>48</v>
      </c>
      <c r="G5294" t="s">
        <v>327</v>
      </c>
      <c r="H5294" t="s">
        <v>2026</v>
      </c>
      <c r="I5294" t="s">
        <v>23</v>
      </c>
      <c r="J5294" t="s">
        <v>55</v>
      </c>
      <c r="K5294" t="s">
        <v>25</v>
      </c>
      <c r="L5294" t="s">
        <v>3570</v>
      </c>
      <c r="M5294">
        <v>0.9</v>
      </c>
      <c r="N5294">
        <v>4.2</v>
      </c>
      <c r="O5294" t="s">
        <v>28</v>
      </c>
      <c r="P5294">
        <v>5</v>
      </c>
      <c r="Q5294" t="s">
        <v>27</v>
      </c>
      <c r="R5294" t="s">
        <v>28</v>
      </c>
      <c r="S5294">
        <v>65.959999999999994</v>
      </c>
      <c r="T5294" t="str" cm="1">
        <f t="array" ref="T5294">_xlfn.IFS(Raw_Data[[#This Row],[Call Status]]="Resolved","5",Raw_Data[[#This Row],[Call Status]]="Escalated","2",Raw_Data[[#This Row],[Call Status]]="Pending","3",Raw_Data[[#This Row],[Call Status]]="Abandoned","0")</f>
        <v>5</v>
      </c>
      <c r="U5294" t="str">
        <f>TEXT(Raw_Data[[#This Row],[Call Date]],"mmmm")</f>
        <v>June</v>
      </c>
      <c r="V5294" t="str" cm="1">
        <f t="array" ref="V5294">_xlfn.IFS(Raw_Data[[#This Row],[Customer Satisfaction]]&lt;2,"Poor",Raw_Data[[#This Row],[Customer Satisfaction]]&lt;4,"Average",Raw_Data[[#This Row],[Customer Satisfaction]]&gt;=4,"Excellent")</f>
        <v>Excellent</v>
      </c>
    </row>
    <row r="5295" spans="2:22" x14ac:dyDescent="0.3">
      <c r="B5295" t="s">
        <v>533</v>
      </c>
      <c r="C5295" s="2">
        <v>45762</v>
      </c>
      <c r="D5295" s="1">
        <v>0.44374999999999998</v>
      </c>
      <c r="E5295" t="s">
        <v>110</v>
      </c>
      <c r="F5295" t="s">
        <v>48</v>
      </c>
      <c r="G5295" t="s">
        <v>21</v>
      </c>
      <c r="H5295" t="s">
        <v>22</v>
      </c>
      <c r="I5295" t="s">
        <v>23</v>
      </c>
      <c r="J5295" t="s">
        <v>76</v>
      </c>
      <c r="K5295" t="s">
        <v>25</v>
      </c>
      <c r="L5295" t="s">
        <v>25</v>
      </c>
      <c r="M5295">
        <v>0.7</v>
      </c>
      <c r="N5295">
        <v>5.3</v>
      </c>
      <c r="O5295" t="s">
        <v>26</v>
      </c>
      <c r="P5295">
        <v>4</v>
      </c>
      <c r="Q5295" t="s">
        <v>27</v>
      </c>
      <c r="R5295" t="s">
        <v>28</v>
      </c>
      <c r="S5295">
        <v>167.88</v>
      </c>
      <c r="T5295" t="str" cm="1">
        <f t="array" ref="T5295">_xlfn.IFS(Raw_Data[[#This Row],[Call Status]]="Resolved","5",Raw_Data[[#This Row],[Call Status]]="Escalated","2",Raw_Data[[#This Row],[Call Status]]="Pending","3",Raw_Data[[#This Row],[Call Status]]="Abandoned","0")</f>
        <v>5</v>
      </c>
      <c r="U5295" t="str">
        <f>TEXT(Raw_Data[[#This Row],[Call Date]],"mmmm")</f>
        <v>April</v>
      </c>
      <c r="V5295" t="str" cm="1">
        <f t="array" ref="V5295">_xlfn.IFS(Raw_Data[[#This Row],[Customer Satisfaction]]&lt;2,"Poor",Raw_Data[[#This Row],[Customer Satisfaction]]&lt;4,"Average",Raw_Data[[#This Row],[Customer Satisfaction]]&gt;=4,"Excellent")</f>
        <v>Excellent</v>
      </c>
    </row>
    <row r="5296" spans="2:22" x14ac:dyDescent="0.3">
      <c r="B5296" t="s">
        <v>2235</v>
      </c>
      <c r="C5296" s="2">
        <v>45838</v>
      </c>
      <c r="D5296" s="1">
        <v>0.84722222222222221</v>
      </c>
      <c r="E5296" t="s">
        <v>91</v>
      </c>
      <c r="F5296" t="s">
        <v>20</v>
      </c>
      <c r="G5296" t="s">
        <v>162</v>
      </c>
      <c r="H5296" t="s">
        <v>2026</v>
      </c>
      <c r="I5296" t="s">
        <v>1128</v>
      </c>
      <c r="J5296" t="s">
        <v>64</v>
      </c>
      <c r="K5296" t="s">
        <v>25</v>
      </c>
      <c r="L5296" t="s">
        <v>25</v>
      </c>
      <c r="M5296">
        <v>1.3</v>
      </c>
      <c r="N5296">
        <v>5.2</v>
      </c>
      <c r="O5296" t="s">
        <v>26</v>
      </c>
      <c r="P5296">
        <v>4</v>
      </c>
      <c r="Q5296" t="s">
        <v>27</v>
      </c>
      <c r="R5296" t="s">
        <v>26</v>
      </c>
      <c r="S5296">
        <v>31.99</v>
      </c>
      <c r="T5296" t="str" cm="1">
        <f t="array" ref="T5296">_xlfn.IFS(Raw_Data[[#This Row],[Call Status]]="Resolved","5",Raw_Data[[#This Row],[Call Status]]="Escalated","2",Raw_Data[[#This Row],[Call Status]]="Pending","3",Raw_Data[[#This Row],[Call Status]]="Abandoned","0")</f>
        <v>5</v>
      </c>
      <c r="U5296" t="str">
        <f>TEXT(Raw_Data[[#This Row],[Call Date]],"mmmm")</f>
        <v>June</v>
      </c>
      <c r="V5296" t="str" cm="1">
        <f t="array" ref="V5296">_xlfn.IFS(Raw_Data[[#This Row],[Customer Satisfaction]]&lt;2,"Poor",Raw_Data[[#This Row],[Customer Satisfaction]]&lt;4,"Average",Raw_Data[[#This Row],[Customer Satisfaction]]&gt;=4,"Excellent")</f>
        <v>Excellent</v>
      </c>
    </row>
    <row r="5297" spans="2:22" x14ac:dyDescent="0.3">
      <c r="B5297" t="s">
        <v>9570</v>
      </c>
      <c r="C5297" s="2">
        <v>45701</v>
      </c>
      <c r="D5297" s="1">
        <v>0.52152777777777781</v>
      </c>
      <c r="E5297" t="s">
        <v>108</v>
      </c>
      <c r="F5297" t="s">
        <v>48</v>
      </c>
      <c r="G5297" t="s">
        <v>327</v>
      </c>
      <c r="H5297" t="s">
        <v>22</v>
      </c>
      <c r="I5297" t="s">
        <v>1130</v>
      </c>
      <c r="J5297" t="s">
        <v>55</v>
      </c>
      <c r="K5297" t="s">
        <v>8876</v>
      </c>
      <c r="L5297" t="s">
        <v>8877</v>
      </c>
      <c r="M5297">
        <v>7.3</v>
      </c>
      <c r="N5297">
        <v>18.899999999999999</v>
      </c>
      <c r="O5297" t="s">
        <v>28</v>
      </c>
      <c r="P5297">
        <v>4</v>
      </c>
      <c r="Q5297" t="s">
        <v>615</v>
      </c>
      <c r="R5297" t="s">
        <v>28</v>
      </c>
      <c r="S5297">
        <v>189.87</v>
      </c>
      <c r="T5297" t="str" cm="1">
        <f t="array" ref="T5297">_xlfn.IFS(Raw_Data[[#This Row],[Call Status]]="Resolved","5",Raw_Data[[#This Row],[Call Status]]="Escalated","2",Raw_Data[[#This Row],[Call Status]]="Pending","3",Raw_Data[[#This Row],[Call Status]]="Abandoned","0")</f>
        <v>3</v>
      </c>
      <c r="U5297" t="str">
        <f>TEXT(Raw_Data[[#This Row],[Call Date]],"mmmm")</f>
        <v>February</v>
      </c>
      <c r="V5297" t="str" cm="1">
        <f t="array" ref="V5297">_xlfn.IFS(Raw_Data[[#This Row],[Customer Satisfaction]]&lt;2,"Poor",Raw_Data[[#This Row],[Customer Satisfaction]]&lt;4,"Average",Raw_Data[[#This Row],[Customer Satisfaction]]&gt;=4,"Excellent")</f>
        <v>Excellent</v>
      </c>
    </row>
    <row r="5298" spans="2:22" x14ac:dyDescent="0.3">
      <c r="B5298" t="s">
        <v>8901</v>
      </c>
      <c r="C5298" s="2">
        <v>45939</v>
      </c>
      <c r="D5298" s="1">
        <v>0.46111111111111114</v>
      </c>
      <c r="E5298" t="s">
        <v>47</v>
      </c>
      <c r="F5298" t="s">
        <v>38</v>
      </c>
      <c r="G5298" t="s">
        <v>327</v>
      </c>
      <c r="H5298" t="s">
        <v>2392</v>
      </c>
      <c r="I5298" t="s">
        <v>1137</v>
      </c>
      <c r="J5298" t="s">
        <v>64</v>
      </c>
      <c r="K5298" t="s">
        <v>8876</v>
      </c>
      <c r="L5298" t="s">
        <v>8877</v>
      </c>
      <c r="M5298">
        <v>6.3</v>
      </c>
      <c r="N5298">
        <v>8</v>
      </c>
      <c r="O5298" t="s">
        <v>28</v>
      </c>
      <c r="P5298">
        <v>3</v>
      </c>
      <c r="Q5298" t="s">
        <v>615</v>
      </c>
      <c r="R5298" t="s">
        <v>28</v>
      </c>
      <c r="S5298">
        <v>386.23</v>
      </c>
      <c r="T5298" t="str" cm="1">
        <f t="array" ref="T5298">_xlfn.IFS(Raw_Data[[#This Row],[Call Status]]="Resolved","5",Raw_Data[[#This Row],[Call Status]]="Escalated","2",Raw_Data[[#This Row],[Call Status]]="Pending","3",Raw_Data[[#This Row],[Call Status]]="Abandoned","0")</f>
        <v>3</v>
      </c>
      <c r="U5298" t="str">
        <f>TEXT(Raw_Data[[#This Row],[Call Date]],"mmmm")</f>
        <v>October</v>
      </c>
      <c r="V5298" t="str" cm="1">
        <f t="array" ref="V5298">_xlfn.IFS(Raw_Data[[#This Row],[Customer Satisfaction]]&lt;2,"Poor",Raw_Data[[#This Row],[Customer Satisfaction]]&lt;4,"Average",Raw_Data[[#This Row],[Customer Satisfaction]]&gt;=4,"Excellent")</f>
        <v>Average</v>
      </c>
    </row>
    <row r="5299" spans="2:22" x14ac:dyDescent="0.3">
      <c r="B5299" t="s">
        <v>2669</v>
      </c>
      <c r="C5299" s="2">
        <v>45832</v>
      </c>
      <c r="D5299" s="1">
        <v>0.86458333333333337</v>
      </c>
      <c r="E5299" t="s">
        <v>37</v>
      </c>
      <c r="F5299" t="s">
        <v>34</v>
      </c>
      <c r="G5299" t="s">
        <v>250</v>
      </c>
      <c r="H5299" t="s">
        <v>2613</v>
      </c>
      <c r="I5299" t="s">
        <v>1128</v>
      </c>
      <c r="J5299" t="s">
        <v>64</v>
      </c>
      <c r="K5299" t="s">
        <v>25</v>
      </c>
      <c r="L5299" t="s">
        <v>25</v>
      </c>
      <c r="M5299">
        <v>2.2999999999999998</v>
      </c>
      <c r="N5299">
        <v>9.8000000000000007</v>
      </c>
      <c r="O5299" t="s">
        <v>28</v>
      </c>
      <c r="P5299">
        <v>5</v>
      </c>
      <c r="Q5299" t="s">
        <v>27</v>
      </c>
      <c r="R5299" t="s">
        <v>26</v>
      </c>
      <c r="S5299">
        <v>9.3000000000000007</v>
      </c>
      <c r="T5299" t="str" cm="1">
        <f t="array" ref="T5299">_xlfn.IFS(Raw_Data[[#This Row],[Call Status]]="Resolved","5",Raw_Data[[#This Row],[Call Status]]="Escalated","2",Raw_Data[[#This Row],[Call Status]]="Pending","3",Raw_Data[[#This Row],[Call Status]]="Abandoned","0")</f>
        <v>5</v>
      </c>
      <c r="U5299" t="str">
        <f>TEXT(Raw_Data[[#This Row],[Call Date]],"mmmm")</f>
        <v>June</v>
      </c>
      <c r="V5299" t="str" cm="1">
        <f t="array" ref="V5299">_xlfn.IFS(Raw_Data[[#This Row],[Customer Satisfaction]]&lt;2,"Poor",Raw_Data[[#This Row],[Customer Satisfaction]]&lt;4,"Average",Raw_Data[[#This Row],[Customer Satisfaction]]&gt;=4,"Excellent")</f>
        <v>Excellent</v>
      </c>
    </row>
    <row r="5300" spans="2:22" x14ac:dyDescent="0.3">
      <c r="B5300" t="s">
        <v>5329</v>
      </c>
      <c r="C5300" s="2">
        <v>45819</v>
      </c>
      <c r="D5300" s="1">
        <v>0.91319444444444442</v>
      </c>
      <c r="E5300" t="s">
        <v>108</v>
      </c>
      <c r="F5300" t="s">
        <v>20</v>
      </c>
      <c r="G5300" t="s">
        <v>250</v>
      </c>
      <c r="H5300" t="s">
        <v>2026</v>
      </c>
      <c r="I5300" t="s">
        <v>23</v>
      </c>
      <c r="J5300" t="s">
        <v>55</v>
      </c>
      <c r="K5300" t="s">
        <v>25</v>
      </c>
      <c r="L5300" t="s">
        <v>3564</v>
      </c>
      <c r="M5300">
        <v>5.5</v>
      </c>
      <c r="N5300">
        <v>5.6</v>
      </c>
      <c r="O5300" t="s">
        <v>26</v>
      </c>
      <c r="P5300">
        <v>3</v>
      </c>
      <c r="Q5300" t="s">
        <v>615</v>
      </c>
      <c r="R5300" t="s">
        <v>28</v>
      </c>
      <c r="S5300">
        <v>29.22</v>
      </c>
      <c r="T5300" t="str" cm="1">
        <f t="array" ref="T5300">_xlfn.IFS(Raw_Data[[#This Row],[Call Status]]="Resolved","5",Raw_Data[[#This Row],[Call Status]]="Escalated","2",Raw_Data[[#This Row],[Call Status]]="Pending","3",Raw_Data[[#This Row],[Call Status]]="Abandoned","0")</f>
        <v>5</v>
      </c>
      <c r="U5300" t="str">
        <f>TEXT(Raw_Data[[#This Row],[Call Date]],"mmmm")</f>
        <v>June</v>
      </c>
      <c r="V5300" t="str" cm="1">
        <f t="array" ref="V5300">_xlfn.IFS(Raw_Data[[#This Row],[Customer Satisfaction]]&lt;2,"Poor",Raw_Data[[#This Row],[Customer Satisfaction]]&lt;4,"Average",Raw_Data[[#This Row],[Customer Satisfaction]]&gt;=4,"Excellent")</f>
        <v>Average</v>
      </c>
    </row>
    <row r="5301" spans="2:22" x14ac:dyDescent="0.3">
      <c r="B5301" t="s">
        <v>2656</v>
      </c>
      <c r="C5301" s="2">
        <v>46008</v>
      </c>
      <c r="D5301" s="1">
        <v>0.85069444444444442</v>
      </c>
      <c r="E5301" t="s">
        <v>72</v>
      </c>
      <c r="F5301" t="s">
        <v>48</v>
      </c>
      <c r="G5301" t="s">
        <v>21</v>
      </c>
      <c r="H5301" t="s">
        <v>2613</v>
      </c>
      <c r="I5301" t="s">
        <v>1137</v>
      </c>
      <c r="J5301" t="s">
        <v>39</v>
      </c>
      <c r="K5301" t="s">
        <v>25</v>
      </c>
      <c r="L5301" t="s">
        <v>25</v>
      </c>
      <c r="M5301">
        <v>1.9</v>
      </c>
      <c r="N5301">
        <v>16.2</v>
      </c>
      <c r="O5301" t="s">
        <v>28</v>
      </c>
      <c r="P5301">
        <v>4</v>
      </c>
      <c r="Q5301" t="s">
        <v>615</v>
      </c>
      <c r="R5301" t="s">
        <v>28</v>
      </c>
      <c r="S5301">
        <v>218.21</v>
      </c>
      <c r="T5301" t="str" cm="1">
        <f t="array" ref="T5301">_xlfn.IFS(Raw_Data[[#This Row],[Call Status]]="Resolved","5",Raw_Data[[#This Row],[Call Status]]="Escalated","2",Raw_Data[[#This Row],[Call Status]]="Pending","3",Raw_Data[[#This Row],[Call Status]]="Abandoned","0")</f>
        <v>5</v>
      </c>
      <c r="U5301" t="str">
        <f>TEXT(Raw_Data[[#This Row],[Call Date]],"mmmm")</f>
        <v>December</v>
      </c>
      <c r="V5301" t="str" cm="1">
        <f t="array" ref="V5301">_xlfn.IFS(Raw_Data[[#This Row],[Customer Satisfaction]]&lt;2,"Poor",Raw_Data[[#This Row],[Customer Satisfaction]]&lt;4,"Average",Raw_Data[[#This Row],[Customer Satisfaction]]&gt;=4,"Excellent")</f>
        <v>Excellent</v>
      </c>
    </row>
    <row r="5302" spans="2:22" x14ac:dyDescent="0.3">
      <c r="B5302" t="s">
        <v>1604</v>
      </c>
      <c r="C5302" s="2">
        <v>45997</v>
      </c>
      <c r="D5302" s="1">
        <v>0.37569444444444444</v>
      </c>
      <c r="E5302" t="s">
        <v>72</v>
      </c>
      <c r="F5302" t="s">
        <v>48</v>
      </c>
      <c r="G5302" t="s">
        <v>21</v>
      </c>
      <c r="H5302" t="s">
        <v>22</v>
      </c>
      <c r="I5302" t="s">
        <v>1130</v>
      </c>
      <c r="J5302" t="s">
        <v>64</v>
      </c>
      <c r="K5302" t="s">
        <v>25</v>
      </c>
      <c r="L5302" t="s">
        <v>25</v>
      </c>
      <c r="M5302">
        <v>2.1</v>
      </c>
      <c r="N5302">
        <v>7.5</v>
      </c>
      <c r="O5302" t="s">
        <v>26</v>
      </c>
      <c r="P5302">
        <v>3</v>
      </c>
      <c r="Q5302" t="s">
        <v>615</v>
      </c>
      <c r="R5302" t="s">
        <v>28</v>
      </c>
      <c r="S5302">
        <v>168.84</v>
      </c>
      <c r="T5302" t="str" cm="1">
        <f t="array" ref="T5302">_xlfn.IFS(Raw_Data[[#This Row],[Call Status]]="Resolved","5",Raw_Data[[#This Row],[Call Status]]="Escalated","2",Raw_Data[[#This Row],[Call Status]]="Pending","3",Raw_Data[[#This Row],[Call Status]]="Abandoned","0")</f>
        <v>5</v>
      </c>
      <c r="U5302" t="str">
        <f>TEXT(Raw_Data[[#This Row],[Call Date]],"mmmm")</f>
        <v>December</v>
      </c>
      <c r="V5302" t="str" cm="1">
        <f t="array" ref="V5302">_xlfn.IFS(Raw_Data[[#This Row],[Customer Satisfaction]]&lt;2,"Poor",Raw_Data[[#This Row],[Customer Satisfaction]]&lt;4,"Average",Raw_Data[[#This Row],[Customer Satisfaction]]&gt;=4,"Excellent")</f>
        <v>Average</v>
      </c>
    </row>
    <row r="5303" spans="2:22" x14ac:dyDescent="0.3">
      <c r="B5303" t="s">
        <v>4524</v>
      </c>
      <c r="C5303" s="2">
        <v>45797</v>
      </c>
      <c r="D5303" s="1">
        <v>0.44583333333333336</v>
      </c>
      <c r="E5303" t="s">
        <v>70</v>
      </c>
      <c r="F5303" t="s">
        <v>48</v>
      </c>
      <c r="G5303" t="s">
        <v>162</v>
      </c>
      <c r="H5303" t="s">
        <v>22</v>
      </c>
      <c r="I5303" t="s">
        <v>1130</v>
      </c>
      <c r="J5303" t="s">
        <v>31</v>
      </c>
      <c r="K5303" t="s">
        <v>25</v>
      </c>
      <c r="L5303" t="s">
        <v>3561</v>
      </c>
      <c r="M5303">
        <v>4.8</v>
      </c>
      <c r="N5303">
        <v>4.7</v>
      </c>
      <c r="O5303" t="s">
        <v>26</v>
      </c>
      <c r="P5303">
        <v>0</v>
      </c>
      <c r="Q5303" t="s">
        <v>615</v>
      </c>
      <c r="R5303" t="s">
        <v>28</v>
      </c>
      <c r="S5303">
        <v>339.19</v>
      </c>
      <c r="T5303" t="str" cm="1">
        <f t="array" ref="T5303">_xlfn.IFS(Raw_Data[[#This Row],[Call Status]]="Resolved","5",Raw_Data[[#This Row],[Call Status]]="Escalated","2",Raw_Data[[#This Row],[Call Status]]="Pending","3",Raw_Data[[#This Row],[Call Status]]="Abandoned","0")</f>
        <v>5</v>
      </c>
      <c r="U5303" t="str">
        <f>TEXT(Raw_Data[[#This Row],[Call Date]],"mmmm")</f>
        <v>May</v>
      </c>
      <c r="V5303" t="str" cm="1">
        <f t="array" ref="V5303">_xlfn.IFS(Raw_Data[[#This Row],[Customer Satisfaction]]&lt;2,"Poor",Raw_Data[[#This Row],[Customer Satisfaction]]&lt;4,"Average",Raw_Data[[#This Row],[Customer Satisfaction]]&gt;=4,"Excellent")</f>
        <v>Poor</v>
      </c>
    </row>
    <row r="5304" spans="2:22" x14ac:dyDescent="0.3">
      <c r="B5304" t="s">
        <v>8457</v>
      </c>
      <c r="C5304" s="2">
        <v>45789</v>
      </c>
      <c r="D5304" s="1">
        <v>0.50763888888888886</v>
      </c>
      <c r="E5304" t="s">
        <v>37</v>
      </c>
      <c r="F5304" t="s">
        <v>48</v>
      </c>
      <c r="G5304" t="s">
        <v>162</v>
      </c>
      <c r="H5304" t="s">
        <v>22</v>
      </c>
      <c r="I5304" t="s">
        <v>1137</v>
      </c>
      <c r="J5304" t="s">
        <v>64</v>
      </c>
      <c r="K5304" t="s">
        <v>16</v>
      </c>
      <c r="L5304" t="s">
        <v>16</v>
      </c>
      <c r="M5304">
        <v>2</v>
      </c>
      <c r="N5304">
        <v>5</v>
      </c>
      <c r="O5304" t="s">
        <v>28</v>
      </c>
      <c r="P5304">
        <v>2</v>
      </c>
      <c r="Q5304" t="s">
        <v>1014</v>
      </c>
      <c r="R5304" t="s">
        <v>26</v>
      </c>
      <c r="S5304">
        <v>338.61</v>
      </c>
      <c r="T5304" t="str" cm="1">
        <f t="array" ref="T5304">_xlfn.IFS(Raw_Data[[#This Row],[Call Status]]="Resolved","5",Raw_Data[[#This Row],[Call Status]]="Escalated","2",Raw_Data[[#This Row],[Call Status]]="Pending","3",Raw_Data[[#This Row],[Call Status]]="Abandoned","0")</f>
        <v>2</v>
      </c>
      <c r="U5304" t="str">
        <f>TEXT(Raw_Data[[#This Row],[Call Date]],"mmmm")</f>
        <v>May</v>
      </c>
      <c r="V5304" t="str" cm="1">
        <f t="array" ref="V5304">_xlfn.IFS(Raw_Data[[#This Row],[Customer Satisfaction]]&lt;2,"Poor",Raw_Data[[#This Row],[Customer Satisfaction]]&lt;4,"Average",Raw_Data[[#This Row],[Customer Satisfaction]]&gt;=4,"Excellent")</f>
        <v>Average</v>
      </c>
    </row>
    <row r="5305" spans="2:22" x14ac:dyDescent="0.3">
      <c r="B5305" t="s">
        <v>1784</v>
      </c>
      <c r="C5305" s="2">
        <v>45744</v>
      </c>
      <c r="D5305" s="1">
        <v>0.54861111111111116</v>
      </c>
      <c r="E5305" t="s">
        <v>41</v>
      </c>
      <c r="F5305" t="s">
        <v>20</v>
      </c>
      <c r="G5305" t="s">
        <v>21</v>
      </c>
      <c r="H5305" t="s">
        <v>22</v>
      </c>
      <c r="I5305" t="s">
        <v>1128</v>
      </c>
      <c r="J5305" t="s">
        <v>64</v>
      </c>
      <c r="K5305" t="s">
        <v>25</v>
      </c>
      <c r="L5305" t="s">
        <v>25</v>
      </c>
      <c r="M5305">
        <v>1.8</v>
      </c>
      <c r="N5305">
        <v>13.7</v>
      </c>
      <c r="O5305" t="s">
        <v>26</v>
      </c>
      <c r="P5305">
        <v>5</v>
      </c>
      <c r="Q5305" t="s">
        <v>27</v>
      </c>
      <c r="R5305" t="s">
        <v>28</v>
      </c>
      <c r="S5305">
        <v>51.39</v>
      </c>
      <c r="T5305" t="str" cm="1">
        <f t="array" ref="T5305">_xlfn.IFS(Raw_Data[[#This Row],[Call Status]]="Resolved","5",Raw_Data[[#This Row],[Call Status]]="Escalated","2",Raw_Data[[#This Row],[Call Status]]="Pending","3",Raw_Data[[#This Row],[Call Status]]="Abandoned","0")</f>
        <v>5</v>
      </c>
      <c r="U5305" t="str">
        <f>TEXT(Raw_Data[[#This Row],[Call Date]],"mmmm")</f>
        <v>March</v>
      </c>
      <c r="V5305" t="str" cm="1">
        <f t="array" ref="V5305">_xlfn.IFS(Raw_Data[[#This Row],[Customer Satisfaction]]&lt;2,"Poor",Raw_Data[[#This Row],[Customer Satisfaction]]&lt;4,"Average",Raw_Data[[#This Row],[Customer Satisfaction]]&gt;=4,"Excellent")</f>
        <v>Excellent</v>
      </c>
    </row>
    <row r="5306" spans="2:22" x14ac:dyDescent="0.3">
      <c r="B5306" t="s">
        <v>2260</v>
      </c>
      <c r="C5306" s="2">
        <v>45833</v>
      </c>
      <c r="D5306" s="1">
        <v>0.86944444444444446</v>
      </c>
      <c r="E5306" t="s">
        <v>100</v>
      </c>
      <c r="F5306" t="s">
        <v>34</v>
      </c>
      <c r="G5306" t="s">
        <v>162</v>
      </c>
      <c r="H5306" t="s">
        <v>2026</v>
      </c>
      <c r="I5306" t="s">
        <v>1130</v>
      </c>
      <c r="J5306" t="s">
        <v>45</v>
      </c>
      <c r="K5306" t="s">
        <v>25</v>
      </c>
      <c r="L5306" t="s">
        <v>25</v>
      </c>
      <c r="M5306">
        <v>2.9</v>
      </c>
      <c r="N5306">
        <v>3.3</v>
      </c>
      <c r="O5306" t="s">
        <v>26</v>
      </c>
      <c r="P5306">
        <v>4</v>
      </c>
      <c r="Q5306" t="s">
        <v>27</v>
      </c>
      <c r="R5306" t="s">
        <v>28</v>
      </c>
      <c r="S5306">
        <v>184.97</v>
      </c>
      <c r="T5306" t="str" cm="1">
        <f t="array" ref="T5306">_xlfn.IFS(Raw_Data[[#This Row],[Call Status]]="Resolved","5",Raw_Data[[#This Row],[Call Status]]="Escalated","2",Raw_Data[[#This Row],[Call Status]]="Pending","3",Raw_Data[[#This Row],[Call Status]]="Abandoned","0")</f>
        <v>5</v>
      </c>
      <c r="U5306" t="str">
        <f>TEXT(Raw_Data[[#This Row],[Call Date]],"mmmm")</f>
        <v>June</v>
      </c>
      <c r="V5306" t="str" cm="1">
        <f t="array" ref="V5306">_xlfn.IFS(Raw_Data[[#This Row],[Customer Satisfaction]]&lt;2,"Poor",Raw_Data[[#This Row],[Customer Satisfaction]]&lt;4,"Average",Raw_Data[[#This Row],[Customer Satisfaction]]&gt;=4,"Excellent")</f>
        <v>Excellent</v>
      </c>
    </row>
    <row r="5307" spans="2:22" x14ac:dyDescent="0.3">
      <c r="B5307" t="s">
        <v>1887</v>
      </c>
      <c r="C5307" s="2">
        <v>45840</v>
      </c>
      <c r="D5307" s="1">
        <v>0.61388888888888893</v>
      </c>
      <c r="E5307" t="s">
        <v>47</v>
      </c>
      <c r="F5307" t="s">
        <v>34</v>
      </c>
      <c r="G5307" t="s">
        <v>250</v>
      </c>
      <c r="H5307" t="s">
        <v>22</v>
      </c>
      <c r="I5307" t="s">
        <v>1137</v>
      </c>
      <c r="J5307" t="s">
        <v>49</v>
      </c>
      <c r="K5307" t="s">
        <v>25</v>
      </c>
      <c r="L5307" t="s">
        <v>25</v>
      </c>
      <c r="M5307">
        <v>2.7</v>
      </c>
      <c r="N5307">
        <v>15.9</v>
      </c>
      <c r="O5307" t="s">
        <v>26</v>
      </c>
      <c r="P5307">
        <v>5</v>
      </c>
      <c r="Q5307" t="s">
        <v>27</v>
      </c>
      <c r="R5307" t="s">
        <v>28</v>
      </c>
      <c r="S5307">
        <v>1120.79</v>
      </c>
      <c r="T5307" t="str" cm="1">
        <f t="array" ref="T5307">_xlfn.IFS(Raw_Data[[#This Row],[Call Status]]="Resolved","5",Raw_Data[[#This Row],[Call Status]]="Escalated","2",Raw_Data[[#This Row],[Call Status]]="Pending","3",Raw_Data[[#This Row],[Call Status]]="Abandoned","0")</f>
        <v>5</v>
      </c>
      <c r="U5307" t="str">
        <f>TEXT(Raw_Data[[#This Row],[Call Date]],"mmmm")</f>
        <v>July</v>
      </c>
      <c r="V5307" t="str" cm="1">
        <f t="array" ref="V5307">_xlfn.IFS(Raw_Data[[#This Row],[Customer Satisfaction]]&lt;2,"Poor",Raw_Data[[#This Row],[Customer Satisfaction]]&lt;4,"Average",Raw_Data[[#This Row],[Customer Satisfaction]]&gt;=4,"Excellent")</f>
        <v>Excellent</v>
      </c>
    </row>
    <row r="5308" spans="2:22" x14ac:dyDescent="0.3">
      <c r="B5308" t="s">
        <v>9119</v>
      </c>
      <c r="C5308" s="2">
        <v>45786</v>
      </c>
      <c r="D5308" s="1">
        <v>0.8979166666666667</v>
      </c>
      <c r="E5308" t="s">
        <v>59</v>
      </c>
      <c r="F5308" t="s">
        <v>48</v>
      </c>
      <c r="G5308" t="s">
        <v>162</v>
      </c>
      <c r="H5308" t="s">
        <v>2392</v>
      </c>
      <c r="I5308" t="s">
        <v>23</v>
      </c>
      <c r="J5308" t="s">
        <v>39</v>
      </c>
      <c r="K5308" t="s">
        <v>8876</v>
      </c>
      <c r="L5308" t="s">
        <v>8877</v>
      </c>
      <c r="M5308">
        <v>3.8</v>
      </c>
      <c r="N5308">
        <v>8.5</v>
      </c>
      <c r="O5308" t="s">
        <v>28</v>
      </c>
      <c r="P5308">
        <v>3</v>
      </c>
      <c r="Q5308" t="s">
        <v>615</v>
      </c>
      <c r="R5308" t="s">
        <v>28</v>
      </c>
      <c r="S5308">
        <v>163.16</v>
      </c>
      <c r="T5308" t="str" cm="1">
        <f t="array" ref="T5308">_xlfn.IFS(Raw_Data[[#This Row],[Call Status]]="Resolved","5",Raw_Data[[#This Row],[Call Status]]="Escalated","2",Raw_Data[[#This Row],[Call Status]]="Pending","3",Raw_Data[[#This Row],[Call Status]]="Abandoned","0")</f>
        <v>3</v>
      </c>
      <c r="U5308" t="str">
        <f>TEXT(Raw_Data[[#This Row],[Call Date]],"mmmm")</f>
        <v>May</v>
      </c>
      <c r="V5308" t="str" cm="1">
        <f t="array" ref="V5308">_xlfn.IFS(Raw_Data[[#This Row],[Customer Satisfaction]]&lt;2,"Poor",Raw_Data[[#This Row],[Customer Satisfaction]]&lt;4,"Average",Raw_Data[[#This Row],[Customer Satisfaction]]&gt;=4,"Excellent")</f>
        <v>Average</v>
      </c>
    </row>
    <row r="5309" spans="2:22" x14ac:dyDescent="0.3">
      <c r="B5309" t="s">
        <v>8073</v>
      </c>
      <c r="C5309" s="2">
        <v>45903</v>
      </c>
      <c r="D5309" s="1">
        <v>0.43263888888888891</v>
      </c>
      <c r="E5309" t="s">
        <v>37</v>
      </c>
      <c r="F5309" t="s">
        <v>34</v>
      </c>
      <c r="G5309" t="s">
        <v>250</v>
      </c>
      <c r="H5309" t="s">
        <v>22</v>
      </c>
      <c r="I5309" t="s">
        <v>23</v>
      </c>
      <c r="J5309" t="s">
        <v>35</v>
      </c>
      <c r="K5309" t="s">
        <v>16</v>
      </c>
      <c r="L5309" t="s">
        <v>16</v>
      </c>
      <c r="M5309">
        <v>9.6999999999999993</v>
      </c>
      <c r="N5309">
        <v>7.3</v>
      </c>
      <c r="O5309" t="s">
        <v>28</v>
      </c>
      <c r="P5309">
        <v>4</v>
      </c>
      <c r="Q5309" t="s">
        <v>615</v>
      </c>
      <c r="R5309" t="s">
        <v>26</v>
      </c>
      <c r="S5309">
        <v>0</v>
      </c>
      <c r="T5309" t="str" cm="1">
        <f t="array" ref="T5309">_xlfn.IFS(Raw_Data[[#This Row],[Call Status]]="Resolved","5",Raw_Data[[#This Row],[Call Status]]="Escalated","2",Raw_Data[[#This Row],[Call Status]]="Pending","3",Raw_Data[[#This Row],[Call Status]]="Abandoned","0")</f>
        <v>2</v>
      </c>
      <c r="U5309" t="str">
        <f>TEXT(Raw_Data[[#This Row],[Call Date]],"mmmm")</f>
        <v>September</v>
      </c>
      <c r="V5309" t="str" cm="1">
        <f t="array" ref="V5309">_xlfn.IFS(Raw_Data[[#This Row],[Customer Satisfaction]]&lt;2,"Poor",Raw_Data[[#This Row],[Customer Satisfaction]]&lt;4,"Average",Raw_Data[[#This Row],[Customer Satisfaction]]&gt;=4,"Excellent")</f>
        <v>Excellent</v>
      </c>
    </row>
    <row r="5310" spans="2:22" x14ac:dyDescent="0.3">
      <c r="B5310" t="s">
        <v>7931</v>
      </c>
      <c r="C5310" s="2">
        <v>45746</v>
      </c>
      <c r="D5310" s="1">
        <v>0.76666666666666672</v>
      </c>
      <c r="E5310" t="s">
        <v>37</v>
      </c>
      <c r="F5310" t="s">
        <v>38</v>
      </c>
      <c r="G5310" t="s">
        <v>21</v>
      </c>
      <c r="H5310" t="s">
        <v>22</v>
      </c>
      <c r="I5310" t="s">
        <v>23</v>
      </c>
      <c r="J5310" t="s">
        <v>42</v>
      </c>
      <c r="K5310" t="s">
        <v>16</v>
      </c>
      <c r="L5310" t="s">
        <v>16</v>
      </c>
      <c r="M5310">
        <v>11.4</v>
      </c>
      <c r="N5310">
        <v>9</v>
      </c>
      <c r="O5310" t="s">
        <v>28</v>
      </c>
      <c r="P5310">
        <v>3</v>
      </c>
      <c r="Q5310" t="s">
        <v>615</v>
      </c>
      <c r="R5310" t="s">
        <v>26</v>
      </c>
      <c r="S5310">
        <v>126.32</v>
      </c>
      <c r="T5310" t="str" cm="1">
        <f t="array" ref="T5310">_xlfn.IFS(Raw_Data[[#This Row],[Call Status]]="Resolved","5",Raw_Data[[#This Row],[Call Status]]="Escalated","2",Raw_Data[[#This Row],[Call Status]]="Pending","3",Raw_Data[[#This Row],[Call Status]]="Abandoned","0")</f>
        <v>2</v>
      </c>
      <c r="U5310" t="str">
        <f>TEXT(Raw_Data[[#This Row],[Call Date]],"mmmm")</f>
        <v>March</v>
      </c>
      <c r="V5310" t="str" cm="1">
        <f t="array" ref="V5310">_xlfn.IFS(Raw_Data[[#This Row],[Customer Satisfaction]]&lt;2,"Poor",Raw_Data[[#This Row],[Customer Satisfaction]]&lt;4,"Average",Raw_Data[[#This Row],[Customer Satisfaction]]&gt;=4,"Excellent")</f>
        <v>Average</v>
      </c>
    </row>
    <row r="5311" spans="2:22" x14ac:dyDescent="0.3">
      <c r="B5311" t="s">
        <v>5821</v>
      </c>
      <c r="C5311" s="2">
        <v>45723</v>
      </c>
      <c r="D5311" s="1">
        <v>0.91111111111111109</v>
      </c>
      <c r="E5311" t="s">
        <v>72</v>
      </c>
      <c r="F5311" t="s">
        <v>20</v>
      </c>
      <c r="G5311" t="s">
        <v>250</v>
      </c>
      <c r="H5311" t="s">
        <v>2392</v>
      </c>
      <c r="I5311" t="s">
        <v>23</v>
      </c>
      <c r="J5311" t="s">
        <v>42</v>
      </c>
      <c r="K5311" t="s">
        <v>25</v>
      </c>
      <c r="L5311" t="s">
        <v>3559</v>
      </c>
      <c r="M5311">
        <v>1.5</v>
      </c>
      <c r="N5311">
        <v>5.3</v>
      </c>
      <c r="O5311" t="s">
        <v>26</v>
      </c>
      <c r="P5311">
        <v>3</v>
      </c>
      <c r="Q5311" t="s">
        <v>615</v>
      </c>
      <c r="R5311" t="s">
        <v>28</v>
      </c>
      <c r="S5311">
        <v>134.99</v>
      </c>
      <c r="T5311" t="str" cm="1">
        <f t="array" ref="T5311">_xlfn.IFS(Raw_Data[[#This Row],[Call Status]]="Resolved","5",Raw_Data[[#This Row],[Call Status]]="Escalated","2",Raw_Data[[#This Row],[Call Status]]="Pending","3",Raw_Data[[#This Row],[Call Status]]="Abandoned","0")</f>
        <v>5</v>
      </c>
      <c r="U5311" t="str">
        <f>TEXT(Raw_Data[[#This Row],[Call Date]],"mmmm")</f>
        <v>March</v>
      </c>
      <c r="V5311" t="str" cm="1">
        <f t="array" ref="V5311">_xlfn.IFS(Raw_Data[[#This Row],[Customer Satisfaction]]&lt;2,"Poor",Raw_Data[[#This Row],[Customer Satisfaction]]&lt;4,"Average",Raw_Data[[#This Row],[Customer Satisfaction]]&gt;=4,"Excellent")</f>
        <v>Average</v>
      </c>
    </row>
    <row r="5312" spans="2:22" x14ac:dyDescent="0.3">
      <c r="B5312" t="s">
        <v>6600</v>
      </c>
      <c r="C5312" s="2">
        <v>45815</v>
      </c>
      <c r="D5312" s="1">
        <v>0.37291666666666667</v>
      </c>
      <c r="E5312" t="s">
        <v>47</v>
      </c>
      <c r="F5312" t="s">
        <v>48</v>
      </c>
      <c r="G5312" t="s">
        <v>327</v>
      </c>
      <c r="H5312" t="s">
        <v>22</v>
      </c>
      <c r="I5312" t="s">
        <v>23</v>
      </c>
      <c r="J5312" t="s">
        <v>24</v>
      </c>
      <c r="K5312" t="s">
        <v>25</v>
      </c>
      <c r="L5312" t="s">
        <v>3561</v>
      </c>
      <c r="M5312">
        <v>4.9000000000000004</v>
      </c>
      <c r="N5312">
        <v>10</v>
      </c>
      <c r="O5312" t="s">
        <v>26</v>
      </c>
      <c r="P5312">
        <v>4</v>
      </c>
      <c r="Q5312" t="s">
        <v>615</v>
      </c>
      <c r="R5312" t="s">
        <v>28</v>
      </c>
      <c r="S5312">
        <v>70.59</v>
      </c>
      <c r="T5312" t="str" cm="1">
        <f t="array" ref="T5312">_xlfn.IFS(Raw_Data[[#This Row],[Call Status]]="Resolved","5",Raw_Data[[#This Row],[Call Status]]="Escalated","2",Raw_Data[[#This Row],[Call Status]]="Pending","3",Raw_Data[[#This Row],[Call Status]]="Abandoned","0")</f>
        <v>5</v>
      </c>
      <c r="U5312" t="str">
        <f>TEXT(Raw_Data[[#This Row],[Call Date]],"mmmm")</f>
        <v>June</v>
      </c>
      <c r="V5312" t="str" cm="1">
        <f t="array" ref="V5312">_xlfn.IFS(Raw_Data[[#This Row],[Customer Satisfaction]]&lt;2,"Poor",Raw_Data[[#This Row],[Customer Satisfaction]]&lt;4,"Average",Raw_Data[[#This Row],[Customer Satisfaction]]&gt;=4,"Excellent")</f>
        <v>Excellent</v>
      </c>
    </row>
    <row r="5313" spans="2:22" x14ac:dyDescent="0.3">
      <c r="B5313" t="s">
        <v>2206</v>
      </c>
      <c r="C5313" s="2">
        <v>45806</v>
      </c>
      <c r="D5313" s="1">
        <v>0.90138888888888891</v>
      </c>
      <c r="E5313" t="s">
        <v>19</v>
      </c>
      <c r="F5313" t="s">
        <v>48</v>
      </c>
      <c r="G5313" t="s">
        <v>327</v>
      </c>
      <c r="H5313" t="s">
        <v>2026</v>
      </c>
      <c r="I5313" t="s">
        <v>1128</v>
      </c>
      <c r="J5313" t="s">
        <v>45</v>
      </c>
      <c r="K5313" t="s">
        <v>25</v>
      </c>
      <c r="L5313" t="s">
        <v>25</v>
      </c>
      <c r="M5313">
        <v>3.5</v>
      </c>
      <c r="N5313">
        <v>5.2</v>
      </c>
      <c r="O5313" t="s">
        <v>28</v>
      </c>
      <c r="P5313">
        <v>4</v>
      </c>
      <c r="Q5313" t="s">
        <v>27</v>
      </c>
      <c r="R5313" t="s">
        <v>28</v>
      </c>
      <c r="S5313">
        <v>90.79</v>
      </c>
      <c r="T5313" t="str" cm="1">
        <f t="array" ref="T5313">_xlfn.IFS(Raw_Data[[#This Row],[Call Status]]="Resolved","5",Raw_Data[[#This Row],[Call Status]]="Escalated","2",Raw_Data[[#This Row],[Call Status]]="Pending","3",Raw_Data[[#This Row],[Call Status]]="Abandoned","0")</f>
        <v>5</v>
      </c>
      <c r="U5313" t="str">
        <f>TEXT(Raw_Data[[#This Row],[Call Date]],"mmmm")</f>
        <v>May</v>
      </c>
      <c r="V5313" t="str" cm="1">
        <f t="array" ref="V5313">_xlfn.IFS(Raw_Data[[#This Row],[Customer Satisfaction]]&lt;2,"Poor",Raw_Data[[#This Row],[Customer Satisfaction]]&lt;4,"Average",Raw_Data[[#This Row],[Customer Satisfaction]]&gt;=4,"Excellent")</f>
        <v>Excellent</v>
      </c>
    </row>
    <row r="5314" spans="2:22" x14ac:dyDescent="0.3">
      <c r="B5314" t="s">
        <v>4494</v>
      </c>
      <c r="C5314" s="2">
        <v>45997</v>
      </c>
      <c r="D5314" s="1">
        <v>0.83194444444444449</v>
      </c>
      <c r="E5314" t="s">
        <v>41</v>
      </c>
      <c r="F5314" t="s">
        <v>48</v>
      </c>
      <c r="G5314" t="s">
        <v>327</v>
      </c>
      <c r="H5314" t="s">
        <v>22</v>
      </c>
      <c r="I5314" t="s">
        <v>1128</v>
      </c>
      <c r="J5314" t="s">
        <v>76</v>
      </c>
      <c r="K5314" t="s">
        <v>25</v>
      </c>
      <c r="L5314" t="s">
        <v>3570</v>
      </c>
      <c r="M5314">
        <v>7.2</v>
      </c>
      <c r="N5314">
        <v>12.3</v>
      </c>
      <c r="O5314" t="s">
        <v>26</v>
      </c>
      <c r="P5314">
        <v>2</v>
      </c>
      <c r="Q5314" t="s">
        <v>615</v>
      </c>
      <c r="R5314" t="s">
        <v>28</v>
      </c>
      <c r="S5314">
        <v>59.27</v>
      </c>
      <c r="T5314" t="str" cm="1">
        <f t="array" ref="T5314">_xlfn.IFS(Raw_Data[[#This Row],[Call Status]]="Resolved","5",Raw_Data[[#This Row],[Call Status]]="Escalated","2",Raw_Data[[#This Row],[Call Status]]="Pending","3",Raw_Data[[#This Row],[Call Status]]="Abandoned","0")</f>
        <v>5</v>
      </c>
      <c r="U5314" t="str">
        <f>TEXT(Raw_Data[[#This Row],[Call Date]],"mmmm")</f>
        <v>December</v>
      </c>
      <c r="V5314" t="str" cm="1">
        <f t="array" ref="V5314">_xlfn.IFS(Raw_Data[[#This Row],[Customer Satisfaction]]&lt;2,"Poor",Raw_Data[[#This Row],[Customer Satisfaction]]&lt;4,"Average",Raw_Data[[#This Row],[Customer Satisfaction]]&gt;=4,"Excellent")</f>
        <v>Average</v>
      </c>
    </row>
    <row r="5315" spans="2:22" x14ac:dyDescent="0.3">
      <c r="B5315" t="s">
        <v>8344</v>
      </c>
      <c r="C5315" s="2">
        <v>45773</v>
      </c>
      <c r="D5315" s="1">
        <v>0.44861111111111113</v>
      </c>
      <c r="E5315" t="s">
        <v>53</v>
      </c>
      <c r="F5315" t="s">
        <v>48</v>
      </c>
      <c r="G5315" t="s">
        <v>250</v>
      </c>
      <c r="H5315" t="s">
        <v>2026</v>
      </c>
      <c r="I5315" t="s">
        <v>23</v>
      </c>
      <c r="J5315" t="s">
        <v>49</v>
      </c>
      <c r="K5315" t="s">
        <v>16</v>
      </c>
      <c r="L5315" t="s">
        <v>16</v>
      </c>
      <c r="M5315">
        <v>1.3</v>
      </c>
      <c r="N5315">
        <v>17.2</v>
      </c>
      <c r="O5315" t="s">
        <v>28</v>
      </c>
      <c r="P5315">
        <v>3</v>
      </c>
      <c r="Q5315" t="s">
        <v>1014</v>
      </c>
      <c r="R5315" t="s">
        <v>26</v>
      </c>
      <c r="S5315">
        <v>44.67</v>
      </c>
      <c r="T5315" t="str" cm="1">
        <f t="array" ref="T5315">_xlfn.IFS(Raw_Data[[#This Row],[Call Status]]="Resolved","5",Raw_Data[[#This Row],[Call Status]]="Escalated","2",Raw_Data[[#This Row],[Call Status]]="Pending","3",Raw_Data[[#This Row],[Call Status]]="Abandoned","0")</f>
        <v>2</v>
      </c>
      <c r="U5315" t="str">
        <f>TEXT(Raw_Data[[#This Row],[Call Date]],"mmmm")</f>
        <v>April</v>
      </c>
      <c r="V5315" t="str" cm="1">
        <f t="array" ref="V5315">_xlfn.IFS(Raw_Data[[#This Row],[Customer Satisfaction]]&lt;2,"Poor",Raw_Data[[#This Row],[Customer Satisfaction]]&lt;4,"Average",Raw_Data[[#This Row],[Customer Satisfaction]]&gt;=4,"Excellent")</f>
        <v>Average</v>
      </c>
    </row>
    <row r="5316" spans="2:22" x14ac:dyDescent="0.3">
      <c r="B5316" t="s">
        <v>6217</v>
      </c>
      <c r="C5316" s="2">
        <v>45871</v>
      </c>
      <c r="D5316" s="1">
        <v>0.34027777777777779</v>
      </c>
      <c r="E5316" t="s">
        <v>156</v>
      </c>
      <c r="F5316" t="s">
        <v>20</v>
      </c>
      <c r="G5316" t="s">
        <v>21</v>
      </c>
      <c r="H5316" t="s">
        <v>22</v>
      </c>
      <c r="I5316" t="s">
        <v>23</v>
      </c>
      <c r="J5316" t="s">
        <v>35</v>
      </c>
      <c r="K5316" t="s">
        <v>25</v>
      </c>
      <c r="L5316" t="s">
        <v>3559</v>
      </c>
      <c r="M5316">
        <v>0.7</v>
      </c>
      <c r="N5316">
        <v>9.9</v>
      </c>
      <c r="O5316" t="s">
        <v>26</v>
      </c>
      <c r="P5316">
        <v>4</v>
      </c>
      <c r="Q5316" t="s">
        <v>27</v>
      </c>
      <c r="R5316" t="s">
        <v>28</v>
      </c>
      <c r="S5316">
        <v>186.33</v>
      </c>
      <c r="T5316" t="str" cm="1">
        <f t="array" ref="T5316">_xlfn.IFS(Raw_Data[[#This Row],[Call Status]]="Resolved","5",Raw_Data[[#This Row],[Call Status]]="Escalated","2",Raw_Data[[#This Row],[Call Status]]="Pending","3",Raw_Data[[#This Row],[Call Status]]="Abandoned","0")</f>
        <v>5</v>
      </c>
      <c r="U5316" t="str">
        <f>TEXT(Raw_Data[[#This Row],[Call Date]],"mmmm")</f>
        <v>August</v>
      </c>
      <c r="V5316" t="str" cm="1">
        <f t="array" ref="V5316">_xlfn.IFS(Raw_Data[[#This Row],[Customer Satisfaction]]&lt;2,"Poor",Raw_Data[[#This Row],[Customer Satisfaction]]&lt;4,"Average",Raw_Data[[#This Row],[Customer Satisfaction]]&gt;=4,"Excellent")</f>
        <v>Excellent</v>
      </c>
    </row>
    <row r="5317" spans="2:22" x14ac:dyDescent="0.3">
      <c r="B5317" t="s">
        <v>4370</v>
      </c>
      <c r="C5317" s="2">
        <v>45951</v>
      </c>
      <c r="D5317" s="1">
        <v>0.71875</v>
      </c>
      <c r="E5317" t="s">
        <v>156</v>
      </c>
      <c r="F5317" t="s">
        <v>48</v>
      </c>
      <c r="G5317" t="s">
        <v>250</v>
      </c>
      <c r="H5317" t="s">
        <v>22</v>
      </c>
      <c r="I5317" t="s">
        <v>1137</v>
      </c>
      <c r="J5317" t="s">
        <v>42</v>
      </c>
      <c r="K5317" t="s">
        <v>25</v>
      </c>
      <c r="L5317" t="s">
        <v>3561</v>
      </c>
      <c r="M5317">
        <v>6.1</v>
      </c>
      <c r="N5317">
        <v>13.3</v>
      </c>
      <c r="O5317" t="s">
        <v>26</v>
      </c>
      <c r="P5317">
        <v>0</v>
      </c>
      <c r="Q5317" t="s">
        <v>27</v>
      </c>
      <c r="R5317" t="s">
        <v>28</v>
      </c>
      <c r="S5317">
        <v>95.04</v>
      </c>
      <c r="T5317" t="str" cm="1">
        <f t="array" ref="T5317">_xlfn.IFS(Raw_Data[[#This Row],[Call Status]]="Resolved","5",Raw_Data[[#This Row],[Call Status]]="Escalated","2",Raw_Data[[#This Row],[Call Status]]="Pending","3",Raw_Data[[#This Row],[Call Status]]="Abandoned","0")</f>
        <v>5</v>
      </c>
      <c r="U5317" t="str">
        <f>TEXT(Raw_Data[[#This Row],[Call Date]],"mmmm")</f>
        <v>October</v>
      </c>
      <c r="V5317" t="str" cm="1">
        <f t="array" ref="V5317">_xlfn.IFS(Raw_Data[[#This Row],[Customer Satisfaction]]&lt;2,"Poor",Raw_Data[[#This Row],[Customer Satisfaction]]&lt;4,"Average",Raw_Data[[#This Row],[Customer Satisfaction]]&gt;=4,"Excellent")</f>
        <v>Poor</v>
      </c>
    </row>
    <row r="5318" spans="2:22" x14ac:dyDescent="0.3">
      <c r="B5318" t="s">
        <v>2541</v>
      </c>
      <c r="C5318" s="2">
        <v>45910</v>
      </c>
      <c r="D5318" s="1">
        <v>0.50624999999999998</v>
      </c>
      <c r="E5318" t="s">
        <v>84</v>
      </c>
      <c r="F5318" t="s">
        <v>38</v>
      </c>
      <c r="G5318" t="s">
        <v>162</v>
      </c>
      <c r="H5318" t="s">
        <v>2392</v>
      </c>
      <c r="I5318" t="s">
        <v>1128</v>
      </c>
      <c r="J5318" t="s">
        <v>45</v>
      </c>
      <c r="K5318" t="s">
        <v>25</v>
      </c>
      <c r="L5318" t="s">
        <v>25</v>
      </c>
      <c r="M5318">
        <v>7.1</v>
      </c>
      <c r="N5318">
        <v>5.2</v>
      </c>
      <c r="O5318" t="s">
        <v>28</v>
      </c>
      <c r="P5318">
        <v>5</v>
      </c>
      <c r="Q5318" t="s">
        <v>27</v>
      </c>
      <c r="R5318" t="s">
        <v>28</v>
      </c>
      <c r="S5318">
        <v>211.98</v>
      </c>
      <c r="T5318" t="str" cm="1">
        <f t="array" ref="T5318">_xlfn.IFS(Raw_Data[[#This Row],[Call Status]]="Resolved","5",Raw_Data[[#This Row],[Call Status]]="Escalated","2",Raw_Data[[#This Row],[Call Status]]="Pending","3",Raw_Data[[#This Row],[Call Status]]="Abandoned","0")</f>
        <v>5</v>
      </c>
      <c r="U5318" t="str">
        <f>TEXT(Raw_Data[[#This Row],[Call Date]],"mmmm")</f>
        <v>September</v>
      </c>
      <c r="V5318" t="str" cm="1">
        <f t="array" ref="V5318">_xlfn.IFS(Raw_Data[[#This Row],[Customer Satisfaction]]&lt;2,"Poor",Raw_Data[[#This Row],[Customer Satisfaction]]&lt;4,"Average",Raw_Data[[#This Row],[Customer Satisfaction]]&gt;=4,"Excellent")</f>
        <v>Excellent</v>
      </c>
    </row>
    <row r="5319" spans="2:22" x14ac:dyDescent="0.3">
      <c r="B5319" t="s">
        <v>3936</v>
      </c>
      <c r="C5319" s="2">
        <v>45800</v>
      </c>
      <c r="D5319" s="1">
        <v>0.82638888888888884</v>
      </c>
      <c r="E5319" t="s">
        <v>91</v>
      </c>
      <c r="F5319" t="s">
        <v>34</v>
      </c>
      <c r="G5319" t="s">
        <v>162</v>
      </c>
      <c r="H5319" t="s">
        <v>2026</v>
      </c>
      <c r="I5319" t="s">
        <v>1130</v>
      </c>
      <c r="J5319" t="s">
        <v>35</v>
      </c>
      <c r="K5319" t="s">
        <v>25</v>
      </c>
      <c r="L5319" t="s">
        <v>3561</v>
      </c>
      <c r="M5319">
        <v>0.3</v>
      </c>
      <c r="N5319">
        <v>8</v>
      </c>
      <c r="O5319" t="s">
        <v>26</v>
      </c>
      <c r="P5319">
        <v>3</v>
      </c>
      <c r="Q5319" t="s">
        <v>615</v>
      </c>
      <c r="R5319" t="s">
        <v>26</v>
      </c>
      <c r="S5319">
        <v>232.64</v>
      </c>
      <c r="T5319" t="str" cm="1">
        <f t="array" ref="T5319">_xlfn.IFS(Raw_Data[[#This Row],[Call Status]]="Resolved","5",Raw_Data[[#This Row],[Call Status]]="Escalated","2",Raw_Data[[#This Row],[Call Status]]="Pending","3",Raw_Data[[#This Row],[Call Status]]="Abandoned","0")</f>
        <v>5</v>
      </c>
      <c r="U5319" t="str">
        <f>TEXT(Raw_Data[[#This Row],[Call Date]],"mmmm")</f>
        <v>May</v>
      </c>
      <c r="V5319" t="str" cm="1">
        <f t="array" ref="V5319">_xlfn.IFS(Raw_Data[[#This Row],[Customer Satisfaction]]&lt;2,"Poor",Raw_Data[[#This Row],[Customer Satisfaction]]&lt;4,"Average",Raw_Data[[#This Row],[Customer Satisfaction]]&gt;=4,"Excellent")</f>
        <v>Average</v>
      </c>
    </row>
    <row r="5320" spans="2:22" x14ac:dyDescent="0.3">
      <c r="B5320" t="s">
        <v>4555</v>
      </c>
      <c r="C5320" s="2">
        <v>45907</v>
      </c>
      <c r="D5320" s="1">
        <v>0.52430555555555558</v>
      </c>
      <c r="E5320" t="s">
        <v>57</v>
      </c>
      <c r="F5320" t="s">
        <v>38</v>
      </c>
      <c r="G5320" t="s">
        <v>327</v>
      </c>
      <c r="H5320" t="s">
        <v>22</v>
      </c>
      <c r="I5320" t="s">
        <v>1137</v>
      </c>
      <c r="J5320" t="s">
        <v>35</v>
      </c>
      <c r="K5320" t="s">
        <v>25</v>
      </c>
      <c r="L5320" t="s">
        <v>3559</v>
      </c>
      <c r="M5320">
        <v>13.1</v>
      </c>
      <c r="N5320">
        <v>12</v>
      </c>
      <c r="O5320" t="s">
        <v>26</v>
      </c>
      <c r="P5320">
        <v>3</v>
      </c>
      <c r="Q5320" t="s">
        <v>615</v>
      </c>
      <c r="R5320" t="s">
        <v>28</v>
      </c>
      <c r="S5320">
        <v>542.04999999999995</v>
      </c>
      <c r="T5320" t="str" cm="1">
        <f t="array" ref="T5320">_xlfn.IFS(Raw_Data[[#This Row],[Call Status]]="Resolved","5",Raw_Data[[#This Row],[Call Status]]="Escalated","2",Raw_Data[[#This Row],[Call Status]]="Pending","3",Raw_Data[[#This Row],[Call Status]]="Abandoned","0")</f>
        <v>5</v>
      </c>
      <c r="U5320" t="str">
        <f>TEXT(Raw_Data[[#This Row],[Call Date]],"mmmm")</f>
        <v>September</v>
      </c>
      <c r="V5320" t="str" cm="1">
        <f t="array" ref="V5320">_xlfn.IFS(Raw_Data[[#This Row],[Customer Satisfaction]]&lt;2,"Poor",Raw_Data[[#This Row],[Customer Satisfaction]]&lt;4,"Average",Raw_Data[[#This Row],[Customer Satisfaction]]&gt;=4,"Excellent")</f>
        <v>Average</v>
      </c>
    </row>
    <row r="5321" spans="2:22" x14ac:dyDescent="0.3">
      <c r="B5321" t="s">
        <v>1296</v>
      </c>
      <c r="C5321" s="2">
        <v>45959</v>
      </c>
      <c r="D5321" s="1">
        <v>0.81388888888888888</v>
      </c>
      <c r="E5321" t="s">
        <v>84</v>
      </c>
      <c r="F5321" t="s">
        <v>48</v>
      </c>
      <c r="G5321" t="s">
        <v>162</v>
      </c>
      <c r="H5321" t="s">
        <v>22</v>
      </c>
      <c r="I5321" t="s">
        <v>1130</v>
      </c>
      <c r="J5321" t="s">
        <v>49</v>
      </c>
      <c r="K5321" t="s">
        <v>25</v>
      </c>
      <c r="L5321" t="s">
        <v>25</v>
      </c>
      <c r="M5321">
        <v>3.4</v>
      </c>
      <c r="N5321">
        <v>14.3</v>
      </c>
      <c r="O5321" t="s">
        <v>26</v>
      </c>
      <c r="P5321">
        <v>4</v>
      </c>
      <c r="Q5321" t="s">
        <v>27</v>
      </c>
      <c r="R5321" t="s">
        <v>28</v>
      </c>
      <c r="S5321">
        <v>78.010000000000005</v>
      </c>
      <c r="T5321" t="str" cm="1">
        <f t="array" ref="T5321">_xlfn.IFS(Raw_Data[[#This Row],[Call Status]]="Resolved","5",Raw_Data[[#This Row],[Call Status]]="Escalated","2",Raw_Data[[#This Row],[Call Status]]="Pending","3",Raw_Data[[#This Row],[Call Status]]="Abandoned","0")</f>
        <v>5</v>
      </c>
      <c r="U5321" t="str">
        <f>TEXT(Raw_Data[[#This Row],[Call Date]],"mmmm")</f>
        <v>October</v>
      </c>
      <c r="V5321" t="str" cm="1">
        <f t="array" ref="V5321">_xlfn.IFS(Raw_Data[[#This Row],[Customer Satisfaction]]&lt;2,"Poor",Raw_Data[[#This Row],[Customer Satisfaction]]&lt;4,"Average",Raw_Data[[#This Row],[Customer Satisfaction]]&gt;=4,"Excellent")</f>
        <v>Excellent</v>
      </c>
    </row>
    <row r="5322" spans="2:22" x14ac:dyDescent="0.3">
      <c r="B5322" t="s">
        <v>913</v>
      </c>
      <c r="C5322" s="2">
        <v>45682</v>
      </c>
      <c r="D5322" s="1">
        <v>0.76388888888888884</v>
      </c>
      <c r="E5322" t="s">
        <v>59</v>
      </c>
      <c r="F5322" t="s">
        <v>48</v>
      </c>
      <c r="G5322" t="s">
        <v>250</v>
      </c>
      <c r="H5322" t="s">
        <v>22</v>
      </c>
      <c r="I5322" t="s">
        <v>23</v>
      </c>
      <c r="J5322" t="s">
        <v>76</v>
      </c>
      <c r="K5322" t="s">
        <v>25</v>
      </c>
      <c r="L5322" t="s">
        <v>25</v>
      </c>
      <c r="M5322">
        <v>4.4000000000000004</v>
      </c>
      <c r="N5322">
        <v>4.9000000000000004</v>
      </c>
      <c r="O5322" t="s">
        <v>26</v>
      </c>
      <c r="P5322">
        <v>3</v>
      </c>
      <c r="Q5322" t="s">
        <v>615</v>
      </c>
      <c r="R5322" t="s">
        <v>28</v>
      </c>
      <c r="S5322">
        <v>171.42</v>
      </c>
      <c r="T5322" t="str" cm="1">
        <f t="array" ref="T5322">_xlfn.IFS(Raw_Data[[#This Row],[Call Status]]="Resolved","5",Raw_Data[[#This Row],[Call Status]]="Escalated","2",Raw_Data[[#This Row],[Call Status]]="Pending","3",Raw_Data[[#This Row],[Call Status]]="Abandoned","0")</f>
        <v>5</v>
      </c>
      <c r="U5322" t="str">
        <f>TEXT(Raw_Data[[#This Row],[Call Date]],"mmmm")</f>
        <v>January</v>
      </c>
      <c r="V5322" t="str" cm="1">
        <f t="array" ref="V5322">_xlfn.IFS(Raw_Data[[#This Row],[Customer Satisfaction]]&lt;2,"Poor",Raw_Data[[#This Row],[Customer Satisfaction]]&lt;4,"Average",Raw_Data[[#This Row],[Customer Satisfaction]]&gt;=4,"Excellent")</f>
        <v>Average</v>
      </c>
    </row>
    <row r="5323" spans="2:22" x14ac:dyDescent="0.3">
      <c r="B5323" t="s">
        <v>4520</v>
      </c>
      <c r="C5323" s="2">
        <v>45934</v>
      </c>
      <c r="D5323" s="1">
        <v>0.87777777777777777</v>
      </c>
      <c r="E5323" t="s">
        <v>41</v>
      </c>
      <c r="F5323" t="s">
        <v>20</v>
      </c>
      <c r="G5323" t="s">
        <v>162</v>
      </c>
      <c r="H5323" t="s">
        <v>22</v>
      </c>
      <c r="I5323" t="s">
        <v>1128</v>
      </c>
      <c r="J5323" t="s">
        <v>55</v>
      </c>
      <c r="K5323" t="s">
        <v>25</v>
      </c>
      <c r="L5323" t="s">
        <v>3570</v>
      </c>
      <c r="M5323">
        <v>3.7</v>
      </c>
      <c r="N5323">
        <v>8.8000000000000007</v>
      </c>
      <c r="O5323" t="s">
        <v>26</v>
      </c>
      <c r="P5323">
        <v>4</v>
      </c>
      <c r="Q5323" t="s">
        <v>615</v>
      </c>
      <c r="R5323" t="s">
        <v>28</v>
      </c>
      <c r="S5323">
        <v>162.19</v>
      </c>
      <c r="T5323" t="str" cm="1">
        <f t="array" ref="T5323">_xlfn.IFS(Raw_Data[[#This Row],[Call Status]]="Resolved","5",Raw_Data[[#This Row],[Call Status]]="Escalated","2",Raw_Data[[#This Row],[Call Status]]="Pending","3",Raw_Data[[#This Row],[Call Status]]="Abandoned","0")</f>
        <v>5</v>
      </c>
      <c r="U5323" t="str">
        <f>TEXT(Raw_Data[[#This Row],[Call Date]],"mmmm")</f>
        <v>October</v>
      </c>
      <c r="V5323" t="str" cm="1">
        <f t="array" ref="V5323">_xlfn.IFS(Raw_Data[[#This Row],[Customer Satisfaction]]&lt;2,"Poor",Raw_Data[[#This Row],[Customer Satisfaction]]&lt;4,"Average",Raw_Data[[#This Row],[Customer Satisfaction]]&gt;=4,"Excellent")</f>
        <v>Excellent</v>
      </c>
    </row>
    <row r="5324" spans="2:22" x14ac:dyDescent="0.3">
      <c r="B5324" t="s">
        <v>3381</v>
      </c>
      <c r="C5324" s="2">
        <v>45727</v>
      </c>
      <c r="D5324" s="1">
        <v>0.42499999999999999</v>
      </c>
      <c r="E5324" t="s">
        <v>44</v>
      </c>
      <c r="F5324" t="s">
        <v>48</v>
      </c>
      <c r="G5324" t="s">
        <v>162</v>
      </c>
      <c r="H5324" t="s">
        <v>2026</v>
      </c>
      <c r="I5324" t="s">
        <v>23</v>
      </c>
      <c r="J5324" t="s">
        <v>35</v>
      </c>
      <c r="K5324" t="s">
        <v>25</v>
      </c>
      <c r="L5324" t="s">
        <v>25</v>
      </c>
      <c r="M5324">
        <v>0.3</v>
      </c>
      <c r="N5324">
        <v>10.199999999999999</v>
      </c>
      <c r="O5324" t="s">
        <v>28</v>
      </c>
      <c r="P5324">
        <v>0</v>
      </c>
      <c r="Q5324" t="s">
        <v>27</v>
      </c>
      <c r="R5324" t="s">
        <v>28</v>
      </c>
      <c r="S5324">
        <v>76.91</v>
      </c>
      <c r="T5324" t="str" cm="1">
        <f t="array" ref="T5324">_xlfn.IFS(Raw_Data[[#This Row],[Call Status]]="Resolved","5",Raw_Data[[#This Row],[Call Status]]="Escalated","2",Raw_Data[[#This Row],[Call Status]]="Pending","3",Raw_Data[[#This Row],[Call Status]]="Abandoned","0")</f>
        <v>5</v>
      </c>
      <c r="U5324" t="str">
        <f>TEXT(Raw_Data[[#This Row],[Call Date]],"mmmm")</f>
        <v>March</v>
      </c>
      <c r="V5324" t="str" cm="1">
        <f t="array" ref="V5324">_xlfn.IFS(Raw_Data[[#This Row],[Customer Satisfaction]]&lt;2,"Poor",Raw_Data[[#This Row],[Customer Satisfaction]]&lt;4,"Average",Raw_Data[[#This Row],[Customer Satisfaction]]&gt;=4,"Excellent")</f>
        <v>Poor</v>
      </c>
    </row>
    <row r="5325" spans="2:22" x14ac:dyDescent="0.3">
      <c r="B5325" t="s">
        <v>8654</v>
      </c>
      <c r="C5325" s="2">
        <v>45770</v>
      </c>
      <c r="D5325" s="1">
        <v>0.7006944444444444</v>
      </c>
      <c r="E5325" t="s">
        <v>41</v>
      </c>
      <c r="F5325" t="s">
        <v>34</v>
      </c>
      <c r="G5325" t="s">
        <v>327</v>
      </c>
      <c r="H5325" t="s">
        <v>2026</v>
      </c>
      <c r="I5325" t="s">
        <v>1128</v>
      </c>
      <c r="J5325" t="s">
        <v>49</v>
      </c>
      <c r="K5325" t="s">
        <v>16</v>
      </c>
      <c r="L5325" t="s">
        <v>16</v>
      </c>
      <c r="M5325">
        <v>2.6</v>
      </c>
      <c r="N5325">
        <v>14.1</v>
      </c>
      <c r="O5325" t="s">
        <v>28</v>
      </c>
      <c r="P5325">
        <v>1</v>
      </c>
      <c r="Q5325" t="s">
        <v>1014</v>
      </c>
      <c r="R5325" t="s">
        <v>26</v>
      </c>
      <c r="S5325">
        <v>91.23</v>
      </c>
      <c r="T5325" t="str" cm="1">
        <f t="array" ref="T5325">_xlfn.IFS(Raw_Data[[#This Row],[Call Status]]="Resolved","5",Raw_Data[[#This Row],[Call Status]]="Escalated","2",Raw_Data[[#This Row],[Call Status]]="Pending","3",Raw_Data[[#This Row],[Call Status]]="Abandoned","0")</f>
        <v>2</v>
      </c>
      <c r="U5325" t="str">
        <f>TEXT(Raw_Data[[#This Row],[Call Date]],"mmmm")</f>
        <v>April</v>
      </c>
      <c r="V5325" t="str" cm="1">
        <f t="array" ref="V5325">_xlfn.IFS(Raw_Data[[#This Row],[Customer Satisfaction]]&lt;2,"Poor",Raw_Data[[#This Row],[Customer Satisfaction]]&lt;4,"Average",Raw_Data[[#This Row],[Customer Satisfaction]]&gt;=4,"Excellent")</f>
        <v>Poor</v>
      </c>
    </row>
    <row r="5326" spans="2:22" x14ac:dyDescent="0.3">
      <c r="B5326" t="s">
        <v>5150</v>
      </c>
      <c r="C5326" s="2">
        <v>46020</v>
      </c>
      <c r="D5326" s="1">
        <v>0.77361111111111114</v>
      </c>
      <c r="E5326" t="s">
        <v>59</v>
      </c>
      <c r="F5326" t="s">
        <v>38</v>
      </c>
      <c r="G5326" t="s">
        <v>21</v>
      </c>
      <c r="H5326" t="s">
        <v>22</v>
      </c>
      <c r="I5326" t="s">
        <v>1130</v>
      </c>
      <c r="J5326" t="s">
        <v>42</v>
      </c>
      <c r="K5326" t="s">
        <v>25</v>
      </c>
      <c r="L5326" t="s">
        <v>3564</v>
      </c>
      <c r="M5326">
        <v>3.5</v>
      </c>
      <c r="N5326">
        <v>15.3</v>
      </c>
      <c r="O5326" t="s">
        <v>26</v>
      </c>
      <c r="P5326">
        <v>5</v>
      </c>
      <c r="Q5326" t="s">
        <v>27</v>
      </c>
      <c r="R5326" t="s">
        <v>28</v>
      </c>
      <c r="S5326">
        <v>380.24</v>
      </c>
      <c r="T5326" t="str" cm="1">
        <f t="array" ref="T5326">_xlfn.IFS(Raw_Data[[#This Row],[Call Status]]="Resolved","5",Raw_Data[[#This Row],[Call Status]]="Escalated","2",Raw_Data[[#This Row],[Call Status]]="Pending","3",Raw_Data[[#This Row],[Call Status]]="Abandoned","0")</f>
        <v>5</v>
      </c>
      <c r="U5326" t="str">
        <f>TEXT(Raw_Data[[#This Row],[Call Date]],"mmmm")</f>
        <v>December</v>
      </c>
      <c r="V5326" t="str" cm="1">
        <f t="array" ref="V5326">_xlfn.IFS(Raw_Data[[#This Row],[Customer Satisfaction]]&lt;2,"Poor",Raw_Data[[#This Row],[Customer Satisfaction]]&lt;4,"Average",Raw_Data[[#This Row],[Customer Satisfaction]]&gt;=4,"Excellent")</f>
        <v>Excellent</v>
      </c>
    </row>
    <row r="5327" spans="2:22" x14ac:dyDescent="0.3">
      <c r="B5327" t="s">
        <v>1013</v>
      </c>
      <c r="C5327" s="2">
        <v>45769</v>
      </c>
      <c r="D5327" s="1">
        <v>0.53333333333333333</v>
      </c>
      <c r="E5327" t="s">
        <v>53</v>
      </c>
      <c r="F5327" t="s">
        <v>34</v>
      </c>
      <c r="G5327" t="s">
        <v>250</v>
      </c>
      <c r="H5327" t="s">
        <v>22</v>
      </c>
      <c r="I5327" t="s">
        <v>23</v>
      </c>
      <c r="J5327" t="s">
        <v>64</v>
      </c>
      <c r="K5327" t="s">
        <v>25</v>
      </c>
      <c r="L5327" t="s">
        <v>25</v>
      </c>
      <c r="M5327">
        <v>4.2</v>
      </c>
      <c r="N5327">
        <v>7.6</v>
      </c>
      <c r="O5327" t="s">
        <v>28</v>
      </c>
      <c r="P5327">
        <v>2</v>
      </c>
      <c r="Q5327" t="s">
        <v>1014</v>
      </c>
      <c r="R5327" t="s">
        <v>28</v>
      </c>
      <c r="S5327">
        <v>138.88999999999999</v>
      </c>
      <c r="T5327" t="str" cm="1">
        <f t="array" ref="T5327">_xlfn.IFS(Raw_Data[[#This Row],[Call Status]]="Resolved","5",Raw_Data[[#This Row],[Call Status]]="Escalated","2",Raw_Data[[#This Row],[Call Status]]="Pending","3",Raw_Data[[#This Row],[Call Status]]="Abandoned","0")</f>
        <v>5</v>
      </c>
      <c r="U5327" t="str">
        <f>TEXT(Raw_Data[[#This Row],[Call Date]],"mmmm")</f>
        <v>April</v>
      </c>
      <c r="V5327" t="str" cm="1">
        <f t="array" ref="V5327">_xlfn.IFS(Raw_Data[[#This Row],[Customer Satisfaction]]&lt;2,"Poor",Raw_Data[[#This Row],[Customer Satisfaction]]&lt;4,"Average",Raw_Data[[#This Row],[Customer Satisfaction]]&gt;=4,"Excellent")</f>
        <v>Average</v>
      </c>
    </row>
    <row r="5328" spans="2:22" x14ac:dyDescent="0.3">
      <c r="B5328" t="s">
        <v>5668</v>
      </c>
      <c r="C5328" s="2">
        <v>46021</v>
      </c>
      <c r="D5328" s="1">
        <v>0.65555555555555556</v>
      </c>
      <c r="E5328" t="s">
        <v>19</v>
      </c>
      <c r="F5328" t="s">
        <v>48</v>
      </c>
      <c r="G5328" t="s">
        <v>250</v>
      </c>
      <c r="H5328" t="s">
        <v>2026</v>
      </c>
      <c r="I5328" t="s">
        <v>23</v>
      </c>
      <c r="J5328" t="s">
        <v>39</v>
      </c>
      <c r="K5328" t="s">
        <v>25</v>
      </c>
      <c r="L5328" t="s">
        <v>3559</v>
      </c>
      <c r="M5328">
        <v>4.2</v>
      </c>
      <c r="N5328">
        <v>10.3</v>
      </c>
      <c r="O5328" t="s">
        <v>26</v>
      </c>
      <c r="P5328">
        <v>5</v>
      </c>
      <c r="Q5328" t="s">
        <v>27</v>
      </c>
      <c r="R5328" t="s">
        <v>28</v>
      </c>
      <c r="S5328">
        <v>130.19</v>
      </c>
      <c r="T5328" t="str" cm="1">
        <f t="array" ref="T5328">_xlfn.IFS(Raw_Data[[#This Row],[Call Status]]="Resolved","5",Raw_Data[[#This Row],[Call Status]]="Escalated","2",Raw_Data[[#This Row],[Call Status]]="Pending","3",Raw_Data[[#This Row],[Call Status]]="Abandoned","0")</f>
        <v>5</v>
      </c>
      <c r="U5328" t="str">
        <f>TEXT(Raw_Data[[#This Row],[Call Date]],"mmmm")</f>
        <v>December</v>
      </c>
      <c r="V5328" t="str" cm="1">
        <f t="array" ref="V5328">_xlfn.IFS(Raw_Data[[#This Row],[Customer Satisfaction]]&lt;2,"Poor",Raw_Data[[#This Row],[Customer Satisfaction]]&lt;4,"Average",Raw_Data[[#This Row],[Customer Satisfaction]]&gt;=4,"Excellent")</f>
        <v>Excellent</v>
      </c>
    </row>
    <row r="5329" spans="2:22" x14ac:dyDescent="0.3">
      <c r="B5329" t="s">
        <v>1226</v>
      </c>
      <c r="C5329" s="2">
        <v>45960</v>
      </c>
      <c r="D5329" s="1">
        <v>0.41319444444444442</v>
      </c>
      <c r="E5329" t="s">
        <v>84</v>
      </c>
      <c r="F5329" t="s">
        <v>20</v>
      </c>
      <c r="G5329" t="s">
        <v>21</v>
      </c>
      <c r="H5329" t="s">
        <v>22</v>
      </c>
      <c r="I5329" t="s">
        <v>1137</v>
      </c>
      <c r="J5329" t="s">
        <v>45</v>
      </c>
      <c r="K5329" t="s">
        <v>25</v>
      </c>
      <c r="L5329" t="s">
        <v>25</v>
      </c>
      <c r="M5329">
        <v>4.3</v>
      </c>
      <c r="N5329">
        <v>8.1</v>
      </c>
      <c r="O5329" t="s">
        <v>26</v>
      </c>
      <c r="P5329">
        <v>0</v>
      </c>
      <c r="Q5329" t="s">
        <v>27</v>
      </c>
      <c r="R5329" t="s">
        <v>28</v>
      </c>
      <c r="S5329">
        <v>176.88</v>
      </c>
      <c r="T5329" t="str" cm="1">
        <f t="array" ref="T5329">_xlfn.IFS(Raw_Data[[#This Row],[Call Status]]="Resolved","5",Raw_Data[[#This Row],[Call Status]]="Escalated","2",Raw_Data[[#This Row],[Call Status]]="Pending","3",Raw_Data[[#This Row],[Call Status]]="Abandoned","0")</f>
        <v>5</v>
      </c>
      <c r="U5329" t="str">
        <f>TEXT(Raw_Data[[#This Row],[Call Date]],"mmmm")</f>
        <v>October</v>
      </c>
      <c r="V5329" t="str" cm="1">
        <f t="array" ref="V5329">_xlfn.IFS(Raw_Data[[#This Row],[Customer Satisfaction]]&lt;2,"Poor",Raw_Data[[#This Row],[Customer Satisfaction]]&lt;4,"Average",Raw_Data[[#This Row],[Customer Satisfaction]]&gt;=4,"Excellent")</f>
        <v>Poor</v>
      </c>
    </row>
    <row r="5330" spans="2:22" x14ac:dyDescent="0.3">
      <c r="B5330" t="s">
        <v>8909</v>
      </c>
      <c r="C5330" s="2">
        <v>45748</v>
      </c>
      <c r="D5330" s="1">
        <v>0.86597222222222225</v>
      </c>
      <c r="E5330" t="s">
        <v>47</v>
      </c>
      <c r="F5330" t="s">
        <v>48</v>
      </c>
      <c r="G5330" t="s">
        <v>250</v>
      </c>
      <c r="H5330" t="s">
        <v>2392</v>
      </c>
      <c r="I5330" t="s">
        <v>1130</v>
      </c>
      <c r="J5330" t="s">
        <v>76</v>
      </c>
      <c r="K5330" t="s">
        <v>8876</v>
      </c>
      <c r="L5330" t="s">
        <v>8877</v>
      </c>
      <c r="M5330">
        <v>9.3000000000000007</v>
      </c>
      <c r="N5330">
        <v>4.4000000000000004</v>
      </c>
      <c r="O5330" t="s">
        <v>28</v>
      </c>
      <c r="P5330">
        <v>5</v>
      </c>
      <c r="Q5330" t="s">
        <v>27</v>
      </c>
      <c r="R5330" t="s">
        <v>28</v>
      </c>
      <c r="S5330">
        <v>231.86</v>
      </c>
      <c r="T5330" t="str" cm="1">
        <f t="array" ref="T5330">_xlfn.IFS(Raw_Data[[#This Row],[Call Status]]="Resolved","5",Raw_Data[[#This Row],[Call Status]]="Escalated","2",Raw_Data[[#This Row],[Call Status]]="Pending","3",Raw_Data[[#This Row],[Call Status]]="Abandoned","0")</f>
        <v>3</v>
      </c>
      <c r="U5330" t="str">
        <f>TEXT(Raw_Data[[#This Row],[Call Date]],"mmmm")</f>
        <v>April</v>
      </c>
      <c r="V5330" t="str" cm="1">
        <f t="array" ref="V5330">_xlfn.IFS(Raw_Data[[#This Row],[Customer Satisfaction]]&lt;2,"Poor",Raw_Data[[#This Row],[Customer Satisfaction]]&lt;4,"Average",Raw_Data[[#This Row],[Customer Satisfaction]]&gt;=4,"Excellent")</f>
        <v>Excellent</v>
      </c>
    </row>
    <row r="5331" spans="2:22" x14ac:dyDescent="0.3">
      <c r="B5331" t="s">
        <v>8209</v>
      </c>
      <c r="C5331" s="2">
        <v>45675</v>
      </c>
      <c r="D5331" s="1">
        <v>0.68541666666666667</v>
      </c>
      <c r="E5331" t="s">
        <v>37</v>
      </c>
      <c r="F5331" t="s">
        <v>48</v>
      </c>
      <c r="G5331" t="s">
        <v>250</v>
      </c>
      <c r="H5331" t="s">
        <v>22</v>
      </c>
      <c r="I5331" t="s">
        <v>1137</v>
      </c>
      <c r="J5331" t="s">
        <v>49</v>
      </c>
      <c r="K5331" t="s">
        <v>16</v>
      </c>
      <c r="L5331" t="s">
        <v>16</v>
      </c>
      <c r="M5331">
        <v>0.9</v>
      </c>
      <c r="N5331">
        <v>17.399999999999999</v>
      </c>
      <c r="O5331" t="s">
        <v>28</v>
      </c>
      <c r="P5331">
        <v>0</v>
      </c>
      <c r="Q5331" t="s">
        <v>1014</v>
      </c>
      <c r="R5331" t="s">
        <v>26</v>
      </c>
      <c r="S5331">
        <v>67.48</v>
      </c>
      <c r="T5331" t="str" cm="1">
        <f t="array" ref="T5331">_xlfn.IFS(Raw_Data[[#This Row],[Call Status]]="Resolved","5",Raw_Data[[#This Row],[Call Status]]="Escalated","2",Raw_Data[[#This Row],[Call Status]]="Pending","3",Raw_Data[[#This Row],[Call Status]]="Abandoned","0")</f>
        <v>2</v>
      </c>
      <c r="U5331" t="str">
        <f>TEXT(Raw_Data[[#This Row],[Call Date]],"mmmm")</f>
        <v>January</v>
      </c>
      <c r="V5331" t="str" cm="1">
        <f t="array" ref="V5331">_xlfn.IFS(Raw_Data[[#This Row],[Customer Satisfaction]]&lt;2,"Poor",Raw_Data[[#This Row],[Customer Satisfaction]]&lt;4,"Average",Raw_Data[[#This Row],[Customer Satisfaction]]&gt;=4,"Excellent")</f>
        <v>Poor</v>
      </c>
    </row>
    <row r="5332" spans="2:22" x14ac:dyDescent="0.3">
      <c r="B5332" t="s">
        <v>5947</v>
      </c>
      <c r="C5332" s="2">
        <v>45806</v>
      </c>
      <c r="D5332" s="1">
        <v>0.44513888888888886</v>
      </c>
      <c r="E5332" t="s">
        <v>44</v>
      </c>
      <c r="F5332" t="s">
        <v>34</v>
      </c>
      <c r="G5332" t="s">
        <v>162</v>
      </c>
      <c r="H5332" t="s">
        <v>2392</v>
      </c>
      <c r="I5332" t="s">
        <v>23</v>
      </c>
      <c r="J5332" t="s">
        <v>49</v>
      </c>
      <c r="K5332" t="s">
        <v>25</v>
      </c>
      <c r="L5332" t="s">
        <v>3570</v>
      </c>
      <c r="M5332">
        <v>6.6</v>
      </c>
      <c r="N5332">
        <v>17</v>
      </c>
      <c r="O5332" t="s">
        <v>26</v>
      </c>
      <c r="P5332">
        <v>5</v>
      </c>
      <c r="Q5332" t="s">
        <v>27</v>
      </c>
      <c r="R5332" t="s">
        <v>28</v>
      </c>
      <c r="S5332">
        <v>187.86</v>
      </c>
      <c r="T5332" t="str" cm="1">
        <f t="array" ref="T5332">_xlfn.IFS(Raw_Data[[#This Row],[Call Status]]="Resolved","5",Raw_Data[[#This Row],[Call Status]]="Escalated","2",Raw_Data[[#This Row],[Call Status]]="Pending","3",Raw_Data[[#This Row],[Call Status]]="Abandoned","0")</f>
        <v>5</v>
      </c>
      <c r="U5332" t="str">
        <f>TEXT(Raw_Data[[#This Row],[Call Date]],"mmmm")</f>
        <v>May</v>
      </c>
      <c r="V5332" t="str" cm="1">
        <f t="array" ref="V5332">_xlfn.IFS(Raw_Data[[#This Row],[Customer Satisfaction]]&lt;2,"Poor",Raw_Data[[#This Row],[Customer Satisfaction]]&lt;4,"Average",Raw_Data[[#This Row],[Customer Satisfaction]]&gt;=4,"Excellent")</f>
        <v>Excellent</v>
      </c>
    </row>
    <row r="5333" spans="2:22" x14ac:dyDescent="0.3">
      <c r="B5333" t="s">
        <v>6758</v>
      </c>
      <c r="C5333" s="2">
        <v>45884</v>
      </c>
      <c r="D5333" s="1">
        <v>0.35069444444444442</v>
      </c>
      <c r="E5333" t="s">
        <v>63</v>
      </c>
      <c r="F5333" t="s">
        <v>34</v>
      </c>
      <c r="G5333" t="s">
        <v>327</v>
      </c>
      <c r="H5333" t="s">
        <v>22</v>
      </c>
      <c r="I5333" t="s">
        <v>23</v>
      </c>
      <c r="J5333" t="s">
        <v>49</v>
      </c>
      <c r="K5333" t="s">
        <v>25</v>
      </c>
      <c r="L5333" t="s">
        <v>3561</v>
      </c>
      <c r="M5333">
        <v>6.1</v>
      </c>
      <c r="N5333">
        <v>14.7</v>
      </c>
      <c r="O5333" t="s">
        <v>26</v>
      </c>
      <c r="P5333">
        <v>5</v>
      </c>
      <c r="Q5333" t="s">
        <v>27</v>
      </c>
      <c r="R5333" t="s">
        <v>28</v>
      </c>
      <c r="S5333">
        <v>251.18</v>
      </c>
      <c r="T5333" t="str" cm="1">
        <f t="array" ref="T5333">_xlfn.IFS(Raw_Data[[#This Row],[Call Status]]="Resolved","5",Raw_Data[[#This Row],[Call Status]]="Escalated","2",Raw_Data[[#This Row],[Call Status]]="Pending","3",Raw_Data[[#This Row],[Call Status]]="Abandoned","0")</f>
        <v>5</v>
      </c>
      <c r="U5333" t="str">
        <f>TEXT(Raw_Data[[#This Row],[Call Date]],"mmmm")</f>
        <v>August</v>
      </c>
      <c r="V5333" t="str" cm="1">
        <f t="array" ref="V5333">_xlfn.IFS(Raw_Data[[#This Row],[Customer Satisfaction]]&lt;2,"Poor",Raw_Data[[#This Row],[Customer Satisfaction]]&lt;4,"Average",Raw_Data[[#This Row],[Customer Satisfaction]]&gt;=4,"Excellent")</f>
        <v>Excellent</v>
      </c>
    </row>
    <row r="5334" spans="2:22" x14ac:dyDescent="0.3">
      <c r="B5334" t="s">
        <v>5687</v>
      </c>
      <c r="C5334" s="2">
        <v>45871</v>
      </c>
      <c r="D5334" s="1">
        <v>0.5708333333333333</v>
      </c>
      <c r="E5334" t="s">
        <v>30</v>
      </c>
      <c r="F5334" t="s">
        <v>34</v>
      </c>
      <c r="G5334" t="s">
        <v>21</v>
      </c>
      <c r="H5334" t="s">
        <v>2026</v>
      </c>
      <c r="I5334" t="s">
        <v>23</v>
      </c>
      <c r="J5334" t="s">
        <v>45</v>
      </c>
      <c r="K5334" t="s">
        <v>25</v>
      </c>
      <c r="L5334" t="s">
        <v>3559</v>
      </c>
      <c r="M5334">
        <v>1.1000000000000001</v>
      </c>
      <c r="N5334">
        <v>8.8000000000000007</v>
      </c>
      <c r="O5334" t="s">
        <v>26</v>
      </c>
      <c r="P5334">
        <v>5</v>
      </c>
      <c r="Q5334" t="s">
        <v>27</v>
      </c>
      <c r="R5334" t="s">
        <v>28</v>
      </c>
      <c r="S5334">
        <v>184.24</v>
      </c>
      <c r="T5334" t="str" cm="1">
        <f t="array" ref="T5334">_xlfn.IFS(Raw_Data[[#This Row],[Call Status]]="Resolved","5",Raw_Data[[#This Row],[Call Status]]="Escalated","2",Raw_Data[[#This Row],[Call Status]]="Pending","3",Raw_Data[[#This Row],[Call Status]]="Abandoned","0")</f>
        <v>5</v>
      </c>
      <c r="U5334" t="str">
        <f>TEXT(Raw_Data[[#This Row],[Call Date]],"mmmm")</f>
        <v>August</v>
      </c>
      <c r="V5334" t="str" cm="1">
        <f t="array" ref="V5334">_xlfn.IFS(Raw_Data[[#This Row],[Customer Satisfaction]]&lt;2,"Poor",Raw_Data[[#This Row],[Customer Satisfaction]]&lt;4,"Average",Raw_Data[[#This Row],[Customer Satisfaction]]&gt;=4,"Excellent")</f>
        <v>Excellent</v>
      </c>
    </row>
    <row r="5335" spans="2:22" x14ac:dyDescent="0.3">
      <c r="B5335" t="s">
        <v>4713</v>
      </c>
      <c r="C5335" s="2">
        <v>46017</v>
      </c>
      <c r="D5335" s="1">
        <v>0.64027777777777772</v>
      </c>
      <c r="E5335" t="s">
        <v>72</v>
      </c>
      <c r="F5335" t="s">
        <v>38</v>
      </c>
      <c r="G5335" t="s">
        <v>327</v>
      </c>
      <c r="H5335" t="s">
        <v>22</v>
      </c>
      <c r="I5335" t="s">
        <v>1128</v>
      </c>
      <c r="J5335" t="s">
        <v>55</v>
      </c>
      <c r="K5335" t="s">
        <v>25</v>
      </c>
      <c r="L5335" t="s">
        <v>3561</v>
      </c>
      <c r="M5335">
        <v>13.2</v>
      </c>
      <c r="N5335">
        <v>7.5</v>
      </c>
      <c r="O5335" t="s">
        <v>26</v>
      </c>
      <c r="P5335">
        <v>5</v>
      </c>
      <c r="Q5335" t="s">
        <v>27</v>
      </c>
      <c r="R5335" t="s">
        <v>28</v>
      </c>
      <c r="S5335">
        <v>59.19</v>
      </c>
      <c r="T5335" t="str" cm="1">
        <f t="array" ref="T5335">_xlfn.IFS(Raw_Data[[#This Row],[Call Status]]="Resolved","5",Raw_Data[[#This Row],[Call Status]]="Escalated","2",Raw_Data[[#This Row],[Call Status]]="Pending","3",Raw_Data[[#This Row],[Call Status]]="Abandoned","0")</f>
        <v>5</v>
      </c>
      <c r="U5335" t="str">
        <f>TEXT(Raw_Data[[#This Row],[Call Date]],"mmmm")</f>
        <v>December</v>
      </c>
      <c r="V5335" t="str" cm="1">
        <f t="array" ref="V5335">_xlfn.IFS(Raw_Data[[#This Row],[Customer Satisfaction]]&lt;2,"Poor",Raw_Data[[#This Row],[Customer Satisfaction]]&lt;4,"Average",Raw_Data[[#This Row],[Customer Satisfaction]]&gt;=4,"Excellent")</f>
        <v>Excellent</v>
      </c>
    </row>
    <row r="5336" spans="2:22" x14ac:dyDescent="0.3">
      <c r="B5336" t="s">
        <v>8451</v>
      </c>
      <c r="C5336" s="2">
        <v>45808</v>
      </c>
      <c r="D5336" s="1">
        <v>0.59930555555555554</v>
      </c>
      <c r="E5336" t="s">
        <v>19</v>
      </c>
      <c r="F5336" t="s">
        <v>38</v>
      </c>
      <c r="G5336" t="s">
        <v>21</v>
      </c>
      <c r="H5336" t="s">
        <v>22</v>
      </c>
      <c r="I5336" t="s">
        <v>1137</v>
      </c>
      <c r="J5336" t="s">
        <v>49</v>
      </c>
      <c r="K5336" t="s">
        <v>16</v>
      </c>
      <c r="L5336" t="s">
        <v>16</v>
      </c>
      <c r="M5336">
        <v>2.2999999999999998</v>
      </c>
      <c r="N5336">
        <v>16.600000000000001</v>
      </c>
      <c r="O5336" t="s">
        <v>28</v>
      </c>
      <c r="P5336">
        <v>2</v>
      </c>
      <c r="Q5336" t="s">
        <v>1014</v>
      </c>
      <c r="R5336" t="s">
        <v>26</v>
      </c>
      <c r="S5336">
        <v>129.35</v>
      </c>
      <c r="T5336" t="str" cm="1">
        <f t="array" ref="T5336">_xlfn.IFS(Raw_Data[[#This Row],[Call Status]]="Resolved","5",Raw_Data[[#This Row],[Call Status]]="Escalated","2",Raw_Data[[#This Row],[Call Status]]="Pending","3",Raw_Data[[#This Row],[Call Status]]="Abandoned","0")</f>
        <v>2</v>
      </c>
      <c r="U5336" t="str">
        <f>TEXT(Raw_Data[[#This Row],[Call Date]],"mmmm")</f>
        <v>May</v>
      </c>
      <c r="V5336" t="str" cm="1">
        <f t="array" ref="V5336">_xlfn.IFS(Raw_Data[[#This Row],[Customer Satisfaction]]&lt;2,"Poor",Raw_Data[[#This Row],[Customer Satisfaction]]&lt;4,"Average",Raw_Data[[#This Row],[Customer Satisfaction]]&gt;=4,"Excellent")</f>
        <v>Average</v>
      </c>
    </row>
    <row r="5337" spans="2:22" x14ac:dyDescent="0.3">
      <c r="B5337" t="s">
        <v>5541</v>
      </c>
      <c r="C5337" s="2">
        <v>45849</v>
      </c>
      <c r="D5337" s="1">
        <v>0.85972222222222228</v>
      </c>
      <c r="E5337" t="s">
        <v>108</v>
      </c>
      <c r="F5337" t="s">
        <v>34</v>
      </c>
      <c r="G5337" t="s">
        <v>250</v>
      </c>
      <c r="H5337" t="s">
        <v>2026</v>
      </c>
      <c r="I5337" t="s">
        <v>23</v>
      </c>
      <c r="J5337" t="s">
        <v>39</v>
      </c>
      <c r="K5337" t="s">
        <v>25</v>
      </c>
      <c r="L5337" t="s">
        <v>3570</v>
      </c>
      <c r="M5337">
        <v>0.6</v>
      </c>
      <c r="N5337">
        <v>7.6</v>
      </c>
      <c r="O5337" t="s">
        <v>26</v>
      </c>
      <c r="P5337">
        <v>5</v>
      </c>
      <c r="Q5337" t="s">
        <v>27</v>
      </c>
      <c r="R5337" t="s">
        <v>28</v>
      </c>
      <c r="S5337">
        <v>111.57</v>
      </c>
      <c r="T5337" t="str" cm="1">
        <f t="array" ref="T5337">_xlfn.IFS(Raw_Data[[#This Row],[Call Status]]="Resolved","5",Raw_Data[[#This Row],[Call Status]]="Escalated","2",Raw_Data[[#This Row],[Call Status]]="Pending","3",Raw_Data[[#This Row],[Call Status]]="Abandoned","0")</f>
        <v>5</v>
      </c>
      <c r="U5337" t="str">
        <f>TEXT(Raw_Data[[#This Row],[Call Date]],"mmmm")</f>
        <v>July</v>
      </c>
      <c r="V5337" t="str" cm="1">
        <f t="array" ref="V5337">_xlfn.IFS(Raw_Data[[#This Row],[Customer Satisfaction]]&lt;2,"Poor",Raw_Data[[#This Row],[Customer Satisfaction]]&lt;4,"Average",Raw_Data[[#This Row],[Customer Satisfaction]]&gt;=4,"Excellent")</f>
        <v>Excellent</v>
      </c>
    </row>
    <row r="5338" spans="2:22" x14ac:dyDescent="0.3">
      <c r="B5338" t="s">
        <v>5185</v>
      </c>
      <c r="C5338" s="2">
        <v>45697</v>
      </c>
      <c r="D5338" s="1">
        <v>0.88472222222222219</v>
      </c>
      <c r="E5338" t="s">
        <v>84</v>
      </c>
      <c r="F5338" t="s">
        <v>34</v>
      </c>
      <c r="G5338" t="s">
        <v>162</v>
      </c>
      <c r="H5338" t="s">
        <v>22</v>
      </c>
      <c r="I5338" t="s">
        <v>1128</v>
      </c>
      <c r="J5338" t="s">
        <v>55</v>
      </c>
      <c r="K5338" t="s">
        <v>25</v>
      </c>
      <c r="L5338" t="s">
        <v>3564</v>
      </c>
      <c r="M5338">
        <v>1.2</v>
      </c>
      <c r="N5338">
        <v>10.199999999999999</v>
      </c>
      <c r="O5338" t="s">
        <v>26</v>
      </c>
      <c r="P5338">
        <v>5</v>
      </c>
      <c r="Q5338" t="s">
        <v>27</v>
      </c>
      <c r="R5338" t="s">
        <v>28</v>
      </c>
      <c r="S5338">
        <v>0</v>
      </c>
      <c r="T5338" t="str" cm="1">
        <f t="array" ref="T5338">_xlfn.IFS(Raw_Data[[#This Row],[Call Status]]="Resolved","5",Raw_Data[[#This Row],[Call Status]]="Escalated","2",Raw_Data[[#This Row],[Call Status]]="Pending","3",Raw_Data[[#This Row],[Call Status]]="Abandoned","0")</f>
        <v>5</v>
      </c>
      <c r="U5338" t="str">
        <f>TEXT(Raw_Data[[#This Row],[Call Date]],"mmmm")</f>
        <v>February</v>
      </c>
      <c r="V5338" t="str" cm="1">
        <f t="array" ref="V5338">_xlfn.IFS(Raw_Data[[#This Row],[Customer Satisfaction]]&lt;2,"Poor",Raw_Data[[#This Row],[Customer Satisfaction]]&lt;4,"Average",Raw_Data[[#This Row],[Customer Satisfaction]]&gt;=4,"Excellent")</f>
        <v>Excellent</v>
      </c>
    </row>
    <row r="5339" spans="2:22" x14ac:dyDescent="0.3">
      <c r="B5339" t="s">
        <v>4394</v>
      </c>
      <c r="C5339" s="2">
        <v>45899</v>
      </c>
      <c r="D5339" s="1">
        <v>0.37430555555555556</v>
      </c>
      <c r="E5339" t="s">
        <v>100</v>
      </c>
      <c r="F5339" t="s">
        <v>48</v>
      </c>
      <c r="G5339" t="s">
        <v>21</v>
      </c>
      <c r="H5339" t="s">
        <v>22</v>
      </c>
      <c r="I5339" t="s">
        <v>1130</v>
      </c>
      <c r="J5339" t="s">
        <v>55</v>
      </c>
      <c r="K5339" t="s">
        <v>25</v>
      </c>
      <c r="L5339" t="s">
        <v>3561</v>
      </c>
      <c r="M5339">
        <v>0.7</v>
      </c>
      <c r="N5339">
        <v>11.5</v>
      </c>
      <c r="O5339" t="s">
        <v>26</v>
      </c>
      <c r="P5339">
        <v>4</v>
      </c>
      <c r="Q5339" t="s">
        <v>27</v>
      </c>
      <c r="R5339" t="s">
        <v>26</v>
      </c>
      <c r="S5339">
        <v>613.04</v>
      </c>
      <c r="T5339" t="str" cm="1">
        <f t="array" ref="T5339">_xlfn.IFS(Raw_Data[[#This Row],[Call Status]]="Resolved","5",Raw_Data[[#This Row],[Call Status]]="Escalated","2",Raw_Data[[#This Row],[Call Status]]="Pending","3",Raw_Data[[#This Row],[Call Status]]="Abandoned","0")</f>
        <v>5</v>
      </c>
      <c r="U5339" t="str">
        <f>TEXT(Raw_Data[[#This Row],[Call Date]],"mmmm")</f>
        <v>August</v>
      </c>
      <c r="V5339" t="str" cm="1">
        <f t="array" ref="V5339">_xlfn.IFS(Raw_Data[[#This Row],[Customer Satisfaction]]&lt;2,"Poor",Raw_Data[[#This Row],[Customer Satisfaction]]&lt;4,"Average",Raw_Data[[#This Row],[Customer Satisfaction]]&gt;=4,"Excellent")</f>
        <v>Excellent</v>
      </c>
    </row>
    <row r="5340" spans="2:22" x14ac:dyDescent="0.3">
      <c r="B5340" t="s">
        <v>748</v>
      </c>
      <c r="C5340" s="2">
        <v>45795</v>
      </c>
      <c r="D5340" s="1">
        <v>0.62916666666666665</v>
      </c>
      <c r="E5340" t="s">
        <v>53</v>
      </c>
      <c r="F5340" t="s">
        <v>34</v>
      </c>
      <c r="G5340" t="s">
        <v>21</v>
      </c>
      <c r="H5340" t="s">
        <v>22</v>
      </c>
      <c r="I5340" t="s">
        <v>23</v>
      </c>
      <c r="J5340" t="s">
        <v>31</v>
      </c>
      <c r="K5340" t="s">
        <v>25</v>
      </c>
      <c r="L5340" t="s">
        <v>25</v>
      </c>
      <c r="M5340">
        <v>1.2</v>
      </c>
      <c r="N5340">
        <v>9.5</v>
      </c>
      <c r="O5340" t="s">
        <v>26</v>
      </c>
      <c r="P5340">
        <v>4</v>
      </c>
      <c r="Q5340" t="s">
        <v>615</v>
      </c>
      <c r="R5340" t="s">
        <v>28</v>
      </c>
      <c r="S5340">
        <v>315.83999999999997</v>
      </c>
      <c r="T5340" t="str" cm="1">
        <f t="array" ref="T5340">_xlfn.IFS(Raw_Data[[#This Row],[Call Status]]="Resolved","5",Raw_Data[[#This Row],[Call Status]]="Escalated","2",Raw_Data[[#This Row],[Call Status]]="Pending","3",Raw_Data[[#This Row],[Call Status]]="Abandoned","0")</f>
        <v>5</v>
      </c>
      <c r="U5340" t="str">
        <f>TEXT(Raw_Data[[#This Row],[Call Date]],"mmmm")</f>
        <v>May</v>
      </c>
      <c r="V5340" t="str" cm="1">
        <f t="array" ref="V5340">_xlfn.IFS(Raw_Data[[#This Row],[Customer Satisfaction]]&lt;2,"Poor",Raw_Data[[#This Row],[Customer Satisfaction]]&lt;4,"Average",Raw_Data[[#This Row],[Customer Satisfaction]]&gt;=4,"Excellent")</f>
        <v>Excellent</v>
      </c>
    </row>
    <row r="5341" spans="2:22" x14ac:dyDescent="0.3">
      <c r="B5341" t="s">
        <v>4343</v>
      </c>
      <c r="C5341" s="2">
        <v>46002</v>
      </c>
      <c r="D5341" s="1">
        <v>0.50347222222222221</v>
      </c>
      <c r="E5341" t="s">
        <v>53</v>
      </c>
      <c r="F5341" t="s">
        <v>20</v>
      </c>
      <c r="G5341" t="s">
        <v>327</v>
      </c>
      <c r="H5341" t="s">
        <v>22</v>
      </c>
      <c r="I5341" t="s">
        <v>1137</v>
      </c>
      <c r="J5341" t="s">
        <v>24</v>
      </c>
      <c r="K5341" t="s">
        <v>25</v>
      </c>
      <c r="L5341" t="s">
        <v>3559</v>
      </c>
      <c r="M5341">
        <v>6.7</v>
      </c>
      <c r="N5341">
        <v>9.4</v>
      </c>
      <c r="O5341" t="s">
        <v>26</v>
      </c>
      <c r="P5341">
        <v>0</v>
      </c>
      <c r="Q5341" t="s">
        <v>27</v>
      </c>
      <c r="R5341" t="s">
        <v>28</v>
      </c>
      <c r="S5341">
        <v>718.16</v>
      </c>
      <c r="T5341" t="str" cm="1">
        <f t="array" ref="T5341">_xlfn.IFS(Raw_Data[[#This Row],[Call Status]]="Resolved","5",Raw_Data[[#This Row],[Call Status]]="Escalated","2",Raw_Data[[#This Row],[Call Status]]="Pending","3",Raw_Data[[#This Row],[Call Status]]="Abandoned","0")</f>
        <v>5</v>
      </c>
      <c r="U5341" t="str">
        <f>TEXT(Raw_Data[[#This Row],[Call Date]],"mmmm")</f>
        <v>December</v>
      </c>
      <c r="V5341" t="str" cm="1">
        <f t="array" ref="V5341">_xlfn.IFS(Raw_Data[[#This Row],[Customer Satisfaction]]&lt;2,"Poor",Raw_Data[[#This Row],[Customer Satisfaction]]&lt;4,"Average",Raw_Data[[#This Row],[Customer Satisfaction]]&gt;=4,"Excellent")</f>
        <v>Poor</v>
      </c>
    </row>
    <row r="5342" spans="2:22" x14ac:dyDescent="0.3">
      <c r="B5342" t="s">
        <v>8213</v>
      </c>
      <c r="C5342" s="2">
        <v>45837</v>
      </c>
      <c r="D5342" s="1">
        <v>0.86597222222222225</v>
      </c>
      <c r="E5342" t="s">
        <v>70</v>
      </c>
      <c r="F5342" t="s">
        <v>38</v>
      </c>
      <c r="G5342" t="s">
        <v>21</v>
      </c>
      <c r="H5342" t="s">
        <v>2026</v>
      </c>
      <c r="I5342" t="s">
        <v>1137</v>
      </c>
      <c r="J5342" t="s">
        <v>39</v>
      </c>
      <c r="K5342" t="s">
        <v>16</v>
      </c>
      <c r="L5342" t="s">
        <v>16</v>
      </c>
      <c r="M5342">
        <v>3.7</v>
      </c>
      <c r="N5342">
        <v>9.3000000000000007</v>
      </c>
      <c r="O5342" t="s">
        <v>28</v>
      </c>
      <c r="P5342">
        <v>0</v>
      </c>
      <c r="Q5342" t="s">
        <v>1014</v>
      </c>
      <c r="R5342" t="s">
        <v>26</v>
      </c>
      <c r="S5342">
        <v>62.27</v>
      </c>
      <c r="T5342" t="str" cm="1">
        <f t="array" ref="T5342">_xlfn.IFS(Raw_Data[[#This Row],[Call Status]]="Resolved","5",Raw_Data[[#This Row],[Call Status]]="Escalated","2",Raw_Data[[#This Row],[Call Status]]="Pending","3",Raw_Data[[#This Row],[Call Status]]="Abandoned","0")</f>
        <v>2</v>
      </c>
      <c r="U5342" t="str">
        <f>TEXT(Raw_Data[[#This Row],[Call Date]],"mmmm")</f>
        <v>June</v>
      </c>
      <c r="V5342" t="str" cm="1">
        <f t="array" ref="V5342">_xlfn.IFS(Raw_Data[[#This Row],[Customer Satisfaction]]&lt;2,"Poor",Raw_Data[[#This Row],[Customer Satisfaction]]&lt;4,"Average",Raw_Data[[#This Row],[Customer Satisfaction]]&gt;=4,"Excellent")</f>
        <v>Poor</v>
      </c>
    </row>
    <row r="5343" spans="2:22" x14ac:dyDescent="0.3">
      <c r="B5343" t="s">
        <v>3874</v>
      </c>
      <c r="C5343" s="2">
        <v>45857</v>
      </c>
      <c r="D5343" s="1">
        <v>0.37361111111111112</v>
      </c>
      <c r="E5343" t="s">
        <v>30</v>
      </c>
      <c r="F5343" t="s">
        <v>48</v>
      </c>
      <c r="G5343" t="s">
        <v>162</v>
      </c>
      <c r="H5343" t="s">
        <v>2026</v>
      </c>
      <c r="I5343" t="s">
        <v>1137</v>
      </c>
      <c r="J5343" t="s">
        <v>42</v>
      </c>
      <c r="K5343" t="s">
        <v>25</v>
      </c>
      <c r="L5343" t="s">
        <v>3570</v>
      </c>
      <c r="M5343">
        <v>2.9</v>
      </c>
      <c r="N5343">
        <v>12.1</v>
      </c>
      <c r="O5343" t="s">
        <v>26</v>
      </c>
      <c r="P5343">
        <v>3</v>
      </c>
      <c r="Q5343" t="s">
        <v>615</v>
      </c>
      <c r="R5343" t="s">
        <v>28</v>
      </c>
      <c r="S5343">
        <v>57.7</v>
      </c>
      <c r="T5343" t="str" cm="1">
        <f t="array" ref="T5343">_xlfn.IFS(Raw_Data[[#This Row],[Call Status]]="Resolved","5",Raw_Data[[#This Row],[Call Status]]="Escalated","2",Raw_Data[[#This Row],[Call Status]]="Pending","3",Raw_Data[[#This Row],[Call Status]]="Abandoned","0")</f>
        <v>5</v>
      </c>
      <c r="U5343" t="str">
        <f>TEXT(Raw_Data[[#This Row],[Call Date]],"mmmm")</f>
        <v>July</v>
      </c>
      <c r="V5343" t="str" cm="1">
        <f t="array" ref="V5343">_xlfn.IFS(Raw_Data[[#This Row],[Customer Satisfaction]]&lt;2,"Poor",Raw_Data[[#This Row],[Customer Satisfaction]]&lt;4,"Average",Raw_Data[[#This Row],[Customer Satisfaction]]&gt;=4,"Excellent")</f>
        <v>Average</v>
      </c>
    </row>
    <row r="5344" spans="2:22" x14ac:dyDescent="0.3">
      <c r="B5344" t="s">
        <v>7678</v>
      </c>
      <c r="C5344" s="2">
        <v>45860</v>
      </c>
      <c r="D5344" s="1">
        <v>0.74236111111111114</v>
      </c>
      <c r="E5344" t="s">
        <v>91</v>
      </c>
      <c r="F5344" t="s">
        <v>20</v>
      </c>
      <c r="G5344" t="s">
        <v>21</v>
      </c>
      <c r="H5344" t="s">
        <v>22</v>
      </c>
      <c r="I5344" t="s">
        <v>1128</v>
      </c>
      <c r="J5344" t="s">
        <v>49</v>
      </c>
      <c r="K5344" t="s">
        <v>7253</v>
      </c>
      <c r="L5344" t="s">
        <v>7254</v>
      </c>
      <c r="M5344">
        <v>2</v>
      </c>
      <c r="N5344">
        <v>12.1</v>
      </c>
      <c r="O5344" t="s">
        <v>28</v>
      </c>
      <c r="P5344">
        <v>1</v>
      </c>
      <c r="Q5344" t="s">
        <v>1014</v>
      </c>
      <c r="R5344" t="s">
        <v>28</v>
      </c>
      <c r="S5344">
        <v>15.69</v>
      </c>
      <c r="T5344" t="str" cm="1">
        <f t="array" ref="T5344">_xlfn.IFS(Raw_Data[[#This Row],[Call Status]]="Resolved","5",Raw_Data[[#This Row],[Call Status]]="Escalated","2",Raw_Data[[#This Row],[Call Status]]="Pending","3",Raw_Data[[#This Row],[Call Status]]="Abandoned","0")</f>
        <v>0</v>
      </c>
      <c r="U5344" t="str">
        <f>TEXT(Raw_Data[[#This Row],[Call Date]],"mmmm")</f>
        <v>July</v>
      </c>
      <c r="V5344" t="str" cm="1">
        <f t="array" ref="V5344">_xlfn.IFS(Raw_Data[[#This Row],[Customer Satisfaction]]&lt;2,"Poor",Raw_Data[[#This Row],[Customer Satisfaction]]&lt;4,"Average",Raw_Data[[#This Row],[Customer Satisfaction]]&gt;=4,"Excellent")</f>
        <v>Poor</v>
      </c>
    </row>
    <row r="5345" spans="2:22" x14ac:dyDescent="0.3">
      <c r="B5345" t="s">
        <v>5275</v>
      </c>
      <c r="C5345" s="2">
        <v>45718</v>
      </c>
      <c r="D5345" s="1">
        <v>0.72361111111111109</v>
      </c>
      <c r="E5345" t="s">
        <v>41</v>
      </c>
      <c r="F5345" t="s">
        <v>38</v>
      </c>
      <c r="G5345" t="s">
        <v>250</v>
      </c>
      <c r="H5345" t="s">
        <v>2026</v>
      </c>
      <c r="I5345" t="s">
        <v>23</v>
      </c>
      <c r="J5345" t="s">
        <v>45</v>
      </c>
      <c r="K5345" t="s">
        <v>25</v>
      </c>
      <c r="L5345" t="s">
        <v>3564</v>
      </c>
      <c r="M5345">
        <v>1.2</v>
      </c>
      <c r="N5345">
        <v>2.8</v>
      </c>
      <c r="O5345" t="s">
        <v>26</v>
      </c>
      <c r="P5345">
        <v>5</v>
      </c>
      <c r="Q5345" t="s">
        <v>27</v>
      </c>
      <c r="R5345" t="s">
        <v>28</v>
      </c>
      <c r="S5345">
        <v>71.760000000000005</v>
      </c>
      <c r="T5345" t="str" cm="1">
        <f t="array" ref="T5345">_xlfn.IFS(Raw_Data[[#This Row],[Call Status]]="Resolved","5",Raw_Data[[#This Row],[Call Status]]="Escalated","2",Raw_Data[[#This Row],[Call Status]]="Pending","3",Raw_Data[[#This Row],[Call Status]]="Abandoned","0")</f>
        <v>5</v>
      </c>
      <c r="U5345" t="str">
        <f>TEXT(Raw_Data[[#This Row],[Call Date]],"mmmm")</f>
        <v>March</v>
      </c>
      <c r="V5345" t="str" cm="1">
        <f t="array" ref="V5345">_xlfn.IFS(Raw_Data[[#This Row],[Customer Satisfaction]]&lt;2,"Poor",Raw_Data[[#This Row],[Customer Satisfaction]]&lt;4,"Average",Raw_Data[[#This Row],[Customer Satisfaction]]&gt;=4,"Excellent")</f>
        <v>Excellent</v>
      </c>
    </row>
    <row r="5346" spans="2:22" x14ac:dyDescent="0.3">
      <c r="B5346" t="s">
        <v>9565</v>
      </c>
      <c r="C5346" s="2">
        <v>45849</v>
      </c>
      <c r="D5346" s="1">
        <v>0.67291666666666672</v>
      </c>
      <c r="E5346" t="s">
        <v>37</v>
      </c>
      <c r="F5346" t="s">
        <v>48</v>
      </c>
      <c r="G5346" t="s">
        <v>162</v>
      </c>
      <c r="H5346" t="s">
        <v>22</v>
      </c>
      <c r="I5346" t="s">
        <v>1137</v>
      </c>
      <c r="J5346" t="s">
        <v>45</v>
      </c>
      <c r="K5346" t="s">
        <v>8876</v>
      </c>
      <c r="L5346" t="s">
        <v>8877</v>
      </c>
      <c r="M5346">
        <v>5.2</v>
      </c>
      <c r="N5346">
        <v>7</v>
      </c>
      <c r="O5346" t="s">
        <v>28</v>
      </c>
      <c r="P5346">
        <v>0</v>
      </c>
      <c r="Q5346" t="s">
        <v>615</v>
      </c>
      <c r="R5346" t="s">
        <v>28</v>
      </c>
      <c r="S5346">
        <v>392.52</v>
      </c>
      <c r="T5346" t="str" cm="1">
        <f t="array" ref="T5346">_xlfn.IFS(Raw_Data[[#This Row],[Call Status]]="Resolved","5",Raw_Data[[#This Row],[Call Status]]="Escalated","2",Raw_Data[[#This Row],[Call Status]]="Pending","3",Raw_Data[[#This Row],[Call Status]]="Abandoned","0")</f>
        <v>3</v>
      </c>
      <c r="U5346" t="str">
        <f>TEXT(Raw_Data[[#This Row],[Call Date]],"mmmm")</f>
        <v>July</v>
      </c>
      <c r="V5346" t="str" cm="1">
        <f t="array" ref="V5346">_xlfn.IFS(Raw_Data[[#This Row],[Customer Satisfaction]]&lt;2,"Poor",Raw_Data[[#This Row],[Customer Satisfaction]]&lt;4,"Average",Raw_Data[[#This Row],[Customer Satisfaction]]&gt;=4,"Excellent")</f>
        <v>Poor</v>
      </c>
    </row>
    <row r="5347" spans="2:22" x14ac:dyDescent="0.3">
      <c r="B5347" t="s">
        <v>3692</v>
      </c>
      <c r="C5347" s="2">
        <v>45662</v>
      </c>
      <c r="D5347" s="1">
        <v>0.60624999999999996</v>
      </c>
      <c r="E5347" t="s">
        <v>108</v>
      </c>
      <c r="F5347" t="s">
        <v>38</v>
      </c>
      <c r="G5347" t="s">
        <v>162</v>
      </c>
      <c r="H5347" t="s">
        <v>2026</v>
      </c>
      <c r="I5347" t="s">
        <v>1137</v>
      </c>
      <c r="J5347" t="s">
        <v>49</v>
      </c>
      <c r="K5347" t="s">
        <v>25</v>
      </c>
      <c r="L5347" t="s">
        <v>3559</v>
      </c>
      <c r="M5347">
        <v>0.5</v>
      </c>
      <c r="N5347">
        <v>12.7</v>
      </c>
      <c r="O5347" t="s">
        <v>26</v>
      </c>
      <c r="P5347">
        <v>5</v>
      </c>
      <c r="Q5347" t="s">
        <v>27</v>
      </c>
      <c r="R5347" t="s">
        <v>28</v>
      </c>
      <c r="S5347">
        <v>154.91</v>
      </c>
      <c r="T5347" t="str" cm="1">
        <f t="array" ref="T5347">_xlfn.IFS(Raw_Data[[#This Row],[Call Status]]="Resolved","5",Raw_Data[[#This Row],[Call Status]]="Escalated","2",Raw_Data[[#This Row],[Call Status]]="Pending","3",Raw_Data[[#This Row],[Call Status]]="Abandoned","0")</f>
        <v>5</v>
      </c>
      <c r="U5347" t="str">
        <f>TEXT(Raw_Data[[#This Row],[Call Date]],"mmmm")</f>
        <v>January</v>
      </c>
      <c r="V5347" t="str" cm="1">
        <f t="array" ref="V5347">_xlfn.IFS(Raw_Data[[#This Row],[Customer Satisfaction]]&lt;2,"Poor",Raw_Data[[#This Row],[Customer Satisfaction]]&lt;4,"Average",Raw_Data[[#This Row],[Customer Satisfaction]]&gt;=4,"Excellent")</f>
        <v>Excellent</v>
      </c>
    </row>
    <row r="5348" spans="2:22" x14ac:dyDescent="0.3">
      <c r="B5348" t="s">
        <v>907</v>
      </c>
      <c r="C5348" s="2">
        <v>45894</v>
      </c>
      <c r="D5348" s="1">
        <v>0.84861111111111109</v>
      </c>
      <c r="E5348" t="s">
        <v>156</v>
      </c>
      <c r="F5348" t="s">
        <v>38</v>
      </c>
      <c r="G5348" t="s">
        <v>250</v>
      </c>
      <c r="H5348" t="s">
        <v>22</v>
      </c>
      <c r="I5348" t="s">
        <v>23</v>
      </c>
      <c r="J5348" t="s">
        <v>24</v>
      </c>
      <c r="K5348" t="s">
        <v>25</v>
      </c>
      <c r="L5348" t="s">
        <v>25</v>
      </c>
      <c r="M5348">
        <v>0.4</v>
      </c>
      <c r="N5348">
        <v>7.7</v>
      </c>
      <c r="O5348" t="s">
        <v>26</v>
      </c>
      <c r="P5348">
        <v>3</v>
      </c>
      <c r="Q5348" t="s">
        <v>615</v>
      </c>
      <c r="R5348" t="s">
        <v>28</v>
      </c>
      <c r="S5348">
        <v>266.2</v>
      </c>
      <c r="T5348" t="str" cm="1">
        <f t="array" ref="T5348">_xlfn.IFS(Raw_Data[[#This Row],[Call Status]]="Resolved","5",Raw_Data[[#This Row],[Call Status]]="Escalated","2",Raw_Data[[#This Row],[Call Status]]="Pending","3",Raw_Data[[#This Row],[Call Status]]="Abandoned","0")</f>
        <v>5</v>
      </c>
      <c r="U5348" t="str">
        <f>TEXT(Raw_Data[[#This Row],[Call Date]],"mmmm")</f>
        <v>August</v>
      </c>
      <c r="V5348" t="str" cm="1">
        <f t="array" ref="V5348">_xlfn.IFS(Raw_Data[[#This Row],[Customer Satisfaction]]&lt;2,"Poor",Raw_Data[[#This Row],[Customer Satisfaction]]&lt;4,"Average",Raw_Data[[#This Row],[Customer Satisfaction]]&gt;=4,"Excellent")</f>
        <v>Average</v>
      </c>
    </row>
    <row r="5349" spans="2:22" x14ac:dyDescent="0.3">
      <c r="B5349" t="s">
        <v>2938</v>
      </c>
      <c r="C5349" s="2">
        <v>45838</v>
      </c>
      <c r="D5349" s="1">
        <v>0.81180555555555556</v>
      </c>
      <c r="E5349" t="s">
        <v>108</v>
      </c>
      <c r="F5349" t="s">
        <v>38</v>
      </c>
      <c r="G5349" t="s">
        <v>250</v>
      </c>
      <c r="H5349" t="s">
        <v>2392</v>
      </c>
      <c r="I5349" t="s">
        <v>23</v>
      </c>
      <c r="J5349" t="s">
        <v>76</v>
      </c>
      <c r="K5349" t="s">
        <v>25</v>
      </c>
      <c r="L5349" t="s">
        <v>25</v>
      </c>
      <c r="M5349">
        <v>2.2000000000000002</v>
      </c>
      <c r="N5349">
        <v>11.2</v>
      </c>
      <c r="O5349" t="s">
        <v>26</v>
      </c>
      <c r="P5349">
        <v>4</v>
      </c>
      <c r="Q5349" t="s">
        <v>615</v>
      </c>
      <c r="R5349" t="s">
        <v>28</v>
      </c>
      <c r="S5349">
        <v>128.57</v>
      </c>
      <c r="T5349" t="str" cm="1">
        <f t="array" ref="T5349">_xlfn.IFS(Raw_Data[[#This Row],[Call Status]]="Resolved","5",Raw_Data[[#This Row],[Call Status]]="Escalated","2",Raw_Data[[#This Row],[Call Status]]="Pending","3",Raw_Data[[#This Row],[Call Status]]="Abandoned","0")</f>
        <v>5</v>
      </c>
      <c r="U5349" t="str">
        <f>TEXT(Raw_Data[[#This Row],[Call Date]],"mmmm")</f>
        <v>June</v>
      </c>
      <c r="V5349" t="str" cm="1">
        <f t="array" ref="V5349">_xlfn.IFS(Raw_Data[[#This Row],[Customer Satisfaction]]&lt;2,"Poor",Raw_Data[[#This Row],[Customer Satisfaction]]&lt;4,"Average",Raw_Data[[#This Row],[Customer Satisfaction]]&gt;=4,"Excellent")</f>
        <v>Excellent</v>
      </c>
    </row>
    <row r="5350" spans="2:22" x14ac:dyDescent="0.3">
      <c r="B5350" t="s">
        <v>4518</v>
      </c>
      <c r="C5350" s="2">
        <v>45968</v>
      </c>
      <c r="D5350" s="1">
        <v>0.84375</v>
      </c>
      <c r="E5350" t="s">
        <v>91</v>
      </c>
      <c r="F5350" t="s">
        <v>34</v>
      </c>
      <c r="G5350" t="s">
        <v>250</v>
      </c>
      <c r="H5350" t="s">
        <v>22</v>
      </c>
      <c r="I5350" t="s">
        <v>1128</v>
      </c>
      <c r="J5350" t="s">
        <v>24</v>
      </c>
      <c r="K5350" t="s">
        <v>25</v>
      </c>
      <c r="L5350" t="s">
        <v>3570</v>
      </c>
      <c r="M5350">
        <v>1</v>
      </c>
      <c r="N5350">
        <v>7</v>
      </c>
      <c r="O5350" t="s">
        <v>26</v>
      </c>
      <c r="P5350">
        <v>4</v>
      </c>
      <c r="Q5350" t="s">
        <v>615</v>
      </c>
      <c r="R5350" t="s">
        <v>28</v>
      </c>
      <c r="S5350">
        <v>172.2</v>
      </c>
      <c r="T5350" t="str" cm="1">
        <f t="array" ref="T5350">_xlfn.IFS(Raw_Data[[#This Row],[Call Status]]="Resolved","5",Raw_Data[[#This Row],[Call Status]]="Escalated","2",Raw_Data[[#This Row],[Call Status]]="Pending","3",Raw_Data[[#This Row],[Call Status]]="Abandoned","0")</f>
        <v>5</v>
      </c>
      <c r="U5350" t="str">
        <f>TEXT(Raw_Data[[#This Row],[Call Date]],"mmmm")</f>
        <v>November</v>
      </c>
      <c r="V5350" t="str" cm="1">
        <f t="array" ref="V5350">_xlfn.IFS(Raw_Data[[#This Row],[Customer Satisfaction]]&lt;2,"Poor",Raw_Data[[#This Row],[Customer Satisfaction]]&lt;4,"Average",Raw_Data[[#This Row],[Customer Satisfaction]]&gt;=4,"Excellent")</f>
        <v>Excellent</v>
      </c>
    </row>
    <row r="5351" spans="2:22" x14ac:dyDescent="0.3">
      <c r="B5351" t="s">
        <v>1652</v>
      </c>
      <c r="C5351" s="2">
        <v>45694</v>
      </c>
      <c r="D5351" s="1">
        <v>0.58680555555555558</v>
      </c>
      <c r="E5351" t="s">
        <v>66</v>
      </c>
      <c r="F5351" t="s">
        <v>34</v>
      </c>
      <c r="G5351" t="s">
        <v>162</v>
      </c>
      <c r="H5351" t="s">
        <v>22</v>
      </c>
      <c r="I5351" t="s">
        <v>1130</v>
      </c>
      <c r="J5351" t="s">
        <v>45</v>
      </c>
      <c r="K5351" t="s">
        <v>25</v>
      </c>
      <c r="L5351" t="s">
        <v>25</v>
      </c>
      <c r="M5351">
        <v>4.4000000000000004</v>
      </c>
      <c r="N5351">
        <v>6.7</v>
      </c>
      <c r="O5351" t="s">
        <v>28</v>
      </c>
      <c r="P5351">
        <v>3</v>
      </c>
      <c r="Q5351" t="s">
        <v>615</v>
      </c>
      <c r="R5351" t="s">
        <v>28</v>
      </c>
      <c r="S5351">
        <v>545.36</v>
      </c>
      <c r="T5351" t="str" cm="1">
        <f t="array" ref="T5351">_xlfn.IFS(Raw_Data[[#This Row],[Call Status]]="Resolved","5",Raw_Data[[#This Row],[Call Status]]="Escalated","2",Raw_Data[[#This Row],[Call Status]]="Pending","3",Raw_Data[[#This Row],[Call Status]]="Abandoned","0")</f>
        <v>5</v>
      </c>
      <c r="U5351" t="str">
        <f>TEXT(Raw_Data[[#This Row],[Call Date]],"mmmm")</f>
        <v>February</v>
      </c>
      <c r="V5351" t="str" cm="1">
        <f t="array" ref="V5351">_xlfn.IFS(Raw_Data[[#This Row],[Customer Satisfaction]]&lt;2,"Poor",Raw_Data[[#This Row],[Customer Satisfaction]]&lt;4,"Average",Raw_Data[[#This Row],[Customer Satisfaction]]&gt;=4,"Excellent")</f>
        <v>Average</v>
      </c>
    </row>
    <row r="5352" spans="2:22" x14ac:dyDescent="0.3">
      <c r="B5352" t="s">
        <v>398</v>
      </c>
      <c r="C5352" s="2">
        <v>45713</v>
      </c>
      <c r="D5352" s="1">
        <v>0.68888888888888888</v>
      </c>
      <c r="E5352" t="s">
        <v>66</v>
      </c>
      <c r="F5352" t="s">
        <v>38</v>
      </c>
      <c r="G5352" t="s">
        <v>327</v>
      </c>
      <c r="H5352" t="s">
        <v>22</v>
      </c>
      <c r="I5352" t="s">
        <v>23</v>
      </c>
      <c r="J5352" t="s">
        <v>24</v>
      </c>
      <c r="K5352" t="s">
        <v>25</v>
      </c>
      <c r="L5352" t="s">
        <v>25</v>
      </c>
      <c r="M5352">
        <v>5.4</v>
      </c>
      <c r="N5352">
        <v>4.9000000000000004</v>
      </c>
      <c r="O5352" t="s">
        <v>26</v>
      </c>
      <c r="P5352">
        <v>5</v>
      </c>
      <c r="Q5352" t="s">
        <v>27</v>
      </c>
      <c r="R5352" t="s">
        <v>28</v>
      </c>
      <c r="S5352">
        <v>148.57</v>
      </c>
      <c r="T5352" t="str" cm="1">
        <f t="array" ref="T5352">_xlfn.IFS(Raw_Data[[#This Row],[Call Status]]="Resolved","5",Raw_Data[[#This Row],[Call Status]]="Escalated","2",Raw_Data[[#This Row],[Call Status]]="Pending","3",Raw_Data[[#This Row],[Call Status]]="Abandoned","0")</f>
        <v>5</v>
      </c>
      <c r="U5352" t="str">
        <f>TEXT(Raw_Data[[#This Row],[Call Date]],"mmmm")</f>
        <v>February</v>
      </c>
      <c r="V5352" t="str" cm="1">
        <f t="array" ref="V5352">_xlfn.IFS(Raw_Data[[#This Row],[Customer Satisfaction]]&lt;2,"Poor",Raw_Data[[#This Row],[Customer Satisfaction]]&lt;4,"Average",Raw_Data[[#This Row],[Customer Satisfaction]]&gt;=4,"Excellent")</f>
        <v>Excellent</v>
      </c>
    </row>
    <row r="5353" spans="2:22" x14ac:dyDescent="0.3">
      <c r="B5353" t="s">
        <v>1238</v>
      </c>
      <c r="C5353" s="2">
        <v>45894</v>
      </c>
      <c r="D5353" s="1">
        <v>0.91597222222222219</v>
      </c>
      <c r="E5353" t="s">
        <v>100</v>
      </c>
      <c r="F5353" t="s">
        <v>48</v>
      </c>
      <c r="G5353" t="s">
        <v>162</v>
      </c>
      <c r="H5353" t="s">
        <v>22</v>
      </c>
      <c r="I5353" t="s">
        <v>1128</v>
      </c>
      <c r="J5353" t="s">
        <v>45</v>
      </c>
      <c r="K5353" t="s">
        <v>25</v>
      </c>
      <c r="L5353" t="s">
        <v>25</v>
      </c>
      <c r="M5353">
        <v>4.3</v>
      </c>
      <c r="N5353">
        <v>3.6</v>
      </c>
      <c r="O5353" t="s">
        <v>26</v>
      </c>
      <c r="P5353">
        <v>0</v>
      </c>
      <c r="Q5353" t="s">
        <v>27</v>
      </c>
      <c r="R5353" t="s">
        <v>28</v>
      </c>
      <c r="S5353">
        <v>102.66</v>
      </c>
      <c r="T5353" t="str" cm="1">
        <f t="array" ref="T5353">_xlfn.IFS(Raw_Data[[#This Row],[Call Status]]="Resolved","5",Raw_Data[[#This Row],[Call Status]]="Escalated","2",Raw_Data[[#This Row],[Call Status]]="Pending","3",Raw_Data[[#This Row],[Call Status]]="Abandoned","0")</f>
        <v>5</v>
      </c>
      <c r="U5353" t="str">
        <f>TEXT(Raw_Data[[#This Row],[Call Date]],"mmmm")</f>
        <v>August</v>
      </c>
      <c r="V5353" t="str" cm="1">
        <f t="array" ref="V5353">_xlfn.IFS(Raw_Data[[#This Row],[Customer Satisfaction]]&lt;2,"Poor",Raw_Data[[#This Row],[Customer Satisfaction]]&lt;4,"Average",Raw_Data[[#This Row],[Customer Satisfaction]]&gt;=4,"Excellent")</f>
        <v>Poor</v>
      </c>
    </row>
    <row r="5354" spans="2:22" x14ac:dyDescent="0.3">
      <c r="B5354" t="s">
        <v>3446</v>
      </c>
      <c r="C5354" s="2">
        <v>46015</v>
      </c>
      <c r="D5354" s="1">
        <v>0.66666666666666663</v>
      </c>
      <c r="E5354" t="s">
        <v>91</v>
      </c>
      <c r="F5354" t="s">
        <v>34</v>
      </c>
      <c r="G5354" t="s">
        <v>21</v>
      </c>
      <c r="H5354" t="s">
        <v>2026</v>
      </c>
      <c r="I5354" t="s">
        <v>23</v>
      </c>
      <c r="J5354" t="s">
        <v>31</v>
      </c>
      <c r="K5354" t="s">
        <v>25</v>
      </c>
      <c r="L5354" t="s">
        <v>25</v>
      </c>
      <c r="M5354">
        <v>1.5</v>
      </c>
      <c r="N5354">
        <v>7.7</v>
      </c>
      <c r="O5354" t="s">
        <v>26</v>
      </c>
      <c r="P5354">
        <v>5</v>
      </c>
      <c r="Q5354" t="s">
        <v>27</v>
      </c>
      <c r="R5354" t="s">
        <v>28</v>
      </c>
      <c r="S5354">
        <v>158.9</v>
      </c>
      <c r="T5354" t="str" cm="1">
        <f t="array" ref="T5354">_xlfn.IFS(Raw_Data[[#This Row],[Call Status]]="Resolved","5",Raw_Data[[#This Row],[Call Status]]="Escalated","2",Raw_Data[[#This Row],[Call Status]]="Pending","3",Raw_Data[[#This Row],[Call Status]]="Abandoned","0")</f>
        <v>5</v>
      </c>
      <c r="U5354" t="str">
        <f>TEXT(Raw_Data[[#This Row],[Call Date]],"mmmm")</f>
        <v>December</v>
      </c>
      <c r="V5354" t="str" cm="1">
        <f t="array" ref="V5354">_xlfn.IFS(Raw_Data[[#This Row],[Customer Satisfaction]]&lt;2,"Poor",Raw_Data[[#This Row],[Customer Satisfaction]]&lt;4,"Average",Raw_Data[[#This Row],[Customer Satisfaction]]&gt;=4,"Excellent")</f>
        <v>Excellent</v>
      </c>
    </row>
    <row r="5355" spans="2:22" x14ac:dyDescent="0.3">
      <c r="B5355" t="s">
        <v>9871</v>
      </c>
      <c r="C5355" s="2">
        <v>46006</v>
      </c>
      <c r="D5355" s="1">
        <v>0.49652777777777779</v>
      </c>
      <c r="E5355" t="s">
        <v>72</v>
      </c>
      <c r="F5355" t="s">
        <v>48</v>
      </c>
      <c r="G5355" t="s">
        <v>162</v>
      </c>
      <c r="H5355" t="s">
        <v>22</v>
      </c>
      <c r="I5355" t="s">
        <v>23</v>
      </c>
      <c r="J5355" t="s">
        <v>42</v>
      </c>
      <c r="K5355" t="s">
        <v>8876</v>
      </c>
      <c r="L5355" t="s">
        <v>8877</v>
      </c>
      <c r="M5355">
        <v>2</v>
      </c>
      <c r="N5355">
        <v>10.9</v>
      </c>
      <c r="O5355" t="s">
        <v>28</v>
      </c>
      <c r="P5355">
        <v>2</v>
      </c>
      <c r="Q5355" t="s">
        <v>615</v>
      </c>
      <c r="R5355" t="s">
        <v>28</v>
      </c>
      <c r="S5355">
        <v>358.75</v>
      </c>
      <c r="T5355" t="str" cm="1">
        <f t="array" ref="T5355">_xlfn.IFS(Raw_Data[[#This Row],[Call Status]]="Resolved","5",Raw_Data[[#This Row],[Call Status]]="Escalated","2",Raw_Data[[#This Row],[Call Status]]="Pending","3",Raw_Data[[#This Row],[Call Status]]="Abandoned","0")</f>
        <v>3</v>
      </c>
      <c r="U5355" t="str">
        <f>TEXT(Raw_Data[[#This Row],[Call Date]],"mmmm")</f>
        <v>December</v>
      </c>
      <c r="V5355" t="str" cm="1">
        <f t="array" ref="V5355">_xlfn.IFS(Raw_Data[[#This Row],[Customer Satisfaction]]&lt;2,"Poor",Raw_Data[[#This Row],[Customer Satisfaction]]&lt;4,"Average",Raw_Data[[#This Row],[Customer Satisfaction]]&gt;=4,"Excellent")</f>
        <v>Average</v>
      </c>
    </row>
    <row r="5356" spans="2:22" x14ac:dyDescent="0.3">
      <c r="B5356" t="s">
        <v>2668</v>
      </c>
      <c r="C5356" s="2">
        <v>45854</v>
      </c>
      <c r="D5356" s="1">
        <v>0.72916666666666663</v>
      </c>
      <c r="E5356" t="s">
        <v>47</v>
      </c>
      <c r="F5356" t="s">
        <v>20</v>
      </c>
      <c r="G5356" t="s">
        <v>250</v>
      </c>
      <c r="H5356" t="s">
        <v>2613</v>
      </c>
      <c r="I5356" t="s">
        <v>1130</v>
      </c>
      <c r="J5356" t="s">
        <v>31</v>
      </c>
      <c r="K5356" t="s">
        <v>25</v>
      </c>
      <c r="L5356" t="s">
        <v>25</v>
      </c>
      <c r="M5356">
        <v>1.8</v>
      </c>
      <c r="N5356">
        <v>6.5</v>
      </c>
      <c r="O5356" t="s">
        <v>26</v>
      </c>
      <c r="P5356">
        <v>5</v>
      </c>
      <c r="Q5356" t="s">
        <v>27</v>
      </c>
      <c r="R5356" t="s">
        <v>28</v>
      </c>
      <c r="S5356">
        <v>1060.24</v>
      </c>
      <c r="T5356" t="str" cm="1">
        <f t="array" ref="T5356">_xlfn.IFS(Raw_Data[[#This Row],[Call Status]]="Resolved","5",Raw_Data[[#This Row],[Call Status]]="Escalated","2",Raw_Data[[#This Row],[Call Status]]="Pending","3",Raw_Data[[#This Row],[Call Status]]="Abandoned","0")</f>
        <v>5</v>
      </c>
      <c r="U5356" t="str">
        <f>TEXT(Raw_Data[[#This Row],[Call Date]],"mmmm")</f>
        <v>July</v>
      </c>
      <c r="V5356" t="str" cm="1">
        <f t="array" ref="V5356">_xlfn.IFS(Raw_Data[[#This Row],[Customer Satisfaction]]&lt;2,"Poor",Raw_Data[[#This Row],[Customer Satisfaction]]&lt;4,"Average",Raw_Data[[#This Row],[Customer Satisfaction]]&gt;=4,"Excellent")</f>
        <v>Excellent</v>
      </c>
    </row>
    <row r="5357" spans="2:22" x14ac:dyDescent="0.3">
      <c r="B5357" t="s">
        <v>4379</v>
      </c>
      <c r="C5357" s="2">
        <v>45730</v>
      </c>
      <c r="D5357" s="1">
        <v>0.42986111111111114</v>
      </c>
      <c r="E5357" t="s">
        <v>33</v>
      </c>
      <c r="F5357" t="s">
        <v>38</v>
      </c>
      <c r="H5357" t="s">
        <v>22</v>
      </c>
      <c r="I5357" t="s">
        <v>1128</v>
      </c>
      <c r="J5357" t="s">
        <v>76</v>
      </c>
      <c r="K5357" t="s">
        <v>25</v>
      </c>
      <c r="L5357" t="s">
        <v>3559</v>
      </c>
      <c r="M5357">
        <v>2.2999999999999998</v>
      </c>
      <c r="N5357">
        <v>3.7</v>
      </c>
      <c r="O5357" t="s">
        <v>26</v>
      </c>
      <c r="P5357">
        <v>4</v>
      </c>
      <c r="Q5357" t="s">
        <v>27</v>
      </c>
      <c r="R5357" t="s">
        <v>28</v>
      </c>
      <c r="S5357">
        <v>76.430000000000007</v>
      </c>
      <c r="T5357" t="str" cm="1">
        <f t="array" ref="T5357">_xlfn.IFS(Raw_Data[[#This Row],[Call Status]]="Resolved","5",Raw_Data[[#This Row],[Call Status]]="Escalated","2",Raw_Data[[#This Row],[Call Status]]="Pending","3",Raw_Data[[#This Row],[Call Status]]="Abandoned","0")</f>
        <v>5</v>
      </c>
      <c r="U5357" t="str">
        <f>TEXT(Raw_Data[[#This Row],[Call Date]],"mmmm")</f>
        <v>March</v>
      </c>
      <c r="V5357" t="str" cm="1">
        <f t="array" ref="V5357">_xlfn.IFS(Raw_Data[[#This Row],[Customer Satisfaction]]&lt;2,"Poor",Raw_Data[[#This Row],[Customer Satisfaction]]&lt;4,"Average",Raw_Data[[#This Row],[Customer Satisfaction]]&gt;=4,"Excellent")</f>
        <v>Excellent</v>
      </c>
    </row>
    <row r="5358" spans="2:22" x14ac:dyDescent="0.3">
      <c r="B5358" t="s">
        <v>2490</v>
      </c>
      <c r="C5358" s="2">
        <v>45716</v>
      </c>
      <c r="D5358" s="1">
        <v>0.44027777777777777</v>
      </c>
      <c r="E5358" t="s">
        <v>37</v>
      </c>
      <c r="F5358" t="s">
        <v>38</v>
      </c>
      <c r="G5358" t="s">
        <v>21</v>
      </c>
      <c r="H5358" t="s">
        <v>2392</v>
      </c>
      <c r="I5358" t="s">
        <v>1128</v>
      </c>
      <c r="J5358" t="s">
        <v>24</v>
      </c>
      <c r="K5358" t="s">
        <v>25</v>
      </c>
      <c r="L5358" t="s">
        <v>25</v>
      </c>
      <c r="M5358">
        <v>5.2</v>
      </c>
      <c r="N5358">
        <v>8.3000000000000007</v>
      </c>
      <c r="O5358" t="s">
        <v>26</v>
      </c>
      <c r="P5358">
        <v>2</v>
      </c>
      <c r="Q5358" t="s">
        <v>1014</v>
      </c>
      <c r="R5358" t="s">
        <v>28</v>
      </c>
      <c r="S5358">
        <v>185.17</v>
      </c>
      <c r="T5358" t="str" cm="1">
        <f t="array" ref="T5358">_xlfn.IFS(Raw_Data[[#This Row],[Call Status]]="Resolved","5",Raw_Data[[#This Row],[Call Status]]="Escalated","2",Raw_Data[[#This Row],[Call Status]]="Pending","3",Raw_Data[[#This Row],[Call Status]]="Abandoned","0")</f>
        <v>5</v>
      </c>
      <c r="U5358" t="str">
        <f>TEXT(Raw_Data[[#This Row],[Call Date]],"mmmm")</f>
        <v>February</v>
      </c>
      <c r="V5358" t="str" cm="1">
        <f t="array" ref="V5358">_xlfn.IFS(Raw_Data[[#This Row],[Customer Satisfaction]]&lt;2,"Poor",Raw_Data[[#This Row],[Customer Satisfaction]]&lt;4,"Average",Raw_Data[[#This Row],[Customer Satisfaction]]&gt;=4,"Excellent")</f>
        <v>Average</v>
      </c>
    </row>
    <row r="5359" spans="2:22" x14ac:dyDescent="0.3">
      <c r="B5359" t="s">
        <v>8756</v>
      </c>
      <c r="C5359" s="2">
        <v>45897</v>
      </c>
      <c r="D5359" s="1">
        <v>0.80347222222222225</v>
      </c>
      <c r="E5359" t="s">
        <v>33</v>
      </c>
      <c r="F5359" t="s">
        <v>34</v>
      </c>
      <c r="G5359" t="s">
        <v>327</v>
      </c>
      <c r="H5359" t="s">
        <v>2026</v>
      </c>
      <c r="I5359" t="s">
        <v>23</v>
      </c>
      <c r="J5359" t="s">
        <v>45</v>
      </c>
      <c r="K5359" t="s">
        <v>16</v>
      </c>
      <c r="L5359" t="s">
        <v>16</v>
      </c>
      <c r="M5359">
        <v>0.8</v>
      </c>
      <c r="N5359">
        <v>3.9</v>
      </c>
      <c r="O5359" t="s">
        <v>28</v>
      </c>
      <c r="P5359">
        <v>1</v>
      </c>
      <c r="Q5359" t="s">
        <v>1014</v>
      </c>
      <c r="R5359" t="s">
        <v>26</v>
      </c>
      <c r="S5359">
        <v>292.3</v>
      </c>
      <c r="T5359" t="str" cm="1">
        <f t="array" ref="T5359">_xlfn.IFS(Raw_Data[[#This Row],[Call Status]]="Resolved","5",Raw_Data[[#This Row],[Call Status]]="Escalated","2",Raw_Data[[#This Row],[Call Status]]="Pending","3",Raw_Data[[#This Row],[Call Status]]="Abandoned","0")</f>
        <v>2</v>
      </c>
      <c r="U5359" t="str">
        <f>TEXT(Raw_Data[[#This Row],[Call Date]],"mmmm")</f>
        <v>August</v>
      </c>
      <c r="V5359" t="str" cm="1">
        <f t="array" ref="V5359">_xlfn.IFS(Raw_Data[[#This Row],[Customer Satisfaction]]&lt;2,"Poor",Raw_Data[[#This Row],[Customer Satisfaction]]&lt;4,"Average",Raw_Data[[#This Row],[Customer Satisfaction]]&gt;=4,"Excellent")</f>
        <v>Poor</v>
      </c>
    </row>
    <row r="5360" spans="2:22" x14ac:dyDescent="0.3">
      <c r="B5360" t="s">
        <v>8380</v>
      </c>
      <c r="C5360" s="2">
        <v>45659</v>
      </c>
      <c r="D5360" s="1">
        <v>0.91319444444444442</v>
      </c>
      <c r="E5360" t="s">
        <v>44</v>
      </c>
      <c r="F5360" t="s">
        <v>20</v>
      </c>
      <c r="G5360" t="s">
        <v>250</v>
      </c>
      <c r="H5360" t="s">
        <v>2392</v>
      </c>
      <c r="I5360" t="s">
        <v>23</v>
      </c>
      <c r="J5360" t="s">
        <v>64</v>
      </c>
      <c r="K5360" t="s">
        <v>16</v>
      </c>
      <c r="L5360" t="s">
        <v>16</v>
      </c>
      <c r="M5360">
        <v>4.5</v>
      </c>
      <c r="N5360">
        <v>8.8000000000000007</v>
      </c>
      <c r="O5360" t="s">
        <v>28</v>
      </c>
      <c r="P5360">
        <v>2</v>
      </c>
      <c r="Q5360" t="s">
        <v>1014</v>
      </c>
      <c r="R5360" t="s">
        <v>26</v>
      </c>
      <c r="S5360">
        <v>238.37</v>
      </c>
      <c r="T5360" t="str" cm="1">
        <f t="array" ref="T5360">_xlfn.IFS(Raw_Data[[#This Row],[Call Status]]="Resolved","5",Raw_Data[[#This Row],[Call Status]]="Escalated","2",Raw_Data[[#This Row],[Call Status]]="Pending","3",Raw_Data[[#This Row],[Call Status]]="Abandoned","0")</f>
        <v>2</v>
      </c>
      <c r="U5360" t="str">
        <f>TEXT(Raw_Data[[#This Row],[Call Date]],"mmmm")</f>
        <v>January</v>
      </c>
      <c r="V5360" t="str" cm="1">
        <f t="array" ref="V5360">_xlfn.IFS(Raw_Data[[#This Row],[Customer Satisfaction]]&lt;2,"Poor",Raw_Data[[#This Row],[Customer Satisfaction]]&lt;4,"Average",Raw_Data[[#This Row],[Customer Satisfaction]]&gt;=4,"Excellent")</f>
        <v>Average</v>
      </c>
    </row>
    <row r="5361" spans="2:22" x14ac:dyDescent="0.3">
      <c r="B5361" t="s">
        <v>3737</v>
      </c>
      <c r="C5361" s="2">
        <v>46017</v>
      </c>
      <c r="D5361" s="1">
        <v>0.70833333333333337</v>
      </c>
      <c r="E5361" t="s">
        <v>70</v>
      </c>
      <c r="F5361" t="s">
        <v>48</v>
      </c>
      <c r="G5361" t="s">
        <v>21</v>
      </c>
      <c r="H5361" t="s">
        <v>2026</v>
      </c>
      <c r="I5361" t="s">
        <v>1128</v>
      </c>
      <c r="J5361" t="s">
        <v>64</v>
      </c>
      <c r="K5361" t="s">
        <v>25</v>
      </c>
      <c r="L5361" t="s">
        <v>3561</v>
      </c>
      <c r="M5361">
        <v>7.5</v>
      </c>
      <c r="N5361">
        <v>9.1</v>
      </c>
      <c r="O5361" t="s">
        <v>26</v>
      </c>
      <c r="P5361">
        <v>4</v>
      </c>
      <c r="Q5361" t="s">
        <v>27</v>
      </c>
      <c r="R5361" t="s">
        <v>28</v>
      </c>
      <c r="S5361">
        <v>92.3</v>
      </c>
      <c r="T5361" t="str" cm="1">
        <f t="array" ref="T5361">_xlfn.IFS(Raw_Data[[#This Row],[Call Status]]="Resolved","5",Raw_Data[[#This Row],[Call Status]]="Escalated","2",Raw_Data[[#This Row],[Call Status]]="Pending","3",Raw_Data[[#This Row],[Call Status]]="Abandoned","0")</f>
        <v>5</v>
      </c>
      <c r="U5361" t="str">
        <f>TEXT(Raw_Data[[#This Row],[Call Date]],"mmmm")</f>
        <v>December</v>
      </c>
      <c r="V5361" t="str" cm="1">
        <f t="array" ref="V5361">_xlfn.IFS(Raw_Data[[#This Row],[Customer Satisfaction]]&lt;2,"Poor",Raw_Data[[#This Row],[Customer Satisfaction]]&lt;4,"Average",Raw_Data[[#This Row],[Customer Satisfaction]]&gt;=4,"Excellent")</f>
        <v>Excellent</v>
      </c>
    </row>
    <row r="5362" spans="2:22" x14ac:dyDescent="0.3">
      <c r="B5362" t="s">
        <v>8098</v>
      </c>
      <c r="C5362" s="2">
        <v>45845</v>
      </c>
      <c r="D5362" s="1">
        <v>0.82152777777777775</v>
      </c>
      <c r="E5362" t="s">
        <v>37</v>
      </c>
      <c r="F5362" t="s">
        <v>38</v>
      </c>
      <c r="G5362" t="s">
        <v>327</v>
      </c>
      <c r="H5362" t="s">
        <v>2026</v>
      </c>
      <c r="I5362" t="s">
        <v>23</v>
      </c>
      <c r="J5362" t="s">
        <v>64</v>
      </c>
      <c r="K5362" t="s">
        <v>16</v>
      </c>
      <c r="L5362" t="s">
        <v>16</v>
      </c>
      <c r="M5362">
        <v>1.7</v>
      </c>
      <c r="N5362">
        <v>4.4000000000000004</v>
      </c>
      <c r="O5362" t="s">
        <v>28</v>
      </c>
      <c r="P5362">
        <v>0</v>
      </c>
      <c r="Q5362" t="s">
        <v>615</v>
      </c>
      <c r="R5362" t="s">
        <v>26</v>
      </c>
      <c r="S5362">
        <v>98.24</v>
      </c>
      <c r="T5362" t="str" cm="1">
        <f t="array" ref="T5362">_xlfn.IFS(Raw_Data[[#This Row],[Call Status]]="Resolved","5",Raw_Data[[#This Row],[Call Status]]="Escalated","2",Raw_Data[[#This Row],[Call Status]]="Pending","3",Raw_Data[[#This Row],[Call Status]]="Abandoned","0")</f>
        <v>2</v>
      </c>
      <c r="U5362" t="str">
        <f>TEXT(Raw_Data[[#This Row],[Call Date]],"mmmm")</f>
        <v>July</v>
      </c>
      <c r="V5362" t="str" cm="1">
        <f t="array" ref="V5362">_xlfn.IFS(Raw_Data[[#This Row],[Customer Satisfaction]]&lt;2,"Poor",Raw_Data[[#This Row],[Customer Satisfaction]]&lt;4,"Average",Raw_Data[[#This Row],[Customer Satisfaction]]&gt;=4,"Excellent")</f>
        <v>Poor</v>
      </c>
    </row>
    <row r="5363" spans="2:22" x14ac:dyDescent="0.3">
      <c r="B5363" t="s">
        <v>9861</v>
      </c>
      <c r="C5363" s="2">
        <v>45964</v>
      </c>
      <c r="D5363" s="1">
        <v>0.68194444444444446</v>
      </c>
      <c r="E5363" t="s">
        <v>30</v>
      </c>
      <c r="F5363" t="s">
        <v>38</v>
      </c>
      <c r="G5363" t="s">
        <v>250</v>
      </c>
      <c r="H5363" t="s">
        <v>22</v>
      </c>
      <c r="I5363" t="s">
        <v>23</v>
      </c>
      <c r="J5363" t="s">
        <v>76</v>
      </c>
      <c r="K5363" t="s">
        <v>8876</v>
      </c>
      <c r="L5363" t="s">
        <v>8877</v>
      </c>
      <c r="M5363">
        <v>4.4000000000000004</v>
      </c>
      <c r="N5363">
        <v>7</v>
      </c>
      <c r="O5363" t="s">
        <v>28</v>
      </c>
      <c r="P5363">
        <v>5</v>
      </c>
      <c r="Q5363" t="s">
        <v>27</v>
      </c>
      <c r="R5363" t="s">
        <v>28</v>
      </c>
      <c r="S5363">
        <v>94.93</v>
      </c>
      <c r="T5363" t="str" cm="1">
        <f t="array" ref="T5363">_xlfn.IFS(Raw_Data[[#This Row],[Call Status]]="Resolved","5",Raw_Data[[#This Row],[Call Status]]="Escalated","2",Raw_Data[[#This Row],[Call Status]]="Pending","3",Raw_Data[[#This Row],[Call Status]]="Abandoned","0")</f>
        <v>3</v>
      </c>
      <c r="U5363" t="str">
        <f>TEXT(Raw_Data[[#This Row],[Call Date]],"mmmm")</f>
        <v>November</v>
      </c>
      <c r="V5363" t="str" cm="1">
        <f t="array" ref="V5363">_xlfn.IFS(Raw_Data[[#This Row],[Customer Satisfaction]]&lt;2,"Poor",Raw_Data[[#This Row],[Customer Satisfaction]]&lt;4,"Average",Raw_Data[[#This Row],[Customer Satisfaction]]&gt;=4,"Excellent")</f>
        <v>Excellent</v>
      </c>
    </row>
    <row r="5364" spans="2:22" x14ac:dyDescent="0.3">
      <c r="B5364" t="s">
        <v>2496</v>
      </c>
      <c r="C5364" s="2">
        <v>45687</v>
      </c>
      <c r="D5364" s="1">
        <v>0.37569444444444444</v>
      </c>
      <c r="E5364" t="s">
        <v>72</v>
      </c>
      <c r="F5364" t="s">
        <v>38</v>
      </c>
      <c r="G5364" t="s">
        <v>327</v>
      </c>
      <c r="H5364" t="s">
        <v>2392</v>
      </c>
      <c r="I5364" t="s">
        <v>1137</v>
      </c>
      <c r="J5364" t="s">
        <v>64</v>
      </c>
      <c r="K5364" t="s">
        <v>25</v>
      </c>
      <c r="L5364" t="s">
        <v>25</v>
      </c>
      <c r="M5364">
        <v>6.8</v>
      </c>
      <c r="N5364">
        <v>13.1</v>
      </c>
      <c r="O5364" t="s">
        <v>26</v>
      </c>
      <c r="P5364">
        <v>0</v>
      </c>
      <c r="Q5364" t="s">
        <v>27</v>
      </c>
      <c r="R5364" t="s">
        <v>28</v>
      </c>
      <c r="S5364">
        <v>257.56</v>
      </c>
      <c r="T5364" t="str" cm="1">
        <f t="array" ref="T5364">_xlfn.IFS(Raw_Data[[#This Row],[Call Status]]="Resolved","5",Raw_Data[[#This Row],[Call Status]]="Escalated","2",Raw_Data[[#This Row],[Call Status]]="Pending","3",Raw_Data[[#This Row],[Call Status]]="Abandoned","0")</f>
        <v>5</v>
      </c>
      <c r="U5364" t="str">
        <f>TEXT(Raw_Data[[#This Row],[Call Date]],"mmmm")</f>
        <v>January</v>
      </c>
      <c r="V5364" t="str" cm="1">
        <f t="array" ref="V5364">_xlfn.IFS(Raw_Data[[#This Row],[Customer Satisfaction]]&lt;2,"Poor",Raw_Data[[#This Row],[Customer Satisfaction]]&lt;4,"Average",Raw_Data[[#This Row],[Customer Satisfaction]]&gt;=4,"Excellent")</f>
        <v>Poor</v>
      </c>
    </row>
    <row r="5365" spans="2:22" x14ac:dyDescent="0.3">
      <c r="B5365" t="s">
        <v>4579</v>
      </c>
      <c r="C5365" s="2">
        <v>45924</v>
      </c>
      <c r="D5365" s="1">
        <v>0.61250000000000004</v>
      </c>
      <c r="E5365" t="s">
        <v>70</v>
      </c>
      <c r="F5365" t="s">
        <v>38</v>
      </c>
      <c r="G5365" t="s">
        <v>162</v>
      </c>
      <c r="H5365" t="s">
        <v>22</v>
      </c>
      <c r="I5365" t="s">
        <v>1128</v>
      </c>
      <c r="J5365" t="s">
        <v>49</v>
      </c>
      <c r="K5365" t="s">
        <v>25</v>
      </c>
      <c r="L5365" t="s">
        <v>3570</v>
      </c>
      <c r="M5365">
        <v>6.6</v>
      </c>
      <c r="N5365">
        <v>16.7</v>
      </c>
      <c r="O5365" t="s">
        <v>26</v>
      </c>
      <c r="P5365">
        <v>3</v>
      </c>
      <c r="Q5365" t="s">
        <v>615</v>
      </c>
      <c r="R5365" t="s">
        <v>26</v>
      </c>
      <c r="S5365">
        <v>23.67</v>
      </c>
      <c r="T5365" t="str" cm="1">
        <f t="array" ref="T5365">_xlfn.IFS(Raw_Data[[#This Row],[Call Status]]="Resolved","5",Raw_Data[[#This Row],[Call Status]]="Escalated","2",Raw_Data[[#This Row],[Call Status]]="Pending","3",Raw_Data[[#This Row],[Call Status]]="Abandoned","0")</f>
        <v>5</v>
      </c>
      <c r="U5365" t="str">
        <f>TEXT(Raw_Data[[#This Row],[Call Date]],"mmmm")</f>
        <v>September</v>
      </c>
      <c r="V5365" t="str" cm="1">
        <f t="array" ref="V5365">_xlfn.IFS(Raw_Data[[#This Row],[Customer Satisfaction]]&lt;2,"Poor",Raw_Data[[#This Row],[Customer Satisfaction]]&lt;4,"Average",Raw_Data[[#This Row],[Customer Satisfaction]]&gt;=4,"Excellent")</f>
        <v>Average</v>
      </c>
    </row>
    <row r="5366" spans="2:22" x14ac:dyDescent="0.3">
      <c r="B5366" t="s">
        <v>1400</v>
      </c>
      <c r="C5366" s="2">
        <v>45765</v>
      </c>
      <c r="D5366" s="1">
        <v>0.87361111111111112</v>
      </c>
      <c r="E5366" t="s">
        <v>110</v>
      </c>
      <c r="F5366" t="s">
        <v>48</v>
      </c>
      <c r="G5366" t="s">
        <v>162</v>
      </c>
      <c r="H5366" t="s">
        <v>22</v>
      </c>
      <c r="I5366" t="s">
        <v>1130</v>
      </c>
      <c r="J5366" t="s">
        <v>76</v>
      </c>
      <c r="K5366" t="s">
        <v>25</v>
      </c>
      <c r="L5366" t="s">
        <v>25</v>
      </c>
      <c r="M5366">
        <v>3</v>
      </c>
      <c r="N5366">
        <v>12.8</v>
      </c>
      <c r="O5366" t="s">
        <v>28</v>
      </c>
      <c r="P5366">
        <v>4</v>
      </c>
      <c r="Q5366" t="s">
        <v>615</v>
      </c>
      <c r="R5366" t="s">
        <v>28</v>
      </c>
      <c r="S5366">
        <v>461.31</v>
      </c>
      <c r="T5366" t="str" cm="1">
        <f t="array" ref="T5366">_xlfn.IFS(Raw_Data[[#This Row],[Call Status]]="Resolved","5",Raw_Data[[#This Row],[Call Status]]="Escalated","2",Raw_Data[[#This Row],[Call Status]]="Pending","3",Raw_Data[[#This Row],[Call Status]]="Abandoned","0")</f>
        <v>5</v>
      </c>
      <c r="U5366" t="str">
        <f>TEXT(Raw_Data[[#This Row],[Call Date]],"mmmm")</f>
        <v>April</v>
      </c>
      <c r="V5366" t="str" cm="1">
        <f t="array" ref="V5366">_xlfn.IFS(Raw_Data[[#This Row],[Customer Satisfaction]]&lt;2,"Poor",Raw_Data[[#This Row],[Customer Satisfaction]]&lt;4,"Average",Raw_Data[[#This Row],[Customer Satisfaction]]&gt;=4,"Excellent")</f>
        <v>Excellent</v>
      </c>
    </row>
    <row r="5367" spans="2:22" x14ac:dyDescent="0.3">
      <c r="B5367" t="s">
        <v>6926</v>
      </c>
      <c r="C5367" s="2">
        <v>45989</v>
      </c>
      <c r="D5367" s="1">
        <v>0.64236111111111116</v>
      </c>
      <c r="E5367" t="s">
        <v>84</v>
      </c>
      <c r="F5367" t="s">
        <v>48</v>
      </c>
      <c r="G5367" t="s">
        <v>21</v>
      </c>
      <c r="H5367" t="s">
        <v>22</v>
      </c>
      <c r="I5367" t="s">
        <v>23</v>
      </c>
      <c r="J5367" t="s">
        <v>49</v>
      </c>
      <c r="K5367" t="s">
        <v>25</v>
      </c>
      <c r="L5367" t="s">
        <v>3564</v>
      </c>
      <c r="M5367">
        <v>0.7</v>
      </c>
      <c r="N5367">
        <v>14.9</v>
      </c>
      <c r="O5367" t="s">
        <v>26</v>
      </c>
      <c r="P5367">
        <v>4</v>
      </c>
      <c r="Q5367" t="s">
        <v>615</v>
      </c>
      <c r="R5367" t="s">
        <v>28</v>
      </c>
      <c r="S5367">
        <v>166.17</v>
      </c>
      <c r="T5367" t="str" cm="1">
        <f t="array" ref="T5367">_xlfn.IFS(Raw_Data[[#This Row],[Call Status]]="Resolved","5",Raw_Data[[#This Row],[Call Status]]="Escalated","2",Raw_Data[[#This Row],[Call Status]]="Pending","3",Raw_Data[[#This Row],[Call Status]]="Abandoned","0")</f>
        <v>5</v>
      </c>
      <c r="U5367" t="str">
        <f>TEXT(Raw_Data[[#This Row],[Call Date]],"mmmm")</f>
        <v>November</v>
      </c>
      <c r="V5367" t="str" cm="1">
        <f t="array" ref="V5367">_xlfn.IFS(Raw_Data[[#This Row],[Customer Satisfaction]]&lt;2,"Poor",Raw_Data[[#This Row],[Customer Satisfaction]]&lt;4,"Average",Raw_Data[[#This Row],[Customer Satisfaction]]&gt;=4,"Excellent")</f>
        <v>Excellent</v>
      </c>
    </row>
    <row r="5368" spans="2:22" x14ac:dyDescent="0.3">
      <c r="B5368" t="s">
        <v>3876</v>
      </c>
      <c r="C5368" s="2">
        <v>45747</v>
      </c>
      <c r="D5368" s="1">
        <v>0.33958333333333335</v>
      </c>
      <c r="E5368" t="s">
        <v>59</v>
      </c>
      <c r="F5368" t="s">
        <v>48</v>
      </c>
      <c r="G5368" t="s">
        <v>250</v>
      </c>
      <c r="H5368" t="s">
        <v>2026</v>
      </c>
      <c r="I5368" t="s">
        <v>1128</v>
      </c>
      <c r="J5368" t="s">
        <v>45</v>
      </c>
      <c r="K5368" t="s">
        <v>25</v>
      </c>
      <c r="L5368" t="s">
        <v>3564</v>
      </c>
      <c r="M5368">
        <v>0.8</v>
      </c>
      <c r="N5368">
        <v>4.4000000000000004</v>
      </c>
      <c r="O5368" t="s">
        <v>26</v>
      </c>
      <c r="P5368">
        <v>3</v>
      </c>
      <c r="Q5368" t="s">
        <v>615</v>
      </c>
      <c r="R5368" t="s">
        <v>28</v>
      </c>
      <c r="S5368">
        <v>258.77</v>
      </c>
      <c r="T5368" t="str" cm="1">
        <f t="array" ref="T5368">_xlfn.IFS(Raw_Data[[#This Row],[Call Status]]="Resolved","5",Raw_Data[[#This Row],[Call Status]]="Escalated","2",Raw_Data[[#This Row],[Call Status]]="Pending","3",Raw_Data[[#This Row],[Call Status]]="Abandoned","0")</f>
        <v>5</v>
      </c>
      <c r="U5368" t="str">
        <f>TEXT(Raw_Data[[#This Row],[Call Date]],"mmmm")</f>
        <v>March</v>
      </c>
      <c r="V5368" t="str" cm="1">
        <f t="array" ref="V5368">_xlfn.IFS(Raw_Data[[#This Row],[Customer Satisfaction]]&lt;2,"Poor",Raw_Data[[#This Row],[Customer Satisfaction]]&lt;4,"Average",Raw_Data[[#This Row],[Customer Satisfaction]]&gt;=4,"Excellent")</f>
        <v>Average</v>
      </c>
    </row>
    <row r="5369" spans="2:22" x14ac:dyDescent="0.3">
      <c r="B5369" t="s">
        <v>4346</v>
      </c>
      <c r="C5369" s="2">
        <v>45862</v>
      </c>
      <c r="D5369" s="1">
        <v>0.4465277777777778</v>
      </c>
      <c r="E5369" t="s">
        <v>72</v>
      </c>
      <c r="F5369" t="s">
        <v>38</v>
      </c>
      <c r="G5369" t="s">
        <v>250</v>
      </c>
      <c r="H5369" t="s">
        <v>22</v>
      </c>
      <c r="I5369" t="s">
        <v>1128</v>
      </c>
      <c r="J5369" t="s">
        <v>35</v>
      </c>
      <c r="K5369" t="s">
        <v>25</v>
      </c>
      <c r="L5369" t="s">
        <v>3559</v>
      </c>
      <c r="M5369">
        <v>0.9</v>
      </c>
      <c r="N5369">
        <v>10.5</v>
      </c>
      <c r="O5369" t="s">
        <v>26</v>
      </c>
      <c r="P5369">
        <v>1</v>
      </c>
      <c r="Q5369" t="s">
        <v>1014</v>
      </c>
      <c r="R5369" t="s">
        <v>28</v>
      </c>
      <c r="S5369">
        <v>167.65</v>
      </c>
      <c r="T5369" t="str" cm="1">
        <f t="array" ref="T5369">_xlfn.IFS(Raw_Data[[#This Row],[Call Status]]="Resolved","5",Raw_Data[[#This Row],[Call Status]]="Escalated","2",Raw_Data[[#This Row],[Call Status]]="Pending","3",Raw_Data[[#This Row],[Call Status]]="Abandoned","0")</f>
        <v>5</v>
      </c>
      <c r="U5369" t="str">
        <f>TEXT(Raw_Data[[#This Row],[Call Date]],"mmmm")</f>
        <v>July</v>
      </c>
      <c r="V5369" t="str" cm="1">
        <f t="array" ref="V5369">_xlfn.IFS(Raw_Data[[#This Row],[Customer Satisfaction]]&lt;2,"Poor",Raw_Data[[#This Row],[Customer Satisfaction]]&lt;4,"Average",Raw_Data[[#This Row],[Customer Satisfaction]]&gt;=4,"Excellent")</f>
        <v>Poor</v>
      </c>
    </row>
    <row r="5370" spans="2:22" x14ac:dyDescent="0.3">
      <c r="B5370" t="s">
        <v>516</v>
      </c>
      <c r="C5370" s="2">
        <v>45877</v>
      </c>
      <c r="D5370" s="1">
        <v>0.80486111111111114</v>
      </c>
      <c r="E5370" t="s">
        <v>57</v>
      </c>
      <c r="F5370" t="s">
        <v>38</v>
      </c>
      <c r="G5370" t="s">
        <v>21</v>
      </c>
      <c r="H5370" t="s">
        <v>22</v>
      </c>
      <c r="I5370" t="s">
        <v>23</v>
      </c>
      <c r="J5370" t="s">
        <v>49</v>
      </c>
      <c r="K5370" t="s">
        <v>25</v>
      </c>
      <c r="L5370" t="s">
        <v>25</v>
      </c>
      <c r="M5370">
        <v>0.9</v>
      </c>
      <c r="N5370">
        <v>12.4</v>
      </c>
      <c r="O5370" t="s">
        <v>26</v>
      </c>
      <c r="P5370">
        <v>4</v>
      </c>
      <c r="Q5370" t="s">
        <v>27</v>
      </c>
      <c r="R5370" t="s">
        <v>28</v>
      </c>
      <c r="S5370">
        <v>40.409999999999997</v>
      </c>
      <c r="T5370" t="str" cm="1">
        <f t="array" ref="T5370">_xlfn.IFS(Raw_Data[[#This Row],[Call Status]]="Resolved","5",Raw_Data[[#This Row],[Call Status]]="Escalated","2",Raw_Data[[#This Row],[Call Status]]="Pending","3",Raw_Data[[#This Row],[Call Status]]="Abandoned","0")</f>
        <v>5</v>
      </c>
      <c r="U5370" t="str">
        <f>TEXT(Raw_Data[[#This Row],[Call Date]],"mmmm")</f>
        <v>August</v>
      </c>
      <c r="V5370" t="str" cm="1">
        <f t="array" ref="V5370">_xlfn.IFS(Raw_Data[[#This Row],[Customer Satisfaction]]&lt;2,"Poor",Raw_Data[[#This Row],[Customer Satisfaction]]&lt;4,"Average",Raw_Data[[#This Row],[Customer Satisfaction]]&gt;=4,"Excellent")</f>
        <v>Excellent</v>
      </c>
    </row>
    <row r="5371" spans="2:22" x14ac:dyDescent="0.3">
      <c r="B5371" t="s">
        <v>6301</v>
      </c>
      <c r="C5371" s="2">
        <v>45751</v>
      </c>
      <c r="D5371" s="1">
        <v>0.88472222222222219</v>
      </c>
      <c r="E5371" t="s">
        <v>37</v>
      </c>
      <c r="F5371" t="s">
        <v>38</v>
      </c>
      <c r="G5371" t="s">
        <v>162</v>
      </c>
      <c r="H5371" t="s">
        <v>22</v>
      </c>
      <c r="I5371" t="s">
        <v>23</v>
      </c>
      <c r="J5371" t="s">
        <v>76</v>
      </c>
      <c r="K5371" t="s">
        <v>25</v>
      </c>
      <c r="L5371" t="s">
        <v>3559</v>
      </c>
      <c r="M5371">
        <v>1.6</v>
      </c>
      <c r="N5371">
        <v>6.9</v>
      </c>
      <c r="O5371" t="s">
        <v>26</v>
      </c>
      <c r="P5371">
        <v>5</v>
      </c>
      <c r="Q5371" t="s">
        <v>27</v>
      </c>
      <c r="R5371" t="s">
        <v>28</v>
      </c>
      <c r="S5371">
        <v>205.6</v>
      </c>
      <c r="T5371" t="str" cm="1">
        <f t="array" ref="T5371">_xlfn.IFS(Raw_Data[[#This Row],[Call Status]]="Resolved","5",Raw_Data[[#This Row],[Call Status]]="Escalated","2",Raw_Data[[#This Row],[Call Status]]="Pending","3",Raw_Data[[#This Row],[Call Status]]="Abandoned","0")</f>
        <v>5</v>
      </c>
      <c r="U5371" t="str">
        <f>TEXT(Raw_Data[[#This Row],[Call Date]],"mmmm")</f>
        <v>April</v>
      </c>
      <c r="V5371" t="str" cm="1">
        <f t="array" ref="V5371">_xlfn.IFS(Raw_Data[[#This Row],[Customer Satisfaction]]&lt;2,"Poor",Raw_Data[[#This Row],[Customer Satisfaction]]&lt;4,"Average",Raw_Data[[#This Row],[Customer Satisfaction]]&gt;=4,"Excellent")</f>
        <v>Excellent</v>
      </c>
    </row>
    <row r="5372" spans="2:22" x14ac:dyDescent="0.3">
      <c r="B5372" t="s">
        <v>9216</v>
      </c>
      <c r="C5372" s="2">
        <v>45760</v>
      </c>
      <c r="D5372" s="1">
        <v>0.64375000000000004</v>
      </c>
      <c r="E5372" t="s">
        <v>91</v>
      </c>
      <c r="F5372" t="s">
        <v>20</v>
      </c>
      <c r="G5372" t="s">
        <v>250</v>
      </c>
      <c r="H5372" t="s">
        <v>2613</v>
      </c>
      <c r="I5372" t="s">
        <v>23</v>
      </c>
      <c r="J5372" t="s">
        <v>24</v>
      </c>
      <c r="K5372" t="s">
        <v>8876</v>
      </c>
      <c r="L5372" t="s">
        <v>8877</v>
      </c>
      <c r="M5372">
        <v>1.4</v>
      </c>
      <c r="N5372">
        <v>10</v>
      </c>
      <c r="O5372" t="s">
        <v>28</v>
      </c>
      <c r="P5372">
        <v>2</v>
      </c>
      <c r="Q5372" t="s">
        <v>1014</v>
      </c>
      <c r="R5372" t="s">
        <v>28</v>
      </c>
      <c r="S5372">
        <v>196</v>
      </c>
      <c r="T5372" t="str" cm="1">
        <f t="array" ref="T5372">_xlfn.IFS(Raw_Data[[#This Row],[Call Status]]="Resolved","5",Raw_Data[[#This Row],[Call Status]]="Escalated","2",Raw_Data[[#This Row],[Call Status]]="Pending","3",Raw_Data[[#This Row],[Call Status]]="Abandoned","0")</f>
        <v>3</v>
      </c>
      <c r="U5372" t="str">
        <f>TEXT(Raw_Data[[#This Row],[Call Date]],"mmmm")</f>
        <v>April</v>
      </c>
      <c r="V5372" t="str" cm="1">
        <f t="array" ref="V5372">_xlfn.IFS(Raw_Data[[#This Row],[Customer Satisfaction]]&lt;2,"Poor",Raw_Data[[#This Row],[Customer Satisfaction]]&lt;4,"Average",Raw_Data[[#This Row],[Customer Satisfaction]]&gt;=4,"Excellent")</f>
        <v>Average</v>
      </c>
    </row>
    <row r="5373" spans="2:22" x14ac:dyDescent="0.3">
      <c r="B5373" t="s">
        <v>1062</v>
      </c>
      <c r="C5373" s="2">
        <v>45880</v>
      </c>
      <c r="D5373" s="1">
        <v>0.65208333333333335</v>
      </c>
      <c r="E5373" t="s">
        <v>91</v>
      </c>
      <c r="F5373" t="s">
        <v>34</v>
      </c>
      <c r="G5373" t="s">
        <v>21</v>
      </c>
      <c r="H5373" t="s">
        <v>22</v>
      </c>
      <c r="I5373" t="s">
        <v>23</v>
      </c>
      <c r="J5373" t="s">
        <v>31</v>
      </c>
      <c r="K5373" t="s">
        <v>25</v>
      </c>
      <c r="L5373" t="s">
        <v>25</v>
      </c>
      <c r="M5373">
        <v>4.0999999999999996</v>
      </c>
      <c r="N5373">
        <v>15.4</v>
      </c>
      <c r="O5373" t="s">
        <v>28</v>
      </c>
      <c r="P5373">
        <v>3</v>
      </c>
      <c r="Q5373" t="s">
        <v>1014</v>
      </c>
      <c r="R5373" t="s">
        <v>28</v>
      </c>
      <c r="S5373">
        <v>67.459999999999994</v>
      </c>
      <c r="T5373" t="str" cm="1">
        <f t="array" ref="T5373">_xlfn.IFS(Raw_Data[[#This Row],[Call Status]]="Resolved","5",Raw_Data[[#This Row],[Call Status]]="Escalated","2",Raw_Data[[#This Row],[Call Status]]="Pending","3",Raw_Data[[#This Row],[Call Status]]="Abandoned","0")</f>
        <v>5</v>
      </c>
      <c r="U5373" t="str">
        <f>TEXT(Raw_Data[[#This Row],[Call Date]],"mmmm")</f>
        <v>August</v>
      </c>
      <c r="V5373" t="str" cm="1">
        <f t="array" ref="V5373">_xlfn.IFS(Raw_Data[[#This Row],[Customer Satisfaction]]&lt;2,"Poor",Raw_Data[[#This Row],[Customer Satisfaction]]&lt;4,"Average",Raw_Data[[#This Row],[Customer Satisfaction]]&gt;=4,"Excellent")</f>
        <v>Average</v>
      </c>
    </row>
    <row r="5374" spans="2:22" x14ac:dyDescent="0.3">
      <c r="B5374" t="s">
        <v>6389</v>
      </c>
      <c r="C5374" s="2">
        <v>45843</v>
      </c>
      <c r="D5374" s="1">
        <v>0.50416666666666665</v>
      </c>
      <c r="E5374" t="s">
        <v>66</v>
      </c>
      <c r="F5374" t="s">
        <v>34</v>
      </c>
      <c r="G5374" t="s">
        <v>327</v>
      </c>
      <c r="H5374" t="s">
        <v>22</v>
      </c>
      <c r="I5374" t="s">
        <v>23</v>
      </c>
      <c r="J5374" t="s">
        <v>55</v>
      </c>
      <c r="K5374" t="s">
        <v>25</v>
      </c>
      <c r="L5374" t="s">
        <v>3570</v>
      </c>
      <c r="M5374">
        <v>0.6</v>
      </c>
      <c r="N5374">
        <v>13</v>
      </c>
      <c r="O5374" t="s">
        <v>26</v>
      </c>
      <c r="P5374">
        <v>3</v>
      </c>
      <c r="Q5374" t="s">
        <v>615</v>
      </c>
      <c r="R5374" t="s">
        <v>28</v>
      </c>
      <c r="S5374">
        <v>182.04</v>
      </c>
      <c r="T5374" t="str" cm="1">
        <f t="array" ref="T5374">_xlfn.IFS(Raw_Data[[#This Row],[Call Status]]="Resolved","5",Raw_Data[[#This Row],[Call Status]]="Escalated","2",Raw_Data[[#This Row],[Call Status]]="Pending","3",Raw_Data[[#This Row],[Call Status]]="Abandoned","0")</f>
        <v>5</v>
      </c>
      <c r="U5374" t="str">
        <f>TEXT(Raw_Data[[#This Row],[Call Date]],"mmmm")</f>
        <v>July</v>
      </c>
      <c r="V5374" t="str" cm="1">
        <f t="array" ref="V5374">_xlfn.IFS(Raw_Data[[#This Row],[Customer Satisfaction]]&lt;2,"Poor",Raw_Data[[#This Row],[Customer Satisfaction]]&lt;4,"Average",Raw_Data[[#This Row],[Customer Satisfaction]]&gt;=4,"Excellent")</f>
        <v>Average</v>
      </c>
    </row>
    <row r="5375" spans="2:22" x14ac:dyDescent="0.3">
      <c r="B5375" t="s">
        <v>7477</v>
      </c>
      <c r="C5375" s="2">
        <v>45841</v>
      </c>
      <c r="D5375" s="1">
        <v>0.68680555555555556</v>
      </c>
      <c r="E5375" t="s">
        <v>37</v>
      </c>
      <c r="F5375" t="s">
        <v>20</v>
      </c>
      <c r="G5375" t="s">
        <v>327</v>
      </c>
      <c r="H5375" t="s">
        <v>22</v>
      </c>
      <c r="I5375" t="s">
        <v>23</v>
      </c>
      <c r="J5375" t="s">
        <v>24</v>
      </c>
      <c r="K5375" t="s">
        <v>7253</v>
      </c>
      <c r="L5375" t="s">
        <v>7254</v>
      </c>
      <c r="M5375">
        <v>6.2</v>
      </c>
      <c r="N5375">
        <v>7.5</v>
      </c>
      <c r="O5375" t="s">
        <v>28</v>
      </c>
      <c r="P5375">
        <v>0</v>
      </c>
      <c r="Q5375" t="s">
        <v>1014</v>
      </c>
      <c r="R5375" t="s">
        <v>28</v>
      </c>
      <c r="S5375">
        <v>205.9</v>
      </c>
      <c r="T5375" t="str" cm="1">
        <f t="array" ref="T5375">_xlfn.IFS(Raw_Data[[#This Row],[Call Status]]="Resolved","5",Raw_Data[[#This Row],[Call Status]]="Escalated","2",Raw_Data[[#This Row],[Call Status]]="Pending","3",Raw_Data[[#This Row],[Call Status]]="Abandoned","0")</f>
        <v>0</v>
      </c>
      <c r="U5375" t="str">
        <f>TEXT(Raw_Data[[#This Row],[Call Date]],"mmmm")</f>
        <v>July</v>
      </c>
      <c r="V5375" t="str" cm="1">
        <f t="array" ref="V5375">_xlfn.IFS(Raw_Data[[#This Row],[Customer Satisfaction]]&lt;2,"Poor",Raw_Data[[#This Row],[Customer Satisfaction]]&lt;4,"Average",Raw_Data[[#This Row],[Customer Satisfaction]]&gt;=4,"Excellent")</f>
        <v>Poor</v>
      </c>
    </row>
    <row r="5376" spans="2:22" x14ac:dyDescent="0.3">
      <c r="B5376" t="s">
        <v>2665</v>
      </c>
      <c r="C5376" s="2">
        <v>45819</v>
      </c>
      <c r="D5376" s="1">
        <v>0.89166666666666672</v>
      </c>
      <c r="E5376" t="s">
        <v>108</v>
      </c>
      <c r="F5376" t="s">
        <v>20</v>
      </c>
      <c r="G5376" t="s">
        <v>21</v>
      </c>
      <c r="H5376" t="s">
        <v>2613</v>
      </c>
      <c r="I5376" t="s">
        <v>1128</v>
      </c>
      <c r="J5376" t="s">
        <v>55</v>
      </c>
      <c r="K5376" t="s">
        <v>25</v>
      </c>
      <c r="L5376" t="s">
        <v>25</v>
      </c>
      <c r="M5376">
        <v>2.5</v>
      </c>
      <c r="N5376">
        <v>11.2</v>
      </c>
      <c r="O5376" t="s">
        <v>26</v>
      </c>
      <c r="P5376">
        <v>4</v>
      </c>
      <c r="Q5376" t="s">
        <v>27</v>
      </c>
      <c r="R5376" t="s">
        <v>28</v>
      </c>
      <c r="S5376">
        <v>48.48</v>
      </c>
      <c r="T5376" t="str" cm="1">
        <f t="array" ref="T5376">_xlfn.IFS(Raw_Data[[#This Row],[Call Status]]="Resolved","5",Raw_Data[[#This Row],[Call Status]]="Escalated","2",Raw_Data[[#This Row],[Call Status]]="Pending","3",Raw_Data[[#This Row],[Call Status]]="Abandoned","0")</f>
        <v>5</v>
      </c>
      <c r="U5376" t="str">
        <f>TEXT(Raw_Data[[#This Row],[Call Date]],"mmmm")</f>
        <v>June</v>
      </c>
      <c r="V5376" t="str" cm="1">
        <f t="array" ref="V5376">_xlfn.IFS(Raw_Data[[#This Row],[Customer Satisfaction]]&lt;2,"Poor",Raw_Data[[#This Row],[Customer Satisfaction]]&lt;4,"Average",Raw_Data[[#This Row],[Customer Satisfaction]]&gt;=4,"Excellent")</f>
        <v>Excellent</v>
      </c>
    </row>
    <row r="5377" spans="2:22" x14ac:dyDescent="0.3">
      <c r="B5377" t="s">
        <v>2771</v>
      </c>
      <c r="C5377" s="2">
        <v>45904</v>
      </c>
      <c r="D5377" s="1">
        <v>0.60069444444444442</v>
      </c>
      <c r="E5377" t="s">
        <v>156</v>
      </c>
      <c r="F5377" t="s">
        <v>20</v>
      </c>
      <c r="G5377" t="s">
        <v>21</v>
      </c>
      <c r="H5377" t="s">
        <v>2613</v>
      </c>
      <c r="I5377" t="s">
        <v>23</v>
      </c>
      <c r="J5377" t="s">
        <v>64</v>
      </c>
      <c r="K5377" t="s">
        <v>25</v>
      </c>
      <c r="L5377" t="s">
        <v>25</v>
      </c>
      <c r="M5377">
        <v>1.9</v>
      </c>
      <c r="N5377">
        <v>6.9</v>
      </c>
      <c r="O5377" t="s">
        <v>26</v>
      </c>
      <c r="P5377">
        <v>3</v>
      </c>
      <c r="Q5377" t="s">
        <v>615</v>
      </c>
      <c r="R5377" t="s">
        <v>28</v>
      </c>
      <c r="S5377">
        <v>138.12</v>
      </c>
      <c r="T5377" t="str" cm="1">
        <f t="array" ref="T5377">_xlfn.IFS(Raw_Data[[#This Row],[Call Status]]="Resolved","5",Raw_Data[[#This Row],[Call Status]]="Escalated","2",Raw_Data[[#This Row],[Call Status]]="Pending","3",Raw_Data[[#This Row],[Call Status]]="Abandoned","0")</f>
        <v>5</v>
      </c>
      <c r="U5377" t="str">
        <f>TEXT(Raw_Data[[#This Row],[Call Date]],"mmmm")</f>
        <v>September</v>
      </c>
      <c r="V5377" t="str" cm="1">
        <f t="array" ref="V5377">_xlfn.IFS(Raw_Data[[#This Row],[Customer Satisfaction]]&lt;2,"Poor",Raw_Data[[#This Row],[Customer Satisfaction]]&lt;4,"Average",Raw_Data[[#This Row],[Customer Satisfaction]]&gt;=4,"Excellent")</f>
        <v>Average</v>
      </c>
    </row>
    <row r="5378" spans="2:22" x14ac:dyDescent="0.3">
      <c r="B5378" t="s">
        <v>2454</v>
      </c>
      <c r="C5378" s="2">
        <v>45688</v>
      </c>
      <c r="D5378" s="1">
        <v>0.37916666666666665</v>
      </c>
      <c r="E5378" t="s">
        <v>84</v>
      </c>
      <c r="F5378" t="s">
        <v>38</v>
      </c>
      <c r="G5378" t="s">
        <v>162</v>
      </c>
      <c r="H5378" t="s">
        <v>2392</v>
      </c>
      <c r="I5378" t="s">
        <v>1137</v>
      </c>
      <c r="J5378" t="s">
        <v>31</v>
      </c>
      <c r="K5378" t="s">
        <v>25</v>
      </c>
      <c r="L5378" t="s">
        <v>25</v>
      </c>
      <c r="M5378">
        <v>2.9</v>
      </c>
      <c r="N5378">
        <v>9.9</v>
      </c>
      <c r="O5378" t="s">
        <v>26</v>
      </c>
      <c r="P5378">
        <v>0</v>
      </c>
      <c r="Q5378" t="s">
        <v>615</v>
      </c>
      <c r="R5378" t="s">
        <v>28</v>
      </c>
      <c r="S5378">
        <v>109</v>
      </c>
      <c r="T5378" t="str" cm="1">
        <f t="array" ref="T5378">_xlfn.IFS(Raw_Data[[#This Row],[Call Status]]="Resolved","5",Raw_Data[[#This Row],[Call Status]]="Escalated","2",Raw_Data[[#This Row],[Call Status]]="Pending","3",Raw_Data[[#This Row],[Call Status]]="Abandoned","0")</f>
        <v>5</v>
      </c>
      <c r="U5378" t="str">
        <f>TEXT(Raw_Data[[#This Row],[Call Date]],"mmmm")</f>
        <v>January</v>
      </c>
      <c r="V5378" t="str" cm="1">
        <f t="array" ref="V5378">_xlfn.IFS(Raw_Data[[#This Row],[Customer Satisfaction]]&lt;2,"Poor",Raw_Data[[#This Row],[Customer Satisfaction]]&lt;4,"Average",Raw_Data[[#This Row],[Customer Satisfaction]]&gt;=4,"Excellent")</f>
        <v>Poor</v>
      </c>
    </row>
    <row r="5379" spans="2:22" x14ac:dyDescent="0.3">
      <c r="B5379" t="s">
        <v>7867</v>
      </c>
      <c r="C5379" s="2">
        <v>45709</v>
      </c>
      <c r="D5379" s="1">
        <v>0.33541666666666664</v>
      </c>
      <c r="E5379" t="s">
        <v>47</v>
      </c>
      <c r="F5379" t="s">
        <v>38</v>
      </c>
      <c r="G5379" t="s">
        <v>21</v>
      </c>
      <c r="H5379" t="s">
        <v>2026</v>
      </c>
      <c r="I5379" t="s">
        <v>1128</v>
      </c>
      <c r="J5379" t="s">
        <v>55</v>
      </c>
      <c r="K5379" t="s">
        <v>16</v>
      </c>
      <c r="L5379" t="s">
        <v>16</v>
      </c>
      <c r="M5379">
        <v>1.3</v>
      </c>
      <c r="N5379">
        <v>12.3</v>
      </c>
      <c r="O5379" t="s">
        <v>28</v>
      </c>
      <c r="P5379">
        <v>3</v>
      </c>
      <c r="Q5379" t="s">
        <v>615</v>
      </c>
      <c r="R5379" t="s">
        <v>26</v>
      </c>
      <c r="S5379">
        <v>98.84</v>
      </c>
      <c r="T5379" t="str" cm="1">
        <f t="array" ref="T5379">_xlfn.IFS(Raw_Data[[#This Row],[Call Status]]="Resolved","5",Raw_Data[[#This Row],[Call Status]]="Escalated","2",Raw_Data[[#This Row],[Call Status]]="Pending","3",Raw_Data[[#This Row],[Call Status]]="Abandoned","0")</f>
        <v>2</v>
      </c>
      <c r="U5379" t="str">
        <f>TEXT(Raw_Data[[#This Row],[Call Date]],"mmmm")</f>
        <v>February</v>
      </c>
      <c r="V5379" t="str" cm="1">
        <f t="array" ref="V5379">_xlfn.IFS(Raw_Data[[#This Row],[Customer Satisfaction]]&lt;2,"Poor",Raw_Data[[#This Row],[Customer Satisfaction]]&lt;4,"Average",Raw_Data[[#This Row],[Customer Satisfaction]]&gt;=4,"Excellent")</f>
        <v>Average</v>
      </c>
    </row>
    <row r="5380" spans="2:22" x14ac:dyDescent="0.3">
      <c r="B5380" t="s">
        <v>1833</v>
      </c>
      <c r="C5380" s="2">
        <v>46002</v>
      </c>
      <c r="D5380" s="1">
        <v>0.50972222222222219</v>
      </c>
      <c r="E5380" t="s">
        <v>63</v>
      </c>
      <c r="F5380" t="s">
        <v>38</v>
      </c>
      <c r="G5380" t="s">
        <v>327</v>
      </c>
      <c r="H5380" t="s">
        <v>22</v>
      </c>
      <c r="I5380" t="s">
        <v>1137</v>
      </c>
      <c r="J5380" t="s">
        <v>45</v>
      </c>
      <c r="K5380" t="s">
        <v>25</v>
      </c>
      <c r="L5380" t="s">
        <v>25</v>
      </c>
      <c r="M5380">
        <v>4.5999999999999996</v>
      </c>
      <c r="N5380">
        <v>10</v>
      </c>
      <c r="O5380" t="s">
        <v>28</v>
      </c>
      <c r="P5380">
        <v>5</v>
      </c>
      <c r="Q5380" t="s">
        <v>27</v>
      </c>
      <c r="R5380" t="s">
        <v>28</v>
      </c>
      <c r="S5380">
        <v>323.22000000000003</v>
      </c>
      <c r="T5380" t="str" cm="1">
        <f t="array" ref="T5380">_xlfn.IFS(Raw_Data[[#This Row],[Call Status]]="Resolved","5",Raw_Data[[#This Row],[Call Status]]="Escalated","2",Raw_Data[[#This Row],[Call Status]]="Pending","3",Raw_Data[[#This Row],[Call Status]]="Abandoned","0")</f>
        <v>5</v>
      </c>
      <c r="U5380" t="str">
        <f>TEXT(Raw_Data[[#This Row],[Call Date]],"mmmm")</f>
        <v>December</v>
      </c>
      <c r="V5380" t="str" cm="1">
        <f t="array" ref="V5380">_xlfn.IFS(Raw_Data[[#This Row],[Customer Satisfaction]]&lt;2,"Poor",Raw_Data[[#This Row],[Customer Satisfaction]]&lt;4,"Average",Raw_Data[[#This Row],[Customer Satisfaction]]&gt;=4,"Excellent")</f>
        <v>Excellent</v>
      </c>
    </row>
    <row r="5381" spans="2:22" x14ac:dyDescent="0.3">
      <c r="B5381" t="s">
        <v>9225</v>
      </c>
      <c r="C5381" s="2">
        <v>45733</v>
      </c>
      <c r="D5381" s="1">
        <v>0.58611111111111114</v>
      </c>
      <c r="E5381" t="s">
        <v>110</v>
      </c>
      <c r="F5381" t="s">
        <v>20</v>
      </c>
      <c r="G5381" t="s">
        <v>250</v>
      </c>
      <c r="H5381" t="s">
        <v>2613</v>
      </c>
      <c r="I5381" t="s">
        <v>23</v>
      </c>
      <c r="J5381" t="s">
        <v>64</v>
      </c>
      <c r="K5381" t="s">
        <v>8876</v>
      </c>
      <c r="L5381" t="s">
        <v>8877</v>
      </c>
      <c r="M5381">
        <v>0.9</v>
      </c>
      <c r="N5381">
        <v>11.9</v>
      </c>
      <c r="O5381" t="s">
        <v>28</v>
      </c>
      <c r="P5381">
        <v>3</v>
      </c>
      <c r="Q5381" t="s">
        <v>615</v>
      </c>
      <c r="R5381" t="s">
        <v>28</v>
      </c>
      <c r="S5381">
        <v>93.25</v>
      </c>
      <c r="T5381" t="str" cm="1">
        <f t="array" ref="T5381">_xlfn.IFS(Raw_Data[[#This Row],[Call Status]]="Resolved","5",Raw_Data[[#This Row],[Call Status]]="Escalated","2",Raw_Data[[#This Row],[Call Status]]="Pending","3",Raw_Data[[#This Row],[Call Status]]="Abandoned","0")</f>
        <v>3</v>
      </c>
      <c r="U5381" t="str">
        <f>TEXT(Raw_Data[[#This Row],[Call Date]],"mmmm")</f>
        <v>March</v>
      </c>
      <c r="V5381" t="str" cm="1">
        <f t="array" ref="V5381">_xlfn.IFS(Raw_Data[[#This Row],[Customer Satisfaction]]&lt;2,"Poor",Raw_Data[[#This Row],[Customer Satisfaction]]&lt;4,"Average",Raw_Data[[#This Row],[Customer Satisfaction]]&gt;=4,"Excellent")</f>
        <v>Average</v>
      </c>
    </row>
    <row r="5382" spans="2:22" x14ac:dyDescent="0.3">
      <c r="B5382" t="s">
        <v>7953</v>
      </c>
      <c r="C5382" s="2">
        <v>45935</v>
      </c>
      <c r="D5382" s="1">
        <v>0.51527777777777772</v>
      </c>
      <c r="E5382" t="s">
        <v>72</v>
      </c>
      <c r="F5382" t="s">
        <v>34</v>
      </c>
      <c r="G5382" t="s">
        <v>327</v>
      </c>
      <c r="H5382" t="s">
        <v>22</v>
      </c>
      <c r="I5382" t="s">
        <v>1130</v>
      </c>
      <c r="J5382" t="s">
        <v>31</v>
      </c>
      <c r="K5382" t="s">
        <v>16</v>
      </c>
      <c r="L5382" t="s">
        <v>16</v>
      </c>
      <c r="M5382">
        <v>2.5</v>
      </c>
      <c r="N5382">
        <v>3.9</v>
      </c>
      <c r="O5382" t="s">
        <v>28</v>
      </c>
      <c r="P5382">
        <v>3</v>
      </c>
      <c r="Q5382" t="s">
        <v>615</v>
      </c>
      <c r="R5382" t="s">
        <v>26</v>
      </c>
      <c r="S5382">
        <v>152.74</v>
      </c>
      <c r="T5382" t="str" cm="1">
        <f t="array" ref="T5382">_xlfn.IFS(Raw_Data[[#This Row],[Call Status]]="Resolved","5",Raw_Data[[#This Row],[Call Status]]="Escalated","2",Raw_Data[[#This Row],[Call Status]]="Pending","3",Raw_Data[[#This Row],[Call Status]]="Abandoned","0")</f>
        <v>2</v>
      </c>
      <c r="U5382" t="str">
        <f>TEXT(Raw_Data[[#This Row],[Call Date]],"mmmm")</f>
        <v>October</v>
      </c>
      <c r="V5382" t="str" cm="1">
        <f t="array" ref="V5382">_xlfn.IFS(Raw_Data[[#This Row],[Customer Satisfaction]]&lt;2,"Poor",Raw_Data[[#This Row],[Customer Satisfaction]]&lt;4,"Average",Raw_Data[[#This Row],[Customer Satisfaction]]&gt;=4,"Excellent")</f>
        <v>Average</v>
      </c>
    </row>
    <row r="5383" spans="2:22" x14ac:dyDescent="0.3">
      <c r="B5383" t="s">
        <v>1135</v>
      </c>
      <c r="C5383" s="2">
        <v>45697</v>
      </c>
      <c r="D5383" s="1">
        <v>0.78541666666666665</v>
      </c>
      <c r="E5383" t="s">
        <v>91</v>
      </c>
      <c r="F5383" t="s">
        <v>38</v>
      </c>
      <c r="G5383" t="s">
        <v>250</v>
      </c>
      <c r="H5383" t="s">
        <v>22</v>
      </c>
      <c r="I5383" t="s">
        <v>1128</v>
      </c>
      <c r="J5383" t="s">
        <v>49</v>
      </c>
      <c r="K5383" t="s">
        <v>25</v>
      </c>
      <c r="L5383" t="s">
        <v>25</v>
      </c>
      <c r="M5383">
        <v>1</v>
      </c>
      <c r="N5383">
        <v>14</v>
      </c>
      <c r="O5383" t="s">
        <v>26</v>
      </c>
      <c r="P5383">
        <v>1</v>
      </c>
      <c r="Q5383" t="s">
        <v>1014</v>
      </c>
      <c r="R5383" t="s">
        <v>28</v>
      </c>
      <c r="S5383">
        <v>89.43</v>
      </c>
      <c r="T5383" t="str" cm="1">
        <f t="array" ref="T5383">_xlfn.IFS(Raw_Data[[#This Row],[Call Status]]="Resolved","5",Raw_Data[[#This Row],[Call Status]]="Escalated","2",Raw_Data[[#This Row],[Call Status]]="Pending","3",Raw_Data[[#This Row],[Call Status]]="Abandoned","0")</f>
        <v>5</v>
      </c>
      <c r="U5383" t="str">
        <f>TEXT(Raw_Data[[#This Row],[Call Date]],"mmmm")</f>
        <v>February</v>
      </c>
      <c r="V5383" t="str" cm="1">
        <f t="array" ref="V5383">_xlfn.IFS(Raw_Data[[#This Row],[Customer Satisfaction]]&lt;2,"Poor",Raw_Data[[#This Row],[Customer Satisfaction]]&lt;4,"Average",Raw_Data[[#This Row],[Customer Satisfaction]]&gt;=4,"Excellent")</f>
        <v>Poor</v>
      </c>
    </row>
    <row r="5384" spans="2:22" x14ac:dyDescent="0.3">
      <c r="B5384" t="s">
        <v>4689</v>
      </c>
      <c r="C5384" s="2">
        <v>45758</v>
      </c>
      <c r="D5384" s="1">
        <v>0.60624999999999996</v>
      </c>
      <c r="E5384" t="s">
        <v>84</v>
      </c>
      <c r="F5384" t="s">
        <v>48</v>
      </c>
      <c r="G5384" t="s">
        <v>250</v>
      </c>
      <c r="H5384" t="s">
        <v>22</v>
      </c>
      <c r="I5384" t="s">
        <v>1130</v>
      </c>
      <c r="J5384" t="s">
        <v>55</v>
      </c>
      <c r="K5384" t="s">
        <v>25</v>
      </c>
      <c r="L5384" t="s">
        <v>3570</v>
      </c>
      <c r="M5384">
        <v>3.9</v>
      </c>
      <c r="N5384">
        <v>3.9</v>
      </c>
      <c r="O5384" t="s">
        <v>28</v>
      </c>
      <c r="P5384">
        <v>5</v>
      </c>
      <c r="Q5384" t="s">
        <v>27</v>
      </c>
      <c r="R5384" t="s">
        <v>28</v>
      </c>
      <c r="S5384">
        <v>64.39</v>
      </c>
      <c r="T5384" t="str" cm="1">
        <f t="array" ref="T5384">_xlfn.IFS(Raw_Data[[#This Row],[Call Status]]="Resolved","5",Raw_Data[[#This Row],[Call Status]]="Escalated","2",Raw_Data[[#This Row],[Call Status]]="Pending","3",Raw_Data[[#This Row],[Call Status]]="Abandoned","0")</f>
        <v>5</v>
      </c>
      <c r="U5384" t="str">
        <f>TEXT(Raw_Data[[#This Row],[Call Date]],"mmmm")</f>
        <v>April</v>
      </c>
      <c r="V5384" t="str" cm="1">
        <f t="array" ref="V5384">_xlfn.IFS(Raw_Data[[#This Row],[Customer Satisfaction]]&lt;2,"Poor",Raw_Data[[#This Row],[Customer Satisfaction]]&lt;4,"Average",Raw_Data[[#This Row],[Customer Satisfaction]]&gt;=4,"Excellent")</f>
        <v>Excellent</v>
      </c>
    </row>
    <row r="5385" spans="2:22" x14ac:dyDescent="0.3">
      <c r="B5385" t="s">
        <v>2841</v>
      </c>
      <c r="C5385" s="2">
        <v>45768</v>
      </c>
      <c r="D5385" s="1">
        <v>0.52152777777777781</v>
      </c>
      <c r="E5385" t="s">
        <v>72</v>
      </c>
      <c r="F5385" t="s">
        <v>34</v>
      </c>
      <c r="G5385" t="s">
        <v>327</v>
      </c>
      <c r="H5385" t="s">
        <v>2392</v>
      </c>
      <c r="I5385" t="s">
        <v>23</v>
      </c>
      <c r="J5385" t="s">
        <v>64</v>
      </c>
      <c r="K5385" t="s">
        <v>25</v>
      </c>
      <c r="L5385" t="s">
        <v>25</v>
      </c>
      <c r="M5385">
        <v>0.2</v>
      </c>
      <c r="N5385">
        <v>10.3</v>
      </c>
      <c r="O5385" t="s">
        <v>26</v>
      </c>
      <c r="P5385">
        <v>4</v>
      </c>
      <c r="Q5385" t="s">
        <v>615</v>
      </c>
      <c r="R5385" t="s">
        <v>28</v>
      </c>
      <c r="S5385">
        <v>197.28</v>
      </c>
      <c r="T5385" t="str" cm="1">
        <f t="array" ref="T5385">_xlfn.IFS(Raw_Data[[#This Row],[Call Status]]="Resolved","5",Raw_Data[[#This Row],[Call Status]]="Escalated","2",Raw_Data[[#This Row],[Call Status]]="Pending","3",Raw_Data[[#This Row],[Call Status]]="Abandoned","0")</f>
        <v>5</v>
      </c>
      <c r="U5385" t="str">
        <f>TEXT(Raw_Data[[#This Row],[Call Date]],"mmmm")</f>
        <v>April</v>
      </c>
      <c r="V5385" t="str" cm="1">
        <f t="array" ref="V5385">_xlfn.IFS(Raw_Data[[#This Row],[Customer Satisfaction]]&lt;2,"Poor",Raw_Data[[#This Row],[Customer Satisfaction]]&lt;4,"Average",Raw_Data[[#This Row],[Customer Satisfaction]]&gt;=4,"Excellent")</f>
        <v>Excellent</v>
      </c>
    </row>
    <row r="5386" spans="2:22" x14ac:dyDescent="0.3">
      <c r="B5386" t="s">
        <v>3443</v>
      </c>
      <c r="C5386" s="2">
        <v>45978</v>
      </c>
      <c r="D5386" s="1">
        <v>0.81666666666666665</v>
      </c>
      <c r="E5386" t="s">
        <v>72</v>
      </c>
      <c r="F5386" t="s">
        <v>34</v>
      </c>
      <c r="G5386" t="s">
        <v>327</v>
      </c>
      <c r="H5386" t="s">
        <v>2026</v>
      </c>
      <c r="I5386" t="s">
        <v>23</v>
      </c>
      <c r="J5386" t="s">
        <v>55</v>
      </c>
      <c r="K5386" t="s">
        <v>25</v>
      </c>
      <c r="L5386" t="s">
        <v>25</v>
      </c>
      <c r="M5386">
        <v>5</v>
      </c>
      <c r="N5386">
        <v>7.7</v>
      </c>
      <c r="O5386" t="s">
        <v>26</v>
      </c>
      <c r="P5386">
        <v>5</v>
      </c>
      <c r="Q5386" t="s">
        <v>27</v>
      </c>
      <c r="R5386" t="s">
        <v>28</v>
      </c>
      <c r="S5386">
        <v>239.72</v>
      </c>
      <c r="T5386" t="str" cm="1">
        <f t="array" ref="T5386">_xlfn.IFS(Raw_Data[[#This Row],[Call Status]]="Resolved","5",Raw_Data[[#This Row],[Call Status]]="Escalated","2",Raw_Data[[#This Row],[Call Status]]="Pending","3",Raw_Data[[#This Row],[Call Status]]="Abandoned","0")</f>
        <v>5</v>
      </c>
      <c r="U5386" t="str">
        <f>TEXT(Raw_Data[[#This Row],[Call Date]],"mmmm")</f>
        <v>November</v>
      </c>
      <c r="V5386" t="str" cm="1">
        <f t="array" ref="V5386">_xlfn.IFS(Raw_Data[[#This Row],[Customer Satisfaction]]&lt;2,"Poor",Raw_Data[[#This Row],[Customer Satisfaction]]&lt;4,"Average",Raw_Data[[#This Row],[Customer Satisfaction]]&gt;=4,"Excellent")</f>
        <v>Excellent</v>
      </c>
    </row>
    <row r="5387" spans="2:22" x14ac:dyDescent="0.3">
      <c r="B5387" t="s">
        <v>452</v>
      </c>
      <c r="C5387" s="2">
        <v>45906</v>
      </c>
      <c r="D5387" s="1">
        <v>0.43333333333333335</v>
      </c>
      <c r="E5387" t="s">
        <v>33</v>
      </c>
      <c r="F5387" t="s">
        <v>34</v>
      </c>
      <c r="G5387" t="s">
        <v>250</v>
      </c>
      <c r="H5387" t="s">
        <v>22</v>
      </c>
      <c r="I5387" t="s">
        <v>23</v>
      </c>
      <c r="J5387" t="s">
        <v>45</v>
      </c>
      <c r="K5387" t="s">
        <v>25</v>
      </c>
      <c r="L5387" t="s">
        <v>25</v>
      </c>
      <c r="M5387">
        <v>4.5</v>
      </c>
      <c r="N5387">
        <v>4.9000000000000004</v>
      </c>
      <c r="O5387" t="s">
        <v>28</v>
      </c>
      <c r="P5387">
        <v>4</v>
      </c>
      <c r="Q5387" t="s">
        <v>27</v>
      </c>
      <c r="R5387" t="s">
        <v>28</v>
      </c>
      <c r="S5387">
        <v>88.31</v>
      </c>
      <c r="T5387" t="str" cm="1">
        <f t="array" ref="T5387">_xlfn.IFS(Raw_Data[[#This Row],[Call Status]]="Resolved","5",Raw_Data[[#This Row],[Call Status]]="Escalated","2",Raw_Data[[#This Row],[Call Status]]="Pending","3",Raw_Data[[#This Row],[Call Status]]="Abandoned","0")</f>
        <v>5</v>
      </c>
      <c r="U5387" t="str">
        <f>TEXT(Raw_Data[[#This Row],[Call Date]],"mmmm")</f>
        <v>September</v>
      </c>
      <c r="V5387" t="str" cm="1">
        <f t="array" ref="V5387">_xlfn.IFS(Raw_Data[[#This Row],[Customer Satisfaction]]&lt;2,"Poor",Raw_Data[[#This Row],[Customer Satisfaction]]&lt;4,"Average",Raw_Data[[#This Row],[Customer Satisfaction]]&gt;=4,"Excellent")</f>
        <v>Excellent</v>
      </c>
    </row>
    <row r="5388" spans="2:22" x14ac:dyDescent="0.3">
      <c r="B5388" t="s">
        <v>8025</v>
      </c>
      <c r="C5388" s="2">
        <v>45848</v>
      </c>
      <c r="D5388" s="1">
        <v>0.89097222222222228</v>
      </c>
      <c r="E5388" t="s">
        <v>19</v>
      </c>
      <c r="F5388" t="s">
        <v>48</v>
      </c>
      <c r="G5388" t="s">
        <v>162</v>
      </c>
      <c r="H5388" t="s">
        <v>2613</v>
      </c>
      <c r="I5388" t="s">
        <v>1128</v>
      </c>
      <c r="J5388" t="s">
        <v>24</v>
      </c>
      <c r="K5388" t="s">
        <v>16</v>
      </c>
      <c r="L5388" t="s">
        <v>16</v>
      </c>
      <c r="M5388">
        <v>1.9</v>
      </c>
      <c r="N5388">
        <v>5.6</v>
      </c>
      <c r="O5388" t="s">
        <v>28</v>
      </c>
      <c r="P5388">
        <v>4</v>
      </c>
      <c r="Q5388" t="s">
        <v>615</v>
      </c>
      <c r="R5388" t="s">
        <v>26</v>
      </c>
      <c r="S5388">
        <v>35.83</v>
      </c>
      <c r="T5388" t="str" cm="1">
        <f t="array" ref="T5388">_xlfn.IFS(Raw_Data[[#This Row],[Call Status]]="Resolved","5",Raw_Data[[#This Row],[Call Status]]="Escalated","2",Raw_Data[[#This Row],[Call Status]]="Pending","3",Raw_Data[[#This Row],[Call Status]]="Abandoned","0")</f>
        <v>2</v>
      </c>
      <c r="U5388" t="str">
        <f>TEXT(Raw_Data[[#This Row],[Call Date]],"mmmm")</f>
        <v>July</v>
      </c>
      <c r="V5388" t="str" cm="1">
        <f t="array" ref="V5388">_xlfn.IFS(Raw_Data[[#This Row],[Customer Satisfaction]]&lt;2,"Poor",Raw_Data[[#This Row],[Customer Satisfaction]]&lt;4,"Average",Raw_Data[[#This Row],[Customer Satisfaction]]&gt;=4,"Excellent")</f>
        <v>Excellent</v>
      </c>
    </row>
    <row r="5389" spans="2:22" x14ac:dyDescent="0.3">
      <c r="B5389" t="s">
        <v>4607</v>
      </c>
      <c r="C5389" s="2">
        <v>45839</v>
      </c>
      <c r="D5389" s="1">
        <v>0.49722222222222223</v>
      </c>
      <c r="E5389" t="s">
        <v>30</v>
      </c>
      <c r="F5389" t="s">
        <v>38</v>
      </c>
      <c r="G5389" t="s">
        <v>21</v>
      </c>
      <c r="H5389" t="s">
        <v>22</v>
      </c>
      <c r="I5389" t="s">
        <v>1130</v>
      </c>
      <c r="J5389" t="s">
        <v>49</v>
      </c>
      <c r="K5389" t="s">
        <v>25</v>
      </c>
      <c r="L5389" t="s">
        <v>3561</v>
      </c>
      <c r="M5389">
        <v>2.8</v>
      </c>
      <c r="N5389">
        <v>15.2</v>
      </c>
      <c r="O5389" t="s">
        <v>26</v>
      </c>
      <c r="P5389">
        <v>3</v>
      </c>
      <c r="Q5389" t="s">
        <v>615</v>
      </c>
      <c r="R5389" t="s">
        <v>28</v>
      </c>
      <c r="S5389">
        <v>431.36</v>
      </c>
      <c r="T5389" t="str" cm="1">
        <f t="array" ref="T5389">_xlfn.IFS(Raw_Data[[#This Row],[Call Status]]="Resolved","5",Raw_Data[[#This Row],[Call Status]]="Escalated","2",Raw_Data[[#This Row],[Call Status]]="Pending","3",Raw_Data[[#This Row],[Call Status]]="Abandoned","0")</f>
        <v>5</v>
      </c>
      <c r="U5389" t="str">
        <f>TEXT(Raw_Data[[#This Row],[Call Date]],"mmmm")</f>
        <v>July</v>
      </c>
      <c r="V5389" t="str" cm="1">
        <f t="array" ref="V5389">_xlfn.IFS(Raw_Data[[#This Row],[Customer Satisfaction]]&lt;2,"Poor",Raw_Data[[#This Row],[Customer Satisfaction]]&lt;4,"Average",Raw_Data[[#This Row],[Customer Satisfaction]]&gt;=4,"Excellent")</f>
        <v>Average</v>
      </c>
    </row>
    <row r="5390" spans="2:22" x14ac:dyDescent="0.3">
      <c r="B5390" t="s">
        <v>6842</v>
      </c>
      <c r="C5390" s="2">
        <v>45992</v>
      </c>
      <c r="D5390" s="1">
        <v>0.63055555555555554</v>
      </c>
      <c r="E5390" t="s">
        <v>47</v>
      </c>
      <c r="F5390" t="s">
        <v>34</v>
      </c>
      <c r="G5390" t="s">
        <v>162</v>
      </c>
      <c r="H5390" t="s">
        <v>22</v>
      </c>
      <c r="I5390" t="s">
        <v>23</v>
      </c>
      <c r="J5390" t="s">
        <v>42</v>
      </c>
      <c r="K5390" t="s">
        <v>25</v>
      </c>
      <c r="L5390" t="s">
        <v>3564</v>
      </c>
      <c r="M5390">
        <v>1.7</v>
      </c>
      <c r="N5390">
        <v>5.5</v>
      </c>
      <c r="O5390" t="s">
        <v>26</v>
      </c>
      <c r="P5390">
        <v>2</v>
      </c>
      <c r="Q5390" t="s">
        <v>615</v>
      </c>
      <c r="R5390" t="s">
        <v>28</v>
      </c>
      <c r="S5390">
        <v>209.26</v>
      </c>
      <c r="T5390" t="str" cm="1">
        <f t="array" ref="T5390">_xlfn.IFS(Raw_Data[[#This Row],[Call Status]]="Resolved","5",Raw_Data[[#This Row],[Call Status]]="Escalated","2",Raw_Data[[#This Row],[Call Status]]="Pending","3",Raw_Data[[#This Row],[Call Status]]="Abandoned","0")</f>
        <v>5</v>
      </c>
      <c r="U5390" t="str">
        <f>TEXT(Raw_Data[[#This Row],[Call Date]],"mmmm")</f>
        <v>December</v>
      </c>
      <c r="V5390" t="str" cm="1">
        <f t="array" ref="V5390">_xlfn.IFS(Raw_Data[[#This Row],[Customer Satisfaction]]&lt;2,"Poor",Raw_Data[[#This Row],[Customer Satisfaction]]&lt;4,"Average",Raw_Data[[#This Row],[Customer Satisfaction]]&gt;=4,"Excellent")</f>
        <v>Average</v>
      </c>
    </row>
    <row r="5391" spans="2:22" x14ac:dyDescent="0.3">
      <c r="B5391" t="s">
        <v>4435</v>
      </c>
      <c r="C5391" s="2">
        <v>45866</v>
      </c>
      <c r="D5391" s="1">
        <v>0.67013888888888884</v>
      </c>
      <c r="E5391" t="s">
        <v>41</v>
      </c>
      <c r="F5391" t="s">
        <v>20</v>
      </c>
      <c r="G5391" t="s">
        <v>250</v>
      </c>
      <c r="H5391" t="s">
        <v>22</v>
      </c>
      <c r="I5391" t="s">
        <v>1128</v>
      </c>
      <c r="J5391" t="s">
        <v>31</v>
      </c>
      <c r="K5391" t="s">
        <v>25</v>
      </c>
      <c r="L5391" t="s">
        <v>3570</v>
      </c>
      <c r="M5391">
        <v>1</v>
      </c>
      <c r="N5391">
        <v>5.4</v>
      </c>
      <c r="O5391" t="s">
        <v>26</v>
      </c>
      <c r="P5391">
        <v>0</v>
      </c>
      <c r="Q5391" t="s">
        <v>27</v>
      </c>
      <c r="R5391" t="s">
        <v>28</v>
      </c>
      <c r="S5391">
        <v>145.83000000000001</v>
      </c>
      <c r="T5391" t="str" cm="1">
        <f t="array" ref="T5391">_xlfn.IFS(Raw_Data[[#This Row],[Call Status]]="Resolved","5",Raw_Data[[#This Row],[Call Status]]="Escalated","2",Raw_Data[[#This Row],[Call Status]]="Pending","3",Raw_Data[[#This Row],[Call Status]]="Abandoned","0")</f>
        <v>5</v>
      </c>
      <c r="U5391" t="str">
        <f>TEXT(Raw_Data[[#This Row],[Call Date]],"mmmm")</f>
        <v>July</v>
      </c>
      <c r="V5391" t="str" cm="1">
        <f t="array" ref="V5391">_xlfn.IFS(Raw_Data[[#This Row],[Customer Satisfaction]]&lt;2,"Poor",Raw_Data[[#This Row],[Customer Satisfaction]]&lt;4,"Average",Raw_Data[[#This Row],[Customer Satisfaction]]&gt;=4,"Excellent")</f>
        <v>Poor</v>
      </c>
    </row>
    <row r="5392" spans="2:22" x14ac:dyDescent="0.3">
      <c r="B5392" t="s">
        <v>2501</v>
      </c>
      <c r="C5392" s="2">
        <v>45679</v>
      </c>
      <c r="D5392" s="1">
        <v>0.4375</v>
      </c>
      <c r="E5392" t="s">
        <v>84</v>
      </c>
      <c r="F5392" t="s">
        <v>20</v>
      </c>
      <c r="G5392" t="s">
        <v>21</v>
      </c>
      <c r="H5392" t="s">
        <v>2392</v>
      </c>
      <c r="I5392" t="s">
        <v>1128</v>
      </c>
      <c r="J5392" t="s">
        <v>24</v>
      </c>
      <c r="K5392" t="s">
        <v>25</v>
      </c>
      <c r="L5392" t="s">
        <v>25</v>
      </c>
      <c r="M5392">
        <v>4.5</v>
      </c>
      <c r="N5392">
        <v>13.2</v>
      </c>
      <c r="O5392" t="s">
        <v>28</v>
      </c>
      <c r="P5392">
        <v>0</v>
      </c>
      <c r="Q5392" t="s">
        <v>27</v>
      </c>
      <c r="R5392" t="s">
        <v>28</v>
      </c>
      <c r="S5392">
        <v>110.67</v>
      </c>
      <c r="T5392" t="str" cm="1">
        <f t="array" ref="T5392">_xlfn.IFS(Raw_Data[[#This Row],[Call Status]]="Resolved","5",Raw_Data[[#This Row],[Call Status]]="Escalated","2",Raw_Data[[#This Row],[Call Status]]="Pending","3",Raw_Data[[#This Row],[Call Status]]="Abandoned","0")</f>
        <v>5</v>
      </c>
      <c r="U5392" t="str">
        <f>TEXT(Raw_Data[[#This Row],[Call Date]],"mmmm")</f>
        <v>January</v>
      </c>
      <c r="V5392" t="str" cm="1">
        <f t="array" ref="V5392">_xlfn.IFS(Raw_Data[[#This Row],[Customer Satisfaction]]&lt;2,"Poor",Raw_Data[[#This Row],[Customer Satisfaction]]&lt;4,"Average",Raw_Data[[#This Row],[Customer Satisfaction]]&gt;=4,"Excellent")</f>
        <v>Poor</v>
      </c>
    </row>
    <row r="5393" spans="2:22" x14ac:dyDescent="0.3">
      <c r="B5393" t="s">
        <v>2131</v>
      </c>
      <c r="C5393" s="2">
        <v>45823</v>
      </c>
      <c r="D5393" s="1">
        <v>0.84791666666666665</v>
      </c>
      <c r="E5393" t="s">
        <v>110</v>
      </c>
      <c r="F5393" t="s">
        <v>34</v>
      </c>
      <c r="G5393" t="s">
        <v>327</v>
      </c>
      <c r="H5393" t="s">
        <v>2026</v>
      </c>
      <c r="I5393" t="s">
        <v>1128</v>
      </c>
      <c r="J5393" t="s">
        <v>64</v>
      </c>
      <c r="K5393" t="s">
        <v>25</v>
      </c>
      <c r="L5393" t="s">
        <v>25</v>
      </c>
      <c r="M5393">
        <v>0.4</v>
      </c>
      <c r="N5393">
        <v>5.3</v>
      </c>
      <c r="O5393" t="s">
        <v>26</v>
      </c>
      <c r="P5393">
        <v>4</v>
      </c>
      <c r="Q5393" t="s">
        <v>615</v>
      </c>
      <c r="R5393" t="s">
        <v>28</v>
      </c>
      <c r="S5393">
        <v>156.41999999999999</v>
      </c>
      <c r="T5393" t="str" cm="1">
        <f t="array" ref="T5393">_xlfn.IFS(Raw_Data[[#This Row],[Call Status]]="Resolved","5",Raw_Data[[#This Row],[Call Status]]="Escalated","2",Raw_Data[[#This Row],[Call Status]]="Pending","3",Raw_Data[[#This Row],[Call Status]]="Abandoned","0")</f>
        <v>5</v>
      </c>
      <c r="U5393" t="str">
        <f>TEXT(Raw_Data[[#This Row],[Call Date]],"mmmm")</f>
        <v>June</v>
      </c>
      <c r="V5393" t="str" cm="1">
        <f t="array" ref="V5393">_xlfn.IFS(Raw_Data[[#This Row],[Customer Satisfaction]]&lt;2,"Poor",Raw_Data[[#This Row],[Customer Satisfaction]]&lt;4,"Average",Raw_Data[[#This Row],[Customer Satisfaction]]&gt;=4,"Excellent")</f>
        <v>Excellent</v>
      </c>
    </row>
    <row r="5394" spans="2:22" x14ac:dyDescent="0.3">
      <c r="B5394" t="s">
        <v>6403</v>
      </c>
      <c r="C5394" s="2">
        <v>45756</v>
      </c>
      <c r="D5394" s="1">
        <v>0.43263888888888891</v>
      </c>
      <c r="E5394" t="s">
        <v>37</v>
      </c>
      <c r="F5394" t="s">
        <v>38</v>
      </c>
      <c r="G5394" t="s">
        <v>327</v>
      </c>
      <c r="H5394" t="s">
        <v>22</v>
      </c>
      <c r="I5394" t="s">
        <v>23</v>
      </c>
      <c r="J5394" t="s">
        <v>64</v>
      </c>
      <c r="K5394" t="s">
        <v>25</v>
      </c>
      <c r="L5394" t="s">
        <v>3570</v>
      </c>
      <c r="M5394">
        <v>2.7</v>
      </c>
      <c r="N5394">
        <v>9.4</v>
      </c>
      <c r="O5394" t="s">
        <v>26</v>
      </c>
      <c r="P5394">
        <v>3</v>
      </c>
      <c r="Q5394" t="s">
        <v>615</v>
      </c>
      <c r="R5394" t="s">
        <v>28</v>
      </c>
      <c r="S5394">
        <v>434.09</v>
      </c>
      <c r="T5394" t="str" cm="1">
        <f t="array" ref="T5394">_xlfn.IFS(Raw_Data[[#This Row],[Call Status]]="Resolved","5",Raw_Data[[#This Row],[Call Status]]="Escalated","2",Raw_Data[[#This Row],[Call Status]]="Pending","3",Raw_Data[[#This Row],[Call Status]]="Abandoned","0")</f>
        <v>5</v>
      </c>
      <c r="U5394" t="str">
        <f>TEXT(Raw_Data[[#This Row],[Call Date]],"mmmm")</f>
        <v>April</v>
      </c>
      <c r="V5394" t="str" cm="1">
        <f t="array" ref="V5394">_xlfn.IFS(Raw_Data[[#This Row],[Customer Satisfaction]]&lt;2,"Poor",Raw_Data[[#This Row],[Customer Satisfaction]]&lt;4,"Average",Raw_Data[[#This Row],[Customer Satisfaction]]&gt;=4,"Excellent")</f>
        <v>Average</v>
      </c>
    </row>
    <row r="5395" spans="2:22" x14ac:dyDescent="0.3">
      <c r="B5395" t="s">
        <v>9135</v>
      </c>
      <c r="C5395" s="2">
        <v>45865</v>
      </c>
      <c r="D5395" s="1">
        <v>0.52430555555555558</v>
      </c>
      <c r="E5395" t="s">
        <v>57</v>
      </c>
      <c r="F5395" t="s">
        <v>38</v>
      </c>
      <c r="G5395" t="s">
        <v>21</v>
      </c>
      <c r="H5395" t="s">
        <v>2392</v>
      </c>
      <c r="I5395" t="s">
        <v>23</v>
      </c>
      <c r="J5395" t="s">
        <v>24</v>
      </c>
      <c r="K5395" t="s">
        <v>8876</v>
      </c>
      <c r="L5395" t="s">
        <v>8877</v>
      </c>
      <c r="M5395">
        <v>2.1</v>
      </c>
      <c r="N5395">
        <v>7.3</v>
      </c>
      <c r="O5395" t="s">
        <v>28</v>
      </c>
      <c r="P5395">
        <v>5</v>
      </c>
      <c r="Q5395" t="s">
        <v>27</v>
      </c>
      <c r="R5395" t="s">
        <v>28</v>
      </c>
      <c r="S5395">
        <v>515.22</v>
      </c>
      <c r="T5395" t="str" cm="1">
        <f t="array" ref="T5395">_xlfn.IFS(Raw_Data[[#This Row],[Call Status]]="Resolved","5",Raw_Data[[#This Row],[Call Status]]="Escalated","2",Raw_Data[[#This Row],[Call Status]]="Pending","3",Raw_Data[[#This Row],[Call Status]]="Abandoned","0")</f>
        <v>3</v>
      </c>
      <c r="U5395" t="str">
        <f>TEXT(Raw_Data[[#This Row],[Call Date]],"mmmm")</f>
        <v>July</v>
      </c>
      <c r="V5395" t="str" cm="1">
        <f t="array" ref="V5395">_xlfn.IFS(Raw_Data[[#This Row],[Customer Satisfaction]]&lt;2,"Poor",Raw_Data[[#This Row],[Customer Satisfaction]]&lt;4,"Average",Raw_Data[[#This Row],[Customer Satisfaction]]&gt;=4,"Excellent")</f>
        <v>Excellent</v>
      </c>
    </row>
    <row r="5396" spans="2:22" x14ac:dyDescent="0.3">
      <c r="B5396" t="s">
        <v>688</v>
      </c>
      <c r="C5396" s="2">
        <v>45665</v>
      </c>
      <c r="D5396" s="1">
        <v>0.50555555555555554</v>
      </c>
      <c r="E5396" t="s">
        <v>41</v>
      </c>
      <c r="F5396" t="s">
        <v>48</v>
      </c>
      <c r="G5396" t="s">
        <v>21</v>
      </c>
      <c r="H5396" t="s">
        <v>22</v>
      </c>
      <c r="I5396" t="s">
        <v>23</v>
      </c>
      <c r="J5396" t="s">
        <v>64</v>
      </c>
      <c r="K5396" t="s">
        <v>25</v>
      </c>
      <c r="L5396" t="s">
        <v>25</v>
      </c>
      <c r="M5396">
        <v>6.4</v>
      </c>
      <c r="N5396">
        <v>17.3</v>
      </c>
      <c r="O5396" t="s">
        <v>26</v>
      </c>
      <c r="P5396">
        <v>0</v>
      </c>
      <c r="Q5396" t="s">
        <v>615</v>
      </c>
      <c r="R5396" t="s">
        <v>28</v>
      </c>
      <c r="S5396">
        <v>89.72</v>
      </c>
      <c r="T5396" t="str" cm="1">
        <f t="array" ref="T5396">_xlfn.IFS(Raw_Data[[#This Row],[Call Status]]="Resolved","5",Raw_Data[[#This Row],[Call Status]]="Escalated","2",Raw_Data[[#This Row],[Call Status]]="Pending","3",Raw_Data[[#This Row],[Call Status]]="Abandoned","0")</f>
        <v>5</v>
      </c>
      <c r="U5396" t="str">
        <f>TEXT(Raw_Data[[#This Row],[Call Date]],"mmmm")</f>
        <v>January</v>
      </c>
      <c r="V5396" t="str" cm="1">
        <f t="array" ref="V5396">_xlfn.IFS(Raw_Data[[#This Row],[Customer Satisfaction]]&lt;2,"Poor",Raw_Data[[#This Row],[Customer Satisfaction]]&lt;4,"Average",Raw_Data[[#This Row],[Customer Satisfaction]]&gt;=4,"Excellent")</f>
        <v>Poor</v>
      </c>
    </row>
    <row r="5397" spans="2:22" x14ac:dyDescent="0.3">
      <c r="B5397" t="s">
        <v>7665</v>
      </c>
      <c r="C5397" s="2">
        <v>45847</v>
      </c>
      <c r="D5397" s="1">
        <v>0.87361111111111112</v>
      </c>
      <c r="E5397" t="s">
        <v>53</v>
      </c>
      <c r="F5397" t="s">
        <v>20</v>
      </c>
      <c r="G5397" t="s">
        <v>327</v>
      </c>
      <c r="H5397" t="s">
        <v>2392</v>
      </c>
      <c r="I5397" t="s">
        <v>23</v>
      </c>
      <c r="J5397" t="s">
        <v>42</v>
      </c>
      <c r="K5397" t="s">
        <v>7253</v>
      </c>
      <c r="L5397" t="s">
        <v>7254</v>
      </c>
      <c r="M5397">
        <v>4.3</v>
      </c>
      <c r="N5397">
        <v>10</v>
      </c>
      <c r="O5397" t="s">
        <v>28</v>
      </c>
      <c r="P5397">
        <v>2</v>
      </c>
      <c r="Q5397" t="s">
        <v>1014</v>
      </c>
      <c r="R5397" t="s">
        <v>28</v>
      </c>
      <c r="S5397">
        <v>255.79</v>
      </c>
      <c r="T5397" t="str" cm="1">
        <f t="array" ref="T5397">_xlfn.IFS(Raw_Data[[#This Row],[Call Status]]="Resolved","5",Raw_Data[[#This Row],[Call Status]]="Escalated","2",Raw_Data[[#This Row],[Call Status]]="Pending","3",Raw_Data[[#This Row],[Call Status]]="Abandoned","0")</f>
        <v>0</v>
      </c>
      <c r="U5397" t="str">
        <f>TEXT(Raw_Data[[#This Row],[Call Date]],"mmmm")</f>
        <v>July</v>
      </c>
      <c r="V5397" t="str" cm="1">
        <f t="array" ref="V5397">_xlfn.IFS(Raw_Data[[#This Row],[Customer Satisfaction]]&lt;2,"Poor",Raw_Data[[#This Row],[Customer Satisfaction]]&lt;4,"Average",Raw_Data[[#This Row],[Customer Satisfaction]]&gt;=4,"Excellent")</f>
        <v>Average</v>
      </c>
    </row>
    <row r="5398" spans="2:22" x14ac:dyDescent="0.3">
      <c r="B5398" t="s">
        <v>8760</v>
      </c>
      <c r="C5398" s="2">
        <v>45832</v>
      </c>
      <c r="D5398" s="1">
        <v>0.81736111111111109</v>
      </c>
      <c r="E5398" t="s">
        <v>19</v>
      </c>
      <c r="F5398" t="s">
        <v>20</v>
      </c>
      <c r="G5398" t="s">
        <v>250</v>
      </c>
      <c r="H5398" t="s">
        <v>2613</v>
      </c>
      <c r="I5398" t="s">
        <v>23</v>
      </c>
      <c r="J5398" t="s">
        <v>24</v>
      </c>
      <c r="K5398" t="s">
        <v>16</v>
      </c>
      <c r="L5398" t="s">
        <v>16</v>
      </c>
      <c r="M5398">
        <v>6.8</v>
      </c>
      <c r="N5398">
        <v>12.3</v>
      </c>
      <c r="O5398" t="s">
        <v>28</v>
      </c>
      <c r="P5398">
        <v>1</v>
      </c>
      <c r="Q5398" t="s">
        <v>1014</v>
      </c>
      <c r="R5398" t="s">
        <v>26</v>
      </c>
      <c r="S5398">
        <v>148.84</v>
      </c>
      <c r="T5398" t="str" cm="1">
        <f t="array" ref="T5398">_xlfn.IFS(Raw_Data[[#This Row],[Call Status]]="Resolved","5",Raw_Data[[#This Row],[Call Status]]="Escalated","2",Raw_Data[[#This Row],[Call Status]]="Pending","3",Raw_Data[[#This Row],[Call Status]]="Abandoned","0")</f>
        <v>2</v>
      </c>
      <c r="U5398" t="str">
        <f>TEXT(Raw_Data[[#This Row],[Call Date]],"mmmm")</f>
        <v>June</v>
      </c>
      <c r="V5398" t="str" cm="1">
        <f t="array" ref="V5398">_xlfn.IFS(Raw_Data[[#This Row],[Customer Satisfaction]]&lt;2,"Poor",Raw_Data[[#This Row],[Customer Satisfaction]]&lt;4,"Average",Raw_Data[[#This Row],[Customer Satisfaction]]&gt;=4,"Excellent")</f>
        <v>Poor</v>
      </c>
    </row>
    <row r="5399" spans="2:22" x14ac:dyDescent="0.3">
      <c r="B5399" t="s">
        <v>77</v>
      </c>
      <c r="C5399" s="2">
        <v>45930</v>
      </c>
      <c r="D5399" s="1">
        <v>0.78194444444444444</v>
      </c>
      <c r="E5399" t="s">
        <v>70</v>
      </c>
      <c r="F5399" t="s">
        <v>48</v>
      </c>
      <c r="G5399" t="s">
        <v>21</v>
      </c>
      <c r="H5399" t="s">
        <v>22</v>
      </c>
      <c r="I5399" t="s">
        <v>23</v>
      </c>
      <c r="J5399" t="s">
        <v>55</v>
      </c>
      <c r="K5399" t="s">
        <v>25</v>
      </c>
      <c r="L5399" t="s">
        <v>25</v>
      </c>
      <c r="M5399">
        <v>1.5</v>
      </c>
      <c r="N5399">
        <v>11.1</v>
      </c>
      <c r="O5399" t="s">
        <v>26</v>
      </c>
      <c r="P5399">
        <v>5</v>
      </c>
      <c r="Q5399" t="s">
        <v>27</v>
      </c>
      <c r="R5399" t="s">
        <v>28</v>
      </c>
      <c r="S5399">
        <v>76.180000000000007</v>
      </c>
      <c r="T5399" t="str" cm="1">
        <f t="array" ref="T5399">_xlfn.IFS(Raw_Data[[#This Row],[Call Status]]="Resolved","5",Raw_Data[[#This Row],[Call Status]]="Escalated","2",Raw_Data[[#This Row],[Call Status]]="Pending","3",Raw_Data[[#This Row],[Call Status]]="Abandoned","0")</f>
        <v>5</v>
      </c>
      <c r="U5399" t="str">
        <f>TEXT(Raw_Data[[#This Row],[Call Date]],"mmmm")</f>
        <v>September</v>
      </c>
      <c r="V5399" t="str" cm="1">
        <f t="array" ref="V5399">_xlfn.IFS(Raw_Data[[#This Row],[Customer Satisfaction]]&lt;2,"Poor",Raw_Data[[#This Row],[Customer Satisfaction]]&lt;4,"Average",Raw_Data[[#This Row],[Customer Satisfaction]]&gt;=4,"Excellent")</f>
        <v>Excellent</v>
      </c>
    </row>
    <row r="5400" spans="2:22" x14ac:dyDescent="0.3">
      <c r="B5400" t="s">
        <v>2037</v>
      </c>
      <c r="C5400" s="2">
        <v>45674</v>
      </c>
      <c r="D5400" s="1">
        <v>0.76249999999999996</v>
      </c>
      <c r="E5400" t="s">
        <v>37</v>
      </c>
      <c r="F5400" t="s">
        <v>48</v>
      </c>
      <c r="G5400" t="s">
        <v>327</v>
      </c>
      <c r="H5400" t="s">
        <v>2026</v>
      </c>
      <c r="I5400" t="s">
        <v>1128</v>
      </c>
      <c r="J5400" t="s">
        <v>24</v>
      </c>
      <c r="K5400" t="s">
        <v>25</v>
      </c>
      <c r="L5400" t="s">
        <v>25</v>
      </c>
      <c r="M5400">
        <v>3.2</v>
      </c>
      <c r="N5400">
        <v>8.6999999999999993</v>
      </c>
      <c r="O5400" t="s">
        <v>26</v>
      </c>
      <c r="P5400">
        <v>3</v>
      </c>
      <c r="Q5400" t="s">
        <v>615</v>
      </c>
      <c r="R5400" t="s">
        <v>28</v>
      </c>
      <c r="S5400">
        <v>108.06</v>
      </c>
      <c r="T5400" t="str" cm="1">
        <f t="array" ref="T5400">_xlfn.IFS(Raw_Data[[#This Row],[Call Status]]="Resolved","5",Raw_Data[[#This Row],[Call Status]]="Escalated","2",Raw_Data[[#This Row],[Call Status]]="Pending","3",Raw_Data[[#This Row],[Call Status]]="Abandoned","0")</f>
        <v>5</v>
      </c>
      <c r="U5400" t="str">
        <f>TEXT(Raw_Data[[#This Row],[Call Date]],"mmmm")</f>
        <v>January</v>
      </c>
      <c r="V5400" t="str" cm="1">
        <f t="array" ref="V5400">_xlfn.IFS(Raw_Data[[#This Row],[Customer Satisfaction]]&lt;2,"Poor",Raw_Data[[#This Row],[Customer Satisfaction]]&lt;4,"Average",Raw_Data[[#This Row],[Customer Satisfaction]]&gt;=4,"Excellent")</f>
        <v>Average</v>
      </c>
    </row>
    <row r="5401" spans="2:22" x14ac:dyDescent="0.3">
      <c r="B5401" t="s">
        <v>2802</v>
      </c>
      <c r="C5401" s="2">
        <v>45747</v>
      </c>
      <c r="D5401" s="1">
        <v>0.73472222222222228</v>
      </c>
      <c r="E5401" t="s">
        <v>63</v>
      </c>
      <c r="F5401" t="s">
        <v>38</v>
      </c>
      <c r="G5401" t="s">
        <v>327</v>
      </c>
      <c r="H5401" t="s">
        <v>2392</v>
      </c>
      <c r="I5401" t="s">
        <v>23</v>
      </c>
      <c r="J5401" t="s">
        <v>49</v>
      </c>
      <c r="K5401" t="s">
        <v>25</v>
      </c>
      <c r="L5401" t="s">
        <v>25</v>
      </c>
      <c r="M5401">
        <v>7.4</v>
      </c>
      <c r="N5401">
        <v>8.6999999999999993</v>
      </c>
      <c r="O5401" t="s">
        <v>26</v>
      </c>
      <c r="P5401">
        <v>4</v>
      </c>
      <c r="Q5401" t="s">
        <v>27</v>
      </c>
      <c r="R5401" t="s">
        <v>28</v>
      </c>
      <c r="S5401">
        <v>128.47999999999999</v>
      </c>
      <c r="T5401" t="str" cm="1">
        <f t="array" ref="T5401">_xlfn.IFS(Raw_Data[[#This Row],[Call Status]]="Resolved","5",Raw_Data[[#This Row],[Call Status]]="Escalated","2",Raw_Data[[#This Row],[Call Status]]="Pending","3",Raw_Data[[#This Row],[Call Status]]="Abandoned","0")</f>
        <v>5</v>
      </c>
      <c r="U5401" t="str">
        <f>TEXT(Raw_Data[[#This Row],[Call Date]],"mmmm")</f>
        <v>March</v>
      </c>
      <c r="V5401" t="str" cm="1">
        <f t="array" ref="V5401">_xlfn.IFS(Raw_Data[[#This Row],[Customer Satisfaction]]&lt;2,"Poor",Raw_Data[[#This Row],[Customer Satisfaction]]&lt;4,"Average",Raw_Data[[#This Row],[Customer Satisfaction]]&gt;=4,"Excellent")</f>
        <v>Excellent</v>
      </c>
    </row>
    <row r="5402" spans="2:22" x14ac:dyDescent="0.3">
      <c r="B5402" t="s">
        <v>4716</v>
      </c>
      <c r="C5402" s="2">
        <v>45798</v>
      </c>
      <c r="D5402" s="1">
        <v>0.36666666666666664</v>
      </c>
      <c r="E5402" t="s">
        <v>19</v>
      </c>
      <c r="F5402" t="s">
        <v>48</v>
      </c>
      <c r="G5402" t="s">
        <v>327</v>
      </c>
      <c r="H5402" t="s">
        <v>22</v>
      </c>
      <c r="I5402" t="s">
        <v>1128</v>
      </c>
      <c r="J5402" t="s">
        <v>49</v>
      </c>
      <c r="K5402" t="s">
        <v>25</v>
      </c>
      <c r="L5402" t="s">
        <v>3561</v>
      </c>
      <c r="M5402">
        <v>4.3</v>
      </c>
      <c r="N5402">
        <v>15.2</v>
      </c>
      <c r="O5402" t="s">
        <v>26</v>
      </c>
      <c r="P5402">
        <v>5</v>
      </c>
      <c r="Q5402" t="s">
        <v>27</v>
      </c>
      <c r="R5402" t="s">
        <v>28</v>
      </c>
      <c r="S5402">
        <v>227.84</v>
      </c>
      <c r="T5402" t="str" cm="1">
        <f t="array" ref="T5402">_xlfn.IFS(Raw_Data[[#This Row],[Call Status]]="Resolved","5",Raw_Data[[#This Row],[Call Status]]="Escalated","2",Raw_Data[[#This Row],[Call Status]]="Pending","3",Raw_Data[[#This Row],[Call Status]]="Abandoned","0")</f>
        <v>5</v>
      </c>
      <c r="U5402" t="str">
        <f>TEXT(Raw_Data[[#This Row],[Call Date]],"mmmm")</f>
        <v>May</v>
      </c>
      <c r="V5402" t="str" cm="1">
        <f t="array" ref="V5402">_xlfn.IFS(Raw_Data[[#This Row],[Customer Satisfaction]]&lt;2,"Poor",Raw_Data[[#This Row],[Customer Satisfaction]]&lt;4,"Average",Raw_Data[[#This Row],[Customer Satisfaction]]&gt;=4,"Excellent")</f>
        <v>Excellent</v>
      </c>
    </row>
    <row r="5403" spans="2:22" x14ac:dyDescent="0.3">
      <c r="B5403" t="s">
        <v>4231</v>
      </c>
      <c r="C5403" s="2">
        <v>45802</v>
      </c>
      <c r="D5403" s="1">
        <v>0.54027777777777775</v>
      </c>
      <c r="E5403" t="s">
        <v>70</v>
      </c>
      <c r="F5403" t="s">
        <v>38</v>
      </c>
      <c r="G5403" t="s">
        <v>21</v>
      </c>
      <c r="H5403" t="s">
        <v>2613</v>
      </c>
      <c r="I5403" t="s">
        <v>1130</v>
      </c>
      <c r="J5403" t="s">
        <v>42</v>
      </c>
      <c r="K5403" t="s">
        <v>25</v>
      </c>
      <c r="L5403" t="s">
        <v>3564</v>
      </c>
      <c r="M5403">
        <v>4.2</v>
      </c>
      <c r="N5403">
        <v>6.2</v>
      </c>
      <c r="O5403" t="s">
        <v>28</v>
      </c>
      <c r="P5403">
        <v>1</v>
      </c>
      <c r="Q5403" t="s">
        <v>1014</v>
      </c>
      <c r="R5403" t="s">
        <v>28</v>
      </c>
      <c r="S5403">
        <v>807.92</v>
      </c>
      <c r="T5403" t="str" cm="1">
        <f t="array" ref="T5403">_xlfn.IFS(Raw_Data[[#This Row],[Call Status]]="Resolved","5",Raw_Data[[#This Row],[Call Status]]="Escalated","2",Raw_Data[[#This Row],[Call Status]]="Pending","3",Raw_Data[[#This Row],[Call Status]]="Abandoned","0")</f>
        <v>5</v>
      </c>
      <c r="U5403" t="str">
        <f>TEXT(Raw_Data[[#This Row],[Call Date]],"mmmm")</f>
        <v>May</v>
      </c>
      <c r="V5403" t="str" cm="1">
        <f t="array" ref="V5403">_xlfn.IFS(Raw_Data[[#This Row],[Customer Satisfaction]]&lt;2,"Poor",Raw_Data[[#This Row],[Customer Satisfaction]]&lt;4,"Average",Raw_Data[[#This Row],[Customer Satisfaction]]&gt;=4,"Excellent")</f>
        <v>Poor</v>
      </c>
    </row>
    <row r="5404" spans="2:22" x14ac:dyDescent="0.3">
      <c r="B5404" t="s">
        <v>6219</v>
      </c>
      <c r="C5404" s="2">
        <v>45823</v>
      </c>
      <c r="D5404" s="1">
        <v>0.40694444444444444</v>
      </c>
      <c r="E5404" t="s">
        <v>30</v>
      </c>
      <c r="F5404" t="s">
        <v>34</v>
      </c>
      <c r="G5404" t="s">
        <v>162</v>
      </c>
      <c r="H5404" t="s">
        <v>22</v>
      </c>
      <c r="I5404" t="s">
        <v>23</v>
      </c>
      <c r="J5404" t="s">
        <v>55</v>
      </c>
      <c r="K5404" t="s">
        <v>25</v>
      </c>
      <c r="L5404" t="s">
        <v>3559</v>
      </c>
      <c r="M5404">
        <v>13.9</v>
      </c>
      <c r="N5404">
        <v>6.7</v>
      </c>
      <c r="O5404" t="s">
        <v>28</v>
      </c>
      <c r="P5404">
        <v>0</v>
      </c>
      <c r="Q5404" t="s">
        <v>27</v>
      </c>
      <c r="R5404" t="s">
        <v>28</v>
      </c>
      <c r="S5404">
        <v>159.04</v>
      </c>
      <c r="T5404" t="str" cm="1">
        <f t="array" ref="T5404">_xlfn.IFS(Raw_Data[[#This Row],[Call Status]]="Resolved","5",Raw_Data[[#This Row],[Call Status]]="Escalated","2",Raw_Data[[#This Row],[Call Status]]="Pending","3",Raw_Data[[#This Row],[Call Status]]="Abandoned","0")</f>
        <v>5</v>
      </c>
      <c r="U5404" t="str">
        <f>TEXT(Raw_Data[[#This Row],[Call Date]],"mmmm")</f>
        <v>June</v>
      </c>
      <c r="V5404" t="str" cm="1">
        <f t="array" ref="V5404">_xlfn.IFS(Raw_Data[[#This Row],[Customer Satisfaction]]&lt;2,"Poor",Raw_Data[[#This Row],[Customer Satisfaction]]&lt;4,"Average",Raw_Data[[#This Row],[Customer Satisfaction]]&gt;=4,"Excellent")</f>
        <v>Poor</v>
      </c>
    </row>
    <row r="5405" spans="2:22" x14ac:dyDescent="0.3">
      <c r="B5405" t="s">
        <v>1207</v>
      </c>
      <c r="C5405" s="2">
        <v>45994</v>
      </c>
      <c r="D5405" s="1">
        <v>0.90972222222222221</v>
      </c>
      <c r="E5405" t="s">
        <v>59</v>
      </c>
      <c r="F5405" t="s">
        <v>34</v>
      </c>
      <c r="G5405" t="s">
        <v>21</v>
      </c>
      <c r="H5405" t="s">
        <v>22</v>
      </c>
      <c r="I5405" t="s">
        <v>1130</v>
      </c>
      <c r="J5405" t="s">
        <v>31</v>
      </c>
      <c r="K5405" t="s">
        <v>25</v>
      </c>
      <c r="L5405" t="s">
        <v>25</v>
      </c>
      <c r="M5405">
        <v>7.9</v>
      </c>
      <c r="N5405">
        <v>12.9</v>
      </c>
      <c r="O5405" t="s">
        <v>26</v>
      </c>
      <c r="P5405">
        <v>2</v>
      </c>
      <c r="Q5405" t="s">
        <v>1014</v>
      </c>
      <c r="R5405" t="s">
        <v>28</v>
      </c>
      <c r="S5405">
        <v>131.28</v>
      </c>
      <c r="T5405" t="str" cm="1">
        <f t="array" ref="T5405">_xlfn.IFS(Raw_Data[[#This Row],[Call Status]]="Resolved","5",Raw_Data[[#This Row],[Call Status]]="Escalated","2",Raw_Data[[#This Row],[Call Status]]="Pending","3",Raw_Data[[#This Row],[Call Status]]="Abandoned","0")</f>
        <v>5</v>
      </c>
      <c r="U5405" t="str">
        <f>TEXT(Raw_Data[[#This Row],[Call Date]],"mmmm")</f>
        <v>December</v>
      </c>
      <c r="V5405" t="str" cm="1">
        <f t="array" ref="V5405">_xlfn.IFS(Raw_Data[[#This Row],[Customer Satisfaction]]&lt;2,"Poor",Raw_Data[[#This Row],[Customer Satisfaction]]&lt;4,"Average",Raw_Data[[#This Row],[Customer Satisfaction]]&gt;=4,"Excellent")</f>
        <v>Average</v>
      </c>
    </row>
    <row r="5406" spans="2:22" x14ac:dyDescent="0.3">
      <c r="B5406" t="s">
        <v>6350</v>
      </c>
      <c r="C5406" s="2">
        <v>45735</v>
      </c>
      <c r="D5406" s="1">
        <v>0.55763888888888891</v>
      </c>
      <c r="E5406" t="s">
        <v>59</v>
      </c>
      <c r="F5406" t="s">
        <v>38</v>
      </c>
      <c r="G5406" t="s">
        <v>21</v>
      </c>
      <c r="H5406" t="s">
        <v>22</v>
      </c>
      <c r="I5406" t="s">
        <v>23</v>
      </c>
      <c r="J5406" t="s">
        <v>31</v>
      </c>
      <c r="K5406" t="s">
        <v>25</v>
      </c>
      <c r="L5406" t="s">
        <v>3570</v>
      </c>
      <c r="M5406">
        <v>4.5</v>
      </c>
      <c r="N5406">
        <v>9.1</v>
      </c>
      <c r="O5406" t="s">
        <v>28</v>
      </c>
      <c r="P5406">
        <v>4</v>
      </c>
      <c r="Q5406" t="s">
        <v>615</v>
      </c>
      <c r="R5406" t="s">
        <v>28</v>
      </c>
      <c r="S5406">
        <v>233.05</v>
      </c>
      <c r="T5406" t="str" cm="1">
        <f t="array" ref="T5406">_xlfn.IFS(Raw_Data[[#This Row],[Call Status]]="Resolved","5",Raw_Data[[#This Row],[Call Status]]="Escalated","2",Raw_Data[[#This Row],[Call Status]]="Pending","3",Raw_Data[[#This Row],[Call Status]]="Abandoned","0")</f>
        <v>5</v>
      </c>
      <c r="U5406" t="str">
        <f>TEXT(Raw_Data[[#This Row],[Call Date]],"mmmm")</f>
        <v>March</v>
      </c>
      <c r="V5406" t="str" cm="1">
        <f t="array" ref="V5406">_xlfn.IFS(Raw_Data[[#This Row],[Customer Satisfaction]]&lt;2,"Poor",Raw_Data[[#This Row],[Customer Satisfaction]]&lt;4,"Average",Raw_Data[[#This Row],[Customer Satisfaction]]&gt;=4,"Excellent")</f>
        <v>Excellent</v>
      </c>
    </row>
    <row r="5407" spans="2:22" x14ac:dyDescent="0.3">
      <c r="B5407" t="s">
        <v>1867</v>
      </c>
      <c r="C5407" s="2">
        <v>45919</v>
      </c>
      <c r="D5407" s="1">
        <v>0.58680555555555558</v>
      </c>
      <c r="E5407" t="s">
        <v>37</v>
      </c>
      <c r="F5407" t="s">
        <v>20</v>
      </c>
      <c r="G5407" t="s">
        <v>250</v>
      </c>
      <c r="H5407" t="s">
        <v>22</v>
      </c>
      <c r="I5407" t="s">
        <v>1137</v>
      </c>
      <c r="J5407" t="s">
        <v>49</v>
      </c>
      <c r="K5407" t="s">
        <v>25</v>
      </c>
      <c r="L5407" t="s">
        <v>25</v>
      </c>
      <c r="M5407">
        <v>0.7</v>
      </c>
      <c r="N5407">
        <v>18.899999999999999</v>
      </c>
      <c r="O5407" t="s">
        <v>26</v>
      </c>
      <c r="P5407">
        <v>5</v>
      </c>
      <c r="Q5407" t="s">
        <v>27</v>
      </c>
      <c r="R5407" t="s">
        <v>28</v>
      </c>
      <c r="S5407">
        <v>540.5</v>
      </c>
      <c r="T5407" t="str" cm="1">
        <f t="array" ref="T5407">_xlfn.IFS(Raw_Data[[#This Row],[Call Status]]="Resolved","5",Raw_Data[[#This Row],[Call Status]]="Escalated","2",Raw_Data[[#This Row],[Call Status]]="Pending","3",Raw_Data[[#This Row],[Call Status]]="Abandoned","0")</f>
        <v>5</v>
      </c>
      <c r="U5407" t="str">
        <f>TEXT(Raw_Data[[#This Row],[Call Date]],"mmmm")</f>
        <v>September</v>
      </c>
      <c r="V5407" t="str" cm="1">
        <f t="array" ref="V5407">_xlfn.IFS(Raw_Data[[#This Row],[Customer Satisfaction]]&lt;2,"Poor",Raw_Data[[#This Row],[Customer Satisfaction]]&lt;4,"Average",Raw_Data[[#This Row],[Customer Satisfaction]]&gt;=4,"Excellent")</f>
        <v>Excellent</v>
      </c>
    </row>
    <row r="5408" spans="2:22" x14ac:dyDescent="0.3">
      <c r="B5408" t="s">
        <v>3478</v>
      </c>
      <c r="C5408" s="2">
        <v>45820</v>
      </c>
      <c r="D5408" s="1">
        <v>0.91319444444444442</v>
      </c>
      <c r="E5408" t="s">
        <v>19</v>
      </c>
      <c r="F5408" t="s">
        <v>38</v>
      </c>
      <c r="G5408" t="s">
        <v>250</v>
      </c>
      <c r="H5408" t="s">
        <v>2026</v>
      </c>
      <c r="I5408" t="s">
        <v>23</v>
      </c>
      <c r="J5408" t="s">
        <v>42</v>
      </c>
      <c r="K5408" t="s">
        <v>25</v>
      </c>
      <c r="L5408" t="s">
        <v>25</v>
      </c>
      <c r="M5408">
        <v>9.1999999999999993</v>
      </c>
      <c r="N5408">
        <v>15.8</v>
      </c>
      <c r="O5408" t="s">
        <v>28</v>
      </c>
      <c r="P5408">
        <v>5</v>
      </c>
      <c r="Q5408" t="s">
        <v>27</v>
      </c>
      <c r="R5408" t="s">
        <v>28</v>
      </c>
      <c r="S5408">
        <v>178.87</v>
      </c>
      <c r="T5408" t="str" cm="1">
        <f t="array" ref="T5408">_xlfn.IFS(Raw_Data[[#This Row],[Call Status]]="Resolved","5",Raw_Data[[#This Row],[Call Status]]="Escalated","2",Raw_Data[[#This Row],[Call Status]]="Pending","3",Raw_Data[[#This Row],[Call Status]]="Abandoned","0")</f>
        <v>5</v>
      </c>
      <c r="U5408" t="str">
        <f>TEXT(Raw_Data[[#This Row],[Call Date]],"mmmm")</f>
        <v>June</v>
      </c>
      <c r="V5408" t="str" cm="1">
        <f t="array" ref="V5408">_xlfn.IFS(Raw_Data[[#This Row],[Customer Satisfaction]]&lt;2,"Poor",Raw_Data[[#This Row],[Customer Satisfaction]]&lt;4,"Average",Raw_Data[[#This Row],[Customer Satisfaction]]&gt;=4,"Excellent")</f>
        <v>Excellent</v>
      </c>
    </row>
    <row r="5409" spans="2:22" x14ac:dyDescent="0.3">
      <c r="B5409" t="s">
        <v>5932</v>
      </c>
      <c r="C5409" s="2">
        <v>45671</v>
      </c>
      <c r="D5409" s="1">
        <v>0.72361111111111109</v>
      </c>
      <c r="E5409" t="s">
        <v>72</v>
      </c>
      <c r="F5409" t="s">
        <v>48</v>
      </c>
      <c r="G5409" t="s">
        <v>327</v>
      </c>
      <c r="H5409" t="s">
        <v>2392</v>
      </c>
      <c r="I5409" t="s">
        <v>23</v>
      </c>
      <c r="J5409" t="s">
        <v>76</v>
      </c>
      <c r="K5409" t="s">
        <v>25</v>
      </c>
      <c r="L5409" t="s">
        <v>3564</v>
      </c>
      <c r="M5409">
        <v>1.7</v>
      </c>
      <c r="N5409">
        <v>9.1</v>
      </c>
      <c r="O5409" t="s">
        <v>26</v>
      </c>
      <c r="P5409">
        <v>5</v>
      </c>
      <c r="Q5409" t="s">
        <v>27</v>
      </c>
      <c r="R5409" t="s">
        <v>28</v>
      </c>
      <c r="S5409">
        <v>302.14</v>
      </c>
      <c r="T5409" t="str" cm="1">
        <f t="array" ref="T5409">_xlfn.IFS(Raw_Data[[#This Row],[Call Status]]="Resolved","5",Raw_Data[[#This Row],[Call Status]]="Escalated","2",Raw_Data[[#This Row],[Call Status]]="Pending","3",Raw_Data[[#This Row],[Call Status]]="Abandoned","0")</f>
        <v>5</v>
      </c>
      <c r="U5409" t="str">
        <f>TEXT(Raw_Data[[#This Row],[Call Date]],"mmmm")</f>
        <v>January</v>
      </c>
      <c r="V5409" t="str" cm="1">
        <f t="array" ref="V5409">_xlfn.IFS(Raw_Data[[#This Row],[Customer Satisfaction]]&lt;2,"Poor",Raw_Data[[#This Row],[Customer Satisfaction]]&lt;4,"Average",Raw_Data[[#This Row],[Customer Satisfaction]]&gt;=4,"Excellent")</f>
        <v>Excellent</v>
      </c>
    </row>
    <row r="5410" spans="2:22" x14ac:dyDescent="0.3">
      <c r="B5410" t="s">
        <v>5215</v>
      </c>
      <c r="C5410" s="2">
        <v>45896</v>
      </c>
      <c r="D5410" s="1">
        <v>0.89027777777777772</v>
      </c>
      <c r="E5410" t="s">
        <v>47</v>
      </c>
      <c r="F5410" t="s">
        <v>20</v>
      </c>
      <c r="G5410" t="s">
        <v>250</v>
      </c>
      <c r="H5410" t="s">
        <v>2026</v>
      </c>
      <c r="I5410" t="s">
        <v>23</v>
      </c>
      <c r="J5410" t="s">
        <v>45</v>
      </c>
      <c r="K5410" t="s">
        <v>25</v>
      </c>
      <c r="L5410" t="s">
        <v>3564</v>
      </c>
      <c r="M5410">
        <v>1.8</v>
      </c>
      <c r="N5410">
        <v>4.4000000000000004</v>
      </c>
      <c r="O5410" t="s">
        <v>28</v>
      </c>
      <c r="P5410">
        <v>5</v>
      </c>
      <c r="Q5410" t="s">
        <v>27</v>
      </c>
      <c r="R5410" t="s">
        <v>28</v>
      </c>
      <c r="S5410">
        <v>440.6</v>
      </c>
      <c r="T5410" t="str" cm="1">
        <f t="array" ref="T5410">_xlfn.IFS(Raw_Data[[#This Row],[Call Status]]="Resolved","5",Raw_Data[[#This Row],[Call Status]]="Escalated","2",Raw_Data[[#This Row],[Call Status]]="Pending","3",Raw_Data[[#This Row],[Call Status]]="Abandoned","0")</f>
        <v>5</v>
      </c>
      <c r="U5410" t="str">
        <f>TEXT(Raw_Data[[#This Row],[Call Date]],"mmmm")</f>
        <v>August</v>
      </c>
      <c r="V5410" t="str" cm="1">
        <f t="array" ref="V5410">_xlfn.IFS(Raw_Data[[#This Row],[Customer Satisfaction]]&lt;2,"Poor",Raw_Data[[#This Row],[Customer Satisfaction]]&lt;4,"Average",Raw_Data[[#This Row],[Customer Satisfaction]]&gt;=4,"Excellent")</f>
        <v>Excellent</v>
      </c>
    </row>
    <row r="5411" spans="2:22" x14ac:dyDescent="0.3">
      <c r="B5411" t="s">
        <v>7947</v>
      </c>
      <c r="C5411" s="2">
        <v>45729</v>
      </c>
      <c r="D5411" s="1">
        <v>0.64722222222222225</v>
      </c>
      <c r="E5411" t="s">
        <v>70</v>
      </c>
      <c r="F5411" t="s">
        <v>38</v>
      </c>
      <c r="G5411" t="s">
        <v>327</v>
      </c>
      <c r="H5411" t="s">
        <v>22</v>
      </c>
      <c r="I5411" t="s">
        <v>23</v>
      </c>
      <c r="J5411" t="s">
        <v>64</v>
      </c>
      <c r="K5411" t="s">
        <v>16</v>
      </c>
      <c r="L5411" t="s">
        <v>16</v>
      </c>
      <c r="M5411">
        <v>1.5</v>
      </c>
      <c r="N5411">
        <v>9.6</v>
      </c>
      <c r="O5411" t="s">
        <v>28</v>
      </c>
      <c r="P5411">
        <v>3</v>
      </c>
      <c r="Q5411" t="s">
        <v>615</v>
      </c>
      <c r="R5411" t="s">
        <v>26</v>
      </c>
      <c r="S5411">
        <v>120.38</v>
      </c>
      <c r="T5411" t="str" cm="1">
        <f t="array" ref="T5411">_xlfn.IFS(Raw_Data[[#This Row],[Call Status]]="Resolved","5",Raw_Data[[#This Row],[Call Status]]="Escalated","2",Raw_Data[[#This Row],[Call Status]]="Pending","3",Raw_Data[[#This Row],[Call Status]]="Abandoned","0")</f>
        <v>2</v>
      </c>
      <c r="U5411" t="str">
        <f>TEXT(Raw_Data[[#This Row],[Call Date]],"mmmm")</f>
        <v>March</v>
      </c>
      <c r="V5411" t="str" cm="1">
        <f t="array" ref="V5411">_xlfn.IFS(Raw_Data[[#This Row],[Customer Satisfaction]]&lt;2,"Poor",Raw_Data[[#This Row],[Customer Satisfaction]]&lt;4,"Average",Raw_Data[[#This Row],[Customer Satisfaction]]&gt;=4,"Excellent")</f>
        <v>Average</v>
      </c>
    </row>
    <row r="5412" spans="2:22" x14ac:dyDescent="0.3">
      <c r="B5412" t="s">
        <v>4526</v>
      </c>
      <c r="C5412" s="2">
        <v>45800</v>
      </c>
      <c r="D5412" s="1">
        <v>0.71250000000000002</v>
      </c>
      <c r="E5412" t="s">
        <v>37</v>
      </c>
      <c r="F5412" t="s">
        <v>34</v>
      </c>
      <c r="G5412" t="s">
        <v>21</v>
      </c>
      <c r="H5412" t="s">
        <v>22</v>
      </c>
      <c r="I5412" t="s">
        <v>1130</v>
      </c>
      <c r="J5412" t="s">
        <v>39</v>
      </c>
      <c r="K5412" t="s">
        <v>25</v>
      </c>
      <c r="L5412" t="s">
        <v>3570</v>
      </c>
      <c r="M5412">
        <v>2.4</v>
      </c>
      <c r="N5412">
        <v>7.6</v>
      </c>
      <c r="O5412" t="s">
        <v>26</v>
      </c>
      <c r="P5412">
        <v>0</v>
      </c>
      <c r="Q5412" t="s">
        <v>615</v>
      </c>
      <c r="R5412" t="s">
        <v>28</v>
      </c>
      <c r="S5412">
        <v>715.71</v>
      </c>
      <c r="T5412" t="str" cm="1">
        <f t="array" ref="T5412">_xlfn.IFS(Raw_Data[[#This Row],[Call Status]]="Resolved","5",Raw_Data[[#This Row],[Call Status]]="Escalated","2",Raw_Data[[#This Row],[Call Status]]="Pending","3",Raw_Data[[#This Row],[Call Status]]="Abandoned","0")</f>
        <v>5</v>
      </c>
      <c r="U5412" t="str">
        <f>TEXT(Raw_Data[[#This Row],[Call Date]],"mmmm")</f>
        <v>May</v>
      </c>
      <c r="V5412" t="str" cm="1">
        <f t="array" ref="V5412">_xlfn.IFS(Raw_Data[[#This Row],[Customer Satisfaction]]&lt;2,"Poor",Raw_Data[[#This Row],[Customer Satisfaction]]&lt;4,"Average",Raw_Data[[#This Row],[Customer Satisfaction]]&gt;=4,"Excellent")</f>
        <v>Poor</v>
      </c>
    </row>
    <row r="5413" spans="2:22" x14ac:dyDescent="0.3">
      <c r="B5413" t="s">
        <v>8847</v>
      </c>
      <c r="C5413" s="2">
        <v>45967</v>
      </c>
      <c r="D5413" s="1">
        <v>0.80069444444444449</v>
      </c>
      <c r="E5413" t="s">
        <v>108</v>
      </c>
      <c r="F5413" t="s">
        <v>20</v>
      </c>
      <c r="G5413" t="s">
        <v>327</v>
      </c>
      <c r="H5413" t="s">
        <v>22</v>
      </c>
      <c r="I5413" t="s">
        <v>23</v>
      </c>
      <c r="J5413" t="s">
        <v>49</v>
      </c>
      <c r="K5413" t="s">
        <v>16</v>
      </c>
      <c r="L5413" t="s">
        <v>16</v>
      </c>
      <c r="M5413">
        <v>6.1</v>
      </c>
      <c r="N5413">
        <v>19.3</v>
      </c>
      <c r="O5413" t="s">
        <v>28</v>
      </c>
      <c r="P5413">
        <v>1</v>
      </c>
      <c r="Q5413" t="s">
        <v>1014</v>
      </c>
      <c r="R5413" t="s">
        <v>26</v>
      </c>
      <c r="S5413">
        <v>103.52</v>
      </c>
      <c r="T5413" t="str" cm="1">
        <f t="array" ref="T5413">_xlfn.IFS(Raw_Data[[#This Row],[Call Status]]="Resolved","5",Raw_Data[[#This Row],[Call Status]]="Escalated","2",Raw_Data[[#This Row],[Call Status]]="Pending","3",Raw_Data[[#This Row],[Call Status]]="Abandoned","0")</f>
        <v>2</v>
      </c>
      <c r="U5413" t="str">
        <f>TEXT(Raw_Data[[#This Row],[Call Date]],"mmmm")</f>
        <v>November</v>
      </c>
      <c r="V5413" t="str" cm="1">
        <f t="array" ref="V5413">_xlfn.IFS(Raw_Data[[#This Row],[Customer Satisfaction]]&lt;2,"Poor",Raw_Data[[#This Row],[Customer Satisfaction]]&lt;4,"Average",Raw_Data[[#This Row],[Customer Satisfaction]]&gt;=4,"Excellent")</f>
        <v>Poor</v>
      </c>
    </row>
    <row r="5414" spans="2:22" x14ac:dyDescent="0.3">
      <c r="B5414" t="s">
        <v>4912</v>
      </c>
      <c r="C5414" s="2">
        <v>45940</v>
      </c>
      <c r="D5414" s="1">
        <v>0.88472222222222219</v>
      </c>
      <c r="E5414" t="s">
        <v>33</v>
      </c>
      <c r="F5414" t="s">
        <v>38</v>
      </c>
      <c r="G5414" t="s">
        <v>327</v>
      </c>
      <c r="H5414" t="s">
        <v>22</v>
      </c>
      <c r="I5414" t="s">
        <v>1128</v>
      </c>
      <c r="J5414" t="s">
        <v>49</v>
      </c>
      <c r="K5414" t="s">
        <v>25</v>
      </c>
      <c r="L5414" t="s">
        <v>3564</v>
      </c>
      <c r="M5414">
        <v>4.8</v>
      </c>
      <c r="N5414">
        <v>17.399999999999999</v>
      </c>
      <c r="O5414" t="s">
        <v>26</v>
      </c>
      <c r="P5414">
        <v>3</v>
      </c>
      <c r="Q5414" t="s">
        <v>615</v>
      </c>
      <c r="R5414" t="s">
        <v>28</v>
      </c>
      <c r="S5414">
        <v>74.12</v>
      </c>
      <c r="T5414" t="str" cm="1">
        <f t="array" ref="T5414">_xlfn.IFS(Raw_Data[[#This Row],[Call Status]]="Resolved","5",Raw_Data[[#This Row],[Call Status]]="Escalated","2",Raw_Data[[#This Row],[Call Status]]="Pending","3",Raw_Data[[#This Row],[Call Status]]="Abandoned","0")</f>
        <v>5</v>
      </c>
      <c r="U5414" t="str">
        <f>TEXT(Raw_Data[[#This Row],[Call Date]],"mmmm")</f>
        <v>October</v>
      </c>
      <c r="V5414" t="str" cm="1">
        <f t="array" ref="V5414">_xlfn.IFS(Raw_Data[[#This Row],[Customer Satisfaction]]&lt;2,"Poor",Raw_Data[[#This Row],[Customer Satisfaction]]&lt;4,"Average",Raw_Data[[#This Row],[Customer Satisfaction]]&gt;=4,"Excellent")</f>
        <v>Average</v>
      </c>
    </row>
    <row r="5415" spans="2:22" x14ac:dyDescent="0.3">
      <c r="B5415" t="s">
        <v>6030</v>
      </c>
      <c r="C5415" s="2">
        <v>45926</v>
      </c>
      <c r="D5415" s="1">
        <v>0.84722222222222221</v>
      </c>
      <c r="E5415" t="s">
        <v>19</v>
      </c>
      <c r="F5415" t="s">
        <v>20</v>
      </c>
      <c r="G5415" t="s">
        <v>162</v>
      </c>
      <c r="H5415" t="s">
        <v>2613</v>
      </c>
      <c r="I5415" t="s">
        <v>23</v>
      </c>
      <c r="J5415" t="s">
        <v>49</v>
      </c>
      <c r="K5415" t="s">
        <v>25</v>
      </c>
      <c r="L5415" t="s">
        <v>3564</v>
      </c>
      <c r="M5415">
        <v>1.3</v>
      </c>
      <c r="N5415">
        <v>11.7</v>
      </c>
      <c r="O5415" t="s">
        <v>26</v>
      </c>
      <c r="P5415">
        <v>5</v>
      </c>
      <c r="Q5415" t="s">
        <v>27</v>
      </c>
      <c r="R5415" t="s">
        <v>28</v>
      </c>
      <c r="S5415">
        <v>106.86</v>
      </c>
      <c r="T5415" t="str" cm="1">
        <f t="array" ref="T5415">_xlfn.IFS(Raw_Data[[#This Row],[Call Status]]="Resolved","5",Raw_Data[[#This Row],[Call Status]]="Escalated","2",Raw_Data[[#This Row],[Call Status]]="Pending","3",Raw_Data[[#This Row],[Call Status]]="Abandoned","0")</f>
        <v>5</v>
      </c>
      <c r="U5415" t="str">
        <f>TEXT(Raw_Data[[#This Row],[Call Date]],"mmmm")</f>
        <v>September</v>
      </c>
      <c r="V5415" t="str" cm="1">
        <f t="array" ref="V5415">_xlfn.IFS(Raw_Data[[#This Row],[Customer Satisfaction]]&lt;2,"Poor",Raw_Data[[#This Row],[Customer Satisfaction]]&lt;4,"Average",Raw_Data[[#This Row],[Customer Satisfaction]]&gt;=4,"Excellent")</f>
        <v>Excellent</v>
      </c>
    </row>
    <row r="5416" spans="2:22" x14ac:dyDescent="0.3">
      <c r="B5416" t="s">
        <v>4078</v>
      </c>
      <c r="C5416" s="2">
        <v>45898</v>
      </c>
      <c r="D5416" s="1">
        <v>0.35625000000000001</v>
      </c>
      <c r="E5416" t="s">
        <v>53</v>
      </c>
      <c r="F5416" t="s">
        <v>48</v>
      </c>
      <c r="G5416" t="s">
        <v>21</v>
      </c>
      <c r="H5416" t="s">
        <v>2392</v>
      </c>
      <c r="I5416" t="s">
        <v>1130</v>
      </c>
      <c r="J5416" t="s">
        <v>42</v>
      </c>
      <c r="K5416" t="s">
        <v>25</v>
      </c>
      <c r="L5416" t="s">
        <v>3561</v>
      </c>
      <c r="M5416">
        <v>4.9000000000000004</v>
      </c>
      <c r="N5416">
        <v>11.4</v>
      </c>
      <c r="O5416" t="s">
        <v>26</v>
      </c>
      <c r="P5416">
        <v>4</v>
      </c>
      <c r="Q5416" t="s">
        <v>615</v>
      </c>
      <c r="R5416" t="s">
        <v>28</v>
      </c>
      <c r="S5416">
        <v>721.03</v>
      </c>
      <c r="T5416" t="str" cm="1">
        <f t="array" ref="T5416">_xlfn.IFS(Raw_Data[[#This Row],[Call Status]]="Resolved","5",Raw_Data[[#This Row],[Call Status]]="Escalated","2",Raw_Data[[#This Row],[Call Status]]="Pending","3",Raw_Data[[#This Row],[Call Status]]="Abandoned","0")</f>
        <v>5</v>
      </c>
      <c r="U5416" t="str">
        <f>TEXT(Raw_Data[[#This Row],[Call Date]],"mmmm")</f>
        <v>August</v>
      </c>
      <c r="V5416" t="str" cm="1">
        <f t="array" ref="V5416">_xlfn.IFS(Raw_Data[[#This Row],[Customer Satisfaction]]&lt;2,"Poor",Raw_Data[[#This Row],[Customer Satisfaction]]&lt;4,"Average",Raw_Data[[#This Row],[Customer Satisfaction]]&gt;=4,"Excellent")</f>
        <v>Excellent</v>
      </c>
    </row>
    <row r="5417" spans="2:22" x14ac:dyDescent="0.3">
      <c r="B5417" t="s">
        <v>9926</v>
      </c>
      <c r="C5417" s="2">
        <v>45902</v>
      </c>
      <c r="D5417" s="1">
        <v>0.34513888888888888</v>
      </c>
      <c r="E5417" t="s">
        <v>30</v>
      </c>
      <c r="F5417" t="s">
        <v>38</v>
      </c>
      <c r="G5417" t="s">
        <v>21</v>
      </c>
      <c r="H5417" t="s">
        <v>22</v>
      </c>
      <c r="I5417" t="s">
        <v>23</v>
      </c>
      <c r="J5417" t="s">
        <v>64</v>
      </c>
      <c r="K5417" t="s">
        <v>8876</v>
      </c>
      <c r="L5417" t="s">
        <v>8877</v>
      </c>
      <c r="M5417">
        <v>3.6</v>
      </c>
      <c r="N5417">
        <v>11.9</v>
      </c>
      <c r="O5417" t="s">
        <v>28</v>
      </c>
      <c r="P5417">
        <v>4</v>
      </c>
      <c r="Q5417" t="s">
        <v>615</v>
      </c>
      <c r="R5417" t="s">
        <v>28</v>
      </c>
      <c r="S5417">
        <v>96.43</v>
      </c>
      <c r="T5417" t="str" cm="1">
        <f t="array" ref="T5417">_xlfn.IFS(Raw_Data[[#This Row],[Call Status]]="Resolved","5",Raw_Data[[#This Row],[Call Status]]="Escalated","2",Raw_Data[[#This Row],[Call Status]]="Pending","3",Raw_Data[[#This Row],[Call Status]]="Abandoned","0")</f>
        <v>3</v>
      </c>
      <c r="U5417" t="str">
        <f>TEXT(Raw_Data[[#This Row],[Call Date]],"mmmm")</f>
        <v>September</v>
      </c>
      <c r="V5417" t="str" cm="1">
        <f t="array" ref="V5417">_xlfn.IFS(Raw_Data[[#This Row],[Customer Satisfaction]]&lt;2,"Poor",Raw_Data[[#This Row],[Customer Satisfaction]]&lt;4,"Average",Raw_Data[[#This Row],[Customer Satisfaction]]&gt;=4,"Excellent")</f>
        <v>Excellent</v>
      </c>
    </row>
    <row r="5418" spans="2:22" x14ac:dyDescent="0.3">
      <c r="B5418" t="s">
        <v>5204</v>
      </c>
      <c r="C5418" s="2">
        <v>45820</v>
      </c>
      <c r="D5418" s="1">
        <v>0.71527777777777779</v>
      </c>
      <c r="E5418" t="s">
        <v>30</v>
      </c>
      <c r="F5418" t="s">
        <v>20</v>
      </c>
      <c r="G5418" t="s">
        <v>162</v>
      </c>
      <c r="H5418" t="s">
        <v>2026</v>
      </c>
      <c r="I5418" t="s">
        <v>23</v>
      </c>
      <c r="J5418" t="s">
        <v>24</v>
      </c>
      <c r="K5418" t="s">
        <v>25</v>
      </c>
      <c r="L5418" t="s">
        <v>3564</v>
      </c>
      <c r="M5418">
        <v>1.6</v>
      </c>
      <c r="N5418">
        <v>7</v>
      </c>
      <c r="O5418" t="s">
        <v>26</v>
      </c>
      <c r="P5418">
        <v>5</v>
      </c>
      <c r="Q5418" t="s">
        <v>27</v>
      </c>
      <c r="R5418" t="s">
        <v>28</v>
      </c>
      <c r="S5418">
        <v>218.78</v>
      </c>
      <c r="T5418" t="str" cm="1">
        <f t="array" ref="T5418">_xlfn.IFS(Raw_Data[[#This Row],[Call Status]]="Resolved","5",Raw_Data[[#This Row],[Call Status]]="Escalated","2",Raw_Data[[#This Row],[Call Status]]="Pending","3",Raw_Data[[#This Row],[Call Status]]="Abandoned","0")</f>
        <v>5</v>
      </c>
      <c r="U5418" t="str">
        <f>TEXT(Raw_Data[[#This Row],[Call Date]],"mmmm")</f>
        <v>June</v>
      </c>
      <c r="V5418" t="str" cm="1">
        <f t="array" ref="V5418">_xlfn.IFS(Raw_Data[[#This Row],[Customer Satisfaction]]&lt;2,"Poor",Raw_Data[[#This Row],[Customer Satisfaction]]&lt;4,"Average",Raw_Data[[#This Row],[Customer Satisfaction]]&gt;=4,"Excellent")</f>
        <v>Excellent</v>
      </c>
    </row>
    <row r="5419" spans="2:22" x14ac:dyDescent="0.3">
      <c r="B5419" t="s">
        <v>7661</v>
      </c>
      <c r="C5419" s="2">
        <v>45717</v>
      </c>
      <c r="D5419" s="1">
        <v>0.82499999999999996</v>
      </c>
      <c r="E5419" t="s">
        <v>156</v>
      </c>
      <c r="F5419" t="s">
        <v>38</v>
      </c>
      <c r="G5419" t="s">
        <v>327</v>
      </c>
      <c r="H5419" t="s">
        <v>2026</v>
      </c>
      <c r="I5419" t="s">
        <v>23</v>
      </c>
      <c r="J5419" t="s">
        <v>64</v>
      </c>
      <c r="K5419" t="s">
        <v>7253</v>
      </c>
      <c r="L5419" t="s">
        <v>7254</v>
      </c>
      <c r="M5419">
        <v>2.1</v>
      </c>
      <c r="N5419">
        <v>10.199999999999999</v>
      </c>
      <c r="O5419" t="s">
        <v>28</v>
      </c>
      <c r="P5419">
        <v>2</v>
      </c>
      <c r="Q5419" t="s">
        <v>1014</v>
      </c>
      <c r="R5419" t="s">
        <v>28</v>
      </c>
      <c r="S5419">
        <v>150.80000000000001</v>
      </c>
      <c r="T5419" t="str" cm="1">
        <f t="array" ref="T5419">_xlfn.IFS(Raw_Data[[#This Row],[Call Status]]="Resolved","5",Raw_Data[[#This Row],[Call Status]]="Escalated","2",Raw_Data[[#This Row],[Call Status]]="Pending","3",Raw_Data[[#This Row],[Call Status]]="Abandoned","0")</f>
        <v>0</v>
      </c>
      <c r="U5419" t="str">
        <f>TEXT(Raw_Data[[#This Row],[Call Date]],"mmmm")</f>
        <v>March</v>
      </c>
      <c r="V5419" t="str" cm="1">
        <f t="array" ref="V5419">_xlfn.IFS(Raw_Data[[#This Row],[Customer Satisfaction]]&lt;2,"Poor",Raw_Data[[#This Row],[Customer Satisfaction]]&lt;4,"Average",Raw_Data[[#This Row],[Customer Satisfaction]]&gt;=4,"Excellent")</f>
        <v>Average</v>
      </c>
    </row>
    <row r="5420" spans="2:22" x14ac:dyDescent="0.3">
      <c r="B5420" t="s">
        <v>950</v>
      </c>
      <c r="C5420" s="2">
        <v>45663</v>
      </c>
      <c r="D5420" s="1">
        <v>0.80555555555555558</v>
      </c>
      <c r="E5420" t="s">
        <v>47</v>
      </c>
      <c r="F5420" t="s">
        <v>38</v>
      </c>
      <c r="G5420" t="s">
        <v>21</v>
      </c>
      <c r="H5420" t="s">
        <v>22</v>
      </c>
      <c r="I5420" t="s">
        <v>23</v>
      </c>
      <c r="J5420" t="s">
        <v>55</v>
      </c>
      <c r="K5420" t="s">
        <v>25</v>
      </c>
      <c r="L5420" t="s">
        <v>25</v>
      </c>
      <c r="M5420">
        <v>2.5</v>
      </c>
      <c r="N5420">
        <v>10.5</v>
      </c>
      <c r="O5420" t="s">
        <v>26</v>
      </c>
      <c r="P5420">
        <v>3</v>
      </c>
      <c r="Q5420" t="s">
        <v>615</v>
      </c>
      <c r="R5420" t="s">
        <v>28</v>
      </c>
      <c r="S5420">
        <v>160.94999999999999</v>
      </c>
      <c r="T5420" t="str" cm="1">
        <f t="array" ref="T5420">_xlfn.IFS(Raw_Data[[#This Row],[Call Status]]="Resolved","5",Raw_Data[[#This Row],[Call Status]]="Escalated","2",Raw_Data[[#This Row],[Call Status]]="Pending","3",Raw_Data[[#This Row],[Call Status]]="Abandoned","0")</f>
        <v>5</v>
      </c>
      <c r="U5420" t="str">
        <f>TEXT(Raw_Data[[#This Row],[Call Date]],"mmmm")</f>
        <v>January</v>
      </c>
      <c r="V5420" t="str" cm="1">
        <f t="array" ref="V5420">_xlfn.IFS(Raw_Data[[#This Row],[Customer Satisfaction]]&lt;2,"Poor",Raw_Data[[#This Row],[Customer Satisfaction]]&lt;4,"Average",Raw_Data[[#This Row],[Customer Satisfaction]]&gt;=4,"Excellent")</f>
        <v>Average</v>
      </c>
    </row>
    <row r="5421" spans="2:22" x14ac:dyDescent="0.3">
      <c r="B5421" t="s">
        <v>3624</v>
      </c>
      <c r="C5421" s="2">
        <v>45854</v>
      </c>
      <c r="D5421" s="1">
        <v>0.77777777777777779</v>
      </c>
      <c r="E5421" t="s">
        <v>19</v>
      </c>
      <c r="F5421" t="s">
        <v>34</v>
      </c>
      <c r="G5421" t="s">
        <v>327</v>
      </c>
      <c r="H5421" t="s">
        <v>2026</v>
      </c>
      <c r="I5421" t="s">
        <v>1137</v>
      </c>
      <c r="J5421" t="s">
        <v>49</v>
      </c>
      <c r="K5421" t="s">
        <v>25</v>
      </c>
      <c r="L5421" t="s">
        <v>3570</v>
      </c>
      <c r="M5421">
        <v>2.7</v>
      </c>
      <c r="N5421">
        <v>12.5</v>
      </c>
      <c r="O5421" t="s">
        <v>28</v>
      </c>
      <c r="P5421">
        <v>5</v>
      </c>
      <c r="Q5421" t="s">
        <v>27</v>
      </c>
      <c r="R5421" t="s">
        <v>28</v>
      </c>
      <c r="S5421">
        <v>286.17</v>
      </c>
      <c r="T5421" t="str" cm="1">
        <f t="array" ref="T5421">_xlfn.IFS(Raw_Data[[#This Row],[Call Status]]="Resolved","5",Raw_Data[[#This Row],[Call Status]]="Escalated","2",Raw_Data[[#This Row],[Call Status]]="Pending","3",Raw_Data[[#This Row],[Call Status]]="Abandoned","0")</f>
        <v>5</v>
      </c>
      <c r="U5421" t="str">
        <f>TEXT(Raw_Data[[#This Row],[Call Date]],"mmmm")</f>
        <v>July</v>
      </c>
      <c r="V5421" t="str" cm="1">
        <f t="array" ref="V5421">_xlfn.IFS(Raw_Data[[#This Row],[Customer Satisfaction]]&lt;2,"Poor",Raw_Data[[#This Row],[Customer Satisfaction]]&lt;4,"Average",Raw_Data[[#This Row],[Customer Satisfaction]]&gt;=4,"Excellent")</f>
        <v>Excellent</v>
      </c>
    </row>
    <row r="5422" spans="2:22" x14ac:dyDescent="0.3">
      <c r="B5422" t="s">
        <v>4893</v>
      </c>
      <c r="C5422" s="2">
        <v>45715</v>
      </c>
      <c r="D5422" s="1">
        <v>0.43819444444444444</v>
      </c>
      <c r="E5422" t="s">
        <v>33</v>
      </c>
      <c r="F5422" t="s">
        <v>20</v>
      </c>
      <c r="G5422" t="s">
        <v>250</v>
      </c>
      <c r="H5422" t="s">
        <v>22</v>
      </c>
      <c r="I5422" t="s">
        <v>1137</v>
      </c>
      <c r="J5422" t="s">
        <v>49</v>
      </c>
      <c r="K5422" t="s">
        <v>25</v>
      </c>
      <c r="L5422" t="s">
        <v>3564</v>
      </c>
      <c r="M5422">
        <v>9.4</v>
      </c>
      <c r="N5422">
        <v>11.7</v>
      </c>
      <c r="O5422" t="s">
        <v>26</v>
      </c>
      <c r="P5422">
        <v>3</v>
      </c>
      <c r="Q5422" t="s">
        <v>615</v>
      </c>
      <c r="R5422" t="s">
        <v>28</v>
      </c>
      <c r="S5422">
        <v>141.72</v>
      </c>
      <c r="T5422" t="str" cm="1">
        <f t="array" ref="T5422">_xlfn.IFS(Raw_Data[[#This Row],[Call Status]]="Resolved","5",Raw_Data[[#This Row],[Call Status]]="Escalated","2",Raw_Data[[#This Row],[Call Status]]="Pending","3",Raw_Data[[#This Row],[Call Status]]="Abandoned","0")</f>
        <v>5</v>
      </c>
      <c r="U5422" t="str">
        <f>TEXT(Raw_Data[[#This Row],[Call Date]],"mmmm")</f>
        <v>February</v>
      </c>
      <c r="V5422" t="str" cm="1">
        <f t="array" ref="V5422">_xlfn.IFS(Raw_Data[[#This Row],[Customer Satisfaction]]&lt;2,"Poor",Raw_Data[[#This Row],[Customer Satisfaction]]&lt;4,"Average",Raw_Data[[#This Row],[Customer Satisfaction]]&gt;=4,"Excellent")</f>
        <v>Average</v>
      </c>
    </row>
    <row r="5423" spans="2:22" x14ac:dyDescent="0.3">
      <c r="B5423" t="s">
        <v>9740</v>
      </c>
      <c r="C5423" s="2">
        <v>45962</v>
      </c>
      <c r="D5423" s="1">
        <v>0.4597222222222222</v>
      </c>
      <c r="E5423" t="s">
        <v>44</v>
      </c>
      <c r="F5423" t="s">
        <v>38</v>
      </c>
      <c r="G5423" t="s">
        <v>21</v>
      </c>
      <c r="H5423" t="s">
        <v>22</v>
      </c>
      <c r="I5423" t="s">
        <v>23</v>
      </c>
      <c r="J5423" t="s">
        <v>76</v>
      </c>
      <c r="K5423" t="s">
        <v>8876</v>
      </c>
      <c r="L5423" t="s">
        <v>8877</v>
      </c>
      <c r="M5423">
        <v>5.4</v>
      </c>
      <c r="N5423">
        <v>3.7</v>
      </c>
      <c r="O5423" t="s">
        <v>28</v>
      </c>
      <c r="P5423">
        <v>0</v>
      </c>
      <c r="Q5423" t="s">
        <v>1014</v>
      </c>
      <c r="R5423" t="s">
        <v>28</v>
      </c>
      <c r="S5423">
        <v>185.32</v>
      </c>
      <c r="T5423" t="str" cm="1">
        <f t="array" ref="T5423">_xlfn.IFS(Raw_Data[[#This Row],[Call Status]]="Resolved","5",Raw_Data[[#This Row],[Call Status]]="Escalated","2",Raw_Data[[#This Row],[Call Status]]="Pending","3",Raw_Data[[#This Row],[Call Status]]="Abandoned","0")</f>
        <v>3</v>
      </c>
      <c r="U5423" t="str">
        <f>TEXT(Raw_Data[[#This Row],[Call Date]],"mmmm")</f>
        <v>November</v>
      </c>
      <c r="V5423" t="str" cm="1">
        <f t="array" ref="V5423">_xlfn.IFS(Raw_Data[[#This Row],[Customer Satisfaction]]&lt;2,"Poor",Raw_Data[[#This Row],[Customer Satisfaction]]&lt;4,"Average",Raw_Data[[#This Row],[Customer Satisfaction]]&gt;=4,"Excellent")</f>
        <v>Poor</v>
      </c>
    </row>
    <row r="5424" spans="2:22" x14ac:dyDescent="0.3">
      <c r="B5424" t="s">
        <v>7831</v>
      </c>
      <c r="C5424" s="2">
        <v>45874</v>
      </c>
      <c r="D5424" s="1">
        <v>0.4548611111111111</v>
      </c>
      <c r="E5424" t="s">
        <v>100</v>
      </c>
      <c r="F5424" t="s">
        <v>38</v>
      </c>
      <c r="G5424" t="s">
        <v>21</v>
      </c>
      <c r="H5424" t="s">
        <v>22</v>
      </c>
      <c r="I5424" t="s">
        <v>23</v>
      </c>
      <c r="J5424" t="s">
        <v>64</v>
      </c>
      <c r="K5424" t="s">
        <v>7253</v>
      </c>
      <c r="L5424" t="s">
        <v>7254</v>
      </c>
      <c r="M5424">
        <v>3.7</v>
      </c>
      <c r="N5424">
        <v>7.3</v>
      </c>
      <c r="O5424" t="s">
        <v>28</v>
      </c>
      <c r="P5424">
        <v>1</v>
      </c>
      <c r="Q5424" t="s">
        <v>1014</v>
      </c>
      <c r="R5424" t="s">
        <v>28</v>
      </c>
      <c r="S5424">
        <v>256.79000000000002</v>
      </c>
      <c r="T5424" t="str" cm="1">
        <f t="array" ref="T5424">_xlfn.IFS(Raw_Data[[#This Row],[Call Status]]="Resolved","5",Raw_Data[[#This Row],[Call Status]]="Escalated","2",Raw_Data[[#This Row],[Call Status]]="Pending","3",Raw_Data[[#This Row],[Call Status]]="Abandoned","0")</f>
        <v>0</v>
      </c>
      <c r="U5424" t="str">
        <f>TEXT(Raw_Data[[#This Row],[Call Date]],"mmmm")</f>
        <v>August</v>
      </c>
      <c r="V5424" t="str" cm="1">
        <f t="array" ref="V5424">_xlfn.IFS(Raw_Data[[#This Row],[Customer Satisfaction]]&lt;2,"Poor",Raw_Data[[#This Row],[Customer Satisfaction]]&lt;4,"Average",Raw_Data[[#This Row],[Customer Satisfaction]]&gt;=4,"Excellent")</f>
        <v>Poor</v>
      </c>
    </row>
    <row r="5425" spans="2:22" x14ac:dyDescent="0.3">
      <c r="B5425" t="s">
        <v>4859</v>
      </c>
      <c r="C5425" s="2">
        <v>45683</v>
      </c>
      <c r="D5425" s="1">
        <v>0.64861111111111114</v>
      </c>
      <c r="E5425" t="s">
        <v>108</v>
      </c>
      <c r="F5425" t="s">
        <v>34</v>
      </c>
      <c r="G5425" t="s">
        <v>327</v>
      </c>
      <c r="H5425" t="s">
        <v>22</v>
      </c>
      <c r="I5425" t="s">
        <v>1130</v>
      </c>
      <c r="J5425" t="s">
        <v>64</v>
      </c>
      <c r="K5425" t="s">
        <v>25</v>
      </c>
      <c r="L5425" t="s">
        <v>3564</v>
      </c>
      <c r="M5425">
        <v>4.2</v>
      </c>
      <c r="N5425">
        <v>2.5</v>
      </c>
      <c r="O5425" t="s">
        <v>26</v>
      </c>
      <c r="P5425">
        <v>3</v>
      </c>
      <c r="Q5425" t="s">
        <v>615</v>
      </c>
      <c r="R5425" t="s">
        <v>28</v>
      </c>
      <c r="S5425">
        <v>518.61</v>
      </c>
      <c r="T5425" t="str" cm="1">
        <f t="array" ref="T5425">_xlfn.IFS(Raw_Data[[#This Row],[Call Status]]="Resolved","5",Raw_Data[[#This Row],[Call Status]]="Escalated","2",Raw_Data[[#This Row],[Call Status]]="Pending","3",Raw_Data[[#This Row],[Call Status]]="Abandoned","0")</f>
        <v>5</v>
      </c>
      <c r="U5425" t="str">
        <f>TEXT(Raw_Data[[#This Row],[Call Date]],"mmmm")</f>
        <v>January</v>
      </c>
      <c r="V5425" t="str" cm="1">
        <f t="array" ref="V5425">_xlfn.IFS(Raw_Data[[#This Row],[Customer Satisfaction]]&lt;2,"Poor",Raw_Data[[#This Row],[Customer Satisfaction]]&lt;4,"Average",Raw_Data[[#This Row],[Customer Satisfaction]]&gt;=4,"Excellent")</f>
        <v>Average</v>
      </c>
    </row>
    <row r="5426" spans="2:22" x14ac:dyDescent="0.3">
      <c r="B5426" t="s">
        <v>9735</v>
      </c>
      <c r="C5426" s="2">
        <v>45960</v>
      </c>
      <c r="D5426" s="1">
        <v>0.88263888888888886</v>
      </c>
      <c r="E5426" t="s">
        <v>44</v>
      </c>
      <c r="F5426" t="s">
        <v>34</v>
      </c>
      <c r="G5426" t="s">
        <v>21</v>
      </c>
      <c r="H5426" t="s">
        <v>22</v>
      </c>
      <c r="I5426" t="s">
        <v>23</v>
      </c>
      <c r="J5426" t="s">
        <v>35</v>
      </c>
      <c r="K5426" t="s">
        <v>8876</v>
      </c>
      <c r="L5426" t="s">
        <v>8877</v>
      </c>
      <c r="M5426">
        <v>0.2</v>
      </c>
      <c r="N5426">
        <v>11.3</v>
      </c>
      <c r="O5426" t="s">
        <v>28</v>
      </c>
      <c r="P5426">
        <v>2</v>
      </c>
      <c r="Q5426" t="s">
        <v>1014</v>
      </c>
      <c r="R5426" t="s">
        <v>28</v>
      </c>
      <c r="S5426">
        <v>35.409999999999997</v>
      </c>
      <c r="T5426" t="str" cm="1">
        <f t="array" ref="T5426">_xlfn.IFS(Raw_Data[[#This Row],[Call Status]]="Resolved","5",Raw_Data[[#This Row],[Call Status]]="Escalated","2",Raw_Data[[#This Row],[Call Status]]="Pending","3",Raw_Data[[#This Row],[Call Status]]="Abandoned","0")</f>
        <v>3</v>
      </c>
      <c r="U5426" t="str">
        <f>TEXT(Raw_Data[[#This Row],[Call Date]],"mmmm")</f>
        <v>October</v>
      </c>
      <c r="V5426" t="str" cm="1">
        <f t="array" ref="V5426">_xlfn.IFS(Raw_Data[[#This Row],[Customer Satisfaction]]&lt;2,"Poor",Raw_Data[[#This Row],[Customer Satisfaction]]&lt;4,"Average",Raw_Data[[#This Row],[Customer Satisfaction]]&gt;=4,"Excellent")</f>
        <v>Average</v>
      </c>
    </row>
    <row r="5427" spans="2:22" x14ac:dyDescent="0.3">
      <c r="B5427" t="s">
        <v>9576</v>
      </c>
      <c r="C5427" s="2">
        <v>45662</v>
      </c>
      <c r="D5427" s="1">
        <v>0.72083333333333333</v>
      </c>
      <c r="E5427" t="s">
        <v>63</v>
      </c>
      <c r="F5427" t="s">
        <v>48</v>
      </c>
      <c r="G5427" t="s">
        <v>327</v>
      </c>
      <c r="H5427" t="s">
        <v>22</v>
      </c>
      <c r="I5427" t="s">
        <v>1130</v>
      </c>
      <c r="J5427" t="s">
        <v>76</v>
      </c>
      <c r="K5427" t="s">
        <v>8876</v>
      </c>
      <c r="L5427" t="s">
        <v>8877</v>
      </c>
      <c r="M5427">
        <v>4.5999999999999996</v>
      </c>
      <c r="N5427">
        <v>8.5</v>
      </c>
      <c r="O5427" t="s">
        <v>28</v>
      </c>
      <c r="P5427">
        <v>2</v>
      </c>
      <c r="Q5427" t="s">
        <v>615</v>
      </c>
      <c r="R5427" t="s">
        <v>28</v>
      </c>
      <c r="S5427">
        <v>98.09</v>
      </c>
      <c r="T5427" t="str" cm="1">
        <f t="array" ref="T5427">_xlfn.IFS(Raw_Data[[#This Row],[Call Status]]="Resolved","5",Raw_Data[[#This Row],[Call Status]]="Escalated","2",Raw_Data[[#This Row],[Call Status]]="Pending","3",Raw_Data[[#This Row],[Call Status]]="Abandoned","0")</f>
        <v>3</v>
      </c>
      <c r="U5427" t="str">
        <f>TEXT(Raw_Data[[#This Row],[Call Date]],"mmmm")</f>
        <v>January</v>
      </c>
      <c r="V5427" t="str" cm="1">
        <f t="array" ref="V5427">_xlfn.IFS(Raw_Data[[#This Row],[Customer Satisfaction]]&lt;2,"Poor",Raw_Data[[#This Row],[Customer Satisfaction]]&lt;4,"Average",Raw_Data[[#This Row],[Customer Satisfaction]]&gt;=4,"Excellent")</f>
        <v>Average</v>
      </c>
    </row>
    <row r="5428" spans="2:22" x14ac:dyDescent="0.3">
      <c r="B5428" t="s">
        <v>635</v>
      </c>
      <c r="C5428" s="2">
        <v>45677</v>
      </c>
      <c r="D5428" s="1">
        <v>0.54097222222222219</v>
      </c>
      <c r="E5428" t="s">
        <v>110</v>
      </c>
      <c r="F5428" t="s">
        <v>34</v>
      </c>
      <c r="G5428" t="s">
        <v>162</v>
      </c>
      <c r="H5428" t="s">
        <v>22</v>
      </c>
      <c r="I5428" t="s">
        <v>23</v>
      </c>
      <c r="J5428" t="s">
        <v>35</v>
      </c>
      <c r="K5428" t="s">
        <v>25</v>
      </c>
      <c r="L5428" t="s">
        <v>25</v>
      </c>
      <c r="M5428">
        <v>3.3</v>
      </c>
      <c r="N5428">
        <v>15.8</v>
      </c>
      <c r="O5428" t="s">
        <v>26</v>
      </c>
      <c r="P5428">
        <v>0</v>
      </c>
      <c r="Q5428" t="s">
        <v>615</v>
      </c>
      <c r="R5428" t="s">
        <v>28</v>
      </c>
      <c r="S5428">
        <v>31.27</v>
      </c>
      <c r="T5428" t="str" cm="1">
        <f t="array" ref="T5428">_xlfn.IFS(Raw_Data[[#This Row],[Call Status]]="Resolved","5",Raw_Data[[#This Row],[Call Status]]="Escalated","2",Raw_Data[[#This Row],[Call Status]]="Pending","3",Raw_Data[[#This Row],[Call Status]]="Abandoned","0")</f>
        <v>5</v>
      </c>
      <c r="U5428" t="str">
        <f>TEXT(Raw_Data[[#This Row],[Call Date]],"mmmm")</f>
        <v>January</v>
      </c>
      <c r="V5428" t="str" cm="1">
        <f t="array" ref="V5428">_xlfn.IFS(Raw_Data[[#This Row],[Customer Satisfaction]]&lt;2,"Poor",Raw_Data[[#This Row],[Customer Satisfaction]]&lt;4,"Average",Raw_Data[[#This Row],[Customer Satisfaction]]&gt;=4,"Excellent")</f>
        <v>Poor</v>
      </c>
    </row>
    <row r="5429" spans="2:22" x14ac:dyDescent="0.3">
      <c r="B5429" t="s">
        <v>2227</v>
      </c>
      <c r="C5429" s="2">
        <v>45855</v>
      </c>
      <c r="D5429" s="1">
        <v>0.40069444444444446</v>
      </c>
      <c r="E5429" t="s">
        <v>70</v>
      </c>
      <c r="F5429" t="s">
        <v>34</v>
      </c>
      <c r="G5429" t="s">
        <v>21</v>
      </c>
      <c r="H5429" t="s">
        <v>2026</v>
      </c>
      <c r="I5429" t="s">
        <v>1137</v>
      </c>
      <c r="J5429" t="s">
        <v>76</v>
      </c>
      <c r="K5429" t="s">
        <v>25</v>
      </c>
      <c r="L5429" t="s">
        <v>25</v>
      </c>
      <c r="M5429">
        <v>1.3</v>
      </c>
      <c r="N5429">
        <v>9.5</v>
      </c>
      <c r="O5429" t="s">
        <v>26</v>
      </c>
      <c r="P5429">
        <v>0</v>
      </c>
      <c r="Q5429" t="s">
        <v>27</v>
      </c>
      <c r="R5429" t="s">
        <v>28</v>
      </c>
      <c r="S5429">
        <v>304.11</v>
      </c>
      <c r="T5429" t="str" cm="1">
        <f t="array" ref="T5429">_xlfn.IFS(Raw_Data[[#This Row],[Call Status]]="Resolved","5",Raw_Data[[#This Row],[Call Status]]="Escalated","2",Raw_Data[[#This Row],[Call Status]]="Pending","3",Raw_Data[[#This Row],[Call Status]]="Abandoned","0")</f>
        <v>5</v>
      </c>
      <c r="U5429" t="str">
        <f>TEXT(Raw_Data[[#This Row],[Call Date]],"mmmm")</f>
        <v>July</v>
      </c>
      <c r="V5429" t="str" cm="1">
        <f t="array" ref="V5429">_xlfn.IFS(Raw_Data[[#This Row],[Customer Satisfaction]]&lt;2,"Poor",Raw_Data[[#This Row],[Customer Satisfaction]]&lt;4,"Average",Raw_Data[[#This Row],[Customer Satisfaction]]&gt;=4,"Excellent")</f>
        <v>Poor</v>
      </c>
    </row>
    <row r="5430" spans="2:22" x14ac:dyDescent="0.3">
      <c r="B5430" t="s">
        <v>4251</v>
      </c>
      <c r="C5430" s="2">
        <v>45716</v>
      </c>
      <c r="D5430" s="1">
        <v>0.64722222222222225</v>
      </c>
      <c r="E5430" t="s">
        <v>72</v>
      </c>
      <c r="F5430" t="s">
        <v>20</v>
      </c>
      <c r="G5430" t="s">
        <v>21</v>
      </c>
      <c r="H5430" t="s">
        <v>2613</v>
      </c>
      <c r="I5430" t="s">
        <v>1137</v>
      </c>
      <c r="J5430" t="s">
        <v>76</v>
      </c>
      <c r="K5430" t="s">
        <v>25</v>
      </c>
      <c r="L5430" t="s">
        <v>3570</v>
      </c>
      <c r="M5430">
        <v>4.5999999999999996</v>
      </c>
      <c r="N5430">
        <v>9.1999999999999993</v>
      </c>
      <c r="O5430" t="s">
        <v>26</v>
      </c>
      <c r="P5430">
        <v>5</v>
      </c>
      <c r="Q5430" t="s">
        <v>27</v>
      </c>
      <c r="R5430" t="s">
        <v>28</v>
      </c>
      <c r="S5430">
        <v>204.67</v>
      </c>
      <c r="T5430" t="str" cm="1">
        <f t="array" ref="T5430">_xlfn.IFS(Raw_Data[[#This Row],[Call Status]]="Resolved","5",Raw_Data[[#This Row],[Call Status]]="Escalated","2",Raw_Data[[#This Row],[Call Status]]="Pending","3",Raw_Data[[#This Row],[Call Status]]="Abandoned","0")</f>
        <v>5</v>
      </c>
      <c r="U5430" t="str">
        <f>TEXT(Raw_Data[[#This Row],[Call Date]],"mmmm")</f>
        <v>February</v>
      </c>
      <c r="V5430" t="str" cm="1">
        <f t="array" ref="V5430">_xlfn.IFS(Raw_Data[[#This Row],[Customer Satisfaction]]&lt;2,"Poor",Raw_Data[[#This Row],[Customer Satisfaction]]&lt;4,"Average",Raw_Data[[#This Row],[Customer Satisfaction]]&gt;=4,"Excellent")</f>
        <v>Excellent</v>
      </c>
    </row>
    <row r="5431" spans="2:22" x14ac:dyDescent="0.3">
      <c r="B5431" t="s">
        <v>3090</v>
      </c>
      <c r="C5431" s="2">
        <v>45899</v>
      </c>
      <c r="D5431" s="1">
        <v>0.38124999999999998</v>
      </c>
      <c r="E5431" t="s">
        <v>44</v>
      </c>
      <c r="F5431" t="s">
        <v>20</v>
      </c>
      <c r="G5431" t="s">
        <v>327</v>
      </c>
      <c r="H5431" t="s">
        <v>2026</v>
      </c>
      <c r="I5431" t="s">
        <v>23</v>
      </c>
      <c r="J5431" t="s">
        <v>45</v>
      </c>
      <c r="K5431" t="s">
        <v>25</v>
      </c>
      <c r="L5431" t="s">
        <v>25</v>
      </c>
      <c r="M5431">
        <v>1.8</v>
      </c>
      <c r="N5431">
        <v>5.7</v>
      </c>
      <c r="O5431" t="s">
        <v>26</v>
      </c>
      <c r="P5431">
        <v>1</v>
      </c>
      <c r="Q5431" t="s">
        <v>1014</v>
      </c>
      <c r="R5431" t="s">
        <v>28</v>
      </c>
      <c r="S5431">
        <v>271.35000000000002</v>
      </c>
      <c r="T5431" t="str" cm="1">
        <f t="array" ref="T5431">_xlfn.IFS(Raw_Data[[#This Row],[Call Status]]="Resolved","5",Raw_Data[[#This Row],[Call Status]]="Escalated","2",Raw_Data[[#This Row],[Call Status]]="Pending","3",Raw_Data[[#This Row],[Call Status]]="Abandoned","0")</f>
        <v>5</v>
      </c>
      <c r="U5431" t="str">
        <f>TEXT(Raw_Data[[#This Row],[Call Date]],"mmmm")</f>
        <v>August</v>
      </c>
      <c r="V5431" t="str" cm="1">
        <f t="array" ref="V5431">_xlfn.IFS(Raw_Data[[#This Row],[Customer Satisfaction]]&lt;2,"Poor",Raw_Data[[#This Row],[Customer Satisfaction]]&lt;4,"Average",Raw_Data[[#This Row],[Customer Satisfaction]]&gt;=4,"Excellent")</f>
        <v>Poor</v>
      </c>
    </row>
    <row r="5432" spans="2:22" x14ac:dyDescent="0.3">
      <c r="B5432" t="s">
        <v>9517</v>
      </c>
      <c r="C5432" s="2">
        <v>45803</v>
      </c>
      <c r="D5432" s="1">
        <v>0.41875000000000001</v>
      </c>
      <c r="E5432" t="s">
        <v>30</v>
      </c>
      <c r="F5432" t="s">
        <v>38</v>
      </c>
      <c r="G5432" t="s">
        <v>21</v>
      </c>
      <c r="H5432" t="s">
        <v>22</v>
      </c>
      <c r="I5432" t="s">
        <v>1130</v>
      </c>
      <c r="J5432" t="s">
        <v>45</v>
      </c>
      <c r="K5432" t="s">
        <v>8876</v>
      </c>
      <c r="L5432" t="s">
        <v>8877</v>
      </c>
      <c r="M5432">
        <v>1.1000000000000001</v>
      </c>
      <c r="N5432">
        <v>5.2</v>
      </c>
      <c r="O5432" t="s">
        <v>28</v>
      </c>
      <c r="P5432">
        <v>3</v>
      </c>
      <c r="Q5432" t="s">
        <v>615</v>
      </c>
      <c r="R5432" t="s">
        <v>28</v>
      </c>
      <c r="S5432">
        <v>409.39</v>
      </c>
      <c r="T5432" t="str" cm="1">
        <f t="array" ref="T5432">_xlfn.IFS(Raw_Data[[#This Row],[Call Status]]="Resolved","5",Raw_Data[[#This Row],[Call Status]]="Escalated","2",Raw_Data[[#This Row],[Call Status]]="Pending","3",Raw_Data[[#This Row],[Call Status]]="Abandoned","0")</f>
        <v>3</v>
      </c>
      <c r="U5432" t="str">
        <f>TEXT(Raw_Data[[#This Row],[Call Date]],"mmmm")</f>
        <v>May</v>
      </c>
      <c r="V5432" t="str" cm="1">
        <f t="array" ref="V5432">_xlfn.IFS(Raw_Data[[#This Row],[Customer Satisfaction]]&lt;2,"Poor",Raw_Data[[#This Row],[Customer Satisfaction]]&lt;4,"Average",Raw_Data[[#This Row],[Customer Satisfaction]]&gt;=4,"Excellent")</f>
        <v>Average</v>
      </c>
    </row>
    <row r="5433" spans="2:22" x14ac:dyDescent="0.3">
      <c r="B5433" t="s">
        <v>1259</v>
      </c>
      <c r="C5433" s="2">
        <v>45930</v>
      </c>
      <c r="D5433" s="1">
        <v>0.54513888888888884</v>
      </c>
      <c r="E5433" t="s">
        <v>44</v>
      </c>
      <c r="F5433" t="s">
        <v>48</v>
      </c>
      <c r="G5433" t="s">
        <v>250</v>
      </c>
      <c r="H5433" t="s">
        <v>22</v>
      </c>
      <c r="I5433" t="s">
        <v>1128</v>
      </c>
      <c r="J5433" t="s">
        <v>64</v>
      </c>
      <c r="K5433" t="s">
        <v>25</v>
      </c>
      <c r="L5433" t="s">
        <v>25</v>
      </c>
      <c r="M5433">
        <v>1.6</v>
      </c>
      <c r="N5433">
        <v>5.3</v>
      </c>
      <c r="O5433" t="s">
        <v>26</v>
      </c>
      <c r="P5433">
        <v>0</v>
      </c>
      <c r="Q5433" t="s">
        <v>27</v>
      </c>
      <c r="R5433" t="s">
        <v>28</v>
      </c>
      <c r="S5433">
        <v>136.37</v>
      </c>
      <c r="T5433" t="str" cm="1">
        <f t="array" ref="T5433">_xlfn.IFS(Raw_Data[[#This Row],[Call Status]]="Resolved","5",Raw_Data[[#This Row],[Call Status]]="Escalated","2",Raw_Data[[#This Row],[Call Status]]="Pending","3",Raw_Data[[#This Row],[Call Status]]="Abandoned","0")</f>
        <v>5</v>
      </c>
      <c r="U5433" t="str">
        <f>TEXT(Raw_Data[[#This Row],[Call Date]],"mmmm")</f>
        <v>September</v>
      </c>
      <c r="V5433" t="str" cm="1">
        <f t="array" ref="V5433">_xlfn.IFS(Raw_Data[[#This Row],[Customer Satisfaction]]&lt;2,"Poor",Raw_Data[[#This Row],[Customer Satisfaction]]&lt;4,"Average",Raw_Data[[#This Row],[Customer Satisfaction]]&gt;=4,"Excellent")</f>
        <v>Poor</v>
      </c>
    </row>
    <row r="5434" spans="2:22" x14ac:dyDescent="0.3">
      <c r="B5434" t="s">
        <v>8600</v>
      </c>
      <c r="C5434" s="2">
        <v>45906</v>
      </c>
      <c r="D5434" s="1">
        <v>0.48958333333333331</v>
      </c>
      <c r="E5434" t="s">
        <v>84</v>
      </c>
      <c r="F5434" t="s">
        <v>20</v>
      </c>
      <c r="G5434" t="s">
        <v>21</v>
      </c>
      <c r="H5434" t="s">
        <v>22</v>
      </c>
      <c r="I5434" t="s">
        <v>1137</v>
      </c>
      <c r="J5434" t="s">
        <v>24</v>
      </c>
      <c r="K5434" t="s">
        <v>16</v>
      </c>
      <c r="L5434" t="s">
        <v>16</v>
      </c>
      <c r="M5434">
        <v>5.3</v>
      </c>
      <c r="N5434">
        <v>8.1</v>
      </c>
      <c r="O5434" t="s">
        <v>28</v>
      </c>
      <c r="P5434">
        <v>1</v>
      </c>
      <c r="Q5434" t="s">
        <v>1014</v>
      </c>
      <c r="R5434" t="s">
        <v>26</v>
      </c>
      <c r="S5434">
        <v>61.96</v>
      </c>
      <c r="T5434" t="str" cm="1">
        <f t="array" ref="T5434">_xlfn.IFS(Raw_Data[[#This Row],[Call Status]]="Resolved","5",Raw_Data[[#This Row],[Call Status]]="Escalated","2",Raw_Data[[#This Row],[Call Status]]="Pending","3",Raw_Data[[#This Row],[Call Status]]="Abandoned","0")</f>
        <v>2</v>
      </c>
      <c r="U5434" t="str">
        <f>TEXT(Raw_Data[[#This Row],[Call Date]],"mmmm")</f>
        <v>September</v>
      </c>
      <c r="V5434" t="str" cm="1">
        <f t="array" ref="V5434">_xlfn.IFS(Raw_Data[[#This Row],[Customer Satisfaction]]&lt;2,"Poor",Raw_Data[[#This Row],[Customer Satisfaction]]&lt;4,"Average",Raw_Data[[#This Row],[Customer Satisfaction]]&gt;=4,"Excellent")</f>
        <v>Poor</v>
      </c>
    </row>
    <row r="5435" spans="2:22" x14ac:dyDescent="0.3">
      <c r="B5435" t="s">
        <v>9481</v>
      </c>
      <c r="C5435" s="2">
        <v>45671</v>
      </c>
      <c r="D5435" s="1">
        <v>0.4152777777777778</v>
      </c>
      <c r="E5435" t="s">
        <v>66</v>
      </c>
      <c r="F5435" t="s">
        <v>38</v>
      </c>
      <c r="G5435" t="s">
        <v>327</v>
      </c>
      <c r="H5435" t="s">
        <v>22</v>
      </c>
      <c r="I5435" t="s">
        <v>1130</v>
      </c>
      <c r="J5435" t="s">
        <v>49</v>
      </c>
      <c r="K5435" t="s">
        <v>8876</v>
      </c>
      <c r="L5435" t="s">
        <v>8877</v>
      </c>
      <c r="M5435">
        <v>2.4</v>
      </c>
      <c r="N5435">
        <v>16.3</v>
      </c>
      <c r="O5435" t="s">
        <v>28</v>
      </c>
      <c r="P5435">
        <v>3</v>
      </c>
      <c r="Q5435" t="s">
        <v>615</v>
      </c>
      <c r="R5435" t="s">
        <v>28</v>
      </c>
      <c r="S5435">
        <v>305.86</v>
      </c>
      <c r="T5435" t="str" cm="1">
        <f t="array" ref="T5435">_xlfn.IFS(Raw_Data[[#This Row],[Call Status]]="Resolved","5",Raw_Data[[#This Row],[Call Status]]="Escalated","2",Raw_Data[[#This Row],[Call Status]]="Pending","3",Raw_Data[[#This Row],[Call Status]]="Abandoned","0")</f>
        <v>3</v>
      </c>
      <c r="U5435" t="str">
        <f>TEXT(Raw_Data[[#This Row],[Call Date]],"mmmm")</f>
        <v>January</v>
      </c>
      <c r="V5435" t="str" cm="1">
        <f t="array" ref="V5435">_xlfn.IFS(Raw_Data[[#This Row],[Customer Satisfaction]]&lt;2,"Poor",Raw_Data[[#This Row],[Customer Satisfaction]]&lt;4,"Average",Raw_Data[[#This Row],[Customer Satisfaction]]&gt;=4,"Excellent")</f>
        <v>Average</v>
      </c>
    </row>
    <row r="5436" spans="2:22" x14ac:dyDescent="0.3">
      <c r="B5436" t="s">
        <v>8763</v>
      </c>
      <c r="C5436" s="2">
        <v>45670</v>
      </c>
      <c r="D5436" s="1">
        <v>0.86527777777777781</v>
      </c>
      <c r="E5436" t="s">
        <v>110</v>
      </c>
      <c r="F5436" t="s">
        <v>20</v>
      </c>
      <c r="G5436" t="s">
        <v>327</v>
      </c>
      <c r="H5436" t="s">
        <v>2392</v>
      </c>
      <c r="I5436" t="s">
        <v>23</v>
      </c>
      <c r="J5436" t="s">
        <v>49</v>
      </c>
      <c r="K5436" t="s">
        <v>16</v>
      </c>
      <c r="L5436" t="s">
        <v>16</v>
      </c>
      <c r="M5436">
        <v>0.6</v>
      </c>
      <c r="N5436">
        <v>9</v>
      </c>
      <c r="O5436" t="s">
        <v>28</v>
      </c>
      <c r="P5436">
        <v>1</v>
      </c>
      <c r="Q5436" t="s">
        <v>1014</v>
      </c>
      <c r="R5436" t="s">
        <v>26</v>
      </c>
      <c r="S5436">
        <v>133.85</v>
      </c>
      <c r="T5436" t="str" cm="1">
        <f t="array" ref="T5436">_xlfn.IFS(Raw_Data[[#This Row],[Call Status]]="Resolved","5",Raw_Data[[#This Row],[Call Status]]="Escalated","2",Raw_Data[[#This Row],[Call Status]]="Pending","3",Raw_Data[[#This Row],[Call Status]]="Abandoned","0")</f>
        <v>2</v>
      </c>
      <c r="U5436" t="str">
        <f>TEXT(Raw_Data[[#This Row],[Call Date]],"mmmm")</f>
        <v>January</v>
      </c>
      <c r="V5436" t="str" cm="1">
        <f t="array" ref="V5436">_xlfn.IFS(Raw_Data[[#This Row],[Customer Satisfaction]]&lt;2,"Poor",Raw_Data[[#This Row],[Customer Satisfaction]]&lt;4,"Average",Raw_Data[[#This Row],[Customer Satisfaction]]&gt;=4,"Excellent")</f>
        <v>Poor</v>
      </c>
    </row>
    <row r="5437" spans="2:22" x14ac:dyDescent="0.3">
      <c r="B5437" t="s">
        <v>2935</v>
      </c>
      <c r="C5437" s="2">
        <v>45701</v>
      </c>
      <c r="D5437" s="1">
        <v>0.83750000000000002</v>
      </c>
      <c r="E5437" t="s">
        <v>156</v>
      </c>
      <c r="F5437" t="s">
        <v>34</v>
      </c>
      <c r="G5437" t="s">
        <v>162</v>
      </c>
      <c r="H5437" t="s">
        <v>2392</v>
      </c>
      <c r="I5437" t="s">
        <v>23</v>
      </c>
      <c r="J5437" t="s">
        <v>42</v>
      </c>
      <c r="K5437" t="s">
        <v>25</v>
      </c>
      <c r="L5437" t="s">
        <v>25</v>
      </c>
      <c r="M5437">
        <v>1.2</v>
      </c>
      <c r="N5437">
        <v>7.3</v>
      </c>
      <c r="O5437" t="s">
        <v>26</v>
      </c>
      <c r="P5437">
        <v>3</v>
      </c>
      <c r="Q5437" t="s">
        <v>615</v>
      </c>
      <c r="R5437" t="s">
        <v>28</v>
      </c>
      <c r="S5437">
        <v>486.93</v>
      </c>
      <c r="T5437" t="str" cm="1">
        <f t="array" ref="T5437">_xlfn.IFS(Raw_Data[[#This Row],[Call Status]]="Resolved","5",Raw_Data[[#This Row],[Call Status]]="Escalated","2",Raw_Data[[#This Row],[Call Status]]="Pending","3",Raw_Data[[#This Row],[Call Status]]="Abandoned","0")</f>
        <v>5</v>
      </c>
      <c r="U5437" t="str">
        <f>TEXT(Raw_Data[[#This Row],[Call Date]],"mmmm")</f>
        <v>February</v>
      </c>
      <c r="V5437" t="str" cm="1">
        <f t="array" ref="V5437">_xlfn.IFS(Raw_Data[[#This Row],[Customer Satisfaction]]&lt;2,"Poor",Raw_Data[[#This Row],[Customer Satisfaction]]&lt;4,"Average",Raw_Data[[#This Row],[Customer Satisfaction]]&gt;=4,"Excellent")</f>
        <v>Average</v>
      </c>
    </row>
    <row r="5438" spans="2:22" x14ac:dyDescent="0.3">
      <c r="B5438" t="s">
        <v>3467</v>
      </c>
      <c r="C5438" s="2">
        <v>45676</v>
      </c>
      <c r="D5438" s="1">
        <v>0.46041666666666664</v>
      </c>
      <c r="E5438" t="s">
        <v>156</v>
      </c>
      <c r="F5438" t="s">
        <v>38</v>
      </c>
      <c r="G5438" t="s">
        <v>21</v>
      </c>
      <c r="H5438" t="s">
        <v>2026</v>
      </c>
      <c r="I5438" t="s">
        <v>23</v>
      </c>
      <c r="J5438" t="s">
        <v>49</v>
      </c>
      <c r="K5438" t="s">
        <v>25</v>
      </c>
      <c r="L5438" t="s">
        <v>25</v>
      </c>
      <c r="M5438">
        <v>1.7</v>
      </c>
      <c r="N5438">
        <v>14</v>
      </c>
      <c r="O5438" t="s">
        <v>28</v>
      </c>
      <c r="P5438">
        <v>5</v>
      </c>
      <c r="Q5438" t="s">
        <v>27</v>
      </c>
      <c r="R5438" t="s">
        <v>28</v>
      </c>
      <c r="S5438">
        <v>210.83</v>
      </c>
      <c r="T5438" t="str" cm="1">
        <f t="array" ref="T5438">_xlfn.IFS(Raw_Data[[#This Row],[Call Status]]="Resolved","5",Raw_Data[[#This Row],[Call Status]]="Escalated","2",Raw_Data[[#This Row],[Call Status]]="Pending","3",Raw_Data[[#This Row],[Call Status]]="Abandoned","0")</f>
        <v>5</v>
      </c>
      <c r="U5438" t="str">
        <f>TEXT(Raw_Data[[#This Row],[Call Date]],"mmmm")</f>
        <v>January</v>
      </c>
      <c r="V5438" t="str" cm="1">
        <f t="array" ref="V5438">_xlfn.IFS(Raw_Data[[#This Row],[Customer Satisfaction]]&lt;2,"Poor",Raw_Data[[#This Row],[Customer Satisfaction]]&lt;4,"Average",Raw_Data[[#This Row],[Customer Satisfaction]]&gt;=4,"Excellent")</f>
        <v>Excellent</v>
      </c>
    </row>
    <row r="5439" spans="2:22" x14ac:dyDescent="0.3">
      <c r="B5439" t="s">
        <v>2463</v>
      </c>
      <c r="C5439" s="2">
        <v>45720</v>
      </c>
      <c r="D5439" s="1">
        <v>0.43125000000000002</v>
      </c>
      <c r="E5439" t="s">
        <v>91</v>
      </c>
      <c r="F5439" t="s">
        <v>20</v>
      </c>
      <c r="G5439" t="s">
        <v>21</v>
      </c>
      <c r="H5439" t="s">
        <v>2392</v>
      </c>
      <c r="I5439" t="s">
        <v>1137</v>
      </c>
      <c r="J5439" t="s">
        <v>42</v>
      </c>
      <c r="K5439" t="s">
        <v>25</v>
      </c>
      <c r="L5439" t="s">
        <v>25</v>
      </c>
      <c r="M5439">
        <v>0.5</v>
      </c>
      <c r="N5439">
        <v>15.7</v>
      </c>
      <c r="O5439" t="s">
        <v>28</v>
      </c>
      <c r="P5439">
        <v>4</v>
      </c>
      <c r="Q5439" t="s">
        <v>615</v>
      </c>
      <c r="R5439" t="s">
        <v>28</v>
      </c>
      <c r="S5439">
        <v>80.05</v>
      </c>
      <c r="T5439" t="str" cm="1">
        <f t="array" ref="T5439">_xlfn.IFS(Raw_Data[[#This Row],[Call Status]]="Resolved","5",Raw_Data[[#This Row],[Call Status]]="Escalated","2",Raw_Data[[#This Row],[Call Status]]="Pending","3",Raw_Data[[#This Row],[Call Status]]="Abandoned","0")</f>
        <v>5</v>
      </c>
      <c r="U5439" t="str">
        <f>TEXT(Raw_Data[[#This Row],[Call Date]],"mmmm")</f>
        <v>March</v>
      </c>
      <c r="V5439" t="str" cm="1">
        <f t="array" ref="V5439">_xlfn.IFS(Raw_Data[[#This Row],[Customer Satisfaction]]&lt;2,"Poor",Raw_Data[[#This Row],[Customer Satisfaction]]&lt;4,"Average",Raw_Data[[#This Row],[Customer Satisfaction]]&gt;=4,"Excellent")</f>
        <v>Excellent</v>
      </c>
    </row>
    <row r="5440" spans="2:22" x14ac:dyDescent="0.3">
      <c r="B5440" t="s">
        <v>7364</v>
      </c>
      <c r="C5440" s="2">
        <v>45896</v>
      </c>
      <c r="D5440" s="1">
        <v>0.79583333333333328</v>
      </c>
      <c r="E5440" t="s">
        <v>100</v>
      </c>
      <c r="F5440" t="s">
        <v>38</v>
      </c>
      <c r="G5440" t="s">
        <v>21</v>
      </c>
      <c r="H5440" t="s">
        <v>22</v>
      </c>
      <c r="I5440" t="s">
        <v>1137</v>
      </c>
      <c r="J5440" t="s">
        <v>35</v>
      </c>
      <c r="K5440" t="s">
        <v>7253</v>
      </c>
      <c r="L5440" t="s">
        <v>7254</v>
      </c>
      <c r="M5440">
        <v>11.5</v>
      </c>
      <c r="N5440">
        <v>14.4</v>
      </c>
      <c r="O5440" t="s">
        <v>28</v>
      </c>
      <c r="P5440">
        <v>3</v>
      </c>
      <c r="Q5440" t="s">
        <v>615</v>
      </c>
      <c r="R5440" t="s">
        <v>28</v>
      </c>
      <c r="S5440">
        <v>82.22</v>
      </c>
      <c r="T5440" t="str" cm="1">
        <f t="array" ref="T5440">_xlfn.IFS(Raw_Data[[#This Row],[Call Status]]="Resolved","5",Raw_Data[[#This Row],[Call Status]]="Escalated","2",Raw_Data[[#This Row],[Call Status]]="Pending","3",Raw_Data[[#This Row],[Call Status]]="Abandoned","0")</f>
        <v>0</v>
      </c>
      <c r="U5440" t="str">
        <f>TEXT(Raw_Data[[#This Row],[Call Date]],"mmmm")</f>
        <v>August</v>
      </c>
      <c r="V5440" t="str" cm="1">
        <f t="array" ref="V5440">_xlfn.IFS(Raw_Data[[#This Row],[Customer Satisfaction]]&lt;2,"Poor",Raw_Data[[#This Row],[Customer Satisfaction]]&lt;4,"Average",Raw_Data[[#This Row],[Customer Satisfaction]]&gt;=4,"Excellent")</f>
        <v>Average</v>
      </c>
    </row>
    <row r="5441" spans="2:22" x14ac:dyDescent="0.3">
      <c r="B5441" t="s">
        <v>443</v>
      </c>
      <c r="C5441" s="2">
        <v>45994</v>
      </c>
      <c r="D5441" s="1">
        <v>0.55694444444444446</v>
      </c>
      <c r="E5441" t="s">
        <v>19</v>
      </c>
      <c r="F5441" t="s">
        <v>48</v>
      </c>
      <c r="G5441" t="s">
        <v>250</v>
      </c>
      <c r="H5441" t="s">
        <v>22</v>
      </c>
      <c r="I5441" t="s">
        <v>23</v>
      </c>
      <c r="J5441" t="s">
        <v>49</v>
      </c>
      <c r="K5441" t="s">
        <v>25</v>
      </c>
      <c r="L5441" t="s">
        <v>25</v>
      </c>
      <c r="M5441">
        <v>3.5</v>
      </c>
      <c r="N5441">
        <v>13.9</v>
      </c>
      <c r="O5441" t="s">
        <v>28</v>
      </c>
      <c r="P5441">
        <v>4</v>
      </c>
      <c r="Q5441" t="s">
        <v>27</v>
      </c>
      <c r="R5441" t="s">
        <v>28</v>
      </c>
      <c r="S5441">
        <v>45.42</v>
      </c>
      <c r="T5441" t="str" cm="1">
        <f t="array" ref="T5441">_xlfn.IFS(Raw_Data[[#This Row],[Call Status]]="Resolved","5",Raw_Data[[#This Row],[Call Status]]="Escalated","2",Raw_Data[[#This Row],[Call Status]]="Pending","3",Raw_Data[[#This Row],[Call Status]]="Abandoned","0")</f>
        <v>5</v>
      </c>
      <c r="U5441" t="str">
        <f>TEXT(Raw_Data[[#This Row],[Call Date]],"mmmm")</f>
        <v>December</v>
      </c>
      <c r="V5441" t="str" cm="1">
        <f t="array" ref="V5441">_xlfn.IFS(Raw_Data[[#This Row],[Customer Satisfaction]]&lt;2,"Poor",Raw_Data[[#This Row],[Customer Satisfaction]]&lt;4,"Average",Raw_Data[[#This Row],[Customer Satisfaction]]&gt;=4,"Excellent")</f>
        <v>Excellent</v>
      </c>
    </row>
    <row r="5442" spans="2:22" x14ac:dyDescent="0.3">
      <c r="B5442" t="s">
        <v>2409</v>
      </c>
      <c r="C5442" s="2">
        <v>45757</v>
      </c>
      <c r="D5442" s="1">
        <v>0.35555555555555557</v>
      </c>
      <c r="E5442" t="s">
        <v>110</v>
      </c>
      <c r="F5442" t="s">
        <v>38</v>
      </c>
      <c r="G5442" t="s">
        <v>250</v>
      </c>
      <c r="H5442" t="s">
        <v>2392</v>
      </c>
      <c r="I5442" t="s">
        <v>1137</v>
      </c>
      <c r="J5442" t="s">
        <v>64</v>
      </c>
      <c r="K5442" t="s">
        <v>25</v>
      </c>
      <c r="L5442" t="s">
        <v>25</v>
      </c>
      <c r="M5442">
        <v>5.0999999999999996</v>
      </c>
      <c r="N5442">
        <v>8</v>
      </c>
      <c r="O5442" t="s">
        <v>26</v>
      </c>
      <c r="P5442">
        <v>3</v>
      </c>
      <c r="Q5442" t="s">
        <v>615</v>
      </c>
      <c r="R5442" t="s">
        <v>28</v>
      </c>
      <c r="S5442">
        <v>654.85</v>
      </c>
      <c r="T5442" t="str" cm="1">
        <f t="array" ref="T5442">_xlfn.IFS(Raw_Data[[#This Row],[Call Status]]="Resolved","5",Raw_Data[[#This Row],[Call Status]]="Escalated","2",Raw_Data[[#This Row],[Call Status]]="Pending","3",Raw_Data[[#This Row],[Call Status]]="Abandoned","0")</f>
        <v>5</v>
      </c>
      <c r="U5442" t="str">
        <f>TEXT(Raw_Data[[#This Row],[Call Date]],"mmmm")</f>
        <v>April</v>
      </c>
      <c r="V5442" t="str" cm="1">
        <f t="array" ref="V5442">_xlfn.IFS(Raw_Data[[#This Row],[Customer Satisfaction]]&lt;2,"Poor",Raw_Data[[#This Row],[Customer Satisfaction]]&lt;4,"Average",Raw_Data[[#This Row],[Customer Satisfaction]]&gt;=4,"Excellent")</f>
        <v>Average</v>
      </c>
    </row>
    <row r="5443" spans="2:22" x14ac:dyDescent="0.3">
      <c r="B5443" t="s">
        <v>6174</v>
      </c>
      <c r="C5443" s="2">
        <v>45820</v>
      </c>
      <c r="D5443" s="1">
        <v>0.60972222222222228</v>
      </c>
      <c r="E5443" t="s">
        <v>30</v>
      </c>
      <c r="F5443" t="s">
        <v>48</v>
      </c>
      <c r="G5443" t="s">
        <v>250</v>
      </c>
      <c r="H5443" t="s">
        <v>22</v>
      </c>
      <c r="I5443" t="s">
        <v>23</v>
      </c>
      <c r="J5443" t="s">
        <v>45</v>
      </c>
      <c r="K5443" t="s">
        <v>25</v>
      </c>
      <c r="L5443" t="s">
        <v>3559</v>
      </c>
      <c r="M5443">
        <v>1.8</v>
      </c>
      <c r="N5443">
        <v>8.8000000000000007</v>
      </c>
      <c r="O5443" t="s">
        <v>26</v>
      </c>
      <c r="P5443">
        <v>1</v>
      </c>
      <c r="Q5443" t="s">
        <v>1014</v>
      </c>
      <c r="R5443" t="s">
        <v>28</v>
      </c>
      <c r="S5443">
        <v>306.14999999999998</v>
      </c>
      <c r="T5443" t="str" cm="1">
        <f t="array" ref="T5443">_xlfn.IFS(Raw_Data[[#This Row],[Call Status]]="Resolved","5",Raw_Data[[#This Row],[Call Status]]="Escalated","2",Raw_Data[[#This Row],[Call Status]]="Pending","3",Raw_Data[[#This Row],[Call Status]]="Abandoned","0")</f>
        <v>5</v>
      </c>
      <c r="U5443" t="str">
        <f>TEXT(Raw_Data[[#This Row],[Call Date]],"mmmm")</f>
        <v>June</v>
      </c>
      <c r="V5443" t="str" cm="1">
        <f t="array" ref="V5443">_xlfn.IFS(Raw_Data[[#This Row],[Customer Satisfaction]]&lt;2,"Poor",Raw_Data[[#This Row],[Customer Satisfaction]]&lt;4,"Average",Raw_Data[[#This Row],[Customer Satisfaction]]&gt;=4,"Excellent")</f>
        <v>Poor</v>
      </c>
    </row>
    <row r="5444" spans="2:22" x14ac:dyDescent="0.3">
      <c r="B5444" t="s">
        <v>717</v>
      </c>
      <c r="C5444" s="2">
        <v>45779</v>
      </c>
      <c r="D5444" s="1">
        <v>0.50624999999999998</v>
      </c>
      <c r="E5444" t="s">
        <v>100</v>
      </c>
      <c r="F5444" t="s">
        <v>20</v>
      </c>
      <c r="G5444" t="s">
        <v>250</v>
      </c>
      <c r="H5444" t="s">
        <v>22</v>
      </c>
      <c r="I5444" t="s">
        <v>23</v>
      </c>
      <c r="J5444" t="s">
        <v>42</v>
      </c>
      <c r="K5444" t="s">
        <v>25</v>
      </c>
      <c r="L5444" t="s">
        <v>25</v>
      </c>
      <c r="M5444">
        <v>4.4000000000000004</v>
      </c>
      <c r="N5444">
        <v>8.6</v>
      </c>
      <c r="O5444" t="s">
        <v>26</v>
      </c>
      <c r="P5444">
        <v>4</v>
      </c>
      <c r="Q5444" t="s">
        <v>615</v>
      </c>
      <c r="R5444" t="s">
        <v>28</v>
      </c>
      <c r="S5444">
        <v>119.77</v>
      </c>
      <c r="T5444" t="str" cm="1">
        <f t="array" ref="T5444">_xlfn.IFS(Raw_Data[[#This Row],[Call Status]]="Resolved","5",Raw_Data[[#This Row],[Call Status]]="Escalated","2",Raw_Data[[#This Row],[Call Status]]="Pending","3",Raw_Data[[#This Row],[Call Status]]="Abandoned","0")</f>
        <v>5</v>
      </c>
      <c r="U5444" t="str">
        <f>TEXT(Raw_Data[[#This Row],[Call Date]],"mmmm")</f>
        <v>May</v>
      </c>
      <c r="V5444" t="str" cm="1">
        <f t="array" ref="V5444">_xlfn.IFS(Raw_Data[[#This Row],[Customer Satisfaction]]&lt;2,"Poor",Raw_Data[[#This Row],[Customer Satisfaction]]&lt;4,"Average",Raw_Data[[#This Row],[Customer Satisfaction]]&gt;=4,"Excellent")</f>
        <v>Excellent</v>
      </c>
    </row>
    <row r="5445" spans="2:22" x14ac:dyDescent="0.3">
      <c r="B5445" t="s">
        <v>6680</v>
      </c>
      <c r="C5445" s="2">
        <v>45701</v>
      </c>
      <c r="D5445" s="1">
        <v>0.90763888888888888</v>
      </c>
      <c r="E5445" t="s">
        <v>108</v>
      </c>
      <c r="F5445" t="s">
        <v>38</v>
      </c>
      <c r="G5445" t="s">
        <v>250</v>
      </c>
      <c r="H5445" t="s">
        <v>22</v>
      </c>
      <c r="I5445" t="s">
        <v>23</v>
      </c>
      <c r="J5445" t="s">
        <v>45</v>
      </c>
      <c r="K5445" t="s">
        <v>25</v>
      </c>
      <c r="L5445" t="s">
        <v>3561</v>
      </c>
      <c r="M5445">
        <v>3</v>
      </c>
      <c r="N5445">
        <v>6.3</v>
      </c>
      <c r="O5445" t="s">
        <v>28</v>
      </c>
      <c r="P5445">
        <v>3</v>
      </c>
      <c r="Q5445" t="s">
        <v>615</v>
      </c>
      <c r="R5445" t="s">
        <v>28</v>
      </c>
      <c r="S5445">
        <v>112.38</v>
      </c>
      <c r="T5445" t="str" cm="1">
        <f t="array" ref="T5445">_xlfn.IFS(Raw_Data[[#This Row],[Call Status]]="Resolved","5",Raw_Data[[#This Row],[Call Status]]="Escalated","2",Raw_Data[[#This Row],[Call Status]]="Pending","3",Raw_Data[[#This Row],[Call Status]]="Abandoned","0")</f>
        <v>5</v>
      </c>
      <c r="U5445" t="str">
        <f>TEXT(Raw_Data[[#This Row],[Call Date]],"mmmm")</f>
        <v>February</v>
      </c>
      <c r="V5445" t="str" cm="1">
        <f t="array" ref="V5445">_xlfn.IFS(Raw_Data[[#This Row],[Customer Satisfaction]]&lt;2,"Poor",Raw_Data[[#This Row],[Customer Satisfaction]]&lt;4,"Average",Raw_Data[[#This Row],[Customer Satisfaction]]&gt;=4,"Excellent")</f>
        <v>Average</v>
      </c>
    </row>
    <row r="5446" spans="2:22" x14ac:dyDescent="0.3">
      <c r="B5446" t="s">
        <v>6398</v>
      </c>
      <c r="C5446" s="2">
        <v>46017</v>
      </c>
      <c r="D5446" s="1">
        <v>0.91597222222222219</v>
      </c>
      <c r="E5446" t="s">
        <v>66</v>
      </c>
      <c r="F5446" t="s">
        <v>34</v>
      </c>
      <c r="G5446" t="s">
        <v>327</v>
      </c>
      <c r="H5446" t="s">
        <v>22</v>
      </c>
      <c r="I5446" t="s">
        <v>23</v>
      </c>
      <c r="J5446" t="s">
        <v>35</v>
      </c>
      <c r="K5446" t="s">
        <v>25</v>
      </c>
      <c r="L5446" t="s">
        <v>3570</v>
      </c>
      <c r="M5446">
        <v>6.6</v>
      </c>
      <c r="N5446">
        <v>13.3</v>
      </c>
      <c r="O5446" t="s">
        <v>28</v>
      </c>
      <c r="P5446">
        <v>3</v>
      </c>
      <c r="Q5446" t="s">
        <v>615</v>
      </c>
      <c r="R5446" t="s">
        <v>28</v>
      </c>
      <c r="S5446">
        <v>68.650000000000006</v>
      </c>
      <c r="T5446" t="str" cm="1">
        <f t="array" ref="T5446">_xlfn.IFS(Raw_Data[[#This Row],[Call Status]]="Resolved","5",Raw_Data[[#This Row],[Call Status]]="Escalated","2",Raw_Data[[#This Row],[Call Status]]="Pending","3",Raw_Data[[#This Row],[Call Status]]="Abandoned","0")</f>
        <v>5</v>
      </c>
      <c r="U5446" t="str">
        <f>TEXT(Raw_Data[[#This Row],[Call Date]],"mmmm")</f>
        <v>December</v>
      </c>
      <c r="V5446" t="str" cm="1">
        <f t="array" ref="V5446">_xlfn.IFS(Raw_Data[[#This Row],[Customer Satisfaction]]&lt;2,"Poor",Raw_Data[[#This Row],[Customer Satisfaction]]&lt;4,"Average",Raw_Data[[#This Row],[Customer Satisfaction]]&gt;=4,"Excellent")</f>
        <v>Average</v>
      </c>
    </row>
    <row r="5447" spans="2:22" x14ac:dyDescent="0.3">
      <c r="B5447" t="s">
        <v>4836</v>
      </c>
      <c r="C5447" s="2">
        <v>45974</v>
      </c>
      <c r="D5447" s="1">
        <v>0.35625000000000001</v>
      </c>
      <c r="E5447" t="s">
        <v>63</v>
      </c>
      <c r="F5447" t="s">
        <v>38</v>
      </c>
      <c r="G5447" t="s">
        <v>21</v>
      </c>
      <c r="H5447" t="s">
        <v>22</v>
      </c>
      <c r="I5447" t="s">
        <v>1128</v>
      </c>
      <c r="J5447" t="s">
        <v>45</v>
      </c>
      <c r="K5447" t="s">
        <v>25</v>
      </c>
      <c r="L5447" t="s">
        <v>3559</v>
      </c>
      <c r="M5447">
        <v>1.3</v>
      </c>
      <c r="N5447">
        <v>9.8000000000000007</v>
      </c>
      <c r="O5447" t="s">
        <v>26</v>
      </c>
      <c r="P5447">
        <v>5</v>
      </c>
      <c r="Q5447" t="s">
        <v>27</v>
      </c>
      <c r="R5447" t="s">
        <v>28</v>
      </c>
      <c r="S5447">
        <v>61.54</v>
      </c>
      <c r="T5447" t="str" cm="1">
        <f t="array" ref="T5447">_xlfn.IFS(Raw_Data[[#This Row],[Call Status]]="Resolved","5",Raw_Data[[#This Row],[Call Status]]="Escalated","2",Raw_Data[[#This Row],[Call Status]]="Pending","3",Raw_Data[[#This Row],[Call Status]]="Abandoned","0")</f>
        <v>5</v>
      </c>
      <c r="U5447" t="str">
        <f>TEXT(Raw_Data[[#This Row],[Call Date]],"mmmm")</f>
        <v>November</v>
      </c>
      <c r="V5447" t="str" cm="1">
        <f t="array" ref="V5447">_xlfn.IFS(Raw_Data[[#This Row],[Customer Satisfaction]]&lt;2,"Poor",Raw_Data[[#This Row],[Customer Satisfaction]]&lt;4,"Average",Raw_Data[[#This Row],[Customer Satisfaction]]&gt;=4,"Excellent")</f>
        <v>Excellent</v>
      </c>
    </row>
    <row r="5448" spans="2:22" x14ac:dyDescent="0.3">
      <c r="B5448" t="s">
        <v>7512</v>
      </c>
      <c r="C5448" s="2">
        <v>45802</v>
      </c>
      <c r="D5448" s="1">
        <v>0.74097222222222225</v>
      </c>
      <c r="E5448" t="s">
        <v>47</v>
      </c>
      <c r="F5448" t="s">
        <v>48</v>
      </c>
      <c r="G5448" t="s">
        <v>327</v>
      </c>
      <c r="H5448" t="s">
        <v>2026</v>
      </c>
      <c r="I5448" t="s">
        <v>23</v>
      </c>
      <c r="J5448" t="s">
        <v>76</v>
      </c>
      <c r="K5448" t="s">
        <v>7253</v>
      </c>
      <c r="L5448" t="s">
        <v>7254</v>
      </c>
      <c r="M5448">
        <v>2</v>
      </c>
      <c r="N5448">
        <v>8.4</v>
      </c>
      <c r="O5448" t="s">
        <v>28</v>
      </c>
      <c r="P5448">
        <v>3</v>
      </c>
      <c r="Q5448" t="s">
        <v>1014</v>
      </c>
      <c r="R5448" t="s">
        <v>28</v>
      </c>
      <c r="S5448">
        <v>43.21</v>
      </c>
      <c r="T5448" t="str" cm="1">
        <f t="array" ref="T5448">_xlfn.IFS(Raw_Data[[#This Row],[Call Status]]="Resolved","5",Raw_Data[[#This Row],[Call Status]]="Escalated","2",Raw_Data[[#This Row],[Call Status]]="Pending","3",Raw_Data[[#This Row],[Call Status]]="Abandoned","0")</f>
        <v>0</v>
      </c>
      <c r="U5448" t="str">
        <f>TEXT(Raw_Data[[#This Row],[Call Date]],"mmmm")</f>
        <v>May</v>
      </c>
      <c r="V5448" t="str" cm="1">
        <f t="array" ref="V5448">_xlfn.IFS(Raw_Data[[#This Row],[Customer Satisfaction]]&lt;2,"Poor",Raw_Data[[#This Row],[Customer Satisfaction]]&lt;4,"Average",Raw_Data[[#This Row],[Customer Satisfaction]]&gt;=4,"Excellent")</f>
        <v>Average</v>
      </c>
    </row>
    <row r="5449" spans="2:22" x14ac:dyDescent="0.3">
      <c r="B5449" t="s">
        <v>5607</v>
      </c>
      <c r="C5449" s="2">
        <v>45984</v>
      </c>
      <c r="D5449" s="1">
        <v>0.84305555555555556</v>
      </c>
      <c r="E5449" t="s">
        <v>100</v>
      </c>
      <c r="F5449" t="s">
        <v>38</v>
      </c>
      <c r="G5449" t="s">
        <v>162</v>
      </c>
      <c r="H5449" t="s">
        <v>2026</v>
      </c>
      <c r="I5449" t="s">
        <v>23</v>
      </c>
      <c r="J5449" t="s">
        <v>39</v>
      </c>
      <c r="K5449" t="s">
        <v>25</v>
      </c>
      <c r="L5449" t="s">
        <v>3570</v>
      </c>
      <c r="M5449">
        <v>3.8</v>
      </c>
      <c r="N5449">
        <v>9.9</v>
      </c>
      <c r="O5449" t="s">
        <v>28</v>
      </c>
      <c r="P5449">
        <v>5</v>
      </c>
      <c r="Q5449" t="s">
        <v>27</v>
      </c>
      <c r="R5449" t="s">
        <v>28</v>
      </c>
      <c r="S5449">
        <v>155.6</v>
      </c>
      <c r="T5449" t="str" cm="1">
        <f t="array" ref="T5449">_xlfn.IFS(Raw_Data[[#This Row],[Call Status]]="Resolved","5",Raw_Data[[#This Row],[Call Status]]="Escalated","2",Raw_Data[[#This Row],[Call Status]]="Pending","3",Raw_Data[[#This Row],[Call Status]]="Abandoned","0")</f>
        <v>5</v>
      </c>
      <c r="U5449" t="str">
        <f>TEXT(Raw_Data[[#This Row],[Call Date]],"mmmm")</f>
        <v>November</v>
      </c>
      <c r="V5449" t="str" cm="1">
        <f t="array" ref="V5449">_xlfn.IFS(Raw_Data[[#This Row],[Customer Satisfaction]]&lt;2,"Poor",Raw_Data[[#This Row],[Customer Satisfaction]]&lt;4,"Average",Raw_Data[[#This Row],[Customer Satisfaction]]&gt;=4,"Excellent")</f>
        <v>Excellent</v>
      </c>
    </row>
    <row r="5450" spans="2:22" x14ac:dyDescent="0.3">
      <c r="B5450" t="s">
        <v>1394</v>
      </c>
      <c r="C5450" s="2">
        <v>46020</v>
      </c>
      <c r="D5450" s="1">
        <v>0.3888888888888889</v>
      </c>
      <c r="E5450" t="s">
        <v>33</v>
      </c>
      <c r="F5450" t="s">
        <v>20</v>
      </c>
      <c r="G5450" t="s">
        <v>162</v>
      </c>
      <c r="H5450" t="s">
        <v>22</v>
      </c>
      <c r="I5450" t="s">
        <v>1137</v>
      </c>
      <c r="J5450" t="s">
        <v>76</v>
      </c>
      <c r="K5450" t="s">
        <v>25</v>
      </c>
      <c r="L5450" t="s">
        <v>25</v>
      </c>
      <c r="M5450">
        <v>5.0999999999999996</v>
      </c>
      <c r="N5450">
        <v>2.9</v>
      </c>
      <c r="O5450" t="s">
        <v>26</v>
      </c>
      <c r="P5450">
        <v>4</v>
      </c>
      <c r="Q5450" t="s">
        <v>615</v>
      </c>
      <c r="R5450" t="s">
        <v>28</v>
      </c>
      <c r="S5450">
        <v>210.81</v>
      </c>
      <c r="T5450" t="str" cm="1">
        <f t="array" ref="T5450">_xlfn.IFS(Raw_Data[[#This Row],[Call Status]]="Resolved","5",Raw_Data[[#This Row],[Call Status]]="Escalated","2",Raw_Data[[#This Row],[Call Status]]="Pending","3",Raw_Data[[#This Row],[Call Status]]="Abandoned","0")</f>
        <v>5</v>
      </c>
      <c r="U5450" t="str">
        <f>TEXT(Raw_Data[[#This Row],[Call Date]],"mmmm")</f>
        <v>December</v>
      </c>
      <c r="V5450" t="str" cm="1">
        <f t="array" ref="V5450">_xlfn.IFS(Raw_Data[[#This Row],[Customer Satisfaction]]&lt;2,"Poor",Raw_Data[[#This Row],[Customer Satisfaction]]&lt;4,"Average",Raw_Data[[#This Row],[Customer Satisfaction]]&gt;=4,"Excellent")</f>
        <v>Excellent</v>
      </c>
    </row>
    <row r="5451" spans="2:22" x14ac:dyDescent="0.3">
      <c r="B5451" t="s">
        <v>4869</v>
      </c>
      <c r="C5451" s="2">
        <v>45707</v>
      </c>
      <c r="D5451" s="1">
        <v>0.6645833333333333</v>
      </c>
      <c r="E5451" t="s">
        <v>59</v>
      </c>
      <c r="F5451" t="s">
        <v>48</v>
      </c>
      <c r="G5451" t="s">
        <v>327</v>
      </c>
      <c r="H5451" t="s">
        <v>22</v>
      </c>
      <c r="I5451" t="s">
        <v>1128</v>
      </c>
      <c r="J5451" t="s">
        <v>39</v>
      </c>
      <c r="K5451" t="s">
        <v>25</v>
      </c>
      <c r="L5451" t="s">
        <v>3564</v>
      </c>
      <c r="M5451">
        <v>3.5</v>
      </c>
      <c r="N5451">
        <v>10.6</v>
      </c>
      <c r="O5451" t="s">
        <v>26</v>
      </c>
      <c r="P5451">
        <v>3</v>
      </c>
      <c r="Q5451" t="s">
        <v>615</v>
      </c>
      <c r="R5451" t="s">
        <v>28</v>
      </c>
      <c r="S5451">
        <v>89.22</v>
      </c>
      <c r="T5451" t="str" cm="1">
        <f t="array" ref="T5451">_xlfn.IFS(Raw_Data[[#This Row],[Call Status]]="Resolved","5",Raw_Data[[#This Row],[Call Status]]="Escalated","2",Raw_Data[[#This Row],[Call Status]]="Pending","3",Raw_Data[[#This Row],[Call Status]]="Abandoned","0")</f>
        <v>5</v>
      </c>
      <c r="U5451" t="str">
        <f>TEXT(Raw_Data[[#This Row],[Call Date]],"mmmm")</f>
        <v>February</v>
      </c>
      <c r="V5451" t="str" cm="1">
        <f t="array" ref="V5451">_xlfn.IFS(Raw_Data[[#This Row],[Customer Satisfaction]]&lt;2,"Poor",Raw_Data[[#This Row],[Customer Satisfaction]]&lt;4,"Average",Raw_Data[[#This Row],[Customer Satisfaction]]&gt;=4,"Excellent")</f>
        <v>Average</v>
      </c>
    </row>
    <row r="5452" spans="2:22" x14ac:dyDescent="0.3">
      <c r="B5452" t="s">
        <v>9395</v>
      </c>
      <c r="C5452" s="2">
        <v>45722</v>
      </c>
      <c r="D5452" s="1">
        <v>0.77986111111111112</v>
      </c>
      <c r="E5452" t="s">
        <v>63</v>
      </c>
      <c r="F5452" t="s">
        <v>20</v>
      </c>
      <c r="G5452" t="s">
        <v>250</v>
      </c>
      <c r="H5452" t="s">
        <v>2026</v>
      </c>
      <c r="I5452" t="s">
        <v>23</v>
      </c>
      <c r="J5452" t="s">
        <v>76</v>
      </c>
      <c r="K5452" t="s">
        <v>8876</v>
      </c>
      <c r="L5452" t="s">
        <v>8877</v>
      </c>
      <c r="M5452">
        <v>6.6</v>
      </c>
      <c r="N5452">
        <v>7.7</v>
      </c>
      <c r="O5452" t="s">
        <v>28</v>
      </c>
      <c r="P5452">
        <v>1</v>
      </c>
      <c r="Q5452" t="s">
        <v>1014</v>
      </c>
      <c r="R5452" t="s">
        <v>28</v>
      </c>
      <c r="S5452">
        <v>103.69</v>
      </c>
      <c r="T5452" t="str" cm="1">
        <f t="array" ref="T5452">_xlfn.IFS(Raw_Data[[#This Row],[Call Status]]="Resolved","5",Raw_Data[[#This Row],[Call Status]]="Escalated","2",Raw_Data[[#This Row],[Call Status]]="Pending","3",Raw_Data[[#This Row],[Call Status]]="Abandoned","0")</f>
        <v>3</v>
      </c>
      <c r="U5452" t="str">
        <f>TEXT(Raw_Data[[#This Row],[Call Date]],"mmmm")</f>
        <v>March</v>
      </c>
      <c r="V5452" t="str" cm="1">
        <f t="array" ref="V5452">_xlfn.IFS(Raw_Data[[#This Row],[Customer Satisfaction]]&lt;2,"Poor",Raw_Data[[#This Row],[Customer Satisfaction]]&lt;4,"Average",Raw_Data[[#This Row],[Customer Satisfaction]]&gt;=4,"Excellent")</f>
        <v>Poor</v>
      </c>
    </row>
    <row r="5453" spans="2:22" x14ac:dyDescent="0.3">
      <c r="B5453" t="s">
        <v>8341</v>
      </c>
      <c r="C5453" s="2">
        <v>46012</v>
      </c>
      <c r="D5453" s="1">
        <v>0.5805555555555556</v>
      </c>
      <c r="E5453" t="s">
        <v>44</v>
      </c>
      <c r="F5453" t="s">
        <v>34</v>
      </c>
      <c r="G5453" t="s">
        <v>327</v>
      </c>
      <c r="H5453" t="s">
        <v>22</v>
      </c>
      <c r="I5453" t="s">
        <v>23</v>
      </c>
      <c r="J5453" t="s">
        <v>35</v>
      </c>
      <c r="K5453" t="s">
        <v>16</v>
      </c>
      <c r="L5453" t="s">
        <v>16</v>
      </c>
      <c r="M5453">
        <v>2.1</v>
      </c>
      <c r="N5453">
        <v>9</v>
      </c>
      <c r="O5453" t="s">
        <v>28</v>
      </c>
      <c r="P5453">
        <v>3</v>
      </c>
      <c r="Q5453" t="s">
        <v>1014</v>
      </c>
      <c r="R5453" t="s">
        <v>26</v>
      </c>
      <c r="S5453">
        <v>287.08999999999997</v>
      </c>
      <c r="T5453" t="str" cm="1">
        <f t="array" ref="T5453">_xlfn.IFS(Raw_Data[[#This Row],[Call Status]]="Resolved","5",Raw_Data[[#This Row],[Call Status]]="Escalated","2",Raw_Data[[#This Row],[Call Status]]="Pending","3",Raw_Data[[#This Row],[Call Status]]="Abandoned","0")</f>
        <v>2</v>
      </c>
      <c r="U5453" t="str">
        <f>TEXT(Raw_Data[[#This Row],[Call Date]],"mmmm")</f>
        <v>December</v>
      </c>
      <c r="V5453" t="str" cm="1">
        <f t="array" ref="V5453">_xlfn.IFS(Raw_Data[[#This Row],[Customer Satisfaction]]&lt;2,"Poor",Raw_Data[[#This Row],[Customer Satisfaction]]&lt;4,"Average",Raw_Data[[#This Row],[Customer Satisfaction]]&gt;=4,"Excellent")</f>
        <v>Average</v>
      </c>
    </row>
    <row r="5454" spans="2:22" x14ac:dyDescent="0.3">
      <c r="B5454" t="s">
        <v>7446</v>
      </c>
      <c r="C5454" s="2">
        <v>45945</v>
      </c>
      <c r="D5454" s="1">
        <v>0.64513888888888893</v>
      </c>
      <c r="E5454" t="s">
        <v>30</v>
      </c>
      <c r="F5454" t="s">
        <v>20</v>
      </c>
      <c r="G5454" t="s">
        <v>250</v>
      </c>
      <c r="H5454" t="s">
        <v>22</v>
      </c>
      <c r="I5454" t="s">
        <v>1130</v>
      </c>
      <c r="J5454" t="s">
        <v>55</v>
      </c>
      <c r="K5454" t="s">
        <v>7253</v>
      </c>
      <c r="L5454" t="s">
        <v>7254</v>
      </c>
      <c r="M5454">
        <v>5.2</v>
      </c>
      <c r="N5454">
        <v>1</v>
      </c>
      <c r="O5454" t="s">
        <v>28</v>
      </c>
      <c r="P5454">
        <v>3</v>
      </c>
      <c r="Q5454" t="s">
        <v>615</v>
      </c>
      <c r="R5454" t="s">
        <v>28</v>
      </c>
      <c r="S5454">
        <v>590.73</v>
      </c>
      <c r="T5454" t="str" cm="1">
        <f t="array" ref="T5454">_xlfn.IFS(Raw_Data[[#This Row],[Call Status]]="Resolved","5",Raw_Data[[#This Row],[Call Status]]="Escalated","2",Raw_Data[[#This Row],[Call Status]]="Pending","3",Raw_Data[[#This Row],[Call Status]]="Abandoned","0")</f>
        <v>0</v>
      </c>
      <c r="U5454" t="str">
        <f>TEXT(Raw_Data[[#This Row],[Call Date]],"mmmm")</f>
        <v>October</v>
      </c>
      <c r="V5454" t="str" cm="1">
        <f t="array" ref="V5454">_xlfn.IFS(Raw_Data[[#This Row],[Customer Satisfaction]]&lt;2,"Poor",Raw_Data[[#This Row],[Customer Satisfaction]]&lt;4,"Average",Raw_Data[[#This Row],[Customer Satisfaction]]&gt;=4,"Excellent")</f>
        <v>Average</v>
      </c>
    </row>
    <row r="5455" spans="2:22" x14ac:dyDescent="0.3">
      <c r="B5455" t="s">
        <v>6232</v>
      </c>
      <c r="C5455" s="2">
        <v>45821</v>
      </c>
      <c r="D5455" s="1">
        <v>0.5131944444444444</v>
      </c>
      <c r="E5455" t="s">
        <v>108</v>
      </c>
      <c r="F5455" t="s">
        <v>34</v>
      </c>
      <c r="G5455" t="s">
        <v>250</v>
      </c>
      <c r="H5455" t="s">
        <v>22</v>
      </c>
      <c r="I5455" t="s">
        <v>23</v>
      </c>
      <c r="J5455" t="s">
        <v>45</v>
      </c>
      <c r="K5455" t="s">
        <v>25</v>
      </c>
      <c r="L5455" t="s">
        <v>3559</v>
      </c>
      <c r="M5455">
        <v>6.5</v>
      </c>
      <c r="N5455">
        <v>8.3000000000000007</v>
      </c>
      <c r="O5455" t="s">
        <v>26</v>
      </c>
      <c r="P5455">
        <v>4</v>
      </c>
      <c r="Q5455" t="s">
        <v>27</v>
      </c>
      <c r="R5455" t="s">
        <v>28</v>
      </c>
      <c r="S5455">
        <v>117.96</v>
      </c>
      <c r="T5455" t="str" cm="1">
        <f t="array" ref="T5455">_xlfn.IFS(Raw_Data[[#This Row],[Call Status]]="Resolved","5",Raw_Data[[#This Row],[Call Status]]="Escalated","2",Raw_Data[[#This Row],[Call Status]]="Pending","3",Raw_Data[[#This Row],[Call Status]]="Abandoned","0")</f>
        <v>5</v>
      </c>
      <c r="U5455" t="str">
        <f>TEXT(Raw_Data[[#This Row],[Call Date]],"mmmm")</f>
        <v>June</v>
      </c>
      <c r="V5455" t="str" cm="1">
        <f t="array" ref="V5455">_xlfn.IFS(Raw_Data[[#This Row],[Customer Satisfaction]]&lt;2,"Poor",Raw_Data[[#This Row],[Customer Satisfaction]]&lt;4,"Average",Raw_Data[[#This Row],[Customer Satisfaction]]&gt;=4,"Excellent")</f>
        <v>Excellent</v>
      </c>
    </row>
    <row r="5456" spans="2:22" x14ac:dyDescent="0.3">
      <c r="B5456" t="s">
        <v>8500</v>
      </c>
      <c r="C5456" s="2">
        <v>45798</v>
      </c>
      <c r="D5456" s="1">
        <v>0.39097222222222222</v>
      </c>
      <c r="E5456" t="s">
        <v>30</v>
      </c>
      <c r="F5456" t="s">
        <v>34</v>
      </c>
      <c r="G5456" t="s">
        <v>21</v>
      </c>
      <c r="H5456" t="s">
        <v>22</v>
      </c>
      <c r="I5456" t="s">
        <v>1137</v>
      </c>
      <c r="J5456" t="s">
        <v>76</v>
      </c>
      <c r="K5456" t="s">
        <v>16</v>
      </c>
      <c r="L5456" t="s">
        <v>16</v>
      </c>
      <c r="M5456">
        <v>6.9</v>
      </c>
      <c r="N5456">
        <v>5.4</v>
      </c>
      <c r="O5456" t="s">
        <v>28</v>
      </c>
      <c r="P5456">
        <v>2</v>
      </c>
      <c r="Q5456" t="s">
        <v>1014</v>
      </c>
      <c r="R5456" t="s">
        <v>26</v>
      </c>
      <c r="S5456">
        <v>620.30999999999995</v>
      </c>
      <c r="T5456" t="str" cm="1">
        <f t="array" ref="T5456">_xlfn.IFS(Raw_Data[[#This Row],[Call Status]]="Resolved","5",Raw_Data[[#This Row],[Call Status]]="Escalated","2",Raw_Data[[#This Row],[Call Status]]="Pending","3",Raw_Data[[#This Row],[Call Status]]="Abandoned","0")</f>
        <v>2</v>
      </c>
      <c r="U5456" t="str">
        <f>TEXT(Raw_Data[[#This Row],[Call Date]],"mmmm")</f>
        <v>May</v>
      </c>
      <c r="V5456" t="str" cm="1">
        <f t="array" ref="V5456">_xlfn.IFS(Raw_Data[[#This Row],[Customer Satisfaction]]&lt;2,"Poor",Raw_Data[[#This Row],[Customer Satisfaction]]&lt;4,"Average",Raw_Data[[#This Row],[Customer Satisfaction]]&gt;=4,"Excellent")</f>
        <v>Average</v>
      </c>
    </row>
    <row r="5457" spans="2:22" x14ac:dyDescent="0.3">
      <c r="B5457" t="s">
        <v>2304</v>
      </c>
      <c r="C5457" s="2">
        <v>45971</v>
      </c>
      <c r="D5457" s="1">
        <v>0.48541666666666666</v>
      </c>
      <c r="E5457" t="s">
        <v>84</v>
      </c>
      <c r="F5457" t="s">
        <v>20</v>
      </c>
      <c r="G5457" t="s">
        <v>327</v>
      </c>
      <c r="H5457" t="s">
        <v>2026</v>
      </c>
      <c r="I5457" t="s">
        <v>1130</v>
      </c>
      <c r="J5457" t="s">
        <v>49</v>
      </c>
      <c r="K5457" t="s">
        <v>25</v>
      </c>
      <c r="L5457" t="s">
        <v>25</v>
      </c>
      <c r="M5457">
        <v>4.8</v>
      </c>
      <c r="N5457">
        <v>8.8000000000000007</v>
      </c>
      <c r="O5457" t="s">
        <v>26</v>
      </c>
      <c r="P5457">
        <v>5</v>
      </c>
      <c r="Q5457" t="s">
        <v>27</v>
      </c>
      <c r="R5457" t="s">
        <v>28</v>
      </c>
      <c r="S5457">
        <v>867.46</v>
      </c>
      <c r="T5457" t="str" cm="1">
        <f t="array" ref="T5457">_xlfn.IFS(Raw_Data[[#This Row],[Call Status]]="Resolved","5",Raw_Data[[#This Row],[Call Status]]="Escalated","2",Raw_Data[[#This Row],[Call Status]]="Pending","3",Raw_Data[[#This Row],[Call Status]]="Abandoned","0")</f>
        <v>5</v>
      </c>
      <c r="U5457" t="str">
        <f>TEXT(Raw_Data[[#This Row],[Call Date]],"mmmm")</f>
        <v>November</v>
      </c>
      <c r="V5457" t="str" cm="1">
        <f t="array" ref="V5457">_xlfn.IFS(Raw_Data[[#This Row],[Customer Satisfaction]]&lt;2,"Poor",Raw_Data[[#This Row],[Customer Satisfaction]]&lt;4,"Average",Raw_Data[[#This Row],[Customer Satisfaction]]&gt;=4,"Excellent")</f>
        <v>Excellent</v>
      </c>
    </row>
    <row r="5458" spans="2:22" x14ac:dyDescent="0.3">
      <c r="B5458" t="s">
        <v>3407</v>
      </c>
      <c r="C5458" s="2">
        <v>45785</v>
      </c>
      <c r="D5458" s="1">
        <v>0.51597222222222228</v>
      </c>
      <c r="E5458" t="s">
        <v>44</v>
      </c>
      <c r="F5458" t="s">
        <v>20</v>
      </c>
      <c r="G5458" t="s">
        <v>327</v>
      </c>
      <c r="H5458" t="s">
        <v>2026</v>
      </c>
      <c r="I5458" t="s">
        <v>23</v>
      </c>
      <c r="J5458" t="s">
        <v>35</v>
      </c>
      <c r="K5458" t="s">
        <v>25</v>
      </c>
      <c r="L5458" t="s">
        <v>25</v>
      </c>
      <c r="M5458">
        <v>3.1</v>
      </c>
      <c r="N5458">
        <v>12.7</v>
      </c>
      <c r="O5458" t="s">
        <v>26</v>
      </c>
      <c r="P5458">
        <v>5</v>
      </c>
      <c r="Q5458" t="s">
        <v>27</v>
      </c>
      <c r="R5458" t="s">
        <v>28</v>
      </c>
      <c r="S5458">
        <v>175.15</v>
      </c>
      <c r="T5458" t="str" cm="1">
        <f t="array" ref="T5458">_xlfn.IFS(Raw_Data[[#This Row],[Call Status]]="Resolved","5",Raw_Data[[#This Row],[Call Status]]="Escalated","2",Raw_Data[[#This Row],[Call Status]]="Pending","3",Raw_Data[[#This Row],[Call Status]]="Abandoned","0")</f>
        <v>5</v>
      </c>
      <c r="U5458" t="str">
        <f>TEXT(Raw_Data[[#This Row],[Call Date]],"mmmm")</f>
        <v>May</v>
      </c>
      <c r="V5458" t="str" cm="1">
        <f t="array" ref="V5458">_xlfn.IFS(Raw_Data[[#This Row],[Customer Satisfaction]]&lt;2,"Poor",Raw_Data[[#This Row],[Customer Satisfaction]]&lt;4,"Average",Raw_Data[[#This Row],[Customer Satisfaction]]&gt;=4,"Excellent")</f>
        <v>Excellent</v>
      </c>
    </row>
    <row r="5459" spans="2:22" x14ac:dyDescent="0.3">
      <c r="B5459" t="s">
        <v>6679</v>
      </c>
      <c r="C5459" s="2">
        <v>45896</v>
      </c>
      <c r="D5459" s="1">
        <v>0.78680555555555554</v>
      </c>
      <c r="E5459" t="s">
        <v>66</v>
      </c>
      <c r="F5459" t="s">
        <v>34</v>
      </c>
      <c r="G5459" t="s">
        <v>21</v>
      </c>
      <c r="H5459" t="s">
        <v>22</v>
      </c>
      <c r="I5459" t="s">
        <v>23</v>
      </c>
      <c r="J5459" t="s">
        <v>39</v>
      </c>
      <c r="K5459" t="s">
        <v>25</v>
      </c>
      <c r="L5459" t="s">
        <v>3561</v>
      </c>
      <c r="M5459">
        <v>4.2</v>
      </c>
      <c r="N5459">
        <v>7.3</v>
      </c>
      <c r="O5459" t="s">
        <v>26</v>
      </c>
      <c r="P5459">
        <v>3</v>
      </c>
      <c r="Q5459" t="s">
        <v>615</v>
      </c>
      <c r="R5459" t="s">
        <v>28</v>
      </c>
      <c r="S5459">
        <v>97.67</v>
      </c>
      <c r="T5459" t="str" cm="1">
        <f t="array" ref="T5459">_xlfn.IFS(Raw_Data[[#This Row],[Call Status]]="Resolved","5",Raw_Data[[#This Row],[Call Status]]="Escalated","2",Raw_Data[[#This Row],[Call Status]]="Pending","3",Raw_Data[[#This Row],[Call Status]]="Abandoned","0")</f>
        <v>5</v>
      </c>
      <c r="U5459" t="str">
        <f>TEXT(Raw_Data[[#This Row],[Call Date]],"mmmm")</f>
        <v>August</v>
      </c>
      <c r="V5459" t="str" cm="1">
        <f t="array" ref="V5459">_xlfn.IFS(Raw_Data[[#This Row],[Customer Satisfaction]]&lt;2,"Poor",Raw_Data[[#This Row],[Customer Satisfaction]]&lt;4,"Average",Raw_Data[[#This Row],[Customer Satisfaction]]&gt;=4,"Excellent")</f>
        <v>Average</v>
      </c>
    </row>
    <row r="5460" spans="2:22" x14ac:dyDescent="0.3">
      <c r="B5460" t="s">
        <v>1894</v>
      </c>
      <c r="C5460" s="2">
        <v>45981</v>
      </c>
      <c r="D5460" s="1">
        <v>0.40833333333333333</v>
      </c>
      <c r="E5460" t="s">
        <v>47</v>
      </c>
      <c r="F5460" t="s">
        <v>38</v>
      </c>
      <c r="G5460" t="s">
        <v>250</v>
      </c>
      <c r="H5460" t="s">
        <v>22</v>
      </c>
      <c r="I5460" t="s">
        <v>1137</v>
      </c>
      <c r="J5460" t="s">
        <v>45</v>
      </c>
      <c r="K5460" t="s">
        <v>25</v>
      </c>
      <c r="L5460" t="s">
        <v>25</v>
      </c>
      <c r="M5460">
        <v>3</v>
      </c>
      <c r="N5460">
        <v>13.9</v>
      </c>
      <c r="O5460" t="s">
        <v>26</v>
      </c>
      <c r="P5460">
        <v>5</v>
      </c>
      <c r="Q5460" t="s">
        <v>27</v>
      </c>
      <c r="R5460" t="s">
        <v>28</v>
      </c>
      <c r="S5460">
        <v>394.82</v>
      </c>
      <c r="T5460" t="str" cm="1">
        <f t="array" ref="T5460">_xlfn.IFS(Raw_Data[[#This Row],[Call Status]]="Resolved","5",Raw_Data[[#This Row],[Call Status]]="Escalated","2",Raw_Data[[#This Row],[Call Status]]="Pending","3",Raw_Data[[#This Row],[Call Status]]="Abandoned","0")</f>
        <v>5</v>
      </c>
      <c r="U5460" t="str">
        <f>TEXT(Raw_Data[[#This Row],[Call Date]],"mmmm")</f>
        <v>November</v>
      </c>
      <c r="V5460" t="str" cm="1">
        <f t="array" ref="V5460">_xlfn.IFS(Raw_Data[[#This Row],[Customer Satisfaction]]&lt;2,"Poor",Raw_Data[[#This Row],[Customer Satisfaction]]&lt;4,"Average",Raw_Data[[#This Row],[Customer Satisfaction]]&gt;=4,"Excellent")</f>
        <v>Excellent</v>
      </c>
    </row>
    <row r="5461" spans="2:22" x14ac:dyDescent="0.3">
      <c r="B5461" t="s">
        <v>745</v>
      </c>
      <c r="C5461" s="2">
        <v>45953</v>
      </c>
      <c r="D5461" s="1">
        <v>0.66319444444444442</v>
      </c>
      <c r="E5461" t="s">
        <v>84</v>
      </c>
      <c r="F5461" t="s">
        <v>38</v>
      </c>
      <c r="G5461" t="s">
        <v>250</v>
      </c>
      <c r="H5461" t="s">
        <v>22</v>
      </c>
      <c r="I5461" t="s">
        <v>23</v>
      </c>
      <c r="J5461" t="s">
        <v>42</v>
      </c>
      <c r="K5461" t="s">
        <v>25</v>
      </c>
      <c r="L5461" t="s">
        <v>25</v>
      </c>
      <c r="M5461">
        <v>2.4</v>
      </c>
      <c r="N5461">
        <v>7.9</v>
      </c>
      <c r="O5461" t="s">
        <v>26</v>
      </c>
      <c r="P5461">
        <v>4</v>
      </c>
      <c r="Q5461" t="s">
        <v>615</v>
      </c>
      <c r="R5461" t="s">
        <v>28</v>
      </c>
      <c r="S5461">
        <v>388.87</v>
      </c>
      <c r="T5461" t="str" cm="1">
        <f t="array" ref="T5461">_xlfn.IFS(Raw_Data[[#This Row],[Call Status]]="Resolved","5",Raw_Data[[#This Row],[Call Status]]="Escalated","2",Raw_Data[[#This Row],[Call Status]]="Pending","3",Raw_Data[[#This Row],[Call Status]]="Abandoned","0")</f>
        <v>5</v>
      </c>
      <c r="U5461" t="str">
        <f>TEXT(Raw_Data[[#This Row],[Call Date]],"mmmm")</f>
        <v>October</v>
      </c>
      <c r="V5461" t="str" cm="1">
        <f t="array" ref="V5461">_xlfn.IFS(Raw_Data[[#This Row],[Customer Satisfaction]]&lt;2,"Poor",Raw_Data[[#This Row],[Customer Satisfaction]]&lt;4,"Average",Raw_Data[[#This Row],[Customer Satisfaction]]&gt;=4,"Excellent")</f>
        <v>Excellent</v>
      </c>
    </row>
    <row r="5462" spans="2:22" x14ac:dyDescent="0.3">
      <c r="B5462" t="s">
        <v>7080</v>
      </c>
      <c r="C5462" s="2">
        <v>45844</v>
      </c>
      <c r="D5462" s="1">
        <v>0.52152777777777781</v>
      </c>
      <c r="E5462" t="s">
        <v>41</v>
      </c>
      <c r="F5462" t="s">
        <v>20</v>
      </c>
      <c r="G5462" t="s">
        <v>21</v>
      </c>
      <c r="H5462" t="s">
        <v>22</v>
      </c>
      <c r="I5462" t="s">
        <v>23</v>
      </c>
      <c r="J5462" t="s">
        <v>76</v>
      </c>
      <c r="K5462" t="s">
        <v>25</v>
      </c>
      <c r="L5462" t="s">
        <v>3564</v>
      </c>
      <c r="M5462">
        <v>2.7</v>
      </c>
      <c r="N5462">
        <v>10.1</v>
      </c>
      <c r="O5462" t="s">
        <v>26</v>
      </c>
      <c r="P5462">
        <v>3</v>
      </c>
      <c r="Q5462" t="s">
        <v>615</v>
      </c>
      <c r="R5462" t="s">
        <v>28</v>
      </c>
      <c r="S5462">
        <v>64.86</v>
      </c>
      <c r="T5462" t="str" cm="1">
        <f t="array" ref="T5462">_xlfn.IFS(Raw_Data[[#This Row],[Call Status]]="Resolved","5",Raw_Data[[#This Row],[Call Status]]="Escalated","2",Raw_Data[[#This Row],[Call Status]]="Pending","3",Raw_Data[[#This Row],[Call Status]]="Abandoned","0")</f>
        <v>5</v>
      </c>
      <c r="U5462" t="str">
        <f>TEXT(Raw_Data[[#This Row],[Call Date]],"mmmm")</f>
        <v>July</v>
      </c>
      <c r="V5462" t="str" cm="1">
        <f t="array" ref="V5462">_xlfn.IFS(Raw_Data[[#This Row],[Customer Satisfaction]]&lt;2,"Poor",Raw_Data[[#This Row],[Customer Satisfaction]]&lt;4,"Average",Raw_Data[[#This Row],[Customer Satisfaction]]&gt;=4,"Excellent")</f>
        <v>Average</v>
      </c>
    </row>
    <row r="5463" spans="2:22" x14ac:dyDescent="0.3">
      <c r="B5463" t="s">
        <v>9206</v>
      </c>
      <c r="C5463" s="2">
        <v>45865</v>
      </c>
      <c r="D5463" s="1">
        <v>0.88055555555555554</v>
      </c>
      <c r="E5463" t="s">
        <v>84</v>
      </c>
      <c r="F5463" t="s">
        <v>20</v>
      </c>
      <c r="G5463" t="s">
        <v>250</v>
      </c>
      <c r="H5463" t="s">
        <v>2613</v>
      </c>
      <c r="I5463" t="s">
        <v>23</v>
      </c>
      <c r="J5463" t="s">
        <v>24</v>
      </c>
      <c r="K5463" t="s">
        <v>8876</v>
      </c>
      <c r="L5463" t="s">
        <v>8877</v>
      </c>
      <c r="M5463">
        <v>4</v>
      </c>
      <c r="N5463">
        <v>14.8</v>
      </c>
      <c r="O5463" t="s">
        <v>28</v>
      </c>
      <c r="P5463">
        <v>3</v>
      </c>
      <c r="Q5463" t="s">
        <v>615</v>
      </c>
      <c r="R5463" t="s">
        <v>28</v>
      </c>
      <c r="S5463">
        <v>95.93</v>
      </c>
      <c r="T5463" t="str" cm="1">
        <f t="array" ref="T5463">_xlfn.IFS(Raw_Data[[#This Row],[Call Status]]="Resolved","5",Raw_Data[[#This Row],[Call Status]]="Escalated","2",Raw_Data[[#This Row],[Call Status]]="Pending","3",Raw_Data[[#This Row],[Call Status]]="Abandoned","0")</f>
        <v>3</v>
      </c>
      <c r="U5463" t="str">
        <f>TEXT(Raw_Data[[#This Row],[Call Date]],"mmmm")</f>
        <v>July</v>
      </c>
      <c r="V5463" t="str" cm="1">
        <f t="array" ref="V5463">_xlfn.IFS(Raw_Data[[#This Row],[Customer Satisfaction]]&lt;2,"Poor",Raw_Data[[#This Row],[Customer Satisfaction]]&lt;4,"Average",Raw_Data[[#This Row],[Customer Satisfaction]]&gt;=4,"Excellent")</f>
        <v>Average</v>
      </c>
    </row>
    <row r="5464" spans="2:22" x14ac:dyDescent="0.3">
      <c r="B5464" t="s">
        <v>4018</v>
      </c>
      <c r="C5464" s="2">
        <v>45877</v>
      </c>
      <c r="D5464" s="1">
        <v>0.52430555555555558</v>
      </c>
      <c r="E5464" t="s">
        <v>47</v>
      </c>
      <c r="F5464" t="s">
        <v>34</v>
      </c>
      <c r="G5464" t="s">
        <v>250</v>
      </c>
      <c r="H5464" t="s">
        <v>2392</v>
      </c>
      <c r="I5464" t="s">
        <v>1137</v>
      </c>
      <c r="J5464" t="s">
        <v>49</v>
      </c>
      <c r="K5464" t="s">
        <v>25</v>
      </c>
      <c r="L5464" t="s">
        <v>3570</v>
      </c>
      <c r="M5464">
        <v>5.0999999999999996</v>
      </c>
      <c r="N5464">
        <v>12.2</v>
      </c>
      <c r="O5464" t="s">
        <v>28</v>
      </c>
      <c r="P5464">
        <v>4</v>
      </c>
      <c r="Q5464" t="s">
        <v>27</v>
      </c>
      <c r="R5464" t="s">
        <v>28</v>
      </c>
      <c r="S5464">
        <v>169.44</v>
      </c>
      <c r="T5464" t="str" cm="1">
        <f t="array" ref="T5464">_xlfn.IFS(Raw_Data[[#This Row],[Call Status]]="Resolved","5",Raw_Data[[#This Row],[Call Status]]="Escalated","2",Raw_Data[[#This Row],[Call Status]]="Pending","3",Raw_Data[[#This Row],[Call Status]]="Abandoned","0")</f>
        <v>5</v>
      </c>
      <c r="U5464" t="str">
        <f>TEXT(Raw_Data[[#This Row],[Call Date]],"mmmm")</f>
        <v>August</v>
      </c>
      <c r="V5464" t="str" cm="1">
        <f t="array" ref="V5464">_xlfn.IFS(Raw_Data[[#This Row],[Customer Satisfaction]]&lt;2,"Poor",Raw_Data[[#This Row],[Customer Satisfaction]]&lt;4,"Average",Raw_Data[[#This Row],[Customer Satisfaction]]&gt;=4,"Excellent")</f>
        <v>Excellent</v>
      </c>
    </row>
    <row r="5465" spans="2:22" x14ac:dyDescent="0.3">
      <c r="B5465" t="s">
        <v>1455</v>
      </c>
      <c r="C5465" s="2">
        <v>45847</v>
      </c>
      <c r="D5465" s="1">
        <v>0.39861111111111114</v>
      </c>
      <c r="E5465" t="s">
        <v>47</v>
      </c>
      <c r="F5465" t="s">
        <v>34</v>
      </c>
      <c r="G5465" t="s">
        <v>21</v>
      </c>
      <c r="H5465" t="s">
        <v>22</v>
      </c>
      <c r="I5465" t="s">
        <v>1130</v>
      </c>
      <c r="J5465" t="s">
        <v>76</v>
      </c>
      <c r="K5465" t="s">
        <v>25</v>
      </c>
      <c r="L5465" t="s">
        <v>25</v>
      </c>
      <c r="M5465">
        <v>2.2999999999999998</v>
      </c>
      <c r="N5465">
        <v>9.8000000000000007</v>
      </c>
      <c r="O5465" t="s">
        <v>28</v>
      </c>
      <c r="P5465">
        <v>0</v>
      </c>
      <c r="Q5465" t="s">
        <v>615</v>
      </c>
      <c r="R5465" t="s">
        <v>28</v>
      </c>
      <c r="S5465">
        <v>1022.05</v>
      </c>
      <c r="T5465" t="str" cm="1">
        <f t="array" ref="T5465">_xlfn.IFS(Raw_Data[[#This Row],[Call Status]]="Resolved","5",Raw_Data[[#This Row],[Call Status]]="Escalated","2",Raw_Data[[#This Row],[Call Status]]="Pending","3",Raw_Data[[#This Row],[Call Status]]="Abandoned","0")</f>
        <v>5</v>
      </c>
      <c r="U5465" t="str">
        <f>TEXT(Raw_Data[[#This Row],[Call Date]],"mmmm")</f>
        <v>July</v>
      </c>
      <c r="V5465" t="str" cm="1">
        <f t="array" ref="V5465">_xlfn.IFS(Raw_Data[[#This Row],[Customer Satisfaction]]&lt;2,"Poor",Raw_Data[[#This Row],[Customer Satisfaction]]&lt;4,"Average",Raw_Data[[#This Row],[Customer Satisfaction]]&gt;=4,"Excellent")</f>
        <v>Poor</v>
      </c>
    </row>
    <row r="5466" spans="2:22" x14ac:dyDescent="0.3">
      <c r="B5466" t="s">
        <v>3967</v>
      </c>
      <c r="C5466" s="2">
        <v>46003</v>
      </c>
      <c r="D5466" s="1">
        <v>0.82291666666666663</v>
      </c>
      <c r="E5466" t="s">
        <v>47</v>
      </c>
      <c r="F5466" t="s">
        <v>20</v>
      </c>
      <c r="G5466" t="s">
        <v>250</v>
      </c>
      <c r="H5466" t="s">
        <v>2026</v>
      </c>
      <c r="I5466" t="s">
        <v>1130</v>
      </c>
      <c r="J5466" t="s">
        <v>24</v>
      </c>
      <c r="K5466" t="s">
        <v>25</v>
      </c>
      <c r="L5466" t="s">
        <v>3570</v>
      </c>
      <c r="M5466">
        <v>2</v>
      </c>
      <c r="N5466">
        <v>8.3000000000000007</v>
      </c>
      <c r="O5466" t="s">
        <v>28</v>
      </c>
      <c r="P5466">
        <v>2</v>
      </c>
      <c r="Q5466" t="s">
        <v>1014</v>
      </c>
      <c r="R5466" t="s">
        <v>28</v>
      </c>
      <c r="S5466">
        <v>385.94</v>
      </c>
      <c r="T5466" t="str" cm="1">
        <f t="array" ref="T5466">_xlfn.IFS(Raw_Data[[#This Row],[Call Status]]="Resolved","5",Raw_Data[[#This Row],[Call Status]]="Escalated","2",Raw_Data[[#This Row],[Call Status]]="Pending","3",Raw_Data[[#This Row],[Call Status]]="Abandoned","0")</f>
        <v>5</v>
      </c>
      <c r="U5466" t="str">
        <f>TEXT(Raw_Data[[#This Row],[Call Date]],"mmmm")</f>
        <v>December</v>
      </c>
      <c r="V5466" t="str" cm="1">
        <f t="array" ref="V5466">_xlfn.IFS(Raw_Data[[#This Row],[Customer Satisfaction]]&lt;2,"Poor",Raw_Data[[#This Row],[Customer Satisfaction]]&lt;4,"Average",Raw_Data[[#This Row],[Customer Satisfaction]]&gt;=4,"Excellent")</f>
        <v>Average</v>
      </c>
    </row>
    <row r="5467" spans="2:22" x14ac:dyDescent="0.3">
      <c r="B5467" t="s">
        <v>5621</v>
      </c>
      <c r="C5467" s="2">
        <v>45941</v>
      </c>
      <c r="D5467" s="1">
        <v>0.41736111111111113</v>
      </c>
      <c r="E5467" t="s">
        <v>156</v>
      </c>
      <c r="F5467" t="s">
        <v>20</v>
      </c>
      <c r="G5467" t="s">
        <v>250</v>
      </c>
      <c r="H5467" t="s">
        <v>2026</v>
      </c>
      <c r="I5467" t="s">
        <v>23</v>
      </c>
      <c r="J5467" t="s">
        <v>45</v>
      </c>
      <c r="K5467" t="s">
        <v>25</v>
      </c>
      <c r="L5467" t="s">
        <v>3570</v>
      </c>
      <c r="M5467">
        <v>2.1</v>
      </c>
      <c r="N5467">
        <v>12.2</v>
      </c>
      <c r="O5467" t="s">
        <v>26</v>
      </c>
      <c r="P5467">
        <v>4</v>
      </c>
      <c r="Q5467" t="s">
        <v>615</v>
      </c>
      <c r="R5467" t="s">
        <v>28</v>
      </c>
      <c r="S5467">
        <v>71.42</v>
      </c>
      <c r="T5467" t="str" cm="1">
        <f t="array" ref="T5467">_xlfn.IFS(Raw_Data[[#This Row],[Call Status]]="Resolved","5",Raw_Data[[#This Row],[Call Status]]="Escalated","2",Raw_Data[[#This Row],[Call Status]]="Pending","3",Raw_Data[[#This Row],[Call Status]]="Abandoned","0")</f>
        <v>5</v>
      </c>
      <c r="U5467" t="str">
        <f>TEXT(Raw_Data[[#This Row],[Call Date]],"mmmm")</f>
        <v>October</v>
      </c>
      <c r="V5467" t="str" cm="1">
        <f t="array" ref="V5467">_xlfn.IFS(Raw_Data[[#This Row],[Customer Satisfaction]]&lt;2,"Poor",Raw_Data[[#This Row],[Customer Satisfaction]]&lt;4,"Average",Raw_Data[[#This Row],[Customer Satisfaction]]&gt;=4,"Excellent")</f>
        <v>Excellent</v>
      </c>
    </row>
    <row r="5468" spans="2:22" x14ac:dyDescent="0.3">
      <c r="B5468" t="s">
        <v>3156</v>
      </c>
      <c r="C5468" s="2">
        <v>46009</v>
      </c>
      <c r="D5468" s="1">
        <v>0.79097222222222219</v>
      </c>
      <c r="E5468" t="s">
        <v>19</v>
      </c>
      <c r="F5468" t="s">
        <v>20</v>
      </c>
      <c r="G5468" t="s">
        <v>21</v>
      </c>
      <c r="H5468" t="s">
        <v>2026</v>
      </c>
      <c r="I5468" t="s">
        <v>23</v>
      </c>
      <c r="J5468" t="s">
        <v>76</v>
      </c>
      <c r="K5468" t="s">
        <v>25</v>
      </c>
      <c r="L5468" t="s">
        <v>25</v>
      </c>
      <c r="M5468">
        <v>3.5</v>
      </c>
      <c r="N5468">
        <v>10.6</v>
      </c>
      <c r="O5468" t="s">
        <v>26</v>
      </c>
      <c r="P5468">
        <v>2</v>
      </c>
      <c r="Q5468" t="s">
        <v>615</v>
      </c>
      <c r="R5468" t="s">
        <v>28</v>
      </c>
      <c r="S5468">
        <v>66.31</v>
      </c>
      <c r="T5468" t="str" cm="1">
        <f t="array" ref="T5468">_xlfn.IFS(Raw_Data[[#This Row],[Call Status]]="Resolved","5",Raw_Data[[#This Row],[Call Status]]="Escalated","2",Raw_Data[[#This Row],[Call Status]]="Pending","3",Raw_Data[[#This Row],[Call Status]]="Abandoned","0")</f>
        <v>5</v>
      </c>
      <c r="U5468" t="str">
        <f>TEXT(Raw_Data[[#This Row],[Call Date]],"mmmm")</f>
        <v>December</v>
      </c>
      <c r="V5468" t="str" cm="1">
        <f t="array" ref="V5468">_xlfn.IFS(Raw_Data[[#This Row],[Customer Satisfaction]]&lt;2,"Poor",Raw_Data[[#This Row],[Customer Satisfaction]]&lt;4,"Average",Raw_Data[[#This Row],[Customer Satisfaction]]&gt;=4,"Excellent")</f>
        <v>Average</v>
      </c>
    </row>
    <row r="5469" spans="2:22" x14ac:dyDescent="0.3">
      <c r="B5469" t="s">
        <v>1895</v>
      </c>
      <c r="C5469" s="2">
        <v>45894</v>
      </c>
      <c r="D5469" s="1">
        <v>0.70138888888888884</v>
      </c>
      <c r="E5469" t="s">
        <v>19</v>
      </c>
      <c r="F5469" t="s">
        <v>34</v>
      </c>
      <c r="G5469" t="s">
        <v>250</v>
      </c>
      <c r="H5469" t="s">
        <v>22</v>
      </c>
      <c r="I5469" t="s">
        <v>1128</v>
      </c>
      <c r="J5469" t="s">
        <v>76</v>
      </c>
      <c r="K5469" t="s">
        <v>25</v>
      </c>
      <c r="L5469" t="s">
        <v>25</v>
      </c>
      <c r="M5469">
        <v>1.7</v>
      </c>
      <c r="N5469">
        <v>4.2</v>
      </c>
      <c r="O5469" t="s">
        <v>28</v>
      </c>
      <c r="P5469">
        <v>5</v>
      </c>
      <c r="Q5469" t="s">
        <v>27</v>
      </c>
      <c r="R5469" t="s">
        <v>28</v>
      </c>
      <c r="S5469">
        <v>167.24</v>
      </c>
      <c r="T5469" t="str" cm="1">
        <f t="array" ref="T5469">_xlfn.IFS(Raw_Data[[#This Row],[Call Status]]="Resolved","5",Raw_Data[[#This Row],[Call Status]]="Escalated","2",Raw_Data[[#This Row],[Call Status]]="Pending","3",Raw_Data[[#This Row],[Call Status]]="Abandoned","0")</f>
        <v>5</v>
      </c>
      <c r="U5469" t="str">
        <f>TEXT(Raw_Data[[#This Row],[Call Date]],"mmmm")</f>
        <v>August</v>
      </c>
      <c r="V5469" t="str" cm="1">
        <f t="array" ref="V5469">_xlfn.IFS(Raw_Data[[#This Row],[Customer Satisfaction]]&lt;2,"Poor",Raw_Data[[#This Row],[Customer Satisfaction]]&lt;4,"Average",Raw_Data[[#This Row],[Customer Satisfaction]]&gt;=4,"Excellent")</f>
        <v>Excellent</v>
      </c>
    </row>
    <row r="5470" spans="2:22" x14ac:dyDescent="0.3">
      <c r="B5470" t="s">
        <v>7465</v>
      </c>
      <c r="C5470" s="2">
        <v>45851</v>
      </c>
      <c r="D5470" s="1">
        <v>0.88958333333333328</v>
      </c>
      <c r="E5470" t="s">
        <v>100</v>
      </c>
      <c r="F5470" t="s">
        <v>38</v>
      </c>
      <c r="G5470" t="s">
        <v>327</v>
      </c>
      <c r="H5470" t="s">
        <v>22</v>
      </c>
      <c r="I5470" t="s">
        <v>23</v>
      </c>
      <c r="J5470" t="s">
        <v>24</v>
      </c>
      <c r="K5470" t="s">
        <v>7253</v>
      </c>
      <c r="L5470" t="s">
        <v>7254</v>
      </c>
      <c r="M5470">
        <v>3.2</v>
      </c>
      <c r="N5470">
        <v>1</v>
      </c>
      <c r="O5470" t="s">
        <v>28</v>
      </c>
      <c r="P5470">
        <v>3</v>
      </c>
      <c r="Q5470" t="s">
        <v>1014</v>
      </c>
      <c r="R5470" t="s">
        <v>28</v>
      </c>
      <c r="S5470">
        <v>221.02</v>
      </c>
      <c r="T5470" t="str" cm="1">
        <f t="array" ref="T5470">_xlfn.IFS(Raw_Data[[#This Row],[Call Status]]="Resolved","5",Raw_Data[[#This Row],[Call Status]]="Escalated","2",Raw_Data[[#This Row],[Call Status]]="Pending","3",Raw_Data[[#This Row],[Call Status]]="Abandoned","0")</f>
        <v>0</v>
      </c>
      <c r="U5470" t="str">
        <f>TEXT(Raw_Data[[#This Row],[Call Date]],"mmmm")</f>
        <v>July</v>
      </c>
      <c r="V5470" t="str" cm="1">
        <f t="array" ref="V5470">_xlfn.IFS(Raw_Data[[#This Row],[Customer Satisfaction]]&lt;2,"Poor",Raw_Data[[#This Row],[Customer Satisfaction]]&lt;4,"Average",Raw_Data[[#This Row],[Customer Satisfaction]]&gt;=4,"Excellent")</f>
        <v>Average</v>
      </c>
    </row>
    <row r="5471" spans="2:22" x14ac:dyDescent="0.3">
      <c r="B5471" t="s">
        <v>8348</v>
      </c>
      <c r="C5471" s="2">
        <v>45944</v>
      </c>
      <c r="D5471" s="1">
        <v>0.62291666666666667</v>
      </c>
      <c r="E5471" t="s">
        <v>100</v>
      </c>
      <c r="F5471" t="s">
        <v>38</v>
      </c>
      <c r="G5471" t="s">
        <v>327</v>
      </c>
      <c r="H5471" t="s">
        <v>2392</v>
      </c>
      <c r="I5471" t="s">
        <v>1137</v>
      </c>
      <c r="J5471" t="s">
        <v>76</v>
      </c>
      <c r="K5471" t="s">
        <v>16</v>
      </c>
      <c r="L5471" t="s">
        <v>16</v>
      </c>
      <c r="M5471">
        <v>2.6</v>
      </c>
      <c r="N5471">
        <v>8.1999999999999993</v>
      </c>
      <c r="O5471" t="s">
        <v>28</v>
      </c>
      <c r="P5471">
        <v>2</v>
      </c>
      <c r="Q5471" t="s">
        <v>1014</v>
      </c>
      <c r="R5471" t="s">
        <v>26</v>
      </c>
      <c r="S5471">
        <v>579.53</v>
      </c>
      <c r="T5471" t="str" cm="1">
        <f t="array" ref="T5471">_xlfn.IFS(Raw_Data[[#This Row],[Call Status]]="Resolved","5",Raw_Data[[#This Row],[Call Status]]="Escalated","2",Raw_Data[[#This Row],[Call Status]]="Pending","3",Raw_Data[[#This Row],[Call Status]]="Abandoned","0")</f>
        <v>2</v>
      </c>
      <c r="U5471" t="str">
        <f>TEXT(Raw_Data[[#This Row],[Call Date]],"mmmm")</f>
        <v>October</v>
      </c>
      <c r="V5471" t="str" cm="1">
        <f t="array" ref="V5471">_xlfn.IFS(Raw_Data[[#This Row],[Customer Satisfaction]]&lt;2,"Poor",Raw_Data[[#This Row],[Customer Satisfaction]]&lt;4,"Average",Raw_Data[[#This Row],[Customer Satisfaction]]&gt;=4,"Excellent")</f>
        <v>Average</v>
      </c>
    </row>
    <row r="5472" spans="2:22" x14ac:dyDescent="0.3">
      <c r="B5472" t="s">
        <v>6394</v>
      </c>
      <c r="C5472" s="2">
        <v>45916</v>
      </c>
      <c r="D5472" s="1">
        <v>0.84652777777777777</v>
      </c>
      <c r="E5472" t="s">
        <v>37</v>
      </c>
      <c r="F5472" t="s">
        <v>20</v>
      </c>
      <c r="G5472" t="s">
        <v>327</v>
      </c>
      <c r="H5472" t="s">
        <v>22</v>
      </c>
      <c r="I5472" t="s">
        <v>23</v>
      </c>
      <c r="J5472" t="s">
        <v>64</v>
      </c>
      <c r="K5472" t="s">
        <v>25</v>
      </c>
      <c r="L5472" t="s">
        <v>3570</v>
      </c>
      <c r="M5472">
        <v>0.2</v>
      </c>
      <c r="N5472">
        <v>12.6</v>
      </c>
      <c r="O5472" t="s">
        <v>26</v>
      </c>
      <c r="P5472">
        <v>3</v>
      </c>
      <c r="Q5472" t="s">
        <v>615</v>
      </c>
      <c r="R5472" t="s">
        <v>28</v>
      </c>
      <c r="S5472">
        <v>154.69</v>
      </c>
      <c r="T5472" t="str" cm="1">
        <f t="array" ref="T5472">_xlfn.IFS(Raw_Data[[#This Row],[Call Status]]="Resolved","5",Raw_Data[[#This Row],[Call Status]]="Escalated","2",Raw_Data[[#This Row],[Call Status]]="Pending","3",Raw_Data[[#This Row],[Call Status]]="Abandoned","0")</f>
        <v>5</v>
      </c>
      <c r="U5472" t="str">
        <f>TEXT(Raw_Data[[#This Row],[Call Date]],"mmmm")</f>
        <v>September</v>
      </c>
      <c r="V5472" t="str" cm="1">
        <f t="array" ref="V5472">_xlfn.IFS(Raw_Data[[#This Row],[Customer Satisfaction]]&lt;2,"Poor",Raw_Data[[#This Row],[Customer Satisfaction]]&lt;4,"Average",Raw_Data[[#This Row],[Customer Satisfaction]]&gt;=4,"Excellent")</f>
        <v>Average</v>
      </c>
    </row>
    <row r="5473" spans="2:22" x14ac:dyDescent="0.3">
      <c r="B5473" t="s">
        <v>2749</v>
      </c>
      <c r="C5473" s="2">
        <v>45903</v>
      </c>
      <c r="D5473" s="1">
        <v>0.49791666666666667</v>
      </c>
      <c r="E5473" t="s">
        <v>37</v>
      </c>
      <c r="F5473" t="s">
        <v>34</v>
      </c>
      <c r="G5473" t="s">
        <v>250</v>
      </c>
      <c r="H5473" t="s">
        <v>2613</v>
      </c>
      <c r="I5473" t="s">
        <v>23</v>
      </c>
      <c r="J5473" t="s">
        <v>42</v>
      </c>
      <c r="K5473" t="s">
        <v>25</v>
      </c>
      <c r="L5473" t="s">
        <v>25</v>
      </c>
      <c r="M5473">
        <v>2.5</v>
      </c>
      <c r="N5473">
        <v>5.4</v>
      </c>
      <c r="O5473" t="s">
        <v>26</v>
      </c>
      <c r="P5473">
        <v>5</v>
      </c>
      <c r="Q5473" t="s">
        <v>27</v>
      </c>
      <c r="R5473" t="s">
        <v>28</v>
      </c>
      <c r="S5473">
        <v>427.57</v>
      </c>
      <c r="T5473" t="str" cm="1">
        <f t="array" ref="T5473">_xlfn.IFS(Raw_Data[[#This Row],[Call Status]]="Resolved","5",Raw_Data[[#This Row],[Call Status]]="Escalated","2",Raw_Data[[#This Row],[Call Status]]="Pending","3",Raw_Data[[#This Row],[Call Status]]="Abandoned","0")</f>
        <v>5</v>
      </c>
      <c r="U5473" t="str">
        <f>TEXT(Raw_Data[[#This Row],[Call Date]],"mmmm")</f>
        <v>September</v>
      </c>
      <c r="V5473" t="str" cm="1">
        <f t="array" ref="V5473">_xlfn.IFS(Raw_Data[[#This Row],[Customer Satisfaction]]&lt;2,"Poor",Raw_Data[[#This Row],[Customer Satisfaction]]&lt;4,"Average",Raw_Data[[#This Row],[Customer Satisfaction]]&gt;=4,"Excellent")</f>
        <v>Excellent</v>
      </c>
    </row>
    <row r="5474" spans="2:22" x14ac:dyDescent="0.3">
      <c r="B5474" t="s">
        <v>5933</v>
      </c>
      <c r="C5474" s="2">
        <v>45793</v>
      </c>
      <c r="D5474" s="1">
        <v>0.47152777777777777</v>
      </c>
      <c r="E5474" t="s">
        <v>33</v>
      </c>
      <c r="F5474" t="s">
        <v>20</v>
      </c>
      <c r="G5474" t="s">
        <v>250</v>
      </c>
      <c r="H5474" t="s">
        <v>2392</v>
      </c>
      <c r="I5474" t="s">
        <v>23</v>
      </c>
      <c r="J5474" t="s">
        <v>76</v>
      </c>
      <c r="K5474" t="s">
        <v>25</v>
      </c>
      <c r="L5474" t="s">
        <v>3564</v>
      </c>
      <c r="M5474">
        <v>6</v>
      </c>
      <c r="N5474">
        <v>8.4</v>
      </c>
      <c r="O5474" t="s">
        <v>28</v>
      </c>
      <c r="P5474">
        <v>5</v>
      </c>
      <c r="Q5474" t="s">
        <v>27</v>
      </c>
      <c r="R5474" t="s">
        <v>28</v>
      </c>
      <c r="S5474">
        <v>189.65</v>
      </c>
      <c r="T5474" t="str" cm="1">
        <f t="array" ref="T5474">_xlfn.IFS(Raw_Data[[#This Row],[Call Status]]="Resolved","5",Raw_Data[[#This Row],[Call Status]]="Escalated","2",Raw_Data[[#This Row],[Call Status]]="Pending","3",Raw_Data[[#This Row],[Call Status]]="Abandoned","0")</f>
        <v>5</v>
      </c>
      <c r="U5474" t="str">
        <f>TEXT(Raw_Data[[#This Row],[Call Date]],"mmmm")</f>
        <v>May</v>
      </c>
      <c r="V5474" t="str" cm="1">
        <f t="array" ref="V5474">_xlfn.IFS(Raw_Data[[#This Row],[Customer Satisfaction]]&lt;2,"Poor",Raw_Data[[#This Row],[Customer Satisfaction]]&lt;4,"Average",Raw_Data[[#This Row],[Customer Satisfaction]]&gt;=4,"Excellent")</f>
        <v>Excellent</v>
      </c>
    </row>
    <row r="5475" spans="2:22" x14ac:dyDescent="0.3">
      <c r="B5475" t="s">
        <v>4249</v>
      </c>
      <c r="C5475" s="2">
        <v>45937</v>
      </c>
      <c r="D5475" s="1">
        <v>0.43055555555555558</v>
      </c>
      <c r="E5475" t="s">
        <v>47</v>
      </c>
      <c r="F5475" t="s">
        <v>38</v>
      </c>
      <c r="G5475" t="s">
        <v>21</v>
      </c>
      <c r="H5475" t="s">
        <v>2613</v>
      </c>
      <c r="I5475" t="s">
        <v>1137</v>
      </c>
      <c r="J5475" t="s">
        <v>35</v>
      </c>
      <c r="K5475" t="s">
        <v>25</v>
      </c>
      <c r="L5475" t="s">
        <v>3561</v>
      </c>
      <c r="M5475">
        <v>1.6</v>
      </c>
      <c r="N5475">
        <v>5.8</v>
      </c>
      <c r="O5475" t="s">
        <v>26</v>
      </c>
      <c r="P5475">
        <v>4</v>
      </c>
      <c r="Q5475" t="s">
        <v>27</v>
      </c>
      <c r="R5475" t="s">
        <v>28</v>
      </c>
      <c r="S5475">
        <v>116.74</v>
      </c>
      <c r="T5475" t="str" cm="1">
        <f t="array" ref="T5475">_xlfn.IFS(Raw_Data[[#This Row],[Call Status]]="Resolved","5",Raw_Data[[#This Row],[Call Status]]="Escalated","2",Raw_Data[[#This Row],[Call Status]]="Pending","3",Raw_Data[[#This Row],[Call Status]]="Abandoned","0")</f>
        <v>5</v>
      </c>
      <c r="U5475" t="str">
        <f>TEXT(Raw_Data[[#This Row],[Call Date]],"mmmm")</f>
        <v>October</v>
      </c>
      <c r="V5475" t="str" cm="1">
        <f t="array" ref="V5475">_xlfn.IFS(Raw_Data[[#This Row],[Customer Satisfaction]]&lt;2,"Poor",Raw_Data[[#This Row],[Customer Satisfaction]]&lt;4,"Average",Raw_Data[[#This Row],[Customer Satisfaction]]&gt;=4,"Excellent")</f>
        <v>Excellent</v>
      </c>
    </row>
    <row r="5476" spans="2:22" x14ac:dyDescent="0.3">
      <c r="B5476" t="s">
        <v>1771</v>
      </c>
      <c r="C5476" s="2">
        <v>45928</v>
      </c>
      <c r="D5476" s="1">
        <v>0.55486111111111114</v>
      </c>
      <c r="E5476" t="s">
        <v>33</v>
      </c>
      <c r="F5476" t="s">
        <v>48</v>
      </c>
      <c r="G5476" t="s">
        <v>21</v>
      </c>
      <c r="H5476" t="s">
        <v>22</v>
      </c>
      <c r="I5476" t="s">
        <v>1128</v>
      </c>
      <c r="J5476" t="s">
        <v>45</v>
      </c>
      <c r="K5476" t="s">
        <v>25</v>
      </c>
      <c r="L5476" t="s">
        <v>25</v>
      </c>
      <c r="M5476">
        <v>3.2</v>
      </c>
      <c r="N5476">
        <v>3.6</v>
      </c>
      <c r="O5476" t="s">
        <v>26</v>
      </c>
      <c r="P5476">
        <v>5</v>
      </c>
      <c r="Q5476" t="s">
        <v>27</v>
      </c>
      <c r="R5476" t="s">
        <v>28</v>
      </c>
      <c r="S5476">
        <v>69.430000000000007</v>
      </c>
      <c r="T5476" t="str" cm="1">
        <f t="array" ref="T5476">_xlfn.IFS(Raw_Data[[#This Row],[Call Status]]="Resolved","5",Raw_Data[[#This Row],[Call Status]]="Escalated","2",Raw_Data[[#This Row],[Call Status]]="Pending","3",Raw_Data[[#This Row],[Call Status]]="Abandoned","0")</f>
        <v>5</v>
      </c>
      <c r="U5476" t="str">
        <f>TEXT(Raw_Data[[#This Row],[Call Date]],"mmmm")</f>
        <v>September</v>
      </c>
      <c r="V5476" t="str" cm="1">
        <f t="array" ref="V5476">_xlfn.IFS(Raw_Data[[#This Row],[Customer Satisfaction]]&lt;2,"Poor",Raw_Data[[#This Row],[Customer Satisfaction]]&lt;4,"Average",Raw_Data[[#This Row],[Customer Satisfaction]]&gt;=4,"Excellent")</f>
        <v>Excellent</v>
      </c>
    </row>
    <row r="5477" spans="2:22" x14ac:dyDescent="0.3">
      <c r="B5477" t="s">
        <v>5456</v>
      </c>
      <c r="C5477" s="2">
        <v>45828</v>
      </c>
      <c r="D5477" s="1">
        <v>0.36319444444444443</v>
      </c>
      <c r="E5477" t="s">
        <v>110</v>
      </c>
      <c r="F5477" t="s">
        <v>20</v>
      </c>
      <c r="G5477" t="s">
        <v>21</v>
      </c>
      <c r="H5477" t="s">
        <v>2026</v>
      </c>
      <c r="I5477" t="s">
        <v>23</v>
      </c>
      <c r="J5477" t="s">
        <v>42</v>
      </c>
      <c r="K5477" t="s">
        <v>25</v>
      </c>
      <c r="L5477" t="s">
        <v>3561</v>
      </c>
      <c r="M5477">
        <v>1.6</v>
      </c>
      <c r="N5477">
        <v>4.5</v>
      </c>
      <c r="O5477" t="s">
        <v>26</v>
      </c>
      <c r="P5477">
        <v>5</v>
      </c>
      <c r="Q5477" t="s">
        <v>27</v>
      </c>
      <c r="R5477" t="s">
        <v>28</v>
      </c>
      <c r="S5477">
        <v>213.8</v>
      </c>
      <c r="T5477" t="str" cm="1">
        <f t="array" ref="T5477">_xlfn.IFS(Raw_Data[[#This Row],[Call Status]]="Resolved","5",Raw_Data[[#This Row],[Call Status]]="Escalated","2",Raw_Data[[#This Row],[Call Status]]="Pending","3",Raw_Data[[#This Row],[Call Status]]="Abandoned","0")</f>
        <v>5</v>
      </c>
      <c r="U5477" t="str">
        <f>TEXT(Raw_Data[[#This Row],[Call Date]],"mmmm")</f>
        <v>June</v>
      </c>
      <c r="V5477" t="str" cm="1">
        <f t="array" ref="V5477">_xlfn.IFS(Raw_Data[[#This Row],[Customer Satisfaction]]&lt;2,"Poor",Raw_Data[[#This Row],[Customer Satisfaction]]&lt;4,"Average",Raw_Data[[#This Row],[Customer Satisfaction]]&gt;=4,"Excellent")</f>
        <v>Excellent</v>
      </c>
    </row>
    <row r="5478" spans="2:22" x14ac:dyDescent="0.3">
      <c r="B5478" t="s">
        <v>562</v>
      </c>
      <c r="C5478" s="2">
        <v>45816</v>
      </c>
      <c r="D5478" s="1">
        <v>0.61250000000000004</v>
      </c>
      <c r="E5478" t="s">
        <v>30</v>
      </c>
      <c r="F5478" t="s">
        <v>48</v>
      </c>
      <c r="G5478" t="s">
        <v>162</v>
      </c>
      <c r="H5478" t="s">
        <v>22</v>
      </c>
      <c r="I5478" t="s">
        <v>23</v>
      </c>
      <c r="J5478" t="s">
        <v>45</v>
      </c>
      <c r="K5478" t="s">
        <v>25</v>
      </c>
      <c r="L5478" t="s">
        <v>25</v>
      </c>
      <c r="M5478">
        <v>2</v>
      </c>
      <c r="N5478">
        <v>12.3</v>
      </c>
      <c r="O5478" t="s">
        <v>28</v>
      </c>
      <c r="P5478">
        <v>0</v>
      </c>
      <c r="Q5478" t="s">
        <v>27</v>
      </c>
      <c r="R5478" t="s">
        <v>28</v>
      </c>
      <c r="S5478">
        <v>121.61</v>
      </c>
      <c r="T5478" t="str" cm="1">
        <f t="array" ref="T5478">_xlfn.IFS(Raw_Data[[#This Row],[Call Status]]="Resolved","5",Raw_Data[[#This Row],[Call Status]]="Escalated","2",Raw_Data[[#This Row],[Call Status]]="Pending","3",Raw_Data[[#This Row],[Call Status]]="Abandoned","0")</f>
        <v>5</v>
      </c>
      <c r="U5478" t="str">
        <f>TEXT(Raw_Data[[#This Row],[Call Date]],"mmmm")</f>
        <v>June</v>
      </c>
      <c r="V5478" t="str" cm="1">
        <f t="array" ref="V5478">_xlfn.IFS(Raw_Data[[#This Row],[Customer Satisfaction]]&lt;2,"Poor",Raw_Data[[#This Row],[Customer Satisfaction]]&lt;4,"Average",Raw_Data[[#This Row],[Customer Satisfaction]]&gt;=4,"Excellent")</f>
        <v>Poor</v>
      </c>
    </row>
    <row r="5479" spans="2:22" x14ac:dyDescent="0.3">
      <c r="B5479" t="s">
        <v>6092</v>
      </c>
      <c r="C5479" s="2">
        <v>45858</v>
      </c>
      <c r="D5479" s="1">
        <v>0.65763888888888888</v>
      </c>
      <c r="E5479" t="s">
        <v>33</v>
      </c>
      <c r="F5479" t="s">
        <v>20</v>
      </c>
      <c r="G5479" t="s">
        <v>327</v>
      </c>
      <c r="H5479" t="s">
        <v>2613</v>
      </c>
      <c r="I5479" t="s">
        <v>23</v>
      </c>
      <c r="J5479" t="s">
        <v>76</v>
      </c>
      <c r="K5479" t="s">
        <v>25</v>
      </c>
      <c r="L5479" t="s">
        <v>3564</v>
      </c>
      <c r="M5479">
        <v>0.6</v>
      </c>
      <c r="N5479">
        <v>1</v>
      </c>
      <c r="O5479" t="s">
        <v>26</v>
      </c>
      <c r="P5479">
        <v>5</v>
      </c>
      <c r="Q5479" t="s">
        <v>27</v>
      </c>
      <c r="R5479" t="s">
        <v>28</v>
      </c>
      <c r="S5479">
        <v>74.84</v>
      </c>
      <c r="T5479" t="str" cm="1">
        <f t="array" ref="T5479">_xlfn.IFS(Raw_Data[[#This Row],[Call Status]]="Resolved","5",Raw_Data[[#This Row],[Call Status]]="Escalated","2",Raw_Data[[#This Row],[Call Status]]="Pending","3",Raw_Data[[#This Row],[Call Status]]="Abandoned","0")</f>
        <v>5</v>
      </c>
      <c r="U5479" t="str">
        <f>TEXT(Raw_Data[[#This Row],[Call Date]],"mmmm")</f>
        <v>July</v>
      </c>
      <c r="V5479" t="str" cm="1">
        <f t="array" ref="V5479">_xlfn.IFS(Raw_Data[[#This Row],[Customer Satisfaction]]&lt;2,"Poor",Raw_Data[[#This Row],[Customer Satisfaction]]&lt;4,"Average",Raw_Data[[#This Row],[Customer Satisfaction]]&gt;=4,"Excellent")</f>
        <v>Excellent</v>
      </c>
    </row>
    <row r="5480" spans="2:22" x14ac:dyDescent="0.3">
      <c r="B5480" t="s">
        <v>1764</v>
      </c>
      <c r="C5480" s="2">
        <v>45702</v>
      </c>
      <c r="D5480" s="1">
        <v>0.76875000000000004</v>
      </c>
      <c r="E5480" t="s">
        <v>53</v>
      </c>
      <c r="F5480" t="s">
        <v>34</v>
      </c>
      <c r="G5480" t="s">
        <v>21</v>
      </c>
      <c r="H5480" t="s">
        <v>22</v>
      </c>
      <c r="I5480" t="s">
        <v>1130</v>
      </c>
      <c r="J5480" t="s">
        <v>24</v>
      </c>
      <c r="K5480" t="s">
        <v>25</v>
      </c>
      <c r="L5480" t="s">
        <v>25</v>
      </c>
      <c r="M5480">
        <v>2.6</v>
      </c>
      <c r="N5480">
        <v>5.6</v>
      </c>
      <c r="O5480" t="s">
        <v>26</v>
      </c>
      <c r="P5480">
        <v>5</v>
      </c>
      <c r="Q5480" t="s">
        <v>27</v>
      </c>
      <c r="R5480" t="s">
        <v>28</v>
      </c>
      <c r="S5480">
        <v>680.53</v>
      </c>
      <c r="T5480" t="str" cm="1">
        <f t="array" ref="T5480">_xlfn.IFS(Raw_Data[[#This Row],[Call Status]]="Resolved","5",Raw_Data[[#This Row],[Call Status]]="Escalated","2",Raw_Data[[#This Row],[Call Status]]="Pending","3",Raw_Data[[#This Row],[Call Status]]="Abandoned","0")</f>
        <v>5</v>
      </c>
      <c r="U5480" t="str">
        <f>TEXT(Raw_Data[[#This Row],[Call Date]],"mmmm")</f>
        <v>February</v>
      </c>
      <c r="V5480" t="str" cm="1">
        <f t="array" ref="V5480">_xlfn.IFS(Raw_Data[[#This Row],[Customer Satisfaction]]&lt;2,"Poor",Raw_Data[[#This Row],[Customer Satisfaction]]&lt;4,"Average",Raw_Data[[#This Row],[Customer Satisfaction]]&gt;=4,"Excellent")</f>
        <v>Excellent</v>
      </c>
    </row>
    <row r="5481" spans="2:22" x14ac:dyDescent="0.3">
      <c r="B5481" t="s">
        <v>8291</v>
      </c>
      <c r="C5481" s="2">
        <v>45921</v>
      </c>
      <c r="D5481" s="1">
        <v>0.80277777777777781</v>
      </c>
      <c r="E5481" t="s">
        <v>72</v>
      </c>
      <c r="F5481" t="s">
        <v>38</v>
      </c>
      <c r="G5481" t="s">
        <v>21</v>
      </c>
      <c r="H5481" t="s">
        <v>22</v>
      </c>
      <c r="I5481" t="s">
        <v>1137</v>
      </c>
      <c r="J5481" t="s">
        <v>42</v>
      </c>
      <c r="K5481" t="s">
        <v>16</v>
      </c>
      <c r="L5481" t="s">
        <v>16</v>
      </c>
      <c r="M5481">
        <v>7</v>
      </c>
      <c r="N5481">
        <v>2.8</v>
      </c>
      <c r="O5481" t="s">
        <v>28</v>
      </c>
      <c r="P5481">
        <v>3</v>
      </c>
      <c r="Q5481" t="s">
        <v>1014</v>
      </c>
      <c r="R5481" t="s">
        <v>26</v>
      </c>
      <c r="S5481">
        <v>926.51</v>
      </c>
      <c r="T5481" t="str" cm="1">
        <f t="array" ref="T5481">_xlfn.IFS(Raw_Data[[#This Row],[Call Status]]="Resolved","5",Raw_Data[[#This Row],[Call Status]]="Escalated","2",Raw_Data[[#This Row],[Call Status]]="Pending","3",Raw_Data[[#This Row],[Call Status]]="Abandoned","0")</f>
        <v>2</v>
      </c>
      <c r="U5481" t="str">
        <f>TEXT(Raw_Data[[#This Row],[Call Date]],"mmmm")</f>
        <v>September</v>
      </c>
      <c r="V5481" t="str" cm="1">
        <f t="array" ref="V5481">_xlfn.IFS(Raw_Data[[#This Row],[Customer Satisfaction]]&lt;2,"Poor",Raw_Data[[#This Row],[Customer Satisfaction]]&lt;4,"Average",Raw_Data[[#This Row],[Customer Satisfaction]]&gt;=4,"Excellent")</f>
        <v>Average</v>
      </c>
    </row>
    <row r="5482" spans="2:22" x14ac:dyDescent="0.3">
      <c r="B5482" t="s">
        <v>7271</v>
      </c>
      <c r="C5482" s="2">
        <v>45728</v>
      </c>
      <c r="D5482" s="1">
        <v>0.50624999999999998</v>
      </c>
      <c r="E5482" t="s">
        <v>59</v>
      </c>
      <c r="F5482" t="s">
        <v>38</v>
      </c>
      <c r="G5482" t="s">
        <v>327</v>
      </c>
      <c r="H5482" t="s">
        <v>2026</v>
      </c>
      <c r="I5482" t="s">
        <v>23</v>
      </c>
      <c r="J5482" t="s">
        <v>35</v>
      </c>
      <c r="K5482" t="s">
        <v>7253</v>
      </c>
      <c r="L5482" t="s">
        <v>7254</v>
      </c>
      <c r="M5482">
        <v>0.8</v>
      </c>
      <c r="N5482">
        <v>5.2</v>
      </c>
      <c r="O5482" t="s">
        <v>28</v>
      </c>
      <c r="P5482">
        <v>5</v>
      </c>
      <c r="Q5482" t="s">
        <v>27</v>
      </c>
      <c r="R5482" t="s">
        <v>28</v>
      </c>
      <c r="S5482">
        <v>115.71</v>
      </c>
      <c r="T5482" t="str" cm="1">
        <f t="array" ref="T5482">_xlfn.IFS(Raw_Data[[#This Row],[Call Status]]="Resolved","5",Raw_Data[[#This Row],[Call Status]]="Escalated","2",Raw_Data[[#This Row],[Call Status]]="Pending","3",Raw_Data[[#This Row],[Call Status]]="Abandoned","0")</f>
        <v>0</v>
      </c>
      <c r="U5482" t="str">
        <f>TEXT(Raw_Data[[#This Row],[Call Date]],"mmmm")</f>
        <v>March</v>
      </c>
      <c r="V5482" t="str" cm="1">
        <f t="array" ref="V5482">_xlfn.IFS(Raw_Data[[#This Row],[Customer Satisfaction]]&lt;2,"Poor",Raw_Data[[#This Row],[Customer Satisfaction]]&lt;4,"Average",Raw_Data[[#This Row],[Customer Satisfaction]]&gt;=4,"Excellent")</f>
        <v>Excellent</v>
      </c>
    </row>
    <row r="5483" spans="2:22" x14ac:dyDescent="0.3">
      <c r="B5483" t="s">
        <v>7697</v>
      </c>
      <c r="C5483" s="2">
        <v>46021</v>
      </c>
      <c r="D5483" s="1">
        <v>0.5180555555555556</v>
      </c>
      <c r="E5483" t="s">
        <v>19</v>
      </c>
      <c r="F5483" t="s">
        <v>48</v>
      </c>
      <c r="G5483" t="s">
        <v>162</v>
      </c>
      <c r="H5483" t="s">
        <v>22</v>
      </c>
      <c r="I5483" t="s">
        <v>1137</v>
      </c>
      <c r="J5483" t="s">
        <v>24</v>
      </c>
      <c r="K5483" t="s">
        <v>7253</v>
      </c>
      <c r="L5483" t="s">
        <v>7254</v>
      </c>
      <c r="M5483">
        <v>3.1</v>
      </c>
      <c r="N5483">
        <v>12.4</v>
      </c>
      <c r="O5483" t="s">
        <v>28</v>
      </c>
      <c r="P5483">
        <v>1</v>
      </c>
      <c r="Q5483" t="s">
        <v>1014</v>
      </c>
      <c r="R5483" t="s">
        <v>28</v>
      </c>
      <c r="S5483">
        <v>393.45</v>
      </c>
      <c r="T5483" t="str" cm="1">
        <f t="array" ref="T5483">_xlfn.IFS(Raw_Data[[#This Row],[Call Status]]="Resolved","5",Raw_Data[[#This Row],[Call Status]]="Escalated","2",Raw_Data[[#This Row],[Call Status]]="Pending","3",Raw_Data[[#This Row],[Call Status]]="Abandoned","0")</f>
        <v>0</v>
      </c>
      <c r="U5483" t="str">
        <f>TEXT(Raw_Data[[#This Row],[Call Date]],"mmmm")</f>
        <v>December</v>
      </c>
      <c r="V5483" t="str" cm="1">
        <f t="array" ref="V5483">_xlfn.IFS(Raw_Data[[#This Row],[Customer Satisfaction]]&lt;2,"Poor",Raw_Data[[#This Row],[Customer Satisfaction]]&lt;4,"Average",Raw_Data[[#This Row],[Customer Satisfaction]]&gt;=4,"Excellent")</f>
        <v>Poor</v>
      </c>
    </row>
    <row r="5484" spans="2:22" x14ac:dyDescent="0.3">
      <c r="B5484" t="s">
        <v>7276</v>
      </c>
      <c r="C5484" s="2">
        <v>45760</v>
      </c>
      <c r="D5484" s="1">
        <v>0.55208333333333337</v>
      </c>
      <c r="E5484" t="s">
        <v>53</v>
      </c>
      <c r="F5484" t="s">
        <v>34</v>
      </c>
      <c r="G5484" t="s">
        <v>250</v>
      </c>
      <c r="H5484" t="s">
        <v>22</v>
      </c>
      <c r="I5484" t="s">
        <v>23</v>
      </c>
      <c r="J5484" t="s">
        <v>24</v>
      </c>
      <c r="K5484" t="s">
        <v>7253</v>
      </c>
      <c r="L5484" t="s">
        <v>7254</v>
      </c>
      <c r="M5484">
        <v>5.6</v>
      </c>
      <c r="N5484">
        <v>9.4</v>
      </c>
      <c r="O5484" t="s">
        <v>28</v>
      </c>
      <c r="P5484">
        <v>4</v>
      </c>
      <c r="Q5484" t="s">
        <v>27</v>
      </c>
      <c r="R5484" t="s">
        <v>28</v>
      </c>
      <c r="S5484">
        <v>64.38</v>
      </c>
      <c r="T5484" t="str" cm="1">
        <f t="array" ref="T5484">_xlfn.IFS(Raw_Data[[#This Row],[Call Status]]="Resolved","5",Raw_Data[[#This Row],[Call Status]]="Escalated","2",Raw_Data[[#This Row],[Call Status]]="Pending","3",Raw_Data[[#This Row],[Call Status]]="Abandoned","0")</f>
        <v>0</v>
      </c>
      <c r="U5484" t="str">
        <f>TEXT(Raw_Data[[#This Row],[Call Date]],"mmmm")</f>
        <v>April</v>
      </c>
      <c r="V5484" t="str" cm="1">
        <f t="array" ref="V5484">_xlfn.IFS(Raw_Data[[#This Row],[Customer Satisfaction]]&lt;2,"Poor",Raw_Data[[#This Row],[Customer Satisfaction]]&lt;4,"Average",Raw_Data[[#This Row],[Customer Satisfaction]]&gt;=4,"Excellent")</f>
        <v>Excellent</v>
      </c>
    </row>
    <row r="5485" spans="2:22" x14ac:dyDescent="0.3">
      <c r="B5485" t="s">
        <v>4225</v>
      </c>
      <c r="C5485" s="2">
        <v>45782</v>
      </c>
      <c r="D5485" s="1">
        <v>0.41805555555555557</v>
      </c>
      <c r="E5485" t="s">
        <v>66</v>
      </c>
      <c r="F5485" t="s">
        <v>48</v>
      </c>
      <c r="G5485" t="s">
        <v>162</v>
      </c>
      <c r="H5485" t="s">
        <v>2613</v>
      </c>
      <c r="I5485" t="s">
        <v>1137</v>
      </c>
      <c r="J5485" t="s">
        <v>64</v>
      </c>
      <c r="K5485" t="s">
        <v>25</v>
      </c>
      <c r="L5485" t="s">
        <v>3564</v>
      </c>
      <c r="M5485">
        <v>0.7</v>
      </c>
      <c r="N5485">
        <v>9.6999999999999993</v>
      </c>
      <c r="O5485" t="s">
        <v>26</v>
      </c>
      <c r="P5485">
        <v>3</v>
      </c>
      <c r="Q5485" t="s">
        <v>615</v>
      </c>
      <c r="R5485" t="s">
        <v>28</v>
      </c>
      <c r="S5485">
        <v>262.52999999999997</v>
      </c>
      <c r="T5485" t="str" cm="1">
        <f t="array" ref="T5485">_xlfn.IFS(Raw_Data[[#This Row],[Call Status]]="Resolved","5",Raw_Data[[#This Row],[Call Status]]="Escalated","2",Raw_Data[[#This Row],[Call Status]]="Pending","3",Raw_Data[[#This Row],[Call Status]]="Abandoned","0")</f>
        <v>5</v>
      </c>
      <c r="U5485" t="str">
        <f>TEXT(Raw_Data[[#This Row],[Call Date]],"mmmm")</f>
        <v>May</v>
      </c>
      <c r="V5485" t="str" cm="1">
        <f t="array" ref="V5485">_xlfn.IFS(Raw_Data[[#This Row],[Customer Satisfaction]]&lt;2,"Poor",Raw_Data[[#This Row],[Customer Satisfaction]]&lt;4,"Average",Raw_Data[[#This Row],[Customer Satisfaction]]&gt;=4,"Excellent")</f>
        <v>Average</v>
      </c>
    </row>
    <row r="5486" spans="2:22" x14ac:dyDescent="0.3">
      <c r="B5486" t="s">
        <v>9838</v>
      </c>
      <c r="C5486" s="2">
        <v>45970</v>
      </c>
      <c r="D5486" s="1">
        <v>0.4465277777777778</v>
      </c>
      <c r="E5486" t="s">
        <v>44</v>
      </c>
      <c r="F5486" t="s">
        <v>34</v>
      </c>
      <c r="G5486" t="s">
        <v>21</v>
      </c>
      <c r="H5486" t="s">
        <v>22</v>
      </c>
      <c r="I5486" t="s">
        <v>23</v>
      </c>
      <c r="J5486" t="s">
        <v>24</v>
      </c>
      <c r="K5486" t="s">
        <v>8876</v>
      </c>
      <c r="L5486" t="s">
        <v>8877</v>
      </c>
      <c r="M5486">
        <v>5.9</v>
      </c>
      <c r="N5486">
        <v>8.6999999999999993</v>
      </c>
      <c r="O5486" t="s">
        <v>28</v>
      </c>
      <c r="P5486">
        <v>1</v>
      </c>
      <c r="Q5486" t="s">
        <v>1014</v>
      </c>
      <c r="R5486" t="s">
        <v>28</v>
      </c>
      <c r="S5486">
        <v>178.23</v>
      </c>
      <c r="T5486" t="str" cm="1">
        <f t="array" ref="T5486">_xlfn.IFS(Raw_Data[[#This Row],[Call Status]]="Resolved","5",Raw_Data[[#This Row],[Call Status]]="Escalated","2",Raw_Data[[#This Row],[Call Status]]="Pending","3",Raw_Data[[#This Row],[Call Status]]="Abandoned","0")</f>
        <v>3</v>
      </c>
      <c r="U5486" t="str">
        <f>TEXT(Raw_Data[[#This Row],[Call Date]],"mmmm")</f>
        <v>November</v>
      </c>
      <c r="V5486" t="str" cm="1">
        <f t="array" ref="V5486">_xlfn.IFS(Raw_Data[[#This Row],[Customer Satisfaction]]&lt;2,"Poor",Raw_Data[[#This Row],[Customer Satisfaction]]&lt;4,"Average",Raw_Data[[#This Row],[Customer Satisfaction]]&gt;=4,"Excellent")</f>
        <v>Poor</v>
      </c>
    </row>
    <row r="5487" spans="2:22" x14ac:dyDescent="0.3">
      <c r="B5487" t="s">
        <v>4113</v>
      </c>
      <c r="C5487" s="2">
        <v>45943</v>
      </c>
      <c r="D5487" s="1">
        <v>0.4826388888888889</v>
      </c>
      <c r="E5487" t="s">
        <v>63</v>
      </c>
      <c r="F5487" t="s">
        <v>20</v>
      </c>
      <c r="G5487" t="s">
        <v>162</v>
      </c>
      <c r="H5487" t="s">
        <v>2392</v>
      </c>
      <c r="I5487" t="s">
        <v>1137</v>
      </c>
      <c r="J5487" t="s">
        <v>45</v>
      </c>
      <c r="K5487" t="s">
        <v>25</v>
      </c>
      <c r="L5487" t="s">
        <v>3570</v>
      </c>
      <c r="M5487">
        <v>3.3</v>
      </c>
      <c r="N5487">
        <v>8.3000000000000007</v>
      </c>
      <c r="O5487" t="s">
        <v>26</v>
      </c>
      <c r="P5487">
        <v>3</v>
      </c>
      <c r="Q5487" t="s">
        <v>615</v>
      </c>
      <c r="R5487" t="s">
        <v>28</v>
      </c>
      <c r="S5487">
        <v>388.07</v>
      </c>
      <c r="T5487" t="str" cm="1">
        <f t="array" ref="T5487">_xlfn.IFS(Raw_Data[[#This Row],[Call Status]]="Resolved","5",Raw_Data[[#This Row],[Call Status]]="Escalated","2",Raw_Data[[#This Row],[Call Status]]="Pending","3",Raw_Data[[#This Row],[Call Status]]="Abandoned","0")</f>
        <v>5</v>
      </c>
      <c r="U5487" t="str">
        <f>TEXT(Raw_Data[[#This Row],[Call Date]],"mmmm")</f>
        <v>October</v>
      </c>
      <c r="V5487" t="str" cm="1">
        <f t="array" ref="V5487">_xlfn.IFS(Raw_Data[[#This Row],[Customer Satisfaction]]&lt;2,"Poor",Raw_Data[[#This Row],[Customer Satisfaction]]&lt;4,"Average",Raw_Data[[#This Row],[Customer Satisfaction]]&gt;=4,"Excellent")</f>
        <v>Average</v>
      </c>
    </row>
    <row r="5488" spans="2:22" x14ac:dyDescent="0.3">
      <c r="B5488" t="s">
        <v>8040</v>
      </c>
      <c r="C5488" s="2">
        <v>45887</v>
      </c>
      <c r="D5488" s="1">
        <v>0.74791666666666667</v>
      </c>
      <c r="E5488" t="s">
        <v>63</v>
      </c>
      <c r="F5488" t="s">
        <v>38</v>
      </c>
      <c r="G5488" t="s">
        <v>162</v>
      </c>
      <c r="H5488" t="s">
        <v>22</v>
      </c>
      <c r="I5488" t="s">
        <v>23</v>
      </c>
      <c r="J5488" t="s">
        <v>42</v>
      </c>
      <c r="K5488" t="s">
        <v>16</v>
      </c>
      <c r="L5488" t="s">
        <v>16</v>
      </c>
      <c r="M5488">
        <v>2.9</v>
      </c>
      <c r="N5488">
        <v>8.3000000000000007</v>
      </c>
      <c r="O5488" t="s">
        <v>28</v>
      </c>
      <c r="P5488">
        <v>4</v>
      </c>
      <c r="Q5488" t="s">
        <v>615</v>
      </c>
      <c r="R5488" t="s">
        <v>26</v>
      </c>
      <c r="S5488">
        <v>34.64</v>
      </c>
      <c r="T5488" t="str" cm="1">
        <f t="array" ref="T5488">_xlfn.IFS(Raw_Data[[#This Row],[Call Status]]="Resolved","5",Raw_Data[[#This Row],[Call Status]]="Escalated","2",Raw_Data[[#This Row],[Call Status]]="Pending","3",Raw_Data[[#This Row],[Call Status]]="Abandoned","0")</f>
        <v>2</v>
      </c>
      <c r="U5488" t="str">
        <f>TEXT(Raw_Data[[#This Row],[Call Date]],"mmmm")</f>
        <v>August</v>
      </c>
      <c r="V5488" t="str" cm="1">
        <f t="array" ref="V5488">_xlfn.IFS(Raw_Data[[#This Row],[Customer Satisfaction]]&lt;2,"Poor",Raw_Data[[#This Row],[Customer Satisfaction]]&lt;4,"Average",Raw_Data[[#This Row],[Customer Satisfaction]]&gt;=4,"Excellent")</f>
        <v>Excellent</v>
      </c>
    </row>
    <row r="5489" spans="2:22" x14ac:dyDescent="0.3">
      <c r="B5489" t="s">
        <v>9057</v>
      </c>
      <c r="C5489" s="2">
        <v>45803</v>
      </c>
      <c r="D5489" s="1">
        <v>0.67083333333333328</v>
      </c>
      <c r="E5489" t="s">
        <v>110</v>
      </c>
      <c r="F5489" t="s">
        <v>48</v>
      </c>
      <c r="G5489" t="s">
        <v>250</v>
      </c>
      <c r="H5489" t="s">
        <v>2026</v>
      </c>
      <c r="I5489" t="s">
        <v>1128</v>
      </c>
      <c r="J5489" t="s">
        <v>76</v>
      </c>
      <c r="K5489" t="s">
        <v>8876</v>
      </c>
      <c r="L5489" t="s">
        <v>8877</v>
      </c>
      <c r="M5489">
        <v>3.1</v>
      </c>
      <c r="N5489">
        <v>8.4</v>
      </c>
      <c r="O5489" t="s">
        <v>28</v>
      </c>
      <c r="P5489">
        <v>5</v>
      </c>
      <c r="Q5489" t="s">
        <v>27</v>
      </c>
      <c r="R5489" t="s">
        <v>28</v>
      </c>
      <c r="S5489">
        <v>179.19</v>
      </c>
      <c r="T5489" t="str" cm="1">
        <f t="array" ref="T5489">_xlfn.IFS(Raw_Data[[#This Row],[Call Status]]="Resolved","5",Raw_Data[[#This Row],[Call Status]]="Escalated","2",Raw_Data[[#This Row],[Call Status]]="Pending","3",Raw_Data[[#This Row],[Call Status]]="Abandoned","0")</f>
        <v>3</v>
      </c>
      <c r="U5489" t="str">
        <f>TEXT(Raw_Data[[#This Row],[Call Date]],"mmmm")</f>
        <v>May</v>
      </c>
      <c r="V5489" t="str" cm="1">
        <f t="array" ref="V5489">_xlfn.IFS(Raw_Data[[#This Row],[Customer Satisfaction]]&lt;2,"Poor",Raw_Data[[#This Row],[Customer Satisfaction]]&lt;4,"Average",Raw_Data[[#This Row],[Customer Satisfaction]]&gt;=4,"Excellent")</f>
        <v>Excellent</v>
      </c>
    </row>
    <row r="5490" spans="2:22" x14ac:dyDescent="0.3">
      <c r="B5490" t="s">
        <v>5790</v>
      </c>
      <c r="C5490" s="2">
        <v>45854</v>
      </c>
      <c r="D5490" s="1">
        <v>0.44305555555555554</v>
      </c>
      <c r="E5490" t="s">
        <v>108</v>
      </c>
      <c r="F5490" t="s">
        <v>34</v>
      </c>
      <c r="G5490" t="s">
        <v>21</v>
      </c>
      <c r="H5490" t="s">
        <v>2392</v>
      </c>
      <c r="I5490" t="s">
        <v>23</v>
      </c>
      <c r="J5490" t="s">
        <v>35</v>
      </c>
      <c r="K5490" t="s">
        <v>25</v>
      </c>
      <c r="L5490" t="s">
        <v>3559</v>
      </c>
      <c r="M5490">
        <v>9.9</v>
      </c>
      <c r="N5490">
        <v>10.6</v>
      </c>
      <c r="O5490" t="s">
        <v>28</v>
      </c>
      <c r="P5490">
        <v>2</v>
      </c>
      <c r="Q5490" t="s">
        <v>615</v>
      </c>
      <c r="R5490" t="s">
        <v>28</v>
      </c>
      <c r="S5490">
        <v>358.56</v>
      </c>
      <c r="T5490" t="str" cm="1">
        <f t="array" ref="T5490">_xlfn.IFS(Raw_Data[[#This Row],[Call Status]]="Resolved","5",Raw_Data[[#This Row],[Call Status]]="Escalated","2",Raw_Data[[#This Row],[Call Status]]="Pending","3",Raw_Data[[#This Row],[Call Status]]="Abandoned","0")</f>
        <v>5</v>
      </c>
      <c r="U5490" t="str">
        <f>TEXT(Raw_Data[[#This Row],[Call Date]],"mmmm")</f>
        <v>July</v>
      </c>
      <c r="V5490" t="str" cm="1">
        <f t="array" ref="V5490">_xlfn.IFS(Raw_Data[[#This Row],[Customer Satisfaction]]&lt;2,"Poor",Raw_Data[[#This Row],[Customer Satisfaction]]&lt;4,"Average",Raw_Data[[#This Row],[Customer Satisfaction]]&gt;=4,"Excellent")</f>
        <v>Average</v>
      </c>
    </row>
    <row r="5491" spans="2:22" x14ac:dyDescent="0.3">
      <c r="B5491" t="s">
        <v>641</v>
      </c>
      <c r="C5491" s="2">
        <v>45878</v>
      </c>
      <c r="D5491" s="1">
        <v>0.85347222222222219</v>
      </c>
      <c r="E5491" t="s">
        <v>84</v>
      </c>
      <c r="F5491" t="s">
        <v>48</v>
      </c>
      <c r="G5491" t="s">
        <v>21</v>
      </c>
      <c r="H5491" t="s">
        <v>22</v>
      </c>
      <c r="I5491" t="s">
        <v>23</v>
      </c>
      <c r="J5491" t="s">
        <v>35</v>
      </c>
      <c r="K5491" t="s">
        <v>25</v>
      </c>
      <c r="L5491" t="s">
        <v>25</v>
      </c>
      <c r="M5491">
        <v>5.3</v>
      </c>
      <c r="N5491">
        <v>11.9</v>
      </c>
      <c r="O5491" t="s">
        <v>26</v>
      </c>
      <c r="P5491">
        <v>2</v>
      </c>
      <c r="Q5491" t="s">
        <v>615</v>
      </c>
      <c r="R5491" t="s">
        <v>28</v>
      </c>
      <c r="S5491">
        <v>355.01</v>
      </c>
      <c r="T5491" t="str" cm="1">
        <f t="array" ref="T5491">_xlfn.IFS(Raw_Data[[#This Row],[Call Status]]="Resolved","5",Raw_Data[[#This Row],[Call Status]]="Escalated","2",Raw_Data[[#This Row],[Call Status]]="Pending","3",Raw_Data[[#This Row],[Call Status]]="Abandoned","0")</f>
        <v>5</v>
      </c>
      <c r="U5491" t="str">
        <f>TEXT(Raw_Data[[#This Row],[Call Date]],"mmmm")</f>
        <v>August</v>
      </c>
      <c r="V5491" t="str" cm="1">
        <f t="array" ref="V5491">_xlfn.IFS(Raw_Data[[#This Row],[Customer Satisfaction]]&lt;2,"Poor",Raw_Data[[#This Row],[Customer Satisfaction]]&lt;4,"Average",Raw_Data[[#This Row],[Customer Satisfaction]]&gt;=4,"Excellent")</f>
        <v>Average</v>
      </c>
    </row>
    <row r="5492" spans="2:22" x14ac:dyDescent="0.3">
      <c r="B5492" t="s">
        <v>7084</v>
      </c>
      <c r="C5492" s="2">
        <v>45717</v>
      </c>
      <c r="D5492" s="1">
        <v>0.52222222222222225</v>
      </c>
      <c r="E5492" t="s">
        <v>156</v>
      </c>
      <c r="F5492" t="s">
        <v>48</v>
      </c>
      <c r="G5492" t="s">
        <v>162</v>
      </c>
      <c r="H5492" t="s">
        <v>22</v>
      </c>
      <c r="I5492" t="s">
        <v>23</v>
      </c>
      <c r="J5492" t="s">
        <v>49</v>
      </c>
      <c r="K5492" t="s">
        <v>25</v>
      </c>
      <c r="L5492" t="s">
        <v>3564</v>
      </c>
      <c r="M5492">
        <v>3.6</v>
      </c>
      <c r="N5492">
        <v>11.2</v>
      </c>
      <c r="O5492" t="s">
        <v>26</v>
      </c>
      <c r="P5492">
        <v>3</v>
      </c>
      <c r="Q5492" t="s">
        <v>615</v>
      </c>
      <c r="R5492" t="s">
        <v>28</v>
      </c>
      <c r="S5492">
        <v>71.11</v>
      </c>
      <c r="T5492" t="str" cm="1">
        <f t="array" ref="T5492">_xlfn.IFS(Raw_Data[[#This Row],[Call Status]]="Resolved","5",Raw_Data[[#This Row],[Call Status]]="Escalated","2",Raw_Data[[#This Row],[Call Status]]="Pending","3",Raw_Data[[#This Row],[Call Status]]="Abandoned","0")</f>
        <v>5</v>
      </c>
      <c r="U5492" t="str">
        <f>TEXT(Raw_Data[[#This Row],[Call Date]],"mmmm")</f>
        <v>March</v>
      </c>
      <c r="V5492" t="str" cm="1">
        <f t="array" ref="V5492">_xlfn.IFS(Raw_Data[[#This Row],[Customer Satisfaction]]&lt;2,"Poor",Raw_Data[[#This Row],[Customer Satisfaction]]&lt;4,"Average",Raw_Data[[#This Row],[Customer Satisfaction]]&gt;=4,"Excellent")</f>
        <v>Average</v>
      </c>
    </row>
    <row r="5493" spans="2:22" x14ac:dyDescent="0.3">
      <c r="B5493" t="s">
        <v>2400</v>
      </c>
      <c r="C5493" s="2">
        <v>45755</v>
      </c>
      <c r="D5493" s="1">
        <v>0.78472222222222221</v>
      </c>
      <c r="E5493" t="s">
        <v>41</v>
      </c>
      <c r="F5493" t="s">
        <v>20</v>
      </c>
      <c r="G5493" t="s">
        <v>21</v>
      </c>
      <c r="H5493" t="s">
        <v>2392</v>
      </c>
      <c r="I5493" t="s">
        <v>1128</v>
      </c>
      <c r="J5493" t="s">
        <v>64</v>
      </c>
      <c r="K5493" t="s">
        <v>25</v>
      </c>
      <c r="L5493" t="s">
        <v>25</v>
      </c>
      <c r="M5493">
        <v>2.7</v>
      </c>
      <c r="N5493">
        <v>10.4</v>
      </c>
      <c r="O5493" t="s">
        <v>26</v>
      </c>
      <c r="P5493">
        <v>3</v>
      </c>
      <c r="Q5493" t="s">
        <v>615</v>
      </c>
      <c r="R5493" t="s">
        <v>28</v>
      </c>
      <c r="S5493">
        <v>68.489999999999995</v>
      </c>
      <c r="T5493" t="str" cm="1">
        <f t="array" ref="T5493">_xlfn.IFS(Raw_Data[[#This Row],[Call Status]]="Resolved","5",Raw_Data[[#This Row],[Call Status]]="Escalated","2",Raw_Data[[#This Row],[Call Status]]="Pending","3",Raw_Data[[#This Row],[Call Status]]="Abandoned","0")</f>
        <v>5</v>
      </c>
      <c r="U5493" t="str">
        <f>TEXT(Raw_Data[[#This Row],[Call Date]],"mmmm")</f>
        <v>April</v>
      </c>
      <c r="V5493" t="str" cm="1">
        <f t="array" ref="V5493">_xlfn.IFS(Raw_Data[[#This Row],[Customer Satisfaction]]&lt;2,"Poor",Raw_Data[[#This Row],[Customer Satisfaction]]&lt;4,"Average",Raw_Data[[#This Row],[Customer Satisfaction]]&gt;=4,"Excellent")</f>
        <v>Average</v>
      </c>
    </row>
    <row r="5494" spans="2:22" x14ac:dyDescent="0.3">
      <c r="B5494" t="s">
        <v>7435</v>
      </c>
      <c r="C5494" s="2">
        <v>45828</v>
      </c>
      <c r="D5494" s="1">
        <v>0.34652777777777777</v>
      </c>
      <c r="E5494" t="s">
        <v>41</v>
      </c>
      <c r="F5494" t="s">
        <v>38</v>
      </c>
      <c r="G5494" t="s">
        <v>250</v>
      </c>
      <c r="H5494" t="s">
        <v>22</v>
      </c>
      <c r="I5494" t="s">
        <v>23</v>
      </c>
      <c r="J5494" t="s">
        <v>55</v>
      </c>
      <c r="K5494" t="s">
        <v>7253</v>
      </c>
      <c r="L5494" t="s">
        <v>7254</v>
      </c>
      <c r="M5494">
        <v>14.1</v>
      </c>
      <c r="N5494">
        <v>12.7</v>
      </c>
      <c r="O5494" t="s">
        <v>28</v>
      </c>
      <c r="P5494">
        <v>3</v>
      </c>
      <c r="Q5494" t="s">
        <v>615</v>
      </c>
      <c r="R5494" t="s">
        <v>28</v>
      </c>
      <c r="S5494">
        <v>203.56</v>
      </c>
      <c r="T5494" t="str" cm="1">
        <f t="array" ref="T5494">_xlfn.IFS(Raw_Data[[#This Row],[Call Status]]="Resolved","5",Raw_Data[[#This Row],[Call Status]]="Escalated","2",Raw_Data[[#This Row],[Call Status]]="Pending","3",Raw_Data[[#This Row],[Call Status]]="Abandoned","0")</f>
        <v>0</v>
      </c>
      <c r="U5494" t="str">
        <f>TEXT(Raw_Data[[#This Row],[Call Date]],"mmmm")</f>
        <v>June</v>
      </c>
      <c r="V5494" t="str" cm="1">
        <f t="array" ref="V5494">_xlfn.IFS(Raw_Data[[#This Row],[Customer Satisfaction]]&lt;2,"Poor",Raw_Data[[#This Row],[Customer Satisfaction]]&lt;4,"Average",Raw_Data[[#This Row],[Customer Satisfaction]]&gt;=4,"Excellent")</f>
        <v>Average</v>
      </c>
    </row>
    <row r="5495" spans="2:22" x14ac:dyDescent="0.3">
      <c r="B5495" t="s">
        <v>8799</v>
      </c>
      <c r="C5495" s="2">
        <v>45830</v>
      </c>
      <c r="D5495" s="1">
        <v>0.63958333333333328</v>
      </c>
      <c r="E5495" t="s">
        <v>44</v>
      </c>
      <c r="F5495" t="s">
        <v>20</v>
      </c>
      <c r="G5495" t="s">
        <v>250</v>
      </c>
      <c r="H5495" t="s">
        <v>22</v>
      </c>
      <c r="I5495" t="s">
        <v>23</v>
      </c>
      <c r="J5495" t="s">
        <v>45</v>
      </c>
      <c r="K5495" t="s">
        <v>16</v>
      </c>
      <c r="L5495" t="s">
        <v>16</v>
      </c>
      <c r="M5495">
        <v>1.2</v>
      </c>
      <c r="N5495">
        <v>9</v>
      </c>
      <c r="O5495" t="s">
        <v>28</v>
      </c>
      <c r="P5495">
        <v>1</v>
      </c>
      <c r="Q5495" t="s">
        <v>1014</v>
      </c>
      <c r="R5495" t="s">
        <v>26</v>
      </c>
      <c r="S5495">
        <v>161.18</v>
      </c>
      <c r="T5495" t="str" cm="1">
        <f t="array" ref="T5495">_xlfn.IFS(Raw_Data[[#This Row],[Call Status]]="Resolved","5",Raw_Data[[#This Row],[Call Status]]="Escalated","2",Raw_Data[[#This Row],[Call Status]]="Pending","3",Raw_Data[[#This Row],[Call Status]]="Abandoned","0")</f>
        <v>2</v>
      </c>
      <c r="U5495" t="str">
        <f>TEXT(Raw_Data[[#This Row],[Call Date]],"mmmm")</f>
        <v>June</v>
      </c>
      <c r="V5495" t="str" cm="1">
        <f t="array" ref="V5495">_xlfn.IFS(Raw_Data[[#This Row],[Customer Satisfaction]]&lt;2,"Poor",Raw_Data[[#This Row],[Customer Satisfaction]]&lt;4,"Average",Raw_Data[[#This Row],[Customer Satisfaction]]&gt;=4,"Excellent")</f>
        <v>Poor</v>
      </c>
    </row>
    <row r="5496" spans="2:22" x14ac:dyDescent="0.3">
      <c r="B5496" t="s">
        <v>2863</v>
      </c>
      <c r="C5496" s="2">
        <v>45808</v>
      </c>
      <c r="D5496" s="1">
        <v>0.40069444444444446</v>
      </c>
      <c r="E5496" t="s">
        <v>30</v>
      </c>
      <c r="F5496" t="s">
        <v>38</v>
      </c>
      <c r="G5496" t="s">
        <v>162</v>
      </c>
      <c r="H5496" t="s">
        <v>2392</v>
      </c>
      <c r="I5496" t="s">
        <v>23</v>
      </c>
      <c r="J5496" t="s">
        <v>76</v>
      </c>
      <c r="K5496" t="s">
        <v>25</v>
      </c>
      <c r="L5496" t="s">
        <v>25</v>
      </c>
      <c r="M5496">
        <v>0.5</v>
      </c>
      <c r="N5496">
        <v>13.5</v>
      </c>
      <c r="O5496" t="s">
        <v>26</v>
      </c>
      <c r="P5496">
        <v>4</v>
      </c>
      <c r="Q5496" t="s">
        <v>615</v>
      </c>
      <c r="R5496" t="s">
        <v>28</v>
      </c>
      <c r="S5496">
        <v>61.76</v>
      </c>
      <c r="T5496" t="str" cm="1">
        <f t="array" ref="T5496">_xlfn.IFS(Raw_Data[[#This Row],[Call Status]]="Resolved","5",Raw_Data[[#This Row],[Call Status]]="Escalated","2",Raw_Data[[#This Row],[Call Status]]="Pending","3",Raw_Data[[#This Row],[Call Status]]="Abandoned","0")</f>
        <v>5</v>
      </c>
      <c r="U5496" t="str">
        <f>TEXT(Raw_Data[[#This Row],[Call Date]],"mmmm")</f>
        <v>May</v>
      </c>
      <c r="V5496" t="str" cm="1">
        <f t="array" ref="V5496">_xlfn.IFS(Raw_Data[[#This Row],[Customer Satisfaction]]&lt;2,"Poor",Raw_Data[[#This Row],[Customer Satisfaction]]&lt;4,"Average",Raw_Data[[#This Row],[Customer Satisfaction]]&gt;=4,"Excellent")</f>
        <v>Excellent</v>
      </c>
    </row>
    <row r="5497" spans="2:22" x14ac:dyDescent="0.3">
      <c r="B5497" t="s">
        <v>5034</v>
      </c>
      <c r="C5497" s="2">
        <v>46007</v>
      </c>
      <c r="D5497" s="1">
        <v>0.66597222222222219</v>
      </c>
      <c r="E5497" t="s">
        <v>57</v>
      </c>
      <c r="F5497" t="s">
        <v>34</v>
      </c>
      <c r="G5497" t="s">
        <v>162</v>
      </c>
      <c r="H5497" t="s">
        <v>22</v>
      </c>
      <c r="I5497" t="s">
        <v>1137</v>
      </c>
      <c r="J5497" t="s">
        <v>42</v>
      </c>
      <c r="K5497" t="s">
        <v>25</v>
      </c>
      <c r="L5497" t="s">
        <v>3564</v>
      </c>
      <c r="M5497">
        <v>5</v>
      </c>
      <c r="N5497">
        <v>2.8</v>
      </c>
      <c r="O5497" t="s">
        <v>26</v>
      </c>
      <c r="P5497">
        <v>0</v>
      </c>
      <c r="Q5497" t="s">
        <v>27</v>
      </c>
      <c r="R5497" t="s">
        <v>28</v>
      </c>
      <c r="S5497">
        <v>358.46</v>
      </c>
      <c r="T5497" t="str" cm="1">
        <f t="array" ref="T5497">_xlfn.IFS(Raw_Data[[#This Row],[Call Status]]="Resolved","5",Raw_Data[[#This Row],[Call Status]]="Escalated","2",Raw_Data[[#This Row],[Call Status]]="Pending","3",Raw_Data[[#This Row],[Call Status]]="Abandoned","0")</f>
        <v>5</v>
      </c>
      <c r="U5497" t="str">
        <f>TEXT(Raw_Data[[#This Row],[Call Date]],"mmmm")</f>
        <v>December</v>
      </c>
      <c r="V5497" t="str" cm="1">
        <f t="array" ref="V5497">_xlfn.IFS(Raw_Data[[#This Row],[Customer Satisfaction]]&lt;2,"Poor",Raw_Data[[#This Row],[Customer Satisfaction]]&lt;4,"Average",Raw_Data[[#This Row],[Customer Satisfaction]]&gt;=4,"Excellent")</f>
        <v>Poor</v>
      </c>
    </row>
    <row r="5498" spans="2:22" x14ac:dyDescent="0.3">
      <c r="B5498" t="s">
        <v>1489</v>
      </c>
      <c r="C5498" s="2">
        <v>45779</v>
      </c>
      <c r="D5498" s="1">
        <v>0.77569444444444446</v>
      </c>
      <c r="E5498" t="s">
        <v>110</v>
      </c>
      <c r="F5498" t="s">
        <v>20</v>
      </c>
      <c r="G5498" t="s">
        <v>21</v>
      </c>
      <c r="H5498" t="s">
        <v>22</v>
      </c>
      <c r="I5498" t="s">
        <v>1128</v>
      </c>
      <c r="J5498" t="s">
        <v>24</v>
      </c>
      <c r="K5498" t="s">
        <v>25</v>
      </c>
      <c r="L5498" t="s">
        <v>25</v>
      </c>
      <c r="M5498">
        <v>1.1000000000000001</v>
      </c>
      <c r="N5498">
        <v>11.7</v>
      </c>
      <c r="O5498" t="s">
        <v>26</v>
      </c>
      <c r="P5498">
        <v>0</v>
      </c>
      <c r="Q5498" t="s">
        <v>615</v>
      </c>
      <c r="R5498" t="s">
        <v>28</v>
      </c>
      <c r="S5498">
        <v>46.66</v>
      </c>
      <c r="T5498" t="str" cm="1">
        <f t="array" ref="T5498">_xlfn.IFS(Raw_Data[[#This Row],[Call Status]]="Resolved","5",Raw_Data[[#This Row],[Call Status]]="Escalated","2",Raw_Data[[#This Row],[Call Status]]="Pending","3",Raw_Data[[#This Row],[Call Status]]="Abandoned","0")</f>
        <v>5</v>
      </c>
      <c r="U5498" t="str">
        <f>TEXT(Raw_Data[[#This Row],[Call Date]],"mmmm")</f>
        <v>May</v>
      </c>
      <c r="V5498" t="str" cm="1">
        <f t="array" ref="V5498">_xlfn.IFS(Raw_Data[[#This Row],[Customer Satisfaction]]&lt;2,"Poor",Raw_Data[[#This Row],[Customer Satisfaction]]&lt;4,"Average",Raw_Data[[#This Row],[Customer Satisfaction]]&gt;=4,"Excellent")</f>
        <v>Poor</v>
      </c>
    </row>
    <row r="5499" spans="2:22" x14ac:dyDescent="0.3">
      <c r="B5499" t="s">
        <v>7538</v>
      </c>
      <c r="C5499" s="2">
        <v>45765</v>
      </c>
      <c r="D5499" s="1">
        <v>0.76388888888888884</v>
      </c>
      <c r="E5499" t="s">
        <v>57</v>
      </c>
      <c r="F5499" t="s">
        <v>38</v>
      </c>
      <c r="G5499" t="s">
        <v>250</v>
      </c>
      <c r="H5499" t="s">
        <v>2392</v>
      </c>
      <c r="I5499" t="s">
        <v>23</v>
      </c>
      <c r="J5499" t="s">
        <v>76</v>
      </c>
      <c r="K5499" t="s">
        <v>7253</v>
      </c>
      <c r="L5499" t="s">
        <v>7254</v>
      </c>
      <c r="M5499">
        <v>8.6999999999999993</v>
      </c>
      <c r="N5499">
        <v>10</v>
      </c>
      <c r="O5499" t="s">
        <v>28</v>
      </c>
      <c r="P5499">
        <v>3</v>
      </c>
      <c r="Q5499" t="s">
        <v>1014</v>
      </c>
      <c r="R5499" t="s">
        <v>28</v>
      </c>
      <c r="S5499">
        <v>166.35</v>
      </c>
      <c r="T5499" t="str" cm="1">
        <f t="array" ref="T5499">_xlfn.IFS(Raw_Data[[#This Row],[Call Status]]="Resolved","5",Raw_Data[[#This Row],[Call Status]]="Escalated","2",Raw_Data[[#This Row],[Call Status]]="Pending","3",Raw_Data[[#This Row],[Call Status]]="Abandoned","0")</f>
        <v>0</v>
      </c>
      <c r="U5499" t="str">
        <f>TEXT(Raw_Data[[#This Row],[Call Date]],"mmmm")</f>
        <v>April</v>
      </c>
      <c r="V5499" t="str" cm="1">
        <f t="array" ref="V5499">_xlfn.IFS(Raw_Data[[#This Row],[Customer Satisfaction]]&lt;2,"Poor",Raw_Data[[#This Row],[Customer Satisfaction]]&lt;4,"Average",Raw_Data[[#This Row],[Customer Satisfaction]]&gt;=4,"Excellent")</f>
        <v>Average</v>
      </c>
    </row>
    <row r="5500" spans="2:22" x14ac:dyDescent="0.3">
      <c r="B5500" t="s">
        <v>8595</v>
      </c>
      <c r="C5500" s="2">
        <v>45661</v>
      </c>
      <c r="D5500" s="1">
        <v>0.69374999999999998</v>
      </c>
      <c r="E5500" t="s">
        <v>72</v>
      </c>
      <c r="F5500" t="s">
        <v>34</v>
      </c>
      <c r="G5500" t="s">
        <v>327</v>
      </c>
      <c r="H5500" t="s">
        <v>22</v>
      </c>
      <c r="I5500" t="s">
        <v>1130</v>
      </c>
      <c r="J5500" t="s">
        <v>45</v>
      </c>
      <c r="K5500" t="s">
        <v>16</v>
      </c>
      <c r="L5500" t="s">
        <v>16</v>
      </c>
      <c r="M5500">
        <v>3.6</v>
      </c>
      <c r="N5500">
        <v>6.2</v>
      </c>
      <c r="O5500" t="s">
        <v>28</v>
      </c>
      <c r="P5500">
        <v>1</v>
      </c>
      <c r="Q5500" t="s">
        <v>1014</v>
      </c>
      <c r="R5500" t="s">
        <v>26</v>
      </c>
      <c r="S5500">
        <v>386.61</v>
      </c>
      <c r="T5500" t="str" cm="1">
        <f t="array" ref="T5500">_xlfn.IFS(Raw_Data[[#This Row],[Call Status]]="Resolved","5",Raw_Data[[#This Row],[Call Status]]="Escalated","2",Raw_Data[[#This Row],[Call Status]]="Pending","3",Raw_Data[[#This Row],[Call Status]]="Abandoned","0")</f>
        <v>2</v>
      </c>
      <c r="U5500" t="str">
        <f>TEXT(Raw_Data[[#This Row],[Call Date]],"mmmm")</f>
        <v>January</v>
      </c>
      <c r="V5500" t="str" cm="1">
        <f t="array" ref="V5500">_xlfn.IFS(Raw_Data[[#This Row],[Customer Satisfaction]]&lt;2,"Poor",Raw_Data[[#This Row],[Customer Satisfaction]]&lt;4,"Average",Raw_Data[[#This Row],[Customer Satisfaction]]&gt;=4,"Excellent")</f>
        <v>Poor</v>
      </c>
    </row>
    <row r="5501" spans="2:22" x14ac:dyDescent="0.3">
      <c r="B5501" t="s">
        <v>6357</v>
      </c>
      <c r="C5501" s="2">
        <v>45750</v>
      </c>
      <c r="D5501" s="1">
        <v>0.88888888888888884</v>
      </c>
      <c r="E5501" t="s">
        <v>156</v>
      </c>
      <c r="F5501" t="s">
        <v>20</v>
      </c>
      <c r="H5501" t="s">
        <v>22</v>
      </c>
      <c r="I5501" t="s">
        <v>23</v>
      </c>
      <c r="J5501" t="s">
        <v>31</v>
      </c>
      <c r="K5501" t="s">
        <v>25</v>
      </c>
      <c r="L5501" t="s">
        <v>3570</v>
      </c>
      <c r="M5501">
        <v>0.5</v>
      </c>
      <c r="N5501">
        <v>7.3</v>
      </c>
      <c r="O5501" t="s">
        <v>26</v>
      </c>
      <c r="P5501">
        <v>3</v>
      </c>
      <c r="Q5501" t="s">
        <v>615</v>
      </c>
      <c r="R5501" t="s">
        <v>28</v>
      </c>
      <c r="S5501">
        <v>399.44</v>
      </c>
      <c r="T5501" t="str" cm="1">
        <f t="array" ref="T5501">_xlfn.IFS(Raw_Data[[#This Row],[Call Status]]="Resolved","5",Raw_Data[[#This Row],[Call Status]]="Escalated","2",Raw_Data[[#This Row],[Call Status]]="Pending","3",Raw_Data[[#This Row],[Call Status]]="Abandoned","0")</f>
        <v>5</v>
      </c>
      <c r="U5501" t="str">
        <f>TEXT(Raw_Data[[#This Row],[Call Date]],"mmmm")</f>
        <v>April</v>
      </c>
      <c r="V5501" t="str" cm="1">
        <f t="array" ref="V5501">_xlfn.IFS(Raw_Data[[#This Row],[Customer Satisfaction]]&lt;2,"Poor",Raw_Data[[#This Row],[Customer Satisfaction]]&lt;4,"Average",Raw_Data[[#This Row],[Customer Satisfaction]]&gt;=4,"Excellent")</f>
        <v>Average</v>
      </c>
    </row>
    <row r="5502" spans="2:22" x14ac:dyDescent="0.3">
      <c r="B5502" t="s">
        <v>6807</v>
      </c>
      <c r="C5502" s="2">
        <v>45663</v>
      </c>
      <c r="D5502" s="1">
        <v>0.7631944444444444</v>
      </c>
      <c r="E5502" t="s">
        <v>70</v>
      </c>
      <c r="F5502" t="s">
        <v>38</v>
      </c>
      <c r="G5502" t="s">
        <v>327</v>
      </c>
      <c r="H5502" t="s">
        <v>22</v>
      </c>
      <c r="I5502" t="s">
        <v>23</v>
      </c>
      <c r="J5502" t="s">
        <v>35</v>
      </c>
      <c r="K5502" t="s">
        <v>25</v>
      </c>
      <c r="L5502" t="s">
        <v>3561</v>
      </c>
      <c r="M5502">
        <v>8.4</v>
      </c>
      <c r="N5502">
        <v>12.7</v>
      </c>
      <c r="O5502" t="s">
        <v>28</v>
      </c>
      <c r="P5502">
        <v>0</v>
      </c>
      <c r="Q5502" t="s">
        <v>27</v>
      </c>
      <c r="R5502" t="s">
        <v>28</v>
      </c>
      <c r="S5502">
        <v>62.11</v>
      </c>
      <c r="T5502" t="str" cm="1">
        <f t="array" ref="T5502">_xlfn.IFS(Raw_Data[[#This Row],[Call Status]]="Resolved","5",Raw_Data[[#This Row],[Call Status]]="Escalated","2",Raw_Data[[#This Row],[Call Status]]="Pending","3",Raw_Data[[#This Row],[Call Status]]="Abandoned","0")</f>
        <v>5</v>
      </c>
      <c r="U5502" t="str">
        <f>TEXT(Raw_Data[[#This Row],[Call Date]],"mmmm")</f>
        <v>January</v>
      </c>
      <c r="V5502" t="str" cm="1">
        <f t="array" ref="V5502">_xlfn.IFS(Raw_Data[[#This Row],[Customer Satisfaction]]&lt;2,"Poor",Raw_Data[[#This Row],[Customer Satisfaction]]&lt;4,"Average",Raw_Data[[#This Row],[Customer Satisfaction]]&gt;=4,"Excellent")</f>
        <v>Poor</v>
      </c>
    </row>
    <row r="5503" spans="2:22" x14ac:dyDescent="0.3">
      <c r="B5503" t="s">
        <v>9173</v>
      </c>
      <c r="C5503" s="2">
        <v>45945</v>
      </c>
      <c r="D5503" s="1">
        <v>0.66666666666666663</v>
      </c>
      <c r="E5503" t="s">
        <v>53</v>
      </c>
      <c r="F5503" t="s">
        <v>38</v>
      </c>
      <c r="G5503" t="s">
        <v>327</v>
      </c>
      <c r="H5503" t="s">
        <v>2392</v>
      </c>
      <c r="I5503" t="s">
        <v>23</v>
      </c>
      <c r="J5503" t="s">
        <v>55</v>
      </c>
      <c r="K5503" t="s">
        <v>8876</v>
      </c>
      <c r="L5503" t="s">
        <v>8877</v>
      </c>
      <c r="M5503">
        <v>0.7</v>
      </c>
      <c r="N5503">
        <v>6.4</v>
      </c>
      <c r="O5503" t="s">
        <v>28</v>
      </c>
      <c r="P5503">
        <v>1</v>
      </c>
      <c r="Q5503" t="s">
        <v>1014</v>
      </c>
      <c r="R5503" t="s">
        <v>28</v>
      </c>
      <c r="S5503">
        <v>56.04</v>
      </c>
      <c r="T5503" t="str" cm="1">
        <f t="array" ref="T5503">_xlfn.IFS(Raw_Data[[#This Row],[Call Status]]="Resolved","5",Raw_Data[[#This Row],[Call Status]]="Escalated","2",Raw_Data[[#This Row],[Call Status]]="Pending","3",Raw_Data[[#This Row],[Call Status]]="Abandoned","0")</f>
        <v>3</v>
      </c>
      <c r="U5503" t="str">
        <f>TEXT(Raw_Data[[#This Row],[Call Date]],"mmmm")</f>
        <v>October</v>
      </c>
      <c r="V5503" t="str" cm="1">
        <f t="array" ref="V5503">_xlfn.IFS(Raw_Data[[#This Row],[Customer Satisfaction]]&lt;2,"Poor",Raw_Data[[#This Row],[Customer Satisfaction]]&lt;4,"Average",Raw_Data[[#This Row],[Customer Satisfaction]]&gt;=4,"Excellent")</f>
        <v>Poor</v>
      </c>
    </row>
    <row r="5504" spans="2:22" x14ac:dyDescent="0.3">
      <c r="B5504" t="s">
        <v>3003</v>
      </c>
      <c r="C5504" s="2">
        <v>45763</v>
      </c>
      <c r="D5504" s="1">
        <v>0.90833333333333333</v>
      </c>
      <c r="E5504" t="s">
        <v>53</v>
      </c>
      <c r="F5504" t="s">
        <v>34</v>
      </c>
      <c r="G5504" t="s">
        <v>250</v>
      </c>
      <c r="H5504" t="s">
        <v>2392</v>
      </c>
      <c r="I5504" t="s">
        <v>23</v>
      </c>
      <c r="J5504" t="s">
        <v>55</v>
      </c>
      <c r="K5504" t="s">
        <v>25</v>
      </c>
      <c r="L5504" t="s">
        <v>25</v>
      </c>
      <c r="M5504">
        <v>4.7</v>
      </c>
      <c r="N5504">
        <v>14.3</v>
      </c>
      <c r="O5504" t="s">
        <v>26</v>
      </c>
      <c r="P5504">
        <v>5</v>
      </c>
      <c r="Q5504" t="s">
        <v>27</v>
      </c>
      <c r="R5504" t="s">
        <v>28</v>
      </c>
      <c r="S5504">
        <v>219.09</v>
      </c>
      <c r="T5504" t="str" cm="1">
        <f t="array" ref="T5504">_xlfn.IFS(Raw_Data[[#This Row],[Call Status]]="Resolved","5",Raw_Data[[#This Row],[Call Status]]="Escalated","2",Raw_Data[[#This Row],[Call Status]]="Pending","3",Raw_Data[[#This Row],[Call Status]]="Abandoned","0")</f>
        <v>5</v>
      </c>
      <c r="U5504" t="str">
        <f>TEXT(Raw_Data[[#This Row],[Call Date]],"mmmm")</f>
        <v>April</v>
      </c>
      <c r="V5504" t="str" cm="1">
        <f t="array" ref="V5504">_xlfn.IFS(Raw_Data[[#This Row],[Customer Satisfaction]]&lt;2,"Poor",Raw_Data[[#This Row],[Customer Satisfaction]]&lt;4,"Average",Raw_Data[[#This Row],[Customer Satisfaction]]&gt;=4,"Excellent")</f>
        <v>Excellent</v>
      </c>
    </row>
    <row r="5505" spans="2:22" x14ac:dyDescent="0.3">
      <c r="B5505" t="s">
        <v>8739</v>
      </c>
      <c r="C5505" s="2">
        <v>45803</v>
      </c>
      <c r="D5505" s="1">
        <v>0.55069444444444449</v>
      </c>
      <c r="E5505" t="s">
        <v>110</v>
      </c>
      <c r="F5505" t="s">
        <v>48</v>
      </c>
      <c r="G5505" t="s">
        <v>162</v>
      </c>
      <c r="H5505" t="s">
        <v>2026</v>
      </c>
      <c r="I5505" t="s">
        <v>23</v>
      </c>
      <c r="J5505" t="s">
        <v>76</v>
      </c>
      <c r="K5505" t="s">
        <v>16</v>
      </c>
      <c r="L5505" t="s">
        <v>16</v>
      </c>
      <c r="M5505">
        <v>1.5</v>
      </c>
      <c r="N5505">
        <v>4.9000000000000004</v>
      </c>
      <c r="O5505" t="s">
        <v>28</v>
      </c>
      <c r="P5505">
        <v>1</v>
      </c>
      <c r="Q5505" t="s">
        <v>1014</v>
      </c>
      <c r="R5505" t="s">
        <v>26</v>
      </c>
      <c r="S5505">
        <v>20.45</v>
      </c>
      <c r="T5505" t="str" cm="1">
        <f t="array" ref="T5505">_xlfn.IFS(Raw_Data[[#This Row],[Call Status]]="Resolved","5",Raw_Data[[#This Row],[Call Status]]="Escalated","2",Raw_Data[[#This Row],[Call Status]]="Pending","3",Raw_Data[[#This Row],[Call Status]]="Abandoned","0")</f>
        <v>2</v>
      </c>
      <c r="U5505" t="str">
        <f>TEXT(Raw_Data[[#This Row],[Call Date]],"mmmm")</f>
        <v>May</v>
      </c>
      <c r="V5505" t="str" cm="1">
        <f t="array" ref="V5505">_xlfn.IFS(Raw_Data[[#This Row],[Customer Satisfaction]]&lt;2,"Poor",Raw_Data[[#This Row],[Customer Satisfaction]]&lt;4,"Average",Raw_Data[[#This Row],[Customer Satisfaction]]&gt;=4,"Excellent")</f>
        <v>Poor</v>
      </c>
    </row>
    <row r="5506" spans="2:22" x14ac:dyDescent="0.3">
      <c r="B5506" t="s">
        <v>5099</v>
      </c>
      <c r="C5506" s="2">
        <v>45928</v>
      </c>
      <c r="D5506" s="1">
        <v>0.36736111111111114</v>
      </c>
      <c r="E5506" t="s">
        <v>57</v>
      </c>
      <c r="F5506" t="s">
        <v>48</v>
      </c>
      <c r="G5506" t="s">
        <v>250</v>
      </c>
      <c r="H5506" t="s">
        <v>22</v>
      </c>
      <c r="I5506" t="s">
        <v>1130</v>
      </c>
      <c r="J5506" t="s">
        <v>31</v>
      </c>
      <c r="K5506" t="s">
        <v>25</v>
      </c>
      <c r="L5506" t="s">
        <v>3564</v>
      </c>
      <c r="M5506">
        <v>10</v>
      </c>
      <c r="N5506">
        <v>4.0999999999999996</v>
      </c>
      <c r="O5506" t="s">
        <v>28</v>
      </c>
      <c r="P5506">
        <v>5</v>
      </c>
      <c r="Q5506" t="s">
        <v>27</v>
      </c>
      <c r="R5506" t="s">
        <v>28</v>
      </c>
      <c r="S5506">
        <v>333.38</v>
      </c>
      <c r="T5506" t="str" cm="1">
        <f t="array" ref="T5506">_xlfn.IFS(Raw_Data[[#This Row],[Call Status]]="Resolved","5",Raw_Data[[#This Row],[Call Status]]="Escalated","2",Raw_Data[[#This Row],[Call Status]]="Pending","3",Raw_Data[[#This Row],[Call Status]]="Abandoned","0")</f>
        <v>5</v>
      </c>
      <c r="U5506" t="str">
        <f>TEXT(Raw_Data[[#This Row],[Call Date]],"mmmm")</f>
        <v>September</v>
      </c>
      <c r="V5506" t="str" cm="1">
        <f t="array" ref="V5506">_xlfn.IFS(Raw_Data[[#This Row],[Customer Satisfaction]]&lt;2,"Poor",Raw_Data[[#This Row],[Customer Satisfaction]]&lt;4,"Average",Raw_Data[[#This Row],[Customer Satisfaction]]&gt;=4,"Excellent")</f>
        <v>Excellent</v>
      </c>
    </row>
    <row r="5507" spans="2:22" x14ac:dyDescent="0.3">
      <c r="B5507" t="s">
        <v>1274</v>
      </c>
      <c r="C5507" s="2">
        <v>45753</v>
      </c>
      <c r="D5507" s="1">
        <v>0.53472222222222221</v>
      </c>
      <c r="E5507" t="s">
        <v>57</v>
      </c>
      <c r="F5507" t="s">
        <v>34</v>
      </c>
      <c r="G5507" t="s">
        <v>250</v>
      </c>
      <c r="H5507" t="s">
        <v>22</v>
      </c>
      <c r="I5507" t="s">
        <v>1128</v>
      </c>
      <c r="J5507" t="s">
        <v>39</v>
      </c>
      <c r="K5507" t="s">
        <v>25</v>
      </c>
      <c r="L5507" t="s">
        <v>25</v>
      </c>
      <c r="M5507">
        <v>10.9</v>
      </c>
      <c r="N5507">
        <v>16.100000000000001</v>
      </c>
      <c r="O5507" t="s">
        <v>26</v>
      </c>
      <c r="P5507">
        <v>4</v>
      </c>
      <c r="Q5507" t="s">
        <v>27</v>
      </c>
      <c r="R5507" t="s">
        <v>28</v>
      </c>
      <c r="S5507">
        <v>39.51</v>
      </c>
      <c r="T5507" t="str" cm="1">
        <f t="array" ref="T5507">_xlfn.IFS(Raw_Data[[#This Row],[Call Status]]="Resolved","5",Raw_Data[[#This Row],[Call Status]]="Escalated","2",Raw_Data[[#This Row],[Call Status]]="Pending","3",Raw_Data[[#This Row],[Call Status]]="Abandoned","0")</f>
        <v>5</v>
      </c>
      <c r="U5507" t="str">
        <f>TEXT(Raw_Data[[#This Row],[Call Date]],"mmmm")</f>
        <v>April</v>
      </c>
      <c r="V5507" t="str" cm="1">
        <f t="array" ref="V5507">_xlfn.IFS(Raw_Data[[#This Row],[Customer Satisfaction]]&lt;2,"Poor",Raw_Data[[#This Row],[Customer Satisfaction]]&lt;4,"Average",Raw_Data[[#This Row],[Customer Satisfaction]]&gt;=4,"Excellent")</f>
        <v>Excellent</v>
      </c>
    </row>
    <row r="5508" spans="2:22" x14ac:dyDescent="0.3">
      <c r="B5508" t="s">
        <v>1903</v>
      </c>
      <c r="C5508" s="2">
        <v>45886</v>
      </c>
      <c r="D5508" s="1">
        <v>0.57986111111111116</v>
      </c>
      <c r="E5508" t="s">
        <v>72</v>
      </c>
      <c r="F5508" t="s">
        <v>20</v>
      </c>
      <c r="G5508" t="s">
        <v>250</v>
      </c>
      <c r="H5508" t="s">
        <v>22</v>
      </c>
      <c r="I5508" t="s">
        <v>1137</v>
      </c>
      <c r="J5508" t="s">
        <v>24</v>
      </c>
      <c r="K5508" t="s">
        <v>25</v>
      </c>
      <c r="L5508" t="s">
        <v>25</v>
      </c>
      <c r="M5508">
        <v>4.0999999999999996</v>
      </c>
      <c r="N5508">
        <v>11.2</v>
      </c>
      <c r="O5508" t="s">
        <v>28</v>
      </c>
      <c r="P5508">
        <v>5</v>
      </c>
      <c r="Q5508" t="s">
        <v>27</v>
      </c>
      <c r="R5508" t="s">
        <v>28</v>
      </c>
      <c r="S5508">
        <v>184.79</v>
      </c>
      <c r="T5508" t="str" cm="1">
        <f t="array" ref="T5508">_xlfn.IFS(Raw_Data[[#This Row],[Call Status]]="Resolved","5",Raw_Data[[#This Row],[Call Status]]="Escalated","2",Raw_Data[[#This Row],[Call Status]]="Pending","3",Raw_Data[[#This Row],[Call Status]]="Abandoned","0")</f>
        <v>5</v>
      </c>
      <c r="U5508" t="str">
        <f>TEXT(Raw_Data[[#This Row],[Call Date]],"mmmm")</f>
        <v>August</v>
      </c>
      <c r="V5508" t="str" cm="1">
        <f t="array" ref="V5508">_xlfn.IFS(Raw_Data[[#This Row],[Customer Satisfaction]]&lt;2,"Poor",Raw_Data[[#This Row],[Customer Satisfaction]]&lt;4,"Average",Raw_Data[[#This Row],[Customer Satisfaction]]&gt;=4,"Excellent")</f>
        <v>Excellent</v>
      </c>
    </row>
    <row r="5509" spans="2:22" x14ac:dyDescent="0.3">
      <c r="B5509" t="s">
        <v>6783</v>
      </c>
      <c r="C5509" s="2">
        <v>45859</v>
      </c>
      <c r="D5509" s="1">
        <v>0.85902777777777772</v>
      </c>
      <c r="E5509" t="s">
        <v>44</v>
      </c>
      <c r="F5509" t="s">
        <v>48</v>
      </c>
      <c r="G5509" t="s">
        <v>250</v>
      </c>
      <c r="H5509" t="s">
        <v>22</v>
      </c>
      <c r="I5509" t="s">
        <v>23</v>
      </c>
      <c r="J5509" t="s">
        <v>76</v>
      </c>
      <c r="K5509" t="s">
        <v>25</v>
      </c>
      <c r="L5509" t="s">
        <v>3561</v>
      </c>
      <c r="M5509">
        <v>4.5999999999999996</v>
      </c>
      <c r="N5509">
        <v>19.8</v>
      </c>
      <c r="O5509" t="s">
        <v>26</v>
      </c>
      <c r="P5509">
        <v>4</v>
      </c>
      <c r="Q5509" t="s">
        <v>27</v>
      </c>
      <c r="R5509" t="s">
        <v>28</v>
      </c>
      <c r="S5509">
        <v>126.72</v>
      </c>
      <c r="T5509" t="str" cm="1">
        <f t="array" ref="T5509">_xlfn.IFS(Raw_Data[[#This Row],[Call Status]]="Resolved","5",Raw_Data[[#This Row],[Call Status]]="Escalated","2",Raw_Data[[#This Row],[Call Status]]="Pending","3",Raw_Data[[#This Row],[Call Status]]="Abandoned","0")</f>
        <v>5</v>
      </c>
      <c r="U5509" t="str">
        <f>TEXT(Raw_Data[[#This Row],[Call Date]],"mmmm")</f>
        <v>July</v>
      </c>
      <c r="V5509" t="str" cm="1">
        <f t="array" ref="V5509">_xlfn.IFS(Raw_Data[[#This Row],[Customer Satisfaction]]&lt;2,"Poor",Raw_Data[[#This Row],[Customer Satisfaction]]&lt;4,"Average",Raw_Data[[#This Row],[Customer Satisfaction]]&gt;=4,"Excellent")</f>
        <v>Excellent</v>
      </c>
    </row>
    <row r="5510" spans="2:22" x14ac:dyDescent="0.3">
      <c r="B5510" t="s">
        <v>5534</v>
      </c>
      <c r="C5510" s="2">
        <v>45869</v>
      </c>
      <c r="D5510" s="1">
        <v>0.37638888888888888</v>
      </c>
      <c r="E5510" t="s">
        <v>57</v>
      </c>
      <c r="F5510" t="s">
        <v>34</v>
      </c>
      <c r="G5510" t="s">
        <v>162</v>
      </c>
      <c r="H5510" t="s">
        <v>2026</v>
      </c>
      <c r="I5510" t="s">
        <v>23</v>
      </c>
      <c r="J5510" t="s">
        <v>49</v>
      </c>
      <c r="K5510" t="s">
        <v>25</v>
      </c>
      <c r="L5510" t="s">
        <v>3570</v>
      </c>
      <c r="M5510">
        <v>1.6</v>
      </c>
      <c r="N5510">
        <v>7</v>
      </c>
      <c r="O5510" t="s">
        <v>26</v>
      </c>
      <c r="P5510">
        <v>5</v>
      </c>
      <c r="Q5510" t="s">
        <v>27</v>
      </c>
      <c r="R5510" t="s">
        <v>28</v>
      </c>
      <c r="S5510">
        <v>82.97</v>
      </c>
      <c r="T5510" t="str" cm="1">
        <f t="array" ref="T5510">_xlfn.IFS(Raw_Data[[#This Row],[Call Status]]="Resolved","5",Raw_Data[[#This Row],[Call Status]]="Escalated","2",Raw_Data[[#This Row],[Call Status]]="Pending","3",Raw_Data[[#This Row],[Call Status]]="Abandoned","0")</f>
        <v>5</v>
      </c>
      <c r="U5510" t="str">
        <f>TEXT(Raw_Data[[#This Row],[Call Date]],"mmmm")</f>
        <v>July</v>
      </c>
      <c r="V5510" t="str" cm="1">
        <f t="array" ref="V5510">_xlfn.IFS(Raw_Data[[#This Row],[Customer Satisfaction]]&lt;2,"Poor",Raw_Data[[#This Row],[Customer Satisfaction]]&lt;4,"Average",Raw_Data[[#This Row],[Customer Satisfaction]]&gt;=4,"Excellent")</f>
        <v>Excellent</v>
      </c>
    </row>
    <row r="5511" spans="2:22" x14ac:dyDescent="0.3">
      <c r="B5511" t="s">
        <v>4741</v>
      </c>
      <c r="C5511" s="2">
        <v>45663</v>
      </c>
      <c r="D5511" s="1">
        <v>0.89166666666666672</v>
      </c>
      <c r="E5511" t="s">
        <v>33</v>
      </c>
      <c r="F5511" t="s">
        <v>34</v>
      </c>
      <c r="G5511" t="s">
        <v>162</v>
      </c>
      <c r="H5511" t="s">
        <v>22</v>
      </c>
      <c r="I5511" t="s">
        <v>1137</v>
      </c>
      <c r="J5511" t="s">
        <v>49</v>
      </c>
      <c r="K5511" t="s">
        <v>25</v>
      </c>
      <c r="L5511" t="s">
        <v>3561</v>
      </c>
      <c r="M5511">
        <v>2.1</v>
      </c>
      <c r="N5511">
        <v>11.1</v>
      </c>
      <c r="O5511" t="s">
        <v>26</v>
      </c>
      <c r="P5511">
        <v>5</v>
      </c>
      <c r="Q5511" t="s">
        <v>27</v>
      </c>
      <c r="R5511" t="s">
        <v>28</v>
      </c>
      <c r="S5511">
        <v>122.41</v>
      </c>
      <c r="T5511" t="str" cm="1">
        <f t="array" ref="T5511">_xlfn.IFS(Raw_Data[[#This Row],[Call Status]]="Resolved","5",Raw_Data[[#This Row],[Call Status]]="Escalated","2",Raw_Data[[#This Row],[Call Status]]="Pending","3",Raw_Data[[#This Row],[Call Status]]="Abandoned","0")</f>
        <v>5</v>
      </c>
      <c r="U5511" t="str">
        <f>TEXT(Raw_Data[[#This Row],[Call Date]],"mmmm")</f>
        <v>January</v>
      </c>
      <c r="V5511" t="str" cm="1">
        <f t="array" ref="V5511">_xlfn.IFS(Raw_Data[[#This Row],[Customer Satisfaction]]&lt;2,"Poor",Raw_Data[[#This Row],[Customer Satisfaction]]&lt;4,"Average",Raw_Data[[#This Row],[Customer Satisfaction]]&gt;=4,"Excellent")</f>
        <v>Excellent</v>
      </c>
    </row>
    <row r="5512" spans="2:22" x14ac:dyDescent="0.3">
      <c r="B5512" t="s">
        <v>8208</v>
      </c>
      <c r="C5512" s="2">
        <v>45769</v>
      </c>
      <c r="D5512" s="1">
        <v>0.4152777777777778</v>
      </c>
      <c r="E5512" t="s">
        <v>110</v>
      </c>
      <c r="F5512" t="s">
        <v>48</v>
      </c>
      <c r="G5512" t="s">
        <v>250</v>
      </c>
      <c r="H5512" t="s">
        <v>22</v>
      </c>
      <c r="I5512" t="s">
        <v>1137</v>
      </c>
      <c r="J5512" t="s">
        <v>45</v>
      </c>
      <c r="K5512" t="s">
        <v>16</v>
      </c>
      <c r="L5512" t="s">
        <v>16</v>
      </c>
      <c r="M5512">
        <v>6.7</v>
      </c>
      <c r="N5512">
        <v>5.7</v>
      </c>
      <c r="O5512" t="s">
        <v>28</v>
      </c>
      <c r="P5512">
        <v>0</v>
      </c>
      <c r="Q5512" t="s">
        <v>1014</v>
      </c>
      <c r="R5512" t="s">
        <v>26</v>
      </c>
      <c r="S5512">
        <v>166.41</v>
      </c>
      <c r="T5512" t="str" cm="1">
        <f t="array" ref="T5512">_xlfn.IFS(Raw_Data[[#This Row],[Call Status]]="Resolved","5",Raw_Data[[#This Row],[Call Status]]="Escalated","2",Raw_Data[[#This Row],[Call Status]]="Pending","3",Raw_Data[[#This Row],[Call Status]]="Abandoned","0")</f>
        <v>2</v>
      </c>
      <c r="U5512" t="str">
        <f>TEXT(Raw_Data[[#This Row],[Call Date]],"mmmm")</f>
        <v>April</v>
      </c>
      <c r="V5512" t="str" cm="1">
        <f t="array" ref="V5512">_xlfn.IFS(Raw_Data[[#This Row],[Customer Satisfaction]]&lt;2,"Poor",Raw_Data[[#This Row],[Customer Satisfaction]]&lt;4,"Average",Raw_Data[[#This Row],[Customer Satisfaction]]&gt;=4,"Excellent")</f>
        <v>Poor</v>
      </c>
    </row>
    <row r="5513" spans="2:22" x14ac:dyDescent="0.3">
      <c r="B5513" t="s">
        <v>9526</v>
      </c>
      <c r="C5513" s="2">
        <v>45980</v>
      </c>
      <c r="D5513" s="1">
        <v>0.70208333333333328</v>
      </c>
      <c r="E5513" t="s">
        <v>33</v>
      </c>
      <c r="F5513" t="s">
        <v>38</v>
      </c>
      <c r="G5513" t="s">
        <v>250</v>
      </c>
      <c r="H5513" t="s">
        <v>22</v>
      </c>
      <c r="I5513" t="s">
        <v>1137</v>
      </c>
      <c r="J5513" t="s">
        <v>49</v>
      </c>
      <c r="K5513" t="s">
        <v>8876</v>
      </c>
      <c r="L5513" t="s">
        <v>8877</v>
      </c>
      <c r="M5513">
        <v>7.2</v>
      </c>
      <c r="N5513">
        <v>12.2</v>
      </c>
      <c r="O5513" t="s">
        <v>28</v>
      </c>
      <c r="P5513">
        <v>3</v>
      </c>
      <c r="Q5513" t="s">
        <v>615</v>
      </c>
      <c r="R5513" t="s">
        <v>28</v>
      </c>
      <c r="S5513">
        <v>95.21</v>
      </c>
      <c r="T5513" t="str" cm="1">
        <f t="array" ref="T5513">_xlfn.IFS(Raw_Data[[#This Row],[Call Status]]="Resolved","5",Raw_Data[[#This Row],[Call Status]]="Escalated","2",Raw_Data[[#This Row],[Call Status]]="Pending","3",Raw_Data[[#This Row],[Call Status]]="Abandoned","0")</f>
        <v>3</v>
      </c>
      <c r="U5513" t="str">
        <f>TEXT(Raw_Data[[#This Row],[Call Date]],"mmmm")</f>
        <v>November</v>
      </c>
      <c r="V5513" t="str" cm="1">
        <f t="array" ref="V5513">_xlfn.IFS(Raw_Data[[#This Row],[Customer Satisfaction]]&lt;2,"Poor",Raw_Data[[#This Row],[Customer Satisfaction]]&lt;4,"Average",Raw_Data[[#This Row],[Customer Satisfaction]]&gt;=4,"Excellent")</f>
        <v>Average</v>
      </c>
    </row>
    <row r="5514" spans="2:22" x14ac:dyDescent="0.3">
      <c r="B5514" t="s">
        <v>4118</v>
      </c>
      <c r="C5514" s="2">
        <v>45763</v>
      </c>
      <c r="D5514" s="1">
        <v>0.61736111111111114</v>
      </c>
      <c r="E5514" t="s">
        <v>108</v>
      </c>
      <c r="F5514" t="s">
        <v>38</v>
      </c>
      <c r="G5514" t="s">
        <v>162</v>
      </c>
      <c r="H5514" t="s">
        <v>2392</v>
      </c>
      <c r="I5514" t="s">
        <v>1130</v>
      </c>
      <c r="J5514" t="s">
        <v>24</v>
      </c>
      <c r="K5514" t="s">
        <v>25</v>
      </c>
      <c r="L5514" t="s">
        <v>3561</v>
      </c>
      <c r="M5514">
        <v>1.5</v>
      </c>
      <c r="N5514">
        <v>8.3000000000000007</v>
      </c>
      <c r="O5514" t="s">
        <v>26</v>
      </c>
      <c r="P5514">
        <v>4</v>
      </c>
      <c r="Q5514" t="s">
        <v>615</v>
      </c>
      <c r="R5514" t="s">
        <v>28</v>
      </c>
      <c r="S5514">
        <v>379.02</v>
      </c>
      <c r="T5514" t="str" cm="1">
        <f t="array" ref="T5514">_xlfn.IFS(Raw_Data[[#This Row],[Call Status]]="Resolved","5",Raw_Data[[#This Row],[Call Status]]="Escalated","2",Raw_Data[[#This Row],[Call Status]]="Pending","3",Raw_Data[[#This Row],[Call Status]]="Abandoned","0")</f>
        <v>5</v>
      </c>
      <c r="U5514" t="str">
        <f>TEXT(Raw_Data[[#This Row],[Call Date]],"mmmm")</f>
        <v>April</v>
      </c>
      <c r="V5514" t="str" cm="1">
        <f t="array" ref="V5514">_xlfn.IFS(Raw_Data[[#This Row],[Customer Satisfaction]]&lt;2,"Poor",Raw_Data[[#This Row],[Customer Satisfaction]]&lt;4,"Average",Raw_Data[[#This Row],[Customer Satisfaction]]&gt;=4,"Excellent")</f>
        <v>Excellent</v>
      </c>
    </row>
    <row r="5515" spans="2:22" x14ac:dyDescent="0.3">
      <c r="B5515" t="s">
        <v>2920</v>
      </c>
      <c r="C5515" s="2">
        <v>45796</v>
      </c>
      <c r="D5515" s="1">
        <v>0.70833333333333337</v>
      </c>
      <c r="E5515" t="s">
        <v>63</v>
      </c>
      <c r="F5515" t="s">
        <v>20</v>
      </c>
      <c r="G5515" t="s">
        <v>21</v>
      </c>
      <c r="H5515" t="s">
        <v>2392</v>
      </c>
      <c r="I5515" t="s">
        <v>23</v>
      </c>
      <c r="J5515" t="s">
        <v>55</v>
      </c>
      <c r="K5515" t="s">
        <v>25</v>
      </c>
      <c r="L5515" t="s">
        <v>25</v>
      </c>
      <c r="M5515">
        <v>1.7</v>
      </c>
      <c r="N5515">
        <v>15</v>
      </c>
      <c r="O5515" t="s">
        <v>28</v>
      </c>
      <c r="P5515">
        <v>0</v>
      </c>
      <c r="Q5515" t="s">
        <v>615</v>
      </c>
      <c r="R5515" t="s">
        <v>28</v>
      </c>
      <c r="S5515">
        <v>55.39</v>
      </c>
      <c r="T5515" t="str" cm="1">
        <f t="array" ref="T5515">_xlfn.IFS(Raw_Data[[#This Row],[Call Status]]="Resolved","5",Raw_Data[[#This Row],[Call Status]]="Escalated","2",Raw_Data[[#This Row],[Call Status]]="Pending","3",Raw_Data[[#This Row],[Call Status]]="Abandoned","0")</f>
        <v>5</v>
      </c>
      <c r="U5515" t="str">
        <f>TEXT(Raw_Data[[#This Row],[Call Date]],"mmmm")</f>
        <v>May</v>
      </c>
      <c r="V5515" t="str" cm="1">
        <f t="array" ref="V5515">_xlfn.IFS(Raw_Data[[#This Row],[Customer Satisfaction]]&lt;2,"Poor",Raw_Data[[#This Row],[Customer Satisfaction]]&lt;4,"Average",Raw_Data[[#This Row],[Customer Satisfaction]]&gt;=4,"Excellent")</f>
        <v>Poor</v>
      </c>
    </row>
    <row r="5516" spans="2:22" x14ac:dyDescent="0.3">
      <c r="B5516" t="s">
        <v>5779</v>
      </c>
      <c r="C5516" s="2">
        <v>45956</v>
      </c>
      <c r="D5516" s="1">
        <v>0.55555555555555558</v>
      </c>
      <c r="E5516" t="s">
        <v>72</v>
      </c>
      <c r="F5516" t="s">
        <v>34</v>
      </c>
      <c r="G5516" t="s">
        <v>21</v>
      </c>
      <c r="H5516" t="s">
        <v>2392</v>
      </c>
      <c r="I5516" t="s">
        <v>23</v>
      </c>
      <c r="J5516" t="s">
        <v>76</v>
      </c>
      <c r="K5516" t="s">
        <v>25</v>
      </c>
      <c r="L5516" t="s">
        <v>3570</v>
      </c>
      <c r="M5516">
        <v>9.1</v>
      </c>
      <c r="N5516">
        <v>6.4</v>
      </c>
      <c r="O5516" t="s">
        <v>26</v>
      </c>
      <c r="P5516">
        <v>4</v>
      </c>
      <c r="Q5516" t="s">
        <v>615</v>
      </c>
      <c r="R5516" t="s">
        <v>28</v>
      </c>
      <c r="S5516">
        <v>62.57</v>
      </c>
      <c r="T5516" t="str" cm="1">
        <f t="array" ref="T5516">_xlfn.IFS(Raw_Data[[#This Row],[Call Status]]="Resolved","5",Raw_Data[[#This Row],[Call Status]]="Escalated","2",Raw_Data[[#This Row],[Call Status]]="Pending","3",Raw_Data[[#This Row],[Call Status]]="Abandoned","0")</f>
        <v>5</v>
      </c>
      <c r="U5516" t="str">
        <f>TEXT(Raw_Data[[#This Row],[Call Date]],"mmmm")</f>
        <v>October</v>
      </c>
      <c r="V5516" t="str" cm="1">
        <f t="array" ref="V5516">_xlfn.IFS(Raw_Data[[#This Row],[Customer Satisfaction]]&lt;2,"Poor",Raw_Data[[#This Row],[Customer Satisfaction]]&lt;4,"Average",Raw_Data[[#This Row],[Customer Satisfaction]]&gt;=4,"Excellent")</f>
        <v>Excellent</v>
      </c>
    </row>
    <row r="5517" spans="2:22" x14ac:dyDescent="0.3">
      <c r="B5517" t="s">
        <v>5465</v>
      </c>
      <c r="C5517" s="2">
        <v>45753</v>
      </c>
      <c r="D5517" s="1">
        <v>0.71388888888888891</v>
      </c>
      <c r="E5517" t="s">
        <v>57</v>
      </c>
      <c r="F5517" t="s">
        <v>20</v>
      </c>
      <c r="G5517" t="s">
        <v>250</v>
      </c>
      <c r="H5517" t="s">
        <v>2026</v>
      </c>
      <c r="I5517" t="s">
        <v>23</v>
      </c>
      <c r="J5517" t="s">
        <v>35</v>
      </c>
      <c r="K5517" t="s">
        <v>25</v>
      </c>
      <c r="L5517" t="s">
        <v>3561</v>
      </c>
      <c r="M5517">
        <v>0.9</v>
      </c>
      <c r="N5517">
        <v>12.8</v>
      </c>
      <c r="O5517" t="s">
        <v>28</v>
      </c>
      <c r="P5517">
        <v>0</v>
      </c>
      <c r="Q5517" t="s">
        <v>27</v>
      </c>
      <c r="R5517" t="s">
        <v>28</v>
      </c>
      <c r="S5517">
        <v>236.29</v>
      </c>
      <c r="T5517" t="str" cm="1">
        <f t="array" ref="T5517">_xlfn.IFS(Raw_Data[[#This Row],[Call Status]]="Resolved","5",Raw_Data[[#This Row],[Call Status]]="Escalated","2",Raw_Data[[#This Row],[Call Status]]="Pending","3",Raw_Data[[#This Row],[Call Status]]="Abandoned","0")</f>
        <v>5</v>
      </c>
      <c r="U5517" t="str">
        <f>TEXT(Raw_Data[[#This Row],[Call Date]],"mmmm")</f>
        <v>April</v>
      </c>
      <c r="V5517" t="str" cm="1">
        <f t="array" ref="V5517">_xlfn.IFS(Raw_Data[[#This Row],[Customer Satisfaction]]&lt;2,"Poor",Raw_Data[[#This Row],[Customer Satisfaction]]&lt;4,"Average",Raw_Data[[#This Row],[Customer Satisfaction]]&gt;=4,"Excellent")</f>
        <v>Poor</v>
      </c>
    </row>
    <row r="5518" spans="2:22" x14ac:dyDescent="0.3">
      <c r="B5518" t="s">
        <v>7095</v>
      </c>
      <c r="C5518" s="2">
        <v>45994</v>
      </c>
      <c r="D5518" s="1">
        <v>0.40902777777777777</v>
      </c>
      <c r="E5518" t="s">
        <v>156</v>
      </c>
      <c r="F5518" t="s">
        <v>48</v>
      </c>
      <c r="G5518" t="s">
        <v>250</v>
      </c>
      <c r="H5518" t="s">
        <v>22</v>
      </c>
      <c r="I5518" t="s">
        <v>23</v>
      </c>
      <c r="J5518" t="s">
        <v>49</v>
      </c>
      <c r="K5518" t="s">
        <v>25</v>
      </c>
      <c r="L5518" t="s">
        <v>3564</v>
      </c>
      <c r="M5518">
        <v>5</v>
      </c>
      <c r="N5518">
        <v>15.1</v>
      </c>
      <c r="O5518" t="s">
        <v>26</v>
      </c>
      <c r="P5518">
        <v>3</v>
      </c>
      <c r="Q5518" t="s">
        <v>615</v>
      </c>
      <c r="R5518" t="s">
        <v>28</v>
      </c>
      <c r="S5518">
        <v>112.33</v>
      </c>
      <c r="T5518" t="str" cm="1">
        <f t="array" ref="T5518">_xlfn.IFS(Raw_Data[[#This Row],[Call Status]]="Resolved","5",Raw_Data[[#This Row],[Call Status]]="Escalated","2",Raw_Data[[#This Row],[Call Status]]="Pending","3",Raw_Data[[#This Row],[Call Status]]="Abandoned","0")</f>
        <v>5</v>
      </c>
      <c r="U5518" t="str">
        <f>TEXT(Raw_Data[[#This Row],[Call Date]],"mmmm")</f>
        <v>December</v>
      </c>
      <c r="V5518" t="str" cm="1">
        <f t="array" ref="V5518">_xlfn.IFS(Raw_Data[[#This Row],[Customer Satisfaction]]&lt;2,"Poor",Raw_Data[[#This Row],[Customer Satisfaction]]&lt;4,"Average",Raw_Data[[#This Row],[Customer Satisfaction]]&gt;=4,"Excellent")</f>
        <v>Average</v>
      </c>
    </row>
    <row r="5519" spans="2:22" x14ac:dyDescent="0.3">
      <c r="B5519" t="s">
        <v>8198</v>
      </c>
      <c r="C5519" s="2">
        <v>45954</v>
      </c>
      <c r="D5519" s="1">
        <v>0.53541666666666665</v>
      </c>
      <c r="E5519" t="s">
        <v>70</v>
      </c>
      <c r="F5519" t="s">
        <v>34</v>
      </c>
      <c r="G5519" t="s">
        <v>327</v>
      </c>
      <c r="H5519" t="s">
        <v>22</v>
      </c>
      <c r="I5519" t="s">
        <v>23</v>
      </c>
      <c r="J5519" t="s">
        <v>64</v>
      </c>
      <c r="K5519" t="s">
        <v>16</v>
      </c>
      <c r="L5519" t="s">
        <v>16</v>
      </c>
      <c r="M5519">
        <v>1.9</v>
      </c>
      <c r="N5519">
        <v>7.9</v>
      </c>
      <c r="O5519" t="s">
        <v>28</v>
      </c>
      <c r="P5519">
        <v>0</v>
      </c>
      <c r="Q5519" t="s">
        <v>1014</v>
      </c>
      <c r="R5519" t="s">
        <v>26</v>
      </c>
      <c r="S5519">
        <v>51.4</v>
      </c>
      <c r="T5519" t="str" cm="1">
        <f t="array" ref="T5519">_xlfn.IFS(Raw_Data[[#This Row],[Call Status]]="Resolved","5",Raw_Data[[#This Row],[Call Status]]="Escalated","2",Raw_Data[[#This Row],[Call Status]]="Pending","3",Raw_Data[[#This Row],[Call Status]]="Abandoned","0")</f>
        <v>2</v>
      </c>
      <c r="U5519" t="str">
        <f>TEXT(Raw_Data[[#This Row],[Call Date]],"mmmm")</f>
        <v>October</v>
      </c>
      <c r="V5519" t="str" cm="1">
        <f t="array" ref="V5519">_xlfn.IFS(Raw_Data[[#This Row],[Customer Satisfaction]]&lt;2,"Poor",Raw_Data[[#This Row],[Customer Satisfaction]]&lt;4,"Average",Raw_Data[[#This Row],[Customer Satisfaction]]&gt;=4,"Excellent")</f>
        <v>Poor</v>
      </c>
    </row>
    <row r="5520" spans="2:22" x14ac:dyDescent="0.3">
      <c r="B5520" t="s">
        <v>8456</v>
      </c>
      <c r="C5520" s="2">
        <v>45871</v>
      </c>
      <c r="D5520" s="1">
        <v>0.42083333333333334</v>
      </c>
      <c r="E5520" t="s">
        <v>108</v>
      </c>
      <c r="F5520" t="s">
        <v>20</v>
      </c>
      <c r="G5520" t="s">
        <v>250</v>
      </c>
      <c r="H5520" t="s">
        <v>22</v>
      </c>
      <c r="I5520" t="s">
        <v>23</v>
      </c>
      <c r="J5520" t="s">
        <v>42</v>
      </c>
      <c r="K5520" t="s">
        <v>16</v>
      </c>
      <c r="L5520" t="s">
        <v>16</v>
      </c>
      <c r="M5520">
        <v>5.6</v>
      </c>
      <c r="N5520">
        <v>11.5</v>
      </c>
      <c r="O5520" t="s">
        <v>28</v>
      </c>
      <c r="P5520">
        <v>2</v>
      </c>
      <c r="Q5520" t="s">
        <v>1014</v>
      </c>
      <c r="R5520" t="s">
        <v>26</v>
      </c>
      <c r="S5520">
        <v>176.91</v>
      </c>
      <c r="T5520" t="str" cm="1">
        <f t="array" ref="T5520">_xlfn.IFS(Raw_Data[[#This Row],[Call Status]]="Resolved","5",Raw_Data[[#This Row],[Call Status]]="Escalated","2",Raw_Data[[#This Row],[Call Status]]="Pending","3",Raw_Data[[#This Row],[Call Status]]="Abandoned","0")</f>
        <v>2</v>
      </c>
      <c r="U5520" t="str">
        <f>TEXT(Raw_Data[[#This Row],[Call Date]],"mmmm")</f>
        <v>August</v>
      </c>
      <c r="V5520" t="str" cm="1">
        <f t="array" ref="V5520">_xlfn.IFS(Raw_Data[[#This Row],[Customer Satisfaction]]&lt;2,"Poor",Raw_Data[[#This Row],[Customer Satisfaction]]&lt;4,"Average",Raw_Data[[#This Row],[Customer Satisfaction]]&gt;=4,"Excellent")</f>
        <v>Average</v>
      </c>
    </row>
    <row r="5521" spans="2:22" x14ac:dyDescent="0.3">
      <c r="B5521" t="s">
        <v>3011</v>
      </c>
      <c r="C5521" s="2">
        <v>45948</v>
      </c>
      <c r="D5521" s="1">
        <v>0.77916666666666667</v>
      </c>
      <c r="E5521" t="s">
        <v>47</v>
      </c>
      <c r="F5521" t="s">
        <v>20</v>
      </c>
      <c r="G5521" t="s">
        <v>162</v>
      </c>
      <c r="H5521" t="s">
        <v>2392</v>
      </c>
      <c r="I5521" t="s">
        <v>23</v>
      </c>
      <c r="J5521" t="s">
        <v>42</v>
      </c>
      <c r="K5521" t="s">
        <v>25</v>
      </c>
      <c r="L5521" t="s">
        <v>25</v>
      </c>
      <c r="M5521">
        <v>2.1</v>
      </c>
      <c r="N5521">
        <v>8.6999999999999993</v>
      </c>
      <c r="O5521" t="s">
        <v>26</v>
      </c>
      <c r="P5521">
        <v>5</v>
      </c>
      <c r="Q5521" t="s">
        <v>27</v>
      </c>
      <c r="R5521" t="s">
        <v>28</v>
      </c>
      <c r="S5521">
        <v>548.69000000000005</v>
      </c>
      <c r="T5521" t="str" cm="1">
        <f t="array" ref="T5521">_xlfn.IFS(Raw_Data[[#This Row],[Call Status]]="Resolved","5",Raw_Data[[#This Row],[Call Status]]="Escalated","2",Raw_Data[[#This Row],[Call Status]]="Pending","3",Raw_Data[[#This Row],[Call Status]]="Abandoned","0")</f>
        <v>5</v>
      </c>
      <c r="U5521" t="str">
        <f>TEXT(Raw_Data[[#This Row],[Call Date]],"mmmm")</f>
        <v>October</v>
      </c>
      <c r="V5521" t="str" cm="1">
        <f t="array" ref="V5521">_xlfn.IFS(Raw_Data[[#This Row],[Customer Satisfaction]]&lt;2,"Poor",Raw_Data[[#This Row],[Customer Satisfaction]]&lt;4,"Average",Raw_Data[[#This Row],[Customer Satisfaction]]&gt;=4,"Excellent")</f>
        <v>Excellent</v>
      </c>
    </row>
    <row r="5522" spans="2:22" x14ac:dyDescent="0.3">
      <c r="B5522" t="s">
        <v>8916</v>
      </c>
      <c r="C5522" s="2">
        <v>45679</v>
      </c>
      <c r="D5522" s="1">
        <v>0.45416666666666666</v>
      </c>
      <c r="E5522" t="s">
        <v>33</v>
      </c>
      <c r="F5522" t="s">
        <v>34</v>
      </c>
      <c r="G5522" t="s">
        <v>21</v>
      </c>
      <c r="H5522" t="s">
        <v>2392</v>
      </c>
      <c r="I5522" t="s">
        <v>1137</v>
      </c>
      <c r="J5522" t="s">
        <v>76</v>
      </c>
      <c r="K5522" t="s">
        <v>8876</v>
      </c>
      <c r="L5522" t="s">
        <v>8877</v>
      </c>
      <c r="M5522">
        <v>7.1</v>
      </c>
      <c r="N5522">
        <v>10.9</v>
      </c>
      <c r="O5522" t="s">
        <v>28</v>
      </c>
      <c r="P5522">
        <v>1</v>
      </c>
      <c r="Q5522" t="s">
        <v>1014</v>
      </c>
      <c r="R5522" t="s">
        <v>28</v>
      </c>
      <c r="S5522">
        <v>408.64</v>
      </c>
      <c r="T5522" t="str" cm="1">
        <f t="array" ref="T5522">_xlfn.IFS(Raw_Data[[#This Row],[Call Status]]="Resolved","5",Raw_Data[[#This Row],[Call Status]]="Escalated","2",Raw_Data[[#This Row],[Call Status]]="Pending","3",Raw_Data[[#This Row],[Call Status]]="Abandoned","0")</f>
        <v>3</v>
      </c>
      <c r="U5522" t="str">
        <f>TEXT(Raw_Data[[#This Row],[Call Date]],"mmmm")</f>
        <v>January</v>
      </c>
      <c r="V5522" t="str" cm="1">
        <f t="array" ref="V5522">_xlfn.IFS(Raw_Data[[#This Row],[Customer Satisfaction]]&lt;2,"Poor",Raw_Data[[#This Row],[Customer Satisfaction]]&lt;4,"Average",Raw_Data[[#This Row],[Customer Satisfaction]]&gt;=4,"Excellent")</f>
        <v>Poor</v>
      </c>
    </row>
    <row r="5523" spans="2:22" x14ac:dyDescent="0.3">
      <c r="B5523" t="s">
        <v>6183</v>
      </c>
      <c r="C5523" s="2">
        <v>45850</v>
      </c>
      <c r="D5523" s="1">
        <v>0.4</v>
      </c>
      <c r="E5523" t="s">
        <v>66</v>
      </c>
      <c r="F5523" t="s">
        <v>48</v>
      </c>
      <c r="G5523" t="s">
        <v>21</v>
      </c>
      <c r="H5523" t="s">
        <v>22</v>
      </c>
      <c r="I5523" t="s">
        <v>23</v>
      </c>
      <c r="J5523" t="s">
        <v>31</v>
      </c>
      <c r="K5523" t="s">
        <v>25</v>
      </c>
      <c r="L5523" t="s">
        <v>3559</v>
      </c>
      <c r="M5523">
        <v>2.9</v>
      </c>
      <c r="N5523">
        <v>7.9</v>
      </c>
      <c r="O5523" t="s">
        <v>26</v>
      </c>
      <c r="P5523">
        <v>3</v>
      </c>
      <c r="Q5523" t="s">
        <v>615</v>
      </c>
      <c r="R5523" t="s">
        <v>28</v>
      </c>
      <c r="S5523">
        <v>68.77</v>
      </c>
      <c r="T5523" t="str" cm="1">
        <f t="array" ref="T5523">_xlfn.IFS(Raw_Data[[#This Row],[Call Status]]="Resolved","5",Raw_Data[[#This Row],[Call Status]]="Escalated","2",Raw_Data[[#This Row],[Call Status]]="Pending","3",Raw_Data[[#This Row],[Call Status]]="Abandoned","0")</f>
        <v>5</v>
      </c>
      <c r="U5523" t="str">
        <f>TEXT(Raw_Data[[#This Row],[Call Date]],"mmmm")</f>
        <v>July</v>
      </c>
      <c r="V5523" t="str" cm="1">
        <f t="array" ref="V5523">_xlfn.IFS(Raw_Data[[#This Row],[Customer Satisfaction]]&lt;2,"Poor",Raw_Data[[#This Row],[Customer Satisfaction]]&lt;4,"Average",Raw_Data[[#This Row],[Customer Satisfaction]]&gt;=4,"Excellent")</f>
        <v>Average</v>
      </c>
    </row>
    <row r="5524" spans="2:22" x14ac:dyDescent="0.3">
      <c r="B5524" t="s">
        <v>7709</v>
      </c>
      <c r="C5524" s="2">
        <v>45807</v>
      </c>
      <c r="D5524" s="1">
        <v>0.78402777777777777</v>
      </c>
      <c r="E5524" t="s">
        <v>59</v>
      </c>
      <c r="F5524" t="s">
        <v>48</v>
      </c>
      <c r="G5524" t="s">
        <v>250</v>
      </c>
      <c r="H5524" t="s">
        <v>2392</v>
      </c>
      <c r="I5524" t="s">
        <v>1128</v>
      </c>
      <c r="J5524" t="s">
        <v>55</v>
      </c>
      <c r="K5524" t="s">
        <v>7253</v>
      </c>
      <c r="L5524" t="s">
        <v>7254</v>
      </c>
      <c r="M5524">
        <v>0.4</v>
      </c>
      <c r="N5524">
        <v>3.6</v>
      </c>
      <c r="O5524" t="s">
        <v>28</v>
      </c>
      <c r="P5524">
        <v>1</v>
      </c>
      <c r="Q5524" t="s">
        <v>1014</v>
      </c>
      <c r="R5524" t="s">
        <v>28</v>
      </c>
      <c r="S5524">
        <v>48.92</v>
      </c>
      <c r="T5524" t="str" cm="1">
        <f t="array" ref="T5524">_xlfn.IFS(Raw_Data[[#This Row],[Call Status]]="Resolved","5",Raw_Data[[#This Row],[Call Status]]="Escalated","2",Raw_Data[[#This Row],[Call Status]]="Pending","3",Raw_Data[[#This Row],[Call Status]]="Abandoned","0")</f>
        <v>0</v>
      </c>
      <c r="U5524" t="str">
        <f>TEXT(Raw_Data[[#This Row],[Call Date]],"mmmm")</f>
        <v>May</v>
      </c>
      <c r="V5524" t="str" cm="1">
        <f t="array" ref="V5524">_xlfn.IFS(Raw_Data[[#This Row],[Customer Satisfaction]]&lt;2,"Poor",Raw_Data[[#This Row],[Customer Satisfaction]]&lt;4,"Average",Raw_Data[[#This Row],[Customer Satisfaction]]&gt;=4,"Excellent")</f>
        <v>Poor</v>
      </c>
    </row>
    <row r="5525" spans="2:22" x14ac:dyDescent="0.3">
      <c r="B5525" t="s">
        <v>5799</v>
      </c>
      <c r="C5525" s="2">
        <v>45904</v>
      </c>
      <c r="D5525" s="1">
        <v>0.79236111111111107</v>
      </c>
      <c r="E5525" t="s">
        <v>70</v>
      </c>
      <c r="F5525" t="s">
        <v>20</v>
      </c>
      <c r="G5525" t="s">
        <v>162</v>
      </c>
      <c r="H5525" t="s">
        <v>2392</v>
      </c>
      <c r="I5525" t="s">
        <v>23</v>
      </c>
      <c r="J5525" t="s">
        <v>45</v>
      </c>
      <c r="K5525" t="s">
        <v>25</v>
      </c>
      <c r="L5525" t="s">
        <v>3561</v>
      </c>
      <c r="M5525">
        <v>6</v>
      </c>
      <c r="N5525">
        <v>8.4</v>
      </c>
      <c r="O5525" t="s">
        <v>26</v>
      </c>
      <c r="P5525">
        <v>3</v>
      </c>
      <c r="Q5525" t="s">
        <v>615</v>
      </c>
      <c r="R5525" t="s">
        <v>28</v>
      </c>
      <c r="S5525">
        <v>54.21</v>
      </c>
      <c r="T5525" t="str" cm="1">
        <f t="array" ref="T5525">_xlfn.IFS(Raw_Data[[#This Row],[Call Status]]="Resolved","5",Raw_Data[[#This Row],[Call Status]]="Escalated","2",Raw_Data[[#This Row],[Call Status]]="Pending","3",Raw_Data[[#This Row],[Call Status]]="Abandoned","0")</f>
        <v>5</v>
      </c>
      <c r="U5525" t="str">
        <f>TEXT(Raw_Data[[#This Row],[Call Date]],"mmmm")</f>
        <v>September</v>
      </c>
      <c r="V5525" t="str" cm="1">
        <f t="array" ref="V5525">_xlfn.IFS(Raw_Data[[#This Row],[Customer Satisfaction]]&lt;2,"Poor",Raw_Data[[#This Row],[Customer Satisfaction]]&lt;4,"Average",Raw_Data[[#This Row],[Customer Satisfaction]]&gt;=4,"Excellent")</f>
        <v>Average</v>
      </c>
    </row>
    <row r="5526" spans="2:22" x14ac:dyDescent="0.3">
      <c r="B5526" t="s">
        <v>9279</v>
      </c>
      <c r="C5526" s="2">
        <v>45924</v>
      </c>
      <c r="D5526" s="1">
        <v>0.50347222222222221</v>
      </c>
      <c r="E5526" t="s">
        <v>41</v>
      </c>
      <c r="F5526" t="s">
        <v>34</v>
      </c>
      <c r="G5526" t="s">
        <v>250</v>
      </c>
      <c r="H5526" t="s">
        <v>2026</v>
      </c>
      <c r="I5526" t="s">
        <v>23</v>
      </c>
      <c r="J5526" t="s">
        <v>76</v>
      </c>
      <c r="K5526" t="s">
        <v>8876</v>
      </c>
      <c r="L5526" t="s">
        <v>8877</v>
      </c>
      <c r="M5526">
        <v>2.2000000000000002</v>
      </c>
      <c r="N5526">
        <v>15.8</v>
      </c>
      <c r="O5526" t="s">
        <v>28</v>
      </c>
      <c r="P5526">
        <v>4</v>
      </c>
      <c r="Q5526" t="s">
        <v>615</v>
      </c>
      <c r="R5526" t="s">
        <v>28</v>
      </c>
      <c r="S5526">
        <v>98.17</v>
      </c>
      <c r="T5526" t="str" cm="1">
        <f t="array" ref="T5526">_xlfn.IFS(Raw_Data[[#This Row],[Call Status]]="Resolved","5",Raw_Data[[#This Row],[Call Status]]="Escalated","2",Raw_Data[[#This Row],[Call Status]]="Pending","3",Raw_Data[[#This Row],[Call Status]]="Abandoned","0")</f>
        <v>3</v>
      </c>
      <c r="U5526" t="str">
        <f>TEXT(Raw_Data[[#This Row],[Call Date]],"mmmm")</f>
        <v>September</v>
      </c>
      <c r="V5526" t="str" cm="1">
        <f t="array" ref="V5526">_xlfn.IFS(Raw_Data[[#This Row],[Customer Satisfaction]]&lt;2,"Poor",Raw_Data[[#This Row],[Customer Satisfaction]]&lt;4,"Average",Raw_Data[[#This Row],[Customer Satisfaction]]&gt;=4,"Excellent")</f>
        <v>Excellent</v>
      </c>
    </row>
    <row r="5527" spans="2:22" x14ac:dyDescent="0.3">
      <c r="B5527" t="s">
        <v>5736</v>
      </c>
      <c r="C5527" s="2">
        <v>45908</v>
      </c>
      <c r="D5527" s="1">
        <v>0.49236111111111114</v>
      </c>
      <c r="E5527" t="s">
        <v>156</v>
      </c>
      <c r="F5527" t="s">
        <v>34</v>
      </c>
      <c r="G5527" t="s">
        <v>250</v>
      </c>
      <c r="H5527" t="s">
        <v>2392</v>
      </c>
      <c r="I5527" t="s">
        <v>23</v>
      </c>
      <c r="J5527" t="s">
        <v>24</v>
      </c>
      <c r="K5527" t="s">
        <v>25</v>
      </c>
      <c r="L5527" t="s">
        <v>3564</v>
      </c>
      <c r="M5527">
        <v>6.7</v>
      </c>
      <c r="N5527">
        <v>8.9</v>
      </c>
      <c r="O5527" t="s">
        <v>26</v>
      </c>
      <c r="P5527">
        <v>1</v>
      </c>
      <c r="Q5527" t="s">
        <v>1014</v>
      </c>
      <c r="R5527" t="s">
        <v>28</v>
      </c>
      <c r="S5527">
        <v>17.510000000000002</v>
      </c>
      <c r="T5527" t="str" cm="1">
        <f t="array" ref="T5527">_xlfn.IFS(Raw_Data[[#This Row],[Call Status]]="Resolved","5",Raw_Data[[#This Row],[Call Status]]="Escalated","2",Raw_Data[[#This Row],[Call Status]]="Pending","3",Raw_Data[[#This Row],[Call Status]]="Abandoned","0")</f>
        <v>5</v>
      </c>
      <c r="U5527" t="str">
        <f>TEXT(Raw_Data[[#This Row],[Call Date]],"mmmm")</f>
        <v>September</v>
      </c>
      <c r="V5527" t="str" cm="1">
        <f t="array" ref="V5527">_xlfn.IFS(Raw_Data[[#This Row],[Customer Satisfaction]]&lt;2,"Poor",Raw_Data[[#This Row],[Customer Satisfaction]]&lt;4,"Average",Raw_Data[[#This Row],[Customer Satisfaction]]&gt;=4,"Excellent")</f>
        <v>Poor</v>
      </c>
    </row>
    <row r="5528" spans="2:22" x14ac:dyDescent="0.3">
      <c r="B5528" t="s">
        <v>3834</v>
      </c>
      <c r="C5528" s="2">
        <v>45660</v>
      </c>
      <c r="D5528" s="1">
        <v>0.6694444444444444</v>
      </c>
      <c r="E5528" t="s">
        <v>44</v>
      </c>
      <c r="F5528" t="s">
        <v>20</v>
      </c>
      <c r="G5528" t="s">
        <v>21</v>
      </c>
      <c r="H5528" t="s">
        <v>2026</v>
      </c>
      <c r="I5528" t="s">
        <v>1137</v>
      </c>
      <c r="J5528" t="s">
        <v>42</v>
      </c>
      <c r="K5528" t="s">
        <v>25</v>
      </c>
      <c r="L5528" t="s">
        <v>3561</v>
      </c>
      <c r="M5528">
        <v>0.2</v>
      </c>
      <c r="N5528">
        <v>9</v>
      </c>
      <c r="O5528" t="s">
        <v>26</v>
      </c>
      <c r="P5528">
        <v>4</v>
      </c>
      <c r="Q5528" t="s">
        <v>615</v>
      </c>
      <c r="R5528" t="s">
        <v>28</v>
      </c>
      <c r="S5528">
        <v>422.57</v>
      </c>
      <c r="T5528" t="str" cm="1">
        <f t="array" ref="T5528">_xlfn.IFS(Raw_Data[[#This Row],[Call Status]]="Resolved","5",Raw_Data[[#This Row],[Call Status]]="Escalated","2",Raw_Data[[#This Row],[Call Status]]="Pending","3",Raw_Data[[#This Row],[Call Status]]="Abandoned","0")</f>
        <v>5</v>
      </c>
      <c r="U5528" t="str">
        <f>TEXT(Raw_Data[[#This Row],[Call Date]],"mmmm")</f>
        <v>January</v>
      </c>
      <c r="V5528" t="str" cm="1">
        <f t="array" ref="V5528">_xlfn.IFS(Raw_Data[[#This Row],[Customer Satisfaction]]&lt;2,"Poor",Raw_Data[[#This Row],[Customer Satisfaction]]&lt;4,"Average",Raw_Data[[#This Row],[Customer Satisfaction]]&gt;=4,"Excellent")</f>
        <v>Excellent</v>
      </c>
    </row>
    <row r="5529" spans="2:22" x14ac:dyDescent="0.3">
      <c r="B5529" t="s">
        <v>523</v>
      </c>
      <c r="C5529" s="2">
        <v>45973</v>
      </c>
      <c r="D5529" s="1">
        <v>0.84166666666666667</v>
      </c>
      <c r="E5529" t="s">
        <v>108</v>
      </c>
      <c r="F5529" t="s">
        <v>38</v>
      </c>
      <c r="G5529" t="s">
        <v>21</v>
      </c>
      <c r="H5529" t="s">
        <v>22</v>
      </c>
      <c r="I5529" t="s">
        <v>23</v>
      </c>
      <c r="J5529" t="s">
        <v>31</v>
      </c>
      <c r="K5529" t="s">
        <v>25</v>
      </c>
      <c r="L5529" t="s">
        <v>25</v>
      </c>
      <c r="M5529">
        <v>1.3</v>
      </c>
      <c r="N5529">
        <v>15.1</v>
      </c>
      <c r="O5529" t="s">
        <v>26</v>
      </c>
      <c r="P5529">
        <v>4</v>
      </c>
      <c r="Q5529" t="s">
        <v>27</v>
      </c>
      <c r="R5529" t="s">
        <v>28</v>
      </c>
      <c r="S5529">
        <v>127.53</v>
      </c>
      <c r="T5529" t="str" cm="1">
        <f t="array" ref="T5529">_xlfn.IFS(Raw_Data[[#This Row],[Call Status]]="Resolved","5",Raw_Data[[#This Row],[Call Status]]="Escalated","2",Raw_Data[[#This Row],[Call Status]]="Pending","3",Raw_Data[[#This Row],[Call Status]]="Abandoned","0")</f>
        <v>5</v>
      </c>
      <c r="U5529" t="str">
        <f>TEXT(Raw_Data[[#This Row],[Call Date]],"mmmm")</f>
        <v>November</v>
      </c>
      <c r="V5529" t="str" cm="1">
        <f t="array" ref="V5529">_xlfn.IFS(Raw_Data[[#This Row],[Customer Satisfaction]]&lt;2,"Poor",Raw_Data[[#This Row],[Customer Satisfaction]]&lt;4,"Average",Raw_Data[[#This Row],[Customer Satisfaction]]&gt;=4,"Excellent")</f>
        <v>Excellent</v>
      </c>
    </row>
    <row r="5530" spans="2:22" x14ac:dyDescent="0.3">
      <c r="B5530" t="s">
        <v>2594</v>
      </c>
      <c r="C5530" s="2">
        <v>45733</v>
      </c>
      <c r="D5530" s="1">
        <v>0.45902777777777776</v>
      </c>
      <c r="E5530" t="s">
        <v>70</v>
      </c>
      <c r="F5530" t="s">
        <v>20</v>
      </c>
      <c r="G5530" t="s">
        <v>250</v>
      </c>
      <c r="H5530" t="s">
        <v>2392</v>
      </c>
      <c r="I5530" t="s">
        <v>1137</v>
      </c>
      <c r="J5530" t="s">
        <v>31</v>
      </c>
      <c r="K5530" t="s">
        <v>25</v>
      </c>
      <c r="L5530" t="s">
        <v>25</v>
      </c>
      <c r="M5530">
        <v>0.5</v>
      </c>
      <c r="N5530">
        <v>2.9</v>
      </c>
      <c r="O5530" t="s">
        <v>26</v>
      </c>
      <c r="P5530">
        <v>5</v>
      </c>
      <c r="Q5530" t="s">
        <v>27</v>
      </c>
      <c r="R5530" t="s">
        <v>28</v>
      </c>
      <c r="S5530">
        <v>427.75</v>
      </c>
      <c r="T5530" t="str" cm="1">
        <f t="array" ref="T5530">_xlfn.IFS(Raw_Data[[#This Row],[Call Status]]="Resolved","5",Raw_Data[[#This Row],[Call Status]]="Escalated","2",Raw_Data[[#This Row],[Call Status]]="Pending","3",Raw_Data[[#This Row],[Call Status]]="Abandoned","0")</f>
        <v>5</v>
      </c>
      <c r="U5530" t="str">
        <f>TEXT(Raw_Data[[#This Row],[Call Date]],"mmmm")</f>
        <v>March</v>
      </c>
      <c r="V5530" t="str" cm="1">
        <f t="array" ref="V5530">_xlfn.IFS(Raw_Data[[#This Row],[Customer Satisfaction]]&lt;2,"Poor",Raw_Data[[#This Row],[Customer Satisfaction]]&lt;4,"Average",Raw_Data[[#This Row],[Customer Satisfaction]]&gt;=4,"Excellent")</f>
        <v>Excellent</v>
      </c>
    </row>
    <row r="5531" spans="2:22" x14ac:dyDescent="0.3">
      <c r="B5531" t="s">
        <v>5385</v>
      </c>
      <c r="C5531" s="2">
        <v>45744</v>
      </c>
      <c r="D5531" s="1">
        <v>0.76388888888888884</v>
      </c>
      <c r="E5531" t="s">
        <v>33</v>
      </c>
      <c r="F5531" t="s">
        <v>48</v>
      </c>
      <c r="G5531" t="s">
        <v>250</v>
      </c>
      <c r="H5531" t="s">
        <v>2026</v>
      </c>
      <c r="I5531" t="s">
        <v>23</v>
      </c>
      <c r="J5531" t="s">
        <v>35</v>
      </c>
      <c r="K5531" t="s">
        <v>25</v>
      </c>
      <c r="L5531" t="s">
        <v>3561</v>
      </c>
      <c r="M5531">
        <v>0.9</v>
      </c>
      <c r="N5531">
        <v>10.6</v>
      </c>
      <c r="O5531" t="s">
        <v>26</v>
      </c>
      <c r="P5531">
        <v>5</v>
      </c>
      <c r="Q5531" t="s">
        <v>27</v>
      </c>
      <c r="R5531" t="s">
        <v>28</v>
      </c>
      <c r="S5531">
        <v>132.52000000000001</v>
      </c>
      <c r="T5531" t="str" cm="1">
        <f t="array" ref="T5531">_xlfn.IFS(Raw_Data[[#This Row],[Call Status]]="Resolved","5",Raw_Data[[#This Row],[Call Status]]="Escalated","2",Raw_Data[[#This Row],[Call Status]]="Pending","3",Raw_Data[[#This Row],[Call Status]]="Abandoned","0")</f>
        <v>5</v>
      </c>
      <c r="U5531" t="str">
        <f>TEXT(Raw_Data[[#This Row],[Call Date]],"mmmm")</f>
        <v>March</v>
      </c>
      <c r="V5531" t="str" cm="1">
        <f t="array" ref="V5531">_xlfn.IFS(Raw_Data[[#This Row],[Customer Satisfaction]]&lt;2,"Poor",Raw_Data[[#This Row],[Customer Satisfaction]]&lt;4,"Average",Raw_Data[[#This Row],[Customer Satisfaction]]&gt;=4,"Excellent")</f>
        <v>Excellent</v>
      </c>
    </row>
    <row r="5532" spans="2:22" x14ac:dyDescent="0.3">
      <c r="B5532" t="s">
        <v>658</v>
      </c>
      <c r="C5532" s="2">
        <v>45927</v>
      </c>
      <c r="D5532" s="1">
        <v>0.62430555555555556</v>
      </c>
      <c r="E5532" t="s">
        <v>19</v>
      </c>
      <c r="F5532" t="s">
        <v>20</v>
      </c>
      <c r="G5532" t="s">
        <v>162</v>
      </c>
      <c r="H5532" t="s">
        <v>22</v>
      </c>
      <c r="I5532" t="s">
        <v>23</v>
      </c>
      <c r="J5532" t="s">
        <v>31</v>
      </c>
      <c r="K5532" t="s">
        <v>25</v>
      </c>
      <c r="L5532" t="s">
        <v>25</v>
      </c>
      <c r="M5532">
        <v>2.9</v>
      </c>
      <c r="N5532">
        <v>3.4</v>
      </c>
      <c r="O5532" t="s">
        <v>26</v>
      </c>
      <c r="P5532">
        <v>0</v>
      </c>
      <c r="Q5532" t="s">
        <v>615</v>
      </c>
      <c r="R5532" t="s">
        <v>26</v>
      </c>
      <c r="S5532">
        <v>91.52</v>
      </c>
      <c r="T5532" t="str" cm="1">
        <f t="array" ref="T5532">_xlfn.IFS(Raw_Data[[#This Row],[Call Status]]="Resolved","5",Raw_Data[[#This Row],[Call Status]]="Escalated","2",Raw_Data[[#This Row],[Call Status]]="Pending","3",Raw_Data[[#This Row],[Call Status]]="Abandoned","0")</f>
        <v>5</v>
      </c>
      <c r="U5532" t="str">
        <f>TEXT(Raw_Data[[#This Row],[Call Date]],"mmmm")</f>
        <v>September</v>
      </c>
      <c r="V5532" t="str" cm="1">
        <f t="array" ref="V5532">_xlfn.IFS(Raw_Data[[#This Row],[Customer Satisfaction]]&lt;2,"Poor",Raw_Data[[#This Row],[Customer Satisfaction]]&lt;4,"Average",Raw_Data[[#This Row],[Customer Satisfaction]]&gt;=4,"Excellent")</f>
        <v>Poor</v>
      </c>
    </row>
    <row r="5533" spans="2:22" x14ac:dyDescent="0.3">
      <c r="B5533" t="s">
        <v>9005</v>
      </c>
      <c r="C5533" s="2">
        <v>45882</v>
      </c>
      <c r="D5533" s="1">
        <v>0.73263888888888884</v>
      </c>
      <c r="E5533" t="s">
        <v>41</v>
      </c>
      <c r="F5533" t="s">
        <v>48</v>
      </c>
      <c r="G5533" t="s">
        <v>162</v>
      </c>
      <c r="H5533" t="s">
        <v>2026</v>
      </c>
      <c r="I5533" t="s">
        <v>1137</v>
      </c>
      <c r="J5533" t="s">
        <v>76</v>
      </c>
      <c r="K5533" t="s">
        <v>8876</v>
      </c>
      <c r="L5533" t="s">
        <v>8877</v>
      </c>
      <c r="M5533">
        <v>2.7</v>
      </c>
      <c r="N5533">
        <v>5.8</v>
      </c>
      <c r="O5533" t="s">
        <v>28</v>
      </c>
      <c r="P5533">
        <v>0</v>
      </c>
      <c r="Q5533" t="s">
        <v>1014</v>
      </c>
      <c r="R5533" t="s">
        <v>28</v>
      </c>
      <c r="S5533">
        <v>195.19</v>
      </c>
      <c r="T5533" t="str" cm="1">
        <f t="array" ref="T5533">_xlfn.IFS(Raw_Data[[#This Row],[Call Status]]="Resolved","5",Raw_Data[[#This Row],[Call Status]]="Escalated","2",Raw_Data[[#This Row],[Call Status]]="Pending","3",Raw_Data[[#This Row],[Call Status]]="Abandoned","0")</f>
        <v>3</v>
      </c>
      <c r="U5533" t="str">
        <f>TEXT(Raw_Data[[#This Row],[Call Date]],"mmmm")</f>
        <v>August</v>
      </c>
      <c r="V5533" t="str" cm="1">
        <f t="array" ref="V5533">_xlfn.IFS(Raw_Data[[#This Row],[Customer Satisfaction]]&lt;2,"Poor",Raw_Data[[#This Row],[Customer Satisfaction]]&lt;4,"Average",Raw_Data[[#This Row],[Customer Satisfaction]]&gt;=4,"Excellent")</f>
        <v>Poor</v>
      </c>
    </row>
    <row r="5534" spans="2:22" x14ac:dyDescent="0.3">
      <c r="B5534" t="s">
        <v>3794</v>
      </c>
      <c r="C5534" s="2">
        <v>45675</v>
      </c>
      <c r="D5534" s="1">
        <v>0.41736111111111113</v>
      </c>
      <c r="E5534" t="s">
        <v>59</v>
      </c>
      <c r="F5534" t="s">
        <v>34</v>
      </c>
      <c r="G5534" t="s">
        <v>162</v>
      </c>
      <c r="H5534" t="s">
        <v>2026</v>
      </c>
      <c r="I5534" t="s">
        <v>1128</v>
      </c>
      <c r="J5534" t="s">
        <v>49</v>
      </c>
      <c r="K5534" t="s">
        <v>25</v>
      </c>
      <c r="L5534" t="s">
        <v>3561</v>
      </c>
      <c r="M5534">
        <v>1.4</v>
      </c>
      <c r="N5534">
        <v>12.7</v>
      </c>
      <c r="O5534" t="s">
        <v>26</v>
      </c>
      <c r="P5534">
        <v>4</v>
      </c>
      <c r="Q5534" t="s">
        <v>27</v>
      </c>
      <c r="R5534" t="s">
        <v>28</v>
      </c>
      <c r="S5534">
        <v>101.26</v>
      </c>
      <c r="T5534" t="str" cm="1">
        <f t="array" ref="T5534">_xlfn.IFS(Raw_Data[[#This Row],[Call Status]]="Resolved","5",Raw_Data[[#This Row],[Call Status]]="Escalated","2",Raw_Data[[#This Row],[Call Status]]="Pending","3",Raw_Data[[#This Row],[Call Status]]="Abandoned","0")</f>
        <v>5</v>
      </c>
      <c r="U5534" t="str">
        <f>TEXT(Raw_Data[[#This Row],[Call Date]],"mmmm")</f>
        <v>January</v>
      </c>
      <c r="V5534" t="str" cm="1">
        <f t="array" ref="V5534">_xlfn.IFS(Raw_Data[[#This Row],[Customer Satisfaction]]&lt;2,"Poor",Raw_Data[[#This Row],[Customer Satisfaction]]&lt;4,"Average",Raw_Data[[#This Row],[Customer Satisfaction]]&gt;=4,"Excellent")</f>
        <v>Excellent</v>
      </c>
    </row>
    <row r="5535" spans="2:22" x14ac:dyDescent="0.3">
      <c r="B5535" t="s">
        <v>7583</v>
      </c>
      <c r="C5535" s="2">
        <v>45770</v>
      </c>
      <c r="D5535" s="1">
        <v>0.85069444444444442</v>
      </c>
      <c r="E5535" t="s">
        <v>72</v>
      </c>
      <c r="F5535" t="s">
        <v>34</v>
      </c>
      <c r="G5535" t="s">
        <v>21</v>
      </c>
      <c r="H5535" t="s">
        <v>22</v>
      </c>
      <c r="I5535" t="s">
        <v>1128</v>
      </c>
      <c r="J5535" t="s">
        <v>49</v>
      </c>
      <c r="K5535" t="s">
        <v>7253</v>
      </c>
      <c r="L5535" t="s">
        <v>7254</v>
      </c>
      <c r="M5535">
        <v>1.4</v>
      </c>
      <c r="N5535">
        <v>17.2</v>
      </c>
      <c r="O5535" t="s">
        <v>28</v>
      </c>
      <c r="P5535">
        <v>2</v>
      </c>
      <c r="Q5535" t="s">
        <v>1014</v>
      </c>
      <c r="R5535" t="s">
        <v>28</v>
      </c>
      <c r="S5535">
        <v>141.16</v>
      </c>
      <c r="T5535" t="str" cm="1">
        <f t="array" ref="T5535">_xlfn.IFS(Raw_Data[[#This Row],[Call Status]]="Resolved","5",Raw_Data[[#This Row],[Call Status]]="Escalated","2",Raw_Data[[#This Row],[Call Status]]="Pending","3",Raw_Data[[#This Row],[Call Status]]="Abandoned","0")</f>
        <v>0</v>
      </c>
      <c r="U5535" t="str">
        <f>TEXT(Raw_Data[[#This Row],[Call Date]],"mmmm")</f>
        <v>April</v>
      </c>
      <c r="V5535" t="str" cm="1">
        <f t="array" ref="V5535">_xlfn.IFS(Raw_Data[[#This Row],[Customer Satisfaction]]&lt;2,"Poor",Raw_Data[[#This Row],[Customer Satisfaction]]&lt;4,"Average",Raw_Data[[#This Row],[Customer Satisfaction]]&gt;=4,"Excellent")</f>
        <v>Average</v>
      </c>
    </row>
    <row r="5536" spans="2:22" x14ac:dyDescent="0.3">
      <c r="B5536" t="s">
        <v>4076</v>
      </c>
      <c r="C5536" s="2">
        <v>45908</v>
      </c>
      <c r="D5536" s="1">
        <v>0.46805555555555556</v>
      </c>
      <c r="E5536" t="s">
        <v>70</v>
      </c>
      <c r="F5536" t="s">
        <v>38</v>
      </c>
      <c r="G5536" t="s">
        <v>250</v>
      </c>
      <c r="H5536" t="s">
        <v>2392</v>
      </c>
      <c r="I5536" t="s">
        <v>1128</v>
      </c>
      <c r="J5536" t="s">
        <v>76</v>
      </c>
      <c r="K5536" t="s">
        <v>25</v>
      </c>
      <c r="L5536" t="s">
        <v>3564</v>
      </c>
      <c r="M5536">
        <v>4.9000000000000004</v>
      </c>
      <c r="N5536">
        <v>6.9</v>
      </c>
      <c r="O5536" t="s">
        <v>26</v>
      </c>
      <c r="P5536">
        <v>4</v>
      </c>
      <c r="Q5536" t="s">
        <v>615</v>
      </c>
      <c r="R5536" t="s">
        <v>28</v>
      </c>
      <c r="S5536">
        <v>52.01</v>
      </c>
      <c r="T5536" t="str" cm="1">
        <f t="array" ref="T5536">_xlfn.IFS(Raw_Data[[#This Row],[Call Status]]="Resolved","5",Raw_Data[[#This Row],[Call Status]]="Escalated","2",Raw_Data[[#This Row],[Call Status]]="Pending","3",Raw_Data[[#This Row],[Call Status]]="Abandoned","0")</f>
        <v>5</v>
      </c>
      <c r="U5536" t="str">
        <f>TEXT(Raw_Data[[#This Row],[Call Date]],"mmmm")</f>
        <v>September</v>
      </c>
      <c r="V5536" t="str" cm="1">
        <f t="array" ref="V5536">_xlfn.IFS(Raw_Data[[#This Row],[Customer Satisfaction]]&lt;2,"Poor",Raw_Data[[#This Row],[Customer Satisfaction]]&lt;4,"Average",Raw_Data[[#This Row],[Customer Satisfaction]]&gt;=4,"Excellent")</f>
        <v>Excellent</v>
      </c>
    </row>
    <row r="5537" spans="2:22" x14ac:dyDescent="0.3">
      <c r="B5537" t="s">
        <v>8839</v>
      </c>
      <c r="C5537" s="2">
        <v>45890</v>
      </c>
      <c r="D5537" s="1">
        <v>0.41666666666666669</v>
      </c>
      <c r="E5537" t="s">
        <v>59</v>
      </c>
      <c r="F5537" t="s">
        <v>38</v>
      </c>
      <c r="G5537" t="s">
        <v>162</v>
      </c>
      <c r="H5537" t="s">
        <v>22</v>
      </c>
      <c r="I5537" t="s">
        <v>23</v>
      </c>
      <c r="J5537" t="s">
        <v>31</v>
      </c>
      <c r="K5537" t="s">
        <v>16</v>
      </c>
      <c r="L5537" t="s">
        <v>16</v>
      </c>
      <c r="M5537">
        <v>5.9</v>
      </c>
      <c r="N5537">
        <v>9.9</v>
      </c>
      <c r="O5537" t="s">
        <v>28</v>
      </c>
      <c r="P5537">
        <v>1</v>
      </c>
      <c r="Q5537" t="s">
        <v>1014</v>
      </c>
      <c r="R5537" t="s">
        <v>26</v>
      </c>
      <c r="S5537">
        <v>167.76</v>
      </c>
      <c r="T5537" t="str" cm="1">
        <f t="array" ref="T5537">_xlfn.IFS(Raw_Data[[#This Row],[Call Status]]="Resolved","5",Raw_Data[[#This Row],[Call Status]]="Escalated","2",Raw_Data[[#This Row],[Call Status]]="Pending","3",Raw_Data[[#This Row],[Call Status]]="Abandoned","0")</f>
        <v>2</v>
      </c>
      <c r="U5537" t="str">
        <f>TEXT(Raw_Data[[#This Row],[Call Date]],"mmmm")</f>
        <v>August</v>
      </c>
      <c r="V5537" t="str" cm="1">
        <f t="array" ref="V5537">_xlfn.IFS(Raw_Data[[#This Row],[Customer Satisfaction]]&lt;2,"Poor",Raw_Data[[#This Row],[Customer Satisfaction]]&lt;4,"Average",Raw_Data[[#This Row],[Customer Satisfaction]]&gt;=4,"Excellent")</f>
        <v>Poor</v>
      </c>
    </row>
    <row r="5538" spans="2:22" x14ac:dyDescent="0.3">
      <c r="B5538" t="s">
        <v>2772</v>
      </c>
      <c r="C5538" s="2">
        <v>45986</v>
      </c>
      <c r="D5538" s="1">
        <v>0.87986111111111109</v>
      </c>
      <c r="E5538" t="s">
        <v>30</v>
      </c>
      <c r="F5538" t="s">
        <v>20</v>
      </c>
      <c r="G5538" t="s">
        <v>250</v>
      </c>
      <c r="H5538" t="s">
        <v>2613</v>
      </c>
      <c r="I5538" t="s">
        <v>23</v>
      </c>
      <c r="J5538" t="s">
        <v>76</v>
      </c>
      <c r="K5538" t="s">
        <v>25</v>
      </c>
      <c r="L5538" t="s">
        <v>25</v>
      </c>
      <c r="M5538">
        <v>0.9</v>
      </c>
      <c r="N5538">
        <v>7.5</v>
      </c>
      <c r="O5538" t="s">
        <v>26</v>
      </c>
      <c r="P5538">
        <v>2</v>
      </c>
      <c r="Q5538" t="s">
        <v>615</v>
      </c>
      <c r="R5538" t="s">
        <v>28</v>
      </c>
      <c r="S5538">
        <v>58.43</v>
      </c>
      <c r="T5538" t="str" cm="1">
        <f t="array" ref="T5538">_xlfn.IFS(Raw_Data[[#This Row],[Call Status]]="Resolved","5",Raw_Data[[#This Row],[Call Status]]="Escalated","2",Raw_Data[[#This Row],[Call Status]]="Pending","3",Raw_Data[[#This Row],[Call Status]]="Abandoned","0")</f>
        <v>5</v>
      </c>
      <c r="U5538" t="str">
        <f>TEXT(Raw_Data[[#This Row],[Call Date]],"mmmm")</f>
        <v>November</v>
      </c>
      <c r="V5538" t="str" cm="1">
        <f t="array" ref="V5538">_xlfn.IFS(Raw_Data[[#This Row],[Customer Satisfaction]]&lt;2,"Poor",Raw_Data[[#This Row],[Customer Satisfaction]]&lt;4,"Average",Raw_Data[[#This Row],[Customer Satisfaction]]&gt;=4,"Excellent")</f>
        <v>Average</v>
      </c>
    </row>
    <row r="5539" spans="2:22" x14ac:dyDescent="0.3">
      <c r="B5539" t="s">
        <v>2169</v>
      </c>
      <c r="C5539" s="2">
        <v>45936</v>
      </c>
      <c r="D5539" s="1">
        <v>0.65416666666666667</v>
      </c>
      <c r="E5539" t="s">
        <v>33</v>
      </c>
      <c r="F5539" t="s">
        <v>34</v>
      </c>
      <c r="G5539" t="s">
        <v>250</v>
      </c>
      <c r="H5539" t="s">
        <v>2026</v>
      </c>
      <c r="I5539" t="s">
        <v>1130</v>
      </c>
      <c r="J5539" t="s">
        <v>64</v>
      </c>
      <c r="K5539" t="s">
        <v>25</v>
      </c>
      <c r="L5539" t="s">
        <v>25</v>
      </c>
      <c r="M5539">
        <v>3.6</v>
      </c>
      <c r="N5539">
        <v>11.1</v>
      </c>
      <c r="O5539" t="s">
        <v>26</v>
      </c>
      <c r="P5539">
        <v>0</v>
      </c>
      <c r="Q5539" t="s">
        <v>615</v>
      </c>
      <c r="R5539" t="s">
        <v>26</v>
      </c>
      <c r="S5539">
        <v>228.46</v>
      </c>
      <c r="T5539" t="str" cm="1">
        <f t="array" ref="T5539">_xlfn.IFS(Raw_Data[[#This Row],[Call Status]]="Resolved","5",Raw_Data[[#This Row],[Call Status]]="Escalated","2",Raw_Data[[#This Row],[Call Status]]="Pending","3",Raw_Data[[#This Row],[Call Status]]="Abandoned","0")</f>
        <v>5</v>
      </c>
      <c r="U5539" t="str">
        <f>TEXT(Raw_Data[[#This Row],[Call Date]],"mmmm")</f>
        <v>October</v>
      </c>
      <c r="V5539" t="str" cm="1">
        <f t="array" ref="V5539">_xlfn.IFS(Raw_Data[[#This Row],[Customer Satisfaction]]&lt;2,"Poor",Raw_Data[[#This Row],[Customer Satisfaction]]&lt;4,"Average",Raw_Data[[#This Row],[Customer Satisfaction]]&gt;=4,"Excellent")</f>
        <v>Poor</v>
      </c>
    </row>
    <row r="5540" spans="2:22" x14ac:dyDescent="0.3">
      <c r="B5540" t="s">
        <v>1000</v>
      </c>
      <c r="C5540" s="2">
        <v>45859</v>
      </c>
      <c r="D5540" s="1">
        <v>0.89930555555555558</v>
      </c>
      <c r="E5540" t="s">
        <v>84</v>
      </c>
      <c r="F5540" t="s">
        <v>34</v>
      </c>
      <c r="G5540" t="s">
        <v>250</v>
      </c>
      <c r="H5540" t="s">
        <v>22</v>
      </c>
      <c r="I5540" t="s">
        <v>23</v>
      </c>
      <c r="J5540" t="s">
        <v>35</v>
      </c>
      <c r="K5540" t="s">
        <v>25</v>
      </c>
      <c r="L5540" t="s">
        <v>25</v>
      </c>
      <c r="M5540">
        <v>11.1</v>
      </c>
      <c r="N5540">
        <v>13.5</v>
      </c>
      <c r="O5540" t="s">
        <v>26</v>
      </c>
      <c r="P5540">
        <v>3</v>
      </c>
      <c r="Q5540" t="s">
        <v>615</v>
      </c>
      <c r="R5540" t="s">
        <v>28</v>
      </c>
      <c r="S5540">
        <v>58.03</v>
      </c>
      <c r="T5540" t="str" cm="1">
        <f t="array" ref="T5540">_xlfn.IFS(Raw_Data[[#This Row],[Call Status]]="Resolved","5",Raw_Data[[#This Row],[Call Status]]="Escalated","2",Raw_Data[[#This Row],[Call Status]]="Pending","3",Raw_Data[[#This Row],[Call Status]]="Abandoned","0")</f>
        <v>5</v>
      </c>
      <c r="U5540" t="str">
        <f>TEXT(Raw_Data[[#This Row],[Call Date]],"mmmm")</f>
        <v>July</v>
      </c>
      <c r="V5540" t="str" cm="1">
        <f t="array" ref="V5540">_xlfn.IFS(Raw_Data[[#This Row],[Customer Satisfaction]]&lt;2,"Poor",Raw_Data[[#This Row],[Customer Satisfaction]]&lt;4,"Average",Raw_Data[[#This Row],[Customer Satisfaction]]&gt;=4,"Excellent")</f>
        <v>Average</v>
      </c>
    </row>
    <row r="5541" spans="2:22" x14ac:dyDescent="0.3">
      <c r="B5541" t="s">
        <v>6315</v>
      </c>
      <c r="C5541" s="2">
        <v>45740</v>
      </c>
      <c r="D5541" s="1">
        <v>0.53749999999999998</v>
      </c>
      <c r="E5541" t="s">
        <v>53</v>
      </c>
      <c r="F5541" t="s">
        <v>48</v>
      </c>
      <c r="G5541" t="s">
        <v>162</v>
      </c>
      <c r="H5541" t="s">
        <v>22</v>
      </c>
      <c r="I5541" t="s">
        <v>23</v>
      </c>
      <c r="J5541" t="s">
        <v>42</v>
      </c>
      <c r="K5541" t="s">
        <v>25</v>
      </c>
      <c r="L5541" t="s">
        <v>3570</v>
      </c>
      <c r="M5541">
        <v>2.9</v>
      </c>
      <c r="N5541">
        <v>13.9</v>
      </c>
      <c r="O5541" t="s">
        <v>26</v>
      </c>
      <c r="P5541">
        <v>3</v>
      </c>
      <c r="Q5541" t="s">
        <v>615</v>
      </c>
      <c r="R5541" t="s">
        <v>28</v>
      </c>
      <c r="S5541">
        <v>303.24</v>
      </c>
      <c r="T5541" t="str" cm="1">
        <f t="array" ref="T5541">_xlfn.IFS(Raw_Data[[#This Row],[Call Status]]="Resolved","5",Raw_Data[[#This Row],[Call Status]]="Escalated","2",Raw_Data[[#This Row],[Call Status]]="Pending","3",Raw_Data[[#This Row],[Call Status]]="Abandoned","0")</f>
        <v>5</v>
      </c>
      <c r="U5541" t="str">
        <f>TEXT(Raw_Data[[#This Row],[Call Date]],"mmmm")</f>
        <v>March</v>
      </c>
      <c r="V5541" t="str" cm="1">
        <f t="array" ref="V5541">_xlfn.IFS(Raw_Data[[#This Row],[Customer Satisfaction]]&lt;2,"Poor",Raw_Data[[#This Row],[Customer Satisfaction]]&lt;4,"Average",Raw_Data[[#This Row],[Customer Satisfaction]]&gt;=4,"Excellent")</f>
        <v>Average</v>
      </c>
    </row>
    <row r="5542" spans="2:22" x14ac:dyDescent="0.3">
      <c r="B5542" t="s">
        <v>2862</v>
      </c>
      <c r="C5542" s="2">
        <v>45782</v>
      </c>
      <c r="D5542" s="1">
        <v>0.69097222222222221</v>
      </c>
      <c r="E5542" t="s">
        <v>44</v>
      </c>
      <c r="F5542" t="s">
        <v>20</v>
      </c>
      <c r="G5542" t="s">
        <v>327</v>
      </c>
      <c r="H5542" t="s">
        <v>2392</v>
      </c>
      <c r="I5542" t="s">
        <v>23</v>
      </c>
      <c r="J5542" t="s">
        <v>76</v>
      </c>
      <c r="K5542" t="s">
        <v>25</v>
      </c>
      <c r="L5542" t="s">
        <v>25</v>
      </c>
      <c r="M5542">
        <v>2.9</v>
      </c>
      <c r="N5542">
        <v>10.6</v>
      </c>
      <c r="O5542" t="s">
        <v>26</v>
      </c>
      <c r="P5542">
        <v>3</v>
      </c>
      <c r="Q5542" t="s">
        <v>615</v>
      </c>
      <c r="R5542" t="s">
        <v>28</v>
      </c>
      <c r="S5542">
        <v>38.46</v>
      </c>
      <c r="T5542" t="str" cm="1">
        <f t="array" ref="T5542">_xlfn.IFS(Raw_Data[[#This Row],[Call Status]]="Resolved","5",Raw_Data[[#This Row],[Call Status]]="Escalated","2",Raw_Data[[#This Row],[Call Status]]="Pending","3",Raw_Data[[#This Row],[Call Status]]="Abandoned","0")</f>
        <v>5</v>
      </c>
      <c r="U5542" t="str">
        <f>TEXT(Raw_Data[[#This Row],[Call Date]],"mmmm")</f>
        <v>May</v>
      </c>
      <c r="V5542" t="str" cm="1">
        <f t="array" ref="V5542">_xlfn.IFS(Raw_Data[[#This Row],[Customer Satisfaction]]&lt;2,"Poor",Raw_Data[[#This Row],[Customer Satisfaction]]&lt;4,"Average",Raw_Data[[#This Row],[Customer Satisfaction]]&gt;=4,"Excellent")</f>
        <v>Average</v>
      </c>
    </row>
    <row r="5543" spans="2:22" x14ac:dyDescent="0.3">
      <c r="B5543" t="s">
        <v>9857</v>
      </c>
      <c r="C5543" s="2">
        <v>45832</v>
      </c>
      <c r="D5543" s="1">
        <v>0.72361111111111109</v>
      </c>
      <c r="E5543" t="s">
        <v>100</v>
      </c>
      <c r="F5543" t="s">
        <v>20</v>
      </c>
      <c r="G5543" t="s">
        <v>21</v>
      </c>
      <c r="H5543" t="s">
        <v>22</v>
      </c>
      <c r="I5543" t="s">
        <v>23</v>
      </c>
      <c r="J5543" t="s">
        <v>76</v>
      </c>
      <c r="K5543" t="s">
        <v>8876</v>
      </c>
      <c r="L5543" t="s">
        <v>8877</v>
      </c>
      <c r="M5543">
        <v>3.1</v>
      </c>
      <c r="N5543">
        <v>10.6</v>
      </c>
      <c r="O5543" t="s">
        <v>28</v>
      </c>
      <c r="P5543">
        <v>1</v>
      </c>
      <c r="Q5543" t="s">
        <v>1014</v>
      </c>
      <c r="R5543" t="s">
        <v>28</v>
      </c>
      <c r="S5543">
        <v>262.85000000000002</v>
      </c>
      <c r="T5543" t="str" cm="1">
        <f t="array" ref="T5543">_xlfn.IFS(Raw_Data[[#This Row],[Call Status]]="Resolved","5",Raw_Data[[#This Row],[Call Status]]="Escalated","2",Raw_Data[[#This Row],[Call Status]]="Pending","3",Raw_Data[[#This Row],[Call Status]]="Abandoned","0")</f>
        <v>3</v>
      </c>
      <c r="U5543" t="str">
        <f>TEXT(Raw_Data[[#This Row],[Call Date]],"mmmm")</f>
        <v>June</v>
      </c>
      <c r="V5543" t="str" cm="1">
        <f t="array" ref="V5543">_xlfn.IFS(Raw_Data[[#This Row],[Customer Satisfaction]]&lt;2,"Poor",Raw_Data[[#This Row],[Customer Satisfaction]]&lt;4,"Average",Raw_Data[[#This Row],[Customer Satisfaction]]&gt;=4,"Excellent")</f>
        <v>Poor</v>
      </c>
    </row>
    <row r="5544" spans="2:22" x14ac:dyDescent="0.3">
      <c r="B5544" t="s">
        <v>9758</v>
      </c>
      <c r="C5544" s="2">
        <v>45726</v>
      </c>
      <c r="D5544" s="1">
        <v>0.36736111111111114</v>
      </c>
      <c r="E5544" t="s">
        <v>91</v>
      </c>
      <c r="F5544" t="s">
        <v>38</v>
      </c>
      <c r="G5544" t="s">
        <v>327</v>
      </c>
      <c r="H5544" t="s">
        <v>22</v>
      </c>
      <c r="I5544" t="s">
        <v>23</v>
      </c>
      <c r="J5544" t="s">
        <v>49</v>
      </c>
      <c r="K5544" t="s">
        <v>8876</v>
      </c>
      <c r="L5544" t="s">
        <v>8877</v>
      </c>
      <c r="M5544">
        <v>2.1</v>
      </c>
      <c r="N5544">
        <v>12.8</v>
      </c>
      <c r="O5544" t="s">
        <v>28</v>
      </c>
      <c r="P5544">
        <v>2</v>
      </c>
      <c r="Q5544" t="s">
        <v>1014</v>
      </c>
      <c r="R5544" t="s">
        <v>28</v>
      </c>
      <c r="S5544">
        <v>170.24</v>
      </c>
      <c r="T5544" t="str" cm="1">
        <f t="array" ref="T5544">_xlfn.IFS(Raw_Data[[#This Row],[Call Status]]="Resolved","5",Raw_Data[[#This Row],[Call Status]]="Escalated","2",Raw_Data[[#This Row],[Call Status]]="Pending","3",Raw_Data[[#This Row],[Call Status]]="Abandoned","0")</f>
        <v>3</v>
      </c>
      <c r="U5544" t="str">
        <f>TEXT(Raw_Data[[#This Row],[Call Date]],"mmmm")</f>
        <v>March</v>
      </c>
      <c r="V5544" t="str" cm="1">
        <f t="array" ref="V5544">_xlfn.IFS(Raw_Data[[#This Row],[Customer Satisfaction]]&lt;2,"Poor",Raw_Data[[#This Row],[Customer Satisfaction]]&lt;4,"Average",Raw_Data[[#This Row],[Customer Satisfaction]]&gt;=4,"Excellent")</f>
        <v>Average</v>
      </c>
    </row>
    <row r="5545" spans="2:22" x14ac:dyDescent="0.3">
      <c r="B5545" t="s">
        <v>7838</v>
      </c>
      <c r="C5545" s="2">
        <v>45704</v>
      </c>
      <c r="D5545" s="1">
        <v>0.65902777777777777</v>
      </c>
      <c r="E5545" t="s">
        <v>41</v>
      </c>
      <c r="F5545" t="s">
        <v>20</v>
      </c>
      <c r="G5545" t="s">
        <v>327</v>
      </c>
      <c r="H5545" t="s">
        <v>22</v>
      </c>
      <c r="I5545" t="s">
        <v>23</v>
      </c>
      <c r="J5545" t="s">
        <v>45</v>
      </c>
      <c r="K5545" t="s">
        <v>7253</v>
      </c>
      <c r="L5545" t="s">
        <v>7254</v>
      </c>
      <c r="M5545">
        <v>4.2</v>
      </c>
      <c r="N5545">
        <v>16.3</v>
      </c>
      <c r="O5545" t="s">
        <v>28</v>
      </c>
      <c r="P5545">
        <v>1</v>
      </c>
      <c r="Q5545" t="s">
        <v>1014</v>
      </c>
      <c r="R5545" t="s">
        <v>28</v>
      </c>
      <c r="S5545">
        <v>124.44</v>
      </c>
      <c r="T5545" t="str" cm="1">
        <f t="array" ref="T5545">_xlfn.IFS(Raw_Data[[#This Row],[Call Status]]="Resolved","5",Raw_Data[[#This Row],[Call Status]]="Escalated","2",Raw_Data[[#This Row],[Call Status]]="Pending","3",Raw_Data[[#This Row],[Call Status]]="Abandoned","0")</f>
        <v>0</v>
      </c>
      <c r="U5545" t="str">
        <f>TEXT(Raw_Data[[#This Row],[Call Date]],"mmmm")</f>
        <v>February</v>
      </c>
      <c r="V5545" t="str" cm="1">
        <f t="array" ref="V5545">_xlfn.IFS(Raw_Data[[#This Row],[Customer Satisfaction]]&lt;2,"Poor",Raw_Data[[#This Row],[Customer Satisfaction]]&lt;4,"Average",Raw_Data[[#This Row],[Customer Satisfaction]]&gt;=4,"Excellent")</f>
        <v>Poor</v>
      </c>
    </row>
    <row r="5546" spans="2:22" x14ac:dyDescent="0.3">
      <c r="B5546" t="s">
        <v>7987</v>
      </c>
      <c r="C5546" s="2">
        <v>45913</v>
      </c>
      <c r="D5546" s="1">
        <v>0.90625</v>
      </c>
      <c r="E5546" t="s">
        <v>19</v>
      </c>
      <c r="F5546" t="s">
        <v>38</v>
      </c>
      <c r="G5546" t="s">
        <v>327</v>
      </c>
      <c r="H5546" t="s">
        <v>22</v>
      </c>
      <c r="I5546" t="s">
        <v>23</v>
      </c>
      <c r="J5546" t="s">
        <v>45</v>
      </c>
      <c r="K5546" t="s">
        <v>16</v>
      </c>
      <c r="L5546" t="s">
        <v>16</v>
      </c>
      <c r="M5546">
        <v>0.7</v>
      </c>
      <c r="N5546">
        <v>9.8000000000000007</v>
      </c>
      <c r="O5546" t="s">
        <v>28</v>
      </c>
      <c r="P5546">
        <v>3</v>
      </c>
      <c r="Q5546" t="s">
        <v>615</v>
      </c>
      <c r="R5546" t="s">
        <v>26</v>
      </c>
      <c r="S5546">
        <v>225.16</v>
      </c>
      <c r="T5546" t="str" cm="1">
        <f t="array" ref="T5546">_xlfn.IFS(Raw_Data[[#This Row],[Call Status]]="Resolved","5",Raw_Data[[#This Row],[Call Status]]="Escalated","2",Raw_Data[[#This Row],[Call Status]]="Pending","3",Raw_Data[[#This Row],[Call Status]]="Abandoned","0")</f>
        <v>2</v>
      </c>
      <c r="U5546" t="str">
        <f>TEXT(Raw_Data[[#This Row],[Call Date]],"mmmm")</f>
        <v>September</v>
      </c>
      <c r="V5546" t="str" cm="1">
        <f t="array" ref="V5546">_xlfn.IFS(Raw_Data[[#This Row],[Customer Satisfaction]]&lt;2,"Poor",Raw_Data[[#This Row],[Customer Satisfaction]]&lt;4,"Average",Raw_Data[[#This Row],[Customer Satisfaction]]&gt;=4,"Excellent")</f>
        <v>Average</v>
      </c>
    </row>
    <row r="5547" spans="2:22" x14ac:dyDescent="0.3">
      <c r="B5547" t="s">
        <v>6386</v>
      </c>
      <c r="C5547" s="2">
        <v>45872</v>
      </c>
      <c r="D5547" s="1">
        <v>0.46041666666666664</v>
      </c>
      <c r="E5547" t="s">
        <v>70</v>
      </c>
      <c r="F5547" t="s">
        <v>20</v>
      </c>
      <c r="G5547" t="s">
        <v>327</v>
      </c>
      <c r="H5547" t="s">
        <v>22</v>
      </c>
      <c r="I5547" t="s">
        <v>23</v>
      </c>
      <c r="J5547" t="s">
        <v>55</v>
      </c>
      <c r="K5547" t="s">
        <v>25</v>
      </c>
      <c r="L5547" t="s">
        <v>3570</v>
      </c>
      <c r="M5547">
        <v>5.2</v>
      </c>
      <c r="N5547">
        <v>8.1999999999999993</v>
      </c>
      <c r="O5547" t="s">
        <v>26</v>
      </c>
      <c r="P5547">
        <v>2</v>
      </c>
      <c r="Q5547" t="s">
        <v>615</v>
      </c>
      <c r="R5547" t="s">
        <v>28</v>
      </c>
      <c r="S5547">
        <v>54.52</v>
      </c>
      <c r="T5547" t="str" cm="1">
        <f t="array" ref="T5547">_xlfn.IFS(Raw_Data[[#This Row],[Call Status]]="Resolved","5",Raw_Data[[#This Row],[Call Status]]="Escalated","2",Raw_Data[[#This Row],[Call Status]]="Pending","3",Raw_Data[[#This Row],[Call Status]]="Abandoned","0")</f>
        <v>5</v>
      </c>
      <c r="U5547" t="str">
        <f>TEXT(Raw_Data[[#This Row],[Call Date]],"mmmm")</f>
        <v>August</v>
      </c>
      <c r="V5547" t="str" cm="1">
        <f t="array" ref="V5547">_xlfn.IFS(Raw_Data[[#This Row],[Customer Satisfaction]]&lt;2,"Poor",Raw_Data[[#This Row],[Customer Satisfaction]]&lt;4,"Average",Raw_Data[[#This Row],[Customer Satisfaction]]&gt;=4,"Excellent")</f>
        <v>Average</v>
      </c>
    </row>
    <row r="5548" spans="2:22" x14ac:dyDescent="0.3">
      <c r="B5548" t="s">
        <v>3074</v>
      </c>
      <c r="C5548" s="2">
        <v>45687</v>
      </c>
      <c r="D5548" s="1">
        <v>0.52847222222222223</v>
      </c>
      <c r="E5548" t="s">
        <v>47</v>
      </c>
      <c r="F5548" t="s">
        <v>34</v>
      </c>
      <c r="G5548" t="s">
        <v>162</v>
      </c>
      <c r="H5548" t="s">
        <v>2026</v>
      </c>
      <c r="I5548" t="s">
        <v>23</v>
      </c>
      <c r="J5548" t="s">
        <v>35</v>
      </c>
      <c r="K5548" t="s">
        <v>25</v>
      </c>
      <c r="L5548" t="s">
        <v>25</v>
      </c>
      <c r="M5548">
        <v>1.4</v>
      </c>
      <c r="N5548">
        <v>15.1</v>
      </c>
      <c r="O5548" t="s">
        <v>26</v>
      </c>
      <c r="P5548">
        <v>2</v>
      </c>
      <c r="Q5548" t="s">
        <v>1014</v>
      </c>
      <c r="R5548" t="s">
        <v>28</v>
      </c>
      <c r="S5548">
        <v>108.83</v>
      </c>
      <c r="T5548" t="str" cm="1">
        <f t="array" ref="T5548">_xlfn.IFS(Raw_Data[[#This Row],[Call Status]]="Resolved","5",Raw_Data[[#This Row],[Call Status]]="Escalated","2",Raw_Data[[#This Row],[Call Status]]="Pending","3",Raw_Data[[#This Row],[Call Status]]="Abandoned","0")</f>
        <v>5</v>
      </c>
      <c r="U5548" t="str">
        <f>TEXT(Raw_Data[[#This Row],[Call Date]],"mmmm")</f>
        <v>January</v>
      </c>
      <c r="V5548" t="str" cm="1">
        <f t="array" ref="V5548">_xlfn.IFS(Raw_Data[[#This Row],[Customer Satisfaction]]&lt;2,"Poor",Raw_Data[[#This Row],[Customer Satisfaction]]&lt;4,"Average",Raw_Data[[#This Row],[Customer Satisfaction]]&gt;=4,"Excellent")</f>
        <v>Average</v>
      </c>
    </row>
    <row r="5549" spans="2:22" x14ac:dyDescent="0.3">
      <c r="B5549" t="s">
        <v>7680</v>
      </c>
      <c r="C5549" s="2">
        <v>45938</v>
      </c>
      <c r="D5549" s="1">
        <v>0.90277777777777779</v>
      </c>
      <c r="E5549" t="s">
        <v>30</v>
      </c>
      <c r="F5549" t="s">
        <v>48</v>
      </c>
      <c r="G5549" t="s">
        <v>327</v>
      </c>
      <c r="H5549" t="s">
        <v>2026</v>
      </c>
      <c r="I5549" t="s">
        <v>1137</v>
      </c>
      <c r="J5549" t="s">
        <v>42</v>
      </c>
      <c r="K5549" t="s">
        <v>7253</v>
      </c>
      <c r="L5549" t="s">
        <v>7254</v>
      </c>
      <c r="M5549">
        <v>2.9</v>
      </c>
      <c r="N5549">
        <v>11.8</v>
      </c>
      <c r="O5549" t="s">
        <v>28</v>
      </c>
      <c r="P5549">
        <v>1</v>
      </c>
      <c r="Q5549" t="s">
        <v>1014</v>
      </c>
      <c r="R5549" t="s">
        <v>28</v>
      </c>
      <c r="S5549">
        <v>166.95</v>
      </c>
      <c r="T5549" t="str" cm="1">
        <f t="array" ref="T5549">_xlfn.IFS(Raw_Data[[#This Row],[Call Status]]="Resolved","5",Raw_Data[[#This Row],[Call Status]]="Escalated","2",Raw_Data[[#This Row],[Call Status]]="Pending","3",Raw_Data[[#This Row],[Call Status]]="Abandoned","0")</f>
        <v>0</v>
      </c>
      <c r="U5549" t="str">
        <f>TEXT(Raw_Data[[#This Row],[Call Date]],"mmmm")</f>
        <v>October</v>
      </c>
      <c r="V5549" t="str" cm="1">
        <f t="array" ref="V5549">_xlfn.IFS(Raw_Data[[#This Row],[Customer Satisfaction]]&lt;2,"Poor",Raw_Data[[#This Row],[Customer Satisfaction]]&lt;4,"Average",Raw_Data[[#This Row],[Customer Satisfaction]]&gt;=4,"Excellent")</f>
        <v>Poor</v>
      </c>
    </row>
    <row r="5550" spans="2:22" x14ac:dyDescent="0.3">
      <c r="B5550" t="s">
        <v>7720</v>
      </c>
      <c r="C5550" s="2">
        <v>45894</v>
      </c>
      <c r="D5550" s="1">
        <v>0.40347222222222223</v>
      </c>
      <c r="E5550" t="s">
        <v>156</v>
      </c>
      <c r="F5550" t="s">
        <v>38</v>
      </c>
      <c r="G5550" t="s">
        <v>250</v>
      </c>
      <c r="H5550" t="s">
        <v>2026</v>
      </c>
      <c r="I5550" t="s">
        <v>1128</v>
      </c>
      <c r="J5550" t="s">
        <v>49</v>
      </c>
      <c r="K5550" t="s">
        <v>7253</v>
      </c>
      <c r="L5550" t="s">
        <v>7254</v>
      </c>
      <c r="M5550">
        <v>0.7</v>
      </c>
      <c r="N5550">
        <v>9.3000000000000007</v>
      </c>
      <c r="O5550" t="s">
        <v>28</v>
      </c>
      <c r="P5550">
        <v>1</v>
      </c>
      <c r="Q5550" t="s">
        <v>1014</v>
      </c>
      <c r="R5550" t="s">
        <v>28</v>
      </c>
      <c r="S5550">
        <v>160.43</v>
      </c>
      <c r="T5550" t="str" cm="1">
        <f t="array" ref="T5550">_xlfn.IFS(Raw_Data[[#This Row],[Call Status]]="Resolved","5",Raw_Data[[#This Row],[Call Status]]="Escalated","2",Raw_Data[[#This Row],[Call Status]]="Pending","3",Raw_Data[[#This Row],[Call Status]]="Abandoned","0")</f>
        <v>0</v>
      </c>
      <c r="U5550" t="str">
        <f>TEXT(Raw_Data[[#This Row],[Call Date]],"mmmm")</f>
        <v>August</v>
      </c>
      <c r="V5550" t="str" cm="1">
        <f t="array" ref="V5550">_xlfn.IFS(Raw_Data[[#This Row],[Customer Satisfaction]]&lt;2,"Poor",Raw_Data[[#This Row],[Customer Satisfaction]]&lt;4,"Average",Raw_Data[[#This Row],[Customer Satisfaction]]&gt;=4,"Excellent")</f>
        <v>Poor</v>
      </c>
    </row>
    <row r="5551" spans="2:22" x14ac:dyDescent="0.3">
      <c r="B5551" t="s">
        <v>8990</v>
      </c>
      <c r="C5551" s="2">
        <v>45905</v>
      </c>
      <c r="D5551" s="1">
        <v>0.42222222222222222</v>
      </c>
      <c r="E5551" t="s">
        <v>19</v>
      </c>
      <c r="F5551" t="s">
        <v>34</v>
      </c>
      <c r="G5551" t="s">
        <v>162</v>
      </c>
      <c r="H5551" t="s">
        <v>2026</v>
      </c>
      <c r="I5551" t="s">
        <v>1137</v>
      </c>
      <c r="J5551" t="s">
        <v>64</v>
      </c>
      <c r="K5551" t="s">
        <v>8876</v>
      </c>
      <c r="L5551" t="s">
        <v>8877</v>
      </c>
      <c r="M5551">
        <v>2.5</v>
      </c>
      <c r="N5551">
        <v>11.9</v>
      </c>
      <c r="O5551" t="s">
        <v>28</v>
      </c>
      <c r="P5551">
        <v>2</v>
      </c>
      <c r="Q5551" t="s">
        <v>615</v>
      </c>
      <c r="R5551" t="s">
        <v>28</v>
      </c>
      <c r="S5551">
        <v>188.16</v>
      </c>
      <c r="T5551" t="str" cm="1">
        <f t="array" ref="T5551">_xlfn.IFS(Raw_Data[[#This Row],[Call Status]]="Resolved","5",Raw_Data[[#This Row],[Call Status]]="Escalated","2",Raw_Data[[#This Row],[Call Status]]="Pending","3",Raw_Data[[#This Row],[Call Status]]="Abandoned","0")</f>
        <v>3</v>
      </c>
      <c r="U5551" t="str">
        <f>TEXT(Raw_Data[[#This Row],[Call Date]],"mmmm")</f>
        <v>September</v>
      </c>
      <c r="V5551" t="str" cm="1">
        <f t="array" ref="V5551">_xlfn.IFS(Raw_Data[[#This Row],[Customer Satisfaction]]&lt;2,"Poor",Raw_Data[[#This Row],[Customer Satisfaction]]&lt;4,"Average",Raw_Data[[#This Row],[Customer Satisfaction]]&gt;=4,"Excellent")</f>
        <v>Average</v>
      </c>
    </row>
    <row r="5552" spans="2:22" x14ac:dyDescent="0.3">
      <c r="B5552" t="s">
        <v>9772</v>
      </c>
      <c r="C5552" s="2">
        <v>45682</v>
      </c>
      <c r="D5552" s="1">
        <v>0.68819444444444444</v>
      </c>
      <c r="E5552" t="s">
        <v>47</v>
      </c>
      <c r="F5552" t="s">
        <v>48</v>
      </c>
      <c r="G5552" t="s">
        <v>21</v>
      </c>
      <c r="H5552" t="s">
        <v>22</v>
      </c>
      <c r="I5552" t="s">
        <v>23</v>
      </c>
      <c r="J5552" t="s">
        <v>42</v>
      </c>
      <c r="K5552" t="s">
        <v>8876</v>
      </c>
      <c r="L5552" t="s">
        <v>8877</v>
      </c>
      <c r="M5552">
        <v>4.4000000000000004</v>
      </c>
      <c r="N5552">
        <v>5.3</v>
      </c>
      <c r="O5552" t="s">
        <v>28</v>
      </c>
      <c r="P5552">
        <v>2</v>
      </c>
      <c r="Q5552" t="s">
        <v>1014</v>
      </c>
      <c r="R5552" t="s">
        <v>28</v>
      </c>
      <c r="S5552">
        <v>270.10000000000002</v>
      </c>
      <c r="T5552" t="str" cm="1">
        <f t="array" ref="T5552">_xlfn.IFS(Raw_Data[[#This Row],[Call Status]]="Resolved","5",Raw_Data[[#This Row],[Call Status]]="Escalated","2",Raw_Data[[#This Row],[Call Status]]="Pending","3",Raw_Data[[#This Row],[Call Status]]="Abandoned","0")</f>
        <v>3</v>
      </c>
      <c r="U5552" t="str">
        <f>TEXT(Raw_Data[[#This Row],[Call Date]],"mmmm")</f>
        <v>January</v>
      </c>
      <c r="V5552" t="str" cm="1">
        <f t="array" ref="V5552">_xlfn.IFS(Raw_Data[[#This Row],[Customer Satisfaction]]&lt;2,"Poor",Raw_Data[[#This Row],[Customer Satisfaction]]&lt;4,"Average",Raw_Data[[#This Row],[Customer Satisfaction]]&gt;=4,"Excellent")</f>
        <v>Average</v>
      </c>
    </row>
    <row r="5553" spans="2:22" x14ac:dyDescent="0.3">
      <c r="B5553" t="s">
        <v>71</v>
      </c>
      <c r="C5553" s="2">
        <v>45731</v>
      </c>
      <c r="D5553" s="1">
        <v>0.71458333333333335</v>
      </c>
      <c r="E5553" t="s">
        <v>72</v>
      </c>
      <c r="F5553" t="s">
        <v>48</v>
      </c>
      <c r="G5553" t="s">
        <v>21</v>
      </c>
      <c r="H5553" t="s">
        <v>22</v>
      </c>
      <c r="I5553" t="s">
        <v>23</v>
      </c>
      <c r="J5553" t="s">
        <v>42</v>
      </c>
      <c r="K5553" t="s">
        <v>25</v>
      </c>
      <c r="L5553" t="s">
        <v>25</v>
      </c>
      <c r="M5553">
        <v>2.5</v>
      </c>
      <c r="N5553">
        <v>11.2</v>
      </c>
      <c r="O5553" t="s">
        <v>26</v>
      </c>
      <c r="P5553">
        <v>5</v>
      </c>
      <c r="Q5553" t="s">
        <v>27</v>
      </c>
      <c r="R5553" t="s">
        <v>28</v>
      </c>
      <c r="S5553">
        <v>88.04</v>
      </c>
      <c r="T5553" t="str" cm="1">
        <f t="array" ref="T5553">_xlfn.IFS(Raw_Data[[#This Row],[Call Status]]="Resolved","5",Raw_Data[[#This Row],[Call Status]]="Escalated","2",Raw_Data[[#This Row],[Call Status]]="Pending","3",Raw_Data[[#This Row],[Call Status]]="Abandoned","0")</f>
        <v>5</v>
      </c>
      <c r="U5553" t="str">
        <f>TEXT(Raw_Data[[#This Row],[Call Date]],"mmmm")</f>
        <v>March</v>
      </c>
      <c r="V5553" t="str" cm="1">
        <f t="array" ref="V5553">_xlfn.IFS(Raw_Data[[#This Row],[Customer Satisfaction]]&lt;2,"Poor",Raw_Data[[#This Row],[Customer Satisfaction]]&lt;4,"Average",Raw_Data[[#This Row],[Customer Satisfaction]]&gt;=4,"Excellent")</f>
        <v>Excellent</v>
      </c>
    </row>
    <row r="5554" spans="2:22" x14ac:dyDescent="0.3">
      <c r="B5554" t="s">
        <v>9723</v>
      </c>
      <c r="C5554" s="2">
        <v>45863</v>
      </c>
      <c r="D5554" s="1">
        <v>0.6479166666666667</v>
      </c>
      <c r="E5554" t="s">
        <v>53</v>
      </c>
      <c r="F5554" t="s">
        <v>20</v>
      </c>
      <c r="G5554" t="s">
        <v>162</v>
      </c>
      <c r="H5554" t="s">
        <v>22</v>
      </c>
      <c r="I5554" t="s">
        <v>23</v>
      </c>
      <c r="J5554" t="s">
        <v>35</v>
      </c>
      <c r="K5554" t="s">
        <v>8876</v>
      </c>
      <c r="L5554" t="s">
        <v>8877</v>
      </c>
      <c r="M5554">
        <v>6.2</v>
      </c>
      <c r="N5554">
        <v>6.6</v>
      </c>
      <c r="O5554" t="s">
        <v>28</v>
      </c>
      <c r="P5554">
        <v>0</v>
      </c>
      <c r="Q5554" t="s">
        <v>1014</v>
      </c>
      <c r="R5554" t="s">
        <v>28</v>
      </c>
      <c r="S5554">
        <v>83.63</v>
      </c>
      <c r="T5554" t="str" cm="1">
        <f t="array" ref="T5554">_xlfn.IFS(Raw_Data[[#This Row],[Call Status]]="Resolved","5",Raw_Data[[#This Row],[Call Status]]="Escalated","2",Raw_Data[[#This Row],[Call Status]]="Pending","3",Raw_Data[[#This Row],[Call Status]]="Abandoned","0")</f>
        <v>3</v>
      </c>
      <c r="U5554" t="str">
        <f>TEXT(Raw_Data[[#This Row],[Call Date]],"mmmm")</f>
        <v>July</v>
      </c>
      <c r="V5554" t="str" cm="1">
        <f t="array" ref="V5554">_xlfn.IFS(Raw_Data[[#This Row],[Customer Satisfaction]]&lt;2,"Poor",Raw_Data[[#This Row],[Customer Satisfaction]]&lt;4,"Average",Raw_Data[[#This Row],[Customer Satisfaction]]&gt;=4,"Excellent")</f>
        <v>Poor</v>
      </c>
    </row>
    <row r="5555" spans="2:22" x14ac:dyDescent="0.3">
      <c r="B5555" t="s">
        <v>5439</v>
      </c>
      <c r="C5555" s="2">
        <v>45971</v>
      </c>
      <c r="D5555" s="1">
        <v>0.80972222222222223</v>
      </c>
      <c r="E5555" t="s">
        <v>59</v>
      </c>
      <c r="F5555" t="s">
        <v>34</v>
      </c>
      <c r="G5555" t="s">
        <v>162</v>
      </c>
      <c r="H5555" t="s">
        <v>2026</v>
      </c>
      <c r="I5555" t="s">
        <v>23</v>
      </c>
      <c r="J5555" t="s">
        <v>39</v>
      </c>
      <c r="K5555" t="s">
        <v>25</v>
      </c>
      <c r="L5555" t="s">
        <v>3561</v>
      </c>
      <c r="M5555">
        <v>0.3</v>
      </c>
      <c r="N5555">
        <v>11.7</v>
      </c>
      <c r="O5555" t="s">
        <v>26</v>
      </c>
      <c r="P5555">
        <v>4</v>
      </c>
      <c r="Q5555" t="s">
        <v>27</v>
      </c>
      <c r="R5555" t="s">
        <v>28</v>
      </c>
      <c r="S5555">
        <v>397.72</v>
      </c>
      <c r="T5555" t="str" cm="1">
        <f t="array" ref="T5555">_xlfn.IFS(Raw_Data[[#This Row],[Call Status]]="Resolved","5",Raw_Data[[#This Row],[Call Status]]="Escalated","2",Raw_Data[[#This Row],[Call Status]]="Pending","3",Raw_Data[[#This Row],[Call Status]]="Abandoned","0")</f>
        <v>5</v>
      </c>
      <c r="U5555" t="str">
        <f>TEXT(Raw_Data[[#This Row],[Call Date]],"mmmm")</f>
        <v>November</v>
      </c>
      <c r="V5555" t="str" cm="1">
        <f t="array" ref="V5555">_xlfn.IFS(Raw_Data[[#This Row],[Customer Satisfaction]]&lt;2,"Poor",Raw_Data[[#This Row],[Customer Satisfaction]]&lt;4,"Average",Raw_Data[[#This Row],[Customer Satisfaction]]&gt;=4,"Excellent")</f>
        <v>Excellent</v>
      </c>
    </row>
    <row r="5556" spans="2:22" x14ac:dyDescent="0.3">
      <c r="B5556" t="s">
        <v>5242</v>
      </c>
      <c r="C5556" s="2">
        <v>45751</v>
      </c>
      <c r="D5556" s="1">
        <v>0.68958333333333333</v>
      </c>
      <c r="E5556" t="s">
        <v>70</v>
      </c>
      <c r="F5556" t="s">
        <v>20</v>
      </c>
      <c r="G5556" t="s">
        <v>21</v>
      </c>
      <c r="H5556" t="s">
        <v>2026</v>
      </c>
      <c r="I5556" t="s">
        <v>23</v>
      </c>
      <c r="J5556" t="s">
        <v>39</v>
      </c>
      <c r="K5556" t="s">
        <v>25</v>
      </c>
      <c r="L5556" t="s">
        <v>3564</v>
      </c>
      <c r="M5556">
        <v>2.7</v>
      </c>
      <c r="N5556">
        <v>14.8</v>
      </c>
      <c r="O5556" t="s">
        <v>26</v>
      </c>
      <c r="P5556">
        <v>5</v>
      </c>
      <c r="Q5556" t="s">
        <v>27</v>
      </c>
      <c r="R5556" t="s">
        <v>26</v>
      </c>
      <c r="S5556">
        <v>140.44</v>
      </c>
      <c r="T5556" t="str" cm="1">
        <f t="array" ref="T5556">_xlfn.IFS(Raw_Data[[#This Row],[Call Status]]="Resolved","5",Raw_Data[[#This Row],[Call Status]]="Escalated","2",Raw_Data[[#This Row],[Call Status]]="Pending","3",Raw_Data[[#This Row],[Call Status]]="Abandoned","0")</f>
        <v>5</v>
      </c>
      <c r="U5556" t="str">
        <f>TEXT(Raw_Data[[#This Row],[Call Date]],"mmmm")</f>
        <v>April</v>
      </c>
      <c r="V5556" t="str" cm="1">
        <f t="array" ref="V5556">_xlfn.IFS(Raw_Data[[#This Row],[Customer Satisfaction]]&lt;2,"Poor",Raw_Data[[#This Row],[Customer Satisfaction]]&lt;4,"Average",Raw_Data[[#This Row],[Customer Satisfaction]]&gt;=4,"Excellent")</f>
        <v>Excellent</v>
      </c>
    </row>
    <row r="5557" spans="2:22" x14ac:dyDescent="0.3">
      <c r="B5557" t="s">
        <v>3668</v>
      </c>
      <c r="C5557" s="2">
        <v>45784</v>
      </c>
      <c r="D5557" s="1">
        <v>0.77013888888888893</v>
      </c>
      <c r="E5557" t="s">
        <v>30</v>
      </c>
      <c r="F5557" t="s">
        <v>20</v>
      </c>
      <c r="G5557" t="s">
        <v>21</v>
      </c>
      <c r="H5557" t="s">
        <v>2026</v>
      </c>
      <c r="I5557" t="s">
        <v>1130</v>
      </c>
      <c r="J5557" t="s">
        <v>49</v>
      </c>
      <c r="K5557" t="s">
        <v>25</v>
      </c>
      <c r="L5557" t="s">
        <v>3564</v>
      </c>
      <c r="M5557">
        <v>2.7</v>
      </c>
      <c r="N5557">
        <v>12.7</v>
      </c>
      <c r="O5557" t="s">
        <v>26</v>
      </c>
      <c r="P5557">
        <v>5</v>
      </c>
      <c r="Q5557" t="s">
        <v>27</v>
      </c>
      <c r="R5557" t="s">
        <v>28</v>
      </c>
      <c r="S5557">
        <v>823.16</v>
      </c>
      <c r="T5557" t="str" cm="1">
        <f t="array" ref="T5557">_xlfn.IFS(Raw_Data[[#This Row],[Call Status]]="Resolved","5",Raw_Data[[#This Row],[Call Status]]="Escalated","2",Raw_Data[[#This Row],[Call Status]]="Pending","3",Raw_Data[[#This Row],[Call Status]]="Abandoned","0")</f>
        <v>5</v>
      </c>
      <c r="U5557" t="str">
        <f>TEXT(Raw_Data[[#This Row],[Call Date]],"mmmm")</f>
        <v>May</v>
      </c>
      <c r="V5557" t="str" cm="1">
        <f t="array" ref="V5557">_xlfn.IFS(Raw_Data[[#This Row],[Customer Satisfaction]]&lt;2,"Poor",Raw_Data[[#This Row],[Customer Satisfaction]]&lt;4,"Average",Raw_Data[[#This Row],[Customer Satisfaction]]&gt;=4,"Excellent")</f>
        <v>Excellent</v>
      </c>
    </row>
    <row r="5558" spans="2:22" x14ac:dyDescent="0.3">
      <c r="B5558" t="s">
        <v>3440</v>
      </c>
      <c r="C5558" s="2">
        <v>45682</v>
      </c>
      <c r="D5558" s="1">
        <v>0.43333333333333335</v>
      </c>
      <c r="E5558" t="s">
        <v>108</v>
      </c>
      <c r="F5558" t="s">
        <v>34</v>
      </c>
      <c r="G5558" t="s">
        <v>250</v>
      </c>
      <c r="H5558" t="s">
        <v>2026</v>
      </c>
      <c r="I5558" t="s">
        <v>23</v>
      </c>
      <c r="J5558" t="s">
        <v>45</v>
      </c>
      <c r="K5558" t="s">
        <v>25</v>
      </c>
      <c r="L5558" t="s">
        <v>25</v>
      </c>
      <c r="M5558">
        <v>0.2</v>
      </c>
      <c r="N5558">
        <v>5.6</v>
      </c>
      <c r="O5558" t="s">
        <v>26</v>
      </c>
      <c r="P5558">
        <v>5</v>
      </c>
      <c r="Q5558" t="s">
        <v>27</v>
      </c>
      <c r="R5558" t="s">
        <v>28</v>
      </c>
      <c r="S5558">
        <v>154.38</v>
      </c>
      <c r="T5558" t="str" cm="1">
        <f t="array" ref="T5558">_xlfn.IFS(Raw_Data[[#This Row],[Call Status]]="Resolved","5",Raw_Data[[#This Row],[Call Status]]="Escalated","2",Raw_Data[[#This Row],[Call Status]]="Pending","3",Raw_Data[[#This Row],[Call Status]]="Abandoned","0")</f>
        <v>5</v>
      </c>
      <c r="U5558" t="str">
        <f>TEXT(Raw_Data[[#This Row],[Call Date]],"mmmm")</f>
        <v>January</v>
      </c>
      <c r="V5558" t="str" cm="1">
        <f t="array" ref="V5558">_xlfn.IFS(Raw_Data[[#This Row],[Customer Satisfaction]]&lt;2,"Poor",Raw_Data[[#This Row],[Customer Satisfaction]]&lt;4,"Average",Raw_Data[[#This Row],[Customer Satisfaction]]&gt;=4,"Excellent")</f>
        <v>Excellent</v>
      </c>
    </row>
    <row r="5559" spans="2:22" x14ac:dyDescent="0.3">
      <c r="B5559" t="s">
        <v>4019</v>
      </c>
      <c r="C5559" s="2">
        <v>45991</v>
      </c>
      <c r="D5559" s="1">
        <v>0.38750000000000001</v>
      </c>
      <c r="E5559" t="s">
        <v>91</v>
      </c>
      <c r="F5559" t="s">
        <v>38</v>
      </c>
      <c r="G5559" t="s">
        <v>327</v>
      </c>
      <c r="H5559" t="s">
        <v>2392</v>
      </c>
      <c r="I5559" t="s">
        <v>1130</v>
      </c>
      <c r="J5559" t="s">
        <v>76</v>
      </c>
      <c r="K5559" t="s">
        <v>25</v>
      </c>
      <c r="L5559" t="s">
        <v>3559</v>
      </c>
      <c r="M5559">
        <v>1.3</v>
      </c>
      <c r="N5559">
        <v>1.2</v>
      </c>
      <c r="O5559" t="s">
        <v>26</v>
      </c>
      <c r="P5559">
        <v>4</v>
      </c>
      <c r="Q5559" t="s">
        <v>27</v>
      </c>
      <c r="R5559" t="s">
        <v>28</v>
      </c>
      <c r="S5559">
        <v>196.89</v>
      </c>
      <c r="T5559" t="str" cm="1">
        <f t="array" ref="T5559">_xlfn.IFS(Raw_Data[[#This Row],[Call Status]]="Resolved","5",Raw_Data[[#This Row],[Call Status]]="Escalated","2",Raw_Data[[#This Row],[Call Status]]="Pending","3",Raw_Data[[#This Row],[Call Status]]="Abandoned","0")</f>
        <v>5</v>
      </c>
      <c r="U5559" t="str">
        <f>TEXT(Raw_Data[[#This Row],[Call Date]],"mmmm")</f>
        <v>November</v>
      </c>
      <c r="V5559" t="str" cm="1">
        <f t="array" ref="V5559">_xlfn.IFS(Raw_Data[[#This Row],[Customer Satisfaction]]&lt;2,"Poor",Raw_Data[[#This Row],[Customer Satisfaction]]&lt;4,"Average",Raw_Data[[#This Row],[Customer Satisfaction]]&gt;=4,"Excellent")</f>
        <v>Excellent</v>
      </c>
    </row>
    <row r="5560" spans="2:22" x14ac:dyDescent="0.3">
      <c r="B5560" t="s">
        <v>8216</v>
      </c>
      <c r="C5560" s="2">
        <v>46012</v>
      </c>
      <c r="D5560" s="1">
        <v>0.77569444444444446</v>
      </c>
      <c r="E5560" t="s">
        <v>47</v>
      </c>
      <c r="F5560" t="s">
        <v>20</v>
      </c>
      <c r="G5560" t="s">
        <v>162</v>
      </c>
      <c r="H5560" t="s">
        <v>22</v>
      </c>
      <c r="I5560" t="s">
        <v>23</v>
      </c>
      <c r="J5560" t="s">
        <v>31</v>
      </c>
      <c r="K5560" t="s">
        <v>16</v>
      </c>
      <c r="L5560" t="s">
        <v>16</v>
      </c>
      <c r="M5560">
        <v>11.3</v>
      </c>
      <c r="N5560">
        <v>7.9</v>
      </c>
      <c r="O5560" t="s">
        <v>28</v>
      </c>
      <c r="P5560">
        <v>0</v>
      </c>
      <c r="Q5560" t="s">
        <v>1014</v>
      </c>
      <c r="R5560" t="s">
        <v>26</v>
      </c>
      <c r="S5560">
        <v>44.18</v>
      </c>
      <c r="T5560" t="str" cm="1">
        <f t="array" ref="T5560">_xlfn.IFS(Raw_Data[[#This Row],[Call Status]]="Resolved","5",Raw_Data[[#This Row],[Call Status]]="Escalated","2",Raw_Data[[#This Row],[Call Status]]="Pending","3",Raw_Data[[#This Row],[Call Status]]="Abandoned","0")</f>
        <v>2</v>
      </c>
      <c r="U5560" t="str">
        <f>TEXT(Raw_Data[[#This Row],[Call Date]],"mmmm")</f>
        <v>December</v>
      </c>
      <c r="V5560" t="str" cm="1">
        <f t="array" ref="V5560">_xlfn.IFS(Raw_Data[[#This Row],[Customer Satisfaction]]&lt;2,"Poor",Raw_Data[[#This Row],[Customer Satisfaction]]&lt;4,"Average",Raw_Data[[#This Row],[Customer Satisfaction]]&gt;=4,"Excellent")</f>
        <v>Poor</v>
      </c>
    </row>
    <row r="5561" spans="2:22" x14ac:dyDescent="0.3">
      <c r="B5561" t="s">
        <v>9761</v>
      </c>
      <c r="C5561" s="2">
        <v>45773</v>
      </c>
      <c r="D5561" s="1">
        <v>0.49444444444444446</v>
      </c>
      <c r="E5561" t="s">
        <v>57</v>
      </c>
      <c r="F5561" t="s">
        <v>34</v>
      </c>
      <c r="G5561" t="s">
        <v>250</v>
      </c>
      <c r="H5561" t="s">
        <v>22</v>
      </c>
      <c r="I5561" t="s">
        <v>23</v>
      </c>
      <c r="J5561" t="s">
        <v>49</v>
      </c>
      <c r="K5561" t="s">
        <v>8876</v>
      </c>
      <c r="L5561" t="s">
        <v>8877</v>
      </c>
      <c r="M5561">
        <v>6.2</v>
      </c>
      <c r="N5561">
        <v>15.1</v>
      </c>
      <c r="O5561" t="s">
        <v>28</v>
      </c>
      <c r="P5561">
        <v>2</v>
      </c>
      <c r="Q5561" t="s">
        <v>1014</v>
      </c>
      <c r="R5561" t="s">
        <v>28</v>
      </c>
      <c r="S5561">
        <v>155.97999999999999</v>
      </c>
      <c r="T5561" t="str" cm="1">
        <f t="array" ref="T5561">_xlfn.IFS(Raw_Data[[#This Row],[Call Status]]="Resolved","5",Raw_Data[[#This Row],[Call Status]]="Escalated","2",Raw_Data[[#This Row],[Call Status]]="Pending","3",Raw_Data[[#This Row],[Call Status]]="Abandoned","0")</f>
        <v>3</v>
      </c>
      <c r="U5561" t="str">
        <f>TEXT(Raw_Data[[#This Row],[Call Date]],"mmmm")</f>
        <v>April</v>
      </c>
      <c r="V5561" t="str" cm="1">
        <f t="array" ref="V5561">_xlfn.IFS(Raw_Data[[#This Row],[Customer Satisfaction]]&lt;2,"Poor",Raw_Data[[#This Row],[Customer Satisfaction]]&lt;4,"Average",Raw_Data[[#This Row],[Customer Satisfaction]]&gt;=4,"Excellent")</f>
        <v>Average</v>
      </c>
    </row>
    <row r="5562" spans="2:22" x14ac:dyDescent="0.3">
      <c r="B5562" t="s">
        <v>6510</v>
      </c>
      <c r="C5562" s="2">
        <v>45705</v>
      </c>
      <c r="D5562" s="1">
        <v>0.6069444444444444</v>
      </c>
      <c r="E5562" t="s">
        <v>57</v>
      </c>
      <c r="F5562" t="s">
        <v>20</v>
      </c>
      <c r="G5562" t="s">
        <v>162</v>
      </c>
      <c r="H5562" t="s">
        <v>22</v>
      </c>
      <c r="I5562" t="s">
        <v>23</v>
      </c>
      <c r="J5562" t="s">
        <v>49</v>
      </c>
      <c r="K5562" t="s">
        <v>25</v>
      </c>
      <c r="L5562" t="s">
        <v>3570</v>
      </c>
      <c r="M5562">
        <v>2.2999999999999998</v>
      </c>
      <c r="N5562">
        <v>15.9</v>
      </c>
      <c r="O5562" t="s">
        <v>26</v>
      </c>
      <c r="P5562">
        <v>5</v>
      </c>
      <c r="Q5562" t="s">
        <v>27</v>
      </c>
      <c r="R5562" t="s">
        <v>28</v>
      </c>
      <c r="S5562">
        <v>108.67</v>
      </c>
      <c r="T5562" t="str" cm="1">
        <f t="array" ref="T5562">_xlfn.IFS(Raw_Data[[#This Row],[Call Status]]="Resolved","5",Raw_Data[[#This Row],[Call Status]]="Escalated","2",Raw_Data[[#This Row],[Call Status]]="Pending","3",Raw_Data[[#This Row],[Call Status]]="Abandoned","0")</f>
        <v>5</v>
      </c>
      <c r="U5562" t="str">
        <f>TEXT(Raw_Data[[#This Row],[Call Date]],"mmmm")</f>
        <v>February</v>
      </c>
      <c r="V5562" t="str" cm="1">
        <f t="array" ref="V5562">_xlfn.IFS(Raw_Data[[#This Row],[Customer Satisfaction]]&lt;2,"Poor",Raw_Data[[#This Row],[Customer Satisfaction]]&lt;4,"Average",Raw_Data[[#This Row],[Customer Satisfaction]]&gt;=4,"Excellent")</f>
        <v>Excellent</v>
      </c>
    </row>
    <row r="5563" spans="2:22" x14ac:dyDescent="0.3">
      <c r="B5563" t="s">
        <v>4538</v>
      </c>
      <c r="C5563" s="2">
        <v>45883</v>
      </c>
      <c r="D5563" s="1">
        <v>0.89236111111111116</v>
      </c>
      <c r="E5563" t="s">
        <v>100</v>
      </c>
      <c r="F5563" t="s">
        <v>20</v>
      </c>
      <c r="G5563" t="s">
        <v>250</v>
      </c>
      <c r="H5563" t="s">
        <v>22</v>
      </c>
      <c r="I5563" t="s">
        <v>1128</v>
      </c>
      <c r="J5563" t="s">
        <v>39</v>
      </c>
      <c r="K5563" t="s">
        <v>25</v>
      </c>
      <c r="L5563" t="s">
        <v>3559</v>
      </c>
      <c r="M5563">
        <v>2.1</v>
      </c>
      <c r="N5563">
        <v>16.3</v>
      </c>
      <c r="O5563" t="s">
        <v>26</v>
      </c>
      <c r="P5563">
        <v>3</v>
      </c>
      <c r="Q5563" t="s">
        <v>615</v>
      </c>
      <c r="R5563" t="s">
        <v>28</v>
      </c>
      <c r="S5563">
        <v>47.72</v>
      </c>
      <c r="T5563" t="str" cm="1">
        <f t="array" ref="T5563">_xlfn.IFS(Raw_Data[[#This Row],[Call Status]]="Resolved","5",Raw_Data[[#This Row],[Call Status]]="Escalated","2",Raw_Data[[#This Row],[Call Status]]="Pending","3",Raw_Data[[#This Row],[Call Status]]="Abandoned","0")</f>
        <v>5</v>
      </c>
      <c r="U5563" t="str">
        <f>TEXT(Raw_Data[[#This Row],[Call Date]],"mmmm")</f>
        <v>August</v>
      </c>
      <c r="V5563" t="str" cm="1">
        <f t="array" ref="V5563">_xlfn.IFS(Raw_Data[[#This Row],[Customer Satisfaction]]&lt;2,"Poor",Raw_Data[[#This Row],[Customer Satisfaction]]&lt;4,"Average",Raw_Data[[#This Row],[Customer Satisfaction]]&gt;=4,"Excellent")</f>
        <v>Average</v>
      </c>
    </row>
    <row r="5564" spans="2:22" x14ac:dyDescent="0.3">
      <c r="B5564" t="s">
        <v>7734</v>
      </c>
      <c r="C5564" s="2">
        <v>45923</v>
      </c>
      <c r="D5564" s="1">
        <v>0.50972222222222219</v>
      </c>
      <c r="E5564" t="s">
        <v>100</v>
      </c>
      <c r="F5564" t="s">
        <v>34</v>
      </c>
      <c r="G5564" t="s">
        <v>21</v>
      </c>
      <c r="H5564" t="s">
        <v>2392</v>
      </c>
      <c r="I5564" t="s">
        <v>1130</v>
      </c>
      <c r="J5564" t="s">
        <v>31</v>
      </c>
      <c r="K5564" t="s">
        <v>7253</v>
      </c>
      <c r="L5564" t="s">
        <v>7254</v>
      </c>
      <c r="M5564">
        <v>2.1</v>
      </c>
      <c r="N5564">
        <v>8.5</v>
      </c>
      <c r="O5564" t="s">
        <v>28</v>
      </c>
      <c r="P5564">
        <v>1</v>
      </c>
      <c r="Q5564" t="s">
        <v>1014</v>
      </c>
      <c r="R5564" t="s">
        <v>28</v>
      </c>
      <c r="S5564">
        <v>533.92999999999995</v>
      </c>
      <c r="T5564" t="str" cm="1">
        <f t="array" ref="T5564">_xlfn.IFS(Raw_Data[[#This Row],[Call Status]]="Resolved","5",Raw_Data[[#This Row],[Call Status]]="Escalated","2",Raw_Data[[#This Row],[Call Status]]="Pending","3",Raw_Data[[#This Row],[Call Status]]="Abandoned","0")</f>
        <v>0</v>
      </c>
      <c r="U5564" t="str">
        <f>TEXT(Raw_Data[[#This Row],[Call Date]],"mmmm")</f>
        <v>September</v>
      </c>
      <c r="V5564" t="str" cm="1">
        <f t="array" ref="V5564">_xlfn.IFS(Raw_Data[[#This Row],[Customer Satisfaction]]&lt;2,"Poor",Raw_Data[[#This Row],[Customer Satisfaction]]&lt;4,"Average",Raw_Data[[#This Row],[Customer Satisfaction]]&gt;=4,"Excellent")</f>
        <v>Poor</v>
      </c>
    </row>
    <row r="5565" spans="2:22" x14ac:dyDescent="0.3">
      <c r="B5565" t="s">
        <v>1545</v>
      </c>
      <c r="C5565" s="2">
        <v>45756</v>
      </c>
      <c r="D5565" s="1">
        <v>0.72152777777777777</v>
      </c>
      <c r="E5565" t="s">
        <v>110</v>
      </c>
      <c r="F5565" t="s">
        <v>20</v>
      </c>
      <c r="G5565" t="s">
        <v>250</v>
      </c>
      <c r="H5565" t="s">
        <v>22</v>
      </c>
      <c r="I5565" t="s">
        <v>1137</v>
      </c>
      <c r="J5565" t="s">
        <v>24</v>
      </c>
      <c r="K5565" t="s">
        <v>25</v>
      </c>
      <c r="L5565" t="s">
        <v>25</v>
      </c>
      <c r="M5565">
        <v>3.2</v>
      </c>
      <c r="N5565">
        <v>10.3</v>
      </c>
      <c r="O5565" t="s">
        <v>26</v>
      </c>
      <c r="P5565">
        <v>3</v>
      </c>
      <c r="Q5565" t="s">
        <v>615</v>
      </c>
      <c r="R5565" t="s">
        <v>28</v>
      </c>
      <c r="S5565">
        <v>223.49</v>
      </c>
      <c r="T5565" t="str" cm="1">
        <f t="array" ref="T5565">_xlfn.IFS(Raw_Data[[#This Row],[Call Status]]="Resolved","5",Raw_Data[[#This Row],[Call Status]]="Escalated","2",Raw_Data[[#This Row],[Call Status]]="Pending","3",Raw_Data[[#This Row],[Call Status]]="Abandoned","0")</f>
        <v>5</v>
      </c>
      <c r="U5565" t="str">
        <f>TEXT(Raw_Data[[#This Row],[Call Date]],"mmmm")</f>
        <v>April</v>
      </c>
      <c r="V5565" t="str" cm="1">
        <f t="array" ref="V5565">_xlfn.IFS(Raw_Data[[#This Row],[Customer Satisfaction]]&lt;2,"Poor",Raw_Data[[#This Row],[Customer Satisfaction]]&lt;4,"Average",Raw_Data[[#This Row],[Customer Satisfaction]]&gt;=4,"Excellent")</f>
        <v>Average</v>
      </c>
    </row>
    <row r="5566" spans="2:22" x14ac:dyDescent="0.3">
      <c r="B5566" t="s">
        <v>2906</v>
      </c>
      <c r="C5566" s="2">
        <v>45668</v>
      </c>
      <c r="D5566" s="1">
        <v>0.68402777777777779</v>
      </c>
      <c r="E5566" t="s">
        <v>53</v>
      </c>
      <c r="F5566" t="s">
        <v>38</v>
      </c>
      <c r="G5566" t="s">
        <v>21</v>
      </c>
      <c r="H5566" t="s">
        <v>2392</v>
      </c>
      <c r="I5566" t="s">
        <v>23</v>
      </c>
      <c r="J5566" t="s">
        <v>49</v>
      </c>
      <c r="K5566" t="s">
        <v>25</v>
      </c>
      <c r="L5566" t="s">
        <v>25</v>
      </c>
      <c r="M5566">
        <v>1.5</v>
      </c>
      <c r="N5566">
        <v>10.4</v>
      </c>
      <c r="O5566" t="s">
        <v>26</v>
      </c>
      <c r="P5566">
        <v>3</v>
      </c>
      <c r="Q5566" t="s">
        <v>615</v>
      </c>
      <c r="R5566" t="s">
        <v>28</v>
      </c>
      <c r="S5566">
        <v>116.1</v>
      </c>
      <c r="T5566" t="str" cm="1">
        <f t="array" ref="T5566">_xlfn.IFS(Raw_Data[[#This Row],[Call Status]]="Resolved","5",Raw_Data[[#This Row],[Call Status]]="Escalated","2",Raw_Data[[#This Row],[Call Status]]="Pending","3",Raw_Data[[#This Row],[Call Status]]="Abandoned","0")</f>
        <v>5</v>
      </c>
      <c r="U5566" t="str">
        <f>TEXT(Raw_Data[[#This Row],[Call Date]],"mmmm")</f>
        <v>January</v>
      </c>
      <c r="V5566" t="str" cm="1">
        <f t="array" ref="V5566">_xlfn.IFS(Raw_Data[[#This Row],[Customer Satisfaction]]&lt;2,"Poor",Raw_Data[[#This Row],[Customer Satisfaction]]&lt;4,"Average",Raw_Data[[#This Row],[Customer Satisfaction]]&gt;=4,"Excellent")</f>
        <v>Average</v>
      </c>
    </row>
    <row r="5567" spans="2:22" x14ac:dyDescent="0.3">
      <c r="B5567" t="s">
        <v>5946</v>
      </c>
      <c r="C5567" s="2">
        <v>45742</v>
      </c>
      <c r="D5567" s="1">
        <v>0.34166666666666667</v>
      </c>
      <c r="E5567" t="s">
        <v>37</v>
      </c>
      <c r="F5567" t="s">
        <v>34</v>
      </c>
      <c r="G5567" t="s">
        <v>250</v>
      </c>
      <c r="H5567" t="s">
        <v>2392</v>
      </c>
      <c r="I5567" t="s">
        <v>23</v>
      </c>
      <c r="J5567" t="s">
        <v>45</v>
      </c>
      <c r="K5567" t="s">
        <v>25</v>
      </c>
      <c r="L5567" t="s">
        <v>3564</v>
      </c>
      <c r="M5567">
        <v>4</v>
      </c>
      <c r="N5567">
        <v>5.5</v>
      </c>
      <c r="O5567" t="s">
        <v>26</v>
      </c>
      <c r="P5567">
        <v>5</v>
      </c>
      <c r="Q5567" t="s">
        <v>27</v>
      </c>
      <c r="R5567" t="s">
        <v>28</v>
      </c>
      <c r="S5567">
        <v>115.23</v>
      </c>
      <c r="T5567" t="str" cm="1">
        <f t="array" ref="T5567">_xlfn.IFS(Raw_Data[[#This Row],[Call Status]]="Resolved","5",Raw_Data[[#This Row],[Call Status]]="Escalated","2",Raw_Data[[#This Row],[Call Status]]="Pending","3",Raw_Data[[#This Row],[Call Status]]="Abandoned","0")</f>
        <v>5</v>
      </c>
      <c r="U5567" t="str">
        <f>TEXT(Raw_Data[[#This Row],[Call Date]],"mmmm")</f>
        <v>March</v>
      </c>
      <c r="V5567" t="str" cm="1">
        <f t="array" ref="V5567">_xlfn.IFS(Raw_Data[[#This Row],[Customer Satisfaction]]&lt;2,"Poor",Raw_Data[[#This Row],[Customer Satisfaction]]&lt;4,"Average",Raw_Data[[#This Row],[Customer Satisfaction]]&gt;=4,"Excellent")</f>
        <v>Excellent</v>
      </c>
    </row>
    <row r="5568" spans="2:22" x14ac:dyDescent="0.3">
      <c r="B5568" t="s">
        <v>8813</v>
      </c>
      <c r="C5568" s="2">
        <v>45871</v>
      </c>
      <c r="D5568" s="1">
        <v>0.63402777777777775</v>
      </c>
      <c r="E5568" t="s">
        <v>53</v>
      </c>
      <c r="F5568" t="s">
        <v>38</v>
      </c>
      <c r="G5568" t="s">
        <v>21</v>
      </c>
      <c r="H5568" t="s">
        <v>22</v>
      </c>
      <c r="I5568" t="s">
        <v>23</v>
      </c>
      <c r="J5568" t="s">
        <v>64</v>
      </c>
      <c r="K5568" t="s">
        <v>16</v>
      </c>
      <c r="L5568" t="s">
        <v>16</v>
      </c>
      <c r="M5568">
        <v>2.7</v>
      </c>
      <c r="N5568">
        <v>3.5</v>
      </c>
      <c r="O5568" t="s">
        <v>28</v>
      </c>
      <c r="P5568">
        <v>1</v>
      </c>
      <c r="Q5568" t="s">
        <v>1014</v>
      </c>
      <c r="R5568" t="s">
        <v>26</v>
      </c>
      <c r="S5568">
        <v>197.31</v>
      </c>
      <c r="T5568" t="str" cm="1">
        <f t="array" ref="T5568">_xlfn.IFS(Raw_Data[[#This Row],[Call Status]]="Resolved","5",Raw_Data[[#This Row],[Call Status]]="Escalated","2",Raw_Data[[#This Row],[Call Status]]="Pending","3",Raw_Data[[#This Row],[Call Status]]="Abandoned","0")</f>
        <v>2</v>
      </c>
      <c r="U5568" t="str">
        <f>TEXT(Raw_Data[[#This Row],[Call Date]],"mmmm")</f>
        <v>August</v>
      </c>
      <c r="V5568" t="str" cm="1">
        <f t="array" ref="V5568">_xlfn.IFS(Raw_Data[[#This Row],[Customer Satisfaction]]&lt;2,"Poor",Raw_Data[[#This Row],[Customer Satisfaction]]&lt;4,"Average",Raw_Data[[#This Row],[Customer Satisfaction]]&gt;=4,"Excellent")</f>
        <v>Poor</v>
      </c>
    </row>
    <row r="5569" spans="2:22" x14ac:dyDescent="0.3">
      <c r="B5569" t="s">
        <v>4981</v>
      </c>
      <c r="C5569" s="2">
        <v>45830</v>
      </c>
      <c r="D5569" s="1">
        <v>0.56736111111111109</v>
      </c>
      <c r="E5569" t="s">
        <v>33</v>
      </c>
      <c r="F5569" t="s">
        <v>34</v>
      </c>
      <c r="G5569" t="s">
        <v>327</v>
      </c>
      <c r="H5569" t="s">
        <v>22</v>
      </c>
      <c r="I5569" t="s">
        <v>1130</v>
      </c>
      <c r="J5569" t="s">
        <v>55</v>
      </c>
      <c r="K5569" t="s">
        <v>25</v>
      </c>
      <c r="L5569" t="s">
        <v>3564</v>
      </c>
      <c r="M5569">
        <v>1.1000000000000001</v>
      </c>
      <c r="N5569">
        <v>10</v>
      </c>
      <c r="O5569" t="s">
        <v>26</v>
      </c>
      <c r="P5569">
        <v>4</v>
      </c>
      <c r="Q5569" t="s">
        <v>615</v>
      </c>
      <c r="R5569" t="s">
        <v>28</v>
      </c>
      <c r="S5569">
        <v>548.46</v>
      </c>
      <c r="T5569" t="str" cm="1">
        <f t="array" ref="T5569">_xlfn.IFS(Raw_Data[[#This Row],[Call Status]]="Resolved","5",Raw_Data[[#This Row],[Call Status]]="Escalated","2",Raw_Data[[#This Row],[Call Status]]="Pending","3",Raw_Data[[#This Row],[Call Status]]="Abandoned","0")</f>
        <v>5</v>
      </c>
      <c r="U5569" t="str">
        <f>TEXT(Raw_Data[[#This Row],[Call Date]],"mmmm")</f>
        <v>June</v>
      </c>
      <c r="V5569" t="str" cm="1">
        <f t="array" ref="V5569">_xlfn.IFS(Raw_Data[[#This Row],[Customer Satisfaction]]&lt;2,"Poor",Raw_Data[[#This Row],[Customer Satisfaction]]&lt;4,"Average",Raw_Data[[#This Row],[Customer Satisfaction]]&gt;=4,"Excellent")</f>
        <v>Excellent</v>
      </c>
    </row>
    <row r="5570" spans="2:22" x14ac:dyDescent="0.3">
      <c r="B5570" t="s">
        <v>7307</v>
      </c>
      <c r="C5570" s="2">
        <v>45866</v>
      </c>
      <c r="D5570" s="1">
        <v>0.47708333333333336</v>
      </c>
      <c r="E5570" t="s">
        <v>59</v>
      </c>
      <c r="F5570" t="s">
        <v>48</v>
      </c>
      <c r="G5570" t="s">
        <v>21</v>
      </c>
      <c r="H5570" t="s">
        <v>22</v>
      </c>
      <c r="I5570" t="s">
        <v>23</v>
      </c>
      <c r="J5570" t="s">
        <v>49</v>
      </c>
      <c r="K5570" t="s">
        <v>7253</v>
      </c>
      <c r="L5570" t="s">
        <v>7254</v>
      </c>
      <c r="M5570">
        <v>2.5</v>
      </c>
      <c r="N5570">
        <v>14</v>
      </c>
      <c r="O5570" t="s">
        <v>28</v>
      </c>
      <c r="P5570">
        <v>2</v>
      </c>
      <c r="Q5570" t="s">
        <v>615</v>
      </c>
      <c r="R5570" t="s">
        <v>28</v>
      </c>
      <c r="S5570">
        <v>102.92</v>
      </c>
      <c r="T5570" t="str" cm="1">
        <f t="array" ref="T5570">_xlfn.IFS(Raw_Data[[#This Row],[Call Status]]="Resolved","5",Raw_Data[[#This Row],[Call Status]]="Escalated","2",Raw_Data[[#This Row],[Call Status]]="Pending","3",Raw_Data[[#This Row],[Call Status]]="Abandoned","0")</f>
        <v>0</v>
      </c>
      <c r="U5570" t="str">
        <f>TEXT(Raw_Data[[#This Row],[Call Date]],"mmmm")</f>
        <v>July</v>
      </c>
      <c r="V5570" t="str" cm="1">
        <f t="array" ref="V5570">_xlfn.IFS(Raw_Data[[#This Row],[Customer Satisfaction]]&lt;2,"Poor",Raw_Data[[#This Row],[Customer Satisfaction]]&lt;4,"Average",Raw_Data[[#This Row],[Customer Satisfaction]]&gt;=4,"Excellent")</f>
        <v>Average</v>
      </c>
    </row>
    <row r="5571" spans="2:22" x14ac:dyDescent="0.3">
      <c r="B5571" t="s">
        <v>4527</v>
      </c>
      <c r="C5571" s="2">
        <v>45721</v>
      </c>
      <c r="D5571" s="1">
        <v>0.67083333333333328</v>
      </c>
      <c r="E5571" t="s">
        <v>44</v>
      </c>
      <c r="F5571" t="s">
        <v>34</v>
      </c>
      <c r="G5571" t="s">
        <v>21</v>
      </c>
      <c r="H5571" t="s">
        <v>22</v>
      </c>
      <c r="I5571" t="s">
        <v>1137</v>
      </c>
      <c r="J5571" t="s">
        <v>49</v>
      </c>
      <c r="K5571" t="s">
        <v>25</v>
      </c>
      <c r="L5571" t="s">
        <v>3561</v>
      </c>
      <c r="M5571">
        <v>2</v>
      </c>
      <c r="N5571">
        <v>11.7</v>
      </c>
      <c r="O5571" t="s">
        <v>26</v>
      </c>
      <c r="P5571">
        <v>2</v>
      </c>
      <c r="Q5571" t="s">
        <v>615</v>
      </c>
      <c r="R5571" t="s">
        <v>28</v>
      </c>
      <c r="S5571">
        <v>189.98</v>
      </c>
      <c r="T5571" t="str" cm="1">
        <f t="array" ref="T5571">_xlfn.IFS(Raw_Data[[#This Row],[Call Status]]="Resolved","5",Raw_Data[[#This Row],[Call Status]]="Escalated","2",Raw_Data[[#This Row],[Call Status]]="Pending","3",Raw_Data[[#This Row],[Call Status]]="Abandoned","0")</f>
        <v>5</v>
      </c>
      <c r="U5571" t="str">
        <f>TEXT(Raw_Data[[#This Row],[Call Date]],"mmmm")</f>
        <v>March</v>
      </c>
      <c r="V5571" t="str" cm="1">
        <f t="array" ref="V5571">_xlfn.IFS(Raw_Data[[#This Row],[Customer Satisfaction]]&lt;2,"Poor",Raw_Data[[#This Row],[Customer Satisfaction]]&lt;4,"Average",Raw_Data[[#This Row],[Customer Satisfaction]]&gt;=4,"Excellent")</f>
        <v>Average</v>
      </c>
    </row>
    <row r="5572" spans="2:22" x14ac:dyDescent="0.3">
      <c r="B5572" t="s">
        <v>3167</v>
      </c>
      <c r="C5572" s="2">
        <v>45915</v>
      </c>
      <c r="D5572" s="1">
        <v>0.86388888888888893</v>
      </c>
      <c r="E5572" t="s">
        <v>44</v>
      </c>
      <c r="F5572" t="s">
        <v>38</v>
      </c>
      <c r="G5572" t="s">
        <v>21</v>
      </c>
      <c r="H5572" t="s">
        <v>2026</v>
      </c>
      <c r="I5572" t="s">
        <v>23</v>
      </c>
      <c r="J5572" t="s">
        <v>64</v>
      </c>
      <c r="K5572" t="s">
        <v>25</v>
      </c>
      <c r="L5572" t="s">
        <v>25</v>
      </c>
      <c r="M5572">
        <v>2.2000000000000002</v>
      </c>
      <c r="N5572">
        <v>13.2</v>
      </c>
      <c r="O5572" t="s">
        <v>26</v>
      </c>
      <c r="P5572">
        <v>0</v>
      </c>
      <c r="Q5572" t="s">
        <v>615</v>
      </c>
      <c r="R5572" t="s">
        <v>28</v>
      </c>
      <c r="S5572">
        <v>113.33</v>
      </c>
      <c r="T5572" t="str" cm="1">
        <f t="array" ref="T5572">_xlfn.IFS(Raw_Data[[#This Row],[Call Status]]="Resolved","5",Raw_Data[[#This Row],[Call Status]]="Escalated","2",Raw_Data[[#This Row],[Call Status]]="Pending","3",Raw_Data[[#This Row],[Call Status]]="Abandoned","0")</f>
        <v>5</v>
      </c>
      <c r="U5572" t="str">
        <f>TEXT(Raw_Data[[#This Row],[Call Date]],"mmmm")</f>
        <v>September</v>
      </c>
      <c r="V5572" t="str" cm="1">
        <f t="array" ref="V5572">_xlfn.IFS(Raw_Data[[#This Row],[Customer Satisfaction]]&lt;2,"Poor",Raw_Data[[#This Row],[Customer Satisfaction]]&lt;4,"Average",Raw_Data[[#This Row],[Customer Satisfaction]]&gt;=4,"Excellent")</f>
        <v>Poor</v>
      </c>
    </row>
    <row r="5573" spans="2:22" x14ac:dyDescent="0.3">
      <c r="B5573" t="s">
        <v>1355</v>
      </c>
      <c r="C5573" s="2">
        <v>45989</v>
      </c>
      <c r="D5573" s="1">
        <v>0.56458333333333333</v>
      </c>
      <c r="E5573" t="s">
        <v>41</v>
      </c>
      <c r="F5573" t="s">
        <v>38</v>
      </c>
      <c r="G5573" t="s">
        <v>162</v>
      </c>
      <c r="H5573" t="s">
        <v>22</v>
      </c>
      <c r="I5573" t="s">
        <v>1130</v>
      </c>
      <c r="J5573" t="s">
        <v>45</v>
      </c>
      <c r="K5573" t="s">
        <v>25</v>
      </c>
      <c r="L5573" t="s">
        <v>25</v>
      </c>
      <c r="M5573">
        <v>1.1000000000000001</v>
      </c>
      <c r="N5573">
        <v>7</v>
      </c>
      <c r="O5573" t="s">
        <v>26</v>
      </c>
      <c r="P5573">
        <v>4</v>
      </c>
      <c r="Q5573" t="s">
        <v>27</v>
      </c>
      <c r="R5573" t="s">
        <v>28</v>
      </c>
      <c r="S5573">
        <v>322.52999999999997</v>
      </c>
      <c r="T5573" t="str" cm="1">
        <f t="array" ref="T5573">_xlfn.IFS(Raw_Data[[#This Row],[Call Status]]="Resolved","5",Raw_Data[[#This Row],[Call Status]]="Escalated","2",Raw_Data[[#This Row],[Call Status]]="Pending","3",Raw_Data[[#This Row],[Call Status]]="Abandoned","0")</f>
        <v>5</v>
      </c>
      <c r="U5573" t="str">
        <f>TEXT(Raw_Data[[#This Row],[Call Date]],"mmmm")</f>
        <v>November</v>
      </c>
      <c r="V5573" t="str" cm="1">
        <f t="array" ref="V5573">_xlfn.IFS(Raw_Data[[#This Row],[Customer Satisfaction]]&lt;2,"Poor",Raw_Data[[#This Row],[Customer Satisfaction]]&lt;4,"Average",Raw_Data[[#This Row],[Customer Satisfaction]]&gt;=4,"Excellent")</f>
        <v>Excellent</v>
      </c>
    </row>
    <row r="5574" spans="2:22" x14ac:dyDescent="0.3">
      <c r="B5574" t="s">
        <v>2407</v>
      </c>
      <c r="C5574" s="2">
        <v>45778</v>
      </c>
      <c r="D5574" s="1">
        <v>0.41597222222222224</v>
      </c>
      <c r="E5574" t="s">
        <v>57</v>
      </c>
      <c r="F5574" t="s">
        <v>34</v>
      </c>
      <c r="G5574" t="s">
        <v>162</v>
      </c>
      <c r="H5574" t="s">
        <v>2392</v>
      </c>
      <c r="I5574" t="s">
        <v>1137</v>
      </c>
      <c r="J5574" t="s">
        <v>35</v>
      </c>
      <c r="K5574" t="s">
        <v>25</v>
      </c>
      <c r="L5574" t="s">
        <v>25</v>
      </c>
      <c r="M5574">
        <v>5.8</v>
      </c>
      <c r="N5574">
        <v>18.3</v>
      </c>
      <c r="O5574" t="s">
        <v>26</v>
      </c>
      <c r="P5574">
        <v>3</v>
      </c>
      <c r="Q5574" t="s">
        <v>615</v>
      </c>
      <c r="R5574" t="s">
        <v>28</v>
      </c>
      <c r="S5574">
        <v>312.68</v>
      </c>
      <c r="T5574" t="str" cm="1">
        <f t="array" ref="T5574">_xlfn.IFS(Raw_Data[[#This Row],[Call Status]]="Resolved","5",Raw_Data[[#This Row],[Call Status]]="Escalated","2",Raw_Data[[#This Row],[Call Status]]="Pending","3",Raw_Data[[#This Row],[Call Status]]="Abandoned","0")</f>
        <v>5</v>
      </c>
      <c r="U5574" t="str">
        <f>TEXT(Raw_Data[[#This Row],[Call Date]],"mmmm")</f>
        <v>May</v>
      </c>
      <c r="V5574" t="str" cm="1">
        <f t="array" ref="V5574">_xlfn.IFS(Raw_Data[[#This Row],[Customer Satisfaction]]&lt;2,"Poor",Raw_Data[[#This Row],[Customer Satisfaction]]&lt;4,"Average",Raw_Data[[#This Row],[Customer Satisfaction]]&gt;=4,"Excellent")</f>
        <v>Average</v>
      </c>
    </row>
    <row r="5575" spans="2:22" x14ac:dyDescent="0.3">
      <c r="B5575" t="s">
        <v>2072</v>
      </c>
      <c r="C5575" s="2">
        <v>45955</v>
      </c>
      <c r="D5575" s="1">
        <v>0.43888888888888888</v>
      </c>
      <c r="E5575" t="s">
        <v>47</v>
      </c>
      <c r="F5575" t="s">
        <v>34</v>
      </c>
      <c r="G5575" t="s">
        <v>21</v>
      </c>
      <c r="H5575" t="s">
        <v>2026</v>
      </c>
      <c r="I5575" t="s">
        <v>1130</v>
      </c>
      <c r="J5575" t="s">
        <v>42</v>
      </c>
      <c r="K5575" t="s">
        <v>25</v>
      </c>
      <c r="L5575" t="s">
        <v>25</v>
      </c>
      <c r="M5575">
        <v>2.2000000000000002</v>
      </c>
      <c r="N5575">
        <v>5.5</v>
      </c>
      <c r="O5575" t="s">
        <v>26</v>
      </c>
      <c r="P5575">
        <v>3</v>
      </c>
      <c r="Q5575" t="s">
        <v>615</v>
      </c>
      <c r="R5575" t="s">
        <v>28</v>
      </c>
      <c r="S5575">
        <v>678.57</v>
      </c>
      <c r="T5575" t="str" cm="1">
        <f t="array" ref="T5575">_xlfn.IFS(Raw_Data[[#This Row],[Call Status]]="Resolved","5",Raw_Data[[#This Row],[Call Status]]="Escalated","2",Raw_Data[[#This Row],[Call Status]]="Pending","3",Raw_Data[[#This Row],[Call Status]]="Abandoned","0")</f>
        <v>5</v>
      </c>
      <c r="U5575" t="str">
        <f>TEXT(Raw_Data[[#This Row],[Call Date]],"mmmm")</f>
        <v>October</v>
      </c>
      <c r="V5575" t="str" cm="1">
        <f t="array" ref="V5575">_xlfn.IFS(Raw_Data[[#This Row],[Customer Satisfaction]]&lt;2,"Poor",Raw_Data[[#This Row],[Customer Satisfaction]]&lt;4,"Average",Raw_Data[[#This Row],[Customer Satisfaction]]&gt;=4,"Excellent")</f>
        <v>Average</v>
      </c>
    </row>
    <row r="5576" spans="2:22" x14ac:dyDescent="0.3">
      <c r="B5576" t="s">
        <v>5525</v>
      </c>
      <c r="C5576" s="2">
        <v>45711</v>
      </c>
      <c r="D5576" s="1">
        <v>0.83611111111111114</v>
      </c>
      <c r="E5576" t="s">
        <v>110</v>
      </c>
      <c r="F5576" t="s">
        <v>48</v>
      </c>
      <c r="G5576" t="s">
        <v>250</v>
      </c>
      <c r="H5576" t="s">
        <v>2026</v>
      </c>
      <c r="I5576" t="s">
        <v>23</v>
      </c>
      <c r="J5576" t="s">
        <v>55</v>
      </c>
      <c r="K5576" t="s">
        <v>25</v>
      </c>
      <c r="L5576" t="s">
        <v>3570</v>
      </c>
      <c r="M5576">
        <v>1.7</v>
      </c>
      <c r="N5576">
        <v>7.9</v>
      </c>
      <c r="O5576" t="s">
        <v>26</v>
      </c>
      <c r="P5576">
        <v>4</v>
      </c>
      <c r="Q5576" t="s">
        <v>27</v>
      </c>
      <c r="R5576" t="s">
        <v>28</v>
      </c>
      <c r="S5576">
        <v>160.69</v>
      </c>
      <c r="T5576" t="str" cm="1">
        <f t="array" ref="T5576">_xlfn.IFS(Raw_Data[[#This Row],[Call Status]]="Resolved","5",Raw_Data[[#This Row],[Call Status]]="Escalated","2",Raw_Data[[#This Row],[Call Status]]="Pending","3",Raw_Data[[#This Row],[Call Status]]="Abandoned","0")</f>
        <v>5</v>
      </c>
      <c r="U5576" t="str">
        <f>TEXT(Raw_Data[[#This Row],[Call Date]],"mmmm")</f>
        <v>February</v>
      </c>
      <c r="V5576" t="str" cm="1">
        <f t="array" ref="V5576">_xlfn.IFS(Raw_Data[[#This Row],[Customer Satisfaction]]&lt;2,"Poor",Raw_Data[[#This Row],[Customer Satisfaction]]&lt;4,"Average",Raw_Data[[#This Row],[Customer Satisfaction]]&gt;=4,"Excellent")</f>
        <v>Excellent</v>
      </c>
    </row>
    <row r="5577" spans="2:22" x14ac:dyDescent="0.3">
      <c r="B5577" t="s">
        <v>5653</v>
      </c>
      <c r="C5577" s="2">
        <v>45988</v>
      </c>
      <c r="D5577" s="1">
        <v>0.64375000000000004</v>
      </c>
      <c r="E5577" t="s">
        <v>70</v>
      </c>
      <c r="F5577" t="s">
        <v>34</v>
      </c>
      <c r="G5577" t="s">
        <v>21</v>
      </c>
      <c r="H5577" t="s">
        <v>2026</v>
      </c>
      <c r="I5577" t="s">
        <v>23</v>
      </c>
      <c r="J5577" t="s">
        <v>31</v>
      </c>
      <c r="K5577" t="s">
        <v>25</v>
      </c>
      <c r="L5577" t="s">
        <v>3559</v>
      </c>
      <c r="M5577">
        <v>1.6</v>
      </c>
      <c r="N5577">
        <v>7.3</v>
      </c>
      <c r="O5577" t="s">
        <v>26</v>
      </c>
      <c r="P5577">
        <v>3</v>
      </c>
      <c r="Q5577" t="s">
        <v>615</v>
      </c>
      <c r="R5577" t="s">
        <v>28</v>
      </c>
      <c r="S5577">
        <v>85.4</v>
      </c>
      <c r="T5577" t="str" cm="1">
        <f t="array" ref="T5577">_xlfn.IFS(Raw_Data[[#This Row],[Call Status]]="Resolved","5",Raw_Data[[#This Row],[Call Status]]="Escalated","2",Raw_Data[[#This Row],[Call Status]]="Pending","3",Raw_Data[[#This Row],[Call Status]]="Abandoned","0")</f>
        <v>5</v>
      </c>
      <c r="U5577" t="str">
        <f>TEXT(Raw_Data[[#This Row],[Call Date]],"mmmm")</f>
        <v>November</v>
      </c>
      <c r="V5577" t="str" cm="1">
        <f t="array" ref="V5577">_xlfn.IFS(Raw_Data[[#This Row],[Customer Satisfaction]]&lt;2,"Poor",Raw_Data[[#This Row],[Customer Satisfaction]]&lt;4,"Average",Raw_Data[[#This Row],[Customer Satisfaction]]&gt;=4,"Excellent")</f>
        <v>Average</v>
      </c>
    </row>
    <row r="5578" spans="2:22" x14ac:dyDescent="0.3">
      <c r="B5578" t="s">
        <v>6362</v>
      </c>
      <c r="C5578" s="2">
        <v>45929</v>
      </c>
      <c r="D5578" s="1">
        <v>0.4201388888888889</v>
      </c>
      <c r="E5578" t="s">
        <v>156</v>
      </c>
      <c r="F5578" t="s">
        <v>34</v>
      </c>
      <c r="G5578" t="s">
        <v>250</v>
      </c>
      <c r="H5578" t="s">
        <v>22</v>
      </c>
      <c r="I5578" t="s">
        <v>23</v>
      </c>
      <c r="J5578" t="s">
        <v>42</v>
      </c>
      <c r="K5578" t="s">
        <v>25</v>
      </c>
      <c r="L5578" t="s">
        <v>3570</v>
      </c>
      <c r="M5578">
        <v>2.2999999999999998</v>
      </c>
      <c r="N5578">
        <v>10.5</v>
      </c>
      <c r="O5578" t="s">
        <v>26</v>
      </c>
      <c r="P5578">
        <v>3</v>
      </c>
      <c r="Q5578" t="s">
        <v>615</v>
      </c>
      <c r="R5578" t="s">
        <v>28</v>
      </c>
      <c r="S5578">
        <v>291.88</v>
      </c>
      <c r="T5578" t="str" cm="1">
        <f t="array" ref="T5578">_xlfn.IFS(Raw_Data[[#This Row],[Call Status]]="Resolved","5",Raw_Data[[#This Row],[Call Status]]="Escalated","2",Raw_Data[[#This Row],[Call Status]]="Pending","3",Raw_Data[[#This Row],[Call Status]]="Abandoned","0")</f>
        <v>5</v>
      </c>
      <c r="U5578" t="str">
        <f>TEXT(Raw_Data[[#This Row],[Call Date]],"mmmm")</f>
        <v>September</v>
      </c>
      <c r="V5578" t="str" cm="1">
        <f t="array" ref="V5578">_xlfn.IFS(Raw_Data[[#This Row],[Customer Satisfaction]]&lt;2,"Poor",Raw_Data[[#This Row],[Customer Satisfaction]]&lt;4,"Average",Raw_Data[[#This Row],[Customer Satisfaction]]&gt;=4,"Excellent")</f>
        <v>Average</v>
      </c>
    </row>
    <row r="5579" spans="2:22" x14ac:dyDescent="0.3">
      <c r="B5579" t="s">
        <v>10075</v>
      </c>
      <c r="C5579" s="2">
        <v>45898</v>
      </c>
      <c r="D5579" s="1">
        <v>0.50208333333333333</v>
      </c>
      <c r="E5579" t="s">
        <v>100</v>
      </c>
      <c r="F5579" t="s">
        <v>48</v>
      </c>
      <c r="G5579" t="s">
        <v>327</v>
      </c>
      <c r="H5579" t="s">
        <v>22</v>
      </c>
      <c r="I5579" t="s">
        <v>23</v>
      </c>
      <c r="J5579" t="s">
        <v>24</v>
      </c>
      <c r="K5579" t="s">
        <v>8876</v>
      </c>
      <c r="L5579" t="s">
        <v>8877</v>
      </c>
      <c r="M5579">
        <v>3.8</v>
      </c>
      <c r="N5579">
        <v>8.5</v>
      </c>
      <c r="O5579" t="s">
        <v>28</v>
      </c>
      <c r="P5579">
        <v>3</v>
      </c>
      <c r="Q5579" t="s">
        <v>615</v>
      </c>
      <c r="R5579" t="s">
        <v>28</v>
      </c>
      <c r="S5579">
        <v>121.44</v>
      </c>
      <c r="T5579" t="str" cm="1">
        <f t="array" ref="T5579">_xlfn.IFS(Raw_Data[[#This Row],[Call Status]]="Resolved","5",Raw_Data[[#This Row],[Call Status]]="Escalated","2",Raw_Data[[#This Row],[Call Status]]="Pending","3",Raw_Data[[#This Row],[Call Status]]="Abandoned","0")</f>
        <v>3</v>
      </c>
      <c r="U5579" t="str">
        <f>TEXT(Raw_Data[[#This Row],[Call Date]],"mmmm")</f>
        <v>August</v>
      </c>
      <c r="V5579" t="str" cm="1">
        <f t="array" ref="V5579">_xlfn.IFS(Raw_Data[[#This Row],[Customer Satisfaction]]&lt;2,"Poor",Raw_Data[[#This Row],[Customer Satisfaction]]&lt;4,"Average",Raw_Data[[#This Row],[Customer Satisfaction]]&gt;=4,"Excellent")</f>
        <v>Average</v>
      </c>
    </row>
    <row r="5580" spans="2:22" x14ac:dyDescent="0.3">
      <c r="B5580" t="s">
        <v>9587</v>
      </c>
      <c r="C5580" s="2">
        <v>45900</v>
      </c>
      <c r="D5580" s="1">
        <v>0.625</v>
      </c>
      <c r="E5580" t="s">
        <v>30</v>
      </c>
      <c r="F5580" t="s">
        <v>20</v>
      </c>
      <c r="G5580" t="s">
        <v>327</v>
      </c>
      <c r="H5580" t="s">
        <v>22</v>
      </c>
      <c r="I5580" t="s">
        <v>1137</v>
      </c>
      <c r="J5580" t="s">
        <v>49</v>
      </c>
      <c r="K5580" t="s">
        <v>8876</v>
      </c>
      <c r="L5580" t="s">
        <v>8877</v>
      </c>
      <c r="M5580">
        <v>1.4</v>
      </c>
      <c r="N5580">
        <v>8.3000000000000007</v>
      </c>
      <c r="O5580" t="s">
        <v>28</v>
      </c>
      <c r="P5580">
        <v>1</v>
      </c>
      <c r="Q5580" t="s">
        <v>1014</v>
      </c>
      <c r="R5580" t="s">
        <v>28</v>
      </c>
      <c r="S5580">
        <v>110.59</v>
      </c>
      <c r="T5580" t="str" cm="1">
        <f t="array" ref="T5580">_xlfn.IFS(Raw_Data[[#This Row],[Call Status]]="Resolved","5",Raw_Data[[#This Row],[Call Status]]="Escalated","2",Raw_Data[[#This Row],[Call Status]]="Pending","3",Raw_Data[[#This Row],[Call Status]]="Abandoned","0")</f>
        <v>3</v>
      </c>
      <c r="U5580" t="str">
        <f>TEXT(Raw_Data[[#This Row],[Call Date]],"mmmm")</f>
        <v>August</v>
      </c>
      <c r="V5580" t="str" cm="1">
        <f t="array" ref="V5580">_xlfn.IFS(Raw_Data[[#This Row],[Customer Satisfaction]]&lt;2,"Poor",Raw_Data[[#This Row],[Customer Satisfaction]]&lt;4,"Average",Raw_Data[[#This Row],[Customer Satisfaction]]&gt;=4,"Excellent")</f>
        <v>Poor</v>
      </c>
    </row>
    <row r="5581" spans="2:22" x14ac:dyDescent="0.3">
      <c r="B5581" t="s">
        <v>9652</v>
      </c>
      <c r="C5581" s="2">
        <v>45675</v>
      </c>
      <c r="D5581" s="1">
        <v>0.65</v>
      </c>
      <c r="E5581" t="s">
        <v>100</v>
      </c>
      <c r="F5581" t="s">
        <v>20</v>
      </c>
      <c r="G5581" t="s">
        <v>162</v>
      </c>
      <c r="H5581" t="s">
        <v>22</v>
      </c>
      <c r="I5581" t="s">
        <v>1128</v>
      </c>
      <c r="J5581" t="s">
        <v>49</v>
      </c>
      <c r="K5581" t="s">
        <v>8876</v>
      </c>
      <c r="L5581" t="s">
        <v>8877</v>
      </c>
      <c r="M5581">
        <v>1.1000000000000001</v>
      </c>
      <c r="N5581">
        <v>5.9</v>
      </c>
      <c r="O5581" t="s">
        <v>28</v>
      </c>
      <c r="P5581">
        <v>1</v>
      </c>
      <c r="Q5581" t="s">
        <v>1014</v>
      </c>
      <c r="R5581" t="s">
        <v>28</v>
      </c>
      <c r="S5581">
        <v>47.63</v>
      </c>
      <c r="T5581" t="str" cm="1">
        <f t="array" ref="T5581">_xlfn.IFS(Raw_Data[[#This Row],[Call Status]]="Resolved","5",Raw_Data[[#This Row],[Call Status]]="Escalated","2",Raw_Data[[#This Row],[Call Status]]="Pending","3",Raw_Data[[#This Row],[Call Status]]="Abandoned","0")</f>
        <v>3</v>
      </c>
      <c r="U5581" t="str">
        <f>TEXT(Raw_Data[[#This Row],[Call Date]],"mmmm")</f>
        <v>January</v>
      </c>
      <c r="V5581" t="str" cm="1">
        <f t="array" ref="V5581">_xlfn.IFS(Raw_Data[[#This Row],[Customer Satisfaction]]&lt;2,"Poor",Raw_Data[[#This Row],[Customer Satisfaction]]&lt;4,"Average",Raw_Data[[#This Row],[Customer Satisfaction]]&gt;=4,"Excellent")</f>
        <v>Poor</v>
      </c>
    </row>
    <row r="5582" spans="2:22" x14ac:dyDescent="0.3">
      <c r="B5582" t="s">
        <v>7448</v>
      </c>
      <c r="C5582" s="2">
        <v>45844</v>
      </c>
      <c r="D5582" s="1">
        <v>0.85347222222222219</v>
      </c>
      <c r="E5582" t="s">
        <v>37</v>
      </c>
      <c r="F5582" t="s">
        <v>20</v>
      </c>
      <c r="G5582" t="s">
        <v>162</v>
      </c>
      <c r="H5582" t="s">
        <v>2026</v>
      </c>
      <c r="I5582" t="s">
        <v>23</v>
      </c>
      <c r="J5582" t="s">
        <v>64</v>
      </c>
      <c r="K5582" t="s">
        <v>7253</v>
      </c>
      <c r="L5582" t="s">
        <v>7254</v>
      </c>
      <c r="M5582">
        <v>0.2</v>
      </c>
      <c r="N5582">
        <v>11.2</v>
      </c>
      <c r="O5582" t="s">
        <v>28</v>
      </c>
      <c r="P5582">
        <v>3</v>
      </c>
      <c r="Q5582" t="s">
        <v>615</v>
      </c>
      <c r="R5582" t="s">
        <v>28</v>
      </c>
      <c r="S5582">
        <v>213.78</v>
      </c>
      <c r="T5582" t="str" cm="1">
        <f t="array" ref="T5582">_xlfn.IFS(Raw_Data[[#This Row],[Call Status]]="Resolved","5",Raw_Data[[#This Row],[Call Status]]="Escalated","2",Raw_Data[[#This Row],[Call Status]]="Pending","3",Raw_Data[[#This Row],[Call Status]]="Abandoned","0")</f>
        <v>0</v>
      </c>
      <c r="U5582" t="str">
        <f>TEXT(Raw_Data[[#This Row],[Call Date]],"mmmm")</f>
        <v>July</v>
      </c>
      <c r="V5582" t="str" cm="1">
        <f t="array" ref="V5582">_xlfn.IFS(Raw_Data[[#This Row],[Customer Satisfaction]]&lt;2,"Poor",Raw_Data[[#This Row],[Customer Satisfaction]]&lt;4,"Average",Raw_Data[[#This Row],[Customer Satisfaction]]&gt;=4,"Excellent")</f>
        <v>Average</v>
      </c>
    </row>
    <row r="5583" spans="2:22" x14ac:dyDescent="0.3">
      <c r="B5583" t="s">
        <v>5810</v>
      </c>
      <c r="C5583" s="2">
        <v>46003</v>
      </c>
      <c r="D5583" s="1">
        <v>0.43472222222222223</v>
      </c>
      <c r="E5583" t="s">
        <v>41</v>
      </c>
      <c r="F5583" t="s">
        <v>38</v>
      </c>
      <c r="G5583" t="s">
        <v>250</v>
      </c>
      <c r="H5583" t="s">
        <v>2392</v>
      </c>
      <c r="I5583" t="s">
        <v>23</v>
      </c>
      <c r="J5583" t="s">
        <v>64</v>
      </c>
      <c r="K5583" t="s">
        <v>25</v>
      </c>
      <c r="L5583" t="s">
        <v>3561</v>
      </c>
      <c r="M5583">
        <v>3.3</v>
      </c>
      <c r="N5583">
        <v>3.7</v>
      </c>
      <c r="O5583" t="s">
        <v>28</v>
      </c>
      <c r="P5583">
        <v>3</v>
      </c>
      <c r="Q5583" t="s">
        <v>615</v>
      </c>
      <c r="R5583" t="s">
        <v>28</v>
      </c>
      <c r="S5583">
        <v>198.29</v>
      </c>
      <c r="T5583" t="str" cm="1">
        <f t="array" ref="T5583">_xlfn.IFS(Raw_Data[[#This Row],[Call Status]]="Resolved","5",Raw_Data[[#This Row],[Call Status]]="Escalated","2",Raw_Data[[#This Row],[Call Status]]="Pending","3",Raw_Data[[#This Row],[Call Status]]="Abandoned","0")</f>
        <v>5</v>
      </c>
      <c r="U5583" t="str">
        <f>TEXT(Raw_Data[[#This Row],[Call Date]],"mmmm")</f>
        <v>December</v>
      </c>
      <c r="V5583" t="str" cm="1">
        <f t="array" ref="V5583">_xlfn.IFS(Raw_Data[[#This Row],[Customer Satisfaction]]&lt;2,"Poor",Raw_Data[[#This Row],[Customer Satisfaction]]&lt;4,"Average",Raw_Data[[#This Row],[Customer Satisfaction]]&gt;=4,"Excellent")</f>
        <v>Average</v>
      </c>
    </row>
    <row r="5584" spans="2:22" x14ac:dyDescent="0.3">
      <c r="B5584" t="s">
        <v>1809</v>
      </c>
      <c r="C5584" s="2">
        <v>45801</v>
      </c>
      <c r="D5584" s="1">
        <v>0.42638888888888887</v>
      </c>
      <c r="E5584" t="s">
        <v>44</v>
      </c>
      <c r="F5584" t="s">
        <v>20</v>
      </c>
      <c r="G5584" t="s">
        <v>327</v>
      </c>
      <c r="H5584" t="s">
        <v>22</v>
      </c>
      <c r="I5584" t="s">
        <v>1137</v>
      </c>
      <c r="J5584" t="s">
        <v>24</v>
      </c>
      <c r="K5584" t="s">
        <v>25</v>
      </c>
      <c r="L5584" t="s">
        <v>25</v>
      </c>
      <c r="M5584">
        <v>10.7</v>
      </c>
      <c r="N5584">
        <v>6.1</v>
      </c>
      <c r="O5584" t="s">
        <v>26</v>
      </c>
      <c r="P5584">
        <v>5</v>
      </c>
      <c r="Q5584" t="s">
        <v>27</v>
      </c>
      <c r="R5584" t="s">
        <v>28</v>
      </c>
      <c r="S5584">
        <v>654.30999999999995</v>
      </c>
      <c r="T5584" t="str" cm="1">
        <f t="array" ref="T5584">_xlfn.IFS(Raw_Data[[#This Row],[Call Status]]="Resolved","5",Raw_Data[[#This Row],[Call Status]]="Escalated","2",Raw_Data[[#This Row],[Call Status]]="Pending","3",Raw_Data[[#This Row],[Call Status]]="Abandoned","0")</f>
        <v>5</v>
      </c>
      <c r="U5584" t="str">
        <f>TEXT(Raw_Data[[#This Row],[Call Date]],"mmmm")</f>
        <v>May</v>
      </c>
      <c r="V5584" t="str" cm="1">
        <f t="array" ref="V5584">_xlfn.IFS(Raw_Data[[#This Row],[Customer Satisfaction]]&lt;2,"Poor",Raw_Data[[#This Row],[Customer Satisfaction]]&lt;4,"Average",Raw_Data[[#This Row],[Customer Satisfaction]]&gt;=4,"Excellent")</f>
        <v>Excellent</v>
      </c>
    </row>
    <row r="5585" spans="2:22" x14ac:dyDescent="0.3">
      <c r="B5585" t="s">
        <v>4807</v>
      </c>
      <c r="C5585" s="2">
        <v>45919</v>
      </c>
      <c r="D5585" s="1">
        <v>0.74236111111111114</v>
      </c>
      <c r="E5585" t="s">
        <v>72</v>
      </c>
      <c r="F5585" t="s">
        <v>38</v>
      </c>
      <c r="G5585" t="s">
        <v>250</v>
      </c>
      <c r="H5585" t="s">
        <v>22</v>
      </c>
      <c r="I5585" t="s">
        <v>1128</v>
      </c>
      <c r="J5585" t="s">
        <v>49</v>
      </c>
      <c r="K5585" t="s">
        <v>25</v>
      </c>
      <c r="L5585" t="s">
        <v>3559</v>
      </c>
      <c r="M5585">
        <v>1.7</v>
      </c>
      <c r="N5585">
        <v>14.7</v>
      </c>
      <c r="O5585" t="s">
        <v>28</v>
      </c>
      <c r="P5585">
        <v>5</v>
      </c>
      <c r="Q5585" t="s">
        <v>27</v>
      </c>
      <c r="R5585" t="s">
        <v>28</v>
      </c>
      <c r="S5585">
        <v>353.2</v>
      </c>
      <c r="T5585" t="str" cm="1">
        <f t="array" ref="T5585">_xlfn.IFS(Raw_Data[[#This Row],[Call Status]]="Resolved","5",Raw_Data[[#This Row],[Call Status]]="Escalated","2",Raw_Data[[#This Row],[Call Status]]="Pending","3",Raw_Data[[#This Row],[Call Status]]="Abandoned","0")</f>
        <v>5</v>
      </c>
      <c r="U5585" t="str">
        <f>TEXT(Raw_Data[[#This Row],[Call Date]],"mmmm")</f>
        <v>September</v>
      </c>
      <c r="V5585" t="str" cm="1">
        <f t="array" ref="V5585">_xlfn.IFS(Raw_Data[[#This Row],[Customer Satisfaction]]&lt;2,"Poor",Raw_Data[[#This Row],[Customer Satisfaction]]&lt;4,"Average",Raw_Data[[#This Row],[Customer Satisfaction]]&gt;=4,"Excellent")</f>
        <v>Excellent</v>
      </c>
    </row>
    <row r="5586" spans="2:22" x14ac:dyDescent="0.3">
      <c r="B5586" t="s">
        <v>6299</v>
      </c>
      <c r="C5586" s="2">
        <v>46021</v>
      </c>
      <c r="D5586" s="1">
        <v>0.56180555555555556</v>
      </c>
      <c r="E5586" t="s">
        <v>100</v>
      </c>
      <c r="F5586" t="s">
        <v>34</v>
      </c>
      <c r="G5586" t="s">
        <v>327</v>
      </c>
      <c r="H5586" t="s">
        <v>22</v>
      </c>
      <c r="I5586" t="s">
        <v>23</v>
      </c>
      <c r="J5586" t="s">
        <v>49</v>
      </c>
      <c r="K5586" t="s">
        <v>25</v>
      </c>
      <c r="L5586" t="s">
        <v>3559</v>
      </c>
      <c r="M5586">
        <v>1.2</v>
      </c>
      <c r="N5586">
        <v>14.2</v>
      </c>
      <c r="O5586" t="s">
        <v>28</v>
      </c>
      <c r="P5586">
        <v>5</v>
      </c>
      <c r="Q5586" t="s">
        <v>27</v>
      </c>
      <c r="R5586" t="s">
        <v>28</v>
      </c>
      <c r="S5586">
        <v>345.81</v>
      </c>
      <c r="T5586" t="str" cm="1">
        <f t="array" ref="T5586">_xlfn.IFS(Raw_Data[[#This Row],[Call Status]]="Resolved","5",Raw_Data[[#This Row],[Call Status]]="Escalated","2",Raw_Data[[#This Row],[Call Status]]="Pending","3",Raw_Data[[#This Row],[Call Status]]="Abandoned","0")</f>
        <v>5</v>
      </c>
      <c r="U5586" t="str">
        <f>TEXT(Raw_Data[[#This Row],[Call Date]],"mmmm")</f>
        <v>December</v>
      </c>
      <c r="V5586" t="str" cm="1">
        <f t="array" ref="V5586">_xlfn.IFS(Raw_Data[[#This Row],[Customer Satisfaction]]&lt;2,"Poor",Raw_Data[[#This Row],[Customer Satisfaction]]&lt;4,"Average",Raw_Data[[#This Row],[Customer Satisfaction]]&gt;=4,"Excellent")</f>
        <v>Excellent</v>
      </c>
    </row>
    <row r="5587" spans="2:22" x14ac:dyDescent="0.3">
      <c r="B5587" t="s">
        <v>3018</v>
      </c>
      <c r="C5587" s="2">
        <v>45896</v>
      </c>
      <c r="D5587" s="1">
        <v>0.65555555555555556</v>
      </c>
      <c r="E5587" t="s">
        <v>53</v>
      </c>
      <c r="F5587" t="s">
        <v>20</v>
      </c>
      <c r="G5587" t="s">
        <v>327</v>
      </c>
      <c r="H5587" t="s">
        <v>2392</v>
      </c>
      <c r="I5587" t="s">
        <v>23</v>
      </c>
      <c r="J5587" t="s">
        <v>39</v>
      </c>
      <c r="K5587" t="s">
        <v>25</v>
      </c>
      <c r="L5587" t="s">
        <v>25</v>
      </c>
      <c r="M5587">
        <v>1.4</v>
      </c>
      <c r="N5587">
        <v>7</v>
      </c>
      <c r="O5587" t="s">
        <v>26</v>
      </c>
      <c r="P5587">
        <v>5</v>
      </c>
      <c r="Q5587" t="s">
        <v>27</v>
      </c>
      <c r="R5587" t="s">
        <v>28</v>
      </c>
      <c r="S5587">
        <v>99.65</v>
      </c>
      <c r="T5587" t="str" cm="1">
        <f t="array" ref="T5587">_xlfn.IFS(Raw_Data[[#This Row],[Call Status]]="Resolved","5",Raw_Data[[#This Row],[Call Status]]="Escalated","2",Raw_Data[[#This Row],[Call Status]]="Pending","3",Raw_Data[[#This Row],[Call Status]]="Abandoned","0")</f>
        <v>5</v>
      </c>
      <c r="U5587" t="str">
        <f>TEXT(Raw_Data[[#This Row],[Call Date]],"mmmm")</f>
        <v>August</v>
      </c>
      <c r="V5587" t="str" cm="1">
        <f t="array" ref="V5587">_xlfn.IFS(Raw_Data[[#This Row],[Customer Satisfaction]]&lt;2,"Poor",Raw_Data[[#This Row],[Customer Satisfaction]]&lt;4,"Average",Raw_Data[[#This Row],[Customer Satisfaction]]&gt;=4,"Excellent")</f>
        <v>Excellent</v>
      </c>
    </row>
    <row r="5588" spans="2:22" x14ac:dyDescent="0.3">
      <c r="B5588" t="s">
        <v>8403</v>
      </c>
      <c r="C5588" s="2">
        <v>45961</v>
      </c>
      <c r="D5588" s="1">
        <v>0.7729166666666667</v>
      </c>
      <c r="E5588" t="s">
        <v>33</v>
      </c>
      <c r="F5588" t="s">
        <v>20</v>
      </c>
      <c r="G5588" t="s">
        <v>21</v>
      </c>
      <c r="H5588" t="s">
        <v>2026</v>
      </c>
      <c r="I5588" t="s">
        <v>23</v>
      </c>
      <c r="J5588" t="s">
        <v>42</v>
      </c>
      <c r="K5588" t="s">
        <v>16</v>
      </c>
      <c r="L5588" t="s">
        <v>16</v>
      </c>
      <c r="M5588">
        <v>1.8</v>
      </c>
      <c r="N5588">
        <v>6.4</v>
      </c>
      <c r="O5588" t="s">
        <v>28</v>
      </c>
      <c r="P5588">
        <v>2</v>
      </c>
      <c r="Q5588" t="s">
        <v>1014</v>
      </c>
      <c r="R5588" t="s">
        <v>26</v>
      </c>
      <c r="S5588">
        <v>177.13</v>
      </c>
      <c r="T5588" t="str" cm="1">
        <f t="array" ref="T5588">_xlfn.IFS(Raw_Data[[#This Row],[Call Status]]="Resolved","5",Raw_Data[[#This Row],[Call Status]]="Escalated","2",Raw_Data[[#This Row],[Call Status]]="Pending","3",Raw_Data[[#This Row],[Call Status]]="Abandoned","0")</f>
        <v>2</v>
      </c>
      <c r="U5588" t="str">
        <f>TEXT(Raw_Data[[#This Row],[Call Date]],"mmmm")</f>
        <v>October</v>
      </c>
      <c r="V5588" t="str" cm="1">
        <f t="array" ref="V5588">_xlfn.IFS(Raw_Data[[#This Row],[Customer Satisfaction]]&lt;2,"Poor",Raw_Data[[#This Row],[Customer Satisfaction]]&lt;4,"Average",Raw_Data[[#This Row],[Customer Satisfaction]]&gt;=4,"Excellent")</f>
        <v>Average</v>
      </c>
    </row>
    <row r="5589" spans="2:22" x14ac:dyDescent="0.3">
      <c r="B5589" t="s">
        <v>9098</v>
      </c>
      <c r="C5589" s="2">
        <v>45955</v>
      </c>
      <c r="D5589" s="1">
        <v>0.74097222222222225</v>
      </c>
      <c r="E5589" t="s">
        <v>100</v>
      </c>
      <c r="F5589" t="s">
        <v>20</v>
      </c>
      <c r="G5589" t="s">
        <v>250</v>
      </c>
      <c r="H5589" t="s">
        <v>2026</v>
      </c>
      <c r="I5589" t="s">
        <v>1130</v>
      </c>
      <c r="J5589" t="s">
        <v>64</v>
      </c>
      <c r="K5589" t="s">
        <v>8876</v>
      </c>
      <c r="L5589" t="s">
        <v>8877</v>
      </c>
      <c r="M5589">
        <v>1.9</v>
      </c>
      <c r="N5589">
        <v>12.9</v>
      </c>
      <c r="O5589" t="s">
        <v>28</v>
      </c>
      <c r="P5589">
        <v>5</v>
      </c>
      <c r="Q5589" t="s">
        <v>27</v>
      </c>
      <c r="R5589" t="s">
        <v>28</v>
      </c>
      <c r="S5589">
        <v>105.82</v>
      </c>
      <c r="T5589" t="str" cm="1">
        <f t="array" ref="T5589">_xlfn.IFS(Raw_Data[[#This Row],[Call Status]]="Resolved","5",Raw_Data[[#This Row],[Call Status]]="Escalated","2",Raw_Data[[#This Row],[Call Status]]="Pending","3",Raw_Data[[#This Row],[Call Status]]="Abandoned","0")</f>
        <v>3</v>
      </c>
      <c r="U5589" t="str">
        <f>TEXT(Raw_Data[[#This Row],[Call Date]],"mmmm")</f>
        <v>October</v>
      </c>
      <c r="V5589" t="str" cm="1">
        <f t="array" ref="V5589">_xlfn.IFS(Raw_Data[[#This Row],[Customer Satisfaction]]&lt;2,"Poor",Raw_Data[[#This Row],[Customer Satisfaction]]&lt;4,"Average",Raw_Data[[#This Row],[Customer Satisfaction]]&gt;=4,"Excellent")</f>
        <v>Excellent</v>
      </c>
    </row>
    <row r="5590" spans="2:22" x14ac:dyDescent="0.3">
      <c r="B5590" t="s">
        <v>3180</v>
      </c>
      <c r="C5590" s="2">
        <v>45733</v>
      </c>
      <c r="D5590" s="1">
        <v>0.65902777777777777</v>
      </c>
      <c r="E5590" t="s">
        <v>30</v>
      </c>
      <c r="F5590" t="s">
        <v>38</v>
      </c>
      <c r="G5590" t="s">
        <v>21</v>
      </c>
      <c r="H5590" t="s">
        <v>2026</v>
      </c>
      <c r="I5590" t="s">
        <v>23</v>
      </c>
      <c r="J5590" t="s">
        <v>42</v>
      </c>
      <c r="K5590" t="s">
        <v>25</v>
      </c>
      <c r="L5590" t="s">
        <v>25</v>
      </c>
      <c r="M5590">
        <v>3.7</v>
      </c>
      <c r="N5590">
        <v>7.9</v>
      </c>
      <c r="O5590" t="s">
        <v>26</v>
      </c>
      <c r="P5590">
        <v>0</v>
      </c>
      <c r="Q5590" t="s">
        <v>615</v>
      </c>
      <c r="R5590" t="s">
        <v>28</v>
      </c>
      <c r="S5590">
        <v>61.51</v>
      </c>
      <c r="T5590" t="str" cm="1">
        <f t="array" ref="T5590">_xlfn.IFS(Raw_Data[[#This Row],[Call Status]]="Resolved","5",Raw_Data[[#This Row],[Call Status]]="Escalated","2",Raw_Data[[#This Row],[Call Status]]="Pending","3",Raw_Data[[#This Row],[Call Status]]="Abandoned","0")</f>
        <v>5</v>
      </c>
      <c r="U5590" t="str">
        <f>TEXT(Raw_Data[[#This Row],[Call Date]],"mmmm")</f>
        <v>March</v>
      </c>
      <c r="V5590" t="str" cm="1">
        <f t="array" ref="V5590">_xlfn.IFS(Raw_Data[[#This Row],[Customer Satisfaction]]&lt;2,"Poor",Raw_Data[[#This Row],[Customer Satisfaction]]&lt;4,"Average",Raw_Data[[#This Row],[Customer Satisfaction]]&gt;=4,"Excellent")</f>
        <v>Poor</v>
      </c>
    </row>
    <row r="5591" spans="2:22" x14ac:dyDescent="0.3">
      <c r="B5591" t="s">
        <v>1404</v>
      </c>
      <c r="C5591" s="2">
        <v>45845</v>
      </c>
      <c r="D5591" s="1">
        <v>0.58194444444444449</v>
      </c>
      <c r="E5591" t="s">
        <v>84</v>
      </c>
      <c r="F5591" t="s">
        <v>38</v>
      </c>
      <c r="G5591" t="s">
        <v>21</v>
      </c>
      <c r="H5591" t="s">
        <v>22</v>
      </c>
      <c r="I5591" t="s">
        <v>1128</v>
      </c>
      <c r="J5591" t="s">
        <v>39</v>
      </c>
      <c r="K5591" t="s">
        <v>25</v>
      </c>
      <c r="L5591" t="s">
        <v>25</v>
      </c>
      <c r="M5591">
        <v>3.5</v>
      </c>
      <c r="N5591">
        <v>15.5</v>
      </c>
      <c r="O5591" t="s">
        <v>26</v>
      </c>
      <c r="P5591">
        <v>4</v>
      </c>
      <c r="Q5591" t="s">
        <v>615</v>
      </c>
      <c r="R5591" t="s">
        <v>28</v>
      </c>
      <c r="S5591">
        <v>165.87</v>
      </c>
      <c r="T5591" t="str" cm="1">
        <f t="array" ref="T5591">_xlfn.IFS(Raw_Data[[#This Row],[Call Status]]="Resolved","5",Raw_Data[[#This Row],[Call Status]]="Escalated","2",Raw_Data[[#This Row],[Call Status]]="Pending","3",Raw_Data[[#This Row],[Call Status]]="Abandoned","0")</f>
        <v>5</v>
      </c>
      <c r="U5591" t="str">
        <f>TEXT(Raw_Data[[#This Row],[Call Date]],"mmmm")</f>
        <v>July</v>
      </c>
      <c r="V5591" t="str" cm="1">
        <f t="array" ref="V5591">_xlfn.IFS(Raw_Data[[#This Row],[Customer Satisfaction]]&lt;2,"Poor",Raw_Data[[#This Row],[Customer Satisfaction]]&lt;4,"Average",Raw_Data[[#This Row],[Customer Satisfaction]]&gt;=4,"Excellent")</f>
        <v>Excellent</v>
      </c>
    </row>
    <row r="5592" spans="2:22" x14ac:dyDescent="0.3">
      <c r="B5592" t="s">
        <v>1693</v>
      </c>
      <c r="C5592" s="2">
        <v>45990</v>
      </c>
      <c r="D5592" s="1">
        <v>0.34583333333333333</v>
      </c>
      <c r="E5592" t="s">
        <v>53</v>
      </c>
      <c r="F5592" t="s">
        <v>20</v>
      </c>
      <c r="G5592" t="s">
        <v>327</v>
      </c>
      <c r="H5592" t="s">
        <v>22</v>
      </c>
      <c r="I5592" t="s">
        <v>1128</v>
      </c>
      <c r="J5592" t="s">
        <v>39</v>
      </c>
      <c r="K5592" t="s">
        <v>25</v>
      </c>
      <c r="L5592" t="s">
        <v>25</v>
      </c>
      <c r="M5592">
        <v>10.1</v>
      </c>
      <c r="N5592">
        <v>3.8</v>
      </c>
      <c r="O5592" t="s">
        <v>26</v>
      </c>
      <c r="P5592">
        <v>3</v>
      </c>
      <c r="Q5592" t="s">
        <v>615</v>
      </c>
      <c r="R5592" t="s">
        <v>28</v>
      </c>
      <c r="S5592">
        <v>0</v>
      </c>
      <c r="T5592" t="str" cm="1">
        <f t="array" ref="T5592">_xlfn.IFS(Raw_Data[[#This Row],[Call Status]]="Resolved","5",Raw_Data[[#This Row],[Call Status]]="Escalated","2",Raw_Data[[#This Row],[Call Status]]="Pending","3",Raw_Data[[#This Row],[Call Status]]="Abandoned","0")</f>
        <v>5</v>
      </c>
      <c r="U5592" t="str">
        <f>TEXT(Raw_Data[[#This Row],[Call Date]],"mmmm")</f>
        <v>November</v>
      </c>
      <c r="V5592" t="str" cm="1">
        <f t="array" ref="V5592">_xlfn.IFS(Raw_Data[[#This Row],[Customer Satisfaction]]&lt;2,"Poor",Raw_Data[[#This Row],[Customer Satisfaction]]&lt;4,"Average",Raw_Data[[#This Row],[Customer Satisfaction]]&gt;=4,"Excellent")</f>
        <v>Average</v>
      </c>
    </row>
    <row r="5593" spans="2:22" x14ac:dyDescent="0.3">
      <c r="B5593" t="s">
        <v>7742</v>
      </c>
      <c r="C5593" s="2">
        <v>45903</v>
      </c>
      <c r="D5593" s="1">
        <v>0.88472222222222219</v>
      </c>
      <c r="E5593" t="s">
        <v>44</v>
      </c>
      <c r="F5593" t="s">
        <v>20</v>
      </c>
      <c r="G5593" t="s">
        <v>162</v>
      </c>
      <c r="H5593" t="s">
        <v>22</v>
      </c>
      <c r="I5593" t="s">
        <v>23</v>
      </c>
      <c r="J5593" t="s">
        <v>76</v>
      </c>
      <c r="K5593" t="s">
        <v>7253</v>
      </c>
      <c r="L5593" t="s">
        <v>7254</v>
      </c>
      <c r="M5593">
        <v>1.2</v>
      </c>
      <c r="N5593">
        <v>7.6</v>
      </c>
      <c r="O5593" t="s">
        <v>28</v>
      </c>
      <c r="P5593">
        <v>1</v>
      </c>
      <c r="Q5593" t="s">
        <v>1014</v>
      </c>
      <c r="R5593" t="s">
        <v>28</v>
      </c>
      <c r="S5593">
        <v>50.45</v>
      </c>
      <c r="T5593" t="str" cm="1">
        <f t="array" ref="T5593">_xlfn.IFS(Raw_Data[[#This Row],[Call Status]]="Resolved","5",Raw_Data[[#This Row],[Call Status]]="Escalated","2",Raw_Data[[#This Row],[Call Status]]="Pending","3",Raw_Data[[#This Row],[Call Status]]="Abandoned","0")</f>
        <v>0</v>
      </c>
      <c r="U5593" t="str">
        <f>TEXT(Raw_Data[[#This Row],[Call Date]],"mmmm")</f>
        <v>September</v>
      </c>
      <c r="V5593" t="str" cm="1">
        <f t="array" ref="V5593">_xlfn.IFS(Raw_Data[[#This Row],[Customer Satisfaction]]&lt;2,"Poor",Raw_Data[[#This Row],[Customer Satisfaction]]&lt;4,"Average",Raw_Data[[#This Row],[Customer Satisfaction]]&gt;=4,"Excellent")</f>
        <v>Poor</v>
      </c>
    </row>
    <row r="5594" spans="2:22" x14ac:dyDescent="0.3">
      <c r="B5594" t="s">
        <v>296</v>
      </c>
      <c r="C5594" s="2">
        <v>45787</v>
      </c>
      <c r="D5594" s="1">
        <v>0.41111111111111109</v>
      </c>
      <c r="E5594" t="s">
        <v>44</v>
      </c>
      <c r="F5594" t="s">
        <v>48</v>
      </c>
      <c r="G5594" t="s">
        <v>250</v>
      </c>
      <c r="H5594" t="s">
        <v>22</v>
      </c>
      <c r="I5594" t="s">
        <v>23</v>
      </c>
      <c r="J5594" t="s">
        <v>35</v>
      </c>
      <c r="K5594" t="s">
        <v>25</v>
      </c>
      <c r="L5594" t="s">
        <v>25</v>
      </c>
      <c r="M5594">
        <v>1.6</v>
      </c>
      <c r="N5594">
        <v>7.9</v>
      </c>
      <c r="O5594" t="s">
        <v>26</v>
      </c>
      <c r="P5594">
        <v>5</v>
      </c>
      <c r="Q5594" t="s">
        <v>27</v>
      </c>
      <c r="R5594" t="s">
        <v>28</v>
      </c>
      <c r="S5594">
        <v>305.27</v>
      </c>
      <c r="T5594" t="str" cm="1">
        <f t="array" ref="T5594">_xlfn.IFS(Raw_Data[[#This Row],[Call Status]]="Resolved","5",Raw_Data[[#This Row],[Call Status]]="Escalated","2",Raw_Data[[#This Row],[Call Status]]="Pending","3",Raw_Data[[#This Row],[Call Status]]="Abandoned","0")</f>
        <v>5</v>
      </c>
      <c r="U5594" t="str">
        <f>TEXT(Raw_Data[[#This Row],[Call Date]],"mmmm")</f>
        <v>May</v>
      </c>
      <c r="V5594" t="str" cm="1">
        <f t="array" ref="V5594">_xlfn.IFS(Raw_Data[[#This Row],[Customer Satisfaction]]&lt;2,"Poor",Raw_Data[[#This Row],[Customer Satisfaction]]&lt;4,"Average",Raw_Data[[#This Row],[Customer Satisfaction]]&gt;=4,"Excellent")</f>
        <v>Excellent</v>
      </c>
    </row>
    <row r="5595" spans="2:22" x14ac:dyDescent="0.3">
      <c r="B5595" t="s">
        <v>5270</v>
      </c>
      <c r="C5595" s="2">
        <v>45972</v>
      </c>
      <c r="D5595" s="1">
        <v>0.65347222222222223</v>
      </c>
      <c r="E5595" t="s">
        <v>57</v>
      </c>
      <c r="F5595" t="s">
        <v>20</v>
      </c>
      <c r="G5595" t="s">
        <v>250</v>
      </c>
      <c r="H5595" t="s">
        <v>2026</v>
      </c>
      <c r="I5595" t="s">
        <v>23</v>
      </c>
      <c r="J5595" t="s">
        <v>49</v>
      </c>
      <c r="K5595" t="s">
        <v>25</v>
      </c>
      <c r="L5595" t="s">
        <v>3564</v>
      </c>
      <c r="M5595">
        <v>0.7</v>
      </c>
      <c r="N5595">
        <v>9.6999999999999993</v>
      </c>
      <c r="O5595" t="s">
        <v>26</v>
      </c>
      <c r="P5595">
        <v>0</v>
      </c>
      <c r="Q5595" t="s">
        <v>27</v>
      </c>
      <c r="R5595" t="s">
        <v>28</v>
      </c>
      <c r="S5595">
        <v>119.96</v>
      </c>
      <c r="T5595" t="str" cm="1">
        <f t="array" ref="T5595">_xlfn.IFS(Raw_Data[[#This Row],[Call Status]]="Resolved","5",Raw_Data[[#This Row],[Call Status]]="Escalated","2",Raw_Data[[#This Row],[Call Status]]="Pending","3",Raw_Data[[#This Row],[Call Status]]="Abandoned","0")</f>
        <v>5</v>
      </c>
      <c r="U5595" t="str">
        <f>TEXT(Raw_Data[[#This Row],[Call Date]],"mmmm")</f>
        <v>November</v>
      </c>
      <c r="V5595" t="str" cm="1">
        <f t="array" ref="V5595">_xlfn.IFS(Raw_Data[[#This Row],[Customer Satisfaction]]&lt;2,"Poor",Raw_Data[[#This Row],[Customer Satisfaction]]&lt;4,"Average",Raw_Data[[#This Row],[Customer Satisfaction]]&gt;=4,"Excellent")</f>
        <v>Poor</v>
      </c>
    </row>
    <row r="5596" spans="2:22" x14ac:dyDescent="0.3">
      <c r="B5596" t="s">
        <v>7285</v>
      </c>
      <c r="C5596" s="2">
        <v>45940</v>
      </c>
      <c r="D5596" s="1">
        <v>0.75486111111111109</v>
      </c>
      <c r="E5596" t="s">
        <v>70</v>
      </c>
      <c r="F5596" t="s">
        <v>38</v>
      </c>
      <c r="G5596" t="s">
        <v>250</v>
      </c>
      <c r="H5596" t="s">
        <v>2392</v>
      </c>
      <c r="I5596" t="s">
        <v>23</v>
      </c>
      <c r="J5596" t="s">
        <v>49</v>
      </c>
      <c r="K5596" t="s">
        <v>7253</v>
      </c>
      <c r="L5596" t="s">
        <v>7254</v>
      </c>
      <c r="M5596">
        <v>0.4</v>
      </c>
      <c r="N5596">
        <v>10.199999999999999</v>
      </c>
      <c r="O5596" t="s">
        <v>28</v>
      </c>
      <c r="P5596">
        <v>5</v>
      </c>
      <c r="Q5596" t="s">
        <v>27</v>
      </c>
      <c r="R5596" t="s">
        <v>28</v>
      </c>
      <c r="S5596">
        <v>152.74</v>
      </c>
      <c r="T5596" t="str" cm="1">
        <f t="array" ref="T5596">_xlfn.IFS(Raw_Data[[#This Row],[Call Status]]="Resolved","5",Raw_Data[[#This Row],[Call Status]]="Escalated","2",Raw_Data[[#This Row],[Call Status]]="Pending","3",Raw_Data[[#This Row],[Call Status]]="Abandoned","0")</f>
        <v>0</v>
      </c>
      <c r="U5596" t="str">
        <f>TEXT(Raw_Data[[#This Row],[Call Date]],"mmmm")</f>
        <v>October</v>
      </c>
      <c r="V5596" t="str" cm="1">
        <f t="array" ref="V5596">_xlfn.IFS(Raw_Data[[#This Row],[Customer Satisfaction]]&lt;2,"Poor",Raw_Data[[#This Row],[Customer Satisfaction]]&lt;4,"Average",Raw_Data[[#This Row],[Customer Satisfaction]]&gt;=4,"Excellent")</f>
        <v>Excellent</v>
      </c>
    </row>
    <row r="5597" spans="2:22" x14ac:dyDescent="0.3">
      <c r="B5597" t="s">
        <v>7467</v>
      </c>
      <c r="C5597" s="2">
        <v>45736</v>
      </c>
      <c r="D5597" s="1">
        <v>0.81458333333333333</v>
      </c>
      <c r="E5597" t="s">
        <v>44</v>
      </c>
      <c r="F5597" t="s">
        <v>48</v>
      </c>
      <c r="G5597" t="s">
        <v>21</v>
      </c>
      <c r="H5597" t="s">
        <v>2026</v>
      </c>
      <c r="I5597" t="s">
        <v>1128</v>
      </c>
      <c r="J5597" t="s">
        <v>45</v>
      </c>
      <c r="K5597" t="s">
        <v>7253</v>
      </c>
      <c r="L5597" t="s">
        <v>7254</v>
      </c>
      <c r="M5597">
        <v>0.8</v>
      </c>
      <c r="N5597">
        <v>14.5</v>
      </c>
      <c r="O5597" t="s">
        <v>28</v>
      </c>
      <c r="P5597">
        <v>0</v>
      </c>
      <c r="Q5597" t="s">
        <v>1014</v>
      </c>
      <c r="R5597" t="s">
        <v>28</v>
      </c>
      <c r="S5597">
        <v>74.510000000000005</v>
      </c>
      <c r="T5597" t="str" cm="1">
        <f t="array" ref="T5597">_xlfn.IFS(Raw_Data[[#This Row],[Call Status]]="Resolved","5",Raw_Data[[#This Row],[Call Status]]="Escalated","2",Raw_Data[[#This Row],[Call Status]]="Pending","3",Raw_Data[[#This Row],[Call Status]]="Abandoned","0")</f>
        <v>0</v>
      </c>
      <c r="U5597" t="str">
        <f>TEXT(Raw_Data[[#This Row],[Call Date]],"mmmm")</f>
        <v>March</v>
      </c>
      <c r="V5597" t="str" cm="1">
        <f t="array" ref="V5597">_xlfn.IFS(Raw_Data[[#This Row],[Customer Satisfaction]]&lt;2,"Poor",Raw_Data[[#This Row],[Customer Satisfaction]]&lt;4,"Average",Raw_Data[[#This Row],[Customer Satisfaction]]&gt;=4,"Excellent")</f>
        <v>Poor</v>
      </c>
    </row>
    <row r="5598" spans="2:22" x14ac:dyDescent="0.3">
      <c r="B5598" t="s">
        <v>5040</v>
      </c>
      <c r="C5598" s="2">
        <v>45729</v>
      </c>
      <c r="D5598" s="1">
        <v>0.86250000000000004</v>
      </c>
      <c r="E5598" t="s">
        <v>44</v>
      </c>
      <c r="F5598" t="s">
        <v>48</v>
      </c>
      <c r="G5598" t="s">
        <v>327</v>
      </c>
      <c r="H5598" t="s">
        <v>22</v>
      </c>
      <c r="I5598" t="s">
        <v>1137</v>
      </c>
      <c r="J5598" t="s">
        <v>55</v>
      </c>
      <c r="K5598" t="s">
        <v>25</v>
      </c>
      <c r="L5598" t="s">
        <v>3564</v>
      </c>
      <c r="M5598">
        <v>4.3</v>
      </c>
      <c r="N5598">
        <v>8.6999999999999993</v>
      </c>
      <c r="O5598" t="s">
        <v>26</v>
      </c>
      <c r="P5598">
        <v>4</v>
      </c>
      <c r="Q5598" t="s">
        <v>27</v>
      </c>
      <c r="R5598" t="s">
        <v>26</v>
      </c>
      <c r="S5598">
        <v>99.63</v>
      </c>
      <c r="T5598" t="str" cm="1">
        <f t="array" ref="T5598">_xlfn.IFS(Raw_Data[[#This Row],[Call Status]]="Resolved","5",Raw_Data[[#This Row],[Call Status]]="Escalated","2",Raw_Data[[#This Row],[Call Status]]="Pending","3",Raw_Data[[#This Row],[Call Status]]="Abandoned","0")</f>
        <v>5</v>
      </c>
      <c r="U5598" t="str">
        <f>TEXT(Raw_Data[[#This Row],[Call Date]],"mmmm")</f>
        <v>March</v>
      </c>
      <c r="V5598" t="str" cm="1">
        <f t="array" ref="V5598">_xlfn.IFS(Raw_Data[[#This Row],[Customer Satisfaction]]&lt;2,"Poor",Raw_Data[[#This Row],[Customer Satisfaction]]&lt;4,"Average",Raw_Data[[#This Row],[Customer Satisfaction]]&gt;=4,"Excellent")</f>
        <v>Excellent</v>
      </c>
    </row>
    <row r="5599" spans="2:22" x14ac:dyDescent="0.3">
      <c r="B5599" t="s">
        <v>1937</v>
      </c>
      <c r="C5599" s="2">
        <v>45920</v>
      </c>
      <c r="D5599" s="1">
        <v>0.69652777777777775</v>
      </c>
      <c r="E5599" t="s">
        <v>47</v>
      </c>
      <c r="F5599" t="s">
        <v>34</v>
      </c>
      <c r="G5599" t="s">
        <v>162</v>
      </c>
      <c r="H5599" t="s">
        <v>22</v>
      </c>
      <c r="I5599" t="s">
        <v>1137</v>
      </c>
      <c r="J5599" t="s">
        <v>42</v>
      </c>
      <c r="K5599" t="s">
        <v>25</v>
      </c>
      <c r="L5599" t="s">
        <v>25</v>
      </c>
      <c r="M5599">
        <v>1.5</v>
      </c>
      <c r="N5599">
        <v>2.2000000000000002</v>
      </c>
      <c r="O5599" t="s">
        <v>28</v>
      </c>
      <c r="P5599">
        <v>5</v>
      </c>
      <c r="Q5599" t="s">
        <v>27</v>
      </c>
      <c r="R5599" t="s">
        <v>28</v>
      </c>
      <c r="S5599">
        <v>0</v>
      </c>
      <c r="T5599" t="str" cm="1">
        <f t="array" ref="T5599">_xlfn.IFS(Raw_Data[[#This Row],[Call Status]]="Resolved","5",Raw_Data[[#This Row],[Call Status]]="Escalated","2",Raw_Data[[#This Row],[Call Status]]="Pending","3",Raw_Data[[#This Row],[Call Status]]="Abandoned","0")</f>
        <v>5</v>
      </c>
      <c r="U5599" t="str">
        <f>TEXT(Raw_Data[[#This Row],[Call Date]],"mmmm")</f>
        <v>September</v>
      </c>
      <c r="V5599" t="str" cm="1">
        <f t="array" ref="V5599">_xlfn.IFS(Raw_Data[[#This Row],[Customer Satisfaction]]&lt;2,"Poor",Raw_Data[[#This Row],[Customer Satisfaction]]&lt;4,"Average",Raw_Data[[#This Row],[Customer Satisfaction]]&gt;=4,"Excellent")</f>
        <v>Excellent</v>
      </c>
    </row>
    <row r="5600" spans="2:22" x14ac:dyDescent="0.3">
      <c r="B5600" t="s">
        <v>4530</v>
      </c>
      <c r="C5600" s="2">
        <v>45848</v>
      </c>
      <c r="D5600" s="1">
        <v>0.7895833333333333</v>
      </c>
      <c r="E5600" t="s">
        <v>30</v>
      </c>
      <c r="F5600" t="s">
        <v>48</v>
      </c>
      <c r="G5600" t="s">
        <v>250</v>
      </c>
      <c r="H5600" t="s">
        <v>22</v>
      </c>
      <c r="I5600" t="s">
        <v>1130</v>
      </c>
      <c r="J5600" t="s">
        <v>55</v>
      </c>
      <c r="K5600" t="s">
        <v>25</v>
      </c>
      <c r="L5600" t="s">
        <v>3570</v>
      </c>
      <c r="M5600">
        <v>3.4</v>
      </c>
      <c r="N5600">
        <v>8.5</v>
      </c>
      <c r="O5600" t="s">
        <v>26</v>
      </c>
      <c r="P5600">
        <v>0</v>
      </c>
      <c r="Q5600" t="s">
        <v>615</v>
      </c>
      <c r="R5600" t="s">
        <v>28</v>
      </c>
      <c r="S5600">
        <v>247.66</v>
      </c>
      <c r="T5600" t="str" cm="1">
        <f t="array" ref="T5600">_xlfn.IFS(Raw_Data[[#This Row],[Call Status]]="Resolved","5",Raw_Data[[#This Row],[Call Status]]="Escalated","2",Raw_Data[[#This Row],[Call Status]]="Pending","3",Raw_Data[[#This Row],[Call Status]]="Abandoned","0")</f>
        <v>5</v>
      </c>
      <c r="U5600" t="str">
        <f>TEXT(Raw_Data[[#This Row],[Call Date]],"mmmm")</f>
        <v>July</v>
      </c>
      <c r="V5600" t="str" cm="1">
        <f t="array" ref="V5600">_xlfn.IFS(Raw_Data[[#This Row],[Customer Satisfaction]]&lt;2,"Poor",Raw_Data[[#This Row],[Customer Satisfaction]]&lt;4,"Average",Raw_Data[[#This Row],[Customer Satisfaction]]&gt;=4,"Excellent")</f>
        <v>Poor</v>
      </c>
    </row>
    <row r="5601" spans="2:22" x14ac:dyDescent="0.3">
      <c r="B5601" t="s">
        <v>8030</v>
      </c>
      <c r="C5601" s="2">
        <v>45720</v>
      </c>
      <c r="D5601" s="1">
        <v>0.48541666666666666</v>
      </c>
      <c r="E5601" t="s">
        <v>66</v>
      </c>
      <c r="F5601" t="s">
        <v>38</v>
      </c>
      <c r="G5601" t="s">
        <v>21</v>
      </c>
      <c r="H5601" t="s">
        <v>22</v>
      </c>
      <c r="I5601" t="s">
        <v>1130</v>
      </c>
      <c r="J5601" t="s">
        <v>49</v>
      </c>
      <c r="K5601" t="s">
        <v>16</v>
      </c>
      <c r="L5601" t="s">
        <v>16</v>
      </c>
      <c r="M5601">
        <v>4.3</v>
      </c>
      <c r="N5601">
        <v>10.7</v>
      </c>
      <c r="O5601" t="s">
        <v>28</v>
      </c>
      <c r="P5601">
        <v>4</v>
      </c>
      <c r="Q5601" t="s">
        <v>615</v>
      </c>
      <c r="R5601" t="s">
        <v>26</v>
      </c>
      <c r="S5601">
        <v>916.3</v>
      </c>
      <c r="T5601" t="str" cm="1">
        <f t="array" ref="T5601">_xlfn.IFS(Raw_Data[[#This Row],[Call Status]]="Resolved","5",Raw_Data[[#This Row],[Call Status]]="Escalated","2",Raw_Data[[#This Row],[Call Status]]="Pending","3",Raw_Data[[#This Row],[Call Status]]="Abandoned","0")</f>
        <v>2</v>
      </c>
      <c r="U5601" t="str">
        <f>TEXT(Raw_Data[[#This Row],[Call Date]],"mmmm")</f>
        <v>March</v>
      </c>
      <c r="V5601" t="str" cm="1">
        <f t="array" ref="V5601">_xlfn.IFS(Raw_Data[[#This Row],[Customer Satisfaction]]&lt;2,"Poor",Raw_Data[[#This Row],[Customer Satisfaction]]&lt;4,"Average",Raw_Data[[#This Row],[Customer Satisfaction]]&gt;=4,"Excellent")</f>
        <v>Excellent</v>
      </c>
    </row>
    <row r="5602" spans="2:22" x14ac:dyDescent="0.3">
      <c r="B5602" t="s">
        <v>5474</v>
      </c>
      <c r="C5602" s="2">
        <v>45669</v>
      </c>
      <c r="D5602" s="1">
        <v>0.47916666666666669</v>
      </c>
      <c r="E5602" t="s">
        <v>44</v>
      </c>
      <c r="F5602" t="s">
        <v>34</v>
      </c>
      <c r="G5602" t="s">
        <v>327</v>
      </c>
      <c r="H5602" t="s">
        <v>2026</v>
      </c>
      <c r="I5602" t="s">
        <v>23</v>
      </c>
      <c r="J5602" t="s">
        <v>76</v>
      </c>
      <c r="K5602" t="s">
        <v>25</v>
      </c>
      <c r="L5602" t="s">
        <v>3561</v>
      </c>
      <c r="M5602">
        <v>0.7</v>
      </c>
      <c r="N5602">
        <v>10.8</v>
      </c>
      <c r="O5602" t="s">
        <v>26</v>
      </c>
      <c r="P5602">
        <v>4</v>
      </c>
      <c r="Q5602" t="s">
        <v>615</v>
      </c>
      <c r="R5602" t="s">
        <v>28</v>
      </c>
      <c r="S5602">
        <v>212.18</v>
      </c>
      <c r="T5602" t="str" cm="1">
        <f t="array" ref="T5602">_xlfn.IFS(Raw_Data[[#This Row],[Call Status]]="Resolved","5",Raw_Data[[#This Row],[Call Status]]="Escalated","2",Raw_Data[[#This Row],[Call Status]]="Pending","3",Raw_Data[[#This Row],[Call Status]]="Abandoned","0")</f>
        <v>5</v>
      </c>
      <c r="U5602" t="str">
        <f>TEXT(Raw_Data[[#This Row],[Call Date]],"mmmm")</f>
        <v>January</v>
      </c>
      <c r="V5602" t="str" cm="1">
        <f t="array" ref="V5602">_xlfn.IFS(Raw_Data[[#This Row],[Customer Satisfaction]]&lt;2,"Poor",Raw_Data[[#This Row],[Customer Satisfaction]]&lt;4,"Average",Raw_Data[[#This Row],[Customer Satisfaction]]&gt;=4,"Excellent")</f>
        <v>Excellent</v>
      </c>
    </row>
    <row r="5603" spans="2:22" x14ac:dyDescent="0.3">
      <c r="B5603" t="s">
        <v>8165</v>
      </c>
      <c r="C5603" s="2">
        <v>45798</v>
      </c>
      <c r="D5603" s="1">
        <v>0.47430555555555554</v>
      </c>
      <c r="E5603" t="s">
        <v>110</v>
      </c>
      <c r="F5603" t="s">
        <v>34</v>
      </c>
      <c r="G5603" t="s">
        <v>162</v>
      </c>
      <c r="H5603" t="s">
        <v>22</v>
      </c>
      <c r="I5603" t="s">
        <v>23</v>
      </c>
      <c r="J5603" t="s">
        <v>55</v>
      </c>
      <c r="K5603" t="s">
        <v>16</v>
      </c>
      <c r="L5603" t="s">
        <v>16</v>
      </c>
      <c r="M5603">
        <v>0.9</v>
      </c>
      <c r="N5603">
        <v>9</v>
      </c>
      <c r="O5603" t="s">
        <v>28</v>
      </c>
      <c r="P5603">
        <v>5</v>
      </c>
      <c r="Q5603" t="s">
        <v>27</v>
      </c>
      <c r="R5603" t="s">
        <v>26</v>
      </c>
      <c r="S5603">
        <v>0</v>
      </c>
      <c r="T5603" t="str" cm="1">
        <f t="array" ref="T5603">_xlfn.IFS(Raw_Data[[#This Row],[Call Status]]="Resolved","5",Raw_Data[[#This Row],[Call Status]]="Escalated","2",Raw_Data[[#This Row],[Call Status]]="Pending","3",Raw_Data[[#This Row],[Call Status]]="Abandoned","0")</f>
        <v>2</v>
      </c>
      <c r="U5603" t="str">
        <f>TEXT(Raw_Data[[#This Row],[Call Date]],"mmmm")</f>
        <v>May</v>
      </c>
      <c r="V5603" t="str" cm="1">
        <f t="array" ref="V5603">_xlfn.IFS(Raw_Data[[#This Row],[Customer Satisfaction]]&lt;2,"Poor",Raw_Data[[#This Row],[Customer Satisfaction]]&lt;4,"Average",Raw_Data[[#This Row],[Customer Satisfaction]]&gt;=4,"Excellent")</f>
        <v>Excellent</v>
      </c>
    </row>
    <row r="5604" spans="2:22" x14ac:dyDescent="0.3">
      <c r="B5604" t="s">
        <v>5708</v>
      </c>
      <c r="C5604" s="2">
        <v>45911</v>
      </c>
      <c r="D5604" s="1">
        <v>0.84930555555555554</v>
      </c>
      <c r="E5604" t="s">
        <v>33</v>
      </c>
      <c r="F5604" t="s">
        <v>38</v>
      </c>
      <c r="G5604" t="s">
        <v>162</v>
      </c>
      <c r="H5604" t="s">
        <v>2026</v>
      </c>
      <c r="I5604" t="s">
        <v>23</v>
      </c>
      <c r="J5604" t="s">
        <v>45</v>
      </c>
      <c r="K5604" t="s">
        <v>25</v>
      </c>
      <c r="L5604" t="s">
        <v>3559</v>
      </c>
      <c r="M5604">
        <v>1.1000000000000001</v>
      </c>
      <c r="N5604">
        <v>7</v>
      </c>
      <c r="O5604" t="s">
        <v>26</v>
      </c>
      <c r="P5604">
        <v>4</v>
      </c>
      <c r="Q5604" t="s">
        <v>615</v>
      </c>
      <c r="R5604" t="s">
        <v>28</v>
      </c>
      <c r="S5604">
        <v>285.77</v>
      </c>
      <c r="T5604" t="str" cm="1">
        <f t="array" ref="T5604">_xlfn.IFS(Raw_Data[[#This Row],[Call Status]]="Resolved","5",Raw_Data[[#This Row],[Call Status]]="Escalated","2",Raw_Data[[#This Row],[Call Status]]="Pending","3",Raw_Data[[#This Row],[Call Status]]="Abandoned","0")</f>
        <v>5</v>
      </c>
      <c r="U5604" t="str">
        <f>TEXT(Raw_Data[[#This Row],[Call Date]],"mmmm")</f>
        <v>September</v>
      </c>
      <c r="V5604" t="str" cm="1">
        <f t="array" ref="V5604">_xlfn.IFS(Raw_Data[[#This Row],[Customer Satisfaction]]&lt;2,"Poor",Raw_Data[[#This Row],[Customer Satisfaction]]&lt;4,"Average",Raw_Data[[#This Row],[Customer Satisfaction]]&gt;=4,"Excellent")</f>
        <v>Excellent</v>
      </c>
    </row>
    <row r="5605" spans="2:22" x14ac:dyDescent="0.3">
      <c r="B5605" t="s">
        <v>2176</v>
      </c>
      <c r="C5605" s="2">
        <v>45700</v>
      </c>
      <c r="D5605" s="1">
        <v>0.52361111111111114</v>
      </c>
      <c r="E5605" t="s">
        <v>19</v>
      </c>
      <c r="F5605" t="s">
        <v>34</v>
      </c>
      <c r="G5605" t="s">
        <v>327</v>
      </c>
      <c r="H5605" t="s">
        <v>2026</v>
      </c>
      <c r="I5605" t="s">
        <v>1128</v>
      </c>
      <c r="J5605" t="s">
        <v>24</v>
      </c>
      <c r="K5605" t="s">
        <v>25</v>
      </c>
      <c r="L5605" t="s">
        <v>25</v>
      </c>
      <c r="M5605">
        <v>2</v>
      </c>
      <c r="N5605">
        <v>15.1</v>
      </c>
      <c r="O5605" t="s">
        <v>26</v>
      </c>
      <c r="P5605">
        <v>1</v>
      </c>
      <c r="Q5605" t="s">
        <v>1014</v>
      </c>
      <c r="R5605" t="s">
        <v>28</v>
      </c>
      <c r="S5605">
        <v>108</v>
      </c>
      <c r="T5605" t="str" cm="1">
        <f t="array" ref="T5605">_xlfn.IFS(Raw_Data[[#This Row],[Call Status]]="Resolved","5",Raw_Data[[#This Row],[Call Status]]="Escalated","2",Raw_Data[[#This Row],[Call Status]]="Pending","3",Raw_Data[[#This Row],[Call Status]]="Abandoned","0")</f>
        <v>5</v>
      </c>
      <c r="U5605" t="str">
        <f>TEXT(Raw_Data[[#This Row],[Call Date]],"mmmm")</f>
        <v>February</v>
      </c>
      <c r="V5605" t="str" cm="1">
        <f t="array" ref="V5605">_xlfn.IFS(Raw_Data[[#This Row],[Customer Satisfaction]]&lt;2,"Poor",Raw_Data[[#This Row],[Customer Satisfaction]]&lt;4,"Average",Raw_Data[[#This Row],[Customer Satisfaction]]&gt;=4,"Excellent")</f>
        <v>Poor</v>
      </c>
    </row>
    <row r="5606" spans="2:22" x14ac:dyDescent="0.3">
      <c r="B5606" t="s">
        <v>10056</v>
      </c>
      <c r="C5606" s="2">
        <v>45674</v>
      </c>
      <c r="D5606" s="1">
        <v>0.7055555555555556</v>
      </c>
      <c r="E5606" t="s">
        <v>66</v>
      </c>
      <c r="F5606" t="s">
        <v>20</v>
      </c>
      <c r="G5606" t="s">
        <v>21</v>
      </c>
      <c r="H5606" t="s">
        <v>22</v>
      </c>
      <c r="I5606" t="s">
        <v>23</v>
      </c>
      <c r="J5606" t="s">
        <v>24</v>
      </c>
      <c r="K5606" t="s">
        <v>8876</v>
      </c>
      <c r="L5606" t="s">
        <v>8877</v>
      </c>
      <c r="M5606">
        <v>4.8</v>
      </c>
      <c r="N5606">
        <v>9.6999999999999993</v>
      </c>
      <c r="O5606" t="s">
        <v>28</v>
      </c>
      <c r="P5606">
        <v>3</v>
      </c>
      <c r="Q5606" t="s">
        <v>615</v>
      </c>
      <c r="R5606" t="s">
        <v>28</v>
      </c>
      <c r="S5606">
        <v>106.12</v>
      </c>
      <c r="T5606" t="str" cm="1">
        <f t="array" ref="T5606">_xlfn.IFS(Raw_Data[[#This Row],[Call Status]]="Resolved","5",Raw_Data[[#This Row],[Call Status]]="Escalated","2",Raw_Data[[#This Row],[Call Status]]="Pending","3",Raw_Data[[#This Row],[Call Status]]="Abandoned","0")</f>
        <v>3</v>
      </c>
      <c r="U5606" t="str">
        <f>TEXT(Raw_Data[[#This Row],[Call Date]],"mmmm")</f>
        <v>January</v>
      </c>
      <c r="V5606" t="str" cm="1">
        <f t="array" ref="V5606">_xlfn.IFS(Raw_Data[[#This Row],[Customer Satisfaction]]&lt;2,"Poor",Raw_Data[[#This Row],[Customer Satisfaction]]&lt;4,"Average",Raw_Data[[#This Row],[Customer Satisfaction]]&gt;=4,"Excellent")</f>
        <v>Average</v>
      </c>
    </row>
    <row r="5607" spans="2:22" x14ac:dyDescent="0.3">
      <c r="B5607" t="s">
        <v>2133</v>
      </c>
      <c r="C5607" s="2">
        <v>45720</v>
      </c>
      <c r="D5607" s="1">
        <v>0.78055555555555556</v>
      </c>
      <c r="E5607" t="s">
        <v>72</v>
      </c>
      <c r="F5607" t="s">
        <v>48</v>
      </c>
      <c r="G5607" t="s">
        <v>21</v>
      </c>
      <c r="H5607" t="s">
        <v>2026</v>
      </c>
      <c r="I5607" t="s">
        <v>1128</v>
      </c>
      <c r="J5607" t="s">
        <v>39</v>
      </c>
      <c r="K5607" t="s">
        <v>25</v>
      </c>
      <c r="L5607" t="s">
        <v>25</v>
      </c>
      <c r="M5607">
        <v>1</v>
      </c>
      <c r="N5607">
        <v>11.6</v>
      </c>
      <c r="O5607" t="s">
        <v>26</v>
      </c>
      <c r="P5607">
        <v>0</v>
      </c>
      <c r="Q5607" t="s">
        <v>615</v>
      </c>
      <c r="R5607" t="s">
        <v>28</v>
      </c>
      <c r="S5607">
        <v>44.26</v>
      </c>
      <c r="T5607" t="str" cm="1">
        <f t="array" ref="T5607">_xlfn.IFS(Raw_Data[[#This Row],[Call Status]]="Resolved","5",Raw_Data[[#This Row],[Call Status]]="Escalated","2",Raw_Data[[#This Row],[Call Status]]="Pending","3",Raw_Data[[#This Row],[Call Status]]="Abandoned","0")</f>
        <v>5</v>
      </c>
      <c r="U5607" t="str">
        <f>TEXT(Raw_Data[[#This Row],[Call Date]],"mmmm")</f>
        <v>March</v>
      </c>
      <c r="V5607" t="str" cm="1">
        <f t="array" ref="V5607">_xlfn.IFS(Raw_Data[[#This Row],[Customer Satisfaction]]&lt;2,"Poor",Raw_Data[[#This Row],[Customer Satisfaction]]&lt;4,"Average",Raw_Data[[#This Row],[Customer Satisfaction]]&gt;=4,"Excellent")</f>
        <v>Poor</v>
      </c>
    </row>
    <row r="5608" spans="2:22" x14ac:dyDescent="0.3">
      <c r="B5608" t="s">
        <v>6191</v>
      </c>
      <c r="C5608" s="2">
        <v>45910</v>
      </c>
      <c r="D5608" s="1">
        <v>0.69027777777777777</v>
      </c>
      <c r="E5608" t="s">
        <v>110</v>
      </c>
      <c r="F5608" t="s">
        <v>20</v>
      </c>
      <c r="G5608" t="s">
        <v>21</v>
      </c>
      <c r="H5608" t="s">
        <v>22</v>
      </c>
      <c r="I5608" t="s">
        <v>23</v>
      </c>
      <c r="J5608" t="s">
        <v>45</v>
      </c>
      <c r="K5608" t="s">
        <v>25</v>
      </c>
      <c r="L5608" t="s">
        <v>3559</v>
      </c>
      <c r="M5608">
        <v>4</v>
      </c>
      <c r="N5608">
        <v>10.1</v>
      </c>
      <c r="O5608" t="s">
        <v>26</v>
      </c>
      <c r="P5608">
        <v>1</v>
      </c>
      <c r="Q5608" t="s">
        <v>1014</v>
      </c>
      <c r="R5608" t="s">
        <v>28</v>
      </c>
      <c r="S5608">
        <v>79.7</v>
      </c>
      <c r="T5608" t="str" cm="1">
        <f t="array" ref="T5608">_xlfn.IFS(Raw_Data[[#This Row],[Call Status]]="Resolved","5",Raw_Data[[#This Row],[Call Status]]="Escalated","2",Raw_Data[[#This Row],[Call Status]]="Pending","3",Raw_Data[[#This Row],[Call Status]]="Abandoned","0")</f>
        <v>5</v>
      </c>
      <c r="U5608" t="str">
        <f>TEXT(Raw_Data[[#This Row],[Call Date]],"mmmm")</f>
        <v>September</v>
      </c>
      <c r="V5608" t="str" cm="1">
        <f t="array" ref="V5608">_xlfn.IFS(Raw_Data[[#This Row],[Customer Satisfaction]]&lt;2,"Poor",Raw_Data[[#This Row],[Customer Satisfaction]]&lt;4,"Average",Raw_Data[[#This Row],[Customer Satisfaction]]&gt;=4,"Excellent")</f>
        <v>Poor</v>
      </c>
    </row>
    <row r="5609" spans="2:22" x14ac:dyDescent="0.3">
      <c r="B5609" t="s">
        <v>2848</v>
      </c>
      <c r="C5609" s="2">
        <v>45949</v>
      </c>
      <c r="D5609" s="1">
        <v>0.67291666666666672</v>
      </c>
      <c r="E5609" t="s">
        <v>84</v>
      </c>
      <c r="F5609" t="s">
        <v>20</v>
      </c>
      <c r="G5609" t="s">
        <v>250</v>
      </c>
      <c r="H5609" t="s">
        <v>2392</v>
      </c>
      <c r="I5609" t="s">
        <v>23</v>
      </c>
      <c r="J5609" t="s">
        <v>76</v>
      </c>
      <c r="K5609" t="s">
        <v>25</v>
      </c>
      <c r="L5609" t="s">
        <v>25</v>
      </c>
      <c r="M5609">
        <v>3.6</v>
      </c>
      <c r="N5609">
        <v>5.2</v>
      </c>
      <c r="O5609" t="s">
        <v>26</v>
      </c>
      <c r="P5609">
        <v>2</v>
      </c>
      <c r="Q5609" t="s">
        <v>615</v>
      </c>
      <c r="R5609" t="s">
        <v>28</v>
      </c>
      <c r="S5609">
        <v>96.57</v>
      </c>
      <c r="T5609" t="str" cm="1">
        <f t="array" ref="T5609">_xlfn.IFS(Raw_Data[[#This Row],[Call Status]]="Resolved","5",Raw_Data[[#This Row],[Call Status]]="Escalated","2",Raw_Data[[#This Row],[Call Status]]="Pending","3",Raw_Data[[#This Row],[Call Status]]="Abandoned","0")</f>
        <v>5</v>
      </c>
      <c r="U5609" t="str">
        <f>TEXT(Raw_Data[[#This Row],[Call Date]],"mmmm")</f>
        <v>October</v>
      </c>
      <c r="V5609" t="str" cm="1">
        <f t="array" ref="V5609">_xlfn.IFS(Raw_Data[[#This Row],[Customer Satisfaction]]&lt;2,"Poor",Raw_Data[[#This Row],[Customer Satisfaction]]&lt;4,"Average",Raw_Data[[#This Row],[Customer Satisfaction]]&gt;=4,"Excellent")</f>
        <v>Average</v>
      </c>
    </row>
    <row r="5610" spans="2:22" x14ac:dyDescent="0.3">
      <c r="B5610" t="s">
        <v>9342</v>
      </c>
      <c r="C5610" s="2">
        <v>45665</v>
      </c>
      <c r="D5610" s="1">
        <v>0.46319444444444446</v>
      </c>
      <c r="E5610" t="s">
        <v>47</v>
      </c>
      <c r="F5610" t="s">
        <v>48</v>
      </c>
      <c r="G5610" t="s">
        <v>250</v>
      </c>
      <c r="H5610" t="s">
        <v>2026</v>
      </c>
      <c r="I5610" t="s">
        <v>23</v>
      </c>
      <c r="J5610" t="s">
        <v>24</v>
      </c>
      <c r="K5610" t="s">
        <v>8876</v>
      </c>
      <c r="L5610" t="s">
        <v>8877</v>
      </c>
      <c r="M5610">
        <v>2.7</v>
      </c>
      <c r="N5610">
        <v>6.1</v>
      </c>
      <c r="O5610" t="s">
        <v>28</v>
      </c>
      <c r="P5610">
        <v>3</v>
      </c>
      <c r="Q5610" t="s">
        <v>1014</v>
      </c>
      <c r="R5610" t="s">
        <v>28</v>
      </c>
      <c r="S5610">
        <v>238.62</v>
      </c>
      <c r="T5610" t="str" cm="1">
        <f t="array" ref="T5610">_xlfn.IFS(Raw_Data[[#This Row],[Call Status]]="Resolved","5",Raw_Data[[#This Row],[Call Status]]="Escalated","2",Raw_Data[[#This Row],[Call Status]]="Pending","3",Raw_Data[[#This Row],[Call Status]]="Abandoned","0")</f>
        <v>3</v>
      </c>
      <c r="U5610" t="str">
        <f>TEXT(Raw_Data[[#This Row],[Call Date]],"mmmm")</f>
        <v>January</v>
      </c>
      <c r="V5610" t="str" cm="1">
        <f t="array" ref="V5610">_xlfn.IFS(Raw_Data[[#This Row],[Customer Satisfaction]]&lt;2,"Poor",Raw_Data[[#This Row],[Customer Satisfaction]]&lt;4,"Average",Raw_Data[[#This Row],[Customer Satisfaction]]&gt;=4,"Excellent")</f>
        <v>Average</v>
      </c>
    </row>
    <row r="5611" spans="2:22" x14ac:dyDescent="0.3">
      <c r="B5611" t="s">
        <v>2660</v>
      </c>
      <c r="C5611" s="2">
        <v>45982</v>
      </c>
      <c r="D5611" s="1">
        <v>0.53194444444444444</v>
      </c>
      <c r="E5611" t="s">
        <v>70</v>
      </c>
      <c r="F5611" t="s">
        <v>48</v>
      </c>
      <c r="G5611" t="s">
        <v>327</v>
      </c>
      <c r="H5611" t="s">
        <v>2613</v>
      </c>
      <c r="I5611" t="s">
        <v>1128</v>
      </c>
      <c r="J5611" t="s">
        <v>24</v>
      </c>
      <c r="K5611" t="s">
        <v>25</v>
      </c>
      <c r="L5611" t="s">
        <v>25</v>
      </c>
      <c r="M5611">
        <v>0.7</v>
      </c>
      <c r="N5611">
        <v>13.7</v>
      </c>
      <c r="O5611" t="s">
        <v>26</v>
      </c>
      <c r="P5611">
        <v>0</v>
      </c>
      <c r="Q5611" t="s">
        <v>27</v>
      </c>
      <c r="R5611" t="s">
        <v>28</v>
      </c>
      <c r="S5611">
        <v>47.95</v>
      </c>
      <c r="T5611" t="str" cm="1">
        <f t="array" ref="T5611">_xlfn.IFS(Raw_Data[[#This Row],[Call Status]]="Resolved","5",Raw_Data[[#This Row],[Call Status]]="Escalated","2",Raw_Data[[#This Row],[Call Status]]="Pending","3",Raw_Data[[#This Row],[Call Status]]="Abandoned","0")</f>
        <v>5</v>
      </c>
      <c r="U5611" t="str">
        <f>TEXT(Raw_Data[[#This Row],[Call Date]],"mmmm")</f>
        <v>November</v>
      </c>
      <c r="V5611" t="str" cm="1">
        <f t="array" ref="V5611">_xlfn.IFS(Raw_Data[[#This Row],[Customer Satisfaction]]&lt;2,"Poor",Raw_Data[[#This Row],[Customer Satisfaction]]&lt;4,"Average",Raw_Data[[#This Row],[Customer Satisfaction]]&gt;=4,"Excellent")</f>
        <v>Poor</v>
      </c>
    </row>
    <row r="5612" spans="2:22" x14ac:dyDescent="0.3">
      <c r="B5612" t="s">
        <v>7066</v>
      </c>
      <c r="C5612" s="2">
        <v>45747</v>
      </c>
      <c r="D5612" s="1">
        <v>0.39374999999999999</v>
      </c>
      <c r="E5612" t="s">
        <v>37</v>
      </c>
      <c r="F5612" t="s">
        <v>34</v>
      </c>
      <c r="G5612" t="s">
        <v>162</v>
      </c>
      <c r="H5612" t="s">
        <v>22</v>
      </c>
      <c r="I5612" t="s">
        <v>23</v>
      </c>
      <c r="J5612" t="s">
        <v>45</v>
      </c>
      <c r="K5612" t="s">
        <v>25</v>
      </c>
      <c r="L5612" t="s">
        <v>3564</v>
      </c>
      <c r="M5612">
        <v>8.6</v>
      </c>
      <c r="N5612">
        <v>5.3</v>
      </c>
      <c r="O5612" t="s">
        <v>26</v>
      </c>
      <c r="P5612">
        <v>3</v>
      </c>
      <c r="Q5612" t="s">
        <v>615</v>
      </c>
      <c r="R5612" t="s">
        <v>28</v>
      </c>
      <c r="S5612">
        <v>101.86</v>
      </c>
      <c r="T5612" t="str" cm="1">
        <f t="array" ref="T5612">_xlfn.IFS(Raw_Data[[#This Row],[Call Status]]="Resolved","5",Raw_Data[[#This Row],[Call Status]]="Escalated","2",Raw_Data[[#This Row],[Call Status]]="Pending","3",Raw_Data[[#This Row],[Call Status]]="Abandoned","0")</f>
        <v>5</v>
      </c>
      <c r="U5612" t="str">
        <f>TEXT(Raw_Data[[#This Row],[Call Date]],"mmmm")</f>
        <v>March</v>
      </c>
      <c r="V5612" t="str" cm="1">
        <f t="array" ref="V5612">_xlfn.IFS(Raw_Data[[#This Row],[Customer Satisfaction]]&lt;2,"Poor",Raw_Data[[#This Row],[Customer Satisfaction]]&lt;4,"Average",Raw_Data[[#This Row],[Customer Satisfaction]]&gt;=4,"Excellent")</f>
        <v>Average</v>
      </c>
    </row>
    <row r="5613" spans="2:22" x14ac:dyDescent="0.3">
      <c r="B5613" t="s">
        <v>1218</v>
      </c>
      <c r="C5613" s="2">
        <v>45865</v>
      </c>
      <c r="D5613" s="1">
        <v>0.6791666666666667</v>
      </c>
      <c r="E5613" t="s">
        <v>41</v>
      </c>
      <c r="F5613" t="s">
        <v>34</v>
      </c>
      <c r="G5613" t="s">
        <v>327</v>
      </c>
      <c r="H5613" t="s">
        <v>22</v>
      </c>
      <c r="I5613" t="s">
        <v>1128</v>
      </c>
      <c r="J5613" t="s">
        <v>24</v>
      </c>
      <c r="K5613" t="s">
        <v>25</v>
      </c>
      <c r="L5613" t="s">
        <v>25</v>
      </c>
      <c r="M5613">
        <v>0.3</v>
      </c>
      <c r="N5613">
        <v>4.8</v>
      </c>
      <c r="O5613" t="s">
        <v>28</v>
      </c>
      <c r="P5613">
        <v>0</v>
      </c>
      <c r="Q5613" t="s">
        <v>27</v>
      </c>
      <c r="R5613" t="s">
        <v>28</v>
      </c>
      <c r="S5613">
        <v>149.02000000000001</v>
      </c>
      <c r="T5613" t="str" cm="1">
        <f t="array" ref="T5613">_xlfn.IFS(Raw_Data[[#This Row],[Call Status]]="Resolved","5",Raw_Data[[#This Row],[Call Status]]="Escalated","2",Raw_Data[[#This Row],[Call Status]]="Pending","3",Raw_Data[[#This Row],[Call Status]]="Abandoned","0")</f>
        <v>5</v>
      </c>
      <c r="U5613" t="str">
        <f>TEXT(Raw_Data[[#This Row],[Call Date]],"mmmm")</f>
        <v>July</v>
      </c>
      <c r="V5613" t="str" cm="1">
        <f t="array" ref="V5613">_xlfn.IFS(Raw_Data[[#This Row],[Customer Satisfaction]]&lt;2,"Poor",Raw_Data[[#This Row],[Customer Satisfaction]]&lt;4,"Average",Raw_Data[[#This Row],[Customer Satisfaction]]&gt;=4,"Excellent")</f>
        <v>Poor</v>
      </c>
    </row>
    <row r="5614" spans="2:22" x14ac:dyDescent="0.3">
      <c r="B5614" t="s">
        <v>1566</v>
      </c>
      <c r="C5614" s="2">
        <v>45949</v>
      </c>
      <c r="D5614" s="1">
        <v>0.44444444444444442</v>
      </c>
      <c r="E5614" t="s">
        <v>100</v>
      </c>
      <c r="F5614" t="s">
        <v>38</v>
      </c>
      <c r="G5614" t="s">
        <v>327</v>
      </c>
      <c r="H5614" t="s">
        <v>22</v>
      </c>
      <c r="I5614" t="s">
        <v>1130</v>
      </c>
      <c r="J5614" t="s">
        <v>42</v>
      </c>
      <c r="K5614" t="s">
        <v>25</v>
      </c>
      <c r="L5614" t="s">
        <v>25</v>
      </c>
      <c r="M5614">
        <v>2.9</v>
      </c>
      <c r="N5614">
        <v>4.0999999999999996</v>
      </c>
      <c r="O5614" t="s">
        <v>26</v>
      </c>
      <c r="P5614">
        <v>3</v>
      </c>
      <c r="Q5614" t="s">
        <v>615</v>
      </c>
      <c r="R5614" t="s">
        <v>28</v>
      </c>
      <c r="S5614">
        <v>234.98</v>
      </c>
      <c r="T5614" t="str" cm="1">
        <f t="array" ref="T5614">_xlfn.IFS(Raw_Data[[#This Row],[Call Status]]="Resolved","5",Raw_Data[[#This Row],[Call Status]]="Escalated","2",Raw_Data[[#This Row],[Call Status]]="Pending","3",Raw_Data[[#This Row],[Call Status]]="Abandoned","0")</f>
        <v>5</v>
      </c>
      <c r="U5614" t="str">
        <f>TEXT(Raw_Data[[#This Row],[Call Date]],"mmmm")</f>
        <v>October</v>
      </c>
      <c r="V5614" t="str" cm="1">
        <f t="array" ref="V5614">_xlfn.IFS(Raw_Data[[#This Row],[Customer Satisfaction]]&lt;2,"Poor",Raw_Data[[#This Row],[Customer Satisfaction]]&lt;4,"Average",Raw_Data[[#This Row],[Customer Satisfaction]]&gt;=4,"Excellent")</f>
        <v>Average</v>
      </c>
    </row>
    <row r="5615" spans="2:22" x14ac:dyDescent="0.3">
      <c r="B5615" t="s">
        <v>8851</v>
      </c>
      <c r="C5615" s="2">
        <v>45941</v>
      </c>
      <c r="D5615" s="1">
        <v>0.50694444444444442</v>
      </c>
      <c r="E5615" t="s">
        <v>19</v>
      </c>
      <c r="F5615" t="s">
        <v>20</v>
      </c>
      <c r="G5615" t="s">
        <v>162</v>
      </c>
      <c r="H5615" t="s">
        <v>22</v>
      </c>
      <c r="I5615" t="s">
        <v>23</v>
      </c>
      <c r="J5615" t="s">
        <v>49</v>
      </c>
      <c r="K5615" t="s">
        <v>16</v>
      </c>
      <c r="L5615" t="s">
        <v>16</v>
      </c>
      <c r="M5615">
        <v>3.8</v>
      </c>
      <c r="N5615">
        <v>10.4</v>
      </c>
      <c r="O5615" t="s">
        <v>28</v>
      </c>
      <c r="P5615">
        <v>1</v>
      </c>
      <c r="Q5615" t="s">
        <v>1014</v>
      </c>
      <c r="R5615" t="s">
        <v>26</v>
      </c>
      <c r="S5615">
        <v>115.56</v>
      </c>
      <c r="T5615" t="str" cm="1">
        <f t="array" ref="T5615">_xlfn.IFS(Raw_Data[[#This Row],[Call Status]]="Resolved","5",Raw_Data[[#This Row],[Call Status]]="Escalated","2",Raw_Data[[#This Row],[Call Status]]="Pending","3",Raw_Data[[#This Row],[Call Status]]="Abandoned","0")</f>
        <v>2</v>
      </c>
      <c r="U5615" t="str">
        <f>TEXT(Raw_Data[[#This Row],[Call Date]],"mmmm")</f>
        <v>October</v>
      </c>
      <c r="V5615" t="str" cm="1">
        <f t="array" ref="V5615">_xlfn.IFS(Raw_Data[[#This Row],[Customer Satisfaction]]&lt;2,"Poor",Raw_Data[[#This Row],[Customer Satisfaction]]&lt;4,"Average",Raw_Data[[#This Row],[Customer Satisfaction]]&gt;=4,"Excellent")</f>
        <v>Poor</v>
      </c>
    </row>
    <row r="5616" spans="2:22" x14ac:dyDescent="0.3">
      <c r="B5616" t="s">
        <v>3028</v>
      </c>
      <c r="C5616" s="2">
        <v>45775</v>
      </c>
      <c r="D5616" s="1">
        <v>0.65972222222222221</v>
      </c>
      <c r="E5616" t="s">
        <v>100</v>
      </c>
      <c r="F5616" t="s">
        <v>38</v>
      </c>
      <c r="G5616" t="s">
        <v>162</v>
      </c>
      <c r="H5616" t="s">
        <v>2392</v>
      </c>
      <c r="I5616" t="s">
        <v>23</v>
      </c>
      <c r="J5616" t="s">
        <v>24</v>
      </c>
      <c r="K5616" t="s">
        <v>25</v>
      </c>
      <c r="L5616" t="s">
        <v>25</v>
      </c>
      <c r="M5616">
        <v>2.7</v>
      </c>
      <c r="N5616">
        <v>13.4</v>
      </c>
      <c r="O5616" t="s">
        <v>26</v>
      </c>
      <c r="P5616">
        <v>5</v>
      </c>
      <c r="Q5616" t="s">
        <v>27</v>
      </c>
      <c r="R5616" t="s">
        <v>28</v>
      </c>
      <c r="S5616">
        <v>103.65</v>
      </c>
      <c r="T5616" t="str" cm="1">
        <f t="array" ref="T5616">_xlfn.IFS(Raw_Data[[#This Row],[Call Status]]="Resolved","5",Raw_Data[[#This Row],[Call Status]]="Escalated","2",Raw_Data[[#This Row],[Call Status]]="Pending","3",Raw_Data[[#This Row],[Call Status]]="Abandoned","0")</f>
        <v>5</v>
      </c>
      <c r="U5616" t="str">
        <f>TEXT(Raw_Data[[#This Row],[Call Date]],"mmmm")</f>
        <v>April</v>
      </c>
      <c r="V5616" t="str" cm="1">
        <f t="array" ref="V5616">_xlfn.IFS(Raw_Data[[#This Row],[Customer Satisfaction]]&lt;2,"Poor",Raw_Data[[#This Row],[Customer Satisfaction]]&lt;4,"Average",Raw_Data[[#This Row],[Customer Satisfaction]]&gt;=4,"Excellent")</f>
        <v>Excellent</v>
      </c>
    </row>
    <row r="5617" spans="2:22" x14ac:dyDescent="0.3">
      <c r="B5617" t="s">
        <v>5216</v>
      </c>
      <c r="C5617" s="2">
        <v>46006</v>
      </c>
      <c r="D5617" s="1">
        <v>0.84583333333333333</v>
      </c>
      <c r="E5617" t="s">
        <v>37</v>
      </c>
      <c r="F5617" t="s">
        <v>20</v>
      </c>
      <c r="G5617" t="s">
        <v>162</v>
      </c>
      <c r="H5617" t="s">
        <v>2026</v>
      </c>
      <c r="I5617" t="s">
        <v>23</v>
      </c>
      <c r="J5617" t="s">
        <v>49</v>
      </c>
      <c r="K5617" t="s">
        <v>25</v>
      </c>
      <c r="L5617" t="s">
        <v>3564</v>
      </c>
      <c r="M5617">
        <v>1.2</v>
      </c>
      <c r="N5617">
        <v>10.4</v>
      </c>
      <c r="O5617" t="s">
        <v>26</v>
      </c>
      <c r="P5617">
        <v>5</v>
      </c>
      <c r="Q5617" t="s">
        <v>27</v>
      </c>
      <c r="R5617" t="s">
        <v>28</v>
      </c>
      <c r="S5617">
        <v>227.14</v>
      </c>
      <c r="T5617" t="str" cm="1">
        <f t="array" ref="T5617">_xlfn.IFS(Raw_Data[[#This Row],[Call Status]]="Resolved","5",Raw_Data[[#This Row],[Call Status]]="Escalated","2",Raw_Data[[#This Row],[Call Status]]="Pending","3",Raw_Data[[#This Row],[Call Status]]="Abandoned","0")</f>
        <v>5</v>
      </c>
      <c r="U5617" t="str">
        <f>TEXT(Raw_Data[[#This Row],[Call Date]],"mmmm")</f>
        <v>December</v>
      </c>
      <c r="V5617" t="str" cm="1">
        <f t="array" ref="V5617">_xlfn.IFS(Raw_Data[[#This Row],[Customer Satisfaction]]&lt;2,"Poor",Raw_Data[[#This Row],[Customer Satisfaction]]&lt;4,"Average",Raw_Data[[#This Row],[Customer Satisfaction]]&gt;=4,"Excellent")</f>
        <v>Excellent</v>
      </c>
    </row>
    <row r="5618" spans="2:22" x14ac:dyDescent="0.3">
      <c r="B5618" t="s">
        <v>4813</v>
      </c>
      <c r="C5618" s="2">
        <v>45832</v>
      </c>
      <c r="D5618" s="1">
        <v>0.8125</v>
      </c>
      <c r="E5618" t="s">
        <v>47</v>
      </c>
      <c r="F5618" t="s">
        <v>48</v>
      </c>
      <c r="G5618" t="s">
        <v>250</v>
      </c>
      <c r="H5618" t="s">
        <v>22</v>
      </c>
      <c r="I5618" t="s">
        <v>1128</v>
      </c>
      <c r="J5618" t="s">
        <v>45</v>
      </c>
      <c r="K5618" t="s">
        <v>25</v>
      </c>
      <c r="L5618" t="s">
        <v>3559</v>
      </c>
      <c r="M5618">
        <v>5</v>
      </c>
      <c r="N5618">
        <v>13.7</v>
      </c>
      <c r="O5618" t="s">
        <v>26</v>
      </c>
      <c r="P5618">
        <v>5</v>
      </c>
      <c r="Q5618" t="s">
        <v>27</v>
      </c>
      <c r="R5618" t="s">
        <v>28</v>
      </c>
      <c r="S5618">
        <v>154.13999999999999</v>
      </c>
      <c r="T5618" t="str" cm="1">
        <f t="array" ref="T5618">_xlfn.IFS(Raw_Data[[#This Row],[Call Status]]="Resolved","5",Raw_Data[[#This Row],[Call Status]]="Escalated","2",Raw_Data[[#This Row],[Call Status]]="Pending","3",Raw_Data[[#This Row],[Call Status]]="Abandoned","0")</f>
        <v>5</v>
      </c>
      <c r="U5618" t="str">
        <f>TEXT(Raw_Data[[#This Row],[Call Date]],"mmmm")</f>
        <v>June</v>
      </c>
      <c r="V5618" t="str" cm="1">
        <f t="array" ref="V5618">_xlfn.IFS(Raw_Data[[#This Row],[Customer Satisfaction]]&lt;2,"Poor",Raw_Data[[#This Row],[Customer Satisfaction]]&lt;4,"Average",Raw_Data[[#This Row],[Customer Satisfaction]]&gt;=4,"Excellent")</f>
        <v>Excellent</v>
      </c>
    </row>
    <row r="5619" spans="2:22" x14ac:dyDescent="0.3">
      <c r="B5619" t="s">
        <v>10013</v>
      </c>
      <c r="C5619" s="2">
        <v>45733</v>
      </c>
      <c r="D5619" s="1">
        <v>0.37986111111111109</v>
      </c>
      <c r="E5619" t="s">
        <v>70</v>
      </c>
      <c r="F5619" t="s">
        <v>38</v>
      </c>
      <c r="G5619" t="s">
        <v>250</v>
      </c>
      <c r="H5619" t="s">
        <v>22</v>
      </c>
      <c r="I5619" t="s">
        <v>23</v>
      </c>
      <c r="J5619" t="s">
        <v>45</v>
      </c>
      <c r="K5619" t="s">
        <v>8876</v>
      </c>
      <c r="L5619" t="s">
        <v>8877</v>
      </c>
      <c r="M5619">
        <v>6.3</v>
      </c>
      <c r="N5619">
        <v>10.5</v>
      </c>
      <c r="O5619" t="s">
        <v>28</v>
      </c>
      <c r="P5619">
        <v>3</v>
      </c>
      <c r="Q5619" t="s">
        <v>615</v>
      </c>
      <c r="R5619" t="s">
        <v>28</v>
      </c>
      <c r="S5619">
        <v>308.14</v>
      </c>
      <c r="T5619" t="str" cm="1">
        <f t="array" ref="T5619">_xlfn.IFS(Raw_Data[[#This Row],[Call Status]]="Resolved","5",Raw_Data[[#This Row],[Call Status]]="Escalated","2",Raw_Data[[#This Row],[Call Status]]="Pending","3",Raw_Data[[#This Row],[Call Status]]="Abandoned","0")</f>
        <v>3</v>
      </c>
      <c r="U5619" t="str">
        <f>TEXT(Raw_Data[[#This Row],[Call Date]],"mmmm")</f>
        <v>March</v>
      </c>
      <c r="V5619" t="str" cm="1">
        <f t="array" ref="V5619">_xlfn.IFS(Raw_Data[[#This Row],[Customer Satisfaction]]&lt;2,"Poor",Raw_Data[[#This Row],[Customer Satisfaction]]&lt;4,"Average",Raw_Data[[#This Row],[Customer Satisfaction]]&gt;=4,"Excellent")</f>
        <v>Average</v>
      </c>
    </row>
    <row r="5620" spans="2:22" x14ac:dyDescent="0.3">
      <c r="B5620" t="s">
        <v>7064</v>
      </c>
      <c r="C5620" s="2">
        <v>45758</v>
      </c>
      <c r="D5620" s="1">
        <v>0.33541666666666664</v>
      </c>
      <c r="E5620" t="s">
        <v>19</v>
      </c>
      <c r="F5620" t="s">
        <v>38</v>
      </c>
      <c r="G5620" t="s">
        <v>162</v>
      </c>
      <c r="H5620" t="s">
        <v>22</v>
      </c>
      <c r="I5620" t="s">
        <v>23</v>
      </c>
      <c r="J5620" t="s">
        <v>45</v>
      </c>
      <c r="K5620" t="s">
        <v>25</v>
      </c>
      <c r="L5620" t="s">
        <v>3564</v>
      </c>
      <c r="M5620">
        <v>5.2</v>
      </c>
      <c r="N5620">
        <v>4.2</v>
      </c>
      <c r="O5620" t="s">
        <v>26</v>
      </c>
      <c r="P5620">
        <v>3</v>
      </c>
      <c r="Q5620" t="s">
        <v>615</v>
      </c>
      <c r="R5620" t="s">
        <v>28</v>
      </c>
      <c r="S5620">
        <v>102.48</v>
      </c>
      <c r="T5620" t="str" cm="1">
        <f t="array" ref="T5620">_xlfn.IFS(Raw_Data[[#This Row],[Call Status]]="Resolved","5",Raw_Data[[#This Row],[Call Status]]="Escalated","2",Raw_Data[[#This Row],[Call Status]]="Pending","3",Raw_Data[[#This Row],[Call Status]]="Abandoned","0")</f>
        <v>5</v>
      </c>
      <c r="U5620" t="str">
        <f>TEXT(Raw_Data[[#This Row],[Call Date]],"mmmm")</f>
        <v>April</v>
      </c>
      <c r="V5620" t="str" cm="1">
        <f t="array" ref="V5620">_xlfn.IFS(Raw_Data[[#This Row],[Customer Satisfaction]]&lt;2,"Poor",Raw_Data[[#This Row],[Customer Satisfaction]]&lt;4,"Average",Raw_Data[[#This Row],[Customer Satisfaction]]&gt;=4,"Excellent")</f>
        <v>Average</v>
      </c>
    </row>
    <row r="5621" spans="2:22" x14ac:dyDescent="0.3">
      <c r="B5621" t="s">
        <v>8567</v>
      </c>
      <c r="C5621" s="2">
        <v>45808</v>
      </c>
      <c r="D5621" s="1">
        <v>0.62361111111111112</v>
      </c>
      <c r="E5621" t="s">
        <v>72</v>
      </c>
      <c r="F5621" t="s">
        <v>48</v>
      </c>
      <c r="G5621" t="s">
        <v>327</v>
      </c>
      <c r="H5621" t="s">
        <v>22</v>
      </c>
      <c r="I5621" t="s">
        <v>1137</v>
      </c>
      <c r="J5621" t="s">
        <v>55</v>
      </c>
      <c r="K5621" t="s">
        <v>16</v>
      </c>
      <c r="L5621" t="s">
        <v>16</v>
      </c>
      <c r="M5621">
        <v>1.6</v>
      </c>
      <c r="N5621">
        <v>4.5</v>
      </c>
      <c r="O5621" t="s">
        <v>28</v>
      </c>
      <c r="P5621">
        <v>1</v>
      </c>
      <c r="Q5621" t="s">
        <v>1014</v>
      </c>
      <c r="R5621" t="s">
        <v>26</v>
      </c>
      <c r="S5621">
        <v>355.28</v>
      </c>
      <c r="T5621" t="str" cm="1">
        <f t="array" ref="T5621">_xlfn.IFS(Raw_Data[[#This Row],[Call Status]]="Resolved","5",Raw_Data[[#This Row],[Call Status]]="Escalated","2",Raw_Data[[#This Row],[Call Status]]="Pending","3",Raw_Data[[#This Row],[Call Status]]="Abandoned","0")</f>
        <v>2</v>
      </c>
      <c r="U5621" t="str">
        <f>TEXT(Raw_Data[[#This Row],[Call Date]],"mmmm")</f>
        <v>May</v>
      </c>
      <c r="V5621" t="str" cm="1">
        <f t="array" ref="V5621">_xlfn.IFS(Raw_Data[[#This Row],[Customer Satisfaction]]&lt;2,"Poor",Raw_Data[[#This Row],[Customer Satisfaction]]&lt;4,"Average",Raw_Data[[#This Row],[Customer Satisfaction]]&gt;=4,"Excellent")</f>
        <v>Poor</v>
      </c>
    </row>
    <row r="5622" spans="2:22" x14ac:dyDescent="0.3">
      <c r="B5622" t="s">
        <v>6311</v>
      </c>
      <c r="C5622" s="2">
        <v>45927</v>
      </c>
      <c r="D5622" s="1">
        <v>0.61597222222222225</v>
      </c>
      <c r="E5622" t="s">
        <v>47</v>
      </c>
      <c r="F5622" t="s">
        <v>20</v>
      </c>
      <c r="G5622" t="s">
        <v>327</v>
      </c>
      <c r="H5622" t="s">
        <v>22</v>
      </c>
      <c r="I5622" t="s">
        <v>23</v>
      </c>
      <c r="J5622" t="s">
        <v>76</v>
      </c>
      <c r="K5622" t="s">
        <v>25</v>
      </c>
      <c r="L5622" t="s">
        <v>3559</v>
      </c>
      <c r="M5622">
        <v>1.3</v>
      </c>
      <c r="N5622">
        <v>5.3</v>
      </c>
      <c r="O5622" t="s">
        <v>26</v>
      </c>
      <c r="P5622">
        <v>5</v>
      </c>
      <c r="Q5622" t="s">
        <v>27</v>
      </c>
      <c r="R5622" t="s">
        <v>28</v>
      </c>
      <c r="S5622">
        <v>295.33999999999997</v>
      </c>
      <c r="T5622" t="str" cm="1">
        <f t="array" ref="T5622">_xlfn.IFS(Raw_Data[[#This Row],[Call Status]]="Resolved","5",Raw_Data[[#This Row],[Call Status]]="Escalated","2",Raw_Data[[#This Row],[Call Status]]="Pending","3",Raw_Data[[#This Row],[Call Status]]="Abandoned","0")</f>
        <v>5</v>
      </c>
      <c r="U5622" t="str">
        <f>TEXT(Raw_Data[[#This Row],[Call Date]],"mmmm")</f>
        <v>September</v>
      </c>
      <c r="V5622" t="str" cm="1">
        <f t="array" ref="V5622">_xlfn.IFS(Raw_Data[[#This Row],[Customer Satisfaction]]&lt;2,"Poor",Raw_Data[[#This Row],[Customer Satisfaction]]&lt;4,"Average",Raw_Data[[#This Row],[Customer Satisfaction]]&gt;=4,"Excellent")</f>
        <v>Excellent</v>
      </c>
    </row>
    <row r="5623" spans="2:22" x14ac:dyDescent="0.3">
      <c r="B5623" t="s">
        <v>2016</v>
      </c>
      <c r="C5623" s="2">
        <v>45728</v>
      </c>
      <c r="D5623" s="1">
        <v>0.4201388888888889</v>
      </c>
      <c r="E5623" t="s">
        <v>110</v>
      </c>
      <c r="F5623" t="s">
        <v>34</v>
      </c>
      <c r="G5623" t="s">
        <v>162</v>
      </c>
      <c r="H5623" t="s">
        <v>22</v>
      </c>
      <c r="I5623" t="s">
        <v>1128</v>
      </c>
      <c r="J5623" t="s">
        <v>31</v>
      </c>
      <c r="K5623" t="s">
        <v>25</v>
      </c>
      <c r="L5623" t="s">
        <v>25</v>
      </c>
      <c r="M5623">
        <v>0.9</v>
      </c>
      <c r="N5623">
        <v>14.4</v>
      </c>
      <c r="O5623" t="s">
        <v>26</v>
      </c>
      <c r="P5623">
        <v>5</v>
      </c>
      <c r="Q5623" t="s">
        <v>27</v>
      </c>
      <c r="R5623" t="s">
        <v>28</v>
      </c>
      <c r="S5623">
        <v>47.25</v>
      </c>
      <c r="T5623" t="str" cm="1">
        <f t="array" ref="T5623">_xlfn.IFS(Raw_Data[[#This Row],[Call Status]]="Resolved","5",Raw_Data[[#This Row],[Call Status]]="Escalated","2",Raw_Data[[#This Row],[Call Status]]="Pending","3",Raw_Data[[#This Row],[Call Status]]="Abandoned","0")</f>
        <v>5</v>
      </c>
      <c r="U5623" t="str">
        <f>TEXT(Raw_Data[[#This Row],[Call Date]],"mmmm")</f>
        <v>March</v>
      </c>
      <c r="V5623" t="str" cm="1">
        <f t="array" ref="V5623">_xlfn.IFS(Raw_Data[[#This Row],[Customer Satisfaction]]&lt;2,"Poor",Raw_Data[[#This Row],[Customer Satisfaction]]&lt;4,"Average",Raw_Data[[#This Row],[Customer Satisfaction]]&gt;=4,"Excellent")</f>
        <v>Excellent</v>
      </c>
    </row>
    <row r="5624" spans="2:22" x14ac:dyDescent="0.3">
      <c r="B5624" t="s">
        <v>5437</v>
      </c>
      <c r="C5624" s="2">
        <v>45837</v>
      </c>
      <c r="D5624" s="1">
        <v>0.77013888888888893</v>
      </c>
      <c r="E5624" t="s">
        <v>37</v>
      </c>
      <c r="F5624" t="s">
        <v>34</v>
      </c>
      <c r="G5624" t="s">
        <v>250</v>
      </c>
      <c r="H5624" t="s">
        <v>2026</v>
      </c>
      <c r="I5624" t="s">
        <v>23</v>
      </c>
      <c r="J5624" t="s">
        <v>35</v>
      </c>
      <c r="K5624" t="s">
        <v>25</v>
      </c>
      <c r="L5624" t="s">
        <v>3561</v>
      </c>
      <c r="M5624">
        <v>0.6</v>
      </c>
      <c r="N5624">
        <v>13.4</v>
      </c>
      <c r="O5624" t="s">
        <v>26</v>
      </c>
      <c r="P5624">
        <v>4</v>
      </c>
      <c r="Q5624" t="s">
        <v>27</v>
      </c>
      <c r="R5624" t="s">
        <v>28</v>
      </c>
      <c r="S5624">
        <v>90.59</v>
      </c>
      <c r="T5624" t="str" cm="1">
        <f t="array" ref="T5624">_xlfn.IFS(Raw_Data[[#This Row],[Call Status]]="Resolved","5",Raw_Data[[#This Row],[Call Status]]="Escalated","2",Raw_Data[[#This Row],[Call Status]]="Pending","3",Raw_Data[[#This Row],[Call Status]]="Abandoned","0")</f>
        <v>5</v>
      </c>
      <c r="U5624" t="str">
        <f>TEXT(Raw_Data[[#This Row],[Call Date]],"mmmm")</f>
        <v>June</v>
      </c>
      <c r="V5624" t="str" cm="1">
        <f t="array" ref="V5624">_xlfn.IFS(Raw_Data[[#This Row],[Customer Satisfaction]]&lt;2,"Poor",Raw_Data[[#This Row],[Customer Satisfaction]]&lt;4,"Average",Raw_Data[[#This Row],[Customer Satisfaction]]&gt;=4,"Excellent")</f>
        <v>Excellent</v>
      </c>
    </row>
    <row r="5625" spans="2:22" x14ac:dyDescent="0.3">
      <c r="B5625" t="s">
        <v>125</v>
      </c>
      <c r="C5625" s="2">
        <v>45781</v>
      </c>
      <c r="D5625" s="1">
        <v>0.35208333333333336</v>
      </c>
      <c r="E5625" t="s">
        <v>63</v>
      </c>
      <c r="F5625" t="s">
        <v>20</v>
      </c>
      <c r="G5625" t="s">
        <v>21</v>
      </c>
      <c r="H5625" t="s">
        <v>22</v>
      </c>
      <c r="I5625" t="s">
        <v>23</v>
      </c>
      <c r="J5625" t="s">
        <v>45</v>
      </c>
      <c r="K5625" t="s">
        <v>25</v>
      </c>
      <c r="L5625" t="s">
        <v>25</v>
      </c>
      <c r="M5625">
        <v>2.2999999999999998</v>
      </c>
      <c r="N5625">
        <v>3.6</v>
      </c>
      <c r="O5625" t="s">
        <v>26</v>
      </c>
      <c r="P5625">
        <v>5</v>
      </c>
      <c r="Q5625" t="s">
        <v>27</v>
      </c>
      <c r="R5625" t="s">
        <v>28</v>
      </c>
      <c r="S5625">
        <v>50.79</v>
      </c>
      <c r="T5625" t="str" cm="1">
        <f t="array" ref="T5625">_xlfn.IFS(Raw_Data[[#This Row],[Call Status]]="Resolved","5",Raw_Data[[#This Row],[Call Status]]="Escalated","2",Raw_Data[[#This Row],[Call Status]]="Pending","3",Raw_Data[[#This Row],[Call Status]]="Abandoned","0")</f>
        <v>5</v>
      </c>
      <c r="U5625" t="str">
        <f>TEXT(Raw_Data[[#This Row],[Call Date]],"mmmm")</f>
        <v>May</v>
      </c>
      <c r="V5625" t="str" cm="1">
        <f t="array" ref="V5625">_xlfn.IFS(Raw_Data[[#This Row],[Customer Satisfaction]]&lt;2,"Poor",Raw_Data[[#This Row],[Customer Satisfaction]]&lt;4,"Average",Raw_Data[[#This Row],[Customer Satisfaction]]&gt;=4,"Excellent")</f>
        <v>Excellent</v>
      </c>
    </row>
    <row r="5626" spans="2:22" x14ac:dyDescent="0.3">
      <c r="B5626" t="s">
        <v>1503</v>
      </c>
      <c r="C5626" s="2">
        <v>45950</v>
      </c>
      <c r="D5626" s="1">
        <v>0.58958333333333335</v>
      </c>
      <c r="E5626" t="s">
        <v>59</v>
      </c>
      <c r="F5626" t="s">
        <v>38</v>
      </c>
      <c r="G5626" t="s">
        <v>250</v>
      </c>
      <c r="H5626" t="s">
        <v>22</v>
      </c>
      <c r="I5626" t="s">
        <v>1128</v>
      </c>
      <c r="J5626" t="s">
        <v>49</v>
      </c>
      <c r="K5626" t="s">
        <v>25</v>
      </c>
      <c r="L5626" t="s">
        <v>25</v>
      </c>
      <c r="M5626">
        <v>5.2</v>
      </c>
      <c r="N5626">
        <v>11.6</v>
      </c>
      <c r="O5626" t="s">
        <v>26</v>
      </c>
      <c r="P5626">
        <v>2</v>
      </c>
      <c r="Q5626" t="s">
        <v>615</v>
      </c>
      <c r="R5626" t="s">
        <v>28</v>
      </c>
      <c r="S5626">
        <v>80.849999999999994</v>
      </c>
      <c r="T5626" t="str" cm="1">
        <f t="array" ref="T5626">_xlfn.IFS(Raw_Data[[#This Row],[Call Status]]="Resolved","5",Raw_Data[[#This Row],[Call Status]]="Escalated","2",Raw_Data[[#This Row],[Call Status]]="Pending","3",Raw_Data[[#This Row],[Call Status]]="Abandoned","0")</f>
        <v>5</v>
      </c>
      <c r="U5626" t="str">
        <f>TEXT(Raw_Data[[#This Row],[Call Date]],"mmmm")</f>
        <v>October</v>
      </c>
      <c r="V5626" t="str" cm="1">
        <f t="array" ref="V5626">_xlfn.IFS(Raw_Data[[#This Row],[Customer Satisfaction]]&lt;2,"Poor",Raw_Data[[#This Row],[Customer Satisfaction]]&lt;4,"Average",Raw_Data[[#This Row],[Customer Satisfaction]]&gt;=4,"Excellent")</f>
        <v>Average</v>
      </c>
    </row>
    <row r="5627" spans="2:22" x14ac:dyDescent="0.3">
      <c r="B5627" t="s">
        <v>3416</v>
      </c>
      <c r="C5627" s="2">
        <v>45942</v>
      </c>
      <c r="D5627" s="1">
        <v>0.82708333333333328</v>
      </c>
      <c r="E5627" t="s">
        <v>41</v>
      </c>
      <c r="F5627" t="s">
        <v>48</v>
      </c>
      <c r="G5627" t="s">
        <v>250</v>
      </c>
      <c r="H5627" t="s">
        <v>2026</v>
      </c>
      <c r="I5627" t="s">
        <v>23</v>
      </c>
      <c r="J5627" t="s">
        <v>76</v>
      </c>
      <c r="K5627" t="s">
        <v>25</v>
      </c>
      <c r="L5627" t="s">
        <v>25</v>
      </c>
      <c r="M5627">
        <v>2.8</v>
      </c>
      <c r="N5627">
        <v>10.5</v>
      </c>
      <c r="O5627" t="s">
        <v>28</v>
      </c>
      <c r="P5627">
        <v>5</v>
      </c>
      <c r="Q5627" t="s">
        <v>27</v>
      </c>
      <c r="R5627" t="s">
        <v>28</v>
      </c>
      <c r="S5627">
        <v>507.44</v>
      </c>
      <c r="T5627" t="str" cm="1">
        <f t="array" ref="T5627">_xlfn.IFS(Raw_Data[[#This Row],[Call Status]]="Resolved","5",Raw_Data[[#This Row],[Call Status]]="Escalated","2",Raw_Data[[#This Row],[Call Status]]="Pending","3",Raw_Data[[#This Row],[Call Status]]="Abandoned","0")</f>
        <v>5</v>
      </c>
      <c r="U5627" t="str">
        <f>TEXT(Raw_Data[[#This Row],[Call Date]],"mmmm")</f>
        <v>October</v>
      </c>
      <c r="V5627" t="str" cm="1">
        <f t="array" ref="V5627">_xlfn.IFS(Raw_Data[[#This Row],[Customer Satisfaction]]&lt;2,"Poor",Raw_Data[[#This Row],[Customer Satisfaction]]&lt;4,"Average",Raw_Data[[#This Row],[Customer Satisfaction]]&gt;=4,"Excellent")</f>
        <v>Excellent</v>
      </c>
    </row>
    <row r="5628" spans="2:22" x14ac:dyDescent="0.3">
      <c r="B5628" t="s">
        <v>4687</v>
      </c>
      <c r="C5628" s="2">
        <v>45852</v>
      </c>
      <c r="D5628" s="1">
        <v>0.52500000000000002</v>
      </c>
      <c r="E5628" t="s">
        <v>110</v>
      </c>
      <c r="F5628" t="s">
        <v>38</v>
      </c>
      <c r="G5628" t="s">
        <v>162</v>
      </c>
      <c r="H5628" t="s">
        <v>22</v>
      </c>
      <c r="I5628" t="s">
        <v>1130</v>
      </c>
      <c r="J5628" t="s">
        <v>24</v>
      </c>
      <c r="K5628" t="s">
        <v>25</v>
      </c>
      <c r="L5628" t="s">
        <v>3570</v>
      </c>
      <c r="M5628">
        <v>4.0999999999999996</v>
      </c>
      <c r="N5628">
        <v>6.1</v>
      </c>
      <c r="O5628" t="s">
        <v>26</v>
      </c>
      <c r="P5628">
        <v>5</v>
      </c>
      <c r="Q5628" t="s">
        <v>27</v>
      </c>
      <c r="R5628" t="s">
        <v>28</v>
      </c>
      <c r="S5628">
        <v>86.42</v>
      </c>
      <c r="T5628" t="str" cm="1">
        <f t="array" ref="T5628">_xlfn.IFS(Raw_Data[[#This Row],[Call Status]]="Resolved","5",Raw_Data[[#This Row],[Call Status]]="Escalated","2",Raw_Data[[#This Row],[Call Status]]="Pending","3",Raw_Data[[#This Row],[Call Status]]="Abandoned","0")</f>
        <v>5</v>
      </c>
      <c r="U5628" t="str">
        <f>TEXT(Raw_Data[[#This Row],[Call Date]],"mmmm")</f>
        <v>July</v>
      </c>
      <c r="V5628" t="str" cm="1">
        <f t="array" ref="V5628">_xlfn.IFS(Raw_Data[[#This Row],[Customer Satisfaction]]&lt;2,"Poor",Raw_Data[[#This Row],[Customer Satisfaction]]&lt;4,"Average",Raw_Data[[#This Row],[Customer Satisfaction]]&gt;=4,"Excellent")</f>
        <v>Excellent</v>
      </c>
    </row>
    <row r="5629" spans="2:22" x14ac:dyDescent="0.3">
      <c r="B5629" t="s">
        <v>8252</v>
      </c>
      <c r="C5629" s="2">
        <v>45885</v>
      </c>
      <c r="D5629" s="1">
        <v>0.75555555555555554</v>
      </c>
      <c r="E5629" t="s">
        <v>91</v>
      </c>
      <c r="F5629" t="s">
        <v>48</v>
      </c>
      <c r="G5629" t="s">
        <v>21</v>
      </c>
      <c r="H5629" t="s">
        <v>2392</v>
      </c>
      <c r="I5629" t="s">
        <v>23</v>
      </c>
      <c r="J5629" t="s">
        <v>42</v>
      </c>
      <c r="K5629" t="s">
        <v>16</v>
      </c>
      <c r="L5629" t="s">
        <v>16</v>
      </c>
      <c r="M5629">
        <v>0.7</v>
      </c>
      <c r="N5629">
        <v>14.3</v>
      </c>
      <c r="O5629" t="s">
        <v>28</v>
      </c>
      <c r="P5629">
        <v>0</v>
      </c>
      <c r="Q5629" t="s">
        <v>1014</v>
      </c>
      <c r="R5629" t="s">
        <v>26</v>
      </c>
      <c r="S5629">
        <v>165.53</v>
      </c>
      <c r="T5629" t="str" cm="1">
        <f t="array" ref="T5629">_xlfn.IFS(Raw_Data[[#This Row],[Call Status]]="Resolved","5",Raw_Data[[#This Row],[Call Status]]="Escalated","2",Raw_Data[[#This Row],[Call Status]]="Pending","3",Raw_Data[[#This Row],[Call Status]]="Abandoned","0")</f>
        <v>2</v>
      </c>
      <c r="U5629" t="str">
        <f>TEXT(Raw_Data[[#This Row],[Call Date]],"mmmm")</f>
        <v>August</v>
      </c>
      <c r="V5629" t="str" cm="1">
        <f t="array" ref="V5629">_xlfn.IFS(Raw_Data[[#This Row],[Customer Satisfaction]]&lt;2,"Poor",Raw_Data[[#This Row],[Customer Satisfaction]]&lt;4,"Average",Raw_Data[[#This Row],[Customer Satisfaction]]&gt;=4,"Excellent")</f>
        <v>Poor</v>
      </c>
    </row>
    <row r="5630" spans="2:22" x14ac:dyDescent="0.3">
      <c r="B5630" t="s">
        <v>8776</v>
      </c>
      <c r="C5630" s="2">
        <v>45932</v>
      </c>
      <c r="D5630" s="1">
        <v>0.7680555555555556</v>
      </c>
      <c r="E5630" t="s">
        <v>100</v>
      </c>
      <c r="F5630" t="s">
        <v>38</v>
      </c>
      <c r="G5630" t="s">
        <v>327</v>
      </c>
      <c r="H5630" t="s">
        <v>2392</v>
      </c>
      <c r="I5630" t="s">
        <v>23</v>
      </c>
      <c r="J5630" t="s">
        <v>49</v>
      </c>
      <c r="K5630" t="s">
        <v>16</v>
      </c>
      <c r="L5630" t="s">
        <v>16</v>
      </c>
      <c r="M5630">
        <v>5.2</v>
      </c>
      <c r="N5630">
        <v>13.2</v>
      </c>
      <c r="O5630" t="s">
        <v>28</v>
      </c>
      <c r="P5630">
        <v>1</v>
      </c>
      <c r="Q5630" t="s">
        <v>1014</v>
      </c>
      <c r="R5630" t="s">
        <v>26</v>
      </c>
      <c r="S5630">
        <v>245.65</v>
      </c>
      <c r="T5630" t="str" cm="1">
        <f t="array" ref="T5630">_xlfn.IFS(Raw_Data[[#This Row],[Call Status]]="Resolved","5",Raw_Data[[#This Row],[Call Status]]="Escalated","2",Raw_Data[[#This Row],[Call Status]]="Pending","3",Raw_Data[[#This Row],[Call Status]]="Abandoned","0")</f>
        <v>2</v>
      </c>
      <c r="U5630" t="str">
        <f>TEXT(Raw_Data[[#This Row],[Call Date]],"mmmm")</f>
        <v>October</v>
      </c>
      <c r="V5630" t="str" cm="1">
        <f t="array" ref="V5630">_xlfn.IFS(Raw_Data[[#This Row],[Customer Satisfaction]]&lt;2,"Poor",Raw_Data[[#This Row],[Customer Satisfaction]]&lt;4,"Average",Raw_Data[[#This Row],[Customer Satisfaction]]&gt;=4,"Excellent")</f>
        <v>Poor</v>
      </c>
    </row>
    <row r="5631" spans="2:22" x14ac:dyDescent="0.3">
      <c r="B5631" t="s">
        <v>2780</v>
      </c>
      <c r="C5631" s="2">
        <v>45763</v>
      </c>
      <c r="D5631" s="1">
        <v>0.85763888888888884</v>
      </c>
      <c r="E5631" t="s">
        <v>44</v>
      </c>
      <c r="F5631" t="s">
        <v>38</v>
      </c>
      <c r="G5631" t="s">
        <v>162</v>
      </c>
      <c r="H5631" t="s">
        <v>2392</v>
      </c>
      <c r="I5631" t="s">
        <v>23</v>
      </c>
      <c r="J5631" t="s">
        <v>42</v>
      </c>
      <c r="K5631" t="s">
        <v>25</v>
      </c>
      <c r="L5631" t="s">
        <v>25</v>
      </c>
      <c r="M5631">
        <v>3.2</v>
      </c>
      <c r="N5631">
        <v>11.8</v>
      </c>
      <c r="O5631" t="s">
        <v>26</v>
      </c>
      <c r="P5631">
        <v>0</v>
      </c>
      <c r="Q5631" t="s">
        <v>27</v>
      </c>
      <c r="R5631" t="s">
        <v>28</v>
      </c>
      <c r="S5631">
        <v>36.369999999999997</v>
      </c>
      <c r="T5631" t="str" cm="1">
        <f t="array" ref="T5631">_xlfn.IFS(Raw_Data[[#This Row],[Call Status]]="Resolved","5",Raw_Data[[#This Row],[Call Status]]="Escalated","2",Raw_Data[[#This Row],[Call Status]]="Pending","3",Raw_Data[[#This Row],[Call Status]]="Abandoned","0")</f>
        <v>5</v>
      </c>
      <c r="U5631" t="str">
        <f>TEXT(Raw_Data[[#This Row],[Call Date]],"mmmm")</f>
        <v>April</v>
      </c>
      <c r="V5631" t="str" cm="1">
        <f t="array" ref="V5631">_xlfn.IFS(Raw_Data[[#This Row],[Customer Satisfaction]]&lt;2,"Poor",Raw_Data[[#This Row],[Customer Satisfaction]]&lt;4,"Average",Raw_Data[[#This Row],[Customer Satisfaction]]&gt;=4,"Excellent")</f>
        <v>Poor</v>
      </c>
    </row>
    <row r="5632" spans="2:22" x14ac:dyDescent="0.3">
      <c r="B5632" t="s">
        <v>1452</v>
      </c>
      <c r="C5632" s="2">
        <v>45678</v>
      </c>
      <c r="D5632" s="1">
        <v>0.34791666666666665</v>
      </c>
      <c r="E5632" t="s">
        <v>91</v>
      </c>
      <c r="F5632" t="s">
        <v>20</v>
      </c>
      <c r="G5632" t="s">
        <v>250</v>
      </c>
      <c r="H5632" t="s">
        <v>22</v>
      </c>
      <c r="I5632" t="s">
        <v>1137</v>
      </c>
      <c r="J5632" t="s">
        <v>55</v>
      </c>
      <c r="K5632" t="s">
        <v>25</v>
      </c>
      <c r="L5632" t="s">
        <v>25</v>
      </c>
      <c r="M5632">
        <v>3.7</v>
      </c>
      <c r="N5632">
        <v>13</v>
      </c>
      <c r="O5632" t="s">
        <v>26</v>
      </c>
      <c r="P5632">
        <v>0</v>
      </c>
      <c r="Q5632" t="s">
        <v>615</v>
      </c>
      <c r="R5632" t="s">
        <v>28</v>
      </c>
      <c r="S5632">
        <v>540.36</v>
      </c>
      <c r="T5632" t="str" cm="1">
        <f t="array" ref="T5632">_xlfn.IFS(Raw_Data[[#This Row],[Call Status]]="Resolved","5",Raw_Data[[#This Row],[Call Status]]="Escalated","2",Raw_Data[[#This Row],[Call Status]]="Pending","3",Raw_Data[[#This Row],[Call Status]]="Abandoned","0")</f>
        <v>5</v>
      </c>
      <c r="U5632" t="str">
        <f>TEXT(Raw_Data[[#This Row],[Call Date]],"mmmm")</f>
        <v>January</v>
      </c>
      <c r="V5632" t="str" cm="1">
        <f t="array" ref="V5632">_xlfn.IFS(Raw_Data[[#This Row],[Customer Satisfaction]]&lt;2,"Poor",Raw_Data[[#This Row],[Customer Satisfaction]]&lt;4,"Average",Raw_Data[[#This Row],[Customer Satisfaction]]&gt;=4,"Excellent")</f>
        <v>Poor</v>
      </c>
    </row>
    <row r="5633" spans="2:22" x14ac:dyDescent="0.3">
      <c r="B5633" t="s">
        <v>8816</v>
      </c>
      <c r="C5633" s="2">
        <v>45721</v>
      </c>
      <c r="D5633" s="1">
        <v>0.75972222222222219</v>
      </c>
      <c r="E5633" t="s">
        <v>57</v>
      </c>
      <c r="F5633" t="s">
        <v>34</v>
      </c>
      <c r="G5633" t="s">
        <v>250</v>
      </c>
      <c r="H5633" t="s">
        <v>22</v>
      </c>
      <c r="I5633" t="s">
        <v>23</v>
      </c>
      <c r="J5633" t="s">
        <v>24</v>
      </c>
      <c r="K5633" t="s">
        <v>16</v>
      </c>
      <c r="L5633" t="s">
        <v>16</v>
      </c>
      <c r="M5633">
        <v>1.1000000000000001</v>
      </c>
      <c r="N5633">
        <v>6.9</v>
      </c>
      <c r="O5633" t="s">
        <v>28</v>
      </c>
      <c r="P5633">
        <v>1</v>
      </c>
      <c r="Q5633" t="s">
        <v>1014</v>
      </c>
      <c r="R5633" t="s">
        <v>26</v>
      </c>
      <c r="S5633">
        <v>237.55</v>
      </c>
      <c r="T5633" t="str" cm="1">
        <f t="array" ref="T5633">_xlfn.IFS(Raw_Data[[#This Row],[Call Status]]="Resolved","5",Raw_Data[[#This Row],[Call Status]]="Escalated","2",Raw_Data[[#This Row],[Call Status]]="Pending","3",Raw_Data[[#This Row],[Call Status]]="Abandoned","0")</f>
        <v>2</v>
      </c>
      <c r="U5633" t="str">
        <f>TEXT(Raw_Data[[#This Row],[Call Date]],"mmmm")</f>
        <v>March</v>
      </c>
      <c r="V5633" t="str" cm="1">
        <f t="array" ref="V5633">_xlfn.IFS(Raw_Data[[#This Row],[Customer Satisfaction]]&lt;2,"Poor",Raw_Data[[#This Row],[Customer Satisfaction]]&lt;4,"Average",Raw_Data[[#This Row],[Customer Satisfaction]]&gt;=4,"Excellent")</f>
        <v>Poor</v>
      </c>
    </row>
    <row r="5634" spans="2:22" x14ac:dyDescent="0.3">
      <c r="B5634" t="s">
        <v>3762</v>
      </c>
      <c r="C5634" s="2">
        <v>45822</v>
      </c>
      <c r="D5634" s="1">
        <v>0.47152777777777777</v>
      </c>
      <c r="E5634" t="s">
        <v>44</v>
      </c>
      <c r="F5634" t="s">
        <v>20</v>
      </c>
      <c r="G5634" t="s">
        <v>21</v>
      </c>
      <c r="H5634" t="s">
        <v>2026</v>
      </c>
      <c r="I5634" t="s">
        <v>1137</v>
      </c>
      <c r="J5634" t="s">
        <v>24</v>
      </c>
      <c r="K5634" t="s">
        <v>25</v>
      </c>
      <c r="L5634" t="s">
        <v>3559</v>
      </c>
      <c r="M5634">
        <v>2</v>
      </c>
      <c r="N5634">
        <v>15.7</v>
      </c>
      <c r="O5634" t="s">
        <v>26</v>
      </c>
      <c r="P5634">
        <v>4</v>
      </c>
      <c r="Q5634" t="s">
        <v>27</v>
      </c>
      <c r="R5634" t="s">
        <v>28</v>
      </c>
      <c r="S5634">
        <v>425.18</v>
      </c>
      <c r="T5634" t="str" cm="1">
        <f t="array" ref="T5634">_xlfn.IFS(Raw_Data[[#This Row],[Call Status]]="Resolved","5",Raw_Data[[#This Row],[Call Status]]="Escalated","2",Raw_Data[[#This Row],[Call Status]]="Pending","3",Raw_Data[[#This Row],[Call Status]]="Abandoned","0")</f>
        <v>5</v>
      </c>
      <c r="U5634" t="str">
        <f>TEXT(Raw_Data[[#This Row],[Call Date]],"mmmm")</f>
        <v>June</v>
      </c>
      <c r="V5634" t="str" cm="1">
        <f t="array" ref="V5634">_xlfn.IFS(Raw_Data[[#This Row],[Customer Satisfaction]]&lt;2,"Poor",Raw_Data[[#This Row],[Customer Satisfaction]]&lt;4,"Average",Raw_Data[[#This Row],[Customer Satisfaction]]&gt;=4,"Excellent")</f>
        <v>Excellent</v>
      </c>
    </row>
    <row r="5635" spans="2:22" x14ac:dyDescent="0.3">
      <c r="B5635" t="s">
        <v>7540</v>
      </c>
      <c r="C5635" s="2">
        <v>45684</v>
      </c>
      <c r="D5635" s="1">
        <v>0.39166666666666666</v>
      </c>
      <c r="E5635" t="s">
        <v>84</v>
      </c>
      <c r="F5635" t="s">
        <v>20</v>
      </c>
      <c r="G5635" t="s">
        <v>21</v>
      </c>
      <c r="H5635" t="s">
        <v>2026</v>
      </c>
      <c r="I5635" t="s">
        <v>1137</v>
      </c>
      <c r="J5635" t="s">
        <v>64</v>
      </c>
      <c r="K5635" t="s">
        <v>7253</v>
      </c>
      <c r="L5635" t="s">
        <v>7254</v>
      </c>
      <c r="M5635">
        <v>1.1000000000000001</v>
      </c>
      <c r="N5635">
        <v>9.3000000000000007</v>
      </c>
      <c r="O5635" t="s">
        <v>28</v>
      </c>
      <c r="P5635">
        <v>0</v>
      </c>
      <c r="Q5635" t="s">
        <v>1014</v>
      </c>
      <c r="R5635" t="s">
        <v>28</v>
      </c>
      <c r="S5635">
        <v>481.98</v>
      </c>
      <c r="T5635" t="str" cm="1">
        <f t="array" ref="T5635">_xlfn.IFS(Raw_Data[[#This Row],[Call Status]]="Resolved","5",Raw_Data[[#This Row],[Call Status]]="Escalated","2",Raw_Data[[#This Row],[Call Status]]="Pending","3",Raw_Data[[#This Row],[Call Status]]="Abandoned","0")</f>
        <v>0</v>
      </c>
      <c r="U5635" t="str">
        <f>TEXT(Raw_Data[[#This Row],[Call Date]],"mmmm")</f>
        <v>January</v>
      </c>
      <c r="V5635" t="str" cm="1">
        <f t="array" ref="V5635">_xlfn.IFS(Raw_Data[[#This Row],[Customer Satisfaction]]&lt;2,"Poor",Raw_Data[[#This Row],[Customer Satisfaction]]&lt;4,"Average",Raw_Data[[#This Row],[Customer Satisfaction]]&gt;=4,"Excellent")</f>
        <v>Poor</v>
      </c>
    </row>
    <row r="5636" spans="2:22" x14ac:dyDescent="0.3">
      <c r="B5636" t="s">
        <v>1623</v>
      </c>
      <c r="C5636" s="2">
        <v>45968</v>
      </c>
      <c r="D5636" s="1">
        <v>0.53402777777777777</v>
      </c>
      <c r="E5636" t="s">
        <v>37</v>
      </c>
      <c r="F5636" t="s">
        <v>48</v>
      </c>
      <c r="G5636" t="s">
        <v>250</v>
      </c>
      <c r="H5636" t="s">
        <v>22</v>
      </c>
      <c r="I5636" t="s">
        <v>1128</v>
      </c>
      <c r="J5636" t="s">
        <v>49</v>
      </c>
      <c r="K5636" t="s">
        <v>25</v>
      </c>
      <c r="L5636" t="s">
        <v>25</v>
      </c>
      <c r="M5636">
        <v>1.5</v>
      </c>
      <c r="N5636">
        <v>13.8</v>
      </c>
      <c r="O5636" t="s">
        <v>26</v>
      </c>
      <c r="P5636">
        <v>3</v>
      </c>
      <c r="Q5636" t="s">
        <v>615</v>
      </c>
      <c r="R5636" t="s">
        <v>28</v>
      </c>
      <c r="S5636">
        <v>84.33</v>
      </c>
      <c r="T5636" t="str" cm="1">
        <f t="array" ref="T5636">_xlfn.IFS(Raw_Data[[#This Row],[Call Status]]="Resolved","5",Raw_Data[[#This Row],[Call Status]]="Escalated","2",Raw_Data[[#This Row],[Call Status]]="Pending","3",Raw_Data[[#This Row],[Call Status]]="Abandoned","0")</f>
        <v>5</v>
      </c>
      <c r="U5636" t="str">
        <f>TEXT(Raw_Data[[#This Row],[Call Date]],"mmmm")</f>
        <v>November</v>
      </c>
      <c r="V5636" t="str" cm="1">
        <f t="array" ref="V5636">_xlfn.IFS(Raw_Data[[#This Row],[Customer Satisfaction]]&lt;2,"Poor",Raw_Data[[#This Row],[Customer Satisfaction]]&lt;4,"Average",Raw_Data[[#This Row],[Customer Satisfaction]]&gt;=4,"Excellent")</f>
        <v>Average</v>
      </c>
    </row>
    <row r="5637" spans="2:22" x14ac:dyDescent="0.3">
      <c r="B5637" t="s">
        <v>9908</v>
      </c>
      <c r="C5637" s="2">
        <v>45942</v>
      </c>
      <c r="D5637" s="1">
        <v>0.84930555555555554</v>
      </c>
      <c r="E5637" t="s">
        <v>37</v>
      </c>
      <c r="F5637" t="s">
        <v>38</v>
      </c>
      <c r="G5637" t="s">
        <v>250</v>
      </c>
      <c r="H5637" t="s">
        <v>22</v>
      </c>
      <c r="I5637" t="s">
        <v>23</v>
      </c>
      <c r="J5637" t="s">
        <v>24</v>
      </c>
      <c r="K5637" t="s">
        <v>8876</v>
      </c>
      <c r="L5637" t="s">
        <v>8877</v>
      </c>
      <c r="M5637">
        <v>7.3</v>
      </c>
      <c r="N5637">
        <v>9.1</v>
      </c>
      <c r="O5637" t="s">
        <v>28</v>
      </c>
      <c r="P5637">
        <v>2</v>
      </c>
      <c r="Q5637" t="s">
        <v>615</v>
      </c>
      <c r="R5637" t="s">
        <v>28</v>
      </c>
      <c r="S5637">
        <v>244.01</v>
      </c>
      <c r="T5637" t="str" cm="1">
        <f t="array" ref="T5637">_xlfn.IFS(Raw_Data[[#This Row],[Call Status]]="Resolved","5",Raw_Data[[#This Row],[Call Status]]="Escalated","2",Raw_Data[[#This Row],[Call Status]]="Pending","3",Raw_Data[[#This Row],[Call Status]]="Abandoned","0")</f>
        <v>3</v>
      </c>
      <c r="U5637" t="str">
        <f>TEXT(Raw_Data[[#This Row],[Call Date]],"mmmm")</f>
        <v>October</v>
      </c>
      <c r="V5637" t="str" cm="1">
        <f t="array" ref="V5637">_xlfn.IFS(Raw_Data[[#This Row],[Customer Satisfaction]]&lt;2,"Poor",Raw_Data[[#This Row],[Customer Satisfaction]]&lt;4,"Average",Raw_Data[[#This Row],[Customer Satisfaction]]&gt;=4,"Excellent")</f>
        <v>Average</v>
      </c>
    </row>
    <row r="5638" spans="2:22" x14ac:dyDescent="0.3">
      <c r="B5638" t="s">
        <v>4599</v>
      </c>
      <c r="C5638" s="2">
        <v>45805</v>
      </c>
      <c r="D5638" s="1">
        <v>0.55625000000000002</v>
      </c>
      <c r="E5638" t="s">
        <v>110</v>
      </c>
      <c r="F5638" t="s">
        <v>34</v>
      </c>
      <c r="G5638" t="s">
        <v>250</v>
      </c>
      <c r="H5638" t="s">
        <v>22</v>
      </c>
      <c r="I5638" t="s">
        <v>1130</v>
      </c>
      <c r="J5638" t="s">
        <v>76</v>
      </c>
      <c r="K5638" t="s">
        <v>25</v>
      </c>
      <c r="L5638" t="s">
        <v>3561</v>
      </c>
      <c r="M5638">
        <v>1.9</v>
      </c>
      <c r="N5638">
        <v>8.3000000000000007</v>
      </c>
      <c r="O5638" t="s">
        <v>26</v>
      </c>
      <c r="P5638">
        <v>3</v>
      </c>
      <c r="Q5638" t="s">
        <v>615</v>
      </c>
      <c r="R5638" t="s">
        <v>28</v>
      </c>
      <c r="S5638">
        <v>101.33</v>
      </c>
      <c r="T5638" t="str" cm="1">
        <f t="array" ref="T5638">_xlfn.IFS(Raw_Data[[#This Row],[Call Status]]="Resolved","5",Raw_Data[[#This Row],[Call Status]]="Escalated","2",Raw_Data[[#This Row],[Call Status]]="Pending","3",Raw_Data[[#This Row],[Call Status]]="Abandoned","0")</f>
        <v>5</v>
      </c>
      <c r="U5638" t="str">
        <f>TEXT(Raw_Data[[#This Row],[Call Date]],"mmmm")</f>
        <v>May</v>
      </c>
      <c r="V5638" t="str" cm="1">
        <f t="array" ref="V5638">_xlfn.IFS(Raw_Data[[#This Row],[Customer Satisfaction]]&lt;2,"Poor",Raw_Data[[#This Row],[Customer Satisfaction]]&lt;4,"Average",Raw_Data[[#This Row],[Customer Satisfaction]]&gt;=4,"Excellent")</f>
        <v>Average</v>
      </c>
    </row>
    <row r="5639" spans="2:22" x14ac:dyDescent="0.3">
      <c r="B5639" t="s">
        <v>4305</v>
      </c>
      <c r="C5639" s="2">
        <v>45938</v>
      </c>
      <c r="D5639" s="1">
        <v>0.80347222222222225</v>
      </c>
      <c r="E5639" t="s">
        <v>91</v>
      </c>
      <c r="F5639" t="s">
        <v>34</v>
      </c>
      <c r="G5639" t="s">
        <v>21</v>
      </c>
      <c r="H5639" t="s">
        <v>22</v>
      </c>
      <c r="I5639" t="s">
        <v>1137</v>
      </c>
      <c r="J5639" t="s">
        <v>55</v>
      </c>
      <c r="K5639" t="s">
        <v>25</v>
      </c>
      <c r="L5639" t="s">
        <v>3570</v>
      </c>
      <c r="M5639">
        <v>3.1</v>
      </c>
      <c r="N5639">
        <v>5.8</v>
      </c>
      <c r="O5639" t="s">
        <v>26</v>
      </c>
      <c r="P5639">
        <v>0</v>
      </c>
      <c r="Q5639" t="s">
        <v>27</v>
      </c>
      <c r="R5639" t="s">
        <v>28</v>
      </c>
      <c r="S5639">
        <v>330.52</v>
      </c>
      <c r="T5639" t="str" cm="1">
        <f t="array" ref="T5639">_xlfn.IFS(Raw_Data[[#This Row],[Call Status]]="Resolved","5",Raw_Data[[#This Row],[Call Status]]="Escalated","2",Raw_Data[[#This Row],[Call Status]]="Pending","3",Raw_Data[[#This Row],[Call Status]]="Abandoned","0")</f>
        <v>5</v>
      </c>
      <c r="U5639" t="str">
        <f>TEXT(Raw_Data[[#This Row],[Call Date]],"mmmm")</f>
        <v>October</v>
      </c>
      <c r="V5639" t="str" cm="1">
        <f t="array" ref="V5639">_xlfn.IFS(Raw_Data[[#This Row],[Customer Satisfaction]]&lt;2,"Poor",Raw_Data[[#This Row],[Customer Satisfaction]]&lt;4,"Average",Raw_Data[[#This Row],[Customer Satisfaction]]&gt;=4,"Excellent")</f>
        <v>Poor</v>
      </c>
    </row>
    <row r="5640" spans="2:22" x14ac:dyDescent="0.3">
      <c r="B5640" t="s">
        <v>2833</v>
      </c>
      <c r="C5640" s="2">
        <v>45983</v>
      </c>
      <c r="D5640" s="1">
        <v>0.37777777777777777</v>
      </c>
      <c r="E5640" t="s">
        <v>53</v>
      </c>
      <c r="F5640" t="s">
        <v>48</v>
      </c>
      <c r="H5640" t="s">
        <v>2392</v>
      </c>
      <c r="I5640" t="s">
        <v>23</v>
      </c>
      <c r="J5640" t="s">
        <v>55</v>
      </c>
      <c r="K5640" t="s">
        <v>25</v>
      </c>
      <c r="L5640" t="s">
        <v>25</v>
      </c>
      <c r="M5640">
        <v>5.9</v>
      </c>
      <c r="N5640">
        <v>11.4</v>
      </c>
      <c r="O5640" t="s">
        <v>26</v>
      </c>
      <c r="P5640">
        <v>0</v>
      </c>
      <c r="Q5640" t="s">
        <v>27</v>
      </c>
      <c r="R5640" t="s">
        <v>26</v>
      </c>
      <c r="S5640">
        <v>119.92</v>
      </c>
      <c r="T5640" t="str" cm="1">
        <f t="array" ref="T5640">_xlfn.IFS(Raw_Data[[#This Row],[Call Status]]="Resolved","5",Raw_Data[[#This Row],[Call Status]]="Escalated","2",Raw_Data[[#This Row],[Call Status]]="Pending","3",Raw_Data[[#This Row],[Call Status]]="Abandoned","0")</f>
        <v>5</v>
      </c>
      <c r="U5640" t="str">
        <f>TEXT(Raw_Data[[#This Row],[Call Date]],"mmmm")</f>
        <v>November</v>
      </c>
      <c r="V5640" t="str" cm="1">
        <f t="array" ref="V5640">_xlfn.IFS(Raw_Data[[#This Row],[Customer Satisfaction]]&lt;2,"Poor",Raw_Data[[#This Row],[Customer Satisfaction]]&lt;4,"Average",Raw_Data[[#This Row],[Customer Satisfaction]]&gt;=4,"Excellent")</f>
        <v>Poor</v>
      </c>
    </row>
    <row r="5641" spans="2:22" x14ac:dyDescent="0.3">
      <c r="B5641" t="s">
        <v>1076</v>
      </c>
      <c r="C5641" s="2">
        <v>45976</v>
      </c>
      <c r="D5641" s="1">
        <v>0.59513888888888888</v>
      </c>
      <c r="E5641" t="s">
        <v>84</v>
      </c>
      <c r="F5641" t="s">
        <v>38</v>
      </c>
      <c r="G5641" t="s">
        <v>21</v>
      </c>
      <c r="H5641" t="s">
        <v>22</v>
      </c>
      <c r="I5641" t="s">
        <v>23</v>
      </c>
      <c r="J5641" t="s">
        <v>49</v>
      </c>
      <c r="K5641" t="s">
        <v>25</v>
      </c>
      <c r="L5641" t="s">
        <v>25</v>
      </c>
      <c r="M5641">
        <v>2.8</v>
      </c>
      <c r="N5641">
        <v>13</v>
      </c>
      <c r="O5641" t="s">
        <v>28</v>
      </c>
      <c r="P5641">
        <v>1</v>
      </c>
      <c r="Q5641" t="s">
        <v>1014</v>
      </c>
      <c r="R5641" t="s">
        <v>28</v>
      </c>
      <c r="S5641">
        <v>264.02</v>
      </c>
      <c r="T5641" t="str" cm="1">
        <f t="array" ref="T5641">_xlfn.IFS(Raw_Data[[#This Row],[Call Status]]="Resolved","5",Raw_Data[[#This Row],[Call Status]]="Escalated","2",Raw_Data[[#This Row],[Call Status]]="Pending","3",Raw_Data[[#This Row],[Call Status]]="Abandoned","0")</f>
        <v>5</v>
      </c>
      <c r="U5641" t="str">
        <f>TEXT(Raw_Data[[#This Row],[Call Date]],"mmmm")</f>
        <v>November</v>
      </c>
      <c r="V5641" t="str" cm="1">
        <f t="array" ref="V5641">_xlfn.IFS(Raw_Data[[#This Row],[Customer Satisfaction]]&lt;2,"Poor",Raw_Data[[#This Row],[Customer Satisfaction]]&lt;4,"Average",Raw_Data[[#This Row],[Customer Satisfaction]]&gt;=4,"Excellent")</f>
        <v>Poor</v>
      </c>
    </row>
    <row r="5642" spans="2:22" x14ac:dyDescent="0.3">
      <c r="B5642" t="s">
        <v>432</v>
      </c>
      <c r="C5642" s="2">
        <v>45821</v>
      </c>
      <c r="D5642" s="1">
        <v>0.7270833333333333</v>
      </c>
      <c r="E5642" t="s">
        <v>100</v>
      </c>
      <c r="F5642" t="s">
        <v>20</v>
      </c>
      <c r="G5642" t="s">
        <v>327</v>
      </c>
      <c r="H5642" t="s">
        <v>22</v>
      </c>
      <c r="I5642" t="s">
        <v>23</v>
      </c>
      <c r="J5642" t="s">
        <v>45</v>
      </c>
      <c r="K5642" t="s">
        <v>25</v>
      </c>
      <c r="L5642" t="s">
        <v>25</v>
      </c>
      <c r="M5642">
        <v>8.1999999999999993</v>
      </c>
      <c r="N5642">
        <v>7.6</v>
      </c>
      <c r="O5642" t="s">
        <v>28</v>
      </c>
      <c r="P5642">
        <v>4</v>
      </c>
      <c r="Q5642" t="s">
        <v>27</v>
      </c>
      <c r="R5642" t="s">
        <v>28</v>
      </c>
      <c r="S5642">
        <v>94.12</v>
      </c>
      <c r="T5642" t="str" cm="1">
        <f t="array" ref="T5642">_xlfn.IFS(Raw_Data[[#This Row],[Call Status]]="Resolved","5",Raw_Data[[#This Row],[Call Status]]="Escalated","2",Raw_Data[[#This Row],[Call Status]]="Pending","3",Raw_Data[[#This Row],[Call Status]]="Abandoned","0")</f>
        <v>5</v>
      </c>
      <c r="U5642" t="str">
        <f>TEXT(Raw_Data[[#This Row],[Call Date]],"mmmm")</f>
        <v>June</v>
      </c>
      <c r="V5642" t="str" cm="1">
        <f t="array" ref="V5642">_xlfn.IFS(Raw_Data[[#This Row],[Customer Satisfaction]]&lt;2,"Poor",Raw_Data[[#This Row],[Customer Satisfaction]]&lt;4,"Average",Raw_Data[[#This Row],[Customer Satisfaction]]&gt;=4,"Excellent")</f>
        <v>Excellent</v>
      </c>
    </row>
    <row r="5643" spans="2:22" x14ac:dyDescent="0.3">
      <c r="B5643" t="s">
        <v>5401</v>
      </c>
      <c r="C5643" s="2">
        <v>45881</v>
      </c>
      <c r="D5643" s="1">
        <v>0.71111111111111114</v>
      </c>
      <c r="E5643" t="s">
        <v>57</v>
      </c>
      <c r="F5643" t="s">
        <v>48</v>
      </c>
      <c r="G5643" t="s">
        <v>162</v>
      </c>
      <c r="H5643" t="s">
        <v>2026</v>
      </c>
      <c r="I5643" t="s">
        <v>23</v>
      </c>
      <c r="J5643" t="s">
        <v>64</v>
      </c>
      <c r="K5643" t="s">
        <v>25</v>
      </c>
      <c r="L5643" t="s">
        <v>3561</v>
      </c>
      <c r="M5643">
        <v>3.8</v>
      </c>
      <c r="N5643">
        <v>7.1</v>
      </c>
      <c r="O5643" t="s">
        <v>28</v>
      </c>
      <c r="P5643">
        <v>5</v>
      </c>
      <c r="Q5643" t="s">
        <v>27</v>
      </c>
      <c r="R5643" t="s">
        <v>28</v>
      </c>
      <c r="S5643">
        <v>82.17</v>
      </c>
      <c r="T5643" t="str" cm="1">
        <f t="array" ref="T5643">_xlfn.IFS(Raw_Data[[#This Row],[Call Status]]="Resolved","5",Raw_Data[[#This Row],[Call Status]]="Escalated","2",Raw_Data[[#This Row],[Call Status]]="Pending","3",Raw_Data[[#This Row],[Call Status]]="Abandoned","0")</f>
        <v>5</v>
      </c>
      <c r="U5643" t="str">
        <f>TEXT(Raw_Data[[#This Row],[Call Date]],"mmmm")</f>
        <v>August</v>
      </c>
      <c r="V5643" t="str" cm="1">
        <f t="array" ref="V5643">_xlfn.IFS(Raw_Data[[#This Row],[Customer Satisfaction]]&lt;2,"Poor",Raw_Data[[#This Row],[Customer Satisfaction]]&lt;4,"Average",Raw_Data[[#This Row],[Customer Satisfaction]]&gt;=4,"Excellent")</f>
        <v>Excellent</v>
      </c>
    </row>
    <row r="5644" spans="2:22" x14ac:dyDescent="0.3">
      <c r="B5644" t="s">
        <v>481</v>
      </c>
      <c r="C5644" s="2">
        <v>45929</v>
      </c>
      <c r="D5644" s="1">
        <v>0.35555555555555557</v>
      </c>
      <c r="E5644" t="s">
        <v>108</v>
      </c>
      <c r="F5644" t="s">
        <v>34</v>
      </c>
      <c r="G5644" t="s">
        <v>21</v>
      </c>
      <c r="H5644" t="s">
        <v>22</v>
      </c>
      <c r="I5644" t="s">
        <v>23</v>
      </c>
      <c r="J5644" t="s">
        <v>49</v>
      </c>
      <c r="K5644" t="s">
        <v>25</v>
      </c>
      <c r="L5644" t="s">
        <v>25</v>
      </c>
      <c r="M5644">
        <v>7.1</v>
      </c>
      <c r="N5644">
        <v>12.4</v>
      </c>
      <c r="O5644" t="s">
        <v>26</v>
      </c>
      <c r="P5644">
        <v>4</v>
      </c>
      <c r="Q5644" t="s">
        <v>27</v>
      </c>
      <c r="R5644" t="s">
        <v>28</v>
      </c>
      <c r="S5644">
        <v>56.68</v>
      </c>
      <c r="T5644" t="str" cm="1">
        <f t="array" ref="T5644">_xlfn.IFS(Raw_Data[[#This Row],[Call Status]]="Resolved","5",Raw_Data[[#This Row],[Call Status]]="Escalated","2",Raw_Data[[#This Row],[Call Status]]="Pending","3",Raw_Data[[#This Row],[Call Status]]="Abandoned","0")</f>
        <v>5</v>
      </c>
      <c r="U5644" t="str">
        <f>TEXT(Raw_Data[[#This Row],[Call Date]],"mmmm")</f>
        <v>September</v>
      </c>
      <c r="V5644" t="str" cm="1">
        <f t="array" ref="V5644">_xlfn.IFS(Raw_Data[[#This Row],[Customer Satisfaction]]&lt;2,"Poor",Raw_Data[[#This Row],[Customer Satisfaction]]&lt;4,"Average",Raw_Data[[#This Row],[Customer Satisfaction]]&gt;=4,"Excellent")</f>
        <v>Excellent</v>
      </c>
    </row>
    <row r="5645" spans="2:22" x14ac:dyDescent="0.3">
      <c r="B5645" t="s">
        <v>3235</v>
      </c>
      <c r="C5645" s="2">
        <v>45803</v>
      </c>
      <c r="D5645" s="1">
        <v>0.58750000000000002</v>
      </c>
      <c r="E5645" t="s">
        <v>53</v>
      </c>
      <c r="F5645" t="s">
        <v>38</v>
      </c>
      <c r="H5645" t="s">
        <v>2026</v>
      </c>
      <c r="I5645" t="s">
        <v>23</v>
      </c>
      <c r="J5645" t="s">
        <v>45</v>
      </c>
      <c r="K5645" t="s">
        <v>25</v>
      </c>
      <c r="L5645" t="s">
        <v>25</v>
      </c>
      <c r="M5645">
        <v>2.2999999999999998</v>
      </c>
      <c r="N5645">
        <v>11.1</v>
      </c>
      <c r="O5645" t="s">
        <v>26</v>
      </c>
      <c r="P5645">
        <v>3</v>
      </c>
      <c r="Q5645" t="s">
        <v>615</v>
      </c>
      <c r="R5645" t="s">
        <v>28</v>
      </c>
      <c r="S5645">
        <v>0</v>
      </c>
      <c r="T5645" t="str" cm="1">
        <f t="array" ref="T5645">_xlfn.IFS(Raw_Data[[#This Row],[Call Status]]="Resolved","5",Raw_Data[[#This Row],[Call Status]]="Escalated","2",Raw_Data[[#This Row],[Call Status]]="Pending","3",Raw_Data[[#This Row],[Call Status]]="Abandoned","0")</f>
        <v>5</v>
      </c>
      <c r="U5645" t="str">
        <f>TEXT(Raw_Data[[#This Row],[Call Date]],"mmmm")</f>
        <v>May</v>
      </c>
      <c r="V5645" t="str" cm="1">
        <f t="array" ref="V5645">_xlfn.IFS(Raw_Data[[#This Row],[Customer Satisfaction]]&lt;2,"Poor",Raw_Data[[#This Row],[Customer Satisfaction]]&lt;4,"Average",Raw_Data[[#This Row],[Customer Satisfaction]]&gt;=4,"Excellent")</f>
        <v>Average</v>
      </c>
    </row>
    <row r="5646" spans="2:22" x14ac:dyDescent="0.3">
      <c r="B5646" t="s">
        <v>5658</v>
      </c>
      <c r="C5646" s="2">
        <v>46013</v>
      </c>
      <c r="D5646" s="1">
        <v>0.34097222222222223</v>
      </c>
      <c r="E5646" t="s">
        <v>37</v>
      </c>
      <c r="F5646" t="s">
        <v>38</v>
      </c>
      <c r="G5646" t="s">
        <v>250</v>
      </c>
      <c r="H5646" t="s">
        <v>2026</v>
      </c>
      <c r="I5646" t="s">
        <v>23</v>
      </c>
      <c r="J5646" t="s">
        <v>39</v>
      </c>
      <c r="K5646" t="s">
        <v>25</v>
      </c>
      <c r="L5646" t="s">
        <v>3559</v>
      </c>
      <c r="M5646">
        <v>1.5</v>
      </c>
      <c r="N5646">
        <v>13.8</v>
      </c>
      <c r="O5646" t="s">
        <v>28</v>
      </c>
      <c r="P5646">
        <v>2</v>
      </c>
      <c r="Q5646" t="s">
        <v>1014</v>
      </c>
      <c r="R5646" t="s">
        <v>28</v>
      </c>
      <c r="S5646">
        <v>133.38999999999999</v>
      </c>
      <c r="T5646" t="str" cm="1">
        <f t="array" ref="T5646">_xlfn.IFS(Raw_Data[[#This Row],[Call Status]]="Resolved","5",Raw_Data[[#This Row],[Call Status]]="Escalated","2",Raw_Data[[#This Row],[Call Status]]="Pending","3",Raw_Data[[#This Row],[Call Status]]="Abandoned","0")</f>
        <v>5</v>
      </c>
      <c r="U5646" t="str">
        <f>TEXT(Raw_Data[[#This Row],[Call Date]],"mmmm")</f>
        <v>December</v>
      </c>
      <c r="V5646" t="str" cm="1">
        <f t="array" ref="V5646">_xlfn.IFS(Raw_Data[[#This Row],[Customer Satisfaction]]&lt;2,"Poor",Raw_Data[[#This Row],[Customer Satisfaction]]&lt;4,"Average",Raw_Data[[#This Row],[Customer Satisfaction]]&gt;=4,"Excellent")</f>
        <v>Average</v>
      </c>
    </row>
    <row r="5647" spans="2:22" x14ac:dyDescent="0.3">
      <c r="B5647" t="s">
        <v>4915</v>
      </c>
      <c r="C5647" s="2">
        <v>45687</v>
      </c>
      <c r="D5647" s="1">
        <v>0.67986111111111114</v>
      </c>
      <c r="E5647" t="s">
        <v>70</v>
      </c>
      <c r="F5647" t="s">
        <v>34</v>
      </c>
      <c r="G5647" t="s">
        <v>21</v>
      </c>
      <c r="H5647" t="s">
        <v>22</v>
      </c>
      <c r="I5647" t="s">
        <v>1137</v>
      </c>
      <c r="J5647" t="s">
        <v>45</v>
      </c>
      <c r="K5647" t="s">
        <v>25</v>
      </c>
      <c r="L5647" t="s">
        <v>3564</v>
      </c>
      <c r="M5647">
        <v>0.9</v>
      </c>
      <c r="N5647">
        <v>15.4</v>
      </c>
      <c r="O5647" t="s">
        <v>26</v>
      </c>
      <c r="P5647">
        <v>3</v>
      </c>
      <c r="Q5647" t="s">
        <v>615</v>
      </c>
      <c r="R5647" t="s">
        <v>28</v>
      </c>
      <c r="S5647">
        <v>142.29</v>
      </c>
      <c r="T5647" t="str" cm="1">
        <f t="array" ref="T5647">_xlfn.IFS(Raw_Data[[#This Row],[Call Status]]="Resolved","5",Raw_Data[[#This Row],[Call Status]]="Escalated","2",Raw_Data[[#This Row],[Call Status]]="Pending","3",Raw_Data[[#This Row],[Call Status]]="Abandoned","0")</f>
        <v>5</v>
      </c>
      <c r="U5647" t="str">
        <f>TEXT(Raw_Data[[#This Row],[Call Date]],"mmmm")</f>
        <v>January</v>
      </c>
      <c r="V5647" t="str" cm="1">
        <f t="array" ref="V5647">_xlfn.IFS(Raw_Data[[#This Row],[Customer Satisfaction]]&lt;2,"Poor",Raw_Data[[#This Row],[Customer Satisfaction]]&lt;4,"Average",Raw_Data[[#This Row],[Customer Satisfaction]]&gt;=4,"Excellent")</f>
        <v>Average</v>
      </c>
    </row>
    <row r="5648" spans="2:22" x14ac:dyDescent="0.3">
      <c r="B5648" t="s">
        <v>2272</v>
      </c>
      <c r="C5648" s="2">
        <v>45702</v>
      </c>
      <c r="D5648" s="1">
        <v>0.63958333333333328</v>
      </c>
      <c r="E5648" t="s">
        <v>59</v>
      </c>
      <c r="F5648" t="s">
        <v>20</v>
      </c>
      <c r="G5648" t="s">
        <v>21</v>
      </c>
      <c r="H5648" t="s">
        <v>2026</v>
      </c>
      <c r="I5648" t="s">
        <v>1137</v>
      </c>
      <c r="J5648" t="s">
        <v>35</v>
      </c>
      <c r="K5648" t="s">
        <v>25</v>
      </c>
      <c r="L5648" t="s">
        <v>25</v>
      </c>
      <c r="M5648">
        <v>0.2</v>
      </c>
      <c r="N5648">
        <v>10.3</v>
      </c>
      <c r="O5648" t="s">
        <v>28</v>
      </c>
      <c r="P5648">
        <v>4</v>
      </c>
      <c r="Q5648" t="s">
        <v>27</v>
      </c>
      <c r="R5648" t="s">
        <v>28</v>
      </c>
      <c r="S5648">
        <v>299.22000000000003</v>
      </c>
      <c r="T5648" t="str" cm="1">
        <f t="array" ref="T5648">_xlfn.IFS(Raw_Data[[#This Row],[Call Status]]="Resolved","5",Raw_Data[[#This Row],[Call Status]]="Escalated","2",Raw_Data[[#This Row],[Call Status]]="Pending","3",Raw_Data[[#This Row],[Call Status]]="Abandoned","0")</f>
        <v>5</v>
      </c>
      <c r="U5648" t="str">
        <f>TEXT(Raw_Data[[#This Row],[Call Date]],"mmmm")</f>
        <v>February</v>
      </c>
      <c r="V5648" t="str" cm="1">
        <f t="array" ref="V5648">_xlfn.IFS(Raw_Data[[#This Row],[Customer Satisfaction]]&lt;2,"Poor",Raw_Data[[#This Row],[Customer Satisfaction]]&lt;4,"Average",Raw_Data[[#This Row],[Customer Satisfaction]]&gt;=4,"Excellent")</f>
        <v>Excellent</v>
      </c>
    </row>
    <row r="5649" spans="2:22" x14ac:dyDescent="0.3">
      <c r="B5649" t="s">
        <v>2379</v>
      </c>
      <c r="C5649" s="2">
        <v>45932</v>
      </c>
      <c r="D5649" s="1">
        <v>0.75486111111111109</v>
      </c>
      <c r="E5649" t="s">
        <v>33</v>
      </c>
      <c r="F5649" t="s">
        <v>20</v>
      </c>
      <c r="G5649" t="s">
        <v>162</v>
      </c>
      <c r="H5649" t="s">
        <v>2026</v>
      </c>
      <c r="I5649" t="s">
        <v>1128</v>
      </c>
      <c r="J5649" t="s">
        <v>64</v>
      </c>
      <c r="K5649" t="s">
        <v>25</v>
      </c>
      <c r="L5649" t="s">
        <v>25</v>
      </c>
      <c r="M5649">
        <v>3.4</v>
      </c>
      <c r="N5649">
        <v>6.3</v>
      </c>
      <c r="O5649" t="s">
        <v>26</v>
      </c>
      <c r="P5649">
        <v>5</v>
      </c>
      <c r="Q5649" t="s">
        <v>27</v>
      </c>
      <c r="R5649" t="s">
        <v>28</v>
      </c>
      <c r="S5649">
        <v>110.27</v>
      </c>
      <c r="T5649" t="str" cm="1">
        <f t="array" ref="T5649">_xlfn.IFS(Raw_Data[[#This Row],[Call Status]]="Resolved","5",Raw_Data[[#This Row],[Call Status]]="Escalated","2",Raw_Data[[#This Row],[Call Status]]="Pending","3",Raw_Data[[#This Row],[Call Status]]="Abandoned","0")</f>
        <v>5</v>
      </c>
      <c r="U5649" t="str">
        <f>TEXT(Raw_Data[[#This Row],[Call Date]],"mmmm")</f>
        <v>October</v>
      </c>
      <c r="V5649" t="str" cm="1">
        <f t="array" ref="V5649">_xlfn.IFS(Raw_Data[[#This Row],[Customer Satisfaction]]&lt;2,"Poor",Raw_Data[[#This Row],[Customer Satisfaction]]&lt;4,"Average",Raw_Data[[#This Row],[Customer Satisfaction]]&gt;=4,"Excellent")</f>
        <v>Excellent</v>
      </c>
    </row>
    <row r="5650" spans="2:22" x14ac:dyDescent="0.3">
      <c r="B5650" t="s">
        <v>1313</v>
      </c>
      <c r="C5650" s="2">
        <v>45691</v>
      </c>
      <c r="D5650" s="1">
        <v>0.80833333333333335</v>
      </c>
      <c r="E5650" t="s">
        <v>72</v>
      </c>
      <c r="F5650" t="s">
        <v>38</v>
      </c>
      <c r="G5650" t="s">
        <v>162</v>
      </c>
      <c r="H5650" t="s">
        <v>22</v>
      </c>
      <c r="I5650" t="s">
        <v>1137</v>
      </c>
      <c r="J5650" t="s">
        <v>49</v>
      </c>
      <c r="K5650" t="s">
        <v>25</v>
      </c>
      <c r="L5650" t="s">
        <v>25</v>
      </c>
      <c r="M5650">
        <v>4.3</v>
      </c>
      <c r="N5650">
        <v>13.3</v>
      </c>
      <c r="O5650" t="s">
        <v>26</v>
      </c>
      <c r="P5650">
        <v>4</v>
      </c>
      <c r="Q5650" t="s">
        <v>27</v>
      </c>
      <c r="R5650" t="s">
        <v>28</v>
      </c>
      <c r="S5650">
        <v>110.01</v>
      </c>
      <c r="T5650" t="str" cm="1">
        <f t="array" ref="T5650">_xlfn.IFS(Raw_Data[[#This Row],[Call Status]]="Resolved","5",Raw_Data[[#This Row],[Call Status]]="Escalated","2",Raw_Data[[#This Row],[Call Status]]="Pending","3",Raw_Data[[#This Row],[Call Status]]="Abandoned","0")</f>
        <v>5</v>
      </c>
      <c r="U5650" t="str">
        <f>TEXT(Raw_Data[[#This Row],[Call Date]],"mmmm")</f>
        <v>February</v>
      </c>
      <c r="V5650" t="str" cm="1">
        <f t="array" ref="V5650">_xlfn.IFS(Raw_Data[[#This Row],[Customer Satisfaction]]&lt;2,"Poor",Raw_Data[[#This Row],[Customer Satisfaction]]&lt;4,"Average",Raw_Data[[#This Row],[Customer Satisfaction]]&gt;=4,"Excellent")</f>
        <v>Excellent</v>
      </c>
    </row>
    <row r="5651" spans="2:22" x14ac:dyDescent="0.3">
      <c r="B5651" t="s">
        <v>7519</v>
      </c>
      <c r="C5651" s="2">
        <v>45798</v>
      </c>
      <c r="D5651" s="1">
        <v>0.66249999999999998</v>
      </c>
      <c r="E5651" t="s">
        <v>19</v>
      </c>
      <c r="F5651" t="s">
        <v>48</v>
      </c>
      <c r="G5651" t="s">
        <v>21</v>
      </c>
      <c r="H5651" t="s">
        <v>22</v>
      </c>
      <c r="I5651" t="s">
        <v>23</v>
      </c>
      <c r="J5651" t="s">
        <v>49</v>
      </c>
      <c r="K5651" t="s">
        <v>7253</v>
      </c>
      <c r="L5651" t="s">
        <v>7254</v>
      </c>
      <c r="M5651">
        <v>7.1</v>
      </c>
      <c r="N5651">
        <v>15.5</v>
      </c>
      <c r="O5651" t="s">
        <v>28</v>
      </c>
      <c r="P5651">
        <v>0</v>
      </c>
      <c r="Q5651" t="s">
        <v>1014</v>
      </c>
      <c r="R5651" t="s">
        <v>28</v>
      </c>
      <c r="S5651">
        <v>122.85</v>
      </c>
      <c r="T5651" t="str" cm="1">
        <f t="array" ref="T5651">_xlfn.IFS(Raw_Data[[#This Row],[Call Status]]="Resolved","5",Raw_Data[[#This Row],[Call Status]]="Escalated","2",Raw_Data[[#This Row],[Call Status]]="Pending","3",Raw_Data[[#This Row],[Call Status]]="Abandoned","0")</f>
        <v>0</v>
      </c>
      <c r="U5651" t="str">
        <f>TEXT(Raw_Data[[#This Row],[Call Date]],"mmmm")</f>
        <v>May</v>
      </c>
      <c r="V5651" t="str" cm="1">
        <f t="array" ref="V5651">_xlfn.IFS(Raw_Data[[#This Row],[Customer Satisfaction]]&lt;2,"Poor",Raw_Data[[#This Row],[Customer Satisfaction]]&lt;4,"Average",Raw_Data[[#This Row],[Customer Satisfaction]]&gt;=4,"Excellent")</f>
        <v>Poor</v>
      </c>
    </row>
    <row r="5652" spans="2:22" x14ac:dyDescent="0.3">
      <c r="B5652" t="s">
        <v>9801</v>
      </c>
      <c r="C5652" s="2">
        <v>45975</v>
      </c>
      <c r="D5652" s="1">
        <v>0.57708333333333328</v>
      </c>
      <c r="E5652" t="s">
        <v>41</v>
      </c>
      <c r="F5652" t="s">
        <v>34</v>
      </c>
      <c r="G5652" t="s">
        <v>21</v>
      </c>
      <c r="H5652" t="s">
        <v>22</v>
      </c>
      <c r="I5652" t="s">
        <v>23</v>
      </c>
      <c r="J5652" t="s">
        <v>35</v>
      </c>
      <c r="K5652" t="s">
        <v>8876</v>
      </c>
      <c r="L5652" t="s">
        <v>8877</v>
      </c>
      <c r="M5652">
        <v>1.4</v>
      </c>
      <c r="N5652">
        <v>12.8</v>
      </c>
      <c r="O5652" t="s">
        <v>28</v>
      </c>
      <c r="P5652">
        <v>1</v>
      </c>
      <c r="Q5652" t="s">
        <v>1014</v>
      </c>
      <c r="R5652" t="s">
        <v>28</v>
      </c>
      <c r="S5652">
        <v>105.41</v>
      </c>
      <c r="T5652" t="str" cm="1">
        <f t="array" ref="T5652">_xlfn.IFS(Raw_Data[[#This Row],[Call Status]]="Resolved","5",Raw_Data[[#This Row],[Call Status]]="Escalated","2",Raw_Data[[#This Row],[Call Status]]="Pending","3",Raw_Data[[#This Row],[Call Status]]="Abandoned","0")</f>
        <v>3</v>
      </c>
      <c r="U5652" t="str">
        <f>TEXT(Raw_Data[[#This Row],[Call Date]],"mmmm")</f>
        <v>November</v>
      </c>
      <c r="V5652" t="str" cm="1">
        <f t="array" ref="V5652">_xlfn.IFS(Raw_Data[[#This Row],[Customer Satisfaction]]&lt;2,"Poor",Raw_Data[[#This Row],[Customer Satisfaction]]&lt;4,"Average",Raw_Data[[#This Row],[Customer Satisfaction]]&gt;=4,"Excellent")</f>
        <v>Poor</v>
      </c>
    </row>
    <row r="5653" spans="2:22" x14ac:dyDescent="0.3">
      <c r="B5653" t="s">
        <v>3958</v>
      </c>
      <c r="C5653" s="2">
        <v>45878</v>
      </c>
      <c r="D5653" s="1">
        <v>0.49930555555555556</v>
      </c>
      <c r="E5653" t="s">
        <v>100</v>
      </c>
      <c r="F5653" t="s">
        <v>34</v>
      </c>
      <c r="G5653" t="s">
        <v>162</v>
      </c>
      <c r="H5653" t="s">
        <v>2026</v>
      </c>
      <c r="I5653" t="s">
        <v>1130</v>
      </c>
      <c r="J5653" t="s">
        <v>35</v>
      </c>
      <c r="K5653" t="s">
        <v>25</v>
      </c>
      <c r="L5653" t="s">
        <v>3570</v>
      </c>
      <c r="M5653">
        <v>1.2</v>
      </c>
      <c r="N5653">
        <v>11.7</v>
      </c>
      <c r="O5653" t="s">
        <v>28</v>
      </c>
      <c r="P5653">
        <v>1</v>
      </c>
      <c r="Q5653" t="s">
        <v>1014</v>
      </c>
      <c r="R5653" t="s">
        <v>26</v>
      </c>
      <c r="S5653">
        <v>839.76</v>
      </c>
      <c r="T5653" t="str" cm="1">
        <f t="array" ref="T5653">_xlfn.IFS(Raw_Data[[#This Row],[Call Status]]="Resolved","5",Raw_Data[[#This Row],[Call Status]]="Escalated","2",Raw_Data[[#This Row],[Call Status]]="Pending","3",Raw_Data[[#This Row],[Call Status]]="Abandoned","0")</f>
        <v>5</v>
      </c>
      <c r="U5653" t="str">
        <f>TEXT(Raw_Data[[#This Row],[Call Date]],"mmmm")</f>
        <v>August</v>
      </c>
      <c r="V5653" t="str" cm="1">
        <f t="array" ref="V5653">_xlfn.IFS(Raw_Data[[#This Row],[Customer Satisfaction]]&lt;2,"Poor",Raw_Data[[#This Row],[Customer Satisfaction]]&lt;4,"Average",Raw_Data[[#This Row],[Customer Satisfaction]]&gt;=4,"Excellent")</f>
        <v>Poor</v>
      </c>
    </row>
    <row r="5654" spans="2:22" x14ac:dyDescent="0.3">
      <c r="B5654" t="s">
        <v>5888</v>
      </c>
      <c r="C5654" s="2">
        <v>46013</v>
      </c>
      <c r="D5654" s="1">
        <v>0.60069444444444442</v>
      </c>
      <c r="E5654" t="s">
        <v>30</v>
      </c>
      <c r="F5654" t="s">
        <v>48</v>
      </c>
      <c r="G5654" t="s">
        <v>327</v>
      </c>
      <c r="H5654" t="s">
        <v>2392</v>
      </c>
      <c r="I5654" t="s">
        <v>23</v>
      </c>
      <c r="J5654" t="s">
        <v>76</v>
      </c>
      <c r="K5654" t="s">
        <v>25</v>
      </c>
      <c r="L5654" t="s">
        <v>3559</v>
      </c>
      <c r="M5654">
        <v>3.6</v>
      </c>
      <c r="N5654">
        <v>9.6999999999999993</v>
      </c>
      <c r="O5654" t="s">
        <v>26</v>
      </c>
      <c r="P5654">
        <v>0</v>
      </c>
      <c r="Q5654" t="s">
        <v>27</v>
      </c>
      <c r="R5654" t="s">
        <v>28</v>
      </c>
      <c r="S5654">
        <v>55.5</v>
      </c>
      <c r="T5654" t="str" cm="1">
        <f t="array" ref="T5654">_xlfn.IFS(Raw_Data[[#This Row],[Call Status]]="Resolved","5",Raw_Data[[#This Row],[Call Status]]="Escalated","2",Raw_Data[[#This Row],[Call Status]]="Pending","3",Raw_Data[[#This Row],[Call Status]]="Abandoned","0")</f>
        <v>5</v>
      </c>
      <c r="U5654" t="str">
        <f>TEXT(Raw_Data[[#This Row],[Call Date]],"mmmm")</f>
        <v>December</v>
      </c>
      <c r="V5654" t="str" cm="1">
        <f t="array" ref="V5654">_xlfn.IFS(Raw_Data[[#This Row],[Customer Satisfaction]]&lt;2,"Poor",Raw_Data[[#This Row],[Customer Satisfaction]]&lt;4,"Average",Raw_Data[[#This Row],[Customer Satisfaction]]&gt;=4,"Excellent")</f>
        <v>Poor</v>
      </c>
    </row>
    <row r="5655" spans="2:22" x14ac:dyDescent="0.3">
      <c r="B5655" t="s">
        <v>4468</v>
      </c>
      <c r="C5655" s="2">
        <v>45679</v>
      </c>
      <c r="D5655" s="1">
        <v>0.6</v>
      </c>
      <c r="E5655" t="s">
        <v>66</v>
      </c>
      <c r="F5655" t="s">
        <v>48</v>
      </c>
      <c r="G5655" t="s">
        <v>162</v>
      </c>
      <c r="H5655" t="s">
        <v>22</v>
      </c>
      <c r="I5655" t="s">
        <v>1128</v>
      </c>
      <c r="J5655" t="s">
        <v>42</v>
      </c>
      <c r="K5655" t="s">
        <v>25</v>
      </c>
      <c r="L5655" t="s">
        <v>3570</v>
      </c>
      <c r="M5655">
        <v>5.3</v>
      </c>
      <c r="N5655">
        <v>5</v>
      </c>
      <c r="O5655" t="s">
        <v>26</v>
      </c>
      <c r="P5655">
        <v>4</v>
      </c>
      <c r="Q5655" t="s">
        <v>615</v>
      </c>
      <c r="R5655" t="s">
        <v>28</v>
      </c>
      <c r="S5655">
        <v>56.32</v>
      </c>
      <c r="T5655" t="str" cm="1">
        <f t="array" ref="T5655">_xlfn.IFS(Raw_Data[[#This Row],[Call Status]]="Resolved","5",Raw_Data[[#This Row],[Call Status]]="Escalated","2",Raw_Data[[#This Row],[Call Status]]="Pending","3",Raw_Data[[#This Row],[Call Status]]="Abandoned","0")</f>
        <v>5</v>
      </c>
      <c r="U5655" t="str">
        <f>TEXT(Raw_Data[[#This Row],[Call Date]],"mmmm")</f>
        <v>January</v>
      </c>
      <c r="V5655" t="str" cm="1">
        <f t="array" ref="V5655">_xlfn.IFS(Raw_Data[[#This Row],[Customer Satisfaction]]&lt;2,"Poor",Raw_Data[[#This Row],[Customer Satisfaction]]&lt;4,"Average",Raw_Data[[#This Row],[Customer Satisfaction]]&gt;=4,"Excellent")</f>
        <v>Excellent</v>
      </c>
    </row>
    <row r="5656" spans="2:22" x14ac:dyDescent="0.3">
      <c r="B5656" t="s">
        <v>2500</v>
      </c>
      <c r="C5656" s="2">
        <v>45837</v>
      </c>
      <c r="D5656" s="1">
        <v>0.49236111111111114</v>
      </c>
      <c r="E5656" t="s">
        <v>156</v>
      </c>
      <c r="F5656" t="s">
        <v>48</v>
      </c>
      <c r="G5656" t="s">
        <v>327</v>
      </c>
      <c r="H5656" t="s">
        <v>2392</v>
      </c>
      <c r="I5656" t="s">
        <v>1128</v>
      </c>
      <c r="J5656" t="s">
        <v>45</v>
      </c>
      <c r="K5656" t="s">
        <v>25</v>
      </c>
      <c r="L5656" t="s">
        <v>25</v>
      </c>
      <c r="M5656">
        <v>0.4</v>
      </c>
      <c r="N5656">
        <v>10.3</v>
      </c>
      <c r="O5656" t="s">
        <v>28</v>
      </c>
      <c r="P5656">
        <v>0</v>
      </c>
      <c r="Q5656" t="s">
        <v>27</v>
      </c>
      <c r="R5656" t="s">
        <v>28</v>
      </c>
      <c r="S5656">
        <v>179.76</v>
      </c>
      <c r="T5656" t="str" cm="1">
        <f t="array" ref="T5656">_xlfn.IFS(Raw_Data[[#This Row],[Call Status]]="Resolved","5",Raw_Data[[#This Row],[Call Status]]="Escalated","2",Raw_Data[[#This Row],[Call Status]]="Pending","3",Raw_Data[[#This Row],[Call Status]]="Abandoned","0")</f>
        <v>5</v>
      </c>
      <c r="U5656" t="str">
        <f>TEXT(Raw_Data[[#This Row],[Call Date]],"mmmm")</f>
        <v>June</v>
      </c>
      <c r="V5656" t="str" cm="1">
        <f t="array" ref="V5656">_xlfn.IFS(Raw_Data[[#This Row],[Customer Satisfaction]]&lt;2,"Poor",Raw_Data[[#This Row],[Customer Satisfaction]]&lt;4,"Average",Raw_Data[[#This Row],[Customer Satisfaction]]&gt;=4,"Excellent")</f>
        <v>Poor</v>
      </c>
    </row>
    <row r="5657" spans="2:22" x14ac:dyDescent="0.3">
      <c r="B5657" t="s">
        <v>7121</v>
      </c>
      <c r="C5657" s="2">
        <v>45986</v>
      </c>
      <c r="D5657" s="1">
        <v>0.58125000000000004</v>
      </c>
      <c r="E5657" t="s">
        <v>37</v>
      </c>
      <c r="F5657" t="s">
        <v>38</v>
      </c>
      <c r="G5657" t="s">
        <v>162</v>
      </c>
      <c r="H5657" t="s">
        <v>22</v>
      </c>
      <c r="I5657" t="s">
        <v>23</v>
      </c>
      <c r="J5657" t="s">
        <v>64</v>
      </c>
      <c r="K5657" t="s">
        <v>25</v>
      </c>
      <c r="L5657" t="s">
        <v>3564</v>
      </c>
      <c r="M5657">
        <v>3</v>
      </c>
      <c r="N5657">
        <v>6.5</v>
      </c>
      <c r="O5657" t="s">
        <v>28</v>
      </c>
      <c r="P5657">
        <v>5</v>
      </c>
      <c r="Q5657" t="s">
        <v>27</v>
      </c>
      <c r="R5657" t="s">
        <v>28</v>
      </c>
      <c r="S5657">
        <v>71.19</v>
      </c>
      <c r="T5657" t="str" cm="1">
        <f t="array" ref="T5657">_xlfn.IFS(Raw_Data[[#This Row],[Call Status]]="Resolved","5",Raw_Data[[#This Row],[Call Status]]="Escalated","2",Raw_Data[[#This Row],[Call Status]]="Pending","3",Raw_Data[[#This Row],[Call Status]]="Abandoned","0")</f>
        <v>5</v>
      </c>
      <c r="U5657" t="str">
        <f>TEXT(Raw_Data[[#This Row],[Call Date]],"mmmm")</f>
        <v>November</v>
      </c>
      <c r="V5657" t="str" cm="1">
        <f t="array" ref="V5657">_xlfn.IFS(Raw_Data[[#This Row],[Customer Satisfaction]]&lt;2,"Poor",Raw_Data[[#This Row],[Customer Satisfaction]]&lt;4,"Average",Raw_Data[[#This Row],[Customer Satisfaction]]&gt;=4,"Excellent")</f>
        <v>Excellent</v>
      </c>
    </row>
    <row r="5658" spans="2:22" x14ac:dyDescent="0.3">
      <c r="B5658" t="s">
        <v>4160</v>
      </c>
      <c r="C5658" s="2">
        <v>45888</v>
      </c>
      <c r="D5658" s="1">
        <v>0.63541666666666663</v>
      </c>
      <c r="E5658" t="s">
        <v>19</v>
      </c>
      <c r="F5658" t="s">
        <v>38</v>
      </c>
      <c r="G5658" t="s">
        <v>21</v>
      </c>
      <c r="H5658" t="s">
        <v>2392</v>
      </c>
      <c r="I5658" t="s">
        <v>1137</v>
      </c>
      <c r="J5658" t="s">
        <v>45</v>
      </c>
      <c r="K5658" t="s">
        <v>25</v>
      </c>
      <c r="L5658" t="s">
        <v>3564</v>
      </c>
      <c r="M5658">
        <v>7.9</v>
      </c>
      <c r="N5658">
        <v>8.1999999999999993</v>
      </c>
      <c r="O5658" t="s">
        <v>28</v>
      </c>
      <c r="P5658">
        <v>5</v>
      </c>
      <c r="Q5658" t="s">
        <v>27</v>
      </c>
      <c r="R5658" t="s">
        <v>28</v>
      </c>
      <c r="S5658">
        <v>710.42</v>
      </c>
      <c r="T5658" t="str" cm="1">
        <f t="array" ref="T5658">_xlfn.IFS(Raw_Data[[#This Row],[Call Status]]="Resolved","5",Raw_Data[[#This Row],[Call Status]]="Escalated","2",Raw_Data[[#This Row],[Call Status]]="Pending","3",Raw_Data[[#This Row],[Call Status]]="Abandoned","0")</f>
        <v>5</v>
      </c>
      <c r="U5658" t="str">
        <f>TEXT(Raw_Data[[#This Row],[Call Date]],"mmmm")</f>
        <v>August</v>
      </c>
      <c r="V5658" t="str" cm="1">
        <f t="array" ref="V5658">_xlfn.IFS(Raw_Data[[#This Row],[Customer Satisfaction]]&lt;2,"Poor",Raw_Data[[#This Row],[Customer Satisfaction]]&lt;4,"Average",Raw_Data[[#This Row],[Customer Satisfaction]]&gt;=4,"Excellent")</f>
        <v>Excellent</v>
      </c>
    </row>
    <row r="5659" spans="2:22" x14ac:dyDescent="0.3">
      <c r="B5659" t="s">
        <v>3973</v>
      </c>
      <c r="C5659" s="2">
        <v>45695</v>
      </c>
      <c r="D5659" s="1">
        <v>0.67777777777777781</v>
      </c>
      <c r="E5659" t="s">
        <v>57</v>
      </c>
      <c r="F5659" t="s">
        <v>34</v>
      </c>
      <c r="G5659" t="s">
        <v>162</v>
      </c>
      <c r="H5659" t="s">
        <v>2026</v>
      </c>
      <c r="I5659" t="s">
        <v>1130</v>
      </c>
      <c r="J5659" t="s">
        <v>39</v>
      </c>
      <c r="K5659" t="s">
        <v>25</v>
      </c>
      <c r="L5659" t="s">
        <v>3564</v>
      </c>
      <c r="M5659">
        <v>1.5</v>
      </c>
      <c r="N5659">
        <v>11.7</v>
      </c>
      <c r="O5659" t="s">
        <v>28</v>
      </c>
      <c r="P5659">
        <v>2</v>
      </c>
      <c r="Q5659" t="s">
        <v>1014</v>
      </c>
      <c r="R5659" t="s">
        <v>28</v>
      </c>
      <c r="S5659">
        <v>463.83</v>
      </c>
      <c r="T5659" t="str" cm="1">
        <f t="array" ref="T5659">_xlfn.IFS(Raw_Data[[#This Row],[Call Status]]="Resolved","5",Raw_Data[[#This Row],[Call Status]]="Escalated","2",Raw_Data[[#This Row],[Call Status]]="Pending","3",Raw_Data[[#This Row],[Call Status]]="Abandoned","0")</f>
        <v>5</v>
      </c>
      <c r="U5659" t="str">
        <f>TEXT(Raw_Data[[#This Row],[Call Date]],"mmmm")</f>
        <v>February</v>
      </c>
      <c r="V5659" t="str" cm="1">
        <f t="array" ref="V5659">_xlfn.IFS(Raw_Data[[#This Row],[Customer Satisfaction]]&lt;2,"Poor",Raw_Data[[#This Row],[Customer Satisfaction]]&lt;4,"Average",Raw_Data[[#This Row],[Customer Satisfaction]]&gt;=4,"Excellent")</f>
        <v>Average</v>
      </c>
    </row>
    <row r="5660" spans="2:22" x14ac:dyDescent="0.3">
      <c r="B5660" t="s">
        <v>1922</v>
      </c>
      <c r="C5660" s="2">
        <v>45727</v>
      </c>
      <c r="D5660" s="1">
        <v>0.68888888888888888</v>
      </c>
      <c r="E5660" t="s">
        <v>110</v>
      </c>
      <c r="F5660" t="s">
        <v>20</v>
      </c>
      <c r="G5660" t="s">
        <v>250</v>
      </c>
      <c r="H5660" t="s">
        <v>22</v>
      </c>
      <c r="I5660" t="s">
        <v>1137</v>
      </c>
      <c r="J5660" t="s">
        <v>31</v>
      </c>
      <c r="K5660" t="s">
        <v>25</v>
      </c>
      <c r="L5660" t="s">
        <v>25</v>
      </c>
      <c r="M5660">
        <v>1.7</v>
      </c>
      <c r="N5660">
        <v>8</v>
      </c>
      <c r="O5660" t="s">
        <v>28</v>
      </c>
      <c r="P5660">
        <v>5</v>
      </c>
      <c r="Q5660" t="s">
        <v>27</v>
      </c>
      <c r="R5660" t="s">
        <v>28</v>
      </c>
      <c r="S5660">
        <v>186.26</v>
      </c>
      <c r="T5660" t="str" cm="1">
        <f t="array" ref="T5660">_xlfn.IFS(Raw_Data[[#This Row],[Call Status]]="Resolved","5",Raw_Data[[#This Row],[Call Status]]="Escalated","2",Raw_Data[[#This Row],[Call Status]]="Pending","3",Raw_Data[[#This Row],[Call Status]]="Abandoned","0")</f>
        <v>5</v>
      </c>
      <c r="U5660" t="str">
        <f>TEXT(Raw_Data[[#This Row],[Call Date]],"mmmm")</f>
        <v>March</v>
      </c>
      <c r="V5660" t="str" cm="1">
        <f t="array" ref="V5660">_xlfn.IFS(Raw_Data[[#This Row],[Customer Satisfaction]]&lt;2,"Poor",Raw_Data[[#This Row],[Customer Satisfaction]]&lt;4,"Average",Raw_Data[[#This Row],[Customer Satisfaction]]&gt;=4,"Excellent")</f>
        <v>Excellent</v>
      </c>
    </row>
    <row r="5661" spans="2:22" x14ac:dyDescent="0.3">
      <c r="B5661" t="s">
        <v>2293</v>
      </c>
      <c r="C5661" s="2">
        <v>45773</v>
      </c>
      <c r="D5661" s="1">
        <v>0.4152777777777778</v>
      </c>
      <c r="E5661" t="s">
        <v>84</v>
      </c>
      <c r="F5661" t="s">
        <v>34</v>
      </c>
      <c r="G5661" t="s">
        <v>250</v>
      </c>
      <c r="H5661" t="s">
        <v>2026</v>
      </c>
      <c r="I5661" t="s">
        <v>1137</v>
      </c>
      <c r="J5661" t="s">
        <v>64</v>
      </c>
      <c r="K5661" t="s">
        <v>25</v>
      </c>
      <c r="L5661" t="s">
        <v>25</v>
      </c>
      <c r="M5661">
        <v>0.5</v>
      </c>
      <c r="N5661">
        <v>10.6</v>
      </c>
      <c r="O5661" t="s">
        <v>26</v>
      </c>
      <c r="P5661">
        <v>5</v>
      </c>
      <c r="Q5661" t="s">
        <v>27</v>
      </c>
      <c r="R5661" t="s">
        <v>28</v>
      </c>
      <c r="S5661">
        <v>594.15</v>
      </c>
      <c r="T5661" t="str" cm="1">
        <f t="array" ref="T5661">_xlfn.IFS(Raw_Data[[#This Row],[Call Status]]="Resolved","5",Raw_Data[[#This Row],[Call Status]]="Escalated","2",Raw_Data[[#This Row],[Call Status]]="Pending","3",Raw_Data[[#This Row],[Call Status]]="Abandoned","0")</f>
        <v>5</v>
      </c>
      <c r="U5661" t="str">
        <f>TEXT(Raw_Data[[#This Row],[Call Date]],"mmmm")</f>
        <v>April</v>
      </c>
      <c r="V5661" t="str" cm="1">
        <f t="array" ref="V5661">_xlfn.IFS(Raw_Data[[#This Row],[Customer Satisfaction]]&lt;2,"Poor",Raw_Data[[#This Row],[Customer Satisfaction]]&lt;4,"Average",Raw_Data[[#This Row],[Customer Satisfaction]]&gt;=4,"Excellent")</f>
        <v>Excellent</v>
      </c>
    </row>
    <row r="5662" spans="2:22" x14ac:dyDescent="0.3">
      <c r="B5662" t="s">
        <v>5698</v>
      </c>
      <c r="C5662" s="2">
        <v>45896</v>
      </c>
      <c r="D5662" s="1">
        <v>0.68541666666666667</v>
      </c>
      <c r="E5662" t="s">
        <v>156</v>
      </c>
      <c r="F5662" t="s">
        <v>34</v>
      </c>
      <c r="G5662" t="s">
        <v>21</v>
      </c>
      <c r="H5662" t="s">
        <v>2026</v>
      </c>
      <c r="I5662" t="s">
        <v>23</v>
      </c>
      <c r="J5662" t="s">
        <v>24</v>
      </c>
      <c r="K5662" t="s">
        <v>25</v>
      </c>
      <c r="L5662" t="s">
        <v>3559</v>
      </c>
      <c r="M5662">
        <v>1</v>
      </c>
      <c r="N5662">
        <v>7.4</v>
      </c>
      <c r="O5662" t="s">
        <v>26</v>
      </c>
      <c r="P5662">
        <v>2</v>
      </c>
      <c r="Q5662" t="s">
        <v>1014</v>
      </c>
      <c r="R5662" t="s">
        <v>28</v>
      </c>
      <c r="S5662">
        <v>271.14999999999998</v>
      </c>
      <c r="T5662" t="str" cm="1">
        <f t="array" ref="T5662">_xlfn.IFS(Raw_Data[[#This Row],[Call Status]]="Resolved","5",Raw_Data[[#This Row],[Call Status]]="Escalated","2",Raw_Data[[#This Row],[Call Status]]="Pending","3",Raw_Data[[#This Row],[Call Status]]="Abandoned","0")</f>
        <v>5</v>
      </c>
      <c r="U5662" t="str">
        <f>TEXT(Raw_Data[[#This Row],[Call Date]],"mmmm")</f>
        <v>August</v>
      </c>
      <c r="V5662" t="str" cm="1">
        <f t="array" ref="V5662">_xlfn.IFS(Raw_Data[[#This Row],[Customer Satisfaction]]&lt;2,"Poor",Raw_Data[[#This Row],[Customer Satisfaction]]&lt;4,"Average",Raw_Data[[#This Row],[Customer Satisfaction]]&gt;=4,"Excellent")</f>
        <v>Average</v>
      </c>
    </row>
    <row r="5663" spans="2:22" x14ac:dyDescent="0.3">
      <c r="B5663" t="s">
        <v>4024</v>
      </c>
      <c r="C5663" s="2">
        <v>45992</v>
      </c>
      <c r="D5663" s="1">
        <v>0.55555555555555558</v>
      </c>
      <c r="E5663" t="s">
        <v>47</v>
      </c>
      <c r="F5663" t="s">
        <v>48</v>
      </c>
      <c r="G5663" t="s">
        <v>162</v>
      </c>
      <c r="H5663" t="s">
        <v>2392</v>
      </c>
      <c r="I5663" t="s">
        <v>1137</v>
      </c>
      <c r="J5663" t="s">
        <v>45</v>
      </c>
      <c r="K5663" t="s">
        <v>25</v>
      </c>
      <c r="L5663" t="s">
        <v>3570</v>
      </c>
      <c r="M5663">
        <v>7.7</v>
      </c>
      <c r="N5663">
        <v>6.9</v>
      </c>
      <c r="O5663" t="s">
        <v>26</v>
      </c>
      <c r="P5663">
        <v>1</v>
      </c>
      <c r="Q5663" t="s">
        <v>1014</v>
      </c>
      <c r="R5663" t="s">
        <v>28</v>
      </c>
      <c r="S5663">
        <v>140.68</v>
      </c>
      <c r="T5663" t="str" cm="1">
        <f t="array" ref="T5663">_xlfn.IFS(Raw_Data[[#This Row],[Call Status]]="Resolved","5",Raw_Data[[#This Row],[Call Status]]="Escalated","2",Raw_Data[[#This Row],[Call Status]]="Pending","3",Raw_Data[[#This Row],[Call Status]]="Abandoned","0")</f>
        <v>5</v>
      </c>
      <c r="U5663" t="str">
        <f>TEXT(Raw_Data[[#This Row],[Call Date]],"mmmm")</f>
        <v>December</v>
      </c>
      <c r="V5663" t="str" cm="1">
        <f t="array" ref="V5663">_xlfn.IFS(Raw_Data[[#This Row],[Customer Satisfaction]]&lt;2,"Poor",Raw_Data[[#This Row],[Customer Satisfaction]]&lt;4,"Average",Raw_Data[[#This Row],[Customer Satisfaction]]&gt;=4,"Excellent")</f>
        <v>Poor</v>
      </c>
    </row>
    <row r="5664" spans="2:22" x14ac:dyDescent="0.3">
      <c r="B5664" t="s">
        <v>4892</v>
      </c>
      <c r="C5664" s="2">
        <v>45805</v>
      </c>
      <c r="D5664" s="1">
        <v>0.75347222222222221</v>
      </c>
      <c r="E5664" t="s">
        <v>30</v>
      </c>
      <c r="F5664" t="s">
        <v>20</v>
      </c>
      <c r="G5664" t="s">
        <v>250</v>
      </c>
      <c r="H5664" t="s">
        <v>22</v>
      </c>
      <c r="I5664" t="s">
        <v>1128</v>
      </c>
      <c r="J5664" t="s">
        <v>76</v>
      </c>
      <c r="K5664" t="s">
        <v>25</v>
      </c>
      <c r="L5664" t="s">
        <v>3564</v>
      </c>
      <c r="M5664">
        <v>0.7</v>
      </c>
      <c r="N5664">
        <v>8.4</v>
      </c>
      <c r="O5664" t="s">
        <v>28</v>
      </c>
      <c r="P5664">
        <v>3</v>
      </c>
      <c r="Q5664" t="s">
        <v>615</v>
      </c>
      <c r="R5664" t="s">
        <v>28</v>
      </c>
      <c r="S5664">
        <v>325.74</v>
      </c>
      <c r="T5664" t="str" cm="1">
        <f t="array" ref="T5664">_xlfn.IFS(Raw_Data[[#This Row],[Call Status]]="Resolved","5",Raw_Data[[#This Row],[Call Status]]="Escalated","2",Raw_Data[[#This Row],[Call Status]]="Pending","3",Raw_Data[[#This Row],[Call Status]]="Abandoned","0")</f>
        <v>5</v>
      </c>
      <c r="U5664" t="str">
        <f>TEXT(Raw_Data[[#This Row],[Call Date]],"mmmm")</f>
        <v>May</v>
      </c>
      <c r="V5664" t="str" cm="1">
        <f t="array" ref="V5664">_xlfn.IFS(Raw_Data[[#This Row],[Customer Satisfaction]]&lt;2,"Poor",Raw_Data[[#This Row],[Customer Satisfaction]]&lt;4,"Average",Raw_Data[[#This Row],[Customer Satisfaction]]&gt;=4,"Excellent")</f>
        <v>Average</v>
      </c>
    </row>
    <row r="5665" spans="2:22" x14ac:dyDescent="0.3">
      <c r="B5665" t="s">
        <v>2076</v>
      </c>
      <c r="C5665" s="2">
        <v>45666</v>
      </c>
      <c r="D5665" s="1">
        <v>0.42222222222222222</v>
      </c>
      <c r="E5665" t="s">
        <v>66</v>
      </c>
      <c r="F5665" t="s">
        <v>48</v>
      </c>
      <c r="G5665" t="s">
        <v>327</v>
      </c>
      <c r="H5665" t="s">
        <v>2026</v>
      </c>
      <c r="I5665" t="s">
        <v>1130</v>
      </c>
      <c r="J5665" t="s">
        <v>55</v>
      </c>
      <c r="K5665" t="s">
        <v>25</v>
      </c>
      <c r="L5665" t="s">
        <v>25</v>
      </c>
      <c r="M5665">
        <v>0.4</v>
      </c>
      <c r="N5665">
        <v>11.7</v>
      </c>
      <c r="O5665" t="s">
        <v>26</v>
      </c>
      <c r="P5665">
        <v>3</v>
      </c>
      <c r="Q5665" t="s">
        <v>615</v>
      </c>
      <c r="R5665" t="s">
        <v>28</v>
      </c>
      <c r="S5665">
        <v>207.6</v>
      </c>
      <c r="T5665" t="str" cm="1">
        <f t="array" ref="T5665">_xlfn.IFS(Raw_Data[[#This Row],[Call Status]]="Resolved","5",Raw_Data[[#This Row],[Call Status]]="Escalated","2",Raw_Data[[#This Row],[Call Status]]="Pending","3",Raw_Data[[#This Row],[Call Status]]="Abandoned","0")</f>
        <v>5</v>
      </c>
      <c r="U5665" t="str">
        <f>TEXT(Raw_Data[[#This Row],[Call Date]],"mmmm")</f>
        <v>January</v>
      </c>
      <c r="V5665" t="str" cm="1">
        <f t="array" ref="V5665">_xlfn.IFS(Raw_Data[[#This Row],[Customer Satisfaction]]&lt;2,"Poor",Raw_Data[[#This Row],[Customer Satisfaction]]&lt;4,"Average",Raw_Data[[#This Row],[Customer Satisfaction]]&gt;=4,"Excellent")</f>
        <v>Average</v>
      </c>
    </row>
    <row r="5666" spans="2:22" x14ac:dyDescent="0.3">
      <c r="B5666" t="s">
        <v>3394</v>
      </c>
      <c r="C5666" s="2">
        <v>45945</v>
      </c>
      <c r="D5666" s="1">
        <v>0.83125000000000004</v>
      </c>
      <c r="E5666" t="s">
        <v>59</v>
      </c>
      <c r="F5666" t="s">
        <v>34</v>
      </c>
      <c r="G5666" t="s">
        <v>250</v>
      </c>
      <c r="H5666" t="s">
        <v>2026</v>
      </c>
      <c r="I5666" t="s">
        <v>23</v>
      </c>
      <c r="J5666" t="s">
        <v>42</v>
      </c>
      <c r="K5666" t="s">
        <v>25</v>
      </c>
      <c r="L5666" t="s">
        <v>25</v>
      </c>
      <c r="M5666">
        <v>2.2000000000000002</v>
      </c>
      <c r="N5666">
        <v>6.6</v>
      </c>
      <c r="O5666" t="s">
        <v>28</v>
      </c>
      <c r="P5666">
        <v>5</v>
      </c>
      <c r="Q5666" t="s">
        <v>27</v>
      </c>
      <c r="R5666" t="s">
        <v>28</v>
      </c>
      <c r="S5666">
        <v>97.7</v>
      </c>
      <c r="T5666" t="str" cm="1">
        <f t="array" ref="T5666">_xlfn.IFS(Raw_Data[[#This Row],[Call Status]]="Resolved","5",Raw_Data[[#This Row],[Call Status]]="Escalated","2",Raw_Data[[#This Row],[Call Status]]="Pending","3",Raw_Data[[#This Row],[Call Status]]="Abandoned","0")</f>
        <v>5</v>
      </c>
      <c r="U5666" t="str">
        <f>TEXT(Raw_Data[[#This Row],[Call Date]],"mmmm")</f>
        <v>October</v>
      </c>
      <c r="V5666" t="str" cm="1">
        <f t="array" ref="V5666">_xlfn.IFS(Raw_Data[[#This Row],[Customer Satisfaction]]&lt;2,"Poor",Raw_Data[[#This Row],[Customer Satisfaction]]&lt;4,"Average",Raw_Data[[#This Row],[Customer Satisfaction]]&gt;=4,"Excellent")</f>
        <v>Excellent</v>
      </c>
    </row>
    <row r="5667" spans="2:22" x14ac:dyDescent="0.3">
      <c r="B5667" t="s">
        <v>1745</v>
      </c>
      <c r="C5667" s="2">
        <v>45707</v>
      </c>
      <c r="D5667" s="1">
        <v>0.37638888888888888</v>
      </c>
      <c r="E5667" t="s">
        <v>72</v>
      </c>
      <c r="F5667" t="s">
        <v>20</v>
      </c>
      <c r="G5667" t="s">
        <v>21</v>
      </c>
      <c r="H5667" t="s">
        <v>22</v>
      </c>
      <c r="I5667" t="s">
        <v>1130</v>
      </c>
      <c r="J5667" t="s">
        <v>42</v>
      </c>
      <c r="K5667" t="s">
        <v>25</v>
      </c>
      <c r="L5667" t="s">
        <v>25</v>
      </c>
      <c r="M5667">
        <v>3.3</v>
      </c>
      <c r="N5667">
        <v>15.3</v>
      </c>
      <c r="O5667" t="s">
        <v>26</v>
      </c>
      <c r="P5667">
        <v>5</v>
      </c>
      <c r="Q5667" t="s">
        <v>27</v>
      </c>
      <c r="R5667" t="s">
        <v>28</v>
      </c>
      <c r="S5667">
        <v>476.61</v>
      </c>
      <c r="T5667" t="str" cm="1">
        <f t="array" ref="T5667">_xlfn.IFS(Raw_Data[[#This Row],[Call Status]]="Resolved","5",Raw_Data[[#This Row],[Call Status]]="Escalated","2",Raw_Data[[#This Row],[Call Status]]="Pending","3",Raw_Data[[#This Row],[Call Status]]="Abandoned","0")</f>
        <v>5</v>
      </c>
      <c r="U5667" t="str">
        <f>TEXT(Raw_Data[[#This Row],[Call Date]],"mmmm")</f>
        <v>February</v>
      </c>
      <c r="V5667" t="str" cm="1">
        <f t="array" ref="V5667">_xlfn.IFS(Raw_Data[[#This Row],[Customer Satisfaction]]&lt;2,"Poor",Raw_Data[[#This Row],[Customer Satisfaction]]&lt;4,"Average",Raw_Data[[#This Row],[Customer Satisfaction]]&gt;=4,"Excellent")</f>
        <v>Excellent</v>
      </c>
    </row>
    <row r="5668" spans="2:22" x14ac:dyDescent="0.3">
      <c r="B5668" t="s">
        <v>5119</v>
      </c>
      <c r="C5668" s="2">
        <v>45995</v>
      </c>
      <c r="D5668" s="1">
        <v>0.64166666666666672</v>
      </c>
      <c r="E5668" t="s">
        <v>33</v>
      </c>
      <c r="F5668" t="s">
        <v>20</v>
      </c>
      <c r="G5668" t="s">
        <v>327</v>
      </c>
      <c r="H5668" t="s">
        <v>22</v>
      </c>
      <c r="I5668" t="s">
        <v>1128</v>
      </c>
      <c r="J5668" t="s">
        <v>24</v>
      </c>
      <c r="K5668" t="s">
        <v>25</v>
      </c>
      <c r="L5668" t="s">
        <v>3564</v>
      </c>
      <c r="M5668">
        <v>4.2</v>
      </c>
      <c r="N5668">
        <v>9.5</v>
      </c>
      <c r="O5668" t="s">
        <v>26</v>
      </c>
      <c r="P5668">
        <v>5</v>
      </c>
      <c r="Q5668" t="s">
        <v>27</v>
      </c>
      <c r="R5668" t="s">
        <v>28</v>
      </c>
      <c r="S5668">
        <v>27.97</v>
      </c>
      <c r="T5668" t="str" cm="1">
        <f t="array" ref="T5668">_xlfn.IFS(Raw_Data[[#This Row],[Call Status]]="Resolved","5",Raw_Data[[#This Row],[Call Status]]="Escalated","2",Raw_Data[[#This Row],[Call Status]]="Pending","3",Raw_Data[[#This Row],[Call Status]]="Abandoned","0")</f>
        <v>5</v>
      </c>
      <c r="U5668" t="str">
        <f>TEXT(Raw_Data[[#This Row],[Call Date]],"mmmm")</f>
        <v>December</v>
      </c>
      <c r="V5668" t="str" cm="1">
        <f t="array" ref="V5668">_xlfn.IFS(Raw_Data[[#This Row],[Customer Satisfaction]]&lt;2,"Poor",Raw_Data[[#This Row],[Customer Satisfaction]]&lt;4,"Average",Raw_Data[[#This Row],[Customer Satisfaction]]&gt;=4,"Excellent")</f>
        <v>Excellent</v>
      </c>
    </row>
    <row r="5669" spans="2:22" x14ac:dyDescent="0.3">
      <c r="B5669" t="s">
        <v>7922</v>
      </c>
      <c r="C5669" s="2">
        <v>45662</v>
      </c>
      <c r="D5669" s="1">
        <v>0.35208333333333336</v>
      </c>
      <c r="E5669" t="s">
        <v>100</v>
      </c>
      <c r="F5669" t="s">
        <v>34</v>
      </c>
      <c r="G5669" t="s">
        <v>327</v>
      </c>
      <c r="H5669" t="s">
        <v>22</v>
      </c>
      <c r="I5669" t="s">
        <v>23</v>
      </c>
      <c r="J5669" t="s">
        <v>45</v>
      </c>
      <c r="K5669" t="s">
        <v>16</v>
      </c>
      <c r="L5669" t="s">
        <v>16</v>
      </c>
      <c r="M5669">
        <v>0.4</v>
      </c>
      <c r="N5669">
        <v>5.9</v>
      </c>
      <c r="O5669" t="s">
        <v>28</v>
      </c>
      <c r="P5669">
        <v>3</v>
      </c>
      <c r="Q5669" t="s">
        <v>615</v>
      </c>
      <c r="R5669" t="s">
        <v>26</v>
      </c>
      <c r="S5669">
        <v>48.98</v>
      </c>
      <c r="T5669" t="str" cm="1">
        <f t="array" ref="T5669">_xlfn.IFS(Raw_Data[[#This Row],[Call Status]]="Resolved","5",Raw_Data[[#This Row],[Call Status]]="Escalated","2",Raw_Data[[#This Row],[Call Status]]="Pending","3",Raw_Data[[#This Row],[Call Status]]="Abandoned","0")</f>
        <v>2</v>
      </c>
      <c r="U5669" t="str">
        <f>TEXT(Raw_Data[[#This Row],[Call Date]],"mmmm")</f>
        <v>January</v>
      </c>
      <c r="V5669" t="str" cm="1">
        <f t="array" ref="V5669">_xlfn.IFS(Raw_Data[[#This Row],[Customer Satisfaction]]&lt;2,"Poor",Raw_Data[[#This Row],[Customer Satisfaction]]&lt;4,"Average",Raw_Data[[#This Row],[Customer Satisfaction]]&gt;=4,"Excellent")</f>
        <v>Average</v>
      </c>
    </row>
    <row r="5670" spans="2:22" x14ac:dyDescent="0.3">
      <c r="B5670" t="s">
        <v>5581</v>
      </c>
      <c r="C5670" s="2">
        <v>46000</v>
      </c>
      <c r="D5670" s="1">
        <v>0.83611111111111114</v>
      </c>
      <c r="E5670" t="s">
        <v>72</v>
      </c>
      <c r="F5670" t="s">
        <v>34</v>
      </c>
      <c r="G5670" t="s">
        <v>21</v>
      </c>
      <c r="H5670" t="s">
        <v>2026</v>
      </c>
      <c r="I5670" t="s">
        <v>23</v>
      </c>
      <c r="J5670" t="s">
        <v>35</v>
      </c>
      <c r="K5670" t="s">
        <v>25</v>
      </c>
      <c r="L5670" t="s">
        <v>3570</v>
      </c>
      <c r="M5670">
        <v>2.5</v>
      </c>
      <c r="N5670">
        <v>10.5</v>
      </c>
      <c r="O5670" t="s">
        <v>28</v>
      </c>
      <c r="P5670">
        <v>0</v>
      </c>
      <c r="Q5670" t="s">
        <v>615</v>
      </c>
      <c r="R5670" t="s">
        <v>28</v>
      </c>
      <c r="S5670">
        <v>121.3</v>
      </c>
      <c r="T5670" t="str" cm="1">
        <f t="array" ref="T5670">_xlfn.IFS(Raw_Data[[#This Row],[Call Status]]="Resolved","5",Raw_Data[[#This Row],[Call Status]]="Escalated","2",Raw_Data[[#This Row],[Call Status]]="Pending","3",Raw_Data[[#This Row],[Call Status]]="Abandoned","0")</f>
        <v>5</v>
      </c>
      <c r="U5670" t="str">
        <f>TEXT(Raw_Data[[#This Row],[Call Date]],"mmmm")</f>
        <v>December</v>
      </c>
      <c r="V5670" t="str" cm="1">
        <f t="array" ref="V5670">_xlfn.IFS(Raw_Data[[#This Row],[Customer Satisfaction]]&lt;2,"Poor",Raw_Data[[#This Row],[Customer Satisfaction]]&lt;4,"Average",Raw_Data[[#This Row],[Customer Satisfaction]]&gt;=4,"Excellent")</f>
        <v>Poor</v>
      </c>
    </row>
    <row r="5671" spans="2:22" x14ac:dyDescent="0.3">
      <c r="B5671" t="s">
        <v>3741</v>
      </c>
      <c r="C5671" s="2">
        <v>45783</v>
      </c>
      <c r="D5671" s="1">
        <v>0.47499999999999998</v>
      </c>
      <c r="E5671" t="s">
        <v>30</v>
      </c>
      <c r="F5671" t="s">
        <v>38</v>
      </c>
      <c r="G5671" t="s">
        <v>21</v>
      </c>
      <c r="H5671" t="s">
        <v>2026</v>
      </c>
      <c r="I5671" t="s">
        <v>1130</v>
      </c>
      <c r="J5671" t="s">
        <v>45</v>
      </c>
      <c r="K5671" t="s">
        <v>25</v>
      </c>
      <c r="L5671" t="s">
        <v>3564</v>
      </c>
      <c r="M5671">
        <v>0.2</v>
      </c>
      <c r="N5671">
        <v>8.8000000000000007</v>
      </c>
      <c r="O5671" t="s">
        <v>28</v>
      </c>
      <c r="P5671">
        <v>0</v>
      </c>
      <c r="Q5671" t="s">
        <v>27</v>
      </c>
      <c r="R5671" t="s">
        <v>28</v>
      </c>
      <c r="S5671">
        <v>495.85</v>
      </c>
      <c r="T5671" t="str" cm="1">
        <f t="array" ref="T5671">_xlfn.IFS(Raw_Data[[#This Row],[Call Status]]="Resolved","5",Raw_Data[[#This Row],[Call Status]]="Escalated","2",Raw_Data[[#This Row],[Call Status]]="Pending","3",Raw_Data[[#This Row],[Call Status]]="Abandoned","0")</f>
        <v>5</v>
      </c>
      <c r="U5671" t="str">
        <f>TEXT(Raw_Data[[#This Row],[Call Date]],"mmmm")</f>
        <v>May</v>
      </c>
      <c r="V5671" t="str" cm="1">
        <f t="array" ref="V5671">_xlfn.IFS(Raw_Data[[#This Row],[Customer Satisfaction]]&lt;2,"Poor",Raw_Data[[#This Row],[Customer Satisfaction]]&lt;4,"Average",Raw_Data[[#This Row],[Customer Satisfaction]]&gt;=4,"Excellent")</f>
        <v>Poor</v>
      </c>
    </row>
    <row r="5672" spans="2:22" x14ac:dyDescent="0.3">
      <c r="B5672" t="s">
        <v>4505</v>
      </c>
      <c r="C5672" s="2">
        <v>45732</v>
      </c>
      <c r="D5672" s="1">
        <v>0.52152777777777781</v>
      </c>
      <c r="E5672" t="s">
        <v>59</v>
      </c>
      <c r="F5672" t="s">
        <v>38</v>
      </c>
      <c r="G5672" t="s">
        <v>21</v>
      </c>
      <c r="H5672" t="s">
        <v>22</v>
      </c>
      <c r="I5672" t="s">
        <v>1137</v>
      </c>
      <c r="J5672" t="s">
        <v>49</v>
      </c>
      <c r="K5672" t="s">
        <v>25</v>
      </c>
      <c r="L5672" t="s">
        <v>3559</v>
      </c>
      <c r="M5672">
        <v>2.2000000000000002</v>
      </c>
      <c r="N5672">
        <v>10</v>
      </c>
      <c r="O5672" t="s">
        <v>28</v>
      </c>
      <c r="P5672">
        <v>0</v>
      </c>
      <c r="Q5672" t="s">
        <v>615</v>
      </c>
      <c r="R5672" t="s">
        <v>28</v>
      </c>
      <c r="S5672">
        <v>135.41999999999999</v>
      </c>
      <c r="T5672" t="str" cm="1">
        <f t="array" ref="T5672">_xlfn.IFS(Raw_Data[[#This Row],[Call Status]]="Resolved","5",Raw_Data[[#This Row],[Call Status]]="Escalated","2",Raw_Data[[#This Row],[Call Status]]="Pending","3",Raw_Data[[#This Row],[Call Status]]="Abandoned","0")</f>
        <v>5</v>
      </c>
      <c r="U5672" t="str">
        <f>TEXT(Raw_Data[[#This Row],[Call Date]],"mmmm")</f>
        <v>March</v>
      </c>
      <c r="V5672" t="str" cm="1">
        <f t="array" ref="V5672">_xlfn.IFS(Raw_Data[[#This Row],[Customer Satisfaction]]&lt;2,"Poor",Raw_Data[[#This Row],[Customer Satisfaction]]&lt;4,"Average",Raw_Data[[#This Row],[Customer Satisfaction]]&gt;=4,"Excellent")</f>
        <v>Poor</v>
      </c>
    </row>
    <row r="5673" spans="2:22" x14ac:dyDescent="0.3">
      <c r="B5673" t="s">
        <v>5638</v>
      </c>
      <c r="C5673" s="2">
        <v>45822</v>
      </c>
      <c r="D5673" s="1">
        <v>0.78611111111111109</v>
      </c>
      <c r="E5673" t="s">
        <v>84</v>
      </c>
      <c r="F5673" t="s">
        <v>48</v>
      </c>
      <c r="G5673" t="s">
        <v>327</v>
      </c>
      <c r="H5673" t="s">
        <v>2026</v>
      </c>
      <c r="I5673" t="s">
        <v>23</v>
      </c>
      <c r="J5673" t="s">
        <v>45</v>
      </c>
      <c r="K5673" t="s">
        <v>25</v>
      </c>
      <c r="L5673" t="s">
        <v>3559</v>
      </c>
      <c r="M5673">
        <v>3.3</v>
      </c>
      <c r="N5673">
        <v>5.4</v>
      </c>
      <c r="O5673" t="s">
        <v>26</v>
      </c>
      <c r="P5673">
        <v>4</v>
      </c>
      <c r="Q5673" t="s">
        <v>27</v>
      </c>
      <c r="R5673" t="s">
        <v>28</v>
      </c>
      <c r="S5673">
        <v>44.92</v>
      </c>
      <c r="T5673" t="str" cm="1">
        <f t="array" ref="T5673">_xlfn.IFS(Raw_Data[[#This Row],[Call Status]]="Resolved","5",Raw_Data[[#This Row],[Call Status]]="Escalated","2",Raw_Data[[#This Row],[Call Status]]="Pending","3",Raw_Data[[#This Row],[Call Status]]="Abandoned","0")</f>
        <v>5</v>
      </c>
      <c r="U5673" t="str">
        <f>TEXT(Raw_Data[[#This Row],[Call Date]],"mmmm")</f>
        <v>June</v>
      </c>
      <c r="V5673" t="str" cm="1">
        <f t="array" ref="V5673">_xlfn.IFS(Raw_Data[[#This Row],[Customer Satisfaction]]&lt;2,"Poor",Raw_Data[[#This Row],[Customer Satisfaction]]&lt;4,"Average",Raw_Data[[#This Row],[Customer Satisfaction]]&gt;=4,"Excellent")</f>
        <v>Excellent</v>
      </c>
    </row>
    <row r="5674" spans="2:22" x14ac:dyDescent="0.3">
      <c r="B5674" t="s">
        <v>8531</v>
      </c>
      <c r="C5674" s="2">
        <v>45935</v>
      </c>
      <c r="D5674" s="1">
        <v>0.54097222222222219</v>
      </c>
      <c r="E5674" t="s">
        <v>91</v>
      </c>
      <c r="F5674" t="s">
        <v>20</v>
      </c>
      <c r="G5674" t="s">
        <v>327</v>
      </c>
      <c r="H5674" t="s">
        <v>22</v>
      </c>
      <c r="I5674" t="s">
        <v>23</v>
      </c>
      <c r="J5674" t="s">
        <v>31</v>
      </c>
      <c r="K5674" t="s">
        <v>16</v>
      </c>
      <c r="L5674" t="s">
        <v>16</v>
      </c>
      <c r="M5674">
        <v>5.7</v>
      </c>
      <c r="N5674">
        <v>13</v>
      </c>
      <c r="O5674" t="s">
        <v>28</v>
      </c>
      <c r="P5674">
        <v>2</v>
      </c>
      <c r="Q5674" t="s">
        <v>1014</v>
      </c>
      <c r="R5674" t="s">
        <v>26</v>
      </c>
      <c r="S5674">
        <v>144.05000000000001</v>
      </c>
      <c r="T5674" t="str" cm="1">
        <f t="array" ref="T5674">_xlfn.IFS(Raw_Data[[#This Row],[Call Status]]="Resolved","5",Raw_Data[[#This Row],[Call Status]]="Escalated","2",Raw_Data[[#This Row],[Call Status]]="Pending","3",Raw_Data[[#This Row],[Call Status]]="Abandoned","0")</f>
        <v>2</v>
      </c>
      <c r="U5674" t="str">
        <f>TEXT(Raw_Data[[#This Row],[Call Date]],"mmmm")</f>
        <v>October</v>
      </c>
      <c r="V5674" t="str" cm="1">
        <f t="array" ref="V5674">_xlfn.IFS(Raw_Data[[#This Row],[Customer Satisfaction]]&lt;2,"Poor",Raw_Data[[#This Row],[Customer Satisfaction]]&lt;4,"Average",Raw_Data[[#This Row],[Customer Satisfaction]]&gt;=4,"Excellent")</f>
        <v>Average</v>
      </c>
    </row>
    <row r="5675" spans="2:22" x14ac:dyDescent="0.3">
      <c r="B5675" t="s">
        <v>8238</v>
      </c>
      <c r="C5675" s="2">
        <v>45981</v>
      </c>
      <c r="D5675" s="1">
        <v>0.47569444444444442</v>
      </c>
      <c r="E5675" t="s">
        <v>33</v>
      </c>
      <c r="F5675" t="s">
        <v>34</v>
      </c>
      <c r="G5675" t="s">
        <v>327</v>
      </c>
      <c r="H5675" t="s">
        <v>2026</v>
      </c>
      <c r="I5675" t="s">
        <v>23</v>
      </c>
      <c r="J5675" t="s">
        <v>64</v>
      </c>
      <c r="K5675" t="s">
        <v>16</v>
      </c>
      <c r="L5675" t="s">
        <v>16</v>
      </c>
      <c r="M5675">
        <v>0.7</v>
      </c>
      <c r="N5675">
        <v>9.5</v>
      </c>
      <c r="O5675" t="s">
        <v>28</v>
      </c>
      <c r="P5675">
        <v>0</v>
      </c>
      <c r="Q5675" t="s">
        <v>1014</v>
      </c>
      <c r="R5675" t="s">
        <v>26</v>
      </c>
      <c r="S5675">
        <v>265.3</v>
      </c>
      <c r="T5675" t="str" cm="1">
        <f t="array" ref="T5675">_xlfn.IFS(Raw_Data[[#This Row],[Call Status]]="Resolved","5",Raw_Data[[#This Row],[Call Status]]="Escalated","2",Raw_Data[[#This Row],[Call Status]]="Pending","3",Raw_Data[[#This Row],[Call Status]]="Abandoned","0")</f>
        <v>2</v>
      </c>
      <c r="U5675" t="str">
        <f>TEXT(Raw_Data[[#This Row],[Call Date]],"mmmm")</f>
        <v>November</v>
      </c>
      <c r="V5675" t="str" cm="1">
        <f t="array" ref="V5675">_xlfn.IFS(Raw_Data[[#This Row],[Customer Satisfaction]]&lt;2,"Poor",Raw_Data[[#This Row],[Customer Satisfaction]]&lt;4,"Average",Raw_Data[[#This Row],[Customer Satisfaction]]&gt;=4,"Excellent")</f>
        <v>Poor</v>
      </c>
    </row>
    <row r="5676" spans="2:22" x14ac:dyDescent="0.3">
      <c r="B5676" t="s">
        <v>4754</v>
      </c>
      <c r="C5676" s="2">
        <v>45957</v>
      </c>
      <c r="D5676" s="1">
        <v>0.85763888888888884</v>
      </c>
      <c r="E5676" t="s">
        <v>53</v>
      </c>
      <c r="F5676" t="s">
        <v>34</v>
      </c>
      <c r="G5676" t="s">
        <v>21</v>
      </c>
      <c r="H5676" t="s">
        <v>22</v>
      </c>
      <c r="I5676" t="s">
        <v>1128</v>
      </c>
      <c r="J5676" t="s">
        <v>49</v>
      </c>
      <c r="K5676" t="s">
        <v>25</v>
      </c>
      <c r="L5676" t="s">
        <v>3561</v>
      </c>
      <c r="M5676">
        <v>1.7</v>
      </c>
      <c r="N5676">
        <v>10.7</v>
      </c>
      <c r="O5676" t="s">
        <v>26</v>
      </c>
      <c r="P5676">
        <v>5</v>
      </c>
      <c r="Q5676" t="s">
        <v>27</v>
      </c>
      <c r="R5676" t="s">
        <v>28</v>
      </c>
      <c r="S5676">
        <v>79.83</v>
      </c>
      <c r="T5676" t="str" cm="1">
        <f t="array" ref="T5676">_xlfn.IFS(Raw_Data[[#This Row],[Call Status]]="Resolved","5",Raw_Data[[#This Row],[Call Status]]="Escalated","2",Raw_Data[[#This Row],[Call Status]]="Pending","3",Raw_Data[[#This Row],[Call Status]]="Abandoned","0")</f>
        <v>5</v>
      </c>
      <c r="U5676" t="str">
        <f>TEXT(Raw_Data[[#This Row],[Call Date]],"mmmm")</f>
        <v>October</v>
      </c>
      <c r="V5676" t="str" cm="1">
        <f t="array" ref="V5676">_xlfn.IFS(Raw_Data[[#This Row],[Customer Satisfaction]]&lt;2,"Poor",Raw_Data[[#This Row],[Customer Satisfaction]]&lt;4,"Average",Raw_Data[[#This Row],[Customer Satisfaction]]&gt;=4,"Excellent")</f>
        <v>Excellent</v>
      </c>
    </row>
    <row r="5677" spans="2:22" x14ac:dyDescent="0.3">
      <c r="B5677" t="s">
        <v>6368</v>
      </c>
      <c r="C5677" s="2">
        <v>45947</v>
      </c>
      <c r="D5677" s="1">
        <v>0.73263888888888884</v>
      </c>
      <c r="E5677" t="s">
        <v>108</v>
      </c>
      <c r="F5677" t="s">
        <v>20</v>
      </c>
      <c r="G5677" t="s">
        <v>162</v>
      </c>
      <c r="H5677" t="s">
        <v>22</v>
      </c>
      <c r="I5677" t="s">
        <v>23</v>
      </c>
      <c r="J5677" t="s">
        <v>45</v>
      </c>
      <c r="K5677" t="s">
        <v>25</v>
      </c>
      <c r="L5677" t="s">
        <v>3570</v>
      </c>
      <c r="M5677">
        <v>1.6</v>
      </c>
      <c r="N5677">
        <v>1</v>
      </c>
      <c r="O5677" t="s">
        <v>28</v>
      </c>
      <c r="P5677">
        <v>4</v>
      </c>
      <c r="Q5677" t="s">
        <v>615</v>
      </c>
      <c r="R5677" t="s">
        <v>28</v>
      </c>
      <c r="S5677">
        <v>218.4</v>
      </c>
      <c r="T5677" t="str" cm="1">
        <f t="array" ref="T5677">_xlfn.IFS(Raw_Data[[#This Row],[Call Status]]="Resolved","5",Raw_Data[[#This Row],[Call Status]]="Escalated","2",Raw_Data[[#This Row],[Call Status]]="Pending","3",Raw_Data[[#This Row],[Call Status]]="Abandoned","0")</f>
        <v>5</v>
      </c>
      <c r="U5677" t="str">
        <f>TEXT(Raw_Data[[#This Row],[Call Date]],"mmmm")</f>
        <v>October</v>
      </c>
      <c r="V5677" t="str" cm="1">
        <f t="array" ref="V5677">_xlfn.IFS(Raw_Data[[#This Row],[Customer Satisfaction]]&lt;2,"Poor",Raw_Data[[#This Row],[Customer Satisfaction]]&lt;4,"Average",Raw_Data[[#This Row],[Customer Satisfaction]]&gt;=4,"Excellent")</f>
        <v>Excellent</v>
      </c>
    </row>
    <row r="5678" spans="2:22" x14ac:dyDescent="0.3">
      <c r="B5678" t="s">
        <v>459</v>
      </c>
      <c r="C5678" s="2">
        <v>45734</v>
      </c>
      <c r="D5678" s="1">
        <v>0.5</v>
      </c>
      <c r="E5678" t="s">
        <v>57</v>
      </c>
      <c r="F5678" t="s">
        <v>34</v>
      </c>
      <c r="G5678" t="s">
        <v>250</v>
      </c>
      <c r="H5678" t="s">
        <v>22</v>
      </c>
      <c r="I5678" t="s">
        <v>23</v>
      </c>
      <c r="J5678" t="s">
        <v>39</v>
      </c>
      <c r="K5678" t="s">
        <v>25</v>
      </c>
      <c r="L5678" t="s">
        <v>25</v>
      </c>
      <c r="M5678">
        <v>0.4</v>
      </c>
      <c r="N5678">
        <v>12.2</v>
      </c>
      <c r="O5678" t="s">
        <v>26</v>
      </c>
      <c r="P5678">
        <v>4</v>
      </c>
      <c r="Q5678" t="s">
        <v>27</v>
      </c>
      <c r="R5678" t="s">
        <v>28</v>
      </c>
      <c r="S5678">
        <v>67.849999999999994</v>
      </c>
      <c r="T5678" t="str" cm="1">
        <f t="array" ref="T5678">_xlfn.IFS(Raw_Data[[#This Row],[Call Status]]="Resolved","5",Raw_Data[[#This Row],[Call Status]]="Escalated","2",Raw_Data[[#This Row],[Call Status]]="Pending","3",Raw_Data[[#This Row],[Call Status]]="Abandoned","0")</f>
        <v>5</v>
      </c>
      <c r="U5678" t="str">
        <f>TEXT(Raw_Data[[#This Row],[Call Date]],"mmmm")</f>
        <v>March</v>
      </c>
      <c r="V5678" t="str" cm="1">
        <f t="array" ref="V5678">_xlfn.IFS(Raw_Data[[#This Row],[Customer Satisfaction]]&lt;2,"Poor",Raw_Data[[#This Row],[Customer Satisfaction]]&lt;4,"Average",Raw_Data[[#This Row],[Customer Satisfaction]]&gt;=4,"Excellent")</f>
        <v>Excellent</v>
      </c>
    </row>
    <row r="5679" spans="2:22" x14ac:dyDescent="0.3">
      <c r="B5679" t="s">
        <v>7352</v>
      </c>
      <c r="C5679" s="2">
        <v>45955</v>
      </c>
      <c r="D5679" s="1">
        <v>0.85763888888888884</v>
      </c>
      <c r="E5679" t="s">
        <v>72</v>
      </c>
      <c r="F5679" t="s">
        <v>34</v>
      </c>
      <c r="G5679" t="s">
        <v>250</v>
      </c>
      <c r="H5679" t="s">
        <v>22</v>
      </c>
      <c r="I5679" t="s">
        <v>23</v>
      </c>
      <c r="J5679" t="s">
        <v>49</v>
      </c>
      <c r="K5679" t="s">
        <v>7253</v>
      </c>
      <c r="L5679" t="s">
        <v>7254</v>
      </c>
      <c r="M5679">
        <v>1.5</v>
      </c>
      <c r="N5679">
        <v>8.9</v>
      </c>
      <c r="O5679" t="s">
        <v>28</v>
      </c>
      <c r="P5679">
        <v>0</v>
      </c>
      <c r="Q5679" t="s">
        <v>615</v>
      </c>
      <c r="R5679" t="s">
        <v>28</v>
      </c>
      <c r="S5679">
        <v>331.47</v>
      </c>
      <c r="T5679" t="str" cm="1">
        <f t="array" ref="T5679">_xlfn.IFS(Raw_Data[[#This Row],[Call Status]]="Resolved","5",Raw_Data[[#This Row],[Call Status]]="Escalated","2",Raw_Data[[#This Row],[Call Status]]="Pending","3",Raw_Data[[#This Row],[Call Status]]="Abandoned","0")</f>
        <v>0</v>
      </c>
      <c r="U5679" t="str">
        <f>TEXT(Raw_Data[[#This Row],[Call Date]],"mmmm")</f>
        <v>October</v>
      </c>
      <c r="V5679" t="str" cm="1">
        <f t="array" ref="V5679">_xlfn.IFS(Raw_Data[[#This Row],[Customer Satisfaction]]&lt;2,"Poor",Raw_Data[[#This Row],[Customer Satisfaction]]&lt;4,"Average",Raw_Data[[#This Row],[Customer Satisfaction]]&gt;=4,"Excellent")</f>
        <v>Poor</v>
      </c>
    </row>
    <row r="5680" spans="2:22" x14ac:dyDescent="0.3">
      <c r="B5680" t="s">
        <v>8883</v>
      </c>
      <c r="C5680" s="2">
        <v>45794</v>
      </c>
      <c r="D5680" s="1">
        <v>0.42430555555555555</v>
      </c>
      <c r="E5680" t="s">
        <v>66</v>
      </c>
      <c r="F5680" t="s">
        <v>38</v>
      </c>
      <c r="G5680" t="s">
        <v>21</v>
      </c>
      <c r="H5680" t="s">
        <v>2392</v>
      </c>
      <c r="I5680" t="s">
        <v>1130</v>
      </c>
      <c r="J5680" t="s">
        <v>49</v>
      </c>
      <c r="K5680" t="s">
        <v>8876</v>
      </c>
      <c r="L5680" t="s">
        <v>8877</v>
      </c>
      <c r="M5680">
        <v>8.5</v>
      </c>
      <c r="N5680">
        <v>9</v>
      </c>
      <c r="O5680" t="s">
        <v>28</v>
      </c>
      <c r="P5680">
        <v>5</v>
      </c>
      <c r="Q5680" t="s">
        <v>27</v>
      </c>
      <c r="R5680" t="s">
        <v>28</v>
      </c>
      <c r="S5680">
        <v>156.77000000000001</v>
      </c>
      <c r="T5680" t="str" cm="1">
        <f t="array" ref="T5680">_xlfn.IFS(Raw_Data[[#This Row],[Call Status]]="Resolved","5",Raw_Data[[#This Row],[Call Status]]="Escalated","2",Raw_Data[[#This Row],[Call Status]]="Pending","3",Raw_Data[[#This Row],[Call Status]]="Abandoned","0")</f>
        <v>3</v>
      </c>
      <c r="U5680" t="str">
        <f>TEXT(Raw_Data[[#This Row],[Call Date]],"mmmm")</f>
        <v>May</v>
      </c>
      <c r="V5680" t="str" cm="1">
        <f t="array" ref="V5680">_xlfn.IFS(Raw_Data[[#This Row],[Customer Satisfaction]]&lt;2,"Poor",Raw_Data[[#This Row],[Customer Satisfaction]]&lt;4,"Average",Raw_Data[[#This Row],[Customer Satisfaction]]&gt;=4,"Excellent")</f>
        <v>Excellent</v>
      </c>
    </row>
    <row r="5681" spans="2:22" x14ac:dyDescent="0.3">
      <c r="B5681" t="s">
        <v>2584</v>
      </c>
      <c r="C5681" s="2">
        <v>45763</v>
      </c>
      <c r="D5681" s="1">
        <v>0.88472222222222219</v>
      </c>
      <c r="E5681" t="s">
        <v>19</v>
      </c>
      <c r="F5681" t="s">
        <v>38</v>
      </c>
      <c r="G5681" t="s">
        <v>162</v>
      </c>
      <c r="H5681" t="s">
        <v>2392</v>
      </c>
      <c r="I5681" t="s">
        <v>1130</v>
      </c>
      <c r="J5681" t="s">
        <v>49</v>
      </c>
      <c r="K5681" t="s">
        <v>25</v>
      </c>
      <c r="L5681" t="s">
        <v>25</v>
      </c>
      <c r="M5681">
        <v>4</v>
      </c>
      <c r="N5681">
        <v>13.6</v>
      </c>
      <c r="O5681" t="s">
        <v>26</v>
      </c>
      <c r="P5681">
        <v>5</v>
      </c>
      <c r="Q5681" t="s">
        <v>27</v>
      </c>
      <c r="R5681" t="s">
        <v>28</v>
      </c>
      <c r="S5681">
        <v>114.34</v>
      </c>
      <c r="T5681" t="str" cm="1">
        <f t="array" ref="T5681">_xlfn.IFS(Raw_Data[[#This Row],[Call Status]]="Resolved","5",Raw_Data[[#This Row],[Call Status]]="Escalated","2",Raw_Data[[#This Row],[Call Status]]="Pending","3",Raw_Data[[#This Row],[Call Status]]="Abandoned","0")</f>
        <v>5</v>
      </c>
      <c r="U5681" t="str">
        <f>TEXT(Raw_Data[[#This Row],[Call Date]],"mmmm")</f>
        <v>April</v>
      </c>
      <c r="V5681" t="str" cm="1">
        <f t="array" ref="V5681">_xlfn.IFS(Raw_Data[[#This Row],[Customer Satisfaction]]&lt;2,"Poor",Raw_Data[[#This Row],[Customer Satisfaction]]&lt;4,"Average",Raw_Data[[#This Row],[Customer Satisfaction]]&gt;=4,"Excellent")</f>
        <v>Excellent</v>
      </c>
    </row>
    <row r="5682" spans="2:22" x14ac:dyDescent="0.3">
      <c r="B5682" t="s">
        <v>4508</v>
      </c>
      <c r="C5682" s="2">
        <v>45752</v>
      </c>
      <c r="D5682" s="1">
        <v>0.77500000000000002</v>
      </c>
      <c r="E5682" t="s">
        <v>63</v>
      </c>
      <c r="F5682" t="s">
        <v>38</v>
      </c>
      <c r="G5682" t="s">
        <v>162</v>
      </c>
      <c r="H5682" t="s">
        <v>22</v>
      </c>
      <c r="I5682" t="s">
        <v>1128</v>
      </c>
      <c r="J5682" t="s">
        <v>55</v>
      </c>
      <c r="K5682" t="s">
        <v>25</v>
      </c>
      <c r="L5682" t="s">
        <v>3570</v>
      </c>
      <c r="M5682">
        <v>0.9</v>
      </c>
      <c r="N5682">
        <v>4.5</v>
      </c>
      <c r="O5682" t="s">
        <v>26</v>
      </c>
      <c r="P5682">
        <v>4</v>
      </c>
      <c r="Q5682" t="s">
        <v>615</v>
      </c>
      <c r="R5682" t="s">
        <v>28</v>
      </c>
      <c r="S5682">
        <v>0</v>
      </c>
      <c r="T5682" t="str" cm="1">
        <f t="array" ref="T5682">_xlfn.IFS(Raw_Data[[#This Row],[Call Status]]="Resolved","5",Raw_Data[[#This Row],[Call Status]]="Escalated","2",Raw_Data[[#This Row],[Call Status]]="Pending","3",Raw_Data[[#This Row],[Call Status]]="Abandoned","0")</f>
        <v>5</v>
      </c>
      <c r="U5682" t="str">
        <f>TEXT(Raw_Data[[#This Row],[Call Date]],"mmmm")</f>
        <v>April</v>
      </c>
      <c r="V5682" t="str" cm="1">
        <f t="array" ref="V5682">_xlfn.IFS(Raw_Data[[#This Row],[Customer Satisfaction]]&lt;2,"Poor",Raw_Data[[#This Row],[Customer Satisfaction]]&lt;4,"Average",Raw_Data[[#This Row],[Customer Satisfaction]]&gt;=4,"Excellent")</f>
        <v>Excellent</v>
      </c>
    </row>
    <row r="5683" spans="2:22" x14ac:dyDescent="0.3">
      <c r="B5683" t="s">
        <v>9662</v>
      </c>
      <c r="C5683" s="2">
        <v>45792</v>
      </c>
      <c r="D5683" s="1">
        <v>0.77847222222222223</v>
      </c>
      <c r="E5683" t="s">
        <v>72</v>
      </c>
      <c r="F5683" t="s">
        <v>34</v>
      </c>
      <c r="G5683" t="s">
        <v>327</v>
      </c>
      <c r="H5683" t="s">
        <v>22</v>
      </c>
      <c r="I5683" t="s">
        <v>1128</v>
      </c>
      <c r="J5683" t="s">
        <v>45</v>
      </c>
      <c r="K5683" t="s">
        <v>8876</v>
      </c>
      <c r="L5683" t="s">
        <v>8877</v>
      </c>
      <c r="M5683">
        <v>6.9</v>
      </c>
      <c r="N5683">
        <v>5.0999999999999996</v>
      </c>
      <c r="O5683" t="s">
        <v>28</v>
      </c>
      <c r="P5683">
        <v>1</v>
      </c>
      <c r="Q5683" t="s">
        <v>1014</v>
      </c>
      <c r="R5683" t="s">
        <v>28</v>
      </c>
      <c r="S5683">
        <v>177.61</v>
      </c>
      <c r="T5683" t="str" cm="1">
        <f t="array" ref="T5683">_xlfn.IFS(Raw_Data[[#This Row],[Call Status]]="Resolved","5",Raw_Data[[#This Row],[Call Status]]="Escalated","2",Raw_Data[[#This Row],[Call Status]]="Pending","3",Raw_Data[[#This Row],[Call Status]]="Abandoned","0")</f>
        <v>3</v>
      </c>
      <c r="U5683" t="str">
        <f>TEXT(Raw_Data[[#This Row],[Call Date]],"mmmm")</f>
        <v>May</v>
      </c>
      <c r="V5683" t="str" cm="1">
        <f t="array" ref="V5683">_xlfn.IFS(Raw_Data[[#This Row],[Customer Satisfaction]]&lt;2,"Poor",Raw_Data[[#This Row],[Customer Satisfaction]]&lt;4,"Average",Raw_Data[[#This Row],[Customer Satisfaction]]&gt;=4,"Excellent")</f>
        <v>Poor</v>
      </c>
    </row>
    <row r="5684" spans="2:22" x14ac:dyDescent="0.3">
      <c r="B5684" t="s">
        <v>1065</v>
      </c>
      <c r="C5684" s="2">
        <v>45725</v>
      </c>
      <c r="D5684" s="1">
        <v>0.71666666666666667</v>
      </c>
      <c r="E5684" t="s">
        <v>63</v>
      </c>
      <c r="F5684" t="s">
        <v>48</v>
      </c>
      <c r="G5684" t="s">
        <v>327</v>
      </c>
      <c r="H5684" t="s">
        <v>22</v>
      </c>
      <c r="I5684" t="s">
        <v>23</v>
      </c>
      <c r="J5684" t="s">
        <v>76</v>
      </c>
      <c r="K5684" t="s">
        <v>25</v>
      </c>
      <c r="L5684" t="s">
        <v>25</v>
      </c>
      <c r="M5684">
        <v>3.5</v>
      </c>
      <c r="N5684">
        <v>9.1</v>
      </c>
      <c r="O5684" t="s">
        <v>28</v>
      </c>
      <c r="P5684">
        <v>2</v>
      </c>
      <c r="Q5684" t="s">
        <v>1014</v>
      </c>
      <c r="R5684" t="s">
        <v>28</v>
      </c>
      <c r="S5684">
        <v>169.9</v>
      </c>
      <c r="T5684" t="str" cm="1">
        <f t="array" ref="T5684">_xlfn.IFS(Raw_Data[[#This Row],[Call Status]]="Resolved","5",Raw_Data[[#This Row],[Call Status]]="Escalated","2",Raw_Data[[#This Row],[Call Status]]="Pending","3",Raw_Data[[#This Row],[Call Status]]="Abandoned","0")</f>
        <v>5</v>
      </c>
      <c r="U5684" t="str">
        <f>TEXT(Raw_Data[[#This Row],[Call Date]],"mmmm")</f>
        <v>March</v>
      </c>
      <c r="V5684" t="str" cm="1">
        <f t="array" ref="V5684">_xlfn.IFS(Raw_Data[[#This Row],[Customer Satisfaction]]&lt;2,"Poor",Raw_Data[[#This Row],[Customer Satisfaction]]&lt;4,"Average",Raw_Data[[#This Row],[Customer Satisfaction]]&gt;=4,"Excellent")</f>
        <v>Average</v>
      </c>
    </row>
    <row r="5685" spans="2:22" x14ac:dyDescent="0.3">
      <c r="B5685" t="s">
        <v>3314</v>
      </c>
      <c r="C5685" s="2">
        <v>45804</v>
      </c>
      <c r="D5685" s="1">
        <v>0.5229166666666667</v>
      </c>
      <c r="E5685" t="s">
        <v>110</v>
      </c>
      <c r="F5685" t="s">
        <v>20</v>
      </c>
      <c r="G5685" t="s">
        <v>327</v>
      </c>
      <c r="H5685" t="s">
        <v>2026</v>
      </c>
      <c r="I5685" t="s">
        <v>23</v>
      </c>
      <c r="J5685" t="s">
        <v>24</v>
      </c>
      <c r="K5685" t="s">
        <v>25</v>
      </c>
      <c r="L5685" t="s">
        <v>25</v>
      </c>
      <c r="M5685">
        <v>0.3</v>
      </c>
      <c r="N5685">
        <v>11.9</v>
      </c>
      <c r="O5685" t="s">
        <v>28</v>
      </c>
      <c r="P5685">
        <v>4</v>
      </c>
      <c r="Q5685" t="s">
        <v>27</v>
      </c>
      <c r="R5685" t="s">
        <v>28</v>
      </c>
      <c r="S5685">
        <v>329.04</v>
      </c>
      <c r="T5685" t="str" cm="1">
        <f t="array" ref="T5685">_xlfn.IFS(Raw_Data[[#This Row],[Call Status]]="Resolved","5",Raw_Data[[#This Row],[Call Status]]="Escalated","2",Raw_Data[[#This Row],[Call Status]]="Pending","3",Raw_Data[[#This Row],[Call Status]]="Abandoned","0")</f>
        <v>5</v>
      </c>
      <c r="U5685" t="str">
        <f>TEXT(Raw_Data[[#This Row],[Call Date]],"mmmm")</f>
        <v>May</v>
      </c>
      <c r="V5685" t="str" cm="1">
        <f t="array" ref="V5685">_xlfn.IFS(Raw_Data[[#This Row],[Customer Satisfaction]]&lt;2,"Poor",Raw_Data[[#This Row],[Customer Satisfaction]]&lt;4,"Average",Raw_Data[[#This Row],[Customer Satisfaction]]&gt;=4,"Excellent")</f>
        <v>Excellent</v>
      </c>
    </row>
    <row r="5686" spans="2:22" x14ac:dyDescent="0.3">
      <c r="B5686" t="s">
        <v>2138</v>
      </c>
      <c r="C5686" s="2">
        <v>45816</v>
      </c>
      <c r="D5686" s="1">
        <v>0.8930555555555556</v>
      </c>
      <c r="E5686" t="s">
        <v>91</v>
      </c>
      <c r="F5686" t="s">
        <v>34</v>
      </c>
      <c r="G5686" t="s">
        <v>327</v>
      </c>
      <c r="H5686" t="s">
        <v>2026</v>
      </c>
      <c r="I5686" t="s">
        <v>1128</v>
      </c>
      <c r="J5686" t="s">
        <v>76</v>
      </c>
      <c r="K5686" t="s">
        <v>25</v>
      </c>
      <c r="L5686" t="s">
        <v>25</v>
      </c>
      <c r="M5686">
        <v>2.1</v>
      </c>
      <c r="N5686">
        <v>6</v>
      </c>
      <c r="O5686" t="s">
        <v>26</v>
      </c>
      <c r="P5686">
        <v>0</v>
      </c>
      <c r="Q5686" t="s">
        <v>615</v>
      </c>
      <c r="R5686" t="s">
        <v>28</v>
      </c>
      <c r="S5686">
        <v>69.94</v>
      </c>
      <c r="T5686" t="str" cm="1">
        <f t="array" ref="T5686">_xlfn.IFS(Raw_Data[[#This Row],[Call Status]]="Resolved","5",Raw_Data[[#This Row],[Call Status]]="Escalated","2",Raw_Data[[#This Row],[Call Status]]="Pending","3",Raw_Data[[#This Row],[Call Status]]="Abandoned","0")</f>
        <v>5</v>
      </c>
      <c r="U5686" t="str">
        <f>TEXT(Raw_Data[[#This Row],[Call Date]],"mmmm")</f>
        <v>June</v>
      </c>
      <c r="V5686" t="str" cm="1">
        <f t="array" ref="V5686">_xlfn.IFS(Raw_Data[[#This Row],[Customer Satisfaction]]&lt;2,"Poor",Raw_Data[[#This Row],[Customer Satisfaction]]&lt;4,"Average",Raw_Data[[#This Row],[Customer Satisfaction]]&gt;=4,"Excellent")</f>
        <v>Poor</v>
      </c>
    </row>
    <row r="5687" spans="2:22" x14ac:dyDescent="0.3">
      <c r="B5687" t="s">
        <v>6895</v>
      </c>
      <c r="C5687" s="2">
        <v>45820</v>
      </c>
      <c r="D5687" s="1">
        <v>0.77430555555555558</v>
      </c>
      <c r="E5687" t="s">
        <v>63</v>
      </c>
      <c r="F5687" t="s">
        <v>34</v>
      </c>
      <c r="G5687" t="s">
        <v>327</v>
      </c>
      <c r="H5687" t="s">
        <v>22</v>
      </c>
      <c r="I5687" t="s">
        <v>23</v>
      </c>
      <c r="J5687" t="s">
        <v>55</v>
      </c>
      <c r="K5687" t="s">
        <v>25</v>
      </c>
      <c r="L5687" t="s">
        <v>3564</v>
      </c>
      <c r="M5687">
        <v>1.8</v>
      </c>
      <c r="N5687">
        <v>14.2</v>
      </c>
      <c r="O5687" t="s">
        <v>26</v>
      </c>
      <c r="P5687">
        <v>0</v>
      </c>
      <c r="Q5687" t="s">
        <v>615</v>
      </c>
      <c r="R5687" t="s">
        <v>28</v>
      </c>
      <c r="S5687">
        <v>79.8</v>
      </c>
      <c r="T5687" t="str" cm="1">
        <f t="array" ref="T5687">_xlfn.IFS(Raw_Data[[#This Row],[Call Status]]="Resolved","5",Raw_Data[[#This Row],[Call Status]]="Escalated","2",Raw_Data[[#This Row],[Call Status]]="Pending","3",Raw_Data[[#This Row],[Call Status]]="Abandoned","0")</f>
        <v>5</v>
      </c>
      <c r="U5687" t="str">
        <f>TEXT(Raw_Data[[#This Row],[Call Date]],"mmmm")</f>
        <v>June</v>
      </c>
      <c r="V5687" t="str" cm="1">
        <f t="array" ref="V5687">_xlfn.IFS(Raw_Data[[#This Row],[Customer Satisfaction]]&lt;2,"Poor",Raw_Data[[#This Row],[Customer Satisfaction]]&lt;4,"Average",Raw_Data[[#This Row],[Customer Satisfaction]]&gt;=4,"Excellent")</f>
        <v>Poor</v>
      </c>
    </row>
    <row r="5688" spans="2:22" x14ac:dyDescent="0.3">
      <c r="B5688" t="s">
        <v>8381</v>
      </c>
      <c r="C5688" s="2">
        <v>45998</v>
      </c>
      <c r="D5688" s="1">
        <v>0.68263888888888891</v>
      </c>
      <c r="E5688" t="s">
        <v>30</v>
      </c>
      <c r="F5688" t="s">
        <v>48</v>
      </c>
      <c r="G5688" t="s">
        <v>162</v>
      </c>
      <c r="H5688" t="s">
        <v>2392</v>
      </c>
      <c r="I5688" t="s">
        <v>23</v>
      </c>
      <c r="J5688" t="s">
        <v>45</v>
      </c>
      <c r="K5688" t="s">
        <v>16</v>
      </c>
      <c r="L5688" t="s">
        <v>16</v>
      </c>
      <c r="M5688">
        <v>5.0999999999999996</v>
      </c>
      <c r="N5688">
        <v>3</v>
      </c>
      <c r="O5688" t="s">
        <v>28</v>
      </c>
      <c r="P5688">
        <v>2</v>
      </c>
      <c r="Q5688" t="s">
        <v>1014</v>
      </c>
      <c r="R5688" t="s">
        <v>26</v>
      </c>
      <c r="S5688">
        <v>123.3</v>
      </c>
      <c r="T5688" t="str" cm="1">
        <f t="array" ref="T5688">_xlfn.IFS(Raw_Data[[#This Row],[Call Status]]="Resolved","5",Raw_Data[[#This Row],[Call Status]]="Escalated","2",Raw_Data[[#This Row],[Call Status]]="Pending","3",Raw_Data[[#This Row],[Call Status]]="Abandoned","0")</f>
        <v>2</v>
      </c>
      <c r="U5688" t="str">
        <f>TEXT(Raw_Data[[#This Row],[Call Date]],"mmmm")</f>
        <v>December</v>
      </c>
      <c r="V5688" t="str" cm="1">
        <f t="array" ref="V5688">_xlfn.IFS(Raw_Data[[#This Row],[Customer Satisfaction]]&lt;2,"Poor",Raw_Data[[#This Row],[Customer Satisfaction]]&lt;4,"Average",Raw_Data[[#This Row],[Customer Satisfaction]]&gt;=4,"Excellent")</f>
        <v>Average</v>
      </c>
    </row>
    <row r="5689" spans="2:22" x14ac:dyDescent="0.3">
      <c r="B5689" t="s">
        <v>7972</v>
      </c>
      <c r="C5689" s="2">
        <v>45846</v>
      </c>
      <c r="D5689" s="1">
        <v>0.68194444444444446</v>
      </c>
      <c r="E5689" t="s">
        <v>41</v>
      </c>
      <c r="F5689" t="s">
        <v>20</v>
      </c>
      <c r="G5689" t="s">
        <v>250</v>
      </c>
      <c r="H5689" t="s">
        <v>22</v>
      </c>
      <c r="I5689" t="s">
        <v>23</v>
      </c>
      <c r="J5689" t="s">
        <v>45</v>
      </c>
      <c r="K5689" t="s">
        <v>16</v>
      </c>
      <c r="L5689" t="s">
        <v>16</v>
      </c>
      <c r="M5689">
        <v>4.3</v>
      </c>
      <c r="N5689">
        <v>5.3</v>
      </c>
      <c r="O5689" t="s">
        <v>28</v>
      </c>
      <c r="P5689">
        <v>3</v>
      </c>
      <c r="Q5689" t="s">
        <v>615</v>
      </c>
      <c r="R5689" t="s">
        <v>26</v>
      </c>
      <c r="S5689">
        <v>0</v>
      </c>
      <c r="T5689" t="str" cm="1">
        <f t="array" ref="T5689">_xlfn.IFS(Raw_Data[[#This Row],[Call Status]]="Resolved","5",Raw_Data[[#This Row],[Call Status]]="Escalated","2",Raw_Data[[#This Row],[Call Status]]="Pending","3",Raw_Data[[#This Row],[Call Status]]="Abandoned","0")</f>
        <v>2</v>
      </c>
      <c r="U5689" t="str">
        <f>TEXT(Raw_Data[[#This Row],[Call Date]],"mmmm")</f>
        <v>July</v>
      </c>
      <c r="V5689" t="str" cm="1">
        <f t="array" ref="V5689">_xlfn.IFS(Raw_Data[[#This Row],[Customer Satisfaction]]&lt;2,"Poor",Raw_Data[[#This Row],[Customer Satisfaction]]&lt;4,"Average",Raw_Data[[#This Row],[Customer Satisfaction]]&gt;=4,"Excellent")</f>
        <v>Average</v>
      </c>
    </row>
    <row r="5690" spans="2:22" x14ac:dyDescent="0.3">
      <c r="B5690" t="s">
        <v>3495</v>
      </c>
      <c r="C5690" s="2">
        <v>45996</v>
      </c>
      <c r="D5690" s="1">
        <v>0.91388888888888886</v>
      </c>
      <c r="E5690" t="s">
        <v>33</v>
      </c>
      <c r="F5690" t="s">
        <v>48</v>
      </c>
      <c r="G5690" t="s">
        <v>21</v>
      </c>
      <c r="H5690" t="s">
        <v>2026</v>
      </c>
      <c r="I5690" t="s">
        <v>23</v>
      </c>
      <c r="J5690" t="s">
        <v>76</v>
      </c>
      <c r="K5690" t="s">
        <v>25</v>
      </c>
      <c r="L5690" t="s">
        <v>25</v>
      </c>
      <c r="M5690">
        <v>1.4</v>
      </c>
      <c r="N5690">
        <v>1.8</v>
      </c>
      <c r="O5690" t="s">
        <v>26</v>
      </c>
      <c r="P5690">
        <v>5</v>
      </c>
      <c r="Q5690" t="s">
        <v>27</v>
      </c>
      <c r="R5690" t="s">
        <v>28</v>
      </c>
      <c r="S5690">
        <v>107.31</v>
      </c>
      <c r="T5690" t="str" cm="1">
        <f t="array" ref="T5690">_xlfn.IFS(Raw_Data[[#This Row],[Call Status]]="Resolved","5",Raw_Data[[#This Row],[Call Status]]="Escalated","2",Raw_Data[[#This Row],[Call Status]]="Pending","3",Raw_Data[[#This Row],[Call Status]]="Abandoned","0")</f>
        <v>5</v>
      </c>
      <c r="U5690" t="str">
        <f>TEXT(Raw_Data[[#This Row],[Call Date]],"mmmm")</f>
        <v>December</v>
      </c>
      <c r="V5690" t="str" cm="1">
        <f t="array" ref="V5690">_xlfn.IFS(Raw_Data[[#This Row],[Customer Satisfaction]]&lt;2,"Poor",Raw_Data[[#This Row],[Customer Satisfaction]]&lt;4,"Average",Raw_Data[[#This Row],[Customer Satisfaction]]&gt;=4,"Excellent")</f>
        <v>Excellent</v>
      </c>
    </row>
    <row r="5691" spans="2:22" x14ac:dyDescent="0.3">
      <c r="B5691" t="s">
        <v>5431</v>
      </c>
      <c r="C5691" s="2">
        <v>45752</v>
      </c>
      <c r="D5691" s="1">
        <v>0.89722222222222225</v>
      </c>
      <c r="E5691" t="s">
        <v>66</v>
      </c>
      <c r="F5691" t="s">
        <v>38</v>
      </c>
      <c r="G5691" t="s">
        <v>162</v>
      </c>
      <c r="H5691" t="s">
        <v>2026</v>
      </c>
      <c r="I5691" t="s">
        <v>23</v>
      </c>
      <c r="J5691" t="s">
        <v>24</v>
      </c>
      <c r="K5691" t="s">
        <v>25</v>
      </c>
      <c r="L5691" t="s">
        <v>3561</v>
      </c>
      <c r="M5691">
        <v>3.6</v>
      </c>
      <c r="N5691">
        <v>5.7</v>
      </c>
      <c r="O5691" t="s">
        <v>26</v>
      </c>
      <c r="P5691">
        <v>4</v>
      </c>
      <c r="Q5691" t="s">
        <v>615</v>
      </c>
      <c r="R5691" t="s">
        <v>26</v>
      </c>
      <c r="S5691">
        <v>355.62</v>
      </c>
      <c r="T5691" t="str" cm="1">
        <f t="array" ref="T5691">_xlfn.IFS(Raw_Data[[#This Row],[Call Status]]="Resolved","5",Raw_Data[[#This Row],[Call Status]]="Escalated","2",Raw_Data[[#This Row],[Call Status]]="Pending","3",Raw_Data[[#This Row],[Call Status]]="Abandoned","0")</f>
        <v>5</v>
      </c>
      <c r="U5691" t="str">
        <f>TEXT(Raw_Data[[#This Row],[Call Date]],"mmmm")</f>
        <v>April</v>
      </c>
      <c r="V5691" t="str" cm="1">
        <f t="array" ref="V5691">_xlfn.IFS(Raw_Data[[#This Row],[Customer Satisfaction]]&lt;2,"Poor",Raw_Data[[#This Row],[Customer Satisfaction]]&lt;4,"Average",Raw_Data[[#This Row],[Customer Satisfaction]]&gt;=4,"Excellent")</f>
        <v>Excellent</v>
      </c>
    </row>
    <row r="5692" spans="2:22" x14ac:dyDescent="0.3">
      <c r="B5692" t="s">
        <v>5972</v>
      </c>
      <c r="C5692" s="2">
        <v>45838</v>
      </c>
      <c r="D5692" s="1">
        <v>0.58472222222222225</v>
      </c>
      <c r="E5692" t="s">
        <v>70</v>
      </c>
      <c r="F5692" t="s">
        <v>48</v>
      </c>
      <c r="G5692" t="s">
        <v>327</v>
      </c>
      <c r="H5692" t="s">
        <v>2392</v>
      </c>
      <c r="I5692" t="s">
        <v>23</v>
      </c>
      <c r="J5692" t="s">
        <v>45</v>
      </c>
      <c r="K5692" t="s">
        <v>25</v>
      </c>
      <c r="L5692" t="s">
        <v>3564</v>
      </c>
      <c r="M5692">
        <v>0.7</v>
      </c>
      <c r="N5692">
        <v>3.8</v>
      </c>
      <c r="O5692" t="s">
        <v>26</v>
      </c>
      <c r="P5692">
        <v>5</v>
      </c>
      <c r="Q5692" t="s">
        <v>27</v>
      </c>
      <c r="R5692" t="s">
        <v>28</v>
      </c>
      <c r="S5692">
        <v>216.56</v>
      </c>
      <c r="T5692" t="str" cm="1">
        <f t="array" ref="T5692">_xlfn.IFS(Raw_Data[[#This Row],[Call Status]]="Resolved","5",Raw_Data[[#This Row],[Call Status]]="Escalated","2",Raw_Data[[#This Row],[Call Status]]="Pending","3",Raw_Data[[#This Row],[Call Status]]="Abandoned","0")</f>
        <v>5</v>
      </c>
      <c r="U5692" t="str">
        <f>TEXT(Raw_Data[[#This Row],[Call Date]],"mmmm")</f>
        <v>June</v>
      </c>
      <c r="V5692" t="str" cm="1">
        <f t="array" ref="V5692">_xlfn.IFS(Raw_Data[[#This Row],[Customer Satisfaction]]&lt;2,"Poor",Raw_Data[[#This Row],[Customer Satisfaction]]&lt;4,"Average",Raw_Data[[#This Row],[Customer Satisfaction]]&gt;=4,"Excellent")</f>
        <v>Excellent</v>
      </c>
    </row>
    <row r="5693" spans="2:22" x14ac:dyDescent="0.3">
      <c r="B5693" t="s">
        <v>2054</v>
      </c>
      <c r="C5693" s="2">
        <v>45945</v>
      </c>
      <c r="D5693" s="1">
        <v>0.53472222222222221</v>
      </c>
      <c r="E5693" t="s">
        <v>91</v>
      </c>
      <c r="F5693" t="s">
        <v>48</v>
      </c>
      <c r="G5693" t="s">
        <v>250</v>
      </c>
      <c r="H5693" t="s">
        <v>2026</v>
      </c>
      <c r="I5693" t="s">
        <v>1137</v>
      </c>
      <c r="J5693" t="s">
        <v>45</v>
      </c>
      <c r="K5693" t="s">
        <v>25</v>
      </c>
      <c r="L5693" t="s">
        <v>25</v>
      </c>
      <c r="M5693">
        <v>0.2</v>
      </c>
      <c r="N5693">
        <v>3.7</v>
      </c>
      <c r="O5693" t="s">
        <v>28</v>
      </c>
      <c r="P5693">
        <v>3</v>
      </c>
      <c r="Q5693" t="s">
        <v>615</v>
      </c>
      <c r="R5693" t="s">
        <v>28</v>
      </c>
      <c r="S5693">
        <v>195.76</v>
      </c>
      <c r="T5693" t="str" cm="1">
        <f t="array" ref="T5693">_xlfn.IFS(Raw_Data[[#This Row],[Call Status]]="Resolved","5",Raw_Data[[#This Row],[Call Status]]="Escalated","2",Raw_Data[[#This Row],[Call Status]]="Pending","3",Raw_Data[[#This Row],[Call Status]]="Abandoned","0")</f>
        <v>5</v>
      </c>
      <c r="U5693" t="str">
        <f>TEXT(Raw_Data[[#This Row],[Call Date]],"mmmm")</f>
        <v>October</v>
      </c>
      <c r="V5693" t="str" cm="1">
        <f t="array" ref="V5693">_xlfn.IFS(Raw_Data[[#This Row],[Customer Satisfaction]]&lt;2,"Poor",Raw_Data[[#This Row],[Customer Satisfaction]]&lt;4,"Average",Raw_Data[[#This Row],[Customer Satisfaction]]&gt;=4,"Excellent")</f>
        <v>Average</v>
      </c>
    </row>
    <row r="5694" spans="2:22" x14ac:dyDescent="0.3">
      <c r="B5694" t="s">
        <v>3192</v>
      </c>
      <c r="C5694" s="2">
        <v>45979</v>
      </c>
      <c r="D5694" s="1">
        <v>0.83958333333333335</v>
      </c>
      <c r="E5694" t="s">
        <v>70</v>
      </c>
      <c r="F5694" t="s">
        <v>48</v>
      </c>
      <c r="G5694" t="s">
        <v>327</v>
      </c>
      <c r="H5694" t="s">
        <v>2026</v>
      </c>
      <c r="I5694" t="s">
        <v>23</v>
      </c>
      <c r="J5694" t="s">
        <v>55</v>
      </c>
      <c r="K5694" t="s">
        <v>25</v>
      </c>
      <c r="L5694" t="s">
        <v>25</v>
      </c>
      <c r="M5694">
        <v>1</v>
      </c>
      <c r="N5694">
        <v>6.8</v>
      </c>
      <c r="O5694" t="s">
        <v>26</v>
      </c>
      <c r="P5694">
        <v>2</v>
      </c>
      <c r="Q5694" t="s">
        <v>615</v>
      </c>
      <c r="R5694" t="s">
        <v>28</v>
      </c>
      <c r="S5694">
        <v>170.64</v>
      </c>
      <c r="T5694" t="str" cm="1">
        <f t="array" ref="T5694">_xlfn.IFS(Raw_Data[[#This Row],[Call Status]]="Resolved","5",Raw_Data[[#This Row],[Call Status]]="Escalated","2",Raw_Data[[#This Row],[Call Status]]="Pending","3",Raw_Data[[#This Row],[Call Status]]="Abandoned","0")</f>
        <v>5</v>
      </c>
      <c r="U5694" t="str">
        <f>TEXT(Raw_Data[[#This Row],[Call Date]],"mmmm")</f>
        <v>November</v>
      </c>
      <c r="V5694" t="str" cm="1">
        <f t="array" ref="V5694">_xlfn.IFS(Raw_Data[[#This Row],[Customer Satisfaction]]&lt;2,"Poor",Raw_Data[[#This Row],[Customer Satisfaction]]&lt;4,"Average",Raw_Data[[#This Row],[Customer Satisfaction]]&gt;=4,"Excellent")</f>
        <v>Average</v>
      </c>
    </row>
    <row r="5695" spans="2:22" x14ac:dyDescent="0.3">
      <c r="B5695" t="s">
        <v>2099</v>
      </c>
      <c r="C5695" s="2">
        <v>45844</v>
      </c>
      <c r="D5695" s="1">
        <v>0.56736111111111109</v>
      </c>
      <c r="E5695" t="s">
        <v>57</v>
      </c>
      <c r="F5695" t="s">
        <v>38</v>
      </c>
      <c r="G5695" t="s">
        <v>162</v>
      </c>
      <c r="H5695" t="s">
        <v>2026</v>
      </c>
      <c r="I5695" t="s">
        <v>1128</v>
      </c>
      <c r="J5695" t="s">
        <v>55</v>
      </c>
      <c r="K5695" t="s">
        <v>25</v>
      </c>
      <c r="L5695" t="s">
        <v>25</v>
      </c>
      <c r="M5695">
        <v>3.6</v>
      </c>
      <c r="N5695">
        <v>6.6</v>
      </c>
      <c r="O5695" t="s">
        <v>28</v>
      </c>
      <c r="P5695">
        <v>3</v>
      </c>
      <c r="Q5695" t="s">
        <v>615</v>
      </c>
      <c r="R5695" t="s">
        <v>28</v>
      </c>
      <c r="S5695">
        <v>55.77</v>
      </c>
      <c r="T5695" t="str" cm="1">
        <f t="array" ref="T5695">_xlfn.IFS(Raw_Data[[#This Row],[Call Status]]="Resolved","5",Raw_Data[[#This Row],[Call Status]]="Escalated","2",Raw_Data[[#This Row],[Call Status]]="Pending","3",Raw_Data[[#This Row],[Call Status]]="Abandoned","0")</f>
        <v>5</v>
      </c>
      <c r="U5695" t="str">
        <f>TEXT(Raw_Data[[#This Row],[Call Date]],"mmmm")</f>
        <v>July</v>
      </c>
      <c r="V5695" t="str" cm="1">
        <f t="array" ref="V5695">_xlfn.IFS(Raw_Data[[#This Row],[Customer Satisfaction]]&lt;2,"Poor",Raw_Data[[#This Row],[Customer Satisfaction]]&lt;4,"Average",Raw_Data[[#This Row],[Customer Satisfaction]]&gt;=4,"Excellent")</f>
        <v>Average</v>
      </c>
    </row>
    <row r="5696" spans="2:22" x14ac:dyDescent="0.3">
      <c r="B5696" t="s">
        <v>7905</v>
      </c>
      <c r="C5696" s="2">
        <v>45795</v>
      </c>
      <c r="D5696" s="1">
        <v>0.90625</v>
      </c>
      <c r="E5696" t="s">
        <v>110</v>
      </c>
      <c r="F5696" t="s">
        <v>20</v>
      </c>
      <c r="G5696" t="s">
        <v>327</v>
      </c>
      <c r="H5696" t="s">
        <v>2392</v>
      </c>
      <c r="I5696" t="s">
        <v>23</v>
      </c>
      <c r="J5696" t="s">
        <v>76</v>
      </c>
      <c r="K5696" t="s">
        <v>16</v>
      </c>
      <c r="L5696" t="s">
        <v>16</v>
      </c>
      <c r="M5696">
        <v>0.6</v>
      </c>
      <c r="N5696">
        <v>5.8</v>
      </c>
      <c r="O5696" t="s">
        <v>28</v>
      </c>
      <c r="P5696">
        <v>3</v>
      </c>
      <c r="Q5696" t="s">
        <v>615</v>
      </c>
      <c r="R5696" t="s">
        <v>26</v>
      </c>
      <c r="S5696">
        <v>166.93</v>
      </c>
      <c r="T5696" t="str" cm="1">
        <f t="array" ref="T5696">_xlfn.IFS(Raw_Data[[#This Row],[Call Status]]="Resolved","5",Raw_Data[[#This Row],[Call Status]]="Escalated","2",Raw_Data[[#This Row],[Call Status]]="Pending","3",Raw_Data[[#This Row],[Call Status]]="Abandoned","0")</f>
        <v>2</v>
      </c>
      <c r="U5696" t="str">
        <f>TEXT(Raw_Data[[#This Row],[Call Date]],"mmmm")</f>
        <v>May</v>
      </c>
      <c r="V5696" t="str" cm="1">
        <f t="array" ref="V5696">_xlfn.IFS(Raw_Data[[#This Row],[Customer Satisfaction]]&lt;2,"Poor",Raw_Data[[#This Row],[Customer Satisfaction]]&lt;4,"Average",Raw_Data[[#This Row],[Customer Satisfaction]]&gt;=4,"Excellent")</f>
        <v>Average</v>
      </c>
    </row>
    <row r="5697" spans="2:22" x14ac:dyDescent="0.3">
      <c r="B5697" t="s">
        <v>5075</v>
      </c>
      <c r="C5697" s="2">
        <v>45787</v>
      </c>
      <c r="D5697" s="1">
        <v>0.83125000000000004</v>
      </c>
      <c r="E5697" t="s">
        <v>100</v>
      </c>
      <c r="F5697" t="s">
        <v>20</v>
      </c>
      <c r="G5697" t="s">
        <v>21</v>
      </c>
      <c r="H5697" t="s">
        <v>22</v>
      </c>
      <c r="I5697" t="s">
        <v>1128</v>
      </c>
      <c r="J5697" t="s">
        <v>49</v>
      </c>
      <c r="K5697" t="s">
        <v>25</v>
      </c>
      <c r="L5697" t="s">
        <v>3564</v>
      </c>
      <c r="M5697">
        <v>3.4</v>
      </c>
      <c r="N5697">
        <v>14.4</v>
      </c>
      <c r="O5697" t="s">
        <v>26</v>
      </c>
      <c r="P5697">
        <v>4</v>
      </c>
      <c r="Q5697" t="s">
        <v>27</v>
      </c>
      <c r="R5697" t="s">
        <v>28</v>
      </c>
      <c r="S5697">
        <v>159.63999999999999</v>
      </c>
      <c r="T5697" t="str" cm="1">
        <f t="array" ref="T5697">_xlfn.IFS(Raw_Data[[#This Row],[Call Status]]="Resolved","5",Raw_Data[[#This Row],[Call Status]]="Escalated","2",Raw_Data[[#This Row],[Call Status]]="Pending","3",Raw_Data[[#This Row],[Call Status]]="Abandoned","0")</f>
        <v>5</v>
      </c>
      <c r="U5697" t="str">
        <f>TEXT(Raw_Data[[#This Row],[Call Date]],"mmmm")</f>
        <v>May</v>
      </c>
      <c r="V5697" t="str" cm="1">
        <f t="array" ref="V5697">_xlfn.IFS(Raw_Data[[#This Row],[Customer Satisfaction]]&lt;2,"Poor",Raw_Data[[#This Row],[Customer Satisfaction]]&lt;4,"Average",Raw_Data[[#This Row],[Customer Satisfaction]]&gt;=4,"Excellent")</f>
        <v>Excellent</v>
      </c>
    </row>
    <row r="5698" spans="2:22" x14ac:dyDescent="0.3">
      <c r="B5698" t="s">
        <v>191</v>
      </c>
      <c r="C5698" s="2">
        <v>45851</v>
      </c>
      <c r="D5698" s="1">
        <v>0.73333333333333328</v>
      </c>
      <c r="E5698" t="s">
        <v>53</v>
      </c>
      <c r="F5698" t="s">
        <v>48</v>
      </c>
      <c r="G5698" t="s">
        <v>162</v>
      </c>
      <c r="H5698" t="s">
        <v>22</v>
      </c>
      <c r="I5698" t="s">
        <v>23</v>
      </c>
      <c r="J5698" t="s">
        <v>49</v>
      </c>
      <c r="K5698" t="s">
        <v>25</v>
      </c>
      <c r="L5698" t="s">
        <v>25</v>
      </c>
      <c r="M5698">
        <v>4.3</v>
      </c>
      <c r="N5698">
        <v>10.3</v>
      </c>
      <c r="O5698" t="s">
        <v>28</v>
      </c>
      <c r="P5698">
        <v>5</v>
      </c>
      <c r="Q5698" t="s">
        <v>27</v>
      </c>
      <c r="R5698" t="s">
        <v>28</v>
      </c>
      <c r="S5698">
        <v>31.23</v>
      </c>
      <c r="T5698" t="str" cm="1">
        <f t="array" ref="T5698">_xlfn.IFS(Raw_Data[[#This Row],[Call Status]]="Resolved","5",Raw_Data[[#This Row],[Call Status]]="Escalated","2",Raw_Data[[#This Row],[Call Status]]="Pending","3",Raw_Data[[#This Row],[Call Status]]="Abandoned","0")</f>
        <v>5</v>
      </c>
      <c r="U5698" t="str">
        <f>TEXT(Raw_Data[[#This Row],[Call Date]],"mmmm")</f>
        <v>July</v>
      </c>
      <c r="V5698" t="str" cm="1">
        <f t="array" ref="V5698">_xlfn.IFS(Raw_Data[[#This Row],[Customer Satisfaction]]&lt;2,"Poor",Raw_Data[[#This Row],[Customer Satisfaction]]&lt;4,"Average",Raw_Data[[#This Row],[Customer Satisfaction]]&gt;=4,"Excellent")</f>
        <v>Excellent</v>
      </c>
    </row>
    <row r="5699" spans="2:22" x14ac:dyDescent="0.3">
      <c r="B5699" t="s">
        <v>5057</v>
      </c>
      <c r="C5699" s="2">
        <v>45973</v>
      </c>
      <c r="D5699" s="1">
        <v>0.52013888888888893</v>
      </c>
      <c r="E5699" t="s">
        <v>19</v>
      </c>
      <c r="F5699" t="s">
        <v>48</v>
      </c>
      <c r="G5699" t="s">
        <v>327</v>
      </c>
      <c r="H5699" t="s">
        <v>22</v>
      </c>
      <c r="I5699" t="s">
        <v>1128</v>
      </c>
      <c r="J5699" t="s">
        <v>24</v>
      </c>
      <c r="K5699" t="s">
        <v>25</v>
      </c>
      <c r="L5699" t="s">
        <v>3564</v>
      </c>
      <c r="M5699">
        <v>4.0999999999999996</v>
      </c>
      <c r="N5699">
        <v>12.5</v>
      </c>
      <c r="O5699" t="s">
        <v>26</v>
      </c>
      <c r="P5699">
        <v>4</v>
      </c>
      <c r="Q5699" t="s">
        <v>27</v>
      </c>
      <c r="R5699" t="s">
        <v>28</v>
      </c>
      <c r="S5699">
        <v>81.36</v>
      </c>
      <c r="T5699" t="str" cm="1">
        <f t="array" ref="T5699">_xlfn.IFS(Raw_Data[[#This Row],[Call Status]]="Resolved","5",Raw_Data[[#This Row],[Call Status]]="Escalated","2",Raw_Data[[#This Row],[Call Status]]="Pending","3",Raw_Data[[#This Row],[Call Status]]="Abandoned","0")</f>
        <v>5</v>
      </c>
      <c r="U5699" t="str">
        <f>TEXT(Raw_Data[[#This Row],[Call Date]],"mmmm")</f>
        <v>November</v>
      </c>
      <c r="V5699" t="str" cm="1">
        <f t="array" ref="V5699">_xlfn.IFS(Raw_Data[[#This Row],[Customer Satisfaction]]&lt;2,"Poor",Raw_Data[[#This Row],[Customer Satisfaction]]&lt;4,"Average",Raw_Data[[#This Row],[Customer Satisfaction]]&gt;=4,"Excellent")</f>
        <v>Excellent</v>
      </c>
    </row>
    <row r="5700" spans="2:22" x14ac:dyDescent="0.3">
      <c r="B5700" t="s">
        <v>5956</v>
      </c>
      <c r="C5700" s="2">
        <v>45930</v>
      </c>
      <c r="D5700" s="1">
        <v>0.62638888888888888</v>
      </c>
      <c r="E5700" t="s">
        <v>37</v>
      </c>
      <c r="F5700" t="s">
        <v>20</v>
      </c>
      <c r="G5700" t="s">
        <v>250</v>
      </c>
      <c r="H5700" t="s">
        <v>2392</v>
      </c>
      <c r="I5700" t="s">
        <v>23</v>
      </c>
      <c r="J5700" t="s">
        <v>55</v>
      </c>
      <c r="K5700" t="s">
        <v>25</v>
      </c>
      <c r="L5700" t="s">
        <v>3559</v>
      </c>
      <c r="M5700">
        <v>1.2</v>
      </c>
      <c r="N5700">
        <v>9.9</v>
      </c>
      <c r="O5700" t="s">
        <v>28</v>
      </c>
      <c r="P5700">
        <v>5</v>
      </c>
      <c r="Q5700" t="s">
        <v>27</v>
      </c>
      <c r="R5700" t="s">
        <v>28</v>
      </c>
      <c r="S5700">
        <v>186.85</v>
      </c>
      <c r="T5700" t="str" cm="1">
        <f t="array" ref="T5700">_xlfn.IFS(Raw_Data[[#This Row],[Call Status]]="Resolved","5",Raw_Data[[#This Row],[Call Status]]="Escalated","2",Raw_Data[[#This Row],[Call Status]]="Pending","3",Raw_Data[[#This Row],[Call Status]]="Abandoned","0")</f>
        <v>5</v>
      </c>
      <c r="U5700" t="str">
        <f>TEXT(Raw_Data[[#This Row],[Call Date]],"mmmm")</f>
        <v>September</v>
      </c>
      <c r="V5700" t="str" cm="1">
        <f t="array" ref="V5700">_xlfn.IFS(Raw_Data[[#This Row],[Customer Satisfaction]]&lt;2,"Poor",Raw_Data[[#This Row],[Customer Satisfaction]]&lt;4,"Average",Raw_Data[[#This Row],[Customer Satisfaction]]&gt;=4,"Excellent")</f>
        <v>Excellent</v>
      </c>
    </row>
    <row r="5701" spans="2:22" x14ac:dyDescent="0.3">
      <c r="B5701" t="s">
        <v>6793</v>
      </c>
      <c r="C5701" s="2">
        <v>46009</v>
      </c>
      <c r="D5701" s="1">
        <v>0.52569444444444446</v>
      </c>
      <c r="E5701" t="s">
        <v>66</v>
      </c>
      <c r="F5701" t="s">
        <v>48</v>
      </c>
      <c r="G5701" t="s">
        <v>250</v>
      </c>
      <c r="H5701" t="s">
        <v>22</v>
      </c>
      <c r="I5701" t="s">
        <v>23</v>
      </c>
      <c r="J5701" t="s">
        <v>35</v>
      </c>
      <c r="K5701" t="s">
        <v>25</v>
      </c>
      <c r="L5701" t="s">
        <v>3561</v>
      </c>
      <c r="M5701">
        <v>1.9</v>
      </c>
      <c r="N5701">
        <v>8.6</v>
      </c>
      <c r="O5701" t="s">
        <v>26</v>
      </c>
      <c r="P5701">
        <v>4</v>
      </c>
      <c r="Q5701" t="s">
        <v>27</v>
      </c>
      <c r="R5701" t="s">
        <v>28</v>
      </c>
      <c r="S5701">
        <v>319.91000000000003</v>
      </c>
      <c r="T5701" t="str" cm="1">
        <f t="array" ref="T5701">_xlfn.IFS(Raw_Data[[#This Row],[Call Status]]="Resolved","5",Raw_Data[[#This Row],[Call Status]]="Escalated","2",Raw_Data[[#This Row],[Call Status]]="Pending","3",Raw_Data[[#This Row],[Call Status]]="Abandoned","0")</f>
        <v>5</v>
      </c>
      <c r="U5701" t="str">
        <f>TEXT(Raw_Data[[#This Row],[Call Date]],"mmmm")</f>
        <v>December</v>
      </c>
      <c r="V5701" t="str" cm="1">
        <f t="array" ref="V5701">_xlfn.IFS(Raw_Data[[#This Row],[Customer Satisfaction]]&lt;2,"Poor",Raw_Data[[#This Row],[Customer Satisfaction]]&lt;4,"Average",Raw_Data[[#This Row],[Customer Satisfaction]]&gt;=4,"Excellent")</f>
        <v>Excellent</v>
      </c>
    </row>
    <row r="5702" spans="2:22" x14ac:dyDescent="0.3">
      <c r="B5702" t="s">
        <v>197</v>
      </c>
      <c r="C5702" s="2">
        <v>45801</v>
      </c>
      <c r="D5702" s="1">
        <v>0.37847222222222221</v>
      </c>
      <c r="E5702" t="s">
        <v>19</v>
      </c>
      <c r="F5702" t="s">
        <v>38</v>
      </c>
      <c r="G5702" t="s">
        <v>162</v>
      </c>
      <c r="H5702" t="s">
        <v>22</v>
      </c>
      <c r="I5702" t="s">
        <v>23</v>
      </c>
      <c r="J5702" t="s">
        <v>35</v>
      </c>
      <c r="K5702" t="s">
        <v>25</v>
      </c>
      <c r="L5702" t="s">
        <v>25</v>
      </c>
      <c r="M5702">
        <v>0.5</v>
      </c>
      <c r="N5702">
        <v>6</v>
      </c>
      <c r="O5702" t="s">
        <v>26</v>
      </c>
      <c r="P5702">
        <v>5</v>
      </c>
      <c r="Q5702" t="s">
        <v>27</v>
      </c>
      <c r="R5702" t="s">
        <v>28</v>
      </c>
      <c r="S5702">
        <v>130.58000000000001</v>
      </c>
      <c r="T5702" t="str" cm="1">
        <f t="array" ref="T5702">_xlfn.IFS(Raw_Data[[#This Row],[Call Status]]="Resolved","5",Raw_Data[[#This Row],[Call Status]]="Escalated","2",Raw_Data[[#This Row],[Call Status]]="Pending","3",Raw_Data[[#This Row],[Call Status]]="Abandoned","0")</f>
        <v>5</v>
      </c>
      <c r="U5702" t="str">
        <f>TEXT(Raw_Data[[#This Row],[Call Date]],"mmmm")</f>
        <v>May</v>
      </c>
      <c r="V5702" t="str" cm="1">
        <f t="array" ref="V5702">_xlfn.IFS(Raw_Data[[#This Row],[Customer Satisfaction]]&lt;2,"Poor",Raw_Data[[#This Row],[Customer Satisfaction]]&lt;4,"Average",Raw_Data[[#This Row],[Customer Satisfaction]]&gt;=4,"Excellent")</f>
        <v>Excellent</v>
      </c>
    </row>
    <row r="5703" spans="2:22" x14ac:dyDescent="0.3">
      <c r="B5703" t="s">
        <v>5083</v>
      </c>
      <c r="C5703" s="2">
        <v>45673</v>
      </c>
      <c r="D5703" s="1">
        <v>0.71458333333333335</v>
      </c>
      <c r="E5703" t="s">
        <v>84</v>
      </c>
      <c r="F5703" t="s">
        <v>34</v>
      </c>
      <c r="G5703" t="s">
        <v>162</v>
      </c>
      <c r="H5703" t="s">
        <v>22</v>
      </c>
      <c r="I5703" t="s">
        <v>1128</v>
      </c>
      <c r="J5703" t="s">
        <v>64</v>
      </c>
      <c r="K5703" t="s">
        <v>25</v>
      </c>
      <c r="L5703" t="s">
        <v>3564</v>
      </c>
      <c r="M5703">
        <v>4.4000000000000004</v>
      </c>
      <c r="N5703">
        <v>7.9</v>
      </c>
      <c r="O5703" t="s">
        <v>26</v>
      </c>
      <c r="P5703">
        <v>4</v>
      </c>
      <c r="Q5703" t="s">
        <v>27</v>
      </c>
      <c r="R5703" t="s">
        <v>28</v>
      </c>
      <c r="S5703">
        <v>72.150000000000006</v>
      </c>
      <c r="T5703" t="str" cm="1">
        <f t="array" ref="T5703">_xlfn.IFS(Raw_Data[[#This Row],[Call Status]]="Resolved","5",Raw_Data[[#This Row],[Call Status]]="Escalated","2",Raw_Data[[#This Row],[Call Status]]="Pending","3",Raw_Data[[#This Row],[Call Status]]="Abandoned","0")</f>
        <v>5</v>
      </c>
      <c r="U5703" t="str">
        <f>TEXT(Raw_Data[[#This Row],[Call Date]],"mmmm")</f>
        <v>January</v>
      </c>
      <c r="V5703" t="str" cm="1">
        <f t="array" ref="V5703">_xlfn.IFS(Raw_Data[[#This Row],[Customer Satisfaction]]&lt;2,"Poor",Raw_Data[[#This Row],[Customer Satisfaction]]&lt;4,"Average",Raw_Data[[#This Row],[Customer Satisfaction]]&gt;=4,"Excellent")</f>
        <v>Excellent</v>
      </c>
    </row>
    <row r="5704" spans="2:22" x14ac:dyDescent="0.3">
      <c r="B5704" t="s">
        <v>6257</v>
      </c>
      <c r="C5704" s="2">
        <v>45959</v>
      </c>
      <c r="D5704" s="1">
        <v>0.36666666666666664</v>
      </c>
      <c r="E5704" t="s">
        <v>63</v>
      </c>
      <c r="F5704" t="s">
        <v>34</v>
      </c>
      <c r="G5704" t="s">
        <v>327</v>
      </c>
      <c r="H5704" t="s">
        <v>22</v>
      </c>
      <c r="I5704" t="s">
        <v>23</v>
      </c>
      <c r="J5704" t="s">
        <v>42</v>
      </c>
      <c r="K5704" t="s">
        <v>25</v>
      </c>
      <c r="L5704" t="s">
        <v>3559</v>
      </c>
      <c r="M5704">
        <v>3</v>
      </c>
      <c r="N5704">
        <v>13.7</v>
      </c>
      <c r="O5704" t="s">
        <v>26</v>
      </c>
      <c r="P5704">
        <v>5</v>
      </c>
      <c r="Q5704" t="s">
        <v>27</v>
      </c>
      <c r="R5704" t="s">
        <v>28</v>
      </c>
      <c r="S5704">
        <v>40.22</v>
      </c>
      <c r="T5704" t="str" cm="1">
        <f t="array" ref="T5704">_xlfn.IFS(Raw_Data[[#This Row],[Call Status]]="Resolved","5",Raw_Data[[#This Row],[Call Status]]="Escalated","2",Raw_Data[[#This Row],[Call Status]]="Pending","3",Raw_Data[[#This Row],[Call Status]]="Abandoned","0")</f>
        <v>5</v>
      </c>
      <c r="U5704" t="str">
        <f>TEXT(Raw_Data[[#This Row],[Call Date]],"mmmm")</f>
        <v>October</v>
      </c>
      <c r="V5704" t="str" cm="1">
        <f t="array" ref="V5704">_xlfn.IFS(Raw_Data[[#This Row],[Customer Satisfaction]]&lt;2,"Poor",Raw_Data[[#This Row],[Customer Satisfaction]]&lt;4,"Average",Raw_Data[[#This Row],[Customer Satisfaction]]&gt;=4,"Excellent")</f>
        <v>Excellent</v>
      </c>
    </row>
    <row r="5705" spans="2:22" x14ac:dyDescent="0.3">
      <c r="B5705" t="s">
        <v>2588</v>
      </c>
      <c r="C5705" s="2">
        <v>45902</v>
      </c>
      <c r="D5705" s="1">
        <v>0.69305555555555554</v>
      </c>
      <c r="E5705" t="s">
        <v>70</v>
      </c>
      <c r="F5705" t="s">
        <v>38</v>
      </c>
      <c r="G5705" t="s">
        <v>162</v>
      </c>
      <c r="H5705" t="s">
        <v>2392</v>
      </c>
      <c r="I5705" t="s">
        <v>1128</v>
      </c>
      <c r="J5705" t="s">
        <v>42</v>
      </c>
      <c r="K5705" t="s">
        <v>25</v>
      </c>
      <c r="L5705" t="s">
        <v>25</v>
      </c>
      <c r="M5705">
        <v>8.1999999999999993</v>
      </c>
      <c r="N5705">
        <v>14.1</v>
      </c>
      <c r="O5705" t="s">
        <v>26</v>
      </c>
      <c r="P5705">
        <v>5</v>
      </c>
      <c r="Q5705" t="s">
        <v>27</v>
      </c>
      <c r="R5705" t="s">
        <v>28</v>
      </c>
      <c r="S5705">
        <v>104.62</v>
      </c>
      <c r="T5705" t="str" cm="1">
        <f t="array" ref="T5705">_xlfn.IFS(Raw_Data[[#This Row],[Call Status]]="Resolved","5",Raw_Data[[#This Row],[Call Status]]="Escalated","2",Raw_Data[[#This Row],[Call Status]]="Pending","3",Raw_Data[[#This Row],[Call Status]]="Abandoned","0")</f>
        <v>5</v>
      </c>
      <c r="U5705" t="str">
        <f>TEXT(Raw_Data[[#This Row],[Call Date]],"mmmm")</f>
        <v>September</v>
      </c>
      <c r="V5705" t="str" cm="1">
        <f t="array" ref="V5705">_xlfn.IFS(Raw_Data[[#This Row],[Customer Satisfaction]]&lt;2,"Poor",Raw_Data[[#This Row],[Customer Satisfaction]]&lt;4,"Average",Raw_Data[[#This Row],[Customer Satisfaction]]&gt;=4,"Excellent")</f>
        <v>Excellent</v>
      </c>
    </row>
    <row r="5706" spans="2:22" x14ac:dyDescent="0.3">
      <c r="B5706" t="s">
        <v>3857</v>
      </c>
      <c r="C5706" s="2">
        <v>45764</v>
      </c>
      <c r="D5706" s="1">
        <v>0.53611111111111109</v>
      </c>
      <c r="E5706" t="s">
        <v>108</v>
      </c>
      <c r="F5706" t="s">
        <v>48</v>
      </c>
      <c r="G5706" t="s">
        <v>327</v>
      </c>
      <c r="H5706" t="s">
        <v>2026</v>
      </c>
      <c r="I5706" t="s">
        <v>1128</v>
      </c>
      <c r="J5706" t="s">
        <v>64</v>
      </c>
      <c r="K5706" t="s">
        <v>25</v>
      </c>
      <c r="L5706" t="s">
        <v>3564</v>
      </c>
      <c r="M5706">
        <v>0.4</v>
      </c>
      <c r="N5706">
        <v>3.5</v>
      </c>
      <c r="O5706" t="s">
        <v>26</v>
      </c>
      <c r="P5706">
        <v>3</v>
      </c>
      <c r="Q5706" t="s">
        <v>615</v>
      </c>
      <c r="R5706" t="s">
        <v>28</v>
      </c>
      <c r="S5706">
        <v>408.21</v>
      </c>
      <c r="T5706" t="str" cm="1">
        <f t="array" ref="T5706">_xlfn.IFS(Raw_Data[[#This Row],[Call Status]]="Resolved","5",Raw_Data[[#This Row],[Call Status]]="Escalated","2",Raw_Data[[#This Row],[Call Status]]="Pending","3",Raw_Data[[#This Row],[Call Status]]="Abandoned","0")</f>
        <v>5</v>
      </c>
      <c r="U5706" t="str">
        <f>TEXT(Raw_Data[[#This Row],[Call Date]],"mmmm")</f>
        <v>April</v>
      </c>
      <c r="V5706" t="str" cm="1">
        <f t="array" ref="V5706">_xlfn.IFS(Raw_Data[[#This Row],[Customer Satisfaction]]&lt;2,"Poor",Raw_Data[[#This Row],[Customer Satisfaction]]&lt;4,"Average",Raw_Data[[#This Row],[Customer Satisfaction]]&gt;=4,"Excellent")</f>
        <v>Average</v>
      </c>
    </row>
    <row r="5707" spans="2:22" x14ac:dyDescent="0.3">
      <c r="B5707" t="s">
        <v>2171</v>
      </c>
      <c r="C5707" s="2">
        <v>45745</v>
      </c>
      <c r="D5707" s="1">
        <v>0.44930555555555557</v>
      </c>
      <c r="E5707" t="s">
        <v>33</v>
      </c>
      <c r="F5707" t="s">
        <v>20</v>
      </c>
      <c r="G5707" t="s">
        <v>327</v>
      </c>
      <c r="H5707" t="s">
        <v>2026</v>
      </c>
      <c r="I5707" t="s">
        <v>1137</v>
      </c>
      <c r="J5707" t="s">
        <v>49</v>
      </c>
      <c r="K5707" t="s">
        <v>25</v>
      </c>
      <c r="L5707" t="s">
        <v>25</v>
      </c>
      <c r="M5707">
        <v>1.9</v>
      </c>
      <c r="N5707">
        <v>15.3</v>
      </c>
      <c r="O5707" t="s">
        <v>26</v>
      </c>
      <c r="P5707">
        <v>1</v>
      </c>
      <c r="Q5707" t="s">
        <v>1014</v>
      </c>
      <c r="R5707" t="s">
        <v>28</v>
      </c>
      <c r="S5707">
        <v>605.96</v>
      </c>
      <c r="T5707" t="str" cm="1">
        <f t="array" ref="T5707">_xlfn.IFS(Raw_Data[[#This Row],[Call Status]]="Resolved","5",Raw_Data[[#This Row],[Call Status]]="Escalated","2",Raw_Data[[#This Row],[Call Status]]="Pending","3",Raw_Data[[#This Row],[Call Status]]="Abandoned","0")</f>
        <v>5</v>
      </c>
      <c r="U5707" t="str">
        <f>TEXT(Raw_Data[[#This Row],[Call Date]],"mmmm")</f>
        <v>March</v>
      </c>
      <c r="V5707" t="str" cm="1">
        <f t="array" ref="V5707">_xlfn.IFS(Raw_Data[[#This Row],[Customer Satisfaction]]&lt;2,"Poor",Raw_Data[[#This Row],[Customer Satisfaction]]&lt;4,"Average",Raw_Data[[#This Row],[Customer Satisfaction]]&gt;=4,"Excellent")</f>
        <v>Poor</v>
      </c>
    </row>
    <row r="5708" spans="2:22" x14ac:dyDescent="0.3">
      <c r="B5708" t="s">
        <v>5748</v>
      </c>
      <c r="C5708" s="2">
        <v>45786</v>
      </c>
      <c r="D5708" s="1">
        <v>0.45902777777777776</v>
      </c>
      <c r="E5708" t="s">
        <v>41</v>
      </c>
      <c r="F5708" t="s">
        <v>34</v>
      </c>
      <c r="G5708" t="s">
        <v>250</v>
      </c>
      <c r="H5708" t="s">
        <v>2392</v>
      </c>
      <c r="I5708" t="s">
        <v>23</v>
      </c>
      <c r="J5708" t="s">
        <v>45</v>
      </c>
      <c r="K5708" t="s">
        <v>25</v>
      </c>
      <c r="L5708" t="s">
        <v>3564</v>
      </c>
      <c r="M5708">
        <v>3.9</v>
      </c>
      <c r="N5708">
        <v>4.8</v>
      </c>
      <c r="O5708" t="s">
        <v>28</v>
      </c>
      <c r="P5708">
        <v>1</v>
      </c>
      <c r="Q5708" t="s">
        <v>1014</v>
      </c>
      <c r="R5708" t="s">
        <v>28</v>
      </c>
      <c r="S5708">
        <v>206.85</v>
      </c>
      <c r="T5708" t="str" cm="1">
        <f t="array" ref="T5708">_xlfn.IFS(Raw_Data[[#This Row],[Call Status]]="Resolved","5",Raw_Data[[#This Row],[Call Status]]="Escalated","2",Raw_Data[[#This Row],[Call Status]]="Pending","3",Raw_Data[[#This Row],[Call Status]]="Abandoned","0")</f>
        <v>5</v>
      </c>
      <c r="U5708" t="str">
        <f>TEXT(Raw_Data[[#This Row],[Call Date]],"mmmm")</f>
        <v>May</v>
      </c>
      <c r="V5708" t="str" cm="1">
        <f t="array" ref="V5708">_xlfn.IFS(Raw_Data[[#This Row],[Customer Satisfaction]]&lt;2,"Poor",Raw_Data[[#This Row],[Customer Satisfaction]]&lt;4,"Average",Raw_Data[[#This Row],[Customer Satisfaction]]&gt;=4,"Excellent")</f>
        <v>Poor</v>
      </c>
    </row>
    <row r="5709" spans="2:22" x14ac:dyDescent="0.3">
      <c r="B5709" t="s">
        <v>4072</v>
      </c>
      <c r="C5709" s="2">
        <v>45998</v>
      </c>
      <c r="D5709" s="1">
        <v>0.65069444444444446</v>
      </c>
      <c r="E5709" t="s">
        <v>19</v>
      </c>
      <c r="F5709" t="s">
        <v>34</v>
      </c>
      <c r="G5709" t="s">
        <v>250</v>
      </c>
      <c r="H5709" t="s">
        <v>2392</v>
      </c>
      <c r="I5709" t="s">
        <v>1128</v>
      </c>
      <c r="J5709" t="s">
        <v>49</v>
      </c>
      <c r="K5709" t="s">
        <v>25</v>
      </c>
      <c r="L5709" t="s">
        <v>3564</v>
      </c>
      <c r="M5709">
        <v>3.7</v>
      </c>
      <c r="N5709">
        <v>9.9</v>
      </c>
      <c r="O5709" t="s">
        <v>26</v>
      </c>
      <c r="P5709">
        <v>3</v>
      </c>
      <c r="Q5709" t="s">
        <v>615</v>
      </c>
      <c r="R5709" t="s">
        <v>28</v>
      </c>
      <c r="S5709">
        <v>28.89</v>
      </c>
      <c r="T5709" t="str" cm="1">
        <f t="array" ref="T5709">_xlfn.IFS(Raw_Data[[#This Row],[Call Status]]="Resolved","5",Raw_Data[[#This Row],[Call Status]]="Escalated","2",Raw_Data[[#This Row],[Call Status]]="Pending","3",Raw_Data[[#This Row],[Call Status]]="Abandoned","0")</f>
        <v>5</v>
      </c>
      <c r="U5709" t="str">
        <f>TEXT(Raw_Data[[#This Row],[Call Date]],"mmmm")</f>
        <v>December</v>
      </c>
      <c r="V5709" t="str" cm="1">
        <f t="array" ref="V5709">_xlfn.IFS(Raw_Data[[#This Row],[Customer Satisfaction]]&lt;2,"Poor",Raw_Data[[#This Row],[Customer Satisfaction]]&lt;4,"Average",Raw_Data[[#This Row],[Customer Satisfaction]]&gt;=4,"Excellent")</f>
        <v>Average</v>
      </c>
    </row>
    <row r="5710" spans="2:22" x14ac:dyDescent="0.3">
      <c r="B5710" t="s">
        <v>6954</v>
      </c>
      <c r="C5710" s="2">
        <v>45661</v>
      </c>
      <c r="D5710" s="1">
        <v>0.62430555555555556</v>
      </c>
      <c r="E5710" t="s">
        <v>63</v>
      </c>
      <c r="F5710" t="s">
        <v>48</v>
      </c>
      <c r="G5710" t="s">
        <v>327</v>
      </c>
      <c r="H5710" t="s">
        <v>22</v>
      </c>
      <c r="I5710" t="s">
        <v>23</v>
      </c>
      <c r="J5710" t="s">
        <v>39</v>
      </c>
      <c r="K5710" t="s">
        <v>25</v>
      </c>
      <c r="L5710" t="s">
        <v>3564</v>
      </c>
      <c r="M5710">
        <v>0.5</v>
      </c>
      <c r="N5710">
        <v>16</v>
      </c>
      <c r="O5710" t="s">
        <v>26</v>
      </c>
      <c r="P5710">
        <v>4</v>
      </c>
      <c r="Q5710" t="s">
        <v>27</v>
      </c>
      <c r="R5710" t="s">
        <v>26</v>
      </c>
      <c r="S5710">
        <v>72.61</v>
      </c>
      <c r="T5710" t="str" cm="1">
        <f t="array" ref="T5710">_xlfn.IFS(Raw_Data[[#This Row],[Call Status]]="Resolved","5",Raw_Data[[#This Row],[Call Status]]="Escalated","2",Raw_Data[[#This Row],[Call Status]]="Pending","3",Raw_Data[[#This Row],[Call Status]]="Abandoned","0")</f>
        <v>5</v>
      </c>
      <c r="U5710" t="str">
        <f>TEXT(Raw_Data[[#This Row],[Call Date]],"mmmm")</f>
        <v>January</v>
      </c>
      <c r="V5710" t="str" cm="1">
        <f t="array" ref="V5710">_xlfn.IFS(Raw_Data[[#This Row],[Customer Satisfaction]]&lt;2,"Poor",Raw_Data[[#This Row],[Customer Satisfaction]]&lt;4,"Average",Raw_Data[[#This Row],[Customer Satisfaction]]&gt;=4,"Excellent")</f>
        <v>Excellent</v>
      </c>
    </row>
    <row r="5711" spans="2:22" x14ac:dyDescent="0.3">
      <c r="B5711" t="s">
        <v>1038</v>
      </c>
      <c r="C5711" s="2">
        <v>45984</v>
      </c>
      <c r="D5711" s="1">
        <v>0.4909722222222222</v>
      </c>
      <c r="E5711" t="s">
        <v>59</v>
      </c>
      <c r="F5711" t="s">
        <v>38</v>
      </c>
      <c r="G5711" t="s">
        <v>327</v>
      </c>
      <c r="H5711" t="s">
        <v>22</v>
      </c>
      <c r="I5711" t="s">
        <v>23</v>
      </c>
      <c r="J5711" t="s">
        <v>45</v>
      </c>
      <c r="K5711" t="s">
        <v>25</v>
      </c>
      <c r="L5711" t="s">
        <v>25</v>
      </c>
      <c r="M5711">
        <v>1.6</v>
      </c>
      <c r="N5711">
        <v>6.3</v>
      </c>
      <c r="O5711" t="s">
        <v>28</v>
      </c>
      <c r="P5711">
        <v>1</v>
      </c>
      <c r="Q5711" t="s">
        <v>1014</v>
      </c>
      <c r="R5711" t="s">
        <v>28</v>
      </c>
      <c r="S5711">
        <v>92.99</v>
      </c>
      <c r="T5711" t="str" cm="1">
        <f t="array" ref="T5711">_xlfn.IFS(Raw_Data[[#This Row],[Call Status]]="Resolved","5",Raw_Data[[#This Row],[Call Status]]="Escalated","2",Raw_Data[[#This Row],[Call Status]]="Pending","3",Raw_Data[[#This Row],[Call Status]]="Abandoned","0")</f>
        <v>5</v>
      </c>
      <c r="U5711" t="str">
        <f>TEXT(Raw_Data[[#This Row],[Call Date]],"mmmm")</f>
        <v>November</v>
      </c>
      <c r="V5711" t="str" cm="1">
        <f t="array" ref="V5711">_xlfn.IFS(Raw_Data[[#This Row],[Customer Satisfaction]]&lt;2,"Poor",Raw_Data[[#This Row],[Customer Satisfaction]]&lt;4,"Average",Raw_Data[[#This Row],[Customer Satisfaction]]&gt;=4,"Excellent")</f>
        <v>Poor</v>
      </c>
    </row>
    <row r="5712" spans="2:22" x14ac:dyDescent="0.3">
      <c r="B5712" t="s">
        <v>3319</v>
      </c>
      <c r="C5712" s="2">
        <v>45963</v>
      </c>
      <c r="D5712" s="1">
        <v>0.46736111111111112</v>
      </c>
      <c r="E5712" t="s">
        <v>72</v>
      </c>
      <c r="F5712" t="s">
        <v>20</v>
      </c>
      <c r="G5712" t="s">
        <v>250</v>
      </c>
      <c r="H5712" t="s">
        <v>2026</v>
      </c>
      <c r="I5712" t="s">
        <v>23</v>
      </c>
      <c r="J5712" t="s">
        <v>49</v>
      </c>
      <c r="K5712" t="s">
        <v>25</v>
      </c>
      <c r="L5712" t="s">
        <v>25</v>
      </c>
      <c r="M5712">
        <v>0.5</v>
      </c>
      <c r="N5712">
        <v>11</v>
      </c>
      <c r="O5712" t="s">
        <v>26</v>
      </c>
      <c r="P5712">
        <v>4</v>
      </c>
      <c r="Q5712" t="s">
        <v>27</v>
      </c>
      <c r="R5712" t="s">
        <v>28</v>
      </c>
      <c r="S5712">
        <v>466.69</v>
      </c>
      <c r="T5712" t="str" cm="1">
        <f t="array" ref="T5712">_xlfn.IFS(Raw_Data[[#This Row],[Call Status]]="Resolved","5",Raw_Data[[#This Row],[Call Status]]="Escalated","2",Raw_Data[[#This Row],[Call Status]]="Pending","3",Raw_Data[[#This Row],[Call Status]]="Abandoned","0")</f>
        <v>5</v>
      </c>
      <c r="U5712" t="str">
        <f>TEXT(Raw_Data[[#This Row],[Call Date]],"mmmm")</f>
        <v>November</v>
      </c>
      <c r="V5712" t="str" cm="1">
        <f t="array" ref="V5712">_xlfn.IFS(Raw_Data[[#This Row],[Customer Satisfaction]]&lt;2,"Poor",Raw_Data[[#This Row],[Customer Satisfaction]]&lt;4,"Average",Raw_Data[[#This Row],[Customer Satisfaction]]&gt;=4,"Excellent")</f>
        <v>Excellent</v>
      </c>
    </row>
    <row r="5713" spans="2:22" x14ac:dyDescent="0.3">
      <c r="B5713" t="s">
        <v>410</v>
      </c>
      <c r="C5713" s="2">
        <v>45752</v>
      </c>
      <c r="D5713" s="1">
        <v>0.8354166666666667</v>
      </c>
      <c r="E5713" t="s">
        <v>63</v>
      </c>
      <c r="F5713" t="s">
        <v>38</v>
      </c>
      <c r="G5713" t="s">
        <v>21</v>
      </c>
      <c r="H5713" t="s">
        <v>22</v>
      </c>
      <c r="I5713" t="s">
        <v>23</v>
      </c>
      <c r="J5713" t="s">
        <v>24</v>
      </c>
      <c r="K5713" t="s">
        <v>25</v>
      </c>
      <c r="L5713" t="s">
        <v>25</v>
      </c>
      <c r="M5713">
        <v>3.8</v>
      </c>
      <c r="N5713">
        <v>9.6</v>
      </c>
      <c r="O5713" t="s">
        <v>26</v>
      </c>
      <c r="P5713">
        <v>5</v>
      </c>
      <c r="Q5713" t="s">
        <v>27</v>
      </c>
      <c r="R5713" t="s">
        <v>26</v>
      </c>
      <c r="S5713">
        <v>70.430000000000007</v>
      </c>
      <c r="T5713" t="str" cm="1">
        <f t="array" ref="T5713">_xlfn.IFS(Raw_Data[[#This Row],[Call Status]]="Resolved","5",Raw_Data[[#This Row],[Call Status]]="Escalated","2",Raw_Data[[#This Row],[Call Status]]="Pending","3",Raw_Data[[#This Row],[Call Status]]="Abandoned","0")</f>
        <v>5</v>
      </c>
      <c r="U5713" t="str">
        <f>TEXT(Raw_Data[[#This Row],[Call Date]],"mmmm")</f>
        <v>April</v>
      </c>
      <c r="V5713" t="str" cm="1">
        <f t="array" ref="V5713">_xlfn.IFS(Raw_Data[[#This Row],[Customer Satisfaction]]&lt;2,"Poor",Raw_Data[[#This Row],[Customer Satisfaction]]&lt;4,"Average",Raw_Data[[#This Row],[Customer Satisfaction]]&gt;=4,"Excellent")</f>
        <v>Excellent</v>
      </c>
    </row>
    <row r="5714" spans="2:22" x14ac:dyDescent="0.3">
      <c r="B5714" t="s">
        <v>1308</v>
      </c>
      <c r="C5714" s="2">
        <v>45866</v>
      </c>
      <c r="D5714" s="1">
        <v>0.7680555555555556</v>
      </c>
      <c r="E5714" t="s">
        <v>91</v>
      </c>
      <c r="F5714" t="s">
        <v>20</v>
      </c>
      <c r="G5714" t="s">
        <v>162</v>
      </c>
      <c r="H5714" t="s">
        <v>22</v>
      </c>
      <c r="I5714" t="s">
        <v>1137</v>
      </c>
      <c r="J5714" t="s">
        <v>49</v>
      </c>
      <c r="K5714" t="s">
        <v>25</v>
      </c>
      <c r="L5714" t="s">
        <v>25</v>
      </c>
      <c r="M5714">
        <v>3.1</v>
      </c>
      <c r="N5714">
        <v>11.4</v>
      </c>
      <c r="O5714" t="s">
        <v>28</v>
      </c>
      <c r="P5714">
        <v>4</v>
      </c>
      <c r="Q5714" t="s">
        <v>27</v>
      </c>
      <c r="R5714" t="s">
        <v>28</v>
      </c>
      <c r="S5714">
        <v>333.94</v>
      </c>
      <c r="T5714" t="str" cm="1">
        <f t="array" ref="T5714">_xlfn.IFS(Raw_Data[[#This Row],[Call Status]]="Resolved","5",Raw_Data[[#This Row],[Call Status]]="Escalated","2",Raw_Data[[#This Row],[Call Status]]="Pending","3",Raw_Data[[#This Row],[Call Status]]="Abandoned","0")</f>
        <v>5</v>
      </c>
      <c r="U5714" t="str">
        <f>TEXT(Raw_Data[[#This Row],[Call Date]],"mmmm")</f>
        <v>July</v>
      </c>
      <c r="V5714" t="str" cm="1">
        <f t="array" ref="V5714">_xlfn.IFS(Raw_Data[[#This Row],[Customer Satisfaction]]&lt;2,"Poor",Raw_Data[[#This Row],[Customer Satisfaction]]&lt;4,"Average",Raw_Data[[#This Row],[Customer Satisfaction]]&gt;=4,"Excellent")</f>
        <v>Excellent</v>
      </c>
    </row>
    <row r="5715" spans="2:22" x14ac:dyDescent="0.3">
      <c r="B5715" t="s">
        <v>5209</v>
      </c>
      <c r="C5715" s="2">
        <v>45882</v>
      </c>
      <c r="D5715" s="1">
        <v>0.5625</v>
      </c>
      <c r="E5715" t="s">
        <v>84</v>
      </c>
      <c r="F5715" t="s">
        <v>48</v>
      </c>
      <c r="G5715" t="s">
        <v>21</v>
      </c>
      <c r="H5715" t="s">
        <v>2026</v>
      </c>
      <c r="I5715" t="s">
        <v>23</v>
      </c>
      <c r="J5715" t="s">
        <v>39</v>
      </c>
      <c r="K5715" t="s">
        <v>25</v>
      </c>
      <c r="L5715" t="s">
        <v>3564</v>
      </c>
      <c r="M5715">
        <v>3.1</v>
      </c>
      <c r="N5715">
        <v>12.4</v>
      </c>
      <c r="O5715" t="s">
        <v>26</v>
      </c>
      <c r="P5715">
        <v>4</v>
      </c>
      <c r="Q5715" t="s">
        <v>27</v>
      </c>
      <c r="R5715" t="s">
        <v>28</v>
      </c>
      <c r="S5715">
        <v>351.34</v>
      </c>
      <c r="T5715" t="str" cm="1">
        <f t="array" ref="T5715">_xlfn.IFS(Raw_Data[[#This Row],[Call Status]]="Resolved","5",Raw_Data[[#This Row],[Call Status]]="Escalated","2",Raw_Data[[#This Row],[Call Status]]="Pending","3",Raw_Data[[#This Row],[Call Status]]="Abandoned","0")</f>
        <v>5</v>
      </c>
      <c r="U5715" t="str">
        <f>TEXT(Raw_Data[[#This Row],[Call Date]],"mmmm")</f>
        <v>August</v>
      </c>
      <c r="V5715" t="str" cm="1">
        <f t="array" ref="V5715">_xlfn.IFS(Raw_Data[[#This Row],[Customer Satisfaction]]&lt;2,"Poor",Raw_Data[[#This Row],[Customer Satisfaction]]&lt;4,"Average",Raw_Data[[#This Row],[Customer Satisfaction]]&gt;=4,"Excellent")</f>
        <v>Excellent</v>
      </c>
    </row>
    <row r="5716" spans="2:22" x14ac:dyDescent="0.3">
      <c r="B5716" t="s">
        <v>914</v>
      </c>
      <c r="C5716" s="2">
        <v>46005</v>
      </c>
      <c r="D5716" s="1">
        <v>0.83750000000000002</v>
      </c>
      <c r="E5716" t="s">
        <v>84</v>
      </c>
      <c r="F5716" t="s">
        <v>48</v>
      </c>
      <c r="G5716" t="s">
        <v>327</v>
      </c>
      <c r="H5716" t="s">
        <v>22</v>
      </c>
      <c r="I5716" t="s">
        <v>23</v>
      </c>
      <c r="J5716" t="s">
        <v>42</v>
      </c>
      <c r="K5716" t="s">
        <v>25</v>
      </c>
      <c r="L5716" t="s">
        <v>25</v>
      </c>
      <c r="M5716">
        <v>1</v>
      </c>
      <c r="N5716">
        <v>6.3</v>
      </c>
      <c r="O5716" t="s">
        <v>26</v>
      </c>
      <c r="P5716">
        <v>3</v>
      </c>
      <c r="Q5716" t="s">
        <v>615</v>
      </c>
      <c r="R5716" t="s">
        <v>28</v>
      </c>
      <c r="S5716">
        <v>196.43</v>
      </c>
      <c r="T5716" t="str" cm="1">
        <f t="array" ref="T5716">_xlfn.IFS(Raw_Data[[#This Row],[Call Status]]="Resolved","5",Raw_Data[[#This Row],[Call Status]]="Escalated","2",Raw_Data[[#This Row],[Call Status]]="Pending","3",Raw_Data[[#This Row],[Call Status]]="Abandoned","0")</f>
        <v>5</v>
      </c>
      <c r="U5716" t="str">
        <f>TEXT(Raw_Data[[#This Row],[Call Date]],"mmmm")</f>
        <v>December</v>
      </c>
      <c r="V5716" t="str" cm="1">
        <f t="array" ref="V5716">_xlfn.IFS(Raw_Data[[#This Row],[Customer Satisfaction]]&lt;2,"Poor",Raw_Data[[#This Row],[Customer Satisfaction]]&lt;4,"Average",Raw_Data[[#This Row],[Customer Satisfaction]]&gt;=4,"Excellent")</f>
        <v>Average</v>
      </c>
    </row>
    <row r="5717" spans="2:22" x14ac:dyDescent="0.3">
      <c r="B5717" t="s">
        <v>155</v>
      </c>
      <c r="C5717" s="2">
        <v>45978</v>
      </c>
      <c r="D5717" s="1">
        <v>0.6958333333333333</v>
      </c>
      <c r="E5717" t="s">
        <v>156</v>
      </c>
      <c r="F5717" t="s">
        <v>38</v>
      </c>
      <c r="G5717" t="s">
        <v>21</v>
      </c>
      <c r="H5717" t="s">
        <v>22</v>
      </c>
      <c r="I5717" t="s">
        <v>23</v>
      </c>
      <c r="J5717" t="s">
        <v>24</v>
      </c>
      <c r="K5717" t="s">
        <v>25</v>
      </c>
      <c r="L5717" t="s">
        <v>25</v>
      </c>
      <c r="M5717">
        <v>8.8000000000000007</v>
      </c>
      <c r="N5717">
        <v>12.1</v>
      </c>
      <c r="O5717" t="s">
        <v>26</v>
      </c>
      <c r="P5717">
        <v>5</v>
      </c>
      <c r="Q5717" t="s">
        <v>27</v>
      </c>
      <c r="R5717" t="s">
        <v>28</v>
      </c>
      <c r="S5717">
        <v>99.51</v>
      </c>
      <c r="T5717" t="str" cm="1">
        <f t="array" ref="T5717">_xlfn.IFS(Raw_Data[[#This Row],[Call Status]]="Resolved","5",Raw_Data[[#This Row],[Call Status]]="Escalated","2",Raw_Data[[#This Row],[Call Status]]="Pending","3",Raw_Data[[#This Row],[Call Status]]="Abandoned","0")</f>
        <v>5</v>
      </c>
      <c r="U5717" t="str">
        <f>TEXT(Raw_Data[[#This Row],[Call Date]],"mmmm")</f>
        <v>November</v>
      </c>
      <c r="V5717" t="str" cm="1">
        <f t="array" ref="V5717">_xlfn.IFS(Raw_Data[[#This Row],[Customer Satisfaction]]&lt;2,"Poor",Raw_Data[[#This Row],[Customer Satisfaction]]&lt;4,"Average",Raw_Data[[#This Row],[Customer Satisfaction]]&gt;=4,"Excellent")</f>
        <v>Excellent</v>
      </c>
    </row>
    <row r="5718" spans="2:22" x14ac:dyDescent="0.3">
      <c r="B5718" t="s">
        <v>7579</v>
      </c>
      <c r="C5718" s="2">
        <v>45704</v>
      </c>
      <c r="D5718" s="1">
        <v>0.8569444444444444</v>
      </c>
      <c r="E5718" t="s">
        <v>19</v>
      </c>
      <c r="F5718" t="s">
        <v>38</v>
      </c>
      <c r="G5718" t="s">
        <v>162</v>
      </c>
      <c r="H5718" t="s">
        <v>22</v>
      </c>
      <c r="I5718" t="s">
        <v>1137</v>
      </c>
      <c r="J5718" t="s">
        <v>42</v>
      </c>
      <c r="K5718" t="s">
        <v>7253</v>
      </c>
      <c r="L5718" t="s">
        <v>7254</v>
      </c>
      <c r="M5718">
        <v>1.3</v>
      </c>
      <c r="N5718">
        <v>6.2</v>
      </c>
      <c r="O5718" t="s">
        <v>28</v>
      </c>
      <c r="P5718">
        <v>2</v>
      </c>
      <c r="Q5718" t="s">
        <v>1014</v>
      </c>
      <c r="R5718" t="s">
        <v>28</v>
      </c>
      <c r="S5718">
        <v>389.73</v>
      </c>
      <c r="T5718" t="str" cm="1">
        <f t="array" ref="T5718">_xlfn.IFS(Raw_Data[[#This Row],[Call Status]]="Resolved","5",Raw_Data[[#This Row],[Call Status]]="Escalated","2",Raw_Data[[#This Row],[Call Status]]="Pending","3",Raw_Data[[#This Row],[Call Status]]="Abandoned","0")</f>
        <v>0</v>
      </c>
      <c r="U5718" t="str">
        <f>TEXT(Raw_Data[[#This Row],[Call Date]],"mmmm")</f>
        <v>February</v>
      </c>
      <c r="V5718" t="str" cm="1">
        <f t="array" ref="V5718">_xlfn.IFS(Raw_Data[[#This Row],[Customer Satisfaction]]&lt;2,"Poor",Raw_Data[[#This Row],[Customer Satisfaction]]&lt;4,"Average",Raw_Data[[#This Row],[Customer Satisfaction]]&gt;=4,"Excellent")</f>
        <v>Average</v>
      </c>
    </row>
    <row r="5719" spans="2:22" x14ac:dyDescent="0.3">
      <c r="B5719" t="s">
        <v>1479</v>
      </c>
      <c r="C5719" s="2">
        <v>45838</v>
      </c>
      <c r="D5719" s="1">
        <v>0.7416666666666667</v>
      </c>
      <c r="E5719" t="s">
        <v>110</v>
      </c>
      <c r="F5719" t="s">
        <v>20</v>
      </c>
      <c r="G5719" t="s">
        <v>250</v>
      </c>
      <c r="H5719" t="s">
        <v>22</v>
      </c>
      <c r="I5719" t="s">
        <v>1130</v>
      </c>
      <c r="J5719" t="s">
        <v>64</v>
      </c>
      <c r="K5719" t="s">
        <v>25</v>
      </c>
      <c r="L5719" t="s">
        <v>25</v>
      </c>
      <c r="M5719">
        <v>2.2999999999999998</v>
      </c>
      <c r="N5719">
        <v>15.1</v>
      </c>
      <c r="O5719" t="s">
        <v>26</v>
      </c>
      <c r="P5719">
        <v>2</v>
      </c>
      <c r="Q5719" t="s">
        <v>615</v>
      </c>
      <c r="R5719" t="s">
        <v>28</v>
      </c>
      <c r="S5719">
        <v>411.02</v>
      </c>
      <c r="T5719" t="str" cm="1">
        <f t="array" ref="T5719">_xlfn.IFS(Raw_Data[[#This Row],[Call Status]]="Resolved","5",Raw_Data[[#This Row],[Call Status]]="Escalated","2",Raw_Data[[#This Row],[Call Status]]="Pending","3",Raw_Data[[#This Row],[Call Status]]="Abandoned","0")</f>
        <v>5</v>
      </c>
      <c r="U5719" t="str">
        <f>TEXT(Raw_Data[[#This Row],[Call Date]],"mmmm")</f>
        <v>June</v>
      </c>
      <c r="V5719" t="str" cm="1">
        <f t="array" ref="V5719">_xlfn.IFS(Raw_Data[[#This Row],[Customer Satisfaction]]&lt;2,"Poor",Raw_Data[[#This Row],[Customer Satisfaction]]&lt;4,"Average",Raw_Data[[#This Row],[Customer Satisfaction]]&gt;=4,"Excellent")</f>
        <v>Average</v>
      </c>
    </row>
    <row r="5720" spans="2:22" x14ac:dyDescent="0.3">
      <c r="B5720" t="s">
        <v>7950</v>
      </c>
      <c r="C5720" s="2">
        <v>45763</v>
      </c>
      <c r="D5720" s="1">
        <v>0.84513888888888888</v>
      </c>
      <c r="E5720" t="s">
        <v>33</v>
      </c>
      <c r="F5720" t="s">
        <v>38</v>
      </c>
      <c r="G5720" t="s">
        <v>250</v>
      </c>
      <c r="H5720" t="s">
        <v>22</v>
      </c>
      <c r="I5720" t="s">
        <v>1137</v>
      </c>
      <c r="J5720" t="s">
        <v>39</v>
      </c>
      <c r="K5720" t="s">
        <v>16</v>
      </c>
      <c r="L5720" t="s">
        <v>16</v>
      </c>
      <c r="M5720">
        <v>8.9</v>
      </c>
      <c r="N5720">
        <v>11.9</v>
      </c>
      <c r="O5720" t="s">
        <v>28</v>
      </c>
      <c r="P5720">
        <v>3</v>
      </c>
      <c r="Q5720" t="s">
        <v>615</v>
      </c>
      <c r="R5720" t="s">
        <v>26</v>
      </c>
      <c r="S5720">
        <v>388.8</v>
      </c>
      <c r="T5720" t="str" cm="1">
        <f t="array" ref="T5720">_xlfn.IFS(Raw_Data[[#This Row],[Call Status]]="Resolved","5",Raw_Data[[#This Row],[Call Status]]="Escalated","2",Raw_Data[[#This Row],[Call Status]]="Pending","3",Raw_Data[[#This Row],[Call Status]]="Abandoned","0")</f>
        <v>2</v>
      </c>
      <c r="U5720" t="str">
        <f>TEXT(Raw_Data[[#This Row],[Call Date]],"mmmm")</f>
        <v>April</v>
      </c>
      <c r="V5720" t="str" cm="1">
        <f t="array" ref="V5720">_xlfn.IFS(Raw_Data[[#This Row],[Customer Satisfaction]]&lt;2,"Poor",Raw_Data[[#This Row],[Customer Satisfaction]]&lt;4,"Average",Raw_Data[[#This Row],[Customer Satisfaction]]&gt;=4,"Excellent")</f>
        <v>Average</v>
      </c>
    </row>
    <row r="5721" spans="2:22" x14ac:dyDescent="0.3">
      <c r="B5721" t="s">
        <v>2005</v>
      </c>
      <c r="C5721" s="2">
        <v>45856</v>
      </c>
      <c r="D5721" s="1">
        <v>0.53055555555555556</v>
      </c>
      <c r="E5721" t="s">
        <v>59</v>
      </c>
      <c r="F5721" t="s">
        <v>38</v>
      </c>
      <c r="G5721" t="s">
        <v>162</v>
      </c>
      <c r="H5721" t="s">
        <v>22</v>
      </c>
      <c r="I5721" t="s">
        <v>1137</v>
      </c>
      <c r="J5721" t="s">
        <v>64</v>
      </c>
      <c r="K5721" t="s">
        <v>25</v>
      </c>
      <c r="L5721" t="s">
        <v>25</v>
      </c>
      <c r="M5721">
        <v>2.2000000000000002</v>
      </c>
      <c r="N5721">
        <v>8.6999999999999993</v>
      </c>
      <c r="O5721" t="s">
        <v>26</v>
      </c>
      <c r="P5721">
        <v>5</v>
      </c>
      <c r="Q5721" t="s">
        <v>27</v>
      </c>
      <c r="R5721" t="s">
        <v>28</v>
      </c>
      <c r="S5721">
        <v>216.91</v>
      </c>
      <c r="T5721" t="str" cm="1">
        <f t="array" ref="T5721">_xlfn.IFS(Raw_Data[[#This Row],[Call Status]]="Resolved","5",Raw_Data[[#This Row],[Call Status]]="Escalated","2",Raw_Data[[#This Row],[Call Status]]="Pending","3",Raw_Data[[#This Row],[Call Status]]="Abandoned","0")</f>
        <v>5</v>
      </c>
      <c r="U5721" t="str">
        <f>TEXT(Raw_Data[[#This Row],[Call Date]],"mmmm")</f>
        <v>July</v>
      </c>
      <c r="V5721" t="str" cm="1">
        <f t="array" ref="V5721">_xlfn.IFS(Raw_Data[[#This Row],[Customer Satisfaction]]&lt;2,"Poor",Raw_Data[[#This Row],[Customer Satisfaction]]&lt;4,"Average",Raw_Data[[#This Row],[Customer Satisfaction]]&gt;=4,"Excellent")</f>
        <v>Excellent</v>
      </c>
    </row>
    <row r="5722" spans="2:22" x14ac:dyDescent="0.3">
      <c r="B5722" t="s">
        <v>2478</v>
      </c>
      <c r="C5722" s="2">
        <v>45763</v>
      </c>
      <c r="D5722" s="1">
        <v>0.55277777777777781</v>
      </c>
      <c r="E5722" t="s">
        <v>30</v>
      </c>
      <c r="F5722" t="s">
        <v>38</v>
      </c>
      <c r="G5722" t="s">
        <v>21</v>
      </c>
      <c r="H5722" t="s">
        <v>2392</v>
      </c>
      <c r="I5722" t="s">
        <v>1130</v>
      </c>
      <c r="J5722" t="s">
        <v>64</v>
      </c>
      <c r="K5722" t="s">
        <v>25</v>
      </c>
      <c r="L5722" t="s">
        <v>25</v>
      </c>
      <c r="M5722">
        <v>2.4</v>
      </c>
      <c r="N5722">
        <v>8.4</v>
      </c>
      <c r="O5722" t="s">
        <v>26</v>
      </c>
      <c r="P5722">
        <v>3</v>
      </c>
      <c r="Q5722" t="s">
        <v>1014</v>
      </c>
      <c r="R5722" t="s">
        <v>26</v>
      </c>
      <c r="S5722">
        <v>102.23</v>
      </c>
      <c r="T5722" t="str" cm="1">
        <f t="array" ref="T5722">_xlfn.IFS(Raw_Data[[#This Row],[Call Status]]="Resolved","5",Raw_Data[[#This Row],[Call Status]]="Escalated","2",Raw_Data[[#This Row],[Call Status]]="Pending","3",Raw_Data[[#This Row],[Call Status]]="Abandoned","0")</f>
        <v>5</v>
      </c>
      <c r="U5722" t="str">
        <f>TEXT(Raw_Data[[#This Row],[Call Date]],"mmmm")</f>
        <v>April</v>
      </c>
      <c r="V5722" t="str" cm="1">
        <f t="array" ref="V5722">_xlfn.IFS(Raw_Data[[#This Row],[Customer Satisfaction]]&lt;2,"Poor",Raw_Data[[#This Row],[Customer Satisfaction]]&lt;4,"Average",Raw_Data[[#This Row],[Customer Satisfaction]]&gt;=4,"Excellent")</f>
        <v>Average</v>
      </c>
    </row>
    <row r="5723" spans="2:22" x14ac:dyDescent="0.3">
      <c r="B5723" t="s">
        <v>7308</v>
      </c>
      <c r="C5723" s="2">
        <v>45937</v>
      </c>
      <c r="D5723" s="1">
        <v>0.82708333333333328</v>
      </c>
      <c r="E5723" t="s">
        <v>41</v>
      </c>
      <c r="F5723" t="s">
        <v>48</v>
      </c>
      <c r="G5723" t="s">
        <v>327</v>
      </c>
      <c r="H5723" t="s">
        <v>2026</v>
      </c>
      <c r="I5723" t="s">
        <v>23</v>
      </c>
      <c r="J5723" t="s">
        <v>76</v>
      </c>
      <c r="K5723" t="s">
        <v>7253</v>
      </c>
      <c r="L5723" t="s">
        <v>7254</v>
      </c>
      <c r="M5723">
        <v>2</v>
      </c>
      <c r="N5723">
        <v>12.1</v>
      </c>
      <c r="O5723" t="s">
        <v>28</v>
      </c>
      <c r="P5723">
        <v>2</v>
      </c>
      <c r="Q5723" t="s">
        <v>615</v>
      </c>
      <c r="R5723" t="s">
        <v>28</v>
      </c>
      <c r="S5723">
        <v>332.59</v>
      </c>
      <c r="T5723" t="str" cm="1">
        <f t="array" ref="T5723">_xlfn.IFS(Raw_Data[[#This Row],[Call Status]]="Resolved","5",Raw_Data[[#This Row],[Call Status]]="Escalated","2",Raw_Data[[#This Row],[Call Status]]="Pending","3",Raw_Data[[#This Row],[Call Status]]="Abandoned","0")</f>
        <v>0</v>
      </c>
      <c r="U5723" t="str">
        <f>TEXT(Raw_Data[[#This Row],[Call Date]],"mmmm")</f>
        <v>October</v>
      </c>
      <c r="V5723" t="str" cm="1">
        <f t="array" ref="V5723">_xlfn.IFS(Raw_Data[[#This Row],[Customer Satisfaction]]&lt;2,"Poor",Raw_Data[[#This Row],[Customer Satisfaction]]&lt;4,"Average",Raw_Data[[#This Row],[Customer Satisfaction]]&gt;=4,"Excellent")</f>
        <v>Average</v>
      </c>
    </row>
    <row r="5724" spans="2:22" x14ac:dyDescent="0.3">
      <c r="B5724" t="s">
        <v>8607</v>
      </c>
      <c r="C5724" s="2">
        <v>45917</v>
      </c>
      <c r="D5724" s="1">
        <v>0.69861111111111107</v>
      </c>
      <c r="E5724" t="s">
        <v>84</v>
      </c>
      <c r="F5724" t="s">
        <v>34</v>
      </c>
      <c r="G5724" t="s">
        <v>21</v>
      </c>
      <c r="H5724" t="s">
        <v>22</v>
      </c>
      <c r="I5724" t="s">
        <v>1137</v>
      </c>
      <c r="J5724" t="s">
        <v>39</v>
      </c>
      <c r="K5724" t="s">
        <v>16</v>
      </c>
      <c r="L5724" t="s">
        <v>16</v>
      </c>
      <c r="M5724">
        <v>6.3</v>
      </c>
      <c r="N5724">
        <v>8.8000000000000007</v>
      </c>
      <c r="O5724" t="s">
        <v>28</v>
      </c>
      <c r="P5724">
        <v>1</v>
      </c>
      <c r="Q5724" t="s">
        <v>1014</v>
      </c>
      <c r="R5724" t="s">
        <v>26</v>
      </c>
      <c r="S5724">
        <v>362.29</v>
      </c>
      <c r="T5724" t="str" cm="1">
        <f t="array" ref="T5724">_xlfn.IFS(Raw_Data[[#This Row],[Call Status]]="Resolved","5",Raw_Data[[#This Row],[Call Status]]="Escalated","2",Raw_Data[[#This Row],[Call Status]]="Pending","3",Raw_Data[[#This Row],[Call Status]]="Abandoned","0")</f>
        <v>2</v>
      </c>
      <c r="U5724" t="str">
        <f>TEXT(Raw_Data[[#This Row],[Call Date]],"mmmm")</f>
        <v>September</v>
      </c>
      <c r="V5724" t="str" cm="1">
        <f t="array" ref="V5724">_xlfn.IFS(Raw_Data[[#This Row],[Customer Satisfaction]]&lt;2,"Poor",Raw_Data[[#This Row],[Customer Satisfaction]]&lt;4,"Average",Raw_Data[[#This Row],[Customer Satisfaction]]&gt;=4,"Excellent")</f>
        <v>Poor</v>
      </c>
    </row>
    <row r="5725" spans="2:22" x14ac:dyDescent="0.3">
      <c r="B5725" t="s">
        <v>3911</v>
      </c>
      <c r="C5725" s="2">
        <v>45765</v>
      </c>
      <c r="D5725" s="1">
        <v>0.64027777777777772</v>
      </c>
      <c r="E5725" t="s">
        <v>47</v>
      </c>
      <c r="F5725" t="s">
        <v>38</v>
      </c>
      <c r="G5725" t="s">
        <v>21</v>
      </c>
      <c r="H5725" t="s">
        <v>2026</v>
      </c>
      <c r="I5725" t="s">
        <v>1130</v>
      </c>
      <c r="J5725" t="s">
        <v>24</v>
      </c>
      <c r="K5725" t="s">
        <v>25</v>
      </c>
      <c r="L5725" t="s">
        <v>3559</v>
      </c>
      <c r="M5725">
        <v>1</v>
      </c>
      <c r="N5725">
        <v>7</v>
      </c>
      <c r="O5725" t="s">
        <v>26</v>
      </c>
      <c r="P5725">
        <v>3</v>
      </c>
      <c r="Q5725" t="s">
        <v>615</v>
      </c>
      <c r="R5725" t="s">
        <v>28</v>
      </c>
      <c r="S5725">
        <v>118.45</v>
      </c>
      <c r="T5725" t="str" cm="1">
        <f t="array" ref="T5725">_xlfn.IFS(Raw_Data[[#This Row],[Call Status]]="Resolved","5",Raw_Data[[#This Row],[Call Status]]="Escalated","2",Raw_Data[[#This Row],[Call Status]]="Pending","3",Raw_Data[[#This Row],[Call Status]]="Abandoned","0")</f>
        <v>5</v>
      </c>
      <c r="U5725" t="str">
        <f>TEXT(Raw_Data[[#This Row],[Call Date]],"mmmm")</f>
        <v>April</v>
      </c>
      <c r="V5725" t="str" cm="1">
        <f t="array" ref="V5725">_xlfn.IFS(Raw_Data[[#This Row],[Customer Satisfaction]]&lt;2,"Poor",Raw_Data[[#This Row],[Customer Satisfaction]]&lt;4,"Average",Raw_Data[[#This Row],[Customer Satisfaction]]&gt;=4,"Excellent")</f>
        <v>Average</v>
      </c>
    </row>
    <row r="5726" spans="2:22" x14ac:dyDescent="0.3">
      <c r="B5726" t="s">
        <v>1482</v>
      </c>
      <c r="C5726" s="2">
        <v>45676</v>
      </c>
      <c r="D5726" s="1">
        <v>0.4201388888888889</v>
      </c>
      <c r="E5726" t="s">
        <v>41</v>
      </c>
      <c r="F5726" t="s">
        <v>48</v>
      </c>
      <c r="G5726" t="s">
        <v>162</v>
      </c>
      <c r="H5726" t="s">
        <v>22</v>
      </c>
      <c r="I5726" t="s">
        <v>1128</v>
      </c>
      <c r="J5726" t="s">
        <v>64</v>
      </c>
      <c r="K5726" t="s">
        <v>25</v>
      </c>
      <c r="L5726" t="s">
        <v>25</v>
      </c>
      <c r="M5726">
        <v>1.2</v>
      </c>
      <c r="N5726">
        <v>12</v>
      </c>
      <c r="O5726" t="s">
        <v>26</v>
      </c>
      <c r="P5726">
        <v>0</v>
      </c>
      <c r="Q5726" t="s">
        <v>615</v>
      </c>
      <c r="R5726" t="s">
        <v>28</v>
      </c>
      <c r="S5726">
        <v>58.74</v>
      </c>
      <c r="T5726" t="str" cm="1">
        <f t="array" ref="T5726">_xlfn.IFS(Raw_Data[[#This Row],[Call Status]]="Resolved","5",Raw_Data[[#This Row],[Call Status]]="Escalated","2",Raw_Data[[#This Row],[Call Status]]="Pending","3",Raw_Data[[#This Row],[Call Status]]="Abandoned","0")</f>
        <v>5</v>
      </c>
      <c r="U5726" t="str">
        <f>TEXT(Raw_Data[[#This Row],[Call Date]],"mmmm")</f>
        <v>January</v>
      </c>
      <c r="V5726" t="str" cm="1">
        <f t="array" ref="V5726">_xlfn.IFS(Raw_Data[[#This Row],[Customer Satisfaction]]&lt;2,"Poor",Raw_Data[[#This Row],[Customer Satisfaction]]&lt;4,"Average",Raw_Data[[#This Row],[Customer Satisfaction]]&gt;=4,"Excellent")</f>
        <v>Poor</v>
      </c>
    </row>
    <row r="5727" spans="2:22" x14ac:dyDescent="0.3">
      <c r="B5727" t="s">
        <v>202</v>
      </c>
      <c r="C5727" s="2">
        <v>45953</v>
      </c>
      <c r="D5727" s="1">
        <v>0.69861111111111107</v>
      </c>
      <c r="E5727" t="s">
        <v>70</v>
      </c>
      <c r="F5727" t="s">
        <v>20</v>
      </c>
      <c r="G5727" t="s">
        <v>162</v>
      </c>
      <c r="H5727" t="s">
        <v>22</v>
      </c>
      <c r="I5727" t="s">
        <v>23</v>
      </c>
      <c r="J5727" t="s">
        <v>24</v>
      </c>
      <c r="K5727" t="s">
        <v>25</v>
      </c>
      <c r="L5727" t="s">
        <v>25</v>
      </c>
      <c r="M5727">
        <v>12.5</v>
      </c>
      <c r="N5727">
        <v>6.5</v>
      </c>
      <c r="O5727" t="s">
        <v>28</v>
      </c>
      <c r="P5727">
        <v>5</v>
      </c>
      <c r="Q5727" t="s">
        <v>27</v>
      </c>
      <c r="R5727" t="s">
        <v>28</v>
      </c>
      <c r="S5727">
        <v>55.57</v>
      </c>
      <c r="T5727" t="str" cm="1">
        <f t="array" ref="T5727">_xlfn.IFS(Raw_Data[[#This Row],[Call Status]]="Resolved","5",Raw_Data[[#This Row],[Call Status]]="Escalated","2",Raw_Data[[#This Row],[Call Status]]="Pending","3",Raw_Data[[#This Row],[Call Status]]="Abandoned","0")</f>
        <v>5</v>
      </c>
      <c r="U5727" t="str">
        <f>TEXT(Raw_Data[[#This Row],[Call Date]],"mmmm")</f>
        <v>October</v>
      </c>
      <c r="V5727" t="str" cm="1">
        <f t="array" ref="V5727">_xlfn.IFS(Raw_Data[[#This Row],[Customer Satisfaction]]&lt;2,"Poor",Raw_Data[[#This Row],[Customer Satisfaction]]&lt;4,"Average",Raw_Data[[#This Row],[Customer Satisfaction]]&gt;=4,"Excellent")</f>
        <v>Excellent</v>
      </c>
    </row>
    <row r="5728" spans="2:22" x14ac:dyDescent="0.3">
      <c r="B5728" t="s">
        <v>9848</v>
      </c>
      <c r="C5728" s="2">
        <v>45963</v>
      </c>
      <c r="D5728" s="1">
        <v>0.72083333333333333</v>
      </c>
      <c r="E5728" t="s">
        <v>70</v>
      </c>
      <c r="F5728" t="s">
        <v>38</v>
      </c>
      <c r="G5728" t="s">
        <v>162</v>
      </c>
      <c r="H5728" t="s">
        <v>22</v>
      </c>
      <c r="I5728" t="s">
        <v>23</v>
      </c>
      <c r="J5728" t="s">
        <v>49</v>
      </c>
      <c r="K5728" t="s">
        <v>8876</v>
      </c>
      <c r="L5728" t="s">
        <v>8877</v>
      </c>
      <c r="M5728">
        <v>6.9</v>
      </c>
      <c r="N5728">
        <v>13.3</v>
      </c>
      <c r="O5728" t="s">
        <v>28</v>
      </c>
      <c r="P5728">
        <v>1</v>
      </c>
      <c r="Q5728" t="s">
        <v>1014</v>
      </c>
      <c r="R5728" t="s">
        <v>28</v>
      </c>
      <c r="S5728">
        <v>300.42</v>
      </c>
      <c r="T5728" t="str" cm="1">
        <f t="array" ref="T5728">_xlfn.IFS(Raw_Data[[#This Row],[Call Status]]="Resolved","5",Raw_Data[[#This Row],[Call Status]]="Escalated","2",Raw_Data[[#This Row],[Call Status]]="Pending","3",Raw_Data[[#This Row],[Call Status]]="Abandoned","0")</f>
        <v>3</v>
      </c>
      <c r="U5728" t="str">
        <f>TEXT(Raw_Data[[#This Row],[Call Date]],"mmmm")</f>
        <v>November</v>
      </c>
      <c r="V5728" t="str" cm="1">
        <f t="array" ref="V5728">_xlfn.IFS(Raw_Data[[#This Row],[Customer Satisfaction]]&lt;2,"Poor",Raw_Data[[#This Row],[Customer Satisfaction]]&lt;4,"Average",Raw_Data[[#This Row],[Customer Satisfaction]]&gt;=4,"Excellent")</f>
        <v>Poor</v>
      </c>
    </row>
    <row r="5729" spans="2:22" x14ac:dyDescent="0.3">
      <c r="B5729" t="s">
        <v>2503</v>
      </c>
      <c r="C5729" s="2">
        <v>45828</v>
      </c>
      <c r="D5729" s="1">
        <v>0.44166666666666665</v>
      </c>
      <c r="E5729" t="s">
        <v>37</v>
      </c>
      <c r="F5729" t="s">
        <v>38</v>
      </c>
      <c r="G5729" t="s">
        <v>162</v>
      </c>
      <c r="H5729" t="s">
        <v>2392</v>
      </c>
      <c r="I5729" t="s">
        <v>1130</v>
      </c>
      <c r="J5729" t="s">
        <v>55</v>
      </c>
      <c r="K5729" t="s">
        <v>25</v>
      </c>
      <c r="L5729" t="s">
        <v>25</v>
      </c>
      <c r="M5729">
        <v>4.2</v>
      </c>
      <c r="N5729">
        <v>8.9</v>
      </c>
      <c r="O5729" t="s">
        <v>26</v>
      </c>
      <c r="P5729">
        <v>4</v>
      </c>
      <c r="Q5729" t="s">
        <v>27</v>
      </c>
      <c r="R5729" t="s">
        <v>28</v>
      </c>
      <c r="S5729">
        <v>384.21</v>
      </c>
      <c r="T5729" t="str" cm="1">
        <f t="array" ref="T5729">_xlfn.IFS(Raw_Data[[#This Row],[Call Status]]="Resolved","5",Raw_Data[[#This Row],[Call Status]]="Escalated","2",Raw_Data[[#This Row],[Call Status]]="Pending","3",Raw_Data[[#This Row],[Call Status]]="Abandoned","0")</f>
        <v>5</v>
      </c>
      <c r="U5729" t="str">
        <f>TEXT(Raw_Data[[#This Row],[Call Date]],"mmmm")</f>
        <v>June</v>
      </c>
      <c r="V5729" t="str" cm="1">
        <f t="array" ref="V5729">_xlfn.IFS(Raw_Data[[#This Row],[Customer Satisfaction]]&lt;2,"Poor",Raw_Data[[#This Row],[Customer Satisfaction]]&lt;4,"Average",Raw_Data[[#This Row],[Customer Satisfaction]]&gt;=4,"Excellent")</f>
        <v>Excellent</v>
      </c>
    </row>
    <row r="5730" spans="2:22" x14ac:dyDescent="0.3">
      <c r="B5730" t="s">
        <v>5186</v>
      </c>
      <c r="C5730" s="2">
        <v>45988</v>
      </c>
      <c r="D5730" s="1">
        <v>0.65416666666666667</v>
      </c>
      <c r="E5730" t="s">
        <v>84</v>
      </c>
      <c r="F5730" t="s">
        <v>38</v>
      </c>
      <c r="G5730" t="s">
        <v>21</v>
      </c>
      <c r="H5730" t="s">
        <v>22</v>
      </c>
      <c r="I5730" t="s">
        <v>1137</v>
      </c>
      <c r="J5730" t="s">
        <v>76</v>
      </c>
      <c r="K5730" t="s">
        <v>25</v>
      </c>
      <c r="L5730" t="s">
        <v>3564</v>
      </c>
      <c r="M5730">
        <v>6</v>
      </c>
      <c r="N5730">
        <v>6.9</v>
      </c>
      <c r="O5730" t="s">
        <v>26</v>
      </c>
      <c r="P5730">
        <v>5</v>
      </c>
      <c r="Q5730" t="s">
        <v>27</v>
      </c>
      <c r="R5730" t="s">
        <v>28</v>
      </c>
      <c r="S5730">
        <v>230.32</v>
      </c>
      <c r="T5730" t="str" cm="1">
        <f t="array" ref="T5730">_xlfn.IFS(Raw_Data[[#This Row],[Call Status]]="Resolved","5",Raw_Data[[#This Row],[Call Status]]="Escalated","2",Raw_Data[[#This Row],[Call Status]]="Pending","3",Raw_Data[[#This Row],[Call Status]]="Abandoned","0")</f>
        <v>5</v>
      </c>
      <c r="U5730" t="str">
        <f>TEXT(Raw_Data[[#This Row],[Call Date]],"mmmm")</f>
        <v>November</v>
      </c>
      <c r="V5730" t="str" cm="1">
        <f t="array" ref="V5730">_xlfn.IFS(Raw_Data[[#This Row],[Customer Satisfaction]]&lt;2,"Poor",Raw_Data[[#This Row],[Customer Satisfaction]]&lt;4,"Average",Raw_Data[[#This Row],[Customer Satisfaction]]&gt;=4,"Excellent")</f>
        <v>Excellent</v>
      </c>
    </row>
    <row r="5731" spans="2:22" x14ac:dyDescent="0.3">
      <c r="B5731" t="s">
        <v>2441</v>
      </c>
      <c r="C5731" s="2">
        <v>45852</v>
      </c>
      <c r="D5731" s="1">
        <v>0.86527777777777781</v>
      </c>
      <c r="E5731" t="s">
        <v>63</v>
      </c>
      <c r="F5731" t="s">
        <v>38</v>
      </c>
      <c r="G5731" t="s">
        <v>162</v>
      </c>
      <c r="H5731" t="s">
        <v>2392</v>
      </c>
      <c r="I5731" t="s">
        <v>1137</v>
      </c>
      <c r="J5731" t="s">
        <v>24</v>
      </c>
      <c r="K5731" t="s">
        <v>25</v>
      </c>
      <c r="L5731" t="s">
        <v>25</v>
      </c>
      <c r="M5731">
        <v>2.4</v>
      </c>
      <c r="N5731">
        <v>7</v>
      </c>
      <c r="O5731" t="s">
        <v>26</v>
      </c>
      <c r="P5731">
        <v>4</v>
      </c>
      <c r="Q5731" t="s">
        <v>615</v>
      </c>
      <c r="R5731" t="s">
        <v>28</v>
      </c>
      <c r="S5731">
        <v>251.93</v>
      </c>
      <c r="T5731" t="str" cm="1">
        <f t="array" ref="T5731">_xlfn.IFS(Raw_Data[[#This Row],[Call Status]]="Resolved","5",Raw_Data[[#This Row],[Call Status]]="Escalated","2",Raw_Data[[#This Row],[Call Status]]="Pending","3",Raw_Data[[#This Row],[Call Status]]="Abandoned","0")</f>
        <v>5</v>
      </c>
      <c r="U5731" t="str">
        <f>TEXT(Raw_Data[[#This Row],[Call Date]],"mmmm")</f>
        <v>July</v>
      </c>
      <c r="V5731" t="str" cm="1">
        <f t="array" ref="V5731">_xlfn.IFS(Raw_Data[[#This Row],[Customer Satisfaction]]&lt;2,"Poor",Raw_Data[[#This Row],[Customer Satisfaction]]&lt;4,"Average",Raw_Data[[#This Row],[Customer Satisfaction]]&gt;=4,"Excellent")</f>
        <v>Excellent</v>
      </c>
    </row>
    <row r="5732" spans="2:22" x14ac:dyDescent="0.3">
      <c r="B5732" t="s">
        <v>2295</v>
      </c>
      <c r="C5732" s="2">
        <v>45669</v>
      </c>
      <c r="D5732" s="1">
        <v>0.80763888888888891</v>
      </c>
      <c r="E5732" t="s">
        <v>108</v>
      </c>
      <c r="F5732" t="s">
        <v>38</v>
      </c>
      <c r="G5732" t="s">
        <v>162</v>
      </c>
      <c r="H5732" t="s">
        <v>2026</v>
      </c>
      <c r="I5732" t="s">
        <v>1130</v>
      </c>
      <c r="J5732" t="s">
        <v>45</v>
      </c>
      <c r="K5732" t="s">
        <v>25</v>
      </c>
      <c r="L5732" t="s">
        <v>25</v>
      </c>
      <c r="M5732">
        <v>1.4</v>
      </c>
      <c r="N5732">
        <v>14.3</v>
      </c>
      <c r="O5732" t="s">
        <v>26</v>
      </c>
      <c r="P5732">
        <v>5</v>
      </c>
      <c r="Q5732" t="s">
        <v>27</v>
      </c>
      <c r="R5732" t="s">
        <v>28</v>
      </c>
      <c r="S5732">
        <v>140.99</v>
      </c>
      <c r="T5732" t="str" cm="1">
        <f t="array" ref="T5732">_xlfn.IFS(Raw_Data[[#This Row],[Call Status]]="Resolved","5",Raw_Data[[#This Row],[Call Status]]="Escalated","2",Raw_Data[[#This Row],[Call Status]]="Pending","3",Raw_Data[[#This Row],[Call Status]]="Abandoned","0")</f>
        <v>5</v>
      </c>
      <c r="U5732" t="str">
        <f>TEXT(Raw_Data[[#This Row],[Call Date]],"mmmm")</f>
        <v>January</v>
      </c>
      <c r="V5732" t="str" cm="1">
        <f t="array" ref="V5732">_xlfn.IFS(Raw_Data[[#This Row],[Customer Satisfaction]]&lt;2,"Poor",Raw_Data[[#This Row],[Customer Satisfaction]]&lt;4,"Average",Raw_Data[[#This Row],[Customer Satisfaction]]&gt;=4,"Excellent")</f>
        <v>Excellent</v>
      </c>
    </row>
    <row r="5733" spans="2:22" x14ac:dyDescent="0.3">
      <c r="B5733" t="s">
        <v>6354</v>
      </c>
      <c r="C5733" s="2">
        <v>45852</v>
      </c>
      <c r="D5733" s="1">
        <v>0.84027777777777779</v>
      </c>
      <c r="E5733" t="s">
        <v>37</v>
      </c>
      <c r="F5733" t="s">
        <v>20</v>
      </c>
      <c r="G5733" t="s">
        <v>327</v>
      </c>
      <c r="H5733" t="s">
        <v>22</v>
      </c>
      <c r="I5733" t="s">
        <v>23</v>
      </c>
      <c r="J5733" t="s">
        <v>49</v>
      </c>
      <c r="K5733" t="s">
        <v>25</v>
      </c>
      <c r="L5733" t="s">
        <v>3570</v>
      </c>
      <c r="M5733">
        <v>2.4</v>
      </c>
      <c r="N5733">
        <v>15.1</v>
      </c>
      <c r="O5733" t="s">
        <v>26</v>
      </c>
      <c r="P5733">
        <v>3</v>
      </c>
      <c r="Q5733" t="s">
        <v>615</v>
      </c>
      <c r="R5733" t="s">
        <v>28</v>
      </c>
      <c r="S5733">
        <v>85.15</v>
      </c>
      <c r="T5733" t="str" cm="1">
        <f t="array" ref="T5733">_xlfn.IFS(Raw_Data[[#This Row],[Call Status]]="Resolved","5",Raw_Data[[#This Row],[Call Status]]="Escalated","2",Raw_Data[[#This Row],[Call Status]]="Pending","3",Raw_Data[[#This Row],[Call Status]]="Abandoned","0")</f>
        <v>5</v>
      </c>
      <c r="U5733" t="str">
        <f>TEXT(Raw_Data[[#This Row],[Call Date]],"mmmm")</f>
        <v>July</v>
      </c>
      <c r="V5733" t="str" cm="1">
        <f t="array" ref="V5733">_xlfn.IFS(Raw_Data[[#This Row],[Customer Satisfaction]]&lt;2,"Poor",Raw_Data[[#This Row],[Customer Satisfaction]]&lt;4,"Average",Raw_Data[[#This Row],[Customer Satisfaction]]&gt;=4,"Excellent")</f>
        <v>Average</v>
      </c>
    </row>
    <row r="5734" spans="2:22" x14ac:dyDescent="0.3">
      <c r="B5734" t="s">
        <v>2443</v>
      </c>
      <c r="C5734" s="2">
        <v>45940</v>
      </c>
      <c r="D5734" s="1">
        <v>0.5395833333333333</v>
      </c>
      <c r="E5734" t="s">
        <v>44</v>
      </c>
      <c r="F5734" t="s">
        <v>34</v>
      </c>
      <c r="G5734" t="s">
        <v>250</v>
      </c>
      <c r="H5734" t="s">
        <v>2392</v>
      </c>
      <c r="I5734" t="s">
        <v>1128</v>
      </c>
      <c r="J5734" t="s">
        <v>31</v>
      </c>
      <c r="K5734" t="s">
        <v>25</v>
      </c>
      <c r="L5734" t="s">
        <v>25</v>
      </c>
      <c r="M5734">
        <v>2.7</v>
      </c>
      <c r="N5734">
        <v>13</v>
      </c>
      <c r="O5734" t="s">
        <v>26</v>
      </c>
      <c r="P5734">
        <v>3</v>
      </c>
      <c r="Q5734" t="s">
        <v>615</v>
      </c>
      <c r="R5734" t="s">
        <v>28</v>
      </c>
      <c r="S5734">
        <v>193.12</v>
      </c>
      <c r="T5734" t="str" cm="1">
        <f t="array" ref="T5734">_xlfn.IFS(Raw_Data[[#This Row],[Call Status]]="Resolved","5",Raw_Data[[#This Row],[Call Status]]="Escalated","2",Raw_Data[[#This Row],[Call Status]]="Pending","3",Raw_Data[[#This Row],[Call Status]]="Abandoned","0")</f>
        <v>5</v>
      </c>
      <c r="U5734" t="str">
        <f>TEXT(Raw_Data[[#This Row],[Call Date]],"mmmm")</f>
        <v>October</v>
      </c>
      <c r="V5734" t="str" cm="1">
        <f t="array" ref="V5734">_xlfn.IFS(Raw_Data[[#This Row],[Customer Satisfaction]]&lt;2,"Poor",Raw_Data[[#This Row],[Customer Satisfaction]]&lt;4,"Average",Raw_Data[[#This Row],[Customer Satisfaction]]&gt;=4,"Excellent")</f>
        <v>Average</v>
      </c>
    </row>
    <row r="5735" spans="2:22" x14ac:dyDescent="0.3">
      <c r="B5735" t="s">
        <v>3858</v>
      </c>
      <c r="C5735" s="2">
        <v>45839</v>
      </c>
      <c r="D5735" s="1">
        <v>0.86041666666666672</v>
      </c>
      <c r="E5735" t="s">
        <v>33</v>
      </c>
      <c r="F5735" t="s">
        <v>48</v>
      </c>
      <c r="G5735" t="s">
        <v>21</v>
      </c>
      <c r="H5735" t="s">
        <v>2026</v>
      </c>
      <c r="I5735" t="s">
        <v>1128</v>
      </c>
      <c r="J5735" t="s">
        <v>39</v>
      </c>
      <c r="K5735" t="s">
        <v>25</v>
      </c>
      <c r="L5735" t="s">
        <v>3564</v>
      </c>
      <c r="M5735">
        <v>1.8</v>
      </c>
      <c r="N5735">
        <v>6.4</v>
      </c>
      <c r="O5735" t="s">
        <v>26</v>
      </c>
      <c r="P5735">
        <v>3</v>
      </c>
      <c r="Q5735" t="s">
        <v>615</v>
      </c>
      <c r="R5735" t="s">
        <v>28</v>
      </c>
      <c r="S5735">
        <v>49.81</v>
      </c>
      <c r="T5735" t="str" cm="1">
        <f t="array" ref="T5735">_xlfn.IFS(Raw_Data[[#This Row],[Call Status]]="Resolved","5",Raw_Data[[#This Row],[Call Status]]="Escalated","2",Raw_Data[[#This Row],[Call Status]]="Pending","3",Raw_Data[[#This Row],[Call Status]]="Abandoned","0")</f>
        <v>5</v>
      </c>
      <c r="U5735" t="str">
        <f>TEXT(Raw_Data[[#This Row],[Call Date]],"mmmm")</f>
        <v>July</v>
      </c>
      <c r="V5735" t="str" cm="1">
        <f t="array" ref="V5735">_xlfn.IFS(Raw_Data[[#This Row],[Customer Satisfaction]]&lt;2,"Poor",Raw_Data[[#This Row],[Customer Satisfaction]]&lt;4,"Average",Raw_Data[[#This Row],[Customer Satisfaction]]&gt;=4,"Excellent")</f>
        <v>Average</v>
      </c>
    </row>
    <row r="5736" spans="2:22" x14ac:dyDescent="0.3">
      <c r="B5736" t="s">
        <v>6634</v>
      </c>
      <c r="C5736" s="2">
        <v>45962</v>
      </c>
      <c r="D5736" s="1">
        <v>0.49791666666666667</v>
      </c>
      <c r="E5736" t="s">
        <v>33</v>
      </c>
      <c r="F5736" t="s">
        <v>38</v>
      </c>
      <c r="G5736" t="s">
        <v>21</v>
      </c>
      <c r="H5736" t="s">
        <v>22</v>
      </c>
      <c r="I5736" t="s">
        <v>23</v>
      </c>
      <c r="J5736" t="s">
        <v>39</v>
      </c>
      <c r="K5736" t="s">
        <v>25</v>
      </c>
      <c r="L5736" t="s">
        <v>3561</v>
      </c>
      <c r="M5736">
        <v>5.9</v>
      </c>
      <c r="N5736">
        <v>14.2</v>
      </c>
      <c r="O5736" t="s">
        <v>26</v>
      </c>
      <c r="P5736">
        <v>4</v>
      </c>
      <c r="Q5736" t="s">
        <v>615</v>
      </c>
      <c r="R5736" t="s">
        <v>28</v>
      </c>
      <c r="S5736">
        <v>334.02</v>
      </c>
      <c r="T5736" t="str" cm="1">
        <f t="array" ref="T5736">_xlfn.IFS(Raw_Data[[#This Row],[Call Status]]="Resolved","5",Raw_Data[[#This Row],[Call Status]]="Escalated","2",Raw_Data[[#This Row],[Call Status]]="Pending","3",Raw_Data[[#This Row],[Call Status]]="Abandoned","0")</f>
        <v>5</v>
      </c>
      <c r="U5736" t="str">
        <f>TEXT(Raw_Data[[#This Row],[Call Date]],"mmmm")</f>
        <v>November</v>
      </c>
      <c r="V5736" t="str" cm="1">
        <f t="array" ref="V5736">_xlfn.IFS(Raw_Data[[#This Row],[Customer Satisfaction]]&lt;2,"Poor",Raw_Data[[#This Row],[Customer Satisfaction]]&lt;4,"Average",Raw_Data[[#This Row],[Customer Satisfaction]]&gt;=4,"Excellent")</f>
        <v>Excellent</v>
      </c>
    </row>
    <row r="5737" spans="2:22" x14ac:dyDescent="0.3">
      <c r="B5737" t="s">
        <v>9888</v>
      </c>
      <c r="C5737" s="2">
        <v>45801</v>
      </c>
      <c r="D5737" s="1">
        <v>0.44722222222222224</v>
      </c>
      <c r="E5737" t="s">
        <v>37</v>
      </c>
      <c r="F5737" t="s">
        <v>20</v>
      </c>
      <c r="G5737" t="s">
        <v>21</v>
      </c>
      <c r="H5737" t="s">
        <v>22</v>
      </c>
      <c r="I5737" t="s">
        <v>23</v>
      </c>
      <c r="J5737" t="s">
        <v>64</v>
      </c>
      <c r="K5737" t="s">
        <v>8876</v>
      </c>
      <c r="L5737" t="s">
        <v>8877</v>
      </c>
      <c r="M5737">
        <v>2.7</v>
      </c>
      <c r="N5737">
        <v>11.9</v>
      </c>
      <c r="O5737" t="s">
        <v>28</v>
      </c>
      <c r="P5737">
        <v>5</v>
      </c>
      <c r="Q5737" t="s">
        <v>27</v>
      </c>
      <c r="R5737" t="s">
        <v>28</v>
      </c>
      <c r="S5737">
        <v>334.69</v>
      </c>
      <c r="T5737" t="str" cm="1">
        <f t="array" ref="T5737">_xlfn.IFS(Raw_Data[[#This Row],[Call Status]]="Resolved","5",Raw_Data[[#This Row],[Call Status]]="Escalated","2",Raw_Data[[#This Row],[Call Status]]="Pending","3",Raw_Data[[#This Row],[Call Status]]="Abandoned","0")</f>
        <v>3</v>
      </c>
      <c r="U5737" t="str">
        <f>TEXT(Raw_Data[[#This Row],[Call Date]],"mmmm")</f>
        <v>May</v>
      </c>
      <c r="V5737" t="str" cm="1">
        <f t="array" ref="V5737">_xlfn.IFS(Raw_Data[[#This Row],[Customer Satisfaction]]&lt;2,"Poor",Raw_Data[[#This Row],[Customer Satisfaction]]&lt;4,"Average",Raw_Data[[#This Row],[Customer Satisfaction]]&gt;=4,"Excellent")</f>
        <v>Excellent</v>
      </c>
    </row>
    <row r="5738" spans="2:22" x14ac:dyDescent="0.3">
      <c r="B5738" t="s">
        <v>5512</v>
      </c>
      <c r="C5738" s="2">
        <v>45973</v>
      </c>
      <c r="D5738" s="1">
        <v>0.64375000000000004</v>
      </c>
      <c r="E5738" t="s">
        <v>57</v>
      </c>
      <c r="F5738" t="s">
        <v>48</v>
      </c>
      <c r="G5738" t="s">
        <v>162</v>
      </c>
      <c r="H5738" t="s">
        <v>2026</v>
      </c>
      <c r="I5738" t="s">
        <v>23</v>
      </c>
      <c r="J5738" t="s">
        <v>24</v>
      </c>
      <c r="K5738" t="s">
        <v>25</v>
      </c>
      <c r="L5738" t="s">
        <v>3561</v>
      </c>
      <c r="M5738">
        <v>1.8</v>
      </c>
      <c r="N5738">
        <v>9.8000000000000007</v>
      </c>
      <c r="O5738" t="s">
        <v>26</v>
      </c>
      <c r="P5738">
        <v>4</v>
      </c>
      <c r="Q5738" t="s">
        <v>27</v>
      </c>
      <c r="R5738" t="s">
        <v>28</v>
      </c>
      <c r="S5738">
        <v>111.71</v>
      </c>
      <c r="T5738" t="str" cm="1">
        <f t="array" ref="T5738">_xlfn.IFS(Raw_Data[[#This Row],[Call Status]]="Resolved","5",Raw_Data[[#This Row],[Call Status]]="Escalated","2",Raw_Data[[#This Row],[Call Status]]="Pending","3",Raw_Data[[#This Row],[Call Status]]="Abandoned","0")</f>
        <v>5</v>
      </c>
      <c r="U5738" t="str">
        <f>TEXT(Raw_Data[[#This Row],[Call Date]],"mmmm")</f>
        <v>November</v>
      </c>
      <c r="V5738" t="str" cm="1">
        <f t="array" ref="V5738">_xlfn.IFS(Raw_Data[[#This Row],[Customer Satisfaction]]&lt;2,"Poor",Raw_Data[[#This Row],[Customer Satisfaction]]&lt;4,"Average",Raw_Data[[#This Row],[Customer Satisfaction]]&gt;=4,"Excellent")</f>
        <v>Excellent</v>
      </c>
    </row>
    <row r="5739" spans="2:22" x14ac:dyDescent="0.3">
      <c r="B5739" t="s">
        <v>5860</v>
      </c>
      <c r="C5739" s="2">
        <v>45839</v>
      </c>
      <c r="D5739" s="1">
        <v>0.36319444444444443</v>
      </c>
      <c r="E5739" t="s">
        <v>63</v>
      </c>
      <c r="F5739" t="s">
        <v>38</v>
      </c>
      <c r="G5739" t="s">
        <v>162</v>
      </c>
      <c r="H5739" t="s">
        <v>2392</v>
      </c>
      <c r="I5739" t="s">
        <v>23</v>
      </c>
      <c r="J5739" t="s">
        <v>24</v>
      </c>
      <c r="K5739" t="s">
        <v>25</v>
      </c>
      <c r="L5739" t="s">
        <v>3564</v>
      </c>
      <c r="M5739">
        <v>0.7</v>
      </c>
      <c r="N5739">
        <v>3.7</v>
      </c>
      <c r="O5739" t="s">
        <v>28</v>
      </c>
      <c r="P5739">
        <v>0</v>
      </c>
      <c r="Q5739" t="s">
        <v>27</v>
      </c>
      <c r="R5739" t="s">
        <v>28</v>
      </c>
      <c r="S5739">
        <v>315.36</v>
      </c>
      <c r="T5739" t="str" cm="1">
        <f t="array" ref="T5739">_xlfn.IFS(Raw_Data[[#This Row],[Call Status]]="Resolved","5",Raw_Data[[#This Row],[Call Status]]="Escalated","2",Raw_Data[[#This Row],[Call Status]]="Pending","3",Raw_Data[[#This Row],[Call Status]]="Abandoned","0")</f>
        <v>5</v>
      </c>
      <c r="U5739" t="str">
        <f>TEXT(Raw_Data[[#This Row],[Call Date]],"mmmm")</f>
        <v>July</v>
      </c>
      <c r="V5739" t="str" cm="1">
        <f t="array" ref="V5739">_xlfn.IFS(Raw_Data[[#This Row],[Customer Satisfaction]]&lt;2,"Poor",Raw_Data[[#This Row],[Customer Satisfaction]]&lt;4,"Average",Raw_Data[[#This Row],[Customer Satisfaction]]&gt;=4,"Excellent")</f>
        <v>Poor</v>
      </c>
    </row>
    <row r="5740" spans="2:22" x14ac:dyDescent="0.3">
      <c r="B5740" t="s">
        <v>1715</v>
      </c>
      <c r="C5740" s="2">
        <v>45687</v>
      </c>
      <c r="D5740" s="1">
        <v>0.73888888888888893</v>
      </c>
      <c r="E5740" t="s">
        <v>37</v>
      </c>
      <c r="F5740" t="s">
        <v>34</v>
      </c>
      <c r="H5740" t="s">
        <v>22</v>
      </c>
      <c r="I5740" t="s">
        <v>1130</v>
      </c>
      <c r="J5740" t="s">
        <v>76</v>
      </c>
      <c r="K5740" t="s">
        <v>25</v>
      </c>
      <c r="L5740" t="s">
        <v>25</v>
      </c>
      <c r="M5740">
        <v>3.9</v>
      </c>
      <c r="N5740">
        <v>16.2</v>
      </c>
      <c r="O5740" t="s">
        <v>26</v>
      </c>
      <c r="P5740">
        <v>5</v>
      </c>
      <c r="Q5740" t="s">
        <v>27</v>
      </c>
      <c r="R5740" t="s">
        <v>28</v>
      </c>
      <c r="S5740">
        <v>573.38</v>
      </c>
      <c r="T5740" t="str" cm="1">
        <f t="array" ref="T5740">_xlfn.IFS(Raw_Data[[#This Row],[Call Status]]="Resolved","5",Raw_Data[[#This Row],[Call Status]]="Escalated","2",Raw_Data[[#This Row],[Call Status]]="Pending","3",Raw_Data[[#This Row],[Call Status]]="Abandoned","0")</f>
        <v>5</v>
      </c>
      <c r="U5740" t="str">
        <f>TEXT(Raw_Data[[#This Row],[Call Date]],"mmmm")</f>
        <v>January</v>
      </c>
      <c r="V5740" t="str" cm="1">
        <f t="array" ref="V5740">_xlfn.IFS(Raw_Data[[#This Row],[Customer Satisfaction]]&lt;2,"Poor",Raw_Data[[#This Row],[Customer Satisfaction]]&lt;4,"Average",Raw_Data[[#This Row],[Customer Satisfaction]]&gt;=4,"Excellent")</f>
        <v>Excellent</v>
      </c>
    </row>
    <row r="5741" spans="2:22" x14ac:dyDescent="0.3">
      <c r="B5741" t="s">
        <v>1029</v>
      </c>
      <c r="C5741" s="2">
        <v>45741</v>
      </c>
      <c r="D5741" s="1">
        <v>0.88402777777777775</v>
      </c>
      <c r="E5741" t="s">
        <v>53</v>
      </c>
      <c r="F5741" t="s">
        <v>48</v>
      </c>
      <c r="G5741" t="s">
        <v>250</v>
      </c>
      <c r="H5741" t="s">
        <v>22</v>
      </c>
      <c r="I5741" t="s">
        <v>23</v>
      </c>
      <c r="J5741" t="s">
        <v>39</v>
      </c>
      <c r="K5741" t="s">
        <v>25</v>
      </c>
      <c r="L5741" t="s">
        <v>25</v>
      </c>
      <c r="M5741">
        <v>1.4</v>
      </c>
      <c r="N5741">
        <v>14.9</v>
      </c>
      <c r="O5741" t="s">
        <v>26</v>
      </c>
      <c r="P5741">
        <v>1</v>
      </c>
      <c r="Q5741" t="s">
        <v>1014</v>
      </c>
      <c r="R5741" t="s">
        <v>28</v>
      </c>
      <c r="S5741">
        <v>8.4</v>
      </c>
      <c r="T5741" t="str" cm="1">
        <f t="array" ref="T5741">_xlfn.IFS(Raw_Data[[#This Row],[Call Status]]="Resolved","5",Raw_Data[[#This Row],[Call Status]]="Escalated","2",Raw_Data[[#This Row],[Call Status]]="Pending","3",Raw_Data[[#This Row],[Call Status]]="Abandoned","0")</f>
        <v>5</v>
      </c>
      <c r="U5741" t="str">
        <f>TEXT(Raw_Data[[#This Row],[Call Date]],"mmmm")</f>
        <v>March</v>
      </c>
      <c r="V5741" t="str" cm="1">
        <f t="array" ref="V5741">_xlfn.IFS(Raw_Data[[#This Row],[Customer Satisfaction]]&lt;2,"Poor",Raw_Data[[#This Row],[Customer Satisfaction]]&lt;4,"Average",Raw_Data[[#This Row],[Customer Satisfaction]]&gt;=4,"Excellent")</f>
        <v>Poor</v>
      </c>
    </row>
    <row r="5742" spans="2:22" x14ac:dyDescent="0.3">
      <c r="B5742" t="s">
        <v>7526</v>
      </c>
      <c r="C5742" s="2">
        <v>45823</v>
      </c>
      <c r="D5742" s="1">
        <v>0.90763888888888888</v>
      </c>
      <c r="E5742" t="s">
        <v>100</v>
      </c>
      <c r="F5742" t="s">
        <v>38</v>
      </c>
      <c r="G5742" t="s">
        <v>21</v>
      </c>
      <c r="H5742" t="s">
        <v>22</v>
      </c>
      <c r="I5742" t="s">
        <v>1137</v>
      </c>
      <c r="J5742" t="s">
        <v>39</v>
      </c>
      <c r="K5742" t="s">
        <v>7253</v>
      </c>
      <c r="L5742" t="s">
        <v>7254</v>
      </c>
      <c r="M5742">
        <v>2.5</v>
      </c>
      <c r="N5742">
        <v>18.899999999999999</v>
      </c>
      <c r="O5742" t="s">
        <v>28</v>
      </c>
      <c r="P5742">
        <v>3</v>
      </c>
      <c r="Q5742" t="s">
        <v>1014</v>
      </c>
      <c r="R5742" t="s">
        <v>28</v>
      </c>
      <c r="S5742">
        <v>307.44</v>
      </c>
      <c r="T5742" t="str" cm="1">
        <f t="array" ref="T5742">_xlfn.IFS(Raw_Data[[#This Row],[Call Status]]="Resolved","5",Raw_Data[[#This Row],[Call Status]]="Escalated","2",Raw_Data[[#This Row],[Call Status]]="Pending","3",Raw_Data[[#This Row],[Call Status]]="Abandoned","0")</f>
        <v>0</v>
      </c>
      <c r="U5742" t="str">
        <f>TEXT(Raw_Data[[#This Row],[Call Date]],"mmmm")</f>
        <v>June</v>
      </c>
      <c r="V5742" t="str" cm="1">
        <f t="array" ref="V5742">_xlfn.IFS(Raw_Data[[#This Row],[Customer Satisfaction]]&lt;2,"Poor",Raw_Data[[#This Row],[Customer Satisfaction]]&lt;4,"Average",Raw_Data[[#This Row],[Customer Satisfaction]]&gt;=4,"Excellent")</f>
        <v>Average</v>
      </c>
    </row>
    <row r="5743" spans="2:22" x14ac:dyDescent="0.3">
      <c r="B5743" t="s">
        <v>1154</v>
      </c>
      <c r="C5743" s="2">
        <v>45941</v>
      </c>
      <c r="D5743" s="1">
        <v>0.48194444444444445</v>
      </c>
      <c r="E5743" t="s">
        <v>91</v>
      </c>
      <c r="F5743" t="s">
        <v>48</v>
      </c>
      <c r="G5743" t="s">
        <v>162</v>
      </c>
      <c r="H5743" t="s">
        <v>22</v>
      </c>
      <c r="I5743" t="s">
        <v>1130</v>
      </c>
      <c r="J5743" t="s">
        <v>35</v>
      </c>
      <c r="K5743" t="s">
        <v>25</v>
      </c>
      <c r="L5743" t="s">
        <v>25</v>
      </c>
      <c r="M5743">
        <v>6.6</v>
      </c>
      <c r="N5743">
        <v>5.0999999999999996</v>
      </c>
      <c r="O5743" t="s">
        <v>26</v>
      </c>
      <c r="P5743">
        <v>1</v>
      </c>
      <c r="Q5743" t="s">
        <v>1014</v>
      </c>
      <c r="R5743" t="s">
        <v>28</v>
      </c>
      <c r="S5743">
        <v>650.96</v>
      </c>
      <c r="T5743" t="str" cm="1">
        <f t="array" ref="T5743">_xlfn.IFS(Raw_Data[[#This Row],[Call Status]]="Resolved","5",Raw_Data[[#This Row],[Call Status]]="Escalated","2",Raw_Data[[#This Row],[Call Status]]="Pending","3",Raw_Data[[#This Row],[Call Status]]="Abandoned","0")</f>
        <v>5</v>
      </c>
      <c r="U5743" t="str">
        <f>TEXT(Raw_Data[[#This Row],[Call Date]],"mmmm")</f>
        <v>October</v>
      </c>
      <c r="V5743" t="str" cm="1">
        <f t="array" ref="V5743">_xlfn.IFS(Raw_Data[[#This Row],[Customer Satisfaction]]&lt;2,"Poor",Raw_Data[[#This Row],[Customer Satisfaction]]&lt;4,"Average",Raw_Data[[#This Row],[Customer Satisfaction]]&gt;=4,"Excellent")</f>
        <v>Poor</v>
      </c>
    </row>
    <row r="5744" spans="2:22" x14ac:dyDescent="0.3">
      <c r="B5744" t="s">
        <v>741</v>
      </c>
      <c r="C5744" s="2">
        <v>45938</v>
      </c>
      <c r="D5744" s="1">
        <v>0.72013888888888888</v>
      </c>
      <c r="E5744" t="s">
        <v>72</v>
      </c>
      <c r="F5744" t="s">
        <v>38</v>
      </c>
      <c r="G5744" t="s">
        <v>21</v>
      </c>
      <c r="H5744" t="s">
        <v>22</v>
      </c>
      <c r="I5744" t="s">
        <v>23</v>
      </c>
      <c r="J5744" t="s">
        <v>39</v>
      </c>
      <c r="K5744" t="s">
        <v>25</v>
      </c>
      <c r="L5744" t="s">
        <v>25</v>
      </c>
      <c r="M5744">
        <v>2.5</v>
      </c>
      <c r="N5744">
        <v>15.4</v>
      </c>
      <c r="O5744" t="s">
        <v>26</v>
      </c>
      <c r="P5744">
        <v>4</v>
      </c>
      <c r="Q5744" t="s">
        <v>615</v>
      </c>
      <c r="R5744" t="s">
        <v>28</v>
      </c>
      <c r="S5744">
        <v>264.08999999999997</v>
      </c>
      <c r="T5744" t="str" cm="1">
        <f t="array" ref="T5744">_xlfn.IFS(Raw_Data[[#This Row],[Call Status]]="Resolved","5",Raw_Data[[#This Row],[Call Status]]="Escalated","2",Raw_Data[[#This Row],[Call Status]]="Pending","3",Raw_Data[[#This Row],[Call Status]]="Abandoned","0")</f>
        <v>5</v>
      </c>
      <c r="U5744" t="str">
        <f>TEXT(Raw_Data[[#This Row],[Call Date]],"mmmm")</f>
        <v>October</v>
      </c>
      <c r="V5744" t="str" cm="1">
        <f t="array" ref="V5744">_xlfn.IFS(Raw_Data[[#This Row],[Customer Satisfaction]]&lt;2,"Poor",Raw_Data[[#This Row],[Customer Satisfaction]]&lt;4,"Average",Raw_Data[[#This Row],[Customer Satisfaction]]&gt;=4,"Excellent")</f>
        <v>Excellent</v>
      </c>
    </row>
    <row r="5745" spans="2:22" x14ac:dyDescent="0.3">
      <c r="B5745" t="s">
        <v>5518</v>
      </c>
      <c r="C5745" s="2">
        <v>45753</v>
      </c>
      <c r="D5745" s="1">
        <v>0.72777777777777775</v>
      </c>
      <c r="E5745" t="s">
        <v>41</v>
      </c>
      <c r="F5745" t="s">
        <v>34</v>
      </c>
      <c r="G5745" t="s">
        <v>327</v>
      </c>
      <c r="H5745" t="s">
        <v>2026</v>
      </c>
      <c r="I5745" t="s">
        <v>23</v>
      </c>
      <c r="J5745" t="s">
        <v>55</v>
      </c>
      <c r="K5745" t="s">
        <v>25</v>
      </c>
      <c r="L5745" t="s">
        <v>3570</v>
      </c>
      <c r="M5745">
        <v>1.5</v>
      </c>
      <c r="N5745">
        <v>7.4</v>
      </c>
      <c r="O5745" t="s">
        <v>26</v>
      </c>
      <c r="P5745">
        <v>5</v>
      </c>
      <c r="Q5745" t="s">
        <v>27</v>
      </c>
      <c r="R5745" t="s">
        <v>28</v>
      </c>
      <c r="S5745">
        <v>129.28</v>
      </c>
      <c r="T5745" t="str" cm="1">
        <f t="array" ref="T5745">_xlfn.IFS(Raw_Data[[#This Row],[Call Status]]="Resolved","5",Raw_Data[[#This Row],[Call Status]]="Escalated","2",Raw_Data[[#This Row],[Call Status]]="Pending","3",Raw_Data[[#This Row],[Call Status]]="Abandoned","0")</f>
        <v>5</v>
      </c>
      <c r="U5745" t="str">
        <f>TEXT(Raw_Data[[#This Row],[Call Date]],"mmmm")</f>
        <v>April</v>
      </c>
      <c r="V5745" t="str" cm="1">
        <f t="array" ref="V5745">_xlfn.IFS(Raw_Data[[#This Row],[Customer Satisfaction]]&lt;2,"Poor",Raw_Data[[#This Row],[Customer Satisfaction]]&lt;4,"Average",Raw_Data[[#This Row],[Customer Satisfaction]]&gt;=4,"Excellent")</f>
        <v>Excellent</v>
      </c>
    </row>
    <row r="5746" spans="2:22" x14ac:dyDescent="0.3">
      <c r="B5746" t="s">
        <v>3976</v>
      </c>
      <c r="C5746" s="2">
        <v>45923</v>
      </c>
      <c r="D5746" s="1">
        <v>0.40833333333333333</v>
      </c>
      <c r="E5746" t="s">
        <v>57</v>
      </c>
      <c r="F5746" t="s">
        <v>38</v>
      </c>
      <c r="G5746" t="s">
        <v>250</v>
      </c>
      <c r="H5746" t="s">
        <v>2026</v>
      </c>
      <c r="I5746" t="s">
        <v>1137</v>
      </c>
      <c r="J5746" t="s">
        <v>45</v>
      </c>
      <c r="K5746" t="s">
        <v>25</v>
      </c>
      <c r="L5746" t="s">
        <v>3561</v>
      </c>
      <c r="M5746">
        <v>3.2</v>
      </c>
      <c r="N5746">
        <v>7.1</v>
      </c>
      <c r="O5746" t="s">
        <v>26</v>
      </c>
      <c r="P5746">
        <v>1</v>
      </c>
      <c r="Q5746" t="s">
        <v>1014</v>
      </c>
      <c r="R5746" t="s">
        <v>28</v>
      </c>
      <c r="S5746">
        <v>490.08</v>
      </c>
      <c r="T5746" t="str" cm="1">
        <f t="array" ref="T5746">_xlfn.IFS(Raw_Data[[#This Row],[Call Status]]="Resolved","5",Raw_Data[[#This Row],[Call Status]]="Escalated","2",Raw_Data[[#This Row],[Call Status]]="Pending","3",Raw_Data[[#This Row],[Call Status]]="Abandoned","0")</f>
        <v>5</v>
      </c>
      <c r="U5746" t="str">
        <f>TEXT(Raw_Data[[#This Row],[Call Date]],"mmmm")</f>
        <v>September</v>
      </c>
      <c r="V5746" t="str" cm="1">
        <f t="array" ref="V5746">_xlfn.IFS(Raw_Data[[#This Row],[Customer Satisfaction]]&lt;2,"Poor",Raw_Data[[#This Row],[Customer Satisfaction]]&lt;4,"Average",Raw_Data[[#This Row],[Customer Satisfaction]]&gt;=4,"Excellent")</f>
        <v>Poor</v>
      </c>
    </row>
    <row r="5747" spans="2:22" x14ac:dyDescent="0.3">
      <c r="B5747" t="s">
        <v>6435</v>
      </c>
      <c r="C5747" s="2">
        <v>45955</v>
      </c>
      <c r="D5747" s="1">
        <v>0.63541666666666663</v>
      </c>
      <c r="E5747" t="s">
        <v>110</v>
      </c>
      <c r="F5747" t="s">
        <v>34</v>
      </c>
      <c r="G5747" t="s">
        <v>162</v>
      </c>
      <c r="H5747" t="s">
        <v>22</v>
      </c>
      <c r="I5747" t="s">
        <v>23</v>
      </c>
      <c r="J5747" t="s">
        <v>31</v>
      </c>
      <c r="K5747" t="s">
        <v>25</v>
      </c>
      <c r="L5747" t="s">
        <v>3570</v>
      </c>
      <c r="M5747">
        <v>3.7</v>
      </c>
      <c r="N5747">
        <v>7.6</v>
      </c>
      <c r="O5747" t="s">
        <v>26</v>
      </c>
      <c r="P5747">
        <v>3</v>
      </c>
      <c r="Q5747" t="s">
        <v>1014</v>
      </c>
      <c r="R5747" t="s">
        <v>28</v>
      </c>
      <c r="S5747">
        <v>82.25</v>
      </c>
      <c r="T5747" t="str" cm="1">
        <f t="array" ref="T5747">_xlfn.IFS(Raw_Data[[#This Row],[Call Status]]="Resolved","5",Raw_Data[[#This Row],[Call Status]]="Escalated","2",Raw_Data[[#This Row],[Call Status]]="Pending","3",Raw_Data[[#This Row],[Call Status]]="Abandoned","0")</f>
        <v>5</v>
      </c>
      <c r="U5747" t="str">
        <f>TEXT(Raw_Data[[#This Row],[Call Date]],"mmmm")</f>
        <v>October</v>
      </c>
      <c r="V5747" t="str" cm="1">
        <f t="array" ref="V5747">_xlfn.IFS(Raw_Data[[#This Row],[Customer Satisfaction]]&lt;2,"Poor",Raw_Data[[#This Row],[Customer Satisfaction]]&lt;4,"Average",Raw_Data[[#This Row],[Customer Satisfaction]]&gt;=4,"Excellent")</f>
        <v>Average</v>
      </c>
    </row>
    <row r="5748" spans="2:22" x14ac:dyDescent="0.3">
      <c r="B5748" t="s">
        <v>8316</v>
      </c>
      <c r="C5748" s="2">
        <v>45953</v>
      </c>
      <c r="D5748" s="1">
        <v>0.65972222222222221</v>
      </c>
      <c r="E5748" t="s">
        <v>41</v>
      </c>
      <c r="F5748" t="s">
        <v>34</v>
      </c>
      <c r="G5748" t="s">
        <v>327</v>
      </c>
      <c r="H5748" t="s">
        <v>2392</v>
      </c>
      <c r="I5748" t="s">
        <v>23</v>
      </c>
      <c r="J5748" t="s">
        <v>45</v>
      </c>
      <c r="K5748" t="s">
        <v>16</v>
      </c>
      <c r="L5748" t="s">
        <v>16</v>
      </c>
      <c r="M5748">
        <v>1.8</v>
      </c>
      <c r="N5748">
        <v>10.6</v>
      </c>
      <c r="O5748" t="s">
        <v>28</v>
      </c>
      <c r="P5748">
        <v>3</v>
      </c>
      <c r="Q5748" t="s">
        <v>1014</v>
      </c>
      <c r="R5748" t="s">
        <v>26</v>
      </c>
      <c r="S5748">
        <v>316.23</v>
      </c>
      <c r="T5748" t="str" cm="1">
        <f t="array" ref="T5748">_xlfn.IFS(Raw_Data[[#This Row],[Call Status]]="Resolved","5",Raw_Data[[#This Row],[Call Status]]="Escalated","2",Raw_Data[[#This Row],[Call Status]]="Pending","3",Raw_Data[[#This Row],[Call Status]]="Abandoned","0")</f>
        <v>2</v>
      </c>
      <c r="U5748" t="str">
        <f>TEXT(Raw_Data[[#This Row],[Call Date]],"mmmm")</f>
        <v>October</v>
      </c>
      <c r="V5748" t="str" cm="1">
        <f t="array" ref="V5748">_xlfn.IFS(Raw_Data[[#This Row],[Customer Satisfaction]]&lt;2,"Poor",Raw_Data[[#This Row],[Customer Satisfaction]]&lt;4,"Average",Raw_Data[[#This Row],[Customer Satisfaction]]&gt;=4,"Excellent")</f>
        <v>Average</v>
      </c>
    </row>
    <row r="5749" spans="2:22" x14ac:dyDescent="0.3">
      <c r="B5749" t="s">
        <v>3790</v>
      </c>
      <c r="C5749" s="2">
        <v>45882</v>
      </c>
      <c r="D5749" s="1">
        <v>0.88124999999999998</v>
      </c>
      <c r="E5749" t="s">
        <v>108</v>
      </c>
      <c r="F5749" t="s">
        <v>34</v>
      </c>
      <c r="G5749" t="s">
        <v>250</v>
      </c>
      <c r="H5749" t="s">
        <v>2026</v>
      </c>
      <c r="I5749" t="s">
        <v>1128</v>
      </c>
      <c r="J5749" t="s">
        <v>24</v>
      </c>
      <c r="K5749" t="s">
        <v>25</v>
      </c>
      <c r="L5749" t="s">
        <v>3564</v>
      </c>
      <c r="M5749">
        <v>0.7</v>
      </c>
      <c r="N5749">
        <v>5.0999999999999996</v>
      </c>
      <c r="O5749" t="s">
        <v>26</v>
      </c>
      <c r="P5749">
        <v>4</v>
      </c>
      <c r="Q5749" t="s">
        <v>27</v>
      </c>
      <c r="R5749" t="s">
        <v>28</v>
      </c>
      <c r="S5749">
        <v>155.37</v>
      </c>
      <c r="T5749" t="str" cm="1">
        <f t="array" ref="T5749">_xlfn.IFS(Raw_Data[[#This Row],[Call Status]]="Resolved","5",Raw_Data[[#This Row],[Call Status]]="Escalated","2",Raw_Data[[#This Row],[Call Status]]="Pending","3",Raw_Data[[#This Row],[Call Status]]="Abandoned","0")</f>
        <v>5</v>
      </c>
      <c r="U5749" t="str">
        <f>TEXT(Raw_Data[[#This Row],[Call Date]],"mmmm")</f>
        <v>August</v>
      </c>
      <c r="V5749" t="str" cm="1">
        <f t="array" ref="V5749">_xlfn.IFS(Raw_Data[[#This Row],[Customer Satisfaction]]&lt;2,"Poor",Raw_Data[[#This Row],[Customer Satisfaction]]&lt;4,"Average",Raw_Data[[#This Row],[Customer Satisfaction]]&gt;=4,"Excellent")</f>
        <v>Excellent</v>
      </c>
    </row>
    <row r="5750" spans="2:22" x14ac:dyDescent="0.3">
      <c r="B5750" t="s">
        <v>175</v>
      </c>
      <c r="C5750" s="2">
        <v>45990</v>
      </c>
      <c r="D5750" s="1">
        <v>0.71805555555555556</v>
      </c>
      <c r="E5750" t="s">
        <v>100</v>
      </c>
      <c r="F5750" t="s">
        <v>38</v>
      </c>
      <c r="G5750" t="s">
        <v>162</v>
      </c>
      <c r="H5750" t="s">
        <v>22</v>
      </c>
      <c r="I5750" t="s">
        <v>23</v>
      </c>
      <c r="J5750" t="s">
        <v>42</v>
      </c>
      <c r="K5750" t="s">
        <v>25</v>
      </c>
      <c r="L5750" t="s">
        <v>25</v>
      </c>
      <c r="M5750">
        <v>3.1</v>
      </c>
      <c r="N5750">
        <v>4.7</v>
      </c>
      <c r="O5750" t="s">
        <v>26</v>
      </c>
      <c r="P5750">
        <v>5</v>
      </c>
      <c r="Q5750" t="s">
        <v>27</v>
      </c>
      <c r="R5750" t="s">
        <v>28</v>
      </c>
      <c r="S5750">
        <v>154.03</v>
      </c>
      <c r="T5750" t="str" cm="1">
        <f t="array" ref="T5750">_xlfn.IFS(Raw_Data[[#This Row],[Call Status]]="Resolved","5",Raw_Data[[#This Row],[Call Status]]="Escalated","2",Raw_Data[[#This Row],[Call Status]]="Pending","3",Raw_Data[[#This Row],[Call Status]]="Abandoned","0")</f>
        <v>5</v>
      </c>
      <c r="U5750" t="str">
        <f>TEXT(Raw_Data[[#This Row],[Call Date]],"mmmm")</f>
        <v>November</v>
      </c>
      <c r="V5750" t="str" cm="1">
        <f t="array" ref="V5750">_xlfn.IFS(Raw_Data[[#This Row],[Customer Satisfaction]]&lt;2,"Poor",Raw_Data[[#This Row],[Customer Satisfaction]]&lt;4,"Average",Raw_Data[[#This Row],[Customer Satisfaction]]&gt;=4,"Excellent")</f>
        <v>Excellent</v>
      </c>
    </row>
    <row r="5751" spans="2:22" x14ac:dyDescent="0.3">
      <c r="B5751" t="s">
        <v>4328</v>
      </c>
      <c r="C5751" s="2">
        <v>46018</v>
      </c>
      <c r="D5751" s="1">
        <v>0.52430555555555558</v>
      </c>
      <c r="E5751" t="s">
        <v>19</v>
      </c>
      <c r="F5751" t="s">
        <v>34</v>
      </c>
      <c r="G5751" t="s">
        <v>327</v>
      </c>
      <c r="H5751" t="s">
        <v>22</v>
      </c>
      <c r="I5751" t="s">
        <v>1128</v>
      </c>
      <c r="J5751" t="s">
        <v>24</v>
      </c>
      <c r="K5751" t="s">
        <v>25</v>
      </c>
      <c r="L5751" t="s">
        <v>3570</v>
      </c>
      <c r="M5751">
        <v>0.7</v>
      </c>
      <c r="N5751">
        <v>5.4</v>
      </c>
      <c r="O5751" t="s">
        <v>26</v>
      </c>
      <c r="P5751">
        <v>1</v>
      </c>
      <c r="Q5751" t="s">
        <v>1014</v>
      </c>
      <c r="R5751" t="s">
        <v>28</v>
      </c>
      <c r="S5751">
        <v>89.89</v>
      </c>
      <c r="T5751" t="str" cm="1">
        <f t="array" ref="T5751">_xlfn.IFS(Raw_Data[[#This Row],[Call Status]]="Resolved","5",Raw_Data[[#This Row],[Call Status]]="Escalated","2",Raw_Data[[#This Row],[Call Status]]="Pending","3",Raw_Data[[#This Row],[Call Status]]="Abandoned","0")</f>
        <v>5</v>
      </c>
      <c r="U5751" t="str">
        <f>TEXT(Raw_Data[[#This Row],[Call Date]],"mmmm")</f>
        <v>December</v>
      </c>
      <c r="V5751" t="str" cm="1">
        <f t="array" ref="V5751">_xlfn.IFS(Raw_Data[[#This Row],[Customer Satisfaction]]&lt;2,"Poor",Raw_Data[[#This Row],[Customer Satisfaction]]&lt;4,"Average",Raw_Data[[#This Row],[Customer Satisfaction]]&gt;=4,"Excellent")</f>
        <v>Poor</v>
      </c>
    </row>
    <row r="5752" spans="2:22" x14ac:dyDescent="0.3">
      <c r="B5752" t="s">
        <v>466</v>
      </c>
      <c r="C5752" s="2">
        <v>45699</v>
      </c>
      <c r="D5752" s="1">
        <v>0.51180555555555551</v>
      </c>
      <c r="E5752" t="s">
        <v>30</v>
      </c>
      <c r="F5752" t="s">
        <v>34</v>
      </c>
      <c r="G5752" t="s">
        <v>327</v>
      </c>
      <c r="H5752" t="s">
        <v>22</v>
      </c>
      <c r="I5752" t="s">
        <v>23</v>
      </c>
      <c r="J5752" t="s">
        <v>35</v>
      </c>
      <c r="K5752" t="s">
        <v>25</v>
      </c>
      <c r="L5752" t="s">
        <v>25</v>
      </c>
      <c r="M5752">
        <v>11.1</v>
      </c>
      <c r="N5752">
        <v>9.6</v>
      </c>
      <c r="O5752" t="s">
        <v>26</v>
      </c>
      <c r="P5752">
        <v>4</v>
      </c>
      <c r="Q5752" t="s">
        <v>27</v>
      </c>
      <c r="R5752" t="s">
        <v>28</v>
      </c>
      <c r="S5752">
        <v>186.33</v>
      </c>
      <c r="T5752" t="str" cm="1">
        <f t="array" ref="T5752">_xlfn.IFS(Raw_Data[[#This Row],[Call Status]]="Resolved","5",Raw_Data[[#This Row],[Call Status]]="Escalated","2",Raw_Data[[#This Row],[Call Status]]="Pending","3",Raw_Data[[#This Row],[Call Status]]="Abandoned","0")</f>
        <v>5</v>
      </c>
      <c r="U5752" t="str">
        <f>TEXT(Raw_Data[[#This Row],[Call Date]],"mmmm")</f>
        <v>February</v>
      </c>
      <c r="V5752" t="str" cm="1">
        <f t="array" ref="V5752">_xlfn.IFS(Raw_Data[[#This Row],[Customer Satisfaction]]&lt;2,"Poor",Raw_Data[[#This Row],[Customer Satisfaction]]&lt;4,"Average",Raw_Data[[#This Row],[Customer Satisfaction]]&gt;=4,"Excellent")</f>
        <v>Excellent</v>
      </c>
    </row>
    <row r="5753" spans="2:22" x14ac:dyDescent="0.3">
      <c r="B5753" t="s">
        <v>9351</v>
      </c>
      <c r="C5753" s="2">
        <v>45960</v>
      </c>
      <c r="D5753" s="1">
        <v>0.51944444444444449</v>
      </c>
      <c r="E5753" t="s">
        <v>66</v>
      </c>
      <c r="F5753" t="s">
        <v>34</v>
      </c>
      <c r="G5753" t="s">
        <v>162</v>
      </c>
      <c r="H5753" t="s">
        <v>2026</v>
      </c>
      <c r="I5753" t="s">
        <v>23</v>
      </c>
      <c r="J5753" t="s">
        <v>24</v>
      </c>
      <c r="K5753" t="s">
        <v>8876</v>
      </c>
      <c r="L5753" t="s">
        <v>8877</v>
      </c>
      <c r="M5753">
        <v>4.0999999999999996</v>
      </c>
      <c r="N5753">
        <v>8</v>
      </c>
      <c r="O5753" t="s">
        <v>28</v>
      </c>
      <c r="P5753">
        <v>2</v>
      </c>
      <c r="Q5753" t="s">
        <v>1014</v>
      </c>
      <c r="R5753" t="s">
        <v>28</v>
      </c>
      <c r="S5753">
        <v>537.78</v>
      </c>
      <c r="T5753" t="str" cm="1">
        <f t="array" ref="T5753">_xlfn.IFS(Raw_Data[[#This Row],[Call Status]]="Resolved","5",Raw_Data[[#This Row],[Call Status]]="Escalated","2",Raw_Data[[#This Row],[Call Status]]="Pending","3",Raw_Data[[#This Row],[Call Status]]="Abandoned","0")</f>
        <v>3</v>
      </c>
      <c r="U5753" t="str">
        <f>TEXT(Raw_Data[[#This Row],[Call Date]],"mmmm")</f>
        <v>October</v>
      </c>
      <c r="V5753" t="str" cm="1">
        <f t="array" ref="V5753">_xlfn.IFS(Raw_Data[[#This Row],[Customer Satisfaction]]&lt;2,"Poor",Raw_Data[[#This Row],[Customer Satisfaction]]&lt;4,"Average",Raw_Data[[#This Row],[Customer Satisfaction]]&gt;=4,"Excellent")</f>
        <v>Average</v>
      </c>
    </row>
    <row r="5754" spans="2:22" x14ac:dyDescent="0.3">
      <c r="B5754" t="s">
        <v>6195</v>
      </c>
      <c r="C5754" s="2">
        <v>45903</v>
      </c>
      <c r="D5754" s="1">
        <v>0.49444444444444446</v>
      </c>
      <c r="E5754" t="s">
        <v>63</v>
      </c>
      <c r="F5754" t="s">
        <v>38</v>
      </c>
      <c r="G5754" t="s">
        <v>162</v>
      </c>
      <c r="H5754" t="s">
        <v>22</v>
      </c>
      <c r="I5754" t="s">
        <v>23</v>
      </c>
      <c r="J5754" t="s">
        <v>45</v>
      </c>
      <c r="K5754" t="s">
        <v>25</v>
      </c>
      <c r="L5754" t="s">
        <v>3559</v>
      </c>
      <c r="M5754">
        <v>5</v>
      </c>
      <c r="N5754">
        <v>8</v>
      </c>
      <c r="O5754" t="s">
        <v>26</v>
      </c>
      <c r="P5754">
        <v>3</v>
      </c>
      <c r="Q5754" t="s">
        <v>615</v>
      </c>
      <c r="R5754" t="s">
        <v>28</v>
      </c>
      <c r="S5754">
        <v>153.94</v>
      </c>
      <c r="T5754" t="str" cm="1">
        <f t="array" ref="T5754">_xlfn.IFS(Raw_Data[[#This Row],[Call Status]]="Resolved","5",Raw_Data[[#This Row],[Call Status]]="Escalated","2",Raw_Data[[#This Row],[Call Status]]="Pending","3",Raw_Data[[#This Row],[Call Status]]="Abandoned","0")</f>
        <v>5</v>
      </c>
      <c r="U5754" t="str">
        <f>TEXT(Raw_Data[[#This Row],[Call Date]],"mmmm")</f>
        <v>September</v>
      </c>
      <c r="V5754" t="str" cm="1">
        <f t="array" ref="V5754">_xlfn.IFS(Raw_Data[[#This Row],[Customer Satisfaction]]&lt;2,"Poor",Raw_Data[[#This Row],[Customer Satisfaction]]&lt;4,"Average",Raw_Data[[#This Row],[Customer Satisfaction]]&gt;=4,"Excellent")</f>
        <v>Average</v>
      </c>
    </row>
    <row r="5755" spans="2:22" x14ac:dyDescent="0.3">
      <c r="B5755" t="s">
        <v>8977</v>
      </c>
      <c r="C5755" s="2">
        <v>45865</v>
      </c>
      <c r="D5755" s="1">
        <v>0.85486111111111107</v>
      </c>
      <c r="E5755" t="s">
        <v>108</v>
      </c>
      <c r="F5755" t="s">
        <v>20</v>
      </c>
      <c r="G5755" t="s">
        <v>250</v>
      </c>
      <c r="H5755" t="s">
        <v>2613</v>
      </c>
      <c r="I5755" t="s">
        <v>1130</v>
      </c>
      <c r="J5755" t="s">
        <v>42</v>
      </c>
      <c r="K5755" t="s">
        <v>8876</v>
      </c>
      <c r="L5755" t="s">
        <v>8877</v>
      </c>
      <c r="M5755">
        <v>2.1</v>
      </c>
      <c r="N5755">
        <v>9.9</v>
      </c>
      <c r="O5755" t="s">
        <v>28</v>
      </c>
      <c r="P5755">
        <v>4</v>
      </c>
      <c r="Q5755" t="s">
        <v>27</v>
      </c>
      <c r="R5755" t="s">
        <v>28</v>
      </c>
      <c r="S5755">
        <v>449.12</v>
      </c>
      <c r="T5755" t="str" cm="1">
        <f t="array" ref="T5755">_xlfn.IFS(Raw_Data[[#This Row],[Call Status]]="Resolved","5",Raw_Data[[#This Row],[Call Status]]="Escalated","2",Raw_Data[[#This Row],[Call Status]]="Pending","3",Raw_Data[[#This Row],[Call Status]]="Abandoned","0")</f>
        <v>3</v>
      </c>
      <c r="U5755" t="str">
        <f>TEXT(Raw_Data[[#This Row],[Call Date]],"mmmm")</f>
        <v>July</v>
      </c>
      <c r="V5755" t="str" cm="1">
        <f t="array" ref="V5755">_xlfn.IFS(Raw_Data[[#This Row],[Customer Satisfaction]]&lt;2,"Poor",Raw_Data[[#This Row],[Customer Satisfaction]]&lt;4,"Average",Raw_Data[[#This Row],[Customer Satisfaction]]&gt;=4,"Excellent")</f>
        <v>Excellent</v>
      </c>
    </row>
    <row r="5756" spans="2:22" x14ac:dyDescent="0.3">
      <c r="B5756" t="s">
        <v>6187</v>
      </c>
      <c r="C5756" s="2">
        <v>45894</v>
      </c>
      <c r="D5756" s="1">
        <v>0.39374999999999999</v>
      </c>
      <c r="E5756" t="s">
        <v>70</v>
      </c>
      <c r="F5756" t="s">
        <v>48</v>
      </c>
      <c r="G5756" t="s">
        <v>162</v>
      </c>
      <c r="H5756" t="s">
        <v>22</v>
      </c>
      <c r="I5756" t="s">
        <v>23</v>
      </c>
      <c r="J5756" t="s">
        <v>24</v>
      </c>
      <c r="K5756" t="s">
        <v>25</v>
      </c>
      <c r="L5756" t="s">
        <v>3559</v>
      </c>
      <c r="M5756">
        <v>4</v>
      </c>
      <c r="N5756">
        <v>13.1</v>
      </c>
      <c r="O5756" t="s">
        <v>26</v>
      </c>
      <c r="P5756">
        <v>3</v>
      </c>
      <c r="Q5756" t="s">
        <v>615</v>
      </c>
      <c r="R5756" t="s">
        <v>28</v>
      </c>
      <c r="S5756">
        <v>126.64</v>
      </c>
      <c r="T5756" t="str" cm="1">
        <f t="array" ref="T5756">_xlfn.IFS(Raw_Data[[#This Row],[Call Status]]="Resolved","5",Raw_Data[[#This Row],[Call Status]]="Escalated","2",Raw_Data[[#This Row],[Call Status]]="Pending","3",Raw_Data[[#This Row],[Call Status]]="Abandoned","0")</f>
        <v>5</v>
      </c>
      <c r="U5756" t="str">
        <f>TEXT(Raw_Data[[#This Row],[Call Date]],"mmmm")</f>
        <v>August</v>
      </c>
      <c r="V5756" t="str" cm="1">
        <f t="array" ref="V5756">_xlfn.IFS(Raw_Data[[#This Row],[Customer Satisfaction]]&lt;2,"Poor",Raw_Data[[#This Row],[Customer Satisfaction]]&lt;4,"Average",Raw_Data[[#This Row],[Customer Satisfaction]]&gt;=4,"Excellent")</f>
        <v>Average</v>
      </c>
    </row>
    <row r="5757" spans="2:22" x14ac:dyDescent="0.3">
      <c r="B5757" t="s">
        <v>7687</v>
      </c>
      <c r="C5757" s="2">
        <v>45679</v>
      </c>
      <c r="D5757" s="1">
        <v>0.41180555555555554</v>
      </c>
      <c r="E5757" t="s">
        <v>91</v>
      </c>
      <c r="F5757" t="s">
        <v>48</v>
      </c>
      <c r="G5757" t="s">
        <v>327</v>
      </c>
      <c r="H5757" t="s">
        <v>22</v>
      </c>
      <c r="I5757" t="s">
        <v>1130</v>
      </c>
      <c r="J5757" t="s">
        <v>39</v>
      </c>
      <c r="K5757" t="s">
        <v>7253</v>
      </c>
      <c r="L5757" t="s">
        <v>7254</v>
      </c>
      <c r="M5757">
        <v>10.1</v>
      </c>
      <c r="N5757">
        <v>14.5</v>
      </c>
      <c r="O5757" t="s">
        <v>28</v>
      </c>
      <c r="P5757">
        <v>1</v>
      </c>
      <c r="Q5757" t="s">
        <v>1014</v>
      </c>
      <c r="R5757" t="s">
        <v>28</v>
      </c>
      <c r="S5757">
        <v>147.37</v>
      </c>
      <c r="T5757" t="str" cm="1">
        <f t="array" ref="T5757">_xlfn.IFS(Raw_Data[[#This Row],[Call Status]]="Resolved","5",Raw_Data[[#This Row],[Call Status]]="Escalated","2",Raw_Data[[#This Row],[Call Status]]="Pending","3",Raw_Data[[#This Row],[Call Status]]="Abandoned","0")</f>
        <v>0</v>
      </c>
      <c r="U5757" t="str">
        <f>TEXT(Raw_Data[[#This Row],[Call Date]],"mmmm")</f>
        <v>January</v>
      </c>
      <c r="V5757" t="str" cm="1">
        <f t="array" ref="V5757">_xlfn.IFS(Raw_Data[[#This Row],[Customer Satisfaction]]&lt;2,"Poor",Raw_Data[[#This Row],[Customer Satisfaction]]&lt;4,"Average",Raw_Data[[#This Row],[Customer Satisfaction]]&gt;=4,"Excellent")</f>
        <v>Poor</v>
      </c>
    </row>
    <row r="5758" spans="2:22" x14ac:dyDescent="0.3">
      <c r="B5758" t="s">
        <v>1181</v>
      </c>
      <c r="C5758" s="2">
        <v>45842</v>
      </c>
      <c r="D5758" s="1">
        <v>0.86388888888888893</v>
      </c>
      <c r="E5758" t="s">
        <v>19</v>
      </c>
      <c r="F5758" t="s">
        <v>38</v>
      </c>
      <c r="G5758" t="s">
        <v>250</v>
      </c>
      <c r="H5758" t="s">
        <v>22</v>
      </c>
      <c r="I5758" t="s">
        <v>1137</v>
      </c>
      <c r="J5758" t="s">
        <v>76</v>
      </c>
      <c r="K5758" t="s">
        <v>25</v>
      </c>
      <c r="L5758" t="s">
        <v>25</v>
      </c>
      <c r="M5758">
        <v>1.9</v>
      </c>
      <c r="N5758">
        <v>11.7</v>
      </c>
      <c r="O5758" t="s">
        <v>26</v>
      </c>
      <c r="P5758">
        <v>1</v>
      </c>
      <c r="Q5758" t="s">
        <v>1014</v>
      </c>
      <c r="R5758" t="s">
        <v>28</v>
      </c>
      <c r="S5758">
        <v>867.57</v>
      </c>
      <c r="T5758" t="str" cm="1">
        <f t="array" ref="T5758">_xlfn.IFS(Raw_Data[[#This Row],[Call Status]]="Resolved","5",Raw_Data[[#This Row],[Call Status]]="Escalated","2",Raw_Data[[#This Row],[Call Status]]="Pending","3",Raw_Data[[#This Row],[Call Status]]="Abandoned","0")</f>
        <v>5</v>
      </c>
      <c r="U5758" t="str">
        <f>TEXT(Raw_Data[[#This Row],[Call Date]],"mmmm")</f>
        <v>July</v>
      </c>
      <c r="V5758" t="str" cm="1">
        <f t="array" ref="V5758">_xlfn.IFS(Raw_Data[[#This Row],[Customer Satisfaction]]&lt;2,"Poor",Raw_Data[[#This Row],[Customer Satisfaction]]&lt;4,"Average",Raw_Data[[#This Row],[Customer Satisfaction]]&gt;=4,"Excellent")</f>
        <v>Poor</v>
      </c>
    </row>
    <row r="5759" spans="2:22" x14ac:dyDescent="0.3">
      <c r="B5759" t="s">
        <v>223</v>
      </c>
      <c r="C5759" s="2">
        <v>45899</v>
      </c>
      <c r="D5759" s="1">
        <v>0.70208333333333328</v>
      </c>
      <c r="E5759" t="s">
        <v>108</v>
      </c>
      <c r="F5759" t="s">
        <v>48</v>
      </c>
      <c r="G5759" t="s">
        <v>162</v>
      </c>
      <c r="H5759" t="s">
        <v>22</v>
      </c>
      <c r="I5759" t="s">
        <v>23</v>
      </c>
      <c r="J5759" t="s">
        <v>49</v>
      </c>
      <c r="K5759" t="s">
        <v>25</v>
      </c>
      <c r="L5759" t="s">
        <v>25</v>
      </c>
      <c r="M5759">
        <v>0.8</v>
      </c>
      <c r="N5759">
        <v>11.4</v>
      </c>
      <c r="O5759" t="s">
        <v>26</v>
      </c>
      <c r="P5759">
        <v>5</v>
      </c>
      <c r="Q5759" t="s">
        <v>27</v>
      </c>
      <c r="R5759" t="s">
        <v>28</v>
      </c>
      <c r="S5759">
        <v>117.95</v>
      </c>
      <c r="T5759" t="str" cm="1">
        <f t="array" ref="T5759">_xlfn.IFS(Raw_Data[[#This Row],[Call Status]]="Resolved","5",Raw_Data[[#This Row],[Call Status]]="Escalated","2",Raw_Data[[#This Row],[Call Status]]="Pending","3",Raw_Data[[#This Row],[Call Status]]="Abandoned","0")</f>
        <v>5</v>
      </c>
      <c r="U5759" t="str">
        <f>TEXT(Raw_Data[[#This Row],[Call Date]],"mmmm")</f>
        <v>August</v>
      </c>
      <c r="V5759" t="str" cm="1">
        <f t="array" ref="V5759">_xlfn.IFS(Raw_Data[[#This Row],[Customer Satisfaction]]&lt;2,"Poor",Raw_Data[[#This Row],[Customer Satisfaction]]&lt;4,"Average",Raw_Data[[#This Row],[Customer Satisfaction]]&gt;=4,"Excellent")</f>
        <v>Excellent</v>
      </c>
    </row>
    <row r="5760" spans="2:22" x14ac:dyDescent="0.3">
      <c r="B5760" t="s">
        <v>8192</v>
      </c>
      <c r="C5760" s="2">
        <v>46020</v>
      </c>
      <c r="D5760" s="1">
        <v>0.34861111111111109</v>
      </c>
      <c r="E5760" t="s">
        <v>63</v>
      </c>
      <c r="F5760" t="s">
        <v>38</v>
      </c>
      <c r="G5760" t="s">
        <v>21</v>
      </c>
      <c r="H5760" t="s">
        <v>2026</v>
      </c>
      <c r="I5760" t="s">
        <v>23</v>
      </c>
      <c r="J5760" t="s">
        <v>76</v>
      </c>
      <c r="K5760" t="s">
        <v>16</v>
      </c>
      <c r="L5760" t="s">
        <v>16</v>
      </c>
      <c r="M5760">
        <v>1.6</v>
      </c>
      <c r="N5760">
        <v>7.6</v>
      </c>
      <c r="O5760" t="s">
        <v>28</v>
      </c>
      <c r="P5760">
        <v>0</v>
      </c>
      <c r="Q5760" t="s">
        <v>1014</v>
      </c>
      <c r="R5760" t="s">
        <v>26</v>
      </c>
      <c r="S5760">
        <v>157.85</v>
      </c>
      <c r="T5760" t="str" cm="1">
        <f t="array" ref="T5760">_xlfn.IFS(Raw_Data[[#This Row],[Call Status]]="Resolved","5",Raw_Data[[#This Row],[Call Status]]="Escalated","2",Raw_Data[[#This Row],[Call Status]]="Pending","3",Raw_Data[[#This Row],[Call Status]]="Abandoned","0")</f>
        <v>2</v>
      </c>
      <c r="U5760" t="str">
        <f>TEXT(Raw_Data[[#This Row],[Call Date]],"mmmm")</f>
        <v>December</v>
      </c>
      <c r="V5760" t="str" cm="1">
        <f t="array" ref="V5760">_xlfn.IFS(Raw_Data[[#This Row],[Customer Satisfaction]]&lt;2,"Poor",Raw_Data[[#This Row],[Customer Satisfaction]]&lt;4,"Average",Raw_Data[[#This Row],[Customer Satisfaction]]&gt;=4,"Excellent")</f>
        <v>Poor</v>
      </c>
    </row>
    <row r="5761" spans="2:22" x14ac:dyDescent="0.3">
      <c r="B5761" t="s">
        <v>2759</v>
      </c>
      <c r="C5761" s="2">
        <v>45940</v>
      </c>
      <c r="D5761" s="1">
        <v>0.83958333333333335</v>
      </c>
      <c r="E5761" t="s">
        <v>44</v>
      </c>
      <c r="F5761" t="s">
        <v>38</v>
      </c>
      <c r="G5761" t="s">
        <v>250</v>
      </c>
      <c r="H5761" t="s">
        <v>2613</v>
      </c>
      <c r="I5761" t="s">
        <v>23</v>
      </c>
      <c r="J5761" t="s">
        <v>39</v>
      </c>
      <c r="K5761" t="s">
        <v>25</v>
      </c>
      <c r="L5761" t="s">
        <v>25</v>
      </c>
      <c r="M5761">
        <v>4</v>
      </c>
      <c r="N5761">
        <v>11.9</v>
      </c>
      <c r="O5761" t="s">
        <v>26</v>
      </c>
      <c r="P5761">
        <v>3</v>
      </c>
      <c r="Q5761" t="s">
        <v>1014</v>
      </c>
      <c r="R5761" t="s">
        <v>28</v>
      </c>
      <c r="S5761">
        <v>333.59</v>
      </c>
      <c r="T5761" t="str" cm="1">
        <f t="array" ref="T5761">_xlfn.IFS(Raw_Data[[#This Row],[Call Status]]="Resolved","5",Raw_Data[[#This Row],[Call Status]]="Escalated","2",Raw_Data[[#This Row],[Call Status]]="Pending","3",Raw_Data[[#This Row],[Call Status]]="Abandoned","0")</f>
        <v>5</v>
      </c>
      <c r="U5761" t="str">
        <f>TEXT(Raw_Data[[#This Row],[Call Date]],"mmmm")</f>
        <v>October</v>
      </c>
      <c r="V5761" t="str" cm="1">
        <f t="array" ref="V5761">_xlfn.IFS(Raw_Data[[#This Row],[Customer Satisfaction]]&lt;2,"Poor",Raw_Data[[#This Row],[Customer Satisfaction]]&lt;4,"Average",Raw_Data[[#This Row],[Customer Satisfaction]]&gt;=4,"Excellent")</f>
        <v>Average</v>
      </c>
    </row>
    <row r="5762" spans="2:22" x14ac:dyDescent="0.3">
      <c r="B5762" t="s">
        <v>1275</v>
      </c>
      <c r="C5762" s="2">
        <v>45698</v>
      </c>
      <c r="D5762" s="1">
        <v>0.82777777777777772</v>
      </c>
      <c r="E5762" t="s">
        <v>108</v>
      </c>
      <c r="F5762" t="s">
        <v>48</v>
      </c>
      <c r="G5762" t="s">
        <v>327</v>
      </c>
      <c r="H5762" t="s">
        <v>22</v>
      </c>
      <c r="I5762" t="s">
        <v>1137</v>
      </c>
      <c r="J5762" t="s">
        <v>24</v>
      </c>
      <c r="K5762" t="s">
        <v>25</v>
      </c>
      <c r="L5762" t="s">
        <v>25</v>
      </c>
      <c r="M5762">
        <v>0.9</v>
      </c>
      <c r="N5762">
        <v>6.6</v>
      </c>
      <c r="O5762" t="s">
        <v>26</v>
      </c>
      <c r="P5762">
        <v>4</v>
      </c>
      <c r="Q5762" t="s">
        <v>27</v>
      </c>
      <c r="R5762" t="s">
        <v>28</v>
      </c>
      <c r="S5762">
        <v>321.94</v>
      </c>
      <c r="T5762" t="str" cm="1">
        <f t="array" ref="T5762">_xlfn.IFS(Raw_Data[[#This Row],[Call Status]]="Resolved","5",Raw_Data[[#This Row],[Call Status]]="Escalated","2",Raw_Data[[#This Row],[Call Status]]="Pending","3",Raw_Data[[#This Row],[Call Status]]="Abandoned","0")</f>
        <v>5</v>
      </c>
      <c r="U5762" t="str">
        <f>TEXT(Raw_Data[[#This Row],[Call Date]],"mmmm")</f>
        <v>February</v>
      </c>
      <c r="V5762" t="str" cm="1">
        <f t="array" ref="V5762">_xlfn.IFS(Raw_Data[[#This Row],[Customer Satisfaction]]&lt;2,"Poor",Raw_Data[[#This Row],[Customer Satisfaction]]&lt;4,"Average",Raw_Data[[#This Row],[Customer Satisfaction]]&gt;=4,"Excellent")</f>
        <v>Excellent</v>
      </c>
    </row>
    <row r="5763" spans="2:22" x14ac:dyDescent="0.3">
      <c r="B5763" t="s">
        <v>7738</v>
      </c>
      <c r="C5763" s="2">
        <v>45993</v>
      </c>
      <c r="D5763" s="1">
        <v>0.69861111111111107</v>
      </c>
      <c r="E5763" t="s">
        <v>84</v>
      </c>
      <c r="F5763" t="s">
        <v>38</v>
      </c>
      <c r="G5763" t="s">
        <v>162</v>
      </c>
      <c r="H5763" t="s">
        <v>2613</v>
      </c>
      <c r="I5763" t="s">
        <v>1130</v>
      </c>
      <c r="J5763" t="s">
        <v>31</v>
      </c>
      <c r="K5763" t="s">
        <v>7253</v>
      </c>
      <c r="L5763" t="s">
        <v>7254</v>
      </c>
      <c r="M5763">
        <v>4.3</v>
      </c>
      <c r="N5763">
        <v>10.6</v>
      </c>
      <c r="O5763" t="s">
        <v>28</v>
      </c>
      <c r="P5763">
        <v>1</v>
      </c>
      <c r="Q5763" t="s">
        <v>1014</v>
      </c>
      <c r="R5763" t="s">
        <v>28</v>
      </c>
      <c r="S5763">
        <v>45.63</v>
      </c>
      <c r="T5763" t="str" cm="1">
        <f t="array" ref="T5763">_xlfn.IFS(Raw_Data[[#This Row],[Call Status]]="Resolved","5",Raw_Data[[#This Row],[Call Status]]="Escalated","2",Raw_Data[[#This Row],[Call Status]]="Pending","3",Raw_Data[[#This Row],[Call Status]]="Abandoned","0")</f>
        <v>0</v>
      </c>
      <c r="U5763" t="str">
        <f>TEXT(Raw_Data[[#This Row],[Call Date]],"mmmm")</f>
        <v>December</v>
      </c>
      <c r="V5763" t="str" cm="1">
        <f t="array" ref="V5763">_xlfn.IFS(Raw_Data[[#This Row],[Customer Satisfaction]]&lt;2,"Poor",Raw_Data[[#This Row],[Customer Satisfaction]]&lt;4,"Average",Raw_Data[[#This Row],[Customer Satisfaction]]&gt;=4,"Excellent")</f>
        <v>Poor</v>
      </c>
    </row>
    <row r="5764" spans="2:22" x14ac:dyDescent="0.3">
      <c r="B5764" t="s">
        <v>7341</v>
      </c>
      <c r="C5764" s="2">
        <v>45819</v>
      </c>
      <c r="D5764" s="1">
        <v>0.85069444444444442</v>
      </c>
      <c r="E5764" t="s">
        <v>84</v>
      </c>
      <c r="F5764" t="s">
        <v>20</v>
      </c>
      <c r="G5764" t="s">
        <v>21</v>
      </c>
      <c r="H5764" t="s">
        <v>2026</v>
      </c>
      <c r="I5764" t="s">
        <v>23</v>
      </c>
      <c r="J5764" t="s">
        <v>55</v>
      </c>
      <c r="K5764" t="s">
        <v>7253</v>
      </c>
      <c r="L5764" t="s">
        <v>7254</v>
      </c>
      <c r="M5764">
        <v>4.0999999999999996</v>
      </c>
      <c r="N5764">
        <v>9.1</v>
      </c>
      <c r="O5764" t="s">
        <v>28</v>
      </c>
      <c r="P5764">
        <v>4</v>
      </c>
      <c r="Q5764" t="s">
        <v>615</v>
      </c>
      <c r="R5764" t="s">
        <v>28</v>
      </c>
      <c r="S5764">
        <v>468.3</v>
      </c>
      <c r="T5764" t="str" cm="1">
        <f t="array" ref="T5764">_xlfn.IFS(Raw_Data[[#This Row],[Call Status]]="Resolved","5",Raw_Data[[#This Row],[Call Status]]="Escalated","2",Raw_Data[[#This Row],[Call Status]]="Pending","3",Raw_Data[[#This Row],[Call Status]]="Abandoned","0")</f>
        <v>0</v>
      </c>
      <c r="U5764" t="str">
        <f>TEXT(Raw_Data[[#This Row],[Call Date]],"mmmm")</f>
        <v>June</v>
      </c>
      <c r="V5764" t="str" cm="1">
        <f t="array" ref="V5764">_xlfn.IFS(Raw_Data[[#This Row],[Customer Satisfaction]]&lt;2,"Poor",Raw_Data[[#This Row],[Customer Satisfaction]]&lt;4,"Average",Raw_Data[[#This Row],[Customer Satisfaction]]&gt;=4,"Excellent")</f>
        <v>Excellent</v>
      </c>
    </row>
    <row r="5765" spans="2:22" x14ac:dyDescent="0.3">
      <c r="B5765" t="s">
        <v>9488</v>
      </c>
      <c r="C5765" s="2">
        <v>45817</v>
      </c>
      <c r="D5765" s="1">
        <v>0.58819444444444446</v>
      </c>
      <c r="E5765" t="s">
        <v>156</v>
      </c>
      <c r="F5765" t="s">
        <v>48</v>
      </c>
      <c r="G5765" t="s">
        <v>162</v>
      </c>
      <c r="H5765" t="s">
        <v>22</v>
      </c>
      <c r="I5765" t="s">
        <v>1128</v>
      </c>
      <c r="J5765" t="s">
        <v>45</v>
      </c>
      <c r="K5765" t="s">
        <v>8876</v>
      </c>
      <c r="L5765" t="s">
        <v>8877</v>
      </c>
      <c r="M5765">
        <v>6.4</v>
      </c>
      <c r="N5765">
        <v>8.1</v>
      </c>
      <c r="O5765" t="s">
        <v>28</v>
      </c>
      <c r="P5765">
        <v>4</v>
      </c>
      <c r="Q5765" t="s">
        <v>615</v>
      </c>
      <c r="R5765" t="s">
        <v>28</v>
      </c>
      <c r="S5765">
        <v>37.06</v>
      </c>
      <c r="T5765" t="str" cm="1">
        <f t="array" ref="T5765">_xlfn.IFS(Raw_Data[[#This Row],[Call Status]]="Resolved","5",Raw_Data[[#This Row],[Call Status]]="Escalated","2",Raw_Data[[#This Row],[Call Status]]="Pending","3",Raw_Data[[#This Row],[Call Status]]="Abandoned","0")</f>
        <v>3</v>
      </c>
      <c r="U5765" t="str">
        <f>TEXT(Raw_Data[[#This Row],[Call Date]],"mmmm")</f>
        <v>June</v>
      </c>
      <c r="V5765" t="str" cm="1">
        <f t="array" ref="V5765">_xlfn.IFS(Raw_Data[[#This Row],[Customer Satisfaction]]&lt;2,"Poor",Raw_Data[[#This Row],[Customer Satisfaction]]&lt;4,"Average",Raw_Data[[#This Row],[Customer Satisfaction]]&gt;=4,"Excellent")</f>
        <v>Excellent</v>
      </c>
    </row>
    <row r="5766" spans="2:22" x14ac:dyDescent="0.3">
      <c r="B5766" t="s">
        <v>2569</v>
      </c>
      <c r="C5766" s="2">
        <v>45746</v>
      </c>
      <c r="D5766" s="1">
        <v>0.42638888888888887</v>
      </c>
      <c r="E5766" t="s">
        <v>63</v>
      </c>
      <c r="F5766" t="s">
        <v>20</v>
      </c>
      <c r="G5766" t="s">
        <v>250</v>
      </c>
      <c r="H5766" t="s">
        <v>2392</v>
      </c>
      <c r="I5766" t="s">
        <v>1137</v>
      </c>
      <c r="J5766" t="s">
        <v>64</v>
      </c>
      <c r="K5766" t="s">
        <v>25</v>
      </c>
      <c r="L5766" t="s">
        <v>25</v>
      </c>
      <c r="M5766">
        <v>0.7</v>
      </c>
      <c r="N5766">
        <v>11.1</v>
      </c>
      <c r="O5766" t="s">
        <v>26</v>
      </c>
      <c r="P5766">
        <v>5</v>
      </c>
      <c r="Q5766" t="s">
        <v>27</v>
      </c>
      <c r="R5766" t="s">
        <v>28</v>
      </c>
      <c r="S5766">
        <v>274.38</v>
      </c>
      <c r="T5766" t="str" cm="1">
        <f t="array" ref="T5766">_xlfn.IFS(Raw_Data[[#This Row],[Call Status]]="Resolved","5",Raw_Data[[#This Row],[Call Status]]="Escalated","2",Raw_Data[[#This Row],[Call Status]]="Pending","3",Raw_Data[[#This Row],[Call Status]]="Abandoned","0")</f>
        <v>5</v>
      </c>
      <c r="U5766" t="str">
        <f>TEXT(Raw_Data[[#This Row],[Call Date]],"mmmm")</f>
        <v>March</v>
      </c>
      <c r="V5766" t="str" cm="1">
        <f t="array" ref="V5766">_xlfn.IFS(Raw_Data[[#This Row],[Customer Satisfaction]]&lt;2,"Poor",Raw_Data[[#This Row],[Customer Satisfaction]]&lt;4,"Average",Raw_Data[[#This Row],[Customer Satisfaction]]&gt;=4,"Excellent")</f>
        <v>Excellent</v>
      </c>
    </row>
    <row r="5767" spans="2:22" x14ac:dyDescent="0.3">
      <c r="B5767" t="s">
        <v>583</v>
      </c>
      <c r="C5767" s="2">
        <v>45979</v>
      </c>
      <c r="D5767" s="1">
        <v>0.60902777777777772</v>
      </c>
      <c r="E5767" t="s">
        <v>57</v>
      </c>
      <c r="F5767" t="s">
        <v>48</v>
      </c>
      <c r="G5767" t="s">
        <v>21</v>
      </c>
      <c r="H5767" t="s">
        <v>22</v>
      </c>
      <c r="I5767" t="s">
        <v>23</v>
      </c>
      <c r="J5767" t="s">
        <v>49</v>
      </c>
      <c r="K5767" t="s">
        <v>25</v>
      </c>
      <c r="L5767" t="s">
        <v>25</v>
      </c>
      <c r="M5767">
        <v>0.7</v>
      </c>
      <c r="N5767">
        <v>15.7</v>
      </c>
      <c r="O5767" t="s">
        <v>26</v>
      </c>
      <c r="P5767">
        <v>0</v>
      </c>
      <c r="Q5767" t="s">
        <v>27</v>
      </c>
      <c r="R5767" t="s">
        <v>28</v>
      </c>
      <c r="S5767">
        <v>377.67</v>
      </c>
      <c r="T5767" t="str" cm="1">
        <f t="array" ref="T5767">_xlfn.IFS(Raw_Data[[#This Row],[Call Status]]="Resolved","5",Raw_Data[[#This Row],[Call Status]]="Escalated","2",Raw_Data[[#This Row],[Call Status]]="Pending","3",Raw_Data[[#This Row],[Call Status]]="Abandoned","0")</f>
        <v>5</v>
      </c>
      <c r="U5767" t="str">
        <f>TEXT(Raw_Data[[#This Row],[Call Date]],"mmmm")</f>
        <v>November</v>
      </c>
      <c r="V5767" t="str" cm="1">
        <f t="array" ref="V5767">_xlfn.IFS(Raw_Data[[#This Row],[Customer Satisfaction]]&lt;2,"Poor",Raw_Data[[#This Row],[Customer Satisfaction]]&lt;4,"Average",Raw_Data[[#This Row],[Customer Satisfaction]]&gt;=4,"Excellent")</f>
        <v>Poor</v>
      </c>
    </row>
    <row r="5768" spans="2:22" x14ac:dyDescent="0.3">
      <c r="B5768" t="s">
        <v>2551</v>
      </c>
      <c r="C5768" s="2">
        <v>45669</v>
      </c>
      <c r="D5768" s="1">
        <v>0.90763888888888888</v>
      </c>
      <c r="E5768" t="s">
        <v>53</v>
      </c>
      <c r="F5768" t="s">
        <v>20</v>
      </c>
      <c r="G5768" t="s">
        <v>327</v>
      </c>
      <c r="H5768" t="s">
        <v>2392</v>
      </c>
      <c r="I5768" t="s">
        <v>1128</v>
      </c>
      <c r="J5768" t="s">
        <v>42</v>
      </c>
      <c r="K5768" t="s">
        <v>25</v>
      </c>
      <c r="L5768" t="s">
        <v>25</v>
      </c>
      <c r="M5768">
        <v>5.0999999999999996</v>
      </c>
      <c r="N5768">
        <v>3.2</v>
      </c>
      <c r="O5768" t="s">
        <v>26</v>
      </c>
      <c r="P5768">
        <v>5</v>
      </c>
      <c r="Q5768" t="s">
        <v>27</v>
      </c>
      <c r="R5768" t="s">
        <v>28</v>
      </c>
      <c r="S5768">
        <v>44.5</v>
      </c>
      <c r="T5768" t="str" cm="1">
        <f t="array" ref="T5768">_xlfn.IFS(Raw_Data[[#This Row],[Call Status]]="Resolved","5",Raw_Data[[#This Row],[Call Status]]="Escalated","2",Raw_Data[[#This Row],[Call Status]]="Pending","3",Raw_Data[[#This Row],[Call Status]]="Abandoned","0")</f>
        <v>5</v>
      </c>
      <c r="U5768" t="str">
        <f>TEXT(Raw_Data[[#This Row],[Call Date]],"mmmm")</f>
        <v>January</v>
      </c>
      <c r="V5768" t="str" cm="1">
        <f t="array" ref="V5768">_xlfn.IFS(Raw_Data[[#This Row],[Customer Satisfaction]]&lt;2,"Poor",Raw_Data[[#This Row],[Customer Satisfaction]]&lt;4,"Average",Raw_Data[[#This Row],[Customer Satisfaction]]&gt;=4,"Excellent")</f>
        <v>Excellent</v>
      </c>
    </row>
    <row r="5769" spans="2:22" x14ac:dyDescent="0.3">
      <c r="B5769" t="s">
        <v>1778</v>
      </c>
      <c r="C5769" s="2">
        <v>45730</v>
      </c>
      <c r="D5769" s="1">
        <v>0.33611111111111114</v>
      </c>
      <c r="E5769" t="s">
        <v>156</v>
      </c>
      <c r="F5769" t="s">
        <v>34</v>
      </c>
      <c r="G5769" t="s">
        <v>21</v>
      </c>
      <c r="H5769" t="s">
        <v>22</v>
      </c>
      <c r="I5769" t="s">
        <v>1137</v>
      </c>
      <c r="J5769" t="s">
        <v>45</v>
      </c>
      <c r="K5769" t="s">
        <v>25</v>
      </c>
      <c r="L5769" t="s">
        <v>25</v>
      </c>
      <c r="M5769">
        <v>3.1</v>
      </c>
      <c r="N5769">
        <v>4.5999999999999996</v>
      </c>
      <c r="O5769" t="s">
        <v>28</v>
      </c>
      <c r="P5769">
        <v>5</v>
      </c>
      <c r="Q5769" t="s">
        <v>27</v>
      </c>
      <c r="R5769" t="s">
        <v>28</v>
      </c>
      <c r="S5769">
        <v>241.93</v>
      </c>
      <c r="T5769" t="str" cm="1">
        <f t="array" ref="T5769">_xlfn.IFS(Raw_Data[[#This Row],[Call Status]]="Resolved","5",Raw_Data[[#This Row],[Call Status]]="Escalated","2",Raw_Data[[#This Row],[Call Status]]="Pending","3",Raw_Data[[#This Row],[Call Status]]="Abandoned","0")</f>
        <v>5</v>
      </c>
      <c r="U5769" t="str">
        <f>TEXT(Raw_Data[[#This Row],[Call Date]],"mmmm")</f>
        <v>March</v>
      </c>
      <c r="V5769" t="str" cm="1">
        <f t="array" ref="V5769">_xlfn.IFS(Raw_Data[[#This Row],[Customer Satisfaction]]&lt;2,"Poor",Raw_Data[[#This Row],[Customer Satisfaction]]&lt;4,"Average",Raw_Data[[#This Row],[Customer Satisfaction]]&gt;=4,"Excellent")</f>
        <v>Excellent</v>
      </c>
    </row>
    <row r="5770" spans="2:22" x14ac:dyDescent="0.3">
      <c r="B5770" t="s">
        <v>2778</v>
      </c>
      <c r="C5770" s="2">
        <v>45733</v>
      </c>
      <c r="D5770" s="1">
        <v>0.66041666666666665</v>
      </c>
      <c r="E5770" t="s">
        <v>37</v>
      </c>
      <c r="F5770" t="s">
        <v>34</v>
      </c>
      <c r="G5770" t="s">
        <v>250</v>
      </c>
      <c r="H5770" t="s">
        <v>2392</v>
      </c>
      <c r="I5770" t="s">
        <v>23</v>
      </c>
      <c r="J5770" t="s">
        <v>42</v>
      </c>
      <c r="K5770" t="s">
        <v>25</v>
      </c>
      <c r="L5770" t="s">
        <v>25</v>
      </c>
      <c r="M5770">
        <v>4.7</v>
      </c>
      <c r="N5770">
        <v>11.9</v>
      </c>
      <c r="O5770" t="s">
        <v>26</v>
      </c>
      <c r="P5770">
        <v>4</v>
      </c>
      <c r="Q5770" t="s">
        <v>27</v>
      </c>
      <c r="R5770" t="s">
        <v>28</v>
      </c>
      <c r="S5770">
        <v>303.51</v>
      </c>
      <c r="T5770" t="str" cm="1">
        <f t="array" ref="T5770">_xlfn.IFS(Raw_Data[[#This Row],[Call Status]]="Resolved","5",Raw_Data[[#This Row],[Call Status]]="Escalated","2",Raw_Data[[#This Row],[Call Status]]="Pending","3",Raw_Data[[#This Row],[Call Status]]="Abandoned","0")</f>
        <v>5</v>
      </c>
      <c r="U5770" t="str">
        <f>TEXT(Raw_Data[[#This Row],[Call Date]],"mmmm")</f>
        <v>March</v>
      </c>
      <c r="V5770" t="str" cm="1">
        <f t="array" ref="V5770">_xlfn.IFS(Raw_Data[[#This Row],[Customer Satisfaction]]&lt;2,"Poor",Raw_Data[[#This Row],[Customer Satisfaction]]&lt;4,"Average",Raw_Data[[#This Row],[Customer Satisfaction]]&gt;=4,"Excellent")</f>
        <v>Excellent</v>
      </c>
    </row>
    <row r="5771" spans="2:22" x14ac:dyDescent="0.3">
      <c r="B5771" t="s">
        <v>6658</v>
      </c>
      <c r="C5771" s="2">
        <v>46003</v>
      </c>
      <c r="D5771" s="1">
        <v>0.50624999999999998</v>
      </c>
      <c r="E5771" t="s">
        <v>156</v>
      </c>
      <c r="F5771" t="s">
        <v>34</v>
      </c>
      <c r="G5771" t="s">
        <v>162</v>
      </c>
      <c r="H5771" t="s">
        <v>22</v>
      </c>
      <c r="I5771" t="s">
        <v>23</v>
      </c>
      <c r="J5771" t="s">
        <v>42</v>
      </c>
      <c r="K5771" t="s">
        <v>25</v>
      </c>
      <c r="L5771" t="s">
        <v>3561</v>
      </c>
      <c r="M5771">
        <v>2.5</v>
      </c>
      <c r="N5771">
        <v>10.6</v>
      </c>
      <c r="O5771" t="s">
        <v>26</v>
      </c>
      <c r="P5771">
        <v>3</v>
      </c>
      <c r="Q5771" t="s">
        <v>615</v>
      </c>
      <c r="R5771" t="s">
        <v>28</v>
      </c>
      <c r="S5771">
        <v>428.93</v>
      </c>
      <c r="T5771" t="str" cm="1">
        <f t="array" ref="T5771">_xlfn.IFS(Raw_Data[[#This Row],[Call Status]]="Resolved","5",Raw_Data[[#This Row],[Call Status]]="Escalated","2",Raw_Data[[#This Row],[Call Status]]="Pending","3",Raw_Data[[#This Row],[Call Status]]="Abandoned","0")</f>
        <v>5</v>
      </c>
      <c r="U5771" t="str">
        <f>TEXT(Raw_Data[[#This Row],[Call Date]],"mmmm")</f>
        <v>December</v>
      </c>
      <c r="V5771" t="str" cm="1">
        <f t="array" ref="V5771">_xlfn.IFS(Raw_Data[[#This Row],[Customer Satisfaction]]&lt;2,"Poor",Raw_Data[[#This Row],[Customer Satisfaction]]&lt;4,"Average",Raw_Data[[#This Row],[Customer Satisfaction]]&gt;=4,"Excellent")</f>
        <v>Average</v>
      </c>
    </row>
    <row r="5772" spans="2:22" x14ac:dyDescent="0.3">
      <c r="B5772" t="s">
        <v>2292</v>
      </c>
      <c r="C5772" s="2">
        <v>45858</v>
      </c>
      <c r="D5772" s="1">
        <v>0.78402777777777777</v>
      </c>
      <c r="E5772" t="s">
        <v>57</v>
      </c>
      <c r="F5772" t="s">
        <v>48</v>
      </c>
      <c r="G5772" t="s">
        <v>21</v>
      </c>
      <c r="H5772" t="s">
        <v>2026</v>
      </c>
      <c r="I5772" t="s">
        <v>1130</v>
      </c>
      <c r="J5772" t="s">
        <v>76</v>
      </c>
      <c r="K5772" t="s">
        <v>25</v>
      </c>
      <c r="L5772" t="s">
        <v>25</v>
      </c>
      <c r="M5772">
        <v>2.2999999999999998</v>
      </c>
      <c r="N5772">
        <v>13.1</v>
      </c>
      <c r="O5772" t="s">
        <v>26</v>
      </c>
      <c r="P5772">
        <v>5</v>
      </c>
      <c r="Q5772" t="s">
        <v>27</v>
      </c>
      <c r="R5772" t="s">
        <v>28</v>
      </c>
      <c r="S5772">
        <v>518.92999999999995</v>
      </c>
      <c r="T5772" t="str" cm="1">
        <f t="array" ref="T5772">_xlfn.IFS(Raw_Data[[#This Row],[Call Status]]="Resolved","5",Raw_Data[[#This Row],[Call Status]]="Escalated","2",Raw_Data[[#This Row],[Call Status]]="Pending","3",Raw_Data[[#This Row],[Call Status]]="Abandoned","0")</f>
        <v>5</v>
      </c>
      <c r="U5772" t="str">
        <f>TEXT(Raw_Data[[#This Row],[Call Date]],"mmmm")</f>
        <v>July</v>
      </c>
      <c r="V5772" t="str" cm="1">
        <f t="array" ref="V5772">_xlfn.IFS(Raw_Data[[#This Row],[Customer Satisfaction]]&lt;2,"Poor",Raw_Data[[#This Row],[Customer Satisfaction]]&lt;4,"Average",Raw_Data[[#This Row],[Customer Satisfaction]]&gt;=4,"Excellent")</f>
        <v>Excellent</v>
      </c>
    </row>
    <row r="5773" spans="2:22" x14ac:dyDescent="0.3">
      <c r="B5773" t="s">
        <v>3102</v>
      </c>
      <c r="C5773" s="2">
        <v>45667</v>
      </c>
      <c r="D5773" s="1">
        <v>0.68819444444444444</v>
      </c>
      <c r="E5773" t="s">
        <v>100</v>
      </c>
      <c r="F5773" t="s">
        <v>34</v>
      </c>
      <c r="G5773" t="s">
        <v>250</v>
      </c>
      <c r="H5773" t="s">
        <v>2026</v>
      </c>
      <c r="I5773" t="s">
        <v>23</v>
      </c>
      <c r="J5773" t="s">
        <v>49</v>
      </c>
      <c r="K5773" t="s">
        <v>25</v>
      </c>
      <c r="L5773" t="s">
        <v>25</v>
      </c>
      <c r="M5773">
        <v>1.3</v>
      </c>
      <c r="N5773">
        <v>14.4</v>
      </c>
      <c r="O5773" t="s">
        <v>26</v>
      </c>
      <c r="P5773">
        <v>2</v>
      </c>
      <c r="Q5773" t="s">
        <v>1014</v>
      </c>
      <c r="R5773" t="s">
        <v>26</v>
      </c>
      <c r="S5773">
        <v>253.98</v>
      </c>
      <c r="T5773" t="str" cm="1">
        <f t="array" ref="T5773">_xlfn.IFS(Raw_Data[[#This Row],[Call Status]]="Resolved","5",Raw_Data[[#This Row],[Call Status]]="Escalated","2",Raw_Data[[#This Row],[Call Status]]="Pending","3",Raw_Data[[#This Row],[Call Status]]="Abandoned","0")</f>
        <v>5</v>
      </c>
      <c r="U5773" t="str">
        <f>TEXT(Raw_Data[[#This Row],[Call Date]],"mmmm")</f>
        <v>January</v>
      </c>
      <c r="V5773" t="str" cm="1">
        <f t="array" ref="V5773">_xlfn.IFS(Raw_Data[[#This Row],[Customer Satisfaction]]&lt;2,"Poor",Raw_Data[[#This Row],[Customer Satisfaction]]&lt;4,"Average",Raw_Data[[#This Row],[Customer Satisfaction]]&gt;=4,"Excellent")</f>
        <v>Average</v>
      </c>
    </row>
    <row r="5774" spans="2:22" x14ac:dyDescent="0.3">
      <c r="B5774" t="s">
        <v>6482</v>
      </c>
      <c r="C5774" s="2">
        <v>46009</v>
      </c>
      <c r="D5774" s="1">
        <v>0.9</v>
      </c>
      <c r="E5774" t="s">
        <v>100</v>
      </c>
      <c r="F5774" t="s">
        <v>34</v>
      </c>
      <c r="G5774" t="s">
        <v>162</v>
      </c>
      <c r="H5774" t="s">
        <v>22</v>
      </c>
      <c r="I5774" t="s">
        <v>23</v>
      </c>
      <c r="J5774" t="s">
        <v>42</v>
      </c>
      <c r="K5774" t="s">
        <v>25</v>
      </c>
      <c r="L5774" t="s">
        <v>3570</v>
      </c>
      <c r="M5774">
        <v>5</v>
      </c>
      <c r="N5774">
        <v>13.9</v>
      </c>
      <c r="O5774" t="s">
        <v>26</v>
      </c>
      <c r="P5774">
        <v>5</v>
      </c>
      <c r="Q5774" t="s">
        <v>27</v>
      </c>
      <c r="R5774" t="s">
        <v>28</v>
      </c>
      <c r="S5774">
        <v>125.5</v>
      </c>
      <c r="T5774" t="str" cm="1">
        <f t="array" ref="T5774">_xlfn.IFS(Raw_Data[[#This Row],[Call Status]]="Resolved","5",Raw_Data[[#This Row],[Call Status]]="Escalated","2",Raw_Data[[#This Row],[Call Status]]="Pending","3",Raw_Data[[#This Row],[Call Status]]="Abandoned","0")</f>
        <v>5</v>
      </c>
      <c r="U5774" t="str">
        <f>TEXT(Raw_Data[[#This Row],[Call Date]],"mmmm")</f>
        <v>December</v>
      </c>
      <c r="V5774" t="str" cm="1">
        <f t="array" ref="V5774">_xlfn.IFS(Raw_Data[[#This Row],[Customer Satisfaction]]&lt;2,"Poor",Raw_Data[[#This Row],[Customer Satisfaction]]&lt;4,"Average",Raw_Data[[#This Row],[Customer Satisfaction]]&gt;=4,"Excellent")</f>
        <v>Excellent</v>
      </c>
    </row>
    <row r="5775" spans="2:22" x14ac:dyDescent="0.3">
      <c r="B5775" t="s">
        <v>7204</v>
      </c>
      <c r="C5775" s="2">
        <v>45883</v>
      </c>
      <c r="D5775" s="1">
        <v>0.8</v>
      </c>
      <c r="E5775" t="s">
        <v>19</v>
      </c>
      <c r="F5775" t="s">
        <v>38</v>
      </c>
      <c r="G5775" t="s">
        <v>21</v>
      </c>
      <c r="H5775" t="s">
        <v>22</v>
      </c>
      <c r="I5775" t="s">
        <v>23</v>
      </c>
      <c r="J5775" t="s">
        <v>64</v>
      </c>
      <c r="K5775" t="s">
        <v>25</v>
      </c>
      <c r="L5775" t="s">
        <v>3564</v>
      </c>
      <c r="M5775">
        <v>0.6</v>
      </c>
      <c r="N5775">
        <v>11.1</v>
      </c>
      <c r="O5775" t="s">
        <v>28</v>
      </c>
      <c r="P5775">
        <v>5</v>
      </c>
      <c r="Q5775" t="s">
        <v>27</v>
      </c>
      <c r="R5775" t="s">
        <v>28</v>
      </c>
      <c r="S5775">
        <v>109.24</v>
      </c>
      <c r="T5775" t="str" cm="1">
        <f t="array" ref="T5775">_xlfn.IFS(Raw_Data[[#This Row],[Call Status]]="Resolved","5",Raw_Data[[#This Row],[Call Status]]="Escalated","2",Raw_Data[[#This Row],[Call Status]]="Pending","3",Raw_Data[[#This Row],[Call Status]]="Abandoned","0")</f>
        <v>5</v>
      </c>
      <c r="U5775" t="str">
        <f>TEXT(Raw_Data[[#This Row],[Call Date]],"mmmm")</f>
        <v>August</v>
      </c>
      <c r="V5775" t="str" cm="1">
        <f t="array" ref="V5775">_xlfn.IFS(Raw_Data[[#This Row],[Customer Satisfaction]]&lt;2,"Poor",Raw_Data[[#This Row],[Customer Satisfaction]]&lt;4,"Average",Raw_Data[[#This Row],[Customer Satisfaction]]&gt;=4,"Excellent")</f>
        <v>Excellent</v>
      </c>
    </row>
    <row r="5776" spans="2:22" x14ac:dyDescent="0.3">
      <c r="B5776" t="s">
        <v>8240</v>
      </c>
      <c r="C5776" s="2">
        <v>45833</v>
      </c>
      <c r="D5776" s="1">
        <v>0.81180555555555556</v>
      </c>
      <c r="E5776" t="s">
        <v>100</v>
      </c>
      <c r="F5776" t="s">
        <v>34</v>
      </c>
      <c r="G5776" t="s">
        <v>250</v>
      </c>
      <c r="H5776" t="s">
        <v>22</v>
      </c>
      <c r="I5776" t="s">
        <v>23</v>
      </c>
      <c r="J5776" t="s">
        <v>49</v>
      </c>
      <c r="K5776" t="s">
        <v>16</v>
      </c>
      <c r="L5776" t="s">
        <v>16</v>
      </c>
      <c r="M5776">
        <v>6.7</v>
      </c>
      <c r="N5776">
        <v>15.4</v>
      </c>
      <c r="O5776" t="s">
        <v>28</v>
      </c>
      <c r="P5776">
        <v>0</v>
      </c>
      <c r="Q5776" t="s">
        <v>1014</v>
      </c>
      <c r="R5776" t="s">
        <v>26</v>
      </c>
      <c r="S5776">
        <v>228.62</v>
      </c>
      <c r="T5776" t="str" cm="1">
        <f t="array" ref="T5776">_xlfn.IFS(Raw_Data[[#This Row],[Call Status]]="Resolved","5",Raw_Data[[#This Row],[Call Status]]="Escalated","2",Raw_Data[[#This Row],[Call Status]]="Pending","3",Raw_Data[[#This Row],[Call Status]]="Abandoned","0")</f>
        <v>2</v>
      </c>
      <c r="U5776" t="str">
        <f>TEXT(Raw_Data[[#This Row],[Call Date]],"mmmm")</f>
        <v>June</v>
      </c>
      <c r="V5776" t="str" cm="1">
        <f t="array" ref="V5776">_xlfn.IFS(Raw_Data[[#This Row],[Customer Satisfaction]]&lt;2,"Poor",Raw_Data[[#This Row],[Customer Satisfaction]]&lt;4,"Average",Raw_Data[[#This Row],[Customer Satisfaction]]&gt;=4,"Excellent")</f>
        <v>Poor</v>
      </c>
    </row>
    <row r="5777" spans="2:22" x14ac:dyDescent="0.3">
      <c r="B5777" t="s">
        <v>4110</v>
      </c>
      <c r="C5777" s="2">
        <v>45933</v>
      </c>
      <c r="D5777" s="1">
        <v>0.33402777777777776</v>
      </c>
      <c r="E5777" t="s">
        <v>72</v>
      </c>
      <c r="F5777" t="s">
        <v>38</v>
      </c>
      <c r="G5777" t="s">
        <v>250</v>
      </c>
      <c r="H5777" t="s">
        <v>2392</v>
      </c>
      <c r="I5777" t="s">
        <v>1137</v>
      </c>
      <c r="J5777" t="s">
        <v>42</v>
      </c>
      <c r="K5777" t="s">
        <v>25</v>
      </c>
      <c r="L5777" t="s">
        <v>3559</v>
      </c>
      <c r="M5777">
        <v>1.4</v>
      </c>
      <c r="N5777">
        <v>10.6</v>
      </c>
      <c r="O5777" t="s">
        <v>26</v>
      </c>
      <c r="P5777">
        <v>4</v>
      </c>
      <c r="Q5777" t="s">
        <v>615</v>
      </c>
      <c r="R5777" t="s">
        <v>28</v>
      </c>
      <c r="S5777">
        <v>151.27000000000001</v>
      </c>
      <c r="T5777" t="str" cm="1">
        <f t="array" ref="T5777">_xlfn.IFS(Raw_Data[[#This Row],[Call Status]]="Resolved","5",Raw_Data[[#This Row],[Call Status]]="Escalated","2",Raw_Data[[#This Row],[Call Status]]="Pending","3",Raw_Data[[#This Row],[Call Status]]="Abandoned","0")</f>
        <v>5</v>
      </c>
      <c r="U5777" t="str">
        <f>TEXT(Raw_Data[[#This Row],[Call Date]],"mmmm")</f>
        <v>October</v>
      </c>
      <c r="V5777" t="str" cm="1">
        <f t="array" ref="V5777">_xlfn.IFS(Raw_Data[[#This Row],[Customer Satisfaction]]&lt;2,"Poor",Raw_Data[[#This Row],[Customer Satisfaction]]&lt;4,"Average",Raw_Data[[#This Row],[Customer Satisfaction]]&gt;=4,"Excellent")</f>
        <v>Excellent</v>
      </c>
    </row>
    <row r="5778" spans="2:22" x14ac:dyDescent="0.3">
      <c r="B5778" t="s">
        <v>6170</v>
      </c>
      <c r="C5778" s="2">
        <v>45696</v>
      </c>
      <c r="D5778" s="1">
        <v>0.41805555555555557</v>
      </c>
      <c r="E5778" t="s">
        <v>66</v>
      </c>
      <c r="F5778" t="s">
        <v>20</v>
      </c>
      <c r="G5778" t="s">
        <v>162</v>
      </c>
      <c r="H5778" t="s">
        <v>22</v>
      </c>
      <c r="I5778" t="s">
        <v>23</v>
      </c>
      <c r="J5778" t="s">
        <v>76</v>
      </c>
      <c r="K5778" t="s">
        <v>25</v>
      </c>
      <c r="L5778" t="s">
        <v>3559</v>
      </c>
      <c r="M5778">
        <v>12.3</v>
      </c>
      <c r="N5778">
        <v>12.1</v>
      </c>
      <c r="O5778" t="s">
        <v>26</v>
      </c>
      <c r="P5778">
        <v>2</v>
      </c>
      <c r="Q5778" t="s">
        <v>615</v>
      </c>
      <c r="R5778" t="s">
        <v>28</v>
      </c>
      <c r="S5778">
        <v>183.13</v>
      </c>
      <c r="T5778" t="str" cm="1">
        <f t="array" ref="T5778">_xlfn.IFS(Raw_Data[[#This Row],[Call Status]]="Resolved","5",Raw_Data[[#This Row],[Call Status]]="Escalated","2",Raw_Data[[#This Row],[Call Status]]="Pending","3",Raw_Data[[#This Row],[Call Status]]="Abandoned","0")</f>
        <v>5</v>
      </c>
      <c r="U5778" t="str">
        <f>TEXT(Raw_Data[[#This Row],[Call Date]],"mmmm")</f>
        <v>February</v>
      </c>
      <c r="V5778" t="str" cm="1">
        <f t="array" ref="V5778">_xlfn.IFS(Raw_Data[[#This Row],[Customer Satisfaction]]&lt;2,"Poor",Raw_Data[[#This Row],[Customer Satisfaction]]&lt;4,"Average",Raw_Data[[#This Row],[Customer Satisfaction]]&gt;=4,"Excellent")</f>
        <v>Average</v>
      </c>
    </row>
    <row r="5779" spans="2:22" x14ac:dyDescent="0.3">
      <c r="B5779" t="s">
        <v>2439</v>
      </c>
      <c r="C5779" s="2">
        <v>45717</v>
      </c>
      <c r="D5779" s="1">
        <v>0.65486111111111112</v>
      </c>
      <c r="E5779" t="s">
        <v>63</v>
      </c>
      <c r="F5779" t="s">
        <v>34</v>
      </c>
      <c r="G5779" t="s">
        <v>162</v>
      </c>
      <c r="H5779" t="s">
        <v>2392</v>
      </c>
      <c r="I5779" t="s">
        <v>1128</v>
      </c>
      <c r="J5779" t="s">
        <v>55</v>
      </c>
      <c r="K5779" t="s">
        <v>25</v>
      </c>
      <c r="L5779" t="s">
        <v>25</v>
      </c>
      <c r="M5779">
        <v>2.7</v>
      </c>
      <c r="N5779">
        <v>6.2</v>
      </c>
      <c r="O5779" t="s">
        <v>26</v>
      </c>
      <c r="P5779">
        <v>4</v>
      </c>
      <c r="Q5779" t="s">
        <v>615</v>
      </c>
      <c r="R5779" t="s">
        <v>28</v>
      </c>
      <c r="S5779">
        <v>117.42</v>
      </c>
      <c r="T5779" t="str" cm="1">
        <f t="array" ref="T5779">_xlfn.IFS(Raw_Data[[#This Row],[Call Status]]="Resolved","5",Raw_Data[[#This Row],[Call Status]]="Escalated","2",Raw_Data[[#This Row],[Call Status]]="Pending","3",Raw_Data[[#This Row],[Call Status]]="Abandoned","0")</f>
        <v>5</v>
      </c>
      <c r="U5779" t="str">
        <f>TEXT(Raw_Data[[#This Row],[Call Date]],"mmmm")</f>
        <v>March</v>
      </c>
      <c r="V5779" t="str" cm="1">
        <f t="array" ref="V5779">_xlfn.IFS(Raw_Data[[#This Row],[Customer Satisfaction]]&lt;2,"Poor",Raw_Data[[#This Row],[Customer Satisfaction]]&lt;4,"Average",Raw_Data[[#This Row],[Customer Satisfaction]]&gt;=4,"Excellent")</f>
        <v>Excellent</v>
      </c>
    </row>
    <row r="5780" spans="2:22" x14ac:dyDescent="0.3">
      <c r="B5780" t="s">
        <v>4695</v>
      </c>
      <c r="C5780" s="2">
        <v>45723</v>
      </c>
      <c r="D5780" s="1">
        <v>0.50624999999999998</v>
      </c>
      <c r="E5780" t="s">
        <v>47</v>
      </c>
      <c r="F5780" t="s">
        <v>48</v>
      </c>
      <c r="G5780" t="s">
        <v>21</v>
      </c>
      <c r="H5780" t="s">
        <v>22</v>
      </c>
      <c r="I5780" t="s">
        <v>1128</v>
      </c>
      <c r="J5780" t="s">
        <v>55</v>
      </c>
      <c r="K5780" t="s">
        <v>25</v>
      </c>
      <c r="L5780" t="s">
        <v>3570</v>
      </c>
      <c r="M5780">
        <v>4.5</v>
      </c>
      <c r="N5780">
        <v>10.5</v>
      </c>
      <c r="O5780" t="s">
        <v>26</v>
      </c>
      <c r="P5780">
        <v>5</v>
      </c>
      <c r="Q5780" t="s">
        <v>27</v>
      </c>
      <c r="R5780" t="s">
        <v>26</v>
      </c>
      <c r="S5780">
        <v>223.23</v>
      </c>
      <c r="T5780" t="str" cm="1">
        <f t="array" ref="T5780">_xlfn.IFS(Raw_Data[[#This Row],[Call Status]]="Resolved","5",Raw_Data[[#This Row],[Call Status]]="Escalated","2",Raw_Data[[#This Row],[Call Status]]="Pending","3",Raw_Data[[#This Row],[Call Status]]="Abandoned","0")</f>
        <v>5</v>
      </c>
      <c r="U5780" t="str">
        <f>TEXT(Raw_Data[[#This Row],[Call Date]],"mmmm")</f>
        <v>March</v>
      </c>
      <c r="V5780" t="str" cm="1">
        <f t="array" ref="V5780">_xlfn.IFS(Raw_Data[[#This Row],[Customer Satisfaction]]&lt;2,"Poor",Raw_Data[[#This Row],[Customer Satisfaction]]&lt;4,"Average",Raw_Data[[#This Row],[Customer Satisfaction]]&gt;=4,"Excellent")</f>
        <v>Excellent</v>
      </c>
    </row>
    <row r="5781" spans="2:22" x14ac:dyDescent="0.3">
      <c r="B5781" t="s">
        <v>450</v>
      </c>
      <c r="C5781" s="2">
        <v>45978</v>
      </c>
      <c r="D5781" s="1">
        <v>0.77152777777777781</v>
      </c>
      <c r="E5781" t="s">
        <v>156</v>
      </c>
      <c r="F5781" t="s">
        <v>38</v>
      </c>
      <c r="G5781" t="s">
        <v>21</v>
      </c>
      <c r="H5781" t="s">
        <v>22</v>
      </c>
      <c r="I5781" t="s">
        <v>23</v>
      </c>
      <c r="J5781" t="s">
        <v>64</v>
      </c>
      <c r="K5781" t="s">
        <v>25</v>
      </c>
      <c r="L5781" t="s">
        <v>25</v>
      </c>
      <c r="M5781">
        <v>16</v>
      </c>
      <c r="N5781">
        <v>8.5</v>
      </c>
      <c r="O5781" t="s">
        <v>28</v>
      </c>
      <c r="P5781">
        <v>4</v>
      </c>
      <c r="Q5781" t="s">
        <v>27</v>
      </c>
      <c r="R5781" t="s">
        <v>28</v>
      </c>
      <c r="S5781">
        <v>311.08999999999997</v>
      </c>
      <c r="T5781" t="str" cm="1">
        <f t="array" ref="T5781">_xlfn.IFS(Raw_Data[[#This Row],[Call Status]]="Resolved","5",Raw_Data[[#This Row],[Call Status]]="Escalated","2",Raw_Data[[#This Row],[Call Status]]="Pending","3",Raw_Data[[#This Row],[Call Status]]="Abandoned","0")</f>
        <v>5</v>
      </c>
      <c r="U5781" t="str">
        <f>TEXT(Raw_Data[[#This Row],[Call Date]],"mmmm")</f>
        <v>November</v>
      </c>
      <c r="V5781" t="str" cm="1">
        <f t="array" ref="V5781">_xlfn.IFS(Raw_Data[[#This Row],[Customer Satisfaction]]&lt;2,"Poor",Raw_Data[[#This Row],[Customer Satisfaction]]&lt;4,"Average",Raw_Data[[#This Row],[Customer Satisfaction]]&gt;=4,"Excellent")</f>
        <v>Excellent</v>
      </c>
    </row>
    <row r="5782" spans="2:22" x14ac:dyDescent="0.3">
      <c r="B5782" t="s">
        <v>6755</v>
      </c>
      <c r="C5782" s="2">
        <v>45781</v>
      </c>
      <c r="D5782" s="1">
        <v>0.8881944444444444</v>
      </c>
      <c r="E5782" t="s">
        <v>47</v>
      </c>
      <c r="F5782" t="s">
        <v>34</v>
      </c>
      <c r="G5782" t="s">
        <v>21</v>
      </c>
      <c r="H5782" t="s">
        <v>22</v>
      </c>
      <c r="I5782" t="s">
        <v>23</v>
      </c>
      <c r="J5782" t="s">
        <v>64</v>
      </c>
      <c r="K5782" t="s">
        <v>25</v>
      </c>
      <c r="L5782" t="s">
        <v>3561</v>
      </c>
      <c r="M5782">
        <v>2.1</v>
      </c>
      <c r="N5782">
        <v>9.1999999999999993</v>
      </c>
      <c r="O5782" t="s">
        <v>26</v>
      </c>
      <c r="P5782">
        <v>5</v>
      </c>
      <c r="Q5782" t="s">
        <v>27</v>
      </c>
      <c r="R5782" t="s">
        <v>28</v>
      </c>
      <c r="S5782">
        <v>210.19</v>
      </c>
      <c r="T5782" t="str" cm="1">
        <f t="array" ref="T5782">_xlfn.IFS(Raw_Data[[#This Row],[Call Status]]="Resolved","5",Raw_Data[[#This Row],[Call Status]]="Escalated","2",Raw_Data[[#This Row],[Call Status]]="Pending","3",Raw_Data[[#This Row],[Call Status]]="Abandoned","0")</f>
        <v>5</v>
      </c>
      <c r="U5782" t="str">
        <f>TEXT(Raw_Data[[#This Row],[Call Date]],"mmmm")</f>
        <v>May</v>
      </c>
      <c r="V5782" t="str" cm="1">
        <f t="array" ref="V5782">_xlfn.IFS(Raw_Data[[#This Row],[Customer Satisfaction]]&lt;2,"Poor",Raw_Data[[#This Row],[Customer Satisfaction]]&lt;4,"Average",Raw_Data[[#This Row],[Customer Satisfaction]]&gt;=4,"Excellent")</f>
        <v>Excellent</v>
      </c>
    </row>
    <row r="5783" spans="2:22" x14ac:dyDescent="0.3">
      <c r="B5783" t="s">
        <v>242</v>
      </c>
      <c r="C5783" s="2">
        <v>45821</v>
      </c>
      <c r="D5783" s="1">
        <v>0.86111111111111116</v>
      </c>
      <c r="E5783" t="s">
        <v>84</v>
      </c>
      <c r="F5783" t="s">
        <v>34</v>
      </c>
      <c r="G5783" t="s">
        <v>162</v>
      </c>
      <c r="H5783" t="s">
        <v>22</v>
      </c>
      <c r="I5783" t="s">
        <v>23</v>
      </c>
      <c r="J5783" t="s">
        <v>42</v>
      </c>
      <c r="K5783" t="s">
        <v>25</v>
      </c>
      <c r="L5783" t="s">
        <v>25</v>
      </c>
      <c r="M5783">
        <v>3</v>
      </c>
      <c r="N5783">
        <v>5.7</v>
      </c>
      <c r="O5783" t="s">
        <v>26</v>
      </c>
      <c r="P5783">
        <v>5</v>
      </c>
      <c r="Q5783" t="s">
        <v>27</v>
      </c>
      <c r="R5783" t="s">
        <v>28</v>
      </c>
      <c r="S5783">
        <v>86.73</v>
      </c>
      <c r="T5783" t="str" cm="1">
        <f t="array" ref="T5783">_xlfn.IFS(Raw_Data[[#This Row],[Call Status]]="Resolved","5",Raw_Data[[#This Row],[Call Status]]="Escalated","2",Raw_Data[[#This Row],[Call Status]]="Pending","3",Raw_Data[[#This Row],[Call Status]]="Abandoned","0")</f>
        <v>5</v>
      </c>
      <c r="U5783" t="str">
        <f>TEXT(Raw_Data[[#This Row],[Call Date]],"mmmm")</f>
        <v>June</v>
      </c>
      <c r="V5783" t="str" cm="1">
        <f t="array" ref="V5783">_xlfn.IFS(Raw_Data[[#This Row],[Customer Satisfaction]]&lt;2,"Poor",Raw_Data[[#This Row],[Customer Satisfaction]]&lt;4,"Average",Raw_Data[[#This Row],[Customer Satisfaction]]&gt;=4,"Excellent")</f>
        <v>Excellent</v>
      </c>
    </row>
    <row r="5784" spans="2:22" x14ac:dyDescent="0.3">
      <c r="B5784" t="s">
        <v>8719</v>
      </c>
      <c r="C5784" s="2">
        <v>45816</v>
      </c>
      <c r="D5784" s="1">
        <v>0.66111111111111109</v>
      </c>
      <c r="E5784" t="s">
        <v>66</v>
      </c>
      <c r="F5784" t="s">
        <v>38</v>
      </c>
      <c r="G5784" t="s">
        <v>250</v>
      </c>
      <c r="H5784" t="s">
        <v>2026</v>
      </c>
      <c r="I5784" t="s">
        <v>23</v>
      </c>
      <c r="J5784" t="s">
        <v>49</v>
      </c>
      <c r="K5784" t="s">
        <v>16</v>
      </c>
      <c r="L5784" t="s">
        <v>16</v>
      </c>
      <c r="M5784">
        <v>1.5</v>
      </c>
      <c r="N5784">
        <v>14.8</v>
      </c>
      <c r="O5784" t="s">
        <v>28</v>
      </c>
      <c r="P5784">
        <v>1</v>
      </c>
      <c r="Q5784" t="s">
        <v>1014</v>
      </c>
      <c r="R5784" t="s">
        <v>26</v>
      </c>
      <c r="S5784">
        <v>62.04</v>
      </c>
      <c r="T5784" t="str" cm="1">
        <f t="array" ref="T5784">_xlfn.IFS(Raw_Data[[#This Row],[Call Status]]="Resolved","5",Raw_Data[[#This Row],[Call Status]]="Escalated","2",Raw_Data[[#This Row],[Call Status]]="Pending","3",Raw_Data[[#This Row],[Call Status]]="Abandoned","0")</f>
        <v>2</v>
      </c>
      <c r="U5784" t="str">
        <f>TEXT(Raw_Data[[#This Row],[Call Date]],"mmmm")</f>
        <v>June</v>
      </c>
      <c r="V5784" t="str" cm="1">
        <f t="array" ref="V5784">_xlfn.IFS(Raw_Data[[#This Row],[Customer Satisfaction]]&lt;2,"Poor",Raw_Data[[#This Row],[Customer Satisfaction]]&lt;4,"Average",Raw_Data[[#This Row],[Customer Satisfaction]]&gt;=4,"Excellent")</f>
        <v>Poor</v>
      </c>
    </row>
    <row r="5785" spans="2:22" x14ac:dyDescent="0.3">
      <c r="B5785" t="s">
        <v>2632</v>
      </c>
      <c r="C5785" s="2">
        <v>45714</v>
      </c>
      <c r="D5785" s="1">
        <v>0.78541666666666665</v>
      </c>
      <c r="E5785" t="s">
        <v>44</v>
      </c>
      <c r="F5785" t="s">
        <v>48</v>
      </c>
      <c r="G5785" t="s">
        <v>21</v>
      </c>
      <c r="H5785" t="s">
        <v>2613</v>
      </c>
      <c r="I5785" t="s">
        <v>1128</v>
      </c>
      <c r="J5785" t="s">
        <v>49</v>
      </c>
      <c r="K5785" t="s">
        <v>25</v>
      </c>
      <c r="L5785" t="s">
        <v>25</v>
      </c>
      <c r="M5785">
        <v>2.4</v>
      </c>
      <c r="N5785">
        <v>13.5</v>
      </c>
      <c r="O5785" t="s">
        <v>26</v>
      </c>
      <c r="P5785">
        <v>1</v>
      </c>
      <c r="Q5785" t="s">
        <v>1014</v>
      </c>
      <c r="R5785" t="s">
        <v>28</v>
      </c>
      <c r="S5785">
        <v>63.5</v>
      </c>
      <c r="T5785" t="str" cm="1">
        <f t="array" ref="T5785">_xlfn.IFS(Raw_Data[[#This Row],[Call Status]]="Resolved","5",Raw_Data[[#This Row],[Call Status]]="Escalated","2",Raw_Data[[#This Row],[Call Status]]="Pending","3",Raw_Data[[#This Row],[Call Status]]="Abandoned","0")</f>
        <v>5</v>
      </c>
      <c r="U5785" t="str">
        <f>TEXT(Raw_Data[[#This Row],[Call Date]],"mmmm")</f>
        <v>February</v>
      </c>
      <c r="V5785" t="str" cm="1">
        <f t="array" ref="V5785">_xlfn.IFS(Raw_Data[[#This Row],[Customer Satisfaction]]&lt;2,"Poor",Raw_Data[[#This Row],[Customer Satisfaction]]&lt;4,"Average",Raw_Data[[#This Row],[Customer Satisfaction]]&gt;=4,"Excellent")</f>
        <v>Poor</v>
      </c>
    </row>
    <row r="5786" spans="2:22" x14ac:dyDescent="0.3">
      <c r="B5786" t="s">
        <v>314</v>
      </c>
      <c r="C5786" s="2">
        <v>45735</v>
      </c>
      <c r="D5786" s="1">
        <v>0.6166666666666667</v>
      </c>
      <c r="E5786" t="s">
        <v>108</v>
      </c>
      <c r="F5786" t="s">
        <v>34</v>
      </c>
      <c r="G5786" t="s">
        <v>250</v>
      </c>
      <c r="H5786" t="s">
        <v>22</v>
      </c>
      <c r="I5786" t="s">
        <v>23</v>
      </c>
      <c r="J5786" t="s">
        <v>31</v>
      </c>
      <c r="K5786" t="s">
        <v>25</v>
      </c>
      <c r="L5786" t="s">
        <v>25</v>
      </c>
      <c r="M5786">
        <v>6.7</v>
      </c>
      <c r="N5786">
        <v>7.3</v>
      </c>
      <c r="O5786" t="s">
        <v>26</v>
      </c>
      <c r="P5786">
        <v>5</v>
      </c>
      <c r="Q5786" t="s">
        <v>27</v>
      </c>
      <c r="R5786" t="s">
        <v>28</v>
      </c>
      <c r="S5786">
        <v>138.09</v>
      </c>
      <c r="T5786" t="str" cm="1">
        <f t="array" ref="T5786">_xlfn.IFS(Raw_Data[[#This Row],[Call Status]]="Resolved","5",Raw_Data[[#This Row],[Call Status]]="Escalated","2",Raw_Data[[#This Row],[Call Status]]="Pending","3",Raw_Data[[#This Row],[Call Status]]="Abandoned","0")</f>
        <v>5</v>
      </c>
      <c r="U5786" t="str">
        <f>TEXT(Raw_Data[[#This Row],[Call Date]],"mmmm")</f>
        <v>March</v>
      </c>
      <c r="V5786" t="str" cm="1">
        <f t="array" ref="V5786">_xlfn.IFS(Raw_Data[[#This Row],[Customer Satisfaction]]&lt;2,"Poor",Raw_Data[[#This Row],[Customer Satisfaction]]&lt;4,"Average",Raw_Data[[#This Row],[Customer Satisfaction]]&gt;=4,"Excellent")</f>
        <v>Excellent</v>
      </c>
    </row>
    <row r="5787" spans="2:22" x14ac:dyDescent="0.3">
      <c r="B5787" t="s">
        <v>1653</v>
      </c>
      <c r="C5787" s="2">
        <v>45851</v>
      </c>
      <c r="D5787" s="1">
        <v>0.48819444444444443</v>
      </c>
      <c r="E5787" t="s">
        <v>47</v>
      </c>
      <c r="F5787" t="s">
        <v>38</v>
      </c>
      <c r="G5787" t="s">
        <v>250</v>
      </c>
      <c r="H5787" t="s">
        <v>22</v>
      </c>
      <c r="I5787" t="s">
        <v>1130</v>
      </c>
      <c r="J5787" t="s">
        <v>24</v>
      </c>
      <c r="K5787" t="s">
        <v>25</v>
      </c>
      <c r="L5787" t="s">
        <v>25</v>
      </c>
      <c r="M5787">
        <v>7.7</v>
      </c>
      <c r="N5787">
        <v>9.3000000000000007</v>
      </c>
      <c r="O5787" t="s">
        <v>26</v>
      </c>
      <c r="P5787">
        <v>3</v>
      </c>
      <c r="Q5787" t="s">
        <v>615</v>
      </c>
      <c r="R5787" t="s">
        <v>28</v>
      </c>
      <c r="S5787">
        <v>356.94</v>
      </c>
      <c r="T5787" t="str" cm="1">
        <f t="array" ref="T5787">_xlfn.IFS(Raw_Data[[#This Row],[Call Status]]="Resolved","5",Raw_Data[[#This Row],[Call Status]]="Escalated","2",Raw_Data[[#This Row],[Call Status]]="Pending","3",Raw_Data[[#This Row],[Call Status]]="Abandoned","0")</f>
        <v>5</v>
      </c>
      <c r="U5787" t="str">
        <f>TEXT(Raw_Data[[#This Row],[Call Date]],"mmmm")</f>
        <v>July</v>
      </c>
      <c r="V5787" t="str" cm="1">
        <f t="array" ref="V5787">_xlfn.IFS(Raw_Data[[#This Row],[Customer Satisfaction]]&lt;2,"Poor",Raw_Data[[#This Row],[Customer Satisfaction]]&lt;4,"Average",Raw_Data[[#This Row],[Customer Satisfaction]]&gt;=4,"Excellent")</f>
        <v>Average</v>
      </c>
    </row>
    <row r="5788" spans="2:22" x14ac:dyDescent="0.3">
      <c r="B5788" t="s">
        <v>9543</v>
      </c>
      <c r="C5788" s="2">
        <v>45942</v>
      </c>
      <c r="D5788" s="1">
        <v>0.90069444444444446</v>
      </c>
      <c r="E5788" t="s">
        <v>108</v>
      </c>
      <c r="F5788" t="s">
        <v>20</v>
      </c>
      <c r="G5788" t="s">
        <v>250</v>
      </c>
      <c r="H5788" t="s">
        <v>22</v>
      </c>
      <c r="I5788" t="s">
        <v>1128</v>
      </c>
      <c r="J5788" t="s">
        <v>76</v>
      </c>
      <c r="K5788" t="s">
        <v>8876</v>
      </c>
      <c r="L5788" t="s">
        <v>8877</v>
      </c>
      <c r="M5788">
        <v>0.9</v>
      </c>
      <c r="N5788">
        <v>13.8</v>
      </c>
      <c r="O5788" t="s">
        <v>28</v>
      </c>
      <c r="P5788">
        <v>3</v>
      </c>
      <c r="Q5788" t="s">
        <v>615</v>
      </c>
      <c r="R5788" t="s">
        <v>28</v>
      </c>
      <c r="S5788">
        <v>35.24</v>
      </c>
      <c r="T5788" t="str" cm="1">
        <f t="array" ref="T5788">_xlfn.IFS(Raw_Data[[#This Row],[Call Status]]="Resolved","5",Raw_Data[[#This Row],[Call Status]]="Escalated","2",Raw_Data[[#This Row],[Call Status]]="Pending","3",Raw_Data[[#This Row],[Call Status]]="Abandoned","0")</f>
        <v>3</v>
      </c>
      <c r="U5788" t="str">
        <f>TEXT(Raw_Data[[#This Row],[Call Date]],"mmmm")</f>
        <v>October</v>
      </c>
      <c r="V5788" t="str" cm="1">
        <f t="array" ref="V5788">_xlfn.IFS(Raw_Data[[#This Row],[Customer Satisfaction]]&lt;2,"Poor",Raw_Data[[#This Row],[Customer Satisfaction]]&lt;4,"Average",Raw_Data[[#This Row],[Customer Satisfaction]]&gt;=4,"Excellent")</f>
        <v>Average</v>
      </c>
    </row>
    <row r="5789" spans="2:22" x14ac:dyDescent="0.3">
      <c r="B5789" t="s">
        <v>2782</v>
      </c>
      <c r="C5789" s="2">
        <v>45672</v>
      </c>
      <c r="D5789" s="1">
        <v>0.84513888888888888</v>
      </c>
      <c r="E5789" t="s">
        <v>110</v>
      </c>
      <c r="F5789" t="s">
        <v>20</v>
      </c>
      <c r="G5789" t="s">
        <v>327</v>
      </c>
      <c r="H5789" t="s">
        <v>2392</v>
      </c>
      <c r="I5789" t="s">
        <v>23</v>
      </c>
      <c r="J5789" t="s">
        <v>49</v>
      </c>
      <c r="K5789" t="s">
        <v>25</v>
      </c>
      <c r="L5789" t="s">
        <v>25</v>
      </c>
      <c r="M5789">
        <v>9.6999999999999993</v>
      </c>
      <c r="N5789">
        <v>15.6</v>
      </c>
      <c r="O5789" t="s">
        <v>26</v>
      </c>
      <c r="P5789">
        <v>2</v>
      </c>
      <c r="Q5789" t="s">
        <v>1014</v>
      </c>
      <c r="R5789" t="s">
        <v>28</v>
      </c>
      <c r="S5789">
        <v>118.94</v>
      </c>
      <c r="T5789" t="str" cm="1">
        <f t="array" ref="T5789">_xlfn.IFS(Raw_Data[[#This Row],[Call Status]]="Resolved","5",Raw_Data[[#This Row],[Call Status]]="Escalated","2",Raw_Data[[#This Row],[Call Status]]="Pending","3",Raw_Data[[#This Row],[Call Status]]="Abandoned","0")</f>
        <v>5</v>
      </c>
      <c r="U5789" t="str">
        <f>TEXT(Raw_Data[[#This Row],[Call Date]],"mmmm")</f>
        <v>January</v>
      </c>
      <c r="V5789" t="str" cm="1">
        <f t="array" ref="V5789">_xlfn.IFS(Raw_Data[[#This Row],[Customer Satisfaction]]&lt;2,"Poor",Raw_Data[[#This Row],[Customer Satisfaction]]&lt;4,"Average",Raw_Data[[#This Row],[Customer Satisfaction]]&gt;=4,"Excellent")</f>
        <v>Average</v>
      </c>
    </row>
    <row r="5790" spans="2:22" x14ac:dyDescent="0.3">
      <c r="B5790" t="s">
        <v>7927</v>
      </c>
      <c r="C5790" s="2">
        <v>45669</v>
      </c>
      <c r="D5790" s="1">
        <v>0.46111111111111114</v>
      </c>
      <c r="E5790" t="s">
        <v>156</v>
      </c>
      <c r="F5790" t="s">
        <v>20</v>
      </c>
      <c r="G5790" t="s">
        <v>250</v>
      </c>
      <c r="H5790" t="s">
        <v>22</v>
      </c>
      <c r="I5790" t="s">
        <v>23</v>
      </c>
      <c r="J5790" t="s">
        <v>45</v>
      </c>
      <c r="K5790" t="s">
        <v>16</v>
      </c>
      <c r="L5790" t="s">
        <v>16</v>
      </c>
      <c r="M5790">
        <v>7.6</v>
      </c>
      <c r="N5790">
        <v>10.6</v>
      </c>
      <c r="O5790" t="s">
        <v>28</v>
      </c>
      <c r="P5790">
        <v>3</v>
      </c>
      <c r="Q5790" t="s">
        <v>615</v>
      </c>
      <c r="R5790" t="s">
        <v>26</v>
      </c>
      <c r="S5790">
        <v>181.65</v>
      </c>
      <c r="T5790" t="str" cm="1">
        <f t="array" ref="T5790">_xlfn.IFS(Raw_Data[[#This Row],[Call Status]]="Resolved","5",Raw_Data[[#This Row],[Call Status]]="Escalated","2",Raw_Data[[#This Row],[Call Status]]="Pending","3",Raw_Data[[#This Row],[Call Status]]="Abandoned","0")</f>
        <v>2</v>
      </c>
      <c r="U5790" t="str">
        <f>TEXT(Raw_Data[[#This Row],[Call Date]],"mmmm")</f>
        <v>January</v>
      </c>
      <c r="V5790" t="str" cm="1">
        <f t="array" ref="V5790">_xlfn.IFS(Raw_Data[[#This Row],[Customer Satisfaction]]&lt;2,"Poor",Raw_Data[[#This Row],[Customer Satisfaction]]&lt;4,"Average",Raw_Data[[#This Row],[Customer Satisfaction]]&gt;=4,"Excellent")</f>
        <v>Average</v>
      </c>
    </row>
    <row r="5791" spans="2:22" x14ac:dyDescent="0.3">
      <c r="B5791" t="s">
        <v>9162</v>
      </c>
      <c r="C5791" s="2">
        <v>45758</v>
      </c>
      <c r="D5791" s="1">
        <v>0.86111111111111116</v>
      </c>
      <c r="E5791" t="s">
        <v>37</v>
      </c>
      <c r="F5791" t="s">
        <v>38</v>
      </c>
      <c r="G5791" t="s">
        <v>327</v>
      </c>
      <c r="H5791" t="s">
        <v>2392</v>
      </c>
      <c r="I5791" t="s">
        <v>23</v>
      </c>
      <c r="J5791" t="s">
        <v>49</v>
      </c>
      <c r="K5791" t="s">
        <v>8876</v>
      </c>
      <c r="L5791" t="s">
        <v>8877</v>
      </c>
      <c r="M5791">
        <v>3.2</v>
      </c>
      <c r="N5791">
        <v>8.6</v>
      </c>
      <c r="O5791" t="s">
        <v>28</v>
      </c>
      <c r="P5791">
        <v>3</v>
      </c>
      <c r="Q5791" t="s">
        <v>615</v>
      </c>
      <c r="R5791" t="s">
        <v>28</v>
      </c>
      <c r="S5791">
        <v>217.61</v>
      </c>
      <c r="T5791" t="str" cm="1">
        <f t="array" ref="T5791">_xlfn.IFS(Raw_Data[[#This Row],[Call Status]]="Resolved","5",Raw_Data[[#This Row],[Call Status]]="Escalated","2",Raw_Data[[#This Row],[Call Status]]="Pending","3",Raw_Data[[#This Row],[Call Status]]="Abandoned","0")</f>
        <v>3</v>
      </c>
      <c r="U5791" t="str">
        <f>TEXT(Raw_Data[[#This Row],[Call Date]],"mmmm")</f>
        <v>April</v>
      </c>
      <c r="V5791" t="str" cm="1">
        <f t="array" ref="V5791">_xlfn.IFS(Raw_Data[[#This Row],[Customer Satisfaction]]&lt;2,"Poor",Raw_Data[[#This Row],[Customer Satisfaction]]&lt;4,"Average",Raw_Data[[#This Row],[Customer Satisfaction]]&gt;=4,"Excellent")</f>
        <v>Average</v>
      </c>
    </row>
    <row r="5792" spans="2:22" x14ac:dyDescent="0.3">
      <c r="B5792" t="s">
        <v>2376</v>
      </c>
      <c r="C5792" s="2">
        <v>45813</v>
      </c>
      <c r="D5792" s="1">
        <v>0.91180555555555554</v>
      </c>
      <c r="E5792" t="s">
        <v>57</v>
      </c>
      <c r="F5792" t="s">
        <v>38</v>
      </c>
      <c r="G5792" t="s">
        <v>21</v>
      </c>
      <c r="H5792" t="s">
        <v>2026</v>
      </c>
      <c r="I5792" t="s">
        <v>1128</v>
      </c>
      <c r="J5792" t="s">
        <v>64</v>
      </c>
      <c r="K5792" t="s">
        <v>25</v>
      </c>
      <c r="L5792" t="s">
        <v>25</v>
      </c>
      <c r="M5792">
        <v>1</v>
      </c>
      <c r="N5792">
        <v>4.5</v>
      </c>
      <c r="O5792" t="s">
        <v>28</v>
      </c>
      <c r="P5792">
        <v>5</v>
      </c>
      <c r="Q5792" t="s">
        <v>27</v>
      </c>
      <c r="R5792" t="s">
        <v>28</v>
      </c>
      <c r="S5792">
        <v>69.17</v>
      </c>
      <c r="T5792" t="str" cm="1">
        <f t="array" ref="T5792">_xlfn.IFS(Raw_Data[[#This Row],[Call Status]]="Resolved","5",Raw_Data[[#This Row],[Call Status]]="Escalated","2",Raw_Data[[#This Row],[Call Status]]="Pending","3",Raw_Data[[#This Row],[Call Status]]="Abandoned","0")</f>
        <v>5</v>
      </c>
      <c r="U5792" t="str">
        <f>TEXT(Raw_Data[[#This Row],[Call Date]],"mmmm")</f>
        <v>June</v>
      </c>
      <c r="V5792" t="str" cm="1">
        <f t="array" ref="V5792">_xlfn.IFS(Raw_Data[[#This Row],[Customer Satisfaction]]&lt;2,"Poor",Raw_Data[[#This Row],[Customer Satisfaction]]&lt;4,"Average",Raw_Data[[#This Row],[Customer Satisfaction]]&gt;=4,"Excellent")</f>
        <v>Excellent</v>
      </c>
    </row>
    <row r="5793" spans="2:22" x14ac:dyDescent="0.3">
      <c r="B5793" t="s">
        <v>4839</v>
      </c>
      <c r="C5793" s="2">
        <v>45997</v>
      </c>
      <c r="D5793" s="1">
        <v>0.39027777777777778</v>
      </c>
      <c r="E5793" t="s">
        <v>70</v>
      </c>
      <c r="F5793" t="s">
        <v>20</v>
      </c>
      <c r="G5793" t="s">
        <v>250</v>
      </c>
      <c r="H5793" t="s">
        <v>22</v>
      </c>
      <c r="I5793" t="s">
        <v>1130</v>
      </c>
      <c r="J5793" t="s">
        <v>55</v>
      </c>
      <c r="K5793" t="s">
        <v>25</v>
      </c>
      <c r="L5793" t="s">
        <v>3559</v>
      </c>
      <c r="M5793">
        <v>4</v>
      </c>
      <c r="N5793">
        <v>6.7</v>
      </c>
      <c r="O5793" t="s">
        <v>28</v>
      </c>
      <c r="P5793">
        <v>5</v>
      </c>
      <c r="Q5793" t="s">
        <v>27</v>
      </c>
      <c r="R5793" t="s">
        <v>28</v>
      </c>
      <c r="S5793">
        <v>91.15</v>
      </c>
      <c r="T5793" t="str" cm="1">
        <f t="array" ref="T5793">_xlfn.IFS(Raw_Data[[#This Row],[Call Status]]="Resolved","5",Raw_Data[[#This Row],[Call Status]]="Escalated","2",Raw_Data[[#This Row],[Call Status]]="Pending","3",Raw_Data[[#This Row],[Call Status]]="Abandoned","0")</f>
        <v>5</v>
      </c>
      <c r="U5793" t="str">
        <f>TEXT(Raw_Data[[#This Row],[Call Date]],"mmmm")</f>
        <v>December</v>
      </c>
      <c r="V5793" t="str" cm="1">
        <f t="array" ref="V5793">_xlfn.IFS(Raw_Data[[#This Row],[Customer Satisfaction]]&lt;2,"Poor",Raw_Data[[#This Row],[Customer Satisfaction]]&lt;4,"Average",Raw_Data[[#This Row],[Customer Satisfaction]]&gt;=4,"Excellent")</f>
        <v>Excellent</v>
      </c>
    </row>
    <row r="5794" spans="2:22" x14ac:dyDescent="0.3">
      <c r="B5794" t="s">
        <v>3082</v>
      </c>
      <c r="C5794" s="2">
        <v>45782</v>
      </c>
      <c r="D5794" s="1">
        <v>0.49305555555555558</v>
      </c>
      <c r="E5794" t="s">
        <v>41</v>
      </c>
      <c r="F5794" t="s">
        <v>34</v>
      </c>
      <c r="G5794" t="s">
        <v>327</v>
      </c>
      <c r="H5794" t="s">
        <v>2026</v>
      </c>
      <c r="I5794" t="s">
        <v>23</v>
      </c>
      <c r="J5794" t="s">
        <v>55</v>
      </c>
      <c r="K5794" t="s">
        <v>25</v>
      </c>
      <c r="L5794" t="s">
        <v>25</v>
      </c>
      <c r="M5794">
        <v>1.8</v>
      </c>
      <c r="N5794">
        <v>3.2</v>
      </c>
      <c r="O5794" t="s">
        <v>28</v>
      </c>
      <c r="P5794">
        <v>2</v>
      </c>
      <c r="Q5794" t="s">
        <v>1014</v>
      </c>
      <c r="R5794" t="s">
        <v>28</v>
      </c>
      <c r="S5794">
        <v>220.4</v>
      </c>
      <c r="T5794" t="str" cm="1">
        <f t="array" ref="T5794">_xlfn.IFS(Raw_Data[[#This Row],[Call Status]]="Resolved","5",Raw_Data[[#This Row],[Call Status]]="Escalated","2",Raw_Data[[#This Row],[Call Status]]="Pending","3",Raw_Data[[#This Row],[Call Status]]="Abandoned","0")</f>
        <v>5</v>
      </c>
      <c r="U5794" t="str">
        <f>TEXT(Raw_Data[[#This Row],[Call Date]],"mmmm")</f>
        <v>May</v>
      </c>
      <c r="V5794" t="str" cm="1">
        <f t="array" ref="V5794">_xlfn.IFS(Raw_Data[[#This Row],[Customer Satisfaction]]&lt;2,"Poor",Raw_Data[[#This Row],[Customer Satisfaction]]&lt;4,"Average",Raw_Data[[#This Row],[Customer Satisfaction]]&gt;=4,"Excellent")</f>
        <v>Average</v>
      </c>
    </row>
    <row r="5795" spans="2:22" x14ac:dyDescent="0.3">
      <c r="B5795" t="s">
        <v>5193</v>
      </c>
      <c r="C5795" s="2">
        <v>46016</v>
      </c>
      <c r="D5795" s="1">
        <v>0.83750000000000002</v>
      </c>
      <c r="E5795" t="s">
        <v>41</v>
      </c>
      <c r="F5795" t="s">
        <v>34</v>
      </c>
      <c r="G5795" t="s">
        <v>327</v>
      </c>
      <c r="H5795" t="s">
        <v>22</v>
      </c>
      <c r="I5795" t="s">
        <v>1137</v>
      </c>
      <c r="J5795" t="s">
        <v>45</v>
      </c>
      <c r="K5795" t="s">
        <v>25</v>
      </c>
      <c r="L5795" t="s">
        <v>3564</v>
      </c>
      <c r="M5795">
        <v>2.7</v>
      </c>
      <c r="N5795">
        <v>7.8</v>
      </c>
      <c r="O5795" t="s">
        <v>26</v>
      </c>
      <c r="P5795">
        <v>5</v>
      </c>
      <c r="Q5795" t="s">
        <v>27</v>
      </c>
      <c r="R5795" t="s">
        <v>28</v>
      </c>
      <c r="S5795">
        <v>447.19</v>
      </c>
      <c r="T5795" t="str" cm="1">
        <f t="array" ref="T5795">_xlfn.IFS(Raw_Data[[#This Row],[Call Status]]="Resolved","5",Raw_Data[[#This Row],[Call Status]]="Escalated","2",Raw_Data[[#This Row],[Call Status]]="Pending","3",Raw_Data[[#This Row],[Call Status]]="Abandoned","0")</f>
        <v>5</v>
      </c>
      <c r="U5795" t="str">
        <f>TEXT(Raw_Data[[#This Row],[Call Date]],"mmmm")</f>
        <v>December</v>
      </c>
      <c r="V5795" t="str" cm="1">
        <f t="array" ref="V5795">_xlfn.IFS(Raw_Data[[#This Row],[Customer Satisfaction]]&lt;2,"Poor",Raw_Data[[#This Row],[Customer Satisfaction]]&lt;4,"Average",Raw_Data[[#This Row],[Customer Satisfaction]]&gt;=4,"Excellent")</f>
        <v>Excellent</v>
      </c>
    </row>
    <row r="5796" spans="2:22" x14ac:dyDescent="0.3">
      <c r="B5796" t="s">
        <v>6495</v>
      </c>
      <c r="C5796" s="2">
        <v>45937</v>
      </c>
      <c r="D5796" s="1">
        <v>0.58750000000000002</v>
      </c>
      <c r="E5796" t="s">
        <v>66</v>
      </c>
      <c r="F5796" t="s">
        <v>38</v>
      </c>
      <c r="G5796" t="s">
        <v>162</v>
      </c>
      <c r="H5796" t="s">
        <v>22</v>
      </c>
      <c r="I5796" t="s">
        <v>23</v>
      </c>
      <c r="J5796" t="s">
        <v>49</v>
      </c>
      <c r="K5796" t="s">
        <v>25</v>
      </c>
      <c r="L5796" t="s">
        <v>3570</v>
      </c>
      <c r="M5796">
        <v>1.5</v>
      </c>
      <c r="N5796">
        <v>14</v>
      </c>
      <c r="O5796" t="s">
        <v>26</v>
      </c>
      <c r="P5796">
        <v>5</v>
      </c>
      <c r="Q5796" t="s">
        <v>27</v>
      </c>
      <c r="R5796" t="s">
        <v>28</v>
      </c>
      <c r="S5796">
        <v>99.43</v>
      </c>
      <c r="T5796" t="str" cm="1">
        <f t="array" ref="T5796">_xlfn.IFS(Raw_Data[[#This Row],[Call Status]]="Resolved","5",Raw_Data[[#This Row],[Call Status]]="Escalated","2",Raw_Data[[#This Row],[Call Status]]="Pending","3",Raw_Data[[#This Row],[Call Status]]="Abandoned","0")</f>
        <v>5</v>
      </c>
      <c r="U5796" t="str">
        <f>TEXT(Raw_Data[[#This Row],[Call Date]],"mmmm")</f>
        <v>October</v>
      </c>
      <c r="V5796" t="str" cm="1">
        <f t="array" ref="V5796">_xlfn.IFS(Raw_Data[[#This Row],[Customer Satisfaction]]&lt;2,"Poor",Raw_Data[[#This Row],[Customer Satisfaction]]&lt;4,"Average",Raw_Data[[#This Row],[Customer Satisfaction]]&gt;=4,"Excellent")</f>
        <v>Excellent</v>
      </c>
    </row>
    <row r="5797" spans="2:22" x14ac:dyDescent="0.3">
      <c r="B5797" t="s">
        <v>9917</v>
      </c>
      <c r="C5797" s="2">
        <v>45767</v>
      </c>
      <c r="D5797" s="1">
        <v>0.84861111111111109</v>
      </c>
      <c r="E5797" t="s">
        <v>156</v>
      </c>
      <c r="F5797" t="s">
        <v>48</v>
      </c>
      <c r="G5797" t="s">
        <v>21</v>
      </c>
      <c r="H5797" t="s">
        <v>22</v>
      </c>
      <c r="I5797" t="s">
        <v>23</v>
      </c>
      <c r="J5797" t="s">
        <v>55</v>
      </c>
      <c r="K5797" t="s">
        <v>8876</v>
      </c>
      <c r="L5797" t="s">
        <v>8877</v>
      </c>
      <c r="M5797">
        <v>3.2</v>
      </c>
      <c r="N5797">
        <v>3.8</v>
      </c>
      <c r="O5797" t="s">
        <v>28</v>
      </c>
      <c r="P5797">
        <v>4</v>
      </c>
      <c r="Q5797" t="s">
        <v>27</v>
      </c>
      <c r="R5797" t="s">
        <v>28</v>
      </c>
      <c r="S5797">
        <v>135.59</v>
      </c>
      <c r="T5797" t="str" cm="1">
        <f t="array" ref="T5797">_xlfn.IFS(Raw_Data[[#This Row],[Call Status]]="Resolved","5",Raw_Data[[#This Row],[Call Status]]="Escalated","2",Raw_Data[[#This Row],[Call Status]]="Pending","3",Raw_Data[[#This Row],[Call Status]]="Abandoned","0")</f>
        <v>3</v>
      </c>
      <c r="U5797" t="str">
        <f>TEXT(Raw_Data[[#This Row],[Call Date]],"mmmm")</f>
        <v>April</v>
      </c>
      <c r="V5797" t="str" cm="1">
        <f t="array" ref="V5797">_xlfn.IFS(Raw_Data[[#This Row],[Customer Satisfaction]]&lt;2,"Poor",Raw_Data[[#This Row],[Customer Satisfaction]]&lt;4,"Average",Raw_Data[[#This Row],[Customer Satisfaction]]&gt;=4,"Excellent")</f>
        <v>Excellent</v>
      </c>
    </row>
    <row r="5798" spans="2:22" x14ac:dyDescent="0.3">
      <c r="B5798" t="s">
        <v>4302</v>
      </c>
      <c r="C5798" s="2">
        <v>45991</v>
      </c>
      <c r="D5798" s="1">
        <v>0.76597222222222228</v>
      </c>
      <c r="E5798" t="s">
        <v>53</v>
      </c>
      <c r="F5798" t="s">
        <v>38</v>
      </c>
      <c r="G5798" t="s">
        <v>162</v>
      </c>
      <c r="H5798" t="s">
        <v>22</v>
      </c>
      <c r="I5798" t="s">
        <v>1137</v>
      </c>
      <c r="J5798" t="s">
        <v>35</v>
      </c>
      <c r="K5798" t="s">
        <v>25</v>
      </c>
      <c r="L5798" t="s">
        <v>3559</v>
      </c>
      <c r="M5798">
        <v>8</v>
      </c>
      <c r="N5798">
        <v>9.5</v>
      </c>
      <c r="O5798" t="s">
        <v>26</v>
      </c>
      <c r="P5798">
        <v>4</v>
      </c>
      <c r="Q5798" t="s">
        <v>27</v>
      </c>
      <c r="R5798" t="s">
        <v>28</v>
      </c>
      <c r="S5798">
        <v>313.52999999999997</v>
      </c>
      <c r="T5798" t="str" cm="1">
        <f t="array" ref="T5798">_xlfn.IFS(Raw_Data[[#This Row],[Call Status]]="Resolved","5",Raw_Data[[#This Row],[Call Status]]="Escalated","2",Raw_Data[[#This Row],[Call Status]]="Pending","3",Raw_Data[[#This Row],[Call Status]]="Abandoned","0")</f>
        <v>5</v>
      </c>
      <c r="U5798" t="str">
        <f>TEXT(Raw_Data[[#This Row],[Call Date]],"mmmm")</f>
        <v>November</v>
      </c>
      <c r="V5798" t="str" cm="1">
        <f t="array" ref="V5798">_xlfn.IFS(Raw_Data[[#This Row],[Customer Satisfaction]]&lt;2,"Poor",Raw_Data[[#This Row],[Customer Satisfaction]]&lt;4,"Average",Raw_Data[[#This Row],[Customer Satisfaction]]&gt;=4,"Excellent")</f>
        <v>Excellent</v>
      </c>
    </row>
    <row r="5799" spans="2:22" x14ac:dyDescent="0.3">
      <c r="B5799" t="s">
        <v>161</v>
      </c>
      <c r="C5799" s="2">
        <v>46014</v>
      </c>
      <c r="D5799" s="1">
        <v>0.44027777777777777</v>
      </c>
      <c r="E5799" t="s">
        <v>41</v>
      </c>
      <c r="F5799" t="s">
        <v>48</v>
      </c>
      <c r="G5799" t="s">
        <v>162</v>
      </c>
      <c r="H5799" t="s">
        <v>22</v>
      </c>
      <c r="I5799" t="s">
        <v>23</v>
      </c>
      <c r="J5799" t="s">
        <v>42</v>
      </c>
      <c r="K5799" t="s">
        <v>25</v>
      </c>
      <c r="L5799" t="s">
        <v>25</v>
      </c>
      <c r="M5799">
        <v>7.8</v>
      </c>
      <c r="N5799">
        <v>6.9</v>
      </c>
      <c r="O5799" t="s">
        <v>26</v>
      </c>
      <c r="P5799">
        <v>5</v>
      </c>
      <c r="Q5799" t="s">
        <v>27</v>
      </c>
      <c r="R5799" t="s">
        <v>28</v>
      </c>
      <c r="S5799">
        <v>31.39</v>
      </c>
      <c r="T5799" t="str" cm="1">
        <f t="array" ref="T5799">_xlfn.IFS(Raw_Data[[#This Row],[Call Status]]="Resolved","5",Raw_Data[[#This Row],[Call Status]]="Escalated","2",Raw_Data[[#This Row],[Call Status]]="Pending","3",Raw_Data[[#This Row],[Call Status]]="Abandoned","0")</f>
        <v>5</v>
      </c>
      <c r="U5799" t="str">
        <f>TEXT(Raw_Data[[#This Row],[Call Date]],"mmmm")</f>
        <v>December</v>
      </c>
      <c r="V5799" t="str" cm="1">
        <f t="array" ref="V5799">_xlfn.IFS(Raw_Data[[#This Row],[Customer Satisfaction]]&lt;2,"Poor",Raw_Data[[#This Row],[Customer Satisfaction]]&lt;4,"Average",Raw_Data[[#This Row],[Customer Satisfaction]]&gt;=4,"Excellent")</f>
        <v>Excellent</v>
      </c>
    </row>
    <row r="5800" spans="2:22" x14ac:dyDescent="0.3">
      <c r="B5800" t="s">
        <v>988</v>
      </c>
      <c r="C5800" s="2">
        <v>45803</v>
      </c>
      <c r="D5800" s="1">
        <v>0.33611111111111114</v>
      </c>
      <c r="E5800" t="s">
        <v>19</v>
      </c>
      <c r="F5800" t="s">
        <v>48</v>
      </c>
      <c r="G5800" t="s">
        <v>327</v>
      </c>
      <c r="H5800" t="s">
        <v>22</v>
      </c>
      <c r="I5800" t="s">
        <v>23</v>
      </c>
      <c r="J5800" t="s">
        <v>45</v>
      </c>
      <c r="K5800" t="s">
        <v>25</v>
      </c>
      <c r="L5800" t="s">
        <v>25</v>
      </c>
      <c r="M5800">
        <v>2.1</v>
      </c>
      <c r="N5800">
        <v>1</v>
      </c>
      <c r="O5800" t="s">
        <v>28</v>
      </c>
      <c r="P5800">
        <v>3</v>
      </c>
      <c r="Q5800" t="s">
        <v>615</v>
      </c>
      <c r="R5800" t="s">
        <v>28</v>
      </c>
      <c r="S5800">
        <v>164.14</v>
      </c>
      <c r="T5800" t="str" cm="1">
        <f t="array" ref="T5800">_xlfn.IFS(Raw_Data[[#This Row],[Call Status]]="Resolved","5",Raw_Data[[#This Row],[Call Status]]="Escalated","2",Raw_Data[[#This Row],[Call Status]]="Pending","3",Raw_Data[[#This Row],[Call Status]]="Abandoned","0")</f>
        <v>5</v>
      </c>
      <c r="U5800" t="str">
        <f>TEXT(Raw_Data[[#This Row],[Call Date]],"mmmm")</f>
        <v>May</v>
      </c>
      <c r="V5800" t="str" cm="1">
        <f t="array" ref="V5800">_xlfn.IFS(Raw_Data[[#This Row],[Customer Satisfaction]]&lt;2,"Poor",Raw_Data[[#This Row],[Customer Satisfaction]]&lt;4,"Average",Raw_Data[[#This Row],[Customer Satisfaction]]&gt;=4,"Excellent")</f>
        <v>Average</v>
      </c>
    </row>
    <row r="5801" spans="2:22" x14ac:dyDescent="0.3">
      <c r="B5801" t="s">
        <v>991</v>
      </c>
      <c r="C5801" s="2">
        <v>45873</v>
      </c>
      <c r="D5801" s="1">
        <v>0.46388888888888891</v>
      </c>
      <c r="E5801" t="s">
        <v>59</v>
      </c>
      <c r="F5801" t="s">
        <v>34</v>
      </c>
      <c r="G5801" t="s">
        <v>327</v>
      </c>
      <c r="H5801" t="s">
        <v>22</v>
      </c>
      <c r="I5801" t="s">
        <v>23</v>
      </c>
      <c r="J5801" t="s">
        <v>64</v>
      </c>
      <c r="K5801" t="s">
        <v>25</v>
      </c>
      <c r="L5801" t="s">
        <v>25</v>
      </c>
      <c r="M5801">
        <v>0.6</v>
      </c>
      <c r="N5801">
        <v>3.7</v>
      </c>
      <c r="O5801" t="s">
        <v>26</v>
      </c>
      <c r="P5801">
        <v>3</v>
      </c>
      <c r="Q5801" t="s">
        <v>615</v>
      </c>
      <c r="R5801" t="s">
        <v>28</v>
      </c>
      <c r="S5801">
        <v>230.76</v>
      </c>
      <c r="T5801" t="str" cm="1">
        <f t="array" ref="T5801">_xlfn.IFS(Raw_Data[[#This Row],[Call Status]]="Resolved","5",Raw_Data[[#This Row],[Call Status]]="Escalated","2",Raw_Data[[#This Row],[Call Status]]="Pending","3",Raw_Data[[#This Row],[Call Status]]="Abandoned","0")</f>
        <v>5</v>
      </c>
      <c r="U5801" t="str">
        <f>TEXT(Raw_Data[[#This Row],[Call Date]],"mmmm")</f>
        <v>August</v>
      </c>
      <c r="V5801" t="str" cm="1">
        <f t="array" ref="V5801">_xlfn.IFS(Raw_Data[[#This Row],[Customer Satisfaction]]&lt;2,"Poor",Raw_Data[[#This Row],[Customer Satisfaction]]&lt;4,"Average",Raw_Data[[#This Row],[Customer Satisfaction]]&gt;=4,"Excellent")</f>
        <v>Average</v>
      </c>
    </row>
    <row r="5802" spans="2:22" x14ac:dyDescent="0.3">
      <c r="B5802" t="s">
        <v>9459</v>
      </c>
      <c r="C5802" s="2">
        <v>45819</v>
      </c>
      <c r="D5802" s="1">
        <v>0.38472222222222224</v>
      </c>
      <c r="E5802" t="s">
        <v>41</v>
      </c>
      <c r="F5802" t="s">
        <v>38</v>
      </c>
      <c r="G5802" t="s">
        <v>327</v>
      </c>
      <c r="H5802" t="s">
        <v>22</v>
      </c>
      <c r="I5802" t="s">
        <v>1128</v>
      </c>
      <c r="J5802" t="s">
        <v>49</v>
      </c>
      <c r="K5802" t="s">
        <v>8876</v>
      </c>
      <c r="L5802" t="s">
        <v>8877</v>
      </c>
      <c r="M5802">
        <v>3.3</v>
      </c>
      <c r="N5802">
        <v>4.8</v>
      </c>
      <c r="O5802" t="s">
        <v>28</v>
      </c>
      <c r="P5802">
        <v>3</v>
      </c>
      <c r="Q5802" t="s">
        <v>615</v>
      </c>
      <c r="R5802" t="s">
        <v>28</v>
      </c>
      <c r="S5802">
        <v>171.32</v>
      </c>
      <c r="T5802" t="str" cm="1">
        <f t="array" ref="T5802">_xlfn.IFS(Raw_Data[[#This Row],[Call Status]]="Resolved","5",Raw_Data[[#This Row],[Call Status]]="Escalated","2",Raw_Data[[#This Row],[Call Status]]="Pending","3",Raw_Data[[#This Row],[Call Status]]="Abandoned","0")</f>
        <v>3</v>
      </c>
      <c r="U5802" t="str">
        <f>TEXT(Raw_Data[[#This Row],[Call Date]],"mmmm")</f>
        <v>June</v>
      </c>
      <c r="V5802" t="str" cm="1">
        <f t="array" ref="V5802">_xlfn.IFS(Raw_Data[[#This Row],[Customer Satisfaction]]&lt;2,"Poor",Raw_Data[[#This Row],[Customer Satisfaction]]&lt;4,"Average",Raw_Data[[#This Row],[Customer Satisfaction]]&gt;=4,"Excellent")</f>
        <v>Average</v>
      </c>
    </row>
    <row r="5803" spans="2:22" x14ac:dyDescent="0.3">
      <c r="B5803" t="s">
        <v>2809</v>
      </c>
      <c r="C5803" s="2">
        <v>45785</v>
      </c>
      <c r="D5803" s="1">
        <v>0.91180555555555554</v>
      </c>
      <c r="E5803" t="s">
        <v>91</v>
      </c>
      <c r="F5803" t="s">
        <v>48</v>
      </c>
      <c r="G5803" t="s">
        <v>162</v>
      </c>
      <c r="H5803" t="s">
        <v>2392</v>
      </c>
      <c r="I5803" t="s">
        <v>23</v>
      </c>
      <c r="J5803" t="s">
        <v>55</v>
      </c>
      <c r="K5803" t="s">
        <v>25</v>
      </c>
      <c r="L5803" t="s">
        <v>25</v>
      </c>
      <c r="M5803">
        <v>1.4</v>
      </c>
      <c r="N5803">
        <v>11.1</v>
      </c>
      <c r="O5803" t="s">
        <v>28</v>
      </c>
      <c r="P5803">
        <v>4</v>
      </c>
      <c r="Q5803" t="s">
        <v>27</v>
      </c>
      <c r="R5803" t="s">
        <v>28</v>
      </c>
      <c r="S5803">
        <v>170.61</v>
      </c>
      <c r="T5803" t="str" cm="1">
        <f t="array" ref="T5803">_xlfn.IFS(Raw_Data[[#This Row],[Call Status]]="Resolved","5",Raw_Data[[#This Row],[Call Status]]="Escalated","2",Raw_Data[[#This Row],[Call Status]]="Pending","3",Raw_Data[[#This Row],[Call Status]]="Abandoned","0")</f>
        <v>5</v>
      </c>
      <c r="U5803" t="str">
        <f>TEXT(Raw_Data[[#This Row],[Call Date]],"mmmm")</f>
        <v>May</v>
      </c>
      <c r="V5803" t="str" cm="1">
        <f t="array" ref="V5803">_xlfn.IFS(Raw_Data[[#This Row],[Customer Satisfaction]]&lt;2,"Poor",Raw_Data[[#This Row],[Customer Satisfaction]]&lt;4,"Average",Raw_Data[[#This Row],[Customer Satisfaction]]&gt;=4,"Excellent")</f>
        <v>Excellent</v>
      </c>
    </row>
    <row r="5804" spans="2:22" x14ac:dyDescent="0.3">
      <c r="B5804" t="s">
        <v>3830</v>
      </c>
      <c r="C5804" s="2">
        <v>45971</v>
      </c>
      <c r="D5804" s="1">
        <v>0.74652777777777779</v>
      </c>
      <c r="E5804" t="s">
        <v>37</v>
      </c>
      <c r="F5804" t="s">
        <v>20</v>
      </c>
      <c r="G5804" t="s">
        <v>21</v>
      </c>
      <c r="H5804" t="s">
        <v>2026</v>
      </c>
      <c r="I5804" t="s">
        <v>1128</v>
      </c>
      <c r="J5804" t="s">
        <v>42</v>
      </c>
      <c r="K5804" t="s">
        <v>25</v>
      </c>
      <c r="L5804" t="s">
        <v>3564</v>
      </c>
      <c r="M5804">
        <v>0.2</v>
      </c>
      <c r="N5804">
        <v>7.2</v>
      </c>
      <c r="O5804" t="s">
        <v>26</v>
      </c>
      <c r="P5804">
        <v>0</v>
      </c>
      <c r="Q5804" t="s">
        <v>615</v>
      </c>
      <c r="R5804" t="s">
        <v>28</v>
      </c>
      <c r="S5804">
        <v>259.23</v>
      </c>
      <c r="T5804" t="str" cm="1">
        <f t="array" ref="T5804">_xlfn.IFS(Raw_Data[[#This Row],[Call Status]]="Resolved","5",Raw_Data[[#This Row],[Call Status]]="Escalated","2",Raw_Data[[#This Row],[Call Status]]="Pending","3",Raw_Data[[#This Row],[Call Status]]="Abandoned","0")</f>
        <v>5</v>
      </c>
      <c r="U5804" t="str">
        <f>TEXT(Raw_Data[[#This Row],[Call Date]],"mmmm")</f>
        <v>November</v>
      </c>
      <c r="V5804" t="str" cm="1">
        <f t="array" ref="V5804">_xlfn.IFS(Raw_Data[[#This Row],[Customer Satisfaction]]&lt;2,"Poor",Raw_Data[[#This Row],[Customer Satisfaction]]&lt;4,"Average",Raw_Data[[#This Row],[Customer Satisfaction]]&gt;=4,"Excellent")</f>
        <v>Poor</v>
      </c>
    </row>
    <row r="5805" spans="2:22" x14ac:dyDescent="0.3">
      <c r="B5805" t="s">
        <v>4438</v>
      </c>
      <c r="C5805" s="2">
        <v>45989</v>
      </c>
      <c r="D5805" s="1">
        <v>0.45069444444444445</v>
      </c>
      <c r="E5805" t="s">
        <v>37</v>
      </c>
      <c r="F5805" t="s">
        <v>34</v>
      </c>
      <c r="G5805" t="s">
        <v>162</v>
      </c>
      <c r="H5805" t="s">
        <v>22</v>
      </c>
      <c r="I5805" t="s">
        <v>1128</v>
      </c>
      <c r="J5805" t="s">
        <v>35</v>
      </c>
      <c r="K5805" t="s">
        <v>25</v>
      </c>
      <c r="L5805" t="s">
        <v>3559</v>
      </c>
      <c r="M5805">
        <v>6.5</v>
      </c>
      <c r="N5805">
        <v>8.5</v>
      </c>
      <c r="O5805" t="s">
        <v>26</v>
      </c>
      <c r="P5805">
        <v>4</v>
      </c>
      <c r="Q5805" t="s">
        <v>27</v>
      </c>
      <c r="R5805" t="s">
        <v>28</v>
      </c>
      <c r="S5805">
        <v>53.64</v>
      </c>
      <c r="T5805" t="str" cm="1">
        <f t="array" ref="T5805">_xlfn.IFS(Raw_Data[[#This Row],[Call Status]]="Resolved","5",Raw_Data[[#This Row],[Call Status]]="Escalated","2",Raw_Data[[#This Row],[Call Status]]="Pending","3",Raw_Data[[#This Row],[Call Status]]="Abandoned","0")</f>
        <v>5</v>
      </c>
      <c r="U5805" t="str">
        <f>TEXT(Raw_Data[[#This Row],[Call Date]],"mmmm")</f>
        <v>November</v>
      </c>
      <c r="V5805" t="str" cm="1">
        <f t="array" ref="V5805">_xlfn.IFS(Raw_Data[[#This Row],[Customer Satisfaction]]&lt;2,"Poor",Raw_Data[[#This Row],[Customer Satisfaction]]&lt;4,"Average",Raw_Data[[#This Row],[Customer Satisfaction]]&gt;=4,"Excellent")</f>
        <v>Excellent</v>
      </c>
    </row>
    <row r="5806" spans="2:22" x14ac:dyDescent="0.3">
      <c r="B5806" t="s">
        <v>9984</v>
      </c>
      <c r="C5806" s="2">
        <v>45807</v>
      </c>
      <c r="D5806" s="1">
        <v>0.63611111111111107</v>
      </c>
      <c r="E5806" t="s">
        <v>63</v>
      </c>
      <c r="F5806" t="s">
        <v>38</v>
      </c>
      <c r="G5806" t="s">
        <v>21</v>
      </c>
      <c r="H5806" t="s">
        <v>22</v>
      </c>
      <c r="I5806" t="s">
        <v>23</v>
      </c>
      <c r="J5806" t="s">
        <v>76</v>
      </c>
      <c r="K5806" t="s">
        <v>8876</v>
      </c>
      <c r="L5806" t="s">
        <v>8877</v>
      </c>
      <c r="M5806">
        <v>2.2999999999999998</v>
      </c>
      <c r="N5806">
        <v>10</v>
      </c>
      <c r="O5806" t="s">
        <v>28</v>
      </c>
      <c r="P5806">
        <v>3</v>
      </c>
      <c r="Q5806" t="s">
        <v>615</v>
      </c>
      <c r="R5806" t="s">
        <v>28</v>
      </c>
      <c r="S5806">
        <v>144.52000000000001</v>
      </c>
      <c r="T5806" t="str" cm="1">
        <f t="array" ref="T5806">_xlfn.IFS(Raw_Data[[#This Row],[Call Status]]="Resolved","5",Raw_Data[[#This Row],[Call Status]]="Escalated","2",Raw_Data[[#This Row],[Call Status]]="Pending","3",Raw_Data[[#This Row],[Call Status]]="Abandoned","0")</f>
        <v>3</v>
      </c>
      <c r="U5806" t="str">
        <f>TEXT(Raw_Data[[#This Row],[Call Date]],"mmmm")</f>
        <v>May</v>
      </c>
      <c r="V5806" t="str" cm="1">
        <f t="array" ref="V5806">_xlfn.IFS(Raw_Data[[#This Row],[Customer Satisfaction]]&lt;2,"Poor",Raw_Data[[#This Row],[Customer Satisfaction]]&lt;4,"Average",Raw_Data[[#This Row],[Customer Satisfaction]]&gt;=4,"Excellent")</f>
        <v>Average</v>
      </c>
    </row>
    <row r="5807" spans="2:22" x14ac:dyDescent="0.3">
      <c r="B5807" t="s">
        <v>4676</v>
      </c>
      <c r="C5807" s="2">
        <v>45693</v>
      </c>
      <c r="D5807" s="1">
        <v>0.44097222222222221</v>
      </c>
      <c r="E5807" t="s">
        <v>108</v>
      </c>
      <c r="F5807" t="s">
        <v>48</v>
      </c>
      <c r="G5807" t="s">
        <v>162</v>
      </c>
      <c r="H5807" t="s">
        <v>22</v>
      </c>
      <c r="I5807" t="s">
        <v>1128</v>
      </c>
      <c r="J5807" t="s">
        <v>24</v>
      </c>
      <c r="K5807" t="s">
        <v>25</v>
      </c>
      <c r="L5807" t="s">
        <v>3570</v>
      </c>
      <c r="M5807">
        <v>5</v>
      </c>
      <c r="N5807">
        <v>13.1</v>
      </c>
      <c r="O5807" t="s">
        <v>26</v>
      </c>
      <c r="P5807">
        <v>5</v>
      </c>
      <c r="Q5807" t="s">
        <v>27</v>
      </c>
      <c r="R5807" t="s">
        <v>28</v>
      </c>
      <c r="S5807">
        <v>57.44</v>
      </c>
      <c r="T5807" t="str" cm="1">
        <f t="array" ref="T5807">_xlfn.IFS(Raw_Data[[#This Row],[Call Status]]="Resolved","5",Raw_Data[[#This Row],[Call Status]]="Escalated","2",Raw_Data[[#This Row],[Call Status]]="Pending","3",Raw_Data[[#This Row],[Call Status]]="Abandoned","0")</f>
        <v>5</v>
      </c>
      <c r="U5807" t="str">
        <f>TEXT(Raw_Data[[#This Row],[Call Date]],"mmmm")</f>
        <v>February</v>
      </c>
      <c r="V5807" t="str" cm="1">
        <f t="array" ref="V5807">_xlfn.IFS(Raw_Data[[#This Row],[Customer Satisfaction]]&lt;2,"Poor",Raw_Data[[#This Row],[Customer Satisfaction]]&lt;4,"Average",Raw_Data[[#This Row],[Customer Satisfaction]]&gt;=4,"Excellent")</f>
        <v>Excellent</v>
      </c>
    </row>
    <row r="5808" spans="2:22" x14ac:dyDescent="0.3">
      <c r="B5808" t="s">
        <v>2053</v>
      </c>
      <c r="C5808" s="2">
        <v>45830</v>
      </c>
      <c r="D5808" s="1">
        <v>0.51249999999999996</v>
      </c>
      <c r="E5808" t="s">
        <v>44</v>
      </c>
      <c r="F5808" t="s">
        <v>20</v>
      </c>
      <c r="G5808" t="s">
        <v>21</v>
      </c>
      <c r="H5808" t="s">
        <v>2026</v>
      </c>
      <c r="I5808" t="s">
        <v>1130</v>
      </c>
      <c r="J5808" t="s">
        <v>76</v>
      </c>
      <c r="K5808" t="s">
        <v>25</v>
      </c>
      <c r="L5808" t="s">
        <v>25</v>
      </c>
      <c r="M5808">
        <v>3.3</v>
      </c>
      <c r="N5808">
        <v>14.4</v>
      </c>
      <c r="O5808" t="s">
        <v>26</v>
      </c>
      <c r="P5808">
        <v>3</v>
      </c>
      <c r="Q5808" t="s">
        <v>615</v>
      </c>
      <c r="R5808" t="s">
        <v>28</v>
      </c>
      <c r="S5808">
        <v>510.84</v>
      </c>
      <c r="T5808" t="str" cm="1">
        <f t="array" ref="T5808">_xlfn.IFS(Raw_Data[[#This Row],[Call Status]]="Resolved","5",Raw_Data[[#This Row],[Call Status]]="Escalated","2",Raw_Data[[#This Row],[Call Status]]="Pending","3",Raw_Data[[#This Row],[Call Status]]="Abandoned","0")</f>
        <v>5</v>
      </c>
      <c r="U5808" t="str">
        <f>TEXT(Raw_Data[[#This Row],[Call Date]],"mmmm")</f>
        <v>June</v>
      </c>
      <c r="V5808" t="str" cm="1">
        <f t="array" ref="V5808">_xlfn.IFS(Raw_Data[[#This Row],[Customer Satisfaction]]&lt;2,"Poor",Raw_Data[[#This Row],[Customer Satisfaction]]&lt;4,"Average",Raw_Data[[#This Row],[Customer Satisfaction]]&gt;=4,"Excellent")</f>
        <v>Average</v>
      </c>
    </row>
    <row r="5809" spans="2:22" x14ac:dyDescent="0.3">
      <c r="B5809" t="s">
        <v>8184</v>
      </c>
      <c r="C5809" s="2">
        <v>45679</v>
      </c>
      <c r="D5809" s="1">
        <v>0.69722222222222219</v>
      </c>
      <c r="E5809" t="s">
        <v>53</v>
      </c>
      <c r="F5809" t="s">
        <v>20</v>
      </c>
      <c r="G5809" t="s">
        <v>250</v>
      </c>
      <c r="H5809" t="s">
        <v>2392</v>
      </c>
      <c r="I5809" t="s">
        <v>1137</v>
      </c>
      <c r="J5809" t="s">
        <v>76</v>
      </c>
      <c r="K5809" t="s">
        <v>16</v>
      </c>
      <c r="L5809" t="s">
        <v>16</v>
      </c>
      <c r="M5809">
        <v>2.6</v>
      </c>
      <c r="N5809">
        <v>4.5</v>
      </c>
      <c r="O5809" t="s">
        <v>28</v>
      </c>
      <c r="P5809">
        <v>0</v>
      </c>
      <c r="Q5809" t="s">
        <v>1014</v>
      </c>
      <c r="R5809" t="s">
        <v>26</v>
      </c>
      <c r="S5809">
        <v>434.08</v>
      </c>
      <c r="T5809" t="str" cm="1">
        <f t="array" ref="T5809">_xlfn.IFS(Raw_Data[[#This Row],[Call Status]]="Resolved","5",Raw_Data[[#This Row],[Call Status]]="Escalated","2",Raw_Data[[#This Row],[Call Status]]="Pending","3",Raw_Data[[#This Row],[Call Status]]="Abandoned","0")</f>
        <v>2</v>
      </c>
      <c r="U5809" t="str">
        <f>TEXT(Raw_Data[[#This Row],[Call Date]],"mmmm")</f>
        <v>January</v>
      </c>
      <c r="V5809" t="str" cm="1">
        <f t="array" ref="V5809">_xlfn.IFS(Raw_Data[[#This Row],[Customer Satisfaction]]&lt;2,"Poor",Raw_Data[[#This Row],[Customer Satisfaction]]&lt;4,"Average",Raw_Data[[#This Row],[Customer Satisfaction]]&gt;=4,"Excellent")</f>
        <v>Poor</v>
      </c>
    </row>
    <row r="5810" spans="2:22" x14ac:dyDescent="0.3">
      <c r="B5810" t="s">
        <v>9920</v>
      </c>
      <c r="C5810" s="2">
        <v>45863</v>
      </c>
      <c r="D5810" s="1">
        <v>0.80138888888888893</v>
      </c>
      <c r="E5810" t="s">
        <v>108</v>
      </c>
      <c r="F5810" t="s">
        <v>34</v>
      </c>
      <c r="G5810" t="s">
        <v>21</v>
      </c>
      <c r="H5810" t="s">
        <v>22</v>
      </c>
      <c r="I5810" t="s">
        <v>23</v>
      </c>
      <c r="J5810" t="s">
        <v>35</v>
      </c>
      <c r="K5810" t="s">
        <v>8876</v>
      </c>
      <c r="L5810" t="s">
        <v>8877</v>
      </c>
      <c r="M5810">
        <v>2.2999999999999998</v>
      </c>
      <c r="N5810">
        <v>11.9</v>
      </c>
      <c r="O5810" t="s">
        <v>28</v>
      </c>
      <c r="P5810">
        <v>5</v>
      </c>
      <c r="Q5810" t="s">
        <v>27</v>
      </c>
      <c r="R5810" t="s">
        <v>28</v>
      </c>
      <c r="S5810">
        <v>174.16</v>
      </c>
      <c r="T5810" t="str" cm="1">
        <f t="array" ref="T5810">_xlfn.IFS(Raw_Data[[#This Row],[Call Status]]="Resolved","5",Raw_Data[[#This Row],[Call Status]]="Escalated","2",Raw_Data[[#This Row],[Call Status]]="Pending","3",Raw_Data[[#This Row],[Call Status]]="Abandoned","0")</f>
        <v>3</v>
      </c>
      <c r="U5810" t="str">
        <f>TEXT(Raw_Data[[#This Row],[Call Date]],"mmmm")</f>
        <v>July</v>
      </c>
      <c r="V5810" t="str" cm="1">
        <f t="array" ref="V5810">_xlfn.IFS(Raw_Data[[#This Row],[Customer Satisfaction]]&lt;2,"Poor",Raw_Data[[#This Row],[Customer Satisfaction]]&lt;4,"Average",Raw_Data[[#This Row],[Customer Satisfaction]]&gt;=4,"Excellent")</f>
        <v>Excellent</v>
      </c>
    </row>
    <row r="5811" spans="2:22" x14ac:dyDescent="0.3">
      <c r="B5811" t="s">
        <v>1170</v>
      </c>
      <c r="C5811" s="2">
        <v>45784</v>
      </c>
      <c r="D5811" s="1">
        <v>0.78888888888888886</v>
      </c>
      <c r="E5811" t="s">
        <v>19</v>
      </c>
      <c r="F5811" t="s">
        <v>48</v>
      </c>
      <c r="G5811" t="s">
        <v>21</v>
      </c>
      <c r="H5811" t="s">
        <v>22</v>
      </c>
      <c r="I5811" t="s">
        <v>1137</v>
      </c>
      <c r="J5811" t="s">
        <v>24</v>
      </c>
      <c r="K5811" t="s">
        <v>25</v>
      </c>
      <c r="L5811" t="s">
        <v>25</v>
      </c>
      <c r="M5811">
        <v>6.2</v>
      </c>
      <c r="N5811">
        <v>13.3</v>
      </c>
      <c r="O5811" t="s">
        <v>26</v>
      </c>
      <c r="P5811">
        <v>2</v>
      </c>
      <c r="Q5811" t="s">
        <v>1014</v>
      </c>
      <c r="R5811" t="s">
        <v>28</v>
      </c>
      <c r="S5811">
        <v>395.15</v>
      </c>
      <c r="T5811" t="str" cm="1">
        <f t="array" ref="T5811">_xlfn.IFS(Raw_Data[[#This Row],[Call Status]]="Resolved","5",Raw_Data[[#This Row],[Call Status]]="Escalated","2",Raw_Data[[#This Row],[Call Status]]="Pending","3",Raw_Data[[#This Row],[Call Status]]="Abandoned","0")</f>
        <v>5</v>
      </c>
      <c r="U5811" t="str">
        <f>TEXT(Raw_Data[[#This Row],[Call Date]],"mmmm")</f>
        <v>May</v>
      </c>
      <c r="V5811" t="str" cm="1">
        <f t="array" ref="V5811">_xlfn.IFS(Raw_Data[[#This Row],[Customer Satisfaction]]&lt;2,"Poor",Raw_Data[[#This Row],[Customer Satisfaction]]&lt;4,"Average",Raw_Data[[#This Row],[Customer Satisfaction]]&gt;=4,"Excellent")</f>
        <v>Average</v>
      </c>
    </row>
    <row r="5812" spans="2:22" x14ac:dyDescent="0.3">
      <c r="B5812" t="s">
        <v>1711</v>
      </c>
      <c r="C5812" s="2">
        <v>45993</v>
      </c>
      <c r="D5812" s="1">
        <v>0.65</v>
      </c>
      <c r="E5812" t="s">
        <v>63</v>
      </c>
      <c r="F5812" t="s">
        <v>38</v>
      </c>
      <c r="G5812" t="s">
        <v>162</v>
      </c>
      <c r="H5812" t="s">
        <v>22</v>
      </c>
      <c r="I5812" t="s">
        <v>1137</v>
      </c>
      <c r="J5812" t="s">
        <v>39</v>
      </c>
      <c r="K5812" t="s">
        <v>25</v>
      </c>
      <c r="L5812" t="s">
        <v>25</v>
      </c>
      <c r="M5812">
        <v>7.1</v>
      </c>
      <c r="N5812">
        <v>17.600000000000001</v>
      </c>
      <c r="O5812" t="s">
        <v>26</v>
      </c>
      <c r="P5812">
        <v>5</v>
      </c>
      <c r="Q5812" t="s">
        <v>27</v>
      </c>
      <c r="R5812" t="s">
        <v>26</v>
      </c>
      <c r="S5812">
        <v>321.01</v>
      </c>
      <c r="T5812" t="str" cm="1">
        <f t="array" ref="T5812">_xlfn.IFS(Raw_Data[[#This Row],[Call Status]]="Resolved","5",Raw_Data[[#This Row],[Call Status]]="Escalated","2",Raw_Data[[#This Row],[Call Status]]="Pending","3",Raw_Data[[#This Row],[Call Status]]="Abandoned","0")</f>
        <v>5</v>
      </c>
      <c r="U5812" t="str">
        <f>TEXT(Raw_Data[[#This Row],[Call Date]],"mmmm")</f>
        <v>December</v>
      </c>
      <c r="V5812" t="str" cm="1">
        <f t="array" ref="V5812">_xlfn.IFS(Raw_Data[[#This Row],[Customer Satisfaction]]&lt;2,"Poor",Raw_Data[[#This Row],[Customer Satisfaction]]&lt;4,"Average",Raw_Data[[#This Row],[Customer Satisfaction]]&gt;=4,"Excellent")</f>
        <v>Excellent</v>
      </c>
    </row>
    <row r="5813" spans="2:22" x14ac:dyDescent="0.3">
      <c r="B5813" t="s">
        <v>7469</v>
      </c>
      <c r="C5813" s="2">
        <v>46013</v>
      </c>
      <c r="D5813" s="1">
        <v>0.74861111111111112</v>
      </c>
      <c r="E5813" t="s">
        <v>53</v>
      </c>
      <c r="F5813" t="s">
        <v>20</v>
      </c>
      <c r="G5813" t="s">
        <v>250</v>
      </c>
      <c r="H5813" t="s">
        <v>22</v>
      </c>
      <c r="I5813" t="s">
        <v>23</v>
      </c>
      <c r="J5813" t="s">
        <v>45</v>
      </c>
      <c r="K5813" t="s">
        <v>7253</v>
      </c>
      <c r="L5813" t="s">
        <v>7254</v>
      </c>
      <c r="M5813">
        <v>2.4</v>
      </c>
      <c r="N5813">
        <v>7.9</v>
      </c>
      <c r="O5813" t="s">
        <v>28</v>
      </c>
      <c r="P5813">
        <v>0</v>
      </c>
      <c r="Q5813" t="s">
        <v>1014</v>
      </c>
      <c r="R5813" t="s">
        <v>28</v>
      </c>
      <c r="S5813">
        <v>81.62</v>
      </c>
      <c r="T5813" t="str" cm="1">
        <f t="array" ref="T5813">_xlfn.IFS(Raw_Data[[#This Row],[Call Status]]="Resolved","5",Raw_Data[[#This Row],[Call Status]]="Escalated","2",Raw_Data[[#This Row],[Call Status]]="Pending","3",Raw_Data[[#This Row],[Call Status]]="Abandoned","0")</f>
        <v>0</v>
      </c>
      <c r="U5813" t="str">
        <f>TEXT(Raw_Data[[#This Row],[Call Date]],"mmmm")</f>
        <v>December</v>
      </c>
      <c r="V5813" t="str" cm="1">
        <f t="array" ref="V5813">_xlfn.IFS(Raw_Data[[#This Row],[Customer Satisfaction]]&lt;2,"Poor",Raw_Data[[#This Row],[Customer Satisfaction]]&lt;4,"Average",Raw_Data[[#This Row],[Customer Satisfaction]]&gt;=4,"Excellent")</f>
        <v>Poor</v>
      </c>
    </row>
    <row r="5814" spans="2:22" x14ac:dyDescent="0.3">
      <c r="B5814" t="s">
        <v>9073</v>
      </c>
      <c r="C5814" s="2">
        <v>45874</v>
      </c>
      <c r="D5814" s="1">
        <v>0.7319444444444444</v>
      </c>
      <c r="E5814" t="s">
        <v>47</v>
      </c>
      <c r="F5814" t="s">
        <v>20</v>
      </c>
      <c r="G5814" t="s">
        <v>21</v>
      </c>
      <c r="H5814" t="s">
        <v>2026</v>
      </c>
      <c r="I5814" t="s">
        <v>1137</v>
      </c>
      <c r="J5814" t="s">
        <v>55</v>
      </c>
      <c r="K5814" t="s">
        <v>8876</v>
      </c>
      <c r="L5814" t="s">
        <v>8877</v>
      </c>
      <c r="M5814">
        <v>1.1000000000000001</v>
      </c>
      <c r="N5814">
        <v>6.9</v>
      </c>
      <c r="O5814" t="s">
        <v>28</v>
      </c>
      <c r="P5814">
        <v>3</v>
      </c>
      <c r="Q5814" t="s">
        <v>615</v>
      </c>
      <c r="R5814" t="s">
        <v>28</v>
      </c>
      <c r="S5814">
        <v>141.29</v>
      </c>
      <c r="T5814" t="str" cm="1">
        <f t="array" ref="T5814">_xlfn.IFS(Raw_Data[[#This Row],[Call Status]]="Resolved","5",Raw_Data[[#This Row],[Call Status]]="Escalated","2",Raw_Data[[#This Row],[Call Status]]="Pending","3",Raw_Data[[#This Row],[Call Status]]="Abandoned","0")</f>
        <v>3</v>
      </c>
      <c r="U5814" t="str">
        <f>TEXT(Raw_Data[[#This Row],[Call Date]],"mmmm")</f>
        <v>August</v>
      </c>
      <c r="V5814" t="str" cm="1">
        <f t="array" ref="V5814">_xlfn.IFS(Raw_Data[[#This Row],[Customer Satisfaction]]&lt;2,"Poor",Raw_Data[[#This Row],[Customer Satisfaction]]&lt;4,"Average",Raw_Data[[#This Row],[Customer Satisfaction]]&gt;=4,"Excellent")</f>
        <v>Average</v>
      </c>
    </row>
    <row r="5815" spans="2:22" x14ac:dyDescent="0.3">
      <c r="B5815" t="s">
        <v>3930</v>
      </c>
      <c r="C5815" s="2">
        <v>45753</v>
      </c>
      <c r="D5815" s="1">
        <v>0.42222222222222222</v>
      </c>
      <c r="E5815" t="s">
        <v>108</v>
      </c>
      <c r="F5815" t="s">
        <v>34</v>
      </c>
      <c r="G5815" t="s">
        <v>162</v>
      </c>
      <c r="H5815" t="s">
        <v>2026</v>
      </c>
      <c r="I5815" t="s">
        <v>1128</v>
      </c>
      <c r="J5815" t="s">
        <v>35</v>
      </c>
      <c r="K5815" t="s">
        <v>25</v>
      </c>
      <c r="L5815" t="s">
        <v>3564</v>
      </c>
      <c r="M5815">
        <v>2.9</v>
      </c>
      <c r="N5815">
        <v>7</v>
      </c>
      <c r="O5815" t="s">
        <v>26</v>
      </c>
      <c r="P5815">
        <v>3</v>
      </c>
      <c r="Q5815" t="s">
        <v>615</v>
      </c>
      <c r="R5815" t="s">
        <v>28</v>
      </c>
      <c r="S5815">
        <v>39</v>
      </c>
      <c r="T5815" t="str" cm="1">
        <f t="array" ref="T5815">_xlfn.IFS(Raw_Data[[#This Row],[Call Status]]="Resolved","5",Raw_Data[[#This Row],[Call Status]]="Escalated","2",Raw_Data[[#This Row],[Call Status]]="Pending","3",Raw_Data[[#This Row],[Call Status]]="Abandoned","0")</f>
        <v>5</v>
      </c>
      <c r="U5815" t="str">
        <f>TEXT(Raw_Data[[#This Row],[Call Date]],"mmmm")</f>
        <v>April</v>
      </c>
      <c r="V5815" t="str" cm="1">
        <f t="array" ref="V5815">_xlfn.IFS(Raw_Data[[#This Row],[Customer Satisfaction]]&lt;2,"Poor",Raw_Data[[#This Row],[Customer Satisfaction]]&lt;4,"Average",Raw_Data[[#This Row],[Customer Satisfaction]]&gt;=4,"Excellent")</f>
        <v>Average</v>
      </c>
    </row>
    <row r="5816" spans="2:22" x14ac:dyDescent="0.3">
      <c r="B5816" t="s">
        <v>637</v>
      </c>
      <c r="C5816" s="2">
        <v>45821</v>
      </c>
      <c r="D5816" s="1">
        <v>0.85069444444444442</v>
      </c>
      <c r="E5816" t="s">
        <v>72</v>
      </c>
      <c r="F5816" t="s">
        <v>38</v>
      </c>
      <c r="G5816" t="s">
        <v>250</v>
      </c>
      <c r="H5816" t="s">
        <v>22</v>
      </c>
      <c r="I5816" t="s">
        <v>23</v>
      </c>
      <c r="J5816" t="s">
        <v>42</v>
      </c>
      <c r="K5816" t="s">
        <v>25</v>
      </c>
      <c r="L5816" t="s">
        <v>25</v>
      </c>
      <c r="M5816">
        <v>1.2</v>
      </c>
      <c r="N5816">
        <v>7.9</v>
      </c>
      <c r="O5816" t="s">
        <v>28</v>
      </c>
      <c r="P5816">
        <v>0</v>
      </c>
      <c r="Q5816" t="s">
        <v>615</v>
      </c>
      <c r="R5816" t="s">
        <v>28</v>
      </c>
      <c r="S5816">
        <v>116.84</v>
      </c>
      <c r="T5816" t="str" cm="1">
        <f t="array" ref="T5816">_xlfn.IFS(Raw_Data[[#This Row],[Call Status]]="Resolved","5",Raw_Data[[#This Row],[Call Status]]="Escalated","2",Raw_Data[[#This Row],[Call Status]]="Pending","3",Raw_Data[[#This Row],[Call Status]]="Abandoned","0")</f>
        <v>5</v>
      </c>
      <c r="U5816" t="str">
        <f>TEXT(Raw_Data[[#This Row],[Call Date]],"mmmm")</f>
        <v>June</v>
      </c>
      <c r="V5816" t="str" cm="1">
        <f t="array" ref="V5816">_xlfn.IFS(Raw_Data[[#This Row],[Customer Satisfaction]]&lt;2,"Poor",Raw_Data[[#This Row],[Customer Satisfaction]]&lt;4,"Average",Raw_Data[[#This Row],[Customer Satisfaction]]&gt;=4,"Excellent")</f>
        <v>Poor</v>
      </c>
    </row>
    <row r="5817" spans="2:22" x14ac:dyDescent="0.3">
      <c r="B5817" t="s">
        <v>7081</v>
      </c>
      <c r="C5817" s="2">
        <v>45805</v>
      </c>
      <c r="D5817" s="1">
        <v>0.34236111111111112</v>
      </c>
      <c r="E5817" t="s">
        <v>47</v>
      </c>
      <c r="F5817" t="s">
        <v>34</v>
      </c>
      <c r="G5817" t="s">
        <v>250</v>
      </c>
      <c r="H5817" t="s">
        <v>22</v>
      </c>
      <c r="I5817" t="s">
        <v>23</v>
      </c>
      <c r="J5817" t="s">
        <v>76</v>
      </c>
      <c r="K5817" t="s">
        <v>25</v>
      </c>
      <c r="L5817" t="s">
        <v>3564</v>
      </c>
      <c r="M5817">
        <v>2.5</v>
      </c>
      <c r="N5817">
        <v>10.7</v>
      </c>
      <c r="O5817" t="s">
        <v>26</v>
      </c>
      <c r="P5817">
        <v>3</v>
      </c>
      <c r="Q5817" t="s">
        <v>615</v>
      </c>
      <c r="R5817" t="s">
        <v>28</v>
      </c>
      <c r="S5817">
        <v>158.77000000000001</v>
      </c>
      <c r="T5817" t="str" cm="1">
        <f t="array" ref="T5817">_xlfn.IFS(Raw_Data[[#This Row],[Call Status]]="Resolved","5",Raw_Data[[#This Row],[Call Status]]="Escalated","2",Raw_Data[[#This Row],[Call Status]]="Pending","3",Raw_Data[[#This Row],[Call Status]]="Abandoned","0")</f>
        <v>5</v>
      </c>
      <c r="U5817" t="str">
        <f>TEXT(Raw_Data[[#This Row],[Call Date]],"mmmm")</f>
        <v>May</v>
      </c>
      <c r="V5817" t="str" cm="1">
        <f t="array" ref="V5817">_xlfn.IFS(Raw_Data[[#This Row],[Customer Satisfaction]]&lt;2,"Poor",Raw_Data[[#This Row],[Customer Satisfaction]]&lt;4,"Average",Raw_Data[[#This Row],[Customer Satisfaction]]&gt;=4,"Excellent")</f>
        <v>Average</v>
      </c>
    </row>
    <row r="5818" spans="2:22" x14ac:dyDescent="0.3">
      <c r="B5818" t="s">
        <v>6829</v>
      </c>
      <c r="C5818" s="2">
        <v>45675</v>
      </c>
      <c r="D5818" s="1">
        <v>0.68888888888888888</v>
      </c>
      <c r="E5818" t="s">
        <v>70</v>
      </c>
      <c r="F5818" t="s">
        <v>34</v>
      </c>
      <c r="G5818" t="s">
        <v>21</v>
      </c>
      <c r="H5818" t="s">
        <v>22</v>
      </c>
      <c r="I5818" t="s">
        <v>23</v>
      </c>
      <c r="J5818" t="s">
        <v>49</v>
      </c>
      <c r="K5818" t="s">
        <v>25</v>
      </c>
      <c r="L5818" t="s">
        <v>3564</v>
      </c>
      <c r="M5818">
        <v>3.3</v>
      </c>
      <c r="N5818">
        <v>8.6999999999999993</v>
      </c>
      <c r="O5818" t="s">
        <v>26</v>
      </c>
      <c r="P5818">
        <v>0</v>
      </c>
      <c r="Q5818" t="s">
        <v>615</v>
      </c>
      <c r="R5818" t="s">
        <v>28</v>
      </c>
      <c r="S5818">
        <v>140.5</v>
      </c>
      <c r="T5818" t="str" cm="1">
        <f t="array" ref="T5818">_xlfn.IFS(Raw_Data[[#This Row],[Call Status]]="Resolved","5",Raw_Data[[#This Row],[Call Status]]="Escalated","2",Raw_Data[[#This Row],[Call Status]]="Pending","3",Raw_Data[[#This Row],[Call Status]]="Abandoned","0")</f>
        <v>5</v>
      </c>
      <c r="U5818" t="str">
        <f>TEXT(Raw_Data[[#This Row],[Call Date]],"mmmm")</f>
        <v>January</v>
      </c>
      <c r="V5818" t="str" cm="1">
        <f t="array" ref="V5818">_xlfn.IFS(Raw_Data[[#This Row],[Customer Satisfaction]]&lt;2,"Poor",Raw_Data[[#This Row],[Customer Satisfaction]]&lt;4,"Average",Raw_Data[[#This Row],[Customer Satisfaction]]&gt;=4,"Excellent")</f>
        <v>Poor</v>
      </c>
    </row>
    <row r="5819" spans="2:22" x14ac:dyDescent="0.3">
      <c r="B5819" t="s">
        <v>1557</v>
      </c>
      <c r="C5819" s="2">
        <v>45951</v>
      </c>
      <c r="D5819" s="1">
        <v>0.48958333333333331</v>
      </c>
      <c r="E5819" t="s">
        <v>84</v>
      </c>
      <c r="F5819" t="s">
        <v>34</v>
      </c>
      <c r="G5819" t="s">
        <v>327</v>
      </c>
      <c r="H5819" t="s">
        <v>22</v>
      </c>
      <c r="I5819" t="s">
        <v>1128</v>
      </c>
      <c r="J5819" t="s">
        <v>49</v>
      </c>
      <c r="K5819" t="s">
        <v>25</v>
      </c>
      <c r="L5819" t="s">
        <v>25</v>
      </c>
      <c r="M5819">
        <v>3</v>
      </c>
      <c r="N5819">
        <v>9.4</v>
      </c>
      <c r="O5819" t="s">
        <v>26</v>
      </c>
      <c r="P5819">
        <v>3</v>
      </c>
      <c r="Q5819" t="s">
        <v>615</v>
      </c>
      <c r="R5819" t="s">
        <v>28</v>
      </c>
      <c r="S5819">
        <v>124.02</v>
      </c>
      <c r="T5819" t="str" cm="1">
        <f t="array" ref="T5819">_xlfn.IFS(Raw_Data[[#This Row],[Call Status]]="Resolved","5",Raw_Data[[#This Row],[Call Status]]="Escalated","2",Raw_Data[[#This Row],[Call Status]]="Pending","3",Raw_Data[[#This Row],[Call Status]]="Abandoned","0")</f>
        <v>5</v>
      </c>
      <c r="U5819" t="str">
        <f>TEXT(Raw_Data[[#This Row],[Call Date]],"mmmm")</f>
        <v>October</v>
      </c>
      <c r="V5819" t="str" cm="1">
        <f t="array" ref="V5819">_xlfn.IFS(Raw_Data[[#This Row],[Customer Satisfaction]]&lt;2,"Poor",Raw_Data[[#This Row],[Customer Satisfaction]]&lt;4,"Average",Raw_Data[[#This Row],[Customer Satisfaction]]&gt;=4,"Excellent")</f>
        <v>Average</v>
      </c>
    </row>
    <row r="5820" spans="2:22" x14ac:dyDescent="0.3">
      <c r="B5820" t="s">
        <v>5218</v>
      </c>
      <c r="C5820" s="2">
        <v>45852</v>
      </c>
      <c r="D5820" s="1">
        <v>0.50208333333333333</v>
      </c>
      <c r="E5820" t="s">
        <v>59</v>
      </c>
      <c r="F5820" t="s">
        <v>20</v>
      </c>
      <c r="G5820" t="s">
        <v>162</v>
      </c>
      <c r="H5820" t="s">
        <v>2026</v>
      </c>
      <c r="I5820" t="s">
        <v>23</v>
      </c>
      <c r="J5820" t="s">
        <v>42</v>
      </c>
      <c r="K5820" t="s">
        <v>25</v>
      </c>
      <c r="L5820" t="s">
        <v>3564</v>
      </c>
      <c r="M5820">
        <v>1.6</v>
      </c>
      <c r="N5820">
        <v>8.6</v>
      </c>
      <c r="O5820" t="s">
        <v>26</v>
      </c>
      <c r="P5820">
        <v>5</v>
      </c>
      <c r="Q5820" t="s">
        <v>27</v>
      </c>
      <c r="R5820" t="s">
        <v>28</v>
      </c>
      <c r="S5820">
        <v>243.99</v>
      </c>
      <c r="T5820" t="str" cm="1">
        <f t="array" ref="T5820">_xlfn.IFS(Raw_Data[[#This Row],[Call Status]]="Resolved","5",Raw_Data[[#This Row],[Call Status]]="Escalated","2",Raw_Data[[#This Row],[Call Status]]="Pending","3",Raw_Data[[#This Row],[Call Status]]="Abandoned","0")</f>
        <v>5</v>
      </c>
      <c r="U5820" t="str">
        <f>TEXT(Raw_Data[[#This Row],[Call Date]],"mmmm")</f>
        <v>July</v>
      </c>
      <c r="V5820" t="str" cm="1">
        <f t="array" ref="V5820">_xlfn.IFS(Raw_Data[[#This Row],[Customer Satisfaction]]&lt;2,"Poor",Raw_Data[[#This Row],[Customer Satisfaction]]&lt;4,"Average",Raw_Data[[#This Row],[Customer Satisfaction]]&gt;=4,"Excellent")</f>
        <v>Excellent</v>
      </c>
    </row>
    <row r="5821" spans="2:22" x14ac:dyDescent="0.3">
      <c r="B5821" t="s">
        <v>9904</v>
      </c>
      <c r="C5821" s="2">
        <v>45808</v>
      </c>
      <c r="D5821" s="1">
        <v>0.56944444444444442</v>
      </c>
      <c r="E5821" t="s">
        <v>156</v>
      </c>
      <c r="F5821" t="s">
        <v>38</v>
      </c>
      <c r="G5821" t="s">
        <v>21</v>
      </c>
      <c r="H5821" t="s">
        <v>22</v>
      </c>
      <c r="I5821" t="s">
        <v>23</v>
      </c>
      <c r="J5821" t="s">
        <v>39</v>
      </c>
      <c r="K5821" t="s">
        <v>8876</v>
      </c>
      <c r="L5821" t="s">
        <v>8877</v>
      </c>
      <c r="M5821">
        <v>6.2</v>
      </c>
      <c r="N5821">
        <v>10.4</v>
      </c>
      <c r="O5821" t="s">
        <v>28</v>
      </c>
      <c r="P5821">
        <v>5</v>
      </c>
      <c r="Q5821" t="s">
        <v>27</v>
      </c>
      <c r="R5821" t="s">
        <v>28</v>
      </c>
      <c r="S5821">
        <v>186.29</v>
      </c>
      <c r="T5821" t="str" cm="1">
        <f t="array" ref="T5821">_xlfn.IFS(Raw_Data[[#This Row],[Call Status]]="Resolved","5",Raw_Data[[#This Row],[Call Status]]="Escalated","2",Raw_Data[[#This Row],[Call Status]]="Pending","3",Raw_Data[[#This Row],[Call Status]]="Abandoned","0")</f>
        <v>3</v>
      </c>
      <c r="U5821" t="str">
        <f>TEXT(Raw_Data[[#This Row],[Call Date]],"mmmm")</f>
        <v>May</v>
      </c>
      <c r="V5821" t="str" cm="1">
        <f t="array" ref="V5821">_xlfn.IFS(Raw_Data[[#This Row],[Customer Satisfaction]]&lt;2,"Poor",Raw_Data[[#This Row],[Customer Satisfaction]]&lt;4,"Average",Raw_Data[[#This Row],[Customer Satisfaction]]&gt;=4,"Excellent")</f>
        <v>Excellent</v>
      </c>
    </row>
    <row r="5822" spans="2:22" x14ac:dyDescent="0.3">
      <c r="B5822" t="s">
        <v>6440</v>
      </c>
      <c r="C5822" s="2">
        <v>46022</v>
      </c>
      <c r="D5822" s="1">
        <v>0.6381944444444444</v>
      </c>
      <c r="E5822" t="s">
        <v>47</v>
      </c>
      <c r="F5822" t="s">
        <v>38</v>
      </c>
      <c r="G5822" t="s">
        <v>250</v>
      </c>
      <c r="H5822" t="s">
        <v>22</v>
      </c>
      <c r="I5822" t="s">
        <v>23</v>
      </c>
      <c r="J5822" t="s">
        <v>64</v>
      </c>
      <c r="K5822" t="s">
        <v>25</v>
      </c>
      <c r="L5822" t="s">
        <v>3570</v>
      </c>
      <c r="M5822">
        <v>3.2</v>
      </c>
      <c r="N5822">
        <v>4.8</v>
      </c>
      <c r="O5822" t="s">
        <v>26</v>
      </c>
      <c r="P5822">
        <v>0</v>
      </c>
      <c r="Q5822" t="s">
        <v>27</v>
      </c>
      <c r="R5822" t="s">
        <v>28</v>
      </c>
      <c r="S5822">
        <v>299.2</v>
      </c>
      <c r="T5822" t="str" cm="1">
        <f t="array" ref="T5822">_xlfn.IFS(Raw_Data[[#This Row],[Call Status]]="Resolved","5",Raw_Data[[#This Row],[Call Status]]="Escalated","2",Raw_Data[[#This Row],[Call Status]]="Pending","3",Raw_Data[[#This Row],[Call Status]]="Abandoned","0")</f>
        <v>5</v>
      </c>
      <c r="U5822" t="str">
        <f>TEXT(Raw_Data[[#This Row],[Call Date]],"mmmm")</f>
        <v>December</v>
      </c>
      <c r="V5822" t="str" cm="1">
        <f t="array" ref="V5822">_xlfn.IFS(Raw_Data[[#This Row],[Customer Satisfaction]]&lt;2,"Poor",Raw_Data[[#This Row],[Customer Satisfaction]]&lt;4,"Average",Raw_Data[[#This Row],[Customer Satisfaction]]&gt;=4,"Excellent")</f>
        <v>Poor</v>
      </c>
    </row>
    <row r="5823" spans="2:22" x14ac:dyDescent="0.3">
      <c r="B5823" t="s">
        <v>9414</v>
      </c>
      <c r="C5823" s="2">
        <v>45780</v>
      </c>
      <c r="D5823" s="1">
        <v>0.56111111111111112</v>
      </c>
      <c r="E5823" t="s">
        <v>53</v>
      </c>
      <c r="F5823" t="s">
        <v>38</v>
      </c>
      <c r="G5823" t="s">
        <v>250</v>
      </c>
      <c r="H5823" t="s">
        <v>22</v>
      </c>
      <c r="I5823" t="s">
        <v>1137</v>
      </c>
      <c r="J5823" t="s">
        <v>39</v>
      </c>
      <c r="K5823" t="s">
        <v>8876</v>
      </c>
      <c r="L5823" t="s">
        <v>8877</v>
      </c>
      <c r="M5823">
        <v>7</v>
      </c>
      <c r="N5823">
        <v>16.399999999999999</v>
      </c>
      <c r="O5823" t="s">
        <v>28</v>
      </c>
      <c r="P5823">
        <v>5</v>
      </c>
      <c r="Q5823" t="s">
        <v>27</v>
      </c>
      <c r="R5823" t="s">
        <v>26</v>
      </c>
      <c r="S5823">
        <v>349.35</v>
      </c>
      <c r="T5823" t="str" cm="1">
        <f t="array" ref="T5823">_xlfn.IFS(Raw_Data[[#This Row],[Call Status]]="Resolved","5",Raw_Data[[#This Row],[Call Status]]="Escalated","2",Raw_Data[[#This Row],[Call Status]]="Pending","3",Raw_Data[[#This Row],[Call Status]]="Abandoned","0")</f>
        <v>3</v>
      </c>
      <c r="U5823" t="str">
        <f>TEXT(Raw_Data[[#This Row],[Call Date]],"mmmm")</f>
        <v>May</v>
      </c>
      <c r="V5823" t="str" cm="1">
        <f t="array" ref="V5823">_xlfn.IFS(Raw_Data[[#This Row],[Customer Satisfaction]]&lt;2,"Poor",Raw_Data[[#This Row],[Customer Satisfaction]]&lt;4,"Average",Raw_Data[[#This Row],[Customer Satisfaction]]&gt;=4,"Excellent")</f>
        <v>Excellent</v>
      </c>
    </row>
    <row r="5824" spans="2:22" x14ac:dyDescent="0.3">
      <c r="B5824" t="s">
        <v>3224</v>
      </c>
      <c r="C5824" s="2">
        <v>45844</v>
      </c>
      <c r="D5824" s="1">
        <v>0.47499999999999998</v>
      </c>
      <c r="E5824" t="s">
        <v>70</v>
      </c>
      <c r="F5824" t="s">
        <v>20</v>
      </c>
      <c r="G5824" t="s">
        <v>21</v>
      </c>
      <c r="H5824" t="s">
        <v>2026</v>
      </c>
      <c r="I5824" t="s">
        <v>23</v>
      </c>
      <c r="J5824" t="s">
        <v>31</v>
      </c>
      <c r="K5824" t="s">
        <v>25</v>
      </c>
      <c r="L5824" t="s">
        <v>25</v>
      </c>
      <c r="M5824">
        <v>0.5</v>
      </c>
      <c r="N5824">
        <v>2.7</v>
      </c>
      <c r="O5824" t="s">
        <v>26</v>
      </c>
      <c r="P5824">
        <v>3</v>
      </c>
      <c r="Q5824" t="s">
        <v>615</v>
      </c>
      <c r="R5824" t="s">
        <v>28</v>
      </c>
      <c r="S5824">
        <v>163.29</v>
      </c>
      <c r="T5824" t="str" cm="1">
        <f t="array" ref="T5824">_xlfn.IFS(Raw_Data[[#This Row],[Call Status]]="Resolved","5",Raw_Data[[#This Row],[Call Status]]="Escalated","2",Raw_Data[[#This Row],[Call Status]]="Pending","3",Raw_Data[[#This Row],[Call Status]]="Abandoned","0")</f>
        <v>5</v>
      </c>
      <c r="U5824" t="str">
        <f>TEXT(Raw_Data[[#This Row],[Call Date]],"mmmm")</f>
        <v>July</v>
      </c>
      <c r="V5824" t="str" cm="1">
        <f t="array" ref="V5824">_xlfn.IFS(Raw_Data[[#This Row],[Customer Satisfaction]]&lt;2,"Poor",Raw_Data[[#This Row],[Customer Satisfaction]]&lt;4,"Average",Raw_Data[[#This Row],[Customer Satisfaction]]&gt;=4,"Excellent")</f>
        <v>Average</v>
      </c>
    </row>
    <row r="5825" spans="2:22" x14ac:dyDescent="0.3">
      <c r="B5825" t="s">
        <v>2806</v>
      </c>
      <c r="C5825" s="2">
        <v>45806</v>
      </c>
      <c r="D5825" s="1">
        <v>0.63749999999999996</v>
      </c>
      <c r="E5825" t="s">
        <v>108</v>
      </c>
      <c r="F5825" t="s">
        <v>48</v>
      </c>
      <c r="G5825" t="s">
        <v>250</v>
      </c>
      <c r="H5825" t="s">
        <v>2392</v>
      </c>
      <c r="I5825" t="s">
        <v>23</v>
      </c>
      <c r="J5825" t="s">
        <v>45</v>
      </c>
      <c r="K5825" t="s">
        <v>25</v>
      </c>
      <c r="L5825" t="s">
        <v>25</v>
      </c>
      <c r="M5825">
        <v>2.6</v>
      </c>
      <c r="N5825">
        <v>5.4</v>
      </c>
      <c r="O5825" t="s">
        <v>26</v>
      </c>
      <c r="P5825">
        <v>4</v>
      </c>
      <c r="Q5825" t="s">
        <v>27</v>
      </c>
      <c r="R5825" t="s">
        <v>28</v>
      </c>
      <c r="S5825">
        <v>39.82</v>
      </c>
      <c r="T5825" t="str" cm="1">
        <f t="array" ref="T5825">_xlfn.IFS(Raw_Data[[#This Row],[Call Status]]="Resolved","5",Raw_Data[[#This Row],[Call Status]]="Escalated","2",Raw_Data[[#This Row],[Call Status]]="Pending","3",Raw_Data[[#This Row],[Call Status]]="Abandoned","0")</f>
        <v>5</v>
      </c>
      <c r="U5825" t="str">
        <f>TEXT(Raw_Data[[#This Row],[Call Date]],"mmmm")</f>
        <v>May</v>
      </c>
      <c r="V5825" t="str" cm="1">
        <f t="array" ref="V5825">_xlfn.IFS(Raw_Data[[#This Row],[Customer Satisfaction]]&lt;2,"Poor",Raw_Data[[#This Row],[Customer Satisfaction]]&lt;4,"Average",Raw_Data[[#This Row],[Customer Satisfaction]]&gt;=4,"Excellent")</f>
        <v>Excellent</v>
      </c>
    </row>
    <row r="5826" spans="2:22" x14ac:dyDescent="0.3">
      <c r="B5826" t="s">
        <v>4310</v>
      </c>
      <c r="C5826" s="2">
        <v>45761</v>
      </c>
      <c r="D5826" s="1">
        <v>0.56458333333333333</v>
      </c>
      <c r="E5826" t="s">
        <v>57</v>
      </c>
      <c r="F5826" t="s">
        <v>20</v>
      </c>
      <c r="G5826" t="s">
        <v>162</v>
      </c>
      <c r="H5826" t="s">
        <v>22</v>
      </c>
      <c r="I5826" t="s">
        <v>1128</v>
      </c>
      <c r="J5826" t="s">
        <v>49</v>
      </c>
      <c r="K5826" t="s">
        <v>25</v>
      </c>
      <c r="L5826" t="s">
        <v>3559</v>
      </c>
      <c r="M5826">
        <v>11.7</v>
      </c>
      <c r="N5826">
        <v>9.4</v>
      </c>
      <c r="O5826" t="s">
        <v>26</v>
      </c>
      <c r="P5826">
        <v>0</v>
      </c>
      <c r="Q5826" t="s">
        <v>1014</v>
      </c>
      <c r="R5826" t="s">
        <v>28</v>
      </c>
      <c r="S5826">
        <v>30.56</v>
      </c>
      <c r="T5826" t="str" cm="1">
        <f t="array" ref="T5826">_xlfn.IFS(Raw_Data[[#This Row],[Call Status]]="Resolved","5",Raw_Data[[#This Row],[Call Status]]="Escalated","2",Raw_Data[[#This Row],[Call Status]]="Pending","3",Raw_Data[[#This Row],[Call Status]]="Abandoned","0")</f>
        <v>5</v>
      </c>
      <c r="U5826" t="str">
        <f>TEXT(Raw_Data[[#This Row],[Call Date]],"mmmm")</f>
        <v>April</v>
      </c>
      <c r="V5826" t="str" cm="1">
        <f t="array" ref="V5826">_xlfn.IFS(Raw_Data[[#This Row],[Customer Satisfaction]]&lt;2,"Poor",Raw_Data[[#This Row],[Customer Satisfaction]]&lt;4,"Average",Raw_Data[[#This Row],[Customer Satisfaction]]&gt;=4,"Excellent")</f>
        <v>Poor</v>
      </c>
    </row>
    <row r="5827" spans="2:22" x14ac:dyDescent="0.3">
      <c r="B5827" t="s">
        <v>768</v>
      </c>
      <c r="C5827" s="2">
        <v>45900</v>
      </c>
      <c r="D5827" s="1">
        <v>0.45624999999999999</v>
      </c>
      <c r="E5827" t="s">
        <v>66</v>
      </c>
      <c r="F5827" t="s">
        <v>48</v>
      </c>
      <c r="G5827" t="s">
        <v>327</v>
      </c>
      <c r="H5827" t="s">
        <v>22</v>
      </c>
      <c r="I5827" t="s">
        <v>23</v>
      </c>
      <c r="J5827" t="s">
        <v>55</v>
      </c>
      <c r="K5827" t="s">
        <v>25</v>
      </c>
      <c r="L5827" t="s">
        <v>25</v>
      </c>
      <c r="M5827">
        <v>2.2999999999999998</v>
      </c>
      <c r="N5827">
        <v>4.4000000000000004</v>
      </c>
      <c r="O5827" t="s">
        <v>26</v>
      </c>
      <c r="P5827">
        <v>4</v>
      </c>
      <c r="Q5827" t="s">
        <v>615</v>
      </c>
      <c r="R5827" t="s">
        <v>28</v>
      </c>
      <c r="S5827">
        <v>113.3</v>
      </c>
      <c r="T5827" t="str" cm="1">
        <f t="array" ref="T5827">_xlfn.IFS(Raw_Data[[#This Row],[Call Status]]="Resolved","5",Raw_Data[[#This Row],[Call Status]]="Escalated","2",Raw_Data[[#This Row],[Call Status]]="Pending","3",Raw_Data[[#This Row],[Call Status]]="Abandoned","0")</f>
        <v>5</v>
      </c>
      <c r="U5827" t="str">
        <f>TEXT(Raw_Data[[#This Row],[Call Date]],"mmmm")</f>
        <v>August</v>
      </c>
      <c r="V5827" t="str" cm="1">
        <f t="array" ref="V5827">_xlfn.IFS(Raw_Data[[#This Row],[Customer Satisfaction]]&lt;2,"Poor",Raw_Data[[#This Row],[Customer Satisfaction]]&lt;4,"Average",Raw_Data[[#This Row],[Customer Satisfaction]]&gt;=4,"Excellent")</f>
        <v>Excellent</v>
      </c>
    </row>
    <row r="5828" spans="2:22" x14ac:dyDescent="0.3">
      <c r="B5828" t="s">
        <v>7132</v>
      </c>
      <c r="C5828" s="2">
        <v>45888</v>
      </c>
      <c r="D5828" s="1">
        <v>0.38055555555555554</v>
      </c>
      <c r="E5828" t="s">
        <v>63</v>
      </c>
      <c r="F5828" t="s">
        <v>48</v>
      </c>
      <c r="G5828" t="s">
        <v>327</v>
      </c>
      <c r="H5828" t="s">
        <v>22</v>
      </c>
      <c r="I5828" t="s">
        <v>23</v>
      </c>
      <c r="J5828" t="s">
        <v>39</v>
      </c>
      <c r="K5828" t="s">
        <v>25</v>
      </c>
      <c r="L5828" t="s">
        <v>3564</v>
      </c>
      <c r="M5828">
        <v>2.1</v>
      </c>
      <c r="N5828">
        <v>18</v>
      </c>
      <c r="O5828" t="s">
        <v>26</v>
      </c>
      <c r="P5828">
        <v>5</v>
      </c>
      <c r="Q5828" t="s">
        <v>27</v>
      </c>
      <c r="R5828" t="s">
        <v>28</v>
      </c>
      <c r="S5828">
        <v>101.43</v>
      </c>
      <c r="T5828" t="str" cm="1">
        <f t="array" ref="T5828">_xlfn.IFS(Raw_Data[[#This Row],[Call Status]]="Resolved","5",Raw_Data[[#This Row],[Call Status]]="Escalated","2",Raw_Data[[#This Row],[Call Status]]="Pending","3",Raw_Data[[#This Row],[Call Status]]="Abandoned","0")</f>
        <v>5</v>
      </c>
      <c r="U5828" t="str">
        <f>TEXT(Raw_Data[[#This Row],[Call Date]],"mmmm")</f>
        <v>August</v>
      </c>
      <c r="V5828" t="str" cm="1">
        <f t="array" ref="V5828">_xlfn.IFS(Raw_Data[[#This Row],[Customer Satisfaction]]&lt;2,"Poor",Raw_Data[[#This Row],[Customer Satisfaction]]&lt;4,"Average",Raw_Data[[#This Row],[Customer Satisfaction]]&gt;=4,"Excellent")</f>
        <v>Excellent</v>
      </c>
    </row>
    <row r="5829" spans="2:22" x14ac:dyDescent="0.3">
      <c r="B5829" t="s">
        <v>4243</v>
      </c>
      <c r="C5829" s="2">
        <v>45863</v>
      </c>
      <c r="D5829" s="1">
        <v>0.85763888888888884</v>
      </c>
      <c r="E5829" t="s">
        <v>30</v>
      </c>
      <c r="F5829" t="s">
        <v>20</v>
      </c>
      <c r="G5829" t="s">
        <v>250</v>
      </c>
      <c r="H5829" t="s">
        <v>2613</v>
      </c>
      <c r="I5829" t="s">
        <v>1128</v>
      </c>
      <c r="J5829" t="s">
        <v>45</v>
      </c>
      <c r="K5829" t="s">
        <v>25</v>
      </c>
      <c r="L5829" t="s">
        <v>3564</v>
      </c>
      <c r="M5829">
        <v>2.7</v>
      </c>
      <c r="N5829">
        <v>15.1</v>
      </c>
      <c r="O5829" t="s">
        <v>26</v>
      </c>
      <c r="P5829">
        <v>4</v>
      </c>
      <c r="Q5829" t="s">
        <v>27</v>
      </c>
      <c r="R5829" t="s">
        <v>28</v>
      </c>
      <c r="S5829">
        <v>33.53</v>
      </c>
      <c r="T5829" t="str" cm="1">
        <f t="array" ref="T5829">_xlfn.IFS(Raw_Data[[#This Row],[Call Status]]="Resolved","5",Raw_Data[[#This Row],[Call Status]]="Escalated","2",Raw_Data[[#This Row],[Call Status]]="Pending","3",Raw_Data[[#This Row],[Call Status]]="Abandoned","0")</f>
        <v>5</v>
      </c>
      <c r="U5829" t="str">
        <f>TEXT(Raw_Data[[#This Row],[Call Date]],"mmmm")</f>
        <v>July</v>
      </c>
      <c r="V5829" t="str" cm="1">
        <f t="array" ref="V5829">_xlfn.IFS(Raw_Data[[#This Row],[Customer Satisfaction]]&lt;2,"Poor",Raw_Data[[#This Row],[Customer Satisfaction]]&lt;4,"Average",Raw_Data[[#This Row],[Customer Satisfaction]]&gt;=4,"Excellent")</f>
        <v>Excellent</v>
      </c>
    </row>
    <row r="5830" spans="2:22" x14ac:dyDescent="0.3">
      <c r="B5830" t="s">
        <v>9981</v>
      </c>
      <c r="C5830" s="2">
        <v>45855</v>
      </c>
      <c r="D5830" s="1">
        <v>0.38472222222222224</v>
      </c>
      <c r="E5830" t="s">
        <v>57</v>
      </c>
      <c r="F5830" t="s">
        <v>38</v>
      </c>
      <c r="G5830" t="s">
        <v>21</v>
      </c>
      <c r="H5830" t="s">
        <v>22</v>
      </c>
      <c r="I5830" t="s">
        <v>23</v>
      </c>
      <c r="J5830" t="s">
        <v>45</v>
      </c>
      <c r="K5830" t="s">
        <v>8876</v>
      </c>
      <c r="L5830" t="s">
        <v>8877</v>
      </c>
      <c r="M5830">
        <v>1.6</v>
      </c>
      <c r="N5830">
        <v>6.3</v>
      </c>
      <c r="O5830" t="s">
        <v>28</v>
      </c>
      <c r="P5830">
        <v>3</v>
      </c>
      <c r="Q5830" t="s">
        <v>615</v>
      </c>
      <c r="R5830" t="s">
        <v>28</v>
      </c>
      <c r="S5830">
        <v>331.28</v>
      </c>
      <c r="T5830" t="str" cm="1">
        <f t="array" ref="T5830">_xlfn.IFS(Raw_Data[[#This Row],[Call Status]]="Resolved","5",Raw_Data[[#This Row],[Call Status]]="Escalated","2",Raw_Data[[#This Row],[Call Status]]="Pending","3",Raw_Data[[#This Row],[Call Status]]="Abandoned","0")</f>
        <v>3</v>
      </c>
      <c r="U5830" t="str">
        <f>TEXT(Raw_Data[[#This Row],[Call Date]],"mmmm")</f>
        <v>July</v>
      </c>
      <c r="V5830" t="str" cm="1">
        <f t="array" ref="V5830">_xlfn.IFS(Raw_Data[[#This Row],[Customer Satisfaction]]&lt;2,"Poor",Raw_Data[[#This Row],[Customer Satisfaction]]&lt;4,"Average",Raw_Data[[#This Row],[Customer Satisfaction]]&gt;=4,"Excellent")</f>
        <v>Average</v>
      </c>
    </row>
    <row r="5831" spans="2:22" x14ac:dyDescent="0.3">
      <c r="B5831" t="s">
        <v>6764</v>
      </c>
      <c r="C5831" s="2">
        <v>45994</v>
      </c>
      <c r="D5831" s="1">
        <v>0.82222222222222219</v>
      </c>
      <c r="E5831" t="s">
        <v>41</v>
      </c>
      <c r="F5831" t="s">
        <v>38</v>
      </c>
      <c r="G5831" t="s">
        <v>327</v>
      </c>
      <c r="H5831" t="s">
        <v>22</v>
      </c>
      <c r="I5831" t="s">
        <v>23</v>
      </c>
      <c r="J5831" t="s">
        <v>49</v>
      </c>
      <c r="K5831" t="s">
        <v>25</v>
      </c>
      <c r="L5831" t="s">
        <v>3561</v>
      </c>
      <c r="M5831">
        <v>3</v>
      </c>
      <c r="N5831">
        <v>13.9</v>
      </c>
      <c r="O5831" t="s">
        <v>26</v>
      </c>
      <c r="P5831">
        <v>5</v>
      </c>
      <c r="Q5831" t="s">
        <v>27</v>
      </c>
      <c r="R5831" t="s">
        <v>28</v>
      </c>
      <c r="S5831">
        <v>468.07</v>
      </c>
      <c r="T5831" t="str" cm="1">
        <f t="array" ref="T5831">_xlfn.IFS(Raw_Data[[#This Row],[Call Status]]="Resolved","5",Raw_Data[[#This Row],[Call Status]]="Escalated","2",Raw_Data[[#This Row],[Call Status]]="Pending","3",Raw_Data[[#This Row],[Call Status]]="Abandoned","0")</f>
        <v>5</v>
      </c>
      <c r="U5831" t="str">
        <f>TEXT(Raw_Data[[#This Row],[Call Date]],"mmmm")</f>
        <v>December</v>
      </c>
      <c r="V5831" t="str" cm="1">
        <f t="array" ref="V5831">_xlfn.IFS(Raw_Data[[#This Row],[Customer Satisfaction]]&lt;2,"Poor",Raw_Data[[#This Row],[Customer Satisfaction]]&lt;4,"Average",Raw_Data[[#This Row],[Customer Satisfaction]]&gt;=4,"Excellent")</f>
        <v>Excellent</v>
      </c>
    </row>
    <row r="5832" spans="2:22" x14ac:dyDescent="0.3">
      <c r="B5832" t="s">
        <v>9603</v>
      </c>
      <c r="C5832" s="2">
        <v>45744</v>
      </c>
      <c r="D5832" s="1">
        <v>0.85902777777777772</v>
      </c>
      <c r="E5832" t="s">
        <v>57</v>
      </c>
      <c r="F5832" t="s">
        <v>20</v>
      </c>
      <c r="G5832" t="s">
        <v>250</v>
      </c>
      <c r="H5832" t="s">
        <v>22</v>
      </c>
      <c r="I5832" t="s">
        <v>1128</v>
      </c>
      <c r="J5832" t="s">
        <v>45</v>
      </c>
      <c r="K5832" t="s">
        <v>8876</v>
      </c>
      <c r="L5832" t="s">
        <v>8877</v>
      </c>
      <c r="M5832">
        <v>4.7</v>
      </c>
      <c r="N5832">
        <v>8.6</v>
      </c>
      <c r="O5832" t="s">
        <v>28</v>
      </c>
      <c r="P5832">
        <v>1</v>
      </c>
      <c r="Q5832" t="s">
        <v>1014</v>
      </c>
      <c r="R5832" t="s">
        <v>28</v>
      </c>
      <c r="S5832">
        <v>74.02</v>
      </c>
      <c r="T5832" t="str" cm="1">
        <f t="array" ref="T5832">_xlfn.IFS(Raw_Data[[#This Row],[Call Status]]="Resolved","5",Raw_Data[[#This Row],[Call Status]]="Escalated","2",Raw_Data[[#This Row],[Call Status]]="Pending","3",Raw_Data[[#This Row],[Call Status]]="Abandoned","0")</f>
        <v>3</v>
      </c>
      <c r="U5832" t="str">
        <f>TEXT(Raw_Data[[#This Row],[Call Date]],"mmmm")</f>
        <v>March</v>
      </c>
      <c r="V5832" t="str" cm="1">
        <f t="array" ref="V5832">_xlfn.IFS(Raw_Data[[#This Row],[Customer Satisfaction]]&lt;2,"Poor",Raw_Data[[#This Row],[Customer Satisfaction]]&lt;4,"Average",Raw_Data[[#This Row],[Customer Satisfaction]]&gt;=4,"Excellent")</f>
        <v>Poor</v>
      </c>
    </row>
    <row r="5833" spans="2:22" x14ac:dyDescent="0.3">
      <c r="B5833" t="s">
        <v>5451</v>
      </c>
      <c r="C5833" s="2">
        <v>45799</v>
      </c>
      <c r="D5833" s="1">
        <v>0.65555555555555556</v>
      </c>
      <c r="E5833" t="s">
        <v>70</v>
      </c>
      <c r="F5833" t="s">
        <v>34</v>
      </c>
      <c r="G5833" t="s">
        <v>250</v>
      </c>
      <c r="H5833" t="s">
        <v>2026</v>
      </c>
      <c r="I5833" t="s">
        <v>23</v>
      </c>
      <c r="J5833" t="s">
        <v>42</v>
      </c>
      <c r="K5833" t="s">
        <v>25</v>
      </c>
      <c r="L5833" t="s">
        <v>3561</v>
      </c>
      <c r="M5833">
        <v>4.8</v>
      </c>
      <c r="N5833">
        <v>10.5</v>
      </c>
      <c r="O5833" t="s">
        <v>26</v>
      </c>
      <c r="P5833">
        <v>3</v>
      </c>
      <c r="Q5833" t="s">
        <v>615</v>
      </c>
      <c r="R5833" t="s">
        <v>28</v>
      </c>
      <c r="S5833">
        <v>155.03</v>
      </c>
      <c r="T5833" t="str" cm="1">
        <f t="array" ref="T5833">_xlfn.IFS(Raw_Data[[#This Row],[Call Status]]="Resolved","5",Raw_Data[[#This Row],[Call Status]]="Escalated","2",Raw_Data[[#This Row],[Call Status]]="Pending","3",Raw_Data[[#This Row],[Call Status]]="Abandoned","0")</f>
        <v>5</v>
      </c>
      <c r="U5833" t="str">
        <f>TEXT(Raw_Data[[#This Row],[Call Date]],"mmmm")</f>
        <v>May</v>
      </c>
      <c r="V5833" t="str" cm="1">
        <f t="array" ref="V5833">_xlfn.IFS(Raw_Data[[#This Row],[Customer Satisfaction]]&lt;2,"Poor",Raw_Data[[#This Row],[Customer Satisfaction]]&lt;4,"Average",Raw_Data[[#This Row],[Customer Satisfaction]]&gt;=4,"Excellent")</f>
        <v>Average</v>
      </c>
    </row>
    <row r="5834" spans="2:22" x14ac:dyDescent="0.3">
      <c r="B5834" t="s">
        <v>9431</v>
      </c>
      <c r="C5834" s="2">
        <v>45974</v>
      </c>
      <c r="D5834" s="1">
        <v>0.77083333333333337</v>
      </c>
      <c r="E5834" t="s">
        <v>66</v>
      </c>
      <c r="F5834" t="s">
        <v>38</v>
      </c>
      <c r="G5834" t="s">
        <v>21</v>
      </c>
      <c r="H5834" t="s">
        <v>22</v>
      </c>
      <c r="I5834" t="s">
        <v>1137</v>
      </c>
      <c r="J5834" t="s">
        <v>42</v>
      </c>
      <c r="K5834" t="s">
        <v>8876</v>
      </c>
      <c r="L5834" t="s">
        <v>8877</v>
      </c>
      <c r="M5834">
        <v>3.1</v>
      </c>
      <c r="N5834">
        <v>13.2</v>
      </c>
      <c r="O5834" t="s">
        <v>28</v>
      </c>
      <c r="P5834">
        <v>4</v>
      </c>
      <c r="Q5834" t="s">
        <v>27</v>
      </c>
      <c r="R5834" t="s">
        <v>28</v>
      </c>
      <c r="S5834">
        <v>507.88</v>
      </c>
      <c r="T5834" t="str" cm="1">
        <f t="array" ref="T5834">_xlfn.IFS(Raw_Data[[#This Row],[Call Status]]="Resolved","5",Raw_Data[[#This Row],[Call Status]]="Escalated","2",Raw_Data[[#This Row],[Call Status]]="Pending","3",Raw_Data[[#This Row],[Call Status]]="Abandoned","0")</f>
        <v>3</v>
      </c>
      <c r="U5834" t="str">
        <f>TEXT(Raw_Data[[#This Row],[Call Date]],"mmmm")</f>
        <v>November</v>
      </c>
      <c r="V5834" t="str" cm="1">
        <f t="array" ref="V5834">_xlfn.IFS(Raw_Data[[#This Row],[Customer Satisfaction]]&lt;2,"Poor",Raw_Data[[#This Row],[Customer Satisfaction]]&lt;4,"Average",Raw_Data[[#This Row],[Customer Satisfaction]]&gt;=4,"Excellent")</f>
        <v>Excellent</v>
      </c>
    </row>
    <row r="5835" spans="2:22" x14ac:dyDescent="0.3">
      <c r="B5835" t="s">
        <v>286</v>
      </c>
      <c r="C5835" s="2">
        <v>45856</v>
      </c>
      <c r="D5835" s="1">
        <v>0.62430555555555556</v>
      </c>
      <c r="E5835" t="s">
        <v>66</v>
      </c>
      <c r="F5835" t="s">
        <v>38</v>
      </c>
      <c r="G5835" t="s">
        <v>250</v>
      </c>
      <c r="H5835" t="s">
        <v>22</v>
      </c>
      <c r="I5835" t="s">
        <v>23</v>
      </c>
      <c r="J5835" t="s">
        <v>39</v>
      </c>
      <c r="K5835" t="s">
        <v>25</v>
      </c>
      <c r="L5835" t="s">
        <v>25</v>
      </c>
      <c r="M5835">
        <v>0.2</v>
      </c>
      <c r="N5835">
        <v>8.6</v>
      </c>
      <c r="O5835" t="s">
        <v>26</v>
      </c>
      <c r="P5835">
        <v>5</v>
      </c>
      <c r="Q5835" t="s">
        <v>27</v>
      </c>
      <c r="R5835" t="s">
        <v>28</v>
      </c>
      <c r="S5835">
        <v>81.08</v>
      </c>
      <c r="T5835" t="str" cm="1">
        <f t="array" ref="T5835">_xlfn.IFS(Raw_Data[[#This Row],[Call Status]]="Resolved","5",Raw_Data[[#This Row],[Call Status]]="Escalated","2",Raw_Data[[#This Row],[Call Status]]="Pending","3",Raw_Data[[#This Row],[Call Status]]="Abandoned","0")</f>
        <v>5</v>
      </c>
      <c r="U5835" t="str">
        <f>TEXT(Raw_Data[[#This Row],[Call Date]],"mmmm")</f>
        <v>July</v>
      </c>
      <c r="V5835" t="str" cm="1">
        <f t="array" ref="V5835">_xlfn.IFS(Raw_Data[[#This Row],[Customer Satisfaction]]&lt;2,"Poor",Raw_Data[[#This Row],[Customer Satisfaction]]&lt;4,"Average",Raw_Data[[#This Row],[Customer Satisfaction]]&gt;=4,"Excellent")</f>
        <v>Excellent</v>
      </c>
    </row>
    <row r="5836" spans="2:22" x14ac:dyDescent="0.3">
      <c r="B5836" t="s">
        <v>7400</v>
      </c>
      <c r="C5836" s="2">
        <v>45703</v>
      </c>
      <c r="D5836" s="1">
        <v>0.57499999999999996</v>
      </c>
      <c r="E5836" t="s">
        <v>53</v>
      </c>
      <c r="F5836" t="s">
        <v>38</v>
      </c>
      <c r="G5836" t="s">
        <v>250</v>
      </c>
      <c r="H5836" t="s">
        <v>2392</v>
      </c>
      <c r="I5836" t="s">
        <v>1137</v>
      </c>
      <c r="J5836" t="s">
        <v>76</v>
      </c>
      <c r="K5836" t="s">
        <v>7253</v>
      </c>
      <c r="L5836" t="s">
        <v>7254</v>
      </c>
      <c r="M5836">
        <v>3.6</v>
      </c>
      <c r="N5836">
        <v>7.1</v>
      </c>
      <c r="O5836" t="s">
        <v>28</v>
      </c>
      <c r="P5836">
        <v>3</v>
      </c>
      <c r="Q5836" t="s">
        <v>615</v>
      </c>
      <c r="R5836" t="s">
        <v>28</v>
      </c>
      <c r="S5836">
        <v>333.3</v>
      </c>
      <c r="T5836" t="str" cm="1">
        <f t="array" ref="T5836">_xlfn.IFS(Raw_Data[[#This Row],[Call Status]]="Resolved","5",Raw_Data[[#This Row],[Call Status]]="Escalated","2",Raw_Data[[#This Row],[Call Status]]="Pending","3",Raw_Data[[#This Row],[Call Status]]="Abandoned","0")</f>
        <v>0</v>
      </c>
      <c r="U5836" t="str">
        <f>TEXT(Raw_Data[[#This Row],[Call Date]],"mmmm")</f>
        <v>February</v>
      </c>
      <c r="V5836" t="str" cm="1">
        <f t="array" ref="V5836">_xlfn.IFS(Raw_Data[[#This Row],[Customer Satisfaction]]&lt;2,"Poor",Raw_Data[[#This Row],[Customer Satisfaction]]&lt;4,"Average",Raw_Data[[#This Row],[Customer Satisfaction]]&gt;=4,"Excellent")</f>
        <v>Average</v>
      </c>
    </row>
    <row r="5837" spans="2:22" x14ac:dyDescent="0.3">
      <c r="B5837" t="s">
        <v>4050</v>
      </c>
      <c r="C5837" s="2">
        <v>45945</v>
      </c>
      <c r="D5837" s="1">
        <v>0.53055555555555556</v>
      </c>
      <c r="E5837" t="s">
        <v>63</v>
      </c>
      <c r="F5837" t="s">
        <v>34</v>
      </c>
      <c r="G5837" t="s">
        <v>250</v>
      </c>
      <c r="H5837" t="s">
        <v>2392</v>
      </c>
      <c r="I5837" t="s">
        <v>1128</v>
      </c>
      <c r="J5837" t="s">
        <v>31</v>
      </c>
      <c r="K5837" t="s">
        <v>25</v>
      </c>
      <c r="L5837" t="s">
        <v>3570</v>
      </c>
      <c r="M5837">
        <v>3.5</v>
      </c>
      <c r="N5837">
        <v>18</v>
      </c>
      <c r="O5837" t="s">
        <v>26</v>
      </c>
      <c r="P5837">
        <v>0</v>
      </c>
      <c r="Q5837" t="s">
        <v>615</v>
      </c>
      <c r="R5837" t="s">
        <v>26</v>
      </c>
      <c r="S5837">
        <v>68.069999999999993</v>
      </c>
      <c r="T5837" t="str" cm="1">
        <f t="array" ref="T5837">_xlfn.IFS(Raw_Data[[#This Row],[Call Status]]="Resolved","5",Raw_Data[[#This Row],[Call Status]]="Escalated","2",Raw_Data[[#This Row],[Call Status]]="Pending","3",Raw_Data[[#This Row],[Call Status]]="Abandoned","0")</f>
        <v>5</v>
      </c>
      <c r="U5837" t="str">
        <f>TEXT(Raw_Data[[#This Row],[Call Date]],"mmmm")</f>
        <v>October</v>
      </c>
      <c r="V5837" t="str" cm="1">
        <f t="array" ref="V5837">_xlfn.IFS(Raw_Data[[#This Row],[Customer Satisfaction]]&lt;2,"Poor",Raw_Data[[#This Row],[Customer Satisfaction]]&lt;4,"Average",Raw_Data[[#This Row],[Customer Satisfaction]]&gt;=4,"Excellent")</f>
        <v>Poor</v>
      </c>
    </row>
    <row r="5838" spans="2:22" x14ac:dyDescent="0.3">
      <c r="B5838" t="s">
        <v>5372</v>
      </c>
      <c r="C5838" s="2">
        <v>45672</v>
      </c>
      <c r="D5838" s="1">
        <v>0.70625000000000004</v>
      </c>
      <c r="E5838" t="s">
        <v>84</v>
      </c>
      <c r="F5838" t="s">
        <v>34</v>
      </c>
      <c r="G5838" t="s">
        <v>250</v>
      </c>
      <c r="H5838" t="s">
        <v>2026</v>
      </c>
      <c r="I5838" t="s">
        <v>23</v>
      </c>
      <c r="J5838" t="s">
        <v>76</v>
      </c>
      <c r="K5838" t="s">
        <v>25</v>
      </c>
      <c r="L5838" t="s">
        <v>3564</v>
      </c>
      <c r="M5838">
        <v>1.5</v>
      </c>
      <c r="N5838">
        <v>4.5</v>
      </c>
      <c r="O5838" t="s">
        <v>26</v>
      </c>
      <c r="P5838">
        <v>0</v>
      </c>
      <c r="Q5838" t="s">
        <v>1014</v>
      </c>
      <c r="R5838" t="s">
        <v>28</v>
      </c>
      <c r="S5838">
        <v>110.36</v>
      </c>
      <c r="T5838" t="str" cm="1">
        <f t="array" ref="T5838">_xlfn.IFS(Raw_Data[[#This Row],[Call Status]]="Resolved","5",Raw_Data[[#This Row],[Call Status]]="Escalated","2",Raw_Data[[#This Row],[Call Status]]="Pending","3",Raw_Data[[#This Row],[Call Status]]="Abandoned","0")</f>
        <v>5</v>
      </c>
      <c r="U5838" t="str">
        <f>TEXT(Raw_Data[[#This Row],[Call Date]],"mmmm")</f>
        <v>January</v>
      </c>
      <c r="V5838" t="str" cm="1">
        <f t="array" ref="V5838">_xlfn.IFS(Raw_Data[[#This Row],[Customer Satisfaction]]&lt;2,"Poor",Raw_Data[[#This Row],[Customer Satisfaction]]&lt;4,"Average",Raw_Data[[#This Row],[Customer Satisfaction]]&gt;=4,"Excellent")</f>
        <v>Poor</v>
      </c>
    </row>
    <row r="5839" spans="2:22" x14ac:dyDescent="0.3">
      <c r="B5839" t="s">
        <v>5340</v>
      </c>
      <c r="C5839" s="2">
        <v>45701</v>
      </c>
      <c r="D5839" s="1">
        <v>0.41875000000000001</v>
      </c>
      <c r="E5839" t="s">
        <v>100</v>
      </c>
      <c r="F5839" t="s">
        <v>34</v>
      </c>
      <c r="G5839" t="s">
        <v>250</v>
      </c>
      <c r="H5839" t="s">
        <v>2026</v>
      </c>
      <c r="I5839" t="s">
        <v>23</v>
      </c>
      <c r="J5839" t="s">
        <v>39</v>
      </c>
      <c r="K5839" t="s">
        <v>25</v>
      </c>
      <c r="L5839" t="s">
        <v>3564</v>
      </c>
      <c r="M5839">
        <v>1.5</v>
      </c>
      <c r="N5839">
        <v>10.3</v>
      </c>
      <c r="O5839" t="s">
        <v>26</v>
      </c>
      <c r="P5839">
        <v>2</v>
      </c>
      <c r="Q5839" t="s">
        <v>615</v>
      </c>
      <c r="R5839" t="s">
        <v>28</v>
      </c>
      <c r="S5839">
        <v>116.93</v>
      </c>
      <c r="T5839" t="str" cm="1">
        <f t="array" ref="T5839">_xlfn.IFS(Raw_Data[[#This Row],[Call Status]]="Resolved","5",Raw_Data[[#This Row],[Call Status]]="Escalated","2",Raw_Data[[#This Row],[Call Status]]="Pending","3",Raw_Data[[#This Row],[Call Status]]="Abandoned","0")</f>
        <v>5</v>
      </c>
      <c r="U5839" t="str">
        <f>TEXT(Raw_Data[[#This Row],[Call Date]],"mmmm")</f>
        <v>February</v>
      </c>
      <c r="V5839" t="str" cm="1">
        <f t="array" ref="V5839">_xlfn.IFS(Raw_Data[[#This Row],[Customer Satisfaction]]&lt;2,"Poor",Raw_Data[[#This Row],[Customer Satisfaction]]&lt;4,"Average",Raw_Data[[#This Row],[Customer Satisfaction]]&gt;=4,"Excellent")</f>
        <v>Average</v>
      </c>
    </row>
    <row r="5840" spans="2:22" x14ac:dyDescent="0.3">
      <c r="B5840" t="s">
        <v>6133</v>
      </c>
      <c r="C5840" s="2">
        <v>45826</v>
      </c>
      <c r="D5840" s="1">
        <v>0.53749999999999998</v>
      </c>
      <c r="E5840" t="s">
        <v>33</v>
      </c>
      <c r="F5840" t="s">
        <v>34</v>
      </c>
      <c r="G5840" t="s">
        <v>21</v>
      </c>
      <c r="H5840" t="s">
        <v>22</v>
      </c>
      <c r="I5840" t="s">
        <v>23</v>
      </c>
      <c r="J5840" t="s">
        <v>55</v>
      </c>
      <c r="K5840" t="s">
        <v>25</v>
      </c>
      <c r="L5840" t="s">
        <v>3559</v>
      </c>
      <c r="M5840">
        <v>7.5</v>
      </c>
      <c r="N5840">
        <v>4.0999999999999996</v>
      </c>
      <c r="O5840" t="s">
        <v>26</v>
      </c>
      <c r="P5840">
        <v>3</v>
      </c>
      <c r="Q5840" t="s">
        <v>615</v>
      </c>
      <c r="R5840" t="s">
        <v>28</v>
      </c>
      <c r="S5840">
        <v>153.37</v>
      </c>
      <c r="T5840" t="str" cm="1">
        <f t="array" ref="T5840">_xlfn.IFS(Raw_Data[[#This Row],[Call Status]]="Resolved","5",Raw_Data[[#This Row],[Call Status]]="Escalated","2",Raw_Data[[#This Row],[Call Status]]="Pending","3",Raw_Data[[#This Row],[Call Status]]="Abandoned","0")</f>
        <v>5</v>
      </c>
      <c r="U5840" t="str">
        <f>TEXT(Raw_Data[[#This Row],[Call Date]],"mmmm")</f>
        <v>June</v>
      </c>
      <c r="V5840" t="str" cm="1">
        <f t="array" ref="V5840">_xlfn.IFS(Raw_Data[[#This Row],[Customer Satisfaction]]&lt;2,"Poor",Raw_Data[[#This Row],[Customer Satisfaction]]&lt;4,"Average",Raw_Data[[#This Row],[Customer Satisfaction]]&gt;=4,"Excellent")</f>
        <v>Average</v>
      </c>
    </row>
    <row r="5841" spans="2:22" x14ac:dyDescent="0.3">
      <c r="B5841" t="s">
        <v>7623</v>
      </c>
      <c r="C5841" s="2">
        <v>45967</v>
      </c>
      <c r="D5841" s="1">
        <v>0.45</v>
      </c>
      <c r="E5841" t="s">
        <v>70</v>
      </c>
      <c r="F5841" t="s">
        <v>38</v>
      </c>
      <c r="G5841" t="s">
        <v>162</v>
      </c>
      <c r="H5841" t="s">
        <v>22</v>
      </c>
      <c r="I5841" t="s">
        <v>23</v>
      </c>
      <c r="J5841" t="s">
        <v>35</v>
      </c>
      <c r="K5841" t="s">
        <v>7253</v>
      </c>
      <c r="L5841" t="s">
        <v>7254</v>
      </c>
      <c r="M5841">
        <v>6.8</v>
      </c>
      <c r="N5841">
        <v>17.3</v>
      </c>
      <c r="O5841" t="s">
        <v>28</v>
      </c>
      <c r="P5841">
        <v>2</v>
      </c>
      <c r="Q5841" t="s">
        <v>1014</v>
      </c>
      <c r="R5841" t="s">
        <v>28</v>
      </c>
      <c r="S5841">
        <v>265.31</v>
      </c>
      <c r="T5841" t="str" cm="1">
        <f t="array" ref="T5841">_xlfn.IFS(Raw_Data[[#This Row],[Call Status]]="Resolved","5",Raw_Data[[#This Row],[Call Status]]="Escalated","2",Raw_Data[[#This Row],[Call Status]]="Pending","3",Raw_Data[[#This Row],[Call Status]]="Abandoned","0")</f>
        <v>0</v>
      </c>
      <c r="U5841" t="str">
        <f>TEXT(Raw_Data[[#This Row],[Call Date]],"mmmm")</f>
        <v>November</v>
      </c>
      <c r="V5841" t="str" cm="1">
        <f t="array" ref="V5841">_xlfn.IFS(Raw_Data[[#This Row],[Customer Satisfaction]]&lt;2,"Poor",Raw_Data[[#This Row],[Customer Satisfaction]]&lt;4,"Average",Raw_Data[[#This Row],[Customer Satisfaction]]&gt;=4,"Excellent")</f>
        <v>Average</v>
      </c>
    </row>
    <row r="5842" spans="2:22" x14ac:dyDescent="0.3">
      <c r="B5842" t="s">
        <v>6032</v>
      </c>
      <c r="C5842" s="2">
        <v>45701</v>
      </c>
      <c r="D5842" s="1">
        <v>0.77986111111111112</v>
      </c>
      <c r="E5842" t="s">
        <v>156</v>
      </c>
      <c r="F5842" t="s">
        <v>20</v>
      </c>
      <c r="G5842" t="s">
        <v>162</v>
      </c>
      <c r="H5842" t="s">
        <v>2613</v>
      </c>
      <c r="I5842" t="s">
        <v>23</v>
      </c>
      <c r="J5842" t="s">
        <v>49</v>
      </c>
      <c r="K5842" t="s">
        <v>25</v>
      </c>
      <c r="L5842" t="s">
        <v>3561</v>
      </c>
      <c r="M5842">
        <v>4.9000000000000004</v>
      </c>
      <c r="N5842">
        <v>10.199999999999999</v>
      </c>
      <c r="O5842" t="s">
        <v>26</v>
      </c>
      <c r="P5842">
        <v>5</v>
      </c>
      <c r="Q5842" t="s">
        <v>27</v>
      </c>
      <c r="R5842" t="s">
        <v>28</v>
      </c>
      <c r="S5842">
        <v>256.08999999999997</v>
      </c>
      <c r="T5842" t="str" cm="1">
        <f t="array" ref="T5842">_xlfn.IFS(Raw_Data[[#This Row],[Call Status]]="Resolved","5",Raw_Data[[#This Row],[Call Status]]="Escalated","2",Raw_Data[[#This Row],[Call Status]]="Pending","3",Raw_Data[[#This Row],[Call Status]]="Abandoned","0")</f>
        <v>5</v>
      </c>
      <c r="U5842" t="str">
        <f>TEXT(Raw_Data[[#This Row],[Call Date]],"mmmm")</f>
        <v>February</v>
      </c>
      <c r="V5842" t="str" cm="1">
        <f t="array" ref="V5842">_xlfn.IFS(Raw_Data[[#This Row],[Customer Satisfaction]]&lt;2,"Poor",Raw_Data[[#This Row],[Customer Satisfaction]]&lt;4,"Average",Raw_Data[[#This Row],[Customer Satisfaction]]&gt;=4,"Excellent")</f>
        <v>Excellent</v>
      </c>
    </row>
    <row r="5843" spans="2:22" x14ac:dyDescent="0.3">
      <c r="B5843" t="s">
        <v>6938</v>
      </c>
      <c r="C5843" s="2">
        <v>45755</v>
      </c>
      <c r="D5843" s="1">
        <v>0.59652777777777777</v>
      </c>
      <c r="E5843" t="s">
        <v>91</v>
      </c>
      <c r="F5843" t="s">
        <v>20</v>
      </c>
      <c r="G5843" t="s">
        <v>327</v>
      </c>
      <c r="H5843" t="s">
        <v>22</v>
      </c>
      <c r="I5843" t="s">
        <v>23</v>
      </c>
      <c r="J5843" t="s">
        <v>24</v>
      </c>
      <c r="K5843" t="s">
        <v>25</v>
      </c>
      <c r="L5843" t="s">
        <v>3564</v>
      </c>
      <c r="M5843">
        <v>4.2</v>
      </c>
      <c r="N5843">
        <v>12.5</v>
      </c>
      <c r="O5843" t="s">
        <v>26</v>
      </c>
      <c r="P5843">
        <v>4</v>
      </c>
      <c r="Q5843" t="s">
        <v>615</v>
      </c>
      <c r="R5843" t="s">
        <v>28</v>
      </c>
      <c r="S5843">
        <v>364.4</v>
      </c>
      <c r="T5843" t="str" cm="1">
        <f t="array" ref="T5843">_xlfn.IFS(Raw_Data[[#This Row],[Call Status]]="Resolved","5",Raw_Data[[#This Row],[Call Status]]="Escalated","2",Raw_Data[[#This Row],[Call Status]]="Pending","3",Raw_Data[[#This Row],[Call Status]]="Abandoned","0")</f>
        <v>5</v>
      </c>
      <c r="U5843" t="str">
        <f>TEXT(Raw_Data[[#This Row],[Call Date]],"mmmm")</f>
        <v>April</v>
      </c>
      <c r="V5843" t="str" cm="1">
        <f t="array" ref="V5843">_xlfn.IFS(Raw_Data[[#This Row],[Customer Satisfaction]]&lt;2,"Poor",Raw_Data[[#This Row],[Customer Satisfaction]]&lt;4,"Average",Raw_Data[[#This Row],[Customer Satisfaction]]&gt;=4,"Excellent")</f>
        <v>Excellent</v>
      </c>
    </row>
    <row r="5844" spans="2:22" x14ac:dyDescent="0.3">
      <c r="B5844" t="s">
        <v>4100</v>
      </c>
      <c r="C5844" s="2">
        <v>45918</v>
      </c>
      <c r="D5844" s="1">
        <v>0.69861111111111107</v>
      </c>
      <c r="E5844" t="s">
        <v>30</v>
      </c>
      <c r="F5844" t="s">
        <v>48</v>
      </c>
      <c r="G5844" t="s">
        <v>21</v>
      </c>
      <c r="H5844" t="s">
        <v>2392</v>
      </c>
      <c r="I5844" t="s">
        <v>1128</v>
      </c>
      <c r="J5844" t="s">
        <v>39</v>
      </c>
      <c r="K5844" t="s">
        <v>25</v>
      </c>
      <c r="L5844" t="s">
        <v>3559</v>
      </c>
      <c r="M5844">
        <v>2.9</v>
      </c>
      <c r="N5844">
        <v>6.7</v>
      </c>
      <c r="O5844" t="s">
        <v>26</v>
      </c>
      <c r="P5844">
        <v>3</v>
      </c>
      <c r="Q5844" t="s">
        <v>615</v>
      </c>
      <c r="R5844" t="s">
        <v>28</v>
      </c>
      <c r="S5844">
        <v>0</v>
      </c>
      <c r="T5844" t="str" cm="1">
        <f t="array" ref="T5844">_xlfn.IFS(Raw_Data[[#This Row],[Call Status]]="Resolved","5",Raw_Data[[#This Row],[Call Status]]="Escalated","2",Raw_Data[[#This Row],[Call Status]]="Pending","3",Raw_Data[[#This Row],[Call Status]]="Abandoned","0")</f>
        <v>5</v>
      </c>
      <c r="U5844" t="str">
        <f>TEXT(Raw_Data[[#This Row],[Call Date]],"mmmm")</f>
        <v>September</v>
      </c>
      <c r="V5844" t="str" cm="1">
        <f t="array" ref="V5844">_xlfn.IFS(Raw_Data[[#This Row],[Customer Satisfaction]]&lt;2,"Poor",Raw_Data[[#This Row],[Customer Satisfaction]]&lt;4,"Average",Raw_Data[[#This Row],[Customer Satisfaction]]&gt;=4,"Excellent")</f>
        <v>Average</v>
      </c>
    </row>
    <row r="5845" spans="2:22" x14ac:dyDescent="0.3">
      <c r="B5845" t="s">
        <v>5766</v>
      </c>
      <c r="C5845" s="2">
        <v>45766</v>
      </c>
      <c r="D5845" s="1">
        <v>0.5444444444444444</v>
      </c>
      <c r="E5845" t="s">
        <v>91</v>
      </c>
      <c r="F5845" t="s">
        <v>20</v>
      </c>
      <c r="G5845" t="s">
        <v>250</v>
      </c>
      <c r="H5845" t="s">
        <v>2392</v>
      </c>
      <c r="I5845" t="s">
        <v>23</v>
      </c>
      <c r="J5845" t="s">
        <v>49</v>
      </c>
      <c r="K5845" t="s">
        <v>25</v>
      </c>
      <c r="L5845" t="s">
        <v>3564</v>
      </c>
      <c r="M5845">
        <v>1.2</v>
      </c>
      <c r="N5845">
        <v>11.7</v>
      </c>
      <c r="O5845" t="s">
        <v>26</v>
      </c>
      <c r="P5845">
        <v>2</v>
      </c>
      <c r="Q5845" t="s">
        <v>615</v>
      </c>
      <c r="R5845" t="s">
        <v>28</v>
      </c>
      <c r="S5845">
        <v>268.98</v>
      </c>
      <c r="T5845" t="str" cm="1">
        <f t="array" ref="T5845">_xlfn.IFS(Raw_Data[[#This Row],[Call Status]]="Resolved","5",Raw_Data[[#This Row],[Call Status]]="Escalated","2",Raw_Data[[#This Row],[Call Status]]="Pending","3",Raw_Data[[#This Row],[Call Status]]="Abandoned","0")</f>
        <v>5</v>
      </c>
      <c r="U5845" t="str">
        <f>TEXT(Raw_Data[[#This Row],[Call Date]],"mmmm")</f>
        <v>April</v>
      </c>
      <c r="V5845" t="str" cm="1">
        <f t="array" ref="V5845">_xlfn.IFS(Raw_Data[[#This Row],[Customer Satisfaction]]&lt;2,"Poor",Raw_Data[[#This Row],[Customer Satisfaction]]&lt;4,"Average",Raw_Data[[#This Row],[Customer Satisfaction]]&gt;=4,"Excellent")</f>
        <v>Average</v>
      </c>
    </row>
    <row r="5846" spans="2:22" x14ac:dyDescent="0.3">
      <c r="B5846" t="s">
        <v>1078</v>
      </c>
      <c r="C5846" s="2">
        <v>45940</v>
      </c>
      <c r="D5846" s="1">
        <v>0.89236111111111116</v>
      </c>
      <c r="E5846" t="s">
        <v>84</v>
      </c>
      <c r="F5846" t="s">
        <v>38</v>
      </c>
      <c r="G5846" t="s">
        <v>327</v>
      </c>
      <c r="H5846" t="s">
        <v>22</v>
      </c>
      <c r="I5846" t="s">
        <v>23</v>
      </c>
      <c r="J5846" t="s">
        <v>49</v>
      </c>
      <c r="K5846" t="s">
        <v>25</v>
      </c>
      <c r="L5846" t="s">
        <v>25</v>
      </c>
      <c r="M5846">
        <v>0.4</v>
      </c>
      <c r="N5846">
        <v>14.5</v>
      </c>
      <c r="O5846" t="s">
        <v>26</v>
      </c>
      <c r="P5846">
        <v>2</v>
      </c>
      <c r="Q5846" t="s">
        <v>1014</v>
      </c>
      <c r="R5846" t="s">
        <v>28</v>
      </c>
      <c r="S5846">
        <v>202.67</v>
      </c>
      <c r="T5846" t="str" cm="1">
        <f t="array" ref="T5846">_xlfn.IFS(Raw_Data[[#This Row],[Call Status]]="Resolved","5",Raw_Data[[#This Row],[Call Status]]="Escalated","2",Raw_Data[[#This Row],[Call Status]]="Pending","3",Raw_Data[[#This Row],[Call Status]]="Abandoned","0")</f>
        <v>5</v>
      </c>
      <c r="U5846" t="str">
        <f>TEXT(Raw_Data[[#This Row],[Call Date]],"mmmm")</f>
        <v>October</v>
      </c>
      <c r="V5846" t="str" cm="1">
        <f t="array" ref="V5846">_xlfn.IFS(Raw_Data[[#This Row],[Customer Satisfaction]]&lt;2,"Poor",Raw_Data[[#This Row],[Customer Satisfaction]]&lt;4,"Average",Raw_Data[[#This Row],[Customer Satisfaction]]&gt;=4,"Excellent")</f>
        <v>Average</v>
      </c>
    </row>
    <row r="5847" spans="2:22" x14ac:dyDescent="0.3">
      <c r="B5847" t="s">
        <v>4341</v>
      </c>
      <c r="C5847" s="2">
        <v>46000</v>
      </c>
      <c r="D5847" s="1">
        <v>0.84513888888888888</v>
      </c>
      <c r="E5847" t="s">
        <v>63</v>
      </c>
      <c r="F5847" t="s">
        <v>20</v>
      </c>
      <c r="G5847" t="s">
        <v>21</v>
      </c>
      <c r="H5847" t="s">
        <v>22</v>
      </c>
      <c r="I5847" t="s">
        <v>1130</v>
      </c>
      <c r="J5847" t="s">
        <v>42</v>
      </c>
      <c r="K5847" t="s">
        <v>25</v>
      </c>
      <c r="L5847" t="s">
        <v>3559</v>
      </c>
      <c r="M5847">
        <v>2.6</v>
      </c>
      <c r="N5847">
        <v>1</v>
      </c>
      <c r="O5847" t="s">
        <v>26</v>
      </c>
      <c r="P5847">
        <v>4</v>
      </c>
      <c r="Q5847" t="s">
        <v>27</v>
      </c>
      <c r="R5847" t="s">
        <v>28</v>
      </c>
      <c r="S5847">
        <v>130.74</v>
      </c>
      <c r="T5847" t="str" cm="1">
        <f t="array" ref="T5847">_xlfn.IFS(Raw_Data[[#This Row],[Call Status]]="Resolved","5",Raw_Data[[#This Row],[Call Status]]="Escalated","2",Raw_Data[[#This Row],[Call Status]]="Pending","3",Raw_Data[[#This Row],[Call Status]]="Abandoned","0")</f>
        <v>5</v>
      </c>
      <c r="U5847" t="str">
        <f>TEXT(Raw_Data[[#This Row],[Call Date]],"mmmm")</f>
        <v>December</v>
      </c>
      <c r="V5847" t="str" cm="1">
        <f t="array" ref="V5847">_xlfn.IFS(Raw_Data[[#This Row],[Customer Satisfaction]]&lt;2,"Poor",Raw_Data[[#This Row],[Customer Satisfaction]]&lt;4,"Average",Raw_Data[[#This Row],[Customer Satisfaction]]&gt;=4,"Excellent")</f>
        <v>Excellent</v>
      </c>
    </row>
    <row r="5848" spans="2:22" x14ac:dyDescent="0.3">
      <c r="B5848" t="s">
        <v>7908</v>
      </c>
      <c r="C5848" s="2">
        <v>45761</v>
      </c>
      <c r="D5848" s="1">
        <v>0.45902777777777776</v>
      </c>
      <c r="E5848" t="s">
        <v>63</v>
      </c>
      <c r="F5848" t="s">
        <v>38</v>
      </c>
      <c r="G5848" t="s">
        <v>250</v>
      </c>
      <c r="H5848" t="s">
        <v>2026</v>
      </c>
      <c r="I5848" t="s">
        <v>23</v>
      </c>
      <c r="J5848" t="s">
        <v>49</v>
      </c>
      <c r="K5848" t="s">
        <v>16</v>
      </c>
      <c r="L5848" t="s">
        <v>16</v>
      </c>
      <c r="M5848">
        <v>7.6</v>
      </c>
      <c r="N5848">
        <v>8.1999999999999993</v>
      </c>
      <c r="O5848" t="s">
        <v>28</v>
      </c>
      <c r="P5848">
        <v>3</v>
      </c>
      <c r="Q5848" t="s">
        <v>615</v>
      </c>
      <c r="R5848" t="s">
        <v>26</v>
      </c>
      <c r="S5848">
        <v>72.260000000000005</v>
      </c>
      <c r="T5848" t="str" cm="1">
        <f t="array" ref="T5848">_xlfn.IFS(Raw_Data[[#This Row],[Call Status]]="Resolved","5",Raw_Data[[#This Row],[Call Status]]="Escalated","2",Raw_Data[[#This Row],[Call Status]]="Pending","3",Raw_Data[[#This Row],[Call Status]]="Abandoned","0")</f>
        <v>2</v>
      </c>
      <c r="U5848" t="str">
        <f>TEXT(Raw_Data[[#This Row],[Call Date]],"mmmm")</f>
        <v>April</v>
      </c>
      <c r="V5848" t="str" cm="1">
        <f t="array" ref="V5848">_xlfn.IFS(Raw_Data[[#This Row],[Customer Satisfaction]]&lt;2,"Poor",Raw_Data[[#This Row],[Customer Satisfaction]]&lt;4,"Average",Raw_Data[[#This Row],[Customer Satisfaction]]&gt;=4,"Excellent")</f>
        <v>Average</v>
      </c>
    </row>
    <row r="5849" spans="2:22" x14ac:dyDescent="0.3">
      <c r="B5849" t="s">
        <v>3172</v>
      </c>
      <c r="C5849" s="2">
        <v>45913</v>
      </c>
      <c r="D5849" s="1">
        <v>0.8041666666666667</v>
      </c>
      <c r="E5849" t="s">
        <v>110</v>
      </c>
      <c r="F5849" t="s">
        <v>34</v>
      </c>
      <c r="G5849" t="s">
        <v>21</v>
      </c>
      <c r="H5849" t="s">
        <v>2026</v>
      </c>
      <c r="I5849" t="s">
        <v>23</v>
      </c>
      <c r="J5849" t="s">
        <v>76</v>
      </c>
      <c r="K5849" t="s">
        <v>25</v>
      </c>
      <c r="L5849" t="s">
        <v>25</v>
      </c>
      <c r="M5849">
        <v>0.4</v>
      </c>
      <c r="N5849">
        <v>3.6</v>
      </c>
      <c r="O5849" t="s">
        <v>26</v>
      </c>
      <c r="P5849">
        <v>4</v>
      </c>
      <c r="Q5849" t="s">
        <v>615</v>
      </c>
      <c r="R5849" t="s">
        <v>28</v>
      </c>
      <c r="S5849">
        <v>126.99</v>
      </c>
      <c r="T5849" t="str" cm="1">
        <f t="array" ref="T5849">_xlfn.IFS(Raw_Data[[#This Row],[Call Status]]="Resolved","5",Raw_Data[[#This Row],[Call Status]]="Escalated","2",Raw_Data[[#This Row],[Call Status]]="Pending","3",Raw_Data[[#This Row],[Call Status]]="Abandoned","0")</f>
        <v>5</v>
      </c>
      <c r="U5849" t="str">
        <f>TEXT(Raw_Data[[#This Row],[Call Date]],"mmmm")</f>
        <v>September</v>
      </c>
      <c r="V5849" t="str" cm="1">
        <f t="array" ref="V5849">_xlfn.IFS(Raw_Data[[#This Row],[Customer Satisfaction]]&lt;2,"Poor",Raw_Data[[#This Row],[Customer Satisfaction]]&lt;4,"Average",Raw_Data[[#This Row],[Customer Satisfaction]]&gt;=4,"Excellent")</f>
        <v>Excellent</v>
      </c>
    </row>
    <row r="5850" spans="2:22" x14ac:dyDescent="0.3">
      <c r="B5850" t="s">
        <v>2903</v>
      </c>
      <c r="C5850" s="2">
        <v>45863</v>
      </c>
      <c r="D5850" s="1">
        <v>0.55000000000000004</v>
      </c>
      <c r="E5850" t="s">
        <v>37</v>
      </c>
      <c r="F5850" t="s">
        <v>48</v>
      </c>
      <c r="G5850" t="s">
        <v>250</v>
      </c>
      <c r="H5850" t="s">
        <v>2392</v>
      </c>
      <c r="I5850" t="s">
        <v>23</v>
      </c>
      <c r="J5850" t="s">
        <v>24</v>
      </c>
      <c r="K5850" t="s">
        <v>25</v>
      </c>
      <c r="L5850" t="s">
        <v>25</v>
      </c>
      <c r="M5850">
        <v>2.2999999999999998</v>
      </c>
      <c r="N5850">
        <v>7.8</v>
      </c>
      <c r="O5850" t="s">
        <v>26</v>
      </c>
      <c r="P5850">
        <v>3</v>
      </c>
      <c r="Q5850" t="s">
        <v>615</v>
      </c>
      <c r="R5850" t="s">
        <v>28</v>
      </c>
      <c r="S5850">
        <v>179.81</v>
      </c>
      <c r="T5850" t="str" cm="1">
        <f t="array" ref="T5850">_xlfn.IFS(Raw_Data[[#This Row],[Call Status]]="Resolved","5",Raw_Data[[#This Row],[Call Status]]="Escalated","2",Raw_Data[[#This Row],[Call Status]]="Pending","3",Raw_Data[[#This Row],[Call Status]]="Abandoned","0")</f>
        <v>5</v>
      </c>
      <c r="U5850" t="str">
        <f>TEXT(Raw_Data[[#This Row],[Call Date]],"mmmm")</f>
        <v>July</v>
      </c>
      <c r="V5850" t="str" cm="1">
        <f t="array" ref="V5850">_xlfn.IFS(Raw_Data[[#This Row],[Customer Satisfaction]]&lt;2,"Poor",Raw_Data[[#This Row],[Customer Satisfaction]]&lt;4,"Average",Raw_Data[[#This Row],[Customer Satisfaction]]&gt;=4,"Excellent")</f>
        <v>Average</v>
      </c>
    </row>
    <row r="5851" spans="2:22" x14ac:dyDescent="0.3">
      <c r="B5851" t="s">
        <v>4386</v>
      </c>
      <c r="C5851" s="2">
        <v>45992</v>
      </c>
      <c r="D5851" s="1">
        <v>0.41875000000000001</v>
      </c>
      <c r="E5851" t="s">
        <v>63</v>
      </c>
      <c r="F5851" t="s">
        <v>38</v>
      </c>
      <c r="G5851" t="s">
        <v>162</v>
      </c>
      <c r="H5851" t="s">
        <v>22</v>
      </c>
      <c r="I5851" t="s">
        <v>1137</v>
      </c>
      <c r="J5851" t="s">
        <v>49</v>
      </c>
      <c r="K5851" t="s">
        <v>25</v>
      </c>
      <c r="L5851" t="s">
        <v>3561</v>
      </c>
      <c r="M5851">
        <v>3.5</v>
      </c>
      <c r="N5851">
        <v>15.5</v>
      </c>
      <c r="O5851" t="s">
        <v>26</v>
      </c>
      <c r="P5851">
        <v>0</v>
      </c>
      <c r="Q5851" t="s">
        <v>27</v>
      </c>
      <c r="R5851" t="s">
        <v>28</v>
      </c>
      <c r="S5851">
        <v>228.36</v>
      </c>
      <c r="T5851" t="str" cm="1">
        <f t="array" ref="T5851">_xlfn.IFS(Raw_Data[[#This Row],[Call Status]]="Resolved","5",Raw_Data[[#This Row],[Call Status]]="Escalated","2",Raw_Data[[#This Row],[Call Status]]="Pending","3",Raw_Data[[#This Row],[Call Status]]="Abandoned","0")</f>
        <v>5</v>
      </c>
      <c r="U5851" t="str">
        <f>TEXT(Raw_Data[[#This Row],[Call Date]],"mmmm")</f>
        <v>December</v>
      </c>
      <c r="V5851" t="str" cm="1">
        <f t="array" ref="V5851">_xlfn.IFS(Raw_Data[[#This Row],[Customer Satisfaction]]&lt;2,"Poor",Raw_Data[[#This Row],[Customer Satisfaction]]&lt;4,"Average",Raw_Data[[#This Row],[Customer Satisfaction]]&gt;=4,"Excellent")</f>
        <v>Poor</v>
      </c>
    </row>
    <row r="5852" spans="2:22" x14ac:dyDescent="0.3">
      <c r="B5852" t="s">
        <v>1972</v>
      </c>
      <c r="C5852" s="2">
        <v>45700</v>
      </c>
      <c r="D5852" s="1">
        <v>0.66111111111111109</v>
      </c>
      <c r="E5852" t="s">
        <v>110</v>
      </c>
      <c r="F5852" t="s">
        <v>48</v>
      </c>
      <c r="G5852" t="s">
        <v>162</v>
      </c>
      <c r="H5852" t="s">
        <v>22</v>
      </c>
      <c r="I5852" t="s">
        <v>1130</v>
      </c>
      <c r="J5852" t="s">
        <v>24</v>
      </c>
      <c r="K5852" t="s">
        <v>25</v>
      </c>
      <c r="L5852" t="s">
        <v>25</v>
      </c>
      <c r="M5852">
        <v>6.5</v>
      </c>
      <c r="N5852">
        <v>7.9</v>
      </c>
      <c r="O5852" t="s">
        <v>26</v>
      </c>
      <c r="P5852">
        <v>5</v>
      </c>
      <c r="Q5852" t="s">
        <v>27</v>
      </c>
      <c r="R5852" t="s">
        <v>28</v>
      </c>
      <c r="S5852">
        <v>810.78</v>
      </c>
      <c r="T5852" t="str" cm="1">
        <f t="array" ref="T5852">_xlfn.IFS(Raw_Data[[#This Row],[Call Status]]="Resolved","5",Raw_Data[[#This Row],[Call Status]]="Escalated","2",Raw_Data[[#This Row],[Call Status]]="Pending","3",Raw_Data[[#This Row],[Call Status]]="Abandoned","0")</f>
        <v>5</v>
      </c>
      <c r="U5852" t="str">
        <f>TEXT(Raw_Data[[#This Row],[Call Date]],"mmmm")</f>
        <v>February</v>
      </c>
      <c r="V5852" t="str" cm="1">
        <f t="array" ref="V5852">_xlfn.IFS(Raw_Data[[#This Row],[Customer Satisfaction]]&lt;2,"Poor",Raw_Data[[#This Row],[Customer Satisfaction]]&lt;4,"Average",Raw_Data[[#This Row],[Customer Satisfaction]]&gt;=4,"Excellent")</f>
        <v>Excellent</v>
      </c>
    </row>
    <row r="5853" spans="2:22" x14ac:dyDescent="0.3">
      <c r="B5853" t="s">
        <v>8503</v>
      </c>
      <c r="C5853" s="2">
        <v>46010</v>
      </c>
      <c r="D5853" s="1">
        <v>0.48541666666666666</v>
      </c>
      <c r="E5853" t="s">
        <v>66</v>
      </c>
      <c r="F5853" t="s">
        <v>34</v>
      </c>
      <c r="G5853" t="s">
        <v>162</v>
      </c>
      <c r="H5853" t="s">
        <v>22</v>
      </c>
      <c r="I5853" t="s">
        <v>1137</v>
      </c>
      <c r="J5853" t="s">
        <v>64</v>
      </c>
      <c r="K5853" t="s">
        <v>16</v>
      </c>
      <c r="L5853" t="s">
        <v>16</v>
      </c>
      <c r="M5853">
        <v>10.9</v>
      </c>
      <c r="N5853">
        <v>1</v>
      </c>
      <c r="O5853" t="s">
        <v>28</v>
      </c>
      <c r="P5853">
        <v>2</v>
      </c>
      <c r="Q5853" t="s">
        <v>1014</v>
      </c>
      <c r="R5853" t="s">
        <v>26</v>
      </c>
      <c r="S5853">
        <v>112.83</v>
      </c>
      <c r="T5853" t="str" cm="1">
        <f t="array" ref="T5853">_xlfn.IFS(Raw_Data[[#This Row],[Call Status]]="Resolved","5",Raw_Data[[#This Row],[Call Status]]="Escalated","2",Raw_Data[[#This Row],[Call Status]]="Pending","3",Raw_Data[[#This Row],[Call Status]]="Abandoned","0")</f>
        <v>2</v>
      </c>
      <c r="U5853" t="str">
        <f>TEXT(Raw_Data[[#This Row],[Call Date]],"mmmm")</f>
        <v>December</v>
      </c>
      <c r="V5853" t="str" cm="1">
        <f t="array" ref="V5853">_xlfn.IFS(Raw_Data[[#This Row],[Customer Satisfaction]]&lt;2,"Poor",Raw_Data[[#This Row],[Customer Satisfaction]]&lt;4,"Average",Raw_Data[[#This Row],[Customer Satisfaction]]&gt;=4,"Excellent")</f>
        <v>Average</v>
      </c>
    </row>
    <row r="5854" spans="2:22" x14ac:dyDescent="0.3">
      <c r="B5854" t="s">
        <v>6236</v>
      </c>
      <c r="C5854" s="2">
        <v>45902</v>
      </c>
      <c r="D5854" s="1">
        <v>0.57222222222222219</v>
      </c>
      <c r="E5854" t="s">
        <v>72</v>
      </c>
      <c r="F5854" t="s">
        <v>38</v>
      </c>
      <c r="G5854" t="s">
        <v>250</v>
      </c>
      <c r="H5854" t="s">
        <v>22</v>
      </c>
      <c r="I5854" t="s">
        <v>23</v>
      </c>
      <c r="J5854" t="s">
        <v>24</v>
      </c>
      <c r="K5854" t="s">
        <v>25</v>
      </c>
      <c r="L5854" t="s">
        <v>3559</v>
      </c>
      <c r="M5854">
        <v>1.1000000000000001</v>
      </c>
      <c r="N5854">
        <v>2.7</v>
      </c>
      <c r="O5854" t="s">
        <v>26</v>
      </c>
      <c r="P5854">
        <v>0</v>
      </c>
      <c r="Q5854" t="s">
        <v>27</v>
      </c>
      <c r="R5854" t="s">
        <v>28</v>
      </c>
      <c r="S5854">
        <v>140.76</v>
      </c>
      <c r="T5854" t="str" cm="1">
        <f t="array" ref="T5854">_xlfn.IFS(Raw_Data[[#This Row],[Call Status]]="Resolved","5",Raw_Data[[#This Row],[Call Status]]="Escalated","2",Raw_Data[[#This Row],[Call Status]]="Pending","3",Raw_Data[[#This Row],[Call Status]]="Abandoned","0")</f>
        <v>5</v>
      </c>
      <c r="U5854" t="str">
        <f>TEXT(Raw_Data[[#This Row],[Call Date]],"mmmm")</f>
        <v>September</v>
      </c>
      <c r="V5854" t="str" cm="1">
        <f t="array" ref="V5854">_xlfn.IFS(Raw_Data[[#This Row],[Customer Satisfaction]]&lt;2,"Poor",Raw_Data[[#This Row],[Customer Satisfaction]]&lt;4,"Average",Raw_Data[[#This Row],[Customer Satisfaction]]&gt;=4,"Excellent")</f>
        <v>Poor</v>
      </c>
    </row>
    <row r="5855" spans="2:22" x14ac:dyDescent="0.3">
      <c r="B5855" t="s">
        <v>4318</v>
      </c>
      <c r="C5855" s="2">
        <v>45944</v>
      </c>
      <c r="D5855" s="1">
        <v>0.77222222222222225</v>
      </c>
      <c r="E5855" t="s">
        <v>108</v>
      </c>
      <c r="F5855" t="s">
        <v>48</v>
      </c>
      <c r="G5855" t="s">
        <v>250</v>
      </c>
      <c r="H5855" t="s">
        <v>22</v>
      </c>
      <c r="I5855" t="s">
        <v>1128</v>
      </c>
      <c r="J5855" t="s">
        <v>76</v>
      </c>
      <c r="K5855" t="s">
        <v>25</v>
      </c>
      <c r="L5855" t="s">
        <v>3561</v>
      </c>
      <c r="M5855">
        <v>3.1</v>
      </c>
      <c r="N5855">
        <v>13.2</v>
      </c>
      <c r="O5855" t="s">
        <v>26</v>
      </c>
      <c r="P5855">
        <v>1</v>
      </c>
      <c r="Q5855" t="s">
        <v>1014</v>
      </c>
      <c r="R5855" t="s">
        <v>28</v>
      </c>
      <c r="S5855">
        <v>319.44</v>
      </c>
      <c r="T5855" t="str" cm="1">
        <f t="array" ref="T5855">_xlfn.IFS(Raw_Data[[#This Row],[Call Status]]="Resolved","5",Raw_Data[[#This Row],[Call Status]]="Escalated","2",Raw_Data[[#This Row],[Call Status]]="Pending","3",Raw_Data[[#This Row],[Call Status]]="Abandoned","0")</f>
        <v>5</v>
      </c>
      <c r="U5855" t="str">
        <f>TEXT(Raw_Data[[#This Row],[Call Date]],"mmmm")</f>
        <v>October</v>
      </c>
      <c r="V5855" t="str" cm="1">
        <f t="array" ref="V5855">_xlfn.IFS(Raw_Data[[#This Row],[Customer Satisfaction]]&lt;2,"Poor",Raw_Data[[#This Row],[Customer Satisfaction]]&lt;4,"Average",Raw_Data[[#This Row],[Customer Satisfaction]]&gt;=4,"Excellent")</f>
        <v>Poor</v>
      </c>
    </row>
    <row r="5856" spans="2:22" x14ac:dyDescent="0.3">
      <c r="B5856" t="s">
        <v>2705</v>
      </c>
      <c r="C5856" s="2">
        <v>46012</v>
      </c>
      <c r="D5856" s="1">
        <v>0.89027777777777772</v>
      </c>
      <c r="E5856" t="s">
        <v>19</v>
      </c>
      <c r="F5856" t="s">
        <v>38</v>
      </c>
      <c r="G5856" t="s">
        <v>250</v>
      </c>
      <c r="H5856" t="s">
        <v>2613</v>
      </c>
      <c r="I5856" t="s">
        <v>23</v>
      </c>
      <c r="J5856" t="s">
        <v>55</v>
      </c>
      <c r="K5856" t="s">
        <v>25</v>
      </c>
      <c r="L5856" t="s">
        <v>25</v>
      </c>
      <c r="M5856">
        <v>0.2</v>
      </c>
      <c r="N5856">
        <v>10.5</v>
      </c>
      <c r="O5856" t="s">
        <v>26</v>
      </c>
      <c r="P5856">
        <v>5</v>
      </c>
      <c r="Q5856" t="s">
        <v>27</v>
      </c>
      <c r="R5856" t="s">
        <v>28</v>
      </c>
      <c r="S5856">
        <v>390.51</v>
      </c>
      <c r="T5856" t="str" cm="1">
        <f t="array" ref="T5856">_xlfn.IFS(Raw_Data[[#This Row],[Call Status]]="Resolved","5",Raw_Data[[#This Row],[Call Status]]="Escalated","2",Raw_Data[[#This Row],[Call Status]]="Pending","3",Raw_Data[[#This Row],[Call Status]]="Abandoned","0")</f>
        <v>5</v>
      </c>
      <c r="U5856" t="str">
        <f>TEXT(Raw_Data[[#This Row],[Call Date]],"mmmm")</f>
        <v>December</v>
      </c>
      <c r="V5856" t="str" cm="1">
        <f t="array" ref="V5856">_xlfn.IFS(Raw_Data[[#This Row],[Customer Satisfaction]]&lt;2,"Poor",Raw_Data[[#This Row],[Customer Satisfaction]]&lt;4,"Average",Raw_Data[[#This Row],[Customer Satisfaction]]&gt;=4,"Excellent")</f>
        <v>Excellent</v>
      </c>
    </row>
    <row r="5857" spans="2:22" x14ac:dyDescent="0.3">
      <c r="B5857" t="s">
        <v>5626</v>
      </c>
      <c r="C5857" s="2">
        <v>45930</v>
      </c>
      <c r="D5857" s="1">
        <v>0.53680555555555554</v>
      </c>
      <c r="E5857" t="s">
        <v>156</v>
      </c>
      <c r="F5857" t="s">
        <v>20</v>
      </c>
      <c r="G5857" t="s">
        <v>250</v>
      </c>
      <c r="H5857" t="s">
        <v>2026</v>
      </c>
      <c r="I5857" t="s">
        <v>23</v>
      </c>
      <c r="J5857" t="s">
        <v>45</v>
      </c>
      <c r="K5857" t="s">
        <v>25</v>
      </c>
      <c r="L5857" t="s">
        <v>3559</v>
      </c>
      <c r="M5857">
        <v>2.5</v>
      </c>
      <c r="N5857">
        <v>7</v>
      </c>
      <c r="O5857" t="s">
        <v>26</v>
      </c>
      <c r="P5857">
        <v>4</v>
      </c>
      <c r="Q5857" t="s">
        <v>27</v>
      </c>
      <c r="R5857" t="s">
        <v>28</v>
      </c>
      <c r="S5857">
        <v>188.41</v>
      </c>
      <c r="T5857" t="str" cm="1">
        <f t="array" ref="T5857">_xlfn.IFS(Raw_Data[[#This Row],[Call Status]]="Resolved","5",Raw_Data[[#This Row],[Call Status]]="Escalated","2",Raw_Data[[#This Row],[Call Status]]="Pending","3",Raw_Data[[#This Row],[Call Status]]="Abandoned","0")</f>
        <v>5</v>
      </c>
      <c r="U5857" t="str">
        <f>TEXT(Raw_Data[[#This Row],[Call Date]],"mmmm")</f>
        <v>September</v>
      </c>
      <c r="V5857" t="str" cm="1">
        <f t="array" ref="V5857">_xlfn.IFS(Raw_Data[[#This Row],[Customer Satisfaction]]&lt;2,"Poor",Raw_Data[[#This Row],[Customer Satisfaction]]&lt;4,"Average",Raw_Data[[#This Row],[Customer Satisfaction]]&gt;=4,"Excellent")</f>
        <v>Excellent</v>
      </c>
    </row>
    <row r="5858" spans="2:22" x14ac:dyDescent="0.3">
      <c r="B5858" t="s">
        <v>2470</v>
      </c>
      <c r="C5858" s="2">
        <v>45740</v>
      </c>
      <c r="D5858" s="1">
        <v>0.51458333333333328</v>
      </c>
      <c r="E5858" t="s">
        <v>72</v>
      </c>
      <c r="F5858" t="s">
        <v>20</v>
      </c>
      <c r="G5858" t="s">
        <v>162</v>
      </c>
      <c r="H5858" t="s">
        <v>2392</v>
      </c>
      <c r="I5858" t="s">
        <v>1137</v>
      </c>
      <c r="J5858" t="s">
        <v>42</v>
      </c>
      <c r="K5858" t="s">
        <v>25</v>
      </c>
      <c r="L5858" t="s">
        <v>25</v>
      </c>
      <c r="M5858">
        <v>3.9</v>
      </c>
      <c r="N5858">
        <v>11.6</v>
      </c>
      <c r="O5858" t="s">
        <v>26</v>
      </c>
      <c r="P5858">
        <v>0</v>
      </c>
      <c r="Q5858" t="s">
        <v>615</v>
      </c>
      <c r="R5858" t="s">
        <v>28</v>
      </c>
      <c r="S5858">
        <v>227.99</v>
      </c>
      <c r="T5858" t="str" cm="1">
        <f t="array" ref="T5858">_xlfn.IFS(Raw_Data[[#This Row],[Call Status]]="Resolved","5",Raw_Data[[#This Row],[Call Status]]="Escalated","2",Raw_Data[[#This Row],[Call Status]]="Pending","3",Raw_Data[[#This Row],[Call Status]]="Abandoned","0")</f>
        <v>5</v>
      </c>
      <c r="U5858" t="str">
        <f>TEXT(Raw_Data[[#This Row],[Call Date]],"mmmm")</f>
        <v>March</v>
      </c>
      <c r="V5858" t="str" cm="1">
        <f t="array" ref="V5858">_xlfn.IFS(Raw_Data[[#This Row],[Customer Satisfaction]]&lt;2,"Poor",Raw_Data[[#This Row],[Customer Satisfaction]]&lt;4,"Average",Raw_Data[[#This Row],[Customer Satisfaction]]&gt;=4,"Excellent")</f>
        <v>Poor</v>
      </c>
    </row>
    <row r="5859" spans="2:22" x14ac:dyDescent="0.3">
      <c r="B5859" t="s">
        <v>9712</v>
      </c>
      <c r="C5859" s="2">
        <v>45767</v>
      </c>
      <c r="D5859" s="1">
        <v>0.86041666666666672</v>
      </c>
      <c r="E5859" t="s">
        <v>47</v>
      </c>
      <c r="F5859" t="s">
        <v>20</v>
      </c>
      <c r="G5859" t="s">
        <v>162</v>
      </c>
      <c r="H5859" t="s">
        <v>22</v>
      </c>
      <c r="I5859" t="s">
        <v>1128</v>
      </c>
      <c r="J5859" t="s">
        <v>42</v>
      </c>
      <c r="K5859" t="s">
        <v>8876</v>
      </c>
      <c r="L5859" t="s">
        <v>8877</v>
      </c>
      <c r="M5859">
        <v>4.5999999999999996</v>
      </c>
      <c r="N5859">
        <v>10.5</v>
      </c>
      <c r="O5859" t="s">
        <v>28</v>
      </c>
      <c r="P5859">
        <v>2</v>
      </c>
      <c r="Q5859" t="s">
        <v>1014</v>
      </c>
      <c r="R5859" t="s">
        <v>28</v>
      </c>
      <c r="S5859">
        <v>65.62</v>
      </c>
      <c r="T5859" t="str" cm="1">
        <f t="array" ref="T5859">_xlfn.IFS(Raw_Data[[#This Row],[Call Status]]="Resolved","5",Raw_Data[[#This Row],[Call Status]]="Escalated","2",Raw_Data[[#This Row],[Call Status]]="Pending","3",Raw_Data[[#This Row],[Call Status]]="Abandoned","0")</f>
        <v>3</v>
      </c>
      <c r="U5859" t="str">
        <f>TEXT(Raw_Data[[#This Row],[Call Date]],"mmmm")</f>
        <v>April</v>
      </c>
      <c r="V5859" t="str" cm="1">
        <f t="array" ref="V5859">_xlfn.IFS(Raw_Data[[#This Row],[Customer Satisfaction]]&lt;2,"Poor",Raw_Data[[#This Row],[Customer Satisfaction]]&lt;4,"Average",Raw_Data[[#This Row],[Customer Satisfaction]]&gt;=4,"Excellent")</f>
        <v>Average</v>
      </c>
    </row>
    <row r="5860" spans="2:22" x14ac:dyDescent="0.3">
      <c r="B5860" t="s">
        <v>207</v>
      </c>
      <c r="C5860" s="2">
        <v>45847</v>
      </c>
      <c r="D5860" s="1">
        <v>0.49791666666666667</v>
      </c>
      <c r="E5860" t="s">
        <v>70</v>
      </c>
      <c r="F5860" t="s">
        <v>38</v>
      </c>
      <c r="G5860" t="s">
        <v>162</v>
      </c>
      <c r="H5860" t="s">
        <v>22</v>
      </c>
      <c r="I5860" t="s">
        <v>23</v>
      </c>
      <c r="J5860" t="s">
        <v>39</v>
      </c>
      <c r="K5860" t="s">
        <v>25</v>
      </c>
      <c r="L5860" t="s">
        <v>25</v>
      </c>
      <c r="M5860">
        <v>4</v>
      </c>
      <c r="N5860">
        <v>8.5</v>
      </c>
      <c r="O5860" t="s">
        <v>26</v>
      </c>
      <c r="P5860">
        <v>5</v>
      </c>
      <c r="Q5860" t="s">
        <v>27</v>
      </c>
      <c r="R5860" t="s">
        <v>28</v>
      </c>
      <c r="S5860">
        <v>223.04</v>
      </c>
      <c r="T5860" t="str" cm="1">
        <f t="array" ref="T5860">_xlfn.IFS(Raw_Data[[#This Row],[Call Status]]="Resolved","5",Raw_Data[[#This Row],[Call Status]]="Escalated","2",Raw_Data[[#This Row],[Call Status]]="Pending","3",Raw_Data[[#This Row],[Call Status]]="Abandoned","0")</f>
        <v>5</v>
      </c>
      <c r="U5860" t="str">
        <f>TEXT(Raw_Data[[#This Row],[Call Date]],"mmmm")</f>
        <v>July</v>
      </c>
      <c r="V5860" t="str" cm="1">
        <f t="array" ref="V5860">_xlfn.IFS(Raw_Data[[#This Row],[Customer Satisfaction]]&lt;2,"Poor",Raw_Data[[#This Row],[Customer Satisfaction]]&lt;4,"Average",Raw_Data[[#This Row],[Customer Satisfaction]]&gt;=4,"Excellent")</f>
        <v>Excellent</v>
      </c>
    </row>
    <row r="5861" spans="2:22" x14ac:dyDescent="0.3">
      <c r="B5861" t="s">
        <v>2707</v>
      </c>
      <c r="C5861" s="2">
        <v>45945</v>
      </c>
      <c r="D5861" s="1">
        <v>0.74305555555555558</v>
      </c>
      <c r="E5861" t="s">
        <v>37</v>
      </c>
      <c r="F5861" t="s">
        <v>48</v>
      </c>
      <c r="G5861" t="s">
        <v>21</v>
      </c>
      <c r="H5861" t="s">
        <v>2613</v>
      </c>
      <c r="I5861" t="s">
        <v>23</v>
      </c>
      <c r="J5861" t="s">
        <v>35</v>
      </c>
      <c r="K5861" t="s">
        <v>25</v>
      </c>
      <c r="L5861" t="s">
        <v>25</v>
      </c>
      <c r="M5861">
        <v>0.9</v>
      </c>
      <c r="N5861">
        <v>16.7</v>
      </c>
      <c r="O5861" t="s">
        <v>28</v>
      </c>
      <c r="P5861">
        <v>5</v>
      </c>
      <c r="Q5861" t="s">
        <v>27</v>
      </c>
      <c r="R5861" t="s">
        <v>28</v>
      </c>
      <c r="S5861">
        <v>152.29</v>
      </c>
      <c r="T5861" t="str" cm="1">
        <f t="array" ref="T5861">_xlfn.IFS(Raw_Data[[#This Row],[Call Status]]="Resolved","5",Raw_Data[[#This Row],[Call Status]]="Escalated","2",Raw_Data[[#This Row],[Call Status]]="Pending","3",Raw_Data[[#This Row],[Call Status]]="Abandoned","0")</f>
        <v>5</v>
      </c>
      <c r="U5861" t="str">
        <f>TEXT(Raw_Data[[#This Row],[Call Date]],"mmmm")</f>
        <v>October</v>
      </c>
      <c r="V5861" t="str" cm="1">
        <f t="array" ref="V5861">_xlfn.IFS(Raw_Data[[#This Row],[Customer Satisfaction]]&lt;2,"Poor",Raw_Data[[#This Row],[Customer Satisfaction]]&lt;4,"Average",Raw_Data[[#This Row],[Customer Satisfaction]]&gt;=4,"Excellent")</f>
        <v>Excellent</v>
      </c>
    </row>
    <row r="5862" spans="2:22" x14ac:dyDescent="0.3">
      <c r="B5862" t="s">
        <v>8276</v>
      </c>
      <c r="C5862" s="2">
        <v>45908</v>
      </c>
      <c r="D5862" s="1">
        <v>0.8930555555555556</v>
      </c>
      <c r="E5862" t="s">
        <v>110</v>
      </c>
      <c r="F5862" t="s">
        <v>38</v>
      </c>
      <c r="G5862" t="s">
        <v>21</v>
      </c>
      <c r="H5862" t="s">
        <v>22</v>
      </c>
      <c r="I5862" t="s">
        <v>1137</v>
      </c>
      <c r="J5862" t="s">
        <v>49</v>
      </c>
      <c r="K5862" t="s">
        <v>16</v>
      </c>
      <c r="L5862" t="s">
        <v>16</v>
      </c>
      <c r="M5862">
        <v>3.3</v>
      </c>
      <c r="N5862">
        <v>5.5</v>
      </c>
      <c r="O5862" t="s">
        <v>28</v>
      </c>
      <c r="P5862">
        <v>3</v>
      </c>
      <c r="Q5862" t="s">
        <v>1014</v>
      </c>
      <c r="R5862" t="s">
        <v>26</v>
      </c>
      <c r="S5862">
        <v>263.06</v>
      </c>
      <c r="T5862" t="str" cm="1">
        <f t="array" ref="T5862">_xlfn.IFS(Raw_Data[[#This Row],[Call Status]]="Resolved","5",Raw_Data[[#This Row],[Call Status]]="Escalated","2",Raw_Data[[#This Row],[Call Status]]="Pending","3",Raw_Data[[#This Row],[Call Status]]="Abandoned","0")</f>
        <v>2</v>
      </c>
      <c r="U5862" t="str">
        <f>TEXT(Raw_Data[[#This Row],[Call Date]],"mmmm")</f>
        <v>September</v>
      </c>
      <c r="V5862" t="str" cm="1">
        <f t="array" ref="V5862">_xlfn.IFS(Raw_Data[[#This Row],[Customer Satisfaction]]&lt;2,"Poor",Raw_Data[[#This Row],[Customer Satisfaction]]&lt;4,"Average",Raw_Data[[#This Row],[Customer Satisfaction]]&gt;=4,"Excellent")</f>
        <v>Average</v>
      </c>
    </row>
    <row r="5863" spans="2:22" x14ac:dyDescent="0.3">
      <c r="B5863" t="s">
        <v>6216</v>
      </c>
      <c r="C5863" s="2">
        <v>45869</v>
      </c>
      <c r="D5863" s="1">
        <v>0.875</v>
      </c>
      <c r="E5863" t="s">
        <v>37</v>
      </c>
      <c r="F5863" t="s">
        <v>48</v>
      </c>
      <c r="G5863" t="s">
        <v>327</v>
      </c>
      <c r="H5863" t="s">
        <v>22</v>
      </c>
      <c r="I5863" t="s">
        <v>23</v>
      </c>
      <c r="J5863" t="s">
        <v>45</v>
      </c>
      <c r="K5863" t="s">
        <v>25</v>
      </c>
      <c r="L5863" t="s">
        <v>3559</v>
      </c>
      <c r="M5863">
        <v>1.7</v>
      </c>
      <c r="N5863">
        <v>10.6</v>
      </c>
      <c r="O5863" t="s">
        <v>26</v>
      </c>
      <c r="P5863">
        <v>0</v>
      </c>
      <c r="Q5863" t="s">
        <v>27</v>
      </c>
      <c r="R5863" t="s">
        <v>28</v>
      </c>
      <c r="S5863">
        <v>44.62</v>
      </c>
      <c r="T5863" t="str" cm="1">
        <f t="array" ref="T5863">_xlfn.IFS(Raw_Data[[#This Row],[Call Status]]="Resolved","5",Raw_Data[[#This Row],[Call Status]]="Escalated","2",Raw_Data[[#This Row],[Call Status]]="Pending","3",Raw_Data[[#This Row],[Call Status]]="Abandoned","0")</f>
        <v>5</v>
      </c>
      <c r="U5863" t="str">
        <f>TEXT(Raw_Data[[#This Row],[Call Date]],"mmmm")</f>
        <v>July</v>
      </c>
      <c r="V5863" t="str" cm="1">
        <f t="array" ref="V5863">_xlfn.IFS(Raw_Data[[#This Row],[Customer Satisfaction]]&lt;2,"Poor",Raw_Data[[#This Row],[Customer Satisfaction]]&lt;4,"Average",Raw_Data[[#This Row],[Customer Satisfaction]]&gt;=4,"Excellent")</f>
        <v>Poor</v>
      </c>
    </row>
    <row r="5864" spans="2:22" x14ac:dyDescent="0.3">
      <c r="B5864" t="s">
        <v>112</v>
      </c>
      <c r="C5864" s="2">
        <v>45948</v>
      </c>
      <c r="D5864" s="1">
        <v>0.90208333333333335</v>
      </c>
      <c r="E5864" t="s">
        <v>84</v>
      </c>
      <c r="F5864" t="s">
        <v>48</v>
      </c>
      <c r="G5864" t="s">
        <v>21</v>
      </c>
      <c r="H5864" t="s">
        <v>22</v>
      </c>
      <c r="I5864" t="s">
        <v>23</v>
      </c>
      <c r="J5864" t="s">
        <v>42</v>
      </c>
      <c r="K5864" t="s">
        <v>25</v>
      </c>
      <c r="L5864" t="s">
        <v>25</v>
      </c>
      <c r="M5864">
        <v>5.3</v>
      </c>
      <c r="N5864">
        <v>10.9</v>
      </c>
      <c r="O5864" t="s">
        <v>26</v>
      </c>
      <c r="P5864">
        <v>5</v>
      </c>
      <c r="Q5864" t="s">
        <v>27</v>
      </c>
      <c r="R5864" t="s">
        <v>28</v>
      </c>
      <c r="S5864">
        <v>242.93</v>
      </c>
      <c r="T5864" t="str" cm="1">
        <f t="array" ref="T5864">_xlfn.IFS(Raw_Data[[#This Row],[Call Status]]="Resolved","5",Raw_Data[[#This Row],[Call Status]]="Escalated","2",Raw_Data[[#This Row],[Call Status]]="Pending","3",Raw_Data[[#This Row],[Call Status]]="Abandoned","0")</f>
        <v>5</v>
      </c>
      <c r="U5864" t="str">
        <f>TEXT(Raw_Data[[#This Row],[Call Date]],"mmmm")</f>
        <v>October</v>
      </c>
      <c r="V5864" t="str" cm="1">
        <f t="array" ref="V5864">_xlfn.IFS(Raw_Data[[#This Row],[Customer Satisfaction]]&lt;2,"Poor",Raw_Data[[#This Row],[Customer Satisfaction]]&lt;4,"Average",Raw_Data[[#This Row],[Customer Satisfaction]]&gt;=4,"Excellent")</f>
        <v>Excellent</v>
      </c>
    </row>
    <row r="5865" spans="2:22" x14ac:dyDescent="0.3">
      <c r="B5865" t="s">
        <v>5513</v>
      </c>
      <c r="C5865" s="2">
        <v>45790</v>
      </c>
      <c r="D5865" s="1">
        <v>0.65625</v>
      </c>
      <c r="E5865" t="s">
        <v>72</v>
      </c>
      <c r="F5865" t="s">
        <v>38</v>
      </c>
      <c r="G5865" t="s">
        <v>162</v>
      </c>
      <c r="H5865" t="s">
        <v>2026</v>
      </c>
      <c r="I5865" t="s">
        <v>23</v>
      </c>
      <c r="J5865" t="s">
        <v>31</v>
      </c>
      <c r="K5865" t="s">
        <v>25</v>
      </c>
      <c r="L5865" t="s">
        <v>3570</v>
      </c>
      <c r="M5865">
        <v>3.2</v>
      </c>
      <c r="N5865">
        <v>8.9</v>
      </c>
      <c r="O5865" t="s">
        <v>26</v>
      </c>
      <c r="P5865">
        <v>4</v>
      </c>
      <c r="Q5865" t="s">
        <v>27</v>
      </c>
      <c r="R5865" t="s">
        <v>28</v>
      </c>
      <c r="S5865">
        <v>36.700000000000003</v>
      </c>
      <c r="T5865" t="str" cm="1">
        <f t="array" ref="T5865">_xlfn.IFS(Raw_Data[[#This Row],[Call Status]]="Resolved","5",Raw_Data[[#This Row],[Call Status]]="Escalated","2",Raw_Data[[#This Row],[Call Status]]="Pending","3",Raw_Data[[#This Row],[Call Status]]="Abandoned","0")</f>
        <v>5</v>
      </c>
      <c r="U5865" t="str">
        <f>TEXT(Raw_Data[[#This Row],[Call Date]],"mmmm")</f>
        <v>May</v>
      </c>
      <c r="V5865" t="str" cm="1">
        <f t="array" ref="V5865">_xlfn.IFS(Raw_Data[[#This Row],[Customer Satisfaction]]&lt;2,"Poor",Raw_Data[[#This Row],[Customer Satisfaction]]&lt;4,"Average",Raw_Data[[#This Row],[Customer Satisfaction]]&gt;=4,"Excellent")</f>
        <v>Excellent</v>
      </c>
    </row>
    <row r="5866" spans="2:22" x14ac:dyDescent="0.3">
      <c r="B5866" t="s">
        <v>2051</v>
      </c>
      <c r="C5866" s="2">
        <v>45858</v>
      </c>
      <c r="D5866" s="1">
        <v>0.47430555555555554</v>
      </c>
      <c r="E5866" t="s">
        <v>100</v>
      </c>
      <c r="F5866" t="s">
        <v>48</v>
      </c>
      <c r="G5866" t="s">
        <v>250</v>
      </c>
      <c r="H5866" t="s">
        <v>2026</v>
      </c>
      <c r="I5866" t="s">
        <v>1128</v>
      </c>
      <c r="J5866" t="s">
        <v>31</v>
      </c>
      <c r="K5866" t="s">
        <v>25</v>
      </c>
      <c r="L5866" t="s">
        <v>25</v>
      </c>
      <c r="M5866">
        <v>0.9</v>
      </c>
      <c r="N5866">
        <v>4.5999999999999996</v>
      </c>
      <c r="O5866" t="s">
        <v>26</v>
      </c>
      <c r="P5866">
        <v>3</v>
      </c>
      <c r="Q5866" t="s">
        <v>615</v>
      </c>
      <c r="R5866" t="s">
        <v>28</v>
      </c>
      <c r="S5866">
        <v>73.69</v>
      </c>
      <c r="T5866" t="str" cm="1">
        <f t="array" ref="T5866">_xlfn.IFS(Raw_Data[[#This Row],[Call Status]]="Resolved","5",Raw_Data[[#This Row],[Call Status]]="Escalated","2",Raw_Data[[#This Row],[Call Status]]="Pending","3",Raw_Data[[#This Row],[Call Status]]="Abandoned","0")</f>
        <v>5</v>
      </c>
      <c r="U5866" t="str">
        <f>TEXT(Raw_Data[[#This Row],[Call Date]],"mmmm")</f>
        <v>July</v>
      </c>
      <c r="V5866" t="str" cm="1">
        <f t="array" ref="V5866">_xlfn.IFS(Raw_Data[[#This Row],[Customer Satisfaction]]&lt;2,"Poor",Raw_Data[[#This Row],[Customer Satisfaction]]&lt;4,"Average",Raw_Data[[#This Row],[Customer Satisfaction]]&gt;=4,"Excellent")</f>
        <v>Average</v>
      </c>
    </row>
    <row r="5867" spans="2:22" x14ac:dyDescent="0.3">
      <c r="B5867" t="s">
        <v>7075</v>
      </c>
      <c r="C5867" s="2">
        <v>45942</v>
      </c>
      <c r="D5867" s="1">
        <v>0.64444444444444449</v>
      </c>
      <c r="E5867" t="s">
        <v>70</v>
      </c>
      <c r="F5867" t="s">
        <v>34</v>
      </c>
      <c r="G5867" t="s">
        <v>21</v>
      </c>
      <c r="H5867" t="s">
        <v>22</v>
      </c>
      <c r="I5867" t="s">
        <v>23</v>
      </c>
      <c r="J5867" t="s">
        <v>42</v>
      </c>
      <c r="K5867" t="s">
        <v>25</v>
      </c>
      <c r="L5867" t="s">
        <v>3564</v>
      </c>
      <c r="M5867">
        <v>0.6</v>
      </c>
      <c r="N5867">
        <v>8.3000000000000007</v>
      </c>
      <c r="O5867" t="s">
        <v>26</v>
      </c>
      <c r="P5867">
        <v>3</v>
      </c>
      <c r="Q5867" t="s">
        <v>615</v>
      </c>
      <c r="R5867" t="s">
        <v>28</v>
      </c>
      <c r="S5867">
        <v>135.13999999999999</v>
      </c>
      <c r="T5867" t="str" cm="1">
        <f t="array" ref="T5867">_xlfn.IFS(Raw_Data[[#This Row],[Call Status]]="Resolved","5",Raw_Data[[#This Row],[Call Status]]="Escalated","2",Raw_Data[[#This Row],[Call Status]]="Pending","3",Raw_Data[[#This Row],[Call Status]]="Abandoned","0")</f>
        <v>5</v>
      </c>
      <c r="U5867" t="str">
        <f>TEXT(Raw_Data[[#This Row],[Call Date]],"mmmm")</f>
        <v>October</v>
      </c>
      <c r="V5867" t="str" cm="1">
        <f t="array" ref="V5867">_xlfn.IFS(Raw_Data[[#This Row],[Customer Satisfaction]]&lt;2,"Poor",Raw_Data[[#This Row],[Customer Satisfaction]]&lt;4,"Average",Raw_Data[[#This Row],[Customer Satisfaction]]&gt;=4,"Excellent")</f>
        <v>Average</v>
      </c>
    </row>
    <row r="5868" spans="2:22" x14ac:dyDescent="0.3">
      <c r="B5868" t="s">
        <v>2277</v>
      </c>
      <c r="C5868" s="2">
        <v>45983</v>
      </c>
      <c r="D5868" s="1">
        <v>0.81874999999999998</v>
      </c>
      <c r="E5868" t="s">
        <v>33</v>
      </c>
      <c r="F5868" t="s">
        <v>34</v>
      </c>
      <c r="G5868" t="s">
        <v>21</v>
      </c>
      <c r="H5868" t="s">
        <v>2026</v>
      </c>
      <c r="I5868" t="s">
        <v>1128</v>
      </c>
      <c r="J5868" t="s">
        <v>42</v>
      </c>
      <c r="K5868" t="s">
        <v>25</v>
      </c>
      <c r="L5868" t="s">
        <v>25</v>
      </c>
      <c r="M5868">
        <v>2.2000000000000002</v>
      </c>
      <c r="N5868">
        <v>8.1</v>
      </c>
      <c r="O5868" t="s">
        <v>26</v>
      </c>
      <c r="P5868">
        <v>4</v>
      </c>
      <c r="Q5868" t="s">
        <v>27</v>
      </c>
      <c r="R5868" t="s">
        <v>28</v>
      </c>
      <c r="S5868">
        <v>87.18</v>
      </c>
      <c r="T5868" t="str" cm="1">
        <f t="array" ref="T5868">_xlfn.IFS(Raw_Data[[#This Row],[Call Status]]="Resolved","5",Raw_Data[[#This Row],[Call Status]]="Escalated","2",Raw_Data[[#This Row],[Call Status]]="Pending","3",Raw_Data[[#This Row],[Call Status]]="Abandoned","0")</f>
        <v>5</v>
      </c>
      <c r="U5868" t="str">
        <f>TEXT(Raw_Data[[#This Row],[Call Date]],"mmmm")</f>
        <v>November</v>
      </c>
      <c r="V5868" t="str" cm="1">
        <f t="array" ref="V5868">_xlfn.IFS(Raw_Data[[#This Row],[Customer Satisfaction]]&lt;2,"Poor",Raw_Data[[#This Row],[Customer Satisfaction]]&lt;4,"Average",Raw_Data[[#This Row],[Customer Satisfaction]]&gt;=4,"Excellent")</f>
        <v>Excellent</v>
      </c>
    </row>
    <row r="5869" spans="2:22" x14ac:dyDescent="0.3">
      <c r="B5869" t="s">
        <v>476</v>
      </c>
      <c r="C5869" s="2">
        <v>45752</v>
      </c>
      <c r="D5869" s="1">
        <v>0.48402777777777778</v>
      </c>
      <c r="E5869" t="s">
        <v>37</v>
      </c>
      <c r="F5869" t="s">
        <v>48</v>
      </c>
      <c r="G5869" t="s">
        <v>21</v>
      </c>
      <c r="H5869" t="s">
        <v>22</v>
      </c>
      <c r="I5869" t="s">
        <v>23</v>
      </c>
      <c r="J5869" t="s">
        <v>55</v>
      </c>
      <c r="K5869" t="s">
        <v>25</v>
      </c>
      <c r="L5869" t="s">
        <v>25</v>
      </c>
      <c r="M5869">
        <v>1.1000000000000001</v>
      </c>
      <c r="N5869">
        <v>8.6</v>
      </c>
      <c r="O5869" t="s">
        <v>26</v>
      </c>
      <c r="P5869">
        <v>4</v>
      </c>
      <c r="Q5869" t="s">
        <v>27</v>
      </c>
      <c r="R5869" t="s">
        <v>28</v>
      </c>
      <c r="S5869">
        <v>108.29</v>
      </c>
      <c r="T5869" t="str" cm="1">
        <f t="array" ref="T5869">_xlfn.IFS(Raw_Data[[#This Row],[Call Status]]="Resolved","5",Raw_Data[[#This Row],[Call Status]]="Escalated","2",Raw_Data[[#This Row],[Call Status]]="Pending","3",Raw_Data[[#This Row],[Call Status]]="Abandoned","0")</f>
        <v>5</v>
      </c>
      <c r="U5869" t="str">
        <f>TEXT(Raw_Data[[#This Row],[Call Date]],"mmmm")</f>
        <v>April</v>
      </c>
      <c r="V5869" t="str" cm="1">
        <f t="array" ref="V5869">_xlfn.IFS(Raw_Data[[#This Row],[Customer Satisfaction]]&lt;2,"Poor",Raw_Data[[#This Row],[Customer Satisfaction]]&lt;4,"Average",Raw_Data[[#This Row],[Customer Satisfaction]]&gt;=4,"Excellent")</f>
        <v>Excellent</v>
      </c>
    </row>
    <row r="5870" spans="2:22" x14ac:dyDescent="0.3">
      <c r="B5870" t="s">
        <v>1737</v>
      </c>
      <c r="C5870" s="2">
        <v>45935</v>
      </c>
      <c r="D5870" s="1">
        <v>0.76736111111111116</v>
      </c>
      <c r="E5870" t="s">
        <v>110</v>
      </c>
      <c r="F5870" t="s">
        <v>38</v>
      </c>
      <c r="G5870" t="s">
        <v>21</v>
      </c>
      <c r="H5870" t="s">
        <v>22</v>
      </c>
      <c r="I5870" t="s">
        <v>1130</v>
      </c>
      <c r="J5870" t="s">
        <v>45</v>
      </c>
      <c r="K5870" t="s">
        <v>25</v>
      </c>
      <c r="L5870" t="s">
        <v>25</v>
      </c>
      <c r="M5870">
        <v>1.5</v>
      </c>
      <c r="N5870">
        <v>5</v>
      </c>
      <c r="O5870" t="s">
        <v>26</v>
      </c>
      <c r="P5870">
        <v>5</v>
      </c>
      <c r="Q5870" t="s">
        <v>27</v>
      </c>
      <c r="R5870" t="s">
        <v>28</v>
      </c>
      <c r="S5870">
        <v>215.02</v>
      </c>
      <c r="T5870" t="str" cm="1">
        <f t="array" ref="T5870">_xlfn.IFS(Raw_Data[[#This Row],[Call Status]]="Resolved","5",Raw_Data[[#This Row],[Call Status]]="Escalated","2",Raw_Data[[#This Row],[Call Status]]="Pending","3",Raw_Data[[#This Row],[Call Status]]="Abandoned","0")</f>
        <v>5</v>
      </c>
      <c r="U5870" t="str">
        <f>TEXT(Raw_Data[[#This Row],[Call Date]],"mmmm")</f>
        <v>October</v>
      </c>
      <c r="V5870" t="str" cm="1">
        <f t="array" ref="V5870">_xlfn.IFS(Raw_Data[[#This Row],[Customer Satisfaction]]&lt;2,"Poor",Raw_Data[[#This Row],[Customer Satisfaction]]&lt;4,"Average",Raw_Data[[#This Row],[Customer Satisfaction]]&gt;=4,"Excellent")</f>
        <v>Excellent</v>
      </c>
    </row>
    <row r="5871" spans="2:22" x14ac:dyDescent="0.3">
      <c r="B5871" t="s">
        <v>2190</v>
      </c>
      <c r="C5871" s="2">
        <v>45982</v>
      </c>
      <c r="D5871" s="1">
        <v>0.85902777777777772</v>
      </c>
      <c r="E5871" t="s">
        <v>72</v>
      </c>
      <c r="F5871" t="s">
        <v>38</v>
      </c>
      <c r="G5871" t="s">
        <v>250</v>
      </c>
      <c r="H5871" t="s">
        <v>2026</v>
      </c>
      <c r="I5871" t="s">
        <v>1130</v>
      </c>
      <c r="J5871" t="s">
        <v>49</v>
      </c>
      <c r="K5871" t="s">
        <v>25</v>
      </c>
      <c r="L5871" t="s">
        <v>25</v>
      </c>
      <c r="M5871">
        <v>1.3</v>
      </c>
      <c r="N5871">
        <v>11.1</v>
      </c>
      <c r="O5871" t="s">
        <v>28</v>
      </c>
      <c r="P5871">
        <v>2</v>
      </c>
      <c r="Q5871" t="s">
        <v>1014</v>
      </c>
      <c r="R5871" t="s">
        <v>28</v>
      </c>
      <c r="S5871">
        <v>366.21</v>
      </c>
      <c r="T5871" t="str" cm="1">
        <f t="array" ref="T5871">_xlfn.IFS(Raw_Data[[#This Row],[Call Status]]="Resolved","5",Raw_Data[[#This Row],[Call Status]]="Escalated","2",Raw_Data[[#This Row],[Call Status]]="Pending","3",Raw_Data[[#This Row],[Call Status]]="Abandoned","0")</f>
        <v>5</v>
      </c>
      <c r="U5871" t="str">
        <f>TEXT(Raw_Data[[#This Row],[Call Date]],"mmmm")</f>
        <v>November</v>
      </c>
      <c r="V5871" t="str" cm="1">
        <f t="array" ref="V5871">_xlfn.IFS(Raw_Data[[#This Row],[Customer Satisfaction]]&lt;2,"Poor",Raw_Data[[#This Row],[Customer Satisfaction]]&lt;4,"Average",Raw_Data[[#This Row],[Customer Satisfaction]]&gt;=4,"Excellent")</f>
        <v>Average</v>
      </c>
    </row>
    <row r="5872" spans="2:22" x14ac:dyDescent="0.3">
      <c r="B5872" t="s">
        <v>5552</v>
      </c>
      <c r="C5872" s="2">
        <v>45876</v>
      </c>
      <c r="D5872" s="1">
        <v>0.65763888888888888</v>
      </c>
      <c r="E5872" t="s">
        <v>19</v>
      </c>
      <c r="F5872" t="s">
        <v>48</v>
      </c>
      <c r="G5872" t="s">
        <v>162</v>
      </c>
      <c r="H5872" t="s">
        <v>2026</v>
      </c>
      <c r="I5872" t="s">
        <v>23</v>
      </c>
      <c r="J5872" t="s">
        <v>24</v>
      </c>
      <c r="K5872" t="s">
        <v>25</v>
      </c>
      <c r="L5872" t="s">
        <v>3570</v>
      </c>
      <c r="M5872">
        <v>1.7</v>
      </c>
      <c r="N5872">
        <v>10.5</v>
      </c>
      <c r="O5872" t="s">
        <v>26</v>
      </c>
      <c r="P5872">
        <v>3</v>
      </c>
      <c r="Q5872" t="s">
        <v>615</v>
      </c>
      <c r="R5872" t="s">
        <v>28</v>
      </c>
      <c r="S5872">
        <v>43.27</v>
      </c>
      <c r="T5872" t="str" cm="1">
        <f t="array" ref="T5872">_xlfn.IFS(Raw_Data[[#This Row],[Call Status]]="Resolved","5",Raw_Data[[#This Row],[Call Status]]="Escalated","2",Raw_Data[[#This Row],[Call Status]]="Pending","3",Raw_Data[[#This Row],[Call Status]]="Abandoned","0")</f>
        <v>5</v>
      </c>
      <c r="U5872" t="str">
        <f>TEXT(Raw_Data[[#This Row],[Call Date]],"mmmm")</f>
        <v>August</v>
      </c>
      <c r="V5872" t="str" cm="1">
        <f t="array" ref="V5872">_xlfn.IFS(Raw_Data[[#This Row],[Customer Satisfaction]]&lt;2,"Poor",Raw_Data[[#This Row],[Customer Satisfaction]]&lt;4,"Average",Raw_Data[[#This Row],[Customer Satisfaction]]&gt;=4,"Excellent")</f>
        <v>Average</v>
      </c>
    </row>
    <row r="5873" spans="2:22" x14ac:dyDescent="0.3">
      <c r="B5873" t="s">
        <v>2440</v>
      </c>
      <c r="C5873" s="2">
        <v>45746</v>
      </c>
      <c r="D5873" s="1">
        <v>0.33680555555555558</v>
      </c>
      <c r="E5873" t="s">
        <v>19</v>
      </c>
      <c r="F5873" t="s">
        <v>48</v>
      </c>
      <c r="G5873" t="s">
        <v>250</v>
      </c>
      <c r="H5873" t="s">
        <v>2392</v>
      </c>
      <c r="I5873" t="s">
        <v>1137</v>
      </c>
      <c r="J5873" t="s">
        <v>42</v>
      </c>
      <c r="K5873" t="s">
        <v>25</v>
      </c>
      <c r="L5873" t="s">
        <v>25</v>
      </c>
      <c r="M5873">
        <v>6.2</v>
      </c>
      <c r="N5873">
        <v>5.0999999999999996</v>
      </c>
      <c r="O5873" t="s">
        <v>26</v>
      </c>
      <c r="P5873">
        <v>4</v>
      </c>
      <c r="Q5873" t="s">
        <v>615</v>
      </c>
      <c r="R5873" t="s">
        <v>28</v>
      </c>
      <c r="S5873">
        <v>606.24</v>
      </c>
      <c r="T5873" t="str" cm="1">
        <f t="array" ref="T5873">_xlfn.IFS(Raw_Data[[#This Row],[Call Status]]="Resolved","5",Raw_Data[[#This Row],[Call Status]]="Escalated","2",Raw_Data[[#This Row],[Call Status]]="Pending","3",Raw_Data[[#This Row],[Call Status]]="Abandoned","0")</f>
        <v>5</v>
      </c>
      <c r="U5873" t="str">
        <f>TEXT(Raw_Data[[#This Row],[Call Date]],"mmmm")</f>
        <v>March</v>
      </c>
      <c r="V5873" t="str" cm="1">
        <f t="array" ref="V5873">_xlfn.IFS(Raw_Data[[#This Row],[Customer Satisfaction]]&lt;2,"Poor",Raw_Data[[#This Row],[Customer Satisfaction]]&lt;4,"Average",Raw_Data[[#This Row],[Customer Satisfaction]]&gt;=4,"Excellent")</f>
        <v>Excellent</v>
      </c>
    </row>
    <row r="5874" spans="2:22" x14ac:dyDescent="0.3">
      <c r="B5874" t="s">
        <v>5913</v>
      </c>
      <c r="C5874" s="2">
        <v>45729</v>
      </c>
      <c r="D5874" s="1">
        <v>0.34444444444444444</v>
      </c>
      <c r="E5874" t="s">
        <v>63</v>
      </c>
      <c r="F5874" t="s">
        <v>48</v>
      </c>
      <c r="G5874" t="s">
        <v>21</v>
      </c>
      <c r="H5874" t="s">
        <v>2392</v>
      </c>
      <c r="I5874" t="s">
        <v>23</v>
      </c>
      <c r="J5874" t="s">
        <v>24</v>
      </c>
      <c r="K5874" t="s">
        <v>25</v>
      </c>
      <c r="L5874" t="s">
        <v>3559</v>
      </c>
      <c r="M5874">
        <v>6</v>
      </c>
      <c r="N5874">
        <v>2.9</v>
      </c>
      <c r="O5874" t="s">
        <v>26</v>
      </c>
      <c r="P5874">
        <v>4</v>
      </c>
      <c r="Q5874" t="s">
        <v>27</v>
      </c>
      <c r="R5874" t="s">
        <v>28</v>
      </c>
      <c r="S5874">
        <v>243.36</v>
      </c>
      <c r="T5874" t="str" cm="1">
        <f t="array" ref="T5874">_xlfn.IFS(Raw_Data[[#This Row],[Call Status]]="Resolved","5",Raw_Data[[#This Row],[Call Status]]="Escalated","2",Raw_Data[[#This Row],[Call Status]]="Pending","3",Raw_Data[[#This Row],[Call Status]]="Abandoned","0")</f>
        <v>5</v>
      </c>
      <c r="U5874" t="str">
        <f>TEXT(Raw_Data[[#This Row],[Call Date]],"mmmm")</f>
        <v>March</v>
      </c>
      <c r="V5874" t="str" cm="1">
        <f t="array" ref="V5874">_xlfn.IFS(Raw_Data[[#This Row],[Customer Satisfaction]]&lt;2,"Poor",Raw_Data[[#This Row],[Customer Satisfaction]]&lt;4,"Average",Raw_Data[[#This Row],[Customer Satisfaction]]&gt;=4,"Excellent")</f>
        <v>Excellent</v>
      </c>
    </row>
    <row r="5875" spans="2:22" x14ac:dyDescent="0.3">
      <c r="B5875" t="s">
        <v>2194</v>
      </c>
      <c r="C5875" s="2">
        <v>45904</v>
      </c>
      <c r="D5875" s="1">
        <v>0.84097222222222223</v>
      </c>
      <c r="E5875" t="s">
        <v>41</v>
      </c>
      <c r="F5875" t="s">
        <v>48</v>
      </c>
      <c r="G5875" t="s">
        <v>250</v>
      </c>
      <c r="H5875" t="s">
        <v>2026</v>
      </c>
      <c r="I5875" t="s">
        <v>1130</v>
      </c>
      <c r="J5875" t="s">
        <v>42</v>
      </c>
      <c r="K5875" t="s">
        <v>25</v>
      </c>
      <c r="L5875" t="s">
        <v>25</v>
      </c>
      <c r="M5875">
        <v>6.7</v>
      </c>
      <c r="N5875">
        <v>4.7</v>
      </c>
      <c r="O5875" t="s">
        <v>26</v>
      </c>
      <c r="P5875">
        <v>2</v>
      </c>
      <c r="Q5875" t="s">
        <v>1014</v>
      </c>
      <c r="R5875" t="s">
        <v>28</v>
      </c>
      <c r="S5875">
        <v>397.11</v>
      </c>
      <c r="T5875" t="str" cm="1">
        <f t="array" ref="T5875">_xlfn.IFS(Raw_Data[[#This Row],[Call Status]]="Resolved","5",Raw_Data[[#This Row],[Call Status]]="Escalated","2",Raw_Data[[#This Row],[Call Status]]="Pending","3",Raw_Data[[#This Row],[Call Status]]="Abandoned","0")</f>
        <v>5</v>
      </c>
      <c r="U5875" t="str">
        <f>TEXT(Raw_Data[[#This Row],[Call Date]],"mmmm")</f>
        <v>September</v>
      </c>
      <c r="V5875" t="str" cm="1">
        <f t="array" ref="V5875">_xlfn.IFS(Raw_Data[[#This Row],[Customer Satisfaction]]&lt;2,"Poor",Raw_Data[[#This Row],[Customer Satisfaction]]&lt;4,"Average",Raw_Data[[#This Row],[Customer Satisfaction]]&gt;=4,"Excellent")</f>
        <v>Average</v>
      </c>
    </row>
    <row r="5876" spans="2:22" x14ac:dyDescent="0.3">
      <c r="B5876" t="s">
        <v>2212</v>
      </c>
      <c r="C5876" s="2">
        <v>45786</v>
      </c>
      <c r="D5876" s="1">
        <v>0.86041666666666672</v>
      </c>
      <c r="E5876" t="s">
        <v>63</v>
      </c>
      <c r="F5876" t="s">
        <v>20</v>
      </c>
      <c r="G5876" t="s">
        <v>327</v>
      </c>
      <c r="H5876" t="s">
        <v>2026</v>
      </c>
      <c r="I5876" t="s">
        <v>1137</v>
      </c>
      <c r="J5876" t="s">
        <v>35</v>
      </c>
      <c r="K5876" t="s">
        <v>25</v>
      </c>
      <c r="L5876" t="s">
        <v>25</v>
      </c>
      <c r="M5876">
        <v>3.1</v>
      </c>
      <c r="N5876">
        <v>6.2</v>
      </c>
      <c r="O5876" t="s">
        <v>26</v>
      </c>
      <c r="P5876">
        <v>4</v>
      </c>
      <c r="Q5876" t="s">
        <v>27</v>
      </c>
      <c r="R5876" t="s">
        <v>28</v>
      </c>
      <c r="S5876">
        <v>533.15</v>
      </c>
      <c r="T5876" t="str" cm="1">
        <f t="array" ref="T5876">_xlfn.IFS(Raw_Data[[#This Row],[Call Status]]="Resolved","5",Raw_Data[[#This Row],[Call Status]]="Escalated","2",Raw_Data[[#This Row],[Call Status]]="Pending","3",Raw_Data[[#This Row],[Call Status]]="Abandoned","0")</f>
        <v>5</v>
      </c>
      <c r="U5876" t="str">
        <f>TEXT(Raw_Data[[#This Row],[Call Date]],"mmmm")</f>
        <v>May</v>
      </c>
      <c r="V5876" t="str" cm="1">
        <f t="array" ref="V5876">_xlfn.IFS(Raw_Data[[#This Row],[Customer Satisfaction]]&lt;2,"Poor",Raw_Data[[#This Row],[Customer Satisfaction]]&lt;4,"Average",Raw_Data[[#This Row],[Customer Satisfaction]]&gt;=4,"Excellent")</f>
        <v>Excellent</v>
      </c>
    </row>
    <row r="5877" spans="2:22" x14ac:dyDescent="0.3">
      <c r="B5877" t="s">
        <v>8673</v>
      </c>
      <c r="C5877" s="2">
        <v>45869</v>
      </c>
      <c r="D5877" s="1">
        <v>0.90069444444444446</v>
      </c>
      <c r="E5877" t="s">
        <v>63</v>
      </c>
      <c r="F5877" t="s">
        <v>48</v>
      </c>
      <c r="G5877" t="s">
        <v>327</v>
      </c>
      <c r="H5877" t="s">
        <v>2026</v>
      </c>
      <c r="I5877" t="s">
        <v>1128</v>
      </c>
      <c r="J5877" t="s">
        <v>24</v>
      </c>
      <c r="K5877" t="s">
        <v>16</v>
      </c>
      <c r="L5877" t="s">
        <v>16</v>
      </c>
      <c r="M5877">
        <v>4.5999999999999996</v>
      </c>
      <c r="N5877">
        <v>8.1</v>
      </c>
      <c r="O5877" t="s">
        <v>28</v>
      </c>
      <c r="P5877">
        <v>1</v>
      </c>
      <c r="Q5877" t="s">
        <v>1014</v>
      </c>
      <c r="R5877" t="s">
        <v>26</v>
      </c>
      <c r="S5877">
        <v>33.36</v>
      </c>
      <c r="T5877" t="str" cm="1">
        <f t="array" ref="T5877">_xlfn.IFS(Raw_Data[[#This Row],[Call Status]]="Resolved","5",Raw_Data[[#This Row],[Call Status]]="Escalated","2",Raw_Data[[#This Row],[Call Status]]="Pending","3",Raw_Data[[#This Row],[Call Status]]="Abandoned","0")</f>
        <v>2</v>
      </c>
      <c r="U5877" t="str">
        <f>TEXT(Raw_Data[[#This Row],[Call Date]],"mmmm")</f>
        <v>July</v>
      </c>
      <c r="V5877" t="str" cm="1">
        <f t="array" ref="V5877">_xlfn.IFS(Raw_Data[[#This Row],[Customer Satisfaction]]&lt;2,"Poor",Raw_Data[[#This Row],[Customer Satisfaction]]&lt;4,"Average",Raw_Data[[#This Row],[Customer Satisfaction]]&gt;=4,"Excellent")</f>
        <v>Poor</v>
      </c>
    </row>
    <row r="5878" spans="2:22" x14ac:dyDescent="0.3">
      <c r="B5878" t="s">
        <v>9157</v>
      </c>
      <c r="C5878" s="2">
        <v>46000</v>
      </c>
      <c r="D5878" s="1">
        <v>0.73124999999999996</v>
      </c>
      <c r="E5878" t="s">
        <v>84</v>
      </c>
      <c r="F5878" t="s">
        <v>48</v>
      </c>
      <c r="G5878" t="s">
        <v>327</v>
      </c>
      <c r="H5878" t="s">
        <v>2392</v>
      </c>
      <c r="I5878" t="s">
        <v>23</v>
      </c>
      <c r="J5878" t="s">
        <v>45</v>
      </c>
      <c r="K5878" t="s">
        <v>8876</v>
      </c>
      <c r="L5878" t="s">
        <v>8877</v>
      </c>
      <c r="M5878">
        <v>2.8</v>
      </c>
      <c r="N5878">
        <v>11</v>
      </c>
      <c r="O5878" t="s">
        <v>28</v>
      </c>
      <c r="P5878">
        <v>2</v>
      </c>
      <c r="Q5878" t="s">
        <v>615</v>
      </c>
      <c r="R5878" t="s">
        <v>28</v>
      </c>
      <c r="S5878">
        <v>140.04</v>
      </c>
      <c r="T5878" t="str" cm="1">
        <f t="array" ref="T5878">_xlfn.IFS(Raw_Data[[#This Row],[Call Status]]="Resolved","5",Raw_Data[[#This Row],[Call Status]]="Escalated","2",Raw_Data[[#This Row],[Call Status]]="Pending","3",Raw_Data[[#This Row],[Call Status]]="Abandoned","0")</f>
        <v>3</v>
      </c>
      <c r="U5878" t="str">
        <f>TEXT(Raw_Data[[#This Row],[Call Date]],"mmmm")</f>
        <v>December</v>
      </c>
      <c r="V5878" t="str" cm="1">
        <f t="array" ref="V5878">_xlfn.IFS(Raw_Data[[#This Row],[Customer Satisfaction]]&lt;2,"Poor",Raw_Data[[#This Row],[Customer Satisfaction]]&lt;4,"Average",Raw_Data[[#This Row],[Customer Satisfaction]]&gt;=4,"Excellent")</f>
        <v>Average</v>
      </c>
    </row>
    <row r="5879" spans="2:22" x14ac:dyDescent="0.3">
      <c r="B5879" t="s">
        <v>6053</v>
      </c>
      <c r="C5879" s="2">
        <v>45753</v>
      </c>
      <c r="D5879" s="1">
        <v>0.62430555555555556</v>
      </c>
      <c r="E5879" t="s">
        <v>30</v>
      </c>
      <c r="F5879" t="s">
        <v>34</v>
      </c>
      <c r="G5879" t="s">
        <v>21</v>
      </c>
      <c r="H5879" t="s">
        <v>2613</v>
      </c>
      <c r="I5879" t="s">
        <v>23</v>
      </c>
      <c r="J5879" t="s">
        <v>35</v>
      </c>
      <c r="K5879" t="s">
        <v>25</v>
      </c>
      <c r="L5879" t="s">
        <v>3561</v>
      </c>
      <c r="M5879">
        <v>4.5</v>
      </c>
      <c r="N5879">
        <v>10.199999999999999</v>
      </c>
      <c r="O5879" t="s">
        <v>26</v>
      </c>
      <c r="P5879">
        <v>2</v>
      </c>
      <c r="Q5879" t="s">
        <v>615</v>
      </c>
      <c r="R5879" t="s">
        <v>28</v>
      </c>
      <c r="S5879">
        <v>152.13999999999999</v>
      </c>
      <c r="T5879" t="str" cm="1">
        <f t="array" ref="T5879">_xlfn.IFS(Raw_Data[[#This Row],[Call Status]]="Resolved","5",Raw_Data[[#This Row],[Call Status]]="Escalated","2",Raw_Data[[#This Row],[Call Status]]="Pending","3",Raw_Data[[#This Row],[Call Status]]="Abandoned","0")</f>
        <v>5</v>
      </c>
      <c r="U5879" t="str">
        <f>TEXT(Raw_Data[[#This Row],[Call Date]],"mmmm")</f>
        <v>April</v>
      </c>
      <c r="V5879" t="str" cm="1">
        <f t="array" ref="V5879">_xlfn.IFS(Raw_Data[[#This Row],[Customer Satisfaction]]&lt;2,"Poor",Raw_Data[[#This Row],[Customer Satisfaction]]&lt;4,"Average",Raw_Data[[#This Row],[Customer Satisfaction]]&gt;=4,"Excellent")</f>
        <v>Average</v>
      </c>
    </row>
    <row r="5880" spans="2:22" x14ac:dyDescent="0.3">
      <c r="B5880" t="s">
        <v>8972</v>
      </c>
      <c r="C5880" s="2">
        <v>45732</v>
      </c>
      <c r="D5880" s="1">
        <v>0.38541666666666669</v>
      </c>
      <c r="E5880" t="s">
        <v>47</v>
      </c>
      <c r="F5880" t="s">
        <v>48</v>
      </c>
      <c r="G5880" t="s">
        <v>250</v>
      </c>
      <c r="H5880" t="s">
        <v>2613</v>
      </c>
      <c r="I5880" t="s">
        <v>1137</v>
      </c>
      <c r="J5880" t="s">
        <v>45</v>
      </c>
      <c r="K5880" t="s">
        <v>8876</v>
      </c>
      <c r="L5880" t="s">
        <v>8877</v>
      </c>
      <c r="M5880">
        <v>2.2000000000000002</v>
      </c>
      <c r="N5880">
        <v>12.3</v>
      </c>
      <c r="O5880" t="s">
        <v>28</v>
      </c>
      <c r="P5880">
        <v>3</v>
      </c>
      <c r="Q5880" t="s">
        <v>1014</v>
      </c>
      <c r="R5880" t="s">
        <v>28</v>
      </c>
      <c r="S5880">
        <v>267.70999999999998</v>
      </c>
      <c r="T5880" t="str" cm="1">
        <f t="array" ref="T5880">_xlfn.IFS(Raw_Data[[#This Row],[Call Status]]="Resolved","5",Raw_Data[[#This Row],[Call Status]]="Escalated","2",Raw_Data[[#This Row],[Call Status]]="Pending","3",Raw_Data[[#This Row],[Call Status]]="Abandoned","0")</f>
        <v>3</v>
      </c>
      <c r="U5880" t="str">
        <f>TEXT(Raw_Data[[#This Row],[Call Date]],"mmmm")</f>
        <v>March</v>
      </c>
      <c r="V5880" t="str" cm="1">
        <f t="array" ref="V5880">_xlfn.IFS(Raw_Data[[#This Row],[Customer Satisfaction]]&lt;2,"Poor",Raw_Data[[#This Row],[Customer Satisfaction]]&lt;4,"Average",Raw_Data[[#This Row],[Customer Satisfaction]]&gt;=4,"Excellent")</f>
        <v>Average</v>
      </c>
    </row>
    <row r="5881" spans="2:22" x14ac:dyDescent="0.3">
      <c r="B5881" t="s">
        <v>6817</v>
      </c>
      <c r="C5881" s="2">
        <v>45711</v>
      </c>
      <c r="D5881" s="1">
        <v>0.80347222222222225</v>
      </c>
      <c r="E5881" t="s">
        <v>59</v>
      </c>
      <c r="F5881" t="s">
        <v>48</v>
      </c>
      <c r="G5881" t="s">
        <v>327</v>
      </c>
      <c r="H5881" t="s">
        <v>22</v>
      </c>
      <c r="I5881" t="s">
        <v>23</v>
      </c>
      <c r="J5881" t="s">
        <v>76</v>
      </c>
      <c r="K5881" t="s">
        <v>25</v>
      </c>
      <c r="L5881" t="s">
        <v>3561</v>
      </c>
      <c r="M5881">
        <v>4.2</v>
      </c>
      <c r="N5881">
        <v>7.8</v>
      </c>
      <c r="O5881" t="s">
        <v>26</v>
      </c>
      <c r="P5881">
        <v>4</v>
      </c>
      <c r="Q5881" t="s">
        <v>27</v>
      </c>
      <c r="R5881" t="s">
        <v>28</v>
      </c>
      <c r="S5881">
        <v>87.14</v>
      </c>
      <c r="T5881" t="str" cm="1">
        <f t="array" ref="T5881">_xlfn.IFS(Raw_Data[[#This Row],[Call Status]]="Resolved","5",Raw_Data[[#This Row],[Call Status]]="Escalated","2",Raw_Data[[#This Row],[Call Status]]="Pending","3",Raw_Data[[#This Row],[Call Status]]="Abandoned","0")</f>
        <v>5</v>
      </c>
      <c r="U5881" t="str">
        <f>TEXT(Raw_Data[[#This Row],[Call Date]],"mmmm")</f>
        <v>February</v>
      </c>
      <c r="V5881" t="str" cm="1">
        <f t="array" ref="V5881">_xlfn.IFS(Raw_Data[[#This Row],[Customer Satisfaction]]&lt;2,"Poor",Raw_Data[[#This Row],[Customer Satisfaction]]&lt;4,"Average",Raw_Data[[#This Row],[Customer Satisfaction]]&gt;=4,"Excellent")</f>
        <v>Excellent</v>
      </c>
    </row>
    <row r="5882" spans="2:22" x14ac:dyDescent="0.3">
      <c r="B5882" t="s">
        <v>5614</v>
      </c>
      <c r="C5882" s="2">
        <v>46001</v>
      </c>
      <c r="D5882" s="1">
        <v>0.50624999999999998</v>
      </c>
      <c r="E5882" t="s">
        <v>47</v>
      </c>
      <c r="F5882" t="s">
        <v>20</v>
      </c>
      <c r="G5882" t="s">
        <v>162</v>
      </c>
      <c r="H5882" t="s">
        <v>2026</v>
      </c>
      <c r="I5882" t="s">
        <v>23</v>
      </c>
      <c r="J5882" t="s">
        <v>49</v>
      </c>
      <c r="K5882" t="s">
        <v>25</v>
      </c>
      <c r="L5882" t="s">
        <v>3570</v>
      </c>
      <c r="M5882">
        <v>6.1</v>
      </c>
      <c r="N5882">
        <v>14.8</v>
      </c>
      <c r="O5882" t="s">
        <v>26</v>
      </c>
      <c r="P5882">
        <v>5</v>
      </c>
      <c r="Q5882" t="s">
        <v>27</v>
      </c>
      <c r="R5882" t="s">
        <v>28</v>
      </c>
      <c r="S5882">
        <v>126.76</v>
      </c>
      <c r="T5882" t="str" cm="1">
        <f t="array" ref="T5882">_xlfn.IFS(Raw_Data[[#This Row],[Call Status]]="Resolved","5",Raw_Data[[#This Row],[Call Status]]="Escalated","2",Raw_Data[[#This Row],[Call Status]]="Pending","3",Raw_Data[[#This Row],[Call Status]]="Abandoned","0")</f>
        <v>5</v>
      </c>
      <c r="U5882" t="str">
        <f>TEXT(Raw_Data[[#This Row],[Call Date]],"mmmm")</f>
        <v>December</v>
      </c>
      <c r="V5882" t="str" cm="1">
        <f t="array" ref="V5882">_xlfn.IFS(Raw_Data[[#This Row],[Customer Satisfaction]]&lt;2,"Poor",Raw_Data[[#This Row],[Customer Satisfaction]]&lt;4,"Average",Raw_Data[[#This Row],[Customer Satisfaction]]&gt;=4,"Excellent")</f>
        <v>Excellent</v>
      </c>
    </row>
    <row r="5883" spans="2:22" x14ac:dyDescent="0.3">
      <c r="B5883" t="s">
        <v>133</v>
      </c>
      <c r="C5883" s="2">
        <v>45711</v>
      </c>
      <c r="D5883" s="1">
        <v>0.84305555555555556</v>
      </c>
      <c r="E5883" t="s">
        <v>37</v>
      </c>
      <c r="F5883" t="s">
        <v>48</v>
      </c>
      <c r="G5883" t="s">
        <v>21</v>
      </c>
      <c r="H5883" t="s">
        <v>22</v>
      </c>
      <c r="I5883" t="s">
        <v>23</v>
      </c>
      <c r="J5883" t="s">
        <v>49</v>
      </c>
      <c r="K5883" t="s">
        <v>25</v>
      </c>
      <c r="L5883" t="s">
        <v>25</v>
      </c>
      <c r="M5883">
        <v>5.9</v>
      </c>
      <c r="N5883">
        <v>10.8</v>
      </c>
      <c r="O5883" t="s">
        <v>28</v>
      </c>
      <c r="P5883">
        <v>5</v>
      </c>
      <c r="Q5883" t="s">
        <v>27</v>
      </c>
      <c r="R5883" t="s">
        <v>28</v>
      </c>
      <c r="S5883">
        <v>449.92</v>
      </c>
      <c r="T5883" t="str" cm="1">
        <f t="array" ref="T5883">_xlfn.IFS(Raw_Data[[#This Row],[Call Status]]="Resolved","5",Raw_Data[[#This Row],[Call Status]]="Escalated","2",Raw_Data[[#This Row],[Call Status]]="Pending","3",Raw_Data[[#This Row],[Call Status]]="Abandoned","0")</f>
        <v>5</v>
      </c>
      <c r="U5883" t="str">
        <f>TEXT(Raw_Data[[#This Row],[Call Date]],"mmmm")</f>
        <v>February</v>
      </c>
      <c r="V5883" t="str" cm="1">
        <f t="array" ref="V5883">_xlfn.IFS(Raw_Data[[#This Row],[Customer Satisfaction]]&lt;2,"Poor",Raw_Data[[#This Row],[Customer Satisfaction]]&lt;4,"Average",Raw_Data[[#This Row],[Customer Satisfaction]]&gt;=4,"Excellent")</f>
        <v>Excellent</v>
      </c>
    </row>
    <row r="5884" spans="2:22" x14ac:dyDescent="0.3">
      <c r="B5884" t="s">
        <v>1638</v>
      </c>
      <c r="C5884" s="2">
        <v>45875</v>
      </c>
      <c r="D5884" s="1">
        <v>0.56736111111111109</v>
      </c>
      <c r="E5884" t="s">
        <v>63</v>
      </c>
      <c r="F5884" t="s">
        <v>48</v>
      </c>
      <c r="G5884" t="s">
        <v>250</v>
      </c>
      <c r="H5884" t="s">
        <v>22</v>
      </c>
      <c r="I5884" t="s">
        <v>1130</v>
      </c>
      <c r="J5884" t="s">
        <v>76</v>
      </c>
      <c r="K5884" t="s">
        <v>25</v>
      </c>
      <c r="L5884" t="s">
        <v>25</v>
      </c>
      <c r="M5884">
        <v>6.3</v>
      </c>
      <c r="N5884">
        <v>8.1999999999999993</v>
      </c>
      <c r="O5884" t="s">
        <v>26</v>
      </c>
      <c r="P5884">
        <v>3</v>
      </c>
      <c r="Q5884" t="s">
        <v>615</v>
      </c>
      <c r="R5884" t="s">
        <v>28</v>
      </c>
      <c r="S5884">
        <v>350</v>
      </c>
      <c r="T5884" t="str" cm="1">
        <f t="array" ref="T5884">_xlfn.IFS(Raw_Data[[#This Row],[Call Status]]="Resolved","5",Raw_Data[[#This Row],[Call Status]]="Escalated","2",Raw_Data[[#This Row],[Call Status]]="Pending","3",Raw_Data[[#This Row],[Call Status]]="Abandoned","0")</f>
        <v>5</v>
      </c>
      <c r="U5884" t="str">
        <f>TEXT(Raw_Data[[#This Row],[Call Date]],"mmmm")</f>
        <v>August</v>
      </c>
      <c r="V5884" t="str" cm="1">
        <f t="array" ref="V5884">_xlfn.IFS(Raw_Data[[#This Row],[Customer Satisfaction]]&lt;2,"Poor",Raw_Data[[#This Row],[Customer Satisfaction]]&lt;4,"Average",Raw_Data[[#This Row],[Customer Satisfaction]]&gt;=4,"Excellent")</f>
        <v>Average</v>
      </c>
    </row>
    <row r="5885" spans="2:22" x14ac:dyDescent="0.3">
      <c r="B5885" t="s">
        <v>4042</v>
      </c>
      <c r="C5885" s="2">
        <v>45673</v>
      </c>
      <c r="D5885" s="1">
        <v>0.90763888888888888</v>
      </c>
      <c r="E5885" t="s">
        <v>53</v>
      </c>
      <c r="F5885" t="s">
        <v>38</v>
      </c>
      <c r="G5885" t="s">
        <v>250</v>
      </c>
      <c r="H5885" t="s">
        <v>2392</v>
      </c>
      <c r="I5885" t="s">
        <v>1130</v>
      </c>
      <c r="J5885" t="s">
        <v>35</v>
      </c>
      <c r="K5885" t="s">
        <v>25</v>
      </c>
      <c r="L5885" t="s">
        <v>3559</v>
      </c>
      <c r="M5885">
        <v>2.5</v>
      </c>
      <c r="N5885">
        <v>10.6</v>
      </c>
      <c r="O5885" t="s">
        <v>28</v>
      </c>
      <c r="P5885">
        <v>4</v>
      </c>
      <c r="Q5885" t="s">
        <v>27</v>
      </c>
      <c r="R5885" t="s">
        <v>28</v>
      </c>
      <c r="S5885">
        <v>244.73</v>
      </c>
      <c r="T5885" t="str" cm="1">
        <f t="array" ref="T5885">_xlfn.IFS(Raw_Data[[#This Row],[Call Status]]="Resolved","5",Raw_Data[[#This Row],[Call Status]]="Escalated","2",Raw_Data[[#This Row],[Call Status]]="Pending","3",Raw_Data[[#This Row],[Call Status]]="Abandoned","0")</f>
        <v>5</v>
      </c>
      <c r="U5885" t="str">
        <f>TEXT(Raw_Data[[#This Row],[Call Date]],"mmmm")</f>
        <v>January</v>
      </c>
      <c r="V5885" t="str" cm="1">
        <f t="array" ref="V5885">_xlfn.IFS(Raw_Data[[#This Row],[Customer Satisfaction]]&lt;2,"Poor",Raw_Data[[#This Row],[Customer Satisfaction]]&lt;4,"Average",Raw_Data[[#This Row],[Customer Satisfaction]]&gt;=4,"Excellent")</f>
        <v>Excellent</v>
      </c>
    </row>
    <row r="5886" spans="2:22" x14ac:dyDescent="0.3">
      <c r="B5886" t="s">
        <v>107</v>
      </c>
      <c r="C5886" s="2">
        <v>45756</v>
      </c>
      <c r="D5886" s="1">
        <v>0.78194444444444444</v>
      </c>
      <c r="E5886" t="s">
        <v>108</v>
      </c>
      <c r="F5886" t="s">
        <v>48</v>
      </c>
      <c r="G5886" t="s">
        <v>21</v>
      </c>
      <c r="H5886" t="s">
        <v>22</v>
      </c>
      <c r="I5886" t="s">
        <v>23</v>
      </c>
      <c r="J5886" t="s">
        <v>42</v>
      </c>
      <c r="K5886" t="s">
        <v>25</v>
      </c>
      <c r="L5886" t="s">
        <v>25</v>
      </c>
      <c r="M5886">
        <v>3.4</v>
      </c>
      <c r="N5886">
        <v>8.9</v>
      </c>
      <c r="O5886" t="s">
        <v>26</v>
      </c>
      <c r="P5886">
        <v>5</v>
      </c>
      <c r="Q5886" t="s">
        <v>27</v>
      </c>
      <c r="R5886" t="s">
        <v>28</v>
      </c>
      <c r="S5886">
        <v>127.02</v>
      </c>
      <c r="T5886" t="str" cm="1">
        <f t="array" ref="T5886">_xlfn.IFS(Raw_Data[[#This Row],[Call Status]]="Resolved","5",Raw_Data[[#This Row],[Call Status]]="Escalated","2",Raw_Data[[#This Row],[Call Status]]="Pending","3",Raw_Data[[#This Row],[Call Status]]="Abandoned","0")</f>
        <v>5</v>
      </c>
      <c r="U5886" t="str">
        <f>TEXT(Raw_Data[[#This Row],[Call Date]],"mmmm")</f>
        <v>April</v>
      </c>
      <c r="V5886" t="str" cm="1">
        <f t="array" ref="V5886">_xlfn.IFS(Raw_Data[[#This Row],[Customer Satisfaction]]&lt;2,"Poor",Raw_Data[[#This Row],[Customer Satisfaction]]&lt;4,"Average",Raw_Data[[#This Row],[Customer Satisfaction]]&gt;=4,"Excellent")</f>
        <v>Excellent</v>
      </c>
    </row>
    <row r="5887" spans="2:22" x14ac:dyDescent="0.3">
      <c r="B5887" t="s">
        <v>7198</v>
      </c>
      <c r="C5887" s="2">
        <v>45677</v>
      </c>
      <c r="D5887" s="1">
        <v>0.79791666666666672</v>
      </c>
      <c r="E5887" t="s">
        <v>84</v>
      </c>
      <c r="F5887" t="s">
        <v>20</v>
      </c>
      <c r="G5887" t="s">
        <v>327</v>
      </c>
      <c r="H5887" t="s">
        <v>22</v>
      </c>
      <c r="I5887" t="s">
        <v>23</v>
      </c>
      <c r="J5887" t="s">
        <v>76</v>
      </c>
      <c r="K5887" t="s">
        <v>25</v>
      </c>
      <c r="L5887" t="s">
        <v>3564</v>
      </c>
      <c r="M5887">
        <v>6.1</v>
      </c>
      <c r="N5887">
        <v>13.1</v>
      </c>
      <c r="O5887" t="s">
        <v>26</v>
      </c>
      <c r="P5887">
        <v>5</v>
      </c>
      <c r="Q5887" t="s">
        <v>27</v>
      </c>
      <c r="R5887" t="s">
        <v>28</v>
      </c>
      <c r="S5887">
        <v>246.82</v>
      </c>
      <c r="T5887" t="str" cm="1">
        <f t="array" ref="T5887">_xlfn.IFS(Raw_Data[[#This Row],[Call Status]]="Resolved","5",Raw_Data[[#This Row],[Call Status]]="Escalated","2",Raw_Data[[#This Row],[Call Status]]="Pending","3",Raw_Data[[#This Row],[Call Status]]="Abandoned","0")</f>
        <v>5</v>
      </c>
      <c r="U5887" t="str">
        <f>TEXT(Raw_Data[[#This Row],[Call Date]],"mmmm")</f>
        <v>January</v>
      </c>
      <c r="V5887" t="str" cm="1">
        <f t="array" ref="V5887">_xlfn.IFS(Raw_Data[[#This Row],[Customer Satisfaction]]&lt;2,"Poor",Raw_Data[[#This Row],[Customer Satisfaction]]&lt;4,"Average",Raw_Data[[#This Row],[Customer Satisfaction]]&gt;=4,"Excellent")</f>
        <v>Excellent</v>
      </c>
    </row>
    <row r="5888" spans="2:22" x14ac:dyDescent="0.3">
      <c r="B5888" t="s">
        <v>2142</v>
      </c>
      <c r="C5888" s="2">
        <v>45703</v>
      </c>
      <c r="D5888" s="1">
        <v>0.68888888888888888</v>
      </c>
      <c r="E5888" t="s">
        <v>72</v>
      </c>
      <c r="F5888" t="s">
        <v>38</v>
      </c>
      <c r="G5888" t="s">
        <v>21</v>
      </c>
      <c r="H5888" t="s">
        <v>2026</v>
      </c>
      <c r="I5888" t="s">
        <v>1137</v>
      </c>
      <c r="J5888" t="s">
        <v>64</v>
      </c>
      <c r="K5888" t="s">
        <v>25</v>
      </c>
      <c r="L5888" t="s">
        <v>25</v>
      </c>
      <c r="M5888">
        <v>0.9</v>
      </c>
      <c r="N5888">
        <v>6.3</v>
      </c>
      <c r="O5888" t="s">
        <v>26</v>
      </c>
      <c r="P5888">
        <v>2</v>
      </c>
      <c r="Q5888" t="s">
        <v>615</v>
      </c>
      <c r="R5888" t="s">
        <v>28</v>
      </c>
      <c r="S5888">
        <v>375.1</v>
      </c>
      <c r="T5888" t="str" cm="1">
        <f t="array" ref="T5888">_xlfn.IFS(Raw_Data[[#This Row],[Call Status]]="Resolved","5",Raw_Data[[#This Row],[Call Status]]="Escalated","2",Raw_Data[[#This Row],[Call Status]]="Pending","3",Raw_Data[[#This Row],[Call Status]]="Abandoned","0")</f>
        <v>5</v>
      </c>
      <c r="U5888" t="str">
        <f>TEXT(Raw_Data[[#This Row],[Call Date]],"mmmm")</f>
        <v>February</v>
      </c>
      <c r="V5888" t="str" cm="1">
        <f t="array" ref="V5888">_xlfn.IFS(Raw_Data[[#This Row],[Customer Satisfaction]]&lt;2,"Poor",Raw_Data[[#This Row],[Customer Satisfaction]]&lt;4,"Average",Raw_Data[[#This Row],[Customer Satisfaction]]&gt;=4,"Excellent")</f>
        <v>Average</v>
      </c>
    </row>
    <row r="5889" spans="2:22" x14ac:dyDescent="0.3">
      <c r="B5889" t="s">
        <v>1870</v>
      </c>
      <c r="C5889" s="2">
        <v>45850</v>
      </c>
      <c r="D5889" s="1">
        <v>0.38750000000000001</v>
      </c>
      <c r="E5889" t="s">
        <v>70</v>
      </c>
      <c r="F5889" t="s">
        <v>20</v>
      </c>
      <c r="G5889" t="s">
        <v>250</v>
      </c>
      <c r="H5889" t="s">
        <v>22</v>
      </c>
      <c r="I5889" t="s">
        <v>1137</v>
      </c>
      <c r="J5889" t="s">
        <v>24</v>
      </c>
      <c r="K5889" t="s">
        <v>25</v>
      </c>
      <c r="L5889" t="s">
        <v>25</v>
      </c>
      <c r="M5889">
        <v>4.3</v>
      </c>
      <c r="N5889">
        <v>9.9</v>
      </c>
      <c r="O5889" t="s">
        <v>26</v>
      </c>
      <c r="P5889">
        <v>5</v>
      </c>
      <c r="Q5889" t="s">
        <v>27</v>
      </c>
      <c r="R5889" t="s">
        <v>28</v>
      </c>
      <c r="S5889">
        <v>197.66</v>
      </c>
      <c r="T5889" t="str" cm="1">
        <f t="array" ref="T5889">_xlfn.IFS(Raw_Data[[#This Row],[Call Status]]="Resolved","5",Raw_Data[[#This Row],[Call Status]]="Escalated","2",Raw_Data[[#This Row],[Call Status]]="Pending","3",Raw_Data[[#This Row],[Call Status]]="Abandoned","0")</f>
        <v>5</v>
      </c>
      <c r="U5889" t="str">
        <f>TEXT(Raw_Data[[#This Row],[Call Date]],"mmmm")</f>
        <v>July</v>
      </c>
      <c r="V5889" t="str" cm="1">
        <f t="array" ref="V5889">_xlfn.IFS(Raw_Data[[#This Row],[Customer Satisfaction]]&lt;2,"Poor",Raw_Data[[#This Row],[Customer Satisfaction]]&lt;4,"Average",Raw_Data[[#This Row],[Customer Satisfaction]]&gt;=4,"Excellent")</f>
        <v>Excellent</v>
      </c>
    </row>
    <row r="5890" spans="2:22" x14ac:dyDescent="0.3">
      <c r="B5890" t="s">
        <v>5149</v>
      </c>
      <c r="C5890" s="2">
        <v>45715</v>
      </c>
      <c r="D5890" s="1">
        <v>0.79097222222222219</v>
      </c>
      <c r="E5890" t="s">
        <v>37</v>
      </c>
      <c r="F5890" t="s">
        <v>38</v>
      </c>
      <c r="G5890" t="s">
        <v>250</v>
      </c>
      <c r="H5890" t="s">
        <v>22</v>
      </c>
      <c r="I5890" t="s">
        <v>1128</v>
      </c>
      <c r="J5890" t="s">
        <v>45</v>
      </c>
      <c r="K5890" t="s">
        <v>25</v>
      </c>
      <c r="L5890" t="s">
        <v>3564</v>
      </c>
      <c r="M5890">
        <v>4</v>
      </c>
      <c r="N5890">
        <v>4.4000000000000004</v>
      </c>
      <c r="O5890" t="s">
        <v>26</v>
      </c>
      <c r="P5890">
        <v>5</v>
      </c>
      <c r="Q5890" t="s">
        <v>27</v>
      </c>
      <c r="R5890" t="s">
        <v>28</v>
      </c>
      <c r="S5890">
        <v>72.55</v>
      </c>
      <c r="T5890" t="str" cm="1">
        <f t="array" ref="T5890">_xlfn.IFS(Raw_Data[[#This Row],[Call Status]]="Resolved","5",Raw_Data[[#This Row],[Call Status]]="Escalated","2",Raw_Data[[#This Row],[Call Status]]="Pending","3",Raw_Data[[#This Row],[Call Status]]="Abandoned","0")</f>
        <v>5</v>
      </c>
      <c r="U5890" t="str">
        <f>TEXT(Raw_Data[[#This Row],[Call Date]],"mmmm")</f>
        <v>February</v>
      </c>
      <c r="V5890" t="str" cm="1">
        <f t="array" ref="V5890">_xlfn.IFS(Raw_Data[[#This Row],[Customer Satisfaction]]&lt;2,"Poor",Raw_Data[[#This Row],[Customer Satisfaction]]&lt;4,"Average",Raw_Data[[#This Row],[Customer Satisfaction]]&gt;=4,"Excellent")</f>
        <v>Excellent</v>
      </c>
    </row>
    <row r="5891" spans="2:22" x14ac:dyDescent="0.3">
      <c r="B5891" t="s">
        <v>5379</v>
      </c>
      <c r="C5891" s="2">
        <v>45768</v>
      </c>
      <c r="D5891" s="1">
        <v>0.3527777777777778</v>
      </c>
      <c r="E5891" t="s">
        <v>59</v>
      </c>
      <c r="F5891" t="s">
        <v>20</v>
      </c>
      <c r="G5891" t="s">
        <v>162</v>
      </c>
      <c r="H5891" t="s">
        <v>2026</v>
      </c>
      <c r="I5891" t="s">
        <v>23</v>
      </c>
      <c r="J5891" t="s">
        <v>49</v>
      </c>
      <c r="K5891" t="s">
        <v>25</v>
      </c>
      <c r="L5891" t="s">
        <v>3564</v>
      </c>
      <c r="M5891">
        <v>3.7</v>
      </c>
      <c r="N5891">
        <v>9.5</v>
      </c>
      <c r="O5891" t="s">
        <v>26</v>
      </c>
      <c r="P5891">
        <v>1</v>
      </c>
      <c r="Q5891" t="s">
        <v>1014</v>
      </c>
      <c r="R5891" t="s">
        <v>28</v>
      </c>
      <c r="S5891">
        <v>313.43</v>
      </c>
      <c r="T5891" t="str" cm="1">
        <f t="array" ref="T5891">_xlfn.IFS(Raw_Data[[#This Row],[Call Status]]="Resolved","5",Raw_Data[[#This Row],[Call Status]]="Escalated","2",Raw_Data[[#This Row],[Call Status]]="Pending","3",Raw_Data[[#This Row],[Call Status]]="Abandoned","0")</f>
        <v>5</v>
      </c>
      <c r="U5891" t="str">
        <f>TEXT(Raw_Data[[#This Row],[Call Date]],"mmmm")</f>
        <v>April</v>
      </c>
      <c r="V5891" t="str" cm="1">
        <f t="array" ref="V5891">_xlfn.IFS(Raw_Data[[#This Row],[Customer Satisfaction]]&lt;2,"Poor",Raw_Data[[#This Row],[Customer Satisfaction]]&lt;4,"Average",Raw_Data[[#This Row],[Customer Satisfaction]]&gt;=4,"Excellent")</f>
        <v>Poor</v>
      </c>
    </row>
    <row r="5892" spans="2:22" x14ac:dyDescent="0.3">
      <c r="B5892" t="s">
        <v>6231</v>
      </c>
      <c r="C5892" s="2">
        <v>45786</v>
      </c>
      <c r="D5892" s="1">
        <v>0.46875</v>
      </c>
      <c r="E5892" t="s">
        <v>30</v>
      </c>
      <c r="F5892" t="s">
        <v>20</v>
      </c>
      <c r="G5892" t="s">
        <v>327</v>
      </c>
      <c r="H5892" t="s">
        <v>22</v>
      </c>
      <c r="I5892" t="s">
        <v>23</v>
      </c>
      <c r="J5892" t="s">
        <v>49</v>
      </c>
      <c r="K5892" t="s">
        <v>25</v>
      </c>
      <c r="L5892" t="s">
        <v>3559</v>
      </c>
      <c r="M5892">
        <v>4.5999999999999996</v>
      </c>
      <c r="N5892">
        <v>9.8000000000000007</v>
      </c>
      <c r="O5892" t="s">
        <v>28</v>
      </c>
      <c r="P5892">
        <v>4</v>
      </c>
      <c r="Q5892" t="s">
        <v>27</v>
      </c>
      <c r="R5892" t="s">
        <v>28</v>
      </c>
      <c r="S5892">
        <v>95.76</v>
      </c>
      <c r="T5892" t="str" cm="1">
        <f t="array" ref="T5892">_xlfn.IFS(Raw_Data[[#This Row],[Call Status]]="Resolved","5",Raw_Data[[#This Row],[Call Status]]="Escalated","2",Raw_Data[[#This Row],[Call Status]]="Pending","3",Raw_Data[[#This Row],[Call Status]]="Abandoned","0")</f>
        <v>5</v>
      </c>
      <c r="U5892" t="str">
        <f>TEXT(Raw_Data[[#This Row],[Call Date]],"mmmm")</f>
        <v>May</v>
      </c>
      <c r="V5892" t="str" cm="1">
        <f t="array" ref="V5892">_xlfn.IFS(Raw_Data[[#This Row],[Customer Satisfaction]]&lt;2,"Poor",Raw_Data[[#This Row],[Customer Satisfaction]]&lt;4,"Average",Raw_Data[[#This Row],[Customer Satisfaction]]&gt;=4,"Excellent")</f>
        <v>Excellent</v>
      </c>
    </row>
    <row r="5893" spans="2:22" x14ac:dyDescent="0.3">
      <c r="B5893" t="s">
        <v>1087</v>
      </c>
      <c r="C5893" s="2">
        <v>45994</v>
      </c>
      <c r="D5893" s="1">
        <v>0.44930555555555557</v>
      </c>
      <c r="E5893" t="s">
        <v>57</v>
      </c>
      <c r="F5893" t="s">
        <v>34</v>
      </c>
      <c r="G5893" t="s">
        <v>250</v>
      </c>
      <c r="H5893" t="s">
        <v>22</v>
      </c>
      <c r="I5893" t="s">
        <v>23</v>
      </c>
      <c r="J5893" t="s">
        <v>45</v>
      </c>
      <c r="K5893" t="s">
        <v>25</v>
      </c>
      <c r="L5893" t="s">
        <v>25</v>
      </c>
      <c r="M5893">
        <v>3.3</v>
      </c>
      <c r="N5893">
        <v>4.3</v>
      </c>
      <c r="O5893" t="s">
        <v>26</v>
      </c>
      <c r="P5893">
        <v>3</v>
      </c>
      <c r="Q5893" t="s">
        <v>1014</v>
      </c>
      <c r="R5893" t="s">
        <v>28</v>
      </c>
      <c r="S5893">
        <v>70.209999999999994</v>
      </c>
      <c r="T5893" t="str" cm="1">
        <f t="array" ref="T5893">_xlfn.IFS(Raw_Data[[#This Row],[Call Status]]="Resolved","5",Raw_Data[[#This Row],[Call Status]]="Escalated","2",Raw_Data[[#This Row],[Call Status]]="Pending","3",Raw_Data[[#This Row],[Call Status]]="Abandoned","0")</f>
        <v>5</v>
      </c>
      <c r="U5893" t="str">
        <f>TEXT(Raw_Data[[#This Row],[Call Date]],"mmmm")</f>
        <v>December</v>
      </c>
      <c r="V5893" t="str" cm="1">
        <f t="array" ref="V5893">_xlfn.IFS(Raw_Data[[#This Row],[Customer Satisfaction]]&lt;2,"Poor",Raw_Data[[#This Row],[Customer Satisfaction]]&lt;4,"Average",Raw_Data[[#This Row],[Customer Satisfaction]]&gt;=4,"Excellent")</f>
        <v>Average</v>
      </c>
    </row>
    <row r="5894" spans="2:22" x14ac:dyDescent="0.3">
      <c r="B5894" t="s">
        <v>9540</v>
      </c>
      <c r="C5894" s="2">
        <v>45851</v>
      </c>
      <c r="D5894" s="1">
        <v>0.81180555555555556</v>
      </c>
      <c r="E5894" t="s">
        <v>66</v>
      </c>
      <c r="F5894" t="s">
        <v>38</v>
      </c>
      <c r="G5894" t="s">
        <v>21</v>
      </c>
      <c r="H5894" t="s">
        <v>22</v>
      </c>
      <c r="I5894" t="s">
        <v>1128</v>
      </c>
      <c r="J5894" t="s">
        <v>39</v>
      </c>
      <c r="K5894" t="s">
        <v>8876</v>
      </c>
      <c r="L5894" t="s">
        <v>8877</v>
      </c>
      <c r="M5894">
        <v>17.100000000000001</v>
      </c>
      <c r="N5894">
        <v>9.5</v>
      </c>
      <c r="O5894" t="s">
        <v>28</v>
      </c>
      <c r="P5894">
        <v>4</v>
      </c>
      <c r="Q5894" t="s">
        <v>615</v>
      </c>
      <c r="R5894" t="s">
        <v>28</v>
      </c>
      <c r="S5894">
        <v>83.51</v>
      </c>
      <c r="T5894" t="str" cm="1">
        <f t="array" ref="T5894">_xlfn.IFS(Raw_Data[[#This Row],[Call Status]]="Resolved","5",Raw_Data[[#This Row],[Call Status]]="Escalated","2",Raw_Data[[#This Row],[Call Status]]="Pending","3",Raw_Data[[#This Row],[Call Status]]="Abandoned","0")</f>
        <v>3</v>
      </c>
      <c r="U5894" t="str">
        <f>TEXT(Raw_Data[[#This Row],[Call Date]],"mmmm")</f>
        <v>July</v>
      </c>
      <c r="V5894" t="str" cm="1">
        <f t="array" ref="V5894">_xlfn.IFS(Raw_Data[[#This Row],[Customer Satisfaction]]&lt;2,"Poor",Raw_Data[[#This Row],[Customer Satisfaction]]&lt;4,"Average",Raw_Data[[#This Row],[Customer Satisfaction]]&gt;=4,"Excellent")</f>
        <v>Excellent</v>
      </c>
    </row>
    <row r="5895" spans="2:22" x14ac:dyDescent="0.3">
      <c r="B5895" t="s">
        <v>532</v>
      </c>
      <c r="C5895" s="2">
        <v>45997</v>
      </c>
      <c r="D5895" s="1">
        <v>0.33333333333333331</v>
      </c>
      <c r="E5895" t="s">
        <v>59</v>
      </c>
      <c r="F5895" t="s">
        <v>34</v>
      </c>
      <c r="G5895" t="s">
        <v>162</v>
      </c>
      <c r="H5895" t="s">
        <v>22</v>
      </c>
      <c r="I5895" t="s">
        <v>23</v>
      </c>
      <c r="J5895" t="s">
        <v>49</v>
      </c>
      <c r="K5895" t="s">
        <v>25</v>
      </c>
      <c r="L5895" t="s">
        <v>25</v>
      </c>
      <c r="M5895">
        <v>4.0999999999999996</v>
      </c>
      <c r="N5895">
        <v>11.7</v>
      </c>
      <c r="O5895" t="s">
        <v>26</v>
      </c>
      <c r="P5895">
        <v>4</v>
      </c>
      <c r="Q5895" t="s">
        <v>27</v>
      </c>
      <c r="R5895" t="s">
        <v>28</v>
      </c>
      <c r="S5895">
        <v>66.44</v>
      </c>
      <c r="T5895" t="str" cm="1">
        <f t="array" ref="T5895">_xlfn.IFS(Raw_Data[[#This Row],[Call Status]]="Resolved","5",Raw_Data[[#This Row],[Call Status]]="Escalated","2",Raw_Data[[#This Row],[Call Status]]="Pending","3",Raw_Data[[#This Row],[Call Status]]="Abandoned","0")</f>
        <v>5</v>
      </c>
      <c r="U5895" t="str">
        <f>TEXT(Raw_Data[[#This Row],[Call Date]],"mmmm")</f>
        <v>December</v>
      </c>
      <c r="V5895" t="str" cm="1">
        <f t="array" ref="V5895">_xlfn.IFS(Raw_Data[[#This Row],[Customer Satisfaction]]&lt;2,"Poor",Raw_Data[[#This Row],[Customer Satisfaction]]&lt;4,"Average",Raw_Data[[#This Row],[Customer Satisfaction]]&gt;=4,"Excellent")</f>
        <v>Excellent</v>
      </c>
    </row>
    <row r="5896" spans="2:22" x14ac:dyDescent="0.3">
      <c r="B5896" t="s">
        <v>3071</v>
      </c>
      <c r="C5896" s="2">
        <v>45983</v>
      </c>
      <c r="D5896" s="1">
        <v>0.87638888888888888</v>
      </c>
      <c r="E5896" t="s">
        <v>44</v>
      </c>
      <c r="F5896" t="s">
        <v>48</v>
      </c>
      <c r="G5896" t="s">
        <v>162</v>
      </c>
      <c r="H5896" t="s">
        <v>2392</v>
      </c>
      <c r="I5896" t="s">
        <v>23</v>
      </c>
      <c r="J5896" t="s">
        <v>55</v>
      </c>
      <c r="K5896" t="s">
        <v>25</v>
      </c>
      <c r="L5896" t="s">
        <v>25</v>
      </c>
      <c r="M5896">
        <v>2</v>
      </c>
      <c r="N5896">
        <v>8.4</v>
      </c>
      <c r="O5896" t="s">
        <v>26</v>
      </c>
      <c r="P5896">
        <v>5</v>
      </c>
      <c r="Q5896" t="s">
        <v>27</v>
      </c>
      <c r="R5896" t="s">
        <v>28</v>
      </c>
      <c r="S5896">
        <v>189.63</v>
      </c>
      <c r="T5896" t="str" cm="1">
        <f t="array" ref="T5896">_xlfn.IFS(Raw_Data[[#This Row],[Call Status]]="Resolved","5",Raw_Data[[#This Row],[Call Status]]="Escalated","2",Raw_Data[[#This Row],[Call Status]]="Pending","3",Raw_Data[[#This Row],[Call Status]]="Abandoned","0")</f>
        <v>5</v>
      </c>
      <c r="U5896" t="str">
        <f>TEXT(Raw_Data[[#This Row],[Call Date]],"mmmm")</f>
        <v>November</v>
      </c>
      <c r="V5896" t="str" cm="1">
        <f t="array" ref="V5896">_xlfn.IFS(Raw_Data[[#This Row],[Customer Satisfaction]]&lt;2,"Poor",Raw_Data[[#This Row],[Customer Satisfaction]]&lt;4,"Average",Raw_Data[[#This Row],[Customer Satisfaction]]&gt;=4,"Excellent")</f>
        <v>Excellent</v>
      </c>
    </row>
    <row r="5897" spans="2:22" x14ac:dyDescent="0.3">
      <c r="B5897" t="s">
        <v>5452</v>
      </c>
      <c r="C5897" s="2">
        <v>45665</v>
      </c>
      <c r="D5897" s="1">
        <v>0.49166666666666664</v>
      </c>
      <c r="E5897" t="s">
        <v>33</v>
      </c>
      <c r="F5897" t="s">
        <v>34</v>
      </c>
      <c r="G5897" t="s">
        <v>250</v>
      </c>
      <c r="H5897" t="s">
        <v>2026</v>
      </c>
      <c r="I5897" t="s">
        <v>23</v>
      </c>
      <c r="J5897" t="s">
        <v>31</v>
      </c>
      <c r="K5897" t="s">
        <v>25</v>
      </c>
      <c r="L5897" t="s">
        <v>3561</v>
      </c>
      <c r="M5897">
        <v>0.8</v>
      </c>
      <c r="N5897">
        <v>13.2</v>
      </c>
      <c r="O5897" t="s">
        <v>26</v>
      </c>
      <c r="P5897">
        <v>0</v>
      </c>
      <c r="Q5897" t="s">
        <v>615</v>
      </c>
      <c r="R5897" t="s">
        <v>28</v>
      </c>
      <c r="S5897">
        <v>18.95</v>
      </c>
      <c r="T5897" t="str" cm="1">
        <f t="array" ref="T5897">_xlfn.IFS(Raw_Data[[#This Row],[Call Status]]="Resolved","5",Raw_Data[[#This Row],[Call Status]]="Escalated","2",Raw_Data[[#This Row],[Call Status]]="Pending","3",Raw_Data[[#This Row],[Call Status]]="Abandoned","0")</f>
        <v>5</v>
      </c>
      <c r="U5897" t="str">
        <f>TEXT(Raw_Data[[#This Row],[Call Date]],"mmmm")</f>
        <v>January</v>
      </c>
      <c r="V5897" t="str" cm="1">
        <f t="array" ref="V5897">_xlfn.IFS(Raw_Data[[#This Row],[Customer Satisfaction]]&lt;2,"Poor",Raw_Data[[#This Row],[Customer Satisfaction]]&lt;4,"Average",Raw_Data[[#This Row],[Customer Satisfaction]]&gt;=4,"Excellent")</f>
        <v>Poor</v>
      </c>
    </row>
    <row r="5898" spans="2:22" x14ac:dyDescent="0.3">
      <c r="B5898" t="s">
        <v>9733</v>
      </c>
      <c r="C5898" s="2">
        <v>45686</v>
      </c>
      <c r="D5898" s="1">
        <v>0.77847222222222223</v>
      </c>
      <c r="E5898" t="s">
        <v>70</v>
      </c>
      <c r="F5898" t="s">
        <v>38</v>
      </c>
      <c r="G5898" t="s">
        <v>162</v>
      </c>
      <c r="H5898" t="s">
        <v>22</v>
      </c>
      <c r="I5898" t="s">
        <v>23</v>
      </c>
      <c r="J5898" t="s">
        <v>24</v>
      </c>
      <c r="K5898" t="s">
        <v>8876</v>
      </c>
      <c r="L5898" t="s">
        <v>8877</v>
      </c>
      <c r="M5898">
        <v>2.5</v>
      </c>
      <c r="N5898">
        <v>13.8</v>
      </c>
      <c r="O5898" t="s">
        <v>28</v>
      </c>
      <c r="P5898">
        <v>0</v>
      </c>
      <c r="Q5898" t="s">
        <v>1014</v>
      </c>
      <c r="R5898" t="s">
        <v>28</v>
      </c>
      <c r="S5898">
        <v>95.55</v>
      </c>
      <c r="T5898" t="str" cm="1">
        <f t="array" ref="T5898">_xlfn.IFS(Raw_Data[[#This Row],[Call Status]]="Resolved","5",Raw_Data[[#This Row],[Call Status]]="Escalated","2",Raw_Data[[#This Row],[Call Status]]="Pending","3",Raw_Data[[#This Row],[Call Status]]="Abandoned","0")</f>
        <v>3</v>
      </c>
      <c r="U5898" t="str">
        <f>TEXT(Raw_Data[[#This Row],[Call Date]],"mmmm")</f>
        <v>January</v>
      </c>
      <c r="V5898" t="str" cm="1">
        <f t="array" ref="V5898">_xlfn.IFS(Raw_Data[[#This Row],[Customer Satisfaction]]&lt;2,"Poor",Raw_Data[[#This Row],[Customer Satisfaction]]&lt;4,"Average",Raw_Data[[#This Row],[Customer Satisfaction]]&gt;=4,"Excellent")</f>
        <v>Poor</v>
      </c>
    </row>
    <row r="5899" spans="2:22" x14ac:dyDescent="0.3">
      <c r="B5899" t="s">
        <v>2100</v>
      </c>
      <c r="C5899" s="2">
        <v>45769</v>
      </c>
      <c r="D5899" s="1">
        <v>0.43194444444444446</v>
      </c>
      <c r="E5899" t="s">
        <v>33</v>
      </c>
      <c r="F5899" t="s">
        <v>48</v>
      </c>
      <c r="G5899" t="s">
        <v>327</v>
      </c>
      <c r="H5899" t="s">
        <v>2026</v>
      </c>
      <c r="I5899" t="s">
        <v>1128</v>
      </c>
      <c r="J5899" t="s">
        <v>45</v>
      </c>
      <c r="K5899" t="s">
        <v>25</v>
      </c>
      <c r="L5899" t="s">
        <v>25</v>
      </c>
      <c r="M5899">
        <v>1.5</v>
      </c>
      <c r="N5899">
        <v>4.5999999999999996</v>
      </c>
      <c r="O5899" t="s">
        <v>28</v>
      </c>
      <c r="P5899">
        <v>3</v>
      </c>
      <c r="Q5899" t="s">
        <v>615</v>
      </c>
      <c r="R5899" t="s">
        <v>28</v>
      </c>
      <c r="S5899">
        <v>58.39</v>
      </c>
      <c r="T5899" t="str" cm="1">
        <f t="array" ref="T5899">_xlfn.IFS(Raw_Data[[#This Row],[Call Status]]="Resolved","5",Raw_Data[[#This Row],[Call Status]]="Escalated","2",Raw_Data[[#This Row],[Call Status]]="Pending","3",Raw_Data[[#This Row],[Call Status]]="Abandoned","0")</f>
        <v>5</v>
      </c>
      <c r="U5899" t="str">
        <f>TEXT(Raw_Data[[#This Row],[Call Date]],"mmmm")</f>
        <v>April</v>
      </c>
      <c r="V5899" t="str" cm="1">
        <f t="array" ref="V5899">_xlfn.IFS(Raw_Data[[#This Row],[Customer Satisfaction]]&lt;2,"Poor",Raw_Data[[#This Row],[Customer Satisfaction]]&lt;4,"Average",Raw_Data[[#This Row],[Customer Satisfaction]]&gt;=4,"Excellent")</f>
        <v>Average</v>
      </c>
    </row>
    <row r="5900" spans="2:22" x14ac:dyDescent="0.3">
      <c r="B5900" t="s">
        <v>4492</v>
      </c>
      <c r="C5900" s="2">
        <v>45818</v>
      </c>
      <c r="D5900" s="1">
        <v>0.85902777777777772</v>
      </c>
      <c r="E5900" t="s">
        <v>110</v>
      </c>
      <c r="F5900" t="s">
        <v>38</v>
      </c>
      <c r="G5900" t="s">
        <v>21</v>
      </c>
      <c r="H5900" t="s">
        <v>22</v>
      </c>
      <c r="I5900" t="s">
        <v>1137</v>
      </c>
      <c r="J5900" t="s">
        <v>35</v>
      </c>
      <c r="K5900" t="s">
        <v>25</v>
      </c>
      <c r="L5900" t="s">
        <v>3559</v>
      </c>
      <c r="M5900">
        <v>4</v>
      </c>
      <c r="N5900">
        <v>7</v>
      </c>
      <c r="O5900" t="s">
        <v>26</v>
      </c>
      <c r="P5900">
        <v>2</v>
      </c>
      <c r="Q5900" t="s">
        <v>615</v>
      </c>
      <c r="R5900" t="s">
        <v>28</v>
      </c>
      <c r="S5900">
        <v>565.09</v>
      </c>
      <c r="T5900" t="str" cm="1">
        <f t="array" ref="T5900">_xlfn.IFS(Raw_Data[[#This Row],[Call Status]]="Resolved","5",Raw_Data[[#This Row],[Call Status]]="Escalated","2",Raw_Data[[#This Row],[Call Status]]="Pending","3",Raw_Data[[#This Row],[Call Status]]="Abandoned","0")</f>
        <v>5</v>
      </c>
      <c r="U5900" t="str">
        <f>TEXT(Raw_Data[[#This Row],[Call Date]],"mmmm")</f>
        <v>June</v>
      </c>
      <c r="V5900" t="str" cm="1">
        <f t="array" ref="V5900">_xlfn.IFS(Raw_Data[[#This Row],[Customer Satisfaction]]&lt;2,"Poor",Raw_Data[[#This Row],[Customer Satisfaction]]&lt;4,"Average",Raw_Data[[#This Row],[Customer Satisfaction]]&gt;=4,"Excellent")</f>
        <v>Average</v>
      </c>
    </row>
    <row r="5901" spans="2:22" x14ac:dyDescent="0.3">
      <c r="B5901" t="s">
        <v>1431</v>
      </c>
      <c r="C5901" s="2">
        <v>45788</v>
      </c>
      <c r="D5901" s="1">
        <v>0.85138888888888886</v>
      </c>
      <c r="E5901" t="s">
        <v>63</v>
      </c>
      <c r="F5901" t="s">
        <v>20</v>
      </c>
      <c r="G5901" t="s">
        <v>327</v>
      </c>
      <c r="H5901" t="s">
        <v>22</v>
      </c>
      <c r="I5901" t="s">
        <v>1130</v>
      </c>
      <c r="J5901" t="s">
        <v>64</v>
      </c>
      <c r="K5901" t="s">
        <v>25</v>
      </c>
      <c r="L5901" t="s">
        <v>25</v>
      </c>
      <c r="M5901">
        <v>1.2</v>
      </c>
      <c r="N5901">
        <v>6.6</v>
      </c>
      <c r="O5901" t="s">
        <v>28</v>
      </c>
      <c r="P5901">
        <v>4</v>
      </c>
      <c r="Q5901" t="s">
        <v>615</v>
      </c>
      <c r="R5901" t="s">
        <v>28</v>
      </c>
      <c r="S5901">
        <v>964.53</v>
      </c>
      <c r="T5901" t="str" cm="1">
        <f t="array" ref="T5901">_xlfn.IFS(Raw_Data[[#This Row],[Call Status]]="Resolved","5",Raw_Data[[#This Row],[Call Status]]="Escalated","2",Raw_Data[[#This Row],[Call Status]]="Pending","3",Raw_Data[[#This Row],[Call Status]]="Abandoned","0")</f>
        <v>5</v>
      </c>
      <c r="U5901" t="str">
        <f>TEXT(Raw_Data[[#This Row],[Call Date]],"mmmm")</f>
        <v>May</v>
      </c>
      <c r="V5901" t="str" cm="1">
        <f t="array" ref="V5901">_xlfn.IFS(Raw_Data[[#This Row],[Customer Satisfaction]]&lt;2,"Poor",Raw_Data[[#This Row],[Customer Satisfaction]]&lt;4,"Average",Raw_Data[[#This Row],[Customer Satisfaction]]&gt;=4,"Excellent")</f>
        <v>Excellent</v>
      </c>
    </row>
    <row r="5902" spans="2:22" x14ac:dyDescent="0.3">
      <c r="B5902" t="s">
        <v>2799</v>
      </c>
      <c r="C5902" s="2">
        <v>45845</v>
      </c>
      <c r="D5902" s="1">
        <v>0.86875000000000002</v>
      </c>
      <c r="E5902" t="s">
        <v>59</v>
      </c>
      <c r="F5902" t="s">
        <v>34</v>
      </c>
      <c r="G5902" t="s">
        <v>21</v>
      </c>
      <c r="H5902" t="s">
        <v>2392</v>
      </c>
      <c r="I5902" t="s">
        <v>23</v>
      </c>
      <c r="J5902" t="s">
        <v>55</v>
      </c>
      <c r="K5902" t="s">
        <v>25</v>
      </c>
      <c r="L5902" t="s">
        <v>25</v>
      </c>
      <c r="M5902">
        <v>1.7</v>
      </c>
      <c r="N5902">
        <v>12.1</v>
      </c>
      <c r="O5902" t="s">
        <v>26</v>
      </c>
      <c r="P5902">
        <v>4</v>
      </c>
      <c r="Q5902" t="s">
        <v>27</v>
      </c>
      <c r="R5902" t="s">
        <v>28</v>
      </c>
      <c r="S5902">
        <v>166.69</v>
      </c>
      <c r="T5902" t="str" cm="1">
        <f t="array" ref="T5902">_xlfn.IFS(Raw_Data[[#This Row],[Call Status]]="Resolved","5",Raw_Data[[#This Row],[Call Status]]="Escalated","2",Raw_Data[[#This Row],[Call Status]]="Pending","3",Raw_Data[[#This Row],[Call Status]]="Abandoned","0")</f>
        <v>5</v>
      </c>
      <c r="U5902" t="str">
        <f>TEXT(Raw_Data[[#This Row],[Call Date]],"mmmm")</f>
        <v>July</v>
      </c>
      <c r="V5902" t="str" cm="1">
        <f t="array" ref="V5902">_xlfn.IFS(Raw_Data[[#This Row],[Customer Satisfaction]]&lt;2,"Poor",Raw_Data[[#This Row],[Customer Satisfaction]]&lt;4,"Average",Raw_Data[[#This Row],[Customer Satisfaction]]&gt;=4,"Excellent")</f>
        <v>Excellent</v>
      </c>
    </row>
    <row r="5903" spans="2:22" x14ac:dyDescent="0.3">
      <c r="B5903" t="s">
        <v>3955</v>
      </c>
      <c r="C5903" s="2">
        <v>45820</v>
      </c>
      <c r="D5903" s="1">
        <v>0.34375</v>
      </c>
      <c r="E5903" t="s">
        <v>63</v>
      </c>
      <c r="F5903" t="s">
        <v>48</v>
      </c>
      <c r="G5903" t="s">
        <v>21</v>
      </c>
      <c r="H5903" t="s">
        <v>2026</v>
      </c>
      <c r="I5903" t="s">
        <v>1137</v>
      </c>
      <c r="J5903" t="s">
        <v>64</v>
      </c>
      <c r="K5903" t="s">
        <v>25</v>
      </c>
      <c r="L5903" t="s">
        <v>3561</v>
      </c>
      <c r="M5903">
        <v>2.4</v>
      </c>
      <c r="N5903">
        <v>8.1</v>
      </c>
      <c r="O5903" t="s">
        <v>26</v>
      </c>
      <c r="P5903">
        <v>2</v>
      </c>
      <c r="Q5903" t="s">
        <v>1014</v>
      </c>
      <c r="R5903" t="s">
        <v>26</v>
      </c>
      <c r="S5903">
        <v>340.13</v>
      </c>
      <c r="T5903" t="str" cm="1">
        <f t="array" ref="T5903">_xlfn.IFS(Raw_Data[[#This Row],[Call Status]]="Resolved","5",Raw_Data[[#This Row],[Call Status]]="Escalated","2",Raw_Data[[#This Row],[Call Status]]="Pending","3",Raw_Data[[#This Row],[Call Status]]="Abandoned","0")</f>
        <v>5</v>
      </c>
      <c r="U5903" t="str">
        <f>TEXT(Raw_Data[[#This Row],[Call Date]],"mmmm")</f>
        <v>June</v>
      </c>
      <c r="V5903" t="str" cm="1">
        <f t="array" ref="V5903">_xlfn.IFS(Raw_Data[[#This Row],[Customer Satisfaction]]&lt;2,"Poor",Raw_Data[[#This Row],[Customer Satisfaction]]&lt;4,"Average",Raw_Data[[#This Row],[Customer Satisfaction]]&gt;=4,"Excellent")</f>
        <v>Average</v>
      </c>
    </row>
    <row r="5904" spans="2:22" x14ac:dyDescent="0.3">
      <c r="B5904" t="s">
        <v>4071</v>
      </c>
      <c r="C5904" s="2">
        <v>45854</v>
      </c>
      <c r="D5904" s="1">
        <v>0.88402777777777775</v>
      </c>
      <c r="E5904" t="s">
        <v>19</v>
      </c>
      <c r="F5904" t="s">
        <v>38</v>
      </c>
      <c r="G5904" t="s">
        <v>21</v>
      </c>
      <c r="H5904" t="s">
        <v>2392</v>
      </c>
      <c r="I5904" t="s">
        <v>1128</v>
      </c>
      <c r="J5904" t="s">
        <v>45</v>
      </c>
      <c r="K5904" t="s">
        <v>25</v>
      </c>
      <c r="L5904" t="s">
        <v>3564</v>
      </c>
      <c r="M5904">
        <v>5.0999999999999996</v>
      </c>
      <c r="N5904">
        <v>7.4</v>
      </c>
      <c r="O5904" t="s">
        <v>26</v>
      </c>
      <c r="P5904">
        <v>3</v>
      </c>
      <c r="Q5904" t="s">
        <v>615</v>
      </c>
      <c r="R5904" t="s">
        <v>28</v>
      </c>
      <c r="S5904">
        <v>28.76</v>
      </c>
      <c r="T5904" t="str" cm="1">
        <f t="array" ref="T5904">_xlfn.IFS(Raw_Data[[#This Row],[Call Status]]="Resolved","5",Raw_Data[[#This Row],[Call Status]]="Escalated","2",Raw_Data[[#This Row],[Call Status]]="Pending","3",Raw_Data[[#This Row],[Call Status]]="Abandoned","0")</f>
        <v>5</v>
      </c>
      <c r="U5904" t="str">
        <f>TEXT(Raw_Data[[#This Row],[Call Date]],"mmmm")</f>
        <v>July</v>
      </c>
      <c r="V5904" t="str" cm="1">
        <f t="array" ref="V5904">_xlfn.IFS(Raw_Data[[#This Row],[Customer Satisfaction]]&lt;2,"Poor",Raw_Data[[#This Row],[Customer Satisfaction]]&lt;4,"Average",Raw_Data[[#This Row],[Customer Satisfaction]]&gt;=4,"Excellent")</f>
        <v>Average</v>
      </c>
    </row>
    <row r="5905" spans="2:22" x14ac:dyDescent="0.3">
      <c r="B5905" t="s">
        <v>1769</v>
      </c>
      <c r="C5905" s="2">
        <v>46021</v>
      </c>
      <c r="D5905" s="1">
        <v>0.63958333333333328</v>
      </c>
      <c r="E5905" t="s">
        <v>37</v>
      </c>
      <c r="F5905" t="s">
        <v>34</v>
      </c>
      <c r="G5905" t="s">
        <v>21</v>
      </c>
      <c r="H5905" t="s">
        <v>22</v>
      </c>
      <c r="I5905" t="s">
        <v>1137</v>
      </c>
      <c r="J5905" t="s">
        <v>64</v>
      </c>
      <c r="K5905" t="s">
        <v>25</v>
      </c>
      <c r="L5905" t="s">
        <v>25</v>
      </c>
      <c r="M5905">
        <v>3</v>
      </c>
      <c r="N5905">
        <v>10.8</v>
      </c>
      <c r="O5905" t="s">
        <v>26</v>
      </c>
      <c r="P5905">
        <v>5</v>
      </c>
      <c r="Q5905" t="s">
        <v>27</v>
      </c>
      <c r="R5905" t="s">
        <v>28</v>
      </c>
      <c r="S5905">
        <v>103.2</v>
      </c>
      <c r="T5905" t="str" cm="1">
        <f t="array" ref="T5905">_xlfn.IFS(Raw_Data[[#This Row],[Call Status]]="Resolved","5",Raw_Data[[#This Row],[Call Status]]="Escalated","2",Raw_Data[[#This Row],[Call Status]]="Pending","3",Raw_Data[[#This Row],[Call Status]]="Abandoned","0")</f>
        <v>5</v>
      </c>
      <c r="U5905" t="str">
        <f>TEXT(Raw_Data[[#This Row],[Call Date]],"mmmm")</f>
        <v>December</v>
      </c>
      <c r="V5905" t="str" cm="1">
        <f t="array" ref="V5905">_xlfn.IFS(Raw_Data[[#This Row],[Customer Satisfaction]]&lt;2,"Poor",Raw_Data[[#This Row],[Customer Satisfaction]]&lt;4,"Average",Raw_Data[[#This Row],[Customer Satisfaction]]&gt;=4,"Excellent")</f>
        <v>Excellent</v>
      </c>
    </row>
    <row r="5906" spans="2:22" x14ac:dyDescent="0.3">
      <c r="B5906" t="s">
        <v>4654</v>
      </c>
      <c r="C5906" s="2">
        <v>45861</v>
      </c>
      <c r="D5906" s="1">
        <v>0.33888888888888891</v>
      </c>
      <c r="E5906" t="s">
        <v>91</v>
      </c>
      <c r="F5906" t="s">
        <v>48</v>
      </c>
      <c r="G5906" t="s">
        <v>327</v>
      </c>
      <c r="H5906" t="s">
        <v>22</v>
      </c>
      <c r="I5906" t="s">
        <v>1128</v>
      </c>
      <c r="J5906" t="s">
        <v>31</v>
      </c>
      <c r="K5906" t="s">
        <v>25</v>
      </c>
      <c r="L5906" t="s">
        <v>3570</v>
      </c>
      <c r="M5906">
        <v>2.5</v>
      </c>
      <c r="N5906">
        <v>17.7</v>
      </c>
      <c r="O5906" t="s">
        <v>26</v>
      </c>
      <c r="P5906">
        <v>5</v>
      </c>
      <c r="Q5906" t="s">
        <v>27</v>
      </c>
      <c r="R5906" t="s">
        <v>28</v>
      </c>
      <c r="S5906">
        <v>98.05</v>
      </c>
      <c r="T5906" t="str" cm="1">
        <f t="array" ref="T5906">_xlfn.IFS(Raw_Data[[#This Row],[Call Status]]="Resolved","5",Raw_Data[[#This Row],[Call Status]]="Escalated","2",Raw_Data[[#This Row],[Call Status]]="Pending","3",Raw_Data[[#This Row],[Call Status]]="Abandoned","0")</f>
        <v>5</v>
      </c>
      <c r="U5906" t="str">
        <f>TEXT(Raw_Data[[#This Row],[Call Date]],"mmmm")</f>
        <v>July</v>
      </c>
      <c r="V5906" t="str" cm="1">
        <f t="array" ref="V5906">_xlfn.IFS(Raw_Data[[#This Row],[Customer Satisfaction]]&lt;2,"Poor",Raw_Data[[#This Row],[Customer Satisfaction]]&lt;4,"Average",Raw_Data[[#This Row],[Customer Satisfaction]]&gt;=4,"Excellent")</f>
        <v>Excellent</v>
      </c>
    </row>
    <row r="5907" spans="2:22" x14ac:dyDescent="0.3">
      <c r="B5907" t="s">
        <v>7124</v>
      </c>
      <c r="C5907" s="2">
        <v>45869</v>
      </c>
      <c r="D5907" s="1">
        <v>0.35625000000000001</v>
      </c>
      <c r="E5907" t="s">
        <v>108</v>
      </c>
      <c r="F5907" t="s">
        <v>48</v>
      </c>
      <c r="G5907" t="s">
        <v>21</v>
      </c>
      <c r="H5907" t="s">
        <v>22</v>
      </c>
      <c r="I5907" t="s">
        <v>23</v>
      </c>
      <c r="J5907" t="s">
        <v>45</v>
      </c>
      <c r="K5907" t="s">
        <v>25</v>
      </c>
      <c r="L5907" t="s">
        <v>3564</v>
      </c>
      <c r="M5907">
        <v>1.5</v>
      </c>
      <c r="N5907">
        <v>3</v>
      </c>
      <c r="O5907" t="s">
        <v>26</v>
      </c>
      <c r="P5907">
        <v>5</v>
      </c>
      <c r="Q5907" t="s">
        <v>27</v>
      </c>
      <c r="R5907" t="s">
        <v>28</v>
      </c>
      <c r="S5907">
        <v>466.11</v>
      </c>
      <c r="T5907" t="str" cm="1">
        <f t="array" ref="T5907">_xlfn.IFS(Raw_Data[[#This Row],[Call Status]]="Resolved","5",Raw_Data[[#This Row],[Call Status]]="Escalated","2",Raw_Data[[#This Row],[Call Status]]="Pending","3",Raw_Data[[#This Row],[Call Status]]="Abandoned","0")</f>
        <v>5</v>
      </c>
      <c r="U5907" t="str">
        <f>TEXT(Raw_Data[[#This Row],[Call Date]],"mmmm")</f>
        <v>July</v>
      </c>
      <c r="V5907" t="str" cm="1">
        <f t="array" ref="V5907">_xlfn.IFS(Raw_Data[[#This Row],[Customer Satisfaction]]&lt;2,"Poor",Raw_Data[[#This Row],[Customer Satisfaction]]&lt;4,"Average",Raw_Data[[#This Row],[Customer Satisfaction]]&gt;=4,"Excellent")</f>
        <v>Excellent</v>
      </c>
    </row>
    <row r="5908" spans="2:22" x14ac:dyDescent="0.3">
      <c r="B5908" t="s">
        <v>6233</v>
      </c>
      <c r="C5908" s="2">
        <v>45766</v>
      </c>
      <c r="D5908" s="1">
        <v>0.77638888888888891</v>
      </c>
      <c r="E5908" t="s">
        <v>37</v>
      </c>
      <c r="F5908" t="s">
        <v>34</v>
      </c>
      <c r="G5908" t="s">
        <v>327</v>
      </c>
      <c r="H5908" t="s">
        <v>22</v>
      </c>
      <c r="I5908" t="s">
        <v>23</v>
      </c>
      <c r="J5908" t="s">
        <v>55</v>
      </c>
      <c r="K5908" t="s">
        <v>25</v>
      </c>
      <c r="L5908" t="s">
        <v>3559</v>
      </c>
      <c r="M5908">
        <v>8.8000000000000007</v>
      </c>
      <c r="N5908">
        <v>6.1</v>
      </c>
      <c r="O5908" t="s">
        <v>26</v>
      </c>
      <c r="P5908">
        <v>0</v>
      </c>
      <c r="Q5908" t="s">
        <v>27</v>
      </c>
      <c r="R5908" t="s">
        <v>28</v>
      </c>
      <c r="S5908">
        <v>237.4</v>
      </c>
      <c r="T5908" t="str" cm="1">
        <f t="array" ref="T5908">_xlfn.IFS(Raw_Data[[#This Row],[Call Status]]="Resolved","5",Raw_Data[[#This Row],[Call Status]]="Escalated","2",Raw_Data[[#This Row],[Call Status]]="Pending","3",Raw_Data[[#This Row],[Call Status]]="Abandoned","0")</f>
        <v>5</v>
      </c>
      <c r="U5908" t="str">
        <f>TEXT(Raw_Data[[#This Row],[Call Date]],"mmmm")</f>
        <v>April</v>
      </c>
      <c r="V5908" t="str" cm="1">
        <f t="array" ref="V5908">_xlfn.IFS(Raw_Data[[#This Row],[Customer Satisfaction]]&lt;2,"Poor",Raw_Data[[#This Row],[Customer Satisfaction]]&lt;4,"Average",Raw_Data[[#This Row],[Customer Satisfaction]]&gt;=4,"Excellent")</f>
        <v>Poor</v>
      </c>
    </row>
    <row r="5909" spans="2:22" x14ac:dyDescent="0.3">
      <c r="B5909" t="s">
        <v>5807</v>
      </c>
      <c r="C5909" s="2">
        <v>45933</v>
      </c>
      <c r="D5909" s="1">
        <v>0.88263888888888886</v>
      </c>
      <c r="E5909" t="s">
        <v>47</v>
      </c>
      <c r="F5909" t="s">
        <v>20</v>
      </c>
      <c r="G5909" t="s">
        <v>21</v>
      </c>
      <c r="H5909" t="s">
        <v>2392</v>
      </c>
      <c r="I5909" t="s">
        <v>23</v>
      </c>
      <c r="J5909" t="s">
        <v>55</v>
      </c>
      <c r="K5909" t="s">
        <v>25</v>
      </c>
      <c r="L5909" t="s">
        <v>3570</v>
      </c>
      <c r="M5909">
        <v>3.4</v>
      </c>
      <c r="N5909">
        <v>6.7</v>
      </c>
      <c r="O5909" t="s">
        <v>26</v>
      </c>
      <c r="P5909">
        <v>3</v>
      </c>
      <c r="Q5909" t="s">
        <v>615</v>
      </c>
      <c r="R5909" t="s">
        <v>28</v>
      </c>
      <c r="S5909">
        <v>209.02</v>
      </c>
      <c r="T5909" t="str" cm="1">
        <f t="array" ref="T5909">_xlfn.IFS(Raw_Data[[#This Row],[Call Status]]="Resolved","5",Raw_Data[[#This Row],[Call Status]]="Escalated","2",Raw_Data[[#This Row],[Call Status]]="Pending","3",Raw_Data[[#This Row],[Call Status]]="Abandoned","0")</f>
        <v>5</v>
      </c>
      <c r="U5909" t="str">
        <f>TEXT(Raw_Data[[#This Row],[Call Date]],"mmmm")</f>
        <v>October</v>
      </c>
      <c r="V5909" t="str" cm="1">
        <f t="array" ref="V5909">_xlfn.IFS(Raw_Data[[#This Row],[Customer Satisfaction]]&lt;2,"Poor",Raw_Data[[#This Row],[Customer Satisfaction]]&lt;4,"Average",Raw_Data[[#This Row],[Customer Satisfaction]]&gt;=4,"Excellent")</f>
        <v>Average</v>
      </c>
    </row>
    <row r="5910" spans="2:22" x14ac:dyDescent="0.3">
      <c r="B5910" t="s">
        <v>7278</v>
      </c>
      <c r="C5910" s="2">
        <v>45730</v>
      </c>
      <c r="D5910" s="1">
        <v>0.55208333333333337</v>
      </c>
      <c r="E5910" t="s">
        <v>84</v>
      </c>
      <c r="F5910" t="s">
        <v>34</v>
      </c>
      <c r="G5910" t="s">
        <v>162</v>
      </c>
      <c r="H5910" t="s">
        <v>22</v>
      </c>
      <c r="I5910" t="s">
        <v>23</v>
      </c>
      <c r="J5910" t="s">
        <v>64</v>
      </c>
      <c r="K5910" t="s">
        <v>7253</v>
      </c>
      <c r="L5910" t="s">
        <v>7254</v>
      </c>
      <c r="M5910">
        <v>2.5</v>
      </c>
      <c r="N5910">
        <v>1</v>
      </c>
      <c r="O5910" t="s">
        <v>28</v>
      </c>
      <c r="P5910">
        <v>5</v>
      </c>
      <c r="Q5910" t="s">
        <v>27</v>
      </c>
      <c r="R5910" t="s">
        <v>28</v>
      </c>
      <c r="S5910">
        <v>239.68</v>
      </c>
      <c r="T5910" t="str" cm="1">
        <f t="array" ref="T5910">_xlfn.IFS(Raw_Data[[#This Row],[Call Status]]="Resolved","5",Raw_Data[[#This Row],[Call Status]]="Escalated","2",Raw_Data[[#This Row],[Call Status]]="Pending","3",Raw_Data[[#This Row],[Call Status]]="Abandoned","0")</f>
        <v>0</v>
      </c>
      <c r="U5910" t="str">
        <f>TEXT(Raw_Data[[#This Row],[Call Date]],"mmmm")</f>
        <v>March</v>
      </c>
      <c r="V5910" t="str" cm="1">
        <f t="array" ref="V5910">_xlfn.IFS(Raw_Data[[#This Row],[Customer Satisfaction]]&lt;2,"Poor",Raw_Data[[#This Row],[Customer Satisfaction]]&lt;4,"Average",Raw_Data[[#This Row],[Customer Satisfaction]]&gt;=4,"Excellent")</f>
        <v>Excellent</v>
      </c>
    </row>
    <row r="5911" spans="2:22" x14ac:dyDescent="0.3">
      <c r="B5911" t="s">
        <v>7652</v>
      </c>
      <c r="C5911" s="2">
        <v>45824</v>
      </c>
      <c r="D5911" s="1">
        <v>0.76736111111111116</v>
      </c>
      <c r="E5911" t="s">
        <v>19</v>
      </c>
      <c r="F5911" t="s">
        <v>34</v>
      </c>
      <c r="G5911" t="s">
        <v>250</v>
      </c>
      <c r="H5911" t="s">
        <v>2026</v>
      </c>
      <c r="I5911" t="s">
        <v>23</v>
      </c>
      <c r="J5911" t="s">
        <v>64</v>
      </c>
      <c r="K5911" t="s">
        <v>7253</v>
      </c>
      <c r="L5911" t="s">
        <v>7254</v>
      </c>
      <c r="M5911">
        <v>5.0999999999999996</v>
      </c>
      <c r="N5911">
        <v>6.2</v>
      </c>
      <c r="O5911" t="s">
        <v>28</v>
      </c>
      <c r="P5911">
        <v>2</v>
      </c>
      <c r="Q5911" t="s">
        <v>1014</v>
      </c>
      <c r="R5911" t="s">
        <v>28</v>
      </c>
      <c r="S5911">
        <v>239.8</v>
      </c>
      <c r="T5911" t="str" cm="1">
        <f t="array" ref="T5911">_xlfn.IFS(Raw_Data[[#This Row],[Call Status]]="Resolved","5",Raw_Data[[#This Row],[Call Status]]="Escalated","2",Raw_Data[[#This Row],[Call Status]]="Pending","3",Raw_Data[[#This Row],[Call Status]]="Abandoned","0")</f>
        <v>0</v>
      </c>
      <c r="U5911" t="str">
        <f>TEXT(Raw_Data[[#This Row],[Call Date]],"mmmm")</f>
        <v>June</v>
      </c>
      <c r="V5911" t="str" cm="1">
        <f t="array" ref="V5911">_xlfn.IFS(Raw_Data[[#This Row],[Customer Satisfaction]]&lt;2,"Poor",Raw_Data[[#This Row],[Customer Satisfaction]]&lt;4,"Average",Raw_Data[[#This Row],[Customer Satisfaction]]&gt;=4,"Excellent")</f>
        <v>Average</v>
      </c>
    </row>
    <row r="5912" spans="2:22" x14ac:dyDescent="0.3">
      <c r="B5912" t="s">
        <v>9979</v>
      </c>
      <c r="C5912" s="2">
        <v>45917</v>
      </c>
      <c r="D5912" s="1">
        <v>0.36805555555555558</v>
      </c>
      <c r="E5912" t="s">
        <v>84</v>
      </c>
      <c r="F5912" t="s">
        <v>38</v>
      </c>
      <c r="G5912" t="s">
        <v>327</v>
      </c>
      <c r="H5912" t="s">
        <v>22</v>
      </c>
      <c r="I5912" t="s">
        <v>23</v>
      </c>
      <c r="J5912" t="s">
        <v>76</v>
      </c>
      <c r="K5912" t="s">
        <v>8876</v>
      </c>
      <c r="L5912" t="s">
        <v>8877</v>
      </c>
      <c r="M5912">
        <v>9.6</v>
      </c>
      <c r="N5912">
        <v>4.0999999999999996</v>
      </c>
      <c r="O5912" t="s">
        <v>28</v>
      </c>
      <c r="P5912">
        <v>3</v>
      </c>
      <c r="Q5912" t="s">
        <v>615</v>
      </c>
      <c r="R5912" t="s">
        <v>28</v>
      </c>
      <c r="S5912">
        <v>197.09</v>
      </c>
      <c r="T5912" t="str" cm="1">
        <f t="array" ref="T5912">_xlfn.IFS(Raw_Data[[#This Row],[Call Status]]="Resolved","5",Raw_Data[[#This Row],[Call Status]]="Escalated","2",Raw_Data[[#This Row],[Call Status]]="Pending","3",Raw_Data[[#This Row],[Call Status]]="Abandoned","0")</f>
        <v>3</v>
      </c>
      <c r="U5912" t="str">
        <f>TEXT(Raw_Data[[#This Row],[Call Date]],"mmmm")</f>
        <v>September</v>
      </c>
      <c r="V5912" t="str" cm="1">
        <f t="array" ref="V5912">_xlfn.IFS(Raw_Data[[#This Row],[Customer Satisfaction]]&lt;2,"Poor",Raw_Data[[#This Row],[Customer Satisfaction]]&lt;4,"Average",Raw_Data[[#This Row],[Customer Satisfaction]]&gt;=4,"Excellent")</f>
        <v>Average</v>
      </c>
    </row>
    <row r="5913" spans="2:22" x14ac:dyDescent="0.3">
      <c r="B5913" t="s">
        <v>7577</v>
      </c>
      <c r="C5913" s="2">
        <v>45900</v>
      </c>
      <c r="D5913" s="1">
        <v>0.86250000000000004</v>
      </c>
      <c r="E5913" t="s">
        <v>59</v>
      </c>
      <c r="F5913" t="s">
        <v>20</v>
      </c>
      <c r="G5913" t="s">
        <v>162</v>
      </c>
      <c r="H5913" t="s">
        <v>22</v>
      </c>
      <c r="I5913" t="s">
        <v>1137</v>
      </c>
      <c r="J5913" t="s">
        <v>35</v>
      </c>
      <c r="K5913" t="s">
        <v>7253</v>
      </c>
      <c r="L5913" t="s">
        <v>7254</v>
      </c>
      <c r="M5913">
        <v>1.2</v>
      </c>
      <c r="N5913">
        <v>13.8</v>
      </c>
      <c r="O5913" t="s">
        <v>28</v>
      </c>
      <c r="P5913">
        <v>2</v>
      </c>
      <c r="Q5913" t="s">
        <v>1014</v>
      </c>
      <c r="R5913" t="s">
        <v>28</v>
      </c>
      <c r="S5913">
        <v>444.64</v>
      </c>
      <c r="T5913" t="str" cm="1">
        <f t="array" ref="T5913">_xlfn.IFS(Raw_Data[[#This Row],[Call Status]]="Resolved","5",Raw_Data[[#This Row],[Call Status]]="Escalated","2",Raw_Data[[#This Row],[Call Status]]="Pending","3",Raw_Data[[#This Row],[Call Status]]="Abandoned","0")</f>
        <v>0</v>
      </c>
      <c r="U5913" t="str">
        <f>TEXT(Raw_Data[[#This Row],[Call Date]],"mmmm")</f>
        <v>August</v>
      </c>
      <c r="V5913" t="str" cm="1">
        <f t="array" ref="V5913">_xlfn.IFS(Raw_Data[[#This Row],[Customer Satisfaction]]&lt;2,"Poor",Raw_Data[[#This Row],[Customer Satisfaction]]&lt;4,"Average",Raw_Data[[#This Row],[Customer Satisfaction]]&gt;=4,"Excellent")</f>
        <v>Average</v>
      </c>
    </row>
    <row r="5914" spans="2:22" x14ac:dyDescent="0.3">
      <c r="B5914" t="s">
        <v>7122</v>
      </c>
      <c r="C5914" s="2">
        <v>45932</v>
      </c>
      <c r="D5914" s="1">
        <v>0.73402777777777772</v>
      </c>
      <c r="E5914" t="s">
        <v>100</v>
      </c>
      <c r="F5914" t="s">
        <v>38</v>
      </c>
      <c r="G5914" t="s">
        <v>21</v>
      </c>
      <c r="H5914" t="s">
        <v>22</v>
      </c>
      <c r="I5914" t="s">
        <v>23</v>
      </c>
      <c r="J5914" t="s">
        <v>64</v>
      </c>
      <c r="K5914" t="s">
        <v>25</v>
      </c>
      <c r="L5914" t="s">
        <v>3564</v>
      </c>
      <c r="M5914">
        <v>2.9</v>
      </c>
      <c r="N5914">
        <v>4.5999999999999996</v>
      </c>
      <c r="O5914" t="s">
        <v>26</v>
      </c>
      <c r="P5914">
        <v>5</v>
      </c>
      <c r="Q5914" t="s">
        <v>27</v>
      </c>
      <c r="R5914" t="s">
        <v>28</v>
      </c>
      <c r="S5914">
        <v>113.14</v>
      </c>
      <c r="T5914" t="str" cm="1">
        <f t="array" ref="T5914">_xlfn.IFS(Raw_Data[[#This Row],[Call Status]]="Resolved","5",Raw_Data[[#This Row],[Call Status]]="Escalated","2",Raw_Data[[#This Row],[Call Status]]="Pending","3",Raw_Data[[#This Row],[Call Status]]="Abandoned","0")</f>
        <v>5</v>
      </c>
      <c r="U5914" t="str">
        <f>TEXT(Raw_Data[[#This Row],[Call Date]],"mmmm")</f>
        <v>October</v>
      </c>
      <c r="V5914" t="str" cm="1">
        <f t="array" ref="V5914">_xlfn.IFS(Raw_Data[[#This Row],[Customer Satisfaction]]&lt;2,"Poor",Raw_Data[[#This Row],[Customer Satisfaction]]&lt;4,"Average",Raw_Data[[#This Row],[Customer Satisfaction]]&gt;=4,"Excellent")</f>
        <v>Excellent</v>
      </c>
    </row>
    <row r="5915" spans="2:22" x14ac:dyDescent="0.3">
      <c r="B5915" t="s">
        <v>9739</v>
      </c>
      <c r="C5915" s="2">
        <v>45759</v>
      </c>
      <c r="D5915" s="1">
        <v>0.57499999999999996</v>
      </c>
      <c r="E5915" t="s">
        <v>37</v>
      </c>
      <c r="F5915" t="s">
        <v>38</v>
      </c>
      <c r="G5915" t="s">
        <v>327</v>
      </c>
      <c r="H5915" t="s">
        <v>22</v>
      </c>
      <c r="I5915" t="s">
        <v>23</v>
      </c>
      <c r="J5915" t="s">
        <v>35</v>
      </c>
      <c r="K5915" t="s">
        <v>8876</v>
      </c>
      <c r="L5915" t="s">
        <v>8877</v>
      </c>
      <c r="M5915">
        <v>1.8</v>
      </c>
      <c r="N5915">
        <v>8.9</v>
      </c>
      <c r="O5915" t="s">
        <v>28</v>
      </c>
      <c r="P5915">
        <v>0</v>
      </c>
      <c r="Q5915" t="s">
        <v>1014</v>
      </c>
      <c r="R5915" t="s">
        <v>28</v>
      </c>
      <c r="S5915">
        <v>338.01</v>
      </c>
      <c r="T5915" t="str" cm="1">
        <f t="array" ref="T5915">_xlfn.IFS(Raw_Data[[#This Row],[Call Status]]="Resolved","5",Raw_Data[[#This Row],[Call Status]]="Escalated","2",Raw_Data[[#This Row],[Call Status]]="Pending","3",Raw_Data[[#This Row],[Call Status]]="Abandoned","0")</f>
        <v>3</v>
      </c>
      <c r="U5915" t="str">
        <f>TEXT(Raw_Data[[#This Row],[Call Date]],"mmmm")</f>
        <v>April</v>
      </c>
      <c r="V5915" t="str" cm="1">
        <f t="array" ref="V5915">_xlfn.IFS(Raw_Data[[#This Row],[Customer Satisfaction]]&lt;2,"Poor",Raw_Data[[#This Row],[Customer Satisfaction]]&lt;4,"Average",Raw_Data[[#This Row],[Customer Satisfaction]]&gt;=4,"Excellent")</f>
        <v>Poor</v>
      </c>
    </row>
    <row r="5916" spans="2:22" x14ac:dyDescent="0.3">
      <c r="B5916" t="s">
        <v>3369</v>
      </c>
      <c r="C5916" s="2">
        <v>45830</v>
      </c>
      <c r="D5916" s="1">
        <v>0.72986111111111107</v>
      </c>
      <c r="E5916" t="s">
        <v>91</v>
      </c>
      <c r="F5916" t="s">
        <v>34</v>
      </c>
      <c r="G5916" t="s">
        <v>250</v>
      </c>
      <c r="H5916" t="s">
        <v>2026</v>
      </c>
      <c r="I5916" t="s">
        <v>23</v>
      </c>
      <c r="J5916" t="s">
        <v>35</v>
      </c>
      <c r="K5916" t="s">
        <v>25</v>
      </c>
      <c r="L5916" t="s">
        <v>25</v>
      </c>
      <c r="M5916">
        <v>3.2</v>
      </c>
      <c r="N5916">
        <v>15.1</v>
      </c>
      <c r="O5916" t="s">
        <v>26</v>
      </c>
      <c r="P5916">
        <v>0</v>
      </c>
      <c r="Q5916" t="s">
        <v>27</v>
      </c>
      <c r="R5916" t="s">
        <v>28</v>
      </c>
      <c r="S5916">
        <v>486.32</v>
      </c>
      <c r="T5916" t="str" cm="1">
        <f t="array" ref="T5916">_xlfn.IFS(Raw_Data[[#This Row],[Call Status]]="Resolved","5",Raw_Data[[#This Row],[Call Status]]="Escalated","2",Raw_Data[[#This Row],[Call Status]]="Pending","3",Raw_Data[[#This Row],[Call Status]]="Abandoned","0")</f>
        <v>5</v>
      </c>
      <c r="U5916" t="str">
        <f>TEXT(Raw_Data[[#This Row],[Call Date]],"mmmm")</f>
        <v>June</v>
      </c>
      <c r="V5916" t="str" cm="1">
        <f t="array" ref="V5916">_xlfn.IFS(Raw_Data[[#This Row],[Customer Satisfaction]]&lt;2,"Poor",Raw_Data[[#This Row],[Customer Satisfaction]]&lt;4,"Average",Raw_Data[[#This Row],[Customer Satisfaction]]&gt;=4,"Excellent")</f>
        <v>Poor</v>
      </c>
    </row>
    <row r="5917" spans="2:22" x14ac:dyDescent="0.3">
      <c r="B5917" t="s">
        <v>9557</v>
      </c>
      <c r="C5917" s="2">
        <v>45828</v>
      </c>
      <c r="D5917" s="1">
        <v>0.91527777777777775</v>
      </c>
      <c r="E5917" t="s">
        <v>44</v>
      </c>
      <c r="F5917" t="s">
        <v>38</v>
      </c>
      <c r="G5917" t="s">
        <v>21</v>
      </c>
      <c r="H5917" t="s">
        <v>22</v>
      </c>
      <c r="I5917" t="s">
        <v>1137</v>
      </c>
      <c r="J5917" t="s">
        <v>76</v>
      </c>
      <c r="K5917" t="s">
        <v>8876</v>
      </c>
      <c r="L5917" t="s">
        <v>8877</v>
      </c>
      <c r="M5917">
        <v>8.5</v>
      </c>
      <c r="N5917">
        <v>9.1999999999999993</v>
      </c>
      <c r="O5917" t="s">
        <v>28</v>
      </c>
      <c r="P5917">
        <v>3</v>
      </c>
      <c r="Q5917" t="s">
        <v>615</v>
      </c>
      <c r="R5917" t="s">
        <v>28</v>
      </c>
      <c r="S5917">
        <v>306.02</v>
      </c>
      <c r="T5917" t="str" cm="1">
        <f t="array" ref="T5917">_xlfn.IFS(Raw_Data[[#This Row],[Call Status]]="Resolved","5",Raw_Data[[#This Row],[Call Status]]="Escalated","2",Raw_Data[[#This Row],[Call Status]]="Pending","3",Raw_Data[[#This Row],[Call Status]]="Abandoned","0")</f>
        <v>3</v>
      </c>
      <c r="U5917" t="str">
        <f>TEXT(Raw_Data[[#This Row],[Call Date]],"mmmm")</f>
        <v>June</v>
      </c>
      <c r="V5917" t="str" cm="1">
        <f t="array" ref="V5917">_xlfn.IFS(Raw_Data[[#This Row],[Customer Satisfaction]]&lt;2,"Poor",Raw_Data[[#This Row],[Customer Satisfaction]]&lt;4,"Average",Raw_Data[[#This Row],[Customer Satisfaction]]&gt;=4,"Excellent")</f>
        <v>Average</v>
      </c>
    </row>
    <row r="5918" spans="2:22" x14ac:dyDescent="0.3">
      <c r="B5918" t="s">
        <v>6834</v>
      </c>
      <c r="C5918" s="2">
        <v>45798</v>
      </c>
      <c r="D5918" s="1">
        <v>0.59791666666666665</v>
      </c>
      <c r="E5918" t="s">
        <v>41</v>
      </c>
      <c r="F5918" t="s">
        <v>38</v>
      </c>
      <c r="G5918" t="s">
        <v>250</v>
      </c>
      <c r="H5918" t="s">
        <v>22</v>
      </c>
      <c r="I5918" t="s">
        <v>23</v>
      </c>
      <c r="J5918" t="s">
        <v>45</v>
      </c>
      <c r="K5918" t="s">
        <v>25</v>
      </c>
      <c r="L5918" t="s">
        <v>3564</v>
      </c>
      <c r="M5918">
        <v>3.1</v>
      </c>
      <c r="N5918">
        <v>6.3</v>
      </c>
      <c r="O5918" t="s">
        <v>26</v>
      </c>
      <c r="P5918">
        <v>0</v>
      </c>
      <c r="Q5918" t="s">
        <v>1014</v>
      </c>
      <c r="R5918" t="s">
        <v>28</v>
      </c>
      <c r="S5918">
        <v>76.599999999999994</v>
      </c>
      <c r="T5918" t="str" cm="1">
        <f t="array" ref="T5918">_xlfn.IFS(Raw_Data[[#This Row],[Call Status]]="Resolved","5",Raw_Data[[#This Row],[Call Status]]="Escalated","2",Raw_Data[[#This Row],[Call Status]]="Pending","3",Raw_Data[[#This Row],[Call Status]]="Abandoned","0")</f>
        <v>5</v>
      </c>
      <c r="U5918" t="str">
        <f>TEXT(Raw_Data[[#This Row],[Call Date]],"mmmm")</f>
        <v>May</v>
      </c>
      <c r="V5918" t="str" cm="1">
        <f t="array" ref="V5918">_xlfn.IFS(Raw_Data[[#This Row],[Customer Satisfaction]]&lt;2,"Poor",Raw_Data[[#This Row],[Customer Satisfaction]]&lt;4,"Average",Raw_Data[[#This Row],[Customer Satisfaction]]&gt;=4,"Excellent")</f>
        <v>Poor</v>
      </c>
    </row>
    <row r="5919" spans="2:22" x14ac:dyDescent="0.3">
      <c r="B5919" t="s">
        <v>5711</v>
      </c>
      <c r="C5919" s="2">
        <v>45845</v>
      </c>
      <c r="D5919" s="1">
        <v>0.51944444444444449</v>
      </c>
      <c r="E5919" t="s">
        <v>63</v>
      </c>
      <c r="F5919" t="s">
        <v>48</v>
      </c>
      <c r="G5919" t="s">
        <v>250</v>
      </c>
      <c r="H5919" t="s">
        <v>2026</v>
      </c>
      <c r="I5919" t="s">
        <v>23</v>
      </c>
      <c r="J5919" t="s">
        <v>64</v>
      </c>
      <c r="K5919" t="s">
        <v>25</v>
      </c>
      <c r="L5919" t="s">
        <v>3559</v>
      </c>
      <c r="M5919">
        <v>0.7</v>
      </c>
      <c r="N5919">
        <v>3</v>
      </c>
      <c r="O5919" t="s">
        <v>28</v>
      </c>
      <c r="P5919">
        <v>3</v>
      </c>
      <c r="Q5919" t="s">
        <v>615</v>
      </c>
      <c r="R5919" t="s">
        <v>28</v>
      </c>
      <c r="S5919">
        <v>160.96</v>
      </c>
      <c r="T5919" t="str" cm="1">
        <f t="array" ref="T5919">_xlfn.IFS(Raw_Data[[#This Row],[Call Status]]="Resolved","5",Raw_Data[[#This Row],[Call Status]]="Escalated","2",Raw_Data[[#This Row],[Call Status]]="Pending","3",Raw_Data[[#This Row],[Call Status]]="Abandoned","0")</f>
        <v>5</v>
      </c>
      <c r="U5919" t="str">
        <f>TEXT(Raw_Data[[#This Row],[Call Date]],"mmmm")</f>
        <v>July</v>
      </c>
      <c r="V5919" t="str" cm="1">
        <f t="array" ref="V5919">_xlfn.IFS(Raw_Data[[#This Row],[Customer Satisfaction]]&lt;2,"Poor",Raw_Data[[#This Row],[Customer Satisfaction]]&lt;4,"Average",Raw_Data[[#This Row],[Customer Satisfaction]]&gt;=4,"Excellent")</f>
        <v>Average</v>
      </c>
    </row>
    <row r="5920" spans="2:22" x14ac:dyDescent="0.3">
      <c r="B5920" t="s">
        <v>7259</v>
      </c>
      <c r="C5920" s="2">
        <v>45743</v>
      </c>
      <c r="D5920" s="1">
        <v>0.80833333333333335</v>
      </c>
      <c r="E5920" t="s">
        <v>100</v>
      </c>
      <c r="F5920" t="s">
        <v>48</v>
      </c>
      <c r="G5920" t="s">
        <v>21</v>
      </c>
      <c r="H5920" t="s">
        <v>2392</v>
      </c>
      <c r="I5920" t="s">
        <v>23</v>
      </c>
      <c r="J5920" t="s">
        <v>39</v>
      </c>
      <c r="K5920" t="s">
        <v>7253</v>
      </c>
      <c r="L5920" t="s">
        <v>7254</v>
      </c>
      <c r="M5920">
        <v>1.9</v>
      </c>
      <c r="N5920">
        <v>9.5</v>
      </c>
      <c r="O5920" t="s">
        <v>28</v>
      </c>
      <c r="P5920">
        <v>5</v>
      </c>
      <c r="Q5920" t="s">
        <v>27</v>
      </c>
      <c r="R5920" t="s">
        <v>28</v>
      </c>
      <c r="S5920">
        <v>170.02</v>
      </c>
      <c r="T5920" t="str" cm="1">
        <f t="array" ref="T5920">_xlfn.IFS(Raw_Data[[#This Row],[Call Status]]="Resolved","5",Raw_Data[[#This Row],[Call Status]]="Escalated","2",Raw_Data[[#This Row],[Call Status]]="Pending","3",Raw_Data[[#This Row],[Call Status]]="Abandoned","0")</f>
        <v>0</v>
      </c>
      <c r="U5920" t="str">
        <f>TEXT(Raw_Data[[#This Row],[Call Date]],"mmmm")</f>
        <v>March</v>
      </c>
      <c r="V5920" t="str" cm="1">
        <f t="array" ref="V5920">_xlfn.IFS(Raw_Data[[#This Row],[Customer Satisfaction]]&lt;2,"Poor",Raw_Data[[#This Row],[Customer Satisfaction]]&lt;4,"Average",Raw_Data[[#This Row],[Customer Satisfaction]]&gt;=4,"Excellent")</f>
        <v>Excellent</v>
      </c>
    </row>
    <row r="5921" spans="2:22" x14ac:dyDescent="0.3">
      <c r="B5921" t="s">
        <v>999</v>
      </c>
      <c r="C5921" s="2">
        <v>45709</v>
      </c>
      <c r="D5921" s="1">
        <v>0.37847222222222221</v>
      </c>
      <c r="E5921" t="s">
        <v>91</v>
      </c>
      <c r="F5921" t="s">
        <v>20</v>
      </c>
      <c r="G5921" t="s">
        <v>162</v>
      </c>
      <c r="H5921" t="s">
        <v>22</v>
      </c>
      <c r="I5921" t="s">
        <v>23</v>
      </c>
      <c r="J5921" t="s">
        <v>49</v>
      </c>
      <c r="K5921" t="s">
        <v>25</v>
      </c>
      <c r="L5921" t="s">
        <v>25</v>
      </c>
      <c r="M5921">
        <v>3.1</v>
      </c>
      <c r="N5921">
        <v>12.9</v>
      </c>
      <c r="O5921" t="s">
        <v>26</v>
      </c>
      <c r="P5921">
        <v>3</v>
      </c>
      <c r="Q5921" t="s">
        <v>615</v>
      </c>
      <c r="R5921" t="s">
        <v>28</v>
      </c>
      <c r="S5921">
        <v>114.59</v>
      </c>
      <c r="T5921" t="str" cm="1">
        <f t="array" ref="T5921">_xlfn.IFS(Raw_Data[[#This Row],[Call Status]]="Resolved","5",Raw_Data[[#This Row],[Call Status]]="Escalated","2",Raw_Data[[#This Row],[Call Status]]="Pending","3",Raw_Data[[#This Row],[Call Status]]="Abandoned","0")</f>
        <v>5</v>
      </c>
      <c r="U5921" t="str">
        <f>TEXT(Raw_Data[[#This Row],[Call Date]],"mmmm")</f>
        <v>February</v>
      </c>
      <c r="V5921" t="str" cm="1">
        <f t="array" ref="V5921">_xlfn.IFS(Raw_Data[[#This Row],[Customer Satisfaction]]&lt;2,"Poor",Raw_Data[[#This Row],[Customer Satisfaction]]&lt;4,"Average",Raw_Data[[#This Row],[Customer Satisfaction]]&gt;=4,"Excellent")</f>
        <v>Average</v>
      </c>
    </row>
    <row r="5922" spans="2:22" x14ac:dyDescent="0.3">
      <c r="B5922" t="s">
        <v>9751</v>
      </c>
      <c r="C5922" s="2">
        <v>45768</v>
      </c>
      <c r="D5922" s="1">
        <v>0.42430555555555555</v>
      </c>
      <c r="E5922" t="s">
        <v>84</v>
      </c>
      <c r="F5922" t="s">
        <v>20</v>
      </c>
      <c r="G5922" t="s">
        <v>250</v>
      </c>
      <c r="H5922" t="s">
        <v>22</v>
      </c>
      <c r="I5922" t="s">
        <v>23</v>
      </c>
      <c r="J5922" t="s">
        <v>55</v>
      </c>
      <c r="K5922" t="s">
        <v>8876</v>
      </c>
      <c r="L5922" t="s">
        <v>8877</v>
      </c>
      <c r="M5922">
        <v>2.2000000000000002</v>
      </c>
      <c r="N5922">
        <v>8.3000000000000007</v>
      </c>
      <c r="O5922" t="s">
        <v>28</v>
      </c>
      <c r="P5922">
        <v>2</v>
      </c>
      <c r="Q5922" t="s">
        <v>1014</v>
      </c>
      <c r="R5922" t="s">
        <v>28</v>
      </c>
      <c r="S5922">
        <v>180.63</v>
      </c>
      <c r="T5922" t="str" cm="1">
        <f t="array" ref="T5922">_xlfn.IFS(Raw_Data[[#This Row],[Call Status]]="Resolved","5",Raw_Data[[#This Row],[Call Status]]="Escalated","2",Raw_Data[[#This Row],[Call Status]]="Pending","3",Raw_Data[[#This Row],[Call Status]]="Abandoned","0")</f>
        <v>3</v>
      </c>
      <c r="U5922" t="str">
        <f>TEXT(Raw_Data[[#This Row],[Call Date]],"mmmm")</f>
        <v>April</v>
      </c>
      <c r="V5922" t="str" cm="1">
        <f t="array" ref="V5922">_xlfn.IFS(Raw_Data[[#This Row],[Customer Satisfaction]]&lt;2,"Poor",Raw_Data[[#This Row],[Customer Satisfaction]]&lt;4,"Average",Raw_Data[[#This Row],[Customer Satisfaction]]&gt;=4,"Excellent")</f>
        <v>Average</v>
      </c>
    </row>
    <row r="5923" spans="2:22" x14ac:dyDescent="0.3">
      <c r="B5923" t="s">
        <v>3203</v>
      </c>
      <c r="C5923" s="2">
        <v>46022</v>
      </c>
      <c r="D5923" s="1">
        <v>0.90625</v>
      </c>
      <c r="E5923" t="s">
        <v>100</v>
      </c>
      <c r="F5923" t="s">
        <v>20</v>
      </c>
      <c r="G5923" t="s">
        <v>162</v>
      </c>
      <c r="H5923" t="s">
        <v>2026</v>
      </c>
      <c r="I5923" t="s">
        <v>23</v>
      </c>
      <c r="J5923" t="s">
        <v>64</v>
      </c>
      <c r="K5923" t="s">
        <v>25</v>
      </c>
      <c r="L5923" t="s">
        <v>25</v>
      </c>
      <c r="M5923">
        <v>3.9</v>
      </c>
      <c r="N5923">
        <v>9.1999999999999993</v>
      </c>
      <c r="O5923" t="s">
        <v>26</v>
      </c>
      <c r="P5923">
        <v>0</v>
      </c>
      <c r="Q5923" t="s">
        <v>615</v>
      </c>
      <c r="R5923" t="s">
        <v>28</v>
      </c>
      <c r="S5923">
        <v>182.71</v>
      </c>
      <c r="T5923" t="str" cm="1">
        <f t="array" ref="T5923">_xlfn.IFS(Raw_Data[[#This Row],[Call Status]]="Resolved","5",Raw_Data[[#This Row],[Call Status]]="Escalated","2",Raw_Data[[#This Row],[Call Status]]="Pending","3",Raw_Data[[#This Row],[Call Status]]="Abandoned","0")</f>
        <v>5</v>
      </c>
      <c r="U5923" t="str">
        <f>TEXT(Raw_Data[[#This Row],[Call Date]],"mmmm")</f>
        <v>December</v>
      </c>
      <c r="V5923" t="str" cm="1">
        <f t="array" ref="V5923">_xlfn.IFS(Raw_Data[[#This Row],[Customer Satisfaction]]&lt;2,"Poor",Raw_Data[[#This Row],[Customer Satisfaction]]&lt;4,"Average",Raw_Data[[#This Row],[Customer Satisfaction]]&gt;=4,"Excellent")</f>
        <v>Poor</v>
      </c>
    </row>
    <row r="5924" spans="2:22" x14ac:dyDescent="0.3">
      <c r="B5924" t="s">
        <v>6031</v>
      </c>
      <c r="C5924" s="2">
        <v>45999</v>
      </c>
      <c r="D5924" s="1">
        <v>0.7993055555555556</v>
      </c>
      <c r="E5924" t="s">
        <v>91</v>
      </c>
      <c r="F5924" t="s">
        <v>38</v>
      </c>
      <c r="G5924" t="s">
        <v>327</v>
      </c>
      <c r="H5924" t="s">
        <v>2613</v>
      </c>
      <c r="I5924" t="s">
        <v>23</v>
      </c>
      <c r="J5924" t="s">
        <v>35</v>
      </c>
      <c r="K5924" t="s">
        <v>25</v>
      </c>
      <c r="L5924" t="s">
        <v>3564</v>
      </c>
      <c r="M5924">
        <v>3.2</v>
      </c>
      <c r="N5924">
        <v>11.8</v>
      </c>
      <c r="O5924" t="s">
        <v>26</v>
      </c>
      <c r="P5924">
        <v>4</v>
      </c>
      <c r="Q5924" t="s">
        <v>615</v>
      </c>
      <c r="R5924" t="s">
        <v>28</v>
      </c>
      <c r="S5924">
        <v>170.61</v>
      </c>
      <c r="T5924" t="str" cm="1">
        <f t="array" ref="T5924">_xlfn.IFS(Raw_Data[[#This Row],[Call Status]]="Resolved","5",Raw_Data[[#This Row],[Call Status]]="Escalated","2",Raw_Data[[#This Row],[Call Status]]="Pending","3",Raw_Data[[#This Row],[Call Status]]="Abandoned","0")</f>
        <v>5</v>
      </c>
      <c r="U5924" t="str">
        <f>TEXT(Raw_Data[[#This Row],[Call Date]],"mmmm")</f>
        <v>December</v>
      </c>
      <c r="V5924" t="str" cm="1">
        <f t="array" ref="V5924">_xlfn.IFS(Raw_Data[[#This Row],[Customer Satisfaction]]&lt;2,"Poor",Raw_Data[[#This Row],[Customer Satisfaction]]&lt;4,"Average",Raw_Data[[#This Row],[Customer Satisfaction]]&gt;=4,"Excellent")</f>
        <v>Excellent</v>
      </c>
    </row>
    <row r="5925" spans="2:22" x14ac:dyDescent="0.3">
      <c r="B5925" t="s">
        <v>5249</v>
      </c>
      <c r="C5925" s="2">
        <v>45700</v>
      </c>
      <c r="D5925" s="1">
        <v>0.57777777777777772</v>
      </c>
      <c r="E5925" t="s">
        <v>91</v>
      </c>
      <c r="F5925" t="s">
        <v>34</v>
      </c>
      <c r="G5925" t="s">
        <v>250</v>
      </c>
      <c r="H5925" t="s">
        <v>2026</v>
      </c>
      <c r="I5925" t="s">
        <v>23</v>
      </c>
      <c r="J5925" t="s">
        <v>55</v>
      </c>
      <c r="K5925" t="s">
        <v>25</v>
      </c>
      <c r="L5925" t="s">
        <v>3564</v>
      </c>
      <c r="M5925">
        <v>0.3</v>
      </c>
      <c r="N5925">
        <v>5.8</v>
      </c>
      <c r="O5925" t="s">
        <v>26</v>
      </c>
      <c r="P5925">
        <v>5</v>
      </c>
      <c r="Q5925" t="s">
        <v>27</v>
      </c>
      <c r="R5925" t="s">
        <v>28</v>
      </c>
      <c r="S5925">
        <v>58.65</v>
      </c>
      <c r="T5925" t="str" cm="1">
        <f t="array" ref="T5925">_xlfn.IFS(Raw_Data[[#This Row],[Call Status]]="Resolved","5",Raw_Data[[#This Row],[Call Status]]="Escalated","2",Raw_Data[[#This Row],[Call Status]]="Pending","3",Raw_Data[[#This Row],[Call Status]]="Abandoned","0")</f>
        <v>5</v>
      </c>
      <c r="U5925" t="str">
        <f>TEXT(Raw_Data[[#This Row],[Call Date]],"mmmm")</f>
        <v>February</v>
      </c>
      <c r="V5925" t="str" cm="1">
        <f t="array" ref="V5925">_xlfn.IFS(Raw_Data[[#This Row],[Customer Satisfaction]]&lt;2,"Poor",Raw_Data[[#This Row],[Customer Satisfaction]]&lt;4,"Average",Raw_Data[[#This Row],[Customer Satisfaction]]&gt;=4,"Excellent")</f>
        <v>Excellent</v>
      </c>
    </row>
    <row r="5926" spans="2:22" x14ac:dyDescent="0.3">
      <c r="B5926" t="s">
        <v>1881</v>
      </c>
      <c r="C5926" s="2">
        <v>45868</v>
      </c>
      <c r="D5926" s="1">
        <v>0.6791666666666667</v>
      </c>
      <c r="E5926" t="s">
        <v>53</v>
      </c>
      <c r="F5926" t="s">
        <v>34</v>
      </c>
      <c r="G5926" t="s">
        <v>250</v>
      </c>
      <c r="H5926" t="s">
        <v>22</v>
      </c>
      <c r="I5926" t="s">
        <v>1128</v>
      </c>
      <c r="J5926" t="s">
        <v>76</v>
      </c>
      <c r="K5926" t="s">
        <v>25</v>
      </c>
      <c r="L5926" t="s">
        <v>25</v>
      </c>
      <c r="M5926">
        <v>6.7</v>
      </c>
      <c r="N5926">
        <v>7.1</v>
      </c>
      <c r="O5926" t="s">
        <v>28</v>
      </c>
      <c r="P5926">
        <v>5</v>
      </c>
      <c r="Q5926" t="s">
        <v>27</v>
      </c>
      <c r="R5926" t="s">
        <v>28</v>
      </c>
      <c r="S5926">
        <v>202.17</v>
      </c>
      <c r="T5926" t="str" cm="1">
        <f t="array" ref="T5926">_xlfn.IFS(Raw_Data[[#This Row],[Call Status]]="Resolved","5",Raw_Data[[#This Row],[Call Status]]="Escalated","2",Raw_Data[[#This Row],[Call Status]]="Pending","3",Raw_Data[[#This Row],[Call Status]]="Abandoned","0")</f>
        <v>5</v>
      </c>
      <c r="U5926" t="str">
        <f>TEXT(Raw_Data[[#This Row],[Call Date]],"mmmm")</f>
        <v>July</v>
      </c>
      <c r="V5926" t="str" cm="1">
        <f t="array" ref="V5926">_xlfn.IFS(Raw_Data[[#This Row],[Customer Satisfaction]]&lt;2,"Poor",Raw_Data[[#This Row],[Customer Satisfaction]]&lt;4,"Average",Raw_Data[[#This Row],[Customer Satisfaction]]&gt;=4,"Excellent")</f>
        <v>Excellent</v>
      </c>
    </row>
    <row r="5927" spans="2:22" x14ac:dyDescent="0.3">
      <c r="B5927" t="s">
        <v>8118</v>
      </c>
      <c r="C5927" s="2">
        <v>45857</v>
      </c>
      <c r="D5927" s="1">
        <v>0.86805555555555558</v>
      </c>
      <c r="E5927" t="s">
        <v>108</v>
      </c>
      <c r="F5927" t="s">
        <v>38</v>
      </c>
      <c r="G5927" t="s">
        <v>327</v>
      </c>
      <c r="H5927" t="s">
        <v>2613</v>
      </c>
      <c r="I5927" t="s">
        <v>23</v>
      </c>
      <c r="J5927" t="s">
        <v>35</v>
      </c>
      <c r="K5927" t="s">
        <v>16</v>
      </c>
      <c r="L5927" t="s">
        <v>16</v>
      </c>
      <c r="M5927">
        <v>0.2</v>
      </c>
      <c r="N5927">
        <v>7.8</v>
      </c>
      <c r="O5927" t="s">
        <v>28</v>
      </c>
      <c r="P5927">
        <v>0</v>
      </c>
      <c r="Q5927" t="s">
        <v>615</v>
      </c>
      <c r="R5927" t="s">
        <v>26</v>
      </c>
      <c r="S5927">
        <v>86.02</v>
      </c>
      <c r="T5927" t="str" cm="1">
        <f t="array" ref="T5927">_xlfn.IFS(Raw_Data[[#This Row],[Call Status]]="Resolved","5",Raw_Data[[#This Row],[Call Status]]="Escalated","2",Raw_Data[[#This Row],[Call Status]]="Pending","3",Raw_Data[[#This Row],[Call Status]]="Abandoned","0")</f>
        <v>2</v>
      </c>
      <c r="U5927" t="str">
        <f>TEXT(Raw_Data[[#This Row],[Call Date]],"mmmm")</f>
        <v>July</v>
      </c>
      <c r="V5927" t="str" cm="1">
        <f t="array" ref="V5927">_xlfn.IFS(Raw_Data[[#This Row],[Customer Satisfaction]]&lt;2,"Poor",Raw_Data[[#This Row],[Customer Satisfaction]]&lt;4,"Average",Raw_Data[[#This Row],[Customer Satisfaction]]&gt;=4,"Excellent")</f>
        <v>Poor</v>
      </c>
    </row>
    <row r="5928" spans="2:22" x14ac:dyDescent="0.3">
      <c r="B5928" t="s">
        <v>7395</v>
      </c>
      <c r="C5928" s="2">
        <v>45955</v>
      </c>
      <c r="D5928" s="1">
        <v>0.85347222222222219</v>
      </c>
      <c r="E5928" t="s">
        <v>44</v>
      </c>
      <c r="F5928" t="s">
        <v>20</v>
      </c>
      <c r="G5928" t="s">
        <v>162</v>
      </c>
      <c r="H5928" t="s">
        <v>22</v>
      </c>
      <c r="I5928" t="s">
        <v>23</v>
      </c>
      <c r="J5928" t="s">
        <v>35</v>
      </c>
      <c r="K5928" t="s">
        <v>7253</v>
      </c>
      <c r="L5928" t="s">
        <v>7254</v>
      </c>
      <c r="M5928">
        <v>2.2999999999999998</v>
      </c>
      <c r="N5928">
        <v>12.6</v>
      </c>
      <c r="O5928" t="s">
        <v>28</v>
      </c>
      <c r="P5928">
        <v>3</v>
      </c>
      <c r="Q5928" t="s">
        <v>615</v>
      </c>
      <c r="R5928" t="s">
        <v>28</v>
      </c>
      <c r="S5928">
        <v>338.33</v>
      </c>
      <c r="T5928" t="str" cm="1">
        <f t="array" ref="T5928">_xlfn.IFS(Raw_Data[[#This Row],[Call Status]]="Resolved","5",Raw_Data[[#This Row],[Call Status]]="Escalated","2",Raw_Data[[#This Row],[Call Status]]="Pending","3",Raw_Data[[#This Row],[Call Status]]="Abandoned","0")</f>
        <v>0</v>
      </c>
      <c r="U5928" t="str">
        <f>TEXT(Raw_Data[[#This Row],[Call Date]],"mmmm")</f>
        <v>October</v>
      </c>
      <c r="V5928" t="str" cm="1">
        <f t="array" ref="V5928">_xlfn.IFS(Raw_Data[[#This Row],[Customer Satisfaction]]&lt;2,"Poor",Raw_Data[[#This Row],[Customer Satisfaction]]&lt;4,"Average",Raw_Data[[#This Row],[Customer Satisfaction]]&gt;=4,"Excellent")</f>
        <v>Average</v>
      </c>
    </row>
    <row r="5929" spans="2:22" x14ac:dyDescent="0.3">
      <c r="B5929" t="s">
        <v>9535</v>
      </c>
      <c r="C5929" s="2">
        <v>46003</v>
      </c>
      <c r="D5929" s="1">
        <v>0.67013888888888884</v>
      </c>
      <c r="E5929" t="s">
        <v>41</v>
      </c>
      <c r="F5929" t="s">
        <v>20</v>
      </c>
      <c r="G5929" t="s">
        <v>162</v>
      </c>
      <c r="H5929" t="s">
        <v>22</v>
      </c>
      <c r="I5929" t="s">
        <v>1130</v>
      </c>
      <c r="J5929" t="s">
        <v>35</v>
      </c>
      <c r="K5929" t="s">
        <v>8876</v>
      </c>
      <c r="L5929" t="s">
        <v>8877</v>
      </c>
      <c r="M5929">
        <v>1.1000000000000001</v>
      </c>
      <c r="N5929">
        <v>6.2</v>
      </c>
      <c r="O5929" t="s">
        <v>28</v>
      </c>
      <c r="P5929">
        <v>4</v>
      </c>
      <c r="Q5929" t="s">
        <v>615</v>
      </c>
      <c r="R5929" t="s">
        <v>28</v>
      </c>
      <c r="S5929">
        <v>255.33</v>
      </c>
      <c r="T5929" t="str" cm="1">
        <f t="array" ref="T5929">_xlfn.IFS(Raw_Data[[#This Row],[Call Status]]="Resolved","5",Raw_Data[[#This Row],[Call Status]]="Escalated","2",Raw_Data[[#This Row],[Call Status]]="Pending","3",Raw_Data[[#This Row],[Call Status]]="Abandoned","0")</f>
        <v>3</v>
      </c>
      <c r="U5929" t="str">
        <f>TEXT(Raw_Data[[#This Row],[Call Date]],"mmmm")</f>
        <v>December</v>
      </c>
      <c r="V5929" t="str" cm="1">
        <f t="array" ref="V5929">_xlfn.IFS(Raw_Data[[#This Row],[Customer Satisfaction]]&lt;2,"Poor",Raw_Data[[#This Row],[Customer Satisfaction]]&lt;4,"Average",Raw_Data[[#This Row],[Customer Satisfaction]]&gt;=4,"Excellent")</f>
        <v>Excellent</v>
      </c>
    </row>
    <row r="5930" spans="2:22" x14ac:dyDescent="0.3">
      <c r="B5930" t="s">
        <v>8767</v>
      </c>
      <c r="C5930" s="2">
        <v>45897</v>
      </c>
      <c r="D5930" s="1">
        <v>0.43472222222222223</v>
      </c>
      <c r="E5930" t="s">
        <v>57</v>
      </c>
      <c r="F5930" t="s">
        <v>48</v>
      </c>
      <c r="G5930" t="s">
        <v>162</v>
      </c>
      <c r="H5930" t="s">
        <v>2026</v>
      </c>
      <c r="I5930" t="s">
        <v>23</v>
      </c>
      <c r="J5930" t="s">
        <v>35</v>
      </c>
      <c r="K5930" t="s">
        <v>16</v>
      </c>
      <c r="L5930" t="s">
        <v>16</v>
      </c>
      <c r="M5930">
        <v>2.4</v>
      </c>
      <c r="N5930">
        <v>5.8</v>
      </c>
      <c r="O5930" t="s">
        <v>28</v>
      </c>
      <c r="P5930">
        <v>1</v>
      </c>
      <c r="Q5930" t="s">
        <v>1014</v>
      </c>
      <c r="R5930" t="s">
        <v>26</v>
      </c>
      <c r="S5930">
        <v>165.95</v>
      </c>
      <c r="T5930" t="str" cm="1">
        <f t="array" ref="T5930">_xlfn.IFS(Raw_Data[[#This Row],[Call Status]]="Resolved","5",Raw_Data[[#This Row],[Call Status]]="Escalated","2",Raw_Data[[#This Row],[Call Status]]="Pending","3",Raw_Data[[#This Row],[Call Status]]="Abandoned","0")</f>
        <v>2</v>
      </c>
      <c r="U5930" t="str">
        <f>TEXT(Raw_Data[[#This Row],[Call Date]],"mmmm")</f>
        <v>August</v>
      </c>
      <c r="V5930" t="str" cm="1">
        <f t="array" ref="V5930">_xlfn.IFS(Raw_Data[[#This Row],[Customer Satisfaction]]&lt;2,"Poor",Raw_Data[[#This Row],[Customer Satisfaction]]&lt;4,"Average",Raw_Data[[#This Row],[Customer Satisfaction]]&gt;=4,"Excellent")</f>
        <v>Poor</v>
      </c>
    </row>
    <row r="5931" spans="2:22" x14ac:dyDescent="0.3">
      <c r="B5931" t="s">
        <v>4657</v>
      </c>
      <c r="C5931" s="2">
        <v>45772</v>
      </c>
      <c r="D5931" s="1">
        <v>0.79305555555555551</v>
      </c>
      <c r="E5931" t="s">
        <v>44</v>
      </c>
      <c r="F5931" t="s">
        <v>20</v>
      </c>
      <c r="G5931" t="s">
        <v>21</v>
      </c>
      <c r="H5931" t="s">
        <v>22</v>
      </c>
      <c r="I5931" t="s">
        <v>1137</v>
      </c>
      <c r="J5931" t="s">
        <v>45</v>
      </c>
      <c r="K5931" t="s">
        <v>25</v>
      </c>
      <c r="L5931" t="s">
        <v>3570</v>
      </c>
      <c r="M5931">
        <v>3.7</v>
      </c>
      <c r="N5931">
        <v>12.6</v>
      </c>
      <c r="O5931" t="s">
        <v>26</v>
      </c>
      <c r="P5931">
        <v>5</v>
      </c>
      <c r="Q5931" t="s">
        <v>27</v>
      </c>
      <c r="R5931" t="s">
        <v>28</v>
      </c>
      <c r="S5931">
        <v>361.7</v>
      </c>
      <c r="T5931" t="str" cm="1">
        <f t="array" ref="T5931">_xlfn.IFS(Raw_Data[[#This Row],[Call Status]]="Resolved","5",Raw_Data[[#This Row],[Call Status]]="Escalated","2",Raw_Data[[#This Row],[Call Status]]="Pending","3",Raw_Data[[#This Row],[Call Status]]="Abandoned","0")</f>
        <v>5</v>
      </c>
      <c r="U5931" t="str">
        <f>TEXT(Raw_Data[[#This Row],[Call Date]],"mmmm")</f>
        <v>April</v>
      </c>
      <c r="V5931" t="str" cm="1">
        <f t="array" ref="V5931">_xlfn.IFS(Raw_Data[[#This Row],[Customer Satisfaction]]&lt;2,"Poor",Raw_Data[[#This Row],[Customer Satisfaction]]&lt;4,"Average",Raw_Data[[#This Row],[Customer Satisfaction]]&gt;=4,"Excellent")</f>
        <v>Excellent</v>
      </c>
    </row>
    <row r="5932" spans="2:22" x14ac:dyDescent="0.3">
      <c r="B5932" t="s">
        <v>1132</v>
      </c>
      <c r="C5932" s="2">
        <v>45683</v>
      </c>
      <c r="D5932" s="1">
        <v>0.79097222222222219</v>
      </c>
      <c r="E5932" t="s">
        <v>44</v>
      </c>
      <c r="F5932" t="s">
        <v>48</v>
      </c>
      <c r="G5932" t="s">
        <v>162</v>
      </c>
      <c r="H5932" t="s">
        <v>22</v>
      </c>
      <c r="I5932" t="s">
        <v>1128</v>
      </c>
      <c r="J5932" t="s">
        <v>31</v>
      </c>
      <c r="K5932" t="s">
        <v>25</v>
      </c>
      <c r="L5932" t="s">
        <v>25</v>
      </c>
      <c r="M5932">
        <v>6.4</v>
      </c>
      <c r="N5932">
        <v>11.4</v>
      </c>
      <c r="O5932" t="s">
        <v>26</v>
      </c>
      <c r="P5932">
        <v>1</v>
      </c>
      <c r="Q5932" t="s">
        <v>1014</v>
      </c>
      <c r="R5932" t="s">
        <v>28</v>
      </c>
      <c r="S5932">
        <v>58.83</v>
      </c>
      <c r="T5932" t="str" cm="1">
        <f t="array" ref="T5932">_xlfn.IFS(Raw_Data[[#This Row],[Call Status]]="Resolved","5",Raw_Data[[#This Row],[Call Status]]="Escalated","2",Raw_Data[[#This Row],[Call Status]]="Pending","3",Raw_Data[[#This Row],[Call Status]]="Abandoned","0")</f>
        <v>5</v>
      </c>
      <c r="U5932" t="str">
        <f>TEXT(Raw_Data[[#This Row],[Call Date]],"mmmm")</f>
        <v>January</v>
      </c>
      <c r="V5932" t="str" cm="1">
        <f t="array" ref="V5932">_xlfn.IFS(Raw_Data[[#This Row],[Customer Satisfaction]]&lt;2,"Poor",Raw_Data[[#This Row],[Customer Satisfaction]]&lt;4,"Average",Raw_Data[[#This Row],[Customer Satisfaction]]&gt;=4,"Excellent")</f>
        <v>Poor</v>
      </c>
    </row>
    <row r="5933" spans="2:22" x14ac:dyDescent="0.3">
      <c r="B5933" t="s">
        <v>1841</v>
      </c>
      <c r="C5933" s="2">
        <v>45956</v>
      </c>
      <c r="D5933" s="1">
        <v>0.36041666666666666</v>
      </c>
      <c r="E5933" t="s">
        <v>41</v>
      </c>
      <c r="F5933" t="s">
        <v>38</v>
      </c>
      <c r="G5933" t="s">
        <v>327</v>
      </c>
      <c r="H5933" t="s">
        <v>22</v>
      </c>
      <c r="I5933" t="s">
        <v>1128</v>
      </c>
      <c r="J5933" t="s">
        <v>35</v>
      </c>
      <c r="K5933" t="s">
        <v>25</v>
      </c>
      <c r="L5933" t="s">
        <v>25</v>
      </c>
      <c r="M5933">
        <v>6.1</v>
      </c>
      <c r="N5933">
        <v>13</v>
      </c>
      <c r="O5933" t="s">
        <v>26</v>
      </c>
      <c r="P5933">
        <v>5</v>
      </c>
      <c r="Q5933" t="s">
        <v>27</v>
      </c>
      <c r="R5933" t="s">
        <v>28</v>
      </c>
      <c r="S5933">
        <v>45.58</v>
      </c>
      <c r="T5933" t="str" cm="1">
        <f t="array" ref="T5933">_xlfn.IFS(Raw_Data[[#This Row],[Call Status]]="Resolved","5",Raw_Data[[#This Row],[Call Status]]="Escalated","2",Raw_Data[[#This Row],[Call Status]]="Pending","3",Raw_Data[[#This Row],[Call Status]]="Abandoned","0")</f>
        <v>5</v>
      </c>
      <c r="U5933" t="str">
        <f>TEXT(Raw_Data[[#This Row],[Call Date]],"mmmm")</f>
        <v>October</v>
      </c>
      <c r="V5933" t="str" cm="1">
        <f t="array" ref="V5933">_xlfn.IFS(Raw_Data[[#This Row],[Customer Satisfaction]]&lt;2,"Poor",Raw_Data[[#This Row],[Customer Satisfaction]]&lt;4,"Average",Raw_Data[[#This Row],[Customer Satisfaction]]&gt;=4,"Excellent")</f>
        <v>Excellent</v>
      </c>
    </row>
    <row r="5934" spans="2:22" x14ac:dyDescent="0.3">
      <c r="B5934" t="s">
        <v>1629</v>
      </c>
      <c r="C5934" s="2">
        <v>45734</v>
      </c>
      <c r="D5934" s="1">
        <v>0.65694444444444444</v>
      </c>
      <c r="E5934" t="s">
        <v>156</v>
      </c>
      <c r="F5934" t="s">
        <v>34</v>
      </c>
      <c r="G5934" t="s">
        <v>327</v>
      </c>
      <c r="H5934" t="s">
        <v>22</v>
      </c>
      <c r="I5934" t="s">
        <v>1137</v>
      </c>
      <c r="J5934" t="s">
        <v>55</v>
      </c>
      <c r="K5934" t="s">
        <v>25</v>
      </c>
      <c r="L5934" t="s">
        <v>25</v>
      </c>
      <c r="M5934">
        <v>1.1000000000000001</v>
      </c>
      <c r="N5934">
        <v>7.2</v>
      </c>
      <c r="O5934" t="s">
        <v>26</v>
      </c>
      <c r="P5934">
        <v>3</v>
      </c>
      <c r="Q5934" t="s">
        <v>615</v>
      </c>
      <c r="R5934" t="s">
        <v>28</v>
      </c>
      <c r="S5934">
        <v>359.4</v>
      </c>
      <c r="T5934" t="str" cm="1">
        <f t="array" ref="T5934">_xlfn.IFS(Raw_Data[[#This Row],[Call Status]]="Resolved","5",Raw_Data[[#This Row],[Call Status]]="Escalated","2",Raw_Data[[#This Row],[Call Status]]="Pending","3",Raw_Data[[#This Row],[Call Status]]="Abandoned","0")</f>
        <v>5</v>
      </c>
      <c r="U5934" t="str">
        <f>TEXT(Raw_Data[[#This Row],[Call Date]],"mmmm")</f>
        <v>March</v>
      </c>
      <c r="V5934" t="str" cm="1">
        <f t="array" ref="V5934">_xlfn.IFS(Raw_Data[[#This Row],[Customer Satisfaction]]&lt;2,"Poor",Raw_Data[[#This Row],[Customer Satisfaction]]&lt;4,"Average",Raw_Data[[#This Row],[Customer Satisfaction]]&gt;=4,"Excellent")</f>
        <v>Average</v>
      </c>
    </row>
    <row r="5935" spans="2:22" x14ac:dyDescent="0.3">
      <c r="B5935" t="s">
        <v>5665</v>
      </c>
      <c r="C5935" s="2">
        <v>45794</v>
      </c>
      <c r="D5935" s="1">
        <v>0.47638888888888886</v>
      </c>
      <c r="E5935" t="s">
        <v>57</v>
      </c>
      <c r="F5935" t="s">
        <v>34</v>
      </c>
      <c r="G5935" t="s">
        <v>21</v>
      </c>
      <c r="H5935" t="s">
        <v>2026</v>
      </c>
      <c r="I5935" t="s">
        <v>23</v>
      </c>
      <c r="J5935" t="s">
        <v>39</v>
      </c>
      <c r="K5935" t="s">
        <v>25</v>
      </c>
      <c r="L5935" t="s">
        <v>3559</v>
      </c>
      <c r="M5935">
        <v>3.4</v>
      </c>
      <c r="N5935">
        <v>12.1</v>
      </c>
      <c r="O5935" t="s">
        <v>26</v>
      </c>
      <c r="P5935">
        <v>4</v>
      </c>
      <c r="Q5935" t="s">
        <v>27</v>
      </c>
      <c r="R5935" t="s">
        <v>28</v>
      </c>
      <c r="S5935">
        <v>221.33</v>
      </c>
      <c r="T5935" t="str" cm="1">
        <f t="array" ref="T5935">_xlfn.IFS(Raw_Data[[#This Row],[Call Status]]="Resolved","5",Raw_Data[[#This Row],[Call Status]]="Escalated","2",Raw_Data[[#This Row],[Call Status]]="Pending","3",Raw_Data[[#This Row],[Call Status]]="Abandoned","0")</f>
        <v>5</v>
      </c>
      <c r="U5935" t="str">
        <f>TEXT(Raw_Data[[#This Row],[Call Date]],"mmmm")</f>
        <v>May</v>
      </c>
      <c r="V5935" t="str" cm="1">
        <f t="array" ref="V5935">_xlfn.IFS(Raw_Data[[#This Row],[Customer Satisfaction]]&lt;2,"Poor",Raw_Data[[#This Row],[Customer Satisfaction]]&lt;4,"Average",Raw_Data[[#This Row],[Customer Satisfaction]]&gt;=4,"Excellent")</f>
        <v>Excellent</v>
      </c>
    </row>
    <row r="5936" spans="2:22" x14ac:dyDescent="0.3">
      <c r="B5936" t="s">
        <v>4115</v>
      </c>
      <c r="C5936" s="2">
        <v>45677</v>
      </c>
      <c r="D5936" s="1">
        <v>0.63124999999999998</v>
      </c>
      <c r="E5936" t="s">
        <v>44</v>
      </c>
      <c r="F5936" t="s">
        <v>38</v>
      </c>
      <c r="G5936" t="s">
        <v>250</v>
      </c>
      <c r="H5936" t="s">
        <v>2392</v>
      </c>
      <c r="I5936" t="s">
        <v>1128</v>
      </c>
      <c r="J5936" t="s">
        <v>39</v>
      </c>
      <c r="K5936" t="s">
        <v>25</v>
      </c>
      <c r="L5936" t="s">
        <v>3570</v>
      </c>
      <c r="M5936">
        <v>2.2000000000000002</v>
      </c>
      <c r="N5936">
        <v>10.3</v>
      </c>
      <c r="O5936" t="s">
        <v>26</v>
      </c>
      <c r="P5936">
        <v>3</v>
      </c>
      <c r="Q5936" t="s">
        <v>615</v>
      </c>
      <c r="R5936" t="s">
        <v>28</v>
      </c>
      <c r="S5936">
        <v>45.61</v>
      </c>
      <c r="T5936" t="str" cm="1">
        <f t="array" ref="T5936">_xlfn.IFS(Raw_Data[[#This Row],[Call Status]]="Resolved","5",Raw_Data[[#This Row],[Call Status]]="Escalated","2",Raw_Data[[#This Row],[Call Status]]="Pending","3",Raw_Data[[#This Row],[Call Status]]="Abandoned","0")</f>
        <v>5</v>
      </c>
      <c r="U5936" t="str">
        <f>TEXT(Raw_Data[[#This Row],[Call Date]],"mmmm")</f>
        <v>January</v>
      </c>
      <c r="V5936" t="str" cm="1">
        <f t="array" ref="V5936">_xlfn.IFS(Raw_Data[[#This Row],[Customer Satisfaction]]&lt;2,"Poor",Raw_Data[[#This Row],[Customer Satisfaction]]&lt;4,"Average",Raw_Data[[#This Row],[Customer Satisfaction]]&gt;=4,"Excellent")</f>
        <v>Average</v>
      </c>
    </row>
    <row r="5937" spans="2:22" x14ac:dyDescent="0.3">
      <c r="B5937" t="s">
        <v>840</v>
      </c>
      <c r="C5937" s="2">
        <v>45868</v>
      </c>
      <c r="D5937" s="1">
        <v>0.38055555555555554</v>
      </c>
      <c r="E5937" t="s">
        <v>66</v>
      </c>
      <c r="F5937" t="s">
        <v>20</v>
      </c>
      <c r="G5937" t="s">
        <v>327</v>
      </c>
      <c r="H5937" t="s">
        <v>22</v>
      </c>
      <c r="I5937" t="s">
        <v>23</v>
      </c>
      <c r="J5937" t="s">
        <v>64</v>
      </c>
      <c r="K5937" t="s">
        <v>25</v>
      </c>
      <c r="L5937" t="s">
        <v>25</v>
      </c>
      <c r="M5937">
        <v>5.3</v>
      </c>
      <c r="N5937">
        <v>4.9000000000000004</v>
      </c>
      <c r="O5937" t="s">
        <v>28</v>
      </c>
      <c r="P5937">
        <v>3</v>
      </c>
      <c r="Q5937" t="s">
        <v>615</v>
      </c>
      <c r="R5937" t="s">
        <v>28</v>
      </c>
      <c r="S5937">
        <v>290.63</v>
      </c>
      <c r="T5937" t="str" cm="1">
        <f t="array" ref="T5937">_xlfn.IFS(Raw_Data[[#This Row],[Call Status]]="Resolved","5",Raw_Data[[#This Row],[Call Status]]="Escalated","2",Raw_Data[[#This Row],[Call Status]]="Pending","3",Raw_Data[[#This Row],[Call Status]]="Abandoned","0")</f>
        <v>5</v>
      </c>
      <c r="U5937" t="str">
        <f>TEXT(Raw_Data[[#This Row],[Call Date]],"mmmm")</f>
        <v>July</v>
      </c>
      <c r="V5937" t="str" cm="1">
        <f t="array" ref="V5937">_xlfn.IFS(Raw_Data[[#This Row],[Customer Satisfaction]]&lt;2,"Poor",Raw_Data[[#This Row],[Customer Satisfaction]]&lt;4,"Average",Raw_Data[[#This Row],[Customer Satisfaction]]&gt;=4,"Excellent")</f>
        <v>Average</v>
      </c>
    </row>
    <row r="5938" spans="2:22" x14ac:dyDescent="0.3">
      <c r="B5938" t="s">
        <v>6444</v>
      </c>
      <c r="C5938" s="2">
        <v>45897</v>
      </c>
      <c r="D5938" s="1">
        <v>0.48333333333333334</v>
      </c>
      <c r="E5938" t="s">
        <v>72</v>
      </c>
      <c r="F5938" t="s">
        <v>38</v>
      </c>
      <c r="G5938" t="s">
        <v>21</v>
      </c>
      <c r="H5938" t="s">
        <v>22</v>
      </c>
      <c r="I5938" t="s">
        <v>23</v>
      </c>
      <c r="J5938" t="s">
        <v>55</v>
      </c>
      <c r="K5938" t="s">
        <v>25</v>
      </c>
      <c r="L5938" t="s">
        <v>3570</v>
      </c>
      <c r="M5938">
        <v>2.2999999999999998</v>
      </c>
      <c r="N5938">
        <v>1.9</v>
      </c>
      <c r="O5938" t="s">
        <v>26</v>
      </c>
      <c r="P5938">
        <v>4</v>
      </c>
      <c r="Q5938" t="s">
        <v>27</v>
      </c>
      <c r="R5938" t="s">
        <v>28</v>
      </c>
      <c r="S5938">
        <v>176.09</v>
      </c>
      <c r="T5938" t="str" cm="1">
        <f t="array" ref="T5938">_xlfn.IFS(Raw_Data[[#This Row],[Call Status]]="Resolved","5",Raw_Data[[#This Row],[Call Status]]="Escalated","2",Raw_Data[[#This Row],[Call Status]]="Pending","3",Raw_Data[[#This Row],[Call Status]]="Abandoned","0")</f>
        <v>5</v>
      </c>
      <c r="U5938" t="str">
        <f>TEXT(Raw_Data[[#This Row],[Call Date]],"mmmm")</f>
        <v>August</v>
      </c>
      <c r="V5938" t="str" cm="1">
        <f t="array" ref="V5938">_xlfn.IFS(Raw_Data[[#This Row],[Customer Satisfaction]]&lt;2,"Poor",Raw_Data[[#This Row],[Customer Satisfaction]]&lt;4,"Average",Raw_Data[[#This Row],[Customer Satisfaction]]&gt;=4,"Excellent")</f>
        <v>Excellent</v>
      </c>
    </row>
    <row r="5939" spans="2:22" x14ac:dyDescent="0.3">
      <c r="B5939" t="s">
        <v>3623</v>
      </c>
      <c r="C5939" s="2">
        <v>45696</v>
      </c>
      <c r="D5939" s="1">
        <v>0.5756944444444444</v>
      </c>
      <c r="E5939" t="s">
        <v>30</v>
      </c>
      <c r="F5939" t="s">
        <v>20</v>
      </c>
      <c r="G5939" t="s">
        <v>250</v>
      </c>
      <c r="H5939" t="s">
        <v>2026</v>
      </c>
      <c r="I5939" t="s">
        <v>1137</v>
      </c>
      <c r="J5939" t="s">
        <v>45</v>
      </c>
      <c r="K5939" t="s">
        <v>25</v>
      </c>
      <c r="L5939" t="s">
        <v>3559</v>
      </c>
      <c r="M5939">
        <v>1.6</v>
      </c>
      <c r="N5939">
        <v>6.1</v>
      </c>
      <c r="O5939" t="s">
        <v>26</v>
      </c>
      <c r="P5939">
        <v>5</v>
      </c>
      <c r="Q5939" t="s">
        <v>27</v>
      </c>
      <c r="R5939" t="s">
        <v>28</v>
      </c>
      <c r="S5939">
        <v>183.24</v>
      </c>
      <c r="T5939" t="str" cm="1">
        <f t="array" ref="T5939">_xlfn.IFS(Raw_Data[[#This Row],[Call Status]]="Resolved","5",Raw_Data[[#This Row],[Call Status]]="Escalated","2",Raw_Data[[#This Row],[Call Status]]="Pending","3",Raw_Data[[#This Row],[Call Status]]="Abandoned","0")</f>
        <v>5</v>
      </c>
      <c r="U5939" t="str">
        <f>TEXT(Raw_Data[[#This Row],[Call Date]],"mmmm")</f>
        <v>February</v>
      </c>
      <c r="V5939" t="str" cm="1">
        <f t="array" ref="V5939">_xlfn.IFS(Raw_Data[[#This Row],[Customer Satisfaction]]&lt;2,"Poor",Raw_Data[[#This Row],[Customer Satisfaction]]&lt;4,"Average",Raw_Data[[#This Row],[Customer Satisfaction]]&gt;=4,"Excellent")</f>
        <v>Excellent</v>
      </c>
    </row>
    <row r="5940" spans="2:22" x14ac:dyDescent="0.3">
      <c r="B5940" t="s">
        <v>3607</v>
      </c>
      <c r="C5940" s="2">
        <v>45925</v>
      </c>
      <c r="D5940" s="1">
        <v>0.91249999999999998</v>
      </c>
      <c r="E5940" t="s">
        <v>53</v>
      </c>
      <c r="F5940" t="s">
        <v>38</v>
      </c>
      <c r="G5940" t="s">
        <v>21</v>
      </c>
      <c r="H5940" t="s">
        <v>2026</v>
      </c>
      <c r="I5940" t="s">
        <v>1128</v>
      </c>
      <c r="J5940" t="s">
        <v>42</v>
      </c>
      <c r="K5940" t="s">
        <v>25</v>
      </c>
      <c r="L5940" t="s">
        <v>3564</v>
      </c>
      <c r="M5940">
        <v>2</v>
      </c>
      <c r="N5940">
        <v>2.2000000000000002</v>
      </c>
      <c r="O5940" t="s">
        <v>26</v>
      </c>
      <c r="P5940">
        <v>5</v>
      </c>
      <c r="Q5940" t="s">
        <v>27</v>
      </c>
      <c r="R5940" t="s">
        <v>28</v>
      </c>
      <c r="S5940">
        <v>50.08</v>
      </c>
      <c r="T5940" t="str" cm="1">
        <f t="array" ref="T5940">_xlfn.IFS(Raw_Data[[#This Row],[Call Status]]="Resolved","5",Raw_Data[[#This Row],[Call Status]]="Escalated","2",Raw_Data[[#This Row],[Call Status]]="Pending","3",Raw_Data[[#This Row],[Call Status]]="Abandoned","0")</f>
        <v>5</v>
      </c>
      <c r="U5940" t="str">
        <f>TEXT(Raw_Data[[#This Row],[Call Date]],"mmmm")</f>
        <v>September</v>
      </c>
      <c r="V5940" t="str" cm="1">
        <f t="array" ref="V5940">_xlfn.IFS(Raw_Data[[#This Row],[Customer Satisfaction]]&lt;2,"Poor",Raw_Data[[#This Row],[Customer Satisfaction]]&lt;4,"Average",Raw_Data[[#This Row],[Customer Satisfaction]]&gt;=4,"Excellent")</f>
        <v>Excellent</v>
      </c>
    </row>
    <row r="5941" spans="2:22" x14ac:dyDescent="0.3">
      <c r="B5941" t="s">
        <v>9890</v>
      </c>
      <c r="C5941" s="2">
        <v>45864</v>
      </c>
      <c r="D5941" s="1">
        <v>0.62638888888888888</v>
      </c>
      <c r="E5941" t="s">
        <v>37</v>
      </c>
      <c r="F5941" t="s">
        <v>20</v>
      </c>
      <c r="G5941" t="s">
        <v>250</v>
      </c>
      <c r="H5941" t="s">
        <v>22</v>
      </c>
      <c r="I5941" t="s">
        <v>23</v>
      </c>
      <c r="J5941" t="s">
        <v>49</v>
      </c>
      <c r="K5941" t="s">
        <v>8876</v>
      </c>
      <c r="L5941" t="s">
        <v>8877</v>
      </c>
      <c r="M5941">
        <v>2.2999999999999998</v>
      </c>
      <c r="N5941">
        <v>14.3</v>
      </c>
      <c r="O5941" t="s">
        <v>28</v>
      </c>
      <c r="P5941">
        <v>5</v>
      </c>
      <c r="Q5941" t="s">
        <v>27</v>
      </c>
      <c r="R5941" t="s">
        <v>28</v>
      </c>
      <c r="S5941">
        <v>38.72</v>
      </c>
      <c r="T5941" t="str" cm="1">
        <f t="array" ref="T5941">_xlfn.IFS(Raw_Data[[#This Row],[Call Status]]="Resolved","5",Raw_Data[[#This Row],[Call Status]]="Escalated","2",Raw_Data[[#This Row],[Call Status]]="Pending","3",Raw_Data[[#This Row],[Call Status]]="Abandoned","0")</f>
        <v>3</v>
      </c>
      <c r="U5941" t="str">
        <f>TEXT(Raw_Data[[#This Row],[Call Date]],"mmmm")</f>
        <v>July</v>
      </c>
      <c r="V5941" t="str" cm="1">
        <f t="array" ref="V5941">_xlfn.IFS(Raw_Data[[#This Row],[Customer Satisfaction]]&lt;2,"Poor",Raw_Data[[#This Row],[Customer Satisfaction]]&lt;4,"Average",Raw_Data[[#This Row],[Customer Satisfaction]]&gt;=4,"Excellent")</f>
        <v>Excellent</v>
      </c>
    </row>
    <row r="5942" spans="2:22" x14ac:dyDescent="0.3">
      <c r="B5942" t="s">
        <v>2681</v>
      </c>
      <c r="C5942" s="2">
        <v>45924</v>
      </c>
      <c r="D5942" s="1">
        <v>0.44444444444444442</v>
      </c>
      <c r="E5942" t="s">
        <v>63</v>
      </c>
      <c r="F5942" t="s">
        <v>38</v>
      </c>
      <c r="G5942" t="s">
        <v>327</v>
      </c>
      <c r="H5942" t="s">
        <v>2613</v>
      </c>
      <c r="I5942" t="s">
        <v>23</v>
      </c>
      <c r="J5942" t="s">
        <v>45</v>
      </c>
      <c r="K5942" t="s">
        <v>25</v>
      </c>
      <c r="L5942" t="s">
        <v>25</v>
      </c>
      <c r="M5942">
        <v>3.1</v>
      </c>
      <c r="N5942">
        <v>7.4</v>
      </c>
      <c r="O5942" t="s">
        <v>26</v>
      </c>
      <c r="P5942">
        <v>3</v>
      </c>
      <c r="Q5942" t="s">
        <v>1014</v>
      </c>
      <c r="R5942" t="s">
        <v>28</v>
      </c>
      <c r="S5942">
        <v>13.88</v>
      </c>
      <c r="T5942" t="str" cm="1">
        <f t="array" ref="T5942">_xlfn.IFS(Raw_Data[[#This Row],[Call Status]]="Resolved","5",Raw_Data[[#This Row],[Call Status]]="Escalated","2",Raw_Data[[#This Row],[Call Status]]="Pending","3",Raw_Data[[#This Row],[Call Status]]="Abandoned","0")</f>
        <v>5</v>
      </c>
      <c r="U5942" t="str">
        <f>TEXT(Raw_Data[[#This Row],[Call Date]],"mmmm")</f>
        <v>September</v>
      </c>
      <c r="V5942" t="str" cm="1">
        <f t="array" ref="V5942">_xlfn.IFS(Raw_Data[[#This Row],[Customer Satisfaction]]&lt;2,"Poor",Raw_Data[[#This Row],[Customer Satisfaction]]&lt;4,"Average",Raw_Data[[#This Row],[Customer Satisfaction]]&gt;=4,"Excellent")</f>
        <v>Average</v>
      </c>
    </row>
    <row r="5943" spans="2:22" x14ac:dyDescent="0.3">
      <c r="B5943" t="s">
        <v>3764</v>
      </c>
      <c r="C5943" s="2">
        <v>45811</v>
      </c>
      <c r="D5943" s="1">
        <v>0.78888888888888886</v>
      </c>
      <c r="E5943" t="s">
        <v>156</v>
      </c>
      <c r="F5943" t="s">
        <v>38</v>
      </c>
      <c r="G5943" t="s">
        <v>162</v>
      </c>
      <c r="H5943" t="s">
        <v>2026</v>
      </c>
      <c r="I5943" t="s">
        <v>1130</v>
      </c>
      <c r="J5943" t="s">
        <v>55</v>
      </c>
      <c r="K5943" t="s">
        <v>25</v>
      </c>
      <c r="L5943" t="s">
        <v>3564</v>
      </c>
      <c r="M5943">
        <v>1.2</v>
      </c>
      <c r="N5943">
        <v>8.3000000000000007</v>
      </c>
      <c r="O5943" t="s">
        <v>26</v>
      </c>
      <c r="P5943">
        <v>0</v>
      </c>
      <c r="Q5943" t="s">
        <v>27</v>
      </c>
      <c r="R5943" t="s">
        <v>28</v>
      </c>
      <c r="S5943">
        <v>679.09</v>
      </c>
      <c r="T5943" t="str" cm="1">
        <f t="array" ref="T5943">_xlfn.IFS(Raw_Data[[#This Row],[Call Status]]="Resolved","5",Raw_Data[[#This Row],[Call Status]]="Escalated","2",Raw_Data[[#This Row],[Call Status]]="Pending","3",Raw_Data[[#This Row],[Call Status]]="Abandoned","0")</f>
        <v>5</v>
      </c>
      <c r="U5943" t="str">
        <f>TEXT(Raw_Data[[#This Row],[Call Date]],"mmmm")</f>
        <v>June</v>
      </c>
      <c r="V5943" t="str" cm="1">
        <f t="array" ref="V5943">_xlfn.IFS(Raw_Data[[#This Row],[Customer Satisfaction]]&lt;2,"Poor",Raw_Data[[#This Row],[Customer Satisfaction]]&lt;4,"Average",Raw_Data[[#This Row],[Customer Satisfaction]]&gt;=4,"Excellent")</f>
        <v>Poor</v>
      </c>
    </row>
    <row r="5944" spans="2:22" x14ac:dyDescent="0.3">
      <c r="B5944" t="s">
        <v>9452</v>
      </c>
      <c r="C5944" s="2">
        <v>45699</v>
      </c>
      <c r="D5944" s="1">
        <v>0.76666666666666672</v>
      </c>
      <c r="E5944" t="s">
        <v>57</v>
      </c>
      <c r="F5944" t="s">
        <v>38</v>
      </c>
      <c r="G5944" t="s">
        <v>162</v>
      </c>
      <c r="H5944" t="s">
        <v>22</v>
      </c>
      <c r="I5944" t="s">
        <v>1137</v>
      </c>
      <c r="J5944" t="s">
        <v>49</v>
      </c>
      <c r="K5944" t="s">
        <v>8876</v>
      </c>
      <c r="L5944" t="s">
        <v>8877</v>
      </c>
      <c r="M5944">
        <v>0.6</v>
      </c>
      <c r="N5944">
        <v>17.3</v>
      </c>
      <c r="O5944" t="s">
        <v>28</v>
      </c>
      <c r="P5944">
        <v>3</v>
      </c>
      <c r="Q5944" t="s">
        <v>615</v>
      </c>
      <c r="R5944" t="s">
        <v>28</v>
      </c>
      <c r="S5944">
        <v>79.62</v>
      </c>
      <c r="T5944" t="str" cm="1">
        <f t="array" ref="T5944">_xlfn.IFS(Raw_Data[[#This Row],[Call Status]]="Resolved","5",Raw_Data[[#This Row],[Call Status]]="Escalated","2",Raw_Data[[#This Row],[Call Status]]="Pending","3",Raw_Data[[#This Row],[Call Status]]="Abandoned","0")</f>
        <v>3</v>
      </c>
      <c r="U5944" t="str">
        <f>TEXT(Raw_Data[[#This Row],[Call Date]],"mmmm")</f>
        <v>February</v>
      </c>
      <c r="V5944" t="str" cm="1">
        <f t="array" ref="V5944">_xlfn.IFS(Raw_Data[[#This Row],[Customer Satisfaction]]&lt;2,"Poor",Raw_Data[[#This Row],[Customer Satisfaction]]&lt;4,"Average",Raw_Data[[#This Row],[Customer Satisfaction]]&gt;=4,"Excellent")</f>
        <v>Average</v>
      </c>
    </row>
    <row r="5945" spans="2:22" x14ac:dyDescent="0.3">
      <c r="B5945" t="s">
        <v>6468</v>
      </c>
      <c r="C5945" s="2">
        <v>45668</v>
      </c>
      <c r="D5945" s="1">
        <v>0.5625</v>
      </c>
      <c r="E5945" t="s">
        <v>57</v>
      </c>
      <c r="F5945" t="s">
        <v>20</v>
      </c>
      <c r="G5945" t="s">
        <v>250</v>
      </c>
      <c r="H5945" t="s">
        <v>22</v>
      </c>
      <c r="I5945" t="s">
        <v>23</v>
      </c>
      <c r="J5945" t="s">
        <v>39</v>
      </c>
      <c r="K5945" t="s">
        <v>25</v>
      </c>
      <c r="L5945" t="s">
        <v>3570</v>
      </c>
      <c r="M5945">
        <v>5.4</v>
      </c>
      <c r="N5945">
        <v>7.9</v>
      </c>
      <c r="O5945" t="s">
        <v>26</v>
      </c>
      <c r="P5945">
        <v>5</v>
      </c>
      <c r="Q5945" t="s">
        <v>27</v>
      </c>
      <c r="R5945" t="s">
        <v>26</v>
      </c>
      <c r="S5945">
        <v>42.6</v>
      </c>
      <c r="T5945" t="str" cm="1">
        <f t="array" ref="T5945">_xlfn.IFS(Raw_Data[[#This Row],[Call Status]]="Resolved","5",Raw_Data[[#This Row],[Call Status]]="Escalated","2",Raw_Data[[#This Row],[Call Status]]="Pending","3",Raw_Data[[#This Row],[Call Status]]="Abandoned","0")</f>
        <v>5</v>
      </c>
      <c r="U5945" t="str">
        <f>TEXT(Raw_Data[[#This Row],[Call Date]],"mmmm")</f>
        <v>January</v>
      </c>
      <c r="V5945" t="str" cm="1">
        <f t="array" ref="V5945">_xlfn.IFS(Raw_Data[[#This Row],[Customer Satisfaction]]&lt;2,"Poor",Raw_Data[[#This Row],[Customer Satisfaction]]&lt;4,"Average",Raw_Data[[#This Row],[Customer Satisfaction]]&gt;=4,"Excellent")</f>
        <v>Excellent</v>
      </c>
    </row>
    <row r="5946" spans="2:22" x14ac:dyDescent="0.3">
      <c r="B5946" t="s">
        <v>647</v>
      </c>
      <c r="C5946" s="2">
        <v>45951</v>
      </c>
      <c r="D5946" s="1">
        <v>0.73888888888888893</v>
      </c>
      <c r="E5946" t="s">
        <v>53</v>
      </c>
      <c r="F5946" t="s">
        <v>38</v>
      </c>
      <c r="G5946" t="s">
        <v>250</v>
      </c>
      <c r="H5946" t="s">
        <v>22</v>
      </c>
      <c r="I5946" t="s">
        <v>23</v>
      </c>
      <c r="J5946" t="s">
        <v>55</v>
      </c>
      <c r="K5946" t="s">
        <v>25</v>
      </c>
      <c r="L5946" t="s">
        <v>25</v>
      </c>
      <c r="M5946">
        <v>8.3000000000000007</v>
      </c>
      <c r="N5946">
        <v>14.8</v>
      </c>
      <c r="O5946" t="s">
        <v>26</v>
      </c>
      <c r="P5946">
        <v>0</v>
      </c>
      <c r="Q5946" t="s">
        <v>615</v>
      </c>
      <c r="R5946" t="s">
        <v>28</v>
      </c>
      <c r="S5946">
        <v>166.82</v>
      </c>
      <c r="T5946" t="str" cm="1">
        <f t="array" ref="T5946">_xlfn.IFS(Raw_Data[[#This Row],[Call Status]]="Resolved","5",Raw_Data[[#This Row],[Call Status]]="Escalated","2",Raw_Data[[#This Row],[Call Status]]="Pending","3",Raw_Data[[#This Row],[Call Status]]="Abandoned","0")</f>
        <v>5</v>
      </c>
      <c r="U5946" t="str">
        <f>TEXT(Raw_Data[[#This Row],[Call Date]],"mmmm")</f>
        <v>October</v>
      </c>
      <c r="V5946" t="str" cm="1">
        <f t="array" ref="V5946">_xlfn.IFS(Raw_Data[[#This Row],[Customer Satisfaction]]&lt;2,"Poor",Raw_Data[[#This Row],[Customer Satisfaction]]&lt;4,"Average",Raw_Data[[#This Row],[Customer Satisfaction]]&gt;=4,"Excellent")</f>
        <v>Poor</v>
      </c>
    </row>
    <row r="5947" spans="2:22" x14ac:dyDescent="0.3">
      <c r="B5947" t="s">
        <v>9078</v>
      </c>
      <c r="C5947" s="2">
        <v>45755</v>
      </c>
      <c r="D5947" s="1">
        <v>0.36527777777777776</v>
      </c>
      <c r="E5947" t="s">
        <v>30</v>
      </c>
      <c r="F5947" t="s">
        <v>34</v>
      </c>
      <c r="G5947" t="s">
        <v>250</v>
      </c>
      <c r="H5947" t="s">
        <v>2026</v>
      </c>
      <c r="I5947" t="s">
        <v>1137</v>
      </c>
      <c r="J5947" t="s">
        <v>45</v>
      </c>
      <c r="K5947" t="s">
        <v>8876</v>
      </c>
      <c r="L5947" t="s">
        <v>8877</v>
      </c>
      <c r="M5947">
        <v>0.2</v>
      </c>
      <c r="N5947">
        <v>8.6</v>
      </c>
      <c r="O5947" t="s">
        <v>28</v>
      </c>
      <c r="P5947">
        <v>3</v>
      </c>
      <c r="Q5947" t="s">
        <v>1014</v>
      </c>
      <c r="R5947" t="s">
        <v>28</v>
      </c>
      <c r="S5947">
        <v>353.69</v>
      </c>
      <c r="T5947" t="str" cm="1">
        <f t="array" ref="T5947">_xlfn.IFS(Raw_Data[[#This Row],[Call Status]]="Resolved","5",Raw_Data[[#This Row],[Call Status]]="Escalated","2",Raw_Data[[#This Row],[Call Status]]="Pending","3",Raw_Data[[#This Row],[Call Status]]="Abandoned","0")</f>
        <v>3</v>
      </c>
      <c r="U5947" t="str">
        <f>TEXT(Raw_Data[[#This Row],[Call Date]],"mmmm")</f>
        <v>April</v>
      </c>
      <c r="V5947" t="str" cm="1">
        <f t="array" ref="V5947">_xlfn.IFS(Raw_Data[[#This Row],[Customer Satisfaction]]&lt;2,"Poor",Raw_Data[[#This Row],[Customer Satisfaction]]&lt;4,"Average",Raw_Data[[#This Row],[Customer Satisfaction]]&gt;=4,"Excellent")</f>
        <v>Average</v>
      </c>
    </row>
    <row r="5948" spans="2:22" x14ac:dyDescent="0.3">
      <c r="B5948" t="s">
        <v>640</v>
      </c>
      <c r="C5948" s="2">
        <v>45932</v>
      </c>
      <c r="D5948" s="1">
        <v>0.88888888888888884</v>
      </c>
      <c r="E5948" t="s">
        <v>53</v>
      </c>
      <c r="F5948" t="s">
        <v>34</v>
      </c>
      <c r="G5948" t="s">
        <v>21</v>
      </c>
      <c r="H5948" t="s">
        <v>22</v>
      </c>
      <c r="I5948" t="s">
        <v>23</v>
      </c>
      <c r="J5948" t="s">
        <v>45</v>
      </c>
      <c r="K5948" t="s">
        <v>25</v>
      </c>
      <c r="L5948" t="s">
        <v>25</v>
      </c>
      <c r="M5948">
        <v>2.2000000000000002</v>
      </c>
      <c r="N5948">
        <v>9.3000000000000007</v>
      </c>
      <c r="O5948" t="s">
        <v>26</v>
      </c>
      <c r="P5948">
        <v>2</v>
      </c>
      <c r="Q5948" t="s">
        <v>615</v>
      </c>
      <c r="R5948" t="s">
        <v>28</v>
      </c>
      <c r="S5948">
        <v>82.77</v>
      </c>
      <c r="T5948" t="str" cm="1">
        <f t="array" ref="T5948">_xlfn.IFS(Raw_Data[[#This Row],[Call Status]]="Resolved","5",Raw_Data[[#This Row],[Call Status]]="Escalated","2",Raw_Data[[#This Row],[Call Status]]="Pending","3",Raw_Data[[#This Row],[Call Status]]="Abandoned","0")</f>
        <v>5</v>
      </c>
      <c r="U5948" t="str">
        <f>TEXT(Raw_Data[[#This Row],[Call Date]],"mmmm")</f>
        <v>October</v>
      </c>
      <c r="V5948" t="str" cm="1">
        <f t="array" ref="V5948">_xlfn.IFS(Raw_Data[[#This Row],[Customer Satisfaction]]&lt;2,"Poor",Raw_Data[[#This Row],[Customer Satisfaction]]&lt;4,"Average",Raw_Data[[#This Row],[Customer Satisfaction]]&gt;=4,"Excellent")</f>
        <v>Average</v>
      </c>
    </row>
    <row r="5949" spans="2:22" x14ac:dyDescent="0.3">
      <c r="B5949" t="s">
        <v>4464</v>
      </c>
      <c r="C5949" s="2">
        <v>45887</v>
      </c>
      <c r="D5949" s="1">
        <v>0.8666666666666667</v>
      </c>
      <c r="E5949" t="s">
        <v>19</v>
      </c>
      <c r="F5949" t="s">
        <v>20</v>
      </c>
      <c r="G5949" t="s">
        <v>250</v>
      </c>
      <c r="H5949" t="s">
        <v>22</v>
      </c>
      <c r="I5949" t="s">
        <v>1137</v>
      </c>
      <c r="J5949" t="s">
        <v>76</v>
      </c>
      <c r="K5949" t="s">
        <v>25</v>
      </c>
      <c r="L5949" t="s">
        <v>3559</v>
      </c>
      <c r="M5949">
        <v>2.2999999999999998</v>
      </c>
      <c r="N5949">
        <v>8.6999999999999993</v>
      </c>
      <c r="O5949" t="s">
        <v>26</v>
      </c>
      <c r="P5949">
        <v>4</v>
      </c>
      <c r="Q5949" t="s">
        <v>615</v>
      </c>
      <c r="R5949" t="s">
        <v>28</v>
      </c>
      <c r="S5949">
        <v>188.89</v>
      </c>
      <c r="T5949" t="str" cm="1">
        <f t="array" ref="T5949">_xlfn.IFS(Raw_Data[[#This Row],[Call Status]]="Resolved","5",Raw_Data[[#This Row],[Call Status]]="Escalated","2",Raw_Data[[#This Row],[Call Status]]="Pending","3",Raw_Data[[#This Row],[Call Status]]="Abandoned","0")</f>
        <v>5</v>
      </c>
      <c r="U5949" t="str">
        <f>TEXT(Raw_Data[[#This Row],[Call Date]],"mmmm")</f>
        <v>August</v>
      </c>
      <c r="V5949" t="str" cm="1">
        <f t="array" ref="V5949">_xlfn.IFS(Raw_Data[[#This Row],[Customer Satisfaction]]&lt;2,"Poor",Raw_Data[[#This Row],[Customer Satisfaction]]&lt;4,"Average",Raw_Data[[#This Row],[Customer Satisfaction]]&gt;=4,"Excellent")</f>
        <v>Excellent</v>
      </c>
    </row>
    <row r="5950" spans="2:22" x14ac:dyDescent="0.3">
      <c r="B5950" t="s">
        <v>5161</v>
      </c>
      <c r="C5950" s="2">
        <v>45877</v>
      </c>
      <c r="D5950" s="1">
        <v>0.79513888888888884</v>
      </c>
      <c r="E5950" t="s">
        <v>156</v>
      </c>
      <c r="F5950" t="s">
        <v>48</v>
      </c>
      <c r="G5950" t="s">
        <v>162</v>
      </c>
      <c r="H5950" t="s">
        <v>22</v>
      </c>
      <c r="I5950" t="s">
        <v>1130</v>
      </c>
      <c r="J5950" t="s">
        <v>39</v>
      </c>
      <c r="K5950" t="s">
        <v>25</v>
      </c>
      <c r="L5950" t="s">
        <v>3564</v>
      </c>
      <c r="M5950">
        <v>9.9</v>
      </c>
      <c r="N5950">
        <v>9.6999999999999993</v>
      </c>
      <c r="O5950" t="s">
        <v>26</v>
      </c>
      <c r="P5950">
        <v>5</v>
      </c>
      <c r="Q5950" t="s">
        <v>27</v>
      </c>
      <c r="R5950" t="s">
        <v>28</v>
      </c>
      <c r="S5950">
        <v>458.21</v>
      </c>
      <c r="T5950" t="str" cm="1">
        <f t="array" ref="T5950">_xlfn.IFS(Raw_Data[[#This Row],[Call Status]]="Resolved","5",Raw_Data[[#This Row],[Call Status]]="Escalated","2",Raw_Data[[#This Row],[Call Status]]="Pending","3",Raw_Data[[#This Row],[Call Status]]="Abandoned","0")</f>
        <v>5</v>
      </c>
      <c r="U5950" t="str">
        <f>TEXT(Raw_Data[[#This Row],[Call Date]],"mmmm")</f>
        <v>August</v>
      </c>
      <c r="V5950" t="str" cm="1">
        <f t="array" ref="V5950">_xlfn.IFS(Raw_Data[[#This Row],[Customer Satisfaction]]&lt;2,"Poor",Raw_Data[[#This Row],[Customer Satisfaction]]&lt;4,"Average",Raw_Data[[#This Row],[Customer Satisfaction]]&gt;=4,"Excellent")</f>
        <v>Excellent</v>
      </c>
    </row>
    <row r="5951" spans="2:22" x14ac:dyDescent="0.3">
      <c r="B5951" t="s">
        <v>3779</v>
      </c>
      <c r="C5951" s="2">
        <v>45722</v>
      </c>
      <c r="D5951" s="1">
        <v>0.90555555555555556</v>
      </c>
      <c r="E5951" t="s">
        <v>84</v>
      </c>
      <c r="F5951" t="s">
        <v>20</v>
      </c>
      <c r="G5951" t="s">
        <v>327</v>
      </c>
      <c r="H5951" t="s">
        <v>2026</v>
      </c>
      <c r="I5951" t="s">
        <v>1128</v>
      </c>
      <c r="J5951" t="s">
        <v>42</v>
      </c>
      <c r="K5951" t="s">
        <v>25</v>
      </c>
      <c r="L5951" t="s">
        <v>3570</v>
      </c>
      <c r="M5951">
        <v>0.9</v>
      </c>
      <c r="N5951">
        <v>7.4</v>
      </c>
      <c r="O5951" t="s">
        <v>26</v>
      </c>
      <c r="P5951">
        <v>4</v>
      </c>
      <c r="Q5951" t="s">
        <v>27</v>
      </c>
      <c r="R5951" t="s">
        <v>28</v>
      </c>
      <c r="S5951">
        <v>157.49</v>
      </c>
      <c r="T5951" t="str" cm="1">
        <f t="array" ref="T5951">_xlfn.IFS(Raw_Data[[#This Row],[Call Status]]="Resolved","5",Raw_Data[[#This Row],[Call Status]]="Escalated","2",Raw_Data[[#This Row],[Call Status]]="Pending","3",Raw_Data[[#This Row],[Call Status]]="Abandoned","0")</f>
        <v>5</v>
      </c>
      <c r="U5951" t="str">
        <f>TEXT(Raw_Data[[#This Row],[Call Date]],"mmmm")</f>
        <v>March</v>
      </c>
      <c r="V5951" t="str" cm="1">
        <f t="array" ref="V5951">_xlfn.IFS(Raw_Data[[#This Row],[Customer Satisfaction]]&lt;2,"Poor",Raw_Data[[#This Row],[Customer Satisfaction]]&lt;4,"Average",Raw_Data[[#This Row],[Customer Satisfaction]]&gt;=4,"Excellent")</f>
        <v>Excellent</v>
      </c>
    </row>
    <row r="5952" spans="2:22" x14ac:dyDescent="0.3">
      <c r="B5952" t="s">
        <v>4400</v>
      </c>
      <c r="C5952" s="2">
        <v>46012</v>
      </c>
      <c r="D5952" s="1">
        <v>0.47916666666666669</v>
      </c>
      <c r="E5952" t="s">
        <v>44</v>
      </c>
      <c r="F5952" t="s">
        <v>48</v>
      </c>
      <c r="G5952" t="s">
        <v>21</v>
      </c>
      <c r="H5952" t="s">
        <v>22</v>
      </c>
      <c r="I5952" t="s">
        <v>1128</v>
      </c>
      <c r="J5952" t="s">
        <v>24</v>
      </c>
      <c r="K5952" t="s">
        <v>25</v>
      </c>
      <c r="L5952" t="s">
        <v>3561</v>
      </c>
      <c r="M5952">
        <v>2.9</v>
      </c>
      <c r="N5952">
        <v>7.1</v>
      </c>
      <c r="O5952" t="s">
        <v>26</v>
      </c>
      <c r="P5952">
        <v>4</v>
      </c>
      <c r="Q5952" t="s">
        <v>27</v>
      </c>
      <c r="R5952" t="s">
        <v>28</v>
      </c>
      <c r="S5952">
        <v>53.51</v>
      </c>
      <c r="T5952" t="str" cm="1">
        <f t="array" ref="T5952">_xlfn.IFS(Raw_Data[[#This Row],[Call Status]]="Resolved","5",Raw_Data[[#This Row],[Call Status]]="Escalated","2",Raw_Data[[#This Row],[Call Status]]="Pending","3",Raw_Data[[#This Row],[Call Status]]="Abandoned","0")</f>
        <v>5</v>
      </c>
      <c r="U5952" t="str">
        <f>TEXT(Raw_Data[[#This Row],[Call Date]],"mmmm")</f>
        <v>December</v>
      </c>
      <c r="V5952" t="str" cm="1">
        <f t="array" ref="V5952">_xlfn.IFS(Raw_Data[[#This Row],[Customer Satisfaction]]&lt;2,"Poor",Raw_Data[[#This Row],[Customer Satisfaction]]&lt;4,"Average",Raw_Data[[#This Row],[Customer Satisfaction]]&gt;=4,"Excellent")</f>
        <v>Excellent</v>
      </c>
    </row>
    <row r="5953" spans="2:22" x14ac:dyDescent="0.3">
      <c r="B5953" t="s">
        <v>3791</v>
      </c>
      <c r="C5953" s="2">
        <v>45889</v>
      </c>
      <c r="D5953" s="1">
        <v>0.69513888888888886</v>
      </c>
      <c r="E5953" t="s">
        <v>53</v>
      </c>
      <c r="F5953" t="s">
        <v>38</v>
      </c>
      <c r="G5953" t="s">
        <v>327</v>
      </c>
      <c r="H5953" t="s">
        <v>2026</v>
      </c>
      <c r="I5953" t="s">
        <v>1137</v>
      </c>
      <c r="J5953" t="s">
        <v>55</v>
      </c>
      <c r="K5953" t="s">
        <v>25</v>
      </c>
      <c r="L5953" t="s">
        <v>3559</v>
      </c>
      <c r="M5953">
        <v>2.2000000000000002</v>
      </c>
      <c r="N5953">
        <v>6.3</v>
      </c>
      <c r="O5953" t="s">
        <v>26</v>
      </c>
      <c r="P5953">
        <v>0</v>
      </c>
      <c r="Q5953" t="s">
        <v>27</v>
      </c>
      <c r="R5953" t="s">
        <v>28</v>
      </c>
      <c r="S5953">
        <v>300.58999999999997</v>
      </c>
      <c r="T5953" t="str" cm="1">
        <f t="array" ref="T5953">_xlfn.IFS(Raw_Data[[#This Row],[Call Status]]="Resolved","5",Raw_Data[[#This Row],[Call Status]]="Escalated","2",Raw_Data[[#This Row],[Call Status]]="Pending","3",Raw_Data[[#This Row],[Call Status]]="Abandoned","0")</f>
        <v>5</v>
      </c>
      <c r="U5953" t="str">
        <f>TEXT(Raw_Data[[#This Row],[Call Date]],"mmmm")</f>
        <v>August</v>
      </c>
      <c r="V5953" t="str" cm="1">
        <f t="array" ref="V5953">_xlfn.IFS(Raw_Data[[#This Row],[Customer Satisfaction]]&lt;2,"Poor",Raw_Data[[#This Row],[Customer Satisfaction]]&lt;4,"Average",Raw_Data[[#This Row],[Customer Satisfaction]]&gt;=4,"Excellent")</f>
        <v>Poor</v>
      </c>
    </row>
    <row r="5954" spans="2:22" x14ac:dyDescent="0.3">
      <c r="B5954" t="s">
        <v>7858</v>
      </c>
      <c r="C5954" s="2">
        <v>45985</v>
      </c>
      <c r="D5954" s="1">
        <v>0.86875000000000002</v>
      </c>
      <c r="E5954" t="s">
        <v>47</v>
      </c>
      <c r="F5954" t="s">
        <v>34</v>
      </c>
      <c r="G5954" t="s">
        <v>21</v>
      </c>
      <c r="H5954" t="s">
        <v>2026</v>
      </c>
      <c r="I5954" t="s">
        <v>23</v>
      </c>
      <c r="J5954" t="s">
        <v>55</v>
      </c>
      <c r="K5954" t="s">
        <v>16</v>
      </c>
      <c r="L5954" t="s">
        <v>16</v>
      </c>
      <c r="M5954">
        <v>2.8</v>
      </c>
      <c r="N5954">
        <v>13.6</v>
      </c>
      <c r="O5954" t="s">
        <v>28</v>
      </c>
      <c r="P5954">
        <v>3</v>
      </c>
      <c r="Q5954" t="s">
        <v>615</v>
      </c>
      <c r="R5954" t="s">
        <v>26</v>
      </c>
      <c r="S5954">
        <v>229.73</v>
      </c>
      <c r="T5954" t="str" cm="1">
        <f t="array" ref="T5954">_xlfn.IFS(Raw_Data[[#This Row],[Call Status]]="Resolved","5",Raw_Data[[#This Row],[Call Status]]="Escalated","2",Raw_Data[[#This Row],[Call Status]]="Pending","3",Raw_Data[[#This Row],[Call Status]]="Abandoned","0")</f>
        <v>2</v>
      </c>
      <c r="U5954" t="str">
        <f>TEXT(Raw_Data[[#This Row],[Call Date]],"mmmm")</f>
        <v>November</v>
      </c>
      <c r="V5954" t="str" cm="1">
        <f t="array" ref="V5954">_xlfn.IFS(Raw_Data[[#This Row],[Customer Satisfaction]]&lt;2,"Poor",Raw_Data[[#This Row],[Customer Satisfaction]]&lt;4,"Average",Raw_Data[[#This Row],[Customer Satisfaction]]&gt;=4,"Excellent")</f>
        <v>Average</v>
      </c>
    </row>
    <row r="5955" spans="2:22" x14ac:dyDescent="0.3">
      <c r="B5955" t="s">
        <v>1205</v>
      </c>
      <c r="C5955" s="2">
        <v>45709</v>
      </c>
      <c r="D5955" s="1">
        <v>0.7895833333333333</v>
      </c>
      <c r="E5955" t="s">
        <v>44</v>
      </c>
      <c r="F5955" t="s">
        <v>34</v>
      </c>
      <c r="G5955" t="s">
        <v>162</v>
      </c>
      <c r="H5955" t="s">
        <v>22</v>
      </c>
      <c r="I5955" t="s">
        <v>1128</v>
      </c>
      <c r="J5955" t="s">
        <v>45</v>
      </c>
      <c r="K5955" t="s">
        <v>25</v>
      </c>
      <c r="L5955" t="s">
        <v>25</v>
      </c>
      <c r="M5955">
        <v>6.9</v>
      </c>
      <c r="N5955">
        <v>9.9</v>
      </c>
      <c r="O5955" t="s">
        <v>28</v>
      </c>
      <c r="P5955">
        <v>0</v>
      </c>
      <c r="Q5955" t="s">
        <v>1014</v>
      </c>
      <c r="R5955" t="s">
        <v>28</v>
      </c>
      <c r="S5955">
        <v>160.80000000000001</v>
      </c>
      <c r="T5955" t="str" cm="1">
        <f t="array" ref="T5955">_xlfn.IFS(Raw_Data[[#This Row],[Call Status]]="Resolved","5",Raw_Data[[#This Row],[Call Status]]="Escalated","2",Raw_Data[[#This Row],[Call Status]]="Pending","3",Raw_Data[[#This Row],[Call Status]]="Abandoned","0")</f>
        <v>5</v>
      </c>
      <c r="U5955" t="str">
        <f>TEXT(Raw_Data[[#This Row],[Call Date]],"mmmm")</f>
        <v>February</v>
      </c>
      <c r="V5955" t="str" cm="1">
        <f t="array" ref="V5955">_xlfn.IFS(Raw_Data[[#This Row],[Customer Satisfaction]]&lt;2,"Poor",Raw_Data[[#This Row],[Customer Satisfaction]]&lt;4,"Average",Raw_Data[[#This Row],[Customer Satisfaction]]&gt;=4,"Excellent")</f>
        <v>Poor</v>
      </c>
    </row>
    <row r="5956" spans="2:22" x14ac:dyDescent="0.3">
      <c r="B5956" t="s">
        <v>201</v>
      </c>
      <c r="C5956" s="2">
        <v>45920</v>
      </c>
      <c r="D5956" s="1">
        <v>0.3840277777777778</v>
      </c>
      <c r="E5956" t="s">
        <v>37</v>
      </c>
      <c r="F5956" t="s">
        <v>34</v>
      </c>
      <c r="G5956" t="s">
        <v>162</v>
      </c>
      <c r="H5956" t="s">
        <v>22</v>
      </c>
      <c r="I5956" t="s">
        <v>23</v>
      </c>
      <c r="J5956" t="s">
        <v>49</v>
      </c>
      <c r="K5956" t="s">
        <v>25</v>
      </c>
      <c r="L5956" t="s">
        <v>25</v>
      </c>
      <c r="M5956">
        <v>2.6</v>
      </c>
      <c r="N5956">
        <v>16.2</v>
      </c>
      <c r="O5956" t="s">
        <v>26</v>
      </c>
      <c r="P5956">
        <v>5</v>
      </c>
      <c r="Q5956" t="s">
        <v>27</v>
      </c>
      <c r="R5956" t="s">
        <v>28</v>
      </c>
      <c r="S5956">
        <v>190.24</v>
      </c>
      <c r="T5956" t="str" cm="1">
        <f t="array" ref="T5956">_xlfn.IFS(Raw_Data[[#This Row],[Call Status]]="Resolved","5",Raw_Data[[#This Row],[Call Status]]="Escalated","2",Raw_Data[[#This Row],[Call Status]]="Pending","3",Raw_Data[[#This Row],[Call Status]]="Abandoned","0")</f>
        <v>5</v>
      </c>
      <c r="U5956" t="str">
        <f>TEXT(Raw_Data[[#This Row],[Call Date]],"mmmm")</f>
        <v>September</v>
      </c>
      <c r="V5956" t="str" cm="1">
        <f t="array" ref="V5956">_xlfn.IFS(Raw_Data[[#This Row],[Customer Satisfaction]]&lt;2,"Poor",Raw_Data[[#This Row],[Customer Satisfaction]]&lt;4,"Average",Raw_Data[[#This Row],[Customer Satisfaction]]&gt;=4,"Excellent")</f>
        <v>Excellent</v>
      </c>
    </row>
    <row r="5957" spans="2:22" x14ac:dyDescent="0.3">
      <c r="B5957" t="s">
        <v>5109</v>
      </c>
      <c r="C5957" s="2">
        <v>45924</v>
      </c>
      <c r="D5957" s="1">
        <v>0.90069444444444446</v>
      </c>
      <c r="E5957" t="s">
        <v>19</v>
      </c>
      <c r="F5957" t="s">
        <v>20</v>
      </c>
      <c r="G5957" t="s">
        <v>250</v>
      </c>
      <c r="H5957" t="s">
        <v>22</v>
      </c>
      <c r="I5957" t="s">
        <v>1137</v>
      </c>
      <c r="J5957" t="s">
        <v>42</v>
      </c>
      <c r="K5957" t="s">
        <v>25</v>
      </c>
      <c r="L5957" t="s">
        <v>3564</v>
      </c>
      <c r="M5957">
        <v>6.5</v>
      </c>
      <c r="N5957">
        <v>6.8</v>
      </c>
      <c r="O5957" t="s">
        <v>26</v>
      </c>
      <c r="P5957">
        <v>5</v>
      </c>
      <c r="Q5957" t="s">
        <v>27</v>
      </c>
      <c r="R5957" t="s">
        <v>28</v>
      </c>
      <c r="S5957">
        <v>75.400000000000006</v>
      </c>
      <c r="T5957" t="str" cm="1">
        <f t="array" ref="T5957">_xlfn.IFS(Raw_Data[[#This Row],[Call Status]]="Resolved","5",Raw_Data[[#This Row],[Call Status]]="Escalated","2",Raw_Data[[#This Row],[Call Status]]="Pending","3",Raw_Data[[#This Row],[Call Status]]="Abandoned","0")</f>
        <v>5</v>
      </c>
      <c r="U5957" t="str">
        <f>TEXT(Raw_Data[[#This Row],[Call Date]],"mmmm")</f>
        <v>September</v>
      </c>
      <c r="V5957" t="str" cm="1">
        <f t="array" ref="V5957">_xlfn.IFS(Raw_Data[[#This Row],[Customer Satisfaction]]&lt;2,"Poor",Raw_Data[[#This Row],[Customer Satisfaction]]&lt;4,"Average",Raw_Data[[#This Row],[Customer Satisfaction]]&gt;=4,"Excellent")</f>
        <v>Excellent</v>
      </c>
    </row>
    <row r="5958" spans="2:22" x14ac:dyDescent="0.3">
      <c r="B5958" t="s">
        <v>8337</v>
      </c>
      <c r="C5958" s="2">
        <v>46016</v>
      </c>
      <c r="D5958" s="1">
        <v>0.59722222222222221</v>
      </c>
      <c r="E5958" t="s">
        <v>156</v>
      </c>
      <c r="F5958" t="s">
        <v>34</v>
      </c>
      <c r="G5958" t="s">
        <v>250</v>
      </c>
      <c r="H5958" t="s">
        <v>2026</v>
      </c>
      <c r="I5958" t="s">
        <v>1128</v>
      </c>
      <c r="J5958" t="s">
        <v>45</v>
      </c>
      <c r="K5958" t="s">
        <v>16</v>
      </c>
      <c r="L5958" t="s">
        <v>16</v>
      </c>
      <c r="M5958">
        <v>1.3</v>
      </c>
      <c r="N5958">
        <v>11.7</v>
      </c>
      <c r="O5958" t="s">
        <v>28</v>
      </c>
      <c r="P5958">
        <v>3</v>
      </c>
      <c r="Q5958" t="s">
        <v>1014</v>
      </c>
      <c r="R5958" t="s">
        <v>26</v>
      </c>
      <c r="S5958">
        <v>77.349999999999994</v>
      </c>
      <c r="T5958" t="str" cm="1">
        <f t="array" ref="T5958">_xlfn.IFS(Raw_Data[[#This Row],[Call Status]]="Resolved","5",Raw_Data[[#This Row],[Call Status]]="Escalated","2",Raw_Data[[#This Row],[Call Status]]="Pending","3",Raw_Data[[#This Row],[Call Status]]="Abandoned","0")</f>
        <v>2</v>
      </c>
      <c r="U5958" t="str">
        <f>TEXT(Raw_Data[[#This Row],[Call Date]],"mmmm")</f>
        <v>December</v>
      </c>
      <c r="V5958" t="str" cm="1">
        <f t="array" ref="V5958">_xlfn.IFS(Raw_Data[[#This Row],[Customer Satisfaction]]&lt;2,"Poor",Raw_Data[[#This Row],[Customer Satisfaction]]&lt;4,"Average",Raw_Data[[#This Row],[Customer Satisfaction]]&gt;=4,"Excellent")</f>
        <v>Average</v>
      </c>
    </row>
    <row r="5959" spans="2:22" x14ac:dyDescent="0.3">
      <c r="B5959" t="s">
        <v>895</v>
      </c>
      <c r="C5959" s="2">
        <v>45974</v>
      </c>
      <c r="D5959" s="1">
        <v>0.38958333333333334</v>
      </c>
      <c r="E5959" t="s">
        <v>72</v>
      </c>
      <c r="F5959" t="s">
        <v>48</v>
      </c>
      <c r="G5959" t="s">
        <v>21</v>
      </c>
      <c r="H5959" t="s">
        <v>22</v>
      </c>
      <c r="I5959" t="s">
        <v>23</v>
      </c>
      <c r="J5959" t="s">
        <v>64</v>
      </c>
      <c r="K5959" t="s">
        <v>25</v>
      </c>
      <c r="L5959" t="s">
        <v>25</v>
      </c>
      <c r="M5959">
        <v>3.3</v>
      </c>
      <c r="N5959">
        <v>14.5</v>
      </c>
      <c r="O5959" t="s">
        <v>26</v>
      </c>
      <c r="P5959">
        <v>3</v>
      </c>
      <c r="Q5959" t="s">
        <v>615</v>
      </c>
      <c r="R5959" t="s">
        <v>28</v>
      </c>
      <c r="S5959">
        <v>147.16999999999999</v>
      </c>
      <c r="T5959" t="str" cm="1">
        <f t="array" ref="T5959">_xlfn.IFS(Raw_Data[[#This Row],[Call Status]]="Resolved","5",Raw_Data[[#This Row],[Call Status]]="Escalated","2",Raw_Data[[#This Row],[Call Status]]="Pending","3",Raw_Data[[#This Row],[Call Status]]="Abandoned","0")</f>
        <v>5</v>
      </c>
      <c r="U5959" t="str">
        <f>TEXT(Raw_Data[[#This Row],[Call Date]],"mmmm")</f>
        <v>November</v>
      </c>
      <c r="V5959" t="str" cm="1">
        <f t="array" ref="V5959">_xlfn.IFS(Raw_Data[[#This Row],[Customer Satisfaction]]&lt;2,"Poor",Raw_Data[[#This Row],[Customer Satisfaction]]&lt;4,"Average",Raw_Data[[#This Row],[Customer Satisfaction]]&gt;=4,"Excellent")</f>
        <v>Average</v>
      </c>
    </row>
    <row r="5960" spans="2:22" x14ac:dyDescent="0.3">
      <c r="B5960" t="s">
        <v>1750</v>
      </c>
      <c r="C5960" s="2">
        <v>45981</v>
      </c>
      <c r="D5960" s="1">
        <v>0.4465277777777778</v>
      </c>
      <c r="E5960" t="s">
        <v>100</v>
      </c>
      <c r="F5960" t="s">
        <v>38</v>
      </c>
      <c r="G5960" t="s">
        <v>21</v>
      </c>
      <c r="H5960" t="s">
        <v>22</v>
      </c>
      <c r="I5960" t="s">
        <v>1128</v>
      </c>
      <c r="J5960" t="s">
        <v>45</v>
      </c>
      <c r="K5960" t="s">
        <v>25</v>
      </c>
      <c r="L5960" t="s">
        <v>25</v>
      </c>
      <c r="M5960">
        <v>5.8</v>
      </c>
      <c r="N5960">
        <v>11.5</v>
      </c>
      <c r="O5960" t="s">
        <v>28</v>
      </c>
      <c r="P5960">
        <v>5</v>
      </c>
      <c r="Q5960" t="s">
        <v>27</v>
      </c>
      <c r="R5960" t="s">
        <v>28</v>
      </c>
      <c r="S5960">
        <v>107.63</v>
      </c>
      <c r="T5960" t="str" cm="1">
        <f t="array" ref="T5960">_xlfn.IFS(Raw_Data[[#This Row],[Call Status]]="Resolved","5",Raw_Data[[#This Row],[Call Status]]="Escalated","2",Raw_Data[[#This Row],[Call Status]]="Pending","3",Raw_Data[[#This Row],[Call Status]]="Abandoned","0")</f>
        <v>5</v>
      </c>
      <c r="U5960" t="str">
        <f>TEXT(Raw_Data[[#This Row],[Call Date]],"mmmm")</f>
        <v>November</v>
      </c>
      <c r="V5960" t="str" cm="1">
        <f t="array" ref="V5960">_xlfn.IFS(Raw_Data[[#This Row],[Customer Satisfaction]]&lt;2,"Poor",Raw_Data[[#This Row],[Customer Satisfaction]]&lt;4,"Average",Raw_Data[[#This Row],[Customer Satisfaction]]&gt;=4,"Excellent")</f>
        <v>Excellent</v>
      </c>
    </row>
    <row r="5961" spans="2:22" x14ac:dyDescent="0.3">
      <c r="B5961" t="s">
        <v>1171</v>
      </c>
      <c r="C5961" s="2">
        <v>45811</v>
      </c>
      <c r="D5961" s="1">
        <v>0.89236111111111116</v>
      </c>
      <c r="E5961" t="s">
        <v>72</v>
      </c>
      <c r="F5961" t="s">
        <v>38</v>
      </c>
      <c r="G5961" t="s">
        <v>162</v>
      </c>
      <c r="H5961" t="s">
        <v>22</v>
      </c>
      <c r="I5961" t="s">
        <v>1128</v>
      </c>
      <c r="J5961" t="s">
        <v>49</v>
      </c>
      <c r="K5961" t="s">
        <v>25</v>
      </c>
      <c r="L5961" t="s">
        <v>25</v>
      </c>
      <c r="M5961">
        <v>5.8</v>
      </c>
      <c r="N5961">
        <v>11.6</v>
      </c>
      <c r="O5961" t="s">
        <v>26</v>
      </c>
      <c r="P5961">
        <v>2</v>
      </c>
      <c r="Q5961" t="s">
        <v>1014</v>
      </c>
      <c r="R5961" t="s">
        <v>28</v>
      </c>
      <c r="S5961">
        <v>111.24</v>
      </c>
      <c r="T5961" t="str" cm="1">
        <f t="array" ref="T5961">_xlfn.IFS(Raw_Data[[#This Row],[Call Status]]="Resolved","5",Raw_Data[[#This Row],[Call Status]]="Escalated","2",Raw_Data[[#This Row],[Call Status]]="Pending","3",Raw_Data[[#This Row],[Call Status]]="Abandoned","0")</f>
        <v>5</v>
      </c>
      <c r="U5961" t="str">
        <f>TEXT(Raw_Data[[#This Row],[Call Date]],"mmmm")</f>
        <v>June</v>
      </c>
      <c r="V5961" t="str" cm="1">
        <f t="array" ref="V5961">_xlfn.IFS(Raw_Data[[#This Row],[Customer Satisfaction]]&lt;2,"Poor",Raw_Data[[#This Row],[Customer Satisfaction]]&lt;4,"Average",Raw_Data[[#This Row],[Customer Satisfaction]]&gt;=4,"Excellent")</f>
        <v>Average</v>
      </c>
    </row>
    <row r="5962" spans="2:22" x14ac:dyDescent="0.3">
      <c r="B5962" t="s">
        <v>7189</v>
      </c>
      <c r="C5962" s="2">
        <v>46015</v>
      </c>
      <c r="D5962" s="1">
        <v>0.63958333333333328</v>
      </c>
      <c r="E5962" t="s">
        <v>66</v>
      </c>
      <c r="F5962" t="s">
        <v>34</v>
      </c>
      <c r="G5962" t="s">
        <v>327</v>
      </c>
      <c r="H5962" t="s">
        <v>22</v>
      </c>
      <c r="I5962" t="s">
        <v>23</v>
      </c>
      <c r="J5962" t="s">
        <v>76</v>
      </c>
      <c r="K5962" t="s">
        <v>25</v>
      </c>
      <c r="L5962" t="s">
        <v>3564</v>
      </c>
      <c r="M5962">
        <v>5.4</v>
      </c>
      <c r="N5962">
        <v>12.3</v>
      </c>
      <c r="O5962" t="s">
        <v>26</v>
      </c>
      <c r="P5962">
        <v>5</v>
      </c>
      <c r="Q5962" t="s">
        <v>27</v>
      </c>
      <c r="R5962" t="s">
        <v>28</v>
      </c>
      <c r="S5962">
        <v>155.68</v>
      </c>
      <c r="T5962" t="str" cm="1">
        <f t="array" ref="T5962">_xlfn.IFS(Raw_Data[[#This Row],[Call Status]]="Resolved","5",Raw_Data[[#This Row],[Call Status]]="Escalated","2",Raw_Data[[#This Row],[Call Status]]="Pending","3",Raw_Data[[#This Row],[Call Status]]="Abandoned","0")</f>
        <v>5</v>
      </c>
      <c r="U5962" t="str">
        <f>TEXT(Raw_Data[[#This Row],[Call Date]],"mmmm")</f>
        <v>December</v>
      </c>
      <c r="V5962" t="str" cm="1">
        <f t="array" ref="V5962">_xlfn.IFS(Raw_Data[[#This Row],[Customer Satisfaction]]&lt;2,"Poor",Raw_Data[[#This Row],[Customer Satisfaction]]&lt;4,"Average",Raw_Data[[#This Row],[Customer Satisfaction]]&gt;=4,"Excellent")</f>
        <v>Excellent</v>
      </c>
    </row>
    <row r="5963" spans="2:22" x14ac:dyDescent="0.3">
      <c r="B5963" t="s">
        <v>3975</v>
      </c>
      <c r="C5963" s="2">
        <v>45797</v>
      </c>
      <c r="D5963" s="1">
        <v>0.63749999999999996</v>
      </c>
      <c r="E5963" t="s">
        <v>84</v>
      </c>
      <c r="F5963" t="s">
        <v>20</v>
      </c>
      <c r="H5963" t="s">
        <v>2026</v>
      </c>
      <c r="I5963" t="s">
        <v>1128</v>
      </c>
      <c r="J5963" t="s">
        <v>24</v>
      </c>
      <c r="K5963" t="s">
        <v>25</v>
      </c>
      <c r="L5963" t="s">
        <v>3564</v>
      </c>
      <c r="M5963">
        <v>1.9</v>
      </c>
      <c r="N5963">
        <v>9.9</v>
      </c>
      <c r="O5963" t="s">
        <v>26</v>
      </c>
      <c r="P5963">
        <v>2</v>
      </c>
      <c r="Q5963" t="s">
        <v>1014</v>
      </c>
      <c r="R5963" t="s">
        <v>28</v>
      </c>
      <c r="S5963">
        <v>225.96</v>
      </c>
      <c r="T5963" t="str" cm="1">
        <f t="array" ref="T5963">_xlfn.IFS(Raw_Data[[#This Row],[Call Status]]="Resolved","5",Raw_Data[[#This Row],[Call Status]]="Escalated","2",Raw_Data[[#This Row],[Call Status]]="Pending","3",Raw_Data[[#This Row],[Call Status]]="Abandoned","0")</f>
        <v>5</v>
      </c>
      <c r="U5963" t="str">
        <f>TEXT(Raw_Data[[#This Row],[Call Date]],"mmmm")</f>
        <v>May</v>
      </c>
      <c r="V5963" t="str" cm="1">
        <f t="array" ref="V5963">_xlfn.IFS(Raw_Data[[#This Row],[Customer Satisfaction]]&lt;2,"Poor",Raw_Data[[#This Row],[Customer Satisfaction]]&lt;4,"Average",Raw_Data[[#This Row],[Customer Satisfaction]]&gt;=4,"Excellent")</f>
        <v>Average</v>
      </c>
    </row>
    <row r="5964" spans="2:22" x14ac:dyDescent="0.3">
      <c r="B5964" t="s">
        <v>2430</v>
      </c>
      <c r="C5964" s="2">
        <v>45708</v>
      </c>
      <c r="D5964" s="1">
        <v>0.6166666666666667</v>
      </c>
      <c r="E5964" t="s">
        <v>19</v>
      </c>
      <c r="F5964" t="s">
        <v>20</v>
      </c>
      <c r="G5964" t="s">
        <v>250</v>
      </c>
      <c r="H5964" t="s">
        <v>2392</v>
      </c>
      <c r="I5964" t="s">
        <v>1137</v>
      </c>
      <c r="J5964" t="s">
        <v>45</v>
      </c>
      <c r="K5964" t="s">
        <v>25</v>
      </c>
      <c r="L5964" t="s">
        <v>25</v>
      </c>
      <c r="M5964">
        <v>0.8</v>
      </c>
      <c r="N5964">
        <v>17.5</v>
      </c>
      <c r="O5964" t="s">
        <v>26</v>
      </c>
      <c r="P5964">
        <v>3</v>
      </c>
      <c r="Q5964" t="s">
        <v>615</v>
      </c>
      <c r="R5964" t="s">
        <v>28</v>
      </c>
      <c r="S5964">
        <v>211.48</v>
      </c>
      <c r="T5964" t="str" cm="1">
        <f t="array" ref="T5964">_xlfn.IFS(Raw_Data[[#This Row],[Call Status]]="Resolved","5",Raw_Data[[#This Row],[Call Status]]="Escalated","2",Raw_Data[[#This Row],[Call Status]]="Pending","3",Raw_Data[[#This Row],[Call Status]]="Abandoned","0")</f>
        <v>5</v>
      </c>
      <c r="U5964" t="str">
        <f>TEXT(Raw_Data[[#This Row],[Call Date]],"mmmm")</f>
        <v>February</v>
      </c>
      <c r="V5964" t="str" cm="1">
        <f t="array" ref="V5964">_xlfn.IFS(Raw_Data[[#This Row],[Customer Satisfaction]]&lt;2,"Poor",Raw_Data[[#This Row],[Customer Satisfaction]]&lt;4,"Average",Raw_Data[[#This Row],[Customer Satisfaction]]&gt;=4,"Excellent")</f>
        <v>Average</v>
      </c>
    </row>
    <row r="5965" spans="2:22" x14ac:dyDescent="0.3">
      <c r="B5965" t="s">
        <v>2128</v>
      </c>
      <c r="C5965" s="2">
        <v>45774</v>
      </c>
      <c r="D5965" s="1">
        <v>0.64930555555555558</v>
      </c>
      <c r="E5965" t="s">
        <v>91</v>
      </c>
      <c r="F5965" t="s">
        <v>34</v>
      </c>
      <c r="G5965" t="s">
        <v>162</v>
      </c>
      <c r="H5965" t="s">
        <v>2026</v>
      </c>
      <c r="I5965" t="s">
        <v>1137</v>
      </c>
      <c r="J5965" t="s">
        <v>49</v>
      </c>
      <c r="K5965" t="s">
        <v>25</v>
      </c>
      <c r="L5965" t="s">
        <v>25</v>
      </c>
      <c r="M5965">
        <v>2.2999999999999998</v>
      </c>
      <c r="N5965">
        <v>12.8</v>
      </c>
      <c r="O5965" t="s">
        <v>26</v>
      </c>
      <c r="P5965">
        <v>4</v>
      </c>
      <c r="Q5965" t="s">
        <v>615</v>
      </c>
      <c r="R5965" t="s">
        <v>28</v>
      </c>
      <c r="S5965">
        <v>207.59</v>
      </c>
      <c r="T5965" t="str" cm="1">
        <f t="array" ref="T5965">_xlfn.IFS(Raw_Data[[#This Row],[Call Status]]="Resolved","5",Raw_Data[[#This Row],[Call Status]]="Escalated","2",Raw_Data[[#This Row],[Call Status]]="Pending","3",Raw_Data[[#This Row],[Call Status]]="Abandoned","0")</f>
        <v>5</v>
      </c>
      <c r="U5965" t="str">
        <f>TEXT(Raw_Data[[#This Row],[Call Date]],"mmmm")</f>
        <v>April</v>
      </c>
      <c r="V5965" t="str" cm="1">
        <f t="array" ref="V5965">_xlfn.IFS(Raw_Data[[#This Row],[Customer Satisfaction]]&lt;2,"Poor",Raw_Data[[#This Row],[Customer Satisfaction]]&lt;4,"Average",Raw_Data[[#This Row],[Customer Satisfaction]]&gt;=4,"Excellent")</f>
        <v>Excellent</v>
      </c>
    </row>
    <row r="5966" spans="2:22" x14ac:dyDescent="0.3">
      <c r="B5966" t="s">
        <v>4976</v>
      </c>
      <c r="C5966" s="2">
        <v>45703</v>
      </c>
      <c r="D5966" s="1">
        <v>0.49652777777777779</v>
      </c>
      <c r="E5966" t="s">
        <v>70</v>
      </c>
      <c r="F5966" t="s">
        <v>48</v>
      </c>
      <c r="G5966" t="s">
        <v>162</v>
      </c>
      <c r="H5966" t="s">
        <v>22</v>
      </c>
      <c r="I5966" t="s">
        <v>1137</v>
      </c>
      <c r="J5966" t="s">
        <v>24</v>
      </c>
      <c r="K5966" t="s">
        <v>25</v>
      </c>
      <c r="L5966" t="s">
        <v>3564</v>
      </c>
      <c r="M5966">
        <v>5.7</v>
      </c>
      <c r="N5966">
        <v>12.5</v>
      </c>
      <c r="O5966" t="s">
        <v>26</v>
      </c>
      <c r="P5966">
        <v>0</v>
      </c>
      <c r="Q5966" t="s">
        <v>615</v>
      </c>
      <c r="R5966" t="s">
        <v>28</v>
      </c>
      <c r="S5966">
        <v>80.33</v>
      </c>
      <c r="T5966" t="str" cm="1">
        <f t="array" ref="T5966">_xlfn.IFS(Raw_Data[[#This Row],[Call Status]]="Resolved","5",Raw_Data[[#This Row],[Call Status]]="Escalated","2",Raw_Data[[#This Row],[Call Status]]="Pending","3",Raw_Data[[#This Row],[Call Status]]="Abandoned","0")</f>
        <v>5</v>
      </c>
      <c r="U5966" t="str">
        <f>TEXT(Raw_Data[[#This Row],[Call Date]],"mmmm")</f>
        <v>February</v>
      </c>
      <c r="V5966" t="str" cm="1">
        <f t="array" ref="V5966">_xlfn.IFS(Raw_Data[[#This Row],[Customer Satisfaction]]&lt;2,"Poor",Raw_Data[[#This Row],[Customer Satisfaction]]&lt;4,"Average",Raw_Data[[#This Row],[Customer Satisfaction]]&gt;=4,"Excellent")</f>
        <v>Poor</v>
      </c>
    </row>
    <row r="5967" spans="2:22" x14ac:dyDescent="0.3">
      <c r="B5967" t="s">
        <v>7148</v>
      </c>
      <c r="C5967" s="2">
        <v>45966</v>
      </c>
      <c r="D5967" s="1">
        <v>0.88124999999999998</v>
      </c>
      <c r="E5967" t="s">
        <v>37</v>
      </c>
      <c r="F5967" t="s">
        <v>20</v>
      </c>
      <c r="G5967" t="s">
        <v>21</v>
      </c>
      <c r="H5967" t="s">
        <v>22</v>
      </c>
      <c r="I5967" t="s">
        <v>23</v>
      </c>
      <c r="J5967" t="s">
        <v>49</v>
      </c>
      <c r="K5967" t="s">
        <v>25</v>
      </c>
      <c r="L5967" t="s">
        <v>3564</v>
      </c>
      <c r="M5967">
        <v>3</v>
      </c>
      <c r="N5967">
        <v>9.5</v>
      </c>
      <c r="O5967" t="s">
        <v>26</v>
      </c>
      <c r="P5967">
        <v>5</v>
      </c>
      <c r="Q5967" t="s">
        <v>27</v>
      </c>
      <c r="R5967" t="s">
        <v>28</v>
      </c>
      <c r="S5967">
        <v>160.59</v>
      </c>
      <c r="T5967" t="str" cm="1">
        <f t="array" ref="T5967">_xlfn.IFS(Raw_Data[[#This Row],[Call Status]]="Resolved","5",Raw_Data[[#This Row],[Call Status]]="Escalated","2",Raw_Data[[#This Row],[Call Status]]="Pending","3",Raw_Data[[#This Row],[Call Status]]="Abandoned","0")</f>
        <v>5</v>
      </c>
      <c r="U5967" t="str">
        <f>TEXT(Raw_Data[[#This Row],[Call Date]],"mmmm")</f>
        <v>November</v>
      </c>
      <c r="V5967" t="str" cm="1">
        <f t="array" ref="V5967">_xlfn.IFS(Raw_Data[[#This Row],[Customer Satisfaction]]&lt;2,"Poor",Raw_Data[[#This Row],[Customer Satisfaction]]&lt;4,"Average",Raw_Data[[#This Row],[Customer Satisfaction]]&gt;=4,"Excellent")</f>
        <v>Excellent</v>
      </c>
    </row>
    <row r="5968" spans="2:22" x14ac:dyDescent="0.3">
      <c r="B5968" t="s">
        <v>6058</v>
      </c>
      <c r="C5968" s="2">
        <v>45745</v>
      </c>
      <c r="D5968" s="1">
        <v>0.67569444444444449</v>
      </c>
      <c r="E5968" t="s">
        <v>30</v>
      </c>
      <c r="F5968" t="s">
        <v>20</v>
      </c>
      <c r="G5968" t="s">
        <v>162</v>
      </c>
      <c r="H5968" t="s">
        <v>2613</v>
      </c>
      <c r="I5968" t="s">
        <v>23</v>
      </c>
      <c r="J5968" t="s">
        <v>45</v>
      </c>
      <c r="K5968" t="s">
        <v>25</v>
      </c>
      <c r="L5968" t="s">
        <v>3564</v>
      </c>
      <c r="M5968">
        <v>3.3</v>
      </c>
      <c r="N5968">
        <v>9.5</v>
      </c>
      <c r="O5968" t="s">
        <v>26</v>
      </c>
      <c r="P5968">
        <v>4</v>
      </c>
      <c r="Q5968" t="s">
        <v>27</v>
      </c>
      <c r="R5968" t="s">
        <v>28</v>
      </c>
      <c r="S5968">
        <v>201.02</v>
      </c>
      <c r="T5968" t="str" cm="1">
        <f t="array" ref="T5968">_xlfn.IFS(Raw_Data[[#This Row],[Call Status]]="Resolved","5",Raw_Data[[#This Row],[Call Status]]="Escalated","2",Raw_Data[[#This Row],[Call Status]]="Pending","3",Raw_Data[[#This Row],[Call Status]]="Abandoned","0")</f>
        <v>5</v>
      </c>
      <c r="U5968" t="str">
        <f>TEXT(Raw_Data[[#This Row],[Call Date]],"mmmm")</f>
        <v>March</v>
      </c>
      <c r="V5968" t="str" cm="1">
        <f t="array" ref="V5968">_xlfn.IFS(Raw_Data[[#This Row],[Customer Satisfaction]]&lt;2,"Poor",Raw_Data[[#This Row],[Customer Satisfaction]]&lt;4,"Average",Raw_Data[[#This Row],[Customer Satisfaction]]&gt;=4,"Excellent")</f>
        <v>Excellent</v>
      </c>
    </row>
    <row r="5969" spans="2:22" x14ac:dyDescent="0.3">
      <c r="B5969" t="s">
        <v>1708</v>
      </c>
      <c r="C5969" s="2">
        <v>45865</v>
      </c>
      <c r="D5969" s="1">
        <v>0.70902777777777781</v>
      </c>
      <c r="E5969" t="s">
        <v>110</v>
      </c>
      <c r="F5969" t="s">
        <v>48</v>
      </c>
      <c r="G5969" t="s">
        <v>327</v>
      </c>
      <c r="H5969" t="s">
        <v>22</v>
      </c>
      <c r="I5969" t="s">
        <v>1128</v>
      </c>
      <c r="J5969" t="s">
        <v>42</v>
      </c>
      <c r="K5969" t="s">
        <v>25</v>
      </c>
      <c r="L5969" t="s">
        <v>25</v>
      </c>
      <c r="M5969">
        <v>4.0999999999999996</v>
      </c>
      <c r="N5969">
        <v>10.3</v>
      </c>
      <c r="O5969" t="s">
        <v>28</v>
      </c>
      <c r="P5969">
        <v>5</v>
      </c>
      <c r="Q5969" t="s">
        <v>27</v>
      </c>
      <c r="R5969" t="s">
        <v>26</v>
      </c>
      <c r="S5969">
        <v>127.58</v>
      </c>
      <c r="T5969" t="str" cm="1">
        <f t="array" ref="T5969">_xlfn.IFS(Raw_Data[[#This Row],[Call Status]]="Resolved","5",Raw_Data[[#This Row],[Call Status]]="Escalated","2",Raw_Data[[#This Row],[Call Status]]="Pending","3",Raw_Data[[#This Row],[Call Status]]="Abandoned","0")</f>
        <v>5</v>
      </c>
      <c r="U5969" t="str">
        <f>TEXT(Raw_Data[[#This Row],[Call Date]],"mmmm")</f>
        <v>July</v>
      </c>
      <c r="V5969" t="str" cm="1">
        <f t="array" ref="V5969">_xlfn.IFS(Raw_Data[[#This Row],[Customer Satisfaction]]&lt;2,"Poor",Raw_Data[[#This Row],[Customer Satisfaction]]&lt;4,"Average",Raw_Data[[#This Row],[Customer Satisfaction]]&gt;=4,"Excellent")</f>
        <v>Excellent</v>
      </c>
    </row>
    <row r="5970" spans="2:22" x14ac:dyDescent="0.3">
      <c r="B5970" t="s">
        <v>5612</v>
      </c>
      <c r="C5970" s="2">
        <v>45926</v>
      </c>
      <c r="D5970" s="1">
        <v>0.44305555555555554</v>
      </c>
      <c r="E5970" t="s">
        <v>72</v>
      </c>
      <c r="F5970" t="s">
        <v>20</v>
      </c>
      <c r="G5970" t="s">
        <v>327</v>
      </c>
      <c r="H5970" t="s">
        <v>2026</v>
      </c>
      <c r="I5970" t="s">
        <v>23</v>
      </c>
      <c r="J5970" t="s">
        <v>39</v>
      </c>
      <c r="K5970" t="s">
        <v>25</v>
      </c>
      <c r="L5970" t="s">
        <v>3570</v>
      </c>
      <c r="M5970">
        <v>2.2000000000000002</v>
      </c>
      <c r="N5970">
        <v>15.9</v>
      </c>
      <c r="O5970" t="s">
        <v>26</v>
      </c>
      <c r="P5970">
        <v>5</v>
      </c>
      <c r="Q5970" t="s">
        <v>27</v>
      </c>
      <c r="R5970" t="s">
        <v>28</v>
      </c>
      <c r="S5970">
        <v>231.99</v>
      </c>
      <c r="T5970" t="str" cm="1">
        <f t="array" ref="T5970">_xlfn.IFS(Raw_Data[[#This Row],[Call Status]]="Resolved","5",Raw_Data[[#This Row],[Call Status]]="Escalated","2",Raw_Data[[#This Row],[Call Status]]="Pending","3",Raw_Data[[#This Row],[Call Status]]="Abandoned","0")</f>
        <v>5</v>
      </c>
      <c r="U5970" t="str">
        <f>TEXT(Raw_Data[[#This Row],[Call Date]],"mmmm")</f>
        <v>September</v>
      </c>
      <c r="V5970" t="str" cm="1">
        <f t="array" ref="V5970">_xlfn.IFS(Raw_Data[[#This Row],[Customer Satisfaction]]&lt;2,"Poor",Raw_Data[[#This Row],[Customer Satisfaction]]&lt;4,"Average",Raw_Data[[#This Row],[Customer Satisfaction]]&gt;=4,"Excellent")</f>
        <v>Excellent</v>
      </c>
    </row>
    <row r="5971" spans="2:22" x14ac:dyDescent="0.3">
      <c r="B5971" t="s">
        <v>8512</v>
      </c>
      <c r="C5971" s="2">
        <v>45746</v>
      </c>
      <c r="D5971" s="1">
        <v>0.4201388888888889</v>
      </c>
      <c r="E5971" t="s">
        <v>91</v>
      </c>
      <c r="F5971" t="s">
        <v>20</v>
      </c>
      <c r="G5971" t="s">
        <v>162</v>
      </c>
      <c r="H5971" t="s">
        <v>22</v>
      </c>
      <c r="I5971" t="s">
        <v>23</v>
      </c>
      <c r="J5971" t="s">
        <v>49</v>
      </c>
      <c r="K5971" t="s">
        <v>16</v>
      </c>
      <c r="L5971" t="s">
        <v>16</v>
      </c>
      <c r="M5971">
        <v>1</v>
      </c>
      <c r="N5971">
        <v>12.1</v>
      </c>
      <c r="O5971" t="s">
        <v>28</v>
      </c>
      <c r="P5971">
        <v>2</v>
      </c>
      <c r="Q5971" t="s">
        <v>1014</v>
      </c>
      <c r="R5971" t="s">
        <v>26</v>
      </c>
      <c r="S5971">
        <v>301.24</v>
      </c>
      <c r="T5971" t="str" cm="1">
        <f t="array" ref="T5971">_xlfn.IFS(Raw_Data[[#This Row],[Call Status]]="Resolved","5",Raw_Data[[#This Row],[Call Status]]="Escalated","2",Raw_Data[[#This Row],[Call Status]]="Pending","3",Raw_Data[[#This Row],[Call Status]]="Abandoned","0")</f>
        <v>2</v>
      </c>
      <c r="U5971" t="str">
        <f>TEXT(Raw_Data[[#This Row],[Call Date]],"mmmm")</f>
        <v>March</v>
      </c>
      <c r="V5971" t="str" cm="1">
        <f t="array" ref="V5971">_xlfn.IFS(Raw_Data[[#This Row],[Customer Satisfaction]]&lt;2,"Poor",Raw_Data[[#This Row],[Customer Satisfaction]]&lt;4,"Average",Raw_Data[[#This Row],[Customer Satisfaction]]&gt;=4,"Excellent")</f>
        <v>Average</v>
      </c>
    </row>
    <row r="5972" spans="2:22" x14ac:dyDescent="0.3">
      <c r="B5972" t="s">
        <v>551</v>
      </c>
      <c r="C5972" s="2">
        <v>45775</v>
      </c>
      <c r="D5972" s="1">
        <v>0.46111111111111114</v>
      </c>
      <c r="E5972" t="s">
        <v>33</v>
      </c>
      <c r="F5972" t="s">
        <v>38</v>
      </c>
      <c r="G5972" t="s">
        <v>21</v>
      </c>
      <c r="H5972" t="s">
        <v>22</v>
      </c>
      <c r="I5972" t="s">
        <v>23</v>
      </c>
      <c r="J5972" t="s">
        <v>45</v>
      </c>
      <c r="K5972" t="s">
        <v>25</v>
      </c>
      <c r="L5972" t="s">
        <v>25</v>
      </c>
      <c r="M5972">
        <v>1.6</v>
      </c>
      <c r="N5972">
        <v>1</v>
      </c>
      <c r="O5972" t="s">
        <v>26</v>
      </c>
      <c r="P5972">
        <v>0</v>
      </c>
      <c r="Q5972" t="s">
        <v>27</v>
      </c>
      <c r="R5972" t="s">
        <v>28</v>
      </c>
      <c r="S5972">
        <v>160.07</v>
      </c>
      <c r="T5972" t="str" cm="1">
        <f t="array" ref="T5972">_xlfn.IFS(Raw_Data[[#This Row],[Call Status]]="Resolved","5",Raw_Data[[#This Row],[Call Status]]="Escalated","2",Raw_Data[[#This Row],[Call Status]]="Pending","3",Raw_Data[[#This Row],[Call Status]]="Abandoned","0")</f>
        <v>5</v>
      </c>
      <c r="U5972" t="str">
        <f>TEXT(Raw_Data[[#This Row],[Call Date]],"mmmm")</f>
        <v>April</v>
      </c>
      <c r="V5972" t="str" cm="1">
        <f t="array" ref="V5972">_xlfn.IFS(Raw_Data[[#This Row],[Customer Satisfaction]]&lt;2,"Poor",Raw_Data[[#This Row],[Customer Satisfaction]]&lt;4,"Average",Raw_Data[[#This Row],[Customer Satisfaction]]&gt;=4,"Excellent")</f>
        <v>Poor</v>
      </c>
    </row>
    <row r="5973" spans="2:22" x14ac:dyDescent="0.3">
      <c r="B5973" t="s">
        <v>7576</v>
      </c>
      <c r="C5973" s="2">
        <v>45711</v>
      </c>
      <c r="D5973" s="1">
        <v>0.56944444444444442</v>
      </c>
      <c r="E5973" t="s">
        <v>70</v>
      </c>
      <c r="F5973" t="s">
        <v>20</v>
      </c>
      <c r="G5973" t="s">
        <v>250</v>
      </c>
      <c r="H5973" t="s">
        <v>2392</v>
      </c>
      <c r="I5973" t="s">
        <v>1128</v>
      </c>
      <c r="J5973" t="s">
        <v>31</v>
      </c>
      <c r="K5973" t="s">
        <v>7253</v>
      </c>
      <c r="L5973" t="s">
        <v>7254</v>
      </c>
      <c r="M5973">
        <v>11.6</v>
      </c>
      <c r="N5973">
        <v>8.4</v>
      </c>
      <c r="O5973" t="s">
        <v>28</v>
      </c>
      <c r="P5973">
        <v>2</v>
      </c>
      <c r="Q5973" t="s">
        <v>1014</v>
      </c>
      <c r="R5973" t="s">
        <v>28</v>
      </c>
      <c r="S5973">
        <v>56.05</v>
      </c>
      <c r="T5973" t="str" cm="1">
        <f t="array" ref="T5973">_xlfn.IFS(Raw_Data[[#This Row],[Call Status]]="Resolved","5",Raw_Data[[#This Row],[Call Status]]="Escalated","2",Raw_Data[[#This Row],[Call Status]]="Pending","3",Raw_Data[[#This Row],[Call Status]]="Abandoned","0")</f>
        <v>0</v>
      </c>
      <c r="U5973" t="str">
        <f>TEXT(Raw_Data[[#This Row],[Call Date]],"mmmm")</f>
        <v>February</v>
      </c>
      <c r="V5973" t="str" cm="1">
        <f t="array" ref="V5973">_xlfn.IFS(Raw_Data[[#This Row],[Customer Satisfaction]]&lt;2,"Poor",Raw_Data[[#This Row],[Customer Satisfaction]]&lt;4,"Average",Raw_Data[[#This Row],[Customer Satisfaction]]&gt;=4,"Excellent")</f>
        <v>Average</v>
      </c>
    </row>
    <row r="5974" spans="2:22" x14ac:dyDescent="0.3">
      <c r="B5974" t="s">
        <v>6013</v>
      </c>
      <c r="C5974" s="2">
        <v>45773</v>
      </c>
      <c r="D5974" s="1">
        <v>0.52361111111111114</v>
      </c>
      <c r="E5974" t="s">
        <v>30</v>
      </c>
      <c r="F5974" t="s">
        <v>48</v>
      </c>
      <c r="G5974" t="s">
        <v>162</v>
      </c>
      <c r="H5974" t="s">
        <v>2613</v>
      </c>
      <c r="I5974" t="s">
        <v>23</v>
      </c>
      <c r="J5974" t="s">
        <v>42</v>
      </c>
      <c r="K5974" t="s">
        <v>25</v>
      </c>
      <c r="L5974" t="s">
        <v>3559</v>
      </c>
      <c r="M5974">
        <v>3.5</v>
      </c>
      <c r="N5974">
        <v>4.5</v>
      </c>
      <c r="O5974" t="s">
        <v>26</v>
      </c>
      <c r="P5974">
        <v>4</v>
      </c>
      <c r="Q5974" t="s">
        <v>27</v>
      </c>
      <c r="R5974" t="s">
        <v>28</v>
      </c>
      <c r="S5974">
        <v>189.75</v>
      </c>
      <c r="T5974" t="str" cm="1">
        <f t="array" ref="T5974">_xlfn.IFS(Raw_Data[[#This Row],[Call Status]]="Resolved","5",Raw_Data[[#This Row],[Call Status]]="Escalated","2",Raw_Data[[#This Row],[Call Status]]="Pending","3",Raw_Data[[#This Row],[Call Status]]="Abandoned","0")</f>
        <v>5</v>
      </c>
      <c r="U5974" t="str">
        <f>TEXT(Raw_Data[[#This Row],[Call Date]],"mmmm")</f>
        <v>April</v>
      </c>
      <c r="V5974" t="str" cm="1">
        <f t="array" ref="V5974">_xlfn.IFS(Raw_Data[[#This Row],[Customer Satisfaction]]&lt;2,"Poor",Raw_Data[[#This Row],[Customer Satisfaction]]&lt;4,"Average",Raw_Data[[#This Row],[Customer Satisfaction]]&gt;=4,"Excellent")</f>
        <v>Excellent</v>
      </c>
    </row>
    <row r="5975" spans="2:22" x14ac:dyDescent="0.3">
      <c r="B5975" t="s">
        <v>4292</v>
      </c>
      <c r="C5975" s="2">
        <v>45775</v>
      </c>
      <c r="D5975" s="1">
        <v>0.86805555555555558</v>
      </c>
      <c r="E5975" t="s">
        <v>30</v>
      </c>
      <c r="F5975" t="s">
        <v>34</v>
      </c>
      <c r="G5975" t="s">
        <v>250</v>
      </c>
      <c r="H5975" t="s">
        <v>2613</v>
      </c>
      <c r="I5975" t="s">
        <v>1130</v>
      </c>
      <c r="J5975" t="s">
        <v>24</v>
      </c>
      <c r="K5975" t="s">
        <v>25</v>
      </c>
      <c r="L5975" t="s">
        <v>3564</v>
      </c>
      <c r="M5975">
        <v>4.9000000000000004</v>
      </c>
      <c r="N5975">
        <v>11</v>
      </c>
      <c r="O5975" t="s">
        <v>26</v>
      </c>
      <c r="P5975">
        <v>2</v>
      </c>
      <c r="Q5975" t="s">
        <v>615</v>
      </c>
      <c r="R5975" t="s">
        <v>28</v>
      </c>
      <c r="S5975">
        <v>486.35</v>
      </c>
      <c r="T5975" t="str" cm="1">
        <f t="array" ref="T5975">_xlfn.IFS(Raw_Data[[#This Row],[Call Status]]="Resolved","5",Raw_Data[[#This Row],[Call Status]]="Escalated","2",Raw_Data[[#This Row],[Call Status]]="Pending","3",Raw_Data[[#This Row],[Call Status]]="Abandoned","0")</f>
        <v>5</v>
      </c>
      <c r="U5975" t="str">
        <f>TEXT(Raw_Data[[#This Row],[Call Date]],"mmmm")</f>
        <v>April</v>
      </c>
      <c r="V5975" t="str" cm="1">
        <f t="array" ref="V5975">_xlfn.IFS(Raw_Data[[#This Row],[Customer Satisfaction]]&lt;2,"Poor",Raw_Data[[#This Row],[Customer Satisfaction]]&lt;4,"Average",Raw_Data[[#This Row],[Customer Satisfaction]]&gt;=4,"Excellent")</f>
        <v>Average</v>
      </c>
    </row>
    <row r="5976" spans="2:22" x14ac:dyDescent="0.3">
      <c r="B5976" t="s">
        <v>6594</v>
      </c>
      <c r="C5976" s="2">
        <v>45917</v>
      </c>
      <c r="D5976" s="1">
        <v>0.70625000000000004</v>
      </c>
      <c r="E5976" t="s">
        <v>53</v>
      </c>
      <c r="F5976" t="s">
        <v>38</v>
      </c>
      <c r="G5976" t="s">
        <v>162</v>
      </c>
      <c r="H5976" t="s">
        <v>22</v>
      </c>
      <c r="I5976" t="s">
        <v>23</v>
      </c>
      <c r="J5976" t="s">
        <v>42</v>
      </c>
      <c r="K5976" t="s">
        <v>25</v>
      </c>
      <c r="L5976" t="s">
        <v>3561</v>
      </c>
      <c r="M5976">
        <v>4.3</v>
      </c>
      <c r="N5976">
        <v>6.5</v>
      </c>
      <c r="O5976" t="s">
        <v>26</v>
      </c>
      <c r="P5976">
        <v>2</v>
      </c>
      <c r="Q5976" t="s">
        <v>1014</v>
      </c>
      <c r="R5976" t="s">
        <v>28</v>
      </c>
      <c r="S5976">
        <v>383.02</v>
      </c>
      <c r="T5976" t="str" cm="1">
        <f t="array" ref="T5976">_xlfn.IFS(Raw_Data[[#This Row],[Call Status]]="Resolved","5",Raw_Data[[#This Row],[Call Status]]="Escalated","2",Raw_Data[[#This Row],[Call Status]]="Pending","3",Raw_Data[[#This Row],[Call Status]]="Abandoned","0")</f>
        <v>5</v>
      </c>
      <c r="U5976" t="str">
        <f>TEXT(Raw_Data[[#This Row],[Call Date]],"mmmm")</f>
        <v>September</v>
      </c>
      <c r="V5976" t="str" cm="1">
        <f t="array" ref="V5976">_xlfn.IFS(Raw_Data[[#This Row],[Customer Satisfaction]]&lt;2,"Poor",Raw_Data[[#This Row],[Customer Satisfaction]]&lt;4,"Average",Raw_Data[[#This Row],[Customer Satisfaction]]&gt;=4,"Excellent")</f>
        <v>Average</v>
      </c>
    </row>
    <row r="5977" spans="2:22" x14ac:dyDescent="0.3">
      <c r="B5977" t="s">
        <v>4496</v>
      </c>
      <c r="C5977" s="2">
        <v>45732</v>
      </c>
      <c r="D5977" s="1">
        <v>0.45416666666666666</v>
      </c>
      <c r="E5977" t="s">
        <v>57</v>
      </c>
      <c r="F5977" t="s">
        <v>48</v>
      </c>
      <c r="G5977" t="s">
        <v>250</v>
      </c>
      <c r="H5977" t="s">
        <v>22</v>
      </c>
      <c r="I5977" t="s">
        <v>1130</v>
      </c>
      <c r="J5977" t="s">
        <v>76</v>
      </c>
      <c r="K5977" t="s">
        <v>25</v>
      </c>
      <c r="L5977" t="s">
        <v>3561</v>
      </c>
      <c r="M5977">
        <v>2.7</v>
      </c>
      <c r="N5977">
        <v>8.4</v>
      </c>
      <c r="O5977" t="s">
        <v>26</v>
      </c>
      <c r="P5977">
        <v>2</v>
      </c>
      <c r="Q5977" t="s">
        <v>615</v>
      </c>
      <c r="R5977" t="s">
        <v>28</v>
      </c>
      <c r="S5977">
        <v>580.34</v>
      </c>
      <c r="T5977" t="str" cm="1">
        <f t="array" ref="T5977">_xlfn.IFS(Raw_Data[[#This Row],[Call Status]]="Resolved","5",Raw_Data[[#This Row],[Call Status]]="Escalated","2",Raw_Data[[#This Row],[Call Status]]="Pending","3",Raw_Data[[#This Row],[Call Status]]="Abandoned","0")</f>
        <v>5</v>
      </c>
      <c r="U5977" t="str">
        <f>TEXT(Raw_Data[[#This Row],[Call Date]],"mmmm")</f>
        <v>March</v>
      </c>
      <c r="V5977" t="str" cm="1">
        <f t="array" ref="V5977">_xlfn.IFS(Raw_Data[[#This Row],[Customer Satisfaction]]&lt;2,"Poor",Raw_Data[[#This Row],[Customer Satisfaction]]&lt;4,"Average",Raw_Data[[#This Row],[Customer Satisfaction]]&gt;=4,"Excellent")</f>
        <v>Average</v>
      </c>
    </row>
    <row r="5978" spans="2:22" x14ac:dyDescent="0.3">
      <c r="B5978" t="s">
        <v>4085</v>
      </c>
      <c r="C5978" s="2">
        <v>45962</v>
      </c>
      <c r="D5978" s="1">
        <v>0.38680555555555557</v>
      </c>
      <c r="E5978" t="s">
        <v>66</v>
      </c>
      <c r="F5978" t="s">
        <v>48</v>
      </c>
      <c r="G5978" t="s">
        <v>327</v>
      </c>
      <c r="H5978" t="s">
        <v>2392</v>
      </c>
      <c r="I5978" t="s">
        <v>1130</v>
      </c>
      <c r="J5978" t="s">
        <v>24</v>
      </c>
      <c r="K5978" t="s">
        <v>25</v>
      </c>
      <c r="L5978" t="s">
        <v>3564</v>
      </c>
      <c r="M5978">
        <v>3.4</v>
      </c>
      <c r="N5978">
        <v>10.8</v>
      </c>
      <c r="O5978" t="s">
        <v>26</v>
      </c>
      <c r="P5978">
        <v>3</v>
      </c>
      <c r="Q5978" t="s">
        <v>615</v>
      </c>
      <c r="R5978" t="s">
        <v>28</v>
      </c>
      <c r="S5978">
        <v>699.7</v>
      </c>
      <c r="T5978" t="str" cm="1">
        <f t="array" ref="T5978">_xlfn.IFS(Raw_Data[[#This Row],[Call Status]]="Resolved","5",Raw_Data[[#This Row],[Call Status]]="Escalated","2",Raw_Data[[#This Row],[Call Status]]="Pending","3",Raw_Data[[#This Row],[Call Status]]="Abandoned","0")</f>
        <v>5</v>
      </c>
      <c r="U5978" t="str">
        <f>TEXT(Raw_Data[[#This Row],[Call Date]],"mmmm")</f>
        <v>November</v>
      </c>
      <c r="V5978" t="str" cm="1">
        <f t="array" ref="V5978">_xlfn.IFS(Raw_Data[[#This Row],[Customer Satisfaction]]&lt;2,"Poor",Raw_Data[[#This Row],[Customer Satisfaction]]&lt;4,"Average",Raw_Data[[#This Row],[Customer Satisfaction]]&gt;=4,"Excellent")</f>
        <v>Average</v>
      </c>
    </row>
    <row r="5979" spans="2:22" x14ac:dyDescent="0.3">
      <c r="B5979" t="s">
        <v>6000</v>
      </c>
      <c r="C5979" s="2">
        <v>45664</v>
      </c>
      <c r="D5979" s="1">
        <v>0.51875000000000004</v>
      </c>
      <c r="E5979" t="s">
        <v>33</v>
      </c>
      <c r="F5979" t="s">
        <v>20</v>
      </c>
      <c r="G5979" t="s">
        <v>162</v>
      </c>
      <c r="H5979" t="s">
        <v>2392</v>
      </c>
      <c r="I5979" t="s">
        <v>23</v>
      </c>
      <c r="J5979" t="s">
        <v>39</v>
      </c>
      <c r="K5979" t="s">
        <v>25</v>
      </c>
      <c r="L5979" t="s">
        <v>3564</v>
      </c>
      <c r="M5979">
        <v>0.2</v>
      </c>
      <c r="N5979">
        <v>7.6</v>
      </c>
      <c r="O5979" t="s">
        <v>26</v>
      </c>
      <c r="P5979">
        <v>5</v>
      </c>
      <c r="Q5979" t="s">
        <v>27</v>
      </c>
      <c r="R5979" t="s">
        <v>28</v>
      </c>
      <c r="S5979">
        <v>189.05</v>
      </c>
      <c r="T5979" t="str" cm="1">
        <f t="array" ref="T5979">_xlfn.IFS(Raw_Data[[#This Row],[Call Status]]="Resolved","5",Raw_Data[[#This Row],[Call Status]]="Escalated","2",Raw_Data[[#This Row],[Call Status]]="Pending","3",Raw_Data[[#This Row],[Call Status]]="Abandoned","0")</f>
        <v>5</v>
      </c>
      <c r="U5979" t="str">
        <f>TEXT(Raw_Data[[#This Row],[Call Date]],"mmmm")</f>
        <v>January</v>
      </c>
      <c r="V5979" t="str" cm="1">
        <f t="array" ref="V5979">_xlfn.IFS(Raw_Data[[#This Row],[Customer Satisfaction]]&lt;2,"Poor",Raw_Data[[#This Row],[Customer Satisfaction]]&lt;4,"Average",Raw_Data[[#This Row],[Customer Satisfaction]]&gt;=4,"Excellent")</f>
        <v>Excellent</v>
      </c>
    </row>
    <row r="5980" spans="2:22" x14ac:dyDescent="0.3">
      <c r="B5980" t="s">
        <v>5683</v>
      </c>
      <c r="C5980" s="2">
        <v>45779</v>
      </c>
      <c r="D5980" s="1">
        <v>0.65555555555555556</v>
      </c>
      <c r="E5980" t="s">
        <v>47</v>
      </c>
      <c r="F5980" t="s">
        <v>48</v>
      </c>
      <c r="G5980" t="s">
        <v>162</v>
      </c>
      <c r="H5980" t="s">
        <v>2026</v>
      </c>
      <c r="I5980" t="s">
        <v>23</v>
      </c>
      <c r="J5980" t="s">
        <v>45</v>
      </c>
      <c r="K5980" t="s">
        <v>25</v>
      </c>
      <c r="L5980" t="s">
        <v>3559</v>
      </c>
      <c r="M5980">
        <v>2.7</v>
      </c>
      <c r="N5980">
        <v>11</v>
      </c>
      <c r="O5980" t="s">
        <v>26</v>
      </c>
      <c r="P5980">
        <v>3</v>
      </c>
      <c r="Q5980" t="s">
        <v>615</v>
      </c>
      <c r="R5980" t="s">
        <v>28</v>
      </c>
      <c r="S5980">
        <v>116.16</v>
      </c>
      <c r="T5980" t="str" cm="1">
        <f t="array" ref="T5980">_xlfn.IFS(Raw_Data[[#This Row],[Call Status]]="Resolved","5",Raw_Data[[#This Row],[Call Status]]="Escalated","2",Raw_Data[[#This Row],[Call Status]]="Pending","3",Raw_Data[[#This Row],[Call Status]]="Abandoned","0")</f>
        <v>5</v>
      </c>
      <c r="U5980" t="str">
        <f>TEXT(Raw_Data[[#This Row],[Call Date]],"mmmm")</f>
        <v>May</v>
      </c>
      <c r="V5980" t="str" cm="1">
        <f t="array" ref="V5980">_xlfn.IFS(Raw_Data[[#This Row],[Customer Satisfaction]]&lt;2,"Poor",Raw_Data[[#This Row],[Customer Satisfaction]]&lt;4,"Average",Raw_Data[[#This Row],[Customer Satisfaction]]&gt;=4,"Excellent")</f>
        <v>Average</v>
      </c>
    </row>
    <row r="5981" spans="2:22" x14ac:dyDescent="0.3">
      <c r="B5981" t="s">
        <v>9579</v>
      </c>
      <c r="C5981" s="2">
        <v>45668</v>
      </c>
      <c r="D5981" s="1">
        <v>0.56388888888888888</v>
      </c>
      <c r="E5981" t="s">
        <v>156</v>
      </c>
      <c r="F5981" t="s">
        <v>38</v>
      </c>
      <c r="G5981" t="s">
        <v>250</v>
      </c>
      <c r="H5981" t="s">
        <v>22</v>
      </c>
      <c r="I5981" t="s">
        <v>1137</v>
      </c>
      <c r="J5981" t="s">
        <v>24</v>
      </c>
      <c r="K5981" t="s">
        <v>8876</v>
      </c>
      <c r="L5981" t="s">
        <v>8877</v>
      </c>
      <c r="M5981">
        <v>7.5</v>
      </c>
      <c r="N5981">
        <v>8</v>
      </c>
      <c r="O5981" t="s">
        <v>28</v>
      </c>
      <c r="P5981">
        <v>0</v>
      </c>
      <c r="Q5981" t="s">
        <v>615</v>
      </c>
      <c r="R5981" t="s">
        <v>28</v>
      </c>
      <c r="S5981">
        <v>739.36</v>
      </c>
      <c r="T5981" t="str" cm="1">
        <f t="array" ref="T5981">_xlfn.IFS(Raw_Data[[#This Row],[Call Status]]="Resolved","5",Raw_Data[[#This Row],[Call Status]]="Escalated","2",Raw_Data[[#This Row],[Call Status]]="Pending","3",Raw_Data[[#This Row],[Call Status]]="Abandoned","0")</f>
        <v>3</v>
      </c>
      <c r="U5981" t="str">
        <f>TEXT(Raw_Data[[#This Row],[Call Date]],"mmmm")</f>
        <v>January</v>
      </c>
      <c r="V5981" t="str" cm="1">
        <f t="array" ref="V5981">_xlfn.IFS(Raw_Data[[#This Row],[Customer Satisfaction]]&lt;2,"Poor",Raw_Data[[#This Row],[Customer Satisfaction]]&lt;4,"Average",Raw_Data[[#This Row],[Customer Satisfaction]]&gt;=4,"Excellent")</f>
        <v>Poor</v>
      </c>
    </row>
    <row r="5982" spans="2:22" x14ac:dyDescent="0.3">
      <c r="B5982" t="s">
        <v>2661</v>
      </c>
      <c r="C5982" s="2">
        <v>46005</v>
      </c>
      <c r="D5982" s="1">
        <v>0.87916666666666665</v>
      </c>
      <c r="E5982" t="s">
        <v>59</v>
      </c>
      <c r="F5982" t="s">
        <v>20</v>
      </c>
      <c r="G5982" t="s">
        <v>21</v>
      </c>
      <c r="H5982" t="s">
        <v>2613</v>
      </c>
      <c r="I5982" t="s">
        <v>1128</v>
      </c>
      <c r="J5982" t="s">
        <v>55</v>
      </c>
      <c r="K5982" t="s">
        <v>25</v>
      </c>
      <c r="L5982" t="s">
        <v>25</v>
      </c>
      <c r="M5982">
        <v>3.9</v>
      </c>
      <c r="N5982">
        <v>8.5</v>
      </c>
      <c r="O5982" t="s">
        <v>28</v>
      </c>
      <c r="P5982">
        <v>4</v>
      </c>
      <c r="Q5982" t="s">
        <v>615</v>
      </c>
      <c r="R5982" t="s">
        <v>28</v>
      </c>
      <c r="S5982">
        <v>185.04</v>
      </c>
      <c r="T5982" t="str" cm="1">
        <f t="array" ref="T5982">_xlfn.IFS(Raw_Data[[#This Row],[Call Status]]="Resolved","5",Raw_Data[[#This Row],[Call Status]]="Escalated","2",Raw_Data[[#This Row],[Call Status]]="Pending","3",Raw_Data[[#This Row],[Call Status]]="Abandoned","0")</f>
        <v>5</v>
      </c>
      <c r="U5982" t="str">
        <f>TEXT(Raw_Data[[#This Row],[Call Date]],"mmmm")</f>
        <v>December</v>
      </c>
      <c r="V5982" t="str" cm="1">
        <f t="array" ref="V5982">_xlfn.IFS(Raw_Data[[#This Row],[Customer Satisfaction]]&lt;2,"Poor",Raw_Data[[#This Row],[Customer Satisfaction]]&lt;4,"Average",Raw_Data[[#This Row],[Customer Satisfaction]]&gt;=4,"Excellent")</f>
        <v>Excellent</v>
      </c>
    </row>
    <row r="5983" spans="2:22" x14ac:dyDescent="0.3">
      <c r="B5983" t="s">
        <v>7293</v>
      </c>
      <c r="C5983" s="2">
        <v>45872</v>
      </c>
      <c r="D5983" s="1">
        <v>0.38819444444444445</v>
      </c>
      <c r="E5983" t="s">
        <v>110</v>
      </c>
      <c r="F5983" t="s">
        <v>38</v>
      </c>
      <c r="G5983" t="s">
        <v>162</v>
      </c>
      <c r="H5983" t="s">
        <v>2392</v>
      </c>
      <c r="I5983" t="s">
        <v>23</v>
      </c>
      <c r="J5983" t="s">
        <v>45</v>
      </c>
      <c r="K5983" t="s">
        <v>7253</v>
      </c>
      <c r="L5983" t="s">
        <v>7254</v>
      </c>
      <c r="M5983">
        <v>4.2</v>
      </c>
      <c r="N5983">
        <v>9.1</v>
      </c>
      <c r="O5983" t="s">
        <v>28</v>
      </c>
      <c r="P5983">
        <v>2</v>
      </c>
      <c r="Q5983" t="s">
        <v>615</v>
      </c>
      <c r="R5983" t="s">
        <v>28</v>
      </c>
      <c r="S5983">
        <v>63.91</v>
      </c>
      <c r="T5983" t="str" cm="1">
        <f t="array" ref="T5983">_xlfn.IFS(Raw_Data[[#This Row],[Call Status]]="Resolved","5",Raw_Data[[#This Row],[Call Status]]="Escalated","2",Raw_Data[[#This Row],[Call Status]]="Pending","3",Raw_Data[[#This Row],[Call Status]]="Abandoned","0")</f>
        <v>0</v>
      </c>
      <c r="U5983" t="str">
        <f>TEXT(Raw_Data[[#This Row],[Call Date]],"mmmm")</f>
        <v>August</v>
      </c>
      <c r="V5983" t="str" cm="1">
        <f t="array" ref="V5983">_xlfn.IFS(Raw_Data[[#This Row],[Customer Satisfaction]]&lt;2,"Poor",Raw_Data[[#This Row],[Customer Satisfaction]]&lt;4,"Average",Raw_Data[[#This Row],[Customer Satisfaction]]&gt;=4,"Excellent")</f>
        <v>Average</v>
      </c>
    </row>
    <row r="5984" spans="2:22" x14ac:dyDescent="0.3">
      <c r="B5984" t="s">
        <v>7558</v>
      </c>
      <c r="C5984" s="2">
        <v>45936</v>
      </c>
      <c r="D5984" s="1">
        <v>0.84236111111111112</v>
      </c>
      <c r="E5984" t="s">
        <v>108</v>
      </c>
      <c r="F5984" t="s">
        <v>20</v>
      </c>
      <c r="G5984" t="s">
        <v>162</v>
      </c>
      <c r="H5984" t="s">
        <v>2026</v>
      </c>
      <c r="I5984" t="s">
        <v>1137</v>
      </c>
      <c r="J5984" t="s">
        <v>55</v>
      </c>
      <c r="K5984" t="s">
        <v>7253</v>
      </c>
      <c r="L5984" t="s">
        <v>7254</v>
      </c>
      <c r="M5984">
        <v>1.3</v>
      </c>
      <c r="N5984">
        <v>2.9</v>
      </c>
      <c r="O5984" t="s">
        <v>28</v>
      </c>
      <c r="P5984">
        <v>2</v>
      </c>
      <c r="Q5984" t="s">
        <v>1014</v>
      </c>
      <c r="R5984" t="s">
        <v>28</v>
      </c>
      <c r="S5984">
        <v>334.2</v>
      </c>
      <c r="T5984" t="str" cm="1">
        <f t="array" ref="T5984">_xlfn.IFS(Raw_Data[[#This Row],[Call Status]]="Resolved","5",Raw_Data[[#This Row],[Call Status]]="Escalated","2",Raw_Data[[#This Row],[Call Status]]="Pending","3",Raw_Data[[#This Row],[Call Status]]="Abandoned","0")</f>
        <v>0</v>
      </c>
      <c r="U5984" t="str">
        <f>TEXT(Raw_Data[[#This Row],[Call Date]],"mmmm")</f>
        <v>October</v>
      </c>
      <c r="V5984" t="str" cm="1">
        <f t="array" ref="V5984">_xlfn.IFS(Raw_Data[[#This Row],[Customer Satisfaction]]&lt;2,"Poor",Raw_Data[[#This Row],[Customer Satisfaction]]&lt;4,"Average",Raw_Data[[#This Row],[Customer Satisfaction]]&gt;=4,"Excellent")</f>
        <v>Average</v>
      </c>
    </row>
    <row r="5985" spans="2:22" x14ac:dyDescent="0.3">
      <c r="B5985" t="s">
        <v>289</v>
      </c>
      <c r="C5985" s="2">
        <v>45685</v>
      </c>
      <c r="D5985" s="1">
        <v>0.6430555555555556</v>
      </c>
      <c r="E5985" t="s">
        <v>84</v>
      </c>
      <c r="F5985" t="s">
        <v>48</v>
      </c>
      <c r="G5985" t="s">
        <v>250</v>
      </c>
      <c r="H5985" t="s">
        <v>22</v>
      </c>
      <c r="I5985" t="s">
        <v>23</v>
      </c>
      <c r="J5985" t="s">
        <v>49</v>
      </c>
      <c r="K5985" t="s">
        <v>25</v>
      </c>
      <c r="L5985" t="s">
        <v>25</v>
      </c>
      <c r="M5985">
        <v>5.4</v>
      </c>
      <c r="N5985">
        <v>16.5</v>
      </c>
      <c r="O5985" t="s">
        <v>26</v>
      </c>
      <c r="P5985">
        <v>5</v>
      </c>
      <c r="Q5985" t="s">
        <v>27</v>
      </c>
      <c r="R5985" t="s">
        <v>28</v>
      </c>
      <c r="S5985">
        <v>28</v>
      </c>
      <c r="T5985" t="str" cm="1">
        <f t="array" ref="T5985">_xlfn.IFS(Raw_Data[[#This Row],[Call Status]]="Resolved","5",Raw_Data[[#This Row],[Call Status]]="Escalated","2",Raw_Data[[#This Row],[Call Status]]="Pending","3",Raw_Data[[#This Row],[Call Status]]="Abandoned","0")</f>
        <v>5</v>
      </c>
      <c r="U5985" t="str">
        <f>TEXT(Raw_Data[[#This Row],[Call Date]],"mmmm")</f>
        <v>January</v>
      </c>
      <c r="V5985" t="str" cm="1">
        <f t="array" ref="V5985">_xlfn.IFS(Raw_Data[[#This Row],[Customer Satisfaction]]&lt;2,"Poor",Raw_Data[[#This Row],[Customer Satisfaction]]&lt;4,"Average",Raw_Data[[#This Row],[Customer Satisfaction]]&gt;=4,"Excellent")</f>
        <v>Excellent</v>
      </c>
    </row>
    <row r="5986" spans="2:22" x14ac:dyDescent="0.3">
      <c r="B5986" t="s">
        <v>578</v>
      </c>
      <c r="C5986" s="2">
        <v>45892</v>
      </c>
      <c r="D5986" s="1">
        <v>0.49305555555555558</v>
      </c>
      <c r="E5986" t="s">
        <v>57</v>
      </c>
      <c r="F5986" t="s">
        <v>48</v>
      </c>
      <c r="G5986" t="s">
        <v>162</v>
      </c>
      <c r="H5986" t="s">
        <v>22</v>
      </c>
      <c r="I5986" t="s">
        <v>23</v>
      </c>
      <c r="J5986" t="s">
        <v>42</v>
      </c>
      <c r="K5986" t="s">
        <v>25</v>
      </c>
      <c r="L5986" t="s">
        <v>25</v>
      </c>
      <c r="M5986">
        <v>2.5</v>
      </c>
      <c r="N5986">
        <v>9.6999999999999993</v>
      </c>
      <c r="O5986" t="s">
        <v>26</v>
      </c>
      <c r="P5986">
        <v>0</v>
      </c>
      <c r="Q5986" t="s">
        <v>27</v>
      </c>
      <c r="R5986" t="s">
        <v>28</v>
      </c>
      <c r="S5986">
        <v>208.88</v>
      </c>
      <c r="T5986" t="str" cm="1">
        <f t="array" ref="T5986">_xlfn.IFS(Raw_Data[[#This Row],[Call Status]]="Resolved","5",Raw_Data[[#This Row],[Call Status]]="Escalated","2",Raw_Data[[#This Row],[Call Status]]="Pending","3",Raw_Data[[#This Row],[Call Status]]="Abandoned","0")</f>
        <v>5</v>
      </c>
      <c r="U5986" t="str">
        <f>TEXT(Raw_Data[[#This Row],[Call Date]],"mmmm")</f>
        <v>August</v>
      </c>
      <c r="V5986" t="str" cm="1">
        <f t="array" ref="V5986">_xlfn.IFS(Raw_Data[[#This Row],[Customer Satisfaction]]&lt;2,"Poor",Raw_Data[[#This Row],[Customer Satisfaction]]&lt;4,"Average",Raw_Data[[#This Row],[Customer Satisfaction]]&gt;=4,"Excellent")</f>
        <v>Poor</v>
      </c>
    </row>
    <row r="5987" spans="2:22" x14ac:dyDescent="0.3">
      <c r="B5987" t="s">
        <v>6019</v>
      </c>
      <c r="C5987" s="2">
        <v>45970</v>
      </c>
      <c r="D5987" s="1">
        <v>0.39097222222222222</v>
      </c>
      <c r="E5987" t="s">
        <v>30</v>
      </c>
      <c r="F5987" t="s">
        <v>34</v>
      </c>
      <c r="G5987" t="s">
        <v>327</v>
      </c>
      <c r="H5987" t="s">
        <v>2613</v>
      </c>
      <c r="I5987" t="s">
        <v>23</v>
      </c>
      <c r="J5987" t="s">
        <v>45</v>
      </c>
      <c r="K5987" t="s">
        <v>25</v>
      </c>
      <c r="L5987" t="s">
        <v>3559</v>
      </c>
      <c r="M5987">
        <v>0.8</v>
      </c>
      <c r="N5987">
        <v>7.9</v>
      </c>
      <c r="O5987" t="s">
        <v>26</v>
      </c>
      <c r="P5987">
        <v>4</v>
      </c>
      <c r="Q5987" t="s">
        <v>27</v>
      </c>
      <c r="R5987" t="s">
        <v>28</v>
      </c>
      <c r="S5987">
        <v>127.32</v>
      </c>
      <c r="T5987" t="str" cm="1">
        <f t="array" ref="T5987">_xlfn.IFS(Raw_Data[[#This Row],[Call Status]]="Resolved","5",Raw_Data[[#This Row],[Call Status]]="Escalated","2",Raw_Data[[#This Row],[Call Status]]="Pending","3",Raw_Data[[#This Row],[Call Status]]="Abandoned","0")</f>
        <v>5</v>
      </c>
      <c r="U5987" t="str">
        <f>TEXT(Raw_Data[[#This Row],[Call Date]],"mmmm")</f>
        <v>November</v>
      </c>
      <c r="V5987" t="str" cm="1">
        <f t="array" ref="V5987">_xlfn.IFS(Raw_Data[[#This Row],[Customer Satisfaction]]&lt;2,"Poor",Raw_Data[[#This Row],[Customer Satisfaction]]&lt;4,"Average",Raw_Data[[#This Row],[Customer Satisfaction]]&gt;=4,"Excellent")</f>
        <v>Excellent</v>
      </c>
    </row>
    <row r="5988" spans="2:22" x14ac:dyDescent="0.3">
      <c r="B5988" t="s">
        <v>6002</v>
      </c>
      <c r="C5988" s="2">
        <v>45683</v>
      </c>
      <c r="D5988" s="1">
        <v>0.55277777777777781</v>
      </c>
      <c r="E5988" t="s">
        <v>44</v>
      </c>
      <c r="F5988" t="s">
        <v>20</v>
      </c>
      <c r="G5988" t="s">
        <v>250</v>
      </c>
      <c r="H5988" t="s">
        <v>2392</v>
      </c>
      <c r="I5988" t="s">
        <v>23</v>
      </c>
      <c r="J5988" t="s">
        <v>64</v>
      </c>
      <c r="K5988" t="s">
        <v>25</v>
      </c>
      <c r="L5988" t="s">
        <v>3561</v>
      </c>
      <c r="M5988">
        <v>1.4</v>
      </c>
      <c r="N5988">
        <v>5.3</v>
      </c>
      <c r="O5988" t="s">
        <v>26</v>
      </c>
      <c r="P5988">
        <v>5</v>
      </c>
      <c r="Q5988" t="s">
        <v>27</v>
      </c>
      <c r="R5988" t="s">
        <v>28</v>
      </c>
      <c r="S5988">
        <v>94.49</v>
      </c>
      <c r="T5988" t="str" cm="1">
        <f t="array" ref="T5988">_xlfn.IFS(Raw_Data[[#This Row],[Call Status]]="Resolved","5",Raw_Data[[#This Row],[Call Status]]="Escalated","2",Raw_Data[[#This Row],[Call Status]]="Pending","3",Raw_Data[[#This Row],[Call Status]]="Abandoned","0")</f>
        <v>5</v>
      </c>
      <c r="U5988" t="str">
        <f>TEXT(Raw_Data[[#This Row],[Call Date]],"mmmm")</f>
        <v>January</v>
      </c>
      <c r="V5988" t="str" cm="1">
        <f t="array" ref="V5988">_xlfn.IFS(Raw_Data[[#This Row],[Customer Satisfaction]]&lt;2,"Poor",Raw_Data[[#This Row],[Customer Satisfaction]]&lt;4,"Average",Raw_Data[[#This Row],[Customer Satisfaction]]&gt;=4,"Excellent")</f>
        <v>Excellent</v>
      </c>
    </row>
    <row r="5989" spans="2:22" x14ac:dyDescent="0.3">
      <c r="B5989" t="s">
        <v>2345</v>
      </c>
      <c r="C5989" s="2">
        <v>45711</v>
      </c>
      <c r="D5989" s="1">
        <v>0.44444444444444442</v>
      </c>
      <c r="E5989" t="s">
        <v>156</v>
      </c>
      <c r="F5989" t="s">
        <v>34</v>
      </c>
      <c r="G5989" t="s">
        <v>162</v>
      </c>
      <c r="H5989" t="s">
        <v>2026</v>
      </c>
      <c r="I5989" t="s">
        <v>1128</v>
      </c>
      <c r="J5989" t="s">
        <v>42</v>
      </c>
      <c r="K5989" t="s">
        <v>25</v>
      </c>
      <c r="L5989" t="s">
        <v>25</v>
      </c>
      <c r="M5989">
        <v>1.2</v>
      </c>
      <c r="N5989">
        <v>11</v>
      </c>
      <c r="O5989" t="s">
        <v>26</v>
      </c>
      <c r="P5989">
        <v>5</v>
      </c>
      <c r="Q5989" t="s">
        <v>27</v>
      </c>
      <c r="R5989" t="s">
        <v>28</v>
      </c>
      <c r="S5989">
        <v>54.12</v>
      </c>
      <c r="T5989" t="str" cm="1">
        <f t="array" ref="T5989">_xlfn.IFS(Raw_Data[[#This Row],[Call Status]]="Resolved","5",Raw_Data[[#This Row],[Call Status]]="Escalated","2",Raw_Data[[#This Row],[Call Status]]="Pending","3",Raw_Data[[#This Row],[Call Status]]="Abandoned","0")</f>
        <v>5</v>
      </c>
      <c r="U5989" t="str">
        <f>TEXT(Raw_Data[[#This Row],[Call Date]],"mmmm")</f>
        <v>February</v>
      </c>
      <c r="V5989" t="str" cm="1">
        <f t="array" ref="V5989">_xlfn.IFS(Raw_Data[[#This Row],[Customer Satisfaction]]&lt;2,"Poor",Raw_Data[[#This Row],[Customer Satisfaction]]&lt;4,"Average",Raw_Data[[#This Row],[Customer Satisfaction]]&gt;=4,"Excellent")</f>
        <v>Excellent</v>
      </c>
    </row>
    <row r="5990" spans="2:22" x14ac:dyDescent="0.3">
      <c r="B5990" t="s">
        <v>6100</v>
      </c>
      <c r="C5990" s="2">
        <v>45686</v>
      </c>
      <c r="D5990" s="1">
        <v>0.34513888888888888</v>
      </c>
      <c r="E5990" t="s">
        <v>59</v>
      </c>
      <c r="F5990" t="s">
        <v>34</v>
      </c>
      <c r="G5990" t="s">
        <v>162</v>
      </c>
      <c r="H5990" t="s">
        <v>2613</v>
      </c>
      <c r="I5990" t="s">
        <v>23</v>
      </c>
      <c r="J5990" t="s">
        <v>24</v>
      </c>
      <c r="K5990" t="s">
        <v>25</v>
      </c>
      <c r="L5990" t="s">
        <v>3570</v>
      </c>
      <c r="M5990">
        <v>1.8</v>
      </c>
      <c r="N5990">
        <v>11.4</v>
      </c>
      <c r="O5990" t="s">
        <v>26</v>
      </c>
      <c r="P5990">
        <v>5</v>
      </c>
      <c r="Q5990" t="s">
        <v>27</v>
      </c>
      <c r="R5990" t="s">
        <v>28</v>
      </c>
      <c r="S5990">
        <v>254.44</v>
      </c>
      <c r="T5990" t="str" cm="1">
        <f t="array" ref="T5990">_xlfn.IFS(Raw_Data[[#This Row],[Call Status]]="Resolved","5",Raw_Data[[#This Row],[Call Status]]="Escalated","2",Raw_Data[[#This Row],[Call Status]]="Pending","3",Raw_Data[[#This Row],[Call Status]]="Abandoned","0")</f>
        <v>5</v>
      </c>
      <c r="U5990" t="str">
        <f>TEXT(Raw_Data[[#This Row],[Call Date]],"mmmm")</f>
        <v>January</v>
      </c>
      <c r="V5990" t="str" cm="1">
        <f t="array" ref="V5990">_xlfn.IFS(Raw_Data[[#This Row],[Customer Satisfaction]]&lt;2,"Poor",Raw_Data[[#This Row],[Customer Satisfaction]]&lt;4,"Average",Raw_Data[[#This Row],[Customer Satisfaction]]&gt;=4,"Excellent")</f>
        <v>Excellent</v>
      </c>
    </row>
    <row r="5991" spans="2:22" x14ac:dyDescent="0.3">
      <c r="B5991" t="s">
        <v>3017</v>
      </c>
      <c r="C5991" s="2">
        <v>46010</v>
      </c>
      <c r="D5991" s="1">
        <v>0.87361111111111112</v>
      </c>
      <c r="E5991" t="s">
        <v>47</v>
      </c>
      <c r="F5991" t="s">
        <v>34</v>
      </c>
      <c r="G5991" t="s">
        <v>327</v>
      </c>
      <c r="H5991" t="s">
        <v>2392</v>
      </c>
      <c r="I5991" t="s">
        <v>23</v>
      </c>
      <c r="J5991" t="s">
        <v>49</v>
      </c>
      <c r="K5991" t="s">
        <v>25</v>
      </c>
      <c r="L5991" t="s">
        <v>25</v>
      </c>
      <c r="M5991">
        <v>4.0999999999999996</v>
      </c>
      <c r="N5991">
        <v>9.1</v>
      </c>
      <c r="O5991" t="s">
        <v>26</v>
      </c>
      <c r="P5991">
        <v>5</v>
      </c>
      <c r="Q5991" t="s">
        <v>27</v>
      </c>
      <c r="R5991" t="s">
        <v>28</v>
      </c>
      <c r="S5991">
        <v>34.770000000000003</v>
      </c>
      <c r="T5991" t="str" cm="1">
        <f t="array" ref="T5991">_xlfn.IFS(Raw_Data[[#This Row],[Call Status]]="Resolved","5",Raw_Data[[#This Row],[Call Status]]="Escalated","2",Raw_Data[[#This Row],[Call Status]]="Pending","3",Raw_Data[[#This Row],[Call Status]]="Abandoned","0")</f>
        <v>5</v>
      </c>
      <c r="U5991" t="str">
        <f>TEXT(Raw_Data[[#This Row],[Call Date]],"mmmm")</f>
        <v>December</v>
      </c>
      <c r="V5991" t="str" cm="1">
        <f t="array" ref="V5991">_xlfn.IFS(Raw_Data[[#This Row],[Customer Satisfaction]]&lt;2,"Poor",Raw_Data[[#This Row],[Customer Satisfaction]]&lt;4,"Average",Raw_Data[[#This Row],[Customer Satisfaction]]&gt;=4,"Excellent")</f>
        <v>Excellent</v>
      </c>
    </row>
    <row r="5992" spans="2:22" x14ac:dyDescent="0.3">
      <c r="B5992" t="s">
        <v>6633</v>
      </c>
      <c r="C5992" s="2">
        <v>45821</v>
      </c>
      <c r="D5992" s="1">
        <v>0.64930555555555558</v>
      </c>
      <c r="E5992" t="s">
        <v>108</v>
      </c>
      <c r="F5992" t="s">
        <v>34</v>
      </c>
      <c r="G5992" t="s">
        <v>250</v>
      </c>
      <c r="H5992" t="s">
        <v>22</v>
      </c>
      <c r="I5992" t="s">
        <v>23</v>
      </c>
      <c r="J5992" t="s">
        <v>49</v>
      </c>
      <c r="K5992" t="s">
        <v>25</v>
      </c>
      <c r="L5992" t="s">
        <v>3561</v>
      </c>
      <c r="M5992">
        <v>1.5</v>
      </c>
      <c r="N5992">
        <v>12.1</v>
      </c>
      <c r="O5992" t="s">
        <v>26</v>
      </c>
      <c r="P5992">
        <v>4</v>
      </c>
      <c r="Q5992" t="s">
        <v>615</v>
      </c>
      <c r="R5992" t="s">
        <v>28</v>
      </c>
      <c r="S5992">
        <v>250.21</v>
      </c>
      <c r="T5992" t="str" cm="1">
        <f t="array" ref="T5992">_xlfn.IFS(Raw_Data[[#This Row],[Call Status]]="Resolved","5",Raw_Data[[#This Row],[Call Status]]="Escalated","2",Raw_Data[[#This Row],[Call Status]]="Pending","3",Raw_Data[[#This Row],[Call Status]]="Abandoned","0")</f>
        <v>5</v>
      </c>
      <c r="U5992" t="str">
        <f>TEXT(Raw_Data[[#This Row],[Call Date]],"mmmm")</f>
        <v>June</v>
      </c>
      <c r="V5992" t="str" cm="1">
        <f t="array" ref="V5992">_xlfn.IFS(Raw_Data[[#This Row],[Customer Satisfaction]]&lt;2,"Poor",Raw_Data[[#This Row],[Customer Satisfaction]]&lt;4,"Average",Raw_Data[[#This Row],[Customer Satisfaction]]&gt;=4,"Excellent")</f>
        <v>Excellent</v>
      </c>
    </row>
    <row r="5993" spans="2:22" x14ac:dyDescent="0.3">
      <c r="B5993" t="s">
        <v>4849</v>
      </c>
      <c r="C5993" s="2">
        <v>45927</v>
      </c>
      <c r="D5993" s="1">
        <v>0.51875000000000004</v>
      </c>
      <c r="E5993" t="s">
        <v>57</v>
      </c>
      <c r="F5993" t="s">
        <v>48</v>
      </c>
      <c r="G5993" t="s">
        <v>327</v>
      </c>
      <c r="H5993" t="s">
        <v>22</v>
      </c>
      <c r="I5993" t="s">
        <v>1137</v>
      </c>
      <c r="J5993" t="s">
        <v>24</v>
      </c>
      <c r="K5993" t="s">
        <v>25</v>
      </c>
      <c r="L5993" t="s">
        <v>3559</v>
      </c>
      <c r="M5993">
        <v>0.3</v>
      </c>
      <c r="N5993">
        <v>1</v>
      </c>
      <c r="O5993" t="s">
        <v>28</v>
      </c>
      <c r="P5993">
        <v>5</v>
      </c>
      <c r="Q5993" t="s">
        <v>27</v>
      </c>
      <c r="R5993" t="s">
        <v>28</v>
      </c>
      <c r="S5993">
        <v>323.16000000000003</v>
      </c>
      <c r="T5993" t="str" cm="1">
        <f t="array" ref="T5993">_xlfn.IFS(Raw_Data[[#This Row],[Call Status]]="Resolved","5",Raw_Data[[#This Row],[Call Status]]="Escalated","2",Raw_Data[[#This Row],[Call Status]]="Pending","3",Raw_Data[[#This Row],[Call Status]]="Abandoned","0")</f>
        <v>5</v>
      </c>
      <c r="U5993" t="str">
        <f>TEXT(Raw_Data[[#This Row],[Call Date]],"mmmm")</f>
        <v>September</v>
      </c>
      <c r="V5993" t="str" cm="1">
        <f t="array" ref="V5993">_xlfn.IFS(Raw_Data[[#This Row],[Customer Satisfaction]]&lt;2,"Poor",Raw_Data[[#This Row],[Customer Satisfaction]]&lt;4,"Average",Raw_Data[[#This Row],[Customer Satisfaction]]&gt;=4,"Excellent")</f>
        <v>Excellent</v>
      </c>
    </row>
    <row r="5994" spans="2:22" x14ac:dyDescent="0.3">
      <c r="B5994" t="s">
        <v>728</v>
      </c>
      <c r="C5994" s="2">
        <v>45991</v>
      </c>
      <c r="D5994" s="1">
        <v>0.75208333333333333</v>
      </c>
      <c r="E5994" t="s">
        <v>72</v>
      </c>
      <c r="F5994" t="s">
        <v>48</v>
      </c>
      <c r="G5994" t="s">
        <v>162</v>
      </c>
      <c r="H5994" t="s">
        <v>22</v>
      </c>
      <c r="I5994" t="s">
        <v>23</v>
      </c>
      <c r="J5994" t="s">
        <v>35</v>
      </c>
      <c r="K5994" t="s">
        <v>25</v>
      </c>
      <c r="L5994" t="s">
        <v>25</v>
      </c>
      <c r="M5994">
        <v>4</v>
      </c>
      <c r="N5994">
        <v>12.6</v>
      </c>
      <c r="O5994" t="s">
        <v>26</v>
      </c>
      <c r="P5994">
        <v>4</v>
      </c>
      <c r="Q5994" t="s">
        <v>615</v>
      </c>
      <c r="R5994" t="s">
        <v>28</v>
      </c>
      <c r="S5994">
        <v>291.5</v>
      </c>
      <c r="T5994" t="str" cm="1">
        <f t="array" ref="T5994">_xlfn.IFS(Raw_Data[[#This Row],[Call Status]]="Resolved","5",Raw_Data[[#This Row],[Call Status]]="Escalated","2",Raw_Data[[#This Row],[Call Status]]="Pending","3",Raw_Data[[#This Row],[Call Status]]="Abandoned","0")</f>
        <v>5</v>
      </c>
      <c r="U5994" t="str">
        <f>TEXT(Raw_Data[[#This Row],[Call Date]],"mmmm")</f>
        <v>November</v>
      </c>
      <c r="V5994" t="str" cm="1">
        <f t="array" ref="V5994">_xlfn.IFS(Raw_Data[[#This Row],[Customer Satisfaction]]&lt;2,"Poor",Raw_Data[[#This Row],[Customer Satisfaction]]&lt;4,"Average",Raw_Data[[#This Row],[Customer Satisfaction]]&gt;=4,"Excellent")</f>
        <v>Excellent</v>
      </c>
    </row>
    <row r="5995" spans="2:22" x14ac:dyDescent="0.3">
      <c r="B5995" t="s">
        <v>6339</v>
      </c>
      <c r="C5995" s="2">
        <v>45692</v>
      </c>
      <c r="D5995" s="1">
        <v>0.68541666666666667</v>
      </c>
      <c r="E5995" t="s">
        <v>108</v>
      </c>
      <c r="F5995" t="s">
        <v>48</v>
      </c>
      <c r="G5995" t="s">
        <v>250</v>
      </c>
      <c r="H5995" t="s">
        <v>22</v>
      </c>
      <c r="I5995" t="s">
        <v>23</v>
      </c>
      <c r="J5995" t="s">
        <v>45</v>
      </c>
      <c r="K5995" t="s">
        <v>25</v>
      </c>
      <c r="L5995" t="s">
        <v>3570</v>
      </c>
      <c r="M5995">
        <v>6.4</v>
      </c>
      <c r="N5995">
        <v>11.9</v>
      </c>
      <c r="O5995" t="s">
        <v>26</v>
      </c>
      <c r="P5995">
        <v>3</v>
      </c>
      <c r="Q5995" t="s">
        <v>615</v>
      </c>
      <c r="R5995" t="s">
        <v>28</v>
      </c>
      <c r="S5995">
        <v>23.53</v>
      </c>
      <c r="T5995" t="str" cm="1">
        <f t="array" ref="T5995">_xlfn.IFS(Raw_Data[[#This Row],[Call Status]]="Resolved","5",Raw_Data[[#This Row],[Call Status]]="Escalated","2",Raw_Data[[#This Row],[Call Status]]="Pending","3",Raw_Data[[#This Row],[Call Status]]="Abandoned","0")</f>
        <v>5</v>
      </c>
      <c r="U5995" t="str">
        <f>TEXT(Raw_Data[[#This Row],[Call Date]],"mmmm")</f>
        <v>February</v>
      </c>
      <c r="V5995" t="str" cm="1">
        <f t="array" ref="V5995">_xlfn.IFS(Raw_Data[[#This Row],[Customer Satisfaction]]&lt;2,"Poor",Raw_Data[[#This Row],[Customer Satisfaction]]&lt;4,"Average",Raw_Data[[#This Row],[Customer Satisfaction]]&gt;=4,"Excellent")</f>
        <v>Average</v>
      </c>
    </row>
    <row r="5996" spans="2:22" x14ac:dyDescent="0.3">
      <c r="B5996" t="s">
        <v>9523</v>
      </c>
      <c r="C5996" s="2">
        <v>45943</v>
      </c>
      <c r="D5996" s="1">
        <v>0.71250000000000002</v>
      </c>
      <c r="E5996" t="s">
        <v>53</v>
      </c>
      <c r="F5996" t="s">
        <v>20</v>
      </c>
      <c r="G5996" t="s">
        <v>21</v>
      </c>
      <c r="H5996" t="s">
        <v>22</v>
      </c>
      <c r="I5996" t="s">
        <v>1128</v>
      </c>
      <c r="J5996" t="s">
        <v>42</v>
      </c>
      <c r="K5996" t="s">
        <v>8876</v>
      </c>
      <c r="L5996" t="s">
        <v>8877</v>
      </c>
      <c r="M5996">
        <v>9.6</v>
      </c>
      <c r="N5996">
        <v>9.8000000000000007</v>
      </c>
      <c r="O5996" t="s">
        <v>28</v>
      </c>
      <c r="P5996">
        <v>3</v>
      </c>
      <c r="Q5996" t="s">
        <v>615</v>
      </c>
      <c r="R5996" t="s">
        <v>28</v>
      </c>
      <c r="S5996">
        <v>27.95</v>
      </c>
      <c r="T5996" t="str" cm="1">
        <f t="array" ref="T5996">_xlfn.IFS(Raw_Data[[#This Row],[Call Status]]="Resolved","5",Raw_Data[[#This Row],[Call Status]]="Escalated","2",Raw_Data[[#This Row],[Call Status]]="Pending","3",Raw_Data[[#This Row],[Call Status]]="Abandoned","0")</f>
        <v>3</v>
      </c>
      <c r="U5996" t="str">
        <f>TEXT(Raw_Data[[#This Row],[Call Date]],"mmmm")</f>
        <v>October</v>
      </c>
      <c r="V5996" t="str" cm="1">
        <f t="array" ref="V5996">_xlfn.IFS(Raw_Data[[#This Row],[Customer Satisfaction]]&lt;2,"Poor",Raw_Data[[#This Row],[Customer Satisfaction]]&lt;4,"Average",Raw_Data[[#This Row],[Customer Satisfaction]]&gt;=4,"Excellent")</f>
        <v>Average</v>
      </c>
    </row>
    <row r="5997" spans="2:22" x14ac:dyDescent="0.3">
      <c r="B5997" t="s">
        <v>9615</v>
      </c>
      <c r="C5997" s="2">
        <v>46005</v>
      </c>
      <c r="D5997" s="1">
        <v>0.81805555555555554</v>
      </c>
      <c r="E5997" t="s">
        <v>47</v>
      </c>
      <c r="F5997" t="s">
        <v>34</v>
      </c>
      <c r="G5997" t="s">
        <v>162</v>
      </c>
      <c r="H5997" t="s">
        <v>22</v>
      </c>
      <c r="I5997" t="s">
        <v>1128</v>
      </c>
      <c r="J5997" t="s">
        <v>39</v>
      </c>
      <c r="K5997" t="s">
        <v>8876</v>
      </c>
      <c r="L5997" t="s">
        <v>8877</v>
      </c>
      <c r="M5997">
        <v>1</v>
      </c>
      <c r="N5997">
        <v>5.7</v>
      </c>
      <c r="O5997" t="s">
        <v>28</v>
      </c>
      <c r="P5997">
        <v>2</v>
      </c>
      <c r="Q5997" t="s">
        <v>1014</v>
      </c>
      <c r="R5997" t="s">
        <v>28</v>
      </c>
      <c r="S5997">
        <v>21.89</v>
      </c>
      <c r="T5997" t="str" cm="1">
        <f t="array" ref="T5997">_xlfn.IFS(Raw_Data[[#This Row],[Call Status]]="Resolved","5",Raw_Data[[#This Row],[Call Status]]="Escalated","2",Raw_Data[[#This Row],[Call Status]]="Pending","3",Raw_Data[[#This Row],[Call Status]]="Abandoned","0")</f>
        <v>3</v>
      </c>
      <c r="U5997" t="str">
        <f>TEXT(Raw_Data[[#This Row],[Call Date]],"mmmm")</f>
        <v>December</v>
      </c>
      <c r="V5997" t="str" cm="1">
        <f t="array" ref="V5997">_xlfn.IFS(Raw_Data[[#This Row],[Customer Satisfaction]]&lt;2,"Poor",Raw_Data[[#This Row],[Customer Satisfaction]]&lt;4,"Average",Raw_Data[[#This Row],[Customer Satisfaction]]&gt;=4,"Excellent")</f>
        <v>Average</v>
      </c>
    </row>
    <row r="5998" spans="2:22" x14ac:dyDescent="0.3">
      <c r="B5998" t="s">
        <v>7156</v>
      </c>
      <c r="C5998" s="2">
        <v>45930</v>
      </c>
      <c r="D5998" s="1">
        <v>0.71319444444444446</v>
      </c>
      <c r="E5998" t="s">
        <v>41</v>
      </c>
      <c r="F5998" t="s">
        <v>34</v>
      </c>
      <c r="G5998" t="s">
        <v>162</v>
      </c>
      <c r="H5998" t="s">
        <v>22</v>
      </c>
      <c r="I5998" t="s">
        <v>23</v>
      </c>
      <c r="J5998" t="s">
        <v>49</v>
      </c>
      <c r="K5998" t="s">
        <v>25</v>
      </c>
      <c r="L5998" t="s">
        <v>3564</v>
      </c>
      <c r="M5998">
        <v>5.7</v>
      </c>
      <c r="N5998">
        <v>9.4</v>
      </c>
      <c r="O5998" t="s">
        <v>26</v>
      </c>
      <c r="P5998">
        <v>5</v>
      </c>
      <c r="Q5998" t="s">
        <v>27</v>
      </c>
      <c r="R5998" t="s">
        <v>28</v>
      </c>
      <c r="S5998">
        <v>516.45000000000005</v>
      </c>
      <c r="T5998" t="str" cm="1">
        <f t="array" ref="T5998">_xlfn.IFS(Raw_Data[[#This Row],[Call Status]]="Resolved","5",Raw_Data[[#This Row],[Call Status]]="Escalated","2",Raw_Data[[#This Row],[Call Status]]="Pending","3",Raw_Data[[#This Row],[Call Status]]="Abandoned","0")</f>
        <v>5</v>
      </c>
      <c r="U5998" t="str">
        <f>TEXT(Raw_Data[[#This Row],[Call Date]],"mmmm")</f>
        <v>September</v>
      </c>
      <c r="V5998" t="str" cm="1">
        <f t="array" ref="V5998">_xlfn.IFS(Raw_Data[[#This Row],[Customer Satisfaction]]&lt;2,"Poor",Raw_Data[[#This Row],[Customer Satisfaction]]&lt;4,"Average",Raw_Data[[#This Row],[Customer Satisfaction]]&gt;=4,"Excellent")</f>
        <v>Excellent</v>
      </c>
    </row>
    <row r="5999" spans="2:22" x14ac:dyDescent="0.3">
      <c r="B5999" t="s">
        <v>8233</v>
      </c>
      <c r="C5999" s="2">
        <v>45865</v>
      </c>
      <c r="D5999" s="1">
        <v>0.57152777777777775</v>
      </c>
      <c r="E5999" t="s">
        <v>57</v>
      </c>
      <c r="F5999" t="s">
        <v>34</v>
      </c>
      <c r="G5999" t="s">
        <v>162</v>
      </c>
      <c r="H5999" t="s">
        <v>22</v>
      </c>
      <c r="I5999" t="s">
        <v>23</v>
      </c>
      <c r="J5999" t="s">
        <v>35</v>
      </c>
      <c r="K5999" t="s">
        <v>16</v>
      </c>
      <c r="L5999" t="s">
        <v>16</v>
      </c>
      <c r="M5999">
        <v>1.1000000000000001</v>
      </c>
      <c r="N5999">
        <v>6.6</v>
      </c>
      <c r="O5999" t="s">
        <v>28</v>
      </c>
      <c r="P5999">
        <v>0</v>
      </c>
      <c r="Q5999" t="s">
        <v>1014</v>
      </c>
      <c r="R5999" t="s">
        <v>26</v>
      </c>
      <c r="S5999">
        <v>132.87</v>
      </c>
      <c r="T5999" t="str" cm="1">
        <f t="array" ref="T5999">_xlfn.IFS(Raw_Data[[#This Row],[Call Status]]="Resolved","5",Raw_Data[[#This Row],[Call Status]]="Escalated","2",Raw_Data[[#This Row],[Call Status]]="Pending","3",Raw_Data[[#This Row],[Call Status]]="Abandoned","0")</f>
        <v>2</v>
      </c>
      <c r="U5999" t="str">
        <f>TEXT(Raw_Data[[#This Row],[Call Date]],"mmmm")</f>
        <v>July</v>
      </c>
      <c r="V5999" t="str" cm="1">
        <f t="array" ref="V5999">_xlfn.IFS(Raw_Data[[#This Row],[Customer Satisfaction]]&lt;2,"Poor",Raw_Data[[#This Row],[Customer Satisfaction]]&lt;4,"Average",Raw_Data[[#This Row],[Customer Satisfaction]]&gt;=4,"Excellent")</f>
        <v>Poor</v>
      </c>
    </row>
    <row r="6000" spans="2:22" x14ac:dyDescent="0.3">
      <c r="B6000" t="s">
        <v>1991</v>
      </c>
      <c r="C6000" s="2">
        <v>45895</v>
      </c>
      <c r="D6000" s="1">
        <v>0.72222222222222221</v>
      </c>
      <c r="E6000" t="s">
        <v>84</v>
      </c>
      <c r="F6000" t="s">
        <v>20</v>
      </c>
      <c r="G6000" t="s">
        <v>162</v>
      </c>
      <c r="H6000" t="s">
        <v>22</v>
      </c>
      <c r="I6000" t="s">
        <v>1128</v>
      </c>
      <c r="J6000" t="s">
        <v>24</v>
      </c>
      <c r="K6000" t="s">
        <v>25</v>
      </c>
      <c r="L6000" t="s">
        <v>25</v>
      </c>
      <c r="M6000">
        <v>4.4000000000000004</v>
      </c>
      <c r="N6000">
        <v>6.2</v>
      </c>
      <c r="O6000" t="s">
        <v>26</v>
      </c>
      <c r="P6000">
        <v>5</v>
      </c>
      <c r="Q6000" t="s">
        <v>27</v>
      </c>
      <c r="R6000" t="s">
        <v>28</v>
      </c>
      <c r="S6000">
        <v>244.79</v>
      </c>
      <c r="T6000" t="str" cm="1">
        <f t="array" ref="T6000">_xlfn.IFS(Raw_Data[[#This Row],[Call Status]]="Resolved","5",Raw_Data[[#This Row],[Call Status]]="Escalated","2",Raw_Data[[#This Row],[Call Status]]="Pending","3",Raw_Data[[#This Row],[Call Status]]="Abandoned","0")</f>
        <v>5</v>
      </c>
      <c r="U6000" t="str">
        <f>TEXT(Raw_Data[[#This Row],[Call Date]],"mmmm")</f>
        <v>August</v>
      </c>
      <c r="V6000" t="str" cm="1">
        <f t="array" ref="V6000">_xlfn.IFS(Raw_Data[[#This Row],[Customer Satisfaction]]&lt;2,"Poor",Raw_Data[[#This Row],[Customer Satisfaction]]&lt;4,"Average",Raw_Data[[#This Row],[Customer Satisfaction]]&gt;=4,"Excellent")</f>
        <v>Excellent</v>
      </c>
    </row>
    <row r="6001" spans="2:22" x14ac:dyDescent="0.3">
      <c r="B6001" t="s">
        <v>9785</v>
      </c>
      <c r="C6001" s="2">
        <v>45750</v>
      </c>
      <c r="D6001" s="1">
        <v>0.55763888888888891</v>
      </c>
      <c r="E6001" t="s">
        <v>84</v>
      </c>
      <c r="F6001" t="s">
        <v>34</v>
      </c>
      <c r="G6001" t="s">
        <v>250</v>
      </c>
      <c r="H6001" t="s">
        <v>22</v>
      </c>
      <c r="I6001" t="s">
        <v>23</v>
      </c>
      <c r="J6001" t="s">
        <v>24</v>
      </c>
      <c r="K6001" t="s">
        <v>8876</v>
      </c>
      <c r="L6001" t="s">
        <v>8877</v>
      </c>
      <c r="M6001">
        <v>1.1000000000000001</v>
      </c>
      <c r="N6001">
        <v>13.5</v>
      </c>
      <c r="O6001" t="s">
        <v>28</v>
      </c>
      <c r="P6001">
        <v>2</v>
      </c>
      <c r="Q6001" t="s">
        <v>1014</v>
      </c>
      <c r="R6001" t="s">
        <v>28</v>
      </c>
      <c r="S6001">
        <v>70.900000000000006</v>
      </c>
      <c r="T6001" t="str" cm="1">
        <f t="array" ref="T6001">_xlfn.IFS(Raw_Data[[#This Row],[Call Status]]="Resolved","5",Raw_Data[[#This Row],[Call Status]]="Escalated","2",Raw_Data[[#This Row],[Call Status]]="Pending","3",Raw_Data[[#This Row],[Call Status]]="Abandoned","0")</f>
        <v>3</v>
      </c>
      <c r="U6001" t="str">
        <f>TEXT(Raw_Data[[#This Row],[Call Date]],"mmmm")</f>
        <v>April</v>
      </c>
      <c r="V6001" t="str" cm="1">
        <f t="array" ref="V6001">_xlfn.IFS(Raw_Data[[#This Row],[Customer Satisfaction]]&lt;2,"Poor",Raw_Data[[#This Row],[Customer Satisfaction]]&lt;4,"Average",Raw_Data[[#This Row],[Customer Satisfaction]]&gt;=4,"Excellent")</f>
        <v>Average</v>
      </c>
    </row>
    <row r="6002" spans="2:22" x14ac:dyDescent="0.3">
      <c r="B6002" t="s">
        <v>4308</v>
      </c>
      <c r="C6002" s="2">
        <v>45830</v>
      </c>
      <c r="D6002" s="1">
        <v>0.5493055555555556</v>
      </c>
      <c r="E6002" t="s">
        <v>100</v>
      </c>
      <c r="F6002" t="s">
        <v>34</v>
      </c>
      <c r="G6002" t="s">
        <v>250</v>
      </c>
      <c r="H6002" t="s">
        <v>22</v>
      </c>
      <c r="I6002" t="s">
        <v>1128</v>
      </c>
      <c r="J6002" t="s">
        <v>39</v>
      </c>
      <c r="K6002" t="s">
        <v>25</v>
      </c>
      <c r="L6002" t="s">
        <v>3561</v>
      </c>
      <c r="M6002">
        <v>4.4000000000000004</v>
      </c>
      <c r="N6002">
        <v>18.7</v>
      </c>
      <c r="O6002" t="s">
        <v>26</v>
      </c>
      <c r="P6002">
        <v>3</v>
      </c>
      <c r="Q6002" t="s">
        <v>1014</v>
      </c>
      <c r="R6002" t="s">
        <v>28</v>
      </c>
      <c r="S6002">
        <v>223.45</v>
      </c>
      <c r="T6002" t="str" cm="1">
        <f t="array" ref="T6002">_xlfn.IFS(Raw_Data[[#This Row],[Call Status]]="Resolved","5",Raw_Data[[#This Row],[Call Status]]="Escalated","2",Raw_Data[[#This Row],[Call Status]]="Pending","3",Raw_Data[[#This Row],[Call Status]]="Abandoned","0")</f>
        <v>5</v>
      </c>
      <c r="U6002" t="str">
        <f>TEXT(Raw_Data[[#This Row],[Call Date]],"mmmm")</f>
        <v>June</v>
      </c>
      <c r="V6002" t="str" cm="1">
        <f t="array" ref="V6002">_xlfn.IFS(Raw_Data[[#This Row],[Customer Satisfaction]]&lt;2,"Poor",Raw_Data[[#This Row],[Customer Satisfaction]]&lt;4,"Average",Raw_Data[[#This Row],[Customer Satisfaction]]&gt;=4,"Excellent")</f>
        <v>Average</v>
      </c>
    </row>
    <row r="6003" spans="2:22" x14ac:dyDescent="0.3">
      <c r="B6003" t="s">
        <v>2512</v>
      </c>
      <c r="C6003" s="2">
        <v>45736</v>
      </c>
      <c r="D6003" s="1">
        <v>0.53749999999999998</v>
      </c>
      <c r="E6003" t="s">
        <v>63</v>
      </c>
      <c r="F6003" t="s">
        <v>20</v>
      </c>
      <c r="G6003" t="s">
        <v>21</v>
      </c>
      <c r="H6003" t="s">
        <v>2392</v>
      </c>
      <c r="I6003" t="s">
        <v>1137</v>
      </c>
      <c r="J6003" t="s">
        <v>35</v>
      </c>
      <c r="K6003" t="s">
        <v>25</v>
      </c>
      <c r="L6003" t="s">
        <v>25</v>
      </c>
      <c r="M6003">
        <v>2.1</v>
      </c>
      <c r="N6003">
        <v>9.6</v>
      </c>
      <c r="O6003" t="s">
        <v>26</v>
      </c>
      <c r="P6003">
        <v>1</v>
      </c>
      <c r="Q6003" t="s">
        <v>1014</v>
      </c>
      <c r="R6003" t="s">
        <v>28</v>
      </c>
      <c r="S6003">
        <v>71.64</v>
      </c>
      <c r="T6003" t="str" cm="1">
        <f t="array" ref="T6003">_xlfn.IFS(Raw_Data[[#This Row],[Call Status]]="Resolved","5",Raw_Data[[#This Row],[Call Status]]="Escalated","2",Raw_Data[[#This Row],[Call Status]]="Pending","3",Raw_Data[[#This Row],[Call Status]]="Abandoned","0")</f>
        <v>5</v>
      </c>
      <c r="U6003" t="str">
        <f>TEXT(Raw_Data[[#This Row],[Call Date]],"mmmm")</f>
        <v>March</v>
      </c>
      <c r="V6003" t="str" cm="1">
        <f t="array" ref="V6003">_xlfn.IFS(Raw_Data[[#This Row],[Customer Satisfaction]]&lt;2,"Poor",Raw_Data[[#This Row],[Customer Satisfaction]]&lt;4,"Average",Raw_Data[[#This Row],[Customer Satisfaction]]&gt;=4,"Excellent")</f>
        <v>Poor</v>
      </c>
    </row>
    <row r="6004" spans="2:22" x14ac:dyDescent="0.3">
      <c r="B6004" t="s">
        <v>4947</v>
      </c>
      <c r="C6004" s="2">
        <v>45767</v>
      </c>
      <c r="D6004" s="1">
        <v>0.88124999999999998</v>
      </c>
      <c r="E6004" t="s">
        <v>19</v>
      </c>
      <c r="F6004" t="s">
        <v>48</v>
      </c>
      <c r="G6004" t="s">
        <v>162</v>
      </c>
      <c r="H6004" t="s">
        <v>22</v>
      </c>
      <c r="I6004" t="s">
        <v>1137</v>
      </c>
      <c r="J6004" t="s">
        <v>42</v>
      </c>
      <c r="K6004" t="s">
        <v>25</v>
      </c>
      <c r="L6004" t="s">
        <v>3564</v>
      </c>
      <c r="M6004">
        <v>5.9</v>
      </c>
      <c r="N6004">
        <v>3.3</v>
      </c>
      <c r="O6004" t="s">
        <v>26</v>
      </c>
      <c r="P6004">
        <v>2</v>
      </c>
      <c r="Q6004" t="s">
        <v>615</v>
      </c>
      <c r="R6004" t="s">
        <v>28</v>
      </c>
      <c r="S6004">
        <v>222.08</v>
      </c>
      <c r="T6004" t="str" cm="1">
        <f t="array" ref="T6004">_xlfn.IFS(Raw_Data[[#This Row],[Call Status]]="Resolved","5",Raw_Data[[#This Row],[Call Status]]="Escalated","2",Raw_Data[[#This Row],[Call Status]]="Pending","3",Raw_Data[[#This Row],[Call Status]]="Abandoned","0")</f>
        <v>5</v>
      </c>
      <c r="U6004" t="str">
        <f>TEXT(Raw_Data[[#This Row],[Call Date]],"mmmm")</f>
        <v>April</v>
      </c>
      <c r="V6004" t="str" cm="1">
        <f t="array" ref="V6004">_xlfn.IFS(Raw_Data[[#This Row],[Customer Satisfaction]]&lt;2,"Poor",Raw_Data[[#This Row],[Customer Satisfaction]]&lt;4,"Average",Raw_Data[[#This Row],[Customer Satisfaction]]&gt;=4,"Excellent")</f>
        <v>Average</v>
      </c>
    </row>
    <row r="6005" spans="2:22" x14ac:dyDescent="0.3">
      <c r="B6005" t="s">
        <v>722</v>
      </c>
      <c r="C6005" s="2">
        <v>45874</v>
      </c>
      <c r="D6005" s="1">
        <v>0.70486111111111116</v>
      </c>
      <c r="E6005" t="s">
        <v>37</v>
      </c>
      <c r="F6005" t="s">
        <v>20</v>
      </c>
      <c r="G6005" t="s">
        <v>162</v>
      </c>
      <c r="H6005" t="s">
        <v>22</v>
      </c>
      <c r="I6005" t="s">
        <v>23</v>
      </c>
      <c r="J6005" t="s">
        <v>42</v>
      </c>
      <c r="K6005" t="s">
        <v>25</v>
      </c>
      <c r="L6005" t="s">
        <v>25</v>
      </c>
      <c r="M6005">
        <v>5.3</v>
      </c>
      <c r="N6005">
        <v>1.6</v>
      </c>
      <c r="O6005" t="s">
        <v>26</v>
      </c>
      <c r="P6005">
        <v>4</v>
      </c>
      <c r="Q6005" t="s">
        <v>615</v>
      </c>
      <c r="R6005" t="s">
        <v>28</v>
      </c>
      <c r="S6005">
        <v>193.07</v>
      </c>
      <c r="T6005" t="str" cm="1">
        <f t="array" ref="T6005">_xlfn.IFS(Raw_Data[[#This Row],[Call Status]]="Resolved","5",Raw_Data[[#This Row],[Call Status]]="Escalated","2",Raw_Data[[#This Row],[Call Status]]="Pending","3",Raw_Data[[#This Row],[Call Status]]="Abandoned","0")</f>
        <v>5</v>
      </c>
      <c r="U6005" t="str">
        <f>TEXT(Raw_Data[[#This Row],[Call Date]],"mmmm")</f>
        <v>August</v>
      </c>
      <c r="V6005" t="str" cm="1">
        <f t="array" ref="V6005">_xlfn.IFS(Raw_Data[[#This Row],[Customer Satisfaction]]&lt;2,"Poor",Raw_Data[[#This Row],[Customer Satisfaction]]&lt;4,"Average",Raw_Data[[#This Row],[Customer Satisfaction]]&gt;=4,"Excellent")</f>
        <v>Excellent</v>
      </c>
    </row>
    <row r="6006" spans="2:22" x14ac:dyDescent="0.3">
      <c r="B6006" t="s">
        <v>8702</v>
      </c>
      <c r="C6006" s="2">
        <v>46015</v>
      </c>
      <c r="D6006" s="1">
        <v>0.80208333333333337</v>
      </c>
      <c r="E6006" t="s">
        <v>84</v>
      </c>
      <c r="F6006" t="s">
        <v>38</v>
      </c>
      <c r="G6006" t="s">
        <v>327</v>
      </c>
      <c r="H6006" t="s">
        <v>2392</v>
      </c>
      <c r="I6006" t="s">
        <v>1128</v>
      </c>
      <c r="J6006" t="s">
        <v>45</v>
      </c>
      <c r="K6006" t="s">
        <v>16</v>
      </c>
      <c r="L6006" t="s">
        <v>16</v>
      </c>
      <c r="M6006">
        <v>3.6</v>
      </c>
      <c r="N6006">
        <v>6.3</v>
      </c>
      <c r="O6006" t="s">
        <v>28</v>
      </c>
      <c r="P6006">
        <v>1</v>
      </c>
      <c r="Q6006" t="s">
        <v>1014</v>
      </c>
      <c r="R6006" t="s">
        <v>26</v>
      </c>
      <c r="S6006">
        <v>314.2</v>
      </c>
      <c r="T6006" t="str" cm="1">
        <f t="array" ref="T6006">_xlfn.IFS(Raw_Data[[#This Row],[Call Status]]="Resolved","5",Raw_Data[[#This Row],[Call Status]]="Escalated","2",Raw_Data[[#This Row],[Call Status]]="Pending","3",Raw_Data[[#This Row],[Call Status]]="Abandoned","0")</f>
        <v>2</v>
      </c>
      <c r="U6006" t="str">
        <f>TEXT(Raw_Data[[#This Row],[Call Date]],"mmmm")</f>
        <v>December</v>
      </c>
      <c r="V6006" t="str" cm="1">
        <f t="array" ref="V6006">_xlfn.IFS(Raw_Data[[#This Row],[Customer Satisfaction]]&lt;2,"Poor",Raw_Data[[#This Row],[Customer Satisfaction]]&lt;4,"Average",Raw_Data[[#This Row],[Customer Satisfaction]]&gt;=4,"Excellent")</f>
        <v>Poor</v>
      </c>
    </row>
    <row r="6007" spans="2:22" x14ac:dyDescent="0.3">
      <c r="B6007" t="s">
        <v>3956</v>
      </c>
      <c r="C6007" s="2">
        <v>45763</v>
      </c>
      <c r="D6007" s="1">
        <v>0.47152777777777777</v>
      </c>
      <c r="E6007" t="s">
        <v>41</v>
      </c>
      <c r="F6007" t="s">
        <v>48</v>
      </c>
      <c r="G6007" t="s">
        <v>250</v>
      </c>
      <c r="H6007" t="s">
        <v>2026</v>
      </c>
      <c r="I6007" t="s">
        <v>1137</v>
      </c>
      <c r="J6007" t="s">
        <v>76</v>
      </c>
      <c r="K6007" t="s">
        <v>25</v>
      </c>
      <c r="L6007" t="s">
        <v>3564</v>
      </c>
      <c r="M6007">
        <v>0.4</v>
      </c>
      <c r="N6007">
        <v>1.3</v>
      </c>
      <c r="O6007" t="s">
        <v>26</v>
      </c>
      <c r="P6007">
        <v>1</v>
      </c>
      <c r="Q6007" t="s">
        <v>1014</v>
      </c>
      <c r="R6007" t="s">
        <v>28</v>
      </c>
      <c r="S6007">
        <v>243.55</v>
      </c>
      <c r="T6007" t="str" cm="1">
        <f t="array" ref="T6007">_xlfn.IFS(Raw_Data[[#This Row],[Call Status]]="Resolved","5",Raw_Data[[#This Row],[Call Status]]="Escalated","2",Raw_Data[[#This Row],[Call Status]]="Pending","3",Raw_Data[[#This Row],[Call Status]]="Abandoned","0")</f>
        <v>5</v>
      </c>
      <c r="U6007" t="str">
        <f>TEXT(Raw_Data[[#This Row],[Call Date]],"mmmm")</f>
        <v>April</v>
      </c>
      <c r="V6007" t="str" cm="1">
        <f t="array" ref="V6007">_xlfn.IFS(Raw_Data[[#This Row],[Customer Satisfaction]]&lt;2,"Poor",Raw_Data[[#This Row],[Customer Satisfaction]]&lt;4,"Average",Raw_Data[[#This Row],[Customer Satisfaction]]&gt;=4,"Excellent")</f>
        <v>Poor</v>
      </c>
    </row>
    <row r="6008" spans="2:22" x14ac:dyDescent="0.3">
      <c r="B6008" t="s">
        <v>1795</v>
      </c>
      <c r="C6008" s="2">
        <v>45704</v>
      </c>
      <c r="D6008" s="1">
        <v>0.40625</v>
      </c>
      <c r="E6008" t="s">
        <v>37</v>
      </c>
      <c r="F6008" t="s">
        <v>20</v>
      </c>
      <c r="G6008" t="s">
        <v>327</v>
      </c>
      <c r="H6008" t="s">
        <v>22</v>
      </c>
      <c r="I6008" t="s">
        <v>1130</v>
      </c>
      <c r="J6008" t="s">
        <v>39</v>
      </c>
      <c r="K6008" t="s">
        <v>25</v>
      </c>
      <c r="L6008" t="s">
        <v>25</v>
      </c>
      <c r="M6008">
        <v>3.1</v>
      </c>
      <c r="N6008">
        <v>13</v>
      </c>
      <c r="O6008" t="s">
        <v>26</v>
      </c>
      <c r="P6008">
        <v>5</v>
      </c>
      <c r="Q6008" t="s">
        <v>27</v>
      </c>
      <c r="R6008" t="s">
        <v>28</v>
      </c>
      <c r="S6008">
        <v>456.24</v>
      </c>
      <c r="T6008" t="str" cm="1">
        <f t="array" ref="T6008">_xlfn.IFS(Raw_Data[[#This Row],[Call Status]]="Resolved","5",Raw_Data[[#This Row],[Call Status]]="Escalated","2",Raw_Data[[#This Row],[Call Status]]="Pending","3",Raw_Data[[#This Row],[Call Status]]="Abandoned","0")</f>
        <v>5</v>
      </c>
      <c r="U6008" t="str">
        <f>TEXT(Raw_Data[[#This Row],[Call Date]],"mmmm")</f>
        <v>February</v>
      </c>
      <c r="V6008" t="str" cm="1">
        <f t="array" ref="V6008">_xlfn.IFS(Raw_Data[[#This Row],[Customer Satisfaction]]&lt;2,"Poor",Raw_Data[[#This Row],[Customer Satisfaction]]&lt;4,"Average",Raw_Data[[#This Row],[Customer Satisfaction]]&gt;=4,"Excellent")</f>
        <v>Excellent</v>
      </c>
    </row>
    <row r="6009" spans="2:22" x14ac:dyDescent="0.3">
      <c r="B6009" t="s">
        <v>5792</v>
      </c>
      <c r="C6009" s="2">
        <v>45838</v>
      </c>
      <c r="D6009" s="1">
        <v>0.55902777777777779</v>
      </c>
      <c r="E6009" t="s">
        <v>91</v>
      </c>
      <c r="F6009" t="s">
        <v>38</v>
      </c>
      <c r="G6009" t="s">
        <v>327</v>
      </c>
      <c r="H6009" t="s">
        <v>2392</v>
      </c>
      <c r="I6009" t="s">
        <v>23</v>
      </c>
      <c r="J6009" t="s">
        <v>76</v>
      </c>
      <c r="K6009" t="s">
        <v>25</v>
      </c>
      <c r="L6009" t="s">
        <v>3564</v>
      </c>
      <c r="M6009">
        <v>9.1</v>
      </c>
      <c r="N6009">
        <v>13.2</v>
      </c>
      <c r="O6009" t="s">
        <v>28</v>
      </c>
      <c r="P6009">
        <v>3</v>
      </c>
      <c r="Q6009" t="s">
        <v>615</v>
      </c>
      <c r="R6009" t="s">
        <v>28</v>
      </c>
      <c r="S6009">
        <v>70.78</v>
      </c>
      <c r="T6009" t="str" cm="1">
        <f t="array" ref="T6009">_xlfn.IFS(Raw_Data[[#This Row],[Call Status]]="Resolved","5",Raw_Data[[#This Row],[Call Status]]="Escalated","2",Raw_Data[[#This Row],[Call Status]]="Pending","3",Raw_Data[[#This Row],[Call Status]]="Abandoned","0")</f>
        <v>5</v>
      </c>
      <c r="U6009" t="str">
        <f>TEXT(Raw_Data[[#This Row],[Call Date]],"mmmm")</f>
        <v>June</v>
      </c>
      <c r="V6009" t="str" cm="1">
        <f t="array" ref="V6009">_xlfn.IFS(Raw_Data[[#This Row],[Customer Satisfaction]]&lt;2,"Poor",Raw_Data[[#This Row],[Customer Satisfaction]]&lt;4,"Average",Raw_Data[[#This Row],[Customer Satisfaction]]&gt;=4,"Excellent")</f>
        <v>Average</v>
      </c>
    </row>
    <row r="6010" spans="2:22" x14ac:dyDescent="0.3">
      <c r="B6010" t="s">
        <v>2693</v>
      </c>
      <c r="C6010" s="2">
        <v>45721</v>
      </c>
      <c r="D6010" s="1">
        <v>0.6645833333333333</v>
      </c>
      <c r="E6010" t="s">
        <v>66</v>
      </c>
      <c r="F6010" t="s">
        <v>38</v>
      </c>
      <c r="G6010" t="s">
        <v>162</v>
      </c>
      <c r="H6010" t="s">
        <v>2613</v>
      </c>
      <c r="I6010" t="s">
        <v>23</v>
      </c>
      <c r="J6010" t="s">
        <v>24</v>
      </c>
      <c r="K6010" t="s">
        <v>25</v>
      </c>
      <c r="L6010" t="s">
        <v>25</v>
      </c>
      <c r="M6010">
        <v>2.9</v>
      </c>
      <c r="N6010">
        <v>12.4</v>
      </c>
      <c r="O6010" t="s">
        <v>26</v>
      </c>
      <c r="P6010">
        <v>5</v>
      </c>
      <c r="Q6010" t="s">
        <v>27</v>
      </c>
      <c r="R6010" t="s">
        <v>28</v>
      </c>
      <c r="S6010">
        <v>271.74</v>
      </c>
      <c r="T6010" t="str" cm="1">
        <f t="array" ref="T6010">_xlfn.IFS(Raw_Data[[#This Row],[Call Status]]="Resolved","5",Raw_Data[[#This Row],[Call Status]]="Escalated","2",Raw_Data[[#This Row],[Call Status]]="Pending","3",Raw_Data[[#This Row],[Call Status]]="Abandoned","0")</f>
        <v>5</v>
      </c>
      <c r="U6010" t="str">
        <f>TEXT(Raw_Data[[#This Row],[Call Date]],"mmmm")</f>
        <v>March</v>
      </c>
      <c r="V6010" t="str" cm="1">
        <f t="array" ref="V6010">_xlfn.IFS(Raw_Data[[#This Row],[Customer Satisfaction]]&lt;2,"Poor",Raw_Data[[#This Row],[Customer Satisfaction]]&lt;4,"Average",Raw_Data[[#This Row],[Customer Satisfaction]]&gt;=4,"Excellent")</f>
        <v>Excellent</v>
      </c>
    </row>
    <row r="6011" spans="2:22" x14ac:dyDescent="0.3">
      <c r="B6011" t="s">
        <v>2160</v>
      </c>
      <c r="C6011" s="2">
        <v>45903</v>
      </c>
      <c r="D6011" s="1">
        <v>0.80833333333333335</v>
      </c>
      <c r="E6011" t="s">
        <v>63</v>
      </c>
      <c r="F6011" t="s">
        <v>38</v>
      </c>
      <c r="G6011" t="s">
        <v>21</v>
      </c>
      <c r="H6011" t="s">
        <v>2026</v>
      </c>
      <c r="I6011" t="s">
        <v>1137</v>
      </c>
      <c r="J6011" t="s">
        <v>35</v>
      </c>
      <c r="K6011" t="s">
        <v>25</v>
      </c>
      <c r="L6011" t="s">
        <v>25</v>
      </c>
      <c r="M6011">
        <v>3.2</v>
      </c>
      <c r="N6011">
        <v>14.2</v>
      </c>
      <c r="O6011" t="s">
        <v>26</v>
      </c>
      <c r="P6011">
        <v>0</v>
      </c>
      <c r="Q6011" t="s">
        <v>615</v>
      </c>
      <c r="R6011" t="s">
        <v>28</v>
      </c>
      <c r="S6011">
        <v>561.82000000000005</v>
      </c>
      <c r="T6011" t="str" cm="1">
        <f t="array" ref="T6011">_xlfn.IFS(Raw_Data[[#This Row],[Call Status]]="Resolved","5",Raw_Data[[#This Row],[Call Status]]="Escalated","2",Raw_Data[[#This Row],[Call Status]]="Pending","3",Raw_Data[[#This Row],[Call Status]]="Abandoned","0")</f>
        <v>5</v>
      </c>
      <c r="U6011" t="str">
        <f>TEXT(Raw_Data[[#This Row],[Call Date]],"mmmm")</f>
        <v>September</v>
      </c>
      <c r="V6011" t="str" cm="1">
        <f t="array" ref="V6011">_xlfn.IFS(Raw_Data[[#This Row],[Customer Satisfaction]]&lt;2,"Poor",Raw_Data[[#This Row],[Customer Satisfaction]]&lt;4,"Average",Raw_Data[[#This Row],[Customer Satisfaction]]&gt;=4,"Excellent")</f>
        <v>Poor</v>
      </c>
    </row>
    <row r="6012" spans="2:22" x14ac:dyDescent="0.3">
      <c r="B6012" t="s">
        <v>8510</v>
      </c>
      <c r="C6012" s="2">
        <v>45901</v>
      </c>
      <c r="D6012" s="1">
        <v>0.56944444444444442</v>
      </c>
      <c r="E6012" t="s">
        <v>100</v>
      </c>
      <c r="F6012" t="s">
        <v>34</v>
      </c>
      <c r="G6012" t="s">
        <v>21</v>
      </c>
      <c r="H6012" t="s">
        <v>22</v>
      </c>
      <c r="I6012" t="s">
        <v>23</v>
      </c>
      <c r="J6012" t="s">
        <v>64</v>
      </c>
      <c r="K6012" t="s">
        <v>16</v>
      </c>
      <c r="L6012" t="s">
        <v>16</v>
      </c>
      <c r="M6012">
        <v>5</v>
      </c>
      <c r="N6012">
        <v>16.100000000000001</v>
      </c>
      <c r="O6012" t="s">
        <v>28</v>
      </c>
      <c r="P6012">
        <v>2</v>
      </c>
      <c r="Q6012" t="s">
        <v>1014</v>
      </c>
      <c r="R6012" t="s">
        <v>26</v>
      </c>
      <c r="S6012">
        <v>117.51</v>
      </c>
      <c r="T6012" t="str" cm="1">
        <f t="array" ref="T6012">_xlfn.IFS(Raw_Data[[#This Row],[Call Status]]="Resolved","5",Raw_Data[[#This Row],[Call Status]]="Escalated","2",Raw_Data[[#This Row],[Call Status]]="Pending","3",Raw_Data[[#This Row],[Call Status]]="Abandoned","0")</f>
        <v>2</v>
      </c>
      <c r="U6012" t="str">
        <f>TEXT(Raw_Data[[#This Row],[Call Date]],"mmmm")</f>
        <v>September</v>
      </c>
      <c r="V6012" t="str" cm="1">
        <f t="array" ref="V6012">_xlfn.IFS(Raw_Data[[#This Row],[Customer Satisfaction]]&lt;2,"Poor",Raw_Data[[#This Row],[Customer Satisfaction]]&lt;4,"Average",Raw_Data[[#This Row],[Customer Satisfaction]]&gt;=4,"Excellent")</f>
        <v>Average</v>
      </c>
    </row>
    <row r="6013" spans="2:22" x14ac:dyDescent="0.3">
      <c r="B6013" t="s">
        <v>2820</v>
      </c>
      <c r="C6013" s="2">
        <v>45977</v>
      </c>
      <c r="D6013" s="1">
        <v>0.40208333333333335</v>
      </c>
      <c r="E6013" t="s">
        <v>66</v>
      </c>
      <c r="F6013" t="s">
        <v>20</v>
      </c>
      <c r="G6013" t="s">
        <v>162</v>
      </c>
      <c r="H6013" t="s">
        <v>2392</v>
      </c>
      <c r="I6013" t="s">
        <v>23</v>
      </c>
      <c r="J6013" t="s">
        <v>55</v>
      </c>
      <c r="K6013" t="s">
        <v>25</v>
      </c>
      <c r="L6013" t="s">
        <v>25</v>
      </c>
      <c r="M6013">
        <v>14.3</v>
      </c>
      <c r="N6013">
        <v>10</v>
      </c>
      <c r="O6013" t="s">
        <v>26</v>
      </c>
      <c r="P6013">
        <v>0</v>
      </c>
      <c r="Q6013" t="s">
        <v>27</v>
      </c>
      <c r="R6013" t="s">
        <v>28</v>
      </c>
      <c r="S6013">
        <v>52.77</v>
      </c>
      <c r="T6013" t="str" cm="1">
        <f t="array" ref="T6013">_xlfn.IFS(Raw_Data[[#This Row],[Call Status]]="Resolved","5",Raw_Data[[#This Row],[Call Status]]="Escalated","2",Raw_Data[[#This Row],[Call Status]]="Pending","3",Raw_Data[[#This Row],[Call Status]]="Abandoned","0")</f>
        <v>5</v>
      </c>
      <c r="U6013" t="str">
        <f>TEXT(Raw_Data[[#This Row],[Call Date]],"mmmm")</f>
        <v>November</v>
      </c>
      <c r="V6013" t="str" cm="1">
        <f t="array" ref="V6013">_xlfn.IFS(Raw_Data[[#This Row],[Customer Satisfaction]]&lt;2,"Poor",Raw_Data[[#This Row],[Customer Satisfaction]]&lt;4,"Average",Raw_Data[[#This Row],[Customer Satisfaction]]&gt;=4,"Excellent")</f>
        <v>Poor</v>
      </c>
    </row>
    <row r="6014" spans="2:22" x14ac:dyDescent="0.3">
      <c r="B6014" t="s">
        <v>6504</v>
      </c>
      <c r="C6014" s="2">
        <v>45744</v>
      </c>
      <c r="D6014" s="1">
        <v>0.8305555555555556</v>
      </c>
      <c r="E6014" t="s">
        <v>44</v>
      </c>
      <c r="F6014" t="s">
        <v>48</v>
      </c>
      <c r="G6014" t="s">
        <v>162</v>
      </c>
      <c r="H6014" t="s">
        <v>22</v>
      </c>
      <c r="I6014" t="s">
        <v>23</v>
      </c>
      <c r="J6014" t="s">
        <v>35</v>
      </c>
      <c r="K6014" t="s">
        <v>25</v>
      </c>
      <c r="L6014" t="s">
        <v>3570</v>
      </c>
      <c r="M6014">
        <v>8.3000000000000007</v>
      </c>
      <c r="N6014">
        <v>9.6</v>
      </c>
      <c r="O6014" t="s">
        <v>28</v>
      </c>
      <c r="P6014">
        <v>5</v>
      </c>
      <c r="Q6014" t="s">
        <v>27</v>
      </c>
      <c r="R6014" t="s">
        <v>28</v>
      </c>
      <c r="S6014">
        <v>244.18</v>
      </c>
      <c r="T6014" t="str" cm="1">
        <f t="array" ref="T6014">_xlfn.IFS(Raw_Data[[#This Row],[Call Status]]="Resolved","5",Raw_Data[[#This Row],[Call Status]]="Escalated","2",Raw_Data[[#This Row],[Call Status]]="Pending","3",Raw_Data[[#This Row],[Call Status]]="Abandoned","0")</f>
        <v>5</v>
      </c>
      <c r="U6014" t="str">
        <f>TEXT(Raw_Data[[#This Row],[Call Date]],"mmmm")</f>
        <v>March</v>
      </c>
      <c r="V6014" t="str" cm="1">
        <f t="array" ref="V6014">_xlfn.IFS(Raw_Data[[#This Row],[Customer Satisfaction]]&lt;2,"Poor",Raw_Data[[#This Row],[Customer Satisfaction]]&lt;4,"Average",Raw_Data[[#This Row],[Customer Satisfaction]]&gt;=4,"Excellent")</f>
        <v>Excellent</v>
      </c>
    </row>
    <row r="6015" spans="2:22" x14ac:dyDescent="0.3">
      <c r="B6015" t="s">
        <v>7818</v>
      </c>
      <c r="C6015" s="2">
        <v>45874</v>
      </c>
      <c r="D6015" s="1">
        <v>0.58472222222222225</v>
      </c>
      <c r="E6015" t="s">
        <v>53</v>
      </c>
      <c r="F6015" t="s">
        <v>34</v>
      </c>
      <c r="G6015" t="s">
        <v>162</v>
      </c>
      <c r="H6015" t="s">
        <v>2392</v>
      </c>
      <c r="I6015" t="s">
        <v>23</v>
      </c>
      <c r="J6015" t="s">
        <v>42</v>
      </c>
      <c r="K6015" t="s">
        <v>7253</v>
      </c>
      <c r="L6015" t="s">
        <v>7254</v>
      </c>
      <c r="M6015">
        <v>5.0999999999999996</v>
      </c>
      <c r="N6015">
        <v>9.8000000000000007</v>
      </c>
      <c r="O6015" t="s">
        <v>28</v>
      </c>
      <c r="P6015">
        <v>1</v>
      </c>
      <c r="Q6015" t="s">
        <v>1014</v>
      </c>
      <c r="R6015" t="s">
        <v>28</v>
      </c>
      <c r="S6015">
        <v>140.08000000000001</v>
      </c>
      <c r="T6015" t="str" cm="1">
        <f t="array" ref="T6015">_xlfn.IFS(Raw_Data[[#This Row],[Call Status]]="Resolved","5",Raw_Data[[#This Row],[Call Status]]="Escalated","2",Raw_Data[[#This Row],[Call Status]]="Pending","3",Raw_Data[[#This Row],[Call Status]]="Abandoned","0")</f>
        <v>0</v>
      </c>
      <c r="U6015" t="str">
        <f>TEXT(Raw_Data[[#This Row],[Call Date]],"mmmm")</f>
        <v>August</v>
      </c>
      <c r="V6015" t="str" cm="1">
        <f t="array" ref="V6015">_xlfn.IFS(Raw_Data[[#This Row],[Customer Satisfaction]]&lt;2,"Poor",Raw_Data[[#This Row],[Customer Satisfaction]]&lt;4,"Average",Raw_Data[[#This Row],[Customer Satisfaction]]&gt;=4,"Excellent")</f>
        <v>Poor</v>
      </c>
    </row>
    <row r="6016" spans="2:22" x14ac:dyDescent="0.3">
      <c r="B6016" t="s">
        <v>2753</v>
      </c>
      <c r="C6016" s="2">
        <v>45664</v>
      </c>
      <c r="D6016" s="1">
        <v>0.77916666666666667</v>
      </c>
      <c r="E6016" t="s">
        <v>72</v>
      </c>
      <c r="F6016" t="s">
        <v>48</v>
      </c>
      <c r="G6016" t="s">
        <v>327</v>
      </c>
      <c r="H6016" t="s">
        <v>2613</v>
      </c>
      <c r="I6016" t="s">
        <v>23</v>
      </c>
      <c r="J6016" t="s">
        <v>35</v>
      </c>
      <c r="K6016" t="s">
        <v>25</v>
      </c>
      <c r="L6016" t="s">
        <v>25</v>
      </c>
      <c r="M6016">
        <v>0.7</v>
      </c>
      <c r="N6016">
        <v>2.7</v>
      </c>
      <c r="O6016" t="s">
        <v>28</v>
      </c>
      <c r="P6016">
        <v>5</v>
      </c>
      <c r="Q6016" t="s">
        <v>27</v>
      </c>
      <c r="R6016" t="s">
        <v>28</v>
      </c>
      <c r="S6016">
        <v>135.72999999999999</v>
      </c>
      <c r="T6016" t="str" cm="1">
        <f t="array" ref="T6016">_xlfn.IFS(Raw_Data[[#This Row],[Call Status]]="Resolved","5",Raw_Data[[#This Row],[Call Status]]="Escalated","2",Raw_Data[[#This Row],[Call Status]]="Pending","3",Raw_Data[[#This Row],[Call Status]]="Abandoned","0")</f>
        <v>5</v>
      </c>
      <c r="U6016" t="str">
        <f>TEXT(Raw_Data[[#This Row],[Call Date]],"mmmm")</f>
        <v>January</v>
      </c>
      <c r="V6016" t="str" cm="1">
        <f t="array" ref="V6016">_xlfn.IFS(Raw_Data[[#This Row],[Customer Satisfaction]]&lt;2,"Poor",Raw_Data[[#This Row],[Customer Satisfaction]]&lt;4,"Average",Raw_Data[[#This Row],[Customer Satisfaction]]&gt;=4,"Excellent")</f>
        <v>Excellent</v>
      </c>
    </row>
    <row r="6017" spans="2:22" x14ac:dyDescent="0.3">
      <c r="B6017" t="s">
        <v>1612</v>
      </c>
      <c r="C6017" s="2">
        <v>45935</v>
      </c>
      <c r="D6017" s="1">
        <v>0.39930555555555558</v>
      </c>
      <c r="E6017" t="s">
        <v>47</v>
      </c>
      <c r="F6017" t="s">
        <v>38</v>
      </c>
      <c r="G6017" t="s">
        <v>250</v>
      </c>
      <c r="H6017" t="s">
        <v>22</v>
      </c>
      <c r="I6017" t="s">
        <v>1130</v>
      </c>
      <c r="J6017" t="s">
        <v>42</v>
      </c>
      <c r="K6017" t="s">
        <v>25</v>
      </c>
      <c r="L6017" t="s">
        <v>25</v>
      </c>
      <c r="M6017">
        <v>2.5</v>
      </c>
      <c r="N6017">
        <v>4.4000000000000004</v>
      </c>
      <c r="O6017" t="s">
        <v>26</v>
      </c>
      <c r="P6017">
        <v>3</v>
      </c>
      <c r="Q6017" t="s">
        <v>615</v>
      </c>
      <c r="R6017" t="s">
        <v>28</v>
      </c>
      <c r="S6017">
        <v>73.22</v>
      </c>
      <c r="T6017" t="str" cm="1">
        <f t="array" ref="T6017">_xlfn.IFS(Raw_Data[[#This Row],[Call Status]]="Resolved","5",Raw_Data[[#This Row],[Call Status]]="Escalated","2",Raw_Data[[#This Row],[Call Status]]="Pending","3",Raw_Data[[#This Row],[Call Status]]="Abandoned","0")</f>
        <v>5</v>
      </c>
      <c r="U6017" t="str">
        <f>TEXT(Raw_Data[[#This Row],[Call Date]],"mmmm")</f>
        <v>October</v>
      </c>
      <c r="V6017" t="str" cm="1">
        <f t="array" ref="V6017">_xlfn.IFS(Raw_Data[[#This Row],[Customer Satisfaction]]&lt;2,"Poor",Raw_Data[[#This Row],[Customer Satisfaction]]&lt;4,"Average",Raw_Data[[#This Row],[Customer Satisfaction]]&gt;=4,"Excellent")</f>
        <v>Average</v>
      </c>
    </row>
    <row r="6018" spans="2:22" x14ac:dyDescent="0.3">
      <c r="B6018" t="s">
        <v>3157</v>
      </c>
      <c r="C6018" s="2">
        <v>45994</v>
      </c>
      <c r="D6018" s="1">
        <v>0.7631944444444444</v>
      </c>
      <c r="E6018" t="s">
        <v>108</v>
      </c>
      <c r="F6018" t="s">
        <v>38</v>
      </c>
      <c r="G6018" t="s">
        <v>250</v>
      </c>
      <c r="H6018" t="s">
        <v>2026</v>
      </c>
      <c r="I6018" t="s">
        <v>23</v>
      </c>
      <c r="J6018" t="s">
        <v>39</v>
      </c>
      <c r="K6018" t="s">
        <v>25</v>
      </c>
      <c r="L6018" t="s">
        <v>25</v>
      </c>
      <c r="M6018">
        <v>0.3</v>
      </c>
      <c r="N6018">
        <v>9.6</v>
      </c>
      <c r="O6018" t="s">
        <v>28</v>
      </c>
      <c r="P6018">
        <v>4</v>
      </c>
      <c r="Q6018" t="s">
        <v>615</v>
      </c>
      <c r="R6018" t="s">
        <v>28</v>
      </c>
      <c r="S6018">
        <v>353.52</v>
      </c>
      <c r="T6018" t="str" cm="1">
        <f t="array" ref="T6018">_xlfn.IFS(Raw_Data[[#This Row],[Call Status]]="Resolved","5",Raw_Data[[#This Row],[Call Status]]="Escalated","2",Raw_Data[[#This Row],[Call Status]]="Pending","3",Raw_Data[[#This Row],[Call Status]]="Abandoned","0")</f>
        <v>5</v>
      </c>
      <c r="U6018" t="str">
        <f>TEXT(Raw_Data[[#This Row],[Call Date]],"mmmm")</f>
        <v>December</v>
      </c>
      <c r="V6018" t="str" cm="1">
        <f t="array" ref="V6018">_xlfn.IFS(Raw_Data[[#This Row],[Customer Satisfaction]]&lt;2,"Poor",Raw_Data[[#This Row],[Customer Satisfaction]]&lt;4,"Average",Raw_Data[[#This Row],[Customer Satisfaction]]&gt;=4,"Excellent")</f>
        <v>Excellent</v>
      </c>
    </row>
    <row r="6019" spans="2:22" x14ac:dyDescent="0.3">
      <c r="B6019" t="s">
        <v>1122</v>
      </c>
      <c r="C6019" s="2">
        <v>45867</v>
      </c>
      <c r="D6019" s="1">
        <v>0.73055555555555551</v>
      </c>
      <c r="E6019" t="s">
        <v>37</v>
      </c>
      <c r="F6019" t="s">
        <v>48</v>
      </c>
      <c r="G6019" t="s">
        <v>327</v>
      </c>
      <c r="H6019" t="s">
        <v>22</v>
      </c>
      <c r="I6019" t="s">
        <v>23</v>
      </c>
      <c r="J6019" t="s">
        <v>49</v>
      </c>
      <c r="K6019" t="s">
        <v>25</v>
      </c>
      <c r="L6019" t="s">
        <v>25</v>
      </c>
      <c r="M6019">
        <v>2.2999999999999998</v>
      </c>
      <c r="N6019">
        <v>15.7</v>
      </c>
      <c r="O6019" t="s">
        <v>26</v>
      </c>
      <c r="P6019">
        <v>2</v>
      </c>
      <c r="Q6019" t="s">
        <v>1014</v>
      </c>
      <c r="R6019" t="s">
        <v>28</v>
      </c>
      <c r="S6019">
        <v>406.02</v>
      </c>
      <c r="T6019" t="str" cm="1">
        <f t="array" ref="T6019">_xlfn.IFS(Raw_Data[[#This Row],[Call Status]]="Resolved","5",Raw_Data[[#This Row],[Call Status]]="Escalated","2",Raw_Data[[#This Row],[Call Status]]="Pending","3",Raw_Data[[#This Row],[Call Status]]="Abandoned","0")</f>
        <v>5</v>
      </c>
      <c r="U6019" t="str">
        <f>TEXT(Raw_Data[[#This Row],[Call Date]],"mmmm")</f>
        <v>July</v>
      </c>
      <c r="V6019" t="str" cm="1">
        <f t="array" ref="V6019">_xlfn.IFS(Raw_Data[[#This Row],[Customer Satisfaction]]&lt;2,"Poor",Raw_Data[[#This Row],[Customer Satisfaction]]&lt;4,"Average",Raw_Data[[#This Row],[Customer Satisfaction]]&gt;=4,"Excellent")</f>
        <v>Average</v>
      </c>
    </row>
    <row r="6020" spans="2:22" x14ac:dyDescent="0.3">
      <c r="B6020" t="s">
        <v>2769</v>
      </c>
      <c r="C6020" s="2">
        <v>45826</v>
      </c>
      <c r="D6020" s="1">
        <v>0.85972222222222228</v>
      </c>
      <c r="E6020" t="s">
        <v>84</v>
      </c>
      <c r="F6020" t="s">
        <v>34</v>
      </c>
      <c r="G6020" t="s">
        <v>250</v>
      </c>
      <c r="H6020" t="s">
        <v>2613</v>
      </c>
      <c r="I6020" t="s">
        <v>23</v>
      </c>
      <c r="J6020" t="s">
        <v>42</v>
      </c>
      <c r="K6020" t="s">
        <v>25</v>
      </c>
      <c r="L6020" t="s">
        <v>25</v>
      </c>
      <c r="M6020">
        <v>2</v>
      </c>
      <c r="N6020">
        <v>4.4000000000000004</v>
      </c>
      <c r="O6020" t="s">
        <v>28</v>
      </c>
      <c r="P6020">
        <v>4</v>
      </c>
      <c r="Q6020" t="s">
        <v>27</v>
      </c>
      <c r="R6020" t="s">
        <v>28</v>
      </c>
      <c r="S6020">
        <v>309.44</v>
      </c>
      <c r="T6020" t="str" cm="1">
        <f t="array" ref="T6020">_xlfn.IFS(Raw_Data[[#This Row],[Call Status]]="Resolved","5",Raw_Data[[#This Row],[Call Status]]="Escalated","2",Raw_Data[[#This Row],[Call Status]]="Pending","3",Raw_Data[[#This Row],[Call Status]]="Abandoned","0")</f>
        <v>5</v>
      </c>
      <c r="U6020" t="str">
        <f>TEXT(Raw_Data[[#This Row],[Call Date]],"mmmm")</f>
        <v>June</v>
      </c>
      <c r="V6020" t="str" cm="1">
        <f t="array" ref="V6020">_xlfn.IFS(Raw_Data[[#This Row],[Customer Satisfaction]]&lt;2,"Poor",Raw_Data[[#This Row],[Customer Satisfaction]]&lt;4,"Average",Raw_Data[[#This Row],[Customer Satisfaction]]&gt;=4,"Excellent")</f>
        <v>Excellent</v>
      </c>
    </row>
    <row r="6021" spans="2:22" x14ac:dyDescent="0.3">
      <c r="B6021" t="s">
        <v>2965</v>
      </c>
      <c r="C6021" s="2">
        <v>45987</v>
      </c>
      <c r="D6021" s="1">
        <v>0.8</v>
      </c>
      <c r="E6021" t="s">
        <v>70</v>
      </c>
      <c r="F6021" t="s">
        <v>48</v>
      </c>
      <c r="G6021" t="s">
        <v>327</v>
      </c>
      <c r="H6021" t="s">
        <v>2392</v>
      </c>
      <c r="I6021" t="s">
        <v>23</v>
      </c>
      <c r="J6021" t="s">
        <v>45</v>
      </c>
      <c r="K6021" t="s">
        <v>25</v>
      </c>
      <c r="L6021" t="s">
        <v>25</v>
      </c>
      <c r="M6021">
        <v>5.5</v>
      </c>
      <c r="N6021">
        <v>6.8</v>
      </c>
      <c r="O6021" t="s">
        <v>26</v>
      </c>
      <c r="P6021">
        <v>5</v>
      </c>
      <c r="Q6021" t="s">
        <v>27</v>
      </c>
      <c r="R6021" t="s">
        <v>26</v>
      </c>
      <c r="S6021">
        <v>101.76</v>
      </c>
      <c r="T6021" t="str" cm="1">
        <f t="array" ref="T6021">_xlfn.IFS(Raw_Data[[#This Row],[Call Status]]="Resolved","5",Raw_Data[[#This Row],[Call Status]]="Escalated","2",Raw_Data[[#This Row],[Call Status]]="Pending","3",Raw_Data[[#This Row],[Call Status]]="Abandoned","0")</f>
        <v>5</v>
      </c>
      <c r="U6021" t="str">
        <f>TEXT(Raw_Data[[#This Row],[Call Date]],"mmmm")</f>
        <v>November</v>
      </c>
      <c r="V6021" t="str" cm="1">
        <f t="array" ref="V6021">_xlfn.IFS(Raw_Data[[#This Row],[Customer Satisfaction]]&lt;2,"Poor",Raw_Data[[#This Row],[Customer Satisfaction]]&lt;4,"Average",Raw_Data[[#This Row],[Customer Satisfaction]]&gt;=4,"Excellent")</f>
        <v>Excellent</v>
      </c>
    </row>
    <row r="6022" spans="2:22" x14ac:dyDescent="0.3">
      <c r="B6022" t="s">
        <v>1310</v>
      </c>
      <c r="C6022" s="2">
        <v>45795</v>
      </c>
      <c r="D6022" s="1">
        <v>0.80069444444444449</v>
      </c>
      <c r="E6022" t="s">
        <v>53</v>
      </c>
      <c r="F6022" t="s">
        <v>38</v>
      </c>
      <c r="G6022" t="s">
        <v>162</v>
      </c>
      <c r="H6022" t="s">
        <v>22</v>
      </c>
      <c r="I6022" t="s">
        <v>1128</v>
      </c>
      <c r="J6022" t="s">
        <v>35</v>
      </c>
      <c r="K6022" t="s">
        <v>25</v>
      </c>
      <c r="L6022" t="s">
        <v>25</v>
      </c>
      <c r="M6022">
        <v>2.5</v>
      </c>
      <c r="N6022">
        <v>12.4</v>
      </c>
      <c r="O6022" t="s">
        <v>26</v>
      </c>
      <c r="P6022">
        <v>4</v>
      </c>
      <c r="Q6022" t="s">
        <v>27</v>
      </c>
      <c r="R6022" t="s">
        <v>28</v>
      </c>
      <c r="S6022">
        <v>17.04</v>
      </c>
      <c r="T6022" t="str" cm="1">
        <f t="array" ref="T6022">_xlfn.IFS(Raw_Data[[#This Row],[Call Status]]="Resolved","5",Raw_Data[[#This Row],[Call Status]]="Escalated","2",Raw_Data[[#This Row],[Call Status]]="Pending","3",Raw_Data[[#This Row],[Call Status]]="Abandoned","0")</f>
        <v>5</v>
      </c>
      <c r="U6022" t="str">
        <f>TEXT(Raw_Data[[#This Row],[Call Date]],"mmmm")</f>
        <v>May</v>
      </c>
      <c r="V6022" t="str" cm="1">
        <f t="array" ref="V6022">_xlfn.IFS(Raw_Data[[#This Row],[Customer Satisfaction]]&lt;2,"Poor",Raw_Data[[#This Row],[Customer Satisfaction]]&lt;4,"Average",Raw_Data[[#This Row],[Customer Satisfaction]]&gt;=4,"Excellent")</f>
        <v>Excellent</v>
      </c>
    </row>
    <row r="6023" spans="2:22" x14ac:dyDescent="0.3">
      <c r="B6023" t="s">
        <v>9202</v>
      </c>
      <c r="C6023" s="2">
        <v>45963</v>
      </c>
      <c r="D6023" s="1">
        <v>0.6</v>
      </c>
      <c r="E6023" t="s">
        <v>84</v>
      </c>
      <c r="F6023" t="s">
        <v>38</v>
      </c>
      <c r="G6023" t="s">
        <v>21</v>
      </c>
      <c r="H6023" t="s">
        <v>2392</v>
      </c>
      <c r="I6023" t="s">
        <v>23</v>
      </c>
      <c r="J6023" t="s">
        <v>35</v>
      </c>
      <c r="K6023" t="s">
        <v>8876</v>
      </c>
      <c r="L6023" t="s">
        <v>8877</v>
      </c>
      <c r="M6023">
        <v>1.8</v>
      </c>
      <c r="N6023">
        <v>12.5</v>
      </c>
      <c r="O6023" t="s">
        <v>28</v>
      </c>
      <c r="P6023">
        <v>1</v>
      </c>
      <c r="Q6023" t="s">
        <v>1014</v>
      </c>
      <c r="R6023" t="s">
        <v>28</v>
      </c>
      <c r="S6023">
        <v>289.83999999999997</v>
      </c>
      <c r="T6023" t="str" cm="1">
        <f t="array" ref="T6023">_xlfn.IFS(Raw_Data[[#This Row],[Call Status]]="Resolved","5",Raw_Data[[#This Row],[Call Status]]="Escalated","2",Raw_Data[[#This Row],[Call Status]]="Pending","3",Raw_Data[[#This Row],[Call Status]]="Abandoned","0")</f>
        <v>3</v>
      </c>
      <c r="U6023" t="str">
        <f>TEXT(Raw_Data[[#This Row],[Call Date]],"mmmm")</f>
        <v>November</v>
      </c>
      <c r="V6023" t="str" cm="1">
        <f t="array" ref="V6023">_xlfn.IFS(Raw_Data[[#This Row],[Customer Satisfaction]]&lt;2,"Poor",Raw_Data[[#This Row],[Customer Satisfaction]]&lt;4,"Average",Raw_Data[[#This Row],[Customer Satisfaction]]&gt;=4,"Excellent")</f>
        <v>Poor</v>
      </c>
    </row>
    <row r="6024" spans="2:22" x14ac:dyDescent="0.3">
      <c r="B6024" t="s">
        <v>5139</v>
      </c>
      <c r="C6024" s="2">
        <v>45887</v>
      </c>
      <c r="D6024" s="1">
        <v>0.57430555555555551</v>
      </c>
      <c r="E6024" t="s">
        <v>70</v>
      </c>
      <c r="F6024" t="s">
        <v>48</v>
      </c>
      <c r="G6024" t="s">
        <v>250</v>
      </c>
      <c r="H6024" t="s">
        <v>22</v>
      </c>
      <c r="I6024" t="s">
        <v>1130</v>
      </c>
      <c r="J6024" t="s">
        <v>49</v>
      </c>
      <c r="K6024" t="s">
        <v>25</v>
      </c>
      <c r="L6024" t="s">
        <v>3564</v>
      </c>
      <c r="M6024">
        <v>8.1999999999999993</v>
      </c>
      <c r="N6024">
        <v>10.3</v>
      </c>
      <c r="O6024" t="s">
        <v>28</v>
      </c>
      <c r="P6024">
        <v>5</v>
      </c>
      <c r="Q6024" t="s">
        <v>27</v>
      </c>
      <c r="R6024" t="s">
        <v>28</v>
      </c>
      <c r="S6024">
        <v>603.1</v>
      </c>
      <c r="T6024" t="str" cm="1">
        <f t="array" ref="T6024">_xlfn.IFS(Raw_Data[[#This Row],[Call Status]]="Resolved","5",Raw_Data[[#This Row],[Call Status]]="Escalated","2",Raw_Data[[#This Row],[Call Status]]="Pending","3",Raw_Data[[#This Row],[Call Status]]="Abandoned","0")</f>
        <v>5</v>
      </c>
      <c r="U6024" t="str">
        <f>TEXT(Raw_Data[[#This Row],[Call Date]],"mmmm")</f>
        <v>August</v>
      </c>
      <c r="V6024" t="str" cm="1">
        <f t="array" ref="V6024">_xlfn.IFS(Raw_Data[[#This Row],[Customer Satisfaction]]&lt;2,"Poor",Raw_Data[[#This Row],[Customer Satisfaction]]&lt;4,"Average",Raw_Data[[#This Row],[Customer Satisfaction]]&gt;=4,"Excellent")</f>
        <v>Excellent</v>
      </c>
    </row>
    <row r="6025" spans="2:22" x14ac:dyDescent="0.3">
      <c r="B6025" t="s">
        <v>8264</v>
      </c>
      <c r="C6025" s="2">
        <v>45965</v>
      </c>
      <c r="D6025" s="1">
        <v>0.46111111111111114</v>
      </c>
      <c r="E6025" t="s">
        <v>47</v>
      </c>
      <c r="F6025" t="s">
        <v>20</v>
      </c>
      <c r="G6025" t="s">
        <v>250</v>
      </c>
      <c r="H6025" t="s">
        <v>22</v>
      </c>
      <c r="I6025" t="s">
        <v>23</v>
      </c>
      <c r="J6025" t="s">
        <v>49</v>
      </c>
      <c r="K6025" t="s">
        <v>16</v>
      </c>
      <c r="L6025" t="s">
        <v>16</v>
      </c>
      <c r="M6025">
        <v>5.6</v>
      </c>
      <c r="N6025">
        <v>11.1</v>
      </c>
      <c r="O6025" t="s">
        <v>28</v>
      </c>
      <c r="P6025">
        <v>3</v>
      </c>
      <c r="Q6025" t="s">
        <v>1014</v>
      </c>
      <c r="R6025" t="s">
        <v>26</v>
      </c>
      <c r="S6025">
        <v>25.45</v>
      </c>
      <c r="T6025" t="str" cm="1">
        <f t="array" ref="T6025">_xlfn.IFS(Raw_Data[[#This Row],[Call Status]]="Resolved","5",Raw_Data[[#This Row],[Call Status]]="Escalated","2",Raw_Data[[#This Row],[Call Status]]="Pending","3",Raw_Data[[#This Row],[Call Status]]="Abandoned","0")</f>
        <v>2</v>
      </c>
      <c r="U6025" t="str">
        <f>TEXT(Raw_Data[[#This Row],[Call Date]],"mmmm")</f>
        <v>November</v>
      </c>
      <c r="V6025" t="str" cm="1">
        <f t="array" ref="V6025">_xlfn.IFS(Raw_Data[[#This Row],[Customer Satisfaction]]&lt;2,"Poor",Raw_Data[[#This Row],[Customer Satisfaction]]&lt;4,"Average",Raw_Data[[#This Row],[Customer Satisfaction]]&gt;=4,"Excellent")</f>
        <v>Average</v>
      </c>
    </row>
    <row r="6026" spans="2:22" x14ac:dyDescent="0.3">
      <c r="B6026" t="s">
        <v>5656</v>
      </c>
      <c r="C6026" s="2">
        <v>45818</v>
      </c>
      <c r="D6026" s="1">
        <v>0.62638888888888888</v>
      </c>
      <c r="E6026" t="s">
        <v>91</v>
      </c>
      <c r="F6026" t="s">
        <v>48</v>
      </c>
      <c r="G6026" t="s">
        <v>250</v>
      </c>
      <c r="H6026" t="s">
        <v>2026</v>
      </c>
      <c r="I6026" t="s">
        <v>23</v>
      </c>
      <c r="J6026" t="s">
        <v>42</v>
      </c>
      <c r="K6026" t="s">
        <v>25</v>
      </c>
      <c r="L6026" t="s">
        <v>3559</v>
      </c>
      <c r="M6026">
        <v>1.1000000000000001</v>
      </c>
      <c r="N6026">
        <v>6.2</v>
      </c>
      <c r="O6026" t="s">
        <v>26</v>
      </c>
      <c r="P6026">
        <v>3</v>
      </c>
      <c r="Q6026" t="s">
        <v>615</v>
      </c>
      <c r="R6026" t="s">
        <v>28</v>
      </c>
      <c r="S6026">
        <v>131.9</v>
      </c>
      <c r="T6026" t="str" cm="1">
        <f t="array" ref="T6026">_xlfn.IFS(Raw_Data[[#This Row],[Call Status]]="Resolved","5",Raw_Data[[#This Row],[Call Status]]="Escalated","2",Raw_Data[[#This Row],[Call Status]]="Pending","3",Raw_Data[[#This Row],[Call Status]]="Abandoned","0")</f>
        <v>5</v>
      </c>
      <c r="U6026" t="str">
        <f>TEXT(Raw_Data[[#This Row],[Call Date]],"mmmm")</f>
        <v>June</v>
      </c>
      <c r="V6026" t="str" cm="1">
        <f t="array" ref="V6026">_xlfn.IFS(Raw_Data[[#This Row],[Customer Satisfaction]]&lt;2,"Poor",Raw_Data[[#This Row],[Customer Satisfaction]]&lt;4,"Average",Raw_Data[[#This Row],[Customer Satisfaction]]&gt;=4,"Excellent")</f>
        <v>Average</v>
      </c>
    </row>
    <row r="6027" spans="2:22" x14ac:dyDescent="0.3">
      <c r="B6027" t="s">
        <v>1658</v>
      </c>
      <c r="C6027" s="2">
        <v>45658</v>
      </c>
      <c r="D6027" s="1">
        <v>0.39444444444444443</v>
      </c>
      <c r="E6027" t="s">
        <v>156</v>
      </c>
      <c r="F6027" t="s">
        <v>34</v>
      </c>
      <c r="G6027" t="s">
        <v>327</v>
      </c>
      <c r="H6027" t="s">
        <v>22</v>
      </c>
      <c r="I6027" t="s">
        <v>1128</v>
      </c>
      <c r="J6027" t="s">
        <v>45</v>
      </c>
      <c r="K6027" t="s">
        <v>25</v>
      </c>
      <c r="L6027" t="s">
        <v>25</v>
      </c>
      <c r="M6027">
        <v>3.4</v>
      </c>
      <c r="N6027">
        <v>17</v>
      </c>
      <c r="O6027" t="s">
        <v>26</v>
      </c>
      <c r="P6027">
        <v>3</v>
      </c>
      <c r="Q6027" t="s">
        <v>615</v>
      </c>
      <c r="R6027" t="s">
        <v>28</v>
      </c>
      <c r="S6027">
        <v>68.81</v>
      </c>
      <c r="T6027" t="str" cm="1">
        <f t="array" ref="T6027">_xlfn.IFS(Raw_Data[[#This Row],[Call Status]]="Resolved","5",Raw_Data[[#This Row],[Call Status]]="Escalated","2",Raw_Data[[#This Row],[Call Status]]="Pending","3",Raw_Data[[#This Row],[Call Status]]="Abandoned","0")</f>
        <v>5</v>
      </c>
      <c r="U6027" t="str">
        <f>TEXT(Raw_Data[[#This Row],[Call Date]],"mmmm")</f>
        <v>January</v>
      </c>
      <c r="V6027" t="str" cm="1">
        <f t="array" ref="V6027">_xlfn.IFS(Raw_Data[[#This Row],[Customer Satisfaction]]&lt;2,"Poor",Raw_Data[[#This Row],[Customer Satisfaction]]&lt;4,"Average",Raw_Data[[#This Row],[Customer Satisfaction]]&gt;=4,"Excellent")</f>
        <v>Average</v>
      </c>
    </row>
    <row r="6028" spans="2:22" x14ac:dyDescent="0.3">
      <c r="B6028" t="s">
        <v>3541</v>
      </c>
      <c r="C6028" s="2">
        <v>45893</v>
      </c>
      <c r="D6028" s="1">
        <v>0.57638888888888884</v>
      </c>
      <c r="E6028" t="s">
        <v>70</v>
      </c>
      <c r="F6028" t="s">
        <v>38</v>
      </c>
      <c r="G6028" t="s">
        <v>162</v>
      </c>
      <c r="H6028" t="s">
        <v>2026</v>
      </c>
      <c r="I6028" t="s">
        <v>23</v>
      </c>
      <c r="J6028" t="s">
        <v>55</v>
      </c>
      <c r="K6028" t="s">
        <v>25</v>
      </c>
      <c r="L6028" t="s">
        <v>25</v>
      </c>
      <c r="M6028">
        <v>1.5</v>
      </c>
      <c r="N6028">
        <v>11.3</v>
      </c>
      <c r="O6028" t="s">
        <v>26</v>
      </c>
      <c r="P6028">
        <v>5</v>
      </c>
      <c r="Q6028" t="s">
        <v>27</v>
      </c>
      <c r="R6028" t="s">
        <v>28</v>
      </c>
      <c r="S6028">
        <v>324.81</v>
      </c>
      <c r="T6028" t="str" cm="1">
        <f t="array" ref="T6028">_xlfn.IFS(Raw_Data[[#This Row],[Call Status]]="Resolved","5",Raw_Data[[#This Row],[Call Status]]="Escalated","2",Raw_Data[[#This Row],[Call Status]]="Pending","3",Raw_Data[[#This Row],[Call Status]]="Abandoned","0")</f>
        <v>5</v>
      </c>
      <c r="U6028" t="str">
        <f>TEXT(Raw_Data[[#This Row],[Call Date]],"mmmm")</f>
        <v>August</v>
      </c>
      <c r="V6028" t="str" cm="1">
        <f t="array" ref="V6028">_xlfn.IFS(Raw_Data[[#This Row],[Customer Satisfaction]]&lt;2,"Poor",Raw_Data[[#This Row],[Customer Satisfaction]]&lt;4,"Average",Raw_Data[[#This Row],[Customer Satisfaction]]&gt;=4,"Excellent")</f>
        <v>Excellent</v>
      </c>
    </row>
    <row r="6029" spans="2:22" x14ac:dyDescent="0.3">
      <c r="B6029" t="s">
        <v>912</v>
      </c>
      <c r="C6029" s="2">
        <v>45845</v>
      </c>
      <c r="D6029" s="1">
        <v>0.38541666666666669</v>
      </c>
      <c r="E6029" t="s">
        <v>100</v>
      </c>
      <c r="F6029" t="s">
        <v>34</v>
      </c>
      <c r="G6029" t="s">
        <v>21</v>
      </c>
      <c r="H6029" t="s">
        <v>22</v>
      </c>
      <c r="I6029" t="s">
        <v>23</v>
      </c>
      <c r="J6029" t="s">
        <v>45</v>
      </c>
      <c r="K6029" t="s">
        <v>25</v>
      </c>
      <c r="L6029" t="s">
        <v>25</v>
      </c>
      <c r="M6029">
        <v>5.4</v>
      </c>
      <c r="N6029">
        <v>6</v>
      </c>
      <c r="O6029" t="s">
        <v>26</v>
      </c>
      <c r="P6029">
        <v>3</v>
      </c>
      <c r="Q6029" t="s">
        <v>615</v>
      </c>
      <c r="R6029" t="s">
        <v>28</v>
      </c>
      <c r="S6029">
        <v>138.01</v>
      </c>
      <c r="T6029" t="str" cm="1">
        <f t="array" ref="T6029">_xlfn.IFS(Raw_Data[[#This Row],[Call Status]]="Resolved","5",Raw_Data[[#This Row],[Call Status]]="Escalated","2",Raw_Data[[#This Row],[Call Status]]="Pending","3",Raw_Data[[#This Row],[Call Status]]="Abandoned","0")</f>
        <v>5</v>
      </c>
      <c r="U6029" t="str">
        <f>TEXT(Raw_Data[[#This Row],[Call Date]],"mmmm")</f>
        <v>July</v>
      </c>
      <c r="V6029" t="str" cm="1">
        <f t="array" ref="V6029">_xlfn.IFS(Raw_Data[[#This Row],[Customer Satisfaction]]&lt;2,"Poor",Raw_Data[[#This Row],[Customer Satisfaction]]&lt;4,"Average",Raw_Data[[#This Row],[Customer Satisfaction]]&gt;=4,"Excellent")</f>
        <v>Average</v>
      </c>
    </row>
    <row r="6030" spans="2:22" x14ac:dyDescent="0.3">
      <c r="B6030" t="s">
        <v>7096</v>
      </c>
      <c r="C6030" s="2">
        <v>45661</v>
      </c>
      <c r="D6030" s="1">
        <v>0.50277777777777777</v>
      </c>
      <c r="E6030" t="s">
        <v>33</v>
      </c>
      <c r="F6030" t="s">
        <v>48</v>
      </c>
      <c r="G6030" t="s">
        <v>250</v>
      </c>
      <c r="H6030" t="s">
        <v>22</v>
      </c>
      <c r="I6030" t="s">
        <v>23</v>
      </c>
      <c r="J6030" t="s">
        <v>24</v>
      </c>
      <c r="K6030" t="s">
        <v>25</v>
      </c>
      <c r="L6030" t="s">
        <v>3564</v>
      </c>
      <c r="M6030">
        <v>2.2999999999999998</v>
      </c>
      <c r="N6030">
        <v>9.5</v>
      </c>
      <c r="O6030" t="s">
        <v>26</v>
      </c>
      <c r="P6030">
        <v>3</v>
      </c>
      <c r="Q6030" t="s">
        <v>615</v>
      </c>
      <c r="R6030" t="s">
        <v>28</v>
      </c>
      <c r="S6030">
        <v>275.33999999999997</v>
      </c>
      <c r="T6030" t="str" cm="1">
        <f t="array" ref="T6030">_xlfn.IFS(Raw_Data[[#This Row],[Call Status]]="Resolved","5",Raw_Data[[#This Row],[Call Status]]="Escalated","2",Raw_Data[[#This Row],[Call Status]]="Pending","3",Raw_Data[[#This Row],[Call Status]]="Abandoned","0")</f>
        <v>5</v>
      </c>
      <c r="U6030" t="str">
        <f>TEXT(Raw_Data[[#This Row],[Call Date]],"mmmm")</f>
        <v>January</v>
      </c>
      <c r="V6030" t="str" cm="1">
        <f t="array" ref="V6030">_xlfn.IFS(Raw_Data[[#This Row],[Customer Satisfaction]]&lt;2,"Poor",Raw_Data[[#This Row],[Customer Satisfaction]]&lt;4,"Average",Raw_Data[[#This Row],[Customer Satisfaction]]&gt;=4,"Excellent")</f>
        <v>Average</v>
      </c>
    </row>
    <row r="6031" spans="2:22" x14ac:dyDescent="0.3">
      <c r="B6031" t="s">
        <v>2685</v>
      </c>
      <c r="C6031" s="2">
        <v>45789</v>
      </c>
      <c r="D6031" s="1">
        <v>0.84097222222222223</v>
      </c>
      <c r="E6031" t="s">
        <v>72</v>
      </c>
      <c r="F6031" t="s">
        <v>48</v>
      </c>
      <c r="G6031" t="s">
        <v>162</v>
      </c>
      <c r="H6031" t="s">
        <v>2613</v>
      </c>
      <c r="I6031" t="s">
        <v>23</v>
      </c>
      <c r="J6031" t="s">
        <v>45</v>
      </c>
      <c r="K6031" t="s">
        <v>25</v>
      </c>
      <c r="L6031" t="s">
        <v>25</v>
      </c>
      <c r="M6031">
        <v>1.3</v>
      </c>
      <c r="N6031">
        <v>7.4</v>
      </c>
      <c r="O6031" t="s">
        <v>28</v>
      </c>
      <c r="P6031">
        <v>3</v>
      </c>
      <c r="Q6031" t="s">
        <v>615</v>
      </c>
      <c r="R6031" t="s">
        <v>28</v>
      </c>
      <c r="S6031">
        <v>282.2</v>
      </c>
      <c r="T6031" t="str" cm="1">
        <f t="array" ref="T6031">_xlfn.IFS(Raw_Data[[#This Row],[Call Status]]="Resolved","5",Raw_Data[[#This Row],[Call Status]]="Escalated","2",Raw_Data[[#This Row],[Call Status]]="Pending","3",Raw_Data[[#This Row],[Call Status]]="Abandoned","0")</f>
        <v>5</v>
      </c>
      <c r="U6031" t="str">
        <f>TEXT(Raw_Data[[#This Row],[Call Date]],"mmmm")</f>
        <v>May</v>
      </c>
      <c r="V6031" t="str" cm="1">
        <f t="array" ref="V6031">_xlfn.IFS(Raw_Data[[#This Row],[Customer Satisfaction]]&lt;2,"Poor",Raw_Data[[#This Row],[Customer Satisfaction]]&lt;4,"Average",Raw_Data[[#This Row],[Customer Satisfaction]]&gt;=4,"Excellent")</f>
        <v>Average</v>
      </c>
    </row>
    <row r="6032" spans="2:22" x14ac:dyDescent="0.3">
      <c r="B6032" t="s">
        <v>9702</v>
      </c>
      <c r="C6032" s="2">
        <v>45875</v>
      </c>
      <c r="D6032" s="1">
        <v>0.68472222222222223</v>
      </c>
      <c r="E6032" t="s">
        <v>70</v>
      </c>
      <c r="F6032" t="s">
        <v>20</v>
      </c>
      <c r="G6032" t="s">
        <v>250</v>
      </c>
      <c r="H6032" t="s">
        <v>22</v>
      </c>
      <c r="I6032" t="s">
        <v>1128</v>
      </c>
      <c r="J6032" t="s">
        <v>39</v>
      </c>
      <c r="K6032" t="s">
        <v>8876</v>
      </c>
      <c r="L6032" t="s">
        <v>8877</v>
      </c>
      <c r="M6032">
        <v>1</v>
      </c>
      <c r="N6032">
        <v>7.4</v>
      </c>
      <c r="O6032" t="s">
        <v>28</v>
      </c>
      <c r="P6032">
        <v>2</v>
      </c>
      <c r="Q6032" t="s">
        <v>1014</v>
      </c>
      <c r="R6032" t="s">
        <v>28</v>
      </c>
      <c r="S6032">
        <v>257.89</v>
      </c>
      <c r="T6032" t="str" cm="1">
        <f t="array" ref="T6032">_xlfn.IFS(Raw_Data[[#This Row],[Call Status]]="Resolved","5",Raw_Data[[#This Row],[Call Status]]="Escalated","2",Raw_Data[[#This Row],[Call Status]]="Pending","3",Raw_Data[[#This Row],[Call Status]]="Abandoned","0")</f>
        <v>3</v>
      </c>
      <c r="U6032" t="str">
        <f>TEXT(Raw_Data[[#This Row],[Call Date]],"mmmm")</f>
        <v>August</v>
      </c>
      <c r="V6032" t="str" cm="1">
        <f t="array" ref="V6032">_xlfn.IFS(Raw_Data[[#This Row],[Customer Satisfaction]]&lt;2,"Poor",Raw_Data[[#This Row],[Customer Satisfaction]]&lt;4,"Average",Raw_Data[[#This Row],[Customer Satisfaction]]&gt;=4,"Excellent")</f>
        <v>Average</v>
      </c>
    </row>
    <row r="6033" spans="2:22" x14ac:dyDescent="0.3">
      <c r="B6033" t="s">
        <v>2404</v>
      </c>
      <c r="C6033" s="2">
        <v>45917</v>
      </c>
      <c r="D6033" s="1">
        <v>0.37222222222222223</v>
      </c>
      <c r="E6033" t="s">
        <v>110</v>
      </c>
      <c r="F6033" t="s">
        <v>48</v>
      </c>
      <c r="G6033" t="s">
        <v>21</v>
      </c>
      <c r="H6033" t="s">
        <v>2392</v>
      </c>
      <c r="I6033" t="s">
        <v>1128</v>
      </c>
      <c r="J6033" t="s">
        <v>49</v>
      </c>
      <c r="K6033" t="s">
        <v>25</v>
      </c>
      <c r="L6033" t="s">
        <v>25</v>
      </c>
      <c r="M6033">
        <v>0.7</v>
      </c>
      <c r="N6033">
        <v>17.2</v>
      </c>
      <c r="O6033" t="s">
        <v>26</v>
      </c>
      <c r="P6033">
        <v>3</v>
      </c>
      <c r="Q6033" t="s">
        <v>615</v>
      </c>
      <c r="R6033" t="s">
        <v>28</v>
      </c>
      <c r="S6033">
        <v>179.89</v>
      </c>
      <c r="T6033" t="str" cm="1">
        <f t="array" ref="T6033">_xlfn.IFS(Raw_Data[[#This Row],[Call Status]]="Resolved","5",Raw_Data[[#This Row],[Call Status]]="Escalated","2",Raw_Data[[#This Row],[Call Status]]="Pending","3",Raw_Data[[#This Row],[Call Status]]="Abandoned","0")</f>
        <v>5</v>
      </c>
      <c r="U6033" t="str">
        <f>TEXT(Raw_Data[[#This Row],[Call Date]],"mmmm")</f>
        <v>September</v>
      </c>
      <c r="V6033" t="str" cm="1">
        <f t="array" ref="V6033">_xlfn.IFS(Raw_Data[[#This Row],[Customer Satisfaction]]&lt;2,"Poor",Raw_Data[[#This Row],[Customer Satisfaction]]&lt;4,"Average",Raw_Data[[#This Row],[Customer Satisfaction]]&gt;=4,"Excellent")</f>
        <v>Average</v>
      </c>
    </row>
    <row r="6034" spans="2:22" x14ac:dyDescent="0.3">
      <c r="B6034" t="s">
        <v>2870</v>
      </c>
      <c r="C6034" s="2">
        <v>45658</v>
      </c>
      <c r="D6034" s="1">
        <v>0.40625</v>
      </c>
      <c r="E6034" t="s">
        <v>70</v>
      </c>
      <c r="F6034" t="s">
        <v>20</v>
      </c>
      <c r="G6034" t="s">
        <v>250</v>
      </c>
      <c r="H6034" t="s">
        <v>2392</v>
      </c>
      <c r="I6034" t="s">
        <v>23</v>
      </c>
      <c r="J6034" t="s">
        <v>24</v>
      </c>
      <c r="K6034" t="s">
        <v>25</v>
      </c>
      <c r="L6034" t="s">
        <v>25</v>
      </c>
      <c r="M6034">
        <v>5.3</v>
      </c>
      <c r="N6034">
        <v>6.8</v>
      </c>
      <c r="O6034" t="s">
        <v>26</v>
      </c>
      <c r="P6034">
        <v>0</v>
      </c>
      <c r="Q6034" t="s">
        <v>615</v>
      </c>
      <c r="R6034" t="s">
        <v>28</v>
      </c>
      <c r="S6034">
        <v>254.11</v>
      </c>
      <c r="T6034" t="str" cm="1">
        <f t="array" ref="T6034">_xlfn.IFS(Raw_Data[[#This Row],[Call Status]]="Resolved","5",Raw_Data[[#This Row],[Call Status]]="Escalated","2",Raw_Data[[#This Row],[Call Status]]="Pending","3",Raw_Data[[#This Row],[Call Status]]="Abandoned","0")</f>
        <v>5</v>
      </c>
      <c r="U6034" t="str">
        <f>TEXT(Raw_Data[[#This Row],[Call Date]],"mmmm")</f>
        <v>January</v>
      </c>
      <c r="V6034" t="str" cm="1">
        <f t="array" ref="V6034">_xlfn.IFS(Raw_Data[[#This Row],[Customer Satisfaction]]&lt;2,"Poor",Raw_Data[[#This Row],[Customer Satisfaction]]&lt;4,"Average",Raw_Data[[#This Row],[Customer Satisfaction]]&gt;=4,"Excellent")</f>
        <v>Poor</v>
      </c>
    </row>
    <row r="6035" spans="2:22" x14ac:dyDescent="0.3">
      <c r="B6035" t="s">
        <v>2607</v>
      </c>
      <c r="C6035" s="2">
        <v>45728</v>
      </c>
      <c r="D6035" s="1">
        <v>0.87430555555555556</v>
      </c>
      <c r="E6035" t="s">
        <v>41</v>
      </c>
      <c r="F6035" t="s">
        <v>38</v>
      </c>
      <c r="G6035" t="s">
        <v>250</v>
      </c>
      <c r="H6035" t="s">
        <v>2392</v>
      </c>
      <c r="I6035" t="s">
        <v>1128</v>
      </c>
      <c r="J6035" t="s">
        <v>55</v>
      </c>
      <c r="K6035" t="s">
        <v>25</v>
      </c>
      <c r="L6035" t="s">
        <v>25</v>
      </c>
      <c r="M6035">
        <v>1.6</v>
      </c>
      <c r="N6035">
        <v>6.5</v>
      </c>
      <c r="O6035" t="s">
        <v>26</v>
      </c>
      <c r="P6035">
        <v>5</v>
      </c>
      <c r="Q6035" t="s">
        <v>27</v>
      </c>
      <c r="R6035" t="s">
        <v>28</v>
      </c>
      <c r="S6035">
        <v>140.51</v>
      </c>
      <c r="T6035" t="str" cm="1">
        <f t="array" ref="T6035">_xlfn.IFS(Raw_Data[[#This Row],[Call Status]]="Resolved","5",Raw_Data[[#This Row],[Call Status]]="Escalated","2",Raw_Data[[#This Row],[Call Status]]="Pending","3",Raw_Data[[#This Row],[Call Status]]="Abandoned","0")</f>
        <v>5</v>
      </c>
      <c r="U6035" t="str">
        <f>TEXT(Raw_Data[[#This Row],[Call Date]],"mmmm")</f>
        <v>March</v>
      </c>
      <c r="V6035" t="str" cm="1">
        <f t="array" ref="V6035">_xlfn.IFS(Raw_Data[[#This Row],[Customer Satisfaction]]&lt;2,"Poor",Raw_Data[[#This Row],[Customer Satisfaction]]&lt;4,"Average",Raw_Data[[#This Row],[Customer Satisfaction]]&gt;=4,"Excellent")</f>
        <v>Excellent</v>
      </c>
    </row>
    <row r="6036" spans="2:22" x14ac:dyDescent="0.3">
      <c r="B6036" t="s">
        <v>9031</v>
      </c>
      <c r="C6036" s="2">
        <v>45835</v>
      </c>
      <c r="D6036" s="1">
        <v>0.76180555555555551</v>
      </c>
      <c r="E6036" t="s">
        <v>19</v>
      </c>
      <c r="F6036" t="s">
        <v>34</v>
      </c>
      <c r="G6036" t="s">
        <v>327</v>
      </c>
      <c r="H6036" t="s">
        <v>2026</v>
      </c>
      <c r="I6036" t="s">
        <v>1137</v>
      </c>
      <c r="J6036" t="s">
        <v>42</v>
      </c>
      <c r="K6036" t="s">
        <v>8876</v>
      </c>
      <c r="L6036" t="s">
        <v>8877</v>
      </c>
      <c r="M6036">
        <v>3.3</v>
      </c>
      <c r="N6036">
        <v>6.4</v>
      </c>
      <c r="O6036" t="s">
        <v>28</v>
      </c>
      <c r="P6036">
        <v>1</v>
      </c>
      <c r="Q6036" t="s">
        <v>1014</v>
      </c>
      <c r="R6036" t="s">
        <v>28</v>
      </c>
      <c r="S6036">
        <v>217.99</v>
      </c>
      <c r="T6036" t="str" cm="1">
        <f t="array" ref="T6036">_xlfn.IFS(Raw_Data[[#This Row],[Call Status]]="Resolved","5",Raw_Data[[#This Row],[Call Status]]="Escalated","2",Raw_Data[[#This Row],[Call Status]]="Pending","3",Raw_Data[[#This Row],[Call Status]]="Abandoned","0")</f>
        <v>3</v>
      </c>
      <c r="U6036" t="str">
        <f>TEXT(Raw_Data[[#This Row],[Call Date]],"mmmm")</f>
        <v>June</v>
      </c>
      <c r="V6036" t="str" cm="1">
        <f t="array" ref="V6036">_xlfn.IFS(Raw_Data[[#This Row],[Customer Satisfaction]]&lt;2,"Poor",Raw_Data[[#This Row],[Customer Satisfaction]]&lt;4,"Average",Raw_Data[[#This Row],[Customer Satisfaction]]&gt;=4,"Excellent")</f>
        <v>Poor</v>
      </c>
    </row>
    <row r="6037" spans="2:22" x14ac:dyDescent="0.3">
      <c r="B6037" t="s">
        <v>3981</v>
      </c>
      <c r="C6037" s="2">
        <v>45846</v>
      </c>
      <c r="D6037" s="1">
        <v>0.48194444444444445</v>
      </c>
      <c r="E6037" t="s">
        <v>37</v>
      </c>
      <c r="F6037" t="s">
        <v>48</v>
      </c>
      <c r="G6037" t="s">
        <v>327</v>
      </c>
      <c r="H6037" t="s">
        <v>2392</v>
      </c>
      <c r="I6037" t="s">
        <v>1128</v>
      </c>
      <c r="J6037" t="s">
        <v>45</v>
      </c>
      <c r="K6037" t="s">
        <v>25</v>
      </c>
      <c r="L6037" t="s">
        <v>3570</v>
      </c>
      <c r="M6037">
        <v>9.1999999999999993</v>
      </c>
      <c r="N6037">
        <v>1.3</v>
      </c>
      <c r="O6037" t="s">
        <v>26</v>
      </c>
      <c r="P6037">
        <v>4</v>
      </c>
      <c r="Q6037" t="s">
        <v>27</v>
      </c>
      <c r="R6037" t="s">
        <v>28</v>
      </c>
      <c r="S6037">
        <v>130.81</v>
      </c>
      <c r="T6037" t="str" cm="1">
        <f t="array" ref="T6037">_xlfn.IFS(Raw_Data[[#This Row],[Call Status]]="Resolved","5",Raw_Data[[#This Row],[Call Status]]="Escalated","2",Raw_Data[[#This Row],[Call Status]]="Pending","3",Raw_Data[[#This Row],[Call Status]]="Abandoned","0")</f>
        <v>5</v>
      </c>
      <c r="U6037" t="str">
        <f>TEXT(Raw_Data[[#This Row],[Call Date]],"mmmm")</f>
        <v>July</v>
      </c>
      <c r="V6037" t="str" cm="1">
        <f t="array" ref="V6037">_xlfn.IFS(Raw_Data[[#This Row],[Customer Satisfaction]]&lt;2,"Poor",Raw_Data[[#This Row],[Customer Satisfaction]]&lt;4,"Average",Raw_Data[[#This Row],[Customer Satisfaction]]&gt;=4,"Excellent")</f>
        <v>Excellent</v>
      </c>
    </row>
    <row r="6038" spans="2:22" x14ac:dyDescent="0.3">
      <c r="B6038" t="s">
        <v>7097</v>
      </c>
      <c r="C6038" s="2">
        <v>45948</v>
      </c>
      <c r="D6038" s="1">
        <v>0.64722222222222225</v>
      </c>
      <c r="E6038" t="s">
        <v>19</v>
      </c>
      <c r="F6038" t="s">
        <v>48</v>
      </c>
      <c r="G6038" t="s">
        <v>162</v>
      </c>
      <c r="H6038" t="s">
        <v>22</v>
      </c>
      <c r="I6038" t="s">
        <v>23</v>
      </c>
      <c r="J6038" t="s">
        <v>42</v>
      </c>
      <c r="K6038" t="s">
        <v>25</v>
      </c>
      <c r="L6038" t="s">
        <v>3564</v>
      </c>
      <c r="M6038">
        <v>0.2</v>
      </c>
      <c r="N6038">
        <v>8</v>
      </c>
      <c r="O6038" t="s">
        <v>26</v>
      </c>
      <c r="P6038">
        <v>3</v>
      </c>
      <c r="Q6038" t="s">
        <v>615</v>
      </c>
      <c r="R6038" t="s">
        <v>28</v>
      </c>
      <c r="S6038">
        <v>374.33</v>
      </c>
      <c r="T6038" t="str" cm="1">
        <f t="array" ref="T6038">_xlfn.IFS(Raw_Data[[#This Row],[Call Status]]="Resolved","5",Raw_Data[[#This Row],[Call Status]]="Escalated","2",Raw_Data[[#This Row],[Call Status]]="Pending","3",Raw_Data[[#This Row],[Call Status]]="Abandoned","0")</f>
        <v>5</v>
      </c>
      <c r="U6038" t="str">
        <f>TEXT(Raw_Data[[#This Row],[Call Date]],"mmmm")</f>
        <v>October</v>
      </c>
      <c r="V6038" t="str" cm="1">
        <f t="array" ref="V6038">_xlfn.IFS(Raw_Data[[#This Row],[Customer Satisfaction]]&lt;2,"Poor",Raw_Data[[#This Row],[Customer Satisfaction]]&lt;4,"Average",Raw_Data[[#This Row],[Customer Satisfaction]]&gt;=4,"Excellent")</f>
        <v>Average</v>
      </c>
    </row>
    <row r="6039" spans="2:22" x14ac:dyDescent="0.3">
      <c r="B6039" t="s">
        <v>9398</v>
      </c>
      <c r="C6039" s="2">
        <v>45665</v>
      </c>
      <c r="D6039" s="1">
        <v>0.53611111111111109</v>
      </c>
      <c r="E6039" t="s">
        <v>72</v>
      </c>
      <c r="F6039" t="s">
        <v>34</v>
      </c>
      <c r="G6039" t="s">
        <v>162</v>
      </c>
      <c r="H6039" t="s">
        <v>2026</v>
      </c>
      <c r="I6039" t="s">
        <v>23</v>
      </c>
      <c r="J6039" t="s">
        <v>49</v>
      </c>
      <c r="K6039" t="s">
        <v>8876</v>
      </c>
      <c r="L6039" t="s">
        <v>8877</v>
      </c>
      <c r="M6039">
        <v>5</v>
      </c>
      <c r="N6039">
        <v>15.5</v>
      </c>
      <c r="O6039" t="s">
        <v>28</v>
      </c>
      <c r="P6039">
        <v>1</v>
      </c>
      <c r="Q6039" t="s">
        <v>1014</v>
      </c>
      <c r="R6039" t="s">
        <v>28</v>
      </c>
      <c r="S6039">
        <v>117.1</v>
      </c>
      <c r="T6039" t="str" cm="1">
        <f t="array" ref="T6039">_xlfn.IFS(Raw_Data[[#This Row],[Call Status]]="Resolved","5",Raw_Data[[#This Row],[Call Status]]="Escalated","2",Raw_Data[[#This Row],[Call Status]]="Pending","3",Raw_Data[[#This Row],[Call Status]]="Abandoned","0")</f>
        <v>3</v>
      </c>
      <c r="U6039" t="str">
        <f>TEXT(Raw_Data[[#This Row],[Call Date]],"mmmm")</f>
        <v>January</v>
      </c>
      <c r="V6039" t="str" cm="1">
        <f t="array" ref="V6039">_xlfn.IFS(Raw_Data[[#This Row],[Customer Satisfaction]]&lt;2,"Poor",Raw_Data[[#This Row],[Customer Satisfaction]]&lt;4,"Average",Raw_Data[[#This Row],[Customer Satisfaction]]&gt;=4,"Excellent")</f>
        <v>Poor</v>
      </c>
    </row>
    <row r="6040" spans="2:22" x14ac:dyDescent="0.3">
      <c r="B6040" t="s">
        <v>9771</v>
      </c>
      <c r="C6040" s="2">
        <v>45910</v>
      </c>
      <c r="D6040" s="1">
        <v>0.6743055555555556</v>
      </c>
      <c r="E6040" t="s">
        <v>30</v>
      </c>
      <c r="F6040" t="s">
        <v>34</v>
      </c>
      <c r="G6040" t="s">
        <v>21</v>
      </c>
      <c r="H6040" t="s">
        <v>22</v>
      </c>
      <c r="I6040" t="s">
        <v>23</v>
      </c>
      <c r="J6040" t="s">
        <v>45</v>
      </c>
      <c r="K6040" t="s">
        <v>8876</v>
      </c>
      <c r="L6040" t="s">
        <v>8877</v>
      </c>
      <c r="M6040">
        <v>6.4</v>
      </c>
      <c r="N6040">
        <v>7.8</v>
      </c>
      <c r="O6040" t="s">
        <v>28</v>
      </c>
      <c r="P6040">
        <v>2</v>
      </c>
      <c r="Q6040" t="s">
        <v>1014</v>
      </c>
      <c r="R6040" t="s">
        <v>28</v>
      </c>
      <c r="S6040">
        <v>296.7</v>
      </c>
      <c r="T6040" t="str" cm="1">
        <f t="array" ref="T6040">_xlfn.IFS(Raw_Data[[#This Row],[Call Status]]="Resolved","5",Raw_Data[[#This Row],[Call Status]]="Escalated","2",Raw_Data[[#This Row],[Call Status]]="Pending","3",Raw_Data[[#This Row],[Call Status]]="Abandoned","0")</f>
        <v>3</v>
      </c>
      <c r="U6040" t="str">
        <f>TEXT(Raw_Data[[#This Row],[Call Date]],"mmmm")</f>
        <v>September</v>
      </c>
      <c r="V6040" t="str" cm="1">
        <f t="array" ref="V6040">_xlfn.IFS(Raw_Data[[#This Row],[Customer Satisfaction]]&lt;2,"Poor",Raw_Data[[#This Row],[Customer Satisfaction]]&lt;4,"Average",Raw_Data[[#This Row],[Customer Satisfaction]]&gt;=4,"Excellent")</f>
        <v>Average</v>
      </c>
    </row>
    <row r="6041" spans="2:22" x14ac:dyDescent="0.3">
      <c r="B6041" t="s">
        <v>4828</v>
      </c>
      <c r="C6041" s="2">
        <v>45949</v>
      </c>
      <c r="D6041" s="1">
        <v>0.36458333333333331</v>
      </c>
      <c r="E6041" t="s">
        <v>30</v>
      </c>
      <c r="F6041" t="s">
        <v>38</v>
      </c>
      <c r="G6041" t="s">
        <v>21</v>
      </c>
      <c r="H6041" t="s">
        <v>22</v>
      </c>
      <c r="I6041" t="s">
        <v>1137</v>
      </c>
      <c r="J6041" t="s">
        <v>42</v>
      </c>
      <c r="K6041" t="s">
        <v>25</v>
      </c>
      <c r="L6041" t="s">
        <v>3559</v>
      </c>
      <c r="M6041">
        <v>1.8</v>
      </c>
      <c r="N6041">
        <v>9.6</v>
      </c>
      <c r="O6041" t="s">
        <v>26</v>
      </c>
      <c r="P6041">
        <v>5</v>
      </c>
      <c r="Q6041" t="s">
        <v>27</v>
      </c>
      <c r="R6041" t="s">
        <v>28</v>
      </c>
      <c r="S6041">
        <v>43.07</v>
      </c>
      <c r="T6041" t="str" cm="1">
        <f t="array" ref="T6041">_xlfn.IFS(Raw_Data[[#This Row],[Call Status]]="Resolved","5",Raw_Data[[#This Row],[Call Status]]="Escalated","2",Raw_Data[[#This Row],[Call Status]]="Pending","3",Raw_Data[[#This Row],[Call Status]]="Abandoned","0")</f>
        <v>5</v>
      </c>
      <c r="U6041" t="str">
        <f>TEXT(Raw_Data[[#This Row],[Call Date]],"mmmm")</f>
        <v>October</v>
      </c>
      <c r="V6041" t="str" cm="1">
        <f t="array" ref="V6041">_xlfn.IFS(Raw_Data[[#This Row],[Customer Satisfaction]]&lt;2,"Poor",Raw_Data[[#This Row],[Customer Satisfaction]]&lt;4,"Average",Raw_Data[[#This Row],[Customer Satisfaction]]&gt;=4,"Excellent")</f>
        <v>Excellent</v>
      </c>
    </row>
    <row r="6042" spans="2:22" x14ac:dyDescent="0.3">
      <c r="B6042" t="s">
        <v>6096</v>
      </c>
      <c r="C6042" s="2">
        <v>45901</v>
      </c>
      <c r="D6042" s="1">
        <v>0.39305555555555555</v>
      </c>
      <c r="E6042" t="s">
        <v>37</v>
      </c>
      <c r="F6042" t="s">
        <v>20</v>
      </c>
      <c r="G6042" t="s">
        <v>21</v>
      </c>
      <c r="H6042" t="s">
        <v>2613</v>
      </c>
      <c r="I6042" t="s">
        <v>23</v>
      </c>
      <c r="J6042" t="s">
        <v>49</v>
      </c>
      <c r="K6042" t="s">
        <v>25</v>
      </c>
      <c r="L6042" t="s">
        <v>3561</v>
      </c>
      <c r="M6042">
        <v>2.2000000000000002</v>
      </c>
      <c r="N6042">
        <v>14.2</v>
      </c>
      <c r="O6042" t="s">
        <v>28</v>
      </c>
      <c r="P6042">
        <v>4</v>
      </c>
      <c r="Q6042" t="s">
        <v>615</v>
      </c>
      <c r="R6042" t="s">
        <v>28</v>
      </c>
      <c r="S6042">
        <v>95.27</v>
      </c>
      <c r="T6042" t="str" cm="1">
        <f t="array" ref="T6042">_xlfn.IFS(Raw_Data[[#This Row],[Call Status]]="Resolved","5",Raw_Data[[#This Row],[Call Status]]="Escalated","2",Raw_Data[[#This Row],[Call Status]]="Pending","3",Raw_Data[[#This Row],[Call Status]]="Abandoned","0")</f>
        <v>5</v>
      </c>
      <c r="U6042" t="str">
        <f>TEXT(Raw_Data[[#This Row],[Call Date]],"mmmm")</f>
        <v>September</v>
      </c>
      <c r="V6042" t="str" cm="1">
        <f t="array" ref="V6042">_xlfn.IFS(Raw_Data[[#This Row],[Customer Satisfaction]]&lt;2,"Poor",Raw_Data[[#This Row],[Customer Satisfaction]]&lt;4,"Average",Raw_Data[[#This Row],[Customer Satisfaction]]&gt;=4,"Excellent")</f>
        <v>Excellent</v>
      </c>
    </row>
    <row r="6043" spans="2:22" x14ac:dyDescent="0.3">
      <c r="B6043" t="s">
        <v>5920</v>
      </c>
      <c r="C6043" s="2">
        <v>45780</v>
      </c>
      <c r="D6043" s="1">
        <v>0.56180555555555556</v>
      </c>
      <c r="E6043" t="s">
        <v>30</v>
      </c>
      <c r="F6043" t="s">
        <v>34</v>
      </c>
      <c r="G6043" t="s">
        <v>250</v>
      </c>
      <c r="H6043" t="s">
        <v>2392</v>
      </c>
      <c r="I6043" t="s">
        <v>23</v>
      </c>
      <c r="J6043" t="s">
        <v>45</v>
      </c>
      <c r="K6043" t="s">
        <v>25</v>
      </c>
      <c r="L6043" t="s">
        <v>3564</v>
      </c>
      <c r="M6043">
        <v>1.9</v>
      </c>
      <c r="N6043">
        <v>12.5</v>
      </c>
      <c r="O6043" t="s">
        <v>26</v>
      </c>
      <c r="P6043">
        <v>5</v>
      </c>
      <c r="Q6043" t="s">
        <v>27</v>
      </c>
      <c r="R6043" t="s">
        <v>28</v>
      </c>
      <c r="S6043">
        <v>28.26</v>
      </c>
      <c r="T6043" t="str" cm="1">
        <f t="array" ref="T6043">_xlfn.IFS(Raw_Data[[#This Row],[Call Status]]="Resolved","5",Raw_Data[[#This Row],[Call Status]]="Escalated","2",Raw_Data[[#This Row],[Call Status]]="Pending","3",Raw_Data[[#This Row],[Call Status]]="Abandoned","0")</f>
        <v>5</v>
      </c>
      <c r="U6043" t="str">
        <f>TEXT(Raw_Data[[#This Row],[Call Date]],"mmmm")</f>
        <v>May</v>
      </c>
      <c r="V6043" t="str" cm="1">
        <f t="array" ref="V6043">_xlfn.IFS(Raw_Data[[#This Row],[Customer Satisfaction]]&lt;2,"Poor",Raw_Data[[#This Row],[Customer Satisfaction]]&lt;4,"Average",Raw_Data[[#This Row],[Customer Satisfaction]]&gt;=4,"Excellent")</f>
        <v>Excellent</v>
      </c>
    </row>
    <row r="6044" spans="2:22" x14ac:dyDescent="0.3">
      <c r="B6044" t="s">
        <v>8319</v>
      </c>
      <c r="C6044" s="2">
        <v>45956</v>
      </c>
      <c r="D6044" s="1">
        <v>0.89166666666666672</v>
      </c>
      <c r="E6044" t="s">
        <v>47</v>
      </c>
      <c r="F6044" t="s">
        <v>34</v>
      </c>
      <c r="G6044" t="s">
        <v>327</v>
      </c>
      <c r="H6044" t="s">
        <v>2026</v>
      </c>
      <c r="I6044" t="s">
        <v>23</v>
      </c>
      <c r="J6044" t="s">
        <v>45</v>
      </c>
      <c r="K6044" t="s">
        <v>16</v>
      </c>
      <c r="L6044" t="s">
        <v>16</v>
      </c>
      <c r="M6044">
        <v>1.9</v>
      </c>
      <c r="N6044">
        <v>7.4</v>
      </c>
      <c r="O6044" t="s">
        <v>28</v>
      </c>
      <c r="P6044">
        <v>3</v>
      </c>
      <c r="Q6044" t="s">
        <v>1014</v>
      </c>
      <c r="R6044" t="s">
        <v>26</v>
      </c>
      <c r="S6044">
        <v>121.73</v>
      </c>
      <c r="T6044" t="str" cm="1">
        <f t="array" ref="T6044">_xlfn.IFS(Raw_Data[[#This Row],[Call Status]]="Resolved","5",Raw_Data[[#This Row],[Call Status]]="Escalated","2",Raw_Data[[#This Row],[Call Status]]="Pending","3",Raw_Data[[#This Row],[Call Status]]="Abandoned","0")</f>
        <v>2</v>
      </c>
      <c r="U6044" t="str">
        <f>TEXT(Raw_Data[[#This Row],[Call Date]],"mmmm")</f>
        <v>October</v>
      </c>
      <c r="V6044" t="str" cm="1">
        <f t="array" ref="V6044">_xlfn.IFS(Raw_Data[[#This Row],[Customer Satisfaction]]&lt;2,"Poor",Raw_Data[[#This Row],[Customer Satisfaction]]&lt;4,"Average",Raw_Data[[#This Row],[Customer Satisfaction]]&gt;=4,"Excellent")</f>
        <v>Average</v>
      </c>
    </row>
    <row r="6045" spans="2:22" x14ac:dyDescent="0.3">
      <c r="B6045" t="s">
        <v>5949</v>
      </c>
      <c r="C6045" s="2">
        <v>45940</v>
      </c>
      <c r="D6045" s="1">
        <v>0.89652777777777781</v>
      </c>
      <c r="E6045" t="s">
        <v>70</v>
      </c>
      <c r="F6045" t="s">
        <v>20</v>
      </c>
      <c r="G6045" t="s">
        <v>327</v>
      </c>
      <c r="H6045" t="s">
        <v>2392</v>
      </c>
      <c r="I6045" t="s">
        <v>23</v>
      </c>
      <c r="J6045" t="s">
        <v>49</v>
      </c>
      <c r="K6045" t="s">
        <v>25</v>
      </c>
      <c r="L6045" t="s">
        <v>3564</v>
      </c>
      <c r="M6045">
        <v>0.3</v>
      </c>
      <c r="N6045">
        <v>11.6</v>
      </c>
      <c r="O6045" t="s">
        <v>28</v>
      </c>
      <c r="P6045">
        <v>5</v>
      </c>
      <c r="Q6045" t="s">
        <v>27</v>
      </c>
      <c r="R6045" t="s">
        <v>28</v>
      </c>
      <c r="S6045">
        <v>133.91999999999999</v>
      </c>
      <c r="T6045" t="str" cm="1">
        <f t="array" ref="T6045">_xlfn.IFS(Raw_Data[[#This Row],[Call Status]]="Resolved","5",Raw_Data[[#This Row],[Call Status]]="Escalated","2",Raw_Data[[#This Row],[Call Status]]="Pending","3",Raw_Data[[#This Row],[Call Status]]="Abandoned","0")</f>
        <v>5</v>
      </c>
      <c r="U6045" t="str">
        <f>TEXT(Raw_Data[[#This Row],[Call Date]],"mmmm")</f>
        <v>October</v>
      </c>
      <c r="V6045" t="str" cm="1">
        <f t="array" ref="V6045">_xlfn.IFS(Raw_Data[[#This Row],[Customer Satisfaction]]&lt;2,"Poor",Raw_Data[[#This Row],[Customer Satisfaction]]&lt;4,"Average",Raw_Data[[#This Row],[Customer Satisfaction]]&gt;=4,"Excellent")</f>
        <v>Excellent</v>
      </c>
    </row>
    <row r="6046" spans="2:22" x14ac:dyDescent="0.3">
      <c r="B6046" t="s">
        <v>2203</v>
      </c>
      <c r="C6046" s="2">
        <v>45689</v>
      </c>
      <c r="D6046" s="1">
        <v>0.66388888888888886</v>
      </c>
      <c r="E6046" t="s">
        <v>59</v>
      </c>
      <c r="F6046" t="s">
        <v>20</v>
      </c>
      <c r="G6046" t="s">
        <v>250</v>
      </c>
      <c r="H6046" t="s">
        <v>2026</v>
      </c>
      <c r="I6046" t="s">
        <v>1137</v>
      </c>
      <c r="J6046" t="s">
        <v>49</v>
      </c>
      <c r="K6046" t="s">
        <v>25</v>
      </c>
      <c r="L6046" t="s">
        <v>25</v>
      </c>
      <c r="M6046">
        <v>1</v>
      </c>
      <c r="N6046">
        <v>11.3</v>
      </c>
      <c r="O6046" t="s">
        <v>26</v>
      </c>
      <c r="P6046">
        <v>1</v>
      </c>
      <c r="Q6046" t="s">
        <v>1014</v>
      </c>
      <c r="R6046" t="s">
        <v>28</v>
      </c>
      <c r="S6046">
        <v>229.22</v>
      </c>
      <c r="T6046" t="str" cm="1">
        <f t="array" ref="T6046">_xlfn.IFS(Raw_Data[[#This Row],[Call Status]]="Resolved","5",Raw_Data[[#This Row],[Call Status]]="Escalated","2",Raw_Data[[#This Row],[Call Status]]="Pending","3",Raw_Data[[#This Row],[Call Status]]="Abandoned","0")</f>
        <v>5</v>
      </c>
      <c r="U6046" t="str">
        <f>TEXT(Raw_Data[[#This Row],[Call Date]],"mmmm")</f>
        <v>February</v>
      </c>
      <c r="V6046" t="str" cm="1">
        <f t="array" ref="V6046">_xlfn.IFS(Raw_Data[[#This Row],[Customer Satisfaction]]&lt;2,"Poor",Raw_Data[[#This Row],[Customer Satisfaction]]&lt;4,"Average",Raw_Data[[#This Row],[Customer Satisfaction]]&gt;=4,"Excellent")</f>
        <v>Poor</v>
      </c>
    </row>
    <row r="6047" spans="2:22" x14ac:dyDescent="0.3">
      <c r="B6047" t="s">
        <v>5211</v>
      </c>
      <c r="C6047" s="2">
        <v>45991</v>
      </c>
      <c r="D6047" s="1">
        <v>0.57777777777777772</v>
      </c>
      <c r="E6047" t="s">
        <v>33</v>
      </c>
      <c r="F6047" t="s">
        <v>34</v>
      </c>
      <c r="G6047" t="s">
        <v>250</v>
      </c>
      <c r="H6047" t="s">
        <v>2026</v>
      </c>
      <c r="I6047" t="s">
        <v>23</v>
      </c>
      <c r="J6047" t="s">
        <v>24</v>
      </c>
      <c r="K6047" t="s">
        <v>25</v>
      </c>
      <c r="L6047" t="s">
        <v>3564</v>
      </c>
      <c r="M6047">
        <v>1.6</v>
      </c>
      <c r="N6047">
        <v>9.1999999999999993</v>
      </c>
      <c r="O6047" t="s">
        <v>26</v>
      </c>
      <c r="P6047">
        <v>4</v>
      </c>
      <c r="Q6047" t="s">
        <v>27</v>
      </c>
      <c r="R6047" t="s">
        <v>28</v>
      </c>
      <c r="S6047">
        <v>40.79</v>
      </c>
      <c r="T6047" t="str" cm="1">
        <f t="array" ref="T6047">_xlfn.IFS(Raw_Data[[#This Row],[Call Status]]="Resolved","5",Raw_Data[[#This Row],[Call Status]]="Escalated","2",Raw_Data[[#This Row],[Call Status]]="Pending","3",Raw_Data[[#This Row],[Call Status]]="Abandoned","0")</f>
        <v>5</v>
      </c>
      <c r="U6047" t="str">
        <f>TEXT(Raw_Data[[#This Row],[Call Date]],"mmmm")</f>
        <v>November</v>
      </c>
      <c r="V6047" t="str" cm="1">
        <f t="array" ref="V6047">_xlfn.IFS(Raw_Data[[#This Row],[Customer Satisfaction]]&lt;2,"Poor",Raw_Data[[#This Row],[Customer Satisfaction]]&lt;4,"Average",Raw_Data[[#This Row],[Customer Satisfaction]]&gt;=4,"Excellent")</f>
        <v>Excellent</v>
      </c>
    </row>
    <row r="6048" spans="2:22" x14ac:dyDescent="0.3">
      <c r="B6048" t="s">
        <v>960</v>
      </c>
      <c r="C6048" s="2">
        <v>45803</v>
      </c>
      <c r="D6048" s="1">
        <v>0.84305555555555556</v>
      </c>
      <c r="E6048" t="s">
        <v>59</v>
      </c>
      <c r="F6048" t="s">
        <v>48</v>
      </c>
      <c r="G6048" t="s">
        <v>162</v>
      </c>
      <c r="H6048" t="s">
        <v>22</v>
      </c>
      <c r="I6048" t="s">
        <v>23</v>
      </c>
      <c r="J6048" t="s">
        <v>35</v>
      </c>
      <c r="K6048" t="s">
        <v>25</v>
      </c>
      <c r="L6048" t="s">
        <v>25</v>
      </c>
      <c r="M6048">
        <v>5.3</v>
      </c>
      <c r="N6048">
        <v>7.1</v>
      </c>
      <c r="O6048" t="s">
        <v>26</v>
      </c>
      <c r="P6048">
        <v>3</v>
      </c>
      <c r="Q6048" t="s">
        <v>615</v>
      </c>
      <c r="R6048" t="s">
        <v>28</v>
      </c>
      <c r="S6048">
        <v>306.82</v>
      </c>
      <c r="T6048" t="str" cm="1">
        <f t="array" ref="T6048">_xlfn.IFS(Raw_Data[[#This Row],[Call Status]]="Resolved","5",Raw_Data[[#This Row],[Call Status]]="Escalated","2",Raw_Data[[#This Row],[Call Status]]="Pending","3",Raw_Data[[#This Row],[Call Status]]="Abandoned","0")</f>
        <v>5</v>
      </c>
      <c r="U6048" t="str">
        <f>TEXT(Raw_Data[[#This Row],[Call Date]],"mmmm")</f>
        <v>May</v>
      </c>
      <c r="V6048" t="str" cm="1">
        <f t="array" ref="V6048">_xlfn.IFS(Raw_Data[[#This Row],[Customer Satisfaction]]&lt;2,"Poor",Raw_Data[[#This Row],[Customer Satisfaction]]&lt;4,"Average",Raw_Data[[#This Row],[Customer Satisfaction]]&gt;=4,"Excellent")</f>
        <v>Average</v>
      </c>
    </row>
    <row r="6049" spans="2:22" x14ac:dyDescent="0.3">
      <c r="B6049" t="s">
        <v>1873</v>
      </c>
      <c r="C6049" s="2">
        <v>45813</v>
      </c>
      <c r="D6049" s="1">
        <v>0.86736111111111114</v>
      </c>
      <c r="E6049" t="s">
        <v>108</v>
      </c>
      <c r="F6049" t="s">
        <v>34</v>
      </c>
      <c r="G6049" t="s">
        <v>250</v>
      </c>
      <c r="H6049" t="s">
        <v>22</v>
      </c>
      <c r="I6049" t="s">
        <v>1137</v>
      </c>
      <c r="J6049" t="s">
        <v>39</v>
      </c>
      <c r="K6049" t="s">
        <v>25</v>
      </c>
      <c r="L6049" t="s">
        <v>25</v>
      </c>
      <c r="M6049">
        <v>4.8</v>
      </c>
      <c r="N6049">
        <v>14.6</v>
      </c>
      <c r="O6049" t="s">
        <v>26</v>
      </c>
      <c r="P6049">
        <v>5</v>
      </c>
      <c r="Q6049" t="s">
        <v>27</v>
      </c>
      <c r="R6049" t="s">
        <v>28</v>
      </c>
      <c r="S6049">
        <v>230.07</v>
      </c>
      <c r="T6049" t="str" cm="1">
        <f t="array" ref="T6049">_xlfn.IFS(Raw_Data[[#This Row],[Call Status]]="Resolved","5",Raw_Data[[#This Row],[Call Status]]="Escalated","2",Raw_Data[[#This Row],[Call Status]]="Pending","3",Raw_Data[[#This Row],[Call Status]]="Abandoned","0")</f>
        <v>5</v>
      </c>
      <c r="U6049" t="str">
        <f>TEXT(Raw_Data[[#This Row],[Call Date]],"mmmm")</f>
        <v>June</v>
      </c>
      <c r="V6049" t="str" cm="1">
        <f t="array" ref="V6049">_xlfn.IFS(Raw_Data[[#This Row],[Customer Satisfaction]]&lt;2,"Poor",Raw_Data[[#This Row],[Customer Satisfaction]]&lt;4,"Average",Raw_Data[[#This Row],[Customer Satisfaction]]&gt;=4,"Excellent")</f>
        <v>Excellent</v>
      </c>
    </row>
    <row r="6050" spans="2:22" x14ac:dyDescent="0.3">
      <c r="B6050" t="s">
        <v>1998</v>
      </c>
      <c r="C6050" s="2">
        <v>45673</v>
      </c>
      <c r="D6050" s="1">
        <v>0.76458333333333328</v>
      </c>
      <c r="E6050" t="s">
        <v>84</v>
      </c>
      <c r="F6050" t="s">
        <v>34</v>
      </c>
      <c r="G6050" t="s">
        <v>162</v>
      </c>
      <c r="H6050" t="s">
        <v>22</v>
      </c>
      <c r="I6050" t="s">
        <v>1130</v>
      </c>
      <c r="J6050" t="s">
        <v>76</v>
      </c>
      <c r="K6050" t="s">
        <v>25</v>
      </c>
      <c r="L6050" t="s">
        <v>25</v>
      </c>
      <c r="M6050">
        <v>0.3</v>
      </c>
      <c r="N6050">
        <v>7.8</v>
      </c>
      <c r="O6050" t="s">
        <v>26</v>
      </c>
      <c r="P6050">
        <v>5</v>
      </c>
      <c r="Q6050" t="s">
        <v>27</v>
      </c>
      <c r="R6050" t="s">
        <v>28</v>
      </c>
      <c r="S6050">
        <v>753.44</v>
      </c>
      <c r="T6050" t="str" cm="1">
        <f t="array" ref="T6050">_xlfn.IFS(Raw_Data[[#This Row],[Call Status]]="Resolved","5",Raw_Data[[#This Row],[Call Status]]="Escalated","2",Raw_Data[[#This Row],[Call Status]]="Pending","3",Raw_Data[[#This Row],[Call Status]]="Abandoned","0")</f>
        <v>5</v>
      </c>
      <c r="U6050" t="str">
        <f>TEXT(Raw_Data[[#This Row],[Call Date]],"mmmm")</f>
        <v>January</v>
      </c>
      <c r="V6050" t="str" cm="1">
        <f t="array" ref="V6050">_xlfn.IFS(Raw_Data[[#This Row],[Customer Satisfaction]]&lt;2,"Poor",Raw_Data[[#This Row],[Customer Satisfaction]]&lt;4,"Average",Raw_Data[[#This Row],[Customer Satisfaction]]&gt;=4,"Excellent")</f>
        <v>Excellent</v>
      </c>
    </row>
    <row r="6051" spans="2:22" x14ac:dyDescent="0.3">
      <c r="B6051" t="s">
        <v>3190</v>
      </c>
      <c r="C6051" s="2">
        <v>46012</v>
      </c>
      <c r="D6051" s="1">
        <v>0.33611111111111114</v>
      </c>
      <c r="E6051" t="s">
        <v>59</v>
      </c>
      <c r="F6051" t="s">
        <v>48</v>
      </c>
      <c r="G6051" t="s">
        <v>327</v>
      </c>
      <c r="H6051" t="s">
        <v>2026</v>
      </c>
      <c r="I6051" t="s">
        <v>23</v>
      </c>
      <c r="J6051" t="s">
        <v>76</v>
      </c>
      <c r="K6051" t="s">
        <v>25</v>
      </c>
      <c r="L6051" t="s">
        <v>25</v>
      </c>
      <c r="M6051">
        <v>1</v>
      </c>
      <c r="N6051">
        <v>13.5</v>
      </c>
      <c r="O6051" t="s">
        <v>26</v>
      </c>
      <c r="P6051">
        <v>2</v>
      </c>
      <c r="Q6051" t="s">
        <v>615</v>
      </c>
      <c r="R6051" t="s">
        <v>28</v>
      </c>
      <c r="S6051">
        <v>50.38</v>
      </c>
      <c r="T6051" t="str" cm="1">
        <f t="array" ref="T6051">_xlfn.IFS(Raw_Data[[#This Row],[Call Status]]="Resolved","5",Raw_Data[[#This Row],[Call Status]]="Escalated","2",Raw_Data[[#This Row],[Call Status]]="Pending","3",Raw_Data[[#This Row],[Call Status]]="Abandoned","0")</f>
        <v>5</v>
      </c>
      <c r="U6051" t="str">
        <f>TEXT(Raw_Data[[#This Row],[Call Date]],"mmmm")</f>
        <v>December</v>
      </c>
      <c r="V6051" t="str" cm="1">
        <f t="array" ref="V6051">_xlfn.IFS(Raw_Data[[#This Row],[Customer Satisfaction]]&lt;2,"Poor",Raw_Data[[#This Row],[Customer Satisfaction]]&lt;4,"Average",Raw_Data[[#This Row],[Customer Satisfaction]]&gt;=4,"Excellent")</f>
        <v>Average</v>
      </c>
    </row>
    <row r="6052" spans="2:22" x14ac:dyDescent="0.3">
      <c r="B6052" t="s">
        <v>8230</v>
      </c>
      <c r="C6052" s="2">
        <v>45704</v>
      </c>
      <c r="D6052" s="1">
        <v>0.54861111111111116</v>
      </c>
      <c r="E6052" t="s">
        <v>47</v>
      </c>
      <c r="F6052" t="s">
        <v>34</v>
      </c>
      <c r="G6052" t="s">
        <v>250</v>
      </c>
      <c r="H6052" t="s">
        <v>22</v>
      </c>
      <c r="I6052" t="s">
        <v>23</v>
      </c>
      <c r="J6052" t="s">
        <v>76</v>
      </c>
      <c r="K6052" t="s">
        <v>16</v>
      </c>
      <c r="L6052" t="s">
        <v>16</v>
      </c>
      <c r="M6052">
        <v>5</v>
      </c>
      <c r="N6052">
        <v>10.4</v>
      </c>
      <c r="O6052" t="s">
        <v>28</v>
      </c>
      <c r="P6052">
        <v>0</v>
      </c>
      <c r="Q6052" t="s">
        <v>1014</v>
      </c>
      <c r="R6052" t="s">
        <v>26</v>
      </c>
      <c r="S6052">
        <v>123.84</v>
      </c>
      <c r="T6052" t="str" cm="1">
        <f t="array" ref="T6052">_xlfn.IFS(Raw_Data[[#This Row],[Call Status]]="Resolved","5",Raw_Data[[#This Row],[Call Status]]="Escalated","2",Raw_Data[[#This Row],[Call Status]]="Pending","3",Raw_Data[[#This Row],[Call Status]]="Abandoned","0")</f>
        <v>2</v>
      </c>
      <c r="U6052" t="str">
        <f>TEXT(Raw_Data[[#This Row],[Call Date]],"mmmm")</f>
        <v>February</v>
      </c>
      <c r="V6052" t="str" cm="1">
        <f t="array" ref="V6052">_xlfn.IFS(Raw_Data[[#This Row],[Customer Satisfaction]]&lt;2,"Poor",Raw_Data[[#This Row],[Customer Satisfaction]]&lt;4,"Average",Raw_Data[[#This Row],[Customer Satisfaction]]&gt;=4,"Excellent")</f>
        <v>Poor</v>
      </c>
    </row>
    <row r="6053" spans="2:22" x14ac:dyDescent="0.3">
      <c r="B6053" t="s">
        <v>9536</v>
      </c>
      <c r="C6053" s="2">
        <v>45908</v>
      </c>
      <c r="D6053" s="1">
        <v>0.70902777777777781</v>
      </c>
      <c r="E6053" t="s">
        <v>30</v>
      </c>
      <c r="F6053" t="s">
        <v>48</v>
      </c>
      <c r="G6053" t="s">
        <v>162</v>
      </c>
      <c r="H6053" t="s">
        <v>22</v>
      </c>
      <c r="I6053" t="s">
        <v>1128</v>
      </c>
      <c r="J6053" t="s">
        <v>55</v>
      </c>
      <c r="K6053" t="s">
        <v>8876</v>
      </c>
      <c r="L6053" t="s">
        <v>8877</v>
      </c>
      <c r="M6053">
        <v>3.2</v>
      </c>
      <c r="N6053">
        <v>6.9</v>
      </c>
      <c r="O6053" t="s">
        <v>28</v>
      </c>
      <c r="P6053">
        <v>3</v>
      </c>
      <c r="Q6053" t="s">
        <v>615</v>
      </c>
      <c r="R6053" t="s">
        <v>28</v>
      </c>
      <c r="S6053">
        <v>55.82</v>
      </c>
      <c r="T6053" t="str" cm="1">
        <f t="array" ref="T6053">_xlfn.IFS(Raw_Data[[#This Row],[Call Status]]="Resolved","5",Raw_Data[[#This Row],[Call Status]]="Escalated","2",Raw_Data[[#This Row],[Call Status]]="Pending","3",Raw_Data[[#This Row],[Call Status]]="Abandoned","0")</f>
        <v>3</v>
      </c>
      <c r="U6053" t="str">
        <f>TEXT(Raw_Data[[#This Row],[Call Date]],"mmmm")</f>
        <v>September</v>
      </c>
      <c r="V6053" t="str" cm="1">
        <f t="array" ref="V6053">_xlfn.IFS(Raw_Data[[#This Row],[Customer Satisfaction]]&lt;2,"Poor",Raw_Data[[#This Row],[Customer Satisfaction]]&lt;4,"Average",Raw_Data[[#This Row],[Customer Satisfaction]]&gt;=4,"Excellent")</f>
        <v>Average</v>
      </c>
    </row>
    <row r="6054" spans="2:22" x14ac:dyDescent="0.3">
      <c r="B6054" t="s">
        <v>8041</v>
      </c>
      <c r="C6054" s="2">
        <v>45844</v>
      </c>
      <c r="D6054" s="1">
        <v>0.42152777777777778</v>
      </c>
      <c r="E6054" t="s">
        <v>37</v>
      </c>
      <c r="F6054" t="s">
        <v>48</v>
      </c>
      <c r="G6054" t="s">
        <v>250</v>
      </c>
      <c r="H6054" t="s">
        <v>22</v>
      </c>
      <c r="I6054" t="s">
        <v>23</v>
      </c>
      <c r="J6054" t="s">
        <v>24</v>
      </c>
      <c r="K6054" t="s">
        <v>16</v>
      </c>
      <c r="L6054" t="s">
        <v>16</v>
      </c>
      <c r="M6054">
        <v>1</v>
      </c>
      <c r="N6054">
        <v>8.5</v>
      </c>
      <c r="O6054" t="s">
        <v>28</v>
      </c>
      <c r="P6054">
        <v>4</v>
      </c>
      <c r="Q6054" t="s">
        <v>615</v>
      </c>
      <c r="R6054" t="s">
        <v>26</v>
      </c>
      <c r="S6054">
        <v>54.51</v>
      </c>
      <c r="T6054" t="str" cm="1">
        <f t="array" ref="T6054">_xlfn.IFS(Raw_Data[[#This Row],[Call Status]]="Resolved","5",Raw_Data[[#This Row],[Call Status]]="Escalated","2",Raw_Data[[#This Row],[Call Status]]="Pending","3",Raw_Data[[#This Row],[Call Status]]="Abandoned","0")</f>
        <v>2</v>
      </c>
      <c r="U6054" t="str">
        <f>TEXT(Raw_Data[[#This Row],[Call Date]],"mmmm")</f>
        <v>July</v>
      </c>
      <c r="V6054" t="str" cm="1">
        <f t="array" ref="V6054">_xlfn.IFS(Raw_Data[[#This Row],[Customer Satisfaction]]&lt;2,"Poor",Raw_Data[[#This Row],[Customer Satisfaction]]&lt;4,"Average",Raw_Data[[#This Row],[Customer Satisfaction]]&gt;=4,"Excellent")</f>
        <v>Excellent</v>
      </c>
    </row>
    <row r="6055" spans="2:22" x14ac:dyDescent="0.3">
      <c r="B6055" t="s">
        <v>9219</v>
      </c>
      <c r="C6055" s="2">
        <v>45688</v>
      </c>
      <c r="D6055" s="1">
        <v>0.7055555555555556</v>
      </c>
      <c r="E6055" t="s">
        <v>63</v>
      </c>
      <c r="F6055" t="s">
        <v>38</v>
      </c>
      <c r="G6055" t="s">
        <v>250</v>
      </c>
      <c r="H6055" t="s">
        <v>2613</v>
      </c>
      <c r="I6055" t="s">
        <v>23</v>
      </c>
      <c r="J6055" t="s">
        <v>45</v>
      </c>
      <c r="K6055" t="s">
        <v>8876</v>
      </c>
      <c r="L6055" t="s">
        <v>8877</v>
      </c>
      <c r="M6055">
        <v>1.2</v>
      </c>
      <c r="N6055">
        <v>10.5</v>
      </c>
      <c r="O6055" t="s">
        <v>28</v>
      </c>
      <c r="P6055">
        <v>1</v>
      </c>
      <c r="Q6055" t="s">
        <v>1014</v>
      </c>
      <c r="R6055" t="s">
        <v>28</v>
      </c>
      <c r="S6055">
        <v>104.1</v>
      </c>
      <c r="T6055" t="str" cm="1">
        <f t="array" ref="T6055">_xlfn.IFS(Raw_Data[[#This Row],[Call Status]]="Resolved","5",Raw_Data[[#This Row],[Call Status]]="Escalated","2",Raw_Data[[#This Row],[Call Status]]="Pending","3",Raw_Data[[#This Row],[Call Status]]="Abandoned","0")</f>
        <v>3</v>
      </c>
      <c r="U6055" t="str">
        <f>TEXT(Raw_Data[[#This Row],[Call Date]],"mmmm")</f>
        <v>January</v>
      </c>
      <c r="V6055" t="str" cm="1">
        <f t="array" ref="V6055">_xlfn.IFS(Raw_Data[[#This Row],[Customer Satisfaction]]&lt;2,"Poor",Raw_Data[[#This Row],[Customer Satisfaction]]&lt;4,"Average",Raw_Data[[#This Row],[Customer Satisfaction]]&gt;=4,"Excellent")</f>
        <v>Poor</v>
      </c>
    </row>
    <row r="6056" spans="2:22" x14ac:dyDescent="0.3">
      <c r="B6056" t="s">
        <v>4033</v>
      </c>
      <c r="C6056" s="2">
        <v>45917</v>
      </c>
      <c r="D6056" s="1">
        <v>0.54374999999999996</v>
      </c>
      <c r="E6056" t="s">
        <v>63</v>
      </c>
      <c r="F6056" t="s">
        <v>34</v>
      </c>
      <c r="G6056" t="s">
        <v>162</v>
      </c>
      <c r="H6056" t="s">
        <v>2392</v>
      </c>
      <c r="I6056" t="s">
        <v>1137</v>
      </c>
      <c r="J6056" t="s">
        <v>64</v>
      </c>
      <c r="K6056" t="s">
        <v>25</v>
      </c>
      <c r="L6056" t="s">
        <v>3561</v>
      </c>
      <c r="M6056">
        <v>1.9</v>
      </c>
      <c r="N6056">
        <v>14.6</v>
      </c>
      <c r="O6056" t="s">
        <v>26</v>
      </c>
      <c r="P6056">
        <v>4</v>
      </c>
      <c r="Q6056" t="s">
        <v>27</v>
      </c>
      <c r="R6056" t="s">
        <v>28</v>
      </c>
      <c r="S6056">
        <v>23.7</v>
      </c>
      <c r="T6056" t="str" cm="1">
        <f t="array" ref="T6056">_xlfn.IFS(Raw_Data[[#This Row],[Call Status]]="Resolved","5",Raw_Data[[#This Row],[Call Status]]="Escalated","2",Raw_Data[[#This Row],[Call Status]]="Pending","3",Raw_Data[[#This Row],[Call Status]]="Abandoned","0")</f>
        <v>5</v>
      </c>
      <c r="U6056" t="str">
        <f>TEXT(Raw_Data[[#This Row],[Call Date]],"mmmm")</f>
        <v>September</v>
      </c>
      <c r="V6056" t="str" cm="1">
        <f t="array" ref="V6056">_xlfn.IFS(Raw_Data[[#This Row],[Customer Satisfaction]]&lt;2,"Poor",Raw_Data[[#This Row],[Customer Satisfaction]]&lt;4,"Average",Raw_Data[[#This Row],[Customer Satisfaction]]&gt;=4,"Excellent")</f>
        <v>Excellent</v>
      </c>
    </row>
    <row r="6057" spans="2:22" x14ac:dyDescent="0.3">
      <c r="B6057" t="s">
        <v>6152</v>
      </c>
      <c r="C6057" s="2">
        <v>45674</v>
      </c>
      <c r="D6057" s="1">
        <v>0.50347222222222221</v>
      </c>
      <c r="E6057" t="s">
        <v>59</v>
      </c>
      <c r="F6057" t="s">
        <v>38</v>
      </c>
      <c r="G6057" t="s">
        <v>327</v>
      </c>
      <c r="H6057" t="s">
        <v>22</v>
      </c>
      <c r="I6057" t="s">
        <v>23</v>
      </c>
      <c r="J6057" t="s">
        <v>24</v>
      </c>
      <c r="K6057" t="s">
        <v>25</v>
      </c>
      <c r="L6057" t="s">
        <v>3559</v>
      </c>
      <c r="M6057">
        <v>2.2999999999999998</v>
      </c>
      <c r="N6057">
        <v>4.8</v>
      </c>
      <c r="O6057" t="s">
        <v>28</v>
      </c>
      <c r="P6057">
        <v>3</v>
      </c>
      <c r="Q6057" t="s">
        <v>615</v>
      </c>
      <c r="R6057" t="s">
        <v>28</v>
      </c>
      <c r="S6057">
        <v>402.44</v>
      </c>
      <c r="T6057" t="str" cm="1">
        <f t="array" ref="T6057">_xlfn.IFS(Raw_Data[[#This Row],[Call Status]]="Resolved","5",Raw_Data[[#This Row],[Call Status]]="Escalated","2",Raw_Data[[#This Row],[Call Status]]="Pending","3",Raw_Data[[#This Row],[Call Status]]="Abandoned","0")</f>
        <v>5</v>
      </c>
      <c r="U6057" t="str">
        <f>TEXT(Raw_Data[[#This Row],[Call Date]],"mmmm")</f>
        <v>January</v>
      </c>
      <c r="V6057" t="str" cm="1">
        <f t="array" ref="V6057">_xlfn.IFS(Raw_Data[[#This Row],[Customer Satisfaction]]&lt;2,"Poor",Raw_Data[[#This Row],[Customer Satisfaction]]&lt;4,"Average",Raw_Data[[#This Row],[Customer Satisfaction]]&gt;=4,"Excellent")</f>
        <v>Average</v>
      </c>
    </row>
    <row r="6058" spans="2:22" x14ac:dyDescent="0.3">
      <c r="B6058" t="s">
        <v>581</v>
      </c>
      <c r="C6058" s="2">
        <v>45696</v>
      </c>
      <c r="D6058" s="1">
        <v>0.82499999999999996</v>
      </c>
      <c r="E6058" t="s">
        <v>66</v>
      </c>
      <c r="F6058" t="s">
        <v>48</v>
      </c>
      <c r="G6058" t="s">
        <v>250</v>
      </c>
      <c r="H6058" t="s">
        <v>22</v>
      </c>
      <c r="I6058" t="s">
        <v>23</v>
      </c>
      <c r="J6058" t="s">
        <v>31</v>
      </c>
      <c r="K6058" t="s">
        <v>25</v>
      </c>
      <c r="L6058" t="s">
        <v>25</v>
      </c>
      <c r="M6058">
        <v>3.7</v>
      </c>
      <c r="N6058">
        <v>13.1</v>
      </c>
      <c r="O6058" t="s">
        <v>26</v>
      </c>
      <c r="P6058">
        <v>0</v>
      </c>
      <c r="Q6058" t="s">
        <v>27</v>
      </c>
      <c r="R6058" t="s">
        <v>28</v>
      </c>
      <c r="S6058">
        <v>22.27</v>
      </c>
      <c r="T6058" t="str" cm="1">
        <f t="array" ref="T6058">_xlfn.IFS(Raw_Data[[#This Row],[Call Status]]="Resolved","5",Raw_Data[[#This Row],[Call Status]]="Escalated","2",Raw_Data[[#This Row],[Call Status]]="Pending","3",Raw_Data[[#This Row],[Call Status]]="Abandoned","0")</f>
        <v>5</v>
      </c>
      <c r="U6058" t="str">
        <f>TEXT(Raw_Data[[#This Row],[Call Date]],"mmmm")</f>
        <v>February</v>
      </c>
      <c r="V6058" t="str" cm="1">
        <f t="array" ref="V6058">_xlfn.IFS(Raw_Data[[#This Row],[Customer Satisfaction]]&lt;2,"Poor",Raw_Data[[#This Row],[Customer Satisfaction]]&lt;4,"Average",Raw_Data[[#This Row],[Customer Satisfaction]]&gt;=4,"Excellent")</f>
        <v>Poor</v>
      </c>
    </row>
    <row r="6059" spans="2:22" x14ac:dyDescent="0.3">
      <c r="B6059" t="s">
        <v>1752</v>
      </c>
      <c r="C6059" s="2">
        <v>45961</v>
      </c>
      <c r="D6059" s="1">
        <v>0.70694444444444449</v>
      </c>
      <c r="E6059" t="s">
        <v>156</v>
      </c>
      <c r="F6059" t="s">
        <v>48</v>
      </c>
      <c r="G6059" t="s">
        <v>21</v>
      </c>
      <c r="H6059" t="s">
        <v>22</v>
      </c>
      <c r="I6059" t="s">
        <v>1128</v>
      </c>
      <c r="J6059" t="s">
        <v>49</v>
      </c>
      <c r="K6059" t="s">
        <v>25</v>
      </c>
      <c r="L6059" t="s">
        <v>25</v>
      </c>
      <c r="M6059">
        <v>0.9</v>
      </c>
      <c r="N6059">
        <v>15.3</v>
      </c>
      <c r="O6059" t="s">
        <v>28</v>
      </c>
      <c r="P6059">
        <v>5</v>
      </c>
      <c r="Q6059" t="s">
        <v>27</v>
      </c>
      <c r="R6059" t="s">
        <v>28</v>
      </c>
      <c r="S6059">
        <v>146.6</v>
      </c>
      <c r="T6059" t="str" cm="1">
        <f t="array" ref="T6059">_xlfn.IFS(Raw_Data[[#This Row],[Call Status]]="Resolved","5",Raw_Data[[#This Row],[Call Status]]="Escalated","2",Raw_Data[[#This Row],[Call Status]]="Pending","3",Raw_Data[[#This Row],[Call Status]]="Abandoned","0")</f>
        <v>5</v>
      </c>
      <c r="U6059" t="str">
        <f>TEXT(Raw_Data[[#This Row],[Call Date]],"mmmm")</f>
        <v>October</v>
      </c>
      <c r="V6059" t="str" cm="1">
        <f t="array" ref="V6059">_xlfn.IFS(Raw_Data[[#This Row],[Customer Satisfaction]]&lt;2,"Poor",Raw_Data[[#This Row],[Customer Satisfaction]]&lt;4,"Average",Raw_Data[[#This Row],[Customer Satisfaction]]&gt;=4,"Excellent")</f>
        <v>Excellent</v>
      </c>
    </row>
    <row r="6060" spans="2:22" x14ac:dyDescent="0.3">
      <c r="B6060" t="s">
        <v>6441</v>
      </c>
      <c r="C6060" s="2">
        <v>45696</v>
      </c>
      <c r="D6060" s="1">
        <v>0.90069444444444446</v>
      </c>
      <c r="E6060" t="s">
        <v>19</v>
      </c>
      <c r="F6060" t="s">
        <v>34</v>
      </c>
      <c r="G6060" t="s">
        <v>162</v>
      </c>
      <c r="H6060" t="s">
        <v>22</v>
      </c>
      <c r="I6060" t="s">
        <v>23</v>
      </c>
      <c r="J6060" t="s">
        <v>76</v>
      </c>
      <c r="K6060" t="s">
        <v>25</v>
      </c>
      <c r="L6060" t="s">
        <v>3570</v>
      </c>
      <c r="M6060">
        <v>0.4</v>
      </c>
      <c r="N6060">
        <v>10.7</v>
      </c>
      <c r="O6060" t="s">
        <v>26</v>
      </c>
      <c r="P6060">
        <v>2</v>
      </c>
      <c r="Q6060" t="s">
        <v>1014</v>
      </c>
      <c r="R6060" t="s">
        <v>28</v>
      </c>
      <c r="S6060">
        <v>189.29</v>
      </c>
      <c r="T6060" t="str" cm="1">
        <f t="array" ref="T6060">_xlfn.IFS(Raw_Data[[#This Row],[Call Status]]="Resolved","5",Raw_Data[[#This Row],[Call Status]]="Escalated","2",Raw_Data[[#This Row],[Call Status]]="Pending","3",Raw_Data[[#This Row],[Call Status]]="Abandoned","0")</f>
        <v>5</v>
      </c>
      <c r="U6060" t="str">
        <f>TEXT(Raw_Data[[#This Row],[Call Date]],"mmmm")</f>
        <v>February</v>
      </c>
      <c r="V6060" t="str" cm="1">
        <f t="array" ref="V6060">_xlfn.IFS(Raw_Data[[#This Row],[Customer Satisfaction]]&lt;2,"Poor",Raw_Data[[#This Row],[Customer Satisfaction]]&lt;4,"Average",Raw_Data[[#This Row],[Customer Satisfaction]]&gt;=4,"Excellent")</f>
        <v>Average</v>
      </c>
    </row>
    <row r="6061" spans="2:22" x14ac:dyDescent="0.3">
      <c r="B6061" t="s">
        <v>5125</v>
      </c>
      <c r="C6061" s="2">
        <v>45789</v>
      </c>
      <c r="D6061" s="1">
        <v>0.77777777777777779</v>
      </c>
      <c r="E6061" t="s">
        <v>44</v>
      </c>
      <c r="F6061" t="s">
        <v>38</v>
      </c>
      <c r="G6061" t="s">
        <v>162</v>
      </c>
      <c r="H6061" t="s">
        <v>22</v>
      </c>
      <c r="I6061" t="s">
        <v>1130</v>
      </c>
      <c r="J6061" t="s">
        <v>49</v>
      </c>
      <c r="K6061" t="s">
        <v>25</v>
      </c>
      <c r="L6061" t="s">
        <v>3564</v>
      </c>
      <c r="M6061">
        <v>3</v>
      </c>
      <c r="N6061">
        <v>14.6</v>
      </c>
      <c r="O6061" t="s">
        <v>26</v>
      </c>
      <c r="P6061">
        <v>5</v>
      </c>
      <c r="Q6061" t="s">
        <v>27</v>
      </c>
      <c r="R6061" t="s">
        <v>28</v>
      </c>
      <c r="S6061">
        <v>130.61000000000001</v>
      </c>
      <c r="T6061" t="str" cm="1">
        <f t="array" ref="T6061">_xlfn.IFS(Raw_Data[[#This Row],[Call Status]]="Resolved","5",Raw_Data[[#This Row],[Call Status]]="Escalated","2",Raw_Data[[#This Row],[Call Status]]="Pending","3",Raw_Data[[#This Row],[Call Status]]="Abandoned","0")</f>
        <v>5</v>
      </c>
      <c r="U6061" t="str">
        <f>TEXT(Raw_Data[[#This Row],[Call Date]],"mmmm")</f>
        <v>May</v>
      </c>
      <c r="V6061" t="str" cm="1">
        <f t="array" ref="V6061">_xlfn.IFS(Raw_Data[[#This Row],[Customer Satisfaction]]&lt;2,"Poor",Raw_Data[[#This Row],[Customer Satisfaction]]&lt;4,"Average",Raw_Data[[#This Row],[Customer Satisfaction]]&gt;=4,"Excellent")</f>
        <v>Excellent</v>
      </c>
    </row>
    <row r="6062" spans="2:22" x14ac:dyDescent="0.3">
      <c r="B6062" t="s">
        <v>8750</v>
      </c>
      <c r="C6062" s="2">
        <v>45687</v>
      </c>
      <c r="D6062" s="1">
        <v>0.58194444444444449</v>
      </c>
      <c r="E6062" t="s">
        <v>84</v>
      </c>
      <c r="F6062" t="s">
        <v>38</v>
      </c>
      <c r="G6062" t="s">
        <v>162</v>
      </c>
      <c r="H6062" t="s">
        <v>2026</v>
      </c>
      <c r="I6062" t="s">
        <v>23</v>
      </c>
      <c r="J6062" t="s">
        <v>76</v>
      </c>
      <c r="K6062" t="s">
        <v>16</v>
      </c>
      <c r="L6062" t="s">
        <v>16</v>
      </c>
      <c r="M6062">
        <v>3.2</v>
      </c>
      <c r="N6062">
        <v>5.5</v>
      </c>
      <c r="O6062" t="s">
        <v>28</v>
      </c>
      <c r="P6062">
        <v>1</v>
      </c>
      <c r="Q6062" t="s">
        <v>1014</v>
      </c>
      <c r="R6062" t="s">
        <v>26</v>
      </c>
      <c r="S6062">
        <v>102.32</v>
      </c>
      <c r="T6062" t="str" cm="1">
        <f t="array" ref="T6062">_xlfn.IFS(Raw_Data[[#This Row],[Call Status]]="Resolved","5",Raw_Data[[#This Row],[Call Status]]="Escalated","2",Raw_Data[[#This Row],[Call Status]]="Pending","3",Raw_Data[[#This Row],[Call Status]]="Abandoned","0")</f>
        <v>2</v>
      </c>
      <c r="U6062" t="str">
        <f>TEXT(Raw_Data[[#This Row],[Call Date]],"mmmm")</f>
        <v>January</v>
      </c>
      <c r="V6062" t="str" cm="1">
        <f t="array" ref="V6062">_xlfn.IFS(Raw_Data[[#This Row],[Customer Satisfaction]]&lt;2,"Poor",Raw_Data[[#This Row],[Customer Satisfaction]]&lt;4,"Average",Raw_Data[[#This Row],[Customer Satisfaction]]&gt;=4,"Excellent")</f>
        <v>Poor</v>
      </c>
    </row>
    <row r="6063" spans="2:22" x14ac:dyDescent="0.3">
      <c r="B6063" t="s">
        <v>2667</v>
      </c>
      <c r="C6063" s="2">
        <v>45815</v>
      </c>
      <c r="D6063" s="1">
        <v>0.83611111111111114</v>
      </c>
      <c r="E6063" t="s">
        <v>33</v>
      </c>
      <c r="F6063" t="s">
        <v>34</v>
      </c>
      <c r="G6063" t="s">
        <v>250</v>
      </c>
      <c r="H6063" t="s">
        <v>2613</v>
      </c>
      <c r="I6063" t="s">
        <v>1128</v>
      </c>
      <c r="J6063" t="s">
        <v>39</v>
      </c>
      <c r="K6063" t="s">
        <v>25</v>
      </c>
      <c r="L6063" t="s">
        <v>25</v>
      </c>
      <c r="M6063">
        <v>2.8</v>
      </c>
      <c r="N6063">
        <v>14.9</v>
      </c>
      <c r="O6063" t="s">
        <v>26</v>
      </c>
      <c r="P6063">
        <v>0</v>
      </c>
      <c r="Q6063" t="s">
        <v>1014</v>
      </c>
      <c r="R6063" t="s">
        <v>28</v>
      </c>
      <c r="S6063">
        <v>151.16</v>
      </c>
      <c r="T6063" t="str" cm="1">
        <f t="array" ref="T6063">_xlfn.IFS(Raw_Data[[#This Row],[Call Status]]="Resolved","5",Raw_Data[[#This Row],[Call Status]]="Escalated","2",Raw_Data[[#This Row],[Call Status]]="Pending","3",Raw_Data[[#This Row],[Call Status]]="Abandoned","0")</f>
        <v>5</v>
      </c>
      <c r="U6063" t="str">
        <f>TEXT(Raw_Data[[#This Row],[Call Date]],"mmmm")</f>
        <v>June</v>
      </c>
      <c r="V6063" t="str" cm="1">
        <f t="array" ref="V6063">_xlfn.IFS(Raw_Data[[#This Row],[Customer Satisfaction]]&lt;2,"Poor",Raw_Data[[#This Row],[Customer Satisfaction]]&lt;4,"Average",Raw_Data[[#This Row],[Customer Satisfaction]]&gt;=4,"Excellent")</f>
        <v>Poor</v>
      </c>
    </row>
    <row r="6064" spans="2:22" x14ac:dyDescent="0.3">
      <c r="B6064" t="s">
        <v>1020</v>
      </c>
      <c r="C6064" s="2">
        <v>45935</v>
      </c>
      <c r="D6064" s="1">
        <v>0.72916666666666663</v>
      </c>
      <c r="E6064" t="s">
        <v>59</v>
      </c>
      <c r="F6064" t="s">
        <v>20</v>
      </c>
      <c r="G6064" t="s">
        <v>250</v>
      </c>
      <c r="H6064" t="s">
        <v>22</v>
      </c>
      <c r="I6064" t="s">
        <v>23</v>
      </c>
      <c r="J6064" t="s">
        <v>42</v>
      </c>
      <c r="K6064" t="s">
        <v>25</v>
      </c>
      <c r="L6064" t="s">
        <v>25</v>
      </c>
      <c r="M6064">
        <v>3.2</v>
      </c>
      <c r="N6064">
        <v>12.3</v>
      </c>
      <c r="O6064" t="s">
        <v>26</v>
      </c>
      <c r="P6064">
        <v>1</v>
      </c>
      <c r="Q6064" t="s">
        <v>1014</v>
      </c>
      <c r="R6064" t="s">
        <v>28</v>
      </c>
      <c r="S6064">
        <v>37.18</v>
      </c>
      <c r="T6064" t="str" cm="1">
        <f t="array" ref="T6064">_xlfn.IFS(Raw_Data[[#This Row],[Call Status]]="Resolved","5",Raw_Data[[#This Row],[Call Status]]="Escalated","2",Raw_Data[[#This Row],[Call Status]]="Pending","3",Raw_Data[[#This Row],[Call Status]]="Abandoned","0")</f>
        <v>5</v>
      </c>
      <c r="U6064" t="str">
        <f>TEXT(Raw_Data[[#This Row],[Call Date]],"mmmm")</f>
        <v>October</v>
      </c>
      <c r="V6064" t="str" cm="1">
        <f t="array" ref="V6064">_xlfn.IFS(Raw_Data[[#This Row],[Customer Satisfaction]]&lt;2,"Poor",Raw_Data[[#This Row],[Customer Satisfaction]]&lt;4,"Average",Raw_Data[[#This Row],[Customer Satisfaction]]&gt;=4,"Excellent")</f>
        <v>Poor</v>
      </c>
    </row>
    <row r="6065" spans="2:22" x14ac:dyDescent="0.3">
      <c r="B6065" t="s">
        <v>6227</v>
      </c>
      <c r="C6065" s="2">
        <v>45860</v>
      </c>
      <c r="D6065" s="1">
        <v>0.58263888888888893</v>
      </c>
      <c r="E6065" t="s">
        <v>84</v>
      </c>
      <c r="F6065" t="s">
        <v>38</v>
      </c>
      <c r="G6065" t="s">
        <v>250</v>
      </c>
      <c r="H6065" t="s">
        <v>22</v>
      </c>
      <c r="I6065" t="s">
        <v>23</v>
      </c>
      <c r="J6065" t="s">
        <v>55</v>
      </c>
      <c r="K6065" t="s">
        <v>25</v>
      </c>
      <c r="L6065" t="s">
        <v>3559</v>
      </c>
      <c r="M6065">
        <v>7.7</v>
      </c>
      <c r="N6065">
        <v>14.2</v>
      </c>
      <c r="O6065" t="s">
        <v>26</v>
      </c>
      <c r="P6065">
        <v>4</v>
      </c>
      <c r="Q6065" t="s">
        <v>27</v>
      </c>
      <c r="R6065" t="s">
        <v>28</v>
      </c>
      <c r="S6065">
        <v>62.36</v>
      </c>
      <c r="T6065" t="str" cm="1">
        <f t="array" ref="T6065">_xlfn.IFS(Raw_Data[[#This Row],[Call Status]]="Resolved","5",Raw_Data[[#This Row],[Call Status]]="Escalated","2",Raw_Data[[#This Row],[Call Status]]="Pending","3",Raw_Data[[#This Row],[Call Status]]="Abandoned","0")</f>
        <v>5</v>
      </c>
      <c r="U6065" t="str">
        <f>TEXT(Raw_Data[[#This Row],[Call Date]],"mmmm")</f>
        <v>July</v>
      </c>
      <c r="V6065" t="str" cm="1">
        <f t="array" ref="V6065">_xlfn.IFS(Raw_Data[[#This Row],[Customer Satisfaction]]&lt;2,"Poor",Raw_Data[[#This Row],[Customer Satisfaction]]&lt;4,"Average",Raw_Data[[#This Row],[Customer Satisfaction]]&gt;=4,"Excellent")</f>
        <v>Excellent</v>
      </c>
    </row>
    <row r="6066" spans="2:22" x14ac:dyDescent="0.3">
      <c r="B6066" t="s">
        <v>7924</v>
      </c>
      <c r="C6066" s="2">
        <v>45723</v>
      </c>
      <c r="D6066" s="1">
        <v>0.35902777777777778</v>
      </c>
      <c r="E6066" t="s">
        <v>30</v>
      </c>
      <c r="F6066" t="s">
        <v>38</v>
      </c>
      <c r="G6066" t="s">
        <v>162</v>
      </c>
      <c r="H6066" t="s">
        <v>22</v>
      </c>
      <c r="I6066" t="s">
        <v>23</v>
      </c>
      <c r="J6066" t="s">
        <v>42</v>
      </c>
      <c r="K6066" t="s">
        <v>16</v>
      </c>
      <c r="L6066" t="s">
        <v>16</v>
      </c>
      <c r="M6066">
        <v>1.4</v>
      </c>
      <c r="N6066">
        <v>9.1</v>
      </c>
      <c r="O6066" t="s">
        <v>28</v>
      </c>
      <c r="P6066">
        <v>3</v>
      </c>
      <c r="Q6066" t="s">
        <v>615</v>
      </c>
      <c r="R6066" t="s">
        <v>26</v>
      </c>
      <c r="S6066">
        <v>53.82</v>
      </c>
      <c r="T6066" t="str" cm="1">
        <f t="array" ref="T6066">_xlfn.IFS(Raw_Data[[#This Row],[Call Status]]="Resolved","5",Raw_Data[[#This Row],[Call Status]]="Escalated","2",Raw_Data[[#This Row],[Call Status]]="Pending","3",Raw_Data[[#This Row],[Call Status]]="Abandoned","0")</f>
        <v>2</v>
      </c>
      <c r="U6066" t="str">
        <f>TEXT(Raw_Data[[#This Row],[Call Date]],"mmmm")</f>
        <v>March</v>
      </c>
      <c r="V6066" t="str" cm="1">
        <f t="array" ref="V6066">_xlfn.IFS(Raw_Data[[#This Row],[Customer Satisfaction]]&lt;2,"Poor",Raw_Data[[#This Row],[Customer Satisfaction]]&lt;4,"Average",Raw_Data[[#This Row],[Customer Satisfaction]]&gt;=4,"Excellent")</f>
        <v>Average</v>
      </c>
    </row>
    <row r="6067" spans="2:22" x14ac:dyDescent="0.3">
      <c r="B6067" t="s">
        <v>8855</v>
      </c>
      <c r="C6067" s="2">
        <v>45765</v>
      </c>
      <c r="D6067" s="1">
        <v>0.84305555555555556</v>
      </c>
      <c r="E6067" t="s">
        <v>44</v>
      </c>
      <c r="F6067" t="s">
        <v>48</v>
      </c>
      <c r="G6067" t="s">
        <v>21</v>
      </c>
      <c r="H6067" t="s">
        <v>22</v>
      </c>
      <c r="I6067" t="s">
        <v>23</v>
      </c>
      <c r="J6067" t="s">
        <v>49</v>
      </c>
      <c r="K6067" t="s">
        <v>16</v>
      </c>
      <c r="L6067" t="s">
        <v>16</v>
      </c>
      <c r="M6067">
        <v>6.8</v>
      </c>
      <c r="N6067">
        <v>13.6</v>
      </c>
      <c r="O6067" t="s">
        <v>28</v>
      </c>
      <c r="P6067">
        <v>1</v>
      </c>
      <c r="Q6067" t="s">
        <v>1014</v>
      </c>
      <c r="R6067" t="s">
        <v>26</v>
      </c>
      <c r="S6067">
        <v>134.9</v>
      </c>
      <c r="T6067" t="str" cm="1">
        <f t="array" ref="T6067">_xlfn.IFS(Raw_Data[[#This Row],[Call Status]]="Resolved","5",Raw_Data[[#This Row],[Call Status]]="Escalated","2",Raw_Data[[#This Row],[Call Status]]="Pending","3",Raw_Data[[#This Row],[Call Status]]="Abandoned","0")</f>
        <v>2</v>
      </c>
      <c r="U6067" t="str">
        <f>TEXT(Raw_Data[[#This Row],[Call Date]],"mmmm")</f>
        <v>April</v>
      </c>
      <c r="V6067" t="str" cm="1">
        <f t="array" ref="V6067">_xlfn.IFS(Raw_Data[[#This Row],[Customer Satisfaction]]&lt;2,"Poor",Raw_Data[[#This Row],[Customer Satisfaction]]&lt;4,"Average",Raw_Data[[#This Row],[Customer Satisfaction]]&gt;=4,"Excellent")</f>
        <v>Poor</v>
      </c>
    </row>
    <row r="6068" spans="2:22" x14ac:dyDescent="0.3">
      <c r="B6068" t="s">
        <v>6487</v>
      </c>
      <c r="C6068" s="2">
        <v>45925</v>
      </c>
      <c r="D6068" s="1">
        <v>0.44166666666666665</v>
      </c>
      <c r="E6068" t="s">
        <v>110</v>
      </c>
      <c r="F6068" t="s">
        <v>38</v>
      </c>
      <c r="G6068" t="s">
        <v>162</v>
      </c>
      <c r="H6068" t="s">
        <v>22</v>
      </c>
      <c r="I6068" t="s">
        <v>23</v>
      </c>
      <c r="J6068" t="s">
        <v>49</v>
      </c>
      <c r="K6068" t="s">
        <v>25</v>
      </c>
      <c r="L6068" t="s">
        <v>3570</v>
      </c>
      <c r="M6068">
        <v>1.9</v>
      </c>
      <c r="N6068">
        <v>15.3</v>
      </c>
      <c r="O6068" t="s">
        <v>28</v>
      </c>
      <c r="P6068">
        <v>5</v>
      </c>
      <c r="Q6068" t="s">
        <v>27</v>
      </c>
      <c r="R6068" t="s">
        <v>28</v>
      </c>
      <c r="S6068">
        <v>141.02000000000001</v>
      </c>
      <c r="T6068" t="str" cm="1">
        <f t="array" ref="T6068">_xlfn.IFS(Raw_Data[[#This Row],[Call Status]]="Resolved","5",Raw_Data[[#This Row],[Call Status]]="Escalated","2",Raw_Data[[#This Row],[Call Status]]="Pending","3",Raw_Data[[#This Row],[Call Status]]="Abandoned","0")</f>
        <v>5</v>
      </c>
      <c r="U6068" t="str">
        <f>TEXT(Raw_Data[[#This Row],[Call Date]],"mmmm")</f>
        <v>September</v>
      </c>
      <c r="V6068" t="str" cm="1">
        <f t="array" ref="V6068">_xlfn.IFS(Raw_Data[[#This Row],[Customer Satisfaction]]&lt;2,"Poor",Raw_Data[[#This Row],[Customer Satisfaction]]&lt;4,"Average",Raw_Data[[#This Row],[Customer Satisfaction]]&gt;=4,"Excellent")</f>
        <v>Excellent</v>
      </c>
    </row>
    <row r="6069" spans="2:22" x14ac:dyDescent="0.3">
      <c r="B6069" t="s">
        <v>6683</v>
      </c>
      <c r="C6069" s="2">
        <v>45879</v>
      </c>
      <c r="D6069" s="1">
        <v>0.43125000000000002</v>
      </c>
      <c r="E6069" t="s">
        <v>53</v>
      </c>
      <c r="F6069" t="s">
        <v>48</v>
      </c>
      <c r="G6069" t="s">
        <v>327</v>
      </c>
      <c r="H6069" t="s">
        <v>22</v>
      </c>
      <c r="I6069" t="s">
        <v>23</v>
      </c>
      <c r="J6069" t="s">
        <v>42</v>
      </c>
      <c r="K6069" t="s">
        <v>25</v>
      </c>
      <c r="L6069" t="s">
        <v>3561</v>
      </c>
      <c r="M6069">
        <v>1</v>
      </c>
      <c r="N6069">
        <v>8.9</v>
      </c>
      <c r="O6069" t="s">
        <v>26</v>
      </c>
      <c r="P6069">
        <v>3</v>
      </c>
      <c r="Q6069" t="s">
        <v>615</v>
      </c>
      <c r="R6069" t="s">
        <v>28</v>
      </c>
      <c r="S6069">
        <v>37.299999999999997</v>
      </c>
      <c r="T6069" t="str" cm="1">
        <f t="array" ref="T6069">_xlfn.IFS(Raw_Data[[#This Row],[Call Status]]="Resolved","5",Raw_Data[[#This Row],[Call Status]]="Escalated","2",Raw_Data[[#This Row],[Call Status]]="Pending","3",Raw_Data[[#This Row],[Call Status]]="Abandoned","0")</f>
        <v>5</v>
      </c>
      <c r="U6069" t="str">
        <f>TEXT(Raw_Data[[#This Row],[Call Date]],"mmmm")</f>
        <v>August</v>
      </c>
      <c r="V6069" t="str" cm="1">
        <f t="array" ref="V6069">_xlfn.IFS(Raw_Data[[#This Row],[Customer Satisfaction]]&lt;2,"Poor",Raw_Data[[#This Row],[Customer Satisfaction]]&lt;4,"Average",Raw_Data[[#This Row],[Customer Satisfaction]]&gt;=4,"Excellent")</f>
        <v>Average</v>
      </c>
    </row>
    <row r="6070" spans="2:22" x14ac:dyDescent="0.3">
      <c r="B6070" t="s">
        <v>4476</v>
      </c>
      <c r="C6070" s="2">
        <v>45949</v>
      </c>
      <c r="D6070" s="1">
        <v>0.34791666666666665</v>
      </c>
      <c r="E6070" t="s">
        <v>59</v>
      </c>
      <c r="F6070" t="s">
        <v>48</v>
      </c>
      <c r="G6070" t="s">
        <v>21</v>
      </c>
      <c r="H6070" t="s">
        <v>22</v>
      </c>
      <c r="I6070" t="s">
        <v>1137</v>
      </c>
      <c r="J6070" t="s">
        <v>55</v>
      </c>
      <c r="K6070" t="s">
        <v>25</v>
      </c>
      <c r="L6070" t="s">
        <v>3570</v>
      </c>
      <c r="M6070">
        <v>1.7</v>
      </c>
      <c r="N6070">
        <v>7</v>
      </c>
      <c r="O6070" t="s">
        <v>26</v>
      </c>
      <c r="P6070">
        <v>4</v>
      </c>
      <c r="Q6070" t="s">
        <v>615</v>
      </c>
      <c r="R6070" t="s">
        <v>28</v>
      </c>
      <c r="S6070">
        <v>283.57</v>
      </c>
      <c r="T6070" t="str" cm="1">
        <f t="array" ref="T6070">_xlfn.IFS(Raw_Data[[#This Row],[Call Status]]="Resolved","5",Raw_Data[[#This Row],[Call Status]]="Escalated","2",Raw_Data[[#This Row],[Call Status]]="Pending","3",Raw_Data[[#This Row],[Call Status]]="Abandoned","0")</f>
        <v>5</v>
      </c>
      <c r="U6070" t="str">
        <f>TEXT(Raw_Data[[#This Row],[Call Date]],"mmmm")</f>
        <v>October</v>
      </c>
      <c r="V6070" t="str" cm="1">
        <f t="array" ref="V6070">_xlfn.IFS(Raw_Data[[#This Row],[Customer Satisfaction]]&lt;2,"Poor",Raw_Data[[#This Row],[Customer Satisfaction]]&lt;4,"Average",Raw_Data[[#This Row],[Customer Satisfaction]]&gt;=4,"Excellent")</f>
        <v>Excellent</v>
      </c>
    </row>
    <row r="6071" spans="2:22" x14ac:dyDescent="0.3">
      <c r="B6071" t="s">
        <v>8158</v>
      </c>
      <c r="C6071" s="2">
        <v>45675</v>
      </c>
      <c r="D6071" s="1">
        <v>0.49722222222222223</v>
      </c>
      <c r="E6071" t="s">
        <v>66</v>
      </c>
      <c r="F6071" t="s">
        <v>48</v>
      </c>
      <c r="G6071" t="s">
        <v>327</v>
      </c>
      <c r="H6071" t="s">
        <v>2026</v>
      </c>
      <c r="I6071" t="s">
        <v>1128</v>
      </c>
      <c r="J6071" t="s">
        <v>31</v>
      </c>
      <c r="K6071" t="s">
        <v>16</v>
      </c>
      <c r="L6071" t="s">
        <v>16</v>
      </c>
      <c r="M6071">
        <v>1.3</v>
      </c>
      <c r="N6071">
        <v>11.1</v>
      </c>
      <c r="O6071" t="s">
        <v>28</v>
      </c>
      <c r="P6071">
        <v>5</v>
      </c>
      <c r="Q6071" t="s">
        <v>27</v>
      </c>
      <c r="R6071" t="s">
        <v>26</v>
      </c>
      <c r="S6071">
        <v>129.4</v>
      </c>
      <c r="T6071" t="str" cm="1">
        <f t="array" ref="T6071">_xlfn.IFS(Raw_Data[[#This Row],[Call Status]]="Resolved","5",Raw_Data[[#This Row],[Call Status]]="Escalated","2",Raw_Data[[#This Row],[Call Status]]="Pending","3",Raw_Data[[#This Row],[Call Status]]="Abandoned","0")</f>
        <v>2</v>
      </c>
      <c r="U6071" t="str">
        <f>TEXT(Raw_Data[[#This Row],[Call Date]],"mmmm")</f>
        <v>January</v>
      </c>
      <c r="V6071" t="str" cm="1">
        <f t="array" ref="V6071">_xlfn.IFS(Raw_Data[[#This Row],[Customer Satisfaction]]&lt;2,"Poor",Raw_Data[[#This Row],[Customer Satisfaction]]&lt;4,"Average",Raw_Data[[#This Row],[Customer Satisfaction]]&gt;=4,"Excellent")</f>
        <v>Excellent</v>
      </c>
    </row>
    <row r="6072" spans="2:22" x14ac:dyDescent="0.3">
      <c r="B6072" t="s">
        <v>3174</v>
      </c>
      <c r="C6072" s="2">
        <v>45747</v>
      </c>
      <c r="D6072" s="1">
        <v>0.52222222222222225</v>
      </c>
      <c r="E6072" t="s">
        <v>19</v>
      </c>
      <c r="F6072" t="s">
        <v>34</v>
      </c>
      <c r="G6072" t="s">
        <v>162</v>
      </c>
      <c r="H6072" t="s">
        <v>2026</v>
      </c>
      <c r="I6072" t="s">
        <v>23</v>
      </c>
      <c r="J6072" t="s">
        <v>55</v>
      </c>
      <c r="K6072" t="s">
        <v>25</v>
      </c>
      <c r="L6072" t="s">
        <v>25</v>
      </c>
      <c r="M6072">
        <v>1.8</v>
      </c>
      <c r="N6072">
        <v>8.3000000000000007</v>
      </c>
      <c r="O6072" t="s">
        <v>28</v>
      </c>
      <c r="P6072">
        <v>0</v>
      </c>
      <c r="Q6072" t="s">
        <v>615</v>
      </c>
      <c r="R6072" t="s">
        <v>28</v>
      </c>
      <c r="S6072">
        <v>126.19</v>
      </c>
      <c r="T6072" t="str" cm="1">
        <f t="array" ref="T6072">_xlfn.IFS(Raw_Data[[#This Row],[Call Status]]="Resolved","5",Raw_Data[[#This Row],[Call Status]]="Escalated","2",Raw_Data[[#This Row],[Call Status]]="Pending","3",Raw_Data[[#This Row],[Call Status]]="Abandoned","0")</f>
        <v>5</v>
      </c>
      <c r="U6072" t="str">
        <f>TEXT(Raw_Data[[#This Row],[Call Date]],"mmmm")</f>
        <v>March</v>
      </c>
      <c r="V6072" t="str" cm="1">
        <f t="array" ref="V6072">_xlfn.IFS(Raw_Data[[#This Row],[Customer Satisfaction]]&lt;2,"Poor",Raw_Data[[#This Row],[Customer Satisfaction]]&lt;4,"Average",Raw_Data[[#This Row],[Customer Satisfaction]]&gt;=4,"Excellent")</f>
        <v>Poor</v>
      </c>
    </row>
    <row r="6073" spans="2:22" x14ac:dyDescent="0.3">
      <c r="B6073" t="s">
        <v>9136</v>
      </c>
      <c r="C6073" s="2">
        <v>45838</v>
      </c>
      <c r="D6073" s="1">
        <v>0.8930555555555556</v>
      </c>
      <c r="E6073" t="s">
        <v>100</v>
      </c>
      <c r="F6073" t="s">
        <v>38</v>
      </c>
      <c r="G6073" t="s">
        <v>250</v>
      </c>
      <c r="H6073" t="s">
        <v>2392</v>
      </c>
      <c r="I6073" t="s">
        <v>23</v>
      </c>
      <c r="J6073" t="s">
        <v>55</v>
      </c>
      <c r="K6073" t="s">
        <v>8876</v>
      </c>
      <c r="L6073" t="s">
        <v>8877</v>
      </c>
      <c r="M6073">
        <v>6</v>
      </c>
      <c r="N6073">
        <v>11.3</v>
      </c>
      <c r="O6073" t="s">
        <v>28</v>
      </c>
      <c r="P6073">
        <v>4</v>
      </c>
      <c r="Q6073" t="s">
        <v>615</v>
      </c>
      <c r="R6073" t="s">
        <v>28</v>
      </c>
      <c r="S6073">
        <v>46.84</v>
      </c>
      <c r="T6073" t="str" cm="1">
        <f t="array" ref="T6073">_xlfn.IFS(Raw_Data[[#This Row],[Call Status]]="Resolved","5",Raw_Data[[#This Row],[Call Status]]="Escalated","2",Raw_Data[[#This Row],[Call Status]]="Pending","3",Raw_Data[[#This Row],[Call Status]]="Abandoned","0")</f>
        <v>3</v>
      </c>
      <c r="U6073" t="str">
        <f>TEXT(Raw_Data[[#This Row],[Call Date]],"mmmm")</f>
        <v>June</v>
      </c>
      <c r="V6073" t="str" cm="1">
        <f t="array" ref="V6073">_xlfn.IFS(Raw_Data[[#This Row],[Customer Satisfaction]]&lt;2,"Poor",Raw_Data[[#This Row],[Customer Satisfaction]]&lt;4,"Average",Raw_Data[[#This Row],[Customer Satisfaction]]&gt;=4,"Excellent")</f>
        <v>Excellent</v>
      </c>
    </row>
    <row r="6074" spans="2:22" x14ac:dyDescent="0.3">
      <c r="B6074" t="s">
        <v>4649</v>
      </c>
      <c r="C6074" s="2">
        <v>45912</v>
      </c>
      <c r="D6074" s="1">
        <v>0.65277777777777779</v>
      </c>
      <c r="E6074" t="s">
        <v>91</v>
      </c>
      <c r="F6074" t="s">
        <v>38</v>
      </c>
      <c r="G6074" t="s">
        <v>21</v>
      </c>
      <c r="H6074" t="s">
        <v>22</v>
      </c>
      <c r="I6074" t="s">
        <v>1137</v>
      </c>
      <c r="J6074" t="s">
        <v>76</v>
      </c>
      <c r="K6074" t="s">
        <v>25</v>
      </c>
      <c r="L6074" t="s">
        <v>3570</v>
      </c>
      <c r="M6074">
        <v>2.8</v>
      </c>
      <c r="N6074">
        <v>5.8</v>
      </c>
      <c r="O6074" t="s">
        <v>28</v>
      </c>
      <c r="P6074">
        <v>5</v>
      </c>
      <c r="Q6074" t="s">
        <v>27</v>
      </c>
      <c r="R6074" t="s">
        <v>28</v>
      </c>
      <c r="S6074">
        <v>293.74</v>
      </c>
      <c r="T6074" t="str" cm="1">
        <f t="array" ref="T6074">_xlfn.IFS(Raw_Data[[#This Row],[Call Status]]="Resolved","5",Raw_Data[[#This Row],[Call Status]]="Escalated","2",Raw_Data[[#This Row],[Call Status]]="Pending","3",Raw_Data[[#This Row],[Call Status]]="Abandoned","0")</f>
        <v>5</v>
      </c>
      <c r="U6074" t="str">
        <f>TEXT(Raw_Data[[#This Row],[Call Date]],"mmmm")</f>
        <v>September</v>
      </c>
      <c r="V6074" t="str" cm="1">
        <f t="array" ref="V6074">_xlfn.IFS(Raw_Data[[#This Row],[Customer Satisfaction]]&lt;2,"Poor",Raw_Data[[#This Row],[Customer Satisfaction]]&lt;4,"Average",Raw_Data[[#This Row],[Customer Satisfaction]]&gt;=4,"Excellent")</f>
        <v>Excellent</v>
      </c>
    </row>
    <row r="6075" spans="2:22" x14ac:dyDescent="0.3">
      <c r="B6075" t="s">
        <v>3745</v>
      </c>
      <c r="C6075" s="2">
        <v>45910</v>
      </c>
      <c r="D6075" s="1">
        <v>0.45694444444444443</v>
      </c>
      <c r="E6075" t="s">
        <v>19</v>
      </c>
      <c r="F6075" t="s">
        <v>38</v>
      </c>
      <c r="G6075" t="s">
        <v>21</v>
      </c>
      <c r="H6075" t="s">
        <v>2026</v>
      </c>
      <c r="I6075" t="s">
        <v>1137</v>
      </c>
      <c r="J6075" t="s">
        <v>64</v>
      </c>
      <c r="K6075" t="s">
        <v>25</v>
      </c>
      <c r="L6075" t="s">
        <v>3561</v>
      </c>
      <c r="M6075">
        <v>1.7</v>
      </c>
      <c r="N6075">
        <v>6.6</v>
      </c>
      <c r="O6075" t="s">
        <v>26</v>
      </c>
      <c r="P6075">
        <v>0</v>
      </c>
      <c r="Q6075" t="s">
        <v>27</v>
      </c>
      <c r="R6075" t="s">
        <v>28</v>
      </c>
      <c r="S6075">
        <v>248.98</v>
      </c>
      <c r="T6075" t="str" cm="1">
        <f t="array" ref="T6075">_xlfn.IFS(Raw_Data[[#This Row],[Call Status]]="Resolved","5",Raw_Data[[#This Row],[Call Status]]="Escalated","2",Raw_Data[[#This Row],[Call Status]]="Pending","3",Raw_Data[[#This Row],[Call Status]]="Abandoned","0")</f>
        <v>5</v>
      </c>
      <c r="U6075" t="str">
        <f>TEXT(Raw_Data[[#This Row],[Call Date]],"mmmm")</f>
        <v>September</v>
      </c>
      <c r="V6075" t="str" cm="1">
        <f t="array" ref="V6075">_xlfn.IFS(Raw_Data[[#This Row],[Customer Satisfaction]]&lt;2,"Poor",Raw_Data[[#This Row],[Customer Satisfaction]]&lt;4,"Average",Raw_Data[[#This Row],[Customer Satisfaction]]&gt;=4,"Excellent")</f>
        <v>Poor</v>
      </c>
    </row>
    <row r="6076" spans="2:22" x14ac:dyDescent="0.3">
      <c r="B6076" t="s">
        <v>2701</v>
      </c>
      <c r="C6076" s="2">
        <v>45914</v>
      </c>
      <c r="D6076" s="1">
        <v>0.82777777777777772</v>
      </c>
      <c r="E6076" t="s">
        <v>110</v>
      </c>
      <c r="F6076" t="s">
        <v>48</v>
      </c>
      <c r="G6076" t="s">
        <v>21</v>
      </c>
      <c r="H6076" t="s">
        <v>2613</v>
      </c>
      <c r="I6076" t="s">
        <v>23</v>
      </c>
      <c r="J6076" t="s">
        <v>76</v>
      </c>
      <c r="K6076" t="s">
        <v>25</v>
      </c>
      <c r="L6076" t="s">
        <v>25</v>
      </c>
      <c r="M6076">
        <v>9.3000000000000007</v>
      </c>
      <c r="N6076">
        <v>12.3</v>
      </c>
      <c r="O6076" t="s">
        <v>26</v>
      </c>
      <c r="P6076">
        <v>2</v>
      </c>
      <c r="Q6076" t="s">
        <v>615</v>
      </c>
      <c r="R6076" t="s">
        <v>28</v>
      </c>
      <c r="S6076">
        <v>141.26</v>
      </c>
      <c r="T6076" t="str" cm="1">
        <f t="array" ref="T6076">_xlfn.IFS(Raw_Data[[#This Row],[Call Status]]="Resolved","5",Raw_Data[[#This Row],[Call Status]]="Escalated","2",Raw_Data[[#This Row],[Call Status]]="Pending","3",Raw_Data[[#This Row],[Call Status]]="Abandoned","0")</f>
        <v>5</v>
      </c>
      <c r="U6076" t="str">
        <f>TEXT(Raw_Data[[#This Row],[Call Date]],"mmmm")</f>
        <v>September</v>
      </c>
      <c r="V6076" t="str" cm="1">
        <f t="array" ref="V6076">_xlfn.IFS(Raw_Data[[#This Row],[Customer Satisfaction]]&lt;2,"Poor",Raw_Data[[#This Row],[Customer Satisfaction]]&lt;4,"Average",Raw_Data[[#This Row],[Customer Satisfaction]]&gt;=4,"Excellent")</f>
        <v>Average</v>
      </c>
    </row>
    <row r="6077" spans="2:22" x14ac:dyDescent="0.3">
      <c r="B6077" t="s">
        <v>9880</v>
      </c>
      <c r="C6077" s="2">
        <v>46003</v>
      </c>
      <c r="D6077" s="1">
        <v>0.52916666666666667</v>
      </c>
      <c r="E6077" t="s">
        <v>44</v>
      </c>
      <c r="F6077" t="s">
        <v>20</v>
      </c>
      <c r="G6077" t="s">
        <v>21</v>
      </c>
      <c r="H6077" t="s">
        <v>22</v>
      </c>
      <c r="I6077" t="s">
        <v>23</v>
      </c>
      <c r="J6077" t="s">
        <v>39</v>
      </c>
      <c r="K6077" t="s">
        <v>8876</v>
      </c>
      <c r="L6077" t="s">
        <v>8877</v>
      </c>
      <c r="M6077">
        <v>3.5</v>
      </c>
      <c r="N6077">
        <v>16.3</v>
      </c>
      <c r="O6077" t="s">
        <v>28</v>
      </c>
      <c r="P6077">
        <v>2</v>
      </c>
      <c r="Q6077" t="s">
        <v>615</v>
      </c>
      <c r="R6077" t="s">
        <v>28</v>
      </c>
      <c r="S6077">
        <v>66.88</v>
      </c>
      <c r="T6077" t="str" cm="1">
        <f t="array" ref="T6077">_xlfn.IFS(Raw_Data[[#This Row],[Call Status]]="Resolved","5",Raw_Data[[#This Row],[Call Status]]="Escalated","2",Raw_Data[[#This Row],[Call Status]]="Pending","3",Raw_Data[[#This Row],[Call Status]]="Abandoned","0")</f>
        <v>3</v>
      </c>
      <c r="U6077" t="str">
        <f>TEXT(Raw_Data[[#This Row],[Call Date]],"mmmm")</f>
        <v>December</v>
      </c>
      <c r="V6077" t="str" cm="1">
        <f t="array" ref="V6077">_xlfn.IFS(Raw_Data[[#This Row],[Customer Satisfaction]]&lt;2,"Poor",Raw_Data[[#This Row],[Customer Satisfaction]]&lt;4,"Average",Raw_Data[[#This Row],[Customer Satisfaction]]&gt;=4,"Excellent")</f>
        <v>Average</v>
      </c>
    </row>
    <row r="6078" spans="2:22" x14ac:dyDescent="0.3">
      <c r="B6078" t="s">
        <v>7321</v>
      </c>
      <c r="C6078" s="2">
        <v>45744</v>
      </c>
      <c r="D6078" s="1">
        <v>0.5756944444444444</v>
      </c>
      <c r="E6078" t="s">
        <v>91</v>
      </c>
      <c r="F6078" t="s">
        <v>20</v>
      </c>
      <c r="G6078" t="s">
        <v>250</v>
      </c>
      <c r="H6078" t="s">
        <v>22</v>
      </c>
      <c r="I6078" t="s">
        <v>1128</v>
      </c>
      <c r="J6078" t="s">
        <v>55</v>
      </c>
      <c r="K6078" t="s">
        <v>7253</v>
      </c>
      <c r="L6078" t="s">
        <v>7254</v>
      </c>
      <c r="M6078">
        <v>1.9</v>
      </c>
      <c r="N6078">
        <v>12.7</v>
      </c>
      <c r="O6078" t="s">
        <v>28</v>
      </c>
      <c r="P6078">
        <v>4</v>
      </c>
      <c r="Q6078" t="s">
        <v>615</v>
      </c>
      <c r="R6078" t="s">
        <v>28</v>
      </c>
      <c r="S6078">
        <v>129.22</v>
      </c>
      <c r="T6078" t="str" cm="1">
        <f t="array" ref="T6078">_xlfn.IFS(Raw_Data[[#This Row],[Call Status]]="Resolved","5",Raw_Data[[#This Row],[Call Status]]="Escalated","2",Raw_Data[[#This Row],[Call Status]]="Pending","3",Raw_Data[[#This Row],[Call Status]]="Abandoned","0")</f>
        <v>0</v>
      </c>
      <c r="U6078" t="str">
        <f>TEXT(Raw_Data[[#This Row],[Call Date]],"mmmm")</f>
        <v>March</v>
      </c>
      <c r="V6078" t="str" cm="1">
        <f t="array" ref="V6078">_xlfn.IFS(Raw_Data[[#This Row],[Customer Satisfaction]]&lt;2,"Poor",Raw_Data[[#This Row],[Customer Satisfaction]]&lt;4,"Average",Raw_Data[[#This Row],[Customer Satisfaction]]&gt;=4,"Excellent")</f>
        <v>Excellent</v>
      </c>
    </row>
    <row r="6079" spans="2:22" x14ac:dyDescent="0.3">
      <c r="B6079" t="s">
        <v>8859</v>
      </c>
      <c r="C6079" s="2">
        <v>45747</v>
      </c>
      <c r="D6079" s="1">
        <v>0.65902777777777777</v>
      </c>
      <c r="E6079" t="s">
        <v>84</v>
      </c>
      <c r="F6079" t="s">
        <v>38</v>
      </c>
      <c r="G6079" t="s">
        <v>250</v>
      </c>
      <c r="H6079" t="s">
        <v>22</v>
      </c>
      <c r="I6079" t="s">
        <v>23</v>
      </c>
      <c r="J6079" t="s">
        <v>49</v>
      </c>
      <c r="K6079" t="s">
        <v>16</v>
      </c>
      <c r="L6079" t="s">
        <v>16</v>
      </c>
      <c r="M6079">
        <v>2.2999999999999998</v>
      </c>
      <c r="N6079">
        <v>13.8</v>
      </c>
      <c r="O6079" t="s">
        <v>28</v>
      </c>
      <c r="P6079">
        <v>1</v>
      </c>
      <c r="Q6079" t="s">
        <v>1014</v>
      </c>
      <c r="R6079" t="s">
        <v>26</v>
      </c>
      <c r="S6079">
        <v>49.27</v>
      </c>
      <c r="T6079" t="str" cm="1">
        <f t="array" ref="T6079">_xlfn.IFS(Raw_Data[[#This Row],[Call Status]]="Resolved","5",Raw_Data[[#This Row],[Call Status]]="Escalated","2",Raw_Data[[#This Row],[Call Status]]="Pending","3",Raw_Data[[#This Row],[Call Status]]="Abandoned","0")</f>
        <v>2</v>
      </c>
      <c r="U6079" t="str">
        <f>TEXT(Raw_Data[[#This Row],[Call Date]],"mmmm")</f>
        <v>March</v>
      </c>
      <c r="V6079" t="str" cm="1">
        <f t="array" ref="V6079">_xlfn.IFS(Raw_Data[[#This Row],[Customer Satisfaction]]&lt;2,"Poor",Raw_Data[[#This Row],[Customer Satisfaction]]&lt;4,"Average",Raw_Data[[#This Row],[Customer Satisfaction]]&gt;=4,"Excellent")</f>
        <v>Poor</v>
      </c>
    </row>
    <row r="6080" spans="2:22" x14ac:dyDescent="0.3">
      <c r="B6080" t="s">
        <v>4457</v>
      </c>
      <c r="C6080" s="2">
        <v>45894</v>
      </c>
      <c r="D6080" s="1">
        <v>0.37777777777777777</v>
      </c>
      <c r="E6080" t="s">
        <v>19</v>
      </c>
      <c r="F6080" t="s">
        <v>20</v>
      </c>
      <c r="G6080" t="s">
        <v>250</v>
      </c>
      <c r="H6080" t="s">
        <v>22</v>
      </c>
      <c r="I6080" t="s">
        <v>1137</v>
      </c>
      <c r="J6080" t="s">
        <v>45</v>
      </c>
      <c r="K6080" t="s">
        <v>25</v>
      </c>
      <c r="L6080" t="s">
        <v>3570</v>
      </c>
      <c r="M6080">
        <v>0.5</v>
      </c>
      <c r="N6080">
        <v>10.4</v>
      </c>
      <c r="O6080" t="s">
        <v>26</v>
      </c>
      <c r="P6080">
        <v>4</v>
      </c>
      <c r="Q6080" t="s">
        <v>615</v>
      </c>
      <c r="R6080" t="s">
        <v>28</v>
      </c>
      <c r="S6080">
        <v>214.32</v>
      </c>
      <c r="T6080" t="str" cm="1">
        <f t="array" ref="T6080">_xlfn.IFS(Raw_Data[[#This Row],[Call Status]]="Resolved","5",Raw_Data[[#This Row],[Call Status]]="Escalated","2",Raw_Data[[#This Row],[Call Status]]="Pending","3",Raw_Data[[#This Row],[Call Status]]="Abandoned","0")</f>
        <v>5</v>
      </c>
      <c r="U6080" t="str">
        <f>TEXT(Raw_Data[[#This Row],[Call Date]],"mmmm")</f>
        <v>August</v>
      </c>
      <c r="V6080" t="str" cm="1">
        <f t="array" ref="V6080">_xlfn.IFS(Raw_Data[[#This Row],[Customer Satisfaction]]&lt;2,"Poor",Raw_Data[[#This Row],[Customer Satisfaction]]&lt;4,"Average",Raw_Data[[#This Row],[Customer Satisfaction]]&gt;=4,"Excellent")</f>
        <v>Excellent</v>
      </c>
    </row>
    <row r="6081" spans="2:22" x14ac:dyDescent="0.3">
      <c r="B6081" t="s">
        <v>4300</v>
      </c>
      <c r="C6081" s="2">
        <v>45727</v>
      </c>
      <c r="D6081" s="1">
        <v>0.55694444444444446</v>
      </c>
      <c r="E6081" t="s">
        <v>100</v>
      </c>
      <c r="F6081" t="s">
        <v>34</v>
      </c>
      <c r="G6081" t="s">
        <v>327</v>
      </c>
      <c r="H6081" t="s">
        <v>22</v>
      </c>
      <c r="I6081" t="s">
        <v>1137</v>
      </c>
      <c r="J6081" t="s">
        <v>31</v>
      </c>
      <c r="K6081" t="s">
        <v>25</v>
      </c>
      <c r="L6081" t="s">
        <v>3561</v>
      </c>
      <c r="M6081">
        <v>2.7</v>
      </c>
      <c r="N6081">
        <v>11.3</v>
      </c>
      <c r="O6081" t="s">
        <v>26</v>
      </c>
      <c r="P6081">
        <v>2</v>
      </c>
      <c r="Q6081" t="s">
        <v>1014</v>
      </c>
      <c r="R6081" t="s">
        <v>28</v>
      </c>
      <c r="S6081">
        <v>278.01</v>
      </c>
      <c r="T6081" t="str" cm="1">
        <f t="array" ref="T6081">_xlfn.IFS(Raw_Data[[#This Row],[Call Status]]="Resolved","5",Raw_Data[[#This Row],[Call Status]]="Escalated","2",Raw_Data[[#This Row],[Call Status]]="Pending","3",Raw_Data[[#This Row],[Call Status]]="Abandoned","0")</f>
        <v>5</v>
      </c>
      <c r="U6081" t="str">
        <f>TEXT(Raw_Data[[#This Row],[Call Date]],"mmmm")</f>
        <v>March</v>
      </c>
      <c r="V6081" t="str" cm="1">
        <f t="array" ref="V6081">_xlfn.IFS(Raw_Data[[#This Row],[Customer Satisfaction]]&lt;2,"Poor",Raw_Data[[#This Row],[Customer Satisfaction]]&lt;4,"Average",Raw_Data[[#This Row],[Customer Satisfaction]]&gt;=4,"Excellent")</f>
        <v>Average</v>
      </c>
    </row>
    <row r="6082" spans="2:22" x14ac:dyDescent="0.3">
      <c r="B6082" t="s">
        <v>8942</v>
      </c>
      <c r="C6082" s="2">
        <v>45701</v>
      </c>
      <c r="D6082" s="1">
        <v>0.71527777777777779</v>
      </c>
      <c r="E6082" t="s">
        <v>91</v>
      </c>
      <c r="F6082" t="s">
        <v>34</v>
      </c>
      <c r="G6082" t="s">
        <v>327</v>
      </c>
      <c r="H6082" t="s">
        <v>2392</v>
      </c>
      <c r="I6082" t="s">
        <v>1130</v>
      </c>
      <c r="J6082" t="s">
        <v>42</v>
      </c>
      <c r="K6082" t="s">
        <v>8876</v>
      </c>
      <c r="L6082" t="s">
        <v>8877</v>
      </c>
      <c r="M6082">
        <v>2</v>
      </c>
      <c r="N6082">
        <v>1.2</v>
      </c>
      <c r="O6082" t="s">
        <v>28</v>
      </c>
      <c r="P6082">
        <v>2</v>
      </c>
      <c r="Q6082" t="s">
        <v>1014</v>
      </c>
      <c r="R6082" t="s">
        <v>28</v>
      </c>
      <c r="S6082">
        <v>294.93</v>
      </c>
      <c r="T6082" t="str" cm="1">
        <f t="array" ref="T6082">_xlfn.IFS(Raw_Data[[#This Row],[Call Status]]="Resolved","5",Raw_Data[[#This Row],[Call Status]]="Escalated","2",Raw_Data[[#This Row],[Call Status]]="Pending","3",Raw_Data[[#This Row],[Call Status]]="Abandoned","0")</f>
        <v>3</v>
      </c>
      <c r="U6082" t="str">
        <f>TEXT(Raw_Data[[#This Row],[Call Date]],"mmmm")</f>
        <v>February</v>
      </c>
      <c r="V6082" t="str" cm="1">
        <f t="array" ref="V6082">_xlfn.IFS(Raw_Data[[#This Row],[Customer Satisfaction]]&lt;2,"Poor",Raw_Data[[#This Row],[Customer Satisfaction]]&lt;4,"Average",Raw_Data[[#This Row],[Customer Satisfaction]]&gt;=4,"Excellent")</f>
        <v>Average</v>
      </c>
    </row>
    <row r="6083" spans="2:22" x14ac:dyDescent="0.3">
      <c r="B6083" t="s">
        <v>1559</v>
      </c>
      <c r="C6083" s="2">
        <v>45857</v>
      </c>
      <c r="D6083" s="1">
        <v>0.45555555555555555</v>
      </c>
      <c r="E6083" t="s">
        <v>37</v>
      </c>
      <c r="F6083" t="s">
        <v>48</v>
      </c>
      <c r="G6083" t="s">
        <v>162</v>
      </c>
      <c r="H6083" t="s">
        <v>22</v>
      </c>
      <c r="I6083" t="s">
        <v>1128</v>
      </c>
      <c r="J6083" t="s">
        <v>49</v>
      </c>
      <c r="K6083" t="s">
        <v>25</v>
      </c>
      <c r="L6083" t="s">
        <v>25</v>
      </c>
      <c r="M6083">
        <v>1.1000000000000001</v>
      </c>
      <c r="N6083">
        <v>10.7</v>
      </c>
      <c r="O6083" t="s">
        <v>26</v>
      </c>
      <c r="P6083">
        <v>3</v>
      </c>
      <c r="Q6083" t="s">
        <v>615</v>
      </c>
      <c r="R6083" t="s">
        <v>28</v>
      </c>
      <c r="S6083">
        <v>111.75</v>
      </c>
      <c r="T6083" t="str" cm="1">
        <f t="array" ref="T6083">_xlfn.IFS(Raw_Data[[#This Row],[Call Status]]="Resolved","5",Raw_Data[[#This Row],[Call Status]]="Escalated","2",Raw_Data[[#This Row],[Call Status]]="Pending","3",Raw_Data[[#This Row],[Call Status]]="Abandoned","0")</f>
        <v>5</v>
      </c>
      <c r="U6083" t="str">
        <f>TEXT(Raw_Data[[#This Row],[Call Date]],"mmmm")</f>
        <v>July</v>
      </c>
      <c r="V6083" t="str" cm="1">
        <f t="array" ref="V6083">_xlfn.IFS(Raw_Data[[#This Row],[Customer Satisfaction]]&lt;2,"Poor",Raw_Data[[#This Row],[Customer Satisfaction]]&lt;4,"Average",Raw_Data[[#This Row],[Customer Satisfaction]]&gt;=4,"Excellent")</f>
        <v>Average</v>
      </c>
    </row>
    <row r="6084" spans="2:22" x14ac:dyDescent="0.3">
      <c r="B6084" t="s">
        <v>7289</v>
      </c>
      <c r="C6084" s="2">
        <v>45809</v>
      </c>
      <c r="D6084" s="1">
        <v>0.34861111111111109</v>
      </c>
      <c r="E6084" t="s">
        <v>30</v>
      </c>
      <c r="F6084" t="s">
        <v>48</v>
      </c>
      <c r="G6084" t="s">
        <v>250</v>
      </c>
      <c r="H6084" t="s">
        <v>22</v>
      </c>
      <c r="I6084" t="s">
        <v>23</v>
      </c>
      <c r="J6084" t="s">
        <v>76</v>
      </c>
      <c r="K6084" t="s">
        <v>7253</v>
      </c>
      <c r="L6084" t="s">
        <v>7254</v>
      </c>
      <c r="M6084">
        <v>4.2</v>
      </c>
      <c r="N6084">
        <v>13.5</v>
      </c>
      <c r="O6084" t="s">
        <v>28</v>
      </c>
      <c r="P6084">
        <v>4</v>
      </c>
      <c r="Q6084" t="s">
        <v>615</v>
      </c>
      <c r="R6084" t="s">
        <v>28</v>
      </c>
      <c r="S6084">
        <v>209.8</v>
      </c>
      <c r="T6084" t="str" cm="1">
        <f t="array" ref="T6084">_xlfn.IFS(Raw_Data[[#This Row],[Call Status]]="Resolved","5",Raw_Data[[#This Row],[Call Status]]="Escalated","2",Raw_Data[[#This Row],[Call Status]]="Pending","3",Raw_Data[[#This Row],[Call Status]]="Abandoned","0")</f>
        <v>0</v>
      </c>
      <c r="U6084" t="str">
        <f>TEXT(Raw_Data[[#This Row],[Call Date]],"mmmm")</f>
        <v>June</v>
      </c>
      <c r="V6084" t="str" cm="1">
        <f t="array" ref="V6084">_xlfn.IFS(Raw_Data[[#This Row],[Customer Satisfaction]]&lt;2,"Poor",Raw_Data[[#This Row],[Customer Satisfaction]]&lt;4,"Average",Raw_Data[[#This Row],[Customer Satisfaction]]&gt;=4,"Excellent")</f>
        <v>Excellent</v>
      </c>
    </row>
    <row r="6085" spans="2:22" x14ac:dyDescent="0.3">
      <c r="B6085" t="s">
        <v>726</v>
      </c>
      <c r="C6085" s="2">
        <v>45743</v>
      </c>
      <c r="D6085" s="1">
        <v>0.42916666666666664</v>
      </c>
      <c r="E6085" t="s">
        <v>41</v>
      </c>
      <c r="F6085" t="s">
        <v>38</v>
      </c>
      <c r="G6085" t="s">
        <v>162</v>
      </c>
      <c r="H6085" t="s">
        <v>22</v>
      </c>
      <c r="I6085" t="s">
        <v>23</v>
      </c>
      <c r="J6085" t="s">
        <v>55</v>
      </c>
      <c r="K6085" t="s">
        <v>25</v>
      </c>
      <c r="L6085" t="s">
        <v>25</v>
      </c>
      <c r="M6085">
        <v>5.8</v>
      </c>
      <c r="N6085">
        <v>11.3</v>
      </c>
      <c r="O6085" t="s">
        <v>26</v>
      </c>
      <c r="P6085">
        <v>4</v>
      </c>
      <c r="Q6085" t="s">
        <v>615</v>
      </c>
      <c r="R6085" t="s">
        <v>28</v>
      </c>
      <c r="S6085">
        <v>348.87</v>
      </c>
      <c r="T6085" t="str" cm="1">
        <f t="array" ref="T6085">_xlfn.IFS(Raw_Data[[#This Row],[Call Status]]="Resolved","5",Raw_Data[[#This Row],[Call Status]]="Escalated","2",Raw_Data[[#This Row],[Call Status]]="Pending","3",Raw_Data[[#This Row],[Call Status]]="Abandoned","0")</f>
        <v>5</v>
      </c>
      <c r="U6085" t="str">
        <f>TEXT(Raw_Data[[#This Row],[Call Date]],"mmmm")</f>
        <v>March</v>
      </c>
      <c r="V6085" t="str" cm="1">
        <f t="array" ref="V6085">_xlfn.IFS(Raw_Data[[#This Row],[Customer Satisfaction]]&lt;2,"Poor",Raw_Data[[#This Row],[Customer Satisfaction]]&lt;4,"Average",Raw_Data[[#This Row],[Customer Satisfaction]]&gt;=4,"Excellent")</f>
        <v>Excellent</v>
      </c>
    </row>
    <row r="6086" spans="2:22" x14ac:dyDescent="0.3">
      <c r="B6086" t="s">
        <v>7656</v>
      </c>
      <c r="C6086" s="2">
        <v>45676</v>
      </c>
      <c r="D6086" s="1">
        <v>0.6645833333333333</v>
      </c>
      <c r="E6086" t="s">
        <v>70</v>
      </c>
      <c r="F6086" t="s">
        <v>38</v>
      </c>
      <c r="G6086" t="s">
        <v>250</v>
      </c>
      <c r="H6086" t="s">
        <v>2613</v>
      </c>
      <c r="I6086" t="s">
        <v>23</v>
      </c>
      <c r="J6086" t="s">
        <v>76</v>
      </c>
      <c r="K6086" t="s">
        <v>7253</v>
      </c>
      <c r="L6086" t="s">
        <v>7254</v>
      </c>
      <c r="M6086">
        <v>1.8</v>
      </c>
      <c r="N6086">
        <v>2.6</v>
      </c>
      <c r="O6086" t="s">
        <v>28</v>
      </c>
      <c r="P6086">
        <v>2</v>
      </c>
      <c r="Q6086" t="s">
        <v>1014</v>
      </c>
      <c r="R6086" t="s">
        <v>28</v>
      </c>
      <c r="S6086">
        <v>72.34</v>
      </c>
      <c r="T6086" t="str" cm="1">
        <f t="array" ref="T6086">_xlfn.IFS(Raw_Data[[#This Row],[Call Status]]="Resolved","5",Raw_Data[[#This Row],[Call Status]]="Escalated","2",Raw_Data[[#This Row],[Call Status]]="Pending","3",Raw_Data[[#This Row],[Call Status]]="Abandoned","0")</f>
        <v>0</v>
      </c>
      <c r="U6086" t="str">
        <f>TEXT(Raw_Data[[#This Row],[Call Date]],"mmmm")</f>
        <v>January</v>
      </c>
      <c r="V6086" t="str" cm="1">
        <f t="array" ref="V6086">_xlfn.IFS(Raw_Data[[#This Row],[Customer Satisfaction]]&lt;2,"Poor",Raw_Data[[#This Row],[Customer Satisfaction]]&lt;4,"Average",Raw_Data[[#This Row],[Customer Satisfaction]]&gt;=4,"Excellent")</f>
        <v>Average</v>
      </c>
    </row>
    <row r="6087" spans="2:22" x14ac:dyDescent="0.3">
      <c r="B6087" t="s">
        <v>9728</v>
      </c>
      <c r="C6087" s="2">
        <v>45758</v>
      </c>
      <c r="D6087" s="1">
        <v>0.57777777777777772</v>
      </c>
      <c r="E6087" t="s">
        <v>100</v>
      </c>
      <c r="F6087" t="s">
        <v>48</v>
      </c>
      <c r="G6087" t="s">
        <v>250</v>
      </c>
      <c r="H6087" t="s">
        <v>22</v>
      </c>
      <c r="I6087" t="s">
        <v>23</v>
      </c>
      <c r="J6087" t="s">
        <v>35</v>
      </c>
      <c r="K6087" t="s">
        <v>8876</v>
      </c>
      <c r="L6087" t="s">
        <v>8877</v>
      </c>
      <c r="M6087">
        <v>3.6</v>
      </c>
      <c r="N6087">
        <v>10.4</v>
      </c>
      <c r="O6087" t="s">
        <v>28</v>
      </c>
      <c r="P6087">
        <v>2</v>
      </c>
      <c r="Q6087" t="s">
        <v>1014</v>
      </c>
      <c r="R6087" t="s">
        <v>28</v>
      </c>
      <c r="S6087">
        <v>137.22</v>
      </c>
      <c r="T6087" t="str" cm="1">
        <f t="array" ref="T6087">_xlfn.IFS(Raw_Data[[#This Row],[Call Status]]="Resolved","5",Raw_Data[[#This Row],[Call Status]]="Escalated","2",Raw_Data[[#This Row],[Call Status]]="Pending","3",Raw_Data[[#This Row],[Call Status]]="Abandoned","0")</f>
        <v>3</v>
      </c>
      <c r="U6087" t="str">
        <f>TEXT(Raw_Data[[#This Row],[Call Date]],"mmmm")</f>
        <v>April</v>
      </c>
      <c r="V6087" t="str" cm="1">
        <f t="array" ref="V6087">_xlfn.IFS(Raw_Data[[#This Row],[Customer Satisfaction]]&lt;2,"Poor",Raw_Data[[#This Row],[Customer Satisfaction]]&lt;4,"Average",Raw_Data[[#This Row],[Customer Satisfaction]]&gt;=4,"Excellent")</f>
        <v>Average</v>
      </c>
    </row>
    <row r="6088" spans="2:22" x14ac:dyDescent="0.3">
      <c r="B6088" t="s">
        <v>2549</v>
      </c>
      <c r="C6088" s="2">
        <v>45752</v>
      </c>
      <c r="D6088" s="1">
        <v>0.81666666666666665</v>
      </c>
      <c r="E6088" t="s">
        <v>100</v>
      </c>
      <c r="F6088" t="s">
        <v>48</v>
      </c>
      <c r="G6088" t="s">
        <v>21</v>
      </c>
      <c r="H6088" t="s">
        <v>2392</v>
      </c>
      <c r="I6088" t="s">
        <v>1137</v>
      </c>
      <c r="J6088" t="s">
        <v>39</v>
      </c>
      <c r="K6088" t="s">
        <v>25</v>
      </c>
      <c r="L6088" t="s">
        <v>25</v>
      </c>
      <c r="M6088">
        <v>2.5</v>
      </c>
      <c r="N6088">
        <v>9.1999999999999993</v>
      </c>
      <c r="O6088" t="s">
        <v>26</v>
      </c>
      <c r="P6088">
        <v>5</v>
      </c>
      <c r="Q6088" t="s">
        <v>27</v>
      </c>
      <c r="R6088" t="s">
        <v>28</v>
      </c>
      <c r="S6088">
        <v>323.05</v>
      </c>
      <c r="T6088" t="str" cm="1">
        <f t="array" ref="T6088">_xlfn.IFS(Raw_Data[[#This Row],[Call Status]]="Resolved","5",Raw_Data[[#This Row],[Call Status]]="Escalated","2",Raw_Data[[#This Row],[Call Status]]="Pending","3",Raw_Data[[#This Row],[Call Status]]="Abandoned","0")</f>
        <v>5</v>
      </c>
      <c r="U6088" t="str">
        <f>TEXT(Raw_Data[[#This Row],[Call Date]],"mmmm")</f>
        <v>April</v>
      </c>
      <c r="V6088" t="str" cm="1">
        <f t="array" ref="V6088">_xlfn.IFS(Raw_Data[[#This Row],[Customer Satisfaction]]&lt;2,"Poor",Raw_Data[[#This Row],[Customer Satisfaction]]&lt;4,"Average",Raw_Data[[#This Row],[Customer Satisfaction]]&gt;=4,"Excellent")</f>
        <v>Excellent</v>
      </c>
    </row>
    <row r="6089" spans="2:22" x14ac:dyDescent="0.3">
      <c r="B6089" t="s">
        <v>164</v>
      </c>
      <c r="C6089" s="2">
        <v>45911</v>
      </c>
      <c r="D6089" s="1">
        <v>0.43402777777777779</v>
      </c>
      <c r="E6089" t="s">
        <v>110</v>
      </c>
      <c r="F6089" t="s">
        <v>38</v>
      </c>
      <c r="G6089" t="s">
        <v>162</v>
      </c>
      <c r="H6089" t="s">
        <v>22</v>
      </c>
      <c r="I6089" t="s">
        <v>23</v>
      </c>
      <c r="J6089" t="s">
        <v>39</v>
      </c>
      <c r="K6089" t="s">
        <v>25</v>
      </c>
      <c r="L6089" t="s">
        <v>25</v>
      </c>
      <c r="M6089">
        <v>5.3</v>
      </c>
      <c r="N6089">
        <v>12.9</v>
      </c>
      <c r="O6089" t="s">
        <v>26</v>
      </c>
      <c r="P6089">
        <v>5</v>
      </c>
      <c r="Q6089" t="s">
        <v>27</v>
      </c>
      <c r="R6089" t="s">
        <v>28</v>
      </c>
      <c r="S6089">
        <v>208.9</v>
      </c>
      <c r="T6089" t="str" cm="1">
        <f t="array" ref="T6089">_xlfn.IFS(Raw_Data[[#This Row],[Call Status]]="Resolved","5",Raw_Data[[#This Row],[Call Status]]="Escalated","2",Raw_Data[[#This Row],[Call Status]]="Pending","3",Raw_Data[[#This Row],[Call Status]]="Abandoned","0")</f>
        <v>5</v>
      </c>
      <c r="U6089" t="str">
        <f>TEXT(Raw_Data[[#This Row],[Call Date]],"mmmm")</f>
        <v>September</v>
      </c>
      <c r="V6089" t="str" cm="1">
        <f t="array" ref="V6089">_xlfn.IFS(Raw_Data[[#This Row],[Customer Satisfaction]]&lt;2,"Poor",Raw_Data[[#This Row],[Customer Satisfaction]]&lt;4,"Average",Raw_Data[[#This Row],[Customer Satisfaction]]&gt;=4,"Excellent")</f>
        <v>Excellent</v>
      </c>
    </row>
    <row r="6090" spans="2:22" x14ac:dyDescent="0.3">
      <c r="B6090" t="s">
        <v>4751</v>
      </c>
      <c r="C6090" s="2">
        <v>46014</v>
      </c>
      <c r="D6090" s="1">
        <v>0.58680555555555558</v>
      </c>
      <c r="E6090" t="s">
        <v>37</v>
      </c>
      <c r="F6090" t="s">
        <v>48</v>
      </c>
      <c r="G6090" t="s">
        <v>250</v>
      </c>
      <c r="H6090" t="s">
        <v>22</v>
      </c>
      <c r="I6090" t="s">
        <v>1128</v>
      </c>
      <c r="J6090" t="s">
        <v>76</v>
      </c>
      <c r="K6090" t="s">
        <v>25</v>
      </c>
      <c r="L6090" t="s">
        <v>3561</v>
      </c>
      <c r="M6090">
        <v>4.5999999999999996</v>
      </c>
      <c r="N6090">
        <v>9.9</v>
      </c>
      <c r="O6090" t="s">
        <v>26</v>
      </c>
      <c r="P6090">
        <v>5</v>
      </c>
      <c r="Q6090" t="s">
        <v>27</v>
      </c>
      <c r="R6090" t="s">
        <v>28</v>
      </c>
      <c r="S6090">
        <v>309.67</v>
      </c>
      <c r="T6090" t="str" cm="1">
        <f t="array" ref="T6090">_xlfn.IFS(Raw_Data[[#This Row],[Call Status]]="Resolved","5",Raw_Data[[#This Row],[Call Status]]="Escalated","2",Raw_Data[[#This Row],[Call Status]]="Pending","3",Raw_Data[[#This Row],[Call Status]]="Abandoned","0")</f>
        <v>5</v>
      </c>
      <c r="U6090" t="str">
        <f>TEXT(Raw_Data[[#This Row],[Call Date]],"mmmm")</f>
        <v>December</v>
      </c>
      <c r="V6090" t="str" cm="1">
        <f t="array" ref="V6090">_xlfn.IFS(Raw_Data[[#This Row],[Customer Satisfaction]]&lt;2,"Poor",Raw_Data[[#This Row],[Customer Satisfaction]]&lt;4,"Average",Raw_Data[[#This Row],[Customer Satisfaction]]&gt;=4,"Excellent")</f>
        <v>Excellent</v>
      </c>
    </row>
    <row r="6091" spans="2:22" x14ac:dyDescent="0.3">
      <c r="B6091" t="s">
        <v>5937</v>
      </c>
      <c r="C6091" s="2">
        <v>45687</v>
      </c>
      <c r="D6091" s="1">
        <v>0.86111111111111116</v>
      </c>
      <c r="E6091" t="s">
        <v>156</v>
      </c>
      <c r="F6091" t="s">
        <v>20</v>
      </c>
      <c r="G6091" t="s">
        <v>162</v>
      </c>
      <c r="H6091" t="s">
        <v>2392</v>
      </c>
      <c r="I6091" t="s">
        <v>23</v>
      </c>
      <c r="J6091" t="s">
        <v>55</v>
      </c>
      <c r="K6091" t="s">
        <v>25</v>
      </c>
      <c r="L6091" t="s">
        <v>3561</v>
      </c>
      <c r="M6091">
        <v>0.2</v>
      </c>
      <c r="N6091">
        <v>4.0999999999999996</v>
      </c>
      <c r="O6091" t="s">
        <v>26</v>
      </c>
      <c r="P6091">
        <v>5</v>
      </c>
      <c r="Q6091" t="s">
        <v>27</v>
      </c>
      <c r="R6091" t="s">
        <v>28</v>
      </c>
      <c r="S6091">
        <v>205.55</v>
      </c>
      <c r="T6091" t="str" cm="1">
        <f t="array" ref="T6091">_xlfn.IFS(Raw_Data[[#This Row],[Call Status]]="Resolved","5",Raw_Data[[#This Row],[Call Status]]="Escalated","2",Raw_Data[[#This Row],[Call Status]]="Pending","3",Raw_Data[[#This Row],[Call Status]]="Abandoned","0")</f>
        <v>5</v>
      </c>
      <c r="U6091" t="str">
        <f>TEXT(Raw_Data[[#This Row],[Call Date]],"mmmm")</f>
        <v>January</v>
      </c>
      <c r="V6091" t="str" cm="1">
        <f t="array" ref="V6091">_xlfn.IFS(Raw_Data[[#This Row],[Customer Satisfaction]]&lt;2,"Poor",Raw_Data[[#This Row],[Customer Satisfaction]]&lt;4,"Average",Raw_Data[[#This Row],[Customer Satisfaction]]&gt;=4,"Excellent")</f>
        <v>Excellent</v>
      </c>
    </row>
    <row r="6092" spans="2:22" x14ac:dyDescent="0.3">
      <c r="B6092" t="s">
        <v>1938</v>
      </c>
      <c r="C6092" s="2">
        <v>45906</v>
      </c>
      <c r="D6092" s="1">
        <v>0.89930555555555558</v>
      </c>
      <c r="E6092" t="s">
        <v>66</v>
      </c>
      <c r="F6092" t="s">
        <v>38</v>
      </c>
      <c r="G6092" t="s">
        <v>162</v>
      </c>
      <c r="H6092" t="s">
        <v>22</v>
      </c>
      <c r="I6092" t="s">
        <v>1128</v>
      </c>
      <c r="J6092" t="s">
        <v>76</v>
      </c>
      <c r="K6092" t="s">
        <v>25</v>
      </c>
      <c r="L6092" t="s">
        <v>25</v>
      </c>
      <c r="M6092">
        <v>0.9</v>
      </c>
      <c r="N6092">
        <v>16.100000000000001</v>
      </c>
      <c r="O6092" t="s">
        <v>28</v>
      </c>
      <c r="P6092">
        <v>5</v>
      </c>
      <c r="Q6092" t="s">
        <v>27</v>
      </c>
      <c r="R6092" t="s">
        <v>28</v>
      </c>
      <c r="S6092">
        <v>43.91</v>
      </c>
      <c r="T6092" t="str" cm="1">
        <f t="array" ref="T6092">_xlfn.IFS(Raw_Data[[#This Row],[Call Status]]="Resolved","5",Raw_Data[[#This Row],[Call Status]]="Escalated","2",Raw_Data[[#This Row],[Call Status]]="Pending","3",Raw_Data[[#This Row],[Call Status]]="Abandoned","0")</f>
        <v>5</v>
      </c>
      <c r="U6092" t="str">
        <f>TEXT(Raw_Data[[#This Row],[Call Date]],"mmmm")</f>
        <v>September</v>
      </c>
      <c r="V6092" t="str" cm="1">
        <f t="array" ref="V6092">_xlfn.IFS(Raw_Data[[#This Row],[Customer Satisfaction]]&lt;2,"Poor",Raw_Data[[#This Row],[Customer Satisfaction]]&lt;4,"Average",Raw_Data[[#This Row],[Customer Satisfaction]]&gt;=4,"Excellent")</f>
        <v>Excellent</v>
      </c>
    </row>
    <row r="6093" spans="2:22" x14ac:dyDescent="0.3">
      <c r="B6093" t="s">
        <v>6385</v>
      </c>
      <c r="C6093" s="2">
        <v>45690</v>
      </c>
      <c r="D6093" s="1">
        <v>0.64652777777777781</v>
      </c>
      <c r="E6093" t="s">
        <v>156</v>
      </c>
      <c r="F6093" t="s">
        <v>34</v>
      </c>
      <c r="G6093" t="s">
        <v>162</v>
      </c>
      <c r="H6093" t="s">
        <v>22</v>
      </c>
      <c r="I6093" t="s">
        <v>23</v>
      </c>
      <c r="J6093" t="s">
        <v>55</v>
      </c>
      <c r="K6093" t="s">
        <v>25</v>
      </c>
      <c r="L6093" t="s">
        <v>3570</v>
      </c>
      <c r="M6093">
        <v>0.9</v>
      </c>
      <c r="N6093">
        <v>5</v>
      </c>
      <c r="O6093" t="s">
        <v>26</v>
      </c>
      <c r="P6093">
        <v>3</v>
      </c>
      <c r="Q6093" t="s">
        <v>615</v>
      </c>
      <c r="R6093" t="s">
        <v>28</v>
      </c>
      <c r="S6093">
        <v>150.36000000000001</v>
      </c>
      <c r="T6093" t="str" cm="1">
        <f t="array" ref="T6093">_xlfn.IFS(Raw_Data[[#This Row],[Call Status]]="Resolved","5",Raw_Data[[#This Row],[Call Status]]="Escalated","2",Raw_Data[[#This Row],[Call Status]]="Pending","3",Raw_Data[[#This Row],[Call Status]]="Abandoned","0")</f>
        <v>5</v>
      </c>
      <c r="U6093" t="str">
        <f>TEXT(Raw_Data[[#This Row],[Call Date]],"mmmm")</f>
        <v>February</v>
      </c>
      <c r="V6093" t="str" cm="1">
        <f t="array" ref="V6093">_xlfn.IFS(Raw_Data[[#This Row],[Customer Satisfaction]]&lt;2,"Poor",Raw_Data[[#This Row],[Customer Satisfaction]]&lt;4,"Average",Raw_Data[[#This Row],[Customer Satisfaction]]&gt;=4,"Excellent")</f>
        <v>Average</v>
      </c>
    </row>
    <row r="6094" spans="2:22" x14ac:dyDescent="0.3">
      <c r="B6094" t="s">
        <v>1353</v>
      </c>
      <c r="C6094" s="2">
        <v>45886</v>
      </c>
      <c r="D6094" s="1">
        <v>0.7993055555555556</v>
      </c>
      <c r="E6094" t="s">
        <v>66</v>
      </c>
      <c r="F6094" t="s">
        <v>48</v>
      </c>
      <c r="G6094" t="s">
        <v>327</v>
      </c>
      <c r="H6094" t="s">
        <v>22</v>
      </c>
      <c r="I6094" t="s">
        <v>1128</v>
      </c>
      <c r="J6094" t="s">
        <v>64</v>
      </c>
      <c r="K6094" t="s">
        <v>25</v>
      </c>
      <c r="L6094" t="s">
        <v>25</v>
      </c>
      <c r="M6094">
        <v>5.9</v>
      </c>
      <c r="N6094">
        <v>10.4</v>
      </c>
      <c r="O6094" t="s">
        <v>26</v>
      </c>
      <c r="P6094">
        <v>4</v>
      </c>
      <c r="Q6094" t="s">
        <v>27</v>
      </c>
      <c r="R6094" t="s">
        <v>28</v>
      </c>
      <c r="S6094">
        <v>33.979999999999997</v>
      </c>
      <c r="T6094" t="str" cm="1">
        <f t="array" ref="T6094">_xlfn.IFS(Raw_Data[[#This Row],[Call Status]]="Resolved","5",Raw_Data[[#This Row],[Call Status]]="Escalated","2",Raw_Data[[#This Row],[Call Status]]="Pending","3",Raw_Data[[#This Row],[Call Status]]="Abandoned","0")</f>
        <v>5</v>
      </c>
      <c r="U6094" t="str">
        <f>TEXT(Raw_Data[[#This Row],[Call Date]],"mmmm")</f>
        <v>August</v>
      </c>
      <c r="V6094" t="str" cm="1">
        <f t="array" ref="V6094">_xlfn.IFS(Raw_Data[[#This Row],[Customer Satisfaction]]&lt;2,"Poor",Raw_Data[[#This Row],[Customer Satisfaction]]&lt;4,"Average",Raw_Data[[#This Row],[Customer Satisfaction]]&gt;=4,"Excellent")</f>
        <v>Excellent</v>
      </c>
    </row>
    <row r="6095" spans="2:22" x14ac:dyDescent="0.3">
      <c r="B6095" t="s">
        <v>2917</v>
      </c>
      <c r="C6095" s="2">
        <v>45669</v>
      </c>
      <c r="D6095" s="1">
        <v>0.69166666666666665</v>
      </c>
      <c r="E6095" t="s">
        <v>91</v>
      </c>
      <c r="F6095" t="s">
        <v>20</v>
      </c>
      <c r="G6095" t="s">
        <v>327</v>
      </c>
      <c r="H6095" t="s">
        <v>2392</v>
      </c>
      <c r="I6095" t="s">
        <v>23</v>
      </c>
      <c r="J6095" t="s">
        <v>55</v>
      </c>
      <c r="K6095" t="s">
        <v>25</v>
      </c>
      <c r="L6095" t="s">
        <v>25</v>
      </c>
      <c r="M6095">
        <v>2.2000000000000002</v>
      </c>
      <c r="N6095">
        <v>10.5</v>
      </c>
      <c r="O6095" t="s">
        <v>28</v>
      </c>
      <c r="P6095">
        <v>4</v>
      </c>
      <c r="Q6095" t="s">
        <v>615</v>
      </c>
      <c r="R6095" t="s">
        <v>28</v>
      </c>
      <c r="S6095">
        <v>269.64</v>
      </c>
      <c r="T6095" t="str" cm="1">
        <f t="array" ref="T6095">_xlfn.IFS(Raw_Data[[#This Row],[Call Status]]="Resolved","5",Raw_Data[[#This Row],[Call Status]]="Escalated","2",Raw_Data[[#This Row],[Call Status]]="Pending","3",Raw_Data[[#This Row],[Call Status]]="Abandoned","0")</f>
        <v>5</v>
      </c>
      <c r="U6095" t="str">
        <f>TEXT(Raw_Data[[#This Row],[Call Date]],"mmmm")</f>
        <v>January</v>
      </c>
      <c r="V6095" t="str" cm="1">
        <f t="array" ref="V6095">_xlfn.IFS(Raw_Data[[#This Row],[Customer Satisfaction]]&lt;2,"Poor",Raw_Data[[#This Row],[Customer Satisfaction]]&lt;4,"Average",Raw_Data[[#This Row],[Customer Satisfaction]]&gt;=4,"Excellent")</f>
        <v>Excellent</v>
      </c>
    </row>
    <row r="6096" spans="2:22" x14ac:dyDescent="0.3">
      <c r="B6096" t="s">
        <v>7267</v>
      </c>
      <c r="C6096" s="2">
        <v>45775</v>
      </c>
      <c r="D6096" s="1">
        <v>0.80972222222222223</v>
      </c>
      <c r="E6096" t="s">
        <v>57</v>
      </c>
      <c r="F6096" t="s">
        <v>48</v>
      </c>
      <c r="G6096" t="s">
        <v>162</v>
      </c>
      <c r="H6096" t="s">
        <v>2026</v>
      </c>
      <c r="I6096" t="s">
        <v>23</v>
      </c>
      <c r="J6096" t="s">
        <v>64</v>
      </c>
      <c r="K6096" t="s">
        <v>7253</v>
      </c>
      <c r="L6096" t="s">
        <v>7254</v>
      </c>
      <c r="M6096">
        <v>4.3</v>
      </c>
      <c r="N6096">
        <v>12.2</v>
      </c>
      <c r="O6096" t="s">
        <v>28</v>
      </c>
      <c r="P6096">
        <v>5</v>
      </c>
      <c r="Q6096" t="s">
        <v>27</v>
      </c>
      <c r="R6096" t="s">
        <v>28</v>
      </c>
      <c r="S6096">
        <v>66.180000000000007</v>
      </c>
      <c r="T6096" t="str" cm="1">
        <f t="array" ref="T6096">_xlfn.IFS(Raw_Data[[#This Row],[Call Status]]="Resolved","5",Raw_Data[[#This Row],[Call Status]]="Escalated","2",Raw_Data[[#This Row],[Call Status]]="Pending","3",Raw_Data[[#This Row],[Call Status]]="Abandoned","0")</f>
        <v>0</v>
      </c>
      <c r="U6096" t="str">
        <f>TEXT(Raw_Data[[#This Row],[Call Date]],"mmmm")</f>
        <v>April</v>
      </c>
      <c r="V6096" t="str" cm="1">
        <f t="array" ref="V6096">_xlfn.IFS(Raw_Data[[#This Row],[Customer Satisfaction]]&lt;2,"Poor",Raw_Data[[#This Row],[Customer Satisfaction]]&lt;4,"Average",Raw_Data[[#This Row],[Customer Satisfaction]]&gt;=4,"Excellent")</f>
        <v>Excellent</v>
      </c>
    </row>
    <row r="6097" spans="2:22" x14ac:dyDescent="0.3">
      <c r="B6097" t="s">
        <v>1254</v>
      </c>
      <c r="C6097" s="2">
        <v>46007</v>
      </c>
      <c r="D6097" s="1">
        <v>0.39652777777777776</v>
      </c>
      <c r="E6097" t="s">
        <v>72</v>
      </c>
      <c r="F6097" t="s">
        <v>48</v>
      </c>
      <c r="G6097" t="s">
        <v>327</v>
      </c>
      <c r="H6097" t="s">
        <v>22</v>
      </c>
      <c r="I6097" t="s">
        <v>1137</v>
      </c>
      <c r="J6097" t="s">
        <v>64</v>
      </c>
      <c r="K6097" t="s">
        <v>25</v>
      </c>
      <c r="L6097" t="s">
        <v>25</v>
      </c>
      <c r="M6097">
        <v>5.6</v>
      </c>
      <c r="N6097">
        <v>9.3000000000000007</v>
      </c>
      <c r="O6097" t="s">
        <v>26</v>
      </c>
      <c r="P6097">
        <v>0</v>
      </c>
      <c r="Q6097" t="s">
        <v>27</v>
      </c>
      <c r="R6097" t="s">
        <v>28</v>
      </c>
      <c r="S6097">
        <v>118.56</v>
      </c>
      <c r="T6097" t="str" cm="1">
        <f t="array" ref="T6097">_xlfn.IFS(Raw_Data[[#This Row],[Call Status]]="Resolved","5",Raw_Data[[#This Row],[Call Status]]="Escalated","2",Raw_Data[[#This Row],[Call Status]]="Pending","3",Raw_Data[[#This Row],[Call Status]]="Abandoned","0")</f>
        <v>5</v>
      </c>
      <c r="U6097" t="str">
        <f>TEXT(Raw_Data[[#This Row],[Call Date]],"mmmm")</f>
        <v>December</v>
      </c>
      <c r="V6097" t="str" cm="1">
        <f t="array" ref="V6097">_xlfn.IFS(Raw_Data[[#This Row],[Customer Satisfaction]]&lt;2,"Poor",Raw_Data[[#This Row],[Customer Satisfaction]]&lt;4,"Average",Raw_Data[[#This Row],[Customer Satisfaction]]&gt;=4,"Excellent")</f>
        <v>Poor</v>
      </c>
    </row>
    <row r="6098" spans="2:22" x14ac:dyDescent="0.3">
      <c r="B6098" t="s">
        <v>8386</v>
      </c>
      <c r="C6098" s="2">
        <v>45812</v>
      </c>
      <c r="D6098" s="1">
        <v>0.36527777777777776</v>
      </c>
      <c r="E6098" t="s">
        <v>108</v>
      </c>
      <c r="F6098" t="s">
        <v>48</v>
      </c>
      <c r="G6098" t="s">
        <v>162</v>
      </c>
      <c r="H6098" t="s">
        <v>2392</v>
      </c>
      <c r="I6098" t="s">
        <v>1137</v>
      </c>
      <c r="J6098" t="s">
        <v>49</v>
      </c>
      <c r="K6098" t="s">
        <v>16</v>
      </c>
      <c r="L6098" t="s">
        <v>16</v>
      </c>
      <c r="M6098">
        <v>2.1</v>
      </c>
      <c r="N6098">
        <v>13.6</v>
      </c>
      <c r="O6098" t="s">
        <v>28</v>
      </c>
      <c r="P6098">
        <v>2</v>
      </c>
      <c r="Q6098" t="s">
        <v>1014</v>
      </c>
      <c r="R6098" t="s">
        <v>26</v>
      </c>
      <c r="S6098">
        <v>332.68</v>
      </c>
      <c r="T6098" t="str" cm="1">
        <f t="array" ref="T6098">_xlfn.IFS(Raw_Data[[#This Row],[Call Status]]="Resolved","5",Raw_Data[[#This Row],[Call Status]]="Escalated","2",Raw_Data[[#This Row],[Call Status]]="Pending","3",Raw_Data[[#This Row],[Call Status]]="Abandoned","0")</f>
        <v>2</v>
      </c>
      <c r="U6098" t="str">
        <f>TEXT(Raw_Data[[#This Row],[Call Date]],"mmmm")</f>
        <v>June</v>
      </c>
      <c r="V6098" t="str" cm="1">
        <f t="array" ref="V6098">_xlfn.IFS(Raw_Data[[#This Row],[Customer Satisfaction]]&lt;2,"Poor",Raw_Data[[#This Row],[Customer Satisfaction]]&lt;4,"Average",Raw_Data[[#This Row],[Customer Satisfaction]]&gt;=4,"Excellent")</f>
        <v>Average</v>
      </c>
    </row>
    <row r="6099" spans="2:22" x14ac:dyDescent="0.3">
      <c r="B6099" t="s">
        <v>509</v>
      </c>
      <c r="C6099" s="2">
        <v>45903</v>
      </c>
      <c r="D6099" s="1">
        <v>0.57222222222222219</v>
      </c>
      <c r="E6099" t="s">
        <v>53</v>
      </c>
      <c r="F6099" t="s">
        <v>38</v>
      </c>
      <c r="G6099" t="s">
        <v>327</v>
      </c>
      <c r="H6099" t="s">
        <v>22</v>
      </c>
      <c r="I6099" t="s">
        <v>23</v>
      </c>
      <c r="J6099" t="s">
        <v>24</v>
      </c>
      <c r="K6099" t="s">
        <v>25</v>
      </c>
      <c r="L6099" t="s">
        <v>25</v>
      </c>
      <c r="M6099">
        <v>2.8</v>
      </c>
      <c r="N6099">
        <v>1.4</v>
      </c>
      <c r="O6099" t="s">
        <v>26</v>
      </c>
      <c r="P6099">
        <v>4</v>
      </c>
      <c r="Q6099" t="s">
        <v>27</v>
      </c>
      <c r="R6099" t="s">
        <v>28</v>
      </c>
      <c r="S6099">
        <v>262.24</v>
      </c>
      <c r="T6099" t="str" cm="1">
        <f t="array" ref="T6099">_xlfn.IFS(Raw_Data[[#This Row],[Call Status]]="Resolved","5",Raw_Data[[#This Row],[Call Status]]="Escalated","2",Raw_Data[[#This Row],[Call Status]]="Pending","3",Raw_Data[[#This Row],[Call Status]]="Abandoned","0")</f>
        <v>5</v>
      </c>
      <c r="U6099" t="str">
        <f>TEXT(Raw_Data[[#This Row],[Call Date]],"mmmm")</f>
        <v>September</v>
      </c>
      <c r="V6099" t="str" cm="1">
        <f t="array" ref="V6099">_xlfn.IFS(Raw_Data[[#This Row],[Customer Satisfaction]]&lt;2,"Poor",Raw_Data[[#This Row],[Customer Satisfaction]]&lt;4,"Average",Raw_Data[[#This Row],[Customer Satisfaction]]&gt;=4,"Excellent")</f>
        <v>Excellent</v>
      </c>
    </row>
    <row r="6100" spans="2:22" x14ac:dyDescent="0.3">
      <c r="B6100" t="s">
        <v>8904</v>
      </c>
      <c r="C6100" s="2">
        <v>45989</v>
      </c>
      <c r="D6100" s="1">
        <v>0.8041666666666667</v>
      </c>
      <c r="E6100" t="s">
        <v>91</v>
      </c>
      <c r="F6100" t="s">
        <v>48</v>
      </c>
      <c r="G6100" t="s">
        <v>162</v>
      </c>
      <c r="H6100" t="s">
        <v>2392</v>
      </c>
      <c r="I6100" t="s">
        <v>1128</v>
      </c>
      <c r="J6100" t="s">
        <v>76</v>
      </c>
      <c r="K6100" t="s">
        <v>8876</v>
      </c>
      <c r="L6100" t="s">
        <v>8877</v>
      </c>
      <c r="M6100">
        <v>1.3</v>
      </c>
      <c r="N6100">
        <v>5.8</v>
      </c>
      <c r="O6100" t="s">
        <v>28</v>
      </c>
      <c r="P6100">
        <v>3</v>
      </c>
      <c r="Q6100" t="s">
        <v>615</v>
      </c>
      <c r="R6100" t="s">
        <v>28</v>
      </c>
      <c r="S6100">
        <v>79.17</v>
      </c>
      <c r="T6100" t="str" cm="1">
        <f t="array" ref="T6100">_xlfn.IFS(Raw_Data[[#This Row],[Call Status]]="Resolved","5",Raw_Data[[#This Row],[Call Status]]="Escalated","2",Raw_Data[[#This Row],[Call Status]]="Pending","3",Raw_Data[[#This Row],[Call Status]]="Abandoned","0")</f>
        <v>3</v>
      </c>
      <c r="U6100" t="str">
        <f>TEXT(Raw_Data[[#This Row],[Call Date]],"mmmm")</f>
        <v>November</v>
      </c>
      <c r="V6100" t="str" cm="1">
        <f t="array" ref="V6100">_xlfn.IFS(Raw_Data[[#This Row],[Customer Satisfaction]]&lt;2,"Poor",Raw_Data[[#This Row],[Customer Satisfaction]]&lt;4,"Average",Raw_Data[[#This Row],[Customer Satisfaction]]&gt;=4,"Excellent")</f>
        <v>Average</v>
      </c>
    </row>
    <row r="6101" spans="2:22" x14ac:dyDescent="0.3">
      <c r="B6101" t="s">
        <v>1666</v>
      </c>
      <c r="C6101" s="2">
        <v>45904</v>
      </c>
      <c r="D6101" s="1">
        <v>0.37847222222222221</v>
      </c>
      <c r="E6101" t="s">
        <v>108</v>
      </c>
      <c r="F6101" t="s">
        <v>20</v>
      </c>
      <c r="G6101" t="s">
        <v>250</v>
      </c>
      <c r="H6101" t="s">
        <v>22</v>
      </c>
      <c r="I6101" t="s">
        <v>1128</v>
      </c>
      <c r="J6101" t="s">
        <v>45</v>
      </c>
      <c r="K6101" t="s">
        <v>25</v>
      </c>
      <c r="L6101" t="s">
        <v>25</v>
      </c>
      <c r="M6101">
        <v>2.2999999999999998</v>
      </c>
      <c r="N6101">
        <v>15.6</v>
      </c>
      <c r="O6101" t="s">
        <v>26</v>
      </c>
      <c r="P6101">
        <v>3</v>
      </c>
      <c r="Q6101" t="s">
        <v>615</v>
      </c>
      <c r="R6101" t="s">
        <v>28</v>
      </c>
      <c r="S6101">
        <v>108.43</v>
      </c>
      <c r="T6101" t="str" cm="1">
        <f t="array" ref="T6101">_xlfn.IFS(Raw_Data[[#This Row],[Call Status]]="Resolved","5",Raw_Data[[#This Row],[Call Status]]="Escalated","2",Raw_Data[[#This Row],[Call Status]]="Pending","3",Raw_Data[[#This Row],[Call Status]]="Abandoned","0")</f>
        <v>5</v>
      </c>
      <c r="U6101" t="str">
        <f>TEXT(Raw_Data[[#This Row],[Call Date]],"mmmm")</f>
        <v>September</v>
      </c>
      <c r="V6101" t="str" cm="1">
        <f t="array" ref="V6101">_xlfn.IFS(Raw_Data[[#This Row],[Customer Satisfaction]]&lt;2,"Poor",Raw_Data[[#This Row],[Customer Satisfaction]]&lt;4,"Average",Raw_Data[[#This Row],[Customer Satisfaction]]&gt;=4,"Excellent")</f>
        <v>Average</v>
      </c>
    </row>
    <row r="6102" spans="2:22" x14ac:dyDescent="0.3">
      <c r="B6102" t="s">
        <v>4020</v>
      </c>
      <c r="C6102" s="2">
        <v>45686</v>
      </c>
      <c r="D6102" s="1">
        <v>0.71250000000000002</v>
      </c>
      <c r="E6102" t="s">
        <v>30</v>
      </c>
      <c r="F6102" t="s">
        <v>38</v>
      </c>
      <c r="G6102" t="s">
        <v>21</v>
      </c>
      <c r="H6102" t="s">
        <v>2392</v>
      </c>
      <c r="I6102" t="s">
        <v>1130</v>
      </c>
      <c r="J6102" t="s">
        <v>49</v>
      </c>
      <c r="K6102" t="s">
        <v>25</v>
      </c>
      <c r="L6102" t="s">
        <v>3561</v>
      </c>
      <c r="M6102">
        <v>2.2000000000000002</v>
      </c>
      <c r="N6102">
        <v>8.5</v>
      </c>
      <c r="O6102" t="s">
        <v>28</v>
      </c>
      <c r="P6102">
        <v>0</v>
      </c>
      <c r="Q6102" t="s">
        <v>27</v>
      </c>
      <c r="R6102" t="s">
        <v>28</v>
      </c>
      <c r="S6102">
        <v>630.44000000000005</v>
      </c>
      <c r="T6102" t="str" cm="1">
        <f t="array" ref="T6102">_xlfn.IFS(Raw_Data[[#This Row],[Call Status]]="Resolved","5",Raw_Data[[#This Row],[Call Status]]="Escalated","2",Raw_Data[[#This Row],[Call Status]]="Pending","3",Raw_Data[[#This Row],[Call Status]]="Abandoned","0")</f>
        <v>5</v>
      </c>
      <c r="U6102" t="str">
        <f>TEXT(Raw_Data[[#This Row],[Call Date]],"mmmm")</f>
        <v>January</v>
      </c>
      <c r="V6102" t="str" cm="1">
        <f t="array" ref="V6102">_xlfn.IFS(Raw_Data[[#This Row],[Customer Satisfaction]]&lt;2,"Poor",Raw_Data[[#This Row],[Customer Satisfaction]]&lt;4,"Average",Raw_Data[[#This Row],[Customer Satisfaction]]&gt;=4,"Excellent")</f>
        <v>Poor</v>
      </c>
    </row>
    <row r="6103" spans="2:22" x14ac:dyDescent="0.3">
      <c r="B6103" t="s">
        <v>2760</v>
      </c>
      <c r="C6103" s="2">
        <v>45818</v>
      </c>
      <c r="D6103" s="1">
        <v>0.70277777777777772</v>
      </c>
      <c r="E6103" t="s">
        <v>100</v>
      </c>
      <c r="F6103" t="s">
        <v>34</v>
      </c>
      <c r="G6103" t="s">
        <v>162</v>
      </c>
      <c r="H6103" t="s">
        <v>2613</v>
      </c>
      <c r="I6103" t="s">
        <v>23</v>
      </c>
      <c r="J6103" t="s">
        <v>39</v>
      </c>
      <c r="K6103" t="s">
        <v>25</v>
      </c>
      <c r="L6103" t="s">
        <v>25</v>
      </c>
      <c r="M6103">
        <v>5.6</v>
      </c>
      <c r="N6103">
        <v>9.4</v>
      </c>
      <c r="O6103" t="s">
        <v>26</v>
      </c>
      <c r="P6103">
        <v>4</v>
      </c>
      <c r="Q6103" t="s">
        <v>615</v>
      </c>
      <c r="R6103" t="s">
        <v>28</v>
      </c>
      <c r="S6103">
        <v>137.66999999999999</v>
      </c>
      <c r="T6103" t="str" cm="1">
        <f t="array" ref="T6103">_xlfn.IFS(Raw_Data[[#This Row],[Call Status]]="Resolved","5",Raw_Data[[#This Row],[Call Status]]="Escalated","2",Raw_Data[[#This Row],[Call Status]]="Pending","3",Raw_Data[[#This Row],[Call Status]]="Abandoned","0")</f>
        <v>5</v>
      </c>
      <c r="U6103" t="str">
        <f>TEXT(Raw_Data[[#This Row],[Call Date]],"mmmm")</f>
        <v>June</v>
      </c>
      <c r="V6103" t="str" cm="1">
        <f t="array" ref="V6103">_xlfn.IFS(Raw_Data[[#This Row],[Customer Satisfaction]]&lt;2,"Poor",Raw_Data[[#This Row],[Customer Satisfaction]]&lt;4,"Average",Raw_Data[[#This Row],[Customer Satisfaction]]&gt;=4,"Excellent")</f>
        <v>Excellent</v>
      </c>
    </row>
    <row r="6104" spans="2:22" x14ac:dyDescent="0.3">
      <c r="B6104" t="s">
        <v>7850</v>
      </c>
      <c r="C6104" s="2">
        <v>45892</v>
      </c>
      <c r="D6104" s="1">
        <v>0.42152777777777778</v>
      </c>
      <c r="E6104" t="s">
        <v>33</v>
      </c>
      <c r="F6104" t="s">
        <v>48</v>
      </c>
      <c r="G6104" t="s">
        <v>250</v>
      </c>
      <c r="H6104" t="s">
        <v>2026</v>
      </c>
      <c r="I6104" t="s">
        <v>1128</v>
      </c>
      <c r="J6104" t="s">
        <v>45</v>
      </c>
      <c r="K6104" t="s">
        <v>16</v>
      </c>
      <c r="L6104" t="s">
        <v>16</v>
      </c>
      <c r="M6104">
        <v>1.6</v>
      </c>
      <c r="N6104">
        <v>2.6</v>
      </c>
      <c r="O6104" t="s">
        <v>28</v>
      </c>
      <c r="P6104">
        <v>3</v>
      </c>
      <c r="Q6104" t="s">
        <v>615</v>
      </c>
      <c r="R6104" t="s">
        <v>26</v>
      </c>
      <c r="S6104">
        <v>97.66</v>
      </c>
      <c r="T6104" t="str" cm="1">
        <f t="array" ref="T6104">_xlfn.IFS(Raw_Data[[#This Row],[Call Status]]="Resolved","5",Raw_Data[[#This Row],[Call Status]]="Escalated","2",Raw_Data[[#This Row],[Call Status]]="Pending","3",Raw_Data[[#This Row],[Call Status]]="Abandoned","0")</f>
        <v>2</v>
      </c>
      <c r="U6104" t="str">
        <f>TEXT(Raw_Data[[#This Row],[Call Date]],"mmmm")</f>
        <v>August</v>
      </c>
      <c r="V6104" t="str" cm="1">
        <f t="array" ref="V6104">_xlfn.IFS(Raw_Data[[#This Row],[Customer Satisfaction]]&lt;2,"Poor",Raw_Data[[#This Row],[Customer Satisfaction]]&lt;4,"Average",Raw_Data[[#This Row],[Customer Satisfaction]]&gt;=4,"Excellent")</f>
        <v>Average</v>
      </c>
    </row>
    <row r="6105" spans="2:22" x14ac:dyDescent="0.3">
      <c r="B6105" t="s">
        <v>1549</v>
      </c>
      <c r="C6105" s="2">
        <v>45847</v>
      </c>
      <c r="D6105" s="1">
        <v>0.82499999999999996</v>
      </c>
      <c r="E6105" t="s">
        <v>47</v>
      </c>
      <c r="F6105" t="s">
        <v>48</v>
      </c>
      <c r="G6105" t="s">
        <v>327</v>
      </c>
      <c r="H6105" t="s">
        <v>22</v>
      </c>
      <c r="I6105" t="s">
        <v>1137</v>
      </c>
      <c r="J6105" t="s">
        <v>24</v>
      </c>
      <c r="K6105" t="s">
        <v>25</v>
      </c>
      <c r="L6105" t="s">
        <v>25</v>
      </c>
      <c r="M6105">
        <v>7</v>
      </c>
      <c r="N6105">
        <v>9.4</v>
      </c>
      <c r="O6105" t="s">
        <v>26</v>
      </c>
      <c r="P6105">
        <v>3</v>
      </c>
      <c r="Q6105" t="s">
        <v>615</v>
      </c>
      <c r="R6105" t="s">
        <v>28</v>
      </c>
      <c r="S6105">
        <v>303.58999999999997</v>
      </c>
      <c r="T6105" t="str" cm="1">
        <f t="array" ref="T6105">_xlfn.IFS(Raw_Data[[#This Row],[Call Status]]="Resolved","5",Raw_Data[[#This Row],[Call Status]]="Escalated","2",Raw_Data[[#This Row],[Call Status]]="Pending","3",Raw_Data[[#This Row],[Call Status]]="Abandoned","0")</f>
        <v>5</v>
      </c>
      <c r="U6105" t="str">
        <f>TEXT(Raw_Data[[#This Row],[Call Date]],"mmmm")</f>
        <v>July</v>
      </c>
      <c r="V6105" t="str" cm="1">
        <f t="array" ref="V6105">_xlfn.IFS(Raw_Data[[#This Row],[Customer Satisfaction]]&lt;2,"Poor",Raw_Data[[#This Row],[Customer Satisfaction]]&lt;4,"Average",Raw_Data[[#This Row],[Customer Satisfaction]]&gt;=4,"Excellent")</f>
        <v>Average</v>
      </c>
    </row>
    <row r="6106" spans="2:22" x14ac:dyDescent="0.3">
      <c r="B6106" t="s">
        <v>3285</v>
      </c>
      <c r="C6106" s="2">
        <v>45774</v>
      </c>
      <c r="D6106" s="1">
        <v>0.82361111111111107</v>
      </c>
      <c r="E6106" t="s">
        <v>66</v>
      </c>
      <c r="F6106" t="s">
        <v>20</v>
      </c>
      <c r="G6106" t="s">
        <v>250</v>
      </c>
      <c r="H6106" t="s">
        <v>2026</v>
      </c>
      <c r="I6106" t="s">
        <v>23</v>
      </c>
      <c r="J6106" t="s">
        <v>35</v>
      </c>
      <c r="K6106" t="s">
        <v>25</v>
      </c>
      <c r="L6106" t="s">
        <v>25</v>
      </c>
      <c r="M6106">
        <v>3.6</v>
      </c>
      <c r="N6106">
        <v>9.1</v>
      </c>
      <c r="O6106" t="s">
        <v>26</v>
      </c>
      <c r="P6106">
        <v>3</v>
      </c>
      <c r="Q6106" t="s">
        <v>615</v>
      </c>
      <c r="R6106" t="s">
        <v>28</v>
      </c>
      <c r="S6106">
        <v>213.01</v>
      </c>
      <c r="T6106" t="str" cm="1">
        <f t="array" ref="T6106">_xlfn.IFS(Raw_Data[[#This Row],[Call Status]]="Resolved","5",Raw_Data[[#This Row],[Call Status]]="Escalated","2",Raw_Data[[#This Row],[Call Status]]="Pending","3",Raw_Data[[#This Row],[Call Status]]="Abandoned","0")</f>
        <v>5</v>
      </c>
      <c r="U6106" t="str">
        <f>TEXT(Raw_Data[[#This Row],[Call Date]],"mmmm")</f>
        <v>April</v>
      </c>
      <c r="V6106" t="str" cm="1">
        <f t="array" ref="V6106">_xlfn.IFS(Raw_Data[[#This Row],[Customer Satisfaction]]&lt;2,"Poor",Raw_Data[[#This Row],[Customer Satisfaction]]&lt;4,"Average",Raw_Data[[#This Row],[Customer Satisfaction]]&gt;=4,"Excellent")</f>
        <v>Average</v>
      </c>
    </row>
    <row r="6107" spans="2:22" x14ac:dyDescent="0.3">
      <c r="B6107" t="s">
        <v>7957</v>
      </c>
      <c r="C6107" s="2">
        <v>45928</v>
      </c>
      <c r="D6107" s="1">
        <v>0.68402777777777779</v>
      </c>
      <c r="E6107" t="s">
        <v>47</v>
      </c>
      <c r="F6107" t="s">
        <v>38</v>
      </c>
      <c r="G6107" t="s">
        <v>250</v>
      </c>
      <c r="H6107" t="s">
        <v>22</v>
      </c>
      <c r="I6107" t="s">
        <v>1137</v>
      </c>
      <c r="J6107" t="s">
        <v>35</v>
      </c>
      <c r="K6107" t="s">
        <v>16</v>
      </c>
      <c r="L6107" t="s">
        <v>16</v>
      </c>
      <c r="M6107">
        <v>1.5</v>
      </c>
      <c r="N6107">
        <v>9</v>
      </c>
      <c r="O6107" t="s">
        <v>28</v>
      </c>
      <c r="P6107">
        <v>3</v>
      </c>
      <c r="Q6107" t="s">
        <v>615</v>
      </c>
      <c r="R6107" t="s">
        <v>26</v>
      </c>
      <c r="S6107">
        <v>240.34</v>
      </c>
      <c r="T6107" t="str" cm="1">
        <f t="array" ref="T6107">_xlfn.IFS(Raw_Data[[#This Row],[Call Status]]="Resolved","5",Raw_Data[[#This Row],[Call Status]]="Escalated","2",Raw_Data[[#This Row],[Call Status]]="Pending","3",Raw_Data[[#This Row],[Call Status]]="Abandoned","0")</f>
        <v>2</v>
      </c>
      <c r="U6107" t="str">
        <f>TEXT(Raw_Data[[#This Row],[Call Date]],"mmmm")</f>
        <v>September</v>
      </c>
      <c r="V6107" t="str" cm="1">
        <f t="array" ref="V6107">_xlfn.IFS(Raw_Data[[#This Row],[Customer Satisfaction]]&lt;2,"Poor",Raw_Data[[#This Row],[Customer Satisfaction]]&lt;4,"Average",Raw_Data[[#This Row],[Customer Satisfaction]]&gt;=4,"Excellent")</f>
        <v>Average</v>
      </c>
    </row>
    <row r="6108" spans="2:22" x14ac:dyDescent="0.3">
      <c r="B6108" t="s">
        <v>2722</v>
      </c>
      <c r="C6108" s="2">
        <v>45915</v>
      </c>
      <c r="D6108" s="1">
        <v>0.80902777777777779</v>
      </c>
      <c r="E6108" t="s">
        <v>33</v>
      </c>
      <c r="F6108" t="s">
        <v>38</v>
      </c>
      <c r="G6108" t="s">
        <v>327</v>
      </c>
      <c r="H6108" t="s">
        <v>2613</v>
      </c>
      <c r="I6108" t="s">
        <v>23</v>
      </c>
      <c r="J6108" t="s">
        <v>35</v>
      </c>
      <c r="K6108" t="s">
        <v>25</v>
      </c>
      <c r="L6108" t="s">
        <v>25</v>
      </c>
      <c r="M6108">
        <v>4.7</v>
      </c>
      <c r="N6108">
        <v>7.9</v>
      </c>
      <c r="O6108" t="s">
        <v>28</v>
      </c>
      <c r="P6108">
        <v>0</v>
      </c>
      <c r="Q6108" t="s">
        <v>27</v>
      </c>
      <c r="R6108" t="s">
        <v>28</v>
      </c>
      <c r="S6108">
        <v>153.87</v>
      </c>
      <c r="T6108" t="str" cm="1">
        <f t="array" ref="T6108">_xlfn.IFS(Raw_Data[[#This Row],[Call Status]]="Resolved","5",Raw_Data[[#This Row],[Call Status]]="Escalated","2",Raw_Data[[#This Row],[Call Status]]="Pending","3",Raw_Data[[#This Row],[Call Status]]="Abandoned","0")</f>
        <v>5</v>
      </c>
      <c r="U6108" t="str">
        <f>TEXT(Raw_Data[[#This Row],[Call Date]],"mmmm")</f>
        <v>September</v>
      </c>
      <c r="V6108" t="str" cm="1">
        <f t="array" ref="V6108">_xlfn.IFS(Raw_Data[[#This Row],[Customer Satisfaction]]&lt;2,"Poor",Raw_Data[[#This Row],[Customer Satisfaction]]&lt;4,"Average",Raw_Data[[#This Row],[Customer Satisfaction]]&gt;=4,"Excellent")</f>
        <v>Poor</v>
      </c>
    </row>
    <row r="6109" spans="2:22" x14ac:dyDescent="0.3">
      <c r="B6109" t="s">
        <v>370</v>
      </c>
      <c r="C6109" s="2">
        <v>45837</v>
      </c>
      <c r="D6109" s="1">
        <v>0.5854166666666667</v>
      </c>
      <c r="E6109" t="s">
        <v>53</v>
      </c>
      <c r="F6109" t="s">
        <v>48</v>
      </c>
      <c r="G6109" t="s">
        <v>327</v>
      </c>
      <c r="H6109" t="s">
        <v>22</v>
      </c>
      <c r="I6109" t="s">
        <v>23</v>
      </c>
      <c r="J6109" t="s">
        <v>42</v>
      </c>
      <c r="K6109" t="s">
        <v>25</v>
      </c>
      <c r="L6109" t="s">
        <v>25</v>
      </c>
      <c r="M6109">
        <v>1.8</v>
      </c>
      <c r="N6109">
        <v>10.5</v>
      </c>
      <c r="O6109" t="s">
        <v>26</v>
      </c>
      <c r="P6109">
        <v>5</v>
      </c>
      <c r="Q6109" t="s">
        <v>27</v>
      </c>
      <c r="R6109" t="s">
        <v>28</v>
      </c>
      <c r="S6109">
        <v>304.05</v>
      </c>
      <c r="T6109" t="str" cm="1">
        <f t="array" ref="T6109">_xlfn.IFS(Raw_Data[[#This Row],[Call Status]]="Resolved","5",Raw_Data[[#This Row],[Call Status]]="Escalated","2",Raw_Data[[#This Row],[Call Status]]="Pending","3",Raw_Data[[#This Row],[Call Status]]="Abandoned","0")</f>
        <v>5</v>
      </c>
      <c r="U6109" t="str">
        <f>TEXT(Raw_Data[[#This Row],[Call Date]],"mmmm")</f>
        <v>June</v>
      </c>
      <c r="V6109" t="str" cm="1">
        <f t="array" ref="V6109">_xlfn.IFS(Raw_Data[[#This Row],[Customer Satisfaction]]&lt;2,"Poor",Raw_Data[[#This Row],[Customer Satisfaction]]&lt;4,"Average",Raw_Data[[#This Row],[Customer Satisfaction]]&gt;=4,"Excellent")</f>
        <v>Excellent</v>
      </c>
    </row>
    <row r="6110" spans="2:22" x14ac:dyDescent="0.3">
      <c r="B6110" t="s">
        <v>6697</v>
      </c>
      <c r="C6110" s="2">
        <v>45829</v>
      </c>
      <c r="D6110" s="1">
        <v>0.38263888888888886</v>
      </c>
      <c r="E6110" t="s">
        <v>41</v>
      </c>
      <c r="F6110" t="s">
        <v>34</v>
      </c>
      <c r="G6110" t="s">
        <v>21</v>
      </c>
      <c r="H6110" t="s">
        <v>22</v>
      </c>
      <c r="I6110" t="s">
        <v>23</v>
      </c>
      <c r="J6110" t="s">
        <v>24</v>
      </c>
      <c r="K6110" t="s">
        <v>25</v>
      </c>
      <c r="L6110" t="s">
        <v>3561</v>
      </c>
      <c r="M6110">
        <v>3.1</v>
      </c>
      <c r="N6110">
        <v>11.9</v>
      </c>
      <c r="O6110" t="s">
        <v>28</v>
      </c>
      <c r="P6110">
        <v>3</v>
      </c>
      <c r="Q6110" t="s">
        <v>615</v>
      </c>
      <c r="R6110" t="s">
        <v>28</v>
      </c>
      <c r="S6110">
        <v>148.80000000000001</v>
      </c>
      <c r="T6110" t="str" cm="1">
        <f t="array" ref="T6110">_xlfn.IFS(Raw_Data[[#This Row],[Call Status]]="Resolved","5",Raw_Data[[#This Row],[Call Status]]="Escalated","2",Raw_Data[[#This Row],[Call Status]]="Pending","3",Raw_Data[[#This Row],[Call Status]]="Abandoned","0")</f>
        <v>5</v>
      </c>
      <c r="U6110" t="str">
        <f>TEXT(Raw_Data[[#This Row],[Call Date]],"mmmm")</f>
        <v>June</v>
      </c>
      <c r="V6110" t="str" cm="1">
        <f t="array" ref="V6110">_xlfn.IFS(Raw_Data[[#This Row],[Customer Satisfaction]]&lt;2,"Poor",Raw_Data[[#This Row],[Customer Satisfaction]]&lt;4,"Average",Raw_Data[[#This Row],[Customer Satisfaction]]&gt;=4,"Excellent")</f>
        <v>Average</v>
      </c>
    </row>
    <row r="6111" spans="2:22" x14ac:dyDescent="0.3">
      <c r="B6111" t="s">
        <v>1475</v>
      </c>
      <c r="C6111" s="2">
        <v>45931</v>
      </c>
      <c r="D6111" s="1">
        <v>0.41805555555555557</v>
      </c>
      <c r="E6111" t="s">
        <v>63</v>
      </c>
      <c r="F6111" t="s">
        <v>20</v>
      </c>
      <c r="G6111" t="s">
        <v>162</v>
      </c>
      <c r="H6111" t="s">
        <v>22</v>
      </c>
      <c r="I6111" t="s">
        <v>1137</v>
      </c>
      <c r="J6111" t="s">
        <v>55</v>
      </c>
      <c r="K6111" t="s">
        <v>25</v>
      </c>
      <c r="L6111" t="s">
        <v>25</v>
      </c>
      <c r="M6111">
        <v>2.4</v>
      </c>
      <c r="N6111">
        <v>8.5</v>
      </c>
      <c r="O6111" t="s">
        <v>28</v>
      </c>
      <c r="P6111">
        <v>0</v>
      </c>
      <c r="Q6111" t="s">
        <v>615</v>
      </c>
      <c r="R6111" t="s">
        <v>28</v>
      </c>
      <c r="S6111">
        <v>381.43</v>
      </c>
      <c r="T6111" t="str" cm="1">
        <f t="array" ref="T6111">_xlfn.IFS(Raw_Data[[#This Row],[Call Status]]="Resolved","5",Raw_Data[[#This Row],[Call Status]]="Escalated","2",Raw_Data[[#This Row],[Call Status]]="Pending","3",Raw_Data[[#This Row],[Call Status]]="Abandoned","0")</f>
        <v>5</v>
      </c>
      <c r="U6111" t="str">
        <f>TEXT(Raw_Data[[#This Row],[Call Date]],"mmmm")</f>
        <v>October</v>
      </c>
      <c r="V6111" t="str" cm="1">
        <f t="array" ref="V6111">_xlfn.IFS(Raw_Data[[#This Row],[Customer Satisfaction]]&lt;2,"Poor",Raw_Data[[#This Row],[Customer Satisfaction]]&lt;4,"Average",Raw_Data[[#This Row],[Customer Satisfaction]]&gt;=4,"Excellent")</f>
        <v>Poor</v>
      </c>
    </row>
    <row r="6112" spans="2:22" x14ac:dyDescent="0.3">
      <c r="B6112" t="s">
        <v>4554</v>
      </c>
      <c r="C6112" s="2">
        <v>45916</v>
      </c>
      <c r="D6112" s="1">
        <v>0.86250000000000004</v>
      </c>
      <c r="E6112" t="s">
        <v>91</v>
      </c>
      <c r="F6112" t="s">
        <v>38</v>
      </c>
      <c r="G6112" t="s">
        <v>327</v>
      </c>
      <c r="H6112" t="s">
        <v>22</v>
      </c>
      <c r="I6112" t="s">
        <v>1137</v>
      </c>
      <c r="J6112" t="s">
        <v>55</v>
      </c>
      <c r="K6112" t="s">
        <v>25</v>
      </c>
      <c r="L6112" t="s">
        <v>3559</v>
      </c>
      <c r="M6112">
        <v>3.4</v>
      </c>
      <c r="N6112">
        <v>3.7</v>
      </c>
      <c r="O6112" t="s">
        <v>26</v>
      </c>
      <c r="P6112">
        <v>3</v>
      </c>
      <c r="Q6112" t="s">
        <v>615</v>
      </c>
      <c r="R6112" t="s">
        <v>28</v>
      </c>
      <c r="S6112">
        <v>122.71</v>
      </c>
      <c r="T6112" t="str" cm="1">
        <f t="array" ref="T6112">_xlfn.IFS(Raw_Data[[#This Row],[Call Status]]="Resolved","5",Raw_Data[[#This Row],[Call Status]]="Escalated","2",Raw_Data[[#This Row],[Call Status]]="Pending","3",Raw_Data[[#This Row],[Call Status]]="Abandoned","0")</f>
        <v>5</v>
      </c>
      <c r="U6112" t="str">
        <f>TEXT(Raw_Data[[#This Row],[Call Date]],"mmmm")</f>
        <v>September</v>
      </c>
      <c r="V6112" t="str" cm="1">
        <f t="array" ref="V6112">_xlfn.IFS(Raw_Data[[#This Row],[Customer Satisfaction]]&lt;2,"Poor",Raw_Data[[#This Row],[Customer Satisfaction]]&lt;4,"Average",Raw_Data[[#This Row],[Customer Satisfaction]]&gt;=4,"Excellent")</f>
        <v>Average</v>
      </c>
    </row>
    <row r="6113" spans="2:22" x14ac:dyDescent="0.3">
      <c r="B6113" t="s">
        <v>5422</v>
      </c>
      <c r="C6113" s="2">
        <v>45792</v>
      </c>
      <c r="D6113" s="1">
        <v>0.42499999999999999</v>
      </c>
      <c r="E6113" t="s">
        <v>72</v>
      </c>
      <c r="F6113" t="s">
        <v>38</v>
      </c>
      <c r="G6113" t="s">
        <v>21</v>
      </c>
      <c r="H6113" t="s">
        <v>2026</v>
      </c>
      <c r="I6113" t="s">
        <v>23</v>
      </c>
      <c r="J6113" t="s">
        <v>76</v>
      </c>
      <c r="K6113" t="s">
        <v>25</v>
      </c>
      <c r="L6113" t="s">
        <v>3561</v>
      </c>
      <c r="M6113">
        <v>0.6</v>
      </c>
      <c r="N6113">
        <v>9.1999999999999993</v>
      </c>
      <c r="O6113" t="s">
        <v>26</v>
      </c>
      <c r="P6113">
        <v>3</v>
      </c>
      <c r="Q6113" t="s">
        <v>615</v>
      </c>
      <c r="R6113" t="s">
        <v>28</v>
      </c>
      <c r="S6113">
        <v>76.33</v>
      </c>
      <c r="T6113" t="str" cm="1">
        <f t="array" ref="T6113">_xlfn.IFS(Raw_Data[[#This Row],[Call Status]]="Resolved","5",Raw_Data[[#This Row],[Call Status]]="Escalated","2",Raw_Data[[#This Row],[Call Status]]="Pending","3",Raw_Data[[#This Row],[Call Status]]="Abandoned","0")</f>
        <v>5</v>
      </c>
      <c r="U6113" t="str">
        <f>TEXT(Raw_Data[[#This Row],[Call Date]],"mmmm")</f>
        <v>May</v>
      </c>
      <c r="V6113" t="str" cm="1">
        <f t="array" ref="V6113">_xlfn.IFS(Raw_Data[[#This Row],[Customer Satisfaction]]&lt;2,"Poor",Raw_Data[[#This Row],[Customer Satisfaction]]&lt;4,"Average",Raw_Data[[#This Row],[Customer Satisfaction]]&gt;=4,"Excellent")</f>
        <v>Average</v>
      </c>
    </row>
    <row r="6114" spans="2:22" x14ac:dyDescent="0.3">
      <c r="B6114" t="s">
        <v>5254</v>
      </c>
      <c r="C6114" s="2">
        <v>45828</v>
      </c>
      <c r="D6114" s="1">
        <v>0.4236111111111111</v>
      </c>
      <c r="E6114" t="s">
        <v>59</v>
      </c>
      <c r="F6114" t="s">
        <v>48</v>
      </c>
      <c r="G6114" t="s">
        <v>327</v>
      </c>
      <c r="H6114" t="s">
        <v>2026</v>
      </c>
      <c r="I6114" t="s">
        <v>23</v>
      </c>
      <c r="J6114" t="s">
        <v>49</v>
      </c>
      <c r="K6114" t="s">
        <v>25</v>
      </c>
      <c r="L6114" t="s">
        <v>3564</v>
      </c>
      <c r="M6114">
        <v>1.1000000000000001</v>
      </c>
      <c r="N6114">
        <v>18.5</v>
      </c>
      <c r="O6114" t="s">
        <v>26</v>
      </c>
      <c r="P6114">
        <v>0</v>
      </c>
      <c r="Q6114" t="s">
        <v>27</v>
      </c>
      <c r="R6114" t="s">
        <v>28</v>
      </c>
      <c r="S6114">
        <v>175.37</v>
      </c>
      <c r="T6114" t="str" cm="1">
        <f t="array" ref="T6114">_xlfn.IFS(Raw_Data[[#This Row],[Call Status]]="Resolved","5",Raw_Data[[#This Row],[Call Status]]="Escalated","2",Raw_Data[[#This Row],[Call Status]]="Pending","3",Raw_Data[[#This Row],[Call Status]]="Abandoned","0")</f>
        <v>5</v>
      </c>
      <c r="U6114" t="str">
        <f>TEXT(Raw_Data[[#This Row],[Call Date]],"mmmm")</f>
        <v>June</v>
      </c>
      <c r="V6114" t="str" cm="1">
        <f t="array" ref="V6114">_xlfn.IFS(Raw_Data[[#This Row],[Customer Satisfaction]]&lt;2,"Poor",Raw_Data[[#This Row],[Customer Satisfaction]]&lt;4,"Average",Raw_Data[[#This Row],[Customer Satisfaction]]&gt;=4,"Excellent")</f>
        <v>Poor</v>
      </c>
    </row>
    <row r="6115" spans="2:22" x14ac:dyDescent="0.3">
      <c r="B6115" t="s">
        <v>2876</v>
      </c>
      <c r="C6115" s="2">
        <v>45867</v>
      </c>
      <c r="D6115" s="1">
        <v>0.5444444444444444</v>
      </c>
      <c r="E6115" t="s">
        <v>108</v>
      </c>
      <c r="F6115" t="s">
        <v>38</v>
      </c>
      <c r="G6115" t="s">
        <v>327</v>
      </c>
      <c r="H6115" t="s">
        <v>2392</v>
      </c>
      <c r="I6115" t="s">
        <v>23</v>
      </c>
      <c r="J6115" t="s">
        <v>39</v>
      </c>
      <c r="K6115" t="s">
        <v>25</v>
      </c>
      <c r="L6115" t="s">
        <v>25</v>
      </c>
      <c r="M6115">
        <v>0.5</v>
      </c>
      <c r="N6115">
        <v>9.3000000000000007</v>
      </c>
      <c r="O6115" t="s">
        <v>26</v>
      </c>
      <c r="P6115">
        <v>3</v>
      </c>
      <c r="Q6115" t="s">
        <v>615</v>
      </c>
      <c r="R6115" t="s">
        <v>28</v>
      </c>
      <c r="S6115">
        <v>41.01</v>
      </c>
      <c r="T6115" t="str" cm="1">
        <f t="array" ref="T6115">_xlfn.IFS(Raw_Data[[#This Row],[Call Status]]="Resolved","5",Raw_Data[[#This Row],[Call Status]]="Escalated","2",Raw_Data[[#This Row],[Call Status]]="Pending","3",Raw_Data[[#This Row],[Call Status]]="Abandoned","0")</f>
        <v>5</v>
      </c>
      <c r="U6115" t="str">
        <f>TEXT(Raw_Data[[#This Row],[Call Date]],"mmmm")</f>
        <v>July</v>
      </c>
      <c r="V6115" t="str" cm="1">
        <f t="array" ref="V6115">_xlfn.IFS(Raw_Data[[#This Row],[Customer Satisfaction]]&lt;2,"Poor",Raw_Data[[#This Row],[Customer Satisfaction]]&lt;4,"Average",Raw_Data[[#This Row],[Customer Satisfaction]]&gt;=4,"Excellent")</f>
        <v>Average</v>
      </c>
    </row>
    <row r="6116" spans="2:22" x14ac:dyDescent="0.3">
      <c r="B6116" t="s">
        <v>2326</v>
      </c>
      <c r="C6116" s="2">
        <v>45893</v>
      </c>
      <c r="D6116" s="1">
        <v>0.87361111111111112</v>
      </c>
      <c r="E6116" t="s">
        <v>37</v>
      </c>
      <c r="F6116" t="s">
        <v>38</v>
      </c>
      <c r="G6116" t="s">
        <v>327</v>
      </c>
      <c r="H6116" t="s">
        <v>2026</v>
      </c>
      <c r="I6116" t="s">
        <v>1130</v>
      </c>
      <c r="J6116" t="s">
        <v>42</v>
      </c>
      <c r="K6116" t="s">
        <v>25</v>
      </c>
      <c r="L6116" t="s">
        <v>25</v>
      </c>
      <c r="M6116">
        <v>1.5</v>
      </c>
      <c r="N6116">
        <v>14</v>
      </c>
      <c r="O6116" t="s">
        <v>26</v>
      </c>
      <c r="P6116">
        <v>5</v>
      </c>
      <c r="Q6116" t="s">
        <v>27</v>
      </c>
      <c r="R6116" t="s">
        <v>28</v>
      </c>
      <c r="S6116">
        <v>305.67</v>
      </c>
      <c r="T6116" t="str" cm="1">
        <f t="array" ref="T6116">_xlfn.IFS(Raw_Data[[#This Row],[Call Status]]="Resolved","5",Raw_Data[[#This Row],[Call Status]]="Escalated","2",Raw_Data[[#This Row],[Call Status]]="Pending","3",Raw_Data[[#This Row],[Call Status]]="Abandoned","0")</f>
        <v>5</v>
      </c>
      <c r="U6116" t="str">
        <f>TEXT(Raw_Data[[#This Row],[Call Date]],"mmmm")</f>
        <v>August</v>
      </c>
      <c r="V6116" t="str" cm="1">
        <f t="array" ref="V6116">_xlfn.IFS(Raw_Data[[#This Row],[Customer Satisfaction]]&lt;2,"Poor",Raw_Data[[#This Row],[Customer Satisfaction]]&lt;4,"Average",Raw_Data[[#This Row],[Customer Satisfaction]]&gt;=4,"Excellent")</f>
        <v>Excellent</v>
      </c>
    </row>
    <row r="6117" spans="2:22" x14ac:dyDescent="0.3">
      <c r="B6117" t="s">
        <v>9300</v>
      </c>
      <c r="C6117" s="2">
        <v>45843</v>
      </c>
      <c r="D6117" s="1">
        <v>0.80277777777777781</v>
      </c>
      <c r="E6117" t="s">
        <v>44</v>
      </c>
      <c r="F6117" t="s">
        <v>48</v>
      </c>
      <c r="G6117" t="s">
        <v>250</v>
      </c>
      <c r="H6117" t="s">
        <v>2026</v>
      </c>
      <c r="I6117" t="s">
        <v>23</v>
      </c>
      <c r="J6117" t="s">
        <v>45</v>
      </c>
      <c r="K6117" t="s">
        <v>8876</v>
      </c>
      <c r="L6117" t="s">
        <v>8877</v>
      </c>
      <c r="M6117">
        <v>0.6</v>
      </c>
      <c r="N6117">
        <v>9</v>
      </c>
      <c r="O6117" t="s">
        <v>28</v>
      </c>
      <c r="P6117">
        <v>3</v>
      </c>
      <c r="Q6117" t="s">
        <v>615</v>
      </c>
      <c r="R6117" t="s">
        <v>28</v>
      </c>
      <c r="S6117">
        <v>164.23</v>
      </c>
      <c r="T6117" t="str" cm="1">
        <f t="array" ref="T6117">_xlfn.IFS(Raw_Data[[#This Row],[Call Status]]="Resolved","5",Raw_Data[[#This Row],[Call Status]]="Escalated","2",Raw_Data[[#This Row],[Call Status]]="Pending","3",Raw_Data[[#This Row],[Call Status]]="Abandoned","0")</f>
        <v>3</v>
      </c>
      <c r="U6117" t="str">
        <f>TEXT(Raw_Data[[#This Row],[Call Date]],"mmmm")</f>
        <v>July</v>
      </c>
      <c r="V6117" t="str" cm="1">
        <f t="array" ref="V6117">_xlfn.IFS(Raw_Data[[#This Row],[Customer Satisfaction]]&lt;2,"Poor",Raw_Data[[#This Row],[Customer Satisfaction]]&lt;4,"Average",Raw_Data[[#This Row],[Customer Satisfaction]]&gt;=4,"Excellent")</f>
        <v>Average</v>
      </c>
    </row>
    <row r="6118" spans="2:22" x14ac:dyDescent="0.3">
      <c r="B6118" t="s">
        <v>8288</v>
      </c>
      <c r="C6118" s="2">
        <v>46021</v>
      </c>
      <c r="D6118" s="1">
        <v>0.86875000000000002</v>
      </c>
      <c r="E6118" t="s">
        <v>41</v>
      </c>
      <c r="F6118" t="s">
        <v>48</v>
      </c>
      <c r="G6118" t="s">
        <v>250</v>
      </c>
      <c r="H6118" t="s">
        <v>22</v>
      </c>
      <c r="I6118" t="s">
        <v>1137</v>
      </c>
      <c r="J6118" t="s">
        <v>49</v>
      </c>
      <c r="K6118" t="s">
        <v>16</v>
      </c>
      <c r="L6118" t="s">
        <v>16</v>
      </c>
      <c r="M6118">
        <v>8.8000000000000007</v>
      </c>
      <c r="N6118">
        <v>11.5</v>
      </c>
      <c r="O6118" t="s">
        <v>28</v>
      </c>
      <c r="P6118">
        <v>3</v>
      </c>
      <c r="Q6118" t="s">
        <v>1014</v>
      </c>
      <c r="R6118" t="s">
        <v>26</v>
      </c>
      <c r="S6118">
        <v>144.96</v>
      </c>
      <c r="T6118" t="str" cm="1">
        <f t="array" ref="T6118">_xlfn.IFS(Raw_Data[[#This Row],[Call Status]]="Resolved","5",Raw_Data[[#This Row],[Call Status]]="Escalated","2",Raw_Data[[#This Row],[Call Status]]="Pending","3",Raw_Data[[#This Row],[Call Status]]="Abandoned","0")</f>
        <v>2</v>
      </c>
      <c r="U6118" t="str">
        <f>TEXT(Raw_Data[[#This Row],[Call Date]],"mmmm")</f>
        <v>December</v>
      </c>
      <c r="V6118" t="str" cm="1">
        <f t="array" ref="V6118">_xlfn.IFS(Raw_Data[[#This Row],[Customer Satisfaction]]&lt;2,"Poor",Raw_Data[[#This Row],[Customer Satisfaction]]&lt;4,"Average",Raw_Data[[#This Row],[Customer Satisfaction]]&gt;=4,"Excellent")</f>
        <v>Average</v>
      </c>
    </row>
    <row r="6119" spans="2:22" x14ac:dyDescent="0.3">
      <c r="B6119" t="s">
        <v>387</v>
      </c>
      <c r="C6119" s="2">
        <v>45752</v>
      </c>
      <c r="D6119" s="1">
        <v>0.43541666666666667</v>
      </c>
      <c r="E6119" t="s">
        <v>41</v>
      </c>
      <c r="F6119" t="s">
        <v>48</v>
      </c>
      <c r="G6119" t="s">
        <v>327</v>
      </c>
      <c r="H6119" t="s">
        <v>22</v>
      </c>
      <c r="I6119" t="s">
        <v>23</v>
      </c>
      <c r="J6119" t="s">
        <v>49</v>
      </c>
      <c r="K6119" t="s">
        <v>25</v>
      </c>
      <c r="L6119" t="s">
        <v>25</v>
      </c>
      <c r="M6119">
        <v>7.2</v>
      </c>
      <c r="N6119">
        <v>10.1</v>
      </c>
      <c r="O6119" t="s">
        <v>26</v>
      </c>
      <c r="P6119">
        <v>5</v>
      </c>
      <c r="Q6119" t="s">
        <v>27</v>
      </c>
      <c r="R6119" t="s">
        <v>28</v>
      </c>
      <c r="S6119">
        <v>37.07</v>
      </c>
      <c r="T6119" t="str" cm="1">
        <f t="array" ref="T6119">_xlfn.IFS(Raw_Data[[#This Row],[Call Status]]="Resolved","5",Raw_Data[[#This Row],[Call Status]]="Escalated","2",Raw_Data[[#This Row],[Call Status]]="Pending","3",Raw_Data[[#This Row],[Call Status]]="Abandoned","0")</f>
        <v>5</v>
      </c>
      <c r="U6119" t="str">
        <f>TEXT(Raw_Data[[#This Row],[Call Date]],"mmmm")</f>
        <v>April</v>
      </c>
      <c r="V6119" t="str" cm="1">
        <f t="array" ref="V6119">_xlfn.IFS(Raw_Data[[#This Row],[Customer Satisfaction]]&lt;2,"Poor",Raw_Data[[#This Row],[Customer Satisfaction]]&lt;4,"Average",Raw_Data[[#This Row],[Customer Satisfaction]]&gt;=4,"Excellent")</f>
        <v>Excellent</v>
      </c>
    </row>
    <row r="6120" spans="2:22" x14ac:dyDescent="0.3">
      <c r="B6120" t="s">
        <v>9777</v>
      </c>
      <c r="C6120" s="2">
        <v>45668</v>
      </c>
      <c r="D6120" s="1">
        <v>0.74444444444444446</v>
      </c>
      <c r="E6120" t="s">
        <v>30</v>
      </c>
      <c r="F6120" t="s">
        <v>34</v>
      </c>
      <c r="G6120" t="s">
        <v>162</v>
      </c>
      <c r="H6120" t="s">
        <v>22</v>
      </c>
      <c r="I6120" t="s">
        <v>23</v>
      </c>
      <c r="J6120" t="s">
        <v>49</v>
      </c>
      <c r="K6120" t="s">
        <v>8876</v>
      </c>
      <c r="L6120" t="s">
        <v>8877</v>
      </c>
      <c r="M6120">
        <v>9</v>
      </c>
      <c r="N6120">
        <v>14.8</v>
      </c>
      <c r="O6120" t="s">
        <v>28</v>
      </c>
      <c r="P6120">
        <v>2</v>
      </c>
      <c r="Q6120" t="s">
        <v>1014</v>
      </c>
      <c r="R6120" t="s">
        <v>28</v>
      </c>
      <c r="S6120">
        <v>76.27</v>
      </c>
      <c r="T6120" t="str" cm="1">
        <f t="array" ref="T6120">_xlfn.IFS(Raw_Data[[#This Row],[Call Status]]="Resolved","5",Raw_Data[[#This Row],[Call Status]]="Escalated","2",Raw_Data[[#This Row],[Call Status]]="Pending","3",Raw_Data[[#This Row],[Call Status]]="Abandoned","0")</f>
        <v>3</v>
      </c>
      <c r="U6120" t="str">
        <f>TEXT(Raw_Data[[#This Row],[Call Date]],"mmmm")</f>
        <v>January</v>
      </c>
      <c r="V6120" t="str" cm="1">
        <f t="array" ref="V6120">_xlfn.IFS(Raw_Data[[#This Row],[Customer Satisfaction]]&lt;2,"Poor",Raw_Data[[#This Row],[Customer Satisfaction]]&lt;4,"Average",Raw_Data[[#This Row],[Customer Satisfaction]]&gt;=4,"Excellent")</f>
        <v>Average</v>
      </c>
    </row>
    <row r="6121" spans="2:22" x14ac:dyDescent="0.3">
      <c r="B6121" t="s">
        <v>8017</v>
      </c>
      <c r="C6121" s="2">
        <v>45725</v>
      </c>
      <c r="D6121" s="1">
        <v>0.43611111111111112</v>
      </c>
      <c r="E6121" t="s">
        <v>44</v>
      </c>
      <c r="F6121" t="s">
        <v>34</v>
      </c>
      <c r="G6121" t="s">
        <v>250</v>
      </c>
      <c r="H6121" t="s">
        <v>22</v>
      </c>
      <c r="I6121" t="s">
        <v>23</v>
      </c>
      <c r="J6121" t="s">
        <v>55</v>
      </c>
      <c r="K6121" t="s">
        <v>16</v>
      </c>
      <c r="L6121" t="s">
        <v>16</v>
      </c>
      <c r="M6121">
        <v>1.2</v>
      </c>
      <c r="N6121">
        <v>6.4</v>
      </c>
      <c r="O6121" t="s">
        <v>28</v>
      </c>
      <c r="P6121">
        <v>4</v>
      </c>
      <c r="Q6121" t="s">
        <v>615</v>
      </c>
      <c r="R6121" t="s">
        <v>26</v>
      </c>
      <c r="S6121">
        <v>82.35</v>
      </c>
      <c r="T6121" t="str" cm="1">
        <f t="array" ref="T6121">_xlfn.IFS(Raw_Data[[#This Row],[Call Status]]="Resolved","5",Raw_Data[[#This Row],[Call Status]]="Escalated","2",Raw_Data[[#This Row],[Call Status]]="Pending","3",Raw_Data[[#This Row],[Call Status]]="Abandoned","0")</f>
        <v>2</v>
      </c>
      <c r="U6121" t="str">
        <f>TEXT(Raw_Data[[#This Row],[Call Date]],"mmmm")</f>
        <v>March</v>
      </c>
      <c r="V6121" t="str" cm="1">
        <f t="array" ref="V6121">_xlfn.IFS(Raw_Data[[#This Row],[Customer Satisfaction]]&lt;2,"Poor",Raw_Data[[#This Row],[Customer Satisfaction]]&lt;4,"Average",Raw_Data[[#This Row],[Customer Satisfaction]]&gt;=4,"Excellent")</f>
        <v>Excellent</v>
      </c>
    </row>
    <row r="6122" spans="2:22" x14ac:dyDescent="0.3">
      <c r="B6122" t="s">
        <v>359</v>
      </c>
      <c r="C6122" s="2">
        <v>45867</v>
      </c>
      <c r="D6122" s="1">
        <v>0.75208333333333333</v>
      </c>
      <c r="E6122" t="s">
        <v>33</v>
      </c>
      <c r="F6122" t="s">
        <v>48</v>
      </c>
      <c r="G6122" t="s">
        <v>327</v>
      </c>
      <c r="H6122" t="s">
        <v>22</v>
      </c>
      <c r="I6122" t="s">
        <v>23</v>
      </c>
      <c r="J6122" t="s">
        <v>39</v>
      </c>
      <c r="K6122" t="s">
        <v>25</v>
      </c>
      <c r="L6122" t="s">
        <v>25</v>
      </c>
      <c r="M6122">
        <v>3.8</v>
      </c>
      <c r="N6122">
        <v>10.6</v>
      </c>
      <c r="O6122" t="s">
        <v>26</v>
      </c>
      <c r="P6122">
        <v>5</v>
      </c>
      <c r="Q6122" t="s">
        <v>27</v>
      </c>
      <c r="R6122" t="s">
        <v>28</v>
      </c>
      <c r="S6122">
        <v>198.48</v>
      </c>
      <c r="T6122" t="str" cm="1">
        <f t="array" ref="T6122">_xlfn.IFS(Raw_Data[[#This Row],[Call Status]]="Resolved","5",Raw_Data[[#This Row],[Call Status]]="Escalated","2",Raw_Data[[#This Row],[Call Status]]="Pending","3",Raw_Data[[#This Row],[Call Status]]="Abandoned","0")</f>
        <v>5</v>
      </c>
      <c r="U6122" t="str">
        <f>TEXT(Raw_Data[[#This Row],[Call Date]],"mmmm")</f>
        <v>July</v>
      </c>
      <c r="V6122" t="str" cm="1">
        <f t="array" ref="V6122">_xlfn.IFS(Raw_Data[[#This Row],[Customer Satisfaction]]&lt;2,"Poor",Raw_Data[[#This Row],[Customer Satisfaction]]&lt;4,"Average",Raw_Data[[#This Row],[Customer Satisfaction]]&gt;=4,"Excellent")</f>
        <v>Excellent</v>
      </c>
    </row>
    <row r="6123" spans="2:22" x14ac:dyDescent="0.3">
      <c r="B6123" t="s">
        <v>7389</v>
      </c>
      <c r="C6123" s="2">
        <v>45853</v>
      </c>
      <c r="D6123" s="1">
        <v>0.43402777777777779</v>
      </c>
      <c r="E6123" t="s">
        <v>108</v>
      </c>
      <c r="F6123" t="s">
        <v>48</v>
      </c>
      <c r="G6123" t="s">
        <v>250</v>
      </c>
      <c r="H6123" t="s">
        <v>22</v>
      </c>
      <c r="I6123" t="s">
        <v>1137</v>
      </c>
      <c r="J6123" t="s">
        <v>42</v>
      </c>
      <c r="K6123" t="s">
        <v>7253</v>
      </c>
      <c r="L6123" t="s">
        <v>7254</v>
      </c>
      <c r="M6123">
        <v>1.5</v>
      </c>
      <c r="N6123">
        <v>6.6</v>
      </c>
      <c r="O6123" t="s">
        <v>28</v>
      </c>
      <c r="P6123">
        <v>3</v>
      </c>
      <c r="Q6123" t="s">
        <v>615</v>
      </c>
      <c r="R6123" t="s">
        <v>28</v>
      </c>
      <c r="S6123">
        <v>298.49</v>
      </c>
      <c r="T6123" t="str" cm="1">
        <f t="array" ref="T6123">_xlfn.IFS(Raw_Data[[#This Row],[Call Status]]="Resolved","5",Raw_Data[[#This Row],[Call Status]]="Escalated","2",Raw_Data[[#This Row],[Call Status]]="Pending","3",Raw_Data[[#This Row],[Call Status]]="Abandoned","0")</f>
        <v>0</v>
      </c>
      <c r="U6123" t="str">
        <f>TEXT(Raw_Data[[#This Row],[Call Date]],"mmmm")</f>
        <v>July</v>
      </c>
      <c r="V6123" t="str" cm="1">
        <f t="array" ref="V6123">_xlfn.IFS(Raw_Data[[#This Row],[Customer Satisfaction]]&lt;2,"Poor",Raw_Data[[#This Row],[Customer Satisfaction]]&lt;4,"Average",Raw_Data[[#This Row],[Customer Satisfaction]]&gt;=4,"Excellent")</f>
        <v>Average</v>
      </c>
    </row>
    <row r="6124" spans="2:22" x14ac:dyDescent="0.3">
      <c r="B6124" t="s">
        <v>6921</v>
      </c>
      <c r="C6124" s="2">
        <v>45755</v>
      </c>
      <c r="D6124" s="1">
        <v>0.66180555555555554</v>
      </c>
      <c r="E6124" t="s">
        <v>57</v>
      </c>
      <c r="F6124" t="s">
        <v>20</v>
      </c>
      <c r="G6124" t="s">
        <v>327</v>
      </c>
      <c r="H6124" t="s">
        <v>22</v>
      </c>
      <c r="I6124" t="s">
        <v>23</v>
      </c>
      <c r="J6124" t="s">
        <v>42</v>
      </c>
      <c r="K6124" t="s">
        <v>25</v>
      </c>
      <c r="L6124" t="s">
        <v>3564</v>
      </c>
      <c r="M6124">
        <v>9.4</v>
      </c>
      <c r="N6124">
        <v>7.1</v>
      </c>
      <c r="O6124" t="s">
        <v>26</v>
      </c>
      <c r="P6124">
        <v>4</v>
      </c>
      <c r="Q6124" t="s">
        <v>615</v>
      </c>
      <c r="R6124" t="s">
        <v>28</v>
      </c>
      <c r="S6124">
        <v>59.52</v>
      </c>
      <c r="T6124" t="str" cm="1">
        <f t="array" ref="T6124">_xlfn.IFS(Raw_Data[[#This Row],[Call Status]]="Resolved","5",Raw_Data[[#This Row],[Call Status]]="Escalated","2",Raw_Data[[#This Row],[Call Status]]="Pending","3",Raw_Data[[#This Row],[Call Status]]="Abandoned","0")</f>
        <v>5</v>
      </c>
      <c r="U6124" t="str">
        <f>TEXT(Raw_Data[[#This Row],[Call Date]],"mmmm")</f>
        <v>April</v>
      </c>
      <c r="V6124" t="str" cm="1">
        <f t="array" ref="V6124">_xlfn.IFS(Raw_Data[[#This Row],[Customer Satisfaction]]&lt;2,"Poor",Raw_Data[[#This Row],[Customer Satisfaction]]&lt;4,"Average",Raw_Data[[#This Row],[Customer Satisfaction]]&gt;=4,"Excellent")</f>
        <v>Excellent</v>
      </c>
    </row>
    <row r="6125" spans="2:22" x14ac:dyDescent="0.3">
      <c r="B6125" t="s">
        <v>10037</v>
      </c>
      <c r="C6125" s="2">
        <v>45750</v>
      </c>
      <c r="D6125" s="1">
        <v>0.47430555555555554</v>
      </c>
      <c r="E6125" t="s">
        <v>70</v>
      </c>
      <c r="F6125" t="s">
        <v>38</v>
      </c>
      <c r="G6125" t="s">
        <v>250</v>
      </c>
      <c r="H6125" t="s">
        <v>22</v>
      </c>
      <c r="I6125" t="s">
        <v>23</v>
      </c>
      <c r="J6125" t="s">
        <v>55</v>
      </c>
      <c r="K6125" t="s">
        <v>8876</v>
      </c>
      <c r="L6125" t="s">
        <v>8877</v>
      </c>
      <c r="M6125">
        <v>3</v>
      </c>
      <c r="N6125">
        <v>5.7</v>
      </c>
      <c r="O6125" t="s">
        <v>28</v>
      </c>
      <c r="P6125">
        <v>3</v>
      </c>
      <c r="Q6125" t="s">
        <v>615</v>
      </c>
      <c r="R6125" t="s">
        <v>28</v>
      </c>
      <c r="S6125">
        <v>70.77</v>
      </c>
      <c r="T6125" t="str" cm="1">
        <f t="array" ref="T6125">_xlfn.IFS(Raw_Data[[#This Row],[Call Status]]="Resolved","5",Raw_Data[[#This Row],[Call Status]]="Escalated","2",Raw_Data[[#This Row],[Call Status]]="Pending","3",Raw_Data[[#This Row],[Call Status]]="Abandoned","0")</f>
        <v>3</v>
      </c>
      <c r="U6125" t="str">
        <f>TEXT(Raw_Data[[#This Row],[Call Date]],"mmmm")</f>
        <v>April</v>
      </c>
      <c r="V6125" t="str" cm="1">
        <f t="array" ref="V6125">_xlfn.IFS(Raw_Data[[#This Row],[Customer Satisfaction]]&lt;2,"Poor",Raw_Data[[#This Row],[Customer Satisfaction]]&lt;4,"Average",Raw_Data[[#This Row],[Customer Satisfaction]]&gt;=4,"Excellent")</f>
        <v>Average</v>
      </c>
    </row>
    <row r="6126" spans="2:22" x14ac:dyDescent="0.3">
      <c r="B6126" t="s">
        <v>3539</v>
      </c>
      <c r="C6126" s="2">
        <v>45679</v>
      </c>
      <c r="D6126" s="1">
        <v>0.86805555555555558</v>
      </c>
      <c r="E6126" t="s">
        <v>72</v>
      </c>
      <c r="F6126" t="s">
        <v>48</v>
      </c>
      <c r="G6126" t="s">
        <v>162</v>
      </c>
      <c r="H6126" t="s">
        <v>2026</v>
      </c>
      <c r="I6126" t="s">
        <v>23</v>
      </c>
      <c r="J6126" t="s">
        <v>42</v>
      </c>
      <c r="K6126" t="s">
        <v>25</v>
      </c>
      <c r="L6126" t="s">
        <v>25</v>
      </c>
      <c r="M6126">
        <v>1.5</v>
      </c>
      <c r="N6126">
        <v>10.199999999999999</v>
      </c>
      <c r="O6126" t="s">
        <v>26</v>
      </c>
      <c r="P6126">
        <v>5</v>
      </c>
      <c r="Q6126" t="s">
        <v>27</v>
      </c>
      <c r="R6126" t="s">
        <v>28</v>
      </c>
      <c r="S6126">
        <v>429.22</v>
      </c>
      <c r="T6126" t="str" cm="1">
        <f t="array" ref="T6126">_xlfn.IFS(Raw_Data[[#This Row],[Call Status]]="Resolved","5",Raw_Data[[#This Row],[Call Status]]="Escalated","2",Raw_Data[[#This Row],[Call Status]]="Pending","3",Raw_Data[[#This Row],[Call Status]]="Abandoned","0")</f>
        <v>5</v>
      </c>
      <c r="U6126" t="str">
        <f>TEXT(Raw_Data[[#This Row],[Call Date]],"mmmm")</f>
        <v>January</v>
      </c>
      <c r="V6126" t="str" cm="1">
        <f t="array" ref="V6126">_xlfn.IFS(Raw_Data[[#This Row],[Customer Satisfaction]]&lt;2,"Poor",Raw_Data[[#This Row],[Customer Satisfaction]]&lt;4,"Average",Raw_Data[[#This Row],[Customer Satisfaction]]&gt;=4,"Excellent")</f>
        <v>Excellent</v>
      </c>
    </row>
    <row r="6127" spans="2:22" x14ac:dyDescent="0.3">
      <c r="B6127" t="s">
        <v>4873</v>
      </c>
      <c r="C6127" s="2">
        <v>45829</v>
      </c>
      <c r="D6127" s="1">
        <v>0.77152777777777781</v>
      </c>
      <c r="E6127" t="s">
        <v>53</v>
      </c>
      <c r="F6127" t="s">
        <v>34</v>
      </c>
      <c r="G6127" t="s">
        <v>21</v>
      </c>
      <c r="H6127" t="s">
        <v>22</v>
      </c>
      <c r="I6127" t="s">
        <v>1128</v>
      </c>
      <c r="J6127" t="s">
        <v>39</v>
      </c>
      <c r="K6127" t="s">
        <v>25</v>
      </c>
      <c r="L6127" t="s">
        <v>3564</v>
      </c>
      <c r="M6127">
        <v>2.4</v>
      </c>
      <c r="N6127">
        <v>11.6</v>
      </c>
      <c r="O6127" t="s">
        <v>26</v>
      </c>
      <c r="P6127">
        <v>3</v>
      </c>
      <c r="Q6127" t="s">
        <v>615</v>
      </c>
      <c r="R6127" t="s">
        <v>28</v>
      </c>
      <c r="S6127">
        <v>312.33</v>
      </c>
      <c r="T6127" t="str" cm="1">
        <f t="array" ref="T6127">_xlfn.IFS(Raw_Data[[#This Row],[Call Status]]="Resolved","5",Raw_Data[[#This Row],[Call Status]]="Escalated","2",Raw_Data[[#This Row],[Call Status]]="Pending","3",Raw_Data[[#This Row],[Call Status]]="Abandoned","0")</f>
        <v>5</v>
      </c>
      <c r="U6127" t="str">
        <f>TEXT(Raw_Data[[#This Row],[Call Date]],"mmmm")</f>
        <v>June</v>
      </c>
      <c r="V6127" t="str" cm="1">
        <f t="array" ref="V6127">_xlfn.IFS(Raw_Data[[#This Row],[Customer Satisfaction]]&lt;2,"Poor",Raw_Data[[#This Row],[Customer Satisfaction]]&lt;4,"Average",Raw_Data[[#This Row],[Customer Satisfaction]]&gt;=4,"Excellent")</f>
        <v>Average</v>
      </c>
    </row>
    <row r="6128" spans="2:22" x14ac:dyDescent="0.3">
      <c r="B6128" t="s">
        <v>4837</v>
      </c>
      <c r="C6128" s="2">
        <v>45791</v>
      </c>
      <c r="D6128" s="1">
        <v>0.61111111111111116</v>
      </c>
      <c r="E6128" t="s">
        <v>63</v>
      </c>
      <c r="F6128" t="s">
        <v>34</v>
      </c>
      <c r="G6128" t="s">
        <v>21</v>
      </c>
      <c r="H6128" t="s">
        <v>22</v>
      </c>
      <c r="I6128" t="s">
        <v>1130</v>
      </c>
      <c r="J6128" t="s">
        <v>42</v>
      </c>
      <c r="K6128" t="s">
        <v>25</v>
      </c>
      <c r="L6128" t="s">
        <v>3559</v>
      </c>
      <c r="M6128">
        <v>4.8</v>
      </c>
      <c r="N6128">
        <v>4.5999999999999996</v>
      </c>
      <c r="O6128" t="s">
        <v>26</v>
      </c>
      <c r="P6128">
        <v>5</v>
      </c>
      <c r="Q6128" t="s">
        <v>27</v>
      </c>
      <c r="R6128" t="s">
        <v>28</v>
      </c>
      <c r="S6128">
        <v>1404.82</v>
      </c>
      <c r="T6128" t="str" cm="1">
        <f t="array" ref="T6128">_xlfn.IFS(Raw_Data[[#This Row],[Call Status]]="Resolved","5",Raw_Data[[#This Row],[Call Status]]="Escalated","2",Raw_Data[[#This Row],[Call Status]]="Pending","3",Raw_Data[[#This Row],[Call Status]]="Abandoned","0")</f>
        <v>5</v>
      </c>
      <c r="U6128" t="str">
        <f>TEXT(Raw_Data[[#This Row],[Call Date]],"mmmm")</f>
        <v>May</v>
      </c>
      <c r="V6128" t="str" cm="1">
        <f t="array" ref="V6128">_xlfn.IFS(Raw_Data[[#This Row],[Customer Satisfaction]]&lt;2,"Poor",Raw_Data[[#This Row],[Customer Satisfaction]]&lt;4,"Average",Raw_Data[[#This Row],[Customer Satisfaction]]&gt;=4,"Excellent")</f>
        <v>Excellent</v>
      </c>
    </row>
    <row r="6129" spans="2:22" x14ac:dyDescent="0.3">
      <c r="B6129" t="s">
        <v>2978</v>
      </c>
      <c r="C6129" s="2">
        <v>45682</v>
      </c>
      <c r="D6129" s="1">
        <v>0.35069444444444442</v>
      </c>
      <c r="E6129" t="s">
        <v>37</v>
      </c>
      <c r="F6129" t="s">
        <v>48</v>
      </c>
      <c r="G6129" t="s">
        <v>327</v>
      </c>
      <c r="H6129" t="s">
        <v>2392</v>
      </c>
      <c r="I6129" t="s">
        <v>23</v>
      </c>
      <c r="J6129" t="s">
        <v>45</v>
      </c>
      <c r="K6129" t="s">
        <v>25</v>
      </c>
      <c r="L6129" t="s">
        <v>25</v>
      </c>
      <c r="M6129">
        <v>1.9</v>
      </c>
      <c r="N6129">
        <v>5.6</v>
      </c>
      <c r="O6129" t="s">
        <v>28</v>
      </c>
      <c r="P6129">
        <v>5</v>
      </c>
      <c r="Q6129" t="s">
        <v>27</v>
      </c>
      <c r="R6129" t="s">
        <v>28</v>
      </c>
      <c r="S6129">
        <v>101.03</v>
      </c>
      <c r="T6129" t="str" cm="1">
        <f t="array" ref="T6129">_xlfn.IFS(Raw_Data[[#This Row],[Call Status]]="Resolved","5",Raw_Data[[#This Row],[Call Status]]="Escalated","2",Raw_Data[[#This Row],[Call Status]]="Pending","3",Raw_Data[[#This Row],[Call Status]]="Abandoned","0")</f>
        <v>5</v>
      </c>
      <c r="U6129" t="str">
        <f>TEXT(Raw_Data[[#This Row],[Call Date]],"mmmm")</f>
        <v>January</v>
      </c>
      <c r="V6129" t="str" cm="1">
        <f t="array" ref="V6129">_xlfn.IFS(Raw_Data[[#This Row],[Customer Satisfaction]]&lt;2,"Poor",Raw_Data[[#This Row],[Customer Satisfaction]]&lt;4,"Average",Raw_Data[[#This Row],[Customer Satisfaction]]&gt;=4,"Excellent")</f>
        <v>Excellent</v>
      </c>
    </row>
    <row r="6130" spans="2:22" x14ac:dyDescent="0.3">
      <c r="B6130" t="s">
        <v>1560</v>
      </c>
      <c r="C6130" s="2">
        <v>45842</v>
      </c>
      <c r="D6130" s="1">
        <v>0.77708333333333335</v>
      </c>
      <c r="E6130" t="s">
        <v>91</v>
      </c>
      <c r="F6130" t="s">
        <v>38</v>
      </c>
      <c r="G6130" t="s">
        <v>327</v>
      </c>
      <c r="H6130" t="s">
        <v>22</v>
      </c>
      <c r="I6130" t="s">
        <v>1137</v>
      </c>
      <c r="J6130" t="s">
        <v>55</v>
      </c>
      <c r="K6130" t="s">
        <v>25</v>
      </c>
      <c r="L6130" t="s">
        <v>25</v>
      </c>
      <c r="M6130">
        <v>4.9000000000000004</v>
      </c>
      <c r="N6130">
        <v>3.6</v>
      </c>
      <c r="O6130" t="s">
        <v>28</v>
      </c>
      <c r="P6130">
        <v>3</v>
      </c>
      <c r="Q6130" t="s">
        <v>615</v>
      </c>
      <c r="R6130" t="s">
        <v>28</v>
      </c>
      <c r="S6130">
        <v>117.92</v>
      </c>
      <c r="T6130" t="str" cm="1">
        <f t="array" ref="T6130">_xlfn.IFS(Raw_Data[[#This Row],[Call Status]]="Resolved","5",Raw_Data[[#This Row],[Call Status]]="Escalated","2",Raw_Data[[#This Row],[Call Status]]="Pending","3",Raw_Data[[#This Row],[Call Status]]="Abandoned","0")</f>
        <v>5</v>
      </c>
      <c r="U6130" t="str">
        <f>TEXT(Raw_Data[[#This Row],[Call Date]],"mmmm")</f>
        <v>July</v>
      </c>
      <c r="V6130" t="str" cm="1">
        <f t="array" ref="V6130">_xlfn.IFS(Raw_Data[[#This Row],[Customer Satisfaction]]&lt;2,"Poor",Raw_Data[[#This Row],[Customer Satisfaction]]&lt;4,"Average",Raw_Data[[#This Row],[Customer Satisfaction]]&gt;=4,"Excellent")</f>
        <v>Average</v>
      </c>
    </row>
    <row r="6131" spans="2:22" x14ac:dyDescent="0.3">
      <c r="B6131" t="s">
        <v>6849</v>
      </c>
      <c r="C6131" s="2">
        <v>45742</v>
      </c>
      <c r="D6131" s="1">
        <v>0.38472222222222224</v>
      </c>
      <c r="E6131" t="s">
        <v>30</v>
      </c>
      <c r="F6131" t="s">
        <v>20</v>
      </c>
      <c r="G6131" t="s">
        <v>250</v>
      </c>
      <c r="H6131" t="s">
        <v>22</v>
      </c>
      <c r="I6131" t="s">
        <v>23</v>
      </c>
      <c r="J6131" t="s">
        <v>64</v>
      </c>
      <c r="K6131" t="s">
        <v>25</v>
      </c>
      <c r="L6131" t="s">
        <v>3564</v>
      </c>
      <c r="M6131">
        <v>3.6</v>
      </c>
      <c r="N6131">
        <v>12.5</v>
      </c>
      <c r="O6131" t="s">
        <v>26</v>
      </c>
      <c r="P6131">
        <v>0</v>
      </c>
      <c r="Q6131" t="s">
        <v>615</v>
      </c>
      <c r="R6131" t="s">
        <v>28</v>
      </c>
      <c r="S6131">
        <v>234.57</v>
      </c>
      <c r="T6131" t="str" cm="1">
        <f t="array" ref="T6131">_xlfn.IFS(Raw_Data[[#This Row],[Call Status]]="Resolved","5",Raw_Data[[#This Row],[Call Status]]="Escalated","2",Raw_Data[[#This Row],[Call Status]]="Pending","3",Raw_Data[[#This Row],[Call Status]]="Abandoned","0")</f>
        <v>5</v>
      </c>
      <c r="U6131" t="str">
        <f>TEXT(Raw_Data[[#This Row],[Call Date]],"mmmm")</f>
        <v>March</v>
      </c>
      <c r="V6131" t="str" cm="1">
        <f t="array" ref="V6131">_xlfn.IFS(Raw_Data[[#This Row],[Customer Satisfaction]]&lt;2,"Poor",Raw_Data[[#This Row],[Customer Satisfaction]]&lt;4,"Average",Raw_Data[[#This Row],[Customer Satisfaction]]&gt;=4,"Excellent")</f>
        <v>Poor</v>
      </c>
    </row>
    <row r="6132" spans="2:22" x14ac:dyDescent="0.3">
      <c r="B6132" t="s">
        <v>1376</v>
      </c>
      <c r="C6132" s="2">
        <v>45712</v>
      </c>
      <c r="D6132" s="1">
        <v>0.52777777777777779</v>
      </c>
      <c r="E6132" t="s">
        <v>53</v>
      </c>
      <c r="F6132" t="s">
        <v>20</v>
      </c>
      <c r="G6132" t="s">
        <v>250</v>
      </c>
      <c r="H6132" t="s">
        <v>22</v>
      </c>
      <c r="I6132" t="s">
        <v>1137</v>
      </c>
      <c r="J6132" t="s">
        <v>55</v>
      </c>
      <c r="K6132" t="s">
        <v>25</v>
      </c>
      <c r="L6132" t="s">
        <v>25</v>
      </c>
      <c r="M6132">
        <v>6.1</v>
      </c>
      <c r="N6132">
        <v>9.1999999999999993</v>
      </c>
      <c r="O6132" t="s">
        <v>26</v>
      </c>
      <c r="P6132">
        <v>4</v>
      </c>
      <c r="Q6132" t="s">
        <v>615</v>
      </c>
      <c r="R6132" t="s">
        <v>28</v>
      </c>
      <c r="S6132">
        <v>197.4</v>
      </c>
      <c r="T6132" t="str" cm="1">
        <f t="array" ref="T6132">_xlfn.IFS(Raw_Data[[#This Row],[Call Status]]="Resolved","5",Raw_Data[[#This Row],[Call Status]]="Escalated","2",Raw_Data[[#This Row],[Call Status]]="Pending","3",Raw_Data[[#This Row],[Call Status]]="Abandoned","0")</f>
        <v>5</v>
      </c>
      <c r="U6132" t="str">
        <f>TEXT(Raw_Data[[#This Row],[Call Date]],"mmmm")</f>
        <v>February</v>
      </c>
      <c r="V6132" t="str" cm="1">
        <f t="array" ref="V6132">_xlfn.IFS(Raw_Data[[#This Row],[Customer Satisfaction]]&lt;2,"Poor",Raw_Data[[#This Row],[Customer Satisfaction]]&lt;4,"Average",Raw_Data[[#This Row],[Customer Satisfaction]]&gt;=4,"Excellent")</f>
        <v>Excellent</v>
      </c>
    </row>
    <row r="6133" spans="2:22" x14ac:dyDescent="0.3">
      <c r="B6133" t="s">
        <v>4367</v>
      </c>
      <c r="C6133" s="2">
        <v>45908</v>
      </c>
      <c r="D6133" s="1">
        <v>0.40555555555555556</v>
      </c>
      <c r="E6133" t="s">
        <v>44</v>
      </c>
      <c r="F6133" t="s">
        <v>34</v>
      </c>
      <c r="G6133" t="s">
        <v>327</v>
      </c>
      <c r="H6133" t="s">
        <v>22</v>
      </c>
      <c r="I6133" t="s">
        <v>1130</v>
      </c>
      <c r="J6133" t="s">
        <v>49</v>
      </c>
      <c r="K6133" t="s">
        <v>25</v>
      </c>
      <c r="L6133" t="s">
        <v>3570</v>
      </c>
      <c r="M6133">
        <v>5.4</v>
      </c>
      <c r="N6133">
        <v>12.2</v>
      </c>
      <c r="O6133" t="s">
        <v>26</v>
      </c>
      <c r="P6133">
        <v>1</v>
      </c>
      <c r="Q6133" t="s">
        <v>1014</v>
      </c>
      <c r="R6133" t="s">
        <v>28</v>
      </c>
      <c r="S6133">
        <v>304.16000000000003</v>
      </c>
      <c r="T6133" t="str" cm="1">
        <f t="array" ref="T6133">_xlfn.IFS(Raw_Data[[#This Row],[Call Status]]="Resolved","5",Raw_Data[[#This Row],[Call Status]]="Escalated","2",Raw_Data[[#This Row],[Call Status]]="Pending","3",Raw_Data[[#This Row],[Call Status]]="Abandoned","0")</f>
        <v>5</v>
      </c>
      <c r="U6133" t="str">
        <f>TEXT(Raw_Data[[#This Row],[Call Date]],"mmmm")</f>
        <v>September</v>
      </c>
      <c r="V6133" t="str" cm="1">
        <f t="array" ref="V6133">_xlfn.IFS(Raw_Data[[#This Row],[Customer Satisfaction]]&lt;2,"Poor",Raw_Data[[#This Row],[Customer Satisfaction]]&lt;4,"Average",Raw_Data[[#This Row],[Customer Satisfaction]]&gt;=4,"Excellent")</f>
        <v>Poor</v>
      </c>
    </row>
    <row r="6134" spans="2:22" x14ac:dyDescent="0.3">
      <c r="B6134" t="s">
        <v>6730</v>
      </c>
      <c r="C6134" s="2">
        <v>45801</v>
      </c>
      <c r="D6134" s="1">
        <v>0.77777777777777779</v>
      </c>
      <c r="E6134" t="s">
        <v>91</v>
      </c>
      <c r="F6134" t="s">
        <v>48</v>
      </c>
      <c r="G6134" t="s">
        <v>327</v>
      </c>
      <c r="H6134" t="s">
        <v>22</v>
      </c>
      <c r="I6134" t="s">
        <v>23</v>
      </c>
      <c r="J6134" t="s">
        <v>49</v>
      </c>
      <c r="K6134" t="s">
        <v>25</v>
      </c>
      <c r="L6134" t="s">
        <v>3561</v>
      </c>
      <c r="M6134">
        <v>9.8000000000000007</v>
      </c>
      <c r="N6134">
        <v>11.1</v>
      </c>
      <c r="O6134" t="s">
        <v>26</v>
      </c>
      <c r="P6134">
        <v>5</v>
      </c>
      <c r="Q6134" t="s">
        <v>27</v>
      </c>
      <c r="R6134" t="s">
        <v>28</v>
      </c>
      <c r="S6134">
        <v>318.49</v>
      </c>
      <c r="T6134" t="str" cm="1">
        <f t="array" ref="T6134">_xlfn.IFS(Raw_Data[[#This Row],[Call Status]]="Resolved","5",Raw_Data[[#This Row],[Call Status]]="Escalated","2",Raw_Data[[#This Row],[Call Status]]="Pending","3",Raw_Data[[#This Row],[Call Status]]="Abandoned","0")</f>
        <v>5</v>
      </c>
      <c r="U6134" t="str">
        <f>TEXT(Raw_Data[[#This Row],[Call Date]],"mmmm")</f>
        <v>May</v>
      </c>
      <c r="V6134" t="str" cm="1">
        <f t="array" ref="V6134">_xlfn.IFS(Raw_Data[[#This Row],[Customer Satisfaction]]&lt;2,"Poor",Raw_Data[[#This Row],[Customer Satisfaction]]&lt;4,"Average",Raw_Data[[#This Row],[Customer Satisfaction]]&gt;=4,"Excellent")</f>
        <v>Excellent</v>
      </c>
    </row>
    <row r="6135" spans="2:22" x14ac:dyDescent="0.3">
      <c r="B6135" t="s">
        <v>1392</v>
      </c>
      <c r="C6135" s="2">
        <v>46008</v>
      </c>
      <c r="D6135" s="1">
        <v>0.56527777777777777</v>
      </c>
      <c r="E6135" t="s">
        <v>33</v>
      </c>
      <c r="F6135" t="s">
        <v>48</v>
      </c>
      <c r="G6135" t="s">
        <v>250</v>
      </c>
      <c r="H6135" t="s">
        <v>22</v>
      </c>
      <c r="I6135" t="s">
        <v>1137</v>
      </c>
      <c r="J6135" t="s">
        <v>39</v>
      </c>
      <c r="K6135" t="s">
        <v>25</v>
      </c>
      <c r="L6135" t="s">
        <v>25</v>
      </c>
      <c r="M6135">
        <v>2.2000000000000002</v>
      </c>
      <c r="N6135">
        <v>10.5</v>
      </c>
      <c r="O6135" t="s">
        <v>26</v>
      </c>
      <c r="P6135">
        <v>4</v>
      </c>
      <c r="Q6135" t="s">
        <v>615</v>
      </c>
      <c r="R6135" t="s">
        <v>28</v>
      </c>
      <c r="S6135">
        <v>225.93</v>
      </c>
      <c r="T6135" t="str" cm="1">
        <f t="array" ref="T6135">_xlfn.IFS(Raw_Data[[#This Row],[Call Status]]="Resolved","5",Raw_Data[[#This Row],[Call Status]]="Escalated","2",Raw_Data[[#This Row],[Call Status]]="Pending","3",Raw_Data[[#This Row],[Call Status]]="Abandoned","0")</f>
        <v>5</v>
      </c>
      <c r="U6135" t="str">
        <f>TEXT(Raw_Data[[#This Row],[Call Date]],"mmmm")</f>
        <v>December</v>
      </c>
      <c r="V6135" t="str" cm="1">
        <f t="array" ref="V6135">_xlfn.IFS(Raw_Data[[#This Row],[Customer Satisfaction]]&lt;2,"Poor",Raw_Data[[#This Row],[Customer Satisfaction]]&lt;4,"Average",Raw_Data[[#This Row],[Customer Satisfaction]]&gt;=4,"Excellent")</f>
        <v>Excellent</v>
      </c>
    </row>
    <row r="6136" spans="2:22" x14ac:dyDescent="0.3">
      <c r="B6136" t="s">
        <v>2527</v>
      </c>
      <c r="C6136" s="2">
        <v>45824</v>
      </c>
      <c r="D6136" s="1">
        <v>0.77916666666666667</v>
      </c>
      <c r="E6136" t="s">
        <v>72</v>
      </c>
      <c r="F6136" t="s">
        <v>34</v>
      </c>
      <c r="G6136" t="s">
        <v>250</v>
      </c>
      <c r="H6136" t="s">
        <v>2392</v>
      </c>
      <c r="I6136" t="s">
        <v>1128</v>
      </c>
      <c r="J6136" t="s">
        <v>64</v>
      </c>
      <c r="K6136" t="s">
        <v>25</v>
      </c>
      <c r="L6136" t="s">
        <v>25</v>
      </c>
      <c r="M6136">
        <v>2.4</v>
      </c>
      <c r="N6136">
        <v>9.4</v>
      </c>
      <c r="O6136" t="s">
        <v>28</v>
      </c>
      <c r="P6136">
        <v>4</v>
      </c>
      <c r="Q6136" t="s">
        <v>27</v>
      </c>
      <c r="R6136" t="s">
        <v>28</v>
      </c>
      <c r="S6136">
        <v>237.53</v>
      </c>
      <c r="T6136" t="str" cm="1">
        <f t="array" ref="T6136">_xlfn.IFS(Raw_Data[[#This Row],[Call Status]]="Resolved","5",Raw_Data[[#This Row],[Call Status]]="Escalated","2",Raw_Data[[#This Row],[Call Status]]="Pending","3",Raw_Data[[#This Row],[Call Status]]="Abandoned","0")</f>
        <v>5</v>
      </c>
      <c r="U6136" t="str">
        <f>TEXT(Raw_Data[[#This Row],[Call Date]],"mmmm")</f>
        <v>June</v>
      </c>
      <c r="V6136" t="str" cm="1">
        <f t="array" ref="V6136">_xlfn.IFS(Raw_Data[[#This Row],[Customer Satisfaction]]&lt;2,"Poor",Raw_Data[[#This Row],[Customer Satisfaction]]&lt;4,"Average",Raw_Data[[#This Row],[Customer Satisfaction]]&gt;=4,"Excellent")</f>
        <v>Excellent</v>
      </c>
    </row>
    <row r="6137" spans="2:22" x14ac:dyDescent="0.3">
      <c r="B6137" t="s">
        <v>2919</v>
      </c>
      <c r="C6137" s="2">
        <v>45881</v>
      </c>
      <c r="D6137" s="1">
        <v>0.86041666666666672</v>
      </c>
      <c r="E6137" t="s">
        <v>57</v>
      </c>
      <c r="F6137" t="s">
        <v>34</v>
      </c>
      <c r="G6137" t="s">
        <v>21</v>
      </c>
      <c r="H6137" t="s">
        <v>2392</v>
      </c>
      <c r="I6137" t="s">
        <v>23</v>
      </c>
      <c r="J6137" t="s">
        <v>76</v>
      </c>
      <c r="K6137" t="s">
        <v>25</v>
      </c>
      <c r="L6137" t="s">
        <v>25</v>
      </c>
      <c r="M6137">
        <v>3.1</v>
      </c>
      <c r="N6137">
        <v>11.1</v>
      </c>
      <c r="O6137" t="s">
        <v>26</v>
      </c>
      <c r="P6137">
        <v>0</v>
      </c>
      <c r="Q6137" t="s">
        <v>615</v>
      </c>
      <c r="R6137" t="s">
        <v>28</v>
      </c>
      <c r="S6137">
        <v>224.44</v>
      </c>
      <c r="T6137" t="str" cm="1">
        <f t="array" ref="T6137">_xlfn.IFS(Raw_Data[[#This Row],[Call Status]]="Resolved","5",Raw_Data[[#This Row],[Call Status]]="Escalated","2",Raw_Data[[#This Row],[Call Status]]="Pending","3",Raw_Data[[#This Row],[Call Status]]="Abandoned","0")</f>
        <v>5</v>
      </c>
      <c r="U6137" t="str">
        <f>TEXT(Raw_Data[[#This Row],[Call Date]],"mmmm")</f>
        <v>August</v>
      </c>
      <c r="V6137" t="str" cm="1">
        <f t="array" ref="V6137">_xlfn.IFS(Raw_Data[[#This Row],[Customer Satisfaction]]&lt;2,"Poor",Raw_Data[[#This Row],[Customer Satisfaction]]&lt;4,"Average",Raw_Data[[#This Row],[Customer Satisfaction]]&gt;=4,"Excellent")</f>
        <v>Poor</v>
      </c>
    </row>
    <row r="6138" spans="2:22" x14ac:dyDescent="0.3">
      <c r="B6138" t="s">
        <v>7932</v>
      </c>
      <c r="C6138" s="2">
        <v>45877</v>
      </c>
      <c r="D6138" s="1">
        <v>0.51041666666666663</v>
      </c>
      <c r="E6138" t="s">
        <v>100</v>
      </c>
      <c r="F6138" t="s">
        <v>20</v>
      </c>
      <c r="G6138" t="s">
        <v>250</v>
      </c>
      <c r="H6138" t="s">
        <v>22</v>
      </c>
      <c r="I6138" t="s">
        <v>1137</v>
      </c>
      <c r="J6138" t="s">
        <v>64</v>
      </c>
      <c r="K6138" t="s">
        <v>16</v>
      </c>
      <c r="L6138" t="s">
        <v>16</v>
      </c>
      <c r="M6138">
        <v>5.7</v>
      </c>
      <c r="N6138">
        <v>13.3</v>
      </c>
      <c r="O6138" t="s">
        <v>28</v>
      </c>
      <c r="P6138">
        <v>3</v>
      </c>
      <c r="Q6138" t="s">
        <v>615</v>
      </c>
      <c r="R6138" t="s">
        <v>26</v>
      </c>
      <c r="S6138">
        <v>412.33</v>
      </c>
      <c r="T6138" t="str" cm="1">
        <f t="array" ref="T6138">_xlfn.IFS(Raw_Data[[#This Row],[Call Status]]="Resolved","5",Raw_Data[[#This Row],[Call Status]]="Escalated","2",Raw_Data[[#This Row],[Call Status]]="Pending","3",Raw_Data[[#This Row],[Call Status]]="Abandoned","0")</f>
        <v>2</v>
      </c>
      <c r="U6138" t="str">
        <f>TEXT(Raw_Data[[#This Row],[Call Date]],"mmmm")</f>
        <v>August</v>
      </c>
      <c r="V6138" t="str" cm="1">
        <f t="array" ref="V6138">_xlfn.IFS(Raw_Data[[#This Row],[Customer Satisfaction]]&lt;2,"Poor",Raw_Data[[#This Row],[Customer Satisfaction]]&lt;4,"Average",Raw_Data[[#This Row],[Customer Satisfaction]]&gt;=4,"Excellent")</f>
        <v>Average</v>
      </c>
    </row>
    <row r="6139" spans="2:22" x14ac:dyDescent="0.3">
      <c r="B6139" t="s">
        <v>8111</v>
      </c>
      <c r="C6139" s="2">
        <v>45836</v>
      </c>
      <c r="D6139" s="1">
        <v>0.59791666666666665</v>
      </c>
      <c r="E6139" t="s">
        <v>59</v>
      </c>
      <c r="F6139" t="s">
        <v>34</v>
      </c>
      <c r="G6139" t="s">
        <v>327</v>
      </c>
      <c r="H6139" t="s">
        <v>22</v>
      </c>
      <c r="I6139" t="s">
        <v>23</v>
      </c>
      <c r="J6139" t="s">
        <v>55</v>
      </c>
      <c r="K6139" t="s">
        <v>16</v>
      </c>
      <c r="L6139" t="s">
        <v>16</v>
      </c>
      <c r="M6139">
        <v>2.4</v>
      </c>
      <c r="N6139">
        <v>12</v>
      </c>
      <c r="O6139" t="s">
        <v>28</v>
      </c>
      <c r="P6139">
        <v>0</v>
      </c>
      <c r="Q6139" t="s">
        <v>615</v>
      </c>
      <c r="R6139" t="s">
        <v>26</v>
      </c>
      <c r="S6139">
        <v>286.12</v>
      </c>
      <c r="T6139" t="str" cm="1">
        <f t="array" ref="T6139">_xlfn.IFS(Raw_Data[[#This Row],[Call Status]]="Resolved","5",Raw_Data[[#This Row],[Call Status]]="Escalated","2",Raw_Data[[#This Row],[Call Status]]="Pending","3",Raw_Data[[#This Row],[Call Status]]="Abandoned","0")</f>
        <v>2</v>
      </c>
      <c r="U6139" t="str">
        <f>TEXT(Raw_Data[[#This Row],[Call Date]],"mmmm")</f>
        <v>June</v>
      </c>
      <c r="V6139" t="str" cm="1">
        <f t="array" ref="V6139">_xlfn.IFS(Raw_Data[[#This Row],[Customer Satisfaction]]&lt;2,"Poor",Raw_Data[[#This Row],[Customer Satisfaction]]&lt;4,"Average",Raw_Data[[#This Row],[Customer Satisfaction]]&gt;=4,"Excellent")</f>
        <v>Poor</v>
      </c>
    </row>
    <row r="6140" spans="2:22" x14ac:dyDescent="0.3">
      <c r="B6140" t="s">
        <v>6391</v>
      </c>
      <c r="C6140" s="2">
        <v>45776</v>
      </c>
      <c r="D6140" s="1">
        <v>0.36875000000000002</v>
      </c>
      <c r="E6140" t="s">
        <v>53</v>
      </c>
      <c r="F6140" t="s">
        <v>20</v>
      </c>
      <c r="G6140" t="s">
        <v>250</v>
      </c>
      <c r="H6140" t="s">
        <v>22</v>
      </c>
      <c r="I6140" t="s">
        <v>23</v>
      </c>
      <c r="J6140" t="s">
        <v>45</v>
      </c>
      <c r="K6140" t="s">
        <v>25</v>
      </c>
      <c r="L6140" t="s">
        <v>3570</v>
      </c>
      <c r="M6140">
        <v>1.3</v>
      </c>
      <c r="N6140">
        <v>10.4</v>
      </c>
      <c r="O6140" t="s">
        <v>26</v>
      </c>
      <c r="P6140">
        <v>3</v>
      </c>
      <c r="Q6140" t="s">
        <v>615</v>
      </c>
      <c r="R6140" t="s">
        <v>28</v>
      </c>
      <c r="S6140">
        <v>93.01</v>
      </c>
      <c r="T6140" t="str" cm="1">
        <f t="array" ref="T6140">_xlfn.IFS(Raw_Data[[#This Row],[Call Status]]="Resolved","5",Raw_Data[[#This Row],[Call Status]]="Escalated","2",Raw_Data[[#This Row],[Call Status]]="Pending","3",Raw_Data[[#This Row],[Call Status]]="Abandoned","0")</f>
        <v>5</v>
      </c>
      <c r="U6140" t="str">
        <f>TEXT(Raw_Data[[#This Row],[Call Date]],"mmmm")</f>
        <v>April</v>
      </c>
      <c r="V6140" t="str" cm="1">
        <f t="array" ref="V6140">_xlfn.IFS(Raw_Data[[#This Row],[Customer Satisfaction]]&lt;2,"Poor",Raw_Data[[#This Row],[Customer Satisfaction]]&lt;4,"Average",Raw_Data[[#This Row],[Customer Satisfaction]]&gt;=4,"Excellent")</f>
        <v>Average</v>
      </c>
    </row>
    <row r="6141" spans="2:22" x14ac:dyDescent="0.3">
      <c r="B6141" t="s">
        <v>7365</v>
      </c>
      <c r="C6141" s="2">
        <v>45922</v>
      </c>
      <c r="D6141" s="1">
        <v>0.88749999999999996</v>
      </c>
      <c r="E6141" t="s">
        <v>72</v>
      </c>
      <c r="F6141" t="s">
        <v>20</v>
      </c>
      <c r="G6141" t="s">
        <v>162</v>
      </c>
      <c r="H6141" t="s">
        <v>2026</v>
      </c>
      <c r="I6141" t="s">
        <v>1137</v>
      </c>
      <c r="J6141" t="s">
        <v>76</v>
      </c>
      <c r="K6141" t="s">
        <v>7253</v>
      </c>
      <c r="L6141" t="s">
        <v>7254</v>
      </c>
      <c r="M6141">
        <v>2.7</v>
      </c>
      <c r="N6141">
        <v>1</v>
      </c>
      <c r="O6141" t="s">
        <v>28</v>
      </c>
      <c r="P6141">
        <v>3</v>
      </c>
      <c r="Q6141" t="s">
        <v>615</v>
      </c>
      <c r="R6141" t="s">
        <v>28</v>
      </c>
      <c r="S6141">
        <v>309.11</v>
      </c>
      <c r="T6141" t="str" cm="1">
        <f t="array" ref="T6141">_xlfn.IFS(Raw_Data[[#This Row],[Call Status]]="Resolved","5",Raw_Data[[#This Row],[Call Status]]="Escalated","2",Raw_Data[[#This Row],[Call Status]]="Pending","3",Raw_Data[[#This Row],[Call Status]]="Abandoned","0")</f>
        <v>0</v>
      </c>
      <c r="U6141" t="str">
        <f>TEXT(Raw_Data[[#This Row],[Call Date]],"mmmm")</f>
        <v>September</v>
      </c>
      <c r="V6141" t="str" cm="1">
        <f t="array" ref="V6141">_xlfn.IFS(Raw_Data[[#This Row],[Customer Satisfaction]]&lt;2,"Poor",Raw_Data[[#This Row],[Customer Satisfaction]]&lt;4,"Average",Raw_Data[[#This Row],[Customer Satisfaction]]&gt;=4,"Excellent")</f>
        <v>Average</v>
      </c>
    </row>
    <row r="6142" spans="2:22" x14ac:dyDescent="0.3">
      <c r="B6142" t="s">
        <v>8499</v>
      </c>
      <c r="C6142" s="2">
        <v>45807</v>
      </c>
      <c r="D6142" s="1">
        <v>0.9</v>
      </c>
      <c r="E6142" t="s">
        <v>33</v>
      </c>
      <c r="F6142" t="s">
        <v>48</v>
      </c>
      <c r="G6142" t="s">
        <v>250</v>
      </c>
      <c r="H6142" t="s">
        <v>22</v>
      </c>
      <c r="I6142" t="s">
        <v>1137</v>
      </c>
      <c r="J6142" t="s">
        <v>64</v>
      </c>
      <c r="K6142" t="s">
        <v>16</v>
      </c>
      <c r="L6142" t="s">
        <v>16</v>
      </c>
      <c r="M6142">
        <v>2.2999999999999998</v>
      </c>
      <c r="N6142">
        <v>9.6999999999999993</v>
      </c>
      <c r="O6142" t="s">
        <v>28</v>
      </c>
      <c r="P6142">
        <v>2</v>
      </c>
      <c r="Q6142" t="s">
        <v>1014</v>
      </c>
      <c r="R6142" t="s">
        <v>26</v>
      </c>
      <c r="S6142">
        <v>641.25</v>
      </c>
      <c r="T6142" t="str" cm="1">
        <f t="array" ref="T6142">_xlfn.IFS(Raw_Data[[#This Row],[Call Status]]="Resolved","5",Raw_Data[[#This Row],[Call Status]]="Escalated","2",Raw_Data[[#This Row],[Call Status]]="Pending","3",Raw_Data[[#This Row],[Call Status]]="Abandoned","0")</f>
        <v>2</v>
      </c>
      <c r="U6142" t="str">
        <f>TEXT(Raw_Data[[#This Row],[Call Date]],"mmmm")</f>
        <v>May</v>
      </c>
      <c r="V6142" t="str" cm="1">
        <f t="array" ref="V6142">_xlfn.IFS(Raw_Data[[#This Row],[Customer Satisfaction]]&lt;2,"Poor",Raw_Data[[#This Row],[Customer Satisfaction]]&lt;4,"Average",Raw_Data[[#This Row],[Customer Satisfaction]]&gt;=4,"Excellent")</f>
        <v>Average</v>
      </c>
    </row>
    <row r="6143" spans="2:22" x14ac:dyDescent="0.3">
      <c r="B6143" t="s">
        <v>3498</v>
      </c>
      <c r="C6143" s="2">
        <v>45872</v>
      </c>
      <c r="D6143" s="1">
        <v>0.62916666666666665</v>
      </c>
      <c r="E6143" t="s">
        <v>30</v>
      </c>
      <c r="F6143" t="s">
        <v>48</v>
      </c>
      <c r="G6143" t="s">
        <v>162</v>
      </c>
      <c r="H6143" t="s">
        <v>2026</v>
      </c>
      <c r="I6143" t="s">
        <v>23</v>
      </c>
      <c r="J6143" t="s">
        <v>49</v>
      </c>
      <c r="K6143" t="s">
        <v>25</v>
      </c>
      <c r="L6143" t="s">
        <v>25</v>
      </c>
      <c r="M6143">
        <v>0.8</v>
      </c>
      <c r="N6143">
        <v>17.899999999999999</v>
      </c>
      <c r="O6143" t="s">
        <v>26</v>
      </c>
      <c r="P6143">
        <v>5</v>
      </c>
      <c r="Q6143" t="s">
        <v>27</v>
      </c>
      <c r="R6143" t="s">
        <v>28</v>
      </c>
      <c r="S6143">
        <v>170.72</v>
      </c>
      <c r="T6143" t="str" cm="1">
        <f t="array" ref="T6143">_xlfn.IFS(Raw_Data[[#This Row],[Call Status]]="Resolved","5",Raw_Data[[#This Row],[Call Status]]="Escalated","2",Raw_Data[[#This Row],[Call Status]]="Pending","3",Raw_Data[[#This Row],[Call Status]]="Abandoned","0")</f>
        <v>5</v>
      </c>
      <c r="U6143" t="str">
        <f>TEXT(Raw_Data[[#This Row],[Call Date]],"mmmm")</f>
        <v>August</v>
      </c>
      <c r="V6143" t="str" cm="1">
        <f t="array" ref="V6143">_xlfn.IFS(Raw_Data[[#This Row],[Customer Satisfaction]]&lt;2,"Poor",Raw_Data[[#This Row],[Customer Satisfaction]]&lt;4,"Average",Raw_Data[[#This Row],[Customer Satisfaction]]&gt;=4,"Excellent")</f>
        <v>Excellent</v>
      </c>
    </row>
    <row r="6144" spans="2:22" x14ac:dyDescent="0.3">
      <c r="B6144" t="s">
        <v>5380</v>
      </c>
      <c r="C6144" s="2">
        <v>45854</v>
      </c>
      <c r="D6144" s="1">
        <v>0.66874999999999996</v>
      </c>
      <c r="E6144" t="s">
        <v>53</v>
      </c>
      <c r="F6144" t="s">
        <v>48</v>
      </c>
      <c r="G6144" t="s">
        <v>21</v>
      </c>
      <c r="H6144" t="s">
        <v>2026</v>
      </c>
      <c r="I6144" t="s">
        <v>23</v>
      </c>
      <c r="J6144" t="s">
        <v>35</v>
      </c>
      <c r="K6144" t="s">
        <v>25</v>
      </c>
      <c r="L6144" t="s">
        <v>3564</v>
      </c>
      <c r="M6144">
        <v>1.1000000000000001</v>
      </c>
      <c r="N6144">
        <v>12.5</v>
      </c>
      <c r="O6144" t="s">
        <v>26</v>
      </c>
      <c r="P6144">
        <v>2</v>
      </c>
      <c r="Q6144" t="s">
        <v>1014</v>
      </c>
      <c r="R6144" t="s">
        <v>28</v>
      </c>
      <c r="S6144">
        <v>266.14999999999998</v>
      </c>
      <c r="T6144" t="str" cm="1">
        <f t="array" ref="T6144">_xlfn.IFS(Raw_Data[[#This Row],[Call Status]]="Resolved","5",Raw_Data[[#This Row],[Call Status]]="Escalated","2",Raw_Data[[#This Row],[Call Status]]="Pending","3",Raw_Data[[#This Row],[Call Status]]="Abandoned","0")</f>
        <v>5</v>
      </c>
      <c r="U6144" t="str">
        <f>TEXT(Raw_Data[[#This Row],[Call Date]],"mmmm")</f>
        <v>July</v>
      </c>
      <c r="V6144" t="str" cm="1">
        <f t="array" ref="V6144">_xlfn.IFS(Raw_Data[[#This Row],[Customer Satisfaction]]&lt;2,"Poor",Raw_Data[[#This Row],[Customer Satisfaction]]&lt;4,"Average",Raw_Data[[#This Row],[Customer Satisfaction]]&gt;=4,"Excellent")</f>
        <v>Average</v>
      </c>
    </row>
    <row r="6145" spans="2:22" x14ac:dyDescent="0.3">
      <c r="B6145" t="s">
        <v>6861</v>
      </c>
      <c r="C6145" s="2">
        <v>45699</v>
      </c>
      <c r="D6145" s="1">
        <v>0.38333333333333336</v>
      </c>
      <c r="E6145" t="s">
        <v>108</v>
      </c>
      <c r="F6145" t="s">
        <v>20</v>
      </c>
      <c r="G6145" t="s">
        <v>327</v>
      </c>
      <c r="H6145" t="s">
        <v>22</v>
      </c>
      <c r="I6145" t="s">
        <v>23</v>
      </c>
      <c r="J6145" t="s">
        <v>76</v>
      </c>
      <c r="K6145" t="s">
        <v>25</v>
      </c>
      <c r="L6145" t="s">
        <v>3564</v>
      </c>
      <c r="M6145">
        <v>4.7</v>
      </c>
      <c r="N6145">
        <v>8.9</v>
      </c>
      <c r="O6145" t="s">
        <v>26</v>
      </c>
      <c r="P6145">
        <v>0</v>
      </c>
      <c r="Q6145" t="s">
        <v>27</v>
      </c>
      <c r="R6145" t="s">
        <v>28</v>
      </c>
      <c r="S6145">
        <v>136</v>
      </c>
      <c r="T6145" t="str" cm="1">
        <f t="array" ref="T6145">_xlfn.IFS(Raw_Data[[#This Row],[Call Status]]="Resolved","5",Raw_Data[[#This Row],[Call Status]]="Escalated","2",Raw_Data[[#This Row],[Call Status]]="Pending","3",Raw_Data[[#This Row],[Call Status]]="Abandoned","0")</f>
        <v>5</v>
      </c>
      <c r="U6145" t="str">
        <f>TEXT(Raw_Data[[#This Row],[Call Date]],"mmmm")</f>
        <v>February</v>
      </c>
      <c r="V6145" t="str" cm="1">
        <f t="array" ref="V6145">_xlfn.IFS(Raw_Data[[#This Row],[Customer Satisfaction]]&lt;2,"Poor",Raw_Data[[#This Row],[Customer Satisfaction]]&lt;4,"Average",Raw_Data[[#This Row],[Customer Satisfaction]]&gt;=4,"Excellent")</f>
        <v>Poor</v>
      </c>
    </row>
    <row r="6146" spans="2:22" x14ac:dyDescent="0.3">
      <c r="B6146" t="s">
        <v>7215</v>
      </c>
      <c r="C6146" s="2">
        <v>45710</v>
      </c>
      <c r="D6146" s="1">
        <v>0.38263888888888886</v>
      </c>
      <c r="E6146" t="s">
        <v>63</v>
      </c>
      <c r="F6146" t="s">
        <v>34</v>
      </c>
      <c r="G6146" t="s">
        <v>250</v>
      </c>
      <c r="H6146" t="s">
        <v>22</v>
      </c>
      <c r="I6146" t="s">
        <v>23</v>
      </c>
      <c r="J6146" t="s">
        <v>64</v>
      </c>
      <c r="K6146" t="s">
        <v>25</v>
      </c>
      <c r="L6146" t="s">
        <v>3564</v>
      </c>
      <c r="M6146">
        <v>10</v>
      </c>
      <c r="N6146">
        <v>2.7</v>
      </c>
      <c r="O6146" t="s">
        <v>26</v>
      </c>
      <c r="P6146">
        <v>5</v>
      </c>
      <c r="Q6146" t="s">
        <v>27</v>
      </c>
      <c r="R6146" t="s">
        <v>28</v>
      </c>
      <c r="S6146">
        <v>101.6</v>
      </c>
      <c r="T6146" t="str" cm="1">
        <f t="array" ref="T6146">_xlfn.IFS(Raw_Data[[#This Row],[Call Status]]="Resolved","5",Raw_Data[[#This Row],[Call Status]]="Escalated","2",Raw_Data[[#This Row],[Call Status]]="Pending","3",Raw_Data[[#This Row],[Call Status]]="Abandoned","0")</f>
        <v>5</v>
      </c>
      <c r="U6146" t="str">
        <f>TEXT(Raw_Data[[#This Row],[Call Date]],"mmmm")</f>
        <v>February</v>
      </c>
      <c r="V6146" t="str" cm="1">
        <f t="array" ref="V6146">_xlfn.IFS(Raw_Data[[#This Row],[Customer Satisfaction]]&lt;2,"Poor",Raw_Data[[#This Row],[Customer Satisfaction]]&lt;4,"Average",Raw_Data[[#This Row],[Customer Satisfaction]]&gt;=4,"Excellent")</f>
        <v>Excellent</v>
      </c>
    </row>
    <row r="6147" spans="2:22" x14ac:dyDescent="0.3">
      <c r="B6147" t="s">
        <v>9743</v>
      </c>
      <c r="C6147" s="2">
        <v>45987</v>
      </c>
      <c r="D6147" s="1">
        <v>0.82222222222222219</v>
      </c>
      <c r="E6147" t="s">
        <v>66</v>
      </c>
      <c r="F6147" t="s">
        <v>34</v>
      </c>
      <c r="G6147" t="s">
        <v>250</v>
      </c>
      <c r="H6147" t="s">
        <v>22</v>
      </c>
      <c r="I6147" t="s">
        <v>23</v>
      </c>
      <c r="J6147" t="s">
        <v>76</v>
      </c>
      <c r="K6147" t="s">
        <v>8876</v>
      </c>
      <c r="L6147" t="s">
        <v>8877</v>
      </c>
      <c r="M6147">
        <v>3</v>
      </c>
      <c r="N6147">
        <v>5.7</v>
      </c>
      <c r="O6147" t="s">
        <v>28</v>
      </c>
      <c r="P6147">
        <v>2</v>
      </c>
      <c r="Q6147" t="s">
        <v>1014</v>
      </c>
      <c r="R6147" t="s">
        <v>28</v>
      </c>
      <c r="S6147">
        <v>106.16</v>
      </c>
      <c r="T6147" t="str" cm="1">
        <f t="array" ref="T6147">_xlfn.IFS(Raw_Data[[#This Row],[Call Status]]="Resolved","5",Raw_Data[[#This Row],[Call Status]]="Escalated","2",Raw_Data[[#This Row],[Call Status]]="Pending","3",Raw_Data[[#This Row],[Call Status]]="Abandoned","0")</f>
        <v>3</v>
      </c>
      <c r="U6147" t="str">
        <f>TEXT(Raw_Data[[#This Row],[Call Date]],"mmmm")</f>
        <v>November</v>
      </c>
      <c r="V6147" t="str" cm="1">
        <f t="array" ref="V6147">_xlfn.IFS(Raw_Data[[#This Row],[Customer Satisfaction]]&lt;2,"Poor",Raw_Data[[#This Row],[Customer Satisfaction]]&lt;4,"Average",Raw_Data[[#This Row],[Customer Satisfaction]]&gt;=4,"Excellent")</f>
        <v>Average</v>
      </c>
    </row>
    <row r="6148" spans="2:22" x14ac:dyDescent="0.3">
      <c r="B6148" t="s">
        <v>1091</v>
      </c>
      <c r="C6148" s="2">
        <v>45908</v>
      </c>
      <c r="D6148" s="1">
        <v>0.41736111111111113</v>
      </c>
      <c r="E6148" t="s">
        <v>63</v>
      </c>
      <c r="F6148" t="s">
        <v>38</v>
      </c>
      <c r="G6148" t="s">
        <v>250</v>
      </c>
      <c r="H6148" t="s">
        <v>22</v>
      </c>
      <c r="I6148" t="s">
        <v>23</v>
      </c>
      <c r="J6148" t="s">
        <v>49</v>
      </c>
      <c r="K6148" t="s">
        <v>25</v>
      </c>
      <c r="L6148" t="s">
        <v>25</v>
      </c>
      <c r="M6148">
        <v>3.3</v>
      </c>
      <c r="N6148">
        <v>6.1</v>
      </c>
      <c r="O6148" t="s">
        <v>26</v>
      </c>
      <c r="P6148">
        <v>3</v>
      </c>
      <c r="Q6148" t="s">
        <v>1014</v>
      </c>
      <c r="R6148" t="s">
        <v>28</v>
      </c>
      <c r="S6148">
        <v>146.66</v>
      </c>
      <c r="T6148" t="str" cm="1">
        <f t="array" ref="T6148">_xlfn.IFS(Raw_Data[[#This Row],[Call Status]]="Resolved","5",Raw_Data[[#This Row],[Call Status]]="Escalated","2",Raw_Data[[#This Row],[Call Status]]="Pending","3",Raw_Data[[#This Row],[Call Status]]="Abandoned","0")</f>
        <v>5</v>
      </c>
      <c r="U6148" t="str">
        <f>TEXT(Raw_Data[[#This Row],[Call Date]],"mmmm")</f>
        <v>September</v>
      </c>
      <c r="V6148" t="str" cm="1">
        <f t="array" ref="V6148">_xlfn.IFS(Raw_Data[[#This Row],[Customer Satisfaction]]&lt;2,"Poor",Raw_Data[[#This Row],[Customer Satisfaction]]&lt;4,"Average",Raw_Data[[#This Row],[Customer Satisfaction]]&gt;=4,"Excellent")</f>
        <v>Average</v>
      </c>
    </row>
    <row r="6149" spans="2:22" x14ac:dyDescent="0.3">
      <c r="B6149" t="s">
        <v>8829</v>
      </c>
      <c r="C6149" s="2">
        <v>45952</v>
      </c>
      <c r="D6149" s="1">
        <v>0.56180555555555556</v>
      </c>
      <c r="E6149" t="s">
        <v>91</v>
      </c>
      <c r="F6149" t="s">
        <v>38</v>
      </c>
      <c r="G6149" t="s">
        <v>21</v>
      </c>
      <c r="H6149" t="s">
        <v>22</v>
      </c>
      <c r="I6149" t="s">
        <v>23</v>
      </c>
      <c r="J6149" t="s">
        <v>49</v>
      </c>
      <c r="K6149" t="s">
        <v>16</v>
      </c>
      <c r="L6149" t="s">
        <v>16</v>
      </c>
      <c r="M6149">
        <v>3</v>
      </c>
      <c r="N6149">
        <v>10.4</v>
      </c>
      <c r="O6149" t="s">
        <v>28</v>
      </c>
      <c r="P6149">
        <v>1</v>
      </c>
      <c r="Q6149" t="s">
        <v>1014</v>
      </c>
      <c r="R6149" t="s">
        <v>26</v>
      </c>
      <c r="S6149">
        <v>80.11</v>
      </c>
      <c r="T6149" t="str" cm="1">
        <f t="array" ref="T6149">_xlfn.IFS(Raw_Data[[#This Row],[Call Status]]="Resolved","5",Raw_Data[[#This Row],[Call Status]]="Escalated","2",Raw_Data[[#This Row],[Call Status]]="Pending","3",Raw_Data[[#This Row],[Call Status]]="Abandoned","0")</f>
        <v>2</v>
      </c>
      <c r="U6149" t="str">
        <f>TEXT(Raw_Data[[#This Row],[Call Date]],"mmmm")</f>
        <v>October</v>
      </c>
      <c r="V6149" t="str" cm="1">
        <f t="array" ref="V6149">_xlfn.IFS(Raw_Data[[#This Row],[Customer Satisfaction]]&lt;2,"Poor",Raw_Data[[#This Row],[Customer Satisfaction]]&lt;4,"Average",Raw_Data[[#This Row],[Customer Satisfaction]]&gt;=4,"Excellent")</f>
        <v>Poor</v>
      </c>
    </row>
    <row r="6150" spans="2:22" x14ac:dyDescent="0.3">
      <c r="B6150" t="s">
        <v>4678</v>
      </c>
      <c r="C6150" s="2">
        <v>45928</v>
      </c>
      <c r="D6150" s="1">
        <v>0.76249999999999996</v>
      </c>
      <c r="E6150" t="s">
        <v>156</v>
      </c>
      <c r="F6150" t="s">
        <v>48</v>
      </c>
      <c r="G6150" t="s">
        <v>162</v>
      </c>
      <c r="H6150" t="s">
        <v>22</v>
      </c>
      <c r="I6150" t="s">
        <v>1128</v>
      </c>
      <c r="J6150" t="s">
        <v>49</v>
      </c>
      <c r="K6150" t="s">
        <v>25</v>
      </c>
      <c r="L6150" t="s">
        <v>3570</v>
      </c>
      <c r="M6150">
        <v>2.9</v>
      </c>
      <c r="N6150">
        <v>10.1</v>
      </c>
      <c r="O6150" t="s">
        <v>26</v>
      </c>
      <c r="P6150">
        <v>5</v>
      </c>
      <c r="Q6150" t="s">
        <v>27</v>
      </c>
      <c r="R6150" t="s">
        <v>28</v>
      </c>
      <c r="S6150">
        <v>30.97</v>
      </c>
      <c r="T6150" t="str" cm="1">
        <f t="array" ref="T6150">_xlfn.IFS(Raw_Data[[#This Row],[Call Status]]="Resolved","5",Raw_Data[[#This Row],[Call Status]]="Escalated","2",Raw_Data[[#This Row],[Call Status]]="Pending","3",Raw_Data[[#This Row],[Call Status]]="Abandoned","0")</f>
        <v>5</v>
      </c>
      <c r="U6150" t="str">
        <f>TEXT(Raw_Data[[#This Row],[Call Date]],"mmmm")</f>
        <v>September</v>
      </c>
      <c r="V6150" t="str" cm="1">
        <f t="array" ref="V6150">_xlfn.IFS(Raw_Data[[#This Row],[Customer Satisfaction]]&lt;2,"Poor",Raw_Data[[#This Row],[Customer Satisfaction]]&lt;4,"Average",Raw_Data[[#This Row],[Customer Satisfaction]]&gt;=4,"Excellent")</f>
        <v>Excellent</v>
      </c>
    </row>
    <row r="6151" spans="2:22" x14ac:dyDescent="0.3">
      <c r="B6151" t="s">
        <v>9590</v>
      </c>
      <c r="C6151" s="2">
        <v>45780</v>
      </c>
      <c r="D6151" s="1">
        <v>0.33333333333333331</v>
      </c>
      <c r="E6151" t="s">
        <v>57</v>
      </c>
      <c r="F6151" t="s">
        <v>48</v>
      </c>
      <c r="G6151" t="s">
        <v>250</v>
      </c>
      <c r="H6151" t="s">
        <v>22</v>
      </c>
      <c r="I6151" t="s">
        <v>1128</v>
      </c>
      <c r="J6151" t="s">
        <v>45</v>
      </c>
      <c r="K6151" t="s">
        <v>8876</v>
      </c>
      <c r="L6151" t="s">
        <v>8877</v>
      </c>
      <c r="M6151">
        <v>2.9</v>
      </c>
      <c r="N6151">
        <v>8.6</v>
      </c>
      <c r="O6151" t="s">
        <v>28</v>
      </c>
      <c r="P6151">
        <v>2</v>
      </c>
      <c r="Q6151" t="s">
        <v>1014</v>
      </c>
      <c r="R6151" t="s">
        <v>28</v>
      </c>
      <c r="S6151">
        <v>20.23</v>
      </c>
      <c r="T6151" t="str" cm="1">
        <f t="array" ref="T6151">_xlfn.IFS(Raw_Data[[#This Row],[Call Status]]="Resolved","5",Raw_Data[[#This Row],[Call Status]]="Escalated","2",Raw_Data[[#This Row],[Call Status]]="Pending","3",Raw_Data[[#This Row],[Call Status]]="Abandoned","0")</f>
        <v>3</v>
      </c>
      <c r="U6151" t="str">
        <f>TEXT(Raw_Data[[#This Row],[Call Date]],"mmmm")</f>
        <v>May</v>
      </c>
      <c r="V6151" t="str" cm="1">
        <f t="array" ref="V6151">_xlfn.IFS(Raw_Data[[#This Row],[Customer Satisfaction]]&lt;2,"Poor",Raw_Data[[#This Row],[Customer Satisfaction]]&lt;4,"Average",Raw_Data[[#This Row],[Customer Satisfaction]]&gt;=4,"Excellent")</f>
        <v>Average</v>
      </c>
    </row>
    <row r="6152" spans="2:22" x14ac:dyDescent="0.3">
      <c r="B6152" t="s">
        <v>1407</v>
      </c>
      <c r="C6152" s="2">
        <v>45996</v>
      </c>
      <c r="D6152" s="1">
        <v>0.35416666666666669</v>
      </c>
      <c r="E6152" t="s">
        <v>66</v>
      </c>
      <c r="F6152" t="s">
        <v>38</v>
      </c>
      <c r="G6152" t="s">
        <v>21</v>
      </c>
      <c r="H6152" t="s">
        <v>22</v>
      </c>
      <c r="I6152" t="s">
        <v>1128</v>
      </c>
      <c r="J6152" t="s">
        <v>42</v>
      </c>
      <c r="K6152" t="s">
        <v>25</v>
      </c>
      <c r="L6152" t="s">
        <v>25</v>
      </c>
      <c r="M6152">
        <v>4</v>
      </c>
      <c r="N6152">
        <v>8.4</v>
      </c>
      <c r="O6152" t="s">
        <v>26</v>
      </c>
      <c r="P6152">
        <v>4</v>
      </c>
      <c r="Q6152" t="s">
        <v>615</v>
      </c>
      <c r="R6152" t="s">
        <v>28</v>
      </c>
      <c r="S6152">
        <v>275.89999999999998</v>
      </c>
      <c r="T6152" t="str" cm="1">
        <f t="array" ref="T6152">_xlfn.IFS(Raw_Data[[#This Row],[Call Status]]="Resolved","5",Raw_Data[[#This Row],[Call Status]]="Escalated","2",Raw_Data[[#This Row],[Call Status]]="Pending","3",Raw_Data[[#This Row],[Call Status]]="Abandoned","0")</f>
        <v>5</v>
      </c>
      <c r="U6152" t="str">
        <f>TEXT(Raw_Data[[#This Row],[Call Date]],"mmmm")</f>
        <v>December</v>
      </c>
      <c r="V6152" t="str" cm="1">
        <f t="array" ref="V6152">_xlfn.IFS(Raw_Data[[#This Row],[Customer Satisfaction]]&lt;2,"Poor",Raw_Data[[#This Row],[Customer Satisfaction]]&lt;4,"Average",Raw_Data[[#This Row],[Customer Satisfaction]]&gt;=4,"Excellent")</f>
        <v>Excellent</v>
      </c>
    </row>
    <row r="6153" spans="2:22" x14ac:dyDescent="0.3">
      <c r="B6153" t="s">
        <v>5202</v>
      </c>
      <c r="C6153" s="2">
        <v>45923</v>
      </c>
      <c r="D6153" s="1">
        <v>0.41249999999999998</v>
      </c>
      <c r="E6153" t="s">
        <v>41</v>
      </c>
      <c r="F6153" t="s">
        <v>34</v>
      </c>
      <c r="G6153" t="s">
        <v>162</v>
      </c>
      <c r="H6153" t="s">
        <v>2026</v>
      </c>
      <c r="I6153" t="s">
        <v>23</v>
      </c>
      <c r="J6153" t="s">
        <v>31</v>
      </c>
      <c r="K6153" t="s">
        <v>25</v>
      </c>
      <c r="L6153" t="s">
        <v>3564</v>
      </c>
      <c r="M6153">
        <v>0.3</v>
      </c>
      <c r="N6153">
        <v>8.6</v>
      </c>
      <c r="O6153" t="s">
        <v>26</v>
      </c>
      <c r="P6153">
        <v>5</v>
      </c>
      <c r="Q6153" t="s">
        <v>27</v>
      </c>
      <c r="R6153" t="s">
        <v>28</v>
      </c>
      <c r="S6153">
        <v>241</v>
      </c>
      <c r="T6153" t="str" cm="1">
        <f t="array" ref="T6153">_xlfn.IFS(Raw_Data[[#This Row],[Call Status]]="Resolved","5",Raw_Data[[#This Row],[Call Status]]="Escalated","2",Raw_Data[[#This Row],[Call Status]]="Pending","3",Raw_Data[[#This Row],[Call Status]]="Abandoned","0")</f>
        <v>5</v>
      </c>
      <c r="U6153" t="str">
        <f>TEXT(Raw_Data[[#This Row],[Call Date]],"mmmm")</f>
        <v>September</v>
      </c>
      <c r="V6153" t="str" cm="1">
        <f t="array" ref="V6153">_xlfn.IFS(Raw_Data[[#This Row],[Customer Satisfaction]]&lt;2,"Poor",Raw_Data[[#This Row],[Customer Satisfaction]]&lt;4,"Average",Raw_Data[[#This Row],[Customer Satisfaction]]&gt;=4,"Excellent")</f>
        <v>Excellent</v>
      </c>
    </row>
    <row r="6154" spans="2:22" x14ac:dyDescent="0.3">
      <c r="B6154" t="s">
        <v>1499</v>
      </c>
      <c r="C6154" s="2">
        <v>46005</v>
      </c>
      <c r="D6154" s="1">
        <v>0.66041666666666665</v>
      </c>
      <c r="E6154" t="s">
        <v>47</v>
      </c>
      <c r="F6154" t="s">
        <v>20</v>
      </c>
      <c r="G6154" t="s">
        <v>250</v>
      </c>
      <c r="H6154" t="s">
        <v>22</v>
      </c>
      <c r="I6154" t="s">
        <v>1137</v>
      </c>
      <c r="J6154" t="s">
        <v>55</v>
      </c>
      <c r="K6154" t="s">
        <v>25</v>
      </c>
      <c r="L6154" t="s">
        <v>25</v>
      </c>
      <c r="M6154">
        <v>6.4</v>
      </c>
      <c r="N6154">
        <v>9.1999999999999993</v>
      </c>
      <c r="O6154" t="s">
        <v>26</v>
      </c>
      <c r="P6154">
        <v>2</v>
      </c>
      <c r="Q6154" t="s">
        <v>615</v>
      </c>
      <c r="R6154" t="s">
        <v>28</v>
      </c>
      <c r="S6154">
        <v>331.43</v>
      </c>
      <c r="T6154" t="str" cm="1">
        <f t="array" ref="T6154">_xlfn.IFS(Raw_Data[[#This Row],[Call Status]]="Resolved","5",Raw_Data[[#This Row],[Call Status]]="Escalated","2",Raw_Data[[#This Row],[Call Status]]="Pending","3",Raw_Data[[#This Row],[Call Status]]="Abandoned","0")</f>
        <v>5</v>
      </c>
      <c r="U6154" t="str">
        <f>TEXT(Raw_Data[[#This Row],[Call Date]],"mmmm")</f>
        <v>December</v>
      </c>
      <c r="V6154" t="str" cm="1">
        <f t="array" ref="V6154">_xlfn.IFS(Raw_Data[[#This Row],[Customer Satisfaction]]&lt;2,"Poor",Raw_Data[[#This Row],[Customer Satisfaction]]&lt;4,"Average",Raw_Data[[#This Row],[Customer Satisfaction]]&gt;=4,"Excellent")</f>
        <v>Average</v>
      </c>
    </row>
    <row r="6155" spans="2:22" x14ac:dyDescent="0.3">
      <c r="B6155" t="s">
        <v>9029</v>
      </c>
      <c r="C6155" s="2">
        <v>45686</v>
      </c>
      <c r="D6155" s="1">
        <v>0.53680555555555554</v>
      </c>
      <c r="E6155" t="s">
        <v>33</v>
      </c>
      <c r="F6155" t="s">
        <v>38</v>
      </c>
      <c r="G6155" t="s">
        <v>327</v>
      </c>
      <c r="H6155" t="s">
        <v>2026</v>
      </c>
      <c r="I6155" t="s">
        <v>1128</v>
      </c>
      <c r="J6155" t="s">
        <v>55</v>
      </c>
      <c r="K6155" t="s">
        <v>8876</v>
      </c>
      <c r="L6155" t="s">
        <v>8877</v>
      </c>
      <c r="M6155">
        <v>2.6</v>
      </c>
      <c r="N6155">
        <v>12.9</v>
      </c>
      <c r="O6155" t="s">
        <v>28</v>
      </c>
      <c r="P6155">
        <v>3</v>
      </c>
      <c r="Q6155" t="s">
        <v>615</v>
      </c>
      <c r="R6155" t="s">
        <v>28</v>
      </c>
      <c r="S6155">
        <v>0</v>
      </c>
      <c r="T6155" t="str" cm="1">
        <f t="array" ref="T6155">_xlfn.IFS(Raw_Data[[#This Row],[Call Status]]="Resolved","5",Raw_Data[[#This Row],[Call Status]]="Escalated","2",Raw_Data[[#This Row],[Call Status]]="Pending","3",Raw_Data[[#This Row],[Call Status]]="Abandoned","0")</f>
        <v>3</v>
      </c>
      <c r="U6155" t="str">
        <f>TEXT(Raw_Data[[#This Row],[Call Date]],"mmmm")</f>
        <v>January</v>
      </c>
      <c r="V6155" t="str" cm="1">
        <f t="array" ref="V6155">_xlfn.IFS(Raw_Data[[#This Row],[Customer Satisfaction]]&lt;2,"Poor",Raw_Data[[#This Row],[Customer Satisfaction]]&lt;4,"Average",Raw_Data[[#This Row],[Customer Satisfaction]]&gt;=4,"Excellent")</f>
        <v>Average</v>
      </c>
    </row>
    <row r="6156" spans="2:22" x14ac:dyDescent="0.3">
      <c r="B6156" t="s">
        <v>8671</v>
      </c>
      <c r="C6156" s="2">
        <v>45692</v>
      </c>
      <c r="D6156" s="1">
        <v>0.60833333333333328</v>
      </c>
      <c r="E6156" t="s">
        <v>33</v>
      </c>
      <c r="F6156" t="s">
        <v>48</v>
      </c>
      <c r="G6156" t="s">
        <v>162</v>
      </c>
      <c r="H6156" t="s">
        <v>2613</v>
      </c>
      <c r="I6156" t="s">
        <v>1128</v>
      </c>
      <c r="J6156" t="s">
        <v>49</v>
      </c>
      <c r="K6156" t="s">
        <v>16</v>
      </c>
      <c r="L6156" t="s">
        <v>16</v>
      </c>
      <c r="M6156">
        <v>1.8</v>
      </c>
      <c r="N6156">
        <v>22</v>
      </c>
      <c r="O6156" t="s">
        <v>28</v>
      </c>
      <c r="P6156">
        <v>1</v>
      </c>
      <c r="Q6156" t="s">
        <v>1014</v>
      </c>
      <c r="R6156" t="s">
        <v>26</v>
      </c>
      <c r="S6156">
        <v>204.44</v>
      </c>
      <c r="T6156" t="str" cm="1">
        <f t="array" ref="T6156">_xlfn.IFS(Raw_Data[[#This Row],[Call Status]]="Resolved","5",Raw_Data[[#This Row],[Call Status]]="Escalated","2",Raw_Data[[#This Row],[Call Status]]="Pending","3",Raw_Data[[#This Row],[Call Status]]="Abandoned","0")</f>
        <v>2</v>
      </c>
      <c r="U6156" t="str">
        <f>TEXT(Raw_Data[[#This Row],[Call Date]],"mmmm")</f>
        <v>February</v>
      </c>
      <c r="V6156" t="str" cm="1">
        <f t="array" ref="V6156">_xlfn.IFS(Raw_Data[[#This Row],[Customer Satisfaction]]&lt;2,"Poor",Raw_Data[[#This Row],[Customer Satisfaction]]&lt;4,"Average",Raw_Data[[#This Row],[Customer Satisfaction]]&gt;=4,"Excellent")</f>
        <v>Poor</v>
      </c>
    </row>
    <row r="6157" spans="2:22" x14ac:dyDescent="0.3">
      <c r="B6157" t="s">
        <v>6056</v>
      </c>
      <c r="C6157" s="2">
        <v>45663</v>
      </c>
      <c r="D6157" s="1">
        <v>0.87777777777777777</v>
      </c>
      <c r="E6157" t="s">
        <v>84</v>
      </c>
      <c r="F6157" t="s">
        <v>48</v>
      </c>
      <c r="G6157" t="s">
        <v>21</v>
      </c>
      <c r="H6157" t="s">
        <v>2613</v>
      </c>
      <c r="I6157" t="s">
        <v>23</v>
      </c>
      <c r="J6157" t="s">
        <v>45</v>
      </c>
      <c r="K6157" t="s">
        <v>25</v>
      </c>
      <c r="L6157" t="s">
        <v>3570</v>
      </c>
      <c r="M6157">
        <v>1.4</v>
      </c>
      <c r="N6157">
        <v>10.7</v>
      </c>
      <c r="O6157" t="s">
        <v>26</v>
      </c>
      <c r="P6157">
        <v>4</v>
      </c>
      <c r="Q6157" t="s">
        <v>27</v>
      </c>
      <c r="R6157" t="s">
        <v>28</v>
      </c>
      <c r="S6157">
        <v>92.24</v>
      </c>
      <c r="T6157" t="str" cm="1">
        <f t="array" ref="T6157">_xlfn.IFS(Raw_Data[[#This Row],[Call Status]]="Resolved","5",Raw_Data[[#This Row],[Call Status]]="Escalated","2",Raw_Data[[#This Row],[Call Status]]="Pending","3",Raw_Data[[#This Row],[Call Status]]="Abandoned","0")</f>
        <v>5</v>
      </c>
      <c r="U6157" t="str">
        <f>TEXT(Raw_Data[[#This Row],[Call Date]],"mmmm")</f>
        <v>January</v>
      </c>
      <c r="V6157" t="str" cm="1">
        <f t="array" ref="V6157">_xlfn.IFS(Raw_Data[[#This Row],[Customer Satisfaction]]&lt;2,"Poor",Raw_Data[[#This Row],[Customer Satisfaction]]&lt;4,"Average",Raw_Data[[#This Row],[Customer Satisfaction]]&gt;=4,"Excellent")</f>
        <v>Excellent</v>
      </c>
    </row>
    <row r="6158" spans="2:22" x14ac:dyDescent="0.3">
      <c r="B6158" t="s">
        <v>5492</v>
      </c>
      <c r="C6158" s="2">
        <v>45768</v>
      </c>
      <c r="D6158" s="1">
        <v>0.35902777777777778</v>
      </c>
      <c r="E6158" t="s">
        <v>53</v>
      </c>
      <c r="F6158" t="s">
        <v>34</v>
      </c>
      <c r="G6158" t="s">
        <v>162</v>
      </c>
      <c r="H6158" t="s">
        <v>2026</v>
      </c>
      <c r="I6158" t="s">
        <v>23</v>
      </c>
      <c r="J6158" t="s">
        <v>49</v>
      </c>
      <c r="K6158" t="s">
        <v>25</v>
      </c>
      <c r="L6158" t="s">
        <v>3561</v>
      </c>
      <c r="M6158">
        <v>3.5</v>
      </c>
      <c r="N6158">
        <v>16.600000000000001</v>
      </c>
      <c r="O6158" t="s">
        <v>26</v>
      </c>
      <c r="P6158">
        <v>5</v>
      </c>
      <c r="Q6158" t="s">
        <v>27</v>
      </c>
      <c r="R6158" t="s">
        <v>28</v>
      </c>
      <c r="S6158">
        <v>293.32</v>
      </c>
      <c r="T6158" t="str" cm="1">
        <f t="array" ref="T6158">_xlfn.IFS(Raw_Data[[#This Row],[Call Status]]="Resolved","5",Raw_Data[[#This Row],[Call Status]]="Escalated","2",Raw_Data[[#This Row],[Call Status]]="Pending","3",Raw_Data[[#This Row],[Call Status]]="Abandoned","0")</f>
        <v>5</v>
      </c>
      <c r="U6158" t="str">
        <f>TEXT(Raw_Data[[#This Row],[Call Date]],"mmmm")</f>
        <v>April</v>
      </c>
      <c r="V6158" t="str" cm="1">
        <f t="array" ref="V6158">_xlfn.IFS(Raw_Data[[#This Row],[Customer Satisfaction]]&lt;2,"Poor",Raw_Data[[#This Row],[Customer Satisfaction]]&lt;4,"Average",Raw_Data[[#This Row],[Customer Satisfaction]]&gt;=4,"Excellent")</f>
        <v>Excellent</v>
      </c>
    </row>
    <row r="6159" spans="2:22" x14ac:dyDescent="0.3">
      <c r="B6159" t="s">
        <v>4832</v>
      </c>
      <c r="C6159" s="2">
        <v>45951</v>
      </c>
      <c r="D6159" s="1">
        <v>0.40972222222222221</v>
      </c>
      <c r="E6159" t="s">
        <v>53</v>
      </c>
      <c r="F6159" t="s">
        <v>38</v>
      </c>
      <c r="G6159" t="s">
        <v>21</v>
      </c>
      <c r="H6159" t="s">
        <v>22</v>
      </c>
      <c r="I6159" t="s">
        <v>1128</v>
      </c>
      <c r="J6159" t="s">
        <v>35</v>
      </c>
      <c r="K6159" t="s">
        <v>25</v>
      </c>
      <c r="L6159" t="s">
        <v>3559</v>
      </c>
      <c r="M6159">
        <v>7.2</v>
      </c>
      <c r="N6159">
        <v>11</v>
      </c>
      <c r="O6159" t="s">
        <v>26</v>
      </c>
      <c r="P6159">
        <v>5</v>
      </c>
      <c r="Q6159" t="s">
        <v>27</v>
      </c>
      <c r="R6159" t="s">
        <v>28</v>
      </c>
      <c r="S6159">
        <v>58.18</v>
      </c>
      <c r="T6159" t="str" cm="1">
        <f t="array" ref="T6159">_xlfn.IFS(Raw_Data[[#This Row],[Call Status]]="Resolved","5",Raw_Data[[#This Row],[Call Status]]="Escalated","2",Raw_Data[[#This Row],[Call Status]]="Pending","3",Raw_Data[[#This Row],[Call Status]]="Abandoned","0")</f>
        <v>5</v>
      </c>
      <c r="U6159" t="str">
        <f>TEXT(Raw_Data[[#This Row],[Call Date]],"mmmm")</f>
        <v>October</v>
      </c>
      <c r="V6159" t="str" cm="1">
        <f t="array" ref="V6159">_xlfn.IFS(Raw_Data[[#This Row],[Customer Satisfaction]]&lt;2,"Poor",Raw_Data[[#This Row],[Customer Satisfaction]]&lt;4,"Average",Raw_Data[[#This Row],[Customer Satisfaction]]&gt;=4,"Excellent")</f>
        <v>Excellent</v>
      </c>
    </row>
    <row r="6160" spans="2:22" x14ac:dyDescent="0.3">
      <c r="B6160" t="s">
        <v>8115</v>
      </c>
      <c r="C6160" s="2">
        <v>45734</v>
      </c>
      <c r="D6160" s="1">
        <v>0.72083333333333333</v>
      </c>
      <c r="E6160" t="s">
        <v>84</v>
      </c>
      <c r="F6160" t="s">
        <v>48</v>
      </c>
      <c r="G6160" t="s">
        <v>21</v>
      </c>
      <c r="H6160" t="s">
        <v>22</v>
      </c>
      <c r="I6160" t="s">
        <v>23</v>
      </c>
      <c r="J6160" t="s">
        <v>42</v>
      </c>
      <c r="K6160" t="s">
        <v>16</v>
      </c>
      <c r="L6160" t="s">
        <v>16</v>
      </c>
      <c r="M6160">
        <v>4.9000000000000004</v>
      </c>
      <c r="N6160">
        <v>8.4</v>
      </c>
      <c r="O6160" t="s">
        <v>28</v>
      </c>
      <c r="P6160">
        <v>0</v>
      </c>
      <c r="Q6160" t="s">
        <v>615</v>
      </c>
      <c r="R6160" t="s">
        <v>26</v>
      </c>
      <c r="S6160">
        <v>55.53</v>
      </c>
      <c r="T6160" t="str" cm="1">
        <f t="array" ref="T6160">_xlfn.IFS(Raw_Data[[#This Row],[Call Status]]="Resolved","5",Raw_Data[[#This Row],[Call Status]]="Escalated","2",Raw_Data[[#This Row],[Call Status]]="Pending","3",Raw_Data[[#This Row],[Call Status]]="Abandoned","0")</f>
        <v>2</v>
      </c>
      <c r="U6160" t="str">
        <f>TEXT(Raw_Data[[#This Row],[Call Date]],"mmmm")</f>
        <v>March</v>
      </c>
      <c r="V6160" t="str" cm="1">
        <f t="array" ref="V6160">_xlfn.IFS(Raw_Data[[#This Row],[Customer Satisfaction]]&lt;2,"Poor",Raw_Data[[#This Row],[Customer Satisfaction]]&lt;4,"Average",Raw_Data[[#This Row],[Customer Satisfaction]]&gt;=4,"Excellent")</f>
        <v>Poor</v>
      </c>
    </row>
    <row r="6161" spans="2:22" x14ac:dyDescent="0.3">
      <c r="B6161" t="s">
        <v>5757</v>
      </c>
      <c r="C6161" s="2">
        <v>46006</v>
      </c>
      <c r="D6161" s="1">
        <v>0.7319444444444444</v>
      </c>
      <c r="E6161" t="s">
        <v>108</v>
      </c>
      <c r="F6161" t="s">
        <v>48</v>
      </c>
      <c r="G6161" t="s">
        <v>250</v>
      </c>
      <c r="H6161" t="s">
        <v>2392</v>
      </c>
      <c r="I6161" t="s">
        <v>23</v>
      </c>
      <c r="J6161" t="s">
        <v>35</v>
      </c>
      <c r="K6161" t="s">
        <v>25</v>
      </c>
      <c r="L6161" t="s">
        <v>3559</v>
      </c>
      <c r="M6161">
        <v>6.1</v>
      </c>
      <c r="N6161">
        <v>10.6</v>
      </c>
      <c r="O6161" t="s">
        <v>28</v>
      </c>
      <c r="P6161">
        <v>2</v>
      </c>
      <c r="Q6161" t="s">
        <v>615</v>
      </c>
      <c r="R6161" t="s">
        <v>28</v>
      </c>
      <c r="S6161">
        <v>321.55</v>
      </c>
      <c r="T6161" t="str" cm="1">
        <f t="array" ref="T6161">_xlfn.IFS(Raw_Data[[#This Row],[Call Status]]="Resolved","5",Raw_Data[[#This Row],[Call Status]]="Escalated","2",Raw_Data[[#This Row],[Call Status]]="Pending","3",Raw_Data[[#This Row],[Call Status]]="Abandoned","0")</f>
        <v>5</v>
      </c>
      <c r="U6161" t="str">
        <f>TEXT(Raw_Data[[#This Row],[Call Date]],"mmmm")</f>
        <v>December</v>
      </c>
      <c r="V6161" t="str" cm="1">
        <f t="array" ref="V6161">_xlfn.IFS(Raw_Data[[#This Row],[Customer Satisfaction]]&lt;2,"Poor",Raw_Data[[#This Row],[Customer Satisfaction]]&lt;4,"Average",Raw_Data[[#This Row],[Customer Satisfaction]]&gt;=4,"Excellent")</f>
        <v>Average</v>
      </c>
    </row>
    <row r="6162" spans="2:22" x14ac:dyDescent="0.3">
      <c r="B6162" t="s">
        <v>3032</v>
      </c>
      <c r="C6162" s="2">
        <v>45804</v>
      </c>
      <c r="D6162" s="1">
        <v>0.66111111111111109</v>
      </c>
      <c r="E6162" t="s">
        <v>57</v>
      </c>
      <c r="F6162" t="s">
        <v>48</v>
      </c>
      <c r="G6162" t="s">
        <v>327</v>
      </c>
      <c r="H6162" t="s">
        <v>2392</v>
      </c>
      <c r="I6162" t="s">
        <v>23</v>
      </c>
      <c r="J6162" t="s">
        <v>42</v>
      </c>
      <c r="K6162" t="s">
        <v>25</v>
      </c>
      <c r="L6162" t="s">
        <v>25</v>
      </c>
      <c r="M6162">
        <v>4.7</v>
      </c>
      <c r="N6162">
        <v>9.6</v>
      </c>
      <c r="O6162" t="s">
        <v>26</v>
      </c>
      <c r="P6162">
        <v>5</v>
      </c>
      <c r="Q6162" t="s">
        <v>27</v>
      </c>
      <c r="R6162" t="s">
        <v>28</v>
      </c>
      <c r="S6162">
        <v>153.44999999999999</v>
      </c>
      <c r="T6162" t="str" cm="1">
        <f t="array" ref="T6162">_xlfn.IFS(Raw_Data[[#This Row],[Call Status]]="Resolved","5",Raw_Data[[#This Row],[Call Status]]="Escalated","2",Raw_Data[[#This Row],[Call Status]]="Pending","3",Raw_Data[[#This Row],[Call Status]]="Abandoned","0")</f>
        <v>5</v>
      </c>
      <c r="U6162" t="str">
        <f>TEXT(Raw_Data[[#This Row],[Call Date]],"mmmm")</f>
        <v>May</v>
      </c>
      <c r="V6162" t="str" cm="1">
        <f t="array" ref="V6162">_xlfn.IFS(Raw_Data[[#This Row],[Customer Satisfaction]]&lt;2,"Poor",Raw_Data[[#This Row],[Customer Satisfaction]]&lt;4,"Average",Raw_Data[[#This Row],[Customer Satisfaction]]&gt;=4,"Excellent")</f>
        <v>Excellent</v>
      </c>
    </row>
    <row r="6163" spans="2:22" x14ac:dyDescent="0.3">
      <c r="B6163" t="s">
        <v>3437</v>
      </c>
      <c r="C6163" s="2">
        <v>45724</v>
      </c>
      <c r="D6163" s="1">
        <v>0.39930555555555558</v>
      </c>
      <c r="E6163" t="s">
        <v>59</v>
      </c>
      <c r="F6163" t="s">
        <v>20</v>
      </c>
      <c r="G6163" t="s">
        <v>21</v>
      </c>
      <c r="H6163" t="s">
        <v>2026</v>
      </c>
      <c r="I6163" t="s">
        <v>23</v>
      </c>
      <c r="J6163" t="s">
        <v>31</v>
      </c>
      <c r="K6163" t="s">
        <v>25</v>
      </c>
      <c r="L6163" t="s">
        <v>25</v>
      </c>
      <c r="M6163">
        <v>1.4</v>
      </c>
      <c r="N6163">
        <v>8.8000000000000007</v>
      </c>
      <c r="O6163" t="s">
        <v>26</v>
      </c>
      <c r="P6163">
        <v>5</v>
      </c>
      <c r="Q6163" t="s">
        <v>27</v>
      </c>
      <c r="R6163" t="s">
        <v>28</v>
      </c>
      <c r="S6163">
        <v>113.88</v>
      </c>
      <c r="T6163" t="str" cm="1">
        <f t="array" ref="T6163">_xlfn.IFS(Raw_Data[[#This Row],[Call Status]]="Resolved","5",Raw_Data[[#This Row],[Call Status]]="Escalated","2",Raw_Data[[#This Row],[Call Status]]="Pending","3",Raw_Data[[#This Row],[Call Status]]="Abandoned","0")</f>
        <v>5</v>
      </c>
      <c r="U6163" t="str">
        <f>TEXT(Raw_Data[[#This Row],[Call Date]],"mmmm")</f>
        <v>March</v>
      </c>
      <c r="V6163" t="str" cm="1">
        <f t="array" ref="V6163">_xlfn.IFS(Raw_Data[[#This Row],[Customer Satisfaction]]&lt;2,"Poor",Raw_Data[[#This Row],[Customer Satisfaction]]&lt;4,"Average",Raw_Data[[#This Row],[Customer Satisfaction]]&gt;=4,"Excellent")</f>
        <v>Excellent</v>
      </c>
    </row>
    <row r="6164" spans="2:22" x14ac:dyDescent="0.3">
      <c r="B6164" t="s">
        <v>6060</v>
      </c>
      <c r="C6164" s="2">
        <v>45665</v>
      </c>
      <c r="D6164" s="1">
        <v>0.51388888888888884</v>
      </c>
      <c r="E6164" t="s">
        <v>63</v>
      </c>
      <c r="F6164" t="s">
        <v>34</v>
      </c>
      <c r="G6164" t="s">
        <v>327</v>
      </c>
      <c r="H6164" t="s">
        <v>2613</v>
      </c>
      <c r="I6164" t="s">
        <v>23</v>
      </c>
      <c r="J6164" t="s">
        <v>49</v>
      </c>
      <c r="K6164" t="s">
        <v>25</v>
      </c>
      <c r="L6164" t="s">
        <v>3564</v>
      </c>
      <c r="M6164">
        <v>1.4</v>
      </c>
      <c r="N6164">
        <v>15.5</v>
      </c>
      <c r="O6164" t="s">
        <v>26</v>
      </c>
      <c r="P6164">
        <v>5</v>
      </c>
      <c r="Q6164" t="s">
        <v>27</v>
      </c>
      <c r="R6164" t="s">
        <v>28</v>
      </c>
      <c r="S6164">
        <v>126.39</v>
      </c>
      <c r="T6164" t="str" cm="1">
        <f t="array" ref="T6164">_xlfn.IFS(Raw_Data[[#This Row],[Call Status]]="Resolved","5",Raw_Data[[#This Row],[Call Status]]="Escalated","2",Raw_Data[[#This Row],[Call Status]]="Pending","3",Raw_Data[[#This Row],[Call Status]]="Abandoned","0")</f>
        <v>5</v>
      </c>
      <c r="U6164" t="str">
        <f>TEXT(Raw_Data[[#This Row],[Call Date]],"mmmm")</f>
        <v>January</v>
      </c>
      <c r="V6164" t="str" cm="1">
        <f t="array" ref="V6164">_xlfn.IFS(Raw_Data[[#This Row],[Customer Satisfaction]]&lt;2,"Poor",Raw_Data[[#This Row],[Customer Satisfaction]]&lt;4,"Average",Raw_Data[[#This Row],[Customer Satisfaction]]&gt;=4,"Excellent")</f>
        <v>Excellent</v>
      </c>
    </row>
    <row r="6165" spans="2:22" x14ac:dyDescent="0.3">
      <c r="B6165" t="s">
        <v>166</v>
      </c>
      <c r="C6165" s="2">
        <v>45779</v>
      </c>
      <c r="D6165" s="1">
        <v>0.8881944444444444</v>
      </c>
      <c r="E6165" t="s">
        <v>30</v>
      </c>
      <c r="F6165" t="s">
        <v>34</v>
      </c>
      <c r="G6165" t="s">
        <v>162</v>
      </c>
      <c r="H6165" t="s">
        <v>22</v>
      </c>
      <c r="I6165" t="s">
        <v>23</v>
      </c>
      <c r="J6165" t="s">
        <v>76</v>
      </c>
      <c r="K6165" t="s">
        <v>25</v>
      </c>
      <c r="L6165" t="s">
        <v>25</v>
      </c>
      <c r="M6165">
        <v>9.5</v>
      </c>
      <c r="N6165">
        <v>10</v>
      </c>
      <c r="O6165" t="s">
        <v>26</v>
      </c>
      <c r="P6165">
        <v>5</v>
      </c>
      <c r="Q6165" t="s">
        <v>27</v>
      </c>
      <c r="R6165" t="s">
        <v>28</v>
      </c>
      <c r="S6165">
        <v>130.76</v>
      </c>
      <c r="T6165" t="str" cm="1">
        <f t="array" ref="T6165">_xlfn.IFS(Raw_Data[[#This Row],[Call Status]]="Resolved","5",Raw_Data[[#This Row],[Call Status]]="Escalated","2",Raw_Data[[#This Row],[Call Status]]="Pending","3",Raw_Data[[#This Row],[Call Status]]="Abandoned","0")</f>
        <v>5</v>
      </c>
      <c r="U6165" t="str">
        <f>TEXT(Raw_Data[[#This Row],[Call Date]],"mmmm")</f>
        <v>May</v>
      </c>
      <c r="V6165" t="str" cm="1">
        <f t="array" ref="V6165">_xlfn.IFS(Raw_Data[[#This Row],[Customer Satisfaction]]&lt;2,"Poor",Raw_Data[[#This Row],[Customer Satisfaction]]&lt;4,"Average",Raw_Data[[#This Row],[Customer Satisfaction]]&gt;=4,"Excellent")</f>
        <v>Excellent</v>
      </c>
    </row>
    <row r="6166" spans="2:22" x14ac:dyDescent="0.3">
      <c r="B6166" t="s">
        <v>7755</v>
      </c>
      <c r="C6166" s="2">
        <v>45997</v>
      </c>
      <c r="D6166" s="1">
        <v>0.75763888888888886</v>
      </c>
      <c r="E6166" t="s">
        <v>30</v>
      </c>
      <c r="F6166" t="s">
        <v>48</v>
      </c>
      <c r="G6166" t="s">
        <v>21</v>
      </c>
      <c r="H6166" t="s">
        <v>22</v>
      </c>
      <c r="I6166" t="s">
        <v>23</v>
      </c>
      <c r="J6166" t="s">
        <v>55</v>
      </c>
      <c r="K6166" t="s">
        <v>7253</v>
      </c>
      <c r="L6166" t="s">
        <v>7254</v>
      </c>
      <c r="M6166">
        <v>2.5</v>
      </c>
      <c r="N6166">
        <v>10.8</v>
      </c>
      <c r="O6166" t="s">
        <v>28</v>
      </c>
      <c r="P6166">
        <v>1</v>
      </c>
      <c r="Q6166" t="s">
        <v>1014</v>
      </c>
      <c r="R6166" t="s">
        <v>28</v>
      </c>
      <c r="S6166">
        <v>75.13</v>
      </c>
      <c r="T6166" t="str" cm="1">
        <f t="array" ref="T6166">_xlfn.IFS(Raw_Data[[#This Row],[Call Status]]="Resolved","5",Raw_Data[[#This Row],[Call Status]]="Escalated","2",Raw_Data[[#This Row],[Call Status]]="Pending","3",Raw_Data[[#This Row],[Call Status]]="Abandoned","0")</f>
        <v>0</v>
      </c>
      <c r="U6166" t="str">
        <f>TEXT(Raw_Data[[#This Row],[Call Date]],"mmmm")</f>
        <v>December</v>
      </c>
      <c r="V6166" t="str" cm="1">
        <f t="array" ref="V6166">_xlfn.IFS(Raw_Data[[#This Row],[Customer Satisfaction]]&lt;2,"Poor",Raw_Data[[#This Row],[Customer Satisfaction]]&lt;4,"Average",Raw_Data[[#This Row],[Customer Satisfaction]]&gt;=4,"Excellent")</f>
        <v>Poor</v>
      </c>
    </row>
    <row r="6167" spans="2:22" x14ac:dyDescent="0.3">
      <c r="B6167" t="s">
        <v>8143</v>
      </c>
      <c r="C6167" s="2">
        <v>45832</v>
      </c>
      <c r="D6167" s="1">
        <v>0.66527777777777775</v>
      </c>
      <c r="E6167" t="s">
        <v>72</v>
      </c>
      <c r="F6167" t="s">
        <v>38</v>
      </c>
      <c r="G6167" t="s">
        <v>250</v>
      </c>
      <c r="H6167" t="s">
        <v>22</v>
      </c>
      <c r="I6167" t="s">
        <v>1128</v>
      </c>
      <c r="J6167" t="s">
        <v>31</v>
      </c>
      <c r="K6167" t="s">
        <v>16</v>
      </c>
      <c r="L6167" t="s">
        <v>16</v>
      </c>
      <c r="M6167">
        <v>5.0999999999999996</v>
      </c>
      <c r="N6167">
        <v>4.7</v>
      </c>
      <c r="O6167" t="s">
        <v>28</v>
      </c>
      <c r="P6167">
        <v>5</v>
      </c>
      <c r="Q6167" t="s">
        <v>27</v>
      </c>
      <c r="R6167" t="s">
        <v>26</v>
      </c>
      <c r="S6167">
        <v>161.84</v>
      </c>
      <c r="T6167" t="str" cm="1">
        <f t="array" ref="T6167">_xlfn.IFS(Raw_Data[[#This Row],[Call Status]]="Resolved","5",Raw_Data[[#This Row],[Call Status]]="Escalated","2",Raw_Data[[#This Row],[Call Status]]="Pending","3",Raw_Data[[#This Row],[Call Status]]="Abandoned","0")</f>
        <v>2</v>
      </c>
      <c r="U6167" t="str">
        <f>TEXT(Raw_Data[[#This Row],[Call Date]],"mmmm")</f>
        <v>June</v>
      </c>
      <c r="V6167" t="str" cm="1">
        <f t="array" ref="V6167">_xlfn.IFS(Raw_Data[[#This Row],[Customer Satisfaction]]&lt;2,"Poor",Raw_Data[[#This Row],[Customer Satisfaction]]&lt;4,"Average",Raw_Data[[#This Row],[Customer Satisfaction]]&gt;=4,"Excellent")</f>
        <v>Excellent</v>
      </c>
    </row>
    <row r="6168" spans="2:22" x14ac:dyDescent="0.3">
      <c r="B6168" t="s">
        <v>8544</v>
      </c>
      <c r="C6168" s="2">
        <v>45836</v>
      </c>
      <c r="D6168" s="1">
        <v>0.4465277777777778</v>
      </c>
      <c r="E6168" t="s">
        <v>19</v>
      </c>
      <c r="F6168" t="s">
        <v>20</v>
      </c>
      <c r="G6168" t="s">
        <v>162</v>
      </c>
      <c r="H6168" t="s">
        <v>22</v>
      </c>
      <c r="I6168" t="s">
        <v>23</v>
      </c>
      <c r="J6168" t="s">
        <v>24</v>
      </c>
      <c r="K6168" t="s">
        <v>16</v>
      </c>
      <c r="L6168" t="s">
        <v>16</v>
      </c>
      <c r="M6168">
        <v>2.8</v>
      </c>
      <c r="N6168">
        <v>6.3</v>
      </c>
      <c r="O6168" t="s">
        <v>28</v>
      </c>
      <c r="P6168">
        <v>2</v>
      </c>
      <c r="Q6168" t="s">
        <v>1014</v>
      </c>
      <c r="R6168" t="s">
        <v>26</v>
      </c>
      <c r="S6168">
        <v>55.03</v>
      </c>
      <c r="T6168" t="str" cm="1">
        <f t="array" ref="T6168">_xlfn.IFS(Raw_Data[[#This Row],[Call Status]]="Resolved","5",Raw_Data[[#This Row],[Call Status]]="Escalated","2",Raw_Data[[#This Row],[Call Status]]="Pending","3",Raw_Data[[#This Row],[Call Status]]="Abandoned","0")</f>
        <v>2</v>
      </c>
      <c r="U6168" t="str">
        <f>TEXT(Raw_Data[[#This Row],[Call Date]],"mmmm")</f>
        <v>June</v>
      </c>
      <c r="V6168" t="str" cm="1">
        <f t="array" ref="V6168">_xlfn.IFS(Raw_Data[[#This Row],[Customer Satisfaction]]&lt;2,"Poor",Raw_Data[[#This Row],[Customer Satisfaction]]&lt;4,"Average",Raw_Data[[#This Row],[Customer Satisfaction]]&gt;=4,"Excellent")</f>
        <v>Average</v>
      </c>
    </row>
    <row r="6169" spans="2:22" x14ac:dyDescent="0.3">
      <c r="B6169" t="s">
        <v>7216</v>
      </c>
      <c r="C6169" s="2">
        <v>45742</v>
      </c>
      <c r="D6169" s="1">
        <v>0.60624999999999996</v>
      </c>
      <c r="E6169" t="s">
        <v>72</v>
      </c>
      <c r="F6169" t="s">
        <v>20</v>
      </c>
      <c r="G6169" t="s">
        <v>327</v>
      </c>
      <c r="H6169" t="s">
        <v>22</v>
      </c>
      <c r="I6169" t="s">
        <v>23</v>
      </c>
      <c r="J6169" t="s">
        <v>76</v>
      </c>
      <c r="K6169" t="s">
        <v>25</v>
      </c>
      <c r="L6169" t="s">
        <v>3564</v>
      </c>
      <c r="M6169">
        <v>1.5</v>
      </c>
      <c r="N6169">
        <v>9.5</v>
      </c>
      <c r="O6169" t="s">
        <v>26</v>
      </c>
      <c r="P6169">
        <v>5</v>
      </c>
      <c r="Q6169" t="s">
        <v>27</v>
      </c>
      <c r="R6169" t="s">
        <v>28</v>
      </c>
      <c r="S6169">
        <v>143.63999999999999</v>
      </c>
      <c r="T6169" t="str" cm="1">
        <f t="array" ref="T6169">_xlfn.IFS(Raw_Data[[#This Row],[Call Status]]="Resolved","5",Raw_Data[[#This Row],[Call Status]]="Escalated","2",Raw_Data[[#This Row],[Call Status]]="Pending","3",Raw_Data[[#This Row],[Call Status]]="Abandoned","0")</f>
        <v>5</v>
      </c>
      <c r="U6169" t="str">
        <f>TEXT(Raw_Data[[#This Row],[Call Date]],"mmmm")</f>
        <v>March</v>
      </c>
      <c r="V6169" t="str" cm="1">
        <f t="array" ref="V6169">_xlfn.IFS(Raw_Data[[#This Row],[Customer Satisfaction]]&lt;2,"Poor",Raw_Data[[#This Row],[Customer Satisfaction]]&lt;4,"Average",Raw_Data[[#This Row],[Customer Satisfaction]]&gt;=4,"Excellent")</f>
        <v>Excellent</v>
      </c>
    </row>
    <row r="6170" spans="2:22" x14ac:dyDescent="0.3">
      <c r="B6170" t="s">
        <v>4213</v>
      </c>
      <c r="C6170" s="2">
        <v>45702</v>
      </c>
      <c r="D6170" s="1">
        <v>0.50069444444444444</v>
      </c>
      <c r="E6170" t="s">
        <v>72</v>
      </c>
      <c r="F6170" t="s">
        <v>34</v>
      </c>
      <c r="G6170" t="s">
        <v>21</v>
      </c>
      <c r="H6170" t="s">
        <v>2392</v>
      </c>
      <c r="I6170" t="s">
        <v>1130</v>
      </c>
      <c r="J6170" t="s">
        <v>55</v>
      </c>
      <c r="K6170" t="s">
        <v>25</v>
      </c>
      <c r="L6170" t="s">
        <v>3561</v>
      </c>
      <c r="M6170">
        <v>1</v>
      </c>
      <c r="N6170">
        <v>3.5</v>
      </c>
      <c r="O6170" t="s">
        <v>26</v>
      </c>
      <c r="P6170">
        <v>5</v>
      </c>
      <c r="Q6170" t="s">
        <v>27</v>
      </c>
      <c r="R6170" t="s">
        <v>28</v>
      </c>
      <c r="S6170">
        <v>270.74</v>
      </c>
      <c r="T6170" t="str" cm="1">
        <f t="array" ref="T6170">_xlfn.IFS(Raw_Data[[#This Row],[Call Status]]="Resolved","5",Raw_Data[[#This Row],[Call Status]]="Escalated","2",Raw_Data[[#This Row],[Call Status]]="Pending","3",Raw_Data[[#This Row],[Call Status]]="Abandoned","0")</f>
        <v>5</v>
      </c>
      <c r="U6170" t="str">
        <f>TEXT(Raw_Data[[#This Row],[Call Date]],"mmmm")</f>
        <v>February</v>
      </c>
      <c r="V6170" t="str" cm="1">
        <f t="array" ref="V6170">_xlfn.IFS(Raw_Data[[#This Row],[Customer Satisfaction]]&lt;2,"Poor",Raw_Data[[#This Row],[Customer Satisfaction]]&lt;4,"Average",Raw_Data[[#This Row],[Customer Satisfaction]]&gt;=4,"Excellent")</f>
        <v>Excellent</v>
      </c>
    </row>
    <row r="6171" spans="2:22" x14ac:dyDescent="0.3">
      <c r="B6171" t="s">
        <v>7486</v>
      </c>
      <c r="C6171" s="2">
        <v>45793</v>
      </c>
      <c r="D6171" s="1">
        <v>0.34305555555555556</v>
      </c>
      <c r="E6171" t="s">
        <v>91</v>
      </c>
      <c r="F6171" t="s">
        <v>20</v>
      </c>
      <c r="G6171" t="s">
        <v>327</v>
      </c>
      <c r="H6171" t="s">
        <v>2026</v>
      </c>
      <c r="I6171" t="s">
        <v>23</v>
      </c>
      <c r="J6171" t="s">
        <v>39</v>
      </c>
      <c r="K6171" t="s">
        <v>7253</v>
      </c>
      <c r="L6171" t="s">
        <v>7254</v>
      </c>
      <c r="M6171">
        <v>3</v>
      </c>
      <c r="N6171">
        <v>5.9</v>
      </c>
      <c r="O6171" t="s">
        <v>28</v>
      </c>
      <c r="P6171">
        <v>3</v>
      </c>
      <c r="Q6171" t="s">
        <v>1014</v>
      </c>
      <c r="R6171" t="s">
        <v>28</v>
      </c>
      <c r="S6171">
        <v>55.49</v>
      </c>
      <c r="T6171" t="str" cm="1">
        <f t="array" ref="T6171">_xlfn.IFS(Raw_Data[[#This Row],[Call Status]]="Resolved","5",Raw_Data[[#This Row],[Call Status]]="Escalated","2",Raw_Data[[#This Row],[Call Status]]="Pending","3",Raw_Data[[#This Row],[Call Status]]="Abandoned","0")</f>
        <v>0</v>
      </c>
      <c r="U6171" t="str">
        <f>TEXT(Raw_Data[[#This Row],[Call Date]],"mmmm")</f>
        <v>May</v>
      </c>
      <c r="V6171" t="str" cm="1">
        <f t="array" ref="V6171">_xlfn.IFS(Raw_Data[[#This Row],[Customer Satisfaction]]&lt;2,"Poor",Raw_Data[[#This Row],[Customer Satisfaction]]&lt;4,"Average",Raw_Data[[#This Row],[Customer Satisfaction]]&gt;=4,"Excellent")</f>
        <v>Average</v>
      </c>
    </row>
    <row r="6172" spans="2:22" x14ac:dyDescent="0.3">
      <c r="B6172" t="s">
        <v>396</v>
      </c>
      <c r="C6172" s="2">
        <v>46000</v>
      </c>
      <c r="D6172" s="1">
        <v>0.41041666666666665</v>
      </c>
      <c r="E6172" t="s">
        <v>72</v>
      </c>
      <c r="F6172" t="s">
        <v>34</v>
      </c>
      <c r="G6172" t="s">
        <v>327</v>
      </c>
      <c r="H6172" t="s">
        <v>22</v>
      </c>
      <c r="I6172" t="s">
        <v>23</v>
      </c>
      <c r="J6172" t="s">
        <v>76</v>
      </c>
      <c r="K6172" t="s">
        <v>25</v>
      </c>
      <c r="L6172" t="s">
        <v>25</v>
      </c>
      <c r="M6172">
        <v>6.9</v>
      </c>
      <c r="N6172">
        <v>9.8000000000000007</v>
      </c>
      <c r="O6172" t="s">
        <v>26</v>
      </c>
      <c r="P6172">
        <v>5</v>
      </c>
      <c r="Q6172" t="s">
        <v>27</v>
      </c>
      <c r="R6172" t="s">
        <v>28</v>
      </c>
      <c r="S6172">
        <v>199.29</v>
      </c>
      <c r="T6172" t="str" cm="1">
        <f t="array" ref="T6172">_xlfn.IFS(Raw_Data[[#This Row],[Call Status]]="Resolved","5",Raw_Data[[#This Row],[Call Status]]="Escalated","2",Raw_Data[[#This Row],[Call Status]]="Pending","3",Raw_Data[[#This Row],[Call Status]]="Abandoned","0")</f>
        <v>5</v>
      </c>
      <c r="U6172" t="str">
        <f>TEXT(Raw_Data[[#This Row],[Call Date]],"mmmm")</f>
        <v>December</v>
      </c>
      <c r="V6172" t="str" cm="1">
        <f t="array" ref="V6172">_xlfn.IFS(Raw_Data[[#This Row],[Customer Satisfaction]]&lt;2,"Poor",Raw_Data[[#This Row],[Customer Satisfaction]]&lt;4,"Average",Raw_Data[[#This Row],[Customer Satisfaction]]&gt;=4,"Excellent")</f>
        <v>Excellent</v>
      </c>
    </row>
    <row r="6173" spans="2:22" x14ac:dyDescent="0.3">
      <c r="B6173" t="s">
        <v>5649</v>
      </c>
      <c r="C6173" s="2">
        <v>45673</v>
      </c>
      <c r="D6173" s="1">
        <v>0.85138888888888886</v>
      </c>
      <c r="E6173" t="s">
        <v>84</v>
      </c>
      <c r="F6173" t="s">
        <v>48</v>
      </c>
      <c r="G6173" t="s">
        <v>327</v>
      </c>
      <c r="H6173" t="s">
        <v>2026</v>
      </c>
      <c r="I6173" t="s">
        <v>23</v>
      </c>
      <c r="J6173" t="s">
        <v>49</v>
      </c>
      <c r="K6173" t="s">
        <v>25</v>
      </c>
      <c r="L6173" t="s">
        <v>3559</v>
      </c>
      <c r="M6173">
        <v>1.4</v>
      </c>
      <c r="N6173">
        <v>18.100000000000001</v>
      </c>
      <c r="O6173" t="s">
        <v>28</v>
      </c>
      <c r="P6173">
        <v>4</v>
      </c>
      <c r="Q6173" t="s">
        <v>27</v>
      </c>
      <c r="R6173" t="s">
        <v>28</v>
      </c>
      <c r="S6173">
        <v>148.88999999999999</v>
      </c>
      <c r="T6173" t="str" cm="1">
        <f t="array" ref="T6173">_xlfn.IFS(Raw_Data[[#This Row],[Call Status]]="Resolved","5",Raw_Data[[#This Row],[Call Status]]="Escalated","2",Raw_Data[[#This Row],[Call Status]]="Pending","3",Raw_Data[[#This Row],[Call Status]]="Abandoned","0")</f>
        <v>5</v>
      </c>
      <c r="U6173" t="str">
        <f>TEXT(Raw_Data[[#This Row],[Call Date]],"mmmm")</f>
        <v>January</v>
      </c>
      <c r="V6173" t="str" cm="1">
        <f t="array" ref="V6173">_xlfn.IFS(Raw_Data[[#This Row],[Customer Satisfaction]]&lt;2,"Poor",Raw_Data[[#This Row],[Customer Satisfaction]]&lt;4,"Average",Raw_Data[[#This Row],[Customer Satisfaction]]&gt;=4,"Excellent")</f>
        <v>Excellent</v>
      </c>
    </row>
    <row r="6174" spans="2:22" x14ac:dyDescent="0.3">
      <c r="B6174" t="s">
        <v>5817</v>
      </c>
      <c r="C6174" s="2">
        <v>45990</v>
      </c>
      <c r="D6174" s="1">
        <v>0.3611111111111111</v>
      </c>
      <c r="E6174" t="s">
        <v>72</v>
      </c>
      <c r="F6174" t="s">
        <v>48</v>
      </c>
      <c r="G6174" t="s">
        <v>21</v>
      </c>
      <c r="H6174" t="s">
        <v>2392</v>
      </c>
      <c r="I6174" t="s">
        <v>23</v>
      </c>
      <c r="J6174" t="s">
        <v>64</v>
      </c>
      <c r="K6174" t="s">
        <v>25</v>
      </c>
      <c r="L6174" t="s">
        <v>3561</v>
      </c>
      <c r="M6174">
        <v>5.9</v>
      </c>
      <c r="N6174">
        <v>6.8</v>
      </c>
      <c r="O6174" t="s">
        <v>28</v>
      </c>
      <c r="P6174">
        <v>3</v>
      </c>
      <c r="Q6174" t="s">
        <v>615</v>
      </c>
      <c r="R6174" t="s">
        <v>28</v>
      </c>
      <c r="S6174">
        <v>39.24</v>
      </c>
      <c r="T6174" t="str" cm="1">
        <f t="array" ref="T6174">_xlfn.IFS(Raw_Data[[#This Row],[Call Status]]="Resolved","5",Raw_Data[[#This Row],[Call Status]]="Escalated","2",Raw_Data[[#This Row],[Call Status]]="Pending","3",Raw_Data[[#This Row],[Call Status]]="Abandoned","0")</f>
        <v>5</v>
      </c>
      <c r="U6174" t="str">
        <f>TEXT(Raw_Data[[#This Row],[Call Date]],"mmmm")</f>
        <v>November</v>
      </c>
      <c r="V6174" t="str" cm="1">
        <f t="array" ref="V6174">_xlfn.IFS(Raw_Data[[#This Row],[Customer Satisfaction]]&lt;2,"Poor",Raw_Data[[#This Row],[Customer Satisfaction]]&lt;4,"Average",Raw_Data[[#This Row],[Customer Satisfaction]]&gt;=4,"Excellent")</f>
        <v>Average</v>
      </c>
    </row>
    <row r="6175" spans="2:22" x14ac:dyDescent="0.3">
      <c r="B6175" t="s">
        <v>2154</v>
      </c>
      <c r="C6175" s="2">
        <v>45852</v>
      </c>
      <c r="D6175" s="1">
        <v>0.5395833333333333</v>
      </c>
      <c r="E6175" t="s">
        <v>63</v>
      </c>
      <c r="F6175" t="s">
        <v>20</v>
      </c>
      <c r="G6175" t="s">
        <v>21</v>
      </c>
      <c r="H6175" t="s">
        <v>2026</v>
      </c>
      <c r="I6175" t="s">
        <v>1130</v>
      </c>
      <c r="J6175" t="s">
        <v>39</v>
      </c>
      <c r="K6175" t="s">
        <v>25</v>
      </c>
      <c r="L6175" t="s">
        <v>25</v>
      </c>
      <c r="M6175">
        <v>3.4</v>
      </c>
      <c r="N6175">
        <v>8</v>
      </c>
      <c r="O6175" t="s">
        <v>28</v>
      </c>
      <c r="P6175">
        <v>4</v>
      </c>
      <c r="Q6175" t="s">
        <v>615</v>
      </c>
      <c r="R6175" t="s">
        <v>28</v>
      </c>
      <c r="S6175">
        <v>788.48</v>
      </c>
      <c r="T6175" t="str" cm="1">
        <f t="array" ref="T6175">_xlfn.IFS(Raw_Data[[#This Row],[Call Status]]="Resolved","5",Raw_Data[[#This Row],[Call Status]]="Escalated","2",Raw_Data[[#This Row],[Call Status]]="Pending","3",Raw_Data[[#This Row],[Call Status]]="Abandoned","0")</f>
        <v>5</v>
      </c>
      <c r="U6175" t="str">
        <f>TEXT(Raw_Data[[#This Row],[Call Date]],"mmmm")</f>
        <v>July</v>
      </c>
      <c r="V6175" t="str" cm="1">
        <f t="array" ref="V6175">_xlfn.IFS(Raw_Data[[#This Row],[Customer Satisfaction]]&lt;2,"Poor",Raw_Data[[#This Row],[Customer Satisfaction]]&lt;4,"Average",Raw_Data[[#This Row],[Customer Satisfaction]]&gt;=4,"Excellent")</f>
        <v>Excellent</v>
      </c>
    </row>
    <row r="6176" spans="2:22" x14ac:dyDescent="0.3">
      <c r="B6176" t="s">
        <v>6704</v>
      </c>
      <c r="C6176" s="2">
        <v>45666</v>
      </c>
      <c r="D6176" s="1">
        <v>0.43680555555555556</v>
      </c>
      <c r="E6176" t="s">
        <v>33</v>
      </c>
      <c r="F6176" t="s">
        <v>34</v>
      </c>
      <c r="G6176" t="s">
        <v>162</v>
      </c>
      <c r="H6176" t="s">
        <v>22</v>
      </c>
      <c r="I6176" t="s">
        <v>23</v>
      </c>
      <c r="J6176" t="s">
        <v>35</v>
      </c>
      <c r="K6176" t="s">
        <v>25</v>
      </c>
      <c r="L6176" t="s">
        <v>3561</v>
      </c>
      <c r="M6176">
        <v>8.4</v>
      </c>
      <c r="N6176">
        <v>10.1</v>
      </c>
      <c r="O6176" t="s">
        <v>26</v>
      </c>
      <c r="P6176">
        <v>3</v>
      </c>
      <c r="Q6176" t="s">
        <v>615</v>
      </c>
      <c r="R6176" t="s">
        <v>28</v>
      </c>
      <c r="S6176">
        <v>162.54</v>
      </c>
      <c r="T6176" t="str" cm="1">
        <f t="array" ref="T6176">_xlfn.IFS(Raw_Data[[#This Row],[Call Status]]="Resolved","5",Raw_Data[[#This Row],[Call Status]]="Escalated","2",Raw_Data[[#This Row],[Call Status]]="Pending","3",Raw_Data[[#This Row],[Call Status]]="Abandoned","0")</f>
        <v>5</v>
      </c>
      <c r="U6176" t="str">
        <f>TEXT(Raw_Data[[#This Row],[Call Date]],"mmmm")</f>
        <v>January</v>
      </c>
      <c r="V6176" t="str" cm="1">
        <f t="array" ref="V6176">_xlfn.IFS(Raw_Data[[#This Row],[Customer Satisfaction]]&lt;2,"Poor",Raw_Data[[#This Row],[Customer Satisfaction]]&lt;4,"Average",Raw_Data[[#This Row],[Customer Satisfaction]]&gt;=4,"Excellent")</f>
        <v>Average</v>
      </c>
    </row>
    <row r="6177" spans="2:22" x14ac:dyDescent="0.3">
      <c r="B6177" t="s">
        <v>8743</v>
      </c>
      <c r="C6177" s="2">
        <v>45973</v>
      </c>
      <c r="D6177" s="1">
        <v>0.46250000000000002</v>
      </c>
      <c r="E6177" t="s">
        <v>57</v>
      </c>
      <c r="F6177" t="s">
        <v>20</v>
      </c>
      <c r="G6177" t="s">
        <v>21</v>
      </c>
      <c r="H6177" t="s">
        <v>2026</v>
      </c>
      <c r="I6177" t="s">
        <v>23</v>
      </c>
      <c r="J6177" t="s">
        <v>31</v>
      </c>
      <c r="K6177" t="s">
        <v>16</v>
      </c>
      <c r="L6177" t="s">
        <v>16</v>
      </c>
      <c r="M6177">
        <v>2.7</v>
      </c>
      <c r="N6177">
        <v>7.5</v>
      </c>
      <c r="O6177" t="s">
        <v>28</v>
      </c>
      <c r="P6177">
        <v>1</v>
      </c>
      <c r="Q6177" t="s">
        <v>1014</v>
      </c>
      <c r="R6177" t="s">
        <v>26</v>
      </c>
      <c r="S6177">
        <v>47.53</v>
      </c>
      <c r="T6177" t="str" cm="1">
        <f t="array" ref="T6177">_xlfn.IFS(Raw_Data[[#This Row],[Call Status]]="Resolved","5",Raw_Data[[#This Row],[Call Status]]="Escalated","2",Raw_Data[[#This Row],[Call Status]]="Pending","3",Raw_Data[[#This Row],[Call Status]]="Abandoned","0")</f>
        <v>2</v>
      </c>
      <c r="U6177" t="str">
        <f>TEXT(Raw_Data[[#This Row],[Call Date]],"mmmm")</f>
        <v>November</v>
      </c>
      <c r="V6177" t="str" cm="1">
        <f t="array" ref="V6177">_xlfn.IFS(Raw_Data[[#This Row],[Customer Satisfaction]]&lt;2,"Poor",Raw_Data[[#This Row],[Customer Satisfaction]]&lt;4,"Average",Raw_Data[[#This Row],[Customer Satisfaction]]&gt;=4,"Excellent")</f>
        <v>Poor</v>
      </c>
    </row>
    <row r="6178" spans="2:22" x14ac:dyDescent="0.3">
      <c r="B6178" t="s">
        <v>7667</v>
      </c>
      <c r="C6178" s="2">
        <v>45991</v>
      </c>
      <c r="D6178" s="1">
        <v>0.56944444444444442</v>
      </c>
      <c r="E6178" t="s">
        <v>110</v>
      </c>
      <c r="F6178" t="s">
        <v>38</v>
      </c>
      <c r="G6178" t="s">
        <v>21</v>
      </c>
      <c r="H6178" t="s">
        <v>2392</v>
      </c>
      <c r="I6178" t="s">
        <v>1128</v>
      </c>
      <c r="J6178" t="s">
        <v>76</v>
      </c>
      <c r="K6178" t="s">
        <v>7253</v>
      </c>
      <c r="L6178" t="s">
        <v>7254</v>
      </c>
      <c r="M6178">
        <v>1</v>
      </c>
      <c r="N6178">
        <v>1.2</v>
      </c>
      <c r="O6178" t="s">
        <v>28</v>
      </c>
      <c r="P6178">
        <v>1</v>
      </c>
      <c r="Q6178" t="s">
        <v>1014</v>
      </c>
      <c r="R6178" t="s">
        <v>26</v>
      </c>
      <c r="S6178">
        <v>205.27</v>
      </c>
      <c r="T6178" t="str" cm="1">
        <f t="array" ref="T6178">_xlfn.IFS(Raw_Data[[#This Row],[Call Status]]="Resolved","5",Raw_Data[[#This Row],[Call Status]]="Escalated","2",Raw_Data[[#This Row],[Call Status]]="Pending","3",Raw_Data[[#This Row],[Call Status]]="Abandoned","0")</f>
        <v>0</v>
      </c>
      <c r="U6178" t="str">
        <f>TEXT(Raw_Data[[#This Row],[Call Date]],"mmmm")</f>
        <v>November</v>
      </c>
      <c r="V6178" t="str" cm="1">
        <f t="array" ref="V6178">_xlfn.IFS(Raw_Data[[#This Row],[Customer Satisfaction]]&lt;2,"Poor",Raw_Data[[#This Row],[Customer Satisfaction]]&lt;4,"Average",Raw_Data[[#This Row],[Customer Satisfaction]]&gt;=4,"Excellent")</f>
        <v>Poor</v>
      </c>
    </row>
    <row r="6179" spans="2:22" x14ac:dyDescent="0.3">
      <c r="B6179" t="s">
        <v>6515</v>
      </c>
      <c r="C6179" s="2">
        <v>45990</v>
      </c>
      <c r="D6179" s="1">
        <v>0.81736111111111109</v>
      </c>
      <c r="E6179" t="s">
        <v>47</v>
      </c>
      <c r="F6179" t="s">
        <v>48</v>
      </c>
      <c r="G6179" t="s">
        <v>327</v>
      </c>
      <c r="H6179" t="s">
        <v>22</v>
      </c>
      <c r="I6179" t="s">
        <v>23</v>
      </c>
      <c r="J6179" t="s">
        <v>55</v>
      </c>
      <c r="K6179" t="s">
        <v>25</v>
      </c>
      <c r="L6179" t="s">
        <v>3570</v>
      </c>
      <c r="M6179">
        <v>10</v>
      </c>
      <c r="N6179">
        <v>5.7</v>
      </c>
      <c r="O6179" t="s">
        <v>26</v>
      </c>
      <c r="P6179">
        <v>5</v>
      </c>
      <c r="Q6179" t="s">
        <v>27</v>
      </c>
      <c r="R6179" t="s">
        <v>28</v>
      </c>
      <c r="S6179">
        <v>104.71</v>
      </c>
      <c r="T6179" t="str" cm="1">
        <f t="array" ref="T6179">_xlfn.IFS(Raw_Data[[#This Row],[Call Status]]="Resolved","5",Raw_Data[[#This Row],[Call Status]]="Escalated","2",Raw_Data[[#This Row],[Call Status]]="Pending","3",Raw_Data[[#This Row],[Call Status]]="Abandoned","0")</f>
        <v>5</v>
      </c>
      <c r="U6179" t="str">
        <f>TEXT(Raw_Data[[#This Row],[Call Date]],"mmmm")</f>
        <v>November</v>
      </c>
      <c r="V6179" t="str" cm="1">
        <f t="array" ref="V6179">_xlfn.IFS(Raw_Data[[#This Row],[Customer Satisfaction]]&lt;2,"Poor",Raw_Data[[#This Row],[Customer Satisfaction]]&lt;4,"Average",Raw_Data[[#This Row],[Customer Satisfaction]]&gt;=4,"Excellent")</f>
        <v>Excellent</v>
      </c>
    </row>
    <row r="6180" spans="2:22" x14ac:dyDescent="0.3">
      <c r="B6180" t="s">
        <v>1019</v>
      </c>
      <c r="C6180" s="2">
        <v>45984</v>
      </c>
      <c r="D6180" s="1">
        <v>0.51736111111111116</v>
      </c>
      <c r="E6180" t="s">
        <v>37</v>
      </c>
      <c r="F6180" t="s">
        <v>20</v>
      </c>
      <c r="G6180" t="s">
        <v>21</v>
      </c>
      <c r="H6180" t="s">
        <v>22</v>
      </c>
      <c r="I6180" t="s">
        <v>23</v>
      </c>
      <c r="J6180" t="s">
        <v>24</v>
      </c>
      <c r="K6180" t="s">
        <v>25</v>
      </c>
      <c r="L6180" t="s">
        <v>25</v>
      </c>
      <c r="M6180">
        <v>0.9</v>
      </c>
      <c r="N6180">
        <v>5</v>
      </c>
      <c r="O6180" t="s">
        <v>28</v>
      </c>
      <c r="P6180">
        <v>2</v>
      </c>
      <c r="Q6180" t="s">
        <v>1014</v>
      </c>
      <c r="R6180" t="s">
        <v>28</v>
      </c>
      <c r="S6180">
        <v>258.49</v>
      </c>
      <c r="T6180" t="str" cm="1">
        <f t="array" ref="T6180">_xlfn.IFS(Raw_Data[[#This Row],[Call Status]]="Resolved","5",Raw_Data[[#This Row],[Call Status]]="Escalated","2",Raw_Data[[#This Row],[Call Status]]="Pending","3",Raw_Data[[#This Row],[Call Status]]="Abandoned","0")</f>
        <v>5</v>
      </c>
      <c r="U6180" t="str">
        <f>TEXT(Raw_Data[[#This Row],[Call Date]],"mmmm")</f>
        <v>November</v>
      </c>
      <c r="V6180" t="str" cm="1">
        <f t="array" ref="V6180">_xlfn.IFS(Raw_Data[[#This Row],[Customer Satisfaction]]&lt;2,"Poor",Raw_Data[[#This Row],[Customer Satisfaction]]&lt;4,"Average",Raw_Data[[#This Row],[Customer Satisfaction]]&gt;=4,"Excellent")</f>
        <v>Average</v>
      </c>
    </row>
    <row r="6181" spans="2:22" x14ac:dyDescent="0.3">
      <c r="B6181" t="s">
        <v>3169</v>
      </c>
      <c r="C6181" s="2">
        <v>45672</v>
      </c>
      <c r="D6181" s="1">
        <v>0.39930555555555558</v>
      </c>
      <c r="E6181" t="s">
        <v>100</v>
      </c>
      <c r="F6181" t="s">
        <v>34</v>
      </c>
      <c r="G6181" t="s">
        <v>21</v>
      </c>
      <c r="H6181" t="s">
        <v>2026</v>
      </c>
      <c r="I6181" t="s">
        <v>23</v>
      </c>
      <c r="J6181" t="s">
        <v>35</v>
      </c>
      <c r="K6181" t="s">
        <v>25</v>
      </c>
      <c r="L6181" t="s">
        <v>25</v>
      </c>
      <c r="M6181">
        <v>5.7</v>
      </c>
      <c r="N6181">
        <v>15.4</v>
      </c>
      <c r="O6181" t="s">
        <v>28</v>
      </c>
      <c r="P6181">
        <v>0</v>
      </c>
      <c r="Q6181" t="s">
        <v>615</v>
      </c>
      <c r="R6181" t="s">
        <v>28</v>
      </c>
      <c r="S6181">
        <v>129.09</v>
      </c>
      <c r="T6181" t="str" cm="1">
        <f t="array" ref="T6181">_xlfn.IFS(Raw_Data[[#This Row],[Call Status]]="Resolved","5",Raw_Data[[#This Row],[Call Status]]="Escalated","2",Raw_Data[[#This Row],[Call Status]]="Pending","3",Raw_Data[[#This Row],[Call Status]]="Abandoned","0")</f>
        <v>5</v>
      </c>
      <c r="U6181" t="str">
        <f>TEXT(Raw_Data[[#This Row],[Call Date]],"mmmm")</f>
        <v>January</v>
      </c>
      <c r="V6181" t="str" cm="1">
        <f t="array" ref="V6181">_xlfn.IFS(Raw_Data[[#This Row],[Customer Satisfaction]]&lt;2,"Poor",Raw_Data[[#This Row],[Customer Satisfaction]]&lt;4,"Average",Raw_Data[[#This Row],[Customer Satisfaction]]&gt;=4,"Excellent")</f>
        <v>Poor</v>
      </c>
    </row>
    <row r="6182" spans="2:22" x14ac:dyDescent="0.3">
      <c r="B6182" t="s">
        <v>911</v>
      </c>
      <c r="C6182" s="2">
        <v>45984</v>
      </c>
      <c r="D6182" s="1">
        <v>0.84513888888888888</v>
      </c>
      <c r="E6182" t="s">
        <v>57</v>
      </c>
      <c r="F6182" t="s">
        <v>48</v>
      </c>
      <c r="G6182" t="s">
        <v>162</v>
      </c>
      <c r="H6182" t="s">
        <v>22</v>
      </c>
      <c r="I6182" t="s">
        <v>23</v>
      </c>
      <c r="J6182" t="s">
        <v>64</v>
      </c>
      <c r="K6182" t="s">
        <v>25</v>
      </c>
      <c r="L6182" t="s">
        <v>25</v>
      </c>
      <c r="M6182">
        <v>3</v>
      </c>
      <c r="N6182">
        <v>8.3000000000000007</v>
      </c>
      <c r="O6182" t="s">
        <v>28</v>
      </c>
      <c r="P6182">
        <v>3</v>
      </c>
      <c r="Q6182" t="s">
        <v>615</v>
      </c>
      <c r="R6182" t="s">
        <v>28</v>
      </c>
      <c r="S6182">
        <v>167.51</v>
      </c>
      <c r="T6182" t="str" cm="1">
        <f t="array" ref="T6182">_xlfn.IFS(Raw_Data[[#This Row],[Call Status]]="Resolved","5",Raw_Data[[#This Row],[Call Status]]="Escalated","2",Raw_Data[[#This Row],[Call Status]]="Pending","3",Raw_Data[[#This Row],[Call Status]]="Abandoned","0")</f>
        <v>5</v>
      </c>
      <c r="U6182" t="str">
        <f>TEXT(Raw_Data[[#This Row],[Call Date]],"mmmm")</f>
        <v>November</v>
      </c>
      <c r="V6182" t="str" cm="1">
        <f t="array" ref="V6182">_xlfn.IFS(Raw_Data[[#This Row],[Customer Satisfaction]]&lt;2,"Poor",Raw_Data[[#This Row],[Customer Satisfaction]]&lt;4,"Average",Raw_Data[[#This Row],[Customer Satisfaction]]&gt;=4,"Excellent")</f>
        <v>Average</v>
      </c>
    </row>
    <row r="6183" spans="2:22" x14ac:dyDescent="0.3">
      <c r="B6183" t="s">
        <v>7797</v>
      </c>
      <c r="C6183" s="2">
        <v>45759</v>
      </c>
      <c r="D6183" s="1">
        <v>0.64166666666666672</v>
      </c>
      <c r="E6183" t="s">
        <v>84</v>
      </c>
      <c r="F6183" t="s">
        <v>48</v>
      </c>
      <c r="G6183" t="s">
        <v>327</v>
      </c>
      <c r="H6183" t="s">
        <v>22</v>
      </c>
      <c r="I6183" t="s">
        <v>23</v>
      </c>
      <c r="J6183" t="s">
        <v>39</v>
      </c>
      <c r="K6183" t="s">
        <v>7253</v>
      </c>
      <c r="L6183" t="s">
        <v>7254</v>
      </c>
      <c r="M6183">
        <v>3.7</v>
      </c>
      <c r="N6183">
        <v>5.8</v>
      </c>
      <c r="O6183" t="s">
        <v>28</v>
      </c>
      <c r="P6183">
        <v>1</v>
      </c>
      <c r="Q6183" t="s">
        <v>1014</v>
      </c>
      <c r="R6183" t="s">
        <v>28</v>
      </c>
      <c r="S6183">
        <v>182.34</v>
      </c>
      <c r="T6183" t="str" cm="1">
        <f t="array" ref="T6183">_xlfn.IFS(Raw_Data[[#This Row],[Call Status]]="Resolved","5",Raw_Data[[#This Row],[Call Status]]="Escalated","2",Raw_Data[[#This Row],[Call Status]]="Pending","3",Raw_Data[[#This Row],[Call Status]]="Abandoned","0")</f>
        <v>0</v>
      </c>
      <c r="U6183" t="str">
        <f>TEXT(Raw_Data[[#This Row],[Call Date]],"mmmm")</f>
        <v>April</v>
      </c>
      <c r="V6183" t="str" cm="1">
        <f t="array" ref="V6183">_xlfn.IFS(Raw_Data[[#This Row],[Customer Satisfaction]]&lt;2,"Poor",Raw_Data[[#This Row],[Customer Satisfaction]]&lt;4,"Average",Raw_Data[[#This Row],[Customer Satisfaction]]&gt;=4,"Excellent")</f>
        <v>Poor</v>
      </c>
    </row>
    <row r="6184" spans="2:22" x14ac:dyDescent="0.3">
      <c r="B6184" t="s">
        <v>485</v>
      </c>
      <c r="C6184" s="2">
        <v>45883</v>
      </c>
      <c r="D6184" s="1">
        <v>0.6381944444444444</v>
      </c>
      <c r="E6184" t="s">
        <v>33</v>
      </c>
      <c r="F6184" t="s">
        <v>20</v>
      </c>
      <c r="G6184" t="s">
        <v>327</v>
      </c>
      <c r="H6184" t="s">
        <v>22</v>
      </c>
      <c r="I6184" t="s">
        <v>23</v>
      </c>
      <c r="J6184" t="s">
        <v>42</v>
      </c>
      <c r="K6184" t="s">
        <v>25</v>
      </c>
      <c r="L6184" t="s">
        <v>25</v>
      </c>
      <c r="M6184">
        <v>3</v>
      </c>
      <c r="N6184">
        <v>6.2</v>
      </c>
      <c r="O6184" t="s">
        <v>26</v>
      </c>
      <c r="P6184">
        <v>4</v>
      </c>
      <c r="Q6184" t="s">
        <v>27</v>
      </c>
      <c r="R6184" t="s">
        <v>28</v>
      </c>
      <c r="S6184">
        <v>198.49</v>
      </c>
      <c r="T6184" t="str" cm="1">
        <f t="array" ref="T6184">_xlfn.IFS(Raw_Data[[#This Row],[Call Status]]="Resolved","5",Raw_Data[[#This Row],[Call Status]]="Escalated","2",Raw_Data[[#This Row],[Call Status]]="Pending","3",Raw_Data[[#This Row],[Call Status]]="Abandoned","0")</f>
        <v>5</v>
      </c>
      <c r="U6184" t="str">
        <f>TEXT(Raw_Data[[#This Row],[Call Date]],"mmmm")</f>
        <v>August</v>
      </c>
      <c r="V6184" t="str" cm="1">
        <f t="array" ref="V6184">_xlfn.IFS(Raw_Data[[#This Row],[Customer Satisfaction]]&lt;2,"Poor",Raw_Data[[#This Row],[Customer Satisfaction]]&lt;4,"Average",Raw_Data[[#This Row],[Customer Satisfaction]]&gt;=4,"Excellent")</f>
        <v>Excellent</v>
      </c>
    </row>
    <row r="6185" spans="2:22" x14ac:dyDescent="0.3">
      <c r="B6185" t="s">
        <v>2872</v>
      </c>
      <c r="C6185" s="2">
        <v>45935</v>
      </c>
      <c r="D6185" s="1">
        <v>0.83472222222222225</v>
      </c>
      <c r="E6185" t="s">
        <v>91</v>
      </c>
      <c r="F6185" t="s">
        <v>48</v>
      </c>
      <c r="G6185" t="s">
        <v>21</v>
      </c>
      <c r="H6185" t="s">
        <v>2392</v>
      </c>
      <c r="I6185" t="s">
        <v>23</v>
      </c>
      <c r="J6185" t="s">
        <v>76</v>
      </c>
      <c r="K6185" t="s">
        <v>25</v>
      </c>
      <c r="L6185" t="s">
        <v>25</v>
      </c>
      <c r="M6185">
        <v>3.9</v>
      </c>
      <c r="N6185">
        <v>6.6</v>
      </c>
      <c r="O6185" t="s">
        <v>26</v>
      </c>
      <c r="P6185">
        <v>3</v>
      </c>
      <c r="Q6185" t="s">
        <v>615</v>
      </c>
      <c r="R6185" t="s">
        <v>28</v>
      </c>
      <c r="S6185">
        <v>156.38999999999999</v>
      </c>
      <c r="T6185" t="str" cm="1">
        <f t="array" ref="T6185">_xlfn.IFS(Raw_Data[[#This Row],[Call Status]]="Resolved","5",Raw_Data[[#This Row],[Call Status]]="Escalated","2",Raw_Data[[#This Row],[Call Status]]="Pending","3",Raw_Data[[#This Row],[Call Status]]="Abandoned","0")</f>
        <v>5</v>
      </c>
      <c r="U6185" t="str">
        <f>TEXT(Raw_Data[[#This Row],[Call Date]],"mmmm")</f>
        <v>October</v>
      </c>
      <c r="V6185" t="str" cm="1">
        <f t="array" ref="V6185">_xlfn.IFS(Raw_Data[[#This Row],[Customer Satisfaction]]&lt;2,"Poor",Raw_Data[[#This Row],[Customer Satisfaction]]&lt;4,"Average",Raw_Data[[#This Row],[Customer Satisfaction]]&gt;=4,"Excellent")</f>
        <v>Average</v>
      </c>
    </row>
    <row r="6186" spans="2:22" x14ac:dyDescent="0.3">
      <c r="B6186" t="s">
        <v>3861</v>
      </c>
      <c r="C6186" s="2">
        <v>45770</v>
      </c>
      <c r="D6186" s="1">
        <v>0.43402777777777779</v>
      </c>
      <c r="E6186" t="s">
        <v>59</v>
      </c>
      <c r="F6186" t="s">
        <v>38</v>
      </c>
      <c r="G6186" t="s">
        <v>327</v>
      </c>
      <c r="H6186" t="s">
        <v>2026</v>
      </c>
      <c r="I6186" t="s">
        <v>1128</v>
      </c>
      <c r="J6186" t="s">
        <v>42</v>
      </c>
      <c r="K6186" t="s">
        <v>25</v>
      </c>
      <c r="L6186" t="s">
        <v>3561</v>
      </c>
      <c r="M6186">
        <v>2.2999999999999998</v>
      </c>
      <c r="N6186">
        <v>6</v>
      </c>
      <c r="O6186" t="s">
        <v>28</v>
      </c>
      <c r="P6186">
        <v>3</v>
      </c>
      <c r="Q6186" t="s">
        <v>615</v>
      </c>
      <c r="R6186" t="s">
        <v>28</v>
      </c>
      <c r="S6186">
        <v>83.39</v>
      </c>
      <c r="T6186" t="str" cm="1">
        <f t="array" ref="T6186">_xlfn.IFS(Raw_Data[[#This Row],[Call Status]]="Resolved","5",Raw_Data[[#This Row],[Call Status]]="Escalated","2",Raw_Data[[#This Row],[Call Status]]="Pending","3",Raw_Data[[#This Row],[Call Status]]="Abandoned","0")</f>
        <v>5</v>
      </c>
      <c r="U6186" t="str">
        <f>TEXT(Raw_Data[[#This Row],[Call Date]],"mmmm")</f>
        <v>April</v>
      </c>
      <c r="V6186" t="str" cm="1">
        <f t="array" ref="V6186">_xlfn.IFS(Raw_Data[[#This Row],[Customer Satisfaction]]&lt;2,"Poor",Raw_Data[[#This Row],[Customer Satisfaction]]&lt;4,"Average",Raw_Data[[#This Row],[Customer Satisfaction]]&gt;=4,"Excellent")</f>
        <v>Average</v>
      </c>
    </row>
    <row r="6187" spans="2:22" x14ac:dyDescent="0.3">
      <c r="B6187" t="s">
        <v>9780</v>
      </c>
      <c r="C6187" s="2">
        <v>45658</v>
      </c>
      <c r="D6187" s="1">
        <v>0.34375</v>
      </c>
      <c r="E6187" t="s">
        <v>66</v>
      </c>
      <c r="F6187" t="s">
        <v>48</v>
      </c>
      <c r="G6187" t="s">
        <v>327</v>
      </c>
      <c r="H6187" t="s">
        <v>22</v>
      </c>
      <c r="I6187" t="s">
        <v>23</v>
      </c>
      <c r="J6187" t="s">
        <v>24</v>
      </c>
      <c r="K6187" t="s">
        <v>8876</v>
      </c>
      <c r="L6187" t="s">
        <v>8877</v>
      </c>
      <c r="M6187">
        <v>3.5</v>
      </c>
      <c r="N6187">
        <v>7.3</v>
      </c>
      <c r="O6187" t="s">
        <v>28</v>
      </c>
      <c r="P6187">
        <v>2</v>
      </c>
      <c r="Q6187" t="s">
        <v>1014</v>
      </c>
      <c r="R6187" t="s">
        <v>28</v>
      </c>
      <c r="S6187">
        <v>161.91</v>
      </c>
      <c r="T6187" t="str" cm="1">
        <f t="array" ref="T6187">_xlfn.IFS(Raw_Data[[#This Row],[Call Status]]="Resolved","5",Raw_Data[[#This Row],[Call Status]]="Escalated","2",Raw_Data[[#This Row],[Call Status]]="Pending","3",Raw_Data[[#This Row],[Call Status]]="Abandoned","0")</f>
        <v>3</v>
      </c>
      <c r="U6187" t="str">
        <f>TEXT(Raw_Data[[#This Row],[Call Date]],"mmmm")</f>
        <v>January</v>
      </c>
      <c r="V6187" t="str" cm="1">
        <f t="array" ref="V6187">_xlfn.IFS(Raw_Data[[#This Row],[Customer Satisfaction]]&lt;2,"Poor",Raw_Data[[#This Row],[Customer Satisfaction]]&lt;4,"Average",Raw_Data[[#This Row],[Customer Satisfaction]]&gt;=4,"Excellent")</f>
        <v>Average</v>
      </c>
    </row>
    <row r="6188" spans="2:22" x14ac:dyDescent="0.3">
      <c r="B6188" t="s">
        <v>6558</v>
      </c>
      <c r="C6188" s="2">
        <v>45923</v>
      </c>
      <c r="D6188" s="1">
        <v>0.62291666666666667</v>
      </c>
      <c r="E6188" t="s">
        <v>41</v>
      </c>
      <c r="F6188" t="s">
        <v>38</v>
      </c>
      <c r="G6188" t="s">
        <v>21</v>
      </c>
      <c r="H6188" t="s">
        <v>22</v>
      </c>
      <c r="I6188" t="s">
        <v>23</v>
      </c>
      <c r="J6188" t="s">
        <v>49</v>
      </c>
      <c r="K6188" t="s">
        <v>25</v>
      </c>
      <c r="L6188" t="s">
        <v>3570</v>
      </c>
      <c r="M6188">
        <v>1.4</v>
      </c>
      <c r="N6188">
        <v>17.399999999999999</v>
      </c>
      <c r="O6188" t="s">
        <v>28</v>
      </c>
      <c r="P6188">
        <v>5</v>
      </c>
      <c r="Q6188" t="s">
        <v>27</v>
      </c>
      <c r="R6188" t="s">
        <v>28</v>
      </c>
      <c r="S6188">
        <v>176.25</v>
      </c>
      <c r="T6188" t="str" cm="1">
        <f t="array" ref="T6188">_xlfn.IFS(Raw_Data[[#This Row],[Call Status]]="Resolved","5",Raw_Data[[#This Row],[Call Status]]="Escalated","2",Raw_Data[[#This Row],[Call Status]]="Pending","3",Raw_Data[[#This Row],[Call Status]]="Abandoned","0")</f>
        <v>5</v>
      </c>
      <c r="U6188" t="str">
        <f>TEXT(Raw_Data[[#This Row],[Call Date]],"mmmm")</f>
        <v>September</v>
      </c>
      <c r="V6188" t="str" cm="1">
        <f t="array" ref="V6188">_xlfn.IFS(Raw_Data[[#This Row],[Customer Satisfaction]]&lt;2,"Poor",Raw_Data[[#This Row],[Customer Satisfaction]]&lt;4,"Average",Raw_Data[[#This Row],[Customer Satisfaction]]&gt;=4,"Excellent")</f>
        <v>Excellent</v>
      </c>
    </row>
    <row r="6189" spans="2:22" x14ac:dyDescent="0.3">
      <c r="B6189" t="s">
        <v>2766</v>
      </c>
      <c r="C6189" s="2">
        <v>45865</v>
      </c>
      <c r="D6189" s="1">
        <v>0.53888888888888886</v>
      </c>
      <c r="E6189" t="s">
        <v>33</v>
      </c>
      <c r="F6189" t="s">
        <v>38</v>
      </c>
      <c r="G6189" t="s">
        <v>327</v>
      </c>
      <c r="H6189" t="s">
        <v>2613</v>
      </c>
      <c r="I6189" t="s">
        <v>23</v>
      </c>
      <c r="J6189" t="s">
        <v>64</v>
      </c>
      <c r="K6189" t="s">
        <v>25</v>
      </c>
      <c r="L6189" t="s">
        <v>25</v>
      </c>
      <c r="M6189">
        <v>1</v>
      </c>
      <c r="N6189">
        <v>8.5</v>
      </c>
      <c r="O6189" t="s">
        <v>28</v>
      </c>
      <c r="P6189">
        <v>1</v>
      </c>
      <c r="Q6189" t="s">
        <v>1014</v>
      </c>
      <c r="R6189" t="s">
        <v>28</v>
      </c>
      <c r="S6189">
        <v>237.12</v>
      </c>
      <c r="T6189" t="str" cm="1">
        <f t="array" ref="T6189">_xlfn.IFS(Raw_Data[[#This Row],[Call Status]]="Resolved","5",Raw_Data[[#This Row],[Call Status]]="Escalated","2",Raw_Data[[#This Row],[Call Status]]="Pending","3",Raw_Data[[#This Row],[Call Status]]="Abandoned","0")</f>
        <v>5</v>
      </c>
      <c r="U6189" t="str">
        <f>TEXT(Raw_Data[[#This Row],[Call Date]],"mmmm")</f>
        <v>July</v>
      </c>
      <c r="V6189" t="str" cm="1">
        <f t="array" ref="V6189">_xlfn.IFS(Raw_Data[[#This Row],[Customer Satisfaction]]&lt;2,"Poor",Raw_Data[[#This Row],[Customer Satisfaction]]&lt;4,"Average",Raw_Data[[#This Row],[Customer Satisfaction]]&gt;=4,"Excellent")</f>
        <v>Poor</v>
      </c>
    </row>
    <row r="6190" spans="2:22" x14ac:dyDescent="0.3">
      <c r="B6190" t="s">
        <v>2198</v>
      </c>
      <c r="C6190" s="2">
        <v>45767</v>
      </c>
      <c r="D6190" s="1">
        <v>0.77847222222222223</v>
      </c>
      <c r="E6190" t="s">
        <v>59</v>
      </c>
      <c r="F6190" t="s">
        <v>48</v>
      </c>
      <c r="G6190" t="s">
        <v>21</v>
      </c>
      <c r="H6190" t="s">
        <v>2026</v>
      </c>
      <c r="I6190" t="s">
        <v>1128</v>
      </c>
      <c r="J6190" t="s">
        <v>49</v>
      </c>
      <c r="K6190" t="s">
        <v>25</v>
      </c>
      <c r="L6190" t="s">
        <v>25</v>
      </c>
      <c r="M6190">
        <v>1.7</v>
      </c>
      <c r="N6190">
        <v>12.1</v>
      </c>
      <c r="O6190" t="s">
        <v>26</v>
      </c>
      <c r="P6190">
        <v>0</v>
      </c>
      <c r="Q6190" t="s">
        <v>1014</v>
      </c>
      <c r="R6190" t="s">
        <v>28</v>
      </c>
      <c r="S6190">
        <v>16.420000000000002</v>
      </c>
      <c r="T6190" t="str" cm="1">
        <f t="array" ref="T6190">_xlfn.IFS(Raw_Data[[#This Row],[Call Status]]="Resolved","5",Raw_Data[[#This Row],[Call Status]]="Escalated","2",Raw_Data[[#This Row],[Call Status]]="Pending","3",Raw_Data[[#This Row],[Call Status]]="Abandoned","0")</f>
        <v>5</v>
      </c>
      <c r="U6190" t="str">
        <f>TEXT(Raw_Data[[#This Row],[Call Date]],"mmmm")</f>
        <v>April</v>
      </c>
      <c r="V6190" t="str" cm="1">
        <f t="array" ref="V6190">_xlfn.IFS(Raw_Data[[#This Row],[Customer Satisfaction]]&lt;2,"Poor",Raw_Data[[#This Row],[Customer Satisfaction]]&lt;4,"Average",Raw_Data[[#This Row],[Customer Satisfaction]]&gt;=4,"Excellent")</f>
        <v>Poor</v>
      </c>
    </row>
    <row r="6191" spans="2:22" x14ac:dyDescent="0.3">
      <c r="B6191" t="s">
        <v>3469</v>
      </c>
      <c r="C6191" s="2">
        <v>45857</v>
      </c>
      <c r="D6191" s="1">
        <v>0.73472222222222228</v>
      </c>
      <c r="E6191" t="s">
        <v>72</v>
      </c>
      <c r="F6191" t="s">
        <v>38</v>
      </c>
      <c r="G6191" t="s">
        <v>162</v>
      </c>
      <c r="H6191" t="s">
        <v>2026</v>
      </c>
      <c r="I6191" t="s">
        <v>23</v>
      </c>
      <c r="J6191" t="s">
        <v>76</v>
      </c>
      <c r="K6191" t="s">
        <v>25</v>
      </c>
      <c r="L6191" t="s">
        <v>25</v>
      </c>
      <c r="M6191">
        <v>2.8</v>
      </c>
      <c r="N6191">
        <v>10.6</v>
      </c>
      <c r="O6191" t="s">
        <v>26</v>
      </c>
      <c r="P6191">
        <v>5</v>
      </c>
      <c r="Q6191" t="s">
        <v>27</v>
      </c>
      <c r="R6191" t="s">
        <v>28</v>
      </c>
      <c r="S6191">
        <v>108.59</v>
      </c>
      <c r="T6191" t="str" cm="1">
        <f t="array" ref="T6191">_xlfn.IFS(Raw_Data[[#This Row],[Call Status]]="Resolved","5",Raw_Data[[#This Row],[Call Status]]="Escalated","2",Raw_Data[[#This Row],[Call Status]]="Pending","3",Raw_Data[[#This Row],[Call Status]]="Abandoned","0")</f>
        <v>5</v>
      </c>
      <c r="U6191" t="str">
        <f>TEXT(Raw_Data[[#This Row],[Call Date]],"mmmm")</f>
        <v>July</v>
      </c>
      <c r="V6191" t="str" cm="1">
        <f t="array" ref="V6191">_xlfn.IFS(Raw_Data[[#This Row],[Customer Satisfaction]]&lt;2,"Poor",Raw_Data[[#This Row],[Customer Satisfaction]]&lt;4,"Average",Raw_Data[[#This Row],[Customer Satisfaction]]&gt;=4,"Excellent")</f>
        <v>Excellent</v>
      </c>
    </row>
    <row r="6192" spans="2:22" x14ac:dyDescent="0.3">
      <c r="B6192" t="s">
        <v>904</v>
      </c>
      <c r="C6192" s="2">
        <v>45963</v>
      </c>
      <c r="D6192" s="1">
        <v>0.34097222222222223</v>
      </c>
      <c r="E6192" t="s">
        <v>108</v>
      </c>
      <c r="F6192" t="s">
        <v>38</v>
      </c>
      <c r="G6192" t="s">
        <v>327</v>
      </c>
      <c r="H6192" t="s">
        <v>22</v>
      </c>
      <c r="I6192" t="s">
        <v>23</v>
      </c>
      <c r="J6192" t="s">
        <v>45</v>
      </c>
      <c r="K6192" t="s">
        <v>25</v>
      </c>
      <c r="L6192" t="s">
        <v>25</v>
      </c>
      <c r="M6192">
        <v>3.9</v>
      </c>
      <c r="N6192">
        <v>8.1</v>
      </c>
      <c r="O6192" t="s">
        <v>26</v>
      </c>
      <c r="P6192">
        <v>3</v>
      </c>
      <c r="Q6192" t="s">
        <v>615</v>
      </c>
      <c r="R6192" t="s">
        <v>28</v>
      </c>
      <c r="S6192">
        <v>70.62</v>
      </c>
      <c r="T6192" t="str" cm="1">
        <f t="array" ref="T6192">_xlfn.IFS(Raw_Data[[#This Row],[Call Status]]="Resolved","5",Raw_Data[[#This Row],[Call Status]]="Escalated","2",Raw_Data[[#This Row],[Call Status]]="Pending","3",Raw_Data[[#This Row],[Call Status]]="Abandoned","0")</f>
        <v>5</v>
      </c>
      <c r="U6192" t="str">
        <f>TEXT(Raw_Data[[#This Row],[Call Date]],"mmmm")</f>
        <v>November</v>
      </c>
      <c r="V6192" t="str" cm="1">
        <f t="array" ref="V6192">_xlfn.IFS(Raw_Data[[#This Row],[Customer Satisfaction]]&lt;2,"Poor",Raw_Data[[#This Row],[Customer Satisfaction]]&lt;4,"Average",Raw_Data[[#This Row],[Customer Satisfaction]]&gt;=4,"Excellent")</f>
        <v>Average</v>
      </c>
    </row>
    <row r="6193" spans="2:22" x14ac:dyDescent="0.3">
      <c r="B6193" t="s">
        <v>8157</v>
      </c>
      <c r="C6193" s="2">
        <v>45669</v>
      </c>
      <c r="D6193" s="1">
        <v>0.82847222222222228</v>
      </c>
      <c r="E6193" t="s">
        <v>110</v>
      </c>
      <c r="F6193" t="s">
        <v>20</v>
      </c>
      <c r="G6193" t="s">
        <v>250</v>
      </c>
      <c r="H6193" t="s">
        <v>22</v>
      </c>
      <c r="I6193" t="s">
        <v>1130</v>
      </c>
      <c r="J6193" t="s">
        <v>35</v>
      </c>
      <c r="K6193" t="s">
        <v>16</v>
      </c>
      <c r="L6193" t="s">
        <v>16</v>
      </c>
      <c r="M6193">
        <v>0.4</v>
      </c>
      <c r="N6193">
        <v>8.1999999999999993</v>
      </c>
      <c r="O6193" t="s">
        <v>28</v>
      </c>
      <c r="P6193">
        <v>0</v>
      </c>
      <c r="Q6193" t="s">
        <v>27</v>
      </c>
      <c r="R6193" t="s">
        <v>26</v>
      </c>
      <c r="S6193">
        <v>529.27</v>
      </c>
      <c r="T6193" t="str" cm="1">
        <f t="array" ref="T6193">_xlfn.IFS(Raw_Data[[#This Row],[Call Status]]="Resolved","5",Raw_Data[[#This Row],[Call Status]]="Escalated","2",Raw_Data[[#This Row],[Call Status]]="Pending","3",Raw_Data[[#This Row],[Call Status]]="Abandoned","0")</f>
        <v>2</v>
      </c>
      <c r="U6193" t="str">
        <f>TEXT(Raw_Data[[#This Row],[Call Date]],"mmmm")</f>
        <v>January</v>
      </c>
      <c r="V6193" t="str" cm="1">
        <f t="array" ref="V6193">_xlfn.IFS(Raw_Data[[#This Row],[Customer Satisfaction]]&lt;2,"Poor",Raw_Data[[#This Row],[Customer Satisfaction]]&lt;4,"Average",Raw_Data[[#This Row],[Customer Satisfaction]]&gt;=4,"Excellent")</f>
        <v>Poor</v>
      </c>
    </row>
    <row r="6194" spans="2:22" x14ac:dyDescent="0.3">
      <c r="B6194" t="s">
        <v>7244</v>
      </c>
      <c r="C6194" s="2">
        <v>46002</v>
      </c>
      <c r="D6194" s="1">
        <v>0.40833333333333333</v>
      </c>
      <c r="E6194" t="s">
        <v>53</v>
      </c>
      <c r="F6194" t="s">
        <v>48</v>
      </c>
      <c r="G6194" t="s">
        <v>21</v>
      </c>
      <c r="H6194" t="s">
        <v>22</v>
      </c>
      <c r="I6194" t="s">
        <v>23</v>
      </c>
      <c r="J6194" t="s">
        <v>42</v>
      </c>
      <c r="K6194" t="s">
        <v>25</v>
      </c>
      <c r="L6194" t="s">
        <v>3564</v>
      </c>
      <c r="M6194">
        <v>1.5</v>
      </c>
      <c r="N6194">
        <v>7.6</v>
      </c>
      <c r="O6194" t="s">
        <v>26</v>
      </c>
      <c r="P6194">
        <v>5</v>
      </c>
      <c r="Q6194" t="s">
        <v>27</v>
      </c>
      <c r="R6194" t="s">
        <v>28</v>
      </c>
      <c r="S6194">
        <v>80.33</v>
      </c>
      <c r="T6194" t="str" cm="1">
        <f t="array" ref="T6194">_xlfn.IFS(Raw_Data[[#This Row],[Call Status]]="Resolved","5",Raw_Data[[#This Row],[Call Status]]="Escalated","2",Raw_Data[[#This Row],[Call Status]]="Pending","3",Raw_Data[[#This Row],[Call Status]]="Abandoned","0")</f>
        <v>5</v>
      </c>
      <c r="U6194" t="str">
        <f>TEXT(Raw_Data[[#This Row],[Call Date]],"mmmm")</f>
        <v>December</v>
      </c>
      <c r="V6194" t="str" cm="1">
        <f t="array" ref="V6194">_xlfn.IFS(Raw_Data[[#This Row],[Customer Satisfaction]]&lt;2,"Poor",Raw_Data[[#This Row],[Customer Satisfaction]]&lt;4,"Average",Raw_Data[[#This Row],[Customer Satisfaction]]&gt;=4,"Excellent")</f>
        <v>Excellent</v>
      </c>
    </row>
    <row r="6195" spans="2:22" x14ac:dyDescent="0.3">
      <c r="B6195" t="s">
        <v>3638</v>
      </c>
      <c r="C6195" s="2">
        <v>45845</v>
      </c>
      <c r="D6195" s="1">
        <v>0.4236111111111111</v>
      </c>
      <c r="E6195" t="s">
        <v>19</v>
      </c>
      <c r="F6195" t="s">
        <v>38</v>
      </c>
      <c r="G6195" t="s">
        <v>162</v>
      </c>
      <c r="H6195" t="s">
        <v>2026</v>
      </c>
      <c r="I6195" t="s">
        <v>1128</v>
      </c>
      <c r="J6195" t="s">
        <v>35</v>
      </c>
      <c r="K6195" t="s">
        <v>25</v>
      </c>
      <c r="L6195" t="s">
        <v>3570</v>
      </c>
      <c r="M6195">
        <v>2.8</v>
      </c>
      <c r="N6195">
        <v>8.6999999999999993</v>
      </c>
      <c r="O6195" t="s">
        <v>26</v>
      </c>
      <c r="P6195">
        <v>5</v>
      </c>
      <c r="Q6195" t="s">
        <v>27</v>
      </c>
      <c r="R6195" t="s">
        <v>28</v>
      </c>
      <c r="S6195">
        <v>34.130000000000003</v>
      </c>
      <c r="T6195" t="str" cm="1">
        <f t="array" ref="T6195">_xlfn.IFS(Raw_Data[[#This Row],[Call Status]]="Resolved","5",Raw_Data[[#This Row],[Call Status]]="Escalated","2",Raw_Data[[#This Row],[Call Status]]="Pending","3",Raw_Data[[#This Row],[Call Status]]="Abandoned","0")</f>
        <v>5</v>
      </c>
      <c r="U6195" t="str">
        <f>TEXT(Raw_Data[[#This Row],[Call Date]],"mmmm")</f>
        <v>July</v>
      </c>
      <c r="V6195" t="str" cm="1">
        <f t="array" ref="V6195">_xlfn.IFS(Raw_Data[[#This Row],[Customer Satisfaction]]&lt;2,"Poor",Raw_Data[[#This Row],[Customer Satisfaction]]&lt;4,"Average",Raw_Data[[#This Row],[Customer Satisfaction]]&gt;=4,"Excellent")</f>
        <v>Excellent</v>
      </c>
    </row>
    <row r="6196" spans="2:22" x14ac:dyDescent="0.3">
      <c r="B6196" t="s">
        <v>9646</v>
      </c>
      <c r="C6196" s="2">
        <v>45811</v>
      </c>
      <c r="D6196" s="1">
        <v>0.52777777777777779</v>
      </c>
      <c r="E6196" t="s">
        <v>47</v>
      </c>
      <c r="F6196" t="s">
        <v>20</v>
      </c>
      <c r="G6196" t="s">
        <v>21</v>
      </c>
      <c r="H6196" t="s">
        <v>22</v>
      </c>
      <c r="I6196" t="s">
        <v>1128</v>
      </c>
      <c r="J6196" t="s">
        <v>45</v>
      </c>
      <c r="K6196" t="s">
        <v>8876</v>
      </c>
      <c r="L6196" t="s">
        <v>8877</v>
      </c>
      <c r="M6196">
        <v>2.8</v>
      </c>
      <c r="N6196">
        <v>12.6</v>
      </c>
      <c r="O6196" t="s">
        <v>28</v>
      </c>
      <c r="P6196">
        <v>2</v>
      </c>
      <c r="Q6196" t="s">
        <v>1014</v>
      </c>
      <c r="R6196" t="s">
        <v>28</v>
      </c>
      <c r="S6196">
        <v>176.99</v>
      </c>
      <c r="T6196" t="str" cm="1">
        <f t="array" ref="T6196">_xlfn.IFS(Raw_Data[[#This Row],[Call Status]]="Resolved","5",Raw_Data[[#This Row],[Call Status]]="Escalated","2",Raw_Data[[#This Row],[Call Status]]="Pending","3",Raw_Data[[#This Row],[Call Status]]="Abandoned","0")</f>
        <v>3</v>
      </c>
      <c r="U6196" t="str">
        <f>TEXT(Raw_Data[[#This Row],[Call Date]],"mmmm")</f>
        <v>June</v>
      </c>
      <c r="V6196" t="str" cm="1">
        <f t="array" ref="V6196">_xlfn.IFS(Raw_Data[[#This Row],[Customer Satisfaction]]&lt;2,"Poor",Raw_Data[[#This Row],[Customer Satisfaction]]&lt;4,"Average",Raw_Data[[#This Row],[Customer Satisfaction]]&gt;=4,"Excellent")</f>
        <v>Average</v>
      </c>
    </row>
    <row r="6197" spans="2:22" x14ac:dyDescent="0.3">
      <c r="B6197" t="s">
        <v>1408</v>
      </c>
      <c r="C6197" s="2">
        <v>45991</v>
      </c>
      <c r="D6197" s="1">
        <v>0.56527777777777777</v>
      </c>
      <c r="E6197" t="s">
        <v>100</v>
      </c>
      <c r="F6197" t="s">
        <v>38</v>
      </c>
      <c r="G6197" t="s">
        <v>250</v>
      </c>
      <c r="H6197" t="s">
        <v>22</v>
      </c>
      <c r="I6197" t="s">
        <v>1128</v>
      </c>
      <c r="J6197" t="s">
        <v>49</v>
      </c>
      <c r="K6197" t="s">
        <v>25</v>
      </c>
      <c r="L6197" t="s">
        <v>25</v>
      </c>
      <c r="M6197">
        <v>0.2</v>
      </c>
      <c r="N6197">
        <v>13.8</v>
      </c>
      <c r="O6197" t="s">
        <v>28</v>
      </c>
      <c r="P6197">
        <v>4</v>
      </c>
      <c r="Q6197" t="s">
        <v>615</v>
      </c>
      <c r="R6197" t="s">
        <v>28</v>
      </c>
      <c r="S6197">
        <v>0</v>
      </c>
      <c r="T6197" t="str" cm="1">
        <f t="array" ref="T6197">_xlfn.IFS(Raw_Data[[#This Row],[Call Status]]="Resolved","5",Raw_Data[[#This Row],[Call Status]]="Escalated","2",Raw_Data[[#This Row],[Call Status]]="Pending","3",Raw_Data[[#This Row],[Call Status]]="Abandoned","0")</f>
        <v>5</v>
      </c>
      <c r="U6197" t="str">
        <f>TEXT(Raw_Data[[#This Row],[Call Date]],"mmmm")</f>
        <v>November</v>
      </c>
      <c r="V6197" t="str" cm="1">
        <f t="array" ref="V6197">_xlfn.IFS(Raw_Data[[#This Row],[Customer Satisfaction]]&lt;2,"Poor",Raw_Data[[#This Row],[Customer Satisfaction]]&lt;4,"Average",Raw_Data[[#This Row],[Customer Satisfaction]]&gt;=4,"Excellent")</f>
        <v>Excellent</v>
      </c>
    </row>
    <row r="6198" spans="2:22" x14ac:dyDescent="0.3">
      <c r="B6198" t="s">
        <v>8294</v>
      </c>
      <c r="C6198" s="2">
        <v>45936</v>
      </c>
      <c r="D6198" s="1">
        <v>0.48055555555555557</v>
      </c>
      <c r="E6198" t="s">
        <v>70</v>
      </c>
      <c r="F6198" t="s">
        <v>20</v>
      </c>
      <c r="G6198" t="s">
        <v>21</v>
      </c>
      <c r="H6198" t="s">
        <v>22</v>
      </c>
      <c r="I6198" t="s">
        <v>23</v>
      </c>
      <c r="J6198" t="s">
        <v>76</v>
      </c>
      <c r="K6198" t="s">
        <v>16</v>
      </c>
      <c r="L6198" t="s">
        <v>16</v>
      </c>
      <c r="M6198">
        <v>2.1</v>
      </c>
      <c r="N6198">
        <v>16.600000000000001</v>
      </c>
      <c r="O6198" t="s">
        <v>28</v>
      </c>
      <c r="P6198">
        <v>3</v>
      </c>
      <c r="Q6198" t="s">
        <v>1014</v>
      </c>
      <c r="R6198" t="s">
        <v>26</v>
      </c>
      <c r="S6198">
        <v>231.3</v>
      </c>
      <c r="T6198" t="str" cm="1">
        <f t="array" ref="T6198">_xlfn.IFS(Raw_Data[[#This Row],[Call Status]]="Resolved","5",Raw_Data[[#This Row],[Call Status]]="Escalated","2",Raw_Data[[#This Row],[Call Status]]="Pending","3",Raw_Data[[#This Row],[Call Status]]="Abandoned","0")</f>
        <v>2</v>
      </c>
      <c r="U6198" t="str">
        <f>TEXT(Raw_Data[[#This Row],[Call Date]],"mmmm")</f>
        <v>October</v>
      </c>
      <c r="V6198" t="str" cm="1">
        <f t="array" ref="V6198">_xlfn.IFS(Raw_Data[[#This Row],[Customer Satisfaction]]&lt;2,"Poor",Raw_Data[[#This Row],[Customer Satisfaction]]&lt;4,"Average",Raw_Data[[#This Row],[Customer Satisfaction]]&gt;=4,"Excellent")</f>
        <v>Average</v>
      </c>
    </row>
    <row r="6199" spans="2:22" x14ac:dyDescent="0.3">
      <c r="B6199" t="s">
        <v>4822</v>
      </c>
      <c r="C6199" s="2">
        <v>45828</v>
      </c>
      <c r="D6199" s="1">
        <v>0.74375000000000002</v>
      </c>
      <c r="E6199" t="s">
        <v>30</v>
      </c>
      <c r="F6199" t="s">
        <v>34</v>
      </c>
      <c r="G6199" t="s">
        <v>21</v>
      </c>
      <c r="H6199" t="s">
        <v>22</v>
      </c>
      <c r="I6199" t="s">
        <v>1128</v>
      </c>
      <c r="J6199" t="s">
        <v>35</v>
      </c>
      <c r="K6199" t="s">
        <v>25</v>
      </c>
      <c r="L6199" t="s">
        <v>3559</v>
      </c>
      <c r="M6199">
        <v>2.4</v>
      </c>
      <c r="N6199">
        <v>9.6999999999999993</v>
      </c>
      <c r="O6199" t="s">
        <v>26</v>
      </c>
      <c r="P6199">
        <v>5</v>
      </c>
      <c r="Q6199" t="s">
        <v>27</v>
      </c>
      <c r="R6199" t="s">
        <v>28</v>
      </c>
      <c r="S6199">
        <v>50.21</v>
      </c>
      <c r="T6199" t="str" cm="1">
        <f t="array" ref="T6199">_xlfn.IFS(Raw_Data[[#This Row],[Call Status]]="Resolved","5",Raw_Data[[#This Row],[Call Status]]="Escalated","2",Raw_Data[[#This Row],[Call Status]]="Pending","3",Raw_Data[[#This Row],[Call Status]]="Abandoned","0")</f>
        <v>5</v>
      </c>
      <c r="U6199" t="str">
        <f>TEXT(Raw_Data[[#This Row],[Call Date]],"mmmm")</f>
        <v>June</v>
      </c>
      <c r="V6199" t="str" cm="1">
        <f t="array" ref="V6199">_xlfn.IFS(Raw_Data[[#This Row],[Customer Satisfaction]]&lt;2,"Poor",Raw_Data[[#This Row],[Customer Satisfaction]]&lt;4,"Average",Raw_Data[[#This Row],[Customer Satisfaction]]&gt;=4,"Excellent")</f>
        <v>Excellent</v>
      </c>
    </row>
    <row r="6200" spans="2:22" x14ac:dyDescent="0.3">
      <c r="B6200" t="s">
        <v>3410</v>
      </c>
      <c r="C6200" s="2">
        <v>45791</v>
      </c>
      <c r="D6200" s="1">
        <v>0.64861111111111114</v>
      </c>
      <c r="E6200" t="s">
        <v>100</v>
      </c>
      <c r="F6200" t="s">
        <v>34</v>
      </c>
      <c r="G6200" t="s">
        <v>21</v>
      </c>
      <c r="H6200" t="s">
        <v>2026</v>
      </c>
      <c r="I6200" t="s">
        <v>23</v>
      </c>
      <c r="J6200" t="s">
        <v>42</v>
      </c>
      <c r="K6200" t="s">
        <v>25</v>
      </c>
      <c r="L6200" t="s">
        <v>25</v>
      </c>
      <c r="M6200">
        <v>1.6</v>
      </c>
      <c r="N6200">
        <v>9.5</v>
      </c>
      <c r="O6200" t="s">
        <v>26</v>
      </c>
      <c r="P6200">
        <v>5</v>
      </c>
      <c r="Q6200" t="s">
        <v>27</v>
      </c>
      <c r="R6200" t="s">
        <v>28</v>
      </c>
      <c r="S6200">
        <v>54.73</v>
      </c>
      <c r="T6200" t="str" cm="1">
        <f t="array" ref="T6200">_xlfn.IFS(Raw_Data[[#This Row],[Call Status]]="Resolved","5",Raw_Data[[#This Row],[Call Status]]="Escalated","2",Raw_Data[[#This Row],[Call Status]]="Pending","3",Raw_Data[[#This Row],[Call Status]]="Abandoned","0")</f>
        <v>5</v>
      </c>
      <c r="U6200" t="str">
        <f>TEXT(Raw_Data[[#This Row],[Call Date]],"mmmm")</f>
        <v>May</v>
      </c>
      <c r="V6200" t="str" cm="1">
        <f t="array" ref="V6200">_xlfn.IFS(Raw_Data[[#This Row],[Customer Satisfaction]]&lt;2,"Poor",Raw_Data[[#This Row],[Customer Satisfaction]]&lt;4,"Average",Raw_Data[[#This Row],[Customer Satisfaction]]&gt;=4,"Excellent")</f>
        <v>Excellent</v>
      </c>
    </row>
    <row r="6201" spans="2:22" x14ac:dyDescent="0.3">
      <c r="B6201" t="s">
        <v>8075</v>
      </c>
      <c r="C6201" s="2">
        <v>45682</v>
      </c>
      <c r="D6201" s="1">
        <v>0.6875</v>
      </c>
      <c r="E6201" t="s">
        <v>91</v>
      </c>
      <c r="F6201" t="s">
        <v>38</v>
      </c>
      <c r="G6201" t="s">
        <v>21</v>
      </c>
      <c r="H6201" t="s">
        <v>22</v>
      </c>
      <c r="I6201" t="s">
        <v>23</v>
      </c>
      <c r="J6201" t="s">
        <v>39</v>
      </c>
      <c r="K6201" t="s">
        <v>16</v>
      </c>
      <c r="L6201" t="s">
        <v>16</v>
      </c>
      <c r="M6201">
        <v>4.9000000000000004</v>
      </c>
      <c r="N6201">
        <v>14.5</v>
      </c>
      <c r="O6201" t="s">
        <v>28</v>
      </c>
      <c r="P6201">
        <v>4</v>
      </c>
      <c r="Q6201" t="s">
        <v>615</v>
      </c>
      <c r="R6201" t="s">
        <v>26</v>
      </c>
      <c r="S6201">
        <v>242.35</v>
      </c>
      <c r="T6201" t="str" cm="1">
        <f t="array" ref="T6201">_xlfn.IFS(Raw_Data[[#This Row],[Call Status]]="Resolved","5",Raw_Data[[#This Row],[Call Status]]="Escalated","2",Raw_Data[[#This Row],[Call Status]]="Pending","3",Raw_Data[[#This Row],[Call Status]]="Abandoned","0")</f>
        <v>2</v>
      </c>
      <c r="U6201" t="str">
        <f>TEXT(Raw_Data[[#This Row],[Call Date]],"mmmm")</f>
        <v>January</v>
      </c>
      <c r="V6201" t="str" cm="1">
        <f t="array" ref="V6201">_xlfn.IFS(Raw_Data[[#This Row],[Customer Satisfaction]]&lt;2,"Poor",Raw_Data[[#This Row],[Customer Satisfaction]]&lt;4,"Average",Raw_Data[[#This Row],[Customer Satisfaction]]&gt;=4,"Excellent")</f>
        <v>Excellent</v>
      </c>
    </row>
    <row r="6202" spans="2:22" x14ac:dyDescent="0.3">
      <c r="B6202" t="s">
        <v>2585</v>
      </c>
      <c r="C6202" s="2">
        <v>45675</v>
      </c>
      <c r="D6202" s="1">
        <v>0.59722222222222221</v>
      </c>
      <c r="E6202" t="s">
        <v>91</v>
      </c>
      <c r="F6202" t="s">
        <v>48</v>
      </c>
      <c r="G6202" t="s">
        <v>21</v>
      </c>
      <c r="H6202" t="s">
        <v>2392</v>
      </c>
      <c r="I6202" t="s">
        <v>1137</v>
      </c>
      <c r="J6202" t="s">
        <v>55</v>
      </c>
      <c r="K6202" t="s">
        <v>25</v>
      </c>
      <c r="L6202" t="s">
        <v>25</v>
      </c>
      <c r="M6202">
        <v>8.1999999999999993</v>
      </c>
      <c r="N6202">
        <v>6.1</v>
      </c>
      <c r="O6202" t="s">
        <v>26</v>
      </c>
      <c r="P6202">
        <v>5</v>
      </c>
      <c r="Q6202" t="s">
        <v>27</v>
      </c>
      <c r="R6202" t="s">
        <v>28</v>
      </c>
      <c r="S6202">
        <v>379.45</v>
      </c>
      <c r="T6202" t="str" cm="1">
        <f t="array" ref="T6202">_xlfn.IFS(Raw_Data[[#This Row],[Call Status]]="Resolved","5",Raw_Data[[#This Row],[Call Status]]="Escalated","2",Raw_Data[[#This Row],[Call Status]]="Pending","3",Raw_Data[[#This Row],[Call Status]]="Abandoned","0")</f>
        <v>5</v>
      </c>
      <c r="U6202" t="str">
        <f>TEXT(Raw_Data[[#This Row],[Call Date]],"mmmm")</f>
        <v>January</v>
      </c>
      <c r="V6202" t="str" cm="1">
        <f t="array" ref="V6202">_xlfn.IFS(Raw_Data[[#This Row],[Customer Satisfaction]]&lt;2,"Poor",Raw_Data[[#This Row],[Customer Satisfaction]]&lt;4,"Average",Raw_Data[[#This Row],[Customer Satisfaction]]&gt;=4,"Excellent")</f>
        <v>Excellent</v>
      </c>
    </row>
    <row r="6203" spans="2:22" x14ac:dyDescent="0.3">
      <c r="B6203" t="s">
        <v>5545</v>
      </c>
      <c r="C6203" s="2">
        <v>45847</v>
      </c>
      <c r="D6203" s="1">
        <v>0.79027777777777775</v>
      </c>
      <c r="E6203" t="s">
        <v>108</v>
      </c>
      <c r="F6203" t="s">
        <v>48</v>
      </c>
      <c r="G6203" t="s">
        <v>21</v>
      </c>
      <c r="H6203" t="s">
        <v>2026</v>
      </c>
      <c r="I6203" t="s">
        <v>23</v>
      </c>
      <c r="J6203" t="s">
        <v>42</v>
      </c>
      <c r="K6203" t="s">
        <v>25</v>
      </c>
      <c r="L6203" t="s">
        <v>3570</v>
      </c>
      <c r="M6203">
        <v>0.6</v>
      </c>
      <c r="N6203">
        <v>8.6999999999999993</v>
      </c>
      <c r="O6203" t="s">
        <v>28</v>
      </c>
      <c r="P6203">
        <v>5</v>
      </c>
      <c r="Q6203" t="s">
        <v>27</v>
      </c>
      <c r="R6203" t="s">
        <v>28</v>
      </c>
      <c r="S6203">
        <v>159</v>
      </c>
      <c r="T6203" t="str" cm="1">
        <f t="array" ref="T6203">_xlfn.IFS(Raw_Data[[#This Row],[Call Status]]="Resolved","5",Raw_Data[[#This Row],[Call Status]]="Escalated","2",Raw_Data[[#This Row],[Call Status]]="Pending","3",Raw_Data[[#This Row],[Call Status]]="Abandoned","0")</f>
        <v>5</v>
      </c>
      <c r="U6203" t="str">
        <f>TEXT(Raw_Data[[#This Row],[Call Date]],"mmmm")</f>
        <v>July</v>
      </c>
      <c r="V6203" t="str" cm="1">
        <f t="array" ref="V6203">_xlfn.IFS(Raw_Data[[#This Row],[Customer Satisfaction]]&lt;2,"Poor",Raw_Data[[#This Row],[Customer Satisfaction]]&lt;4,"Average",Raw_Data[[#This Row],[Customer Satisfaction]]&gt;=4,"Excellent")</f>
        <v>Excellent</v>
      </c>
    </row>
    <row r="6204" spans="2:22" x14ac:dyDescent="0.3">
      <c r="B6204" t="s">
        <v>8447</v>
      </c>
      <c r="C6204" s="2">
        <v>45798</v>
      </c>
      <c r="D6204" s="1">
        <v>0.56805555555555554</v>
      </c>
      <c r="E6204" t="s">
        <v>57</v>
      </c>
      <c r="F6204" t="s">
        <v>20</v>
      </c>
      <c r="G6204" t="s">
        <v>250</v>
      </c>
      <c r="H6204" t="s">
        <v>22</v>
      </c>
      <c r="I6204" t="s">
        <v>23</v>
      </c>
      <c r="J6204" t="s">
        <v>42</v>
      </c>
      <c r="K6204" t="s">
        <v>16</v>
      </c>
      <c r="L6204" t="s">
        <v>16</v>
      </c>
      <c r="M6204">
        <v>3.5</v>
      </c>
      <c r="N6204">
        <v>10.4</v>
      </c>
      <c r="O6204" t="s">
        <v>28</v>
      </c>
      <c r="P6204">
        <v>2</v>
      </c>
      <c r="Q6204" t="s">
        <v>1014</v>
      </c>
      <c r="R6204" t="s">
        <v>26</v>
      </c>
      <c r="S6204">
        <v>122.09</v>
      </c>
      <c r="T6204" t="str" cm="1">
        <f t="array" ref="T6204">_xlfn.IFS(Raw_Data[[#This Row],[Call Status]]="Resolved","5",Raw_Data[[#This Row],[Call Status]]="Escalated","2",Raw_Data[[#This Row],[Call Status]]="Pending","3",Raw_Data[[#This Row],[Call Status]]="Abandoned","0")</f>
        <v>2</v>
      </c>
      <c r="U6204" t="str">
        <f>TEXT(Raw_Data[[#This Row],[Call Date]],"mmmm")</f>
        <v>May</v>
      </c>
      <c r="V6204" t="str" cm="1">
        <f t="array" ref="V6204">_xlfn.IFS(Raw_Data[[#This Row],[Customer Satisfaction]]&lt;2,"Poor",Raw_Data[[#This Row],[Customer Satisfaction]]&lt;4,"Average",Raw_Data[[#This Row],[Customer Satisfaction]]&gt;=4,"Excellent")</f>
        <v>Average</v>
      </c>
    </row>
    <row r="6205" spans="2:22" x14ac:dyDescent="0.3">
      <c r="B6205" t="s">
        <v>8094</v>
      </c>
      <c r="C6205" s="2">
        <v>45700</v>
      </c>
      <c r="D6205" s="1">
        <v>0.48125000000000001</v>
      </c>
      <c r="E6205" t="s">
        <v>108</v>
      </c>
      <c r="F6205" t="s">
        <v>48</v>
      </c>
      <c r="G6205" t="s">
        <v>327</v>
      </c>
      <c r="H6205" t="s">
        <v>2392</v>
      </c>
      <c r="I6205" t="s">
        <v>23</v>
      </c>
      <c r="J6205" t="s">
        <v>49</v>
      </c>
      <c r="K6205" t="s">
        <v>16</v>
      </c>
      <c r="L6205" t="s">
        <v>16</v>
      </c>
      <c r="M6205">
        <v>0.8</v>
      </c>
      <c r="N6205">
        <v>19.399999999999999</v>
      </c>
      <c r="O6205" t="s">
        <v>28</v>
      </c>
      <c r="P6205">
        <v>0</v>
      </c>
      <c r="Q6205" t="s">
        <v>615</v>
      </c>
      <c r="R6205" t="s">
        <v>26</v>
      </c>
      <c r="S6205">
        <v>368.24</v>
      </c>
      <c r="T6205" t="str" cm="1">
        <f t="array" ref="T6205">_xlfn.IFS(Raw_Data[[#This Row],[Call Status]]="Resolved","5",Raw_Data[[#This Row],[Call Status]]="Escalated","2",Raw_Data[[#This Row],[Call Status]]="Pending","3",Raw_Data[[#This Row],[Call Status]]="Abandoned","0")</f>
        <v>2</v>
      </c>
      <c r="U6205" t="str">
        <f>TEXT(Raw_Data[[#This Row],[Call Date]],"mmmm")</f>
        <v>February</v>
      </c>
      <c r="V6205" t="str" cm="1">
        <f t="array" ref="V6205">_xlfn.IFS(Raw_Data[[#This Row],[Customer Satisfaction]]&lt;2,"Poor",Raw_Data[[#This Row],[Customer Satisfaction]]&lt;4,"Average",Raw_Data[[#This Row],[Customer Satisfaction]]&gt;=4,"Excellent")</f>
        <v>Poor</v>
      </c>
    </row>
    <row r="6206" spans="2:22" x14ac:dyDescent="0.3">
      <c r="B6206" t="s">
        <v>6020</v>
      </c>
      <c r="C6206" s="2">
        <v>45991</v>
      </c>
      <c r="D6206" s="1">
        <v>0.79097222222222219</v>
      </c>
      <c r="E6206" t="s">
        <v>59</v>
      </c>
      <c r="F6206" t="s">
        <v>48</v>
      </c>
      <c r="G6206" t="s">
        <v>162</v>
      </c>
      <c r="H6206" t="s">
        <v>2613</v>
      </c>
      <c r="I6206" t="s">
        <v>23</v>
      </c>
      <c r="J6206" t="s">
        <v>55</v>
      </c>
      <c r="K6206" t="s">
        <v>25</v>
      </c>
      <c r="L6206" t="s">
        <v>3570</v>
      </c>
      <c r="M6206">
        <v>3</v>
      </c>
      <c r="N6206">
        <v>8.8000000000000007</v>
      </c>
      <c r="O6206" t="s">
        <v>26</v>
      </c>
      <c r="P6206">
        <v>3</v>
      </c>
      <c r="Q6206" t="s">
        <v>615</v>
      </c>
      <c r="R6206" t="s">
        <v>28</v>
      </c>
      <c r="S6206">
        <v>50.13</v>
      </c>
      <c r="T6206" t="str" cm="1">
        <f t="array" ref="T6206">_xlfn.IFS(Raw_Data[[#This Row],[Call Status]]="Resolved","5",Raw_Data[[#This Row],[Call Status]]="Escalated","2",Raw_Data[[#This Row],[Call Status]]="Pending","3",Raw_Data[[#This Row],[Call Status]]="Abandoned","0")</f>
        <v>5</v>
      </c>
      <c r="U6206" t="str">
        <f>TEXT(Raw_Data[[#This Row],[Call Date]],"mmmm")</f>
        <v>November</v>
      </c>
      <c r="V6206" t="str" cm="1">
        <f t="array" ref="V6206">_xlfn.IFS(Raw_Data[[#This Row],[Customer Satisfaction]]&lt;2,"Poor",Raw_Data[[#This Row],[Customer Satisfaction]]&lt;4,"Average",Raw_Data[[#This Row],[Customer Satisfaction]]&gt;=4,"Excellent")</f>
        <v>Average</v>
      </c>
    </row>
    <row r="6207" spans="2:22" x14ac:dyDescent="0.3">
      <c r="B6207" t="s">
        <v>4259</v>
      </c>
      <c r="C6207" s="2">
        <v>45941</v>
      </c>
      <c r="D6207" s="1">
        <v>0.68888888888888888</v>
      </c>
      <c r="E6207" t="s">
        <v>44</v>
      </c>
      <c r="F6207" t="s">
        <v>20</v>
      </c>
      <c r="G6207" t="s">
        <v>21</v>
      </c>
      <c r="H6207" t="s">
        <v>2613</v>
      </c>
      <c r="I6207" t="s">
        <v>1137</v>
      </c>
      <c r="J6207" t="s">
        <v>55</v>
      </c>
      <c r="K6207" t="s">
        <v>25</v>
      </c>
      <c r="L6207" t="s">
        <v>3570</v>
      </c>
      <c r="M6207">
        <v>1.5</v>
      </c>
      <c r="N6207">
        <v>13</v>
      </c>
      <c r="O6207" t="s">
        <v>26</v>
      </c>
      <c r="P6207">
        <v>4</v>
      </c>
      <c r="Q6207" t="s">
        <v>615</v>
      </c>
      <c r="R6207" t="s">
        <v>28</v>
      </c>
      <c r="S6207">
        <v>769.59</v>
      </c>
      <c r="T6207" t="str" cm="1">
        <f t="array" ref="T6207">_xlfn.IFS(Raw_Data[[#This Row],[Call Status]]="Resolved","5",Raw_Data[[#This Row],[Call Status]]="Escalated","2",Raw_Data[[#This Row],[Call Status]]="Pending","3",Raw_Data[[#This Row],[Call Status]]="Abandoned","0")</f>
        <v>5</v>
      </c>
      <c r="U6207" t="str">
        <f>TEXT(Raw_Data[[#This Row],[Call Date]],"mmmm")</f>
        <v>October</v>
      </c>
      <c r="V6207" t="str" cm="1">
        <f t="array" ref="V6207">_xlfn.IFS(Raw_Data[[#This Row],[Customer Satisfaction]]&lt;2,"Poor",Raw_Data[[#This Row],[Customer Satisfaction]]&lt;4,"Average",Raw_Data[[#This Row],[Customer Satisfaction]]&gt;=4,"Excellent")</f>
        <v>Excellent</v>
      </c>
    </row>
    <row r="6208" spans="2:22" x14ac:dyDescent="0.3">
      <c r="B6208" t="s">
        <v>6854</v>
      </c>
      <c r="C6208" s="2">
        <v>45803</v>
      </c>
      <c r="D6208" s="1">
        <v>0.80277777777777781</v>
      </c>
      <c r="E6208" t="s">
        <v>63</v>
      </c>
      <c r="F6208" t="s">
        <v>20</v>
      </c>
      <c r="G6208" t="s">
        <v>162</v>
      </c>
      <c r="H6208" t="s">
        <v>22</v>
      </c>
      <c r="I6208" t="s">
        <v>23</v>
      </c>
      <c r="J6208" t="s">
        <v>64</v>
      </c>
      <c r="K6208" t="s">
        <v>25</v>
      </c>
      <c r="L6208" t="s">
        <v>3564</v>
      </c>
      <c r="M6208">
        <v>5.3</v>
      </c>
      <c r="N6208">
        <v>5.6</v>
      </c>
      <c r="O6208" t="s">
        <v>28</v>
      </c>
      <c r="P6208">
        <v>0</v>
      </c>
      <c r="Q6208" t="s">
        <v>27</v>
      </c>
      <c r="R6208" t="s">
        <v>28</v>
      </c>
      <c r="S6208">
        <v>72.599999999999994</v>
      </c>
      <c r="T6208" t="str" cm="1">
        <f t="array" ref="T6208">_xlfn.IFS(Raw_Data[[#This Row],[Call Status]]="Resolved","5",Raw_Data[[#This Row],[Call Status]]="Escalated","2",Raw_Data[[#This Row],[Call Status]]="Pending","3",Raw_Data[[#This Row],[Call Status]]="Abandoned","0")</f>
        <v>5</v>
      </c>
      <c r="U6208" t="str">
        <f>TEXT(Raw_Data[[#This Row],[Call Date]],"mmmm")</f>
        <v>May</v>
      </c>
      <c r="V6208" t="str" cm="1">
        <f t="array" ref="V6208">_xlfn.IFS(Raw_Data[[#This Row],[Customer Satisfaction]]&lt;2,"Poor",Raw_Data[[#This Row],[Customer Satisfaction]]&lt;4,"Average",Raw_Data[[#This Row],[Customer Satisfaction]]&gt;=4,"Excellent")</f>
        <v>Poor</v>
      </c>
    </row>
    <row r="6209" spans="2:22" x14ac:dyDescent="0.3">
      <c r="B6209" t="s">
        <v>9827</v>
      </c>
      <c r="C6209" s="2">
        <v>45972</v>
      </c>
      <c r="D6209" s="1">
        <v>0.6875</v>
      </c>
      <c r="E6209" t="s">
        <v>70</v>
      </c>
      <c r="F6209" t="s">
        <v>34</v>
      </c>
      <c r="G6209" t="s">
        <v>21</v>
      </c>
      <c r="H6209" t="s">
        <v>22</v>
      </c>
      <c r="I6209" t="s">
        <v>23</v>
      </c>
      <c r="J6209" t="s">
        <v>49</v>
      </c>
      <c r="K6209" t="s">
        <v>8876</v>
      </c>
      <c r="L6209" t="s">
        <v>8877</v>
      </c>
      <c r="M6209">
        <v>1.1000000000000001</v>
      </c>
      <c r="N6209">
        <v>10.5</v>
      </c>
      <c r="O6209" t="s">
        <v>28</v>
      </c>
      <c r="P6209">
        <v>1</v>
      </c>
      <c r="Q6209" t="s">
        <v>1014</v>
      </c>
      <c r="R6209" t="s">
        <v>28</v>
      </c>
      <c r="S6209">
        <v>687.24</v>
      </c>
      <c r="T6209" t="str" cm="1">
        <f t="array" ref="T6209">_xlfn.IFS(Raw_Data[[#This Row],[Call Status]]="Resolved","5",Raw_Data[[#This Row],[Call Status]]="Escalated","2",Raw_Data[[#This Row],[Call Status]]="Pending","3",Raw_Data[[#This Row],[Call Status]]="Abandoned","0")</f>
        <v>3</v>
      </c>
      <c r="U6209" t="str">
        <f>TEXT(Raw_Data[[#This Row],[Call Date]],"mmmm")</f>
        <v>November</v>
      </c>
      <c r="V6209" t="str" cm="1">
        <f t="array" ref="V6209">_xlfn.IFS(Raw_Data[[#This Row],[Customer Satisfaction]]&lt;2,"Poor",Raw_Data[[#This Row],[Customer Satisfaction]]&lt;4,"Average",Raw_Data[[#This Row],[Customer Satisfaction]]&gt;=4,"Excellent")</f>
        <v>Poor</v>
      </c>
    </row>
    <row r="6210" spans="2:22" x14ac:dyDescent="0.3">
      <c r="B6210" t="s">
        <v>8501</v>
      </c>
      <c r="C6210" s="2">
        <v>45976</v>
      </c>
      <c r="D6210" s="1">
        <v>0.81944444444444442</v>
      </c>
      <c r="E6210" t="s">
        <v>63</v>
      </c>
      <c r="F6210" t="s">
        <v>48</v>
      </c>
      <c r="G6210" t="s">
        <v>327</v>
      </c>
      <c r="H6210" t="s">
        <v>22</v>
      </c>
      <c r="I6210" t="s">
        <v>23</v>
      </c>
      <c r="J6210" t="s">
        <v>42</v>
      </c>
      <c r="K6210" t="s">
        <v>16</v>
      </c>
      <c r="L6210" t="s">
        <v>16</v>
      </c>
      <c r="M6210">
        <v>2.7</v>
      </c>
      <c r="N6210">
        <v>6.8</v>
      </c>
      <c r="O6210" t="s">
        <v>28</v>
      </c>
      <c r="P6210">
        <v>2</v>
      </c>
      <c r="Q6210" t="s">
        <v>1014</v>
      </c>
      <c r="R6210" t="s">
        <v>26</v>
      </c>
      <c r="S6210">
        <v>212.96</v>
      </c>
      <c r="T6210" t="str" cm="1">
        <f t="array" ref="T6210">_xlfn.IFS(Raw_Data[[#This Row],[Call Status]]="Resolved","5",Raw_Data[[#This Row],[Call Status]]="Escalated","2",Raw_Data[[#This Row],[Call Status]]="Pending","3",Raw_Data[[#This Row],[Call Status]]="Abandoned","0")</f>
        <v>2</v>
      </c>
      <c r="U6210" t="str">
        <f>TEXT(Raw_Data[[#This Row],[Call Date]],"mmmm")</f>
        <v>November</v>
      </c>
      <c r="V6210" t="str" cm="1">
        <f t="array" ref="V6210">_xlfn.IFS(Raw_Data[[#This Row],[Customer Satisfaction]]&lt;2,"Poor",Raw_Data[[#This Row],[Customer Satisfaction]]&lt;4,"Average",Raw_Data[[#This Row],[Customer Satisfaction]]&gt;=4,"Excellent")</f>
        <v>Average</v>
      </c>
    </row>
    <row r="6211" spans="2:22" x14ac:dyDescent="0.3">
      <c r="B6211" t="s">
        <v>2147</v>
      </c>
      <c r="C6211" s="2">
        <v>45749</v>
      </c>
      <c r="D6211" s="1">
        <v>0.41944444444444445</v>
      </c>
      <c r="E6211" t="s">
        <v>19</v>
      </c>
      <c r="F6211" t="s">
        <v>38</v>
      </c>
      <c r="G6211" t="s">
        <v>162</v>
      </c>
      <c r="H6211" t="s">
        <v>2026</v>
      </c>
      <c r="I6211" t="s">
        <v>1130</v>
      </c>
      <c r="J6211" t="s">
        <v>76</v>
      </c>
      <c r="K6211" t="s">
        <v>25</v>
      </c>
      <c r="L6211" t="s">
        <v>25</v>
      </c>
      <c r="M6211">
        <v>0.3</v>
      </c>
      <c r="N6211">
        <v>15.1</v>
      </c>
      <c r="O6211" t="s">
        <v>26</v>
      </c>
      <c r="P6211">
        <v>4</v>
      </c>
      <c r="Q6211" t="s">
        <v>615</v>
      </c>
      <c r="R6211" t="s">
        <v>28</v>
      </c>
      <c r="S6211">
        <v>518.33000000000004</v>
      </c>
      <c r="T6211" t="str" cm="1">
        <f t="array" ref="T6211">_xlfn.IFS(Raw_Data[[#This Row],[Call Status]]="Resolved","5",Raw_Data[[#This Row],[Call Status]]="Escalated","2",Raw_Data[[#This Row],[Call Status]]="Pending","3",Raw_Data[[#This Row],[Call Status]]="Abandoned","0")</f>
        <v>5</v>
      </c>
      <c r="U6211" t="str">
        <f>TEXT(Raw_Data[[#This Row],[Call Date]],"mmmm")</f>
        <v>April</v>
      </c>
      <c r="V6211" t="str" cm="1">
        <f t="array" ref="V6211">_xlfn.IFS(Raw_Data[[#This Row],[Customer Satisfaction]]&lt;2,"Poor",Raw_Data[[#This Row],[Customer Satisfaction]]&lt;4,"Average",Raw_Data[[#This Row],[Customer Satisfaction]]&gt;=4,"Excellent")</f>
        <v>Excellent</v>
      </c>
    </row>
    <row r="6212" spans="2:22" x14ac:dyDescent="0.3">
      <c r="B6212" t="s">
        <v>5277</v>
      </c>
      <c r="C6212" s="2">
        <v>45836</v>
      </c>
      <c r="D6212" s="1">
        <v>0.53263888888888888</v>
      </c>
      <c r="E6212" t="s">
        <v>70</v>
      </c>
      <c r="F6212" t="s">
        <v>34</v>
      </c>
      <c r="G6212" t="s">
        <v>21</v>
      </c>
      <c r="H6212" t="s">
        <v>2026</v>
      </c>
      <c r="I6212" t="s">
        <v>23</v>
      </c>
      <c r="J6212" t="s">
        <v>42</v>
      </c>
      <c r="K6212" t="s">
        <v>25</v>
      </c>
      <c r="L6212" t="s">
        <v>3564</v>
      </c>
      <c r="M6212">
        <v>3.4</v>
      </c>
      <c r="N6212">
        <v>12.1</v>
      </c>
      <c r="O6212" t="s">
        <v>26</v>
      </c>
      <c r="P6212">
        <v>5</v>
      </c>
      <c r="Q6212" t="s">
        <v>27</v>
      </c>
      <c r="R6212" t="s">
        <v>28</v>
      </c>
      <c r="S6212">
        <v>103.45</v>
      </c>
      <c r="T6212" t="str" cm="1">
        <f t="array" ref="T6212">_xlfn.IFS(Raw_Data[[#This Row],[Call Status]]="Resolved","5",Raw_Data[[#This Row],[Call Status]]="Escalated","2",Raw_Data[[#This Row],[Call Status]]="Pending","3",Raw_Data[[#This Row],[Call Status]]="Abandoned","0")</f>
        <v>5</v>
      </c>
      <c r="U6212" t="str">
        <f>TEXT(Raw_Data[[#This Row],[Call Date]],"mmmm")</f>
        <v>June</v>
      </c>
      <c r="V6212" t="str" cm="1">
        <f t="array" ref="V6212">_xlfn.IFS(Raw_Data[[#This Row],[Customer Satisfaction]]&lt;2,"Poor",Raw_Data[[#This Row],[Customer Satisfaction]]&lt;4,"Average",Raw_Data[[#This Row],[Customer Satisfaction]]&gt;=4,"Excellent")</f>
        <v>Excellent</v>
      </c>
    </row>
    <row r="6213" spans="2:22" x14ac:dyDescent="0.3">
      <c r="B6213" t="s">
        <v>8884</v>
      </c>
      <c r="C6213" s="2">
        <v>45713</v>
      </c>
      <c r="D6213" s="1">
        <v>0.87013888888888891</v>
      </c>
      <c r="E6213" t="s">
        <v>57</v>
      </c>
      <c r="F6213" t="s">
        <v>48</v>
      </c>
      <c r="G6213" t="s">
        <v>327</v>
      </c>
      <c r="H6213" t="s">
        <v>2392</v>
      </c>
      <c r="I6213" t="s">
        <v>1130</v>
      </c>
      <c r="J6213" t="s">
        <v>45</v>
      </c>
      <c r="K6213" t="s">
        <v>8876</v>
      </c>
      <c r="L6213" t="s">
        <v>8877</v>
      </c>
      <c r="M6213">
        <v>4.0999999999999996</v>
      </c>
      <c r="N6213">
        <v>10.199999999999999</v>
      </c>
      <c r="O6213" t="s">
        <v>28</v>
      </c>
      <c r="P6213">
        <v>1</v>
      </c>
      <c r="Q6213" t="s">
        <v>1014</v>
      </c>
      <c r="R6213" t="s">
        <v>28</v>
      </c>
      <c r="S6213">
        <v>1008.66</v>
      </c>
      <c r="T6213" t="str" cm="1">
        <f t="array" ref="T6213">_xlfn.IFS(Raw_Data[[#This Row],[Call Status]]="Resolved","5",Raw_Data[[#This Row],[Call Status]]="Escalated","2",Raw_Data[[#This Row],[Call Status]]="Pending","3",Raw_Data[[#This Row],[Call Status]]="Abandoned","0")</f>
        <v>3</v>
      </c>
      <c r="U6213" t="str">
        <f>TEXT(Raw_Data[[#This Row],[Call Date]],"mmmm")</f>
        <v>February</v>
      </c>
      <c r="V6213" t="str" cm="1">
        <f t="array" ref="V6213">_xlfn.IFS(Raw_Data[[#This Row],[Customer Satisfaction]]&lt;2,"Poor",Raw_Data[[#This Row],[Customer Satisfaction]]&lt;4,"Average",Raw_Data[[#This Row],[Customer Satisfaction]]&gt;=4,"Excellent")</f>
        <v>Poor</v>
      </c>
    </row>
    <row r="6214" spans="2:22" x14ac:dyDescent="0.3">
      <c r="B6214" t="s">
        <v>1373</v>
      </c>
      <c r="C6214" s="2">
        <v>45812</v>
      </c>
      <c r="D6214" s="1">
        <v>0.34861111111111109</v>
      </c>
      <c r="E6214" t="s">
        <v>70</v>
      </c>
      <c r="F6214" t="s">
        <v>48</v>
      </c>
      <c r="G6214" t="s">
        <v>327</v>
      </c>
      <c r="H6214" t="s">
        <v>22</v>
      </c>
      <c r="I6214" t="s">
        <v>1128</v>
      </c>
      <c r="J6214" t="s">
        <v>31</v>
      </c>
      <c r="K6214" t="s">
        <v>25</v>
      </c>
      <c r="L6214" t="s">
        <v>25</v>
      </c>
      <c r="M6214">
        <v>1</v>
      </c>
      <c r="N6214">
        <v>12.3</v>
      </c>
      <c r="O6214" t="s">
        <v>26</v>
      </c>
      <c r="P6214">
        <v>4</v>
      </c>
      <c r="Q6214" t="s">
        <v>615</v>
      </c>
      <c r="R6214" t="s">
        <v>28</v>
      </c>
      <c r="S6214">
        <v>46.58</v>
      </c>
      <c r="T6214" t="str" cm="1">
        <f t="array" ref="T6214">_xlfn.IFS(Raw_Data[[#This Row],[Call Status]]="Resolved","5",Raw_Data[[#This Row],[Call Status]]="Escalated","2",Raw_Data[[#This Row],[Call Status]]="Pending","3",Raw_Data[[#This Row],[Call Status]]="Abandoned","0")</f>
        <v>5</v>
      </c>
      <c r="U6214" t="str">
        <f>TEXT(Raw_Data[[#This Row],[Call Date]],"mmmm")</f>
        <v>June</v>
      </c>
      <c r="V6214" t="str" cm="1">
        <f t="array" ref="V6214">_xlfn.IFS(Raw_Data[[#This Row],[Customer Satisfaction]]&lt;2,"Poor",Raw_Data[[#This Row],[Customer Satisfaction]]&lt;4,"Average",Raw_Data[[#This Row],[Customer Satisfaction]]&gt;=4,"Excellent")</f>
        <v>Excellent</v>
      </c>
    </row>
    <row r="6215" spans="2:22" x14ac:dyDescent="0.3">
      <c r="B6215" t="s">
        <v>7150</v>
      </c>
      <c r="C6215" s="2">
        <v>45817</v>
      </c>
      <c r="D6215" s="1">
        <v>0.85347222222222219</v>
      </c>
      <c r="E6215" t="s">
        <v>41</v>
      </c>
      <c r="F6215" t="s">
        <v>48</v>
      </c>
      <c r="G6215" t="s">
        <v>162</v>
      </c>
      <c r="H6215" t="s">
        <v>22</v>
      </c>
      <c r="I6215" t="s">
        <v>23</v>
      </c>
      <c r="J6215" t="s">
        <v>24</v>
      </c>
      <c r="K6215" t="s">
        <v>25</v>
      </c>
      <c r="L6215" t="s">
        <v>3564</v>
      </c>
      <c r="M6215">
        <v>3.8</v>
      </c>
      <c r="N6215">
        <v>3.4</v>
      </c>
      <c r="O6215" t="s">
        <v>26</v>
      </c>
      <c r="P6215">
        <v>5</v>
      </c>
      <c r="Q6215" t="s">
        <v>27</v>
      </c>
      <c r="R6215" t="s">
        <v>28</v>
      </c>
      <c r="S6215">
        <v>236.11</v>
      </c>
      <c r="T6215" t="str" cm="1">
        <f t="array" ref="T6215">_xlfn.IFS(Raw_Data[[#This Row],[Call Status]]="Resolved","5",Raw_Data[[#This Row],[Call Status]]="Escalated","2",Raw_Data[[#This Row],[Call Status]]="Pending","3",Raw_Data[[#This Row],[Call Status]]="Abandoned","0")</f>
        <v>5</v>
      </c>
      <c r="U6215" t="str">
        <f>TEXT(Raw_Data[[#This Row],[Call Date]],"mmmm")</f>
        <v>June</v>
      </c>
      <c r="V6215" t="str" cm="1">
        <f t="array" ref="V6215">_xlfn.IFS(Raw_Data[[#This Row],[Customer Satisfaction]]&lt;2,"Poor",Raw_Data[[#This Row],[Customer Satisfaction]]&lt;4,"Average",Raw_Data[[#This Row],[Customer Satisfaction]]&gt;=4,"Excellent")</f>
        <v>Excellent</v>
      </c>
    </row>
    <row r="6216" spans="2:22" x14ac:dyDescent="0.3">
      <c r="B6216" t="s">
        <v>4037</v>
      </c>
      <c r="C6216" s="2">
        <v>45768</v>
      </c>
      <c r="D6216" s="1">
        <v>0.91111111111111109</v>
      </c>
      <c r="E6216" t="s">
        <v>53</v>
      </c>
      <c r="F6216" t="s">
        <v>38</v>
      </c>
      <c r="G6216" t="s">
        <v>327</v>
      </c>
      <c r="H6216" t="s">
        <v>2392</v>
      </c>
      <c r="I6216" t="s">
        <v>1130</v>
      </c>
      <c r="J6216" t="s">
        <v>64</v>
      </c>
      <c r="K6216" t="s">
        <v>25</v>
      </c>
      <c r="L6216" t="s">
        <v>3564</v>
      </c>
      <c r="M6216">
        <v>8.6</v>
      </c>
      <c r="N6216">
        <v>7.5</v>
      </c>
      <c r="O6216" t="s">
        <v>28</v>
      </c>
      <c r="P6216">
        <v>0</v>
      </c>
      <c r="Q6216" t="s">
        <v>1014</v>
      </c>
      <c r="R6216" t="s">
        <v>28</v>
      </c>
      <c r="S6216">
        <v>908.37</v>
      </c>
      <c r="T6216" t="str" cm="1">
        <f t="array" ref="T6216">_xlfn.IFS(Raw_Data[[#This Row],[Call Status]]="Resolved","5",Raw_Data[[#This Row],[Call Status]]="Escalated","2",Raw_Data[[#This Row],[Call Status]]="Pending","3",Raw_Data[[#This Row],[Call Status]]="Abandoned","0")</f>
        <v>5</v>
      </c>
      <c r="U6216" t="str">
        <f>TEXT(Raw_Data[[#This Row],[Call Date]],"mmmm")</f>
        <v>April</v>
      </c>
      <c r="V6216" t="str" cm="1">
        <f t="array" ref="V6216">_xlfn.IFS(Raw_Data[[#This Row],[Customer Satisfaction]]&lt;2,"Poor",Raw_Data[[#This Row],[Customer Satisfaction]]&lt;4,"Average",Raw_Data[[#This Row],[Customer Satisfaction]]&gt;=4,"Excellent")</f>
        <v>Poor</v>
      </c>
    </row>
    <row r="6217" spans="2:22" x14ac:dyDescent="0.3">
      <c r="B6217" t="s">
        <v>6990</v>
      </c>
      <c r="C6217" s="2">
        <v>45794</v>
      </c>
      <c r="D6217" s="1">
        <v>0.45694444444444443</v>
      </c>
      <c r="E6217" t="s">
        <v>30</v>
      </c>
      <c r="F6217" t="s">
        <v>34</v>
      </c>
      <c r="G6217" t="s">
        <v>162</v>
      </c>
      <c r="H6217" t="s">
        <v>22</v>
      </c>
      <c r="I6217" t="s">
        <v>23</v>
      </c>
      <c r="J6217" t="s">
        <v>42</v>
      </c>
      <c r="K6217" t="s">
        <v>25</v>
      </c>
      <c r="L6217" t="s">
        <v>3564</v>
      </c>
      <c r="M6217">
        <v>4.3</v>
      </c>
      <c r="N6217">
        <v>9.6</v>
      </c>
      <c r="O6217" t="s">
        <v>28</v>
      </c>
      <c r="P6217">
        <v>3</v>
      </c>
      <c r="Q6217" t="s">
        <v>1014</v>
      </c>
      <c r="R6217" t="s">
        <v>28</v>
      </c>
      <c r="S6217">
        <v>188.67</v>
      </c>
      <c r="T6217" t="str" cm="1">
        <f t="array" ref="T6217">_xlfn.IFS(Raw_Data[[#This Row],[Call Status]]="Resolved","5",Raw_Data[[#This Row],[Call Status]]="Escalated","2",Raw_Data[[#This Row],[Call Status]]="Pending","3",Raw_Data[[#This Row],[Call Status]]="Abandoned","0")</f>
        <v>5</v>
      </c>
      <c r="U6217" t="str">
        <f>TEXT(Raw_Data[[#This Row],[Call Date]],"mmmm")</f>
        <v>May</v>
      </c>
      <c r="V6217" t="str" cm="1">
        <f t="array" ref="V6217">_xlfn.IFS(Raw_Data[[#This Row],[Customer Satisfaction]]&lt;2,"Poor",Raw_Data[[#This Row],[Customer Satisfaction]]&lt;4,"Average",Raw_Data[[#This Row],[Customer Satisfaction]]&gt;=4,"Excellent")</f>
        <v>Average</v>
      </c>
    </row>
    <row r="6218" spans="2:22" x14ac:dyDescent="0.3">
      <c r="B6218" t="s">
        <v>7696</v>
      </c>
      <c r="C6218" s="2">
        <v>45889</v>
      </c>
      <c r="D6218" s="1">
        <v>0.63680555555555551</v>
      </c>
      <c r="E6218" t="s">
        <v>57</v>
      </c>
      <c r="F6218" t="s">
        <v>34</v>
      </c>
      <c r="G6218" t="s">
        <v>250</v>
      </c>
      <c r="H6218" t="s">
        <v>2026</v>
      </c>
      <c r="I6218" t="s">
        <v>1130</v>
      </c>
      <c r="J6218" t="s">
        <v>49</v>
      </c>
      <c r="K6218" t="s">
        <v>7253</v>
      </c>
      <c r="L6218" t="s">
        <v>7254</v>
      </c>
      <c r="M6218">
        <v>1</v>
      </c>
      <c r="N6218">
        <v>9.1</v>
      </c>
      <c r="O6218" t="s">
        <v>28</v>
      </c>
      <c r="P6218">
        <v>1</v>
      </c>
      <c r="Q6218" t="s">
        <v>1014</v>
      </c>
      <c r="R6218" t="s">
        <v>28</v>
      </c>
      <c r="S6218">
        <v>204.86</v>
      </c>
      <c r="T6218" t="str" cm="1">
        <f t="array" ref="T6218">_xlfn.IFS(Raw_Data[[#This Row],[Call Status]]="Resolved","5",Raw_Data[[#This Row],[Call Status]]="Escalated","2",Raw_Data[[#This Row],[Call Status]]="Pending","3",Raw_Data[[#This Row],[Call Status]]="Abandoned","0")</f>
        <v>0</v>
      </c>
      <c r="U6218" t="str">
        <f>TEXT(Raw_Data[[#This Row],[Call Date]],"mmmm")</f>
        <v>August</v>
      </c>
      <c r="V6218" t="str" cm="1">
        <f t="array" ref="V6218">_xlfn.IFS(Raw_Data[[#This Row],[Customer Satisfaction]]&lt;2,"Poor",Raw_Data[[#This Row],[Customer Satisfaction]]&lt;4,"Average",Raw_Data[[#This Row],[Customer Satisfaction]]&gt;=4,"Excellent")</f>
        <v>Poor</v>
      </c>
    </row>
    <row r="6219" spans="2:22" x14ac:dyDescent="0.3">
      <c r="B6219" t="s">
        <v>7310</v>
      </c>
      <c r="C6219" s="2">
        <v>45877</v>
      </c>
      <c r="D6219" s="1">
        <v>0.50347222222222221</v>
      </c>
      <c r="E6219" t="s">
        <v>63</v>
      </c>
      <c r="F6219" t="s">
        <v>48</v>
      </c>
      <c r="G6219" t="s">
        <v>250</v>
      </c>
      <c r="H6219" t="s">
        <v>22</v>
      </c>
      <c r="I6219" t="s">
        <v>1128</v>
      </c>
      <c r="J6219" t="s">
        <v>49</v>
      </c>
      <c r="K6219" t="s">
        <v>7253</v>
      </c>
      <c r="L6219" t="s">
        <v>7254</v>
      </c>
      <c r="M6219">
        <v>14.1</v>
      </c>
      <c r="N6219">
        <v>5.8</v>
      </c>
      <c r="O6219" t="s">
        <v>28</v>
      </c>
      <c r="P6219">
        <v>4</v>
      </c>
      <c r="Q6219" t="s">
        <v>615</v>
      </c>
      <c r="R6219" t="s">
        <v>28</v>
      </c>
      <c r="S6219">
        <v>18.7</v>
      </c>
      <c r="T6219" t="str" cm="1">
        <f t="array" ref="T6219">_xlfn.IFS(Raw_Data[[#This Row],[Call Status]]="Resolved","5",Raw_Data[[#This Row],[Call Status]]="Escalated","2",Raw_Data[[#This Row],[Call Status]]="Pending","3",Raw_Data[[#This Row],[Call Status]]="Abandoned","0")</f>
        <v>0</v>
      </c>
      <c r="U6219" t="str">
        <f>TEXT(Raw_Data[[#This Row],[Call Date]],"mmmm")</f>
        <v>August</v>
      </c>
      <c r="V6219" t="str" cm="1">
        <f t="array" ref="V6219">_xlfn.IFS(Raw_Data[[#This Row],[Customer Satisfaction]]&lt;2,"Poor",Raw_Data[[#This Row],[Customer Satisfaction]]&lt;4,"Average",Raw_Data[[#This Row],[Customer Satisfaction]]&gt;=4,"Excellent")</f>
        <v>Excellent</v>
      </c>
    </row>
    <row r="6220" spans="2:22" x14ac:dyDescent="0.3">
      <c r="B6220" t="s">
        <v>4782</v>
      </c>
      <c r="C6220" s="2">
        <v>45725</v>
      </c>
      <c r="D6220" s="1">
        <v>0.69444444444444442</v>
      </c>
      <c r="E6220" t="s">
        <v>59</v>
      </c>
      <c r="F6220" t="s">
        <v>20</v>
      </c>
      <c r="G6220" t="s">
        <v>327</v>
      </c>
      <c r="H6220" t="s">
        <v>22</v>
      </c>
      <c r="I6220" t="s">
        <v>1130</v>
      </c>
      <c r="J6220" t="s">
        <v>49</v>
      </c>
      <c r="K6220" t="s">
        <v>25</v>
      </c>
      <c r="L6220" t="s">
        <v>3559</v>
      </c>
      <c r="M6220">
        <v>7.2</v>
      </c>
      <c r="N6220">
        <v>8.3000000000000007</v>
      </c>
      <c r="O6220" t="s">
        <v>26</v>
      </c>
      <c r="P6220">
        <v>5</v>
      </c>
      <c r="Q6220" t="s">
        <v>27</v>
      </c>
      <c r="R6220" t="s">
        <v>28</v>
      </c>
      <c r="S6220">
        <v>327.76</v>
      </c>
      <c r="T6220" t="str" cm="1">
        <f t="array" ref="T6220">_xlfn.IFS(Raw_Data[[#This Row],[Call Status]]="Resolved","5",Raw_Data[[#This Row],[Call Status]]="Escalated","2",Raw_Data[[#This Row],[Call Status]]="Pending","3",Raw_Data[[#This Row],[Call Status]]="Abandoned","0")</f>
        <v>5</v>
      </c>
      <c r="U6220" t="str">
        <f>TEXT(Raw_Data[[#This Row],[Call Date]],"mmmm")</f>
        <v>March</v>
      </c>
      <c r="V6220" t="str" cm="1">
        <f t="array" ref="V6220">_xlfn.IFS(Raw_Data[[#This Row],[Customer Satisfaction]]&lt;2,"Poor",Raw_Data[[#This Row],[Customer Satisfaction]]&lt;4,"Average",Raw_Data[[#This Row],[Customer Satisfaction]]&gt;=4,"Excellent")</f>
        <v>Excellent</v>
      </c>
    </row>
    <row r="6221" spans="2:22" x14ac:dyDescent="0.3">
      <c r="B6221" t="s">
        <v>7606</v>
      </c>
      <c r="C6221" s="2">
        <v>45959</v>
      </c>
      <c r="D6221" s="1">
        <v>0.53125</v>
      </c>
      <c r="E6221" t="s">
        <v>72</v>
      </c>
      <c r="F6221" t="s">
        <v>48</v>
      </c>
      <c r="G6221" t="s">
        <v>21</v>
      </c>
      <c r="H6221" t="s">
        <v>22</v>
      </c>
      <c r="I6221" t="s">
        <v>23</v>
      </c>
      <c r="J6221" t="s">
        <v>55</v>
      </c>
      <c r="K6221" t="s">
        <v>7253</v>
      </c>
      <c r="L6221" t="s">
        <v>7254</v>
      </c>
      <c r="M6221">
        <v>4.4000000000000004</v>
      </c>
      <c r="N6221">
        <v>9.8000000000000007</v>
      </c>
      <c r="O6221" t="s">
        <v>28</v>
      </c>
      <c r="P6221">
        <v>2</v>
      </c>
      <c r="Q6221" t="s">
        <v>1014</v>
      </c>
      <c r="R6221" t="s">
        <v>28</v>
      </c>
      <c r="S6221">
        <v>138.16999999999999</v>
      </c>
      <c r="T6221" t="str" cm="1">
        <f t="array" ref="T6221">_xlfn.IFS(Raw_Data[[#This Row],[Call Status]]="Resolved","5",Raw_Data[[#This Row],[Call Status]]="Escalated","2",Raw_Data[[#This Row],[Call Status]]="Pending","3",Raw_Data[[#This Row],[Call Status]]="Abandoned","0")</f>
        <v>0</v>
      </c>
      <c r="U6221" t="str">
        <f>TEXT(Raw_Data[[#This Row],[Call Date]],"mmmm")</f>
        <v>October</v>
      </c>
      <c r="V6221" t="str" cm="1">
        <f t="array" ref="V6221">_xlfn.IFS(Raw_Data[[#This Row],[Customer Satisfaction]]&lt;2,"Poor",Raw_Data[[#This Row],[Customer Satisfaction]]&lt;4,"Average",Raw_Data[[#This Row],[Customer Satisfaction]]&gt;=4,"Excellent")</f>
        <v>Average</v>
      </c>
    </row>
    <row r="6222" spans="2:22" x14ac:dyDescent="0.3">
      <c r="B6222" t="s">
        <v>1414</v>
      </c>
      <c r="C6222" s="2">
        <v>45906</v>
      </c>
      <c r="D6222" s="1">
        <v>0.37847222222222221</v>
      </c>
      <c r="E6222" t="s">
        <v>63</v>
      </c>
      <c r="F6222" t="s">
        <v>48</v>
      </c>
      <c r="G6222" t="s">
        <v>162</v>
      </c>
      <c r="H6222" t="s">
        <v>22</v>
      </c>
      <c r="I6222" t="s">
        <v>1128</v>
      </c>
      <c r="J6222" t="s">
        <v>42</v>
      </c>
      <c r="K6222" t="s">
        <v>25</v>
      </c>
      <c r="L6222" t="s">
        <v>25</v>
      </c>
      <c r="M6222">
        <v>8.9</v>
      </c>
      <c r="N6222">
        <v>10.9</v>
      </c>
      <c r="O6222" t="s">
        <v>26</v>
      </c>
      <c r="P6222">
        <v>4</v>
      </c>
      <c r="Q6222" t="s">
        <v>615</v>
      </c>
      <c r="R6222" t="s">
        <v>28</v>
      </c>
      <c r="S6222">
        <v>75.64</v>
      </c>
      <c r="T6222" t="str" cm="1">
        <f t="array" ref="T6222">_xlfn.IFS(Raw_Data[[#This Row],[Call Status]]="Resolved","5",Raw_Data[[#This Row],[Call Status]]="Escalated","2",Raw_Data[[#This Row],[Call Status]]="Pending","3",Raw_Data[[#This Row],[Call Status]]="Abandoned","0")</f>
        <v>5</v>
      </c>
      <c r="U6222" t="str">
        <f>TEXT(Raw_Data[[#This Row],[Call Date]],"mmmm")</f>
        <v>September</v>
      </c>
      <c r="V6222" t="str" cm="1">
        <f t="array" ref="V6222">_xlfn.IFS(Raw_Data[[#This Row],[Customer Satisfaction]]&lt;2,"Poor",Raw_Data[[#This Row],[Customer Satisfaction]]&lt;4,"Average",Raw_Data[[#This Row],[Customer Satisfaction]]&gt;=4,"Excellent")</f>
        <v>Excellent</v>
      </c>
    </row>
    <row r="6223" spans="2:22" x14ac:dyDescent="0.3">
      <c r="B6223" t="s">
        <v>7976</v>
      </c>
      <c r="C6223" s="2">
        <v>45980</v>
      </c>
      <c r="D6223" s="1">
        <v>0.60277777777777775</v>
      </c>
      <c r="E6223" t="s">
        <v>41</v>
      </c>
      <c r="F6223" t="s">
        <v>34</v>
      </c>
      <c r="G6223" t="s">
        <v>21</v>
      </c>
      <c r="H6223" t="s">
        <v>22</v>
      </c>
      <c r="I6223" t="s">
        <v>1137</v>
      </c>
      <c r="J6223" t="s">
        <v>64</v>
      </c>
      <c r="K6223" t="s">
        <v>16</v>
      </c>
      <c r="L6223" t="s">
        <v>16</v>
      </c>
      <c r="M6223">
        <v>4.9000000000000004</v>
      </c>
      <c r="N6223">
        <v>8.4</v>
      </c>
      <c r="O6223" t="s">
        <v>28</v>
      </c>
      <c r="P6223">
        <v>3</v>
      </c>
      <c r="Q6223" t="s">
        <v>615</v>
      </c>
      <c r="R6223" t="s">
        <v>26</v>
      </c>
      <c r="S6223">
        <v>271.97000000000003</v>
      </c>
      <c r="T6223" t="str" cm="1">
        <f t="array" ref="T6223">_xlfn.IFS(Raw_Data[[#This Row],[Call Status]]="Resolved","5",Raw_Data[[#This Row],[Call Status]]="Escalated","2",Raw_Data[[#This Row],[Call Status]]="Pending","3",Raw_Data[[#This Row],[Call Status]]="Abandoned","0")</f>
        <v>2</v>
      </c>
      <c r="U6223" t="str">
        <f>TEXT(Raw_Data[[#This Row],[Call Date]],"mmmm")</f>
        <v>November</v>
      </c>
      <c r="V6223" t="str" cm="1">
        <f t="array" ref="V6223">_xlfn.IFS(Raw_Data[[#This Row],[Customer Satisfaction]]&lt;2,"Poor",Raw_Data[[#This Row],[Customer Satisfaction]]&lt;4,"Average",Raw_Data[[#This Row],[Customer Satisfaction]]&gt;=4,"Excellent")</f>
        <v>Average</v>
      </c>
    </row>
    <row r="6224" spans="2:22" x14ac:dyDescent="0.3">
      <c r="B6224" t="s">
        <v>851</v>
      </c>
      <c r="C6224" s="2">
        <v>45663</v>
      </c>
      <c r="D6224" s="1">
        <v>0.68541666666666667</v>
      </c>
      <c r="E6224" t="s">
        <v>47</v>
      </c>
      <c r="F6224" t="s">
        <v>34</v>
      </c>
      <c r="G6224" t="s">
        <v>162</v>
      </c>
      <c r="H6224" t="s">
        <v>22</v>
      </c>
      <c r="I6224" t="s">
        <v>23</v>
      </c>
      <c r="J6224" t="s">
        <v>31</v>
      </c>
      <c r="K6224" t="s">
        <v>25</v>
      </c>
      <c r="L6224" t="s">
        <v>25</v>
      </c>
      <c r="M6224">
        <v>4.0999999999999996</v>
      </c>
      <c r="N6224">
        <v>4.5</v>
      </c>
      <c r="O6224" t="s">
        <v>26</v>
      </c>
      <c r="P6224">
        <v>3</v>
      </c>
      <c r="Q6224" t="s">
        <v>615</v>
      </c>
      <c r="R6224" t="s">
        <v>28</v>
      </c>
      <c r="S6224">
        <v>52.75</v>
      </c>
      <c r="T6224" t="str" cm="1">
        <f t="array" ref="T6224">_xlfn.IFS(Raw_Data[[#This Row],[Call Status]]="Resolved","5",Raw_Data[[#This Row],[Call Status]]="Escalated","2",Raw_Data[[#This Row],[Call Status]]="Pending","3",Raw_Data[[#This Row],[Call Status]]="Abandoned","0")</f>
        <v>5</v>
      </c>
      <c r="U6224" t="str">
        <f>TEXT(Raw_Data[[#This Row],[Call Date]],"mmmm")</f>
        <v>January</v>
      </c>
      <c r="V6224" t="str" cm="1">
        <f t="array" ref="V6224">_xlfn.IFS(Raw_Data[[#This Row],[Customer Satisfaction]]&lt;2,"Poor",Raw_Data[[#This Row],[Customer Satisfaction]]&lt;4,"Average",Raw_Data[[#This Row],[Customer Satisfaction]]&gt;=4,"Excellent")</f>
        <v>Average</v>
      </c>
    </row>
    <row r="6225" spans="2:22" x14ac:dyDescent="0.3">
      <c r="B6225" t="s">
        <v>9594</v>
      </c>
      <c r="C6225" s="2">
        <v>45937</v>
      </c>
      <c r="D6225" s="1">
        <v>0.58611111111111114</v>
      </c>
      <c r="E6225" t="s">
        <v>110</v>
      </c>
      <c r="F6225" t="s">
        <v>48</v>
      </c>
      <c r="G6225" t="s">
        <v>250</v>
      </c>
      <c r="H6225" t="s">
        <v>22</v>
      </c>
      <c r="I6225" t="s">
        <v>1128</v>
      </c>
      <c r="J6225" t="s">
        <v>42</v>
      </c>
      <c r="K6225" t="s">
        <v>8876</v>
      </c>
      <c r="L6225" t="s">
        <v>8877</v>
      </c>
      <c r="M6225">
        <v>1.5</v>
      </c>
      <c r="N6225">
        <v>6.2</v>
      </c>
      <c r="O6225" t="s">
        <v>28</v>
      </c>
      <c r="P6225">
        <v>1</v>
      </c>
      <c r="Q6225" t="s">
        <v>1014</v>
      </c>
      <c r="R6225" t="s">
        <v>28</v>
      </c>
      <c r="S6225">
        <v>134.63999999999999</v>
      </c>
      <c r="T6225" t="str" cm="1">
        <f t="array" ref="T6225">_xlfn.IFS(Raw_Data[[#This Row],[Call Status]]="Resolved","5",Raw_Data[[#This Row],[Call Status]]="Escalated","2",Raw_Data[[#This Row],[Call Status]]="Pending","3",Raw_Data[[#This Row],[Call Status]]="Abandoned","0")</f>
        <v>3</v>
      </c>
      <c r="U6225" t="str">
        <f>TEXT(Raw_Data[[#This Row],[Call Date]],"mmmm")</f>
        <v>October</v>
      </c>
      <c r="V6225" t="str" cm="1">
        <f t="array" ref="V6225">_xlfn.IFS(Raw_Data[[#This Row],[Customer Satisfaction]]&lt;2,"Poor",Raw_Data[[#This Row],[Customer Satisfaction]]&lt;4,"Average",Raw_Data[[#This Row],[Customer Satisfaction]]&gt;=4,"Excellent")</f>
        <v>Poor</v>
      </c>
    </row>
    <row r="6226" spans="2:22" x14ac:dyDescent="0.3">
      <c r="B6226" t="s">
        <v>1491</v>
      </c>
      <c r="C6226" s="2">
        <v>45751</v>
      </c>
      <c r="D6226" s="1">
        <v>0.61527777777777781</v>
      </c>
      <c r="E6226" t="s">
        <v>70</v>
      </c>
      <c r="F6226" t="s">
        <v>38</v>
      </c>
      <c r="G6226" t="s">
        <v>21</v>
      </c>
      <c r="H6226" t="s">
        <v>22</v>
      </c>
      <c r="I6226" t="s">
        <v>1128</v>
      </c>
      <c r="J6226" t="s">
        <v>35</v>
      </c>
      <c r="K6226" t="s">
        <v>25</v>
      </c>
      <c r="L6226" t="s">
        <v>25</v>
      </c>
      <c r="M6226">
        <v>8.6</v>
      </c>
      <c r="N6226">
        <v>10.7</v>
      </c>
      <c r="O6226" t="s">
        <v>26</v>
      </c>
      <c r="P6226">
        <v>0</v>
      </c>
      <c r="Q6226" t="s">
        <v>615</v>
      </c>
      <c r="R6226" t="s">
        <v>28</v>
      </c>
      <c r="S6226">
        <v>93.44</v>
      </c>
      <c r="T6226" t="str" cm="1">
        <f t="array" ref="T6226">_xlfn.IFS(Raw_Data[[#This Row],[Call Status]]="Resolved","5",Raw_Data[[#This Row],[Call Status]]="Escalated","2",Raw_Data[[#This Row],[Call Status]]="Pending","3",Raw_Data[[#This Row],[Call Status]]="Abandoned","0")</f>
        <v>5</v>
      </c>
      <c r="U6226" t="str">
        <f>TEXT(Raw_Data[[#This Row],[Call Date]],"mmmm")</f>
        <v>April</v>
      </c>
      <c r="V6226" t="str" cm="1">
        <f t="array" ref="V6226">_xlfn.IFS(Raw_Data[[#This Row],[Customer Satisfaction]]&lt;2,"Poor",Raw_Data[[#This Row],[Customer Satisfaction]]&lt;4,"Average",Raw_Data[[#This Row],[Customer Satisfaction]]&gt;=4,"Excellent")</f>
        <v>Poor</v>
      </c>
    </row>
    <row r="6227" spans="2:22" x14ac:dyDescent="0.3">
      <c r="B6227" t="s">
        <v>557</v>
      </c>
      <c r="C6227" s="2">
        <v>45926</v>
      </c>
      <c r="D6227" s="1">
        <v>0.46597222222222223</v>
      </c>
      <c r="E6227" t="s">
        <v>57</v>
      </c>
      <c r="F6227" t="s">
        <v>20</v>
      </c>
      <c r="G6227" t="s">
        <v>327</v>
      </c>
      <c r="H6227" t="s">
        <v>22</v>
      </c>
      <c r="I6227" t="s">
        <v>23</v>
      </c>
      <c r="J6227" t="s">
        <v>24</v>
      </c>
      <c r="K6227" t="s">
        <v>25</v>
      </c>
      <c r="L6227" t="s">
        <v>25</v>
      </c>
      <c r="M6227">
        <v>0.5</v>
      </c>
      <c r="N6227">
        <v>8.1</v>
      </c>
      <c r="O6227" t="s">
        <v>26</v>
      </c>
      <c r="P6227">
        <v>0</v>
      </c>
      <c r="Q6227" t="s">
        <v>27</v>
      </c>
      <c r="R6227" t="s">
        <v>28</v>
      </c>
      <c r="S6227">
        <v>89.92</v>
      </c>
      <c r="T6227" t="str" cm="1">
        <f t="array" ref="T6227">_xlfn.IFS(Raw_Data[[#This Row],[Call Status]]="Resolved","5",Raw_Data[[#This Row],[Call Status]]="Escalated","2",Raw_Data[[#This Row],[Call Status]]="Pending","3",Raw_Data[[#This Row],[Call Status]]="Abandoned","0")</f>
        <v>5</v>
      </c>
      <c r="U6227" t="str">
        <f>TEXT(Raw_Data[[#This Row],[Call Date]],"mmmm")</f>
        <v>September</v>
      </c>
      <c r="V6227" t="str" cm="1">
        <f t="array" ref="V6227">_xlfn.IFS(Raw_Data[[#This Row],[Customer Satisfaction]]&lt;2,"Poor",Raw_Data[[#This Row],[Customer Satisfaction]]&lt;4,"Average",Raw_Data[[#This Row],[Customer Satisfaction]]&gt;=4,"Excellent")</f>
        <v>Poor</v>
      </c>
    </row>
    <row r="6228" spans="2:22" x14ac:dyDescent="0.3">
      <c r="B6228" t="s">
        <v>8408</v>
      </c>
      <c r="C6228" s="2">
        <v>45854</v>
      </c>
      <c r="D6228" s="1">
        <v>0.54097222222222219</v>
      </c>
      <c r="E6228" t="s">
        <v>57</v>
      </c>
      <c r="F6228" t="s">
        <v>34</v>
      </c>
      <c r="G6228" t="s">
        <v>21</v>
      </c>
      <c r="H6228" t="s">
        <v>2026</v>
      </c>
      <c r="I6228" t="s">
        <v>1130</v>
      </c>
      <c r="J6228" t="s">
        <v>49</v>
      </c>
      <c r="K6228" t="s">
        <v>16</v>
      </c>
      <c r="L6228" t="s">
        <v>16</v>
      </c>
      <c r="M6228">
        <v>2.7</v>
      </c>
      <c r="N6228">
        <v>24.3</v>
      </c>
      <c r="O6228" t="s">
        <v>28</v>
      </c>
      <c r="P6228">
        <v>2</v>
      </c>
      <c r="Q6228" t="s">
        <v>1014</v>
      </c>
      <c r="R6228" t="s">
        <v>26</v>
      </c>
      <c r="S6228">
        <v>559.6</v>
      </c>
      <c r="T6228" t="str" cm="1">
        <f t="array" ref="T6228">_xlfn.IFS(Raw_Data[[#This Row],[Call Status]]="Resolved","5",Raw_Data[[#This Row],[Call Status]]="Escalated","2",Raw_Data[[#This Row],[Call Status]]="Pending","3",Raw_Data[[#This Row],[Call Status]]="Abandoned","0")</f>
        <v>2</v>
      </c>
      <c r="U6228" t="str">
        <f>TEXT(Raw_Data[[#This Row],[Call Date]],"mmmm")</f>
        <v>July</v>
      </c>
      <c r="V6228" t="str" cm="1">
        <f t="array" ref="V6228">_xlfn.IFS(Raw_Data[[#This Row],[Customer Satisfaction]]&lt;2,"Poor",Raw_Data[[#This Row],[Customer Satisfaction]]&lt;4,"Average",Raw_Data[[#This Row],[Customer Satisfaction]]&gt;=4,"Excellent")</f>
        <v>Average</v>
      </c>
    </row>
    <row r="6229" spans="2:22" x14ac:dyDescent="0.3">
      <c r="B6229" t="s">
        <v>5103</v>
      </c>
      <c r="C6229" s="2">
        <v>45682</v>
      </c>
      <c r="D6229" s="1">
        <v>0.55972222222222223</v>
      </c>
      <c r="E6229" t="s">
        <v>44</v>
      </c>
      <c r="F6229" t="s">
        <v>34</v>
      </c>
      <c r="G6229" t="s">
        <v>250</v>
      </c>
      <c r="H6229" t="s">
        <v>22</v>
      </c>
      <c r="I6229" t="s">
        <v>1128</v>
      </c>
      <c r="J6229" t="s">
        <v>39</v>
      </c>
      <c r="K6229" t="s">
        <v>25</v>
      </c>
      <c r="L6229" t="s">
        <v>3564</v>
      </c>
      <c r="M6229">
        <v>5.5</v>
      </c>
      <c r="N6229">
        <v>13</v>
      </c>
      <c r="O6229" t="s">
        <v>26</v>
      </c>
      <c r="P6229">
        <v>5</v>
      </c>
      <c r="Q6229" t="s">
        <v>27</v>
      </c>
      <c r="R6229" t="s">
        <v>28</v>
      </c>
      <c r="S6229">
        <v>265.62</v>
      </c>
      <c r="T6229" t="str" cm="1">
        <f t="array" ref="T6229">_xlfn.IFS(Raw_Data[[#This Row],[Call Status]]="Resolved","5",Raw_Data[[#This Row],[Call Status]]="Escalated","2",Raw_Data[[#This Row],[Call Status]]="Pending","3",Raw_Data[[#This Row],[Call Status]]="Abandoned","0")</f>
        <v>5</v>
      </c>
      <c r="U6229" t="str">
        <f>TEXT(Raw_Data[[#This Row],[Call Date]],"mmmm")</f>
        <v>January</v>
      </c>
      <c r="V6229" t="str" cm="1">
        <f t="array" ref="V6229">_xlfn.IFS(Raw_Data[[#This Row],[Customer Satisfaction]]&lt;2,"Poor",Raw_Data[[#This Row],[Customer Satisfaction]]&lt;4,"Average",Raw_Data[[#This Row],[Customer Satisfaction]]&gt;=4,"Excellent")</f>
        <v>Excellent</v>
      </c>
    </row>
    <row r="6230" spans="2:22" x14ac:dyDescent="0.3">
      <c r="B6230" t="s">
        <v>7635</v>
      </c>
      <c r="C6230" s="2">
        <v>45805</v>
      </c>
      <c r="D6230" s="1">
        <v>0.85624999999999996</v>
      </c>
      <c r="E6230" t="s">
        <v>110</v>
      </c>
      <c r="F6230" t="s">
        <v>48</v>
      </c>
      <c r="G6230" t="s">
        <v>21</v>
      </c>
      <c r="H6230" t="s">
        <v>2392</v>
      </c>
      <c r="I6230" t="s">
        <v>23</v>
      </c>
      <c r="J6230" t="s">
        <v>49</v>
      </c>
      <c r="K6230" t="s">
        <v>7253</v>
      </c>
      <c r="L6230" t="s">
        <v>7254</v>
      </c>
      <c r="M6230">
        <v>2.1</v>
      </c>
      <c r="N6230">
        <v>11.3</v>
      </c>
      <c r="O6230" t="s">
        <v>28</v>
      </c>
      <c r="P6230">
        <v>2</v>
      </c>
      <c r="Q6230" t="s">
        <v>1014</v>
      </c>
      <c r="R6230" t="s">
        <v>28</v>
      </c>
      <c r="S6230">
        <v>31.54</v>
      </c>
      <c r="T6230" t="str" cm="1">
        <f t="array" ref="T6230">_xlfn.IFS(Raw_Data[[#This Row],[Call Status]]="Resolved","5",Raw_Data[[#This Row],[Call Status]]="Escalated","2",Raw_Data[[#This Row],[Call Status]]="Pending","3",Raw_Data[[#This Row],[Call Status]]="Abandoned","0")</f>
        <v>0</v>
      </c>
      <c r="U6230" t="str">
        <f>TEXT(Raw_Data[[#This Row],[Call Date]],"mmmm")</f>
        <v>May</v>
      </c>
      <c r="V6230" t="str" cm="1">
        <f t="array" ref="V6230">_xlfn.IFS(Raw_Data[[#This Row],[Customer Satisfaction]]&lt;2,"Poor",Raw_Data[[#This Row],[Customer Satisfaction]]&lt;4,"Average",Raw_Data[[#This Row],[Customer Satisfaction]]&gt;=4,"Excellent")</f>
        <v>Average</v>
      </c>
    </row>
    <row r="6231" spans="2:22" x14ac:dyDescent="0.3">
      <c r="B6231" t="s">
        <v>3599</v>
      </c>
      <c r="C6231" s="2">
        <v>45775</v>
      </c>
      <c r="D6231" s="1">
        <v>0.40416666666666667</v>
      </c>
      <c r="E6231" t="s">
        <v>156</v>
      </c>
      <c r="F6231" t="s">
        <v>48</v>
      </c>
      <c r="G6231" t="s">
        <v>250</v>
      </c>
      <c r="H6231" t="s">
        <v>2026</v>
      </c>
      <c r="I6231" t="s">
        <v>1128</v>
      </c>
      <c r="J6231" t="s">
        <v>35</v>
      </c>
      <c r="K6231" t="s">
        <v>25</v>
      </c>
      <c r="L6231" t="s">
        <v>3561</v>
      </c>
      <c r="M6231">
        <v>2.6</v>
      </c>
      <c r="N6231">
        <v>11.7</v>
      </c>
      <c r="O6231" t="s">
        <v>28</v>
      </c>
      <c r="P6231">
        <v>5</v>
      </c>
      <c r="Q6231" t="s">
        <v>27</v>
      </c>
      <c r="R6231" t="s">
        <v>28</v>
      </c>
      <c r="S6231">
        <v>110.05</v>
      </c>
      <c r="T6231" t="str" cm="1">
        <f t="array" ref="T6231">_xlfn.IFS(Raw_Data[[#This Row],[Call Status]]="Resolved","5",Raw_Data[[#This Row],[Call Status]]="Escalated","2",Raw_Data[[#This Row],[Call Status]]="Pending","3",Raw_Data[[#This Row],[Call Status]]="Abandoned","0")</f>
        <v>5</v>
      </c>
      <c r="U6231" t="str">
        <f>TEXT(Raw_Data[[#This Row],[Call Date]],"mmmm")</f>
        <v>April</v>
      </c>
      <c r="V6231" t="str" cm="1">
        <f t="array" ref="V6231">_xlfn.IFS(Raw_Data[[#This Row],[Customer Satisfaction]]&lt;2,"Poor",Raw_Data[[#This Row],[Customer Satisfaction]]&lt;4,"Average",Raw_Data[[#This Row],[Customer Satisfaction]]&gt;=4,"Excellent")</f>
        <v>Excellent</v>
      </c>
    </row>
    <row r="6232" spans="2:22" x14ac:dyDescent="0.3">
      <c r="B6232" t="s">
        <v>5747</v>
      </c>
      <c r="C6232" s="2">
        <v>45995</v>
      </c>
      <c r="D6232" s="1">
        <v>0.34791666666666665</v>
      </c>
      <c r="E6232" t="s">
        <v>91</v>
      </c>
      <c r="F6232" t="s">
        <v>20</v>
      </c>
      <c r="G6232" t="s">
        <v>21</v>
      </c>
      <c r="H6232" t="s">
        <v>2392</v>
      </c>
      <c r="I6232" t="s">
        <v>23</v>
      </c>
      <c r="J6232" t="s">
        <v>42</v>
      </c>
      <c r="K6232" t="s">
        <v>25</v>
      </c>
      <c r="L6232" t="s">
        <v>3561</v>
      </c>
      <c r="M6232">
        <v>1.4</v>
      </c>
      <c r="N6232">
        <v>15.7</v>
      </c>
      <c r="O6232" t="s">
        <v>26</v>
      </c>
      <c r="P6232">
        <v>1</v>
      </c>
      <c r="Q6232" t="s">
        <v>1014</v>
      </c>
      <c r="R6232" t="s">
        <v>28</v>
      </c>
      <c r="S6232">
        <v>89.41</v>
      </c>
      <c r="T6232" t="str" cm="1">
        <f t="array" ref="T6232">_xlfn.IFS(Raw_Data[[#This Row],[Call Status]]="Resolved","5",Raw_Data[[#This Row],[Call Status]]="Escalated","2",Raw_Data[[#This Row],[Call Status]]="Pending","3",Raw_Data[[#This Row],[Call Status]]="Abandoned","0")</f>
        <v>5</v>
      </c>
      <c r="U6232" t="str">
        <f>TEXT(Raw_Data[[#This Row],[Call Date]],"mmmm")</f>
        <v>December</v>
      </c>
      <c r="V6232" t="str" cm="1">
        <f t="array" ref="V6232">_xlfn.IFS(Raw_Data[[#This Row],[Customer Satisfaction]]&lt;2,"Poor",Raw_Data[[#This Row],[Customer Satisfaction]]&lt;4,"Average",Raw_Data[[#This Row],[Customer Satisfaction]]&gt;=4,"Excellent")</f>
        <v>Poor</v>
      </c>
    </row>
    <row r="6233" spans="2:22" x14ac:dyDescent="0.3">
      <c r="B6233" t="s">
        <v>8339</v>
      </c>
      <c r="C6233" s="2">
        <v>45995</v>
      </c>
      <c r="D6233" s="1">
        <v>0.4236111111111111</v>
      </c>
      <c r="E6233" t="s">
        <v>91</v>
      </c>
      <c r="F6233" t="s">
        <v>20</v>
      </c>
      <c r="G6233" t="s">
        <v>327</v>
      </c>
      <c r="H6233" t="s">
        <v>2613</v>
      </c>
      <c r="I6233" t="s">
        <v>1128</v>
      </c>
      <c r="J6233" t="s">
        <v>42</v>
      </c>
      <c r="K6233" t="s">
        <v>16</v>
      </c>
      <c r="L6233" t="s">
        <v>16</v>
      </c>
      <c r="M6233">
        <v>4.5</v>
      </c>
      <c r="N6233">
        <v>6.5</v>
      </c>
      <c r="O6233" t="s">
        <v>28</v>
      </c>
      <c r="P6233">
        <v>3</v>
      </c>
      <c r="Q6233" t="s">
        <v>1014</v>
      </c>
      <c r="R6233" t="s">
        <v>26</v>
      </c>
      <c r="S6233">
        <v>48.1</v>
      </c>
      <c r="T6233" t="str" cm="1">
        <f t="array" ref="T6233">_xlfn.IFS(Raw_Data[[#This Row],[Call Status]]="Resolved","5",Raw_Data[[#This Row],[Call Status]]="Escalated","2",Raw_Data[[#This Row],[Call Status]]="Pending","3",Raw_Data[[#This Row],[Call Status]]="Abandoned","0")</f>
        <v>2</v>
      </c>
      <c r="U6233" t="str">
        <f>TEXT(Raw_Data[[#This Row],[Call Date]],"mmmm")</f>
        <v>December</v>
      </c>
      <c r="V6233" t="str" cm="1">
        <f t="array" ref="V6233">_xlfn.IFS(Raw_Data[[#This Row],[Customer Satisfaction]]&lt;2,"Poor",Raw_Data[[#This Row],[Customer Satisfaction]]&lt;4,"Average",Raw_Data[[#This Row],[Customer Satisfaction]]&gt;=4,"Excellent")</f>
        <v>Average</v>
      </c>
    </row>
    <row r="6234" spans="2:22" x14ac:dyDescent="0.3">
      <c r="B6234" t="s">
        <v>7226</v>
      </c>
      <c r="C6234" s="2">
        <v>45723</v>
      </c>
      <c r="D6234" s="1">
        <v>0.40347222222222223</v>
      </c>
      <c r="E6234" t="s">
        <v>70</v>
      </c>
      <c r="F6234" t="s">
        <v>20</v>
      </c>
      <c r="G6234" t="s">
        <v>21</v>
      </c>
      <c r="H6234" t="s">
        <v>22</v>
      </c>
      <c r="I6234" t="s">
        <v>23</v>
      </c>
      <c r="J6234" t="s">
        <v>45</v>
      </c>
      <c r="K6234" t="s">
        <v>25</v>
      </c>
      <c r="L6234" t="s">
        <v>3564</v>
      </c>
      <c r="M6234">
        <v>2.5</v>
      </c>
      <c r="N6234">
        <v>10.1</v>
      </c>
      <c r="O6234" t="s">
        <v>26</v>
      </c>
      <c r="P6234">
        <v>5</v>
      </c>
      <c r="Q6234" t="s">
        <v>27</v>
      </c>
      <c r="R6234" t="s">
        <v>28</v>
      </c>
      <c r="S6234">
        <v>62.81</v>
      </c>
      <c r="T6234" t="str" cm="1">
        <f t="array" ref="T6234">_xlfn.IFS(Raw_Data[[#This Row],[Call Status]]="Resolved","5",Raw_Data[[#This Row],[Call Status]]="Escalated","2",Raw_Data[[#This Row],[Call Status]]="Pending","3",Raw_Data[[#This Row],[Call Status]]="Abandoned","0")</f>
        <v>5</v>
      </c>
      <c r="U6234" t="str">
        <f>TEXT(Raw_Data[[#This Row],[Call Date]],"mmmm")</f>
        <v>March</v>
      </c>
      <c r="V6234" t="str" cm="1">
        <f t="array" ref="V6234">_xlfn.IFS(Raw_Data[[#This Row],[Customer Satisfaction]]&lt;2,"Poor",Raw_Data[[#This Row],[Customer Satisfaction]]&lt;4,"Average",Raw_Data[[#This Row],[Customer Satisfaction]]&gt;=4,"Excellent")</f>
        <v>Excellent</v>
      </c>
    </row>
    <row r="6235" spans="2:22" x14ac:dyDescent="0.3">
      <c r="B6235" t="s">
        <v>3850</v>
      </c>
      <c r="C6235" s="2">
        <v>45958</v>
      </c>
      <c r="D6235" s="1">
        <v>0.8041666666666667</v>
      </c>
      <c r="E6235" t="s">
        <v>91</v>
      </c>
      <c r="F6235" t="s">
        <v>20</v>
      </c>
      <c r="G6235" t="s">
        <v>327</v>
      </c>
      <c r="H6235" t="s">
        <v>2026</v>
      </c>
      <c r="I6235" t="s">
        <v>1128</v>
      </c>
      <c r="J6235" t="s">
        <v>64</v>
      </c>
      <c r="K6235" t="s">
        <v>25</v>
      </c>
      <c r="L6235" t="s">
        <v>3561</v>
      </c>
      <c r="M6235">
        <v>1.6</v>
      </c>
      <c r="N6235">
        <v>11</v>
      </c>
      <c r="O6235" t="s">
        <v>28</v>
      </c>
      <c r="P6235">
        <v>3</v>
      </c>
      <c r="Q6235" t="s">
        <v>615</v>
      </c>
      <c r="R6235" t="s">
        <v>28</v>
      </c>
      <c r="S6235">
        <v>85.25</v>
      </c>
      <c r="T6235" t="str" cm="1">
        <f t="array" ref="T6235">_xlfn.IFS(Raw_Data[[#This Row],[Call Status]]="Resolved","5",Raw_Data[[#This Row],[Call Status]]="Escalated","2",Raw_Data[[#This Row],[Call Status]]="Pending","3",Raw_Data[[#This Row],[Call Status]]="Abandoned","0")</f>
        <v>5</v>
      </c>
      <c r="U6235" t="str">
        <f>TEXT(Raw_Data[[#This Row],[Call Date]],"mmmm")</f>
        <v>October</v>
      </c>
      <c r="V6235" t="str" cm="1">
        <f t="array" ref="V6235">_xlfn.IFS(Raw_Data[[#This Row],[Customer Satisfaction]]&lt;2,"Poor",Raw_Data[[#This Row],[Customer Satisfaction]]&lt;4,"Average",Raw_Data[[#This Row],[Customer Satisfaction]]&gt;=4,"Excellent")</f>
        <v>Average</v>
      </c>
    </row>
    <row r="6236" spans="2:22" x14ac:dyDescent="0.3">
      <c r="B6236" t="s">
        <v>6075</v>
      </c>
      <c r="C6236" s="2">
        <v>45832</v>
      </c>
      <c r="D6236" s="1">
        <v>0.81597222222222221</v>
      </c>
      <c r="E6236" t="s">
        <v>70</v>
      </c>
      <c r="F6236" t="s">
        <v>20</v>
      </c>
      <c r="G6236" t="s">
        <v>162</v>
      </c>
      <c r="H6236" t="s">
        <v>2613</v>
      </c>
      <c r="I6236" t="s">
        <v>23</v>
      </c>
      <c r="J6236" t="s">
        <v>49</v>
      </c>
      <c r="K6236" t="s">
        <v>25</v>
      </c>
      <c r="L6236" t="s">
        <v>3570</v>
      </c>
      <c r="M6236">
        <v>4.7</v>
      </c>
      <c r="N6236">
        <v>12.2</v>
      </c>
      <c r="O6236" t="s">
        <v>26</v>
      </c>
      <c r="P6236">
        <v>5</v>
      </c>
      <c r="Q6236" t="s">
        <v>27</v>
      </c>
      <c r="R6236" t="s">
        <v>28</v>
      </c>
      <c r="S6236">
        <v>18.190000000000001</v>
      </c>
      <c r="T6236" t="str" cm="1">
        <f t="array" ref="T6236">_xlfn.IFS(Raw_Data[[#This Row],[Call Status]]="Resolved","5",Raw_Data[[#This Row],[Call Status]]="Escalated","2",Raw_Data[[#This Row],[Call Status]]="Pending","3",Raw_Data[[#This Row],[Call Status]]="Abandoned","0")</f>
        <v>5</v>
      </c>
      <c r="U6236" t="str">
        <f>TEXT(Raw_Data[[#This Row],[Call Date]],"mmmm")</f>
        <v>June</v>
      </c>
      <c r="V6236" t="str" cm="1">
        <f t="array" ref="V6236">_xlfn.IFS(Raw_Data[[#This Row],[Customer Satisfaction]]&lt;2,"Poor",Raw_Data[[#This Row],[Customer Satisfaction]]&lt;4,"Average",Raw_Data[[#This Row],[Customer Satisfaction]]&gt;=4,"Excellent")</f>
        <v>Excellent</v>
      </c>
    </row>
    <row r="6237" spans="2:22" x14ac:dyDescent="0.3">
      <c r="B6237" t="s">
        <v>2377</v>
      </c>
      <c r="C6237" s="2">
        <v>45976</v>
      </c>
      <c r="D6237" s="1">
        <v>0.86458333333333337</v>
      </c>
      <c r="E6237" t="s">
        <v>108</v>
      </c>
      <c r="F6237" t="s">
        <v>20</v>
      </c>
      <c r="G6237" t="s">
        <v>21</v>
      </c>
      <c r="H6237" t="s">
        <v>2026</v>
      </c>
      <c r="I6237" t="s">
        <v>1137</v>
      </c>
      <c r="J6237" t="s">
        <v>76</v>
      </c>
      <c r="K6237" t="s">
        <v>25</v>
      </c>
      <c r="L6237" t="s">
        <v>25</v>
      </c>
      <c r="M6237">
        <v>0.9</v>
      </c>
      <c r="N6237">
        <v>8.6</v>
      </c>
      <c r="O6237" t="s">
        <v>28</v>
      </c>
      <c r="P6237">
        <v>5</v>
      </c>
      <c r="Q6237" t="s">
        <v>27</v>
      </c>
      <c r="R6237" t="s">
        <v>28</v>
      </c>
      <c r="S6237">
        <v>248.99</v>
      </c>
      <c r="T6237" t="str" cm="1">
        <f t="array" ref="T6237">_xlfn.IFS(Raw_Data[[#This Row],[Call Status]]="Resolved","5",Raw_Data[[#This Row],[Call Status]]="Escalated","2",Raw_Data[[#This Row],[Call Status]]="Pending","3",Raw_Data[[#This Row],[Call Status]]="Abandoned","0")</f>
        <v>5</v>
      </c>
      <c r="U6237" t="str">
        <f>TEXT(Raw_Data[[#This Row],[Call Date]],"mmmm")</f>
        <v>November</v>
      </c>
      <c r="V6237" t="str" cm="1">
        <f t="array" ref="V6237">_xlfn.IFS(Raw_Data[[#This Row],[Customer Satisfaction]]&lt;2,"Poor",Raw_Data[[#This Row],[Customer Satisfaction]]&lt;4,"Average",Raw_Data[[#This Row],[Customer Satisfaction]]&gt;=4,"Excellent")</f>
        <v>Excellent</v>
      </c>
    </row>
    <row r="6238" spans="2:22" x14ac:dyDescent="0.3">
      <c r="B6238" t="s">
        <v>7054</v>
      </c>
      <c r="C6238" s="2">
        <v>45733</v>
      </c>
      <c r="D6238" s="1">
        <v>0.82916666666666672</v>
      </c>
      <c r="E6238" t="s">
        <v>110</v>
      </c>
      <c r="F6238" t="s">
        <v>48</v>
      </c>
      <c r="G6238" t="s">
        <v>250</v>
      </c>
      <c r="H6238" t="s">
        <v>22</v>
      </c>
      <c r="I6238" t="s">
        <v>23</v>
      </c>
      <c r="J6238" t="s">
        <v>45</v>
      </c>
      <c r="K6238" t="s">
        <v>25</v>
      </c>
      <c r="L6238" t="s">
        <v>3564</v>
      </c>
      <c r="M6238">
        <v>4.5</v>
      </c>
      <c r="N6238">
        <v>1.4</v>
      </c>
      <c r="O6238" t="s">
        <v>26</v>
      </c>
      <c r="P6238">
        <v>3</v>
      </c>
      <c r="Q6238" t="s">
        <v>615</v>
      </c>
      <c r="R6238" t="s">
        <v>28</v>
      </c>
      <c r="S6238">
        <v>222.36</v>
      </c>
      <c r="T6238" t="str" cm="1">
        <f t="array" ref="T6238">_xlfn.IFS(Raw_Data[[#This Row],[Call Status]]="Resolved","5",Raw_Data[[#This Row],[Call Status]]="Escalated","2",Raw_Data[[#This Row],[Call Status]]="Pending","3",Raw_Data[[#This Row],[Call Status]]="Abandoned","0")</f>
        <v>5</v>
      </c>
      <c r="U6238" t="str">
        <f>TEXT(Raw_Data[[#This Row],[Call Date]],"mmmm")</f>
        <v>March</v>
      </c>
      <c r="V6238" t="str" cm="1">
        <f t="array" ref="V6238">_xlfn.IFS(Raw_Data[[#This Row],[Customer Satisfaction]]&lt;2,"Poor",Raw_Data[[#This Row],[Customer Satisfaction]]&lt;4,"Average",Raw_Data[[#This Row],[Customer Satisfaction]]&gt;=4,"Excellent")</f>
        <v>Average</v>
      </c>
    </row>
    <row r="6239" spans="2:22" x14ac:dyDescent="0.3">
      <c r="B6239" t="s">
        <v>5196</v>
      </c>
      <c r="C6239" s="2">
        <v>45771</v>
      </c>
      <c r="D6239" s="1">
        <v>0.73333333333333328</v>
      </c>
      <c r="E6239" t="s">
        <v>57</v>
      </c>
      <c r="F6239" t="s">
        <v>20</v>
      </c>
      <c r="G6239" t="s">
        <v>327</v>
      </c>
      <c r="H6239" t="s">
        <v>22</v>
      </c>
      <c r="I6239" t="s">
        <v>1128</v>
      </c>
      <c r="J6239" t="s">
        <v>76</v>
      </c>
      <c r="K6239" t="s">
        <v>25</v>
      </c>
      <c r="L6239" t="s">
        <v>3564</v>
      </c>
      <c r="M6239">
        <v>5.0999999999999996</v>
      </c>
      <c r="N6239">
        <v>11.7</v>
      </c>
      <c r="O6239" t="s">
        <v>26</v>
      </c>
      <c r="P6239">
        <v>5</v>
      </c>
      <c r="Q6239" t="s">
        <v>27</v>
      </c>
      <c r="R6239" t="s">
        <v>28</v>
      </c>
      <c r="S6239">
        <v>36.92</v>
      </c>
      <c r="T6239" t="str" cm="1">
        <f t="array" ref="T6239">_xlfn.IFS(Raw_Data[[#This Row],[Call Status]]="Resolved","5",Raw_Data[[#This Row],[Call Status]]="Escalated","2",Raw_Data[[#This Row],[Call Status]]="Pending","3",Raw_Data[[#This Row],[Call Status]]="Abandoned","0")</f>
        <v>5</v>
      </c>
      <c r="U6239" t="str">
        <f>TEXT(Raw_Data[[#This Row],[Call Date]],"mmmm")</f>
        <v>April</v>
      </c>
      <c r="V6239" t="str" cm="1">
        <f t="array" ref="V6239">_xlfn.IFS(Raw_Data[[#This Row],[Customer Satisfaction]]&lt;2,"Poor",Raw_Data[[#This Row],[Customer Satisfaction]]&lt;4,"Average",Raw_Data[[#This Row],[Customer Satisfaction]]&gt;=4,"Excellent")</f>
        <v>Excellent</v>
      </c>
    </row>
    <row r="6240" spans="2:22" x14ac:dyDescent="0.3">
      <c r="B6240" t="s">
        <v>7102</v>
      </c>
      <c r="C6240" s="2">
        <v>45768</v>
      </c>
      <c r="D6240" s="1">
        <v>0.43541666666666667</v>
      </c>
      <c r="E6240" t="s">
        <v>156</v>
      </c>
      <c r="F6240" t="s">
        <v>20</v>
      </c>
      <c r="G6240" t="s">
        <v>162</v>
      </c>
      <c r="H6240" t="s">
        <v>22</v>
      </c>
      <c r="I6240" t="s">
        <v>23</v>
      </c>
      <c r="J6240" t="s">
        <v>24</v>
      </c>
      <c r="K6240" t="s">
        <v>25</v>
      </c>
      <c r="L6240" t="s">
        <v>3564</v>
      </c>
      <c r="M6240">
        <v>3.2</v>
      </c>
      <c r="N6240">
        <v>8.4</v>
      </c>
      <c r="O6240" t="s">
        <v>26</v>
      </c>
      <c r="P6240">
        <v>3</v>
      </c>
      <c r="Q6240" t="s">
        <v>615</v>
      </c>
      <c r="R6240" t="s">
        <v>28</v>
      </c>
      <c r="S6240">
        <v>35.15</v>
      </c>
      <c r="T6240" t="str" cm="1">
        <f t="array" ref="T6240">_xlfn.IFS(Raw_Data[[#This Row],[Call Status]]="Resolved","5",Raw_Data[[#This Row],[Call Status]]="Escalated","2",Raw_Data[[#This Row],[Call Status]]="Pending","3",Raw_Data[[#This Row],[Call Status]]="Abandoned","0")</f>
        <v>5</v>
      </c>
      <c r="U6240" t="str">
        <f>TEXT(Raw_Data[[#This Row],[Call Date]],"mmmm")</f>
        <v>April</v>
      </c>
      <c r="V6240" t="str" cm="1">
        <f t="array" ref="V6240">_xlfn.IFS(Raw_Data[[#This Row],[Customer Satisfaction]]&lt;2,"Poor",Raw_Data[[#This Row],[Customer Satisfaction]]&lt;4,"Average",Raw_Data[[#This Row],[Customer Satisfaction]]&gt;=4,"Excellent")</f>
        <v>Average</v>
      </c>
    </row>
    <row r="6241" spans="2:22" x14ac:dyDescent="0.3">
      <c r="B6241" t="s">
        <v>2431</v>
      </c>
      <c r="C6241" s="2">
        <v>45906</v>
      </c>
      <c r="D6241" s="1">
        <v>0.47152777777777777</v>
      </c>
      <c r="E6241" t="s">
        <v>47</v>
      </c>
      <c r="F6241" t="s">
        <v>38</v>
      </c>
      <c r="G6241" t="s">
        <v>162</v>
      </c>
      <c r="H6241" t="s">
        <v>2392</v>
      </c>
      <c r="I6241" t="s">
        <v>1137</v>
      </c>
      <c r="J6241" t="s">
        <v>35</v>
      </c>
      <c r="K6241" t="s">
        <v>25</v>
      </c>
      <c r="L6241" t="s">
        <v>25</v>
      </c>
      <c r="M6241">
        <v>5.2</v>
      </c>
      <c r="N6241">
        <v>10.8</v>
      </c>
      <c r="O6241" t="s">
        <v>26</v>
      </c>
      <c r="P6241">
        <v>3</v>
      </c>
      <c r="Q6241" t="s">
        <v>615</v>
      </c>
      <c r="R6241" t="s">
        <v>28</v>
      </c>
      <c r="S6241">
        <v>241.17</v>
      </c>
      <c r="T6241" t="str" cm="1">
        <f t="array" ref="T6241">_xlfn.IFS(Raw_Data[[#This Row],[Call Status]]="Resolved","5",Raw_Data[[#This Row],[Call Status]]="Escalated","2",Raw_Data[[#This Row],[Call Status]]="Pending","3",Raw_Data[[#This Row],[Call Status]]="Abandoned","0")</f>
        <v>5</v>
      </c>
      <c r="U6241" t="str">
        <f>TEXT(Raw_Data[[#This Row],[Call Date]],"mmmm")</f>
        <v>September</v>
      </c>
      <c r="V6241" t="str" cm="1">
        <f t="array" ref="V6241">_xlfn.IFS(Raw_Data[[#This Row],[Customer Satisfaction]]&lt;2,"Poor",Raw_Data[[#This Row],[Customer Satisfaction]]&lt;4,"Average",Raw_Data[[#This Row],[Customer Satisfaction]]&gt;=4,"Excellent")</f>
        <v>Average</v>
      </c>
    </row>
    <row r="6242" spans="2:22" x14ac:dyDescent="0.3">
      <c r="B6242" t="s">
        <v>7438</v>
      </c>
      <c r="C6242" s="2">
        <v>45860</v>
      </c>
      <c r="D6242" s="1">
        <v>0.43819444444444444</v>
      </c>
      <c r="E6242" t="s">
        <v>70</v>
      </c>
      <c r="F6242" t="s">
        <v>48</v>
      </c>
      <c r="G6242" t="s">
        <v>21</v>
      </c>
      <c r="H6242" t="s">
        <v>2026</v>
      </c>
      <c r="I6242" t="s">
        <v>1128</v>
      </c>
      <c r="J6242" t="s">
        <v>64</v>
      </c>
      <c r="K6242" t="s">
        <v>7253</v>
      </c>
      <c r="L6242" t="s">
        <v>7254</v>
      </c>
      <c r="M6242">
        <v>2.1</v>
      </c>
      <c r="N6242">
        <v>5.8</v>
      </c>
      <c r="O6242" t="s">
        <v>28</v>
      </c>
      <c r="P6242">
        <v>3</v>
      </c>
      <c r="Q6242" t="s">
        <v>615</v>
      </c>
      <c r="R6242" t="s">
        <v>28</v>
      </c>
      <c r="S6242">
        <v>123.91</v>
      </c>
      <c r="T6242" t="str" cm="1">
        <f t="array" ref="T6242">_xlfn.IFS(Raw_Data[[#This Row],[Call Status]]="Resolved","5",Raw_Data[[#This Row],[Call Status]]="Escalated","2",Raw_Data[[#This Row],[Call Status]]="Pending","3",Raw_Data[[#This Row],[Call Status]]="Abandoned","0")</f>
        <v>0</v>
      </c>
      <c r="U6242" t="str">
        <f>TEXT(Raw_Data[[#This Row],[Call Date]],"mmmm")</f>
        <v>July</v>
      </c>
      <c r="V6242" t="str" cm="1">
        <f t="array" ref="V6242">_xlfn.IFS(Raw_Data[[#This Row],[Customer Satisfaction]]&lt;2,"Poor",Raw_Data[[#This Row],[Customer Satisfaction]]&lt;4,"Average",Raw_Data[[#This Row],[Customer Satisfaction]]&gt;=4,"Excellent")</f>
        <v>Average</v>
      </c>
    </row>
    <row r="6243" spans="2:22" x14ac:dyDescent="0.3">
      <c r="B6243" t="s">
        <v>4495</v>
      </c>
      <c r="C6243" s="2">
        <v>45804</v>
      </c>
      <c r="D6243" s="1">
        <v>0.9145833333333333</v>
      </c>
      <c r="E6243" t="s">
        <v>63</v>
      </c>
      <c r="F6243" t="s">
        <v>48</v>
      </c>
      <c r="G6243" t="s">
        <v>21</v>
      </c>
      <c r="H6243" t="s">
        <v>22</v>
      </c>
      <c r="I6243" t="s">
        <v>1128</v>
      </c>
      <c r="J6243" t="s">
        <v>35</v>
      </c>
      <c r="K6243" t="s">
        <v>25</v>
      </c>
      <c r="L6243" t="s">
        <v>3570</v>
      </c>
      <c r="M6243">
        <v>1.6</v>
      </c>
      <c r="N6243">
        <v>16.399999999999999</v>
      </c>
      <c r="O6243" t="s">
        <v>26</v>
      </c>
      <c r="P6243">
        <v>2</v>
      </c>
      <c r="Q6243" t="s">
        <v>615</v>
      </c>
      <c r="R6243" t="s">
        <v>28</v>
      </c>
      <c r="S6243">
        <v>40.39</v>
      </c>
      <c r="T6243" t="str" cm="1">
        <f t="array" ref="T6243">_xlfn.IFS(Raw_Data[[#This Row],[Call Status]]="Resolved","5",Raw_Data[[#This Row],[Call Status]]="Escalated","2",Raw_Data[[#This Row],[Call Status]]="Pending","3",Raw_Data[[#This Row],[Call Status]]="Abandoned","0")</f>
        <v>5</v>
      </c>
      <c r="U6243" t="str">
        <f>TEXT(Raw_Data[[#This Row],[Call Date]],"mmmm")</f>
        <v>May</v>
      </c>
      <c r="V6243" t="str" cm="1">
        <f t="array" ref="V6243">_xlfn.IFS(Raw_Data[[#This Row],[Customer Satisfaction]]&lt;2,"Poor",Raw_Data[[#This Row],[Customer Satisfaction]]&lt;4,"Average",Raw_Data[[#This Row],[Customer Satisfaction]]&gt;=4,"Excellent")</f>
        <v>Average</v>
      </c>
    </row>
    <row r="6244" spans="2:22" x14ac:dyDescent="0.3">
      <c r="B6244" t="s">
        <v>4653</v>
      </c>
      <c r="C6244" s="2">
        <v>45692</v>
      </c>
      <c r="D6244" s="1">
        <v>0.47152777777777777</v>
      </c>
      <c r="E6244" t="s">
        <v>44</v>
      </c>
      <c r="F6244" t="s">
        <v>34</v>
      </c>
      <c r="G6244" t="s">
        <v>250</v>
      </c>
      <c r="H6244" t="s">
        <v>22</v>
      </c>
      <c r="I6244" t="s">
        <v>1128</v>
      </c>
      <c r="J6244" t="s">
        <v>39</v>
      </c>
      <c r="K6244" t="s">
        <v>25</v>
      </c>
      <c r="L6244" t="s">
        <v>3570</v>
      </c>
      <c r="M6244">
        <v>5.2</v>
      </c>
      <c r="N6244">
        <v>5.8</v>
      </c>
      <c r="O6244" t="s">
        <v>26</v>
      </c>
      <c r="P6244">
        <v>5</v>
      </c>
      <c r="Q6244" t="s">
        <v>27</v>
      </c>
      <c r="R6244" t="s">
        <v>28</v>
      </c>
      <c r="S6244">
        <v>75.81</v>
      </c>
      <c r="T6244" t="str" cm="1">
        <f t="array" ref="T6244">_xlfn.IFS(Raw_Data[[#This Row],[Call Status]]="Resolved","5",Raw_Data[[#This Row],[Call Status]]="Escalated","2",Raw_Data[[#This Row],[Call Status]]="Pending","3",Raw_Data[[#This Row],[Call Status]]="Abandoned","0")</f>
        <v>5</v>
      </c>
      <c r="U6244" t="str">
        <f>TEXT(Raw_Data[[#This Row],[Call Date]],"mmmm")</f>
        <v>February</v>
      </c>
      <c r="V6244" t="str" cm="1">
        <f t="array" ref="V6244">_xlfn.IFS(Raw_Data[[#This Row],[Customer Satisfaction]]&lt;2,"Poor",Raw_Data[[#This Row],[Customer Satisfaction]]&lt;4,"Average",Raw_Data[[#This Row],[Customer Satisfaction]]&gt;=4,"Excellent")</f>
        <v>Excellent</v>
      </c>
    </row>
    <row r="6245" spans="2:22" x14ac:dyDescent="0.3">
      <c r="B6245" t="s">
        <v>6008</v>
      </c>
      <c r="C6245" s="2">
        <v>45966</v>
      </c>
      <c r="D6245" s="1">
        <v>0.61388888888888893</v>
      </c>
      <c r="E6245" t="s">
        <v>108</v>
      </c>
      <c r="F6245" t="s">
        <v>48</v>
      </c>
      <c r="G6245" t="s">
        <v>21</v>
      </c>
      <c r="H6245" t="s">
        <v>2392</v>
      </c>
      <c r="I6245" t="s">
        <v>23</v>
      </c>
      <c r="J6245" t="s">
        <v>35</v>
      </c>
      <c r="K6245" t="s">
        <v>25</v>
      </c>
      <c r="L6245" t="s">
        <v>3559</v>
      </c>
      <c r="M6245">
        <v>2.2999999999999998</v>
      </c>
      <c r="N6245">
        <v>5.6</v>
      </c>
      <c r="O6245" t="s">
        <v>26</v>
      </c>
      <c r="P6245">
        <v>5</v>
      </c>
      <c r="Q6245" t="s">
        <v>27</v>
      </c>
      <c r="R6245" t="s">
        <v>28</v>
      </c>
      <c r="S6245">
        <v>436.63</v>
      </c>
      <c r="T6245" t="str" cm="1">
        <f t="array" ref="T6245">_xlfn.IFS(Raw_Data[[#This Row],[Call Status]]="Resolved","5",Raw_Data[[#This Row],[Call Status]]="Escalated","2",Raw_Data[[#This Row],[Call Status]]="Pending","3",Raw_Data[[#This Row],[Call Status]]="Abandoned","0")</f>
        <v>5</v>
      </c>
      <c r="U6245" t="str">
        <f>TEXT(Raw_Data[[#This Row],[Call Date]],"mmmm")</f>
        <v>November</v>
      </c>
      <c r="V6245" t="str" cm="1">
        <f t="array" ref="V6245">_xlfn.IFS(Raw_Data[[#This Row],[Customer Satisfaction]]&lt;2,"Poor",Raw_Data[[#This Row],[Customer Satisfaction]]&lt;4,"Average",Raw_Data[[#This Row],[Customer Satisfaction]]&gt;=4,"Excellent")</f>
        <v>Excellent</v>
      </c>
    </row>
    <row r="6246" spans="2:22" x14ac:dyDescent="0.3">
      <c r="B6246" t="s">
        <v>441</v>
      </c>
      <c r="C6246" s="2">
        <v>45683</v>
      </c>
      <c r="D6246" s="1">
        <v>0.75277777777777777</v>
      </c>
      <c r="E6246" t="s">
        <v>100</v>
      </c>
      <c r="F6246" t="s">
        <v>38</v>
      </c>
      <c r="G6246" t="s">
        <v>21</v>
      </c>
      <c r="H6246" t="s">
        <v>22</v>
      </c>
      <c r="I6246" t="s">
        <v>23</v>
      </c>
      <c r="J6246" t="s">
        <v>39</v>
      </c>
      <c r="K6246" t="s">
        <v>25</v>
      </c>
      <c r="L6246" t="s">
        <v>25</v>
      </c>
      <c r="M6246">
        <v>7.4</v>
      </c>
      <c r="N6246">
        <v>12</v>
      </c>
      <c r="O6246" t="s">
        <v>28</v>
      </c>
      <c r="P6246">
        <v>4</v>
      </c>
      <c r="Q6246" t="s">
        <v>27</v>
      </c>
      <c r="R6246" t="s">
        <v>28</v>
      </c>
      <c r="S6246">
        <v>300.11</v>
      </c>
      <c r="T6246" t="str" cm="1">
        <f t="array" ref="T6246">_xlfn.IFS(Raw_Data[[#This Row],[Call Status]]="Resolved","5",Raw_Data[[#This Row],[Call Status]]="Escalated","2",Raw_Data[[#This Row],[Call Status]]="Pending","3",Raw_Data[[#This Row],[Call Status]]="Abandoned","0")</f>
        <v>5</v>
      </c>
      <c r="U6246" t="str">
        <f>TEXT(Raw_Data[[#This Row],[Call Date]],"mmmm")</f>
        <v>January</v>
      </c>
      <c r="V6246" t="str" cm="1">
        <f t="array" ref="V6246">_xlfn.IFS(Raw_Data[[#This Row],[Customer Satisfaction]]&lt;2,"Poor",Raw_Data[[#This Row],[Customer Satisfaction]]&lt;4,"Average",Raw_Data[[#This Row],[Customer Satisfaction]]&gt;=4,"Excellent")</f>
        <v>Excellent</v>
      </c>
    </row>
    <row r="6247" spans="2:22" x14ac:dyDescent="0.3">
      <c r="B6247" t="s">
        <v>5429</v>
      </c>
      <c r="C6247" s="2">
        <v>45895</v>
      </c>
      <c r="D6247" s="1">
        <v>0.76736111111111116</v>
      </c>
      <c r="E6247" t="s">
        <v>30</v>
      </c>
      <c r="F6247" t="s">
        <v>20</v>
      </c>
      <c r="G6247" t="s">
        <v>21</v>
      </c>
      <c r="H6247" t="s">
        <v>2026</v>
      </c>
      <c r="I6247" t="s">
        <v>23</v>
      </c>
      <c r="J6247" t="s">
        <v>49</v>
      </c>
      <c r="K6247" t="s">
        <v>25</v>
      </c>
      <c r="L6247" t="s">
        <v>3561</v>
      </c>
      <c r="M6247">
        <v>0.8</v>
      </c>
      <c r="N6247">
        <v>13</v>
      </c>
      <c r="O6247" t="s">
        <v>26</v>
      </c>
      <c r="P6247">
        <v>5</v>
      </c>
      <c r="Q6247" t="s">
        <v>27</v>
      </c>
      <c r="R6247" t="s">
        <v>28</v>
      </c>
      <c r="S6247">
        <v>70.73</v>
      </c>
      <c r="T6247" t="str" cm="1">
        <f t="array" ref="T6247">_xlfn.IFS(Raw_Data[[#This Row],[Call Status]]="Resolved","5",Raw_Data[[#This Row],[Call Status]]="Escalated","2",Raw_Data[[#This Row],[Call Status]]="Pending","3",Raw_Data[[#This Row],[Call Status]]="Abandoned","0")</f>
        <v>5</v>
      </c>
      <c r="U6247" t="str">
        <f>TEXT(Raw_Data[[#This Row],[Call Date]],"mmmm")</f>
        <v>August</v>
      </c>
      <c r="V6247" t="str" cm="1">
        <f t="array" ref="V6247">_xlfn.IFS(Raw_Data[[#This Row],[Customer Satisfaction]]&lt;2,"Poor",Raw_Data[[#This Row],[Customer Satisfaction]]&lt;4,"Average",Raw_Data[[#This Row],[Customer Satisfaction]]&gt;=4,"Excellent")</f>
        <v>Excellent</v>
      </c>
    </row>
    <row r="6248" spans="2:22" x14ac:dyDescent="0.3">
      <c r="B6248" t="s">
        <v>3304</v>
      </c>
      <c r="C6248" s="2">
        <v>45671</v>
      </c>
      <c r="D6248" s="1">
        <v>0.84861111111111109</v>
      </c>
      <c r="E6248" t="s">
        <v>59</v>
      </c>
      <c r="F6248" t="s">
        <v>20</v>
      </c>
      <c r="G6248" t="s">
        <v>162</v>
      </c>
      <c r="H6248" t="s">
        <v>2026</v>
      </c>
      <c r="I6248" t="s">
        <v>23</v>
      </c>
      <c r="J6248" t="s">
        <v>45</v>
      </c>
      <c r="K6248" t="s">
        <v>25</v>
      </c>
      <c r="L6248" t="s">
        <v>25</v>
      </c>
      <c r="M6248">
        <v>2.7</v>
      </c>
      <c r="N6248">
        <v>4.0999999999999996</v>
      </c>
      <c r="O6248" t="s">
        <v>26</v>
      </c>
      <c r="P6248">
        <v>4</v>
      </c>
      <c r="Q6248" t="s">
        <v>27</v>
      </c>
      <c r="R6248" t="s">
        <v>28</v>
      </c>
      <c r="S6248">
        <v>134.16999999999999</v>
      </c>
      <c r="T6248" t="str" cm="1">
        <f t="array" ref="T6248">_xlfn.IFS(Raw_Data[[#This Row],[Call Status]]="Resolved","5",Raw_Data[[#This Row],[Call Status]]="Escalated","2",Raw_Data[[#This Row],[Call Status]]="Pending","3",Raw_Data[[#This Row],[Call Status]]="Abandoned","0")</f>
        <v>5</v>
      </c>
      <c r="U6248" t="str">
        <f>TEXT(Raw_Data[[#This Row],[Call Date]],"mmmm")</f>
        <v>January</v>
      </c>
      <c r="V6248" t="str" cm="1">
        <f t="array" ref="V6248">_xlfn.IFS(Raw_Data[[#This Row],[Customer Satisfaction]]&lt;2,"Poor",Raw_Data[[#This Row],[Customer Satisfaction]]&lt;4,"Average",Raw_Data[[#This Row],[Customer Satisfaction]]&gt;=4,"Excellent")</f>
        <v>Excellent</v>
      </c>
    </row>
    <row r="6249" spans="2:22" x14ac:dyDescent="0.3">
      <c r="B6249" t="s">
        <v>8814</v>
      </c>
      <c r="C6249" s="2">
        <v>45702</v>
      </c>
      <c r="D6249" s="1">
        <v>0.7368055555555556</v>
      </c>
      <c r="E6249" t="s">
        <v>41</v>
      </c>
      <c r="F6249" t="s">
        <v>38</v>
      </c>
      <c r="G6249" t="s">
        <v>162</v>
      </c>
      <c r="H6249" t="s">
        <v>22</v>
      </c>
      <c r="I6249" t="s">
        <v>23</v>
      </c>
      <c r="J6249" t="s">
        <v>31</v>
      </c>
      <c r="K6249" t="s">
        <v>16</v>
      </c>
      <c r="L6249" t="s">
        <v>16</v>
      </c>
      <c r="M6249">
        <v>4.8</v>
      </c>
      <c r="N6249">
        <v>11.4</v>
      </c>
      <c r="O6249" t="s">
        <v>28</v>
      </c>
      <c r="P6249">
        <v>1</v>
      </c>
      <c r="Q6249" t="s">
        <v>1014</v>
      </c>
      <c r="R6249" t="s">
        <v>26</v>
      </c>
      <c r="S6249">
        <v>367.02</v>
      </c>
      <c r="T6249" t="str" cm="1">
        <f t="array" ref="T6249">_xlfn.IFS(Raw_Data[[#This Row],[Call Status]]="Resolved","5",Raw_Data[[#This Row],[Call Status]]="Escalated","2",Raw_Data[[#This Row],[Call Status]]="Pending","3",Raw_Data[[#This Row],[Call Status]]="Abandoned","0")</f>
        <v>2</v>
      </c>
      <c r="U6249" t="str">
        <f>TEXT(Raw_Data[[#This Row],[Call Date]],"mmmm")</f>
        <v>February</v>
      </c>
      <c r="V6249" t="str" cm="1">
        <f t="array" ref="V6249">_xlfn.IFS(Raw_Data[[#This Row],[Customer Satisfaction]]&lt;2,"Poor",Raw_Data[[#This Row],[Customer Satisfaction]]&lt;4,"Average",Raw_Data[[#This Row],[Customer Satisfaction]]&gt;=4,"Excellent")</f>
        <v>Poor</v>
      </c>
    </row>
    <row r="6250" spans="2:22" x14ac:dyDescent="0.3">
      <c r="B6250" t="s">
        <v>7901</v>
      </c>
      <c r="C6250" s="2">
        <v>45873</v>
      </c>
      <c r="D6250" s="1">
        <v>0.73263888888888884</v>
      </c>
      <c r="E6250" t="s">
        <v>70</v>
      </c>
      <c r="F6250" t="s">
        <v>34</v>
      </c>
      <c r="G6250" t="s">
        <v>327</v>
      </c>
      <c r="H6250" t="s">
        <v>2392</v>
      </c>
      <c r="I6250" t="s">
        <v>1130</v>
      </c>
      <c r="J6250" t="s">
        <v>24</v>
      </c>
      <c r="K6250" t="s">
        <v>16</v>
      </c>
      <c r="L6250" t="s">
        <v>16</v>
      </c>
      <c r="M6250">
        <v>14.9</v>
      </c>
      <c r="N6250">
        <v>6.3</v>
      </c>
      <c r="O6250" t="s">
        <v>28</v>
      </c>
      <c r="P6250">
        <v>3</v>
      </c>
      <c r="Q6250" t="s">
        <v>615</v>
      </c>
      <c r="R6250" t="s">
        <v>26</v>
      </c>
      <c r="S6250">
        <v>534.11</v>
      </c>
      <c r="T6250" t="str" cm="1">
        <f t="array" ref="T6250">_xlfn.IFS(Raw_Data[[#This Row],[Call Status]]="Resolved","5",Raw_Data[[#This Row],[Call Status]]="Escalated","2",Raw_Data[[#This Row],[Call Status]]="Pending","3",Raw_Data[[#This Row],[Call Status]]="Abandoned","0")</f>
        <v>2</v>
      </c>
      <c r="U6250" t="str">
        <f>TEXT(Raw_Data[[#This Row],[Call Date]],"mmmm")</f>
        <v>August</v>
      </c>
      <c r="V6250" t="str" cm="1">
        <f t="array" ref="V6250">_xlfn.IFS(Raw_Data[[#This Row],[Customer Satisfaction]]&lt;2,"Poor",Raw_Data[[#This Row],[Customer Satisfaction]]&lt;4,"Average",Raw_Data[[#This Row],[Customer Satisfaction]]&gt;=4,"Excellent")</f>
        <v>Average</v>
      </c>
    </row>
    <row r="6251" spans="2:22" x14ac:dyDescent="0.3">
      <c r="B6251" t="s">
        <v>6273</v>
      </c>
      <c r="C6251" s="2">
        <v>45890</v>
      </c>
      <c r="D6251" s="1">
        <v>0.79791666666666672</v>
      </c>
      <c r="E6251" t="s">
        <v>91</v>
      </c>
      <c r="F6251" t="s">
        <v>38</v>
      </c>
      <c r="G6251" t="s">
        <v>327</v>
      </c>
      <c r="H6251" t="s">
        <v>22</v>
      </c>
      <c r="I6251" t="s">
        <v>23</v>
      </c>
      <c r="J6251" t="s">
        <v>64</v>
      </c>
      <c r="K6251" t="s">
        <v>25</v>
      </c>
      <c r="L6251" t="s">
        <v>3559</v>
      </c>
      <c r="M6251">
        <v>7.9</v>
      </c>
      <c r="N6251">
        <v>9.1</v>
      </c>
      <c r="O6251" t="s">
        <v>26</v>
      </c>
      <c r="P6251">
        <v>5</v>
      </c>
      <c r="Q6251" t="s">
        <v>27</v>
      </c>
      <c r="R6251" t="s">
        <v>28</v>
      </c>
      <c r="S6251">
        <v>314.89999999999998</v>
      </c>
      <c r="T6251" t="str" cm="1">
        <f t="array" ref="T6251">_xlfn.IFS(Raw_Data[[#This Row],[Call Status]]="Resolved","5",Raw_Data[[#This Row],[Call Status]]="Escalated","2",Raw_Data[[#This Row],[Call Status]]="Pending","3",Raw_Data[[#This Row],[Call Status]]="Abandoned","0")</f>
        <v>5</v>
      </c>
      <c r="U6251" t="str">
        <f>TEXT(Raw_Data[[#This Row],[Call Date]],"mmmm")</f>
        <v>August</v>
      </c>
      <c r="V6251" t="str" cm="1">
        <f t="array" ref="V6251">_xlfn.IFS(Raw_Data[[#This Row],[Customer Satisfaction]]&lt;2,"Poor",Raw_Data[[#This Row],[Customer Satisfaction]]&lt;4,"Average",Raw_Data[[#This Row],[Customer Satisfaction]]&gt;=4,"Excellent")</f>
        <v>Excellent</v>
      </c>
    </row>
    <row r="6252" spans="2:22" x14ac:dyDescent="0.3">
      <c r="B6252" t="s">
        <v>2480</v>
      </c>
      <c r="C6252" s="2">
        <v>45850</v>
      </c>
      <c r="D6252" s="1">
        <v>0.60277777777777775</v>
      </c>
      <c r="E6252" t="s">
        <v>63</v>
      </c>
      <c r="F6252" t="s">
        <v>20</v>
      </c>
      <c r="G6252" t="s">
        <v>250</v>
      </c>
      <c r="H6252" t="s">
        <v>2392</v>
      </c>
      <c r="I6252" t="s">
        <v>1130</v>
      </c>
      <c r="J6252" t="s">
        <v>76</v>
      </c>
      <c r="K6252" t="s">
        <v>25</v>
      </c>
      <c r="L6252" t="s">
        <v>25</v>
      </c>
      <c r="M6252">
        <v>0.4</v>
      </c>
      <c r="N6252">
        <v>9.1999999999999993</v>
      </c>
      <c r="O6252" t="s">
        <v>26</v>
      </c>
      <c r="P6252">
        <v>4</v>
      </c>
      <c r="Q6252" t="s">
        <v>27</v>
      </c>
      <c r="R6252" t="s">
        <v>28</v>
      </c>
      <c r="S6252">
        <v>291.83</v>
      </c>
      <c r="T6252" t="str" cm="1">
        <f t="array" ref="T6252">_xlfn.IFS(Raw_Data[[#This Row],[Call Status]]="Resolved","5",Raw_Data[[#This Row],[Call Status]]="Escalated","2",Raw_Data[[#This Row],[Call Status]]="Pending","3",Raw_Data[[#This Row],[Call Status]]="Abandoned","0")</f>
        <v>5</v>
      </c>
      <c r="U6252" t="str">
        <f>TEXT(Raw_Data[[#This Row],[Call Date]],"mmmm")</f>
        <v>July</v>
      </c>
      <c r="V6252" t="str" cm="1">
        <f t="array" ref="V6252">_xlfn.IFS(Raw_Data[[#This Row],[Customer Satisfaction]]&lt;2,"Poor",Raw_Data[[#This Row],[Customer Satisfaction]]&lt;4,"Average",Raw_Data[[#This Row],[Customer Satisfaction]]&gt;=4,"Excellent")</f>
        <v>Excellent</v>
      </c>
    </row>
    <row r="6253" spans="2:22" x14ac:dyDescent="0.3">
      <c r="B6253" t="s">
        <v>2695</v>
      </c>
      <c r="C6253" s="2">
        <v>45708</v>
      </c>
      <c r="D6253" s="1">
        <v>0.86041666666666672</v>
      </c>
      <c r="E6253" t="s">
        <v>57</v>
      </c>
      <c r="F6253" t="s">
        <v>38</v>
      </c>
      <c r="G6253" t="s">
        <v>21</v>
      </c>
      <c r="H6253" t="s">
        <v>2613</v>
      </c>
      <c r="I6253" t="s">
        <v>23</v>
      </c>
      <c r="J6253" t="s">
        <v>64</v>
      </c>
      <c r="K6253" t="s">
        <v>25</v>
      </c>
      <c r="L6253" t="s">
        <v>25</v>
      </c>
      <c r="M6253">
        <v>4.5999999999999996</v>
      </c>
      <c r="N6253">
        <v>10.3</v>
      </c>
      <c r="O6253" t="s">
        <v>26</v>
      </c>
      <c r="P6253">
        <v>4</v>
      </c>
      <c r="Q6253" t="s">
        <v>27</v>
      </c>
      <c r="R6253" t="s">
        <v>28</v>
      </c>
      <c r="S6253">
        <v>86.21</v>
      </c>
      <c r="T6253" t="str" cm="1">
        <f t="array" ref="T6253">_xlfn.IFS(Raw_Data[[#This Row],[Call Status]]="Resolved","5",Raw_Data[[#This Row],[Call Status]]="Escalated","2",Raw_Data[[#This Row],[Call Status]]="Pending","3",Raw_Data[[#This Row],[Call Status]]="Abandoned","0")</f>
        <v>5</v>
      </c>
      <c r="U6253" t="str">
        <f>TEXT(Raw_Data[[#This Row],[Call Date]],"mmmm")</f>
        <v>February</v>
      </c>
      <c r="V6253" t="str" cm="1">
        <f t="array" ref="V6253">_xlfn.IFS(Raw_Data[[#This Row],[Customer Satisfaction]]&lt;2,"Poor",Raw_Data[[#This Row],[Customer Satisfaction]]&lt;4,"Average",Raw_Data[[#This Row],[Customer Satisfaction]]&gt;=4,"Excellent")</f>
        <v>Excellent</v>
      </c>
    </row>
    <row r="6254" spans="2:22" x14ac:dyDescent="0.3">
      <c r="B6254" t="s">
        <v>3883</v>
      </c>
      <c r="C6254" s="2">
        <v>45871</v>
      </c>
      <c r="D6254" s="1">
        <v>0.68402777777777779</v>
      </c>
      <c r="E6254" t="s">
        <v>30</v>
      </c>
      <c r="F6254" t="s">
        <v>48</v>
      </c>
      <c r="G6254" t="s">
        <v>21</v>
      </c>
      <c r="H6254" t="s">
        <v>2026</v>
      </c>
      <c r="I6254" t="s">
        <v>1128</v>
      </c>
      <c r="J6254" t="s">
        <v>24</v>
      </c>
      <c r="K6254" t="s">
        <v>25</v>
      </c>
      <c r="L6254" t="s">
        <v>3559</v>
      </c>
      <c r="M6254">
        <v>1.8</v>
      </c>
      <c r="N6254">
        <v>9.9</v>
      </c>
      <c r="O6254" t="s">
        <v>28</v>
      </c>
      <c r="P6254">
        <v>3</v>
      </c>
      <c r="Q6254" t="s">
        <v>615</v>
      </c>
      <c r="R6254" t="s">
        <v>28</v>
      </c>
      <c r="S6254">
        <v>184.74</v>
      </c>
      <c r="T6254" t="str" cm="1">
        <f t="array" ref="T6254">_xlfn.IFS(Raw_Data[[#This Row],[Call Status]]="Resolved","5",Raw_Data[[#This Row],[Call Status]]="Escalated","2",Raw_Data[[#This Row],[Call Status]]="Pending","3",Raw_Data[[#This Row],[Call Status]]="Abandoned","0")</f>
        <v>5</v>
      </c>
      <c r="U6254" t="str">
        <f>TEXT(Raw_Data[[#This Row],[Call Date]],"mmmm")</f>
        <v>August</v>
      </c>
      <c r="V6254" t="str" cm="1">
        <f t="array" ref="V6254">_xlfn.IFS(Raw_Data[[#This Row],[Customer Satisfaction]]&lt;2,"Poor",Raw_Data[[#This Row],[Customer Satisfaction]]&lt;4,"Average",Raw_Data[[#This Row],[Customer Satisfaction]]&gt;=4,"Excellent")</f>
        <v>Average</v>
      </c>
    </row>
    <row r="6255" spans="2:22" x14ac:dyDescent="0.3">
      <c r="B6255" t="s">
        <v>9932</v>
      </c>
      <c r="C6255" s="2">
        <v>45808</v>
      </c>
      <c r="D6255" s="1">
        <v>0.89375000000000004</v>
      </c>
      <c r="E6255" t="s">
        <v>84</v>
      </c>
      <c r="F6255" t="s">
        <v>34</v>
      </c>
      <c r="G6255" t="s">
        <v>21</v>
      </c>
      <c r="H6255" t="s">
        <v>22</v>
      </c>
      <c r="I6255" t="s">
        <v>23</v>
      </c>
      <c r="J6255" t="s">
        <v>49</v>
      </c>
      <c r="K6255" t="s">
        <v>8876</v>
      </c>
      <c r="L6255" t="s">
        <v>8877</v>
      </c>
      <c r="M6255">
        <v>5.2</v>
      </c>
      <c r="N6255">
        <v>10.8</v>
      </c>
      <c r="O6255" t="s">
        <v>28</v>
      </c>
      <c r="P6255">
        <v>4</v>
      </c>
      <c r="Q6255" t="s">
        <v>615</v>
      </c>
      <c r="R6255" t="s">
        <v>26</v>
      </c>
      <c r="S6255">
        <v>322.57</v>
      </c>
      <c r="T6255" t="str" cm="1">
        <f t="array" ref="T6255">_xlfn.IFS(Raw_Data[[#This Row],[Call Status]]="Resolved","5",Raw_Data[[#This Row],[Call Status]]="Escalated","2",Raw_Data[[#This Row],[Call Status]]="Pending","3",Raw_Data[[#This Row],[Call Status]]="Abandoned","0")</f>
        <v>3</v>
      </c>
      <c r="U6255" t="str">
        <f>TEXT(Raw_Data[[#This Row],[Call Date]],"mmmm")</f>
        <v>May</v>
      </c>
      <c r="V6255" t="str" cm="1">
        <f t="array" ref="V6255">_xlfn.IFS(Raw_Data[[#This Row],[Customer Satisfaction]]&lt;2,"Poor",Raw_Data[[#This Row],[Customer Satisfaction]]&lt;4,"Average",Raw_Data[[#This Row],[Customer Satisfaction]]&gt;=4,"Excellent")</f>
        <v>Excellent</v>
      </c>
    </row>
    <row r="6256" spans="2:22" x14ac:dyDescent="0.3">
      <c r="B6256" t="s">
        <v>9580</v>
      </c>
      <c r="C6256" s="2">
        <v>45932</v>
      </c>
      <c r="D6256" s="1">
        <v>0.46666666666666667</v>
      </c>
      <c r="E6256" t="s">
        <v>44</v>
      </c>
      <c r="F6256" t="s">
        <v>48</v>
      </c>
      <c r="G6256" t="s">
        <v>162</v>
      </c>
      <c r="H6256" t="s">
        <v>22</v>
      </c>
      <c r="I6256" t="s">
        <v>1130</v>
      </c>
      <c r="J6256" t="s">
        <v>76</v>
      </c>
      <c r="K6256" t="s">
        <v>8876</v>
      </c>
      <c r="L6256" t="s">
        <v>8877</v>
      </c>
      <c r="M6256">
        <v>3.3</v>
      </c>
      <c r="N6256">
        <v>7.9</v>
      </c>
      <c r="O6256" t="s">
        <v>28</v>
      </c>
      <c r="P6256">
        <v>1</v>
      </c>
      <c r="Q6256" t="s">
        <v>1014</v>
      </c>
      <c r="R6256" t="s">
        <v>28</v>
      </c>
      <c r="S6256">
        <v>1284.8699999999999</v>
      </c>
      <c r="T6256" t="str" cm="1">
        <f t="array" ref="T6256">_xlfn.IFS(Raw_Data[[#This Row],[Call Status]]="Resolved","5",Raw_Data[[#This Row],[Call Status]]="Escalated","2",Raw_Data[[#This Row],[Call Status]]="Pending","3",Raw_Data[[#This Row],[Call Status]]="Abandoned","0")</f>
        <v>3</v>
      </c>
      <c r="U6256" t="str">
        <f>TEXT(Raw_Data[[#This Row],[Call Date]],"mmmm")</f>
        <v>October</v>
      </c>
      <c r="V6256" t="str" cm="1">
        <f t="array" ref="V6256">_xlfn.IFS(Raw_Data[[#This Row],[Customer Satisfaction]]&lt;2,"Poor",Raw_Data[[#This Row],[Customer Satisfaction]]&lt;4,"Average",Raw_Data[[#This Row],[Customer Satisfaction]]&gt;=4,"Excellent")</f>
        <v>Poor</v>
      </c>
    </row>
    <row r="6257" spans="2:22" x14ac:dyDescent="0.3">
      <c r="B6257" t="s">
        <v>6952</v>
      </c>
      <c r="C6257" s="2">
        <v>45995</v>
      </c>
      <c r="D6257" s="1">
        <v>0.62638888888888888</v>
      </c>
      <c r="E6257" t="s">
        <v>44</v>
      </c>
      <c r="F6257" t="s">
        <v>20</v>
      </c>
      <c r="G6257" t="s">
        <v>250</v>
      </c>
      <c r="H6257" t="s">
        <v>22</v>
      </c>
      <c r="I6257" t="s">
        <v>23</v>
      </c>
      <c r="J6257" t="s">
        <v>49</v>
      </c>
      <c r="K6257" t="s">
        <v>25</v>
      </c>
      <c r="L6257" t="s">
        <v>3564</v>
      </c>
      <c r="M6257">
        <v>5</v>
      </c>
      <c r="N6257">
        <v>12.3</v>
      </c>
      <c r="O6257" t="s">
        <v>26</v>
      </c>
      <c r="P6257">
        <v>4</v>
      </c>
      <c r="Q6257" t="s">
        <v>27</v>
      </c>
      <c r="R6257" t="s">
        <v>28</v>
      </c>
      <c r="S6257">
        <v>193.15</v>
      </c>
      <c r="T6257" t="str" cm="1">
        <f t="array" ref="T6257">_xlfn.IFS(Raw_Data[[#This Row],[Call Status]]="Resolved","5",Raw_Data[[#This Row],[Call Status]]="Escalated","2",Raw_Data[[#This Row],[Call Status]]="Pending","3",Raw_Data[[#This Row],[Call Status]]="Abandoned","0")</f>
        <v>5</v>
      </c>
      <c r="U6257" t="str">
        <f>TEXT(Raw_Data[[#This Row],[Call Date]],"mmmm")</f>
        <v>December</v>
      </c>
      <c r="V6257" t="str" cm="1">
        <f t="array" ref="V6257">_xlfn.IFS(Raw_Data[[#This Row],[Customer Satisfaction]]&lt;2,"Poor",Raw_Data[[#This Row],[Customer Satisfaction]]&lt;4,"Average",Raw_Data[[#This Row],[Customer Satisfaction]]&gt;=4,"Excellent")</f>
        <v>Excellent</v>
      </c>
    </row>
    <row r="6258" spans="2:22" x14ac:dyDescent="0.3">
      <c r="B6258" t="s">
        <v>9568</v>
      </c>
      <c r="C6258" s="2">
        <v>45733</v>
      </c>
      <c r="D6258" s="1">
        <v>0.91111111111111109</v>
      </c>
      <c r="E6258" t="s">
        <v>108</v>
      </c>
      <c r="F6258" t="s">
        <v>34</v>
      </c>
      <c r="G6258" t="s">
        <v>21</v>
      </c>
      <c r="H6258" t="s">
        <v>22</v>
      </c>
      <c r="I6258" t="s">
        <v>1137</v>
      </c>
      <c r="J6258" t="s">
        <v>39</v>
      </c>
      <c r="K6258" t="s">
        <v>8876</v>
      </c>
      <c r="L6258" t="s">
        <v>8877</v>
      </c>
      <c r="M6258">
        <v>0.9</v>
      </c>
      <c r="N6258">
        <v>13.9</v>
      </c>
      <c r="O6258" t="s">
        <v>28</v>
      </c>
      <c r="P6258">
        <v>4</v>
      </c>
      <c r="Q6258" t="s">
        <v>615</v>
      </c>
      <c r="R6258" t="s">
        <v>28</v>
      </c>
      <c r="S6258">
        <v>638.46</v>
      </c>
      <c r="T6258" t="str" cm="1">
        <f t="array" ref="T6258">_xlfn.IFS(Raw_Data[[#This Row],[Call Status]]="Resolved","5",Raw_Data[[#This Row],[Call Status]]="Escalated","2",Raw_Data[[#This Row],[Call Status]]="Pending","3",Raw_Data[[#This Row],[Call Status]]="Abandoned","0")</f>
        <v>3</v>
      </c>
      <c r="U6258" t="str">
        <f>TEXT(Raw_Data[[#This Row],[Call Date]],"mmmm")</f>
        <v>March</v>
      </c>
      <c r="V6258" t="str" cm="1">
        <f t="array" ref="V6258">_xlfn.IFS(Raw_Data[[#This Row],[Customer Satisfaction]]&lt;2,"Poor",Raw_Data[[#This Row],[Customer Satisfaction]]&lt;4,"Average",Raw_Data[[#This Row],[Customer Satisfaction]]&gt;=4,"Excellent")</f>
        <v>Excellent</v>
      </c>
    </row>
    <row r="6259" spans="2:22" x14ac:dyDescent="0.3">
      <c r="B6259" t="s">
        <v>821</v>
      </c>
      <c r="C6259" s="2">
        <v>45877</v>
      </c>
      <c r="D6259" s="1">
        <v>0.75694444444444442</v>
      </c>
      <c r="E6259" t="s">
        <v>63</v>
      </c>
      <c r="F6259" t="s">
        <v>38</v>
      </c>
      <c r="G6259" t="s">
        <v>162</v>
      </c>
      <c r="H6259" t="s">
        <v>22</v>
      </c>
      <c r="I6259" t="s">
        <v>23</v>
      </c>
      <c r="J6259" t="s">
        <v>24</v>
      </c>
      <c r="K6259" t="s">
        <v>25</v>
      </c>
      <c r="L6259" t="s">
        <v>25</v>
      </c>
      <c r="M6259">
        <v>8.3000000000000007</v>
      </c>
      <c r="N6259">
        <v>4.2</v>
      </c>
      <c r="O6259" t="s">
        <v>26</v>
      </c>
      <c r="P6259">
        <v>3</v>
      </c>
      <c r="Q6259" t="s">
        <v>615</v>
      </c>
      <c r="R6259" t="s">
        <v>28</v>
      </c>
      <c r="S6259">
        <v>68.819999999999993</v>
      </c>
      <c r="T6259" t="str" cm="1">
        <f t="array" ref="T6259">_xlfn.IFS(Raw_Data[[#This Row],[Call Status]]="Resolved","5",Raw_Data[[#This Row],[Call Status]]="Escalated","2",Raw_Data[[#This Row],[Call Status]]="Pending","3",Raw_Data[[#This Row],[Call Status]]="Abandoned","0")</f>
        <v>5</v>
      </c>
      <c r="U6259" t="str">
        <f>TEXT(Raw_Data[[#This Row],[Call Date]],"mmmm")</f>
        <v>August</v>
      </c>
      <c r="V6259" t="str" cm="1">
        <f t="array" ref="V6259">_xlfn.IFS(Raw_Data[[#This Row],[Customer Satisfaction]]&lt;2,"Poor",Raw_Data[[#This Row],[Customer Satisfaction]]&lt;4,"Average",Raw_Data[[#This Row],[Customer Satisfaction]]&gt;=4,"Excellent")</f>
        <v>Average</v>
      </c>
    </row>
    <row r="6260" spans="2:22" x14ac:dyDescent="0.3">
      <c r="B6260" t="s">
        <v>6296</v>
      </c>
      <c r="C6260" s="2">
        <v>46005</v>
      </c>
      <c r="D6260" s="1">
        <v>0.5756944444444444</v>
      </c>
      <c r="E6260" t="s">
        <v>37</v>
      </c>
      <c r="F6260" t="s">
        <v>48</v>
      </c>
      <c r="G6260" t="s">
        <v>250</v>
      </c>
      <c r="H6260" t="s">
        <v>22</v>
      </c>
      <c r="I6260" t="s">
        <v>23</v>
      </c>
      <c r="J6260" t="s">
        <v>39</v>
      </c>
      <c r="K6260" t="s">
        <v>25</v>
      </c>
      <c r="L6260" t="s">
        <v>3559</v>
      </c>
      <c r="M6260">
        <v>1.1000000000000001</v>
      </c>
      <c r="N6260">
        <v>12.8</v>
      </c>
      <c r="O6260" t="s">
        <v>26</v>
      </c>
      <c r="P6260">
        <v>5</v>
      </c>
      <c r="Q6260" t="s">
        <v>27</v>
      </c>
      <c r="R6260" t="s">
        <v>28</v>
      </c>
      <c r="S6260">
        <v>195.81</v>
      </c>
      <c r="T6260" t="str" cm="1">
        <f t="array" ref="T6260">_xlfn.IFS(Raw_Data[[#This Row],[Call Status]]="Resolved","5",Raw_Data[[#This Row],[Call Status]]="Escalated","2",Raw_Data[[#This Row],[Call Status]]="Pending","3",Raw_Data[[#This Row],[Call Status]]="Abandoned","0")</f>
        <v>5</v>
      </c>
      <c r="U6260" t="str">
        <f>TEXT(Raw_Data[[#This Row],[Call Date]],"mmmm")</f>
        <v>December</v>
      </c>
      <c r="V6260" t="str" cm="1">
        <f t="array" ref="V6260">_xlfn.IFS(Raw_Data[[#This Row],[Customer Satisfaction]]&lt;2,"Poor",Raw_Data[[#This Row],[Customer Satisfaction]]&lt;4,"Average",Raw_Data[[#This Row],[Customer Satisfaction]]&gt;=4,"Excellent")</f>
        <v>Excellent</v>
      </c>
    </row>
    <row r="6261" spans="2:22" x14ac:dyDescent="0.3">
      <c r="B6261" t="s">
        <v>1515</v>
      </c>
      <c r="C6261" s="2">
        <v>45844</v>
      </c>
      <c r="D6261" s="1">
        <v>0.84236111111111112</v>
      </c>
      <c r="E6261" t="s">
        <v>63</v>
      </c>
      <c r="F6261" t="s">
        <v>38</v>
      </c>
      <c r="G6261" t="s">
        <v>162</v>
      </c>
      <c r="H6261" t="s">
        <v>22</v>
      </c>
      <c r="I6261" t="s">
        <v>1137</v>
      </c>
      <c r="J6261" t="s">
        <v>45</v>
      </c>
      <c r="K6261" t="s">
        <v>25</v>
      </c>
      <c r="L6261" t="s">
        <v>25</v>
      </c>
      <c r="M6261">
        <v>2</v>
      </c>
      <c r="N6261">
        <v>9</v>
      </c>
      <c r="O6261" t="s">
        <v>26</v>
      </c>
      <c r="P6261">
        <v>3</v>
      </c>
      <c r="Q6261" t="s">
        <v>615</v>
      </c>
      <c r="R6261" t="s">
        <v>26</v>
      </c>
      <c r="S6261">
        <v>102.16</v>
      </c>
      <c r="T6261" t="str" cm="1">
        <f t="array" ref="T6261">_xlfn.IFS(Raw_Data[[#This Row],[Call Status]]="Resolved","5",Raw_Data[[#This Row],[Call Status]]="Escalated","2",Raw_Data[[#This Row],[Call Status]]="Pending","3",Raw_Data[[#This Row],[Call Status]]="Abandoned","0")</f>
        <v>5</v>
      </c>
      <c r="U6261" t="str">
        <f>TEXT(Raw_Data[[#This Row],[Call Date]],"mmmm")</f>
        <v>July</v>
      </c>
      <c r="V6261" t="str" cm="1">
        <f t="array" ref="V6261">_xlfn.IFS(Raw_Data[[#This Row],[Customer Satisfaction]]&lt;2,"Poor",Raw_Data[[#This Row],[Customer Satisfaction]]&lt;4,"Average",Raw_Data[[#This Row],[Customer Satisfaction]]&gt;=4,"Excellent")</f>
        <v>Average</v>
      </c>
    </row>
    <row r="6262" spans="2:22" x14ac:dyDescent="0.3">
      <c r="B6262" t="s">
        <v>9429</v>
      </c>
      <c r="C6262" s="2">
        <v>45946</v>
      </c>
      <c r="D6262" s="1">
        <v>0.89166666666666672</v>
      </c>
      <c r="E6262" t="s">
        <v>100</v>
      </c>
      <c r="F6262" t="s">
        <v>20</v>
      </c>
      <c r="G6262" t="s">
        <v>162</v>
      </c>
      <c r="H6262" t="s">
        <v>22</v>
      </c>
      <c r="I6262" t="s">
        <v>1130</v>
      </c>
      <c r="J6262" t="s">
        <v>39</v>
      </c>
      <c r="K6262" t="s">
        <v>8876</v>
      </c>
      <c r="L6262" t="s">
        <v>8877</v>
      </c>
      <c r="M6262">
        <v>6.1</v>
      </c>
      <c r="N6262">
        <v>16</v>
      </c>
      <c r="O6262" t="s">
        <v>28</v>
      </c>
      <c r="P6262">
        <v>5</v>
      </c>
      <c r="Q6262" t="s">
        <v>27</v>
      </c>
      <c r="R6262" t="s">
        <v>28</v>
      </c>
      <c r="S6262">
        <v>451.62</v>
      </c>
      <c r="T6262" t="str" cm="1">
        <f t="array" ref="T6262">_xlfn.IFS(Raw_Data[[#This Row],[Call Status]]="Resolved","5",Raw_Data[[#This Row],[Call Status]]="Escalated","2",Raw_Data[[#This Row],[Call Status]]="Pending","3",Raw_Data[[#This Row],[Call Status]]="Abandoned","0")</f>
        <v>3</v>
      </c>
      <c r="U6262" t="str">
        <f>TEXT(Raw_Data[[#This Row],[Call Date]],"mmmm")</f>
        <v>October</v>
      </c>
      <c r="V6262" t="str" cm="1">
        <f t="array" ref="V6262">_xlfn.IFS(Raw_Data[[#This Row],[Customer Satisfaction]]&lt;2,"Poor",Raw_Data[[#This Row],[Customer Satisfaction]]&lt;4,"Average",Raw_Data[[#This Row],[Customer Satisfaction]]&gt;=4,"Excellent")</f>
        <v>Excellent</v>
      </c>
    </row>
    <row r="6263" spans="2:22" x14ac:dyDescent="0.3">
      <c r="B6263" t="s">
        <v>7074</v>
      </c>
      <c r="C6263" s="2">
        <v>45685</v>
      </c>
      <c r="D6263" s="1">
        <v>0.41458333333333336</v>
      </c>
      <c r="E6263" t="s">
        <v>30</v>
      </c>
      <c r="F6263" t="s">
        <v>48</v>
      </c>
      <c r="G6263" t="s">
        <v>250</v>
      </c>
      <c r="H6263" t="s">
        <v>22</v>
      </c>
      <c r="I6263" t="s">
        <v>23</v>
      </c>
      <c r="J6263" t="s">
        <v>45</v>
      </c>
      <c r="K6263" t="s">
        <v>25</v>
      </c>
      <c r="L6263" t="s">
        <v>3564</v>
      </c>
      <c r="M6263">
        <v>4.5</v>
      </c>
      <c r="N6263">
        <v>6.5</v>
      </c>
      <c r="O6263" t="s">
        <v>26</v>
      </c>
      <c r="P6263">
        <v>3</v>
      </c>
      <c r="Q6263" t="s">
        <v>615</v>
      </c>
      <c r="R6263" t="s">
        <v>28</v>
      </c>
      <c r="S6263">
        <v>310.68</v>
      </c>
      <c r="T6263" t="str" cm="1">
        <f t="array" ref="T6263">_xlfn.IFS(Raw_Data[[#This Row],[Call Status]]="Resolved","5",Raw_Data[[#This Row],[Call Status]]="Escalated","2",Raw_Data[[#This Row],[Call Status]]="Pending","3",Raw_Data[[#This Row],[Call Status]]="Abandoned","0")</f>
        <v>5</v>
      </c>
      <c r="U6263" t="str">
        <f>TEXT(Raw_Data[[#This Row],[Call Date]],"mmmm")</f>
        <v>January</v>
      </c>
      <c r="V6263" t="str" cm="1">
        <f t="array" ref="V6263">_xlfn.IFS(Raw_Data[[#This Row],[Customer Satisfaction]]&lt;2,"Poor",Raw_Data[[#This Row],[Customer Satisfaction]]&lt;4,"Average",Raw_Data[[#This Row],[Customer Satisfaction]]&gt;=4,"Excellent")</f>
        <v>Average</v>
      </c>
    </row>
    <row r="6264" spans="2:22" x14ac:dyDescent="0.3">
      <c r="B6264" t="s">
        <v>9229</v>
      </c>
      <c r="C6264" s="2">
        <v>45837</v>
      </c>
      <c r="D6264" s="1">
        <v>0.56319444444444444</v>
      </c>
      <c r="E6264" t="s">
        <v>156</v>
      </c>
      <c r="F6264" t="s">
        <v>38</v>
      </c>
      <c r="G6264" t="s">
        <v>250</v>
      </c>
      <c r="H6264" t="s">
        <v>2613</v>
      </c>
      <c r="I6264" t="s">
        <v>23</v>
      </c>
      <c r="J6264" t="s">
        <v>49</v>
      </c>
      <c r="K6264" t="s">
        <v>8876</v>
      </c>
      <c r="L6264" t="s">
        <v>8877</v>
      </c>
      <c r="M6264">
        <v>3.6</v>
      </c>
      <c r="N6264">
        <v>18.3</v>
      </c>
      <c r="O6264" t="s">
        <v>28</v>
      </c>
      <c r="P6264">
        <v>0</v>
      </c>
      <c r="Q6264" t="s">
        <v>1014</v>
      </c>
      <c r="R6264" t="s">
        <v>28</v>
      </c>
      <c r="S6264">
        <v>81.93</v>
      </c>
      <c r="T6264" t="str" cm="1">
        <f t="array" ref="T6264">_xlfn.IFS(Raw_Data[[#This Row],[Call Status]]="Resolved","5",Raw_Data[[#This Row],[Call Status]]="Escalated","2",Raw_Data[[#This Row],[Call Status]]="Pending","3",Raw_Data[[#This Row],[Call Status]]="Abandoned","0")</f>
        <v>3</v>
      </c>
      <c r="U6264" t="str">
        <f>TEXT(Raw_Data[[#This Row],[Call Date]],"mmmm")</f>
        <v>June</v>
      </c>
      <c r="V6264" t="str" cm="1">
        <f t="array" ref="V6264">_xlfn.IFS(Raw_Data[[#This Row],[Customer Satisfaction]]&lt;2,"Poor",Raw_Data[[#This Row],[Customer Satisfaction]]&lt;4,"Average",Raw_Data[[#This Row],[Customer Satisfaction]]&gt;=4,"Excellent")</f>
        <v>Poor</v>
      </c>
    </row>
    <row r="6265" spans="2:22" x14ac:dyDescent="0.3">
      <c r="B6265" t="s">
        <v>2106</v>
      </c>
      <c r="C6265" s="2">
        <v>45910</v>
      </c>
      <c r="D6265" s="1">
        <v>0.38194444444444442</v>
      </c>
      <c r="E6265" t="s">
        <v>57</v>
      </c>
      <c r="F6265" t="s">
        <v>48</v>
      </c>
      <c r="G6265" t="s">
        <v>21</v>
      </c>
      <c r="H6265" t="s">
        <v>2026</v>
      </c>
      <c r="I6265" t="s">
        <v>1128</v>
      </c>
      <c r="J6265" t="s">
        <v>49</v>
      </c>
      <c r="K6265" t="s">
        <v>25</v>
      </c>
      <c r="L6265" t="s">
        <v>25</v>
      </c>
      <c r="M6265">
        <v>0.8</v>
      </c>
      <c r="N6265">
        <v>12.1</v>
      </c>
      <c r="O6265" t="s">
        <v>26</v>
      </c>
      <c r="P6265">
        <v>0</v>
      </c>
      <c r="Q6265" t="s">
        <v>615</v>
      </c>
      <c r="R6265" t="s">
        <v>28</v>
      </c>
      <c r="S6265">
        <v>35.43</v>
      </c>
      <c r="T6265" t="str" cm="1">
        <f t="array" ref="T6265">_xlfn.IFS(Raw_Data[[#This Row],[Call Status]]="Resolved","5",Raw_Data[[#This Row],[Call Status]]="Escalated","2",Raw_Data[[#This Row],[Call Status]]="Pending","3",Raw_Data[[#This Row],[Call Status]]="Abandoned","0")</f>
        <v>5</v>
      </c>
      <c r="U6265" t="str">
        <f>TEXT(Raw_Data[[#This Row],[Call Date]],"mmmm")</f>
        <v>September</v>
      </c>
      <c r="V6265" t="str" cm="1">
        <f t="array" ref="V6265">_xlfn.IFS(Raw_Data[[#This Row],[Customer Satisfaction]]&lt;2,"Poor",Raw_Data[[#This Row],[Customer Satisfaction]]&lt;4,"Average",Raw_Data[[#This Row],[Customer Satisfaction]]&gt;=4,"Excellent")</f>
        <v>Poor</v>
      </c>
    </row>
    <row r="6266" spans="2:22" x14ac:dyDescent="0.3">
      <c r="B6266" t="s">
        <v>6190</v>
      </c>
      <c r="C6266" s="2">
        <v>45783</v>
      </c>
      <c r="D6266" s="1">
        <v>0.88680555555555551</v>
      </c>
      <c r="E6266" t="s">
        <v>33</v>
      </c>
      <c r="F6266" t="s">
        <v>38</v>
      </c>
      <c r="G6266" t="s">
        <v>250</v>
      </c>
      <c r="H6266" t="s">
        <v>22</v>
      </c>
      <c r="I6266" t="s">
        <v>23</v>
      </c>
      <c r="J6266" t="s">
        <v>31</v>
      </c>
      <c r="K6266" t="s">
        <v>25</v>
      </c>
      <c r="L6266" t="s">
        <v>3559</v>
      </c>
      <c r="M6266">
        <v>0.4</v>
      </c>
      <c r="N6266">
        <v>1</v>
      </c>
      <c r="O6266" t="s">
        <v>26</v>
      </c>
      <c r="P6266">
        <v>3</v>
      </c>
      <c r="Q6266" t="s">
        <v>615</v>
      </c>
      <c r="R6266" t="s">
        <v>28</v>
      </c>
      <c r="S6266">
        <v>102.52</v>
      </c>
      <c r="T6266" t="str" cm="1">
        <f t="array" ref="T6266">_xlfn.IFS(Raw_Data[[#This Row],[Call Status]]="Resolved","5",Raw_Data[[#This Row],[Call Status]]="Escalated","2",Raw_Data[[#This Row],[Call Status]]="Pending","3",Raw_Data[[#This Row],[Call Status]]="Abandoned","0")</f>
        <v>5</v>
      </c>
      <c r="U6266" t="str">
        <f>TEXT(Raw_Data[[#This Row],[Call Date]],"mmmm")</f>
        <v>May</v>
      </c>
      <c r="V6266" t="str" cm="1">
        <f t="array" ref="V6266">_xlfn.IFS(Raw_Data[[#This Row],[Customer Satisfaction]]&lt;2,"Poor",Raw_Data[[#This Row],[Customer Satisfaction]]&lt;4,"Average",Raw_Data[[#This Row],[Customer Satisfaction]]&gt;=4,"Excellent")</f>
        <v>Average</v>
      </c>
    </row>
    <row r="6267" spans="2:22" x14ac:dyDescent="0.3">
      <c r="B6267" t="s">
        <v>487</v>
      </c>
      <c r="C6267" s="2">
        <v>45834</v>
      </c>
      <c r="D6267" s="1">
        <v>0.8</v>
      </c>
      <c r="E6267" t="s">
        <v>84</v>
      </c>
      <c r="F6267" t="s">
        <v>48</v>
      </c>
      <c r="G6267" t="s">
        <v>327</v>
      </c>
      <c r="H6267" t="s">
        <v>22</v>
      </c>
      <c r="I6267" t="s">
        <v>23</v>
      </c>
      <c r="J6267" t="s">
        <v>42</v>
      </c>
      <c r="K6267" t="s">
        <v>25</v>
      </c>
      <c r="L6267" t="s">
        <v>25</v>
      </c>
      <c r="M6267">
        <v>0.9</v>
      </c>
      <c r="N6267">
        <v>9.4</v>
      </c>
      <c r="O6267" t="s">
        <v>26</v>
      </c>
      <c r="P6267">
        <v>4</v>
      </c>
      <c r="Q6267" t="s">
        <v>27</v>
      </c>
      <c r="R6267" t="s">
        <v>28</v>
      </c>
      <c r="S6267">
        <v>55.55</v>
      </c>
      <c r="T6267" t="str" cm="1">
        <f t="array" ref="T6267">_xlfn.IFS(Raw_Data[[#This Row],[Call Status]]="Resolved","5",Raw_Data[[#This Row],[Call Status]]="Escalated","2",Raw_Data[[#This Row],[Call Status]]="Pending","3",Raw_Data[[#This Row],[Call Status]]="Abandoned","0")</f>
        <v>5</v>
      </c>
      <c r="U6267" t="str">
        <f>TEXT(Raw_Data[[#This Row],[Call Date]],"mmmm")</f>
        <v>June</v>
      </c>
      <c r="V6267" t="str" cm="1">
        <f t="array" ref="V6267">_xlfn.IFS(Raw_Data[[#This Row],[Customer Satisfaction]]&lt;2,"Poor",Raw_Data[[#This Row],[Customer Satisfaction]]&lt;4,"Average",Raw_Data[[#This Row],[Customer Satisfaction]]&gt;=4,"Excellent")</f>
        <v>Excellent</v>
      </c>
    </row>
    <row r="6268" spans="2:22" x14ac:dyDescent="0.3">
      <c r="B6268" t="s">
        <v>1175</v>
      </c>
      <c r="C6268" s="2">
        <v>45694</v>
      </c>
      <c r="D6268" s="1">
        <v>0.39374999999999999</v>
      </c>
      <c r="E6268" t="s">
        <v>53</v>
      </c>
      <c r="F6268" t="s">
        <v>20</v>
      </c>
      <c r="G6268" t="s">
        <v>327</v>
      </c>
      <c r="H6268" t="s">
        <v>22</v>
      </c>
      <c r="I6268" t="s">
        <v>1128</v>
      </c>
      <c r="J6268" t="s">
        <v>49</v>
      </c>
      <c r="K6268" t="s">
        <v>25</v>
      </c>
      <c r="L6268" t="s">
        <v>25</v>
      </c>
      <c r="M6268">
        <v>1.4</v>
      </c>
      <c r="N6268">
        <v>11.1</v>
      </c>
      <c r="O6268" t="s">
        <v>26</v>
      </c>
      <c r="P6268">
        <v>1</v>
      </c>
      <c r="Q6268" t="s">
        <v>1014</v>
      </c>
      <c r="R6268" t="s">
        <v>28</v>
      </c>
      <c r="S6268">
        <v>97.66</v>
      </c>
      <c r="T6268" t="str" cm="1">
        <f t="array" ref="T6268">_xlfn.IFS(Raw_Data[[#This Row],[Call Status]]="Resolved","5",Raw_Data[[#This Row],[Call Status]]="Escalated","2",Raw_Data[[#This Row],[Call Status]]="Pending","3",Raw_Data[[#This Row],[Call Status]]="Abandoned","0")</f>
        <v>5</v>
      </c>
      <c r="U6268" t="str">
        <f>TEXT(Raw_Data[[#This Row],[Call Date]],"mmmm")</f>
        <v>February</v>
      </c>
      <c r="V6268" t="str" cm="1">
        <f t="array" ref="V6268">_xlfn.IFS(Raw_Data[[#This Row],[Customer Satisfaction]]&lt;2,"Poor",Raw_Data[[#This Row],[Customer Satisfaction]]&lt;4,"Average",Raw_Data[[#This Row],[Customer Satisfaction]]&gt;=4,"Excellent")</f>
        <v>Poor</v>
      </c>
    </row>
    <row r="6269" spans="2:22" x14ac:dyDescent="0.3">
      <c r="B6269" t="s">
        <v>6913</v>
      </c>
      <c r="C6269" s="2">
        <v>45756</v>
      </c>
      <c r="D6269" s="1">
        <v>0.47569444444444442</v>
      </c>
      <c r="E6269" t="s">
        <v>108</v>
      </c>
      <c r="F6269" t="s">
        <v>34</v>
      </c>
      <c r="G6269" t="s">
        <v>250</v>
      </c>
      <c r="H6269" t="s">
        <v>22</v>
      </c>
      <c r="I6269" t="s">
        <v>23</v>
      </c>
      <c r="J6269" t="s">
        <v>76</v>
      </c>
      <c r="K6269" t="s">
        <v>25</v>
      </c>
      <c r="L6269" t="s">
        <v>3564</v>
      </c>
      <c r="M6269">
        <v>1.8</v>
      </c>
      <c r="N6269">
        <v>8.1</v>
      </c>
      <c r="O6269" t="s">
        <v>26</v>
      </c>
      <c r="P6269">
        <v>2</v>
      </c>
      <c r="Q6269" t="s">
        <v>615</v>
      </c>
      <c r="R6269" t="s">
        <v>28</v>
      </c>
      <c r="S6269">
        <v>194.75</v>
      </c>
      <c r="T6269" t="str" cm="1">
        <f t="array" ref="T6269">_xlfn.IFS(Raw_Data[[#This Row],[Call Status]]="Resolved","5",Raw_Data[[#This Row],[Call Status]]="Escalated","2",Raw_Data[[#This Row],[Call Status]]="Pending","3",Raw_Data[[#This Row],[Call Status]]="Abandoned","0")</f>
        <v>5</v>
      </c>
      <c r="U6269" t="str">
        <f>TEXT(Raw_Data[[#This Row],[Call Date]],"mmmm")</f>
        <v>April</v>
      </c>
      <c r="V6269" t="str" cm="1">
        <f t="array" ref="V6269">_xlfn.IFS(Raw_Data[[#This Row],[Customer Satisfaction]]&lt;2,"Poor",Raw_Data[[#This Row],[Customer Satisfaction]]&lt;4,"Average",Raw_Data[[#This Row],[Customer Satisfaction]]&gt;=4,"Excellent")</f>
        <v>Average</v>
      </c>
    </row>
    <row r="6270" spans="2:22" x14ac:dyDescent="0.3">
      <c r="B6270" t="s">
        <v>8009</v>
      </c>
      <c r="C6270" s="2">
        <v>45755</v>
      </c>
      <c r="D6270" s="1">
        <v>0.85416666666666663</v>
      </c>
      <c r="E6270" t="s">
        <v>72</v>
      </c>
      <c r="F6270" t="s">
        <v>48</v>
      </c>
      <c r="G6270" t="s">
        <v>250</v>
      </c>
      <c r="H6270" t="s">
        <v>22</v>
      </c>
      <c r="I6270" t="s">
        <v>23</v>
      </c>
      <c r="J6270" t="s">
        <v>42</v>
      </c>
      <c r="K6270" t="s">
        <v>16</v>
      </c>
      <c r="L6270" t="s">
        <v>16</v>
      </c>
      <c r="M6270">
        <v>3</v>
      </c>
      <c r="N6270">
        <v>9.9</v>
      </c>
      <c r="O6270" t="s">
        <v>28</v>
      </c>
      <c r="P6270">
        <v>4</v>
      </c>
      <c r="Q6270" t="s">
        <v>615</v>
      </c>
      <c r="R6270" t="s">
        <v>26</v>
      </c>
      <c r="S6270">
        <v>130.57</v>
      </c>
      <c r="T6270" t="str" cm="1">
        <f t="array" ref="T6270">_xlfn.IFS(Raw_Data[[#This Row],[Call Status]]="Resolved","5",Raw_Data[[#This Row],[Call Status]]="Escalated","2",Raw_Data[[#This Row],[Call Status]]="Pending","3",Raw_Data[[#This Row],[Call Status]]="Abandoned","0")</f>
        <v>2</v>
      </c>
      <c r="U6270" t="str">
        <f>TEXT(Raw_Data[[#This Row],[Call Date]],"mmmm")</f>
        <v>April</v>
      </c>
      <c r="V6270" t="str" cm="1">
        <f t="array" ref="V6270">_xlfn.IFS(Raw_Data[[#This Row],[Customer Satisfaction]]&lt;2,"Poor",Raw_Data[[#This Row],[Customer Satisfaction]]&lt;4,"Average",Raw_Data[[#This Row],[Customer Satisfaction]]&gt;=4,"Excellent")</f>
        <v>Excellent</v>
      </c>
    </row>
    <row r="6271" spans="2:22" x14ac:dyDescent="0.3">
      <c r="B6271" t="s">
        <v>2197</v>
      </c>
      <c r="C6271" s="2">
        <v>45784</v>
      </c>
      <c r="D6271" s="1">
        <v>0.67291666666666672</v>
      </c>
      <c r="E6271" t="s">
        <v>44</v>
      </c>
      <c r="F6271" t="s">
        <v>48</v>
      </c>
      <c r="G6271" t="s">
        <v>21</v>
      </c>
      <c r="H6271" t="s">
        <v>2026</v>
      </c>
      <c r="I6271" t="s">
        <v>1130</v>
      </c>
      <c r="J6271" t="s">
        <v>39</v>
      </c>
      <c r="K6271" t="s">
        <v>25</v>
      </c>
      <c r="L6271" t="s">
        <v>25</v>
      </c>
      <c r="M6271">
        <v>2.6</v>
      </c>
      <c r="N6271">
        <v>15.1</v>
      </c>
      <c r="O6271" t="s">
        <v>26</v>
      </c>
      <c r="P6271">
        <v>2</v>
      </c>
      <c r="Q6271" t="s">
        <v>1014</v>
      </c>
      <c r="R6271" t="s">
        <v>28</v>
      </c>
      <c r="S6271">
        <v>604.89</v>
      </c>
      <c r="T6271" t="str" cm="1">
        <f t="array" ref="T6271">_xlfn.IFS(Raw_Data[[#This Row],[Call Status]]="Resolved","5",Raw_Data[[#This Row],[Call Status]]="Escalated","2",Raw_Data[[#This Row],[Call Status]]="Pending","3",Raw_Data[[#This Row],[Call Status]]="Abandoned","0")</f>
        <v>5</v>
      </c>
      <c r="U6271" t="str">
        <f>TEXT(Raw_Data[[#This Row],[Call Date]],"mmmm")</f>
        <v>May</v>
      </c>
      <c r="V6271" t="str" cm="1">
        <f t="array" ref="V6271">_xlfn.IFS(Raw_Data[[#This Row],[Customer Satisfaction]]&lt;2,"Poor",Raw_Data[[#This Row],[Customer Satisfaction]]&lt;4,"Average",Raw_Data[[#This Row],[Customer Satisfaction]]&gt;=4,"Excellent")</f>
        <v>Average</v>
      </c>
    </row>
    <row r="6272" spans="2:22" x14ac:dyDescent="0.3">
      <c r="B6272" t="s">
        <v>7521</v>
      </c>
      <c r="C6272" s="2">
        <v>45825</v>
      </c>
      <c r="D6272" s="1">
        <v>0.7895833333333333</v>
      </c>
      <c r="E6272" t="s">
        <v>41</v>
      </c>
      <c r="F6272" t="s">
        <v>20</v>
      </c>
      <c r="G6272" t="s">
        <v>250</v>
      </c>
      <c r="H6272" t="s">
        <v>2392</v>
      </c>
      <c r="I6272" t="s">
        <v>23</v>
      </c>
      <c r="J6272" t="s">
        <v>55</v>
      </c>
      <c r="K6272" t="s">
        <v>7253</v>
      </c>
      <c r="L6272" t="s">
        <v>7254</v>
      </c>
      <c r="M6272">
        <v>1.4</v>
      </c>
      <c r="N6272">
        <v>18.2</v>
      </c>
      <c r="O6272" t="s">
        <v>28</v>
      </c>
      <c r="P6272">
        <v>3</v>
      </c>
      <c r="Q6272" t="s">
        <v>1014</v>
      </c>
      <c r="R6272" t="s">
        <v>28</v>
      </c>
      <c r="S6272">
        <v>104.46</v>
      </c>
      <c r="T6272" t="str" cm="1">
        <f t="array" ref="T6272">_xlfn.IFS(Raw_Data[[#This Row],[Call Status]]="Resolved","5",Raw_Data[[#This Row],[Call Status]]="Escalated","2",Raw_Data[[#This Row],[Call Status]]="Pending","3",Raw_Data[[#This Row],[Call Status]]="Abandoned","0")</f>
        <v>0</v>
      </c>
      <c r="U6272" t="str">
        <f>TEXT(Raw_Data[[#This Row],[Call Date]],"mmmm")</f>
        <v>June</v>
      </c>
      <c r="V6272" t="str" cm="1">
        <f t="array" ref="V6272">_xlfn.IFS(Raw_Data[[#This Row],[Customer Satisfaction]]&lt;2,"Poor",Raw_Data[[#This Row],[Customer Satisfaction]]&lt;4,"Average",Raw_Data[[#This Row],[Customer Satisfaction]]&gt;=4,"Excellent")</f>
        <v>Average</v>
      </c>
    </row>
    <row r="6273" spans="2:22" x14ac:dyDescent="0.3">
      <c r="B6273" t="s">
        <v>5786</v>
      </c>
      <c r="C6273" s="2">
        <v>45737</v>
      </c>
      <c r="D6273" s="1">
        <v>0.50694444444444442</v>
      </c>
      <c r="E6273" t="s">
        <v>110</v>
      </c>
      <c r="F6273" t="s">
        <v>20</v>
      </c>
      <c r="G6273" t="s">
        <v>21</v>
      </c>
      <c r="H6273" t="s">
        <v>2392</v>
      </c>
      <c r="I6273" t="s">
        <v>23</v>
      </c>
      <c r="J6273" t="s">
        <v>24</v>
      </c>
      <c r="K6273" t="s">
        <v>25</v>
      </c>
      <c r="L6273" t="s">
        <v>3559</v>
      </c>
      <c r="M6273">
        <v>5.4</v>
      </c>
      <c r="N6273">
        <v>4.5</v>
      </c>
      <c r="O6273" t="s">
        <v>26</v>
      </c>
      <c r="P6273">
        <v>4</v>
      </c>
      <c r="Q6273" t="s">
        <v>615</v>
      </c>
      <c r="R6273" t="s">
        <v>28</v>
      </c>
      <c r="S6273">
        <v>151.75</v>
      </c>
      <c r="T6273" t="str" cm="1">
        <f t="array" ref="T6273">_xlfn.IFS(Raw_Data[[#This Row],[Call Status]]="Resolved","5",Raw_Data[[#This Row],[Call Status]]="Escalated","2",Raw_Data[[#This Row],[Call Status]]="Pending","3",Raw_Data[[#This Row],[Call Status]]="Abandoned","0")</f>
        <v>5</v>
      </c>
      <c r="U6273" t="str">
        <f>TEXT(Raw_Data[[#This Row],[Call Date]],"mmmm")</f>
        <v>March</v>
      </c>
      <c r="V6273" t="str" cm="1">
        <f t="array" ref="V6273">_xlfn.IFS(Raw_Data[[#This Row],[Customer Satisfaction]]&lt;2,"Poor",Raw_Data[[#This Row],[Customer Satisfaction]]&lt;4,"Average",Raw_Data[[#This Row],[Customer Satisfaction]]&gt;=4,"Excellent")</f>
        <v>Excellent</v>
      </c>
    </row>
    <row r="6274" spans="2:22" x14ac:dyDescent="0.3">
      <c r="B6274" t="s">
        <v>1823</v>
      </c>
      <c r="C6274" s="2">
        <v>45951</v>
      </c>
      <c r="D6274" s="1">
        <v>0.81597222222222221</v>
      </c>
      <c r="E6274" t="s">
        <v>19</v>
      </c>
      <c r="F6274" t="s">
        <v>34</v>
      </c>
      <c r="G6274" t="s">
        <v>327</v>
      </c>
      <c r="H6274" t="s">
        <v>22</v>
      </c>
      <c r="I6274" t="s">
        <v>1130</v>
      </c>
      <c r="J6274" t="s">
        <v>39</v>
      </c>
      <c r="K6274" t="s">
        <v>25</v>
      </c>
      <c r="L6274" t="s">
        <v>25</v>
      </c>
      <c r="M6274">
        <v>6.4</v>
      </c>
      <c r="N6274">
        <v>15.7</v>
      </c>
      <c r="O6274" t="s">
        <v>26</v>
      </c>
      <c r="P6274">
        <v>5</v>
      </c>
      <c r="Q6274" t="s">
        <v>27</v>
      </c>
      <c r="R6274" t="s">
        <v>28</v>
      </c>
      <c r="S6274">
        <v>362.67</v>
      </c>
      <c r="T6274" t="str" cm="1">
        <f t="array" ref="T6274">_xlfn.IFS(Raw_Data[[#This Row],[Call Status]]="Resolved","5",Raw_Data[[#This Row],[Call Status]]="Escalated","2",Raw_Data[[#This Row],[Call Status]]="Pending","3",Raw_Data[[#This Row],[Call Status]]="Abandoned","0")</f>
        <v>5</v>
      </c>
      <c r="U6274" t="str">
        <f>TEXT(Raw_Data[[#This Row],[Call Date]],"mmmm")</f>
        <v>October</v>
      </c>
      <c r="V6274" t="str" cm="1">
        <f t="array" ref="V6274">_xlfn.IFS(Raw_Data[[#This Row],[Customer Satisfaction]]&lt;2,"Poor",Raw_Data[[#This Row],[Customer Satisfaction]]&lt;4,"Average",Raw_Data[[#This Row],[Customer Satisfaction]]&gt;=4,"Excellent")</f>
        <v>Excellent</v>
      </c>
    </row>
    <row r="6275" spans="2:22" x14ac:dyDescent="0.3">
      <c r="B6275" t="s">
        <v>3802</v>
      </c>
      <c r="C6275" s="2">
        <v>45990</v>
      </c>
      <c r="D6275" s="1">
        <v>0.85555555555555551</v>
      </c>
      <c r="E6275" t="s">
        <v>37</v>
      </c>
      <c r="F6275" t="s">
        <v>48</v>
      </c>
      <c r="G6275" t="s">
        <v>250</v>
      </c>
      <c r="H6275" t="s">
        <v>2026</v>
      </c>
      <c r="I6275" t="s">
        <v>1128</v>
      </c>
      <c r="J6275" t="s">
        <v>45</v>
      </c>
      <c r="K6275" t="s">
        <v>25</v>
      </c>
      <c r="L6275" t="s">
        <v>3559</v>
      </c>
      <c r="M6275">
        <v>0.5</v>
      </c>
      <c r="N6275">
        <v>9.8000000000000007</v>
      </c>
      <c r="O6275" t="s">
        <v>26</v>
      </c>
      <c r="P6275">
        <v>0</v>
      </c>
      <c r="Q6275" t="s">
        <v>615</v>
      </c>
      <c r="R6275" t="s">
        <v>28</v>
      </c>
      <c r="S6275">
        <v>12.31</v>
      </c>
      <c r="T6275" t="str" cm="1">
        <f t="array" ref="T6275">_xlfn.IFS(Raw_Data[[#This Row],[Call Status]]="Resolved","5",Raw_Data[[#This Row],[Call Status]]="Escalated","2",Raw_Data[[#This Row],[Call Status]]="Pending","3",Raw_Data[[#This Row],[Call Status]]="Abandoned","0")</f>
        <v>5</v>
      </c>
      <c r="U6275" t="str">
        <f>TEXT(Raw_Data[[#This Row],[Call Date]],"mmmm")</f>
        <v>November</v>
      </c>
      <c r="V6275" t="str" cm="1">
        <f t="array" ref="V6275">_xlfn.IFS(Raw_Data[[#This Row],[Customer Satisfaction]]&lt;2,"Poor",Raw_Data[[#This Row],[Customer Satisfaction]]&lt;4,"Average",Raw_Data[[#This Row],[Customer Satisfaction]]&gt;=4,"Excellent")</f>
        <v>Poor</v>
      </c>
    </row>
    <row r="6276" spans="2:22" x14ac:dyDescent="0.3">
      <c r="B6276" t="s">
        <v>3186</v>
      </c>
      <c r="C6276" s="2">
        <v>45783</v>
      </c>
      <c r="D6276" s="1">
        <v>0.89722222222222225</v>
      </c>
      <c r="E6276" t="s">
        <v>66</v>
      </c>
      <c r="F6276" t="s">
        <v>20</v>
      </c>
      <c r="G6276" t="s">
        <v>250</v>
      </c>
      <c r="H6276" t="s">
        <v>2026</v>
      </c>
      <c r="I6276" t="s">
        <v>23</v>
      </c>
      <c r="J6276" t="s">
        <v>64</v>
      </c>
      <c r="K6276" t="s">
        <v>25</v>
      </c>
      <c r="L6276" t="s">
        <v>25</v>
      </c>
      <c r="M6276">
        <v>0.5</v>
      </c>
      <c r="N6276">
        <v>3.6</v>
      </c>
      <c r="O6276" t="s">
        <v>26</v>
      </c>
      <c r="P6276">
        <v>4</v>
      </c>
      <c r="Q6276" t="s">
        <v>615</v>
      </c>
      <c r="R6276" t="s">
        <v>28</v>
      </c>
      <c r="S6276">
        <v>337.41</v>
      </c>
      <c r="T6276" t="str" cm="1">
        <f t="array" ref="T6276">_xlfn.IFS(Raw_Data[[#This Row],[Call Status]]="Resolved","5",Raw_Data[[#This Row],[Call Status]]="Escalated","2",Raw_Data[[#This Row],[Call Status]]="Pending","3",Raw_Data[[#This Row],[Call Status]]="Abandoned","0")</f>
        <v>5</v>
      </c>
      <c r="U6276" t="str">
        <f>TEXT(Raw_Data[[#This Row],[Call Date]],"mmmm")</f>
        <v>May</v>
      </c>
      <c r="V6276" t="str" cm="1">
        <f t="array" ref="V6276">_xlfn.IFS(Raw_Data[[#This Row],[Customer Satisfaction]]&lt;2,"Poor",Raw_Data[[#This Row],[Customer Satisfaction]]&lt;4,"Average",Raw_Data[[#This Row],[Customer Satisfaction]]&gt;=4,"Excellent")</f>
        <v>Excellent</v>
      </c>
    </row>
    <row r="6277" spans="2:22" x14ac:dyDescent="0.3">
      <c r="B6277" t="s">
        <v>61</v>
      </c>
      <c r="C6277" s="2">
        <v>46000</v>
      </c>
      <c r="D6277" s="1">
        <v>0.55208333333333337</v>
      </c>
      <c r="E6277" t="s">
        <v>19</v>
      </c>
      <c r="F6277" t="s">
        <v>20</v>
      </c>
      <c r="G6277" t="s">
        <v>21</v>
      </c>
      <c r="H6277" t="s">
        <v>22</v>
      </c>
      <c r="I6277" t="s">
        <v>23</v>
      </c>
      <c r="J6277" t="s">
        <v>42</v>
      </c>
      <c r="K6277" t="s">
        <v>25</v>
      </c>
      <c r="L6277" t="s">
        <v>25</v>
      </c>
      <c r="M6277">
        <v>2.8</v>
      </c>
      <c r="N6277">
        <v>11.4</v>
      </c>
      <c r="O6277" t="s">
        <v>28</v>
      </c>
      <c r="P6277">
        <v>5</v>
      </c>
      <c r="Q6277" t="s">
        <v>27</v>
      </c>
      <c r="R6277" t="s">
        <v>28</v>
      </c>
      <c r="S6277">
        <v>42.1</v>
      </c>
      <c r="T6277" t="str" cm="1">
        <f t="array" ref="T6277">_xlfn.IFS(Raw_Data[[#This Row],[Call Status]]="Resolved","5",Raw_Data[[#This Row],[Call Status]]="Escalated","2",Raw_Data[[#This Row],[Call Status]]="Pending","3",Raw_Data[[#This Row],[Call Status]]="Abandoned","0")</f>
        <v>5</v>
      </c>
      <c r="U6277" t="str">
        <f>TEXT(Raw_Data[[#This Row],[Call Date]],"mmmm")</f>
        <v>December</v>
      </c>
      <c r="V6277" t="str" cm="1">
        <f t="array" ref="V6277">_xlfn.IFS(Raw_Data[[#This Row],[Customer Satisfaction]]&lt;2,"Poor",Raw_Data[[#This Row],[Customer Satisfaction]]&lt;4,"Average",Raw_Data[[#This Row],[Customer Satisfaction]]&gt;=4,"Excellent")</f>
        <v>Excellent</v>
      </c>
    </row>
    <row r="6278" spans="2:22" x14ac:dyDescent="0.3">
      <c r="B6278" t="s">
        <v>1490</v>
      </c>
      <c r="C6278" s="2">
        <v>45967</v>
      </c>
      <c r="D6278" s="1">
        <v>0.84791666666666665</v>
      </c>
      <c r="E6278" t="s">
        <v>19</v>
      </c>
      <c r="F6278" t="s">
        <v>38</v>
      </c>
      <c r="G6278" t="s">
        <v>162</v>
      </c>
      <c r="H6278" t="s">
        <v>22</v>
      </c>
      <c r="I6278" t="s">
        <v>1128</v>
      </c>
      <c r="J6278" t="s">
        <v>31</v>
      </c>
      <c r="K6278" t="s">
        <v>25</v>
      </c>
      <c r="L6278" t="s">
        <v>25</v>
      </c>
      <c r="M6278">
        <v>2.7</v>
      </c>
      <c r="N6278">
        <v>14.3</v>
      </c>
      <c r="O6278" t="s">
        <v>26</v>
      </c>
      <c r="P6278">
        <v>2</v>
      </c>
      <c r="Q6278" t="s">
        <v>615</v>
      </c>
      <c r="R6278" t="s">
        <v>26</v>
      </c>
      <c r="S6278">
        <v>203.75</v>
      </c>
      <c r="T6278" t="str" cm="1">
        <f t="array" ref="T6278">_xlfn.IFS(Raw_Data[[#This Row],[Call Status]]="Resolved","5",Raw_Data[[#This Row],[Call Status]]="Escalated","2",Raw_Data[[#This Row],[Call Status]]="Pending","3",Raw_Data[[#This Row],[Call Status]]="Abandoned","0")</f>
        <v>5</v>
      </c>
      <c r="U6278" t="str">
        <f>TEXT(Raw_Data[[#This Row],[Call Date]],"mmmm")</f>
        <v>November</v>
      </c>
      <c r="V6278" t="str" cm="1">
        <f t="array" ref="V6278">_xlfn.IFS(Raw_Data[[#This Row],[Customer Satisfaction]]&lt;2,"Poor",Raw_Data[[#This Row],[Customer Satisfaction]]&lt;4,"Average",Raw_Data[[#This Row],[Customer Satisfaction]]&gt;=4,"Excellent")</f>
        <v>Average</v>
      </c>
    </row>
    <row r="6279" spans="2:22" x14ac:dyDescent="0.3">
      <c r="B6279" t="s">
        <v>6348</v>
      </c>
      <c r="C6279" s="2">
        <v>45807</v>
      </c>
      <c r="D6279" s="1">
        <v>0.78194444444444444</v>
      </c>
      <c r="E6279" t="s">
        <v>19</v>
      </c>
      <c r="F6279" t="s">
        <v>48</v>
      </c>
      <c r="G6279" t="s">
        <v>327</v>
      </c>
      <c r="H6279" t="s">
        <v>22</v>
      </c>
      <c r="I6279" t="s">
        <v>23</v>
      </c>
      <c r="J6279" t="s">
        <v>76</v>
      </c>
      <c r="K6279" t="s">
        <v>25</v>
      </c>
      <c r="L6279" t="s">
        <v>3570</v>
      </c>
      <c r="M6279">
        <v>4.9000000000000004</v>
      </c>
      <c r="N6279">
        <v>6.2</v>
      </c>
      <c r="O6279" t="s">
        <v>26</v>
      </c>
      <c r="P6279">
        <v>3</v>
      </c>
      <c r="Q6279" t="s">
        <v>615</v>
      </c>
      <c r="R6279" t="s">
        <v>28</v>
      </c>
      <c r="S6279">
        <v>118.45</v>
      </c>
      <c r="T6279" t="str" cm="1">
        <f t="array" ref="T6279">_xlfn.IFS(Raw_Data[[#This Row],[Call Status]]="Resolved","5",Raw_Data[[#This Row],[Call Status]]="Escalated","2",Raw_Data[[#This Row],[Call Status]]="Pending","3",Raw_Data[[#This Row],[Call Status]]="Abandoned","0")</f>
        <v>5</v>
      </c>
      <c r="U6279" t="str">
        <f>TEXT(Raw_Data[[#This Row],[Call Date]],"mmmm")</f>
        <v>May</v>
      </c>
      <c r="V6279" t="str" cm="1">
        <f t="array" ref="V6279">_xlfn.IFS(Raw_Data[[#This Row],[Customer Satisfaction]]&lt;2,"Poor",Raw_Data[[#This Row],[Customer Satisfaction]]&lt;4,"Average",Raw_Data[[#This Row],[Customer Satisfaction]]&gt;=4,"Excellent")</f>
        <v>Average</v>
      </c>
    </row>
    <row r="6280" spans="2:22" x14ac:dyDescent="0.3">
      <c r="B6280" t="s">
        <v>4693</v>
      </c>
      <c r="C6280" s="2">
        <v>45673</v>
      </c>
      <c r="D6280" s="1">
        <v>0.44513888888888886</v>
      </c>
      <c r="E6280" t="s">
        <v>19</v>
      </c>
      <c r="F6280" t="s">
        <v>48</v>
      </c>
      <c r="G6280" t="s">
        <v>21</v>
      </c>
      <c r="H6280" t="s">
        <v>22</v>
      </c>
      <c r="I6280" t="s">
        <v>1128</v>
      </c>
      <c r="J6280" t="s">
        <v>35</v>
      </c>
      <c r="K6280" t="s">
        <v>25</v>
      </c>
      <c r="L6280" t="s">
        <v>3570</v>
      </c>
      <c r="M6280">
        <v>2</v>
      </c>
      <c r="N6280">
        <v>9</v>
      </c>
      <c r="O6280" t="s">
        <v>26</v>
      </c>
      <c r="P6280">
        <v>5</v>
      </c>
      <c r="Q6280" t="s">
        <v>27</v>
      </c>
      <c r="R6280" t="s">
        <v>28</v>
      </c>
      <c r="S6280">
        <v>83.06</v>
      </c>
      <c r="T6280" t="str" cm="1">
        <f t="array" ref="T6280">_xlfn.IFS(Raw_Data[[#This Row],[Call Status]]="Resolved","5",Raw_Data[[#This Row],[Call Status]]="Escalated","2",Raw_Data[[#This Row],[Call Status]]="Pending","3",Raw_Data[[#This Row],[Call Status]]="Abandoned","0")</f>
        <v>5</v>
      </c>
      <c r="U6280" t="str">
        <f>TEXT(Raw_Data[[#This Row],[Call Date]],"mmmm")</f>
        <v>January</v>
      </c>
      <c r="V6280" t="str" cm="1">
        <f t="array" ref="V6280">_xlfn.IFS(Raw_Data[[#This Row],[Customer Satisfaction]]&lt;2,"Poor",Raw_Data[[#This Row],[Customer Satisfaction]]&lt;4,"Average",Raw_Data[[#This Row],[Customer Satisfaction]]&gt;=4,"Excellent")</f>
        <v>Excellent</v>
      </c>
    </row>
    <row r="6281" spans="2:22" x14ac:dyDescent="0.3">
      <c r="B6281" t="s">
        <v>2494</v>
      </c>
      <c r="C6281" s="2">
        <v>45685</v>
      </c>
      <c r="D6281" s="1">
        <v>0.40347222222222223</v>
      </c>
      <c r="E6281" t="s">
        <v>66</v>
      </c>
      <c r="F6281" t="s">
        <v>48</v>
      </c>
      <c r="G6281" t="s">
        <v>250</v>
      </c>
      <c r="H6281" t="s">
        <v>2392</v>
      </c>
      <c r="I6281" t="s">
        <v>1128</v>
      </c>
      <c r="J6281" t="s">
        <v>24</v>
      </c>
      <c r="K6281" t="s">
        <v>25</v>
      </c>
      <c r="L6281" t="s">
        <v>25</v>
      </c>
      <c r="M6281">
        <v>2.7</v>
      </c>
      <c r="N6281">
        <v>15.3</v>
      </c>
      <c r="O6281" t="s">
        <v>26</v>
      </c>
      <c r="P6281">
        <v>0</v>
      </c>
      <c r="Q6281" t="s">
        <v>27</v>
      </c>
      <c r="R6281" t="s">
        <v>28</v>
      </c>
      <c r="S6281">
        <v>149.56</v>
      </c>
      <c r="T6281" t="str" cm="1">
        <f t="array" ref="T6281">_xlfn.IFS(Raw_Data[[#This Row],[Call Status]]="Resolved","5",Raw_Data[[#This Row],[Call Status]]="Escalated","2",Raw_Data[[#This Row],[Call Status]]="Pending","3",Raw_Data[[#This Row],[Call Status]]="Abandoned","0")</f>
        <v>5</v>
      </c>
      <c r="U6281" t="str">
        <f>TEXT(Raw_Data[[#This Row],[Call Date]],"mmmm")</f>
        <v>January</v>
      </c>
      <c r="V6281" t="str" cm="1">
        <f t="array" ref="V6281">_xlfn.IFS(Raw_Data[[#This Row],[Customer Satisfaction]]&lt;2,"Poor",Raw_Data[[#This Row],[Customer Satisfaction]]&lt;4,"Average",Raw_Data[[#This Row],[Customer Satisfaction]]&gt;=4,"Excellent")</f>
        <v>Poor</v>
      </c>
    </row>
    <row r="6282" spans="2:22" x14ac:dyDescent="0.3">
      <c r="B6282" t="s">
        <v>4933</v>
      </c>
      <c r="C6282" s="2">
        <v>45830</v>
      </c>
      <c r="D6282" s="1">
        <v>0.80208333333333337</v>
      </c>
      <c r="E6282" t="s">
        <v>156</v>
      </c>
      <c r="F6282" t="s">
        <v>20</v>
      </c>
      <c r="G6282" t="s">
        <v>21</v>
      </c>
      <c r="H6282" t="s">
        <v>22</v>
      </c>
      <c r="I6282" t="s">
        <v>1128</v>
      </c>
      <c r="J6282" t="s">
        <v>49</v>
      </c>
      <c r="K6282" t="s">
        <v>25</v>
      </c>
      <c r="L6282" t="s">
        <v>3564</v>
      </c>
      <c r="M6282">
        <v>2.7</v>
      </c>
      <c r="N6282">
        <v>12.6</v>
      </c>
      <c r="O6282" t="s">
        <v>28</v>
      </c>
      <c r="P6282">
        <v>3</v>
      </c>
      <c r="Q6282" t="s">
        <v>615</v>
      </c>
      <c r="R6282" t="s">
        <v>28</v>
      </c>
      <c r="S6282">
        <v>93.88</v>
      </c>
      <c r="T6282" t="str" cm="1">
        <f t="array" ref="T6282">_xlfn.IFS(Raw_Data[[#This Row],[Call Status]]="Resolved","5",Raw_Data[[#This Row],[Call Status]]="Escalated","2",Raw_Data[[#This Row],[Call Status]]="Pending","3",Raw_Data[[#This Row],[Call Status]]="Abandoned","0")</f>
        <v>5</v>
      </c>
      <c r="U6282" t="str">
        <f>TEXT(Raw_Data[[#This Row],[Call Date]],"mmmm")</f>
        <v>June</v>
      </c>
      <c r="V6282" t="str" cm="1">
        <f t="array" ref="V6282">_xlfn.IFS(Raw_Data[[#This Row],[Customer Satisfaction]]&lt;2,"Poor",Raw_Data[[#This Row],[Customer Satisfaction]]&lt;4,"Average",Raw_Data[[#This Row],[Customer Satisfaction]]&gt;=4,"Excellent")</f>
        <v>Average</v>
      </c>
    </row>
    <row r="6283" spans="2:22" x14ac:dyDescent="0.3">
      <c r="B6283" t="s">
        <v>9420</v>
      </c>
      <c r="C6283" s="2">
        <v>45703</v>
      </c>
      <c r="D6283" s="1">
        <v>0.4284722222222222</v>
      </c>
      <c r="E6283" t="s">
        <v>108</v>
      </c>
      <c r="F6283" t="s">
        <v>48</v>
      </c>
      <c r="G6283" t="s">
        <v>21</v>
      </c>
      <c r="H6283" t="s">
        <v>22</v>
      </c>
      <c r="I6283" t="s">
        <v>1130</v>
      </c>
      <c r="J6283" t="s">
        <v>42</v>
      </c>
      <c r="K6283" t="s">
        <v>8876</v>
      </c>
      <c r="L6283" t="s">
        <v>8877</v>
      </c>
      <c r="M6283">
        <v>3.5</v>
      </c>
      <c r="N6283">
        <v>8.1</v>
      </c>
      <c r="O6283" t="s">
        <v>28</v>
      </c>
      <c r="P6283">
        <v>5</v>
      </c>
      <c r="Q6283" t="s">
        <v>27</v>
      </c>
      <c r="R6283" t="s">
        <v>26</v>
      </c>
      <c r="S6283">
        <v>181.61</v>
      </c>
      <c r="T6283" t="str" cm="1">
        <f t="array" ref="T6283">_xlfn.IFS(Raw_Data[[#This Row],[Call Status]]="Resolved","5",Raw_Data[[#This Row],[Call Status]]="Escalated","2",Raw_Data[[#This Row],[Call Status]]="Pending","3",Raw_Data[[#This Row],[Call Status]]="Abandoned","0")</f>
        <v>3</v>
      </c>
      <c r="U6283" t="str">
        <f>TEXT(Raw_Data[[#This Row],[Call Date]],"mmmm")</f>
        <v>February</v>
      </c>
      <c r="V6283" t="str" cm="1">
        <f t="array" ref="V6283">_xlfn.IFS(Raw_Data[[#This Row],[Customer Satisfaction]]&lt;2,"Poor",Raw_Data[[#This Row],[Customer Satisfaction]]&lt;4,"Average",Raw_Data[[#This Row],[Customer Satisfaction]]&gt;=4,"Excellent")</f>
        <v>Excellent</v>
      </c>
    </row>
    <row r="6284" spans="2:22" x14ac:dyDescent="0.3">
      <c r="B6284" t="s">
        <v>9768</v>
      </c>
      <c r="C6284" s="2">
        <v>45985</v>
      </c>
      <c r="D6284" s="1">
        <v>0.57291666666666663</v>
      </c>
      <c r="E6284" t="s">
        <v>33</v>
      </c>
      <c r="F6284" t="s">
        <v>38</v>
      </c>
      <c r="G6284" t="s">
        <v>21</v>
      </c>
      <c r="H6284" t="s">
        <v>22</v>
      </c>
      <c r="I6284" t="s">
        <v>23</v>
      </c>
      <c r="J6284" t="s">
        <v>42</v>
      </c>
      <c r="K6284" t="s">
        <v>8876</v>
      </c>
      <c r="L6284" t="s">
        <v>8877</v>
      </c>
      <c r="M6284">
        <v>3.8</v>
      </c>
      <c r="N6284">
        <v>2.1</v>
      </c>
      <c r="O6284" t="s">
        <v>28</v>
      </c>
      <c r="P6284">
        <v>2</v>
      </c>
      <c r="Q6284" t="s">
        <v>1014</v>
      </c>
      <c r="R6284" t="s">
        <v>28</v>
      </c>
      <c r="S6284">
        <v>96.35</v>
      </c>
      <c r="T6284" t="str" cm="1">
        <f t="array" ref="T6284">_xlfn.IFS(Raw_Data[[#This Row],[Call Status]]="Resolved","5",Raw_Data[[#This Row],[Call Status]]="Escalated","2",Raw_Data[[#This Row],[Call Status]]="Pending","3",Raw_Data[[#This Row],[Call Status]]="Abandoned","0")</f>
        <v>3</v>
      </c>
      <c r="U6284" t="str">
        <f>TEXT(Raw_Data[[#This Row],[Call Date]],"mmmm")</f>
        <v>November</v>
      </c>
      <c r="V6284" t="str" cm="1">
        <f t="array" ref="V6284">_xlfn.IFS(Raw_Data[[#This Row],[Customer Satisfaction]]&lt;2,"Poor",Raw_Data[[#This Row],[Customer Satisfaction]]&lt;4,"Average",Raw_Data[[#This Row],[Customer Satisfaction]]&gt;=4,"Excellent")</f>
        <v>Average</v>
      </c>
    </row>
    <row r="6285" spans="2:22" x14ac:dyDescent="0.3">
      <c r="B6285" t="s">
        <v>6237</v>
      </c>
      <c r="C6285" s="2">
        <v>45893</v>
      </c>
      <c r="D6285" s="1">
        <v>0.51527777777777772</v>
      </c>
      <c r="E6285" t="s">
        <v>72</v>
      </c>
      <c r="F6285" t="s">
        <v>34</v>
      </c>
      <c r="G6285" t="s">
        <v>21</v>
      </c>
      <c r="H6285" t="s">
        <v>22</v>
      </c>
      <c r="I6285" t="s">
        <v>23</v>
      </c>
      <c r="J6285" t="s">
        <v>76</v>
      </c>
      <c r="K6285" t="s">
        <v>25</v>
      </c>
      <c r="L6285" t="s">
        <v>3559</v>
      </c>
      <c r="M6285">
        <v>1.4</v>
      </c>
      <c r="N6285">
        <v>6.4</v>
      </c>
      <c r="O6285" t="s">
        <v>26</v>
      </c>
      <c r="P6285">
        <v>4</v>
      </c>
      <c r="Q6285" t="s">
        <v>27</v>
      </c>
      <c r="R6285" t="s">
        <v>28</v>
      </c>
      <c r="S6285">
        <v>51.58</v>
      </c>
      <c r="T6285" t="str" cm="1">
        <f t="array" ref="T6285">_xlfn.IFS(Raw_Data[[#This Row],[Call Status]]="Resolved","5",Raw_Data[[#This Row],[Call Status]]="Escalated","2",Raw_Data[[#This Row],[Call Status]]="Pending","3",Raw_Data[[#This Row],[Call Status]]="Abandoned","0")</f>
        <v>5</v>
      </c>
      <c r="U6285" t="str">
        <f>TEXT(Raw_Data[[#This Row],[Call Date]],"mmmm")</f>
        <v>August</v>
      </c>
      <c r="V6285" t="str" cm="1">
        <f t="array" ref="V6285">_xlfn.IFS(Raw_Data[[#This Row],[Customer Satisfaction]]&lt;2,"Poor",Raw_Data[[#This Row],[Customer Satisfaction]]&lt;4,"Average",Raw_Data[[#This Row],[Customer Satisfaction]]&gt;=4,"Excellent")</f>
        <v>Excellent</v>
      </c>
    </row>
    <row r="6286" spans="2:22" x14ac:dyDescent="0.3">
      <c r="B6286" t="s">
        <v>9294</v>
      </c>
      <c r="C6286" s="2">
        <v>45871</v>
      </c>
      <c r="D6286" s="1">
        <v>0.34166666666666667</v>
      </c>
      <c r="E6286" t="s">
        <v>41</v>
      </c>
      <c r="F6286" t="s">
        <v>34</v>
      </c>
      <c r="G6286" t="s">
        <v>250</v>
      </c>
      <c r="H6286" t="s">
        <v>2026</v>
      </c>
      <c r="I6286" t="s">
        <v>23</v>
      </c>
      <c r="J6286" t="s">
        <v>55</v>
      </c>
      <c r="K6286" t="s">
        <v>8876</v>
      </c>
      <c r="L6286" t="s">
        <v>8877</v>
      </c>
      <c r="M6286">
        <v>0.4</v>
      </c>
      <c r="N6286">
        <v>6</v>
      </c>
      <c r="O6286" t="s">
        <v>28</v>
      </c>
      <c r="P6286">
        <v>4</v>
      </c>
      <c r="Q6286" t="s">
        <v>615</v>
      </c>
      <c r="R6286" t="s">
        <v>28</v>
      </c>
      <c r="S6286">
        <v>110.34</v>
      </c>
      <c r="T6286" t="str" cm="1">
        <f t="array" ref="T6286">_xlfn.IFS(Raw_Data[[#This Row],[Call Status]]="Resolved","5",Raw_Data[[#This Row],[Call Status]]="Escalated","2",Raw_Data[[#This Row],[Call Status]]="Pending","3",Raw_Data[[#This Row],[Call Status]]="Abandoned","0")</f>
        <v>3</v>
      </c>
      <c r="U6286" t="str">
        <f>TEXT(Raw_Data[[#This Row],[Call Date]],"mmmm")</f>
        <v>August</v>
      </c>
      <c r="V6286" t="str" cm="1">
        <f t="array" ref="V6286">_xlfn.IFS(Raw_Data[[#This Row],[Customer Satisfaction]]&lt;2,"Poor",Raw_Data[[#This Row],[Customer Satisfaction]]&lt;4,"Average",Raw_Data[[#This Row],[Customer Satisfaction]]&gt;=4,"Excellent")</f>
        <v>Excellent</v>
      </c>
    </row>
    <row r="6287" spans="2:22" x14ac:dyDescent="0.3">
      <c r="B6287" t="s">
        <v>5850</v>
      </c>
      <c r="C6287" s="2">
        <v>45742</v>
      </c>
      <c r="D6287" s="1">
        <v>0.90069444444444446</v>
      </c>
      <c r="E6287" t="s">
        <v>84</v>
      </c>
      <c r="F6287" t="s">
        <v>38</v>
      </c>
      <c r="G6287" t="s">
        <v>21</v>
      </c>
      <c r="H6287" t="s">
        <v>2392</v>
      </c>
      <c r="I6287" t="s">
        <v>23</v>
      </c>
      <c r="J6287" t="s">
        <v>31</v>
      </c>
      <c r="K6287" t="s">
        <v>25</v>
      </c>
      <c r="L6287" t="s">
        <v>3559</v>
      </c>
      <c r="M6287">
        <v>4.2</v>
      </c>
      <c r="N6287">
        <v>13.9</v>
      </c>
      <c r="O6287" t="s">
        <v>26</v>
      </c>
      <c r="P6287">
        <v>3</v>
      </c>
      <c r="Q6287" t="s">
        <v>615</v>
      </c>
      <c r="R6287" t="s">
        <v>28</v>
      </c>
      <c r="S6287">
        <v>151.47999999999999</v>
      </c>
      <c r="T6287" t="str" cm="1">
        <f t="array" ref="T6287">_xlfn.IFS(Raw_Data[[#This Row],[Call Status]]="Resolved","5",Raw_Data[[#This Row],[Call Status]]="Escalated","2",Raw_Data[[#This Row],[Call Status]]="Pending","3",Raw_Data[[#This Row],[Call Status]]="Abandoned","0")</f>
        <v>5</v>
      </c>
      <c r="U6287" t="str">
        <f>TEXT(Raw_Data[[#This Row],[Call Date]],"mmmm")</f>
        <v>March</v>
      </c>
      <c r="V6287" t="str" cm="1">
        <f t="array" ref="V6287">_xlfn.IFS(Raw_Data[[#This Row],[Customer Satisfaction]]&lt;2,"Poor",Raw_Data[[#This Row],[Customer Satisfaction]]&lt;4,"Average",Raw_Data[[#This Row],[Customer Satisfaction]]&gt;=4,"Excellent")</f>
        <v>Average</v>
      </c>
    </row>
    <row r="6288" spans="2:22" x14ac:dyDescent="0.3">
      <c r="B6288" t="s">
        <v>5782</v>
      </c>
      <c r="C6288" s="2">
        <v>45939</v>
      </c>
      <c r="D6288" s="1">
        <v>0.43611111111111112</v>
      </c>
      <c r="E6288" t="s">
        <v>53</v>
      </c>
      <c r="F6288" t="s">
        <v>38</v>
      </c>
      <c r="G6288" t="s">
        <v>162</v>
      </c>
      <c r="H6288" t="s">
        <v>2392</v>
      </c>
      <c r="I6288" t="s">
        <v>23</v>
      </c>
      <c r="J6288" t="s">
        <v>55</v>
      </c>
      <c r="K6288" t="s">
        <v>25</v>
      </c>
      <c r="L6288" t="s">
        <v>3570</v>
      </c>
      <c r="M6288">
        <v>1.6</v>
      </c>
      <c r="N6288">
        <v>4</v>
      </c>
      <c r="O6288" t="s">
        <v>26</v>
      </c>
      <c r="P6288">
        <v>4</v>
      </c>
      <c r="Q6288" t="s">
        <v>615</v>
      </c>
      <c r="R6288" t="s">
        <v>28</v>
      </c>
      <c r="S6288">
        <v>323.58999999999997</v>
      </c>
      <c r="T6288" t="str" cm="1">
        <f t="array" ref="T6288">_xlfn.IFS(Raw_Data[[#This Row],[Call Status]]="Resolved","5",Raw_Data[[#This Row],[Call Status]]="Escalated","2",Raw_Data[[#This Row],[Call Status]]="Pending","3",Raw_Data[[#This Row],[Call Status]]="Abandoned","0")</f>
        <v>5</v>
      </c>
      <c r="U6288" t="str">
        <f>TEXT(Raw_Data[[#This Row],[Call Date]],"mmmm")</f>
        <v>October</v>
      </c>
      <c r="V6288" t="str" cm="1">
        <f t="array" ref="V6288">_xlfn.IFS(Raw_Data[[#This Row],[Customer Satisfaction]]&lt;2,"Poor",Raw_Data[[#This Row],[Customer Satisfaction]]&lt;4,"Average",Raw_Data[[#This Row],[Customer Satisfaction]]&gt;=4,"Excellent")</f>
        <v>Excellent</v>
      </c>
    </row>
    <row r="6289" spans="2:22" x14ac:dyDescent="0.3">
      <c r="B6289" t="s">
        <v>6541</v>
      </c>
      <c r="C6289" s="2">
        <v>45889</v>
      </c>
      <c r="D6289" s="1">
        <v>0.50902777777777775</v>
      </c>
      <c r="E6289" t="s">
        <v>91</v>
      </c>
      <c r="F6289" t="s">
        <v>48</v>
      </c>
      <c r="G6289" t="s">
        <v>250</v>
      </c>
      <c r="H6289" t="s">
        <v>22</v>
      </c>
      <c r="I6289" t="s">
        <v>23</v>
      </c>
      <c r="J6289" t="s">
        <v>55</v>
      </c>
      <c r="K6289" t="s">
        <v>25</v>
      </c>
      <c r="L6289" t="s">
        <v>3570</v>
      </c>
      <c r="M6289">
        <v>1.1000000000000001</v>
      </c>
      <c r="N6289">
        <v>9.1</v>
      </c>
      <c r="O6289" t="s">
        <v>26</v>
      </c>
      <c r="P6289">
        <v>5</v>
      </c>
      <c r="Q6289" t="s">
        <v>27</v>
      </c>
      <c r="R6289" t="s">
        <v>28</v>
      </c>
      <c r="S6289">
        <v>58.74</v>
      </c>
      <c r="T6289" t="str" cm="1">
        <f t="array" ref="T6289">_xlfn.IFS(Raw_Data[[#This Row],[Call Status]]="Resolved","5",Raw_Data[[#This Row],[Call Status]]="Escalated","2",Raw_Data[[#This Row],[Call Status]]="Pending","3",Raw_Data[[#This Row],[Call Status]]="Abandoned","0")</f>
        <v>5</v>
      </c>
      <c r="U6289" t="str">
        <f>TEXT(Raw_Data[[#This Row],[Call Date]],"mmmm")</f>
        <v>August</v>
      </c>
      <c r="V6289" t="str" cm="1">
        <f t="array" ref="V6289">_xlfn.IFS(Raw_Data[[#This Row],[Customer Satisfaction]]&lt;2,"Poor",Raw_Data[[#This Row],[Customer Satisfaction]]&lt;4,"Average",Raw_Data[[#This Row],[Customer Satisfaction]]&gt;=4,"Excellent")</f>
        <v>Excellent</v>
      </c>
    </row>
    <row r="6290" spans="2:22" x14ac:dyDescent="0.3">
      <c r="B6290" t="s">
        <v>8929</v>
      </c>
      <c r="C6290" s="2">
        <v>45742</v>
      </c>
      <c r="D6290" s="1">
        <v>0.90208333333333335</v>
      </c>
      <c r="E6290" t="s">
        <v>59</v>
      </c>
      <c r="F6290" t="s">
        <v>48</v>
      </c>
      <c r="G6290" t="s">
        <v>250</v>
      </c>
      <c r="H6290" t="s">
        <v>2392</v>
      </c>
      <c r="I6290" t="s">
        <v>1128</v>
      </c>
      <c r="J6290" t="s">
        <v>76</v>
      </c>
      <c r="K6290" t="s">
        <v>8876</v>
      </c>
      <c r="L6290" t="s">
        <v>8877</v>
      </c>
      <c r="M6290">
        <v>0.9</v>
      </c>
      <c r="N6290">
        <v>8.1999999999999993</v>
      </c>
      <c r="O6290" t="s">
        <v>28</v>
      </c>
      <c r="P6290">
        <v>2</v>
      </c>
      <c r="Q6290" t="s">
        <v>1014</v>
      </c>
      <c r="R6290" t="s">
        <v>26</v>
      </c>
      <c r="S6290">
        <v>165.08</v>
      </c>
      <c r="T6290" t="str" cm="1">
        <f t="array" ref="T6290">_xlfn.IFS(Raw_Data[[#This Row],[Call Status]]="Resolved","5",Raw_Data[[#This Row],[Call Status]]="Escalated","2",Raw_Data[[#This Row],[Call Status]]="Pending","3",Raw_Data[[#This Row],[Call Status]]="Abandoned","0")</f>
        <v>3</v>
      </c>
      <c r="U6290" t="str">
        <f>TEXT(Raw_Data[[#This Row],[Call Date]],"mmmm")</f>
        <v>March</v>
      </c>
      <c r="V6290" t="str" cm="1">
        <f t="array" ref="V6290">_xlfn.IFS(Raw_Data[[#This Row],[Customer Satisfaction]]&lt;2,"Poor",Raw_Data[[#This Row],[Customer Satisfaction]]&lt;4,"Average",Raw_Data[[#This Row],[Customer Satisfaction]]&gt;=4,"Excellent")</f>
        <v>Average</v>
      </c>
    </row>
    <row r="6291" spans="2:22" x14ac:dyDescent="0.3">
      <c r="B6291" t="s">
        <v>6778</v>
      </c>
      <c r="C6291" s="2">
        <v>45722</v>
      </c>
      <c r="D6291" s="1">
        <v>0.7729166666666667</v>
      </c>
      <c r="E6291" t="s">
        <v>44</v>
      </c>
      <c r="F6291" t="s">
        <v>48</v>
      </c>
      <c r="G6291" t="s">
        <v>21</v>
      </c>
      <c r="H6291" t="s">
        <v>22</v>
      </c>
      <c r="I6291" t="s">
        <v>23</v>
      </c>
      <c r="J6291" t="s">
        <v>49</v>
      </c>
      <c r="K6291" t="s">
        <v>25</v>
      </c>
      <c r="L6291" t="s">
        <v>3561</v>
      </c>
      <c r="M6291">
        <v>2.2999999999999998</v>
      </c>
      <c r="N6291">
        <v>8.5</v>
      </c>
      <c r="O6291" t="s">
        <v>26</v>
      </c>
      <c r="P6291">
        <v>5</v>
      </c>
      <c r="Q6291" t="s">
        <v>27</v>
      </c>
      <c r="R6291" t="s">
        <v>28</v>
      </c>
      <c r="S6291">
        <v>427.67</v>
      </c>
      <c r="T6291" t="str" cm="1">
        <f t="array" ref="T6291">_xlfn.IFS(Raw_Data[[#This Row],[Call Status]]="Resolved","5",Raw_Data[[#This Row],[Call Status]]="Escalated","2",Raw_Data[[#This Row],[Call Status]]="Pending","3",Raw_Data[[#This Row],[Call Status]]="Abandoned","0")</f>
        <v>5</v>
      </c>
      <c r="U6291" t="str">
        <f>TEXT(Raw_Data[[#This Row],[Call Date]],"mmmm")</f>
        <v>March</v>
      </c>
      <c r="V6291" t="str" cm="1">
        <f t="array" ref="V6291">_xlfn.IFS(Raw_Data[[#This Row],[Customer Satisfaction]]&lt;2,"Poor",Raw_Data[[#This Row],[Customer Satisfaction]]&lt;4,"Average",Raw_Data[[#This Row],[Customer Satisfaction]]&gt;=4,"Excellent")</f>
        <v>Excellent</v>
      </c>
    </row>
    <row r="6292" spans="2:22" x14ac:dyDescent="0.3">
      <c r="B6292" t="s">
        <v>4127</v>
      </c>
      <c r="C6292" s="2">
        <v>45791</v>
      </c>
      <c r="D6292" s="1">
        <v>0.3659722222222222</v>
      </c>
      <c r="E6292" t="s">
        <v>37</v>
      </c>
      <c r="F6292" t="s">
        <v>20</v>
      </c>
      <c r="G6292" t="s">
        <v>250</v>
      </c>
      <c r="H6292" t="s">
        <v>2392</v>
      </c>
      <c r="I6292" t="s">
        <v>1128</v>
      </c>
      <c r="J6292" t="s">
        <v>45</v>
      </c>
      <c r="K6292" t="s">
        <v>25</v>
      </c>
      <c r="L6292" t="s">
        <v>3564</v>
      </c>
      <c r="M6292">
        <v>5.0999999999999996</v>
      </c>
      <c r="N6292">
        <v>17.100000000000001</v>
      </c>
      <c r="O6292" t="s">
        <v>26</v>
      </c>
      <c r="P6292">
        <v>0</v>
      </c>
      <c r="Q6292" t="s">
        <v>615</v>
      </c>
      <c r="R6292" t="s">
        <v>28</v>
      </c>
      <c r="S6292">
        <v>71.38</v>
      </c>
      <c r="T6292" t="str" cm="1">
        <f t="array" ref="T6292">_xlfn.IFS(Raw_Data[[#This Row],[Call Status]]="Resolved","5",Raw_Data[[#This Row],[Call Status]]="Escalated","2",Raw_Data[[#This Row],[Call Status]]="Pending","3",Raw_Data[[#This Row],[Call Status]]="Abandoned","0")</f>
        <v>5</v>
      </c>
      <c r="U6292" t="str">
        <f>TEXT(Raw_Data[[#This Row],[Call Date]],"mmmm")</f>
        <v>May</v>
      </c>
      <c r="V6292" t="str" cm="1">
        <f t="array" ref="V6292">_xlfn.IFS(Raw_Data[[#This Row],[Customer Satisfaction]]&lt;2,"Poor",Raw_Data[[#This Row],[Customer Satisfaction]]&lt;4,"Average",Raw_Data[[#This Row],[Customer Satisfaction]]&gt;=4,"Excellent")</f>
        <v>Poor</v>
      </c>
    </row>
    <row r="6293" spans="2:22" x14ac:dyDescent="0.3">
      <c r="B6293" t="s">
        <v>1127</v>
      </c>
      <c r="C6293" s="2">
        <v>45808</v>
      </c>
      <c r="D6293" s="1">
        <v>0.33819444444444446</v>
      </c>
      <c r="E6293" t="s">
        <v>72</v>
      </c>
      <c r="F6293" t="s">
        <v>38</v>
      </c>
      <c r="G6293" t="s">
        <v>327</v>
      </c>
      <c r="H6293" t="s">
        <v>22</v>
      </c>
      <c r="I6293" t="s">
        <v>1128</v>
      </c>
      <c r="J6293" t="s">
        <v>31</v>
      </c>
      <c r="K6293" t="s">
        <v>25</v>
      </c>
      <c r="L6293" t="s">
        <v>25</v>
      </c>
      <c r="M6293">
        <v>0.9</v>
      </c>
      <c r="N6293">
        <v>13.9</v>
      </c>
      <c r="O6293" t="s">
        <v>26</v>
      </c>
      <c r="P6293">
        <v>1</v>
      </c>
      <c r="Q6293" t="s">
        <v>1014</v>
      </c>
      <c r="R6293" t="s">
        <v>28</v>
      </c>
      <c r="S6293">
        <v>11.87</v>
      </c>
      <c r="T6293" t="str" cm="1">
        <f t="array" ref="T6293">_xlfn.IFS(Raw_Data[[#This Row],[Call Status]]="Resolved","5",Raw_Data[[#This Row],[Call Status]]="Escalated","2",Raw_Data[[#This Row],[Call Status]]="Pending","3",Raw_Data[[#This Row],[Call Status]]="Abandoned","0")</f>
        <v>5</v>
      </c>
      <c r="U6293" t="str">
        <f>TEXT(Raw_Data[[#This Row],[Call Date]],"mmmm")</f>
        <v>May</v>
      </c>
      <c r="V6293" t="str" cm="1">
        <f t="array" ref="V6293">_xlfn.IFS(Raw_Data[[#This Row],[Customer Satisfaction]]&lt;2,"Poor",Raw_Data[[#This Row],[Customer Satisfaction]]&lt;4,"Average",Raw_Data[[#This Row],[Customer Satisfaction]]&gt;=4,"Excellent")</f>
        <v>Poor</v>
      </c>
    </row>
    <row r="6294" spans="2:22" x14ac:dyDescent="0.3">
      <c r="B6294" t="s">
        <v>1413</v>
      </c>
      <c r="C6294" s="2">
        <v>45772</v>
      </c>
      <c r="D6294" s="1">
        <v>0.58263888888888893</v>
      </c>
      <c r="E6294" t="s">
        <v>53</v>
      </c>
      <c r="F6294" t="s">
        <v>20</v>
      </c>
      <c r="G6294" t="s">
        <v>162</v>
      </c>
      <c r="H6294" t="s">
        <v>22</v>
      </c>
      <c r="I6294" t="s">
        <v>1137</v>
      </c>
      <c r="J6294" t="s">
        <v>64</v>
      </c>
      <c r="K6294" t="s">
        <v>25</v>
      </c>
      <c r="L6294" t="s">
        <v>25</v>
      </c>
      <c r="M6294">
        <v>2.8</v>
      </c>
      <c r="N6294">
        <v>8.9</v>
      </c>
      <c r="O6294" t="s">
        <v>26</v>
      </c>
      <c r="P6294">
        <v>4</v>
      </c>
      <c r="Q6294" t="s">
        <v>615</v>
      </c>
      <c r="R6294" t="s">
        <v>28</v>
      </c>
      <c r="S6294">
        <v>478.55</v>
      </c>
      <c r="T6294" t="str" cm="1">
        <f t="array" ref="T6294">_xlfn.IFS(Raw_Data[[#This Row],[Call Status]]="Resolved","5",Raw_Data[[#This Row],[Call Status]]="Escalated","2",Raw_Data[[#This Row],[Call Status]]="Pending","3",Raw_Data[[#This Row],[Call Status]]="Abandoned","0")</f>
        <v>5</v>
      </c>
      <c r="U6294" t="str">
        <f>TEXT(Raw_Data[[#This Row],[Call Date]],"mmmm")</f>
        <v>April</v>
      </c>
      <c r="V6294" t="str" cm="1">
        <f t="array" ref="V6294">_xlfn.IFS(Raw_Data[[#This Row],[Customer Satisfaction]]&lt;2,"Poor",Raw_Data[[#This Row],[Customer Satisfaction]]&lt;4,"Average",Raw_Data[[#This Row],[Customer Satisfaction]]&gt;=4,"Excellent")</f>
        <v>Excellent</v>
      </c>
    </row>
    <row r="6295" spans="2:22" x14ac:dyDescent="0.3">
      <c r="B6295" t="s">
        <v>1033</v>
      </c>
      <c r="C6295" s="2">
        <v>45721</v>
      </c>
      <c r="D6295" s="1">
        <v>0.41041666666666665</v>
      </c>
      <c r="E6295" t="s">
        <v>44</v>
      </c>
      <c r="F6295" t="s">
        <v>20</v>
      </c>
      <c r="G6295" t="s">
        <v>327</v>
      </c>
      <c r="H6295" t="s">
        <v>22</v>
      </c>
      <c r="I6295" t="s">
        <v>23</v>
      </c>
      <c r="J6295" t="s">
        <v>42</v>
      </c>
      <c r="K6295" t="s">
        <v>25</v>
      </c>
      <c r="L6295" t="s">
        <v>25</v>
      </c>
      <c r="M6295">
        <v>0.7</v>
      </c>
      <c r="N6295">
        <v>15.3</v>
      </c>
      <c r="O6295" t="s">
        <v>26</v>
      </c>
      <c r="P6295">
        <v>1</v>
      </c>
      <c r="Q6295" t="s">
        <v>1014</v>
      </c>
      <c r="R6295" t="s">
        <v>28</v>
      </c>
      <c r="S6295">
        <v>26.63</v>
      </c>
      <c r="T6295" t="str" cm="1">
        <f t="array" ref="T6295">_xlfn.IFS(Raw_Data[[#This Row],[Call Status]]="Resolved","5",Raw_Data[[#This Row],[Call Status]]="Escalated","2",Raw_Data[[#This Row],[Call Status]]="Pending","3",Raw_Data[[#This Row],[Call Status]]="Abandoned","0")</f>
        <v>5</v>
      </c>
      <c r="U6295" t="str">
        <f>TEXT(Raw_Data[[#This Row],[Call Date]],"mmmm")</f>
        <v>March</v>
      </c>
      <c r="V6295" t="str" cm="1">
        <f t="array" ref="V6295">_xlfn.IFS(Raw_Data[[#This Row],[Customer Satisfaction]]&lt;2,"Poor",Raw_Data[[#This Row],[Customer Satisfaction]]&lt;4,"Average",Raw_Data[[#This Row],[Customer Satisfaction]]&gt;=4,"Excellent")</f>
        <v>Poor</v>
      </c>
    </row>
    <row r="6296" spans="2:22" x14ac:dyDescent="0.3">
      <c r="B6296" t="s">
        <v>8445</v>
      </c>
      <c r="C6296" s="2">
        <v>46000</v>
      </c>
      <c r="D6296" s="1">
        <v>0.69374999999999998</v>
      </c>
      <c r="E6296" t="s">
        <v>70</v>
      </c>
      <c r="F6296" t="s">
        <v>20</v>
      </c>
      <c r="G6296" t="s">
        <v>327</v>
      </c>
      <c r="H6296" t="s">
        <v>22</v>
      </c>
      <c r="I6296" t="s">
        <v>23</v>
      </c>
      <c r="J6296" t="s">
        <v>55</v>
      </c>
      <c r="K6296" t="s">
        <v>16</v>
      </c>
      <c r="L6296" t="s">
        <v>16</v>
      </c>
      <c r="M6296">
        <v>5.6</v>
      </c>
      <c r="N6296">
        <v>3.8</v>
      </c>
      <c r="O6296" t="s">
        <v>28</v>
      </c>
      <c r="P6296">
        <v>2</v>
      </c>
      <c r="Q6296" t="s">
        <v>1014</v>
      </c>
      <c r="R6296" t="s">
        <v>26</v>
      </c>
      <c r="S6296">
        <v>118.3</v>
      </c>
      <c r="T6296" t="str" cm="1">
        <f t="array" ref="T6296">_xlfn.IFS(Raw_Data[[#This Row],[Call Status]]="Resolved","5",Raw_Data[[#This Row],[Call Status]]="Escalated","2",Raw_Data[[#This Row],[Call Status]]="Pending","3",Raw_Data[[#This Row],[Call Status]]="Abandoned","0")</f>
        <v>2</v>
      </c>
      <c r="U6296" t="str">
        <f>TEXT(Raw_Data[[#This Row],[Call Date]],"mmmm")</f>
        <v>December</v>
      </c>
      <c r="V6296" t="str" cm="1">
        <f t="array" ref="V6296">_xlfn.IFS(Raw_Data[[#This Row],[Customer Satisfaction]]&lt;2,"Poor",Raw_Data[[#This Row],[Customer Satisfaction]]&lt;4,"Average",Raw_Data[[#This Row],[Customer Satisfaction]]&gt;=4,"Excellent")</f>
        <v>Average</v>
      </c>
    </row>
    <row r="6297" spans="2:22" x14ac:dyDescent="0.3">
      <c r="B6297" t="s">
        <v>9240</v>
      </c>
      <c r="C6297" s="2">
        <v>46020</v>
      </c>
      <c r="D6297" s="1">
        <v>0.64375000000000004</v>
      </c>
      <c r="E6297" t="s">
        <v>156</v>
      </c>
      <c r="F6297" t="s">
        <v>34</v>
      </c>
      <c r="G6297" t="s">
        <v>21</v>
      </c>
      <c r="H6297" t="s">
        <v>2613</v>
      </c>
      <c r="I6297" t="s">
        <v>23</v>
      </c>
      <c r="J6297" t="s">
        <v>55</v>
      </c>
      <c r="K6297" t="s">
        <v>8876</v>
      </c>
      <c r="L6297" t="s">
        <v>8877</v>
      </c>
      <c r="M6297">
        <v>1.2</v>
      </c>
      <c r="N6297">
        <v>10.9</v>
      </c>
      <c r="O6297" t="s">
        <v>28</v>
      </c>
      <c r="P6297">
        <v>0</v>
      </c>
      <c r="Q6297" t="s">
        <v>615</v>
      </c>
      <c r="R6297" t="s">
        <v>28</v>
      </c>
      <c r="S6297">
        <v>114.67</v>
      </c>
      <c r="T6297" t="str" cm="1">
        <f t="array" ref="T6297">_xlfn.IFS(Raw_Data[[#This Row],[Call Status]]="Resolved","5",Raw_Data[[#This Row],[Call Status]]="Escalated","2",Raw_Data[[#This Row],[Call Status]]="Pending","3",Raw_Data[[#This Row],[Call Status]]="Abandoned","0")</f>
        <v>3</v>
      </c>
      <c r="U6297" t="str">
        <f>TEXT(Raw_Data[[#This Row],[Call Date]],"mmmm")</f>
        <v>December</v>
      </c>
      <c r="V6297" t="str" cm="1">
        <f t="array" ref="V6297">_xlfn.IFS(Raw_Data[[#This Row],[Customer Satisfaction]]&lt;2,"Poor",Raw_Data[[#This Row],[Customer Satisfaction]]&lt;4,"Average",Raw_Data[[#This Row],[Customer Satisfaction]]&gt;=4,"Excellent")</f>
        <v>Poor</v>
      </c>
    </row>
    <row r="6298" spans="2:22" x14ac:dyDescent="0.3">
      <c r="B6298" t="s">
        <v>7654</v>
      </c>
      <c r="C6298" s="2">
        <v>46009</v>
      </c>
      <c r="D6298" s="1">
        <v>0.72499999999999998</v>
      </c>
      <c r="E6298" t="s">
        <v>59</v>
      </c>
      <c r="F6298" t="s">
        <v>34</v>
      </c>
      <c r="G6298" t="s">
        <v>162</v>
      </c>
      <c r="H6298" t="s">
        <v>22</v>
      </c>
      <c r="I6298" t="s">
        <v>23</v>
      </c>
      <c r="J6298" t="s">
        <v>24</v>
      </c>
      <c r="K6298" t="s">
        <v>7253</v>
      </c>
      <c r="L6298" t="s">
        <v>7254</v>
      </c>
      <c r="M6298">
        <v>4.4000000000000004</v>
      </c>
      <c r="N6298">
        <v>1</v>
      </c>
      <c r="O6298" t="s">
        <v>28</v>
      </c>
      <c r="P6298">
        <v>2</v>
      </c>
      <c r="Q6298" t="s">
        <v>1014</v>
      </c>
      <c r="R6298" t="s">
        <v>28</v>
      </c>
      <c r="S6298">
        <v>25.56</v>
      </c>
      <c r="T6298" t="str" cm="1">
        <f t="array" ref="T6298">_xlfn.IFS(Raw_Data[[#This Row],[Call Status]]="Resolved","5",Raw_Data[[#This Row],[Call Status]]="Escalated","2",Raw_Data[[#This Row],[Call Status]]="Pending","3",Raw_Data[[#This Row],[Call Status]]="Abandoned","0")</f>
        <v>0</v>
      </c>
      <c r="U6298" t="str">
        <f>TEXT(Raw_Data[[#This Row],[Call Date]],"mmmm")</f>
        <v>December</v>
      </c>
      <c r="V6298" t="str" cm="1">
        <f t="array" ref="V6298">_xlfn.IFS(Raw_Data[[#This Row],[Customer Satisfaction]]&lt;2,"Poor",Raw_Data[[#This Row],[Customer Satisfaction]]&lt;4,"Average",Raw_Data[[#This Row],[Customer Satisfaction]]&gt;=4,"Excellent")</f>
        <v>Average</v>
      </c>
    </row>
    <row r="6299" spans="2:22" x14ac:dyDescent="0.3">
      <c r="B6299" t="s">
        <v>9858</v>
      </c>
      <c r="C6299" s="2">
        <v>45815</v>
      </c>
      <c r="D6299" s="1">
        <v>0.84444444444444444</v>
      </c>
      <c r="E6299" t="s">
        <v>30</v>
      </c>
      <c r="F6299" t="s">
        <v>20</v>
      </c>
      <c r="G6299" t="s">
        <v>250</v>
      </c>
      <c r="H6299" t="s">
        <v>22</v>
      </c>
      <c r="I6299" t="s">
        <v>23</v>
      </c>
      <c r="J6299" t="s">
        <v>24</v>
      </c>
      <c r="K6299" t="s">
        <v>8876</v>
      </c>
      <c r="L6299" t="s">
        <v>8877</v>
      </c>
      <c r="M6299">
        <v>6.3</v>
      </c>
      <c r="N6299">
        <v>3.4</v>
      </c>
      <c r="O6299" t="s">
        <v>28</v>
      </c>
      <c r="P6299">
        <v>1</v>
      </c>
      <c r="Q6299" t="s">
        <v>1014</v>
      </c>
      <c r="R6299" t="s">
        <v>28</v>
      </c>
      <c r="S6299">
        <v>324.64</v>
      </c>
      <c r="T6299" t="str" cm="1">
        <f t="array" ref="T6299">_xlfn.IFS(Raw_Data[[#This Row],[Call Status]]="Resolved","5",Raw_Data[[#This Row],[Call Status]]="Escalated","2",Raw_Data[[#This Row],[Call Status]]="Pending","3",Raw_Data[[#This Row],[Call Status]]="Abandoned","0")</f>
        <v>3</v>
      </c>
      <c r="U6299" t="str">
        <f>TEXT(Raw_Data[[#This Row],[Call Date]],"mmmm")</f>
        <v>June</v>
      </c>
      <c r="V6299" t="str" cm="1">
        <f t="array" ref="V6299">_xlfn.IFS(Raw_Data[[#This Row],[Customer Satisfaction]]&lt;2,"Poor",Raw_Data[[#This Row],[Customer Satisfaction]]&lt;4,"Average",Raw_Data[[#This Row],[Customer Satisfaction]]&gt;=4,"Excellent")</f>
        <v>Poor</v>
      </c>
    </row>
    <row r="6300" spans="2:22" x14ac:dyDescent="0.3">
      <c r="B6300" t="s">
        <v>652</v>
      </c>
      <c r="C6300" s="2">
        <v>45734</v>
      </c>
      <c r="D6300" s="1">
        <v>0.87708333333333333</v>
      </c>
      <c r="E6300" t="s">
        <v>70</v>
      </c>
      <c r="F6300" t="s">
        <v>48</v>
      </c>
      <c r="G6300" t="s">
        <v>250</v>
      </c>
      <c r="H6300" t="s">
        <v>22</v>
      </c>
      <c r="I6300" t="s">
        <v>23</v>
      </c>
      <c r="J6300" t="s">
        <v>64</v>
      </c>
      <c r="K6300" t="s">
        <v>25</v>
      </c>
      <c r="L6300" t="s">
        <v>25</v>
      </c>
      <c r="M6300">
        <v>6.1</v>
      </c>
      <c r="N6300">
        <v>3.7</v>
      </c>
      <c r="O6300" t="s">
        <v>28</v>
      </c>
      <c r="P6300">
        <v>0</v>
      </c>
      <c r="Q6300" t="s">
        <v>615</v>
      </c>
      <c r="R6300" t="s">
        <v>28</v>
      </c>
      <c r="S6300">
        <v>126.02</v>
      </c>
      <c r="T6300" t="str" cm="1">
        <f t="array" ref="T6300">_xlfn.IFS(Raw_Data[[#This Row],[Call Status]]="Resolved","5",Raw_Data[[#This Row],[Call Status]]="Escalated","2",Raw_Data[[#This Row],[Call Status]]="Pending","3",Raw_Data[[#This Row],[Call Status]]="Abandoned","0")</f>
        <v>5</v>
      </c>
      <c r="U6300" t="str">
        <f>TEXT(Raw_Data[[#This Row],[Call Date]],"mmmm")</f>
        <v>March</v>
      </c>
      <c r="V6300" t="str" cm="1">
        <f t="array" ref="V6300">_xlfn.IFS(Raw_Data[[#This Row],[Customer Satisfaction]]&lt;2,"Poor",Raw_Data[[#This Row],[Customer Satisfaction]]&lt;4,"Average",Raw_Data[[#This Row],[Customer Satisfaction]]&gt;=4,"Excellent")</f>
        <v>Poor</v>
      </c>
    </row>
    <row r="6301" spans="2:22" x14ac:dyDescent="0.3">
      <c r="B6301" t="s">
        <v>3079</v>
      </c>
      <c r="C6301" s="2">
        <v>45803</v>
      </c>
      <c r="D6301" s="1">
        <v>0.36249999999999999</v>
      </c>
      <c r="E6301" t="s">
        <v>72</v>
      </c>
      <c r="F6301" t="s">
        <v>48</v>
      </c>
      <c r="G6301" t="s">
        <v>250</v>
      </c>
      <c r="H6301" t="s">
        <v>2026</v>
      </c>
      <c r="I6301" t="s">
        <v>23</v>
      </c>
      <c r="J6301" t="s">
        <v>76</v>
      </c>
      <c r="K6301" t="s">
        <v>25</v>
      </c>
      <c r="L6301" t="s">
        <v>25</v>
      </c>
      <c r="M6301">
        <v>6</v>
      </c>
      <c r="N6301">
        <v>10.8</v>
      </c>
      <c r="O6301" t="s">
        <v>26</v>
      </c>
      <c r="P6301">
        <v>1</v>
      </c>
      <c r="Q6301" t="s">
        <v>1014</v>
      </c>
      <c r="R6301" t="s">
        <v>28</v>
      </c>
      <c r="S6301">
        <v>18.38</v>
      </c>
      <c r="T6301" t="str" cm="1">
        <f t="array" ref="T6301">_xlfn.IFS(Raw_Data[[#This Row],[Call Status]]="Resolved","5",Raw_Data[[#This Row],[Call Status]]="Escalated","2",Raw_Data[[#This Row],[Call Status]]="Pending","3",Raw_Data[[#This Row],[Call Status]]="Abandoned","0")</f>
        <v>5</v>
      </c>
      <c r="U6301" t="str">
        <f>TEXT(Raw_Data[[#This Row],[Call Date]],"mmmm")</f>
        <v>May</v>
      </c>
      <c r="V6301" t="str" cm="1">
        <f t="array" ref="V6301">_xlfn.IFS(Raw_Data[[#This Row],[Customer Satisfaction]]&lt;2,"Poor",Raw_Data[[#This Row],[Customer Satisfaction]]&lt;4,"Average",Raw_Data[[#This Row],[Customer Satisfaction]]&gt;=4,"Excellent")</f>
        <v>Poor</v>
      </c>
    </row>
    <row r="6302" spans="2:22" x14ac:dyDescent="0.3">
      <c r="B6302" t="s">
        <v>4973</v>
      </c>
      <c r="C6302" s="2">
        <v>46000</v>
      </c>
      <c r="D6302" s="1">
        <v>0.86041666666666672</v>
      </c>
      <c r="E6302" t="s">
        <v>47</v>
      </c>
      <c r="F6302" t="s">
        <v>34</v>
      </c>
      <c r="G6302" t="s">
        <v>250</v>
      </c>
      <c r="H6302" t="s">
        <v>22</v>
      </c>
      <c r="I6302" t="s">
        <v>1130</v>
      </c>
      <c r="J6302" t="s">
        <v>39</v>
      </c>
      <c r="K6302" t="s">
        <v>25</v>
      </c>
      <c r="L6302" t="s">
        <v>3564</v>
      </c>
      <c r="M6302">
        <v>5</v>
      </c>
      <c r="N6302">
        <v>10</v>
      </c>
      <c r="O6302" t="s">
        <v>26</v>
      </c>
      <c r="P6302">
        <v>0</v>
      </c>
      <c r="Q6302" t="s">
        <v>615</v>
      </c>
      <c r="R6302" t="s">
        <v>28</v>
      </c>
      <c r="S6302">
        <v>518.34</v>
      </c>
      <c r="T6302" t="str" cm="1">
        <f t="array" ref="T6302">_xlfn.IFS(Raw_Data[[#This Row],[Call Status]]="Resolved","5",Raw_Data[[#This Row],[Call Status]]="Escalated","2",Raw_Data[[#This Row],[Call Status]]="Pending","3",Raw_Data[[#This Row],[Call Status]]="Abandoned","0")</f>
        <v>5</v>
      </c>
      <c r="U6302" t="str">
        <f>TEXT(Raw_Data[[#This Row],[Call Date]],"mmmm")</f>
        <v>December</v>
      </c>
      <c r="V6302" t="str" cm="1">
        <f t="array" ref="V6302">_xlfn.IFS(Raw_Data[[#This Row],[Customer Satisfaction]]&lt;2,"Poor",Raw_Data[[#This Row],[Customer Satisfaction]]&lt;4,"Average",Raw_Data[[#This Row],[Customer Satisfaction]]&gt;=4,"Excellent")</f>
        <v>Poor</v>
      </c>
    </row>
    <row r="6303" spans="2:22" x14ac:dyDescent="0.3">
      <c r="B6303" t="s">
        <v>3828</v>
      </c>
      <c r="C6303" s="2">
        <v>45882</v>
      </c>
      <c r="D6303" s="1">
        <v>0.34375</v>
      </c>
      <c r="E6303" t="s">
        <v>72</v>
      </c>
      <c r="F6303" t="s">
        <v>48</v>
      </c>
      <c r="G6303" t="s">
        <v>250</v>
      </c>
      <c r="H6303" t="s">
        <v>2026</v>
      </c>
      <c r="I6303" t="s">
        <v>1130</v>
      </c>
      <c r="J6303" t="s">
        <v>76</v>
      </c>
      <c r="K6303" t="s">
        <v>25</v>
      </c>
      <c r="L6303" t="s">
        <v>3570</v>
      </c>
      <c r="M6303">
        <v>3.1</v>
      </c>
      <c r="N6303">
        <v>9.8000000000000007</v>
      </c>
      <c r="O6303" t="s">
        <v>28</v>
      </c>
      <c r="P6303">
        <v>2</v>
      </c>
      <c r="Q6303" t="s">
        <v>615</v>
      </c>
      <c r="R6303" t="s">
        <v>28</v>
      </c>
      <c r="S6303">
        <v>356.74</v>
      </c>
      <c r="T6303" t="str" cm="1">
        <f t="array" ref="T6303">_xlfn.IFS(Raw_Data[[#This Row],[Call Status]]="Resolved","5",Raw_Data[[#This Row],[Call Status]]="Escalated","2",Raw_Data[[#This Row],[Call Status]]="Pending","3",Raw_Data[[#This Row],[Call Status]]="Abandoned","0")</f>
        <v>5</v>
      </c>
      <c r="U6303" t="str">
        <f>TEXT(Raw_Data[[#This Row],[Call Date]],"mmmm")</f>
        <v>August</v>
      </c>
      <c r="V6303" t="str" cm="1">
        <f t="array" ref="V6303">_xlfn.IFS(Raw_Data[[#This Row],[Customer Satisfaction]]&lt;2,"Poor",Raw_Data[[#This Row],[Customer Satisfaction]]&lt;4,"Average",Raw_Data[[#This Row],[Customer Satisfaction]]&gt;=4,"Excellent")</f>
        <v>Average</v>
      </c>
    </row>
    <row r="6304" spans="2:22" x14ac:dyDescent="0.3">
      <c r="B6304" t="s">
        <v>5207</v>
      </c>
      <c r="C6304" s="2">
        <v>45970</v>
      </c>
      <c r="D6304" s="1">
        <v>0.81597222222222221</v>
      </c>
      <c r="E6304" t="s">
        <v>44</v>
      </c>
      <c r="F6304" t="s">
        <v>48</v>
      </c>
      <c r="G6304" t="s">
        <v>327</v>
      </c>
      <c r="H6304" t="s">
        <v>2026</v>
      </c>
      <c r="I6304" t="s">
        <v>23</v>
      </c>
      <c r="J6304" t="s">
        <v>45</v>
      </c>
      <c r="K6304" t="s">
        <v>25</v>
      </c>
      <c r="L6304" t="s">
        <v>3564</v>
      </c>
      <c r="M6304">
        <v>4.4000000000000004</v>
      </c>
      <c r="N6304">
        <v>7.8</v>
      </c>
      <c r="O6304" t="s">
        <v>26</v>
      </c>
      <c r="P6304">
        <v>5</v>
      </c>
      <c r="Q6304" t="s">
        <v>27</v>
      </c>
      <c r="R6304" t="s">
        <v>28</v>
      </c>
      <c r="S6304">
        <v>75.69</v>
      </c>
      <c r="T6304" t="str" cm="1">
        <f t="array" ref="T6304">_xlfn.IFS(Raw_Data[[#This Row],[Call Status]]="Resolved","5",Raw_Data[[#This Row],[Call Status]]="Escalated","2",Raw_Data[[#This Row],[Call Status]]="Pending","3",Raw_Data[[#This Row],[Call Status]]="Abandoned","0")</f>
        <v>5</v>
      </c>
      <c r="U6304" t="str">
        <f>TEXT(Raw_Data[[#This Row],[Call Date]],"mmmm")</f>
        <v>November</v>
      </c>
      <c r="V6304" t="str" cm="1">
        <f t="array" ref="V6304">_xlfn.IFS(Raw_Data[[#This Row],[Customer Satisfaction]]&lt;2,"Poor",Raw_Data[[#This Row],[Customer Satisfaction]]&lt;4,"Average",Raw_Data[[#This Row],[Customer Satisfaction]]&gt;=4,"Excellent")</f>
        <v>Excellent</v>
      </c>
    </row>
    <row r="6305" spans="2:22" x14ac:dyDescent="0.3">
      <c r="B6305" t="s">
        <v>4380</v>
      </c>
      <c r="C6305" s="2">
        <v>45760</v>
      </c>
      <c r="D6305" s="1">
        <v>0.53541666666666665</v>
      </c>
      <c r="E6305" t="s">
        <v>59</v>
      </c>
      <c r="F6305" t="s">
        <v>38</v>
      </c>
      <c r="G6305" t="s">
        <v>21</v>
      </c>
      <c r="H6305" t="s">
        <v>22</v>
      </c>
      <c r="I6305" t="s">
        <v>1137</v>
      </c>
      <c r="J6305" t="s">
        <v>39</v>
      </c>
      <c r="K6305" t="s">
        <v>25</v>
      </c>
      <c r="L6305" t="s">
        <v>3570</v>
      </c>
      <c r="M6305">
        <v>4.3</v>
      </c>
      <c r="N6305">
        <v>9.4</v>
      </c>
      <c r="O6305" t="s">
        <v>26</v>
      </c>
      <c r="P6305">
        <v>0</v>
      </c>
      <c r="Q6305" t="s">
        <v>27</v>
      </c>
      <c r="R6305" t="s">
        <v>28</v>
      </c>
      <c r="S6305">
        <v>320.52</v>
      </c>
      <c r="T6305" t="str" cm="1">
        <f t="array" ref="T6305">_xlfn.IFS(Raw_Data[[#This Row],[Call Status]]="Resolved","5",Raw_Data[[#This Row],[Call Status]]="Escalated","2",Raw_Data[[#This Row],[Call Status]]="Pending","3",Raw_Data[[#This Row],[Call Status]]="Abandoned","0")</f>
        <v>5</v>
      </c>
      <c r="U6305" t="str">
        <f>TEXT(Raw_Data[[#This Row],[Call Date]],"mmmm")</f>
        <v>April</v>
      </c>
      <c r="V6305" t="str" cm="1">
        <f t="array" ref="V6305">_xlfn.IFS(Raw_Data[[#This Row],[Customer Satisfaction]]&lt;2,"Poor",Raw_Data[[#This Row],[Customer Satisfaction]]&lt;4,"Average",Raw_Data[[#This Row],[Customer Satisfaction]]&gt;=4,"Excellent")</f>
        <v>Poor</v>
      </c>
    </row>
    <row r="6306" spans="2:22" x14ac:dyDescent="0.3">
      <c r="B6306" t="s">
        <v>1097</v>
      </c>
      <c r="C6306" s="2">
        <v>46004</v>
      </c>
      <c r="D6306" s="1">
        <v>0.8256944444444444</v>
      </c>
      <c r="E6306" t="s">
        <v>33</v>
      </c>
      <c r="F6306" t="s">
        <v>48</v>
      </c>
      <c r="G6306" t="s">
        <v>327</v>
      </c>
      <c r="H6306" t="s">
        <v>22</v>
      </c>
      <c r="I6306" t="s">
        <v>23</v>
      </c>
      <c r="J6306" t="s">
        <v>45</v>
      </c>
      <c r="K6306" t="s">
        <v>25</v>
      </c>
      <c r="L6306" t="s">
        <v>25</v>
      </c>
      <c r="M6306">
        <v>7</v>
      </c>
      <c r="N6306">
        <v>6.3</v>
      </c>
      <c r="O6306" t="s">
        <v>26</v>
      </c>
      <c r="P6306">
        <v>1</v>
      </c>
      <c r="Q6306" t="s">
        <v>1014</v>
      </c>
      <c r="R6306" t="s">
        <v>28</v>
      </c>
      <c r="S6306">
        <v>162.19</v>
      </c>
      <c r="T6306" t="str" cm="1">
        <f t="array" ref="T6306">_xlfn.IFS(Raw_Data[[#This Row],[Call Status]]="Resolved","5",Raw_Data[[#This Row],[Call Status]]="Escalated","2",Raw_Data[[#This Row],[Call Status]]="Pending","3",Raw_Data[[#This Row],[Call Status]]="Abandoned","0")</f>
        <v>5</v>
      </c>
      <c r="U6306" t="str">
        <f>TEXT(Raw_Data[[#This Row],[Call Date]],"mmmm")</f>
        <v>December</v>
      </c>
      <c r="V6306" t="str" cm="1">
        <f t="array" ref="V6306">_xlfn.IFS(Raw_Data[[#This Row],[Customer Satisfaction]]&lt;2,"Poor",Raw_Data[[#This Row],[Customer Satisfaction]]&lt;4,"Average",Raw_Data[[#This Row],[Customer Satisfaction]]&gt;=4,"Excellent")</f>
        <v>Poor</v>
      </c>
    </row>
    <row r="6307" spans="2:22" x14ac:dyDescent="0.3">
      <c r="B6307" t="s">
        <v>9970</v>
      </c>
      <c r="C6307" s="2">
        <v>45958</v>
      </c>
      <c r="D6307" s="1">
        <v>0.66319444444444442</v>
      </c>
      <c r="E6307" t="s">
        <v>53</v>
      </c>
      <c r="F6307" t="s">
        <v>48</v>
      </c>
      <c r="G6307" t="s">
        <v>162</v>
      </c>
      <c r="H6307" t="s">
        <v>22</v>
      </c>
      <c r="I6307" t="s">
        <v>23</v>
      </c>
      <c r="J6307" t="s">
        <v>76</v>
      </c>
      <c r="K6307" t="s">
        <v>8876</v>
      </c>
      <c r="L6307" t="s">
        <v>8877</v>
      </c>
      <c r="M6307">
        <v>3.2</v>
      </c>
      <c r="N6307">
        <v>10.7</v>
      </c>
      <c r="O6307" t="s">
        <v>28</v>
      </c>
      <c r="P6307">
        <v>3</v>
      </c>
      <c r="Q6307" t="s">
        <v>1014</v>
      </c>
      <c r="R6307" t="s">
        <v>28</v>
      </c>
      <c r="S6307">
        <v>247.03</v>
      </c>
      <c r="T6307" t="str" cm="1">
        <f t="array" ref="T6307">_xlfn.IFS(Raw_Data[[#This Row],[Call Status]]="Resolved","5",Raw_Data[[#This Row],[Call Status]]="Escalated","2",Raw_Data[[#This Row],[Call Status]]="Pending","3",Raw_Data[[#This Row],[Call Status]]="Abandoned","0")</f>
        <v>3</v>
      </c>
      <c r="U6307" t="str">
        <f>TEXT(Raw_Data[[#This Row],[Call Date]],"mmmm")</f>
        <v>October</v>
      </c>
      <c r="V6307" t="str" cm="1">
        <f t="array" ref="V6307">_xlfn.IFS(Raw_Data[[#This Row],[Customer Satisfaction]]&lt;2,"Poor",Raw_Data[[#This Row],[Customer Satisfaction]]&lt;4,"Average",Raw_Data[[#This Row],[Customer Satisfaction]]&gt;=4,"Excellent")</f>
        <v>Average</v>
      </c>
    </row>
    <row r="6308" spans="2:22" x14ac:dyDescent="0.3">
      <c r="B6308" t="s">
        <v>3671</v>
      </c>
      <c r="C6308" s="2">
        <v>45745</v>
      </c>
      <c r="D6308" s="1">
        <v>0.8881944444444444</v>
      </c>
      <c r="E6308" t="s">
        <v>70</v>
      </c>
      <c r="F6308" t="s">
        <v>48</v>
      </c>
      <c r="G6308" t="s">
        <v>250</v>
      </c>
      <c r="H6308" t="s">
        <v>2026</v>
      </c>
      <c r="I6308" t="s">
        <v>1128</v>
      </c>
      <c r="J6308" t="s">
        <v>49</v>
      </c>
      <c r="K6308" t="s">
        <v>25</v>
      </c>
      <c r="L6308" t="s">
        <v>3561</v>
      </c>
      <c r="M6308">
        <v>5.9</v>
      </c>
      <c r="N6308">
        <v>15.7</v>
      </c>
      <c r="O6308" t="s">
        <v>26</v>
      </c>
      <c r="P6308">
        <v>5</v>
      </c>
      <c r="Q6308" t="s">
        <v>27</v>
      </c>
      <c r="R6308" t="s">
        <v>28</v>
      </c>
      <c r="S6308">
        <v>183.27</v>
      </c>
      <c r="T6308" t="str" cm="1">
        <f t="array" ref="T6308">_xlfn.IFS(Raw_Data[[#This Row],[Call Status]]="Resolved","5",Raw_Data[[#This Row],[Call Status]]="Escalated","2",Raw_Data[[#This Row],[Call Status]]="Pending","3",Raw_Data[[#This Row],[Call Status]]="Abandoned","0")</f>
        <v>5</v>
      </c>
      <c r="U6308" t="str">
        <f>TEXT(Raw_Data[[#This Row],[Call Date]],"mmmm")</f>
        <v>March</v>
      </c>
      <c r="V6308" t="str" cm="1">
        <f t="array" ref="V6308">_xlfn.IFS(Raw_Data[[#This Row],[Customer Satisfaction]]&lt;2,"Poor",Raw_Data[[#This Row],[Customer Satisfaction]]&lt;4,"Average",Raw_Data[[#This Row],[Customer Satisfaction]]&gt;=4,"Excellent")</f>
        <v>Excellent</v>
      </c>
    </row>
    <row r="6309" spans="2:22" x14ac:dyDescent="0.3">
      <c r="B6309" t="s">
        <v>713</v>
      </c>
      <c r="C6309" s="2">
        <v>45960</v>
      </c>
      <c r="D6309" s="1">
        <v>0.50138888888888888</v>
      </c>
      <c r="E6309" t="s">
        <v>37</v>
      </c>
      <c r="F6309" t="s">
        <v>20</v>
      </c>
      <c r="G6309" t="s">
        <v>162</v>
      </c>
      <c r="H6309" t="s">
        <v>22</v>
      </c>
      <c r="I6309" t="s">
        <v>23</v>
      </c>
      <c r="J6309" t="s">
        <v>55</v>
      </c>
      <c r="K6309" t="s">
        <v>25</v>
      </c>
      <c r="L6309" t="s">
        <v>25</v>
      </c>
      <c r="M6309">
        <v>3.1</v>
      </c>
      <c r="N6309">
        <v>3.9</v>
      </c>
      <c r="O6309" t="s">
        <v>28</v>
      </c>
      <c r="P6309">
        <v>4</v>
      </c>
      <c r="Q6309" t="s">
        <v>615</v>
      </c>
      <c r="R6309" t="s">
        <v>28</v>
      </c>
      <c r="S6309">
        <v>36.4</v>
      </c>
      <c r="T6309" t="str" cm="1">
        <f t="array" ref="T6309">_xlfn.IFS(Raw_Data[[#This Row],[Call Status]]="Resolved","5",Raw_Data[[#This Row],[Call Status]]="Escalated","2",Raw_Data[[#This Row],[Call Status]]="Pending","3",Raw_Data[[#This Row],[Call Status]]="Abandoned","0")</f>
        <v>5</v>
      </c>
      <c r="U6309" t="str">
        <f>TEXT(Raw_Data[[#This Row],[Call Date]],"mmmm")</f>
        <v>October</v>
      </c>
      <c r="V6309" t="str" cm="1">
        <f t="array" ref="V6309">_xlfn.IFS(Raw_Data[[#This Row],[Customer Satisfaction]]&lt;2,"Poor",Raw_Data[[#This Row],[Customer Satisfaction]]&lt;4,"Average",Raw_Data[[#This Row],[Customer Satisfaction]]&gt;=4,"Excellent")</f>
        <v>Excellent</v>
      </c>
    </row>
    <row r="6310" spans="2:22" x14ac:dyDescent="0.3">
      <c r="B6310" t="s">
        <v>4656</v>
      </c>
      <c r="C6310" s="2">
        <v>45825</v>
      </c>
      <c r="D6310" s="1">
        <v>0.60763888888888884</v>
      </c>
      <c r="E6310" t="s">
        <v>110</v>
      </c>
      <c r="F6310" t="s">
        <v>20</v>
      </c>
      <c r="G6310" t="s">
        <v>250</v>
      </c>
      <c r="H6310" t="s">
        <v>22</v>
      </c>
      <c r="I6310" t="s">
        <v>1130</v>
      </c>
      <c r="J6310" t="s">
        <v>76</v>
      </c>
      <c r="K6310" t="s">
        <v>25</v>
      </c>
      <c r="L6310" t="s">
        <v>3570</v>
      </c>
      <c r="M6310">
        <v>2.5</v>
      </c>
      <c r="N6310">
        <v>13.1</v>
      </c>
      <c r="O6310" t="s">
        <v>26</v>
      </c>
      <c r="P6310">
        <v>5</v>
      </c>
      <c r="Q6310" t="s">
        <v>27</v>
      </c>
      <c r="R6310" t="s">
        <v>28</v>
      </c>
      <c r="S6310">
        <v>300.22000000000003</v>
      </c>
      <c r="T6310" t="str" cm="1">
        <f t="array" ref="T6310">_xlfn.IFS(Raw_Data[[#This Row],[Call Status]]="Resolved","5",Raw_Data[[#This Row],[Call Status]]="Escalated","2",Raw_Data[[#This Row],[Call Status]]="Pending","3",Raw_Data[[#This Row],[Call Status]]="Abandoned","0")</f>
        <v>5</v>
      </c>
      <c r="U6310" t="str">
        <f>TEXT(Raw_Data[[#This Row],[Call Date]],"mmmm")</f>
        <v>June</v>
      </c>
      <c r="V6310" t="str" cm="1">
        <f t="array" ref="V6310">_xlfn.IFS(Raw_Data[[#This Row],[Customer Satisfaction]]&lt;2,"Poor",Raw_Data[[#This Row],[Customer Satisfaction]]&lt;4,"Average",Raw_Data[[#This Row],[Customer Satisfaction]]&gt;=4,"Excellent")</f>
        <v>Excellent</v>
      </c>
    </row>
    <row r="6311" spans="2:22" x14ac:dyDescent="0.3">
      <c r="B6311" t="s">
        <v>4016</v>
      </c>
      <c r="C6311" s="2">
        <v>45827</v>
      </c>
      <c r="D6311" s="1">
        <v>0.54861111111111116</v>
      </c>
      <c r="E6311" t="s">
        <v>37</v>
      </c>
      <c r="F6311" t="s">
        <v>38</v>
      </c>
      <c r="G6311" t="s">
        <v>250</v>
      </c>
      <c r="H6311" t="s">
        <v>2392</v>
      </c>
      <c r="I6311" t="s">
        <v>1137</v>
      </c>
      <c r="J6311" t="s">
        <v>45</v>
      </c>
      <c r="K6311" t="s">
        <v>25</v>
      </c>
      <c r="L6311" t="s">
        <v>3564</v>
      </c>
      <c r="M6311">
        <v>0.8</v>
      </c>
      <c r="N6311">
        <v>3.8</v>
      </c>
      <c r="O6311" t="s">
        <v>26</v>
      </c>
      <c r="P6311">
        <v>1</v>
      </c>
      <c r="Q6311" t="s">
        <v>1014</v>
      </c>
      <c r="R6311" t="s">
        <v>28</v>
      </c>
      <c r="S6311">
        <v>575.25</v>
      </c>
      <c r="T6311" t="str" cm="1">
        <f t="array" ref="T6311">_xlfn.IFS(Raw_Data[[#This Row],[Call Status]]="Resolved","5",Raw_Data[[#This Row],[Call Status]]="Escalated","2",Raw_Data[[#This Row],[Call Status]]="Pending","3",Raw_Data[[#This Row],[Call Status]]="Abandoned","0")</f>
        <v>5</v>
      </c>
      <c r="U6311" t="str">
        <f>TEXT(Raw_Data[[#This Row],[Call Date]],"mmmm")</f>
        <v>June</v>
      </c>
      <c r="V6311" t="str" cm="1">
        <f t="array" ref="V6311">_xlfn.IFS(Raw_Data[[#This Row],[Customer Satisfaction]]&lt;2,"Poor",Raw_Data[[#This Row],[Customer Satisfaction]]&lt;4,"Average",Raw_Data[[#This Row],[Customer Satisfaction]]&gt;=4,"Excellent")</f>
        <v>Poor</v>
      </c>
    </row>
    <row r="6312" spans="2:22" x14ac:dyDescent="0.3">
      <c r="B6312" t="s">
        <v>2559</v>
      </c>
      <c r="C6312" s="2">
        <v>45792</v>
      </c>
      <c r="D6312" s="1">
        <v>0.68888888888888888</v>
      </c>
      <c r="E6312" t="s">
        <v>66</v>
      </c>
      <c r="F6312" t="s">
        <v>48</v>
      </c>
      <c r="G6312" t="s">
        <v>327</v>
      </c>
      <c r="H6312" t="s">
        <v>2392</v>
      </c>
      <c r="I6312" t="s">
        <v>1137</v>
      </c>
      <c r="J6312" t="s">
        <v>42</v>
      </c>
      <c r="K6312" t="s">
        <v>25</v>
      </c>
      <c r="L6312" t="s">
        <v>25</v>
      </c>
      <c r="M6312">
        <v>1.8</v>
      </c>
      <c r="N6312">
        <v>5.3</v>
      </c>
      <c r="O6312" t="s">
        <v>26</v>
      </c>
      <c r="P6312">
        <v>5</v>
      </c>
      <c r="Q6312" t="s">
        <v>27</v>
      </c>
      <c r="R6312" t="s">
        <v>28</v>
      </c>
      <c r="S6312">
        <v>747.18</v>
      </c>
      <c r="T6312" t="str" cm="1">
        <f t="array" ref="T6312">_xlfn.IFS(Raw_Data[[#This Row],[Call Status]]="Resolved","5",Raw_Data[[#This Row],[Call Status]]="Escalated","2",Raw_Data[[#This Row],[Call Status]]="Pending","3",Raw_Data[[#This Row],[Call Status]]="Abandoned","0")</f>
        <v>5</v>
      </c>
      <c r="U6312" t="str">
        <f>TEXT(Raw_Data[[#This Row],[Call Date]],"mmmm")</f>
        <v>May</v>
      </c>
      <c r="V6312" t="str" cm="1">
        <f t="array" ref="V6312">_xlfn.IFS(Raw_Data[[#This Row],[Customer Satisfaction]]&lt;2,"Poor",Raw_Data[[#This Row],[Customer Satisfaction]]&lt;4,"Average",Raw_Data[[#This Row],[Customer Satisfaction]]&gt;=4,"Excellent")</f>
        <v>Excellent</v>
      </c>
    </row>
    <row r="6313" spans="2:22" x14ac:dyDescent="0.3">
      <c r="B6313" t="s">
        <v>4548</v>
      </c>
      <c r="C6313" s="2">
        <v>45707</v>
      </c>
      <c r="D6313" s="1">
        <v>0.81944444444444442</v>
      </c>
      <c r="E6313" t="s">
        <v>72</v>
      </c>
      <c r="F6313" t="s">
        <v>20</v>
      </c>
      <c r="G6313" t="s">
        <v>21</v>
      </c>
      <c r="H6313" t="s">
        <v>22</v>
      </c>
      <c r="I6313" t="s">
        <v>1128</v>
      </c>
      <c r="J6313" t="s">
        <v>64</v>
      </c>
      <c r="K6313" t="s">
        <v>25</v>
      </c>
      <c r="L6313" t="s">
        <v>3570</v>
      </c>
      <c r="M6313">
        <v>2.2000000000000002</v>
      </c>
      <c r="N6313">
        <v>11.3</v>
      </c>
      <c r="O6313" t="s">
        <v>26</v>
      </c>
      <c r="P6313">
        <v>3</v>
      </c>
      <c r="Q6313" t="s">
        <v>615</v>
      </c>
      <c r="R6313" t="s">
        <v>28</v>
      </c>
      <c r="S6313">
        <v>108.01</v>
      </c>
      <c r="T6313" t="str" cm="1">
        <f t="array" ref="T6313">_xlfn.IFS(Raw_Data[[#This Row],[Call Status]]="Resolved","5",Raw_Data[[#This Row],[Call Status]]="Escalated","2",Raw_Data[[#This Row],[Call Status]]="Pending","3",Raw_Data[[#This Row],[Call Status]]="Abandoned","0")</f>
        <v>5</v>
      </c>
      <c r="U6313" t="str">
        <f>TEXT(Raw_Data[[#This Row],[Call Date]],"mmmm")</f>
        <v>February</v>
      </c>
      <c r="V6313" t="str" cm="1">
        <f t="array" ref="V6313">_xlfn.IFS(Raw_Data[[#This Row],[Customer Satisfaction]]&lt;2,"Poor",Raw_Data[[#This Row],[Customer Satisfaction]]&lt;4,"Average",Raw_Data[[#This Row],[Customer Satisfaction]]&gt;=4,"Excellent")</f>
        <v>Average</v>
      </c>
    </row>
    <row r="6314" spans="2:22" x14ac:dyDescent="0.3">
      <c r="B6314" t="s">
        <v>564</v>
      </c>
      <c r="C6314" s="2">
        <v>45997</v>
      </c>
      <c r="D6314" s="1">
        <v>0.4513888888888889</v>
      </c>
      <c r="E6314" t="s">
        <v>84</v>
      </c>
      <c r="F6314" t="s">
        <v>34</v>
      </c>
      <c r="G6314" t="s">
        <v>327</v>
      </c>
      <c r="H6314" t="s">
        <v>22</v>
      </c>
      <c r="I6314" t="s">
        <v>23</v>
      </c>
      <c r="J6314" t="s">
        <v>76</v>
      </c>
      <c r="K6314" t="s">
        <v>25</v>
      </c>
      <c r="L6314" t="s">
        <v>25</v>
      </c>
      <c r="M6314">
        <v>1.7</v>
      </c>
      <c r="N6314">
        <v>2.8</v>
      </c>
      <c r="O6314" t="s">
        <v>26</v>
      </c>
      <c r="P6314">
        <v>0</v>
      </c>
      <c r="Q6314" t="s">
        <v>27</v>
      </c>
      <c r="R6314" t="s">
        <v>28</v>
      </c>
      <c r="S6314">
        <v>104.98</v>
      </c>
      <c r="T6314" t="str" cm="1">
        <f t="array" ref="T6314">_xlfn.IFS(Raw_Data[[#This Row],[Call Status]]="Resolved","5",Raw_Data[[#This Row],[Call Status]]="Escalated","2",Raw_Data[[#This Row],[Call Status]]="Pending","3",Raw_Data[[#This Row],[Call Status]]="Abandoned","0")</f>
        <v>5</v>
      </c>
      <c r="U6314" t="str">
        <f>TEXT(Raw_Data[[#This Row],[Call Date]],"mmmm")</f>
        <v>December</v>
      </c>
      <c r="V6314" t="str" cm="1">
        <f t="array" ref="V6314">_xlfn.IFS(Raw_Data[[#This Row],[Customer Satisfaction]]&lt;2,"Poor",Raw_Data[[#This Row],[Customer Satisfaction]]&lt;4,"Average",Raw_Data[[#This Row],[Customer Satisfaction]]&gt;=4,"Excellent")</f>
        <v>Poor</v>
      </c>
    </row>
    <row r="6315" spans="2:22" x14ac:dyDescent="0.3">
      <c r="B6315" t="s">
        <v>6496</v>
      </c>
      <c r="C6315" s="2">
        <v>46004</v>
      </c>
      <c r="D6315" s="1">
        <v>0.44791666666666669</v>
      </c>
      <c r="E6315" t="s">
        <v>30</v>
      </c>
      <c r="F6315" t="s">
        <v>48</v>
      </c>
      <c r="G6315" t="s">
        <v>21</v>
      </c>
      <c r="H6315" t="s">
        <v>22</v>
      </c>
      <c r="I6315" t="s">
        <v>23</v>
      </c>
      <c r="J6315" t="s">
        <v>24</v>
      </c>
      <c r="K6315" t="s">
        <v>25</v>
      </c>
      <c r="L6315" t="s">
        <v>3570</v>
      </c>
      <c r="M6315">
        <v>3.1</v>
      </c>
      <c r="N6315">
        <v>7.2</v>
      </c>
      <c r="O6315" t="s">
        <v>28</v>
      </c>
      <c r="P6315">
        <v>5</v>
      </c>
      <c r="Q6315" t="s">
        <v>27</v>
      </c>
      <c r="R6315" t="s">
        <v>28</v>
      </c>
      <c r="S6315">
        <v>122.81</v>
      </c>
      <c r="T6315" t="str" cm="1">
        <f t="array" ref="T6315">_xlfn.IFS(Raw_Data[[#This Row],[Call Status]]="Resolved","5",Raw_Data[[#This Row],[Call Status]]="Escalated","2",Raw_Data[[#This Row],[Call Status]]="Pending","3",Raw_Data[[#This Row],[Call Status]]="Abandoned","0")</f>
        <v>5</v>
      </c>
      <c r="U6315" t="str">
        <f>TEXT(Raw_Data[[#This Row],[Call Date]],"mmmm")</f>
        <v>December</v>
      </c>
      <c r="V6315" t="str" cm="1">
        <f t="array" ref="V6315">_xlfn.IFS(Raw_Data[[#This Row],[Customer Satisfaction]]&lt;2,"Poor",Raw_Data[[#This Row],[Customer Satisfaction]]&lt;4,"Average",Raw_Data[[#This Row],[Customer Satisfaction]]&gt;=4,"Excellent")</f>
        <v>Excellent</v>
      </c>
    </row>
    <row r="6316" spans="2:22" x14ac:dyDescent="0.3">
      <c r="B6316" t="s">
        <v>6677</v>
      </c>
      <c r="C6316" s="2">
        <v>45791</v>
      </c>
      <c r="D6316" s="1">
        <v>0.81458333333333333</v>
      </c>
      <c r="E6316" t="s">
        <v>59</v>
      </c>
      <c r="F6316" t="s">
        <v>20</v>
      </c>
      <c r="G6316" t="s">
        <v>327</v>
      </c>
      <c r="H6316" t="s">
        <v>22</v>
      </c>
      <c r="I6316" t="s">
        <v>23</v>
      </c>
      <c r="J6316" t="s">
        <v>45</v>
      </c>
      <c r="K6316" t="s">
        <v>25</v>
      </c>
      <c r="L6316" t="s">
        <v>3561</v>
      </c>
      <c r="M6316">
        <v>2.2999999999999998</v>
      </c>
      <c r="N6316">
        <v>8.8000000000000007</v>
      </c>
      <c r="O6316" t="s">
        <v>26</v>
      </c>
      <c r="P6316">
        <v>3</v>
      </c>
      <c r="Q6316" t="s">
        <v>615</v>
      </c>
      <c r="R6316" t="s">
        <v>28</v>
      </c>
      <c r="S6316">
        <v>71.209999999999994</v>
      </c>
      <c r="T6316" t="str" cm="1">
        <f t="array" ref="T6316">_xlfn.IFS(Raw_Data[[#This Row],[Call Status]]="Resolved","5",Raw_Data[[#This Row],[Call Status]]="Escalated","2",Raw_Data[[#This Row],[Call Status]]="Pending","3",Raw_Data[[#This Row],[Call Status]]="Abandoned","0")</f>
        <v>5</v>
      </c>
      <c r="U6316" t="str">
        <f>TEXT(Raw_Data[[#This Row],[Call Date]],"mmmm")</f>
        <v>May</v>
      </c>
      <c r="V6316" t="str" cm="1">
        <f t="array" ref="V6316">_xlfn.IFS(Raw_Data[[#This Row],[Customer Satisfaction]]&lt;2,"Poor",Raw_Data[[#This Row],[Customer Satisfaction]]&lt;4,"Average",Raw_Data[[#This Row],[Customer Satisfaction]]&gt;=4,"Excellent")</f>
        <v>Average</v>
      </c>
    </row>
    <row r="6317" spans="2:22" x14ac:dyDescent="0.3">
      <c r="B6317" t="s">
        <v>6772</v>
      </c>
      <c r="C6317" s="2">
        <v>46004</v>
      </c>
      <c r="D6317" s="1">
        <v>0.50902777777777775</v>
      </c>
      <c r="E6317" t="s">
        <v>41</v>
      </c>
      <c r="F6317" t="s">
        <v>20</v>
      </c>
      <c r="G6317" t="s">
        <v>21</v>
      </c>
      <c r="H6317" t="s">
        <v>22</v>
      </c>
      <c r="I6317" t="s">
        <v>23</v>
      </c>
      <c r="J6317" t="s">
        <v>55</v>
      </c>
      <c r="K6317" t="s">
        <v>25</v>
      </c>
      <c r="L6317" t="s">
        <v>3561</v>
      </c>
      <c r="M6317">
        <v>6.5</v>
      </c>
      <c r="N6317">
        <v>14.8</v>
      </c>
      <c r="O6317" t="s">
        <v>28</v>
      </c>
      <c r="P6317">
        <v>5</v>
      </c>
      <c r="Q6317" t="s">
        <v>27</v>
      </c>
      <c r="R6317" t="s">
        <v>28</v>
      </c>
      <c r="S6317">
        <v>27.52</v>
      </c>
      <c r="T6317" t="str" cm="1">
        <f t="array" ref="T6317">_xlfn.IFS(Raw_Data[[#This Row],[Call Status]]="Resolved","5",Raw_Data[[#This Row],[Call Status]]="Escalated","2",Raw_Data[[#This Row],[Call Status]]="Pending","3",Raw_Data[[#This Row],[Call Status]]="Abandoned","0")</f>
        <v>5</v>
      </c>
      <c r="U6317" t="str">
        <f>TEXT(Raw_Data[[#This Row],[Call Date]],"mmmm")</f>
        <v>December</v>
      </c>
      <c r="V6317" t="str" cm="1">
        <f t="array" ref="V6317">_xlfn.IFS(Raw_Data[[#This Row],[Customer Satisfaction]]&lt;2,"Poor",Raw_Data[[#This Row],[Customer Satisfaction]]&lt;4,"Average",Raw_Data[[#This Row],[Customer Satisfaction]]&gt;=4,"Excellent")</f>
        <v>Excellent</v>
      </c>
    </row>
    <row r="6318" spans="2:22" x14ac:dyDescent="0.3">
      <c r="B6318" t="s">
        <v>9364</v>
      </c>
      <c r="C6318" s="2">
        <v>45794</v>
      </c>
      <c r="D6318" s="1">
        <v>0.70902777777777781</v>
      </c>
      <c r="E6318" t="s">
        <v>57</v>
      </c>
      <c r="F6318" t="s">
        <v>34</v>
      </c>
      <c r="G6318" t="s">
        <v>21</v>
      </c>
      <c r="H6318" t="s">
        <v>2026</v>
      </c>
      <c r="I6318" t="s">
        <v>23</v>
      </c>
      <c r="J6318" t="s">
        <v>49</v>
      </c>
      <c r="K6318" t="s">
        <v>8876</v>
      </c>
      <c r="L6318" t="s">
        <v>8877</v>
      </c>
      <c r="M6318">
        <v>2.1</v>
      </c>
      <c r="N6318">
        <v>12.8</v>
      </c>
      <c r="O6318" t="s">
        <v>28</v>
      </c>
      <c r="P6318">
        <v>2</v>
      </c>
      <c r="Q6318" t="s">
        <v>1014</v>
      </c>
      <c r="R6318" t="s">
        <v>28</v>
      </c>
      <c r="S6318">
        <v>134.22</v>
      </c>
      <c r="T6318" t="str" cm="1">
        <f t="array" ref="T6318">_xlfn.IFS(Raw_Data[[#This Row],[Call Status]]="Resolved","5",Raw_Data[[#This Row],[Call Status]]="Escalated","2",Raw_Data[[#This Row],[Call Status]]="Pending","3",Raw_Data[[#This Row],[Call Status]]="Abandoned","0")</f>
        <v>3</v>
      </c>
      <c r="U6318" t="str">
        <f>TEXT(Raw_Data[[#This Row],[Call Date]],"mmmm")</f>
        <v>May</v>
      </c>
      <c r="V6318" t="str" cm="1">
        <f t="array" ref="V6318">_xlfn.IFS(Raw_Data[[#This Row],[Customer Satisfaction]]&lt;2,"Poor",Raw_Data[[#This Row],[Customer Satisfaction]]&lt;4,"Average",Raw_Data[[#This Row],[Customer Satisfaction]]&gt;=4,"Excellent")</f>
        <v>Average</v>
      </c>
    </row>
    <row r="6319" spans="2:22" x14ac:dyDescent="0.3">
      <c r="B6319" t="s">
        <v>97</v>
      </c>
      <c r="C6319" s="2">
        <v>45902</v>
      </c>
      <c r="D6319" s="1">
        <v>0.39513888888888887</v>
      </c>
      <c r="E6319" t="s">
        <v>72</v>
      </c>
      <c r="F6319" t="s">
        <v>38</v>
      </c>
      <c r="G6319" t="s">
        <v>21</v>
      </c>
      <c r="H6319" t="s">
        <v>22</v>
      </c>
      <c r="I6319" t="s">
        <v>23</v>
      </c>
      <c r="J6319" t="s">
        <v>55</v>
      </c>
      <c r="K6319" t="s">
        <v>25</v>
      </c>
      <c r="L6319" t="s">
        <v>25</v>
      </c>
      <c r="M6319">
        <v>4.2</v>
      </c>
      <c r="N6319">
        <v>8</v>
      </c>
      <c r="O6319" t="s">
        <v>26</v>
      </c>
      <c r="P6319">
        <v>5</v>
      </c>
      <c r="Q6319" t="s">
        <v>27</v>
      </c>
      <c r="R6319" t="s">
        <v>28</v>
      </c>
      <c r="S6319">
        <v>119.96</v>
      </c>
      <c r="T6319" t="str" cm="1">
        <f t="array" ref="T6319">_xlfn.IFS(Raw_Data[[#This Row],[Call Status]]="Resolved","5",Raw_Data[[#This Row],[Call Status]]="Escalated","2",Raw_Data[[#This Row],[Call Status]]="Pending","3",Raw_Data[[#This Row],[Call Status]]="Abandoned","0")</f>
        <v>5</v>
      </c>
      <c r="U6319" t="str">
        <f>TEXT(Raw_Data[[#This Row],[Call Date]],"mmmm")</f>
        <v>September</v>
      </c>
      <c r="V6319" t="str" cm="1">
        <f t="array" ref="V6319">_xlfn.IFS(Raw_Data[[#This Row],[Customer Satisfaction]]&lt;2,"Poor",Raw_Data[[#This Row],[Customer Satisfaction]]&lt;4,"Average",Raw_Data[[#This Row],[Customer Satisfaction]]&gt;=4,"Excellent")</f>
        <v>Excellent</v>
      </c>
    </row>
    <row r="6320" spans="2:22" x14ac:dyDescent="0.3">
      <c r="B6320" t="s">
        <v>5707</v>
      </c>
      <c r="C6320" s="2">
        <v>45766</v>
      </c>
      <c r="D6320" s="1">
        <v>0.40416666666666667</v>
      </c>
      <c r="E6320" t="s">
        <v>63</v>
      </c>
      <c r="F6320" t="s">
        <v>20</v>
      </c>
      <c r="G6320" t="s">
        <v>327</v>
      </c>
      <c r="H6320" t="s">
        <v>2026</v>
      </c>
      <c r="I6320" t="s">
        <v>23</v>
      </c>
      <c r="J6320" t="s">
        <v>24</v>
      </c>
      <c r="K6320" t="s">
        <v>25</v>
      </c>
      <c r="L6320" t="s">
        <v>3559</v>
      </c>
      <c r="M6320">
        <v>1.1000000000000001</v>
      </c>
      <c r="N6320">
        <v>6.1</v>
      </c>
      <c r="O6320" t="s">
        <v>26</v>
      </c>
      <c r="P6320">
        <v>5</v>
      </c>
      <c r="Q6320" t="s">
        <v>27</v>
      </c>
      <c r="R6320" t="s">
        <v>28</v>
      </c>
      <c r="S6320">
        <v>282.68</v>
      </c>
      <c r="T6320" t="str" cm="1">
        <f t="array" ref="T6320">_xlfn.IFS(Raw_Data[[#This Row],[Call Status]]="Resolved","5",Raw_Data[[#This Row],[Call Status]]="Escalated","2",Raw_Data[[#This Row],[Call Status]]="Pending","3",Raw_Data[[#This Row],[Call Status]]="Abandoned","0")</f>
        <v>5</v>
      </c>
      <c r="U6320" t="str">
        <f>TEXT(Raw_Data[[#This Row],[Call Date]],"mmmm")</f>
        <v>April</v>
      </c>
      <c r="V6320" t="str" cm="1">
        <f t="array" ref="V6320">_xlfn.IFS(Raw_Data[[#This Row],[Customer Satisfaction]]&lt;2,"Poor",Raw_Data[[#This Row],[Customer Satisfaction]]&lt;4,"Average",Raw_Data[[#This Row],[Customer Satisfaction]]&gt;=4,"Excellent")</f>
        <v>Excellent</v>
      </c>
    </row>
    <row r="6321" spans="2:22" x14ac:dyDescent="0.3">
      <c r="B6321" t="s">
        <v>8759</v>
      </c>
      <c r="C6321" s="2">
        <v>45970</v>
      </c>
      <c r="D6321" s="1">
        <v>0.65833333333333333</v>
      </c>
      <c r="E6321" t="s">
        <v>156</v>
      </c>
      <c r="F6321" t="s">
        <v>20</v>
      </c>
      <c r="G6321" t="s">
        <v>327</v>
      </c>
      <c r="H6321" t="s">
        <v>2392</v>
      </c>
      <c r="I6321" t="s">
        <v>23</v>
      </c>
      <c r="J6321" t="s">
        <v>76</v>
      </c>
      <c r="K6321" t="s">
        <v>16</v>
      </c>
      <c r="L6321" t="s">
        <v>16</v>
      </c>
      <c r="M6321">
        <v>2.9</v>
      </c>
      <c r="N6321">
        <v>11.7</v>
      </c>
      <c r="O6321" t="s">
        <v>28</v>
      </c>
      <c r="P6321">
        <v>1</v>
      </c>
      <c r="Q6321" t="s">
        <v>1014</v>
      </c>
      <c r="R6321" t="s">
        <v>26</v>
      </c>
      <c r="S6321">
        <v>140.1</v>
      </c>
      <c r="T6321" t="str" cm="1">
        <f t="array" ref="T6321">_xlfn.IFS(Raw_Data[[#This Row],[Call Status]]="Resolved","5",Raw_Data[[#This Row],[Call Status]]="Escalated","2",Raw_Data[[#This Row],[Call Status]]="Pending","3",Raw_Data[[#This Row],[Call Status]]="Abandoned","0")</f>
        <v>2</v>
      </c>
      <c r="U6321" t="str">
        <f>TEXT(Raw_Data[[#This Row],[Call Date]],"mmmm")</f>
        <v>November</v>
      </c>
      <c r="V6321" t="str" cm="1">
        <f t="array" ref="V6321">_xlfn.IFS(Raw_Data[[#This Row],[Customer Satisfaction]]&lt;2,"Poor",Raw_Data[[#This Row],[Customer Satisfaction]]&lt;4,"Average",Raw_Data[[#This Row],[Customer Satisfaction]]&gt;=4,"Excellent")</f>
        <v>Poor</v>
      </c>
    </row>
    <row r="6322" spans="2:22" x14ac:dyDescent="0.3">
      <c r="B6322" t="s">
        <v>9531</v>
      </c>
      <c r="C6322" s="2">
        <v>45944</v>
      </c>
      <c r="D6322" s="1">
        <v>0.40347222222222223</v>
      </c>
      <c r="E6322" t="s">
        <v>66</v>
      </c>
      <c r="F6322" t="s">
        <v>20</v>
      </c>
      <c r="G6322" t="s">
        <v>162</v>
      </c>
      <c r="H6322" t="s">
        <v>22</v>
      </c>
      <c r="I6322" t="s">
        <v>1128</v>
      </c>
      <c r="J6322" t="s">
        <v>64</v>
      </c>
      <c r="K6322" t="s">
        <v>8876</v>
      </c>
      <c r="L6322" t="s">
        <v>8877</v>
      </c>
      <c r="M6322">
        <v>10.4</v>
      </c>
      <c r="N6322">
        <v>10.3</v>
      </c>
      <c r="O6322" t="s">
        <v>28</v>
      </c>
      <c r="P6322">
        <v>3</v>
      </c>
      <c r="Q6322" t="s">
        <v>615</v>
      </c>
      <c r="R6322" t="s">
        <v>28</v>
      </c>
      <c r="S6322">
        <v>39.39</v>
      </c>
      <c r="T6322" t="str" cm="1">
        <f t="array" ref="T6322">_xlfn.IFS(Raw_Data[[#This Row],[Call Status]]="Resolved","5",Raw_Data[[#This Row],[Call Status]]="Escalated","2",Raw_Data[[#This Row],[Call Status]]="Pending","3",Raw_Data[[#This Row],[Call Status]]="Abandoned","0")</f>
        <v>3</v>
      </c>
      <c r="U6322" t="str">
        <f>TEXT(Raw_Data[[#This Row],[Call Date]],"mmmm")</f>
        <v>October</v>
      </c>
      <c r="V6322" t="str" cm="1">
        <f t="array" ref="V6322">_xlfn.IFS(Raw_Data[[#This Row],[Customer Satisfaction]]&lt;2,"Poor",Raw_Data[[#This Row],[Customer Satisfaction]]&lt;4,"Average",Raw_Data[[#This Row],[Customer Satisfaction]]&gt;=4,"Excellent")</f>
        <v>Average</v>
      </c>
    </row>
    <row r="6323" spans="2:22" x14ac:dyDescent="0.3">
      <c r="B6323" t="s">
        <v>9050</v>
      </c>
      <c r="C6323" s="2">
        <v>45678</v>
      </c>
      <c r="D6323" s="1">
        <v>0.50069444444444444</v>
      </c>
      <c r="E6323" t="s">
        <v>41</v>
      </c>
      <c r="F6323" t="s">
        <v>20</v>
      </c>
      <c r="G6323" t="s">
        <v>327</v>
      </c>
      <c r="H6323" t="s">
        <v>2026</v>
      </c>
      <c r="I6323" t="s">
        <v>1137</v>
      </c>
      <c r="J6323" t="s">
        <v>64</v>
      </c>
      <c r="K6323" t="s">
        <v>8876</v>
      </c>
      <c r="L6323" t="s">
        <v>8877</v>
      </c>
      <c r="M6323">
        <v>2.5</v>
      </c>
      <c r="N6323">
        <v>9</v>
      </c>
      <c r="O6323" t="s">
        <v>28</v>
      </c>
      <c r="P6323">
        <v>2</v>
      </c>
      <c r="Q6323" t="s">
        <v>1014</v>
      </c>
      <c r="R6323" t="s">
        <v>28</v>
      </c>
      <c r="S6323">
        <v>187.76</v>
      </c>
      <c r="T6323" t="str" cm="1">
        <f t="array" ref="T6323">_xlfn.IFS(Raw_Data[[#This Row],[Call Status]]="Resolved","5",Raw_Data[[#This Row],[Call Status]]="Escalated","2",Raw_Data[[#This Row],[Call Status]]="Pending","3",Raw_Data[[#This Row],[Call Status]]="Abandoned","0")</f>
        <v>3</v>
      </c>
      <c r="U6323" t="str">
        <f>TEXT(Raw_Data[[#This Row],[Call Date]],"mmmm")</f>
        <v>January</v>
      </c>
      <c r="V6323" t="str" cm="1">
        <f t="array" ref="V6323">_xlfn.IFS(Raw_Data[[#This Row],[Customer Satisfaction]]&lt;2,"Poor",Raw_Data[[#This Row],[Customer Satisfaction]]&lt;4,"Average",Raw_Data[[#This Row],[Customer Satisfaction]]&gt;=4,"Excellent")</f>
        <v>Average</v>
      </c>
    </row>
    <row r="6324" spans="2:22" x14ac:dyDescent="0.3">
      <c r="B6324" t="s">
        <v>1261</v>
      </c>
      <c r="C6324" s="2">
        <v>45747</v>
      </c>
      <c r="D6324" s="1">
        <v>0.68472222222222223</v>
      </c>
      <c r="E6324" t="s">
        <v>66</v>
      </c>
      <c r="F6324" t="s">
        <v>38</v>
      </c>
      <c r="G6324" t="s">
        <v>250</v>
      </c>
      <c r="H6324" t="s">
        <v>22</v>
      </c>
      <c r="I6324" t="s">
        <v>1128</v>
      </c>
      <c r="J6324" t="s">
        <v>76</v>
      </c>
      <c r="K6324" t="s">
        <v>25</v>
      </c>
      <c r="L6324" t="s">
        <v>25</v>
      </c>
      <c r="M6324">
        <v>8</v>
      </c>
      <c r="N6324">
        <v>11.6</v>
      </c>
      <c r="O6324" t="s">
        <v>26</v>
      </c>
      <c r="P6324">
        <v>0</v>
      </c>
      <c r="Q6324" t="s">
        <v>27</v>
      </c>
      <c r="R6324" t="s">
        <v>28</v>
      </c>
      <c r="S6324">
        <v>98.56</v>
      </c>
      <c r="T6324" t="str" cm="1">
        <f t="array" ref="T6324">_xlfn.IFS(Raw_Data[[#This Row],[Call Status]]="Resolved","5",Raw_Data[[#This Row],[Call Status]]="Escalated","2",Raw_Data[[#This Row],[Call Status]]="Pending","3",Raw_Data[[#This Row],[Call Status]]="Abandoned","0")</f>
        <v>5</v>
      </c>
      <c r="U6324" t="str">
        <f>TEXT(Raw_Data[[#This Row],[Call Date]],"mmmm")</f>
        <v>March</v>
      </c>
      <c r="V6324" t="str" cm="1">
        <f t="array" ref="V6324">_xlfn.IFS(Raw_Data[[#This Row],[Customer Satisfaction]]&lt;2,"Poor",Raw_Data[[#This Row],[Customer Satisfaction]]&lt;4,"Average",Raw_Data[[#This Row],[Customer Satisfaction]]&gt;=4,"Excellent")</f>
        <v>Poor</v>
      </c>
    </row>
    <row r="6325" spans="2:22" x14ac:dyDescent="0.3">
      <c r="B6325" t="s">
        <v>4233</v>
      </c>
      <c r="C6325" s="2">
        <v>45953</v>
      </c>
      <c r="D6325" s="1">
        <v>0.58888888888888891</v>
      </c>
      <c r="E6325" t="s">
        <v>19</v>
      </c>
      <c r="F6325" t="s">
        <v>38</v>
      </c>
      <c r="G6325" t="s">
        <v>250</v>
      </c>
      <c r="H6325" t="s">
        <v>2613</v>
      </c>
      <c r="I6325" t="s">
        <v>1128</v>
      </c>
      <c r="J6325" t="s">
        <v>55</v>
      </c>
      <c r="K6325" t="s">
        <v>25</v>
      </c>
      <c r="L6325" t="s">
        <v>3570</v>
      </c>
      <c r="M6325">
        <v>3.2</v>
      </c>
      <c r="N6325">
        <v>7.2</v>
      </c>
      <c r="O6325" t="s">
        <v>26</v>
      </c>
      <c r="P6325">
        <v>5</v>
      </c>
      <c r="Q6325" t="s">
        <v>27</v>
      </c>
      <c r="R6325" t="s">
        <v>28</v>
      </c>
      <c r="S6325">
        <v>78.78</v>
      </c>
      <c r="T6325" t="str" cm="1">
        <f t="array" ref="T6325">_xlfn.IFS(Raw_Data[[#This Row],[Call Status]]="Resolved","5",Raw_Data[[#This Row],[Call Status]]="Escalated","2",Raw_Data[[#This Row],[Call Status]]="Pending","3",Raw_Data[[#This Row],[Call Status]]="Abandoned","0")</f>
        <v>5</v>
      </c>
      <c r="U6325" t="str">
        <f>TEXT(Raw_Data[[#This Row],[Call Date]],"mmmm")</f>
        <v>October</v>
      </c>
      <c r="V6325" t="str" cm="1">
        <f t="array" ref="V6325">_xlfn.IFS(Raw_Data[[#This Row],[Customer Satisfaction]]&lt;2,"Poor",Raw_Data[[#This Row],[Customer Satisfaction]]&lt;4,"Average",Raw_Data[[#This Row],[Customer Satisfaction]]&gt;=4,"Excellent")</f>
        <v>Excellent</v>
      </c>
    </row>
    <row r="6326" spans="2:22" x14ac:dyDescent="0.3">
      <c r="B6326" t="s">
        <v>3598</v>
      </c>
      <c r="C6326" s="2">
        <v>45769</v>
      </c>
      <c r="D6326" s="1">
        <v>0.37916666666666665</v>
      </c>
      <c r="E6326" t="s">
        <v>41</v>
      </c>
      <c r="F6326" t="s">
        <v>48</v>
      </c>
      <c r="G6326" t="s">
        <v>162</v>
      </c>
      <c r="H6326" t="s">
        <v>2026</v>
      </c>
      <c r="I6326" t="s">
        <v>1137</v>
      </c>
      <c r="J6326" t="s">
        <v>55</v>
      </c>
      <c r="K6326" t="s">
        <v>25</v>
      </c>
      <c r="L6326" t="s">
        <v>3564</v>
      </c>
      <c r="M6326">
        <v>0.4</v>
      </c>
      <c r="N6326">
        <v>8.4</v>
      </c>
      <c r="O6326" t="s">
        <v>26</v>
      </c>
      <c r="P6326">
        <v>5</v>
      </c>
      <c r="Q6326" t="s">
        <v>27</v>
      </c>
      <c r="R6326" t="s">
        <v>28</v>
      </c>
      <c r="S6326">
        <v>763.21</v>
      </c>
      <c r="T6326" t="str" cm="1">
        <f t="array" ref="T6326">_xlfn.IFS(Raw_Data[[#This Row],[Call Status]]="Resolved","5",Raw_Data[[#This Row],[Call Status]]="Escalated","2",Raw_Data[[#This Row],[Call Status]]="Pending","3",Raw_Data[[#This Row],[Call Status]]="Abandoned","0")</f>
        <v>5</v>
      </c>
      <c r="U6326" t="str">
        <f>TEXT(Raw_Data[[#This Row],[Call Date]],"mmmm")</f>
        <v>April</v>
      </c>
      <c r="V6326" t="str" cm="1">
        <f t="array" ref="V6326">_xlfn.IFS(Raw_Data[[#This Row],[Customer Satisfaction]]&lt;2,"Poor",Raw_Data[[#This Row],[Customer Satisfaction]]&lt;4,"Average",Raw_Data[[#This Row],[Customer Satisfaction]]&gt;=4,"Excellent")</f>
        <v>Excellent</v>
      </c>
    </row>
    <row r="6327" spans="2:22" x14ac:dyDescent="0.3">
      <c r="B6327" t="s">
        <v>1278</v>
      </c>
      <c r="C6327" s="2">
        <v>45958</v>
      </c>
      <c r="D6327" s="1">
        <v>0.34652777777777777</v>
      </c>
      <c r="E6327" t="s">
        <v>47</v>
      </c>
      <c r="F6327" t="s">
        <v>20</v>
      </c>
      <c r="G6327" t="s">
        <v>327</v>
      </c>
      <c r="H6327" t="s">
        <v>22</v>
      </c>
      <c r="I6327" t="s">
        <v>1130</v>
      </c>
      <c r="J6327" t="s">
        <v>76</v>
      </c>
      <c r="K6327" t="s">
        <v>25</v>
      </c>
      <c r="L6327" t="s">
        <v>25</v>
      </c>
      <c r="M6327">
        <v>1.4</v>
      </c>
      <c r="N6327">
        <v>10.6</v>
      </c>
      <c r="O6327" t="s">
        <v>26</v>
      </c>
      <c r="P6327">
        <v>4</v>
      </c>
      <c r="Q6327" t="s">
        <v>27</v>
      </c>
      <c r="R6327" t="s">
        <v>28</v>
      </c>
      <c r="S6327">
        <v>399.35</v>
      </c>
      <c r="T6327" t="str" cm="1">
        <f t="array" ref="T6327">_xlfn.IFS(Raw_Data[[#This Row],[Call Status]]="Resolved","5",Raw_Data[[#This Row],[Call Status]]="Escalated","2",Raw_Data[[#This Row],[Call Status]]="Pending","3",Raw_Data[[#This Row],[Call Status]]="Abandoned","0")</f>
        <v>5</v>
      </c>
      <c r="U6327" t="str">
        <f>TEXT(Raw_Data[[#This Row],[Call Date]],"mmmm")</f>
        <v>October</v>
      </c>
      <c r="V6327" t="str" cm="1">
        <f t="array" ref="V6327">_xlfn.IFS(Raw_Data[[#This Row],[Customer Satisfaction]]&lt;2,"Poor",Raw_Data[[#This Row],[Customer Satisfaction]]&lt;4,"Average",Raw_Data[[#This Row],[Customer Satisfaction]]&gt;=4,"Excellent")</f>
        <v>Excellent</v>
      </c>
    </row>
    <row r="6328" spans="2:22" x14ac:dyDescent="0.3">
      <c r="B6328" t="s">
        <v>7954</v>
      </c>
      <c r="C6328" s="2">
        <v>45734</v>
      </c>
      <c r="D6328" s="1">
        <v>0.48125000000000001</v>
      </c>
      <c r="E6328" t="s">
        <v>37</v>
      </c>
      <c r="F6328" t="s">
        <v>20</v>
      </c>
      <c r="G6328" t="s">
        <v>162</v>
      </c>
      <c r="H6328" t="s">
        <v>22</v>
      </c>
      <c r="I6328" t="s">
        <v>23</v>
      </c>
      <c r="J6328" t="s">
        <v>42</v>
      </c>
      <c r="K6328" t="s">
        <v>16</v>
      </c>
      <c r="L6328" t="s">
        <v>16</v>
      </c>
      <c r="M6328">
        <v>3.9</v>
      </c>
      <c r="N6328">
        <v>6.4</v>
      </c>
      <c r="O6328" t="s">
        <v>28</v>
      </c>
      <c r="P6328">
        <v>3</v>
      </c>
      <c r="Q6328" t="s">
        <v>615</v>
      </c>
      <c r="R6328" t="s">
        <v>26</v>
      </c>
      <c r="S6328">
        <v>226.46</v>
      </c>
      <c r="T6328" t="str" cm="1">
        <f t="array" ref="T6328">_xlfn.IFS(Raw_Data[[#This Row],[Call Status]]="Resolved","5",Raw_Data[[#This Row],[Call Status]]="Escalated","2",Raw_Data[[#This Row],[Call Status]]="Pending","3",Raw_Data[[#This Row],[Call Status]]="Abandoned","0")</f>
        <v>2</v>
      </c>
      <c r="U6328" t="str">
        <f>TEXT(Raw_Data[[#This Row],[Call Date]],"mmmm")</f>
        <v>March</v>
      </c>
      <c r="V6328" t="str" cm="1">
        <f t="array" ref="V6328">_xlfn.IFS(Raw_Data[[#This Row],[Customer Satisfaction]]&lt;2,"Poor",Raw_Data[[#This Row],[Customer Satisfaction]]&lt;4,"Average",Raw_Data[[#This Row],[Customer Satisfaction]]&gt;=4,"Excellent")</f>
        <v>Average</v>
      </c>
    </row>
    <row r="6329" spans="2:22" x14ac:dyDescent="0.3">
      <c r="B6329" t="s">
        <v>4465</v>
      </c>
      <c r="C6329" s="2">
        <v>45834</v>
      </c>
      <c r="D6329" s="1">
        <v>0.4152777777777778</v>
      </c>
      <c r="E6329" t="s">
        <v>63</v>
      </c>
      <c r="F6329" t="s">
        <v>20</v>
      </c>
      <c r="G6329" t="s">
        <v>250</v>
      </c>
      <c r="H6329" t="s">
        <v>22</v>
      </c>
      <c r="I6329" t="s">
        <v>1128</v>
      </c>
      <c r="J6329" t="s">
        <v>31</v>
      </c>
      <c r="K6329" t="s">
        <v>25</v>
      </c>
      <c r="L6329" t="s">
        <v>3570</v>
      </c>
      <c r="M6329">
        <v>3.4</v>
      </c>
      <c r="N6329">
        <v>6.9</v>
      </c>
      <c r="O6329" t="s">
        <v>26</v>
      </c>
      <c r="P6329">
        <v>2</v>
      </c>
      <c r="Q6329" t="s">
        <v>615</v>
      </c>
      <c r="R6329" t="s">
        <v>28</v>
      </c>
      <c r="S6329">
        <v>80.489999999999995</v>
      </c>
      <c r="T6329" t="str" cm="1">
        <f t="array" ref="T6329">_xlfn.IFS(Raw_Data[[#This Row],[Call Status]]="Resolved","5",Raw_Data[[#This Row],[Call Status]]="Escalated","2",Raw_Data[[#This Row],[Call Status]]="Pending","3",Raw_Data[[#This Row],[Call Status]]="Abandoned","0")</f>
        <v>5</v>
      </c>
      <c r="U6329" t="str">
        <f>TEXT(Raw_Data[[#This Row],[Call Date]],"mmmm")</f>
        <v>June</v>
      </c>
      <c r="V6329" t="str" cm="1">
        <f t="array" ref="V6329">_xlfn.IFS(Raw_Data[[#This Row],[Customer Satisfaction]]&lt;2,"Poor",Raw_Data[[#This Row],[Customer Satisfaction]]&lt;4,"Average",Raw_Data[[#This Row],[Customer Satisfaction]]&gt;=4,"Excellent")</f>
        <v>Average</v>
      </c>
    </row>
    <row r="6330" spans="2:22" x14ac:dyDescent="0.3">
      <c r="B6330" t="s">
        <v>6287</v>
      </c>
      <c r="C6330" s="2">
        <v>46000</v>
      </c>
      <c r="D6330" s="1">
        <v>0.84861111111111109</v>
      </c>
      <c r="E6330" t="s">
        <v>47</v>
      </c>
      <c r="F6330" t="s">
        <v>48</v>
      </c>
      <c r="G6330" t="s">
        <v>327</v>
      </c>
      <c r="H6330" t="s">
        <v>22</v>
      </c>
      <c r="I6330" t="s">
        <v>23</v>
      </c>
      <c r="J6330" t="s">
        <v>55</v>
      </c>
      <c r="K6330" t="s">
        <v>25</v>
      </c>
      <c r="L6330" t="s">
        <v>3559</v>
      </c>
      <c r="M6330">
        <v>0.7</v>
      </c>
      <c r="N6330">
        <v>11.8</v>
      </c>
      <c r="O6330" t="s">
        <v>26</v>
      </c>
      <c r="P6330">
        <v>5</v>
      </c>
      <c r="Q6330" t="s">
        <v>27</v>
      </c>
      <c r="R6330" t="s">
        <v>28</v>
      </c>
      <c r="S6330">
        <v>377.09</v>
      </c>
      <c r="T6330" t="str" cm="1">
        <f t="array" ref="T6330">_xlfn.IFS(Raw_Data[[#This Row],[Call Status]]="Resolved","5",Raw_Data[[#This Row],[Call Status]]="Escalated","2",Raw_Data[[#This Row],[Call Status]]="Pending","3",Raw_Data[[#This Row],[Call Status]]="Abandoned","0")</f>
        <v>5</v>
      </c>
      <c r="U6330" t="str">
        <f>TEXT(Raw_Data[[#This Row],[Call Date]],"mmmm")</f>
        <v>December</v>
      </c>
      <c r="V6330" t="str" cm="1">
        <f t="array" ref="V6330">_xlfn.IFS(Raw_Data[[#This Row],[Customer Satisfaction]]&lt;2,"Poor",Raw_Data[[#This Row],[Customer Satisfaction]]&lt;4,"Average",Raw_Data[[#This Row],[Customer Satisfaction]]&gt;=4,"Excellent")</f>
        <v>Excellent</v>
      </c>
    </row>
    <row r="6331" spans="2:22" x14ac:dyDescent="0.3">
      <c r="B6331" t="s">
        <v>5080</v>
      </c>
      <c r="C6331" s="2">
        <v>45805</v>
      </c>
      <c r="D6331" s="1">
        <v>0.66874999999999996</v>
      </c>
      <c r="E6331" t="s">
        <v>33</v>
      </c>
      <c r="F6331" t="s">
        <v>20</v>
      </c>
      <c r="G6331" t="s">
        <v>162</v>
      </c>
      <c r="H6331" t="s">
        <v>22</v>
      </c>
      <c r="I6331" t="s">
        <v>1130</v>
      </c>
      <c r="J6331" t="s">
        <v>39</v>
      </c>
      <c r="K6331" t="s">
        <v>25</v>
      </c>
      <c r="L6331" t="s">
        <v>3564</v>
      </c>
      <c r="M6331">
        <v>2.5</v>
      </c>
      <c r="N6331">
        <v>11.5</v>
      </c>
      <c r="O6331" t="s">
        <v>26</v>
      </c>
      <c r="P6331">
        <v>4</v>
      </c>
      <c r="Q6331" t="s">
        <v>27</v>
      </c>
      <c r="R6331" t="s">
        <v>28</v>
      </c>
      <c r="S6331">
        <v>411.41</v>
      </c>
      <c r="T6331" t="str" cm="1">
        <f t="array" ref="T6331">_xlfn.IFS(Raw_Data[[#This Row],[Call Status]]="Resolved","5",Raw_Data[[#This Row],[Call Status]]="Escalated","2",Raw_Data[[#This Row],[Call Status]]="Pending","3",Raw_Data[[#This Row],[Call Status]]="Abandoned","0")</f>
        <v>5</v>
      </c>
      <c r="U6331" t="str">
        <f>TEXT(Raw_Data[[#This Row],[Call Date]],"mmmm")</f>
        <v>May</v>
      </c>
      <c r="V6331" t="str" cm="1">
        <f t="array" ref="V6331">_xlfn.IFS(Raw_Data[[#This Row],[Customer Satisfaction]]&lt;2,"Poor",Raw_Data[[#This Row],[Customer Satisfaction]]&lt;4,"Average",Raw_Data[[#This Row],[Customer Satisfaction]]&gt;=4,"Excellent")</f>
        <v>Excellent</v>
      </c>
    </row>
    <row r="6332" spans="2:22" x14ac:dyDescent="0.3">
      <c r="B6332" t="s">
        <v>9583</v>
      </c>
      <c r="C6332" s="2">
        <v>45758</v>
      </c>
      <c r="D6332" s="1">
        <v>0.75972222222222219</v>
      </c>
      <c r="E6332" t="s">
        <v>84</v>
      </c>
      <c r="F6332" t="s">
        <v>38</v>
      </c>
      <c r="G6332" t="s">
        <v>162</v>
      </c>
      <c r="H6332" t="s">
        <v>22</v>
      </c>
      <c r="I6332" t="s">
        <v>1137</v>
      </c>
      <c r="J6332" t="s">
        <v>24</v>
      </c>
      <c r="K6332" t="s">
        <v>8876</v>
      </c>
      <c r="L6332" t="s">
        <v>8877</v>
      </c>
      <c r="M6332">
        <v>0.8</v>
      </c>
      <c r="N6332">
        <v>12.7</v>
      </c>
      <c r="O6332" t="s">
        <v>28</v>
      </c>
      <c r="P6332">
        <v>0</v>
      </c>
      <c r="Q6332" t="s">
        <v>1014</v>
      </c>
      <c r="R6332" t="s">
        <v>28</v>
      </c>
      <c r="S6332">
        <v>226.46</v>
      </c>
      <c r="T6332" t="str" cm="1">
        <f t="array" ref="T6332">_xlfn.IFS(Raw_Data[[#This Row],[Call Status]]="Resolved","5",Raw_Data[[#This Row],[Call Status]]="Escalated","2",Raw_Data[[#This Row],[Call Status]]="Pending","3",Raw_Data[[#This Row],[Call Status]]="Abandoned","0")</f>
        <v>3</v>
      </c>
      <c r="U6332" t="str">
        <f>TEXT(Raw_Data[[#This Row],[Call Date]],"mmmm")</f>
        <v>April</v>
      </c>
      <c r="V6332" t="str" cm="1">
        <f t="array" ref="V6332">_xlfn.IFS(Raw_Data[[#This Row],[Customer Satisfaction]]&lt;2,"Poor",Raw_Data[[#This Row],[Customer Satisfaction]]&lt;4,"Average",Raw_Data[[#This Row],[Customer Satisfaction]]&gt;=4,"Excellent")</f>
        <v>Poor</v>
      </c>
    </row>
    <row r="6333" spans="2:22" x14ac:dyDescent="0.3">
      <c r="B6333" t="s">
        <v>5856</v>
      </c>
      <c r="C6333" s="2">
        <v>45903</v>
      </c>
      <c r="D6333" s="1">
        <v>0.70763888888888893</v>
      </c>
      <c r="E6333" t="s">
        <v>63</v>
      </c>
      <c r="F6333" t="s">
        <v>20</v>
      </c>
      <c r="G6333" t="s">
        <v>162</v>
      </c>
      <c r="H6333" t="s">
        <v>2392</v>
      </c>
      <c r="I6333" t="s">
        <v>23</v>
      </c>
      <c r="J6333" t="s">
        <v>76</v>
      </c>
      <c r="K6333" t="s">
        <v>25</v>
      </c>
      <c r="L6333" t="s">
        <v>3564</v>
      </c>
      <c r="M6333">
        <v>0.2</v>
      </c>
      <c r="N6333">
        <v>10.9</v>
      </c>
      <c r="O6333" t="s">
        <v>26</v>
      </c>
      <c r="P6333">
        <v>0</v>
      </c>
      <c r="Q6333" t="s">
        <v>27</v>
      </c>
      <c r="R6333" t="s">
        <v>28</v>
      </c>
      <c r="S6333">
        <v>128.41999999999999</v>
      </c>
      <c r="T6333" t="str" cm="1">
        <f t="array" ref="T6333">_xlfn.IFS(Raw_Data[[#This Row],[Call Status]]="Resolved","5",Raw_Data[[#This Row],[Call Status]]="Escalated","2",Raw_Data[[#This Row],[Call Status]]="Pending","3",Raw_Data[[#This Row],[Call Status]]="Abandoned","0")</f>
        <v>5</v>
      </c>
      <c r="U6333" t="str">
        <f>TEXT(Raw_Data[[#This Row],[Call Date]],"mmmm")</f>
        <v>September</v>
      </c>
      <c r="V6333" t="str" cm="1">
        <f t="array" ref="V6333">_xlfn.IFS(Raw_Data[[#This Row],[Customer Satisfaction]]&lt;2,"Poor",Raw_Data[[#This Row],[Customer Satisfaction]]&lt;4,"Average",Raw_Data[[#This Row],[Customer Satisfaction]]&gt;=4,"Excellent")</f>
        <v>Poor</v>
      </c>
    </row>
    <row r="6334" spans="2:22" x14ac:dyDescent="0.3">
      <c r="B6334" t="s">
        <v>7472</v>
      </c>
      <c r="C6334" s="2">
        <v>45774</v>
      </c>
      <c r="D6334" s="1">
        <v>0.89861111111111114</v>
      </c>
      <c r="E6334" t="s">
        <v>44</v>
      </c>
      <c r="F6334" t="s">
        <v>48</v>
      </c>
      <c r="G6334" t="s">
        <v>162</v>
      </c>
      <c r="H6334" t="s">
        <v>22</v>
      </c>
      <c r="I6334" t="s">
        <v>23</v>
      </c>
      <c r="J6334" t="s">
        <v>76</v>
      </c>
      <c r="K6334" t="s">
        <v>7253</v>
      </c>
      <c r="L6334" t="s">
        <v>7254</v>
      </c>
      <c r="M6334">
        <v>4.8</v>
      </c>
      <c r="N6334">
        <v>2</v>
      </c>
      <c r="O6334" t="s">
        <v>28</v>
      </c>
      <c r="P6334">
        <v>3</v>
      </c>
      <c r="Q6334" t="s">
        <v>1014</v>
      </c>
      <c r="R6334" t="s">
        <v>28</v>
      </c>
      <c r="S6334">
        <v>72.03</v>
      </c>
      <c r="T6334" t="str" cm="1">
        <f t="array" ref="T6334">_xlfn.IFS(Raw_Data[[#This Row],[Call Status]]="Resolved","5",Raw_Data[[#This Row],[Call Status]]="Escalated","2",Raw_Data[[#This Row],[Call Status]]="Pending","3",Raw_Data[[#This Row],[Call Status]]="Abandoned","0")</f>
        <v>0</v>
      </c>
      <c r="U6334" t="str">
        <f>TEXT(Raw_Data[[#This Row],[Call Date]],"mmmm")</f>
        <v>April</v>
      </c>
      <c r="V6334" t="str" cm="1">
        <f t="array" ref="V6334">_xlfn.IFS(Raw_Data[[#This Row],[Customer Satisfaction]]&lt;2,"Poor",Raw_Data[[#This Row],[Customer Satisfaction]]&lt;4,"Average",Raw_Data[[#This Row],[Customer Satisfaction]]&gt;=4,"Excellent")</f>
        <v>Average</v>
      </c>
    </row>
    <row r="6335" spans="2:22" x14ac:dyDescent="0.3">
      <c r="B6335" t="s">
        <v>2388</v>
      </c>
      <c r="C6335" s="2">
        <v>45749</v>
      </c>
      <c r="D6335" s="1">
        <v>0.73333333333333328</v>
      </c>
      <c r="E6335" t="s">
        <v>33</v>
      </c>
      <c r="F6335" t="s">
        <v>48</v>
      </c>
      <c r="G6335" t="s">
        <v>21</v>
      </c>
      <c r="H6335" t="s">
        <v>2026</v>
      </c>
      <c r="I6335" t="s">
        <v>1128</v>
      </c>
      <c r="J6335" t="s">
        <v>35</v>
      </c>
      <c r="K6335" t="s">
        <v>25</v>
      </c>
      <c r="L6335" t="s">
        <v>25</v>
      </c>
      <c r="M6335">
        <v>1.8</v>
      </c>
      <c r="N6335">
        <v>8.4</v>
      </c>
      <c r="O6335" t="s">
        <v>26</v>
      </c>
      <c r="P6335">
        <v>5</v>
      </c>
      <c r="Q6335" t="s">
        <v>27</v>
      </c>
      <c r="R6335" t="s">
        <v>28</v>
      </c>
      <c r="S6335">
        <v>79.73</v>
      </c>
      <c r="T6335" t="str" cm="1">
        <f t="array" ref="T6335">_xlfn.IFS(Raw_Data[[#This Row],[Call Status]]="Resolved","5",Raw_Data[[#This Row],[Call Status]]="Escalated","2",Raw_Data[[#This Row],[Call Status]]="Pending","3",Raw_Data[[#This Row],[Call Status]]="Abandoned","0")</f>
        <v>5</v>
      </c>
      <c r="U6335" t="str">
        <f>TEXT(Raw_Data[[#This Row],[Call Date]],"mmmm")</f>
        <v>April</v>
      </c>
      <c r="V6335" t="str" cm="1">
        <f t="array" ref="V6335">_xlfn.IFS(Raw_Data[[#This Row],[Customer Satisfaction]]&lt;2,"Poor",Raw_Data[[#This Row],[Customer Satisfaction]]&lt;4,"Average",Raw_Data[[#This Row],[Customer Satisfaction]]&gt;=4,"Excellent")</f>
        <v>Excellent</v>
      </c>
    </row>
    <row r="6336" spans="2:22" x14ac:dyDescent="0.3">
      <c r="B6336" t="s">
        <v>8355</v>
      </c>
      <c r="C6336" s="2">
        <v>45685</v>
      </c>
      <c r="D6336" s="1">
        <v>0.70625000000000004</v>
      </c>
      <c r="E6336" t="s">
        <v>66</v>
      </c>
      <c r="F6336" t="s">
        <v>38</v>
      </c>
      <c r="G6336" t="s">
        <v>327</v>
      </c>
      <c r="H6336" t="s">
        <v>2026</v>
      </c>
      <c r="I6336" t="s">
        <v>1128</v>
      </c>
      <c r="J6336" t="s">
        <v>55</v>
      </c>
      <c r="K6336" t="s">
        <v>16</v>
      </c>
      <c r="L6336" t="s">
        <v>16</v>
      </c>
      <c r="M6336">
        <v>6.2</v>
      </c>
      <c r="N6336">
        <v>7.2</v>
      </c>
      <c r="O6336" t="s">
        <v>28</v>
      </c>
      <c r="P6336">
        <v>2</v>
      </c>
      <c r="Q6336" t="s">
        <v>1014</v>
      </c>
      <c r="R6336" t="s">
        <v>26</v>
      </c>
      <c r="S6336">
        <v>211.52</v>
      </c>
      <c r="T6336" t="str" cm="1">
        <f t="array" ref="T6336">_xlfn.IFS(Raw_Data[[#This Row],[Call Status]]="Resolved","5",Raw_Data[[#This Row],[Call Status]]="Escalated","2",Raw_Data[[#This Row],[Call Status]]="Pending","3",Raw_Data[[#This Row],[Call Status]]="Abandoned","0")</f>
        <v>2</v>
      </c>
      <c r="U6336" t="str">
        <f>TEXT(Raw_Data[[#This Row],[Call Date]],"mmmm")</f>
        <v>January</v>
      </c>
      <c r="V6336" t="str" cm="1">
        <f t="array" ref="V6336">_xlfn.IFS(Raw_Data[[#This Row],[Customer Satisfaction]]&lt;2,"Poor",Raw_Data[[#This Row],[Customer Satisfaction]]&lt;4,"Average",Raw_Data[[#This Row],[Customer Satisfaction]]&gt;=4,"Excellent")</f>
        <v>Average</v>
      </c>
    </row>
    <row r="6337" spans="2:22" x14ac:dyDescent="0.3">
      <c r="B6337" t="s">
        <v>6751</v>
      </c>
      <c r="C6337" s="2">
        <v>45682</v>
      </c>
      <c r="D6337" s="1">
        <v>0.80277777777777781</v>
      </c>
      <c r="E6337" t="s">
        <v>72</v>
      </c>
      <c r="F6337" t="s">
        <v>38</v>
      </c>
      <c r="G6337" t="s">
        <v>162</v>
      </c>
      <c r="H6337" t="s">
        <v>22</v>
      </c>
      <c r="I6337" t="s">
        <v>23</v>
      </c>
      <c r="J6337" t="s">
        <v>49</v>
      </c>
      <c r="K6337" t="s">
        <v>25</v>
      </c>
      <c r="L6337" t="s">
        <v>3561</v>
      </c>
      <c r="M6337">
        <v>1.5</v>
      </c>
      <c r="N6337">
        <v>10.199999999999999</v>
      </c>
      <c r="O6337" t="s">
        <v>26</v>
      </c>
      <c r="P6337">
        <v>5</v>
      </c>
      <c r="Q6337" t="s">
        <v>27</v>
      </c>
      <c r="R6337" t="s">
        <v>28</v>
      </c>
      <c r="S6337">
        <v>184.05</v>
      </c>
      <c r="T6337" t="str" cm="1">
        <f t="array" ref="T6337">_xlfn.IFS(Raw_Data[[#This Row],[Call Status]]="Resolved","5",Raw_Data[[#This Row],[Call Status]]="Escalated","2",Raw_Data[[#This Row],[Call Status]]="Pending","3",Raw_Data[[#This Row],[Call Status]]="Abandoned","0")</f>
        <v>5</v>
      </c>
      <c r="U6337" t="str">
        <f>TEXT(Raw_Data[[#This Row],[Call Date]],"mmmm")</f>
        <v>January</v>
      </c>
      <c r="V6337" t="str" cm="1">
        <f t="array" ref="V6337">_xlfn.IFS(Raw_Data[[#This Row],[Customer Satisfaction]]&lt;2,"Poor",Raw_Data[[#This Row],[Customer Satisfaction]]&lt;4,"Average",Raw_Data[[#This Row],[Customer Satisfaction]]&gt;=4,"Excellent")</f>
        <v>Excellent</v>
      </c>
    </row>
    <row r="6338" spans="2:22" x14ac:dyDescent="0.3">
      <c r="B6338" t="s">
        <v>9058</v>
      </c>
      <c r="C6338" s="2">
        <v>45715</v>
      </c>
      <c r="D6338" s="1">
        <v>0.7055555555555556</v>
      </c>
      <c r="E6338" t="s">
        <v>41</v>
      </c>
      <c r="F6338" t="s">
        <v>38</v>
      </c>
      <c r="G6338" t="s">
        <v>250</v>
      </c>
      <c r="H6338" t="s">
        <v>2026</v>
      </c>
      <c r="I6338" t="s">
        <v>1128</v>
      </c>
      <c r="J6338" t="s">
        <v>55</v>
      </c>
      <c r="K6338" t="s">
        <v>8876</v>
      </c>
      <c r="L6338" t="s">
        <v>8877</v>
      </c>
      <c r="M6338">
        <v>4.9000000000000004</v>
      </c>
      <c r="N6338">
        <v>6.7</v>
      </c>
      <c r="O6338" t="s">
        <v>28</v>
      </c>
      <c r="P6338">
        <v>4</v>
      </c>
      <c r="Q6338" t="s">
        <v>615</v>
      </c>
      <c r="R6338" t="s">
        <v>28</v>
      </c>
      <c r="S6338">
        <v>97.96</v>
      </c>
      <c r="T6338" t="str" cm="1">
        <f t="array" ref="T6338">_xlfn.IFS(Raw_Data[[#This Row],[Call Status]]="Resolved","5",Raw_Data[[#This Row],[Call Status]]="Escalated","2",Raw_Data[[#This Row],[Call Status]]="Pending","3",Raw_Data[[#This Row],[Call Status]]="Abandoned","0")</f>
        <v>3</v>
      </c>
      <c r="U6338" t="str">
        <f>TEXT(Raw_Data[[#This Row],[Call Date]],"mmmm")</f>
        <v>February</v>
      </c>
      <c r="V6338" t="str" cm="1">
        <f t="array" ref="V6338">_xlfn.IFS(Raw_Data[[#This Row],[Customer Satisfaction]]&lt;2,"Poor",Raw_Data[[#This Row],[Customer Satisfaction]]&lt;4,"Average",Raw_Data[[#This Row],[Customer Satisfaction]]&gt;=4,"Excellent")</f>
        <v>Excellent</v>
      </c>
    </row>
    <row r="6339" spans="2:22" x14ac:dyDescent="0.3">
      <c r="B6339" t="s">
        <v>1920</v>
      </c>
      <c r="C6339" s="2">
        <v>45954</v>
      </c>
      <c r="D6339" s="1">
        <v>0.4375</v>
      </c>
      <c r="E6339" t="s">
        <v>47</v>
      </c>
      <c r="F6339" t="s">
        <v>38</v>
      </c>
      <c r="G6339" t="s">
        <v>250</v>
      </c>
      <c r="H6339" t="s">
        <v>22</v>
      </c>
      <c r="I6339" t="s">
        <v>1130</v>
      </c>
      <c r="J6339" t="s">
        <v>64</v>
      </c>
      <c r="K6339" t="s">
        <v>25</v>
      </c>
      <c r="L6339" t="s">
        <v>25</v>
      </c>
      <c r="M6339">
        <v>1.1000000000000001</v>
      </c>
      <c r="N6339">
        <v>11.6</v>
      </c>
      <c r="O6339" t="s">
        <v>28</v>
      </c>
      <c r="P6339">
        <v>5</v>
      </c>
      <c r="Q6339" t="s">
        <v>27</v>
      </c>
      <c r="R6339" t="s">
        <v>28</v>
      </c>
      <c r="S6339">
        <v>825.67</v>
      </c>
      <c r="T6339" t="str" cm="1">
        <f t="array" ref="T6339">_xlfn.IFS(Raw_Data[[#This Row],[Call Status]]="Resolved","5",Raw_Data[[#This Row],[Call Status]]="Escalated","2",Raw_Data[[#This Row],[Call Status]]="Pending","3",Raw_Data[[#This Row],[Call Status]]="Abandoned","0")</f>
        <v>5</v>
      </c>
      <c r="U6339" t="str">
        <f>TEXT(Raw_Data[[#This Row],[Call Date]],"mmmm")</f>
        <v>October</v>
      </c>
      <c r="V6339" t="str" cm="1">
        <f t="array" ref="V6339">_xlfn.IFS(Raw_Data[[#This Row],[Customer Satisfaction]]&lt;2,"Poor",Raw_Data[[#This Row],[Customer Satisfaction]]&lt;4,"Average",Raw_Data[[#This Row],[Customer Satisfaction]]&gt;=4,"Excellent")</f>
        <v>Excellent</v>
      </c>
    </row>
    <row r="6340" spans="2:22" x14ac:dyDescent="0.3">
      <c r="B6340" t="s">
        <v>9426</v>
      </c>
      <c r="C6340" s="2">
        <v>45791</v>
      </c>
      <c r="D6340" s="1">
        <v>0.74236111111111114</v>
      </c>
      <c r="E6340" t="s">
        <v>19</v>
      </c>
      <c r="F6340" t="s">
        <v>48</v>
      </c>
      <c r="G6340" t="s">
        <v>21</v>
      </c>
      <c r="H6340" t="s">
        <v>22</v>
      </c>
      <c r="I6340" t="s">
        <v>1128</v>
      </c>
      <c r="J6340" t="s">
        <v>35</v>
      </c>
      <c r="K6340" t="s">
        <v>8876</v>
      </c>
      <c r="L6340" t="s">
        <v>8877</v>
      </c>
      <c r="M6340">
        <v>3.6</v>
      </c>
      <c r="N6340">
        <v>17.5</v>
      </c>
      <c r="O6340" t="s">
        <v>28</v>
      </c>
      <c r="P6340">
        <v>5</v>
      </c>
      <c r="Q6340" t="s">
        <v>27</v>
      </c>
      <c r="R6340" t="s">
        <v>28</v>
      </c>
      <c r="S6340">
        <v>88.58</v>
      </c>
      <c r="T6340" t="str" cm="1">
        <f t="array" ref="T6340">_xlfn.IFS(Raw_Data[[#This Row],[Call Status]]="Resolved","5",Raw_Data[[#This Row],[Call Status]]="Escalated","2",Raw_Data[[#This Row],[Call Status]]="Pending","3",Raw_Data[[#This Row],[Call Status]]="Abandoned","0")</f>
        <v>3</v>
      </c>
      <c r="U6340" t="str">
        <f>TEXT(Raw_Data[[#This Row],[Call Date]],"mmmm")</f>
        <v>May</v>
      </c>
      <c r="V6340" t="str" cm="1">
        <f t="array" ref="V6340">_xlfn.IFS(Raw_Data[[#This Row],[Customer Satisfaction]]&lt;2,"Poor",Raw_Data[[#This Row],[Customer Satisfaction]]&lt;4,"Average",Raw_Data[[#This Row],[Customer Satisfaction]]&gt;=4,"Excellent")</f>
        <v>Excellent</v>
      </c>
    </row>
    <row r="6341" spans="2:22" x14ac:dyDescent="0.3">
      <c r="B6341" t="s">
        <v>2982</v>
      </c>
      <c r="C6341" s="2">
        <v>45988</v>
      </c>
      <c r="D6341" s="1">
        <v>0.6430555555555556</v>
      </c>
      <c r="E6341" t="s">
        <v>53</v>
      </c>
      <c r="F6341" t="s">
        <v>48</v>
      </c>
      <c r="G6341" t="s">
        <v>327</v>
      </c>
      <c r="H6341" t="s">
        <v>2392</v>
      </c>
      <c r="I6341" t="s">
        <v>23</v>
      </c>
      <c r="J6341" t="s">
        <v>49</v>
      </c>
      <c r="K6341" t="s">
        <v>25</v>
      </c>
      <c r="L6341" t="s">
        <v>25</v>
      </c>
      <c r="M6341">
        <v>3.3</v>
      </c>
      <c r="N6341">
        <v>18.399999999999999</v>
      </c>
      <c r="O6341" t="s">
        <v>28</v>
      </c>
      <c r="P6341">
        <v>5</v>
      </c>
      <c r="Q6341" t="s">
        <v>27</v>
      </c>
      <c r="R6341" t="s">
        <v>28</v>
      </c>
      <c r="S6341">
        <v>97.06</v>
      </c>
      <c r="T6341" t="str" cm="1">
        <f t="array" ref="T6341">_xlfn.IFS(Raw_Data[[#This Row],[Call Status]]="Resolved","5",Raw_Data[[#This Row],[Call Status]]="Escalated","2",Raw_Data[[#This Row],[Call Status]]="Pending","3",Raw_Data[[#This Row],[Call Status]]="Abandoned","0")</f>
        <v>5</v>
      </c>
      <c r="U6341" t="str">
        <f>TEXT(Raw_Data[[#This Row],[Call Date]],"mmmm")</f>
        <v>November</v>
      </c>
      <c r="V6341" t="str" cm="1">
        <f t="array" ref="V6341">_xlfn.IFS(Raw_Data[[#This Row],[Customer Satisfaction]]&lt;2,"Poor",Raw_Data[[#This Row],[Customer Satisfaction]]&lt;4,"Average",Raw_Data[[#This Row],[Customer Satisfaction]]&gt;=4,"Excellent")</f>
        <v>Excellent</v>
      </c>
    </row>
    <row r="6342" spans="2:22" x14ac:dyDescent="0.3">
      <c r="B6342" t="s">
        <v>4320</v>
      </c>
      <c r="C6342" s="2">
        <v>45906</v>
      </c>
      <c r="D6342" s="1">
        <v>0.46250000000000002</v>
      </c>
      <c r="E6342" t="s">
        <v>37</v>
      </c>
      <c r="F6342" t="s">
        <v>34</v>
      </c>
      <c r="G6342" t="s">
        <v>21</v>
      </c>
      <c r="H6342" t="s">
        <v>22</v>
      </c>
      <c r="I6342" t="s">
        <v>1128</v>
      </c>
      <c r="J6342" t="s">
        <v>49</v>
      </c>
      <c r="K6342" t="s">
        <v>25</v>
      </c>
      <c r="L6342" t="s">
        <v>3561</v>
      </c>
      <c r="M6342">
        <v>1.5</v>
      </c>
      <c r="N6342">
        <v>12.9</v>
      </c>
      <c r="O6342" t="s">
        <v>26</v>
      </c>
      <c r="P6342">
        <v>1</v>
      </c>
      <c r="Q6342" t="s">
        <v>1014</v>
      </c>
      <c r="R6342" t="s">
        <v>28</v>
      </c>
      <c r="S6342">
        <v>37.799999999999997</v>
      </c>
      <c r="T6342" t="str" cm="1">
        <f t="array" ref="T6342">_xlfn.IFS(Raw_Data[[#This Row],[Call Status]]="Resolved","5",Raw_Data[[#This Row],[Call Status]]="Escalated","2",Raw_Data[[#This Row],[Call Status]]="Pending","3",Raw_Data[[#This Row],[Call Status]]="Abandoned","0")</f>
        <v>5</v>
      </c>
      <c r="U6342" t="str">
        <f>TEXT(Raw_Data[[#This Row],[Call Date]],"mmmm")</f>
        <v>September</v>
      </c>
      <c r="V6342" t="str" cm="1">
        <f t="array" ref="V6342">_xlfn.IFS(Raw_Data[[#This Row],[Customer Satisfaction]]&lt;2,"Poor",Raw_Data[[#This Row],[Customer Satisfaction]]&lt;4,"Average",Raw_Data[[#This Row],[Customer Satisfaction]]&gt;=4,"Excellent")</f>
        <v>Poor</v>
      </c>
    </row>
    <row r="6343" spans="2:22" x14ac:dyDescent="0.3">
      <c r="B6343" t="s">
        <v>2830</v>
      </c>
      <c r="C6343" s="2">
        <v>45695</v>
      </c>
      <c r="D6343" s="1">
        <v>0.47569444444444442</v>
      </c>
      <c r="E6343" t="s">
        <v>41</v>
      </c>
      <c r="F6343" t="s">
        <v>38</v>
      </c>
      <c r="G6343" t="s">
        <v>162</v>
      </c>
      <c r="H6343" t="s">
        <v>2392</v>
      </c>
      <c r="I6343" t="s">
        <v>23</v>
      </c>
      <c r="J6343" t="s">
        <v>31</v>
      </c>
      <c r="K6343" t="s">
        <v>25</v>
      </c>
      <c r="L6343" t="s">
        <v>25</v>
      </c>
      <c r="M6343">
        <v>4.5</v>
      </c>
      <c r="N6343">
        <v>8.6999999999999993</v>
      </c>
      <c r="O6343" t="s">
        <v>26</v>
      </c>
      <c r="P6343">
        <v>4</v>
      </c>
      <c r="Q6343" t="s">
        <v>27</v>
      </c>
      <c r="R6343" t="s">
        <v>28</v>
      </c>
      <c r="S6343">
        <v>63.58</v>
      </c>
      <c r="T6343" t="str" cm="1">
        <f t="array" ref="T6343">_xlfn.IFS(Raw_Data[[#This Row],[Call Status]]="Resolved","5",Raw_Data[[#This Row],[Call Status]]="Escalated","2",Raw_Data[[#This Row],[Call Status]]="Pending","3",Raw_Data[[#This Row],[Call Status]]="Abandoned","0")</f>
        <v>5</v>
      </c>
      <c r="U6343" t="str">
        <f>TEXT(Raw_Data[[#This Row],[Call Date]],"mmmm")</f>
        <v>February</v>
      </c>
      <c r="V6343" t="str" cm="1">
        <f t="array" ref="V6343">_xlfn.IFS(Raw_Data[[#This Row],[Customer Satisfaction]]&lt;2,"Poor",Raw_Data[[#This Row],[Customer Satisfaction]]&lt;4,"Average",Raw_Data[[#This Row],[Customer Satisfaction]]&gt;=4,"Excellent")</f>
        <v>Excellent</v>
      </c>
    </row>
    <row r="6344" spans="2:22" x14ac:dyDescent="0.3">
      <c r="B6344" t="s">
        <v>8987</v>
      </c>
      <c r="C6344" s="2">
        <v>45732</v>
      </c>
      <c r="D6344" s="1">
        <v>0.46250000000000002</v>
      </c>
      <c r="E6344" t="s">
        <v>110</v>
      </c>
      <c r="F6344" t="s">
        <v>48</v>
      </c>
      <c r="G6344" t="s">
        <v>327</v>
      </c>
      <c r="H6344" t="s">
        <v>2026</v>
      </c>
      <c r="I6344" t="s">
        <v>1128</v>
      </c>
      <c r="J6344" t="s">
        <v>39</v>
      </c>
      <c r="K6344" t="s">
        <v>8876</v>
      </c>
      <c r="L6344" t="s">
        <v>8877</v>
      </c>
      <c r="M6344">
        <v>1.7</v>
      </c>
      <c r="N6344">
        <v>15.6</v>
      </c>
      <c r="O6344" t="s">
        <v>28</v>
      </c>
      <c r="P6344">
        <v>4</v>
      </c>
      <c r="Q6344" t="s">
        <v>615</v>
      </c>
      <c r="R6344" t="s">
        <v>28</v>
      </c>
      <c r="S6344">
        <v>149.87</v>
      </c>
      <c r="T6344" t="str" cm="1">
        <f t="array" ref="T6344">_xlfn.IFS(Raw_Data[[#This Row],[Call Status]]="Resolved","5",Raw_Data[[#This Row],[Call Status]]="Escalated","2",Raw_Data[[#This Row],[Call Status]]="Pending","3",Raw_Data[[#This Row],[Call Status]]="Abandoned","0")</f>
        <v>3</v>
      </c>
      <c r="U6344" t="str">
        <f>TEXT(Raw_Data[[#This Row],[Call Date]],"mmmm")</f>
        <v>March</v>
      </c>
      <c r="V6344" t="str" cm="1">
        <f t="array" ref="V6344">_xlfn.IFS(Raw_Data[[#This Row],[Customer Satisfaction]]&lt;2,"Poor",Raw_Data[[#This Row],[Customer Satisfaction]]&lt;4,"Average",Raw_Data[[#This Row],[Customer Satisfaction]]&gt;=4,"Excellent")</f>
        <v>Excellent</v>
      </c>
    </row>
    <row r="6345" spans="2:22" x14ac:dyDescent="0.3">
      <c r="B6345" t="s">
        <v>4241</v>
      </c>
      <c r="C6345" s="2">
        <v>45799</v>
      </c>
      <c r="D6345" s="1">
        <v>0.80347222222222225</v>
      </c>
      <c r="E6345" t="s">
        <v>108</v>
      </c>
      <c r="F6345" t="s">
        <v>48</v>
      </c>
      <c r="G6345" t="s">
        <v>250</v>
      </c>
      <c r="H6345" t="s">
        <v>2613</v>
      </c>
      <c r="I6345" t="s">
        <v>1137</v>
      </c>
      <c r="J6345" t="s">
        <v>42</v>
      </c>
      <c r="K6345" t="s">
        <v>25</v>
      </c>
      <c r="L6345" t="s">
        <v>3559</v>
      </c>
      <c r="M6345">
        <v>1.8</v>
      </c>
      <c r="N6345">
        <v>12.7</v>
      </c>
      <c r="O6345" t="s">
        <v>26</v>
      </c>
      <c r="P6345">
        <v>0</v>
      </c>
      <c r="Q6345" t="s">
        <v>27</v>
      </c>
      <c r="R6345" t="s">
        <v>26</v>
      </c>
      <c r="S6345">
        <v>797</v>
      </c>
      <c r="T6345" t="str" cm="1">
        <f t="array" ref="T6345">_xlfn.IFS(Raw_Data[[#This Row],[Call Status]]="Resolved","5",Raw_Data[[#This Row],[Call Status]]="Escalated","2",Raw_Data[[#This Row],[Call Status]]="Pending","3",Raw_Data[[#This Row],[Call Status]]="Abandoned","0")</f>
        <v>5</v>
      </c>
      <c r="U6345" t="str">
        <f>TEXT(Raw_Data[[#This Row],[Call Date]],"mmmm")</f>
        <v>May</v>
      </c>
      <c r="V6345" t="str" cm="1">
        <f t="array" ref="V6345">_xlfn.IFS(Raw_Data[[#This Row],[Customer Satisfaction]]&lt;2,"Poor",Raw_Data[[#This Row],[Customer Satisfaction]]&lt;4,"Average",Raw_Data[[#This Row],[Customer Satisfaction]]&gt;=4,"Excellent")</f>
        <v>Poor</v>
      </c>
    </row>
    <row r="6346" spans="2:22" x14ac:dyDescent="0.3">
      <c r="B6346" t="s">
        <v>3055</v>
      </c>
      <c r="C6346" s="2">
        <v>45979</v>
      </c>
      <c r="D6346" s="1">
        <v>0.70694444444444449</v>
      </c>
      <c r="E6346" t="s">
        <v>33</v>
      </c>
      <c r="F6346" t="s">
        <v>34</v>
      </c>
      <c r="G6346" t="s">
        <v>250</v>
      </c>
      <c r="H6346" t="s">
        <v>2392</v>
      </c>
      <c r="I6346" t="s">
        <v>23</v>
      </c>
      <c r="J6346" t="s">
        <v>64</v>
      </c>
      <c r="K6346" t="s">
        <v>25</v>
      </c>
      <c r="L6346" t="s">
        <v>25</v>
      </c>
      <c r="M6346">
        <v>2.8</v>
      </c>
      <c r="N6346">
        <v>11.7</v>
      </c>
      <c r="O6346" t="s">
        <v>26</v>
      </c>
      <c r="P6346">
        <v>5</v>
      </c>
      <c r="Q6346" t="s">
        <v>27</v>
      </c>
      <c r="R6346" t="s">
        <v>28</v>
      </c>
      <c r="S6346">
        <v>229.92</v>
      </c>
      <c r="T6346" t="str" cm="1">
        <f t="array" ref="T6346">_xlfn.IFS(Raw_Data[[#This Row],[Call Status]]="Resolved","5",Raw_Data[[#This Row],[Call Status]]="Escalated","2",Raw_Data[[#This Row],[Call Status]]="Pending","3",Raw_Data[[#This Row],[Call Status]]="Abandoned","0")</f>
        <v>5</v>
      </c>
      <c r="U6346" t="str">
        <f>TEXT(Raw_Data[[#This Row],[Call Date]],"mmmm")</f>
        <v>November</v>
      </c>
      <c r="V6346" t="str" cm="1">
        <f t="array" ref="V6346">_xlfn.IFS(Raw_Data[[#This Row],[Customer Satisfaction]]&lt;2,"Poor",Raw_Data[[#This Row],[Customer Satisfaction]]&lt;4,"Average",Raw_Data[[#This Row],[Customer Satisfaction]]&gt;=4,"Excellent")</f>
        <v>Excellent</v>
      </c>
    </row>
    <row r="6347" spans="2:22" x14ac:dyDescent="0.3">
      <c r="B6347" t="s">
        <v>3647</v>
      </c>
      <c r="C6347" s="2">
        <v>45825</v>
      </c>
      <c r="D6347" s="1">
        <v>0.81319444444444444</v>
      </c>
      <c r="E6347" t="s">
        <v>156</v>
      </c>
      <c r="F6347" t="s">
        <v>38</v>
      </c>
      <c r="G6347" t="s">
        <v>21</v>
      </c>
      <c r="H6347" t="s">
        <v>2026</v>
      </c>
      <c r="I6347" t="s">
        <v>1128</v>
      </c>
      <c r="J6347" t="s">
        <v>49</v>
      </c>
      <c r="K6347" t="s">
        <v>25</v>
      </c>
      <c r="L6347" t="s">
        <v>3570</v>
      </c>
      <c r="M6347">
        <v>3.8</v>
      </c>
      <c r="N6347">
        <v>9.9</v>
      </c>
      <c r="O6347" t="s">
        <v>26</v>
      </c>
      <c r="P6347">
        <v>5</v>
      </c>
      <c r="Q6347" t="s">
        <v>27</v>
      </c>
      <c r="R6347" t="s">
        <v>28</v>
      </c>
      <c r="S6347">
        <v>112.69</v>
      </c>
      <c r="T6347" t="str" cm="1">
        <f t="array" ref="T6347">_xlfn.IFS(Raw_Data[[#This Row],[Call Status]]="Resolved","5",Raw_Data[[#This Row],[Call Status]]="Escalated","2",Raw_Data[[#This Row],[Call Status]]="Pending","3",Raw_Data[[#This Row],[Call Status]]="Abandoned","0")</f>
        <v>5</v>
      </c>
      <c r="U6347" t="str">
        <f>TEXT(Raw_Data[[#This Row],[Call Date]],"mmmm")</f>
        <v>June</v>
      </c>
      <c r="V6347" t="str" cm="1">
        <f t="array" ref="V6347">_xlfn.IFS(Raw_Data[[#This Row],[Customer Satisfaction]]&lt;2,"Poor",Raw_Data[[#This Row],[Customer Satisfaction]]&lt;4,"Average",Raw_Data[[#This Row],[Customer Satisfaction]]&gt;=4,"Excellent")</f>
        <v>Excellent</v>
      </c>
    </row>
    <row r="6348" spans="2:22" x14ac:dyDescent="0.3">
      <c r="B6348" t="s">
        <v>1328</v>
      </c>
      <c r="C6348" s="2">
        <v>45916</v>
      </c>
      <c r="D6348" s="1">
        <v>0.36666666666666664</v>
      </c>
      <c r="E6348" t="s">
        <v>44</v>
      </c>
      <c r="F6348" t="s">
        <v>20</v>
      </c>
      <c r="G6348" t="s">
        <v>21</v>
      </c>
      <c r="H6348" t="s">
        <v>22</v>
      </c>
      <c r="I6348" t="s">
        <v>1137</v>
      </c>
      <c r="J6348" t="s">
        <v>49</v>
      </c>
      <c r="K6348" t="s">
        <v>25</v>
      </c>
      <c r="L6348" t="s">
        <v>25</v>
      </c>
      <c r="M6348">
        <v>2.9</v>
      </c>
      <c r="N6348">
        <v>11.2</v>
      </c>
      <c r="O6348" t="s">
        <v>26</v>
      </c>
      <c r="P6348">
        <v>4</v>
      </c>
      <c r="Q6348" t="s">
        <v>27</v>
      </c>
      <c r="R6348" t="s">
        <v>28</v>
      </c>
      <c r="S6348">
        <v>222.41</v>
      </c>
      <c r="T6348" t="str" cm="1">
        <f t="array" ref="T6348">_xlfn.IFS(Raw_Data[[#This Row],[Call Status]]="Resolved","5",Raw_Data[[#This Row],[Call Status]]="Escalated","2",Raw_Data[[#This Row],[Call Status]]="Pending","3",Raw_Data[[#This Row],[Call Status]]="Abandoned","0")</f>
        <v>5</v>
      </c>
      <c r="U6348" t="str">
        <f>TEXT(Raw_Data[[#This Row],[Call Date]],"mmmm")</f>
        <v>September</v>
      </c>
      <c r="V6348" t="str" cm="1">
        <f t="array" ref="V6348">_xlfn.IFS(Raw_Data[[#This Row],[Customer Satisfaction]]&lt;2,"Poor",Raw_Data[[#This Row],[Customer Satisfaction]]&lt;4,"Average",Raw_Data[[#This Row],[Customer Satisfaction]]&gt;=4,"Excellent")</f>
        <v>Excellent</v>
      </c>
    </row>
    <row r="6349" spans="2:22" x14ac:dyDescent="0.3">
      <c r="B6349" t="s">
        <v>136</v>
      </c>
      <c r="C6349" s="2">
        <v>46012</v>
      </c>
      <c r="D6349" s="1">
        <v>0.70347222222222228</v>
      </c>
      <c r="E6349" t="s">
        <v>59</v>
      </c>
      <c r="F6349" t="s">
        <v>34</v>
      </c>
      <c r="G6349" t="s">
        <v>21</v>
      </c>
      <c r="H6349" t="s">
        <v>22</v>
      </c>
      <c r="I6349" t="s">
        <v>23</v>
      </c>
      <c r="J6349" t="s">
        <v>49</v>
      </c>
      <c r="K6349" t="s">
        <v>25</v>
      </c>
      <c r="L6349" t="s">
        <v>25</v>
      </c>
      <c r="M6349">
        <v>5.7</v>
      </c>
      <c r="N6349">
        <v>14.4</v>
      </c>
      <c r="O6349" t="s">
        <v>28</v>
      </c>
      <c r="P6349">
        <v>5</v>
      </c>
      <c r="Q6349" t="s">
        <v>27</v>
      </c>
      <c r="R6349" t="s">
        <v>28</v>
      </c>
      <c r="S6349">
        <v>63.05</v>
      </c>
      <c r="T6349" t="str" cm="1">
        <f t="array" ref="T6349">_xlfn.IFS(Raw_Data[[#This Row],[Call Status]]="Resolved","5",Raw_Data[[#This Row],[Call Status]]="Escalated","2",Raw_Data[[#This Row],[Call Status]]="Pending","3",Raw_Data[[#This Row],[Call Status]]="Abandoned","0")</f>
        <v>5</v>
      </c>
      <c r="U6349" t="str">
        <f>TEXT(Raw_Data[[#This Row],[Call Date]],"mmmm")</f>
        <v>December</v>
      </c>
      <c r="V6349" t="str" cm="1">
        <f t="array" ref="V6349">_xlfn.IFS(Raw_Data[[#This Row],[Customer Satisfaction]]&lt;2,"Poor",Raw_Data[[#This Row],[Customer Satisfaction]]&lt;4,"Average",Raw_Data[[#This Row],[Customer Satisfaction]]&gt;=4,"Excellent")</f>
        <v>Excellent</v>
      </c>
    </row>
    <row r="6350" spans="2:22" x14ac:dyDescent="0.3">
      <c r="B6350" t="s">
        <v>3921</v>
      </c>
      <c r="C6350" s="2">
        <v>45882</v>
      </c>
      <c r="D6350" s="1">
        <v>0.59861111111111109</v>
      </c>
      <c r="E6350" t="s">
        <v>19</v>
      </c>
      <c r="F6350" t="s">
        <v>20</v>
      </c>
      <c r="G6350" t="s">
        <v>21</v>
      </c>
      <c r="H6350" t="s">
        <v>2026</v>
      </c>
      <c r="I6350" t="s">
        <v>1130</v>
      </c>
      <c r="J6350" t="s">
        <v>76</v>
      </c>
      <c r="K6350" t="s">
        <v>25</v>
      </c>
      <c r="L6350" t="s">
        <v>3570</v>
      </c>
      <c r="M6350">
        <v>5.2</v>
      </c>
      <c r="N6350">
        <v>10.3</v>
      </c>
      <c r="O6350" t="s">
        <v>28</v>
      </c>
      <c r="P6350">
        <v>3</v>
      </c>
      <c r="Q6350" t="s">
        <v>615</v>
      </c>
      <c r="R6350" t="s">
        <v>28</v>
      </c>
      <c r="S6350">
        <v>40.58</v>
      </c>
      <c r="T6350" t="str" cm="1">
        <f t="array" ref="T6350">_xlfn.IFS(Raw_Data[[#This Row],[Call Status]]="Resolved","5",Raw_Data[[#This Row],[Call Status]]="Escalated","2",Raw_Data[[#This Row],[Call Status]]="Pending","3",Raw_Data[[#This Row],[Call Status]]="Abandoned","0")</f>
        <v>5</v>
      </c>
      <c r="U6350" t="str">
        <f>TEXT(Raw_Data[[#This Row],[Call Date]],"mmmm")</f>
        <v>August</v>
      </c>
      <c r="V6350" t="str" cm="1">
        <f t="array" ref="V6350">_xlfn.IFS(Raw_Data[[#This Row],[Customer Satisfaction]]&lt;2,"Poor",Raw_Data[[#This Row],[Customer Satisfaction]]&lt;4,"Average",Raw_Data[[#This Row],[Customer Satisfaction]]&gt;=4,"Excellent")</f>
        <v>Average</v>
      </c>
    </row>
    <row r="6351" spans="2:22" x14ac:dyDescent="0.3">
      <c r="B6351" t="s">
        <v>5129</v>
      </c>
      <c r="C6351" s="2">
        <v>45809</v>
      </c>
      <c r="D6351" s="1">
        <v>0.71319444444444446</v>
      </c>
      <c r="E6351" t="s">
        <v>19</v>
      </c>
      <c r="F6351" t="s">
        <v>20</v>
      </c>
      <c r="G6351" t="s">
        <v>21</v>
      </c>
      <c r="H6351" t="s">
        <v>22</v>
      </c>
      <c r="I6351" t="s">
        <v>1130</v>
      </c>
      <c r="J6351" t="s">
        <v>64</v>
      </c>
      <c r="K6351" t="s">
        <v>25</v>
      </c>
      <c r="L6351" t="s">
        <v>3564</v>
      </c>
      <c r="M6351">
        <v>4.4000000000000004</v>
      </c>
      <c r="N6351">
        <v>10.8</v>
      </c>
      <c r="O6351" t="s">
        <v>28</v>
      </c>
      <c r="P6351">
        <v>5</v>
      </c>
      <c r="Q6351" t="s">
        <v>27</v>
      </c>
      <c r="R6351" t="s">
        <v>28</v>
      </c>
      <c r="S6351">
        <v>833.41</v>
      </c>
      <c r="T6351" t="str" cm="1">
        <f t="array" ref="T6351">_xlfn.IFS(Raw_Data[[#This Row],[Call Status]]="Resolved","5",Raw_Data[[#This Row],[Call Status]]="Escalated","2",Raw_Data[[#This Row],[Call Status]]="Pending","3",Raw_Data[[#This Row],[Call Status]]="Abandoned","0")</f>
        <v>5</v>
      </c>
      <c r="U6351" t="str">
        <f>TEXT(Raw_Data[[#This Row],[Call Date]],"mmmm")</f>
        <v>June</v>
      </c>
      <c r="V6351" t="str" cm="1">
        <f t="array" ref="V6351">_xlfn.IFS(Raw_Data[[#This Row],[Customer Satisfaction]]&lt;2,"Poor",Raw_Data[[#This Row],[Customer Satisfaction]]&lt;4,"Average",Raw_Data[[#This Row],[Customer Satisfaction]]&gt;=4,"Excellent")</f>
        <v>Excellent</v>
      </c>
    </row>
    <row r="6352" spans="2:22" x14ac:dyDescent="0.3">
      <c r="B6352" t="s">
        <v>4488</v>
      </c>
      <c r="C6352" s="2">
        <v>45676</v>
      </c>
      <c r="D6352" s="1">
        <v>0.78819444444444442</v>
      </c>
      <c r="E6352" t="s">
        <v>33</v>
      </c>
      <c r="F6352" t="s">
        <v>34</v>
      </c>
      <c r="G6352" t="s">
        <v>327</v>
      </c>
      <c r="H6352" t="s">
        <v>22</v>
      </c>
      <c r="I6352" t="s">
        <v>1130</v>
      </c>
      <c r="J6352" t="s">
        <v>55</v>
      </c>
      <c r="K6352" t="s">
        <v>25</v>
      </c>
      <c r="L6352" t="s">
        <v>3561</v>
      </c>
      <c r="M6352">
        <v>8.5</v>
      </c>
      <c r="N6352">
        <v>9.3000000000000007</v>
      </c>
      <c r="O6352" t="s">
        <v>26</v>
      </c>
      <c r="P6352">
        <v>4</v>
      </c>
      <c r="Q6352" t="s">
        <v>615</v>
      </c>
      <c r="R6352" t="s">
        <v>28</v>
      </c>
      <c r="S6352">
        <v>1279</v>
      </c>
      <c r="T6352" t="str" cm="1">
        <f t="array" ref="T6352">_xlfn.IFS(Raw_Data[[#This Row],[Call Status]]="Resolved","5",Raw_Data[[#This Row],[Call Status]]="Escalated","2",Raw_Data[[#This Row],[Call Status]]="Pending","3",Raw_Data[[#This Row],[Call Status]]="Abandoned","0")</f>
        <v>5</v>
      </c>
      <c r="U6352" t="str">
        <f>TEXT(Raw_Data[[#This Row],[Call Date]],"mmmm")</f>
        <v>January</v>
      </c>
      <c r="V6352" t="str" cm="1">
        <f t="array" ref="V6352">_xlfn.IFS(Raw_Data[[#This Row],[Customer Satisfaction]]&lt;2,"Poor",Raw_Data[[#This Row],[Customer Satisfaction]]&lt;4,"Average",Raw_Data[[#This Row],[Customer Satisfaction]]&gt;=4,"Excellent")</f>
        <v>Excellent</v>
      </c>
    </row>
    <row r="6353" spans="2:22" x14ac:dyDescent="0.3">
      <c r="B6353" t="s">
        <v>1798</v>
      </c>
      <c r="C6353" s="2">
        <v>45803</v>
      </c>
      <c r="D6353" s="1">
        <v>0.58680555555555558</v>
      </c>
      <c r="E6353" t="s">
        <v>156</v>
      </c>
      <c r="F6353" t="s">
        <v>48</v>
      </c>
      <c r="G6353" t="s">
        <v>327</v>
      </c>
      <c r="H6353" t="s">
        <v>22</v>
      </c>
      <c r="I6353" t="s">
        <v>1128</v>
      </c>
      <c r="J6353" t="s">
        <v>49</v>
      </c>
      <c r="K6353" t="s">
        <v>25</v>
      </c>
      <c r="L6353" t="s">
        <v>25</v>
      </c>
      <c r="M6353">
        <v>4.3</v>
      </c>
      <c r="N6353">
        <v>10.7</v>
      </c>
      <c r="O6353" t="s">
        <v>26</v>
      </c>
      <c r="P6353">
        <v>5</v>
      </c>
      <c r="Q6353" t="s">
        <v>27</v>
      </c>
      <c r="R6353" t="s">
        <v>28</v>
      </c>
      <c r="S6353">
        <v>119.16</v>
      </c>
      <c r="T6353" t="str" cm="1">
        <f t="array" ref="T6353">_xlfn.IFS(Raw_Data[[#This Row],[Call Status]]="Resolved","5",Raw_Data[[#This Row],[Call Status]]="Escalated","2",Raw_Data[[#This Row],[Call Status]]="Pending","3",Raw_Data[[#This Row],[Call Status]]="Abandoned","0")</f>
        <v>5</v>
      </c>
      <c r="U6353" t="str">
        <f>TEXT(Raw_Data[[#This Row],[Call Date]],"mmmm")</f>
        <v>May</v>
      </c>
      <c r="V6353" t="str" cm="1">
        <f t="array" ref="V6353">_xlfn.IFS(Raw_Data[[#This Row],[Customer Satisfaction]]&lt;2,"Poor",Raw_Data[[#This Row],[Customer Satisfaction]]&lt;4,"Average",Raw_Data[[#This Row],[Customer Satisfaction]]&gt;=4,"Excellent")</f>
        <v>Excellent</v>
      </c>
    </row>
    <row r="6354" spans="2:22" x14ac:dyDescent="0.3">
      <c r="B6354" t="s">
        <v>4146</v>
      </c>
      <c r="C6354" s="2">
        <v>45898</v>
      </c>
      <c r="D6354" s="1">
        <v>0.53263888888888888</v>
      </c>
      <c r="E6354" t="s">
        <v>63</v>
      </c>
      <c r="F6354" t="s">
        <v>48</v>
      </c>
      <c r="G6354" t="s">
        <v>21</v>
      </c>
      <c r="H6354" t="s">
        <v>2392</v>
      </c>
      <c r="I6354" t="s">
        <v>1128</v>
      </c>
      <c r="J6354" t="s">
        <v>64</v>
      </c>
      <c r="K6354" t="s">
        <v>25</v>
      </c>
      <c r="L6354" t="s">
        <v>3561</v>
      </c>
      <c r="M6354">
        <v>5.0999999999999996</v>
      </c>
      <c r="N6354">
        <v>7.1</v>
      </c>
      <c r="O6354" t="s">
        <v>28</v>
      </c>
      <c r="P6354">
        <v>5</v>
      </c>
      <c r="Q6354" t="s">
        <v>27</v>
      </c>
      <c r="R6354" t="s">
        <v>28</v>
      </c>
      <c r="S6354">
        <v>48.78</v>
      </c>
      <c r="T6354" t="str" cm="1">
        <f t="array" ref="T6354">_xlfn.IFS(Raw_Data[[#This Row],[Call Status]]="Resolved","5",Raw_Data[[#This Row],[Call Status]]="Escalated","2",Raw_Data[[#This Row],[Call Status]]="Pending","3",Raw_Data[[#This Row],[Call Status]]="Abandoned","0")</f>
        <v>5</v>
      </c>
      <c r="U6354" t="str">
        <f>TEXT(Raw_Data[[#This Row],[Call Date]],"mmmm")</f>
        <v>August</v>
      </c>
      <c r="V6354" t="str" cm="1">
        <f t="array" ref="V6354">_xlfn.IFS(Raw_Data[[#This Row],[Customer Satisfaction]]&lt;2,"Poor",Raw_Data[[#This Row],[Customer Satisfaction]]&lt;4,"Average",Raw_Data[[#This Row],[Customer Satisfaction]]&gt;=4,"Excellent")</f>
        <v>Excellent</v>
      </c>
    </row>
    <row r="6355" spans="2:22" x14ac:dyDescent="0.3">
      <c r="B6355" t="s">
        <v>4484</v>
      </c>
      <c r="C6355" s="2">
        <v>46001</v>
      </c>
      <c r="D6355" s="1">
        <v>0.46319444444444446</v>
      </c>
      <c r="E6355" t="s">
        <v>57</v>
      </c>
      <c r="F6355" t="s">
        <v>34</v>
      </c>
      <c r="G6355" t="s">
        <v>250</v>
      </c>
      <c r="H6355" t="s">
        <v>22</v>
      </c>
      <c r="I6355" t="s">
        <v>1130</v>
      </c>
      <c r="J6355" t="s">
        <v>64</v>
      </c>
      <c r="K6355" t="s">
        <v>25</v>
      </c>
      <c r="L6355" t="s">
        <v>3561</v>
      </c>
      <c r="M6355">
        <v>17.899999999999999</v>
      </c>
      <c r="N6355">
        <v>6.9</v>
      </c>
      <c r="O6355" t="s">
        <v>26</v>
      </c>
      <c r="P6355">
        <v>0</v>
      </c>
      <c r="Q6355" t="s">
        <v>615</v>
      </c>
      <c r="R6355" t="s">
        <v>28</v>
      </c>
      <c r="S6355">
        <v>1353.13</v>
      </c>
      <c r="T6355" t="str" cm="1">
        <f t="array" ref="T6355">_xlfn.IFS(Raw_Data[[#This Row],[Call Status]]="Resolved","5",Raw_Data[[#This Row],[Call Status]]="Escalated","2",Raw_Data[[#This Row],[Call Status]]="Pending","3",Raw_Data[[#This Row],[Call Status]]="Abandoned","0")</f>
        <v>5</v>
      </c>
      <c r="U6355" t="str">
        <f>TEXT(Raw_Data[[#This Row],[Call Date]],"mmmm")</f>
        <v>December</v>
      </c>
      <c r="V6355" t="str" cm="1">
        <f t="array" ref="V6355">_xlfn.IFS(Raw_Data[[#This Row],[Customer Satisfaction]]&lt;2,"Poor",Raw_Data[[#This Row],[Customer Satisfaction]]&lt;4,"Average",Raw_Data[[#This Row],[Customer Satisfaction]]&gt;=4,"Excellent")</f>
        <v>Poor</v>
      </c>
    </row>
    <row r="6356" spans="2:22" x14ac:dyDescent="0.3">
      <c r="B6356" t="s">
        <v>5832</v>
      </c>
      <c r="C6356" s="2">
        <v>45894</v>
      </c>
      <c r="D6356" s="1">
        <v>0.6430555555555556</v>
      </c>
      <c r="E6356" t="s">
        <v>19</v>
      </c>
      <c r="F6356" t="s">
        <v>34</v>
      </c>
      <c r="G6356" t="s">
        <v>21</v>
      </c>
      <c r="H6356" t="s">
        <v>2392</v>
      </c>
      <c r="I6356" t="s">
        <v>23</v>
      </c>
      <c r="J6356" t="s">
        <v>76</v>
      </c>
      <c r="K6356" t="s">
        <v>25</v>
      </c>
      <c r="L6356" t="s">
        <v>3559</v>
      </c>
      <c r="M6356">
        <v>0.2</v>
      </c>
      <c r="N6356">
        <v>9.6999999999999993</v>
      </c>
      <c r="O6356" t="s">
        <v>26</v>
      </c>
      <c r="P6356">
        <v>3</v>
      </c>
      <c r="Q6356" t="s">
        <v>615</v>
      </c>
      <c r="R6356" t="s">
        <v>28</v>
      </c>
      <c r="S6356">
        <v>294.16000000000003</v>
      </c>
      <c r="T6356" t="str" cm="1">
        <f t="array" ref="T6356">_xlfn.IFS(Raw_Data[[#This Row],[Call Status]]="Resolved","5",Raw_Data[[#This Row],[Call Status]]="Escalated","2",Raw_Data[[#This Row],[Call Status]]="Pending","3",Raw_Data[[#This Row],[Call Status]]="Abandoned","0")</f>
        <v>5</v>
      </c>
      <c r="U6356" t="str">
        <f>TEXT(Raw_Data[[#This Row],[Call Date]],"mmmm")</f>
        <v>August</v>
      </c>
      <c r="V6356" t="str" cm="1">
        <f t="array" ref="V6356">_xlfn.IFS(Raw_Data[[#This Row],[Customer Satisfaction]]&lt;2,"Poor",Raw_Data[[#This Row],[Customer Satisfaction]]&lt;4,"Average",Raw_Data[[#This Row],[Customer Satisfaction]]&gt;=4,"Excellent")</f>
        <v>Average</v>
      </c>
    </row>
    <row r="6357" spans="2:22" x14ac:dyDescent="0.3">
      <c r="B6357" t="s">
        <v>686</v>
      </c>
      <c r="C6357" s="2">
        <v>45692</v>
      </c>
      <c r="D6357" s="1">
        <v>0.38680555555555557</v>
      </c>
      <c r="E6357" t="s">
        <v>70</v>
      </c>
      <c r="F6357" t="s">
        <v>20</v>
      </c>
      <c r="G6357" t="s">
        <v>162</v>
      </c>
      <c r="H6357" t="s">
        <v>22</v>
      </c>
      <c r="I6357" t="s">
        <v>23</v>
      </c>
      <c r="J6357" t="s">
        <v>24</v>
      </c>
      <c r="K6357" t="s">
        <v>25</v>
      </c>
      <c r="L6357" t="s">
        <v>25</v>
      </c>
      <c r="M6357">
        <v>3.9</v>
      </c>
      <c r="N6357">
        <v>6.5</v>
      </c>
      <c r="O6357" t="s">
        <v>28</v>
      </c>
      <c r="P6357">
        <v>2</v>
      </c>
      <c r="Q6357" t="s">
        <v>615</v>
      </c>
      <c r="R6357" t="s">
        <v>26</v>
      </c>
      <c r="S6357">
        <v>138.28</v>
      </c>
      <c r="T6357" t="str" cm="1">
        <f t="array" ref="T6357">_xlfn.IFS(Raw_Data[[#This Row],[Call Status]]="Resolved","5",Raw_Data[[#This Row],[Call Status]]="Escalated","2",Raw_Data[[#This Row],[Call Status]]="Pending","3",Raw_Data[[#This Row],[Call Status]]="Abandoned","0")</f>
        <v>5</v>
      </c>
      <c r="U6357" t="str">
        <f>TEXT(Raw_Data[[#This Row],[Call Date]],"mmmm")</f>
        <v>February</v>
      </c>
      <c r="V6357" t="str" cm="1">
        <f t="array" ref="V6357">_xlfn.IFS(Raw_Data[[#This Row],[Customer Satisfaction]]&lt;2,"Poor",Raw_Data[[#This Row],[Customer Satisfaction]]&lt;4,"Average",Raw_Data[[#This Row],[Customer Satisfaction]]&gt;=4,"Excellent")</f>
        <v>Average</v>
      </c>
    </row>
    <row r="6358" spans="2:22" x14ac:dyDescent="0.3">
      <c r="B6358" t="s">
        <v>9681</v>
      </c>
      <c r="C6358" s="2">
        <v>45847</v>
      </c>
      <c r="D6358" s="1">
        <v>0.66666666666666663</v>
      </c>
      <c r="E6358" t="s">
        <v>33</v>
      </c>
      <c r="F6358" t="s">
        <v>48</v>
      </c>
      <c r="G6358" t="s">
        <v>327</v>
      </c>
      <c r="H6358" t="s">
        <v>22</v>
      </c>
      <c r="I6358" t="s">
        <v>1137</v>
      </c>
      <c r="J6358" t="s">
        <v>35</v>
      </c>
      <c r="K6358" t="s">
        <v>8876</v>
      </c>
      <c r="L6358" t="s">
        <v>8877</v>
      </c>
      <c r="M6358">
        <v>4.5</v>
      </c>
      <c r="N6358">
        <v>10</v>
      </c>
      <c r="O6358" t="s">
        <v>28</v>
      </c>
      <c r="P6358">
        <v>3</v>
      </c>
      <c r="Q6358" t="s">
        <v>1014</v>
      </c>
      <c r="R6358" t="s">
        <v>28</v>
      </c>
      <c r="S6358">
        <v>199.49</v>
      </c>
      <c r="T6358" t="str" cm="1">
        <f t="array" ref="T6358">_xlfn.IFS(Raw_Data[[#This Row],[Call Status]]="Resolved","5",Raw_Data[[#This Row],[Call Status]]="Escalated","2",Raw_Data[[#This Row],[Call Status]]="Pending","3",Raw_Data[[#This Row],[Call Status]]="Abandoned","0")</f>
        <v>3</v>
      </c>
      <c r="U6358" t="str">
        <f>TEXT(Raw_Data[[#This Row],[Call Date]],"mmmm")</f>
        <v>July</v>
      </c>
      <c r="V6358" t="str" cm="1">
        <f t="array" ref="V6358">_xlfn.IFS(Raw_Data[[#This Row],[Customer Satisfaction]]&lt;2,"Poor",Raw_Data[[#This Row],[Customer Satisfaction]]&lt;4,"Average",Raw_Data[[#This Row],[Customer Satisfaction]]&gt;=4,"Excellent")</f>
        <v>Average</v>
      </c>
    </row>
    <row r="6359" spans="2:22" x14ac:dyDescent="0.3">
      <c r="B6359" t="s">
        <v>6155</v>
      </c>
      <c r="C6359" s="2">
        <v>45658</v>
      </c>
      <c r="D6359" s="1">
        <v>0.75</v>
      </c>
      <c r="E6359" t="s">
        <v>41</v>
      </c>
      <c r="F6359" t="s">
        <v>20</v>
      </c>
      <c r="G6359" t="s">
        <v>327</v>
      </c>
      <c r="H6359" t="s">
        <v>22</v>
      </c>
      <c r="I6359" t="s">
        <v>23</v>
      </c>
      <c r="J6359" t="s">
        <v>35</v>
      </c>
      <c r="K6359" t="s">
        <v>25</v>
      </c>
      <c r="L6359" t="s">
        <v>3559</v>
      </c>
      <c r="M6359">
        <v>2.7</v>
      </c>
      <c r="N6359">
        <v>11.5</v>
      </c>
      <c r="O6359" t="s">
        <v>28</v>
      </c>
      <c r="P6359">
        <v>4</v>
      </c>
      <c r="Q6359" t="s">
        <v>615</v>
      </c>
      <c r="R6359" t="s">
        <v>28</v>
      </c>
      <c r="S6359">
        <v>125.41</v>
      </c>
      <c r="T6359" t="str" cm="1">
        <f t="array" ref="T6359">_xlfn.IFS(Raw_Data[[#This Row],[Call Status]]="Resolved","5",Raw_Data[[#This Row],[Call Status]]="Escalated","2",Raw_Data[[#This Row],[Call Status]]="Pending","3",Raw_Data[[#This Row],[Call Status]]="Abandoned","0")</f>
        <v>5</v>
      </c>
      <c r="U6359" t="str">
        <f>TEXT(Raw_Data[[#This Row],[Call Date]],"mmmm")</f>
        <v>January</v>
      </c>
      <c r="V6359" t="str" cm="1">
        <f t="array" ref="V6359">_xlfn.IFS(Raw_Data[[#This Row],[Customer Satisfaction]]&lt;2,"Poor",Raw_Data[[#This Row],[Customer Satisfaction]]&lt;4,"Average",Raw_Data[[#This Row],[Customer Satisfaction]]&gt;=4,"Excellent")</f>
        <v>Excellent</v>
      </c>
    </row>
    <row r="6360" spans="2:22" x14ac:dyDescent="0.3">
      <c r="B6360" t="s">
        <v>8236</v>
      </c>
      <c r="C6360" s="2">
        <v>45810</v>
      </c>
      <c r="D6360" s="1">
        <v>0.51111111111111107</v>
      </c>
      <c r="E6360" t="s">
        <v>33</v>
      </c>
      <c r="F6360" t="s">
        <v>38</v>
      </c>
      <c r="G6360" t="s">
        <v>250</v>
      </c>
      <c r="H6360" t="s">
        <v>22</v>
      </c>
      <c r="I6360" t="s">
        <v>23</v>
      </c>
      <c r="J6360" t="s">
        <v>35</v>
      </c>
      <c r="K6360" t="s">
        <v>16</v>
      </c>
      <c r="L6360" t="s">
        <v>16</v>
      </c>
      <c r="M6360">
        <v>6.1</v>
      </c>
      <c r="N6360">
        <v>1.4</v>
      </c>
      <c r="O6360" t="s">
        <v>28</v>
      </c>
      <c r="P6360">
        <v>0</v>
      </c>
      <c r="Q6360" t="s">
        <v>1014</v>
      </c>
      <c r="R6360" t="s">
        <v>26</v>
      </c>
      <c r="S6360">
        <v>157.99</v>
      </c>
      <c r="T6360" t="str" cm="1">
        <f t="array" ref="T6360">_xlfn.IFS(Raw_Data[[#This Row],[Call Status]]="Resolved","5",Raw_Data[[#This Row],[Call Status]]="Escalated","2",Raw_Data[[#This Row],[Call Status]]="Pending","3",Raw_Data[[#This Row],[Call Status]]="Abandoned","0")</f>
        <v>2</v>
      </c>
      <c r="U6360" t="str">
        <f>TEXT(Raw_Data[[#This Row],[Call Date]],"mmmm")</f>
        <v>June</v>
      </c>
      <c r="V6360" t="str" cm="1">
        <f t="array" ref="V6360">_xlfn.IFS(Raw_Data[[#This Row],[Customer Satisfaction]]&lt;2,"Poor",Raw_Data[[#This Row],[Customer Satisfaction]]&lt;4,"Average",Raw_Data[[#This Row],[Customer Satisfaction]]&gt;=4,"Excellent")</f>
        <v>Poor</v>
      </c>
    </row>
    <row r="6361" spans="2:22" x14ac:dyDescent="0.3">
      <c r="B6361" t="s">
        <v>2153</v>
      </c>
      <c r="C6361" s="2">
        <v>45783</v>
      </c>
      <c r="D6361" s="1">
        <v>0.36736111111111114</v>
      </c>
      <c r="E6361" t="s">
        <v>66</v>
      </c>
      <c r="F6361" t="s">
        <v>20</v>
      </c>
      <c r="G6361" t="s">
        <v>162</v>
      </c>
      <c r="H6361" t="s">
        <v>2026</v>
      </c>
      <c r="I6361" t="s">
        <v>1137</v>
      </c>
      <c r="J6361" t="s">
        <v>49</v>
      </c>
      <c r="K6361" t="s">
        <v>25</v>
      </c>
      <c r="L6361" t="s">
        <v>25</v>
      </c>
      <c r="M6361">
        <v>3.7</v>
      </c>
      <c r="N6361">
        <v>24</v>
      </c>
      <c r="O6361" t="s">
        <v>28</v>
      </c>
      <c r="P6361">
        <v>4</v>
      </c>
      <c r="Q6361" t="s">
        <v>615</v>
      </c>
      <c r="R6361" t="s">
        <v>28</v>
      </c>
      <c r="S6361">
        <v>201.96</v>
      </c>
      <c r="T6361" t="str" cm="1">
        <f t="array" ref="T6361">_xlfn.IFS(Raw_Data[[#This Row],[Call Status]]="Resolved","5",Raw_Data[[#This Row],[Call Status]]="Escalated","2",Raw_Data[[#This Row],[Call Status]]="Pending","3",Raw_Data[[#This Row],[Call Status]]="Abandoned","0")</f>
        <v>5</v>
      </c>
      <c r="U6361" t="str">
        <f>TEXT(Raw_Data[[#This Row],[Call Date]],"mmmm")</f>
        <v>May</v>
      </c>
      <c r="V6361" t="str" cm="1">
        <f t="array" ref="V6361">_xlfn.IFS(Raw_Data[[#This Row],[Customer Satisfaction]]&lt;2,"Poor",Raw_Data[[#This Row],[Customer Satisfaction]]&lt;4,"Average",Raw_Data[[#This Row],[Customer Satisfaction]]&gt;=4,"Excellent")</f>
        <v>Excellent</v>
      </c>
    </row>
    <row r="6362" spans="2:22" x14ac:dyDescent="0.3">
      <c r="B6362" t="s">
        <v>9418</v>
      </c>
      <c r="C6362" s="2">
        <v>46002</v>
      </c>
      <c r="D6362" s="1">
        <v>0.5756944444444444</v>
      </c>
      <c r="E6362" t="s">
        <v>156</v>
      </c>
      <c r="F6362" t="s">
        <v>20</v>
      </c>
      <c r="G6362" t="s">
        <v>162</v>
      </c>
      <c r="H6362" t="s">
        <v>22</v>
      </c>
      <c r="I6362" t="s">
        <v>1137</v>
      </c>
      <c r="J6362" t="s">
        <v>42</v>
      </c>
      <c r="K6362" t="s">
        <v>8876</v>
      </c>
      <c r="L6362" t="s">
        <v>8877</v>
      </c>
      <c r="M6362">
        <v>0.8</v>
      </c>
      <c r="N6362">
        <v>9.1999999999999993</v>
      </c>
      <c r="O6362" t="s">
        <v>28</v>
      </c>
      <c r="P6362">
        <v>2</v>
      </c>
      <c r="Q6362" t="s">
        <v>1014</v>
      </c>
      <c r="R6362" t="s">
        <v>26</v>
      </c>
      <c r="S6362">
        <v>276.11</v>
      </c>
      <c r="T6362" t="str" cm="1">
        <f t="array" ref="T6362">_xlfn.IFS(Raw_Data[[#This Row],[Call Status]]="Resolved","5",Raw_Data[[#This Row],[Call Status]]="Escalated","2",Raw_Data[[#This Row],[Call Status]]="Pending","3",Raw_Data[[#This Row],[Call Status]]="Abandoned","0")</f>
        <v>3</v>
      </c>
      <c r="U6362" t="str">
        <f>TEXT(Raw_Data[[#This Row],[Call Date]],"mmmm")</f>
        <v>December</v>
      </c>
      <c r="V6362" t="str" cm="1">
        <f t="array" ref="V6362">_xlfn.IFS(Raw_Data[[#This Row],[Customer Satisfaction]]&lt;2,"Poor",Raw_Data[[#This Row],[Customer Satisfaction]]&lt;4,"Average",Raw_Data[[#This Row],[Customer Satisfaction]]&gt;=4,"Excellent")</f>
        <v>Average</v>
      </c>
    </row>
    <row r="6363" spans="2:22" x14ac:dyDescent="0.3">
      <c r="B6363" t="s">
        <v>993</v>
      </c>
      <c r="C6363" s="2">
        <v>45883</v>
      </c>
      <c r="D6363" s="1">
        <v>0.65069444444444446</v>
      </c>
      <c r="E6363" t="s">
        <v>156</v>
      </c>
      <c r="F6363" t="s">
        <v>38</v>
      </c>
      <c r="H6363" t="s">
        <v>22</v>
      </c>
      <c r="I6363" t="s">
        <v>23</v>
      </c>
      <c r="J6363" t="s">
        <v>64</v>
      </c>
      <c r="K6363" t="s">
        <v>25</v>
      </c>
      <c r="L6363" t="s">
        <v>25</v>
      </c>
      <c r="M6363">
        <v>2.1</v>
      </c>
      <c r="N6363">
        <v>4.7</v>
      </c>
      <c r="O6363" t="s">
        <v>26</v>
      </c>
      <c r="P6363">
        <v>3</v>
      </c>
      <c r="Q6363" t="s">
        <v>615</v>
      </c>
      <c r="R6363" t="s">
        <v>28</v>
      </c>
      <c r="S6363">
        <v>43.49</v>
      </c>
      <c r="T6363" t="str" cm="1">
        <f t="array" ref="T6363">_xlfn.IFS(Raw_Data[[#This Row],[Call Status]]="Resolved","5",Raw_Data[[#This Row],[Call Status]]="Escalated","2",Raw_Data[[#This Row],[Call Status]]="Pending","3",Raw_Data[[#This Row],[Call Status]]="Abandoned","0")</f>
        <v>5</v>
      </c>
      <c r="U6363" t="str">
        <f>TEXT(Raw_Data[[#This Row],[Call Date]],"mmmm")</f>
        <v>August</v>
      </c>
      <c r="V6363" t="str" cm="1">
        <f t="array" ref="V6363">_xlfn.IFS(Raw_Data[[#This Row],[Customer Satisfaction]]&lt;2,"Poor",Raw_Data[[#This Row],[Customer Satisfaction]]&lt;4,"Average",Raw_Data[[#This Row],[Customer Satisfaction]]&gt;=4,"Excellent")</f>
        <v>Average</v>
      </c>
    </row>
    <row r="6364" spans="2:22" x14ac:dyDescent="0.3">
      <c r="B6364" t="s">
        <v>7202</v>
      </c>
      <c r="C6364" s="2">
        <v>45878</v>
      </c>
      <c r="D6364" s="1">
        <v>0.90555555555555556</v>
      </c>
      <c r="E6364" t="s">
        <v>70</v>
      </c>
      <c r="F6364" t="s">
        <v>20</v>
      </c>
      <c r="G6364" t="s">
        <v>327</v>
      </c>
      <c r="H6364" t="s">
        <v>22</v>
      </c>
      <c r="I6364" t="s">
        <v>23</v>
      </c>
      <c r="J6364" t="s">
        <v>39</v>
      </c>
      <c r="K6364" t="s">
        <v>25</v>
      </c>
      <c r="L6364" t="s">
        <v>3564</v>
      </c>
      <c r="M6364">
        <v>7.4</v>
      </c>
      <c r="N6364">
        <v>9.6999999999999993</v>
      </c>
      <c r="O6364" t="s">
        <v>28</v>
      </c>
      <c r="P6364">
        <v>5</v>
      </c>
      <c r="Q6364" t="s">
        <v>27</v>
      </c>
      <c r="R6364" t="s">
        <v>28</v>
      </c>
      <c r="S6364">
        <v>179.92</v>
      </c>
      <c r="T6364" t="str" cm="1">
        <f t="array" ref="T6364">_xlfn.IFS(Raw_Data[[#This Row],[Call Status]]="Resolved","5",Raw_Data[[#This Row],[Call Status]]="Escalated","2",Raw_Data[[#This Row],[Call Status]]="Pending","3",Raw_Data[[#This Row],[Call Status]]="Abandoned","0")</f>
        <v>5</v>
      </c>
      <c r="U6364" t="str">
        <f>TEXT(Raw_Data[[#This Row],[Call Date]],"mmmm")</f>
        <v>August</v>
      </c>
      <c r="V6364" t="str" cm="1">
        <f t="array" ref="V6364">_xlfn.IFS(Raw_Data[[#This Row],[Customer Satisfaction]]&lt;2,"Poor",Raw_Data[[#This Row],[Customer Satisfaction]]&lt;4,"Average",Raw_Data[[#This Row],[Customer Satisfaction]]&gt;=4,"Excellent")</f>
        <v>Excellent</v>
      </c>
    </row>
    <row r="6365" spans="2:22" x14ac:dyDescent="0.3">
      <c r="B6365" t="s">
        <v>6158</v>
      </c>
      <c r="C6365" s="2">
        <v>45868</v>
      </c>
      <c r="D6365" s="1">
        <v>0.55138888888888893</v>
      </c>
      <c r="E6365" t="s">
        <v>110</v>
      </c>
      <c r="F6365" t="s">
        <v>20</v>
      </c>
      <c r="G6365" t="s">
        <v>327</v>
      </c>
      <c r="H6365" t="s">
        <v>22</v>
      </c>
      <c r="I6365" t="s">
        <v>23</v>
      </c>
      <c r="J6365" t="s">
        <v>49</v>
      </c>
      <c r="K6365" t="s">
        <v>25</v>
      </c>
      <c r="L6365" t="s">
        <v>3559</v>
      </c>
      <c r="M6365">
        <v>3.3</v>
      </c>
      <c r="N6365">
        <v>13.4</v>
      </c>
      <c r="O6365" t="s">
        <v>26</v>
      </c>
      <c r="P6365">
        <v>4</v>
      </c>
      <c r="Q6365" t="s">
        <v>615</v>
      </c>
      <c r="R6365" t="s">
        <v>28</v>
      </c>
      <c r="S6365">
        <v>17.079999999999998</v>
      </c>
      <c r="T6365" t="str" cm="1">
        <f t="array" ref="T6365">_xlfn.IFS(Raw_Data[[#This Row],[Call Status]]="Resolved","5",Raw_Data[[#This Row],[Call Status]]="Escalated","2",Raw_Data[[#This Row],[Call Status]]="Pending","3",Raw_Data[[#This Row],[Call Status]]="Abandoned","0")</f>
        <v>5</v>
      </c>
      <c r="U6365" t="str">
        <f>TEXT(Raw_Data[[#This Row],[Call Date]],"mmmm")</f>
        <v>July</v>
      </c>
      <c r="V6365" t="str" cm="1">
        <f t="array" ref="V6365">_xlfn.IFS(Raw_Data[[#This Row],[Customer Satisfaction]]&lt;2,"Poor",Raw_Data[[#This Row],[Customer Satisfaction]]&lt;4,"Average",Raw_Data[[#This Row],[Customer Satisfaction]]&gt;=4,"Excellent")</f>
        <v>Excellent</v>
      </c>
    </row>
    <row r="6366" spans="2:22" x14ac:dyDescent="0.3">
      <c r="B6366" t="s">
        <v>9765</v>
      </c>
      <c r="C6366" s="2">
        <v>45682</v>
      </c>
      <c r="D6366" s="1">
        <v>0.79513888888888884</v>
      </c>
      <c r="E6366" t="s">
        <v>41</v>
      </c>
      <c r="F6366" t="s">
        <v>48</v>
      </c>
      <c r="G6366" t="s">
        <v>162</v>
      </c>
      <c r="H6366" t="s">
        <v>22</v>
      </c>
      <c r="I6366" t="s">
        <v>23</v>
      </c>
      <c r="J6366" t="s">
        <v>76</v>
      </c>
      <c r="K6366" t="s">
        <v>8876</v>
      </c>
      <c r="L6366" t="s">
        <v>8877</v>
      </c>
      <c r="M6366">
        <v>1</v>
      </c>
      <c r="N6366">
        <v>15.3</v>
      </c>
      <c r="O6366" t="s">
        <v>28</v>
      </c>
      <c r="P6366">
        <v>2</v>
      </c>
      <c r="Q6366" t="s">
        <v>1014</v>
      </c>
      <c r="R6366" t="s">
        <v>28</v>
      </c>
      <c r="S6366">
        <v>109.99</v>
      </c>
      <c r="T6366" t="str" cm="1">
        <f t="array" ref="T6366">_xlfn.IFS(Raw_Data[[#This Row],[Call Status]]="Resolved","5",Raw_Data[[#This Row],[Call Status]]="Escalated","2",Raw_Data[[#This Row],[Call Status]]="Pending","3",Raw_Data[[#This Row],[Call Status]]="Abandoned","0")</f>
        <v>3</v>
      </c>
      <c r="U6366" t="str">
        <f>TEXT(Raw_Data[[#This Row],[Call Date]],"mmmm")</f>
        <v>January</v>
      </c>
      <c r="V6366" t="str" cm="1">
        <f t="array" ref="V6366">_xlfn.IFS(Raw_Data[[#This Row],[Customer Satisfaction]]&lt;2,"Poor",Raw_Data[[#This Row],[Customer Satisfaction]]&lt;4,"Average",Raw_Data[[#This Row],[Customer Satisfaction]]&gt;=4,"Excellent")</f>
        <v>Average</v>
      </c>
    </row>
    <row r="6367" spans="2:22" x14ac:dyDescent="0.3">
      <c r="B6367" t="s">
        <v>4934</v>
      </c>
      <c r="C6367" s="2">
        <v>45673</v>
      </c>
      <c r="D6367" s="1">
        <v>0.56666666666666665</v>
      </c>
      <c r="E6367" t="s">
        <v>108</v>
      </c>
      <c r="F6367" t="s">
        <v>48</v>
      </c>
      <c r="G6367" t="s">
        <v>250</v>
      </c>
      <c r="H6367" t="s">
        <v>22</v>
      </c>
      <c r="I6367" t="s">
        <v>1128</v>
      </c>
      <c r="J6367" t="s">
        <v>64</v>
      </c>
      <c r="K6367" t="s">
        <v>25</v>
      </c>
      <c r="L6367" t="s">
        <v>3564</v>
      </c>
      <c r="M6367">
        <v>2.5</v>
      </c>
      <c r="N6367">
        <v>6.2</v>
      </c>
      <c r="O6367" t="s">
        <v>26</v>
      </c>
      <c r="P6367">
        <v>4</v>
      </c>
      <c r="Q6367" t="s">
        <v>615</v>
      </c>
      <c r="R6367" t="s">
        <v>28</v>
      </c>
      <c r="S6367">
        <v>142.33000000000001</v>
      </c>
      <c r="T6367" t="str" cm="1">
        <f t="array" ref="T6367">_xlfn.IFS(Raw_Data[[#This Row],[Call Status]]="Resolved","5",Raw_Data[[#This Row],[Call Status]]="Escalated","2",Raw_Data[[#This Row],[Call Status]]="Pending","3",Raw_Data[[#This Row],[Call Status]]="Abandoned","0")</f>
        <v>5</v>
      </c>
      <c r="U6367" t="str">
        <f>TEXT(Raw_Data[[#This Row],[Call Date]],"mmmm")</f>
        <v>January</v>
      </c>
      <c r="V6367" t="str" cm="1">
        <f t="array" ref="V6367">_xlfn.IFS(Raw_Data[[#This Row],[Customer Satisfaction]]&lt;2,"Poor",Raw_Data[[#This Row],[Customer Satisfaction]]&lt;4,"Average",Raw_Data[[#This Row],[Customer Satisfaction]]&gt;=4,"Excellent")</f>
        <v>Excellent</v>
      </c>
    </row>
    <row r="6368" spans="2:22" x14ac:dyDescent="0.3">
      <c r="B6368" t="s">
        <v>2706</v>
      </c>
      <c r="C6368" s="2">
        <v>45839</v>
      </c>
      <c r="D6368" s="1">
        <v>0.65902777777777777</v>
      </c>
      <c r="E6368" t="s">
        <v>44</v>
      </c>
      <c r="F6368" t="s">
        <v>38</v>
      </c>
      <c r="G6368" t="s">
        <v>21</v>
      </c>
      <c r="H6368" t="s">
        <v>2613</v>
      </c>
      <c r="I6368" t="s">
        <v>23</v>
      </c>
      <c r="J6368" t="s">
        <v>42</v>
      </c>
      <c r="K6368" t="s">
        <v>25</v>
      </c>
      <c r="L6368" t="s">
        <v>25</v>
      </c>
      <c r="M6368">
        <v>1.4</v>
      </c>
      <c r="N6368">
        <v>1.6</v>
      </c>
      <c r="O6368" t="s">
        <v>28</v>
      </c>
      <c r="P6368">
        <v>5</v>
      </c>
      <c r="Q6368" t="s">
        <v>27</v>
      </c>
      <c r="R6368" t="s">
        <v>28</v>
      </c>
      <c r="S6368">
        <v>241.16</v>
      </c>
      <c r="T6368" t="str" cm="1">
        <f t="array" ref="T6368">_xlfn.IFS(Raw_Data[[#This Row],[Call Status]]="Resolved","5",Raw_Data[[#This Row],[Call Status]]="Escalated","2",Raw_Data[[#This Row],[Call Status]]="Pending","3",Raw_Data[[#This Row],[Call Status]]="Abandoned","0")</f>
        <v>5</v>
      </c>
      <c r="U6368" t="str">
        <f>TEXT(Raw_Data[[#This Row],[Call Date]],"mmmm")</f>
        <v>July</v>
      </c>
      <c r="V6368" t="str" cm="1">
        <f t="array" ref="V6368">_xlfn.IFS(Raw_Data[[#This Row],[Customer Satisfaction]]&lt;2,"Poor",Raw_Data[[#This Row],[Customer Satisfaction]]&lt;4,"Average",Raw_Data[[#This Row],[Customer Satisfaction]]&gt;=4,"Excellent")</f>
        <v>Excellent</v>
      </c>
    </row>
    <row r="6369" spans="2:22" x14ac:dyDescent="0.3">
      <c r="B6369" t="s">
        <v>5803</v>
      </c>
      <c r="C6369" s="2">
        <v>45986</v>
      </c>
      <c r="D6369" s="1">
        <v>0.38680555555555557</v>
      </c>
      <c r="E6369" t="s">
        <v>156</v>
      </c>
      <c r="F6369" t="s">
        <v>20</v>
      </c>
      <c r="G6369" t="s">
        <v>250</v>
      </c>
      <c r="H6369" t="s">
        <v>2392</v>
      </c>
      <c r="I6369" t="s">
        <v>23</v>
      </c>
      <c r="J6369" t="s">
        <v>42</v>
      </c>
      <c r="K6369" t="s">
        <v>25</v>
      </c>
      <c r="L6369" t="s">
        <v>3570</v>
      </c>
      <c r="M6369">
        <v>3.8</v>
      </c>
      <c r="N6369">
        <v>8.3000000000000007</v>
      </c>
      <c r="O6369" t="s">
        <v>26</v>
      </c>
      <c r="P6369">
        <v>3</v>
      </c>
      <c r="Q6369" t="s">
        <v>615</v>
      </c>
      <c r="R6369" t="s">
        <v>28</v>
      </c>
      <c r="S6369">
        <v>27.96</v>
      </c>
      <c r="T6369" t="str" cm="1">
        <f t="array" ref="T6369">_xlfn.IFS(Raw_Data[[#This Row],[Call Status]]="Resolved","5",Raw_Data[[#This Row],[Call Status]]="Escalated","2",Raw_Data[[#This Row],[Call Status]]="Pending","3",Raw_Data[[#This Row],[Call Status]]="Abandoned","0")</f>
        <v>5</v>
      </c>
      <c r="U6369" t="str">
        <f>TEXT(Raw_Data[[#This Row],[Call Date]],"mmmm")</f>
        <v>November</v>
      </c>
      <c r="V6369" t="str" cm="1">
        <f t="array" ref="V6369">_xlfn.IFS(Raw_Data[[#This Row],[Customer Satisfaction]]&lt;2,"Poor",Raw_Data[[#This Row],[Customer Satisfaction]]&lt;4,"Average",Raw_Data[[#This Row],[Customer Satisfaction]]&gt;=4,"Excellent")</f>
        <v>Average</v>
      </c>
    </row>
    <row r="6370" spans="2:22" x14ac:dyDescent="0.3">
      <c r="B6370" t="s">
        <v>8519</v>
      </c>
      <c r="C6370" s="2">
        <v>45786</v>
      </c>
      <c r="D6370" s="1">
        <v>0.57986111111111116</v>
      </c>
      <c r="E6370" t="s">
        <v>53</v>
      </c>
      <c r="F6370" t="s">
        <v>38</v>
      </c>
      <c r="G6370" t="s">
        <v>327</v>
      </c>
      <c r="H6370" t="s">
        <v>22</v>
      </c>
      <c r="I6370" t="s">
        <v>23</v>
      </c>
      <c r="J6370" t="s">
        <v>42</v>
      </c>
      <c r="K6370" t="s">
        <v>16</v>
      </c>
      <c r="L6370" t="s">
        <v>16</v>
      </c>
      <c r="M6370">
        <v>1.2</v>
      </c>
      <c r="N6370">
        <v>8.1</v>
      </c>
      <c r="O6370" t="s">
        <v>28</v>
      </c>
      <c r="P6370">
        <v>2</v>
      </c>
      <c r="Q6370" t="s">
        <v>1014</v>
      </c>
      <c r="R6370" t="s">
        <v>26</v>
      </c>
      <c r="S6370">
        <v>63.81</v>
      </c>
      <c r="T6370" t="str" cm="1">
        <f t="array" ref="T6370">_xlfn.IFS(Raw_Data[[#This Row],[Call Status]]="Resolved","5",Raw_Data[[#This Row],[Call Status]]="Escalated","2",Raw_Data[[#This Row],[Call Status]]="Pending","3",Raw_Data[[#This Row],[Call Status]]="Abandoned","0")</f>
        <v>2</v>
      </c>
      <c r="U6370" t="str">
        <f>TEXT(Raw_Data[[#This Row],[Call Date]],"mmmm")</f>
        <v>May</v>
      </c>
      <c r="V6370" t="str" cm="1">
        <f t="array" ref="V6370">_xlfn.IFS(Raw_Data[[#This Row],[Customer Satisfaction]]&lt;2,"Poor",Raw_Data[[#This Row],[Customer Satisfaction]]&lt;4,"Average",Raw_Data[[#This Row],[Customer Satisfaction]]&gt;=4,"Excellent")</f>
        <v>Average</v>
      </c>
    </row>
    <row r="6371" spans="2:22" x14ac:dyDescent="0.3">
      <c r="B6371" t="s">
        <v>8470</v>
      </c>
      <c r="C6371" s="2">
        <v>45699</v>
      </c>
      <c r="D6371" s="1">
        <v>0.81319444444444444</v>
      </c>
      <c r="E6371" t="s">
        <v>108</v>
      </c>
      <c r="F6371" t="s">
        <v>34</v>
      </c>
      <c r="G6371" t="s">
        <v>327</v>
      </c>
      <c r="H6371" t="s">
        <v>22</v>
      </c>
      <c r="I6371" t="s">
        <v>1137</v>
      </c>
      <c r="J6371" t="s">
        <v>45</v>
      </c>
      <c r="K6371" t="s">
        <v>16</v>
      </c>
      <c r="L6371" t="s">
        <v>16</v>
      </c>
      <c r="M6371">
        <v>2.7</v>
      </c>
      <c r="N6371">
        <v>6.4</v>
      </c>
      <c r="O6371" t="s">
        <v>28</v>
      </c>
      <c r="P6371">
        <v>2</v>
      </c>
      <c r="Q6371" t="s">
        <v>1014</v>
      </c>
      <c r="R6371" t="s">
        <v>26</v>
      </c>
      <c r="S6371">
        <v>773.27</v>
      </c>
      <c r="T6371" t="str" cm="1">
        <f t="array" ref="T6371">_xlfn.IFS(Raw_Data[[#This Row],[Call Status]]="Resolved","5",Raw_Data[[#This Row],[Call Status]]="Escalated","2",Raw_Data[[#This Row],[Call Status]]="Pending","3",Raw_Data[[#This Row],[Call Status]]="Abandoned","0")</f>
        <v>2</v>
      </c>
      <c r="U6371" t="str">
        <f>TEXT(Raw_Data[[#This Row],[Call Date]],"mmmm")</f>
        <v>February</v>
      </c>
      <c r="V6371" t="str" cm="1">
        <f t="array" ref="V6371">_xlfn.IFS(Raw_Data[[#This Row],[Customer Satisfaction]]&lt;2,"Poor",Raw_Data[[#This Row],[Customer Satisfaction]]&lt;4,"Average",Raw_Data[[#This Row],[Customer Satisfaction]]&gt;=4,"Excellent")</f>
        <v>Average</v>
      </c>
    </row>
    <row r="6372" spans="2:22" x14ac:dyDescent="0.3">
      <c r="B6372" t="s">
        <v>537</v>
      </c>
      <c r="C6372" s="2">
        <v>45993</v>
      </c>
      <c r="D6372" s="1">
        <v>0.57152777777777775</v>
      </c>
      <c r="E6372" t="s">
        <v>19</v>
      </c>
      <c r="F6372" t="s">
        <v>48</v>
      </c>
      <c r="G6372" t="s">
        <v>21</v>
      </c>
      <c r="H6372" t="s">
        <v>22</v>
      </c>
      <c r="I6372" t="s">
        <v>23</v>
      </c>
      <c r="J6372" t="s">
        <v>42</v>
      </c>
      <c r="K6372" t="s">
        <v>25</v>
      </c>
      <c r="L6372" t="s">
        <v>25</v>
      </c>
      <c r="M6372">
        <v>5.2</v>
      </c>
      <c r="N6372">
        <v>11.6</v>
      </c>
      <c r="O6372" t="s">
        <v>26</v>
      </c>
      <c r="P6372">
        <v>4</v>
      </c>
      <c r="Q6372" t="s">
        <v>27</v>
      </c>
      <c r="R6372" t="s">
        <v>28</v>
      </c>
      <c r="S6372">
        <v>120.45</v>
      </c>
      <c r="T6372" t="str" cm="1">
        <f t="array" ref="T6372">_xlfn.IFS(Raw_Data[[#This Row],[Call Status]]="Resolved","5",Raw_Data[[#This Row],[Call Status]]="Escalated","2",Raw_Data[[#This Row],[Call Status]]="Pending","3",Raw_Data[[#This Row],[Call Status]]="Abandoned","0")</f>
        <v>5</v>
      </c>
      <c r="U6372" t="str">
        <f>TEXT(Raw_Data[[#This Row],[Call Date]],"mmmm")</f>
        <v>December</v>
      </c>
      <c r="V6372" t="str" cm="1">
        <f t="array" ref="V6372">_xlfn.IFS(Raw_Data[[#This Row],[Customer Satisfaction]]&lt;2,"Poor",Raw_Data[[#This Row],[Customer Satisfaction]]&lt;4,"Average",Raw_Data[[#This Row],[Customer Satisfaction]]&gt;=4,"Excellent")</f>
        <v>Excellent</v>
      </c>
    </row>
    <row r="6373" spans="2:22" x14ac:dyDescent="0.3">
      <c r="B6373" t="s">
        <v>9727</v>
      </c>
      <c r="C6373" s="2">
        <v>45893</v>
      </c>
      <c r="D6373" s="1">
        <v>0.64722222222222225</v>
      </c>
      <c r="E6373" t="s">
        <v>47</v>
      </c>
      <c r="F6373" t="s">
        <v>48</v>
      </c>
      <c r="G6373" t="s">
        <v>162</v>
      </c>
      <c r="H6373" t="s">
        <v>22</v>
      </c>
      <c r="I6373" t="s">
        <v>23</v>
      </c>
      <c r="J6373" t="s">
        <v>55</v>
      </c>
      <c r="K6373" t="s">
        <v>8876</v>
      </c>
      <c r="L6373" t="s">
        <v>8877</v>
      </c>
      <c r="M6373">
        <v>5.2</v>
      </c>
      <c r="N6373">
        <v>7.1</v>
      </c>
      <c r="O6373" t="s">
        <v>28</v>
      </c>
      <c r="P6373">
        <v>2</v>
      </c>
      <c r="Q6373" t="s">
        <v>1014</v>
      </c>
      <c r="R6373" t="s">
        <v>28</v>
      </c>
      <c r="S6373">
        <v>84.22</v>
      </c>
      <c r="T6373" t="str" cm="1">
        <f t="array" ref="T6373">_xlfn.IFS(Raw_Data[[#This Row],[Call Status]]="Resolved","5",Raw_Data[[#This Row],[Call Status]]="Escalated","2",Raw_Data[[#This Row],[Call Status]]="Pending","3",Raw_Data[[#This Row],[Call Status]]="Abandoned","0")</f>
        <v>3</v>
      </c>
      <c r="U6373" t="str">
        <f>TEXT(Raw_Data[[#This Row],[Call Date]],"mmmm")</f>
        <v>August</v>
      </c>
      <c r="V6373" t="str" cm="1">
        <f t="array" ref="V6373">_xlfn.IFS(Raw_Data[[#This Row],[Customer Satisfaction]]&lt;2,"Poor",Raw_Data[[#This Row],[Customer Satisfaction]]&lt;4,"Average",Raw_Data[[#This Row],[Customer Satisfaction]]&gt;=4,"Excellent")</f>
        <v>Average</v>
      </c>
    </row>
    <row r="6374" spans="2:22" x14ac:dyDescent="0.3">
      <c r="B6374" t="s">
        <v>2828</v>
      </c>
      <c r="C6374" s="2">
        <v>46017</v>
      </c>
      <c r="D6374" s="1">
        <v>0.53611111111111109</v>
      </c>
      <c r="E6374" t="s">
        <v>110</v>
      </c>
      <c r="F6374" t="s">
        <v>34</v>
      </c>
      <c r="G6374" t="s">
        <v>250</v>
      </c>
      <c r="H6374" t="s">
        <v>2392</v>
      </c>
      <c r="I6374" t="s">
        <v>23</v>
      </c>
      <c r="J6374" t="s">
        <v>76</v>
      </c>
      <c r="K6374" t="s">
        <v>25</v>
      </c>
      <c r="L6374" t="s">
        <v>25</v>
      </c>
      <c r="M6374">
        <v>1.3</v>
      </c>
      <c r="N6374">
        <v>6.7</v>
      </c>
      <c r="O6374" t="s">
        <v>28</v>
      </c>
      <c r="P6374">
        <v>0</v>
      </c>
      <c r="Q6374" t="s">
        <v>27</v>
      </c>
      <c r="R6374" t="s">
        <v>28</v>
      </c>
      <c r="S6374">
        <v>134.75</v>
      </c>
      <c r="T6374" t="str" cm="1">
        <f t="array" ref="T6374">_xlfn.IFS(Raw_Data[[#This Row],[Call Status]]="Resolved","5",Raw_Data[[#This Row],[Call Status]]="Escalated","2",Raw_Data[[#This Row],[Call Status]]="Pending","3",Raw_Data[[#This Row],[Call Status]]="Abandoned","0")</f>
        <v>5</v>
      </c>
      <c r="U6374" t="str">
        <f>TEXT(Raw_Data[[#This Row],[Call Date]],"mmmm")</f>
        <v>December</v>
      </c>
      <c r="V6374" t="str" cm="1">
        <f t="array" ref="V6374">_xlfn.IFS(Raw_Data[[#This Row],[Customer Satisfaction]]&lt;2,"Poor",Raw_Data[[#This Row],[Customer Satisfaction]]&lt;4,"Average",Raw_Data[[#This Row],[Customer Satisfaction]]&gt;=4,"Excellent")</f>
        <v>Poor</v>
      </c>
    </row>
    <row r="6375" spans="2:22" x14ac:dyDescent="0.3">
      <c r="B6375" t="s">
        <v>9097</v>
      </c>
      <c r="C6375" s="2">
        <v>45691</v>
      </c>
      <c r="D6375" s="1">
        <v>0.34097222222222223</v>
      </c>
      <c r="E6375" t="s">
        <v>72</v>
      </c>
      <c r="F6375" t="s">
        <v>38</v>
      </c>
      <c r="G6375" t="s">
        <v>162</v>
      </c>
      <c r="H6375" t="s">
        <v>2026</v>
      </c>
      <c r="I6375" t="s">
        <v>1137</v>
      </c>
      <c r="J6375" t="s">
        <v>31</v>
      </c>
      <c r="K6375" t="s">
        <v>8876</v>
      </c>
      <c r="L6375" t="s">
        <v>8877</v>
      </c>
      <c r="M6375">
        <v>1.2</v>
      </c>
      <c r="N6375">
        <v>11</v>
      </c>
      <c r="O6375" t="s">
        <v>28</v>
      </c>
      <c r="P6375">
        <v>5</v>
      </c>
      <c r="Q6375" t="s">
        <v>27</v>
      </c>
      <c r="R6375" t="s">
        <v>28</v>
      </c>
      <c r="S6375">
        <v>205.32</v>
      </c>
      <c r="T6375" t="str" cm="1">
        <f t="array" ref="T6375">_xlfn.IFS(Raw_Data[[#This Row],[Call Status]]="Resolved","5",Raw_Data[[#This Row],[Call Status]]="Escalated","2",Raw_Data[[#This Row],[Call Status]]="Pending","3",Raw_Data[[#This Row],[Call Status]]="Abandoned","0")</f>
        <v>3</v>
      </c>
      <c r="U6375" t="str">
        <f>TEXT(Raw_Data[[#This Row],[Call Date]],"mmmm")</f>
        <v>February</v>
      </c>
      <c r="V6375" t="str" cm="1">
        <f t="array" ref="V6375">_xlfn.IFS(Raw_Data[[#This Row],[Customer Satisfaction]]&lt;2,"Poor",Raw_Data[[#This Row],[Customer Satisfaction]]&lt;4,"Average",Raw_Data[[#This Row],[Customer Satisfaction]]&gt;=4,"Excellent")</f>
        <v>Excellent</v>
      </c>
    </row>
    <row r="6376" spans="2:22" x14ac:dyDescent="0.3">
      <c r="B6376" t="s">
        <v>6329</v>
      </c>
      <c r="C6376" s="2">
        <v>46002</v>
      </c>
      <c r="D6376" s="1">
        <v>0.53680555555555554</v>
      </c>
      <c r="E6376" t="s">
        <v>33</v>
      </c>
      <c r="F6376" t="s">
        <v>38</v>
      </c>
      <c r="G6376" t="s">
        <v>327</v>
      </c>
      <c r="H6376" t="s">
        <v>22</v>
      </c>
      <c r="I6376" t="s">
        <v>23</v>
      </c>
      <c r="J6376" t="s">
        <v>39</v>
      </c>
      <c r="K6376" t="s">
        <v>25</v>
      </c>
      <c r="L6376" t="s">
        <v>3570</v>
      </c>
      <c r="M6376">
        <v>3</v>
      </c>
      <c r="N6376">
        <v>11.4</v>
      </c>
      <c r="O6376" t="s">
        <v>26</v>
      </c>
      <c r="P6376">
        <v>4</v>
      </c>
      <c r="Q6376" t="s">
        <v>615</v>
      </c>
      <c r="R6376" t="s">
        <v>28</v>
      </c>
      <c r="S6376">
        <v>295.75</v>
      </c>
      <c r="T6376" t="str" cm="1">
        <f t="array" ref="T6376">_xlfn.IFS(Raw_Data[[#This Row],[Call Status]]="Resolved","5",Raw_Data[[#This Row],[Call Status]]="Escalated","2",Raw_Data[[#This Row],[Call Status]]="Pending","3",Raw_Data[[#This Row],[Call Status]]="Abandoned","0")</f>
        <v>5</v>
      </c>
      <c r="U6376" t="str">
        <f>TEXT(Raw_Data[[#This Row],[Call Date]],"mmmm")</f>
        <v>December</v>
      </c>
      <c r="V6376" t="str" cm="1">
        <f t="array" ref="V6376">_xlfn.IFS(Raw_Data[[#This Row],[Customer Satisfaction]]&lt;2,"Poor",Raw_Data[[#This Row],[Customer Satisfaction]]&lt;4,"Average",Raw_Data[[#This Row],[Customer Satisfaction]]&gt;=4,"Excellent")</f>
        <v>Excellent</v>
      </c>
    </row>
    <row r="6377" spans="2:22" x14ac:dyDescent="0.3">
      <c r="B6377" t="s">
        <v>5227</v>
      </c>
      <c r="C6377" s="2">
        <v>45702</v>
      </c>
      <c r="D6377" s="1">
        <v>0.90972222222222221</v>
      </c>
      <c r="E6377" t="s">
        <v>30</v>
      </c>
      <c r="F6377" t="s">
        <v>48</v>
      </c>
      <c r="G6377" t="s">
        <v>162</v>
      </c>
      <c r="H6377" t="s">
        <v>2026</v>
      </c>
      <c r="I6377" t="s">
        <v>23</v>
      </c>
      <c r="J6377" t="s">
        <v>39</v>
      </c>
      <c r="K6377" t="s">
        <v>25</v>
      </c>
      <c r="L6377" t="s">
        <v>3564</v>
      </c>
      <c r="M6377">
        <v>5.2</v>
      </c>
      <c r="N6377">
        <v>9.6999999999999993</v>
      </c>
      <c r="O6377" t="s">
        <v>26</v>
      </c>
      <c r="P6377">
        <v>0</v>
      </c>
      <c r="Q6377" t="s">
        <v>27</v>
      </c>
      <c r="R6377" t="s">
        <v>28</v>
      </c>
      <c r="S6377">
        <v>78.86</v>
      </c>
      <c r="T6377" t="str" cm="1">
        <f t="array" ref="T6377">_xlfn.IFS(Raw_Data[[#This Row],[Call Status]]="Resolved","5",Raw_Data[[#This Row],[Call Status]]="Escalated","2",Raw_Data[[#This Row],[Call Status]]="Pending","3",Raw_Data[[#This Row],[Call Status]]="Abandoned","0")</f>
        <v>5</v>
      </c>
      <c r="U6377" t="str">
        <f>TEXT(Raw_Data[[#This Row],[Call Date]],"mmmm")</f>
        <v>February</v>
      </c>
      <c r="V6377" t="str" cm="1">
        <f t="array" ref="V6377">_xlfn.IFS(Raw_Data[[#This Row],[Customer Satisfaction]]&lt;2,"Poor",Raw_Data[[#This Row],[Customer Satisfaction]]&lt;4,"Average",Raw_Data[[#This Row],[Customer Satisfaction]]&gt;=4,"Excellent")</f>
        <v>Poor</v>
      </c>
    </row>
    <row r="6378" spans="2:22" x14ac:dyDescent="0.3">
      <c r="B6378" t="s">
        <v>4701</v>
      </c>
      <c r="C6378" s="2">
        <v>45791</v>
      </c>
      <c r="D6378" s="1">
        <v>0.45763888888888887</v>
      </c>
      <c r="E6378" t="s">
        <v>91</v>
      </c>
      <c r="F6378" t="s">
        <v>20</v>
      </c>
      <c r="G6378" t="s">
        <v>327</v>
      </c>
      <c r="H6378" t="s">
        <v>22</v>
      </c>
      <c r="I6378" t="s">
        <v>1128</v>
      </c>
      <c r="J6378" t="s">
        <v>64</v>
      </c>
      <c r="K6378" t="s">
        <v>25</v>
      </c>
      <c r="L6378" t="s">
        <v>3570</v>
      </c>
      <c r="M6378">
        <v>4.0999999999999996</v>
      </c>
      <c r="N6378">
        <v>3.7</v>
      </c>
      <c r="O6378" t="s">
        <v>26</v>
      </c>
      <c r="P6378">
        <v>5</v>
      </c>
      <c r="Q6378" t="s">
        <v>27</v>
      </c>
      <c r="R6378" t="s">
        <v>28</v>
      </c>
      <c r="S6378">
        <v>183.43</v>
      </c>
      <c r="T6378" t="str" cm="1">
        <f t="array" ref="T6378">_xlfn.IFS(Raw_Data[[#This Row],[Call Status]]="Resolved","5",Raw_Data[[#This Row],[Call Status]]="Escalated","2",Raw_Data[[#This Row],[Call Status]]="Pending","3",Raw_Data[[#This Row],[Call Status]]="Abandoned","0")</f>
        <v>5</v>
      </c>
      <c r="U6378" t="str">
        <f>TEXT(Raw_Data[[#This Row],[Call Date]],"mmmm")</f>
        <v>May</v>
      </c>
      <c r="V6378" t="str" cm="1">
        <f t="array" ref="V6378">_xlfn.IFS(Raw_Data[[#This Row],[Customer Satisfaction]]&lt;2,"Poor",Raw_Data[[#This Row],[Customer Satisfaction]]&lt;4,"Average",Raw_Data[[#This Row],[Customer Satisfaction]]&gt;=4,"Excellent")</f>
        <v>Excellent</v>
      </c>
    </row>
    <row r="6379" spans="2:22" x14ac:dyDescent="0.3">
      <c r="B6379" t="s">
        <v>7406</v>
      </c>
      <c r="C6379" s="2">
        <v>45678</v>
      </c>
      <c r="D6379" s="1">
        <v>0.58333333333333337</v>
      </c>
      <c r="E6379" t="s">
        <v>84</v>
      </c>
      <c r="F6379" t="s">
        <v>20</v>
      </c>
      <c r="G6379" t="s">
        <v>21</v>
      </c>
      <c r="H6379" t="s">
        <v>22</v>
      </c>
      <c r="I6379" t="s">
        <v>23</v>
      </c>
      <c r="J6379" t="s">
        <v>24</v>
      </c>
      <c r="K6379" t="s">
        <v>7253</v>
      </c>
      <c r="L6379" t="s">
        <v>7254</v>
      </c>
      <c r="M6379">
        <v>3.2</v>
      </c>
      <c r="N6379">
        <v>12.1</v>
      </c>
      <c r="O6379" t="s">
        <v>28</v>
      </c>
      <c r="P6379">
        <v>3</v>
      </c>
      <c r="Q6379" t="s">
        <v>615</v>
      </c>
      <c r="R6379" t="s">
        <v>28</v>
      </c>
      <c r="S6379">
        <v>294.35000000000002</v>
      </c>
      <c r="T6379" t="str" cm="1">
        <f t="array" ref="T6379">_xlfn.IFS(Raw_Data[[#This Row],[Call Status]]="Resolved","5",Raw_Data[[#This Row],[Call Status]]="Escalated","2",Raw_Data[[#This Row],[Call Status]]="Pending","3",Raw_Data[[#This Row],[Call Status]]="Abandoned","0")</f>
        <v>0</v>
      </c>
      <c r="U6379" t="str">
        <f>TEXT(Raw_Data[[#This Row],[Call Date]],"mmmm")</f>
        <v>January</v>
      </c>
      <c r="V6379" t="str" cm="1">
        <f t="array" ref="V6379">_xlfn.IFS(Raw_Data[[#This Row],[Customer Satisfaction]]&lt;2,"Poor",Raw_Data[[#This Row],[Customer Satisfaction]]&lt;4,"Average",Raw_Data[[#This Row],[Customer Satisfaction]]&gt;=4,"Excellent")</f>
        <v>Average</v>
      </c>
    </row>
    <row r="6380" spans="2:22" x14ac:dyDescent="0.3">
      <c r="B6380" t="s">
        <v>9567</v>
      </c>
      <c r="C6380" s="2">
        <v>45779</v>
      </c>
      <c r="D6380" s="1">
        <v>0.54097222222222219</v>
      </c>
      <c r="E6380" t="s">
        <v>57</v>
      </c>
      <c r="F6380" t="s">
        <v>48</v>
      </c>
      <c r="G6380" t="s">
        <v>162</v>
      </c>
      <c r="H6380" t="s">
        <v>22</v>
      </c>
      <c r="I6380" t="s">
        <v>1130</v>
      </c>
      <c r="J6380" t="s">
        <v>49</v>
      </c>
      <c r="K6380" t="s">
        <v>8876</v>
      </c>
      <c r="L6380" t="s">
        <v>8877</v>
      </c>
      <c r="M6380">
        <v>6.3</v>
      </c>
      <c r="N6380">
        <v>14.4</v>
      </c>
      <c r="O6380" t="s">
        <v>28</v>
      </c>
      <c r="P6380">
        <v>4</v>
      </c>
      <c r="Q6380" t="s">
        <v>615</v>
      </c>
      <c r="R6380" t="s">
        <v>28</v>
      </c>
      <c r="S6380">
        <v>632.22</v>
      </c>
      <c r="T6380" t="str" cm="1">
        <f t="array" ref="T6380">_xlfn.IFS(Raw_Data[[#This Row],[Call Status]]="Resolved","5",Raw_Data[[#This Row],[Call Status]]="Escalated","2",Raw_Data[[#This Row],[Call Status]]="Pending","3",Raw_Data[[#This Row],[Call Status]]="Abandoned","0")</f>
        <v>3</v>
      </c>
      <c r="U6380" t="str">
        <f>TEXT(Raw_Data[[#This Row],[Call Date]],"mmmm")</f>
        <v>May</v>
      </c>
      <c r="V6380" t="str" cm="1">
        <f t="array" ref="V6380">_xlfn.IFS(Raw_Data[[#This Row],[Customer Satisfaction]]&lt;2,"Poor",Raw_Data[[#This Row],[Customer Satisfaction]]&lt;4,"Average",Raw_Data[[#This Row],[Customer Satisfaction]]&gt;=4,"Excellent")</f>
        <v>Excellent</v>
      </c>
    </row>
    <row r="6381" spans="2:22" x14ac:dyDescent="0.3">
      <c r="B6381" t="s">
        <v>9432</v>
      </c>
      <c r="C6381" s="2">
        <v>45727</v>
      </c>
      <c r="D6381" s="1">
        <v>0.39791666666666664</v>
      </c>
      <c r="E6381" t="s">
        <v>91</v>
      </c>
      <c r="F6381" t="s">
        <v>48</v>
      </c>
      <c r="G6381" t="s">
        <v>250</v>
      </c>
      <c r="H6381" t="s">
        <v>22</v>
      </c>
      <c r="I6381" t="s">
        <v>1130</v>
      </c>
      <c r="J6381" t="s">
        <v>76</v>
      </c>
      <c r="K6381" t="s">
        <v>8876</v>
      </c>
      <c r="L6381" t="s">
        <v>8877</v>
      </c>
      <c r="M6381">
        <v>2.8</v>
      </c>
      <c r="N6381">
        <v>7.8</v>
      </c>
      <c r="O6381" t="s">
        <v>28</v>
      </c>
      <c r="P6381">
        <v>5</v>
      </c>
      <c r="Q6381" t="s">
        <v>27</v>
      </c>
      <c r="R6381" t="s">
        <v>28</v>
      </c>
      <c r="S6381">
        <v>406</v>
      </c>
      <c r="T6381" t="str" cm="1">
        <f t="array" ref="T6381">_xlfn.IFS(Raw_Data[[#This Row],[Call Status]]="Resolved","5",Raw_Data[[#This Row],[Call Status]]="Escalated","2",Raw_Data[[#This Row],[Call Status]]="Pending","3",Raw_Data[[#This Row],[Call Status]]="Abandoned","0")</f>
        <v>3</v>
      </c>
      <c r="U6381" t="str">
        <f>TEXT(Raw_Data[[#This Row],[Call Date]],"mmmm")</f>
        <v>March</v>
      </c>
      <c r="V6381" t="str" cm="1">
        <f t="array" ref="V6381">_xlfn.IFS(Raw_Data[[#This Row],[Customer Satisfaction]]&lt;2,"Poor",Raw_Data[[#This Row],[Customer Satisfaction]]&lt;4,"Average",Raw_Data[[#This Row],[Customer Satisfaction]]&gt;=4,"Excellent")</f>
        <v>Excellent</v>
      </c>
    </row>
    <row r="6382" spans="2:22" x14ac:dyDescent="0.3">
      <c r="B6382" t="s">
        <v>5659</v>
      </c>
      <c r="C6382" s="2">
        <v>46009</v>
      </c>
      <c r="D6382" s="1">
        <v>0.68472222222222223</v>
      </c>
      <c r="E6382" t="s">
        <v>84</v>
      </c>
      <c r="F6382" t="s">
        <v>34</v>
      </c>
      <c r="G6382" t="s">
        <v>162</v>
      </c>
      <c r="H6382" t="s">
        <v>2026</v>
      </c>
      <c r="I6382" t="s">
        <v>23</v>
      </c>
      <c r="J6382" t="s">
        <v>76</v>
      </c>
      <c r="K6382" t="s">
        <v>25</v>
      </c>
      <c r="L6382" t="s">
        <v>3559</v>
      </c>
      <c r="M6382">
        <v>4.0999999999999996</v>
      </c>
      <c r="N6382">
        <v>12.3</v>
      </c>
      <c r="O6382" t="s">
        <v>26</v>
      </c>
      <c r="P6382">
        <v>4</v>
      </c>
      <c r="Q6382" t="s">
        <v>615</v>
      </c>
      <c r="R6382" t="s">
        <v>28</v>
      </c>
      <c r="S6382">
        <v>196.1</v>
      </c>
      <c r="T6382" t="str" cm="1">
        <f t="array" ref="T6382">_xlfn.IFS(Raw_Data[[#This Row],[Call Status]]="Resolved","5",Raw_Data[[#This Row],[Call Status]]="Escalated","2",Raw_Data[[#This Row],[Call Status]]="Pending","3",Raw_Data[[#This Row],[Call Status]]="Abandoned","0")</f>
        <v>5</v>
      </c>
      <c r="U6382" t="str">
        <f>TEXT(Raw_Data[[#This Row],[Call Date]],"mmmm")</f>
        <v>December</v>
      </c>
      <c r="V6382" t="str" cm="1">
        <f t="array" ref="V6382">_xlfn.IFS(Raw_Data[[#This Row],[Customer Satisfaction]]&lt;2,"Poor",Raw_Data[[#This Row],[Customer Satisfaction]]&lt;4,"Average",Raw_Data[[#This Row],[Customer Satisfaction]]&gt;=4,"Excellent")</f>
        <v>Excellent</v>
      </c>
    </row>
    <row r="6383" spans="2:22" x14ac:dyDescent="0.3">
      <c r="B6383" t="s">
        <v>228</v>
      </c>
      <c r="C6383" s="2">
        <v>46018</v>
      </c>
      <c r="D6383" s="1">
        <v>0.6166666666666667</v>
      </c>
      <c r="E6383" t="s">
        <v>30</v>
      </c>
      <c r="F6383" t="s">
        <v>20</v>
      </c>
      <c r="G6383" t="s">
        <v>162</v>
      </c>
      <c r="H6383" t="s">
        <v>22</v>
      </c>
      <c r="I6383" t="s">
        <v>23</v>
      </c>
      <c r="J6383" t="s">
        <v>42</v>
      </c>
      <c r="K6383" t="s">
        <v>25</v>
      </c>
      <c r="L6383" t="s">
        <v>25</v>
      </c>
      <c r="M6383">
        <v>5</v>
      </c>
      <c r="N6383">
        <v>3.6</v>
      </c>
      <c r="O6383" t="s">
        <v>26</v>
      </c>
      <c r="P6383">
        <v>5</v>
      </c>
      <c r="Q6383" t="s">
        <v>27</v>
      </c>
      <c r="R6383" t="s">
        <v>28</v>
      </c>
      <c r="S6383">
        <v>51.03</v>
      </c>
      <c r="T6383" t="str" cm="1">
        <f t="array" ref="T6383">_xlfn.IFS(Raw_Data[[#This Row],[Call Status]]="Resolved","5",Raw_Data[[#This Row],[Call Status]]="Escalated","2",Raw_Data[[#This Row],[Call Status]]="Pending","3",Raw_Data[[#This Row],[Call Status]]="Abandoned","0")</f>
        <v>5</v>
      </c>
      <c r="U6383" t="str">
        <f>TEXT(Raw_Data[[#This Row],[Call Date]],"mmmm")</f>
        <v>December</v>
      </c>
      <c r="V6383" t="str" cm="1">
        <f t="array" ref="V6383">_xlfn.IFS(Raw_Data[[#This Row],[Customer Satisfaction]]&lt;2,"Poor",Raw_Data[[#This Row],[Customer Satisfaction]]&lt;4,"Average",Raw_Data[[#This Row],[Customer Satisfaction]]&gt;=4,"Excellent")</f>
        <v>Excellent</v>
      </c>
    </row>
    <row r="6384" spans="2:22" x14ac:dyDescent="0.3">
      <c r="B6384" t="s">
        <v>4996</v>
      </c>
      <c r="C6384" s="2">
        <v>45705</v>
      </c>
      <c r="D6384" s="1">
        <v>0.76944444444444449</v>
      </c>
      <c r="E6384" t="s">
        <v>70</v>
      </c>
      <c r="F6384" t="s">
        <v>38</v>
      </c>
      <c r="G6384" t="s">
        <v>162</v>
      </c>
      <c r="H6384" t="s">
        <v>22</v>
      </c>
      <c r="I6384" t="s">
        <v>1137</v>
      </c>
      <c r="J6384" t="s">
        <v>45</v>
      </c>
      <c r="K6384" t="s">
        <v>25</v>
      </c>
      <c r="L6384" t="s">
        <v>3564</v>
      </c>
      <c r="M6384">
        <v>1.8</v>
      </c>
      <c r="N6384">
        <v>12.9</v>
      </c>
      <c r="O6384" t="s">
        <v>26</v>
      </c>
      <c r="P6384">
        <v>1</v>
      </c>
      <c r="Q6384" t="s">
        <v>1014</v>
      </c>
      <c r="R6384" t="s">
        <v>28</v>
      </c>
      <c r="S6384">
        <v>433.54</v>
      </c>
      <c r="T6384" t="str" cm="1">
        <f t="array" ref="T6384">_xlfn.IFS(Raw_Data[[#This Row],[Call Status]]="Resolved","5",Raw_Data[[#This Row],[Call Status]]="Escalated","2",Raw_Data[[#This Row],[Call Status]]="Pending","3",Raw_Data[[#This Row],[Call Status]]="Abandoned","0")</f>
        <v>5</v>
      </c>
      <c r="U6384" t="str">
        <f>TEXT(Raw_Data[[#This Row],[Call Date]],"mmmm")</f>
        <v>February</v>
      </c>
      <c r="V6384" t="str" cm="1">
        <f t="array" ref="V6384">_xlfn.IFS(Raw_Data[[#This Row],[Customer Satisfaction]]&lt;2,"Poor",Raw_Data[[#This Row],[Customer Satisfaction]]&lt;4,"Average",Raw_Data[[#This Row],[Customer Satisfaction]]&gt;=4,"Excellent")</f>
        <v>Poor</v>
      </c>
    </row>
    <row r="6385" spans="2:22" x14ac:dyDescent="0.3">
      <c r="B6385" t="s">
        <v>7907</v>
      </c>
      <c r="C6385" s="2">
        <v>45696</v>
      </c>
      <c r="D6385" s="1">
        <v>0.77152777777777781</v>
      </c>
      <c r="E6385" t="s">
        <v>37</v>
      </c>
      <c r="F6385" t="s">
        <v>38</v>
      </c>
      <c r="G6385" t="s">
        <v>250</v>
      </c>
      <c r="H6385" t="s">
        <v>2613</v>
      </c>
      <c r="I6385" t="s">
        <v>1130</v>
      </c>
      <c r="J6385" t="s">
        <v>31</v>
      </c>
      <c r="K6385" t="s">
        <v>16</v>
      </c>
      <c r="L6385" t="s">
        <v>16</v>
      </c>
      <c r="M6385">
        <v>3.6</v>
      </c>
      <c r="N6385">
        <v>9.8000000000000007</v>
      </c>
      <c r="O6385" t="s">
        <v>28</v>
      </c>
      <c r="P6385">
        <v>3</v>
      </c>
      <c r="Q6385" t="s">
        <v>615</v>
      </c>
      <c r="R6385" t="s">
        <v>26</v>
      </c>
      <c r="S6385">
        <v>275.69</v>
      </c>
      <c r="T6385" t="str" cm="1">
        <f t="array" ref="T6385">_xlfn.IFS(Raw_Data[[#This Row],[Call Status]]="Resolved","5",Raw_Data[[#This Row],[Call Status]]="Escalated","2",Raw_Data[[#This Row],[Call Status]]="Pending","3",Raw_Data[[#This Row],[Call Status]]="Abandoned","0")</f>
        <v>2</v>
      </c>
      <c r="U6385" t="str">
        <f>TEXT(Raw_Data[[#This Row],[Call Date]],"mmmm")</f>
        <v>February</v>
      </c>
      <c r="V6385" t="str" cm="1">
        <f t="array" ref="V6385">_xlfn.IFS(Raw_Data[[#This Row],[Customer Satisfaction]]&lt;2,"Poor",Raw_Data[[#This Row],[Customer Satisfaction]]&lt;4,"Average",Raw_Data[[#This Row],[Customer Satisfaction]]&gt;=4,"Excellent")</f>
        <v>Average</v>
      </c>
    </row>
    <row r="6386" spans="2:22" x14ac:dyDescent="0.3">
      <c r="B6386" t="s">
        <v>8374</v>
      </c>
      <c r="C6386" s="2">
        <v>45944</v>
      </c>
      <c r="D6386" s="1">
        <v>0.62152777777777779</v>
      </c>
      <c r="E6386" t="s">
        <v>66</v>
      </c>
      <c r="F6386" t="s">
        <v>20</v>
      </c>
      <c r="G6386" t="s">
        <v>21</v>
      </c>
      <c r="H6386" t="s">
        <v>2026</v>
      </c>
      <c r="I6386" t="s">
        <v>23</v>
      </c>
      <c r="J6386" t="s">
        <v>45</v>
      </c>
      <c r="K6386" t="s">
        <v>16</v>
      </c>
      <c r="L6386" t="s">
        <v>16</v>
      </c>
      <c r="M6386">
        <v>2.8</v>
      </c>
      <c r="N6386">
        <v>8.1999999999999993</v>
      </c>
      <c r="O6386" t="s">
        <v>28</v>
      </c>
      <c r="P6386">
        <v>2</v>
      </c>
      <c r="Q6386" t="s">
        <v>1014</v>
      </c>
      <c r="R6386" t="s">
        <v>26</v>
      </c>
      <c r="S6386">
        <v>267.52</v>
      </c>
      <c r="T6386" t="str" cm="1">
        <f t="array" ref="T6386">_xlfn.IFS(Raw_Data[[#This Row],[Call Status]]="Resolved","5",Raw_Data[[#This Row],[Call Status]]="Escalated","2",Raw_Data[[#This Row],[Call Status]]="Pending","3",Raw_Data[[#This Row],[Call Status]]="Abandoned","0")</f>
        <v>2</v>
      </c>
      <c r="U6386" t="str">
        <f>TEXT(Raw_Data[[#This Row],[Call Date]],"mmmm")</f>
        <v>October</v>
      </c>
      <c r="V6386" t="str" cm="1">
        <f t="array" ref="V6386">_xlfn.IFS(Raw_Data[[#This Row],[Customer Satisfaction]]&lt;2,"Poor",Raw_Data[[#This Row],[Customer Satisfaction]]&lt;4,"Average",Raw_Data[[#This Row],[Customer Satisfaction]]&gt;=4,"Excellent")</f>
        <v>Average</v>
      </c>
    </row>
    <row r="6387" spans="2:22" x14ac:dyDescent="0.3">
      <c r="B6387" t="s">
        <v>3206</v>
      </c>
      <c r="C6387" s="2">
        <v>45667</v>
      </c>
      <c r="D6387" s="1">
        <v>0.6069444444444444</v>
      </c>
      <c r="E6387" t="s">
        <v>63</v>
      </c>
      <c r="F6387" t="s">
        <v>34</v>
      </c>
      <c r="G6387" t="s">
        <v>327</v>
      </c>
      <c r="H6387" t="s">
        <v>2026</v>
      </c>
      <c r="I6387" t="s">
        <v>23</v>
      </c>
      <c r="J6387" t="s">
        <v>45</v>
      </c>
      <c r="K6387" t="s">
        <v>25</v>
      </c>
      <c r="L6387" t="s">
        <v>25</v>
      </c>
      <c r="M6387">
        <v>1.1000000000000001</v>
      </c>
      <c r="N6387">
        <v>11.6</v>
      </c>
      <c r="O6387" t="s">
        <v>26</v>
      </c>
      <c r="P6387">
        <v>3</v>
      </c>
      <c r="Q6387" t="s">
        <v>615</v>
      </c>
      <c r="R6387" t="s">
        <v>26</v>
      </c>
      <c r="S6387">
        <v>192.65</v>
      </c>
      <c r="T6387" t="str" cm="1">
        <f t="array" ref="T6387">_xlfn.IFS(Raw_Data[[#This Row],[Call Status]]="Resolved","5",Raw_Data[[#This Row],[Call Status]]="Escalated","2",Raw_Data[[#This Row],[Call Status]]="Pending","3",Raw_Data[[#This Row],[Call Status]]="Abandoned","0")</f>
        <v>5</v>
      </c>
      <c r="U6387" t="str">
        <f>TEXT(Raw_Data[[#This Row],[Call Date]],"mmmm")</f>
        <v>January</v>
      </c>
      <c r="V6387" t="str" cm="1">
        <f t="array" ref="V6387">_xlfn.IFS(Raw_Data[[#This Row],[Customer Satisfaction]]&lt;2,"Poor",Raw_Data[[#This Row],[Customer Satisfaction]]&lt;4,"Average",Raw_Data[[#This Row],[Customer Satisfaction]]&gt;=4,"Excellent")</f>
        <v>Average</v>
      </c>
    </row>
    <row r="6388" spans="2:22" x14ac:dyDescent="0.3">
      <c r="B6388" t="s">
        <v>5416</v>
      </c>
      <c r="C6388" s="2">
        <v>45687</v>
      </c>
      <c r="D6388" s="1">
        <v>0.63680555555555551</v>
      </c>
      <c r="E6388" t="s">
        <v>53</v>
      </c>
      <c r="F6388" t="s">
        <v>34</v>
      </c>
      <c r="G6388" t="s">
        <v>327</v>
      </c>
      <c r="H6388" t="s">
        <v>2026</v>
      </c>
      <c r="I6388" t="s">
        <v>23</v>
      </c>
      <c r="J6388" t="s">
        <v>24</v>
      </c>
      <c r="K6388" t="s">
        <v>25</v>
      </c>
      <c r="L6388" t="s">
        <v>3561</v>
      </c>
      <c r="M6388">
        <v>3.4</v>
      </c>
      <c r="N6388">
        <v>13.2</v>
      </c>
      <c r="O6388" t="s">
        <v>26</v>
      </c>
      <c r="P6388">
        <v>3</v>
      </c>
      <c r="Q6388" t="s">
        <v>615</v>
      </c>
      <c r="R6388" t="s">
        <v>28</v>
      </c>
      <c r="S6388">
        <v>102.52</v>
      </c>
      <c r="T6388" t="str" cm="1">
        <f t="array" ref="T6388">_xlfn.IFS(Raw_Data[[#This Row],[Call Status]]="Resolved","5",Raw_Data[[#This Row],[Call Status]]="Escalated","2",Raw_Data[[#This Row],[Call Status]]="Pending","3",Raw_Data[[#This Row],[Call Status]]="Abandoned","0")</f>
        <v>5</v>
      </c>
      <c r="U6388" t="str">
        <f>TEXT(Raw_Data[[#This Row],[Call Date]],"mmmm")</f>
        <v>January</v>
      </c>
      <c r="V6388" t="str" cm="1">
        <f t="array" ref="V6388">_xlfn.IFS(Raw_Data[[#This Row],[Customer Satisfaction]]&lt;2,"Poor",Raw_Data[[#This Row],[Customer Satisfaction]]&lt;4,"Average",Raw_Data[[#This Row],[Customer Satisfaction]]&gt;=4,"Excellent")</f>
        <v>Average</v>
      </c>
    </row>
    <row r="6389" spans="2:22" x14ac:dyDescent="0.3">
      <c r="B6389" t="s">
        <v>9604</v>
      </c>
      <c r="C6389" s="2">
        <v>45901</v>
      </c>
      <c r="D6389" s="1">
        <v>0.5083333333333333</v>
      </c>
      <c r="E6389" t="s">
        <v>41</v>
      </c>
      <c r="F6389" t="s">
        <v>34</v>
      </c>
      <c r="G6389" t="s">
        <v>327</v>
      </c>
      <c r="H6389" t="s">
        <v>22</v>
      </c>
      <c r="I6389" t="s">
        <v>1128</v>
      </c>
      <c r="J6389" t="s">
        <v>49</v>
      </c>
      <c r="K6389" t="s">
        <v>8876</v>
      </c>
      <c r="L6389" t="s">
        <v>8877</v>
      </c>
      <c r="M6389">
        <v>3.9</v>
      </c>
      <c r="N6389">
        <v>11.3</v>
      </c>
      <c r="O6389" t="s">
        <v>28</v>
      </c>
      <c r="P6389">
        <v>0</v>
      </c>
      <c r="Q6389" t="s">
        <v>1014</v>
      </c>
      <c r="R6389" t="s">
        <v>28</v>
      </c>
      <c r="S6389">
        <v>73.819999999999993</v>
      </c>
      <c r="T6389" t="str" cm="1">
        <f t="array" ref="T6389">_xlfn.IFS(Raw_Data[[#This Row],[Call Status]]="Resolved","5",Raw_Data[[#This Row],[Call Status]]="Escalated","2",Raw_Data[[#This Row],[Call Status]]="Pending","3",Raw_Data[[#This Row],[Call Status]]="Abandoned","0")</f>
        <v>3</v>
      </c>
      <c r="U6389" t="str">
        <f>TEXT(Raw_Data[[#This Row],[Call Date]],"mmmm")</f>
        <v>September</v>
      </c>
      <c r="V6389" t="str" cm="1">
        <f t="array" ref="V6389">_xlfn.IFS(Raw_Data[[#This Row],[Customer Satisfaction]]&lt;2,"Poor",Raw_Data[[#This Row],[Customer Satisfaction]]&lt;4,"Average",Raw_Data[[#This Row],[Customer Satisfaction]]&gt;=4,"Excellent")</f>
        <v>Poor</v>
      </c>
    </row>
    <row r="6390" spans="2:22" x14ac:dyDescent="0.3">
      <c r="B6390" t="s">
        <v>3257</v>
      </c>
      <c r="C6390" s="2">
        <v>45931</v>
      </c>
      <c r="D6390" s="1">
        <v>0.44236111111111109</v>
      </c>
      <c r="E6390" t="s">
        <v>57</v>
      </c>
      <c r="F6390" t="s">
        <v>48</v>
      </c>
      <c r="G6390" t="s">
        <v>162</v>
      </c>
      <c r="H6390" t="s">
        <v>2026</v>
      </c>
      <c r="I6390" t="s">
        <v>23</v>
      </c>
      <c r="J6390" t="s">
        <v>39</v>
      </c>
      <c r="K6390" t="s">
        <v>25</v>
      </c>
      <c r="L6390" t="s">
        <v>25</v>
      </c>
      <c r="M6390">
        <v>1.8</v>
      </c>
      <c r="N6390">
        <v>10.1</v>
      </c>
      <c r="O6390" t="s">
        <v>26</v>
      </c>
      <c r="P6390">
        <v>3</v>
      </c>
      <c r="Q6390" t="s">
        <v>615</v>
      </c>
      <c r="R6390" t="s">
        <v>28</v>
      </c>
      <c r="S6390">
        <v>263.02999999999997</v>
      </c>
      <c r="T6390" t="str" cm="1">
        <f t="array" ref="T6390">_xlfn.IFS(Raw_Data[[#This Row],[Call Status]]="Resolved","5",Raw_Data[[#This Row],[Call Status]]="Escalated","2",Raw_Data[[#This Row],[Call Status]]="Pending","3",Raw_Data[[#This Row],[Call Status]]="Abandoned","0")</f>
        <v>5</v>
      </c>
      <c r="U6390" t="str">
        <f>TEXT(Raw_Data[[#This Row],[Call Date]],"mmmm")</f>
        <v>October</v>
      </c>
      <c r="V6390" t="str" cm="1">
        <f t="array" ref="V6390">_xlfn.IFS(Raw_Data[[#This Row],[Customer Satisfaction]]&lt;2,"Poor",Raw_Data[[#This Row],[Customer Satisfaction]]&lt;4,"Average",Raw_Data[[#This Row],[Customer Satisfaction]]&gt;=4,"Excellent")</f>
        <v>Average</v>
      </c>
    </row>
    <row r="6391" spans="2:22" x14ac:dyDescent="0.3">
      <c r="B6391" t="s">
        <v>2582</v>
      </c>
      <c r="C6391" s="2">
        <v>45745</v>
      </c>
      <c r="D6391" s="1">
        <v>0.81388888888888888</v>
      </c>
      <c r="E6391" t="s">
        <v>33</v>
      </c>
      <c r="F6391" t="s">
        <v>38</v>
      </c>
      <c r="G6391" t="s">
        <v>21</v>
      </c>
      <c r="H6391" t="s">
        <v>2392</v>
      </c>
      <c r="I6391" t="s">
        <v>1137</v>
      </c>
      <c r="J6391" t="s">
        <v>45</v>
      </c>
      <c r="K6391" t="s">
        <v>25</v>
      </c>
      <c r="L6391" t="s">
        <v>25</v>
      </c>
      <c r="M6391">
        <v>2.2999999999999998</v>
      </c>
      <c r="N6391">
        <v>6.4</v>
      </c>
      <c r="O6391" t="s">
        <v>26</v>
      </c>
      <c r="P6391">
        <v>5</v>
      </c>
      <c r="Q6391" t="s">
        <v>27</v>
      </c>
      <c r="R6391" t="s">
        <v>28</v>
      </c>
      <c r="S6391">
        <v>290.69</v>
      </c>
      <c r="T6391" t="str" cm="1">
        <f t="array" ref="T6391">_xlfn.IFS(Raw_Data[[#This Row],[Call Status]]="Resolved","5",Raw_Data[[#This Row],[Call Status]]="Escalated","2",Raw_Data[[#This Row],[Call Status]]="Pending","3",Raw_Data[[#This Row],[Call Status]]="Abandoned","0")</f>
        <v>5</v>
      </c>
      <c r="U6391" t="str">
        <f>TEXT(Raw_Data[[#This Row],[Call Date]],"mmmm")</f>
        <v>March</v>
      </c>
      <c r="V6391" t="str" cm="1">
        <f t="array" ref="V6391">_xlfn.IFS(Raw_Data[[#This Row],[Customer Satisfaction]]&lt;2,"Poor",Raw_Data[[#This Row],[Customer Satisfaction]]&lt;4,"Average",Raw_Data[[#This Row],[Customer Satisfaction]]&gt;=4,"Excellent")</f>
        <v>Excellent</v>
      </c>
    </row>
    <row r="6392" spans="2:22" x14ac:dyDescent="0.3">
      <c r="B6392" t="s">
        <v>3747</v>
      </c>
      <c r="C6392" s="2">
        <v>45901</v>
      </c>
      <c r="D6392" s="1">
        <v>0.74722222222222223</v>
      </c>
      <c r="E6392" t="s">
        <v>108</v>
      </c>
      <c r="F6392" t="s">
        <v>48</v>
      </c>
      <c r="G6392" t="s">
        <v>327</v>
      </c>
      <c r="H6392" t="s">
        <v>2026</v>
      </c>
      <c r="I6392" t="s">
        <v>1137</v>
      </c>
      <c r="J6392" t="s">
        <v>49</v>
      </c>
      <c r="K6392" t="s">
        <v>25</v>
      </c>
      <c r="L6392" t="s">
        <v>3564</v>
      </c>
      <c r="M6392">
        <v>2.2999999999999998</v>
      </c>
      <c r="N6392">
        <v>11.2</v>
      </c>
      <c r="O6392" t="s">
        <v>26</v>
      </c>
      <c r="P6392">
        <v>4</v>
      </c>
      <c r="Q6392" t="s">
        <v>27</v>
      </c>
      <c r="R6392" t="s">
        <v>26</v>
      </c>
      <c r="S6392">
        <v>307.44</v>
      </c>
      <c r="T6392" t="str" cm="1">
        <f t="array" ref="T6392">_xlfn.IFS(Raw_Data[[#This Row],[Call Status]]="Resolved","5",Raw_Data[[#This Row],[Call Status]]="Escalated","2",Raw_Data[[#This Row],[Call Status]]="Pending","3",Raw_Data[[#This Row],[Call Status]]="Abandoned","0")</f>
        <v>5</v>
      </c>
      <c r="U6392" t="str">
        <f>TEXT(Raw_Data[[#This Row],[Call Date]],"mmmm")</f>
        <v>September</v>
      </c>
      <c r="V6392" t="str" cm="1">
        <f t="array" ref="V6392">_xlfn.IFS(Raw_Data[[#This Row],[Customer Satisfaction]]&lt;2,"Poor",Raw_Data[[#This Row],[Customer Satisfaction]]&lt;4,"Average",Raw_Data[[#This Row],[Customer Satisfaction]]&gt;=4,"Excellent")</f>
        <v>Excellent</v>
      </c>
    </row>
    <row r="6393" spans="2:22" x14ac:dyDescent="0.3">
      <c r="B6393" t="s">
        <v>2319</v>
      </c>
      <c r="C6393" s="2">
        <v>45986</v>
      </c>
      <c r="D6393" s="1">
        <v>0.80694444444444446</v>
      </c>
      <c r="E6393" t="s">
        <v>91</v>
      </c>
      <c r="F6393" t="s">
        <v>48</v>
      </c>
      <c r="G6393" t="s">
        <v>21</v>
      </c>
      <c r="H6393" t="s">
        <v>2026</v>
      </c>
      <c r="I6393" t="s">
        <v>1137</v>
      </c>
      <c r="J6393" t="s">
        <v>39</v>
      </c>
      <c r="K6393" t="s">
        <v>25</v>
      </c>
      <c r="L6393" t="s">
        <v>25</v>
      </c>
      <c r="M6393">
        <v>3.5</v>
      </c>
      <c r="N6393">
        <v>9.1</v>
      </c>
      <c r="O6393" t="s">
        <v>26</v>
      </c>
      <c r="P6393">
        <v>5</v>
      </c>
      <c r="Q6393" t="s">
        <v>27</v>
      </c>
      <c r="R6393" t="s">
        <v>28</v>
      </c>
      <c r="S6393">
        <v>394.43</v>
      </c>
      <c r="T6393" t="str" cm="1">
        <f t="array" ref="T6393">_xlfn.IFS(Raw_Data[[#This Row],[Call Status]]="Resolved","5",Raw_Data[[#This Row],[Call Status]]="Escalated","2",Raw_Data[[#This Row],[Call Status]]="Pending","3",Raw_Data[[#This Row],[Call Status]]="Abandoned","0")</f>
        <v>5</v>
      </c>
      <c r="U6393" t="str">
        <f>TEXT(Raw_Data[[#This Row],[Call Date]],"mmmm")</f>
        <v>November</v>
      </c>
      <c r="V6393" t="str" cm="1">
        <f t="array" ref="V6393">_xlfn.IFS(Raw_Data[[#This Row],[Customer Satisfaction]]&lt;2,"Poor",Raw_Data[[#This Row],[Customer Satisfaction]]&lt;4,"Average",Raw_Data[[#This Row],[Customer Satisfaction]]&gt;=4,"Excellent")</f>
        <v>Excellent</v>
      </c>
    </row>
    <row r="6394" spans="2:22" x14ac:dyDescent="0.3">
      <c r="B6394" t="s">
        <v>8581</v>
      </c>
      <c r="C6394" s="2">
        <v>45672</v>
      </c>
      <c r="D6394" s="1">
        <v>0.4284722222222222</v>
      </c>
      <c r="E6394" t="s">
        <v>47</v>
      </c>
      <c r="F6394" t="s">
        <v>48</v>
      </c>
      <c r="G6394" t="s">
        <v>21</v>
      </c>
      <c r="H6394" t="s">
        <v>22</v>
      </c>
      <c r="I6394" t="s">
        <v>1128</v>
      </c>
      <c r="J6394" t="s">
        <v>24</v>
      </c>
      <c r="K6394" t="s">
        <v>16</v>
      </c>
      <c r="L6394" t="s">
        <v>16</v>
      </c>
      <c r="M6394">
        <v>6.6</v>
      </c>
      <c r="N6394">
        <v>15.2</v>
      </c>
      <c r="O6394" t="s">
        <v>28</v>
      </c>
      <c r="P6394">
        <v>1</v>
      </c>
      <c r="Q6394" t="s">
        <v>1014</v>
      </c>
      <c r="R6394" t="s">
        <v>26</v>
      </c>
      <c r="S6394">
        <v>297.13</v>
      </c>
      <c r="T6394" t="str" cm="1">
        <f t="array" ref="T6394">_xlfn.IFS(Raw_Data[[#This Row],[Call Status]]="Resolved","5",Raw_Data[[#This Row],[Call Status]]="Escalated","2",Raw_Data[[#This Row],[Call Status]]="Pending","3",Raw_Data[[#This Row],[Call Status]]="Abandoned","0")</f>
        <v>2</v>
      </c>
      <c r="U6394" t="str">
        <f>TEXT(Raw_Data[[#This Row],[Call Date]],"mmmm")</f>
        <v>January</v>
      </c>
      <c r="V6394" t="str" cm="1">
        <f t="array" ref="V6394">_xlfn.IFS(Raw_Data[[#This Row],[Customer Satisfaction]]&lt;2,"Poor",Raw_Data[[#This Row],[Customer Satisfaction]]&lt;4,"Average",Raw_Data[[#This Row],[Customer Satisfaction]]&gt;=4,"Excellent")</f>
        <v>Poor</v>
      </c>
    </row>
    <row r="6395" spans="2:22" x14ac:dyDescent="0.3">
      <c r="B6395" t="s">
        <v>7871</v>
      </c>
      <c r="C6395" s="2">
        <v>45661</v>
      </c>
      <c r="D6395" s="1">
        <v>0.65625</v>
      </c>
      <c r="E6395" t="s">
        <v>53</v>
      </c>
      <c r="F6395" t="s">
        <v>20</v>
      </c>
      <c r="G6395" t="s">
        <v>162</v>
      </c>
      <c r="H6395" t="s">
        <v>2026</v>
      </c>
      <c r="I6395" t="s">
        <v>23</v>
      </c>
      <c r="J6395" t="s">
        <v>45</v>
      </c>
      <c r="K6395" t="s">
        <v>16</v>
      </c>
      <c r="L6395" t="s">
        <v>16</v>
      </c>
      <c r="M6395">
        <v>2.2999999999999998</v>
      </c>
      <c r="N6395">
        <v>10</v>
      </c>
      <c r="O6395" t="s">
        <v>28</v>
      </c>
      <c r="P6395">
        <v>3</v>
      </c>
      <c r="Q6395" t="s">
        <v>615</v>
      </c>
      <c r="R6395" t="s">
        <v>26</v>
      </c>
      <c r="S6395">
        <v>167.1</v>
      </c>
      <c r="T6395" t="str" cm="1">
        <f t="array" ref="T6395">_xlfn.IFS(Raw_Data[[#This Row],[Call Status]]="Resolved","5",Raw_Data[[#This Row],[Call Status]]="Escalated","2",Raw_Data[[#This Row],[Call Status]]="Pending","3",Raw_Data[[#This Row],[Call Status]]="Abandoned","0")</f>
        <v>2</v>
      </c>
      <c r="U6395" t="str">
        <f>TEXT(Raw_Data[[#This Row],[Call Date]],"mmmm")</f>
        <v>January</v>
      </c>
      <c r="V6395" t="str" cm="1">
        <f t="array" ref="V6395">_xlfn.IFS(Raw_Data[[#This Row],[Customer Satisfaction]]&lt;2,"Poor",Raw_Data[[#This Row],[Customer Satisfaction]]&lt;4,"Average",Raw_Data[[#This Row],[Customer Satisfaction]]&gt;=4,"Excellent")</f>
        <v>Average</v>
      </c>
    </row>
    <row r="6396" spans="2:22" x14ac:dyDescent="0.3">
      <c r="B6396" t="s">
        <v>1961</v>
      </c>
      <c r="C6396" s="2">
        <v>45848</v>
      </c>
      <c r="D6396" s="1">
        <v>0.53611111111111109</v>
      </c>
      <c r="E6396" t="s">
        <v>37</v>
      </c>
      <c r="F6396" t="s">
        <v>48</v>
      </c>
      <c r="G6396" t="s">
        <v>162</v>
      </c>
      <c r="H6396" t="s">
        <v>22</v>
      </c>
      <c r="I6396" t="s">
        <v>1128</v>
      </c>
      <c r="J6396" t="s">
        <v>55</v>
      </c>
      <c r="K6396" t="s">
        <v>25</v>
      </c>
      <c r="L6396" t="s">
        <v>25</v>
      </c>
      <c r="M6396">
        <v>3.8</v>
      </c>
      <c r="N6396">
        <v>11.8</v>
      </c>
      <c r="O6396" t="s">
        <v>26</v>
      </c>
      <c r="P6396">
        <v>5</v>
      </c>
      <c r="Q6396" t="s">
        <v>27</v>
      </c>
      <c r="R6396" t="s">
        <v>28</v>
      </c>
      <c r="S6396">
        <v>154.86000000000001</v>
      </c>
      <c r="T6396" t="str" cm="1">
        <f t="array" ref="T6396">_xlfn.IFS(Raw_Data[[#This Row],[Call Status]]="Resolved","5",Raw_Data[[#This Row],[Call Status]]="Escalated","2",Raw_Data[[#This Row],[Call Status]]="Pending","3",Raw_Data[[#This Row],[Call Status]]="Abandoned","0")</f>
        <v>5</v>
      </c>
      <c r="U6396" t="str">
        <f>TEXT(Raw_Data[[#This Row],[Call Date]],"mmmm")</f>
        <v>July</v>
      </c>
      <c r="V6396" t="str" cm="1">
        <f t="array" ref="V6396">_xlfn.IFS(Raw_Data[[#This Row],[Customer Satisfaction]]&lt;2,"Poor",Raw_Data[[#This Row],[Customer Satisfaction]]&lt;4,"Average",Raw_Data[[#This Row],[Customer Satisfaction]]&gt;=4,"Excellent")</f>
        <v>Excellent</v>
      </c>
    </row>
    <row r="6397" spans="2:22" x14ac:dyDescent="0.3">
      <c r="B6397" t="s">
        <v>734</v>
      </c>
      <c r="C6397" s="2">
        <v>45825</v>
      </c>
      <c r="D6397" s="1">
        <v>0.875</v>
      </c>
      <c r="E6397" t="s">
        <v>66</v>
      </c>
      <c r="F6397" t="s">
        <v>48</v>
      </c>
      <c r="G6397" t="s">
        <v>21</v>
      </c>
      <c r="H6397" t="s">
        <v>22</v>
      </c>
      <c r="I6397" t="s">
        <v>23</v>
      </c>
      <c r="J6397" t="s">
        <v>35</v>
      </c>
      <c r="K6397" t="s">
        <v>25</v>
      </c>
      <c r="L6397" t="s">
        <v>25</v>
      </c>
      <c r="M6397">
        <v>1.6</v>
      </c>
      <c r="N6397">
        <v>6.8</v>
      </c>
      <c r="O6397" t="s">
        <v>26</v>
      </c>
      <c r="P6397">
        <v>4</v>
      </c>
      <c r="Q6397" t="s">
        <v>615</v>
      </c>
      <c r="R6397" t="s">
        <v>28</v>
      </c>
      <c r="S6397">
        <v>78.69</v>
      </c>
      <c r="T6397" t="str" cm="1">
        <f t="array" ref="T6397">_xlfn.IFS(Raw_Data[[#This Row],[Call Status]]="Resolved","5",Raw_Data[[#This Row],[Call Status]]="Escalated","2",Raw_Data[[#This Row],[Call Status]]="Pending","3",Raw_Data[[#This Row],[Call Status]]="Abandoned","0")</f>
        <v>5</v>
      </c>
      <c r="U6397" t="str">
        <f>TEXT(Raw_Data[[#This Row],[Call Date]],"mmmm")</f>
        <v>June</v>
      </c>
      <c r="V6397" t="str" cm="1">
        <f t="array" ref="V6397">_xlfn.IFS(Raw_Data[[#This Row],[Customer Satisfaction]]&lt;2,"Poor",Raw_Data[[#This Row],[Customer Satisfaction]]&lt;4,"Average",Raw_Data[[#This Row],[Customer Satisfaction]]&gt;=4,"Excellent")</f>
        <v>Excellent</v>
      </c>
    </row>
    <row r="6398" spans="2:22" x14ac:dyDescent="0.3">
      <c r="B6398" t="s">
        <v>4956</v>
      </c>
      <c r="C6398" s="2">
        <v>45666</v>
      </c>
      <c r="D6398" s="1">
        <v>0.33888888888888891</v>
      </c>
      <c r="E6398" t="s">
        <v>110</v>
      </c>
      <c r="F6398" t="s">
        <v>20</v>
      </c>
      <c r="G6398" t="s">
        <v>162</v>
      </c>
      <c r="H6398" t="s">
        <v>22</v>
      </c>
      <c r="I6398" t="s">
        <v>1130</v>
      </c>
      <c r="J6398" t="s">
        <v>49</v>
      </c>
      <c r="K6398" t="s">
        <v>25</v>
      </c>
      <c r="L6398" t="s">
        <v>3564</v>
      </c>
      <c r="M6398">
        <v>6.7</v>
      </c>
      <c r="N6398">
        <v>17.899999999999999</v>
      </c>
      <c r="O6398" t="s">
        <v>26</v>
      </c>
      <c r="P6398">
        <v>2</v>
      </c>
      <c r="Q6398" t="s">
        <v>615</v>
      </c>
      <c r="R6398" t="s">
        <v>28</v>
      </c>
      <c r="S6398">
        <v>0</v>
      </c>
      <c r="T6398" t="str" cm="1">
        <f t="array" ref="T6398">_xlfn.IFS(Raw_Data[[#This Row],[Call Status]]="Resolved","5",Raw_Data[[#This Row],[Call Status]]="Escalated","2",Raw_Data[[#This Row],[Call Status]]="Pending","3",Raw_Data[[#This Row],[Call Status]]="Abandoned","0")</f>
        <v>5</v>
      </c>
      <c r="U6398" t="str">
        <f>TEXT(Raw_Data[[#This Row],[Call Date]],"mmmm")</f>
        <v>January</v>
      </c>
      <c r="V6398" t="str" cm="1">
        <f t="array" ref="V6398">_xlfn.IFS(Raw_Data[[#This Row],[Customer Satisfaction]]&lt;2,"Poor",Raw_Data[[#This Row],[Customer Satisfaction]]&lt;4,"Average",Raw_Data[[#This Row],[Customer Satisfaction]]&gt;=4,"Excellent")</f>
        <v>Average</v>
      </c>
    </row>
    <row r="6399" spans="2:22" x14ac:dyDescent="0.3">
      <c r="B6399" t="s">
        <v>8102</v>
      </c>
      <c r="C6399" s="2">
        <v>45766</v>
      </c>
      <c r="D6399" s="1">
        <v>0.36041666666666666</v>
      </c>
      <c r="E6399" t="s">
        <v>100</v>
      </c>
      <c r="F6399" t="s">
        <v>20</v>
      </c>
      <c r="G6399" t="s">
        <v>21</v>
      </c>
      <c r="H6399" t="s">
        <v>2026</v>
      </c>
      <c r="I6399" t="s">
        <v>23</v>
      </c>
      <c r="J6399" t="s">
        <v>64</v>
      </c>
      <c r="K6399" t="s">
        <v>16</v>
      </c>
      <c r="L6399" t="s">
        <v>16</v>
      </c>
      <c r="M6399">
        <v>0.7</v>
      </c>
      <c r="N6399">
        <v>6.7</v>
      </c>
      <c r="O6399" t="s">
        <v>28</v>
      </c>
      <c r="P6399">
        <v>0</v>
      </c>
      <c r="Q6399" t="s">
        <v>615</v>
      </c>
      <c r="R6399" t="s">
        <v>26</v>
      </c>
      <c r="S6399">
        <v>43.04</v>
      </c>
      <c r="T6399" t="str" cm="1">
        <f t="array" ref="T6399">_xlfn.IFS(Raw_Data[[#This Row],[Call Status]]="Resolved","5",Raw_Data[[#This Row],[Call Status]]="Escalated","2",Raw_Data[[#This Row],[Call Status]]="Pending","3",Raw_Data[[#This Row],[Call Status]]="Abandoned","0")</f>
        <v>2</v>
      </c>
      <c r="U6399" t="str">
        <f>TEXT(Raw_Data[[#This Row],[Call Date]],"mmmm")</f>
        <v>April</v>
      </c>
      <c r="V6399" t="str" cm="1">
        <f t="array" ref="V6399">_xlfn.IFS(Raw_Data[[#This Row],[Customer Satisfaction]]&lt;2,"Poor",Raw_Data[[#This Row],[Customer Satisfaction]]&lt;4,"Average",Raw_Data[[#This Row],[Customer Satisfaction]]&gt;=4,"Excellent")</f>
        <v>Poor</v>
      </c>
    </row>
    <row r="6400" spans="2:22" x14ac:dyDescent="0.3">
      <c r="B6400" t="s">
        <v>1705</v>
      </c>
      <c r="C6400" s="2">
        <v>45794</v>
      </c>
      <c r="D6400" s="1">
        <v>0.61597222222222225</v>
      </c>
      <c r="E6400" t="s">
        <v>72</v>
      </c>
      <c r="F6400" t="s">
        <v>38</v>
      </c>
      <c r="G6400" t="s">
        <v>162</v>
      </c>
      <c r="H6400" t="s">
        <v>22</v>
      </c>
      <c r="I6400" t="s">
        <v>1137</v>
      </c>
      <c r="J6400" t="s">
        <v>31</v>
      </c>
      <c r="K6400" t="s">
        <v>25</v>
      </c>
      <c r="L6400" t="s">
        <v>25</v>
      </c>
      <c r="M6400">
        <v>3</v>
      </c>
      <c r="N6400">
        <v>12.3</v>
      </c>
      <c r="O6400" t="s">
        <v>28</v>
      </c>
      <c r="P6400">
        <v>3</v>
      </c>
      <c r="Q6400" t="s">
        <v>615</v>
      </c>
      <c r="R6400" t="s">
        <v>28</v>
      </c>
      <c r="S6400">
        <v>0</v>
      </c>
      <c r="T6400" t="str" cm="1">
        <f t="array" ref="T6400">_xlfn.IFS(Raw_Data[[#This Row],[Call Status]]="Resolved","5",Raw_Data[[#This Row],[Call Status]]="Escalated","2",Raw_Data[[#This Row],[Call Status]]="Pending","3",Raw_Data[[#This Row],[Call Status]]="Abandoned","0")</f>
        <v>5</v>
      </c>
      <c r="U6400" t="str">
        <f>TEXT(Raw_Data[[#This Row],[Call Date]],"mmmm")</f>
        <v>May</v>
      </c>
      <c r="V6400" t="str" cm="1">
        <f t="array" ref="V6400">_xlfn.IFS(Raw_Data[[#This Row],[Customer Satisfaction]]&lt;2,"Poor",Raw_Data[[#This Row],[Customer Satisfaction]]&lt;4,"Average",Raw_Data[[#This Row],[Customer Satisfaction]]&gt;=4,"Excellent")</f>
        <v>Average</v>
      </c>
    </row>
    <row r="6401" spans="2:22" x14ac:dyDescent="0.3">
      <c r="B6401" t="s">
        <v>5016</v>
      </c>
      <c r="C6401" s="2">
        <v>45811</v>
      </c>
      <c r="D6401" s="1">
        <v>0.66319444444444442</v>
      </c>
      <c r="E6401" t="s">
        <v>41</v>
      </c>
      <c r="F6401" t="s">
        <v>34</v>
      </c>
      <c r="G6401" t="s">
        <v>162</v>
      </c>
      <c r="H6401" t="s">
        <v>22</v>
      </c>
      <c r="I6401" t="s">
        <v>1128</v>
      </c>
      <c r="J6401" t="s">
        <v>55</v>
      </c>
      <c r="K6401" t="s">
        <v>25</v>
      </c>
      <c r="L6401" t="s">
        <v>3564</v>
      </c>
      <c r="M6401">
        <v>2.4</v>
      </c>
      <c r="N6401">
        <v>8.9</v>
      </c>
      <c r="O6401" t="s">
        <v>26</v>
      </c>
      <c r="P6401">
        <v>0</v>
      </c>
      <c r="Q6401" t="s">
        <v>1014</v>
      </c>
      <c r="R6401" t="s">
        <v>28</v>
      </c>
      <c r="S6401">
        <v>152.29</v>
      </c>
      <c r="T6401" t="str" cm="1">
        <f t="array" ref="T6401">_xlfn.IFS(Raw_Data[[#This Row],[Call Status]]="Resolved","5",Raw_Data[[#This Row],[Call Status]]="Escalated","2",Raw_Data[[#This Row],[Call Status]]="Pending","3",Raw_Data[[#This Row],[Call Status]]="Abandoned","0")</f>
        <v>5</v>
      </c>
      <c r="U6401" t="str">
        <f>TEXT(Raw_Data[[#This Row],[Call Date]],"mmmm")</f>
        <v>June</v>
      </c>
      <c r="V6401" t="str" cm="1">
        <f t="array" ref="V6401">_xlfn.IFS(Raw_Data[[#This Row],[Customer Satisfaction]]&lt;2,"Poor",Raw_Data[[#This Row],[Customer Satisfaction]]&lt;4,"Average",Raw_Data[[#This Row],[Customer Satisfaction]]&gt;=4,"Excellent")</f>
        <v>Poor</v>
      </c>
    </row>
    <row r="6402" spans="2:22" x14ac:dyDescent="0.3">
      <c r="B6402" t="s">
        <v>8823</v>
      </c>
      <c r="C6402" s="2">
        <v>45866</v>
      </c>
      <c r="D6402" s="1">
        <v>0.68194444444444446</v>
      </c>
      <c r="E6402" t="s">
        <v>63</v>
      </c>
      <c r="F6402" t="s">
        <v>20</v>
      </c>
      <c r="G6402" t="s">
        <v>21</v>
      </c>
      <c r="H6402" t="s">
        <v>22</v>
      </c>
      <c r="I6402" t="s">
        <v>23</v>
      </c>
      <c r="J6402" t="s">
        <v>24</v>
      </c>
      <c r="K6402" t="s">
        <v>16</v>
      </c>
      <c r="L6402" t="s">
        <v>16</v>
      </c>
      <c r="M6402">
        <v>5.2</v>
      </c>
      <c r="N6402">
        <v>7.7</v>
      </c>
      <c r="O6402" t="s">
        <v>28</v>
      </c>
      <c r="P6402">
        <v>1</v>
      </c>
      <c r="Q6402" t="s">
        <v>1014</v>
      </c>
      <c r="R6402" t="s">
        <v>26</v>
      </c>
      <c r="S6402">
        <v>166.16</v>
      </c>
      <c r="T6402" t="str" cm="1">
        <f t="array" ref="T6402">_xlfn.IFS(Raw_Data[[#This Row],[Call Status]]="Resolved","5",Raw_Data[[#This Row],[Call Status]]="Escalated","2",Raw_Data[[#This Row],[Call Status]]="Pending","3",Raw_Data[[#This Row],[Call Status]]="Abandoned","0")</f>
        <v>2</v>
      </c>
      <c r="U6402" t="str">
        <f>TEXT(Raw_Data[[#This Row],[Call Date]],"mmmm")</f>
        <v>July</v>
      </c>
      <c r="V6402" t="str" cm="1">
        <f t="array" ref="V6402">_xlfn.IFS(Raw_Data[[#This Row],[Customer Satisfaction]]&lt;2,"Poor",Raw_Data[[#This Row],[Customer Satisfaction]]&lt;4,"Average",Raw_Data[[#This Row],[Customer Satisfaction]]&gt;=4,"Excellent")</f>
        <v>Poor</v>
      </c>
    </row>
    <row r="6403" spans="2:22" x14ac:dyDescent="0.3">
      <c r="B6403" t="s">
        <v>9214</v>
      </c>
      <c r="C6403" s="2">
        <v>45929</v>
      </c>
      <c r="D6403" s="1">
        <v>0.82916666666666672</v>
      </c>
      <c r="E6403" t="s">
        <v>84</v>
      </c>
      <c r="F6403" t="s">
        <v>20</v>
      </c>
      <c r="G6403" t="s">
        <v>327</v>
      </c>
      <c r="H6403" t="s">
        <v>2613</v>
      </c>
      <c r="I6403" t="s">
        <v>23</v>
      </c>
      <c r="J6403" t="s">
        <v>64</v>
      </c>
      <c r="K6403" t="s">
        <v>8876</v>
      </c>
      <c r="L6403" t="s">
        <v>8877</v>
      </c>
      <c r="M6403">
        <v>1.8</v>
      </c>
      <c r="N6403">
        <v>12.5</v>
      </c>
      <c r="O6403" t="s">
        <v>28</v>
      </c>
      <c r="P6403">
        <v>0</v>
      </c>
      <c r="Q6403" t="s">
        <v>27</v>
      </c>
      <c r="R6403" t="s">
        <v>28</v>
      </c>
      <c r="S6403">
        <v>315.74</v>
      </c>
      <c r="T6403" t="str" cm="1">
        <f t="array" ref="T6403">_xlfn.IFS(Raw_Data[[#This Row],[Call Status]]="Resolved","5",Raw_Data[[#This Row],[Call Status]]="Escalated","2",Raw_Data[[#This Row],[Call Status]]="Pending","3",Raw_Data[[#This Row],[Call Status]]="Abandoned","0")</f>
        <v>3</v>
      </c>
      <c r="U6403" t="str">
        <f>TEXT(Raw_Data[[#This Row],[Call Date]],"mmmm")</f>
        <v>September</v>
      </c>
      <c r="V6403" t="str" cm="1">
        <f t="array" ref="V6403">_xlfn.IFS(Raw_Data[[#This Row],[Customer Satisfaction]]&lt;2,"Poor",Raw_Data[[#This Row],[Customer Satisfaction]]&lt;4,"Average",Raw_Data[[#This Row],[Customer Satisfaction]]&gt;=4,"Excellent")</f>
        <v>Poor</v>
      </c>
    </row>
    <row r="6404" spans="2:22" x14ac:dyDescent="0.3">
      <c r="B6404" t="s">
        <v>8462</v>
      </c>
      <c r="C6404" s="2">
        <v>45800</v>
      </c>
      <c r="D6404" s="1">
        <v>0.3347222222222222</v>
      </c>
      <c r="E6404" t="s">
        <v>57</v>
      </c>
      <c r="F6404" t="s">
        <v>34</v>
      </c>
      <c r="G6404" t="s">
        <v>162</v>
      </c>
      <c r="H6404" t="s">
        <v>22</v>
      </c>
      <c r="I6404" t="s">
        <v>1128</v>
      </c>
      <c r="J6404" t="s">
        <v>42</v>
      </c>
      <c r="K6404" t="s">
        <v>16</v>
      </c>
      <c r="L6404" t="s">
        <v>16</v>
      </c>
      <c r="M6404">
        <v>5.7</v>
      </c>
      <c r="N6404">
        <v>9.6999999999999993</v>
      </c>
      <c r="O6404" t="s">
        <v>28</v>
      </c>
      <c r="P6404">
        <v>2</v>
      </c>
      <c r="Q6404" t="s">
        <v>1014</v>
      </c>
      <c r="R6404" t="s">
        <v>26</v>
      </c>
      <c r="S6404">
        <v>57.88</v>
      </c>
      <c r="T6404" t="str" cm="1">
        <f t="array" ref="T6404">_xlfn.IFS(Raw_Data[[#This Row],[Call Status]]="Resolved","5",Raw_Data[[#This Row],[Call Status]]="Escalated","2",Raw_Data[[#This Row],[Call Status]]="Pending","3",Raw_Data[[#This Row],[Call Status]]="Abandoned","0")</f>
        <v>2</v>
      </c>
      <c r="U6404" t="str">
        <f>TEXT(Raw_Data[[#This Row],[Call Date]],"mmmm")</f>
        <v>May</v>
      </c>
      <c r="V6404" t="str" cm="1">
        <f t="array" ref="V6404">_xlfn.IFS(Raw_Data[[#This Row],[Customer Satisfaction]]&lt;2,"Poor",Raw_Data[[#This Row],[Customer Satisfaction]]&lt;4,"Average",Raw_Data[[#This Row],[Customer Satisfaction]]&gt;=4,"Excellent")</f>
        <v>Average</v>
      </c>
    </row>
    <row r="6405" spans="2:22" x14ac:dyDescent="0.3">
      <c r="B6405" t="s">
        <v>8423</v>
      </c>
      <c r="C6405" s="2">
        <v>45756</v>
      </c>
      <c r="D6405" s="1">
        <v>0.47569444444444442</v>
      </c>
      <c r="E6405" t="s">
        <v>156</v>
      </c>
      <c r="F6405" t="s">
        <v>20</v>
      </c>
      <c r="G6405" t="s">
        <v>327</v>
      </c>
      <c r="H6405" t="s">
        <v>2026</v>
      </c>
      <c r="I6405" t="s">
        <v>23</v>
      </c>
      <c r="J6405" t="s">
        <v>31</v>
      </c>
      <c r="K6405" t="s">
        <v>16</v>
      </c>
      <c r="L6405" t="s">
        <v>16</v>
      </c>
      <c r="M6405">
        <v>0.9</v>
      </c>
      <c r="N6405">
        <v>13.1</v>
      </c>
      <c r="O6405" t="s">
        <v>28</v>
      </c>
      <c r="P6405">
        <v>2</v>
      </c>
      <c r="Q6405" t="s">
        <v>1014</v>
      </c>
      <c r="R6405" t="s">
        <v>26</v>
      </c>
      <c r="S6405">
        <v>392.08</v>
      </c>
      <c r="T6405" t="str" cm="1">
        <f t="array" ref="T6405">_xlfn.IFS(Raw_Data[[#This Row],[Call Status]]="Resolved","5",Raw_Data[[#This Row],[Call Status]]="Escalated","2",Raw_Data[[#This Row],[Call Status]]="Pending","3",Raw_Data[[#This Row],[Call Status]]="Abandoned","0")</f>
        <v>2</v>
      </c>
      <c r="U6405" t="str">
        <f>TEXT(Raw_Data[[#This Row],[Call Date]],"mmmm")</f>
        <v>April</v>
      </c>
      <c r="V6405" t="str" cm="1">
        <f t="array" ref="V6405">_xlfn.IFS(Raw_Data[[#This Row],[Customer Satisfaction]]&lt;2,"Poor",Raw_Data[[#This Row],[Customer Satisfaction]]&lt;4,"Average",Raw_Data[[#This Row],[Customer Satisfaction]]&gt;=4,"Excellent")</f>
        <v>Average</v>
      </c>
    </row>
    <row r="6406" spans="2:22" x14ac:dyDescent="0.3">
      <c r="B6406" t="s">
        <v>2370</v>
      </c>
      <c r="C6406" s="2">
        <v>45965</v>
      </c>
      <c r="D6406" s="1">
        <v>0.78819444444444442</v>
      </c>
      <c r="E6406" t="s">
        <v>70</v>
      </c>
      <c r="F6406" t="s">
        <v>38</v>
      </c>
      <c r="G6406" t="s">
        <v>21</v>
      </c>
      <c r="H6406" t="s">
        <v>2026</v>
      </c>
      <c r="I6406" t="s">
        <v>1128</v>
      </c>
      <c r="J6406" t="s">
        <v>24</v>
      </c>
      <c r="K6406" t="s">
        <v>25</v>
      </c>
      <c r="L6406" t="s">
        <v>25</v>
      </c>
      <c r="M6406">
        <v>0.8</v>
      </c>
      <c r="N6406">
        <v>6.9</v>
      </c>
      <c r="O6406" t="s">
        <v>26</v>
      </c>
      <c r="P6406">
        <v>5</v>
      </c>
      <c r="Q6406" t="s">
        <v>27</v>
      </c>
      <c r="R6406" t="s">
        <v>28</v>
      </c>
      <c r="S6406">
        <v>88.78</v>
      </c>
      <c r="T6406" t="str" cm="1">
        <f t="array" ref="T6406">_xlfn.IFS(Raw_Data[[#This Row],[Call Status]]="Resolved","5",Raw_Data[[#This Row],[Call Status]]="Escalated","2",Raw_Data[[#This Row],[Call Status]]="Pending","3",Raw_Data[[#This Row],[Call Status]]="Abandoned","0")</f>
        <v>5</v>
      </c>
      <c r="U6406" t="str">
        <f>TEXT(Raw_Data[[#This Row],[Call Date]],"mmmm")</f>
        <v>November</v>
      </c>
      <c r="V6406" t="str" cm="1">
        <f t="array" ref="V6406">_xlfn.IFS(Raw_Data[[#This Row],[Customer Satisfaction]]&lt;2,"Poor",Raw_Data[[#This Row],[Customer Satisfaction]]&lt;4,"Average",Raw_Data[[#This Row],[Customer Satisfaction]]&gt;=4,"Excellent")</f>
        <v>Excellent</v>
      </c>
    </row>
    <row r="6407" spans="2:22" x14ac:dyDescent="0.3">
      <c r="B6407" t="s">
        <v>8843</v>
      </c>
      <c r="C6407" s="2">
        <v>45726</v>
      </c>
      <c r="D6407" s="1">
        <v>0.86388888888888893</v>
      </c>
      <c r="E6407" t="s">
        <v>63</v>
      </c>
      <c r="F6407" t="s">
        <v>20</v>
      </c>
      <c r="G6407" t="s">
        <v>21</v>
      </c>
      <c r="H6407" t="s">
        <v>22</v>
      </c>
      <c r="I6407" t="s">
        <v>23</v>
      </c>
      <c r="J6407" t="s">
        <v>45</v>
      </c>
      <c r="K6407" t="s">
        <v>16</v>
      </c>
      <c r="L6407" t="s">
        <v>16</v>
      </c>
      <c r="M6407">
        <v>2.5</v>
      </c>
      <c r="N6407">
        <v>7.4</v>
      </c>
      <c r="O6407" t="s">
        <v>28</v>
      </c>
      <c r="P6407">
        <v>1</v>
      </c>
      <c r="Q6407" t="s">
        <v>1014</v>
      </c>
      <c r="R6407" t="s">
        <v>26</v>
      </c>
      <c r="S6407">
        <v>258.3</v>
      </c>
      <c r="T6407" t="str" cm="1">
        <f t="array" ref="T6407">_xlfn.IFS(Raw_Data[[#This Row],[Call Status]]="Resolved","5",Raw_Data[[#This Row],[Call Status]]="Escalated","2",Raw_Data[[#This Row],[Call Status]]="Pending","3",Raw_Data[[#This Row],[Call Status]]="Abandoned","0")</f>
        <v>2</v>
      </c>
      <c r="U6407" t="str">
        <f>TEXT(Raw_Data[[#This Row],[Call Date]],"mmmm")</f>
        <v>March</v>
      </c>
      <c r="V6407" t="str" cm="1">
        <f t="array" ref="V6407">_xlfn.IFS(Raw_Data[[#This Row],[Customer Satisfaction]]&lt;2,"Poor",Raw_Data[[#This Row],[Customer Satisfaction]]&lt;4,"Average",Raw_Data[[#This Row],[Customer Satisfaction]]&gt;=4,"Excellent")</f>
        <v>Poor</v>
      </c>
    </row>
    <row r="6408" spans="2:22" x14ac:dyDescent="0.3">
      <c r="B6408" t="s">
        <v>1767</v>
      </c>
      <c r="C6408" s="2">
        <v>45904</v>
      </c>
      <c r="D6408" s="1">
        <v>0.4236111111111111</v>
      </c>
      <c r="E6408" t="s">
        <v>156</v>
      </c>
      <c r="F6408" t="s">
        <v>34</v>
      </c>
      <c r="G6408" t="s">
        <v>21</v>
      </c>
      <c r="H6408" t="s">
        <v>22</v>
      </c>
      <c r="I6408" t="s">
        <v>1130</v>
      </c>
      <c r="J6408" t="s">
        <v>24</v>
      </c>
      <c r="K6408" t="s">
        <v>25</v>
      </c>
      <c r="L6408" t="s">
        <v>25</v>
      </c>
      <c r="M6408">
        <v>2.4</v>
      </c>
      <c r="N6408">
        <v>4.4000000000000004</v>
      </c>
      <c r="O6408" t="s">
        <v>28</v>
      </c>
      <c r="P6408">
        <v>5</v>
      </c>
      <c r="Q6408" t="s">
        <v>27</v>
      </c>
      <c r="R6408" t="s">
        <v>28</v>
      </c>
      <c r="S6408">
        <v>363.18</v>
      </c>
      <c r="T6408" t="str" cm="1">
        <f t="array" ref="T6408">_xlfn.IFS(Raw_Data[[#This Row],[Call Status]]="Resolved","5",Raw_Data[[#This Row],[Call Status]]="Escalated","2",Raw_Data[[#This Row],[Call Status]]="Pending","3",Raw_Data[[#This Row],[Call Status]]="Abandoned","0")</f>
        <v>5</v>
      </c>
      <c r="U6408" t="str">
        <f>TEXT(Raw_Data[[#This Row],[Call Date]],"mmmm")</f>
        <v>September</v>
      </c>
      <c r="V6408" t="str" cm="1">
        <f t="array" ref="V6408">_xlfn.IFS(Raw_Data[[#This Row],[Customer Satisfaction]]&lt;2,"Poor",Raw_Data[[#This Row],[Customer Satisfaction]]&lt;4,"Average",Raw_Data[[#This Row],[Customer Satisfaction]]&gt;=4,"Excellent")</f>
        <v>Excellent</v>
      </c>
    </row>
    <row r="6409" spans="2:22" x14ac:dyDescent="0.3">
      <c r="B6409" t="s">
        <v>3742</v>
      </c>
      <c r="C6409" s="2">
        <v>45918</v>
      </c>
      <c r="D6409" s="1">
        <v>0.90416666666666667</v>
      </c>
      <c r="E6409" t="s">
        <v>44</v>
      </c>
      <c r="F6409" t="s">
        <v>38</v>
      </c>
      <c r="G6409" t="s">
        <v>327</v>
      </c>
      <c r="H6409" t="s">
        <v>2026</v>
      </c>
      <c r="I6409" t="s">
        <v>1137</v>
      </c>
      <c r="J6409" t="s">
        <v>45</v>
      </c>
      <c r="K6409" t="s">
        <v>25</v>
      </c>
      <c r="L6409" t="s">
        <v>3559</v>
      </c>
      <c r="M6409">
        <v>0.7</v>
      </c>
      <c r="N6409">
        <v>7.6</v>
      </c>
      <c r="O6409" t="s">
        <v>26</v>
      </c>
      <c r="P6409">
        <v>0</v>
      </c>
      <c r="Q6409" t="s">
        <v>27</v>
      </c>
      <c r="R6409" t="s">
        <v>28</v>
      </c>
      <c r="S6409">
        <v>184.79</v>
      </c>
      <c r="T6409" t="str" cm="1">
        <f t="array" ref="T6409">_xlfn.IFS(Raw_Data[[#This Row],[Call Status]]="Resolved","5",Raw_Data[[#This Row],[Call Status]]="Escalated","2",Raw_Data[[#This Row],[Call Status]]="Pending","3",Raw_Data[[#This Row],[Call Status]]="Abandoned","0")</f>
        <v>5</v>
      </c>
      <c r="U6409" t="str">
        <f>TEXT(Raw_Data[[#This Row],[Call Date]],"mmmm")</f>
        <v>September</v>
      </c>
      <c r="V6409" t="str" cm="1">
        <f t="array" ref="V6409">_xlfn.IFS(Raw_Data[[#This Row],[Customer Satisfaction]]&lt;2,"Poor",Raw_Data[[#This Row],[Customer Satisfaction]]&lt;4,"Average",Raw_Data[[#This Row],[Customer Satisfaction]]&gt;=4,"Excellent")</f>
        <v>Poor</v>
      </c>
    </row>
    <row r="6410" spans="2:22" x14ac:dyDescent="0.3">
      <c r="B6410" t="s">
        <v>2081</v>
      </c>
      <c r="C6410" s="2">
        <v>45933</v>
      </c>
      <c r="D6410" s="1">
        <v>0.63958333333333328</v>
      </c>
      <c r="E6410" t="s">
        <v>57</v>
      </c>
      <c r="F6410" t="s">
        <v>48</v>
      </c>
      <c r="G6410" t="s">
        <v>162</v>
      </c>
      <c r="H6410" t="s">
        <v>2026</v>
      </c>
      <c r="I6410" t="s">
        <v>1130</v>
      </c>
      <c r="J6410" t="s">
        <v>76</v>
      </c>
      <c r="K6410" t="s">
        <v>25</v>
      </c>
      <c r="L6410" t="s">
        <v>25</v>
      </c>
      <c r="M6410">
        <v>2.1</v>
      </c>
      <c r="N6410">
        <v>7.9</v>
      </c>
      <c r="O6410" t="s">
        <v>26</v>
      </c>
      <c r="P6410">
        <v>3</v>
      </c>
      <c r="Q6410" t="s">
        <v>615</v>
      </c>
      <c r="R6410" t="s">
        <v>28</v>
      </c>
      <c r="S6410">
        <v>275.25</v>
      </c>
      <c r="T6410" t="str" cm="1">
        <f t="array" ref="T6410">_xlfn.IFS(Raw_Data[[#This Row],[Call Status]]="Resolved","5",Raw_Data[[#This Row],[Call Status]]="Escalated","2",Raw_Data[[#This Row],[Call Status]]="Pending","3",Raw_Data[[#This Row],[Call Status]]="Abandoned","0")</f>
        <v>5</v>
      </c>
      <c r="U6410" t="str">
        <f>TEXT(Raw_Data[[#This Row],[Call Date]],"mmmm")</f>
        <v>October</v>
      </c>
      <c r="V6410" t="str" cm="1">
        <f t="array" ref="V6410">_xlfn.IFS(Raw_Data[[#This Row],[Customer Satisfaction]]&lt;2,"Poor",Raw_Data[[#This Row],[Customer Satisfaction]]&lt;4,"Average",Raw_Data[[#This Row],[Customer Satisfaction]]&gt;=4,"Excellent")</f>
        <v>Average</v>
      </c>
    </row>
    <row r="6411" spans="2:22" x14ac:dyDescent="0.3">
      <c r="B6411" t="s">
        <v>3636</v>
      </c>
      <c r="C6411" s="2">
        <v>45736</v>
      </c>
      <c r="D6411" s="1">
        <v>0.63055555555555554</v>
      </c>
      <c r="E6411" t="s">
        <v>37</v>
      </c>
      <c r="F6411" t="s">
        <v>48</v>
      </c>
      <c r="G6411" t="s">
        <v>327</v>
      </c>
      <c r="H6411" t="s">
        <v>2026</v>
      </c>
      <c r="I6411" t="s">
        <v>1137</v>
      </c>
      <c r="J6411" t="s">
        <v>64</v>
      </c>
      <c r="K6411" t="s">
        <v>25</v>
      </c>
      <c r="L6411" t="s">
        <v>3570</v>
      </c>
      <c r="M6411">
        <v>1.3</v>
      </c>
      <c r="N6411">
        <v>10.9</v>
      </c>
      <c r="O6411" t="s">
        <v>26</v>
      </c>
      <c r="P6411">
        <v>5</v>
      </c>
      <c r="Q6411" t="s">
        <v>27</v>
      </c>
      <c r="R6411" t="s">
        <v>28</v>
      </c>
      <c r="S6411">
        <v>390.26</v>
      </c>
      <c r="T6411" t="str" cm="1">
        <f t="array" ref="T6411">_xlfn.IFS(Raw_Data[[#This Row],[Call Status]]="Resolved","5",Raw_Data[[#This Row],[Call Status]]="Escalated","2",Raw_Data[[#This Row],[Call Status]]="Pending","3",Raw_Data[[#This Row],[Call Status]]="Abandoned","0")</f>
        <v>5</v>
      </c>
      <c r="U6411" t="str">
        <f>TEXT(Raw_Data[[#This Row],[Call Date]],"mmmm")</f>
        <v>March</v>
      </c>
      <c r="V6411" t="str" cm="1">
        <f t="array" ref="V6411">_xlfn.IFS(Raw_Data[[#This Row],[Customer Satisfaction]]&lt;2,"Poor",Raw_Data[[#This Row],[Customer Satisfaction]]&lt;4,"Average",Raw_Data[[#This Row],[Customer Satisfaction]]&gt;=4,"Excellent")</f>
        <v>Excellent</v>
      </c>
    </row>
    <row r="6412" spans="2:22" x14ac:dyDescent="0.3">
      <c r="B6412" t="s">
        <v>4864</v>
      </c>
      <c r="C6412" s="2">
        <v>45803</v>
      </c>
      <c r="D6412" s="1">
        <v>0.50416666666666665</v>
      </c>
      <c r="E6412" t="s">
        <v>30</v>
      </c>
      <c r="F6412" t="s">
        <v>38</v>
      </c>
      <c r="G6412" t="s">
        <v>21</v>
      </c>
      <c r="H6412" t="s">
        <v>22</v>
      </c>
      <c r="I6412" t="s">
        <v>1137</v>
      </c>
      <c r="J6412" t="s">
        <v>55</v>
      </c>
      <c r="K6412" t="s">
        <v>25</v>
      </c>
      <c r="L6412" t="s">
        <v>3564</v>
      </c>
      <c r="M6412">
        <v>11.7</v>
      </c>
      <c r="N6412">
        <v>8.1999999999999993</v>
      </c>
      <c r="O6412" t="s">
        <v>26</v>
      </c>
      <c r="P6412">
        <v>3</v>
      </c>
      <c r="Q6412" t="s">
        <v>615</v>
      </c>
      <c r="R6412" t="s">
        <v>28</v>
      </c>
      <c r="S6412">
        <v>417.62</v>
      </c>
      <c r="T6412" t="str" cm="1">
        <f t="array" ref="T6412">_xlfn.IFS(Raw_Data[[#This Row],[Call Status]]="Resolved","5",Raw_Data[[#This Row],[Call Status]]="Escalated","2",Raw_Data[[#This Row],[Call Status]]="Pending","3",Raw_Data[[#This Row],[Call Status]]="Abandoned","0")</f>
        <v>5</v>
      </c>
      <c r="U6412" t="str">
        <f>TEXT(Raw_Data[[#This Row],[Call Date]],"mmmm")</f>
        <v>May</v>
      </c>
      <c r="V6412" t="str" cm="1">
        <f t="array" ref="V6412">_xlfn.IFS(Raw_Data[[#This Row],[Customer Satisfaction]]&lt;2,"Poor",Raw_Data[[#This Row],[Customer Satisfaction]]&lt;4,"Average",Raw_Data[[#This Row],[Customer Satisfaction]]&gt;=4,"Excellent")</f>
        <v>Average</v>
      </c>
    </row>
    <row r="6413" spans="2:22" x14ac:dyDescent="0.3">
      <c r="B6413" t="s">
        <v>7603</v>
      </c>
      <c r="C6413" s="2">
        <v>45768</v>
      </c>
      <c r="D6413" s="1">
        <v>0.67152777777777772</v>
      </c>
      <c r="E6413" t="s">
        <v>72</v>
      </c>
      <c r="F6413" t="s">
        <v>34</v>
      </c>
      <c r="G6413" t="s">
        <v>21</v>
      </c>
      <c r="H6413" t="s">
        <v>2026</v>
      </c>
      <c r="I6413" t="s">
        <v>23</v>
      </c>
      <c r="J6413" t="s">
        <v>64</v>
      </c>
      <c r="K6413" t="s">
        <v>7253</v>
      </c>
      <c r="L6413" t="s">
        <v>7254</v>
      </c>
      <c r="M6413">
        <v>0.4</v>
      </c>
      <c r="N6413">
        <v>11.4</v>
      </c>
      <c r="O6413" t="s">
        <v>28</v>
      </c>
      <c r="P6413">
        <v>2</v>
      </c>
      <c r="Q6413" t="s">
        <v>1014</v>
      </c>
      <c r="R6413" t="s">
        <v>28</v>
      </c>
      <c r="S6413">
        <v>183.76</v>
      </c>
      <c r="T6413" t="str" cm="1">
        <f t="array" ref="T6413">_xlfn.IFS(Raw_Data[[#This Row],[Call Status]]="Resolved","5",Raw_Data[[#This Row],[Call Status]]="Escalated","2",Raw_Data[[#This Row],[Call Status]]="Pending","3",Raw_Data[[#This Row],[Call Status]]="Abandoned","0")</f>
        <v>0</v>
      </c>
      <c r="U6413" t="str">
        <f>TEXT(Raw_Data[[#This Row],[Call Date]],"mmmm")</f>
        <v>April</v>
      </c>
      <c r="V6413" t="str" cm="1">
        <f t="array" ref="V6413">_xlfn.IFS(Raw_Data[[#This Row],[Customer Satisfaction]]&lt;2,"Poor",Raw_Data[[#This Row],[Customer Satisfaction]]&lt;4,"Average",Raw_Data[[#This Row],[Customer Satisfaction]]&gt;=4,"Excellent")</f>
        <v>Average</v>
      </c>
    </row>
    <row r="6414" spans="2:22" x14ac:dyDescent="0.3">
      <c r="B6414" t="s">
        <v>6831</v>
      </c>
      <c r="C6414" s="2">
        <v>45915</v>
      </c>
      <c r="D6414" s="1">
        <v>0.78263888888888888</v>
      </c>
      <c r="E6414" t="s">
        <v>110</v>
      </c>
      <c r="F6414" t="s">
        <v>20</v>
      </c>
      <c r="G6414" t="s">
        <v>21</v>
      </c>
      <c r="H6414" t="s">
        <v>22</v>
      </c>
      <c r="I6414" t="s">
        <v>23</v>
      </c>
      <c r="J6414" t="s">
        <v>49</v>
      </c>
      <c r="K6414" t="s">
        <v>25</v>
      </c>
      <c r="L6414" t="s">
        <v>3564</v>
      </c>
      <c r="M6414">
        <v>16.7</v>
      </c>
      <c r="N6414">
        <v>12.9</v>
      </c>
      <c r="O6414" t="s">
        <v>28</v>
      </c>
      <c r="P6414">
        <v>2</v>
      </c>
      <c r="Q6414" t="s">
        <v>1014</v>
      </c>
      <c r="R6414" t="s">
        <v>28</v>
      </c>
      <c r="S6414">
        <v>76.97</v>
      </c>
      <c r="T6414" t="str" cm="1">
        <f t="array" ref="T6414">_xlfn.IFS(Raw_Data[[#This Row],[Call Status]]="Resolved","5",Raw_Data[[#This Row],[Call Status]]="Escalated","2",Raw_Data[[#This Row],[Call Status]]="Pending","3",Raw_Data[[#This Row],[Call Status]]="Abandoned","0")</f>
        <v>5</v>
      </c>
      <c r="U6414" t="str">
        <f>TEXT(Raw_Data[[#This Row],[Call Date]],"mmmm")</f>
        <v>September</v>
      </c>
      <c r="V6414" t="str" cm="1">
        <f t="array" ref="V6414">_xlfn.IFS(Raw_Data[[#This Row],[Customer Satisfaction]]&lt;2,"Poor",Raw_Data[[#This Row],[Customer Satisfaction]]&lt;4,"Average",Raw_Data[[#This Row],[Customer Satisfaction]]&gt;=4,"Excellent")</f>
        <v>Average</v>
      </c>
    </row>
    <row r="6415" spans="2:22" x14ac:dyDescent="0.3">
      <c r="B6415" t="s">
        <v>7819</v>
      </c>
      <c r="C6415" s="2">
        <v>45750</v>
      </c>
      <c r="D6415" s="1">
        <v>0.87777777777777777</v>
      </c>
      <c r="E6415" t="s">
        <v>70</v>
      </c>
      <c r="F6415" t="s">
        <v>48</v>
      </c>
      <c r="G6415" t="s">
        <v>250</v>
      </c>
      <c r="H6415" t="s">
        <v>2392</v>
      </c>
      <c r="I6415" t="s">
        <v>23</v>
      </c>
      <c r="J6415" t="s">
        <v>55</v>
      </c>
      <c r="K6415" t="s">
        <v>7253</v>
      </c>
      <c r="L6415" t="s">
        <v>7254</v>
      </c>
      <c r="M6415">
        <v>10.7</v>
      </c>
      <c r="N6415">
        <v>12.3</v>
      </c>
      <c r="O6415" t="s">
        <v>28</v>
      </c>
      <c r="P6415">
        <v>1</v>
      </c>
      <c r="Q6415" t="s">
        <v>1014</v>
      </c>
      <c r="R6415" t="s">
        <v>28</v>
      </c>
      <c r="S6415">
        <v>112.55</v>
      </c>
      <c r="T6415" t="str" cm="1">
        <f t="array" ref="T6415">_xlfn.IFS(Raw_Data[[#This Row],[Call Status]]="Resolved","5",Raw_Data[[#This Row],[Call Status]]="Escalated","2",Raw_Data[[#This Row],[Call Status]]="Pending","3",Raw_Data[[#This Row],[Call Status]]="Abandoned","0")</f>
        <v>0</v>
      </c>
      <c r="U6415" t="str">
        <f>TEXT(Raw_Data[[#This Row],[Call Date]],"mmmm")</f>
        <v>April</v>
      </c>
      <c r="V6415" t="str" cm="1">
        <f t="array" ref="V6415">_xlfn.IFS(Raw_Data[[#This Row],[Customer Satisfaction]]&lt;2,"Poor",Raw_Data[[#This Row],[Customer Satisfaction]]&lt;4,"Average",Raw_Data[[#This Row],[Customer Satisfaction]]&gt;=4,"Excellent")</f>
        <v>Poor</v>
      </c>
    </row>
    <row r="6416" spans="2:22" x14ac:dyDescent="0.3">
      <c r="B6416" t="s">
        <v>3587</v>
      </c>
      <c r="C6416" s="2">
        <v>45670</v>
      </c>
      <c r="D6416" s="1">
        <v>0.40763888888888888</v>
      </c>
      <c r="E6416" t="s">
        <v>110</v>
      </c>
      <c r="F6416" t="s">
        <v>20</v>
      </c>
      <c r="G6416" t="s">
        <v>21</v>
      </c>
      <c r="H6416" t="s">
        <v>2026</v>
      </c>
      <c r="I6416" t="s">
        <v>1137</v>
      </c>
      <c r="J6416" t="s">
        <v>35</v>
      </c>
      <c r="K6416" t="s">
        <v>25</v>
      </c>
      <c r="L6416" t="s">
        <v>3564</v>
      </c>
      <c r="M6416">
        <v>4.0999999999999996</v>
      </c>
      <c r="N6416">
        <v>11.6</v>
      </c>
      <c r="O6416" t="s">
        <v>26</v>
      </c>
      <c r="P6416">
        <v>5</v>
      </c>
      <c r="Q6416" t="s">
        <v>27</v>
      </c>
      <c r="R6416" t="s">
        <v>28</v>
      </c>
      <c r="S6416">
        <v>246.22</v>
      </c>
      <c r="T6416" t="str" cm="1">
        <f t="array" ref="T6416">_xlfn.IFS(Raw_Data[[#This Row],[Call Status]]="Resolved","5",Raw_Data[[#This Row],[Call Status]]="Escalated","2",Raw_Data[[#This Row],[Call Status]]="Pending","3",Raw_Data[[#This Row],[Call Status]]="Abandoned","0")</f>
        <v>5</v>
      </c>
      <c r="U6416" t="str">
        <f>TEXT(Raw_Data[[#This Row],[Call Date]],"mmmm")</f>
        <v>January</v>
      </c>
      <c r="V6416" t="str" cm="1">
        <f t="array" ref="V6416">_xlfn.IFS(Raw_Data[[#This Row],[Customer Satisfaction]]&lt;2,"Poor",Raw_Data[[#This Row],[Customer Satisfaction]]&lt;4,"Average",Raw_Data[[#This Row],[Customer Satisfaction]]&gt;=4,"Excellent")</f>
        <v>Excellent</v>
      </c>
    </row>
    <row r="6417" spans="2:22" x14ac:dyDescent="0.3">
      <c r="B6417" t="s">
        <v>1502</v>
      </c>
      <c r="C6417" s="2">
        <v>45917</v>
      </c>
      <c r="D6417" s="1">
        <v>0.34583333333333333</v>
      </c>
      <c r="E6417" t="s">
        <v>41</v>
      </c>
      <c r="F6417" t="s">
        <v>20</v>
      </c>
      <c r="G6417" t="s">
        <v>162</v>
      </c>
      <c r="H6417" t="s">
        <v>22</v>
      </c>
      <c r="I6417" t="s">
        <v>1128</v>
      </c>
      <c r="J6417" t="s">
        <v>31</v>
      </c>
      <c r="K6417" t="s">
        <v>25</v>
      </c>
      <c r="L6417" t="s">
        <v>25</v>
      </c>
      <c r="M6417">
        <v>3.4</v>
      </c>
      <c r="N6417">
        <v>5.6</v>
      </c>
      <c r="O6417" t="s">
        <v>26</v>
      </c>
      <c r="P6417">
        <v>0</v>
      </c>
      <c r="Q6417" t="s">
        <v>615</v>
      </c>
      <c r="R6417" t="s">
        <v>28</v>
      </c>
      <c r="S6417">
        <v>155.1</v>
      </c>
      <c r="T6417" t="str" cm="1">
        <f t="array" ref="T6417">_xlfn.IFS(Raw_Data[[#This Row],[Call Status]]="Resolved","5",Raw_Data[[#This Row],[Call Status]]="Escalated","2",Raw_Data[[#This Row],[Call Status]]="Pending","3",Raw_Data[[#This Row],[Call Status]]="Abandoned","0")</f>
        <v>5</v>
      </c>
      <c r="U6417" t="str">
        <f>TEXT(Raw_Data[[#This Row],[Call Date]],"mmmm")</f>
        <v>September</v>
      </c>
      <c r="V6417" t="str" cm="1">
        <f t="array" ref="V6417">_xlfn.IFS(Raw_Data[[#This Row],[Customer Satisfaction]]&lt;2,"Poor",Raw_Data[[#This Row],[Customer Satisfaction]]&lt;4,"Average",Raw_Data[[#This Row],[Customer Satisfaction]]&gt;=4,"Excellent")</f>
        <v>Poor</v>
      </c>
    </row>
    <row r="6418" spans="2:22" x14ac:dyDescent="0.3">
      <c r="B6418" t="s">
        <v>3618</v>
      </c>
      <c r="C6418" s="2">
        <v>45766</v>
      </c>
      <c r="D6418" s="1">
        <v>0.82847222222222228</v>
      </c>
      <c r="E6418" t="s">
        <v>70</v>
      </c>
      <c r="F6418" t="s">
        <v>34</v>
      </c>
      <c r="G6418" t="s">
        <v>21</v>
      </c>
      <c r="H6418" t="s">
        <v>2026</v>
      </c>
      <c r="I6418" t="s">
        <v>1128</v>
      </c>
      <c r="J6418" t="s">
        <v>39</v>
      </c>
      <c r="K6418" t="s">
        <v>25</v>
      </c>
      <c r="L6418" t="s">
        <v>3564</v>
      </c>
      <c r="M6418">
        <v>1.8</v>
      </c>
      <c r="N6418">
        <v>12.2</v>
      </c>
      <c r="O6418" t="s">
        <v>26</v>
      </c>
      <c r="P6418">
        <v>5</v>
      </c>
      <c r="Q6418" t="s">
        <v>27</v>
      </c>
      <c r="R6418" t="s">
        <v>28</v>
      </c>
      <c r="S6418">
        <v>81.790000000000006</v>
      </c>
      <c r="T6418" t="str" cm="1">
        <f t="array" ref="T6418">_xlfn.IFS(Raw_Data[[#This Row],[Call Status]]="Resolved","5",Raw_Data[[#This Row],[Call Status]]="Escalated","2",Raw_Data[[#This Row],[Call Status]]="Pending","3",Raw_Data[[#This Row],[Call Status]]="Abandoned","0")</f>
        <v>5</v>
      </c>
      <c r="U6418" t="str">
        <f>TEXT(Raw_Data[[#This Row],[Call Date]],"mmmm")</f>
        <v>April</v>
      </c>
      <c r="V6418" t="str" cm="1">
        <f t="array" ref="V6418">_xlfn.IFS(Raw_Data[[#This Row],[Customer Satisfaction]]&lt;2,"Poor",Raw_Data[[#This Row],[Customer Satisfaction]]&lt;4,"Average",Raw_Data[[#This Row],[Customer Satisfaction]]&gt;=4,"Excellent")</f>
        <v>Excellent</v>
      </c>
    </row>
    <row r="6419" spans="2:22" x14ac:dyDescent="0.3">
      <c r="B6419" t="s">
        <v>8930</v>
      </c>
      <c r="C6419" s="2">
        <v>45987</v>
      </c>
      <c r="D6419" s="1">
        <v>0.8666666666666667</v>
      </c>
      <c r="E6419" t="s">
        <v>110</v>
      </c>
      <c r="F6419" t="s">
        <v>34</v>
      </c>
      <c r="G6419" t="s">
        <v>327</v>
      </c>
      <c r="H6419" t="s">
        <v>2392</v>
      </c>
      <c r="I6419" t="s">
        <v>1130</v>
      </c>
      <c r="J6419" t="s">
        <v>64</v>
      </c>
      <c r="K6419" t="s">
        <v>8876</v>
      </c>
      <c r="L6419" t="s">
        <v>8877</v>
      </c>
      <c r="M6419">
        <v>4</v>
      </c>
      <c r="N6419">
        <v>14.5</v>
      </c>
      <c r="O6419" t="s">
        <v>28</v>
      </c>
      <c r="P6419">
        <v>2</v>
      </c>
      <c r="Q6419" t="s">
        <v>615</v>
      </c>
      <c r="R6419" t="s">
        <v>28</v>
      </c>
      <c r="S6419">
        <v>369.53</v>
      </c>
      <c r="T6419" t="str" cm="1">
        <f t="array" ref="T6419">_xlfn.IFS(Raw_Data[[#This Row],[Call Status]]="Resolved","5",Raw_Data[[#This Row],[Call Status]]="Escalated","2",Raw_Data[[#This Row],[Call Status]]="Pending","3",Raw_Data[[#This Row],[Call Status]]="Abandoned","0")</f>
        <v>3</v>
      </c>
      <c r="U6419" t="str">
        <f>TEXT(Raw_Data[[#This Row],[Call Date]],"mmmm")</f>
        <v>November</v>
      </c>
      <c r="V6419" t="str" cm="1">
        <f t="array" ref="V6419">_xlfn.IFS(Raw_Data[[#This Row],[Customer Satisfaction]]&lt;2,"Poor",Raw_Data[[#This Row],[Customer Satisfaction]]&lt;4,"Average",Raw_Data[[#This Row],[Customer Satisfaction]]&gt;=4,"Excellent")</f>
        <v>Average</v>
      </c>
    </row>
    <row r="6420" spans="2:22" x14ac:dyDescent="0.3">
      <c r="B6420" t="s">
        <v>3915</v>
      </c>
      <c r="C6420" s="2">
        <v>45846</v>
      </c>
      <c r="D6420" s="1">
        <v>0.66180555555555554</v>
      </c>
      <c r="E6420" t="s">
        <v>110</v>
      </c>
      <c r="F6420" t="s">
        <v>34</v>
      </c>
      <c r="G6420" t="s">
        <v>21</v>
      </c>
      <c r="H6420" t="s">
        <v>2026</v>
      </c>
      <c r="I6420" t="s">
        <v>1128</v>
      </c>
      <c r="J6420" t="s">
        <v>49</v>
      </c>
      <c r="K6420" t="s">
        <v>25</v>
      </c>
      <c r="L6420" t="s">
        <v>3561</v>
      </c>
      <c r="M6420">
        <v>1.7</v>
      </c>
      <c r="N6420">
        <v>15.3</v>
      </c>
      <c r="O6420" t="s">
        <v>26</v>
      </c>
      <c r="P6420">
        <v>3</v>
      </c>
      <c r="Q6420" t="s">
        <v>615</v>
      </c>
      <c r="R6420" t="s">
        <v>28</v>
      </c>
      <c r="S6420">
        <v>98.75</v>
      </c>
      <c r="T6420" t="str" cm="1">
        <f t="array" ref="T6420">_xlfn.IFS(Raw_Data[[#This Row],[Call Status]]="Resolved","5",Raw_Data[[#This Row],[Call Status]]="Escalated","2",Raw_Data[[#This Row],[Call Status]]="Pending","3",Raw_Data[[#This Row],[Call Status]]="Abandoned","0")</f>
        <v>5</v>
      </c>
      <c r="U6420" t="str">
        <f>TEXT(Raw_Data[[#This Row],[Call Date]],"mmmm")</f>
        <v>July</v>
      </c>
      <c r="V6420" t="str" cm="1">
        <f t="array" ref="V6420">_xlfn.IFS(Raw_Data[[#This Row],[Customer Satisfaction]]&lt;2,"Poor",Raw_Data[[#This Row],[Customer Satisfaction]]&lt;4,"Average",Raw_Data[[#This Row],[Customer Satisfaction]]&gt;=4,"Excellent")</f>
        <v>Average</v>
      </c>
    </row>
    <row r="6421" spans="2:22" x14ac:dyDescent="0.3">
      <c r="B6421" t="s">
        <v>7270</v>
      </c>
      <c r="C6421" s="2">
        <v>45752</v>
      </c>
      <c r="D6421" s="1">
        <v>0.49722222222222223</v>
      </c>
      <c r="E6421" t="s">
        <v>91</v>
      </c>
      <c r="F6421" t="s">
        <v>20</v>
      </c>
      <c r="G6421" t="s">
        <v>162</v>
      </c>
      <c r="H6421" t="s">
        <v>22</v>
      </c>
      <c r="I6421" t="s">
        <v>1130</v>
      </c>
      <c r="J6421" t="s">
        <v>64</v>
      </c>
      <c r="K6421" t="s">
        <v>7253</v>
      </c>
      <c r="L6421" t="s">
        <v>7254</v>
      </c>
      <c r="M6421">
        <v>7.7</v>
      </c>
      <c r="N6421">
        <v>6.7</v>
      </c>
      <c r="O6421" t="s">
        <v>28</v>
      </c>
      <c r="P6421">
        <v>5</v>
      </c>
      <c r="Q6421" t="s">
        <v>27</v>
      </c>
      <c r="R6421" t="s">
        <v>28</v>
      </c>
      <c r="S6421">
        <v>420.9</v>
      </c>
      <c r="T6421" t="str" cm="1">
        <f t="array" ref="T6421">_xlfn.IFS(Raw_Data[[#This Row],[Call Status]]="Resolved","5",Raw_Data[[#This Row],[Call Status]]="Escalated","2",Raw_Data[[#This Row],[Call Status]]="Pending","3",Raw_Data[[#This Row],[Call Status]]="Abandoned","0")</f>
        <v>0</v>
      </c>
      <c r="U6421" t="str">
        <f>TEXT(Raw_Data[[#This Row],[Call Date]],"mmmm")</f>
        <v>April</v>
      </c>
      <c r="V6421" t="str" cm="1">
        <f t="array" ref="V6421">_xlfn.IFS(Raw_Data[[#This Row],[Customer Satisfaction]]&lt;2,"Poor",Raw_Data[[#This Row],[Customer Satisfaction]]&lt;4,"Average",Raw_Data[[#This Row],[Customer Satisfaction]]&gt;=4,"Excellent")</f>
        <v>Excellent</v>
      </c>
    </row>
    <row r="6422" spans="2:22" x14ac:dyDescent="0.3">
      <c r="B6422" t="s">
        <v>9746</v>
      </c>
      <c r="C6422" s="2">
        <v>45762</v>
      </c>
      <c r="D6422" s="1">
        <v>0.33750000000000002</v>
      </c>
      <c r="E6422" t="s">
        <v>100</v>
      </c>
      <c r="F6422" t="s">
        <v>34</v>
      </c>
      <c r="G6422" t="s">
        <v>250</v>
      </c>
      <c r="H6422" t="s">
        <v>22</v>
      </c>
      <c r="I6422" t="s">
        <v>23</v>
      </c>
      <c r="J6422" t="s">
        <v>49</v>
      </c>
      <c r="K6422" t="s">
        <v>8876</v>
      </c>
      <c r="L6422" t="s">
        <v>8877</v>
      </c>
      <c r="M6422">
        <v>2.1</v>
      </c>
      <c r="N6422">
        <v>12.8</v>
      </c>
      <c r="O6422" t="s">
        <v>28</v>
      </c>
      <c r="P6422">
        <v>2</v>
      </c>
      <c r="Q6422" t="s">
        <v>1014</v>
      </c>
      <c r="R6422" t="s">
        <v>28</v>
      </c>
      <c r="S6422">
        <v>111.11</v>
      </c>
      <c r="T6422" t="str" cm="1">
        <f t="array" ref="T6422">_xlfn.IFS(Raw_Data[[#This Row],[Call Status]]="Resolved","5",Raw_Data[[#This Row],[Call Status]]="Escalated","2",Raw_Data[[#This Row],[Call Status]]="Pending","3",Raw_Data[[#This Row],[Call Status]]="Abandoned","0")</f>
        <v>3</v>
      </c>
      <c r="U6422" t="str">
        <f>TEXT(Raw_Data[[#This Row],[Call Date]],"mmmm")</f>
        <v>April</v>
      </c>
      <c r="V6422" t="str" cm="1">
        <f t="array" ref="V6422">_xlfn.IFS(Raw_Data[[#This Row],[Customer Satisfaction]]&lt;2,"Poor",Raw_Data[[#This Row],[Customer Satisfaction]]&lt;4,"Average",Raw_Data[[#This Row],[Customer Satisfaction]]&gt;=4,"Excellent")</f>
        <v>Average</v>
      </c>
    </row>
    <row r="6423" spans="2:22" x14ac:dyDescent="0.3">
      <c r="B6423" t="s">
        <v>9246</v>
      </c>
      <c r="C6423" s="2">
        <v>45665</v>
      </c>
      <c r="D6423" s="1">
        <v>0.79652777777777772</v>
      </c>
      <c r="E6423" t="s">
        <v>57</v>
      </c>
      <c r="F6423" t="s">
        <v>48</v>
      </c>
      <c r="G6423" t="s">
        <v>327</v>
      </c>
      <c r="H6423" t="s">
        <v>2026</v>
      </c>
      <c r="I6423" t="s">
        <v>23</v>
      </c>
      <c r="J6423" t="s">
        <v>49</v>
      </c>
      <c r="K6423" t="s">
        <v>8876</v>
      </c>
      <c r="L6423" t="s">
        <v>8877</v>
      </c>
      <c r="M6423">
        <v>0.9</v>
      </c>
      <c r="N6423">
        <v>9.3000000000000007</v>
      </c>
      <c r="O6423" t="s">
        <v>28</v>
      </c>
      <c r="P6423">
        <v>1</v>
      </c>
      <c r="Q6423" t="s">
        <v>1014</v>
      </c>
      <c r="R6423" t="s">
        <v>26</v>
      </c>
      <c r="S6423">
        <v>200.58</v>
      </c>
      <c r="T6423" t="str" cm="1">
        <f t="array" ref="T6423">_xlfn.IFS(Raw_Data[[#This Row],[Call Status]]="Resolved","5",Raw_Data[[#This Row],[Call Status]]="Escalated","2",Raw_Data[[#This Row],[Call Status]]="Pending","3",Raw_Data[[#This Row],[Call Status]]="Abandoned","0")</f>
        <v>3</v>
      </c>
      <c r="U6423" t="str">
        <f>TEXT(Raw_Data[[#This Row],[Call Date]],"mmmm")</f>
        <v>January</v>
      </c>
      <c r="V6423" t="str" cm="1">
        <f t="array" ref="V6423">_xlfn.IFS(Raw_Data[[#This Row],[Customer Satisfaction]]&lt;2,"Poor",Raw_Data[[#This Row],[Customer Satisfaction]]&lt;4,"Average",Raw_Data[[#This Row],[Customer Satisfaction]]&gt;=4,"Excellent")</f>
        <v>Poor</v>
      </c>
    </row>
    <row r="6424" spans="2:22" x14ac:dyDescent="0.3">
      <c r="B6424" t="s">
        <v>160</v>
      </c>
      <c r="C6424" s="2">
        <v>45724</v>
      </c>
      <c r="D6424" s="1">
        <v>0.86805555555555558</v>
      </c>
      <c r="E6424" t="s">
        <v>30</v>
      </c>
      <c r="F6424" t="s">
        <v>34</v>
      </c>
      <c r="G6424" t="s">
        <v>21</v>
      </c>
      <c r="H6424" t="s">
        <v>22</v>
      </c>
      <c r="I6424" t="s">
        <v>23</v>
      </c>
      <c r="J6424" t="s">
        <v>76</v>
      </c>
      <c r="K6424" t="s">
        <v>25</v>
      </c>
      <c r="L6424" t="s">
        <v>25</v>
      </c>
      <c r="M6424">
        <v>1.8</v>
      </c>
      <c r="N6424">
        <v>7.3</v>
      </c>
      <c r="O6424" t="s">
        <v>28</v>
      </c>
      <c r="P6424">
        <v>5</v>
      </c>
      <c r="Q6424" t="s">
        <v>27</v>
      </c>
      <c r="R6424" t="s">
        <v>28</v>
      </c>
      <c r="S6424">
        <v>54.07</v>
      </c>
      <c r="T6424" t="str" cm="1">
        <f t="array" ref="T6424">_xlfn.IFS(Raw_Data[[#This Row],[Call Status]]="Resolved","5",Raw_Data[[#This Row],[Call Status]]="Escalated","2",Raw_Data[[#This Row],[Call Status]]="Pending","3",Raw_Data[[#This Row],[Call Status]]="Abandoned","0")</f>
        <v>5</v>
      </c>
      <c r="U6424" t="str">
        <f>TEXT(Raw_Data[[#This Row],[Call Date]],"mmmm")</f>
        <v>March</v>
      </c>
      <c r="V6424" t="str" cm="1">
        <f t="array" ref="V6424">_xlfn.IFS(Raw_Data[[#This Row],[Customer Satisfaction]]&lt;2,"Poor",Raw_Data[[#This Row],[Customer Satisfaction]]&lt;4,"Average",Raw_Data[[#This Row],[Customer Satisfaction]]&gt;=4,"Excellent")</f>
        <v>Excellent</v>
      </c>
    </row>
    <row r="6425" spans="2:22" x14ac:dyDescent="0.3">
      <c r="B6425" t="s">
        <v>4902</v>
      </c>
      <c r="C6425" s="2">
        <v>45848</v>
      </c>
      <c r="D6425" s="1">
        <v>0.82708333333333328</v>
      </c>
      <c r="E6425" t="s">
        <v>47</v>
      </c>
      <c r="F6425" t="s">
        <v>34</v>
      </c>
      <c r="G6425" t="s">
        <v>162</v>
      </c>
      <c r="H6425" t="s">
        <v>22</v>
      </c>
      <c r="I6425" t="s">
        <v>1137</v>
      </c>
      <c r="J6425" t="s">
        <v>64</v>
      </c>
      <c r="K6425" t="s">
        <v>25</v>
      </c>
      <c r="L6425" t="s">
        <v>3564</v>
      </c>
      <c r="M6425">
        <v>13.8</v>
      </c>
      <c r="N6425">
        <v>12.5</v>
      </c>
      <c r="O6425" t="s">
        <v>28</v>
      </c>
      <c r="P6425">
        <v>3</v>
      </c>
      <c r="Q6425" t="s">
        <v>615</v>
      </c>
      <c r="R6425" t="s">
        <v>28</v>
      </c>
      <c r="S6425">
        <v>301.36</v>
      </c>
      <c r="T6425" t="str" cm="1">
        <f t="array" ref="T6425">_xlfn.IFS(Raw_Data[[#This Row],[Call Status]]="Resolved","5",Raw_Data[[#This Row],[Call Status]]="Escalated","2",Raw_Data[[#This Row],[Call Status]]="Pending","3",Raw_Data[[#This Row],[Call Status]]="Abandoned","0")</f>
        <v>5</v>
      </c>
      <c r="U6425" t="str">
        <f>TEXT(Raw_Data[[#This Row],[Call Date]],"mmmm")</f>
        <v>July</v>
      </c>
      <c r="V6425" t="str" cm="1">
        <f t="array" ref="V6425">_xlfn.IFS(Raw_Data[[#This Row],[Customer Satisfaction]]&lt;2,"Poor",Raw_Data[[#This Row],[Customer Satisfaction]]&lt;4,"Average",Raw_Data[[#This Row],[Customer Satisfaction]]&gt;=4,"Excellent")</f>
        <v>Average</v>
      </c>
    </row>
    <row r="6426" spans="2:22" x14ac:dyDescent="0.3">
      <c r="B6426" t="s">
        <v>7792</v>
      </c>
      <c r="C6426" s="2">
        <v>45913</v>
      </c>
      <c r="D6426" s="1">
        <v>0.90972222222222221</v>
      </c>
      <c r="E6426" t="s">
        <v>30</v>
      </c>
      <c r="F6426" t="s">
        <v>38</v>
      </c>
      <c r="G6426" t="s">
        <v>327</v>
      </c>
      <c r="H6426" t="s">
        <v>2613</v>
      </c>
      <c r="I6426" t="s">
        <v>23</v>
      </c>
      <c r="J6426" t="s">
        <v>76</v>
      </c>
      <c r="K6426" t="s">
        <v>7253</v>
      </c>
      <c r="L6426" t="s">
        <v>7254</v>
      </c>
      <c r="M6426">
        <v>1.3</v>
      </c>
      <c r="N6426">
        <v>3</v>
      </c>
      <c r="O6426" t="s">
        <v>28</v>
      </c>
      <c r="P6426">
        <v>1</v>
      </c>
      <c r="Q6426" t="s">
        <v>1014</v>
      </c>
      <c r="R6426" t="s">
        <v>28</v>
      </c>
      <c r="S6426">
        <v>123.03</v>
      </c>
      <c r="T6426" t="str" cm="1">
        <f t="array" ref="T6426">_xlfn.IFS(Raw_Data[[#This Row],[Call Status]]="Resolved","5",Raw_Data[[#This Row],[Call Status]]="Escalated","2",Raw_Data[[#This Row],[Call Status]]="Pending","3",Raw_Data[[#This Row],[Call Status]]="Abandoned","0")</f>
        <v>0</v>
      </c>
      <c r="U6426" t="str">
        <f>TEXT(Raw_Data[[#This Row],[Call Date]],"mmmm")</f>
        <v>September</v>
      </c>
      <c r="V6426" t="str" cm="1">
        <f t="array" ref="V6426">_xlfn.IFS(Raw_Data[[#This Row],[Customer Satisfaction]]&lt;2,"Poor",Raw_Data[[#This Row],[Customer Satisfaction]]&lt;4,"Average",Raw_Data[[#This Row],[Customer Satisfaction]]&gt;=4,"Excellent")</f>
        <v>Poor</v>
      </c>
    </row>
    <row r="6427" spans="2:22" x14ac:dyDescent="0.3">
      <c r="B6427" t="s">
        <v>1287</v>
      </c>
      <c r="C6427" s="2">
        <v>45666</v>
      </c>
      <c r="D6427" s="1">
        <v>0.5805555555555556</v>
      </c>
      <c r="E6427" t="s">
        <v>19</v>
      </c>
      <c r="F6427" t="s">
        <v>20</v>
      </c>
      <c r="G6427" t="s">
        <v>327</v>
      </c>
      <c r="H6427" t="s">
        <v>22</v>
      </c>
      <c r="I6427" t="s">
        <v>1137</v>
      </c>
      <c r="J6427" t="s">
        <v>49</v>
      </c>
      <c r="K6427" t="s">
        <v>25</v>
      </c>
      <c r="L6427" t="s">
        <v>25</v>
      </c>
      <c r="M6427">
        <v>2.5</v>
      </c>
      <c r="N6427">
        <v>9.9</v>
      </c>
      <c r="O6427" t="s">
        <v>26</v>
      </c>
      <c r="P6427">
        <v>4</v>
      </c>
      <c r="Q6427" t="s">
        <v>27</v>
      </c>
      <c r="R6427" t="s">
        <v>28</v>
      </c>
      <c r="S6427">
        <v>259.64</v>
      </c>
      <c r="T6427" t="str" cm="1">
        <f t="array" ref="T6427">_xlfn.IFS(Raw_Data[[#This Row],[Call Status]]="Resolved","5",Raw_Data[[#This Row],[Call Status]]="Escalated","2",Raw_Data[[#This Row],[Call Status]]="Pending","3",Raw_Data[[#This Row],[Call Status]]="Abandoned","0")</f>
        <v>5</v>
      </c>
      <c r="U6427" t="str">
        <f>TEXT(Raw_Data[[#This Row],[Call Date]],"mmmm")</f>
        <v>January</v>
      </c>
      <c r="V6427" t="str" cm="1">
        <f t="array" ref="V6427">_xlfn.IFS(Raw_Data[[#This Row],[Customer Satisfaction]]&lt;2,"Poor",Raw_Data[[#This Row],[Customer Satisfaction]]&lt;4,"Average",Raw_Data[[#This Row],[Customer Satisfaction]]&gt;=4,"Excellent")</f>
        <v>Excellent</v>
      </c>
    </row>
    <row r="6428" spans="2:22" x14ac:dyDescent="0.3">
      <c r="B6428" t="s">
        <v>4238</v>
      </c>
      <c r="C6428" s="2">
        <v>45774</v>
      </c>
      <c r="D6428" s="1">
        <v>0.41944444444444445</v>
      </c>
      <c r="E6428" t="s">
        <v>70</v>
      </c>
      <c r="F6428" t="s">
        <v>48</v>
      </c>
      <c r="G6428" t="s">
        <v>162</v>
      </c>
      <c r="H6428" t="s">
        <v>2613</v>
      </c>
      <c r="I6428" t="s">
        <v>1137</v>
      </c>
      <c r="J6428" t="s">
        <v>49</v>
      </c>
      <c r="K6428" t="s">
        <v>25</v>
      </c>
      <c r="L6428" t="s">
        <v>3570</v>
      </c>
      <c r="M6428">
        <v>1.1000000000000001</v>
      </c>
      <c r="N6428">
        <v>7.6</v>
      </c>
      <c r="O6428" t="s">
        <v>26</v>
      </c>
      <c r="P6428">
        <v>0</v>
      </c>
      <c r="Q6428" t="s">
        <v>615</v>
      </c>
      <c r="R6428" t="s">
        <v>28</v>
      </c>
      <c r="S6428">
        <v>142.91</v>
      </c>
      <c r="T6428" t="str" cm="1">
        <f t="array" ref="T6428">_xlfn.IFS(Raw_Data[[#This Row],[Call Status]]="Resolved","5",Raw_Data[[#This Row],[Call Status]]="Escalated","2",Raw_Data[[#This Row],[Call Status]]="Pending","3",Raw_Data[[#This Row],[Call Status]]="Abandoned","0")</f>
        <v>5</v>
      </c>
      <c r="U6428" t="str">
        <f>TEXT(Raw_Data[[#This Row],[Call Date]],"mmmm")</f>
        <v>April</v>
      </c>
      <c r="V6428" t="str" cm="1">
        <f t="array" ref="V6428">_xlfn.IFS(Raw_Data[[#This Row],[Customer Satisfaction]]&lt;2,"Poor",Raw_Data[[#This Row],[Customer Satisfaction]]&lt;4,"Average",Raw_Data[[#This Row],[Customer Satisfaction]]&gt;=4,"Excellent")</f>
        <v>Poor</v>
      </c>
    </row>
    <row r="6429" spans="2:22" x14ac:dyDescent="0.3">
      <c r="B6429" t="s">
        <v>6519</v>
      </c>
      <c r="C6429" s="2">
        <v>45924</v>
      </c>
      <c r="D6429" s="1">
        <v>0.48472222222222222</v>
      </c>
      <c r="E6429" t="s">
        <v>91</v>
      </c>
      <c r="F6429" t="s">
        <v>38</v>
      </c>
      <c r="G6429" t="s">
        <v>250</v>
      </c>
      <c r="H6429" t="s">
        <v>22</v>
      </c>
      <c r="I6429" t="s">
        <v>23</v>
      </c>
      <c r="J6429" t="s">
        <v>55</v>
      </c>
      <c r="K6429" t="s">
        <v>25</v>
      </c>
      <c r="L6429" t="s">
        <v>3570</v>
      </c>
      <c r="M6429">
        <v>1.1000000000000001</v>
      </c>
      <c r="N6429">
        <v>4.3</v>
      </c>
      <c r="O6429" t="s">
        <v>28</v>
      </c>
      <c r="P6429">
        <v>5</v>
      </c>
      <c r="Q6429" t="s">
        <v>27</v>
      </c>
      <c r="R6429" t="s">
        <v>28</v>
      </c>
      <c r="S6429">
        <v>245.02</v>
      </c>
      <c r="T6429" t="str" cm="1">
        <f t="array" ref="T6429">_xlfn.IFS(Raw_Data[[#This Row],[Call Status]]="Resolved","5",Raw_Data[[#This Row],[Call Status]]="Escalated","2",Raw_Data[[#This Row],[Call Status]]="Pending","3",Raw_Data[[#This Row],[Call Status]]="Abandoned","0")</f>
        <v>5</v>
      </c>
      <c r="U6429" t="str">
        <f>TEXT(Raw_Data[[#This Row],[Call Date]],"mmmm")</f>
        <v>September</v>
      </c>
      <c r="V6429" t="str" cm="1">
        <f t="array" ref="V6429">_xlfn.IFS(Raw_Data[[#This Row],[Customer Satisfaction]]&lt;2,"Poor",Raw_Data[[#This Row],[Customer Satisfaction]]&lt;4,"Average",Raw_Data[[#This Row],[Customer Satisfaction]]&gt;=4,"Excellent")</f>
        <v>Excellent</v>
      </c>
    </row>
    <row r="6430" spans="2:22" x14ac:dyDescent="0.3">
      <c r="B6430" t="s">
        <v>8093</v>
      </c>
      <c r="C6430" s="2">
        <v>45756</v>
      </c>
      <c r="D6430" s="1">
        <v>0.82847222222222228</v>
      </c>
      <c r="E6430" t="s">
        <v>53</v>
      </c>
      <c r="F6430" t="s">
        <v>38</v>
      </c>
      <c r="G6430" t="s">
        <v>327</v>
      </c>
      <c r="H6430" t="s">
        <v>22</v>
      </c>
      <c r="I6430" t="s">
        <v>1128</v>
      </c>
      <c r="J6430" t="s">
        <v>39</v>
      </c>
      <c r="K6430" t="s">
        <v>16</v>
      </c>
      <c r="L6430" t="s">
        <v>16</v>
      </c>
      <c r="M6430">
        <v>3.8</v>
      </c>
      <c r="N6430">
        <v>9.1999999999999993</v>
      </c>
      <c r="O6430" t="s">
        <v>28</v>
      </c>
      <c r="P6430">
        <v>0</v>
      </c>
      <c r="Q6430" t="s">
        <v>615</v>
      </c>
      <c r="R6430" t="s">
        <v>26</v>
      </c>
      <c r="S6430">
        <v>81.900000000000006</v>
      </c>
      <c r="T6430" t="str" cm="1">
        <f t="array" ref="T6430">_xlfn.IFS(Raw_Data[[#This Row],[Call Status]]="Resolved","5",Raw_Data[[#This Row],[Call Status]]="Escalated","2",Raw_Data[[#This Row],[Call Status]]="Pending","3",Raw_Data[[#This Row],[Call Status]]="Abandoned","0")</f>
        <v>2</v>
      </c>
      <c r="U6430" t="str">
        <f>TEXT(Raw_Data[[#This Row],[Call Date]],"mmmm")</f>
        <v>April</v>
      </c>
      <c r="V6430" t="str" cm="1">
        <f t="array" ref="V6430">_xlfn.IFS(Raw_Data[[#This Row],[Customer Satisfaction]]&lt;2,"Poor",Raw_Data[[#This Row],[Customer Satisfaction]]&lt;4,"Average",Raw_Data[[#This Row],[Customer Satisfaction]]&gt;=4,"Excellent")</f>
        <v>Poor</v>
      </c>
    </row>
    <row r="6431" spans="2:22" x14ac:dyDescent="0.3">
      <c r="B6431" t="s">
        <v>3417</v>
      </c>
      <c r="C6431" s="2">
        <v>45955</v>
      </c>
      <c r="D6431" s="1">
        <v>0.52222222222222225</v>
      </c>
      <c r="E6431" t="s">
        <v>44</v>
      </c>
      <c r="F6431" t="s">
        <v>48</v>
      </c>
      <c r="G6431" t="s">
        <v>250</v>
      </c>
      <c r="H6431" t="s">
        <v>2026</v>
      </c>
      <c r="I6431" t="s">
        <v>23</v>
      </c>
      <c r="J6431" t="s">
        <v>45</v>
      </c>
      <c r="K6431" t="s">
        <v>25</v>
      </c>
      <c r="L6431" t="s">
        <v>25</v>
      </c>
      <c r="M6431">
        <v>0.2</v>
      </c>
      <c r="N6431">
        <v>7.8</v>
      </c>
      <c r="O6431" t="s">
        <v>26</v>
      </c>
      <c r="P6431">
        <v>5</v>
      </c>
      <c r="Q6431" t="s">
        <v>27</v>
      </c>
      <c r="R6431" t="s">
        <v>28</v>
      </c>
      <c r="S6431">
        <v>122.3</v>
      </c>
      <c r="T6431" t="str" cm="1">
        <f t="array" ref="T6431">_xlfn.IFS(Raw_Data[[#This Row],[Call Status]]="Resolved","5",Raw_Data[[#This Row],[Call Status]]="Escalated","2",Raw_Data[[#This Row],[Call Status]]="Pending","3",Raw_Data[[#This Row],[Call Status]]="Abandoned","0")</f>
        <v>5</v>
      </c>
      <c r="U6431" t="str">
        <f>TEXT(Raw_Data[[#This Row],[Call Date]],"mmmm")</f>
        <v>October</v>
      </c>
      <c r="V6431" t="str" cm="1">
        <f t="array" ref="V6431">_xlfn.IFS(Raw_Data[[#This Row],[Customer Satisfaction]]&lt;2,"Poor",Raw_Data[[#This Row],[Customer Satisfaction]]&lt;4,"Average",Raw_Data[[#This Row],[Customer Satisfaction]]&gt;=4,"Excellent")</f>
        <v>Excellent</v>
      </c>
    </row>
    <row r="6432" spans="2:22" x14ac:dyDescent="0.3">
      <c r="B6432" t="s">
        <v>5922</v>
      </c>
      <c r="C6432" s="2">
        <v>45821</v>
      </c>
      <c r="D6432" s="1">
        <v>0.65833333333333333</v>
      </c>
      <c r="E6432" t="s">
        <v>30</v>
      </c>
      <c r="F6432" t="s">
        <v>38</v>
      </c>
      <c r="G6432" t="s">
        <v>21</v>
      </c>
      <c r="H6432" t="s">
        <v>2392</v>
      </c>
      <c r="I6432" t="s">
        <v>23</v>
      </c>
      <c r="J6432" t="s">
        <v>55</v>
      </c>
      <c r="K6432" t="s">
        <v>25</v>
      </c>
      <c r="L6432" t="s">
        <v>3561</v>
      </c>
      <c r="M6432">
        <v>3.6</v>
      </c>
      <c r="N6432">
        <v>9.9</v>
      </c>
      <c r="O6432" t="s">
        <v>26</v>
      </c>
      <c r="P6432">
        <v>5</v>
      </c>
      <c r="Q6432" t="s">
        <v>27</v>
      </c>
      <c r="R6432" t="s">
        <v>28</v>
      </c>
      <c r="S6432">
        <v>199.48</v>
      </c>
      <c r="T6432" t="str" cm="1">
        <f t="array" ref="T6432">_xlfn.IFS(Raw_Data[[#This Row],[Call Status]]="Resolved","5",Raw_Data[[#This Row],[Call Status]]="Escalated","2",Raw_Data[[#This Row],[Call Status]]="Pending","3",Raw_Data[[#This Row],[Call Status]]="Abandoned","0")</f>
        <v>5</v>
      </c>
      <c r="U6432" t="str">
        <f>TEXT(Raw_Data[[#This Row],[Call Date]],"mmmm")</f>
        <v>June</v>
      </c>
      <c r="V6432" t="str" cm="1">
        <f t="array" ref="V6432">_xlfn.IFS(Raw_Data[[#This Row],[Customer Satisfaction]]&lt;2,"Poor",Raw_Data[[#This Row],[Customer Satisfaction]]&lt;4,"Average",Raw_Data[[#This Row],[Customer Satisfaction]]&gt;=4,"Excellent")</f>
        <v>Excellent</v>
      </c>
    </row>
    <row r="6433" spans="2:22" x14ac:dyDescent="0.3">
      <c r="B6433" t="s">
        <v>2567</v>
      </c>
      <c r="C6433" s="2">
        <v>45798</v>
      </c>
      <c r="D6433" s="1">
        <v>0.58263888888888893</v>
      </c>
      <c r="E6433" t="s">
        <v>70</v>
      </c>
      <c r="F6433" t="s">
        <v>20</v>
      </c>
      <c r="G6433" t="s">
        <v>250</v>
      </c>
      <c r="H6433" t="s">
        <v>2392</v>
      </c>
      <c r="I6433" t="s">
        <v>1128</v>
      </c>
      <c r="J6433" t="s">
        <v>49</v>
      </c>
      <c r="K6433" t="s">
        <v>25</v>
      </c>
      <c r="L6433" t="s">
        <v>25</v>
      </c>
      <c r="M6433">
        <v>3.8</v>
      </c>
      <c r="N6433">
        <v>11.9</v>
      </c>
      <c r="O6433" t="s">
        <v>26</v>
      </c>
      <c r="P6433">
        <v>5</v>
      </c>
      <c r="Q6433" t="s">
        <v>27</v>
      </c>
      <c r="R6433" t="s">
        <v>28</v>
      </c>
      <c r="S6433">
        <v>132.43</v>
      </c>
      <c r="T6433" t="str" cm="1">
        <f t="array" ref="T6433">_xlfn.IFS(Raw_Data[[#This Row],[Call Status]]="Resolved","5",Raw_Data[[#This Row],[Call Status]]="Escalated","2",Raw_Data[[#This Row],[Call Status]]="Pending","3",Raw_Data[[#This Row],[Call Status]]="Abandoned","0")</f>
        <v>5</v>
      </c>
      <c r="U6433" t="str">
        <f>TEXT(Raw_Data[[#This Row],[Call Date]],"mmmm")</f>
        <v>May</v>
      </c>
      <c r="V6433" t="str" cm="1">
        <f t="array" ref="V6433">_xlfn.IFS(Raw_Data[[#This Row],[Customer Satisfaction]]&lt;2,"Poor",Raw_Data[[#This Row],[Customer Satisfaction]]&lt;4,"Average",Raw_Data[[#This Row],[Customer Satisfaction]]&gt;=4,"Excellent")</f>
        <v>Excellent</v>
      </c>
    </row>
    <row r="6434" spans="2:22" x14ac:dyDescent="0.3">
      <c r="B6434" t="s">
        <v>8545</v>
      </c>
      <c r="C6434" s="2">
        <v>45925</v>
      </c>
      <c r="D6434" s="1">
        <v>0.90069444444444446</v>
      </c>
      <c r="E6434" t="s">
        <v>19</v>
      </c>
      <c r="F6434" t="s">
        <v>20</v>
      </c>
      <c r="G6434" t="s">
        <v>327</v>
      </c>
      <c r="H6434" t="s">
        <v>22</v>
      </c>
      <c r="I6434" t="s">
        <v>23</v>
      </c>
      <c r="J6434" t="s">
        <v>49</v>
      </c>
      <c r="K6434" t="s">
        <v>16</v>
      </c>
      <c r="L6434" t="s">
        <v>16</v>
      </c>
      <c r="M6434">
        <v>6.3</v>
      </c>
      <c r="N6434">
        <v>14.7</v>
      </c>
      <c r="O6434" t="s">
        <v>28</v>
      </c>
      <c r="P6434">
        <v>2</v>
      </c>
      <c r="Q6434" t="s">
        <v>1014</v>
      </c>
      <c r="R6434" t="s">
        <v>26</v>
      </c>
      <c r="S6434">
        <v>86.52</v>
      </c>
      <c r="T6434" t="str" cm="1">
        <f t="array" ref="T6434">_xlfn.IFS(Raw_Data[[#This Row],[Call Status]]="Resolved","5",Raw_Data[[#This Row],[Call Status]]="Escalated","2",Raw_Data[[#This Row],[Call Status]]="Pending","3",Raw_Data[[#This Row],[Call Status]]="Abandoned","0")</f>
        <v>2</v>
      </c>
      <c r="U6434" t="str">
        <f>TEXT(Raw_Data[[#This Row],[Call Date]],"mmmm")</f>
        <v>September</v>
      </c>
      <c r="V6434" t="str" cm="1">
        <f t="array" ref="V6434">_xlfn.IFS(Raw_Data[[#This Row],[Customer Satisfaction]]&lt;2,"Poor",Raw_Data[[#This Row],[Customer Satisfaction]]&lt;4,"Average",Raw_Data[[#This Row],[Customer Satisfaction]]&gt;=4,"Excellent")</f>
        <v>Average</v>
      </c>
    </row>
    <row r="6435" spans="2:22" x14ac:dyDescent="0.3">
      <c r="B6435" t="s">
        <v>3313</v>
      </c>
      <c r="C6435" s="2">
        <v>45694</v>
      </c>
      <c r="D6435" s="1">
        <v>0.66041666666666665</v>
      </c>
      <c r="E6435" t="s">
        <v>37</v>
      </c>
      <c r="F6435" t="s">
        <v>38</v>
      </c>
      <c r="G6435" t="s">
        <v>250</v>
      </c>
      <c r="H6435" t="s">
        <v>2026</v>
      </c>
      <c r="I6435" t="s">
        <v>23</v>
      </c>
      <c r="J6435" t="s">
        <v>49</v>
      </c>
      <c r="K6435" t="s">
        <v>25</v>
      </c>
      <c r="L6435" t="s">
        <v>25</v>
      </c>
      <c r="M6435">
        <v>2.9</v>
      </c>
      <c r="N6435">
        <v>11.9</v>
      </c>
      <c r="O6435" t="s">
        <v>26</v>
      </c>
      <c r="P6435">
        <v>4</v>
      </c>
      <c r="Q6435" t="s">
        <v>27</v>
      </c>
      <c r="R6435" t="s">
        <v>28</v>
      </c>
      <c r="S6435">
        <v>72.400000000000006</v>
      </c>
      <c r="T6435" t="str" cm="1">
        <f t="array" ref="T6435">_xlfn.IFS(Raw_Data[[#This Row],[Call Status]]="Resolved","5",Raw_Data[[#This Row],[Call Status]]="Escalated","2",Raw_Data[[#This Row],[Call Status]]="Pending","3",Raw_Data[[#This Row],[Call Status]]="Abandoned","0")</f>
        <v>5</v>
      </c>
      <c r="U6435" t="str">
        <f>TEXT(Raw_Data[[#This Row],[Call Date]],"mmmm")</f>
        <v>February</v>
      </c>
      <c r="V6435" t="str" cm="1">
        <f t="array" ref="V6435">_xlfn.IFS(Raw_Data[[#This Row],[Customer Satisfaction]]&lt;2,"Poor",Raw_Data[[#This Row],[Customer Satisfaction]]&lt;4,"Average",Raw_Data[[#This Row],[Customer Satisfaction]]&gt;=4,"Excellent")</f>
        <v>Excellent</v>
      </c>
    </row>
    <row r="6436" spans="2:22" x14ac:dyDescent="0.3">
      <c r="B6436" t="s">
        <v>4831</v>
      </c>
      <c r="C6436" s="2">
        <v>45731</v>
      </c>
      <c r="D6436" s="1">
        <v>0.80138888888888893</v>
      </c>
      <c r="E6436" t="s">
        <v>100</v>
      </c>
      <c r="F6436" t="s">
        <v>38</v>
      </c>
      <c r="G6436" t="s">
        <v>21</v>
      </c>
      <c r="H6436" t="s">
        <v>22</v>
      </c>
      <c r="I6436" t="s">
        <v>1137</v>
      </c>
      <c r="J6436" t="s">
        <v>45</v>
      </c>
      <c r="K6436" t="s">
        <v>25</v>
      </c>
      <c r="L6436" t="s">
        <v>3559</v>
      </c>
      <c r="M6436">
        <v>1.9</v>
      </c>
      <c r="N6436">
        <v>8.9</v>
      </c>
      <c r="O6436" t="s">
        <v>26</v>
      </c>
      <c r="P6436">
        <v>5</v>
      </c>
      <c r="Q6436" t="s">
        <v>27</v>
      </c>
      <c r="R6436" t="s">
        <v>28</v>
      </c>
      <c r="S6436">
        <v>236.98</v>
      </c>
      <c r="T6436" t="str" cm="1">
        <f t="array" ref="T6436">_xlfn.IFS(Raw_Data[[#This Row],[Call Status]]="Resolved","5",Raw_Data[[#This Row],[Call Status]]="Escalated","2",Raw_Data[[#This Row],[Call Status]]="Pending","3",Raw_Data[[#This Row],[Call Status]]="Abandoned","0")</f>
        <v>5</v>
      </c>
      <c r="U6436" t="str">
        <f>TEXT(Raw_Data[[#This Row],[Call Date]],"mmmm")</f>
        <v>March</v>
      </c>
      <c r="V6436" t="str" cm="1">
        <f t="array" ref="V6436">_xlfn.IFS(Raw_Data[[#This Row],[Customer Satisfaction]]&lt;2,"Poor",Raw_Data[[#This Row],[Customer Satisfaction]]&lt;4,"Average",Raw_Data[[#This Row],[Customer Satisfaction]]&gt;=4,"Excellent")</f>
        <v>Excellent</v>
      </c>
    </row>
    <row r="6437" spans="2:22" x14ac:dyDescent="0.3">
      <c r="B6437" t="s">
        <v>7192</v>
      </c>
      <c r="C6437" s="2">
        <v>45730</v>
      </c>
      <c r="D6437" s="1">
        <v>0.42430555555555555</v>
      </c>
      <c r="E6437" t="s">
        <v>53</v>
      </c>
      <c r="F6437" t="s">
        <v>38</v>
      </c>
      <c r="G6437" t="s">
        <v>162</v>
      </c>
      <c r="H6437" t="s">
        <v>22</v>
      </c>
      <c r="I6437" t="s">
        <v>23</v>
      </c>
      <c r="J6437" t="s">
        <v>55</v>
      </c>
      <c r="K6437" t="s">
        <v>25</v>
      </c>
      <c r="L6437" t="s">
        <v>3564</v>
      </c>
      <c r="M6437">
        <v>2.5</v>
      </c>
      <c r="N6437">
        <v>7.3</v>
      </c>
      <c r="O6437" t="s">
        <v>26</v>
      </c>
      <c r="P6437">
        <v>5</v>
      </c>
      <c r="Q6437" t="s">
        <v>27</v>
      </c>
      <c r="R6437" t="s">
        <v>28</v>
      </c>
      <c r="S6437">
        <v>74.42</v>
      </c>
      <c r="T6437" t="str" cm="1">
        <f t="array" ref="T6437">_xlfn.IFS(Raw_Data[[#This Row],[Call Status]]="Resolved","5",Raw_Data[[#This Row],[Call Status]]="Escalated","2",Raw_Data[[#This Row],[Call Status]]="Pending","3",Raw_Data[[#This Row],[Call Status]]="Abandoned","0")</f>
        <v>5</v>
      </c>
      <c r="U6437" t="str">
        <f>TEXT(Raw_Data[[#This Row],[Call Date]],"mmmm")</f>
        <v>March</v>
      </c>
      <c r="V6437" t="str" cm="1">
        <f t="array" ref="V6437">_xlfn.IFS(Raw_Data[[#This Row],[Customer Satisfaction]]&lt;2,"Poor",Raw_Data[[#This Row],[Customer Satisfaction]]&lt;4,"Average",Raw_Data[[#This Row],[Customer Satisfaction]]&gt;=4,"Excellent")</f>
        <v>Excellent</v>
      </c>
    </row>
    <row r="6438" spans="2:22" x14ac:dyDescent="0.3">
      <c r="B6438" t="s">
        <v>6337</v>
      </c>
      <c r="C6438" s="2">
        <v>45965</v>
      </c>
      <c r="D6438" s="1">
        <v>0.82638888888888884</v>
      </c>
      <c r="E6438" t="s">
        <v>37</v>
      </c>
      <c r="F6438" t="s">
        <v>38</v>
      </c>
      <c r="G6438" t="s">
        <v>327</v>
      </c>
      <c r="H6438" t="s">
        <v>22</v>
      </c>
      <c r="I6438" t="s">
        <v>23</v>
      </c>
      <c r="J6438" t="s">
        <v>42</v>
      </c>
      <c r="K6438" t="s">
        <v>25</v>
      </c>
      <c r="L6438" t="s">
        <v>3570</v>
      </c>
      <c r="M6438">
        <v>4.7</v>
      </c>
      <c r="N6438">
        <v>2.8</v>
      </c>
      <c r="O6438" t="s">
        <v>28</v>
      </c>
      <c r="P6438">
        <v>3</v>
      </c>
      <c r="Q6438" t="s">
        <v>615</v>
      </c>
      <c r="R6438" t="s">
        <v>28</v>
      </c>
      <c r="S6438">
        <v>179.48</v>
      </c>
      <c r="T6438" t="str" cm="1">
        <f t="array" ref="T6438">_xlfn.IFS(Raw_Data[[#This Row],[Call Status]]="Resolved","5",Raw_Data[[#This Row],[Call Status]]="Escalated","2",Raw_Data[[#This Row],[Call Status]]="Pending","3",Raw_Data[[#This Row],[Call Status]]="Abandoned","0")</f>
        <v>5</v>
      </c>
      <c r="U6438" t="str">
        <f>TEXT(Raw_Data[[#This Row],[Call Date]],"mmmm")</f>
        <v>November</v>
      </c>
      <c r="V6438" t="str" cm="1">
        <f t="array" ref="V6438">_xlfn.IFS(Raw_Data[[#This Row],[Customer Satisfaction]]&lt;2,"Poor",Raw_Data[[#This Row],[Customer Satisfaction]]&lt;4,"Average",Raw_Data[[#This Row],[Customer Satisfaction]]&gt;=4,"Excellent")</f>
        <v>Average</v>
      </c>
    </row>
    <row r="6439" spans="2:22" x14ac:dyDescent="0.3">
      <c r="B6439" t="s">
        <v>3019</v>
      </c>
      <c r="C6439" s="2">
        <v>45856</v>
      </c>
      <c r="D6439" s="1">
        <v>0.81041666666666667</v>
      </c>
      <c r="E6439" t="s">
        <v>30</v>
      </c>
      <c r="F6439" t="s">
        <v>20</v>
      </c>
      <c r="G6439" t="s">
        <v>162</v>
      </c>
      <c r="H6439" t="s">
        <v>2392</v>
      </c>
      <c r="I6439" t="s">
        <v>23</v>
      </c>
      <c r="J6439" t="s">
        <v>64</v>
      </c>
      <c r="K6439" t="s">
        <v>25</v>
      </c>
      <c r="L6439" t="s">
        <v>25</v>
      </c>
      <c r="M6439">
        <v>0.5</v>
      </c>
      <c r="N6439">
        <v>4.5</v>
      </c>
      <c r="O6439" t="s">
        <v>26</v>
      </c>
      <c r="P6439">
        <v>5</v>
      </c>
      <c r="Q6439" t="s">
        <v>27</v>
      </c>
      <c r="R6439" t="s">
        <v>28</v>
      </c>
      <c r="S6439">
        <v>0</v>
      </c>
      <c r="T6439" t="str" cm="1">
        <f t="array" ref="T6439">_xlfn.IFS(Raw_Data[[#This Row],[Call Status]]="Resolved","5",Raw_Data[[#This Row],[Call Status]]="Escalated","2",Raw_Data[[#This Row],[Call Status]]="Pending","3",Raw_Data[[#This Row],[Call Status]]="Abandoned","0")</f>
        <v>5</v>
      </c>
      <c r="U6439" t="str">
        <f>TEXT(Raw_Data[[#This Row],[Call Date]],"mmmm")</f>
        <v>July</v>
      </c>
      <c r="V6439" t="str" cm="1">
        <f t="array" ref="V6439">_xlfn.IFS(Raw_Data[[#This Row],[Customer Satisfaction]]&lt;2,"Poor",Raw_Data[[#This Row],[Customer Satisfaction]]&lt;4,"Average",Raw_Data[[#This Row],[Customer Satisfaction]]&gt;=4,"Excellent")</f>
        <v>Excellent</v>
      </c>
    </row>
    <row r="6440" spans="2:22" x14ac:dyDescent="0.3">
      <c r="B6440" t="s">
        <v>5111</v>
      </c>
      <c r="C6440" s="2">
        <v>45787</v>
      </c>
      <c r="D6440" s="1">
        <v>0.81736111111111109</v>
      </c>
      <c r="E6440" t="s">
        <v>53</v>
      </c>
      <c r="F6440" t="s">
        <v>34</v>
      </c>
      <c r="G6440" t="s">
        <v>327</v>
      </c>
      <c r="H6440" t="s">
        <v>22</v>
      </c>
      <c r="I6440" t="s">
        <v>1137</v>
      </c>
      <c r="J6440" t="s">
        <v>31</v>
      </c>
      <c r="K6440" t="s">
        <v>25</v>
      </c>
      <c r="L6440" t="s">
        <v>3564</v>
      </c>
      <c r="M6440">
        <v>12</v>
      </c>
      <c r="N6440">
        <v>5.0999999999999996</v>
      </c>
      <c r="O6440" t="s">
        <v>26</v>
      </c>
      <c r="P6440">
        <v>5</v>
      </c>
      <c r="Q6440" t="s">
        <v>27</v>
      </c>
      <c r="R6440" t="s">
        <v>28</v>
      </c>
      <c r="S6440">
        <v>445</v>
      </c>
      <c r="T6440" t="str" cm="1">
        <f t="array" ref="T6440">_xlfn.IFS(Raw_Data[[#This Row],[Call Status]]="Resolved","5",Raw_Data[[#This Row],[Call Status]]="Escalated","2",Raw_Data[[#This Row],[Call Status]]="Pending","3",Raw_Data[[#This Row],[Call Status]]="Abandoned","0")</f>
        <v>5</v>
      </c>
      <c r="U6440" t="str">
        <f>TEXT(Raw_Data[[#This Row],[Call Date]],"mmmm")</f>
        <v>May</v>
      </c>
      <c r="V6440" t="str" cm="1">
        <f t="array" ref="V6440">_xlfn.IFS(Raw_Data[[#This Row],[Customer Satisfaction]]&lt;2,"Poor",Raw_Data[[#This Row],[Customer Satisfaction]]&lt;4,"Average",Raw_Data[[#This Row],[Customer Satisfaction]]&gt;=4,"Excellent")</f>
        <v>Excellent</v>
      </c>
    </row>
    <row r="6441" spans="2:22" x14ac:dyDescent="0.3">
      <c r="B6441" t="s">
        <v>633</v>
      </c>
      <c r="C6441" s="2">
        <v>45903</v>
      </c>
      <c r="D6441" s="1">
        <v>0.49166666666666664</v>
      </c>
      <c r="E6441" t="s">
        <v>37</v>
      </c>
      <c r="F6441" t="s">
        <v>48</v>
      </c>
      <c r="G6441" t="s">
        <v>250</v>
      </c>
      <c r="H6441" t="s">
        <v>22</v>
      </c>
      <c r="I6441" t="s">
        <v>23</v>
      </c>
      <c r="J6441" t="s">
        <v>49</v>
      </c>
      <c r="K6441" t="s">
        <v>25</v>
      </c>
      <c r="L6441" t="s">
        <v>25</v>
      </c>
      <c r="M6441">
        <v>1.2</v>
      </c>
      <c r="N6441">
        <v>13.1</v>
      </c>
      <c r="O6441" t="s">
        <v>26</v>
      </c>
      <c r="P6441">
        <v>0</v>
      </c>
      <c r="Q6441" t="s">
        <v>615</v>
      </c>
      <c r="R6441" t="s">
        <v>26</v>
      </c>
      <c r="S6441">
        <v>119.84</v>
      </c>
      <c r="T6441" t="str" cm="1">
        <f t="array" ref="T6441">_xlfn.IFS(Raw_Data[[#This Row],[Call Status]]="Resolved","5",Raw_Data[[#This Row],[Call Status]]="Escalated","2",Raw_Data[[#This Row],[Call Status]]="Pending","3",Raw_Data[[#This Row],[Call Status]]="Abandoned","0")</f>
        <v>5</v>
      </c>
      <c r="U6441" t="str">
        <f>TEXT(Raw_Data[[#This Row],[Call Date]],"mmmm")</f>
        <v>September</v>
      </c>
      <c r="V6441" t="str" cm="1">
        <f t="array" ref="V6441">_xlfn.IFS(Raw_Data[[#This Row],[Customer Satisfaction]]&lt;2,"Poor",Raw_Data[[#This Row],[Customer Satisfaction]]&lt;4,"Average",Raw_Data[[#This Row],[Customer Satisfaction]]&gt;=4,"Excellent")</f>
        <v>Poor</v>
      </c>
    </row>
    <row r="6442" spans="2:22" x14ac:dyDescent="0.3">
      <c r="B6442" t="s">
        <v>6610</v>
      </c>
      <c r="C6442" s="2">
        <v>45969</v>
      </c>
      <c r="D6442" s="1">
        <v>0.59444444444444444</v>
      </c>
      <c r="E6442" t="s">
        <v>156</v>
      </c>
      <c r="F6442" t="s">
        <v>20</v>
      </c>
      <c r="G6442" t="s">
        <v>250</v>
      </c>
      <c r="H6442" t="s">
        <v>22</v>
      </c>
      <c r="I6442" t="s">
        <v>23</v>
      </c>
      <c r="J6442" t="s">
        <v>76</v>
      </c>
      <c r="K6442" t="s">
        <v>25</v>
      </c>
      <c r="L6442" t="s">
        <v>3561</v>
      </c>
      <c r="M6442">
        <v>9.5</v>
      </c>
      <c r="N6442">
        <v>11.2</v>
      </c>
      <c r="O6442" t="s">
        <v>26</v>
      </c>
      <c r="P6442">
        <v>2</v>
      </c>
      <c r="Q6442" t="s">
        <v>1014</v>
      </c>
      <c r="R6442" t="s">
        <v>28</v>
      </c>
      <c r="S6442">
        <v>158.09</v>
      </c>
      <c r="T6442" t="str" cm="1">
        <f t="array" ref="T6442">_xlfn.IFS(Raw_Data[[#This Row],[Call Status]]="Resolved","5",Raw_Data[[#This Row],[Call Status]]="Escalated","2",Raw_Data[[#This Row],[Call Status]]="Pending","3",Raw_Data[[#This Row],[Call Status]]="Abandoned","0")</f>
        <v>5</v>
      </c>
      <c r="U6442" t="str">
        <f>TEXT(Raw_Data[[#This Row],[Call Date]],"mmmm")</f>
        <v>November</v>
      </c>
      <c r="V6442" t="str" cm="1">
        <f t="array" ref="V6442">_xlfn.IFS(Raw_Data[[#This Row],[Customer Satisfaction]]&lt;2,"Poor",Raw_Data[[#This Row],[Customer Satisfaction]]&lt;4,"Average",Raw_Data[[#This Row],[Customer Satisfaction]]&gt;=4,"Excellent")</f>
        <v>Average</v>
      </c>
    </row>
    <row r="6443" spans="2:22" x14ac:dyDescent="0.3">
      <c r="B6443" t="s">
        <v>1935</v>
      </c>
      <c r="C6443" s="2">
        <v>45717</v>
      </c>
      <c r="D6443" s="1">
        <v>0.77708333333333335</v>
      </c>
      <c r="E6443" t="s">
        <v>30</v>
      </c>
      <c r="F6443" t="s">
        <v>34</v>
      </c>
      <c r="G6443" t="s">
        <v>250</v>
      </c>
      <c r="H6443" t="s">
        <v>22</v>
      </c>
      <c r="I6443" t="s">
        <v>1137</v>
      </c>
      <c r="J6443" t="s">
        <v>64</v>
      </c>
      <c r="K6443" t="s">
        <v>25</v>
      </c>
      <c r="L6443" t="s">
        <v>25</v>
      </c>
      <c r="M6443">
        <v>1.7</v>
      </c>
      <c r="N6443">
        <v>10.5</v>
      </c>
      <c r="O6443" t="s">
        <v>26</v>
      </c>
      <c r="P6443">
        <v>5</v>
      </c>
      <c r="Q6443" t="s">
        <v>27</v>
      </c>
      <c r="R6443" t="s">
        <v>28</v>
      </c>
      <c r="S6443">
        <v>67.33</v>
      </c>
      <c r="T6443" t="str" cm="1">
        <f t="array" ref="T6443">_xlfn.IFS(Raw_Data[[#This Row],[Call Status]]="Resolved","5",Raw_Data[[#This Row],[Call Status]]="Escalated","2",Raw_Data[[#This Row],[Call Status]]="Pending","3",Raw_Data[[#This Row],[Call Status]]="Abandoned","0")</f>
        <v>5</v>
      </c>
      <c r="U6443" t="str">
        <f>TEXT(Raw_Data[[#This Row],[Call Date]],"mmmm")</f>
        <v>March</v>
      </c>
      <c r="V6443" t="str" cm="1">
        <f t="array" ref="V6443">_xlfn.IFS(Raw_Data[[#This Row],[Customer Satisfaction]]&lt;2,"Poor",Raw_Data[[#This Row],[Customer Satisfaction]]&lt;4,"Average",Raw_Data[[#This Row],[Customer Satisfaction]]&gt;=4,"Excellent")</f>
        <v>Excellent</v>
      </c>
    </row>
    <row r="6444" spans="2:22" x14ac:dyDescent="0.3">
      <c r="B6444" t="s">
        <v>7294</v>
      </c>
      <c r="C6444" s="2">
        <v>45936</v>
      </c>
      <c r="D6444" s="1">
        <v>0.35416666666666669</v>
      </c>
      <c r="E6444" t="s">
        <v>72</v>
      </c>
      <c r="F6444" t="s">
        <v>20</v>
      </c>
      <c r="G6444" t="s">
        <v>327</v>
      </c>
      <c r="H6444" t="s">
        <v>22</v>
      </c>
      <c r="I6444" t="s">
        <v>23</v>
      </c>
      <c r="J6444" t="s">
        <v>49</v>
      </c>
      <c r="K6444" t="s">
        <v>7253</v>
      </c>
      <c r="L6444" t="s">
        <v>7254</v>
      </c>
      <c r="M6444">
        <v>3</v>
      </c>
      <c r="N6444">
        <v>8.6</v>
      </c>
      <c r="O6444" t="s">
        <v>28</v>
      </c>
      <c r="P6444">
        <v>0</v>
      </c>
      <c r="Q6444" t="s">
        <v>615</v>
      </c>
      <c r="R6444" t="s">
        <v>28</v>
      </c>
      <c r="S6444">
        <v>108.8</v>
      </c>
      <c r="T6444" t="str" cm="1">
        <f t="array" ref="T6444">_xlfn.IFS(Raw_Data[[#This Row],[Call Status]]="Resolved","5",Raw_Data[[#This Row],[Call Status]]="Escalated","2",Raw_Data[[#This Row],[Call Status]]="Pending","3",Raw_Data[[#This Row],[Call Status]]="Abandoned","0")</f>
        <v>0</v>
      </c>
      <c r="U6444" t="str">
        <f>TEXT(Raw_Data[[#This Row],[Call Date]],"mmmm")</f>
        <v>October</v>
      </c>
      <c r="V6444" t="str" cm="1">
        <f t="array" ref="V6444">_xlfn.IFS(Raw_Data[[#This Row],[Customer Satisfaction]]&lt;2,"Poor",Raw_Data[[#This Row],[Customer Satisfaction]]&lt;4,"Average",Raw_Data[[#This Row],[Customer Satisfaction]]&gt;=4,"Excellent")</f>
        <v>Poor</v>
      </c>
    </row>
    <row r="6445" spans="2:22" x14ac:dyDescent="0.3">
      <c r="B6445" t="s">
        <v>2519</v>
      </c>
      <c r="C6445" s="2">
        <v>45760</v>
      </c>
      <c r="D6445" s="1">
        <v>0.51388888888888884</v>
      </c>
      <c r="E6445" t="s">
        <v>63</v>
      </c>
      <c r="F6445" t="s">
        <v>34</v>
      </c>
      <c r="G6445" t="s">
        <v>327</v>
      </c>
      <c r="H6445" t="s">
        <v>2392</v>
      </c>
      <c r="I6445" t="s">
        <v>1128</v>
      </c>
      <c r="J6445" t="s">
        <v>42</v>
      </c>
      <c r="K6445" t="s">
        <v>25</v>
      </c>
      <c r="L6445" t="s">
        <v>25</v>
      </c>
      <c r="M6445">
        <v>3.1</v>
      </c>
      <c r="N6445">
        <v>12</v>
      </c>
      <c r="O6445" t="s">
        <v>28</v>
      </c>
      <c r="P6445">
        <v>1</v>
      </c>
      <c r="Q6445" t="s">
        <v>1014</v>
      </c>
      <c r="R6445" t="s">
        <v>28</v>
      </c>
      <c r="S6445">
        <v>181.31</v>
      </c>
      <c r="T6445" t="str" cm="1">
        <f t="array" ref="T6445">_xlfn.IFS(Raw_Data[[#This Row],[Call Status]]="Resolved","5",Raw_Data[[#This Row],[Call Status]]="Escalated","2",Raw_Data[[#This Row],[Call Status]]="Pending","3",Raw_Data[[#This Row],[Call Status]]="Abandoned","0")</f>
        <v>5</v>
      </c>
      <c r="U6445" t="str">
        <f>TEXT(Raw_Data[[#This Row],[Call Date]],"mmmm")</f>
        <v>April</v>
      </c>
      <c r="V6445" t="str" cm="1">
        <f t="array" ref="V6445">_xlfn.IFS(Raw_Data[[#This Row],[Customer Satisfaction]]&lt;2,"Poor",Raw_Data[[#This Row],[Customer Satisfaction]]&lt;4,"Average",Raw_Data[[#This Row],[Customer Satisfaction]]&gt;=4,"Excellent")</f>
        <v>Poor</v>
      </c>
    </row>
    <row r="6446" spans="2:22" x14ac:dyDescent="0.3">
      <c r="B6446" t="s">
        <v>6708</v>
      </c>
      <c r="C6446" s="2">
        <v>45953</v>
      </c>
      <c r="D6446" s="1">
        <v>0.51875000000000004</v>
      </c>
      <c r="E6446" t="s">
        <v>53</v>
      </c>
      <c r="F6446" t="s">
        <v>34</v>
      </c>
      <c r="G6446" t="s">
        <v>327</v>
      </c>
      <c r="H6446" t="s">
        <v>22</v>
      </c>
      <c r="I6446" t="s">
        <v>23</v>
      </c>
      <c r="J6446" t="s">
        <v>45</v>
      </c>
      <c r="K6446" t="s">
        <v>25</v>
      </c>
      <c r="L6446" t="s">
        <v>3561</v>
      </c>
      <c r="M6446">
        <v>2</v>
      </c>
      <c r="N6446">
        <v>9.5</v>
      </c>
      <c r="O6446" t="s">
        <v>26</v>
      </c>
      <c r="P6446">
        <v>5</v>
      </c>
      <c r="Q6446" t="s">
        <v>27</v>
      </c>
      <c r="R6446" t="s">
        <v>28</v>
      </c>
      <c r="S6446">
        <v>399.32</v>
      </c>
      <c r="T6446" t="str" cm="1">
        <f t="array" ref="T6446">_xlfn.IFS(Raw_Data[[#This Row],[Call Status]]="Resolved","5",Raw_Data[[#This Row],[Call Status]]="Escalated","2",Raw_Data[[#This Row],[Call Status]]="Pending","3",Raw_Data[[#This Row],[Call Status]]="Abandoned","0")</f>
        <v>5</v>
      </c>
      <c r="U6446" t="str">
        <f>TEXT(Raw_Data[[#This Row],[Call Date]],"mmmm")</f>
        <v>October</v>
      </c>
      <c r="V6446" t="str" cm="1">
        <f t="array" ref="V6446">_xlfn.IFS(Raw_Data[[#This Row],[Customer Satisfaction]]&lt;2,"Poor",Raw_Data[[#This Row],[Customer Satisfaction]]&lt;4,"Average",Raw_Data[[#This Row],[Customer Satisfaction]]&gt;=4,"Excellent")</f>
        <v>Excellent</v>
      </c>
    </row>
    <row r="6447" spans="2:22" x14ac:dyDescent="0.3">
      <c r="B6447" t="s">
        <v>2324</v>
      </c>
      <c r="C6447" s="2">
        <v>45977</v>
      </c>
      <c r="D6447" s="1">
        <v>0.77847222222222223</v>
      </c>
      <c r="E6447" t="s">
        <v>41</v>
      </c>
      <c r="F6447" t="s">
        <v>48</v>
      </c>
      <c r="G6447" t="s">
        <v>250</v>
      </c>
      <c r="H6447" t="s">
        <v>2026</v>
      </c>
      <c r="I6447" t="s">
        <v>1137</v>
      </c>
      <c r="J6447" t="s">
        <v>39</v>
      </c>
      <c r="K6447" t="s">
        <v>25</v>
      </c>
      <c r="L6447" t="s">
        <v>25</v>
      </c>
      <c r="M6447">
        <v>0.9</v>
      </c>
      <c r="N6447">
        <v>9.1</v>
      </c>
      <c r="O6447" t="s">
        <v>28</v>
      </c>
      <c r="P6447">
        <v>5</v>
      </c>
      <c r="Q6447" t="s">
        <v>27</v>
      </c>
      <c r="R6447" t="s">
        <v>28</v>
      </c>
      <c r="S6447">
        <v>104.23</v>
      </c>
      <c r="T6447" t="str" cm="1">
        <f t="array" ref="T6447">_xlfn.IFS(Raw_Data[[#This Row],[Call Status]]="Resolved","5",Raw_Data[[#This Row],[Call Status]]="Escalated","2",Raw_Data[[#This Row],[Call Status]]="Pending","3",Raw_Data[[#This Row],[Call Status]]="Abandoned","0")</f>
        <v>5</v>
      </c>
      <c r="U6447" t="str">
        <f>TEXT(Raw_Data[[#This Row],[Call Date]],"mmmm")</f>
        <v>November</v>
      </c>
      <c r="V6447" t="str" cm="1">
        <f t="array" ref="V6447">_xlfn.IFS(Raw_Data[[#This Row],[Customer Satisfaction]]&lt;2,"Poor",Raw_Data[[#This Row],[Customer Satisfaction]]&lt;4,"Average",Raw_Data[[#This Row],[Customer Satisfaction]]&gt;=4,"Excellent")</f>
        <v>Excellent</v>
      </c>
    </row>
    <row r="6448" spans="2:22" x14ac:dyDescent="0.3">
      <c r="B6448" t="s">
        <v>2583</v>
      </c>
      <c r="C6448" s="2">
        <v>45998</v>
      </c>
      <c r="D6448" s="1">
        <v>0.68819444444444444</v>
      </c>
      <c r="E6448" t="s">
        <v>41</v>
      </c>
      <c r="F6448" t="s">
        <v>34</v>
      </c>
      <c r="G6448" t="s">
        <v>250</v>
      </c>
      <c r="H6448" t="s">
        <v>2392</v>
      </c>
      <c r="I6448" t="s">
        <v>1128</v>
      </c>
      <c r="J6448" t="s">
        <v>24</v>
      </c>
      <c r="K6448" t="s">
        <v>25</v>
      </c>
      <c r="L6448" t="s">
        <v>25</v>
      </c>
      <c r="M6448">
        <v>0.8</v>
      </c>
      <c r="N6448">
        <v>5.3</v>
      </c>
      <c r="O6448" t="s">
        <v>26</v>
      </c>
      <c r="P6448">
        <v>5</v>
      </c>
      <c r="Q6448" t="s">
        <v>27</v>
      </c>
      <c r="R6448" t="s">
        <v>28</v>
      </c>
      <c r="S6448">
        <v>137.4</v>
      </c>
      <c r="T6448" t="str" cm="1">
        <f t="array" ref="T6448">_xlfn.IFS(Raw_Data[[#This Row],[Call Status]]="Resolved","5",Raw_Data[[#This Row],[Call Status]]="Escalated","2",Raw_Data[[#This Row],[Call Status]]="Pending","3",Raw_Data[[#This Row],[Call Status]]="Abandoned","0")</f>
        <v>5</v>
      </c>
      <c r="U6448" t="str">
        <f>TEXT(Raw_Data[[#This Row],[Call Date]],"mmmm")</f>
        <v>December</v>
      </c>
      <c r="V6448" t="str" cm="1">
        <f t="array" ref="V6448">_xlfn.IFS(Raw_Data[[#This Row],[Customer Satisfaction]]&lt;2,"Poor",Raw_Data[[#This Row],[Customer Satisfaction]]&lt;4,"Average",Raw_Data[[#This Row],[Customer Satisfaction]]&gt;=4,"Excellent")</f>
        <v>Excellent</v>
      </c>
    </row>
    <row r="6449" spans="2:22" x14ac:dyDescent="0.3">
      <c r="B6449" t="s">
        <v>10055</v>
      </c>
      <c r="C6449" s="2">
        <v>45808</v>
      </c>
      <c r="D6449" s="1">
        <v>0.50208333333333333</v>
      </c>
      <c r="E6449" t="s">
        <v>59</v>
      </c>
      <c r="F6449" t="s">
        <v>20</v>
      </c>
      <c r="G6449" t="s">
        <v>250</v>
      </c>
      <c r="H6449" t="s">
        <v>22</v>
      </c>
      <c r="I6449" t="s">
        <v>23</v>
      </c>
      <c r="J6449" t="s">
        <v>76</v>
      </c>
      <c r="K6449" t="s">
        <v>8876</v>
      </c>
      <c r="L6449" t="s">
        <v>8877</v>
      </c>
      <c r="M6449">
        <v>4.5</v>
      </c>
      <c r="N6449">
        <v>5.3</v>
      </c>
      <c r="O6449" t="s">
        <v>28</v>
      </c>
      <c r="P6449">
        <v>3</v>
      </c>
      <c r="Q6449" t="s">
        <v>615</v>
      </c>
      <c r="R6449" t="s">
        <v>28</v>
      </c>
      <c r="S6449">
        <v>179.68</v>
      </c>
      <c r="T6449" t="str" cm="1">
        <f t="array" ref="T6449">_xlfn.IFS(Raw_Data[[#This Row],[Call Status]]="Resolved","5",Raw_Data[[#This Row],[Call Status]]="Escalated","2",Raw_Data[[#This Row],[Call Status]]="Pending","3",Raw_Data[[#This Row],[Call Status]]="Abandoned","0")</f>
        <v>3</v>
      </c>
      <c r="U6449" t="str">
        <f>TEXT(Raw_Data[[#This Row],[Call Date]],"mmmm")</f>
        <v>May</v>
      </c>
      <c r="V6449" t="str" cm="1">
        <f t="array" ref="V6449">_xlfn.IFS(Raw_Data[[#This Row],[Customer Satisfaction]]&lt;2,"Poor",Raw_Data[[#This Row],[Customer Satisfaction]]&lt;4,"Average",Raw_Data[[#This Row],[Customer Satisfaction]]&gt;=4,"Excellent")</f>
        <v>Average</v>
      </c>
    </row>
    <row r="6450" spans="2:22" x14ac:dyDescent="0.3">
      <c r="B6450" t="s">
        <v>9189</v>
      </c>
      <c r="C6450" s="2">
        <v>45814</v>
      </c>
      <c r="D6450" s="1">
        <v>0.60833333333333328</v>
      </c>
      <c r="E6450" t="s">
        <v>70</v>
      </c>
      <c r="F6450" t="s">
        <v>20</v>
      </c>
      <c r="G6450" t="s">
        <v>327</v>
      </c>
      <c r="H6450" t="s">
        <v>2392</v>
      </c>
      <c r="I6450" t="s">
        <v>23</v>
      </c>
      <c r="J6450" t="s">
        <v>76</v>
      </c>
      <c r="K6450" t="s">
        <v>8876</v>
      </c>
      <c r="L6450" t="s">
        <v>8877</v>
      </c>
      <c r="M6450">
        <v>5.5</v>
      </c>
      <c r="N6450">
        <v>10.9</v>
      </c>
      <c r="O6450" t="s">
        <v>28</v>
      </c>
      <c r="P6450">
        <v>2</v>
      </c>
      <c r="Q6450" t="s">
        <v>1014</v>
      </c>
      <c r="R6450" t="s">
        <v>28</v>
      </c>
      <c r="S6450">
        <v>120.5</v>
      </c>
      <c r="T6450" t="str" cm="1">
        <f t="array" ref="T6450">_xlfn.IFS(Raw_Data[[#This Row],[Call Status]]="Resolved","5",Raw_Data[[#This Row],[Call Status]]="Escalated","2",Raw_Data[[#This Row],[Call Status]]="Pending","3",Raw_Data[[#This Row],[Call Status]]="Abandoned","0")</f>
        <v>3</v>
      </c>
      <c r="U6450" t="str">
        <f>TEXT(Raw_Data[[#This Row],[Call Date]],"mmmm")</f>
        <v>June</v>
      </c>
      <c r="V6450" t="str" cm="1">
        <f t="array" ref="V6450">_xlfn.IFS(Raw_Data[[#This Row],[Customer Satisfaction]]&lt;2,"Poor",Raw_Data[[#This Row],[Customer Satisfaction]]&lt;4,"Average",Raw_Data[[#This Row],[Customer Satisfaction]]&gt;=4,"Excellent")</f>
        <v>Average</v>
      </c>
    </row>
    <row r="6451" spans="2:22" x14ac:dyDescent="0.3">
      <c r="B6451" t="s">
        <v>1471</v>
      </c>
      <c r="C6451" s="2">
        <v>45863</v>
      </c>
      <c r="D6451" s="1">
        <v>0.3840277777777778</v>
      </c>
      <c r="E6451" t="s">
        <v>47</v>
      </c>
      <c r="F6451" t="s">
        <v>34</v>
      </c>
      <c r="G6451" t="s">
        <v>327</v>
      </c>
      <c r="H6451" t="s">
        <v>22</v>
      </c>
      <c r="I6451" t="s">
        <v>1130</v>
      </c>
      <c r="J6451" t="s">
        <v>49</v>
      </c>
      <c r="K6451" t="s">
        <v>25</v>
      </c>
      <c r="L6451" t="s">
        <v>25</v>
      </c>
      <c r="M6451">
        <v>13</v>
      </c>
      <c r="N6451">
        <v>12.3</v>
      </c>
      <c r="O6451" t="s">
        <v>26</v>
      </c>
      <c r="P6451">
        <v>0</v>
      </c>
      <c r="Q6451" t="s">
        <v>615</v>
      </c>
      <c r="R6451" t="s">
        <v>28</v>
      </c>
      <c r="S6451">
        <v>230.31</v>
      </c>
      <c r="T6451" t="str" cm="1">
        <f t="array" ref="T6451">_xlfn.IFS(Raw_Data[[#This Row],[Call Status]]="Resolved","5",Raw_Data[[#This Row],[Call Status]]="Escalated","2",Raw_Data[[#This Row],[Call Status]]="Pending","3",Raw_Data[[#This Row],[Call Status]]="Abandoned","0")</f>
        <v>5</v>
      </c>
      <c r="U6451" t="str">
        <f>TEXT(Raw_Data[[#This Row],[Call Date]],"mmmm")</f>
        <v>July</v>
      </c>
      <c r="V6451" t="str" cm="1">
        <f t="array" ref="V6451">_xlfn.IFS(Raw_Data[[#This Row],[Customer Satisfaction]]&lt;2,"Poor",Raw_Data[[#This Row],[Customer Satisfaction]]&lt;4,"Average",Raw_Data[[#This Row],[Customer Satisfaction]]&gt;=4,"Excellent")</f>
        <v>Poor</v>
      </c>
    </row>
    <row r="6452" spans="2:22" x14ac:dyDescent="0.3">
      <c r="B6452" t="s">
        <v>8742</v>
      </c>
      <c r="C6452" s="2">
        <v>45836</v>
      </c>
      <c r="D6452" s="1">
        <v>0.8125</v>
      </c>
      <c r="E6452" t="s">
        <v>47</v>
      </c>
      <c r="F6452" t="s">
        <v>20</v>
      </c>
      <c r="G6452" t="s">
        <v>21</v>
      </c>
      <c r="H6452" t="s">
        <v>2026</v>
      </c>
      <c r="I6452" t="s">
        <v>23</v>
      </c>
      <c r="J6452" t="s">
        <v>42</v>
      </c>
      <c r="K6452" t="s">
        <v>16</v>
      </c>
      <c r="L6452" t="s">
        <v>16</v>
      </c>
      <c r="M6452">
        <v>1.9</v>
      </c>
      <c r="N6452">
        <v>2.9</v>
      </c>
      <c r="O6452" t="s">
        <v>28</v>
      </c>
      <c r="P6452">
        <v>1</v>
      </c>
      <c r="Q6452" t="s">
        <v>1014</v>
      </c>
      <c r="R6452" t="s">
        <v>26</v>
      </c>
      <c r="S6452">
        <v>67.91</v>
      </c>
      <c r="T6452" t="str" cm="1">
        <f t="array" ref="T6452">_xlfn.IFS(Raw_Data[[#This Row],[Call Status]]="Resolved","5",Raw_Data[[#This Row],[Call Status]]="Escalated","2",Raw_Data[[#This Row],[Call Status]]="Pending","3",Raw_Data[[#This Row],[Call Status]]="Abandoned","0")</f>
        <v>2</v>
      </c>
      <c r="U6452" t="str">
        <f>TEXT(Raw_Data[[#This Row],[Call Date]],"mmmm")</f>
        <v>June</v>
      </c>
      <c r="V6452" t="str" cm="1">
        <f t="array" ref="V6452">_xlfn.IFS(Raw_Data[[#This Row],[Customer Satisfaction]]&lt;2,"Poor",Raw_Data[[#This Row],[Customer Satisfaction]]&lt;4,"Average",Raw_Data[[#This Row],[Customer Satisfaction]]&gt;=4,"Excellent")</f>
        <v>Poor</v>
      </c>
    </row>
    <row r="6453" spans="2:22" x14ac:dyDescent="0.3">
      <c r="B6453" t="s">
        <v>9209</v>
      </c>
      <c r="C6453" s="2">
        <v>45854</v>
      </c>
      <c r="D6453" s="1">
        <v>0.5756944444444444</v>
      </c>
      <c r="E6453" t="s">
        <v>30</v>
      </c>
      <c r="F6453" t="s">
        <v>38</v>
      </c>
      <c r="G6453" t="s">
        <v>250</v>
      </c>
      <c r="H6453" t="s">
        <v>2613</v>
      </c>
      <c r="I6453" t="s">
        <v>23</v>
      </c>
      <c r="J6453" t="s">
        <v>45</v>
      </c>
      <c r="K6453" t="s">
        <v>8876</v>
      </c>
      <c r="L6453" t="s">
        <v>8877</v>
      </c>
      <c r="M6453">
        <v>2.7</v>
      </c>
      <c r="N6453">
        <v>4.5</v>
      </c>
      <c r="O6453" t="s">
        <v>28</v>
      </c>
      <c r="P6453">
        <v>3</v>
      </c>
      <c r="Q6453" t="s">
        <v>615</v>
      </c>
      <c r="R6453" t="s">
        <v>28</v>
      </c>
      <c r="S6453">
        <v>82.85</v>
      </c>
      <c r="T6453" t="str" cm="1">
        <f t="array" ref="T6453">_xlfn.IFS(Raw_Data[[#This Row],[Call Status]]="Resolved","5",Raw_Data[[#This Row],[Call Status]]="Escalated","2",Raw_Data[[#This Row],[Call Status]]="Pending","3",Raw_Data[[#This Row],[Call Status]]="Abandoned","0")</f>
        <v>3</v>
      </c>
      <c r="U6453" t="str">
        <f>TEXT(Raw_Data[[#This Row],[Call Date]],"mmmm")</f>
        <v>July</v>
      </c>
      <c r="V6453" t="str" cm="1">
        <f t="array" ref="V6453">_xlfn.IFS(Raw_Data[[#This Row],[Customer Satisfaction]]&lt;2,"Poor",Raw_Data[[#This Row],[Customer Satisfaction]]&lt;4,"Average",Raw_Data[[#This Row],[Customer Satisfaction]]&gt;=4,"Excellent")</f>
        <v>Average</v>
      </c>
    </row>
    <row r="6454" spans="2:22" x14ac:dyDescent="0.3">
      <c r="B6454" t="s">
        <v>6888</v>
      </c>
      <c r="C6454" s="2">
        <v>45880</v>
      </c>
      <c r="D6454" s="1">
        <v>0.33819444444444446</v>
      </c>
      <c r="E6454" t="s">
        <v>37</v>
      </c>
      <c r="F6454" t="s">
        <v>34</v>
      </c>
      <c r="G6454" t="s">
        <v>21</v>
      </c>
      <c r="H6454" t="s">
        <v>22</v>
      </c>
      <c r="I6454" t="s">
        <v>23</v>
      </c>
      <c r="J6454" t="s">
        <v>64</v>
      </c>
      <c r="K6454" t="s">
        <v>25</v>
      </c>
      <c r="L6454" t="s">
        <v>3564</v>
      </c>
      <c r="M6454">
        <v>3.1</v>
      </c>
      <c r="N6454">
        <v>9.6999999999999993</v>
      </c>
      <c r="O6454" t="s">
        <v>28</v>
      </c>
      <c r="P6454">
        <v>0</v>
      </c>
      <c r="Q6454" t="s">
        <v>27</v>
      </c>
      <c r="R6454" t="s">
        <v>28</v>
      </c>
      <c r="S6454">
        <v>380.01</v>
      </c>
      <c r="T6454" t="str" cm="1">
        <f t="array" ref="T6454">_xlfn.IFS(Raw_Data[[#This Row],[Call Status]]="Resolved","5",Raw_Data[[#This Row],[Call Status]]="Escalated","2",Raw_Data[[#This Row],[Call Status]]="Pending","3",Raw_Data[[#This Row],[Call Status]]="Abandoned","0")</f>
        <v>5</v>
      </c>
      <c r="U6454" t="str">
        <f>TEXT(Raw_Data[[#This Row],[Call Date]],"mmmm")</f>
        <v>August</v>
      </c>
      <c r="V6454" t="str" cm="1">
        <f t="array" ref="V6454">_xlfn.IFS(Raw_Data[[#This Row],[Customer Satisfaction]]&lt;2,"Poor",Raw_Data[[#This Row],[Customer Satisfaction]]&lt;4,"Average",Raw_Data[[#This Row],[Customer Satisfaction]]&gt;=4,"Excellent")</f>
        <v>Poor</v>
      </c>
    </row>
    <row r="6455" spans="2:22" x14ac:dyDescent="0.3">
      <c r="B6455" t="s">
        <v>5729</v>
      </c>
      <c r="C6455" s="2">
        <v>45746</v>
      </c>
      <c r="D6455" s="1">
        <v>0.71736111111111112</v>
      </c>
      <c r="E6455" t="s">
        <v>47</v>
      </c>
      <c r="F6455" t="s">
        <v>48</v>
      </c>
      <c r="G6455" t="s">
        <v>162</v>
      </c>
      <c r="H6455" t="s">
        <v>2392</v>
      </c>
      <c r="I6455" t="s">
        <v>23</v>
      </c>
      <c r="J6455" t="s">
        <v>42</v>
      </c>
      <c r="K6455" t="s">
        <v>25</v>
      </c>
      <c r="L6455" t="s">
        <v>3561</v>
      </c>
      <c r="M6455">
        <v>0.4</v>
      </c>
      <c r="N6455">
        <v>8.6999999999999993</v>
      </c>
      <c r="O6455" t="s">
        <v>28</v>
      </c>
      <c r="P6455">
        <v>1</v>
      </c>
      <c r="Q6455" t="s">
        <v>1014</v>
      </c>
      <c r="R6455" t="s">
        <v>28</v>
      </c>
      <c r="S6455">
        <v>73.069999999999993</v>
      </c>
      <c r="T6455" t="str" cm="1">
        <f t="array" ref="T6455">_xlfn.IFS(Raw_Data[[#This Row],[Call Status]]="Resolved","5",Raw_Data[[#This Row],[Call Status]]="Escalated","2",Raw_Data[[#This Row],[Call Status]]="Pending","3",Raw_Data[[#This Row],[Call Status]]="Abandoned","0")</f>
        <v>5</v>
      </c>
      <c r="U6455" t="str">
        <f>TEXT(Raw_Data[[#This Row],[Call Date]],"mmmm")</f>
        <v>March</v>
      </c>
      <c r="V6455" t="str" cm="1">
        <f t="array" ref="V6455">_xlfn.IFS(Raw_Data[[#This Row],[Customer Satisfaction]]&lt;2,"Poor",Raw_Data[[#This Row],[Customer Satisfaction]]&lt;4,"Average",Raw_Data[[#This Row],[Customer Satisfaction]]&gt;=4,"Excellent")</f>
        <v>Poor</v>
      </c>
    </row>
    <row r="6456" spans="2:22" x14ac:dyDescent="0.3">
      <c r="B6456" t="s">
        <v>7069</v>
      </c>
      <c r="C6456" s="2">
        <v>45944</v>
      </c>
      <c r="D6456" s="1">
        <v>0.39444444444444443</v>
      </c>
      <c r="E6456" t="s">
        <v>30</v>
      </c>
      <c r="F6456" t="s">
        <v>20</v>
      </c>
      <c r="G6456" t="s">
        <v>250</v>
      </c>
      <c r="H6456" t="s">
        <v>22</v>
      </c>
      <c r="I6456" t="s">
        <v>23</v>
      </c>
      <c r="J6456" t="s">
        <v>42</v>
      </c>
      <c r="K6456" t="s">
        <v>25</v>
      </c>
      <c r="L6456" t="s">
        <v>3564</v>
      </c>
      <c r="M6456">
        <v>6.2</v>
      </c>
      <c r="N6456">
        <v>10.4</v>
      </c>
      <c r="O6456" t="s">
        <v>26</v>
      </c>
      <c r="P6456">
        <v>3</v>
      </c>
      <c r="Q6456" t="s">
        <v>615</v>
      </c>
      <c r="R6456" t="s">
        <v>28</v>
      </c>
      <c r="S6456">
        <v>212.61</v>
      </c>
      <c r="T6456" t="str" cm="1">
        <f t="array" ref="T6456">_xlfn.IFS(Raw_Data[[#This Row],[Call Status]]="Resolved","5",Raw_Data[[#This Row],[Call Status]]="Escalated","2",Raw_Data[[#This Row],[Call Status]]="Pending","3",Raw_Data[[#This Row],[Call Status]]="Abandoned","0")</f>
        <v>5</v>
      </c>
      <c r="U6456" t="str">
        <f>TEXT(Raw_Data[[#This Row],[Call Date]],"mmmm")</f>
        <v>October</v>
      </c>
      <c r="V6456" t="str" cm="1">
        <f t="array" ref="V6456">_xlfn.IFS(Raw_Data[[#This Row],[Customer Satisfaction]]&lt;2,"Poor",Raw_Data[[#This Row],[Customer Satisfaction]]&lt;4,"Average",Raw_Data[[#This Row],[Customer Satisfaction]]&gt;=4,"Excellent")</f>
        <v>Average</v>
      </c>
    </row>
    <row r="6457" spans="2:22" x14ac:dyDescent="0.3">
      <c r="B6457" t="s">
        <v>7782</v>
      </c>
      <c r="C6457" s="2">
        <v>45933</v>
      </c>
      <c r="D6457" s="1">
        <v>0.84166666666666667</v>
      </c>
      <c r="E6457" t="s">
        <v>70</v>
      </c>
      <c r="F6457" t="s">
        <v>48</v>
      </c>
      <c r="G6457" t="s">
        <v>250</v>
      </c>
      <c r="H6457" t="s">
        <v>22</v>
      </c>
      <c r="I6457" t="s">
        <v>23</v>
      </c>
      <c r="J6457" t="s">
        <v>42</v>
      </c>
      <c r="K6457" t="s">
        <v>7253</v>
      </c>
      <c r="L6457" t="s">
        <v>7254</v>
      </c>
      <c r="M6457">
        <v>0.4</v>
      </c>
      <c r="N6457">
        <v>7.2</v>
      </c>
      <c r="O6457" t="s">
        <v>28</v>
      </c>
      <c r="P6457">
        <v>1</v>
      </c>
      <c r="Q6457" t="s">
        <v>1014</v>
      </c>
      <c r="R6457" t="s">
        <v>28</v>
      </c>
      <c r="S6457">
        <v>0</v>
      </c>
      <c r="T6457" t="str" cm="1">
        <f t="array" ref="T6457">_xlfn.IFS(Raw_Data[[#This Row],[Call Status]]="Resolved","5",Raw_Data[[#This Row],[Call Status]]="Escalated","2",Raw_Data[[#This Row],[Call Status]]="Pending","3",Raw_Data[[#This Row],[Call Status]]="Abandoned","0")</f>
        <v>0</v>
      </c>
      <c r="U6457" t="str">
        <f>TEXT(Raw_Data[[#This Row],[Call Date]],"mmmm")</f>
        <v>October</v>
      </c>
      <c r="V6457" t="str" cm="1">
        <f t="array" ref="V6457">_xlfn.IFS(Raw_Data[[#This Row],[Customer Satisfaction]]&lt;2,"Poor",Raw_Data[[#This Row],[Customer Satisfaction]]&lt;4,"Average",Raw_Data[[#This Row],[Customer Satisfaction]]&gt;=4,"Excellent")</f>
        <v>Poor</v>
      </c>
    </row>
    <row r="6458" spans="2:22" x14ac:dyDescent="0.3">
      <c r="B6458" t="s">
        <v>2217</v>
      </c>
      <c r="C6458" s="2">
        <v>45893</v>
      </c>
      <c r="D6458" s="1">
        <v>0.74652777777777779</v>
      </c>
      <c r="E6458" t="s">
        <v>156</v>
      </c>
      <c r="F6458" t="s">
        <v>34</v>
      </c>
      <c r="G6458" t="s">
        <v>162</v>
      </c>
      <c r="H6458" t="s">
        <v>2026</v>
      </c>
      <c r="I6458" t="s">
        <v>1137</v>
      </c>
      <c r="J6458" t="s">
        <v>76</v>
      </c>
      <c r="K6458" t="s">
        <v>25</v>
      </c>
      <c r="L6458" t="s">
        <v>25</v>
      </c>
      <c r="M6458">
        <v>0.5</v>
      </c>
      <c r="N6458">
        <v>13.7</v>
      </c>
      <c r="O6458" t="s">
        <v>28</v>
      </c>
      <c r="P6458">
        <v>4</v>
      </c>
      <c r="Q6458" t="s">
        <v>27</v>
      </c>
      <c r="R6458" t="s">
        <v>28</v>
      </c>
      <c r="S6458">
        <v>223.34</v>
      </c>
      <c r="T6458" t="str" cm="1">
        <f t="array" ref="T6458">_xlfn.IFS(Raw_Data[[#This Row],[Call Status]]="Resolved","5",Raw_Data[[#This Row],[Call Status]]="Escalated","2",Raw_Data[[#This Row],[Call Status]]="Pending","3",Raw_Data[[#This Row],[Call Status]]="Abandoned","0")</f>
        <v>5</v>
      </c>
      <c r="U6458" t="str">
        <f>TEXT(Raw_Data[[#This Row],[Call Date]],"mmmm")</f>
        <v>August</v>
      </c>
      <c r="V6458" t="str" cm="1">
        <f t="array" ref="V6458">_xlfn.IFS(Raw_Data[[#This Row],[Customer Satisfaction]]&lt;2,"Poor",Raw_Data[[#This Row],[Customer Satisfaction]]&lt;4,"Average",Raw_Data[[#This Row],[Customer Satisfaction]]&gt;=4,"Excellent")</f>
        <v>Excellent</v>
      </c>
    </row>
    <row r="6459" spans="2:22" x14ac:dyDescent="0.3">
      <c r="B6459" t="s">
        <v>5060</v>
      </c>
      <c r="C6459" s="2">
        <v>45840</v>
      </c>
      <c r="D6459" s="1">
        <v>0.87847222222222221</v>
      </c>
      <c r="E6459" t="s">
        <v>156</v>
      </c>
      <c r="F6459" t="s">
        <v>38</v>
      </c>
      <c r="G6459" t="s">
        <v>327</v>
      </c>
      <c r="H6459" t="s">
        <v>22</v>
      </c>
      <c r="I6459" t="s">
        <v>1137</v>
      </c>
      <c r="J6459" t="s">
        <v>31</v>
      </c>
      <c r="K6459" t="s">
        <v>25</v>
      </c>
      <c r="L6459" t="s">
        <v>3564</v>
      </c>
      <c r="M6459">
        <v>9.5</v>
      </c>
      <c r="N6459">
        <v>8.4</v>
      </c>
      <c r="O6459" t="s">
        <v>26</v>
      </c>
      <c r="P6459">
        <v>4</v>
      </c>
      <c r="Q6459" t="s">
        <v>27</v>
      </c>
      <c r="R6459" t="s">
        <v>28</v>
      </c>
      <c r="S6459">
        <v>660.74</v>
      </c>
      <c r="T6459" t="str" cm="1">
        <f t="array" ref="T6459">_xlfn.IFS(Raw_Data[[#This Row],[Call Status]]="Resolved","5",Raw_Data[[#This Row],[Call Status]]="Escalated","2",Raw_Data[[#This Row],[Call Status]]="Pending","3",Raw_Data[[#This Row],[Call Status]]="Abandoned","0")</f>
        <v>5</v>
      </c>
      <c r="U6459" t="str">
        <f>TEXT(Raw_Data[[#This Row],[Call Date]],"mmmm")</f>
        <v>July</v>
      </c>
      <c r="V6459" t="str" cm="1">
        <f t="array" ref="V6459">_xlfn.IFS(Raw_Data[[#This Row],[Customer Satisfaction]]&lt;2,"Poor",Raw_Data[[#This Row],[Customer Satisfaction]]&lt;4,"Average",Raw_Data[[#This Row],[Customer Satisfaction]]&gt;=4,"Excellent")</f>
        <v>Excellent</v>
      </c>
    </row>
    <row r="6460" spans="2:22" x14ac:dyDescent="0.3">
      <c r="B6460" t="s">
        <v>8632</v>
      </c>
      <c r="C6460" s="2">
        <v>45866</v>
      </c>
      <c r="D6460" s="1">
        <v>0.70486111111111116</v>
      </c>
      <c r="E6460" t="s">
        <v>100</v>
      </c>
      <c r="F6460" t="s">
        <v>38</v>
      </c>
      <c r="G6460" t="s">
        <v>162</v>
      </c>
      <c r="H6460" t="s">
        <v>22</v>
      </c>
      <c r="I6460" t="s">
        <v>1130</v>
      </c>
      <c r="J6460" t="s">
        <v>49</v>
      </c>
      <c r="K6460" t="s">
        <v>16</v>
      </c>
      <c r="L6460" t="s">
        <v>16</v>
      </c>
      <c r="M6460">
        <v>2.2999999999999998</v>
      </c>
      <c r="N6460">
        <v>9.6999999999999993</v>
      </c>
      <c r="O6460" t="s">
        <v>28</v>
      </c>
      <c r="P6460">
        <v>1</v>
      </c>
      <c r="Q6460" t="s">
        <v>1014</v>
      </c>
      <c r="R6460" t="s">
        <v>26</v>
      </c>
      <c r="S6460">
        <v>324.77</v>
      </c>
      <c r="T6460" t="str" cm="1">
        <f t="array" ref="T6460">_xlfn.IFS(Raw_Data[[#This Row],[Call Status]]="Resolved","5",Raw_Data[[#This Row],[Call Status]]="Escalated","2",Raw_Data[[#This Row],[Call Status]]="Pending","3",Raw_Data[[#This Row],[Call Status]]="Abandoned","0")</f>
        <v>2</v>
      </c>
      <c r="U6460" t="str">
        <f>TEXT(Raw_Data[[#This Row],[Call Date]],"mmmm")</f>
        <v>July</v>
      </c>
      <c r="V6460" t="str" cm="1">
        <f t="array" ref="V6460">_xlfn.IFS(Raw_Data[[#This Row],[Customer Satisfaction]]&lt;2,"Poor",Raw_Data[[#This Row],[Customer Satisfaction]]&lt;4,"Average",Raw_Data[[#This Row],[Customer Satisfaction]]&gt;=4,"Excellent")</f>
        <v>Poor</v>
      </c>
    </row>
    <row r="6461" spans="2:22" x14ac:dyDescent="0.3">
      <c r="B6461" t="s">
        <v>325</v>
      </c>
      <c r="C6461" s="2">
        <v>45787</v>
      </c>
      <c r="D6461" s="1">
        <v>0.46458333333333335</v>
      </c>
      <c r="E6461" t="s">
        <v>72</v>
      </c>
      <c r="F6461" t="s">
        <v>38</v>
      </c>
      <c r="G6461" t="s">
        <v>250</v>
      </c>
      <c r="H6461" t="s">
        <v>22</v>
      </c>
      <c r="I6461" t="s">
        <v>23</v>
      </c>
      <c r="J6461" t="s">
        <v>42</v>
      </c>
      <c r="K6461" t="s">
        <v>25</v>
      </c>
      <c r="L6461" t="s">
        <v>25</v>
      </c>
      <c r="M6461">
        <v>1.7</v>
      </c>
      <c r="N6461">
        <v>1.1000000000000001</v>
      </c>
      <c r="O6461" t="s">
        <v>26</v>
      </c>
      <c r="P6461">
        <v>5</v>
      </c>
      <c r="Q6461" t="s">
        <v>27</v>
      </c>
      <c r="R6461" t="s">
        <v>28</v>
      </c>
      <c r="S6461">
        <v>179.27</v>
      </c>
      <c r="T6461" t="str" cm="1">
        <f t="array" ref="T6461">_xlfn.IFS(Raw_Data[[#This Row],[Call Status]]="Resolved","5",Raw_Data[[#This Row],[Call Status]]="Escalated","2",Raw_Data[[#This Row],[Call Status]]="Pending","3",Raw_Data[[#This Row],[Call Status]]="Abandoned","0")</f>
        <v>5</v>
      </c>
      <c r="U6461" t="str">
        <f>TEXT(Raw_Data[[#This Row],[Call Date]],"mmmm")</f>
        <v>May</v>
      </c>
      <c r="V6461" t="str" cm="1">
        <f t="array" ref="V6461">_xlfn.IFS(Raw_Data[[#This Row],[Customer Satisfaction]]&lt;2,"Poor",Raw_Data[[#This Row],[Customer Satisfaction]]&lt;4,"Average",Raw_Data[[#This Row],[Customer Satisfaction]]&gt;=4,"Excellent")</f>
        <v>Excellent</v>
      </c>
    </row>
    <row r="6462" spans="2:22" x14ac:dyDescent="0.3">
      <c r="B6462" t="s">
        <v>2062</v>
      </c>
      <c r="C6462" s="2">
        <v>45810</v>
      </c>
      <c r="D6462" s="1">
        <v>0.33680555555555558</v>
      </c>
      <c r="E6462" t="s">
        <v>47</v>
      </c>
      <c r="F6462" t="s">
        <v>34</v>
      </c>
      <c r="G6462" t="s">
        <v>21</v>
      </c>
      <c r="H6462" t="s">
        <v>2026</v>
      </c>
      <c r="I6462" t="s">
        <v>1130</v>
      </c>
      <c r="J6462" t="s">
        <v>49</v>
      </c>
      <c r="K6462" t="s">
        <v>25</v>
      </c>
      <c r="L6462" t="s">
        <v>25</v>
      </c>
      <c r="M6462">
        <v>1.1000000000000001</v>
      </c>
      <c r="N6462">
        <v>13.5</v>
      </c>
      <c r="O6462" t="s">
        <v>26</v>
      </c>
      <c r="P6462">
        <v>3</v>
      </c>
      <c r="Q6462" t="s">
        <v>615</v>
      </c>
      <c r="R6462" t="s">
        <v>28</v>
      </c>
      <c r="S6462">
        <v>561.16</v>
      </c>
      <c r="T6462" t="str" cm="1">
        <f t="array" ref="T6462">_xlfn.IFS(Raw_Data[[#This Row],[Call Status]]="Resolved","5",Raw_Data[[#This Row],[Call Status]]="Escalated","2",Raw_Data[[#This Row],[Call Status]]="Pending","3",Raw_Data[[#This Row],[Call Status]]="Abandoned","0")</f>
        <v>5</v>
      </c>
      <c r="U6462" t="str">
        <f>TEXT(Raw_Data[[#This Row],[Call Date]],"mmmm")</f>
        <v>June</v>
      </c>
      <c r="V6462" t="str" cm="1">
        <f t="array" ref="V6462">_xlfn.IFS(Raw_Data[[#This Row],[Customer Satisfaction]]&lt;2,"Poor",Raw_Data[[#This Row],[Customer Satisfaction]]&lt;4,"Average",Raw_Data[[#This Row],[Customer Satisfaction]]&gt;=4,"Excellent")</f>
        <v>Average</v>
      </c>
    </row>
    <row r="6463" spans="2:22" x14ac:dyDescent="0.3">
      <c r="B6463" t="s">
        <v>280</v>
      </c>
      <c r="C6463" s="2">
        <v>45670</v>
      </c>
      <c r="D6463" s="1">
        <v>0.64027777777777772</v>
      </c>
      <c r="E6463" t="s">
        <v>156</v>
      </c>
      <c r="F6463" t="s">
        <v>38</v>
      </c>
      <c r="G6463" t="s">
        <v>250</v>
      </c>
      <c r="H6463" t="s">
        <v>22</v>
      </c>
      <c r="I6463" t="s">
        <v>23</v>
      </c>
      <c r="J6463" t="s">
        <v>45</v>
      </c>
      <c r="K6463" t="s">
        <v>25</v>
      </c>
      <c r="L6463" t="s">
        <v>25</v>
      </c>
      <c r="M6463">
        <v>1.8</v>
      </c>
      <c r="N6463">
        <v>1</v>
      </c>
      <c r="O6463" t="s">
        <v>26</v>
      </c>
      <c r="P6463">
        <v>5</v>
      </c>
      <c r="Q6463" t="s">
        <v>27</v>
      </c>
      <c r="R6463" t="s">
        <v>28</v>
      </c>
      <c r="S6463">
        <v>67.78</v>
      </c>
      <c r="T6463" t="str" cm="1">
        <f t="array" ref="T6463">_xlfn.IFS(Raw_Data[[#This Row],[Call Status]]="Resolved","5",Raw_Data[[#This Row],[Call Status]]="Escalated","2",Raw_Data[[#This Row],[Call Status]]="Pending","3",Raw_Data[[#This Row],[Call Status]]="Abandoned","0")</f>
        <v>5</v>
      </c>
      <c r="U6463" t="str">
        <f>TEXT(Raw_Data[[#This Row],[Call Date]],"mmmm")</f>
        <v>January</v>
      </c>
      <c r="V6463" t="str" cm="1">
        <f t="array" ref="V6463">_xlfn.IFS(Raw_Data[[#This Row],[Customer Satisfaction]]&lt;2,"Poor",Raw_Data[[#This Row],[Customer Satisfaction]]&lt;4,"Average",Raw_Data[[#This Row],[Customer Satisfaction]]&gt;=4,"Excellent")</f>
        <v>Excellent</v>
      </c>
    </row>
    <row r="6464" spans="2:22" x14ac:dyDescent="0.3">
      <c r="B6464" t="s">
        <v>5238</v>
      </c>
      <c r="C6464" s="2">
        <v>45779</v>
      </c>
      <c r="D6464" s="1">
        <v>0.70694444444444449</v>
      </c>
      <c r="E6464" t="s">
        <v>66</v>
      </c>
      <c r="F6464" t="s">
        <v>34</v>
      </c>
      <c r="G6464" t="s">
        <v>327</v>
      </c>
      <c r="H6464" t="s">
        <v>2026</v>
      </c>
      <c r="I6464" t="s">
        <v>23</v>
      </c>
      <c r="J6464" t="s">
        <v>39</v>
      </c>
      <c r="K6464" t="s">
        <v>25</v>
      </c>
      <c r="L6464" t="s">
        <v>3564</v>
      </c>
      <c r="M6464">
        <v>0.3</v>
      </c>
      <c r="N6464">
        <v>12.7</v>
      </c>
      <c r="O6464" t="s">
        <v>26</v>
      </c>
      <c r="P6464">
        <v>5</v>
      </c>
      <c r="Q6464" t="s">
        <v>27</v>
      </c>
      <c r="R6464" t="s">
        <v>28</v>
      </c>
      <c r="S6464">
        <v>282.62</v>
      </c>
      <c r="T6464" t="str" cm="1">
        <f t="array" ref="T6464">_xlfn.IFS(Raw_Data[[#This Row],[Call Status]]="Resolved","5",Raw_Data[[#This Row],[Call Status]]="Escalated","2",Raw_Data[[#This Row],[Call Status]]="Pending","3",Raw_Data[[#This Row],[Call Status]]="Abandoned","0")</f>
        <v>5</v>
      </c>
      <c r="U6464" t="str">
        <f>TEXT(Raw_Data[[#This Row],[Call Date]],"mmmm")</f>
        <v>May</v>
      </c>
      <c r="V6464" t="str" cm="1">
        <f t="array" ref="V6464">_xlfn.IFS(Raw_Data[[#This Row],[Customer Satisfaction]]&lt;2,"Poor",Raw_Data[[#This Row],[Customer Satisfaction]]&lt;4,"Average",Raw_Data[[#This Row],[Customer Satisfaction]]&gt;=4,"Excellent")</f>
        <v>Excellent</v>
      </c>
    </row>
    <row r="6465" spans="2:22" x14ac:dyDescent="0.3">
      <c r="B6465" t="s">
        <v>6734</v>
      </c>
      <c r="C6465" s="2">
        <v>46016</v>
      </c>
      <c r="D6465" s="1">
        <v>0.44861111111111113</v>
      </c>
      <c r="E6465" t="s">
        <v>44</v>
      </c>
      <c r="F6465" t="s">
        <v>20</v>
      </c>
      <c r="G6465" t="s">
        <v>327</v>
      </c>
      <c r="H6465" t="s">
        <v>22</v>
      </c>
      <c r="I6465" t="s">
        <v>23</v>
      </c>
      <c r="J6465" t="s">
        <v>76</v>
      </c>
      <c r="K6465" t="s">
        <v>25</v>
      </c>
      <c r="L6465" t="s">
        <v>3561</v>
      </c>
      <c r="M6465">
        <v>3.2</v>
      </c>
      <c r="N6465">
        <v>7.3</v>
      </c>
      <c r="O6465" t="s">
        <v>28</v>
      </c>
      <c r="P6465">
        <v>5</v>
      </c>
      <c r="Q6465" t="s">
        <v>27</v>
      </c>
      <c r="R6465" t="s">
        <v>28</v>
      </c>
      <c r="S6465">
        <v>73.41</v>
      </c>
      <c r="T6465" t="str" cm="1">
        <f t="array" ref="T6465">_xlfn.IFS(Raw_Data[[#This Row],[Call Status]]="Resolved","5",Raw_Data[[#This Row],[Call Status]]="Escalated","2",Raw_Data[[#This Row],[Call Status]]="Pending","3",Raw_Data[[#This Row],[Call Status]]="Abandoned","0")</f>
        <v>5</v>
      </c>
      <c r="U6465" t="str">
        <f>TEXT(Raw_Data[[#This Row],[Call Date]],"mmmm")</f>
        <v>December</v>
      </c>
      <c r="V6465" t="str" cm="1">
        <f t="array" ref="V6465">_xlfn.IFS(Raw_Data[[#This Row],[Customer Satisfaction]]&lt;2,"Poor",Raw_Data[[#This Row],[Customer Satisfaction]]&lt;4,"Average",Raw_Data[[#This Row],[Customer Satisfaction]]&gt;=4,"Excellent")</f>
        <v>Excellent</v>
      </c>
    </row>
    <row r="6466" spans="2:22" x14ac:dyDescent="0.3">
      <c r="B6466" t="s">
        <v>4333</v>
      </c>
      <c r="C6466" s="2">
        <v>45877</v>
      </c>
      <c r="D6466" s="1">
        <v>0.81388888888888888</v>
      </c>
      <c r="E6466" t="s">
        <v>100</v>
      </c>
      <c r="F6466" t="s">
        <v>34</v>
      </c>
      <c r="G6466" t="s">
        <v>21</v>
      </c>
      <c r="H6466" t="s">
        <v>22</v>
      </c>
      <c r="I6466" t="s">
        <v>1137</v>
      </c>
      <c r="J6466" t="s">
        <v>45</v>
      </c>
      <c r="K6466" t="s">
        <v>25</v>
      </c>
      <c r="L6466" t="s">
        <v>3561</v>
      </c>
      <c r="M6466">
        <v>3.1</v>
      </c>
      <c r="N6466">
        <v>2.9</v>
      </c>
      <c r="O6466" t="s">
        <v>26</v>
      </c>
      <c r="P6466">
        <v>4</v>
      </c>
      <c r="Q6466" t="s">
        <v>27</v>
      </c>
      <c r="R6466" t="s">
        <v>28</v>
      </c>
      <c r="S6466">
        <v>92.77</v>
      </c>
      <c r="T6466" t="str" cm="1">
        <f t="array" ref="T6466">_xlfn.IFS(Raw_Data[[#This Row],[Call Status]]="Resolved","5",Raw_Data[[#This Row],[Call Status]]="Escalated","2",Raw_Data[[#This Row],[Call Status]]="Pending","3",Raw_Data[[#This Row],[Call Status]]="Abandoned","0")</f>
        <v>5</v>
      </c>
      <c r="U6466" t="str">
        <f>TEXT(Raw_Data[[#This Row],[Call Date]],"mmmm")</f>
        <v>August</v>
      </c>
      <c r="V6466" t="str" cm="1">
        <f t="array" ref="V6466">_xlfn.IFS(Raw_Data[[#This Row],[Customer Satisfaction]]&lt;2,"Poor",Raw_Data[[#This Row],[Customer Satisfaction]]&lt;4,"Average",Raw_Data[[#This Row],[Customer Satisfaction]]&gt;=4,"Excellent")</f>
        <v>Excellent</v>
      </c>
    </row>
    <row r="6467" spans="2:22" x14ac:dyDescent="0.3">
      <c r="B6467" t="s">
        <v>5245</v>
      </c>
      <c r="C6467" s="2">
        <v>45763</v>
      </c>
      <c r="D6467" s="1">
        <v>0.66388888888888886</v>
      </c>
      <c r="E6467" t="s">
        <v>59</v>
      </c>
      <c r="F6467" t="s">
        <v>20</v>
      </c>
      <c r="G6467" t="s">
        <v>250</v>
      </c>
      <c r="H6467" t="s">
        <v>2026</v>
      </c>
      <c r="I6467" t="s">
        <v>23</v>
      </c>
      <c r="J6467" t="s">
        <v>76</v>
      </c>
      <c r="K6467" t="s">
        <v>25</v>
      </c>
      <c r="L6467" t="s">
        <v>3564</v>
      </c>
      <c r="M6467">
        <v>0.6</v>
      </c>
      <c r="N6467">
        <v>4.9000000000000004</v>
      </c>
      <c r="O6467" t="s">
        <v>26</v>
      </c>
      <c r="P6467">
        <v>4</v>
      </c>
      <c r="Q6467" t="s">
        <v>27</v>
      </c>
      <c r="R6467" t="s">
        <v>28</v>
      </c>
      <c r="S6467">
        <v>144.11000000000001</v>
      </c>
      <c r="T6467" t="str" cm="1">
        <f t="array" ref="T6467">_xlfn.IFS(Raw_Data[[#This Row],[Call Status]]="Resolved","5",Raw_Data[[#This Row],[Call Status]]="Escalated","2",Raw_Data[[#This Row],[Call Status]]="Pending","3",Raw_Data[[#This Row],[Call Status]]="Abandoned","0")</f>
        <v>5</v>
      </c>
      <c r="U6467" t="str">
        <f>TEXT(Raw_Data[[#This Row],[Call Date]],"mmmm")</f>
        <v>April</v>
      </c>
      <c r="V6467" t="str" cm="1">
        <f t="array" ref="V6467">_xlfn.IFS(Raw_Data[[#This Row],[Customer Satisfaction]]&lt;2,"Poor",Raw_Data[[#This Row],[Customer Satisfaction]]&lt;4,"Average",Raw_Data[[#This Row],[Customer Satisfaction]]&gt;=4,"Excellent")</f>
        <v>Excellent</v>
      </c>
    </row>
    <row r="6468" spans="2:22" x14ac:dyDescent="0.3">
      <c r="B6468" t="s">
        <v>9631</v>
      </c>
      <c r="C6468" s="2">
        <v>45727</v>
      </c>
      <c r="D6468" s="1">
        <v>0.88611111111111107</v>
      </c>
      <c r="E6468" t="s">
        <v>44</v>
      </c>
      <c r="F6468" t="s">
        <v>20</v>
      </c>
      <c r="G6468" t="s">
        <v>327</v>
      </c>
      <c r="H6468" t="s">
        <v>22</v>
      </c>
      <c r="I6468" t="s">
        <v>1137</v>
      </c>
      <c r="J6468" t="s">
        <v>35</v>
      </c>
      <c r="K6468" t="s">
        <v>8876</v>
      </c>
      <c r="L6468" t="s">
        <v>8877</v>
      </c>
      <c r="M6468">
        <v>6.1</v>
      </c>
      <c r="N6468">
        <v>8.9</v>
      </c>
      <c r="O6468" t="s">
        <v>28</v>
      </c>
      <c r="P6468">
        <v>0</v>
      </c>
      <c r="Q6468" t="s">
        <v>1014</v>
      </c>
      <c r="R6468" t="s">
        <v>28</v>
      </c>
      <c r="S6468">
        <v>522.67999999999995</v>
      </c>
      <c r="T6468" t="str" cm="1">
        <f t="array" ref="T6468">_xlfn.IFS(Raw_Data[[#This Row],[Call Status]]="Resolved","5",Raw_Data[[#This Row],[Call Status]]="Escalated","2",Raw_Data[[#This Row],[Call Status]]="Pending","3",Raw_Data[[#This Row],[Call Status]]="Abandoned","0")</f>
        <v>3</v>
      </c>
      <c r="U6468" t="str">
        <f>TEXT(Raw_Data[[#This Row],[Call Date]],"mmmm")</f>
        <v>March</v>
      </c>
      <c r="V6468" t="str" cm="1">
        <f t="array" ref="V6468">_xlfn.IFS(Raw_Data[[#This Row],[Customer Satisfaction]]&lt;2,"Poor",Raw_Data[[#This Row],[Customer Satisfaction]]&lt;4,"Average",Raw_Data[[#This Row],[Customer Satisfaction]]&gt;=4,"Excellent")</f>
        <v>Poor</v>
      </c>
    </row>
    <row r="6469" spans="2:22" x14ac:dyDescent="0.3">
      <c r="B6469" t="s">
        <v>4185</v>
      </c>
      <c r="C6469" s="2">
        <v>45852</v>
      </c>
      <c r="D6469" s="1">
        <v>0.69930555555555551</v>
      </c>
      <c r="E6469" t="s">
        <v>156</v>
      </c>
      <c r="F6469" t="s">
        <v>20</v>
      </c>
      <c r="G6469" t="s">
        <v>250</v>
      </c>
      <c r="H6469" t="s">
        <v>2392</v>
      </c>
      <c r="I6469" t="s">
        <v>1130</v>
      </c>
      <c r="J6469" t="s">
        <v>24</v>
      </c>
      <c r="K6469" t="s">
        <v>25</v>
      </c>
      <c r="L6469" t="s">
        <v>3561</v>
      </c>
      <c r="M6469">
        <v>0.8</v>
      </c>
      <c r="N6469">
        <v>10.4</v>
      </c>
      <c r="O6469" t="s">
        <v>26</v>
      </c>
      <c r="P6469">
        <v>5</v>
      </c>
      <c r="Q6469" t="s">
        <v>27</v>
      </c>
      <c r="R6469" t="s">
        <v>28</v>
      </c>
      <c r="S6469">
        <v>642.08000000000004</v>
      </c>
      <c r="T6469" t="str" cm="1">
        <f t="array" ref="T6469">_xlfn.IFS(Raw_Data[[#This Row],[Call Status]]="Resolved","5",Raw_Data[[#This Row],[Call Status]]="Escalated","2",Raw_Data[[#This Row],[Call Status]]="Pending","3",Raw_Data[[#This Row],[Call Status]]="Abandoned","0")</f>
        <v>5</v>
      </c>
      <c r="U6469" t="str">
        <f>TEXT(Raw_Data[[#This Row],[Call Date]],"mmmm")</f>
        <v>July</v>
      </c>
      <c r="V6469" t="str" cm="1">
        <f t="array" ref="V6469">_xlfn.IFS(Raw_Data[[#This Row],[Customer Satisfaction]]&lt;2,"Poor",Raw_Data[[#This Row],[Customer Satisfaction]]&lt;4,"Average",Raw_Data[[#This Row],[Customer Satisfaction]]&gt;=4,"Excellent")</f>
        <v>Excellent</v>
      </c>
    </row>
    <row r="6470" spans="2:22" x14ac:dyDescent="0.3">
      <c r="B6470" t="s">
        <v>629</v>
      </c>
      <c r="C6470" s="2">
        <v>45843</v>
      </c>
      <c r="D6470" s="1">
        <v>0.78888888888888886</v>
      </c>
      <c r="E6470" t="s">
        <v>110</v>
      </c>
      <c r="F6470" t="s">
        <v>48</v>
      </c>
      <c r="G6470" t="s">
        <v>250</v>
      </c>
      <c r="H6470" t="s">
        <v>22</v>
      </c>
      <c r="I6470" t="s">
        <v>23</v>
      </c>
      <c r="J6470" t="s">
        <v>24</v>
      </c>
      <c r="K6470" t="s">
        <v>25</v>
      </c>
      <c r="L6470" t="s">
        <v>25</v>
      </c>
      <c r="M6470">
        <v>3.1</v>
      </c>
      <c r="N6470">
        <v>5.4</v>
      </c>
      <c r="O6470" t="s">
        <v>26</v>
      </c>
      <c r="P6470">
        <v>2</v>
      </c>
      <c r="Q6470" t="s">
        <v>615</v>
      </c>
      <c r="R6470" t="s">
        <v>28</v>
      </c>
      <c r="S6470">
        <v>111.52</v>
      </c>
      <c r="T6470" t="str" cm="1">
        <f t="array" ref="T6470">_xlfn.IFS(Raw_Data[[#This Row],[Call Status]]="Resolved","5",Raw_Data[[#This Row],[Call Status]]="Escalated","2",Raw_Data[[#This Row],[Call Status]]="Pending","3",Raw_Data[[#This Row],[Call Status]]="Abandoned","0")</f>
        <v>5</v>
      </c>
      <c r="U6470" t="str">
        <f>TEXT(Raw_Data[[#This Row],[Call Date]],"mmmm")</f>
        <v>July</v>
      </c>
      <c r="V6470" t="str" cm="1">
        <f t="array" ref="V6470">_xlfn.IFS(Raw_Data[[#This Row],[Customer Satisfaction]]&lt;2,"Poor",Raw_Data[[#This Row],[Customer Satisfaction]]&lt;4,"Average",Raw_Data[[#This Row],[Customer Satisfaction]]&gt;=4,"Excellent")</f>
        <v>Average</v>
      </c>
    </row>
    <row r="6471" spans="2:22" x14ac:dyDescent="0.3">
      <c r="B6471" t="s">
        <v>4769</v>
      </c>
      <c r="C6471" s="2">
        <v>45756</v>
      </c>
      <c r="D6471" s="1">
        <v>0.44166666666666665</v>
      </c>
      <c r="E6471" t="s">
        <v>57</v>
      </c>
      <c r="F6471" t="s">
        <v>48</v>
      </c>
      <c r="G6471" t="s">
        <v>250</v>
      </c>
      <c r="H6471" t="s">
        <v>22</v>
      </c>
      <c r="I6471" t="s">
        <v>1137</v>
      </c>
      <c r="J6471" t="s">
        <v>45</v>
      </c>
      <c r="K6471" t="s">
        <v>25</v>
      </c>
      <c r="L6471" t="s">
        <v>3561</v>
      </c>
      <c r="M6471">
        <v>4</v>
      </c>
      <c r="N6471">
        <v>12.9</v>
      </c>
      <c r="O6471" t="s">
        <v>26</v>
      </c>
      <c r="P6471">
        <v>5</v>
      </c>
      <c r="Q6471" t="s">
        <v>27</v>
      </c>
      <c r="R6471" t="s">
        <v>28</v>
      </c>
      <c r="S6471">
        <v>308.97000000000003</v>
      </c>
      <c r="T6471" t="str" cm="1">
        <f t="array" ref="T6471">_xlfn.IFS(Raw_Data[[#This Row],[Call Status]]="Resolved","5",Raw_Data[[#This Row],[Call Status]]="Escalated","2",Raw_Data[[#This Row],[Call Status]]="Pending","3",Raw_Data[[#This Row],[Call Status]]="Abandoned","0")</f>
        <v>5</v>
      </c>
      <c r="U6471" t="str">
        <f>TEXT(Raw_Data[[#This Row],[Call Date]],"mmmm")</f>
        <v>April</v>
      </c>
      <c r="V6471" t="str" cm="1">
        <f t="array" ref="V6471">_xlfn.IFS(Raw_Data[[#This Row],[Customer Satisfaction]]&lt;2,"Poor",Raw_Data[[#This Row],[Customer Satisfaction]]&lt;4,"Average",Raw_Data[[#This Row],[Customer Satisfaction]]&gt;=4,"Excellent")</f>
        <v>Excellent</v>
      </c>
    </row>
    <row r="6472" spans="2:22" x14ac:dyDescent="0.3">
      <c r="B6472" t="s">
        <v>9534</v>
      </c>
      <c r="C6472" s="2">
        <v>45739</v>
      </c>
      <c r="D6472" s="1">
        <v>0.46736111111111112</v>
      </c>
      <c r="E6472" t="s">
        <v>91</v>
      </c>
      <c r="F6472" t="s">
        <v>48</v>
      </c>
      <c r="G6472" t="s">
        <v>162</v>
      </c>
      <c r="H6472" t="s">
        <v>22</v>
      </c>
      <c r="I6472" t="s">
        <v>1128</v>
      </c>
      <c r="J6472" t="s">
        <v>39</v>
      </c>
      <c r="K6472" t="s">
        <v>8876</v>
      </c>
      <c r="L6472" t="s">
        <v>8877</v>
      </c>
      <c r="M6472">
        <v>3.6</v>
      </c>
      <c r="N6472">
        <v>13.7</v>
      </c>
      <c r="O6472" t="s">
        <v>28</v>
      </c>
      <c r="P6472">
        <v>3</v>
      </c>
      <c r="Q6472" t="s">
        <v>615</v>
      </c>
      <c r="R6472" t="s">
        <v>28</v>
      </c>
      <c r="S6472">
        <v>25.54</v>
      </c>
      <c r="T6472" t="str" cm="1">
        <f t="array" ref="T6472">_xlfn.IFS(Raw_Data[[#This Row],[Call Status]]="Resolved","5",Raw_Data[[#This Row],[Call Status]]="Escalated","2",Raw_Data[[#This Row],[Call Status]]="Pending","3",Raw_Data[[#This Row],[Call Status]]="Abandoned","0")</f>
        <v>3</v>
      </c>
      <c r="U6472" t="str">
        <f>TEXT(Raw_Data[[#This Row],[Call Date]],"mmmm")</f>
        <v>March</v>
      </c>
      <c r="V6472" t="str" cm="1">
        <f t="array" ref="V6472">_xlfn.IFS(Raw_Data[[#This Row],[Customer Satisfaction]]&lt;2,"Poor",Raw_Data[[#This Row],[Customer Satisfaction]]&lt;4,"Average",Raw_Data[[#This Row],[Customer Satisfaction]]&gt;=4,"Excellent")</f>
        <v>Average</v>
      </c>
    </row>
    <row r="6473" spans="2:22" x14ac:dyDescent="0.3">
      <c r="B6473" t="s">
        <v>9400</v>
      </c>
      <c r="C6473" s="2">
        <v>45732</v>
      </c>
      <c r="D6473" s="1">
        <v>0.64583333333333337</v>
      </c>
      <c r="E6473" t="s">
        <v>44</v>
      </c>
      <c r="F6473" t="s">
        <v>48</v>
      </c>
      <c r="G6473" t="s">
        <v>162</v>
      </c>
      <c r="H6473" t="s">
        <v>2026</v>
      </c>
      <c r="I6473" t="s">
        <v>23</v>
      </c>
      <c r="J6473" t="s">
        <v>45</v>
      </c>
      <c r="K6473" t="s">
        <v>8876</v>
      </c>
      <c r="L6473" t="s">
        <v>8877</v>
      </c>
      <c r="M6473">
        <v>0.3</v>
      </c>
      <c r="N6473">
        <v>17.899999999999999</v>
      </c>
      <c r="O6473" t="s">
        <v>28</v>
      </c>
      <c r="P6473">
        <v>1</v>
      </c>
      <c r="Q6473" t="s">
        <v>1014</v>
      </c>
      <c r="R6473" t="s">
        <v>28</v>
      </c>
      <c r="S6473">
        <v>81.2</v>
      </c>
      <c r="T6473" t="str" cm="1">
        <f t="array" ref="T6473">_xlfn.IFS(Raw_Data[[#This Row],[Call Status]]="Resolved","5",Raw_Data[[#This Row],[Call Status]]="Escalated","2",Raw_Data[[#This Row],[Call Status]]="Pending","3",Raw_Data[[#This Row],[Call Status]]="Abandoned","0")</f>
        <v>3</v>
      </c>
      <c r="U6473" t="str">
        <f>TEXT(Raw_Data[[#This Row],[Call Date]],"mmmm")</f>
        <v>March</v>
      </c>
      <c r="V6473" t="str" cm="1">
        <f t="array" ref="V6473">_xlfn.IFS(Raw_Data[[#This Row],[Customer Satisfaction]]&lt;2,"Poor",Raw_Data[[#This Row],[Customer Satisfaction]]&lt;4,"Average",Raw_Data[[#This Row],[Customer Satisfaction]]&gt;=4,"Excellent")</f>
        <v>Poor</v>
      </c>
    </row>
    <row r="6474" spans="2:22" x14ac:dyDescent="0.3">
      <c r="B6474" t="s">
        <v>2593</v>
      </c>
      <c r="C6474" s="2">
        <v>45997</v>
      </c>
      <c r="D6474" s="1">
        <v>0.74791666666666667</v>
      </c>
      <c r="E6474" t="s">
        <v>19</v>
      </c>
      <c r="F6474" t="s">
        <v>38</v>
      </c>
      <c r="G6474" t="s">
        <v>250</v>
      </c>
      <c r="H6474" t="s">
        <v>2392</v>
      </c>
      <c r="I6474" t="s">
        <v>1130</v>
      </c>
      <c r="J6474" t="s">
        <v>45</v>
      </c>
      <c r="K6474" t="s">
        <v>25</v>
      </c>
      <c r="L6474" t="s">
        <v>25</v>
      </c>
      <c r="M6474">
        <v>10.8</v>
      </c>
      <c r="N6474">
        <v>14.6</v>
      </c>
      <c r="O6474" t="s">
        <v>26</v>
      </c>
      <c r="P6474">
        <v>5</v>
      </c>
      <c r="Q6474" t="s">
        <v>27</v>
      </c>
      <c r="R6474" t="s">
        <v>28</v>
      </c>
      <c r="S6474">
        <v>324.89</v>
      </c>
      <c r="T6474" t="str" cm="1">
        <f t="array" ref="T6474">_xlfn.IFS(Raw_Data[[#This Row],[Call Status]]="Resolved","5",Raw_Data[[#This Row],[Call Status]]="Escalated","2",Raw_Data[[#This Row],[Call Status]]="Pending","3",Raw_Data[[#This Row],[Call Status]]="Abandoned","0")</f>
        <v>5</v>
      </c>
      <c r="U6474" t="str">
        <f>TEXT(Raw_Data[[#This Row],[Call Date]],"mmmm")</f>
        <v>December</v>
      </c>
      <c r="V6474" t="str" cm="1">
        <f t="array" ref="V6474">_xlfn.IFS(Raw_Data[[#This Row],[Customer Satisfaction]]&lt;2,"Poor",Raw_Data[[#This Row],[Customer Satisfaction]]&lt;4,"Average",Raw_Data[[#This Row],[Customer Satisfaction]]&gt;=4,"Excellent")</f>
        <v>Excellent</v>
      </c>
    </row>
    <row r="6475" spans="2:22" x14ac:dyDescent="0.3">
      <c r="B6475" t="s">
        <v>3527</v>
      </c>
      <c r="C6475" s="2">
        <v>45849</v>
      </c>
      <c r="D6475" s="1">
        <v>0.76527777777777772</v>
      </c>
      <c r="E6475" t="s">
        <v>53</v>
      </c>
      <c r="F6475" t="s">
        <v>38</v>
      </c>
      <c r="G6475" t="s">
        <v>327</v>
      </c>
      <c r="H6475" t="s">
        <v>2026</v>
      </c>
      <c r="I6475" t="s">
        <v>23</v>
      </c>
      <c r="J6475" t="s">
        <v>24</v>
      </c>
      <c r="K6475" t="s">
        <v>25</v>
      </c>
      <c r="L6475" t="s">
        <v>25</v>
      </c>
      <c r="M6475">
        <v>1</v>
      </c>
      <c r="N6475">
        <v>14.4</v>
      </c>
      <c r="O6475" t="s">
        <v>26</v>
      </c>
      <c r="P6475">
        <v>5</v>
      </c>
      <c r="Q6475" t="s">
        <v>27</v>
      </c>
      <c r="R6475" t="s">
        <v>28</v>
      </c>
      <c r="S6475">
        <v>149.6</v>
      </c>
      <c r="T6475" t="str" cm="1">
        <f t="array" ref="T6475">_xlfn.IFS(Raw_Data[[#This Row],[Call Status]]="Resolved","5",Raw_Data[[#This Row],[Call Status]]="Escalated","2",Raw_Data[[#This Row],[Call Status]]="Pending","3",Raw_Data[[#This Row],[Call Status]]="Abandoned","0")</f>
        <v>5</v>
      </c>
      <c r="U6475" t="str">
        <f>TEXT(Raw_Data[[#This Row],[Call Date]],"mmmm")</f>
        <v>July</v>
      </c>
      <c r="V6475" t="str" cm="1">
        <f t="array" ref="V6475">_xlfn.IFS(Raw_Data[[#This Row],[Customer Satisfaction]]&lt;2,"Poor",Raw_Data[[#This Row],[Customer Satisfaction]]&lt;4,"Average",Raw_Data[[#This Row],[Customer Satisfaction]]&gt;=4,"Excellent")</f>
        <v>Excellent</v>
      </c>
    </row>
    <row r="6476" spans="2:22" x14ac:dyDescent="0.3">
      <c r="B6476" t="s">
        <v>8788</v>
      </c>
      <c r="C6476" s="2">
        <v>45982</v>
      </c>
      <c r="D6476" s="1">
        <v>0.56527777777777777</v>
      </c>
      <c r="E6476" t="s">
        <v>84</v>
      </c>
      <c r="F6476" t="s">
        <v>38</v>
      </c>
      <c r="G6476" t="s">
        <v>162</v>
      </c>
      <c r="H6476" t="s">
        <v>22</v>
      </c>
      <c r="I6476" t="s">
        <v>23</v>
      </c>
      <c r="J6476" t="s">
        <v>45</v>
      </c>
      <c r="K6476" t="s">
        <v>16</v>
      </c>
      <c r="L6476" t="s">
        <v>16</v>
      </c>
      <c r="M6476">
        <v>14.8</v>
      </c>
      <c r="N6476">
        <v>7.3</v>
      </c>
      <c r="O6476" t="s">
        <v>28</v>
      </c>
      <c r="P6476">
        <v>1</v>
      </c>
      <c r="Q6476" t="s">
        <v>1014</v>
      </c>
      <c r="R6476" t="s">
        <v>26</v>
      </c>
      <c r="S6476">
        <v>55.51</v>
      </c>
      <c r="T6476" t="str" cm="1">
        <f t="array" ref="T6476">_xlfn.IFS(Raw_Data[[#This Row],[Call Status]]="Resolved","5",Raw_Data[[#This Row],[Call Status]]="Escalated","2",Raw_Data[[#This Row],[Call Status]]="Pending","3",Raw_Data[[#This Row],[Call Status]]="Abandoned","0")</f>
        <v>2</v>
      </c>
      <c r="U6476" t="str">
        <f>TEXT(Raw_Data[[#This Row],[Call Date]],"mmmm")</f>
        <v>November</v>
      </c>
      <c r="V6476" t="str" cm="1">
        <f t="array" ref="V6476">_xlfn.IFS(Raw_Data[[#This Row],[Customer Satisfaction]]&lt;2,"Poor",Raw_Data[[#This Row],[Customer Satisfaction]]&lt;4,"Average",Raw_Data[[#This Row],[Customer Satisfaction]]&gt;=4,"Excellent")</f>
        <v>Poor</v>
      </c>
    </row>
    <row r="6477" spans="2:22" x14ac:dyDescent="0.3">
      <c r="B6477" t="s">
        <v>5723</v>
      </c>
      <c r="C6477" s="2">
        <v>45871</v>
      </c>
      <c r="D6477" s="1">
        <v>0.53055555555555556</v>
      </c>
      <c r="E6477" t="s">
        <v>108</v>
      </c>
      <c r="F6477" t="s">
        <v>34</v>
      </c>
      <c r="G6477" t="s">
        <v>327</v>
      </c>
      <c r="H6477" t="s">
        <v>2392</v>
      </c>
      <c r="I6477" t="s">
        <v>23</v>
      </c>
      <c r="J6477" t="s">
        <v>49</v>
      </c>
      <c r="K6477" t="s">
        <v>25</v>
      </c>
      <c r="L6477" t="s">
        <v>3564</v>
      </c>
      <c r="M6477">
        <v>0.9</v>
      </c>
      <c r="N6477">
        <v>19.3</v>
      </c>
      <c r="O6477" t="s">
        <v>26</v>
      </c>
      <c r="P6477">
        <v>0</v>
      </c>
      <c r="Q6477" t="s">
        <v>1014</v>
      </c>
      <c r="R6477" t="s">
        <v>28</v>
      </c>
      <c r="S6477">
        <v>89.72</v>
      </c>
      <c r="T6477" t="str" cm="1">
        <f t="array" ref="T6477">_xlfn.IFS(Raw_Data[[#This Row],[Call Status]]="Resolved","5",Raw_Data[[#This Row],[Call Status]]="Escalated","2",Raw_Data[[#This Row],[Call Status]]="Pending","3",Raw_Data[[#This Row],[Call Status]]="Abandoned","0")</f>
        <v>5</v>
      </c>
      <c r="U6477" t="str">
        <f>TEXT(Raw_Data[[#This Row],[Call Date]],"mmmm")</f>
        <v>August</v>
      </c>
      <c r="V6477" t="str" cm="1">
        <f t="array" ref="V6477">_xlfn.IFS(Raw_Data[[#This Row],[Customer Satisfaction]]&lt;2,"Poor",Raw_Data[[#This Row],[Customer Satisfaction]]&lt;4,"Average",Raw_Data[[#This Row],[Customer Satisfaction]]&gt;=4,"Excellent")</f>
        <v>Poor</v>
      </c>
    </row>
    <row r="6478" spans="2:22" x14ac:dyDescent="0.3">
      <c r="B6478" t="s">
        <v>4371</v>
      </c>
      <c r="C6478" s="2">
        <v>45972</v>
      </c>
      <c r="D6478" s="1">
        <v>0.79513888888888884</v>
      </c>
      <c r="E6478" t="s">
        <v>19</v>
      </c>
      <c r="F6478" t="s">
        <v>48</v>
      </c>
      <c r="G6478" t="s">
        <v>250</v>
      </c>
      <c r="H6478" t="s">
        <v>22</v>
      </c>
      <c r="I6478" t="s">
        <v>1128</v>
      </c>
      <c r="J6478" t="s">
        <v>42</v>
      </c>
      <c r="K6478" t="s">
        <v>25</v>
      </c>
      <c r="L6478" t="s">
        <v>3561</v>
      </c>
      <c r="M6478">
        <v>0.8</v>
      </c>
      <c r="N6478">
        <v>14.2</v>
      </c>
      <c r="O6478" t="s">
        <v>26</v>
      </c>
      <c r="P6478">
        <v>0</v>
      </c>
      <c r="Q6478" t="s">
        <v>27</v>
      </c>
      <c r="R6478" t="s">
        <v>28</v>
      </c>
      <c r="S6478">
        <v>154.34</v>
      </c>
      <c r="T6478" t="str" cm="1">
        <f t="array" ref="T6478">_xlfn.IFS(Raw_Data[[#This Row],[Call Status]]="Resolved","5",Raw_Data[[#This Row],[Call Status]]="Escalated","2",Raw_Data[[#This Row],[Call Status]]="Pending","3",Raw_Data[[#This Row],[Call Status]]="Abandoned","0")</f>
        <v>5</v>
      </c>
      <c r="U6478" t="str">
        <f>TEXT(Raw_Data[[#This Row],[Call Date]],"mmmm")</f>
        <v>November</v>
      </c>
      <c r="V6478" t="str" cm="1">
        <f t="array" ref="V6478">_xlfn.IFS(Raw_Data[[#This Row],[Customer Satisfaction]]&lt;2,"Poor",Raw_Data[[#This Row],[Customer Satisfaction]]&lt;4,"Average",Raw_Data[[#This Row],[Customer Satisfaction]]&gt;=4,"Excellent")</f>
        <v>Poor</v>
      </c>
    </row>
    <row r="6479" spans="2:22" x14ac:dyDescent="0.3">
      <c r="B6479" t="s">
        <v>5535</v>
      </c>
      <c r="C6479" s="2">
        <v>45975</v>
      </c>
      <c r="D6479" s="1">
        <v>0.86041666666666672</v>
      </c>
      <c r="E6479" t="s">
        <v>84</v>
      </c>
      <c r="F6479" t="s">
        <v>20</v>
      </c>
      <c r="G6479" t="s">
        <v>21</v>
      </c>
      <c r="H6479" t="s">
        <v>2026</v>
      </c>
      <c r="I6479" t="s">
        <v>23</v>
      </c>
      <c r="J6479" t="s">
        <v>76</v>
      </c>
      <c r="K6479" t="s">
        <v>25</v>
      </c>
      <c r="L6479" t="s">
        <v>3570</v>
      </c>
      <c r="M6479">
        <v>1</v>
      </c>
      <c r="N6479">
        <v>8.3000000000000007</v>
      </c>
      <c r="O6479" t="s">
        <v>28</v>
      </c>
      <c r="P6479">
        <v>0</v>
      </c>
      <c r="Q6479" t="s">
        <v>27</v>
      </c>
      <c r="R6479" t="s">
        <v>28</v>
      </c>
      <c r="S6479">
        <v>96.91</v>
      </c>
      <c r="T6479" t="str" cm="1">
        <f t="array" ref="T6479">_xlfn.IFS(Raw_Data[[#This Row],[Call Status]]="Resolved","5",Raw_Data[[#This Row],[Call Status]]="Escalated","2",Raw_Data[[#This Row],[Call Status]]="Pending","3",Raw_Data[[#This Row],[Call Status]]="Abandoned","0")</f>
        <v>5</v>
      </c>
      <c r="U6479" t="str">
        <f>TEXT(Raw_Data[[#This Row],[Call Date]],"mmmm")</f>
        <v>November</v>
      </c>
      <c r="V6479" t="str" cm="1">
        <f t="array" ref="V6479">_xlfn.IFS(Raw_Data[[#This Row],[Customer Satisfaction]]&lt;2,"Poor",Raw_Data[[#This Row],[Customer Satisfaction]]&lt;4,"Average",Raw_Data[[#This Row],[Customer Satisfaction]]&gt;=4,"Excellent")</f>
        <v>Poor</v>
      </c>
    </row>
    <row r="6480" spans="2:22" x14ac:dyDescent="0.3">
      <c r="B6480" t="s">
        <v>7809</v>
      </c>
      <c r="C6480" s="2">
        <v>45801</v>
      </c>
      <c r="D6480" s="1">
        <v>0.86875000000000002</v>
      </c>
      <c r="E6480" t="s">
        <v>110</v>
      </c>
      <c r="F6480" t="s">
        <v>48</v>
      </c>
      <c r="G6480" t="s">
        <v>250</v>
      </c>
      <c r="H6480" t="s">
        <v>2026</v>
      </c>
      <c r="I6480" t="s">
        <v>23</v>
      </c>
      <c r="J6480" t="s">
        <v>45</v>
      </c>
      <c r="K6480" t="s">
        <v>7253</v>
      </c>
      <c r="L6480" t="s">
        <v>7254</v>
      </c>
      <c r="M6480">
        <v>5.4</v>
      </c>
      <c r="N6480">
        <v>10.7</v>
      </c>
      <c r="O6480" t="s">
        <v>28</v>
      </c>
      <c r="P6480">
        <v>1</v>
      </c>
      <c r="Q6480" t="s">
        <v>1014</v>
      </c>
      <c r="R6480" t="s">
        <v>28</v>
      </c>
      <c r="S6480">
        <v>383.39</v>
      </c>
      <c r="T6480" t="str" cm="1">
        <f t="array" ref="T6480">_xlfn.IFS(Raw_Data[[#This Row],[Call Status]]="Resolved","5",Raw_Data[[#This Row],[Call Status]]="Escalated","2",Raw_Data[[#This Row],[Call Status]]="Pending","3",Raw_Data[[#This Row],[Call Status]]="Abandoned","0")</f>
        <v>0</v>
      </c>
      <c r="U6480" t="str">
        <f>TEXT(Raw_Data[[#This Row],[Call Date]],"mmmm")</f>
        <v>May</v>
      </c>
      <c r="V6480" t="str" cm="1">
        <f t="array" ref="V6480">_xlfn.IFS(Raw_Data[[#This Row],[Customer Satisfaction]]&lt;2,"Poor",Raw_Data[[#This Row],[Customer Satisfaction]]&lt;4,"Average",Raw_Data[[#This Row],[Customer Satisfaction]]&gt;=4,"Excellent")</f>
        <v>Poor</v>
      </c>
    </row>
    <row r="6481" spans="2:22" x14ac:dyDescent="0.3">
      <c r="B6481" t="s">
        <v>8130</v>
      </c>
      <c r="C6481" s="2">
        <v>45873</v>
      </c>
      <c r="D6481" s="1">
        <v>0.84513888888888888</v>
      </c>
      <c r="E6481" t="s">
        <v>41</v>
      </c>
      <c r="F6481" t="s">
        <v>20</v>
      </c>
      <c r="G6481" t="s">
        <v>327</v>
      </c>
      <c r="H6481" t="s">
        <v>2026</v>
      </c>
      <c r="I6481" t="s">
        <v>23</v>
      </c>
      <c r="J6481" t="s">
        <v>55</v>
      </c>
      <c r="K6481" t="s">
        <v>16</v>
      </c>
      <c r="L6481" t="s">
        <v>16</v>
      </c>
      <c r="M6481">
        <v>2.2000000000000002</v>
      </c>
      <c r="N6481">
        <v>6.2</v>
      </c>
      <c r="O6481" t="s">
        <v>28</v>
      </c>
      <c r="P6481">
        <v>2</v>
      </c>
      <c r="Q6481" t="s">
        <v>615</v>
      </c>
      <c r="R6481" t="s">
        <v>26</v>
      </c>
      <c r="S6481">
        <v>89.01</v>
      </c>
      <c r="T6481" t="str" cm="1">
        <f t="array" ref="T6481">_xlfn.IFS(Raw_Data[[#This Row],[Call Status]]="Resolved","5",Raw_Data[[#This Row],[Call Status]]="Escalated","2",Raw_Data[[#This Row],[Call Status]]="Pending","3",Raw_Data[[#This Row],[Call Status]]="Abandoned","0")</f>
        <v>2</v>
      </c>
      <c r="U6481" t="str">
        <f>TEXT(Raw_Data[[#This Row],[Call Date]],"mmmm")</f>
        <v>August</v>
      </c>
      <c r="V6481" t="str" cm="1">
        <f t="array" ref="V6481">_xlfn.IFS(Raw_Data[[#This Row],[Customer Satisfaction]]&lt;2,"Poor",Raw_Data[[#This Row],[Customer Satisfaction]]&lt;4,"Average",Raw_Data[[#This Row],[Customer Satisfaction]]&gt;=4,"Excellent")</f>
        <v>Average</v>
      </c>
    </row>
    <row r="6482" spans="2:22" x14ac:dyDescent="0.3">
      <c r="B6482" t="s">
        <v>4462</v>
      </c>
      <c r="C6482" s="2">
        <v>46018</v>
      </c>
      <c r="D6482" s="1">
        <v>0.78125</v>
      </c>
      <c r="E6482" t="s">
        <v>30</v>
      </c>
      <c r="F6482" t="s">
        <v>38</v>
      </c>
      <c r="G6482" t="s">
        <v>327</v>
      </c>
      <c r="H6482" t="s">
        <v>22</v>
      </c>
      <c r="I6482" t="s">
        <v>1128</v>
      </c>
      <c r="J6482" t="s">
        <v>76</v>
      </c>
      <c r="K6482" t="s">
        <v>25</v>
      </c>
      <c r="L6482" t="s">
        <v>3570</v>
      </c>
      <c r="M6482">
        <v>2.9</v>
      </c>
      <c r="N6482">
        <v>8.6</v>
      </c>
      <c r="O6482" t="s">
        <v>28</v>
      </c>
      <c r="P6482">
        <v>0</v>
      </c>
      <c r="Q6482" t="s">
        <v>615</v>
      </c>
      <c r="R6482" t="s">
        <v>28</v>
      </c>
      <c r="S6482">
        <v>42.33</v>
      </c>
      <c r="T6482" t="str" cm="1">
        <f t="array" ref="T6482">_xlfn.IFS(Raw_Data[[#This Row],[Call Status]]="Resolved","5",Raw_Data[[#This Row],[Call Status]]="Escalated","2",Raw_Data[[#This Row],[Call Status]]="Pending","3",Raw_Data[[#This Row],[Call Status]]="Abandoned","0")</f>
        <v>5</v>
      </c>
      <c r="U6482" t="str">
        <f>TEXT(Raw_Data[[#This Row],[Call Date]],"mmmm")</f>
        <v>December</v>
      </c>
      <c r="V6482" t="str" cm="1">
        <f t="array" ref="V6482">_xlfn.IFS(Raw_Data[[#This Row],[Customer Satisfaction]]&lt;2,"Poor",Raw_Data[[#This Row],[Customer Satisfaction]]&lt;4,"Average",Raw_Data[[#This Row],[Customer Satisfaction]]&gt;=4,"Excellent")</f>
        <v>Poor</v>
      </c>
    </row>
    <row r="6483" spans="2:22" x14ac:dyDescent="0.3">
      <c r="B6483" t="s">
        <v>6182</v>
      </c>
      <c r="C6483" s="2">
        <v>45981</v>
      </c>
      <c r="D6483" s="1">
        <v>0.82499999999999996</v>
      </c>
      <c r="E6483" t="s">
        <v>108</v>
      </c>
      <c r="F6483" t="s">
        <v>20</v>
      </c>
      <c r="G6483" t="s">
        <v>21</v>
      </c>
      <c r="H6483" t="s">
        <v>22</v>
      </c>
      <c r="I6483" t="s">
        <v>23</v>
      </c>
      <c r="J6483" t="s">
        <v>24</v>
      </c>
      <c r="K6483" t="s">
        <v>25</v>
      </c>
      <c r="L6483" t="s">
        <v>3559</v>
      </c>
      <c r="M6483">
        <v>5.8</v>
      </c>
      <c r="N6483">
        <v>8</v>
      </c>
      <c r="O6483" t="s">
        <v>26</v>
      </c>
      <c r="P6483">
        <v>3</v>
      </c>
      <c r="Q6483" t="s">
        <v>615</v>
      </c>
      <c r="R6483" t="s">
        <v>28</v>
      </c>
      <c r="S6483">
        <v>23.09</v>
      </c>
      <c r="T6483" t="str" cm="1">
        <f t="array" ref="T6483">_xlfn.IFS(Raw_Data[[#This Row],[Call Status]]="Resolved","5",Raw_Data[[#This Row],[Call Status]]="Escalated","2",Raw_Data[[#This Row],[Call Status]]="Pending","3",Raw_Data[[#This Row],[Call Status]]="Abandoned","0")</f>
        <v>5</v>
      </c>
      <c r="U6483" t="str">
        <f>TEXT(Raw_Data[[#This Row],[Call Date]],"mmmm")</f>
        <v>November</v>
      </c>
      <c r="V6483" t="str" cm="1">
        <f t="array" ref="V6483">_xlfn.IFS(Raw_Data[[#This Row],[Customer Satisfaction]]&lt;2,"Poor",Raw_Data[[#This Row],[Customer Satisfaction]]&lt;4,"Average",Raw_Data[[#This Row],[Customer Satisfaction]]&gt;=4,"Excellent")</f>
        <v>Average</v>
      </c>
    </row>
    <row r="6484" spans="2:22" x14ac:dyDescent="0.3">
      <c r="B6484" t="s">
        <v>8466</v>
      </c>
      <c r="C6484" s="2">
        <v>45672</v>
      </c>
      <c r="D6484" s="1">
        <v>0.8569444444444444</v>
      </c>
      <c r="E6484" t="s">
        <v>91</v>
      </c>
      <c r="F6484" t="s">
        <v>38</v>
      </c>
      <c r="G6484" t="s">
        <v>250</v>
      </c>
      <c r="H6484" t="s">
        <v>22</v>
      </c>
      <c r="I6484" t="s">
        <v>23</v>
      </c>
      <c r="J6484" t="s">
        <v>39</v>
      </c>
      <c r="K6484" t="s">
        <v>16</v>
      </c>
      <c r="L6484" t="s">
        <v>16</v>
      </c>
      <c r="M6484">
        <v>10.6</v>
      </c>
      <c r="N6484">
        <v>18.5</v>
      </c>
      <c r="O6484" t="s">
        <v>28</v>
      </c>
      <c r="P6484">
        <v>2</v>
      </c>
      <c r="Q6484" t="s">
        <v>1014</v>
      </c>
      <c r="R6484" t="s">
        <v>26</v>
      </c>
      <c r="S6484">
        <v>247.93</v>
      </c>
      <c r="T6484" t="str" cm="1">
        <f t="array" ref="T6484">_xlfn.IFS(Raw_Data[[#This Row],[Call Status]]="Resolved","5",Raw_Data[[#This Row],[Call Status]]="Escalated","2",Raw_Data[[#This Row],[Call Status]]="Pending","3",Raw_Data[[#This Row],[Call Status]]="Abandoned","0")</f>
        <v>2</v>
      </c>
      <c r="U6484" t="str">
        <f>TEXT(Raw_Data[[#This Row],[Call Date]],"mmmm")</f>
        <v>January</v>
      </c>
      <c r="V6484" t="str" cm="1">
        <f t="array" ref="V6484">_xlfn.IFS(Raw_Data[[#This Row],[Customer Satisfaction]]&lt;2,"Poor",Raw_Data[[#This Row],[Customer Satisfaction]]&lt;4,"Average",Raw_Data[[#This Row],[Customer Satisfaction]]&gt;=4,"Excellent")</f>
        <v>Average</v>
      </c>
    </row>
    <row r="6485" spans="2:22" x14ac:dyDescent="0.3">
      <c r="B6485" t="s">
        <v>3227</v>
      </c>
      <c r="C6485" s="2">
        <v>45874</v>
      </c>
      <c r="D6485" s="1">
        <v>0.56527777777777777</v>
      </c>
      <c r="E6485" t="s">
        <v>59</v>
      </c>
      <c r="F6485" t="s">
        <v>34</v>
      </c>
      <c r="G6485" t="s">
        <v>250</v>
      </c>
      <c r="H6485" t="s">
        <v>2026</v>
      </c>
      <c r="I6485" t="s">
        <v>23</v>
      </c>
      <c r="J6485" t="s">
        <v>42</v>
      </c>
      <c r="K6485" t="s">
        <v>25</v>
      </c>
      <c r="L6485" t="s">
        <v>25</v>
      </c>
      <c r="M6485">
        <v>1.5</v>
      </c>
      <c r="N6485">
        <v>5.0999999999999996</v>
      </c>
      <c r="O6485" t="s">
        <v>26</v>
      </c>
      <c r="P6485">
        <v>3</v>
      </c>
      <c r="Q6485" t="s">
        <v>615</v>
      </c>
      <c r="R6485" t="s">
        <v>28</v>
      </c>
      <c r="S6485">
        <v>85.75</v>
      </c>
      <c r="T6485" t="str" cm="1">
        <f t="array" ref="T6485">_xlfn.IFS(Raw_Data[[#This Row],[Call Status]]="Resolved","5",Raw_Data[[#This Row],[Call Status]]="Escalated","2",Raw_Data[[#This Row],[Call Status]]="Pending","3",Raw_Data[[#This Row],[Call Status]]="Abandoned","0")</f>
        <v>5</v>
      </c>
      <c r="U6485" t="str">
        <f>TEXT(Raw_Data[[#This Row],[Call Date]],"mmmm")</f>
        <v>August</v>
      </c>
      <c r="V6485" t="str" cm="1">
        <f t="array" ref="V6485">_xlfn.IFS(Raw_Data[[#This Row],[Customer Satisfaction]]&lt;2,"Poor",Raw_Data[[#This Row],[Customer Satisfaction]]&lt;4,"Average",Raw_Data[[#This Row],[Customer Satisfaction]]&gt;=4,"Excellent")</f>
        <v>Average</v>
      </c>
    </row>
    <row r="6486" spans="2:22" x14ac:dyDescent="0.3">
      <c r="B6486" t="s">
        <v>7130</v>
      </c>
      <c r="C6486" s="2">
        <v>45692</v>
      </c>
      <c r="D6486" s="1">
        <v>0.47916666666666669</v>
      </c>
      <c r="E6486" t="s">
        <v>100</v>
      </c>
      <c r="F6486" t="s">
        <v>20</v>
      </c>
      <c r="G6486" t="s">
        <v>250</v>
      </c>
      <c r="H6486" t="s">
        <v>22</v>
      </c>
      <c r="I6486" t="s">
        <v>23</v>
      </c>
      <c r="J6486" t="s">
        <v>49</v>
      </c>
      <c r="K6486" t="s">
        <v>25</v>
      </c>
      <c r="L6486" t="s">
        <v>3564</v>
      </c>
      <c r="M6486">
        <v>2.5</v>
      </c>
      <c r="N6486">
        <v>17.7</v>
      </c>
      <c r="O6486" t="s">
        <v>26</v>
      </c>
      <c r="P6486">
        <v>5</v>
      </c>
      <c r="Q6486" t="s">
        <v>27</v>
      </c>
      <c r="R6486" t="s">
        <v>28</v>
      </c>
      <c r="S6486">
        <v>294.51</v>
      </c>
      <c r="T6486" t="str" cm="1">
        <f t="array" ref="T6486">_xlfn.IFS(Raw_Data[[#This Row],[Call Status]]="Resolved","5",Raw_Data[[#This Row],[Call Status]]="Escalated","2",Raw_Data[[#This Row],[Call Status]]="Pending","3",Raw_Data[[#This Row],[Call Status]]="Abandoned","0")</f>
        <v>5</v>
      </c>
      <c r="U6486" t="str">
        <f>TEXT(Raw_Data[[#This Row],[Call Date]],"mmmm")</f>
        <v>February</v>
      </c>
      <c r="V6486" t="str" cm="1">
        <f t="array" ref="V6486">_xlfn.IFS(Raw_Data[[#This Row],[Customer Satisfaction]]&lt;2,"Poor",Raw_Data[[#This Row],[Customer Satisfaction]]&lt;4,"Average",Raw_Data[[#This Row],[Customer Satisfaction]]&gt;=4,"Excellent")</f>
        <v>Excellent</v>
      </c>
    </row>
    <row r="6487" spans="2:22" x14ac:dyDescent="0.3">
      <c r="B6487" t="s">
        <v>1276</v>
      </c>
      <c r="C6487" s="2">
        <v>45840</v>
      </c>
      <c r="D6487" s="1">
        <v>0.45624999999999999</v>
      </c>
      <c r="E6487" t="s">
        <v>41</v>
      </c>
      <c r="F6487" t="s">
        <v>38</v>
      </c>
      <c r="G6487" t="s">
        <v>250</v>
      </c>
      <c r="H6487" t="s">
        <v>22</v>
      </c>
      <c r="I6487" t="s">
        <v>1130</v>
      </c>
      <c r="J6487" t="s">
        <v>39</v>
      </c>
      <c r="K6487" t="s">
        <v>25</v>
      </c>
      <c r="L6487" t="s">
        <v>25</v>
      </c>
      <c r="M6487">
        <v>1.9</v>
      </c>
      <c r="N6487">
        <v>11.3</v>
      </c>
      <c r="O6487" t="s">
        <v>26</v>
      </c>
      <c r="P6487">
        <v>4</v>
      </c>
      <c r="Q6487" t="s">
        <v>27</v>
      </c>
      <c r="R6487" t="s">
        <v>28</v>
      </c>
      <c r="S6487">
        <v>207.92</v>
      </c>
      <c r="T6487" t="str" cm="1">
        <f t="array" ref="T6487">_xlfn.IFS(Raw_Data[[#This Row],[Call Status]]="Resolved","5",Raw_Data[[#This Row],[Call Status]]="Escalated","2",Raw_Data[[#This Row],[Call Status]]="Pending","3",Raw_Data[[#This Row],[Call Status]]="Abandoned","0")</f>
        <v>5</v>
      </c>
      <c r="U6487" t="str">
        <f>TEXT(Raw_Data[[#This Row],[Call Date]],"mmmm")</f>
        <v>July</v>
      </c>
      <c r="V6487" t="str" cm="1">
        <f t="array" ref="V6487">_xlfn.IFS(Raw_Data[[#This Row],[Customer Satisfaction]]&lt;2,"Poor",Raw_Data[[#This Row],[Customer Satisfaction]]&lt;4,"Average",Raw_Data[[#This Row],[Customer Satisfaction]]&gt;=4,"Excellent")</f>
        <v>Excellent</v>
      </c>
    </row>
    <row r="6488" spans="2:22" x14ac:dyDescent="0.3">
      <c r="B6488" t="s">
        <v>454</v>
      </c>
      <c r="C6488" s="2">
        <v>45927</v>
      </c>
      <c r="D6488" s="1">
        <v>0.79583333333333328</v>
      </c>
      <c r="E6488" t="s">
        <v>33</v>
      </c>
      <c r="F6488" t="s">
        <v>20</v>
      </c>
      <c r="H6488" t="s">
        <v>22</v>
      </c>
      <c r="I6488" t="s">
        <v>23</v>
      </c>
      <c r="J6488" t="s">
        <v>24</v>
      </c>
      <c r="K6488" t="s">
        <v>25</v>
      </c>
      <c r="L6488" t="s">
        <v>25</v>
      </c>
      <c r="M6488">
        <v>5.9</v>
      </c>
      <c r="N6488">
        <v>6.3</v>
      </c>
      <c r="O6488" t="s">
        <v>28</v>
      </c>
      <c r="P6488">
        <v>4</v>
      </c>
      <c r="Q6488" t="s">
        <v>27</v>
      </c>
      <c r="R6488" t="s">
        <v>28</v>
      </c>
      <c r="S6488">
        <v>38.72</v>
      </c>
      <c r="T6488" t="str" cm="1">
        <f t="array" ref="T6488">_xlfn.IFS(Raw_Data[[#This Row],[Call Status]]="Resolved","5",Raw_Data[[#This Row],[Call Status]]="Escalated","2",Raw_Data[[#This Row],[Call Status]]="Pending","3",Raw_Data[[#This Row],[Call Status]]="Abandoned","0")</f>
        <v>5</v>
      </c>
      <c r="U6488" t="str">
        <f>TEXT(Raw_Data[[#This Row],[Call Date]],"mmmm")</f>
        <v>September</v>
      </c>
      <c r="V6488" t="str" cm="1">
        <f t="array" ref="V6488">_xlfn.IFS(Raw_Data[[#This Row],[Customer Satisfaction]]&lt;2,"Poor",Raw_Data[[#This Row],[Customer Satisfaction]]&lt;4,"Average",Raw_Data[[#This Row],[Customer Satisfaction]]&gt;=4,"Excellent")</f>
        <v>Excellent</v>
      </c>
    </row>
    <row r="6489" spans="2:22" x14ac:dyDescent="0.3">
      <c r="B6489" t="s">
        <v>9649</v>
      </c>
      <c r="C6489" s="2">
        <v>46015</v>
      </c>
      <c r="D6489" s="1">
        <v>0.44097222222222221</v>
      </c>
      <c r="E6489" t="s">
        <v>91</v>
      </c>
      <c r="F6489" t="s">
        <v>38</v>
      </c>
      <c r="G6489" t="s">
        <v>250</v>
      </c>
      <c r="H6489" t="s">
        <v>22</v>
      </c>
      <c r="I6489" t="s">
        <v>1137</v>
      </c>
      <c r="J6489" t="s">
        <v>76</v>
      </c>
      <c r="K6489" t="s">
        <v>8876</v>
      </c>
      <c r="L6489" t="s">
        <v>8877</v>
      </c>
      <c r="M6489">
        <v>7.7</v>
      </c>
      <c r="N6489">
        <v>5.6</v>
      </c>
      <c r="O6489" t="s">
        <v>28</v>
      </c>
      <c r="P6489">
        <v>3</v>
      </c>
      <c r="Q6489" t="s">
        <v>1014</v>
      </c>
      <c r="R6489" t="s">
        <v>28</v>
      </c>
      <c r="S6489">
        <v>210.18</v>
      </c>
      <c r="T6489" t="str" cm="1">
        <f t="array" ref="T6489">_xlfn.IFS(Raw_Data[[#This Row],[Call Status]]="Resolved","5",Raw_Data[[#This Row],[Call Status]]="Escalated","2",Raw_Data[[#This Row],[Call Status]]="Pending","3",Raw_Data[[#This Row],[Call Status]]="Abandoned","0")</f>
        <v>3</v>
      </c>
      <c r="U6489" t="str">
        <f>TEXT(Raw_Data[[#This Row],[Call Date]],"mmmm")</f>
        <v>December</v>
      </c>
      <c r="V6489" t="str" cm="1">
        <f t="array" ref="V6489">_xlfn.IFS(Raw_Data[[#This Row],[Customer Satisfaction]]&lt;2,"Poor",Raw_Data[[#This Row],[Customer Satisfaction]]&lt;4,"Average",Raw_Data[[#This Row],[Customer Satisfaction]]&gt;=4,"Excellent")</f>
        <v>Average</v>
      </c>
    </row>
    <row r="6490" spans="2:22" x14ac:dyDescent="0.3">
      <c r="B6490" t="s">
        <v>1879</v>
      </c>
      <c r="C6490" s="2">
        <v>45757</v>
      </c>
      <c r="D6490" s="1">
        <v>0.74513888888888891</v>
      </c>
      <c r="E6490" t="s">
        <v>110</v>
      </c>
      <c r="F6490" t="s">
        <v>48</v>
      </c>
      <c r="G6490" t="s">
        <v>250</v>
      </c>
      <c r="H6490" t="s">
        <v>22</v>
      </c>
      <c r="I6490" t="s">
        <v>1130</v>
      </c>
      <c r="J6490" t="s">
        <v>45</v>
      </c>
      <c r="K6490" t="s">
        <v>25</v>
      </c>
      <c r="L6490" t="s">
        <v>25</v>
      </c>
      <c r="M6490">
        <v>6.4</v>
      </c>
      <c r="N6490">
        <v>3.3</v>
      </c>
      <c r="O6490" t="s">
        <v>28</v>
      </c>
      <c r="P6490">
        <v>5</v>
      </c>
      <c r="Q6490" t="s">
        <v>27</v>
      </c>
      <c r="R6490" t="s">
        <v>28</v>
      </c>
      <c r="S6490">
        <v>654.94000000000005</v>
      </c>
      <c r="T6490" t="str" cm="1">
        <f t="array" ref="T6490">_xlfn.IFS(Raw_Data[[#This Row],[Call Status]]="Resolved","5",Raw_Data[[#This Row],[Call Status]]="Escalated","2",Raw_Data[[#This Row],[Call Status]]="Pending","3",Raw_Data[[#This Row],[Call Status]]="Abandoned","0")</f>
        <v>5</v>
      </c>
      <c r="U6490" t="str">
        <f>TEXT(Raw_Data[[#This Row],[Call Date]],"mmmm")</f>
        <v>April</v>
      </c>
      <c r="V6490" t="str" cm="1">
        <f t="array" ref="V6490">_xlfn.IFS(Raw_Data[[#This Row],[Customer Satisfaction]]&lt;2,"Poor",Raw_Data[[#This Row],[Customer Satisfaction]]&lt;4,"Average",Raw_Data[[#This Row],[Customer Satisfaction]]&gt;=4,"Excellent")</f>
        <v>Excellent</v>
      </c>
    </row>
    <row r="6491" spans="2:22" x14ac:dyDescent="0.3">
      <c r="B6491" t="s">
        <v>2233</v>
      </c>
      <c r="C6491" s="2">
        <v>45664</v>
      </c>
      <c r="D6491" s="1">
        <v>0.53680555555555554</v>
      </c>
      <c r="E6491" t="s">
        <v>57</v>
      </c>
      <c r="F6491" t="s">
        <v>34</v>
      </c>
      <c r="G6491" t="s">
        <v>162</v>
      </c>
      <c r="H6491" t="s">
        <v>2026</v>
      </c>
      <c r="I6491" t="s">
        <v>1128</v>
      </c>
      <c r="J6491" t="s">
        <v>24</v>
      </c>
      <c r="K6491" t="s">
        <v>25</v>
      </c>
      <c r="L6491" t="s">
        <v>25</v>
      </c>
      <c r="M6491">
        <v>1.9</v>
      </c>
      <c r="N6491">
        <v>10</v>
      </c>
      <c r="O6491" t="s">
        <v>26</v>
      </c>
      <c r="P6491">
        <v>4</v>
      </c>
      <c r="Q6491" t="s">
        <v>27</v>
      </c>
      <c r="R6491" t="s">
        <v>28</v>
      </c>
      <c r="S6491">
        <v>33.909999999999997</v>
      </c>
      <c r="T6491" t="str" cm="1">
        <f t="array" ref="T6491">_xlfn.IFS(Raw_Data[[#This Row],[Call Status]]="Resolved","5",Raw_Data[[#This Row],[Call Status]]="Escalated","2",Raw_Data[[#This Row],[Call Status]]="Pending","3",Raw_Data[[#This Row],[Call Status]]="Abandoned","0")</f>
        <v>5</v>
      </c>
      <c r="U6491" t="str">
        <f>TEXT(Raw_Data[[#This Row],[Call Date]],"mmmm")</f>
        <v>January</v>
      </c>
      <c r="V6491" t="str" cm="1">
        <f t="array" ref="V6491">_xlfn.IFS(Raw_Data[[#This Row],[Customer Satisfaction]]&lt;2,"Poor",Raw_Data[[#This Row],[Customer Satisfaction]]&lt;4,"Average",Raw_Data[[#This Row],[Customer Satisfaction]]&gt;=4,"Excellent")</f>
        <v>Excellent</v>
      </c>
    </row>
    <row r="6492" spans="2:22" x14ac:dyDescent="0.3">
      <c r="B6492" t="s">
        <v>4209</v>
      </c>
      <c r="C6492" s="2">
        <v>45687</v>
      </c>
      <c r="D6492" s="1">
        <v>0.91180555555555554</v>
      </c>
      <c r="E6492" t="s">
        <v>70</v>
      </c>
      <c r="F6492" t="s">
        <v>20</v>
      </c>
      <c r="G6492" t="s">
        <v>21</v>
      </c>
      <c r="H6492" t="s">
        <v>2392</v>
      </c>
      <c r="I6492" t="s">
        <v>1128</v>
      </c>
      <c r="J6492" t="s">
        <v>55</v>
      </c>
      <c r="K6492" t="s">
        <v>25</v>
      </c>
      <c r="L6492" t="s">
        <v>3561</v>
      </c>
      <c r="M6492">
        <v>3</v>
      </c>
      <c r="N6492">
        <v>11.3</v>
      </c>
      <c r="O6492" t="s">
        <v>26</v>
      </c>
      <c r="P6492">
        <v>5</v>
      </c>
      <c r="Q6492" t="s">
        <v>27</v>
      </c>
      <c r="R6492" t="s">
        <v>28</v>
      </c>
      <c r="S6492">
        <v>133.78</v>
      </c>
      <c r="T6492" t="str" cm="1">
        <f t="array" ref="T6492">_xlfn.IFS(Raw_Data[[#This Row],[Call Status]]="Resolved","5",Raw_Data[[#This Row],[Call Status]]="Escalated","2",Raw_Data[[#This Row],[Call Status]]="Pending","3",Raw_Data[[#This Row],[Call Status]]="Abandoned","0")</f>
        <v>5</v>
      </c>
      <c r="U6492" t="str">
        <f>TEXT(Raw_Data[[#This Row],[Call Date]],"mmmm")</f>
        <v>January</v>
      </c>
      <c r="V6492" t="str" cm="1">
        <f t="array" ref="V6492">_xlfn.IFS(Raw_Data[[#This Row],[Customer Satisfaction]]&lt;2,"Poor",Raw_Data[[#This Row],[Customer Satisfaction]]&lt;4,"Average",Raw_Data[[#This Row],[Customer Satisfaction]]&gt;=4,"Excellent")</f>
        <v>Excellent</v>
      </c>
    </row>
    <row r="6493" spans="2:22" x14ac:dyDescent="0.3">
      <c r="B6493" t="s">
        <v>9368</v>
      </c>
      <c r="C6493" s="2">
        <v>45962</v>
      </c>
      <c r="D6493" s="1">
        <v>0.85416666666666663</v>
      </c>
      <c r="E6493" t="s">
        <v>110</v>
      </c>
      <c r="F6493" t="s">
        <v>48</v>
      </c>
      <c r="G6493" t="s">
        <v>327</v>
      </c>
      <c r="H6493" t="s">
        <v>2026</v>
      </c>
      <c r="I6493" t="s">
        <v>23</v>
      </c>
      <c r="J6493" t="s">
        <v>55</v>
      </c>
      <c r="K6493" t="s">
        <v>8876</v>
      </c>
      <c r="L6493" t="s">
        <v>8877</v>
      </c>
      <c r="M6493">
        <v>1.2</v>
      </c>
      <c r="N6493">
        <v>11.4</v>
      </c>
      <c r="O6493" t="s">
        <v>28</v>
      </c>
      <c r="P6493">
        <v>2</v>
      </c>
      <c r="Q6493" t="s">
        <v>1014</v>
      </c>
      <c r="R6493" t="s">
        <v>28</v>
      </c>
      <c r="S6493">
        <v>44.94</v>
      </c>
      <c r="T6493" t="str" cm="1">
        <f t="array" ref="T6493">_xlfn.IFS(Raw_Data[[#This Row],[Call Status]]="Resolved","5",Raw_Data[[#This Row],[Call Status]]="Escalated","2",Raw_Data[[#This Row],[Call Status]]="Pending","3",Raw_Data[[#This Row],[Call Status]]="Abandoned","0")</f>
        <v>3</v>
      </c>
      <c r="U6493" t="str">
        <f>TEXT(Raw_Data[[#This Row],[Call Date]],"mmmm")</f>
        <v>November</v>
      </c>
      <c r="V6493" t="str" cm="1">
        <f t="array" ref="V6493">_xlfn.IFS(Raw_Data[[#This Row],[Customer Satisfaction]]&lt;2,"Poor",Raw_Data[[#This Row],[Customer Satisfaction]]&lt;4,"Average",Raw_Data[[#This Row],[Customer Satisfaction]]&gt;=4,"Excellent")</f>
        <v>Average</v>
      </c>
    </row>
    <row r="6494" spans="2:22" x14ac:dyDescent="0.3">
      <c r="B6494" t="s">
        <v>9399</v>
      </c>
      <c r="C6494" s="2">
        <v>45801</v>
      </c>
      <c r="D6494" s="1">
        <v>0.74444444444444446</v>
      </c>
      <c r="E6494" t="s">
        <v>63</v>
      </c>
      <c r="F6494" t="s">
        <v>20</v>
      </c>
      <c r="G6494" t="s">
        <v>21</v>
      </c>
      <c r="H6494" t="s">
        <v>2026</v>
      </c>
      <c r="I6494" t="s">
        <v>23</v>
      </c>
      <c r="J6494" t="s">
        <v>55</v>
      </c>
      <c r="K6494" t="s">
        <v>8876</v>
      </c>
      <c r="L6494" t="s">
        <v>8877</v>
      </c>
      <c r="M6494">
        <v>0.8</v>
      </c>
      <c r="N6494">
        <v>13.1</v>
      </c>
      <c r="O6494" t="s">
        <v>28</v>
      </c>
      <c r="P6494">
        <v>1</v>
      </c>
      <c r="Q6494" t="s">
        <v>1014</v>
      </c>
      <c r="R6494" t="s">
        <v>28</v>
      </c>
      <c r="S6494">
        <v>120.12</v>
      </c>
      <c r="T6494" t="str" cm="1">
        <f t="array" ref="T6494">_xlfn.IFS(Raw_Data[[#This Row],[Call Status]]="Resolved","5",Raw_Data[[#This Row],[Call Status]]="Escalated","2",Raw_Data[[#This Row],[Call Status]]="Pending","3",Raw_Data[[#This Row],[Call Status]]="Abandoned","0")</f>
        <v>3</v>
      </c>
      <c r="U6494" t="str">
        <f>TEXT(Raw_Data[[#This Row],[Call Date]],"mmmm")</f>
        <v>May</v>
      </c>
      <c r="V6494" t="str" cm="1">
        <f t="array" ref="V6494">_xlfn.IFS(Raw_Data[[#This Row],[Customer Satisfaction]]&lt;2,"Poor",Raw_Data[[#This Row],[Customer Satisfaction]]&lt;4,"Average",Raw_Data[[#This Row],[Customer Satisfaction]]&gt;=4,"Excellent")</f>
        <v>Poor</v>
      </c>
    </row>
    <row r="6495" spans="2:22" x14ac:dyDescent="0.3">
      <c r="B6495" t="s">
        <v>6358</v>
      </c>
      <c r="C6495" s="2">
        <v>45768</v>
      </c>
      <c r="D6495" s="1">
        <v>0.57638888888888884</v>
      </c>
      <c r="E6495" t="s">
        <v>70</v>
      </c>
      <c r="F6495" t="s">
        <v>34</v>
      </c>
      <c r="G6495" t="s">
        <v>250</v>
      </c>
      <c r="H6495" t="s">
        <v>22</v>
      </c>
      <c r="I6495" t="s">
        <v>23</v>
      </c>
      <c r="J6495" t="s">
        <v>64</v>
      </c>
      <c r="K6495" t="s">
        <v>25</v>
      </c>
      <c r="L6495" t="s">
        <v>3570</v>
      </c>
      <c r="M6495">
        <v>2.5</v>
      </c>
      <c r="N6495">
        <v>11.4</v>
      </c>
      <c r="O6495" t="s">
        <v>28</v>
      </c>
      <c r="P6495">
        <v>3</v>
      </c>
      <c r="Q6495" t="s">
        <v>615</v>
      </c>
      <c r="R6495" t="s">
        <v>28</v>
      </c>
      <c r="S6495">
        <v>118.61</v>
      </c>
      <c r="T6495" t="str" cm="1">
        <f t="array" ref="T6495">_xlfn.IFS(Raw_Data[[#This Row],[Call Status]]="Resolved","5",Raw_Data[[#This Row],[Call Status]]="Escalated","2",Raw_Data[[#This Row],[Call Status]]="Pending","3",Raw_Data[[#This Row],[Call Status]]="Abandoned","0")</f>
        <v>5</v>
      </c>
      <c r="U6495" t="str">
        <f>TEXT(Raw_Data[[#This Row],[Call Date]],"mmmm")</f>
        <v>April</v>
      </c>
      <c r="V6495" t="str" cm="1">
        <f t="array" ref="V6495">_xlfn.IFS(Raw_Data[[#This Row],[Customer Satisfaction]]&lt;2,"Poor",Raw_Data[[#This Row],[Customer Satisfaction]]&lt;4,"Average",Raw_Data[[#This Row],[Customer Satisfaction]]&gt;=4,"Excellent")</f>
        <v>Average</v>
      </c>
    </row>
    <row r="6496" spans="2:22" x14ac:dyDescent="0.3">
      <c r="B6496" t="s">
        <v>8455</v>
      </c>
      <c r="C6496" s="2">
        <v>45889</v>
      </c>
      <c r="D6496" s="1">
        <v>0.49583333333333335</v>
      </c>
      <c r="E6496" t="s">
        <v>57</v>
      </c>
      <c r="F6496" t="s">
        <v>20</v>
      </c>
      <c r="G6496" t="s">
        <v>250</v>
      </c>
      <c r="H6496" t="s">
        <v>22</v>
      </c>
      <c r="I6496" t="s">
        <v>23</v>
      </c>
      <c r="J6496" t="s">
        <v>42</v>
      </c>
      <c r="K6496" t="s">
        <v>16</v>
      </c>
      <c r="L6496" t="s">
        <v>16</v>
      </c>
      <c r="M6496">
        <v>2.2999999999999998</v>
      </c>
      <c r="N6496">
        <v>8.8000000000000007</v>
      </c>
      <c r="O6496" t="s">
        <v>28</v>
      </c>
      <c r="P6496">
        <v>2</v>
      </c>
      <c r="Q6496" t="s">
        <v>1014</v>
      </c>
      <c r="R6496" t="s">
        <v>26</v>
      </c>
      <c r="S6496">
        <v>42.05</v>
      </c>
      <c r="T6496" t="str" cm="1">
        <f t="array" ref="T6496">_xlfn.IFS(Raw_Data[[#This Row],[Call Status]]="Resolved","5",Raw_Data[[#This Row],[Call Status]]="Escalated","2",Raw_Data[[#This Row],[Call Status]]="Pending","3",Raw_Data[[#This Row],[Call Status]]="Abandoned","0")</f>
        <v>2</v>
      </c>
      <c r="U6496" t="str">
        <f>TEXT(Raw_Data[[#This Row],[Call Date]],"mmmm")</f>
        <v>August</v>
      </c>
      <c r="V6496" t="str" cm="1">
        <f t="array" ref="V6496">_xlfn.IFS(Raw_Data[[#This Row],[Customer Satisfaction]]&lt;2,"Poor",Raw_Data[[#This Row],[Customer Satisfaction]]&lt;4,"Average",Raw_Data[[#This Row],[Customer Satisfaction]]&gt;=4,"Excellent")</f>
        <v>Average</v>
      </c>
    </row>
    <row r="6497" spans="2:22" x14ac:dyDescent="0.3">
      <c r="B6497" t="s">
        <v>6630</v>
      </c>
      <c r="C6497" s="2">
        <v>45836</v>
      </c>
      <c r="D6497" s="1">
        <v>0.42777777777777776</v>
      </c>
      <c r="E6497" t="s">
        <v>59</v>
      </c>
      <c r="F6497" t="s">
        <v>38</v>
      </c>
      <c r="G6497" t="s">
        <v>327</v>
      </c>
      <c r="H6497" t="s">
        <v>22</v>
      </c>
      <c r="I6497" t="s">
        <v>23</v>
      </c>
      <c r="J6497" t="s">
        <v>35</v>
      </c>
      <c r="K6497" t="s">
        <v>25</v>
      </c>
      <c r="L6497" t="s">
        <v>3561</v>
      </c>
      <c r="M6497">
        <v>0.6</v>
      </c>
      <c r="N6497">
        <v>8.9</v>
      </c>
      <c r="O6497" t="s">
        <v>26</v>
      </c>
      <c r="P6497">
        <v>0</v>
      </c>
      <c r="Q6497" t="s">
        <v>615</v>
      </c>
      <c r="R6497" t="s">
        <v>28</v>
      </c>
      <c r="S6497">
        <v>109.68</v>
      </c>
      <c r="T6497" t="str" cm="1">
        <f t="array" ref="T6497">_xlfn.IFS(Raw_Data[[#This Row],[Call Status]]="Resolved","5",Raw_Data[[#This Row],[Call Status]]="Escalated","2",Raw_Data[[#This Row],[Call Status]]="Pending","3",Raw_Data[[#This Row],[Call Status]]="Abandoned","0")</f>
        <v>5</v>
      </c>
      <c r="U6497" t="str">
        <f>TEXT(Raw_Data[[#This Row],[Call Date]],"mmmm")</f>
        <v>June</v>
      </c>
      <c r="V6497" t="str" cm="1">
        <f t="array" ref="V6497">_xlfn.IFS(Raw_Data[[#This Row],[Customer Satisfaction]]&lt;2,"Poor",Raw_Data[[#This Row],[Customer Satisfaction]]&lt;4,"Average",Raw_Data[[#This Row],[Customer Satisfaction]]&gt;=4,"Excellent")</f>
        <v>Poor</v>
      </c>
    </row>
    <row r="6498" spans="2:22" x14ac:dyDescent="0.3">
      <c r="B6498" t="s">
        <v>9084</v>
      </c>
      <c r="C6498" s="2">
        <v>45729</v>
      </c>
      <c r="D6498" s="1">
        <v>0.78819444444444442</v>
      </c>
      <c r="E6498" t="s">
        <v>63</v>
      </c>
      <c r="F6498" t="s">
        <v>38</v>
      </c>
      <c r="G6498" t="s">
        <v>162</v>
      </c>
      <c r="H6498" t="s">
        <v>2026</v>
      </c>
      <c r="I6498" t="s">
        <v>1128</v>
      </c>
      <c r="J6498" t="s">
        <v>31</v>
      </c>
      <c r="K6498" t="s">
        <v>8876</v>
      </c>
      <c r="L6498" t="s">
        <v>8877</v>
      </c>
      <c r="M6498">
        <v>4.2</v>
      </c>
      <c r="N6498">
        <v>6.9</v>
      </c>
      <c r="O6498" t="s">
        <v>28</v>
      </c>
      <c r="P6498">
        <v>2</v>
      </c>
      <c r="Q6498" t="s">
        <v>1014</v>
      </c>
      <c r="R6498" t="s">
        <v>28</v>
      </c>
      <c r="S6498">
        <v>593.97</v>
      </c>
      <c r="T6498" t="str" cm="1">
        <f t="array" ref="T6498">_xlfn.IFS(Raw_Data[[#This Row],[Call Status]]="Resolved","5",Raw_Data[[#This Row],[Call Status]]="Escalated","2",Raw_Data[[#This Row],[Call Status]]="Pending","3",Raw_Data[[#This Row],[Call Status]]="Abandoned","0")</f>
        <v>3</v>
      </c>
      <c r="U6498" t="str">
        <f>TEXT(Raw_Data[[#This Row],[Call Date]],"mmmm")</f>
        <v>March</v>
      </c>
      <c r="V6498" t="str" cm="1">
        <f t="array" ref="V6498">_xlfn.IFS(Raw_Data[[#This Row],[Customer Satisfaction]]&lt;2,"Poor",Raw_Data[[#This Row],[Customer Satisfaction]]&lt;4,"Average",Raw_Data[[#This Row],[Customer Satisfaction]]&gt;=4,"Excellent")</f>
        <v>Average</v>
      </c>
    </row>
    <row r="6499" spans="2:22" x14ac:dyDescent="0.3">
      <c r="B6499" t="s">
        <v>5039</v>
      </c>
      <c r="C6499" s="2">
        <v>45867</v>
      </c>
      <c r="D6499" s="1">
        <v>0.63888888888888884</v>
      </c>
      <c r="E6499" t="s">
        <v>33</v>
      </c>
      <c r="F6499" t="s">
        <v>20</v>
      </c>
      <c r="G6499" t="s">
        <v>162</v>
      </c>
      <c r="H6499" t="s">
        <v>22</v>
      </c>
      <c r="I6499" t="s">
        <v>1130</v>
      </c>
      <c r="J6499" t="s">
        <v>42</v>
      </c>
      <c r="K6499" t="s">
        <v>25</v>
      </c>
      <c r="L6499" t="s">
        <v>3564</v>
      </c>
      <c r="M6499">
        <v>4.0999999999999996</v>
      </c>
      <c r="N6499">
        <v>7.6</v>
      </c>
      <c r="O6499" t="s">
        <v>26</v>
      </c>
      <c r="P6499">
        <v>0</v>
      </c>
      <c r="Q6499" t="s">
        <v>27</v>
      </c>
      <c r="R6499" t="s">
        <v>28</v>
      </c>
      <c r="S6499">
        <v>674.65</v>
      </c>
      <c r="T6499" t="str" cm="1">
        <f t="array" ref="T6499">_xlfn.IFS(Raw_Data[[#This Row],[Call Status]]="Resolved","5",Raw_Data[[#This Row],[Call Status]]="Escalated","2",Raw_Data[[#This Row],[Call Status]]="Pending","3",Raw_Data[[#This Row],[Call Status]]="Abandoned","0")</f>
        <v>5</v>
      </c>
      <c r="U6499" t="str">
        <f>TEXT(Raw_Data[[#This Row],[Call Date]],"mmmm")</f>
        <v>July</v>
      </c>
      <c r="V6499" t="str" cm="1">
        <f t="array" ref="V6499">_xlfn.IFS(Raw_Data[[#This Row],[Customer Satisfaction]]&lt;2,"Poor",Raw_Data[[#This Row],[Customer Satisfaction]]&lt;4,"Average",Raw_Data[[#This Row],[Customer Satisfaction]]&gt;=4,"Excellent")</f>
        <v>Poor</v>
      </c>
    </row>
    <row r="6500" spans="2:22" x14ac:dyDescent="0.3">
      <c r="B6500" t="s">
        <v>6711</v>
      </c>
      <c r="C6500" s="2">
        <v>45877</v>
      </c>
      <c r="D6500" s="1">
        <v>0.74652777777777779</v>
      </c>
      <c r="E6500" t="s">
        <v>70</v>
      </c>
      <c r="F6500" t="s">
        <v>20</v>
      </c>
      <c r="G6500" t="s">
        <v>162</v>
      </c>
      <c r="H6500" t="s">
        <v>22</v>
      </c>
      <c r="I6500" t="s">
        <v>23</v>
      </c>
      <c r="J6500" t="s">
        <v>64</v>
      </c>
      <c r="K6500" t="s">
        <v>25</v>
      </c>
      <c r="L6500" t="s">
        <v>3561</v>
      </c>
      <c r="M6500">
        <v>1.4</v>
      </c>
      <c r="N6500">
        <v>9.4</v>
      </c>
      <c r="O6500" t="s">
        <v>26</v>
      </c>
      <c r="P6500">
        <v>5</v>
      </c>
      <c r="Q6500" t="s">
        <v>27</v>
      </c>
      <c r="R6500" t="s">
        <v>28</v>
      </c>
      <c r="S6500">
        <v>133.13</v>
      </c>
      <c r="T6500" t="str" cm="1">
        <f t="array" ref="T6500">_xlfn.IFS(Raw_Data[[#This Row],[Call Status]]="Resolved","5",Raw_Data[[#This Row],[Call Status]]="Escalated","2",Raw_Data[[#This Row],[Call Status]]="Pending","3",Raw_Data[[#This Row],[Call Status]]="Abandoned","0")</f>
        <v>5</v>
      </c>
      <c r="U6500" t="str">
        <f>TEXT(Raw_Data[[#This Row],[Call Date]],"mmmm")</f>
        <v>August</v>
      </c>
      <c r="V6500" t="str" cm="1">
        <f t="array" ref="V6500">_xlfn.IFS(Raw_Data[[#This Row],[Customer Satisfaction]]&lt;2,"Poor",Raw_Data[[#This Row],[Customer Satisfaction]]&lt;4,"Average",Raw_Data[[#This Row],[Customer Satisfaction]]&gt;=4,"Excellent")</f>
        <v>Excellent</v>
      </c>
    </row>
    <row r="6501" spans="2:22" x14ac:dyDescent="0.3">
      <c r="B6501" t="s">
        <v>5050</v>
      </c>
      <c r="C6501" s="2">
        <v>45737</v>
      </c>
      <c r="D6501" s="1">
        <v>0.56666666666666665</v>
      </c>
      <c r="E6501" t="s">
        <v>100</v>
      </c>
      <c r="F6501" t="s">
        <v>34</v>
      </c>
      <c r="G6501" t="s">
        <v>327</v>
      </c>
      <c r="H6501" t="s">
        <v>22</v>
      </c>
      <c r="I6501" t="s">
        <v>1130</v>
      </c>
      <c r="J6501" t="s">
        <v>49</v>
      </c>
      <c r="K6501" t="s">
        <v>25</v>
      </c>
      <c r="L6501" t="s">
        <v>3564</v>
      </c>
      <c r="M6501">
        <v>0.9</v>
      </c>
      <c r="N6501">
        <v>15</v>
      </c>
      <c r="O6501" t="s">
        <v>26</v>
      </c>
      <c r="P6501">
        <v>0</v>
      </c>
      <c r="Q6501" t="s">
        <v>27</v>
      </c>
      <c r="R6501" t="s">
        <v>28</v>
      </c>
      <c r="S6501">
        <v>871.58</v>
      </c>
      <c r="T6501" t="str" cm="1">
        <f t="array" ref="T6501">_xlfn.IFS(Raw_Data[[#This Row],[Call Status]]="Resolved","5",Raw_Data[[#This Row],[Call Status]]="Escalated","2",Raw_Data[[#This Row],[Call Status]]="Pending","3",Raw_Data[[#This Row],[Call Status]]="Abandoned","0")</f>
        <v>5</v>
      </c>
      <c r="U6501" t="str">
        <f>TEXT(Raw_Data[[#This Row],[Call Date]],"mmmm")</f>
        <v>March</v>
      </c>
      <c r="V6501" t="str" cm="1">
        <f t="array" ref="V6501">_xlfn.IFS(Raw_Data[[#This Row],[Customer Satisfaction]]&lt;2,"Poor",Raw_Data[[#This Row],[Customer Satisfaction]]&lt;4,"Average",Raw_Data[[#This Row],[Customer Satisfaction]]&gt;=4,"Excellent")</f>
        <v>Poor</v>
      </c>
    </row>
    <row r="6502" spans="2:22" x14ac:dyDescent="0.3">
      <c r="B6502" t="s">
        <v>1554</v>
      </c>
      <c r="C6502" s="2">
        <v>45740</v>
      </c>
      <c r="D6502" s="1">
        <v>0.41388888888888886</v>
      </c>
      <c r="E6502" t="s">
        <v>37</v>
      </c>
      <c r="F6502" t="s">
        <v>34</v>
      </c>
      <c r="G6502" t="s">
        <v>250</v>
      </c>
      <c r="H6502" t="s">
        <v>22</v>
      </c>
      <c r="I6502" t="s">
        <v>1128</v>
      </c>
      <c r="J6502" t="s">
        <v>42</v>
      </c>
      <c r="K6502" t="s">
        <v>25</v>
      </c>
      <c r="L6502" t="s">
        <v>25</v>
      </c>
      <c r="M6502">
        <v>2.6</v>
      </c>
      <c r="N6502">
        <v>10.6</v>
      </c>
      <c r="O6502" t="s">
        <v>28</v>
      </c>
      <c r="P6502">
        <v>3</v>
      </c>
      <c r="Q6502" t="s">
        <v>615</v>
      </c>
      <c r="R6502" t="s">
        <v>28</v>
      </c>
      <c r="S6502">
        <v>148.16999999999999</v>
      </c>
      <c r="T6502" t="str" cm="1">
        <f t="array" ref="T6502">_xlfn.IFS(Raw_Data[[#This Row],[Call Status]]="Resolved","5",Raw_Data[[#This Row],[Call Status]]="Escalated","2",Raw_Data[[#This Row],[Call Status]]="Pending","3",Raw_Data[[#This Row],[Call Status]]="Abandoned","0")</f>
        <v>5</v>
      </c>
      <c r="U6502" t="str">
        <f>TEXT(Raw_Data[[#This Row],[Call Date]],"mmmm")</f>
        <v>March</v>
      </c>
      <c r="V6502" t="str" cm="1">
        <f t="array" ref="V6502">_xlfn.IFS(Raw_Data[[#This Row],[Customer Satisfaction]]&lt;2,"Poor",Raw_Data[[#This Row],[Customer Satisfaction]]&lt;4,"Average",Raw_Data[[#This Row],[Customer Satisfaction]]&gt;=4,"Excellent")</f>
        <v>Average</v>
      </c>
    </row>
    <row r="6503" spans="2:22" x14ac:dyDescent="0.3">
      <c r="B6503" t="s">
        <v>8298</v>
      </c>
      <c r="C6503" s="2">
        <v>45699</v>
      </c>
      <c r="D6503" s="1">
        <v>0.33680555555555558</v>
      </c>
      <c r="E6503" t="s">
        <v>110</v>
      </c>
      <c r="F6503" t="s">
        <v>38</v>
      </c>
      <c r="G6503" t="s">
        <v>327</v>
      </c>
      <c r="H6503" t="s">
        <v>22</v>
      </c>
      <c r="I6503" t="s">
        <v>23</v>
      </c>
      <c r="J6503" t="s">
        <v>39</v>
      </c>
      <c r="K6503" t="s">
        <v>16</v>
      </c>
      <c r="L6503" t="s">
        <v>16</v>
      </c>
      <c r="M6503">
        <v>3.4</v>
      </c>
      <c r="N6503">
        <v>5.5</v>
      </c>
      <c r="O6503" t="s">
        <v>28</v>
      </c>
      <c r="P6503">
        <v>3</v>
      </c>
      <c r="Q6503" t="s">
        <v>1014</v>
      </c>
      <c r="R6503" t="s">
        <v>26</v>
      </c>
      <c r="S6503">
        <v>80.87</v>
      </c>
      <c r="T6503" t="str" cm="1">
        <f t="array" ref="T6503">_xlfn.IFS(Raw_Data[[#This Row],[Call Status]]="Resolved","5",Raw_Data[[#This Row],[Call Status]]="Escalated","2",Raw_Data[[#This Row],[Call Status]]="Pending","3",Raw_Data[[#This Row],[Call Status]]="Abandoned","0")</f>
        <v>2</v>
      </c>
      <c r="U6503" t="str">
        <f>TEXT(Raw_Data[[#This Row],[Call Date]],"mmmm")</f>
        <v>February</v>
      </c>
      <c r="V6503" t="str" cm="1">
        <f t="array" ref="V6503">_xlfn.IFS(Raw_Data[[#This Row],[Customer Satisfaction]]&lt;2,"Poor",Raw_Data[[#This Row],[Customer Satisfaction]]&lt;4,"Average",Raw_Data[[#This Row],[Customer Satisfaction]]&gt;=4,"Excellent")</f>
        <v>Average</v>
      </c>
    </row>
    <row r="6504" spans="2:22" x14ac:dyDescent="0.3">
      <c r="B6504" t="s">
        <v>9998</v>
      </c>
      <c r="C6504" s="2">
        <v>45930</v>
      </c>
      <c r="D6504" s="1">
        <v>0.5131944444444444</v>
      </c>
      <c r="E6504" t="s">
        <v>100</v>
      </c>
      <c r="F6504" t="s">
        <v>20</v>
      </c>
      <c r="G6504" t="s">
        <v>327</v>
      </c>
      <c r="H6504" t="s">
        <v>22</v>
      </c>
      <c r="I6504" t="s">
        <v>23</v>
      </c>
      <c r="J6504" t="s">
        <v>76</v>
      </c>
      <c r="K6504" t="s">
        <v>8876</v>
      </c>
      <c r="L6504" t="s">
        <v>8877</v>
      </c>
      <c r="M6504">
        <v>3.8</v>
      </c>
      <c r="N6504">
        <v>7</v>
      </c>
      <c r="O6504" t="s">
        <v>28</v>
      </c>
      <c r="P6504">
        <v>3</v>
      </c>
      <c r="Q6504" t="s">
        <v>615</v>
      </c>
      <c r="R6504" t="s">
        <v>28</v>
      </c>
      <c r="S6504">
        <v>245.92</v>
      </c>
      <c r="T6504" t="str" cm="1">
        <f t="array" ref="T6504">_xlfn.IFS(Raw_Data[[#This Row],[Call Status]]="Resolved","5",Raw_Data[[#This Row],[Call Status]]="Escalated","2",Raw_Data[[#This Row],[Call Status]]="Pending","3",Raw_Data[[#This Row],[Call Status]]="Abandoned","0")</f>
        <v>3</v>
      </c>
      <c r="U6504" t="str">
        <f>TEXT(Raw_Data[[#This Row],[Call Date]],"mmmm")</f>
        <v>September</v>
      </c>
      <c r="V6504" t="str" cm="1">
        <f t="array" ref="V6504">_xlfn.IFS(Raw_Data[[#This Row],[Customer Satisfaction]]&lt;2,"Poor",Raw_Data[[#This Row],[Customer Satisfaction]]&lt;4,"Average",Raw_Data[[#This Row],[Customer Satisfaction]]&gt;=4,"Excellent")</f>
        <v>Average</v>
      </c>
    </row>
    <row r="6505" spans="2:22" x14ac:dyDescent="0.3">
      <c r="B6505" t="s">
        <v>3713</v>
      </c>
      <c r="C6505" s="2">
        <v>45848</v>
      </c>
      <c r="D6505" s="1">
        <v>0.33819444444444446</v>
      </c>
      <c r="E6505" t="s">
        <v>72</v>
      </c>
      <c r="F6505" t="s">
        <v>38</v>
      </c>
      <c r="G6505" t="s">
        <v>327</v>
      </c>
      <c r="H6505" t="s">
        <v>2026</v>
      </c>
      <c r="I6505" t="s">
        <v>1130</v>
      </c>
      <c r="J6505" t="s">
        <v>49</v>
      </c>
      <c r="K6505" t="s">
        <v>25</v>
      </c>
      <c r="L6505" t="s">
        <v>3559</v>
      </c>
      <c r="M6505">
        <v>4.5999999999999996</v>
      </c>
      <c r="N6505">
        <v>9.5</v>
      </c>
      <c r="O6505" t="s">
        <v>26</v>
      </c>
      <c r="P6505">
        <v>0</v>
      </c>
      <c r="Q6505" t="s">
        <v>27</v>
      </c>
      <c r="R6505" t="s">
        <v>28</v>
      </c>
      <c r="S6505">
        <v>437.38</v>
      </c>
      <c r="T6505" t="str" cm="1">
        <f t="array" ref="T6505">_xlfn.IFS(Raw_Data[[#This Row],[Call Status]]="Resolved","5",Raw_Data[[#This Row],[Call Status]]="Escalated","2",Raw_Data[[#This Row],[Call Status]]="Pending","3",Raw_Data[[#This Row],[Call Status]]="Abandoned","0")</f>
        <v>5</v>
      </c>
      <c r="U6505" t="str">
        <f>TEXT(Raw_Data[[#This Row],[Call Date]],"mmmm")</f>
        <v>July</v>
      </c>
      <c r="V6505" t="str" cm="1">
        <f t="array" ref="V6505">_xlfn.IFS(Raw_Data[[#This Row],[Customer Satisfaction]]&lt;2,"Poor",Raw_Data[[#This Row],[Customer Satisfaction]]&lt;4,"Average",Raw_Data[[#This Row],[Customer Satisfaction]]&gt;=4,"Excellent")</f>
        <v>Poor</v>
      </c>
    </row>
    <row r="6506" spans="2:22" x14ac:dyDescent="0.3">
      <c r="B6506" t="s">
        <v>3960</v>
      </c>
      <c r="C6506" s="2">
        <v>45830</v>
      </c>
      <c r="D6506" s="1">
        <v>0.8520833333333333</v>
      </c>
      <c r="E6506" t="s">
        <v>53</v>
      </c>
      <c r="F6506" t="s">
        <v>34</v>
      </c>
      <c r="G6506" t="s">
        <v>327</v>
      </c>
      <c r="H6506" t="s">
        <v>2026</v>
      </c>
      <c r="I6506" t="s">
        <v>1128</v>
      </c>
      <c r="J6506" t="s">
        <v>45</v>
      </c>
      <c r="K6506" t="s">
        <v>25</v>
      </c>
      <c r="L6506" t="s">
        <v>3564</v>
      </c>
      <c r="M6506">
        <v>1.8</v>
      </c>
      <c r="N6506">
        <v>7.7</v>
      </c>
      <c r="O6506" t="s">
        <v>26</v>
      </c>
      <c r="P6506">
        <v>0</v>
      </c>
      <c r="Q6506" t="s">
        <v>1014</v>
      </c>
      <c r="R6506" t="s">
        <v>28</v>
      </c>
      <c r="S6506">
        <v>104.91</v>
      </c>
      <c r="T6506" t="str" cm="1">
        <f t="array" ref="T6506">_xlfn.IFS(Raw_Data[[#This Row],[Call Status]]="Resolved","5",Raw_Data[[#This Row],[Call Status]]="Escalated","2",Raw_Data[[#This Row],[Call Status]]="Pending","3",Raw_Data[[#This Row],[Call Status]]="Abandoned","0")</f>
        <v>5</v>
      </c>
      <c r="U6506" t="str">
        <f>TEXT(Raw_Data[[#This Row],[Call Date]],"mmmm")</f>
        <v>June</v>
      </c>
      <c r="V6506" t="str" cm="1">
        <f t="array" ref="V6506">_xlfn.IFS(Raw_Data[[#This Row],[Customer Satisfaction]]&lt;2,"Poor",Raw_Data[[#This Row],[Customer Satisfaction]]&lt;4,"Average",Raw_Data[[#This Row],[Customer Satisfaction]]&gt;=4,"Excellent")</f>
        <v>Poor</v>
      </c>
    </row>
    <row r="6507" spans="2:22" x14ac:dyDescent="0.3">
      <c r="B6507" t="s">
        <v>7647</v>
      </c>
      <c r="C6507" s="2">
        <v>45664</v>
      </c>
      <c r="D6507" s="1">
        <v>0.90763888888888888</v>
      </c>
      <c r="E6507" t="s">
        <v>70</v>
      </c>
      <c r="F6507" t="s">
        <v>20</v>
      </c>
      <c r="G6507" t="s">
        <v>162</v>
      </c>
      <c r="H6507" t="s">
        <v>22</v>
      </c>
      <c r="I6507" t="s">
        <v>23</v>
      </c>
      <c r="J6507" t="s">
        <v>45</v>
      </c>
      <c r="K6507" t="s">
        <v>7253</v>
      </c>
      <c r="L6507" t="s">
        <v>7254</v>
      </c>
      <c r="M6507">
        <v>2.6</v>
      </c>
      <c r="N6507">
        <v>9.6999999999999993</v>
      </c>
      <c r="O6507" t="s">
        <v>28</v>
      </c>
      <c r="P6507">
        <v>2</v>
      </c>
      <c r="Q6507" t="s">
        <v>1014</v>
      </c>
      <c r="R6507" t="s">
        <v>28</v>
      </c>
      <c r="S6507">
        <v>43.66</v>
      </c>
      <c r="T6507" t="str" cm="1">
        <f t="array" ref="T6507">_xlfn.IFS(Raw_Data[[#This Row],[Call Status]]="Resolved","5",Raw_Data[[#This Row],[Call Status]]="Escalated","2",Raw_Data[[#This Row],[Call Status]]="Pending","3",Raw_Data[[#This Row],[Call Status]]="Abandoned","0")</f>
        <v>0</v>
      </c>
      <c r="U6507" t="str">
        <f>TEXT(Raw_Data[[#This Row],[Call Date]],"mmmm")</f>
        <v>January</v>
      </c>
      <c r="V6507" t="str" cm="1">
        <f t="array" ref="V6507">_xlfn.IFS(Raw_Data[[#This Row],[Customer Satisfaction]]&lt;2,"Poor",Raw_Data[[#This Row],[Customer Satisfaction]]&lt;4,"Average",Raw_Data[[#This Row],[Customer Satisfaction]]&gt;=4,"Excellent")</f>
        <v>Average</v>
      </c>
    </row>
    <row r="6508" spans="2:22" x14ac:dyDescent="0.3">
      <c r="B6508" t="s">
        <v>5006</v>
      </c>
      <c r="C6508" s="2">
        <v>45812</v>
      </c>
      <c r="D6508" s="1">
        <v>0.61527777777777781</v>
      </c>
      <c r="E6508" t="s">
        <v>33</v>
      </c>
      <c r="F6508" t="s">
        <v>20</v>
      </c>
      <c r="G6508" t="s">
        <v>21</v>
      </c>
      <c r="H6508" t="s">
        <v>22</v>
      </c>
      <c r="I6508" t="s">
        <v>1137</v>
      </c>
      <c r="J6508" t="s">
        <v>24</v>
      </c>
      <c r="K6508" t="s">
        <v>25</v>
      </c>
      <c r="L6508" t="s">
        <v>3564</v>
      </c>
      <c r="M6508">
        <v>4.8</v>
      </c>
      <c r="N6508">
        <v>4.9000000000000004</v>
      </c>
      <c r="O6508" t="s">
        <v>26</v>
      </c>
      <c r="P6508">
        <v>2</v>
      </c>
      <c r="Q6508" t="s">
        <v>1014</v>
      </c>
      <c r="R6508" t="s">
        <v>28</v>
      </c>
      <c r="S6508">
        <v>196</v>
      </c>
      <c r="T6508" t="str" cm="1">
        <f t="array" ref="T6508">_xlfn.IFS(Raw_Data[[#This Row],[Call Status]]="Resolved","5",Raw_Data[[#This Row],[Call Status]]="Escalated","2",Raw_Data[[#This Row],[Call Status]]="Pending","3",Raw_Data[[#This Row],[Call Status]]="Abandoned","0")</f>
        <v>5</v>
      </c>
      <c r="U6508" t="str">
        <f>TEXT(Raw_Data[[#This Row],[Call Date]],"mmmm")</f>
        <v>June</v>
      </c>
      <c r="V6508" t="str" cm="1">
        <f t="array" ref="V6508">_xlfn.IFS(Raw_Data[[#This Row],[Customer Satisfaction]]&lt;2,"Poor",Raw_Data[[#This Row],[Customer Satisfaction]]&lt;4,"Average",Raw_Data[[#This Row],[Customer Satisfaction]]&gt;=4,"Excellent")</f>
        <v>Average</v>
      </c>
    </row>
    <row r="6509" spans="2:22" x14ac:dyDescent="0.3">
      <c r="B6509" t="s">
        <v>3367</v>
      </c>
      <c r="C6509" s="2">
        <v>45667</v>
      </c>
      <c r="D6509" s="1">
        <v>0.49791666666666667</v>
      </c>
      <c r="E6509" t="s">
        <v>110</v>
      </c>
      <c r="F6509" t="s">
        <v>34</v>
      </c>
      <c r="G6509" t="s">
        <v>21</v>
      </c>
      <c r="H6509" t="s">
        <v>2026</v>
      </c>
      <c r="I6509" t="s">
        <v>23</v>
      </c>
      <c r="J6509" t="s">
        <v>49</v>
      </c>
      <c r="K6509" t="s">
        <v>25</v>
      </c>
      <c r="L6509" t="s">
        <v>25</v>
      </c>
      <c r="M6509">
        <v>3.5</v>
      </c>
      <c r="N6509">
        <v>12.4</v>
      </c>
      <c r="O6509" t="s">
        <v>26</v>
      </c>
      <c r="P6509">
        <v>0</v>
      </c>
      <c r="Q6509" t="s">
        <v>27</v>
      </c>
      <c r="R6509" t="s">
        <v>28</v>
      </c>
      <c r="S6509">
        <v>134.21</v>
      </c>
      <c r="T6509" t="str" cm="1">
        <f t="array" ref="T6509">_xlfn.IFS(Raw_Data[[#This Row],[Call Status]]="Resolved","5",Raw_Data[[#This Row],[Call Status]]="Escalated","2",Raw_Data[[#This Row],[Call Status]]="Pending","3",Raw_Data[[#This Row],[Call Status]]="Abandoned","0")</f>
        <v>5</v>
      </c>
      <c r="U6509" t="str">
        <f>TEXT(Raw_Data[[#This Row],[Call Date]],"mmmm")</f>
        <v>January</v>
      </c>
      <c r="V6509" t="str" cm="1">
        <f t="array" ref="V6509">_xlfn.IFS(Raw_Data[[#This Row],[Customer Satisfaction]]&lt;2,"Poor",Raw_Data[[#This Row],[Customer Satisfaction]]&lt;4,"Average",Raw_Data[[#This Row],[Customer Satisfaction]]&gt;=4,"Excellent")</f>
        <v>Poor</v>
      </c>
    </row>
    <row r="6510" spans="2:22" x14ac:dyDescent="0.3">
      <c r="B6510" t="s">
        <v>9783</v>
      </c>
      <c r="C6510" s="2">
        <v>45691</v>
      </c>
      <c r="D6510" s="1">
        <v>0.38055555555555554</v>
      </c>
      <c r="E6510" t="s">
        <v>47</v>
      </c>
      <c r="F6510" t="s">
        <v>48</v>
      </c>
      <c r="G6510" t="s">
        <v>327</v>
      </c>
      <c r="H6510" t="s">
        <v>22</v>
      </c>
      <c r="I6510" t="s">
        <v>23</v>
      </c>
      <c r="J6510" t="s">
        <v>76</v>
      </c>
      <c r="K6510" t="s">
        <v>8876</v>
      </c>
      <c r="L6510" t="s">
        <v>8877</v>
      </c>
      <c r="M6510">
        <v>3.7</v>
      </c>
      <c r="N6510">
        <v>7.6</v>
      </c>
      <c r="O6510" t="s">
        <v>28</v>
      </c>
      <c r="P6510">
        <v>0</v>
      </c>
      <c r="Q6510" t="s">
        <v>1014</v>
      </c>
      <c r="R6510" t="s">
        <v>28</v>
      </c>
      <c r="S6510">
        <v>51.6</v>
      </c>
      <c r="T6510" t="str" cm="1">
        <f t="array" ref="T6510">_xlfn.IFS(Raw_Data[[#This Row],[Call Status]]="Resolved","5",Raw_Data[[#This Row],[Call Status]]="Escalated","2",Raw_Data[[#This Row],[Call Status]]="Pending","3",Raw_Data[[#This Row],[Call Status]]="Abandoned","0")</f>
        <v>3</v>
      </c>
      <c r="U6510" t="str">
        <f>TEXT(Raw_Data[[#This Row],[Call Date]],"mmmm")</f>
        <v>February</v>
      </c>
      <c r="V6510" t="str" cm="1">
        <f t="array" ref="V6510">_xlfn.IFS(Raw_Data[[#This Row],[Customer Satisfaction]]&lt;2,"Poor",Raw_Data[[#This Row],[Customer Satisfaction]]&lt;4,"Average",Raw_Data[[#This Row],[Customer Satisfaction]]&gt;=4,"Excellent")</f>
        <v>Poor</v>
      </c>
    </row>
    <row r="6511" spans="2:22" x14ac:dyDescent="0.3">
      <c r="B6511" t="s">
        <v>3761</v>
      </c>
      <c r="C6511" s="2">
        <v>45693</v>
      </c>
      <c r="D6511" s="1">
        <v>0.47361111111111109</v>
      </c>
      <c r="E6511" t="s">
        <v>33</v>
      </c>
      <c r="F6511" t="s">
        <v>34</v>
      </c>
      <c r="G6511" t="s">
        <v>327</v>
      </c>
      <c r="H6511" t="s">
        <v>2026</v>
      </c>
      <c r="I6511" t="s">
        <v>1130</v>
      </c>
      <c r="J6511" t="s">
        <v>42</v>
      </c>
      <c r="K6511" t="s">
        <v>25</v>
      </c>
      <c r="L6511" t="s">
        <v>3564</v>
      </c>
      <c r="M6511">
        <v>3.1</v>
      </c>
      <c r="N6511">
        <v>9</v>
      </c>
      <c r="O6511" t="s">
        <v>26</v>
      </c>
      <c r="P6511">
        <v>4</v>
      </c>
      <c r="Q6511" t="s">
        <v>27</v>
      </c>
      <c r="R6511" t="s">
        <v>28</v>
      </c>
      <c r="S6511">
        <v>180.74</v>
      </c>
      <c r="T6511" t="str" cm="1">
        <f t="array" ref="T6511">_xlfn.IFS(Raw_Data[[#This Row],[Call Status]]="Resolved","5",Raw_Data[[#This Row],[Call Status]]="Escalated","2",Raw_Data[[#This Row],[Call Status]]="Pending","3",Raw_Data[[#This Row],[Call Status]]="Abandoned","0")</f>
        <v>5</v>
      </c>
      <c r="U6511" t="str">
        <f>TEXT(Raw_Data[[#This Row],[Call Date]],"mmmm")</f>
        <v>February</v>
      </c>
      <c r="V6511" t="str" cm="1">
        <f t="array" ref="V6511">_xlfn.IFS(Raw_Data[[#This Row],[Customer Satisfaction]]&lt;2,"Poor",Raw_Data[[#This Row],[Customer Satisfaction]]&lt;4,"Average",Raw_Data[[#This Row],[Customer Satisfaction]]&gt;=4,"Excellent")</f>
        <v>Excellent</v>
      </c>
    </row>
    <row r="6512" spans="2:22" x14ac:dyDescent="0.3">
      <c r="B6512" t="s">
        <v>4677</v>
      </c>
      <c r="C6512" s="2">
        <v>45663</v>
      </c>
      <c r="D6512" s="1">
        <v>0.41458333333333336</v>
      </c>
      <c r="E6512" t="s">
        <v>108</v>
      </c>
      <c r="F6512" t="s">
        <v>20</v>
      </c>
      <c r="G6512" t="s">
        <v>250</v>
      </c>
      <c r="H6512" t="s">
        <v>22</v>
      </c>
      <c r="I6512" t="s">
        <v>1137</v>
      </c>
      <c r="J6512" t="s">
        <v>45</v>
      </c>
      <c r="K6512" t="s">
        <v>25</v>
      </c>
      <c r="L6512" t="s">
        <v>3570</v>
      </c>
      <c r="M6512">
        <v>2.9</v>
      </c>
      <c r="N6512">
        <v>7.1</v>
      </c>
      <c r="O6512" t="s">
        <v>28</v>
      </c>
      <c r="P6512">
        <v>5</v>
      </c>
      <c r="Q6512" t="s">
        <v>27</v>
      </c>
      <c r="R6512" t="s">
        <v>28</v>
      </c>
      <c r="S6512">
        <v>591.86</v>
      </c>
      <c r="T6512" t="str" cm="1">
        <f t="array" ref="T6512">_xlfn.IFS(Raw_Data[[#This Row],[Call Status]]="Resolved","5",Raw_Data[[#This Row],[Call Status]]="Escalated","2",Raw_Data[[#This Row],[Call Status]]="Pending","3",Raw_Data[[#This Row],[Call Status]]="Abandoned","0")</f>
        <v>5</v>
      </c>
      <c r="U6512" t="str">
        <f>TEXT(Raw_Data[[#This Row],[Call Date]],"mmmm")</f>
        <v>January</v>
      </c>
      <c r="V6512" t="str" cm="1">
        <f t="array" ref="V6512">_xlfn.IFS(Raw_Data[[#This Row],[Customer Satisfaction]]&lt;2,"Poor",Raw_Data[[#This Row],[Customer Satisfaction]]&lt;4,"Average",Raw_Data[[#This Row],[Customer Satisfaction]]&gt;=4,"Excellent")</f>
        <v>Excellent</v>
      </c>
    </row>
    <row r="6513" spans="2:22" x14ac:dyDescent="0.3">
      <c r="B6513" t="s">
        <v>5742</v>
      </c>
      <c r="C6513" s="2">
        <v>45872</v>
      </c>
      <c r="D6513" s="1">
        <v>0.40486111111111112</v>
      </c>
      <c r="E6513" t="s">
        <v>47</v>
      </c>
      <c r="F6513" t="s">
        <v>48</v>
      </c>
      <c r="G6513" t="s">
        <v>162</v>
      </c>
      <c r="H6513" t="s">
        <v>2392</v>
      </c>
      <c r="I6513" t="s">
        <v>23</v>
      </c>
      <c r="J6513" t="s">
        <v>55</v>
      </c>
      <c r="K6513" t="s">
        <v>25</v>
      </c>
      <c r="L6513" t="s">
        <v>3559</v>
      </c>
      <c r="M6513">
        <v>2.5</v>
      </c>
      <c r="N6513">
        <v>3.2</v>
      </c>
      <c r="O6513" t="s">
        <v>26</v>
      </c>
      <c r="P6513">
        <v>1</v>
      </c>
      <c r="Q6513" t="s">
        <v>1014</v>
      </c>
      <c r="R6513" t="s">
        <v>28</v>
      </c>
      <c r="S6513">
        <v>61.19</v>
      </c>
      <c r="T6513" t="str" cm="1">
        <f t="array" ref="T6513">_xlfn.IFS(Raw_Data[[#This Row],[Call Status]]="Resolved","5",Raw_Data[[#This Row],[Call Status]]="Escalated","2",Raw_Data[[#This Row],[Call Status]]="Pending","3",Raw_Data[[#This Row],[Call Status]]="Abandoned","0")</f>
        <v>5</v>
      </c>
      <c r="U6513" t="str">
        <f>TEXT(Raw_Data[[#This Row],[Call Date]],"mmmm")</f>
        <v>August</v>
      </c>
      <c r="V6513" t="str" cm="1">
        <f t="array" ref="V6513">_xlfn.IFS(Raw_Data[[#This Row],[Customer Satisfaction]]&lt;2,"Poor",Raw_Data[[#This Row],[Customer Satisfaction]]&lt;4,"Average",Raw_Data[[#This Row],[Customer Satisfaction]]&gt;=4,"Excellent")</f>
        <v>Poor</v>
      </c>
    </row>
    <row r="6514" spans="2:22" x14ac:dyDescent="0.3">
      <c r="B6514" t="s">
        <v>5874</v>
      </c>
      <c r="C6514" s="2">
        <v>45791</v>
      </c>
      <c r="D6514" s="1">
        <v>0.34861111111111109</v>
      </c>
      <c r="E6514" t="s">
        <v>72</v>
      </c>
      <c r="F6514" t="s">
        <v>34</v>
      </c>
      <c r="G6514" t="s">
        <v>162</v>
      </c>
      <c r="H6514" t="s">
        <v>2392</v>
      </c>
      <c r="I6514" t="s">
        <v>23</v>
      </c>
      <c r="J6514" t="s">
        <v>55</v>
      </c>
      <c r="K6514" t="s">
        <v>25</v>
      </c>
      <c r="L6514" t="s">
        <v>3561</v>
      </c>
      <c r="M6514">
        <v>1.9</v>
      </c>
      <c r="N6514">
        <v>1</v>
      </c>
      <c r="O6514" t="s">
        <v>26</v>
      </c>
      <c r="P6514">
        <v>4</v>
      </c>
      <c r="Q6514" t="s">
        <v>27</v>
      </c>
      <c r="R6514" t="s">
        <v>28</v>
      </c>
      <c r="S6514">
        <v>106.8</v>
      </c>
      <c r="T6514" t="str" cm="1">
        <f t="array" ref="T6514">_xlfn.IFS(Raw_Data[[#This Row],[Call Status]]="Resolved","5",Raw_Data[[#This Row],[Call Status]]="Escalated","2",Raw_Data[[#This Row],[Call Status]]="Pending","3",Raw_Data[[#This Row],[Call Status]]="Abandoned","0")</f>
        <v>5</v>
      </c>
      <c r="U6514" t="str">
        <f>TEXT(Raw_Data[[#This Row],[Call Date]],"mmmm")</f>
        <v>May</v>
      </c>
      <c r="V6514" t="str" cm="1">
        <f t="array" ref="V6514">_xlfn.IFS(Raw_Data[[#This Row],[Customer Satisfaction]]&lt;2,"Poor",Raw_Data[[#This Row],[Customer Satisfaction]]&lt;4,"Average",Raw_Data[[#This Row],[Customer Satisfaction]]&gt;=4,"Excellent")</f>
        <v>Excellent</v>
      </c>
    </row>
    <row r="6515" spans="2:22" x14ac:dyDescent="0.3">
      <c r="B6515" t="s">
        <v>8937</v>
      </c>
      <c r="C6515" s="2">
        <v>45942</v>
      </c>
      <c r="D6515" s="1">
        <v>0.80625000000000002</v>
      </c>
      <c r="E6515" t="s">
        <v>53</v>
      </c>
      <c r="F6515" t="s">
        <v>20</v>
      </c>
      <c r="G6515" t="s">
        <v>162</v>
      </c>
      <c r="H6515" t="s">
        <v>2392</v>
      </c>
      <c r="I6515" t="s">
        <v>1130</v>
      </c>
      <c r="J6515" t="s">
        <v>55</v>
      </c>
      <c r="K6515" t="s">
        <v>8876</v>
      </c>
      <c r="L6515" t="s">
        <v>8877</v>
      </c>
      <c r="M6515">
        <v>1</v>
      </c>
      <c r="N6515">
        <v>5.8</v>
      </c>
      <c r="O6515" t="s">
        <v>28</v>
      </c>
      <c r="P6515">
        <v>3</v>
      </c>
      <c r="Q6515" t="s">
        <v>615</v>
      </c>
      <c r="R6515" t="s">
        <v>28</v>
      </c>
      <c r="S6515">
        <v>1166.74</v>
      </c>
      <c r="T6515" t="str" cm="1">
        <f t="array" ref="T6515">_xlfn.IFS(Raw_Data[[#This Row],[Call Status]]="Resolved","5",Raw_Data[[#This Row],[Call Status]]="Escalated","2",Raw_Data[[#This Row],[Call Status]]="Pending","3",Raw_Data[[#This Row],[Call Status]]="Abandoned","0")</f>
        <v>3</v>
      </c>
      <c r="U6515" t="str">
        <f>TEXT(Raw_Data[[#This Row],[Call Date]],"mmmm")</f>
        <v>October</v>
      </c>
      <c r="V6515" t="str" cm="1">
        <f t="array" ref="V6515">_xlfn.IFS(Raw_Data[[#This Row],[Customer Satisfaction]]&lt;2,"Poor",Raw_Data[[#This Row],[Customer Satisfaction]]&lt;4,"Average",Raw_Data[[#This Row],[Customer Satisfaction]]&gt;=4,"Excellent")</f>
        <v>Average</v>
      </c>
    </row>
    <row r="6516" spans="2:22" x14ac:dyDescent="0.3">
      <c r="B6516" t="s">
        <v>3581</v>
      </c>
      <c r="C6516" s="2">
        <v>45783</v>
      </c>
      <c r="D6516" s="1">
        <v>0.49513888888888891</v>
      </c>
      <c r="E6516" t="s">
        <v>41</v>
      </c>
      <c r="F6516" t="s">
        <v>38</v>
      </c>
      <c r="G6516" t="s">
        <v>162</v>
      </c>
      <c r="H6516" t="s">
        <v>2026</v>
      </c>
      <c r="I6516" t="s">
        <v>1130</v>
      </c>
      <c r="J6516" t="s">
        <v>49</v>
      </c>
      <c r="K6516" t="s">
        <v>25</v>
      </c>
      <c r="L6516" t="s">
        <v>3570</v>
      </c>
      <c r="M6516">
        <v>2.2999999999999998</v>
      </c>
      <c r="N6516">
        <v>11.6</v>
      </c>
      <c r="O6516" t="s">
        <v>28</v>
      </c>
      <c r="P6516">
        <v>5</v>
      </c>
      <c r="Q6516" t="s">
        <v>27</v>
      </c>
      <c r="R6516" t="s">
        <v>28</v>
      </c>
      <c r="S6516">
        <v>763</v>
      </c>
      <c r="T6516" t="str" cm="1">
        <f t="array" ref="T6516">_xlfn.IFS(Raw_Data[[#This Row],[Call Status]]="Resolved","5",Raw_Data[[#This Row],[Call Status]]="Escalated","2",Raw_Data[[#This Row],[Call Status]]="Pending","3",Raw_Data[[#This Row],[Call Status]]="Abandoned","0")</f>
        <v>5</v>
      </c>
      <c r="U6516" t="str">
        <f>TEXT(Raw_Data[[#This Row],[Call Date]],"mmmm")</f>
        <v>May</v>
      </c>
      <c r="V6516" t="str" cm="1">
        <f t="array" ref="V6516">_xlfn.IFS(Raw_Data[[#This Row],[Customer Satisfaction]]&lt;2,"Poor",Raw_Data[[#This Row],[Customer Satisfaction]]&lt;4,"Average",Raw_Data[[#This Row],[Customer Satisfaction]]&gt;=4,"Excellent")</f>
        <v>Excellent</v>
      </c>
    </row>
    <row r="6517" spans="2:22" x14ac:dyDescent="0.3">
      <c r="B6517" t="s">
        <v>743</v>
      </c>
      <c r="C6517" s="2">
        <v>45994</v>
      </c>
      <c r="D6517" s="1">
        <v>0.63541666666666663</v>
      </c>
      <c r="E6517" t="s">
        <v>30</v>
      </c>
      <c r="F6517" t="s">
        <v>20</v>
      </c>
      <c r="G6517" t="s">
        <v>250</v>
      </c>
      <c r="H6517" t="s">
        <v>22</v>
      </c>
      <c r="I6517" t="s">
        <v>23</v>
      </c>
      <c r="J6517" t="s">
        <v>35</v>
      </c>
      <c r="K6517" t="s">
        <v>25</v>
      </c>
      <c r="L6517" t="s">
        <v>25</v>
      </c>
      <c r="M6517">
        <v>1.4</v>
      </c>
      <c r="N6517">
        <v>9.4</v>
      </c>
      <c r="O6517" t="s">
        <v>26</v>
      </c>
      <c r="P6517">
        <v>4</v>
      </c>
      <c r="Q6517" t="s">
        <v>615</v>
      </c>
      <c r="R6517" t="s">
        <v>28</v>
      </c>
      <c r="S6517">
        <v>232.67</v>
      </c>
      <c r="T6517" t="str" cm="1">
        <f t="array" ref="T6517">_xlfn.IFS(Raw_Data[[#This Row],[Call Status]]="Resolved","5",Raw_Data[[#This Row],[Call Status]]="Escalated","2",Raw_Data[[#This Row],[Call Status]]="Pending","3",Raw_Data[[#This Row],[Call Status]]="Abandoned","0")</f>
        <v>5</v>
      </c>
      <c r="U6517" t="str">
        <f>TEXT(Raw_Data[[#This Row],[Call Date]],"mmmm")</f>
        <v>December</v>
      </c>
      <c r="V6517" t="str" cm="1">
        <f t="array" ref="V6517">_xlfn.IFS(Raw_Data[[#This Row],[Customer Satisfaction]]&lt;2,"Poor",Raw_Data[[#This Row],[Customer Satisfaction]]&lt;4,"Average",Raw_Data[[#This Row],[Customer Satisfaction]]&gt;=4,"Excellent")</f>
        <v>Excellent</v>
      </c>
    </row>
    <row r="6518" spans="2:22" x14ac:dyDescent="0.3">
      <c r="B6518" t="s">
        <v>1777</v>
      </c>
      <c r="C6518" s="2">
        <v>45831</v>
      </c>
      <c r="D6518" s="1">
        <v>0.75763888888888886</v>
      </c>
      <c r="E6518" t="s">
        <v>63</v>
      </c>
      <c r="F6518" t="s">
        <v>20</v>
      </c>
      <c r="G6518" t="s">
        <v>21</v>
      </c>
      <c r="H6518" t="s">
        <v>22</v>
      </c>
      <c r="I6518" t="s">
        <v>1137</v>
      </c>
      <c r="J6518" t="s">
        <v>76</v>
      </c>
      <c r="K6518" t="s">
        <v>25</v>
      </c>
      <c r="L6518" t="s">
        <v>25</v>
      </c>
      <c r="M6518">
        <v>3.1</v>
      </c>
      <c r="N6518">
        <v>11.4</v>
      </c>
      <c r="O6518" t="s">
        <v>26</v>
      </c>
      <c r="P6518">
        <v>5</v>
      </c>
      <c r="Q6518" t="s">
        <v>27</v>
      </c>
      <c r="R6518" t="s">
        <v>28</v>
      </c>
      <c r="S6518">
        <v>0</v>
      </c>
      <c r="T6518" t="str" cm="1">
        <f t="array" ref="T6518">_xlfn.IFS(Raw_Data[[#This Row],[Call Status]]="Resolved","5",Raw_Data[[#This Row],[Call Status]]="Escalated","2",Raw_Data[[#This Row],[Call Status]]="Pending","3",Raw_Data[[#This Row],[Call Status]]="Abandoned","0")</f>
        <v>5</v>
      </c>
      <c r="U6518" t="str">
        <f>TEXT(Raw_Data[[#This Row],[Call Date]],"mmmm")</f>
        <v>June</v>
      </c>
      <c r="V6518" t="str" cm="1">
        <f t="array" ref="V6518">_xlfn.IFS(Raw_Data[[#This Row],[Customer Satisfaction]]&lt;2,"Poor",Raw_Data[[#This Row],[Customer Satisfaction]]&lt;4,"Average",Raw_Data[[#This Row],[Customer Satisfaction]]&gt;=4,"Excellent")</f>
        <v>Excellent</v>
      </c>
    </row>
    <row r="6519" spans="2:22" x14ac:dyDescent="0.3">
      <c r="B6519" t="s">
        <v>181</v>
      </c>
      <c r="C6519" s="2">
        <v>45809</v>
      </c>
      <c r="D6519" s="1">
        <v>0.38958333333333334</v>
      </c>
      <c r="E6519" t="s">
        <v>47</v>
      </c>
      <c r="F6519" t="s">
        <v>20</v>
      </c>
      <c r="G6519" t="s">
        <v>162</v>
      </c>
      <c r="H6519" t="s">
        <v>22</v>
      </c>
      <c r="I6519" t="s">
        <v>23</v>
      </c>
      <c r="J6519" t="s">
        <v>49</v>
      </c>
      <c r="K6519" t="s">
        <v>25</v>
      </c>
      <c r="L6519" t="s">
        <v>25</v>
      </c>
      <c r="M6519">
        <v>3.6</v>
      </c>
      <c r="N6519">
        <v>15.1</v>
      </c>
      <c r="O6519" t="s">
        <v>26</v>
      </c>
      <c r="P6519">
        <v>5</v>
      </c>
      <c r="Q6519" t="s">
        <v>27</v>
      </c>
      <c r="R6519" t="s">
        <v>28</v>
      </c>
      <c r="S6519">
        <v>199.26</v>
      </c>
      <c r="T6519" t="str" cm="1">
        <f t="array" ref="T6519">_xlfn.IFS(Raw_Data[[#This Row],[Call Status]]="Resolved","5",Raw_Data[[#This Row],[Call Status]]="Escalated","2",Raw_Data[[#This Row],[Call Status]]="Pending","3",Raw_Data[[#This Row],[Call Status]]="Abandoned","0")</f>
        <v>5</v>
      </c>
      <c r="U6519" t="str">
        <f>TEXT(Raw_Data[[#This Row],[Call Date]],"mmmm")</f>
        <v>June</v>
      </c>
      <c r="V6519" t="str" cm="1">
        <f t="array" ref="V6519">_xlfn.IFS(Raw_Data[[#This Row],[Customer Satisfaction]]&lt;2,"Poor",Raw_Data[[#This Row],[Customer Satisfaction]]&lt;4,"Average",Raw_Data[[#This Row],[Customer Satisfaction]]&gt;=4,"Excellent")</f>
        <v>Excellent</v>
      </c>
    </row>
    <row r="6520" spans="2:22" x14ac:dyDescent="0.3">
      <c r="B6520" t="s">
        <v>3294</v>
      </c>
      <c r="C6520" s="2">
        <v>45988</v>
      </c>
      <c r="D6520" s="1">
        <v>0.56805555555555554</v>
      </c>
      <c r="E6520" t="s">
        <v>72</v>
      </c>
      <c r="F6520" t="s">
        <v>38</v>
      </c>
      <c r="G6520" t="s">
        <v>250</v>
      </c>
      <c r="H6520" t="s">
        <v>2026</v>
      </c>
      <c r="I6520" t="s">
        <v>23</v>
      </c>
      <c r="J6520" t="s">
        <v>35</v>
      </c>
      <c r="K6520" t="s">
        <v>25</v>
      </c>
      <c r="L6520" t="s">
        <v>25</v>
      </c>
      <c r="M6520">
        <v>1.8</v>
      </c>
      <c r="N6520">
        <v>3.6</v>
      </c>
      <c r="O6520" t="s">
        <v>26</v>
      </c>
      <c r="P6520">
        <v>4</v>
      </c>
      <c r="Q6520" t="s">
        <v>27</v>
      </c>
      <c r="R6520" t="s">
        <v>28</v>
      </c>
      <c r="S6520">
        <v>225.34</v>
      </c>
      <c r="T6520" t="str" cm="1">
        <f t="array" ref="T6520">_xlfn.IFS(Raw_Data[[#This Row],[Call Status]]="Resolved","5",Raw_Data[[#This Row],[Call Status]]="Escalated","2",Raw_Data[[#This Row],[Call Status]]="Pending","3",Raw_Data[[#This Row],[Call Status]]="Abandoned","0")</f>
        <v>5</v>
      </c>
      <c r="U6520" t="str">
        <f>TEXT(Raw_Data[[#This Row],[Call Date]],"mmmm")</f>
        <v>November</v>
      </c>
      <c r="V6520" t="str" cm="1">
        <f t="array" ref="V6520">_xlfn.IFS(Raw_Data[[#This Row],[Customer Satisfaction]]&lt;2,"Poor",Raw_Data[[#This Row],[Customer Satisfaction]]&lt;4,"Average",Raw_Data[[#This Row],[Customer Satisfaction]]&gt;=4,"Excellent")</f>
        <v>Excellent</v>
      </c>
    </row>
    <row r="6521" spans="2:22" x14ac:dyDescent="0.3">
      <c r="B6521" t="s">
        <v>9581</v>
      </c>
      <c r="C6521" s="2">
        <v>45683</v>
      </c>
      <c r="D6521" s="1">
        <v>0.85486111111111107</v>
      </c>
      <c r="E6521" t="s">
        <v>72</v>
      </c>
      <c r="F6521" t="s">
        <v>38</v>
      </c>
      <c r="G6521" t="s">
        <v>21</v>
      </c>
      <c r="H6521" t="s">
        <v>22</v>
      </c>
      <c r="I6521" t="s">
        <v>1128</v>
      </c>
      <c r="J6521" t="s">
        <v>49</v>
      </c>
      <c r="K6521" t="s">
        <v>8876</v>
      </c>
      <c r="L6521" t="s">
        <v>8877</v>
      </c>
      <c r="M6521">
        <v>1.9</v>
      </c>
      <c r="N6521">
        <v>9.4</v>
      </c>
      <c r="O6521" t="s">
        <v>28</v>
      </c>
      <c r="P6521">
        <v>1</v>
      </c>
      <c r="Q6521" t="s">
        <v>1014</v>
      </c>
      <c r="R6521" t="s">
        <v>28</v>
      </c>
      <c r="S6521">
        <v>107.41</v>
      </c>
      <c r="T6521" t="str" cm="1">
        <f t="array" ref="T6521">_xlfn.IFS(Raw_Data[[#This Row],[Call Status]]="Resolved","5",Raw_Data[[#This Row],[Call Status]]="Escalated","2",Raw_Data[[#This Row],[Call Status]]="Pending","3",Raw_Data[[#This Row],[Call Status]]="Abandoned","0")</f>
        <v>3</v>
      </c>
      <c r="U6521" t="str">
        <f>TEXT(Raw_Data[[#This Row],[Call Date]],"mmmm")</f>
        <v>January</v>
      </c>
      <c r="V6521" t="str" cm="1">
        <f t="array" ref="V6521">_xlfn.IFS(Raw_Data[[#This Row],[Customer Satisfaction]]&lt;2,"Poor",Raw_Data[[#This Row],[Customer Satisfaction]]&lt;4,"Average",Raw_Data[[#This Row],[Customer Satisfaction]]&gt;=4,"Excellent")</f>
        <v>Poor</v>
      </c>
    </row>
    <row r="6522" spans="2:22" x14ac:dyDescent="0.3">
      <c r="B6522" t="s">
        <v>5674</v>
      </c>
      <c r="C6522" s="2">
        <v>45772</v>
      </c>
      <c r="D6522" s="1">
        <v>0.56944444444444442</v>
      </c>
      <c r="E6522" t="s">
        <v>57</v>
      </c>
      <c r="F6522" t="s">
        <v>20</v>
      </c>
      <c r="G6522" t="s">
        <v>21</v>
      </c>
      <c r="H6522" t="s">
        <v>2026</v>
      </c>
      <c r="I6522" t="s">
        <v>23</v>
      </c>
      <c r="J6522" t="s">
        <v>45</v>
      </c>
      <c r="K6522" t="s">
        <v>25</v>
      </c>
      <c r="L6522" t="s">
        <v>3559</v>
      </c>
      <c r="M6522">
        <v>0.5</v>
      </c>
      <c r="N6522">
        <v>10.7</v>
      </c>
      <c r="O6522" t="s">
        <v>26</v>
      </c>
      <c r="P6522">
        <v>4</v>
      </c>
      <c r="Q6522" t="s">
        <v>615</v>
      </c>
      <c r="R6522" t="s">
        <v>28</v>
      </c>
      <c r="S6522">
        <v>398.53</v>
      </c>
      <c r="T6522" t="str" cm="1">
        <f t="array" ref="T6522">_xlfn.IFS(Raw_Data[[#This Row],[Call Status]]="Resolved","5",Raw_Data[[#This Row],[Call Status]]="Escalated","2",Raw_Data[[#This Row],[Call Status]]="Pending","3",Raw_Data[[#This Row],[Call Status]]="Abandoned","0")</f>
        <v>5</v>
      </c>
      <c r="U6522" t="str">
        <f>TEXT(Raw_Data[[#This Row],[Call Date]],"mmmm")</f>
        <v>April</v>
      </c>
      <c r="V6522" t="str" cm="1">
        <f t="array" ref="V6522">_xlfn.IFS(Raw_Data[[#This Row],[Customer Satisfaction]]&lt;2,"Poor",Raw_Data[[#This Row],[Customer Satisfaction]]&lt;4,"Average",Raw_Data[[#This Row],[Customer Satisfaction]]&gt;=4,"Excellent")</f>
        <v>Excellent</v>
      </c>
    </row>
    <row r="6523" spans="2:22" x14ac:dyDescent="0.3">
      <c r="B6523" t="s">
        <v>9841</v>
      </c>
      <c r="C6523" s="2">
        <v>45941</v>
      </c>
      <c r="D6523" s="1">
        <v>0.66111111111111109</v>
      </c>
      <c r="E6523" t="s">
        <v>44</v>
      </c>
      <c r="F6523" t="s">
        <v>34</v>
      </c>
      <c r="G6523" t="s">
        <v>327</v>
      </c>
      <c r="H6523" t="s">
        <v>22</v>
      </c>
      <c r="I6523" t="s">
        <v>23</v>
      </c>
      <c r="J6523" t="s">
        <v>42</v>
      </c>
      <c r="K6523" t="s">
        <v>8876</v>
      </c>
      <c r="L6523" t="s">
        <v>8877</v>
      </c>
      <c r="M6523">
        <v>2.6</v>
      </c>
      <c r="N6523">
        <v>11.9</v>
      </c>
      <c r="O6523" t="s">
        <v>28</v>
      </c>
      <c r="P6523">
        <v>1</v>
      </c>
      <c r="Q6523" t="s">
        <v>1014</v>
      </c>
      <c r="R6523" t="s">
        <v>28</v>
      </c>
      <c r="S6523">
        <v>500.68</v>
      </c>
      <c r="T6523" t="str" cm="1">
        <f t="array" ref="T6523">_xlfn.IFS(Raw_Data[[#This Row],[Call Status]]="Resolved","5",Raw_Data[[#This Row],[Call Status]]="Escalated","2",Raw_Data[[#This Row],[Call Status]]="Pending","3",Raw_Data[[#This Row],[Call Status]]="Abandoned","0")</f>
        <v>3</v>
      </c>
      <c r="U6523" t="str">
        <f>TEXT(Raw_Data[[#This Row],[Call Date]],"mmmm")</f>
        <v>October</v>
      </c>
      <c r="V6523" t="str" cm="1">
        <f t="array" ref="V6523">_xlfn.IFS(Raw_Data[[#This Row],[Customer Satisfaction]]&lt;2,"Poor",Raw_Data[[#This Row],[Customer Satisfaction]]&lt;4,"Average",Raw_Data[[#This Row],[Customer Satisfaction]]&gt;=4,"Excellent")</f>
        <v>Poor</v>
      </c>
    </row>
    <row r="6524" spans="2:22" x14ac:dyDescent="0.3">
      <c r="B6524" t="s">
        <v>6613</v>
      </c>
      <c r="C6524" s="2">
        <v>45732</v>
      </c>
      <c r="D6524" s="1">
        <v>0.67361111111111116</v>
      </c>
      <c r="E6524" t="s">
        <v>37</v>
      </c>
      <c r="F6524" t="s">
        <v>48</v>
      </c>
      <c r="G6524" t="s">
        <v>162</v>
      </c>
      <c r="H6524" t="s">
        <v>22</v>
      </c>
      <c r="I6524" t="s">
        <v>23</v>
      </c>
      <c r="J6524" t="s">
        <v>45</v>
      </c>
      <c r="K6524" t="s">
        <v>25</v>
      </c>
      <c r="L6524" t="s">
        <v>3561</v>
      </c>
      <c r="M6524">
        <v>10.7</v>
      </c>
      <c r="N6524">
        <v>14</v>
      </c>
      <c r="O6524" t="s">
        <v>26</v>
      </c>
      <c r="P6524">
        <v>4</v>
      </c>
      <c r="Q6524" t="s">
        <v>615</v>
      </c>
      <c r="R6524" t="s">
        <v>28</v>
      </c>
      <c r="S6524">
        <v>17.72</v>
      </c>
      <c r="T6524" t="str" cm="1">
        <f t="array" ref="T6524">_xlfn.IFS(Raw_Data[[#This Row],[Call Status]]="Resolved","5",Raw_Data[[#This Row],[Call Status]]="Escalated","2",Raw_Data[[#This Row],[Call Status]]="Pending","3",Raw_Data[[#This Row],[Call Status]]="Abandoned","0")</f>
        <v>5</v>
      </c>
      <c r="U6524" t="str">
        <f>TEXT(Raw_Data[[#This Row],[Call Date]],"mmmm")</f>
        <v>March</v>
      </c>
      <c r="V6524" t="str" cm="1">
        <f t="array" ref="V6524">_xlfn.IFS(Raw_Data[[#This Row],[Customer Satisfaction]]&lt;2,"Poor",Raw_Data[[#This Row],[Customer Satisfaction]]&lt;4,"Average",Raw_Data[[#This Row],[Customer Satisfaction]]&gt;=4,"Excellent")</f>
        <v>Excellent</v>
      </c>
    </row>
    <row r="6525" spans="2:22" x14ac:dyDescent="0.3">
      <c r="B6525" t="s">
        <v>5548</v>
      </c>
      <c r="C6525" s="2">
        <v>45823</v>
      </c>
      <c r="D6525" s="1">
        <v>0.36736111111111114</v>
      </c>
      <c r="E6525" t="s">
        <v>44</v>
      </c>
      <c r="F6525" t="s">
        <v>48</v>
      </c>
      <c r="G6525" t="s">
        <v>327</v>
      </c>
      <c r="H6525" t="s">
        <v>2026</v>
      </c>
      <c r="I6525" t="s">
        <v>23</v>
      </c>
      <c r="J6525" t="s">
        <v>42</v>
      </c>
      <c r="K6525" t="s">
        <v>25</v>
      </c>
      <c r="L6525" t="s">
        <v>3570</v>
      </c>
      <c r="M6525">
        <v>0.3</v>
      </c>
      <c r="N6525">
        <v>7.4</v>
      </c>
      <c r="O6525" t="s">
        <v>26</v>
      </c>
      <c r="P6525">
        <v>3</v>
      </c>
      <c r="Q6525" t="s">
        <v>615</v>
      </c>
      <c r="R6525" t="s">
        <v>28</v>
      </c>
      <c r="S6525">
        <v>143.76</v>
      </c>
      <c r="T6525" t="str" cm="1">
        <f t="array" ref="T6525">_xlfn.IFS(Raw_Data[[#This Row],[Call Status]]="Resolved","5",Raw_Data[[#This Row],[Call Status]]="Escalated","2",Raw_Data[[#This Row],[Call Status]]="Pending","3",Raw_Data[[#This Row],[Call Status]]="Abandoned","0")</f>
        <v>5</v>
      </c>
      <c r="U6525" t="str">
        <f>TEXT(Raw_Data[[#This Row],[Call Date]],"mmmm")</f>
        <v>June</v>
      </c>
      <c r="V6525" t="str" cm="1">
        <f t="array" ref="V6525">_xlfn.IFS(Raw_Data[[#This Row],[Customer Satisfaction]]&lt;2,"Poor",Raw_Data[[#This Row],[Customer Satisfaction]]&lt;4,"Average",Raw_Data[[#This Row],[Customer Satisfaction]]&gt;=4,"Excellent")</f>
        <v>Average</v>
      </c>
    </row>
    <row r="6526" spans="2:22" x14ac:dyDescent="0.3">
      <c r="B6526" t="s">
        <v>7946</v>
      </c>
      <c r="C6526" s="2">
        <v>45846</v>
      </c>
      <c r="D6526" s="1">
        <v>0.69097222222222221</v>
      </c>
      <c r="E6526" t="s">
        <v>66</v>
      </c>
      <c r="F6526" t="s">
        <v>34</v>
      </c>
      <c r="G6526" t="s">
        <v>327</v>
      </c>
      <c r="H6526" t="s">
        <v>22</v>
      </c>
      <c r="I6526" t="s">
        <v>23</v>
      </c>
      <c r="J6526" t="s">
        <v>31</v>
      </c>
      <c r="K6526" t="s">
        <v>16</v>
      </c>
      <c r="L6526" t="s">
        <v>16</v>
      </c>
      <c r="M6526">
        <v>6.7</v>
      </c>
      <c r="N6526">
        <v>1</v>
      </c>
      <c r="O6526" t="s">
        <v>28</v>
      </c>
      <c r="P6526">
        <v>3</v>
      </c>
      <c r="Q6526" t="s">
        <v>615</v>
      </c>
      <c r="R6526" t="s">
        <v>26</v>
      </c>
      <c r="S6526">
        <v>68.25</v>
      </c>
      <c r="T6526" t="str" cm="1">
        <f t="array" ref="T6526">_xlfn.IFS(Raw_Data[[#This Row],[Call Status]]="Resolved","5",Raw_Data[[#This Row],[Call Status]]="Escalated","2",Raw_Data[[#This Row],[Call Status]]="Pending","3",Raw_Data[[#This Row],[Call Status]]="Abandoned","0")</f>
        <v>2</v>
      </c>
      <c r="U6526" t="str">
        <f>TEXT(Raw_Data[[#This Row],[Call Date]],"mmmm")</f>
        <v>July</v>
      </c>
      <c r="V6526" t="str" cm="1">
        <f t="array" ref="V6526">_xlfn.IFS(Raw_Data[[#This Row],[Customer Satisfaction]]&lt;2,"Poor",Raw_Data[[#This Row],[Customer Satisfaction]]&lt;4,"Average",Raw_Data[[#This Row],[Customer Satisfaction]]&gt;=4,"Excellent")</f>
        <v>Average</v>
      </c>
    </row>
    <row r="6527" spans="2:22" x14ac:dyDescent="0.3">
      <c r="B6527" t="s">
        <v>1051</v>
      </c>
      <c r="C6527" s="2">
        <v>45735</v>
      </c>
      <c r="D6527" s="1">
        <v>0.83958333333333335</v>
      </c>
      <c r="E6527" t="s">
        <v>63</v>
      </c>
      <c r="F6527" t="s">
        <v>48</v>
      </c>
      <c r="G6527" t="s">
        <v>250</v>
      </c>
      <c r="H6527" t="s">
        <v>22</v>
      </c>
      <c r="I6527" t="s">
        <v>23</v>
      </c>
      <c r="J6527" t="s">
        <v>42</v>
      </c>
      <c r="K6527" t="s">
        <v>25</v>
      </c>
      <c r="L6527" t="s">
        <v>25</v>
      </c>
      <c r="M6527">
        <v>1.7</v>
      </c>
      <c r="N6527">
        <v>3.1</v>
      </c>
      <c r="O6527" t="s">
        <v>28</v>
      </c>
      <c r="P6527">
        <v>2</v>
      </c>
      <c r="Q6527" t="s">
        <v>1014</v>
      </c>
      <c r="R6527" t="s">
        <v>28</v>
      </c>
      <c r="S6527">
        <v>83.01</v>
      </c>
      <c r="T6527" t="str" cm="1">
        <f t="array" ref="T6527">_xlfn.IFS(Raw_Data[[#This Row],[Call Status]]="Resolved","5",Raw_Data[[#This Row],[Call Status]]="Escalated","2",Raw_Data[[#This Row],[Call Status]]="Pending","3",Raw_Data[[#This Row],[Call Status]]="Abandoned","0")</f>
        <v>5</v>
      </c>
      <c r="U6527" t="str">
        <f>TEXT(Raw_Data[[#This Row],[Call Date]],"mmmm")</f>
        <v>March</v>
      </c>
      <c r="V6527" t="str" cm="1">
        <f t="array" ref="V6527">_xlfn.IFS(Raw_Data[[#This Row],[Customer Satisfaction]]&lt;2,"Poor",Raw_Data[[#This Row],[Customer Satisfaction]]&lt;4,"Average",Raw_Data[[#This Row],[Customer Satisfaction]]&gt;=4,"Excellent")</f>
        <v>Average</v>
      </c>
    </row>
    <row r="6528" spans="2:22" x14ac:dyDescent="0.3">
      <c r="B6528" t="s">
        <v>4412</v>
      </c>
      <c r="C6528" s="2">
        <v>45747</v>
      </c>
      <c r="D6528" s="1">
        <v>0.35069444444444442</v>
      </c>
      <c r="E6528" t="s">
        <v>84</v>
      </c>
      <c r="F6528" t="s">
        <v>38</v>
      </c>
      <c r="G6528" t="s">
        <v>250</v>
      </c>
      <c r="H6528" t="s">
        <v>22</v>
      </c>
      <c r="I6528" t="s">
        <v>1130</v>
      </c>
      <c r="J6528" t="s">
        <v>24</v>
      </c>
      <c r="K6528" t="s">
        <v>25</v>
      </c>
      <c r="L6528" t="s">
        <v>3570</v>
      </c>
      <c r="M6528">
        <v>3.9</v>
      </c>
      <c r="N6528">
        <v>7.5</v>
      </c>
      <c r="O6528" t="s">
        <v>26</v>
      </c>
      <c r="P6528">
        <v>1</v>
      </c>
      <c r="Q6528" t="s">
        <v>1014</v>
      </c>
      <c r="R6528" t="s">
        <v>28</v>
      </c>
      <c r="S6528">
        <v>224.96</v>
      </c>
      <c r="T6528" t="str" cm="1">
        <f t="array" ref="T6528">_xlfn.IFS(Raw_Data[[#This Row],[Call Status]]="Resolved","5",Raw_Data[[#This Row],[Call Status]]="Escalated","2",Raw_Data[[#This Row],[Call Status]]="Pending","3",Raw_Data[[#This Row],[Call Status]]="Abandoned","0")</f>
        <v>5</v>
      </c>
      <c r="U6528" t="str">
        <f>TEXT(Raw_Data[[#This Row],[Call Date]],"mmmm")</f>
        <v>March</v>
      </c>
      <c r="V6528" t="str" cm="1">
        <f t="array" ref="V6528">_xlfn.IFS(Raw_Data[[#This Row],[Customer Satisfaction]]&lt;2,"Poor",Raw_Data[[#This Row],[Customer Satisfaction]]&lt;4,"Average",Raw_Data[[#This Row],[Customer Satisfaction]]&gt;=4,"Excellent")</f>
        <v>Poor</v>
      </c>
    </row>
    <row r="6529" spans="2:22" x14ac:dyDescent="0.3">
      <c r="B6529" t="s">
        <v>4514</v>
      </c>
      <c r="C6529" s="2">
        <v>45833</v>
      </c>
      <c r="D6529" s="1">
        <v>0.3972222222222222</v>
      </c>
      <c r="E6529" t="s">
        <v>59</v>
      </c>
      <c r="F6529" t="s">
        <v>20</v>
      </c>
      <c r="G6529" t="s">
        <v>327</v>
      </c>
      <c r="H6529" t="s">
        <v>22</v>
      </c>
      <c r="I6529" t="s">
        <v>1137</v>
      </c>
      <c r="J6529" t="s">
        <v>39</v>
      </c>
      <c r="K6529" t="s">
        <v>25</v>
      </c>
      <c r="L6529" t="s">
        <v>3561</v>
      </c>
      <c r="M6529">
        <v>1.3</v>
      </c>
      <c r="N6529">
        <v>6.5</v>
      </c>
      <c r="O6529" t="s">
        <v>28</v>
      </c>
      <c r="P6529">
        <v>4</v>
      </c>
      <c r="Q6529" t="s">
        <v>615</v>
      </c>
      <c r="R6529" t="s">
        <v>28</v>
      </c>
      <c r="S6529">
        <v>671.83</v>
      </c>
      <c r="T6529" t="str" cm="1">
        <f t="array" ref="T6529">_xlfn.IFS(Raw_Data[[#This Row],[Call Status]]="Resolved","5",Raw_Data[[#This Row],[Call Status]]="Escalated","2",Raw_Data[[#This Row],[Call Status]]="Pending","3",Raw_Data[[#This Row],[Call Status]]="Abandoned","0")</f>
        <v>5</v>
      </c>
      <c r="U6529" t="str">
        <f>TEXT(Raw_Data[[#This Row],[Call Date]],"mmmm")</f>
        <v>June</v>
      </c>
      <c r="V6529" t="str" cm="1">
        <f t="array" ref="V6529">_xlfn.IFS(Raw_Data[[#This Row],[Customer Satisfaction]]&lt;2,"Poor",Raw_Data[[#This Row],[Customer Satisfaction]]&lt;4,"Average",Raw_Data[[#This Row],[Customer Satisfaction]]&gt;=4,"Excellent")</f>
        <v>Excellent</v>
      </c>
    </row>
    <row r="6530" spans="2:22" x14ac:dyDescent="0.3">
      <c r="B6530" t="s">
        <v>3042</v>
      </c>
      <c r="C6530" s="2">
        <v>45678</v>
      </c>
      <c r="D6530" s="1">
        <v>0.55069444444444449</v>
      </c>
      <c r="E6530" t="s">
        <v>41</v>
      </c>
      <c r="F6530" t="s">
        <v>38</v>
      </c>
      <c r="G6530" t="s">
        <v>327</v>
      </c>
      <c r="H6530" t="s">
        <v>2392</v>
      </c>
      <c r="I6530" t="s">
        <v>23</v>
      </c>
      <c r="J6530" t="s">
        <v>24</v>
      </c>
      <c r="K6530" t="s">
        <v>25</v>
      </c>
      <c r="L6530" t="s">
        <v>25</v>
      </c>
      <c r="M6530">
        <v>1</v>
      </c>
      <c r="N6530">
        <v>4.5999999999999996</v>
      </c>
      <c r="O6530" t="s">
        <v>26</v>
      </c>
      <c r="P6530">
        <v>5</v>
      </c>
      <c r="Q6530" t="s">
        <v>27</v>
      </c>
      <c r="R6530" t="s">
        <v>28</v>
      </c>
      <c r="S6530">
        <v>177.23</v>
      </c>
      <c r="T6530" t="str" cm="1">
        <f t="array" ref="T6530">_xlfn.IFS(Raw_Data[[#This Row],[Call Status]]="Resolved","5",Raw_Data[[#This Row],[Call Status]]="Escalated","2",Raw_Data[[#This Row],[Call Status]]="Pending","3",Raw_Data[[#This Row],[Call Status]]="Abandoned","0")</f>
        <v>5</v>
      </c>
      <c r="U6530" t="str">
        <f>TEXT(Raw_Data[[#This Row],[Call Date]],"mmmm")</f>
        <v>January</v>
      </c>
      <c r="V6530" t="str" cm="1">
        <f t="array" ref="V6530">_xlfn.IFS(Raw_Data[[#This Row],[Customer Satisfaction]]&lt;2,"Poor",Raw_Data[[#This Row],[Customer Satisfaction]]&lt;4,"Average",Raw_Data[[#This Row],[Customer Satisfaction]]&gt;=4,"Excellent")</f>
        <v>Excellent</v>
      </c>
    </row>
    <row r="6531" spans="2:22" x14ac:dyDescent="0.3">
      <c r="B6531" t="s">
        <v>7730</v>
      </c>
      <c r="C6531" s="2">
        <v>45711</v>
      </c>
      <c r="D6531" s="1">
        <v>0.38263888888888886</v>
      </c>
      <c r="E6531" t="s">
        <v>53</v>
      </c>
      <c r="F6531" t="s">
        <v>38</v>
      </c>
      <c r="G6531" t="s">
        <v>21</v>
      </c>
      <c r="H6531" t="s">
        <v>2392</v>
      </c>
      <c r="I6531" t="s">
        <v>1130</v>
      </c>
      <c r="J6531" t="s">
        <v>55</v>
      </c>
      <c r="K6531" t="s">
        <v>7253</v>
      </c>
      <c r="L6531" t="s">
        <v>7254</v>
      </c>
      <c r="M6531">
        <v>3</v>
      </c>
      <c r="N6531">
        <v>6.1</v>
      </c>
      <c r="O6531" t="s">
        <v>28</v>
      </c>
      <c r="P6531">
        <v>1</v>
      </c>
      <c r="Q6531" t="s">
        <v>1014</v>
      </c>
      <c r="R6531" t="s">
        <v>28</v>
      </c>
      <c r="S6531">
        <v>552.75</v>
      </c>
      <c r="T6531" t="str" cm="1">
        <f t="array" ref="T6531">_xlfn.IFS(Raw_Data[[#This Row],[Call Status]]="Resolved","5",Raw_Data[[#This Row],[Call Status]]="Escalated","2",Raw_Data[[#This Row],[Call Status]]="Pending","3",Raw_Data[[#This Row],[Call Status]]="Abandoned","0")</f>
        <v>0</v>
      </c>
      <c r="U6531" t="str">
        <f>TEXT(Raw_Data[[#This Row],[Call Date]],"mmmm")</f>
        <v>February</v>
      </c>
      <c r="V6531" t="str" cm="1">
        <f t="array" ref="V6531">_xlfn.IFS(Raw_Data[[#This Row],[Customer Satisfaction]]&lt;2,"Poor",Raw_Data[[#This Row],[Customer Satisfaction]]&lt;4,"Average",Raw_Data[[#This Row],[Customer Satisfaction]]&gt;=4,"Excellent")</f>
        <v>Poor</v>
      </c>
    </row>
    <row r="6532" spans="2:22" x14ac:dyDescent="0.3">
      <c r="B6532" t="s">
        <v>6400</v>
      </c>
      <c r="C6532" s="2">
        <v>45841</v>
      </c>
      <c r="D6532" s="1">
        <v>0.5083333333333333</v>
      </c>
      <c r="E6532" t="s">
        <v>30</v>
      </c>
      <c r="F6532" t="s">
        <v>38</v>
      </c>
      <c r="G6532" t="s">
        <v>21</v>
      </c>
      <c r="H6532" t="s">
        <v>22</v>
      </c>
      <c r="I6532" t="s">
        <v>23</v>
      </c>
      <c r="J6532" t="s">
        <v>55</v>
      </c>
      <c r="K6532" t="s">
        <v>25</v>
      </c>
      <c r="L6532" t="s">
        <v>3570</v>
      </c>
      <c r="M6532">
        <v>4.8</v>
      </c>
      <c r="N6532">
        <v>1.9</v>
      </c>
      <c r="O6532" t="s">
        <v>26</v>
      </c>
      <c r="P6532">
        <v>3</v>
      </c>
      <c r="Q6532" t="s">
        <v>615</v>
      </c>
      <c r="R6532" t="s">
        <v>28</v>
      </c>
      <c r="S6532">
        <v>209.58</v>
      </c>
      <c r="T6532" t="str" cm="1">
        <f t="array" ref="T6532">_xlfn.IFS(Raw_Data[[#This Row],[Call Status]]="Resolved","5",Raw_Data[[#This Row],[Call Status]]="Escalated","2",Raw_Data[[#This Row],[Call Status]]="Pending","3",Raw_Data[[#This Row],[Call Status]]="Abandoned","0")</f>
        <v>5</v>
      </c>
      <c r="U6532" t="str">
        <f>TEXT(Raw_Data[[#This Row],[Call Date]],"mmmm")</f>
        <v>July</v>
      </c>
      <c r="V6532" t="str" cm="1">
        <f t="array" ref="V6532">_xlfn.IFS(Raw_Data[[#This Row],[Customer Satisfaction]]&lt;2,"Poor",Raw_Data[[#This Row],[Customer Satisfaction]]&lt;4,"Average",Raw_Data[[#This Row],[Customer Satisfaction]]&gt;=4,"Excellent")</f>
        <v>Average</v>
      </c>
    </row>
    <row r="6533" spans="2:22" x14ac:dyDescent="0.3">
      <c r="B6533" t="s">
        <v>10053</v>
      </c>
      <c r="C6533" s="2">
        <v>46016</v>
      </c>
      <c r="D6533" s="1">
        <v>0.74861111111111112</v>
      </c>
      <c r="E6533" t="s">
        <v>57</v>
      </c>
      <c r="F6533" t="s">
        <v>48</v>
      </c>
      <c r="G6533" t="s">
        <v>250</v>
      </c>
      <c r="H6533" t="s">
        <v>22</v>
      </c>
      <c r="I6533" t="s">
        <v>23</v>
      </c>
      <c r="J6533" t="s">
        <v>45</v>
      </c>
      <c r="K6533" t="s">
        <v>8876</v>
      </c>
      <c r="L6533" t="s">
        <v>8877</v>
      </c>
      <c r="M6533">
        <v>2.8</v>
      </c>
      <c r="N6533">
        <v>9.1999999999999993</v>
      </c>
      <c r="O6533" t="s">
        <v>28</v>
      </c>
      <c r="P6533">
        <v>3</v>
      </c>
      <c r="Q6533" t="s">
        <v>615</v>
      </c>
      <c r="R6533" t="s">
        <v>28</v>
      </c>
      <c r="S6533">
        <v>253.25</v>
      </c>
      <c r="T6533" t="str" cm="1">
        <f t="array" ref="T6533">_xlfn.IFS(Raw_Data[[#This Row],[Call Status]]="Resolved","5",Raw_Data[[#This Row],[Call Status]]="Escalated","2",Raw_Data[[#This Row],[Call Status]]="Pending","3",Raw_Data[[#This Row],[Call Status]]="Abandoned","0")</f>
        <v>3</v>
      </c>
      <c r="U6533" t="str">
        <f>TEXT(Raw_Data[[#This Row],[Call Date]],"mmmm")</f>
        <v>December</v>
      </c>
      <c r="V6533" t="str" cm="1">
        <f t="array" ref="V6533">_xlfn.IFS(Raw_Data[[#This Row],[Customer Satisfaction]]&lt;2,"Poor",Raw_Data[[#This Row],[Customer Satisfaction]]&lt;4,"Average",Raw_Data[[#This Row],[Customer Satisfaction]]&gt;=4,"Excellent")</f>
        <v>Average</v>
      </c>
    </row>
    <row r="6534" spans="2:22" x14ac:dyDescent="0.3">
      <c r="B6534" t="s">
        <v>4529</v>
      </c>
      <c r="C6534" s="2">
        <v>45879</v>
      </c>
      <c r="D6534" s="1">
        <v>0.53402777777777777</v>
      </c>
      <c r="E6534" t="s">
        <v>53</v>
      </c>
      <c r="F6534" t="s">
        <v>48</v>
      </c>
      <c r="G6534" t="s">
        <v>162</v>
      </c>
      <c r="H6534" t="s">
        <v>22</v>
      </c>
      <c r="I6534" t="s">
        <v>1130</v>
      </c>
      <c r="J6534" t="s">
        <v>64</v>
      </c>
      <c r="K6534" t="s">
        <v>25</v>
      </c>
      <c r="L6534" t="s">
        <v>3559</v>
      </c>
      <c r="M6534">
        <v>2.1</v>
      </c>
      <c r="N6534">
        <v>16.3</v>
      </c>
      <c r="O6534" t="s">
        <v>26</v>
      </c>
      <c r="P6534">
        <v>4</v>
      </c>
      <c r="Q6534" t="s">
        <v>615</v>
      </c>
      <c r="R6534" t="s">
        <v>28</v>
      </c>
      <c r="S6534">
        <v>121.9</v>
      </c>
      <c r="T6534" t="str" cm="1">
        <f t="array" ref="T6534">_xlfn.IFS(Raw_Data[[#This Row],[Call Status]]="Resolved","5",Raw_Data[[#This Row],[Call Status]]="Escalated","2",Raw_Data[[#This Row],[Call Status]]="Pending","3",Raw_Data[[#This Row],[Call Status]]="Abandoned","0")</f>
        <v>5</v>
      </c>
      <c r="U6534" t="str">
        <f>TEXT(Raw_Data[[#This Row],[Call Date]],"mmmm")</f>
        <v>August</v>
      </c>
      <c r="V6534" t="str" cm="1">
        <f t="array" ref="V6534">_xlfn.IFS(Raw_Data[[#This Row],[Customer Satisfaction]]&lt;2,"Poor",Raw_Data[[#This Row],[Customer Satisfaction]]&lt;4,"Average",Raw_Data[[#This Row],[Customer Satisfaction]]&gt;=4,"Excellent")</f>
        <v>Excellent</v>
      </c>
    </row>
    <row r="6535" spans="2:22" x14ac:dyDescent="0.3">
      <c r="B6535" t="s">
        <v>6492</v>
      </c>
      <c r="C6535" s="2">
        <v>45972</v>
      </c>
      <c r="D6535" s="1">
        <v>0.48055555555555557</v>
      </c>
      <c r="E6535" t="s">
        <v>91</v>
      </c>
      <c r="F6535" t="s">
        <v>20</v>
      </c>
      <c r="G6535" t="s">
        <v>21</v>
      </c>
      <c r="H6535" t="s">
        <v>22</v>
      </c>
      <c r="I6535" t="s">
        <v>23</v>
      </c>
      <c r="J6535" t="s">
        <v>76</v>
      </c>
      <c r="K6535" t="s">
        <v>25</v>
      </c>
      <c r="L6535" t="s">
        <v>3570</v>
      </c>
      <c r="M6535">
        <v>3.9</v>
      </c>
      <c r="N6535">
        <v>10.8</v>
      </c>
      <c r="O6535" t="s">
        <v>26</v>
      </c>
      <c r="P6535">
        <v>5</v>
      </c>
      <c r="Q6535" t="s">
        <v>27</v>
      </c>
      <c r="R6535" t="s">
        <v>28</v>
      </c>
      <c r="S6535">
        <v>56.63</v>
      </c>
      <c r="T6535" t="str" cm="1">
        <f t="array" ref="T6535">_xlfn.IFS(Raw_Data[[#This Row],[Call Status]]="Resolved","5",Raw_Data[[#This Row],[Call Status]]="Escalated","2",Raw_Data[[#This Row],[Call Status]]="Pending","3",Raw_Data[[#This Row],[Call Status]]="Abandoned","0")</f>
        <v>5</v>
      </c>
      <c r="U6535" t="str">
        <f>TEXT(Raw_Data[[#This Row],[Call Date]],"mmmm")</f>
        <v>November</v>
      </c>
      <c r="V6535" t="str" cm="1">
        <f t="array" ref="V6535">_xlfn.IFS(Raw_Data[[#This Row],[Customer Satisfaction]]&lt;2,"Poor",Raw_Data[[#This Row],[Customer Satisfaction]]&lt;4,"Average",Raw_Data[[#This Row],[Customer Satisfaction]]&gt;=4,"Excellent")</f>
        <v>Excellent</v>
      </c>
    </row>
    <row r="6536" spans="2:22" x14ac:dyDescent="0.3">
      <c r="B6536" t="s">
        <v>7765</v>
      </c>
      <c r="C6536" s="2">
        <v>45985</v>
      </c>
      <c r="D6536" s="1">
        <v>0.33819444444444446</v>
      </c>
      <c r="E6536" t="s">
        <v>72</v>
      </c>
      <c r="F6536" t="s">
        <v>20</v>
      </c>
      <c r="G6536" t="s">
        <v>250</v>
      </c>
      <c r="H6536" t="s">
        <v>2613</v>
      </c>
      <c r="I6536" t="s">
        <v>23</v>
      </c>
      <c r="J6536" t="s">
        <v>39</v>
      </c>
      <c r="K6536" t="s">
        <v>7253</v>
      </c>
      <c r="L6536" t="s">
        <v>7254</v>
      </c>
      <c r="M6536">
        <v>4.3</v>
      </c>
      <c r="N6536">
        <v>13.6</v>
      </c>
      <c r="O6536" t="s">
        <v>28</v>
      </c>
      <c r="P6536">
        <v>1</v>
      </c>
      <c r="Q6536" t="s">
        <v>1014</v>
      </c>
      <c r="R6536" t="s">
        <v>28</v>
      </c>
      <c r="S6536">
        <v>53.29</v>
      </c>
      <c r="T6536" t="str" cm="1">
        <f t="array" ref="T6536">_xlfn.IFS(Raw_Data[[#This Row],[Call Status]]="Resolved","5",Raw_Data[[#This Row],[Call Status]]="Escalated","2",Raw_Data[[#This Row],[Call Status]]="Pending","3",Raw_Data[[#This Row],[Call Status]]="Abandoned","0")</f>
        <v>0</v>
      </c>
      <c r="U6536" t="str">
        <f>TEXT(Raw_Data[[#This Row],[Call Date]],"mmmm")</f>
        <v>November</v>
      </c>
      <c r="V6536" t="str" cm="1">
        <f t="array" ref="V6536">_xlfn.IFS(Raw_Data[[#This Row],[Customer Satisfaction]]&lt;2,"Poor",Raw_Data[[#This Row],[Customer Satisfaction]]&lt;4,"Average",Raw_Data[[#This Row],[Customer Satisfaction]]&gt;=4,"Excellent")</f>
        <v>Poor</v>
      </c>
    </row>
    <row r="6537" spans="2:22" x14ac:dyDescent="0.3">
      <c r="B6537" t="s">
        <v>7641</v>
      </c>
      <c r="C6537" s="2">
        <v>45836</v>
      </c>
      <c r="D6537" s="1">
        <v>0.82291666666666663</v>
      </c>
      <c r="E6537" t="s">
        <v>100</v>
      </c>
      <c r="F6537" t="s">
        <v>34</v>
      </c>
      <c r="G6537" t="s">
        <v>327</v>
      </c>
      <c r="H6537" t="s">
        <v>2026</v>
      </c>
      <c r="I6537" t="s">
        <v>23</v>
      </c>
      <c r="J6537" t="s">
        <v>55</v>
      </c>
      <c r="K6537" t="s">
        <v>7253</v>
      </c>
      <c r="L6537" t="s">
        <v>7254</v>
      </c>
      <c r="M6537">
        <v>0.9</v>
      </c>
      <c r="N6537">
        <v>12.5</v>
      </c>
      <c r="O6537" t="s">
        <v>28</v>
      </c>
      <c r="P6537">
        <v>2</v>
      </c>
      <c r="Q6537" t="s">
        <v>1014</v>
      </c>
      <c r="R6537" t="s">
        <v>28</v>
      </c>
      <c r="S6537">
        <v>188.57</v>
      </c>
      <c r="T6537" t="str" cm="1">
        <f t="array" ref="T6537">_xlfn.IFS(Raw_Data[[#This Row],[Call Status]]="Resolved","5",Raw_Data[[#This Row],[Call Status]]="Escalated","2",Raw_Data[[#This Row],[Call Status]]="Pending","3",Raw_Data[[#This Row],[Call Status]]="Abandoned","0")</f>
        <v>0</v>
      </c>
      <c r="U6537" t="str">
        <f>TEXT(Raw_Data[[#This Row],[Call Date]],"mmmm")</f>
        <v>June</v>
      </c>
      <c r="V6537" t="str" cm="1">
        <f t="array" ref="V6537">_xlfn.IFS(Raw_Data[[#This Row],[Customer Satisfaction]]&lt;2,"Poor",Raw_Data[[#This Row],[Customer Satisfaction]]&lt;4,"Average",Raw_Data[[#This Row],[Customer Satisfaction]]&gt;=4,"Excellent")</f>
        <v>Average</v>
      </c>
    </row>
    <row r="6538" spans="2:22" x14ac:dyDescent="0.3">
      <c r="B6538" t="s">
        <v>7981</v>
      </c>
      <c r="C6538" s="2">
        <v>45933</v>
      </c>
      <c r="D6538" s="1">
        <v>0.64652777777777781</v>
      </c>
      <c r="E6538" t="s">
        <v>59</v>
      </c>
      <c r="F6538" t="s">
        <v>48</v>
      </c>
      <c r="G6538" t="s">
        <v>250</v>
      </c>
      <c r="H6538" t="s">
        <v>22</v>
      </c>
      <c r="I6538" t="s">
        <v>23</v>
      </c>
      <c r="J6538" t="s">
        <v>64</v>
      </c>
      <c r="K6538" t="s">
        <v>16</v>
      </c>
      <c r="L6538" t="s">
        <v>16</v>
      </c>
      <c r="M6538">
        <v>2</v>
      </c>
      <c r="N6538">
        <v>15.5</v>
      </c>
      <c r="O6538" t="s">
        <v>28</v>
      </c>
      <c r="P6538">
        <v>3</v>
      </c>
      <c r="Q6538" t="s">
        <v>615</v>
      </c>
      <c r="R6538" t="s">
        <v>26</v>
      </c>
      <c r="S6538">
        <v>89.13</v>
      </c>
      <c r="T6538" t="str" cm="1">
        <f t="array" ref="T6538">_xlfn.IFS(Raw_Data[[#This Row],[Call Status]]="Resolved","5",Raw_Data[[#This Row],[Call Status]]="Escalated","2",Raw_Data[[#This Row],[Call Status]]="Pending","3",Raw_Data[[#This Row],[Call Status]]="Abandoned","0")</f>
        <v>2</v>
      </c>
      <c r="U6538" t="str">
        <f>TEXT(Raw_Data[[#This Row],[Call Date]],"mmmm")</f>
        <v>October</v>
      </c>
      <c r="V6538" t="str" cm="1">
        <f t="array" ref="V6538">_xlfn.IFS(Raw_Data[[#This Row],[Customer Satisfaction]]&lt;2,"Poor",Raw_Data[[#This Row],[Customer Satisfaction]]&lt;4,"Average",Raw_Data[[#This Row],[Customer Satisfaction]]&gt;=4,"Excellent")</f>
        <v>Average</v>
      </c>
    </row>
    <row r="6539" spans="2:22" x14ac:dyDescent="0.3">
      <c r="B6539" t="s">
        <v>6229</v>
      </c>
      <c r="C6539" s="2">
        <v>45769</v>
      </c>
      <c r="D6539" s="1">
        <v>0.5444444444444444</v>
      </c>
      <c r="E6539" t="s">
        <v>37</v>
      </c>
      <c r="F6539" t="s">
        <v>38</v>
      </c>
      <c r="G6539" t="s">
        <v>250</v>
      </c>
      <c r="H6539" t="s">
        <v>22</v>
      </c>
      <c r="I6539" t="s">
        <v>23</v>
      </c>
      <c r="J6539" t="s">
        <v>76</v>
      </c>
      <c r="K6539" t="s">
        <v>25</v>
      </c>
      <c r="L6539" t="s">
        <v>3559</v>
      </c>
      <c r="M6539">
        <v>0.9</v>
      </c>
      <c r="N6539">
        <v>9.9</v>
      </c>
      <c r="O6539" t="s">
        <v>26</v>
      </c>
      <c r="P6539">
        <v>4</v>
      </c>
      <c r="Q6539" t="s">
        <v>27</v>
      </c>
      <c r="R6539" t="s">
        <v>28</v>
      </c>
      <c r="S6539">
        <v>245.51</v>
      </c>
      <c r="T6539" t="str" cm="1">
        <f t="array" ref="T6539">_xlfn.IFS(Raw_Data[[#This Row],[Call Status]]="Resolved","5",Raw_Data[[#This Row],[Call Status]]="Escalated","2",Raw_Data[[#This Row],[Call Status]]="Pending","3",Raw_Data[[#This Row],[Call Status]]="Abandoned","0")</f>
        <v>5</v>
      </c>
      <c r="U6539" t="str">
        <f>TEXT(Raw_Data[[#This Row],[Call Date]],"mmmm")</f>
        <v>April</v>
      </c>
      <c r="V6539" t="str" cm="1">
        <f t="array" ref="V6539">_xlfn.IFS(Raw_Data[[#This Row],[Customer Satisfaction]]&lt;2,"Poor",Raw_Data[[#This Row],[Customer Satisfaction]]&lt;4,"Average",Raw_Data[[#This Row],[Customer Satisfaction]]&gt;=4,"Excellent")</f>
        <v>Excellent</v>
      </c>
    </row>
    <row r="6540" spans="2:22" x14ac:dyDescent="0.3">
      <c r="B6540" t="s">
        <v>2181</v>
      </c>
      <c r="C6540" s="2">
        <v>45881</v>
      </c>
      <c r="D6540" s="1">
        <v>0.62847222222222221</v>
      </c>
      <c r="E6540" t="s">
        <v>108</v>
      </c>
      <c r="F6540" t="s">
        <v>38</v>
      </c>
      <c r="G6540" t="s">
        <v>250</v>
      </c>
      <c r="H6540" t="s">
        <v>2026</v>
      </c>
      <c r="I6540" t="s">
        <v>1130</v>
      </c>
      <c r="J6540" t="s">
        <v>64</v>
      </c>
      <c r="K6540" t="s">
        <v>25</v>
      </c>
      <c r="L6540" t="s">
        <v>25</v>
      </c>
      <c r="M6540">
        <v>1.6</v>
      </c>
      <c r="N6540">
        <v>11.9</v>
      </c>
      <c r="O6540" t="s">
        <v>28</v>
      </c>
      <c r="P6540">
        <v>2</v>
      </c>
      <c r="Q6540" t="s">
        <v>1014</v>
      </c>
      <c r="R6540" t="s">
        <v>28</v>
      </c>
      <c r="S6540">
        <v>245.34</v>
      </c>
      <c r="T6540" t="str" cm="1">
        <f t="array" ref="T6540">_xlfn.IFS(Raw_Data[[#This Row],[Call Status]]="Resolved","5",Raw_Data[[#This Row],[Call Status]]="Escalated","2",Raw_Data[[#This Row],[Call Status]]="Pending","3",Raw_Data[[#This Row],[Call Status]]="Abandoned","0")</f>
        <v>5</v>
      </c>
      <c r="U6540" t="str">
        <f>TEXT(Raw_Data[[#This Row],[Call Date]],"mmmm")</f>
        <v>August</v>
      </c>
      <c r="V6540" t="str" cm="1">
        <f t="array" ref="V6540">_xlfn.IFS(Raw_Data[[#This Row],[Customer Satisfaction]]&lt;2,"Poor",Raw_Data[[#This Row],[Customer Satisfaction]]&lt;4,"Average",Raw_Data[[#This Row],[Customer Satisfaction]]&gt;=4,"Excellent")</f>
        <v>Average</v>
      </c>
    </row>
    <row r="6541" spans="2:22" x14ac:dyDescent="0.3">
      <c r="B6541" t="s">
        <v>6935</v>
      </c>
      <c r="C6541" s="2">
        <v>45871</v>
      </c>
      <c r="D6541" s="1">
        <v>0.38055555555555554</v>
      </c>
      <c r="E6541" t="s">
        <v>100</v>
      </c>
      <c r="F6541" t="s">
        <v>20</v>
      </c>
      <c r="G6541" t="s">
        <v>250</v>
      </c>
      <c r="H6541" t="s">
        <v>22</v>
      </c>
      <c r="I6541" t="s">
        <v>23</v>
      </c>
      <c r="J6541" t="s">
        <v>49</v>
      </c>
      <c r="K6541" t="s">
        <v>25</v>
      </c>
      <c r="L6541" t="s">
        <v>3564</v>
      </c>
      <c r="M6541">
        <v>2.8</v>
      </c>
      <c r="N6541">
        <v>14</v>
      </c>
      <c r="O6541" t="s">
        <v>26</v>
      </c>
      <c r="P6541">
        <v>4</v>
      </c>
      <c r="Q6541" t="s">
        <v>615</v>
      </c>
      <c r="R6541" t="s">
        <v>28</v>
      </c>
      <c r="S6541">
        <v>184.9</v>
      </c>
      <c r="T6541" t="str" cm="1">
        <f t="array" ref="T6541">_xlfn.IFS(Raw_Data[[#This Row],[Call Status]]="Resolved","5",Raw_Data[[#This Row],[Call Status]]="Escalated","2",Raw_Data[[#This Row],[Call Status]]="Pending","3",Raw_Data[[#This Row],[Call Status]]="Abandoned","0")</f>
        <v>5</v>
      </c>
      <c r="U6541" t="str">
        <f>TEXT(Raw_Data[[#This Row],[Call Date]],"mmmm")</f>
        <v>August</v>
      </c>
      <c r="V6541" t="str" cm="1">
        <f t="array" ref="V6541">_xlfn.IFS(Raw_Data[[#This Row],[Customer Satisfaction]]&lt;2,"Poor",Raw_Data[[#This Row],[Customer Satisfaction]]&lt;4,"Average",Raw_Data[[#This Row],[Customer Satisfaction]]&gt;=4,"Excellent")</f>
        <v>Excellent</v>
      </c>
    </row>
    <row r="6542" spans="2:22" x14ac:dyDescent="0.3">
      <c r="B6542" t="s">
        <v>1513</v>
      </c>
      <c r="C6542" s="2">
        <v>45716</v>
      </c>
      <c r="D6542" s="1">
        <v>0.66527777777777775</v>
      </c>
      <c r="E6542" t="s">
        <v>37</v>
      </c>
      <c r="F6542" t="s">
        <v>20</v>
      </c>
      <c r="G6542" t="s">
        <v>162</v>
      </c>
      <c r="H6542" t="s">
        <v>22</v>
      </c>
      <c r="I6542" t="s">
        <v>1130</v>
      </c>
      <c r="J6542" t="s">
        <v>35</v>
      </c>
      <c r="K6542" t="s">
        <v>25</v>
      </c>
      <c r="L6542" t="s">
        <v>25</v>
      </c>
      <c r="M6542">
        <v>3</v>
      </c>
      <c r="N6542">
        <v>12.9</v>
      </c>
      <c r="O6542" t="s">
        <v>26</v>
      </c>
      <c r="P6542">
        <v>3</v>
      </c>
      <c r="Q6542" t="s">
        <v>615</v>
      </c>
      <c r="R6542" t="s">
        <v>26</v>
      </c>
      <c r="S6542">
        <v>482.17</v>
      </c>
      <c r="T6542" t="str" cm="1">
        <f t="array" ref="T6542">_xlfn.IFS(Raw_Data[[#This Row],[Call Status]]="Resolved","5",Raw_Data[[#This Row],[Call Status]]="Escalated","2",Raw_Data[[#This Row],[Call Status]]="Pending","3",Raw_Data[[#This Row],[Call Status]]="Abandoned","0")</f>
        <v>5</v>
      </c>
      <c r="U6542" t="str">
        <f>TEXT(Raw_Data[[#This Row],[Call Date]],"mmmm")</f>
        <v>February</v>
      </c>
      <c r="V6542" t="str" cm="1">
        <f t="array" ref="V6542">_xlfn.IFS(Raw_Data[[#This Row],[Customer Satisfaction]]&lt;2,"Poor",Raw_Data[[#This Row],[Customer Satisfaction]]&lt;4,"Average",Raw_Data[[#This Row],[Customer Satisfaction]]&gt;=4,"Excellent")</f>
        <v>Average</v>
      </c>
    </row>
    <row r="6543" spans="2:22" x14ac:dyDescent="0.3">
      <c r="B6543" t="s">
        <v>2327</v>
      </c>
      <c r="C6543" s="2">
        <v>45984</v>
      </c>
      <c r="D6543" s="1">
        <v>0.63680555555555551</v>
      </c>
      <c r="E6543" t="s">
        <v>70</v>
      </c>
      <c r="F6543" t="s">
        <v>20</v>
      </c>
      <c r="H6543" t="s">
        <v>2026</v>
      </c>
      <c r="I6543" t="s">
        <v>1130</v>
      </c>
      <c r="J6543" t="s">
        <v>45</v>
      </c>
      <c r="K6543" t="s">
        <v>25</v>
      </c>
      <c r="L6543" t="s">
        <v>25</v>
      </c>
      <c r="M6543">
        <v>1</v>
      </c>
      <c r="N6543">
        <v>4.8</v>
      </c>
      <c r="O6543" t="s">
        <v>28</v>
      </c>
      <c r="P6543">
        <v>5</v>
      </c>
      <c r="Q6543" t="s">
        <v>27</v>
      </c>
      <c r="R6543" t="s">
        <v>28</v>
      </c>
      <c r="S6543">
        <v>540.39</v>
      </c>
      <c r="T6543" t="str" cm="1">
        <f t="array" ref="T6543">_xlfn.IFS(Raw_Data[[#This Row],[Call Status]]="Resolved","5",Raw_Data[[#This Row],[Call Status]]="Escalated","2",Raw_Data[[#This Row],[Call Status]]="Pending","3",Raw_Data[[#This Row],[Call Status]]="Abandoned","0")</f>
        <v>5</v>
      </c>
      <c r="U6543" t="str">
        <f>TEXT(Raw_Data[[#This Row],[Call Date]],"mmmm")</f>
        <v>November</v>
      </c>
      <c r="V6543" t="str" cm="1">
        <f t="array" ref="V6543">_xlfn.IFS(Raw_Data[[#This Row],[Customer Satisfaction]]&lt;2,"Poor",Raw_Data[[#This Row],[Customer Satisfaction]]&lt;4,"Average",Raw_Data[[#This Row],[Customer Satisfaction]]&gt;=4,"Excellent")</f>
        <v>Excellent</v>
      </c>
    </row>
    <row r="6544" spans="2:22" x14ac:dyDescent="0.3">
      <c r="B6544" t="s">
        <v>981</v>
      </c>
      <c r="C6544" s="2">
        <v>45766</v>
      </c>
      <c r="D6544" s="1">
        <v>0.64861111111111114</v>
      </c>
      <c r="E6544" t="s">
        <v>33</v>
      </c>
      <c r="F6544" t="s">
        <v>38</v>
      </c>
      <c r="G6544" t="s">
        <v>162</v>
      </c>
      <c r="H6544" t="s">
        <v>22</v>
      </c>
      <c r="I6544" t="s">
        <v>23</v>
      </c>
      <c r="J6544" t="s">
        <v>24</v>
      </c>
      <c r="K6544" t="s">
        <v>25</v>
      </c>
      <c r="L6544" t="s">
        <v>25</v>
      </c>
      <c r="M6544">
        <v>2.7</v>
      </c>
      <c r="N6544">
        <v>15.4</v>
      </c>
      <c r="O6544" t="s">
        <v>28</v>
      </c>
      <c r="P6544">
        <v>3</v>
      </c>
      <c r="Q6544" t="s">
        <v>615</v>
      </c>
      <c r="R6544" t="s">
        <v>28</v>
      </c>
      <c r="S6544">
        <v>105.25</v>
      </c>
      <c r="T6544" t="str" cm="1">
        <f t="array" ref="T6544">_xlfn.IFS(Raw_Data[[#This Row],[Call Status]]="Resolved","5",Raw_Data[[#This Row],[Call Status]]="Escalated","2",Raw_Data[[#This Row],[Call Status]]="Pending","3",Raw_Data[[#This Row],[Call Status]]="Abandoned","0")</f>
        <v>5</v>
      </c>
      <c r="U6544" t="str">
        <f>TEXT(Raw_Data[[#This Row],[Call Date]],"mmmm")</f>
        <v>April</v>
      </c>
      <c r="V6544" t="str" cm="1">
        <f t="array" ref="V6544">_xlfn.IFS(Raw_Data[[#This Row],[Customer Satisfaction]]&lt;2,"Poor",Raw_Data[[#This Row],[Customer Satisfaction]]&lt;4,"Average",Raw_Data[[#This Row],[Customer Satisfaction]]&gt;=4,"Excellent")</f>
        <v>Average</v>
      </c>
    </row>
    <row r="6545" spans="2:22" x14ac:dyDescent="0.3">
      <c r="B6545" t="s">
        <v>9793</v>
      </c>
      <c r="C6545" s="2">
        <v>45814</v>
      </c>
      <c r="D6545" s="1">
        <v>0.65763888888888888</v>
      </c>
      <c r="E6545" t="s">
        <v>156</v>
      </c>
      <c r="F6545" t="s">
        <v>48</v>
      </c>
      <c r="G6545" t="s">
        <v>327</v>
      </c>
      <c r="H6545" t="s">
        <v>22</v>
      </c>
      <c r="I6545" t="s">
        <v>23</v>
      </c>
      <c r="J6545" t="s">
        <v>24</v>
      </c>
      <c r="K6545" t="s">
        <v>8876</v>
      </c>
      <c r="L6545" t="s">
        <v>8877</v>
      </c>
      <c r="M6545">
        <v>3</v>
      </c>
      <c r="N6545">
        <v>7.1</v>
      </c>
      <c r="O6545" t="s">
        <v>28</v>
      </c>
      <c r="P6545">
        <v>1</v>
      </c>
      <c r="Q6545" t="s">
        <v>1014</v>
      </c>
      <c r="R6545" t="s">
        <v>26</v>
      </c>
      <c r="S6545">
        <v>104.17</v>
      </c>
      <c r="T6545" t="str" cm="1">
        <f t="array" ref="T6545">_xlfn.IFS(Raw_Data[[#This Row],[Call Status]]="Resolved","5",Raw_Data[[#This Row],[Call Status]]="Escalated","2",Raw_Data[[#This Row],[Call Status]]="Pending","3",Raw_Data[[#This Row],[Call Status]]="Abandoned","0")</f>
        <v>3</v>
      </c>
      <c r="U6545" t="str">
        <f>TEXT(Raw_Data[[#This Row],[Call Date]],"mmmm")</f>
        <v>June</v>
      </c>
      <c r="V6545" t="str" cm="1">
        <f t="array" ref="V6545">_xlfn.IFS(Raw_Data[[#This Row],[Customer Satisfaction]]&lt;2,"Poor",Raw_Data[[#This Row],[Customer Satisfaction]]&lt;4,"Average",Raw_Data[[#This Row],[Customer Satisfaction]]&gt;=4,"Excellent")</f>
        <v>Poor</v>
      </c>
    </row>
    <row r="6546" spans="2:22" x14ac:dyDescent="0.3">
      <c r="B6546" t="s">
        <v>2755</v>
      </c>
      <c r="C6546" s="2">
        <v>45848</v>
      </c>
      <c r="D6546" s="1">
        <v>0.7416666666666667</v>
      </c>
      <c r="E6546" t="s">
        <v>66</v>
      </c>
      <c r="F6546" t="s">
        <v>38</v>
      </c>
      <c r="G6546" t="s">
        <v>21</v>
      </c>
      <c r="H6546" t="s">
        <v>2613</v>
      </c>
      <c r="I6546" t="s">
        <v>23</v>
      </c>
      <c r="J6546" t="s">
        <v>49</v>
      </c>
      <c r="K6546" t="s">
        <v>25</v>
      </c>
      <c r="L6546" t="s">
        <v>25</v>
      </c>
      <c r="M6546">
        <v>2.1</v>
      </c>
      <c r="N6546">
        <v>7.4</v>
      </c>
      <c r="O6546" t="s">
        <v>26</v>
      </c>
      <c r="P6546">
        <v>3</v>
      </c>
      <c r="Q6546" t="s">
        <v>615</v>
      </c>
      <c r="R6546" t="s">
        <v>28</v>
      </c>
      <c r="S6546">
        <v>276.51</v>
      </c>
      <c r="T6546" t="str" cm="1">
        <f t="array" ref="T6546">_xlfn.IFS(Raw_Data[[#This Row],[Call Status]]="Resolved","5",Raw_Data[[#This Row],[Call Status]]="Escalated","2",Raw_Data[[#This Row],[Call Status]]="Pending","3",Raw_Data[[#This Row],[Call Status]]="Abandoned","0")</f>
        <v>5</v>
      </c>
      <c r="U6546" t="str">
        <f>TEXT(Raw_Data[[#This Row],[Call Date]],"mmmm")</f>
        <v>July</v>
      </c>
      <c r="V6546" t="str" cm="1">
        <f t="array" ref="V6546">_xlfn.IFS(Raw_Data[[#This Row],[Customer Satisfaction]]&lt;2,"Poor",Raw_Data[[#This Row],[Customer Satisfaction]]&lt;4,"Average",Raw_Data[[#This Row],[Customer Satisfaction]]&gt;=4,"Excellent")</f>
        <v>Average</v>
      </c>
    </row>
    <row r="6547" spans="2:22" x14ac:dyDescent="0.3">
      <c r="B6547" t="s">
        <v>2855</v>
      </c>
      <c r="C6547" s="2">
        <v>45857</v>
      </c>
      <c r="D6547" s="1">
        <v>0.78680555555555554</v>
      </c>
      <c r="E6547" t="s">
        <v>70</v>
      </c>
      <c r="F6547" t="s">
        <v>48</v>
      </c>
      <c r="G6547" t="s">
        <v>21</v>
      </c>
      <c r="H6547" t="s">
        <v>2392</v>
      </c>
      <c r="I6547" t="s">
        <v>23</v>
      </c>
      <c r="J6547" t="s">
        <v>45</v>
      </c>
      <c r="K6547" t="s">
        <v>25</v>
      </c>
      <c r="L6547" t="s">
        <v>25</v>
      </c>
      <c r="M6547">
        <v>2.4</v>
      </c>
      <c r="N6547">
        <v>10.8</v>
      </c>
      <c r="O6547" t="s">
        <v>28</v>
      </c>
      <c r="P6547">
        <v>3</v>
      </c>
      <c r="Q6547" t="s">
        <v>615</v>
      </c>
      <c r="R6547" t="s">
        <v>28</v>
      </c>
      <c r="S6547">
        <v>188.55</v>
      </c>
      <c r="T6547" t="str" cm="1">
        <f t="array" ref="T6547">_xlfn.IFS(Raw_Data[[#This Row],[Call Status]]="Resolved","5",Raw_Data[[#This Row],[Call Status]]="Escalated","2",Raw_Data[[#This Row],[Call Status]]="Pending","3",Raw_Data[[#This Row],[Call Status]]="Abandoned","0")</f>
        <v>5</v>
      </c>
      <c r="U6547" t="str">
        <f>TEXT(Raw_Data[[#This Row],[Call Date]],"mmmm")</f>
        <v>July</v>
      </c>
      <c r="V6547" t="str" cm="1">
        <f t="array" ref="V6547">_xlfn.IFS(Raw_Data[[#This Row],[Customer Satisfaction]]&lt;2,"Poor",Raw_Data[[#This Row],[Customer Satisfaction]]&lt;4,"Average",Raw_Data[[#This Row],[Customer Satisfaction]]&gt;=4,"Excellent")</f>
        <v>Average</v>
      </c>
    </row>
    <row r="6548" spans="2:22" x14ac:dyDescent="0.3">
      <c r="B6548" t="s">
        <v>7348</v>
      </c>
      <c r="C6548" s="2">
        <v>45969</v>
      </c>
      <c r="D6548" s="1">
        <v>0.43888888888888888</v>
      </c>
      <c r="E6548" t="s">
        <v>100</v>
      </c>
      <c r="F6548" t="s">
        <v>20</v>
      </c>
      <c r="G6548" t="s">
        <v>21</v>
      </c>
      <c r="H6548" t="s">
        <v>22</v>
      </c>
      <c r="I6548" t="s">
        <v>1128</v>
      </c>
      <c r="J6548" t="s">
        <v>49</v>
      </c>
      <c r="K6548" t="s">
        <v>7253</v>
      </c>
      <c r="L6548" t="s">
        <v>7254</v>
      </c>
      <c r="M6548">
        <v>1.5</v>
      </c>
      <c r="N6548">
        <v>14.1</v>
      </c>
      <c r="O6548" t="s">
        <v>28</v>
      </c>
      <c r="P6548">
        <v>0</v>
      </c>
      <c r="Q6548" t="s">
        <v>615</v>
      </c>
      <c r="R6548" t="s">
        <v>28</v>
      </c>
      <c r="S6548">
        <v>135.66999999999999</v>
      </c>
      <c r="T6548" t="str" cm="1">
        <f t="array" ref="T6548">_xlfn.IFS(Raw_Data[[#This Row],[Call Status]]="Resolved","5",Raw_Data[[#This Row],[Call Status]]="Escalated","2",Raw_Data[[#This Row],[Call Status]]="Pending","3",Raw_Data[[#This Row],[Call Status]]="Abandoned","0")</f>
        <v>0</v>
      </c>
      <c r="U6548" t="str">
        <f>TEXT(Raw_Data[[#This Row],[Call Date]],"mmmm")</f>
        <v>November</v>
      </c>
      <c r="V6548" t="str" cm="1">
        <f t="array" ref="V6548">_xlfn.IFS(Raw_Data[[#This Row],[Customer Satisfaction]]&lt;2,"Poor",Raw_Data[[#This Row],[Customer Satisfaction]]&lt;4,"Average",Raw_Data[[#This Row],[Customer Satisfaction]]&gt;=4,"Excellent")</f>
        <v>Poor</v>
      </c>
    </row>
    <row r="6549" spans="2:22" x14ac:dyDescent="0.3">
      <c r="B6549" t="s">
        <v>1231</v>
      </c>
      <c r="C6549" s="2">
        <v>45853</v>
      </c>
      <c r="D6549" s="1">
        <v>0.78472222222222221</v>
      </c>
      <c r="E6549" t="s">
        <v>108</v>
      </c>
      <c r="F6549" t="s">
        <v>20</v>
      </c>
      <c r="G6549" t="s">
        <v>327</v>
      </c>
      <c r="H6549" t="s">
        <v>22</v>
      </c>
      <c r="I6549" t="s">
        <v>1130</v>
      </c>
      <c r="J6549" t="s">
        <v>55</v>
      </c>
      <c r="K6549" t="s">
        <v>25</v>
      </c>
      <c r="L6549" t="s">
        <v>25</v>
      </c>
      <c r="M6549">
        <v>9.6</v>
      </c>
      <c r="N6549">
        <v>5.4</v>
      </c>
      <c r="O6549" t="s">
        <v>26</v>
      </c>
      <c r="P6549">
        <v>0</v>
      </c>
      <c r="Q6549" t="s">
        <v>27</v>
      </c>
      <c r="R6549" t="s">
        <v>28</v>
      </c>
      <c r="S6549">
        <v>197.57</v>
      </c>
      <c r="T6549" t="str" cm="1">
        <f t="array" ref="T6549">_xlfn.IFS(Raw_Data[[#This Row],[Call Status]]="Resolved","5",Raw_Data[[#This Row],[Call Status]]="Escalated","2",Raw_Data[[#This Row],[Call Status]]="Pending","3",Raw_Data[[#This Row],[Call Status]]="Abandoned","0")</f>
        <v>5</v>
      </c>
      <c r="U6549" t="str">
        <f>TEXT(Raw_Data[[#This Row],[Call Date]],"mmmm")</f>
        <v>July</v>
      </c>
      <c r="V6549" t="str" cm="1">
        <f t="array" ref="V6549">_xlfn.IFS(Raw_Data[[#This Row],[Customer Satisfaction]]&lt;2,"Poor",Raw_Data[[#This Row],[Customer Satisfaction]]&lt;4,"Average",Raw_Data[[#This Row],[Customer Satisfaction]]&gt;=4,"Excellent")</f>
        <v>Poor</v>
      </c>
    </row>
    <row r="6550" spans="2:22" x14ac:dyDescent="0.3">
      <c r="B6550" t="s">
        <v>1701</v>
      </c>
      <c r="C6550" s="2">
        <v>45692</v>
      </c>
      <c r="D6550" s="1">
        <v>0.48819444444444443</v>
      </c>
      <c r="E6550" t="s">
        <v>47</v>
      </c>
      <c r="F6550" t="s">
        <v>20</v>
      </c>
      <c r="G6550" t="s">
        <v>21</v>
      </c>
      <c r="H6550" t="s">
        <v>22</v>
      </c>
      <c r="I6550" t="s">
        <v>1137</v>
      </c>
      <c r="J6550" t="s">
        <v>35</v>
      </c>
      <c r="K6550" t="s">
        <v>25</v>
      </c>
      <c r="L6550" t="s">
        <v>25</v>
      </c>
      <c r="M6550">
        <v>5.8</v>
      </c>
      <c r="N6550">
        <v>7.5</v>
      </c>
      <c r="O6550" t="s">
        <v>28</v>
      </c>
      <c r="P6550">
        <v>3</v>
      </c>
      <c r="Q6550" t="s">
        <v>615</v>
      </c>
      <c r="R6550" t="s">
        <v>28</v>
      </c>
      <c r="S6550">
        <v>346.81</v>
      </c>
      <c r="T6550" t="str" cm="1">
        <f t="array" ref="T6550">_xlfn.IFS(Raw_Data[[#This Row],[Call Status]]="Resolved","5",Raw_Data[[#This Row],[Call Status]]="Escalated","2",Raw_Data[[#This Row],[Call Status]]="Pending","3",Raw_Data[[#This Row],[Call Status]]="Abandoned","0")</f>
        <v>5</v>
      </c>
      <c r="U6550" t="str">
        <f>TEXT(Raw_Data[[#This Row],[Call Date]],"mmmm")</f>
        <v>February</v>
      </c>
      <c r="V6550" t="str" cm="1">
        <f t="array" ref="V6550">_xlfn.IFS(Raw_Data[[#This Row],[Customer Satisfaction]]&lt;2,"Poor",Raw_Data[[#This Row],[Customer Satisfaction]]&lt;4,"Average",Raw_Data[[#This Row],[Customer Satisfaction]]&gt;=4,"Excellent")</f>
        <v>Average</v>
      </c>
    </row>
    <row r="6551" spans="2:22" x14ac:dyDescent="0.3">
      <c r="B6551" t="s">
        <v>5363</v>
      </c>
      <c r="C6551" s="2">
        <v>45903</v>
      </c>
      <c r="D6551" s="1">
        <v>0.89097222222222228</v>
      </c>
      <c r="E6551" t="s">
        <v>110</v>
      </c>
      <c r="F6551" t="s">
        <v>20</v>
      </c>
      <c r="G6551" t="s">
        <v>327</v>
      </c>
      <c r="H6551" t="s">
        <v>2026</v>
      </c>
      <c r="I6551" t="s">
        <v>23</v>
      </c>
      <c r="J6551" t="s">
        <v>76</v>
      </c>
      <c r="K6551" t="s">
        <v>25</v>
      </c>
      <c r="L6551" t="s">
        <v>3564</v>
      </c>
      <c r="M6551">
        <v>0.2</v>
      </c>
      <c r="N6551">
        <v>2</v>
      </c>
      <c r="O6551" t="s">
        <v>28</v>
      </c>
      <c r="P6551">
        <v>1</v>
      </c>
      <c r="Q6551" t="s">
        <v>1014</v>
      </c>
      <c r="R6551" t="s">
        <v>28</v>
      </c>
      <c r="S6551">
        <v>233.3</v>
      </c>
      <c r="T6551" t="str" cm="1">
        <f t="array" ref="T6551">_xlfn.IFS(Raw_Data[[#This Row],[Call Status]]="Resolved","5",Raw_Data[[#This Row],[Call Status]]="Escalated","2",Raw_Data[[#This Row],[Call Status]]="Pending","3",Raw_Data[[#This Row],[Call Status]]="Abandoned","0")</f>
        <v>5</v>
      </c>
      <c r="U6551" t="str">
        <f>TEXT(Raw_Data[[#This Row],[Call Date]],"mmmm")</f>
        <v>September</v>
      </c>
      <c r="V6551" t="str" cm="1">
        <f t="array" ref="V6551">_xlfn.IFS(Raw_Data[[#This Row],[Customer Satisfaction]]&lt;2,"Poor",Raw_Data[[#This Row],[Customer Satisfaction]]&lt;4,"Average",Raw_Data[[#This Row],[Customer Satisfaction]]&gt;=4,"Excellent")</f>
        <v>Poor</v>
      </c>
    </row>
    <row r="6552" spans="2:22" x14ac:dyDescent="0.3">
      <c r="B6552" t="s">
        <v>1101</v>
      </c>
      <c r="C6552" s="2">
        <v>45894</v>
      </c>
      <c r="D6552" s="1">
        <v>0.44166666666666665</v>
      </c>
      <c r="E6552" t="s">
        <v>72</v>
      </c>
      <c r="F6552" t="s">
        <v>38</v>
      </c>
      <c r="G6552" t="s">
        <v>327</v>
      </c>
      <c r="H6552" t="s">
        <v>22</v>
      </c>
      <c r="I6552" t="s">
        <v>23</v>
      </c>
      <c r="J6552" t="s">
        <v>45</v>
      </c>
      <c r="K6552" t="s">
        <v>25</v>
      </c>
      <c r="L6552" t="s">
        <v>25</v>
      </c>
      <c r="M6552">
        <v>6.6</v>
      </c>
      <c r="N6552">
        <v>12.1</v>
      </c>
      <c r="O6552" t="s">
        <v>26</v>
      </c>
      <c r="P6552">
        <v>2</v>
      </c>
      <c r="Q6552" t="s">
        <v>1014</v>
      </c>
      <c r="R6552" t="s">
        <v>28</v>
      </c>
      <c r="S6552">
        <v>122.1</v>
      </c>
      <c r="T6552" t="str" cm="1">
        <f t="array" ref="T6552">_xlfn.IFS(Raw_Data[[#This Row],[Call Status]]="Resolved","5",Raw_Data[[#This Row],[Call Status]]="Escalated","2",Raw_Data[[#This Row],[Call Status]]="Pending","3",Raw_Data[[#This Row],[Call Status]]="Abandoned","0")</f>
        <v>5</v>
      </c>
      <c r="U6552" t="str">
        <f>TEXT(Raw_Data[[#This Row],[Call Date]],"mmmm")</f>
        <v>August</v>
      </c>
      <c r="V6552" t="str" cm="1">
        <f t="array" ref="V6552">_xlfn.IFS(Raw_Data[[#This Row],[Customer Satisfaction]]&lt;2,"Poor",Raw_Data[[#This Row],[Customer Satisfaction]]&lt;4,"Average",Raw_Data[[#This Row],[Customer Satisfaction]]&gt;=4,"Excellent")</f>
        <v>Average</v>
      </c>
    </row>
    <row r="6553" spans="2:22" x14ac:dyDescent="0.3">
      <c r="B6553" t="s">
        <v>1197</v>
      </c>
      <c r="C6553" s="2">
        <v>45761</v>
      </c>
      <c r="D6553" s="1">
        <v>0.59166666666666667</v>
      </c>
      <c r="E6553" t="s">
        <v>110</v>
      </c>
      <c r="F6553" t="s">
        <v>20</v>
      </c>
      <c r="G6553" t="s">
        <v>250</v>
      </c>
      <c r="H6553" t="s">
        <v>22</v>
      </c>
      <c r="I6553" t="s">
        <v>1128</v>
      </c>
      <c r="J6553" t="s">
        <v>55</v>
      </c>
      <c r="K6553" t="s">
        <v>25</v>
      </c>
      <c r="L6553" t="s">
        <v>25</v>
      </c>
      <c r="M6553">
        <v>1.7</v>
      </c>
      <c r="N6553">
        <v>10.6</v>
      </c>
      <c r="O6553" t="s">
        <v>26</v>
      </c>
      <c r="P6553">
        <v>3</v>
      </c>
      <c r="Q6553" t="s">
        <v>1014</v>
      </c>
      <c r="R6553" t="s">
        <v>28</v>
      </c>
      <c r="S6553">
        <v>28.44</v>
      </c>
      <c r="T6553" t="str" cm="1">
        <f t="array" ref="T6553">_xlfn.IFS(Raw_Data[[#This Row],[Call Status]]="Resolved","5",Raw_Data[[#This Row],[Call Status]]="Escalated","2",Raw_Data[[#This Row],[Call Status]]="Pending","3",Raw_Data[[#This Row],[Call Status]]="Abandoned","0")</f>
        <v>5</v>
      </c>
      <c r="U6553" t="str">
        <f>TEXT(Raw_Data[[#This Row],[Call Date]],"mmmm")</f>
        <v>April</v>
      </c>
      <c r="V6553" t="str" cm="1">
        <f t="array" ref="V6553">_xlfn.IFS(Raw_Data[[#This Row],[Customer Satisfaction]]&lt;2,"Poor",Raw_Data[[#This Row],[Customer Satisfaction]]&lt;4,"Average",Raw_Data[[#This Row],[Customer Satisfaction]]&gt;=4,"Excellent")</f>
        <v>Average</v>
      </c>
    </row>
    <row r="6554" spans="2:22" x14ac:dyDescent="0.3">
      <c r="B6554" t="s">
        <v>5201</v>
      </c>
      <c r="C6554" s="2">
        <v>45664</v>
      </c>
      <c r="D6554" s="1">
        <v>0.7006944444444444</v>
      </c>
      <c r="E6554" t="s">
        <v>59</v>
      </c>
      <c r="F6554" t="s">
        <v>20</v>
      </c>
      <c r="G6554" t="s">
        <v>327</v>
      </c>
      <c r="H6554" t="s">
        <v>2026</v>
      </c>
      <c r="I6554" t="s">
        <v>23</v>
      </c>
      <c r="J6554" t="s">
        <v>42</v>
      </c>
      <c r="K6554" t="s">
        <v>25</v>
      </c>
      <c r="L6554" t="s">
        <v>3564</v>
      </c>
      <c r="M6554">
        <v>1.3</v>
      </c>
      <c r="N6554">
        <v>12.4</v>
      </c>
      <c r="O6554" t="s">
        <v>26</v>
      </c>
      <c r="P6554">
        <v>4</v>
      </c>
      <c r="Q6554" t="s">
        <v>27</v>
      </c>
      <c r="R6554" t="s">
        <v>28</v>
      </c>
      <c r="S6554">
        <v>208.58</v>
      </c>
      <c r="T6554" t="str" cm="1">
        <f t="array" ref="T6554">_xlfn.IFS(Raw_Data[[#This Row],[Call Status]]="Resolved","5",Raw_Data[[#This Row],[Call Status]]="Escalated","2",Raw_Data[[#This Row],[Call Status]]="Pending","3",Raw_Data[[#This Row],[Call Status]]="Abandoned","0")</f>
        <v>5</v>
      </c>
      <c r="U6554" t="str">
        <f>TEXT(Raw_Data[[#This Row],[Call Date]],"mmmm")</f>
        <v>January</v>
      </c>
      <c r="V6554" t="str" cm="1">
        <f t="array" ref="V6554">_xlfn.IFS(Raw_Data[[#This Row],[Customer Satisfaction]]&lt;2,"Poor",Raw_Data[[#This Row],[Customer Satisfaction]]&lt;4,"Average",Raw_Data[[#This Row],[Customer Satisfaction]]&gt;=4,"Excellent")</f>
        <v>Excellent</v>
      </c>
    </row>
    <row r="6555" spans="2:22" x14ac:dyDescent="0.3">
      <c r="B6555" t="s">
        <v>4566</v>
      </c>
      <c r="C6555" s="2">
        <v>45940</v>
      </c>
      <c r="D6555" s="1">
        <v>0.65972222222222221</v>
      </c>
      <c r="E6555" t="s">
        <v>84</v>
      </c>
      <c r="F6555" t="s">
        <v>48</v>
      </c>
      <c r="G6555" t="s">
        <v>250</v>
      </c>
      <c r="H6555" t="s">
        <v>22</v>
      </c>
      <c r="I6555" t="s">
        <v>1130</v>
      </c>
      <c r="J6555" t="s">
        <v>31</v>
      </c>
      <c r="K6555" t="s">
        <v>25</v>
      </c>
      <c r="L6555" t="s">
        <v>3570</v>
      </c>
      <c r="M6555">
        <v>5.6</v>
      </c>
      <c r="N6555">
        <v>9.1</v>
      </c>
      <c r="O6555" t="s">
        <v>26</v>
      </c>
      <c r="P6555">
        <v>3</v>
      </c>
      <c r="Q6555" t="s">
        <v>615</v>
      </c>
      <c r="R6555" t="s">
        <v>28</v>
      </c>
      <c r="S6555">
        <v>569.76</v>
      </c>
      <c r="T6555" t="str" cm="1">
        <f t="array" ref="T6555">_xlfn.IFS(Raw_Data[[#This Row],[Call Status]]="Resolved","5",Raw_Data[[#This Row],[Call Status]]="Escalated","2",Raw_Data[[#This Row],[Call Status]]="Pending","3",Raw_Data[[#This Row],[Call Status]]="Abandoned","0")</f>
        <v>5</v>
      </c>
      <c r="U6555" t="str">
        <f>TEXT(Raw_Data[[#This Row],[Call Date]],"mmmm")</f>
        <v>October</v>
      </c>
      <c r="V6555" t="str" cm="1">
        <f t="array" ref="V6555">_xlfn.IFS(Raw_Data[[#This Row],[Customer Satisfaction]]&lt;2,"Poor",Raw_Data[[#This Row],[Customer Satisfaction]]&lt;4,"Average",Raw_Data[[#This Row],[Customer Satisfaction]]&gt;=4,"Excellent")</f>
        <v>Average</v>
      </c>
    </row>
    <row r="6556" spans="2:22" x14ac:dyDescent="0.3">
      <c r="B6556" t="s">
        <v>1523</v>
      </c>
      <c r="C6556" s="2">
        <v>45658</v>
      </c>
      <c r="D6556" s="1">
        <v>0.6118055555555556</v>
      </c>
      <c r="E6556" t="s">
        <v>100</v>
      </c>
      <c r="F6556" t="s">
        <v>20</v>
      </c>
      <c r="G6556" t="s">
        <v>21</v>
      </c>
      <c r="H6556" t="s">
        <v>22</v>
      </c>
      <c r="I6556" t="s">
        <v>1137</v>
      </c>
      <c r="J6556" t="s">
        <v>45</v>
      </c>
      <c r="K6556" t="s">
        <v>25</v>
      </c>
      <c r="L6556" t="s">
        <v>25</v>
      </c>
      <c r="M6556">
        <v>7.1</v>
      </c>
      <c r="N6556">
        <v>9.1</v>
      </c>
      <c r="O6556" t="s">
        <v>26</v>
      </c>
      <c r="P6556">
        <v>3</v>
      </c>
      <c r="Q6556" t="s">
        <v>615</v>
      </c>
      <c r="R6556" t="s">
        <v>28</v>
      </c>
      <c r="S6556">
        <v>311.01</v>
      </c>
      <c r="T6556" t="str" cm="1">
        <f t="array" ref="T6556">_xlfn.IFS(Raw_Data[[#This Row],[Call Status]]="Resolved","5",Raw_Data[[#This Row],[Call Status]]="Escalated","2",Raw_Data[[#This Row],[Call Status]]="Pending","3",Raw_Data[[#This Row],[Call Status]]="Abandoned","0")</f>
        <v>5</v>
      </c>
      <c r="U6556" t="str">
        <f>TEXT(Raw_Data[[#This Row],[Call Date]],"mmmm")</f>
        <v>January</v>
      </c>
      <c r="V6556" t="str" cm="1">
        <f t="array" ref="V6556">_xlfn.IFS(Raw_Data[[#This Row],[Customer Satisfaction]]&lt;2,"Poor",Raw_Data[[#This Row],[Customer Satisfaction]]&lt;4,"Average",Raw_Data[[#This Row],[Customer Satisfaction]]&gt;=4,"Excellent")</f>
        <v>Average</v>
      </c>
    </row>
    <row r="6557" spans="2:22" x14ac:dyDescent="0.3">
      <c r="B6557" t="s">
        <v>6531</v>
      </c>
      <c r="C6557" s="2">
        <v>45876</v>
      </c>
      <c r="D6557" s="1">
        <v>0.43402777777777779</v>
      </c>
      <c r="E6557" t="s">
        <v>70</v>
      </c>
      <c r="F6557" t="s">
        <v>48</v>
      </c>
      <c r="G6557" t="s">
        <v>21</v>
      </c>
      <c r="H6557" t="s">
        <v>22</v>
      </c>
      <c r="I6557" t="s">
        <v>23</v>
      </c>
      <c r="J6557" t="s">
        <v>49</v>
      </c>
      <c r="K6557" t="s">
        <v>25</v>
      </c>
      <c r="L6557" t="s">
        <v>3570</v>
      </c>
      <c r="M6557">
        <v>2.2999999999999998</v>
      </c>
      <c r="N6557">
        <v>16.7</v>
      </c>
      <c r="O6557" t="s">
        <v>26</v>
      </c>
      <c r="P6557">
        <v>5</v>
      </c>
      <c r="Q6557" t="s">
        <v>27</v>
      </c>
      <c r="R6557" t="s">
        <v>28</v>
      </c>
      <c r="S6557">
        <v>129.84</v>
      </c>
      <c r="T6557" t="str" cm="1">
        <f t="array" ref="T6557">_xlfn.IFS(Raw_Data[[#This Row],[Call Status]]="Resolved","5",Raw_Data[[#This Row],[Call Status]]="Escalated","2",Raw_Data[[#This Row],[Call Status]]="Pending","3",Raw_Data[[#This Row],[Call Status]]="Abandoned","0")</f>
        <v>5</v>
      </c>
      <c r="U6557" t="str">
        <f>TEXT(Raw_Data[[#This Row],[Call Date]],"mmmm")</f>
        <v>August</v>
      </c>
      <c r="V6557" t="str" cm="1">
        <f t="array" ref="V6557">_xlfn.IFS(Raw_Data[[#This Row],[Customer Satisfaction]]&lt;2,"Poor",Raw_Data[[#This Row],[Customer Satisfaction]]&lt;4,"Average",Raw_Data[[#This Row],[Customer Satisfaction]]&gt;=4,"Excellent")</f>
        <v>Excellent</v>
      </c>
    </row>
    <row r="6558" spans="2:22" x14ac:dyDescent="0.3">
      <c r="B6558" t="s">
        <v>6845</v>
      </c>
      <c r="C6558" s="2">
        <v>45887</v>
      </c>
      <c r="D6558" s="1">
        <v>0.36388888888888887</v>
      </c>
      <c r="E6558" t="s">
        <v>47</v>
      </c>
      <c r="F6558" t="s">
        <v>20</v>
      </c>
      <c r="G6558" t="s">
        <v>162</v>
      </c>
      <c r="H6558" t="s">
        <v>22</v>
      </c>
      <c r="I6558" t="s">
        <v>23</v>
      </c>
      <c r="J6558" t="s">
        <v>76</v>
      </c>
      <c r="K6558" t="s">
        <v>25</v>
      </c>
      <c r="L6558" t="s">
        <v>3564</v>
      </c>
      <c r="M6558">
        <v>0.6</v>
      </c>
      <c r="N6558">
        <v>9.4</v>
      </c>
      <c r="O6558" t="s">
        <v>28</v>
      </c>
      <c r="P6558">
        <v>1</v>
      </c>
      <c r="Q6558" t="s">
        <v>1014</v>
      </c>
      <c r="R6558" t="s">
        <v>28</v>
      </c>
      <c r="S6558">
        <v>229.14</v>
      </c>
      <c r="T6558" t="str" cm="1">
        <f t="array" ref="T6558">_xlfn.IFS(Raw_Data[[#This Row],[Call Status]]="Resolved","5",Raw_Data[[#This Row],[Call Status]]="Escalated","2",Raw_Data[[#This Row],[Call Status]]="Pending","3",Raw_Data[[#This Row],[Call Status]]="Abandoned","0")</f>
        <v>5</v>
      </c>
      <c r="U6558" t="str">
        <f>TEXT(Raw_Data[[#This Row],[Call Date]],"mmmm")</f>
        <v>August</v>
      </c>
      <c r="V6558" t="str" cm="1">
        <f t="array" ref="V6558">_xlfn.IFS(Raw_Data[[#This Row],[Customer Satisfaction]]&lt;2,"Poor",Raw_Data[[#This Row],[Customer Satisfaction]]&lt;4,"Average",Raw_Data[[#This Row],[Customer Satisfaction]]&gt;=4,"Excellent")</f>
        <v>Poor</v>
      </c>
    </row>
    <row r="6559" spans="2:22" x14ac:dyDescent="0.3">
      <c r="B6559" t="s">
        <v>7948</v>
      </c>
      <c r="C6559" s="2">
        <v>45829</v>
      </c>
      <c r="D6559" s="1">
        <v>0.57152777777777775</v>
      </c>
      <c r="E6559" t="s">
        <v>47</v>
      </c>
      <c r="F6559" t="s">
        <v>48</v>
      </c>
      <c r="G6559" t="s">
        <v>250</v>
      </c>
      <c r="H6559" t="s">
        <v>22</v>
      </c>
      <c r="I6559" t="s">
        <v>23</v>
      </c>
      <c r="J6559" t="s">
        <v>55</v>
      </c>
      <c r="K6559" t="s">
        <v>16</v>
      </c>
      <c r="L6559" t="s">
        <v>16</v>
      </c>
      <c r="M6559">
        <v>2.4</v>
      </c>
      <c r="N6559">
        <v>6.6</v>
      </c>
      <c r="O6559" t="s">
        <v>28</v>
      </c>
      <c r="P6559">
        <v>3</v>
      </c>
      <c r="Q6559" t="s">
        <v>615</v>
      </c>
      <c r="R6559" t="s">
        <v>26</v>
      </c>
      <c r="S6559">
        <v>162.96</v>
      </c>
      <c r="T6559" t="str" cm="1">
        <f t="array" ref="T6559">_xlfn.IFS(Raw_Data[[#This Row],[Call Status]]="Resolved","5",Raw_Data[[#This Row],[Call Status]]="Escalated","2",Raw_Data[[#This Row],[Call Status]]="Pending","3",Raw_Data[[#This Row],[Call Status]]="Abandoned","0")</f>
        <v>2</v>
      </c>
      <c r="U6559" t="str">
        <f>TEXT(Raw_Data[[#This Row],[Call Date]],"mmmm")</f>
        <v>June</v>
      </c>
      <c r="V6559" t="str" cm="1">
        <f t="array" ref="V6559">_xlfn.IFS(Raw_Data[[#This Row],[Customer Satisfaction]]&lt;2,"Poor",Raw_Data[[#This Row],[Customer Satisfaction]]&lt;4,"Average",Raw_Data[[#This Row],[Customer Satisfaction]]&gt;=4,"Excellent")</f>
        <v>Average</v>
      </c>
    </row>
    <row r="6560" spans="2:22" x14ac:dyDescent="0.3">
      <c r="B6560" t="s">
        <v>5217</v>
      </c>
      <c r="C6560" s="2">
        <v>45744</v>
      </c>
      <c r="D6560" s="1">
        <v>0.37083333333333335</v>
      </c>
      <c r="E6560" t="s">
        <v>91</v>
      </c>
      <c r="F6560" t="s">
        <v>20</v>
      </c>
      <c r="G6560" t="s">
        <v>250</v>
      </c>
      <c r="H6560" t="s">
        <v>2026</v>
      </c>
      <c r="I6560" t="s">
        <v>23</v>
      </c>
      <c r="J6560" t="s">
        <v>42</v>
      </c>
      <c r="K6560" t="s">
        <v>25</v>
      </c>
      <c r="L6560" t="s">
        <v>3564</v>
      </c>
      <c r="M6560">
        <v>0.6</v>
      </c>
      <c r="N6560">
        <v>13</v>
      </c>
      <c r="O6560" t="s">
        <v>28</v>
      </c>
      <c r="P6560">
        <v>4</v>
      </c>
      <c r="Q6560" t="s">
        <v>27</v>
      </c>
      <c r="R6560" t="s">
        <v>28</v>
      </c>
      <c r="S6560">
        <v>323.14999999999998</v>
      </c>
      <c r="T6560" t="str" cm="1">
        <f t="array" ref="T6560">_xlfn.IFS(Raw_Data[[#This Row],[Call Status]]="Resolved","5",Raw_Data[[#This Row],[Call Status]]="Escalated","2",Raw_Data[[#This Row],[Call Status]]="Pending","3",Raw_Data[[#This Row],[Call Status]]="Abandoned","0")</f>
        <v>5</v>
      </c>
      <c r="U6560" t="str">
        <f>TEXT(Raw_Data[[#This Row],[Call Date]],"mmmm")</f>
        <v>March</v>
      </c>
      <c r="V6560" t="str" cm="1">
        <f t="array" ref="V6560">_xlfn.IFS(Raw_Data[[#This Row],[Customer Satisfaction]]&lt;2,"Poor",Raw_Data[[#This Row],[Customer Satisfaction]]&lt;4,"Average",Raw_Data[[#This Row],[Customer Satisfaction]]&gt;=4,"Excellent")</f>
        <v>Excellent</v>
      </c>
    </row>
    <row r="6561" spans="2:22" x14ac:dyDescent="0.3">
      <c r="B6561" t="s">
        <v>3893</v>
      </c>
      <c r="C6561" s="2">
        <v>45698</v>
      </c>
      <c r="D6561" s="1">
        <v>0.8979166666666667</v>
      </c>
      <c r="E6561" t="s">
        <v>84</v>
      </c>
      <c r="F6561" t="s">
        <v>38</v>
      </c>
      <c r="G6561" t="s">
        <v>162</v>
      </c>
      <c r="H6561" t="s">
        <v>2026</v>
      </c>
      <c r="I6561" t="s">
        <v>1128</v>
      </c>
      <c r="J6561" t="s">
        <v>49</v>
      </c>
      <c r="K6561" t="s">
        <v>25</v>
      </c>
      <c r="L6561" t="s">
        <v>3561</v>
      </c>
      <c r="M6561">
        <v>1.3</v>
      </c>
      <c r="N6561">
        <v>10.5</v>
      </c>
      <c r="O6561" t="s">
        <v>28</v>
      </c>
      <c r="P6561">
        <v>3</v>
      </c>
      <c r="Q6561" t="s">
        <v>615</v>
      </c>
      <c r="R6561" t="s">
        <v>28</v>
      </c>
      <c r="S6561">
        <v>90.12</v>
      </c>
      <c r="T6561" t="str" cm="1">
        <f t="array" ref="T6561">_xlfn.IFS(Raw_Data[[#This Row],[Call Status]]="Resolved","5",Raw_Data[[#This Row],[Call Status]]="Escalated","2",Raw_Data[[#This Row],[Call Status]]="Pending","3",Raw_Data[[#This Row],[Call Status]]="Abandoned","0")</f>
        <v>5</v>
      </c>
      <c r="U6561" t="str">
        <f>TEXT(Raw_Data[[#This Row],[Call Date]],"mmmm")</f>
        <v>February</v>
      </c>
      <c r="V6561" t="str" cm="1">
        <f t="array" ref="V6561">_xlfn.IFS(Raw_Data[[#This Row],[Customer Satisfaction]]&lt;2,"Poor",Raw_Data[[#This Row],[Customer Satisfaction]]&lt;4,"Average",Raw_Data[[#This Row],[Customer Satisfaction]]&gt;=4,"Excellent")</f>
        <v>Average</v>
      </c>
    </row>
    <row r="6562" spans="2:22" x14ac:dyDescent="0.3">
      <c r="B6562" t="s">
        <v>8805</v>
      </c>
      <c r="C6562" s="2">
        <v>45780</v>
      </c>
      <c r="D6562" s="1">
        <v>0.37083333333333335</v>
      </c>
      <c r="E6562" t="s">
        <v>70</v>
      </c>
      <c r="F6562" t="s">
        <v>38</v>
      </c>
      <c r="G6562" t="s">
        <v>21</v>
      </c>
      <c r="H6562" t="s">
        <v>22</v>
      </c>
      <c r="I6562" t="s">
        <v>23</v>
      </c>
      <c r="J6562" t="s">
        <v>76</v>
      </c>
      <c r="K6562" t="s">
        <v>16</v>
      </c>
      <c r="L6562" t="s">
        <v>16</v>
      </c>
      <c r="M6562">
        <v>3.1</v>
      </c>
      <c r="N6562">
        <v>8.1999999999999993</v>
      </c>
      <c r="O6562" t="s">
        <v>28</v>
      </c>
      <c r="P6562">
        <v>1</v>
      </c>
      <c r="Q6562" t="s">
        <v>1014</v>
      </c>
      <c r="R6562" t="s">
        <v>26</v>
      </c>
      <c r="S6562">
        <v>253.3</v>
      </c>
      <c r="T6562" t="str" cm="1">
        <f t="array" ref="T6562">_xlfn.IFS(Raw_Data[[#This Row],[Call Status]]="Resolved","5",Raw_Data[[#This Row],[Call Status]]="Escalated","2",Raw_Data[[#This Row],[Call Status]]="Pending","3",Raw_Data[[#This Row],[Call Status]]="Abandoned","0")</f>
        <v>2</v>
      </c>
      <c r="U6562" t="str">
        <f>TEXT(Raw_Data[[#This Row],[Call Date]],"mmmm")</f>
        <v>May</v>
      </c>
      <c r="V6562" t="str" cm="1">
        <f t="array" ref="V6562">_xlfn.IFS(Raw_Data[[#This Row],[Customer Satisfaction]]&lt;2,"Poor",Raw_Data[[#This Row],[Customer Satisfaction]]&lt;4,"Average",Raw_Data[[#This Row],[Customer Satisfaction]]&gt;=4,"Excellent")</f>
        <v>Poor</v>
      </c>
    </row>
    <row r="6563" spans="2:22" x14ac:dyDescent="0.3">
      <c r="B6563" t="s">
        <v>868</v>
      </c>
      <c r="C6563" s="2">
        <v>45988</v>
      </c>
      <c r="D6563" s="1">
        <v>0.66736111111111107</v>
      </c>
      <c r="E6563" t="s">
        <v>57</v>
      </c>
      <c r="F6563" t="s">
        <v>20</v>
      </c>
      <c r="G6563" t="s">
        <v>162</v>
      </c>
      <c r="H6563" t="s">
        <v>22</v>
      </c>
      <c r="I6563" t="s">
        <v>23</v>
      </c>
      <c r="J6563" t="s">
        <v>55</v>
      </c>
      <c r="K6563" t="s">
        <v>25</v>
      </c>
      <c r="L6563" t="s">
        <v>25</v>
      </c>
      <c r="M6563">
        <v>1.6</v>
      </c>
      <c r="N6563">
        <v>5.8</v>
      </c>
      <c r="O6563" t="s">
        <v>28</v>
      </c>
      <c r="P6563">
        <v>3</v>
      </c>
      <c r="Q6563" t="s">
        <v>615</v>
      </c>
      <c r="R6563" t="s">
        <v>28</v>
      </c>
      <c r="S6563">
        <v>260.3</v>
      </c>
      <c r="T6563" t="str" cm="1">
        <f t="array" ref="T6563">_xlfn.IFS(Raw_Data[[#This Row],[Call Status]]="Resolved","5",Raw_Data[[#This Row],[Call Status]]="Escalated","2",Raw_Data[[#This Row],[Call Status]]="Pending","3",Raw_Data[[#This Row],[Call Status]]="Abandoned","0")</f>
        <v>5</v>
      </c>
      <c r="U6563" t="str">
        <f>TEXT(Raw_Data[[#This Row],[Call Date]],"mmmm")</f>
        <v>November</v>
      </c>
      <c r="V6563" t="str" cm="1">
        <f t="array" ref="V6563">_xlfn.IFS(Raw_Data[[#This Row],[Customer Satisfaction]]&lt;2,"Poor",Raw_Data[[#This Row],[Customer Satisfaction]]&lt;4,"Average",Raw_Data[[#This Row],[Customer Satisfaction]]&gt;=4,"Excellent")</f>
        <v>Average</v>
      </c>
    </row>
    <row r="6564" spans="2:22" x14ac:dyDescent="0.3">
      <c r="B6564" t="s">
        <v>2505</v>
      </c>
      <c r="C6564" s="2">
        <v>45955</v>
      </c>
      <c r="D6564" s="1">
        <v>0.49722222222222223</v>
      </c>
      <c r="E6564" t="s">
        <v>53</v>
      </c>
      <c r="F6564" t="s">
        <v>34</v>
      </c>
      <c r="G6564" t="s">
        <v>250</v>
      </c>
      <c r="H6564" t="s">
        <v>2392</v>
      </c>
      <c r="I6564" t="s">
        <v>1128</v>
      </c>
      <c r="J6564" t="s">
        <v>55</v>
      </c>
      <c r="K6564" t="s">
        <v>25</v>
      </c>
      <c r="L6564" t="s">
        <v>25</v>
      </c>
      <c r="M6564">
        <v>2.4</v>
      </c>
      <c r="N6564">
        <v>4</v>
      </c>
      <c r="O6564" t="s">
        <v>26</v>
      </c>
      <c r="P6564">
        <v>4</v>
      </c>
      <c r="Q6564" t="s">
        <v>27</v>
      </c>
      <c r="R6564" t="s">
        <v>28</v>
      </c>
      <c r="S6564">
        <v>117.54</v>
      </c>
      <c r="T6564" t="str" cm="1">
        <f t="array" ref="T6564">_xlfn.IFS(Raw_Data[[#This Row],[Call Status]]="Resolved","5",Raw_Data[[#This Row],[Call Status]]="Escalated","2",Raw_Data[[#This Row],[Call Status]]="Pending","3",Raw_Data[[#This Row],[Call Status]]="Abandoned","0")</f>
        <v>5</v>
      </c>
      <c r="U6564" t="str">
        <f>TEXT(Raw_Data[[#This Row],[Call Date]],"mmmm")</f>
        <v>October</v>
      </c>
      <c r="V6564" t="str" cm="1">
        <f t="array" ref="V6564">_xlfn.IFS(Raw_Data[[#This Row],[Customer Satisfaction]]&lt;2,"Poor",Raw_Data[[#This Row],[Customer Satisfaction]]&lt;4,"Average",Raw_Data[[#This Row],[Customer Satisfaction]]&gt;=4,"Excellent")</f>
        <v>Excellent</v>
      </c>
    </row>
    <row r="6565" spans="2:22" x14ac:dyDescent="0.3">
      <c r="B6565" t="s">
        <v>7930</v>
      </c>
      <c r="C6565" s="2">
        <v>45835</v>
      </c>
      <c r="D6565" s="1">
        <v>0.40972222222222221</v>
      </c>
      <c r="E6565" t="s">
        <v>156</v>
      </c>
      <c r="F6565" t="s">
        <v>48</v>
      </c>
      <c r="G6565" t="s">
        <v>21</v>
      </c>
      <c r="H6565" t="s">
        <v>22</v>
      </c>
      <c r="I6565" t="s">
        <v>1128</v>
      </c>
      <c r="J6565" t="s">
        <v>49</v>
      </c>
      <c r="K6565" t="s">
        <v>16</v>
      </c>
      <c r="L6565" t="s">
        <v>16</v>
      </c>
      <c r="M6565">
        <v>1.5</v>
      </c>
      <c r="N6565">
        <v>11.3</v>
      </c>
      <c r="O6565" t="s">
        <v>28</v>
      </c>
      <c r="P6565">
        <v>3</v>
      </c>
      <c r="Q6565" t="s">
        <v>615</v>
      </c>
      <c r="R6565" t="s">
        <v>26</v>
      </c>
      <c r="S6565">
        <v>66.44</v>
      </c>
      <c r="T6565" t="str" cm="1">
        <f t="array" ref="T6565">_xlfn.IFS(Raw_Data[[#This Row],[Call Status]]="Resolved","5",Raw_Data[[#This Row],[Call Status]]="Escalated","2",Raw_Data[[#This Row],[Call Status]]="Pending","3",Raw_Data[[#This Row],[Call Status]]="Abandoned","0")</f>
        <v>2</v>
      </c>
      <c r="U6565" t="str">
        <f>TEXT(Raw_Data[[#This Row],[Call Date]],"mmmm")</f>
        <v>June</v>
      </c>
      <c r="V6565" t="str" cm="1">
        <f t="array" ref="V6565">_xlfn.IFS(Raw_Data[[#This Row],[Customer Satisfaction]]&lt;2,"Poor",Raw_Data[[#This Row],[Customer Satisfaction]]&lt;4,"Average",Raw_Data[[#This Row],[Customer Satisfaction]]&gt;=4,"Excellent")</f>
        <v>Average</v>
      </c>
    </row>
    <row r="6566" spans="2:22" x14ac:dyDescent="0.3">
      <c r="B6566" t="s">
        <v>1059</v>
      </c>
      <c r="C6566" s="2">
        <v>45720</v>
      </c>
      <c r="D6566" s="1">
        <v>0.35069444444444442</v>
      </c>
      <c r="E6566" t="s">
        <v>33</v>
      </c>
      <c r="F6566" t="s">
        <v>34</v>
      </c>
      <c r="G6566" t="s">
        <v>327</v>
      </c>
      <c r="H6566" t="s">
        <v>22</v>
      </c>
      <c r="I6566" t="s">
        <v>23</v>
      </c>
      <c r="J6566" t="s">
        <v>55</v>
      </c>
      <c r="K6566" t="s">
        <v>25</v>
      </c>
      <c r="L6566" t="s">
        <v>25</v>
      </c>
      <c r="M6566">
        <v>6.9</v>
      </c>
      <c r="N6566">
        <v>13.5</v>
      </c>
      <c r="O6566" t="s">
        <v>26</v>
      </c>
      <c r="P6566">
        <v>2</v>
      </c>
      <c r="Q6566" t="s">
        <v>1014</v>
      </c>
      <c r="R6566" t="s">
        <v>28</v>
      </c>
      <c r="S6566">
        <v>44.12</v>
      </c>
      <c r="T6566" t="str" cm="1">
        <f t="array" ref="T6566">_xlfn.IFS(Raw_Data[[#This Row],[Call Status]]="Resolved","5",Raw_Data[[#This Row],[Call Status]]="Escalated","2",Raw_Data[[#This Row],[Call Status]]="Pending","3",Raw_Data[[#This Row],[Call Status]]="Abandoned","0")</f>
        <v>5</v>
      </c>
      <c r="U6566" t="str">
        <f>TEXT(Raw_Data[[#This Row],[Call Date]],"mmmm")</f>
        <v>March</v>
      </c>
      <c r="V6566" t="str" cm="1">
        <f t="array" ref="V6566">_xlfn.IFS(Raw_Data[[#This Row],[Customer Satisfaction]]&lt;2,"Poor",Raw_Data[[#This Row],[Customer Satisfaction]]&lt;4,"Average",Raw_Data[[#This Row],[Customer Satisfaction]]&gt;=4,"Excellent")</f>
        <v>Average</v>
      </c>
    </row>
    <row r="6567" spans="2:22" x14ac:dyDescent="0.3">
      <c r="B6567" t="s">
        <v>8331</v>
      </c>
      <c r="C6567" s="2">
        <v>45822</v>
      </c>
      <c r="D6567" s="1">
        <v>0.45</v>
      </c>
      <c r="E6567" t="s">
        <v>100</v>
      </c>
      <c r="F6567" t="s">
        <v>38</v>
      </c>
      <c r="G6567" t="s">
        <v>327</v>
      </c>
      <c r="H6567" t="s">
        <v>2026</v>
      </c>
      <c r="I6567" t="s">
        <v>23</v>
      </c>
      <c r="J6567" t="s">
        <v>31</v>
      </c>
      <c r="K6567" t="s">
        <v>16</v>
      </c>
      <c r="L6567" t="s">
        <v>16</v>
      </c>
      <c r="M6567">
        <v>0.8</v>
      </c>
      <c r="N6567">
        <v>17.399999999999999</v>
      </c>
      <c r="O6567" t="s">
        <v>28</v>
      </c>
      <c r="P6567">
        <v>3</v>
      </c>
      <c r="Q6567" t="s">
        <v>1014</v>
      </c>
      <c r="R6567" t="s">
        <v>26</v>
      </c>
      <c r="S6567">
        <v>28.96</v>
      </c>
      <c r="T6567" t="str" cm="1">
        <f t="array" ref="T6567">_xlfn.IFS(Raw_Data[[#This Row],[Call Status]]="Resolved","5",Raw_Data[[#This Row],[Call Status]]="Escalated","2",Raw_Data[[#This Row],[Call Status]]="Pending","3",Raw_Data[[#This Row],[Call Status]]="Abandoned","0")</f>
        <v>2</v>
      </c>
      <c r="U6567" t="str">
        <f>TEXT(Raw_Data[[#This Row],[Call Date]],"mmmm")</f>
        <v>June</v>
      </c>
      <c r="V6567" t="str" cm="1">
        <f t="array" ref="V6567">_xlfn.IFS(Raw_Data[[#This Row],[Customer Satisfaction]]&lt;2,"Poor",Raw_Data[[#This Row],[Customer Satisfaction]]&lt;4,"Average",Raw_Data[[#This Row],[Customer Satisfaction]]&gt;=4,"Excellent")</f>
        <v>Average</v>
      </c>
    </row>
    <row r="6568" spans="2:22" x14ac:dyDescent="0.3">
      <c r="B6568" t="s">
        <v>10046</v>
      </c>
      <c r="C6568" s="2">
        <v>45844</v>
      </c>
      <c r="D6568" s="1">
        <v>0.42430555555555555</v>
      </c>
      <c r="E6568" t="s">
        <v>33</v>
      </c>
      <c r="F6568" t="s">
        <v>20</v>
      </c>
      <c r="G6568" t="s">
        <v>327</v>
      </c>
      <c r="H6568" t="s">
        <v>22</v>
      </c>
      <c r="I6568" t="s">
        <v>23</v>
      </c>
      <c r="J6568" t="s">
        <v>31</v>
      </c>
      <c r="K6568" t="s">
        <v>8876</v>
      </c>
      <c r="L6568" t="s">
        <v>8877</v>
      </c>
      <c r="M6568">
        <v>3.2</v>
      </c>
      <c r="N6568">
        <v>1.3</v>
      </c>
      <c r="O6568" t="s">
        <v>28</v>
      </c>
      <c r="P6568">
        <v>3</v>
      </c>
      <c r="Q6568" t="s">
        <v>615</v>
      </c>
      <c r="R6568" t="s">
        <v>28</v>
      </c>
      <c r="S6568">
        <v>221.94</v>
      </c>
      <c r="T6568" t="str" cm="1">
        <f t="array" ref="T6568">_xlfn.IFS(Raw_Data[[#This Row],[Call Status]]="Resolved","5",Raw_Data[[#This Row],[Call Status]]="Escalated","2",Raw_Data[[#This Row],[Call Status]]="Pending","3",Raw_Data[[#This Row],[Call Status]]="Abandoned","0")</f>
        <v>3</v>
      </c>
      <c r="U6568" t="str">
        <f>TEXT(Raw_Data[[#This Row],[Call Date]],"mmmm")</f>
        <v>July</v>
      </c>
      <c r="V6568" t="str" cm="1">
        <f t="array" ref="V6568">_xlfn.IFS(Raw_Data[[#This Row],[Customer Satisfaction]]&lt;2,"Poor",Raw_Data[[#This Row],[Customer Satisfaction]]&lt;4,"Average",Raw_Data[[#This Row],[Customer Satisfaction]]&gt;=4,"Excellent")</f>
        <v>Average</v>
      </c>
    </row>
    <row r="6569" spans="2:22" x14ac:dyDescent="0.3">
      <c r="B6569" t="s">
        <v>6552</v>
      </c>
      <c r="C6569" s="2">
        <v>45866</v>
      </c>
      <c r="D6569" s="1">
        <v>0.67083333333333328</v>
      </c>
      <c r="E6569" t="s">
        <v>33</v>
      </c>
      <c r="F6569" t="s">
        <v>34</v>
      </c>
      <c r="G6569" t="s">
        <v>21</v>
      </c>
      <c r="H6569" t="s">
        <v>22</v>
      </c>
      <c r="I6569" t="s">
        <v>23</v>
      </c>
      <c r="J6569" t="s">
        <v>39</v>
      </c>
      <c r="K6569" t="s">
        <v>25</v>
      </c>
      <c r="L6569" t="s">
        <v>3570</v>
      </c>
      <c r="M6569">
        <v>1.6</v>
      </c>
      <c r="N6569">
        <v>10.6</v>
      </c>
      <c r="O6569" t="s">
        <v>26</v>
      </c>
      <c r="P6569">
        <v>5</v>
      </c>
      <c r="Q6569" t="s">
        <v>27</v>
      </c>
      <c r="R6569" t="s">
        <v>28</v>
      </c>
      <c r="S6569">
        <v>183.76</v>
      </c>
      <c r="T6569" t="str" cm="1">
        <f t="array" ref="T6569">_xlfn.IFS(Raw_Data[[#This Row],[Call Status]]="Resolved","5",Raw_Data[[#This Row],[Call Status]]="Escalated","2",Raw_Data[[#This Row],[Call Status]]="Pending","3",Raw_Data[[#This Row],[Call Status]]="Abandoned","0")</f>
        <v>5</v>
      </c>
      <c r="U6569" t="str">
        <f>TEXT(Raw_Data[[#This Row],[Call Date]],"mmmm")</f>
        <v>July</v>
      </c>
      <c r="V6569" t="str" cm="1">
        <f t="array" ref="V6569">_xlfn.IFS(Raw_Data[[#This Row],[Customer Satisfaction]]&lt;2,"Poor",Raw_Data[[#This Row],[Customer Satisfaction]]&lt;4,"Average",Raw_Data[[#This Row],[Customer Satisfaction]]&gt;=4,"Excellent")</f>
        <v>Excellent</v>
      </c>
    </row>
    <row r="6570" spans="2:22" x14ac:dyDescent="0.3">
      <c r="B6570" t="s">
        <v>302</v>
      </c>
      <c r="C6570" s="2">
        <v>45884</v>
      </c>
      <c r="D6570" s="1">
        <v>0.55138888888888893</v>
      </c>
      <c r="E6570" t="s">
        <v>19</v>
      </c>
      <c r="F6570" t="s">
        <v>20</v>
      </c>
      <c r="G6570" t="s">
        <v>250</v>
      </c>
      <c r="H6570" t="s">
        <v>22</v>
      </c>
      <c r="I6570" t="s">
        <v>23</v>
      </c>
      <c r="J6570" t="s">
        <v>64</v>
      </c>
      <c r="K6570" t="s">
        <v>25</v>
      </c>
      <c r="L6570" t="s">
        <v>25</v>
      </c>
      <c r="M6570">
        <v>7.1</v>
      </c>
      <c r="N6570">
        <v>6.8</v>
      </c>
      <c r="O6570" t="s">
        <v>26</v>
      </c>
      <c r="P6570">
        <v>5</v>
      </c>
      <c r="Q6570" t="s">
        <v>27</v>
      </c>
      <c r="R6570" t="s">
        <v>28</v>
      </c>
      <c r="S6570">
        <v>0</v>
      </c>
      <c r="T6570" t="str" cm="1">
        <f t="array" ref="T6570">_xlfn.IFS(Raw_Data[[#This Row],[Call Status]]="Resolved","5",Raw_Data[[#This Row],[Call Status]]="Escalated","2",Raw_Data[[#This Row],[Call Status]]="Pending","3",Raw_Data[[#This Row],[Call Status]]="Abandoned","0")</f>
        <v>5</v>
      </c>
      <c r="U6570" t="str">
        <f>TEXT(Raw_Data[[#This Row],[Call Date]],"mmmm")</f>
        <v>August</v>
      </c>
      <c r="V6570" t="str" cm="1">
        <f t="array" ref="V6570">_xlfn.IFS(Raw_Data[[#This Row],[Customer Satisfaction]]&lt;2,"Poor",Raw_Data[[#This Row],[Customer Satisfaction]]&lt;4,"Average",Raw_Data[[#This Row],[Customer Satisfaction]]&gt;=4,"Excellent")</f>
        <v>Excellent</v>
      </c>
    </row>
    <row r="6571" spans="2:22" x14ac:dyDescent="0.3">
      <c r="B6571" t="s">
        <v>5122</v>
      </c>
      <c r="C6571" s="2">
        <v>45705</v>
      </c>
      <c r="D6571" s="1">
        <v>0.68888888888888888</v>
      </c>
      <c r="E6571" t="s">
        <v>100</v>
      </c>
      <c r="F6571" t="s">
        <v>20</v>
      </c>
      <c r="G6571" t="s">
        <v>250</v>
      </c>
      <c r="H6571" t="s">
        <v>22</v>
      </c>
      <c r="I6571" t="s">
        <v>1137</v>
      </c>
      <c r="J6571" t="s">
        <v>49</v>
      </c>
      <c r="K6571" t="s">
        <v>25</v>
      </c>
      <c r="L6571" t="s">
        <v>3564</v>
      </c>
      <c r="M6571">
        <v>2.8</v>
      </c>
      <c r="N6571">
        <v>15.2</v>
      </c>
      <c r="O6571" t="s">
        <v>28</v>
      </c>
      <c r="P6571">
        <v>5</v>
      </c>
      <c r="Q6571" t="s">
        <v>27</v>
      </c>
      <c r="R6571" t="s">
        <v>28</v>
      </c>
      <c r="S6571">
        <v>50.61</v>
      </c>
      <c r="T6571" t="str" cm="1">
        <f t="array" ref="T6571">_xlfn.IFS(Raw_Data[[#This Row],[Call Status]]="Resolved","5",Raw_Data[[#This Row],[Call Status]]="Escalated","2",Raw_Data[[#This Row],[Call Status]]="Pending","3",Raw_Data[[#This Row],[Call Status]]="Abandoned","0")</f>
        <v>5</v>
      </c>
      <c r="U6571" t="str">
        <f>TEXT(Raw_Data[[#This Row],[Call Date]],"mmmm")</f>
        <v>February</v>
      </c>
      <c r="V6571" t="str" cm="1">
        <f t="array" ref="V6571">_xlfn.IFS(Raw_Data[[#This Row],[Customer Satisfaction]]&lt;2,"Poor",Raw_Data[[#This Row],[Customer Satisfaction]]&lt;4,"Average",Raw_Data[[#This Row],[Customer Satisfaction]]&gt;=4,"Excellent")</f>
        <v>Excellent</v>
      </c>
    </row>
    <row r="6572" spans="2:22" x14ac:dyDescent="0.3">
      <c r="B6572" t="s">
        <v>1840</v>
      </c>
      <c r="C6572" s="2">
        <v>45881</v>
      </c>
      <c r="D6572" s="1">
        <v>0.72222222222222221</v>
      </c>
      <c r="E6572" t="s">
        <v>63</v>
      </c>
      <c r="F6572" t="s">
        <v>34</v>
      </c>
      <c r="G6572" t="s">
        <v>327</v>
      </c>
      <c r="H6572" t="s">
        <v>22</v>
      </c>
      <c r="I6572" t="s">
        <v>1128</v>
      </c>
      <c r="J6572" t="s">
        <v>49</v>
      </c>
      <c r="K6572" t="s">
        <v>25</v>
      </c>
      <c r="L6572" t="s">
        <v>25</v>
      </c>
      <c r="M6572">
        <v>3.2</v>
      </c>
      <c r="N6572">
        <v>12.2</v>
      </c>
      <c r="O6572" t="s">
        <v>26</v>
      </c>
      <c r="P6572">
        <v>5</v>
      </c>
      <c r="Q6572" t="s">
        <v>27</v>
      </c>
      <c r="R6572" t="s">
        <v>28</v>
      </c>
      <c r="S6572">
        <v>100.85</v>
      </c>
      <c r="T6572" t="str" cm="1">
        <f t="array" ref="T6572">_xlfn.IFS(Raw_Data[[#This Row],[Call Status]]="Resolved","5",Raw_Data[[#This Row],[Call Status]]="Escalated","2",Raw_Data[[#This Row],[Call Status]]="Pending","3",Raw_Data[[#This Row],[Call Status]]="Abandoned","0")</f>
        <v>5</v>
      </c>
      <c r="U6572" t="str">
        <f>TEXT(Raw_Data[[#This Row],[Call Date]],"mmmm")</f>
        <v>August</v>
      </c>
      <c r="V6572" t="str" cm="1">
        <f t="array" ref="V6572">_xlfn.IFS(Raw_Data[[#This Row],[Customer Satisfaction]]&lt;2,"Poor",Raw_Data[[#This Row],[Customer Satisfaction]]&lt;4,"Average",Raw_Data[[#This Row],[Customer Satisfaction]]&gt;=4,"Excellent")</f>
        <v>Excellent</v>
      </c>
    </row>
    <row r="6573" spans="2:22" x14ac:dyDescent="0.3">
      <c r="B6573" t="s">
        <v>8806</v>
      </c>
      <c r="C6573" s="2">
        <v>45660</v>
      </c>
      <c r="D6573" s="1">
        <v>0.65763888888888888</v>
      </c>
      <c r="E6573" t="s">
        <v>53</v>
      </c>
      <c r="F6573" t="s">
        <v>48</v>
      </c>
      <c r="G6573" t="s">
        <v>162</v>
      </c>
      <c r="H6573" t="s">
        <v>22</v>
      </c>
      <c r="I6573" t="s">
        <v>23</v>
      </c>
      <c r="J6573" t="s">
        <v>45</v>
      </c>
      <c r="K6573" t="s">
        <v>16</v>
      </c>
      <c r="L6573" t="s">
        <v>16</v>
      </c>
      <c r="M6573">
        <v>3.9</v>
      </c>
      <c r="N6573">
        <v>9.4</v>
      </c>
      <c r="O6573" t="s">
        <v>28</v>
      </c>
      <c r="P6573">
        <v>1</v>
      </c>
      <c r="Q6573" t="s">
        <v>1014</v>
      </c>
      <c r="R6573" t="s">
        <v>26</v>
      </c>
      <c r="S6573">
        <v>19.27</v>
      </c>
      <c r="T6573" t="str" cm="1">
        <f t="array" ref="T6573">_xlfn.IFS(Raw_Data[[#This Row],[Call Status]]="Resolved","5",Raw_Data[[#This Row],[Call Status]]="Escalated","2",Raw_Data[[#This Row],[Call Status]]="Pending","3",Raw_Data[[#This Row],[Call Status]]="Abandoned","0")</f>
        <v>2</v>
      </c>
      <c r="U6573" t="str">
        <f>TEXT(Raw_Data[[#This Row],[Call Date]],"mmmm")</f>
        <v>January</v>
      </c>
      <c r="V6573" t="str" cm="1">
        <f t="array" ref="V6573">_xlfn.IFS(Raw_Data[[#This Row],[Customer Satisfaction]]&lt;2,"Poor",Raw_Data[[#This Row],[Customer Satisfaction]]&lt;4,"Average",Raw_Data[[#This Row],[Customer Satisfaction]]&gt;=4,"Excellent")</f>
        <v>Poor</v>
      </c>
    </row>
    <row r="6574" spans="2:22" x14ac:dyDescent="0.3">
      <c r="B6574" t="s">
        <v>4692</v>
      </c>
      <c r="C6574" s="2">
        <v>45832</v>
      </c>
      <c r="D6574" s="1">
        <v>0.37986111111111109</v>
      </c>
      <c r="E6574" t="s">
        <v>19</v>
      </c>
      <c r="F6574" t="s">
        <v>34</v>
      </c>
      <c r="G6574" t="s">
        <v>327</v>
      </c>
      <c r="H6574" t="s">
        <v>22</v>
      </c>
      <c r="I6574" t="s">
        <v>1130</v>
      </c>
      <c r="J6574" t="s">
        <v>55</v>
      </c>
      <c r="K6574" t="s">
        <v>25</v>
      </c>
      <c r="L6574" t="s">
        <v>3570</v>
      </c>
      <c r="M6574">
        <v>6.9</v>
      </c>
      <c r="N6574">
        <v>11</v>
      </c>
      <c r="O6574" t="s">
        <v>28</v>
      </c>
      <c r="P6574">
        <v>5</v>
      </c>
      <c r="Q6574" t="s">
        <v>27</v>
      </c>
      <c r="R6574" t="s">
        <v>28</v>
      </c>
      <c r="S6574">
        <v>119.66</v>
      </c>
      <c r="T6574" t="str" cm="1">
        <f t="array" ref="T6574">_xlfn.IFS(Raw_Data[[#This Row],[Call Status]]="Resolved","5",Raw_Data[[#This Row],[Call Status]]="Escalated","2",Raw_Data[[#This Row],[Call Status]]="Pending","3",Raw_Data[[#This Row],[Call Status]]="Abandoned","0")</f>
        <v>5</v>
      </c>
      <c r="U6574" t="str">
        <f>TEXT(Raw_Data[[#This Row],[Call Date]],"mmmm")</f>
        <v>June</v>
      </c>
      <c r="V6574" t="str" cm="1">
        <f t="array" ref="V6574">_xlfn.IFS(Raw_Data[[#This Row],[Customer Satisfaction]]&lt;2,"Poor",Raw_Data[[#This Row],[Customer Satisfaction]]&lt;4,"Average",Raw_Data[[#This Row],[Customer Satisfaction]]&gt;=4,"Excellent")</f>
        <v>Excellent</v>
      </c>
    </row>
    <row r="6575" spans="2:22" x14ac:dyDescent="0.3">
      <c r="B6575" t="s">
        <v>3004</v>
      </c>
      <c r="C6575" s="2">
        <v>45756</v>
      </c>
      <c r="D6575" s="1">
        <v>0.3888888888888889</v>
      </c>
      <c r="E6575" t="s">
        <v>59</v>
      </c>
      <c r="F6575" t="s">
        <v>20</v>
      </c>
      <c r="G6575" t="s">
        <v>162</v>
      </c>
      <c r="H6575" t="s">
        <v>2392</v>
      </c>
      <c r="I6575" t="s">
        <v>23</v>
      </c>
      <c r="J6575" t="s">
        <v>64</v>
      </c>
      <c r="K6575" t="s">
        <v>25</v>
      </c>
      <c r="L6575" t="s">
        <v>25</v>
      </c>
      <c r="M6575">
        <v>1.1000000000000001</v>
      </c>
      <c r="N6575">
        <v>6.3</v>
      </c>
      <c r="O6575" t="s">
        <v>26</v>
      </c>
      <c r="P6575">
        <v>5</v>
      </c>
      <c r="Q6575" t="s">
        <v>27</v>
      </c>
      <c r="R6575" t="s">
        <v>28</v>
      </c>
      <c r="S6575">
        <v>230.06</v>
      </c>
      <c r="T6575" t="str" cm="1">
        <f t="array" ref="T6575">_xlfn.IFS(Raw_Data[[#This Row],[Call Status]]="Resolved","5",Raw_Data[[#This Row],[Call Status]]="Escalated","2",Raw_Data[[#This Row],[Call Status]]="Pending","3",Raw_Data[[#This Row],[Call Status]]="Abandoned","0")</f>
        <v>5</v>
      </c>
      <c r="U6575" t="str">
        <f>TEXT(Raw_Data[[#This Row],[Call Date]],"mmmm")</f>
        <v>April</v>
      </c>
      <c r="V6575" t="str" cm="1">
        <f t="array" ref="V6575">_xlfn.IFS(Raw_Data[[#This Row],[Customer Satisfaction]]&lt;2,"Poor",Raw_Data[[#This Row],[Customer Satisfaction]]&lt;4,"Average",Raw_Data[[#This Row],[Customer Satisfaction]]&gt;=4,"Excellent")</f>
        <v>Excellent</v>
      </c>
    </row>
    <row r="6576" spans="2:22" x14ac:dyDescent="0.3">
      <c r="B6576" t="s">
        <v>115</v>
      </c>
      <c r="C6576" s="2">
        <v>45773</v>
      </c>
      <c r="D6576" s="1">
        <v>0.5625</v>
      </c>
      <c r="E6576" t="s">
        <v>41</v>
      </c>
      <c r="F6576" t="s">
        <v>48</v>
      </c>
      <c r="G6576" t="s">
        <v>21</v>
      </c>
      <c r="H6576" t="s">
        <v>22</v>
      </c>
      <c r="I6576" t="s">
        <v>23</v>
      </c>
      <c r="J6576" t="s">
        <v>49</v>
      </c>
      <c r="K6576" t="s">
        <v>25</v>
      </c>
      <c r="L6576" t="s">
        <v>25</v>
      </c>
      <c r="M6576">
        <v>6.1</v>
      </c>
      <c r="N6576">
        <v>14.8</v>
      </c>
      <c r="O6576" t="s">
        <v>28</v>
      </c>
      <c r="P6576">
        <v>5</v>
      </c>
      <c r="Q6576" t="s">
        <v>27</v>
      </c>
      <c r="R6576" t="s">
        <v>28</v>
      </c>
      <c r="S6576">
        <v>220.1</v>
      </c>
      <c r="T6576" t="str" cm="1">
        <f t="array" ref="T6576">_xlfn.IFS(Raw_Data[[#This Row],[Call Status]]="Resolved","5",Raw_Data[[#This Row],[Call Status]]="Escalated","2",Raw_Data[[#This Row],[Call Status]]="Pending","3",Raw_Data[[#This Row],[Call Status]]="Abandoned","0")</f>
        <v>5</v>
      </c>
      <c r="U6576" t="str">
        <f>TEXT(Raw_Data[[#This Row],[Call Date]],"mmmm")</f>
        <v>April</v>
      </c>
      <c r="V6576" t="str" cm="1">
        <f t="array" ref="V6576">_xlfn.IFS(Raw_Data[[#This Row],[Customer Satisfaction]]&lt;2,"Poor",Raw_Data[[#This Row],[Customer Satisfaction]]&lt;4,"Average",Raw_Data[[#This Row],[Customer Satisfaction]]&gt;=4,"Excellent")</f>
        <v>Excellent</v>
      </c>
    </row>
    <row r="6577" spans="2:22" x14ac:dyDescent="0.3">
      <c r="B6577" t="s">
        <v>980</v>
      </c>
      <c r="C6577" s="2">
        <v>45927</v>
      </c>
      <c r="D6577" s="1">
        <v>0.44374999999999998</v>
      </c>
      <c r="E6577" t="s">
        <v>84</v>
      </c>
      <c r="F6577" t="s">
        <v>20</v>
      </c>
      <c r="G6577" t="s">
        <v>21</v>
      </c>
      <c r="H6577" t="s">
        <v>22</v>
      </c>
      <c r="I6577" t="s">
        <v>23</v>
      </c>
      <c r="J6577" t="s">
        <v>45</v>
      </c>
      <c r="K6577" t="s">
        <v>25</v>
      </c>
      <c r="L6577" t="s">
        <v>25</v>
      </c>
      <c r="M6577">
        <v>3.9</v>
      </c>
      <c r="N6577">
        <v>7.3</v>
      </c>
      <c r="O6577" t="s">
        <v>28</v>
      </c>
      <c r="P6577">
        <v>3</v>
      </c>
      <c r="Q6577" t="s">
        <v>615</v>
      </c>
      <c r="R6577" t="s">
        <v>28</v>
      </c>
      <c r="S6577">
        <v>157.04</v>
      </c>
      <c r="T6577" t="str" cm="1">
        <f t="array" ref="T6577">_xlfn.IFS(Raw_Data[[#This Row],[Call Status]]="Resolved","5",Raw_Data[[#This Row],[Call Status]]="Escalated","2",Raw_Data[[#This Row],[Call Status]]="Pending","3",Raw_Data[[#This Row],[Call Status]]="Abandoned","0")</f>
        <v>5</v>
      </c>
      <c r="U6577" t="str">
        <f>TEXT(Raw_Data[[#This Row],[Call Date]],"mmmm")</f>
        <v>September</v>
      </c>
      <c r="V6577" t="str" cm="1">
        <f t="array" ref="V6577">_xlfn.IFS(Raw_Data[[#This Row],[Customer Satisfaction]]&lt;2,"Poor",Raw_Data[[#This Row],[Customer Satisfaction]]&lt;4,"Average",Raw_Data[[#This Row],[Customer Satisfaction]]&gt;=4,"Excellent")</f>
        <v>Average</v>
      </c>
    </row>
    <row r="6578" spans="2:22" x14ac:dyDescent="0.3">
      <c r="B6578" t="s">
        <v>2589</v>
      </c>
      <c r="C6578" s="2">
        <v>45910</v>
      </c>
      <c r="D6578" s="1">
        <v>0.375</v>
      </c>
      <c r="E6578" t="s">
        <v>33</v>
      </c>
      <c r="F6578" t="s">
        <v>38</v>
      </c>
      <c r="G6578" t="s">
        <v>327</v>
      </c>
      <c r="H6578" t="s">
        <v>2392</v>
      </c>
      <c r="I6578" t="s">
        <v>1128</v>
      </c>
      <c r="J6578" t="s">
        <v>24</v>
      </c>
      <c r="K6578" t="s">
        <v>25</v>
      </c>
      <c r="L6578" t="s">
        <v>25</v>
      </c>
      <c r="M6578">
        <v>6.5</v>
      </c>
      <c r="N6578">
        <v>14.4</v>
      </c>
      <c r="O6578" t="s">
        <v>26</v>
      </c>
      <c r="P6578">
        <v>5</v>
      </c>
      <c r="Q6578" t="s">
        <v>27</v>
      </c>
      <c r="R6578" t="s">
        <v>28</v>
      </c>
      <c r="S6578">
        <v>89.61</v>
      </c>
      <c r="T6578" t="str" cm="1">
        <f t="array" ref="T6578">_xlfn.IFS(Raw_Data[[#This Row],[Call Status]]="Resolved","5",Raw_Data[[#This Row],[Call Status]]="Escalated","2",Raw_Data[[#This Row],[Call Status]]="Pending","3",Raw_Data[[#This Row],[Call Status]]="Abandoned","0")</f>
        <v>5</v>
      </c>
      <c r="U6578" t="str">
        <f>TEXT(Raw_Data[[#This Row],[Call Date]],"mmmm")</f>
        <v>September</v>
      </c>
      <c r="V6578" t="str" cm="1">
        <f t="array" ref="V6578">_xlfn.IFS(Raw_Data[[#This Row],[Customer Satisfaction]]&lt;2,"Poor",Raw_Data[[#This Row],[Customer Satisfaction]]&lt;4,"Average",Raw_Data[[#This Row],[Customer Satisfaction]]&gt;=4,"Excellent")</f>
        <v>Excellent</v>
      </c>
    </row>
    <row r="6579" spans="2:22" x14ac:dyDescent="0.3">
      <c r="B6579" t="s">
        <v>3322</v>
      </c>
      <c r="C6579" s="2">
        <v>45974</v>
      </c>
      <c r="D6579" s="1">
        <v>0.80555555555555558</v>
      </c>
      <c r="E6579" t="s">
        <v>41</v>
      </c>
      <c r="F6579" t="s">
        <v>34</v>
      </c>
      <c r="G6579" t="s">
        <v>250</v>
      </c>
      <c r="H6579" t="s">
        <v>2026</v>
      </c>
      <c r="I6579" t="s">
        <v>23</v>
      </c>
      <c r="J6579" t="s">
        <v>45</v>
      </c>
      <c r="K6579" t="s">
        <v>25</v>
      </c>
      <c r="L6579" t="s">
        <v>25</v>
      </c>
      <c r="M6579">
        <v>0.2</v>
      </c>
      <c r="N6579">
        <v>6.1</v>
      </c>
      <c r="O6579" t="s">
        <v>28</v>
      </c>
      <c r="P6579">
        <v>4</v>
      </c>
      <c r="Q6579" t="s">
        <v>27</v>
      </c>
      <c r="R6579" t="s">
        <v>28</v>
      </c>
      <c r="S6579">
        <v>147.38999999999999</v>
      </c>
      <c r="T6579" t="str" cm="1">
        <f t="array" ref="T6579">_xlfn.IFS(Raw_Data[[#This Row],[Call Status]]="Resolved","5",Raw_Data[[#This Row],[Call Status]]="Escalated","2",Raw_Data[[#This Row],[Call Status]]="Pending","3",Raw_Data[[#This Row],[Call Status]]="Abandoned","0")</f>
        <v>5</v>
      </c>
      <c r="U6579" t="str">
        <f>TEXT(Raw_Data[[#This Row],[Call Date]],"mmmm")</f>
        <v>November</v>
      </c>
      <c r="V6579" t="str" cm="1">
        <f t="array" ref="V6579">_xlfn.IFS(Raw_Data[[#This Row],[Customer Satisfaction]]&lt;2,"Poor",Raw_Data[[#This Row],[Customer Satisfaction]]&lt;4,"Average",Raw_Data[[#This Row],[Customer Satisfaction]]&gt;=4,"Excellent")</f>
        <v>Excellent</v>
      </c>
    </row>
    <row r="6580" spans="2:22" x14ac:dyDescent="0.3">
      <c r="B6580" t="s">
        <v>10030</v>
      </c>
      <c r="C6580" s="2">
        <v>45752</v>
      </c>
      <c r="D6580" s="1">
        <v>0.42430555555555555</v>
      </c>
      <c r="E6580" t="s">
        <v>66</v>
      </c>
      <c r="F6580" t="s">
        <v>34</v>
      </c>
      <c r="G6580" t="s">
        <v>327</v>
      </c>
      <c r="H6580" t="s">
        <v>22</v>
      </c>
      <c r="I6580" t="s">
        <v>23</v>
      </c>
      <c r="J6580" t="s">
        <v>45</v>
      </c>
      <c r="K6580" t="s">
        <v>8876</v>
      </c>
      <c r="L6580" t="s">
        <v>8877</v>
      </c>
      <c r="M6580">
        <v>5.2</v>
      </c>
      <c r="N6580">
        <v>9</v>
      </c>
      <c r="O6580" t="s">
        <v>28</v>
      </c>
      <c r="P6580">
        <v>3</v>
      </c>
      <c r="Q6580" t="s">
        <v>615</v>
      </c>
      <c r="R6580" t="s">
        <v>28</v>
      </c>
      <c r="S6580">
        <v>312.82</v>
      </c>
      <c r="T6580" t="str" cm="1">
        <f t="array" ref="T6580">_xlfn.IFS(Raw_Data[[#This Row],[Call Status]]="Resolved","5",Raw_Data[[#This Row],[Call Status]]="Escalated","2",Raw_Data[[#This Row],[Call Status]]="Pending","3",Raw_Data[[#This Row],[Call Status]]="Abandoned","0")</f>
        <v>3</v>
      </c>
      <c r="U6580" t="str">
        <f>TEXT(Raw_Data[[#This Row],[Call Date]],"mmmm")</f>
        <v>April</v>
      </c>
      <c r="V6580" t="str" cm="1">
        <f t="array" ref="V6580">_xlfn.IFS(Raw_Data[[#This Row],[Customer Satisfaction]]&lt;2,"Poor",Raw_Data[[#This Row],[Customer Satisfaction]]&lt;4,"Average",Raw_Data[[#This Row],[Customer Satisfaction]]&gt;=4,"Excellent")</f>
        <v>Average</v>
      </c>
    </row>
    <row r="6581" spans="2:22" x14ac:dyDescent="0.3">
      <c r="B6581" t="s">
        <v>1233</v>
      </c>
      <c r="C6581" s="2">
        <v>45930</v>
      </c>
      <c r="D6581" s="1">
        <v>0.35069444444444442</v>
      </c>
      <c r="E6581" t="s">
        <v>37</v>
      </c>
      <c r="F6581" t="s">
        <v>38</v>
      </c>
      <c r="G6581" t="s">
        <v>250</v>
      </c>
      <c r="H6581" t="s">
        <v>22</v>
      </c>
      <c r="I6581" t="s">
        <v>1128</v>
      </c>
      <c r="J6581" t="s">
        <v>49</v>
      </c>
      <c r="K6581" t="s">
        <v>25</v>
      </c>
      <c r="L6581" t="s">
        <v>25</v>
      </c>
      <c r="M6581">
        <v>4.2</v>
      </c>
      <c r="N6581">
        <v>8.5</v>
      </c>
      <c r="O6581" t="s">
        <v>26</v>
      </c>
      <c r="P6581">
        <v>0</v>
      </c>
      <c r="Q6581" t="s">
        <v>27</v>
      </c>
      <c r="R6581" t="s">
        <v>28</v>
      </c>
      <c r="S6581">
        <v>38.700000000000003</v>
      </c>
      <c r="T6581" t="str" cm="1">
        <f t="array" ref="T6581">_xlfn.IFS(Raw_Data[[#This Row],[Call Status]]="Resolved","5",Raw_Data[[#This Row],[Call Status]]="Escalated","2",Raw_Data[[#This Row],[Call Status]]="Pending","3",Raw_Data[[#This Row],[Call Status]]="Abandoned","0")</f>
        <v>5</v>
      </c>
      <c r="U6581" t="str">
        <f>TEXT(Raw_Data[[#This Row],[Call Date]],"mmmm")</f>
        <v>September</v>
      </c>
      <c r="V6581" t="str" cm="1">
        <f t="array" ref="V6581">_xlfn.IFS(Raw_Data[[#This Row],[Customer Satisfaction]]&lt;2,"Poor",Raw_Data[[#This Row],[Customer Satisfaction]]&lt;4,"Average",Raw_Data[[#This Row],[Customer Satisfaction]]&gt;=4,"Excellent")</f>
        <v>Poor</v>
      </c>
    </row>
    <row r="6582" spans="2:22" x14ac:dyDescent="0.3">
      <c r="B6582" t="s">
        <v>7091</v>
      </c>
      <c r="C6582" s="2">
        <v>45681</v>
      </c>
      <c r="D6582" s="1">
        <v>0.72986111111111107</v>
      </c>
      <c r="E6582" t="s">
        <v>108</v>
      </c>
      <c r="F6582" t="s">
        <v>38</v>
      </c>
      <c r="G6582" t="s">
        <v>162</v>
      </c>
      <c r="H6582" t="s">
        <v>22</v>
      </c>
      <c r="I6582" t="s">
        <v>23</v>
      </c>
      <c r="J6582" t="s">
        <v>31</v>
      </c>
      <c r="K6582" t="s">
        <v>25</v>
      </c>
      <c r="L6582" t="s">
        <v>3564</v>
      </c>
      <c r="M6582">
        <v>1.5</v>
      </c>
      <c r="N6582">
        <v>4.4000000000000004</v>
      </c>
      <c r="O6582" t="s">
        <v>26</v>
      </c>
      <c r="P6582">
        <v>3</v>
      </c>
      <c r="Q6582" t="s">
        <v>615</v>
      </c>
      <c r="R6582" t="s">
        <v>28</v>
      </c>
      <c r="S6582">
        <v>131.91</v>
      </c>
      <c r="T6582" t="str" cm="1">
        <f t="array" ref="T6582">_xlfn.IFS(Raw_Data[[#This Row],[Call Status]]="Resolved","5",Raw_Data[[#This Row],[Call Status]]="Escalated","2",Raw_Data[[#This Row],[Call Status]]="Pending","3",Raw_Data[[#This Row],[Call Status]]="Abandoned","0")</f>
        <v>5</v>
      </c>
      <c r="U6582" t="str">
        <f>TEXT(Raw_Data[[#This Row],[Call Date]],"mmmm")</f>
        <v>January</v>
      </c>
      <c r="V6582" t="str" cm="1">
        <f t="array" ref="V6582">_xlfn.IFS(Raw_Data[[#This Row],[Customer Satisfaction]]&lt;2,"Poor",Raw_Data[[#This Row],[Customer Satisfaction]]&lt;4,"Average",Raw_Data[[#This Row],[Customer Satisfaction]]&gt;=4,"Excellent")</f>
        <v>Average</v>
      </c>
    </row>
    <row r="6583" spans="2:22" x14ac:dyDescent="0.3">
      <c r="B6583" t="s">
        <v>3775</v>
      </c>
      <c r="C6583" s="2">
        <v>45773</v>
      </c>
      <c r="D6583" s="1">
        <v>0.80625000000000002</v>
      </c>
      <c r="E6583" t="s">
        <v>57</v>
      </c>
      <c r="F6583" t="s">
        <v>34</v>
      </c>
      <c r="G6583" t="s">
        <v>162</v>
      </c>
      <c r="H6583" t="s">
        <v>2026</v>
      </c>
      <c r="I6583" t="s">
        <v>1130</v>
      </c>
      <c r="J6583" t="s">
        <v>45</v>
      </c>
      <c r="K6583" t="s">
        <v>25</v>
      </c>
      <c r="L6583" t="s">
        <v>3561</v>
      </c>
      <c r="M6583">
        <v>4.0999999999999996</v>
      </c>
      <c r="N6583">
        <v>5.5</v>
      </c>
      <c r="O6583" t="s">
        <v>26</v>
      </c>
      <c r="P6583">
        <v>0</v>
      </c>
      <c r="Q6583" t="s">
        <v>27</v>
      </c>
      <c r="R6583" t="s">
        <v>28</v>
      </c>
      <c r="S6583">
        <v>408.65</v>
      </c>
      <c r="T6583" t="str" cm="1">
        <f t="array" ref="T6583">_xlfn.IFS(Raw_Data[[#This Row],[Call Status]]="Resolved","5",Raw_Data[[#This Row],[Call Status]]="Escalated","2",Raw_Data[[#This Row],[Call Status]]="Pending","3",Raw_Data[[#This Row],[Call Status]]="Abandoned","0")</f>
        <v>5</v>
      </c>
      <c r="U6583" t="str">
        <f>TEXT(Raw_Data[[#This Row],[Call Date]],"mmmm")</f>
        <v>April</v>
      </c>
      <c r="V6583" t="str" cm="1">
        <f t="array" ref="V6583">_xlfn.IFS(Raw_Data[[#This Row],[Customer Satisfaction]]&lt;2,"Poor",Raw_Data[[#This Row],[Customer Satisfaction]]&lt;4,"Average",Raw_Data[[#This Row],[Customer Satisfaction]]&gt;=4,"Excellent")</f>
        <v>Poor</v>
      </c>
    </row>
    <row r="6584" spans="2:22" x14ac:dyDescent="0.3">
      <c r="B6584" t="s">
        <v>7194</v>
      </c>
      <c r="C6584" s="2">
        <v>45808</v>
      </c>
      <c r="D6584" s="1">
        <v>0.4201388888888889</v>
      </c>
      <c r="E6584" t="s">
        <v>47</v>
      </c>
      <c r="F6584" t="s">
        <v>48</v>
      </c>
      <c r="G6584" t="s">
        <v>327</v>
      </c>
      <c r="H6584" t="s">
        <v>22</v>
      </c>
      <c r="I6584" t="s">
        <v>23</v>
      </c>
      <c r="J6584" t="s">
        <v>55</v>
      </c>
      <c r="K6584" t="s">
        <v>25</v>
      </c>
      <c r="L6584" t="s">
        <v>3564</v>
      </c>
      <c r="M6584">
        <v>2.6</v>
      </c>
      <c r="N6584">
        <v>10.8</v>
      </c>
      <c r="O6584" t="s">
        <v>26</v>
      </c>
      <c r="P6584">
        <v>5</v>
      </c>
      <c r="Q6584" t="s">
        <v>27</v>
      </c>
      <c r="R6584" t="s">
        <v>28</v>
      </c>
      <c r="S6584">
        <v>126.33</v>
      </c>
      <c r="T6584" t="str" cm="1">
        <f t="array" ref="T6584">_xlfn.IFS(Raw_Data[[#This Row],[Call Status]]="Resolved","5",Raw_Data[[#This Row],[Call Status]]="Escalated","2",Raw_Data[[#This Row],[Call Status]]="Pending","3",Raw_Data[[#This Row],[Call Status]]="Abandoned","0")</f>
        <v>5</v>
      </c>
      <c r="U6584" t="str">
        <f>TEXT(Raw_Data[[#This Row],[Call Date]],"mmmm")</f>
        <v>May</v>
      </c>
      <c r="V6584" t="str" cm="1">
        <f t="array" ref="V6584">_xlfn.IFS(Raw_Data[[#This Row],[Customer Satisfaction]]&lt;2,"Poor",Raw_Data[[#This Row],[Customer Satisfaction]]&lt;4,"Average",Raw_Data[[#This Row],[Customer Satisfaction]]&gt;=4,"Excellent")</f>
        <v>Excellent</v>
      </c>
    </row>
    <row r="6585" spans="2:22" x14ac:dyDescent="0.3">
      <c r="B6585" t="s">
        <v>946</v>
      </c>
      <c r="C6585" s="2">
        <v>45995</v>
      </c>
      <c r="D6585" s="1">
        <v>0.38750000000000001</v>
      </c>
      <c r="E6585" t="s">
        <v>72</v>
      </c>
      <c r="F6585" t="s">
        <v>48</v>
      </c>
      <c r="G6585" t="s">
        <v>162</v>
      </c>
      <c r="H6585" t="s">
        <v>22</v>
      </c>
      <c r="I6585" t="s">
        <v>23</v>
      </c>
      <c r="J6585" t="s">
        <v>49</v>
      </c>
      <c r="K6585" t="s">
        <v>25</v>
      </c>
      <c r="L6585" t="s">
        <v>25</v>
      </c>
      <c r="M6585">
        <v>7.4</v>
      </c>
      <c r="N6585">
        <v>13.5</v>
      </c>
      <c r="O6585" t="s">
        <v>28</v>
      </c>
      <c r="P6585">
        <v>3</v>
      </c>
      <c r="Q6585" t="s">
        <v>615</v>
      </c>
      <c r="R6585" t="s">
        <v>28</v>
      </c>
      <c r="S6585">
        <v>28.82</v>
      </c>
      <c r="T6585" t="str" cm="1">
        <f t="array" ref="T6585">_xlfn.IFS(Raw_Data[[#This Row],[Call Status]]="Resolved","5",Raw_Data[[#This Row],[Call Status]]="Escalated","2",Raw_Data[[#This Row],[Call Status]]="Pending","3",Raw_Data[[#This Row],[Call Status]]="Abandoned","0")</f>
        <v>5</v>
      </c>
      <c r="U6585" t="str">
        <f>TEXT(Raw_Data[[#This Row],[Call Date]],"mmmm")</f>
        <v>December</v>
      </c>
      <c r="V6585" t="str" cm="1">
        <f t="array" ref="V6585">_xlfn.IFS(Raw_Data[[#This Row],[Customer Satisfaction]]&lt;2,"Poor",Raw_Data[[#This Row],[Customer Satisfaction]]&lt;4,"Average",Raw_Data[[#This Row],[Customer Satisfaction]]&gt;=4,"Excellent")</f>
        <v>Average</v>
      </c>
    </row>
    <row r="6586" spans="2:22" x14ac:dyDescent="0.3">
      <c r="B6586" t="s">
        <v>211</v>
      </c>
      <c r="C6586" s="2">
        <v>45707</v>
      </c>
      <c r="D6586" s="1">
        <v>0.36527777777777776</v>
      </c>
      <c r="E6586" t="s">
        <v>57</v>
      </c>
      <c r="F6586" t="s">
        <v>38</v>
      </c>
      <c r="G6586" t="s">
        <v>162</v>
      </c>
      <c r="H6586" t="s">
        <v>22</v>
      </c>
      <c r="I6586" t="s">
        <v>23</v>
      </c>
      <c r="J6586" t="s">
        <v>45</v>
      </c>
      <c r="K6586" t="s">
        <v>25</v>
      </c>
      <c r="L6586" t="s">
        <v>25</v>
      </c>
      <c r="M6586">
        <v>1.3</v>
      </c>
      <c r="N6586">
        <v>11.5</v>
      </c>
      <c r="O6586" t="s">
        <v>28</v>
      </c>
      <c r="P6586">
        <v>5</v>
      </c>
      <c r="Q6586" t="s">
        <v>27</v>
      </c>
      <c r="R6586" t="s">
        <v>28</v>
      </c>
      <c r="S6586">
        <v>306.69</v>
      </c>
      <c r="T6586" t="str" cm="1">
        <f t="array" ref="T6586">_xlfn.IFS(Raw_Data[[#This Row],[Call Status]]="Resolved","5",Raw_Data[[#This Row],[Call Status]]="Escalated","2",Raw_Data[[#This Row],[Call Status]]="Pending","3",Raw_Data[[#This Row],[Call Status]]="Abandoned","0")</f>
        <v>5</v>
      </c>
      <c r="U6586" t="str">
        <f>TEXT(Raw_Data[[#This Row],[Call Date]],"mmmm")</f>
        <v>February</v>
      </c>
      <c r="V6586" t="str" cm="1">
        <f t="array" ref="V6586">_xlfn.IFS(Raw_Data[[#This Row],[Customer Satisfaction]]&lt;2,"Poor",Raw_Data[[#This Row],[Customer Satisfaction]]&lt;4,"Average",Raw_Data[[#This Row],[Customer Satisfaction]]&gt;=4,"Excellent")</f>
        <v>Excellent</v>
      </c>
    </row>
    <row r="6587" spans="2:22" x14ac:dyDescent="0.3">
      <c r="B6587" t="s">
        <v>1639</v>
      </c>
      <c r="C6587" s="2">
        <v>45863</v>
      </c>
      <c r="D6587" s="1">
        <v>0.7993055555555556</v>
      </c>
      <c r="E6587" t="s">
        <v>47</v>
      </c>
      <c r="F6587" t="s">
        <v>34</v>
      </c>
      <c r="G6587" t="s">
        <v>21</v>
      </c>
      <c r="H6587" t="s">
        <v>22</v>
      </c>
      <c r="I6587" t="s">
        <v>1137</v>
      </c>
      <c r="J6587" t="s">
        <v>49</v>
      </c>
      <c r="K6587" t="s">
        <v>25</v>
      </c>
      <c r="L6587" t="s">
        <v>25</v>
      </c>
      <c r="M6587">
        <v>4</v>
      </c>
      <c r="N6587">
        <v>13.6</v>
      </c>
      <c r="O6587" t="s">
        <v>26</v>
      </c>
      <c r="P6587">
        <v>3</v>
      </c>
      <c r="Q6587" t="s">
        <v>615</v>
      </c>
      <c r="R6587" t="s">
        <v>28</v>
      </c>
      <c r="S6587">
        <v>137.91999999999999</v>
      </c>
      <c r="T6587" t="str" cm="1">
        <f t="array" ref="T6587">_xlfn.IFS(Raw_Data[[#This Row],[Call Status]]="Resolved","5",Raw_Data[[#This Row],[Call Status]]="Escalated","2",Raw_Data[[#This Row],[Call Status]]="Pending","3",Raw_Data[[#This Row],[Call Status]]="Abandoned","0")</f>
        <v>5</v>
      </c>
      <c r="U6587" t="str">
        <f>TEXT(Raw_Data[[#This Row],[Call Date]],"mmmm")</f>
        <v>July</v>
      </c>
      <c r="V6587" t="str" cm="1">
        <f t="array" ref="V6587">_xlfn.IFS(Raw_Data[[#This Row],[Customer Satisfaction]]&lt;2,"Poor",Raw_Data[[#This Row],[Customer Satisfaction]]&lt;4,"Average",Raw_Data[[#This Row],[Customer Satisfaction]]&gt;=4,"Excellent")</f>
        <v>Average</v>
      </c>
    </row>
    <row r="6588" spans="2:22" x14ac:dyDescent="0.3">
      <c r="B6588" t="s">
        <v>1567</v>
      </c>
      <c r="C6588" s="2">
        <v>45992</v>
      </c>
      <c r="D6588" s="1">
        <v>0.82986111111111116</v>
      </c>
      <c r="E6588" t="s">
        <v>44</v>
      </c>
      <c r="F6588" t="s">
        <v>38</v>
      </c>
      <c r="G6588" t="s">
        <v>162</v>
      </c>
      <c r="H6588" t="s">
        <v>22</v>
      </c>
      <c r="I6588" t="s">
        <v>1137</v>
      </c>
      <c r="J6588" t="s">
        <v>49</v>
      </c>
      <c r="K6588" t="s">
        <v>25</v>
      </c>
      <c r="L6588" t="s">
        <v>25</v>
      </c>
      <c r="M6588">
        <v>6.4</v>
      </c>
      <c r="N6588">
        <v>17.8</v>
      </c>
      <c r="O6588" t="s">
        <v>28</v>
      </c>
      <c r="P6588">
        <v>3</v>
      </c>
      <c r="Q6588" t="s">
        <v>615</v>
      </c>
      <c r="R6588" t="s">
        <v>28</v>
      </c>
      <c r="S6588">
        <v>380.52</v>
      </c>
      <c r="T6588" t="str" cm="1">
        <f t="array" ref="T6588">_xlfn.IFS(Raw_Data[[#This Row],[Call Status]]="Resolved","5",Raw_Data[[#This Row],[Call Status]]="Escalated","2",Raw_Data[[#This Row],[Call Status]]="Pending","3",Raw_Data[[#This Row],[Call Status]]="Abandoned","0")</f>
        <v>5</v>
      </c>
      <c r="U6588" t="str">
        <f>TEXT(Raw_Data[[#This Row],[Call Date]],"mmmm")</f>
        <v>December</v>
      </c>
      <c r="V6588" t="str" cm="1">
        <f t="array" ref="V6588">_xlfn.IFS(Raw_Data[[#This Row],[Customer Satisfaction]]&lt;2,"Poor",Raw_Data[[#This Row],[Customer Satisfaction]]&lt;4,"Average",Raw_Data[[#This Row],[Customer Satisfaction]]&gt;=4,"Excellent")</f>
        <v>Average</v>
      </c>
    </row>
    <row r="6589" spans="2:22" x14ac:dyDescent="0.3">
      <c r="B6589" t="s">
        <v>5194</v>
      </c>
      <c r="C6589" s="2">
        <v>45736</v>
      </c>
      <c r="D6589" s="1">
        <v>0.44513888888888886</v>
      </c>
      <c r="E6589" t="s">
        <v>33</v>
      </c>
      <c r="F6589" t="s">
        <v>48</v>
      </c>
      <c r="G6589" t="s">
        <v>250</v>
      </c>
      <c r="H6589" t="s">
        <v>22</v>
      </c>
      <c r="I6589" t="s">
        <v>1137</v>
      </c>
      <c r="J6589" t="s">
        <v>49</v>
      </c>
      <c r="K6589" t="s">
        <v>25</v>
      </c>
      <c r="L6589" t="s">
        <v>3564</v>
      </c>
      <c r="M6589">
        <v>1.5</v>
      </c>
      <c r="N6589">
        <v>8.5</v>
      </c>
      <c r="O6589" t="s">
        <v>26</v>
      </c>
      <c r="P6589">
        <v>5</v>
      </c>
      <c r="Q6589" t="s">
        <v>27</v>
      </c>
      <c r="R6589" t="s">
        <v>28</v>
      </c>
      <c r="S6589">
        <v>172.11</v>
      </c>
      <c r="T6589" t="str" cm="1">
        <f t="array" ref="T6589">_xlfn.IFS(Raw_Data[[#This Row],[Call Status]]="Resolved","5",Raw_Data[[#This Row],[Call Status]]="Escalated","2",Raw_Data[[#This Row],[Call Status]]="Pending","3",Raw_Data[[#This Row],[Call Status]]="Abandoned","0")</f>
        <v>5</v>
      </c>
      <c r="U6589" t="str">
        <f>TEXT(Raw_Data[[#This Row],[Call Date]],"mmmm")</f>
        <v>March</v>
      </c>
      <c r="V6589" t="str" cm="1">
        <f t="array" ref="V6589">_xlfn.IFS(Raw_Data[[#This Row],[Customer Satisfaction]]&lt;2,"Poor",Raw_Data[[#This Row],[Customer Satisfaction]]&lt;4,"Average",Raw_Data[[#This Row],[Customer Satisfaction]]&gt;=4,"Excellent")</f>
        <v>Excellent</v>
      </c>
    </row>
    <row r="6590" spans="2:22" x14ac:dyDescent="0.3">
      <c r="B6590" t="s">
        <v>9296</v>
      </c>
      <c r="C6590" s="2">
        <v>45727</v>
      </c>
      <c r="D6590" s="1">
        <v>0.8</v>
      </c>
      <c r="E6590" t="s">
        <v>19</v>
      </c>
      <c r="F6590" t="s">
        <v>20</v>
      </c>
      <c r="G6590" t="s">
        <v>327</v>
      </c>
      <c r="H6590" t="s">
        <v>2026</v>
      </c>
      <c r="I6590" t="s">
        <v>23</v>
      </c>
      <c r="J6590" t="s">
        <v>76</v>
      </c>
      <c r="K6590" t="s">
        <v>8876</v>
      </c>
      <c r="L6590" t="s">
        <v>8877</v>
      </c>
      <c r="M6590">
        <v>1.5</v>
      </c>
      <c r="N6590">
        <v>9.4</v>
      </c>
      <c r="O6590" t="s">
        <v>28</v>
      </c>
      <c r="P6590">
        <v>4</v>
      </c>
      <c r="Q6590" t="s">
        <v>615</v>
      </c>
      <c r="R6590" t="s">
        <v>28</v>
      </c>
      <c r="S6590">
        <v>168.61</v>
      </c>
      <c r="T6590" t="str" cm="1">
        <f t="array" ref="T6590">_xlfn.IFS(Raw_Data[[#This Row],[Call Status]]="Resolved","5",Raw_Data[[#This Row],[Call Status]]="Escalated","2",Raw_Data[[#This Row],[Call Status]]="Pending","3",Raw_Data[[#This Row],[Call Status]]="Abandoned","0")</f>
        <v>3</v>
      </c>
      <c r="U6590" t="str">
        <f>TEXT(Raw_Data[[#This Row],[Call Date]],"mmmm")</f>
        <v>March</v>
      </c>
      <c r="V6590" t="str" cm="1">
        <f t="array" ref="V6590">_xlfn.IFS(Raw_Data[[#This Row],[Customer Satisfaction]]&lt;2,"Poor",Raw_Data[[#This Row],[Customer Satisfaction]]&lt;4,"Average",Raw_Data[[#This Row],[Customer Satisfaction]]&gt;=4,"Excellent")</f>
        <v>Excellent</v>
      </c>
    </row>
    <row r="6591" spans="2:22" x14ac:dyDescent="0.3">
      <c r="B6591" t="s">
        <v>4172</v>
      </c>
      <c r="C6591" s="2">
        <v>45684</v>
      </c>
      <c r="D6591" s="1">
        <v>0.39444444444444443</v>
      </c>
      <c r="E6591" t="s">
        <v>156</v>
      </c>
      <c r="F6591" t="s">
        <v>38</v>
      </c>
      <c r="H6591" t="s">
        <v>2392</v>
      </c>
      <c r="I6591" t="s">
        <v>1128</v>
      </c>
      <c r="J6591" t="s">
        <v>55</v>
      </c>
      <c r="K6591" t="s">
        <v>25</v>
      </c>
      <c r="L6591" t="s">
        <v>3559</v>
      </c>
      <c r="M6591">
        <v>8.9</v>
      </c>
      <c r="N6591">
        <v>14.9</v>
      </c>
      <c r="O6591" t="s">
        <v>26</v>
      </c>
      <c r="P6591">
        <v>5</v>
      </c>
      <c r="Q6591" t="s">
        <v>27</v>
      </c>
      <c r="R6591" t="s">
        <v>28</v>
      </c>
      <c r="S6591">
        <v>79.790000000000006</v>
      </c>
      <c r="T6591" t="str" cm="1">
        <f t="array" ref="T6591">_xlfn.IFS(Raw_Data[[#This Row],[Call Status]]="Resolved","5",Raw_Data[[#This Row],[Call Status]]="Escalated","2",Raw_Data[[#This Row],[Call Status]]="Pending","3",Raw_Data[[#This Row],[Call Status]]="Abandoned","0")</f>
        <v>5</v>
      </c>
      <c r="U6591" t="str">
        <f>TEXT(Raw_Data[[#This Row],[Call Date]],"mmmm")</f>
        <v>January</v>
      </c>
      <c r="V6591" t="str" cm="1">
        <f t="array" ref="V6591">_xlfn.IFS(Raw_Data[[#This Row],[Customer Satisfaction]]&lt;2,"Poor",Raw_Data[[#This Row],[Customer Satisfaction]]&lt;4,"Average",Raw_Data[[#This Row],[Customer Satisfaction]]&gt;=4,"Excellent")</f>
        <v>Excellent</v>
      </c>
    </row>
    <row r="6592" spans="2:22" x14ac:dyDescent="0.3">
      <c r="B6592" t="s">
        <v>9945</v>
      </c>
      <c r="C6592" s="2">
        <v>45928</v>
      </c>
      <c r="D6592" s="1">
        <v>0.5131944444444444</v>
      </c>
      <c r="E6592" t="s">
        <v>19</v>
      </c>
      <c r="F6592" t="s">
        <v>48</v>
      </c>
      <c r="G6592" t="s">
        <v>327</v>
      </c>
      <c r="H6592" t="s">
        <v>22</v>
      </c>
      <c r="I6592" t="s">
        <v>23</v>
      </c>
      <c r="J6592" t="s">
        <v>42</v>
      </c>
      <c r="K6592" t="s">
        <v>8876</v>
      </c>
      <c r="L6592" t="s">
        <v>8877</v>
      </c>
      <c r="M6592">
        <v>5.4</v>
      </c>
      <c r="N6592">
        <v>9.9</v>
      </c>
      <c r="O6592" t="s">
        <v>28</v>
      </c>
      <c r="P6592">
        <v>4</v>
      </c>
      <c r="Q6592" t="s">
        <v>615</v>
      </c>
      <c r="R6592" t="s">
        <v>28</v>
      </c>
      <c r="S6592">
        <v>194.38</v>
      </c>
      <c r="T6592" t="str" cm="1">
        <f t="array" ref="T6592">_xlfn.IFS(Raw_Data[[#This Row],[Call Status]]="Resolved","5",Raw_Data[[#This Row],[Call Status]]="Escalated","2",Raw_Data[[#This Row],[Call Status]]="Pending","3",Raw_Data[[#This Row],[Call Status]]="Abandoned","0")</f>
        <v>3</v>
      </c>
      <c r="U6592" t="str">
        <f>TEXT(Raw_Data[[#This Row],[Call Date]],"mmmm")</f>
        <v>September</v>
      </c>
      <c r="V6592" t="str" cm="1">
        <f t="array" ref="V6592">_xlfn.IFS(Raw_Data[[#This Row],[Customer Satisfaction]]&lt;2,"Poor",Raw_Data[[#This Row],[Customer Satisfaction]]&lt;4,"Average",Raw_Data[[#This Row],[Customer Satisfaction]]&gt;=4,"Excellent")</f>
        <v>Excellent</v>
      </c>
    </row>
    <row r="6593" spans="2:22" x14ac:dyDescent="0.3">
      <c r="B6593" t="s">
        <v>6234</v>
      </c>
      <c r="C6593" s="2">
        <v>45707</v>
      </c>
      <c r="D6593" s="1">
        <v>0.45</v>
      </c>
      <c r="E6593" t="s">
        <v>66</v>
      </c>
      <c r="F6593" t="s">
        <v>20</v>
      </c>
      <c r="G6593" t="s">
        <v>327</v>
      </c>
      <c r="H6593" t="s">
        <v>22</v>
      </c>
      <c r="I6593" t="s">
        <v>23</v>
      </c>
      <c r="J6593" t="s">
        <v>39</v>
      </c>
      <c r="K6593" t="s">
        <v>25</v>
      </c>
      <c r="L6593" t="s">
        <v>3559</v>
      </c>
      <c r="M6593">
        <v>2.9</v>
      </c>
      <c r="N6593">
        <v>14</v>
      </c>
      <c r="O6593" t="s">
        <v>26</v>
      </c>
      <c r="P6593">
        <v>4</v>
      </c>
      <c r="Q6593" t="s">
        <v>27</v>
      </c>
      <c r="R6593" t="s">
        <v>28</v>
      </c>
      <c r="S6593">
        <v>203.49</v>
      </c>
      <c r="T6593" t="str" cm="1">
        <f t="array" ref="T6593">_xlfn.IFS(Raw_Data[[#This Row],[Call Status]]="Resolved","5",Raw_Data[[#This Row],[Call Status]]="Escalated","2",Raw_Data[[#This Row],[Call Status]]="Pending","3",Raw_Data[[#This Row],[Call Status]]="Abandoned","0")</f>
        <v>5</v>
      </c>
      <c r="U6593" t="str">
        <f>TEXT(Raw_Data[[#This Row],[Call Date]],"mmmm")</f>
        <v>February</v>
      </c>
      <c r="V6593" t="str" cm="1">
        <f t="array" ref="V6593">_xlfn.IFS(Raw_Data[[#This Row],[Customer Satisfaction]]&lt;2,"Poor",Raw_Data[[#This Row],[Customer Satisfaction]]&lt;4,"Average",Raw_Data[[#This Row],[Customer Satisfaction]]&gt;=4,"Excellent")</f>
        <v>Excellent</v>
      </c>
    </row>
    <row r="6594" spans="2:22" x14ac:dyDescent="0.3">
      <c r="B6594" t="s">
        <v>8784</v>
      </c>
      <c r="C6594" s="2">
        <v>45949</v>
      </c>
      <c r="D6594" s="1">
        <v>0.78611111111111109</v>
      </c>
      <c r="E6594" t="s">
        <v>47</v>
      </c>
      <c r="F6594" t="s">
        <v>38</v>
      </c>
      <c r="G6594" t="s">
        <v>21</v>
      </c>
      <c r="H6594" t="s">
        <v>22</v>
      </c>
      <c r="I6594" t="s">
        <v>23</v>
      </c>
      <c r="J6594" t="s">
        <v>76</v>
      </c>
      <c r="K6594" t="s">
        <v>16</v>
      </c>
      <c r="L6594" t="s">
        <v>16</v>
      </c>
      <c r="M6594">
        <v>4.5</v>
      </c>
      <c r="N6594">
        <v>15.7</v>
      </c>
      <c r="O6594" t="s">
        <v>28</v>
      </c>
      <c r="P6594">
        <v>1</v>
      </c>
      <c r="Q6594" t="s">
        <v>1014</v>
      </c>
      <c r="R6594" t="s">
        <v>26</v>
      </c>
      <c r="S6594">
        <v>254.32</v>
      </c>
      <c r="T6594" t="str" cm="1">
        <f t="array" ref="T6594">_xlfn.IFS(Raw_Data[[#This Row],[Call Status]]="Resolved","5",Raw_Data[[#This Row],[Call Status]]="Escalated","2",Raw_Data[[#This Row],[Call Status]]="Pending","3",Raw_Data[[#This Row],[Call Status]]="Abandoned","0")</f>
        <v>2</v>
      </c>
      <c r="U6594" t="str">
        <f>TEXT(Raw_Data[[#This Row],[Call Date]],"mmmm")</f>
        <v>October</v>
      </c>
      <c r="V6594" t="str" cm="1">
        <f t="array" ref="V6594">_xlfn.IFS(Raw_Data[[#This Row],[Customer Satisfaction]]&lt;2,"Poor",Raw_Data[[#This Row],[Customer Satisfaction]]&lt;4,"Average",Raw_Data[[#This Row],[Customer Satisfaction]]&gt;=4,"Excellent")</f>
        <v>Poor</v>
      </c>
    </row>
    <row r="6595" spans="2:22" x14ac:dyDescent="0.3">
      <c r="B6595" t="s">
        <v>1843</v>
      </c>
      <c r="C6595" s="2">
        <v>45904</v>
      </c>
      <c r="D6595" s="1">
        <v>0.6694444444444444</v>
      </c>
      <c r="E6595" t="s">
        <v>57</v>
      </c>
      <c r="F6595" t="s">
        <v>20</v>
      </c>
      <c r="G6595" t="s">
        <v>327</v>
      </c>
      <c r="H6595" t="s">
        <v>22</v>
      </c>
      <c r="I6595" t="s">
        <v>1130</v>
      </c>
      <c r="J6595" t="s">
        <v>76</v>
      </c>
      <c r="K6595" t="s">
        <v>25</v>
      </c>
      <c r="L6595" t="s">
        <v>25</v>
      </c>
      <c r="M6595">
        <v>0.6</v>
      </c>
      <c r="N6595">
        <v>2.8</v>
      </c>
      <c r="O6595" t="s">
        <v>26</v>
      </c>
      <c r="P6595">
        <v>5</v>
      </c>
      <c r="Q6595" t="s">
        <v>27</v>
      </c>
      <c r="R6595" t="s">
        <v>28</v>
      </c>
      <c r="S6595">
        <v>547.97</v>
      </c>
      <c r="T6595" t="str" cm="1">
        <f t="array" ref="T6595">_xlfn.IFS(Raw_Data[[#This Row],[Call Status]]="Resolved","5",Raw_Data[[#This Row],[Call Status]]="Escalated","2",Raw_Data[[#This Row],[Call Status]]="Pending","3",Raw_Data[[#This Row],[Call Status]]="Abandoned","0")</f>
        <v>5</v>
      </c>
      <c r="U6595" t="str">
        <f>TEXT(Raw_Data[[#This Row],[Call Date]],"mmmm")</f>
        <v>September</v>
      </c>
      <c r="V6595" t="str" cm="1">
        <f t="array" ref="V6595">_xlfn.IFS(Raw_Data[[#This Row],[Customer Satisfaction]]&lt;2,"Poor",Raw_Data[[#This Row],[Customer Satisfaction]]&lt;4,"Average",Raw_Data[[#This Row],[Customer Satisfaction]]&gt;=4,"Excellent")</f>
        <v>Excellent</v>
      </c>
    </row>
    <row r="6596" spans="2:22" x14ac:dyDescent="0.3">
      <c r="B6596" t="s">
        <v>3112</v>
      </c>
      <c r="C6596" s="2">
        <v>45921</v>
      </c>
      <c r="D6596" s="1">
        <v>0.89722222222222225</v>
      </c>
      <c r="E6596" t="s">
        <v>33</v>
      </c>
      <c r="F6596" t="s">
        <v>38</v>
      </c>
      <c r="G6596" t="s">
        <v>162</v>
      </c>
      <c r="H6596" t="s">
        <v>2026</v>
      </c>
      <c r="I6596" t="s">
        <v>23</v>
      </c>
      <c r="J6596" t="s">
        <v>39</v>
      </c>
      <c r="K6596" t="s">
        <v>25</v>
      </c>
      <c r="L6596" t="s">
        <v>25</v>
      </c>
      <c r="M6596">
        <v>2.7</v>
      </c>
      <c r="N6596">
        <v>18.3</v>
      </c>
      <c r="O6596" t="s">
        <v>26</v>
      </c>
      <c r="P6596">
        <v>3</v>
      </c>
      <c r="Q6596" t="s">
        <v>1014</v>
      </c>
      <c r="R6596" t="s">
        <v>28</v>
      </c>
      <c r="S6596">
        <v>44.13</v>
      </c>
      <c r="T6596" t="str" cm="1">
        <f t="array" ref="T6596">_xlfn.IFS(Raw_Data[[#This Row],[Call Status]]="Resolved","5",Raw_Data[[#This Row],[Call Status]]="Escalated","2",Raw_Data[[#This Row],[Call Status]]="Pending","3",Raw_Data[[#This Row],[Call Status]]="Abandoned","0")</f>
        <v>5</v>
      </c>
      <c r="U6596" t="str">
        <f>TEXT(Raw_Data[[#This Row],[Call Date]],"mmmm")</f>
        <v>September</v>
      </c>
      <c r="V6596" t="str" cm="1">
        <f t="array" ref="V6596">_xlfn.IFS(Raw_Data[[#This Row],[Customer Satisfaction]]&lt;2,"Poor",Raw_Data[[#This Row],[Customer Satisfaction]]&lt;4,"Average",Raw_Data[[#This Row],[Customer Satisfaction]]&gt;=4,"Excellent")</f>
        <v>Average</v>
      </c>
    </row>
    <row r="6597" spans="2:22" x14ac:dyDescent="0.3">
      <c r="B6597" t="s">
        <v>9230</v>
      </c>
      <c r="C6597" s="2">
        <v>45736</v>
      </c>
      <c r="D6597" s="1">
        <v>0.81944444444444442</v>
      </c>
      <c r="E6597" t="s">
        <v>156</v>
      </c>
      <c r="F6597" t="s">
        <v>38</v>
      </c>
      <c r="G6597" t="s">
        <v>21</v>
      </c>
      <c r="H6597" t="s">
        <v>2613</v>
      </c>
      <c r="I6597" t="s">
        <v>23</v>
      </c>
      <c r="J6597" t="s">
        <v>49</v>
      </c>
      <c r="K6597" t="s">
        <v>8876</v>
      </c>
      <c r="L6597" t="s">
        <v>8877</v>
      </c>
      <c r="M6597">
        <v>1.7</v>
      </c>
      <c r="N6597">
        <v>15</v>
      </c>
      <c r="O6597" t="s">
        <v>28</v>
      </c>
      <c r="P6597">
        <v>1</v>
      </c>
      <c r="Q6597" t="s">
        <v>1014</v>
      </c>
      <c r="R6597" t="s">
        <v>28</v>
      </c>
      <c r="S6597">
        <v>163.59</v>
      </c>
      <c r="T6597" t="str" cm="1">
        <f t="array" ref="T6597">_xlfn.IFS(Raw_Data[[#This Row],[Call Status]]="Resolved","5",Raw_Data[[#This Row],[Call Status]]="Escalated","2",Raw_Data[[#This Row],[Call Status]]="Pending","3",Raw_Data[[#This Row],[Call Status]]="Abandoned","0")</f>
        <v>3</v>
      </c>
      <c r="U6597" t="str">
        <f>TEXT(Raw_Data[[#This Row],[Call Date]],"mmmm")</f>
        <v>March</v>
      </c>
      <c r="V6597" t="str" cm="1">
        <f t="array" ref="V6597">_xlfn.IFS(Raw_Data[[#This Row],[Customer Satisfaction]]&lt;2,"Poor",Raw_Data[[#This Row],[Customer Satisfaction]]&lt;4,"Average",Raw_Data[[#This Row],[Customer Satisfaction]]&gt;=4,"Excellent")</f>
        <v>Poor</v>
      </c>
    </row>
    <row r="6598" spans="2:22" x14ac:dyDescent="0.3">
      <c r="B6598" t="s">
        <v>9755</v>
      </c>
      <c r="C6598" s="2">
        <v>45847</v>
      </c>
      <c r="D6598" s="1">
        <v>0.36805555555555558</v>
      </c>
      <c r="E6598" t="s">
        <v>47</v>
      </c>
      <c r="F6598" t="s">
        <v>20</v>
      </c>
      <c r="G6598" t="s">
        <v>21</v>
      </c>
      <c r="H6598" t="s">
        <v>22</v>
      </c>
      <c r="I6598" t="s">
        <v>23</v>
      </c>
      <c r="J6598" t="s">
        <v>76</v>
      </c>
      <c r="K6598" t="s">
        <v>8876</v>
      </c>
      <c r="L6598" t="s">
        <v>8877</v>
      </c>
      <c r="M6598">
        <v>1.4</v>
      </c>
      <c r="N6598">
        <v>6.4</v>
      </c>
      <c r="O6598" t="s">
        <v>28</v>
      </c>
      <c r="P6598">
        <v>2</v>
      </c>
      <c r="Q6598" t="s">
        <v>1014</v>
      </c>
      <c r="R6598" t="s">
        <v>28</v>
      </c>
      <c r="S6598">
        <v>280.44</v>
      </c>
      <c r="T6598" t="str" cm="1">
        <f t="array" ref="T6598">_xlfn.IFS(Raw_Data[[#This Row],[Call Status]]="Resolved","5",Raw_Data[[#This Row],[Call Status]]="Escalated","2",Raw_Data[[#This Row],[Call Status]]="Pending","3",Raw_Data[[#This Row],[Call Status]]="Abandoned","0")</f>
        <v>3</v>
      </c>
      <c r="U6598" t="str">
        <f>TEXT(Raw_Data[[#This Row],[Call Date]],"mmmm")</f>
        <v>July</v>
      </c>
      <c r="V6598" t="str" cm="1">
        <f t="array" ref="V6598">_xlfn.IFS(Raw_Data[[#This Row],[Customer Satisfaction]]&lt;2,"Poor",Raw_Data[[#This Row],[Customer Satisfaction]]&lt;4,"Average",Raw_Data[[#This Row],[Customer Satisfaction]]&gt;=4,"Excellent")</f>
        <v>Average</v>
      </c>
    </row>
    <row r="6599" spans="2:22" x14ac:dyDescent="0.3">
      <c r="B6599" t="s">
        <v>7287</v>
      </c>
      <c r="C6599" s="2">
        <v>45704</v>
      </c>
      <c r="D6599" s="1">
        <v>0.41388888888888886</v>
      </c>
      <c r="E6599" t="s">
        <v>59</v>
      </c>
      <c r="F6599" t="s">
        <v>34</v>
      </c>
      <c r="G6599" t="s">
        <v>162</v>
      </c>
      <c r="H6599" t="s">
        <v>22</v>
      </c>
      <c r="I6599" t="s">
        <v>1128</v>
      </c>
      <c r="J6599" t="s">
        <v>49</v>
      </c>
      <c r="K6599" t="s">
        <v>7253</v>
      </c>
      <c r="L6599" t="s">
        <v>7254</v>
      </c>
      <c r="M6599">
        <v>2.9</v>
      </c>
      <c r="N6599">
        <v>17.3</v>
      </c>
      <c r="O6599" t="s">
        <v>28</v>
      </c>
      <c r="P6599">
        <v>2</v>
      </c>
      <c r="Q6599" t="s">
        <v>615</v>
      </c>
      <c r="R6599" t="s">
        <v>28</v>
      </c>
      <c r="S6599">
        <v>166.02</v>
      </c>
      <c r="T6599" t="str" cm="1">
        <f t="array" ref="T6599">_xlfn.IFS(Raw_Data[[#This Row],[Call Status]]="Resolved","5",Raw_Data[[#This Row],[Call Status]]="Escalated","2",Raw_Data[[#This Row],[Call Status]]="Pending","3",Raw_Data[[#This Row],[Call Status]]="Abandoned","0")</f>
        <v>0</v>
      </c>
      <c r="U6599" t="str">
        <f>TEXT(Raw_Data[[#This Row],[Call Date]],"mmmm")</f>
        <v>February</v>
      </c>
      <c r="V6599" t="str" cm="1">
        <f t="array" ref="V6599">_xlfn.IFS(Raw_Data[[#This Row],[Customer Satisfaction]]&lt;2,"Poor",Raw_Data[[#This Row],[Customer Satisfaction]]&lt;4,"Average",Raw_Data[[#This Row],[Customer Satisfaction]]&gt;=4,"Excellent")</f>
        <v>Average</v>
      </c>
    </row>
    <row r="6600" spans="2:22" x14ac:dyDescent="0.3">
      <c r="B6600" t="s">
        <v>6961</v>
      </c>
      <c r="C6600" s="2">
        <v>46018</v>
      </c>
      <c r="D6600" s="1">
        <v>0.78333333333333333</v>
      </c>
      <c r="E6600" t="s">
        <v>30</v>
      </c>
      <c r="F6600" t="s">
        <v>38</v>
      </c>
      <c r="G6600" t="s">
        <v>21</v>
      </c>
      <c r="H6600" t="s">
        <v>22</v>
      </c>
      <c r="I6600" t="s">
        <v>23</v>
      </c>
      <c r="J6600" t="s">
        <v>64</v>
      </c>
      <c r="K6600" t="s">
        <v>25</v>
      </c>
      <c r="L6600" t="s">
        <v>3564</v>
      </c>
      <c r="M6600">
        <v>1.7</v>
      </c>
      <c r="N6600">
        <v>5.8</v>
      </c>
      <c r="O6600" t="s">
        <v>26</v>
      </c>
      <c r="P6600">
        <v>4</v>
      </c>
      <c r="Q6600" t="s">
        <v>615</v>
      </c>
      <c r="R6600" t="s">
        <v>28</v>
      </c>
      <c r="S6600">
        <v>93.16</v>
      </c>
      <c r="T6600" t="str" cm="1">
        <f t="array" ref="T6600">_xlfn.IFS(Raw_Data[[#This Row],[Call Status]]="Resolved","5",Raw_Data[[#This Row],[Call Status]]="Escalated","2",Raw_Data[[#This Row],[Call Status]]="Pending","3",Raw_Data[[#This Row],[Call Status]]="Abandoned","0")</f>
        <v>5</v>
      </c>
      <c r="U6600" t="str">
        <f>TEXT(Raw_Data[[#This Row],[Call Date]],"mmmm")</f>
        <v>December</v>
      </c>
      <c r="V6600" t="str" cm="1">
        <f t="array" ref="V6600">_xlfn.IFS(Raw_Data[[#This Row],[Customer Satisfaction]]&lt;2,"Poor",Raw_Data[[#This Row],[Customer Satisfaction]]&lt;4,"Average",Raw_Data[[#This Row],[Customer Satisfaction]]&gt;=4,"Excellent")</f>
        <v>Excellent</v>
      </c>
    </row>
    <row r="6601" spans="2:22" x14ac:dyDescent="0.3">
      <c r="B6601" t="s">
        <v>5828</v>
      </c>
      <c r="C6601" s="2">
        <v>46011</v>
      </c>
      <c r="D6601" s="1">
        <v>0.58333333333333337</v>
      </c>
      <c r="E6601" t="s">
        <v>70</v>
      </c>
      <c r="F6601" t="s">
        <v>38</v>
      </c>
      <c r="G6601" t="s">
        <v>327</v>
      </c>
      <c r="H6601" t="s">
        <v>2392</v>
      </c>
      <c r="I6601" t="s">
        <v>23</v>
      </c>
      <c r="J6601" t="s">
        <v>64</v>
      </c>
      <c r="K6601" t="s">
        <v>25</v>
      </c>
      <c r="L6601" t="s">
        <v>3559</v>
      </c>
      <c r="M6601">
        <v>3.1</v>
      </c>
      <c r="N6601">
        <v>11.8</v>
      </c>
      <c r="O6601" t="s">
        <v>26</v>
      </c>
      <c r="P6601">
        <v>3</v>
      </c>
      <c r="Q6601" t="s">
        <v>615</v>
      </c>
      <c r="R6601" t="s">
        <v>28</v>
      </c>
      <c r="S6601">
        <v>115.87</v>
      </c>
      <c r="T6601" t="str" cm="1">
        <f t="array" ref="T6601">_xlfn.IFS(Raw_Data[[#This Row],[Call Status]]="Resolved","5",Raw_Data[[#This Row],[Call Status]]="Escalated","2",Raw_Data[[#This Row],[Call Status]]="Pending","3",Raw_Data[[#This Row],[Call Status]]="Abandoned","0")</f>
        <v>5</v>
      </c>
      <c r="U6601" t="str">
        <f>TEXT(Raw_Data[[#This Row],[Call Date]],"mmmm")</f>
        <v>December</v>
      </c>
      <c r="V6601" t="str" cm="1">
        <f t="array" ref="V6601">_xlfn.IFS(Raw_Data[[#This Row],[Customer Satisfaction]]&lt;2,"Poor",Raw_Data[[#This Row],[Customer Satisfaction]]&lt;4,"Average",Raw_Data[[#This Row],[Customer Satisfaction]]&gt;=4,"Excellent")</f>
        <v>Average</v>
      </c>
    </row>
    <row r="6602" spans="2:22" x14ac:dyDescent="0.3">
      <c r="B6602" t="s">
        <v>4119</v>
      </c>
      <c r="C6602" s="2">
        <v>46009</v>
      </c>
      <c r="D6602" s="1">
        <v>0.55763888888888891</v>
      </c>
      <c r="E6602" t="s">
        <v>19</v>
      </c>
      <c r="F6602" t="s">
        <v>48</v>
      </c>
      <c r="G6602" t="s">
        <v>21</v>
      </c>
      <c r="H6602" t="s">
        <v>2392</v>
      </c>
      <c r="I6602" t="s">
        <v>1130</v>
      </c>
      <c r="J6602" t="s">
        <v>42</v>
      </c>
      <c r="K6602" t="s">
        <v>25</v>
      </c>
      <c r="L6602" t="s">
        <v>3559</v>
      </c>
      <c r="M6602">
        <v>7.1</v>
      </c>
      <c r="N6602">
        <v>3.3</v>
      </c>
      <c r="O6602" t="s">
        <v>26</v>
      </c>
      <c r="P6602">
        <v>3</v>
      </c>
      <c r="Q6602" t="s">
        <v>615</v>
      </c>
      <c r="R6602" t="s">
        <v>28</v>
      </c>
      <c r="S6602">
        <v>405.1</v>
      </c>
      <c r="T6602" t="str" cm="1">
        <f t="array" ref="T6602">_xlfn.IFS(Raw_Data[[#This Row],[Call Status]]="Resolved","5",Raw_Data[[#This Row],[Call Status]]="Escalated","2",Raw_Data[[#This Row],[Call Status]]="Pending","3",Raw_Data[[#This Row],[Call Status]]="Abandoned","0")</f>
        <v>5</v>
      </c>
      <c r="U6602" t="str">
        <f>TEXT(Raw_Data[[#This Row],[Call Date]],"mmmm")</f>
        <v>December</v>
      </c>
      <c r="V6602" t="str" cm="1">
        <f t="array" ref="V6602">_xlfn.IFS(Raw_Data[[#This Row],[Customer Satisfaction]]&lt;2,"Poor",Raw_Data[[#This Row],[Customer Satisfaction]]&lt;4,"Average",Raw_Data[[#This Row],[Customer Satisfaction]]&gt;=4,"Excellent")</f>
        <v>Average</v>
      </c>
    </row>
    <row r="6603" spans="2:22" x14ac:dyDescent="0.3">
      <c r="B6603" t="s">
        <v>5294</v>
      </c>
      <c r="C6603" s="2">
        <v>45846</v>
      </c>
      <c r="D6603" s="1">
        <v>0.47569444444444442</v>
      </c>
      <c r="E6603" t="s">
        <v>19</v>
      </c>
      <c r="F6603" t="s">
        <v>34</v>
      </c>
      <c r="G6603" t="s">
        <v>327</v>
      </c>
      <c r="H6603" t="s">
        <v>2026</v>
      </c>
      <c r="I6603" t="s">
        <v>23</v>
      </c>
      <c r="J6603" t="s">
        <v>24</v>
      </c>
      <c r="K6603" t="s">
        <v>25</v>
      </c>
      <c r="L6603" t="s">
        <v>3564</v>
      </c>
      <c r="M6603">
        <v>1.8</v>
      </c>
      <c r="N6603">
        <v>3.6</v>
      </c>
      <c r="O6603" t="s">
        <v>26</v>
      </c>
      <c r="P6603">
        <v>4</v>
      </c>
      <c r="Q6603" t="s">
        <v>615</v>
      </c>
      <c r="R6603" t="s">
        <v>28</v>
      </c>
      <c r="S6603">
        <v>48.95</v>
      </c>
      <c r="T6603" t="str" cm="1">
        <f t="array" ref="T6603">_xlfn.IFS(Raw_Data[[#This Row],[Call Status]]="Resolved","5",Raw_Data[[#This Row],[Call Status]]="Escalated","2",Raw_Data[[#This Row],[Call Status]]="Pending","3",Raw_Data[[#This Row],[Call Status]]="Abandoned","0")</f>
        <v>5</v>
      </c>
      <c r="U6603" t="str">
        <f>TEXT(Raw_Data[[#This Row],[Call Date]],"mmmm")</f>
        <v>July</v>
      </c>
      <c r="V6603" t="str" cm="1">
        <f t="array" ref="V6603">_xlfn.IFS(Raw_Data[[#This Row],[Customer Satisfaction]]&lt;2,"Poor",Raw_Data[[#This Row],[Customer Satisfaction]]&lt;4,"Average",Raw_Data[[#This Row],[Customer Satisfaction]]&gt;=4,"Excellent")</f>
        <v>Excellent</v>
      </c>
    </row>
    <row r="6604" spans="2:22" x14ac:dyDescent="0.3">
      <c r="B6604" t="s">
        <v>7546</v>
      </c>
      <c r="C6604" s="2">
        <v>45913</v>
      </c>
      <c r="D6604" s="1">
        <v>0.52152777777777781</v>
      </c>
      <c r="E6604" t="s">
        <v>19</v>
      </c>
      <c r="F6604" t="s">
        <v>48</v>
      </c>
      <c r="G6604" t="s">
        <v>327</v>
      </c>
      <c r="H6604" t="s">
        <v>2026</v>
      </c>
      <c r="I6604" t="s">
        <v>1130</v>
      </c>
      <c r="J6604" t="s">
        <v>45</v>
      </c>
      <c r="K6604" t="s">
        <v>7253</v>
      </c>
      <c r="L6604" t="s">
        <v>7254</v>
      </c>
      <c r="M6604">
        <v>2.1</v>
      </c>
      <c r="N6604">
        <v>8.5</v>
      </c>
      <c r="O6604" t="s">
        <v>28</v>
      </c>
      <c r="P6604">
        <v>0</v>
      </c>
      <c r="Q6604" t="s">
        <v>1014</v>
      </c>
      <c r="R6604" t="s">
        <v>28</v>
      </c>
      <c r="S6604">
        <v>279.52999999999997</v>
      </c>
      <c r="T6604" t="str" cm="1">
        <f t="array" ref="T6604">_xlfn.IFS(Raw_Data[[#This Row],[Call Status]]="Resolved","5",Raw_Data[[#This Row],[Call Status]]="Escalated","2",Raw_Data[[#This Row],[Call Status]]="Pending","3",Raw_Data[[#This Row],[Call Status]]="Abandoned","0")</f>
        <v>0</v>
      </c>
      <c r="U6604" t="str">
        <f>TEXT(Raw_Data[[#This Row],[Call Date]],"mmmm")</f>
        <v>September</v>
      </c>
      <c r="V6604" t="str" cm="1">
        <f t="array" ref="V6604">_xlfn.IFS(Raw_Data[[#This Row],[Customer Satisfaction]]&lt;2,"Poor",Raw_Data[[#This Row],[Customer Satisfaction]]&lt;4,"Average",Raw_Data[[#This Row],[Customer Satisfaction]]&gt;=4,"Excellent")</f>
        <v>Poor</v>
      </c>
    </row>
    <row r="6605" spans="2:22" x14ac:dyDescent="0.3">
      <c r="B6605" t="s">
        <v>582</v>
      </c>
      <c r="C6605" s="2">
        <v>45879</v>
      </c>
      <c r="D6605" s="1">
        <v>0.87777777777777777</v>
      </c>
      <c r="E6605" t="s">
        <v>47</v>
      </c>
      <c r="F6605" t="s">
        <v>38</v>
      </c>
      <c r="G6605" t="s">
        <v>21</v>
      </c>
      <c r="H6605" t="s">
        <v>22</v>
      </c>
      <c r="I6605" t="s">
        <v>23</v>
      </c>
      <c r="J6605" t="s">
        <v>39</v>
      </c>
      <c r="K6605" t="s">
        <v>25</v>
      </c>
      <c r="L6605" t="s">
        <v>25</v>
      </c>
      <c r="M6605">
        <v>1.8</v>
      </c>
      <c r="N6605">
        <v>12.8</v>
      </c>
      <c r="O6605" t="s">
        <v>28</v>
      </c>
      <c r="P6605">
        <v>0</v>
      </c>
      <c r="Q6605" t="s">
        <v>27</v>
      </c>
      <c r="R6605" t="s">
        <v>28</v>
      </c>
      <c r="S6605">
        <v>312.19</v>
      </c>
      <c r="T6605" t="str" cm="1">
        <f t="array" ref="T6605">_xlfn.IFS(Raw_Data[[#This Row],[Call Status]]="Resolved","5",Raw_Data[[#This Row],[Call Status]]="Escalated","2",Raw_Data[[#This Row],[Call Status]]="Pending","3",Raw_Data[[#This Row],[Call Status]]="Abandoned","0")</f>
        <v>5</v>
      </c>
      <c r="U6605" t="str">
        <f>TEXT(Raw_Data[[#This Row],[Call Date]],"mmmm")</f>
        <v>August</v>
      </c>
      <c r="V6605" t="str" cm="1">
        <f t="array" ref="V6605">_xlfn.IFS(Raw_Data[[#This Row],[Customer Satisfaction]]&lt;2,"Poor",Raw_Data[[#This Row],[Customer Satisfaction]]&lt;4,"Average",Raw_Data[[#This Row],[Customer Satisfaction]]&gt;=4,"Excellent")</f>
        <v>Poor</v>
      </c>
    </row>
    <row r="6606" spans="2:22" x14ac:dyDescent="0.3">
      <c r="B6606" t="s">
        <v>5846</v>
      </c>
      <c r="C6606" s="2">
        <v>45898</v>
      </c>
      <c r="D6606" s="1">
        <v>0.48958333333333331</v>
      </c>
      <c r="E6606" t="s">
        <v>72</v>
      </c>
      <c r="F6606" t="s">
        <v>20</v>
      </c>
      <c r="G6606" t="s">
        <v>327</v>
      </c>
      <c r="H6606" t="s">
        <v>2392</v>
      </c>
      <c r="I6606" t="s">
        <v>23</v>
      </c>
      <c r="J6606" t="s">
        <v>76</v>
      </c>
      <c r="K6606" t="s">
        <v>25</v>
      </c>
      <c r="L6606" t="s">
        <v>3559</v>
      </c>
      <c r="M6606">
        <v>2.6</v>
      </c>
      <c r="N6606">
        <v>6.6</v>
      </c>
      <c r="O6606" t="s">
        <v>26</v>
      </c>
      <c r="P6606">
        <v>3</v>
      </c>
      <c r="Q6606" t="s">
        <v>615</v>
      </c>
      <c r="R6606" t="s">
        <v>28</v>
      </c>
      <c r="S6606">
        <v>209.34</v>
      </c>
      <c r="T6606" t="str" cm="1">
        <f t="array" ref="T6606">_xlfn.IFS(Raw_Data[[#This Row],[Call Status]]="Resolved","5",Raw_Data[[#This Row],[Call Status]]="Escalated","2",Raw_Data[[#This Row],[Call Status]]="Pending","3",Raw_Data[[#This Row],[Call Status]]="Abandoned","0")</f>
        <v>5</v>
      </c>
      <c r="U6606" t="str">
        <f>TEXT(Raw_Data[[#This Row],[Call Date]],"mmmm")</f>
        <v>August</v>
      </c>
      <c r="V6606" t="str" cm="1">
        <f t="array" ref="V6606">_xlfn.IFS(Raw_Data[[#This Row],[Customer Satisfaction]]&lt;2,"Poor",Raw_Data[[#This Row],[Customer Satisfaction]]&lt;4,"Average",Raw_Data[[#This Row],[Customer Satisfaction]]&gt;=4,"Excellent")</f>
        <v>Average</v>
      </c>
    </row>
    <row r="6607" spans="2:22" x14ac:dyDescent="0.3">
      <c r="B6607" t="s">
        <v>4047</v>
      </c>
      <c r="C6607" s="2">
        <v>45926</v>
      </c>
      <c r="D6607" s="1">
        <v>0.53611111111111109</v>
      </c>
      <c r="E6607" t="s">
        <v>100</v>
      </c>
      <c r="F6607" t="s">
        <v>34</v>
      </c>
      <c r="G6607" t="s">
        <v>327</v>
      </c>
      <c r="H6607" t="s">
        <v>2392</v>
      </c>
      <c r="I6607" t="s">
        <v>1128</v>
      </c>
      <c r="J6607" t="s">
        <v>64</v>
      </c>
      <c r="K6607" t="s">
        <v>25</v>
      </c>
      <c r="L6607" t="s">
        <v>3561</v>
      </c>
      <c r="M6607">
        <v>1</v>
      </c>
      <c r="N6607">
        <v>3.9</v>
      </c>
      <c r="O6607" t="s">
        <v>26</v>
      </c>
      <c r="P6607">
        <v>3</v>
      </c>
      <c r="Q6607" t="s">
        <v>615</v>
      </c>
      <c r="R6607" t="s">
        <v>28</v>
      </c>
      <c r="S6607">
        <v>174.8</v>
      </c>
      <c r="T6607" t="str" cm="1">
        <f t="array" ref="T6607">_xlfn.IFS(Raw_Data[[#This Row],[Call Status]]="Resolved","5",Raw_Data[[#This Row],[Call Status]]="Escalated","2",Raw_Data[[#This Row],[Call Status]]="Pending","3",Raw_Data[[#This Row],[Call Status]]="Abandoned","0")</f>
        <v>5</v>
      </c>
      <c r="U6607" t="str">
        <f>TEXT(Raw_Data[[#This Row],[Call Date]],"mmmm")</f>
        <v>September</v>
      </c>
      <c r="V6607" t="str" cm="1">
        <f t="array" ref="V6607">_xlfn.IFS(Raw_Data[[#This Row],[Customer Satisfaction]]&lt;2,"Poor",Raw_Data[[#This Row],[Customer Satisfaction]]&lt;4,"Average",Raw_Data[[#This Row],[Customer Satisfaction]]&gt;=4,"Excellent")</f>
        <v>Average</v>
      </c>
    </row>
    <row r="6608" spans="2:22" x14ac:dyDescent="0.3">
      <c r="B6608" t="s">
        <v>4953</v>
      </c>
      <c r="C6608" s="2">
        <v>45658</v>
      </c>
      <c r="D6608" s="1">
        <v>0.52152777777777781</v>
      </c>
      <c r="E6608" t="s">
        <v>37</v>
      </c>
      <c r="F6608" t="s">
        <v>20</v>
      </c>
      <c r="G6608" t="s">
        <v>327</v>
      </c>
      <c r="H6608" t="s">
        <v>22</v>
      </c>
      <c r="I6608" t="s">
        <v>1128</v>
      </c>
      <c r="J6608" t="s">
        <v>49</v>
      </c>
      <c r="K6608" t="s">
        <v>25</v>
      </c>
      <c r="L6608" t="s">
        <v>3564</v>
      </c>
      <c r="M6608">
        <v>2.6</v>
      </c>
      <c r="N6608">
        <v>7.7</v>
      </c>
      <c r="O6608" t="s">
        <v>28</v>
      </c>
      <c r="P6608">
        <v>2</v>
      </c>
      <c r="Q6608" t="s">
        <v>615</v>
      </c>
      <c r="R6608" t="s">
        <v>28</v>
      </c>
      <c r="S6608">
        <v>178.88</v>
      </c>
      <c r="T6608" t="str" cm="1">
        <f t="array" ref="T6608">_xlfn.IFS(Raw_Data[[#This Row],[Call Status]]="Resolved","5",Raw_Data[[#This Row],[Call Status]]="Escalated","2",Raw_Data[[#This Row],[Call Status]]="Pending","3",Raw_Data[[#This Row],[Call Status]]="Abandoned","0")</f>
        <v>5</v>
      </c>
      <c r="U6608" t="str">
        <f>TEXT(Raw_Data[[#This Row],[Call Date]],"mmmm")</f>
        <v>January</v>
      </c>
      <c r="V6608" t="str" cm="1">
        <f t="array" ref="V6608">_xlfn.IFS(Raw_Data[[#This Row],[Customer Satisfaction]]&lt;2,"Poor",Raw_Data[[#This Row],[Customer Satisfaction]]&lt;4,"Average",Raw_Data[[#This Row],[Customer Satisfaction]]&gt;=4,"Excellent")</f>
        <v>Average</v>
      </c>
    </row>
    <row r="6609" spans="2:22" x14ac:dyDescent="0.3">
      <c r="B6609" t="s">
        <v>828</v>
      </c>
      <c r="C6609" s="2">
        <v>45691</v>
      </c>
      <c r="D6609" s="1">
        <v>0.43819444444444444</v>
      </c>
      <c r="E6609" t="s">
        <v>72</v>
      </c>
      <c r="F6609" t="s">
        <v>48</v>
      </c>
      <c r="G6609" t="s">
        <v>327</v>
      </c>
      <c r="H6609" t="s">
        <v>22</v>
      </c>
      <c r="I6609" t="s">
        <v>23</v>
      </c>
      <c r="J6609" t="s">
        <v>45</v>
      </c>
      <c r="K6609" t="s">
        <v>25</v>
      </c>
      <c r="L6609" t="s">
        <v>25</v>
      </c>
      <c r="M6609">
        <v>12.8</v>
      </c>
      <c r="N6609">
        <v>1</v>
      </c>
      <c r="O6609" t="s">
        <v>28</v>
      </c>
      <c r="P6609">
        <v>3</v>
      </c>
      <c r="Q6609" t="s">
        <v>615</v>
      </c>
      <c r="R6609" t="s">
        <v>28</v>
      </c>
      <c r="S6609">
        <v>66.319999999999993</v>
      </c>
      <c r="T6609" t="str" cm="1">
        <f t="array" ref="T6609">_xlfn.IFS(Raw_Data[[#This Row],[Call Status]]="Resolved","5",Raw_Data[[#This Row],[Call Status]]="Escalated","2",Raw_Data[[#This Row],[Call Status]]="Pending","3",Raw_Data[[#This Row],[Call Status]]="Abandoned","0")</f>
        <v>5</v>
      </c>
      <c r="U6609" t="str">
        <f>TEXT(Raw_Data[[#This Row],[Call Date]],"mmmm")</f>
        <v>February</v>
      </c>
      <c r="V6609" t="str" cm="1">
        <f t="array" ref="V6609">_xlfn.IFS(Raw_Data[[#This Row],[Customer Satisfaction]]&lt;2,"Poor",Raw_Data[[#This Row],[Customer Satisfaction]]&lt;4,"Average",Raw_Data[[#This Row],[Customer Satisfaction]]&gt;=4,"Excellent")</f>
        <v>Average</v>
      </c>
    </row>
    <row r="6610" spans="2:22" x14ac:dyDescent="0.3">
      <c r="B6610" t="s">
        <v>2596</v>
      </c>
      <c r="C6610" s="2">
        <v>45736</v>
      </c>
      <c r="D6610" s="1">
        <v>0.87708333333333333</v>
      </c>
      <c r="E6610" t="s">
        <v>72</v>
      </c>
      <c r="F6610" t="s">
        <v>34</v>
      </c>
      <c r="G6610" t="s">
        <v>250</v>
      </c>
      <c r="H6610" t="s">
        <v>2392</v>
      </c>
      <c r="I6610" t="s">
        <v>1128</v>
      </c>
      <c r="J6610" t="s">
        <v>49</v>
      </c>
      <c r="K6610" t="s">
        <v>25</v>
      </c>
      <c r="L6610" t="s">
        <v>25</v>
      </c>
      <c r="M6610">
        <v>5.9</v>
      </c>
      <c r="N6610">
        <v>17.5</v>
      </c>
      <c r="O6610" t="s">
        <v>26</v>
      </c>
      <c r="P6610">
        <v>5</v>
      </c>
      <c r="Q6610" t="s">
        <v>27</v>
      </c>
      <c r="R6610" t="s">
        <v>28</v>
      </c>
      <c r="S6610">
        <v>124.12</v>
      </c>
      <c r="T6610" t="str" cm="1">
        <f t="array" ref="T6610">_xlfn.IFS(Raw_Data[[#This Row],[Call Status]]="Resolved","5",Raw_Data[[#This Row],[Call Status]]="Escalated","2",Raw_Data[[#This Row],[Call Status]]="Pending","3",Raw_Data[[#This Row],[Call Status]]="Abandoned","0")</f>
        <v>5</v>
      </c>
      <c r="U6610" t="str">
        <f>TEXT(Raw_Data[[#This Row],[Call Date]],"mmmm")</f>
        <v>March</v>
      </c>
      <c r="V6610" t="str" cm="1">
        <f t="array" ref="V6610">_xlfn.IFS(Raw_Data[[#This Row],[Customer Satisfaction]]&lt;2,"Poor",Raw_Data[[#This Row],[Customer Satisfaction]]&lt;4,"Average",Raw_Data[[#This Row],[Customer Satisfaction]]&gt;=4,"Excellent")</f>
        <v>Excellent</v>
      </c>
    </row>
    <row r="6611" spans="2:22" x14ac:dyDescent="0.3">
      <c r="B6611" t="s">
        <v>5806</v>
      </c>
      <c r="C6611" s="2">
        <v>45893</v>
      </c>
      <c r="D6611" s="1">
        <v>0.38333333333333336</v>
      </c>
      <c r="E6611" t="s">
        <v>70</v>
      </c>
      <c r="F6611" t="s">
        <v>48</v>
      </c>
      <c r="G6611" t="s">
        <v>250</v>
      </c>
      <c r="H6611" t="s">
        <v>2392</v>
      </c>
      <c r="I6611" t="s">
        <v>23</v>
      </c>
      <c r="J6611" t="s">
        <v>35</v>
      </c>
      <c r="K6611" t="s">
        <v>25</v>
      </c>
      <c r="L6611" t="s">
        <v>3570</v>
      </c>
      <c r="M6611">
        <v>3.5</v>
      </c>
      <c r="N6611">
        <v>9.4</v>
      </c>
      <c r="O6611" t="s">
        <v>26</v>
      </c>
      <c r="P6611">
        <v>3</v>
      </c>
      <c r="Q6611" t="s">
        <v>615</v>
      </c>
      <c r="R6611" t="s">
        <v>28</v>
      </c>
      <c r="S6611">
        <v>160.93</v>
      </c>
      <c r="T6611" t="str" cm="1">
        <f t="array" ref="T6611">_xlfn.IFS(Raw_Data[[#This Row],[Call Status]]="Resolved","5",Raw_Data[[#This Row],[Call Status]]="Escalated","2",Raw_Data[[#This Row],[Call Status]]="Pending","3",Raw_Data[[#This Row],[Call Status]]="Abandoned","0")</f>
        <v>5</v>
      </c>
      <c r="U6611" t="str">
        <f>TEXT(Raw_Data[[#This Row],[Call Date]],"mmmm")</f>
        <v>August</v>
      </c>
      <c r="V6611" t="str" cm="1">
        <f t="array" ref="V6611">_xlfn.IFS(Raw_Data[[#This Row],[Customer Satisfaction]]&lt;2,"Poor",Raw_Data[[#This Row],[Customer Satisfaction]]&lt;4,"Average",Raw_Data[[#This Row],[Customer Satisfaction]]&gt;=4,"Excellent")</f>
        <v>Average</v>
      </c>
    </row>
    <row r="6612" spans="2:22" x14ac:dyDescent="0.3">
      <c r="B6612" t="s">
        <v>4053</v>
      </c>
      <c r="C6612" s="2">
        <v>45991</v>
      </c>
      <c r="D6612" s="1">
        <v>0.82361111111111107</v>
      </c>
      <c r="E6612" t="s">
        <v>100</v>
      </c>
      <c r="F6612" t="s">
        <v>38</v>
      </c>
      <c r="G6612" t="s">
        <v>250</v>
      </c>
      <c r="H6612" t="s">
        <v>2392</v>
      </c>
      <c r="I6612" t="s">
        <v>1130</v>
      </c>
      <c r="J6612" t="s">
        <v>24</v>
      </c>
      <c r="K6612" t="s">
        <v>25</v>
      </c>
      <c r="L6612" t="s">
        <v>3559</v>
      </c>
      <c r="M6612">
        <v>3.4</v>
      </c>
      <c r="N6612">
        <v>12.5</v>
      </c>
      <c r="O6612" t="s">
        <v>26</v>
      </c>
      <c r="P6612">
        <v>4</v>
      </c>
      <c r="Q6612" t="s">
        <v>615</v>
      </c>
      <c r="R6612" t="s">
        <v>28</v>
      </c>
      <c r="S6612">
        <v>585.33000000000004</v>
      </c>
      <c r="T6612" t="str" cm="1">
        <f t="array" ref="T6612">_xlfn.IFS(Raw_Data[[#This Row],[Call Status]]="Resolved","5",Raw_Data[[#This Row],[Call Status]]="Escalated","2",Raw_Data[[#This Row],[Call Status]]="Pending","3",Raw_Data[[#This Row],[Call Status]]="Abandoned","0")</f>
        <v>5</v>
      </c>
      <c r="U6612" t="str">
        <f>TEXT(Raw_Data[[#This Row],[Call Date]],"mmmm")</f>
        <v>November</v>
      </c>
      <c r="V6612" t="str" cm="1">
        <f t="array" ref="V6612">_xlfn.IFS(Raw_Data[[#This Row],[Customer Satisfaction]]&lt;2,"Poor",Raw_Data[[#This Row],[Customer Satisfaction]]&lt;4,"Average",Raw_Data[[#This Row],[Customer Satisfaction]]&gt;=4,"Excellent")</f>
        <v>Excellent</v>
      </c>
    </row>
    <row r="6613" spans="2:22" x14ac:dyDescent="0.3">
      <c r="B6613" t="s">
        <v>5911</v>
      </c>
      <c r="C6613" s="2">
        <v>46006</v>
      </c>
      <c r="D6613" s="1">
        <v>0.73750000000000004</v>
      </c>
      <c r="E6613" t="s">
        <v>84</v>
      </c>
      <c r="F6613" t="s">
        <v>38</v>
      </c>
      <c r="G6613" t="s">
        <v>327</v>
      </c>
      <c r="H6613" t="s">
        <v>2392</v>
      </c>
      <c r="I6613" t="s">
        <v>23</v>
      </c>
      <c r="J6613" t="s">
        <v>55</v>
      </c>
      <c r="K6613" t="s">
        <v>25</v>
      </c>
      <c r="L6613" t="s">
        <v>3570</v>
      </c>
      <c r="M6613">
        <v>2.4</v>
      </c>
      <c r="N6613">
        <v>2.4</v>
      </c>
      <c r="O6613" t="s">
        <v>26</v>
      </c>
      <c r="P6613">
        <v>4</v>
      </c>
      <c r="Q6613" t="s">
        <v>27</v>
      </c>
      <c r="R6613" t="s">
        <v>28</v>
      </c>
      <c r="S6613">
        <v>170.65</v>
      </c>
      <c r="T6613" t="str" cm="1">
        <f t="array" ref="T6613">_xlfn.IFS(Raw_Data[[#This Row],[Call Status]]="Resolved","5",Raw_Data[[#This Row],[Call Status]]="Escalated","2",Raw_Data[[#This Row],[Call Status]]="Pending","3",Raw_Data[[#This Row],[Call Status]]="Abandoned","0")</f>
        <v>5</v>
      </c>
      <c r="U6613" t="str">
        <f>TEXT(Raw_Data[[#This Row],[Call Date]],"mmmm")</f>
        <v>December</v>
      </c>
      <c r="V6613" t="str" cm="1">
        <f t="array" ref="V6613">_xlfn.IFS(Raw_Data[[#This Row],[Customer Satisfaction]]&lt;2,"Poor",Raw_Data[[#This Row],[Customer Satisfaction]]&lt;4,"Average",Raw_Data[[#This Row],[Customer Satisfaction]]&gt;=4,"Excellent")</f>
        <v>Excellent</v>
      </c>
    </row>
    <row r="6614" spans="2:22" x14ac:dyDescent="0.3">
      <c r="B6614" t="s">
        <v>2083</v>
      </c>
      <c r="C6614" s="2">
        <v>45755</v>
      </c>
      <c r="D6614" s="1">
        <v>0.65069444444444446</v>
      </c>
      <c r="E6614" t="s">
        <v>30</v>
      </c>
      <c r="F6614" t="s">
        <v>48</v>
      </c>
      <c r="G6614" t="s">
        <v>162</v>
      </c>
      <c r="H6614" t="s">
        <v>2026</v>
      </c>
      <c r="I6614" t="s">
        <v>1137</v>
      </c>
      <c r="J6614" t="s">
        <v>24</v>
      </c>
      <c r="K6614" t="s">
        <v>25</v>
      </c>
      <c r="L6614" t="s">
        <v>25</v>
      </c>
      <c r="M6614">
        <v>4</v>
      </c>
      <c r="N6614">
        <v>2.2000000000000002</v>
      </c>
      <c r="O6614" t="s">
        <v>26</v>
      </c>
      <c r="P6614">
        <v>3</v>
      </c>
      <c r="Q6614" t="s">
        <v>615</v>
      </c>
      <c r="R6614" t="s">
        <v>28</v>
      </c>
      <c r="S6614">
        <v>172.51</v>
      </c>
      <c r="T6614" t="str" cm="1">
        <f t="array" ref="T6614">_xlfn.IFS(Raw_Data[[#This Row],[Call Status]]="Resolved","5",Raw_Data[[#This Row],[Call Status]]="Escalated","2",Raw_Data[[#This Row],[Call Status]]="Pending","3",Raw_Data[[#This Row],[Call Status]]="Abandoned","0")</f>
        <v>5</v>
      </c>
      <c r="U6614" t="str">
        <f>TEXT(Raw_Data[[#This Row],[Call Date]],"mmmm")</f>
        <v>April</v>
      </c>
      <c r="V6614" t="str" cm="1">
        <f t="array" ref="V6614">_xlfn.IFS(Raw_Data[[#This Row],[Customer Satisfaction]]&lt;2,"Poor",Raw_Data[[#This Row],[Customer Satisfaction]]&lt;4,"Average",Raw_Data[[#This Row],[Customer Satisfaction]]&gt;=4,"Excellent")</f>
        <v>Average</v>
      </c>
    </row>
    <row r="6615" spans="2:22" x14ac:dyDescent="0.3">
      <c r="B6615" t="s">
        <v>8923</v>
      </c>
      <c r="C6615" s="2">
        <v>45739</v>
      </c>
      <c r="D6615" s="1">
        <v>0.55833333333333335</v>
      </c>
      <c r="E6615" t="s">
        <v>100</v>
      </c>
      <c r="F6615" t="s">
        <v>20</v>
      </c>
      <c r="G6615" t="s">
        <v>327</v>
      </c>
      <c r="H6615" t="s">
        <v>2392</v>
      </c>
      <c r="I6615" t="s">
        <v>1128</v>
      </c>
      <c r="J6615" t="s">
        <v>24</v>
      </c>
      <c r="K6615" t="s">
        <v>8876</v>
      </c>
      <c r="L6615" t="s">
        <v>8877</v>
      </c>
      <c r="M6615">
        <v>8.8000000000000007</v>
      </c>
      <c r="N6615">
        <v>1</v>
      </c>
      <c r="O6615" t="s">
        <v>28</v>
      </c>
      <c r="P6615">
        <v>3</v>
      </c>
      <c r="Q6615" t="s">
        <v>1014</v>
      </c>
      <c r="R6615" t="s">
        <v>28</v>
      </c>
      <c r="S6615">
        <v>135.63</v>
      </c>
      <c r="T6615" t="str" cm="1">
        <f t="array" ref="T6615">_xlfn.IFS(Raw_Data[[#This Row],[Call Status]]="Resolved","5",Raw_Data[[#This Row],[Call Status]]="Escalated","2",Raw_Data[[#This Row],[Call Status]]="Pending","3",Raw_Data[[#This Row],[Call Status]]="Abandoned","0")</f>
        <v>3</v>
      </c>
      <c r="U6615" t="str">
        <f>TEXT(Raw_Data[[#This Row],[Call Date]],"mmmm")</f>
        <v>March</v>
      </c>
      <c r="V6615" t="str" cm="1">
        <f t="array" ref="V6615">_xlfn.IFS(Raw_Data[[#This Row],[Customer Satisfaction]]&lt;2,"Poor",Raw_Data[[#This Row],[Customer Satisfaction]]&lt;4,"Average",Raw_Data[[#This Row],[Customer Satisfaction]]&gt;=4,"Excellent")</f>
        <v>Average</v>
      </c>
    </row>
    <row r="6616" spans="2:22" x14ac:dyDescent="0.3">
      <c r="B6616" t="s">
        <v>149</v>
      </c>
      <c r="C6616" s="2">
        <v>45849</v>
      </c>
      <c r="D6616" s="1">
        <v>0.62013888888888891</v>
      </c>
      <c r="E6616" t="s">
        <v>110</v>
      </c>
      <c r="F6616" t="s">
        <v>20</v>
      </c>
      <c r="G6616" t="s">
        <v>21</v>
      </c>
      <c r="H6616" t="s">
        <v>22</v>
      </c>
      <c r="I6616" t="s">
        <v>23</v>
      </c>
      <c r="J6616" t="s">
        <v>35</v>
      </c>
      <c r="K6616" t="s">
        <v>25</v>
      </c>
      <c r="L6616" t="s">
        <v>25</v>
      </c>
      <c r="M6616">
        <v>6.6</v>
      </c>
      <c r="N6616">
        <v>9.9</v>
      </c>
      <c r="O6616" t="s">
        <v>26</v>
      </c>
      <c r="P6616">
        <v>5</v>
      </c>
      <c r="Q6616" t="s">
        <v>27</v>
      </c>
      <c r="R6616" t="s">
        <v>28</v>
      </c>
      <c r="S6616">
        <v>269.45</v>
      </c>
      <c r="T6616" t="str" cm="1">
        <f t="array" ref="T6616">_xlfn.IFS(Raw_Data[[#This Row],[Call Status]]="Resolved","5",Raw_Data[[#This Row],[Call Status]]="Escalated","2",Raw_Data[[#This Row],[Call Status]]="Pending","3",Raw_Data[[#This Row],[Call Status]]="Abandoned","0")</f>
        <v>5</v>
      </c>
      <c r="U6616" t="str">
        <f>TEXT(Raw_Data[[#This Row],[Call Date]],"mmmm")</f>
        <v>July</v>
      </c>
      <c r="V6616" t="str" cm="1">
        <f t="array" ref="V6616">_xlfn.IFS(Raw_Data[[#This Row],[Customer Satisfaction]]&lt;2,"Poor",Raw_Data[[#This Row],[Customer Satisfaction]]&lt;4,"Average",Raw_Data[[#This Row],[Customer Satisfaction]]&gt;=4,"Excellent")</f>
        <v>Excellent</v>
      </c>
    </row>
    <row r="6617" spans="2:22" x14ac:dyDescent="0.3">
      <c r="B6617" t="s">
        <v>2911</v>
      </c>
      <c r="C6617" s="2">
        <v>45910</v>
      </c>
      <c r="D6617" s="1">
        <v>0.65625</v>
      </c>
      <c r="E6617" t="s">
        <v>84</v>
      </c>
      <c r="F6617" t="s">
        <v>20</v>
      </c>
      <c r="G6617" t="s">
        <v>162</v>
      </c>
      <c r="H6617" t="s">
        <v>2392</v>
      </c>
      <c r="I6617" t="s">
        <v>23</v>
      </c>
      <c r="J6617" t="s">
        <v>49</v>
      </c>
      <c r="K6617" t="s">
        <v>25</v>
      </c>
      <c r="L6617" t="s">
        <v>25</v>
      </c>
      <c r="M6617">
        <v>5.6</v>
      </c>
      <c r="N6617">
        <v>14</v>
      </c>
      <c r="O6617" t="s">
        <v>26</v>
      </c>
      <c r="P6617">
        <v>4</v>
      </c>
      <c r="Q6617" t="s">
        <v>615</v>
      </c>
      <c r="R6617" t="s">
        <v>28</v>
      </c>
      <c r="S6617">
        <v>209.86</v>
      </c>
      <c r="T6617" t="str" cm="1">
        <f t="array" ref="T6617">_xlfn.IFS(Raw_Data[[#This Row],[Call Status]]="Resolved","5",Raw_Data[[#This Row],[Call Status]]="Escalated","2",Raw_Data[[#This Row],[Call Status]]="Pending","3",Raw_Data[[#This Row],[Call Status]]="Abandoned","0")</f>
        <v>5</v>
      </c>
      <c r="U6617" t="str">
        <f>TEXT(Raw_Data[[#This Row],[Call Date]],"mmmm")</f>
        <v>September</v>
      </c>
      <c r="V6617" t="str" cm="1">
        <f t="array" ref="V6617">_xlfn.IFS(Raw_Data[[#This Row],[Customer Satisfaction]]&lt;2,"Poor",Raw_Data[[#This Row],[Customer Satisfaction]]&lt;4,"Average",Raw_Data[[#This Row],[Customer Satisfaction]]&gt;=4,"Excellent")</f>
        <v>Excellent</v>
      </c>
    </row>
    <row r="6618" spans="2:22" x14ac:dyDescent="0.3">
      <c r="B6618" t="s">
        <v>1700</v>
      </c>
      <c r="C6618" s="2">
        <v>45695</v>
      </c>
      <c r="D6618" s="1">
        <v>0.90625</v>
      </c>
      <c r="E6618" t="s">
        <v>70</v>
      </c>
      <c r="F6618" t="s">
        <v>34</v>
      </c>
      <c r="G6618" t="s">
        <v>327</v>
      </c>
      <c r="H6618" t="s">
        <v>22</v>
      </c>
      <c r="I6618" t="s">
        <v>1137</v>
      </c>
      <c r="J6618" t="s">
        <v>45</v>
      </c>
      <c r="K6618" t="s">
        <v>25</v>
      </c>
      <c r="L6618" t="s">
        <v>25</v>
      </c>
      <c r="M6618">
        <v>0.8</v>
      </c>
      <c r="N6618">
        <v>7.4</v>
      </c>
      <c r="O6618" t="s">
        <v>26</v>
      </c>
      <c r="P6618">
        <v>3</v>
      </c>
      <c r="Q6618" t="s">
        <v>615</v>
      </c>
      <c r="R6618" t="s">
        <v>28</v>
      </c>
      <c r="S6618">
        <v>759.46</v>
      </c>
      <c r="T6618" t="str" cm="1">
        <f t="array" ref="T6618">_xlfn.IFS(Raw_Data[[#This Row],[Call Status]]="Resolved","5",Raw_Data[[#This Row],[Call Status]]="Escalated","2",Raw_Data[[#This Row],[Call Status]]="Pending","3",Raw_Data[[#This Row],[Call Status]]="Abandoned","0")</f>
        <v>5</v>
      </c>
      <c r="U6618" t="str">
        <f>TEXT(Raw_Data[[#This Row],[Call Date]],"mmmm")</f>
        <v>February</v>
      </c>
      <c r="V6618" t="str" cm="1">
        <f t="array" ref="V6618">_xlfn.IFS(Raw_Data[[#This Row],[Customer Satisfaction]]&lt;2,"Poor",Raw_Data[[#This Row],[Customer Satisfaction]]&lt;4,"Average",Raw_Data[[#This Row],[Customer Satisfaction]]&gt;=4,"Excellent")</f>
        <v>Average</v>
      </c>
    </row>
    <row r="6619" spans="2:22" x14ac:dyDescent="0.3">
      <c r="B6619" t="s">
        <v>8594</v>
      </c>
      <c r="C6619" s="2">
        <v>45671</v>
      </c>
      <c r="D6619" s="1">
        <v>0.41944444444444445</v>
      </c>
      <c r="E6619" t="s">
        <v>100</v>
      </c>
      <c r="F6619" t="s">
        <v>38</v>
      </c>
      <c r="G6619" t="s">
        <v>327</v>
      </c>
      <c r="H6619" t="s">
        <v>22</v>
      </c>
      <c r="I6619" t="s">
        <v>1128</v>
      </c>
      <c r="J6619" t="s">
        <v>49</v>
      </c>
      <c r="K6619" t="s">
        <v>16</v>
      </c>
      <c r="L6619" t="s">
        <v>16</v>
      </c>
      <c r="M6619">
        <v>4.0999999999999996</v>
      </c>
      <c r="N6619">
        <v>9.1</v>
      </c>
      <c r="O6619" t="s">
        <v>28</v>
      </c>
      <c r="P6619">
        <v>1</v>
      </c>
      <c r="Q6619" t="s">
        <v>1014</v>
      </c>
      <c r="R6619" t="s">
        <v>26</v>
      </c>
      <c r="S6619">
        <v>246.09</v>
      </c>
      <c r="T6619" t="str" cm="1">
        <f t="array" ref="T6619">_xlfn.IFS(Raw_Data[[#This Row],[Call Status]]="Resolved","5",Raw_Data[[#This Row],[Call Status]]="Escalated","2",Raw_Data[[#This Row],[Call Status]]="Pending","3",Raw_Data[[#This Row],[Call Status]]="Abandoned","0")</f>
        <v>2</v>
      </c>
      <c r="U6619" t="str">
        <f>TEXT(Raw_Data[[#This Row],[Call Date]],"mmmm")</f>
        <v>January</v>
      </c>
      <c r="V6619" t="str" cm="1">
        <f t="array" ref="V6619">_xlfn.IFS(Raw_Data[[#This Row],[Customer Satisfaction]]&lt;2,"Poor",Raw_Data[[#This Row],[Customer Satisfaction]]&lt;4,"Average",Raw_Data[[#This Row],[Customer Satisfaction]]&gt;=4,"Excellent")</f>
        <v>Poor</v>
      </c>
    </row>
    <row r="6620" spans="2:22" x14ac:dyDescent="0.3">
      <c r="B6620" t="s">
        <v>6777</v>
      </c>
      <c r="C6620" s="2">
        <v>46004</v>
      </c>
      <c r="D6620" s="1">
        <v>0.56666666666666665</v>
      </c>
      <c r="E6620" t="s">
        <v>41</v>
      </c>
      <c r="F6620" t="s">
        <v>20</v>
      </c>
      <c r="G6620" t="s">
        <v>250</v>
      </c>
      <c r="H6620" t="s">
        <v>22</v>
      </c>
      <c r="I6620" t="s">
        <v>23</v>
      </c>
      <c r="J6620" t="s">
        <v>45</v>
      </c>
      <c r="K6620" t="s">
        <v>25</v>
      </c>
      <c r="L6620" t="s">
        <v>3561</v>
      </c>
      <c r="M6620">
        <v>4.4000000000000004</v>
      </c>
      <c r="N6620">
        <v>9.1999999999999993</v>
      </c>
      <c r="O6620" t="s">
        <v>28</v>
      </c>
      <c r="P6620">
        <v>5</v>
      </c>
      <c r="Q6620" t="s">
        <v>27</v>
      </c>
      <c r="R6620" t="s">
        <v>28</v>
      </c>
      <c r="S6620">
        <v>48.33</v>
      </c>
      <c r="T6620" t="str" cm="1">
        <f t="array" ref="T6620">_xlfn.IFS(Raw_Data[[#This Row],[Call Status]]="Resolved","5",Raw_Data[[#This Row],[Call Status]]="Escalated","2",Raw_Data[[#This Row],[Call Status]]="Pending","3",Raw_Data[[#This Row],[Call Status]]="Abandoned","0")</f>
        <v>5</v>
      </c>
      <c r="U6620" t="str">
        <f>TEXT(Raw_Data[[#This Row],[Call Date]],"mmmm")</f>
        <v>December</v>
      </c>
      <c r="V6620" t="str" cm="1">
        <f t="array" ref="V6620">_xlfn.IFS(Raw_Data[[#This Row],[Customer Satisfaction]]&lt;2,"Poor",Raw_Data[[#This Row],[Customer Satisfaction]]&lt;4,"Average",Raw_Data[[#This Row],[Customer Satisfaction]]&gt;=4,"Excellent")</f>
        <v>Excellent</v>
      </c>
    </row>
    <row r="6621" spans="2:22" x14ac:dyDescent="0.3">
      <c r="B6621" t="s">
        <v>7349</v>
      </c>
      <c r="C6621" s="2">
        <v>45967</v>
      </c>
      <c r="D6621" s="1">
        <v>0.91180555555555554</v>
      </c>
      <c r="E6621" t="s">
        <v>84</v>
      </c>
      <c r="F6621" t="s">
        <v>20</v>
      </c>
      <c r="G6621" t="s">
        <v>21</v>
      </c>
      <c r="H6621" t="s">
        <v>2392</v>
      </c>
      <c r="I6621" t="s">
        <v>23</v>
      </c>
      <c r="J6621" t="s">
        <v>35</v>
      </c>
      <c r="K6621" t="s">
        <v>7253</v>
      </c>
      <c r="L6621" t="s">
        <v>7254</v>
      </c>
      <c r="M6621">
        <v>16.5</v>
      </c>
      <c r="N6621">
        <v>9.6999999999999993</v>
      </c>
      <c r="O6621" t="s">
        <v>28</v>
      </c>
      <c r="P6621">
        <v>4</v>
      </c>
      <c r="Q6621" t="s">
        <v>615</v>
      </c>
      <c r="R6621" t="s">
        <v>28</v>
      </c>
      <c r="S6621">
        <v>49.02</v>
      </c>
      <c r="T6621" t="str" cm="1">
        <f t="array" ref="T6621">_xlfn.IFS(Raw_Data[[#This Row],[Call Status]]="Resolved","5",Raw_Data[[#This Row],[Call Status]]="Escalated","2",Raw_Data[[#This Row],[Call Status]]="Pending","3",Raw_Data[[#This Row],[Call Status]]="Abandoned","0")</f>
        <v>0</v>
      </c>
      <c r="U6621" t="str">
        <f>TEXT(Raw_Data[[#This Row],[Call Date]],"mmmm")</f>
        <v>November</v>
      </c>
      <c r="V6621" t="str" cm="1">
        <f t="array" ref="V6621">_xlfn.IFS(Raw_Data[[#This Row],[Customer Satisfaction]]&lt;2,"Poor",Raw_Data[[#This Row],[Customer Satisfaction]]&lt;4,"Average",Raw_Data[[#This Row],[Customer Satisfaction]]&gt;=4,"Excellent")</f>
        <v>Excellent</v>
      </c>
    </row>
    <row r="6622" spans="2:22" x14ac:dyDescent="0.3">
      <c r="B6622" t="s">
        <v>3010</v>
      </c>
      <c r="C6622" s="2">
        <v>45866</v>
      </c>
      <c r="D6622" s="1">
        <v>0.51388888888888884</v>
      </c>
      <c r="E6622" t="s">
        <v>47</v>
      </c>
      <c r="F6622" t="s">
        <v>48</v>
      </c>
      <c r="G6622" t="s">
        <v>327</v>
      </c>
      <c r="H6622" t="s">
        <v>2392</v>
      </c>
      <c r="I6622" t="s">
        <v>23</v>
      </c>
      <c r="J6622" t="s">
        <v>24</v>
      </c>
      <c r="K6622" t="s">
        <v>25</v>
      </c>
      <c r="L6622" t="s">
        <v>25</v>
      </c>
      <c r="M6622">
        <v>8.1</v>
      </c>
      <c r="N6622">
        <v>9.6999999999999993</v>
      </c>
      <c r="O6622" t="s">
        <v>26</v>
      </c>
      <c r="P6622">
        <v>5</v>
      </c>
      <c r="Q6622" t="s">
        <v>27</v>
      </c>
      <c r="R6622" t="s">
        <v>28</v>
      </c>
      <c r="S6622">
        <v>255.32</v>
      </c>
      <c r="T6622" t="str" cm="1">
        <f t="array" ref="T6622">_xlfn.IFS(Raw_Data[[#This Row],[Call Status]]="Resolved","5",Raw_Data[[#This Row],[Call Status]]="Escalated","2",Raw_Data[[#This Row],[Call Status]]="Pending","3",Raw_Data[[#This Row],[Call Status]]="Abandoned","0")</f>
        <v>5</v>
      </c>
      <c r="U6622" t="str">
        <f>TEXT(Raw_Data[[#This Row],[Call Date]],"mmmm")</f>
        <v>July</v>
      </c>
      <c r="V6622" t="str" cm="1">
        <f t="array" ref="V6622">_xlfn.IFS(Raw_Data[[#This Row],[Customer Satisfaction]]&lt;2,"Poor",Raw_Data[[#This Row],[Customer Satisfaction]]&lt;4,"Average",Raw_Data[[#This Row],[Customer Satisfaction]]&gt;=4,"Excellent")</f>
        <v>Excellent</v>
      </c>
    </row>
    <row r="6623" spans="2:22" x14ac:dyDescent="0.3">
      <c r="B6623" t="s">
        <v>2675</v>
      </c>
      <c r="C6623" s="2">
        <v>46014</v>
      </c>
      <c r="D6623" s="1">
        <v>0.53263888888888888</v>
      </c>
      <c r="E6623" t="s">
        <v>66</v>
      </c>
      <c r="F6623" t="s">
        <v>38</v>
      </c>
      <c r="G6623" t="s">
        <v>162</v>
      </c>
      <c r="H6623" t="s">
        <v>2613</v>
      </c>
      <c r="I6623" t="s">
        <v>1137</v>
      </c>
      <c r="J6623" t="s">
        <v>35</v>
      </c>
      <c r="K6623" t="s">
        <v>25</v>
      </c>
      <c r="L6623" t="s">
        <v>25</v>
      </c>
      <c r="M6623">
        <v>4.4000000000000004</v>
      </c>
      <c r="N6623">
        <v>5.2</v>
      </c>
      <c r="O6623" t="s">
        <v>26</v>
      </c>
      <c r="P6623">
        <v>1</v>
      </c>
      <c r="Q6623" t="s">
        <v>1014</v>
      </c>
      <c r="R6623" t="s">
        <v>28</v>
      </c>
      <c r="S6623">
        <v>423.1</v>
      </c>
      <c r="T6623" t="str" cm="1">
        <f t="array" ref="T6623">_xlfn.IFS(Raw_Data[[#This Row],[Call Status]]="Resolved","5",Raw_Data[[#This Row],[Call Status]]="Escalated","2",Raw_Data[[#This Row],[Call Status]]="Pending","3",Raw_Data[[#This Row],[Call Status]]="Abandoned","0")</f>
        <v>5</v>
      </c>
      <c r="U6623" t="str">
        <f>TEXT(Raw_Data[[#This Row],[Call Date]],"mmmm")</f>
        <v>December</v>
      </c>
      <c r="V6623" t="str" cm="1">
        <f t="array" ref="V6623">_xlfn.IFS(Raw_Data[[#This Row],[Customer Satisfaction]]&lt;2,"Poor",Raw_Data[[#This Row],[Customer Satisfaction]]&lt;4,"Average",Raw_Data[[#This Row],[Customer Satisfaction]]&gt;=4,"Excellent")</f>
        <v>Poor</v>
      </c>
    </row>
    <row r="6624" spans="2:22" x14ac:dyDescent="0.3">
      <c r="B6624" t="s">
        <v>6483</v>
      </c>
      <c r="C6624" s="2">
        <v>45746</v>
      </c>
      <c r="D6624" s="1">
        <v>0.36041666666666666</v>
      </c>
      <c r="E6624" t="s">
        <v>41</v>
      </c>
      <c r="F6624" t="s">
        <v>20</v>
      </c>
      <c r="G6624" t="s">
        <v>21</v>
      </c>
      <c r="H6624" t="s">
        <v>22</v>
      </c>
      <c r="I6624" t="s">
        <v>23</v>
      </c>
      <c r="J6624" t="s">
        <v>42</v>
      </c>
      <c r="K6624" t="s">
        <v>25</v>
      </c>
      <c r="L6624" t="s">
        <v>3570</v>
      </c>
      <c r="M6624">
        <v>3</v>
      </c>
      <c r="N6624">
        <v>8.4</v>
      </c>
      <c r="O6624" t="s">
        <v>28</v>
      </c>
      <c r="P6624">
        <v>5</v>
      </c>
      <c r="Q6624" t="s">
        <v>27</v>
      </c>
      <c r="R6624" t="s">
        <v>28</v>
      </c>
      <c r="S6624">
        <v>205.29</v>
      </c>
      <c r="T6624" t="str" cm="1">
        <f t="array" ref="T6624">_xlfn.IFS(Raw_Data[[#This Row],[Call Status]]="Resolved","5",Raw_Data[[#This Row],[Call Status]]="Escalated","2",Raw_Data[[#This Row],[Call Status]]="Pending","3",Raw_Data[[#This Row],[Call Status]]="Abandoned","0")</f>
        <v>5</v>
      </c>
      <c r="U6624" t="str">
        <f>TEXT(Raw_Data[[#This Row],[Call Date]],"mmmm")</f>
        <v>March</v>
      </c>
      <c r="V6624" t="str" cm="1">
        <f t="array" ref="V6624">_xlfn.IFS(Raw_Data[[#This Row],[Customer Satisfaction]]&lt;2,"Poor",Raw_Data[[#This Row],[Customer Satisfaction]]&lt;4,"Average",Raw_Data[[#This Row],[Customer Satisfaction]]&gt;=4,"Excellent")</f>
        <v>Excellent</v>
      </c>
    </row>
    <row r="6625" spans="2:22" x14ac:dyDescent="0.3">
      <c r="B6625" t="s">
        <v>461</v>
      </c>
      <c r="C6625" s="2">
        <v>45713</v>
      </c>
      <c r="D6625" s="1">
        <v>0.41458333333333336</v>
      </c>
      <c r="E6625" t="s">
        <v>57</v>
      </c>
      <c r="F6625" t="s">
        <v>48</v>
      </c>
      <c r="G6625" t="s">
        <v>162</v>
      </c>
      <c r="H6625" t="s">
        <v>22</v>
      </c>
      <c r="I6625" t="s">
        <v>23</v>
      </c>
      <c r="J6625" t="s">
        <v>24</v>
      </c>
      <c r="K6625" t="s">
        <v>25</v>
      </c>
      <c r="L6625" t="s">
        <v>25</v>
      </c>
      <c r="M6625">
        <v>11.1</v>
      </c>
      <c r="N6625">
        <v>10.1</v>
      </c>
      <c r="O6625" t="s">
        <v>26</v>
      </c>
      <c r="P6625">
        <v>4</v>
      </c>
      <c r="Q6625" t="s">
        <v>27</v>
      </c>
      <c r="R6625" t="s">
        <v>28</v>
      </c>
      <c r="S6625">
        <v>181.86</v>
      </c>
      <c r="T6625" t="str" cm="1">
        <f t="array" ref="T6625">_xlfn.IFS(Raw_Data[[#This Row],[Call Status]]="Resolved","5",Raw_Data[[#This Row],[Call Status]]="Escalated","2",Raw_Data[[#This Row],[Call Status]]="Pending","3",Raw_Data[[#This Row],[Call Status]]="Abandoned","0")</f>
        <v>5</v>
      </c>
      <c r="U6625" t="str">
        <f>TEXT(Raw_Data[[#This Row],[Call Date]],"mmmm")</f>
        <v>February</v>
      </c>
      <c r="V6625" t="str" cm="1">
        <f t="array" ref="V6625">_xlfn.IFS(Raw_Data[[#This Row],[Customer Satisfaction]]&lt;2,"Poor",Raw_Data[[#This Row],[Customer Satisfaction]]&lt;4,"Average",Raw_Data[[#This Row],[Customer Satisfaction]]&gt;=4,"Excellent")</f>
        <v>Excellent</v>
      </c>
    </row>
    <row r="6626" spans="2:22" x14ac:dyDescent="0.3">
      <c r="B6626" t="s">
        <v>1569</v>
      </c>
      <c r="C6626" s="2">
        <v>45751</v>
      </c>
      <c r="D6626" s="1">
        <v>0.79722222222222228</v>
      </c>
      <c r="E6626" t="s">
        <v>66</v>
      </c>
      <c r="F6626" t="s">
        <v>48</v>
      </c>
      <c r="G6626" t="s">
        <v>250</v>
      </c>
      <c r="H6626" t="s">
        <v>22</v>
      </c>
      <c r="I6626" t="s">
        <v>1137</v>
      </c>
      <c r="J6626" t="s">
        <v>42</v>
      </c>
      <c r="K6626" t="s">
        <v>25</v>
      </c>
      <c r="L6626" t="s">
        <v>25</v>
      </c>
      <c r="M6626">
        <v>11.8</v>
      </c>
      <c r="N6626">
        <v>9.5</v>
      </c>
      <c r="O6626" t="s">
        <v>26</v>
      </c>
      <c r="P6626">
        <v>3</v>
      </c>
      <c r="Q6626" t="s">
        <v>615</v>
      </c>
      <c r="R6626" t="s">
        <v>28</v>
      </c>
      <c r="S6626">
        <v>249.56</v>
      </c>
      <c r="T6626" t="str" cm="1">
        <f t="array" ref="T6626">_xlfn.IFS(Raw_Data[[#This Row],[Call Status]]="Resolved","5",Raw_Data[[#This Row],[Call Status]]="Escalated","2",Raw_Data[[#This Row],[Call Status]]="Pending","3",Raw_Data[[#This Row],[Call Status]]="Abandoned","0")</f>
        <v>5</v>
      </c>
      <c r="U6626" t="str">
        <f>TEXT(Raw_Data[[#This Row],[Call Date]],"mmmm")</f>
        <v>April</v>
      </c>
      <c r="V6626" t="str" cm="1">
        <f t="array" ref="V6626">_xlfn.IFS(Raw_Data[[#This Row],[Customer Satisfaction]]&lt;2,"Poor",Raw_Data[[#This Row],[Customer Satisfaction]]&lt;4,"Average",Raw_Data[[#This Row],[Customer Satisfaction]]&gt;=4,"Excellent")</f>
        <v>Average</v>
      </c>
    </row>
    <row r="6627" spans="2:22" x14ac:dyDescent="0.3">
      <c r="B6627" t="s">
        <v>815</v>
      </c>
      <c r="C6627" s="2">
        <v>45750</v>
      </c>
      <c r="D6627" s="1">
        <v>0.52222222222222225</v>
      </c>
      <c r="E6627" t="s">
        <v>47</v>
      </c>
      <c r="F6627" t="s">
        <v>38</v>
      </c>
      <c r="G6627" t="s">
        <v>327</v>
      </c>
      <c r="H6627" t="s">
        <v>22</v>
      </c>
      <c r="I6627" t="s">
        <v>23</v>
      </c>
      <c r="J6627" t="s">
        <v>39</v>
      </c>
      <c r="K6627" t="s">
        <v>25</v>
      </c>
      <c r="L6627" t="s">
        <v>25</v>
      </c>
      <c r="M6627">
        <v>4.3</v>
      </c>
      <c r="N6627">
        <v>11.3</v>
      </c>
      <c r="O6627" t="s">
        <v>28</v>
      </c>
      <c r="P6627">
        <v>3</v>
      </c>
      <c r="Q6627" t="s">
        <v>615</v>
      </c>
      <c r="R6627" t="s">
        <v>28</v>
      </c>
      <c r="S6627">
        <v>71.97</v>
      </c>
      <c r="T6627" t="str" cm="1">
        <f t="array" ref="T6627">_xlfn.IFS(Raw_Data[[#This Row],[Call Status]]="Resolved","5",Raw_Data[[#This Row],[Call Status]]="Escalated","2",Raw_Data[[#This Row],[Call Status]]="Pending","3",Raw_Data[[#This Row],[Call Status]]="Abandoned","0")</f>
        <v>5</v>
      </c>
      <c r="U6627" t="str">
        <f>TEXT(Raw_Data[[#This Row],[Call Date]],"mmmm")</f>
        <v>April</v>
      </c>
      <c r="V6627" t="str" cm="1">
        <f t="array" ref="V6627">_xlfn.IFS(Raw_Data[[#This Row],[Customer Satisfaction]]&lt;2,"Poor",Raw_Data[[#This Row],[Customer Satisfaction]]&lt;4,"Average",Raw_Data[[#This Row],[Customer Satisfaction]]&gt;=4,"Excellent")</f>
        <v>Average</v>
      </c>
    </row>
    <row r="6628" spans="2:22" x14ac:dyDescent="0.3">
      <c r="B6628" t="s">
        <v>5662</v>
      </c>
      <c r="C6628" s="2">
        <v>45997</v>
      </c>
      <c r="D6628" s="1">
        <v>0.66527777777777775</v>
      </c>
      <c r="E6628" t="s">
        <v>19</v>
      </c>
      <c r="F6628" t="s">
        <v>20</v>
      </c>
      <c r="G6628" t="s">
        <v>327</v>
      </c>
      <c r="H6628" t="s">
        <v>2026</v>
      </c>
      <c r="I6628" t="s">
        <v>23</v>
      </c>
      <c r="J6628" t="s">
        <v>42</v>
      </c>
      <c r="K6628" t="s">
        <v>25</v>
      </c>
      <c r="L6628" t="s">
        <v>3559</v>
      </c>
      <c r="M6628">
        <v>1</v>
      </c>
      <c r="N6628">
        <v>7.4</v>
      </c>
      <c r="O6628" t="s">
        <v>26</v>
      </c>
      <c r="P6628">
        <v>4</v>
      </c>
      <c r="Q6628" t="s">
        <v>27</v>
      </c>
      <c r="R6628" t="s">
        <v>28</v>
      </c>
      <c r="S6628">
        <v>119.25</v>
      </c>
      <c r="T6628" t="str" cm="1">
        <f t="array" ref="T6628">_xlfn.IFS(Raw_Data[[#This Row],[Call Status]]="Resolved","5",Raw_Data[[#This Row],[Call Status]]="Escalated","2",Raw_Data[[#This Row],[Call Status]]="Pending","3",Raw_Data[[#This Row],[Call Status]]="Abandoned","0")</f>
        <v>5</v>
      </c>
      <c r="U6628" t="str">
        <f>TEXT(Raw_Data[[#This Row],[Call Date]],"mmmm")</f>
        <v>December</v>
      </c>
      <c r="V6628" t="str" cm="1">
        <f t="array" ref="V6628">_xlfn.IFS(Raw_Data[[#This Row],[Customer Satisfaction]]&lt;2,"Poor",Raw_Data[[#This Row],[Customer Satisfaction]]&lt;4,"Average",Raw_Data[[#This Row],[Customer Satisfaction]]&gt;=4,"Excellent")</f>
        <v>Excellent</v>
      </c>
    </row>
    <row r="6629" spans="2:22" x14ac:dyDescent="0.3">
      <c r="B6629" t="s">
        <v>1872</v>
      </c>
      <c r="C6629" s="2">
        <v>45742</v>
      </c>
      <c r="D6629" s="1">
        <v>0.47986111111111113</v>
      </c>
      <c r="E6629" t="s">
        <v>156</v>
      </c>
      <c r="F6629" t="s">
        <v>20</v>
      </c>
      <c r="G6629" t="s">
        <v>250</v>
      </c>
      <c r="H6629" t="s">
        <v>22</v>
      </c>
      <c r="I6629" t="s">
        <v>1128</v>
      </c>
      <c r="J6629" t="s">
        <v>55</v>
      </c>
      <c r="K6629" t="s">
        <v>25</v>
      </c>
      <c r="L6629" t="s">
        <v>25</v>
      </c>
      <c r="M6629">
        <v>4.0999999999999996</v>
      </c>
      <c r="N6629">
        <v>8.3000000000000007</v>
      </c>
      <c r="O6629" t="s">
        <v>26</v>
      </c>
      <c r="P6629">
        <v>5</v>
      </c>
      <c r="Q6629" t="s">
        <v>27</v>
      </c>
      <c r="R6629" t="s">
        <v>28</v>
      </c>
      <c r="S6629">
        <v>26.17</v>
      </c>
      <c r="T6629" t="str" cm="1">
        <f t="array" ref="T6629">_xlfn.IFS(Raw_Data[[#This Row],[Call Status]]="Resolved","5",Raw_Data[[#This Row],[Call Status]]="Escalated","2",Raw_Data[[#This Row],[Call Status]]="Pending","3",Raw_Data[[#This Row],[Call Status]]="Abandoned","0")</f>
        <v>5</v>
      </c>
      <c r="U6629" t="str">
        <f>TEXT(Raw_Data[[#This Row],[Call Date]],"mmmm")</f>
        <v>March</v>
      </c>
      <c r="V6629" t="str" cm="1">
        <f t="array" ref="V6629">_xlfn.IFS(Raw_Data[[#This Row],[Customer Satisfaction]]&lt;2,"Poor",Raw_Data[[#This Row],[Customer Satisfaction]]&lt;4,"Average",Raw_Data[[#This Row],[Customer Satisfaction]]&gt;=4,"Excellent")</f>
        <v>Excellent</v>
      </c>
    </row>
    <row r="6630" spans="2:22" x14ac:dyDescent="0.3">
      <c r="B6630" t="s">
        <v>4207</v>
      </c>
      <c r="C6630" s="2">
        <v>45902</v>
      </c>
      <c r="D6630" s="1">
        <v>0.61111111111111116</v>
      </c>
      <c r="E6630" t="s">
        <v>44</v>
      </c>
      <c r="F6630" t="s">
        <v>48</v>
      </c>
      <c r="G6630" t="s">
        <v>327</v>
      </c>
      <c r="H6630" t="s">
        <v>2392</v>
      </c>
      <c r="I6630" t="s">
        <v>1137</v>
      </c>
      <c r="J6630" t="s">
        <v>35</v>
      </c>
      <c r="K6630" t="s">
        <v>25</v>
      </c>
      <c r="L6630" t="s">
        <v>3561</v>
      </c>
      <c r="M6630">
        <v>3.9</v>
      </c>
      <c r="N6630">
        <v>13.2</v>
      </c>
      <c r="O6630" t="s">
        <v>26</v>
      </c>
      <c r="P6630">
        <v>5</v>
      </c>
      <c r="Q6630" t="s">
        <v>27</v>
      </c>
      <c r="R6630" t="s">
        <v>28</v>
      </c>
      <c r="S6630">
        <v>92.95</v>
      </c>
      <c r="T6630" t="str" cm="1">
        <f t="array" ref="T6630">_xlfn.IFS(Raw_Data[[#This Row],[Call Status]]="Resolved","5",Raw_Data[[#This Row],[Call Status]]="Escalated","2",Raw_Data[[#This Row],[Call Status]]="Pending","3",Raw_Data[[#This Row],[Call Status]]="Abandoned","0")</f>
        <v>5</v>
      </c>
      <c r="U6630" t="str">
        <f>TEXT(Raw_Data[[#This Row],[Call Date]],"mmmm")</f>
        <v>September</v>
      </c>
      <c r="V6630" t="str" cm="1">
        <f t="array" ref="V6630">_xlfn.IFS(Raw_Data[[#This Row],[Customer Satisfaction]]&lt;2,"Poor",Raw_Data[[#This Row],[Customer Satisfaction]]&lt;4,"Average",Raw_Data[[#This Row],[Customer Satisfaction]]&gt;=4,"Excellent")</f>
        <v>Excellent</v>
      </c>
    </row>
    <row r="6631" spans="2:22" x14ac:dyDescent="0.3">
      <c r="B6631" t="s">
        <v>8682</v>
      </c>
      <c r="C6631" s="2">
        <v>45679</v>
      </c>
      <c r="D6631" s="1">
        <v>0.57708333333333328</v>
      </c>
      <c r="E6631" t="s">
        <v>63</v>
      </c>
      <c r="F6631" t="s">
        <v>48</v>
      </c>
      <c r="G6631" t="s">
        <v>21</v>
      </c>
      <c r="H6631" t="s">
        <v>2392</v>
      </c>
      <c r="I6631" t="s">
        <v>1130</v>
      </c>
      <c r="J6631" t="s">
        <v>39</v>
      </c>
      <c r="K6631" t="s">
        <v>16</v>
      </c>
      <c r="L6631" t="s">
        <v>16</v>
      </c>
      <c r="M6631">
        <v>1.2</v>
      </c>
      <c r="N6631">
        <v>12.9</v>
      </c>
      <c r="O6631" t="s">
        <v>28</v>
      </c>
      <c r="P6631">
        <v>1</v>
      </c>
      <c r="Q6631" t="s">
        <v>1014</v>
      </c>
      <c r="R6631" t="s">
        <v>26</v>
      </c>
      <c r="S6631">
        <v>577.97</v>
      </c>
      <c r="T6631" t="str" cm="1">
        <f t="array" ref="T6631">_xlfn.IFS(Raw_Data[[#This Row],[Call Status]]="Resolved","5",Raw_Data[[#This Row],[Call Status]]="Escalated","2",Raw_Data[[#This Row],[Call Status]]="Pending","3",Raw_Data[[#This Row],[Call Status]]="Abandoned","0")</f>
        <v>2</v>
      </c>
      <c r="U6631" t="str">
        <f>TEXT(Raw_Data[[#This Row],[Call Date]],"mmmm")</f>
        <v>January</v>
      </c>
      <c r="V6631" t="str" cm="1">
        <f t="array" ref="V6631">_xlfn.IFS(Raw_Data[[#This Row],[Customer Satisfaction]]&lt;2,"Poor",Raw_Data[[#This Row],[Customer Satisfaction]]&lt;4,"Average",Raw_Data[[#This Row],[Customer Satisfaction]]&gt;=4,"Excellent")</f>
        <v>Poor</v>
      </c>
    </row>
    <row r="6632" spans="2:22" x14ac:dyDescent="0.3">
      <c r="B6632" t="s">
        <v>383</v>
      </c>
      <c r="C6632" s="2">
        <v>45948</v>
      </c>
      <c r="D6632" s="1">
        <v>0.59513888888888888</v>
      </c>
      <c r="E6632" t="s">
        <v>108</v>
      </c>
      <c r="F6632" t="s">
        <v>20</v>
      </c>
      <c r="G6632" t="s">
        <v>327</v>
      </c>
      <c r="H6632" t="s">
        <v>22</v>
      </c>
      <c r="I6632" t="s">
        <v>23</v>
      </c>
      <c r="J6632" t="s">
        <v>45</v>
      </c>
      <c r="K6632" t="s">
        <v>25</v>
      </c>
      <c r="L6632" t="s">
        <v>25</v>
      </c>
      <c r="M6632">
        <v>1.2</v>
      </c>
      <c r="N6632">
        <v>7.1</v>
      </c>
      <c r="O6632" t="s">
        <v>26</v>
      </c>
      <c r="P6632">
        <v>5</v>
      </c>
      <c r="Q6632" t="s">
        <v>27</v>
      </c>
      <c r="R6632" t="s">
        <v>28</v>
      </c>
      <c r="S6632">
        <v>182.2</v>
      </c>
      <c r="T6632" t="str" cm="1">
        <f t="array" ref="T6632">_xlfn.IFS(Raw_Data[[#This Row],[Call Status]]="Resolved","5",Raw_Data[[#This Row],[Call Status]]="Escalated","2",Raw_Data[[#This Row],[Call Status]]="Pending","3",Raw_Data[[#This Row],[Call Status]]="Abandoned","0")</f>
        <v>5</v>
      </c>
      <c r="U6632" t="str">
        <f>TEXT(Raw_Data[[#This Row],[Call Date]],"mmmm")</f>
        <v>October</v>
      </c>
      <c r="V6632" t="str" cm="1">
        <f t="array" ref="V6632">_xlfn.IFS(Raw_Data[[#This Row],[Customer Satisfaction]]&lt;2,"Poor",Raw_Data[[#This Row],[Customer Satisfaction]]&lt;4,"Average",Raw_Data[[#This Row],[Customer Satisfaction]]&gt;=4,"Excellent")</f>
        <v>Excellent</v>
      </c>
    </row>
    <row r="6633" spans="2:22" x14ac:dyDescent="0.3">
      <c r="B6633" t="s">
        <v>2077</v>
      </c>
      <c r="C6633" s="2">
        <v>45929</v>
      </c>
      <c r="D6633" s="1">
        <v>0.60347222222222219</v>
      </c>
      <c r="E6633" t="s">
        <v>70</v>
      </c>
      <c r="F6633" t="s">
        <v>48</v>
      </c>
      <c r="G6633" t="s">
        <v>21</v>
      </c>
      <c r="H6633" t="s">
        <v>2026</v>
      </c>
      <c r="I6633" t="s">
        <v>1137</v>
      </c>
      <c r="J6633" t="s">
        <v>42</v>
      </c>
      <c r="K6633" t="s">
        <v>25</v>
      </c>
      <c r="L6633" t="s">
        <v>25</v>
      </c>
      <c r="M6633">
        <v>1.4</v>
      </c>
      <c r="N6633">
        <v>6.6</v>
      </c>
      <c r="O6633" t="s">
        <v>26</v>
      </c>
      <c r="P6633">
        <v>3</v>
      </c>
      <c r="Q6633" t="s">
        <v>615</v>
      </c>
      <c r="R6633" t="s">
        <v>28</v>
      </c>
      <c r="S6633">
        <v>170.01</v>
      </c>
      <c r="T6633" t="str" cm="1">
        <f t="array" ref="T6633">_xlfn.IFS(Raw_Data[[#This Row],[Call Status]]="Resolved","5",Raw_Data[[#This Row],[Call Status]]="Escalated","2",Raw_Data[[#This Row],[Call Status]]="Pending","3",Raw_Data[[#This Row],[Call Status]]="Abandoned","0")</f>
        <v>5</v>
      </c>
      <c r="U6633" t="str">
        <f>TEXT(Raw_Data[[#This Row],[Call Date]],"mmmm")</f>
        <v>September</v>
      </c>
      <c r="V6633" t="str" cm="1">
        <f t="array" ref="V6633">_xlfn.IFS(Raw_Data[[#This Row],[Customer Satisfaction]]&lt;2,"Poor",Raw_Data[[#This Row],[Customer Satisfaction]]&lt;4,"Average",Raw_Data[[#This Row],[Customer Satisfaction]]&gt;=4,"Excellent")</f>
        <v>Average</v>
      </c>
    </row>
    <row r="6634" spans="2:22" x14ac:dyDescent="0.3">
      <c r="B6634" t="s">
        <v>804</v>
      </c>
      <c r="C6634" s="2">
        <v>45963</v>
      </c>
      <c r="D6634" s="1">
        <v>0.63055555555555554</v>
      </c>
      <c r="E6634" t="s">
        <v>47</v>
      </c>
      <c r="F6634" t="s">
        <v>38</v>
      </c>
      <c r="G6634" t="s">
        <v>327</v>
      </c>
      <c r="H6634" t="s">
        <v>22</v>
      </c>
      <c r="I6634" t="s">
        <v>23</v>
      </c>
      <c r="J6634" t="s">
        <v>45</v>
      </c>
      <c r="K6634" t="s">
        <v>25</v>
      </c>
      <c r="L6634" t="s">
        <v>25</v>
      </c>
      <c r="M6634">
        <v>2.1</v>
      </c>
      <c r="N6634">
        <v>10.3</v>
      </c>
      <c r="O6634" t="s">
        <v>28</v>
      </c>
      <c r="P6634">
        <v>3</v>
      </c>
      <c r="Q6634" t="s">
        <v>615</v>
      </c>
      <c r="R6634" t="s">
        <v>28</v>
      </c>
      <c r="S6634">
        <v>39.659999999999997</v>
      </c>
      <c r="T6634" t="str" cm="1">
        <f t="array" ref="T6634">_xlfn.IFS(Raw_Data[[#This Row],[Call Status]]="Resolved","5",Raw_Data[[#This Row],[Call Status]]="Escalated","2",Raw_Data[[#This Row],[Call Status]]="Pending","3",Raw_Data[[#This Row],[Call Status]]="Abandoned","0")</f>
        <v>5</v>
      </c>
      <c r="U6634" t="str">
        <f>TEXT(Raw_Data[[#This Row],[Call Date]],"mmmm")</f>
        <v>November</v>
      </c>
      <c r="V6634" t="str" cm="1">
        <f t="array" ref="V6634">_xlfn.IFS(Raw_Data[[#This Row],[Customer Satisfaction]]&lt;2,"Poor",Raw_Data[[#This Row],[Customer Satisfaction]]&lt;4,"Average",Raw_Data[[#This Row],[Customer Satisfaction]]&gt;=4,"Excellent")</f>
        <v>Average</v>
      </c>
    </row>
    <row r="6635" spans="2:22" x14ac:dyDescent="0.3">
      <c r="B6635" t="s">
        <v>51</v>
      </c>
      <c r="C6635" s="2">
        <v>45779</v>
      </c>
      <c r="D6635" s="1">
        <v>0.34652777777777777</v>
      </c>
      <c r="E6635" t="s">
        <v>47</v>
      </c>
      <c r="F6635" t="s">
        <v>20</v>
      </c>
      <c r="G6635" t="s">
        <v>21</v>
      </c>
      <c r="H6635" t="s">
        <v>22</v>
      </c>
      <c r="I6635" t="s">
        <v>23</v>
      </c>
      <c r="J6635" t="s">
        <v>42</v>
      </c>
      <c r="K6635" t="s">
        <v>25</v>
      </c>
      <c r="L6635" t="s">
        <v>25</v>
      </c>
      <c r="M6635">
        <v>4.8</v>
      </c>
      <c r="N6635">
        <v>7.8</v>
      </c>
      <c r="O6635" t="s">
        <v>26</v>
      </c>
      <c r="P6635">
        <v>5</v>
      </c>
      <c r="Q6635" t="s">
        <v>27</v>
      </c>
      <c r="R6635" t="s">
        <v>28</v>
      </c>
      <c r="S6635">
        <v>205.97</v>
      </c>
      <c r="T6635" t="str" cm="1">
        <f t="array" ref="T6635">_xlfn.IFS(Raw_Data[[#This Row],[Call Status]]="Resolved","5",Raw_Data[[#This Row],[Call Status]]="Escalated","2",Raw_Data[[#This Row],[Call Status]]="Pending","3",Raw_Data[[#This Row],[Call Status]]="Abandoned","0")</f>
        <v>5</v>
      </c>
      <c r="U6635" t="str">
        <f>TEXT(Raw_Data[[#This Row],[Call Date]],"mmmm")</f>
        <v>May</v>
      </c>
      <c r="V6635" t="str" cm="1">
        <f t="array" ref="V6635">_xlfn.IFS(Raw_Data[[#This Row],[Customer Satisfaction]]&lt;2,"Poor",Raw_Data[[#This Row],[Customer Satisfaction]]&lt;4,"Average",Raw_Data[[#This Row],[Customer Satisfaction]]&gt;=4,"Excellent")</f>
        <v>Excellent</v>
      </c>
    </row>
    <row r="6636" spans="2:22" x14ac:dyDescent="0.3">
      <c r="B6636" t="s">
        <v>9025</v>
      </c>
      <c r="C6636" s="2">
        <v>45785</v>
      </c>
      <c r="D6636" s="1">
        <v>0.34236111111111112</v>
      </c>
      <c r="E6636" t="s">
        <v>70</v>
      </c>
      <c r="F6636" t="s">
        <v>34</v>
      </c>
      <c r="G6636" t="s">
        <v>250</v>
      </c>
      <c r="H6636" t="s">
        <v>2026</v>
      </c>
      <c r="I6636" t="s">
        <v>1128</v>
      </c>
      <c r="J6636" t="s">
        <v>24</v>
      </c>
      <c r="K6636" t="s">
        <v>8876</v>
      </c>
      <c r="L6636" t="s">
        <v>8877</v>
      </c>
      <c r="M6636">
        <v>2</v>
      </c>
      <c r="N6636">
        <v>14.8</v>
      </c>
      <c r="O6636" t="s">
        <v>28</v>
      </c>
      <c r="P6636">
        <v>0</v>
      </c>
      <c r="Q6636" t="s">
        <v>1014</v>
      </c>
      <c r="R6636" t="s">
        <v>28</v>
      </c>
      <c r="S6636">
        <v>46.44</v>
      </c>
      <c r="T6636" t="str" cm="1">
        <f t="array" ref="T6636">_xlfn.IFS(Raw_Data[[#This Row],[Call Status]]="Resolved","5",Raw_Data[[#This Row],[Call Status]]="Escalated","2",Raw_Data[[#This Row],[Call Status]]="Pending","3",Raw_Data[[#This Row],[Call Status]]="Abandoned","0")</f>
        <v>3</v>
      </c>
      <c r="U6636" t="str">
        <f>TEXT(Raw_Data[[#This Row],[Call Date]],"mmmm")</f>
        <v>May</v>
      </c>
      <c r="V6636" t="str" cm="1">
        <f t="array" ref="V6636">_xlfn.IFS(Raw_Data[[#This Row],[Customer Satisfaction]]&lt;2,"Poor",Raw_Data[[#This Row],[Customer Satisfaction]]&lt;4,"Average",Raw_Data[[#This Row],[Customer Satisfaction]]&gt;=4,"Excellent")</f>
        <v>Poor</v>
      </c>
    </row>
    <row r="6637" spans="2:22" x14ac:dyDescent="0.3">
      <c r="B6637" t="s">
        <v>3512</v>
      </c>
      <c r="C6637" s="2">
        <v>45770</v>
      </c>
      <c r="D6637" s="1">
        <v>0.90833333333333333</v>
      </c>
      <c r="E6637" t="s">
        <v>108</v>
      </c>
      <c r="F6637" t="s">
        <v>34</v>
      </c>
      <c r="G6637" t="s">
        <v>327</v>
      </c>
      <c r="H6637" t="s">
        <v>2026</v>
      </c>
      <c r="I6637" t="s">
        <v>23</v>
      </c>
      <c r="J6637" t="s">
        <v>39</v>
      </c>
      <c r="K6637" t="s">
        <v>25</v>
      </c>
      <c r="L6637" t="s">
        <v>25</v>
      </c>
      <c r="M6637">
        <v>0.3</v>
      </c>
      <c r="N6637">
        <v>11</v>
      </c>
      <c r="O6637" t="s">
        <v>28</v>
      </c>
      <c r="P6637">
        <v>5</v>
      </c>
      <c r="Q6637" t="s">
        <v>27</v>
      </c>
      <c r="R6637" t="s">
        <v>28</v>
      </c>
      <c r="S6637">
        <v>102.45</v>
      </c>
      <c r="T6637" t="str" cm="1">
        <f t="array" ref="T6637">_xlfn.IFS(Raw_Data[[#This Row],[Call Status]]="Resolved","5",Raw_Data[[#This Row],[Call Status]]="Escalated","2",Raw_Data[[#This Row],[Call Status]]="Pending","3",Raw_Data[[#This Row],[Call Status]]="Abandoned","0")</f>
        <v>5</v>
      </c>
      <c r="U6637" t="str">
        <f>TEXT(Raw_Data[[#This Row],[Call Date]],"mmmm")</f>
        <v>April</v>
      </c>
      <c r="V6637" t="str" cm="1">
        <f t="array" ref="V6637">_xlfn.IFS(Raw_Data[[#This Row],[Customer Satisfaction]]&lt;2,"Poor",Raw_Data[[#This Row],[Customer Satisfaction]]&lt;4,"Average",Raw_Data[[#This Row],[Customer Satisfaction]]&gt;=4,"Excellent")</f>
        <v>Excellent</v>
      </c>
    </row>
    <row r="6638" spans="2:22" x14ac:dyDescent="0.3">
      <c r="B6638" t="s">
        <v>46</v>
      </c>
      <c r="C6638" s="2">
        <v>45930</v>
      </c>
      <c r="D6638" s="1">
        <v>0.44791666666666669</v>
      </c>
      <c r="E6638" t="s">
        <v>47</v>
      </c>
      <c r="F6638" t="s">
        <v>48</v>
      </c>
      <c r="G6638" t="s">
        <v>21</v>
      </c>
      <c r="H6638" t="s">
        <v>22</v>
      </c>
      <c r="I6638" t="s">
        <v>23</v>
      </c>
      <c r="J6638" t="s">
        <v>49</v>
      </c>
      <c r="K6638" t="s">
        <v>25</v>
      </c>
      <c r="L6638" t="s">
        <v>25</v>
      </c>
      <c r="M6638">
        <v>8.3000000000000007</v>
      </c>
      <c r="N6638">
        <v>9.6</v>
      </c>
      <c r="O6638" t="s">
        <v>26</v>
      </c>
      <c r="P6638">
        <v>5</v>
      </c>
      <c r="Q6638" t="s">
        <v>27</v>
      </c>
      <c r="R6638" t="s">
        <v>28</v>
      </c>
      <c r="S6638">
        <v>75.86</v>
      </c>
      <c r="T6638" t="str" cm="1">
        <f t="array" ref="T6638">_xlfn.IFS(Raw_Data[[#This Row],[Call Status]]="Resolved","5",Raw_Data[[#This Row],[Call Status]]="Escalated","2",Raw_Data[[#This Row],[Call Status]]="Pending","3",Raw_Data[[#This Row],[Call Status]]="Abandoned","0")</f>
        <v>5</v>
      </c>
      <c r="U6638" t="str">
        <f>TEXT(Raw_Data[[#This Row],[Call Date]],"mmmm")</f>
        <v>September</v>
      </c>
      <c r="V6638" t="str" cm="1">
        <f t="array" ref="V6638">_xlfn.IFS(Raw_Data[[#This Row],[Customer Satisfaction]]&lt;2,"Poor",Raw_Data[[#This Row],[Customer Satisfaction]]&lt;4,"Average",Raw_Data[[#This Row],[Customer Satisfaction]]&gt;=4,"Excellent")</f>
        <v>Excellent</v>
      </c>
    </row>
    <row r="6639" spans="2:22" x14ac:dyDescent="0.3">
      <c r="B6639" t="s">
        <v>4418</v>
      </c>
      <c r="C6639" s="2">
        <v>45993</v>
      </c>
      <c r="D6639" s="1">
        <v>0.77013888888888893</v>
      </c>
      <c r="E6639" t="s">
        <v>72</v>
      </c>
      <c r="F6639" t="s">
        <v>48</v>
      </c>
      <c r="G6639" t="s">
        <v>250</v>
      </c>
      <c r="H6639" t="s">
        <v>22</v>
      </c>
      <c r="I6639" t="s">
        <v>1137</v>
      </c>
      <c r="J6639" t="s">
        <v>55</v>
      </c>
      <c r="K6639" t="s">
        <v>25</v>
      </c>
      <c r="L6639" t="s">
        <v>3570</v>
      </c>
      <c r="M6639">
        <v>5.0999999999999996</v>
      </c>
      <c r="N6639">
        <v>12.2</v>
      </c>
      <c r="O6639" t="s">
        <v>26</v>
      </c>
      <c r="P6639">
        <v>0</v>
      </c>
      <c r="Q6639" t="s">
        <v>27</v>
      </c>
      <c r="R6639" t="s">
        <v>28</v>
      </c>
      <c r="S6639">
        <v>574.76</v>
      </c>
      <c r="T6639" t="str" cm="1">
        <f t="array" ref="T6639">_xlfn.IFS(Raw_Data[[#This Row],[Call Status]]="Resolved","5",Raw_Data[[#This Row],[Call Status]]="Escalated","2",Raw_Data[[#This Row],[Call Status]]="Pending","3",Raw_Data[[#This Row],[Call Status]]="Abandoned","0")</f>
        <v>5</v>
      </c>
      <c r="U6639" t="str">
        <f>TEXT(Raw_Data[[#This Row],[Call Date]],"mmmm")</f>
        <v>December</v>
      </c>
      <c r="V6639" t="str" cm="1">
        <f t="array" ref="V6639">_xlfn.IFS(Raw_Data[[#This Row],[Customer Satisfaction]]&lt;2,"Poor",Raw_Data[[#This Row],[Customer Satisfaction]]&lt;4,"Average",Raw_Data[[#This Row],[Customer Satisfaction]]&gt;=4,"Excellent")</f>
        <v>Poor</v>
      </c>
    </row>
    <row r="6640" spans="2:22" x14ac:dyDescent="0.3">
      <c r="B6640" t="s">
        <v>7228</v>
      </c>
      <c r="C6640" s="2">
        <v>45787</v>
      </c>
      <c r="D6640" s="1">
        <v>0.53125</v>
      </c>
      <c r="E6640" t="s">
        <v>91</v>
      </c>
      <c r="F6640" t="s">
        <v>38</v>
      </c>
      <c r="G6640" t="s">
        <v>162</v>
      </c>
      <c r="H6640" t="s">
        <v>22</v>
      </c>
      <c r="I6640" t="s">
        <v>23</v>
      </c>
      <c r="J6640" t="s">
        <v>39</v>
      </c>
      <c r="K6640" t="s">
        <v>25</v>
      </c>
      <c r="L6640" t="s">
        <v>3564</v>
      </c>
      <c r="M6640">
        <v>0.7</v>
      </c>
      <c r="N6640">
        <v>14.7</v>
      </c>
      <c r="O6640" t="s">
        <v>26</v>
      </c>
      <c r="P6640">
        <v>5</v>
      </c>
      <c r="Q6640" t="s">
        <v>27</v>
      </c>
      <c r="R6640" t="s">
        <v>28</v>
      </c>
      <c r="S6640">
        <v>85.37</v>
      </c>
      <c r="T6640" t="str" cm="1">
        <f t="array" ref="T6640">_xlfn.IFS(Raw_Data[[#This Row],[Call Status]]="Resolved","5",Raw_Data[[#This Row],[Call Status]]="Escalated","2",Raw_Data[[#This Row],[Call Status]]="Pending","3",Raw_Data[[#This Row],[Call Status]]="Abandoned","0")</f>
        <v>5</v>
      </c>
      <c r="U6640" t="str">
        <f>TEXT(Raw_Data[[#This Row],[Call Date]],"mmmm")</f>
        <v>May</v>
      </c>
      <c r="V6640" t="str" cm="1">
        <f t="array" ref="V6640">_xlfn.IFS(Raw_Data[[#This Row],[Customer Satisfaction]]&lt;2,"Poor",Raw_Data[[#This Row],[Customer Satisfaction]]&lt;4,"Average",Raw_Data[[#This Row],[Customer Satisfaction]]&gt;=4,"Excellent")</f>
        <v>Excellent</v>
      </c>
    </row>
    <row r="6641" spans="2:22" x14ac:dyDescent="0.3">
      <c r="B6641" t="s">
        <v>9525</v>
      </c>
      <c r="C6641" s="2">
        <v>45789</v>
      </c>
      <c r="D6641" s="1">
        <v>0.51458333333333328</v>
      </c>
      <c r="E6641" t="s">
        <v>41</v>
      </c>
      <c r="F6641" t="s">
        <v>38</v>
      </c>
      <c r="G6641" t="s">
        <v>250</v>
      </c>
      <c r="H6641" t="s">
        <v>22</v>
      </c>
      <c r="I6641" t="s">
        <v>1130</v>
      </c>
      <c r="J6641" t="s">
        <v>76</v>
      </c>
      <c r="K6641" t="s">
        <v>8876</v>
      </c>
      <c r="L6641" t="s">
        <v>8877</v>
      </c>
      <c r="M6641">
        <v>13.5</v>
      </c>
      <c r="N6641">
        <v>8.1</v>
      </c>
      <c r="O6641" t="s">
        <v>28</v>
      </c>
      <c r="P6641">
        <v>4</v>
      </c>
      <c r="Q6641" t="s">
        <v>615</v>
      </c>
      <c r="R6641" t="s">
        <v>28</v>
      </c>
      <c r="S6641">
        <v>417.05</v>
      </c>
      <c r="T6641" t="str" cm="1">
        <f t="array" ref="T6641">_xlfn.IFS(Raw_Data[[#This Row],[Call Status]]="Resolved","5",Raw_Data[[#This Row],[Call Status]]="Escalated","2",Raw_Data[[#This Row],[Call Status]]="Pending","3",Raw_Data[[#This Row],[Call Status]]="Abandoned","0")</f>
        <v>3</v>
      </c>
      <c r="U6641" t="str">
        <f>TEXT(Raw_Data[[#This Row],[Call Date]],"mmmm")</f>
        <v>May</v>
      </c>
      <c r="V6641" t="str" cm="1">
        <f t="array" ref="V6641">_xlfn.IFS(Raw_Data[[#This Row],[Customer Satisfaction]]&lt;2,"Poor",Raw_Data[[#This Row],[Customer Satisfaction]]&lt;4,"Average",Raw_Data[[#This Row],[Customer Satisfaction]]&gt;=4,"Excellent")</f>
        <v>Excellent</v>
      </c>
    </row>
    <row r="6642" spans="2:22" x14ac:dyDescent="0.3">
      <c r="B6642" t="s">
        <v>6087</v>
      </c>
      <c r="C6642" s="2">
        <v>45742</v>
      </c>
      <c r="D6642" s="1">
        <v>0.47361111111111109</v>
      </c>
      <c r="E6642" t="s">
        <v>53</v>
      </c>
      <c r="F6642" t="s">
        <v>34</v>
      </c>
      <c r="G6642" t="s">
        <v>162</v>
      </c>
      <c r="H6642" t="s">
        <v>2613</v>
      </c>
      <c r="I6642" t="s">
        <v>23</v>
      </c>
      <c r="J6642" t="s">
        <v>45</v>
      </c>
      <c r="K6642" t="s">
        <v>25</v>
      </c>
      <c r="L6642" t="s">
        <v>3559</v>
      </c>
      <c r="M6642">
        <v>2.7</v>
      </c>
      <c r="N6642">
        <v>9.6999999999999993</v>
      </c>
      <c r="O6642" t="s">
        <v>26</v>
      </c>
      <c r="P6642">
        <v>5</v>
      </c>
      <c r="Q6642" t="s">
        <v>27</v>
      </c>
      <c r="R6642" t="s">
        <v>28</v>
      </c>
      <c r="S6642">
        <v>71.599999999999994</v>
      </c>
      <c r="T6642" t="str" cm="1">
        <f t="array" ref="T6642">_xlfn.IFS(Raw_Data[[#This Row],[Call Status]]="Resolved","5",Raw_Data[[#This Row],[Call Status]]="Escalated","2",Raw_Data[[#This Row],[Call Status]]="Pending","3",Raw_Data[[#This Row],[Call Status]]="Abandoned","0")</f>
        <v>5</v>
      </c>
      <c r="U6642" t="str">
        <f>TEXT(Raw_Data[[#This Row],[Call Date]],"mmmm")</f>
        <v>March</v>
      </c>
      <c r="V6642" t="str" cm="1">
        <f t="array" ref="V6642">_xlfn.IFS(Raw_Data[[#This Row],[Customer Satisfaction]]&lt;2,"Poor",Raw_Data[[#This Row],[Customer Satisfaction]]&lt;4,"Average",Raw_Data[[#This Row],[Customer Satisfaction]]&gt;=4,"Excellent")</f>
        <v>Excellent</v>
      </c>
    </row>
    <row r="6643" spans="2:22" x14ac:dyDescent="0.3">
      <c r="B6643" t="s">
        <v>7263</v>
      </c>
      <c r="C6643" s="2">
        <v>46007</v>
      </c>
      <c r="D6643" s="1">
        <v>0.90347222222222223</v>
      </c>
      <c r="E6643" t="s">
        <v>63</v>
      </c>
      <c r="F6643" t="s">
        <v>34</v>
      </c>
      <c r="G6643" t="s">
        <v>162</v>
      </c>
      <c r="H6643" t="s">
        <v>2392</v>
      </c>
      <c r="I6643" t="s">
        <v>23</v>
      </c>
      <c r="J6643" t="s">
        <v>64</v>
      </c>
      <c r="K6643" t="s">
        <v>7253</v>
      </c>
      <c r="L6643" t="s">
        <v>7254</v>
      </c>
      <c r="M6643">
        <v>13</v>
      </c>
      <c r="N6643">
        <v>13.5</v>
      </c>
      <c r="O6643" t="s">
        <v>28</v>
      </c>
      <c r="P6643">
        <v>5</v>
      </c>
      <c r="Q6643" t="s">
        <v>27</v>
      </c>
      <c r="R6643" t="s">
        <v>28</v>
      </c>
      <c r="S6643">
        <v>116.77</v>
      </c>
      <c r="T6643" t="str" cm="1">
        <f t="array" ref="T6643">_xlfn.IFS(Raw_Data[[#This Row],[Call Status]]="Resolved","5",Raw_Data[[#This Row],[Call Status]]="Escalated","2",Raw_Data[[#This Row],[Call Status]]="Pending","3",Raw_Data[[#This Row],[Call Status]]="Abandoned","0")</f>
        <v>0</v>
      </c>
      <c r="U6643" t="str">
        <f>TEXT(Raw_Data[[#This Row],[Call Date]],"mmmm")</f>
        <v>December</v>
      </c>
      <c r="V6643" t="str" cm="1">
        <f t="array" ref="V6643">_xlfn.IFS(Raw_Data[[#This Row],[Customer Satisfaction]]&lt;2,"Poor",Raw_Data[[#This Row],[Customer Satisfaction]]&lt;4,"Average",Raw_Data[[#This Row],[Customer Satisfaction]]&gt;=4,"Excellent")</f>
        <v>Excellent</v>
      </c>
    </row>
    <row r="6644" spans="2:22" x14ac:dyDescent="0.3">
      <c r="B6644" t="s">
        <v>7657</v>
      </c>
      <c r="C6644" s="2">
        <v>45738</v>
      </c>
      <c r="D6644" s="1">
        <v>0.6479166666666667</v>
      </c>
      <c r="E6644" t="s">
        <v>110</v>
      </c>
      <c r="F6644" t="s">
        <v>48</v>
      </c>
      <c r="G6644" t="s">
        <v>250</v>
      </c>
      <c r="H6644" t="s">
        <v>22</v>
      </c>
      <c r="I6644" t="s">
        <v>23</v>
      </c>
      <c r="J6644" t="s">
        <v>39</v>
      </c>
      <c r="K6644" t="s">
        <v>7253</v>
      </c>
      <c r="L6644" t="s">
        <v>7254</v>
      </c>
      <c r="M6644">
        <v>8.1</v>
      </c>
      <c r="N6644">
        <v>12.7</v>
      </c>
      <c r="O6644" t="s">
        <v>28</v>
      </c>
      <c r="P6644">
        <v>2</v>
      </c>
      <c r="Q6644" t="s">
        <v>1014</v>
      </c>
      <c r="R6644" t="s">
        <v>28</v>
      </c>
      <c r="S6644">
        <v>278.17</v>
      </c>
      <c r="T6644" t="str" cm="1">
        <f t="array" ref="T6644">_xlfn.IFS(Raw_Data[[#This Row],[Call Status]]="Resolved","5",Raw_Data[[#This Row],[Call Status]]="Escalated","2",Raw_Data[[#This Row],[Call Status]]="Pending","3",Raw_Data[[#This Row],[Call Status]]="Abandoned","0")</f>
        <v>0</v>
      </c>
      <c r="U6644" t="str">
        <f>TEXT(Raw_Data[[#This Row],[Call Date]],"mmmm")</f>
        <v>March</v>
      </c>
      <c r="V6644" t="str" cm="1">
        <f t="array" ref="V6644">_xlfn.IFS(Raw_Data[[#This Row],[Customer Satisfaction]]&lt;2,"Poor",Raw_Data[[#This Row],[Customer Satisfaction]]&lt;4,"Average",Raw_Data[[#This Row],[Customer Satisfaction]]&gt;=4,"Excellent")</f>
        <v>Average</v>
      </c>
    </row>
    <row r="6645" spans="2:22" x14ac:dyDescent="0.3">
      <c r="B6645" t="s">
        <v>9347</v>
      </c>
      <c r="C6645" s="2">
        <v>45982</v>
      </c>
      <c r="D6645" s="1">
        <v>0.48194444444444445</v>
      </c>
      <c r="E6645" t="s">
        <v>33</v>
      </c>
      <c r="F6645" t="s">
        <v>20</v>
      </c>
      <c r="G6645" t="s">
        <v>21</v>
      </c>
      <c r="H6645" t="s">
        <v>2026</v>
      </c>
      <c r="I6645" t="s">
        <v>23</v>
      </c>
      <c r="J6645" t="s">
        <v>45</v>
      </c>
      <c r="K6645" t="s">
        <v>8876</v>
      </c>
      <c r="L6645" t="s">
        <v>8877</v>
      </c>
      <c r="M6645">
        <v>0.7</v>
      </c>
      <c r="N6645">
        <v>8.3000000000000007</v>
      </c>
      <c r="O6645" t="s">
        <v>28</v>
      </c>
      <c r="P6645">
        <v>1</v>
      </c>
      <c r="Q6645" t="s">
        <v>1014</v>
      </c>
      <c r="R6645" t="s">
        <v>28</v>
      </c>
      <c r="S6645">
        <v>83.69</v>
      </c>
      <c r="T6645" t="str" cm="1">
        <f t="array" ref="T6645">_xlfn.IFS(Raw_Data[[#This Row],[Call Status]]="Resolved","5",Raw_Data[[#This Row],[Call Status]]="Escalated","2",Raw_Data[[#This Row],[Call Status]]="Pending","3",Raw_Data[[#This Row],[Call Status]]="Abandoned","0")</f>
        <v>3</v>
      </c>
      <c r="U6645" t="str">
        <f>TEXT(Raw_Data[[#This Row],[Call Date]],"mmmm")</f>
        <v>November</v>
      </c>
      <c r="V6645" t="str" cm="1">
        <f t="array" ref="V6645">_xlfn.IFS(Raw_Data[[#This Row],[Customer Satisfaction]]&lt;2,"Poor",Raw_Data[[#This Row],[Customer Satisfaction]]&lt;4,"Average",Raw_Data[[#This Row],[Customer Satisfaction]]&gt;=4,"Excellent")</f>
        <v>Poor</v>
      </c>
    </row>
    <row r="6646" spans="2:22" x14ac:dyDescent="0.3">
      <c r="B6646" t="s">
        <v>1897</v>
      </c>
      <c r="C6646" s="2">
        <v>45726</v>
      </c>
      <c r="D6646" s="1">
        <v>0.4826388888888889</v>
      </c>
      <c r="E6646" t="s">
        <v>30</v>
      </c>
      <c r="F6646" t="s">
        <v>48</v>
      </c>
      <c r="G6646" t="s">
        <v>250</v>
      </c>
      <c r="H6646" t="s">
        <v>22</v>
      </c>
      <c r="I6646" t="s">
        <v>1137</v>
      </c>
      <c r="J6646" t="s">
        <v>76</v>
      </c>
      <c r="K6646" t="s">
        <v>25</v>
      </c>
      <c r="L6646" t="s">
        <v>25</v>
      </c>
      <c r="M6646">
        <v>6.2</v>
      </c>
      <c r="N6646">
        <v>11.1</v>
      </c>
      <c r="O6646" t="s">
        <v>26</v>
      </c>
      <c r="P6646">
        <v>5</v>
      </c>
      <c r="Q6646" t="s">
        <v>27</v>
      </c>
      <c r="R6646" t="s">
        <v>28</v>
      </c>
      <c r="S6646">
        <v>137.19</v>
      </c>
      <c r="T6646" t="str" cm="1">
        <f t="array" ref="T6646">_xlfn.IFS(Raw_Data[[#This Row],[Call Status]]="Resolved","5",Raw_Data[[#This Row],[Call Status]]="Escalated","2",Raw_Data[[#This Row],[Call Status]]="Pending","3",Raw_Data[[#This Row],[Call Status]]="Abandoned","0")</f>
        <v>5</v>
      </c>
      <c r="U6646" t="str">
        <f>TEXT(Raw_Data[[#This Row],[Call Date]],"mmmm")</f>
        <v>March</v>
      </c>
      <c r="V6646" t="str" cm="1">
        <f t="array" ref="V6646">_xlfn.IFS(Raw_Data[[#This Row],[Customer Satisfaction]]&lt;2,"Poor",Raw_Data[[#This Row],[Customer Satisfaction]]&lt;4,"Average",Raw_Data[[#This Row],[Customer Satisfaction]]&gt;=4,"Excellent")</f>
        <v>Excellent</v>
      </c>
    </row>
    <row r="6647" spans="2:22" x14ac:dyDescent="0.3">
      <c r="B6647" t="s">
        <v>1191</v>
      </c>
      <c r="C6647" s="2">
        <v>45805</v>
      </c>
      <c r="D6647" s="1">
        <v>0.58125000000000004</v>
      </c>
      <c r="E6647" t="s">
        <v>53</v>
      </c>
      <c r="F6647" t="s">
        <v>20</v>
      </c>
      <c r="G6647" t="s">
        <v>21</v>
      </c>
      <c r="H6647" t="s">
        <v>22</v>
      </c>
      <c r="I6647" t="s">
        <v>1128</v>
      </c>
      <c r="J6647" t="s">
        <v>76</v>
      </c>
      <c r="K6647" t="s">
        <v>25</v>
      </c>
      <c r="L6647" t="s">
        <v>25</v>
      </c>
      <c r="M6647">
        <v>9.5</v>
      </c>
      <c r="N6647">
        <v>9</v>
      </c>
      <c r="O6647" t="s">
        <v>26</v>
      </c>
      <c r="P6647">
        <v>3</v>
      </c>
      <c r="Q6647" t="s">
        <v>1014</v>
      </c>
      <c r="R6647" t="s">
        <v>26</v>
      </c>
      <c r="S6647">
        <v>29.28</v>
      </c>
      <c r="T6647" t="str" cm="1">
        <f t="array" ref="T6647">_xlfn.IFS(Raw_Data[[#This Row],[Call Status]]="Resolved","5",Raw_Data[[#This Row],[Call Status]]="Escalated","2",Raw_Data[[#This Row],[Call Status]]="Pending","3",Raw_Data[[#This Row],[Call Status]]="Abandoned","0")</f>
        <v>5</v>
      </c>
      <c r="U6647" t="str">
        <f>TEXT(Raw_Data[[#This Row],[Call Date]],"mmmm")</f>
        <v>May</v>
      </c>
      <c r="V6647" t="str" cm="1">
        <f t="array" ref="V6647">_xlfn.IFS(Raw_Data[[#This Row],[Customer Satisfaction]]&lt;2,"Poor",Raw_Data[[#This Row],[Customer Satisfaction]]&lt;4,"Average",Raw_Data[[#This Row],[Customer Satisfaction]]&gt;=4,"Excellent")</f>
        <v>Average</v>
      </c>
    </row>
    <row r="6648" spans="2:22" x14ac:dyDescent="0.3">
      <c r="B6648" t="s">
        <v>2366</v>
      </c>
      <c r="C6648" s="2">
        <v>45673</v>
      </c>
      <c r="D6648" s="1">
        <v>0.43055555555555558</v>
      </c>
      <c r="E6648" t="s">
        <v>19</v>
      </c>
      <c r="F6648" t="s">
        <v>20</v>
      </c>
      <c r="G6648" t="s">
        <v>162</v>
      </c>
      <c r="H6648" t="s">
        <v>2026</v>
      </c>
      <c r="I6648" t="s">
        <v>1130</v>
      </c>
      <c r="J6648" t="s">
        <v>55</v>
      </c>
      <c r="K6648" t="s">
        <v>25</v>
      </c>
      <c r="L6648" t="s">
        <v>25</v>
      </c>
      <c r="M6648">
        <v>1.4</v>
      </c>
      <c r="N6648">
        <v>6.3</v>
      </c>
      <c r="O6648" t="s">
        <v>26</v>
      </c>
      <c r="P6648">
        <v>5</v>
      </c>
      <c r="Q6648" t="s">
        <v>27</v>
      </c>
      <c r="R6648" t="s">
        <v>28</v>
      </c>
      <c r="S6648">
        <v>215.78</v>
      </c>
      <c r="T6648" t="str" cm="1">
        <f t="array" ref="T6648">_xlfn.IFS(Raw_Data[[#This Row],[Call Status]]="Resolved","5",Raw_Data[[#This Row],[Call Status]]="Escalated","2",Raw_Data[[#This Row],[Call Status]]="Pending","3",Raw_Data[[#This Row],[Call Status]]="Abandoned","0")</f>
        <v>5</v>
      </c>
      <c r="U6648" t="str">
        <f>TEXT(Raw_Data[[#This Row],[Call Date]],"mmmm")</f>
        <v>January</v>
      </c>
      <c r="V6648" t="str" cm="1">
        <f t="array" ref="V6648">_xlfn.IFS(Raw_Data[[#This Row],[Customer Satisfaction]]&lt;2,"Poor",Raw_Data[[#This Row],[Customer Satisfaction]]&lt;4,"Average",Raw_Data[[#This Row],[Customer Satisfaction]]&gt;=4,"Excellent")</f>
        <v>Excellent</v>
      </c>
    </row>
    <row r="6649" spans="2:22" x14ac:dyDescent="0.3">
      <c r="B6649" t="s">
        <v>7434</v>
      </c>
      <c r="C6649" s="2">
        <v>45964</v>
      </c>
      <c r="D6649" s="1">
        <v>0.73819444444444449</v>
      </c>
      <c r="E6649" t="s">
        <v>100</v>
      </c>
      <c r="F6649" t="s">
        <v>20</v>
      </c>
      <c r="G6649" t="s">
        <v>21</v>
      </c>
      <c r="H6649" t="s">
        <v>2026</v>
      </c>
      <c r="I6649" t="s">
        <v>1130</v>
      </c>
      <c r="J6649" t="s">
        <v>49</v>
      </c>
      <c r="K6649" t="s">
        <v>7253</v>
      </c>
      <c r="L6649" t="s">
        <v>7254</v>
      </c>
      <c r="M6649">
        <v>4.5999999999999996</v>
      </c>
      <c r="N6649">
        <v>14</v>
      </c>
      <c r="O6649" t="s">
        <v>28</v>
      </c>
      <c r="P6649">
        <v>3</v>
      </c>
      <c r="Q6649" t="s">
        <v>615</v>
      </c>
      <c r="R6649" t="s">
        <v>28</v>
      </c>
      <c r="S6649">
        <v>128.46</v>
      </c>
      <c r="T6649" t="str" cm="1">
        <f t="array" ref="T6649">_xlfn.IFS(Raw_Data[[#This Row],[Call Status]]="Resolved","5",Raw_Data[[#This Row],[Call Status]]="Escalated","2",Raw_Data[[#This Row],[Call Status]]="Pending","3",Raw_Data[[#This Row],[Call Status]]="Abandoned","0")</f>
        <v>0</v>
      </c>
      <c r="U6649" t="str">
        <f>TEXT(Raw_Data[[#This Row],[Call Date]],"mmmm")</f>
        <v>November</v>
      </c>
      <c r="V6649" t="str" cm="1">
        <f t="array" ref="V6649">_xlfn.IFS(Raw_Data[[#This Row],[Customer Satisfaction]]&lt;2,"Poor",Raw_Data[[#This Row],[Customer Satisfaction]]&lt;4,"Average",Raw_Data[[#This Row],[Customer Satisfaction]]&gt;=4,"Excellent")</f>
        <v>Average</v>
      </c>
    </row>
    <row r="6650" spans="2:22" x14ac:dyDescent="0.3">
      <c r="B6650" t="s">
        <v>3293</v>
      </c>
      <c r="C6650" s="2">
        <v>45762</v>
      </c>
      <c r="D6650" s="1">
        <v>0.69027777777777777</v>
      </c>
      <c r="E6650" t="s">
        <v>63</v>
      </c>
      <c r="F6650" t="s">
        <v>48</v>
      </c>
      <c r="G6650" t="s">
        <v>250</v>
      </c>
      <c r="H6650" t="s">
        <v>2026</v>
      </c>
      <c r="I6650" t="s">
        <v>23</v>
      </c>
      <c r="J6650" t="s">
        <v>49</v>
      </c>
      <c r="K6650" t="s">
        <v>25</v>
      </c>
      <c r="L6650" t="s">
        <v>25</v>
      </c>
      <c r="M6650">
        <v>3.5</v>
      </c>
      <c r="N6650">
        <v>10.199999999999999</v>
      </c>
      <c r="O6650" t="s">
        <v>26</v>
      </c>
      <c r="P6650">
        <v>4</v>
      </c>
      <c r="Q6650" t="s">
        <v>27</v>
      </c>
      <c r="R6650" t="s">
        <v>28</v>
      </c>
      <c r="S6650">
        <v>186.35</v>
      </c>
      <c r="T6650" t="str" cm="1">
        <f t="array" ref="T6650">_xlfn.IFS(Raw_Data[[#This Row],[Call Status]]="Resolved","5",Raw_Data[[#This Row],[Call Status]]="Escalated","2",Raw_Data[[#This Row],[Call Status]]="Pending","3",Raw_Data[[#This Row],[Call Status]]="Abandoned","0")</f>
        <v>5</v>
      </c>
      <c r="U6650" t="str">
        <f>TEXT(Raw_Data[[#This Row],[Call Date]],"mmmm")</f>
        <v>April</v>
      </c>
      <c r="V6650" t="str" cm="1">
        <f t="array" ref="V6650">_xlfn.IFS(Raw_Data[[#This Row],[Customer Satisfaction]]&lt;2,"Poor",Raw_Data[[#This Row],[Customer Satisfaction]]&lt;4,"Average",Raw_Data[[#This Row],[Customer Satisfaction]]&gt;=4,"Excellent")</f>
        <v>Excellent</v>
      </c>
    </row>
    <row r="6651" spans="2:22" x14ac:dyDescent="0.3">
      <c r="B6651" t="s">
        <v>6836</v>
      </c>
      <c r="C6651" s="2">
        <v>45822</v>
      </c>
      <c r="D6651" s="1">
        <v>0.56736111111111109</v>
      </c>
      <c r="E6651" t="s">
        <v>47</v>
      </c>
      <c r="F6651" t="s">
        <v>34</v>
      </c>
      <c r="G6651" t="s">
        <v>21</v>
      </c>
      <c r="H6651" t="s">
        <v>22</v>
      </c>
      <c r="I6651" t="s">
        <v>23</v>
      </c>
      <c r="J6651" t="s">
        <v>35</v>
      </c>
      <c r="K6651" t="s">
        <v>25</v>
      </c>
      <c r="L6651" t="s">
        <v>3564</v>
      </c>
      <c r="M6651">
        <v>3.2</v>
      </c>
      <c r="N6651">
        <v>14.3</v>
      </c>
      <c r="O6651" t="s">
        <v>26</v>
      </c>
      <c r="P6651">
        <v>0</v>
      </c>
      <c r="Q6651" t="s">
        <v>27</v>
      </c>
      <c r="R6651" t="s">
        <v>26</v>
      </c>
      <c r="S6651">
        <v>171.81</v>
      </c>
      <c r="T6651" t="str" cm="1">
        <f t="array" ref="T6651">_xlfn.IFS(Raw_Data[[#This Row],[Call Status]]="Resolved","5",Raw_Data[[#This Row],[Call Status]]="Escalated","2",Raw_Data[[#This Row],[Call Status]]="Pending","3",Raw_Data[[#This Row],[Call Status]]="Abandoned","0")</f>
        <v>5</v>
      </c>
      <c r="U6651" t="str">
        <f>TEXT(Raw_Data[[#This Row],[Call Date]],"mmmm")</f>
        <v>June</v>
      </c>
      <c r="V6651" t="str" cm="1">
        <f t="array" ref="V6651">_xlfn.IFS(Raw_Data[[#This Row],[Customer Satisfaction]]&lt;2,"Poor",Raw_Data[[#This Row],[Customer Satisfaction]]&lt;4,"Average",Raw_Data[[#This Row],[Customer Satisfaction]]&gt;=4,"Excellent")</f>
        <v>Poor</v>
      </c>
    </row>
    <row r="6652" spans="2:22" x14ac:dyDescent="0.3">
      <c r="B6652" t="s">
        <v>7510</v>
      </c>
      <c r="C6652" s="2">
        <v>45858</v>
      </c>
      <c r="D6652" s="1">
        <v>0.41875000000000001</v>
      </c>
      <c r="E6652" t="s">
        <v>156</v>
      </c>
      <c r="F6652" t="s">
        <v>34</v>
      </c>
      <c r="G6652" t="s">
        <v>250</v>
      </c>
      <c r="H6652" t="s">
        <v>2026</v>
      </c>
      <c r="I6652" t="s">
        <v>23</v>
      </c>
      <c r="J6652" t="s">
        <v>35</v>
      </c>
      <c r="K6652" t="s">
        <v>7253</v>
      </c>
      <c r="L6652" t="s">
        <v>7254</v>
      </c>
      <c r="M6652">
        <v>0.9</v>
      </c>
      <c r="N6652">
        <v>10</v>
      </c>
      <c r="O6652" t="s">
        <v>28</v>
      </c>
      <c r="P6652">
        <v>3</v>
      </c>
      <c r="Q6652" t="s">
        <v>1014</v>
      </c>
      <c r="R6652" t="s">
        <v>28</v>
      </c>
      <c r="S6652">
        <v>148.08000000000001</v>
      </c>
      <c r="T6652" t="str" cm="1">
        <f t="array" ref="T6652">_xlfn.IFS(Raw_Data[[#This Row],[Call Status]]="Resolved","5",Raw_Data[[#This Row],[Call Status]]="Escalated","2",Raw_Data[[#This Row],[Call Status]]="Pending","3",Raw_Data[[#This Row],[Call Status]]="Abandoned","0")</f>
        <v>0</v>
      </c>
      <c r="U6652" t="str">
        <f>TEXT(Raw_Data[[#This Row],[Call Date]],"mmmm")</f>
        <v>July</v>
      </c>
      <c r="V6652" t="str" cm="1">
        <f t="array" ref="V6652">_xlfn.IFS(Raw_Data[[#This Row],[Customer Satisfaction]]&lt;2,"Poor",Raw_Data[[#This Row],[Customer Satisfaction]]&lt;4,"Average",Raw_Data[[#This Row],[Customer Satisfaction]]&gt;=4,"Excellent")</f>
        <v>Average</v>
      </c>
    </row>
    <row r="6653" spans="2:22" x14ac:dyDescent="0.3">
      <c r="B6653" t="s">
        <v>9822</v>
      </c>
      <c r="C6653" s="2">
        <v>45854</v>
      </c>
      <c r="D6653" s="1">
        <v>0.6166666666666667</v>
      </c>
      <c r="E6653" t="s">
        <v>63</v>
      </c>
      <c r="F6653" t="s">
        <v>20</v>
      </c>
      <c r="G6653" t="s">
        <v>21</v>
      </c>
      <c r="H6653" t="s">
        <v>22</v>
      </c>
      <c r="I6653" t="s">
        <v>23</v>
      </c>
      <c r="J6653" t="s">
        <v>64</v>
      </c>
      <c r="K6653" t="s">
        <v>8876</v>
      </c>
      <c r="L6653" t="s">
        <v>8877</v>
      </c>
      <c r="M6653">
        <v>8.6</v>
      </c>
      <c r="N6653">
        <v>1</v>
      </c>
      <c r="O6653" t="s">
        <v>28</v>
      </c>
      <c r="P6653">
        <v>1</v>
      </c>
      <c r="Q6653" t="s">
        <v>1014</v>
      </c>
      <c r="R6653" t="s">
        <v>28</v>
      </c>
      <c r="S6653">
        <v>112.05</v>
      </c>
      <c r="T6653" t="str" cm="1">
        <f t="array" ref="T6653">_xlfn.IFS(Raw_Data[[#This Row],[Call Status]]="Resolved","5",Raw_Data[[#This Row],[Call Status]]="Escalated","2",Raw_Data[[#This Row],[Call Status]]="Pending","3",Raw_Data[[#This Row],[Call Status]]="Abandoned","0")</f>
        <v>3</v>
      </c>
      <c r="U6653" t="str">
        <f>TEXT(Raw_Data[[#This Row],[Call Date]],"mmmm")</f>
        <v>July</v>
      </c>
      <c r="V6653" t="str" cm="1">
        <f t="array" ref="V6653">_xlfn.IFS(Raw_Data[[#This Row],[Customer Satisfaction]]&lt;2,"Poor",Raw_Data[[#This Row],[Customer Satisfaction]]&lt;4,"Average",Raw_Data[[#This Row],[Customer Satisfaction]]&gt;=4,"Excellent")</f>
        <v>Poor</v>
      </c>
    </row>
    <row r="6654" spans="2:22" x14ac:dyDescent="0.3">
      <c r="B6654" t="s">
        <v>2548</v>
      </c>
      <c r="C6654" s="2">
        <v>45842</v>
      </c>
      <c r="D6654" s="1">
        <v>0.43958333333333333</v>
      </c>
      <c r="E6654" t="s">
        <v>47</v>
      </c>
      <c r="F6654" t="s">
        <v>20</v>
      </c>
      <c r="G6654" t="s">
        <v>327</v>
      </c>
      <c r="H6654" t="s">
        <v>2392</v>
      </c>
      <c r="I6654" t="s">
        <v>1128</v>
      </c>
      <c r="J6654" t="s">
        <v>76</v>
      </c>
      <c r="K6654" t="s">
        <v>25</v>
      </c>
      <c r="L6654" t="s">
        <v>25</v>
      </c>
      <c r="M6654">
        <v>2</v>
      </c>
      <c r="N6654">
        <v>8.9</v>
      </c>
      <c r="O6654" t="s">
        <v>26</v>
      </c>
      <c r="P6654">
        <v>5</v>
      </c>
      <c r="Q6654" t="s">
        <v>27</v>
      </c>
      <c r="R6654" t="s">
        <v>28</v>
      </c>
      <c r="S6654">
        <v>102.25</v>
      </c>
      <c r="T6654" t="str" cm="1">
        <f t="array" ref="T6654">_xlfn.IFS(Raw_Data[[#This Row],[Call Status]]="Resolved","5",Raw_Data[[#This Row],[Call Status]]="Escalated","2",Raw_Data[[#This Row],[Call Status]]="Pending","3",Raw_Data[[#This Row],[Call Status]]="Abandoned","0")</f>
        <v>5</v>
      </c>
      <c r="U6654" t="str">
        <f>TEXT(Raw_Data[[#This Row],[Call Date]],"mmmm")</f>
        <v>July</v>
      </c>
      <c r="V6654" t="str" cm="1">
        <f t="array" ref="V6654">_xlfn.IFS(Raw_Data[[#This Row],[Customer Satisfaction]]&lt;2,"Poor",Raw_Data[[#This Row],[Customer Satisfaction]]&lt;4,"Average",Raw_Data[[#This Row],[Customer Satisfaction]]&gt;=4,"Excellent")</f>
        <v>Excellent</v>
      </c>
    </row>
    <row r="6655" spans="2:22" x14ac:dyDescent="0.3">
      <c r="B6655" t="s">
        <v>6024</v>
      </c>
      <c r="C6655" s="2">
        <v>45979</v>
      </c>
      <c r="D6655" s="1">
        <v>0.81805555555555554</v>
      </c>
      <c r="E6655" t="s">
        <v>44</v>
      </c>
      <c r="F6655" t="s">
        <v>34</v>
      </c>
      <c r="G6655" t="s">
        <v>327</v>
      </c>
      <c r="H6655" t="s">
        <v>2613</v>
      </c>
      <c r="I6655" t="s">
        <v>23</v>
      </c>
      <c r="J6655" t="s">
        <v>49</v>
      </c>
      <c r="K6655" t="s">
        <v>25</v>
      </c>
      <c r="L6655" t="s">
        <v>3564</v>
      </c>
      <c r="M6655">
        <v>1.8</v>
      </c>
      <c r="N6655">
        <v>14</v>
      </c>
      <c r="O6655" t="s">
        <v>26</v>
      </c>
      <c r="P6655">
        <v>5</v>
      </c>
      <c r="Q6655" t="s">
        <v>27</v>
      </c>
      <c r="R6655" t="s">
        <v>28</v>
      </c>
      <c r="S6655">
        <v>192.76</v>
      </c>
      <c r="T6655" t="str" cm="1">
        <f t="array" ref="T6655">_xlfn.IFS(Raw_Data[[#This Row],[Call Status]]="Resolved","5",Raw_Data[[#This Row],[Call Status]]="Escalated","2",Raw_Data[[#This Row],[Call Status]]="Pending","3",Raw_Data[[#This Row],[Call Status]]="Abandoned","0")</f>
        <v>5</v>
      </c>
      <c r="U6655" t="str">
        <f>TEXT(Raw_Data[[#This Row],[Call Date]],"mmmm")</f>
        <v>November</v>
      </c>
      <c r="V6655" t="str" cm="1">
        <f t="array" ref="V6655">_xlfn.IFS(Raw_Data[[#This Row],[Customer Satisfaction]]&lt;2,"Poor",Raw_Data[[#This Row],[Customer Satisfaction]]&lt;4,"Average",Raw_Data[[#This Row],[Customer Satisfaction]]&gt;=4,"Excellent")</f>
        <v>Excellent</v>
      </c>
    </row>
    <row r="6656" spans="2:22" x14ac:dyDescent="0.3">
      <c r="B6656" t="s">
        <v>4414</v>
      </c>
      <c r="C6656" s="2">
        <v>45922</v>
      </c>
      <c r="D6656" s="1">
        <v>0.34722222222222221</v>
      </c>
      <c r="E6656" t="s">
        <v>47</v>
      </c>
      <c r="F6656" t="s">
        <v>38</v>
      </c>
      <c r="G6656" t="s">
        <v>250</v>
      </c>
      <c r="H6656" t="s">
        <v>22</v>
      </c>
      <c r="I6656" t="s">
        <v>1128</v>
      </c>
      <c r="J6656" t="s">
        <v>64</v>
      </c>
      <c r="K6656" t="s">
        <v>25</v>
      </c>
      <c r="L6656" t="s">
        <v>3561</v>
      </c>
      <c r="M6656">
        <v>0.3</v>
      </c>
      <c r="N6656">
        <v>14.7</v>
      </c>
      <c r="O6656" t="s">
        <v>26</v>
      </c>
      <c r="P6656">
        <v>4</v>
      </c>
      <c r="Q6656" t="s">
        <v>27</v>
      </c>
      <c r="R6656" t="s">
        <v>28</v>
      </c>
      <c r="S6656">
        <v>58.82</v>
      </c>
      <c r="T6656" t="str" cm="1">
        <f t="array" ref="T6656">_xlfn.IFS(Raw_Data[[#This Row],[Call Status]]="Resolved","5",Raw_Data[[#This Row],[Call Status]]="Escalated","2",Raw_Data[[#This Row],[Call Status]]="Pending","3",Raw_Data[[#This Row],[Call Status]]="Abandoned","0")</f>
        <v>5</v>
      </c>
      <c r="U6656" t="str">
        <f>TEXT(Raw_Data[[#This Row],[Call Date]],"mmmm")</f>
        <v>September</v>
      </c>
      <c r="V6656" t="str" cm="1">
        <f t="array" ref="V6656">_xlfn.IFS(Raw_Data[[#This Row],[Customer Satisfaction]]&lt;2,"Poor",Raw_Data[[#This Row],[Customer Satisfaction]]&lt;4,"Average",Raw_Data[[#This Row],[Customer Satisfaction]]&gt;=4,"Excellent")</f>
        <v>Excellent</v>
      </c>
    </row>
    <row r="6657" spans="2:22" x14ac:dyDescent="0.3">
      <c r="B6657" t="s">
        <v>5230</v>
      </c>
      <c r="C6657" s="2">
        <v>46020</v>
      </c>
      <c r="D6657" s="1">
        <v>0.62361111111111112</v>
      </c>
      <c r="E6657" t="s">
        <v>33</v>
      </c>
      <c r="F6657" t="s">
        <v>20</v>
      </c>
      <c r="G6657" t="s">
        <v>327</v>
      </c>
      <c r="H6657" t="s">
        <v>2026</v>
      </c>
      <c r="I6657" t="s">
        <v>23</v>
      </c>
      <c r="J6657" t="s">
        <v>35</v>
      </c>
      <c r="K6657" t="s">
        <v>25</v>
      </c>
      <c r="L6657" t="s">
        <v>3564</v>
      </c>
      <c r="M6657">
        <v>1.1000000000000001</v>
      </c>
      <c r="N6657">
        <v>7</v>
      </c>
      <c r="O6657" t="s">
        <v>28</v>
      </c>
      <c r="P6657">
        <v>5</v>
      </c>
      <c r="Q6657" t="s">
        <v>27</v>
      </c>
      <c r="R6657" t="s">
        <v>28</v>
      </c>
      <c r="S6657">
        <v>227.88</v>
      </c>
      <c r="T6657" t="str" cm="1">
        <f t="array" ref="T6657">_xlfn.IFS(Raw_Data[[#This Row],[Call Status]]="Resolved","5",Raw_Data[[#This Row],[Call Status]]="Escalated","2",Raw_Data[[#This Row],[Call Status]]="Pending","3",Raw_Data[[#This Row],[Call Status]]="Abandoned","0")</f>
        <v>5</v>
      </c>
      <c r="U6657" t="str">
        <f>TEXT(Raw_Data[[#This Row],[Call Date]],"mmmm")</f>
        <v>December</v>
      </c>
      <c r="V6657" t="str" cm="1">
        <f t="array" ref="V6657">_xlfn.IFS(Raw_Data[[#This Row],[Customer Satisfaction]]&lt;2,"Poor",Raw_Data[[#This Row],[Customer Satisfaction]]&lt;4,"Average",Raw_Data[[#This Row],[Customer Satisfaction]]&gt;=4,"Excellent")</f>
        <v>Excellent</v>
      </c>
    </row>
    <row r="6658" spans="2:22" x14ac:dyDescent="0.3">
      <c r="B6658" t="s">
        <v>7514</v>
      </c>
      <c r="C6658" s="2">
        <v>45757</v>
      </c>
      <c r="D6658" s="1">
        <v>0.46111111111111114</v>
      </c>
      <c r="E6658" t="s">
        <v>156</v>
      </c>
      <c r="F6658" t="s">
        <v>38</v>
      </c>
      <c r="G6658" t="s">
        <v>250</v>
      </c>
      <c r="H6658" t="s">
        <v>22</v>
      </c>
      <c r="I6658" t="s">
        <v>23</v>
      </c>
      <c r="J6658" t="s">
        <v>64</v>
      </c>
      <c r="K6658" t="s">
        <v>7253</v>
      </c>
      <c r="L6658" t="s">
        <v>7254</v>
      </c>
      <c r="M6658">
        <v>7</v>
      </c>
      <c r="N6658">
        <v>9</v>
      </c>
      <c r="O6658" t="s">
        <v>28</v>
      </c>
      <c r="P6658">
        <v>3</v>
      </c>
      <c r="Q6658" t="s">
        <v>1014</v>
      </c>
      <c r="R6658" t="s">
        <v>28</v>
      </c>
      <c r="S6658">
        <v>116.71</v>
      </c>
      <c r="T6658" t="str" cm="1">
        <f t="array" ref="T6658">_xlfn.IFS(Raw_Data[[#This Row],[Call Status]]="Resolved","5",Raw_Data[[#This Row],[Call Status]]="Escalated","2",Raw_Data[[#This Row],[Call Status]]="Pending","3",Raw_Data[[#This Row],[Call Status]]="Abandoned","0")</f>
        <v>0</v>
      </c>
      <c r="U6658" t="str">
        <f>TEXT(Raw_Data[[#This Row],[Call Date]],"mmmm")</f>
        <v>April</v>
      </c>
      <c r="V6658" t="str" cm="1">
        <f t="array" ref="V6658">_xlfn.IFS(Raw_Data[[#This Row],[Customer Satisfaction]]&lt;2,"Poor",Raw_Data[[#This Row],[Customer Satisfaction]]&lt;4,"Average",Raw_Data[[#This Row],[Customer Satisfaction]]&gt;=4,"Excellent")</f>
        <v>Average</v>
      </c>
    </row>
    <row r="6659" spans="2:22" x14ac:dyDescent="0.3">
      <c r="B6659" t="s">
        <v>8005</v>
      </c>
      <c r="C6659" s="2">
        <v>45999</v>
      </c>
      <c r="D6659" s="1">
        <v>0.35694444444444445</v>
      </c>
      <c r="E6659" t="s">
        <v>100</v>
      </c>
      <c r="F6659" t="s">
        <v>38</v>
      </c>
      <c r="G6659" t="s">
        <v>21</v>
      </c>
      <c r="H6659" t="s">
        <v>22</v>
      </c>
      <c r="I6659" t="s">
        <v>1128</v>
      </c>
      <c r="J6659" t="s">
        <v>31</v>
      </c>
      <c r="K6659" t="s">
        <v>16</v>
      </c>
      <c r="L6659" t="s">
        <v>16</v>
      </c>
      <c r="M6659">
        <v>2</v>
      </c>
      <c r="N6659">
        <v>5.2</v>
      </c>
      <c r="O6659" t="s">
        <v>28</v>
      </c>
      <c r="P6659">
        <v>3</v>
      </c>
      <c r="Q6659" t="s">
        <v>615</v>
      </c>
      <c r="R6659" t="s">
        <v>26</v>
      </c>
      <c r="S6659">
        <v>233.94</v>
      </c>
      <c r="T6659" t="str" cm="1">
        <f t="array" ref="T6659">_xlfn.IFS(Raw_Data[[#This Row],[Call Status]]="Resolved","5",Raw_Data[[#This Row],[Call Status]]="Escalated","2",Raw_Data[[#This Row],[Call Status]]="Pending","3",Raw_Data[[#This Row],[Call Status]]="Abandoned","0")</f>
        <v>2</v>
      </c>
      <c r="U6659" t="str">
        <f>TEXT(Raw_Data[[#This Row],[Call Date]],"mmmm")</f>
        <v>December</v>
      </c>
      <c r="V6659" t="str" cm="1">
        <f t="array" ref="V6659">_xlfn.IFS(Raw_Data[[#This Row],[Customer Satisfaction]]&lt;2,"Poor",Raw_Data[[#This Row],[Customer Satisfaction]]&lt;4,"Average",Raw_Data[[#This Row],[Customer Satisfaction]]&gt;=4,"Excellent")</f>
        <v>Average</v>
      </c>
    </row>
    <row r="6660" spans="2:22" x14ac:dyDescent="0.3">
      <c r="B6660" t="s">
        <v>5491</v>
      </c>
      <c r="C6660" s="2">
        <v>45977</v>
      </c>
      <c r="D6660" s="1">
        <v>0.89652777777777781</v>
      </c>
      <c r="E6660" t="s">
        <v>19</v>
      </c>
      <c r="F6660" t="s">
        <v>38</v>
      </c>
      <c r="G6660" t="s">
        <v>327</v>
      </c>
      <c r="H6660" t="s">
        <v>2026</v>
      </c>
      <c r="I6660" t="s">
        <v>23</v>
      </c>
      <c r="J6660" t="s">
        <v>64</v>
      </c>
      <c r="K6660" t="s">
        <v>25</v>
      </c>
      <c r="L6660" t="s">
        <v>3561</v>
      </c>
      <c r="M6660">
        <v>1.4</v>
      </c>
      <c r="N6660">
        <v>5.8</v>
      </c>
      <c r="O6660" t="s">
        <v>26</v>
      </c>
      <c r="P6660">
        <v>4</v>
      </c>
      <c r="Q6660" t="s">
        <v>615</v>
      </c>
      <c r="R6660" t="s">
        <v>28</v>
      </c>
      <c r="S6660">
        <v>20.65</v>
      </c>
      <c r="T6660" t="str" cm="1">
        <f t="array" ref="T6660">_xlfn.IFS(Raw_Data[[#This Row],[Call Status]]="Resolved","5",Raw_Data[[#This Row],[Call Status]]="Escalated","2",Raw_Data[[#This Row],[Call Status]]="Pending","3",Raw_Data[[#This Row],[Call Status]]="Abandoned","0")</f>
        <v>5</v>
      </c>
      <c r="U6660" t="str">
        <f>TEXT(Raw_Data[[#This Row],[Call Date]],"mmmm")</f>
        <v>November</v>
      </c>
      <c r="V6660" t="str" cm="1">
        <f t="array" ref="V6660">_xlfn.IFS(Raw_Data[[#This Row],[Customer Satisfaction]]&lt;2,"Poor",Raw_Data[[#This Row],[Customer Satisfaction]]&lt;4,"Average",Raw_Data[[#This Row],[Customer Satisfaction]]&gt;=4,"Excellent")</f>
        <v>Excellent</v>
      </c>
    </row>
    <row r="6661" spans="2:22" x14ac:dyDescent="0.3">
      <c r="B6661" t="s">
        <v>1188</v>
      </c>
      <c r="C6661" s="2">
        <v>45871</v>
      </c>
      <c r="D6661" s="1">
        <v>0.90347222222222223</v>
      </c>
      <c r="E6661" t="s">
        <v>37</v>
      </c>
      <c r="F6661" t="s">
        <v>20</v>
      </c>
      <c r="G6661" t="s">
        <v>21</v>
      </c>
      <c r="H6661" t="s">
        <v>22</v>
      </c>
      <c r="I6661" t="s">
        <v>1130</v>
      </c>
      <c r="J6661" t="s">
        <v>45</v>
      </c>
      <c r="K6661" t="s">
        <v>25</v>
      </c>
      <c r="L6661" t="s">
        <v>25</v>
      </c>
      <c r="M6661">
        <v>2</v>
      </c>
      <c r="N6661">
        <v>1</v>
      </c>
      <c r="O6661" t="s">
        <v>26</v>
      </c>
      <c r="P6661">
        <v>2</v>
      </c>
      <c r="Q6661" t="s">
        <v>1014</v>
      </c>
      <c r="R6661" t="s">
        <v>28</v>
      </c>
      <c r="S6661">
        <v>510.53</v>
      </c>
      <c r="T6661" t="str" cm="1">
        <f t="array" ref="T6661">_xlfn.IFS(Raw_Data[[#This Row],[Call Status]]="Resolved","5",Raw_Data[[#This Row],[Call Status]]="Escalated","2",Raw_Data[[#This Row],[Call Status]]="Pending","3",Raw_Data[[#This Row],[Call Status]]="Abandoned","0")</f>
        <v>5</v>
      </c>
      <c r="U6661" t="str">
        <f>TEXT(Raw_Data[[#This Row],[Call Date]],"mmmm")</f>
        <v>August</v>
      </c>
      <c r="V6661" t="str" cm="1">
        <f t="array" ref="V6661">_xlfn.IFS(Raw_Data[[#This Row],[Customer Satisfaction]]&lt;2,"Poor",Raw_Data[[#This Row],[Customer Satisfaction]]&lt;4,"Average",Raw_Data[[#This Row],[Customer Satisfaction]]&gt;=4,"Excellent")</f>
        <v>Average</v>
      </c>
    </row>
    <row r="6662" spans="2:22" x14ac:dyDescent="0.3">
      <c r="B6662" t="s">
        <v>5884</v>
      </c>
      <c r="C6662" s="2">
        <v>45935</v>
      </c>
      <c r="D6662" s="1">
        <v>0.88055555555555554</v>
      </c>
      <c r="E6662" t="s">
        <v>84</v>
      </c>
      <c r="F6662" t="s">
        <v>48</v>
      </c>
      <c r="G6662" t="s">
        <v>327</v>
      </c>
      <c r="H6662" t="s">
        <v>2392</v>
      </c>
      <c r="I6662" t="s">
        <v>23</v>
      </c>
      <c r="J6662" t="s">
        <v>42</v>
      </c>
      <c r="K6662" t="s">
        <v>25</v>
      </c>
      <c r="L6662" t="s">
        <v>3561</v>
      </c>
      <c r="M6662">
        <v>1.9</v>
      </c>
      <c r="N6662">
        <v>6.7</v>
      </c>
      <c r="O6662" t="s">
        <v>26</v>
      </c>
      <c r="P6662">
        <v>4</v>
      </c>
      <c r="Q6662" t="s">
        <v>27</v>
      </c>
      <c r="R6662" t="s">
        <v>28</v>
      </c>
      <c r="S6662">
        <v>250.07</v>
      </c>
      <c r="T6662" t="str" cm="1">
        <f t="array" ref="T6662">_xlfn.IFS(Raw_Data[[#This Row],[Call Status]]="Resolved","5",Raw_Data[[#This Row],[Call Status]]="Escalated","2",Raw_Data[[#This Row],[Call Status]]="Pending","3",Raw_Data[[#This Row],[Call Status]]="Abandoned","0")</f>
        <v>5</v>
      </c>
      <c r="U6662" t="str">
        <f>TEXT(Raw_Data[[#This Row],[Call Date]],"mmmm")</f>
        <v>October</v>
      </c>
      <c r="V6662" t="str" cm="1">
        <f t="array" ref="V6662">_xlfn.IFS(Raw_Data[[#This Row],[Customer Satisfaction]]&lt;2,"Poor",Raw_Data[[#This Row],[Customer Satisfaction]]&lt;4,"Average",Raw_Data[[#This Row],[Customer Satisfaction]]&gt;=4,"Excellent")</f>
        <v>Excellent</v>
      </c>
    </row>
    <row r="6663" spans="2:22" x14ac:dyDescent="0.3">
      <c r="B6663" t="s">
        <v>6372</v>
      </c>
      <c r="C6663" s="2">
        <v>45819</v>
      </c>
      <c r="D6663" s="1">
        <v>0.77430555555555558</v>
      </c>
      <c r="E6663" t="s">
        <v>30</v>
      </c>
      <c r="F6663" t="s">
        <v>38</v>
      </c>
      <c r="G6663" t="s">
        <v>21</v>
      </c>
      <c r="H6663" t="s">
        <v>22</v>
      </c>
      <c r="I6663" t="s">
        <v>23</v>
      </c>
      <c r="J6663" t="s">
        <v>55</v>
      </c>
      <c r="K6663" t="s">
        <v>25</v>
      </c>
      <c r="L6663" t="s">
        <v>3570</v>
      </c>
      <c r="M6663">
        <v>6.5</v>
      </c>
      <c r="N6663">
        <v>7.9</v>
      </c>
      <c r="O6663" t="s">
        <v>26</v>
      </c>
      <c r="P6663">
        <v>3</v>
      </c>
      <c r="Q6663" t="s">
        <v>615</v>
      </c>
      <c r="R6663" t="s">
        <v>28</v>
      </c>
      <c r="S6663">
        <v>90.29</v>
      </c>
      <c r="T6663" t="str" cm="1">
        <f t="array" ref="T6663">_xlfn.IFS(Raw_Data[[#This Row],[Call Status]]="Resolved","5",Raw_Data[[#This Row],[Call Status]]="Escalated","2",Raw_Data[[#This Row],[Call Status]]="Pending","3",Raw_Data[[#This Row],[Call Status]]="Abandoned","0")</f>
        <v>5</v>
      </c>
      <c r="U6663" t="str">
        <f>TEXT(Raw_Data[[#This Row],[Call Date]],"mmmm")</f>
        <v>June</v>
      </c>
      <c r="V6663" t="str" cm="1">
        <f t="array" ref="V6663">_xlfn.IFS(Raw_Data[[#This Row],[Customer Satisfaction]]&lt;2,"Poor",Raw_Data[[#This Row],[Customer Satisfaction]]&lt;4,"Average",Raw_Data[[#This Row],[Customer Satisfaction]]&gt;=4,"Excellent")</f>
        <v>Average</v>
      </c>
    </row>
    <row r="6664" spans="2:22" x14ac:dyDescent="0.3">
      <c r="B6664" t="s">
        <v>2074</v>
      </c>
      <c r="C6664" s="2">
        <v>45814</v>
      </c>
      <c r="D6664" s="1">
        <v>0.86875000000000002</v>
      </c>
      <c r="E6664" t="s">
        <v>108</v>
      </c>
      <c r="F6664" t="s">
        <v>38</v>
      </c>
      <c r="G6664" t="s">
        <v>21</v>
      </c>
      <c r="H6664" t="s">
        <v>2026</v>
      </c>
      <c r="I6664" t="s">
        <v>1137</v>
      </c>
      <c r="J6664" t="s">
        <v>24</v>
      </c>
      <c r="K6664" t="s">
        <v>25</v>
      </c>
      <c r="L6664" t="s">
        <v>25</v>
      </c>
      <c r="M6664">
        <v>2.9</v>
      </c>
      <c r="N6664">
        <v>12.3</v>
      </c>
      <c r="O6664" t="s">
        <v>26</v>
      </c>
      <c r="P6664">
        <v>3</v>
      </c>
      <c r="Q6664" t="s">
        <v>615</v>
      </c>
      <c r="R6664" t="s">
        <v>28</v>
      </c>
      <c r="S6664">
        <v>473.2</v>
      </c>
      <c r="T6664" t="str" cm="1">
        <f t="array" ref="T6664">_xlfn.IFS(Raw_Data[[#This Row],[Call Status]]="Resolved","5",Raw_Data[[#This Row],[Call Status]]="Escalated","2",Raw_Data[[#This Row],[Call Status]]="Pending","3",Raw_Data[[#This Row],[Call Status]]="Abandoned","0")</f>
        <v>5</v>
      </c>
      <c r="U6664" t="str">
        <f>TEXT(Raw_Data[[#This Row],[Call Date]],"mmmm")</f>
        <v>June</v>
      </c>
      <c r="V6664" t="str" cm="1">
        <f t="array" ref="V6664">_xlfn.IFS(Raw_Data[[#This Row],[Customer Satisfaction]]&lt;2,"Poor",Raw_Data[[#This Row],[Customer Satisfaction]]&lt;4,"Average",Raw_Data[[#This Row],[Customer Satisfaction]]&gt;=4,"Excellent")</f>
        <v>Average</v>
      </c>
    </row>
    <row r="6665" spans="2:22" x14ac:dyDescent="0.3">
      <c r="B6665" t="s">
        <v>205</v>
      </c>
      <c r="C6665" s="2">
        <v>45908</v>
      </c>
      <c r="D6665" s="1">
        <v>0.85069444444444442</v>
      </c>
      <c r="E6665" t="s">
        <v>108</v>
      </c>
      <c r="F6665" t="s">
        <v>38</v>
      </c>
      <c r="G6665" t="s">
        <v>162</v>
      </c>
      <c r="H6665" t="s">
        <v>22</v>
      </c>
      <c r="I6665" t="s">
        <v>23</v>
      </c>
      <c r="J6665" t="s">
        <v>42</v>
      </c>
      <c r="K6665" t="s">
        <v>25</v>
      </c>
      <c r="L6665" t="s">
        <v>25</v>
      </c>
      <c r="M6665">
        <v>9</v>
      </c>
      <c r="N6665">
        <v>14.9</v>
      </c>
      <c r="O6665" t="s">
        <v>26</v>
      </c>
      <c r="P6665">
        <v>5</v>
      </c>
      <c r="Q6665" t="s">
        <v>27</v>
      </c>
      <c r="R6665" t="s">
        <v>28</v>
      </c>
      <c r="S6665">
        <v>283.02999999999997</v>
      </c>
      <c r="T6665" t="str" cm="1">
        <f t="array" ref="T6665">_xlfn.IFS(Raw_Data[[#This Row],[Call Status]]="Resolved","5",Raw_Data[[#This Row],[Call Status]]="Escalated","2",Raw_Data[[#This Row],[Call Status]]="Pending","3",Raw_Data[[#This Row],[Call Status]]="Abandoned","0")</f>
        <v>5</v>
      </c>
      <c r="U6665" t="str">
        <f>TEXT(Raw_Data[[#This Row],[Call Date]],"mmmm")</f>
        <v>September</v>
      </c>
      <c r="V6665" t="str" cm="1">
        <f t="array" ref="V6665">_xlfn.IFS(Raw_Data[[#This Row],[Customer Satisfaction]]&lt;2,"Poor",Raw_Data[[#This Row],[Customer Satisfaction]]&lt;4,"Average",Raw_Data[[#This Row],[Customer Satisfaction]]&gt;=4,"Excellent")</f>
        <v>Excellent</v>
      </c>
    </row>
    <row r="6666" spans="2:22" x14ac:dyDescent="0.3">
      <c r="B6666" t="s">
        <v>7419</v>
      </c>
      <c r="C6666" s="2">
        <v>45754</v>
      </c>
      <c r="D6666" s="1">
        <v>0.83680555555555558</v>
      </c>
      <c r="E6666" t="s">
        <v>53</v>
      </c>
      <c r="F6666" t="s">
        <v>20</v>
      </c>
      <c r="G6666" t="s">
        <v>162</v>
      </c>
      <c r="H6666" t="s">
        <v>22</v>
      </c>
      <c r="I6666" t="s">
        <v>1137</v>
      </c>
      <c r="J6666" t="s">
        <v>35</v>
      </c>
      <c r="K6666" t="s">
        <v>7253</v>
      </c>
      <c r="L6666" t="s">
        <v>7254</v>
      </c>
      <c r="M6666">
        <v>4.2</v>
      </c>
      <c r="N6666">
        <v>7.9</v>
      </c>
      <c r="O6666" t="s">
        <v>28</v>
      </c>
      <c r="P6666">
        <v>3</v>
      </c>
      <c r="Q6666" t="s">
        <v>615</v>
      </c>
      <c r="R6666" t="s">
        <v>28</v>
      </c>
      <c r="S6666">
        <v>506.71</v>
      </c>
      <c r="T6666" t="str" cm="1">
        <f t="array" ref="T6666">_xlfn.IFS(Raw_Data[[#This Row],[Call Status]]="Resolved","5",Raw_Data[[#This Row],[Call Status]]="Escalated","2",Raw_Data[[#This Row],[Call Status]]="Pending","3",Raw_Data[[#This Row],[Call Status]]="Abandoned","0")</f>
        <v>0</v>
      </c>
      <c r="U6666" t="str">
        <f>TEXT(Raw_Data[[#This Row],[Call Date]],"mmmm")</f>
        <v>April</v>
      </c>
      <c r="V6666" t="str" cm="1">
        <f t="array" ref="V6666">_xlfn.IFS(Raw_Data[[#This Row],[Customer Satisfaction]]&lt;2,"Poor",Raw_Data[[#This Row],[Customer Satisfaction]]&lt;4,"Average",Raw_Data[[#This Row],[Customer Satisfaction]]&gt;=4,"Excellent")</f>
        <v>Average</v>
      </c>
    </row>
    <row r="6667" spans="2:22" x14ac:dyDescent="0.3">
      <c r="B6667" t="s">
        <v>7268</v>
      </c>
      <c r="C6667" s="2">
        <v>45675</v>
      </c>
      <c r="D6667" s="1">
        <v>0.51875000000000004</v>
      </c>
      <c r="E6667" t="s">
        <v>57</v>
      </c>
      <c r="F6667" t="s">
        <v>38</v>
      </c>
      <c r="G6667" t="s">
        <v>21</v>
      </c>
      <c r="H6667" t="s">
        <v>22</v>
      </c>
      <c r="I6667" t="s">
        <v>23</v>
      </c>
      <c r="J6667" t="s">
        <v>76</v>
      </c>
      <c r="K6667" t="s">
        <v>7253</v>
      </c>
      <c r="L6667" t="s">
        <v>7254</v>
      </c>
      <c r="M6667">
        <v>1.9</v>
      </c>
      <c r="N6667">
        <v>9</v>
      </c>
      <c r="O6667" t="s">
        <v>28</v>
      </c>
      <c r="P6667">
        <v>0</v>
      </c>
      <c r="Q6667" t="s">
        <v>27</v>
      </c>
      <c r="R6667" t="s">
        <v>28</v>
      </c>
      <c r="S6667">
        <v>255.7</v>
      </c>
      <c r="T6667" t="str" cm="1">
        <f t="array" ref="T6667">_xlfn.IFS(Raw_Data[[#This Row],[Call Status]]="Resolved","5",Raw_Data[[#This Row],[Call Status]]="Escalated","2",Raw_Data[[#This Row],[Call Status]]="Pending","3",Raw_Data[[#This Row],[Call Status]]="Abandoned","0")</f>
        <v>0</v>
      </c>
      <c r="U6667" t="str">
        <f>TEXT(Raw_Data[[#This Row],[Call Date]],"mmmm")</f>
        <v>January</v>
      </c>
      <c r="V6667" t="str" cm="1">
        <f t="array" ref="V6667">_xlfn.IFS(Raw_Data[[#This Row],[Customer Satisfaction]]&lt;2,"Poor",Raw_Data[[#This Row],[Customer Satisfaction]]&lt;4,"Average",Raw_Data[[#This Row],[Customer Satisfaction]]&gt;=4,"Excellent")</f>
        <v>Poor</v>
      </c>
    </row>
    <row r="6668" spans="2:22" x14ac:dyDescent="0.3">
      <c r="B6668" t="s">
        <v>3649</v>
      </c>
      <c r="C6668" s="2">
        <v>45984</v>
      </c>
      <c r="D6668" s="1">
        <v>0.78472222222222221</v>
      </c>
      <c r="E6668" t="s">
        <v>19</v>
      </c>
      <c r="F6668" t="s">
        <v>34</v>
      </c>
      <c r="G6668" t="s">
        <v>21</v>
      </c>
      <c r="H6668" t="s">
        <v>2026</v>
      </c>
      <c r="I6668" t="s">
        <v>1137</v>
      </c>
      <c r="J6668" t="s">
        <v>35</v>
      </c>
      <c r="K6668" t="s">
        <v>25</v>
      </c>
      <c r="L6668" t="s">
        <v>3559</v>
      </c>
      <c r="M6668">
        <v>0.8</v>
      </c>
      <c r="N6668">
        <v>8</v>
      </c>
      <c r="O6668" t="s">
        <v>28</v>
      </c>
      <c r="P6668">
        <v>5</v>
      </c>
      <c r="Q6668" t="s">
        <v>27</v>
      </c>
      <c r="R6668" t="s">
        <v>28</v>
      </c>
      <c r="S6668">
        <v>142.16999999999999</v>
      </c>
      <c r="T6668" t="str" cm="1">
        <f t="array" ref="T6668">_xlfn.IFS(Raw_Data[[#This Row],[Call Status]]="Resolved","5",Raw_Data[[#This Row],[Call Status]]="Escalated","2",Raw_Data[[#This Row],[Call Status]]="Pending","3",Raw_Data[[#This Row],[Call Status]]="Abandoned","0")</f>
        <v>5</v>
      </c>
      <c r="U6668" t="str">
        <f>TEXT(Raw_Data[[#This Row],[Call Date]],"mmmm")</f>
        <v>November</v>
      </c>
      <c r="V6668" t="str" cm="1">
        <f t="array" ref="V6668">_xlfn.IFS(Raw_Data[[#This Row],[Customer Satisfaction]]&lt;2,"Poor",Raw_Data[[#This Row],[Customer Satisfaction]]&lt;4,"Average",Raw_Data[[#This Row],[Customer Satisfaction]]&gt;=4,"Excellent")</f>
        <v>Excellent</v>
      </c>
    </row>
    <row r="6669" spans="2:22" x14ac:dyDescent="0.3">
      <c r="B6669" t="s">
        <v>5289</v>
      </c>
      <c r="C6669" s="2">
        <v>45754</v>
      </c>
      <c r="D6669" s="1">
        <v>0.39305555555555555</v>
      </c>
      <c r="E6669" t="s">
        <v>59</v>
      </c>
      <c r="F6669" t="s">
        <v>20</v>
      </c>
      <c r="G6669" t="s">
        <v>327</v>
      </c>
      <c r="H6669" t="s">
        <v>2026</v>
      </c>
      <c r="I6669" t="s">
        <v>23</v>
      </c>
      <c r="J6669" t="s">
        <v>76</v>
      </c>
      <c r="K6669" t="s">
        <v>25</v>
      </c>
      <c r="L6669" t="s">
        <v>3564</v>
      </c>
      <c r="M6669">
        <v>0.2</v>
      </c>
      <c r="N6669">
        <v>12.5</v>
      </c>
      <c r="O6669" t="s">
        <v>26</v>
      </c>
      <c r="P6669">
        <v>5</v>
      </c>
      <c r="Q6669" t="s">
        <v>27</v>
      </c>
      <c r="R6669" t="s">
        <v>28</v>
      </c>
      <c r="S6669">
        <v>19.75</v>
      </c>
      <c r="T6669" t="str" cm="1">
        <f t="array" ref="T6669">_xlfn.IFS(Raw_Data[[#This Row],[Call Status]]="Resolved","5",Raw_Data[[#This Row],[Call Status]]="Escalated","2",Raw_Data[[#This Row],[Call Status]]="Pending","3",Raw_Data[[#This Row],[Call Status]]="Abandoned","0")</f>
        <v>5</v>
      </c>
      <c r="U6669" t="str">
        <f>TEXT(Raw_Data[[#This Row],[Call Date]],"mmmm")</f>
        <v>April</v>
      </c>
      <c r="V6669" t="str" cm="1">
        <f t="array" ref="V6669">_xlfn.IFS(Raw_Data[[#This Row],[Customer Satisfaction]]&lt;2,"Poor",Raw_Data[[#This Row],[Customer Satisfaction]]&lt;4,"Average",Raw_Data[[#This Row],[Customer Satisfaction]]&gt;=4,"Excellent")</f>
        <v>Excellent</v>
      </c>
    </row>
    <row r="6670" spans="2:22" x14ac:dyDescent="0.3">
      <c r="B6670" t="s">
        <v>2124</v>
      </c>
      <c r="C6670" s="2">
        <v>45658</v>
      </c>
      <c r="D6670" s="1">
        <v>0.45277777777777778</v>
      </c>
      <c r="E6670" t="s">
        <v>47</v>
      </c>
      <c r="F6670" t="s">
        <v>34</v>
      </c>
      <c r="G6670" t="s">
        <v>162</v>
      </c>
      <c r="H6670" t="s">
        <v>2026</v>
      </c>
      <c r="I6670" t="s">
        <v>1130</v>
      </c>
      <c r="J6670" t="s">
        <v>45</v>
      </c>
      <c r="K6670" t="s">
        <v>25</v>
      </c>
      <c r="L6670" t="s">
        <v>25</v>
      </c>
      <c r="M6670">
        <v>2</v>
      </c>
      <c r="N6670">
        <v>9</v>
      </c>
      <c r="O6670" t="s">
        <v>26</v>
      </c>
      <c r="P6670">
        <v>4</v>
      </c>
      <c r="Q6670" t="s">
        <v>615</v>
      </c>
      <c r="R6670" t="s">
        <v>28</v>
      </c>
      <c r="S6670">
        <v>300.66000000000003</v>
      </c>
      <c r="T6670" t="str" cm="1">
        <f t="array" ref="T6670">_xlfn.IFS(Raw_Data[[#This Row],[Call Status]]="Resolved","5",Raw_Data[[#This Row],[Call Status]]="Escalated","2",Raw_Data[[#This Row],[Call Status]]="Pending","3",Raw_Data[[#This Row],[Call Status]]="Abandoned","0")</f>
        <v>5</v>
      </c>
      <c r="U6670" t="str">
        <f>TEXT(Raw_Data[[#This Row],[Call Date]],"mmmm")</f>
        <v>January</v>
      </c>
      <c r="V6670" t="str" cm="1">
        <f t="array" ref="V6670">_xlfn.IFS(Raw_Data[[#This Row],[Customer Satisfaction]]&lt;2,"Poor",Raw_Data[[#This Row],[Customer Satisfaction]]&lt;4,"Average",Raw_Data[[#This Row],[Customer Satisfaction]]&gt;=4,"Excellent")</f>
        <v>Excellent</v>
      </c>
    </row>
    <row r="6671" spans="2:22" x14ac:dyDescent="0.3">
      <c r="B6671" t="s">
        <v>9851</v>
      </c>
      <c r="C6671" s="2">
        <v>45873</v>
      </c>
      <c r="D6671" s="1">
        <v>0.55902777777777779</v>
      </c>
      <c r="E6671" t="s">
        <v>66</v>
      </c>
      <c r="F6671" t="s">
        <v>38</v>
      </c>
      <c r="G6671" t="s">
        <v>250</v>
      </c>
      <c r="H6671" t="s">
        <v>22</v>
      </c>
      <c r="I6671" t="s">
        <v>23</v>
      </c>
      <c r="J6671" t="s">
        <v>64</v>
      </c>
      <c r="K6671" t="s">
        <v>8876</v>
      </c>
      <c r="L6671" t="s">
        <v>8877</v>
      </c>
      <c r="M6671">
        <v>0.2</v>
      </c>
      <c r="N6671">
        <v>10.199999999999999</v>
      </c>
      <c r="O6671" t="s">
        <v>28</v>
      </c>
      <c r="P6671">
        <v>1</v>
      </c>
      <c r="Q6671" t="s">
        <v>1014</v>
      </c>
      <c r="R6671" t="s">
        <v>28</v>
      </c>
      <c r="S6671">
        <v>145.69</v>
      </c>
      <c r="T6671" t="str" cm="1">
        <f t="array" ref="T6671">_xlfn.IFS(Raw_Data[[#This Row],[Call Status]]="Resolved","5",Raw_Data[[#This Row],[Call Status]]="Escalated","2",Raw_Data[[#This Row],[Call Status]]="Pending","3",Raw_Data[[#This Row],[Call Status]]="Abandoned","0")</f>
        <v>3</v>
      </c>
      <c r="U6671" t="str">
        <f>TEXT(Raw_Data[[#This Row],[Call Date]],"mmmm")</f>
        <v>August</v>
      </c>
      <c r="V6671" t="str" cm="1">
        <f t="array" ref="V6671">_xlfn.IFS(Raw_Data[[#This Row],[Customer Satisfaction]]&lt;2,"Poor",Raw_Data[[#This Row],[Customer Satisfaction]]&lt;4,"Average",Raw_Data[[#This Row],[Customer Satisfaction]]&gt;=4,"Excellent")</f>
        <v>Poor</v>
      </c>
    </row>
    <row r="6672" spans="2:22" x14ac:dyDescent="0.3">
      <c r="B6672" t="s">
        <v>4775</v>
      </c>
      <c r="C6672" s="2">
        <v>45789</v>
      </c>
      <c r="D6672" s="1">
        <v>0.57847222222222228</v>
      </c>
      <c r="E6672" t="s">
        <v>37</v>
      </c>
      <c r="F6672" t="s">
        <v>34</v>
      </c>
      <c r="G6672" t="s">
        <v>327</v>
      </c>
      <c r="H6672" t="s">
        <v>22</v>
      </c>
      <c r="I6672" t="s">
        <v>1130</v>
      </c>
      <c r="J6672" t="s">
        <v>76</v>
      </c>
      <c r="K6672" t="s">
        <v>25</v>
      </c>
      <c r="L6672" t="s">
        <v>3561</v>
      </c>
      <c r="M6672">
        <v>2.5</v>
      </c>
      <c r="N6672">
        <v>11.4</v>
      </c>
      <c r="O6672" t="s">
        <v>26</v>
      </c>
      <c r="P6672">
        <v>5</v>
      </c>
      <c r="Q6672" t="s">
        <v>27</v>
      </c>
      <c r="R6672" t="s">
        <v>28</v>
      </c>
      <c r="S6672">
        <v>549.67999999999995</v>
      </c>
      <c r="T6672" t="str" cm="1">
        <f t="array" ref="T6672">_xlfn.IFS(Raw_Data[[#This Row],[Call Status]]="Resolved","5",Raw_Data[[#This Row],[Call Status]]="Escalated","2",Raw_Data[[#This Row],[Call Status]]="Pending","3",Raw_Data[[#This Row],[Call Status]]="Abandoned","0")</f>
        <v>5</v>
      </c>
      <c r="U6672" t="str">
        <f>TEXT(Raw_Data[[#This Row],[Call Date]],"mmmm")</f>
        <v>May</v>
      </c>
      <c r="V6672" t="str" cm="1">
        <f t="array" ref="V6672">_xlfn.IFS(Raw_Data[[#This Row],[Customer Satisfaction]]&lt;2,"Poor",Raw_Data[[#This Row],[Customer Satisfaction]]&lt;4,"Average",Raw_Data[[#This Row],[Customer Satisfaction]]&gt;=4,"Excellent")</f>
        <v>Excellent</v>
      </c>
    </row>
    <row r="6673" spans="2:22" x14ac:dyDescent="0.3">
      <c r="B6673" t="s">
        <v>1146</v>
      </c>
      <c r="C6673" s="2">
        <v>45917</v>
      </c>
      <c r="D6673" s="1">
        <v>0.79027777777777775</v>
      </c>
      <c r="E6673" t="s">
        <v>19</v>
      </c>
      <c r="F6673" t="s">
        <v>20</v>
      </c>
      <c r="G6673" t="s">
        <v>162</v>
      </c>
      <c r="H6673" t="s">
        <v>22</v>
      </c>
      <c r="I6673" t="s">
        <v>1130</v>
      </c>
      <c r="J6673" t="s">
        <v>45</v>
      </c>
      <c r="K6673" t="s">
        <v>25</v>
      </c>
      <c r="L6673" t="s">
        <v>25</v>
      </c>
      <c r="M6673">
        <v>4.3</v>
      </c>
      <c r="N6673">
        <v>14.6</v>
      </c>
      <c r="O6673" t="s">
        <v>26</v>
      </c>
      <c r="P6673">
        <v>2</v>
      </c>
      <c r="Q6673" t="s">
        <v>1014</v>
      </c>
      <c r="R6673" t="s">
        <v>28</v>
      </c>
      <c r="S6673">
        <v>238.15</v>
      </c>
      <c r="T6673" t="str" cm="1">
        <f t="array" ref="T6673">_xlfn.IFS(Raw_Data[[#This Row],[Call Status]]="Resolved","5",Raw_Data[[#This Row],[Call Status]]="Escalated","2",Raw_Data[[#This Row],[Call Status]]="Pending","3",Raw_Data[[#This Row],[Call Status]]="Abandoned","0")</f>
        <v>5</v>
      </c>
      <c r="U6673" t="str">
        <f>TEXT(Raw_Data[[#This Row],[Call Date]],"mmmm")</f>
        <v>September</v>
      </c>
      <c r="V6673" t="str" cm="1">
        <f t="array" ref="V6673">_xlfn.IFS(Raw_Data[[#This Row],[Customer Satisfaction]]&lt;2,"Poor",Raw_Data[[#This Row],[Customer Satisfaction]]&lt;4,"Average",Raw_Data[[#This Row],[Customer Satisfaction]]&gt;=4,"Excellent")</f>
        <v>Average</v>
      </c>
    </row>
    <row r="6674" spans="2:22" x14ac:dyDescent="0.3">
      <c r="B6674" t="s">
        <v>2532</v>
      </c>
      <c r="C6674" s="2">
        <v>45782</v>
      </c>
      <c r="D6674" s="1">
        <v>0.85486111111111107</v>
      </c>
      <c r="E6674" t="s">
        <v>47</v>
      </c>
      <c r="F6674" t="s">
        <v>48</v>
      </c>
      <c r="G6674" t="s">
        <v>21</v>
      </c>
      <c r="H6674" t="s">
        <v>2392</v>
      </c>
      <c r="I6674" t="s">
        <v>1128</v>
      </c>
      <c r="J6674" t="s">
        <v>49</v>
      </c>
      <c r="K6674" t="s">
        <v>25</v>
      </c>
      <c r="L6674" t="s">
        <v>25</v>
      </c>
      <c r="M6674">
        <v>7.5</v>
      </c>
      <c r="N6674">
        <v>5.5</v>
      </c>
      <c r="O6674" t="s">
        <v>26</v>
      </c>
      <c r="P6674">
        <v>5</v>
      </c>
      <c r="Q6674" t="s">
        <v>27</v>
      </c>
      <c r="R6674" t="s">
        <v>26</v>
      </c>
      <c r="S6674">
        <v>52.77</v>
      </c>
      <c r="T6674" t="str" cm="1">
        <f t="array" ref="T6674">_xlfn.IFS(Raw_Data[[#This Row],[Call Status]]="Resolved","5",Raw_Data[[#This Row],[Call Status]]="Escalated","2",Raw_Data[[#This Row],[Call Status]]="Pending","3",Raw_Data[[#This Row],[Call Status]]="Abandoned","0")</f>
        <v>5</v>
      </c>
      <c r="U6674" t="str">
        <f>TEXT(Raw_Data[[#This Row],[Call Date]],"mmmm")</f>
        <v>May</v>
      </c>
      <c r="V6674" t="str" cm="1">
        <f t="array" ref="V6674">_xlfn.IFS(Raw_Data[[#This Row],[Customer Satisfaction]]&lt;2,"Poor",Raw_Data[[#This Row],[Customer Satisfaction]]&lt;4,"Average",Raw_Data[[#This Row],[Customer Satisfaction]]&gt;=4,"Excellent")</f>
        <v>Excellent</v>
      </c>
    </row>
    <row r="6675" spans="2:22" x14ac:dyDescent="0.3">
      <c r="B6675" t="s">
        <v>4391</v>
      </c>
      <c r="C6675" s="2">
        <v>45739</v>
      </c>
      <c r="D6675" s="1">
        <v>0.4548611111111111</v>
      </c>
      <c r="E6675" t="s">
        <v>108</v>
      </c>
      <c r="F6675" t="s">
        <v>34</v>
      </c>
      <c r="G6675" t="s">
        <v>21</v>
      </c>
      <c r="H6675" t="s">
        <v>22</v>
      </c>
      <c r="I6675" t="s">
        <v>1130</v>
      </c>
      <c r="J6675" t="s">
        <v>39</v>
      </c>
      <c r="K6675" t="s">
        <v>25</v>
      </c>
      <c r="L6675" t="s">
        <v>3559</v>
      </c>
      <c r="M6675">
        <v>3.3</v>
      </c>
      <c r="N6675">
        <v>9.4</v>
      </c>
      <c r="O6675" t="s">
        <v>26</v>
      </c>
      <c r="P6675">
        <v>4</v>
      </c>
      <c r="Q6675" t="s">
        <v>27</v>
      </c>
      <c r="R6675" t="s">
        <v>28</v>
      </c>
      <c r="S6675">
        <v>584.54999999999995</v>
      </c>
      <c r="T6675" t="str" cm="1">
        <f t="array" ref="T6675">_xlfn.IFS(Raw_Data[[#This Row],[Call Status]]="Resolved","5",Raw_Data[[#This Row],[Call Status]]="Escalated","2",Raw_Data[[#This Row],[Call Status]]="Pending","3",Raw_Data[[#This Row],[Call Status]]="Abandoned","0")</f>
        <v>5</v>
      </c>
      <c r="U6675" t="str">
        <f>TEXT(Raw_Data[[#This Row],[Call Date]],"mmmm")</f>
        <v>March</v>
      </c>
      <c r="V6675" t="str" cm="1">
        <f t="array" ref="V6675">_xlfn.IFS(Raw_Data[[#This Row],[Customer Satisfaction]]&lt;2,"Poor",Raw_Data[[#This Row],[Customer Satisfaction]]&lt;4,"Average",Raw_Data[[#This Row],[Customer Satisfaction]]&gt;=4,"Excellent")</f>
        <v>Excellent</v>
      </c>
    </row>
    <row r="6676" spans="2:22" x14ac:dyDescent="0.3">
      <c r="B6676" t="s">
        <v>8190</v>
      </c>
      <c r="C6676" s="2">
        <v>45940</v>
      </c>
      <c r="D6676" s="1">
        <v>0.56527777777777777</v>
      </c>
      <c r="E6676" t="s">
        <v>47</v>
      </c>
      <c r="F6676" t="s">
        <v>48</v>
      </c>
      <c r="G6676" t="s">
        <v>21</v>
      </c>
      <c r="H6676" t="s">
        <v>2613</v>
      </c>
      <c r="I6676" t="s">
        <v>1128</v>
      </c>
      <c r="J6676" t="s">
        <v>64</v>
      </c>
      <c r="K6676" t="s">
        <v>16</v>
      </c>
      <c r="L6676" t="s">
        <v>16</v>
      </c>
      <c r="M6676">
        <v>6.6</v>
      </c>
      <c r="N6676">
        <v>9.8000000000000007</v>
      </c>
      <c r="O6676" t="s">
        <v>28</v>
      </c>
      <c r="P6676">
        <v>0</v>
      </c>
      <c r="Q6676" t="s">
        <v>1014</v>
      </c>
      <c r="R6676" t="s">
        <v>26</v>
      </c>
      <c r="S6676">
        <v>43.86</v>
      </c>
      <c r="T6676" t="str" cm="1">
        <f t="array" ref="T6676">_xlfn.IFS(Raw_Data[[#This Row],[Call Status]]="Resolved","5",Raw_Data[[#This Row],[Call Status]]="Escalated","2",Raw_Data[[#This Row],[Call Status]]="Pending","3",Raw_Data[[#This Row],[Call Status]]="Abandoned","0")</f>
        <v>2</v>
      </c>
      <c r="U6676" t="str">
        <f>TEXT(Raw_Data[[#This Row],[Call Date]],"mmmm")</f>
        <v>October</v>
      </c>
      <c r="V6676" t="str" cm="1">
        <f t="array" ref="V6676">_xlfn.IFS(Raw_Data[[#This Row],[Customer Satisfaction]]&lt;2,"Poor",Raw_Data[[#This Row],[Customer Satisfaction]]&lt;4,"Average",Raw_Data[[#This Row],[Customer Satisfaction]]&gt;=4,"Excellent")</f>
        <v>Poor</v>
      </c>
    </row>
    <row r="6677" spans="2:22" x14ac:dyDescent="0.3">
      <c r="B6677" t="s">
        <v>7627</v>
      </c>
      <c r="C6677" s="2">
        <v>45828</v>
      </c>
      <c r="D6677" s="1">
        <v>0.53888888888888886</v>
      </c>
      <c r="E6677" t="s">
        <v>59</v>
      </c>
      <c r="F6677" t="s">
        <v>34</v>
      </c>
      <c r="G6677" t="s">
        <v>250</v>
      </c>
      <c r="H6677" t="s">
        <v>2026</v>
      </c>
      <c r="I6677" t="s">
        <v>23</v>
      </c>
      <c r="J6677" t="s">
        <v>39</v>
      </c>
      <c r="K6677" t="s">
        <v>7253</v>
      </c>
      <c r="L6677" t="s">
        <v>7254</v>
      </c>
      <c r="M6677">
        <v>5.4</v>
      </c>
      <c r="N6677">
        <v>7.7</v>
      </c>
      <c r="O6677" t="s">
        <v>28</v>
      </c>
      <c r="P6677">
        <v>2</v>
      </c>
      <c r="Q6677" t="s">
        <v>1014</v>
      </c>
      <c r="R6677" t="s">
        <v>28</v>
      </c>
      <c r="S6677">
        <v>29.65</v>
      </c>
      <c r="T6677" t="str" cm="1">
        <f t="array" ref="T6677">_xlfn.IFS(Raw_Data[[#This Row],[Call Status]]="Resolved","5",Raw_Data[[#This Row],[Call Status]]="Escalated","2",Raw_Data[[#This Row],[Call Status]]="Pending","3",Raw_Data[[#This Row],[Call Status]]="Abandoned","0")</f>
        <v>0</v>
      </c>
      <c r="U6677" t="str">
        <f>TEXT(Raw_Data[[#This Row],[Call Date]],"mmmm")</f>
        <v>June</v>
      </c>
      <c r="V6677" t="str" cm="1">
        <f t="array" ref="V6677">_xlfn.IFS(Raw_Data[[#This Row],[Customer Satisfaction]]&lt;2,"Poor",Raw_Data[[#This Row],[Customer Satisfaction]]&lt;4,"Average",Raw_Data[[#This Row],[Customer Satisfaction]]&gt;=4,"Excellent")</f>
        <v>Average</v>
      </c>
    </row>
    <row r="6678" spans="2:22" x14ac:dyDescent="0.3">
      <c r="B6678" t="s">
        <v>6976</v>
      </c>
      <c r="C6678" s="2">
        <v>45716</v>
      </c>
      <c r="D6678" s="1">
        <v>0.58333333333333337</v>
      </c>
      <c r="E6678" t="s">
        <v>156</v>
      </c>
      <c r="F6678" t="s">
        <v>38</v>
      </c>
      <c r="G6678" t="s">
        <v>327</v>
      </c>
      <c r="H6678" t="s">
        <v>22</v>
      </c>
      <c r="I6678" t="s">
        <v>23</v>
      </c>
      <c r="J6678" t="s">
        <v>64</v>
      </c>
      <c r="K6678" t="s">
        <v>25</v>
      </c>
      <c r="L6678" t="s">
        <v>3564</v>
      </c>
      <c r="M6678">
        <v>3.5</v>
      </c>
      <c r="N6678">
        <v>11.1</v>
      </c>
      <c r="O6678" t="s">
        <v>26</v>
      </c>
      <c r="P6678">
        <v>4</v>
      </c>
      <c r="Q6678" t="s">
        <v>27</v>
      </c>
      <c r="R6678" t="s">
        <v>28</v>
      </c>
      <c r="S6678">
        <v>221.36</v>
      </c>
      <c r="T6678" t="str" cm="1">
        <f t="array" ref="T6678">_xlfn.IFS(Raw_Data[[#This Row],[Call Status]]="Resolved","5",Raw_Data[[#This Row],[Call Status]]="Escalated","2",Raw_Data[[#This Row],[Call Status]]="Pending","3",Raw_Data[[#This Row],[Call Status]]="Abandoned","0")</f>
        <v>5</v>
      </c>
      <c r="U6678" t="str">
        <f>TEXT(Raw_Data[[#This Row],[Call Date]],"mmmm")</f>
        <v>February</v>
      </c>
      <c r="V6678" t="str" cm="1">
        <f t="array" ref="V6678">_xlfn.IFS(Raw_Data[[#This Row],[Customer Satisfaction]]&lt;2,"Poor",Raw_Data[[#This Row],[Customer Satisfaction]]&lt;4,"Average",Raw_Data[[#This Row],[Customer Satisfaction]]&gt;=4,"Excellent")</f>
        <v>Excellent</v>
      </c>
    </row>
    <row r="6679" spans="2:22" x14ac:dyDescent="0.3">
      <c r="B6679" t="s">
        <v>9552</v>
      </c>
      <c r="C6679" s="2">
        <v>45689</v>
      </c>
      <c r="D6679" s="1">
        <v>0.875</v>
      </c>
      <c r="E6679" t="s">
        <v>66</v>
      </c>
      <c r="F6679" t="s">
        <v>34</v>
      </c>
      <c r="G6679" t="s">
        <v>250</v>
      </c>
      <c r="H6679" t="s">
        <v>22</v>
      </c>
      <c r="I6679" t="s">
        <v>1130</v>
      </c>
      <c r="J6679" t="s">
        <v>35</v>
      </c>
      <c r="K6679" t="s">
        <v>8876</v>
      </c>
      <c r="L6679" t="s">
        <v>8877</v>
      </c>
      <c r="M6679">
        <v>1.9</v>
      </c>
      <c r="N6679">
        <v>8.3000000000000007</v>
      </c>
      <c r="O6679" t="s">
        <v>28</v>
      </c>
      <c r="P6679">
        <v>2</v>
      </c>
      <c r="Q6679" t="s">
        <v>615</v>
      </c>
      <c r="R6679" t="s">
        <v>28</v>
      </c>
      <c r="S6679">
        <v>195.6</v>
      </c>
      <c r="T6679" t="str" cm="1">
        <f t="array" ref="T6679">_xlfn.IFS(Raw_Data[[#This Row],[Call Status]]="Resolved","5",Raw_Data[[#This Row],[Call Status]]="Escalated","2",Raw_Data[[#This Row],[Call Status]]="Pending","3",Raw_Data[[#This Row],[Call Status]]="Abandoned","0")</f>
        <v>3</v>
      </c>
      <c r="U6679" t="str">
        <f>TEXT(Raw_Data[[#This Row],[Call Date]],"mmmm")</f>
        <v>February</v>
      </c>
      <c r="V6679" t="str" cm="1">
        <f t="array" ref="V6679">_xlfn.IFS(Raw_Data[[#This Row],[Customer Satisfaction]]&lt;2,"Poor",Raw_Data[[#This Row],[Customer Satisfaction]]&lt;4,"Average",Raw_Data[[#This Row],[Customer Satisfaction]]&gt;=4,"Excellent")</f>
        <v>Average</v>
      </c>
    </row>
    <row r="6680" spans="2:22" x14ac:dyDescent="0.3">
      <c r="B6680" t="s">
        <v>5596</v>
      </c>
      <c r="C6680" s="2">
        <v>45818</v>
      </c>
      <c r="D6680" s="1">
        <v>0.56666666666666665</v>
      </c>
      <c r="E6680" t="s">
        <v>63</v>
      </c>
      <c r="F6680" t="s">
        <v>38</v>
      </c>
      <c r="G6680" t="s">
        <v>250</v>
      </c>
      <c r="H6680" t="s">
        <v>2026</v>
      </c>
      <c r="I6680" t="s">
        <v>23</v>
      </c>
      <c r="J6680" t="s">
        <v>49</v>
      </c>
      <c r="K6680" t="s">
        <v>25</v>
      </c>
      <c r="L6680" t="s">
        <v>3570</v>
      </c>
      <c r="M6680">
        <v>2</v>
      </c>
      <c r="N6680">
        <v>12.6</v>
      </c>
      <c r="O6680" t="s">
        <v>26</v>
      </c>
      <c r="P6680">
        <v>4</v>
      </c>
      <c r="Q6680" t="s">
        <v>27</v>
      </c>
      <c r="R6680" t="s">
        <v>28</v>
      </c>
      <c r="S6680">
        <v>92.95</v>
      </c>
      <c r="T6680" t="str" cm="1">
        <f t="array" ref="T6680">_xlfn.IFS(Raw_Data[[#This Row],[Call Status]]="Resolved","5",Raw_Data[[#This Row],[Call Status]]="Escalated","2",Raw_Data[[#This Row],[Call Status]]="Pending","3",Raw_Data[[#This Row],[Call Status]]="Abandoned","0")</f>
        <v>5</v>
      </c>
      <c r="U6680" t="str">
        <f>TEXT(Raw_Data[[#This Row],[Call Date]],"mmmm")</f>
        <v>June</v>
      </c>
      <c r="V6680" t="str" cm="1">
        <f t="array" ref="V6680">_xlfn.IFS(Raw_Data[[#This Row],[Customer Satisfaction]]&lt;2,"Poor",Raw_Data[[#This Row],[Customer Satisfaction]]&lt;4,"Average",Raw_Data[[#This Row],[Customer Satisfaction]]&gt;=4,"Excellent")</f>
        <v>Excellent</v>
      </c>
    </row>
    <row r="6681" spans="2:22" x14ac:dyDescent="0.3">
      <c r="B6681" t="s">
        <v>1118</v>
      </c>
      <c r="C6681" s="2">
        <v>45941</v>
      </c>
      <c r="D6681" s="1">
        <v>0.34583333333333333</v>
      </c>
      <c r="E6681" t="s">
        <v>63</v>
      </c>
      <c r="F6681" t="s">
        <v>34</v>
      </c>
      <c r="G6681" t="s">
        <v>250</v>
      </c>
      <c r="H6681" t="s">
        <v>22</v>
      </c>
      <c r="I6681" t="s">
        <v>23</v>
      </c>
      <c r="J6681" t="s">
        <v>42</v>
      </c>
      <c r="K6681" t="s">
        <v>25</v>
      </c>
      <c r="L6681" t="s">
        <v>25</v>
      </c>
      <c r="M6681">
        <v>1.7</v>
      </c>
      <c r="N6681">
        <v>12.6</v>
      </c>
      <c r="O6681" t="s">
        <v>28</v>
      </c>
      <c r="P6681">
        <v>1</v>
      </c>
      <c r="Q6681" t="s">
        <v>1014</v>
      </c>
      <c r="R6681" t="s">
        <v>28</v>
      </c>
      <c r="S6681">
        <v>40.9</v>
      </c>
      <c r="T6681" t="str" cm="1">
        <f t="array" ref="T6681">_xlfn.IFS(Raw_Data[[#This Row],[Call Status]]="Resolved","5",Raw_Data[[#This Row],[Call Status]]="Escalated","2",Raw_Data[[#This Row],[Call Status]]="Pending","3",Raw_Data[[#This Row],[Call Status]]="Abandoned","0")</f>
        <v>5</v>
      </c>
      <c r="U6681" t="str">
        <f>TEXT(Raw_Data[[#This Row],[Call Date]],"mmmm")</f>
        <v>October</v>
      </c>
      <c r="V6681" t="str" cm="1">
        <f t="array" ref="V6681">_xlfn.IFS(Raw_Data[[#This Row],[Customer Satisfaction]]&lt;2,"Poor",Raw_Data[[#This Row],[Customer Satisfaction]]&lt;4,"Average",Raw_Data[[#This Row],[Customer Satisfaction]]&gt;=4,"Excellent")</f>
        <v>Poor</v>
      </c>
    </row>
    <row r="6682" spans="2:22" x14ac:dyDescent="0.3">
      <c r="B6682" t="s">
        <v>9749</v>
      </c>
      <c r="C6682" s="2">
        <v>45763</v>
      </c>
      <c r="D6682" s="1">
        <v>0.81041666666666667</v>
      </c>
      <c r="E6682" t="s">
        <v>156</v>
      </c>
      <c r="F6682" t="s">
        <v>38</v>
      </c>
      <c r="G6682" t="s">
        <v>21</v>
      </c>
      <c r="H6682" t="s">
        <v>22</v>
      </c>
      <c r="I6682" t="s">
        <v>23</v>
      </c>
      <c r="J6682" t="s">
        <v>45</v>
      </c>
      <c r="K6682" t="s">
        <v>8876</v>
      </c>
      <c r="L6682" t="s">
        <v>8877</v>
      </c>
      <c r="M6682">
        <v>2.7</v>
      </c>
      <c r="N6682">
        <v>2.9</v>
      </c>
      <c r="O6682" t="s">
        <v>28</v>
      </c>
      <c r="P6682">
        <v>0</v>
      </c>
      <c r="Q6682" t="s">
        <v>1014</v>
      </c>
      <c r="R6682" t="s">
        <v>28</v>
      </c>
      <c r="S6682">
        <v>249.08</v>
      </c>
      <c r="T6682" t="str" cm="1">
        <f t="array" ref="T6682">_xlfn.IFS(Raw_Data[[#This Row],[Call Status]]="Resolved","5",Raw_Data[[#This Row],[Call Status]]="Escalated","2",Raw_Data[[#This Row],[Call Status]]="Pending","3",Raw_Data[[#This Row],[Call Status]]="Abandoned","0")</f>
        <v>3</v>
      </c>
      <c r="U6682" t="str">
        <f>TEXT(Raw_Data[[#This Row],[Call Date]],"mmmm")</f>
        <v>April</v>
      </c>
      <c r="V6682" t="str" cm="1">
        <f t="array" ref="V6682">_xlfn.IFS(Raw_Data[[#This Row],[Customer Satisfaction]]&lt;2,"Poor",Raw_Data[[#This Row],[Customer Satisfaction]]&lt;4,"Average",Raw_Data[[#This Row],[Customer Satisfaction]]&gt;=4,"Excellent")</f>
        <v>Poor</v>
      </c>
    </row>
    <row r="6683" spans="2:22" x14ac:dyDescent="0.3">
      <c r="B6683" t="s">
        <v>1848</v>
      </c>
      <c r="C6683" s="2">
        <v>45762</v>
      </c>
      <c r="D6683" s="1">
        <v>0.48402777777777778</v>
      </c>
      <c r="E6683" t="s">
        <v>53</v>
      </c>
      <c r="F6683" t="s">
        <v>38</v>
      </c>
      <c r="G6683" t="s">
        <v>327</v>
      </c>
      <c r="H6683" t="s">
        <v>22</v>
      </c>
      <c r="I6683" t="s">
        <v>1130</v>
      </c>
      <c r="J6683" t="s">
        <v>55</v>
      </c>
      <c r="K6683" t="s">
        <v>25</v>
      </c>
      <c r="L6683" t="s">
        <v>25</v>
      </c>
      <c r="M6683">
        <v>0.6</v>
      </c>
      <c r="N6683">
        <v>12.2</v>
      </c>
      <c r="O6683" t="s">
        <v>26</v>
      </c>
      <c r="P6683">
        <v>5</v>
      </c>
      <c r="Q6683" t="s">
        <v>27</v>
      </c>
      <c r="R6683" t="s">
        <v>28</v>
      </c>
      <c r="S6683">
        <v>159.31</v>
      </c>
      <c r="T6683" t="str" cm="1">
        <f t="array" ref="T6683">_xlfn.IFS(Raw_Data[[#This Row],[Call Status]]="Resolved","5",Raw_Data[[#This Row],[Call Status]]="Escalated","2",Raw_Data[[#This Row],[Call Status]]="Pending","3",Raw_Data[[#This Row],[Call Status]]="Abandoned","0")</f>
        <v>5</v>
      </c>
      <c r="U6683" t="str">
        <f>TEXT(Raw_Data[[#This Row],[Call Date]],"mmmm")</f>
        <v>April</v>
      </c>
      <c r="V6683" t="str" cm="1">
        <f t="array" ref="V6683">_xlfn.IFS(Raw_Data[[#This Row],[Customer Satisfaction]]&lt;2,"Poor",Raw_Data[[#This Row],[Customer Satisfaction]]&lt;4,"Average",Raw_Data[[#This Row],[Customer Satisfaction]]&gt;=4,"Excellent")</f>
        <v>Excellent</v>
      </c>
    </row>
    <row r="6684" spans="2:22" x14ac:dyDescent="0.3">
      <c r="B6684" t="s">
        <v>4080</v>
      </c>
      <c r="C6684" s="2">
        <v>45885</v>
      </c>
      <c r="D6684" s="1">
        <v>0.83750000000000002</v>
      </c>
      <c r="E6684" t="s">
        <v>70</v>
      </c>
      <c r="F6684" t="s">
        <v>38</v>
      </c>
      <c r="G6684" t="s">
        <v>327</v>
      </c>
      <c r="H6684" t="s">
        <v>2392</v>
      </c>
      <c r="I6684" t="s">
        <v>1137</v>
      </c>
      <c r="J6684" t="s">
        <v>64</v>
      </c>
      <c r="K6684" t="s">
        <v>25</v>
      </c>
      <c r="L6684" t="s">
        <v>3559</v>
      </c>
      <c r="M6684">
        <v>1.8</v>
      </c>
      <c r="N6684">
        <v>2.2000000000000002</v>
      </c>
      <c r="O6684" t="s">
        <v>26</v>
      </c>
      <c r="P6684">
        <v>3</v>
      </c>
      <c r="Q6684" t="s">
        <v>615</v>
      </c>
      <c r="R6684" t="s">
        <v>28</v>
      </c>
      <c r="S6684">
        <v>410.06</v>
      </c>
      <c r="T6684" t="str" cm="1">
        <f t="array" ref="T6684">_xlfn.IFS(Raw_Data[[#This Row],[Call Status]]="Resolved","5",Raw_Data[[#This Row],[Call Status]]="Escalated","2",Raw_Data[[#This Row],[Call Status]]="Pending","3",Raw_Data[[#This Row],[Call Status]]="Abandoned","0")</f>
        <v>5</v>
      </c>
      <c r="U6684" t="str">
        <f>TEXT(Raw_Data[[#This Row],[Call Date]],"mmmm")</f>
        <v>August</v>
      </c>
      <c r="V6684" t="str" cm="1">
        <f t="array" ref="V6684">_xlfn.IFS(Raw_Data[[#This Row],[Customer Satisfaction]]&lt;2,"Poor",Raw_Data[[#This Row],[Customer Satisfaction]]&lt;4,"Average",Raw_Data[[#This Row],[Customer Satisfaction]]&gt;=4,"Excellent")</f>
        <v>Average</v>
      </c>
    </row>
    <row r="6685" spans="2:22" x14ac:dyDescent="0.3">
      <c r="B6685" t="s">
        <v>9259</v>
      </c>
      <c r="C6685" s="2">
        <v>45845</v>
      </c>
      <c r="D6685" s="1">
        <v>0.7583333333333333</v>
      </c>
      <c r="E6685" t="s">
        <v>59</v>
      </c>
      <c r="F6685" t="s">
        <v>38</v>
      </c>
      <c r="G6685" t="s">
        <v>250</v>
      </c>
      <c r="H6685" t="s">
        <v>2026</v>
      </c>
      <c r="I6685" t="s">
        <v>23</v>
      </c>
      <c r="J6685" t="s">
        <v>49</v>
      </c>
      <c r="K6685" t="s">
        <v>8876</v>
      </c>
      <c r="L6685" t="s">
        <v>8877</v>
      </c>
      <c r="M6685">
        <v>1.9</v>
      </c>
      <c r="N6685">
        <v>14.5</v>
      </c>
      <c r="O6685" t="s">
        <v>28</v>
      </c>
      <c r="P6685">
        <v>3</v>
      </c>
      <c r="Q6685" t="s">
        <v>615</v>
      </c>
      <c r="R6685" t="s">
        <v>28</v>
      </c>
      <c r="S6685">
        <v>253.69</v>
      </c>
      <c r="T6685" t="str" cm="1">
        <f t="array" ref="T6685">_xlfn.IFS(Raw_Data[[#This Row],[Call Status]]="Resolved","5",Raw_Data[[#This Row],[Call Status]]="Escalated","2",Raw_Data[[#This Row],[Call Status]]="Pending","3",Raw_Data[[#This Row],[Call Status]]="Abandoned","0")</f>
        <v>3</v>
      </c>
      <c r="U6685" t="str">
        <f>TEXT(Raw_Data[[#This Row],[Call Date]],"mmmm")</f>
        <v>July</v>
      </c>
      <c r="V6685" t="str" cm="1">
        <f t="array" ref="V6685">_xlfn.IFS(Raw_Data[[#This Row],[Customer Satisfaction]]&lt;2,"Poor",Raw_Data[[#This Row],[Customer Satisfaction]]&lt;4,"Average",Raw_Data[[#This Row],[Customer Satisfaction]]&gt;=4,"Excellent")</f>
        <v>Average</v>
      </c>
    </row>
    <row r="6686" spans="2:22" x14ac:dyDescent="0.3">
      <c r="B6686" t="s">
        <v>6258</v>
      </c>
      <c r="C6686" s="2">
        <v>45727</v>
      </c>
      <c r="D6686" s="1">
        <v>0.58472222222222225</v>
      </c>
      <c r="E6686" t="s">
        <v>30</v>
      </c>
      <c r="F6686" t="s">
        <v>34</v>
      </c>
      <c r="G6686" t="s">
        <v>250</v>
      </c>
      <c r="H6686" t="s">
        <v>22</v>
      </c>
      <c r="I6686" t="s">
        <v>23</v>
      </c>
      <c r="J6686" t="s">
        <v>49</v>
      </c>
      <c r="K6686" t="s">
        <v>25</v>
      </c>
      <c r="L6686" t="s">
        <v>3559</v>
      </c>
      <c r="M6686">
        <v>9.1</v>
      </c>
      <c r="N6686">
        <v>13.5</v>
      </c>
      <c r="O6686" t="s">
        <v>28</v>
      </c>
      <c r="P6686">
        <v>5</v>
      </c>
      <c r="Q6686" t="s">
        <v>27</v>
      </c>
      <c r="R6686" t="s">
        <v>28</v>
      </c>
      <c r="S6686">
        <v>97.47</v>
      </c>
      <c r="T6686" t="str" cm="1">
        <f t="array" ref="T6686">_xlfn.IFS(Raw_Data[[#This Row],[Call Status]]="Resolved","5",Raw_Data[[#This Row],[Call Status]]="Escalated","2",Raw_Data[[#This Row],[Call Status]]="Pending","3",Raw_Data[[#This Row],[Call Status]]="Abandoned","0")</f>
        <v>5</v>
      </c>
      <c r="U6686" t="str">
        <f>TEXT(Raw_Data[[#This Row],[Call Date]],"mmmm")</f>
        <v>March</v>
      </c>
      <c r="V6686" t="str" cm="1">
        <f t="array" ref="V6686">_xlfn.IFS(Raw_Data[[#This Row],[Customer Satisfaction]]&lt;2,"Poor",Raw_Data[[#This Row],[Customer Satisfaction]]&lt;4,"Average",Raw_Data[[#This Row],[Customer Satisfaction]]&gt;=4,"Excellent")</f>
        <v>Excellent</v>
      </c>
    </row>
    <row r="6687" spans="2:22" x14ac:dyDescent="0.3">
      <c r="B6687" t="s">
        <v>1339</v>
      </c>
      <c r="C6687" s="2">
        <v>45975</v>
      </c>
      <c r="D6687" s="1">
        <v>0.45902777777777776</v>
      </c>
      <c r="E6687" t="s">
        <v>91</v>
      </c>
      <c r="F6687" t="s">
        <v>20</v>
      </c>
      <c r="G6687" t="s">
        <v>327</v>
      </c>
      <c r="H6687" t="s">
        <v>22</v>
      </c>
      <c r="I6687" t="s">
        <v>1128</v>
      </c>
      <c r="J6687" t="s">
        <v>45</v>
      </c>
      <c r="K6687" t="s">
        <v>25</v>
      </c>
      <c r="L6687" t="s">
        <v>25</v>
      </c>
      <c r="M6687">
        <v>3</v>
      </c>
      <c r="N6687">
        <v>5.3</v>
      </c>
      <c r="O6687" t="s">
        <v>26</v>
      </c>
      <c r="P6687">
        <v>4</v>
      </c>
      <c r="Q6687" t="s">
        <v>27</v>
      </c>
      <c r="R6687" t="s">
        <v>28</v>
      </c>
      <c r="S6687">
        <v>70.91</v>
      </c>
      <c r="T6687" t="str" cm="1">
        <f t="array" ref="T6687">_xlfn.IFS(Raw_Data[[#This Row],[Call Status]]="Resolved","5",Raw_Data[[#This Row],[Call Status]]="Escalated","2",Raw_Data[[#This Row],[Call Status]]="Pending","3",Raw_Data[[#This Row],[Call Status]]="Abandoned","0")</f>
        <v>5</v>
      </c>
      <c r="U6687" t="str">
        <f>TEXT(Raw_Data[[#This Row],[Call Date]],"mmmm")</f>
        <v>November</v>
      </c>
      <c r="V6687" t="str" cm="1">
        <f t="array" ref="V6687">_xlfn.IFS(Raw_Data[[#This Row],[Customer Satisfaction]]&lt;2,"Poor",Raw_Data[[#This Row],[Customer Satisfaction]]&lt;4,"Average",Raw_Data[[#This Row],[Customer Satisfaction]]&gt;=4,"Excellent")</f>
        <v>Excellent</v>
      </c>
    </row>
    <row r="6688" spans="2:22" x14ac:dyDescent="0.3">
      <c r="B6688" t="s">
        <v>6449</v>
      </c>
      <c r="C6688" s="2">
        <v>45947</v>
      </c>
      <c r="D6688" s="1">
        <v>0.65208333333333335</v>
      </c>
      <c r="E6688" t="s">
        <v>108</v>
      </c>
      <c r="F6688" t="s">
        <v>38</v>
      </c>
      <c r="G6688" t="s">
        <v>21</v>
      </c>
      <c r="H6688" t="s">
        <v>22</v>
      </c>
      <c r="I6688" t="s">
        <v>23</v>
      </c>
      <c r="J6688" t="s">
        <v>49</v>
      </c>
      <c r="K6688" t="s">
        <v>25</v>
      </c>
      <c r="L6688" t="s">
        <v>3570</v>
      </c>
      <c r="M6688">
        <v>5</v>
      </c>
      <c r="N6688">
        <v>15.8</v>
      </c>
      <c r="O6688" t="s">
        <v>26</v>
      </c>
      <c r="P6688">
        <v>4</v>
      </c>
      <c r="Q6688" t="s">
        <v>27</v>
      </c>
      <c r="R6688" t="s">
        <v>28</v>
      </c>
      <c r="S6688">
        <v>75.42</v>
      </c>
      <c r="T6688" t="str" cm="1">
        <f t="array" ref="T6688">_xlfn.IFS(Raw_Data[[#This Row],[Call Status]]="Resolved","5",Raw_Data[[#This Row],[Call Status]]="Escalated","2",Raw_Data[[#This Row],[Call Status]]="Pending","3",Raw_Data[[#This Row],[Call Status]]="Abandoned","0")</f>
        <v>5</v>
      </c>
      <c r="U6688" t="str">
        <f>TEXT(Raw_Data[[#This Row],[Call Date]],"mmmm")</f>
        <v>October</v>
      </c>
      <c r="V6688" t="str" cm="1">
        <f t="array" ref="V6688">_xlfn.IFS(Raw_Data[[#This Row],[Customer Satisfaction]]&lt;2,"Poor",Raw_Data[[#This Row],[Customer Satisfaction]]&lt;4,"Average",Raw_Data[[#This Row],[Customer Satisfaction]]&gt;=4,"Excellent")</f>
        <v>Excellent</v>
      </c>
    </row>
    <row r="6689" spans="2:22" x14ac:dyDescent="0.3">
      <c r="B6689" t="s">
        <v>2288</v>
      </c>
      <c r="C6689" s="2">
        <v>45744</v>
      </c>
      <c r="D6689" s="1">
        <v>0.57291666666666663</v>
      </c>
      <c r="E6689" t="s">
        <v>33</v>
      </c>
      <c r="F6689" t="s">
        <v>38</v>
      </c>
      <c r="G6689" t="s">
        <v>250</v>
      </c>
      <c r="H6689" t="s">
        <v>2026</v>
      </c>
      <c r="I6689" t="s">
        <v>1128</v>
      </c>
      <c r="J6689" t="s">
        <v>24</v>
      </c>
      <c r="K6689" t="s">
        <v>25</v>
      </c>
      <c r="L6689" t="s">
        <v>25</v>
      </c>
      <c r="M6689">
        <v>0.6</v>
      </c>
      <c r="N6689">
        <v>3.4</v>
      </c>
      <c r="O6689" t="s">
        <v>26</v>
      </c>
      <c r="P6689">
        <v>5</v>
      </c>
      <c r="Q6689" t="s">
        <v>27</v>
      </c>
      <c r="R6689" t="s">
        <v>28</v>
      </c>
      <c r="S6689">
        <v>155.22999999999999</v>
      </c>
      <c r="T6689" t="str" cm="1">
        <f t="array" ref="T6689">_xlfn.IFS(Raw_Data[[#This Row],[Call Status]]="Resolved","5",Raw_Data[[#This Row],[Call Status]]="Escalated","2",Raw_Data[[#This Row],[Call Status]]="Pending","3",Raw_Data[[#This Row],[Call Status]]="Abandoned","0")</f>
        <v>5</v>
      </c>
      <c r="U6689" t="str">
        <f>TEXT(Raw_Data[[#This Row],[Call Date]],"mmmm")</f>
        <v>March</v>
      </c>
      <c r="V6689" t="str" cm="1">
        <f t="array" ref="V6689">_xlfn.IFS(Raw_Data[[#This Row],[Customer Satisfaction]]&lt;2,"Poor",Raw_Data[[#This Row],[Customer Satisfaction]]&lt;4,"Average",Raw_Data[[#This Row],[Customer Satisfaction]]&gt;=4,"Excellent")</f>
        <v>Excellent</v>
      </c>
    </row>
    <row r="6690" spans="2:22" x14ac:dyDescent="0.3">
      <c r="B6690" t="s">
        <v>6507</v>
      </c>
      <c r="C6690" s="2">
        <v>46019</v>
      </c>
      <c r="D6690" s="1">
        <v>0.34097222222222223</v>
      </c>
      <c r="E6690" t="s">
        <v>37</v>
      </c>
      <c r="F6690" t="s">
        <v>20</v>
      </c>
      <c r="G6690" t="s">
        <v>250</v>
      </c>
      <c r="H6690" t="s">
        <v>22</v>
      </c>
      <c r="I6690" t="s">
        <v>23</v>
      </c>
      <c r="J6690" t="s">
        <v>55</v>
      </c>
      <c r="K6690" t="s">
        <v>25</v>
      </c>
      <c r="L6690" t="s">
        <v>3570</v>
      </c>
      <c r="M6690">
        <v>0.7</v>
      </c>
      <c r="N6690">
        <v>12.1</v>
      </c>
      <c r="O6690" t="s">
        <v>26</v>
      </c>
      <c r="P6690">
        <v>5</v>
      </c>
      <c r="Q6690" t="s">
        <v>27</v>
      </c>
      <c r="R6690" t="s">
        <v>28</v>
      </c>
      <c r="S6690">
        <v>277.19</v>
      </c>
      <c r="T6690" t="str" cm="1">
        <f t="array" ref="T6690">_xlfn.IFS(Raw_Data[[#This Row],[Call Status]]="Resolved","5",Raw_Data[[#This Row],[Call Status]]="Escalated","2",Raw_Data[[#This Row],[Call Status]]="Pending","3",Raw_Data[[#This Row],[Call Status]]="Abandoned","0")</f>
        <v>5</v>
      </c>
      <c r="U6690" t="str">
        <f>TEXT(Raw_Data[[#This Row],[Call Date]],"mmmm")</f>
        <v>December</v>
      </c>
      <c r="V6690" t="str" cm="1">
        <f t="array" ref="V6690">_xlfn.IFS(Raw_Data[[#This Row],[Customer Satisfaction]]&lt;2,"Poor",Raw_Data[[#This Row],[Customer Satisfaction]]&lt;4,"Average",Raw_Data[[#This Row],[Customer Satisfaction]]&gt;=4,"Excellent")</f>
        <v>Excellent</v>
      </c>
    </row>
    <row r="6691" spans="2:22" x14ac:dyDescent="0.3">
      <c r="B6691" t="s">
        <v>1862</v>
      </c>
      <c r="C6691" s="2">
        <v>45713</v>
      </c>
      <c r="D6691" s="1">
        <v>0.88263888888888886</v>
      </c>
      <c r="E6691" t="s">
        <v>41</v>
      </c>
      <c r="F6691" t="s">
        <v>34</v>
      </c>
      <c r="G6691" t="s">
        <v>250</v>
      </c>
      <c r="H6691" t="s">
        <v>22</v>
      </c>
      <c r="I6691" t="s">
        <v>1137</v>
      </c>
      <c r="J6691" t="s">
        <v>35</v>
      </c>
      <c r="K6691" t="s">
        <v>25</v>
      </c>
      <c r="L6691" t="s">
        <v>25</v>
      </c>
      <c r="M6691">
        <v>1.8</v>
      </c>
      <c r="N6691">
        <v>9.8000000000000007</v>
      </c>
      <c r="O6691" t="s">
        <v>26</v>
      </c>
      <c r="P6691">
        <v>5</v>
      </c>
      <c r="Q6691" t="s">
        <v>27</v>
      </c>
      <c r="R6691" t="s">
        <v>28</v>
      </c>
      <c r="S6691">
        <v>346.1</v>
      </c>
      <c r="T6691" t="str" cm="1">
        <f t="array" ref="T6691">_xlfn.IFS(Raw_Data[[#This Row],[Call Status]]="Resolved","5",Raw_Data[[#This Row],[Call Status]]="Escalated","2",Raw_Data[[#This Row],[Call Status]]="Pending","3",Raw_Data[[#This Row],[Call Status]]="Abandoned","0")</f>
        <v>5</v>
      </c>
      <c r="U6691" t="str">
        <f>TEXT(Raw_Data[[#This Row],[Call Date]],"mmmm")</f>
        <v>February</v>
      </c>
      <c r="V6691" t="str" cm="1">
        <f t="array" ref="V6691">_xlfn.IFS(Raw_Data[[#This Row],[Customer Satisfaction]]&lt;2,"Poor",Raw_Data[[#This Row],[Customer Satisfaction]]&lt;4,"Average",Raw_Data[[#This Row],[Customer Satisfaction]]&gt;=4,"Excellent")</f>
        <v>Excellent</v>
      </c>
    </row>
    <row r="6692" spans="2:22" x14ac:dyDescent="0.3">
      <c r="B6692" t="s">
        <v>3356</v>
      </c>
      <c r="C6692" s="2">
        <v>45770</v>
      </c>
      <c r="D6692" s="1">
        <v>0.74583333333333335</v>
      </c>
      <c r="E6692" t="s">
        <v>44</v>
      </c>
      <c r="F6692" t="s">
        <v>48</v>
      </c>
      <c r="G6692" t="s">
        <v>250</v>
      </c>
      <c r="H6692" t="s">
        <v>2026</v>
      </c>
      <c r="I6692" t="s">
        <v>23</v>
      </c>
      <c r="J6692" t="s">
        <v>76</v>
      </c>
      <c r="K6692" t="s">
        <v>25</v>
      </c>
      <c r="L6692" t="s">
        <v>25</v>
      </c>
      <c r="M6692">
        <v>1.7</v>
      </c>
      <c r="N6692">
        <v>5.3</v>
      </c>
      <c r="O6692" t="s">
        <v>26</v>
      </c>
      <c r="P6692">
        <v>0</v>
      </c>
      <c r="Q6692" t="s">
        <v>27</v>
      </c>
      <c r="R6692" t="s">
        <v>28</v>
      </c>
      <c r="S6692">
        <v>111.98</v>
      </c>
      <c r="T6692" t="str" cm="1">
        <f t="array" ref="T6692">_xlfn.IFS(Raw_Data[[#This Row],[Call Status]]="Resolved","5",Raw_Data[[#This Row],[Call Status]]="Escalated","2",Raw_Data[[#This Row],[Call Status]]="Pending","3",Raw_Data[[#This Row],[Call Status]]="Abandoned","0")</f>
        <v>5</v>
      </c>
      <c r="U6692" t="str">
        <f>TEXT(Raw_Data[[#This Row],[Call Date]],"mmmm")</f>
        <v>April</v>
      </c>
      <c r="V6692" t="str" cm="1">
        <f t="array" ref="V6692">_xlfn.IFS(Raw_Data[[#This Row],[Customer Satisfaction]]&lt;2,"Poor",Raw_Data[[#This Row],[Customer Satisfaction]]&lt;4,"Average",Raw_Data[[#This Row],[Customer Satisfaction]]&gt;=4,"Excellent")</f>
        <v>Poor</v>
      </c>
    </row>
    <row r="6693" spans="2:22" x14ac:dyDescent="0.3">
      <c r="B6693" t="s">
        <v>7372</v>
      </c>
      <c r="C6693" s="2">
        <v>45670</v>
      </c>
      <c r="D6693" s="1">
        <v>0.84027777777777779</v>
      </c>
      <c r="E6693" t="s">
        <v>44</v>
      </c>
      <c r="F6693" t="s">
        <v>20</v>
      </c>
      <c r="G6693" t="s">
        <v>21</v>
      </c>
      <c r="H6693" t="s">
        <v>2613</v>
      </c>
      <c r="I6693" t="s">
        <v>23</v>
      </c>
      <c r="J6693" t="s">
        <v>31</v>
      </c>
      <c r="K6693" t="s">
        <v>7253</v>
      </c>
      <c r="L6693" t="s">
        <v>7254</v>
      </c>
      <c r="M6693">
        <v>1.5</v>
      </c>
      <c r="N6693">
        <v>11.4</v>
      </c>
      <c r="O6693" t="s">
        <v>28</v>
      </c>
      <c r="P6693">
        <v>3</v>
      </c>
      <c r="Q6693" t="s">
        <v>615</v>
      </c>
      <c r="R6693" t="s">
        <v>28</v>
      </c>
      <c r="S6693">
        <v>143.38</v>
      </c>
      <c r="T6693" t="str" cm="1">
        <f t="array" ref="T6693">_xlfn.IFS(Raw_Data[[#This Row],[Call Status]]="Resolved","5",Raw_Data[[#This Row],[Call Status]]="Escalated","2",Raw_Data[[#This Row],[Call Status]]="Pending","3",Raw_Data[[#This Row],[Call Status]]="Abandoned","0")</f>
        <v>0</v>
      </c>
      <c r="U6693" t="str">
        <f>TEXT(Raw_Data[[#This Row],[Call Date]],"mmmm")</f>
        <v>January</v>
      </c>
      <c r="V6693" t="str" cm="1">
        <f t="array" ref="V6693">_xlfn.IFS(Raw_Data[[#This Row],[Customer Satisfaction]]&lt;2,"Poor",Raw_Data[[#This Row],[Customer Satisfaction]]&lt;4,"Average",Raw_Data[[#This Row],[Customer Satisfaction]]&gt;=4,"Excellent")</f>
        <v>Average</v>
      </c>
    </row>
    <row r="6694" spans="2:22" x14ac:dyDescent="0.3">
      <c r="B6694" t="s">
        <v>9205</v>
      </c>
      <c r="C6694" s="2">
        <v>45675</v>
      </c>
      <c r="D6694" s="1">
        <v>0.90972222222222221</v>
      </c>
      <c r="E6694" t="s">
        <v>53</v>
      </c>
      <c r="F6694" t="s">
        <v>34</v>
      </c>
      <c r="G6694" t="s">
        <v>21</v>
      </c>
      <c r="H6694" t="s">
        <v>2613</v>
      </c>
      <c r="I6694" t="s">
        <v>23</v>
      </c>
      <c r="J6694" t="s">
        <v>76</v>
      </c>
      <c r="K6694" t="s">
        <v>8876</v>
      </c>
      <c r="L6694" t="s">
        <v>8877</v>
      </c>
      <c r="M6694">
        <v>1.3</v>
      </c>
      <c r="N6694">
        <v>7.7</v>
      </c>
      <c r="O6694" t="s">
        <v>28</v>
      </c>
      <c r="P6694">
        <v>4</v>
      </c>
      <c r="Q6694" t="s">
        <v>615</v>
      </c>
      <c r="R6694" t="s">
        <v>28</v>
      </c>
      <c r="S6694">
        <v>306.52</v>
      </c>
      <c r="T6694" t="str" cm="1">
        <f t="array" ref="T6694">_xlfn.IFS(Raw_Data[[#This Row],[Call Status]]="Resolved","5",Raw_Data[[#This Row],[Call Status]]="Escalated","2",Raw_Data[[#This Row],[Call Status]]="Pending","3",Raw_Data[[#This Row],[Call Status]]="Abandoned","0")</f>
        <v>3</v>
      </c>
      <c r="U6694" t="str">
        <f>TEXT(Raw_Data[[#This Row],[Call Date]],"mmmm")</f>
        <v>January</v>
      </c>
      <c r="V6694" t="str" cm="1">
        <f t="array" ref="V6694">_xlfn.IFS(Raw_Data[[#This Row],[Customer Satisfaction]]&lt;2,"Poor",Raw_Data[[#This Row],[Customer Satisfaction]]&lt;4,"Average",Raw_Data[[#This Row],[Customer Satisfaction]]&gt;=4,"Excellent")</f>
        <v>Excellent</v>
      </c>
    </row>
    <row r="6695" spans="2:22" x14ac:dyDescent="0.3">
      <c r="B6695" t="s">
        <v>2146</v>
      </c>
      <c r="C6695" s="2">
        <v>45839</v>
      </c>
      <c r="D6695" s="1">
        <v>0.50486111111111109</v>
      </c>
      <c r="E6695" t="s">
        <v>30</v>
      </c>
      <c r="F6695" t="s">
        <v>38</v>
      </c>
      <c r="G6695" t="s">
        <v>162</v>
      </c>
      <c r="H6695" t="s">
        <v>2026</v>
      </c>
      <c r="I6695" t="s">
        <v>1128</v>
      </c>
      <c r="J6695" t="s">
        <v>42</v>
      </c>
      <c r="K6695" t="s">
        <v>25</v>
      </c>
      <c r="L6695" t="s">
        <v>25</v>
      </c>
      <c r="M6695">
        <v>1.4</v>
      </c>
      <c r="N6695">
        <v>6.1</v>
      </c>
      <c r="O6695" t="s">
        <v>26</v>
      </c>
      <c r="P6695">
        <v>0</v>
      </c>
      <c r="Q6695" t="s">
        <v>615</v>
      </c>
      <c r="R6695" t="s">
        <v>28</v>
      </c>
      <c r="S6695">
        <v>179.71</v>
      </c>
      <c r="T6695" t="str" cm="1">
        <f t="array" ref="T6695">_xlfn.IFS(Raw_Data[[#This Row],[Call Status]]="Resolved","5",Raw_Data[[#This Row],[Call Status]]="Escalated","2",Raw_Data[[#This Row],[Call Status]]="Pending","3",Raw_Data[[#This Row],[Call Status]]="Abandoned","0")</f>
        <v>5</v>
      </c>
      <c r="U6695" t="str">
        <f>TEXT(Raw_Data[[#This Row],[Call Date]],"mmmm")</f>
        <v>July</v>
      </c>
      <c r="V6695" t="str" cm="1">
        <f t="array" ref="V6695">_xlfn.IFS(Raw_Data[[#This Row],[Customer Satisfaction]]&lt;2,"Poor",Raw_Data[[#This Row],[Customer Satisfaction]]&lt;4,"Average",Raw_Data[[#This Row],[Customer Satisfaction]]&gt;=4,"Excellent")</f>
        <v>Poor</v>
      </c>
    </row>
    <row r="6696" spans="2:22" x14ac:dyDescent="0.3">
      <c r="B6696" t="s">
        <v>9895</v>
      </c>
      <c r="C6696" s="2">
        <v>45770</v>
      </c>
      <c r="D6696" s="1">
        <v>0.58472222222222225</v>
      </c>
      <c r="E6696" t="s">
        <v>44</v>
      </c>
      <c r="F6696" t="s">
        <v>34</v>
      </c>
      <c r="G6696" t="s">
        <v>250</v>
      </c>
      <c r="H6696" t="s">
        <v>22</v>
      </c>
      <c r="I6696" t="s">
        <v>23</v>
      </c>
      <c r="J6696" t="s">
        <v>24</v>
      </c>
      <c r="K6696" t="s">
        <v>8876</v>
      </c>
      <c r="L6696" t="s">
        <v>8877</v>
      </c>
      <c r="M6696">
        <v>4.5</v>
      </c>
      <c r="N6696">
        <v>10.1</v>
      </c>
      <c r="O6696" t="s">
        <v>28</v>
      </c>
      <c r="P6696">
        <v>4</v>
      </c>
      <c r="Q6696" t="s">
        <v>27</v>
      </c>
      <c r="R6696" t="s">
        <v>28</v>
      </c>
      <c r="S6696">
        <v>16.09</v>
      </c>
      <c r="T6696" t="str" cm="1">
        <f t="array" ref="T6696">_xlfn.IFS(Raw_Data[[#This Row],[Call Status]]="Resolved","5",Raw_Data[[#This Row],[Call Status]]="Escalated","2",Raw_Data[[#This Row],[Call Status]]="Pending","3",Raw_Data[[#This Row],[Call Status]]="Abandoned","0")</f>
        <v>3</v>
      </c>
      <c r="U6696" t="str">
        <f>TEXT(Raw_Data[[#This Row],[Call Date]],"mmmm")</f>
        <v>April</v>
      </c>
      <c r="V6696" t="str" cm="1">
        <f t="array" ref="V6696">_xlfn.IFS(Raw_Data[[#This Row],[Customer Satisfaction]]&lt;2,"Poor",Raw_Data[[#This Row],[Customer Satisfaction]]&lt;4,"Average",Raw_Data[[#This Row],[Customer Satisfaction]]&gt;=4,"Excellent")</f>
        <v>Excellent</v>
      </c>
    </row>
    <row r="6697" spans="2:22" x14ac:dyDescent="0.3">
      <c r="B6697" t="s">
        <v>700</v>
      </c>
      <c r="C6697" s="2">
        <v>45886</v>
      </c>
      <c r="D6697" s="1">
        <v>0.76597222222222228</v>
      </c>
      <c r="E6697" t="s">
        <v>30</v>
      </c>
      <c r="F6697" t="s">
        <v>38</v>
      </c>
      <c r="G6697" t="s">
        <v>250</v>
      </c>
      <c r="H6697" t="s">
        <v>22</v>
      </c>
      <c r="I6697" t="s">
        <v>23</v>
      </c>
      <c r="J6697" t="s">
        <v>76</v>
      </c>
      <c r="K6697" t="s">
        <v>25</v>
      </c>
      <c r="L6697" t="s">
        <v>25</v>
      </c>
      <c r="M6697">
        <v>3.6</v>
      </c>
      <c r="N6697">
        <v>9</v>
      </c>
      <c r="O6697" t="s">
        <v>28</v>
      </c>
      <c r="P6697">
        <v>4</v>
      </c>
      <c r="Q6697" t="s">
        <v>615</v>
      </c>
      <c r="R6697" t="s">
        <v>28</v>
      </c>
      <c r="S6697">
        <v>67.98</v>
      </c>
      <c r="T6697" t="str" cm="1">
        <f t="array" ref="T6697">_xlfn.IFS(Raw_Data[[#This Row],[Call Status]]="Resolved","5",Raw_Data[[#This Row],[Call Status]]="Escalated","2",Raw_Data[[#This Row],[Call Status]]="Pending","3",Raw_Data[[#This Row],[Call Status]]="Abandoned","0")</f>
        <v>5</v>
      </c>
      <c r="U6697" t="str">
        <f>TEXT(Raw_Data[[#This Row],[Call Date]],"mmmm")</f>
        <v>August</v>
      </c>
      <c r="V6697" t="str" cm="1">
        <f t="array" ref="V6697">_xlfn.IFS(Raw_Data[[#This Row],[Customer Satisfaction]]&lt;2,"Poor",Raw_Data[[#This Row],[Customer Satisfaction]]&lt;4,"Average",Raw_Data[[#This Row],[Customer Satisfaction]]&gt;=4,"Excellent")</f>
        <v>Excellent</v>
      </c>
    </row>
    <row r="6698" spans="2:22" x14ac:dyDescent="0.3">
      <c r="B6698" t="s">
        <v>9711</v>
      </c>
      <c r="C6698" s="2">
        <v>45828</v>
      </c>
      <c r="D6698" s="1">
        <v>0.68611111111111112</v>
      </c>
      <c r="E6698" t="s">
        <v>70</v>
      </c>
      <c r="F6698" t="s">
        <v>20</v>
      </c>
      <c r="G6698" t="s">
        <v>327</v>
      </c>
      <c r="H6698" t="s">
        <v>22</v>
      </c>
      <c r="I6698" t="s">
        <v>1137</v>
      </c>
      <c r="J6698" t="s">
        <v>76</v>
      </c>
      <c r="K6698" t="s">
        <v>8876</v>
      </c>
      <c r="L6698" t="s">
        <v>8877</v>
      </c>
      <c r="M6698">
        <v>3.6</v>
      </c>
      <c r="N6698">
        <v>11.9</v>
      </c>
      <c r="O6698" t="s">
        <v>28</v>
      </c>
      <c r="P6698">
        <v>3</v>
      </c>
      <c r="Q6698" t="s">
        <v>1014</v>
      </c>
      <c r="R6698" t="s">
        <v>28</v>
      </c>
      <c r="S6698">
        <v>183.13</v>
      </c>
      <c r="T6698" t="str" cm="1">
        <f t="array" ref="T6698">_xlfn.IFS(Raw_Data[[#This Row],[Call Status]]="Resolved","5",Raw_Data[[#This Row],[Call Status]]="Escalated","2",Raw_Data[[#This Row],[Call Status]]="Pending","3",Raw_Data[[#This Row],[Call Status]]="Abandoned","0")</f>
        <v>3</v>
      </c>
      <c r="U6698" t="str">
        <f>TEXT(Raw_Data[[#This Row],[Call Date]],"mmmm")</f>
        <v>June</v>
      </c>
      <c r="V6698" t="str" cm="1">
        <f t="array" ref="V6698">_xlfn.IFS(Raw_Data[[#This Row],[Customer Satisfaction]]&lt;2,"Poor",Raw_Data[[#This Row],[Customer Satisfaction]]&lt;4,"Average",Raw_Data[[#This Row],[Customer Satisfaction]]&gt;=4,"Excellent")</f>
        <v>Average</v>
      </c>
    </row>
    <row r="6699" spans="2:22" x14ac:dyDescent="0.3">
      <c r="B6699" t="s">
        <v>9898</v>
      </c>
      <c r="C6699" s="2">
        <v>45952</v>
      </c>
      <c r="D6699" s="1">
        <v>0.76944444444444449</v>
      </c>
      <c r="E6699" t="s">
        <v>41</v>
      </c>
      <c r="F6699" t="s">
        <v>34</v>
      </c>
      <c r="G6699" t="s">
        <v>21</v>
      </c>
      <c r="H6699" t="s">
        <v>22</v>
      </c>
      <c r="I6699" t="s">
        <v>23</v>
      </c>
      <c r="J6699" t="s">
        <v>76</v>
      </c>
      <c r="K6699" t="s">
        <v>8876</v>
      </c>
      <c r="L6699" t="s">
        <v>8877</v>
      </c>
      <c r="M6699">
        <v>3.5</v>
      </c>
      <c r="N6699">
        <v>4</v>
      </c>
      <c r="O6699" t="s">
        <v>28</v>
      </c>
      <c r="P6699">
        <v>0</v>
      </c>
      <c r="Q6699" t="s">
        <v>615</v>
      </c>
      <c r="R6699" t="s">
        <v>28</v>
      </c>
      <c r="S6699">
        <v>85.85</v>
      </c>
      <c r="T6699" t="str" cm="1">
        <f t="array" ref="T6699">_xlfn.IFS(Raw_Data[[#This Row],[Call Status]]="Resolved","5",Raw_Data[[#This Row],[Call Status]]="Escalated","2",Raw_Data[[#This Row],[Call Status]]="Pending","3",Raw_Data[[#This Row],[Call Status]]="Abandoned","0")</f>
        <v>3</v>
      </c>
      <c r="U6699" t="str">
        <f>TEXT(Raw_Data[[#This Row],[Call Date]],"mmmm")</f>
        <v>October</v>
      </c>
      <c r="V6699" t="str" cm="1">
        <f t="array" ref="V6699">_xlfn.IFS(Raw_Data[[#This Row],[Customer Satisfaction]]&lt;2,"Poor",Raw_Data[[#This Row],[Customer Satisfaction]]&lt;4,"Average",Raw_Data[[#This Row],[Customer Satisfaction]]&gt;=4,"Excellent")</f>
        <v>Poor</v>
      </c>
    </row>
    <row r="6700" spans="2:22" x14ac:dyDescent="0.3">
      <c r="B6700" t="s">
        <v>6047</v>
      </c>
      <c r="C6700" s="2">
        <v>45846</v>
      </c>
      <c r="D6700" s="1">
        <v>0.42152777777777778</v>
      </c>
      <c r="E6700" t="s">
        <v>110</v>
      </c>
      <c r="F6700" t="s">
        <v>20</v>
      </c>
      <c r="G6700" t="s">
        <v>21</v>
      </c>
      <c r="H6700" t="s">
        <v>2613</v>
      </c>
      <c r="I6700" t="s">
        <v>23</v>
      </c>
      <c r="J6700" t="s">
        <v>55</v>
      </c>
      <c r="K6700" t="s">
        <v>25</v>
      </c>
      <c r="L6700" t="s">
        <v>3570</v>
      </c>
      <c r="M6700">
        <v>4.4000000000000004</v>
      </c>
      <c r="N6700">
        <v>8.5</v>
      </c>
      <c r="O6700" t="s">
        <v>28</v>
      </c>
      <c r="P6700">
        <v>0</v>
      </c>
      <c r="Q6700" t="s">
        <v>615</v>
      </c>
      <c r="R6700" t="s">
        <v>28</v>
      </c>
      <c r="S6700">
        <v>219.76</v>
      </c>
      <c r="T6700" t="str" cm="1">
        <f t="array" ref="T6700">_xlfn.IFS(Raw_Data[[#This Row],[Call Status]]="Resolved","5",Raw_Data[[#This Row],[Call Status]]="Escalated","2",Raw_Data[[#This Row],[Call Status]]="Pending","3",Raw_Data[[#This Row],[Call Status]]="Abandoned","0")</f>
        <v>5</v>
      </c>
      <c r="U6700" t="str">
        <f>TEXT(Raw_Data[[#This Row],[Call Date]],"mmmm")</f>
        <v>July</v>
      </c>
      <c r="V6700" t="str" cm="1">
        <f t="array" ref="V6700">_xlfn.IFS(Raw_Data[[#This Row],[Customer Satisfaction]]&lt;2,"Poor",Raw_Data[[#This Row],[Customer Satisfaction]]&lt;4,"Average",Raw_Data[[#This Row],[Customer Satisfaction]]&gt;=4,"Excellent")</f>
        <v>Poor</v>
      </c>
    </row>
    <row r="6701" spans="2:22" x14ac:dyDescent="0.3">
      <c r="B6701" t="s">
        <v>3679</v>
      </c>
      <c r="C6701" s="2">
        <v>45736</v>
      </c>
      <c r="D6701" s="1">
        <v>0.43125000000000002</v>
      </c>
      <c r="E6701" t="s">
        <v>37</v>
      </c>
      <c r="F6701" t="s">
        <v>48</v>
      </c>
      <c r="G6701" t="s">
        <v>250</v>
      </c>
      <c r="H6701" t="s">
        <v>2026</v>
      </c>
      <c r="I6701" t="s">
        <v>1137</v>
      </c>
      <c r="J6701" t="s">
        <v>39</v>
      </c>
      <c r="K6701" t="s">
        <v>25</v>
      </c>
      <c r="L6701" t="s">
        <v>3559</v>
      </c>
      <c r="M6701">
        <v>1.8</v>
      </c>
      <c r="N6701">
        <v>16.899999999999999</v>
      </c>
      <c r="O6701" t="s">
        <v>26</v>
      </c>
      <c r="P6701">
        <v>5</v>
      </c>
      <c r="Q6701" t="s">
        <v>27</v>
      </c>
      <c r="R6701" t="s">
        <v>28</v>
      </c>
      <c r="S6701">
        <v>203.33</v>
      </c>
      <c r="T6701" t="str" cm="1">
        <f t="array" ref="T6701">_xlfn.IFS(Raw_Data[[#This Row],[Call Status]]="Resolved","5",Raw_Data[[#This Row],[Call Status]]="Escalated","2",Raw_Data[[#This Row],[Call Status]]="Pending","3",Raw_Data[[#This Row],[Call Status]]="Abandoned","0")</f>
        <v>5</v>
      </c>
      <c r="U6701" t="str">
        <f>TEXT(Raw_Data[[#This Row],[Call Date]],"mmmm")</f>
        <v>March</v>
      </c>
      <c r="V6701" t="str" cm="1">
        <f t="array" ref="V6701">_xlfn.IFS(Raw_Data[[#This Row],[Customer Satisfaction]]&lt;2,"Poor",Raw_Data[[#This Row],[Customer Satisfaction]]&lt;4,"Average",Raw_Data[[#This Row],[Customer Satisfaction]]&gt;=4,"Excellent")</f>
        <v>Excellent</v>
      </c>
    </row>
    <row r="6702" spans="2:22" x14ac:dyDescent="0.3">
      <c r="B6702" t="s">
        <v>8377</v>
      </c>
      <c r="C6702" s="2">
        <v>45803</v>
      </c>
      <c r="D6702" s="1">
        <v>0.75208333333333333</v>
      </c>
      <c r="E6702" t="s">
        <v>70</v>
      </c>
      <c r="F6702" t="s">
        <v>20</v>
      </c>
      <c r="G6702" t="s">
        <v>21</v>
      </c>
      <c r="H6702" t="s">
        <v>2026</v>
      </c>
      <c r="I6702" t="s">
        <v>1137</v>
      </c>
      <c r="J6702" t="s">
        <v>55</v>
      </c>
      <c r="K6702" t="s">
        <v>16</v>
      </c>
      <c r="L6702" t="s">
        <v>16</v>
      </c>
      <c r="M6702">
        <v>3.2</v>
      </c>
      <c r="N6702">
        <v>14.1</v>
      </c>
      <c r="O6702" t="s">
        <v>28</v>
      </c>
      <c r="P6702">
        <v>2</v>
      </c>
      <c r="Q6702" t="s">
        <v>1014</v>
      </c>
      <c r="R6702" t="s">
        <v>26</v>
      </c>
      <c r="S6702">
        <v>472.99</v>
      </c>
      <c r="T6702" t="str" cm="1">
        <f t="array" ref="T6702">_xlfn.IFS(Raw_Data[[#This Row],[Call Status]]="Resolved","5",Raw_Data[[#This Row],[Call Status]]="Escalated","2",Raw_Data[[#This Row],[Call Status]]="Pending","3",Raw_Data[[#This Row],[Call Status]]="Abandoned","0")</f>
        <v>2</v>
      </c>
      <c r="U6702" t="str">
        <f>TEXT(Raw_Data[[#This Row],[Call Date]],"mmmm")</f>
        <v>May</v>
      </c>
      <c r="V6702" t="str" cm="1">
        <f t="array" ref="V6702">_xlfn.IFS(Raw_Data[[#This Row],[Customer Satisfaction]]&lt;2,"Poor",Raw_Data[[#This Row],[Customer Satisfaction]]&lt;4,"Average",Raw_Data[[#This Row],[Customer Satisfaction]]&gt;=4,"Excellent")</f>
        <v>Average</v>
      </c>
    </row>
    <row r="6703" spans="2:22" x14ac:dyDescent="0.3">
      <c r="B6703" t="s">
        <v>4722</v>
      </c>
      <c r="C6703" s="2">
        <v>45839</v>
      </c>
      <c r="D6703" s="1">
        <v>0.43680555555555556</v>
      </c>
      <c r="E6703" t="s">
        <v>84</v>
      </c>
      <c r="F6703" t="s">
        <v>48</v>
      </c>
      <c r="G6703" t="s">
        <v>250</v>
      </c>
      <c r="H6703" t="s">
        <v>22</v>
      </c>
      <c r="I6703" t="s">
        <v>1137</v>
      </c>
      <c r="J6703" t="s">
        <v>55</v>
      </c>
      <c r="K6703" t="s">
        <v>25</v>
      </c>
      <c r="L6703" t="s">
        <v>3561</v>
      </c>
      <c r="M6703">
        <v>14.2</v>
      </c>
      <c r="N6703">
        <v>11.2</v>
      </c>
      <c r="O6703" t="s">
        <v>26</v>
      </c>
      <c r="P6703">
        <v>5</v>
      </c>
      <c r="Q6703" t="s">
        <v>27</v>
      </c>
      <c r="R6703" t="s">
        <v>28</v>
      </c>
      <c r="S6703">
        <v>246.8</v>
      </c>
      <c r="T6703" t="str" cm="1">
        <f t="array" ref="T6703">_xlfn.IFS(Raw_Data[[#This Row],[Call Status]]="Resolved","5",Raw_Data[[#This Row],[Call Status]]="Escalated","2",Raw_Data[[#This Row],[Call Status]]="Pending","3",Raw_Data[[#This Row],[Call Status]]="Abandoned","0")</f>
        <v>5</v>
      </c>
      <c r="U6703" t="str">
        <f>TEXT(Raw_Data[[#This Row],[Call Date]],"mmmm")</f>
        <v>July</v>
      </c>
      <c r="V6703" t="str" cm="1">
        <f t="array" ref="V6703">_xlfn.IFS(Raw_Data[[#This Row],[Customer Satisfaction]]&lt;2,"Poor",Raw_Data[[#This Row],[Customer Satisfaction]]&lt;4,"Average",Raw_Data[[#This Row],[Customer Satisfaction]]&gt;=4,"Excellent")</f>
        <v>Excellent</v>
      </c>
    </row>
    <row r="6704" spans="2:22" x14ac:dyDescent="0.3">
      <c r="B6704" t="s">
        <v>2329</v>
      </c>
      <c r="C6704" s="2">
        <v>45943</v>
      </c>
      <c r="D6704" s="1">
        <v>0.89444444444444449</v>
      </c>
      <c r="E6704" t="s">
        <v>91</v>
      </c>
      <c r="F6704" t="s">
        <v>34</v>
      </c>
      <c r="G6704" t="s">
        <v>162</v>
      </c>
      <c r="H6704" t="s">
        <v>2026</v>
      </c>
      <c r="I6704" t="s">
        <v>1130</v>
      </c>
      <c r="J6704" t="s">
        <v>42</v>
      </c>
      <c r="K6704" t="s">
        <v>25</v>
      </c>
      <c r="L6704" t="s">
        <v>25</v>
      </c>
      <c r="M6704">
        <v>2.6</v>
      </c>
      <c r="N6704">
        <v>7.7</v>
      </c>
      <c r="O6704" t="s">
        <v>26</v>
      </c>
      <c r="P6704">
        <v>5</v>
      </c>
      <c r="Q6704" t="s">
        <v>27</v>
      </c>
      <c r="R6704" t="s">
        <v>28</v>
      </c>
      <c r="S6704">
        <v>344.08</v>
      </c>
      <c r="T6704" t="str" cm="1">
        <f t="array" ref="T6704">_xlfn.IFS(Raw_Data[[#This Row],[Call Status]]="Resolved","5",Raw_Data[[#This Row],[Call Status]]="Escalated","2",Raw_Data[[#This Row],[Call Status]]="Pending","3",Raw_Data[[#This Row],[Call Status]]="Abandoned","0")</f>
        <v>5</v>
      </c>
      <c r="U6704" t="str">
        <f>TEXT(Raw_Data[[#This Row],[Call Date]],"mmmm")</f>
        <v>October</v>
      </c>
      <c r="V6704" t="str" cm="1">
        <f t="array" ref="V6704">_xlfn.IFS(Raw_Data[[#This Row],[Customer Satisfaction]]&lt;2,"Poor",Raw_Data[[#This Row],[Customer Satisfaction]]&lt;4,"Average",Raw_Data[[#This Row],[Customer Satisfaction]]&gt;=4,"Excellent")</f>
        <v>Excellent</v>
      </c>
    </row>
    <row r="6705" spans="2:22" x14ac:dyDescent="0.3">
      <c r="B6705" t="s">
        <v>3968</v>
      </c>
      <c r="C6705" s="2">
        <v>45907</v>
      </c>
      <c r="D6705" s="1">
        <v>0.35069444444444442</v>
      </c>
      <c r="E6705" t="s">
        <v>91</v>
      </c>
      <c r="F6705" t="s">
        <v>48</v>
      </c>
      <c r="G6705" t="s">
        <v>21</v>
      </c>
      <c r="H6705" t="s">
        <v>2026</v>
      </c>
      <c r="I6705" t="s">
        <v>1137</v>
      </c>
      <c r="J6705" t="s">
        <v>76</v>
      </c>
      <c r="K6705" t="s">
        <v>25</v>
      </c>
      <c r="L6705" t="s">
        <v>3561</v>
      </c>
      <c r="M6705">
        <v>1.7</v>
      </c>
      <c r="N6705">
        <v>15</v>
      </c>
      <c r="O6705" t="s">
        <v>26</v>
      </c>
      <c r="P6705">
        <v>1</v>
      </c>
      <c r="Q6705" t="s">
        <v>1014</v>
      </c>
      <c r="R6705" t="s">
        <v>28</v>
      </c>
      <c r="S6705">
        <v>644.52</v>
      </c>
      <c r="T6705" t="str" cm="1">
        <f t="array" ref="T6705">_xlfn.IFS(Raw_Data[[#This Row],[Call Status]]="Resolved","5",Raw_Data[[#This Row],[Call Status]]="Escalated","2",Raw_Data[[#This Row],[Call Status]]="Pending","3",Raw_Data[[#This Row],[Call Status]]="Abandoned","0")</f>
        <v>5</v>
      </c>
      <c r="U6705" t="str">
        <f>TEXT(Raw_Data[[#This Row],[Call Date]],"mmmm")</f>
        <v>September</v>
      </c>
      <c r="V6705" t="str" cm="1">
        <f t="array" ref="V6705">_xlfn.IFS(Raw_Data[[#This Row],[Customer Satisfaction]]&lt;2,"Poor",Raw_Data[[#This Row],[Customer Satisfaction]]&lt;4,"Average",Raw_Data[[#This Row],[Customer Satisfaction]]&gt;=4,"Excellent")</f>
        <v>Poor</v>
      </c>
    </row>
    <row r="6706" spans="2:22" x14ac:dyDescent="0.3">
      <c r="B6706" t="s">
        <v>707</v>
      </c>
      <c r="C6706" s="2">
        <v>46011</v>
      </c>
      <c r="D6706" s="1">
        <v>0.66319444444444442</v>
      </c>
      <c r="E6706" t="s">
        <v>100</v>
      </c>
      <c r="F6706" t="s">
        <v>20</v>
      </c>
      <c r="G6706" t="s">
        <v>250</v>
      </c>
      <c r="H6706" t="s">
        <v>22</v>
      </c>
      <c r="I6706" t="s">
        <v>23</v>
      </c>
      <c r="J6706" t="s">
        <v>76</v>
      </c>
      <c r="K6706" t="s">
        <v>25</v>
      </c>
      <c r="L6706" t="s">
        <v>25</v>
      </c>
      <c r="M6706">
        <v>2.9</v>
      </c>
      <c r="N6706">
        <v>2.1</v>
      </c>
      <c r="O6706" t="s">
        <v>28</v>
      </c>
      <c r="P6706">
        <v>4</v>
      </c>
      <c r="Q6706" t="s">
        <v>615</v>
      </c>
      <c r="R6706" t="s">
        <v>28</v>
      </c>
      <c r="S6706">
        <v>126.87</v>
      </c>
      <c r="T6706" t="str" cm="1">
        <f t="array" ref="T6706">_xlfn.IFS(Raw_Data[[#This Row],[Call Status]]="Resolved","5",Raw_Data[[#This Row],[Call Status]]="Escalated","2",Raw_Data[[#This Row],[Call Status]]="Pending","3",Raw_Data[[#This Row],[Call Status]]="Abandoned","0")</f>
        <v>5</v>
      </c>
      <c r="U6706" t="str">
        <f>TEXT(Raw_Data[[#This Row],[Call Date]],"mmmm")</f>
        <v>December</v>
      </c>
      <c r="V6706" t="str" cm="1">
        <f t="array" ref="V6706">_xlfn.IFS(Raw_Data[[#This Row],[Customer Satisfaction]]&lt;2,"Poor",Raw_Data[[#This Row],[Customer Satisfaction]]&lt;4,"Average",Raw_Data[[#This Row],[Customer Satisfaction]]&gt;=4,"Excellent")</f>
        <v>Excellent</v>
      </c>
    </row>
    <row r="6707" spans="2:22" x14ac:dyDescent="0.3">
      <c r="B6707" t="s">
        <v>3771</v>
      </c>
      <c r="C6707" s="2">
        <v>45971</v>
      </c>
      <c r="D6707" s="1">
        <v>0.51388888888888884</v>
      </c>
      <c r="E6707" t="s">
        <v>108</v>
      </c>
      <c r="F6707" t="s">
        <v>48</v>
      </c>
      <c r="G6707" t="s">
        <v>250</v>
      </c>
      <c r="H6707" t="s">
        <v>2026</v>
      </c>
      <c r="I6707" t="s">
        <v>1137</v>
      </c>
      <c r="J6707" t="s">
        <v>39</v>
      </c>
      <c r="K6707" t="s">
        <v>25</v>
      </c>
      <c r="L6707" t="s">
        <v>3559</v>
      </c>
      <c r="M6707">
        <v>0.4</v>
      </c>
      <c r="N6707">
        <v>10.3</v>
      </c>
      <c r="O6707" t="s">
        <v>26</v>
      </c>
      <c r="P6707">
        <v>4</v>
      </c>
      <c r="Q6707" t="s">
        <v>27</v>
      </c>
      <c r="R6707" t="s">
        <v>28</v>
      </c>
      <c r="S6707">
        <v>269.24</v>
      </c>
      <c r="T6707" t="str" cm="1">
        <f t="array" ref="T6707">_xlfn.IFS(Raw_Data[[#This Row],[Call Status]]="Resolved","5",Raw_Data[[#This Row],[Call Status]]="Escalated","2",Raw_Data[[#This Row],[Call Status]]="Pending","3",Raw_Data[[#This Row],[Call Status]]="Abandoned","0")</f>
        <v>5</v>
      </c>
      <c r="U6707" t="str">
        <f>TEXT(Raw_Data[[#This Row],[Call Date]],"mmmm")</f>
        <v>November</v>
      </c>
      <c r="V6707" t="str" cm="1">
        <f t="array" ref="V6707">_xlfn.IFS(Raw_Data[[#This Row],[Customer Satisfaction]]&lt;2,"Poor",Raw_Data[[#This Row],[Customer Satisfaction]]&lt;4,"Average",Raw_Data[[#This Row],[Customer Satisfaction]]&gt;=4,"Excellent")</f>
        <v>Excellent</v>
      </c>
    </row>
    <row r="6708" spans="2:22" x14ac:dyDescent="0.3">
      <c r="B6708" t="s">
        <v>6702</v>
      </c>
      <c r="C6708" s="2">
        <v>45853</v>
      </c>
      <c r="D6708" s="1">
        <v>0.72291666666666665</v>
      </c>
      <c r="E6708" t="s">
        <v>37</v>
      </c>
      <c r="F6708" t="s">
        <v>38</v>
      </c>
      <c r="G6708" t="s">
        <v>162</v>
      </c>
      <c r="H6708" t="s">
        <v>22</v>
      </c>
      <c r="I6708" t="s">
        <v>23</v>
      </c>
      <c r="J6708" t="s">
        <v>76</v>
      </c>
      <c r="K6708" t="s">
        <v>25</v>
      </c>
      <c r="L6708" t="s">
        <v>3561</v>
      </c>
      <c r="M6708">
        <v>1.8</v>
      </c>
      <c r="N6708">
        <v>9.3000000000000007</v>
      </c>
      <c r="O6708" t="s">
        <v>26</v>
      </c>
      <c r="P6708">
        <v>3</v>
      </c>
      <c r="Q6708" t="s">
        <v>615</v>
      </c>
      <c r="R6708" t="s">
        <v>28</v>
      </c>
      <c r="S6708">
        <v>76.98</v>
      </c>
      <c r="T6708" t="str" cm="1">
        <f t="array" ref="T6708">_xlfn.IFS(Raw_Data[[#This Row],[Call Status]]="Resolved","5",Raw_Data[[#This Row],[Call Status]]="Escalated","2",Raw_Data[[#This Row],[Call Status]]="Pending","3",Raw_Data[[#This Row],[Call Status]]="Abandoned","0")</f>
        <v>5</v>
      </c>
      <c r="U6708" t="str">
        <f>TEXT(Raw_Data[[#This Row],[Call Date]],"mmmm")</f>
        <v>July</v>
      </c>
      <c r="V6708" t="str" cm="1">
        <f t="array" ref="V6708">_xlfn.IFS(Raw_Data[[#This Row],[Customer Satisfaction]]&lt;2,"Poor",Raw_Data[[#This Row],[Customer Satisfaction]]&lt;4,"Average",Raw_Data[[#This Row],[Customer Satisfaction]]&gt;=4,"Excellent")</f>
        <v>Average</v>
      </c>
    </row>
    <row r="6709" spans="2:22" x14ac:dyDescent="0.3">
      <c r="B6709" t="s">
        <v>936</v>
      </c>
      <c r="C6709" s="2">
        <v>45980</v>
      </c>
      <c r="D6709" s="1">
        <v>0.60138888888888886</v>
      </c>
      <c r="E6709" t="s">
        <v>44</v>
      </c>
      <c r="F6709" t="s">
        <v>48</v>
      </c>
      <c r="G6709" t="s">
        <v>327</v>
      </c>
      <c r="H6709" t="s">
        <v>22</v>
      </c>
      <c r="I6709" t="s">
        <v>23</v>
      </c>
      <c r="J6709" t="s">
        <v>31</v>
      </c>
      <c r="K6709" t="s">
        <v>25</v>
      </c>
      <c r="L6709" t="s">
        <v>25</v>
      </c>
      <c r="M6709">
        <v>8.3000000000000007</v>
      </c>
      <c r="N6709">
        <v>7.7</v>
      </c>
      <c r="O6709" t="s">
        <v>26</v>
      </c>
      <c r="P6709">
        <v>3</v>
      </c>
      <c r="Q6709" t="s">
        <v>615</v>
      </c>
      <c r="R6709" t="s">
        <v>28</v>
      </c>
      <c r="S6709">
        <v>172.64</v>
      </c>
      <c r="T6709" t="str" cm="1">
        <f t="array" ref="T6709">_xlfn.IFS(Raw_Data[[#This Row],[Call Status]]="Resolved","5",Raw_Data[[#This Row],[Call Status]]="Escalated","2",Raw_Data[[#This Row],[Call Status]]="Pending","3",Raw_Data[[#This Row],[Call Status]]="Abandoned","0")</f>
        <v>5</v>
      </c>
      <c r="U6709" t="str">
        <f>TEXT(Raw_Data[[#This Row],[Call Date]],"mmmm")</f>
        <v>November</v>
      </c>
      <c r="V6709" t="str" cm="1">
        <f t="array" ref="V6709">_xlfn.IFS(Raw_Data[[#This Row],[Customer Satisfaction]]&lt;2,"Poor",Raw_Data[[#This Row],[Customer Satisfaction]]&lt;4,"Average",Raw_Data[[#This Row],[Customer Satisfaction]]&gt;=4,"Excellent")</f>
        <v>Average</v>
      </c>
    </row>
    <row r="6710" spans="2:22" x14ac:dyDescent="0.3">
      <c r="B6710" t="s">
        <v>5812</v>
      </c>
      <c r="C6710" s="2">
        <v>45728</v>
      </c>
      <c r="D6710" s="1">
        <v>0.89444444444444449</v>
      </c>
      <c r="E6710" t="s">
        <v>41</v>
      </c>
      <c r="F6710" t="s">
        <v>20</v>
      </c>
      <c r="G6710" t="s">
        <v>250</v>
      </c>
      <c r="H6710" t="s">
        <v>2392</v>
      </c>
      <c r="I6710" t="s">
        <v>23</v>
      </c>
      <c r="J6710" t="s">
        <v>49</v>
      </c>
      <c r="K6710" t="s">
        <v>25</v>
      </c>
      <c r="L6710" t="s">
        <v>3559</v>
      </c>
      <c r="M6710">
        <v>5.9</v>
      </c>
      <c r="N6710">
        <v>13.4</v>
      </c>
      <c r="O6710" t="s">
        <v>28</v>
      </c>
      <c r="P6710">
        <v>3</v>
      </c>
      <c r="Q6710" t="s">
        <v>615</v>
      </c>
      <c r="R6710" t="s">
        <v>28</v>
      </c>
      <c r="S6710">
        <v>337.45</v>
      </c>
      <c r="T6710" t="str" cm="1">
        <f t="array" ref="T6710">_xlfn.IFS(Raw_Data[[#This Row],[Call Status]]="Resolved","5",Raw_Data[[#This Row],[Call Status]]="Escalated","2",Raw_Data[[#This Row],[Call Status]]="Pending","3",Raw_Data[[#This Row],[Call Status]]="Abandoned","0")</f>
        <v>5</v>
      </c>
      <c r="U6710" t="str">
        <f>TEXT(Raw_Data[[#This Row],[Call Date]],"mmmm")</f>
        <v>March</v>
      </c>
      <c r="V6710" t="str" cm="1">
        <f t="array" ref="V6710">_xlfn.IFS(Raw_Data[[#This Row],[Customer Satisfaction]]&lt;2,"Poor",Raw_Data[[#This Row],[Customer Satisfaction]]&lt;4,"Average",Raw_Data[[#This Row],[Customer Satisfaction]]&gt;=4,"Excellent")</f>
        <v>Average</v>
      </c>
    </row>
    <row r="6711" spans="2:22" x14ac:dyDescent="0.3">
      <c r="B6711" t="s">
        <v>5829</v>
      </c>
      <c r="C6711" s="2">
        <v>45905</v>
      </c>
      <c r="D6711" s="1">
        <v>0.63749999999999996</v>
      </c>
      <c r="E6711" t="s">
        <v>33</v>
      </c>
      <c r="F6711" t="s">
        <v>20</v>
      </c>
      <c r="G6711" t="s">
        <v>21</v>
      </c>
      <c r="H6711" t="s">
        <v>2392</v>
      </c>
      <c r="I6711" t="s">
        <v>23</v>
      </c>
      <c r="J6711" t="s">
        <v>24</v>
      </c>
      <c r="K6711" t="s">
        <v>25</v>
      </c>
      <c r="L6711" t="s">
        <v>3561</v>
      </c>
      <c r="M6711">
        <v>0.6</v>
      </c>
      <c r="N6711">
        <v>9.3000000000000007</v>
      </c>
      <c r="O6711" t="s">
        <v>26</v>
      </c>
      <c r="P6711">
        <v>3</v>
      </c>
      <c r="Q6711" t="s">
        <v>615</v>
      </c>
      <c r="R6711" t="s">
        <v>28</v>
      </c>
      <c r="S6711">
        <v>0</v>
      </c>
      <c r="T6711" t="str" cm="1">
        <f t="array" ref="T6711">_xlfn.IFS(Raw_Data[[#This Row],[Call Status]]="Resolved","5",Raw_Data[[#This Row],[Call Status]]="Escalated","2",Raw_Data[[#This Row],[Call Status]]="Pending","3",Raw_Data[[#This Row],[Call Status]]="Abandoned","0")</f>
        <v>5</v>
      </c>
      <c r="U6711" t="str">
        <f>TEXT(Raw_Data[[#This Row],[Call Date]],"mmmm")</f>
        <v>September</v>
      </c>
      <c r="V6711" t="str" cm="1">
        <f t="array" ref="V6711">_xlfn.IFS(Raw_Data[[#This Row],[Customer Satisfaction]]&lt;2,"Poor",Raw_Data[[#This Row],[Customer Satisfaction]]&lt;4,"Average",Raw_Data[[#This Row],[Customer Satisfaction]]&gt;=4,"Excellent")</f>
        <v>Average</v>
      </c>
    </row>
    <row r="6712" spans="2:22" x14ac:dyDescent="0.3">
      <c r="B6712" t="s">
        <v>7695</v>
      </c>
      <c r="C6712" s="2">
        <v>45803</v>
      </c>
      <c r="D6712" s="1">
        <v>0.53333333333333333</v>
      </c>
      <c r="E6712" t="s">
        <v>110</v>
      </c>
      <c r="F6712" t="s">
        <v>34</v>
      </c>
      <c r="G6712" t="s">
        <v>162</v>
      </c>
      <c r="H6712" t="s">
        <v>22</v>
      </c>
      <c r="I6712" t="s">
        <v>1128</v>
      </c>
      <c r="J6712" t="s">
        <v>39</v>
      </c>
      <c r="K6712" t="s">
        <v>7253</v>
      </c>
      <c r="L6712" t="s">
        <v>7254</v>
      </c>
      <c r="M6712">
        <v>4.8</v>
      </c>
      <c r="N6712">
        <v>11.3</v>
      </c>
      <c r="O6712" t="s">
        <v>28</v>
      </c>
      <c r="P6712">
        <v>1</v>
      </c>
      <c r="Q6712" t="s">
        <v>1014</v>
      </c>
      <c r="R6712" t="s">
        <v>28</v>
      </c>
      <c r="S6712">
        <v>35.770000000000003</v>
      </c>
      <c r="T6712" t="str" cm="1">
        <f t="array" ref="T6712">_xlfn.IFS(Raw_Data[[#This Row],[Call Status]]="Resolved","5",Raw_Data[[#This Row],[Call Status]]="Escalated","2",Raw_Data[[#This Row],[Call Status]]="Pending","3",Raw_Data[[#This Row],[Call Status]]="Abandoned","0")</f>
        <v>0</v>
      </c>
      <c r="U6712" t="str">
        <f>TEXT(Raw_Data[[#This Row],[Call Date]],"mmmm")</f>
        <v>May</v>
      </c>
      <c r="V6712" t="str" cm="1">
        <f t="array" ref="V6712">_xlfn.IFS(Raw_Data[[#This Row],[Customer Satisfaction]]&lt;2,"Poor",Raw_Data[[#This Row],[Customer Satisfaction]]&lt;4,"Average",Raw_Data[[#This Row],[Customer Satisfaction]]&gt;=4,"Excellent")</f>
        <v>Poor</v>
      </c>
    </row>
    <row r="6713" spans="2:22" x14ac:dyDescent="0.3">
      <c r="B6713" t="s">
        <v>8560</v>
      </c>
      <c r="C6713" s="2">
        <v>45763</v>
      </c>
      <c r="D6713" s="1">
        <v>0.73402777777777772</v>
      </c>
      <c r="E6713" t="s">
        <v>53</v>
      </c>
      <c r="F6713" t="s">
        <v>48</v>
      </c>
      <c r="G6713" t="s">
        <v>327</v>
      </c>
      <c r="H6713" t="s">
        <v>22</v>
      </c>
      <c r="I6713" t="s">
        <v>1128</v>
      </c>
      <c r="J6713" t="s">
        <v>42</v>
      </c>
      <c r="K6713" t="s">
        <v>16</v>
      </c>
      <c r="L6713" t="s">
        <v>16</v>
      </c>
      <c r="M6713">
        <v>1.9</v>
      </c>
      <c r="N6713">
        <v>9.1</v>
      </c>
      <c r="O6713" t="s">
        <v>28</v>
      </c>
      <c r="P6713">
        <v>2</v>
      </c>
      <c r="Q6713" t="s">
        <v>1014</v>
      </c>
      <c r="R6713" t="s">
        <v>26</v>
      </c>
      <c r="S6713">
        <v>53.84</v>
      </c>
      <c r="T6713" t="str" cm="1">
        <f t="array" ref="T6713">_xlfn.IFS(Raw_Data[[#This Row],[Call Status]]="Resolved","5",Raw_Data[[#This Row],[Call Status]]="Escalated","2",Raw_Data[[#This Row],[Call Status]]="Pending","3",Raw_Data[[#This Row],[Call Status]]="Abandoned","0")</f>
        <v>2</v>
      </c>
      <c r="U6713" t="str">
        <f>TEXT(Raw_Data[[#This Row],[Call Date]],"mmmm")</f>
        <v>April</v>
      </c>
      <c r="V6713" t="str" cm="1">
        <f t="array" ref="V6713">_xlfn.IFS(Raw_Data[[#This Row],[Customer Satisfaction]]&lt;2,"Poor",Raw_Data[[#This Row],[Customer Satisfaction]]&lt;4,"Average",Raw_Data[[#This Row],[Customer Satisfaction]]&gt;=4,"Excellent")</f>
        <v>Average</v>
      </c>
    </row>
    <row r="6714" spans="2:22" x14ac:dyDescent="0.3">
      <c r="B6714" t="s">
        <v>4280</v>
      </c>
      <c r="C6714" s="2">
        <v>45920</v>
      </c>
      <c r="D6714" s="1">
        <v>0.59583333333333333</v>
      </c>
      <c r="E6714" t="s">
        <v>84</v>
      </c>
      <c r="F6714" t="s">
        <v>38</v>
      </c>
      <c r="G6714" t="s">
        <v>327</v>
      </c>
      <c r="H6714" t="s">
        <v>2613</v>
      </c>
      <c r="I6714" t="s">
        <v>1128</v>
      </c>
      <c r="J6714" t="s">
        <v>35</v>
      </c>
      <c r="K6714" t="s">
        <v>25</v>
      </c>
      <c r="L6714" t="s">
        <v>3564</v>
      </c>
      <c r="M6714">
        <v>0.7</v>
      </c>
      <c r="N6714">
        <v>13.4</v>
      </c>
      <c r="O6714" t="s">
        <v>26</v>
      </c>
      <c r="P6714">
        <v>4</v>
      </c>
      <c r="Q6714" t="s">
        <v>615</v>
      </c>
      <c r="R6714" t="s">
        <v>28</v>
      </c>
      <c r="S6714">
        <v>43.13</v>
      </c>
      <c r="T6714" t="str" cm="1">
        <f t="array" ref="T6714">_xlfn.IFS(Raw_Data[[#This Row],[Call Status]]="Resolved","5",Raw_Data[[#This Row],[Call Status]]="Escalated","2",Raw_Data[[#This Row],[Call Status]]="Pending","3",Raw_Data[[#This Row],[Call Status]]="Abandoned","0")</f>
        <v>5</v>
      </c>
      <c r="U6714" t="str">
        <f>TEXT(Raw_Data[[#This Row],[Call Date]],"mmmm")</f>
        <v>September</v>
      </c>
      <c r="V6714" t="str" cm="1">
        <f t="array" ref="V6714">_xlfn.IFS(Raw_Data[[#This Row],[Customer Satisfaction]]&lt;2,"Poor",Raw_Data[[#This Row],[Customer Satisfaction]]&lt;4,"Average",Raw_Data[[#This Row],[Customer Satisfaction]]&gt;=4,"Excellent")</f>
        <v>Excellent</v>
      </c>
    </row>
    <row r="6715" spans="2:22" x14ac:dyDescent="0.3">
      <c r="B6715" t="s">
        <v>8896</v>
      </c>
      <c r="C6715" s="2">
        <v>45953</v>
      </c>
      <c r="D6715" s="1">
        <v>0.59305555555555556</v>
      </c>
      <c r="E6715" t="s">
        <v>30</v>
      </c>
      <c r="F6715" t="s">
        <v>20</v>
      </c>
      <c r="G6715" t="s">
        <v>162</v>
      </c>
      <c r="H6715" t="s">
        <v>2392</v>
      </c>
      <c r="I6715" t="s">
        <v>1137</v>
      </c>
      <c r="J6715" t="s">
        <v>42</v>
      </c>
      <c r="K6715" t="s">
        <v>8876</v>
      </c>
      <c r="L6715" t="s">
        <v>8877</v>
      </c>
      <c r="M6715">
        <v>2</v>
      </c>
      <c r="N6715">
        <v>8.1</v>
      </c>
      <c r="O6715" t="s">
        <v>28</v>
      </c>
      <c r="P6715">
        <v>3</v>
      </c>
      <c r="Q6715" t="s">
        <v>615</v>
      </c>
      <c r="R6715" t="s">
        <v>28</v>
      </c>
      <c r="S6715">
        <v>371.16</v>
      </c>
      <c r="T6715" t="str" cm="1">
        <f t="array" ref="T6715">_xlfn.IFS(Raw_Data[[#This Row],[Call Status]]="Resolved","5",Raw_Data[[#This Row],[Call Status]]="Escalated","2",Raw_Data[[#This Row],[Call Status]]="Pending","3",Raw_Data[[#This Row],[Call Status]]="Abandoned","0")</f>
        <v>3</v>
      </c>
      <c r="U6715" t="str">
        <f>TEXT(Raw_Data[[#This Row],[Call Date]],"mmmm")</f>
        <v>October</v>
      </c>
      <c r="V6715" t="str" cm="1">
        <f t="array" ref="V6715">_xlfn.IFS(Raw_Data[[#This Row],[Customer Satisfaction]]&lt;2,"Poor",Raw_Data[[#This Row],[Customer Satisfaction]]&lt;4,"Average",Raw_Data[[#This Row],[Customer Satisfaction]]&gt;=4,"Excellent")</f>
        <v>Average</v>
      </c>
    </row>
    <row r="6716" spans="2:22" x14ac:dyDescent="0.3">
      <c r="B6716" t="s">
        <v>8669</v>
      </c>
      <c r="C6716" s="2">
        <v>45727</v>
      </c>
      <c r="D6716" s="1">
        <v>0.80347222222222225</v>
      </c>
      <c r="E6716" t="s">
        <v>70</v>
      </c>
      <c r="F6716" t="s">
        <v>20</v>
      </c>
      <c r="G6716" t="s">
        <v>162</v>
      </c>
      <c r="H6716" t="s">
        <v>2026</v>
      </c>
      <c r="I6716" t="s">
        <v>1130</v>
      </c>
      <c r="J6716" t="s">
        <v>42</v>
      </c>
      <c r="K6716" t="s">
        <v>16</v>
      </c>
      <c r="L6716" t="s">
        <v>16</v>
      </c>
      <c r="M6716">
        <v>0.7</v>
      </c>
      <c r="N6716">
        <v>9.9</v>
      </c>
      <c r="O6716" t="s">
        <v>28</v>
      </c>
      <c r="P6716">
        <v>1</v>
      </c>
      <c r="Q6716" t="s">
        <v>1014</v>
      </c>
      <c r="R6716" t="s">
        <v>26</v>
      </c>
      <c r="S6716">
        <v>302.7</v>
      </c>
      <c r="T6716" t="str" cm="1">
        <f t="array" ref="T6716">_xlfn.IFS(Raw_Data[[#This Row],[Call Status]]="Resolved","5",Raw_Data[[#This Row],[Call Status]]="Escalated","2",Raw_Data[[#This Row],[Call Status]]="Pending","3",Raw_Data[[#This Row],[Call Status]]="Abandoned","0")</f>
        <v>2</v>
      </c>
      <c r="U6716" t="str">
        <f>TEXT(Raw_Data[[#This Row],[Call Date]],"mmmm")</f>
        <v>March</v>
      </c>
      <c r="V6716" t="str" cm="1">
        <f t="array" ref="V6716">_xlfn.IFS(Raw_Data[[#This Row],[Customer Satisfaction]]&lt;2,"Poor",Raw_Data[[#This Row],[Customer Satisfaction]]&lt;4,"Average",Raw_Data[[#This Row],[Customer Satisfaction]]&gt;=4,"Excellent")</f>
        <v>Poor</v>
      </c>
    </row>
    <row r="6717" spans="2:22" x14ac:dyDescent="0.3">
      <c r="B6717" t="s">
        <v>8218</v>
      </c>
      <c r="C6717" s="2">
        <v>45850</v>
      </c>
      <c r="D6717" s="1">
        <v>0.46111111111111114</v>
      </c>
      <c r="E6717" t="s">
        <v>156</v>
      </c>
      <c r="F6717" t="s">
        <v>48</v>
      </c>
      <c r="G6717" t="s">
        <v>327</v>
      </c>
      <c r="H6717" t="s">
        <v>22</v>
      </c>
      <c r="I6717" t="s">
        <v>23</v>
      </c>
      <c r="J6717" t="s">
        <v>49</v>
      </c>
      <c r="K6717" t="s">
        <v>16</v>
      </c>
      <c r="L6717" t="s">
        <v>16</v>
      </c>
      <c r="M6717">
        <v>1.7</v>
      </c>
      <c r="N6717">
        <v>8.1</v>
      </c>
      <c r="O6717" t="s">
        <v>28</v>
      </c>
      <c r="P6717">
        <v>0</v>
      </c>
      <c r="Q6717" t="s">
        <v>1014</v>
      </c>
      <c r="R6717" t="s">
        <v>26</v>
      </c>
      <c r="S6717">
        <v>204.41</v>
      </c>
      <c r="T6717" t="str" cm="1">
        <f t="array" ref="T6717">_xlfn.IFS(Raw_Data[[#This Row],[Call Status]]="Resolved","5",Raw_Data[[#This Row],[Call Status]]="Escalated","2",Raw_Data[[#This Row],[Call Status]]="Pending","3",Raw_Data[[#This Row],[Call Status]]="Abandoned","0")</f>
        <v>2</v>
      </c>
      <c r="U6717" t="str">
        <f>TEXT(Raw_Data[[#This Row],[Call Date]],"mmmm")</f>
        <v>July</v>
      </c>
      <c r="V6717" t="str" cm="1">
        <f t="array" ref="V6717">_xlfn.IFS(Raw_Data[[#This Row],[Customer Satisfaction]]&lt;2,"Poor",Raw_Data[[#This Row],[Customer Satisfaction]]&lt;4,"Average",Raw_Data[[#This Row],[Customer Satisfaction]]&gt;=4,"Excellent")</f>
        <v>Poor</v>
      </c>
    </row>
    <row r="6718" spans="2:22" x14ac:dyDescent="0.3">
      <c r="B6718" t="s">
        <v>8521</v>
      </c>
      <c r="C6718" s="2">
        <v>45725</v>
      </c>
      <c r="D6718" s="1">
        <v>0.62638888888888888</v>
      </c>
      <c r="E6718" t="s">
        <v>110</v>
      </c>
      <c r="F6718" t="s">
        <v>48</v>
      </c>
      <c r="G6718" t="s">
        <v>250</v>
      </c>
      <c r="H6718" t="s">
        <v>22</v>
      </c>
      <c r="I6718" t="s">
        <v>1137</v>
      </c>
      <c r="J6718" t="s">
        <v>64</v>
      </c>
      <c r="K6718" t="s">
        <v>16</v>
      </c>
      <c r="L6718" t="s">
        <v>16</v>
      </c>
      <c r="M6718">
        <v>12.8</v>
      </c>
      <c r="N6718">
        <v>12.3</v>
      </c>
      <c r="O6718" t="s">
        <v>28</v>
      </c>
      <c r="P6718">
        <v>2</v>
      </c>
      <c r="Q6718" t="s">
        <v>1014</v>
      </c>
      <c r="R6718" t="s">
        <v>26</v>
      </c>
      <c r="S6718">
        <v>63.44</v>
      </c>
      <c r="T6718" t="str" cm="1">
        <f t="array" ref="T6718">_xlfn.IFS(Raw_Data[[#This Row],[Call Status]]="Resolved","5",Raw_Data[[#This Row],[Call Status]]="Escalated","2",Raw_Data[[#This Row],[Call Status]]="Pending","3",Raw_Data[[#This Row],[Call Status]]="Abandoned","0")</f>
        <v>2</v>
      </c>
      <c r="U6718" t="str">
        <f>TEXT(Raw_Data[[#This Row],[Call Date]],"mmmm")</f>
        <v>March</v>
      </c>
      <c r="V6718" t="str" cm="1">
        <f t="array" ref="V6718">_xlfn.IFS(Raw_Data[[#This Row],[Customer Satisfaction]]&lt;2,"Poor",Raw_Data[[#This Row],[Customer Satisfaction]]&lt;4,"Average",Raw_Data[[#This Row],[Customer Satisfaction]]&gt;=4,"Excellent")</f>
        <v>Average</v>
      </c>
    </row>
    <row r="6719" spans="2:22" x14ac:dyDescent="0.3">
      <c r="B6719" t="s">
        <v>9617</v>
      </c>
      <c r="C6719" s="2">
        <v>45962</v>
      </c>
      <c r="D6719" s="1">
        <v>0.48680555555555555</v>
      </c>
      <c r="E6719" t="s">
        <v>33</v>
      </c>
      <c r="F6719" t="s">
        <v>20</v>
      </c>
      <c r="G6719" t="s">
        <v>250</v>
      </c>
      <c r="H6719" t="s">
        <v>22</v>
      </c>
      <c r="I6719" t="s">
        <v>1128</v>
      </c>
      <c r="J6719" t="s">
        <v>49</v>
      </c>
      <c r="K6719" t="s">
        <v>8876</v>
      </c>
      <c r="L6719" t="s">
        <v>8877</v>
      </c>
      <c r="M6719">
        <v>5.7</v>
      </c>
      <c r="N6719">
        <v>15.4</v>
      </c>
      <c r="O6719" t="s">
        <v>28</v>
      </c>
      <c r="P6719">
        <v>0</v>
      </c>
      <c r="Q6719" t="s">
        <v>1014</v>
      </c>
      <c r="R6719" t="s">
        <v>28</v>
      </c>
      <c r="S6719">
        <v>78.27</v>
      </c>
      <c r="T6719" t="str" cm="1">
        <f t="array" ref="T6719">_xlfn.IFS(Raw_Data[[#This Row],[Call Status]]="Resolved","5",Raw_Data[[#This Row],[Call Status]]="Escalated","2",Raw_Data[[#This Row],[Call Status]]="Pending","3",Raw_Data[[#This Row],[Call Status]]="Abandoned","0")</f>
        <v>3</v>
      </c>
      <c r="U6719" t="str">
        <f>TEXT(Raw_Data[[#This Row],[Call Date]],"mmmm")</f>
        <v>November</v>
      </c>
      <c r="V6719" t="str" cm="1">
        <f t="array" ref="V6719">_xlfn.IFS(Raw_Data[[#This Row],[Customer Satisfaction]]&lt;2,"Poor",Raw_Data[[#This Row],[Customer Satisfaction]]&lt;4,"Average",Raw_Data[[#This Row],[Customer Satisfaction]]&gt;=4,"Excellent")</f>
        <v>Poor</v>
      </c>
    </row>
    <row r="6720" spans="2:22" x14ac:dyDescent="0.3">
      <c r="B6720" t="s">
        <v>4835</v>
      </c>
      <c r="C6720" s="2">
        <v>45709</v>
      </c>
      <c r="D6720" s="1">
        <v>0.54166666666666663</v>
      </c>
      <c r="E6720" t="s">
        <v>59</v>
      </c>
      <c r="F6720" t="s">
        <v>38</v>
      </c>
      <c r="G6720" t="s">
        <v>327</v>
      </c>
      <c r="H6720" t="s">
        <v>22</v>
      </c>
      <c r="I6720" t="s">
        <v>1130</v>
      </c>
      <c r="J6720" t="s">
        <v>42</v>
      </c>
      <c r="K6720" t="s">
        <v>25</v>
      </c>
      <c r="L6720" t="s">
        <v>3559</v>
      </c>
      <c r="M6720">
        <v>5.8</v>
      </c>
      <c r="N6720">
        <v>6.8</v>
      </c>
      <c r="O6720" t="s">
        <v>26</v>
      </c>
      <c r="P6720">
        <v>5</v>
      </c>
      <c r="Q6720" t="s">
        <v>27</v>
      </c>
      <c r="R6720" t="s">
        <v>28</v>
      </c>
      <c r="S6720">
        <v>921.97</v>
      </c>
      <c r="T6720" t="str" cm="1">
        <f t="array" ref="T6720">_xlfn.IFS(Raw_Data[[#This Row],[Call Status]]="Resolved","5",Raw_Data[[#This Row],[Call Status]]="Escalated","2",Raw_Data[[#This Row],[Call Status]]="Pending","3",Raw_Data[[#This Row],[Call Status]]="Abandoned","0")</f>
        <v>5</v>
      </c>
      <c r="U6720" t="str">
        <f>TEXT(Raw_Data[[#This Row],[Call Date]],"mmmm")</f>
        <v>February</v>
      </c>
      <c r="V6720" t="str" cm="1">
        <f t="array" ref="V6720">_xlfn.IFS(Raw_Data[[#This Row],[Customer Satisfaction]]&lt;2,"Poor",Raw_Data[[#This Row],[Customer Satisfaction]]&lt;4,"Average",Raw_Data[[#This Row],[Customer Satisfaction]]&gt;=4,"Excellent")</f>
        <v>Excellent</v>
      </c>
    </row>
    <row r="6721" spans="2:22" x14ac:dyDescent="0.3">
      <c r="B6721" t="s">
        <v>7048</v>
      </c>
      <c r="C6721" s="2">
        <v>46020</v>
      </c>
      <c r="D6721" s="1">
        <v>0.47708333333333336</v>
      </c>
      <c r="E6721" t="s">
        <v>47</v>
      </c>
      <c r="F6721" t="s">
        <v>38</v>
      </c>
      <c r="G6721" t="s">
        <v>327</v>
      </c>
      <c r="H6721" t="s">
        <v>22</v>
      </c>
      <c r="I6721" t="s">
        <v>23</v>
      </c>
      <c r="J6721" t="s">
        <v>31</v>
      </c>
      <c r="K6721" t="s">
        <v>25</v>
      </c>
      <c r="L6721" t="s">
        <v>3564</v>
      </c>
      <c r="M6721">
        <v>2.4</v>
      </c>
      <c r="N6721">
        <v>11</v>
      </c>
      <c r="O6721" t="s">
        <v>26</v>
      </c>
      <c r="P6721">
        <v>3</v>
      </c>
      <c r="Q6721" t="s">
        <v>615</v>
      </c>
      <c r="R6721" t="s">
        <v>28</v>
      </c>
      <c r="S6721">
        <v>69.59</v>
      </c>
      <c r="T6721" t="str" cm="1">
        <f t="array" ref="T6721">_xlfn.IFS(Raw_Data[[#This Row],[Call Status]]="Resolved","5",Raw_Data[[#This Row],[Call Status]]="Escalated","2",Raw_Data[[#This Row],[Call Status]]="Pending","3",Raw_Data[[#This Row],[Call Status]]="Abandoned","0")</f>
        <v>5</v>
      </c>
      <c r="U6721" t="str">
        <f>TEXT(Raw_Data[[#This Row],[Call Date]],"mmmm")</f>
        <v>December</v>
      </c>
      <c r="V6721" t="str" cm="1">
        <f t="array" ref="V6721">_xlfn.IFS(Raw_Data[[#This Row],[Customer Satisfaction]]&lt;2,"Poor",Raw_Data[[#This Row],[Customer Satisfaction]]&lt;4,"Average",Raw_Data[[#This Row],[Customer Satisfaction]]&gt;=4,"Excellent")</f>
        <v>Average</v>
      </c>
    </row>
    <row r="6722" spans="2:22" x14ac:dyDescent="0.3">
      <c r="B6722" t="s">
        <v>1966</v>
      </c>
      <c r="C6722" s="2">
        <v>45942</v>
      </c>
      <c r="D6722" s="1">
        <v>0.46250000000000002</v>
      </c>
      <c r="E6722" t="s">
        <v>156</v>
      </c>
      <c r="F6722" t="s">
        <v>20</v>
      </c>
      <c r="G6722" t="s">
        <v>162</v>
      </c>
      <c r="H6722" t="s">
        <v>22</v>
      </c>
      <c r="I6722" t="s">
        <v>1128</v>
      </c>
      <c r="J6722" t="s">
        <v>42</v>
      </c>
      <c r="K6722" t="s">
        <v>25</v>
      </c>
      <c r="L6722" t="s">
        <v>25</v>
      </c>
      <c r="M6722">
        <v>4.4000000000000004</v>
      </c>
      <c r="N6722">
        <v>10.8</v>
      </c>
      <c r="O6722" t="s">
        <v>26</v>
      </c>
      <c r="P6722">
        <v>5</v>
      </c>
      <c r="Q6722" t="s">
        <v>27</v>
      </c>
      <c r="R6722" t="s">
        <v>28</v>
      </c>
      <c r="S6722">
        <v>65.599999999999994</v>
      </c>
      <c r="T6722" t="str" cm="1">
        <f t="array" ref="T6722">_xlfn.IFS(Raw_Data[[#This Row],[Call Status]]="Resolved","5",Raw_Data[[#This Row],[Call Status]]="Escalated","2",Raw_Data[[#This Row],[Call Status]]="Pending","3",Raw_Data[[#This Row],[Call Status]]="Abandoned","0")</f>
        <v>5</v>
      </c>
      <c r="U6722" t="str">
        <f>TEXT(Raw_Data[[#This Row],[Call Date]],"mmmm")</f>
        <v>October</v>
      </c>
      <c r="V6722" t="str" cm="1">
        <f t="array" ref="V6722">_xlfn.IFS(Raw_Data[[#This Row],[Customer Satisfaction]]&lt;2,"Poor",Raw_Data[[#This Row],[Customer Satisfaction]]&lt;4,"Average",Raw_Data[[#This Row],[Customer Satisfaction]]&gt;=4,"Excellent")</f>
        <v>Excellent</v>
      </c>
    </row>
    <row r="6723" spans="2:22" x14ac:dyDescent="0.3">
      <c r="B6723" t="s">
        <v>2581</v>
      </c>
      <c r="C6723" s="2">
        <v>45991</v>
      </c>
      <c r="D6723" s="1">
        <v>0.47291666666666665</v>
      </c>
      <c r="E6723" t="s">
        <v>70</v>
      </c>
      <c r="F6723" t="s">
        <v>34</v>
      </c>
      <c r="G6723" t="s">
        <v>250</v>
      </c>
      <c r="H6723" t="s">
        <v>2392</v>
      </c>
      <c r="I6723" t="s">
        <v>1128</v>
      </c>
      <c r="J6723" t="s">
        <v>45</v>
      </c>
      <c r="K6723" t="s">
        <v>25</v>
      </c>
      <c r="L6723" t="s">
        <v>25</v>
      </c>
      <c r="M6723">
        <v>1.1000000000000001</v>
      </c>
      <c r="N6723">
        <v>9</v>
      </c>
      <c r="O6723" t="s">
        <v>26</v>
      </c>
      <c r="P6723">
        <v>5</v>
      </c>
      <c r="Q6723" t="s">
        <v>27</v>
      </c>
      <c r="R6723" t="s">
        <v>28</v>
      </c>
      <c r="S6723">
        <v>74.099999999999994</v>
      </c>
      <c r="T6723" t="str" cm="1">
        <f t="array" ref="T6723">_xlfn.IFS(Raw_Data[[#This Row],[Call Status]]="Resolved","5",Raw_Data[[#This Row],[Call Status]]="Escalated","2",Raw_Data[[#This Row],[Call Status]]="Pending","3",Raw_Data[[#This Row],[Call Status]]="Abandoned","0")</f>
        <v>5</v>
      </c>
      <c r="U6723" t="str">
        <f>TEXT(Raw_Data[[#This Row],[Call Date]],"mmmm")</f>
        <v>November</v>
      </c>
      <c r="V6723" t="str" cm="1">
        <f t="array" ref="V6723">_xlfn.IFS(Raw_Data[[#This Row],[Customer Satisfaction]]&lt;2,"Poor",Raw_Data[[#This Row],[Customer Satisfaction]]&lt;4,"Average",Raw_Data[[#This Row],[Customer Satisfaction]]&gt;=4,"Excellent")</f>
        <v>Excellent</v>
      </c>
    </row>
    <row r="6724" spans="2:22" x14ac:dyDescent="0.3">
      <c r="B6724" t="s">
        <v>7329</v>
      </c>
      <c r="C6724" s="2">
        <v>45666</v>
      </c>
      <c r="D6724" s="1">
        <v>0.65347222222222223</v>
      </c>
      <c r="E6724" t="s">
        <v>63</v>
      </c>
      <c r="F6724" t="s">
        <v>38</v>
      </c>
      <c r="G6724" t="s">
        <v>327</v>
      </c>
      <c r="H6724" t="s">
        <v>22</v>
      </c>
      <c r="I6724" t="s">
        <v>23</v>
      </c>
      <c r="J6724" t="s">
        <v>31</v>
      </c>
      <c r="K6724" t="s">
        <v>7253</v>
      </c>
      <c r="L6724" t="s">
        <v>7254</v>
      </c>
      <c r="M6724">
        <v>1.5</v>
      </c>
      <c r="N6724">
        <v>9.1999999999999993</v>
      </c>
      <c r="O6724" t="s">
        <v>28</v>
      </c>
      <c r="P6724">
        <v>0</v>
      </c>
      <c r="Q6724" t="s">
        <v>615</v>
      </c>
      <c r="R6724" t="s">
        <v>28</v>
      </c>
      <c r="S6724">
        <v>274.23</v>
      </c>
      <c r="T6724" t="str" cm="1">
        <f t="array" ref="T6724">_xlfn.IFS(Raw_Data[[#This Row],[Call Status]]="Resolved","5",Raw_Data[[#This Row],[Call Status]]="Escalated","2",Raw_Data[[#This Row],[Call Status]]="Pending","3",Raw_Data[[#This Row],[Call Status]]="Abandoned","0")</f>
        <v>0</v>
      </c>
      <c r="U6724" t="str">
        <f>TEXT(Raw_Data[[#This Row],[Call Date]],"mmmm")</f>
        <v>January</v>
      </c>
      <c r="V6724" t="str" cm="1">
        <f t="array" ref="V6724">_xlfn.IFS(Raw_Data[[#This Row],[Customer Satisfaction]]&lt;2,"Poor",Raw_Data[[#This Row],[Customer Satisfaction]]&lt;4,"Average",Raw_Data[[#This Row],[Customer Satisfaction]]&gt;=4,"Excellent")</f>
        <v>Poor</v>
      </c>
    </row>
    <row r="6725" spans="2:22" x14ac:dyDescent="0.3">
      <c r="B6725" t="s">
        <v>3925</v>
      </c>
      <c r="C6725" s="2">
        <v>45908</v>
      </c>
      <c r="D6725" s="1">
        <v>0.89930555555555558</v>
      </c>
      <c r="E6725" t="s">
        <v>108</v>
      </c>
      <c r="F6725" t="s">
        <v>48</v>
      </c>
      <c r="G6725" t="s">
        <v>162</v>
      </c>
      <c r="H6725" t="s">
        <v>2026</v>
      </c>
      <c r="I6725" t="s">
        <v>1128</v>
      </c>
      <c r="J6725" t="s">
        <v>42</v>
      </c>
      <c r="K6725" t="s">
        <v>25</v>
      </c>
      <c r="L6725" t="s">
        <v>3564</v>
      </c>
      <c r="M6725">
        <v>0.4</v>
      </c>
      <c r="N6725">
        <v>11.5</v>
      </c>
      <c r="O6725" t="s">
        <v>26</v>
      </c>
      <c r="P6725">
        <v>3</v>
      </c>
      <c r="Q6725" t="s">
        <v>615</v>
      </c>
      <c r="R6725" t="s">
        <v>28</v>
      </c>
      <c r="S6725">
        <v>172.31</v>
      </c>
      <c r="T6725" t="str" cm="1">
        <f t="array" ref="T6725">_xlfn.IFS(Raw_Data[[#This Row],[Call Status]]="Resolved","5",Raw_Data[[#This Row],[Call Status]]="Escalated","2",Raw_Data[[#This Row],[Call Status]]="Pending","3",Raw_Data[[#This Row],[Call Status]]="Abandoned","0")</f>
        <v>5</v>
      </c>
      <c r="U6725" t="str">
        <f>TEXT(Raw_Data[[#This Row],[Call Date]],"mmmm")</f>
        <v>September</v>
      </c>
      <c r="V6725" t="str" cm="1">
        <f t="array" ref="V6725">_xlfn.IFS(Raw_Data[[#This Row],[Customer Satisfaction]]&lt;2,"Poor",Raw_Data[[#This Row],[Customer Satisfaction]]&lt;4,"Average",Raw_Data[[#This Row],[Customer Satisfaction]]&gt;=4,"Excellent")</f>
        <v>Average</v>
      </c>
    </row>
    <row r="6726" spans="2:22" x14ac:dyDescent="0.3">
      <c r="B6726" t="s">
        <v>7342</v>
      </c>
      <c r="C6726" s="2">
        <v>45989</v>
      </c>
      <c r="D6726" s="1">
        <v>0.44583333333333336</v>
      </c>
      <c r="E6726" t="s">
        <v>37</v>
      </c>
      <c r="F6726" t="s">
        <v>20</v>
      </c>
      <c r="G6726" t="s">
        <v>21</v>
      </c>
      <c r="H6726" t="s">
        <v>22</v>
      </c>
      <c r="I6726" t="s">
        <v>23</v>
      </c>
      <c r="J6726" t="s">
        <v>42</v>
      </c>
      <c r="K6726" t="s">
        <v>7253</v>
      </c>
      <c r="L6726" t="s">
        <v>7254</v>
      </c>
      <c r="M6726">
        <v>4.8</v>
      </c>
      <c r="N6726">
        <v>9.3000000000000007</v>
      </c>
      <c r="O6726" t="s">
        <v>28</v>
      </c>
      <c r="P6726">
        <v>4</v>
      </c>
      <c r="Q6726" t="s">
        <v>615</v>
      </c>
      <c r="R6726" t="s">
        <v>28</v>
      </c>
      <c r="S6726">
        <v>345.08</v>
      </c>
      <c r="T6726" t="str" cm="1">
        <f t="array" ref="T6726">_xlfn.IFS(Raw_Data[[#This Row],[Call Status]]="Resolved","5",Raw_Data[[#This Row],[Call Status]]="Escalated","2",Raw_Data[[#This Row],[Call Status]]="Pending","3",Raw_Data[[#This Row],[Call Status]]="Abandoned","0")</f>
        <v>0</v>
      </c>
      <c r="U6726" t="str">
        <f>TEXT(Raw_Data[[#This Row],[Call Date]],"mmmm")</f>
        <v>November</v>
      </c>
      <c r="V6726" t="str" cm="1">
        <f t="array" ref="V6726">_xlfn.IFS(Raw_Data[[#This Row],[Customer Satisfaction]]&lt;2,"Poor",Raw_Data[[#This Row],[Customer Satisfaction]]&lt;4,"Average",Raw_Data[[#This Row],[Customer Satisfaction]]&gt;=4,"Excellent")</f>
        <v>Excellent</v>
      </c>
    </row>
    <row r="6727" spans="2:22" x14ac:dyDescent="0.3">
      <c r="B6727" t="s">
        <v>9637</v>
      </c>
      <c r="C6727" s="2">
        <v>45955</v>
      </c>
      <c r="D6727" s="1">
        <v>0.81874999999999998</v>
      </c>
      <c r="E6727" t="s">
        <v>44</v>
      </c>
      <c r="F6727" t="s">
        <v>48</v>
      </c>
      <c r="G6727" t="s">
        <v>162</v>
      </c>
      <c r="H6727" t="s">
        <v>22</v>
      </c>
      <c r="I6727" t="s">
        <v>1128</v>
      </c>
      <c r="J6727" t="s">
        <v>64</v>
      </c>
      <c r="K6727" t="s">
        <v>8876</v>
      </c>
      <c r="L6727" t="s">
        <v>8877</v>
      </c>
      <c r="M6727">
        <v>4.5999999999999996</v>
      </c>
      <c r="N6727">
        <v>2.4</v>
      </c>
      <c r="O6727" t="s">
        <v>28</v>
      </c>
      <c r="P6727">
        <v>1</v>
      </c>
      <c r="Q6727" t="s">
        <v>1014</v>
      </c>
      <c r="R6727" t="s">
        <v>28</v>
      </c>
      <c r="S6727">
        <v>103.3</v>
      </c>
      <c r="T6727" t="str" cm="1">
        <f t="array" ref="T6727">_xlfn.IFS(Raw_Data[[#This Row],[Call Status]]="Resolved","5",Raw_Data[[#This Row],[Call Status]]="Escalated","2",Raw_Data[[#This Row],[Call Status]]="Pending","3",Raw_Data[[#This Row],[Call Status]]="Abandoned","0")</f>
        <v>3</v>
      </c>
      <c r="U6727" t="str">
        <f>TEXT(Raw_Data[[#This Row],[Call Date]],"mmmm")</f>
        <v>October</v>
      </c>
      <c r="V6727" t="str" cm="1">
        <f t="array" ref="V6727">_xlfn.IFS(Raw_Data[[#This Row],[Customer Satisfaction]]&lt;2,"Poor",Raw_Data[[#This Row],[Customer Satisfaction]]&lt;4,"Average",Raw_Data[[#This Row],[Customer Satisfaction]]&gt;=4,"Excellent")</f>
        <v>Poor</v>
      </c>
    </row>
    <row r="6728" spans="2:22" x14ac:dyDescent="0.3">
      <c r="B6728" t="s">
        <v>6762</v>
      </c>
      <c r="C6728" s="2">
        <v>45841</v>
      </c>
      <c r="D6728" s="1">
        <v>0.76388888888888884</v>
      </c>
      <c r="E6728" t="s">
        <v>33</v>
      </c>
      <c r="F6728" t="s">
        <v>20</v>
      </c>
      <c r="G6728" t="s">
        <v>21</v>
      </c>
      <c r="H6728" t="s">
        <v>22</v>
      </c>
      <c r="I6728" t="s">
        <v>23</v>
      </c>
      <c r="J6728" t="s">
        <v>42</v>
      </c>
      <c r="K6728" t="s">
        <v>25</v>
      </c>
      <c r="L6728" t="s">
        <v>3561</v>
      </c>
      <c r="M6728">
        <v>4.9000000000000004</v>
      </c>
      <c r="N6728">
        <v>13.3</v>
      </c>
      <c r="O6728" t="s">
        <v>28</v>
      </c>
      <c r="P6728">
        <v>5</v>
      </c>
      <c r="Q6728" t="s">
        <v>27</v>
      </c>
      <c r="R6728" t="s">
        <v>28</v>
      </c>
      <c r="S6728">
        <v>78.19</v>
      </c>
      <c r="T6728" t="str" cm="1">
        <f t="array" ref="T6728">_xlfn.IFS(Raw_Data[[#This Row],[Call Status]]="Resolved","5",Raw_Data[[#This Row],[Call Status]]="Escalated","2",Raw_Data[[#This Row],[Call Status]]="Pending","3",Raw_Data[[#This Row],[Call Status]]="Abandoned","0")</f>
        <v>5</v>
      </c>
      <c r="U6728" t="str">
        <f>TEXT(Raw_Data[[#This Row],[Call Date]],"mmmm")</f>
        <v>July</v>
      </c>
      <c r="V6728" t="str" cm="1">
        <f t="array" ref="V6728">_xlfn.IFS(Raw_Data[[#This Row],[Customer Satisfaction]]&lt;2,"Poor",Raw_Data[[#This Row],[Customer Satisfaction]]&lt;4,"Average",Raw_Data[[#This Row],[Customer Satisfaction]]&gt;=4,"Excellent")</f>
        <v>Excellent</v>
      </c>
    </row>
    <row r="6729" spans="2:22" x14ac:dyDescent="0.3">
      <c r="B6729" t="s">
        <v>6438</v>
      </c>
      <c r="C6729" s="2">
        <v>45836</v>
      </c>
      <c r="D6729" s="1">
        <v>0.77777777777777779</v>
      </c>
      <c r="E6729" t="s">
        <v>30</v>
      </c>
      <c r="F6729" t="s">
        <v>48</v>
      </c>
      <c r="G6729" t="s">
        <v>327</v>
      </c>
      <c r="H6729" t="s">
        <v>22</v>
      </c>
      <c r="I6729" t="s">
        <v>23</v>
      </c>
      <c r="J6729" t="s">
        <v>49</v>
      </c>
      <c r="K6729" t="s">
        <v>25</v>
      </c>
      <c r="L6729" t="s">
        <v>3570</v>
      </c>
      <c r="M6729">
        <v>1.6</v>
      </c>
      <c r="N6729">
        <v>8.6999999999999993</v>
      </c>
      <c r="O6729" t="s">
        <v>28</v>
      </c>
      <c r="P6729">
        <v>4</v>
      </c>
      <c r="Q6729" t="s">
        <v>27</v>
      </c>
      <c r="R6729" t="s">
        <v>28</v>
      </c>
      <c r="S6729">
        <v>185.69</v>
      </c>
      <c r="T6729" t="str" cm="1">
        <f t="array" ref="T6729">_xlfn.IFS(Raw_Data[[#This Row],[Call Status]]="Resolved","5",Raw_Data[[#This Row],[Call Status]]="Escalated","2",Raw_Data[[#This Row],[Call Status]]="Pending","3",Raw_Data[[#This Row],[Call Status]]="Abandoned","0")</f>
        <v>5</v>
      </c>
      <c r="U6729" t="str">
        <f>TEXT(Raw_Data[[#This Row],[Call Date]],"mmmm")</f>
        <v>June</v>
      </c>
      <c r="V6729" t="str" cm="1">
        <f t="array" ref="V6729">_xlfn.IFS(Raw_Data[[#This Row],[Customer Satisfaction]]&lt;2,"Poor",Raw_Data[[#This Row],[Customer Satisfaction]]&lt;4,"Average",Raw_Data[[#This Row],[Customer Satisfaction]]&gt;=4,"Excellent")</f>
        <v>Excellent</v>
      </c>
    </row>
    <row r="6730" spans="2:22" x14ac:dyDescent="0.3">
      <c r="B6730" t="s">
        <v>4581</v>
      </c>
      <c r="C6730" s="2">
        <v>45855</v>
      </c>
      <c r="D6730" s="1">
        <v>0.41875000000000001</v>
      </c>
      <c r="E6730" t="s">
        <v>33</v>
      </c>
      <c r="F6730" t="s">
        <v>48</v>
      </c>
      <c r="G6730" t="s">
        <v>21</v>
      </c>
      <c r="H6730" t="s">
        <v>22</v>
      </c>
      <c r="I6730" t="s">
        <v>1130</v>
      </c>
      <c r="J6730" t="s">
        <v>45</v>
      </c>
      <c r="K6730" t="s">
        <v>25</v>
      </c>
      <c r="L6730" t="s">
        <v>3570</v>
      </c>
      <c r="M6730">
        <v>2.4</v>
      </c>
      <c r="N6730">
        <v>4.5999999999999996</v>
      </c>
      <c r="O6730" t="s">
        <v>26</v>
      </c>
      <c r="P6730">
        <v>3</v>
      </c>
      <c r="Q6730" t="s">
        <v>615</v>
      </c>
      <c r="R6730" t="s">
        <v>28</v>
      </c>
      <c r="S6730">
        <v>313.02</v>
      </c>
      <c r="T6730" t="str" cm="1">
        <f t="array" ref="T6730">_xlfn.IFS(Raw_Data[[#This Row],[Call Status]]="Resolved","5",Raw_Data[[#This Row],[Call Status]]="Escalated","2",Raw_Data[[#This Row],[Call Status]]="Pending","3",Raw_Data[[#This Row],[Call Status]]="Abandoned","0")</f>
        <v>5</v>
      </c>
      <c r="U6730" t="str">
        <f>TEXT(Raw_Data[[#This Row],[Call Date]],"mmmm")</f>
        <v>July</v>
      </c>
      <c r="V6730" t="str" cm="1">
        <f t="array" ref="V6730">_xlfn.IFS(Raw_Data[[#This Row],[Customer Satisfaction]]&lt;2,"Poor",Raw_Data[[#This Row],[Customer Satisfaction]]&lt;4,"Average",Raw_Data[[#This Row],[Customer Satisfaction]]&gt;=4,"Excellent")</f>
        <v>Average</v>
      </c>
    </row>
    <row r="6731" spans="2:22" x14ac:dyDescent="0.3">
      <c r="B6731" t="s">
        <v>2679</v>
      </c>
      <c r="C6731" s="2">
        <v>45785</v>
      </c>
      <c r="D6731" s="1">
        <v>0.63472222222222219</v>
      </c>
      <c r="E6731" t="s">
        <v>57</v>
      </c>
      <c r="F6731" t="s">
        <v>20</v>
      </c>
      <c r="G6731" t="s">
        <v>162</v>
      </c>
      <c r="H6731" t="s">
        <v>2613</v>
      </c>
      <c r="I6731" t="s">
        <v>23</v>
      </c>
      <c r="J6731" t="s">
        <v>35</v>
      </c>
      <c r="K6731" t="s">
        <v>25</v>
      </c>
      <c r="L6731" t="s">
        <v>25</v>
      </c>
      <c r="M6731">
        <v>0.9</v>
      </c>
      <c r="N6731">
        <v>11.4</v>
      </c>
      <c r="O6731" t="s">
        <v>26</v>
      </c>
      <c r="P6731">
        <v>5</v>
      </c>
      <c r="Q6731" t="s">
        <v>27</v>
      </c>
      <c r="R6731" t="s">
        <v>28</v>
      </c>
      <c r="S6731">
        <v>119.78</v>
      </c>
      <c r="T6731" t="str" cm="1">
        <f t="array" ref="T6731">_xlfn.IFS(Raw_Data[[#This Row],[Call Status]]="Resolved","5",Raw_Data[[#This Row],[Call Status]]="Escalated","2",Raw_Data[[#This Row],[Call Status]]="Pending","3",Raw_Data[[#This Row],[Call Status]]="Abandoned","0")</f>
        <v>5</v>
      </c>
      <c r="U6731" t="str">
        <f>TEXT(Raw_Data[[#This Row],[Call Date]],"mmmm")</f>
        <v>May</v>
      </c>
      <c r="V6731" t="str" cm="1">
        <f t="array" ref="V6731">_xlfn.IFS(Raw_Data[[#This Row],[Customer Satisfaction]]&lt;2,"Poor",Raw_Data[[#This Row],[Customer Satisfaction]]&lt;4,"Average",Raw_Data[[#This Row],[Customer Satisfaction]]&gt;=4,"Excellent")</f>
        <v>Excellent</v>
      </c>
    </row>
    <row r="6732" spans="2:22" x14ac:dyDescent="0.3">
      <c r="B6732" t="s">
        <v>9266</v>
      </c>
      <c r="C6732" s="2">
        <v>45677</v>
      </c>
      <c r="D6732" s="1">
        <v>0.8041666666666667</v>
      </c>
      <c r="E6732" t="s">
        <v>53</v>
      </c>
      <c r="F6732" t="s">
        <v>34</v>
      </c>
      <c r="G6732" t="s">
        <v>327</v>
      </c>
      <c r="H6732" t="s">
        <v>2026</v>
      </c>
      <c r="I6732" t="s">
        <v>23</v>
      </c>
      <c r="J6732" t="s">
        <v>76</v>
      </c>
      <c r="K6732" t="s">
        <v>8876</v>
      </c>
      <c r="L6732" t="s">
        <v>8877</v>
      </c>
      <c r="M6732">
        <v>2.6</v>
      </c>
      <c r="N6732">
        <v>10.4</v>
      </c>
      <c r="O6732" t="s">
        <v>28</v>
      </c>
      <c r="P6732">
        <v>3</v>
      </c>
      <c r="Q6732" t="s">
        <v>615</v>
      </c>
      <c r="R6732" t="s">
        <v>28</v>
      </c>
      <c r="S6732">
        <v>238.43</v>
      </c>
      <c r="T6732" t="str" cm="1">
        <f t="array" ref="T6732">_xlfn.IFS(Raw_Data[[#This Row],[Call Status]]="Resolved","5",Raw_Data[[#This Row],[Call Status]]="Escalated","2",Raw_Data[[#This Row],[Call Status]]="Pending","3",Raw_Data[[#This Row],[Call Status]]="Abandoned","0")</f>
        <v>3</v>
      </c>
      <c r="U6732" t="str">
        <f>TEXT(Raw_Data[[#This Row],[Call Date]],"mmmm")</f>
        <v>January</v>
      </c>
      <c r="V6732" t="str" cm="1">
        <f t="array" ref="V6732">_xlfn.IFS(Raw_Data[[#This Row],[Customer Satisfaction]]&lt;2,"Poor",Raw_Data[[#This Row],[Customer Satisfaction]]&lt;4,"Average",Raw_Data[[#This Row],[Customer Satisfaction]]&gt;=4,"Excellent")</f>
        <v>Average</v>
      </c>
    </row>
    <row r="6733" spans="2:22" x14ac:dyDescent="0.3">
      <c r="B6733" t="s">
        <v>7333</v>
      </c>
      <c r="C6733" s="2">
        <v>45985</v>
      </c>
      <c r="D6733" s="1">
        <v>0.73819444444444449</v>
      </c>
      <c r="E6733" t="s">
        <v>100</v>
      </c>
      <c r="F6733" t="s">
        <v>34</v>
      </c>
      <c r="G6733" t="s">
        <v>250</v>
      </c>
      <c r="H6733" t="s">
        <v>22</v>
      </c>
      <c r="I6733" t="s">
        <v>23</v>
      </c>
      <c r="J6733" t="s">
        <v>42</v>
      </c>
      <c r="K6733" t="s">
        <v>7253</v>
      </c>
      <c r="L6733" t="s">
        <v>7254</v>
      </c>
      <c r="M6733">
        <v>2.4</v>
      </c>
      <c r="N6733">
        <v>8.1</v>
      </c>
      <c r="O6733" t="s">
        <v>28</v>
      </c>
      <c r="P6733">
        <v>4</v>
      </c>
      <c r="Q6733" t="s">
        <v>615</v>
      </c>
      <c r="R6733" t="s">
        <v>28</v>
      </c>
      <c r="S6733">
        <v>74.760000000000005</v>
      </c>
      <c r="T6733" t="str" cm="1">
        <f t="array" ref="T6733">_xlfn.IFS(Raw_Data[[#This Row],[Call Status]]="Resolved","5",Raw_Data[[#This Row],[Call Status]]="Escalated","2",Raw_Data[[#This Row],[Call Status]]="Pending","3",Raw_Data[[#This Row],[Call Status]]="Abandoned","0")</f>
        <v>0</v>
      </c>
      <c r="U6733" t="str">
        <f>TEXT(Raw_Data[[#This Row],[Call Date]],"mmmm")</f>
        <v>November</v>
      </c>
      <c r="V6733" t="str" cm="1">
        <f t="array" ref="V6733">_xlfn.IFS(Raw_Data[[#This Row],[Customer Satisfaction]]&lt;2,"Poor",Raw_Data[[#This Row],[Customer Satisfaction]]&lt;4,"Average",Raw_Data[[#This Row],[Customer Satisfaction]]&gt;=4,"Excellent")</f>
        <v>Excellent</v>
      </c>
    </row>
    <row r="6734" spans="2:22" x14ac:dyDescent="0.3">
      <c r="B6734" t="s">
        <v>4735</v>
      </c>
      <c r="C6734" s="2">
        <v>45722</v>
      </c>
      <c r="D6734" s="1">
        <v>0.84791666666666665</v>
      </c>
      <c r="E6734" t="s">
        <v>84</v>
      </c>
      <c r="F6734" t="s">
        <v>38</v>
      </c>
      <c r="G6734" t="s">
        <v>21</v>
      </c>
      <c r="H6734" t="s">
        <v>22</v>
      </c>
      <c r="I6734" t="s">
        <v>1137</v>
      </c>
      <c r="J6734" t="s">
        <v>42</v>
      </c>
      <c r="K6734" t="s">
        <v>25</v>
      </c>
      <c r="L6734" t="s">
        <v>3561</v>
      </c>
      <c r="M6734">
        <v>3.4</v>
      </c>
      <c r="N6734">
        <v>7.1</v>
      </c>
      <c r="O6734" t="s">
        <v>26</v>
      </c>
      <c r="P6734">
        <v>5</v>
      </c>
      <c r="Q6734" t="s">
        <v>27</v>
      </c>
      <c r="R6734" t="s">
        <v>28</v>
      </c>
      <c r="S6734">
        <v>523.51</v>
      </c>
      <c r="T6734" t="str" cm="1">
        <f t="array" ref="T6734">_xlfn.IFS(Raw_Data[[#This Row],[Call Status]]="Resolved","5",Raw_Data[[#This Row],[Call Status]]="Escalated","2",Raw_Data[[#This Row],[Call Status]]="Pending","3",Raw_Data[[#This Row],[Call Status]]="Abandoned","0")</f>
        <v>5</v>
      </c>
      <c r="U6734" t="str">
        <f>TEXT(Raw_Data[[#This Row],[Call Date]],"mmmm")</f>
        <v>March</v>
      </c>
      <c r="V6734" t="str" cm="1">
        <f t="array" ref="V6734">_xlfn.IFS(Raw_Data[[#This Row],[Customer Satisfaction]]&lt;2,"Poor",Raw_Data[[#This Row],[Customer Satisfaction]]&lt;4,"Average",Raw_Data[[#This Row],[Customer Satisfaction]]&gt;=4,"Excellent")</f>
        <v>Excellent</v>
      </c>
    </row>
    <row r="6735" spans="2:22" x14ac:dyDescent="0.3">
      <c r="B6735" t="s">
        <v>5852</v>
      </c>
      <c r="C6735" s="2">
        <v>45839</v>
      </c>
      <c r="D6735" s="1">
        <v>0.56458333333333333</v>
      </c>
      <c r="E6735" t="s">
        <v>108</v>
      </c>
      <c r="F6735" t="s">
        <v>34</v>
      </c>
      <c r="G6735" t="s">
        <v>162</v>
      </c>
      <c r="H6735" t="s">
        <v>2392</v>
      </c>
      <c r="I6735" t="s">
        <v>23</v>
      </c>
      <c r="J6735" t="s">
        <v>49</v>
      </c>
      <c r="K6735" t="s">
        <v>25</v>
      </c>
      <c r="L6735" t="s">
        <v>3561</v>
      </c>
      <c r="M6735">
        <v>7.4</v>
      </c>
      <c r="N6735">
        <v>17.3</v>
      </c>
      <c r="O6735" t="s">
        <v>26</v>
      </c>
      <c r="P6735">
        <v>3</v>
      </c>
      <c r="Q6735" t="s">
        <v>615</v>
      </c>
      <c r="R6735" t="s">
        <v>28</v>
      </c>
      <c r="S6735">
        <v>146.96</v>
      </c>
      <c r="T6735" t="str" cm="1">
        <f t="array" ref="T6735">_xlfn.IFS(Raw_Data[[#This Row],[Call Status]]="Resolved","5",Raw_Data[[#This Row],[Call Status]]="Escalated","2",Raw_Data[[#This Row],[Call Status]]="Pending","3",Raw_Data[[#This Row],[Call Status]]="Abandoned","0")</f>
        <v>5</v>
      </c>
      <c r="U6735" t="str">
        <f>TEXT(Raw_Data[[#This Row],[Call Date]],"mmmm")</f>
        <v>July</v>
      </c>
      <c r="V6735" t="str" cm="1">
        <f t="array" ref="V6735">_xlfn.IFS(Raw_Data[[#This Row],[Customer Satisfaction]]&lt;2,"Poor",Raw_Data[[#This Row],[Customer Satisfaction]]&lt;4,"Average",Raw_Data[[#This Row],[Customer Satisfaction]]&gt;=4,"Excellent")</f>
        <v>Average</v>
      </c>
    </row>
    <row r="6736" spans="2:22" x14ac:dyDescent="0.3">
      <c r="B6736" t="s">
        <v>3783</v>
      </c>
      <c r="C6736" s="2">
        <v>45898</v>
      </c>
      <c r="D6736" s="1">
        <v>0.69236111111111109</v>
      </c>
      <c r="E6736" t="s">
        <v>57</v>
      </c>
      <c r="F6736" t="s">
        <v>38</v>
      </c>
      <c r="G6736" t="s">
        <v>162</v>
      </c>
      <c r="H6736" t="s">
        <v>2026</v>
      </c>
      <c r="I6736" t="s">
        <v>1137</v>
      </c>
      <c r="J6736" t="s">
        <v>24</v>
      </c>
      <c r="K6736" t="s">
        <v>25</v>
      </c>
      <c r="L6736" t="s">
        <v>3559</v>
      </c>
      <c r="M6736">
        <v>2.6</v>
      </c>
      <c r="N6736">
        <v>8.3000000000000007</v>
      </c>
      <c r="O6736" t="s">
        <v>26</v>
      </c>
      <c r="P6736">
        <v>0</v>
      </c>
      <c r="Q6736" t="s">
        <v>27</v>
      </c>
      <c r="R6736" t="s">
        <v>28</v>
      </c>
      <c r="S6736">
        <v>245.05</v>
      </c>
      <c r="T6736" t="str" cm="1">
        <f t="array" ref="T6736">_xlfn.IFS(Raw_Data[[#This Row],[Call Status]]="Resolved","5",Raw_Data[[#This Row],[Call Status]]="Escalated","2",Raw_Data[[#This Row],[Call Status]]="Pending","3",Raw_Data[[#This Row],[Call Status]]="Abandoned","0")</f>
        <v>5</v>
      </c>
      <c r="U6736" t="str">
        <f>TEXT(Raw_Data[[#This Row],[Call Date]],"mmmm")</f>
        <v>August</v>
      </c>
      <c r="V6736" t="str" cm="1">
        <f t="array" ref="V6736">_xlfn.IFS(Raw_Data[[#This Row],[Customer Satisfaction]]&lt;2,"Poor",Raw_Data[[#This Row],[Customer Satisfaction]]&lt;4,"Average",Raw_Data[[#This Row],[Customer Satisfaction]]&gt;=4,"Excellent")</f>
        <v>Poor</v>
      </c>
    </row>
    <row r="6737" spans="2:22" x14ac:dyDescent="0.3">
      <c r="B6737" t="s">
        <v>217</v>
      </c>
      <c r="C6737" s="2">
        <v>45681</v>
      </c>
      <c r="D6737" s="1">
        <v>0.90972222222222221</v>
      </c>
      <c r="E6737" t="s">
        <v>70</v>
      </c>
      <c r="F6737" t="s">
        <v>34</v>
      </c>
      <c r="G6737" t="s">
        <v>162</v>
      </c>
      <c r="H6737" t="s">
        <v>22</v>
      </c>
      <c r="I6737" t="s">
        <v>23</v>
      </c>
      <c r="J6737" t="s">
        <v>42</v>
      </c>
      <c r="K6737" t="s">
        <v>25</v>
      </c>
      <c r="L6737" t="s">
        <v>25</v>
      </c>
      <c r="M6737">
        <v>3.1</v>
      </c>
      <c r="N6737">
        <v>12.4</v>
      </c>
      <c r="O6737" t="s">
        <v>26</v>
      </c>
      <c r="P6737">
        <v>5</v>
      </c>
      <c r="Q6737" t="s">
        <v>27</v>
      </c>
      <c r="R6737" t="s">
        <v>28</v>
      </c>
      <c r="S6737">
        <v>408.93</v>
      </c>
      <c r="T6737" t="str" cm="1">
        <f t="array" ref="T6737">_xlfn.IFS(Raw_Data[[#This Row],[Call Status]]="Resolved","5",Raw_Data[[#This Row],[Call Status]]="Escalated","2",Raw_Data[[#This Row],[Call Status]]="Pending","3",Raw_Data[[#This Row],[Call Status]]="Abandoned","0")</f>
        <v>5</v>
      </c>
      <c r="U6737" t="str">
        <f>TEXT(Raw_Data[[#This Row],[Call Date]],"mmmm")</f>
        <v>January</v>
      </c>
      <c r="V6737" t="str" cm="1">
        <f t="array" ref="V6737">_xlfn.IFS(Raw_Data[[#This Row],[Customer Satisfaction]]&lt;2,"Poor",Raw_Data[[#This Row],[Customer Satisfaction]]&lt;4,"Average",Raw_Data[[#This Row],[Customer Satisfaction]]&gt;=4,"Excellent")</f>
        <v>Excellent</v>
      </c>
    </row>
    <row r="6738" spans="2:22" x14ac:dyDescent="0.3">
      <c r="B6738" t="s">
        <v>8919</v>
      </c>
      <c r="C6738" s="2">
        <v>45740</v>
      </c>
      <c r="D6738" s="1">
        <v>0.89930555555555558</v>
      </c>
      <c r="E6738" t="s">
        <v>91</v>
      </c>
      <c r="F6738" t="s">
        <v>20</v>
      </c>
      <c r="G6738" t="s">
        <v>250</v>
      </c>
      <c r="H6738" t="s">
        <v>2392</v>
      </c>
      <c r="I6738" t="s">
        <v>1128</v>
      </c>
      <c r="J6738" t="s">
        <v>55</v>
      </c>
      <c r="K6738" t="s">
        <v>8876</v>
      </c>
      <c r="L6738" t="s">
        <v>8877</v>
      </c>
      <c r="M6738">
        <v>2.1</v>
      </c>
      <c r="N6738">
        <v>13.2</v>
      </c>
      <c r="O6738" t="s">
        <v>28</v>
      </c>
      <c r="P6738">
        <v>4</v>
      </c>
      <c r="Q6738" t="s">
        <v>615</v>
      </c>
      <c r="R6738" t="s">
        <v>28</v>
      </c>
      <c r="S6738">
        <v>217.2</v>
      </c>
      <c r="T6738" t="str" cm="1">
        <f t="array" ref="T6738">_xlfn.IFS(Raw_Data[[#This Row],[Call Status]]="Resolved","5",Raw_Data[[#This Row],[Call Status]]="Escalated","2",Raw_Data[[#This Row],[Call Status]]="Pending","3",Raw_Data[[#This Row],[Call Status]]="Abandoned","0")</f>
        <v>3</v>
      </c>
      <c r="U6738" t="str">
        <f>TEXT(Raw_Data[[#This Row],[Call Date]],"mmmm")</f>
        <v>March</v>
      </c>
      <c r="V6738" t="str" cm="1">
        <f t="array" ref="V6738">_xlfn.IFS(Raw_Data[[#This Row],[Customer Satisfaction]]&lt;2,"Poor",Raw_Data[[#This Row],[Customer Satisfaction]]&lt;4,"Average",Raw_Data[[#This Row],[Customer Satisfaction]]&gt;=4,"Excellent")</f>
        <v>Excellent</v>
      </c>
    </row>
    <row r="6739" spans="2:22" x14ac:dyDescent="0.3">
      <c r="B6739" t="s">
        <v>3160</v>
      </c>
      <c r="C6739" s="2">
        <v>45976</v>
      </c>
      <c r="D6739" s="1">
        <v>0.82430555555555551</v>
      </c>
      <c r="E6739" t="s">
        <v>57</v>
      </c>
      <c r="F6739" t="s">
        <v>34</v>
      </c>
      <c r="G6739" t="s">
        <v>250</v>
      </c>
      <c r="H6739" t="s">
        <v>2026</v>
      </c>
      <c r="I6739" t="s">
        <v>23</v>
      </c>
      <c r="J6739" t="s">
        <v>45</v>
      </c>
      <c r="K6739" t="s">
        <v>25</v>
      </c>
      <c r="L6739" t="s">
        <v>25</v>
      </c>
      <c r="M6739">
        <v>1.3</v>
      </c>
      <c r="N6739">
        <v>8.3000000000000007</v>
      </c>
      <c r="O6739" t="s">
        <v>26</v>
      </c>
      <c r="P6739">
        <v>0</v>
      </c>
      <c r="Q6739" t="s">
        <v>615</v>
      </c>
      <c r="R6739" t="s">
        <v>28</v>
      </c>
      <c r="S6739">
        <v>104.37</v>
      </c>
      <c r="T6739" t="str" cm="1">
        <f t="array" ref="T6739">_xlfn.IFS(Raw_Data[[#This Row],[Call Status]]="Resolved","5",Raw_Data[[#This Row],[Call Status]]="Escalated","2",Raw_Data[[#This Row],[Call Status]]="Pending","3",Raw_Data[[#This Row],[Call Status]]="Abandoned","0")</f>
        <v>5</v>
      </c>
      <c r="U6739" t="str">
        <f>TEXT(Raw_Data[[#This Row],[Call Date]],"mmmm")</f>
        <v>November</v>
      </c>
      <c r="V6739" t="str" cm="1">
        <f t="array" ref="V6739">_xlfn.IFS(Raw_Data[[#This Row],[Customer Satisfaction]]&lt;2,"Poor",Raw_Data[[#This Row],[Customer Satisfaction]]&lt;4,"Average",Raw_Data[[#This Row],[Customer Satisfaction]]&gt;=4,"Excellent")</f>
        <v>Poor</v>
      </c>
    </row>
    <row r="6740" spans="2:22" x14ac:dyDescent="0.3">
      <c r="B6740" t="s">
        <v>5712</v>
      </c>
      <c r="C6740" s="2">
        <v>45842</v>
      </c>
      <c r="D6740" s="1">
        <v>0.8354166666666667</v>
      </c>
      <c r="E6740" t="s">
        <v>91</v>
      </c>
      <c r="F6740" t="s">
        <v>34</v>
      </c>
      <c r="G6740" t="s">
        <v>162</v>
      </c>
      <c r="H6740" t="s">
        <v>2026</v>
      </c>
      <c r="I6740" t="s">
        <v>23</v>
      </c>
      <c r="J6740" t="s">
        <v>49</v>
      </c>
      <c r="K6740" t="s">
        <v>25</v>
      </c>
      <c r="L6740" t="s">
        <v>3559</v>
      </c>
      <c r="M6740">
        <v>3.2</v>
      </c>
      <c r="N6740">
        <v>5.3</v>
      </c>
      <c r="O6740" t="s">
        <v>28</v>
      </c>
      <c r="P6740">
        <v>3</v>
      </c>
      <c r="Q6740" t="s">
        <v>615</v>
      </c>
      <c r="R6740" t="s">
        <v>28</v>
      </c>
      <c r="S6740">
        <v>168.15</v>
      </c>
      <c r="T6740" t="str" cm="1">
        <f t="array" ref="T6740">_xlfn.IFS(Raw_Data[[#This Row],[Call Status]]="Resolved","5",Raw_Data[[#This Row],[Call Status]]="Escalated","2",Raw_Data[[#This Row],[Call Status]]="Pending","3",Raw_Data[[#This Row],[Call Status]]="Abandoned","0")</f>
        <v>5</v>
      </c>
      <c r="U6740" t="str">
        <f>TEXT(Raw_Data[[#This Row],[Call Date]],"mmmm")</f>
        <v>July</v>
      </c>
      <c r="V6740" t="str" cm="1">
        <f t="array" ref="V6740">_xlfn.IFS(Raw_Data[[#This Row],[Customer Satisfaction]]&lt;2,"Poor",Raw_Data[[#This Row],[Customer Satisfaction]]&lt;4,"Average",Raw_Data[[#This Row],[Customer Satisfaction]]&gt;=4,"Excellent")</f>
        <v>Average</v>
      </c>
    </row>
    <row r="6741" spans="2:22" x14ac:dyDescent="0.3">
      <c r="B6741" t="s">
        <v>3535</v>
      </c>
      <c r="C6741" s="2">
        <v>45973</v>
      </c>
      <c r="D6741" s="1">
        <v>0.87430555555555556</v>
      </c>
      <c r="E6741" t="s">
        <v>63</v>
      </c>
      <c r="F6741" t="s">
        <v>48</v>
      </c>
      <c r="G6741" t="s">
        <v>327</v>
      </c>
      <c r="H6741" t="s">
        <v>2026</v>
      </c>
      <c r="I6741" t="s">
        <v>23</v>
      </c>
      <c r="J6741" t="s">
        <v>49</v>
      </c>
      <c r="K6741" t="s">
        <v>25</v>
      </c>
      <c r="L6741" t="s">
        <v>25</v>
      </c>
      <c r="M6741">
        <v>1.5</v>
      </c>
      <c r="N6741">
        <v>18.899999999999999</v>
      </c>
      <c r="O6741" t="s">
        <v>28</v>
      </c>
      <c r="P6741">
        <v>5</v>
      </c>
      <c r="Q6741" t="s">
        <v>27</v>
      </c>
      <c r="R6741" t="s">
        <v>28</v>
      </c>
      <c r="S6741">
        <v>14.74</v>
      </c>
      <c r="T6741" t="str" cm="1">
        <f t="array" ref="T6741">_xlfn.IFS(Raw_Data[[#This Row],[Call Status]]="Resolved","5",Raw_Data[[#This Row],[Call Status]]="Escalated","2",Raw_Data[[#This Row],[Call Status]]="Pending","3",Raw_Data[[#This Row],[Call Status]]="Abandoned","0")</f>
        <v>5</v>
      </c>
      <c r="U6741" t="str">
        <f>TEXT(Raw_Data[[#This Row],[Call Date]],"mmmm")</f>
        <v>November</v>
      </c>
      <c r="V6741" t="str" cm="1">
        <f t="array" ref="V6741">_xlfn.IFS(Raw_Data[[#This Row],[Customer Satisfaction]]&lt;2,"Poor",Raw_Data[[#This Row],[Customer Satisfaction]]&lt;4,"Average",Raw_Data[[#This Row],[Customer Satisfaction]]&gt;=4,"Excellent")</f>
        <v>Excellent</v>
      </c>
    </row>
    <row r="6742" spans="2:22" x14ac:dyDescent="0.3">
      <c r="B6742" t="s">
        <v>5382</v>
      </c>
      <c r="C6742" s="2">
        <v>45756</v>
      </c>
      <c r="D6742" s="1">
        <v>0.40555555555555556</v>
      </c>
      <c r="E6742" t="s">
        <v>84</v>
      </c>
      <c r="F6742" t="s">
        <v>48</v>
      </c>
      <c r="G6742" t="s">
        <v>21</v>
      </c>
      <c r="H6742" t="s">
        <v>2026</v>
      </c>
      <c r="I6742" t="s">
        <v>23</v>
      </c>
      <c r="J6742" t="s">
        <v>49</v>
      </c>
      <c r="K6742" t="s">
        <v>25</v>
      </c>
      <c r="L6742" t="s">
        <v>3564</v>
      </c>
      <c r="M6742">
        <v>0.7</v>
      </c>
      <c r="N6742">
        <v>14.1</v>
      </c>
      <c r="O6742" t="s">
        <v>26</v>
      </c>
      <c r="P6742">
        <v>0</v>
      </c>
      <c r="Q6742" t="s">
        <v>1014</v>
      </c>
      <c r="R6742" t="s">
        <v>28</v>
      </c>
      <c r="S6742">
        <v>252.84</v>
      </c>
      <c r="T6742" t="str" cm="1">
        <f t="array" ref="T6742">_xlfn.IFS(Raw_Data[[#This Row],[Call Status]]="Resolved","5",Raw_Data[[#This Row],[Call Status]]="Escalated","2",Raw_Data[[#This Row],[Call Status]]="Pending","3",Raw_Data[[#This Row],[Call Status]]="Abandoned","0")</f>
        <v>5</v>
      </c>
      <c r="U6742" t="str">
        <f>TEXT(Raw_Data[[#This Row],[Call Date]],"mmmm")</f>
        <v>April</v>
      </c>
      <c r="V6742" t="str" cm="1">
        <f t="array" ref="V6742">_xlfn.IFS(Raw_Data[[#This Row],[Customer Satisfaction]]&lt;2,"Poor",Raw_Data[[#This Row],[Customer Satisfaction]]&lt;4,"Average",Raw_Data[[#This Row],[Customer Satisfaction]]&gt;=4,"Excellent")</f>
        <v>Poor</v>
      </c>
    </row>
    <row r="6743" spans="2:22" x14ac:dyDescent="0.3">
      <c r="B6743" t="s">
        <v>5312</v>
      </c>
      <c r="C6743" s="2">
        <v>45719</v>
      </c>
      <c r="D6743" s="1">
        <v>0.83263888888888893</v>
      </c>
      <c r="E6743" t="s">
        <v>53</v>
      </c>
      <c r="F6743" t="s">
        <v>48</v>
      </c>
      <c r="G6743" t="s">
        <v>21</v>
      </c>
      <c r="H6743" t="s">
        <v>2026</v>
      </c>
      <c r="I6743" t="s">
        <v>23</v>
      </c>
      <c r="J6743" t="s">
        <v>76</v>
      </c>
      <c r="K6743" t="s">
        <v>25</v>
      </c>
      <c r="L6743" t="s">
        <v>3564</v>
      </c>
      <c r="M6743">
        <v>0.6</v>
      </c>
      <c r="N6743">
        <v>8.3000000000000007</v>
      </c>
      <c r="O6743" t="s">
        <v>28</v>
      </c>
      <c r="P6743">
        <v>4</v>
      </c>
      <c r="Q6743" t="s">
        <v>615</v>
      </c>
      <c r="R6743" t="s">
        <v>28</v>
      </c>
      <c r="S6743">
        <v>244.12</v>
      </c>
      <c r="T6743" t="str" cm="1">
        <f t="array" ref="T6743">_xlfn.IFS(Raw_Data[[#This Row],[Call Status]]="Resolved","5",Raw_Data[[#This Row],[Call Status]]="Escalated","2",Raw_Data[[#This Row],[Call Status]]="Pending","3",Raw_Data[[#This Row],[Call Status]]="Abandoned","0")</f>
        <v>5</v>
      </c>
      <c r="U6743" t="str">
        <f>TEXT(Raw_Data[[#This Row],[Call Date]],"mmmm")</f>
        <v>March</v>
      </c>
      <c r="V6743" t="str" cm="1">
        <f t="array" ref="V6743">_xlfn.IFS(Raw_Data[[#This Row],[Customer Satisfaction]]&lt;2,"Poor",Raw_Data[[#This Row],[Customer Satisfaction]]&lt;4,"Average",Raw_Data[[#This Row],[Customer Satisfaction]]&gt;=4,"Excellent")</f>
        <v>Excellent</v>
      </c>
    </row>
    <row r="6744" spans="2:22" x14ac:dyDescent="0.3">
      <c r="B6744" t="s">
        <v>430</v>
      </c>
      <c r="C6744" s="2">
        <v>45943</v>
      </c>
      <c r="D6744" s="1">
        <v>0.82847222222222228</v>
      </c>
      <c r="E6744" t="s">
        <v>57</v>
      </c>
      <c r="F6744" t="s">
        <v>38</v>
      </c>
      <c r="G6744" t="s">
        <v>327</v>
      </c>
      <c r="H6744" t="s">
        <v>22</v>
      </c>
      <c r="I6744" t="s">
        <v>23</v>
      </c>
      <c r="J6744" t="s">
        <v>55</v>
      </c>
      <c r="K6744" t="s">
        <v>25</v>
      </c>
      <c r="L6744" t="s">
        <v>25</v>
      </c>
      <c r="M6744">
        <v>5</v>
      </c>
      <c r="N6744">
        <v>8.1999999999999993</v>
      </c>
      <c r="O6744" t="s">
        <v>28</v>
      </c>
      <c r="P6744">
        <v>4</v>
      </c>
      <c r="Q6744" t="s">
        <v>27</v>
      </c>
      <c r="R6744" t="s">
        <v>28</v>
      </c>
      <c r="S6744">
        <v>354.45</v>
      </c>
      <c r="T6744" t="str" cm="1">
        <f t="array" ref="T6744">_xlfn.IFS(Raw_Data[[#This Row],[Call Status]]="Resolved","5",Raw_Data[[#This Row],[Call Status]]="Escalated","2",Raw_Data[[#This Row],[Call Status]]="Pending","3",Raw_Data[[#This Row],[Call Status]]="Abandoned","0")</f>
        <v>5</v>
      </c>
      <c r="U6744" t="str">
        <f>TEXT(Raw_Data[[#This Row],[Call Date]],"mmmm")</f>
        <v>October</v>
      </c>
      <c r="V6744" t="str" cm="1">
        <f t="array" ref="V6744">_xlfn.IFS(Raw_Data[[#This Row],[Customer Satisfaction]]&lt;2,"Poor",Raw_Data[[#This Row],[Customer Satisfaction]]&lt;4,"Average",Raw_Data[[#This Row],[Customer Satisfaction]]&gt;=4,"Excellent")</f>
        <v>Excellent</v>
      </c>
    </row>
    <row r="6745" spans="2:22" x14ac:dyDescent="0.3">
      <c r="B6745" t="s">
        <v>5778</v>
      </c>
      <c r="C6745" s="2">
        <v>45679</v>
      </c>
      <c r="D6745" s="1">
        <v>0.62708333333333333</v>
      </c>
      <c r="E6745" t="s">
        <v>41</v>
      </c>
      <c r="F6745" t="s">
        <v>34</v>
      </c>
      <c r="G6745" t="s">
        <v>250</v>
      </c>
      <c r="H6745" t="s">
        <v>2392</v>
      </c>
      <c r="I6745" t="s">
        <v>23</v>
      </c>
      <c r="J6745" t="s">
        <v>24</v>
      </c>
      <c r="K6745" t="s">
        <v>25</v>
      </c>
      <c r="L6745" t="s">
        <v>3564</v>
      </c>
      <c r="M6745">
        <v>5.2</v>
      </c>
      <c r="N6745">
        <v>8.1999999999999993</v>
      </c>
      <c r="O6745" t="s">
        <v>26</v>
      </c>
      <c r="P6745">
        <v>2</v>
      </c>
      <c r="Q6745" t="s">
        <v>615</v>
      </c>
      <c r="R6745" t="s">
        <v>28</v>
      </c>
      <c r="S6745">
        <v>468.94</v>
      </c>
      <c r="T6745" t="str" cm="1">
        <f t="array" ref="T6745">_xlfn.IFS(Raw_Data[[#This Row],[Call Status]]="Resolved","5",Raw_Data[[#This Row],[Call Status]]="Escalated","2",Raw_Data[[#This Row],[Call Status]]="Pending","3",Raw_Data[[#This Row],[Call Status]]="Abandoned","0")</f>
        <v>5</v>
      </c>
      <c r="U6745" t="str">
        <f>TEXT(Raw_Data[[#This Row],[Call Date]],"mmmm")</f>
        <v>January</v>
      </c>
      <c r="V6745" t="str" cm="1">
        <f t="array" ref="V6745">_xlfn.IFS(Raw_Data[[#This Row],[Customer Satisfaction]]&lt;2,"Poor",Raw_Data[[#This Row],[Customer Satisfaction]]&lt;4,"Average",Raw_Data[[#This Row],[Customer Satisfaction]]&gt;=4,"Excellent")</f>
        <v>Average</v>
      </c>
    </row>
    <row r="6746" spans="2:22" x14ac:dyDescent="0.3">
      <c r="B6746" t="s">
        <v>5450</v>
      </c>
      <c r="C6746" s="2">
        <v>45869</v>
      </c>
      <c r="D6746" s="1">
        <v>0.40694444444444444</v>
      </c>
      <c r="E6746" t="s">
        <v>47</v>
      </c>
      <c r="F6746" t="s">
        <v>48</v>
      </c>
      <c r="G6746" t="s">
        <v>327</v>
      </c>
      <c r="H6746" t="s">
        <v>2026</v>
      </c>
      <c r="I6746" t="s">
        <v>23</v>
      </c>
      <c r="J6746" t="s">
        <v>49</v>
      </c>
      <c r="K6746" t="s">
        <v>25</v>
      </c>
      <c r="L6746" t="s">
        <v>3561</v>
      </c>
      <c r="M6746">
        <v>0.3</v>
      </c>
      <c r="N6746">
        <v>9.5</v>
      </c>
      <c r="O6746" t="s">
        <v>26</v>
      </c>
      <c r="P6746">
        <v>4</v>
      </c>
      <c r="Q6746" t="s">
        <v>615</v>
      </c>
      <c r="R6746" t="s">
        <v>28</v>
      </c>
      <c r="S6746">
        <v>521.89</v>
      </c>
      <c r="T6746" t="str" cm="1">
        <f t="array" ref="T6746">_xlfn.IFS(Raw_Data[[#This Row],[Call Status]]="Resolved","5",Raw_Data[[#This Row],[Call Status]]="Escalated","2",Raw_Data[[#This Row],[Call Status]]="Pending","3",Raw_Data[[#This Row],[Call Status]]="Abandoned","0")</f>
        <v>5</v>
      </c>
      <c r="U6746" t="str">
        <f>TEXT(Raw_Data[[#This Row],[Call Date]],"mmmm")</f>
        <v>July</v>
      </c>
      <c r="V6746" t="str" cm="1">
        <f t="array" ref="V6746">_xlfn.IFS(Raw_Data[[#This Row],[Customer Satisfaction]]&lt;2,"Poor",Raw_Data[[#This Row],[Customer Satisfaction]]&lt;4,"Average",Raw_Data[[#This Row],[Customer Satisfaction]]&gt;=4,"Excellent")</f>
        <v>Excellent</v>
      </c>
    </row>
    <row r="6747" spans="2:22" x14ac:dyDescent="0.3">
      <c r="B6747" t="s">
        <v>5791</v>
      </c>
      <c r="C6747" s="2">
        <v>45783</v>
      </c>
      <c r="D6747" s="1">
        <v>0.37986111111111109</v>
      </c>
      <c r="E6747" t="s">
        <v>100</v>
      </c>
      <c r="F6747" t="s">
        <v>38</v>
      </c>
      <c r="G6747" t="s">
        <v>327</v>
      </c>
      <c r="H6747" t="s">
        <v>2392</v>
      </c>
      <c r="I6747" t="s">
        <v>23</v>
      </c>
      <c r="J6747" t="s">
        <v>55</v>
      </c>
      <c r="K6747" t="s">
        <v>25</v>
      </c>
      <c r="L6747" t="s">
        <v>3570</v>
      </c>
      <c r="M6747">
        <v>6.9</v>
      </c>
      <c r="N6747">
        <v>11.7</v>
      </c>
      <c r="O6747" t="s">
        <v>28</v>
      </c>
      <c r="P6747">
        <v>3</v>
      </c>
      <c r="Q6747" t="s">
        <v>615</v>
      </c>
      <c r="R6747" t="s">
        <v>28</v>
      </c>
      <c r="S6747">
        <v>89.64</v>
      </c>
      <c r="T6747" t="str" cm="1">
        <f t="array" ref="T6747">_xlfn.IFS(Raw_Data[[#This Row],[Call Status]]="Resolved","5",Raw_Data[[#This Row],[Call Status]]="Escalated","2",Raw_Data[[#This Row],[Call Status]]="Pending","3",Raw_Data[[#This Row],[Call Status]]="Abandoned","0")</f>
        <v>5</v>
      </c>
      <c r="U6747" t="str">
        <f>TEXT(Raw_Data[[#This Row],[Call Date]],"mmmm")</f>
        <v>May</v>
      </c>
      <c r="V6747" t="str" cm="1">
        <f t="array" ref="V6747">_xlfn.IFS(Raw_Data[[#This Row],[Customer Satisfaction]]&lt;2,"Poor",Raw_Data[[#This Row],[Customer Satisfaction]]&lt;4,"Average",Raw_Data[[#This Row],[Customer Satisfaction]]&gt;=4,"Excellent")</f>
        <v>Average</v>
      </c>
    </row>
    <row r="6748" spans="2:22" x14ac:dyDescent="0.3">
      <c r="B6748" t="s">
        <v>2747</v>
      </c>
      <c r="C6748" s="2">
        <v>45699</v>
      </c>
      <c r="D6748" s="1">
        <v>0.8041666666666667</v>
      </c>
      <c r="E6748" t="s">
        <v>72</v>
      </c>
      <c r="F6748" t="s">
        <v>34</v>
      </c>
      <c r="G6748" t="s">
        <v>250</v>
      </c>
      <c r="H6748" t="s">
        <v>2613</v>
      </c>
      <c r="I6748" t="s">
        <v>23</v>
      </c>
      <c r="J6748" t="s">
        <v>31</v>
      </c>
      <c r="K6748" t="s">
        <v>25</v>
      </c>
      <c r="L6748" t="s">
        <v>25</v>
      </c>
      <c r="M6748">
        <v>3.8</v>
      </c>
      <c r="N6748">
        <v>13.9</v>
      </c>
      <c r="O6748" t="s">
        <v>28</v>
      </c>
      <c r="P6748">
        <v>5</v>
      </c>
      <c r="Q6748" t="s">
        <v>27</v>
      </c>
      <c r="R6748" t="s">
        <v>28</v>
      </c>
      <c r="S6748">
        <v>128.74</v>
      </c>
      <c r="T6748" t="str" cm="1">
        <f t="array" ref="T6748">_xlfn.IFS(Raw_Data[[#This Row],[Call Status]]="Resolved","5",Raw_Data[[#This Row],[Call Status]]="Escalated","2",Raw_Data[[#This Row],[Call Status]]="Pending","3",Raw_Data[[#This Row],[Call Status]]="Abandoned","0")</f>
        <v>5</v>
      </c>
      <c r="U6748" t="str">
        <f>TEXT(Raw_Data[[#This Row],[Call Date]],"mmmm")</f>
        <v>February</v>
      </c>
      <c r="V6748" t="str" cm="1">
        <f t="array" ref="V6748">_xlfn.IFS(Raw_Data[[#This Row],[Customer Satisfaction]]&lt;2,"Poor",Raw_Data[[#This Row],[Customer Satisfaction]]&lt;4,"Average",Raw_Data[[#This Row],[Customer Satisfaction]]&gt;=4,"Excellent")</f>
        <v>Excellent</v>
      </c>
    </row>
    <row r="6749" spans="2:22" x14ac:dyDescent="0.3">
      <c r="B6749" t="s">
        <v>7274</v>
      </c>
      <c r="C6749" s="2">
        <v>45755</v>
      </c>
      <c r="D6749" s="1">
        <v>0.52361111111111114</v>
      </c>
      <c r="E6749" t="s">
        <v>53</v>
      </c>
      <c r="F6749" t="s">
        <v>20</v>
      </c>
      <c r="G6749" t="s">
        <v>162</v>
      </c>
      <c r="H6749" t="s">
        <v>22</v>
      </c>
      <c r="I6749" t="s">
        <v>23</v>
      </c>
      <c r="J6749" t="s">
        <v>76</v>
      </c>
      <c r="K6749" t="s">
        <v>7253</v>
      </c>
      <c r="L6749" t="s">
        <v>7254</v>
      </c>
      <c r="M6749">
        <v>2.7</v>
      </c>
      <c r="N6749">
        <v>3</v>
      </c>
      <c r="O6749" t="s">
        <v>28</v>
      </c>
      <c r="P6749">
        <v>0</v>
      </c>
      <c r="Q6749" t="s">
        <v>27</v>
      </c>
      <c r="R6749" t="s">
        <v>28</v>
      </c>
      <c r="S6749">
        <v>197.4</v>
      </c>
      <c r="T6749" t="str" cm="1">
        <f t="array" ref="T6749">_xlfn.IFS(Raw_Data[[#This Row],[Call Status]]="Resolved","5",Raw_Data[[#This Row],[Call Status]]="Escalated","2",Raw_Data[[#This Row],[Call Status]]="Pending","3",Raw_Data[[#This Row],[Call Status]]="Abandoned","0")</f>
        <v>0</v>
      </c>
      <c r="U6749" t="str">
        <f>TEXT(Raw_Data[[#This Row],[Call Date]],"mmmm")</f>
        <v>April</v>
      </c>
      <c r="V6749" t="str" cm="1">
        <f t="array" ref="V6749">_xlfn.IFS(Raw_Data[[#This Row],[Customer Satisfaction]]&lt;2,"Poor",Raw_Data[[#This Row],[Customer Satisfaction]]&lt;4,"Average",Raw_Data[[#This Row],[Customer Satisfaction]]&gt;=4,"Excellent")</f>
        <v>Poor</v>
      </c>
    </row>
    <row r="6750" spans="2:22" x14ac:dyDescent="0.3">
      <c r="B6750" t="s">
        <v>9585</v>
      </c>
      <c r="C6750" s="2">
        <v>45688</v>
      </c>
      <c r="D6750" s="1">
        <v>0.46111111111111114</v>
      </c>
      <c r="E6750" t="s">
        <v>91</v>
      </c>
      <c r="F6750" t="s">
        <v>20</v>
      </c>
      <c r="G6750" t="s">
        <v>162</v>
      </c>
      <c r="H6750" t="s">
        <v>22</v>
      </c>
      <c r="I6750" t="s">
        <v>1137</v>
      </c>
      <c r="J6750" t="s">
        <v>45</v>
      </c>
      <c r="K6750" t="s">
        <v>8876</v>
      </c>
      <c r="L6750" t="s">
        <v>8877</v>
      </c>
      <c r="M6750">
        <v>6.4</v>
      </c>
      <c r="N6750">
        <v>6</v>
      </c>
      <c r="O6750" t="s">
        <v>28</v>
      </c>
      <c r="P6750">
        <v>2</v>
      </c>
      <c r="Q6750" t="s">
        <v>1014</v>
      </c>
      <c r="R6750" t="s">
        <v>28</v>
      </c>
      <c r="S6750">
        <v>183.85</v>
      </c>
      <c r="T6750" t="str" cm="1">
        <f t="array" ref="T6750">_xlfn.IFS(Raw_Data[[#This Row],[Call Status]]="Resolved","5",Raw_Data[[#This Row],[Call Status]]="Escalated","2",Raw_Data[[#This Row],[Call Status]]="Pending","3",Raw_Data[[#This Row],[Call Status]]="Abandoned","0")</f>
        <v>3</v>
      </c>
      <c r="U6750" t="str">
        <f>TEXT(Raw_Data[[#This Row],[Call Date]],"mmmm")</f>
        <v>January</v>
      </c>
      <c r="V6750" t="str" cm="1">
        <f t="array" ref="V6750">_xlfn.IFS(Raw_Data[[#This Row],[Customer Satisfaction]]&lt;2,"Poor",Raw_Data[[#This Row],[Customer Satisfaction]]&lt;4,"Average",Raw_Data[[#This Row],[Customer Satisfaction]]&gt;=4,"Excellent")</f>
        <v>Average</v>
      </c>
    </row>
    <row r="6751" spans="2:22" x14ac:dyDescent="0.3">
      <c r="B6751" t="s">
        <v>6447</v>
      </c>
      <c r="C6751" s="2">
        <v>45815</v>
      </c>
      <c r="D6751" s="1">
        <v>0.52777777777777779</v>
      </c>
      <c r="E6751" t="s">
        <v>100</v>
      </c>
      <c r="F6751" t="s">
        <v>20</v>
      </c>
      <c r="G6751" t="s">
        <v>250</v>
      </c>
      <c r="H6751" t="s">
        <v>22</v>
      </c>
      <c r="I6751" t="s">
        <v>23</v>
      </c>
      <c r="J6751" t="s">
        <v>35</v>
      </c>
      <c r="K6751" t="s">
        <v>25</v>
      </c>
      <c r="L6751" t="s">
        <v>3570</v>
      </c>
      <c r="M6751">
        <v>5.0999999999999996</v>
      </c>
      <c r="N6751">
        <v>13.8</v>
      </c>
      <c r="O6751" t="s">
        <v>26</v>
      </c>
      <c r="P6751">
        <v>1</v>
      </c>
      <c r="Q6751" t="s">
        <v>1014</v>
      </c>
      <c r="R6751" t="s">
        <v>28</v>
      </c>
      <c r="S6751">
        <v>188.74</v>
      </c>
      <c r="T6751" t="str" cm="1">
        <f t="array" ref="T6751">_xlfn.IFS(Raw_Data[[#This Row],[Call Status]]="Resolved","5",Raw_Data[[#This Row],[Call Status]]="Escalated","2",Raw_Data[[#This Row],[Call Status]]="Pending","3",Raw_Data[[#This Row],[Call Status]]="Abandoned","0")</f>
        <v>5</v>
      </c>
      <c r="U6751" t="str">
        <f>TEXT(Raw_Data[[#This Row],[Call Date]],"mmmm")</f>
        <v>June</v>
      </c>
      <c r="V6751" t="str" cm="1">
        <f t="array" ref="V6751">_xlfn.IFS(Raw_Data[[#This Row],[Customer Satisfaction]]&lt;2,"Poor",Raw_Data[[#This Row],[Customer Satisfaction]]&lt;4,"Average",Raw_Data[[#This Row],[Customer Satisfaction]]&gt;=4,"Excellent")</f>
        <v>Poor</v>
      </c>
    </row>
    <row r="6752" spans="2:22" x14ac:dyDescent="0.3">
      <c r="B6752" t="s">
        <v>9946</v>
      </c>
      <c r="C6752" s="2">
        <v>45769</v>
      </c>
      <c r="D6752" s="1">
        <v>0.53888888888888886</v>
      </c>
      <c r="E6752" t="s">
        <v>53</v>
      </c>
      <c r="F6752" t="s">
        <v>20</v>
      </c>
      <c r="G6752" t="s">
        <v>250</v>
      </c>
      <c r="H6752" t="s">
        <v>22</v>
      </c>
      <c r="I6752" t="s">
        <v>23</v>
      </c>
      <c r="J6752" t="s">
        <v>76</v>
      </c>
      <c r="K6752" t="s">
        <v>8876</v>
      </c>
      <c r="L6752" t="s">
        <v>8877</v>
      </c>
      <c r="M6752">
        <v>4.3</v>
      </c>
      <c r="N6752">
        <v>9</v>
      </c>
      <c r="O6752" t="s">
        <v>28</v>
      </c>
      <c r="P6752">
        <v>4</v>
      </c>
      <c r="Q6752" t="s">
        <v>615</v>
      </c>
      <c r="R6752" t="s">
        <v>28</v>
      </c>
      <c r="S6752">
        <v>160.86000000000001</v>
      </c>
      <c r="T6752" t="str" cm="1">
        <f t="array" ref="T6752">_xlfn.IFS(Raw_Data[[#This Row],[Call Status]]="Resolved","5",Raw_Data[[#This Row],[Call Status]]="Escalated","2",Raw_Data[[#This Row],[Call Status]]="Pending","3",Raw_Data[[#This Row],[Call Status]]="Abandoned","0")</f>
        <v>3</v>
      </c>
      <c r="U6752" t="str">
        <f>TEXT(Raw_Data[[#This Row],[Call Date]],"mmmm")</f>
        <v>April</v>
      </c>
      <c r="V6752" t="str" cm="1">
        <f t="array" ref="V6752">_xlfn.IFS(Raw_Data[[#This Row],[Customer Satisfaction]]&lt;2,"Poor",Raw_Data[[#This Row],[Customer Satisfaction]]&lt;4,"Average",Raw_Data[[#This Row],[Customer Satisfaction]]&gt;=4,"Excellent")</f>
        <v>Excellent</v>
      </c>
    </row>
    <row r="6753" spans="2:22" x14ac:dyDescent="0.3">
      <c r="B6753" t="s">
        <v>9468</v>
      </c>
      <c r="C6753" s="2">
        <v>45904</v>
      </c>
      <c r="D6753" s="1">
        <v>0.79861111111111116</v>
      </c>
      <c r="E6753" t="s">
        <v>70</v>
      </c>
      <c r="F6753" t="s">
        <v>48</v>
      </c>
      <c r="G6753" t="s">
        <v>162</v>
      </c>
      <c r="H6753" t="s">
        <v>22</v>
      </c>
      <c r="I6753" t="s">
        <v>1130</v>
      </c>
      <c r="J6753" t="s">
        <v>35</v>
      </c>
      <c r="K6753" t="s">
        <v>8876</v>
      </c>
      <c r="L6753" t="s">
        <v>8877</v>
      </c>
      <c r="M6753">
        <v>2</v>
      </c>
      <c r="N6753">
        <v>15</v>
      </c>
      <c r="O6753" t="s">
        <v>28</v>
      </c>
      <c r="P6753">
        <v>0</v>
      </c>
      <c r="Q6753" t="s">
        <v>615</v>
      </c>
      <c r="R6753" t="s">
        <v>28</v>
      </c>
      <c r="S6753">
        <v>821.82</v>
      </c>
      <c r="T6753" t="str" cm="1">
        <f t="array" ref="T6753">_xlfn.IFS(Raw_Data[[#This Row],[Call Status]]="Resolved","5",Raw_Data[[#This Row],[Call Status]]="Escalated","2",Raw_Data[[#This Row],[Call Status]]="Pending","3",Raw_Data[[#This Row],[Call Status]]="Abandoned","0")</f>
        <v>3</v>
      </c>
      <c r="U6753" t="str">
        <f>TEXT(Raw_Data[[#This Row],[Call Date]],"mmmm")</f>
        <v>September</v>
      </c>
      <c r="V6753" t="str" cm="1">
        <f t="array" ref="V6753">_xlfn.IFS(Raw_Data[[#This Row],[Customer Satisfaction]]&lt;2,"Poor",Raw_Data[[#This Row],[Customer Satisfaction]]&lt;4,"Average",Raw_Data[[#This Row],[Customer Satisfaction]]&gt;=4,"Excellent")</f>
        <v>Poor</v>
      </c>
    </row>
    <row r="6754" spans="2:22" x14ac:dyDescent="0.3">
      <c r="B6754" t="s">
        <v>5430</v>
      </c>
      <c r="C6754" s="2">
        <v>45779</v>
      </c>
      <c r="D6754" s="1">
        <v>0.83125000000000004</v>
      </c>
      <c r="E6754" t="s">
        <v>57</v>
      </c>
      <c r="F6754" t="s">
        <v>38</v>
      </c>
      <c r="G6754" t="s">
        <v>162</v>
      </c>
      <c r="H6754" t="s">
        <v>2026</v>
      </c>
      <c r="I6754" t="s">
        <v>23</v>
      </c>
      <c r="J6754" t="s">
        <v>31</v>
      </c>
      <c r="K6754" t="s">
        <v>25</v>
      </c>
      <c r="L6754" t="s">
        <v>3561</v>
      </c>
      <c r="M6754">
        <v>0.6</v>
      </c>
      <c r="N6754">
        <v>12.1</v>
      </c>
      <c r="O6754" t="s">
        <v>28</v>
      </c>
      <c r="P6754">
        <v>4</v>
      </c>
      <c r="Q6754" t="s">
        <v>27</v>
      </c>
      <c r="R6754" t="s">
        <v>28</v>
      </c>
      <c r="S6754">
        <v>362.95</v>
      </c>
      <c r="T6754" t="str" cm="1">
        <f t="array" ref="T6754">_xlfn.IFS(Raw_Data[[#This Row],[Call Status]]="Resolved","5",Raw_Data[[#This Row],[Call Status]]="Escalated","2",Raw_Data[[#This Row],[Call Status]]="Pending","3",Raw_Data[[#This Row],[Call Status]]="Abandoned","0")</f>
        <v>5</v>
      </c>
      <c r="U6754" t="str">
        <f>TEXT(Raw_Data[[#This Row],[Call Date]],"mmmm")</f>
        <v>May</v>
      </c>
      <c r="V6754" t="str" cm="1">
        <f t="array" ref="V6754">_xlfn.IFS(Raw_Data[[#This Row],[Customer Satisfaction]]&lt;2,"Poor",Raw_Data[[#This Row],[Customer Satisfaction]]&lt;4,"Average",Raw_Data[[#This Row],[Customer Satisfaction]]&gt;=4,"Excellent")</f>
        <v>Excellent</v>
      </c>
    </row>
    <row r="6755" spans="2:22" x14ac:dyDescent="0.3">
      <c r="B6755" t="s">
        <v>6720</v>
      </c>
      <c r="C6755" s="2">
        <v>45930</v>
      </c>
      <c r="D6755" s="1">
        <v>0.66597222222222219</v>
      </c>
      <c r="E6755" t="s">
        <v>19</v>
      </c>
      <c r="F6755" t="s">
        <v>48</v>
      </c>
      <c r="G6755" t="s">
        <v>162</v>
      </c>
      <c r="H6755" t="s">
        <v>22</v>
      </c>
      <c r="I6755" t="s">
        <v>23</v>
      </c>
      <c r="J6755" t="s">
        <v>76</v>
      </c>
      <c r="K6755" t="s">
        <v>25</v>
      </c>
      <c r="L6755" t="s">
        <v>3561</v>
      </c>
      <c r="M6755">
        <v>2</v>
      </c>
      <c r="N6755">
        <v>12.4</v>
      </c>
      <c r="O6755" t="s">
        <v>26</v>
      </c>
      <c r="P6755">
        <v>5</v>
      </c>
      <c r="Q6755" t="s">
        <v>27</v>
      </c>
      <c r="R6755" t="s">
        <v>28</v>
      </c>
      <c r="S6755">
        <v>202.96</v>
      </c>
      <c r="T6755" t="str" cm="1">
        <f t="array" ref="T6755">_xlfn.IFS(Raw_Data[[#This Row],[Call Status]]="Resolved","5",Raw_Data[[#This Row],[Call Status]]="Escalated","2",Raw_Data[[#This Row],[Call Status]]="Pending","3",Raw_Data[[#This Row],[Call Status]]="Abandoned","0")</f>
        <v>5</v>
      </c>
      <c r="U6755" t="str">
        <f>TEXT(Raw_Data[[#This Row],[Call Date]],"mmmm")</f>
        <v>September</v>
      </c>
      <c r="V6755" t="str" cm="1">
        <f t="array" ref="V6755">_xlfn.IFS(Raw_Data[[#This Row],[Customer Satisfaction]]&lt;2,"Poor",Raw_Data[[#This Row],[Customer Satisfaction]]&lt;4,"Average",Raw_Data[[#This Row],[Customer Satisfaction]]&gt;=4,"Excellent")</f>
        <v>Excellent</v>
      </c>
    </row>
    <row r="6756" spans="2:22" x14ac:dyDescent="0.3">
      <c r="B6756" t="s">
        <v>3948</v>
      </c>
      <c r="C6756" s="2">
        <v>45951</v>
      </c>
      <c r="D6756" s="1">
        <v>0.34375</v>
      </c>
      <c r="E6756" t="s">
        <v>72</v>
      </c>
      <c r="F6756" t="s">
        <v>34</v>
      </c>
      <c r="G6756" t="s">
        <v>21</v>
      </c>
      <c r="H6756" t="s">
        <v>2026</v>
      </c>
      <c r="I6756" t="s">
        <v>1128</v>
      </c>
      <c r="J6756" t="s">
        <v>64</v>
      </c>
      <c r="K6756" t="s">
        <v>25</v>
      </c>
      <c r="L6756" t="s">
        <v>3570</v>
      </c>
      <c r="M6756">
        <v>1.1000000000000001</v>
      </c>
      <c r="N6756">
        <v>9.8000000000000007</v>
      </c>
      <c r="O6756" t="s">
        <v>26</v>
      </c>
      <c r="P6756">
        <v>3</v>
      </c>
      <c r="Q6756" t="s">
        <v>1014</v>
      </c>
      <c r="R6756" t="s">
        <v>28</v>
      </c>
      <c r="S6756">
        <v>30.04</v>
      </c>
      <c r="T6756" t="str" cm="1">
        <f t="array" ref="T6756">_xlfn.IFS(Raw_Data[[#This Row],[Call Status]]="Resolved","5",Raw_Data[[#This Row],[Call Status]]="Escalated","2",Raw_Data[[#This Row],[Call Status]]="Pending","3",Raw_Data[[#This Row],[Call Status]]="Abandoned","0")</f>
        <v>5</v>
      </c>
      <c r="U6756" t="str">
        <f>TEXT(Raw_Data[[#This Row],[Call Date]],"mmmm")</f>
        <v>October</v>
      </c>
      <c r="V6756" t="str" cm="1">
        <f t="array" ref="V6756">_xlfn.IFS(Raw_Data[[#This Row],[Customer Satisfaction]]&lt;2,"Poor",Raw_Data[[#This Row],[Customer Satisfaction]]&lt;4,"Average",Raw_Data[[#This Row],[Customer Satisfaction]]&gt;=4,"Excellent")</f>
        <v>Average</v>
      </c>
    </row>
    <row r="6757" spans="2:22" x14ac:dyDescent="0.3">
      <c r="B6757" t="s">
        <v>9107</v>
      </c>
      <c r="C6757" s="2">
        <v>45864</v>
      </c>
      <c r="D6757" s="1">
        <v>0.40416666666666667</v>
      </c>
      <c r="E6757" t="s">
        <v>30</v>
      </c>
      <c r="F6757" t="s">
        <v>34</v>
      </c>
      <c r="G6757" t="s">
        <v>250</v>
      </c>
      <c r="H6757" t="s">
        <v>2392</v>
      </c>
      <c r="I6757" t="s">
        <v>23</v>
      </c>
      <c r="J6757" t="s">
        <v>42</v>
      </c>
      <c r="K6757" t="s">
        <v>8876</v>
      </c>
      <c r="L6757" t="s">
        <v>8877</v>
      </c>
      <c r="M6757">
        <v>0.9</v>
      </c>
      <c r="N6757">
        <v>11.3</v>
      </c>
      <c r="O6757" t="s">
        <v>28</v>
      </c>
      <c r="P6757">
        <v>1</v>
      </c>
      <c r="Q6757" t="s">
        <v>1014</v>
      </c>
      <c r="R6757" t="s">
        <v>28</v>
      </c>
      <c r="S6757">
        <v>213.84</v>
      </c>
      <c r="T6757" t="str" cm="1">
        <f t="array" ref="T6757">_xlfn.IFS(Raw_Data[[#This Row],[Call Status]]="Resolved","5",Raw_Data[[#This Row],[Call Status]]="Escalated","2",Raw_Data[[#This Row],[Call Status]]="Pending","3",Raw_Data[[#This Row],[Call Status]]="Abandoned","0")</f>
        <v>3</v>
      </c>
      <c r="U6757" t="str">
        <f>TEXT(Raw_Data[[#This Row],[Call Date]],"mmmm")</f>
        <v>July</v>
      </c>
      <c r="V6757" t="str" cm="1">
        <f t="array" ref="V6757">_xlfn.IFS(Raw_Data[[#This Row],[Customer Satisfaction]]&lt;2,"Poor",Raw_Data[[#This Row],[Customer Satisfaction]]&lt;4,"Average",Raw_Data[[#This Row],[Customer Satisfaction]]&gt;=4,"Excellent")</f>
        <v>Poor</v>
      </c>
    </row>
    <row r="6758" spans="2:22" x14ac:dyDescent="0.3">
      <c r="B6758" t="s">
        <v>1869</v>
      </c>
      <c r="C6758" s="2">
        <v>45767</v>
      </c>
      <c r="D6758" s="1">
        <v>0.45416666666666666</v>
      </c>
      <c r="E6758" t="s">
        <v>47</v>
      </c>
      <c r="F6758" t="s">
        <v>48</v>
      </c>
      <c r="G6758" t="s">
        <v>250</v>
      </c>
      <c r="H6758" t="s">
        <v>22</v>
      </c>
      <c r="I6758" t="s">
        <v>1128</v>
      </c>
      <c r="J6758" t="s">
        <v>49</v>
      </c>
      <c r="K6758" t="s">
        <v>25</v>
      </c>
      <c r="L6758" t="s">
        <v>25</v>
      </c>
      <c r="M6758">
        <v>2.4</v>
      </c>
      <c r="N6758">
        <v>14</v>
      </c>
      <c r="O6758" t="s">
        <v>26</v>
      </c>
      <c r="P6758">
        <v>5</v>
      </c>
      <c r="Q6758" t="s">
        <v>27</v>
      </c>
      <c r="R6758" t="s">
        <v>28</v>
      </c>
      <c r="S6758">
        <v>105.86</v>
      </c>
      <c r="T6758" t="str" cm="1">
        <f t="array" ref="T6758">_xlfn.IFS(Raw_Data[[#This Row],[Call Status]]="Resolved","5",Raw_Data[[#This Row],[Call Status]]="Escalated","2",Raw_Data[[#This Row],[Call Status]]="Pending","3",Raw_Data[[#This Row],[Call Status]]="Abandoned","0")</f>
        <v>5</v>
      </c>
      <c r="U6758" t="str">
        <f>TEXT(Raw_Data[[#This Row],[Call Date]],"mmmm")</f>
        <v>April</v>
      </c>
      <c r="V6758" t="str" cm="1">
        <f t="array" ref="V6758">_xlfn.IFS(Raw_Data[[#This Row],[Customer Satisfaction]]&lt;2,"Poor",Raw_Data[[#This Row],[Customer Satisfaction]]&lt;4,"Average",Raw_Data[[#This Row],[Customer Satisfaction]]&gt;=4,"Excellent")</f>
        <v>Excellent</v>
      </c>
    </row>
    <row r="6759" spans="2:22" x14ac:dyDescent="0.3">
      <c r="B6759" t="s">
        <v>8091</v>
      </c>
      <c r="C6759" s="2">
        <v>45935</v>
      </c>
      <c r="D6759" s="1">
        <v>0.34513888888888888</v>
      </c>
      <c r="E6759" t="s">
        <v>70</v>
      </c>
      <c r="F6759" t="s">
        <v>38</v>
      </c>
      <c r="G6759" t="s">
        <v>21</v>
      </c>
      <c r="H6759" t="s">
        <v>22</v>
      </c>
      <c r="I6759" t="s">
        <v>23</v>
      </c>
      <c r="J6759" t="s">
        <v>45</v>
      </c>
      <c r="K6759" t="s">
        <v>16</v>
      </c>
      <c r="L6759" t="s">
        <v>16</v>
      </c>
      <c r="M6759">
        <v>2.7</v>
      </c>
      <c r="N6759">
        <v>12.4</v>
      </c>
      <c r="O6759" t="s">
        <v>28</v>
      </c>
      <c r="P6759">
        <v>0</v>
      </c>
      <c r="Q6759" t="s">
        <v>615</v>
      </c>
      <c r="R6759" t="s">
        <v>26</v>
      </c>
      <c r="S6759">
        <v>124.08</v>
      </c>
      <c r="T6759" t="str" cm="1">
        <f t="array" ref="T6759">_xlfn.IFS(Raw_Data[[#This Row],[Call Status]]="Resolved","5",Raw_Data[[#This Row],[Call Status]]="Escalated","2",Raw_Data[[#This Row],[Call Status]]="Pending","3",Raw_Data[[#This Row],[Call Status]]="Abandoned","0")</f>
        <v>2</v>
      </c>
      <c r="U6759" t="str">
        <f>TEXT(Raw_Data[[#This Row],[Call Date]],"mmmm")</f>
        <v>October</v>
      </c>
      <c r="V6759" t="str" cm="1">
        <f t="array" ref="V6759">_xlfn.IFS(Raw_Data[[#This Row],[Customer Satisfaction]]&lt;2,"Poor",Raw_Data[[#This Row],[Customer Satisfaction]]&lt;4,"Average",Raw_Data[[#This Row],[Customer Satisfaction]]&gt;=4,"Excellent")</f>
        <v>Poor</v>
      </c>
    </row>
    <row r="6760" spans="2:22" x14ac:dyDescent="0.3">
      <c r="B6760" t="s">
        <v>5930</v>
      </c>
      <c r="C6760" s="2">
        <v>45713</v>
      </c>
      <c r="D6760" s="1">
        <v>0.54166666666666663</v>
      </c>
      <c r="E6760" t="s">
        <v>70</v>
      </c>
      <c r="F6760" t="s">
        <v>34</v>
      </c>
      <c r="G6760" t="s">
        <v>327</v>
      </c>
      <c r="H6760" t="s">
        <v>2392</v>
      </c>
      <c r="I6760" t="s">
        <v>23</v>
      </c>
      <c r="J6760" t="s">
        <v>76</v>
      </c>
      <c r="K6760" t="s">
        <v>25</v>
      </c>
      <c r="L6760" t="s">
        <v>3570</v>
      </c>
      <c r="M6760">
        <v>4.3</v>
      </c>
      <c r="N6760">
        <v>9.1</v>
      </c>
      <c r="O6760" t="s">
        <v>26</v>
      </c>
      <c r="P6760">
        <v>5</v>
      </c>
      <c r="Q6760" t="s">
        <v>27</v>
      </c>
      <c r="R6760" t="s">
        <v>28</v>
      </c>
      <c r="S6760">
        <v>230.64</v>
      </c>
      <c r="T6760" t="str" cm="1">
        <f t="array" ref="T6760">_xlfn.IFS(Raw_Data[[#This Row],[Call Status]]="Resolved","5",Raw_Data[[#This Row],[Call Status]]="Escalated","2",Raw_Data[[#This Row],[Call Status]]="Pending","3",Raw_Data[[#This Row],[Call Status]]="Abandoned","0")</f>
        <v>5</v>
      </c>
      <c r="U6760" t="str">
        <f>TEXT(Raw_Data[[#This Row],[Call Date]],"mmmm")</f>
        <v>February</v>
      </c>
      <c r="V6760" t="str" cm="1">
        <f t="array" ref="V6760">_xlfn.IFS(Raw_Data[[#This Row],[Customer Satisfaction]]&lt;2,"Poor",Raw_Data[[#This Row],[Customer Satisfaction]]&lt;4,"Average",Raw_Data[[#This Row],[Customer Satisfaction]]&gt;=4,"Excellent")</f>
        <v>Excellent</v>
      </c>
    </row>
    <row r="6761" spans="2:22" x14ac:dyDescent="0.3">
      <c r="B6761" t="s">
        <v>5344</v>
      </c>
      <c r="C6761" s="2">
        <v>45714</v>
      </c>
      <c r="D6761" s="1">
        <v>0.75277777777777777</v>
      </c>
      <c r="E6761" t="s">
        <v>33</v>
      </c>
      <c r="F6761" t="s">
        <v>48</v>
      </c>
      <c r="G6761" t="s">
        <v>162</v>
      </c>
      <c r="H6761" t="s">
        <v>2026</v>
      </c>
      <c r="I6761" t="s">
        <v>23</v>
      </c>
      <c r="J6761" t="s">
        <v>45</v>
      </c>
      <c r="K6761" t="s">
        <v>25</v>
      </c>
      <c r="L6761" t="s">
        <v>3564</v>
      </c>
      <c r="M6761">
        <v>2.6</v>
      </c>
      <c r="N6761">
        <v>12.1</v>
      </c>
      <c r="O6761" t="s">
        <v>26</v>
      </c>
      <c r="P6761">
        <v>4</v>
      </c>
      <c r="Q6761" t="s">
        <v>615</v>
      </c>
      <c r="R6761" t="s">
        <v>28</v>
      </c>
      <c r="S6761">
        <v>239.56</v>
      </c>
      <c r="T6761" t="str" cm="1">
        <f t="array" ref="T6761">_xlfn.IFS(Raw_Data[[#This Row],[Call Status]]="Resolved","5",Raw_Data[[#This Row],[Call Status]]="Escalated","2",Raw_Data[[#This Row],[Call Status]]="Pending","3",Raw_Data[[#This Row],[Call Status]]="Abandoned","0")</f>
        <v>5</v>
      </c>
      <c r="U6761" t="str">
        <f>TEXT(Raw_Data[[#This Row],[Call Date]],"mmmm")</f>
        <v>February</v>
      </c>
      <c r="V6761" t="str" cm="1">
        <f t="array" ref="V6761">_xlfn.IFS(Raw_Data[[#This Row],[Customer Satisfaction]]&lt;2,"Poor",Raw_Data[[#This Row],[Customer Satisfaction]]&lt;4,"Average",Raw_Data[[#This Row],[Customer Satisfaction]]&gt;=4,"Excellent")</f>
        <v>Excellent</v>
      </c>
    </row>
    <row r="6762" spans="2:22" x14ac:dyDescent="0.3">
      <c r="B6762" t="s">
        <v>3760</v>
      </c>
      <c r="C6762" s="2">
        <v>45948</v>
      </c>
      <c r="D6762" s="1">
        <v>0.85833333333333328</v>
      </c>
      <c r="E6762" t="s">
        <v>100</v>
      </c>
      <c r="F6762" t="s">
        <v>34</v>
      </c>
      <c r="G6762" t="s">
        <v>250</v>
      </c>
      <c r="H6762" t="s">
        <v>2026</v>
      </c>
      <c r="I6762" t="s">
        <v>1128</v>
      </c>
      <c r="J6762" t="s">
        <v>76</v>
      </c>
      <c r="K6762" t="s">
        <v>25</v>
      </c>
      <c r="L6762" t="s">
        <v>3564</v>
      </c>
      <c r="M6762">
        <v>2.2000000000000002</v>
      </c>
      <c r="N6762">
        <v>4</v>
      </c>
      <c r="O6762" t="s">
        <v>26</v>
      </c>
      <c r="P6762">
        <v>4</v>
      </c>
      <c r="Q6762" t="s">
        <v>27</v>
      </c>
      <c r="R6762" t="s">
        <v>28</v>
      </c>
      <c r="S6762">
        <v>249.91</v>
      </c>
      <c r="T6762" t="str" cm="1">
        <f t="array" ref="T6762">_xlfn.IFS(Raw_Data[[#This Row],[Call Status]]="Resolved","5",Raw_Data[[#This Row],[Call Status]]="Escalated","2",Raw_Data[[#This Row],[Call Status]]="Pending","3",Raw_Data[[#This Row],[Call Status]]="Abandoned","0")</f>
        <v>5</v>
      </c>
      <c r="U6762" t="str">
        <f>TEXT(Raw_Data[[#This Row],[Call Date]],"mmmm")</f>
        <v>October</v>
      </c>
      <c r="V6762" t="str" cm="1">
        <f t="array" ref="V6762">_xlfn.IFS(Raw_Data[[#This Row],[Customer Satisfaction]]&lt;2,"Poor",Raw_Data[[#This Row],[Customer Satisfaction]]&lt;4,"Average",Raw_Data[[#This Row],[Customer Satisfaction]]&gt;=4,"Excellent")</f>
        <v>Excellent</v>
      </c>
    </row>
    <row r="6763" spans="2:22" x14ac:dyDescent="0.3">
      <c r="B6763" t="s">
        <v>2114</v>
      </c>
      <c r="C6763" s="2">
        <v>45771</v>
      </c>
      <c r="D6763" s="1">
        <v>0.48194444444444445</v>
      </c>
      <c r="E6763" t="s">
        <v>110</v>
      </c>
      <c r="F6763" t="s">
        <v>48</v>
      </c>
      <c r="G6763" t="s">
        <v>250</v>
      </c>
      <c r="H6763" t="s">
        <v>2026</v>
      </c>
      <c r="I6763" t="s">
        <v>1137</v>
      </c>
      <c r="J6763" t="s">
        <v>35</v>
      </c>
      <c r="K6763" t="s">
        <v>25</v>
      </c>
      <c r="L6763" t="s">
        <v>25</v>
      </c>
      <c r="M6763">
        <v>0.5</v>
      </c>
      <c r="N6763">
        <v>14.7</v>
      </c>
      <c r="O6763" t="s">
        <v>26</v>
      </c>
      <c r="P6763">
        <v>4</v>
      </c>
      <c r="Q6763" t="s">
        <v>615</v>
      </c>
      <c r="R6763" t="s">
        <v>28</v>
      </c>
      <c r="S6763">
        <v>394.48</v>
      </c>
      <c r="T6763" t="str" cm="1">
        <f t="array" ref="T6763">_xlfn.IFS(Raw_Data[[#This Row],[Call Status]]="Resolved","5",Raw_Data[[#This Row],[Call Status]]="Escalated","2",Raw_Data[[#This Row],[Call Status]]="Pending","3",Raw_Data[[#This Row],[Call Status]]="Abandoned","0")</f>
        <v>5</v>
      </c>
      <c r="U6763" t="str">
        <f>TEXT(Raw_Data[[#This Row],[Call Date]],"mmmm")</f>
        <v>April</v>
      </c>
      <c r="V6763" t="str" cm="1">
        <f t="array" ref="V6763">_xlfn.IFS(Raw_Data[[#This Row],[Customer Satisfaction]]&lt;2,"Poor",Raw_Data[[#This Row],[Customer Satisfaction]]&lt;4,"Average",Raw_Data[[#This Row],[Customer Satisfaction]]&gt;=4,"Excellent")</f>
        <v>Excellent</v>
      </c>
    </row>
    <row r="6764" spans="2:22" x14ac:dyDescent="0.3">
      <c r="B6764" t="s">
        <v>6064</v>
      </c>
      <c r="C6764" s="2">
        <v>45965</v>
      </c>
      <c r="D6764" s="1">
        <v>0.37986111111111109</v>
      </c>
      <c r="E6764" t="s">
        <v>57</v>
      </c>
      <c r="F6764" t="s">
        <v>20</v>
      </c>
      <c r="G6764" t="s">
        <v>162</v>
      </c>
      <c r="H6764" t="s">
        <v>2613</v>
      </c>
      <c r="I6764" t="s">
        <v>23</v>
      </c>
      <c r="J6764" t="s">
        <v>45</v>
      </c>
      <c r="K6764" t="s">
        <v>25</v>
      </c>
      <c r="L6764" t="s">
        <v>3561</v>
      </c>
      <c r="M6764">
        <v>4.2</v>
      </c>
      <c r="N6764">
        <v>9.5</v>
      </c>
      <c r="O6764" t="s">
        <v>26</v>
      </c>
      <c r="P6764">
        <v>4</v>
      </c>
      <c r="Q6764" t="s">
        <v>615</v>
      </c>
      <c r="R6764" t="s">
        <v>28</v>
      </c>
      <c r="S6764">
        <v>73.760000000000005</v>
      </c>
      <c r="T6764" t="str" cm="1">
        <f t="array" ref="T6764">_xlfn.IFS(Raw_Data[[#This Row],[Call Status]]="Resolved","5",Raw_Data[[#This Row],[Call Status]]="Escalated","2",Raw_Data[[#This Row],[Call Status]]="Pending","3",Raw_Data[[#This Row],[Call Status]]="Abandoned","0")</f>
        <v>5</v>
      </c>
      <c r="U6764" t="str">
        <f>TEXT(Raw_Data[[#This Row],[Call Date]],"mmmm")</f>
        <v>November</v>
      </c>
      <c r="V6764" t="str" cm="1">
        <f t="array" ref="V6764">_xlfn.IFS(Raw_Data[[#This Row],[Customer Satisfaction]]&lt;2,"Poor",Raw_Data[[#This Row],[Customer Satisfaction]]&lt;4,"Average",Raw_Data[[#This Row],[Customer Satisfaction]]&gt;=4,"Excellent")</f>
        <v>Excellent</v>
      </c>
    </row>
    <row r="6765" spans="2:22" x14ac:dyDescent="0.3">
      <c r="B6765" t="s">
        <v>3040</v>
      </c>
      <c r="C6765" s="2">
        <v>45998</v>
      </c>
      <c r="D6765" s="1">
        <v>0.79861111111111116</v>
      </c>
      <c r="E6765" t="s">
        <v>19</v>
      </c>
      <c r="F6765" t="s">
        <v>34</v>
      </c>
      <c r="G6765" t="s">
        <v>250</v>
      </c>
      <c r="H6765" t="s">
        <v>2392</v>
      </c>
      <c r="I6765" t="s">
        <v>23</v>
      </c>
      <c r="J6765" t="s">
        <v>45</v>
      </c>
      <c r="K6765" t="s">
        <v>25</v>
      </c>
      <c r="L6765" t="s">
        <v>25</v>
      </c>
      <c r="M6765">
        <v>2.8</v>
      </c>
      <c r="N6765">
        <v>9.1</v>
      </c>
      <c r="O6765" t="s">
        <v>26</v>
      </c>
      <c r="P6765">
        <v>5</v>
      </c>
      <c r="Q6765" t="s">
        <v>27</v>
      </c>
      <c r="R6765" t="s">
        <v>28</v>
      </c>
      <c r="S6765">
        <v>238.26</v>
      </c>
      <c r="T6765" t="str" cm="1">
        <f t="array" ref="T6765">_xlfn.IFS(Raw_Data[[#This Row],[Call Status]]="Resolved","5",Raw_Data[[#This Row],[Call Status]]="Escalated","2",Raw_Data[[#This Row],[Call Status]]="Pending","3",Raw_Data[[#This Row],[Call Status]]="Abandoned","0")</f>
        <v>5</v>
      </c>
      <c r="U6765" t="str">
        <f>TEXT(Raw_Data[[#This Row],[Call Date]],"mmmm")</f>
        <v>December</v>
      </c>
      <c r="V6765" t="str" cm="1">
        <f t="array" ref="V6765">_xlfn.IFS(Raw_Data[[#This Row],[Customer Satisfaction]]&lt;2,"Poor",Raw_Data[[#This Row],[Customer Satisfaction]]&lt;4,"Average",Raw_Data[[#This Row],[Customer Satisfaction]]&gt;=4,"Excellent")</f>
        <v>Excellent</v>
      </c>
    </row>
    <row r="6766" spans="2:22" x14ac:dyDescent="0.3">
      <c r="B6766" t="s">
        <v>3822</v>
      </c>
      <c r="C6766" s="2">
        <v>45855</v>
      </c>
      <c r="D6766" s="1">
        <v>0.63680555555555551</v>
      </c>
      <c r="E6766" t="s">
        <v>59</v>
      </c>
      <c r="F6766" t="s">
        <v>48</v>
      </c>
      <c r="G6766" t="s">
        <v>21</v>
      </c>
      <c r="H6766" t="s">
        <v>2026</v>
      </c>
      <c r="I6766" t="s">
        <v>1137</v>
      </c>
      <c r="J6766" t="s">
        <v>49</v>
      </c>
      <c r="K6766" t="s">
        <v>25</v>
      </c>
      <c r="L6766" t="s">
        <v>3561</v>
      </c>
      <c r="M6766">
        <v>0.5</v>
      </c>
      <c r="N6766">
        <v>15.7</v>
      </c>
      <c r="O6766" t="s">
        <v>28</v>
      </c>
      <c r="P6766">
        <v>0</v>
      </c>
      <c r="Q6766" t="s">
        <v>615</v>
      </c>
      <c r="R6766" t="s">
        <v>28</v>
      </c>
      <c r="S6766">
        <v>482.19</v>
      </c>
      <c r="T6766" t="str" cm="1">
        <f t="array" ref="T6766">_xlfn.IFS(Raw_Data[[#This Row],[Call Status]]="Resolved","5",Raw_Data[[#This Row],[Call Status]]="Escalated","2",Raw_Data[[#This Row],[Call Status]]="Pending","3",Raw_Data[[#This Row],[Call Status]]="Abandoned","0")</f>
        <v>5</v>
      </c>
      <c r="U6766" t="str">
        <f>TEXT(Raw_Data[[#This Row],[Call Date]],"mmmm")</f>
        <v>July</v>
      </c>
      <c r="V6766" t="str" cm="1">
        <f t="array" ref="V6766">_xlfn.IFS(Raw_Data[[#This Row],[Customer Satisfaction]]&lt;2,"Poor",Raw_Data[[#This Row],[Customer Satisfaction]]&lt;4,"Average",Raw_Data[[#This Row],[Customer Satisfaction]]&gt;=4,"Excellent")</f>
        <v>Poor</v>
      </c>
    </row>
    <row r="6767" spans="2:22" x14ac:dyDescent="0.3">
      <c r="B6767" t="s">
        <v>5480</v>
      </c>
      <c r="C6767" s="2">
        <v>45978</v>
      </c>
      <c r="D6767" s="1">
        <v>0.66597222222222219</v>
      </c>
      <c r="E6767" t="s">
        <v>33</v>
      </c>
      <c r="F6767" t="s">
        <v>34</v>
      </c>
      <c r="G6767" t="s">
        <v>327</v>
      </c>
      <c r="H6767" t="s">
        <v>2026</v>
      </c>
      <c r="I6767" t="s">
        <v>23</v>
      </c>
      <c r="J6767" t="s">
        <v>42</v>
      </c>
      <c r="K6767" t="s">
        <v>25</v>
      </c>
      <c r="L6767" t="s">
        <v>3561</v>
      </c>
      <c r="M6767">
        <v>1.6</v>
      </c>
      <c r="N6767">
        <v>8.3000000000000007</v>
      </c>
      <c r="O6767" t="s">
        <v>28</v>
      </c>
      <c r="P6767">
        <v>5</v>
      </c>
      <c r="Q6767" t="s">
        <v>27</v>
      </c>
      <c r="R6767" t="s">
        <v>28</v>
      </c>
      <c r="S6767">
        <v>130.63</v>
      </c>
      <c r="T6767" t="str" cm="1">
        <f t="array" ref="T6767">_xlfn.IFS(Raw_Data[[#This Row],[Call Status]]="Resolved","5",Raw_Data[[#This Row],[Call Status]]="Escalated","2",Raw_Data[[#This Row],[Call Status]]="Pending","3",Raw_Data[[#This Row],[Call Status]]="Abandoned","0")</f>
        <v>5</v>
      </c>
      <c r="U6767" t="str">
        <f>TEXT(Raw_Data[[#This Row],[Call Date]],"mmmm")</f>
        <v>November</v>
      </c>
      <c r="V6767" t="str" cm="1">
        <f t="array" ref="V6767">_xlfn.IFS(Raw_Data[[#This Row],[Customer Satisfaction]]&lt;2,"Poor",Raw_Data[[#This Row],[Customer Satisfaction]]&lt;4,"Average",Raw_Data[[#This Row],[Customer Satisfaction]]&gt;=4,"Excellent")</f>
        <v>Excellent</v>
      </c>
    </row>
    <row r="6768" spans="2:22" x14ac:dyDescent="0.3">
      <c r="B6768" t="s">
        <v>5692</v>
      </c>
      <c r="C6768" s="2">
        <v>45836</v>
      </c>
      <c r="D6768" s="1">
        <v>0.88611111111111107</v>
      </c>
      <c r="E6768" t="s">
        <v>72</v>
      </c>
      <c r="F6768" t="s">
        <v>20</v>
      </c>
      <c r="G6768" t="s">
        <v>250</v>
      </c>
      <c r="H6768" t="s">
        <v>2026</v>
      </c>
      <c r="I6768" t="s">
        <v>23</v>
      </c>
      <c r="J6768" t="s">
        <v>49</v>
      </c>
      <c r="K6768" t="s">
        <v>25</v>
      </c>
      <c r="L6768" t="s">
        <v>3559</v>
      </c>
      <c r="M6768">
        <v>1.3</v>
      </c>
      <c r="N6768">
        <v>16.100000000000001</v>
      </c>
      <c r="O6768" t="s">
        <v>28</v>
      </c>
      <c r="P6768">
        <v>5</v>
      </c>
      <c r="Q6768" t="s">
        <v>27</v>
      </c>
      <c r="R6768" t="s">
        <v>28</v>
      </c>
      <c r="S6768">
        <v>162.4</v>
      </c>
      <c r="T6768" t="str" cm="1">
        <f t="array" ref="T6768">_xlfn.IFS(Raw_Data[[#This Row],[Call Status]]="Resolved","5",Raw_Data[[#This Row],[Call Status]]="Escalated","2",Raw_Data[[#This Row],[Call Status]]="Pending","3",Raw_Data[[#This Row],[Call Status]]="Abandoned","0")</f>
        <v>5</v>
      </c>
      <c r="U6768" t="str">
        <f>TEXT(Raw_Data[[#This Row],[Call Date]],"mmmm")</f>
        <v>June</v>
      </c>
      <c r="V6768" t="str" cm="1">
        <f t="array" ref="V6768">_xlfn.IFS(Raw_Data[[#This Row],[Customer Satisfaction]]&lt;2,"Poor",Raw_Data[[#This Row],[Customer Satisfaction]]&lt;4,"Average",Raw_Data[[#This Row],[Customer Satisfaction]]&gt;=4,"Excellent")</f>
        <v>Excellent</v>
      </c>
    </row>
    <row r="6769" spans="2:22" x14ac:dyDescent="0.3">
      <c r="B6769" t="s">
        <v>6646</v>
      </c>
      <c r="C6769" s="2">
        <v>45876</v>
      </c>
      <c r="D6769" s="1">
        <v>0.55486111111111114</v>
      </c>
      <c r="E6769" t="s">
        <v>84</v>
      </c>
      <c r="F6769" t="s">
        <v>38</v>
      </c>
      <c r="G6769" t="s">
        <v>162</v>
      </c>
      <c r="H6769" t="s">
        <v>22</v>
      </c>
      <c r="I6769" t="s">
        <v>23</v>
      </c>
      <c r="J6769" t="s">
        <v>35</v>
      </c>
      <c r="K6769" t="s">
        <v>25</v>
      </c>
      <c r="L6769" t="s">
        <v>3561</v>
      </c>
      <c r="M6769">
        <v>2.7</v>
      </c>
      <c r="N6769">
        <v>6.4</v>
      </c>
      <c r="O6769" t="s">
        <v>28</v>
      </c>
      <c r="P6769">
        <v>3</v>
      </c>
      <c r="Q6769" t="s">
        <v>615</v>
      </c>
      <c r="R6769" t="s">
        <v>28</v>
      </c>
      <c r="S6769">
        <v>44.53</v>
      </c>
      <c r="T6769" t="str" cm="1">
        <f t="array" ref="T6769">_xlfn.IFS(Raw_Data[[#This Row],[Call Status]]="Resolved","5",Raw_Data[[#This Row],[Call Status]]="Escalated","2",Raw_Data[[#This Row],[Call Status]]="Pending","3",Raw_Data[[#This Row],[Call Status]]="Abandoned","0")</f>
        <v>5</v>
      </c>
      <c r="U6769" t="str">
        <f>TEXT(Raw_Data[[#This Row],[Call Date]],"mmmm")</f>
        <v>August</v>
      </c>
      <c r="V6769" t="str" cm="1">
        <f t="array" ref="V6769">_xlfn.IFS(Raw_Data[[#This Row],[Customer Satisfaction]]&lt;2,"Poor",Raw_Data[[#This Row],[Customer Satisfaction]]&lt;4,"Average",Raw_Data[[#This Row],[Customer Satisfaction]]&gt;=4,"Excellent")</f>
        <v>Average</v>
      </c>
    </row>
    <row r="6770" spans="2:22" x14ac:dyDescent="0.3">
      <c r="B6770" t="s">
        <v>6091</v>
      </c>
      <c r="C6770" s="2">
        <v>45934</v>
      </c>
      <c r="D6770" s="1">
        <v>0.76111111111111107</v>
      </c>
      <c r="E6770" t="s">
        <v>30</v>
      </c>
      <c r="F6770" t="s">
        <v>34</v>
      </c>
      <c r="G6770" t="s">
        <v>327</v>
      </c>
      <c r="H6770" t="s">
        <v>2613</v>
      </c>
      <c r="I6770" t="s">
        <v>23</v>
      </c>
      <c r="J6770" t="s">
        <v>49</v>
      </c>
      <c r="K6770" t="s">
        <v>25</v>
      </c>
      <c r="L6770" t="s">
        <v>3564</v>
      </c>
      <c r="M6770">
        <v>2.6</v>
      </c>
      <c r="N6770">
        <v>10.8</v>
      </c>
      <c r="O6770" t="s">
        <v>26</v>
      </c>
      <c r="P6770">
        <v>2</v>
      </c>
      <c r="Q6770" t="s">
        <v>1014</v>
      </c>
      <c r="R6770" t="s">
        <v>28</v>
      </c>
      <c r="S6770">
        <v>232.58</v>
      </c>
      <c r="T6770" t="str" cm="1">
        <f t="array" ref="T6770">_xlfn.IFS(Raw_Data[[#This Row],[Call Status]]="Resolved","5",Raw_Data[[#This Row],[Call Status]]="Escalated","2",Raw_Data[[#This Row],[Call Status]]="Pending","3",Raw_Data[[#This Row],[Call Status]]="Abandoned","0")</f>
        <v>5</v>
      </c>
      <c r="U6770" t="str">
        <f>TEXT(Raw_Data[[#This Row],[Call Date]],"mmmm")</f>
        <v>October</v>
      </c>
      <c r="V6770" t="str" cm="1">
        <f t="array" ref="V6770">_xlfn.IFS(Raw_Data[[#This Row],[Customer Satisfaction]]&lt;2,"Poor",Raw_Data[[#This Row],[Customer Satisfaction]]&lt;4,"Average",Raw_Data[[#This Row],[Customer Satisfaction]]&gt;=4,"Excellent")</f>
        <v>Average</v>
      </c>
    </row>
    <row r="6771" spans="2:22" x14ac:dyDescent="0.3">
      <c r="B6771" t="s">
        <v>995</v>
      </c>
      <c r="C6771" s="2">
        <v>45673</v>
      </c>
      <c r="D6771" s="1">
        <v>0.60555555555555551</v>
      </c>
      <c r="E6771" t="s">
        <v>63</v>
      </c>
      <c r="F6771" t="s">
        <v>20</v>
      </c>
      <c r="G6771" t="s">
        <v>327</v>
      </c>
      <c r="H6771" t="s">
        <v>22</v>
      </c>
      <c r="I6771" t="s">
        <v>23</v>
      </c>
      <c r="J6771" t="s">
        <v>55</v>
      </c>
      <c r="K6771" t="s">
        <v>25</v>
      </c>
      <c r="L6771" t="s">
        <v>25</v>
      </c>
      <c r="M6771">
        <v>1.4</v>
      </c>
      <c r="N6771">
        <v>6.1</v>
      </c>
      <c r="O6771" t="s">
        <v>26</v>
      </c>
      <c r="P6771">
        <v>3</v>
      </c>
      <c r="Q6771" t="s">
        <v>615</v>
      </c>
      <c r="R6771" t="s">
        <v>28</v>
      </c>
      <c r="S6771">
        <v>114.28</v>
      </c>
      <c r="T6771" t="str" cm="1">
        <f t="array" ref="T6771">_xlfn.IFS(Raw_Data[[#This Row],[Call Status]]="Resolved","5",Raw_Data[[#This Row],[Call Status]]="Escalated","2",Raw_Data[[#This Row],[Call Status]]="Pending","3",Raw_Data[[#This Row],[Call Status]]="Abandoned","0")</f>
        <v>5</v>
      </c>
      <c r="U6771" t="str">
        <f>TEXT(Raw_Data[[#This Row],[Call Date]],"mmmm")</f>
        <v>January</v>
      </c>
      <c r="V6771" t="str" cm="1">
        <f t="array" ref="V6771">_xlfn.IFS(Raw_Data[[#This Row],[Customer Satisfaction]]&lt;2,"Poor",Raw_Data[[#This Row],[Customer Satisfaction]]&lt;4,"Average",Raw_Data[[#This Row],[Customer Satisfaction]]&gt;=4,"Excellent")</f>
        <v>Average</v>
      </c>
    </row>
    <row r="6772" spans="2:22" x14ac:dyDescent="0.3">
      <c r="B6772" t="s">
        <v>3298</v>
      </c>
      <c r="C6772" s="2">
        <v>45718</v>
      </c>
      <c r="D6772" s="1">
        <v>0.48333333333333334</v>
      </c>
      <c r="E6772" t="s">
        <v>156</v>
      </c>
      <c r="F6772" t="s">
        <v>34</v>
      </c>
      <c r="G6772" t="s">
        <v>250</v>
      </c>
      <c r="H6772" t="s">
        <v>2026</v>
      </c>
      <c r="I6772" t="s">
        <v>23</v>
      </c>
      <c r="J6772" t="s">
        <v>49</v>
      </c>
      <c r="K6772" t="s">
        <v>25</v>
      </c>
      <c r="L6772" t="s">
        <v>25</v>
      </c>
      <c r="M6772">
        <v>1.1000000000000001</v>
      </c>
      <c r="N6772">
        <v>9.9</v>
      </c>
      <c r="O6772" t="s">
        <v>28</v>
      </c>
      <c r="P6772">
        <v>4</v>
      </c>
      <c r="Q6772" t="s">
        <v>27</v>
      </c>
      <c r="R6772" t="s">
        <v>28</v>
      </c>
      <c r="S6772">
        <v>147.53</v>
      </c>
      <c r="T6772" t="str" cm="1">
        <f t="array" ref="T6772">_xlfn.IFS(Raw_Data[[#This Row],[Call Status]]="Resolved","5",Raw_Data[[#This Row],[Call Status]]="Escalated","2",Raw_Data[[#This Row],[Call Status]]="Pending","3",Raw_Data[[#This Row],[Call Status]]="Abandoned","0")</f>
        <v>5</v>
      </c>
      <c r="U6772" t="str">
        <f>TEXT(Raw_Data[[#This Row],[Call Date]],"mmmm")</f>
        <v>March</v>
      </c>
      <c r="V6772" t="str" cm="1">
        <f t="array" ref="V6772">_xlfn.IFS(Raw_Data[[#This Row],[Customer Satisfaction]]&lt;2,"Poor",Raw_Data[[#This Row],[Customer Satisfaction]]&lt;4,"Average",Raw_Data[[#This Row],[Customer Satisfaction]]&gt;=4,"Excellent")</f>
        <v>Excellent</v>
      </c>
    </row>
    <row r="6773" spans="2:22" x14ac:dyDescent="0.3">
      <c r="B6773" t="s">
        <v>130</v>
      </c>
      <c r="C6773" s="2">
        <v>45711</v>
      </c>
      <c r="D6773" s="1">
        <v>0.56319444444444444</v>
      </c>
      <c r="E6773" t="s">
        <v>108</v>
      </c>
      <c r="F6773" t="s">
        <v>38</v>
      </c>
      <c r="G6773" t="s">
        <v>21</v>
      </c>
      <c r="H6773" t="s">
        <v>22</v>
      </c>
      <c r="I6773" t="s">
        <v>23</v>
      </c>
      <c r="J6773" t="s">
        <v>24</v>
      </c>
      <c r="K6773" t="s">
        <v>25</v>
      </c>
      <c r="L6773" t="s">
        <v>25</v>
      </c>
      <c r="M6773">
        <v>1.5</v>
      </c>
      <c r="N6773">
        <v>10.199999999999999</v>
      </c>
      <c r="O6773" t="s">
        <v>26</v>
      </c>
      <c r="P6773">
        <v>5</v>
      </c>
      <c r="Q6773" t="s">
        <v>27</v>
      </c>
      <c r="R6773" t="s">
        <v>28</v>
      </c>
      <c r="S6773">
        <v>161.75</v>
      </c>
      <c r="T6773" t="str" cm="1">
        <f t="array" ref="T6773">_xlfn.IFS(Raw_Data[[#This Row],[Call Status]]="Resolved","5",Raw_Data[[#This Row],[Call Status]]="Escalated","2",Raw_Data[[#This Row],[Call Status]]="Pending","3",Raw_Data[[#This Row],[Call Status]]="Abandoned","0")</f>
        <v>5</v>
      </c>
      <c r="U6773" t="str">
        <f>TEXT(Raw_Data[[#This Row],[Call Date]],"mmmm")</f>
        <v>February</v>
      </c>
      <c r="V6773" t="str" cm="1">
        <f t="array" ref="V6773">_xlfn.IFS(Raw_Data[[#This Row],[Customer Satisfaction]]&lt;2,"Poor",Raw_Data[[#This Row],[Customer Satisfaction]]&lt;4,"Average",Raw_Data[[#This Row],[Customer Satisfaction]]&gt;=4,"Excellent")</f>
        <v>Excellent</v>
      </c>
    </row>
    <row r="6774" spans="2:22" x14ac:dyDescent="0.3">
      <c r="B6774" t="s">
        <v>681</v>
      </c>
      <c r="C6774" s="2">
        <v>45825</v>
      </c>
      <c r="D6774" s="1">
        <v>0.87361111111111112</v>
      </c>
      <c r="E6774" t="s">
        <v>57</v>
      </c>
      <c r="F6774" t="s">
        <v>38</v>
      </c>
      <c r="G6774" t="s">
        <v>162</v>
      </c>
      <c r="H6774" t="s">
        <v>22</v>
      </c>
      <c r="I6774" t="s">
        <v>23</v>
      </c>
      <c r="J6774" t="s">
        <v>55</v>
      </c>
      <c r="K6774" t="s">
        <v>25</v>
      </c>
      <c r="L6774" t="s">
        <v>25</v>
      </c>
      <c r="M6774">
        <v>7.1</v>
      </c>
      <c r="N6774">
        <v>4.3</v>
      </c>
      <c r="O6774" t="s">
        <v>28</v>
      </c>
      <c r="P6774">
        <v>0</v>
      </c>
      <c r="Q6774" t="s">
        <v>615</v>
      </c>
      <c r="R6774" t="s">
        <v>28</v>
      </c>
      <c r="S6774">
        <v>479.04</v>
      </c>
      <c r="T6774" t="str" cm="1">
        <f t="array" ref="T6774">_xlfn.IFS(Raw_Data[[#This Row],[Call Status]]="Resolved","5",Raw_Data[[#This Row],[Call Status]]="Escalated","2",Raw_Data[[#This Row],[Call Status]]="Pending","3",Raw_Data[[#This Row],[Call Status]]="Abandoned","0")</f>
        <v>5</v>
      </c>
      <c r="U6774" t="str">
        <f>TEXT(Raw_Data[[#This Row],[Call Date]],"mmmm")</f>
        <v>June</v>
      </c>
      <c r="V6774" t="str" cm="1">
        <f t="array" ref="V6774">_xlfn.IFS(Raw_Data[[#This Row],[Customer Satisfaction]]&lt;2,"Poor",Raw_Data[[#This Row],[Customer Satisfaction]]&lt;4,"Average",Raw_Data[[#This Row],[Customer Satisfaction]]&gt;=4,"Excellent")</f>
        <v>Poor</v>
      </c>
    </row>
    <row r="6775" spans="2:22" x14ac:dyDescent="0.3">
      <c r="B6775" t="s">
        <v>1382</v>
      </c>
      <c r="C6775" s="2">
        <v>45683</v>
      </c>
      <c r="D6775" s="1">
        <v>0.69305555555555554</v>
      </c>
      <c r="E6775" t="s">
        <v>53</v>
      </c>
      <c r="F6775" t="s">
        <v>38</v>
      </c>
      <c r="G6775" t="s">
        <v>21</v>
      </c>
      <c r="H6775" t="s">
        <v>22</v>
      </c>
      <c r="I6775" t="s">
        <v>1128</v>
      </c>
      <c r="J6775" t="s">
        <v>45</v>
      </c>
      <c r="K6775" t="s">
        <v>25</v>
      </c>
      <c r="L6775" t="s">
        <v>25</v>
      </c>
      <c r="M6775">
        <v>3.1</v>
      </c>
      <c r="N6775">
        <v>4.2</v>
      </c>
      <c r="O6775" t="s">
        <v>28</v>
      </c>
      <c r="P6775">
        <v>4</v>
      </c>
      <c r="Q6775" t="s">
        <v>615</v>
      </c>
      <c r="R6775" t="s">
        <v>28</v>
      </c>
      <c r="S6775">
        <v>160.81</v>
      </c>
      <c r="T6775" t="str" cm="1">
        <f t="array" ref="T6775">_xlfn.IFS(Raw_Data[[#This Row],[Call Status]]="Resolved","5",Raw_Data[[#This Row],[Call Status]]="Escalated","2",Raw_Data[[#This Row],[Call Status]]="Pending","3",Raw_Data[[#This Row],[Call Status]]="Abandoned","0")</f>
        <v>5</v>
      </c>
      <c r="U6775" t="str">
        <f>TEXT(Raw_Data[[#This Row],[Call Date]],"mmmm")</f>
        <v>January</v>
      </c>
      <c r="V6775" t="str" cm="1">
        <f t="array" ref="V6775">_xlfn.IFS(Raw_Data[[#This Row],[Customer Satisfaction]]&lt;2,"Poor",Raw_Data[[#This Row],[Customer Satisfaction]]&lt;4,"Average",Raw_Data[[#This Row],[Customer Satisfaction]]&gt;=4,"Excellent")</f>
        <v>Excellent</v>
      </c>
    </row>
    <row r="6776" spans="2:22" x14ac:dyDescent="0.3">
      <c r="B6776" t="s">
        <v>901</v>
      </c>
      <c r="C6776" s="2">
        <v>45993</v>
      </c>
      <c r="D6776" s="1">
        <v>0.90555555555555556</v>
      </c>
      <c r="E6776" t="s">
        <v>110</v>
      </c>
      <c r="F6776" t="s">
        <v>20</v>
      </c>
      <c r="G6776" t="s">
        <v>162</v>
      </c>
      <c r="H6776" t="s">
        <v>22</v>
      </c>
      <c r="I6776" t="s">
        <v>23</v>
      </c>
      <c r="J6776" t="s">
        <v>24</v>
      </c>
      <c r="K6776" t="s">
        <v>25</v>
      </c>
      <c r="L6776" t="s">
        <v>25</v>
      </c>
      <c r="M6776">
        <v>11.8</v>
      </c>
      <c r="N6776">
        <v>6.3</v>
      </c>
      <c r="O6776" t="s">
        <v>28</v>
      </c>
      <c r="P6776">
        <v>3</v>
      </c>
      <c r="Q6776" t="s">
        <v>615</v>
      </c>
      <c r="R6776" t="s">
        <v>28</v>
      </c>
      <c r="S6776">
        <v>255.3</v>
      </c>
      <c r="T6776" t="str" cm="1">
        <f t="array" ref="T6776">_xlfn.IFS(Raw_Data[[#This Row],[Call Status]]="Resolved","5",Raw_Data[[#This Row],[Call Status]]="Escalated","2",Raw_Data[[#This Row],[Call Status]]="Pending","3",Raw_Data[[#This Row],[Call Status]]="Abandoned","0")</f>
        <v>5</v>
      </c>
      <c r="U6776" t="str">
        <f>TEXT(Raw_Data[[#This Row],[Call Date]],"mmmm")</f>
        <v>December</v>
      </c>
      <c r="V6776" t="str" cm="1">
        <f t="array" ref="V6776">_xlfn.IFS(Raw_Data[[#This Row],[Customer Satisfaction]]&lt;2,"Poor",Raw_Data[[#This Row],[Customer Satisfaction]]&lt;4,"Average",Raw_Data[[#This Row],[Customer Satisfaction]]&gt;=4,"Excellent")</f>
        <v>Average</v>
      </c>
    </row>
    <row r="6777" spans="2:22" x14ac:dyDescent="0.3">
      <c r="B6777" t="s">
        <v>356</v>
      </c>
      <c r="C6777" s="2">
        <v>45722</v>
      </c>
      <c r="D6777" s="1">
        <v>0.45208333333333334</v>
      </c>
      <c r="E6777" t="s">
        <v>53</v>
      </c>
      <c r="F6777" t="s">
        <v>48</v>
      </c>
      <c r="G6777" t="s">
        <v>327</v>
      </c>
      <c r="H6777" t="s">
        <v>22</v>
      </c>
      <c r="I6777" t="s">
        <v>23</v>
      </c>
      <c r="J6777" t="s">
        <v>45</v>
      </c>
      <c r="K6777" t="s">
        <v>25</v>
      </c>
      <c r="L6777" t="s">
        <v>25</v>
      </c>
      <c r="M6777">
        <v>3.3</v>
      </c>
      <c r="N6777">
        <v>8.8000000000000007</v>
      </c>
      <c r="O6777" t="s">
        <v>26</v>
      </c>
      <c r="P6777">
        <v>5</v>
      </c>
      <c r="Q6777" t="s">
        <v>27</v>
      </c>
      <c r="R6777" t="s">
        <v>28</v>
      </c>
      <c r="S6777">
        <v>0</v>
      </c>
      <c r="T6777" t="str" cm="1">
        <f t="array" ref="T6777">_xlfn.IFS(Raw_Data[[#This Row],[Call Status]]="Resolved","5",Raw_Data[[#This Row],[Call Status]]="Escalated","2",Raw_Data[[#This Row],[Call Status]]="Pending","3",Raw_Data[[#This Row],[Call Status]]="Abandoned","0")</f>
        <v>5</v>
      </c>
      <c r="U6777" t="str">
        <f>TEXT(Raw_Data[[#This Row],[Call Date]],"mmmm")</f>
        <v>March</v>
      </c>
      <c r="V6777" t="str" cm="1">
        <f t="array" ref="V6777">_xlfn.IFS(Raw_Data[[#This Row],[Customer Satisfaction]]&lt;2,"Poor",Raw_Data[[#This Row],[Customer Satisfaction]]&lt;4,"Average",Raw_Data[[#This Row],[Customer Satisfaction]]&gt;=4,"Excellent")</f>
        <v>Excellent</v>
      </c>
    </row>
    <row r="6778" spans="2:22" x14ac:dyDescent="0.3">
      <c r="B6778" t="s">
        <v>5405</v>
      </c>
      <c r="C6778" s="2">
        <v>45757</v>
      </c>
      <c r="D6778" s="1">
        <v>0.82361111111111107</v>
      </c>
      <c r="E6778" t="s">
        <v>156</v>
      </c>
      <c r="F6778" t="s">
        <v>34</v>
      </c>
      <c r="G6778" t="s">
        <v>250</v>
      </c>
      <c r="H6778" t="s">
        <v>2026</v>
      </c>
      <c r="I6778" t="s">
        <v>23</v>
      </c>
      <c r="J6778" t="s">
        <v>64</v>
      </c>
      <c r="K6778" t="s">
        <v>25</v>
      </c>
      <c r="L6778" t="s">
        <v>3561</v>
      </c>
      <c r="M6778">
        <v>0.8</v>
      </c>
      <c r="N6778">
        <v>11.4</v>
      </c>
      <c r="O6778" t="s">
        <v>26</v>
      </c>
      <c r="P6778">
        <v>0</v>
      </c>
      <c r="Q6778" t="s">
        <v>615</v>
      </c>
      <c r="R6778" t="s">
        <v>28</v>
      </c>
      <c r="S6778">
        <v>363.2</v>
      </c>
      <c r="T6778" t="str" cm="1">
        <f t="array" ref="T6778">_xlfn.IFS(Raw_Data[[#This Row],[Call Status]]="Resolved","5",Raw_Data[[#This Row],[Call Status]]="Escalated","2",Raw_Data[[#This Row],[Call Status]]="Pending","3",Raw_Data[[#This Row],[Call Status]]="Abandoned","0")</f>
        <v>5</v>
      </c>
      <c r="U6778" t="str">
        <f>TEXT(Raw_Data[[#This Row],[Call Date]],"mmmm")</f>
        <v>April</v>
      </c>
      <c r="V6778" t="str" cm="1">
        <f t="array" ref="V6778">_xlfn.IFS(Raw_Data[[#This Row],[Customer Satisfaction]]&lt;2,"Poor",Raw_Data[[#This Row],[Customer Satisfaction]]&lt;4,"Average",Raw_Data[[#This Row],[Customer Satisfaction]]&gt;=4,"Excellent")</f>
        <v>Poor</v>
      </c>
    </row>
    <row r="6779" spans="2:22" x14ac:dyDescent="0.3">
      <c r="B6779" t="s">
        <v>257</v>
      </c>
      <c r="C6779" s="2">
        <v>45731</v>
      </c>
      <c r="D6779" s="1">
        <v>0.81736111111111109</v>
      </c>
      <c r="E6779" t="s">
        <v>44</v>
      </c>
      <c r="F6779" t="s">
        <v>34</v>
      </c>
      <c r="G6779" t="s">
        <v>250</v>
      </c>
      <c r="H6779" t="s">
        <v>22</v>
      </c>
      <c r="I6779" t="s">
        <v>23</v>
      </c>
      <c r="J6779" t="s">
        <v>35</v>
      </c>
      <c r="K6779" t="s">
        <v>25</v>
      </c>
      <c r="L6779" t="s">
        <v>25</v>
      </c>
      <c r="M6779">
        <v>3.8</v>
      </c>
      <c r="N6779">
        <v>11.9</v>
      </c>
      <c r="O6779" t="s">
        <v>28</v>
      </c>
      <c r="P6779">
        <v>5</v>
      </c>
      <c r="Q6779" t="s">
        <v>27</v>
      </c>
      <c r="R6779" t="s">
        <v>28</v>
      </c>
      <c r="S6779">
        <v>113.99</v>
      </c>
      <c r="T6779" t="str" cm="1">
        <f t="array" ref="T6779">_xlfn.IFS(Raw_Data[[#This Row],[Call Status]]="Resolved","5",Raw_Data[[#This Row],[Call Status]]="Escalated","2",Raw_Data[[#This Row],[Call Status]]="Pending","3",Raw_Data[[#This Row],[Call Status]]="Abandoned","0")</f>
        <v>5</v>
      </c>
      <c r="U6779" t="str">
        <f>TEXT(Raw_Data[[#This Row],[Call Date]],"mmmm")</f>
        <v>March</v>
      </c>
      <c r="V6779" t="str" cm="1">
        <f t="array" ref="V6779">_xlfn.IFS(Raw_Data[[#This Row],[Customer Satisfaction]]&lt;2,"Poor",Raw_Data[[#This Row],[Customer Satisfaction]]&lt;4,"Average",Raw_Data[[#This Row],[Customer Satisfaction]]&gt;=4,"Excellent")</f>
        <v>Excellent</v>
      </c>
    </row>
    <row r="6780" spans="2:22" x14ac:dyDescent="0.3">
      <c r="B6780" t="s">
        <v>6706</v>
      </c>
      <c r="C6780" s="2">
        <v>45849</v>
      </c>
      <c r="D6780" s="1">
        <v>0.5131944444444444</v>
      </c>
      <c r="E6780" t="s">
        <v>66</v>
      </c>
      <c r="F6780" t="s">
        <v>48</v>
      </c>
      <c r="G6780" t="s">
        <v>327</v>
      </c>
      <c r="H6780" t="s">
        <v>22</v>
      </c>
      <c r="I6780" t="s">
        <v>23</v>
      </c>
      <c r="J6780" t="s">
        <v>55</v>
      </c>
      <c r="K6780" t="s">
        <v>25</v>
      </c>
      <c r="L6780" t="s">
        <v>3561</v>
      </c>
      <c r="M6780">
        <v>3.1</v>
      </c>
      <c r="N6780">
        <v>11.3</v>
      </c>
      <c r="O6780" t="s">
        <v>26</v>
      </c>
      <c r="P6780">
        <v>3</v>
      </c>
      <c r="Q6780" t="s">
        <v>615</v>
      </c>
      <c r="R6780" t="s">
        <v>28</v>
      </c>
      <c r="S6780">
        <v>71.66</v>
      </c>
      <c r="T6780" t="str" cm="1">
        <f t="array" ref="T6780">_xlfn.IFS(Raw_Data[[#This Row],[Call Status]]="Resolved","5",Raw_Data[[#This Row],[Call Status]]="Escalated","2",Raw_Data[[#This Row],[Call Status]]="Pending","3",Raw_Data[[#This Row],[Call Status]]="Abandoned","0")</f>
        <v>5</v>
      </c>
      <c r="U6780" t="str">
        <f>TEXT(Raw_Data[[#This Row],[Call Date]],"mmmm")</f>
        <v>July</v>
      </c>
      <c r="V6780" t="str" cm="1">
        <f t="array" ref="V6780">_xlfn.IFS(Raw_Data[[#This Row],[Customer Satisfaction]]&lt;2,"Poor",Raw_Data[[#This Row],[Customer Satisfaction]]&lt;4,"Average",Raw_Data[[#This Row],[Customer Satisfaction]]&gt;=4,"Excellent")</f>
        <v>Average</v>
      </c>
    </row>
    <row r="6781" spans="2:22" x14ac:dyDescent="0.3">
      <c r="B6781" t="s">
        <v>8550</v>
      </c>
      <c r="C6781" s="2">
        <v>45828</v>
      </c>
      <c r="D6781" s="1">
        <v>0.64166666666666672</v>
      </c>
      <c r="E6781" t="s">
        <v>57</v>
      </c>
      <c r="F6781" t="s">
        <v>48</v>
      </c>
      <c r="G6781" t="s">
        <v>327</v>
      </c>
      <c r="H6781" t="s">
        <v>22</v>
      </c>
      <c r="I6781" t="s">
        <v>1137</v>
      </c>
      <c r="J6781" t="s">
        <v>64</v>
      </c>
      <c r="K6781" t="s">
        <v>16</v>
      </c>
      <c r="L6781" t="s">
        <v>16</v>
      </c>
      <c r="M6781">
        <v>5.9</v>
      </c>
      <c r="N6781">
        <v>6.3</v>
      </c>
      <c r="O6781" t="s">
        <v>28</v>
      </c>
      <c r="P6781">
        <v>2</v>
      </c>
      <c r="Q6781" t="s">
        <v>1014</v>
      </c>
      <c r="R6781" t="s">
        <v>26</v>
      </c>
      <c r="S6781">
        <v>348.57</v>
      </c>
      <c r="T6781" t="str" cm="1">
        <f t="array" ref="T6781">_xlfn.IFS(Raw_Data[[#This Row],[Call Status]]="Resolved","5",Raw_Data[[#This Row],[Call Status]]="Escalated","2",Raw_Data[[#This Row],[Call Status]]="Pending","3",Raw_Data[[#This Row],[Call Status]]="Abandoned","0")</f>
        <v>2</v>
      </c>
      <c r="U6781" t="str">
        <f>TEXT(Raw_Data[[#This Row],[Call Date]],"mmmm")</f>
        <v>June</v>
      </c>
      <c r="V6781" t="str" cm="1">
        <f t="array" ref="V6781">_xlfn.IFS(Raw_Data[[#This Row],[Customer Satisfaction]]&lt;2,"Poor",Raw_Data[[#This Row],[Customer Satisfaction]]&lt;4,"Average",Raw_Data[[#This Row],[Customer Satisfaction]]&gt;=4,"Excellent")</f>
        <v>Average</v>
      </c>
    </row>
    <row r="6782" spans="2:22" x14ac:dyDescent="0.3">
      <c r="B6782" t="s">
        <v>8925</v>
      </c>
      <c r="C6782" s="2">
        <v>45930</v>
      </c>
      <c r="D6782" s="1">
        <v>0.7631944444444444</v>
      </c>
      <c r="E6782" t="s">
        <v>30</v>
      </c>
      <c r="F6782" t="s">
        <v>38</v>
      </c>
      <c r="G6782" t="s">
        <v>250</v>
      </c>
      <c r="H6782" t="s">
        <v>2392</v>
      </c>
      <c r="I6782" t="s">
        <v>1128</v>
      </c>
      <c r="J6782" t="s">
        <v>64</v>
      </c>
      <c r="K6782" t="s">
        <v>8876</v>
      </c>
      <c r="L6782" t="s">
        <v>8877</v>
      </c>
      <c r="M6782">
        <v>3.2</v>
      </c>
      <c r="N6782">
        <v>5.6</v>
      </c>
      <c r="O6782" t="s">
        <v>28</v>
      </c>
      <c r="P6782">
        <v>2</v>
      </c>
      <c r="Q6782" t="s">
        <v>1014</v>
      </c>
      <c r="R6782" t="s">
        <v>28</v>
      </c>
      <c r="S6782">
        <v>106.42</v>
      </c>
      <c r="T6782" t="str" cm="1">
        <f t="array" ref="T6782">_xlfn.IFS(Raw_Data[[#This Row],[Call Status]]="Resolved","5",Raw_Data[[#This Row],[Call Status]]="Escalated","2",Raw_Data[[#This Row],[Call Status]]="Pending","3",Raw_Data[[#This Row],[Call Status]]="Abandoned","0")</f>
        <v>3</v>
      </c>
      <c r="U6782" t="str">
        <f>TEXT(Raw_Data[[#This Row],[Call Date]],"mmmm")</f>
        <v>September</v>
      </c>
      <c r="V6782" t="str" cm="1">
        <f t="array" ref="V6782">_xlfn.IFS(Raw_Data[[#This Row],[Customer Satisfaction]]&lt;2,"Poor",Raw_Data[[#This Row],[Customer Satisfaction]]&lt;4,"Average",Raw_Data[[#This Row],[Customer Satisfaction]]&gt;=4,"Excellent")</f>
        <v>Average</v>
      </c>
    </row>
    <row r="6783" spans="2:22" x14ac:dyDescent="0.3">
      <c r="B6783" t="s">
        <v>7700</v>
      </c>
      <c r="C6783" s="2">
        <v>45844</v>
      </c>
      <c r="D6783" s="1">
        <v>0.83125000000000004</v>
      </c>
      <c r="E6783" t="s">
        <v>19</v>
      </c>
      <c r="F6783" t="s">
        <v>34</v>
      </c>
      <c r="G6783" t="s">
        <v>250</v>
      </c>
      <c r="H6783" t="s">
        <v>22</v>
      </c>
      <c r="I6783" t="s">
        <v>1130</v>
      </c>
      <c r="J6783" t="s">
        <v>55</v>
      </c>
      <c r="K6783" t="s">
        <v>7253</v>
      </c>
      <c r="L6783" t="s">
        <v>7254</v>
      </c>
      <c r="M6783">
        <v>3</v>
      </c>
      <c r="N6783">
        <v>7.9</v>
      </c>
      <c r="O6783" t="s">
        <v>28</v>
      </c>
      <c r="P6783">
        <v>1</v>
      </c>
      <c r="Q6783" t="s">
        <v>1014</v>
      </c>
      <c r="R6783" t="s">
        <v>28</v>
      </c>
      <c r="S6783">
        <v>412.18</v>
      </c>
      <c r="T6783" t="str" cm="1">
        <f t="array" ref="T6783">_xlfn.IFS(Raw_Data[[#This Row],[Call Status]]="Resolved","5",Raw_Data[[#This Row],[Call Status]]="Escalated","2",Raw_Data[[#This Row],[Call Status]]="Pending","3",Raw_Data[[#This Row],[Call Status]]="Abandoned","0")</f>
        <v>0</v>
      </c>
      <c r="U6783" t="str">
        <f>TEXT(Raw_Data[[#This Row],[Call Date]],"mmmm")</f>
        <v>July</v>
      </c>
      <c r="V6783" t="str" cm="1">
        <f t="array" ref="V6783">_xlfn.IFS(Raw_Data[[#This Row],[Customer Satisfaction]]&lt;2,"Poor",Raw_Data[[#This Row],[Customer Satisfaction]]&lt;4,"Average",Raw_Data[[#This Row],[Customer Satisfaction]]&gt;=4,"Excellent")</f>
        <v>Poor</v>
      </c>
    </row>
    <row r="6784" spans="2:22" x14ac:dyDescent="0.3">
      <c r="B6784" t="s">
        <v>392</v>
      </c>
      <c r="C6784" s="2">
        <v>45680</v>
      </c>
      <c r="D6784" s="1">
        <v>0.56666666666666665</v>
      </c>
      <c r="E6784" t="s">
        <v>70</v>
      </c>
      <c r="F6784" t="s">
        <v>34</v>
      </c>
      <c r="G6784" t="s">
        <v>327</v>
      </c>
      <c r="H6784" t="s">
        <v>22</v>
      </c>
      <c r="I6784" t="s">
        <v>23</v>
      </c>
      <c r="J6784" t="s">
        <v>76</v>
      </c>
      <c r="K6784" t="s">
        <v>25</v>
      </c>
      <c r="L6784" t="s">
        <v>25</v>
      </c>
      <c r="M6784">
        <v>5.0999999999999996</v>
      </c>
      <c r="N6784">
        <v>8.8000000000000007</v>
      </c>
      <c r="O6784" t="s">
        <v>26</v>
      </c>
      <c r="P6784">
        <v>5</v>
      </c>
      <c r="Q6784" t="s">
        <v>27</v>
      </c>
      <c r="R6784" t="s">
        <v>28</v>
      </c>
      <c r="S6784">
        <v>113.34</v>
      </c>
      <c r="T6784" t="str" cm="1">
        <f t="array" ref="T6784">_xlfn.IFS(Raw_Data[[#This Row],[Call Status]]="Resolved","5",Raw_Data[[#This Row],[Call Status]]="Escalated","2",Raw_Data[[#This Row],[Call Status]]="Pending","3",Raw_Data[[#This Row],[Call Status]]="Abandoned","0")</f>
        <v>5</v>
      </c>
      <c r="U6784" t="str">
        <f>TEXT(Raw_Data[[#This Row],[Call Date]],"mmmm")</f>
        <v>January</v>
      </c>
      <c r="V6784" t="str" cm="1">
        <f t="array" ref="V6784">_xlfn.IFS(Raw_Data[[#This Row],[Customer Satisfaction]]&lt;2,"Poor",Raw_Data[[#This Row],[Customer Satisfaction]]&lt;4,"Average",Raw_Data[[#This Row],[Customer Satisfaction]]&gt;=4,"Excellent")</f>
        <v>Excellent</v>
      </c>
    </row>
    <row r="6785" spans="2:22" x14ac:dyDescent="0.3">
      <c r="B6785" t="s">
        <v>405</v>
      </c>
      <c r="C6785" s="2">
        <v>45838</v>
      </c>
      <c r="D6785" s="1">
        <v>0.37222222222222223</v>
      </c>
      <c r="E6785" t="s">
        <v>156</v>
      </c>
      <c r="F6785" t="s">
        <v>38</v>
      </c>
      <c r="H6785" t="s">
        <v>22</v>
      </c>
      <c r="I6785" t="s">
        <v>23</v>
      </c>
      <c r="J6785" t="s">
        <v>55</v>
      </c>
      <c r="K6785" t="s">
        <v>25</v>
      </c>
      <c r="L6785" t="s">
        <v>25</v>
      </c>
      <c r="M6785">
        <v>2.2999999999999998</v>
      </c>
      <c r="N6785">
        <v>5.6</v>
      </c>
      <c r="O6785" t="s">
        <v>26</v>
      </c>
      <c r="P6785">
        <v>5</v>
      </c>
      <c r="Q6785" t="s">
        <v>27</v>
      </c>
      <c r="R6785" t="s">
        <v>28</v>
      </c>
      <c r="S6785">
        <v>329.81</v>
      </c>
      <c r="T6785" t="str" cm="1">
        <f t="array" ref="T6785">_xlfn.IFS(Raw_Data[[#This Row],[Call Status]]="Resolved","5",Raw_Data[[#This Row],[Call Status]]="Escalated","2",Raw_Data[[#This Row],[Call Status]]="Pending","3",Raw_Data[[#This Row],[Call Status]]="Abandoned","0")</f>
        <v>5</v>
      </c>
      <c r="U6785" t="str">
        <f>TEXT(Raw_Data[[#This Row],[Call Date]],"mmmm")</f>
        <v>June</v>
      </c>
      <c r="V6785" t="str" cm="1">
        <f t="array" ref="V6785">_xlfn.IFS(Raw_Data[[#This Row],[Customer Satisfaction]]&lt;2,"Poor",Raw_Data[[#This Row],[Customer Satisfaction]]&lt;4,"Average",Raw_Data[[#This Row],[Customer Satisfaction]]&gt;=4,"Excellent")</f>
        <v>Excellent</v>
      </c>
    </row>
    <row r="6786" spans="2:22" x14ac:dyDescent="0.3">
      <c r="B6786" t="s">
        <v>7651</v>
      </c>
      <c r="C6786" s="2">
        <v>45984</v>
      </c>
      <c r="D6786" s="1">
        <v>0.90555555555555556</v>
      </c>
      <c r="E6786" t="s">
        <v>70</v>
      </c>
      <c r="F6786" t="s">
        <v>34</v>
      </c>
      <c r="G6786" t="s">
        <v>162</v>
      </c>
      <c r="H6786" t="s">
        <v>2392</v>
      </c>
      <c r="I6786" t="s">
        <v>23</v>
      </c>
      <c r="J6786" t="s">
        <v>42</v>
      </c>
      <c r="K6786" t="s">
        <v>7253</v>
      </c>
      <c r="L6786" t="s">
        <v>7254</v>
      </c>
      <c r="M6786">
        <v>6.2</v>
      </c>
      <c r="N6786">
        <v>1</v>
      </c>
      <c r="O6786" t="s">
        <v>28</v>
      </c>
      <c r="P6786">
        <v>2</v>
      </c>
      <c r="Q6786" t="s">
        <v>1014</v>
      </c>
      <c r="R6786" t="s">
        <v>28</v>
      </c>
      <c r="S6786">
        <v>322.64</v>
      </c>
      <c r="T6786" t="str" cm="1">
        <f t="array" ref="T6786">_xlfn.IFS(Raw_Data[[#This Row],[Call Status]]="Resolved","5",Raw_Data[[#This Row],[Call Status]]="Escalated","2",Raw_Data[[#This Row],[Call Status]]="Pending","3",Raw_Data[[#This Row],[Call Status]]="Abandoned","0")</f>
        <v>0</v>
      </c>
      <c r="U6786" t="str">
        <f>TEXT(Raw_Data[[#This Row],[Call Date]],"mmmm")</f>
        <v>November</v>
      </c>
      <c r="V6786" t="str" cm="1">
        <f t="array" ref="V6786">_xlfn.IFS(Raw_Data[[#This Row],[Customer Satisfaction]]&lt;2,"Poor",Raw_Data[[#This Row],[Customer Satisfaction]]&lt;4,"Average",Raw_Data[[#This Row],[Customer Satisfaction]]&gt;=4,"Excellent")</f>
        <v>Average</v>
      </c>
    </row>
    <row r="6787" spans="2:22" x14ac:dyDescent="0.3">
      <c r="B6787" t="s">
        <v>1853</v>
      </c>
      <c r="C6787" s="2">
        <v>45765</v>
      </c>
      <c r="D6787" s="1">
        <v>0.61597222222222225</v>
      </c>
      <c r="E6787" t="s">
        <v>19</v>
      </c>
      <c r="F6787" t="s">
        <v>48</v>
      </c>
      <c r="G6787" t="s">
        <v>327</v>
      </c>
      <c r="H6787" t="s">
        <v>22</v>
      </c>
      <c r="I6787" t="s">
        <v>1137</v>
      </c>
      <c r="J6787" t="s">
        <v>55</v>
      </c>
      <c r="K6787" t="s">
        <v>25</v>
      </c>
      <c r="L6787" t="s">
        <v>25</v>
      </c>
      <c r="M6787">
        <v>5.8</v>
      </c>
      <c r="N6787">
        <v>1</v>
      </c>
      <c r="O6787" t="s">
        <v>26</v>
      </c>
      <c r="P6787">
        <v>5</v>
      </c>
      <c r="Q6787" t="s">
        <v>27</v>
      </c>
      <c r="R6787" t="s">
        <v>28</v>
      </c>
      <c r="S6787">
        <v>315.12</v>
      </c>
      <c r="T6787" t="str" cm="1">
        <f t="array" ref="T6787">_xlfn.IFS(Raw_Data[[#This Row],[Call Status]]="Resolved","5",Raw_Data[[#This Row],[Call Status]]="Escalated","2",Raw_Data[[#This Row],[Call Status]]="Pending","3",Raw_Data[[#This Row],[Call Status]]="Abandoned","0")</f>
        <v>5</v>
      </c>
      <c r="U6787" t="str">
        <f>TEXT(Raw_Data[[#This Row],[Call Date]],"mmmm")</f>
        <v>April</v>
      </c>
      <c r="V6787" t="str" cm="1">
        <f t="array" ref="V6787">_xlfn.IFS(Raw_Data[[#This Row],[Customer Satisfaction]]&lt;2,"Poor",Raw_Data[[#This Row],[Customer Satisfaction]]&lt;4,"Average",Raw_Data[[#This Row],[Customer Satisfaction]]&gt;=4,"Excellent")</f>
        <v>Excellent</v>
      </c>
    </row>
    <row r="6788" spans="2:22" x14ac:dyDescent="0.3">
      <c r="B6788" t="s">
        <v>6282</v>
      </c>
      <c r="C6788" s="2">
        <v>45992</v>
      </c>
      <c r="D6788" s="1">
        <v>0.64166666666666672</v>
      </c>
      <c r="E6788" t="s">
        <v>47</v>
      </c>
      <c r="F6788" t="s">
        <v>34</v>
      </c>
      <c r="G6788" t="s">
        <v>21</v>
      </c>
      <c r="H6788" t="s">
        <v>22</v>
      </c>
      <c r="I6788" t="s">
        <v>23</v>
      </c>
      <c r="J6788" t="s">
        <v>24</v>
      </c>
      <c r="K6788" t="s">
        <v>25</v>
      </c>
      <c r="L6788" t="s">
        <v>3559</v>
      </c>
      <c r="M6788">
        <v>1</v>
      </c>
      <c r="N6788">
        <v>9.1999999999999993</v>
      </c>
      <c r="O6788" t="s">
        <v>26</v>
      </c>
      <c r="P6788">
        <v>5</v>
      </c>
      <c r="Q6788" t="s">
        <v>27</v>
      </c>
      <c r="R6788" t="s">
        <v>28</v>
      </c>
      <c r="S6788">
        <v>63.52</v>
      </c>
      <c r="T6788" t="str" cm="1">
        <f t="array" ref="T6788">_xlfn.IFS(Raw_Data[[#This Row],[Call Status]]="Resolved","5",Raw_Data[[#This Row],[Call Status]]="Escalated","2",Raw_Data[[#This Row],[Call Status]]="Pending","3",Raw_Data[[#This Row],[Call Status]]="Abandoned","0")</f>
        <v>5</v>
      </c>
      <c r="U6788" t="str">
        <f>TEXT(Raw_Data[[#This Row],[Call Date]],"mmmm")</f>
        <v>December</v>
      </c>
      <c r="V6788" t="str" cm="1">
        <f t="array" ref="V6788">_xlfn.IFS(Raw_Data[[#This Row],[Customer Satisfaction]]&lt;2,"Poor",Raw_Data[[#This Row],[Customer Satisfaction]]&lt;4,"Average",Raw_Data[[#This Row],[Customer Satisfaction]]&gt;=4,"Excellent")</f>
        <v>Excellent</v>
      </c>
    </row>
    <row r="6789" spans="2:22" x14ac:dyDescent="0.3">
      <c r="B6789" t="s">
        <v>6124</v>
      </c>
      <c r="C6789" s="2">
        <v>45819</v>
      </c>
      <c r="D6789" s="1">
        <v>0.59583333333333333</v>
      </c>
      <c r="E6789" t="s">
        <v>100</v>
      </c>
      <c r="F6789" t="s">
        <v>38</v>
      </c>
      <c r="G6789" t="s">
        <v>250</v>
      </c>
      <c r="H6789" t="s">
        <v>22</v>
      </c>
      <c r="I6789" t="s">
        <v>23</v>
      </c>
      <c r="J6789" t="s">
        <v>24</v>
      </c>
      <c r="K6789" t="s">
        <v>25</v>
      </c>
      <c r="L6789" t="s">
        <v>3559</v>
      </c>
      <c r="M6789">
        <v>3</v>
      </c>
      <c r="N6789">
        <v>11.7</v>
      </c>
      <c r="O6789" t="s">
        <v>26</v>
      </c>
      <c r="P6789">
        <v>2</v>
      </c>
      <c r="Q6789" t="s">
        <v>1014</v>
      </c>
      <c r="R6789" t="s">
        <v>28</v>
      </c>
      <c r="S6789">
        <v>70.069999999999993</v>
      </c>
      <c r="T6789" t="str" cm="1">
        <f t="array" ref="T6789">_xlfn.IFS(Raw_Data[[#This Row],[Call Status]]="Resolved","5",Raw_Data[[#This Row],[Call Status]]="Escalated","2",Raw_Data[[#This Row],[Call Status]]="Pending","3",Raw_Data[[#This Row],[Call Status]]="Abandoned","0")</f>
        <v>5</v>
      </c>
      <c r="U6789" t="str">
        <f>TEXT(Raw_Data[[#This Row],[Call Date]],"mmmm")</f>
        <v>June</v>
      </c>
      <c r="V6789" t="str" cm="1">
        <f t="array" ref="V6789">_xlfn.IFS(Raw_Data[[#This Row],[Customer Satisfaction]]&lt;2,"Poor",Raw_Data[[#This Row],[Customer Satisfaction]]&lt;4,"Average",Raw_Data[[#This Row],[Customer Satisfaction]]&gt;=4,"Excellent")</f>
        <v>Average</v>
      </c>
    </row>
    <row r="6790" spans="2:22" x14ac:dyDescent="0.3">
      <c r="B6790" t="s">
        <v>4258</v>
      </c>
      <c r="C6790" s="2">
        <v>45959</v>
      </c>
      <c r="D6790" s="1">
        <v>0.7006944444444444</v>
      </c>
      <c r="E6790" t="s">
        <v>30</v>
      </c>
      <c r="F6790" t="s">
        <v>34</v>
      </c>
      <c r="G6790" t="s">
        <v>250</v>
      </c>
      <c r="H6790" t="s">
        <v>2613</v>
      </c>
      <c r="I6790" t="s">
        <v>1137</v>
      </c>
      <c r="J6790" t="s">
        <v>24</v>
      </c>
      <c r="K6790" t="s">
        <v>25</v>
      </c>
      <c r="L6790" t="s">
        <v>3559</v>
      </c>
      <c r="M6790">
        <v>0.8</v>
      </c>
      <c r="N6790">
        <v>4.7</v>
      </c>
      <c r="O6790" t="s">
        <v>26</v>
      </c>
      <c r="P6790">
        <v>0</v>
      </c>
      <c r="Q6790" t="s">
        <v>27</v>
      </c>
      <c r="R6790" t="s">
        <v>28</v>
      </c>
      <c r="S6790">
        <v>372.03</v>
      </c>
      <c r="T6790" t="str" cm="1">
        <f t="array" ref="T6790">_xlfn.IFS(Raw_Data[[#This Row],[Call Status]]="Resolved","5",Raw_Data[[#This Row],[Call Status]]="Escalated","2",Raw_Data[[#This Row],[Call Status]]="Pending","3",Raw_Data[[#This Row],[Call Status]]="Abandoned","0")</f>
        <v>5</v>
      </c>
      <c r="U6790" t="str">
        <f>TEXT(Raw_Data[[#This Row],[Call Date]],"mmmm")</f>
        <v>October</v>
      </c>
      <c r="V6790" t="str" cm="1">
        <f t="array" ref="V6790">_xlfn.IFS(Raw_Data[[#This Row],[Customer Satisfaction]]&lt;2,"Poor",Raw_Data[[#This Row],[Customer Satisfaction]]&lt;4,"Average",Raw_Data[[#This Row],[Customer Satisfaction]]&gt;=4,"Excellent")</f>
        <v>Poor</v>
      </c>
    </row>
    <row r="6791" spans="2:22" x14ac:dyDescent="0.3">
      <c r="B6791" t="s">
        <v>4415</v>
      </c>
      <c r="C6791" s="2">
        <v>45863</v>
      </c>
      <c r="D6791" s="1">
        <v>0.74722222222222223</v>
      </c>
      <c r="E6791" t="s">
        <v>108</v>
      </c>
      <c r="F6791" t="s">
        <v>20</v>
      </c>
      <c r="G6791" t="s">
        <v>162</v>
      </c>
      <c r="H6791" t="s">
        <v>22</v>
      </c>
      <c r="I6791" t="s">
        <v>1137</v>
      </c>
      <c r="J6791" t="s">
        <v>24</v>
      </c>
      <c r="K6791" t="s">
        <v>25</v>
      </c>
      <c r="L6791" t="s">
        <v>3559</v>
      </c>
      <c r="M6791">
        <v>8.8000000000000007</v>
      </c>
      <c r="N6791">
        <v>8.3000000000000007</v>
      </c>
      <c r="O6791" t="s">
        <v>26</v>
      </c>
      <c r="P6791">
        <v>3</v>
      </c>
      <c r="Q6791" t="s">
        <v>1014</v>
      </c>
      <c r="R6791" t="s">
        <v>28</v>
      </c>
      <c r="S6791">
        <v>99.76</v>
      </c>
      <c r="T6791" t="str" cm="1">
        <f t="array" ref="T6791">_xlfn.IFS(Raw_Data[[#This Row],[Call Status]]="Resolved","5",Raw_Data[[#This Row],[Call Status]]="Escalated","2",Raw_Data[[#This Row],[Call Status]]="Pending","3",Raw_Data[[#This Row],[Call Status]]="Abandoned","0")</f>
        <v>5</v>
      </c>
      <c r="U6791" t="str">
        <f>TEXT(Raw_Data[[#This Row],[Call Date]],"mmmm")</f>
        <v>July</v>
      </c>
      <c r="V6791" t="str" cm="1">
        <f t="array" ref="V6791">_xlfn.IFS(Raw_Data[[#This Row],[Customer Satisfaction]]&lt;2,"Poor",Raw_Data[[#This Row],[Customer Satisfaction]]&lt;4,"Average",Raw_Data[[#This Row],[Customer Satisfaction]]&gt;=4,"Excellent")</f>
        <v>Average</v>
      </c>
    </row>
    <row r="6792" spans="2:22" x14ac:dyDescent="0.3">
      <c r="B6792" t="s">
        <v>8932</v>
      </c>
      <c r="C6792" s="2">
        <v>45735</v>
      </c>
      <c r="D6792" s="1">
        <v>0.40486111111111112</v>
      </c>
      <c r="E6792" t="s">
        <v>37</v>
      </c>
      <c r="F6792" t="s">
        <v>34</v>
      </c>
      <c r="G6792" t="s">
        <v>21</v>
      </c>
      <c r="H6792" t="s">
        <v>2392</v>
      </c>
      <c r="I6792" t="s">
        <v>1128</v>
      </c>
      <c r="J6792" t="s">
        <v>76</v>
      </c>
      <c r="K6792" t="s">
        <v>8876</v>
      </c>
      <c r="L6792" t="s">
        <v>8877</v>
      </c>
      <c r="M6792">
        <v>4.7</v>
      </c>
      <c r="N6792">
        <v>14.4</v>
      </c>
      <c r="O6792" t="s">
        <v>28</v>
      </c>
      <c r="P6792">
        <v>0</v>
      </c>
      <c r="Q6792" t="s">
        <v>1014</v>
      </c>
      <c r="R6792" t="s">
        <v>28</v>
      </c>
      <c r="S6792">
        <v>29.9</v>
      </c>
      <c r="T6792" t="str" cm="1">
        <f t="array" ref="T6792">_xlfn.IFS(Raw_Data[[#This Row],[Call Status]]="Resolved","5",Raw_Data[[#This Row],[Call Status]]="Escalated","2",Raw_Data[[#This Row],[Call Status]]="Pending","3",Raw_Data[[#This Row],[Call Status]]="Abandoned","0")</f>
        <v>3</v>
      </c>
      <c r="U6792" t="str">
        <f>TEXT(Raw_Data[[#This Row],[Call Date]],"mmmm")</f>
        <v>March</v>
      </c>
      <c r="V6792" t="str" cm="1">
        <f t="array" ref="V6792">_xlfn.IFS(Raw_Data[[#This Row],[Customer Satisfaction]]&lt;2,"Poor",Raw_Data[[#This Row],[Customer Satisfaction]]&lt;4,"Average",Raw_Data[[#This Row],[Customer Satisfaction]]&gt;=4,"Excellent")</f>
        <v>Poor</v>
      </c>
    </row>
    <row r="6793" spans="2:22" x14ac:dyDescent="0.3">
      <c r="B6793" t="s">
        <v>7670</v>
      </c>
      <c r="C6793" s="2">
        <v>45673</v>
      </c>
      <c r="D6793" s="1">
        <v>0.49027777777777776</v>
      </c>
      <c r="E6793" t="s">
        <v>59</v>
      </c>
      <c r="F6793" t="s">
        <v>34</v>
      </c>
      <c r="G6793" t="s">
        <v>250</v>
      </c>
      <c r="H6793" t="s">
        <v>22</v>
      </c>
      <c r="I6793" t="s">
        <v>1137</v>
      </c>
      <c r="J6793" t="s">
        <v>49</v>
      </c>
      <c r="K6793" t="s">
        <v>7253</v>
      </c>
      <c r="L6793" t="s">
        <v>7254</v>
      </c>
      <c r="M6793">
        <v>2</v>
      </c>
      <c r="N6793">
        <v>15.2</v>
      </c>
      <c r="O6793" t="s">
        <v>28</v>
      </c>
      <c r="P6793">
        <v>1</v>
      </c>
      <c r="Q6793" t="s">
        <v>1014</v>
      </c>
      <c r="R6793" t="s">
        <v>28</v>
      </c>
      <c r="S6793">
        <v>455.6</v>
      </c>
      <c r="T6793" t="str" cm="1">
        <f t="array" ref="T6793">_xlfn.IFS(Raw_Data[[#This Row],[Call Status]]="Resolved","5",Raw_Data[[#This Row],[Call Status]]="Escalated","2",Raw_Data[[#This Row],[Call Status]]="Pending","3",Raw_Data[[#This Row],[Call Status]]="Abandoned","0")</f>
        <v>0</v>
      </c>
      <c r="U6793" t="str">
        <f>TEXT(Raw_Data[[#This Row],[Call Date]],"mmmm")</f>
        <v>January</v>
      </c>
      <c r="V6793" t="str" cm="1">
        <f t="array" ref="V6793">_xlfn.IFS(Raw_Data[[#This Row],[Customer Satisfaction]]&lt;2,"Poor",Raw_Data[[#This Row],[Customer Satisfaction]]&lt;4,"Average",Raw_Data[[#This Row],[Customer Satisfaction]]&gt;=4,"Excellent")</f>
        <v>Poor</v>
      </c>
    </row>
    <row r="6794" spans="2:22" x14ac:dyDescent="0.3">
      <c r="B6794" t="s">
        <v>1792</v>
      </c>
      <c r="C6794" s="2">
        <v>45984</v>
      </c>
      <c r="D6794" s="1">
        <v>0.85138888888888886</v>
      </c>
      <c r="E6794" t="s">
        <v>72</v>
      </c>
      <c r="F6794" t="s">
        <v>20</v>
      </c>
      <c r="G6794" t="s">
        <v>327</v>
      </c>
      <c r="H6794" t="s">
        <v>22</v>
      </c>
      <c r="I6794" t="s">
        <v>1137</v>
      </c>
      <c r="J6794" t="s">
        <v>24</v>
      </c>
      <c r="K6794" t="s">
        <v>25</v>
      </c>
      <c r="L6794" t="s">
        <v>25</v>
      </c>
      <c r="M6794">
        <v>5.9</v>
      </c>
      <c r="N6794">
        <v>8.1999999999999993</v>
      </c>
      <c r="O6794" t="s">
        <v>26</v>
      </c>
      <c r="P6794">
        <v>5</v>
      </c>
      <c r="Q6794" t="s">
        <v>27</v>
      </c>
      <c r="R6794" t="s">
        <v>28</v>
      </c>
      <c r="S6794">
        <v>378.3</v>
      </c>
      <c r="T6794" t="str" cm="1">
        <f t="array" ref="T6794">_xlfn.IFS(Raw_Data[[#This Row],[Call Status]]="Resolved","5",Raw_Data[[#This Row],[Call Status]]="Escalated","2",Raw_Data[[#This Row],[Call Status]]="Pending","3",Raw_Data[[#This Row],[Call Status]]="Abandoned","0")</f>
        <v>5</v>
      </c>
      <c r="U6794" t="str">
        <f>TEXT(Raw_Data[[#This Row],[Call Date]],"mmmm")</f>
        <v>November</v>
      </c>
      <c r="V6794" t="str" cm="1">
        <f t="array" ref="V6794">_xlfn.IFS(Raw_Data[[#This Row],[Customer Satisfaction]]&lt;2,"Poor",Raw_Data[[#This Row],[Customer Satisfaction]]&lt;4,"Average",Raw_Data[[#This Row],[Customer Satisfaction]]&gt;=4,"Excellent")</f>
        <v>Excellent</v>
      </c>
    </row>
    <row r="6795" spans="2:22" x14ac:dyDescent="0.3">
      <c r="B6795" t="s">
        <v>9967</v>
      </c>
      <c r="C6795" s="2">
        <v>45753</v>
      </c>
      <c r="D6795" s="1">
        <v>0.85763888888888884</v>
      </c>
      <c r="E6795" t="s">
        <v>63</v>
      </c>
      <c r="F6795" t="s">
        <v>48</v>
      </c>
      <c r="H6795" t="s">
        <v>22</v>
      </c>
      <c r="I6795" t="s">
        <v>23</v>
      </c>
      <c r="J6795" t="s">
        <v>45</v>
      </c>
      <c r="K6795" t="s">
        <v>8876</v>
      </c>
      <c r="L6795" t="s">
        <v>8877</v>
      </c>
      <c r="M6795">
        <v>4</v>
      </c>
      <c r="N6795">
        <v>9.1999999999999993</v>
      </c>
      <c r="O6795" t="s">
        <v>28</v>
      </c>
      <c r="P6795">
        <v>3</v>
      </c>
      <c r="Q6795" t="s">
        <v>1014</v>
      </c>
      <c r="R6795" t="s">
        <v>28</v>
      </c>
      <c r="S6795">
        <v>139.74</v>
      </c>
      <c r="T6795" t="str" cm="1">
        <f t="array" ref="T6795">_xlfn.IFS(Raw_Data[[#This Row],[Call Status]]="Resolved","5",Raw_Data[[#This Row],[Call Status]]="Escalated","2",Raw_Data[[#This Row],[Call Status]]="Pending","3",Raw_Data[[#This Row],[Call Status]]="Abandoned","0")</f>
        <v>3</v>
      </c>
      <c r="U6795" t="str">
        <f>TEXT(Raw_Data[[#This Row],[Call Date]],"mmmm")</f>
        <v>April</v>
      </c>
      <c r="V6795" t="str" cm="1">
        <f t="array" ref="V6795">_xlfn.IFS(Raw_Data[[#This Row],[Customer Satisfaction]]&lt;2,"Poor",Raw_Data[[#This Row],[Customer Satisfaction]]&lt;4,"Average",Raw_Data[[#This Row],[Customer Satisfaction]]&gt;=4,"Excellent")</f>
        <v>Average</v>
      </c>
    </row>
    <row r="6796" spans="2:22" x14ac:dyDescent="0.3">
      <c r="B6796" t="s">
        <v>5127</v>
      </c>
      <c r="C6796" s="2">
        <v>45804</v>
      </c>
      <c r="D6796" s="1">
        <v>0.44930555555555557</v>
      </c>
      <c r="E6796" t="s">
        <v>41</v>
      </c>
      <c r="F6796" t="s">
        <v>48</v>
      </c>
      <c r="G6796" t="s">
        <v>250</v>
      </c>
      <c r="H6796" t="s">
        <v>22</v>
      </c>
      <c r="I6796" t="s">
        <v>1137</v>
      </c>
      <c r="J6796" t="s">
        <v>35</v>
      </c>
      <c r="K6796" t="s">
        <v>25</v>
      </c>
      <c r="L6796" t="s">
        <v>3564</v>
      </c>
      <c r="M6796">
        <v>1.6</v>
      </c>
      <c r="N6796">
        <v>11.2</v>
      </c>
      <c r="O6796" t="s">
        <v>26</v>
      </c>
      <c r="P6796">
        <v>5</v>
      </c>
      <c r="Q6796" t="s">
        <v>27</v>
      </c>
      <c r="R6796" t="s">
        <v>28</v>
      </c>
      <c r="S6796">
        <v>304.45</v>
      </c>
      <c r="T6796" t="str" cm="1">
        <f t="array" ref="T6796">_xlfn.IFS(Raw_Data[[#This Row],[Call Status]]="Resolved","5",Raw_Data[[#This Row],[Call Status]]="Escalated","2",Raw_Data[[#This Row],[Call Status]]="Pending","3",Raw_Data[[#This Row],[Call Status]]="Abandoned","0")</f>
        <v>5</v>
      </c>
      <c r="U6796" t="str">
        <f>TEXT(Raw_Data[[#This Row],[Call Date]],"mmmm")</f>
        <v>May</v>
      </c>
      <c r="V6796" t="str" cm="1">
        <f t="array" ref="V6796">_xlfn.IFS(Raw_Data[[#This Row],[Customer Satisfaction]]&lt;2,"Poor",Raw_Data[[#This Row],[Customer Satisfaction]]&lt;4,"Average",Raw_Data[[#This Row],[Customer Satisfaction]]&gt;=4,"Excellent")</f>
        <v>Excellent</v>
      </c>
    </row>
    <row r="6797" spans="2:22" x14ac:dyDescent="0.3">
      <c r="B6797" t="s">
        <v>1663</v>
      </c>
      <c r="C6797" s="2">
        <v>45659</v>
      </c>
      <c r="D6797" s="1">
        <v>0.49305555555555558</v>
      </c>
      <c r="E6797" t="s">
        <v>33</v>
      </c>
      <c r="F6797" t="s">
        <v>34</v>
      </c>
      <c r="G6797" t="s">
        <v>21</v>
      </c>
      <c r="H6797" t="s">
        <v>22</v>
      </c>
      <c r="I6797" t="s">
        <v>1130</v>
      </c>
      <c r="J6797" t="s">
        <v>49</v>
      </c>
      <c r="K6797" t="s">
        <v>25</v>
      </c>
      <c r="L6797" t="s">
        <v>25</v>
      </c>
      <c r="M6797">
        <v>6.2</v>
      </c>
      <c r="N6797">
        <v>12.4</v>
      </c>
      <c r="O6797" t="s">
        <v>26</v>
      </c>
      <c r="P6797">
        <v>3</v>
      </c>
      <c r="Q6797" t="s">
        <v>615</v>
      </c>
      <c r="R6797" t="s">
        <v>28</v>
      </c>
      <c r="S6797">
        <v>1041.03</v>
      </c>
      <c r="T6797" t="str" cm="1">
        <f t="array" ref="T6797">_xlfn.IFS(Raw_Data[[#This Row],[Call Status]]="Resolved","5",Raw_Data[[#This Row],[Call Status]]="Escalated","2",Raw_Data[[#This Row],[Call Status]]="Pending","3",Raw_Data[[#This Row],[Call Status]]="Abandoned","0")</f>
        <v>5</v>
      </c>
      <c r="U6797" t="str">
        <f>TEXT(Raw_Data[[#This Row],[Call Date]],"mmmm")</f>
        <v>January</v>
      </c>
      <c r="V6797" t="str" cm="1">
        <f t="array" ref="V6797">_xlfn.IFS(Raw_Data[[#This Row],[Customer Satisfaction]]&lt;2,"Poor",Raw_Data[[#This Row],[Customer Satisfaction]]&lt;4,"Average",Raw_Data[[#This Row],[Customer Satisfaction]]&gt;=4,"Excellent")</f>
        <v>Average</v>
      </c>
    </row>
    <row r="6798" spans="2:22" x14ac:dyDescent="0.3">
      <c r="B6798" t="s">
        <v>6254</v>
      </c>
      <c r="C6798" s="2">
        <v>45667</v>
      </c>
      <c r="D6798" s="1">
        <v>0.38055555555555554</v>
      </c>
      <c r="E6798" t="s">
        <v>57</v>
      </c>
      <c r="F6798" t="s">
        <v>20</v>
      </c>
      <c r="G6798" t="s">
        <v>162</v>
      </c>
      <c r="H6798" t="s">
        <v>22</v>
      </c>
      <c r="I6798" t="s">
        <v>23</v>
      </c>
      <c r="J6798" t="s">
        <v>49</v>
      </c>
      <c r="K6798" t="s">
        <v>25</v>
      </c>
      <c r="L6798" t="s">
        <v>3559</v>
      </c>
      <c r="M6798">
        <v>5.0999999999999996</v>
      </c>
      <c r="N6798">
        <v>7.4</v>
      </c>
      <c r="O6798" t="s">
        <v>28</v>
      </c>
      <c r="P6798">
        <v>5</v>
      </c>
      <c r="Q6798" t="s">
        <v>27</v>
      </c>
      <c r="R6798" t="s">
        <v>28</v>
      </c>
      <c r="S6798">
        <v>45.56</v>
      </c>
      <c r="T6798" t="str" cm="1">
        <f t="array" ref="T6798">_xlfn.IFS(Raw_Data[[#This Row],[Call Status]]="Resolved","5",Raw_Data[[#This Row],[Call Status]]="Escalated","2",Raw_Data[[#This Row],[Call Status]]="Pending","3",Raw_Data[[#This Row],[Call Status]]="Abandoned","0")</f>
        <v>5</v>
      </c>
      <c r="U6798" t="str">
        <f>TEXT(Raw_Data[[#This Row],[Call Date]],"mmmm")</f>
        <v>January</v>
      </c>
      <c r="V6798" t="str" cm="1">
        <f t="array" ref="V6798">_xlfn.IFS(Raw_Data[[#This Row],[Customer Satisfaction]]&lt;2,"Poor",Raw_Data[[#This Row],[Customer Satisfaction]]&lt;4,"Average",Raw_Data[[#This Row],[Customer Satisfaction]]&gt;=4,"Excellent")</f>
        <v>Excellent</v>
      </c>
    </row>
    <row r="6799" spans="2:22" x14ac:dyDescent="0.3">
      <c r="B6799" t="s">
        <v>1978</v>
      </c>
      <c r="C6799" s="2">
        <v>45782</v>
      </c>
      <c r="D6799" s="1">
        <v>0.47708333333333336</v>
      </c>
      <c r="E6799" t="s">
        <v>72</v>
      </c>
      <c r="F6799" t="s">
        <v>34</v>
      </c>
      <c r="G6799" t="s">
        <v>162</v>
      </c>
      <c r="H6799" t="s">
        <v>22</v>
      </c>
      <c r="I6799" t="s">
        <v>1128</v>
      </c>
      <c r="J6799" t="s">
        <v>55</v>
      </c>
      <c r="K6799" t="s">
        <v>25</v>
      </c>
      <c r="L6799" t="s">
        <v>25</v>
      </c>
      <c r="M6799">
        <v>6.1</v>
      </c>
      <c r="N6799">
        <v>8</v>
      </c>
      <c r="O6799" t="s">
        <v>26</v>
      </c>
      <c r="P6799">
        <v>5</v>
      </c>
      <c r="Q6799" t="s">
        <v>27</v>
      </c>
      <c r="R6799" t="s">
        <v>28</v>
      </c>
      <c r="S6799">
        <v>73.13</v>
      </c>
      <c r="T6799" t="str" cm="1">
        <f t="array" ref="T6799">_xlfn.IFS(Raw_Data[[#This Row],[Call Status]]="Resolved","5",Raw_Data[[#This Row],[Call Status]]="Escalated","2",Raw_Data[[#This Row],[Call Status]]="Pending","3",Raw_Data[[#This Row],[Call Status]]="Abandoned","0")</f>
        <v>5</v>
      </c>
      <c r="U6799" t="str">
        <f>TEXT(Raw_Data[[#This Row],[Call Date]],"mmmm")</f>
        <v>May</v>
      </c>
      <c r="V6799" t="str" cm="1">
        <f t="array" ref="V6799">_xlfn.IFS(Raw_Data[[#This Row],[Customer Satisfaction]]&lt;2,"Poor",Raw_Data[[#This Row],[Customer Satisfaction]]&lt;4,"Average",Raw_Data[[#This Row],[Customer Satisfaction]]&gt;=4,"Excellent")</f>
        <v>Excellent</v>
      </c>
    </row>
    <row r="6800" spans="2:22" x14ac:dyDescent="0.3">
      <c r="B6800" t="s">
        <v>2924</v>
      </c>
      <c r="C6800" s="2">
        <v>45738</v>
      </c>
      <c r="D6800" s="1">
        <v>0.54305555555555551</v>
      </c>
      <c r="E6800" t="s">
        <v>70</v>
      </c>
      <c r="F6800" t="s">
        <v>20</v>
      </c>
      <c r="G6800" t="s">
        <v>250</v>
      </c>
      <c r="H6800" t="s">
        <v>2392</v>
      </c>
      <c r="I6800" t="s">
        <v>23</v>
      </c>
      <c r="J6800" t="s">
        <v>45</v>
      </c>
      <c r="K6800" t="s">
        <v>25</v>
      </c>
      <c r="L6800" t="s">
        <v>25</v>
      </c>
      <c r="M6800">
        <v>6.3</v>
      </c>
      <c r="N6800">
        <v>7.6</v>
      </c>
      <c r="O6800" t="s">
        <v>26</v>
      </c>
      <c r="P6800">
        <v>3</v>
      </c>
      <c r="Q6800" t="s">
        <v>615</v>
      </c>
      <c r="R6800" t="s">
        <v>28</v>
      </c>
      <c r="S6800">
        <v>270</v>
      </c>
      <c r="T6800" t="str" cm="1">
        <f t="array" ref="T6800">_xlfn.IFS(Raw_Data[[#This Row],[Call Status]]="Resolved","5",Raw_Data[[#This Row],[Call Status]]="Escalated","2",Raw_Data[[#This Row],[Call Status]]="Pending","3",Raw_Data[[#This Row],[Call Status]]="Abandoned","0")</f>
        <v>5</v>
      </c>
      <c r="U6800" t="str">
        <f>TEXT(Raw_Data[[#This Row],[Call Date]],"mmmm")</f>
        <v>March</v>
      </c>
      <c r="V6800" t="str" cm="1">
        <f t="array" ref="V6800">_xlfn.IFS(Raw_Data[[#This Row],[Customer Satisfaction]]&lt;2,"Poor",Raw_Data[[#This Row],[Customer Satisfaction]]&lt;4,"Average",Raw_Data[[#This Row],[Customer Satisfaction]]&gt;=4,"Excellent")</f>
        <v>Average</v>
      </c>
    </row>
    <row r="6801" spans="2:22" x14ac:dyDescent="0.3">
      <c r="B6801" t="s">
        <v>4269</v>
      </c>
      <c r="C6801" s="2">
        <v>45797</v>
      </c>
      <c r="D6801" s="1">
        <v>0.58472222222222225</v>
      </c>
      <c r="E6801" t="s">
        <v>47</v>
      </c>
      <c r="F6801" t="s">
        <v>34</v>
      </c>
      <c r="G6801" t="s">
        <v>250</v>
      </c>
      <c r="H6801" t="s">
        <v>2613</v>
      </c>
      <c r="I6801" t="s">
        <v>1128</v>
      </c>
      <c r="J6801" t="s">
        <v>49</v>
      </c>
      <c r="K6801" t="s">
        <v>25</v>
      </c>
      <c r="L6801" t="s">
        <v>3570</v>
      </c>
      <c r="M6801">
        <v>1.9</v>
      </c>
      <c r="N6801">
        <v>13.3</v>
      </c>
      <c r="O6801" t="s">
        <v>26</v>
      </c>
      <c r="P6801">
        <v>2</v>
      </c>
      <c r="Q6801" t="s">
        <v>1014</v>
      </c>
      <c r="R6801" t="s">
        <v>28</v>
      </c>
      <c r="S6801">
        <v>35.9</v>
      </c>
      <c r="T6801" t="str" cm="1">
        <f t="array" ref="T6801">_xlfn.IFS(Raw_Data[[#This Row],[Call Status]]="Resolved","5",Raw_Data[[#This Row],[Call Status]]="Escalated","2",Raw_Data[[#This Row],[Call Status]]="Pending","3",Raw_Data[[#This Row],[Call Status]]="Abandoned","0")</f>
        <v>5</v>
      </c>
      <c r="U6801" t="str">
        <f>TEXT(Raw_Data[[#This Row],[Call Date]],"mmmm")</f>
        <v>May</v>
      </c>
      <c r="V6801" t="str" cm="1">
        <f t="array" ref="V6801">_xlfn.IFS(Raw_Data[[#This Row],[Customer Satisfaction]]&lt;2,"Poor",Raw_Data[[#This Row],[Customer Satisfaction]]&lt;4,"Average",Raw_Data[[#This Row],[Customer Satisfaction]]&gt;=4,"Excellent")</f>
        <v>Average</v>
      </c>
    </row>
    <row r="6802" spans="2:22" x14ac:dyDescent="0.3">
      <c r="B6802" t="s">
        <v>1046</v>
      </c>
      <c r="C6802" s="2">
        <v>45983</v>
      </c>
      <c r="D6802" s="1">
        <v>0.46319444444444446</v>
      </c>
      <c r="E6802" t="s">
        <v>63</v>
      </c>
      <c r="F6802" t="s">
        <v>38</v>
      </c>
      <c r="G6802" t="s">
        <v>21</v>
      </c>
      <c r="H6802" t="s">
        <v>22</v>
      </c>
      <c r="I6802" t="s">
        <v>23</v>
      </c>
      <c r="J6802" t="s">
        <v>45</v>
      </c>
      <c r="K6802" t="s">
        <v>25</v>
      </c>
      <c r="L6802" t="s">
        <v>25</v>
      </c>
      <c r="M6802">
        <v>10.6</v>
      </c>
      <c r="N6802">
        <v>10</v>
      </c>
      <c r="O6802" t="s">
        <v>26</v>
      </c>
      <c r="P6802">
        <v>3</v>
      </c>
      <c r="Q6802" t="s">
        <v>1014</v>
      </c>
      <c r="R6802" t="s">
        <v>28</v>
      </c>
      <c r="S6802">
        <v>37.64</v>
      </c>
      <c r="T6802" t="str" cm="1">
        <f t="array" ref="T6802">_xlfn.IFS(Raw_Data[[#This Row],[Call Status]]="Resolved","5",Raw_Data[[#This Row],[Call Status]]="Escalated","2",Raw_Data[[#This Row],[Call Status]]="Pending","3",Raw_Data[[#This Row],[Call Status]]="Abandoned","0")</f>
        <v>5</v>
      </c>
      <c r="U6802" t="str">
        <f>TEXT(Raw_Data[[#This Row],[Call Date]],"mmmm")</f>
        <v>November</v>
      </c>
      <c r="V6802" t="str" cm="1">
        <f t="array" ref="V6802">_xlfn.IFS(Raw_Data[[#This Row],[Customer Satisfaction]]&lt;2,"Poor",Raw_Data[[#This Row],[Customer Satisfaction]]&lt;4,"Average",Raw_Data[[#This Row],[Customer Satisfaction]]&gt;=4,"Excellent")</f>
        <v>Average</v>
      </c>
    </row>
    <row r="6803" spans="2:22" x14ac:dyDescent="0.3">
      <c r="B6803" t="s">
        <v>2990</v>
      </c>
      <c r="C6803" s="2">
        <v>45807</v>
      </c>
      <c r="D6803" s="1">
        <v>0.35902777777777778</v>
      </c>
      <c r="E6803" t="s">
        <v>44</v>
      </c>
      <c r="F6803" t="s">
        <v>34</v>
      </c>
      <c r="G6803" t="s">
        <v>327</v>
      </c>
      <c r="H6803" t="s">
        <v>2392</v>
      </c>
      <c r="I6803" t="s">
        <v>23</v>
      </c>
      <c r="J6803" t="s">
        <v>76</v>
      </c>
      <c r="K6803" t="s">
        <v>25</v>
      </c>
      <c r="L6803" t="s">
        <v>25</v>
      </c>
      <c r="M6803">
        <v>1</v>
      </c>
      <c r="N6803">
        <v>6.9</v>
      </c>
      <c r="O6803" t="s">
        <v>28</v>
      </c>
      <c r="P6803">
        <v>5</v>
      </c>
      <c r="Q6803" t="s">
        <v>27</v>
      </c>
      <c r="R6803" t="s">
        <v>28</v>
      </c>
      <c r="S6803">
        <v>108.01</v>
      </c>
      <c r="T6803" t="str" cm="1">
        <f t="array" ref="T6803">_xlfn.IFS(Raw_Data[[#This Row],[Call Status]]="Resolved","5",Raw_Data[[#This Row],[Call Status]]="Escalated","2",Raw_Data[[#This Row],[Call Status]]="Pending","3",Raw_Data[[#This Row],[Call Status]]="Abandoned","0")</f>
        <v>5</v>
      </c>
      <c r="U6803" t="str">
        <f>TEXT(Raw_Data[[#This Row],[Call Date]],"mmmm")</f>
        <v>May</v>
      </c>
      <c r="V6803" t="str" cm="1">
        <f t="array" ref="V6803">_xlfn.IFS(Raw_Data[[#This Row],[Customer Satisfaction]]&lt;2,"Poor",Raw_Data[[#This Row],[Customer Satisfaction]]&lt;4,"Average",Raw_Data[[#This Row],[Customer Satisfaction]]&gt;=4,"Excellent")</f>
        <v>Excellent</v>
      </c>
    </row>
    <row r="6804" spans="2:22" x14ac:dyDescent="0.3">
      <c r="B6804" t="s">
        <v>8265</v>
      </c>
      <c r="C6804" s="2">
        <v>45945</v>
      </c>
      <c r="D6804" s="1">
        <v>0.59305555555555556</v>
      </c>
      <c r="E6804" t="s">
        <v>63</v>
      </c>
      <c r="F6804" t="s">
        <v>34</v>
      </c>
      <c r="G6804" t="s">
        <v>162</v>
      </c>
      <c r="H6804" t="s">
        <v>2613</v>
      </c>
      <c r="I6804" t="s">
        <v>23</v>
      </c>
      <c r="J6804" t="s">
        <v>76</v>
      </c>
      <c r="K6804" t="s">
        <v>16</v>
      </c>
      <c r="L6804" t="s">
        <v>16</v>
      </c>
      <c r="M6804">
        <v>7.5</v>
      </c>
      <c r="N6804">
        <v>10.8</v>
      </c>
      <c r="O6804" t="s">
        <v>28</v>
      </c>
      <c r="P6804">
        <v>3</v>
      </c>
      <c r="Q6804" t="s">
        <v>1014</v>
      </c>
      <c r="R6804" t="s">
        <v>26</v>
      </c>
      <c r="S6804">
        <v>262.58999999999997</v>
      </c>
      <c r="T6804" t="str" cm="1">
        <f t="array" ref="T6804">_xlfn.IFS(Raw_Data[[#This Row],[Call Status]]="Resolved","5",Raw_Data[[#This Row],[Call Status]]="Escalated","2",Raw_Data[[#This Row],[Call Status]]="Pending","3",Raw_Data[[#This Row],[Call Status]]="Abandoned","0")</f>
        <v>2</v>
      </c>
      <c r="U6804" t="str">
        <f>TEXT(Raw_Data[[#This Row],[Call Date]],"mmmm")</f>
        <v>October</v>
      </c>
      <c r="V6804" t="str" cm="1">
        <f t="array" ref="V6804">_xlfn.IFS(Raw_Data[[#This Row],[Customer Satisfaction]]&lt;2,"Poor",Raw_Data[[#This Row],[Customer Satisfaction]]&lt;4,"Average",Raw_Data[[#This Row],[Customer Satisfaction]]&gt;=4,"Excellent")</f>
        <v>Average</v>
      </c>
    </row>
    <row r="6805" spans="2:22" x14ac:dyDescent="0.3">
      <c r="B6805" t="s">
        <v>9325</v>
      </c>
      <c r="C6805" s="2">
        <v>46018</v>
      </c>
      <c r="D6805" s="1">
        <v>0.53680555555555554</v>
      </c>
      <c r="E6805" t="s">
        <v>84</v>
      </c>
      <c r="F6805" t="s">
        <v>38</v>
      </c>
      <c r="G6805" t="s">
        <v>327</v>
      </c>
      <c r="H6805" t="s">
        <v>2026</v>
      </c>
      <c r="I6805" t="s">
        <v>23</v>
      </c>
      <c r="J6805" t="s">
        <v>76</v>
      </c>
      <c r="K6805" t="s">
        <v>8876</v>
      </c>
      <c r="L6805" t="s">
        <v>8877</v>
      </c>
      <c r="M6805">
        <v>1.4</v>
      </c>
      <c r="N6805">
        <v>10.7</v>
      </c>
      <c r="O6805" t="s">
        <v>28</v>
      </c>
      <c r="P6805">
        <v>4</v>
      </c>
      <c r="Q6805" t="s">
        <v>615</v>
      </c>
      <c r="R6805" t="s">
        <v>28</v>
      </c>
      <c r="S6805">
        <v>38.22</v>
      </c>
      <c r="T6805" t="str" cm="1">
        <f t="array" ref="T6805">_xlfn.IFS(Raw_Data[[#This Row],[Call Status]]="Resolved","5",Raw_Data[[#This Row],[Call Status]]="Escalated","2",Raw_Data[[#This Row],[Call Status]]="Pending","3",Raw_Data[[#This Row],[Call Status]]="Abandoned","0")</f>
        <v>3</v>
      </c>
      <c r="U6805" t="str">
        <f>TEXT(Raw_Data[[#This Row],[Call Date]],"mmmm")</f>
        <v>December</v>
      </c>
      <c r="V6805" t="str" cm="1">
        <f t="array" ref="V6805">_xlfn.IFS(Raw_Data[[#This Row],[Customer Satisfaction]]&lt;2,"Poor",Raw_Data[[#This Row],[Customer Satisfaction]]&lt;4,"Average",Raw_Data[[#This Row],[Customer Satisfaction]]&gt;=4,"Excellent")</f>
        <v>Excellent</v>
      </c>
    </row>
    <row r="6806" spans="2:22" x14ac:dyDescent="0.3">
      <c r="B6806" t="s">
        <v>4779</v>
      </c>
      <c r="C6806" s="2">
        <v>45997</v>
      </c>
      <c r="D6806" s="1">
        <v>0.90555555555555556</v>
      </c>
      <c r="E6806" t="s">
        <v>84</v>
      </c>
      <c r="F6806" t="s">
        <v>20</v>
      </c>
      <c r="G6806" t="s">
        <v>327</v>
      </c>
      <c r="H6806" t="s">
        <v>22</v>
      </c>
      <c r="I6806" t="s">
        <v>1137</v>
      </c>
      <c r="J6806" t="s">
        <v>55</v>
      </c>
      <c r="K6806" t="s">
        <v>25</v>
      </c>
      <c r="L6806" t="s">
        <v>3559</v>
      </c>
      <c r="M6806">
        <v>4.8</v>
      </c>
      <c r="N6806">
        <v>10.9</v>
      </c>
      <c r="O6806" t="s">
        <v>28</v>
      </c>
      <c r="P6806">
        <v>5</v>
      </c>
      <c r="Q6806" t="s">
        <v>27</v>
      </c>
      <c r="R6806" t="s">
        <v>28</v>
      </c>
      <c r="S6806">
        <v>425.26</v>
      </c>
      <c r="T6806" t="str" cm="1">
        <f t="array" ref="T6806">_xlfn.IFS(Raw_Data[[#This Row],[Call Status]]="Resolved","5",Raw_Data[[#This Row],[Call Status]]="Escalated","2",Raw_Data[[#This Row],[Call Status]]="Pending","3",Raw_Data[[#This Row],[Call Status]]="Abandoned","0")</f>
        <v>5</v>
      </c>
      <c r="U6806" t="str">
        <f>TEXT(Raw_Data[[#This Row],[Call Date]],"mmmm")</f>
        <v>December</v>
      </c>
      <c r="V6806" t="str" cm="1">
        <f t="array" ref="V6806">_xlfn.IFS(Raw_Data[[#This Row],[Customer Satisfaction]]&lt;2,"Poor",Raw_Data[[#This Row],[Customer Satisfaction]]&lt;4,"Average",Raw_Data[[#This Row],[Customer Satisfaction]]&gt;=4,"Excellent")</f>
        <v>Excellent</v>
      </c>
    </row>
    <row r="6807" spans="2:22" x14ac:dyDescent="0.3">
      <c r="B6807" t="s">
        <v>5624</v>
      </c>
      <c r="C6807" s="2">
        <v>45786</v>
      </c>
      <c r="D6807" s="1">
        <v>0.8305555555555556</v>
      </c>
      <c r="E6807" t="s">
        <v>44</v>
      </c>
      <c r="F6807" t="s">
        <v>48</v>
      </c>
      <c r="G6807" t="s">
        <v>250</v>
      </c>
      <c r="H6807" t="s">
        <v>2026</v>
      </c>
      <c r="I6807" t="s">
        <v>23</v>
      </c>
      <c r="J6807" t="s">
        <v>64</v>
      </c>
      <c r="K6807" t="s">
        <v>25</v>
      </c>
      <c r="L6807" t="s">
        <v>3559</v>
      </c>
      <c r="M6807">
        <v>2.2999999999999998</v>
      </c>
      <c r="N6807">
        <v>5.3</v>
      </c>
      <c r="O6807" t="s">
        <v>26</v>
      </c>
      <c r="P6807">
        <v>2</v>
      </c>
      <c r="Q6807" t="s">
        <v>615</v>
      </c>
      <c r="R6807" t="s">
        <v>26</v>
      </c>
      <c r="S6807">
        <v>24.61</v>
      </c>
      <c r="T6807" t="str" cm="1">
        <f t="array" ref="T6807">_xlfn.IFS(Raw_Data[[#This Row],[Call Status]]="Resolved","5",Raw_Data[[#This Row],[Call Status]]="Escalated","2",Raw_Data[[#This Row],[Call Status]]="Pending","3",Raw_Data[[#This Row],[Call Status]]="Abandoned","0")</f>
        <v>5</v>
      </c>
      <c r="U6807" t="str">
        <f>TEXT(Raw_Data[[#This Row],[Call Date]],"mmmm")</f>
        <v>May</v>
      </c>
      <c r="V6807" t="str" cm="1">
        <f t="array" ref="V6807">_xlfn.IFS(Raw_Data[[#This Row],[Customer Satisfaction]]&lt;2,"Poor",Raw_Data[[#This Row],[Customer Satisfaction]]&lt;4,"Average",Raw_Data[[#This Row],[Customer Satisfaction]]&gt;=4,"Excellent")</f>
        <v>Average</v>
      </c>
    </row>
    <row r="6808" spans="2:22" x14ac:dyDescent="0.3">
      <c r="B6808" t="s">
        <v>8566</v>
      </c>
      <c r="C6808" s="2">
        <v>45896</v>
      </c>
      <c r="D6808" s="1">
        <v>0.57986111111111116</v>
      </c>
      <c r="E6808" t="s">
        <v>57</v>
      </c>
      <c r="F6808" t="s">
        <v>34</v>
      </c>
      <c r="G6808" t="s">
        <v>162</v>
      </c>
      <c r="H6808" t="s">
        <v>22</v>
      </c>
      <c r="I6808" t="s">
        <v>1130</v>
      </c>
      <c r="J6808" t="s">
        <v>49</v>
      </c>
      <c r="K6808" t="s">
        <v>16</v>
      </c>
      <c r="L6808" t="s">
        <v>16</v>
      </c>
      <c r="M6808">
        <v>6.7</v>
      </c>
      <c r="N6808">
        <v>18.3</v>
      </c>
      <c r="O6808" t="s">
        <v>28</v>
      </c>
      <c r="P6808">
        <v>1</v>
      </c>
      <c r="Q6808" t="s">
        <v>1014</v>
      </c>
      <c r="R6808" t="s">
        <v>26</v>
      </c>
      <c r="S6808">
        <v>153.69</v>
      </c>
      <c r="T6808" t="str" cm="1">
        <f t="array" ref="T6808">_xlfn.IFS(Raw_Data[[#This Row],[Call Status]]="Resolved","5",Raw_Data[[#This Row],[Call Status]]="Escalated","2",Raw_Data[[#This Row],[Call Status]]="Pending","3",Raw_Data[[#This Row],[Call Status]]="Abandoned","0")</f>
        <v>2</v>
      </c>
      <c r="U6808" t="str">
        <f>TEXT(Raw_Data[[#This Row],[Call Date]],"mmmm")</f>
        <v>August</v>
      </c>
      <c r="V6808" t="str" cm="1">
        <f t="array" ref="V6808">_xlfn.IFS(Raw_Data[[#This Row],[Customer Satisfaction]]&lt;2,"Poor",Raw_Data[[#This Row],[Customer Satisfaction]]&lt;4,"Average",Raw_Data[[#This Row],[Customer Satisfaction]]&gt;=4,"Excellent")</f>
        <v>Poor</v>
      </c>
    </row>
    <row r="6809" spans="2:22" x14ac:dyDescent="0.3">
      <c r="B6809" t="s">
        <v>9656</v>
      </c>
      <c r="C6809" s="2">
        <v>45715</v>
      </c>
      <c r="D6809" s="1">
        <v>0.55694444444444446</v>
      </c>
      <c r="E6809" t="s">
        <v>30</v>
      </c>
      <c r="F6809" t="s">
        <v>48</v>
      </c>
      <c r="G6809" t="s">
        <v>162</v>
      </c>
      <c r="H6809" t="s">
        <v>22</v>
      </c>
      <c r="I6809" t="s">
        <v>1128</v>
      </c>
      <c r="J6809" t="s">
        <v>76</v>
      </c>
      <c r="K6809" t="s">
        <v>8876</v>
      </c>
      <c r="L6809" t="s">
        <v>8877</v>
      </c>
      <c r="M6809">
        <v>4</v>
      </c>
      <c r="N6809">
        <v>4.5999999999999996</v>
      </c>
      <c r="O6809" t="s">
        <v>28</v>
      </c>
      <c r="P6809">
        <v>0</v>
      </c>
      <c r="Q6809" t="s">
        <v>1014</v>
      </c>
      <c r="R6809" t="s">
        <v>28</v>
      </c>
      <c r="S6809">
        <v>86.47</v>
      </c>
      <c r="T6809" t="str" cm="1">
        <f t="array" ref="T6809">_xlfn.IFS(Raw_Data[[#This Row],[Call Status]]="Resolved","5",Raw_Data[[#This Row],[Call Status]]="Escalated","2",Raw_Data[[#This Row],[Call Status]]="Pending","3",Raw_Data[[#This Row],[Call Status]]="Abandoned","0")</f>
        <v>3</v>
      </c>
      <c r="U6809" t="str">
        <f>TEXT(Raw_Data[[#This Row],[Call Date]],"mmmm")</f>
        <v>February</v>
      </c>
      <c r="V6809" t="str" cm="1">
        <f t="array" ref="V6809">_xlfn.IFS(Raw_Data[[#This Row],[Customer Satisfaction]]&lt;2,"Poor",Raw_Data[[#This Row],[Customer Satisfaction]]&lt;4,"Average",Raw_Data[[#This Row],[Customer Satisfaction]]&gt;=4,"Excellent")</f>
        <v>Poor</v>
      </c>
    </row>
    <row r="6810" spans="2:22" x14ac:dyDescent="0.3">
      <c r="B6810" t="s">
        <v>1932</v>
      </c>
      <c r="C6810" s="2">
        <v>45855</v>
      </c>
      <c r="D6810" s="1">
        <v>0.79097222222222219</v>
      </c>
      <c r="E6810" t="s">
        <v>57</v>
      </c>
      <c r="F6810" t="s">
        <v>38</v>
      </c>
      <c r="G6810" t="s">
        <v>250</v>
      </c>
      <c r="H6810" t="s">
        <v>22</v>
      </c>
      <c r="I6810" t="s">
        <v>1137</v>
      </c>
      <c r="J6810" t="s">
        <v>35</v>
      </c>
      <c r="K6810" t="s">
        <v>25</v>
      </c>
      <c r="L6810" t="s">
        <v>25</v>
      </c>
      <c r="M6810">
        <v>5.4</v>
      </c>
      <c r="N6810">
        <v>15.6</v>
      </c>
      <c r="O6810" t="s">
        <v>26</v>
      </c>
      <c r="P6810">
        <v>5</v>
      </c>
      <c r="Q6810" t="s">
        <v>27</v>
      </c>
      <c r="R6810" t="s">
        <v>28</v>
      </c>
      <c r="S6810">
        <v>158.03</v>
      </c>
      <c r="T6810" t="str" cm="1">
        <f t="array" ref="T6810">_xlfn.IFS(Raw_Data[[#This Row],[Call Status]]="Resolved","5",Raw_Data[[#This Row],[Call Status]]="Escalated","2",Raw_Data[[#This Row],[Call Status]]="Pending","3",Raw_Data[[#This Row],[Call Status]]="Abandoned","0")</f>
        <v>5</v>
      </c>
      <c r="U6810" t="str">
        <f>TEXT(Raw_Data[[#This Row],[Call Date]],"mmmm")</f>
        <v>July</v>
      </c>
      <c r="V6810" t="str" cm="1">
        <f t="array" ref="V6810">_xlfn.IFS(Raw_Data[[#This Row],[Customer Satisfaction]]&lt;2,"Poor",Raw_Data[[#This Row],[Customer Satisfaction]]&lt;4,"Average",Raw_Data[[#This Row],[Customer Satisfaction]]&gt;=4,"Excellent")</f>
        <v>Excellent</v>
      </c>
    </row>
    <row r="6811" spans="2:22" x14ac:dyDescent="0.3">
      <c r="B6811" t="s">
        <v>4626</v>
      </c>
      <c r="C6811" s="2">
        <v>45868</v>
      </c>
      <c r="D6811" s="1">
        <v>0.51666666666666672</v>
      </c>
      <c r="E6811" t="s">
        <v>84</v>
      </c>
      <c r="F6811" t="s">
        <v>38</v>
      </c>
      <c r="G6811" t="s">
        <v>327</v>
      </c>
      <c r="H6811" t="s">
        <v>22</v>
      </c>
      <c r="I6811" t="s">
        <v>1137</v>
      </c>
      <c r="J6811" t="s">
        <v>64</v>
      </c>
      <c r="K6811" t="s">
        <v>25</v>
      </c>
      <c r="L6811" t="s">
        <v>3561</v>
      </c>
      <c r="M6811">
        <v>1.3</v>
      </c>
      <c r="N6811">
        <v>10.3</v>
      </c>
      <c r="O6811" t="s">
        <v>26</v>
      </c>
      <c r="P6811">
        <v>3</v>
      </c>
      <c r="Q6811" t="s">
        <v>615</v>
      </c>
      <c r="R6811" t="s">
        <v>28</v>
      </c>
      <c r="S6811">
        <v>1005.38</v>
      </c>
      <c r="T6811" t="str" cm="1">
        <f t="array" ref="T6811">_xlfn.IFS(Raw_Data[[#This Row],[Call Status]]="Resolved","5",Raw_Data[[#This Row],[Call Status]]="Escalated","2",Raw_Data[[#This Row],[Call Status]]="Pending","3",Raw_Data[[#This Row],[Call Status]]="Abandoned","0")</f>
        <v>5</v>
      </c>
      <c r="U6811" t="str">
        <f>TEXT(Raw_Data[[#This Row],[Call Date]],"mmmm")</f>
        <v>July</v>
      </c>
      <c r="V6811" t="str" cm="1">
        <f t="array" ref="V6811">_xlfn.IFS(Raw_Data[[#This Row],[Customer Satisfaction]]&lt;2,"Poor",Raw_Data[[#This Row],[Customer Satisfaction]]&lt;4,"Average",Raw_Data[[#This Row],[Customer Satisfaction]]&gt;=4,"Excellent")</f>
        <v>Average</v>
      </c>
    </row>
    <row r="6812" spans="2:22" x14ac:dyDescent="0.3">
      <c r="B6812" t="s">
        <v>7136</v>
      </c>
      <c r="C6812" s="2">
        <v>45702</v>
      </c>
      <c r="D6812" s="1">
        <v>0.61597222222222225</v>
      </c>
      <c r="E6812" t="s">
        <v>66</v>
      </c>
      <c r="F6812" t="s">
        <v>38</v>
      </c>
      <c r="G6812" t="s">
        <v>327</v>
      </c>
      <c r="H6812" t="s">
        <v>22</v>
      </c>
      <c r="I6812" t="s">
        <v>23</v>
      </c>
      <c r="J6812" t="s">
        <v>49</v>
      </c>
      <c r="K6812" t="s">
        <v>25</v>
      </c>
      <c r="L6812" t="s">
        <v>3564</v>
      </c>
      <c r="M6812">
        <v>4.2</v>
      </c>
      <c r="N6812">
        <v>16.5</v>
      </c>
      <c r="O6812" t="s">
        <v>28</v>
      </c>
      <c r="P6812">
        <v>5</v>
      </c>
      <c r="Q6812" t="s">
        <v>27</v>
      </c>
      <c r="R6812" t="s">
        <v>28</v>
      </c>
      <c r="S6812">
        <v>43.78</v>
      </c>
      <c r="T6812" t="str" cm="1">
        <f t="array" ref="T6812">_xlfn.IFS(Raw_Data[[#This Row],[Call Status]]="Resolved","5",Raw_Data[[#This Row],[Call Status]]="Escalated","2",Raw_Data[[#This Row],[Call Status]]="Pending","3",Raw_Data[[#This Row],[Call Status]]="Abandoned","0")</f>
        <v>5</v>
      </c>
      <c r="U6812" t="str">
        <f>TEXT(Raw_Data[[#This Row],[Call Date]],"mmmm")</f>
        <v>February</v>
      </c>
      <c r="V6812" t="str" cm="1">
        <f t="array" ref="V6812">_xlfn.IFS(Raw_Data[[#This Row],[Customer Satisfaction]]&lt;2,"Poor",Raw_Data[[#This Row],[Customer Satisfaction]]&lt;4,"Average",Raw_Data[[#This Row],[Customer Satisfaction]]&gt;=4,"Excellent")</f>
        <v>Excellent</v>
      </c>
    </row>
    <row r="6813" spans="2:22" x14ac:dyDescent="0.3">
      <c r="B6813" t="s">
        <v>6553</v>
      </c>
      <c r="C6813" s="2">
        <v>45754</v>
      </c>
      <c r="D6813" s="1">
        <v>0.67500000000000004</v>
      </c>
      <c r="E6813" t="s">
        <v>108</v>
      </c>
      <c r="F6813" t="s">
        <v>48</v>
      </c>
      <c r="G6813" t="s">
        <v>250</v>
      </c>
      <c r="H6813" t="s">
        <v>22</v>
      </c>
      <c r="I6813" t="s">
        <v>23</v>
      </c>
      <c r="J6813" t="s">
        <v>42</v>
      </c>
      <c r="K6813" t="s">
        <v>25</v>
      </c>
      <c r="L6813" t="s">
        <v>3570</v>
      </c>
      <c r="M6813">
        <v>0.9</v>
      </c>
      <c r="N6813">
        <v>7.8</v>
      </c>
      <c r="O6813" t="s">
        <v>28</v>
      </c>
      <c r="P6813">
        <v>5</v>
      </c>
      <c r="Q6813" t="s">
        <v>27</v>
      </c>
      <c r="R6813" t="s">
        <v>28</v>
      </c>
      <c r="S6813">
        <v>70.75</v>
      </c>
      <c r="T6813" t="str" cm="1">
        <f t="array" ref="T6813">_xlfn.IFS(Raw_Data[[#This Row],[Call Status]]="Resolved","5",Raw_Data[[#This Row],[Call Status]]="Escalated","2",Raw_Data[[#This Row],[Call Status]]="Pending","3",Raw_Data[[#This Row],[Call Status]]="Abandoned","0")</f>
        <v>5</v>
      </c>
      <c r="U6813" t="str">
        <f>TEXT(Raw_Data[[#This Row],[Call Date]],"mmmm")</f>
        <v>April</v>
      </c>
      <c r="V6813" t="str" cm="1">
        <f t="array" ref="V6813">_xlfn.IFS(Raw_Data[[#This Row],[Customer Satisfaction]]&lt;2,"Poor",Raw_Data[[#This Row],[Customer Satisfaction]]&lt;4,"Average",Raw_Data[[#This Row],[Customer Satisfaction]]&gt;=4,"Excellent")</f>
        <v>Excellent</v>
      </c>
    </row>
    <row r="6814" spans="2:22" x14ac:dyDescent="0.3">
      <c r="B6814" t="s">
        <v>9166</v>
      </c>
      <c r="C6814" s="2">
        <v>45936</v>
      </c>
      <c r="D6814" s="1">
        <v>0.4777777777777778</v>
      </c>
      <c r="E6814" t="s">
        <v>100</v>
      </c>
      <c r="F6814" t="s">
        <v>38</v>
      </c>
      <c r="G6814" t="s">
        <v>162</v>
      </c>
      <c r="H6814" t="s">
        <v>2392</v>
      </c>
      <c r="I6814" t="s">
        <v>23</v>
      </c>
      <c r="J6814" t="s">
        <v>49</v>
      </c>
      <c r="K6814" t="s">
        <v>8876</v>
      </c>
      <c r="L6814" t="s">
        <v>8877</v>
      </c>
      <c r="M6814">
        <v>2.8</v>
      </c>
      <c r="N6814">
        <v>7.2</v>
      </c>
      <c r="O6814" t="s">
        <v>28</v>
      </c>
      <c r="P6814">
        <v>3</v>
      </c>
      <c r="Q6814" t="s">
        <v>1014</v>
      </c>
      <c r="R6814" t="s">
        <v>28</v>
      </c>
      <c r="S6814">
        <v>159.09</v>
      </c>
      <c r="T6814" t="str" cm="1">
        <f t="array" ref="T6814">_xlfn.IFS(Raw_Data[[#This Row],[Call Status]]="Resolved","5",Raw_Data[[#This Row],[Call Status]]="Escalated","2",Raw_Data[[#This Row],[Call Status]]="Pending","3",Raw_Data[[#This Row],[Call Status]]="Abandoned","0")</f>
        <v>3</v>
      </c>
      <c r="U6814" t="str">
        <f>TEXT(Raw_Data[[#This Row],[Call Date]],"mmmm")</f>
        <v>October</v>
      </c>
      <c r="V6814" t="str" cm="1">
        <f t="array" ref="V6814">_xlfn.IFS(Raw_Data[[#This Row],[Customer Satisfaction]]&lt;2,"Poor",Raw_Data[[#This Row],[Customer Satisfaction]]&lt;4,"Average",Raw_Data[[#This Row],[Customer Satisfaction]]&gt;=4,"Excellent")</f>
        <v>Average</v>
      </c>
    </row>
    <row r="6815" spans="2:22" x14ac:dyDescent="0.3">
      <c r="B6815" t="s">
        <v>4393</v>
      </c>
      <c r="C6815" s="2">
        <v>45680</v>
      </c>
      <c r="D6815" s="1">
        <v>0.90763888888888888</v>
      </c>
      <c r="E6815" t="s">
        <v>59</v>
      </c>
      <c r="F6815" t="s">
        <v>20</v>
      </c>
      <c r="G6815" t="s">
        <v>162</v>
      </c>
      <c r="H6815" t="s">
        <v>22</v>
      </c>
      <c r="I6815" t="s">
        <v>1137</v>
      </c>
      <c r="J6815" t="s">
        <v>76</v>
      </c>
      <c r="K6815" t="s">
        <v>25</v>
      </c>
      <c r="L6815" t="s">
        <v>3559</v>
      </c>
      <c r="M6815">
        <v>6</v>
      </c>
      <c r="N6815">
        <v>5.6</v>
      </c>
      <c r="O6815" t="s">
        <v>26</v>
      </c>
      <c r="P6815">
        <v>4</v>
      </c>
      <c r="Q6815" t="s">
        <v>27</v>
      </c>
      <c r="R6815" t="s">
        <v>28</v>
      </c>
      <c r="S6815">
        <v>431.67</v>
      </c>
      <c r="T6815" t="str" cm="1">
        <f t="array" ref="T6815">_xlfn.IFS(Raw_Data[[#This Row],[Call Status]]="Resolved","5",Raw_Data[[#This Row],[Call Status]]="Escalated","2",Raw_Data[[#This Row],[Call Status]]="Pending","3",Raw_Data[[#This Row],[Call Status]]="Abandoned","0")</f>
        <v>5</v>
      </c>
      <c r="U6815" t="str">
        <f>TEXT(Raw_Data[[#This Row],[Call Date]],"mmmm")</f>
        <v>January</v>
      </c>
      <c r="V6815" t="str" cm="1">
        <f t="array" ref="V6815">_xlfn.IFS(Raw_Data[[#This Row],[Customer Satisfaction]]&lt;2,"Poor",Raw_Data[[#This Row],[Customer Satisfaction]]&lt;4,"Average",Raw_Data[[#This Row],[Customer Satisfaction]]&gt;=4,"Excellent")</f>
        <v>Excellent</v>
      </c>
    </row>
    <row r="6816" spans="2:22" x14ac:dyDescent="0.3">
      <c r="B6816" t="s">
        <v>7338</v>
      </c>
      <c r="C6816" s="2">
        <v>45992</v>
      </c>
      <c r="D6816" s="1">
        <v>0.44930555555555557</v>
      </c>
      <c r="E6816" t="s">
        <v>19</v>
      </c>
      <c r="F6816" t="s">
        <v>34</v>
      </c>
      <c r="G6816" t="s">
        <v>250</v>
      </c>
      <c r="H6816" t="s">
        <v>22</v>
      </c>
      <c r="I6816" t="s">
        <v>1137</v>
      </c>
      <c r="J6816" t="s">
        <v>24</v>
      </c>
      <c r="K6816" t="s">
        <v>7253</v>
      </c>
      <c r="L6816" t="s">
        <v>7254</v>
      </c>
      <c r="M6816">
        <v>5.6</v>
      </c>
      <c r="N6816">
        <v>8.5</v>
      </c>
      <c r="O6816" t="s">
        <v>28</v>
      </c>
      <c r="P6816">
        <v>4</v>
      </c>
      <c r="Q6816" t="s">
        <v>615</v>
      </c>
      <c r="R6816" t="s">
        <v>28</v>
      </c>
      <c r="S6816">
        <v>304.79000000000002</v>
      </c>
      <c r="T6816" t="str" cm="1">
        <f t="array" ref="T6816">_xlfn.IFS(Raw_Data[[#This Row],[Call Status]]="Resolved","5",Raw_Data[[#This Row],[Call Status]]="Escalated","2",Raw_Data[[#This Row],[Call Status]]="Pending","3",Raw_Data[[#This Row],[Call Status]]="Abandoned","0")</f>
        <v>0</v>
      </c>
      <c r="U6816" t="str">
        <f>TEXT(Raw_Data[[#This Row],[Call Date]],"mmmm")</f>
        <v>December</v>
      </c>
      <c r="V6816" t="str" cm="1">
        <f t="array" ref="V6816">_xlfn.IFS(Raw_Data[[#This Row],[Customer Satisfaction]]&lt;2,"Poor",Raw_Data[[#This Row],[Customer Satisfaction]]&lt;4,"Average",Raw_Data[[#This Row],[Customer Satisfaction]]&gt;=4,"Excellent")</f>
        <v>Excellent</v>
      </c>
    </row>
    <row r="6817" spans="2:22" x14ac:dyDescent="0.3">
      <c r="B6817" t="s">
        <v>971</v>
      </c>
      <c r="C6817" s="2">
        <v>45701</v>
      </c>
      <c r="D6817" s="1">
        <v>0.83750000000000002</v>
      </c>
      <c r="E6817" t="s">
        <v>37</v>
      </c>
      <c r="F6817" t="s">
        <v>34</v>
      </c>
      <c r="G6817" t="s">
        <v>21</v>
      </c>
      <c r="H6817" t="s">
        <v>22</v>
      </c>
      <c r="I6817" t="s">
        <v>23</v>
      </c>
      <c r="J6817" t="s">
        <v>31</v>
      </c>
      <c r="K6817" t="s">
        <v>25</v>
      </c>
      <c r="L6817" t="s">
        <v>25</v>
      </c>
      <c r="M6817">
        <v>4.5</v>
      </c>
      <c r="N6817">
        <v>9.8000000000000007</v>
      </c>
      <c r="O6817" t="s">
        <v>26</v>
      </c>
      <c r="P6817">
        <v>3</v>
      </c>
      <c r="Q6817" t="s">
        <v>615</v>
      </c>
      <c r="R6817" t="s">
        <v>28</v>
      </c>
      <c r="S6817">
        <v>46.77</v>
      </c>
      <c r="T6817" t="str" cm="1">
        <f t="array" ref="T6817">_xlfn.IFS(Raw_Data[[#This Row],[Call Status]]="Resolved","5",Raw_Data[[#This Row],[Call Status]]="Escalated","2",Raw_Data[[#This Row],[Call Status]]="Pending","3",Raw_Data[[#This Row],[Call Status]]="Abandoned","0")</f>
        <v>5</v>
      </c>
      <c r="U6817" t="str">
        <f>TEXT(Raw_Data[[#This Row],[Call Date]],"mmmm")</f>
        <v>February</v>
      </c>
      <c r="V6817" t="str" cm="1">
        <f t="array" ref="V6817">_xlfn.IFS(Raw_Data[[#This Row],[Customer Satisfaction]]&lt;2,"Poor",Raw_Data[[#This Row],[Customer Satisfaction]]&lt;4,"Average",Raw_Data[[#This Row],[Customer Satisfaction]]&gt;=4,"Excellent")</f>
        <v>Average</v>
      </c>
    </row>
    <row r="6818" spans="2:22" x14ac:dyDescent="0.3">
      <c r="B6818" t="s">
        <v>6840</v>
      </c>
      <c r="C6818" s="2">
        <v>45684</v>
      </c>
      <c r="D6818" s="1">
        <v>0.43194444444444446</v>
      </c>
      <c r="E6818" t="s">
        <v>30</v>
      </c>
      <c r="F6818" t="s">
        <v>48</v>
      </c>
      <c r="G6818" t="s">
        <v>21</v>
      </c>
      <c r="H6818" t="s">
        <v>22</v>
      </c>
      <c r="I6818" t="s">
        <v>23</v>
      </c>
      <c r="J6818" t="s">
        <v>24</v>
      </c>
      <c r="K6818" t="s">
        <v>25</v>
      </c>
      <c r="L6818" t="s">
        <v>3564</v>
      </c>
      <c r="M6818">
        <v>8.3000000000000007</v>
      </c>
      <c r="N6818">
        <v>11.3</v>
      </c>
      <c r="O6818" t="s">
        <v>28</v>
      </c>
      <c r="P6818">
        <v>1</v>
      </c>
      <c r="Q6818" t="s">
        <v>1014</v>
      </c>
      <c r="R6818" t="s">
        <v>28</v>
      </c>
      <c r="S6818">
        <v>41.12</v>
      </c>
      <c r="T6818" t="str" cm="1">
        <f t="array" ref="T6818">_xlfn.IFS(Raw_Data[[#This Row],[Call Status]]="Resolved","5",Raw_Data[[#This Row],[Call Status]]="Escalated","2",Raw_Data[[#This Row],[Call Status]]="Pending","3",Raw_Data[[#This Row],[Call Status]]="Abandoned","0")</f>
        <v>5</v>
      </c>
      <c r="U6818" t="str">
        <f>TEXT(Raw_Data[[#This Row],[Call Date]],"mmmm")</f>
        <v>January</v>
      </c>
      <c r="V6818" t="str" cm="1">
        <f t="array" ref="V6818">_xlfn.IFS(Raw_Data[[#This Row],[Customer Satisfaction]]&lt;2,"Poor",Raw_Data[[#This Row],[Customer Satisfaction]]&lt;4,"Average",Raw_Data[[#This Row],[Customer Satisfaction]]&gt;=4,"Excellent")</f>
        <v>Poor</v>
      </c>
    </row>
    <row r="6819" spans="2:22" x14ac:dyDescent="0.3">
      <c r="B6819" t="s">
        <v>4101</v>
      </c>
      <c r="C6819" s="2">
        <v>45939</v>
      </c>
      <c r="D6819" s="1">
        <v>0.52708333333333335</v>
      </c>
      <c r="E6819" t="s">
        <v>84</v>
      </c>
      <c r="F6819" t="s">
        <v>38</v>
      </c>
      <c r="G6819" t="s">
        <v>21</v>
      </c>
      <c r="H6819" t="s">
        <v>2392</v>
      </c>
      <c r="I6819" t="s">
        <v>1128</v>
      </c>
      <c r="J6819" t="s">
        <v>31</v>
      </c>
      <c r="K6819" t="s">
        <v>25</v>
      </c>
      <c r="L6819" t="s">
        <v>3559</v>
      </c>
      <c r="M6819">
        <v>2</v>
      </c>
      <c r="N6819">
        <v>1.6</v>
      </c>
      <c r="O6819" t="s">
        <v>28</v>
      </c>
      <c r="P6819">
        <v>3</v>
      </c>
      <c r="Q6819" t="s">
        <v>615</v>
      </c>
      <c r="R6819" t="s">
        <v>28</v>
      </c>
      <c r="S6819">
        <v>131.63999999999999</v>
      </c>
      <c r="T6819" t="str" cm="1">
        <f t="array" ref="T6819">_xlfn.IFS(Raw_Data[[#This Row],[Call Status]]="Resolved","5",Raw_Data[[#This Row],[Call Status]]="Escalated","2",Raw_Data[[#This Row],[Call Status]]="Pending","3",Raw_Data[[#This Row],[Call Status]]="Abandoned","0")</f>
        <v>5</v>
      </c>
      <c r="U6819" t="str">
        <f>TEXT(Raw_Data[[#This Row],[Call Date]],"mmmm")</f>
        <v>October</v>
      </c>
      <c r="V6819" t="str" cm="1">
        <f t="array" ref="V6819">_xlfn.IFS(Raw_Data[[#This Row],[Customer Satisfaction]]&lt;2,"Poor",Raw_Data[[#This Row],[Customer Satisfaction]]&lt;4,"Average",Raw_Data[[#This Row],[Customer Satisfaction]]&gt;=4,"Excellent")</f>
        <v>Average</v>
      </c>
    </row>
    <row r="6820" spans="2:22" x14ac:dyDescent="0.3">
      <c r="B6820" t="s">
        <v>6076</v>
      </c>
      <c r="C6820" s="2">
        <v>45754</v>
      </c>
      <c r="D6820" s="1">
        <v>0.44027777777777777</v>
      </c>
      <c r="E6820" t="s">
        <v>110</v>
      </c>
      <c r="F6820" t="s">
        <v>20</v>
      </c>
      <c r="G6820" t="s">
        <v>162</v>
      </c>
      <c r="H6820" t="s">
        <v>2613</v>
      </c>
      <c r="I6820" t="s">
        <v>23</v>
      </c>
      <c r="J6820" t="s">
        <v>45</v>
      </c>
      <c r="K6820" t="s">
        <v>25</v>
      </c>
      <c r="L6820" t="s">
        <v>3570</v>
      </c>
      <c r="M6820">
        <v>1.5</v>
      </c>
      <c r="N6820">
        <v>8.6999999999999993</v>
      </c>
      <c r="O6820" t="s">
        <v>26</v>
      </c>
      <c r="P6820">
        <v>5</v>
      </c>
      <c r="Q6820" t="s">
        <v>27</v>
      </c>
      <c r="R6820" t="s">
        <v>28</v>
      </c>
      <c r="S6820">
        <v>162.21</v>
      </c>
      <c r="T6820" t="str" cm="1">
        <f t="array" ref="T6820">_xlfn.IFS(Raw_Data[[#This Row],[Call Status]]="Resolved","5",Raw_Data[[#This Row],[Call Status]]="Escalated","2",Raw_Data[[#This Row],[Call Status]]="Pending","3",Raw_Data[[#This Row],[Call Status]]="Abandoned","0")</f>
        <v>5</v>
      </c>
      <c r="U6820" t="str">
        <f>TEXT(Raw_Data[[#This Row],[Call Date]],"mmmm")</f>
        <v>April</v>
      </c>
      <c r="V6820" t="str" cm="1">
        <f t="array" ref="V6820">_xlfn.IFS(Raw_Data[[#This Row],[Customer Satisfaction]]&lt;2,"Poor",Raw_Data[[#This Row],[Customer Satisfaction]]&lt;4,"Average",Raw_Data[[#This Row],[Customer Satisfaction]]&gt;=4,"Excellent")</f>
        <v>Excellent</v>
      </c>
    </row>
    <row r="6821" spans="2:22" x14ac:dyDescent="0.3">
      <c r="B6821" t="s">
        <v>4342</v>
      </c>
      <c r="C6821" s="2">
        <v>45693</v>
      </c>
      <c r="D6821" s="1">
        <v>0.56458333333333333</v>
      </c>
      <c r="E6821" t="s">
        <v>156</v>
      </c>
      <c r="F6821" t="s">
        <v>34</v>
      </c>
      <c r="G6821" t="s">
        <v>21</v>
      </c>
      <c r="H6821" t="s">
        <v>22</v>
      </c>
      <c r="I6821" t="s">
        <v>1130</v>
      </c>
      <c r="J6821" t="s">
        <v>39</v>
      </c>
      <c r="K6821" t="s">
        <v>25</v>
      </c>
      <c r="L6821" t="s">
        <v>3561</v>
      </c>
      <c r="M6821">
        <v>5.8</v>
      </c>
      <c r="N6821">
        <v>16.100000000000001</v>
      </c>
      <c r="O6821" t="s">
        <v>28</v>
      </c>
      <c r="P6821">
        <v>1</v>
      </c>
      <c r="Q6821" t="s">
        <v>1014</v>
      </c>
      <c r="R6821" t="s">
        <v>28</v>
      </c>
      <c r="S6821">
        <v>375.08</v>
      </c>
      <c r="T6821" t="str" cm="1">
        <f t="array" ref="T6821">_xlfn.IFS(Raw_Data[[#This Row],[Call Status]]="Resolved","5",Raw_Data[[#This Row],[Call Status]]="Escalated","2",Raw_Data[[#This Row],[Call Status]]="Pending","3",Raw_Data[[#This Row],[Call Status]]="Abandoned","0")</f>
        <v>5</v>
      </c>
      <c r="U6821" t="str">
        <f>TEXT(Raw_Data[[#This Row],[Call Date]],"mmmm")</f>
        <v>February</v>
      </c>
      <c r="V6821" t="str" cm="1">
        <f t="array" ref="V6821">_xlfn.IFS(Raw_Data[[#This Row],[Customer Satisfaction]]&lt;2,"Poor",Raw_Data[[#This Row],[Customer Satisfaction]]&lt;4,"Average",Raw_Data[[#This Row],[Customer Satisfaction]]&gt;=4,"Excellent")</f>
        <v>Poor</v>
      </c>
    </row>
    <row r="6822" spans="2:22" x14ac:dyDescent="0.3">
      <c r="B6822" t="s">
        <v>4738</v>
      </c>
      <c r="C6822" s="2">
        <v>45766</v>
      </c>
      <c r="D6822" s="1">
        <v>0.81319444444444444</v>
      </c>
      <c r="E6822" t="s">
        <v>110</v>
      </c>
      <c r="F6822" t="s">
        <v>20</v>
      </c>
      <c r="G6822" t="s">
        <v>162</v>
      </c>
      <c r="H6822" t="s">
        <v>22</v>
      </c>
      <c r="I6822" t="s">
        <v>1128</v>
      </c>
      <c r="J6822" t="s">
        <v>49</v>
      </c>
      <c r="K6822" t="s">
        <v>25</v>
      </c>
      <c r="L6822" t="s">
        <v>3561</v>
      </c>
      <c r="M6822">
        <v>1.2</v>
      </c>
      <c r="N6822">
        <v>21.1</v>
      </c>
      <c r="O6822" t="s">
        <v>28</v>
      </c>
      <c r="P6822">
        <v>5</v>
      </c>
      <c r="Q6822" t="s">
        <v>27</v>
      </c>
      <c r="R6822" t="s">
        <v>28</v>
      </c>
      <c r="S6822">
        <v>34.130000000000003</v>
      </c>
      <c r="T6822" t="str" cm="1">
        <f t="array" ref="T6822">_xlfn.IFS(Raw_Data[[#This Row],[Call Status]]="Resolved","5",Raw_Data[[#This Row],[Call Status]]="Escalated","2",Raw_Data[[#This Row],[Call Status]]="Pending","3",Raw_Data[[#This Row],[Call Status]]="Abandoned","0")</f>
        <v>5</v>
      </c>
      <c r="U6822" t="str">
        <f>TEXT(Raw_Data[[#This Row],[Call Date]],"mmmm")</f>
        <v>April</v>
      </c>
      <c r="V6822" t="str" cm="1">
        <f t="array" ref="V6822">_xlfn.IFS(Raw_Data[[#This Row],[Customer Satisfaction]]&lt;2,"Poor",Raw_Data[[#This Row],[Customer Satisfaction]]&lt;4,"Average",Raw_Data[[#This Row],[Customer Satisfaction]]&gt;=4,"Excellent")</f>
        <v>Excellent</v>
      </c>
    </row>
    <row r="6823" spans="2:22" x14ac:dyDescent="0.3">
      <c r="B6823" t="s">
        <v>7440</v>
      </c>
      <c r="C6823" s="2">
        <v>45712</v>
      </c>
      <c r="D6823" s="1">
        <v>0.68333333333333335</v>
      </c>
      <c r="E6823" t="s">
        <v>41</v>
      </c>
      <c r="F6823" t="s">
        <v>48</v>
      </c>
      <c r="G6823" t="s">
        <v>327</v>
      </c>
      <c r="H6823" t="s">
        <v>2026</v>
      </c>
      <c r="I6823" t="s">
        <v>1130</v>
      </c>
      <c r="J6823" t="s">
        <v>76</v>
      </c>
      <c r="K6823" t="s">
        <v>7253</v>
      </c>
      <c r="L6823" t="s">
        <v>7254</v>
      </c>
      <c r="M6823">
        <v>0.7</v>
      </c>
      <c r="N6823">
        <v>16.100000000000001</v>
      </c>
      <c r="O6823" t="s">
        <v>28</v>
      </c>
      <c r="P6823">
        <v>3</v>
      </c>
      <c r="Q6823" t="s">
        <v>615</v>
      </c>
      <c r="R6823" t="s">
        <v>28</v>
      </c>
      <c r="S6823">
        <v>417.73</v>
      </c>
      <c r="T6823" t="str" cm="1">
        <f t="array" ref="T6823">_xlfn.IFS(Raw_Data[[#This Row],[Call Status]]="Resolved","5",Raw_Data[[#This Row],[Call Status]]="Escalated","2",Raw_Data[[#This Row],[Call Status]]="Pending","3",Raw_Data[[#This Row],[Call Status]]="Abandoned","0")</f>
        <v>0</v>
      </c>
      <c r="U6823" t="str">
        <f>TEXT(Raw_Data[[#This Row],[Call Date]],"mmmm")</f>
        <v>February</v>
      </c>
      <c r="V6823" t="str" cm="1">
        <f t="array" ref="V6823">_xlfn.IFS(Raw_Data[[#This Row],[Customer Satisfaction]]&lt;2,"Poor",Raw_Data[[#This Row],[Customer Satisfaction]]&lt;4,"Average",Raw_Data[[#This Row],[Customer Satisfaction]]&gt;=4,"Excellent")</f>
        <v>Average</v>
      </c>
    </row>
    <row r="6824" spans="2:22" x14ac:dyDescent="0.3">
      <c r="B6824" t="s">
        <v>4498</v>
      </c>
      <c r="C6824" s="2">
        <v>45849</v>
      </c>
      <c r="D6824" s="1">
        <v>0.4284722222222222</v>
      </c>
      <c r="E6824" t="s">
        <v>108</v>
      </c>
      <c r="F6824" t="s">
        <v>34</v>
      </c>
      <c r="G6824" t="s">
        <v>162</v>
      </c>
      <c r="H6824" t="s">
        <v>22</v>
      </c>
      <c r="I6824" t="s">
        <v>1137</v>
      </c>
      <c r="J6824" t="s">
        <v>35</v>
      </c>
      <c r="K6824" t="s">
        <v>25</v>
      </c>
      <c r="L6824" t="s">
        <v>3561</v>
      </c>
      <c r="M6824">
        <v>2.9</v>
      </c>
      <c r="N6824">
        <v>17.2</v>
      </c>
      <c r="O6824" t="s">
        <v>26</v>
      </c>
      <c r="P6824">
        <v>4</v>
      </c>
      <c r="Q6824" t="s">
        <v>615</v>
      </c>
      <c r="R6824" t="s">
        <v>28</v>
      </c>
      <c r="S6824">
        <v>339.91</v>
      </c>
      <c r="T6824" t="str" cm="1">
        <f t="array" ref="T6824">_xlfn.IFS(Raw_Data[[#This Row],[Call Status]]="Resolved","5",Raw_Data[[#This Row],[Call Status]]="Escalated","2",Raw_Data[[#This Row],[Call Status]]="Pending","3",Raw_Data[[#This Row],[Call Status]]="Abandoned","0")</f>
        <v>5</v>
      </c>
      <c r="U6824" t="str">
        <f>TEXT(Raw_Data[[#This Row],[Call Date]],"mmmm")</f>
        <v>July</v>
      </c>
      <c r="V6824" t="str" cm="1">
        <f t="array" ref="V6824">_xlfn.IFS(Raw_Data[[#This Row],[Customer Satisfaction]]&lt;2,"Poor",Raw_Data[[#This Row],[Customer Satisfaction]]&lt;4,"Average",Raw_Data[[#This Row],[Customer Satisfaction]]&gt;=4,"Excellent")</f>
        <v>Excellent</v>
      </c>
    </row>
    <row r="6825" spans="2:22" x14ac:dyDescent="0.3">
      <c r="B6825" t="s">
        <v>3807</v>
      </c>
      <c r="C6825" s="2">
        <v>45876</v>
      </c>
      <c r="D6825" s="1">
        <v>0.33958333333333335</v>
      </c>
      <c r="E6825" t="s">
        <v>19</v>
      </c>
      <c r="F6825" t="s">
        <v>34</v>
      </c>
      <c r="G6825" t="s">
        <v>327</v>
      </c>
      <c r="H6825" t="s">
        <v>2026</v>
      </c>
      <c r="I6825" t="s">
        <v>1130</v>
      </c>
      <c r="J6825" t="s">
        <v>42</v>
      </c>
      <c r="K6825" t="s">
        <v>25</v>
      </c>
      <c r="L6825" t="s">
        <v>3570</v>
      </c>
      <c r="M6825">
        <v>1.5</v>
      </c>
      <c r="N6825">
        <v>8.1</v>
      </c>
      <c r="O6825" t="s">
        <v>28</v>
      </c>
      <c r="P6825">
        <v>4</v>
      </c>
      <c r="Q6825" t="s">
        <v>615</v>
      </c>
      <c r="R6825" t="s">
        <v>28</v>
      </c>
      <c r="S6825">
        <v>135.21</v>
      </c>
      <c r="T6825" t="str" cm="1">
        <f t="array" ref="T6825">_xlfn.IFS(Raw_Data[[#This Row],[Call Status]]="Resolved","5",Raw_Data[[#This Row],[Call Status]]="Escalated","2",Raw_Data[[#This Row],[Call Status]]="Pending","3",Raw_Data[[#This Row],[Call Status]]="Abandoned","0")</f>
        <v>5</v>
      </c>
      <c r="U6825" t="str">
        <f>TEXT(Raw_Data[[#This Row],[Call Date]],"mmmm")</f>
        <v>August</v>
      </c>
      <c r="V6825" t="str" cm="1">
        <f t="array" ref="V6825">_xlfn.IFS(Raw_Data[[#This Row],[Customer Satisfaction]]&lt;2,"Poor",Raw_Data[[#This Row],[Customer Satisfaction]]&lt;4,"Average",Raw_Data[[#This Row],[Customer Satisfaction]]&gt;=4,"Excellent")</f>
        <v>Excellent</v>
      </c>
    </row>
    <row r="6826" spans="2:22" x14ac:dyDescent="0.3">
      <c r="B6826" t="s">
        <v>5155</v>
      </c>
      <c r="C6826" s="2">
        <v>45842</v>
      </c>
      <c r="D6826" s="1">
        <v>0.7416666666666667</v>
      </c>
      <c r="E6826" t="s">
        <v>91</v>
      </c>
      <c r="F6826" t="s">
        <v>34</v>
      </c>
      <c r="G6826" t="s">
        <v>162</v>
      </c>
      <c r="H6826" t="s">
        <v>22</v>
      </c>
      <c r="I6826" t="s">
        <v>1128</v>
      </c>
      <c r="J6826" t="s">
        <v>42</v>
      </c>
      <c r="K6826" t="s">
        <v>25</v>
      </c>
      <c r="L6826" t="s">
        <v>3564</v>
      </c>
      <c r="M6826">
        <v>5</v>
      </c>
      <c r="N6826">
        <v>9.9</v>
      </c>
      <c r="O6826" t="s">
        <v>26</v>
      </c>
      <c r="P6826">
        <v>5</v>
      </c>
      <c r="Q6826" t="s">
        <v>27</v>
      </c>
      <c r="R6826" t="s">
        <v>28</v>
      </c>
      <c r="S6826">
        <v>205.17</v>
      </c>
      <c r="T6826" t="str" cm="1">
        <f t="array" ref="T6826">_xlfn.IFS(Raw_Data[[#This Row],[Call Status]]="Resolved","5",Raw_Data[[#This Row],[Call Status]]="Escalated","2",Raw_Data[[#This Row],[Call Status]]="Pending","3",Raw_Data[[#This Row],[Call Status]]="Abandoned","0")</f>
        <v>5</v>
      </c>
      <c r="U6826" t="str">
        <f>TEXT(Raw_Data[[#This Row],[Call Date]],"mmmm")</f>
        <v>July</v>
      </c>
      <c r="V6826" t="str" cm="1">
        <f t="array" ref="V6826">_xlfn.IFS(Raw_Data[[#This Row],[Customer Satisfaction]]&lt;2,"Poor",Raw_Data[[#This Row],[Customer Satisfaction]]&lt;4,"Average",Raw_Data[[#This Row],[Customer Satisfaction]]&gt;=4,"Excellent")</f>
        <v>Excellent</v>
      </c>
    </row>
    <row r="6827" spans="2:22" x14ac:dyDescent="0.3">
      <c r="B6827" t="s">
        <v>6446</v>
      </c>
      <c r="C6827" s="2">
        <v>45726</v>
      </c>
      <c r="D6827" s="1">
        <v>0.89930555555555558</v>
      </c>
      <c r="E6827" t="s">
        <v>66</v>
      </c>
      <c r="F6827" t="s">
        <v>48</v>
      </c>
      <c r="G6827" t="s">
        <v>327</v>
      </c>
      <c r="H6827" t="s">
        <v>22</v>
      </c>
      <c r="I6827" t="s">
        <v>23</v>
      </c>
      <c r="J6827" t="s">
        <v>24</v>
      </c>
      <c r="K6827" t="s">
        <v>25</v>
      </c>
      <c r="L6827" t="s">
        <v>3570</v>
      </c>
      <c r="M6827">
        <v>2.5</v>
      </c>
      <c r="N6827">
        <v>12.3</v>
      </c>
      <c r="O6827" t="s">
        <v>26</v>
      </c>
      <c r="P6827">
        <v>4</v>
      </c>
      <c r="Q6827" t="s">
        <v>27</v>
      </c>
      <c r="R6827" t="s">
        <v>28</v>
      </c>
      <c r="S6827">
        <v>141.21</v>
      </c>
      <c r="T6827" t="str" cm="1">
        <f t="array" ref="T6827">_xlfn.IFS(Raw_Data[[#This Row],[Call Status]]="Resolved","5",Raw_Data[[#This Row],[Call Status]]="Escalated","2",Raw_Data[[#This Row],[Call Status]]="Pending","3",Raw_Data[[#This Row],[Call Status]]="Abandoned","0")</f>
        <v>5</v>
      </c>
      <c r="U6827" t="str">
        <f>TEXT(Raw_Data[[#This Row],[Call Date]],"mmmm")</f>
        <v>March</v>
      </c>
      <c r="V6827" t="str" cm="1">
        <f t="array" ref="V6827">_xlfn.IFS(Raw_Data[[#This Row],[Customer Satisfaction]]&lt;2,"Poor",Raw_Data[[#This Row],[Customer Satisfaction]]&lt;4,"Average",Raw_Data[[#This Row],[Customer Satisfaction]]&gt;=4,"Excellent")</f>
        <v>Excellent</v>
      </c>
    </row>
    <row r="6828" spans="2:22" x14ac:dyDescent="0.3">
      <c r="B6828" t="s">
        <v>4362</v>
      </c>
      <c r="C6828" s="2">
        <v>45974</v>
      </c>
      <c r="D6828" s="1">
        <v>0.90555555555555556</v>
      </c>
      <c r="E6828" t="s">
        <v>70</v>
      </c>
      <c r="F6828" t="s">
        <v>20</v>
      </c>
      <c r="G6828" t="s">
        <v>162</v>
      </c>
      <c r="H6828" t="s">
        <v>22</v>
      </c>
      <c r="I6828" t="s">
        <v>1128</v>
      </c>
      <c r="J6828" t="s">
        <v>42</v>
      </c>
      <c r="K6828" t="s">
        <v>25</v>
      </c>
      <c r="L6828" t="s">
        <v>3561</v>
      </c>
      <c r="M6828">
        <v>12.9</v>
      </c>
      <c r="N6828">
        <v>12</v>
      </c>
      <c r="O6828" t="s">
        <v>26</v>
      </c>
      <c r="P6828">
        <v>0</v>
      </c>
      <c r="Q6828" t="s">
        <v>27</v>
      </c>
      <c r="R6828" t="s">
        <v>28</v>
      </c>
      <c r="S6828">
        <v>62.26</v>
      </c>
      <c r="T6828" t="str" cm="1">
        <f t="array" ref="T6828">_xlfn.IFS(Raw_Data[[#This Row],[Call Status]]="Resolved","5",Raw_Data[[#This Row],[Call Status]]="Escalated","2",Raw_Data[[#This Row],[Call Status]]="Pending","3",Raw_Data[[#This Row],[Call Status]]="Abandoned","0")</f>
        <v>5</v>
      </c>
      <c r="U6828" t="str">
        <f>TEXT(Raw_Data[[#This Row],[Call Date]],"mmmm")</f>
        <v>November</v>
      </c>
      <c r="V6828" t="str" cm="1">
        <f t="array" ref="V6828">_xlfn.IFS(Raw_Data[[#This Row],[Customer Satisfaction]]&lt;2,"Poor",Raw_Data[[#This Row],[Customer Satisfaction]]&lt;4,"Average",Raw_Data[[#This Row],[Customer Satisfaction]]&gt;=4,"Excellent")</f>
        <v>Poor</v>
      </c>
    </row>
    <row r="6829" spans="2:22" x14ac:dyDescent="0.3">
      <c r="B6829" t="s">
        <v>753</v>
      </c>
      <c r="C6829" s="2">
        <v>45787</v>
      </c>
      <c r="D6829" s="1">
        <v>0.47222222222222221</v>
      </c>
      <c r="E6829" t="s">
        <v>57</v>
      </c>
      <c r="F6829" t="s">
        <v>34</v>
      </c>
      <c r="G6829" t="s">
        <v>250</v>
      </c>
      <c r="H6829" t="s">
        <v>22</v>
      </c>
      <c r="I6829" t="s">
        <v>23</v>
      </c>
      <c r="J6829" t="s">
        <v>55</v>
      </c>
      <c r="K6829" t="s">
        <v>25</v>
      </c>
      <c r="L6829" t="s">
        <v>25</v>
      </c>
      <c r="M6829">
        <v>4.9000000000000004</v>
      </c>
      <c r="N6829">
        <v>6.4</v>
      </c>
      <c r="O6829" t="s">
        <v>26</v>
      </c>
      <c r="P6829">
        <v>4</v>
      </c>
      <c r="Q6829" t="s">
        <v>615</v>
      </c>
      <c r="R6829" t="s">
        <v>28</v>
      </c>
      <c r="S6829">
        <v>37.71</v>
      </c>
      <c r="T6829" t="str" cm="1">
        <f t="array" ref="T6829">_xlfn.IFS(Raw_Data[[#This Row],[Call Status]]="Resolved","5",Raw_Data[[#This Row],[Call Status]]="Escalated","2",Raw_Data[[#This Row],[Call Status]]="Pending","3",Raw_Data[[#This Row],[Call Status]]="Abandoned","0")</f>
        <v>5</v>
      </c>
      <c r="U6829" t="str">
        <f>TEXT(Raw_Data[[#This Row],[Call Date]],"mmmm")</f>
        <v>May</v>
      </c>
      <c r="V6829" t="str" cm="1">
        <f t="array" ref="V6829">_xlfn.IFS(Raw_Data[[#This Row],[Customer Satisfaction]]&lt;2,"Poor",Raw_Data[[#This Row],[Customer Satisfaction]]&lt;4,"Average",Raw_Data[[#This Row],[Customer Satisfaction]]&gt;=4,"Excellent")</f>
        <v>Excellent</v>
      </c>
    </row>
    <row r="6830" spans="2:22" x14ac:dyDescent="0.3">
      <c r="B6830" t="s">
        <v>6916</v>
      </c>
      <c r="C6830" s="2">
        <v>45712</v>
      </c>
      <c r="D6830" s="1">
        <v>0.4826388888888889</v>
      </c>
      <c r="E6830" t="s">
        <v>70</v>
      </c>
      <c r="F6830" t="s">
        <v>34</v>
      </c>
      <c r="G6830" t="s">
        <v>162</v>
      </c>
      <c r="H6830" t="s">
        <v>22</v>
      </c>
      <c r="I6830" t="s">
        <v>23</v>
      </c>
      <c r="J6830" t="s">
        <v>42</v>
      </c>
      <c r="K6830" t="s">
        <v>25</v>
      </c>
      <c r="L6830" t="s">
        <v>3564</v>
      </c>
      <c r="M6830">
        <v>3.6</v>
      </c>
      <c r="N6830">
        <v>7.6</v>
      </c>
      <c r="O6830" t="s">
        <v>26</v>
      </c>
      <c r="P6830">
        <v>4</v>
      </c>
      <c r="Q6830" t="s">
        <v>27</v>
      </c>
      <c r="R6830" t="s">
        <v>28</v>
      </c>
      <c r="S6830">
        <v>72</v>
      </c>
      <c r="T6830" t="str" cm="1">
        <f t="array" ref="T6830">_xlfn.IFS(Raw_Data[[#This Row],[Call Status]]="Resolved","5",Raw_Data[[#This Row],[Call Status]]="Escalated","2",Raw_Data[[#This Row],[Call Status]]="Pending","3",Raw_Data[[#This Row],[Call Status]]="Abandoned","0")</f>
        <v>5</v>
      </c>
      <c r="U6830" t="str">
        <f>TEXT(Raw_Data[[#This Row],[Call Date]],"mmmm")</f>
        <v>February</v>
      </c>
      <c r="V6830" t="str" cm="1">
        <f t="array" ref="V6830">_xlfn.IFS(Raw_Data[[#This Row],[Customer Satisfaction]]&lt;2,"Poor",Raw_Data[[#This Row],[Customer Satisfaction]]&lt;4,"Average",Raw_Data[[#This Row],[Customer Satisfaction]]&gt;=4,"Excellent")</f>
        <v>Excellent</v>
      </c>
    </row>
    <row r="6831" spans="2:22" x14ac:dyDescent="0.3">
      <c r="B6831" t="s">
        <v>8649</v>
      </c>
      <c r="C6831" s="2">
        <v>45754</v>
      </c>
      <c r="D6831" s="1">
        <v>0.40416666666666667</v>
      </c>
      <c r="E6831" t="s">
        <v>156</v>
      </c>
      <c r="F6831" t="s">
        <v>20</v>
      </c>
      <c r="G6831" t="s">
        <v>162</v>
      </c>
      <c r="H6831" t="s">
        <v>2026</v>
      </c>
      <c r="I6831" t="s">
        <v>1128</v>
      </c>
      <c r="J6831" t="s">
        <v>64</v>
      </c>
      <c r="K6831" t="s">
        <v>16</v>
      </c>
      <c r="L6831" t="s">
        <v>16</v>
      </c>
      <c r="M6831">
        <v>1.5</v>
      </c>
      <c r="N6831">
        <v>5.6</v>
      </c>
      <c r="O6831" t="s">
        <v>28</v>
      </c>
      <c r="P6831">
        <v>1</v>
      </c>
      <c r="Q6831" t="s">
        <v>1014</v>
      </c>
      <c r="R6831" t="s">
        <v>26</v>
      </c>
      <c r="S6831">
        <v>74.67</v>
      </c>
      <c r="T6831" t="str" cm="1">
        <f t="array" ref="T6831">_xlfn.IFS(Raw_Data[[#This Row],[Call Status]]="Resolved","5",Raw_Data[[#This Row],[Call Status]]="Escalated","2",Raw_Data[[#This Row],[Call Status]]="Pending","3",Raw_Data[[#This Row],[Call Status]]="Abandoned","0")</f>
        <v>2</v>
      </c>
      <c r="U6831" t="str">
        <f>TEXT(Raw_Data[[#This Row],[Call Date]],"mmmm")</f>
        <v>April</v>
      </c>
      <c r="V6831" t="str" cm="1">
        <f t="array" ref="V6831">_xlfn.IFS(Raw_Data[[#This Row],[Customer Satisfaction]]&lt;2,"Poor",Raw_Data[[#This Row],[Customer Satisfaction]]&lt;4,"Average",Raw_Data[[#This Row],[Customer Satisfaction]]&gt;=4,"Excellent")</f>
        <v>Poor</v>
      </c>
    </row>
    <row r="6832" spans="2:22" x14ac:dyDescent="0.3">
      <c r="B6832" t="s">
        <v>3800</v>
      </c>
      <c r="C6832" s="2">
        <v>45993</v>
      </c>
      <c r="D6832" s="1">
        <v>0.55277777777777781</v>
      </c>
      <c r="E6832" t="s">
        <v>110</v>
      </c>
      <c r="F6832" t="s">
        <v>48</v>
      </c>
      <c r="G6832" t="s">
        <v>162</v>
      </c>
      <c r="H6832" t="s">
        <v>2026</v>
      </c>
      <c r="I6832" t="s">
        <v>1137</v>
      </c>
      <c r="J6832" t="s">
        <v>42</v>
      </c>
      <c r="K6832" t="s">
        <v>25</v>
      </c>
      <c r="L6832" t="s">
        <v>3570</v>
      </c>
      <c r="M6832">
        <v>3.5</v>
      </c>
      <c r="N6832">
        <v>10.4</v>
      </c>
      <c r="O6832" t="s">
        <v>26</v>
      </c>
      <c r="P6832">
        <v>4</v>
      </c>
      <c r="Q6832" t="s">
        <v>615</v>
      </c>
      <c r="R6832" t="s">
        <v>28</v>
      </c>
      <c r="S6832">
        <v>43.06</v>
      </c>
      <c r="T6832" t="str" cm="1">
        <f t="array" ref="T6832">_xlfn.IFS(Raw_Data[[#This Row],[Call Status]]="Resolved","5",Raw_Data[[#This Row],[Call Status]]="Escalated","2",Raw_Data[[#This Row],[Call Status]]="Pending","3",Raw_Data[[#This Row],[Call Status]]="Abandoned","0")</f>
        <v>5</v>
      </c>
      <c r="U6832" t="str">
        <f>TEXT(Raw_Data[[#This Row],[Call Date]],"mmmm")</f>
        <v>December</v>
      </c>
      <c r="V6832" t="str" cm="1">
        <f t="array" ref="V6832">_xlfn.IFS(Raw_Data[[#This Row],[Customer Satisfaction]]&lt;2,"Poor",Raw_Data[[#This Row],[Customer Satisfaction]]&lt;4,"Average",Raw_Data[[#This Row],[Customer Satisfaction]]&gt;=4,"Excellent")</f>
        <v>Excellent</v>
      </c>
    </row>
    <row r="6833" spans="2:22" x14ac:dyDescent="0.3">
      <c r="B6833" t="s">
        <v>2968</v>
      </c>
      <c r="C6833" s="2">
        <v>45744</v>
      </c>
      <c r="D6833" s="1">
        <v>0.60277777777777775</v>
      </c>
      <c r="E6833" t="s">
        <v>108</v>
      </c>
      <c r="F6833" t="s">
        <v>38</v>
      </c>
      <c r="G6833" t="s">
        <v>21</v>
      </c>
      <c r="H6833" t="s">
        <v>2392</v>
      </c>
      <c r="I6833" t="s">
        <v>23</v>
      </c>
      <c r="J6833" t="s">
        <v>55</v>
      </c>
      <c r="K6833" t="s">
        <v>25</v>
      </c>
      <c r="L6833" t="s">
        <v>25</v>
      </c>
      <c r="M6833">
        <v>2</v>
      </c>
      <c r="N6833">
        <v>11.4</v>
      </c>
      <c r="O6833" t="s">
        <v>28</v>
      </c>
      <c r="P6833">
        <v>5</v>
      </c>
      <c r="Q6833" t="s">
        <v>27</v>
      </c>
      <c r="R6833" t="s">
        <v>28</v>
      </c>
      <c r="S6833">
        <v>162.66999999999999</v>
      </c>
      <c r="T6833" t="str" cm="1">
        <f t="array" ref="T6833">_xlfn.IFS(Raw_Data[[#This Row],[Call Status]]="Resolved","5",Raw_Data[[#This Row],[Call Status]]="Escalated","2",Raw_Data[[#This Row],[Call Status]]="Pending","3",Raw_Data[[#This Row],[Call Status]]="Abandoned","0")</f>
        <v>5</v>
      </c>
      <c r="U6833" t="str">
        <f>TEXT(Raw_Data[[#This Row],[Call Date]],"mmmm")</f>
        <v>March</v>
      </c>
      <c r="V6833" t="str" cm="1">
        <f t="array" ref="V6833">_xlfn.IFS(Raw_Data[[#This Row],[Customer Satisfaction]]&lt;2,"Poor",Raw_Data[[#This Row],[Customer Satisfaction]]&lt;4,"Average",Raw_Data[[#This Row],[Customer Satisfaction]]&gt;=4,"Excellent")</f>
        <v>Excellent</v>
      </c>
    </row>
    <row r="6834" spans="2:22" x14ac:dyDescent="0.3">
      <c r="B6834" t="s">
        <v>3558</v>
      </c>
      <c r="C6834" s="2">
        <v>45951</v>
      </c>
      <c r="D6834" s="1">
        <v>0.90902777777777777</v>
      </c>
      <c r="E6834" t="s">
        <v>70</v>
      </c>
      <c r="F6834" t="s">
        <v>48</v>
      </c>
      <c r="G6834" t="s">
        <v>250</v>
      </c>
      <c r="H6834" t="s">
        <v>2026</v>
      </c>
      <c r="I6834" t="s">
        <v>1128</v>
      </c>
      <c r="J6834" t="s">
        <v>76</v>
      </c>
      <c r="K6834" t="s">
        <v>25</v>
      </c>
      <c r="L6834" t="s">
        <v>3559</v>
      </c>
      <c r="M6834">
        <v>0.3</v>
      </c>
      <c r="N6834">
        <v>8.1999999999999993</v>
      </c>
      <c r="O6834" t="s">
        <v>28</v>
      </c>
      <c r="P6834">
        <v>5</v>
      </c>
      <c r="Q6834" t="s">
        <v>27</v>
      </c>
      <c r="R6834" t="s">
        <v>28</v>
      </c>
      <c r="S6834">
        <v>106.9</v>
      </c>
      <c r="T6834" t="str" cm="1">
        <f t="array" ref="T6834">_xlfn.IFS(Raw_Data[[#This Row],[Call Status]]="Resolved","5",Raw_Data[[#This Row],[Call Status]]="Escalated","2",Raw_Data[[#This Row],[Call Status]]="Pending","3",Raw_Data[[#This Row],[Call Status]]="Abandoned","0")</f>
        <v>5</v>
      </c>
      <c r="U6834" t="str">
        <f>TEXT(Raw_Data[[#This Row],[Call Date]],"mmmm")</f>
        <v>October</v>
      </c>
      <c r="V6834" t="str" cm="1">
        <f t="array" ref="V6834">_xlfn.IFS(Raw_Data[[#This Row],[Customer Satisfaction]]&lt;2,"Poor",Raw_Data[[#This Row],[Customer Satisfaction]]&lt;4,"Average",Raw_Data[[#This Row],[Customer Satisfaction]]&gt;=4,"Excellent")</f>
        <v>Excellent</v>
      </c>
    </row>
    <row r="6835" spans="2:22" x14ac:dyDescent="0.3">
      <c r="B6835" t="s">
        <v>113</v>
      </c>
      <c r="C6835" s="2">
        <v>45776</v>
      </c>
      <c r="D6835" s="1">
        <v>0.86458333333333337</v>
      </c>
      <c r="E6835" t="s">
        <v>53</v>
      </c>
      <c r="F6835" t="s">
        <v>48</v>
      </c>
      <c r="G6835" t="s">
        <v>21</v>
      </c>
      <c r="H6835" t="s">
        <v>22</v>
      </c>
      <c r="I6835" t="s">
        <v>23</v>
      </c>
      <c r="J6835" t="s">
        <v>64</v>
      </c>
      <c r="K6835" t="s">
        <v>25</v>
      </c>
      <c r="L6835" t="s">
        <v>25</v>
      </c>
      <c r="M6835">
        <v>1.6</v>
      </c>
      <c r="N6835">
        <v>9.8000000000000007</v>
      </c>
      <c r="O6835" t="s">
        <v>28</v>
      </c>
      <c r="P6835">
        <v>5</v>
      </c>
      <c r="Q6835" t="s">
        <v>27</v>
      </c>
      <c r="R6835" t="s">
        <v>28</v>
      </c>
      <c r="S6835">
        <v>424.82</v>
      </c>
      <c r="T6835" t="str" cm="1">
        <f t="array" ref="T6835">_xlfn.IFS(Raw_Data[[#This Row],[Call Status]]="Resolved","5",Raw_Data[[#This Row],[Call Status]]="Escalated","2",Raw_Data[[#This Row],[Call Status]]="Pending","3",Raw_Data[[#This Row],[Call Status]]="Abandoned","0")</f>
        <v>5</v>
      </c>
      <c r="U6835" t="str">
        <f>TEXT(Raw_Data[[#This Row],[Call Date]],"mmmm")</f>
        <v>April</v>
      </c>
      <c r="V6835" t="str" cm="1">
        <f t="array" ref="V6835">_xlfn.IFS(Raw_Data[[#This Row],[Customer Satisfaction]]&lt;2,"Poor",Raw_Data[[#This Row],[Customer Satisfaction]]&lt;4,"Average",Raw_Data[[#This Row],[Customer Satisfaction]]&gt;=4,"Excellent")</f>
        <v>Excellent</v>
      </c>
    </row>
    <row r="6836" spans="2:22" x14ac:dyDescent="0.3">
      <c r="B6836" t="s">
        <v>2479</v>
      </c>
      <c r="C6836" s="2">
        <v>45865</v>
      </c>
      <c r="D6836" s="1">
        <v>0.55625000000000002</v>
      </c>
      <c r="E6836" t="s">
        <v>100</v>
      </c>
      <c r="F6836" t="s">
        <v>48</v>
      </c>
      <c r="G6836" t="s">
        <v>327</v>
      </c>
      <c r="H6836" t="s">
        <v>2392</v>
      </c>
      <c r="I6836" t="s">
        <v>1128</v>
      </c>
      <c r="J6836" t="s">
        <v>24</v>
      </c>
      <c r="K6836" t="s">
        <v>25</v>
      </c>
      <c r="L6836" t="s">
        <v>25</v>
      </c>
      <c r="M6836">
        <v>3.9</v>
      </c>
      <c r="N6836">
        <v>12.7</v>
      </c>
      <c r="O6836" t="s">
        <v>26</v>
      </c>
      <c r="P6836">
        <v>0</v>
      </c>
      <c r="Q6836" t="s">
        <v>27</v>
      </c>
      <c r="R6836" t="s">
        <v>28</v>
      </c>
      <c r="S6836">
        <v>19.98</v>
      </c>
      <c r="T6836" t="str" cm="1">
        <f t="array" ref="T6836">_xlfn.IFS(Raw_Data[[#This Row],[Call Status]]="Resolved","5",Raw_Data[[#This Row],[Call Status]]="Escalated","2",Raw_Data[[#This Row],[Call Status]]="Pending","3",Raw_Data[[#This Row],[Call Status]]="Abandoned","0")</f>
        <v>5</v>
      </c>
      <c r="U6836" t="str">
        <f>TEXT(Raw_Data[[#This Row],[Call Date]],"mmmm")</f>
        <v>July</v>
      </c>
      <c r="V6836" t="str" cm="1">
        <f t="array" ref="V6836">_xlfn.IFS(Raw_Data[[#This Row],[Customer Satisfaction]]&lt;2,"Poor",Raw_Data[[#This Row],[Customer Satisfaction]]&lt;4,"Average",Raw_Data[[#This Row],[Customer Satisfaction]]&gt;=4,"Excellent")</f>
        <v>Poor</v>
      </c>
    </row>
    <row r="6837" spans="2:22" x14ac:dyDescent="0.3">
      <c r="B6837" t="s">
        <v>6819</v>
      </c>
      <c r="C6837" s="2">
        <v>45991</v>
      </c>
      <c r="D6837" s="1">
        <v>0.58263888888888893</v>
      </c>
      <c r="E6837" t="s">
        <v>19</v>
      </c>
      <c r="F6837" t="s">
        <v>34</v>
      </c>
      <c r="G6837" t="s">
        <v>162</v>
      </c>
      <c r="H6837" t="s">
        <v>22</v>
      </c>
      <c r="I6837" t="s">
        <v>23</v>
      </c>
      <c r="J6837" t="s">
        <v>49</v>
      </c>
      <c r="K6837" t="s">
        <v>25</v>
      </c>
      <c r="L6837" t="s">
        <v>3561</v>
      </c>
      <c r="M6837">
        <v>2.5</v>
      </c>
      <c r="N6837">
        <v>14.5</v>
      </c>
      <c r="O6837" t="s">
        <v>26</v>
      </c>
      <c r="P6837">
        <v>4</v>
      </c>
      <c r="Q6837" t="s">
        <v>27</v>
      </c>
      <c r="R6837" t="s">
        <v>28</v>
      </c>
      <c r="S6837">
        <v>47.4</v>
      </c>
      <c r="T6837" t="str" cm="1">
        <f t="array" ref="T6837">_xlfn.IFS(Raw_Data[[#This Row],[Call Status]]="Resolved","5",Raw_Data[[#This Row],[Call Status]]="Escalated","2",Raw_Data[[#This Row],[Call Status]]="Pending","3",Raw_Data[[#This Row],[Call Status]]="Abandoned","0")</f>
        <v>5</v>
      </c>
      <c r="U6837" t="str">
        <f>TEXT(Raw_Data[[#This Row],[Call Date]],"mmmm")</f>
        <v>November</v>
      </c>
      <c r="V6837" t="str" cm="1">
        <f t="array" ref="V6837">_xlfn.IFS(Raw_Data[[#This Row],[Customer Satisfaction]]&lt;2,"Poor",Raw_Data[[#This Row],[Customer Satisfaction]]&lt;4,"Average",Raw_Data[[#This Row],[Customer Satisfaction]]&gt;=4,"Excellent")</f>
        <v>Excellent</v>
      </c>
    </row>
    <row r="6838" spans="2:22" x14ac:dyDescent="0.3">
      <c r="B6838" t="s">
        <v>3395</v>
      </c>
      <c r="C6838" s="2">
        <v>45811</v>
      </c>
      <c r="D6838" s="1">
        <v>0.74375000000000002</v>
      </c>
      <c r="E6838" t="s">
        <v>63</v>
      </c>
      <c r="F6838" t="s">
        <v>34</v>
      </c>
      <c r="G6838" t="s">
        <v>250</v>
      </c>
      <c r="H6838" t="s">
        <v>2026</v>
      </c>
      <c r="I6838" t="s">
        <v>23</v>
      </c>
      <c r="J6838" t="s">
        <v>49</v>
      </c>
      <c r="K6838" t="s">
        <v>25</v>
      </c>
      <c r="L6838" t="s">
        <v>25</v>
      </c>
      <c r="M6838">
        <v>0.3</v>
      </c>
      <c r="N6838">
        <v>5.9</v>
      </c>
      <c r="O6838" t="s">
        <v>26</v>
      </c>
      <c r="P6838">
        <v>5</v>
      </c>
      <c r="Q6838" t="s">
        <v>27</v>
      </c>
      <c r="R6838" t="s">
        <v>28</v>
      </c>
      <c r="S6838">
        <v>78.33</v>
      </c>
      <c r="T6838" t="str" cm="1">
        <f t="array" ref="T6838">_xlfn.IFS(Raw_Data[[#This Row],[Call Status]]="Resolved","5",Raw_Data[[#This Row],[Call Status]]="Escalated","2",Raw_Data[[#This Row],[Call Status]]="Pending","3",Raw_Data[[#This Row],[Call Status]]="Abandoned","0")</f>
        <v>5</v>
      </c>
      <c r="U6838" t="str">
        <f>TEXT(Raw_Data[[#This Row],[Call Date]],"mmmm")</f>
        <v>June</v>
      </c>
      <c r="V6838" t="str" cm="1">
        <f t="array" ref="V6838">_xlfn.IFS(Raw_Data[[#This Row],[Customer Satisfaction]]&lt;2,"Poor",Raw_Data[[#This Row],[Customer Satisfaction]]&lt;4,"Average",Raw_Data[[#This Row],[Customer Satisfaction]]&gt;=4,"Excellent")</f>
        <v>Excellent</v>
      </c>
    </row>
    <row r="6839" spans="2:22" x14ac:dyDescent="0.3">
      <c r="B6839" t="s">
        <v>1225</v>
      </c>
      <c r="C6839" s="2">
        <v>45692</v>
      </c>
      <c r="D6839" s="1">
        <v>0.89652777777777781</v>
      </c>
      <c r="E6839" t="s">
        <v>156</v>
      </c>
      <c r="F6839" t="s">
        <v>48</v>
      </c>
      <c r="G6839" t="s">
        <v>250</v>
      </c>
      <c r="H6839" t="s">
        <v>22</v>
      </c>
      <c r="I6839" t="s">
        <v>1137</v>
      </c>
      <c r="J6839" t="s">
        <v>49</v>
      </c>
      <c r="K6839" t="s">
        <v>25</v>
      </c>
      <c r="L6839" t="s">
        <v>25</v>
      </c>
      <c r="M6839">
        <v>4.0999999999999996</v>
      </c>
      <c r="N6839">
        <v>12.8</v>
      </c>
      <c r="O6839" t="s">
        <v>26</v>
      </c>
      <c r="P6839">
        <v>0</v>
      </c>
      <c r="Q6839" t="s">
        <v>27</v>
      </c>
      <c r="R6839" t="s">
        <v>28</v>
      </c>
      <c r="S6839">
        <v>477.77</v>
      </c>
      <c r="T6839" t="str" cm="1">
        <f t="array" ref="T6839">_xlfn.IFS(Raw_Data[[#This Row],[Call Status]]="Resolved","5",Raw_Data[[#This Row],[Call Status]]="Escalated","2",Raw_Data[[#This Row],[Call Status]]="Pending","3",Raw_Data[[#This Row],[Call Status]]="Abandoned","0")</f>
        <v>5</v>
      </c>
      <c r="U6839" t="str">
        <f>TEXT(Raw_Data[[#This Row],[Call Date]],"mmmm")</f>
        <v>February</v>
      </c>
      <c r="V6839" t="str" cm="1">
        <f t="array" ref="V6839">_xlfn.IFS(Raw_Data[[#This Row],[Customer Satisfaction]]&lt;2,"Poor",Raw_Data[[#This Row],[Customer Satisfaction]]&lt;4,"Average",Raw_Data[[#This Row],[Customer Satisfaction]]&gt;=4,"Excellent")</f>
        <v>Poor</v>
      </c>
    </row>
    <row r="6840" spans="2:22" x14ac:dyDescent="0.3">
      <c r="B6840" t="s">
        <v>7574</v>
      </c>
      <c r="C6840" s="2">
        <v>45736</v>
      </c>
      <c r="D6840" s="1">
        <v>0.78055555555555556</v>
      </c>
      <c r="E6840" t="s">
        <v>41</v>
      </c>
      <c r="F6840" t="s">
        <v>48</v>
      </c>
      <c r="G6840" t="s">
        <v>21</v>
      </c>
      <c r="H6840" t="s">
        <v>2392</v>
      </c>
      <c r="I6840" t="s">
        <v>1137</v>
      </c>
      <c r="J6840" t="s">
        <v>55</v>
      </c>
      <c r="K6840" t="s">
        <v>7253</v>
      </c>
      <c r="L6840" t="s">
        <v>7254</v>
      </c>
      <c r="M6840">
        <v>1.3</v>
      </c>
      <c r="N6840">
        <v>7.5</v>
      </c>
      <c r="O6840" t="s">
        <v>28</v>
      </c>
      <c r="P6840">
        <v>2</v>
      </c>
      <c r="Q6840" t="s">
        <v>1014</v>
      </c>
      <c r="R6840" t="s">
        <v>28</v>
      </c>
      <c r="S6840">
        <v>197.7</v>
      </c>
      <c r="T6840" t="str" cm="1">
        <f t="array" ref="T6840">_xlfn.IFS(Raw_Data[[#This Row],[Call Status]]="Resolved","5",Raw_Data[[#This Row],[Call Status]]="Escalated","2",Raw_Data[[#This Row],[Call Status]]="Pending","3",Raw_Data[[#This Row],[Call Status]]="Abandoned","0")</f>
        <v>0</v>
      </c>
      <c r="U6840" t="str">
        <f>TEXT(Raw_Data[[#This Row],[Call Date]],"mmmm")</f>
        <v>March</v>
      </c>
      <c r="V6840" t="str" cm="1">
        <f t="array" ref="V6840">_xlfn.IFS(Raw_Data[[#This Row],[Customer Satisfaction]]&lt;2,"Poor",Raw_Data[[#This Row],[Customer Satisfaction]]&lt;4,"Average",Raw_Data[[#This Row],[Customer Satisfaction]]&gt;=4,"Excellent")</f>
        <v>Average</v>
      </c>
    </row>
    <row r="6841" spans="2:22" x14ac:dyDescent="0.3">
      <c r="B6841" t="s">
        <v>5371</v>
      </c>
      <c r="C6841" s="2">
        <v>45724</v>
      </c>
      <c r="D6841" s="1">
        <v>0.80694444444444446</v>
      </c>
      <c r="E6841" t="s">
        <v>59</v>
      </c>
      <c r="F6841" t="s">
        <v>48</v>
      </c>
      <c r="G6841" t="s">
        <v>162</v>
      </c>
      <c r="H6841" t="s">
        <v>2026</v>
      </c>
      <c r="I6841" t="s">
        <v>23</v>
      </c>
      <c r="J6841" t="s">
        <v>55</v>
      </c>
      <c r="K6841" t="s">
        <v>25</v>
      </c>
      <c r="L6841" t="s">
        <v>3564</v>
      </c>
      <c r="M6841">
        <v>0.8</v>
      </c>
      <c r="N6841">
        <v>7.2</v>
      </c>
      <c r="O6841" t="s">
        <v>26</v>
      </c>
      <c r="P6841">
        <v>1</v>
      </c>
      <c r="Q6841" t="s">
        <v>1014</v>
      </c>
      <c r="R6841" t="s">
        <v>28</v>
      </c>
      <c r="S6841">
        <v>258.19</v>
      </c>
      <c r="T6841" t="str" cm="1">
        <f t="array" ref="T6841">_xlfn.IFS(Raw_Data[[#This Row],[Call Status]]="Resolved","5",Raw_Data[[#This Row],[Call Status]]="Escalated","2",Raw_Data[[#This Row],[Call Status]]="Pending","3",Raw_Data[[#This Row],[Call Status]]="Abandoned","0")</f>
        <v>5</v>
      </c>
      <c r="U6841" t="str">
        <f>TEXT(Raw_Data[[#This Row],[Call Date]],"mmmm")</f>
        <v>March</v>
      </c>
      <c r="V6841" t="str" cm="1">
        <f t="array" ref="V6841">_xlfn.IFS(Raw_Data[[#This Row],[Customer Satisfaction]]&lt;2,"Poor",Raw_Data[[#This Row],[Customer Satisfaction]]&lt;4,"Average",Raw_Data[[#This Row],[Customer Satisfaction]]&gt;=4,"Excellent")</f>
        <v>Poor</v>
      </c>
    </row>
    <row r="6842" spans="2:22" x14ac:dyDescent="0.3">
      <c r="B6842" t="s">
        <v>6113</v>
      </c>
      <c r="C6842" s="2">
        <v>46000</v>
      </c>
      <c r="D6842" s="1">
        <v>0.5493055555555556</v>
      </c>
      <c r="E6842" t="s">
        <v>57</v>
      </c>
      <c r="F6842" t="s">
        <v>48</v>
      </c>
      <c r="G6842" t="s">
        <v>162</v>
      </c>
      <c r="H6842" t="s">
        <v>22</v>
      </c>
      <c r="I6842" t="s">
        <v>23</v>
      </c>
      <c r="J6842" t="s">
        <v>49</v>
      </c>
      <c r="K6842" t="s">
        <v>25</v>
      </c>
      <c r="L6842" t="s">
        <v>3559</v>
      </c>
      <c r="M6842">
        <v>1</v>
      </c>
      <c r="N6842">
        <v>11.2</v>
      </c>
      <c r="O6842" t="s">
        <v>26</v>
      </c>
      <c r="P6842">
        <v>3</v>
      </c>
      <c r="Q6842" t="s">
        <v>615</v>
      </c>
      <c r="R6842" t="s">
        <v>28</v>
      </c>
      <c r="S6842">
        <v>31.91</v>
      </c>
      <c r="T6842" t="str" cm="1">
        <f t="array" ref="T6842">_xlfn.IFS(Raw_Data[[#This Row],[Call Status]]="Resolved","5",Raw_Data[[#This Row],[Call Status]]="Escalated","2",Raw_Data[[#This Row],[Call Status]]="Pending","3",Raw_Data[[#This Row],[Call Status]]="Abandoned","0")</f>
        <v>5</v>
      </c>
      <c r="U6842" t="str">
        <f>TEXT(Raw_Data[[#This Row],[Call Date]],"mmmm")</f>
        <v>December</v>
      </c>
      <c r="V6842" t="str" cm="1">
        <f t="array" ref="V6842">_xlfn.IFS(Raw_Data[[#This Row],[Customer Satisfaction]]&lt;2,"Poor",Raw_Data[[#This Row],[Customer Satisfaction]]&lt;4,"Average",Raw_Data[[#This Row],[Customer Satisfaction]]&gt;=4,"Excellent")</f>
        <v>Average</v>
      </c>
    </row>
    <row r="6843" spans="2:22" x14ac:dyDescent="0.3">
      <c r="B6843" t="s">
        <v>6436</v>
      </c>
      <c r="C6843" s="2">
        <v>45691</v>
      </c>
      <c r="D6843" s="1">
        <v>0.65069444444444446</v>
      </c>
      <c r="E6843" t="s">
        <v>47</v>
      </c>
      <c r="F6843" t="s">
        <v>20</v>
      </c>
      <c r="G6843" t="s">
        <v>162</v>
      </c>
      <c r="H6843" t="s">
        <v>22</v>
      </c>
      <c r="I6843" t="s">
        <v>23</v>
      </c>
      <c r="J6843" t="s">
        <v>24</v>
      </c>
      <c r="K6843" t="s">
        <v>25</v>
      </c>
      <c r="L6843" t="s">
        <v>3570</v>
      </c>
      <c r="M6843">
        <v>3.6</v>
      </c>
      <c r="N6843">
        <v>1</v>
      </c>
      <c r="O6843" t="s">
        <v>26</v>
      </c>
      <c r="P6843">
        <v>0</v>
      </c>
      <c r="Q6843" t="s">
        <v>27</v>
      </c>
      <c r="R6843" t="s">
        <v>28</v>
      </c>
      <c r="S6843">
        <v>16.64</v>
      </c>
      <c r="T6843" t="str" cm="1">
        <f t="array" ref="T6843">_xlfn.IFS(Raw_Data[[#This Row],[Call Status]]="Resolved","5",Raw_Data[[#This Row],[Call Status]]="Escalated","2",Raw_Data[[#This Row],[Call Status]]="Pending","3",Raw_Data[[#This Row],[Call Status]]="Abandoned","0")</f>
        <v>5</v>
      </c>
      <c r="U6843" t="str">
        <f>TEXT(Raw_Data[[#This Row],[Call Date]],"mmmm")</f>
        <v>February</v>
      </c>
      <c r="V6843" t="str" cm="1">
        <f t="array" ref="V6843">_xlfn.IFS(Raw_Data[[#This Row],[Customer Satisfaction]]&lt;2,"Poor",Raw_Data[[#This Row],[Customer Satisfaction]]&lt;4,"Average",Raw_Data[[#This Row],[Customer Satisfaction]]&gt;=4,"Excellent")</f>
        <v>Poor</v>
      </c>
    </row>
    <row r="6844" spans="2:22" x14ac:dyDescent="0.3">
      <c r="B6844" t="s">
        <v>96</v>
      </c>
      <c r="C6844" s="2">
        <v>45754</v>
      </c>
      <c r="D6844" s="1">
        <v>0.49791666666666667</v>
      </c>
      <c r="E6844" t="s">
        <v>30</v>
      </c>
      <c r="F6844" t="s">
        <v>20</v>
      </c>
      <c r="G6844" t="s">
        <v>21</v>
      </c>
      <c r="H6844" t="s">
        <v>22</v>
      </c>
      <c r="I6844" t="s">
        <v>23</v>
      </c>
      <c r="J6844" t="s">
        <v>39</v>
      </c>
      <c r="K6844" t="s">
        <v>25</v>
      </c>
      <c r="L6844" t="s">
        <v>25</v>
      </c>
      <c r="M6844">
        <v>2</v>
      </c>
      <c r="N6844">
        <v>15.8</v>
      </c>
      <c r="O6844" t="s">
        <v>26</v>
      </c>
      <c r="P6844">
        <v>5</v>
      </c>
      <c r="Q6844" t="s">
        <v>27</v>
      </c>
      <c r="R6844" t="s">
        <v>28</v>
      </c>
      <c r="S6844">
        <v>118.52</v>
      </c>
      <c r="T6844" t="str" cm="1">
        <f t="array" ref="T6844">_xlfn.IFS(Raw_Data[[#This Row],[Call Status]]="Resolved","5",Raw_Data[[#This Row],[Call Status]]="Escalated","2",Raw_Data[[#This Row],[Call Status]]="Pending","3",Raw_Data[[#This Row],[Call Status]]="Abandoned","0")</f>
        <v>5</v>
      </c>
      <c r="U6844" t="str">
        <f>TEXT(Raw_Data[[#This Row],[Call Date]],"mmmm")</f>
        <v>April</v>
      </c>
      <c r="V6844" t="str" cm="1">
        <f t="array" ref="V6844">_xlfn.IFS(Raw_Data[[#This Row],[Customer Satisfaction]]&lt;2,"Poor",Raw_Data[[#This Row],[Customer Satisfaction]]&lt;4,"Average",Raw_Data[[#This Row],[Customer Satisfaction]]&gt;=4,"Excellent")</f>
        <v>Excellent</v>
      </c>
    </row>
    <row r="6845" spans="2:22" x14ac:dyDescent="0.3">
      <c r="B6845" t="s">
        <v>6567</v>
      </c>
      <c r="C6845" s="2">
        <v>45826</v>
      </c>
      <c r="D6845" s="1">
        <v>0.87361111111111112</v>
      </c>
      <c r="E6845" t="s">
        <v>66</v>
      </c>
      <c r="F6845" t="s">
        <v>20</v>
      </c>
      <c r="G6845" t="s">
        <v>162</v>
      </c>
      <c r="H6845" t="s">
        <v>22</v>
      </c>
      <c r="I6845" t="s">
        <v>23</v>
      </c>
      <c r="J6845" t="s">
        <v>76</v>
      </c>
      <c r="K6845" t="s">
        <v>25</v>
      </c>
      <c r="L6845" t="s">
        <v>3561</v>
      </c>
      <c r="M6845">
        <v>3.4</v>
      </c>
      <c r="N6845">
        <v>9.6999999999999993</v>
      </c>
      <c r="O6845" t="s">
        <v>28</v>
      </c>
      <c r="P6845">
        <v>5</v>
      </c>
      <c r="Q6845" t="s">
        <v>27</v>
      </c>
      <c r="R6845" t="s">
        <v>26</v>
      </c>
      <c r="S6845">
        <v>237.8</v>
      </c>
      <c r="T6845" t="str" cm="1">
        <f t="array" ref="T6845">_xlfn.IFS(Raw_Data[[#This Row],[Call Status]]="Resolved","5",Raw_Data[[#This Row],[Call Status]]="Escalated","2",Raw_Data[[#This Row],[Call Status]]="Pending","3",Raw_Data[[#This Row],[Call Status]]="Abandoned","0")</f>
        <v>5</v>
      </c>
      <c r="U6845" t="str">
        <f>TEXT(Raw_Data[[#This Row],[Call Date]],"mmmm")</f>
        <v>June</v>
      </c>
      <c r="V6845" t="str" cm="1">
        <f t="array" ref="V6845">_xlfn.IFS(Raw_Data[[#This Row],[Customer Satisfaction]]&lt;2,"Poor",Raw_Data[[#This Row],[Customer Satisfaction]]&lt;4,"Average",Raw_Data[[#This Row],[Customer Satisfaction]]&gt;=4,"Excellent")</f>
        <v>Excellent</v>
      </c>
    </row>
    <row r="6846" spans="2:22" x14ac:dyDescent="0.3">
      <c r="B6846" t="s">
        <v>2817</v>
      </c>
      <c r="C6846" s="2">
        <v>45826</v>
      </c>
      <c r="D6846" s="1">
        <v>0.59027777777777779</v>
      </c>
      <c r="E6846" t="s">
        <v>37</v>
      </c>
      <c r="F6846" t="s">
        <v>34</v>
      </c>
      <c r="G6846" t="s">
        <v>162</v>
      </c>
      <c r="H6846" t="s">
        <v>2392</v>
      </c>
      <c r="I6846" t="s">
        <v>23</v>
      </c>
      <c r="J6846" t="s">
        <v>45</v>
      </c>
      <c r="K6846" t="s">
        <v>25</v>
      </c>
      <c r="L6846" t="s">
        <v>25</v>
      </c>
      <c r="M6846">
        <v>5.7</v>
      </c>
      <c r="N6846">
        <v>14.2</v>
      </c>
      <c r="O6846" t="s">
        <v>26</v>
      </c>
      <c r="P6846">
        <v>0</v>
      </c>
      <c r="Q6846" t="s">
        <v>1014</v>
      </c>
      <c r="R6846" t="s">
        <v>28</v>
      </c>
      <c r="S6846">
        <v>229.26</v>
      </c>
      <c r="T6846" t="str" cm="1">
        <f t="array" ref="T6846">_xlfn.IFS(Raw_Data[[#This Row],[Call Status]]="Resolved","5",Raw_Data[[#This Row],[Call Status]]="Escalated","2",Raw_Data[[#This Row],[Call Status]]="Pending","3",Raw_Data[[#This Row],[Call Status]]="Abandoned","0")</f>
        <v>5</v>
      </c>
      <c r="U6846" t="str">
        <f>TEXT(Raw_Data[[#This Row],[Call Date]],"mmmm")</f>
        <v>June</v>
      </c>
      <c r="V6846" t="str" cm="1">
        <f t="array" ref="V6846">_xlfn.IFS(Raw_Data[[#This Row],[Customer Satisfaction]]&lt;2,"Poor",Raw_Data[[#This Row],[Customer Satisfaction]]&lt;4,"Average",Raw_Data[[#This Row],[Customer Satisfaction]]&gt;=4,"Excellent")</f>
        <v>Poor</v>
      </c>
    </row>
    <row r="6847" spans="2:22" x14ac:dyDescent="0.3">
      <c r="B6847" t="s">
        <v>8179</v>
      </c>
      <c r="C6847" s="2">
        <v>45808</v>
      </c>
      <c r="D6847" s="1">
        <v>0.85486111111111107</v>
      </c>
      <c r="E6847" t="s">
        <v>108</v>
      </c>
      <c r="F6847" t="s">
        <v>48</v>
      </c>
      <c r="G6847" t="s">
        <v>21</v>
      </c>
      <c r="H6847" t="s">
        <v>2613</v>
      </c>
      <c r="I6847" t="s">
        <v>23</v>
      </c>
      <c r="J6847" t="s">
        <v>55</v>
      </c>
      <c r="K6847" t="s">
        <v>16</v>
      </c>
      <c r="L6847" t="s">
        <v>16</v>
      </c>
      <c r="M6847">
        <v>1.5</v>
      </c>
      <c r="N6847">
        <v>3.2</v>
      </c>
      <c r="O6847" t="s">
        <v>28</v>
      </c>
      <c r="P6847">
        <v>0</v>
      </c>
      <c r="Q6847" t="s">
        <v>1014</v>
      </c>
      <c r="R6847" t="s">
        <v>26</v>
      </c>
      <c r="S6847">
        <v>38.25</v>
      </c>
      <c r="T6847" t="str" cm="1">
        <f t="array" ref="T6847">_xlfn.IFS(Raw_Data[[#This Row],[Call Status]]="Resolved","5",Raw_Data[[#This Row],[Call Status]]="Escalated","2",Raw_Data[[#This Row],[Call Status]]="Pending","3",Raw_Data[[#This Row],[Call Status]]="Abandoned","0")</f>
        <v>2</v>
      </c>
      <c r="U6847" t="str">
        <f>TEXT(Raw_Data[[#This Row],[Call Date]],"mmmm")</f>
        <v>May</v>
      </c>
      <c r="V6847" t="str" cm="1">
        <f t="array" ref="V6847">_xlfn.IFS(Raw_Data[[#This Row],[Customer Satisfaction]]&lt;2,"Poor",Raw_Data[[#This Row],[Customer Satisfaction]]&lt;4,"Average",Raw_Data[[#This Row],[Customer Satisfaction]]&gt;=4,"Excellent")</f>
        <v>Poor</v>
      </c>
    </row>
    <row r="6848" spans="2:22" x14ac:dyDescent="0.3">
      <c r="B6848" t="s">
        <v>1093</v>
      </c>
      <c r="C6848" s="2">
        <v>45728</v>
      </c>
      <c r="D6848" s="1">
        <v>0.48472222222222222</v>
      </c>
      <c r="E6848" t="s">
        <v>41</v>
      </c>
      <c r="F6848" t="s">
        <v>48</v>
      </c>
      <c r="G6848" t="s">
        <v>250</v>
      </c>
      <c r="H6848" t="s">
        <v>22</v>
      </c>
      <c r="I6848" t="s">
        <v>23</v>
      </c>
      <c r="J6848" t="s">
        <v>55</v>
      </c>
      <c r="K6848" t="s">
        <v>25</v>
      </c>
      <c r="L6848" t="s">
        <v>25</v>
      </c>
      <c r="M6848">
        <v>3.8</v>
      </c>
      <c r="N6848">
        <v>6.3</v>
      </c>
      <c r="O6848" t="s">
        <v>26</v>
      </c>
      <c r="P6848">
        <v>1</v>
      </c>
      <c r="Q6848" t="s">
        <v>1014</v>
      </c>
      <c r="R6848" t="s">
        <v>28</v>
      </c>
      <c r="S6848">
        <v>404.33</v>
      </c>
      <c r="T6848" t="str" cm="1">
        <f t="array" ref="T6848">_xlfn.IFS(Raw_Data[[#This Row],[Call Status]]="Resolved","5",Raw_Data[[#This Row],[Call Status]]="Escalated","2",Raw_Data[[#This Row],[Call Status]]="Pending","3",Raw_Data[[#This Row],[Call Status]]="Abandoned","0")</f>
        <v>5</v>
      </c>
      <c r="U6848" t="str">
        <f>TEXT(Raw_Data[[#This Row],[Call Date]],"mmmm")</f>
        <v>March</v>
      </c>
      <c r="V6848" t="str" cm="1">
        <f t="array" ref="V6848">_xlfn.IFS(Raw_Data[[#This Row],[Customer Satisfaction]]&lt;2,"Poor",Raw_Data[[#This Row],[Customer Satisfaction]]&lt;4,"Average",Raw_Data[[#This Row],[Customer Satisfaction]]&gt;=4,"Excellent")</f>
        <v>Poor</v>
      </c>
    </row>
    <row r="6849" spans="2:22" x14ac:dyDescent="0.3">
      <c r="B6849" t="s">
        <v>6371</v>
      </c>
      <c r="C6849" s="2">
        <v>45660</v>
      </c>
      <c r="D6849" s="1">
        <v>0.50277777777777777</v>
      </c>
      <c r="E6849" t="s">
        <v>72</v>
      </c>
      <c r="F6849" t="s">
        <v>34</v>
      </c>
      <c r="G6849" t="s">
        <v>327</v>
      </c>
      <c r="H6849" t="s">
        <v>22</v>
      </c>
      <c r="I6849" t="s">
        <v>23</v>
      </c>
      <c r="J6849" t="s">
        <v>76</v>
      </c>
      <c r="K6849" t="s">
        <v>25</v>
      </c>
      <c r="L6849" t="s">
        <v>3570</v>
      </c>
      <c r="M6849">
        <v>3.8</v>
      </c>
      <c r="N6849">
        <v>6.3</v>
      </c>
      <c r="O6849" t="s">
        <v>26</v>
      </c>
      <c r="P6849">
        <v>0</v>
      </c>
      <c r="Q6849" t="s">
        <v>615</v>
      </c>
      <c r="R6849" t="s">
        <v>28</v>
      </c>
      <c r="S6849">
        <v>319.31</v>
      </c>
      <c r="T6849" t="str" cm="1">
        <f t="array" ref="T6849">_xlfn.IFS(Raw_Data[[#This Row],[Call Status]]="Resolved","5",Raw_Data[[#This Row],[Call Status]]="Escalated","2",Raw_Data[[#This Row],[Call Status]]="Pending","3",Raw_Data[[#This Row],[Call Status]]="Abandoned","0")</f>
        <v>5</v>
      </c>
      <c r="U6849" t="str">
        <f>TEXT(Raw_Data[[#This Row],[Call Date]],"mmmm")</f>
        <v>January</v>
      </c>
      <c r="V6849" t="str" cm="1">
        <f t="array" ref="V6849">_xlfn.IFS(Raw_Data[[#This Row],[Customer Satisfaction]]&lt;2,"Poor",Raw_Data[[#This Row],[Customer Satisfaction]]&lt;4,"Average",Raw_Data[[#This Row],[Customer Satisfaction]]&gt;=4,"Excellent")</f>
        <v>Poor</v>
      </c>
    </row>
    <row r="6850" spans="2:22" x14ac:dyDescent="0.3">
      <c r="B6850" t="s">
        <v>5952</v>
      </c>
      <c r="C6850" s="2">
        <v>45971</v>
      </c>
      <c r="D6850" s="1">
        <v>0.80625000000000002</v>
      </c>
      <c r="E6850" t="s">
        <v>47</v>
      </c>
      <c r="F6850" t="s">
        <v>34</v>
      </c>
      <c r="G6850" t="s">
        <v>327</v>
      </c>
      <c r="H6850" t="s">
        <v>2392</v>
      </c>
      <c r="I6850" t="s">
        <v>23</v>
      </c>
      <c r="J6850" t="s">
        <v>49</v>
      </c>
      <c r="K6850" t="s">
        <v>25</v>
      </c>
      <c r="L6850" t="s">
        <v>3570</v>
      </c>
      <c r="M6850">
        <v>2.8</v>
      </c>
      <c r="N6850">
        <v>12.8</v>
      </c>
      <c r="O6850" t="s">
        <v>26</v>
      </c>
      <c r="P6850">
        <v>5</v>
      </c>
      <c r="Q6850" t="s">
        <v>27</v>
      </c>
      <c r="R6850" t="s">
        <v>28</v>
      </c>
      <c r="S6850">
        <v>334.18</v>
      </c>
      <c r="T6850" t="str" cm="1">
        <f t="array" ref="T6850">_xlfn.IFS(Raw_Data[[#This Row],[Call Status]]="Resolved","5",Raw_Data[[#This Row],[Call Status]]="Escalated","2",Raw_Data[[#This Row],[Call Status]]="Pending","3",Raw_Data[[#This Row],[Call Status]]="Abandoned","0")</f>
        <v>5</v>
      </c>
      <c r="U6850" t="str">
        <f>TEXT(Raw_Data[[#This Row],[Call Date]],"mmmm")</f>
        <v>November</v>
      </c>
      <c r="V6850" t="str" cm="1">
        <f t="array" ref="V6850">_xlfn.IFS(Raw_Data[[#This Row],[Customer Satisfaction]]&lt;2,"Poor",Raw_Data[[#This Row],[Customer Satisfaction]]&lt;4,"Average",Raw_Data[[#This Row],[Customer Satisfaction]]&gt;=4,"Excellent")</f>
        <v>Excellent</v>
      </c>
    </row>
    <row r="6851" spans="2:22" x14ac:dyDescent="0.3">
      <c r="B6851" t="s">
        <v>1940</v>
      </c>
      <c r="C6851" s="2">
        <v>45689</v>
      </c>
      <c r="D6851" s="1">
        <v>0.77777777777777779</v>
      </c>
      <c r="E6851" t="s">
        <v>59</v>
      </c>
      <c r="F6851" t="s">
        <v>38</v>
      </c>
      <c r="G6851" t="s">
        <v>162</v>
      </c>
      <c r="H6851" t="s">
        <v>22</v>
      </c>
      <c r="I6851" t="s">
        <v>1137</v>
      </c>
      <c r="J6851" t="s">
        <v>76</v>
      </c>
      <c r="K6851" t="s">
        <v>25</v>
      </c>
      <c r="L6851" t="s">
        <v>25</v>
      </c>
      <c r="M6851">
        <v>1.5</v>
      </c>
      <c r="N6851">
        <v>6.9</v>
      </c>
      <c r="O6851" t="s">
        <v>28</v>
      </c>
      <c r="P6851">
        <v>5</v>
      </c>
      <c r="Q6851" t="s">
        <v>27</v>
      </c>
      <c r="R6851" t="s">
        <v>28</v>
      </c>
      <c r="S6851">
        <v>246</v>
      </c>
      <c r="T6851" t="str" cm="1">
        <f t="array" ref="T6851">_xlfn.IFS(Raw_Data[[#This Row],[Call Status]]="Resolved","5",Raw_Data[[#This Row],[Call Status]]="Escalated","2",Raw_Data[[#This Row],[Call Status]]="Pending","3",Raw_Data[[#This Row],[Call Status]]="Abandoned","0")</f>
        <v>5</v>
      </c>
      <c r="U6851" t="str">
        <f>TEXT(Raw_Data[[#This Row],[Call Date]],"mmmm")</f>
        <v>February</v>
      </c>
      <c r="V6851" t="str" cm="1">
        <f t="array" ref="V6851">_xlfn.IFS(Raw_Data[[#This Row],[Customer Satisfaction]]&lt;2,"Poor",Raw_Data[[#This Row],[Customer Satisfaction]]&lt;4,"Average",Raw_Data[[#This Row],[Customer Satisfaction]]&gt;=4,"Excellent")</f>
        <v>Excellent</v>
      </c>
    </row>
    <row r="6852" spans="2:22" x14ac:dyDescent="0.3">
      <c r="B6852" t="s">
        <v>1546</v>
      </c>
      <c r="C6852" s="2">
        <v>45944</v>
      </c>
      <c r="D6852" s="1">
        <v>0.80972222222222223</v>
      </c>
      <c r="E6852" t="s">
        <v>110</v>
      </c>
      <c r="F6852" t="s">
        <v>38</v>
      </c>
      <c r="G6852" t="s">
        <v>327</v>
      </c>
      <c r="H6852" t="s">
        <v>22</v>
      </c>
      <c r="I6852" t="s">
        <v>1128</v>
      </c>
      <c r="J6852" t="s">
        <v>55</v>
      </c>
      <c r="K6852" t="s">
        <v>25</v>
      </c>
      <c r="L6852" t="s">
        <v>25</v>
      </c>
      <c r="M6852">
        <v>5.7</v>
      </c>
      <c r="N6852">
        <v>10.199999999999999</v>
      </c>
      <c r="O6852" t="s">
        <v>26</v>
      </c>
      <c r="P6852">
        <v>3</v>
      </c>
      <c r="Q6852" t="s">
        <v>615</v>
      </c>
      <c r="R6852" t="s">
        <v>28</v>
      </c>
      <c r="S6852">
        <v>135.66</v>
      </c>
      <c r="T6852" t="str" cm="1">
        <f t="array" ref="T6852">_xlfn.IFS(Raw_Data[[#This Row],[Call Status]]="Resolved","5",Raw_Data[[#This Row],[Call Status]]="Escalated","2",Raw_Data[[#This Row],[Call Status]]="Pending","3",Raw_Data[[#This Row],[Call Status]]="Abandoned","0")</f>
        <v>5</v>
      </c>
      <c r="U6852" t="str">
        <f>TEXT(Raw_Data[[#This Row],[Call Date]],"mmmm")</f>
        <v>October</v>
      </c>
      <c r="V6852" t="str" cm="1">
        <f t="array" ref="V6852">_xlfn.IFS(Raw_Data[[#This Row],[Customer Satisfaction]]&lt;2,"Poor",Raw_Data[[#This Row],[Customer Satisfaction]]&lt;4,"Average",Raw_Data[[#This Row],[Customer Satisfaction]]&gt;=4,"Excellent")</f>
        <v>Average</v>
      </c>
    </row>
    <row r="6853" spans="2:22" x14ac:dyDescent="0.3">
      <c r="B6853" t="s">
        <v>7386</v>
      </c>
      <c r="C6853" s="2">
        <v>45739</v>
      </c>
      <c r="D6853" s="1">
        <v>0.89861111111111114</v>
      </c>
      <c r="E6853" t="s">
        <v>63</v>
      </c>
      <c r="F6853" t="s">
        <v>38</v>
      </c>
      <c r="G6853" t="s">
        <v>327</v>
      </c>
      <c r="H6853" t="s">
        <v>2026</v>
      </c>
      <c r="I6853" t="s">
        <v>1137</v>
      </c>
      <c r="J6853" t="s">
        <v>24</v>
      </c>
      <c r="K6853" t="s">
        <v>7253</v>
      </c>
      <c r="L6853" t="s">
        <v>7254</v>
      </c>
      <c r="M6853">
        <v>1.5</v>
      </c>
      <c r="N6853">
        <v>18.399999999999999</v>
      </c>
      <c r="O6853" t="s">
        <v>28</v>
      </c>
      <c r="P6853">
        <v>3</v>
      </c>
      <c r="Q6853" t="s">
        <v>615</v>
      </c>
      <c r="R6853" t="s">
        <v>28</v>
      </c>
      <c r="S6853">
        <v>437.97</v>
      </c>
      <c r="T6853" t="str" cm="1">
        <f t="array" ref="T6853">_xlfn.IFS(Raw_Data[[#This Row],[Call Status]]="Resolved","5",Raw_Data[[#This Row],[Call Status]]="Escalated","2",Raw_Data[[#This Row],[Call Status]]="Pending","3",Raw_Data[[#This Row],[Call Status]]="Abandoned","0")</f>
        <v>0</v>
      </c>
      <c r="U6853" t="str">
        <f>TEXT(Raw_Data[[#This Row],[Call Date]],"mmmm")</f>
        <v>March</v>
      </c>
      <c r="V6853" t="str" cm="1">
        <f t="array" ref="V6853">_xlfn.IFS(Raw_Data[[#This Row],[Customer Satisfaction]]&lt;2,"Poor",Raw_Data[[#This Row],[Customer Satisfaction]]&lt;4,"Average",Raw_Data[[#This Row],[Customer Satisfaction]]&gt;=4,"Excellent")</f>
        <v>Average</v>
      </c>
    </row>
    <row r="6854" spans="2:22" x14ac:dyDescent="0.3">
      <c r="B6854" t="s">
        <v>9113</v>
      </c>
      <c r="C6854" s="2">
        <v>45700</v>
      </c>
      <c r="D6854" s="1">
        <v>0.72291666666666665</v>
      </c>
      <c r="E6854" t="s">
        <v>19</v>
      </c>
      <c r="F6854" t="s">
        <v>20</v>
      </c>
      <c r="G6854" t="s">
        <v>327</v>
      </c>
      <c r="H6854" t="s">
        <v>2392</v>
      </c>
      <c r="I6854" t="s">
        <v>23</v>
      </c>
      <c r="J6854" t="s">
        <v>49</v>
      </c>
      <c r="K6854" t="s">
        <v>8876</v>
      </c>
      <c r="L6854" t="s">
        <v>8877</v>
      </c>
      <c r="M6854">
        <v>4</v>
      </c>
      <c r="N6854">
        <v>12.4</v>
      </c>
      <c r="O6854" t="s">
        <v>28</v>
      </c>
      <c r="P6854">
        <v>3</v>
      </c>
      <c r="Q6854" t="s">
        <v>1014</v>
      </c>
      <c r="R6854" t="s">
        <v>28</v>
      </c>
      <c r="S6854">
        <v>141.81</v>
      </c>
      <c r="T6854" t="str" cm="1">
        <f t="array" ref="T6854">_xlfn.IFS(Raw_Data[[#This Row],[Call Status]]="Resolved","5",Raw_Data[[#This Row],[Call Status]]="Escalated","2",Raw_Data[[#This Row],[Call Status]]="Pending","3",Raw_Data[[#This Row],[Call Status]]="Abandoned","0")</f>
        <v>3</v>
      </c>
      <c r="U6854" t="str">
        <f>TEXT(Raw_Data[[#This Row],[Call Date]],"mmmm")</f>
        <v>February</v>
      </c>
      <c r="V6854" t="str" cm="1">
        <f t="array" ref="V6854">_xlfn.IFS(Raw_Data[[#This Row],[Customer Satisfaction]]&lt;2,"Poor",Raw_Data[[#This Row],[Customer Satisfaction]]&lt;4,"Average",Raw_Data[[#This Row],[Customer Satisfaction]]&gt;=4,"Excellent")</f>
        <v>Average</v>
      </c>
    </row>
    <row r="6855" spans="2:22" x14ac:dyDescent="0.3">
      <c r="B6855" t="s">
        <v>7384</v>
      </c>
      <c r="C6855" s="2">
        <v>45762</v>
      </c>
      <c r="D6855" s="1">
        <v>0.44027777777777777</v>
      </c>
      <c r="E6855" t="s">
        <v>84</v>
      </c>
      <c r="F6855" t="s">
        <v>34</v>
      </c>
      <c r="H6855" t="s">
        <v>22</v>
      </c>
      <c r="I6855" t="s">
        <v>1128</v>
      </c>
      <c r="J6855" t="s">
        <v>42</v>
      </c>
      <c r="K6855" t="s">
        <v>7253</v>
      </c>
      <c r="L6855" t="s">
        <v>7254</v>
      </c>
      <c r="M6855">
        <v>10</v>
      </c>
      <c r="N6855">
        <v>11.1</v>
      </c>
      <c r="O6855" t="s">
        <v>28</v>
      </c>
      <c r="P6855">
        <v>3</v>
      </c>
      <c r="Q6855" t="s">
        <v>615</v>
      </c>
      <c r="R6855" t="s">
        <v>28</v>
      </c>
      <c r="S6855">
        <v>171.04</v>
      </c>
      <c r="T6855" t="str" cm="1">
        <f t="array" ref="T6855">_xlfn.IFS(Raw_Data[[#This Row],[Call Status]]="Resolved","5",Raw_Data[[#This Row],[Call Status]]="Escalated","2",Raw_Data[[#This Row],[Call Status]]="Pending","3",Raw_Data[[#This Row],[Call Status]]="Abandoned","0")</f>
        <v>0</v>
      </c>
      <c r="U6855" t="str">
        <f>TEXT(Raw_Data[[#This Row],[Call Date]],"mmmm")</f>
        <v>April</v>
      </c>
      <c r="V6855" t="str" cm="1">
        <f t="array" ref="V6855">_xlfn.IFS(Raw_Data[[#This Row],[Customer Satisfaction]]&lt;2,"Poor",Raw_Data[[#This Row],[Customer Satisfaction]]&lt;4,"Average",Raw_Data[[#This Row],[Customer Satisfaction]]&gt;=4,"Excellent")</f>
        <v>Average</v>
      </c>
    </row>
    <row r="6856" spans="2:22" x14ac:dyDescent="0.3">
      <c r="B6856" t="s">
        <v>604</v>
      </c>
      <c r="C6856" s="2">
        <v>45658</v>
      </c>
      <c r="D6856" s="1">
        <v>0.74583333333333335</v>
      </c>
      <c r="E6856" t="s">
        <v>57</v>
      </c>
      <c r="F6856" t="s">
        <v>48</v>
      </c>
      <c r="G6856" t="s">
        <v>162</v>
      </c>
      <c r="H6856" t="s">
        <v>22</v>
      </c>
      <c r="I6856" t="s">
        <v>23</v>
      </c>
      <c r="J6856" t="s">
        <v>42</v>
      </c>
      <c r="K6856" t="s">
        <v>25</v>
      </c>
      <c r="L6856" t="s">
        <v>25</v>
      </c>
      <c r="M6856">
        <v>2.9</v>
      </c>
      <c r="N6856">
        <v>6.8</v>
      </c>
      <c r="O6856" t="s">
        <v>26</v>
      </c>
      <c r="P6856">
        <v>0</v>
      </c>
      <c r="Q6856" t="s">
        <v>27</v>
      </c>
      <c r="R6856" t="s">
        <v>28</v>
      </c>
      <c r="S6856">
        <v>185.96</v>
      </c>
      <c r="T6856" t="str" cm="1">
        <f t="array" ref="T6856">_xlfn.IFS(Raw_Data[[#This Row],[Call Status]]="Resolved","5",Raw_Data[[#This Row],[Call Status]]="Escalated","2",Raw_Data[[#This Row],[Call Status]]="Pending","3",Raw_Data[[#This Row],[Call Status]]="Abandoned","0")</f>
        <v>5</v>
      </c>
      <c r="U6856" t="str">
        <f>TEXT(Raw_Data[[#This Row],[Call Date]],"mmmm")</f>
        <v>January</v>
      </c>
      <c r="V6856" t="str" cm="1">
        <f t="array" ref="V6856">_xlfn.IFS(Raw_Data[[#This Row],[Customer Satisfaction]]&lt;2,"Poor",Raw_Data[[#This Row],[Customer Satisfaction]]&lt;4,"Average",Raw_Data[[#This Row],[Customer Satisfaction]]&gt;=4,"Excellent")</f>
        <v>Poor</v>
      </c>
    </row>
    <row r="6857" spans="2:22" x14ac:dyDescent="0.3">
      <c r="B6857" t="s">
        <v>5960</v>
      </c>
      <c r="C6857" s="2">
        <v>45718</v>
      </c>
      <c r="D6857" s="1">
        <v>0.50069444444444444</v>
      </c>
      <c r="E6857" t="s">
        <v>108</v>
      </c>
      <c r="F6857" t="s">
        <v>38</v>
      </c>
      <c r="G6857" t="s">
        <v>21</v>
      </c>
      <c r="H6857" t="s">
        <v>2392</v>
      </c>
      <c r="I6857" t="s">
        <v>23</v>
      </c>
      <c r="J6857" t="s">
        <v>64</v>
      </c>
      <c r="K6857" t="s">
        <v>25</v>
      </c>
      <c r="L6857" t="s">
        <v>3570</v>
      </c>
      <c r="M6857">
        <v>1.1000000000000001</v>
      </c>
      <c r="N6857">
        <v>12.7</v>
      </c>
      <c r="O6857" t="s">
        <v>26</v>
      </c>
      <c r="P6857">
        <v>5</v>
      </c>
      <c r="Q6857" t="s">
        <v>27</v>
      </c>
      <c r="R6857" t="s">
        <v>28</v>
      </c>
      <c r="S6857">
        <v>0</v>
      </c>
      <c r="T6857" t="str" cm="1">
        <f t="array" ref="T6857">_xlfn.IFS(Raw_Data[[#This Row],[Call Status]]="Resolved","5",Raw_Data[[#This Row],[Call Status]]="Escalated","2",Raw_Data[[#This Row],[Call Status]]="Pending","3",Raw_Data[[#This Row],[Call Status]]="Abandoned","0")</f>
        <v>5</v>
      </c>
      <c r="U6857" t="str">
        <f>TEXT(Raw_Data[[#This Row],[Call Date]],"mmmm")</f>
        <v>March</v>
      </c>
      <c r="V6857" t="str" cm="1">
        <f t="array" ref="V6857">_xlfn.IFS(Raw_Data[[#This Row],[Customer Satisfaction]]&lt;2,"Poor",Raw_Data[[#This Row],[Customer Satisfaction]]&lt;4,"Average",Raw_Data[[#This Row],[Customer Satisfaction]]&gt;=4,"Excellent")</f>
        <v>Excellent</v>
      </c>
    </row>
    <row r="6858" spans="2:22" x14ac:dyDescent="0.3">
      <c r="B6858" t="s">
        <v>9046</v>
      </c>
      <c r="C6858" s="2">
        <v>45927</v>
      </c>
      <c r="D6858" s="1">
        <v>0.7895833333333333</v>
      </c>
      <c r="E6858" t="s">
        <v>59</v>
      </c>
      <c r="F6858" t="s">
        <v>48</v>
      </c>
      <c r="G6858" t="s">
        <v>250</v>
      </c>
      <c r="H6858" t="s">
        <v>2026</v>
      </c>
      <c r="I6858" t="s">
        <v>1137</v>
      </c>
      <c r="J6858" t="s">
        <v>49</v>
      </c>
      <c r="K6858" t="s">
        <v>8876</v>
      </c>
      <c r="L6858" t="s">
        <v>8877</v>
      </c>
      <c r="M6858">
        <v>0.7</v>
      </c>
      <c r="N6858">
        <v>14.8</v>
      </c>
      <c r="O6858" t="s">
        <v>28</v>
      </c>
      <c r="P6858">
        <v>1</v>
      </c>
      <c r="Q6858" t="s">
        <v>1014</v>
      </c>
      <c r="R6858" t="s">
        <v>28</v>
      </c>
      <c r="S6858">
        <v>265.26</v>
      </c>
      <c r="T6858" t="str" cm="1">
        <f t="array" ref="T6858">_xlfn.IFS(Raw_Data[[#This Row],[Call Status]]="Resolved","5",Raw_Data[[#This Row],[Call Status]]="Escalated","2",Raw_Data[[#This Row],[Call Status]]="Pending","3",Raw_Data[[#This Row],[Call Status]]="Abandoned","0")</f>
        <v>3</v>
      </c>
      <c r="U6858" t="str">
        <f>TEXT(Raw_Data[[#This Row],[Call Date]],"mmmm")</f>
        <v>September</v>
      </c>
      <c r="V6858" t="str" cm="1">
        <f t="array" ref="V6858">_xlfn.IFS(Raw_Data[[#This Row],[Customer Satisfaction]]&lt;2,"Poor",Raw_Data[[#This Row],[Customer Satisfaction]]&lt;4,"Average",Raw_Data[[#This Row],[Customer Satisfaction]]&gt;=4,"Excellent")</f>
        <v>Poor</v>
      </c>
    </row>
    <row r="6859" spans="2:22" x14ac:dyDescent="0.3">
      <c r="B6859" t="s">
        <v>3139</v>
      </c>
      <c r="C6859" s="2">
        <v>45837</v>
      </c>
      <c r="D6859" s="1">
        <v>0.69652777777777775</v>
      </c>
      <c r="E6859" t="s">
        <v>72</v>
      </c>
      <c r="F6859" t="s">
        <v>48</v>
      </c>
      <c r="G6859" t="s">
        <v>250</v>
      </c>
      <c r="H6859" t="s">
        <v>2026</v>
      </c>
      <c r="I6859" t="s">
        <v>23</v>
      </c>
      <c r="J6859" t="s">
        <v>55</v>
      </c>
      <c r="K6859" t="s">
        <v>25</v>
      </c>
      <c r="L6859" t="s">
        <v>25</v>
      </c>
      <c r="M6859">
        <v>3.9</v>
      </c>
      <c r="N6859">
        <v>10.4</v>
      </c>
      <c r="O6859" t="s">
        <v>26</v>
      </c>
      <c r="P6859">
        <v>4</v>
      </c>
      <c r="Q6859" t="s">
        <v>615</v>
      </c>
      <c r="R6859" t="s">
        <v>28</v>
      </c>
      <c r="S6859">
        <v>95.32</v>
      </c>
      <c r="T6859" t="str" cm="1">
        <f t="array" ref="T6859">_xlfn.IFS(Raw_Data[[#This Row],[Call Status]]="Resolved","5",Raw_Data[[#This Row],[Call Status]]="Escalated","2",Raw_Data[[#This Row],[Call Status]]="Pending","3",Raw_Data[[#This Row],[Call Status]]="Abandoned","0")</f>
        <v>5</v>
      </c>
      <c r="U6859" t="str">
        <f>TEXT(Raw_Data[[#This Row],[Call Date]],"mmmm")</f>
        <v>June</v>
      </c>
      <c r="V6859" t="str" cm="1">
        <f t="array" ref="V6859">_xlfn.IFS(Raw_Data[[#This Row],[Customer Satisfaction]]&lt;2,"Poor",Raw_Data[[#This Row],[Customer Satisfaction]]&lt;4,"Average",Raw_Data[[#This Row],[Customer Satisfaction]]&gt;=4,"Excellent")</f>
        <v>Excellent</v>
      </c>
    </row>
    <row r="6860" spans="2:22" x14ac:dyDescent="0.3">
      <c r="B6860" t="s">
        <v>6330</v>
      </c>
      <c r="C6860" s="2">
        <v>45881</v>
      </c>
      <c r="D6860" s="1">
        <v>0.50555555555555554</v>
      </c>
      <c r="E6860" t="s">
        <v>100</v>
      </c>
      <c r="F6860" t="s">
        <v>48</v>
      </c>
      <c r="G6860" t="s">
        <v>21</v>
      </c>
      <c r="H6860" t="s">
        <v>22</v>
      </c>
      <c r="I6860" t="s">
        <v>23</v>
      </c>
      <c r="J6860" t="s">
        <v>64</v>
      </c>
      <c r="K6860" t="s">
        <v>25</v>
      </c>
      <c r="L6860" t="s">
        <v>3570</v>
      </c>
      <c r="M6860">
        <v>4.5999999999999996</v>
      </c>
      <c r="N6860">
        <v>8.3000000000000007</v>
      </c>
      <c r="O6860" t="s">
        <v>28</v>
      </c>
      <c r="P6860">
        <v>3</v>
      </c>
      <c r="Q6860" t="s">
        <v>615</v>
      </c>
      <c r="R6860" t="s">
        <v>28</v>
      </c>
      <c r="S6860">
        <v>88.21</v>
      </c>
      <c r="T6860" t="str" cm="1">
        <f t="array" ref="T6860">_xlfn.IFS(Raw_Data[[#This Row],[Call Status]]="Resolved","5",Raw_Data[[#This Row],[Call Status]]="Escalated","2",Raw_Data[[#This Row],[Call Status]]="Pending","3",Raw_Data[[#This Row],[Call Status]]="Abandoned","0")</f>
        <v>5</v>
      </c>
      <c r="U6860" t="str">
        <f>TEXT(Raw_Data[[#This Row],[Call Date]],"mmmm")</f>
        <v>August</v>
      </c>
      <c r="V6860" t="str" cm="1">
        <f t="array" ref="V6860">_xlfn.IFS(Raw_Data[[#This Row],[Customer Satisfaction]]&lt;2,"Poor",Raw_Data[[#This Row],[Customer Satisfaction]]&lt;4,"Average",Raw_Data[[#This Row],[Customer Satisfaction]]&gt;=4,"Excellent")</f>
        <v>Average</v>
      </c>
    </row>
    <row r="6861" spans="2:22" x14ac:dyDescent="0.3">
      <c r="B6861" t="s">
        <v>7392</v>
      </c>
      <c r="C6861" s="2">
        <v>45663</v>
      </c>
      <c r="D6861" s="1">
        <v>0.46597222222222223</v>
      </c>
      <c r="E6861" t="s">
        <v>30</v>
      </c>
      <c r="F6861" t="s">
        <v>48</v>
      </c>
      <c r="G6861" t="s">
        <v>162</v>
      </c>
      <c r="H6861" t="s">
        <v>2026</v>
      </c>
      <c r="I6861" t="s">
        <v>23</v>
      </c>
      <c r="J6861" t="s">
        <v>64</v>
      </c>
      <c r="K6861" t="s">
        <v>7253</v>
      </c>
      <c r="L6861" t="s">
        <v>7254</v>
      </c>
      <c r="M6861">
        <v>0.9</v>
      </c>
      <c r="N6861">
        <v>12.1</v>
      </c>
      <c r="O6861" t="s">
        <v>28</v>
      </c>
      <c r="P6861">
        <v>3</v>
      </c>
      <c r="Q6861" t="s">
        <v>615</v>
      </c>
      <c r="R6861" t="s">
        <v>28</v>
      </c>
      <c r="S6861">
        <v>56.08</v>
      </c>
      <c r="T6861" t="str" cm="1">
        <f t="array" ref="T6861">_xlfn.IFS(Raw_Data[[#This Row],[Call Status]]="Resolved","5",Raw_Data[[#This Row],[Call Status]]="Escalated","2",Raw_Data[[#This Row],[Call Status]]="Pending","3",Raw_Data[[#This Row],[Call Status]]="Abandoned","0")</f>
        <v>0</v>
      </c>
      <c r="U6861" t="str">
        <f>TEXT(Raw_Data[[#This Row],[Call Date]],"mmmm")</f>
        <v>January</v>
      </c>
      <c r="V6861" t="str" cm="1">
        <f t="array" ref="V6861">_xlfn.IFS(Raw_Data[[#This Row],[Customer Satisfaction]]&lt;2,"Poor",Raw_Data[[#This Row],[Customer Satisfaction]]&lt;4,"Average",Raw_Data[[#This Row],[Customer Satisfaction]]&gt;=4,"Excellent")</f>
        <v>Average</v>
      </c>
    </row>
    <row r="6862" spans="2:22" x14ac:dyDescent="0.3">
      <c r="B6862" t="s">
        <v>7896</v>
      </c>
      <c r="C6862" s="2">
        <v>45760</v>
      </c>
      <c r="D6862" s="1">
        <v>0.81041666666666667</v>
      </c>
      <c r="E6862" t="s">
        <v>53</v>
      </c>
      <c r="F6862" t="s">
        <v>48</v>
      </c>
      <c r="G6862" t="s">
        <v>327</v>
      </c>
      <c r="H6862" t="s">
        <v>2392</v>
      </c>
      <c r="I6862" t="s">
        <v>23</v>
      </c>
      <c r="J6862" t="s">
        <v>24</v>
      </c>
      <c r="K6862" t="s">
        <v>16</v>
      </c>
      <c r="L6862" t="s">
        <v>16</v>
      </c>
      <c r="M6862">
        <v>9.1</v>
      </c>
      <c r="N6862">
        <v>10.8</v>
      </c>
      <c r="O6862" t="s">
        <v>28</v>
      </c>
      <c r="P6862">
        <v>3</v>
      </c>
      <c r="Q6862" t="s">
        <v>615</v>
      </c>
      <c r="R6862" t="s">
        <v>26</v>
      </c>
      <c r="S6862">
        <v>255.67</v>
      </c>
      <c r="T6862" t="str" cm="1">
        <f t="array" ref="T6862">_xlfn.IFS(Raw_Data[[#This Row],[Call Status]]="Resolved","5",Raw_Data[[#This Row],[Call Status]]="Escalated","2",Raw_Data[[#This Row],[Call Status]]="Pending","3",Raw_Data[[#This Row],[Call Status]]="Abandoned","0")</f>
        <v>2</v>
      </c>
      <c r="U6862" t="str">
        <f>TEXT(Raw_Data[[#This Row],[Call Date]],"mmmm")</f>
        <v>April</v>
      </c>
      <c r="V6862" t="str" cm="1">
        <f t="array" ref="V6862">_xlfn.IFS(Raw_Data[[#This Row],[Customer Satisfaction]]&lt;2,"Poor",Raw_Data[[#This Row],[Customer Satisfaction]]&lt;4,"Average",Raw_Data[[#This Row],[Customer Satisfaction]]&gt;=4,"Excellent")</f>
        <v>Average</v>
      </c>
    </row>
    <row r="6863" spans="2:22" x14ac:dyDescent="0.3">
      <c r="B6863" t="s">
        <v>5827</v>
      </c>
      <c r="C6863" s="2">
        <v>45667</v>
      </c>
      <c r="D6863" s="1">
        <v>0.69374999999999998</v>
      </c>
      <c r="E6863" t="s">
        <v>30</v>
      </c>
      <c r="F6863" t="s">
        <v>48</v>
      </c>
      <c r="G6863" t="s">
        <v>250</v>
      </c>
      <c r="H6863" t="s">
        <v>2392</v>
      </c>
      <c r="I6863" t="s">
        <v>23</v>
      </c>
      <c r="J6863" t="s">
        <v>42</v>
      </c>
      <c r="K6863" t="s">
        <v>25</v>
      </c>
      <c r="L6863" t="s">
        <v>3564</v>
      </c>
      <c r="M6863">
        <v>5.4</v>
      </c>
      <c r="N6863">
        <v>13.4</v>
      </c>
      <c r="O6863" t="s">
        <v>28</v>
      </c>
      <c r="P6863">
        <v>3</v>
      </c>
      <c r="Q6863" t="s">
        <v>615</v>
      </c>
      <c r="R6863" t="s">
        <v>28</v>
      </c>
      <c r="S6863">
        <v>178.49</v>
      </c>
      <c r="T6863" t="str" cm="1">
        <f t="array" ref="T6863">_xlfn.IFS(Raw_Data[[#This Row],[Call Status]]="Resolved","5",Raw_Data[[#This Row],[Call Status]]="Escalated","2",Raw_Data[[#This Row],[Call Status]]="Pending","3",Raw_Data[[#This Row],[Call Status]]="Abandoned","0")</f>
        <v>5</v>
      </c>
      <c r="U6863" t="str">
        <f>TEXT(Raw_Data[[#This Row],[Call Date]],"mmmm")</f>
        <v>January</v>
      </c>
      <c r="V6863" t="str" cm="1">
        <f t="array" ref="V6863">_xlfn.IFS(Raw_Data[[#This Row],[Customer Satisfaction]]&lt;2,"Poor",Raw_Data[[#This Row],[Customer Satisfaction]]&lt;4,"Average",Raw_Data[[#This Row],[Customer Satisfaction]]&gt;=4,"Excellent")</f>
        <v>Average</v>
      </c>
    </row>
    <row r="6864" spans="2:22" x14ac:dyDescent="0.3">
      <c r="B6864" t="s">
        <v>5770</v>
      </c>
      <c r="C6864" s="2">
        <v>45728</v>
      </c>
      <c r="D6864" s="1">
        <v>0.73888888888888893</v>
      </c>
      <c r="E6864" t="s">
        <v>63</v>
      </c>
      <c r="F6864" t="s">
        <v>20</v>
      </c>
      <c r="G6864" t="s">
        <v>250</v>
      </c>
      <c r="H6864" t="s">
        <v>2392</v>
      </c>
      <c r="I6864" t="s">
        <v>23</v>
      </c>
      <c r="J6864" t="s">
        <v>64</v>
      </c>
      <c r="K6864" t="s">
        <v>25</v>
      </c>
      <c r="L6864" t="s">
        <v>3570</v>
      </c>
      <c r="M6864">
        <v>4.5999999999999996</v>
      </c>
      <c r="N6864">
        <v>5.0999999999999996</v>
      </c>
      <c r="O6864" t="s">
        <v>26</v>
      </c>
      <c r="P6864">
        <v>4</v>
      </c>
      <c r="Q6864" t="s">
        <v>615</v>
      </c>
      <c r="R6864" t="s">
        <v>28</v>
      </c>
      <c r="S6864">
        <v>340.06</v>
      </c>
      <c r="T6864" t="str" cm="1">
        <f t="array" ref="T6864">_xlfn.IFS(Raw_Data[[#This Row],[Call Status]]="Resolved","5",Raw_Data[[#This Row],[Call Status]]="Escalated","2",Raw_Data[[#This Row],[Call Status]]="Pending","3",Raw_Data[[#This Row],[Call Status]]="Abandoned","0")</f>
        <v>5</v>
      </c>
      <c r="U6864" t="str">
        <f>TEXT(Raw_Data[[#This Row],[Call Date]],"mmmm")</f>
        <v>March</v>
      </c>
      <c r="V6864" t="str" cm="1">
        <f t="array" ref="V6864">_xlfn.IFS(Raw_Data[[#This Row],[Customer Satisfaction]]&lt;2,"Poor",Raw_Data[[#This Row],[Customer Satisfaction]]&lt;4,"Average",Raw_Data[[#This Row],[Customer Satisfaction]]&gt;=4,"Excellent")</f>
        <v>Excellent</v>
      </c>
    </row>
    <row r="6865" spans="2:22" x14ac:dyDescent="0.3">
      <c r="B6865" t="s">
        <v>555</v>
      </c>
      <c r="C6865" s="2">
        <v>45747</v>
      </c>
      <c r="D6865" s="1">
        <v>0.58611111111111114</v>
      </c>
      <c r="E6865" t="s">
        <v>41</v>
      </c>
      <c r="F6865" t="s">
        <v>34</v>
      </c>
      <c r="G6865" t="s">
        <v>162</v>
      </c>
      <c r="H6865" t="s">
        <v>22</v>
      </c>
      <c r="I6865" t="s">
        <v>23</v>
      </c>
      <c r="J6865" t="s">
        <v>35</v>
      </c>
      <c r="K6865" t="s">
        <v>25</v>
      </c>
      <c r="L6865" t="s">
        <v>25</v>
      </c>
      <c r="M6865">
        <v>2.9</v>
      </c>
      <c r="N6865">
        <v>11.3</v>
      </c>
      <c r="O6865" t="s">
        <v>26</v>
      </c>
      <c r="P6865">
        <v>0</v>
      </c>
      <c r="Q6865" t="s">
        <v>27</v>
      </c>
      <c r="R6865" t="s">
        <v>28</v>
      </c>
      <c r="S6865">
        <v>181.33</v>
      </c>
      <c r="T6865" t="str" cm="1">
        <f t="array" ref="T6865">_xlfn.IFS(Raw_Data[[#This Row],[Call Status]]="Resolved","5",Raw_Data[[#This Row],[Call Status]]="Escalated","2",Raw_Data[[#This Row],[Call Status]]="Pending","3",Raw_Data[[#This Row],[Call Status]]="Abandoned","0")</f>
        <v>5</v>
      </c>
      <c r="U6865" t="str">
        <f>TEXT(Raw_Data[[#This Row],[Call Date]],"mmmm")</f>
        <v>March</v>
      </c>
      <c r="V6865" t="str" cm="1">
        <f t="array" ref="V6865">_xlfn.IFS(Raw_Data[[#This Row],[Customer Satisfaction]]&lt;2,"Poor",Raw_Data[[#This Row],[Customer Satisfaction]]&lt;4,"Average",Raw_Data[[#This Row],[Customer Satisfaction]]&gt;=4,"Excellent")</f>
        <v>Poor</v>
      </c>
    </row>
    <row r="6866" spans="2:22" x14ac:dyDescent="0.3">
      <c r="B6866" t="s">
        <v>8727</v>
      </c>
      <c r="C6866" s="2">
        <v>45883</v>
      </c>
      <c r="D6866" s="1">
        <v>0.73124999999999996</v>
      </c>
      <c r="E6866" t="s">
        <v>156</v>
      </c>
      <c r="F6866" t="s">
        <v>38</v>
      </c>
      <c r="G6866" t="s">
        <v>162</v>
      </c>
      <c r="H6866" t="s">
        <v>2613</v>
      </c>
      <c r="I6866" t="s">
        <v>23</v>
      </c>
      <c r="J6866" t="s">
        <v>35</v>
      </c>
      <c r="K6866" t="s">
        <v>16</v>
      </c>
      <c r="L6866" t="s">
        <v>16</v>
      </c>
      <c r="M6866">
        <v>5.6</v>
      </c>
      <c r="N6866">
        <v>10.7</v>
      </c>
      <c r="O6866" t="s">
        <v>28</v>
      </c>
      <c r="P6866">
        <v>1</v>
      </c>
      <c r="Q6866" t="s">
        <v>1014</v>
      </c>
      <c r="R6866" t="s">
        <v>26</v>
      </c>
      <c r="S6866">
        <v>229.2</v>
      </c>
      <c r="T6866" t="str" cm="1">
        <f t="array" ref="T6866">_xlfn.IFS(Raw_Data[[#This Row],[Call Status]]="Resolved","5",Raw_Data[[#This Row],[Call Status]]="Escalated","2",Raw_Data[[#This Row],[Call Status]]="Pending","3",Raw_Data[[#This Row],[Call Status]]="Abandoned","0")</f>
        <v>2</v>
      </c>
      <c r="U6866" t="str">
        <f>TEXT(Raw_Data[[#This Row],[Call Date]],"mmmm")</f>
        <v>August</v>
      </c>
      <c r="V6866" t="str" cm="1">
        <f t="array" ref="V6866">_xlfn.IFS(Raw_Data[[#This Row],[Customer Satisfaction]]&lt;2,"Poor",Raw_Data[[#This Row],[Customer Satisfaction]]&lt;4,"Average",Raw_Data[[#This Row],[Customer Satisfaction]]&gt;=4,"Excellent")</f>
        <v>Poor</v>
      </c>
    </row>
    <row r="6867" spans="2:22" x14ac:dyDescent="0.3">
      <c r="B6867" t="s">
        <v>4533</v>
      </c>
      <c r="C6867" s="2">
        <v>45815</v>
      </c>
      <c r="D6867" s="1">
        <v>0.91111111111111109</v>
      </c>
      <c r="E6867" t="s">
        <v>156</v>
      </c>
      <c r="F6867" t="s">
        <v>34</v>
      </c>
      <c r="G6867" t="s">
        <v>250</v>
      </c>
      <c r="H6867" t="s">
        <v>22</v>
      </c>
      <c r="I6867" t="s">
        <v>1130</v>
      </c>
      <c r="J6867" t="s">
        <v>76</v>
      </c>
      <c r="K6867" t="s">
        <v>25</v>
      </c>
      <c r="L6867" t="s">
        <v>3561</v>
      </c>
      <c r="M6867">
        <v>2.6</v>
      </c>
      <c r="N6867">
        <v>7.4</v>
      </c>
      <c r="O6867" t="s">
        <v>26</v>
      </c>
      <c r="P6867">
        <v>0</v>
      </c>
      <c r="Q6867" t="s">
        <v>615</v>
      </c>
      <c r="R6867" t="s">
        <v>28</v>
      </c>
      <c r="S6867">
        <v>107.49</v>
      </c>
      <c r="T6867" t="str" cm="1">
        <f t="array" ref="T6867">_xlfn.IFS(Raw_Data[[#This Row],[Call Status]]="Resolved","5",Raw_Data[[#This Row],[Call Status]]="Escalated","2",Raw_Data[[#This Row],[Call Status]]="Pending","3",Raw_Data[[#This Row],[Call Status]]="Abandoned","0")</f>
        <v>5</v>
      </c>
      <c r="U6867" t="str">
        <f>TEXT(Raw_Data[[#This Row],[Call Date]],"mmmm")</f>
        <v>June</v>
      </c>
      <c r="V6867" t="str" cm="1">
        <f t="array" ref="V6867">_xlfn.IFS(Raw_Data[[#This Row],[Customer Satisfaction]]&lt;2,"Poor",Raw_Data[[#This Row],[Customer Satisfaction]]&lt;4,"Average",Raw_Data[[#This Row],[Customer Satisfaction]]&gt;=4,"Excellent")</f>
        <v>Poor</v>
      </c>
    </row>
    <row r="6868" spans="2:22" x14ac:dyDescent="0.3">
      <c r="B6868" t="s">
        <v>6872</v>
      </c>
      <c r="C6868" s="2">
        <v>45885</v>
      </c>
      <c r="D6868" s="1">
        <v>0.75624999999999998</v>
      </c>
      <c r="E6868" t="s">
        <v>37</v>
      </c>
      <c r="F6868" t="s">
        <v>48</v>
      </c>
      <c r="G6868" t="s">
        <v>327</v>
      </c>
      <c r="H6868" t="s">
        <v>22</v>
      </c>
      <c r="I6868" t="s">
        <v>23</v>
      </c>
      <c r="J6868" t="s">
        <v>76</v>
      </c>
      <c r="K6868" t="s">
        <v>25</v>
      </c>
      <c r="L6868" t="s">
        <v>3564</v>
      </c>
      <c r="M6868">
        <v>1.3</v>
      </c>
      <c r="N6868">
        <v>9.4</v>
      </c>
      <c r="O6868" t="s">
        <v>26</v>
      </c>
      <c r="P6868">
        <v>0</v>
      </c>
      <c r="Q6868" t="s">
        <v>615</v>
      </c>
      <c r="R6868" t="s">
        <v>28</v>
      </c>
      <c r="S6868">
        <v>184.17</v>
      </c>
      <c r="T6868" t="str" cm="1">
        <f t="array" ref="T6868">_xlfn.IFS(Raw_Data[[#This Row],[Call Status]]="Resolved","5",Raw_Data[[#This Row],[Call Status]]="Escalated","2",Raw_Data[[#This Row],[Call Status]]="Pending","3",Raw_Data[[#This Row],[Call Status]]="Abandoned","0")</f>
        <v>5</v>
      </c>
      <c r="U6868" t="str">
        <f>TEXT(Raw_Data[[#This Row],[Call Date]],"mmmm")</f>
        <v>August</v>
      </c>
      <c r="V6868" t="str" cm="1">
        <f t="array" ref="V6868">_xlfn.IFS(Raw_Data[[#This Row],[Customer Satisfaction]]&lt;2,"Poor",Raw_Data[[#This Row],[Customer Satisfaction]]&lt;4,"Average",Raw_Data[[#This Row],[Customer Satisfaction]]&gt;=4,"Excellent")</f>
        <v>Poor</v>
      </c>
    </row>
    <row r="6869" spans="2:22" x14ac:dyDescent="0.3">
      <c r="B6869" t="s">
        <v>3646</v>
      </c>
      <c r="C6869" s="2">
        <v>45783</v>
      </c>
      <c r="D6869" s="1">
        <v>0.80902777777777779</v>
      </c>
      <c r="E6869" t="s">
        <v>156</v>
      </c>
      <c r="F6869" t="s">
        <v>38</v>
      </c>
      <c r="G6869" t="s">
        <v>162</v>
      </c>
      <c r="H6869" t="s">
        <v>2026</v>
      </c>
      <c r="I6869" t="s">
        <v>1130</v>
      </c>
      <c r="J6869" t="s">
        <v>24</v>
      </c>
      <c r="K6869" t="s">
        <v>25</v>
      </c>
      <c r="L6869" t="s">
        <v>3564</v>
      </c>
      <c r="M6869">
        <v>1.2</v>
      </c>
      <c r="N6869">
        <v>11.1</v>
      </c>
      <c r="O6869" t="s">
        <v>26</v>
      </c>
      <c r="P6869">
        <v>5</v>
      </c>
      <c r="Q6869" t="s">
        <v>27</v>
      </c>
      <c r="R6869" t="s">
        <v>28</v>
      </c>
      <c r="S6869">
        <v>547.75</v>
      </c>
      <c r="T6869" t="str" cm="1">
        <f t="array" ref="T6869">_xlfn.IFS(Raw_Data[[#This Row],[Call Status]]="Resolved","5",Raw_Data[[#This Row],[Call Status]]="Escalated","2",Raw_Data[[#This Row],[Call Status]]="Pending","3",Raw_Data[[#This Row],[Call Status]]="Abandoned","0")</f>
        <v>5</v>
      </c>
      <c r="U6869" t="str">
        <f>TEXT(Raw_Data[[#This Row],[Call Date]],"mmmm")</f>
        <v>May</v>
      </c>
      <c r="V6869" t="str" cm="1">
        <f t="array" ref="V6869">_xlfn.IFS(Raw_Data[[#This Row],[Customer Satisfaction]]&lt;2,"Poor",Raw_Data[[#This Row],[Customer Satisfaction]]&lt;4,"Average",Raw_Data[[#This Row],[Customer Satisfaction]]&gt;=4,"Excellent")</f>
        <v>Excellent</v>
      </c>
    </row>
    <row r="6870" spans="2:22" x14ac:dyDescent="0.3">
      <c r="B6870" t="s">
        <v>3995</v>
      </c>
      <c r="C6870" s="2">
        <v>45866</v>
      </c>
      <c r="D6870" s="1">
        <v>0.59166666666666667</v>
      </c>
      <c r="E6870" t="s">
        <v>30</v>
      </c>
      <c r="F6870" t="s">
        <v>34</v>
      </c>
      <c r="G6870" t="s">
        <v>250</v>
      </c>
      <c r="H6870" t="s">
        <v>2392</v>
      </c>
      <c r="I6870" t="s">
        <v>1128</v>
      </c>
      <c r="J6870" t="s">
        <v>39</v>
      </c>
      <c r="K6870" t="s">
        <v>25</v>
      </c>
      <c r="L6870" t="s">
        <v>3564</v>
      </c>
      <c r="M6870">
        <v>3.9</v>
      </c>
      <c r="N6870">
        <v>13.7</v>
      </c>
      <c r="O6870" t="s">
        <v>28</v>
      </c>
      <c r="P6870">
        <v>2</v>
      </c>
      <c r="Q6870" t="s">
        <v>1014</v>
      </c>
      <c r="R6870" t="s">
        <v>28</v>
      </c>
      <c r="S6870">
        <v>110.15</v>
      </c>
      <c r="T6870" t="str" cm="1">
        <f t="array" ref="T6870">_xlfn.IFS(Raw_Data[[#This Row],[Call Status]]="Resolved","5",Raw_Data[[#This Row],[Call Status]]="Escalated","2",Raw_Data[[#This Row],[Call Status]]="Pending","3",Raw_Data[[#This Row],[Call Status]]="Abandoned","0")</f>
        <v>5</v>
      </c>
      <c r="U6870" t="str">
        <f>TEXT(Raw_Data[[#This Row],[Call Date]],"mmmm")</f>
        <v>July</v>
      </c>
      <c r="V6870" t="str" cm="1">
        <f t="array" ref="V6870">_xlfn.IFS(Raw_Data[[#This Row],[Customer Satisfaction]]&lt;2,"Poor",Raw_Data[[#This Row],[Customer Satisfaction]]&lt;4,"Average",Raw_Data[[#This Row],[Customer Satisfaction]]&gt;=4,"Excellent")</f>
        <v>Average</v>
      </c>
    </row>
    <row r="6871" spans="2:22" x14ac:dyDescent="0.3">
      <c r="B6871" t="s">
        <v>2182</v>
      </c>
      <c r="C6871" s="2">
        <v>45754</v>
      </c>
      <c r="D6871" s="1">
        <v>0.3347222222222222</v>
      </c>
      <c r="E6871" t="s">
        <v>84</v>
      </c>
      <c r="F6871" t="s">
        <v>34</v>
      </c>
      <c r="G6871" t="s">
        <v>250</v>
      </c>
      <c r="H6871" t="s">
        <v>2026</v>
      </c>
      <c r="I6871" t="s">
        <v>1128</v>
      </c>
      <c r="J6871" t="s">
        <v>35</v>
      </c>
      <c r="K6871" t="s">
        <v>25</v>
      </c>
      <c r="L6871" t="s">
        <v>25</v>
      </c>
      <c r="M6871">
        <v>1.9</v>
      </c>
      <c r="N6871">
        <v>11.9</v>
      </c>
      <c r="O6871" t="s">
        <v>26</v>
      </c>
      <c r="P6871">
        <v>2</v>
      </c>
      <c r="Q6871" t="s">
        <v>1014</v>
      </c>
      <c r="R6871" t="s">
        <v>28</v>
      </c>
      <c r="S6871">
        <v>57.89</v>
      </c>
      <c r="T6871" t="str" cm="1">
        <f t="array" ref="T6871">_xlfn.IFS(Raw_Data[[#This Row],[Call Status]]="Resolved","5",Raw_Data[[#This Row],[Call Status]]="Escalated","2",Raw_Data[[#This Row],[Call Status]]="Pending","3",Raw_Data[[#This Row],[Call Status]]="Abandoned","0")</f>
        <v>5</v>
      </c>
      <c r="U6871" t="str">
        <f>TEXT(Raw_Data[[#This Row],[Call Date]],"mmmm")</f>
        <v>April</v>
      </c>
      <c r="V6871" t="str" cm="1">
        <f t="array" ref="V6871">_xlfn.IFS(Raw_Data[[#This Row],[Customer Satisfaction]]&lt;2,"Poor",Raw_Data[[#This Row],[Customer Satisfaction]]&lt;4,"Average",Raw_Data[[#This Row],[Customer Satisfaction]]&gt;=4,"Excellent")</f>
        <v>Average</v>
      </c>
    </row>
    <row r="6872" spans="2:22" x14ac:dyDescent="0.3">
      <c r="B6872" t="s">
        <v>6542</v>
      </c>
      <c r="C6872" s="2">
        <v>45731</v>
      </c>
      <c r="D6872" s="1">
        <v>0.34652777777777777</v>
      </c>
      <c r="E6872" t="s">
        <v>84</v>
      </c>
      <c r="F6872" t="s">
        <v>38</v>
      </c>
      <c r="G6872" t="s">
        <v>21</v>
      </c>
      <c r="H6872" t="s">
        <v>22</v>
      </c>
      <c r="I6872" t="s">
        <v>23</v>
      </c>
      <c r="J6872" t="s">
        <v>64</v>
      </c>
      <c r="K6872" t="s">
        <v>25</v>
      </c>
      <c r="L6872" t="s">
        <v>3570</v>
      </c>
      <c r="M6872">
        <v>1.4</v>
      </c>
      <c r="N6872">
        <v>5.5</v>
      </c>
      <c r="O6872" t="s">
        <v>26</v>
      </c>
      <c r="P6872">
        <v>5</v>
      </c>
      <c r="Q6872" t="s">
        <v>27</v>
      </c>
      <c r="R6872" t="s">
        <v>28</v>
      </c>
      <c r="S6872">
        <v>230.41</v>
      </c>
      <c r="T6872" t="str" cm="1">
        <f t="array" ref="T6872">_xlfn.IFS(Raw_Data[[#This Row],[Call Status]]="Resolved","5",Raw_Data[[#This Row],[Call Status]]="Escalated","2",Raw_Data[[#This Row],[Call Status]]="Pending","3",Raw_Data[[#This Row],[Call Status]]="Abandoned","0")</f>
        <v>5</v>
      </c>
      <c r="U6872" t="str">
        <f>TEXT(Raw_Data[[#This Row],[Call Date]],"mmmm")</f>
        <v>March</v>
      </c>
      <c r="V6872" t="str" cm="1">
        <f t="array" ref="V6872">_xlfn.IFS(Raw_Data[[#This Row],[Customer Satisfaction]]&lt;2,"Poor",Raw_Data[[#This Row],[Customer Satisfaction]]&lt;4,"Average",Raw_Data[[#This Row],[Customer Satisfaction]]&gt;=4,"Excellent")</f>
        <v>Excellent</v>
      </c>
    </row>
    <row r="6873" spans="2:22" x14ac:dyDescent="0.3">
      <c r="B6873" t="s">
        <v>5165</v>
      </c>
      <c r="C6873" s="2">
        <v>45772</v>
      </c>
      <c r="D6873" s="1">
        <v>0.59722222222222221</v>
      </c>
      <c r="E6873" t="s">
        <v>100</v>
      </c>
      <c r="F6873" t="s">
        <v>20</v>
      </c>
      <c r="G6873" t="s">
        <v>162</v>
      </c>
      <c r="H6873" t="s">
        <v>22</v>
      </c>
      <c r="I6873" t="s">
        <v>1128</v>
      </c>
      <c r="J6873" t="s">
        <v>55</v>
      </c>
      <c r="K6873" t="s">
        <v>25</v>
      </c>
      <c r="L6873" t="s">
        <v>3564</v>
      </c>
      <c r="M6873">
        <v>2.9</v>
      </c>
      <c r="N6873">
        <v>9.8000000000000007</v>
      </c>
      <c r="O6873" t="s">
        <v>26</v>
      </c>
      <c r="P6873">
        <v>5</v>
      </c>
      <c r="Q6873" t="s">
        <v>27</v>
      </c>
      <c r="R6873" t="s">
        <v>28</v>
      </c>
      <c r="S6873">
        <v>104.21</v>
      </c>
      <c r="T6873" t="str" cm="1">
        <f t="array" ref="T6873">_xlfn.IFS(Raw_Data[[#This Row],[Call Status]]="Resolved","5",Raw_Data[[#This Row],[Call Status]]="Escalated","2",Raw_Data[[#This Row],[Call Status]]="Pending","3",Raw_Data[[#This Row],[Call Status]]="Abandoned","0")</f>
        <v>5</v>
      </c>
      <c r="U6873" t="str">
        <f>TEXT(Raw_Data[[#This Row],[Call Date]],"mmmm")</f>
        <v>April</v>
      </c>
      <c r="V6873" t="str" cm="1">
        <f t="array" ref="V6873">_xlfn.IFS(Raw_Data[[#This Row],[Customer Satisfaction]]&lt;2,"Poor",Raw_Data[[#This Row],[Customer Satisfaction]]&lt;4,"Average",Raw_Data[[#This Row],[Customer Satisfaction]]&gt;=4,"Excellent")</f>
        <v>Excellent</v>
      </c>
    </row>
    <row r="6874" spans="2:22" x14ac:dyDescent="0.3">
      <c r="B6874" t="s">
        <v>9248</v>
      </c>
      <c r="C6874" s="2">
        <v>45848</v>
      </c>
      <c r="D6874" s="1">
        <v>0.33750000000000002</v>
      </c>
      <c r="E6874" t="s">
        <v>19</v>
      </c>
      <c r="F6874" t="s">
        <v>38</v>
      </c>
      <c r="G6874" t="s">
        <v>327</v>
      </c>
      <c r="H6874" t="s">
        <v>2026</v>
      </c>
      <c r="I6874" t="s">
        <v>23</v>
      </c>
      <c r="J6874" t="s">
        <v>42</v>
      </c>
      <c r="K6874" t="s">
        <v>8876</v>
      </c>
      <c r="L6874" t="s">
        <v>8877</v>
      </c>
      <c r="M6874">
        <v>1.9</v>
      </c>
      <c r="N6874">
        <v>4.0999999999999996</v>
      </c>
      <c r="O6874" t="s">
        <v>28</v>
      </c>
      <c r="P6874">
        <v>5</v>
      </c>
      <c r="Q6874" t="s">
        <v>27</v>
      </c>
      <c r="R6874" t="s">
        <v>28</v>
      </c>
      <c r="S6874">
        <v>102.48</v>
      </c>
      <c r="T6874" t="str" cm="1">
        <f t="array" ref="T6874">_xlfn.IFS(Raw_Data[[#This Row],[Call Status]]="Resolved","5",Raw_Data[[#This Row],[Call Status]]="Escalated","2",Raw_Data[[#This Row],[Call Status]]="Pending","3",Raw_Data[[#This Row],[Call Status]]="Abandoned","0")</f>
        <v>3</v>
      </c>
      <c r="U6874" t="str">
        <f>TEXT(Raw_Data[[#This Row],[Call Date]],"mmmm")</f>
        <v>July</v>
      </c>
      <c r="V6874" t="str" cm="1">
        <f t="array" ref="V6874">_xlfn.IFS(Raw_Data[[#This Row],[Customer Satisfaction]]&lt;2,"Poor",Raw_Data[[#This Row],[Customer Satisfaction]]&lt;4,"Average",Raw_Data[[#This Row],[Customer Satisfaction]]&gt;=4,"Excellent")</f>
        <v>Excellent</v>
      </c>
    </row>
    <row r="6875" spans="2:22" x14ac:dyDescent="0.3">
      <c r="B6875" t="s">
        <v>173</v>
      </c>
      <c r="C6875" s="2">
        <v>45827</v>
      </c>
      <c r="D6875" s="1">
        <v>0.61250000000000004</v>
      </c>
      <c r="E6875" t="s">
        <v>53</v>
      </c>
      <c r="F6875" t="s">
        <v>48</v>
      </c>
      <c r="G6875" t="s">
        <v>162</v>
      </c>
      <c r="H6875" t="s">
        <v>22</v>
      </c>
      <c r="I6875" t="s">
        <v>23</v>
      </c>
      <c r="J6875" t="s">
        <v>24</v>
      </c>
      <c r="K6875" t="s">
        <v>25</v>
      </c>
      <c r="L6875" t="s">
        <v>25</v>
      </c>
      <c r="M6875">
        <v>0.9</v>
      </c>
      <c r="N6875">
        <v>9.4</v>
      </c>
      <c r="O6875" t="s">
        <v>26</v>
      </c>
      <c r="P6875">
        <v>5</v>
      </c>
      <c r="Q6875" t="s">
        <v>27</v>
      </c>
      <c r="R6875" t="s">
        <v>28</v>
      </c>
      <c r="S6875">
        <v>28.44</v>
      </c>
      <c r="T6875" t="str" cm="1">
        <f t="array" ref="T6875">_xlfn.IFS(Raw_Data[[#This Row],[Call Status]]="Resolved","5",Raw_Data[[#This Row],[Call Status]]="Escalated","2",Raw_Data[[#This Row],[Call Status]]="Pending","3",Raw_Data[[#This Row],[Call Status]]="Abandoned","0")</f>
        <v>5</v>
      </c>
      <c r="U6875" t="str">
        <f>TEXT(Raw_Data[[#This Row],[Call Date]],"mmmm")</f>
        <v>June</v>
      </c>
      <c r="V6875" t="str" cm="1">
        <f t="array" ref="V6875">_xlfn.IFS(Raw_Data[[#This Row],[Customer Satisfaction]]&lt;2,"Poor",Raw_Data[[#This Row],[Customer Satisfaction]]&lt;4,"Average",Raw_Data[[#This Row],[Customer Satisfaction]]&gt;=4,"Excellent")</f>
        <v>Excellent</v>
      </c>
    </row>
    <row r="6876" spans="2:22" x14ac:dyDescent="0.3">
      <c r="B6876" t="s">
        <v>3447</v>
      </c>
      <c r="C6876" s="2">
        <v>45964</v>
      </c>
      <c r="D6876" s="1">
        <v>0.47916666666666669</v>
      </c>
      <c r="E6876" t="s">
        <v>63</v>
      </c>
      <c r="F6876" t="s">
        <v>48</v>
      </c>
      <c r="G6876" t="s">
        <v>162</v>
      </c>
      <c r="H6876" t="s">
        <v>2026</v>
      </c>
      <c r="I6876" t="s">
        <v>23</v>
      </c>
      <c r="J6876" t="s">
        <v>35</v>
      </c>
      <c r="K6876" t="s">
        <v>25</v>
      </c>
      <c r="L6876" t="s">
        <v>25</v>
      </c>
      <c r="M6876">
        <v>1.7</v>
      </c>
      <c r="N6876">
        <v>8.8000000000000007</v>
      </c>
      <c r="O6876" t="s">
        <v>26</v>
      </c>
      <c r="P6876">
        <v>5</v>
      </c>
      <c r="Q6876" t="s">
        <v>27</v>
      </c>
      <c r="R6876" t="s">
        <v>28</v>
      </c>
      <c r="S6876">
        <v>101.4</v>
      </c>
      <c r="T6876" t="str" cm="1">
        <f t="array" ref="T6876">_xlfn.IFS(Raw_Data[[#This Row],[Call Status]]="Resolved","5",Raw_Data[[#This Row],[Call Status]]="Escalated","2",Raw_Data[[#This Row],[Call Status]]="Pending","3",Raw_Data[[#This Row],[Call Status]]="Abandoned","0")</f>
        <v>5</v>
      </c>
      <c r="U6876" t="str">
        <f>TEXT(Raw_Data[[#This Row],[Call Date]],"mmmm")</f>
        <v>November</v>
      </c>
      <c r="V6876" t="str" cm="1">
        <f t="array" ref="V6876">_xlfn.IFS(Raw_Data[[#This Row],[Customer Satisfaction]]&lt;2,"Poor",Raw_Data[[#This Row],[Customer Satisfaction]]&lt;4,"Average",Raw_Data[[#This Row],[Customer Satisfaction]]&gt;=4,"Excellent")</f>
        <v>Excellent</v>
      </c>
    </row>
    <row r="6877" spans="2:22" x14ac:dyDescent="0.3">
      <c r="B6877" t="s">
        <v>6988</v>
      </c>
      <c r="C6877" s="2">
        <v>45861</v>
      </c>
      <c r="D6877" s="1">
        <v>0.40208333333333335</v>
      </c>
      <c r="E6877" t="s">
        <v>100</v>
      </c>
      <c r="F6877" t="s">
        <v>34</v>
      </c>
      <c r="G6877" t="s">
        <v>21</v>
      </c>
      <c r="H6877" t="s">
        <v>22</v>
      </c>
      <c r="I6877" t="s">
        <v>23</v>
      </c>
      <c r="J6877" t="s">
        <v>24</v>
      </c>
      <c r="K6877" t="s">
        <v>25</v>
      </c>
      <c r="L6877" t="s">
        <v>3564</v>
      </c>
      <c r="M6877">
        <v>2</v>
      </c>
      <c r="N6877">
        <v>12.5</v>
      </c>
      <c r="O6877" t="s">
        <v>26</v>
      </c>
      <c r="P6877">
        <v>4</v>
      </c>
      <c r="Q6877" t="s">
        <v>615</v>
      </c>
      <c r="R6877" t="s">
        <v>28</v>
      </c>
      <c r="S6877">
        <v>161.36000000000001</v>
      </c>
      <c r="T6877" t="str" cm="1">
        <f t="array" ref="T6877">_xlfn.IFS(Raw_Data[[#This Row],[Call Status]]="Resolved","5",Raw_Data[[#This Row],[Call Status]]="Escalated","2",Raw_Data[[#This Row],[Call Status]]="Pending","3",Raw_Data[[#This Row],[Call Status]]="Abandoned","0")</f>
        <v>5</v>
      </c>
      <c r="U6877" t="str">
        <f>TEXT(Raw_Data[[#This Row],[Call Date]],"mmmm")</f>
        <v>July</v>
      </c>
      <c r="V6877" t="str" cm="1">
        <f t="array" ref="V6877">_xlfn.IFS(Raw_Data[[#This Row],[Customer Satisfaction]]&lt;2,"Poor",Raw_Data[[#This Row],[Customer Satisfaction]]&lt;4,"Average",Raw_Data[[#This Row],[Customer Satisfaction]]&gt;=4,"Excellent")</f>
        <v>Excellent</v>
      </c>
    </row>
    <row r="6878" spans="2:22" x14ac:dyDescent="0.3">
      <c r="B6878" t="s">
        <v>2221</v>
      </c>
      <c r="C6878" s="2">
        <v>45713</v>
      </c>
      <c r="D6878" s="1">
        <v>0.4375</v>
      </c>
      <c r="E6878" t="s">
        <v>84</v>
      </c>
      <c r="F6878" t="s">
        <v>34</v>
      </c>
      <c r="G6878" t="s">
        <v>21</v>
      </c>
      <c r="H6878" t="s">
        <v>2026</v>
      </c>
      <c r="I6878" t="s">
        <v>1130</v>
      </c>
      <c r="J6878" t="s">
        <v>39</v>
      </c>
      <c r="K6878" t="s">
        <v>25</v>
      </c>
      <c r="L6878" t="s">
        <v>25</v>
      </c>
      <c r="M6878">
        <v>2.6</v>
      </c>
      <c r="N6878">
        <v>11.2</v>
      </c>
      <c r="O6878" t="s">
        <v>28</v>
      </c>
      <c r="P6878">
        <v>4</v>
      </c>
      <c r="Q6878" t="s">
        <v>27</v>
      </c>
      <c r="R6878" t="s">
        <v>28</v>
      </c>
      <c r="S6878">
        <v>569.80999999999995</v>
      </c>
      <c r="T6878" t="str" cm="1">
        <f t="array" ref="T6878">_xlfn.IFS(Raw_Data[[#This Row],[Call Status]]="Resolved","5",Raw_Data[[#This Row],[Call Status]]="Escalated","2",Raw_Data[[#This Row],[Call Status]]="Pending","3",Raw_Data[[#This Row],[Call Status]]="Abandoned","0")</f>
        <v>5</v>
      </c>
      <c r="U6878" t="str">
        <f>TEXT(Raw_Data[[#This Row],[Call Date]],"mmmm")</f>
        <v>February</v>
      </c>
      <c r="V6878" t="str" cm="1">
        <f t="array" ref="V6878">_xlfn.IFS(Raw_Data[[#This Row],[Customer Satisfaction]]&lt;2,"Poor",Raw_Data[[#This Row],[Customer Satisfaction]]&lt;4,"Average",Raw_Data[[#This Row],[Customer Satisfaction]]&gt;=4,"Excellent")</f>
        <v>Excellent</v>
      </c>
    </row>
    <row r="6879" spans="2:22" x14ac:dyDescent="0.3">
      <c r="B6879" t="s">
        <v>5000</v>
      </c>
      <c r="C6879" s="2">
        <v>45865</v>
      </c>
      <c r="D6879" s="1">
        <v>0.88611111111111107</v>
      </c>
      <c r="E6879" t="s">
        <v>70</v>
      </c>
      <c r="F6879" t="s">
        <v>20</v>
      </c>
      <c r="G6879" t="s">
        <v>21</v>
      </c>
      <c r="H6879" t="s">
        <v>22</v>
      </c>
      <c r="I6879" t="s">
        <v>1137</v>
      </c>
      <c r="J6879" t="s">
        <v>42</v>
      </c>
      <c r="K6879" t="s">
        <v>25</v>
      </c>
      <c r="L6879" t="s">
        <v>3564</v>
      </c>
      <c r="M6879">
        <v>2.7</v>
      </c>
      <c r="N6879">
        <v>5.2</v>
      </c>
      <c r="O6879" t="s">
        <v>26</v>
      </c>
      <c r="P6879">
        <v>2</v>
      </c>
      <c r="Q6879" t="s">
        <v>1014</v>
      </c>
      <c r="R6879" t="s">
        <v>28</v>
      </c>
      <c r="S6879">
        <v>315.95</v>
      </c>
      <c r="T6879" t="str" cm="1">
        <f t="array" ref="T6879">_xlfn.IFS(Raw_Data[[#This Row],[Call Status]]="Resolved","5",Raw_Data[[#This Row],[Call Status]]="Escalated","2",Raw_Data[[#This Row],[Call Status]]="Pending","3",Raw_Data[[#This Row],[Call Status]]="Abandoned","0")</f>
        <v>5</v>
      </c>
      <c r="U6879" t="str">
        <f>TEXT(Raw_Data[[#This Row],[Call Date]],"mmmm")</f>
        <v>July</v>
      </c>
      <c r="V6879" t="str" cm="1">
        <f t="array" ref="V6879">_xlfn.IFS(Raw_Data[[#This Row],[Customer Satisfaction]]&lt;2,"Poor",Raw_Data[[#This Row],[Customer Satisfaction]]&lt;4,"Average",Raw_Data[[#This Row],[Customer Satisfaction]]&gt;=4,"Excellent")</f>
        <v>Average</v>
      </c>
    </row>
    <row r="6880" spans="2:22" x14ac:dyDescent="0.3">
      <c r="B6880" t="s">
        <v>4180</v>
      </c>
      <c r="C6880" s="2">
        <v>45698</v>
      </c>
      <c r="D6880" s="1">
        <v>0.86041666666666672</v>
      </c>
      <c r="E6880" t="s">
        <v>63</v>
      </c>
      <c r="F6880" t="s">
        <v>34</v>
      </c>
      <c r="G6880" t="s">
        <v>327</v>
      </c>
      <c r="H6880" t="s">
        <v>2392</v>
      </c>
      <c r="I6880" t="s">
        <v>1128</v>
      </c>
      <c r="J6880" t="s">
        <v>76</v>
      </c>
      <c r="K6880" t="s">
        <v>25</v>
      </c>
      <c r="L6880" t="s">
        <v>3570</v>
      </c>
      <c r="M6880">
        <v>6.7</v>
      </c>
      <c r="N6880">
        <v>10.9</v>
      </c>
      <c r="O6880" t="s">
        <v>26</v>
      </c>
      <c r="P6880">
        <v>5</v>
      </c>
      <c r="Q6880" t="s">
        <v>27</v>
      </c>
      <c r="R6880" t="s">
        <v>28</v>
      </c>
      <c r="S6880">
        <v>62.03</v>
      </c>
      <c r="T6880" t="str" cm="1">
        <f t="array" ref="T6880">_xlfn.IFS(Raw_Data[[#This Row],[Call Status]]="Resolved","5",Raw_Data[[#This Row],[Call Status]]="Escalated","2",Raw_Data[[#This Row],[Call Status]]="Pending","3",Raw_Data[[#This Row],[Call Status]]="Abandoned","0")</f>
        <v>5</v>
      </c>
      <c r="U6880" t="str">
        <f>TEXT(Raw_Data[[#This Row],[Call Date]],"mmmm")</f>
        <v>February</v>
      </c>
      <c r="V6880" t="str" cm="1">
        <f t="array" ref="V6880">_xlfn.IFS(Raw_Data[[#This Row],[Customer Satisfaction]]&lt;2,"Poor",Raw_Data[[#This Row],[Customer Satisfaction]]&lt;4,"Average",Raw_Data[[#This Row],[Customer Satisfaction]]&gt;=4,"Excellent")</f>
        <v>Excellent</v>
      </c>
    </row>
    <row r="6881" spans="2:22" x14ac:dyDescent="0.3">
      <c r="B6881" t="s">
        <v>5567</v>
      </c>
      <c r="C6881" s="2">
        <v>45689</v>
      </c>
      <c r="D6881" s="1">
        <v>0.62430555555555556</v>
      </c>
      <c r="E6881" t="s">
        <v>70</v>
      </c>
      <c r="F6881" t="s">
        <v>20</v>
      </c>
      <c r="G6881" t="s">
        <v>162</v>
      </c>
      <c r="H6881" t="s">
        <v>2026</v>
      </c>
      <c r="I6881" t="s">
        <v>23</v>
      </c>
      <c r="J6881" t="s">
        <v>39</v>
      </c>
      <c r="K6881" t="s">
        <v>25</v>
      </c>
      <c r="L6881" t="s">
        <v>3570</v>
      </c>
      <c r="M6881">
        <v>1.9</v>
      </c>
      <c r="N6881">
        <v>11.4</v>
      </c>
      <c r="O6881" t="s">
        <v>26</v>
      </c>
      <c r="P6881">
        <v>4</v>
      </c>
      <c r="Q6881" t="s">
        <v>27</v>
      </c>
      <c r="R6881" t="s">
        <v>28</v>
      </c>
      <c r="S6881">
        <v>682.16</v>
      </c>
      <c r="T6881" t="str" cm="1">
        <f t="array" ref="T6881">_xlfn.IFS(Raw_Data[[#This Row],[Call Status]]="Resolved","5",Raw_Data[[#This Row],[Call Status]]="Escalated","2",Raw_Data[[#This Row],[Call Status]]="Pending","3",Raw_Data[[#This Row],[Call Status]]="Abandoned","0")</f>
        <v>5</v>
      </c>
      <c r="U6881" t="str">
        <f>TEXT(Raw_Data[[#This Row],[Call Date]],"mmmm")</f>
        <v>February</v>
      </c>
      <c r="V6881" t="str" cm="1">
        <f t="array" ref="V6881">_xlfn.IFS(Raw_Data[[#This Row],[Customer Satisfaction]]&lt;2,"Poor",Raw_Data[[#This Row],[Customer Satisfaction]]&lt;4,"Average",Raw_Data[[#This Row],[Customer Satisfaction]]&gt;=4,"Excellent")</f>
        <v>Excellent</v>
      </c>
    </row>
    <row r="6882" spans="2:22" x14ac:dyDescent="0.3">
      <c r="B6882" t="s">
        <v>345</v>
      </c>
      <c r="C6882" s="2">
        <v>45672</v>
      </c>
      <c r="D6882" s="1">
        <v>0.37916666666666665</v>
      </c>
      <c r="E6882" t="s">
        <v>59</v>
      </c>
      <c r="F6882" t="s">
        <v>34</v>
      </c>
      <c r="G6882" t="s">
        <v>327</v>
      </c>
      <c r="H6882" t="s">
        <v>22</v>
      </c>
      <c r="I6882" t="s">
        <v>23</v>
      </c>
      <c r="J6882" t="s">
        <v>49</v>
      </c>
      <c r="K6882" t="s">
        <v>25</v>
      </c>
      <c r="L6882" t="s">
        <v>25</v>
      </c>
      <c r="M6882">
        <v>4.0999999999999996</v>
      </c>
      <c r="N6882">
        <v>11.8</v>
      </c>
      <c r="O6882" t="s">
        <v>26</v>
      </c>
      <c r="P6882">
        <v>5</v>
      </c>
      <c r="Q6882" t="s">
        <v>27</v>
      </c>
      <c r="R6882" t="s">
        <v>28</v>
      </c>
      <c r="S6882">
        <v>192.6</v>
      </c>
      <c r="T6882" t="str" cm="1">
        <f t="array" ref="T6882">_xlfn.IFS(Raw_Data[[#This Row],[Call Status]]="Resolved","5",Raw_Data[[#This Row],[Call Status]]="Escalated","2",Raw_Data[[#This Row],[Call Status]]="Pending","3",Raw_Data[[#This Row],[Call Status]]="Abandoned","0")</f>
        <v>5</v>
      </c>
      <c r="U6882" t="str">
        <f>TEXT(Raw_Data[[#This Row],[Call Date]],"mmmm")</f>
        <v>January</v>
      </c>
      <c r="V6882" t="str" cm="1">
        <f t="array" ref="V6882">_xlfn.IFS(Raw_Data[[#This Row],[Customer Satisfaction]]&lt;2,"Poor",Raw_Data[[#This Row],[Customer Satisfaction]]&lt;4,"Average",Raw_Data[[#This Row],[Customer Satisfaction]]&gt;=4,"Excellent")</f>
        <v>Excellent</v>
      </c>
    </row>
    <row r="6883" spans="2:22" x14ac:dyDescent="0.3">
      <c r="B6883" t="s">
        <v>2294</v>
      </c>
      <c r="C6883" s="2">
        <v>45719</v>
      </c>
      <c r="D6883" s="1">
        <v>0.82708333333333328</v>
      </c>
      <c r="E6883" t="s">
        <v>59</v>
      </c>
      <c r="F6883" t="s">
        <v>38</v>
      </c>
      <c r="G6883" t="s">
        <v>250</v>
      </c>
      <c r="H6883" t="s">
        <v>2026</v>
      </c>
      <c r="I6883" t="s">
        <v>1128</v>
      </c>
      <c r="J6883" t="s">
        <v>24</v>
      </c>
      <c r="K6883" t="s">
        <v>25</v>
      </c>
      <c r="L6883" t="s">
        <v>25</v>
      </c>
      <c r="M6883">
        <v>0.6</v>
      </c>
      <c r="N6883">
        <v>7.4</v>
      </c>
      <c r="O6883" t="s">
        <v>26</v>
      </c>
      <c r="P6883">
        <v>5</v>
      </c>
      <c r="Q6883" t="s">
        <v>27</v>
      </c>
      <c r="R6883" t="s">
        <v>28</v>
      </c>
      <c r="S6883">
        <v>120.18</v>
      </c>
      <c r="T6883" t="str" cm="1">
        <f t="array" ref="T6883">_xlfn.IFS(Raw_Data[[#This Row],[Call Status]]="Resolved","5",Raw_Data[[#This Row],[Call Status]]="Escalated","2",Raw_Data[[#This Row],[Call Status]]="Pending","3",Raw_Data[[#This Row],[Call Status]]="Abandoned","0")</f>
        <v>5</v>
      </c>
      <c r="U6883" t="str">
        <f>TEXT(Raw_Data[[#This Row],[Call Date]],"mmmm")</f>
        <v>March</v>
      </c>
      <c r="V6883" t="str" cm="1">
        <f t="array" ref="V6883">_xlfn.IFS(Raw_Data[[#This Row],[Customer Satisfaction]]&lt;2,"Poor",Raw_Data[[#This Row],[Customer Satisfaction]]&lt;4,"Average",Raw_Data[[#This Row],[Customer Satisfaction]]&gt;=4,"Excellent")</f>
        <v>Excellent</v>
      </c>
    </row>
    <row r="6884" spans="2:22" x14ac:dyDescent="0.3">
      <c r="B6884" t="s">
        <v>9388</v>
      </c>
      <c r="C6884" s="2">
        <v>45812</v>
      </c>
      <c r="D6884" s="1">
        <v>0.57291666666666663</v>
      </c>
      <c r="E6884" t="s">
        <v>59</v>
      </c>
      <c r="F6884" t="s">
        <v>34</v>
      </c>
      <c r="G6884" t="s">
        <v>327</v>
      </c>
      <c r="H6884" t="s">
        <v>2026</v>
      </c>
      <c r="I6884" t="s">
        <v>23</v>
      </c>
      <c r="J6884" t="s">
        <v>64</v>
      </c>
      <c r="K6884" t="s">
        <v>8876</v>
      </c>
      <c r="L6884" t="s">
        <v>8877</v>
      </c>
      <c r="M6884">
        <v>4.3</v>
      </c>
      <c r="N6884">
        <v>6.5</v>
      </c>
      <c r="O6884" t="s">
        <v>28</v>
      </c>
      <c r="P6884">
        <v>2</v>
      </c>
      <c r="Q6884" t="s">
        <v>1014</v>
      </c>
      <c r="R6884" t="s">
        <v>28</v>
      </c>
      <c r="S6884">
        <v>230.31</v>
      </c>
      <c r="T6884" t="str" cm="1">
        <f t="array" ref="T6884">_xlfn.IFS(Raw_Data[[#This Row],[Call Status]]="Resolved","5",Raw_Data[[#This Row],[Call Status]]="Escalated","2",Raw_Data[[#This Row],[Call Status]]="Pending","3",Raw_Data[[#This Row],[Call Status]]="Abandoned","0")</f>
        <v>3</v>
      </c>
      <c r="U6884" t="str">
        <f>TEXT(Raw_Data[[#This Row],[Call Date]],"mmmm")</f>
        <v>June</v>
      </c>
      <c r="V6884" t="str" cm="1">
        <f t="array" ref="V6884">_xlfn.IFS(Raw_Data[[#This Row],[Customer Satisfaction]]&lt;2,"Poor",Raw_Data[[#This Row],[Customer Satisfaction]]&lt;4,"Average",Raw_Data[[#This Row],[Customer Satisfaction]]&gt;=4,"Excellent")</f>
        <v>Average</v>
      </c>
    </row>
    <row r="6885" spans="2:22" x14ac:dyDescent="0.3">
      <c r="B6885" t="s">
        <v>3548</v>
      </c>
      <c r="C6885" s="2">
        <v>45941</v>
      </c>
      <c r="D6885" s="1">
        <v>0.40833333333333333</v>
      </c>
      <c r="E6885" t="s">
        <v>47</v>
      </c>
      <c r="F6885" t="s">
        <v>48</v>
      </c>
      <c r="G6885" t="s">
        <v>21</v>
      </c>
      <c r="H6885" t="s">
        <v>2026</v>
      </c>
      <c r="I6885" t="s">
        <v>23</v>
      </c>
      <c r="J6885" t="s">
        <v>42</v>
      </c>
      <c r="K6885" t="s">
        <v>25</v>
      </c>
      <c r="L6885" t="s">
        <v>25</v>
      </c>
      <c r="M6885">
        <v>1.3</v>
      </c>
      <c r="N6885">
        <v>11.2</v>
      </c>
      <c r="O6885" t="s">
        <v>28</v>
      </c>
      <c r="P6885">
        <v>5</v>
      </c>
      <c r="Q6885" t="s">
        <v>27</v>
      </c>
      <c r="R6885" t="s">
        <v>28</v>
      </c>
      <c r="S6885">
        <v>46.53</v>
      </c>
      <c r="T6885" t="str" cm="1">
        <f t="array" ref="T6885">_xlfn.IFS(Raw_Data[[#This Row],[Call Status]]="Resolved","5",Raw_Data[[#This Row],[Call Status]]="Escalated","2",Raw_Data[[#This Row],[Call Status]]="Pending","3",Raw_Data[[#This Row],[Call Status]]="Abandoned","0")</f>
        <v>5</v>
      </c>
      <c r="U6885" t="str">
        <f>TEXT(Raw_Data[[#This Row],[Call Date]],"mmmm")</f>
        <v>October</v>
      </c>
      <c r="V6885" t="str" cm="1">
        <f t="array" ref="V6885">_xlfn.IFS(Raw_Data[[#This Row],[Customer Satisfaction]]&lt;2,"Poor",Raw_Data[[#This Row],[Customer Satisfaction]]&lt;4,"Average",Raw_Data[[#This Row],[Customer Satisfaction]]&gt;=4,"Excellent")</f>
        <v>Excellent</v>
      </c>
    </row>
    <row r="6886" spans="2:22" x14ac:dyDescent="0.3">
      <c r="B6886" t="s">
        <v>3546</v>
      </c>
      <c r="C6886" s="2">
        <v>45866</v>
      </c>
      <c r="D6886" s="1">
        <v>0.37916666666666665</v>
      </c>
      <c r="E6886" t="s">
        <v>41</v>
      </c>
      <c r="F6886" t="s">
        <v>38</v>
      </c>
      <c r="G6886" t="s">
        <v>21</v>
      </c>
      <c r="H6886" t="s">
        <v>2026</v>
      </c>
      <c r="I6886" t="s">
        <v>23</v>
      </c>
      <c r="J6886" t="s">
        <v>64</v>
      </c>
      <c r="K6886" t="s">
        <v>25</v>
      </c>
      <c r="L6886" t="s">
        <v>25</v>
      </c>
      <c r="M6886">
        <v>1.5</v>
      </c>
      <c r="N6886">
        <v>7.8</v>
      </c>
      <c r="O6886" t="s">
        <v>26</v>
      </c>
      <c r="P6886">
        <v>5</v>
      </c>
      <c r="Q6886" t="s">
        <v>27</v>
      </c>
      <c r="R6886" t="s">
        <v>28</v>
      </c>
      <c r="S6886">
        <v>103.19</v>
      </c>
      <c r="T6886" t="str" cm="1">
        <f t="array" ref="T6886">_xlfn.IFS(Raw_Data[[#This Row],[Call Status]]="Resolved","5",Raw_Data[[#This Row],[Call Status]]="Escalated","2",Raw_Data[[#This Row],[Call Status]]="Pending","3",Raw_Data[[#This Row],[Call Status]]="Abandoned","0")</f>
        <v>5</v>
      </c>
      <c r="U6886" t="str">
        <f>TEXT(Raw_Data[[#This Row],[Call Date]],"mmmm")</f>
        <v>July</v>
      </c>
      <c r="V6886" t="str" cm="1">
        <f t="array" ref="V6886">_xlfn.IFS(Raw_Data[[#This Row],[Customer Satisfaction]]&lt;2,"Poor",Raw_Data[[#This Row],[Customer Satisfaction]]&lt;4,"Average",Raw_Data[[#This Row],[Customer Satisfaction]]&gt;=4,"Excellent")</f>
        <v>Excellent</v>
      </c>
    </row>
    <row r="6887" spans="2:22" x14ac:dyDescent="0.3">
      <c r="B6887" t="s">
        <v>9907</v>
      </c>
      <c r="C6887" s="2">
        <v>45977</v>
      </c>
      <c r="D6887" s="1">
        <v>0.84027777777777779</v>
      </c>
      <c r="E6887" t="s">
        <v>156</v>
      </c>
      <c r="F6887" t="s">
        <v>34</v>
      </c>
      <c r="G6887" t="s">
        <v>162</v>
      </c>
      <c r="H6887" t="s">
        <v>22</v>
      </c>
      <c r="I6887" t="s">
        <v>23</v>
      </c>
      <c r="J6887" t="s">
        <v>42</v>
      </c>
      <c r="K6887" t="s">
        <v>8876</v>
      </c>
      <c r="L6887" t="s">
        <v>8877</v>
      </c>
      <c r="M6887">
        <v>7.7</v>
      </c>
      <c r="N6887">
        <v>10.6</v>
      </c>
      <c r="O6887" t="s">
        <v>28</v>
      </c>
      <c r="P6887">
        <v>2</v>
      </c>
      <c r="Q6887" t="s">
        <v>615</v>
      </c>
      <c r="R6887" t="s">
        <v>28</v>
      </c>
      <c r="S6887">
        <v>224.41</v>
      </c>
      <c r="T6887" t="str" cm="1">
        <f t="array" ref="T6887">_xlfn.IFS(Raw_Data[[#This Row],[Call Status]]="Resolved","5",Raw_Data[[#This Row],[Call Status]]="Escalated","2",Raw_Data[[#This Row],[Call Status]]="Pending","3",Raw_Data[[#This Row],[Call Status]]="Abandoned","0")</f>
        <v>3</v>
      </c>
      <c r="U6887" t="str">
        <f>TEXT(Raw_Data[[#This Row],[Call Date]],"mmmm")</f>
        <v>November</v>
      </c>
      <c r="V6887" t="str" cm="1">
        <f t="array" ref="V6887">_xlfn.IFS(Raw_Data[[#This Row],[Customer Satisfaction]]&lt;2,"Poor",Raw_Data[[#This Row],[Customer Satisfaction]]&lt;4,"Average",Raw_Data[[#This Row],[Customer Satisfaction]]&gt;=4,"Excellent")</f>
        <v>Average</v>
      </c>
    </row>
    <row r="6888" spans="2:22" x14ac:dyDescent="0.3">
      <c r="B6888" t="s">
        <v>6280</v>
      </c>
      <c r="C6888" s="2">
        <v>45844</v>
      </c>
      <c r="D6888" s="1">
        <v>0.67222222222222228</v>
      </c>
      <c r="E6888" t="s">
        <v>59</v>
      </c>
      <c r="F6888" t="s">
        <v>20</v>
      </c>
      <c r="G6888" t="s">
        <v>250</v>
      </c>
      <c r="H6888" t="s">
        <v>22</v>
      </c>
      <c r="I6888" t="s">
        <v>23</v>
      </c>
      <c r="J6888" t="s">
        <v>64</v>
      </c>
      <c r="K6888" t="s">
        <v>25</v>
      </c>
      <c r="L6888" t="s">
        <v>3559</v>
      </c>
      <c r="M6888">
        <v>0.4</v>
      </c>
      <c r="N6888">
        <v>10.199999999999999</v>
      </c>
      <c r="O6888" t="s">
        <v>28</v>
      </c>
      <c r="P6888">
        <v>5</v>
      </c>
      <c r="Q6888" t="s">
        <v>27</v>
      </c>
      <c r="R6888" t="s">
        <v>28</v>
      </c>
      <c r="S6888">
        <v>128.65</v>
      </c>
      <c r="T6888" t="str" cm="1">
        <f t="array" ref="T6888">_xlfn.IFS(Raw_Data[[#This Row],[Call Status]]="Resolved","5",Raw_Data[[#This Row],[Call Status]]="Escalated","2",Raw_Data[[#This Row],[Call Status]]="Pending","3",Raw_Data[[#This Row],[Call Status]]="Abandoned","0")</f>
        <v>5</v>
      </c>
      <c r="U6888" t="str">
        <f>TEXT(Raw_Data[[#This Row],[Call Date]],"mmmm")</f>
        <v>July</v>
      </c>
      <c r="V6888" t="str" cm="1">
        <f t="array" ref="V6888">_xlfn.IFS(Raw_Data[[#This Row],[Customer Satisfaction]]&lt;2,"Poor",Raw_Data[[#This Row],[Customer Satisfaction]]&lt;4,"Average",Raw_Data[[#This Row],[Customer Satisfaction]]&gt;=4,"Excellent")</f>
        <v>Excellent</v>
      </c>
    </row>
    <row r="6889" spans="2:22" x14ac:dyDescent="0.3">
      <c r="B6889" t="s">
        <v>4998</v>
      </c>
      <c r="C6889" s="2">
        <v>45787</v>
      </c>
      <c r="D6889" s="1">
        <v>0.55555555555555558</v>
      </c>
      <c r="E6889" t="s">
        <v>84</v>
      </c>
      <c r="F6889" t="s">
        <v>34</v>
      </c>
      <c r="G6889" t="s">
        <v>327</v>
      </c>
      <c r="H6889" t="s">
        <v>22</v>
      </c>
      <c r="I6889" t="s">
        <v>1128</v>
      </c>
      <c r="J6889" t="s">
        <v>76</v>
      </c>
      <c r="K6889" t="s">
        <v>25</v>
      </c>
      <c r="L6889" t="s">
        <v>3564</v>
      </c>
      <c r="M6889">
        <v>7.8</v>
      </c>
      <c r="N6889">
        <v>12</v>
      </c>
      <c r="O6889" t="s">
        <v>26</v>
      </c>
      <c r="P6889">
        <v>1</v>
      </c>
      <c r="Q6889" t="s">
        <v>1014</v>
      </c>
      <c r="R6889" t="s">
        <v>28</v>
      </c>
      <c r="S6889">
        <v>136.6</v>
      </c>
      <c r="T6889" t="str" cm="1">
        <f t="array" ref="T6889">_xlfn.IFS(Raw_Data[[#This Row],[Call Status]]="Resolved","5",Raw_Data[[#This Row],[Call Status]]="Escalated","2",Raw_Data[[#This Row],[Call Status]]="Pending","3",Raw_Data[[#This Row],[Call Status]]="Abandoned","0")</f>
        <v>5</v>
      </c>
      <c r="U6889" t="str">
        <f>TEXT(Raw_Data[[#This Row],[Call Date]],"mmmm")</f>
        <v>May</v>
      </c>
      <c r="V6889" t="str" cm="1">
        <f t="array" ref="V6889">_xlfn.IFS(Raw_Data[[#This Row],[Customer Satisfaction]]&lt;2,"Poor",Raw_Data[[#This Row],[Customer Satisfaction]]&lt;4,"Average",Raw_Data[[#This Row],[Customer Satisfaction]]&gt;=4,"Excellent")</f>
        <v>Poor</v>
      </c>
    </row>
    <row r="6890" spans="2:22" x14ac:dyDescent="0.3">
      <c r="B6890" t="s">
        <v>6759</v>
      </c>
      <c r="C6890" s="2">
        <v>45784</v>
      </c>
      <c r="D6890" s="1">
        <v>0.42777777777777776</v>
      </c>
      <c r="E6890" t="s">
        <v>100</v>
      </c>
      <c r="F6890" t="s">
        <v>34</v>
      </c>
      <c r="G6890" t="s">
        <v>327</v>
      </c>
      <c r="H6890" t="s">
        <v>22</v>
      </c>
      <c r="I6890" t="s">
        <v>23</v>
      </c>
      <c r="J6890" t="s">
        <v>24</v>
      </c>
      <c r="K6890" t="s">
        <v>25</v>
      </c>
      <c r="L6890" t="s">
        <v>3561</v>
      </c>
      <c r="M6890">
        <v>2.4</v>
      </c>
      <c r="N6890">
        <v>8.8000000000000007</v>
      </c>
      <c r="O6890" t="s">
        <v>26</v>
      </c>
      <c r="P6890">
        <v>5</v>
      </c>
      <c r="Q6890" t="s">
        <v>27</v>
      </c>
      <c r="R6890" t="s">
        <v>28</v>
      </c>
      <c r="S6890">
        <v>195.48</v>
      </c>
      <c r="T6890" t="str" cm="1">
        <f t="array" ref="T6890">_xlfn.IFS(Raw_Data[[#This Row],[Call Status]]="Resolved","5",Raw_Data[[#This Row],[Call Status]]="Escalated","2",Raw_Data[[#This Row],[Call Status]]="Pending","3",Raw_Data[[#This Row],[Call Status]]="Abandoned","0")</f>
        <v>5</v>
      </c>
      <c r="U6890" t="str">
        <f>TEXT(Raw_Data[[#This Row],[Call Date]],"mmmm")</f>
        <v>May</v>
      </c>
      <c r="V6890" t="str" cm="1">
        <f t="array" ref="V6890">_xlfn.IFS(Raw_Data[[#This Row],[Customer Satisfaction]]&lt;2,"Poor",Raw_Data[[#This Row],[Customer Satisfaction]]&lt;4,"Average",Raw_Data[[#This Row],[Customer Satisfaction]]&gt;=4,"Excellent")</f>
        <v>Excellent</v>
      </c>
    </row>
    <row r="6891" spans="2:22" x14ac:dyDescent="0.3">
      <c r="B6891" t="s">
        <v>7960</v>
      </c>
      <c r="C6891" s="2">
        <v>45949</v>
      </c>
      <c r="D6891" s="1">
        <v>0.88680555555555551</v>
      </c>
      <c r="E6891" t="s">
        <v>156</v>
      </c>
      <c r="F6891" t="s">
        <v>20</v>
      </c>
      <c r="G6891" t="s">
        <v>21</v>
      </c>
      <c r="H6891" t="s">
        <v>22</v>
      </c>
      <c r="I6891" t="s">
        <v>1137</v>
      </c>
      <c r="J6891" t="s">
        <v>24</v>
      </c>
      <c r="K6891" t="s">
        <v>16</v>
      </c>
      <c r="L6891" t="s">
        <v>16</v>
      </c>
      <c r="M6891">
        <v>5.3</v>
      </c>
      <c r="N6891">
        <v>2.4</v>
      </c>
      <c r="O6891" t="s">
        <v>28</v>
      </c>
      <c r="P6891">
        <v>3</v>
      </c>
      <c r="Q6891" t="s">
        <v>615</v>
      </c>
      <c r="R6891" t="s">
        <v>26</v>
      </c>
      <c r="S6891">
        <v>163.04</v>
      </c>
      <c r="T6891" t="str" cm="1">
        <f t="array" ref="T6891">_xlfn.IFS(Raw_Data[[#This Row],[Call Status]]="Resolved","5",Raw_Data[[#This Row],[Call Status]]="Escalated","2",Raw_Data[[#This Row],[Call Status]]="Pending","3",Raw_Data[[#This Row],[Call Status]]="Abandoned","0")</f>
        <v>2</v>
      </c>
      <c r="U6891" t="str">
        <f>TEXT(Raw_Data[[#This Row],[Call Date]],"mmmm")</f>
        <v>October</v>
      </c>
      <c r="V6891" t="str" cm="1">
        <f t="array" ref="V6891">_xlfn.IFS(Raw_Data[[#This Row],[Customer Satisfaction]]&lt;2,"Poor",Raw_Data[[#This Row],[Customer Satisfaction]]&lt;4,"Average",Raw_Data[[#This Row],[Customer Satisfaction]]&gt;=4,"Excellent")</f>
        <v>Average</v>
      </c>
    </row>
    <row r="6892" spans="2:22" x14ac:dyDescent="0.3">
      <c r="B6892" t="s">
        <v>9175</v>
      </c>
      <c r="C6892" s="2">
        <v>45771</v>
      </c>
      <c r="D6892" s="1">
        <v>0.49513888888888891</v>
      </c>
      <c r="E6892" t="s">
        <v>37</v>
      </c>
      <c r="F6892" t="s">
        <v>38</v>
      </c>
      <c r="G6892" t="s">
        <v>327</v>
      </c>
      <c r="H6892" t="s">
        <v>2392</v>
      </c>
      <c r="I6892" t="s">
        <v>23</v>
      </c>
      <c r="J6892" t="s">
        <v>45</v>
      </c>
      <c r="K6892" t="s">
        <v>8876</v>
      </c>
      <c r="L6892" t="s">
        <v>8877</v>
      </c>
      <c r="M6892">
        <v>0.2</v>
      </c>
      <c r="N6892">
        <v>11.1</v>
      </c>
      <c r="O6892" t="s">
        <v>28</v>
      </c>
      <c r="P6892">
        <v>1</v>
      </c>
      <c r="Q6892" t="s">
        <v>1014</v>
      </c>
      <c r="R6892" t="s">
        <v>28</v>
      </c>
      <c r="S6892">
        <v>390.09</v>
      </c>
      <c r="T6892" t="str" cm="1">
        <f t="array" ref="T6892">_xlfn.IFS(Raw_Data[[#This Row],[Call Status]]="Resolved","5",Raw_Data[[#This Row],[Call Status]]="Escalated","2",Raw_Data[[#This Row],[Call Status]]="Pending","3",Raw_Data[[#This Row],[Call Status]]="Abandoned","0")</f>
        <v>3</v>
      </c>
      <c r="U6892" t="str">
        <f>TEXT(Raw_Data[[#This Row],[Call Date]],"mmmm")</f>
        <v>April</v>
      </c>
      <c r="V6892" t="str" cm="1">
        <f t="array" ref="V6892">_xlfn.IFS(Raw_Data[[#This Row],[Customer Satisfaction]]&lt;2,"Poor",Raw_Data[[#This Row],[Customer Satisfaction]]&lt;4,"Average",Raw_Data[[#This Row],[Customer Satisfaction]]&gt;=4,"Excellent")</f>
        <v>Poor</v>
      </c>
    </row>
    <row r="6893" spans="2:22" x14ac:dyDescent="0.3">
      <c r="B6893" t="s">
        <v>6123</v>
      </c>
      <c r="C6893" s="2">
        <v>45856</v>
      </c>
      <c r="D6893" s="1">
        <v>0.45555555555555555</v>
      </c>
      <c r="E6893" t="s">
        <v>59</v>
      </c>
      <c r="F6893" t="s">
        <v>20</v>
      </c>
      <c r="G6893" t="s">
        <v>162</v>
      </c>
      <c r="H6893" t="s">
        <v>22</v>
      </c>
      <c r="I6893" t="s">
        <v>23</v>
      </c>
      <c r="J6893" t="s">
        <v>24</v>
      </c>
      <c r="K6893" t="s">
        <v>25</v>
      </c>
      <c r="L6893" t="s">
        <v>3559</v>
      </c>
      <c r="M6893">
        <v>1.5</v>
      </c>
      <c r="N6893">
        <v>7.7</v>
      </c>
      <c r="O6893" t="s">
        <v>28</v>
      </c>
      <c r="P6893">
        <v>3</v>
      </c>
      <c r="Q6893" t="s">
        <v>615</v>
      </c>
      <c r="R6893" t="s">
        <v>28</v>
      </c>
      <c r="S6893">
        <v>41.33</v>
      </c>
      <c r="T6893" t="str" cm="1">
        <f t="array" ref="T6893">_xlfn.IFS(Raw_Data[[#This Row],[Call Status]]="Resolved","5",Raw_Data[[#This Row],[Call Status]]="Escalated","2",Raw_Data[[#This Row],[Call Status]]="Pending","3",Raw_Data[[#This Row],[Call Status]]="Abandoned","0")</f>
        <v>5</v>
      </c>
      <c r="U6893" t="str">
        <f>TEXT(Raw_Data[[#This Row],[Call Date]],"mmmm")</f>
        <v>July</v>
      </c>
      <c r="V6893" t="str" cm="1">
        <f t="array" ref="V6893">_xlfn.IFS(Raw_Data[[#This Row],[Customer Satisfaction]]&lt;2,"Poor",Raw_Data[[#This Row],[Customer Satisfaction]]&lt;4,"Average",Raw_Data[[#This Row],[Customer Satisfaction]]&gt;=4,"Excellent")</f>
        <v>Average</v>
      </c>
    </row>
    <row r="6894" spans="2:22" x14ac:dyDescent="0.3">
      <c r="B6894" t="s">
        <v>1083</v>
      </c>
      <c r="C6894" s="2">
        <v>45670</v>
      </c>
      <c r="D6894" s="1">
        <v>0.42222222222222222</v>
      </c>
      <c r="E6894" t="s">
        <v>91</v>
      </c>
      <c r="F6894" t="s">
        <v>48</v>
      </c>
      <c r="G6894" t="s">
        <v>162</v>
      </c>
      <c r="H6894" t="s">
        <v>22</v>
      </c>
      <c r="I6894" t="s">
        <v>23</v>
      </c>
      <c r="J6894" t="s">
        <v>39</v>
      </c>
      <c r="K6894" t="s">
        <v>25</v>
      </c>
      <c r="L6894" t="s">
        <v>25</v>
      </c>
      <c r="M6894">
        <v>11.8</v>
      </c>
      <c r="N6894">
        <v>10.5</v>
      </c>
      <c r="O6894" t="s">
        <v>26</v>
      </c>
      <c r="P6894">
        <v>3</v>
      </c>
      <c r="Q6894" t="s">
        <v>1014</v>
      </c>
      <c r="R6894" t="s">
        <v>28</v>
      </c>
      <c r="S6894">
        <v>340.63</v>
      </c>
      <c r="T6894" t="str" cm="1">
        <f t="array" ref="T6894">_xlfn.IFS(Raw_Data[[#This Row],[Call Status]]="Resolved","5",Raw_Data[[#This Row],[Call Status]]="Escalated","2",Raw_Data[[#This Row],[Call Status]]="Pending","3",Raw_Data[[#This Row],[Call Status]]="Abandoned","0")</f>
        <v>5</v>
      </c>
      <c r="U6894" t="str">
        <f>TEXT(Raw_Data[[#This Row],[Call Date]],"mmmm")</f>
        <v>January</v>
      </c>
      <c r="V6894" t="str" cm="1">
        <f t="array" ref="V6894">_xlfn.IFS(Raw_Data[[#This Row],[Customer Satisfaction]]&lt;2,"Poor",Raw_Data[[#This Row],[Customer Satisfaction]]&lt;4,"Average",Raw_Data[[#This Row],[Customer Satisfaction]]&gt;=4,"Excellent")</f>
        <v>Average</v>
      </c>
    </row>
    <row r="6895" spans="2:22" x14ac:dyDescent="0.3">
      <c r="B6895" t="s">
        <v>6768</v>
      </c>
      <c r="C6895" s="2">
        <v>45928</v>
      </c>
      <c r="D6895" s="1">
        <v>0.88888888888888884</v>
      </c>
      <c r="E6895" t="s">
        <v>66</v>
      </c>
      <c r="F6895" t="s">
        <v>48</v>
      </c>
      <c r="G6895" t="s">
        <v>162</v>
      </c>
      <c r="H6895" t="s">
        <v>22</v>
      </c>
      <c r="I6895" t="s">
        <v>23</v>
      </c>
      <c r="J6895" t="s">
        <v>35</v>
      </c>
      <c r="K6895" t="s">
        <v>25</v>
      </c>
      <c r="L6895" t="s">
        <v>3561</v>
      </c>
      <c r="M6895">
        <v>4.4000000000000004</v>
      </c>
      <c r="N6895">
        <v>18.399999999999999</v>
      </c>
      <c r="O6895" t="s">
        <v>26</v>
      </c>
      <c r="P6895">
        <v>5</v>
      </c>
      <c r="Q6895" t="s">
        <v>27</v>
      </c>
      <c r="R6895" t="s">
        <v>28</v>
      </c>
      <c r="S6895">
        <v>208.54</v>
      </c>
      <c r="T6895" t="str" cm="1">
        <f t="array" ref="T6895">_xlfn.IFS(Raw_Data[[#This Row],[Call Status]]="Resolved","5",Raw_Data[[#This Row],[Call Status]]="Escalated","2",Raw_Data[[#This Row],[Call Status]]="Pending","3",Raw_Data[[#This Row],[Call Status]]="Abandoned","0")</f>
        <v>5</v>
      </c>
      <c r="U6895" t="str">
        <f>TEXT(Raw_Data[[#This Row],[Call Date]],"mmmm")</f>
        <v>September</v>
      </c>
      <c r="V6895" t="str" cm="1">
        <f t="array" ref="V6895">_xlfn.IFS(Raw_Data[[#This Row],[Customer Satisfaction]]&lt;2,"Poor",Raw_Data[[#This Row],[Customer Satisfaction]]&lt;4,"Average",Raw_Data[[#This Row],[Customer Satisfaction]]&gt;=4,"Excellent")</f>
        <v>Excellent</v>
      </c>
    </row>
    <row r="6896" spans="2:22" x14ac:dyDescent="0.3">
      <c r="B6896" t="s">
        <v>3708</v>
      </c>
      <c r="C6896" s="2">
        <v>45746</v>
      </c>
      <c r="D6896" s="1">
        <v>0.67500000000000004</v>
      </c>
      <c r="E6896" t="s">
        <v>53</v>
      </c>
      <c r="F6896" t="s">
        <v>38</v>
      </c>
      <c r="G6896" t="s">
        <v>162</v>
      </c>
      <c r="H6896" t="s">
        <v>2026</v>
      </c>
      <c r="I6896" t="s">
        <v>1128</v>
      </c>
      <c r="J6896" t="s">
        <v>31</v>
      </c>
      <c r="K6896" t="s">
        <v>25</v>
      </c>
      <c r="L6896" t="s">
        <v>3561</v>
      </c>
      <c r="M6896">
        <v>0.4</v>
      </c>
      <c r="N6896">
        <v>12.3</v>
      </c>
      <c r="O6896" t="s">
        <v>26</v>
      </c>
      <c r="P6896">
        <v>5</v>
      </c>
      <c r="Q6896" t="s">
        <v>27</v>
      </c>
      <c r="R6896" t="s">
        <v>28</v>
      </c>
      <c r="S6896">
        <v>13.71</v>
      </c>
      <c r="T6896" t="str" cm="1">
        <f t="array" ref="T6896">_xlfn.IFS(Raw_Data[[#This Row],[Call Status]]="Resolved","5",Raw_Data[[#This Row],[Call Status]]="Escalated","2",Raw_Data[[#This Row],[Call Status]]="Pending","3",Raw_Data[[#This Row],[Call Status]]="Abandoned","0")</f>
        <v>5</v>
      </c>
      <c r="U6896" t="str">
        <f>TEXT(Raw_Data[[#This Row],[Call Date]],"mmmm")</f>
        <v>March</v>
      </c>
      <c r="V6896" t="str" cm="1">
        <f t="array" ref="V6896">_xlfn.IFS(Raw_Data[[#This Row],[Customer Satisfaction]]&lt;2,"Poor",Raw_Data[[#This Row],[Customer Satisfaction]]&lt;4,"Average",Raw_Data[[#This Row],[Customer Satisfaction]]&gt;=4,"Excellent")</f>
        <v>Excellent</v>
      </c>
    </row>
    <row r="6897" spans="2:22" x14ac:dyDescent="0.3">
      <c r="B6897" t="s">
        <v>2471</v>
      </c>
      <c r="C6897" s="2">
        <v>45872</v>
      </c>
      <c r="D6897" s="1">
        <v>0.7729166666666667</v>
      </c>
      <c r="E6897" t="s">
        <v>37</v>
      </c>
      <c r="F6897" t="s">
        <v>48</v>
      </c>
      <c r="G6897" t="s">
        <v>327</v>
      </c>
      <c r="H6897" t="s">
        <v>2392</v>
      </c>
      <c r="I6897" t="s">
        <v>1137</v>
      </c>
      <c r="J6897" t="s">
        <v>45</v>
      </c>
      <c r="K6897" t="s">
        <v>25</v>
      </c>
      <c r="L6897" t="s">
        <v>25</v>
      </c>
      <c r="M6897">
        <v>4.9000000000000004</v>
      </c>
      <c r="N6897">
        <v>9.6999999999999993</v>
      </c>
      <c r="O6897" t="s">
        <v>26</v>
      </c>
      <c r="P6897">
        <v>3</v>
      </c>
      <c r="Q6897" t="s">
        <v>615</v>
      </c>
      <c r="R6897" t="s">
        <v>28</v>
      </c>
      <c r="S6897">
        <v>166.23</v>
      </c>
      <c r="T6897" t="str" cm="1">
        <f t="array" ref="T6897">_xlfn.IFS(Raw_Data[[#This Row],[Call Status]]="Resolved","5",Raw_Data[[#This Row],[Call Status]]="Escalated","2",Raw_Data[[#This Row],[Call Status]]="Pending","3",Raw_Data[[#This Row],[Call Status]]="Abandoned","0")</f>
        <v>5</v>
      </c>
      <c r="U6897" t="str">
        <f>TEXT(Raw_Data[[#This Row],[Call Date]],"mmmm")</f>
        <v>August</v>
      </c>
      <c r="V6897" t="str" cm="1">
        <f t="array" ref="V6897">_xlfn.IFS(Raw_Data[[#This Row],[Customer Satisfaction]]&lt;2,"Poor",Raw_Data[[#This Row],[Customer Satisfaction]]&lt;4,"Average",Raw_Data[[#This Row],[Customer Satisfaction]]&gt;=4,"Excellent")</f>
        <v>Average</v>
      </c>
    </row>
    <row r="6898" spans="2:22" x14ac:dyDescent="0.3">
      <c r="B6898" t="s">
        <v>5019</v>
      </c>
      <c r="C6898" s="2">
        <v>45935</v>
      </c>
      <c r="D6898" s="1">
        <v>0.35625000000000001</v>
      </c>
      <c r="E6898" t="s">
        <v>44</v>
      </c>
      <c r="F6898" t="s">
        <v>20</v>
      </c>
      <c r="G6898" t="s">
        <v>21</v>
      </c>
      <c r="H6898" t="s">
        <v>22</v>
      </c>
      <c r="I6898" t="s">
        <v>1128</v>
      </c>
      <c r="J6898" t="s">
        <v>45</v>
      </c>
      <c r="K6898" t="s">
        <v>25</v>
      </c>
      <c r="L6898" t="s">
        <v>3564</v>
      </c>
      <c r="M6898">
        <v>2.5</v>
      </c>
      <c r="N6898">
        <v>7.6</v>
      </c>
      <c r="O6898" t="s">
        <v>26</v>
      </c>
      <c r="P6898">
        <v>2</v>
      </c>
      <c r="Q6898" t="s">
        <v>1014</v>
      </c>
      <c r="R6898" t="s">
        <v>28</v>
      </c>
      <c r="S6898">
        <v>23.44</v>
      </c>
      <c r="T6898" t="str" cm="1">
        <f t="array" ref="T6898">_xlfn.IFS(Raw_Data[[#This Row],[Call Status]]="Resolved","5",Raw_Data[[#This Row],[Call Status]]="Escalated","2",Raw_Data[[#This Row],[Call Status]]="Pending","3",Raw_Data[[#This Row],[Call Status]]="Abandoned","0")</f>
        <v>5</v>
      </c>
      <c r="U6898" t="str">
        <f>TEXT(Raw_Data[[#This Row],[Call Date]],"mmmm")</f>
        <v>October</v>
      </c>
      <c r="V6898" t="str" cm="1">
        <f t="array" ref="V6898">_xlfn.IFS(Raw_Data[[#This Row],[Customer Satisfaction]]&lt;2,"Poor",Raw_Data[[#This Row],[Customer Satisfaction]]&lt;4,"Average",Raw_Data[[#This Row],[Customer Satisfaction]]&gt;=4,"Excellent")</f>
        <v>Average</v>
      </c>
    </row>
    <row r="6899" spans="2:22" x14ac:dyDescent="0.3">
      <c r="B6899" t="s">
        <v>3528</v>
      </c>
      <c r="C6899" s="2">
        <v>45860</v>
      </c>
      <c r="D6899" s="1">
        <v>0.80277777777777781</v>
      </c>
      <c r="E6899" t="s">
        <v>53</v>
      </c>
      <c r="F6899" t="s">
        <v>38</v>
      </c>
      <c r="G6899" t="s">
        <v>162</v>
      </c>
      <c r="H6899" t="s">
        <v>2026</v>
      </c>
      <c r="I6899" t="s">
        <v>23</v>
      </c>
      <c r="J6899" t="s">
        <v>49</v>
      </c>
      <c r="K6899" t="s">
        <v>25</v>
      </c>
      <c r="L6899" t="s">
        <v>25</v>
      </c>
      <c r="M6899">
        <v>1.9</v>
      </c>
      <c r="N6899">
        <v>13.1</v>
      </c>
      <c r="O6899" t="s">
        <v>26</v>
      </c>
      <c r="P6899">
        <v>5</v>
      </c>
      <c r="Q6899" t="s">
        <v>27</v>
      </c>
      <c r="R6899" t="s">
        <v>28</v>
      </c>
      <c r="S6899">
        <v>242.85</v>
      </c>
      <c r="T6899" t="str" cm="1">
        <f t="array" ref="T6899">_xlfn.IFS(Raw_Data[[#This Row],[Call Status]]="Resolved","5",Raw_Data[[#This Row],[Call Status]]="Escalated","2",Raw_Data[[#This Row],[Call Status]]="Pending","3",Raw_Data[[#This Row],[Call Status]]="Abandoned","0")</f>
        <v>5</v>
      </c>
      <c r="U6899" t="str">
        <f>TEXT(Raw_Data[[#This Row],[Call Date]],"mmmm")</f>
        <v>July</v>
      </c>
      <c r="V6899" t="str" cm="1">
        <f t="array" ref="V6899">_xlfn.IFS(Raw_Data[[#This Row],[Customer Satisfaction]]&lt;2,"Poor",Raw_Data[[#This Row],[Customer Satisfaction]]&lt;4,"Average",Raw_Data[[#This Row],[Customer Satisfaction]]&gt;=4,"Excellent")</f>
        <v>Excellent</v>
      </c>
    </row>
    <row r="6900" spans="2:22" x14ac:dyDescent="0.3">
      <c r="B6900" t="s">
        <v>1312</v>
      </c>
      <c r="C6900" s="2">
        <v>45731</v>
      </c>
      <c r="D6900" s="1">
        <v>0.89652777777777781</v>
      </c>
      <c r="E6900" t="s">
        <v>19</v>
      </c>
      <c r="F6900" t="s">
        <v>20</v>
      </c>
      <c r="G6900" t="s">
        <v>21</v>
      </c>
      <c r="H6900" t="s">
        <v>22</v>
      </c>
      <c r="I6900" t="s">
        <v>1128</v>
      </c>
      <c r="J6900" t="s">
        <v>31</v>
      </c>
      <c r="K6900" t="s">
        <v>25</v>
      </c>
      <c r="L6900" t="s">
        <v>25</v>
      </c>
      <c r="M6900">
        <v>4.0999999999999996</v>
      </c>
      <c r="N6900">
        <v>1</v>
      </c>
      <c r="O6900" t="s">
        <v>28</v>
      </c>
      <c r="P6900">
        <v>4</v>
      </c>
      <c r="Q6900" t="s">
        <v>27</v>
      </c>
      <c r="R6900" t="s">
        <v>28</v>
      </c>
      <c r="S6900">
        <v>39.17</v>
      </c>
      <c r="T6900" t="str" cm="1">
        <f t="array" ref="T6900">_xlfn.IFS(Raw_Data[[#This Row],[Call Status]]="Resolved","5",Raw_Data[[#This Row],[Call Status]]="Escalated","2",Raw_Data[[#This Row],[Call Status]]="Pending","3",Raw_Data[[#This Row],[Call Status]]="Abandoned","0")</f>
        <v>5</v>
      </c>
      <c r="U6900" t="str">
        <f>TEXT(Raw_Data[[#This Row],[Call Date]],"mmmm")</f>
        <v>March</v>
      </c>
      <c r="V6900" t="str" cm="1">
        <f t="array" ref="V6900">_xlfn.IFS(Raw_Data[[#This Row],[Customer Satisfaction]]&lt;2,"Poor",Raw_Data[[#This Row],[Customer Satisfaction]]&lt;4,"Average",Raw_Data[[#This Row],[Customer Satisfaction]]&gt;=4,"Excellent")</f>
        <v>Excellent</v>
      </c>
    </row>
    <row r="6901" spans="2:22" x14ac:dyDescent="0.3">
      <c r="B6901" t="s">
        <v>4223</v>
      </c>
      <c r="C6901" s="2">
        <v>45682</v>
      </c>
      <c r="D6901" s="1">
        <v>0.67361111111111116</v>
      </c>
      <c r="E6901" t="s">
        <v>33</v>
      </c>
      <c r="F6901" t="s">
        <v>20</v>
      </c>
      <c r="G6901" t="s">
        <v>250</v>
      </c>
      <c r="H6901" t="s">
        <v>2613</v>
      </c>
      <c r="I6901" t="s">
        <v>1137</v>
      </c>
      <c r="J6901" t="s">
        <v>76</v>
      </c>
      <c r="K6901" t="s">
        <v>25</v>
      </c>
      <c r="L6901" t="s">
        <v>3564</v>
      </c>
      <c r="M6901">
        <v>1</v>
      </c>
      <c r="N6901">
        <v>12.2</v>
      </c>
      <c r="O6901" t="s">
        <v>26</v>
      </c>
      <c r="P6901">
        <v>1</v>
      </c>
      <c r="Q6901" t="s">
        <v>1014</v>
      </c>
      <c r="R6901" t="s">
        <v>28</v>
      </c>
      <c r="S6901">
        <v>145.16999999999999</v>
      </c>
      <c r="T6901" t="str" cm="1">
        <f t="array" ref="T6901">_xlfn.IFS(Raw_Data[[#This Row],[Call Status]]="Resolved","5",Raw_Data[[#This Row],[Call Status]]="Escalated","2",Raw_Data[[#This Row],[Call Status]]="Pending","3",Raw_Data[[#This Row],[Call Status]]="Abandoned","0")</f>
        <v>5</v>
      </c>
      <c r="U6901" t="str">
        <f>TEXT(Raw_Data[[#This Row],[Call Date]],"mmmm")</f>
        <v>January</v>
      </c>
      <c r="V6901" t="str" cm="1">
        <f t="array" ref="V6901">_xlfn.IFS(Raw_Data[[#This Row],[Customer Satisfaction]]&lt;2,"Poor",Raw_Data[[#This Row],[Customer Satisfaction]]&lt;4,"Average",Raw_Data[[#This Row],[Customer Satisfaction]]&gt;=4,"Excellent")</f>
        <v>Poor</v>
      </c>
    </row>
    <row r="6902" spans="2:22" x14ac:dyDescent="0.3">
      <c r="B6902" t="s">
        <v>4126</v>
      </c>
      <c r="C6902" s="2">
        <v>45758</v>
      </c>
      <c r="D6902" s="1">
        <v>0.52013888888888893</v>
      </c>
      <c r="E6902" t="s">
        <v>72</v>
      </c>
      <c r="F6902" t="s">
        <v>34</v>
      </c>
      <c r="G6902" t="s">
        <v>21</v>
      </c>
      <c r="H6902" t="s">
        <v>2392</v>
      </c>
      <c r="I6902" t="s">
        <v>1128</v>
      </c>
      <c r="J6902" t="s">
        <v>42</v>
      </c>
      <c r="K6902" t="s">
        <v>25</v>
      </c>
      <c r="L6902" t="s">
        <v>3561</v>
      </c>
      <c r="M6902">
        <v>6.7</v>
      </c>
      <c r="N6902">
        <v>5.5</v>
      </c>
      <c r="O6902" t="s">
        <v>26</v>
      </c>
      <c r="P6902">
        <v>2</v>
      </c>
      <c r="Q6902" t="s">
        <v>615</v>
      </c>
      <c r="R6902" t="s">
        <v>28</v>
      </c>
      <c r="S6902">
        <v>85.08</v>
      </c>
      <c r="T6902" t="str" cm="1">
        <f t="array" ref="T6902">_xlfn.IFS(Raw_Data[[#This Row],[Call Status]]="Resolved","5",Raw_Data[[#This Row],[Call Status]]="Escalated","2",Raw_Data[[#This Row],[Call Status]]="Pending","3",Raw_Data[[#This Row],[Call Status]]="Abandoned","0")</f>
        <v>5</v>
      </c>
      <c r="U6902" t="str">
        <f>TEXT(Raw_Data[[#This Row],[Call Date]],"mmmm")</f>
        <v>April</v>
      </c>
      <c r="V6902" t="str" cm="1">
        <f t="array" ref="V6902">_xlfn.IFS(Raw_Data[[#This Row],[Customer Satisfaction]]&lt;2,"Poor",Raw_Data[[#This Row],[Customer Satisfaction]]&lt;4,"Average",Raw_Data[[#This Row],[Customer Satisfaction]]&gt;=4,"Excellent")</f>
        <v>Average</v>
      </c>
    </row>
    <row r="6903" spans="2:22" x14ac:dyDescent="0.3">
      <c r="B6903" t="s">
        <v>572</v>
      </c>
      <c r="C6903" s="2">
        <v>45833</v>
      </c>
      <c r="D6903" s="1">
        <v>0.41666666666666669</v>
      </c>
      <c r="E6903" t="s">
        <v>30</v>
      </c>
      <c r="F6903" t="s">
        <v>38</v>
      </c>
      <c r="G6903" t="s">
        <v>21</v>
      </c>
      <c r="H6903" t="s">
        <v>22</v>
      </c>
      <c r="I6903" t="s">
        <v>23</v>
      </c>
      <c r="J6903" t="s">
        <v>42</v>
      </c>
      <c r="K6903" t="s">
        <v>25</v>
      </c>
      <c r="L6903" t="s">
        <v>25</v>
      </c>
      <c r="M6903">
        <v>2.5</v>
      </c>
      <c r="N6903">
        <v>3.8</v>
      </c>
      <c r="O6903" t="s">
        <v>26</v>
      </c>
      <c r="P6903">
        <v>0</v>
      </c>
      <c r="Q6903" t="s">
        <v>27</v>
      </c>
      <c r="R6903" t="s">
        <v>28</v>
      </c>
      <c r="S6903">
        <v>34.57</v>
      </c>
      <c r="T6903" t="str" cm="1">
        <f t="array" ref="T6903">_xlfn.IFS(Raw_Data[[#This Row],[Call Status]]="Resolved","5",Raw_Data[[#This Row],[Call Status]]="Escalated","2",Raw_Data[[#This Row],[Call Status]]="Pending","3",Raw_Data[[#This Row],[Call Status]]="Abandoned","0")</f>
        <v>5</v>
      </c>
      <c r="U6903" t="str">
        <f>TEXT(Raw_Data[[#This Row],[Call Date]],"mmmm")</f>
        <v>June</v>
      </c>
      <c r="V6903" t="str" cm="1">
        <f t="array" ref="V6903">_xlfn.IFS(Raw_Data[[#This Row],[Customer Satisfaction]]&lt;2,"Poor",Raw_Data[[#This Row],[Customer Satisfaction]]&lt;4,"Average",Raw_Data[[#This Row],[Customer Satisfaction]]&gt;=4,"Excellent")</f>
        <v>Poor</v>
      </c>
    </row>
    <row r="6904" spans="2:22" x14ac:dyDescent="0.3">
      <c r="B6904" t="s">
        <v>5991</v>
      </c>
      <c r="C6904" s="2">
        <v>45774</v>
      </c>
      <c r="D6904" s="1">
        <v>0.72083333333333333</v>
      </c>
      <c r="E6904" t="s">
        <v>72</v>
      </c>
      <c r="F6904" t="s">
        <v>20</v>
      </c>
      <c r="G6904" t="s">
        <v>21</v>
      </c>
      <c r="H6904" t="s">
        <v>2392</v>
      </c>
      <c r="I6904" t="s">
        <v>23</v>
      </c>
      <c r="J6904" t="s">
        <v>42</v>
      </c>
      <c r="K6904" t="s">
        <v>25</v>
      </c>
      <c r="L6904" t="s">
        <v>3559</v>
      </c>
      <c r="M6904">
        <v>7.3</v>
      </c>
      <c r="N6904">
        <v>4.9000000000000004</v>
      </c>
      <c r="O6904" t="s">
        <v>26</v>
      </c>
      <c r="P6904">
        <v>5</v>
      </c>
      <c r="Q6904" t="s">
        <v>27</v>
      </c>
      <c r="R6904" t="s">
        <v>28</v>
      </c>
      <c r="S6904">
        <v>171.79</v>
      </c>
      <c r="T6904" t="str" cm="1">
        <f t="array" ref="T6904">_xlfn.IFS(Raw_Data[[#This Row],[Call Status]]="Resolved","5",Raw_Data[[#This Row],[Call Status]]="Escalated","2",Raw_Data[[#This Row],[Call Status]]="Pending","3",Raw_Data[[#This Row],[Call Status]]="Abandoned","0")</f>
        <v>5</v>
      </c>
      <c r="U6904" t="str">
        <f>TEXT(Raw_Data[[#This Row],[Call Date]],"mmmm")</f>
        <v>April</v>
      </c>
      <c r="V6904" t="str" cm="1">
        <f t="array" ref="V6904">_xlfn.IFS(Raw_Data[[#This Row],[Customer Satisfaction]]&lt;2,"Poor",Raw_Data[[#This Row],[Customer Satisfaction]]&lt;4,"Average",Raw_Data[[#This Row],[Customer Satisfaction]]&gt;=4,"Excellent")</f>
        <v>Excellent</v>
      </c>
    </row>
    <row r="6905" spans="2:22" x14ac:dyDescent="0.3">
      <c r="B6905" t="s">
        <v>3427</v>
      </c>
      <c r="C6905" s="2">
        <v>45823</v>
      </c>
      <c r="D6905" s="1">
        <v>0.70833333333333337</v>
      </c>
      <c r="E6905" t="s">
        <v>110</v>
      </c>
      <c r="F6905" t="s">
        <v>48</v>
      </c>
      <c r="G6905" t="s">
        <v>162</v>
      </c>
      <c r="H6905" t="s">
        <v>2026</v>
      </c>
      <c r="I6905" t="s">
        <v>23</v>
      </c>
      <c r="J6905" t="s">
        <v>39</v>
      </c>
      <c r="K6905" t="s">
        <v>25</v>
      </c>
      <c r="L6905" t="s">
        <v>25</v>
      </c>
      <c r="M6905">
        <v>2.5</v>
      </c>
      <c r="N6905">
        <v>9.8000000000000007</v>
      </c>
      <c r="O6905" t="s">
        <v>28</v>
      </c>
      <c r="P6905">
        <v>5</v>
      </c>
      <c r="Q6905" t="s">
        <v>27</v>
      </c>
      <c r="R6905" t="s">
        <v>28</v>
      </c>
      <c r="S6905">
        <v>322.83999999999997</v>
      </c>
      <c r="T6905" t="str" cm="1">
        <f t="array" ref="T6905">_xlfn.IFS(Raw_Data[[#This Row],[Call Status]]="Resolved","5",Raw_Data[[#This Row],[Call Status]]="Escalated","2",Raw_Data[[#This Row],[Call Status]]="Pending","3",Raw_Data[[#This Row],[Call Status]]="Abandoned","0")</f>
        <v>5</v>
      </c>
      <c r="U6905" t="str">
        <f>TEXT(Raw_Data[[#This Row],[Call Date]],"mmmm")</f>
        <v>June</v>
      </c>
      <c r="V6905" t="str" cm="1">
        <f t="array" ref="V6905">_xlfn.IFS(Raw_Data[[#This Row],[Customer Satisfaction]]&lt;2,"Poor",Raw_Data[[#This Row],[Customer Satisfaction]]&lt;4,"Average",Raw_Data[[#This Row],[Customer Satisfaction]]&gt;=4,"Excellent")</f>
        <v>Excellent</v>
      </c>
    </row>
    <row r="6906" spans="2:22" x14ac:dyDescent="0.3">
      <c r="B6906" t="s">
        <v>1050</v>
      </c>
      <c r="C6906" s="2">
        <v>45698</v>
      </c>
      <c r="D6906" s="1">
        <v>0.33958333333333335</v>
      </c>
      <c r="E6906" t="s">
        <v>30</v>
      </c>
      <c r="F6906" t="s">
        <v>20</v>
      </c>
      <c r="G6906" t="s">
        <v>21</v>
      </c>
      <c r="H6906" t="s">
        <v>22</v>
      </c>
      <c r="I6906" t="s">
        <v>23</v>
      </c>
      <c r="J6906" t="s">
        <v>42</v>
      </c>
      <c r="K6906" t="s">
        <v>25</v>
      </c>
      <c r="L6906" t="s">
        <v>25</v>
      </c>
      <c r="M6906">
        <v>2.1</v>
      </c>
      <c r="N6906">
        <v>9.9</v>
      </c>
      <c r="O6906" t="s">
        <v>26</v>
      </c>
      <c r="P6906">
        <v>2</v>
      </c>
      <c r="Q6906" t="s">
        <v>1014</v>
      </c>
      <c r="R6906" t="s">
        <v>26</v>
      </c>
      <c r="S6906">
        <v>374.35</v>
      </c>
      <c r="T6906" t="str" cm="1">
        <f t="array" ref="T6906">_xlfn.IFS(Raw_Data[[#This Row],[Call Status]]="Resolved","5",Raw_Data[[#This Row],[Call Status]]="Escalated","2",Raw_Data[[#This Row],[Call Status]]="Pending","3",Raw_Data[[#This Row],[Call Status]]="Abandoned","0")</f>
        <v>5</v>
      </c>
      <c r="U6906" t="str">
        <f>TEXT(Raw_Data[[#This Row],[Call Date]],"mmmm")</f>
        <v>February</v>
      </c>
      <c r="V6906" t="str" cm="1">
        <f t="array" ref="V6906">_xlfn.IFS(Raw_Data[[#This Row],[Customer Satisfaction]]&lt;2,"Poor",Raw_Data[[#This Row],[Customer Satisfaction]]&lt;4,"Average",Raw_Data[[#This Row],[Customer Satisfaction]]&gt;=4,"Excellent")</f>
        <v>Average</v>
      </c>
    </row>
    <row r="6907" spans="2:22" x14ac:dyDescent="0.3">
      <c r="B6907" t="s">
        <v>3452</v>
      </c>
      <c r="C6907" s="2">
        <v>46001</v>
      </c>
      <c r="D6907" s="1">
        <v>0.73472222222222228</v>
      </c>
      <c r="E6907" t="s">
        <v>57</v>
      </c>
      <c r="F6907" t="s">
        <v>20</v>
      </c>
      <c r="G6907" t="s">
        <v>250</v>
      </c>
      <c r="H6907" t="s">
        <v>2026</v>
      </c>
      <c r="I6907" t="s">
        <v>23</v>
      </c>
      <c r="J6907" t="s">
        <v>39</v>
      </c>
      <c r="K6907" t="s">
        <v>25</v>
      </c>
      <c r="L6907" t="s">
        <v>25</v>
      </c>
      <c r="M6907">
        <v>4.0999999999999996</v>
      </c>
      <c r="N6907">
        <v>11.5</v>
      </c>
      <c r="O6907" t="s">
        <v>26</v>
      </c>
      <c r="P6907">
        <v>5</v>
      </c>
      <c r="Q6907" t="s">
        <v>27</v>
      </c>
      <c r="R6907" t="s">
        <v>28</v>
      </c>
      <c r="S6907">
        <v>85.71</v>
      </c>
      <c r="T6907" t="str" cm="1">
        <f t="array" ref="T6907">_xlfn.IFS(Raw_Data[[#This Row],[Call Status]]="Resolved","5",Raw_Data[[#This Row],[Call Status]]="Escalated","2",Raw_Data[[#This Row],[Call Status]]="Pending","3",Raw_Data[[#This Row],[Call Status]]="Abandoned","0")</f>
        <v>5</v>
      </c>
      <c r="U6907" t="str">
        <f>TEXT(Raw_Data[[#This Row],[Call Date]],"mmmm")</f>
        <v>December</v>
      </c>
      <c r="V6907" t="str" cm="1">
        <f t="array" ref="V6907">_xlfn.IFS(Raw_Data[[#This Row],[Customer Satisfaction]]&lt;2,"Poor",Raw_Data[[#This Row],[Customer Satisfaction]]&lt;4,"Average",Raw_Data[[#This Row],[Customer Satisfaction]]&gt;=4,"Excellent")</f>
        <v>Excellent</v>
      </c>
    </row>
    <row r="6908" spans="2:22" x14ac:dyDescent="0.3">
      <c r="B6908" t="s">
        <v>1669</v>
      </c>
      <c r="C6908" s="2">
        <v>45777</v>
      </c>
      <c r="D6908" s="1">
        <v>0.58680555555555558</v>
      </c>
      <c r="E6908" t="s">
        <v>100</v>
      </c>
      <c r="F6908" t="s">
        <v>20</v>
      </c>
      <c r="G6908" t="s">
        <v>21</v>
      </c>
      <c r="H6908" t="s">
        <v>22</v>
      </c>
      <c r="I6908" t="s">
        <v>1137</v>
      </c>
      <c r="J6908" t="s">
        <v>45</v>
      </c>
      <c r="K6908" t="s">
        <v>25</v>
      </c>
      <c r="L6908" t="s">
        <v>25</v>
      </c>
      <c r="M6908">
        <v>4.5</v>
      </c>
      <c r="N6908">
        <v>5.4</v>
      </c>
      <c r="O6908" t="s">
        <v>26</v>
      </c>
      <c r="P6908">
        <v>3</v>
      </c>
      <c r="Q6908" t="s">
        <v>615</v>
      </c>
      <c r="R6908" t="s">
        <v>28</v>
      </c>
      <c r="S6908">
        <v>134.94</v>
      </c>
      <c r="T6908" t="str" cm="1">
        <f t="array" ref="T6908">_xlfn.IFS(Raw_Data[[#This Row],[Call Status]]="Resolved","5",Raw_Data[[#This Row],[Call Status]]="Escalated","2",Raw_Data[[#This Row],[Call Status]]="Pending","3",Raw_Data[[#This Row],[Call Status]]="Abandoned","0")</f>
        <v>5</v>
      </c>
      <c r="U6908" t="str">
        <f>TEXT(Raw_Data[[#This Row],[Call Date]],"mmmm")</f>
        <v>April</v>
      </c>
      <c r="V6908" t="str" cm="1">
        <f t="array" ref="V6908">_xlfn.IFS(Raw_Data[[#This Row],[Customer Satisfaction]]&lt;2,"Poor",Raw_Data[[#This Row],[Customer Satisfaction]]&lt;4,"Average",Raw_Data[[#This Row],[Customer Satisfaction]]&gt;=4,"Excellent")</f>
        <v>Average</v>
      </c>
    </row>
    <row r="6909" spans="2:22" x14ac:dyDescent="0.3">
      <c r="B6909" t="s">
        <v>1697</v>
      </c>
      <c r="C6909" s="2">
        <v>45754</v>
      </c>
      <c r="D6909" s="1">
        <v>0.58611111111111114</v>
      </c>
      <c r="E6909" t="s">
        <v>84</v>
      </c>
      <c r="F6909" t="s">
        <v>34</v>
      </c>
      <c r="G6909" t="s">
        <v>21</v>
      </c>
      <c r="H6909" t="s">
        <v>22</v>
      </c>
      <c r="I6909" t="s">
        <v>1130</v>
      </c>
      <c r="J6909" t="s">
        <v>64</v>
      </c>
      <c r="K6909" t="s">
        <v>25</v>
      </c>
      <c r="L6909" t="s">
        <v>25</v>
      </c>
      <c r="M6909">
        <v>2.1</v>
      </c>
      <c r="N6909">
        <v>6.1</v>
      </c>
      <c r="O6909" t="s">
        <v>28</v>
      </c>
      <c r="P6909">
        <v>3</v>
      </c>
      <c r="Q6909" t="s">
        <v>615</v>
      </c>
      <c r="R6909" t="s">
        <v>28</v>
      </c>
      <c r="S6909">
        <v>222.2</v>
      </c>
      <c r="T6909" t="str" cm="1">
        <f t="array" ref="T6909">_xlfn.IFS(Raw_Data[[#This Row],[Call Status]]="Resolved","5",Raw_Data[[#This Row],[Call Status]]="Escalated","2",Raw_Data[[#This Row],[Call Status]]="Pending","3",Raw_Data[[#This Row],[Call Status]]="Abandoned","0")</f>
        <v>5</v>
      </c>
      <c r="U6909" t="str">
        <f>TEXT(Raw_Data[[#This Row],[Call Date]],"mmmm")</f>
        <v>April</v>
      </c>
      <c r="V6909" t="str" cm="1">
        <f t="array" ref="V6909">_xlfn.IFS(Raw_Data[[#This Row],[Customer Satisfaction]]&lt;2,"Poor",Raw_Data[[#This Row],[Customer Satisfaction]]&lt;4,"Average",Raw_Data[[#This Row],[Customer Satisfaction]]&gt;=4,"Excellent")</f>
        <v>Average</v>
      </c>
    </row>
    <row r="6910" spans="2:22" x14ac:dyDescent="0.3">
      <c r="B6910" t="s">
        <v>7115</v>
      </c>
      <c r="C6910" s="2">
        <v>45802</v>
      </c>
      <c r="D6910" s="1">
        <v>0.71527777777777779</v>
      </c>
      <c r="E6910" t="s">
        <v>70</v>
      </c>
      <c r="F6910" t="s">
        <v>48</v>
      </c>
      <c r="G6910" t="s">
        <v>21</v>
      </c>
      <c r="H6910" t="s">
        <v>22</v>
      </c>
      <c r="I6910" t="s">
        <v>23</v>
      </c>
      <c r="J6910" t="s">
        <v>45</v>
      </c>
      <c r="K6910" t="s">
        <v>25</v>
      </c>
      <c r="L6910" t="s">
        <v>3564</v>
      </c>
      <c r="M6910">
        <v>8.8000000000000007</v>
      </c>
      <c r="N6910">
        <v>4.2</v>
      </c>
      <c r="O6910" t="s">
        <v>28</v>
      </c>
      <c r="P6910">
        <v>5</v>
      </c>
      <c r="Q6910" t="s">
        <v>27</v>
      </c>
      <c r="R6910" t="s">
        <v>26</v>
      </c>
      <c r="S6910">
        <v>197.28</v>
      </c>
      <c r="T6910" t="str" cm="1">
        <f t="array" ref="T6910">_xlfn.IFS(Raw_Data[[#This Row],[Call Status]]="Resolved","5",Raw_Data[[#This Row],[Call Status]]="Escalated","2",Raw_Data[[#This Row],[Call Status]]="Pending","3",Raw_Data[[#This Row],[Call Status]]="Abandoned","0")</f>
        <v>5</v>
      </c>
      <c r="U6910" t="str">
        <f>TEXT(Raw_Data[[#This Row],[Call Date]],"mmmm")</f>
        <v>May</v>
      </c>
      <c r="V6910" t="str" cm="1">
        <f t="array" ref="V6910">_xlfn.IFS(Raw_Data[[#This Row],[Customer Satisfaction]]&lt;2,"Poor",Raw_Data[[#This Row],[Customer Satisfaction]]&lt;4,"Average",Raw_Data[[#This Row],[Customer Satisfaction]]&gt;=4,"Excellent")</f>
        <v>Excellent</v>
      </c>
    </row>
    <row r="6911" spans="2:22" x14ac:dyDescent="0.3">
      <c r="B6911" t="s">
        <v>9688</v>
      </c>
      <c r="C6911" s="2">
        <v>45873</v>
      </c>
      <c r="D6911" s="1">
        <v>0.3840277777777778</v>
      </c>
      <c r="E6911" t="s">
        <v>156</v>
      </c>
      <c r="F6911" t="s">
        <v>38</v>
      </c>
      <c r="G6911" t="s">
        <v>250</v>
      </c>
      <c r="H6911" t="s">
        <v>22</v>
      </c>
      <c r="I6911" t="s">
        <v>1128</v>
      </c>
      <c r="J6911" t="s">
        <v>42</v>
      </c>
      <c r="K6911" t="s">
        <v>8876</v>
      </c>
      <c r="L6911" t="s">
        <v>8877</v>
      </c>
      <c r="M6911">
        <v>2.2000000000000002</v>
      </c>
      <c r="N6911">
        <v>11.2</v>
      </c>
      <c r="O6911" t="s">
        <v>28</v>
      </c>
      <c r="P6911">
        <v>1</v>
      </c>
      <c r="Q6911" t="s">
        <v>1014</v>
      </c>
      <c r="R6911" t="s">
        <v>28</v>
      </c>
      <c r="S6911">
        <v>84</v>
      </c>
      <c r="T6911" t="str" cm="1">
        <f t="array" ref="T6911">_xlfn.IFS(Raw_Data[[#This Row],[Call Status]]="Resolved","5",Raw_Data[[#This Row],[Call Status]]="Escalated","2",Raw_Data[[#This Row],[Call Status]]="Pending","3",Raw_Data[[#This Row],[Call Status]]="Abandoned","0")</f>
        <v>3</v>
      </c>
      <c r="U6911" t="str">
        <f>TEXT(Raw_Data[[#This Row],[Call Date]],"mmmm")</f>
        <v>August</v>
      </c>
      <c r="V6911" t="str" cm="1">
        <f t="array" ref="V6911">_xlfn.IFS(Raw_Data[[#This Row],[Customer Satisfaction]]&lt;2,"Poor",Raw_Data[[#This Row],[Customer Satisfaction]]&lt;4,"Average",Raw_Data[[#This Row],[Customer Satisfaction]]&gt;=4,"Excellent")</f>
        <v>Poor</v>
      </c>
    </row>
    <row r="6912" spans="2:22" x14ac:dyDescent="0.3">
      <c r="B6912" t="s">
        <v>4997</v>
      </c>
      <c r="C6912" s="2">
        <v>45886</v>
      </c>
      <c r="D6912" s="1">
        <v>0.8354166666666667</v>
      </c>
      <c r="E6912" t="s">
        <v>57</v>
      </c>
      <c r="F6912" t="s">
        <v>20</v>
      </c>
      <c r="G6912" t="s">
        <v>162</v>
      </c>
      <c r="H6912" t="s">
        <v>22</v>
      </c>
      <c r="I6912" t="s">
        <v>1128</v>
      </c>
      <c r="J6912" t="s">
        <v>45</v>
      </c>
      <c r="K6912" t="s">
        <v>25</v>
      </c>
      <c r="L6912" t="s">
        <v>3564</v>
      </c>
      <c r="M6912">
        <v>3.2</v>
      </c>
      <c r="N6912">
        <v>11.3</v>
      </c>
      <c r="O6912" t="s">
        <v>26</v>
      </c>
      <c r="P6912">
        <v>1</v>
      </c>
      <c r="Q6912" t="s">
        <v>1014</v>
      </c>
      <c r="R6912" t="s">
        <v>28</v>
      </c>
      <c r="S6912">
        <v>148.04</v>
      </c>
      <c r="T6912" t="str" cm="1">
        <f t="array" ref="T6912">_xlfn.IFS(Raw_Data[[#This Row],[Call Status]]="Resolved","5",Raw_Data[[#This Row],[Call Status]]="Escalated","2",Raw_Data[[#This Row],[Call Status]]="Pending","3",Raw_Data[[#This Row],[Call Status]]="Abandoned","0")</f>
        <v>5</v>
      </c>
      <c r="U6912" t="str">
        <f>TEXT(Raw_Data[[#This Row],[Call Date]],"mmmm")</f>
        <v>August</v>
      </c>
      <c r="V6912" t="str" cm="1">
        <f t="array" ref="V6912">_xlfn.IFS(Raw_Data[[#This Row],[Customer Satisfaction]]&lt;2,"Poor",Raw_Data[[#This Row],[Customer Satisfaction]]&lt;4,"Average",Raw_Data[[#This Row],[Customer Satisfaction]]&gt;=4,"Excellent")</f>
        <v>Poor</v>
      </c>
    </row>
    <row r="6913" spans="2:22" x14ac:dyDescent="0.3">
      <c r="B6913" t="s">
        <v>8684</v>
      </c>
      <c r="C6913" s="2">
        <v>45970</v>
      </c>
      <c r="D6913" s="1">
        <v>0.45555555555555555</v>
      </c>
      <c r="E6913" t="s">
        <v>59</v>
      </c>
      <c r="F6913" t="s">
        <v>38</v>
      </c>
      <c r="G6913" t="s">
        <v>21</v>
      </c>
      <c r="H6913" t="s">
        <v>2026</v>
      </c>
      <c r="I6913" t="s">
        <v>1137</v>
      </c>
      <c r="J6913" t="s">
        <v>45</v>
      </c>
      <c r="K6913" t="s">
        <v>16</v>
      </c>
      <c r="L6913" t="s">
        <v>16</v>
      </c>
      <c r="M6913">
        <v>2.7</v>
      </c>
      <c r="N6913">
        <v>13.6</v>
      </c>
      <c r="O6913" t="s">
        <v>28</v>
      </c>
      <c r="P6913">
        <v>1</v>
      </c>
      <c r="Q6913" t="s">
        <v>1014</v>
      </c>
      <c r="R6913" t="s">
        <v>26</v>
      </c>
      <c r="S6913">
        <v>162.37</v>
      </c>
      <c r="T6913" t="str" cm="1">
        <f t="array" ref="T6913">_xlfn.IFS(Raw_Data[[#This Row],[Call Status]]="Resolved","5",Raw_Data[[#This Row],[Call Status]]="Escalated","2",Raw_Data[[#This Row],[Call Status]]="Pending","3",Raw_Data[[#This Row],[Call Status]]="Abandoned","0")</f>
        <v>2</v>
      </c>
      <c r="U6913" t="str">
        <f>TEXT(Raw_Data[[#This Row],[Call Date]],"mmmm")</f>
        <v>November</v>
      </c>
      <c r="V6913" t="str" cm="1">
        <f t="array" ref="V6913">_xlfn.IFS(Raw_Data[[#This Row],[Customer Satisfaction]]&lt;2,"Poor",Raw_Data[[#This Row],[Customer Satisfaction]]&lt;4,"Average",Raw_Data[[#This Row],[Customer Satisfaction]]&gt;=4,"Excellent")</f>
        <v>Poor</v>
      </c>
    </row>
    <row r="6914" spans="2:22" x14ac:dyDescent="0.3">
      <c r="B6914" t="s">
        <v>9949</v>
      </c>
      <c r="C6914" s="2">
        <v>45787</v>
      </c>
      <c r="D6914" s="1">
        <v>0.75069444444444444</v>
      </c>
      <c r="E6914" t="s">
        <v>41</v>
      </c>
      <c r="F6914" t="s">
        <v>20</v>
      </c>
      <c r="G6914" t="s">
        <v>327</v>
      </c>
      <c r="H6914" t="s">
        <v>22</v>
      </c>
      <c r="I6914" t="s">
        <v>23</v>
      </c>
      <c r="J6914" t="s">
        <v>49</v>
      </c>
      <c r="K6914" t="s">
        <v>8876</v>
      </c>
      <c r="L6914" t="s">
        <v>8877</v>
      </c>
      <c r="M6914">
        <v>3</v>
      </c>
      <c r="N6914">
        <v>12.2</v>
      </c>
      <c r="O6914" t="s">
        <v>28</v>
      </c>
      <c r="P6914">
        <v>2</v>
      </c>
      <c r="Q6914" t="s">
        <v>615</v>
      </c>
      <c r="R6914" t="s">
        <v>28</v>
      </c>
      <c r="S6914">
        <v>109.2</v>
      </c>
      <c r="T6914" t="str" cm="1">
        <f t="array" ref="T6914">_xlfn.IFS(Raw_Data[[#This Row],[Call Status]]="Resolved","5",Raw_Data[[#This Row],[Call Status]]="Escalated","2",Raw_Data[[#This Row],[Call Status]]="Pending","3",Raw_Data[[#This Row],[Call Status]]="Abandoned","0")</f>
        <v>3</v>
      </c>
      <c r="U6914" t="str">
        <f>TEXT(Raw_Data[[#This Row],[Call Date]],"mmmm")</f>
        <v>May</v>
      </c>
      <c r="V6914" t="str" cm="1">
        <f t="array" ref="V6914">_xlfn.IFS(Raw_Data[[#This Row],[Customer Satisfaction]]&lt;2,"Poor",Raw_Data[[#This Row],[Customer Satisfaction]]&lt;4,"Average",Raw_Data[[#This Row],[Customer Satisfaction]]&gt;=4,"Excellent")</f>
        <v>Average</v>
      </c>
    </row>
    <row r="6915" spans="2:22" x14ac:dyDescent="0.3">
      <c r="B6915" t="s">
        <v>1144</v>
      </c>
      <c r="C6915" s="2">
        <v>46009</v>
      </c>
      <c r="D6915" s="1">
        <v>0.89097222222222228</v>
      </c>
      <c r="E6915" t="s">
        <v>66</v>
      </c>
      <c r="F6915" t="s">
        <v>34</v>
      </c>
      <c r="G6915" t="s">
        <v>162</v>
      </c>
      <c r="H6915" t="s">
        <v>22</v>
      </c>
      <c r="I6915" t="s">
        <v>1137</v>
      </c>
      <c r="J6915" t="s">
        <v>42</v>
      </c>
      <c r="K6915" t="s">
        <v>25</v>
      </c>
      <c r="L6915" t="s">
        <v>25</v>
      </c>
      <c r="M6915">
        <v>1.8</v>
      </c>
      <c r="N6915">
        <v>9.1</v>
      </c>
      <c r="O6915" t="s">
        <v>26</v>
      </c>
      <c r="P6915">
        <v>0</v>
      </c>
      <c r="Q6915" t="s">
        <v>1014</v>
      </c>
      <c r="R6915" t="s">
        <v>28</v>
      </c>
      <c r="S6915">
        <v>325.22000000000003</v>
      </c>
      <c r="T6915" t="str" cm="1">
        <f t="array" ref="T6915">_xlfn.IFS(Raw_Data[[#This Row],[Call Status]]="Resolved","5",Raw_Data[[#This Row],[Call Status]]="Escalated","2",Raw_Data[[#This Row],[Call Status]]="Pending","3",Raw_Data[[#This Row],[Call Status]]="Abandoned","0")</f>
        <v>5</v>
      </c>
      <c r="U6915" t="str">
        <f>TEXT(Raw_Data[[#This Row],[Call Date]],"mmmm")</f>
        <v>December</v>
      </c>
      <c r="V6915" t="str" cm="1">
        <f t="array" ref="V6915">_xlfn.IFS(Raw_Data[[#This Row],[Customer Satisfaction]]&lt;2,"Poor",Raw_Data[[#This Row],[Customer Satisfaction]]&lt;4,"Average",Raw_Data[[#This Row],[Customer Satisfaction]]&gt;=4,"Excellent")</f>
        <v>Poor</v>
      </c>
    </row>
    <row r="6916" spans="2:22" x14ac:dyDescent="0.3">
      <c r="B6916" t="s">
        <v>8487</v>
      </c>
      <c r="C6916" s="2">
        <v>45975</v>
      </c>
      <c r="D6916" s="1">
        <v>0.42499999999999999</v>
      </c>
      <c r="E6916" t="s">
        <v>59</v>
      </c>
      <c r="F6916" t="s">
        <v>38</v>
      </c>
      <c r="G6916" t="s">
        <v>162</v>
      </c>
      <c r="H6916" t="s">
        <v>22</v>
      </c>
      <c r="I6916" t="s">
        <v>23</v>
      </c>
      <c r="J6916" t="s">
        <v>49</v>
      </c>
      <c r="K6916" t="s">
        <v>16</v>
      </c>
      <c r="L6916" t="s">
        <v>16</v>
      </c>
      <c r="M6916">
        <v>4.5999999999999996</v>
      </c>
      <c r="N6916">
        <v>14</v>
      </c>
      <c r="O6916" t="s">
        <v>28</v>
      </c>
      <c r="P6916">
        <v>2</v>
      </c>
      <c r="Q6916" t="s">
        <v>1014</v>
      </c>
      <c r="R6916" t="s">
        <v>26</v>
      </c>
      <c r="S6916">
        <v>119.73</v>
      </c>
      <c r="T6916" t="str" cm="1">
        <f t="array" ref="T6916">_xlfn.IFS(Raw_Data[[#This Row],[Call Status]]="Resolved","5",Raw_Data[[#This Row],[Call Status]]="Escalated","2",Raw_Data[[#This Row],[Call Status]]="Pending","3",Raw_Data[[#This Row],[Call Status]]="Abandoned","0")</f>
        <v>2</v>
      </c>
      <c r="U6916" t="str">
        <f>TEXT(Raw_Data[[#This Row],[Call Date]],"mmmm")</f>
        <v>November</v>
      </c>
      <c r="V6916" t="str" cm="1">
        <f t="array" ref="V6916">_xlfn.IFS(Raw_Data[[#This Row],[Customer Satisfaction]]&lt;2,"Poor",Raw_Data[[#This Row],[Customer Satisfaction]]&lt;4,"Average",Raw_Data[[#This Row],[Customer Satisfaction]]&gt;=4,"Excellent")</f>
        <v>Average</v>
      </c>
    </row>
    <row r="6917" spans="2:22" x14ac:dyDescent="0.3">
      <c r="B6917" t="s">
        <v>2299</v>
      </c>
      <c r="C6917" s="2">
        <v>45794</v>
      </c>
      <c r="D6917" s="1">
        <v>0.51180555555555551</v>
      </c>
      <c r="E6917" t="s">
        <v>57</v>
      </c>
      <c r="F6917" t="s">
        <v>34</v>
      </c>
      <c r="G6917" t="s">
        <v>21</v>
      </c>
      <c r="H6917" t="s">
        <v>2026</v>
      </c>
      <c r="I6917" t="s">
        <v>1130</v>
      </c>
      <c r="J6917" t="s">
        <v>42</v>
      </c>
      <c r="K6917" t="s">
        <v>25</v>
      </c>
      <c r="L6917" t="s">
        <v>25</v>
      </c>
      <c r="M6917">
        <v>1.6</v>
      </c>
      <c r="N6917">
        <v>11.1</v>
      </c>
      <c r="O6917" t="s">
        <v>26</v>
      </c>
      <c r="P6917">
        <v>5</v>
      </c>
      <c r="Q6917" t="s">
        <v>27</v>
      </c>
      <c r="R6917" t="s">
        <v>28</v>
      </c>
      <c r="S6917">
        <v>409.54</v>
      </c>
      <c r="T6917" t="str" cm="1">
        <f t="array" ref="T6917">_xlfn.IFS(Raw_Data[[#This Row],[Call Status]]="Resolved","5",Raw_Data[[#This Row],[Call Status]]="Escalated","2",Raw_Data[[#This Row],[Call Status]]="Pending","3",Raw_Data[[#This Row],[Call Status]]="Abandoned","0")</f>
        <v>5</v>
      </c>
      <c r="U6917" t="str">
        <f>TEXT(Raw_Data[[#This Row],[Call Date]],"mmmm")</f>
        <v>May</v>
      </c>
      <c r="V6917" t="str" cm="1">
        <f t="array" ref="V6917">_xlfn.IFS(Raw_Data[[#This Row],[Customer Satisfaction]]&lt;2,"Poor",Raw_Data[[#This Row],[Customer Satisfaction]]&lt;4,"Average",Raw_Data[[#This Row],[Customer Satisfaction]]&gt;=4,"Excellent")</f>
        <v>Excellent</v>
      </c>
    </row>
    <row r="6918" spans="2:22" x14ac:dyDescent="0.3">
      <c r="B6918" t="s">
        <v>8088</v>
      </c>
      <c r="C6918" s="2">
        <v>45981</v>
      </c>
      <c r="D6918" s="1">
        <v>0.51875000000000004</v>
      </c>
      <c r="E6918" t="s">
        <v>44</v>
      </c>
      <c r="F6918" t="s">
        <v>34</v>
      </c>
      <c r="G6918" t="s">
        <v>250</v>
      </c>
      <c r="H6918" t="s">
        <v>2613</v>
      </c>
      <c r="I6918" t="s">
        <v>1137</v>
      </c>
      <c r="J6918" t="s">
        <v>24</v>
      </c>
      <c r="K6918" t="s">
        <v>16</v>
      </c>
      <c r="L6918" t="s">
        <v>16</v>
      </c>
      <c r="M6918">
        <v>2.9</v>
      </c>
      <c r="N6918">
        <v>2.2999999999999998</v>
      </c>
      <c r="O6918" t="s">
        <v>28</v>
      </c>
      <c r="P6918">
        <v>0</v>
      </c>
      <c r="Q6918" t="s">
        <v>615</v>
      </c>
      <c r="R6918" t="s">
        <v>26</v>
      </c>
      <c r="S6918">
        <v>220.56</v>
      </c>
      <c r="T6918" t="str" cm="1">
        <f t="array" ref="T6918">_xlfn.IFS(Raw_Data[[#This Row],[Call Status]]="Resolved","5",Raw_Data[[#This Row],[Call Status]]="Escalated","2",Raw_Data[[#This Row],[Call Status]]="Pending","3",Raw_Data[[#This Row],[Call Status]]="Abandoned","0")</f>
        <v>2</v>
      </c>
      <c r="U6918" t="str">
        <f>TEXT(Raw_Data[[#This Row],[Call Date]],"mmmm")</f>
        <v>November</v>
      </c>
      <c r="V6918" t="str" cm="1">
        <f t="array" ref="V6918">_xlfn.IFS(Raw_Data[[#This Row],[Customer Satisfaction]]&lt;2,"Poor",Raw_Data[[#This Row],[Customer Satisfaction]]&lt;4,"Average",Raw_Data[[#This Row],[Customer Satisfaction]]&gt;=4,"Excellent")</f>
        <v>Poor</v>
      </c>
    </row>
    <row r="6919" spans="2:22" x14ac:dyDescent="0.3">
      <c r="B6919" t="s">
        <v>3907</v>
      </c>
      <c r="C6919" s="2">
        <v>45994</v>
      </c>
      <c r="D6919" s="1">
        <v>0.85416666666666663</v>
      </c>
      <c r="E6919" t="s">
        <v>63</v>
      </c>
      <c r="F6919" t="s">
        <v>34</v>
      </c>
      <c r="G6919" t="s">
        <v>21</v>
      </c>
      <c r="H6919" t="s">
        <v>2026</v>
      </c>
      <c r="I6919" t="s">
        <v>1137</v>
      </c>
      <c r="J6919" t="s">
        <v>42</v>
      </c>
      <c r="K6919" t="s">
        <v>25</v>
      </c>
      <c r="L6919" t="s">
        <v>3559</v>
      </c>
      <c r="M6919">
        <v>2.8</v>
      </c>
      <c r="N6919">
        <v>6.7</v>
      </c>
      <c r="O6919" t="s">
        <v>28</v>
      </c>
      <c r="P6919">
        <v>3</v>
      </c>
      <c r="Q6919" t="s">
        <v>615</v>
      </c>
      <c r="R6919" t="s">
        <v>28</v>
      </c>
      <c r="S6919">
        <v>568.83000000000004</v>
      </c>
      <c r="T6919" t="str" cm="1">
        <f t="array" ref="T6919">_xlfn.IFS(Raw_Data[[#This Row],[Call Status]]="Resolved","5",Raw_Data[[#This Row],[Call Status]]="Escalated","2",Raw_Data[[#This Row],[Call Status]]="Pending","3",Raw_Data[[#This Row],[Call Status]]="Abandoned","0")</f>
        <v>5</v>
      </c>
      <c r="U6919" t="str">
        <f>TEXT(Raw_Data[[#This Row],[Call Date]],"mmmm")</f>
        <v>December</v>
      </c>
      <c r="V6919" t="str" cm="1">
        <f t="array" ref="V6919">_xlfn.IFS(Raw_Data[[#This Row],[Customer Satisfaction]]&lt;2,"Poor",Raw_Data[[#This Row],[Customer Satisfaction]]&lt;4,"Average",Raw_Data[[#This Row],[Customer Satisfaction]]&gt;=4,"Excellent")</f>
        <v>Average</v>
      </c>
    </row>
    <row r="6920" spans="2:22" x14ac:dyDescent="0.3">
      <c r="B6920" t="s">
        <v>2703</v>
      </c>
      <c r="C6920" s="2">
        <v>45930</v>
      </c>
      <c r="D6920" s="1">
        <v>0.35347222222222224</v>
      </c>
      <c r="E6920" t="s">
        <v>70</v>
      </c>
      <c r="F6920" t="s">
        <v>48</v>
      </c>
      <c r="G6920" t="s">
        <v>21</v>
      </c>
      <c r="H6920" t="s">
        <v>2613</v>
      </c>
      <c r="I6920" t="s">
        <v>23</v>
      </c>
      <c r="J6920" t="s">
        <v>35</v>
      </c>
      <c r="K6920" t="s">
        <v>25</v>
      </c>
      <c r="L6920" t="s">
        <v>25</v>
      </c>
      <c r="M6920">
        <v>4.9000000000000004</v>
      </c>
      <c r="N6920">
        <v>9.3000000000000007</v>
      </c>
      <c r="O6920" t="s">
        <v>26</v>
      </c>
      <c r="P6920">
        <v>1</v>
      </c>
      <c r="Q6920" t="s">
        <v>1014</v>
      </c>
      <c r="R6920" t="s">
        <v>28</v>
      </c>
      <c r="S6920">
        <v>382.43</v>
      </c>
      <c r="T6920" t="str" cm="1">
        <f t="array" ref="T6920">_xlfn.IFS(Raw_Data[[#This Row],[Call Status]]="Resolved","5",Raw_Data[[#This Row],[Call Status]]="Escalated","2",Raw_Data[[#This Row],[Call Status]]="Pending","3",Raw_Data[[#This Row],[Call Status]]="Abandoned","0")</f>
        <v>5</v>
      </c>
      <c r="U6920" t="str">
        <f>TEXT(Raw_Data[[#This Row],[Call Date]],"mmmm")</f>
        <v>September</v>
      </c>
      <c r="V6920" t="str" cm="1">
        <f t="array" ref="V6920">_xlfn.IFS(Raw_Data[[#This Row],[Customer Satisfaction]]&lt;2,"Poor",Raw_Data[[#This Row],[Customer Satisfaction]]&lt;4,"Average",Raw_Data[[#This Row],[Customer Satisfaction]]&gt;=4,"Excellent")</f>
        <v>Poor</v>
      </c>
    </row>
    <row r="6921" spans="2:22" x14ac:dyDescent="0.3">
      <c r="B6921" t="s">
        <v>3189</v>
      </c>
      <c r="C6921" s="2">
        <v>45774</v>
      </c>
      <c r="D6921" s="1">
        <v>0.69513888888888886</v>
      </c>
      <c r="E6921" t="s">
        <v>47</v>
      </c>
      <c r="F6921" t="s">
        <v>20</v>
      </c>
      <c r="G6921" t="s">
        <v>162</v>
      </c>
      <c r="H6921" t="s">
        <v>2026</v>
      </c>
      <c r="I6921" t="s">
        <v>23</v>
      </c>
      <c r="J6921" t="s">
        <v>31</v>
      </c>
      <c r="K6921" t="s">
        <v>25</v>
      </c>
      <c r="L6921" t="s">
        <v>25</v>
      </c>
      <c r="M6921">
        <v>1.2</v>
      </c>
      <c r="N6921">
        <v>3.1</v>
      </c>
      <c r="O6921" t="s">
        <v>26</v>
      </c>
      <c r="P6921">
        <v>2</v>
      </c>
      <c r="Q6921" t="s">
        <v>615</v>
      </c>
      <c r="R6921" t="s">
        <v>28</v>
      </c>
      <c r="S6921">
        <v>51.31</v>
      </c>
      <c r="T6921" t="str" cm="1">
        <f t="array" ref="T6921">_xlfn.IFS(Raw_Data[[#This Row],[Call Status]]="Resolved","5",Raw_Data[[#This Row],[Call Status]]="Escalated","2",Raw_Data[[#This Row],[Call Status]]="Pending","3",Raw_Data[[#This Row],[Call Status]]="Abandoned","0")</f>
        <v>5</v>
      </c>
      <c r="U6921" t="str">
        <f>TEXT(Raw_Data[[#This Row],[Call Date]],"mmmm")</f>
        <v>April</v>
      </c>
      <c r="V6921" t="str" cm="1">
        <f t="array" ref="V6921">_xlfn.IFS(Raw_Data[[#This Row],[Customer Satisfaction]]&lt;2,"Poor",Raw_Data[[#This Row],[Customer Satisfaction]]&lt;4,"Average",Raw_Data[[#This Row],[Customer Satisfaction]]&gt;=4,"Excellent")</f>
        <v>Average</v>
      </c>
    </row>
    <row r="6922" spans="2:22" x14ac:dyDescent="0.3">
      <c r="B6922" t="s">
        <v>2684</v>
      </c>
      <c r="C6922" s="2">
        <v>45963</v>
      </c>
      <c r="D6922" s="1">
        <v>0.70347222222222228</v>
      </c>
      <c r="E6922" t="s">
        <v>19</v>
      </c>
      <c r="F6922" t="s">
        <v>38</v>
      </c>
      <c r="G6922" t="s">
        <v>21</v>
      </c>
      <c r="H6922" t="s">
        <v>2613</v>
      </c>
      <c r="I6922" t="s">
        <v>23</v>
      </c>
      <c r="J6922" t="s">
        <v>42</v>
      </c>
      <c r="K6922" t="s">
        <v>25</v>
      </c>
      <c r="L6922" t="s">
        <v>25</v>
      </c>
      <c r="M6922">
        <v>0.2</v>
      </c>
      <c r="N6922">
        <v>12.4</v>
      </c>
      <c r="O6922" t="s">
        <v>26</v>
      </c>
      <c r="P6922">
        <v>4</v>
      </c>
      <c r="Q6922" t="s">
        <v>27</v>
      </c>
      <c r="R6922" t="s">
        <v>28</v>
      </c>
      <c r="S6922">
        <v>113.44</v>
      </c>
      <c r="T6922" t="str" cm="1">
        <f t="array" ref="T6922">_xlfn.IFS(Raw_Data[[#This Row],[Call Status]]="Resolved","5",Raw_Data[[#This Row],[Call Status]]="Escalated","2",Raw_Data[[#This Row],[Call Status]]="Pending","3",Raw_Data[[#This Row],[Call Status]]="Abandoned","0")</f>
        <v>5</v>
      </c>
      <c r="U6922" t="str">
        <f>TEXT(Raw_Data[[#This Row],[Call Date]],"mmmm")</f>
        <v>November</v>
      </c>
      <c r="V6922" t="str" cm="1">
        <f t="array" ref="V6922">_xlfn.IFS(Raw_Data[[#This Row],[Customer Satisfaction]]&lt;2,"Poor",Raw_Data[[#This Row],[Customer Satisfaction]]&lt;4,"Average",Raw_Data[[#This Row],[Customer Satisfaction]]&gt;=4,"Excellent")</f>
        <v>Excellent</v>
      </c>
    </row>
    <row r="6923" spans="2:22" x14ac:dyDescent="0.3">
      <c r="B6923" t="s">
        <v>8289</v>
      </c>
      <c r="C6923" s="2">
        <v>45751</v>
      </c>
      <c r="D6923" s="1">
        <v>0.33333333333333331</v>
      </c>
      <c r="E6923" t="s">
        <v>66</v>
      </c>
      <c r="F6923" t="s">
        <v>20</v>
      </c>
      <c r="G6923" t="s">
        <v>21</v>
      </c>
      <c r="H6923" t="s">
        <v>2026</v>
      </c>
      <c r="I6923" t="s">
        <v>23</v>
      </c>
      <c r="J6923" t="s">
        <v>45</v>
      </c>
      <c r="K6923" t="s">
        <v>16</v>
      </c>
      <c r="L6923" t="s">
        <v>16</v>
      </c>
      <c r="M6923">
        <v>3.8</v>
      </c>
      <c r="N6923">
        <v>2.8</v>
      </c>
      <c r="O6923" t="s">
        <v>28</v>
      </c>
      <c r="P6923">
        <v>3</v>
      </c>
      <c r="Q6923" t="s">
        <v>1014</v>
      </c>
      <c r="R6923" t="s">
        <v>26</v>
      </c>
      <c r="S6923">
        <v>59.21</v>
      </c>
      <c r="T6923" t="str" cm="1">
        <f t="array" ref="T6923">_xlfn.IFS(Raw_Data[[#This Row],[Call Status]]="Resolved","5",Raw_Data[[#This Row],[Call Status]]="Escalated","2",Raw_Data[[#This Row],[Call Status]]="Pending","3",Raw_Data[[#This Row],[Call Status]]="Abandoned","0")</f>
        <v>2</v>
      </c>
      <c r="U6923" t="str">
        <f>TEXT(Raw_Data[[#This Row],[Call Date]],"mmmm")</f>
        <v>April</v>
      </c>
      <c r="V6923" t="str" cm="1">
        <f t="array" ref="V6923">_xlfn.IFS(Raw_Data[[#This Row],[Customer Satisfaction]]&lt;2,"Poor",Raw_Data[[#This Row],[Customer Satisfaction]]&lt;4,"Average",Raw_Data[[#This Row],[Customer Satisfaction]]&gt;=4,"Excellent")</f>
        <v>Average</v>
      </c>
    </row>
    <row r="6924" spans="2:22" x14ac:dyDescent="0.3">
      <c r="B6924" t="s">
        <v>588</v>
      </c>
      <c r="C6924" s="2">
        <v>45825</v>
      </c>
      <c r="D6924" s="1">
        <v>0.44305555555555554</v>
      </c>
      <c r="E6924" t="s">
        <v>84</v>
      </c>
      <c r="F6924" t="s">
        <v>38</v>
      </c>
      <c r="G6924" t="s">
        <v>162</v>
      </c>
      <c r="H6924" t="s">
        <v>22</v>
      </c>
      <c r="I6924" t="s">
        <v>23</v>
      </c>
      <c r="J6924" t="s">
        <v>49</v>
      </c>
      <c r="K6924" t="s">
        <v>25</v>
      </c>
      <c r="L6924" t="s">
        <v>25</v>
      </c>
      <c r="M6924">
        <v>3.8</v>
      </c>
      <c r="N6924">
        <v>7.6</v>
      </c>
      <c r="O6924" t="s">
        <v>26</v>
      </c>
      <c r="P6924">
        <v>0</v>
      </c>
      <c r="Q6924" t="s">
        <v>27</v>
      </c>
      <c r="R6924" t="s">
        <v>28</v>
      </c>
      <c r="S6924">
        <v>452.26</v>
      </c>
      <c r="T6924" t="str" cm="1">
        <f t="array" ref="T6924">_xlfn.IFS(Raw_Data[[#This Row],[Call Status]]="Resolved","5",Raw_Data[[#This Row],[Call Status]]="Escalated","2",Raw_Data[[#This Row],[Call Status]]="Pending","3",Raw_Data[[#This Row],[Call Status]]="Abandoned","0")</f>
        <v>5</v>
      </c>
      <c r="U6924" t="str">
        <f>TEXT(Raw_Data[[#This Row],[Call Date]],"mmmm")</f>
        <v>June</v>
      </c>
      <c r="V6924" t="str" cm="1">
        <f t="array" ref="V6924">_xlfn.IFS(Raw_Data[[#This Row],[Customer Satisfaction]]&lt;2,"Poor",Raw_Data[[#This Row],[Customer Satisfaction]]&lt;4,"Average",Raw_Data[[#This Row],[Customer Satisfaction]]&gt;=4,"Excellent")</f>
        <v>Poor</v>
      </c>
    </row>
    <row r="6925" spans="2:22" x14ac:dyDescent="0.3">
      <c r="B6925" t="s">
        <v>4411</v>
      </c>
      <c r="C6925" s="2">
        <v>45860</v>
      </c>
      <c r="D6925" s="1">
        <v>0.70763888888888893</v>
      </c>
      <c r="E6925" t="s">
        <v>70</v>
      </c>
      <c r="F6925" t="s">
        <v>20</v>
      </c>
      <c r="G6925" t="s">
        <v>21</v>
      </c>
      <c r="H6925" t="s">
        <v>22</v>
      </c>
      <c r="I6925" t="s">
        <v>1128</v>
      </c>
      <c r="J6925" t="s">
        <v>45</v>
      </c>
      <c r="K6925" t="s">
        <v>25</v>
      </c>
      <c r="L6925" t="s">
        <v>3561</v>
      </c>
      <c r="M6925">
        <v>2.2999999999999998</v>
      </c>
      <c r="N6925">
        <v>6.8</v>
      </c>
      <c r="O6925" t="s">
        <v>26</v>
      </c>
      <c r="P6925">
        <v>0</v>
      </c>
      <c r="Q6925" t="s">
        <v>27</v>
      </c>
      <c r="R6925" t="s">
        <v>28</v>
      </c>
      <c r="S6925">
        <v>62.99</v>
      </c>
      <c r="T6925" t="str" cm="1">
        <f t="array" ref="T6925">_xlfn.IFS(Raw_Data[[#This Row],[Call Status]]="Resolved","5",Raw_Data[[#This Row],[Call Status]]="Escalated","2",Raw_Data[[#This Row],[Call Status]]="Pending","3",Raw_Data[[#This Row],[Call Status]]="Abandoned","0")</f>
        <v>5</v>
      </c>
      <c r="U6925" t="str">
        <f>TEXT(Raw_Data[[#This Row],[Call Date]],"mmmm")</f>
        <v>July</v>
      </c>
      <c r="V6925" t="str" cm="1">
        <f t="array" ref="V6925">_xlfn.IFS(Raw_Data[[#This Row],[Customer Satisfaction]]&lt;2,"Poor",Raw_Data[[#This Row],[Customer Satisfaction]]&lt;4,"Average",Raw_Data[[#This Row],[Customer Satisfaction]]&gt;=4,"Excellent")</f>
        <v>Poor</v>
      </c>
    </row>
    <row r="6926" spans="2:22" x14ac:dyDescent="0.3">
      <c r="B6926" t="s">
        <v>8426</v>
      </c>
      <c r="C6926" s="2">
        <v>45998</v>
      </c>
      <c r="D6926" s="1">
        <v>0.84375</v>
      </c>
      <c r="E6926" t="s">
        <v>33</v>
      </c>
      <c r="F6926" t="s">
        <v>48</v>
      </c>
      <c r="G6926" t="s">
        <v>162</v>
      </c>
      <c r="H6926" t="s">
        <v>2392</v>
      </c>
      <c r="I6926" t="s">
        <v>23</v>
      </c>
      <c r="J6926" t="s">
        <v>35</v>
      </c>
      <c r="K6926" t="s">
        <v>16</v>
      </c>
      <c r="L6926" t="s">
        <v>16</v>
      </c>
      <c r="M6926">
        <v>12.3</v>
      </c>
      <c r="N6926">
        <v>9.6</v>
      </c>
      <c r="O6926" t="s">
        <v>28</v>
      </c>
      <c r="P6926">
        <v>2</v>
      </c>
      <c r="Q6926" t="s">
        <v>1014</v>
      </c>
      <c r="R6926" t="s">
        <v>26</v>
      </c>
      <c r="S6926">
        <v>248.88</v>
      </c>
      <c r="T6926" t="str" cm="1">
        <f t="array" ref="T6926">_xlfn.IFS(Raw_Data[[#This Row],[Call Status]]="Resolved","5",Raw_Data[[#This Row],[Call Status]]="Escalated","2",Raw_Data[[#This Row],[Call Status]]="Pending","3",Raw_Data[[#This Row],[Call Status]]="Abandoned","0")</f>
        <v>2</v>
      </c>
      <c r="U6926" t="str">
        <f>TEXT(Raw_Data[[#This Row],[Call Date]],"mmmm")</f>
        <v>December</v>
      </c>
      <c r="V6926" t="str" cm="1">
        <f t="array" ref="V6926">_xlfn.IFS(Raw_Data[[#This Row],[Customer Satisfaction]]&lt;2,"Poor",Raw_Data[[#This Row],[Customer Satisfaction]]&lt;4,"Average",Raw_Data[[#This Row],[Customer Satisfaction]]&gt;=4,"Excellent")</f>
        <v>Average</v>
      </c>
    </row>
    <row r="6927" spans="2:22" x14ac:dyDescent="0.3">
      <c r="B6927" t="s">
        <v>7775</v>
      </c>
      <c r="C6927" s="2">
        <v>45806</v>
      </c>
      <c r="D6927" s="1">
        <v>0.46319444444444446</v>
      </c>
      <c r="E6927" t="s">
        <v>47</v>
      </c>
      <c r="F6927" t="s">
        <v>20</v>
      </c>
      <c r="G6927" t="s">
        <v>162</v>
      </c>
      <c r="H6927" t="s">
        <v>22</v>
      </c>
      <c r="I6927" t="s">
        <v>23</v>
      </c>
      <c r="J6927" t="s">
        <v>49</v>
      </c>
      <c r="K6927" t="s">
        <v>7253</v>
      </c>
      <c r="L6927" t="s">
        <v>7254</v>
      </c>
      <c r="M6927">
        <v>1.9</v>
      </c>
      <c r="N6927">
        <v>17.3</v>
      </c>
      <c r="O6927" t="s">
        <v>28</v>
      </c>
      <c r="P6927">
        <v>1</v>
      </c>
      <c r="Q6927" t="s">
        <v>1014</v>
      </c>
      <c r="R6927" t="s">
        <v>28</v>
      </c>
      <c r="S6927">
        <v>192.01</v>
      </c>
      <c r="T6927" t="str" cm="1">
        <f t="array" ref="T6927">_xlfn.IFS(Raw_Data[[#This Row],[Call Status]]="Resolved","5",Raw_Data[[#This Row],[Call Status]]="Escalated","2",Raw_Data[[#This Row],[Call Status]]="Pending","3",Raw_Data[[#This Row],[Call Status]]="Abandoned","0")</f>
        <v>0</v>
      </c>
      <c r="U6927" t="str">
        <f>TEXT(Raw_Data[[#This Row],[Call Date]],"mmmm")</f>
        <v>May</v>
      </c>
      <c r="V6927" t="str" cm="1">
        <f t="array" ref="V6927">_xlfn.IFS(Raw_Data[[#This Row],[Customer Satisfaction]]&lt;2,"Poor",Raw_Data[[#This Row],[Customer Satisfaction]]&lt;4,"Average",Raw_Data[[#This Row],[Customer Satisfaction]]&gt;=4,"Excellent")</f>
        <v>Poor</v>
      </c>
    </row>
    <row r="6928" spans="2:22" x14ac:dyDescent="0.3">
      <c r="B6928" t="s">
        <v>6627</v>
      </c>
      <c r="C6928" s="2">
        <v>45840</v>
      </c>
      <c r="D6928" s="1">
        <v>0.51458333333333328</v>
      </c>
      <c r="E6928" t="s">
        <v>63</v>
      </c>
      <c r="F6928" t="s">
        <v>48</v>
      </c>
      <c r="G6928" t="s">
        <v>327</v>
      </c>
      <c r="H6928" t="s">
        <v>22</v>
      </c>
      <c r="I6928" t="s">
        <v>23</v>
      </c>
      <c r="J6928" t="s">
        <v>49</v>
      </c>
      <c r="K6928" t="s">
        <v>25</v>
      </c>
      <c r="L6928" t="s">
        <v>3561</v>
      </c>
      <c r="M6928">
        <v>4.3</v>
      </c>
      <c r="N6928">
        <v>19.600000000000001</v>
      </c>
      <c r="O6928" t="s">
        <v>26</v>
      </c>
      <c r="P6928">
        <v>1</v>
      </c>
      <c r="Q6928" t="s">
        <v>1014</v>
      </c>
      <c r="R6928" t="s">
        <v>28</v>
      </c>
      <c r="S6928">
        <v>176.77</v>
      </c>
      <c r="T6928" t="str" cm="1">
        <f t="array" ref="T6928">_xlfn.IFS(Raw_Data[[#This Row],[Call Status]]="Resolved","5",Raw_Data[[#This Row],[Call Status]]="Escalated","2",Raw_Data[[#This Row],[Call Status]]="Pending","3",Raw_Data[[#This Row],[Call Status]]="Abandoned","0")</f>
        <v>5</v>
      </c>
      <c r="U6928" t="str">
        <f>TEXT(Raw_Data[[#This Row],[Call Date]],"mmmm")</f>
        <v>July</v>
      </c>
      <c r="V6928" t="str" cm="1">
        <f t="array" ref="V6928">_xlfn.IFS(Raw_Data[[#This Row],[Customer Satisfaction]]&lt;2,"Poor",Raw_Data[[#This Row],[Customer Satisfaction]]&lt;4,"Average",Raw_Data[[#This Row],[Customer Satisfaction]]&gt;=4,"Excellent")</f>
        <v>Poor</v>
      </c>
    </row>
    <row r="6929" spans="2:22" x14ac:dyDescent="0.3">
      <c r="B6929" t="s">
        <v>9147</v>
      </c>
      <c r="C6929" s="2">
        <v>45809</v>
      </c>
      <c r="D6929" s="1">
        <v>0.76944444444444449</v>
      </c>
      <c r="E6929" t="s">
        <v>59</v>
      </c>
      <c r="F6929" t="s">
        <v>20</v>
      </c>
      <c r="G6929" t="s">
        <v>162</v>
      </c>
      <c r="H6929" t="s">
        <v>2392</v>
      </c>
      <c r="I6929" t="s">
        <v>23</v>
      </c>
      <c r="J6929" t="s">
        <v>42</v>
      </c>
      <c r="K6929" t="s">
        <v>8876</v>
      </c>
      <c r="L6929" t="s">
        <v>8877</v>
      </c>
      <c r="M6929">
        <v>0.6</v>
      </c>
      <c r="N6929">
        <v>9.1999999999999993</v>
      </c>
      <c r="O6929" t="s">
        <v>28</v>
      </c>
      <c r="P6929">
        <v>4</v>
      </c>
      <c r="Q6929" t="s">
        <v>615</v>
      </c>
      <c r="R6929" t="s">
        <v>26</v>
      </c>
      <c r="S6929">
        <v>37.17</v>
      </c>
      <c r="T6929" t="str" cm="1">
        <f t="array" ref="T6929">_xlfn.IFS(Raw_Data[[#This Row],[Call Status]]="Resolved","5",Raw_Data[[#This Row],[Call Status]]="Escalated","2",Raw_Data[[#This Row],[Call Status]]="Pending","3",Raw_Data[[#This Row],[Call Status]]="Abandoned","0")</f>
        <v>3</v>
      </c>
      <c r="U6929" t="str">
        <f>TEXT(Raw_Data[[#This Row],[Call Date]],"mmmm")</f>
        <v>June</v>
      </c>
      <c r="V6929" t="str" cm="1">
        <f t="array" ref="V6929">_xlfn.IFS(Raw_Data[[#This Row],[Customer Satisfaction]]&lt;2,"Poor",Raw_Data[[#This Row],[Customer Satisfaction]]&lt;4,"Average",Raw_Data[[#This Row],[Customer Satisfaction]]&gt;=4,"Excellent")</f>
        <v>Excellent</v>
      </c>
    </row>
    <row r="6930" spans="2:22" x14ac:dyDescent="0.3">
      <c r="B6930" t="s">
        <v>3462</v>
      </c>
      <c r="C6930" s="2">
        <v>45731</v>
      </c>
      <c r="D6930" s="1">
        <v>0.57986111111111116</v>
      </c>
      <c r="E6930" t="s">
        <v>53</v>
      </c>
      <c r="F6930" t="s">
        <v>38</v>
      </c>
      <c r="G6930" t="s">
        <v>21</v>
      </c>
      <c r="H6930" t="s">
        <v>2026</v>
      </c>
      <c r="I6930" t="s">
        <v>23</v>
      </c>
      <c r="J6930" t="s">
        <v>64</v>
      </c>
      <c r="K6930" t="s">
        <v>25</v>
      </c>
      <c r="L6930" t="s">
        <v>25</v>
      </c>
      <c r="M6930">
        <v>6.1</v>
      </c>
      <c r="N6930">
        <v>6.1</v>
      </c>
      <c r="O6930" t="s">
        <v>26</v>
      </c>
      <c r="P6930">
        <v>5</v>
      </c>
      <c r="Q6930" t="s">
        <v>27</v>
      </c>
      <c r="R6930" t="s">
        <v>28</v>
      </c>
      <c r="S6930">
        <v>303.45</v>
      </c>
      <c r="T6930" t="str" cm="1">
        <f t="array" ref="T6930">_xlfn.IFS(Raw_Data[[#This Row],[Call Status]]="Resolved","5",Raw_Data[[#This Row],[Call Status]]="Escalated","2",Raw_Data[[#This Row],[Call Status]]="Pending","3",Raw_Data[[#This Row],[Call Status]]="Abandoned","0")</f>
        <v>5</v>
      </c>
      <c r="U6930" t="str">
        <f>TEXT(Raw_Data[[#This Row],[Call Date]],"mmmm")</f>
        <v>March</v>
      </c>
      <c r="V6930" t="str" cm="1">
        <f t="array" ref="V6930">_xlfn.IFS(Raw_Data[[#This Row],[Customer Satisfaction]]&lt;2,"Poor",Raw_Data[[#This Row],[Customer Satisfaction]]&lt;4,"Average",Raw_Data[[#This Row],[Customer Satisfaction]]&gt;=4,"Excellent")</f>
        <v>Excellent</v>
      </c>
    </row>
    <row r="6931" spans="2:22" x14ac:dyDescent="0.3">
      <c r="B6931" t="s">
        <v>1049</v>
      </c>
      <c r="C6931" s="2">
        <v>46022</v>
      </c>
      <c r="D6931" s="1">
        <v>0.34513888888888888</v>
      </c>
      <c r="E6931" t="s">
        <v>156</v>
      </c>
      <c r="F6931" t="s">
        <v>20</v>
      </c>
      <c r="G6931" t="s">
        <v>327</v>
      </c>
      <c r="H6931" t="s">
        <v>22</v>
      </c>
      <c r="I6931" t="s">
        <v>23</v>
      </c>
      <c r="J6931" t="s">
        <v>24</v>
      </c>
      <c r="K6931" t="s">
        <v>25</v>
      </c>
      <c r="L6931" t="s">
        <v>25</v>
      </c>
      <c r="M6931">
        <v>2.9</v>
      </c>
      <c r="N6931">
        <v>4.4000000000000004</v>
      </c>
      <c r="O6931" t="s">
        <v>26</v>
      </c>
      <c r="P6931">
        <v>1</v>
      </c>
      <c r="Q6931" t="s">
        <v>1014</v>
      </c>
      <c r="R6931" t="s">
        <v>28</v>
      </c>
      <c r="S6931">
        <v>98.43</v>
      </c>
      <c r="T6931" t="str" cm="1">
        <f t="array" ref="T6931">_xlfn.IFS(Raw_Data[[#This Row],[Call Status]]="Resolved","5",Raw_Data[[#This Row],[Call Status]]="Escalated","2",Raw_Data[[#This Row],[Call Status]]="Pending","3",Raw_Data[[#This Row],[Call Status]]="Abandoned","0")</f>
        <v>5</v>
      </c>
      <c r="U6931" t="str">
        <f>TEXT(Raw_Data[[#This Row],[Call Date]],"mmmm")</f>
        <v>December</v>
      </c>
      <c r="V6931" t="str" cm="1">
        <f t="array" ref="V6931">_xlfn.IFS(Raw_Data[[#This Row],[Customer Satisfaction]]&lt;2,"Poor",Raw_Data[[#This Row],[Customer Satisfaction]]&lt;4,"Average",Raw_Data[[#This Row],[Customer Satisfaction]]&gt;=4,"Excellent")</f>
        <v>Poor</v>
      </c>
    </row>
    <row r="6932" spans="2:22" x14ac:dyDescent="0.3">
      <c r="B6932" t="s">
        <v>7532</v>
      </c>
      <c r="C6932" s="2">
        <v>45931</v>
      </c>
      <c r="D6932" s="1">
        <v>0.8208333333333333</v>
      </c>
      <c r="E6932" t="s">
        <v>84</v>
      </c>
      <c r="F6932" t="s">
        <v>38</v>
      </c>
      <c r="G6932" t="s">
        <v>21</v>
      </c>
      <c r="H6932" t="s">
        <v>2026</v>
      </c>
      <c r="I6932" t="s">
        <v>1137</v>
      </c>
      <c r="J6932" t="s">
        <v>31</v>
      </c>
      <c r="K6932" t="s">
        <v>7253</v>
      </c>
      <c r="L6932" t="s">
        <v>7254</v>
      </c>
      <c r="M6932">
        <v>1.5</v>
      </c>
      <c r="N6932">
        <v>10.7</v>
      </c>
      <c r="O6932" t="s">
        <v>28</v>
      </c>
      <c r="P6932">
        <v>0</v>
      </c>
      <c r="Q6932" t="s">
        <v>1014</v>
      </c>
      <c r="R6932" t="s">
        <v>28</v>
      </c>
      <c r="S6932">
        <v>346.14</v>
      </c>
      <c r="T6932" t="str" cm="1">
        <f t="array" ref="T6932">_xlfn.IFS(Raw_Data[[#This Row],[Call Status]]="Resolved","5",Raw_Data[[#This Row],[Call Status]]="Escalated","2",Raw_Data[[#This Row],[Call Status]]="Pending","3",Raw_Data[[#This Row],[Call Status]]="Abandoned","0")</f>
        <v>0</v>
      </c>
      <c r="U6932" t="str">
        <f>TEXT(Raw_Data[[#This Row],[Call Date]],"mmmm")</f>
        <v>October</v>
      </c>
      <c r="V6932" t="str" cm="1">
        <f t="array" ref="V6932">_xlfn.IFS(Raw_Data[[#This Row],[Customer Satisfaction]]&lt;2,"Poor",Raw_Data[[#This Row],[Customer Satisfaction]]&lt;4,"Average",Raw_Data[[#This Row],[Customer Satisfaction]]&gt;=4,"Excellent")</f>
        <v>Poor</v>
      </c>
    </row>
    <row r="6933" spans="2:22" x14ac:dyDescent="0.3">
      <c r="B6933" t="s">
        <v>8365</v>
      </c>
      <c r="C6933" s="2">
        <v>45699</v>
      </c>
      <c r="D6933" s="1">
        <v>0.3888888888888889</v>
      </c>
      <c r="E6933" t="s">
        <v>19</v>
      </c>
      <c r="F6933" t="s">
        <v>48</v>
      </c>
      <c r="G6933" t="s">
        <v>250</v>
      </c>
      <c r="H6933" t="s">
        <v>2026</v>
      </c>
      <c r="I6933" t="s">
        <v>23</v>
      </c>
      <c r="J6933" t="s">
        <v>39</v>
      </c>
      <c r="K6933" t="s">
        <v>16</v>
      </c>
      <c r="L6933" t="s">
        <v>16</v>
      </c>
      <c r="M6933">
        <v>1.3</v>
      </c>
      <c r="N6933">
        <v>7.3</v>
      </c>
      <c r="O6933" t="s">
        <v>28</v>
      </c>
      <c r="P6933">
        <v>2</v>
      </c>
      <c r="Q6933" t="s">
        <v>1014</v>
      </c>
      <c r="R6933" t="s">
        <v>26</v>
      </c>
      <c r="S6933">
        <v>120.43</v>
      </c>
      <c r="T6933" t="str" cm="1">
        <f t="array" ref="T6933">_xlfn.IFS(Raw_Data[[#This Row],[Call Status]]="Resolved","5",Raw_Data[[#This Row],[Call Status]]="Escalated","2",Raw_Data[[#This Row],[Call Status]]="Pending","3",Raw_Data[[#This Row],[Call Status]]="Abandoned","0")</f>
        <v>2</v>
      </c>
      <c r="U6933" t="str">
        <f>TEXT(Raw_Data[[#This Row],[Call Date]],"mmmm")</f>
        <v>February</v>
      </c>
      <c r="V6933" t="str" cm="1">
        <f t="array" ref="V6933">_xlfn.IFS(Raw_Data[[#This Row],[Customer Satisfaction]]&lt;2,"Poor",Raw_Data[[#This Row],[Customer Satisfaction]]&lt;4,"Average",Raw_Data[[#This Row],[Customer Satisfaction]]&gt;=4,"Excellent")</f>
        <v>Average</v>
      </c>
    </row>
    <row r="6934" spans="2:22" x14ac:dyDescent="0.3">
      <c r="B6934" t="s">
        <v>2742</v>
      </c>
      <c r="C6934" s="2">
        <v>45869</v>
      </c>
      <c r="D6934" s="1">
        <v>0.75208333333333333</v>
      </c>
      <c r="E6934" t="s">
        <v>30</v>
      </c>
      <c r="F6934" t="s">
        <v>20</v>
      </c>
      <c r="G6934" t="s">
        <v>21</v>
      </c>
      <c r="H6934" t="s">
        <v>2613</v>
      </c>
      <c r="I6934" t="s">
        <v>23</v>
      </c>
      <c r="J6934" t="s">
        <v>49</v>
      </c>
      <c r="K6934" t="s">
        <v>25</v>
      </c>
      <c r="L6934" t="s">
        <v>25</v>
      </c>
      <c r="M6934">
        <v>2.7</v>
      </c>
      <c r="N6934">
        <v>11.5</v>
      </c>
      <c r="O6934" t="s">
        <v>26</v>
      </c>
      <c r="P6934">
        <v>2</v>
      </c>
      <c r="Q6934" t="s">
        <v>615</v>
      </c>
      <c r="R6934" t="s">
        <v>28</v>
      </c>
      <c r="S6934">
        <v>96.75</v>
      </c>
      <c r="T6934" t="str" cm="1">
        <f t="array" ref="T6934">_xlfn.IFS(Raw_Data[[#This Row],[Call Status]]="Resolved","5",Raw_Data[[#This Row],[Call Status]]="Escalated","2",Raw_Data[[#This Row],[Call Status]]="Pending","3",Raw_Data[[#This Row],[Call Status]]="Abandoned","0")</f>
        <v>5</v>
      </c>
      <c r="U6934" t="str">
        <f>TEXT(Raw_Data[[#This Row],[Call Date]],"mmmm")</f>
        <v>July</v>
      </c>
      <c r="V6934" t="str" cm="1">
        <f t="array" ref="V6934">_xlfn.IFS(Raw_Data[[#This Row],[Customer Satisfaction]]&lt;2,"Poor",Raw_Data[[#This Row],[Customer Satisfaction]]&lt;4,"Average",Raw_Data[[#This Row],[Customer Satisfaction]]&gt;=4,"Excellent")</f>
        <v>Average</v>
      </c>
    </row>
    <row r="6935" spans="2:22" x14ac:dyDescent="0.3">
      <c r="B6935" t="s">
        <v>3763</v>
      </c>
      <c r="C6935" s="2">
        <v>45758</v>
      </c>
      <c r="D6935" s="1">
        <v>0.67152777777777772</v>
      </c>
      <c r="E6935" t="s">
        <v>70</v>
      </c>
      <c r="F6935" t="s">
        <v>34</v>
      </c>
      <c r="G6935" t="s">
        <v>250</v>
      </c>
      <c r="H6935" t="s">
        <v>2026</v>
      </c>
      <c r="I6935" t="s">
        <v>1128</v>
      </c>
      <c r="J6935" t="s">
        <v>76</v>
      </c>
      <c r="K6935" t="s">
        <v>25</v>
      </c>
      <c r="L6935" t="s">
        <v>3561</v>
      </c>
      <c r="M6935">
        <v>1.5</v>
      </c>
      <c r="N6935">
        <v>12.2</v>
      </c>
      <c r="O6935" t="s">
        <v>26</v>
      </c>
      <c r="P6935">
        <v>0</v>
      </c>
      <c r="Q6935" t="s">
        <v>27</v>
      </c>
      <c r="R6935" t="s">
        <v>28</v>
      </c>
      <c r="S6935">
        <v>36.840000000000003</v>
      </c>
      <c r="T6935" t="str" cm="1">
        <f t="array" ref="T6935">_xlfn.IFS(Raw_Data[[#This Row],[Call Status]]="Resolved","5",Raw_Data[[#This Row],[Call Status]]="Escalated","2",Raw_Data[[#This Row],[Call Status]]="Pending","3",Raw_Data[[#This Row],[Call Status]]="Abandoned","0")</f>
        <v>5</v>
      </c>
      <c r="U6935" t="str">
        <f>TEXT(Raw_Data[[#This Row],[Call Date]],"mmmm")</f>
        <v>April</v>
      </c>
      <c r="V6935" t="str" cm="1">
        <f t="array" ref="V6935">_xlfn.IFS(Raw_Data[[#This Row],[Customer Satisfaction]]&lt;2,"Poor",Raw_Data[[#This Row],[Customer Satisfaction]]&lt;4,"Average",Raw_Data[[#This Row],[Customer Satisfaction]]&gt;=4,"Excellent")</f>
        <v>Poor</v>
      </c>
    </row>
    <row r="6936" spans="2:22" x14ac:dyDescent="0.3">
      <c r="B6936" t="s">
        <v>5445</v>
      </c>
      <c r="C6936" s="2">
        <v>45702</v>
      </c>
      <c r="D6936" s="1">
        <v>0.91041666666666665</v>
      </c>
      <c r="E6936" t="s">
        <v>66</v>
      </c>
      <c r="F6936" t="s">
        <v>48</v>
      </c>
      <c r="G6936" t="s">
        <v>327</v>
      </c>
      <c r="H6936" t="s">
        <v>2026</v>
      </c>
      <c r="I6936" t="s">
        <v>23</v>
      </c>
      <c r="J6936" t="s">
        <v>45</v>
      </c>
      <c r="K6936" t="s">
        <v>25</v>
      </c>
      <c r="L6936" t="s">
        <v>3561</v>
      </c>
      <c r="M6936">
        <v>1</v>
      </c>
      <c r="N6936">
        <v>10.5</v>
      </c>
      <c r="O6936" t="s">
        <v>28</v>
      </c>
      <c r="P6936">
        <v>3</v>
      </c>
      <c r="Q6936" t="s">
        <v>615</v>
      </c>
      <c r="R6936" t="s">
        <v>28</v>
      </c>
      <c r="S6936">
        <v>207.43</v>
      </c>
      <c r="T6936" t="str" cm="1">
        <f t="array" ref="T6936">_xlfn.IFS(Raw_Data[[#This Row],[Call Status]]="Resolved","5",Raw_Data[[#This Row],[Call Status]]="Escalated","2",Raw_Data[[#This Row],[Call Status]]="Pending","3",Raw_Data[[#This Row],[Call Status]]="Abandoned","0")</f>
        <v>5</v>
      </c>
      <c r="U6936" t="str">
        <f>TEXT(Raw_Data[[#This Row],[Call Date]],"mmmm")</f>
        <v>February</v>
      </c>
      <c r="V6936" t="str" cm="1">
        <f t="array" ref="V6936">_xlfn.IFS(Raw_Data[[#This Row],[Customer Satisfaction]]&lt;2,"Poor",Raw_Data[[#This Row],[Customer Satisfaction]]&lt;4,"Average",Raw_Data[[#This Row],[Customer Satisfaction]]&gt;=4,"Excellent")</f>
        <v>Average</v>
      </c>
    </row>
    <row r="6937" spans="2:22" x14ac:dyDescent="0.3">
      <c r="B6937" t="s">
        <v>373</v>
      </c>
      <c r="C6937" s="2">
        <v>45739</v>
      </c>
      <c r="D6937" s="1">
        <v>0.57777777777777772</v>
      </c>
      <c r="E6937" t="s">
        <v>100</v>
      </c>
      <c r="F6937" t="s">
        <v>48</v>
      </c>
      <c r="G6937" t="s">
        <v>327</v>
      </c>
      <c r="H6937" t="s">
        <v>22</v>
      </c>
      <c r="I6937" t="s">
        <v>23</v>
      </c>
      <c r="J6937" t="s">
        <v>45</v>
      </c>
      <c r="K6937" t="s">
        <v>25</v>
      </c>
      <c r="L6937" t="s">
        <v>25</v>
      </c>
      <c r="M6937">
        <v>3</v>
      </c>
      <c r="N6937">
        <v>6</v>
      </c>
      <c r="O6937" t="s">
        <v>26</v>
      </c>
      <c r="P6937">
        <v>5</v>
      </c>
      <c r="Q6937" t="s">
        <v>27</v>
      </c>
      <c r="R6937" t="s">
        <v>28</v>
      </c>
      <c r="S6937">
        <v>155.37</v>
      </c>
      <c r="T6937" t="str" cm="1">
        <f t="array" ref="T6937">_xlfn.IFS(Raw_Data[[#This Row],[Call Status]]="Resolved","5",Raw_Data[[#This Row],[Call Status]]="Escalated","2",Raw_Data[[#This Row],[Call Status]]="Pending","3",Raw_Data[[#This Row],[Call Status]]="Abandoned","0")</f>
        <v>5</v>
      </c>
      <c r="U6937" t="str">
        <f>TEXT(Raw_Data[[#This Row],[Call Date]],"mmmm")</f>
        <v>March</v>
      </c>
      <c r="V6937" t="str" cm="1">
        <f t="array" ref="V6937">_xlfn.IFS(Raw_Data[[#This Row],[Customer Satisfaction]]&lt;2,"Poor",Raw_Data[[#This Row],[Customer Satisfaction]]&lt;4,"Average",Raw_Data[[#This Row],[Customer Satisfaction]]&gt;=4,"Excellent")</f>
        <v>Excellent</v>
      </c>
    </row>
    <row r="6938" spans="2:22" x14ac:dyDescent="0.3">
      <c r="B6938" t="s">
        <v>5044</v>
      </c>
      <c r="C6938" s="2">
        <v>45674</v>
      </c>
      <c r="D6938" s="1">
        <v>0.74444444444444446</v>
      </c>
      <c r="E6938" t="s">
        <v>70</v>
      </c>
      <c r="F6938" t="s">
        <v>38</v>
      </c>
      <c r="G6938" t="s">
        <v>250</v>
      </c>
      <c r="H6938" t="s">
        <v>22</v>
      </c>
      <c r="I6938" t="s">
        <v>1130</v>
      </c>
      <c r="J6938" t="s">
        <v>45</v>
      </c>
      <c r="K6938" t="s">
        <v>25</v>
      </c>
      <c r="L6938" t="s">
        <v>3564</v>
      </c>
      <c r="M6938">
        <v>2.6</v>
      </c>
      <c r="N6938">
        <v>11</v>
      </c>
      <c r="O6938" t="s">
        <v>28</v>
      </c>
      <c r="P6938">
        <v>0</v>
      </c>
      <c r="Q6938" t="s">
        <v>27</v>
      </c>
      <c r="R6938" t="s">
        <v>28</v>
      </c>
      <c r="S6938">
        <v>1040.8</v>
      </c>
      <c r="T6938" t="str" cm="1">
        <f t="array" ref="T6938">_xlfn.IFS(Raw_Data[[#This Row],[Call Status]]="Resolved","5",Raw_Data[[#This Row],[Call Status]]="Escalated","2",Raw_Data[[#This Row],[Call Status]]="Pending","3",Raw_Data[[#This Row],[Call Status]]="Abandoned","0")</f>
        <v>5</v>
      </c>
      <c r="U6938" t="str">
        <f>TEXT(Raw_Data[[#This Row],[Call Date]],"mmmm")</f>
        <v>January</v>
      </c>
      <c r="V6938" t="str" cm="1">
        <f t="array" ref="V6938">_xlfn.IFS(Raw_Data[[#This Row],[Customer Satisfaction]]&lt;2,"Poor",Raw_Data[[#This Row],[Customer Satisfaction]]&lt;4,"Average",Raw_Data[[#This Row],[Customer Satisfaction]]&gt;=4,"Excellent")</f>
        <v>Poor</v>
      </c>
    </row>
    <row r="6939" spans="2:22" x14ac:dyDescent="0.3">
      <c r="B6939" t="s">
        <v>6333</v>
      </c>
      <c r="C6939" s="2">
        <v>45730</v>
      </c>
      <c r="D6939" s="1">
        <v>0.74861111111111112</v>
      </c>
      <c r="E6939" t="s">
        <v>37</v>
      </c>
      <c r="F6939" t="s">
        <v>34</v>
      </c>
      <c r="G6939" t="s">
        <v>250</v>
      </c>
      <c r="H6939" t="s">
        <v>22</v>
      </c>
      <c r="I6939" t="s">
        <v>23</v>
      </c>
      <c r="J6939" t="s">
        <v>49</v>
      </c>
      <c r="K6939" t="s">
        <v>25</v>
      </c>
      <c r="L6939" t="s">
        <v>3570</v>
      </c>
      <c r="M6939">
        <v>1.2</v>
      </c>
      <c r="N6939">
        <v>10.1</v>
      </c>
      <c r="O6939" t="s">
        <v>26</v>
      </c>
      <c r="P6939">
        <v>4</v>
      </c>
      <c r="Q6939" t="s">
        <v>615</v>
      </c>
      <c r="R6939" t="s">
        <v>28</v>
      </c>
      <c r="S6939">
        <v>178.82</v>
      </c>
      <c r="T6939" t="str" cm="1">
        <f t="array" ref="T6939">_xlfn.IFS(Raw_Data[[#This Row],[Call Status]]="Resolved","5",Raw_Data[[#This Row],[Call Status]]="Escalated","2",Raw_Data[[#This Row],[Call Status]]="Pending","3",Raw_Data[[#This Row],[Call Status]]="Abandoned","0")</f>
        <v>5</v>
      </c>
      <c r="U6939" t="str">
        <f>TEXT(Raw_Data[[#This Row],[Call Date]],"mmmm")</f>
        <v>March</v>
      </c>
      <c r="V6939" t="str" cm="1">
        <f t="array" ref="V6939">_xlfn.IFS(Raw_Data[[#This Row],[Customer Satisfaction]]&lt;2,"Poor",Raw_Data[[#This Row],[Customer Satisfaction]]&lt;4,"Average",Raw_Data[[#This Row],[Customer Satisfaction]]&gt;=4,"Excellent")</f>
        <v>Excellent</v>
      </c>
    </row>
    <row r="6940" spans="2:22" x14ac:dyDescent="0.3">
      <c r="B6940" t="s">
        <v>5605</v>
      </c>
      <c r="C6940" s="2">
        <v>45671</v>
      </c>
      <c r="D6940" s="1">
        <v>0.87916666666666665</v>
      </c>
      <c r="E6940" t="s">
        <v>47</v>
      </c>
      <c r="F6940" t="s">
        <v>34</v>
      </c>
      <c r="G6940" t="s">
        <v>250</v>
      </c>
      <c r="H6940" t="s">
        <v>2026</v>
      </c>
      <c r="I6940" t="s">
        <v>23</v>
      </c>
      <c r="J6940" t="s">
        <v>49</v>
      </c>
      <c r="K6940" t="s">
        <v>25</v>
      </c>
      <c r="L6940" t="s">
        <v>3570</v>
      </c>
      <c r="M6940">
        <v>0.2</v>
      </c>
      <c r="N6940">
        <v>17.100000000000001</v>
      </c>
      <c r="O6940" t="s">
        <v>28</v>
      </c>
      <c r="P6940">
        <v>1</v>
      </c>
      <c r="Q6940" t="s">
        <v>1014</v>
      </c>
      <c r="R6940" t="s">
        <v>28</v>
      </c>
      <c r="S6940">
        <v>244.72</v>
      </c>
      <c r="T6940" t="str" cm="1">
        <f t="array" ref="T6940">_xlfn.IFS(Raw_Data[[#This Row],[Call Status]]="Resolved","5",Raw_Data[[#This Row],[Call Status]]="Escalated","2",Raw_Data[[#This Row],[Call Status]]="Pending","3",Raw_Data[[#This Row],[Call Status]]="Abandoned","0")</f>
        <v>5</v>
      </c>
      <c r="U6940" t="str">
        <f>TEXT(Raw_Data[[#This Row],[Call Date]],"mmmm")</f>
        <v>January</v>
      </c>
      <c r="V6940" t="str" cm="1">
        <f t="array" ref="V6940">_xlfn.IFS(Raw_Data[[#This Row],[Customer Satisfaction]]&lt;2,"Poor",Raw_Data[[#This Row],[Customer Satisfaction]]&lt;4,"Average",Raw_Data[[#This Row],[Customer Satisfaction]]&gt;=4,"Excellent")</f>
        <v>Poor</v>
      </c>
    </row>
    <row r="6941" spans="2:22" x14ac:dyDescent="0.3">
      <c r="B6941" t="s">
        <v>5506</v>
      </c>
      <c r="C6941" s="2">
        <v>45814</v>
      </c>
      <c r="D6941" s="1">
        <v>0.48888888888888887</v>
      </c>
      <c r="E6941" t="s">
        <v>44</v>
      </c>
      <c r="F6941" t="s">
        <v>48</v>
      </c>
      <c r="G6941" t="s">
        <v>162</v>
      </c>
      <c r="H6941" t="s">
        <v>2026</v>
      </c>
      <c r="I6941" t="s">
        <v>23</v>
      </c>
      <c r="J6941" t="s">
        <v>76</v>
      </c>
      <c r="K6941" t="s">
        <v>25</v>
      </c>
      <c r="L6941" t="s">
        <v>3561</v>
      </c>
      <c r="M6941">
        <v>3.2</v>
      </c>
      <c r="N6941">
        <v>6</v>
      </c>
      <c r="O6941" t="s">
        <v>26</v>
      </c>
      <c r="P6941">
        <v>5</v>
      </c>
      <c r="Q6941" t="s">
        <v>27</v>
      </c>
      <c r="R6941" t="s">
        <v>28</v>
      </c>
      <c r="S6941">
        <v>263.11</v>
      </c>
      <c r="T6941" t="str" cm="1">
        <f t="array" ref="T6941">_xlfn.IFS(Raw_Data[[#This Row],[Call Status]]="Resolved","5",Raw_Data[[#This Row],[Call Status]]="Escalated","2",Raw_Data[[#This Row],[Call Status]]="Pending","3",Raw_Data[[#This Row],[Call Status]]="Abandoned","0")</f>
        <v>5</v>
      </c>
      <c r="U6941" t="str">
        <f>TEXT(Raw_Data[[#This Row],[Call Date]],"mmmm")</f>
        <v>June</v>
      </c>
      <c r="V6941" t="str" cm="1">
        <f t="array" ref="V6941">_xlfn.IFS(Raw_Data[[#This Row],[Customer Satisfaction]]&lt;2,"Poor",Raw_Data[[#This Row],[Customer Satisfaction]]&lt;4,"Average",Raw_Data[[#This Row],[Customer Satisfaction]]&gt;=4,"Excellent")</f>
        <v>Excellent</v>
      </c>
    </row>
    <row r="6942" spans="2:22" x14ac:dyDescent="0.3">
      <c r="B6942" t="s">
        <v>9332</v>
      </c>
      <c r="C6942" s="2">
        <v>45880</v>
      </c>
      <c r="D6942" s="1">
        <v>0.49722222222222223</v>
      </c>
      <c r="E6942" t="s">
        <v>57</v>
      </c>
      <c r="F6942" t="s">
        <v>38</v>
      </c>
      <c r="G6942" t="s">
        <v>250</v>
      </c>
      <c r="H6942" t="s">
        <v>2026</v>
      </c>
      <c r="I6942" t="s">
        <v>23</v>
      </c>
      <c r="J6942" t="s">
        <v>64</v>
      </c>
      <c r="K6942" t="s">
        <v>8876</v>
      </c>
      <c r="L6942" t="s">
        <v>8877</v>
      </c>
      <c r="M6942">
        <v>2.2999999999999998</v>
      </c>
      <c r="N6942">
        <v>12.7</v>
      </c>
      <c r="O6942" t="s">
        <v>28</v>
      </c>
      <c r="P6942">
        <v>3</v>
      </c>
      <c r="Q6942" t="s">
        <v>615</v>
      </c>
      <c r="R6942" t="s">
        <v>28</v>
      </c>
      <c r="S6942">
        <v>198.75</v>
      </c>
      <c r="T6942" t="str" cm="1">
        <f t="array" ref="T6942">_xlfn.IFS(Raw_Data[[#This Row],[Call Status]]="Resolved","5",Raw_Data[[#This Row],[Call Status]]="Escalated","2",Raw_Data[[#This Row],[Call Status]]="Pending","3",Raw_Data[[#This Row],[Call Status]]="Abandoned","0")</f>
        <v>3</v>
      </c>
      <c r="U6942" t="str">
        <f>TEXT(Raw_Data[[#This Row],[Call Date]],"mmmm")</f>
        <v>August</v>
      </c>
      <c r="V6942" t="str" cm="1">
        <f t="array" ref="V6942">_xlfn.IFS(Raw_Data[[#This Row],[Customer Satisfaction]]&lt;2,"Poor",Raw_Data[[#This Row],[Customer Satisfaction]]&lt;4,"Average",Raw_Data[[#This Row],[Customer Satisfaction]]&gt;=4,"Excellent")</f>
        <v>Average</v>
      </c>
    </row>
    <row r="6943" spans="2:22" x14ac:dyDescent="0.3">
      <c r="B6943" t="s">
        <v>5032</v>
      </c>
      <c r="C6943" s="2">
        <v>45789</v>
      </c>
      <c r="D6943" s="1">
        <v>0.43888888888888888</v>
      </c>
      <c r="E6943" t="s">
        <v>63</v>
      </c>
      <c r="F6943" t="s">
        <v>48</v>
      </c>
      <c r="G6943" t="s">
        <v>21</v>
      </c>
      <c r="H6943" t="s">
        <v>22</v>
      </c>
      <c r="I6943" t="s">
        <v>1137</v>
      </c>
      <c r="J6943" t="s">
        <v>39</v>
      </c>
      <c r="K6943" t="s">
        <v>25</v>
      </c>
      <c r="L6943" t="s">
        <v>3564</v>
      </c>
      <c r="M6943">
        <v>10.4</v>
      </c>
      <c r="N6943">
        <v>8.6</v>
      </c>
      <c r="O6943" t="s">
        <v>26</v>
      </c>
      <c r="P6943">
        <v>4</v>
      </c>
      <c r="Q6943" t="s">
        <v>27</v>
      </c>
      <c r="R6943" t="s">
        <v>28</v>
      </c>
      <c r="S6943">
        <v>524.83000000000004</v>
      </c>
      <c r="T6943" t="str" cm="1">
        <f t="array" ref="T6943">_xlfn.IFS(Raw_Data[[#This Row],[Call Status]]="Resolved","5",Raw_Data[[#This Row],[Call Status]]="Escalated","2",Raw_Data[[#This Row],[Call Status]]="Pending","3",Raw_Data[[#This Row],[Call Status]]="Abandoned","0")</f>
        <v>5</v>
      </c>
      <c r="U6943" t="str">
        <f>TEXT(Raw_Data[[#This Row],[Call Date]],"mmmm")</f>
        <v>May</v>
      </c>
      <c r="V6943" t="str" cm="1">
        <f t="array" ref="V6943">_xlfn.IFS(Raw_Data[[#This Row],[Customer Satisfaction]]&lt;2,"Poor",Raw_Data[[#This Row],[Customer Satisfaction]]&lt;4,"Average",Raw_Data[[#This Row],[Customer Satisfaction]]&gt;=4,"Excellent")</f>
        <v>Excellent</v>
      </c>
    </row>
    <row r="6944" spans="2:22" x14ac:dyDescent="0.3">
      <c r="B6944" t="s">
        <v>9116</v>
      </c>
      <c r="C6944" s="2">
        <v>45995</v>
      </c>
      <c r="D6944" s="1">
        <v>0.69097222222222221</v>
      </c>
      <c r="E6944" t="s">
        <v>108</v>
      </c>
      <c r="F6944" t="s">
        <v>34</v>
      </c>
      <c r="G6944" t="s">
        <v>21</v>
      </c>
      <c r="H6944" t="s">
        <v>2392</v>
      </c>
      <c r="I6944" t="s">
        <v>23</v>
      </c>
      <c r="J6944" t="s">
        <v>76</v>
      </c>
      <c r="K6944" t="s">
        <v>8876</v>
      </c>
      <c r="L6944" t="s">
        <v>8877</v>
      </c>
      <c r="M6944">
        <v>1.1000000000000001</v>
      </c>
      <c r="N6944">
        <v>11.5</v>
      </c>
      <c r="O6944" t="s">
        <v>28</v>
      </c>
      <c r="P6944">
        <v>3</v>
      </c>
      <c r="Q6944" t="s">
        <v>615</v>
      </c>
      <c r="R6944" t="s">
        <v>28</v>
      </c>
      <c r="S6944">
        <v>80.95</v>
      </c>
      <c r="T6944" t="str" cm="1">
        <f t="array" ref="T6944">_xlfn.IFS(Raw_Data[[#This Row],[Call Status]]="Resolved","5",Raw_Data[[#This Row],[Call Status]]="Escalated","2",Raw_Data[[#This Row],[Call Status]]="Pending","3",Raw_Data[[#This Row],[Call Status]]="Abandoned","0")</f>
        <v>3</v>
      </c>
      <c r="U6944" t="str">
        <f>TEXT(Raw_Data[[#This Row],[Call Date]],"mmmm")</f>
        <v>December</v>
      </c>
      <c r="V6944" t="str" cm="1">
        <f t="array" ref="V6944">_xlfn.IFS(Raw_Data[[#This Row],[Customer Satisfaction]]&lt;2,"Poor",Raw_Data[[#This Row],[Customer Satisfaction]]&lt;4,"Average",Raw_Data[[#This Row],[Customer Satisfaction]]&gt;=4,"Excellent")</f>
        <v>Average</v>
      </c>
    </row>
    <row r="6945" spans="2:22" x14ac:dyDescent="0.3">
      <c r="B6945" t="s">
        <v>1263</v>
      </c>
      <c r="C6945" s="2">
        <v>45704</v>
      </c>
      <c r="D6945" s="1">
        <v>0.86388888888888893</v>
      </c>
      <c r="E6945" t="s">
        <v>100</v>
      </c>
      <c r="F6945" t="s">
        <v>20</v>
      </c>
      <c r="G6945" t="s">
        <v>250</v>
      </c>
      <c r="H6945" t="s">
        <v>22</v>
      </c>
      <c r="I6945" t="s">
        <v>1130</v>
      </c>
      <c r="J6945" t="s">
        <v>49</v>
      </c>
      <c r="K6945" t="s">
        <v>25</v>
      </c>
      <c r="L6945" t="s">
        <v>25</v>
      </c>
      <c r="M6945">
        <v>2</v>
      </c>
      <c r="N6945">
        <v>14.6</v>
      </c>
      <c r="O6945" t="s">
        <v>26</v>
      </c>
      <c r="P6945">
        <v>0</v>
      </c>
      <c r="Q6945" t="s">
        <v>27</v>
      </c>
      <c r="R6945" t="s">
        <v>28</v>
      </c>
      <c r="S6945">
        <v>133.94</v>
      </c>
      <c r="T6945" t="str" cm="1">
        <f t="array" ref="T6945">_xlfn.IFS(Raw_Data[[#This Row],[Call Status]]="Resolved","5",Raw_Data[[#This Row],[Call Status]]="Escalated","2",Raw_Data[[#This Row],[Call Status]]="Pending","3",Raw_Data[[#This Row],[Call Status]]="Abandoned","0")</f>
        <v>5</v>
      </c>
      <c r="U6945" t="str">
        <f>TEXT(Raw_Data[[#This Row],[Call Date]],"mmmm")</f>
        <v>February</v>
      </c>
      <c r="V6945" t="str" cm="1">
        <f t="array" ref="V6945">_xlfn.IFS(Raw_Data[[#This Row],[Customer Satisfaction]]&lt;2,"Poor",Raw_Data[[#This Row],[Customer Satisfaction]]&lt;4,"Average",Raw_Data[[#This Row],[Customer Satisfaction]]&gt;=4,"Excellent")</f>
        <v>Poor</v>
      </c>
    </row>
    <row r="6946" spans="2:22" x14ac:dyDescent="0.3">
      <c r="B6946" t="s">
        <v>6867</v>
      </c>
      <c r="C6946" s="2">
        <v>45764</v>
      </c>
      <c r="D6946" s="1">
        <v>0.38611111111111113</v>
      </c>
      <c r="E6946" t="s">
        <v>37</v>
      </c>
      <c r="F6946" t="s">
        <v>48</v>
      </c>
      <c r="G6946" t="s">
        <v>162</v>
      </c>
      <c r="H6946" t="s">
        <v>22</v>
      </c>
      <c r="I6946" t="s">
        <v>23</v>
      </c>
      <c r="J6946" t="s">
        <v>76</v>
      </c>
      <c r="K6946" t="s">
        <v>25</v>
      </c>
      <c r="L6946" t="s">
        <v>3564</v>
      </c>
      <c r="M6946">
        <v>4.5</v>
      </c>
      <c r="N6946">
        <v>6.1</v>
      </c>
      <c r="O6946" t="s">
        <v>26</v>
      </c>
      <c r="P6946">
        <v>2</v>
      </c>
      <c r="Q6946" t="s">
        <v>1014</v>
      </c>
      <c r="R6946" t="s">
        <v>28</v>
      </c>
      <c r="S6946">
        <v>443.33</v>
      </c>
      <c r="T6946" t="str" cm="1">
        <f t="array" ref="T6946">_xlfn.IFS(Raw_Data[[#This Row],[Call Status]]="Resolved","5",Raw_Data[[#This Row],[Call Status]]="Escalated","2",Raw_Data[[#This Row],[Call Status]]="Pending","3",Raw_Data[[#This Row],[Call Status]]="Abandoned","0")</f>
        <v>5</v>
      </c>
      <c r="U6946" t="str">
        <f>TEXT(Raw_Data[[#This Row],[Call Date]],"mmmm")</f>
        <v>April</v>
      </c>
      <c r="V6946" t="str" cm="1">
        <f t="array" ref="V6946">_xlfn.IFS(Raw_Data[[#This Row],[Customer Satisfaction]]&lt;2,"Poor",Raw_Data[[#This Row],[Customer Satisfaction]]&lt;4,"Average",Raw_Data[[#This Row],[Customer Satisfaction]]&gt;=4,"Excellent")</f>
        <v>Average</v>
      </c>
    </row>
    <row r="6947" spans="2:22" x14ac:dyDescent="0.3">
      <c r="B6947" t="s">
        <v>4772</v>
      </c>
      <c r="C6947" s="2">
        <v>45765</v>
      </c>
      <c r="D6947" s="1">
        <v>0.81319444444444444</v>
      </c>
      <c r="E6947" t="s">
        <v>44</v>
      </c>
      <c r="F6947" t="s">
        <v>34</v>
      </c>
      <c r="G6947" t="s">
        <v>162</v>
      </c>
      <c r="H6947" t="s">
        <v>22</v>
      </c>
      <c r="I6947" t="s">
        <v>1137</v>
      </c>
      <c r="J6947" t="s">
        <v>64</v>
      </c>
      <c r="K6947" t="s">
        <v>25</v>
      </c>
      <c r="L6947" t="s">
        <v>3561</v>
      </c>
      <c r="M6947">
        <v>0.9</v>
      </c>
      <c r="N6947">
        <v>15</v>
      </c>
      <c r="O6947" t="s">
        <v>26</v>
      </c>
      <c r="P6947">
        <v>5</v>
      </c>
      <c r="Q6947" t="s">
        <v>27</v>
      </c>
      <c r="R6947" t="s">
        <v>28</v>
      </c>
      <c r="S6947">
        <v>203.78</v>
      </c>
      <c r="T6947" t="str" cm="1">
        <f t="array" ref="T6947">_xlfn.IFS(Raw_Data[[#This Row],[Call Status]]="Resolved","5",Raw_Data[[#This Row],[Call Status]]="Escalated","2",Raw_Data[[#This Row],[Call Status]]="Pending","3",Raw_Data[[#This Row],[Call Status]]="Abandoned","0")</f>
        <v>5</v>
      </c>
      <c r="U6947" t="str">
        <f>TEXT(Raw_Data[[#This Row],[Call Date]],"mmmm")</f>
        <v>April</v>
      </c>
      <c r="V6947" t="str" cm="1">
        <f t="array" ref="V6947">_xlfn.IFS(Raw_Data[[#This Row],[Customer Satisfaction]]&lt;2,"Poor",Raw_Data[[#This Row],[Customer Satisfaction]]&lt;4,"Average",Raw_Data[[#This Row],[Customer Satisfaction]]&gt;=4,"Excellent")</f>
        <v>Excellent</v>
      </c>
    </row>
    <row r="6948" spans="2:22" x14ac:dyDescent="0.3">
      <c r="B6948" t="s">
        <v>9709</v>
      </c>
      <c r="C6948" s="2">
        <v>45922</v>
      </c>
      <c r="D6948" s="1">
        <v>0.89236111111111116</v>
      </c>
      <c r="E6948" t="s">
        <v>59</v>
      </c>
      <c r="F6948" t="s">
        <v>34</v>
      </c>
      <c r="G6948" t="s">
        <v>21</v>
      </c>
      <c r="H6948" t="s">
        <v>22</v>
      </c>
      <c r="I6948" t="s">
        <v>1128</v>
      </c>
      <c r="J6948" t="s">
        <v>31</v>
      </c>
      <c r="K6948" t="s">
        <v>8876</v>
      </c>
      <c r="L6948" t="s">
        <v>8877</v>
      </c>
      <c r="M6948">
        <v>3</v>
      </c>
      <c r="N6948">
        <v>3.7</v>
      </c>
      <c r="O6948" t="s">
        <v>28</v>
      </c>
      <c r="P6948">
        <v>1</v>
      </c>
      <c r="Q6948" t="s">
        <v>1014</v>
      </c>
      <c r="R6948" t="s">
        <v>28</v>
      </c>
      <c r="S6948">
        <v>117.5</v>
      </c>
      <c r="T6948" t="str" cm="1">
        <f t="array" ref="T6948">_xlfn.IFS(Raw_Data[[#This Row],[Call Status]]="Resolved","5",Raw_Data[[#This Row],[Call Status]]="Escalated","2",Raw_Data[[#This Row],[Call Status]]="Pending","3",Raw_Data[[#This Row],[Call Status]]="Abandoned","0")</f>
        <v>3</v>
      </c>
      <c r="U6948" t="str">
        <f>TEXT(Raw_Data[[#This Row],[Call Date]],"mmmm")</f>
        <v>September</v>
      </c>
      <c r="V6948" t="str" cm="1">
        <f t="array" ref="V6948">_xlfn.IFS(Raw_Data[[#This Row],[Customer Satisfaction]]&lt;2,"Poor",Raw_Data[[#This Row],[Customer Satisfaction]]&lt;4,"Average",Raw_Data[[#This Row],[Customer Satisfaction]]&gt;=4,"Excellent")</f>
        <v>Poor</v>
      </c>
    </row>
    <row r="6949" spans="2:22" x14ac:dyDescent="0.3">
      <c r="B6949" t="s">
        <v>9285</v>
      </c>
      <c r="C6949" s="2">
        <v>45862</v>
      </c>
      <c r="D6949" s="1">
        <v>0.90138888888888891</v>
      </c>
      <c r="E6949" t="s">
        <v>19</v>
      </c>
      <c r="F6949" t="s">
        <v>34</v>
      </c>
      <c r="G6949" t="s">
        <v>250</v>
      </c>
      <c r="H6949" t="s">
        <v>2026</v>
      </c>
      <c r="I6949" t="s">
        <v>23</v>
      </c>
      <c r="J6949" t="s">
        <v>49</v>
      </c>
      <c r="K6949" t="s">
        <v>8876</v>
      </c>
      <c r="L6949" t="s">
        <v>8877</v>
      </c>
      <c r="M6949">
        <v>2.7</v>
      </c>
      <c r="N6949">
        <v>11.4</v>
      </c>
      <c r="O6949" t="s">
        <v>28</v>
      </c>
      <c r="P6949">
        <v>3</v>
      </c>
      <c r="Q6949" t="s">
        <v>615</v>
      </c>
      <c r="R6949" t="s">
        <v>28</v>
      </c>
      <c r="S6949">
        <v>197.66</v>
      </c>
      <c r="T6949" t="str" cm="1">
        <f t="array" ref="T6949">_xlfn.IFS(Raw_Data[[#This Row],[Call Status]]="Resolved","5",Raw_Data[[#This Row],[Call Status]]="Escalated","2",Raw_Data[[#This Row],[Call Status]]="Pending","3",Raw_Data[[#This Row],[Call Status]]="Abandoned","0")</f>
        <v>3</v>
      </c>
      <c r="U6949" t="str">
        <f>TEXT(Raw_Data[[#This Row],[Call Date]],"mmmm")</f>
        <v>July</v>
      </c>
      <c r="V6949" t="str" cm="1">
        <f t="array" ref="V6949">_xlfn.IFS(Raw_Data[[#This Row],[Customer Satisfaction]]&lt;2,"Poor",Raw_Data[[#This Row],[Customer Satisfaction]]&lt;4,"Average",Raw_Data[[#This Row],[Customer Satisfaction]]&gt;=4,"Excellent")</f>
        <v>Average</v>
      </c>
    </row>
    <row r="6950" spans="2:22" x14ac:dyDescent="0.3">
      <c r="B6950" t="s">
        <v>7184</v>
      </c>
      <c r="C6950" s="2">
        <v>45736</v>
      </c>
      <c r="D6950" s="1">
        <v>0.76388888888888884</v>
      </c>
      <c r="E6950" t="s">
        <v>57</v>
      </c>
      <c r="F6950" t="s">
        <v>38</v>
      </c>
      <c r="G6950" t="s">
        <v>327</v>
      </c>
      <c r="H6950" t="s">
        <v>22</v>
      </c>
      <c r="I6950" t="s">
        <v>23</v>
      </c>
      <c r="J6950" t="s">
        <v>42</v>
      </c>
      <c r="K6950" t="s">
        <v>25</v>
      </c>
      <c r="L6950" t="s">
        <v>3564</v>
      </c>
      <c r="M6950">
        <v>4.4000000000000004</v>
      </c>
      <c r="N6950">
        <v>5</v>
      </c>
      <c r="O6950" t="s">
        <v>26</v>
      </c>
      <c r="P6950">
        <v>5</v>
      </c>
      <c r="Q6950" t="s">
        <v>27</v>
      </c>
      <c r="R6950" t="s">
        <v>28</v>
      </c>
      <c r="S6950">
        <v>96.53</v>
      </c>
      <c r="T6950" t="str" cm="1">
        <f t="array" ref="T6950">_xlfn.IFS(Raw_Data[[#This Row],[Call Status]]="Resolved","5",Raw_Data[[#This Row],[Call Status]]="Escalated","2",Raw_Data[[#This Row],[Call Status]]="Pending","3",Raw_Data[[#This Row],[Call Status]]="Abandoned","0")</f>
        <v>5</v>
      </c>
      <c r="U6950" t="str">
        <f>TEXT(Raw_Data[[#This Row],[Call Date]],"mmmm")</f>
        <v>March</v>
      </c>
      <c r="V6950" t="str" cm="1">
        <f t="array" ref="V6950">_xlfn.IFS(Raw_Data[[#This Row],[Customer Satisfaction]]&lt;2,"Poor",Raw_Data[[#This Row],[Customer Satisfaction]]&lt;4,"Average",Raw_Data[[#This Row],[Customer Satisfaction]]&gt;=4,"Excellent")</f>
        <v>Excellent</v>
      </c>
    </row>
    <row r="6951" spans="2:22" x14ac:dyDescent="0.3">
      <c r="B6951" t="s">
        <v>860</v>
      </c>
      <c r="C6951" s="2">
        <v>45812</v>
      </c>
      <c r="D6951" s="1">
        <v>0.75416666666666665</v>
      </c>
      <c r="E6951" t="s">
        <v>156</v>
      </c>
      <c r="F6951" t="s">
        <v>38</v>
      </c>
      <c r="G6951" t="s">
        <v>162</v>
      </c>
      <c r="H6951" t="s">
        <v>22</v>
      </c>
      <c r="I6951" t="s">
        <v>23</v>
      </c>
      <c r="J6951" t="s">
        <v>42</v>
      </c>
      <c r="K6951" t="s">
        <v>25</v>
      </c>
      <c r="L6951" t="s">
        <v>25</v>
      </c>
      <c r="M6951">
        <v>2.5</v>
      </c>
      <c r="N6951">
        <v>9.5</v>
      </c>
      <c r="O6951" t="s">
        <v>26</v>
      </c>
      <c r="P6951">
        <v>3</v>
      </c>
      <c r="Q6951" t="s">
        <v>615</v>
      </c>
      <c r="R6951" t="s">
        <v>28</v>
      </c>
      <c r="S6951">
        <v>318.88</v>
      </c>
      <c r="T6951" t="str" cm="1">
        <f t="array" ref="T6951">_xlfn.IFS(Raw_Data[[#This Row],[Call Status]]="Resolved","5",Raw_Data[[#This Row],[Call Status]]="Escalated","2",Raw_Data[[#This Row],[Call Status]]="Pending","3",Raw_Data[[#This Row],[Call Status]]="Abandoned","0")</f>
        <v>5</v>
      </c>
      <c r="U6951" t="str">
        <f>TEXT(Raw_Data[[#This Row],[Call Date]],"mmmm")</f>
        <v>June</v>
      </c>
      <c r="V6951" t="str" cm="1">
        <f t="array" ref="V6951">_xlfn.IFS(Raw_Data[[#This Row],[Customer Satisfaction]]&lt;2,"Poor",Raw_Data[[#This Row],[Customer Satisfaction]]&lt;4,"Average",Raw_Data[[#This Row],[Customer Satisfaction]]&gt;=4,"Excellent")</f>
        <v>Average</v>
      </c>
    </row>
    <row r="6952" spans="2:22" x14ac:dyDescent="0.3">
      <c r="B6952" t="s">
        <v>4275</v>
      </c>
      <c r="C6952" s="2">
        <v>45928</v>
      </c>
      <c r="D6952" s="1">
        <v>0.74861111111111112</v>
      </c>
      <c r="E6952" t="s">
        <v>66</v>
      </c>
      <c r="F6952" t="s">
        <v>48</v>
      </c>
      <c r="G6952" t="s">
        <v>162</v>
      </c>
      <c r="H6952" t="s">
        <v>2613</v>
      </c>
      <c r="I6952" t="s">
        <v>1128</v>
      </c>
      <c r="J6952" t="s">
        <v>45</v>
      </c>
      <c r="K6952" t="s">
        <v>25</v>
      </c>
      <c r="L6952" t="s">
        <v>3564</v>
      </c>
      <c r="M6952">
        <v>3</v>
      </c>
      <c r="N6952">
        <v>9.6</v>
      </c>
      <c r="O6952" t="s">
        <v>28</v>
      </c>
      <c r="P6952">
        <v>5</v>
      </c>
      <c r="Q6952" t="s">
        <v>27</v>
      </c>
      <c r="R6952" t="s">
        <v>28</v>
      </c>
      <c r="S6952">
        <v>148.11000000000001</v>
      </c>
      <c r="T6952" t="str" cm="1">
        <f t="array" ref="T6952">_xlfn.IFS(Raw_Data[[#This Row],[Call Status]]="Resolved","5",Raw_Data[[#This Row],[Call Status]]="Escalated","2",Raw_Data[[#This Row],[Call Status]]="Pending","3",Raw_Data[[#This Row],[Call Status]]="Abandoned","0")</f>
        <v>5</v>
      </c>
      <c r="U6952" t="str">
        <f>TEXT(Raw_Data[[#This Row],[Call Date]],"mmmm")</f>
        <v>September</v>
      </c>
      <c r="V6952" t="str" cm="1">
        <f t="array" ref="V6952">_xlfn.IFS(Raw_Data[[#This Row],[Customer Satisfaction]]&lt;2,"Poor",Raw_Data[[#This Row],[Customer Satisfaction]]&lt;4,"Average",Raw_Data[[#This Row],[Customer Satisfaction]]&gt;=4,"Excellent")</f>
        <v>Excellent</v>
      </c>
    </row>
    <row r="6953" spans="2:22" x14ac:dyDescent="0.3">
      <c r="B6953" t="s">
        <v>7112</v>
      </c>
      <c r="C6953" s="2">
        <v>45904</v>
      </c>
      <c r="D6953" s="1">
        <v>0.90902777777777777</v>
      </c>
      <c r="E6953" t="s">
        <v>91</v>
      </c>
      <c r="F6953" t="s">
        <v>38</v>
      </c>
      <c r="G6953" t="s">
        <v>327</v>
      </c>
      <c r="H6953" t="s">
        <v>22</v>
      </c>
      <c r="I6953" t="s">
        <v>23</v>
      </c>
      <c r="J6953" t="s">
        <v>24</v>
      </c>
      <c r="K6953" t="s">
        <v>25</v>
      </c>
      <c r="L6953" t="s">
        <v>3564</v>
      </c>
      <c r="M6953">
        <v>8.6999999999999993</v>
      </c>
      <c r="N6953">
        <v>4.9000000000000004</v>
      </c>
      <c r="O6953" t="s">
        <v>26</v>
      </c>
      <c r="P6953">
        <v>3</v>
      </c>
      <c r="Q6953" t="s">
        <v>615</v>
      </c>
      <c r="R6953" t="s">
        <v>28</v>
      </c>
      <c r="S6953">
        <v>372.31</v>
      </c>
      <c r="T6953" t="str" cm="1">
        <f t="array" ref="T6953">_xlfn.IFS(Raw_Data[[#This Row],[Call Status]]="Resolved","5",Raw_Data[[#This Row],[Call Status]]="Escalated","2",Raw_Data[[#This Row],[Call Status]]="Pending","3",Raw_Data[[#This Row],[Call Status]]="Abandoned","0")</f>
        <v>5</v>
      </c>
      <c r="U6953" t="str">
        <f>TEXT(Raw_Data[[#This Row],[Call Date]],"mmmm")</f>
        <v>September</v>
      </c>
      <c r="V6953" t="str" cm="1">
        <f t="array" ref="V6953">_xlfn.IFS(Raw_Data[[#This Row],[Customer Satisfaction]]&lt;2,"Poor",Raw_Data[[#This Row],[Customer Satisfaction]]&lt;4,"Average",Raw_Data[[#This Row],[Customer Satisfaction]]&gt;=4,"Excellent")</f>
        <v>Average</v>
      </c>
    </row>
    <row r="6954" spans="2:22" x14ac:dyDescent="0.3">
      <c r="B6954" t="s">
        <v>6520</v>
      </c>
      <c r="C6954" s="2">
        <v>45676</v>
      </c>
      <c r="D6954" s="1">
        <v>0.41597222222222224</v>
      </c>
      <c r="E6954" t="s">
        <v>44</v>
      </c>
      <c r="F6954" t="s">
        <v>20</v>
      </c>
      <c r="G6954" t="s">
        <v>162</v>
      </c>
      <c r="H6954" t="s">
        <v>22</v>
      </c>
      <c r="I6954" t="s">
        <v>23</v>
      </c>
      <c r="J6954" t="s">
        <v>45</v>
      </c>
      <c r="K6954" t="s">
        <v>25</v>
      </c>
      <c r="L6954" t="s">
        <v>3570</v>
      </c>
      <c r="M6954">
        <v>4.9000000000000004</v>
      </c>
      <c r="N6954">
        <v>8.3000000000000007</v>
      </c>
      <c r="O6954" t="s">
        <v>26</v>
      </c>
      <c r="P6954">
        <v>5</v>
      </c>
      <c r="Q6954" t="s">
        <v>27</v>
      </c>
      <c r="R6954" t="s">
        <v>28</v>
      </c>
      <c r="S6954">
        <v>57.83</v>
      </c>
      <c r="T6954" t="str" cm="1">
        <f t="array" ref="T6954">_xlfn.IFS(Raw_Data[[#This Row],[Call Status]]="Resolved","5",Raw_Data[[#This Row],[Call Status]]="Escalated","2",Raw_Data[[#This Row],[Call Status]]="Pending","3",Raw_Data[[#This Row],[Call Status]]="Abandoned","0")</f>
        <v>5</v>
      </c>
      <c r="U6954" t="str">
        <f>TEXT(Raw_Data[[#This Row],[Call Date]],"mmmm")</f>
        <v>January</v>
      </c>
      <c r="V6954" t="str" cm="1">
        <f t="array" ref="V6954">_xlfn.IFS(Raw_Data[[#This Row],[Customer Satisfaction]]&lt;2,"Poor",Raw_Data[[#This Row],[Customer Satisfaction]]&lt;4,"Average",Raw_Data[[#This Row],[Customer Satisfaction]]&gt;=4,"Excellent")</f>
        <v>Excellent</v>
      </c>
    </row>
    <row r="6955" spans="2:22" x14ac:dyDescent="0.3">
      <c r="B6955" t="s">
        <v>6917</v>
      </c>
      <c r="C6955" s="2">
        <v>46003</v>
      </c>
      <c r="D6955" s="1">
        <v>0.41944444444444445</v>
      </c>
      <c r="E6955" t="s">
        <v>70</v>
      </c>
      <c r="F6955" t="s">
        <v>20</v>
      </c>
      <c r="G6955" t="s">
        <v>21</v>
      </c>
      <c r="H6955" t="s">
        <v>22</v>
      </c>
      <c r="I6955" t="s">
        <v>23</v>
      </c>
      <c r="J6955" t="s">
        <v>31</v>
      </c>
      <c r="K6955" t="s">
        <v>25</v>
      </c>
      <c r="L6955" t="s">
        <v>3564</v>
      </c>
      <c r="M6955">
        <v>4.4000000000000004</v>
      </c>
      <c r="N6955">
        <v>13.7</v>
      </c>
      <c r="O6955" t="s">
        <v>26</v>
      </c>
      <c r="P6955">
        <v>4</v>
      </c>
      <c r="Q6955" t="s">
        <v>27</v>
      </c>
      <c r="R6955" t="s">
        <v>28</v>
      </c>
      <c r="S6955">
        <v>32.840000000000003</v>
      </c>
      <c r="T6955" t="str" cm="1">
        <f t="array" ref="T6955">_xlfn.IFS(Raw_Data[[#This Row],[Call Status]]="Resolved","5",Raw_Data[[#This Row],[Call Status]]="Escalated","2",Raw_Data[[#This Row],[Call Status]]="Pending","3",Raw_Data[[#This Row],[Call Status]]="Abandoned","0")</f>
        <v>5</v>
      </c>
      <c r="U6955" t="str">
        <f>TEXT(Raw_Data[[#This Row],[Call Date]],"mmmm")</f>
        <v>December</v>
      </c>
      <c r="V6955" t="str" cm="1">
        <f t="array" ref="V6955">_xlfn.IFS(Raw_Data[[#This Row],[Customer Satisfaction]]&lt;2,"Poor",Raw_Data[[#This Row],[Customer Satisfaction]]&lt;4,"Average",Raw_Data[[#This Row],[Customer Satisfaction]]&gt;=4,"Excellent")</f>
        <v>Excellent</v>
      </c>
    </row>
    <row r="6956" spans="2:22" x14ac:dyDescent="0.3">
      <c r="B6956" t="s">
        <v>6509</v>
      </c>
      <c r="C6956" s="2">
        <v>45683</v>
      </c>
      <c r="D6956" s="1">
        <v>0.68333333333333335</v>
      </c>
      <c r="E6956" t="s">
        <v>57</v>
      </c>
      <c r="F6956" t="s">
        <v>34</v>
      </c>
      <c r="G6956" t="s">
        <v>21</v>
      </c>
      <c r="H6956" t="s">
        <v>22</v>
      </c>
      <c r="I6956" t="s">
        <v>23</v>
      </c>
      <c r="J6956" t="s">
        <v>76</v>
      </c>
      <c r="K6956" t="s">
        <v>25</v>
      </c>
      <c r="L6956" t="s">
        <v>3570</v>
      </c>
      <c r="M6956">
        <v>2.4</v>
      </c>
      <c r="N6956">
        <v>10.3</v>
      </c>
      <c r="O6956" t="s">
        <v>26</v>
      </c>
      <c r="P6956">
        <v>5</v>
      </c>
      <c r="Q6956" t="s">
        <v>27</v>
      </c>
      <c r="R6956" t="s">
        <v>28</v>
      </c>
      <c r="S6956">
        <v>178.66</v>
      </c>
      <c r="T6956" t="str" cm="1">
        <f t="array" ref="T6956">_xlfn.IFS(Raw_Data[[#This Row],[Call Status]]="Resolved","5",Raw_Data[[#This Row],[Call Status]]="Escalated","2",Raw_Data[[#This Row],[Call Status]]="Pending","3",Raw_Data[[#This Row],[Call Status]]="Abandoned","0")</f>
        <v>5</v>
      </c>
      <c r="U6956" t="str">
        <f>TEXT(Raw_Data[[#This Row],[Call Date]],"mmmm")</f>
        <v>January</v>
      </c>
      <c r="V6956" t="str" cm="1">
        <f t="array" ref="V6956">_xlfn.IFS(Raw_Data[[#This Row],[Customer Satisfaction]]&lt;2,"Poor",Raw_Data[[#This Row],[Customer Satisfaction]]&lt;4,"Average",Raw_Data[[#This Row],[Customer Satisfaction]]&gt;=4,"Excellent")</f>
        <v>Excellent</v>
      </c>
    </row>
    <row r="6957" spans="2:22" x14ac:dyDescent="0.3">
      <c r="B6957" t="s">
        <v>1034</v>
      </c>
      <c r="C6957" s="2">
        <v>45874</v>
      </c>
      <c r="D6957" s="1">
        <v>0.79305555555555551</v>
      </c>
      <c r="E6957" t="s">
        <v>110</v>
      </c>
      <c r="F6957" t="s">
        <v>38</v>
      </c>
      <c r="G6957" t="s">
        <v>162</v>
      </c>
      <c r="H6957" t="s">
        <v>22</v>
      </c>
      <c r="I6957" t="s">
        <v>23</v>
      </c>
      <c r="J6957" t="s">
        <v>64</v>
      </c>
      <c r="K6957" t="s">
        <v>25</v>
      </c>
      <c r="L6957" t="s">
        <v>25</v>
      </c>
      <c r="M6957">
        <v>5.6</v>
      </c>
      <c r="N6957">
        <v>14.2</v>
      </c>
      <c r="O6957" t="s">
        <v>28</v>
      </c>
      <c r="P6957">
        <v>3</v>
      </c>
      <c r="Q6957" t="s">
        <v>1014</v>
      </c>
      <c r="R6957" t="s">
        <v>28</v>
      </c>
      <c r="S6957">
        <v>63.07</v>
      </c>
      <c r="T6957" t="str" cm="1">
        <f t="array" ref="T6957">_xlfn.IFS(Raw_Data[[#This Row],[Call Status]]="Resolved","5",Raw_Data[[#This Row],[Call Status]]="Escalated","2",Raw_Data[[#This Row],[Call Status]]="Pending","3",Raw_Data[[#This Row],[Call Status]]="Abandoned","0")</f>
        <v>5</v>
      </c>
      <c r="U6957" t="str">
        <f>TEXT(Raw_Data[[#This Row],[Call Date]],"mmmm")</f>
        <v>August</v>
      </c>
      <c r="V6957" t="str" cm="1">
        <f t="array" ref="V6957">_xlfn.IFS(Raw_Data[[#This Row],[Customer Satisfaction]]&lt;2,"Poor",Raw_Data[[#This Row],[Customer Satisfaction]]&lt;4,"Average",Raw_Data[[#This Row],[Customer Satisfaction]]&gt;=4,"Excellent")</f>
        <v>Average</v>
      </c>
    </row>
    <row r="6958" spans="2:22" x14ac:dyDescent="0.3">
      <c r="B6958" t="s">
        <v>7140</v>
      </c>
      <c r="C6958" s="2">
        <v>45811</v>
      </c>
      <c r="D6958" s="1">
        <v>0.90486111111111112</v>
      </c>
      <c r="E6958" t="s">
        <v>108</v>
      </c>
      <c r="F6958" t="s">
        <v>34</v>
      </c>
      <c r="G6958" t="s">
        <v>250</v>
      </c>
      <c r="H6958" t="s">
        <v>22</v>
      </c>
      <c r="I6958" t="s">
        <v>23</v>
      </c>
      <c r="J6958" t="s">
        <v>42</v>
      </c>
      <c r="K6958" t="s">
        <v>25</v>
      </c>
      <c r="L6958" t="s">
        <v>3564</v>
      </c>
      <c r="M6958">
        <v>1.1000000000000001</v>
      </c>
      <c r="N6958">
        <v>9.9</v>
      </c>
      <c r="O6958" t="s">
        <v>28</v>
      </c>
      <c r="P6958">
        <v>5</v>
      </c>
      <c r="Q6958" t="s">
        <v>27</v>
      </c>
      <c r="R6958" t="s">
        <v>28</v>
      </c>
      <c r="S6958">
        <v>101.77</v>
      </c>
      <c r="T6958" t="str" cm="1">
        <f t="array" ref="T6958">_xlfn.IFS(Raw_Data[[#This Row],[Call Status]]="Resolved","5",Raw_Data[[#This Row],[Call Status]]="Escalated","2",Raw_Data[[#This Row],[Call Status]]="Pending","3",Raw_Data[[#This Row],[Call Status]]="Abandoned","0")</f>
        <v>5</v>
      </c>
      <c r="U6958" t="str">
        <f>TEXT(Raw_Data[[#This Row],[Call Date]],"mmmm")</f>
        <v>June</v>
      </c>
      <c r="V6958" t="str" cm="1">
        <f t="array" ref="V6958">_xlfn.IFS(Raw_Data[[#This Row],[Customer Satisfaction]]&lt;2,"Poor",Raw_Data[[#This Row],[Customer Satisfaction]]&lt;4,"Average",Raw_Data[[#This Row],[Customer Satisfaction]]&gt;=4,"Excellent")</f>
        <v>Excellent</v>
      </c>
    </row>
    <row r="6959" spans="2:22" x14ac:dyDescent="0.3">
      <c r="B6959" t="s">
        <v>2857</v>
      </c>
      <c r="C6959" s="2">
        <v>45811</v>
      </c>
      <c r="D6959" s="1">
        <v>0.43055555555555558</v>
      </c>
      <c r="E6959" t="s">
        <v>91</v>
      </c>
      <c r="F6959" t="s">
        <v>48</v>
      </c>
      <c r="G6959" t="s">
        <v>327</v>
      </c>
      <c r="H6959" t="s">
        <v>2392</v>
      </c>
      <c r="I6959" t="s">
        <v>23</v>
      </c>
      <c r="J6959" t="s">
        <v>42</v>
      </c>
      <c r="K6959" t="s">
        <v>25</v>
      </c>
      <c r="L6959" t="s">
        <v>25</v>
      </c>
      <c r="M6959">
        <v>4.7</v>
      </c>
      <c r="N6959">
        <v>3.3</v>
      </c>
      <c r="O6959" t="s">
        <v>28</v>
      </c>
      <c r="P6959">
        <v>0</v>
      </c>
      <c r="Q6959" t="s">
        <v>615</v>
      </c>
      <c r="R6959" t="s">
        <v>28</v>
      </c>
      <c r="S6959">
        <v>338.66</v>
      </c>
      <c r="T6959" t="str" cm="1">
        <f t="array" ref="T6959">_xlfn.IFS(Raw_Data[[#This Row],[Call Status]]="Resolved","5",Raw_Data[[#This Row],[Call Status]]="Escalated","2",Raw_Data[[#This Row],[Call Status]]="Pending","3",Raw_Data[[#This Row],[Call Status]]="Abandoned","0")</f>
        <v>5</v>
      </c>
      <c r="U6959" t="str">
        <f>TEXT(Raw_Data[[#This Row],[Call Date]],"mmmm")</f>
        <v>June</v>
      </c>
      <c r="V6959" t="str" cm="1">
        <f t="array" ref="V6959">_xlfn.IFS(Raw_Data[[#This Row],[Customer Satisfaction]]&lt;2,"Poor",Raw_Data[[#This Row],[Customer Satisfaction]]&lt;4,"Average",Raw_Data[[#This Row],[Customer Satisfaction]]&gt;=4,"Excellent")</f>
        <v>Poor</v>
      </c>
    </row>
    <row r="6960" spans="2:22" x14ac:dyDescent="0.3">
      <c r="B6960" t="s">
        <v>4605</v>
      </c>
      <c r="C6960" s="2">
        <v>45831</v>
      </c>
      <c r="D6960" s="1">
        <v>0.34652777777777777</v>
      </c>
      <c r="E6960" t="s">
        <v>91</v>
      </c>
      <c r="F6960" t="s">
        <v>20</v>
      </c>
      <c r="G6960" t="s">
        <v>162</v>
      </c>
      <c r="H6960" t="s">
        <v>22</v>
      </c>
      <c r="I6960" t="s">
        <v>1128</v>
      </c>
      <c r="J6960" t="s">
        <v>35</v>
      </c>
      <c r="K6960" t="s">
        <v>25</v>
      </c>
      <c r="L6960" t="s">
        <v>3561</v>
      </c>
      <c r="M6960">
        <v>2.2000000000000002</v>
      </c>
      <c r="N6960">
        <v>7.3</v>
      </c>
      <c r="O6960" t="s">
        <v>26</v>
      </c>
      <c r="P6960">
        <v>3</v>
      </c>
      <c r="Q6960" t="s">
        <v>615</v>
      </c>
      <c r="R6960" t="s">
        <v>28</v>
      </c>
      <c r="S6960">
        <v>0</v>
      </c>
      <c r="T6960" t="str" cm="1">
        <f t="array" ref="T6960">_xlfn.IFS(Raw_Data[[#This Row],[Call Status]]="Resolved","5",Raw_Data[[#This Row],[Call Status]]="Escalated","2",Raw_Data[[#This Row],[Call Status]]="Pending","3",Raw_Data[[#This Row],[Call Status]]="Abandoned","0")</f>
        <v>5</v>
      </c>
      <c r="U6960" t="str">
        <f>TEXT(Raw_Data[[#This Row],[Call Date]],"mmmm")</f>
        <v>June</v>
      </c>
      <c r="V6960" t="str" cm="1">
        <f t="array" ref="V6960">_xlfn.IFS(Raw_Data[[#This Row],[Customer Satisfaction]]&lt;2,"Poor",Raw_Data[[#This Row],[Customer Satisfaction]]&lt;4,"Average",Raw_Data[[#This Row],[Customer Satisfaction]]&gt;=4,"Excellent")</f>
        <v>Average</v>
      </c>
    </row>
    <row r="6961" spans="2:22" x14ac:dyDescent="0.3">
      <c r="B6961" t="s">
        <v>5153</v>
      </c>
      <c r="C6961" s="2">
        <v>45749</v>
      </c>
      <c r="D6961" s="1">
        <v>0.77083333333333337</v>
      </c>
      <c r="E6961" t="s">
        <v>63</v>
      </c>
      <c r="F6961" t="s">
        <v>38</v>
      </c>
      <c r="G6961" t="s">
        <v>162</v>
      </c>
      <c r="H6961" t="s">
        <v>22</v>
      </c>
      <c r="I6961" t="s">
        <v>1130</v>
      </c>
      <c r="J6961" t="s">
        <v>39</v>
      </c>
      <c r="K6961" t="s">
        <v>25</v>
      </c>
      <c r="L6961" t="s">
        <v>3564</v>
      </c>
      <c r="M6961">
        <v>6.1</v>
      </c>
      <c r="N6961">
        <v>11.6</v>
      </c>
      <c r="O6961" t="s">
        <v>26</v>
      </c>
      <c r="P6961">
        <v>5</v>
      </c>
      <c r="Q6961" t="s">
        <v>27</v>
      </c>
      <c r="R6961" t="s">
        <v>28</v>
      </c>
      <c r="S6961">
        <v>716.9</v>
      </c>
      <c r="T6961" t="str" cm="1">
        <f t="array" ref="T6961">_xlfn.IFS(Raw_Data[[#This Row],[Call Status]]="Resolved","5",Raw_Data[[#This Row],[Call Status]]="Escalated","2",Raw_Data[[#This Row],[Call Status]]="Pending","3",Raw_Data[[#This Row],[Call Status]]="Abandoned","0")</f>
        <v>5</v>
      </c>
      <c r="U6961" t="str">
        <f>TEXT(Raw_Data[[#This Row],[Call Date]],"mmmm")</f>
        <v>April</v>
      </c>
      <c r="V6961" t="str" cm="1">
        <f t="array" ref="V6961">_xlfn.IFS(Raw_Data[[#This Row],[Customer Satisfaction]]&lt;2,"Poor",Raw_Data[[#This Row],[Customer Satisfaction]]&lt;4,"Average",Raw_Data[[#This Row],[Customer Satisfaction]]&gt;=4,"Excellent")</f>
        <v>Excellent</v>
      </c>
    </row>
    <row r="6962" spans="2:22" x14ac:dyDescent="0.3">
      <c r="B6962" t="s">
        <v>8688</v>
      </c>
      <c r="C6962" s="2">
        <v>45995</v>
      </c>
      <c r="D6962" s="1">
        <v>0.87847222222222221</v>
      </c>
      <c r="E6962" t="s">
        <v>108</v>
      </c>
      <c r="F6962" t="s">
        <v>48</v>
      </c>
      <c r="G6962" t="s">
        <v>21</v>
      </c>
      <c r="H6962" t="s">
        <v>2026</v>
      </c>
      <c r="I6962" t="s">
        <v>1128</v>
      </c>
      <c r="J6962" t="s">
        <v>35</v>
      </c>
      <c r="K6962" t="s">
        <v>16</v>
      </c>
      <c r="L6962" t="s">
        <v>16</v>
      </c>
      <c r="M6962">
        <v>3.8</v>
      </c>
      <c r="N6962">
        <v>7.1</v>
      </c>
      <c r="O6962" t="s">
        <v>28</v>
      </c>
      <c r="P6962">
        <v>1</v>
      </c>
      <c r="Q6962" t="s">
        <v>1014</v>
      </c>
      <c r="R6962" t="s">
        <v>26</v>
      </c>
      <c r="S6962">
        <v>75.05</v>
      </c>
      <c r="T6962" t="str" cm="1">
        <f t="array" ref="T6962">_xlfn.IFS(Raw_Data[[#This Row],[Call Status]]="Resolved","5",Raw_Data[[#This Row],[Call Status]]="Escalated","2",Raw_Data[[#This Row],[Call Status]]="Pending","3",Raw_Data[[#This Row],[Call Status]]="Abandoned","0")</f>
        <v>2</v>
      </c>
      <c r="U6962" t="str">
        <f>TEXT(Raw_Data[[#This Row],[Call Date]],"mmmm")</f>
        <v>December</v>
      </c>
      <c r="V6962" t="str" cm="1">
        <f t="array" ref="V6962">_xlfn.IFS(Raw_Data[[#This Row],[Customer Satisfaction]]&lt;2,"Poor",Raw_Data[[#This Row],[Customer Satisfaction]]&lt;4,"Average",Raw_Data[[#This Row],[Customer Satisfaction]]&gt;=4,"Excellent")</f>
        <v>Poor</v>
      </c>
    </row>
    <row r="6963" spans="2:22" x14ac:dyDescent="0.3">
      <c r="B6963" t="s">
        <v>1370</v>
      </c>
      <c r="C6963" s="2">
        <v>45838</v>
      </c>
      <c r="D6963" s="1">
        <v>0.76736111111111116</v>
      </c>
      <c r="E6963" t="s">
        <v>53</v>
      </c>
      <c r="F6963" t="s">
        <v>34</v>
      </c>
      <c r="G6963" t="s">
        <v>327</v>
      </c>
      <c r="H6963" t="s">
        <v>22</v>
      </c>
      <c r="I6963" t="s">
        <v>1130</v>
      </c>
      <c r="J6963" t="s">
        <v>35</v>
      </c>
      <c r="K6963" t="s">
        <v>25</v>
      </c>
      <c r="L6963" t="s">
        <v>25</v>
      </c>
      <c r="M6963">
        <v>3.9</v>
      </c>
      <c r="N6963">
        <v>10.9</v>
      </c>
      <c r="O6963" t="s">
        <v>26</v>
      </c>
      <c r="P6963">
        <v>4</v>
      </c>
      <c r="Q6963" t="s">
        <v>615</v>
      </c>
      <c r="R6963" t="s">
        <v>26</v>
      </c>
      <c r="S6963">
        <v>523.82000000000005</v>
      </c>
      <c r="T6963" t="str" cm="1">
        <f t="array" ref="T6963">_xlfn.IFS(Raw_Data[[#This Row],[Call Status]]="Resolved","5",Raw_Data[[#This Row],[Call Status]]="Escalated","2",Raw_Data[[#This Row],[Call Status]]="Pending","3",Raw_Data[[#This Row],[Call Status]]="Abandoned","0")</f>
        <v>5</v>
      </c>
      <c r="U6963" t="str">
        <f>TEXT(Raw_Data[[#This Row],[Call Date]],"mmmm")</f>
        <v>June</v>
      </c>
      <c r="V6963" t="str" cm="1">
        <f t="array" ref="V6963">_xlfn.IFS(Raw_Data[[#This Row],[Customer Satisfaction]]&lt;2,"Poor",Raw_Data[[#This Row],[Customer Satisfaction]]&lt;4,"Average",Raw_Data[[#This Row],[Customer Satisfaction]]&gt;=4,"Excellent")</f>
        <v>Excellent</v>
      </c>
    </row>
    <row r="6964" spans="2:22" x14ac:dyDescent="0.3">
      <c r="B6964" t="s">
        <v>5356</v>
      </c>
      <c r="C6964" s="2">
        <v>45788</v>
      </c>
      <c r="D6964" s="1">
        <v>0.6333333333333333</v>
      </c>
      <c r="E6964" t="s">
        <v>30</v>
      </c>
      <c r="F6964" t="s">
        <v>38</v>
      </c>
      <c r="G6964" t="s">
        <v>162</v>
      </c>
      <c r="H6964" t="s">
        <v>2026</v>
      </c>
      <c r="I6964" t="s">
        <v>23</v>
      </c>
      <c r="J6964" t="s">
        <v>35</v>
      </c>
      <c r="K6964" t="s">
        <v>25</v>
      </c>
      <c r="L6964" t="s">
        <v>3564</v>
      </c>
      <c r="M6964">
        <v>0.9</v>
      </c>
      <c r="N6964">
        <v>14.2</v>
      </c>
      <c r="O6964" t="s">
        <v>26</v>
      </c>
      <c r="P6964">
        <v>3</v>
      </c>
      <c r="Q6964" t="s">
        <v>615</v>
      </c>
      <c r="R6964" t="s">
        <v>28</v>
      </c>
      <c r="S6964">
        <v>157.26</v>
      </c>
      <c r="T6964" t="str" cm="1">
        <f t="array" ref="T6964">_xlfn.IFS(Raw_Data[[#This Row],[Call Status]]="Resolved","5",Raw_Data[[#This Row],[Call Status]]="Escalated","2",Raw_Data[[#This Row],[Call Status]]="Pending","3",Raw_Data[[#This Row],[Call Status]]="Abandoned","0")</f>
        <v>5</v>
      </c>
      <c r="U6964" t="str">
        <f>TEXT(Raw_Data[[#This Row],[Call Date]],"mmmm")</f>
        <v>May</v>
      </c>
      <c r="V6964" t="str" cm="1">
        <f t="array" ref="V6964">_xlfn.IFS(Raw_Data[[#This Row],[Customer Satisfaction]]&lt;2,"Poor",Raw_Data[[#This Row],[Customer Satisfaction]]&lt;4,"Average",Raw_Data[[#This Row],[Customer Satisfaction]]&gt;=4,"Excellent")</f>
        <v>Average</v>
      </c>
    </row>
    <row r="6965" spans="2:22" x14ac:dyDescent="0.3">
      <c r="B6965" t="s">
        <v>371</v>
      </c>
      <c r="C6965" s="2">
        <v>45955</v>
      </c>
      <c r="D6965" s="1">
        <v>0.68611111111111112</v>
      </c>
      <c r="E6965" t="s">
        <v>72</v>
      </c>
      <c r="F6965" t="s">
        <v>20</v>
      </c>
      <c r="G6965" t="s">
        <v>327</v>
      </c>
      <c r="H6965" t="s">
        <v>22</v>
      </c>
      <c r="I6965" t="s">
        <v>23</v>
      </c>
      <c r="J6965" t="s">
        <v>42</v>
      </c>
      <c r="K6965" t="s">
        <v>25</v>
      </c>
      <c r="L6965" t="s">
        <v>25</v>
      </c>
      <c r="M6965">
        <v>3.4</v>
      </c>
      <c r="N6965">
        <v>13.1</v>
      </c>
      <c r="O6965" t="s">
        <v>26</v>
      </c>
      <c r="P6965">
        <v>5</v>
      </c>
      <c r="Q6965" t="s">
        <v>27</v>
      </c>
      <c r="R6965" t="s">
        <v>28</v>
      </c>
      <c r="S6965">
        <v>32.659999999999997</v>
      </c>
      <c r="T6965" t="str" cm="1">
        <f t="array" ref="T6965">_xlfn.IFS(Raw_Data[[#This Row],[Call Status]]="Resolved","5",Raw_Data[[#This Row],[Call Status]]="Escalated","2",Raw_Data[[#This Row],[Call Status]]="Pending","3",Raw_Data[[#This Row],[Call Status]]="Abandoned","0")</f>
        <v>5</v>
      </c>
      <c r="U6965" t="str">
        <f>TEXT(Raw_Data[[#This Row],[Call Date]],"mmmm")</f>
        <v>October</v>
      </c>
      <c r="V6965" t="str" cm="1">
        <f t="array" ref="V6965">_xlfn.IFS(Raw_Data[[#This Row],[Customer Satisfaction]]&lt;2,"Poor",Raw_Data[[#This Row],[Customer Satisfaction]]&lt;4,"Average",Raw_Data[[#This Row],[Customer Satisfaction]]&gt;=4,"Excellent")</f>
        <v>Excellent</v>
      </c>
    </row>
    <row r="6966" spans="2:22" x14ac:dyDescent="0.3">
      <c r="B6966" t="s">
        <v>554</v>
      </c>
      <c r="C6966" s="2">
        <v>45932</v>
      </c>
      <c r="D6966" s="1">
        <v>0.81805555555555554</v>
      </c>
      <c r="E6966" t="s">
        <v>41</v>
      </c>
      <c r="F6966" t="s">
        <v>48</v>
      </c>
      <c r="G6966" t="s">
        <v>21</v>
      </c>
      <c r="H6966" t="s">
        <v>22</v>
      </c>
      <c r="I6966" t="s">
        <v>23</v>
      </c>
      <c r="J6966" t="s">
        <v>35</v>
      </c>
      <c r="K6966" t="s">
        <v>25</v>
      </c>
      <c r="L6966" t="s">
        <v>25</v>
      </c>
      <c r="M6966">
        <v>7.1</v>
      </c>
      <c r="N6966">
        <v>10.3</v>
      </c>
      <c r="O6966" t="s">
        <v>26</v>
      </c>
      <c r="P6966">
        <v>0</v>
      </c>
      <c r="Q6966" t="s">
        <v>27</v>
      </c>
      <c r="R6966" t="s">
        <v>28</v>
      </c>
      <c r="S6966">
        <v>174.02</v>
      </c>
      <c r="T6966" t="str" cm="1">
        <f t="array" ref="T6966">_xlfn.IFS(Raw_Data[[#This Row],[Call Status]]="Resolved","5",Raw_Data[[#This Row],[Call Status]]="Escalated","2",Raw_Data[[#This Row],[Call Status]]="Pending","3",Raw_Data[[#This Row],[Call Status]]="Abandoned","0")</f>
        <v>5</v>
      </c>
      <c r="U6966" t="str">
        <f>TEXT(Raw_Data[[#This Row],[Call Date]],"mmmm")</f>
        <v>October</v>
      </c>
      <c r="V6966" t="str" cm="1">
        <f t="array" ref="V6966">_xlfn.IFS(Raw_Data[[#This Row],[Customer Satisfaction]]&lt;2,"Poor",Raw_Data[[#This Row],[Customer Satisfaction]]&lt;4,"Average",Raw_Data[[#This Row],[Customer Satisfaction]]&gt;=4,"Excellent")</f>
        <v>Poor</v>
      </c>
    </row>
    <row r="6967" spans="2:22" x14ac:dyDescent="0.3">
      <c r="B6967" t="s">
        <v>5479</v>
      </c>
      <c r="C6967" s="2">
        <v>45930</v>
      </c>
      <c r="D6967" s="1">
        <v>0.71666666666666667</v>
      </c>
      <c r="E6967" t="s">
        <v>91</v>
      </c>
      <c r="F6967" t="s">
        <v>34</v>
      </c>
      <c r="G6967" t="s">
        <v>162</v>
      </c>
      <c r="H6967" t="s">
        <v>2026</v>
      </c>
      <c r="I6967" t="s">
        <v>23</v>
      </c>
      <c r="J6967" t="s">
        <v>64</v>
      </c>
      <c r="K6967" t="s">
        <v>25</v>
      </c>
      <c r="L6967" t="s">
        <v>3561</v>
      </c>
      <c r="M6967">
        <v>2.6</v>
      </c>
      <c r="N6967">
        <v>5.9</v>
      </c>
      <c r="O6967" t="s">
        <v>26</v>
      </c>
      <c r="P6967">
        <v>3</v>
      </c>
      <c r="Q6967" t="s">
        <v>615</v>
      </c>
      <c r="R6967" t="s">
        <v>28</v>
      </c>
      <c r="S6967">
        <v>232.49</v>
      </c>
      <c r="T6967" t="str" cm="1">
        <f t="array" ref="T6967">_xlfn.IFS(Raw_Data[[#This Row],[Call Status]]="Resolved","5",Raw_Data[[#This Row],[Call Status]]="Escalated","2",Raw_Data[[#This Row],[Call Status]]="Pending","3",Raw_Data[[#This Row],[Call Status]]="Abandoned","0")</f>
        <v>5</v>
      </c>
      <c r="U6967" t="str">
        <f>TEXT(Raw_Data[[#This Row],[Call Date]],"mmmm")</f>
        <v>September</v>
      </c>
      <c r="V6967" t="str" cm="1">
        <f t="array" ref="V6967">_xlfn.IFS(Raw_Data[[#This Row],[Customer Satisfaction]]&lt;2,"Poor",Raw_Data[[#This Row],[Customer Satisfaction]]&lt;4,"Average",Raw_Data[[#This Row],[Customer Satisfaction]]&gt;=4,"Excellent")</f>
        <v>Average</v>
      </c>
    </row>
    <row r="6968" spans="2:22" x14ac:dyDescent="0.3">
      <c r="B6968" t="s">
        <v>612</v>
      </c>
      <c r="C6968" s="2">
        <v>45733</v>
      </c>
      <c r="D6968" s="1">
        <v>0.50763888888888886</v>
      </c>
      <c r="E6968" t="s">
        <v>47</v>
      </c>
      <c r="F6968" t="s">
        <v>20</v>
      </c>
      <c r="G6968" t="s">
        <v>21</v>
      </c>
      <c r="H6968" t="s">
        <v>22</v>
      </c>
      <c r="I6968" t="s">
        <v>23</v>
      </c>
      <c r="J6968" t="s">
        <v>55</v>
      </c>
      <c r="K6968" t="s">
        <v>25</v>
      </c>
      <c r="L6968" t="s">
        <v>25</v>
      </c>
      <c r="M6968">
        <v>5.4</v>
      </c>
      <c r="N6968">
        <v>11.7</v>
      </c>
      <c r="O6968" t="s">
        <v>26</v>
      </c>
      <c r="P6968">
        <v>0</v>
      </c>
      <c r="Q6968" t="s">
        <v>27</v>
      </c>
      <c r="R6968" t="s">
        <v>26</v>
      </c>
      <c r="S6968">
        <v>96.29</v>
      </c>
      <c r="T6968" t="str" cm="1">
        <f t="array" ref="T6968">_xlfn.IFS(Raw_Data[[#This Row],[Call Status]]="Resolved","5",Raw_Data[[#This Row],[Call Status]]="Escalated","2",Raw_Data[[#This Row],[Call Status]]="Pending","3",Raw_Data[[#This Row],[Call Status]]="Abandoned","0")</f>
        <v>5</v>
      </c>
      <c r="U6968" t="str">
        <f>TEXT(Raw_Data[[#This Row],[Call Date]],"mmmm")</f>
        <v>March</v>
      </c>
      <c r="V6968" t="str" cm="1">
        <f t="array" ref="V6968">_xlfn.IFS(Raw_Data[[#This Row],[Customer Satisfaction]]&lt;2,"Poor",Raw_Data[[#This Row],[Customer Satisfaction]]&lt;4,"Average",Raw_Data[[#This Row],[Customer Satisfaction]]&gt;=4,"Excellent")</f>
        <v>Poor</v>
      </c>
    </row>
    <row r="6969" spans="2:22" x14ac:dyDescent="0.3">
      <c r="B6969" t="s">
        <v>8862</v>
      </c>
      <c r="C6969" s="2">
        <v>45834</v>
      </c>
      <c r="D6969" s="1">
        <v>0.59652777777777777</v>
      </c>
      <c r="E6969" t="s">
        <v>110</v>
      </c>
      <c r="F6969" t="s">
        <v>48</v>
      </c>
      <c r="G6969" t="s">
        <v>21</v>
      </c>
      <c r="H6969" t="s">
        <v>22</v>
      </c>
      <c r="I6969" t="s">
        <v>23</v>
      </c>
      <c r="J6969" t="s">
        <v>55</v>
      </c>
      <c r="K6969" t="s">
        <v>16</v>
      </c>
      <c r="L6969" t="s">
        <v>16</v>
      </c>
      <c r="M6969">
        <v>3.7</v>
      </c>
      <c r="N6969">
        <v>10.7</v>
      </c>
      <c r="O6969" t="s">
        <v>28</v>
      </c>
      <c r="P6969">
        <v>1</v>
      </c>
      <c r="Q6969" t="s">
        <v>1014</v>
      </c>
      <c r="R6969" t="s">
        <v>26</v>
      </c>
      <c r="S6969">
        <v>263.02</v>
      </c>
      <c r="T6969" t="str" cm="1">
        <f t="array" ref="T6969">_xlfn.IFS(Raw_Data[[#This Row],[Call Status]]="Resolved","5",Raw_Data[[#This Row],[Call Status]]="Escalated","2",Raw_Data[[#This Row],[Call Status]]="Pending","3",Raw_Data[[#This Row],[Call Status]]="Abandoned","0")</f>
        <v>2</v>
      </c>
      <c r="U6969" t="str">
        <f>TEXT(Raw_Data[[#This Row],[Call Date]],"mmmm")</f>
        <v>June</v>
      </c>
      <c r="V6969" t="str" cm="1">
        <f t="array" ref="V6969">_xlfn.IFS(Raw_Data[[#This Row],[Customer Satisfaction]]&lt;2,"Poor",Raw_Data[[#This Row],[Customer Satisfaction]]&lt;4,"Average",Raw_Data[[#This Row],[Customer Satisfaction]]&gt;=4,"Excellent")</f>
        <v>Poor</v>
      </c>
    </row>
    <row r="6970" spans="2:22" x14ac:dyDescent="0.3">
      <c r="B6970" t="s">
        <v>8956</v>
      </c>
      <c r="C6970" s="2">
        <v>45841</v>
      </c>
      <c r="D6970" s="1">
        <v>0.6166666666666667</v>
      </c>
      <c r="E6970" t="s">
        <v>59</v>
      </c>
      <c r="F6970" t="s">
        <v>48</v>
      </c>
      <c r="G6970" t="s">
        <v>327</v>
      </c>
      <c r="H6970" t="s">
        <v>2392</v>
      </c>
      <c r="I6970" t="s">
        <v>1128</v>
      </c>
      <c r="J6970" t="s">
        <v>35</v>
      </c>
      <c r="K6970" t="s">
        <v>8876</v>
      </c>
      <c r="L6970" t="s">
        <v>8877</v>
      </c>
      <c r="M6970">
        <v>0.5</v>
      </c>
      <c r="N6970">
        <v>10.4</v>
      </c>
      <c r="O6970" t="s">
        <v>28</v>
      </c>
      <c r="P6970">
        <v>2</v>
      </c>
      <c r="Q6970" t="s">
        <v>615</v>
      </c>
      <c r="R6970" t="s">
        <v>28</v>
      </c>
      <c r="S6970">
        <v>130.38</v>
      </c>
      <c r="T6970" t="str" cm="1">
        <f t="array" ref="T6970">_xlfn.IFS(Raw_Data[[#This Row],[Call Status]]="Resolved","5",Raw_Data[[#This Row],[Call Status]]="Escalated","2",Raw_Data[[#This Row],[Call Status]]="Pending","3",Raw_Data[[#This Row],[Call Status]]="Abandoned","0")</f>
        <v>3</v>
      </c>
      <c r="U6970" t="str">
        <f>TEXT(Raw_Data[[#This Row],[Call Date]],"mmmm")</f>
        <v>July</v>
      </c>
      <c r="V6970" t="str" cm="1">
        <f t="array" ref="V6970">_xlfn.IFS(Raw_Data[[#This Row],[Customer Satisfaction]]&lt;2,"Poor",Raw_Data[[#This Row],[Customer Satisfaction]]&lt;4,"Average",Raw_Data[[#This Row],[Customer Satisfaction]]&gt;=4,"Excellent")</f>
        <v>Average</v>
      </c>
    </row>
    <row r="6971" spans="2:22" x14ac:dyDescent="0.3">
      <c r="B6971" t="s">
        <v>7925</v>
      </c>
      <c r="C6971" s="2">
        <v>45976</v>
      </c>
      <c r="D6971" s="1">
        <v>0.85624999999999996</v>
      </c>
      <c r="E6971" t="s">
        <v>91</v>
      </c>
      <c r="F6971" t="s">
        <v>48</v>
      </c>
      <c r="G6971" t="s">
        <v>250</v>
      </c>
      <c r="H6971" t="s">
        <v>22</v>
      </c>
      <c r="I6971" t="s">
        <v>1130</v>
      </c>
      <c r="J6971" t="s">
        <v>64</v>
      </c>
      <c r="K6971" t="s">
        <v>16</v>
      </c>
      <c r="L6971" t="s">
        <v>16</v>
      </c>
      <c r="M6971">
        <v>8.4</v>
      </c>
      <c r="N6971">
        <v>6.6</v>
      </c>
      <c r="O6971" t="s">
        <v>28</v>
      </c>
      <c r="P6971">
        <v>3</v>
      </c>
      <c r="Q6971" t="s">
        <v>615</v>
      </c>
      <c r="R6971" t="s">
        <v>26</v>
      </c>
      <c r="S6971">
        <v>377.78</v>
      </c>
      <c r="T6971" t="str" cm="1">
        <f t="array" ref="T6971">_xlfn.IFS(Raw_Data[[#This Row],[Call Status]]="Resolved","5",Raw_Data[[#This Row],[Call Status]]="Escalated","2",Raw_Data[[#This Row],[Call Status]]="Pending","3",Raw_Data[[#This Row],[Call Status]]="Abandoned","0")</f>
        <v>2</v>
      </c>
      <c r="U6971" t="str">
        <f>TEXT(Raw_Data[[#This Row],[Call Date]],"mmmm")</f>
        <v>November</v>
      </c>
      <c r="V6971" t="str" cm="1">
        <f t="array" ref="V6971">_xlfn.IFS(Raw_Data[[#This Row],[Customer Satisfaction]]&lt;2,"Poor",Raw_Data[[#This Row],[Customer Satisfaction]]&lt;4,"Average",Raw_Data[[#This Row],[Customer Satisfaction]]&gt;=4,"Excellent")</f>
        <v>Average</v>
      </c>
    </row>
    <row r="6972" spans="2:22" x14ac:dyDescent="0.3">
      <c r="B6972" t="s">
        <v>2285</v>
      </c>
      <c r="C6972" s="2">
        <v>45788</v>
      </c>
      <c r="D6972" s="1">
        <v>0.55277777777777781</v>
      </c>
      <c r="E6972" t="s">
        <v>63</v>
      </c>
      <c r="F6972" t="s">
        <v>20</v>
      </c>
      <c r="G6972" t="s">
        <v>21</v>
      </c>
      <c r="H6972" t="s">
        <v>2026</v>
      </c>
      <c r="I6972" t="s">
        <v>1130</v>
      </c>
      <c r="J6972" t="s">
        <v>42</v>
      </c>
      <c r="K6972" t="s">
        <v>25</v>
      </c>
      <c r="L6972" t="s">
        <v>25</v>
      </c>
      <c r="M6972">
        <v>4.0999999999999996</v>
      </c>
      <c r="N6972">
        <v>2</v>
      </c>
      <c r="O6972" t="s">
        <v>26</v>
      </c>
      <c r="P6972">
        <v>5</v>
      </c>
      <c r="Q6972" t="s">
        <v>27</v>
      </c>
      <c r="R6972" t="s">
        <v>28</v>
      </c>
      <c r="S6972">
        <v>245.88</v>
      </c>
      <c r="T6972" t="str" cm="1">
        <f t="array" ref="T6972">_xlfn.IFS(Raw_Data[[#This Row],[Call Status]]="Resolved","5",Raw_Data[[#This Row],[Call Status]]="Escalated","2",Raw_Data[[#This Row],[Call Status]]="Pending","3",Raw_Data[[#This Row],[Call Status]]="Abandoned","0")</f>
        <v>5</v>
      </c>
      <c r="U6972" t="str">
        <f>TEXT(Raw_Data[[#This Row],[Call Date]],"mmmm")</f>
        <v>May</v>
      </c>
      <c r="V6972" t="str" cm="1">
        <f t="array" ref="V6972">_xlfn.IFS(Raw_Data[[#This Row],[Customer Satisfaction]]&lt;2,"Poor",Raw_Data[[#This Row],[Customer Satisfaction]]&lt;4,"Average",Raw_Data[[#This Row],[Customer Satisfaction]]&gt;=4,"Excellent")</f>
        <v>Excellent</v>
      </c>
    </row>
    <row r="6973" spans="2:22" x14ac:dyDescent="0.3">
      <c r="B6973" t="s">
        <v>3477</v>
      </c>
      <c r="C6973" s="2">
        <v>46020</v>
      </c>
      <c r="D6973" s="1">
        <v>0.61597222222222225</v>
      </c>
      <c r="E6973" t="s">
        <v>44</v>
      </c>
      <c r="F6973" t="s">
        <v>20</v>
      </c>
      <c r="G6973" t="s">
        <v>21</v>
      </c>
      <c r="H6973" t="s">
        <v>2026</v>
      </c>
      <c r="I6973" t="s">
        <v>23</v>
      </c>
      <c r="J6973" t="s">
        <v>64</v>
      </c>
      <c r="K6973" t="s">
        <v>25</v>
      </c>
      <c r="L6973" t="s">
        <v>25</v>
      </c>
      <c r="M6973">
        <v>0.4</v>
      </c>
      <c r="N6973">
        <v>9.6</v>
      </c>
      <c r="O6973" t="s">
        <v>26</v>
      </c>
      <c r="P6973">
        <v>5</v>
      </c>
      <c r="Q6973" t="s">
        <v>27</v>
      </c>
      <c r="R6973" t="s">
        <v>28</v>
      </c>
      <c r="S6973">
        <v>389.57</v>
      </c>
      <c r="T6973" t="str" cm="1">
        <f t="array" ref="T6973">_xlfn.IFS(Raw_Data[[#This Row],[Call Status]]="Resolved","5",Raw_Data[[#This Row],[Call Status]]="Escalated","2",Raw_Data[[#This Row],[Call Status]]="Pending","3",Raw_Data[[#This Row],[Call Status]]="Abandoned","0")</f>
        <v>5</v>
      </c>
      <c r="U6973" t="str">
        <f>TEXT(Raw_Data[[#This Row],[Call Date]],"mmmm")</f>
        <v>December</v>
      </c>
      <c r="V6973" t="str" cm="1">
        <f t="array" ref="V6973">_xlfn.IFS(Raw_Data[[#This Row],[Customer Satisfaction]]&lt;2,"Poor",Raw_Data[[#This Row],[Customer Satisfaction]]&lt;4,"Average",Raw_Data[[#This Row],[Customer Satisfaction]]&gt;=4,"Excellent")</f>
        <v>Excellent</v>
      </c>
    </row>
    <row r="6974" spans="2:22" x14ac:dyDescent="0.3">
      <c r="B6974" t="s">
        <v>7109</v>
      </c>
      <c r="C6974" s="2">
        <v>45706</v>
      </c>
      <c r="D6974" s="1">
        <v>0.86527777777777781</v>
      </c>
      <c r="E6974" t="s">
        <v>91</v>
      </c>
      <c r="F6974" t="s">
        <v>38</v>
      </c>
      <c r="G6974" t="s">
        <v>162</v>
      </c>
      <c r="H6974" t="s">
        <v>22</v>
      </c>
      <c r="I6974" t="s">
        <v>23</v>
      </c>
      <c r="J6974" t="s">
        <v>64</v>
      </c>
      <c r="K6974" t="s">
        <v>25</v>
      </c>
      <c r="L6974" t="s">
        <v>3564</v>
      </c>
      <c r="M6974">
        <v>4.8</v>
      </c>
      <c r="N6974">
        <v>9.9</v>
      </c>
      <c r="O6974" t="s">
        <v>26</v>
      </c>
      <c r="P6974">
        <v>3</v>
      </c>
      <c r="Q6974" t="s">
        <v>615</v>
      </c>
      <c r="R6974" t="s">
        <v>28</v>
      </c>
      <c r="S6974">
        <v>128.43</v>
      </c>
      <c r="T6974" t="str" cm="1">
        <f t="array" ref="T6974">_xlfn.IFS(Raw_Data[[#This Row],[Call Status]]="Resolved","5",Raw_Data[[#This Row],[Call Status]]="Escalated","2",Raw_Data[[#This Row],[Call Status]]="Pending","3",Raw_Data[[#This Row],[Call Status]]="Abandoned","0")</f>
        <v>5</v>
      </c>
      <c r="U6974" t="str">
        <f>TEXT(Raw_Data[[#This Row],[Call Date]],"mmmm")</f>
        <v>February</v>
      </c>
      <c r="V6974" t="str" cm="1">
        <f t="array" ref="V6974">_xlfn.IFS(Raw_Data[[#This Row],[Customer Satisfaction]]&lt;2,"Poor",Raw_Data[[#This Row],[Customer Satisfaction]]&lt;4,"Average",Raw_Data[[#This Row],[Customer Satisfaction]]&gt;=4,"Excellent")</f>
        <v>Average</v>
      </c>
    </row>
    <row r="6975" spans="2:22" x14ac:dyDescent="0.3">
      <c r="B6975" t="s">
        <v>5750</v>
      </c>
      <c r="C6975" s="2">
        <v>45712</v>
      </c>
      <c r="D6975" s="1">
        <v>0.8979166666666667</v>
      </c>
      <c r="E6975" t="s">
        <v>53</v>
      </c>
      <c r="F6975" t="s">
        <v>38</v>
      </c>
      <c r="G6975" t="s">
        <v>250</v>
      </c>
      <c r="H6975" t="s">
        <v>2392</v>
      </c>
      <c r="I6975" t="s">
        <v>23</v>
      </c>
      <c r="J6975" t="s">
        <v>49</v>
      </c>
      <c r="K6975" t="s">
        <v>25</v>
      </c>
      <c r="L6975" t="s">
        <v>3559</v>
      </c>
      <c r="M6975">
        <v>4.2</v>
      </c>
      <c r="N6975">
        <v>20.399999999999999</v>
      </c>
      <c r="O6975" t="s">
        <v>28</v>
      </c>
      <c r="P6975">
        <v>1</v>
      </c>
      <c r="Q6975" t="s">
        <v>1014</v>
      </c>
      <c r="R6975" t="s">
        <v>28</v>
      </c>
      <c r="S6975">
        <v>60.72</v>
      </c>
      <c r="T6975" t="str" cm="1">
        <f t="array" ref="T6975">_xlfn.IFS(Raw_Data[[#This Row],[Call Status]]="Resolved","5",Raw_Data[[#This Row],[Call Status]]="Escalated","2",Raw_Data[[#This Row],[Call Status]]="Pending","3",Raw_Data[[#This Row],[Call Status]]="Abandoned","0")</f>
        <v>5</v>
      </c>
      <c r="U6975" t="str">
        <f>TEXT(Raw_Data[[#This Row],[Call Date]],"mmmm")</f>
        <v>February</v>
      </c>
      <c r="V6975" t="str" cm="1">
        <f t="array" ref="V6975">_xlfn.IFS(Raw_Data[[#This Row],[Customer Satisfaction]]&lt;2,"Poor",Raw_Data[[#This Row],[Customer Satisfaction]]&lt;4,"Average",Raw_Data[[#This Row],[Customer Satisfaction]]&gt;=4,"Excellent")</f>
        <v>Poor</v>
      </c>
    </row>
    <row r="6976" spans="2:22" x14ac:dyDescent="0.3">
      <c r="B6976" t="s">
        <v>650</v>
      </c>
      <c r="C6976" s="2">
        <v>45811</v>
      </c>
      <c r="D6976" s="1">
        <v>0.70972222222222225</v>
      </c>
      <c r="E6976" t="s">
        <v>19</v>
      </c>
      <c r="F6976" t="s">
        <v>38</v>
      </c>
      <c r="G6976" t="s">
        <v>162</v>
      </c>
      <c r="H6976" t="s">
        <v>22</v>
      </c>
      <c r="I6976" t="s">
        <v>23</v>
      </c>
      <c r="J6976" t="s">
        <v>35</v>
      </c>
      <c r="K6976" t="s">
        <v>25</v>
      </c>
      <c r="L6976" t="s">
        <v>25</v>
      </c>
      <c r="M6976">
        <v>6.7</v>
      </c>
      <c r="N6976">
        <v>9.1999999999999993</v>
      </c>
      <c r="O6976" t="s">
        <v>26</v>
      </c>
      <c r="P6976">
        <v>0</v>
      </c>
      <c r="Q6976" t="s">
        <v>615</v>
      </c>
      <c r="R6976" t="s">
        <v>28</v>
      </c>
      <c r="S6976">
        <v>257.16000000000003</v>
      </c>
      <c r="T6976" t="str" cm="1">
        <f t="array" ref="T6976">_xlfn.IFS(Raw_Data[[#This Row],[Call Status]]="Resolved","5",Raw_Data[[#This Row],[Call Status]]="Escalated","2",Raw_Data[[#This Row],[Call Status]]="Pending","3",Raw_Data[[#This Row],[Call Status]]="Abandoned","0")</f>
        <v>5</v>
      </c>
      <c r="U6976" t="str">
        <f>TEXT(Raw_Data[[#This Row],[Call Date]],"mmmm")</f>
        <v>June</v>
      </c>
      <c r="V6976" t="str" cm="1">
        <f t="array" ref="V6976">_xlfn.IFS(Raw_Data[[#This Row],[Customer Satisfaction]]&lt;2,"Poor",Raw_Data[[#This Row],[Customer Satisfaction]]&lt;4,"Average",Raw_Data[[#This Row],[Customer Satisfaction]]&gt;=4,"Excellent")</f>
        <v>Poor</v>
      </c>
    </row>
    <row r="6977" spans="2:22" x14ac:dyDescent="0.3">
      <c r="B6977" t="s">
        <v>8969</v>
      </c>
      <c r="C6977" s="2">
        <v>46012</v>
      </c>
      <c r="D6977" s="1">
        <v>0.87083333333333335</v>
      </c>
      <c r="E6977" t="s">
        <v>108</v>
      </c>
      <c r="F6977" t="s">
        <v>20</v>
      </c>
      <c r="G6977" t="s">
        <v>250</v>
      </c>
      <c r="H6977" t="s">
        <v>2613</v>
      </c>
      <c r="I6977" t="s">
        <v>1128</v>
      </c>
      <c r="J6977" t="s">
        <v>49</v>
      </c>
      <c r="K6977" t="s">
        <v>8876</v>
      </c>
      <c r="L6977" t="s">
        <v>8877</v>
      </c>
      <c r="M6977">
        <v>2.5</v>
      </c>
      <c r="N6977">
        <v>13.6</v>
      </c>
      <c r="O6977" t="s">
        <v>28</v>
      </c>
      <c r="P6977">
        <v>3</v>
      </c>
      <c r="Q6977" t="s">
        <v>615</v>
      </c>
      <c r="R6977" t="s">
        <v>28</v>
      </c>
      <c r="S6977">
        <v>123.11</v>
      </c>
      <c r="T6977" t="str" cm="1">
        <f t="array" ref="T6977">_xlfn.IFS(Raw_Data[[#This Row],[Call Status]]="Resolved","5",Raw_Data[[#This Row],[Call Status]]="Escalated","2",Raw_Data[[#This Row],[Call Status]]="Pending","3",Raw_Data[[#This Row],[Call Status]]="Abandoned","0")</f>
        <v>3</v>
      </c>
      <c r="U6977" t="str">
        <f>TEXT(Raw_Data[[#This Row],[Call Date]],"mmmm")</f>
        <v>December</v>
      </c>
      <c r="V6977" t="str" cm="1">
        <f t="array" ref="V6977">_xlfn.IFS(Raw_Data[[#This Row],[Customer Satisfaction]]&lt;2,"Poor",Raw_Data[[#This Row],[Customer Satisfaction]]&lt;4,"Average",Raw_Data[[#This Row],[Customer Satisfaction]]&gt;=4,"Excellent")</f>
        <v>Average</v>
      </c>
    </row>
    <row r="6978" spans="2:22" x14ac:dyDescent="0.3">
      <c r="B6978" t="s">
        <v>5301</v>
      </c>
      <c r="C6978" s="2">
        <v>45857</v>
      </c>
      <c r="D6978" s="1">
        <v>0.46875</v>
      </c>
      <c r="E6978" t="s">
        <v>108</v>
      </c>
      <c r="F6978" t="s">
        <v>20</v>
      </c>
      <c r="G6978" t="s">
        <v>162</v>
      </c>
      <c r="H6978" t="s">
        <v>2026</v>
      </c>
      <c r="I6978" t="s">
        <v>23</v>
      </c>
      <c r="J6978" t="s">
        <v>76</v>
      </c>
      <c r="K6978" t="s">
        <v>25</v>
      </c>
      <c r="L6978" t="s">
        <v>3564</v>
      </c>
      <c r="M6978">
        <v>1.5</v>
      </c>
      <c r="N6978">
        <v>9.5</v>
      </c>
      <c r="O6978" t="s">
        <v>26</v>
      </c>
      <c r="P6978">
        <v>0</v>
      </c>
      <c r="Q6978" t="s">
        <v>615</v>
      </c>
      <c r="R6978" t="s">
        <v>28</v>
      </c>
      <c r="S6978">
        <v>110.07</v>
      </c>
      <c r="T6978" t="str" cm="1">
        <f t="array" ref="T6978">_xlfn.IFS(Raw_Data[[#This Row],[Call Status]]="Resolved","5",Raw_Data[[#This Row],[Call Status]]="Escalated","2",Raw_Data[[#This Row],[Call Status]]="Pending","3",Raw_Data[[#This Row],[Call Status]]="Abandoned","0")</f>
        <v>5</v>
      </c>
      <c r="U6978" t="str">
        <f>TEXT(Raw_Data[[#This Row],[Call Date]],"mmmm")</f>
        <v>July</v>
      </c>
      <c r="V6978" t="str" cm="1">
        <f t="array" ref="V6978">_xlfn.IFS(Raw_Data[[#This Row],[Customer Satisfaction]]&lt;2,"Poor",Raw_Data[[#This Row],[Customer Satisfaction]]&lt;4,"Average",Raw_Data[[#This Row],[Customer Satisfaction]]&gt;=4,"Excellent")</f>
        <v>Poor</v>
      </c>
    </row>
    <row r="6979" spans="2:22" x14ac:dyDescent="0.3">
      <c r="B6979" t="s">
        <v>3863</v>
      </c>
      <c r="C6979" s="2">
        <v>45965</v>
      </c>
      <c r="D6979" s="1">
        <v>0.81736111111111109</v>
      </c>
      <c r="E6979" t="s">
        <v>70</v>
      </c>
      <c r="F6979" t="s">
        <v>48</v>
      </c>
      <c r="G6979" t="s">
        <v>162</v>
      </c>
      <c r="H6979" t="s">
        <v>2026</v>
      </c>
      <c r="I6979" t="s">
        <v>1137</v>
      </c>
      <c r="J6979" t="s">
        <v>55</v>
      </c>
      <c r="K6979" t="s">
        <v>25</v>
      </c>
      <c r="L6979" t="s">
        <v>3564</v>
      </c>
      <c r="M6979">
        <v>0.8</v>
      </c>
      <c r="N6979">
        <v>11.9</v>
      </c>
      <c r="O6979" t="s">
        <v>26</v>
      </c>
      <c r="P6979">
        <v>3</v>
      </c>
      <c r="Q6979" t="s">
        <v>615</v>
      </c>
      <c r="R6979" t="s">
        <v>28</v>
      </c>
      <c r="S6979">
        <v>33.58</v>
      </c>
      <c r="T6979" t="str" cm="1">
        <f t="array" ref="T6979">_xlfn.IFS(Raw_Data[[#This Row],[Call Status]]="Resolved","5",Raw_Data[[#This Row],[Call Status]]="Escalated","2",Raw_Data[[#This Row],[Call Status]]="Pending","3",Raw_Data[[#This Row],[Call Status]]="Abandoned","0")</f>
        <v>5</v>
      </c>
      <c r="U6979" t="str">
        <f>TEXT(Raw_Data[[#This Row],[Call Date]],"mmmm")</f>
        <v>November</v>
      </c>
      <c r="V6979" t="str" cm="1">
        <f t="array" ref="V6979">_xlfn.IFS(Raw_Data[[#This Row],[Customer Satisfaction]]&lt;2,"Poor",Raw_Data[[#This Row],[Customer Satisfaction]]&lt;4,"Average",Raw_Data[[#This Row],[Customer Satisfaction]]&gt;=4,"Excellent")</f>
        <v>Average</v>
      </c>
    </row>
    <row r="6980" spans="2:22" x14ac:dyDescent="0.3">
      <c r="B6980" t="s">
        <v>4763</v>
      </c>
      <c r="C6980" s="2">
        <v>46013</v>
      </c>
      <c r="D6980" s="1">
        <v>0.64444444444444449</v>
      </c>
      <c r="E6980" t="s">
        <v>30</v>
      </c>
      <c r="F6980" t="s">
        <v>20</v>
      </c>
      <c r="G6980" t="s">
        <v>327</v>
      </c>
      <c r="H6980" t="s">
        <v>22</v>
      </c>
      <c r="I6980" t="s">
        <v>1128</v>
      </c>
      <c r="J6980" t="s">
        <v>39</v>
      </c>
      <c r="K6980" t="s">
        <v>25</v>
      </c>
      <c r="L6980" t="s">
        <v>3561</v>
      </c>
      <c r="M6980">
        <v>1.6</v>
      </c>
      <c r="N6980">
        <v>14.5</v>
      </c>
      <c r="O6980" t="s">
        <v>28</v>
      </c>
      <c r="P6980">
        <v>5</v>
      </c>
      <c r="Q6980" t="s">
        <v>27</v>
      </c>
      <c r="R6980" t="s">
        <v>28</v>
      </c>
      <c r="S6980">
        <v>113.69</v>
      </c>
      <c r="T6980" t="str" cm="1">
        <f t="array" ref="T6980">_xlfn.IFS(Raw_Data[[#This Row],[Call Status]]="Resolved","5",Raw_Data[[#This Row],[Call Status]]="Escalated","2",Raw_Data[[#This Row],[Call Status]]="Pending","3",Raw_Data[[#This Row],[Call Status]]="Abandoned","0")</f>
        <v>5</v>
      </c>
      <c r="U6980" t="str">
        <f>TEXT(Raw_Data[[#This Row],[Call Date]],"mmmm")</f>
        <v>December</v>
      </c>
      <c r="V6980" t="str" cm="1">
        <f t="array" ref="V6980">_xlfn.IFS(Raw_Data[[#This Row],[Customer Satisfaction]]&lt;2,"Poor",Raw_Data[[#This Row],[Customer Satisfaction]]&lt;4,"Average",Raw_Data[[#This Row],[Customer Satisfaction]]&gt;=4,"Excellent")</f>
        <v>Excellent</v>
      </c>
    </row>
    <row r="6981" spans="2:22" x14ac:dyDescent="0.3">
      <c r="B6981" t="s">
        <v>5526</v>
      </c>
      <c r="C6981" s="2">
        <v>45775</v>
      </c>
      <c r="D6981" s="1">
        <v>0.5444444444444444</v>
      </c>
      <c r="E6981" t="s">
        <v>66</v>
      </c>
      <c r="F6981" t="s">
        <v>34</v>
      </c>
      <c r="G6981" t="s">
        <v>162</v>
      </c>
      <c r="H6981" t="s">
        <v>2026</v>
      </c>
      <c r="I6981" t="s">
        <v>23</v>
      </c>
      <c r="J6981" t="s">
        <v>76</v>
      </c>
      <c r="K6981" t="s">
        <v>25</v>
      </c>
      <c r="L6981" t="s">
        <v>3570</v>
      </c>
      <c r="M6981">
        <v>0.6</v>
      </c>
      <c r="N6981">
        <v>13.7</v>
      </c>
      <c r="O6981" t="s">
        <v>28</v>
      </c>
      <c r="P6981">
        <v>0</v>
      </c>
      <c r="Q6981" t="s">
        <v>615</v>
      </c>
      <c r="R6981" t="s">
        <v>28</v>
      </c>
      <c r="S6981">
        <v>71.72</v>
      </c>
      <c r="T6981" t="str" cm="1">
        <f t="array" ref="T6981">_xlfn.IFS(Raw_Data[[#This Row],[Call Status]]="Resolved","5",Raw_Data[[#This Row],[Call Status]]="Escalated","2",Raw_Data[[#This Row],[Call Status]]="Pending","3",Raw_Data[[#This Row],[Call Status]]="Abandoned","0")</f>
        <v>5</v>
      </c>
      <c r="U6981" t="str">
        <f>TEXT(Raw_Data[[#This Row],[Call Date]],"mmmm")</f>
        <v>April</v>
      </c>
      <c r="V6981" t="str" cm="1">
        <f t="array" ref="V6981">_xlfn.IFS(Raw_Data[[#This Row],[Customer Satisfaction]]&lt;2,"Poor",Raw_Data[[#This Row],[Customer Satisfaction]]&lt;4,"Average",Raw_Data[[#This Row],[Customer Satisfaction]]&gt;=4,"Excellent")</f>
        <v>Poor</v>
      </c>
    </row>
    <row r="6982" spans="2:22" x14ac:dyDescent="0.3">
      <c r="B6982" t="s">
        <v>4483</v>
      </c>
      <c r="C6982" s="2">
        <v>45920</v>
      </c>
      <c r="D6982" s="1">
        <v>0.58611111111111114</v>
      </c>
      <c r="E6982" t="s">
        <v>33</v>
      </c>
      <c r="F6982" t="s">
        <v>34</v>
      </c>
      <c r="G6982" t="s">
        <v>21</v>
      </c>
      <c r="H6982" t="s">
        <v>22</v>
      </c>
      <c r="I6982" t="s">
        <v>1137</v>
      </c>
      <c r="J6982" t="s">
        <v>64</v>
      </c>
      <c r="K6982" t="s">
        <v>25</v>
      </c>
      <c r="L6982" t="s">
        <v>3570</v>
      </c>
      <c r="M6982">
        <v>3</v>
      </c>
      <c r="N6982">
        <v>10.199999999999999</v>
      </c>
      <c r="O6982" t="s">
        <v>26</v>
      </c>
      <c r="P6982">
        <v>4</v>
      </c>
      <c r="Q6982" t="s">
        <v>615</v>
      </c>
      <c r="R6982" t="s">
        <v>28</v>
      </c>
      <c r="S6982">
        <v>277.88</v>
      </c>
      <c r="T6982" t="str" cm="1">
        <f t="array" ref="T6982">_xlfn.IFS(Raw_Data[[#This Row],[Call Status]]="Resolved","5",Raw_Data[[#This Row],[Call Status]]="Escalated","2",Raw_Data[[#This Row],[Call Status]]="Pending","3",Raw_Data[[#This Row],[Call Status]]="Abandoned","0")</f>
        <v>5</v>
      </c>
      <c r="U6982" t="str">
        <f>TEXT(Raw_Data[[#This Row],[Call Date]],"mmmm")</f>
        <v>September</v>
      </c>
      <c r="V6982" t="str" cm="1">
        <f t="array" ref="V6982">_xlfn.IFS(Raw_Data[[#This Row],[Customer Satisfaction]]&lt;2,"Poor",Raw_Data[[#This Row],[Customer Satisfaction]]&lt;4,"Average",Raw_Data[[#This Row],[Customer Satisfaction]]&gt;=4,"Excellent")</f>
        <v>Excellent</v>
      </c>
    </row>
    <row r="6983" spans="2:22" x14ac:dyDescent="0.3">
      <c r="B6983" t="s">
        <v>6761</v>
      </c>
      <c r="C6983" s="2">
        <v>45703</v>
      </c>
      <c r="D6983" s="1">
        <v>0.39513888888888887</v>
      </c>
      <c r="E6983" t="s">
        <v>84</v>
      </c>
      <c r="F6983" t="s">
        <v>48</v>
      </c>
      <c r="G6983" t="s">
        <v>162</v>
      </c>
      <c r="H6983" t="s">
        <v>22</v>
      </c>
      <c r="I6983" t="s">
        <v>23</v>
      </c>
      <c r="J6983" t="s">
        <v>45</v>
      </c>
      <c r="K6983" t="s">
        <v>25</v>
      </c>
      <c r="L6983" t="s">
        <v>3561</v>
      </c>
      <c r="M6983">
        <v>4.4000000000000004</v>
      </c>
      <c r="N6983">
        <v>10.4</v>
      </c>
      <c r="O6983" t="s">
        <v>26</v>
      </c>
      <c r="P6983">
        <v>5</v>
      </c>
      <c r="Q6983" t="s">
        <v>27</v>
      </c>
      <c r="R6983" t="s">
        <v>28</v>
      </c>
      <c r="S6983">
        <v>207.59</v>
      </c>
      <c r="T6983" t="str" cm="1">
        <f t="array" ref="T6983">_xlfn.IFS(Raw_Data[[#This Row],[Call Status]]="Resolved","5",Raw_Data[[#This Row],[Call Status]]="Escalated","2",Raw_Data[[#This Row],[Call Status]]="Pending","3",Raw_Data[[#This Row],[Call Status]]="Abandoned","0")</f>
        <v>5</v>
      </c>
      <c r="U6983" t="str">
        <f>TEXT(Raw_Data[[#This Row],[Call Date]],"mmmm")</f>
        <v>February</v>
      </c>
      <c r="V6983" t="str" cm="1">
        <f t="array" ref="V6983">_xlfn.IFS(Raw_Data[[#This Row],[Customer Satisfaction]]&lt;2,"Poor",Raw_Data[[#This Row],[Customer Satisfaction]]&lt;4,"Average",Raw_Data[[#This Row],[Customer Satisfaction]]&gt;=4,"Excellent")</f>
        <v>Excellent</v>
      </c>
    </row>
    <row r="6984" spans="2:22" x14ac:dyDescent="0.3">
      <c r="B6984" t="s">
        <v>2361</v>
      </c>
      <c r="C6984" s="2">
        <v>45959</v>
      </c>
      <c r="D6984" s="1">
        <v>0.64444444444444449</v>
      </c>
      <c r="E6984" t="s">
        <v>84</v>
      </c>
      <c r="F6984" t="s">
        <v>38</v>
      </c>
      <c r="G6984" t="s">
        <v>250</v>
      </c>
      <c r="H6984" t="s">
        <v>2026</v>
      </c>
      <c r="I6984" t="s">
        <v>1128</v>
      </c>
      <c r="J6984" t="s">
        <v>64</v>
      </c>
      <c r="K6984" t="s">
        <v>25</v>
      </c>
      <c r="L6984" t="s">
        <v>25</v>
      </c>
      <c r="M6984">
        <v>1.4</v>
      </c>
      <c r="N6984">
        <v>12.6</v>
      </c>
      <c r="O6984" t="s">
        <v>26</v>
      </c>
      <c r="P6984">
        <v>5</v>
      </c>
      <c r="Q6984" t="s">
        <v>27</v>
      </c>
      <c r="R6984" t="s">
        <v>28</v>
      </c>
      <c r="S6984">
        <v>108.75</v>
      </c>
      <c r="T6984" t="str" cm="1">
        <f t="array" ref="T6984">_xlfn.IFS(Raw_Data[[#This Row],[Call Status]]="Resolved","5",Raw_Data[[#This Row],[Call Status]]="Escalated","2",Raw_Data[[#This Row],[Call Status]]="Pending","3",Raw_Data[[#This Row],[Call Status]]="Abandoned","0")</f>
        <v>5</v>
      </c>
      <c r="U6984" t="str">
        <f>TEXT(Raw_Data[[#This Row],[Call Date]],"mmmm")</f>
        <v>October</v>
      </c>
      <c r="V6984" t="str" cm="1">
        <f t="array" ref="V6984">_xlfn.IFS(Raw_Data[[#This Row],[Customer Satisfaction]]&lt;2,"Poor",Raw_Data[[#This Row],[Customer Satisfaction]]&lt;4,"Average",Raw_Data[[#This Row],[Customer Satisfaction]]&gt;=4,"Excellent")</f>
        <v>Excellent</v>
      </c>
    </row>
    <row r="6985" spans="2:22" x14ac:dyDescent="0.3">
      <c r="B6985" t="s">
        <v>4698</v>
      </c>
      <c r="C6985" s="2">
        <v>46013</v>
      </c>
      <c r="D6985" s="1">
        <v>0.5756944444444444</v>
      </c>
      <c r="E6985" t="s">
        <v>72</v>
      </c>
      <c r="F6985" t="s">
        <v>20</v>
      </c>
      <c r="G6985" t="s">
        <v>21</v>
      </c>
      <c r="H6985" t="s">
        <v>22</v>
      </c>
      <c r="I6985" t="s">
        <v>1137</v>
      </c>
      <c r="J6985" t="s">
        <v>64</v>
      </c>
      <c r="K6985" t="s">
        <v>25</v>
      </c>
      <c r="L6985" t="s">
        <v>3570</v>
      </c>
      <c r="M6985">
        <v>1</v>
      </c>
      <c r="N6985">
        <v>9.4</v>
      </c>
      <c r="O6985" t="s">
        <v>28</v>
      </c>
      <c r="P6985">
        <v>5</v>
      </c>
      <c r="Q6985" t="s">
        <v>27</v>
      </c>
      <c r="R6985" t="s">
        <v>26</v>
      </c>
      <c r="S6985">
        <v>187.11</v>
      </c>
      <c r="T6985" t="str" cm="1">
        <f t="array" ref="T6985">_xlfn.IFS(Raw_Data[[#This Row],[Call Status]]="Resolved","5",Raw_Data[[#This Row],[Call Status]]="Escalated","2",Raw_Data[[#This Row],[Call Status]]="Pending","3",Raw_Data[[#This Row],[Call Status]]="Abandoned","0")</f>
        <v>5</v>
      </c>
      <c r="U6985" t="str">
        <f>TEXT(Raw_Data[[#This Row],[Call Date]],"mmmm")</f>
        <v>December</v>
      </c>
      <c r="V6985" t="str" cm="1">
        <f t="array" ref="V6985">_xlfn.IFS(Raw_Data[[#This Row],[Customer Satisfaction]]&lt;2,"Poor",Raw_Data[[#This Row],[Customer Satisfaction]]&lt;4,"Average",Raw_Data[[#This Row],[Customer Satisfaction]]&gt;=4,"Excellent")</f>
        <v>Excellent</v>
      </c>
    </row>
    <row r="6986" spans="2:22" x14ac:dyDescent="0.3">
      <c r="B6986" t="s">
        <v>2726</v>
      </c>
      <c r="C6986" s="2">
        <v>45846</v>
      </c>
      <c r="D6986" s="1">
        <v>0.52569444444444446</v>
      </c>
      <c r="E6986" t="s">
        <v>57</v>
      </c>
      <c r="F6986" t="s">
        <v>48</v>
      </c>
      <c r="G6986" t="s">
        <v>327</v>
      </c>
      <c r="H6986" t="s">
        <v>2613</v>
      </c>
      <c r="I6986" t="s">
        <v>23</v>
      </c>
      <c r="J6986" t="s">
        <v>64</v>
      </c>
      <c r="K6986" t="s">
        <v>25</v>
      </c>
      <c r="L6986" t="s">
        <v>25</v>
      </c>
      <c r="M6986">
        <v>2.8</v>
      </c>
      <c r="N6986">
        <v>8.6</v>
      </c>
      <c r="O6986" t="s">
        <v>26</v>
      </c>
      <c r="P6986">
        <v>5</v>
      </c>
      <c r="Q6986" t="s">
        <v>27</v>
      </c>
      <c r="R6986" t="s">
        <v>28</v>
      </c>
      <c r="S6986">
        <v>220.09</v>
      </c>
      <c r="T6986" t="str" cm="1">
        <f t="array" ref="T6986">_xlfn.IFS(Raw_Data[[#This Row],[Call Status]]="Resolved","5",Raw_Data[[#This Row],[Call Status]]="Escalated","2",Raw_Data[[#This Row],[Call Status]]="Pending","3",Raw_Data[[#This Row],[Call Status]]="Abandoned","0")</f>
        <v>5</v>
      </c>
      <c r="U6986" t="str">
        <f>TEXT(Raw_Data[[#This Row],[Call Date]],"mmmm")</f>
        <v>July</v>
      </c>
      <c r="V6986" t="str" cm="1">
        <f t="array" ref="V6986">_xlfn.IFS(Raw_Data[[#This Row],[Customer Satisfaction]]&lt;2,"Poor",Raw_Data[[#This Row],[Customer Satisfaction]]&lt;4,"Average",Raw_Data[[#This Row],[Customer Satisfaction]]&gt;=4,"Excellent")</f>
        <v>Excellent</v>
      </c>
    </row>
    <row r="6987" spans="2:22" x14ac:dyDescent="0.3">
      <c r="B6987" t="s">
        <v>5010</v>
      </c>
      <c r="C6987" s="2">
        <v>45967</v>
      </c>
      <c r="D6987" s="1">
        <v>0.60416666666666663</v>
      </c>
      <c r="E6987" t="s">
        <v>110</v>
      </c>
      <c r="F6987" t="s">
        <v>20</v>
      </c>
      <c r="G6987" t="s">
        <v>250</v>
      </c>
      <c r="H6987" t="s">
        <v>22</v>
      </c>
      <c r="I6987" t="s">
        <v>1128</v>
      </c>
      <c r="J6987" t="s">
        <v>35</v>
      </c>
      <c r="K6987" t="s">
        <v>25</v>
      </c>
      <c r="L6987" t="s">
        <v>3564</v>
      </c>
      <c r="M6987">
        <v>10.8</v>
      </c>
      <c r="N6987">
        <v>15.7</v>
      </c>
      <c r="O6987" t="s">
        <v>26</v>
      </c>
      <c r="P6987">
        <v>2</v>
      </c>
      <c r="Q6987" t="s">
        <v>1014</v>
      </c>
      <c r="R6987" t="s">
        <v>28</v>
      </c>
      <c r="S6987">
        <v>66.77</v>
      </c>
      <c r="T6987" t="str" cm="1">
        <f t="array" ref="T6987">_xlfn.IFS(Raw_Data[[#This Row],[Call Status]]="Resolved","5",Raw_Data[[#This Row],[Call Status]]="Escalated","2",Raw_Data[[#This Row],[Call Status]]="Pending","3",Raw_Data[[#This Row],[Call Status]]="Abandoned","0")</f>
        <v>5</v>
      </c>
      <c r="U6987" t="str">
        <f>TEXT(Raw_Data[[#This Row],[Call Date]],"mmmm")</f>
        <v>November</v>
      </c>
      <c r="V6987" t="str" cm="1">
        <f t="array" ref="V6987">_xlfn.IFS(Raw_Data[[#This Row],[Customer Satisfaction]]&lt;2,"Poor",Raw_Data[[#This Row],[Customer Satisfaction]]&lt;4,"Average",Raw_Data[[#This Row],[Customer Satisfaction]]&gt;=4,"Excellent")</f>
        <v>Average</v>
      </c>
    </row>
    <row r="6988" spans="2:22" x14ac:dyDescent="0.3">
      <c r="B6988" t="s">
        <v>5236</v>
      </c>
      <c r="C6988" s="2">
        <v>45975</v>
      </c>
      <c r="D6988" s="1">
        <v>0.75138888888888888</v>
      </c>
      <c r="E6988" t="s">
        <v>57</v>
      </c>
      <c r="F6988" t="s">
        <v>48</v>
      </c>
      <c r="G6988" t="s">
        <v>21</v>
      </c>
      <c r="H6988" t="s">
        <v>2026</v>
      </c>
      <c r="I6988" t="s">
        <v>23</v>
      </c>
      <c r="J6988" t="s">
        <v>64</v>
      </c>
      <c r="K6988" t="s">
        <v>25</v>
      </c>
      <c r="L6988" t="s">
        <v>3564</v>
      </c>
      <c r="M6988">
        <v>0.6</v>
      </c>
      <c r="N6988">
        <v>12.5</v>
      </c>
      <c r="O6988" t="s">
        <v>26</v>
      </c>
      <c r="P6988">
        <v>0</v>
      </c>
      <c r="Q6988" t="s">
        <v>27</v>
      </c>
      <c r="R6988" t="s">
        <v>28</v>
      </c>
      <c r="S6988">
        <v>69.87</v>
      </c>
      <c r="T6988" t="str" cm="1">
        <f t="array" ref="T6988">_xlfn.IFS(Raw_Data[[#This Row],[Call Status]]="Resolved","5",Raw_Data[[#This Row],[Call Status]]="Escalated","2",Raw_Data[[#This Row],[Call Status]]="Pending","3",Raw_Data[[#This Row],[Call Status]]="Abandoned","0")</f>
        <v>5</v>
      </c>
      <c r="U6988" t="str">
        <f>TEXT(Raw_Data[[#This Row],[Call Date]],"mmmm")</f>
        <v>November</v>
      </c>
      <c r="V6988" t="str" cm="1">
        <f t="array" ref="V6988">_xlfn.IFS(Raw_Data[[#This Row],[Customer Satisfaction]]&lt;2,"Poor",Raw_Data[[#This Row],[Customer Satisfaction]]&lt;4,"Average",Raw_Data[[#This Row],[Customer Satisfaction]]&gt;=4,"Excellent")</f>
        <v>Poor</v>
      </c>
    </row>
    <row r="6989" spans="2:22" x14ac:dyDescent="0.3">
      <c r="B6989" t="s">
        <v>8856</v>
      </c>
      <c r="C6989" s="2">
        <v>45786</v>
      </c>
      <c r="D6989" s="1">
        <v>0.77708333333333335</v>
      </c>
      <c r="E6989" t="s">
        <v>19</v>
      </c>
      <c r="F6989" t="s">
        <v>34</v>
      </c>
      <c r="G6989" t="s">
        <v>162</v>
      </c>
      <c r="H6989" t="s">
        <v>22</v>
      </c>
      <c r="I6989" t="s">
        <v>23</v>
      </c>
      <c r="J6989" t="s">
        <v>49</v>
      </c>
      <c r="K6989" t="s">
        <v>16</v>
      </c>
      <c r="L6989" t="s">
        <v>16</v>
      </c>
      <c r="M6989">
        <v>0.9</v>
      </c>
      <c r="N6989">
        <v>10.9</v>
      </c>
      <c r="O6989" t="s">
        <v>28</v>
      </c>
      <c r="P6989">
        <v>1</v>
      </c>
      <c r="Q6989" t="s">
        <v>1014</v>
      </c>
      <c r="R6989" t="s">
        <v>26</v>
      </c>
      <c r="S6989">
        <v>188.63</v>
      </c>
      <c r="T6989" t="str" cm="1">
        <f t="array" ref="T6989">_xlfn.IFS(Raw_Data[[#This Row],[Call Status]]="Resolved","5",Raw_Data[[#This Row],[Call Status]]="Escalated","2",Raw_Data[[#This Row],[Call Status]]="Pending","3",Raw_Data[[#This Row],[Call Status]]="Abandoned","0")</f>
        <v>2</v>
      </c>
      <c r="U6989" t="str">
        <f>TEXT(Raw_Data[[#This Row],[Call Date]],"mmmm")</f>
        <v>May</v>
      </c>
      <c r="V6989" t="str" cm="1">
        <f t="array" ref="V6989">_xlfn.IFS(Raw_Data[[#This Row],[Customer Satisfaction]]&lt;2,"Poor",Raw_Data[[#This Row],[Customer Satisfaction]]&lt;4,"Average",Raw_Data[[#This Row],[Customer Satisfaction]]&gt;=4,"Excellent")</f>
        <v>Poor</v>
      </c>
    </row>
    <row r="6990" spans="2:22" x14ac:dyDescent="0.3">
      <c r="B6990" t="s">
        <v>1689</v>
      </c>
      <c r="C6990" s="2">
        <v>45706</v>
      </c>
      <c r="D6990" s="1">
        <v>0.63888888888888884</v>
      </c>
      <c r="E6990" t="s">
        <v>37</v>
      </c>
      <c r="F6990" t="s">
        <v>34</v>
      </c>
      <c r="G6990" t="s">
        <v>327</v>
      </c>
      <c r="H6990" t="s">
        <v>22</v>
      </c>
      <c r="I6990" t="s">
        <v>1137</v>
      </c>
      <c r="J6990" t="s">
        <v>42</v>
      </c>
      <c r="K6990" t="s">
        <v>25</v>
      </c>
      <c r="L6990" t="s">
        <v>25</v>
      </c>
      <c r="M6990">
        <v>5.8</v>
      </c>
      <c r="N6990">
        <v>8</v>
      </c>
      <c r="O6990" t="s">
        <v>26</v>
      </c>
      <c r="P6990">
        <v>3</v>
      </c>
      <c r="Q6990" t="s">
        <v>615</v>
      </c>
      <c r="R6990" t="s">
        <v>28</v>
      </c>
      <c r="S6990">
        <v>384.87</v>
      </c>
      <c r="T6990" t="str" cm="1">
        <f t="array" ref="T6990">_xlfn.IFS(Raw_Data[[#This Row],[Call Status]]="Resolved","5",Raw_Data[[#This Row],[Call Status]]="Escalated","2",Raw_Data[[#This Row],[Call Status]]="Pending","3",Raw_Data[[#This Row],[Call Status]]="Abandoned","0")</f>
        <v>5</v>
      </c>
      <c r="U6990" t="str">
        <f>TEXT(Raw_Data[[#This Row],[Call Date]],"mmmm")</f>
        <v>February</v>
      </c>
      <c r="V6990" t="str" cm="1">
        <f t="array" ref="V6990">_xlfn.IFS(Raw_Data[[#This Row],[Customer Satisfaction]]&lt;2,"Poor",Raw_Data[[#This Row],[Customer Satisfaction]]&lt;4,"Average",Raw_Data[[#This Row],[Customer Satisfaction]]&gt;=4,"Excellent")</f>
        <v>Average</v>
      </c>
    </row>
    <row r="6991" spans="2:22" x14ac:dyDescent="0.3">
      <c r="B6991" t="s">
        <v>7796</v>
      </c>
      <c r="C6991" s="2">
        <v>45682</v>
      </c>
      <c r="D6991" s="1">
        <v>0.34236111111111112</v>
      </c>
      <c r="E6991" t="s">
        <v>84</v>
      </c>
      <c r="F6991" t="s">
        <v>20</v>
      </c>
      <c r="G6991" t="s">
        <v>327</v>
      </c>
      <c r="H6991" t="s">
        <v>22</v>
      </c>
      <c r="I6991" t="s">
        <v>23</v>
      </c>
      <c r="J6991" t="s">
        <v>49</v>
      </c>
      <c r="K6991" t="s">
        <v>7253</v>
      </c>
      <c r="L6991" t="s">
        <v>7254</v>
      </c>
      <c r="M6991">
        <v>5</v>
      </c>
      <c r="N6991">
        <v>12.8</v>
      </c>
      <c r="O6991" t="s">
        <v>28</v>
      </c>
      <c r="P6991">
        <v>1</v>
      </c>
      <c r="Q6991" t="s">
        <v>1014</v>
      </c>
      <c r="R6991" t="s">
        <v>28</v>
      </c>
      <c r="S6991">
        <v>95.34</v>
      </c>
      <c r="T6991" t="str" cm="1">
        <f t="array" ref="T6991">_xlfn.IFS(Raw_Data[[#This Row],[Call Status]]="Resolved","5",Raw_Data[[#This Row],[Call Status]]="Escalated","2",Raw_Data[[#This Row],[Call Status]]="Pending","3",Raw_Data[[#This Row],[Call Status]]="Abandoned","0")</f>
        <v>0</v>
      </c>
      <c r="U6991" t="str">
        <f>TEXT(Raw_Data[[#This Row],[Call Date]],"mmmm")</f>
        <v>January</v>
      </c>
      <c r="V6991" t="str" cm="1">
        <f t="array" ref="V6991">_xlfn.IFS(Raw_Data[[#This Row],[Customer Satisfaction]]&lt;2,"Poor",Raw_Data[[#This Row],[Customer Satisfaction]]&lt;4,"Average",Raw_Data[[#This Row],[Customer Satisfaction]]&gt;=4,"Excellent")</f>
        <v>Poor</v>
      </c>
    </row>
    <row r="6992" spans="2:22" x14ac:dyDescent="0.3">
      <c r="B6992" t="s">
        <v>3064</v>
      </c>
      <c r="C6992" s="2">
        <v>45923</v>
      </c>
      <c r="D6992" s="1">
        <v>0.58263888888888893</v>
      </c>
      <c r="E6992" t="s">
        <v>30</v>
      </c>
      <c r="F6992" t="s">
        <v>34</v>
      </c>
      <c r="G6992" t="s">
        <v>327</v>
      </c>
      <c r="H6992" t="s">
        <v>2392</v>
      </c>
      <c r="I6992" t="s">
        <v>23</v>
      </c>
      <c r="J6992" t="s">
        <v>35</v>
      </c>
      <c r="K6992" t="s">
        <v>25</v>
      </c>
      <c r="L6992" t="s">
        <v>25</v>
      </c>
      <c r="M6992">
        <v>2.2999999999999998</v>
      </c>
      <c r="N6992">
        <v>13.2</v>
      </c>
      <c r="O6992" t="s">
        <v>26</v>
      </c>
      <c r="P6992">
        <v>5</v>
      </c>
      <c r="Q6992" t="s">
        <v>27</v>
      </c>
      <c r="R6992" t="s">
        <v>28</v>
      </c>
      <c r="S6992">
        <v>367.74</v>
      </c>
      <c r="T6992" t="str" cm="1">
        <f t="array" ref="T6992">_xlfn.IFS(Raw_Data[[#This Row],[Call Status]]="Resolved","5",Raw_Data[[#This Row],[Call Status]]="Escalated","2",Raw_Data[[#This Row],[Call Status]]="Pending","3",Raw_Data[[#This Row],[Call Status]]="Abandoned","0")</f>
        <v>5</v>
      </c>
      <c r="U6992" t="str">
        <f>TEXT(Raw_Data[[#This Row],[Call Date]],"mmmm")</f>
        <v>September</v>
      </c>
      <c r="V6992" t="str" cm="1">
        <f t="array" ref="V6992">_xlfn.IFS(Raw_Data[[#This Row],[Customer Satisfaction]]&lt;2,"Poor",Raw_Data[[#This Row],[Customer Satisfaction]]&lt;4,"Average",Raw_Data[[#This Row],[Customer Satisfaction]]&gt;=4,"Excellent")</f>
        <v>Excellent</v>
      </c>
    </row>
    <row r="6993" spans="2:22" x14ac:dyDescent="0.3">
      <c r="B6993" t="s">
        <v>7759</v>
      </c>
      <c r="C6993" s="2">
        <v>45775</v>
      </c>
      <c r="D6993" s="1">
        <v>0.76736111111111116</v>
      </c>
      <c r="E6993" t="s">
        <v>19</v>
      </c>
      <c r="F6993" t="s">
        <v>20</v>
      </c>
      <c r="G6993" t="s">
        <v>250</v>
      </c>
      <c r="H6993" t="s">
        <v>22</v>
      </c>
      <c r="I6993" t="s">
        <v>23</v>
      </c>
      <c r="J6993" t="s">
        <v>49</v>
      </c>
      <c r="K6993" t="s">
        <v>7253</v>
      </c>
      <c r="L6993" t="s">
        <v>7254</v>
      </c>
      <c r="M6993">
        <v>4.4000000000000004</v>
      </c>
      <c r="N6993">
        <v>10.6</v>
      </c>
      <c r="O6993" t="s">
        <v>28</v>
      </c>
      <c r="P6993">
        <v>1</v>
      </c>
      <c r="Q6993" t="s">
        <v>1014</v>
      </c>
      <c r="R6993" t="s">
        <v>28</v>
      </c>
      <c r="S6993">
        <v>221.68</v>
      </c>
      <c r="T6993" t="str" cm="1">
        <f t="array" ref="T6993">_xlfn.IFS(Raw_Data[[#This Row],[Call Status]]="Resolved","5",Raw_Data[[#This Row],[Call Status]]="Escalated","2",Raw_Data[[#This Row],[Call Status]]="Pending","3",Raw_Data[[#This Row],[Call Status]]="Abandoned","0")</f>
        <v>0</v>
      </c>
      <c r="U6993" t="str">
        <f>TEXT(Raw_Data[[#This Row],[Call Date]],"mmmm")</f>
        <v>April</v>
      </c>
      <c r="V6993" t="str" cm="1">
        <f t="array" ref="V6993">_xlfn.IFS(Raw_Data[[#This Row],[Customer Satisfaction]]&lt;2,"Poor",Raw_Data[[#This Row],[Customer Satisfaction]]&lt;4,"Average",Raw_Data[[#This Row],[Customer Satisfaction]]&gt;=4,"Excellent")</f>
        <v>Poor</v>
      </c>
    </row>
    <row r="6994" spans="2:22" x14ac:dyDescent="0.3">
      <c r="B6994" t="s">
        <v>2557</v>
      </c>
      <c r="C6994" s="2">
        <v>45801</v>
      </c>
      <c r="D6994" s="1">
        <v>0.57777777777777772</v>
      </c>
      <c r="E6994" t="s">
        <v>156</v>
      </c>
      <c r="F6994" t="s">
        <v>20</v>
      </c>
      <c r="G6994" t="s">
        <v>327</v>
      </c>
      <c r="H6994" t="s">
        <v>2392</v>
      </c>
      <c r="I6994" t="s">
        <v>1130</v>
      </c>
      <c r="J6994" t="s">
        <v>49</v>
      </c>
      <c r="K6994" t="s">
        <v>25</v>
      </c>
      <c r="L6994" t="s">
        <v>25</v>
      </c>
      <c r="M6994">
        <v>6.2</v>
      </c>
      <c r="N6994">
        <v>6.4</v>
      </c>
      <c r="O6994" t="s">
        <v>26</v>
      </c>
      <c r="P6994">
        <v>5</v>
      </c>
      <c r="Q6994" t="s">
        <v>27</v>
      </c>
      <c r="R6994" t="s">
        <v>28</v>
      </c>
      <c r="S6994">
        <v>973.47</v>
      </c>
      <c r="T6994" t="str" cm="1">
        <f t="array" ref="T6994">_xlfn.IFS(Raw_Data[[#This Row],[Call Status]]="Resolved","5",Raw_Data[[#This Row],[Call Status]]="Escalated","2",Raw_Data[[#This Row],[Call Status]]="Pending","3",Raw_Data[[#This Row],[Call Status]]="Abandoned","0")</f>
        <v>5</v>
      </c>
      <c r="U6994" t="str">
        <f>TEXT(Raw_Data[[#This Row],[Call Date]],"mmmm")</f>
        <v>May</v>
      </c>
      <c r="V6994" t="str" cm="1">
        <f t="array" ref="V6994">_xlfn.IFS(Raw_Data[[#This Row],[Customer Satisfaction]]&lt;2,"Poor",Raw_Data[[#This Row],[Customer Satisfaction]]&lt;4,"Average",Raw_Data[[#This Row],[Customer Satisfaction]]&gt;=4,"Excellent")</f>
        <v>Excellent</v>
      </c>
    </row>
    <row r="6995" spans="2:22" x14ac:dyDescent="0.3">
      <c r="B6995" t="s">
        <v>1160</v>
      </c>
      <c r="C6995" s="2">
        <v>45857</v>
      </c>
      <c r="D6995" s="1">
        <v>0.61458333333333337</v>
      </c>
      <c r="E6995" t="s">
        <v>47</v>
      </c>
      <c r="F6995" t="s">
        <v>34</v>
      </c>
      <c r="G6995" t="s">
        <v>21</v>
      </c>
      <c r="H6995" t="s">
        <v>22</v>
      </c>
      <c r="I6995" t="s">
        <v>1128</v>
      </c>
      <c r="J6995" t="s">
        <v>64</v>
      </c>
      <c r="K6995" t="s">
        <v>25</v>
      </c>
      <c r="L6995" t="s">
        <v>25</v>
      </c>
      <c r="M6995">
        <v>3.4</v>
      </c>
      <c r="N6995">
        <v>11.4</v>
      </c>
      <c r="O6995" t="s">
        <v>26</v>
      </c>
      <c r="P6995">
        <v>2</v>
      </c>
      <c r="Q6995" t="s">
        <v>1014</v>
      </c>
      <c r="R6995" t="s">
        <v>28</v>
      </c>
      <c r="S6995">
        <v>348.45</v>
      </c>
      <c r="T6995" t="str" cm="1">
        <f t="array" ref="T6995">_xlfn.IFS(Raw_Data[[#This Row],[Call Status]]="Resolved","5",Raw_Data[[#This Row],[Call Status]]="Escalated","2",Raw_Data[[#This Row],[Call Status]]="Pending","3",Raw_Data[[#This Row],[Call Status]]="Abandoned","0")</f>
        <v>5</v>
      </c>
      <c r="U6995" t="str">
        <f>TEXT(Raw_Data[[#This Row],[Call Date]],"mmmm")</f>
        <v>July</v>
      </c>
      <c r="V6995" t="str" cm="1">
        <f t="array" ref="V6995">_xlfn.IFS(Raw_Data[[#This Row],[Customer Satisfaction]]&lt;2,"Poor",Raw_Data[[#This Row],[Customer Satisfaction]]&lt;4,"Average",Raw_Data[[#This Row],[Customer Satisfaction]]&gt;=4,"Excellent")</f>
        <v>Average</v>
      </c>
    </row>
    <row r="6996" spans="2:22" x14ac:dyDescent="0.3">
      <c r="B6996" t="s">
        <v>198</v>
      </c>
      <c r="C6996" s="2">
        <v>45814</v>
      </c>
      <c r="D6996" s="1">
        <v>0.5805555555555556</v>
      </c>
      <c r="E6996" t="s">
        <v>100</v>
      </c>
      <c r="F6996" t="s">
        <v>34</v>
      </c>
      <c r="G6996" t="s">
        <v>162</v>
      </c>
      <c r="H6996" t="s">
        <v>22</v>
      </c>
      <c r="I6996" t="s">
        <v>23</v>
      </c>
      <c r="J6996" t="s">
        <v>35</v>
      </c>
      <c r="K6996" t="s">
        <v>25</v>
      </c>
      <c r="L6996" t="s">
        <v>25</v>
      </c>
      <c r="M6996">
        <v>1.8</v>
      </c>
      <c r="N6996">
        <v>9.6999999999999993</v>
      </c>
      <c r="O6996" t="s">
        <v>28</v>
      </c>
      <c r="P6996">
        <v>5</v>
      </c>
      <c r="Q6996" t="s">
        <v>27</v>
      </c>
      <c r="R6996" t="s">
        <v>28</v>
      </c>
      <c r="S6996">
        <v>218.79</v>
      </c>
      <c r="T6996" t="str" cm="1">
        <f t="array" ref="T6996">_xlfn.IFS(Raw_Data[[#This Row],[Call Status]]="Resolved","5",Raw_Data[[#This Row],[Call Status]]="Escalated","2",Raw_Data[[#This Row],[Call Status]]="Pending","3",Raw_Data[[#This Row],[Call Status]]="Abandoned","0")</f>
        <v>5</v>
      </c>
      <c r="U6996" t="str">
        <f>TEXT(Raw_Data[[#This Row],[Call Date]],"mmmm")</f>
        <v>June</v>
      </c>
      <c r="V6996" t="str" cm="1">
        <f t="array" ref="V6996">_xlfn.IFS(Raw_Data[[#This Row],[Customer Satisfaction]]&lt;2,"Poor",Raw_Data[[#This Row],[Customer Satisfaction]]&lt;4,"Average",Raw_Data[[#This Row],[Customer Satisfaction]]&gt;=4,"Excellent")</f>
        <v>Excellent</v>
      </c>
    </row>
    <row r="6997" spans="2:22" x14ac:dyDescent="0.3">
      <c r="B6997" t="s">
        <v>7299</v>
      </c>
      <c r="C6997" s="2">
        <v>46005</v>
      </c>
      <c r="D6997" s="1">
        <v>0.49861111111111112</v>
      </c>
      <c r="E6997" t="s">
        <v>30</v>
      </c>
      <c r="F6997" t="s">
        <v>34</v>
      </c>
      <c r="G6997" t="s">
        <v>21</v>
      </c>
      <c r="H6997" t="s">
        <v>22</v>
      </c>
      <c r="I6997" t="s">
        <v>1130</v>
      </c>
      <c r="J6997" t="s">
        <v>64</v>
      </c>
      <c r="K6997" t="s">
        <v>7253</v>
      </c>
      <c r="L6997" t="s">
        <v>7254</v>
      </c>
      <c r="M6997">
        <v>1.7</v>
      </c>
      <c r="N6997">
        <v>4.4000000000000004</v>
      </c>
      <c r="O6997" t="s">
        <v>28</v>
      </c>
      <c r="P6997">
        <v>4</v>
      </c>
      <c r="Q6997" t="s">
        <v>615</v>
      </c>
      <c r="R6997" t="s">
        <v>28</v>
      </c>
      <c r="S6997">
        <v>168.86</v>
      </c>
      <c r="T6997" t="str" cm="1">
        <f t="array" ref="T6997">_xlfn.IFS(Raw_Data[[#This Row],[Call Status]]="Resolved","5",Raw_Data[[#This Row],[Call Status]]="Escalated","2",Raw_Data[[#This Row],[Call Status]]="Pending","3",Raw_Data[[#This Row],[Call Status]]="Abandoned","0")</f>
        <v>0</v>
      </c>
      <c r="U6997" t="str">
        <f>TEXT(Raw_Data[[#This Row],[Call Date]],"mmmm")</f>
        <v>December</v>
      </c>
      <c r="V6997" t="str" cm="1">
        <f t="array" ref="V6997">_xlfn.IFS(Raw_Data[[#This Row],[Customer Satisfaction]]&lt;2,"Poor",Raw_Data[[#This Row],[Customer Satisfaction]]&lt;4,"Average",Raw_Data[[#This Row],[Customer Satisfaction]]&gt;=4,"Excellent")</f>
        <v>Excellent</v>
      </c>
    </row>
    <row r="6998" spans="2:22" x14ac:dyDescent="0.3">
      <c r="B6998" t="s">
        <v>9492</v>
      </c>
      <c r="C6998" s="2">
        <v>45791</v>
      </c>
      <c r="D6998" s="1">
        <v>0.85</v>
      </c>
      <c r="E6998" t="s">
        <v>33</v>
      </c>
      <c r="F6998" t="s">
        <v>20</v>
      </c>
      <c r="G6998" t="s">
        <v>21</v>
      </c>
      <c r="H6998" t="s">
        <v>22</v>
      </c>
      <c r="I6998" t="s">
        <v>1130</v>
      </c>
      <c r="J6998" t="s">
        <v>49</v>
      </c>
      <c r="K6998" t="s">
        <v>8876</v>
      </c>
      <c r="L6998" t="s">
        <v>8877</v>
      </c>
      <c r="M6998">
        <v>12.8</v>
      </c>
      <c r="N6998">
        <v>7.4</v>
      </c>
      <c r="O6998" t="s">
        <v>28</v>
      </c>
      <c r="P6998">
        <v>3</v>
      </c>
      <c r="Q6998" t="s">
        <v>615</v>
      </c>
      <c r="R6998" t="s">
        <v>28</v>
      </c>
      <c r="S6998">
        <v>590.04999999999995</v>
      </c>
      <c r="T6998" t="str" cm="1">
        <f t="array" ref="T6998">_xlfn.IFS(Raw_Data[[#This Row],[Call Status]]="Resolved","5",Raw_Data[[#This Row],[Call Status]]="Escalated","2",Raw_Data[[#This Row],[Call Status]]="Pending","3",Raw_Data[[#This Row],[Call Status]]="Abandoned","0")</f>
        <v>3</v>
      </c>
      <c r="U6998" t="str">
        <f>TEXT(Raw_Data[[#This Row],[Call Date]],"mmmm")</f>
        <v>May</v>
      </c>
      <c r="V6998" t="str" cm="1">
        <f t="array" ref="V6998">_xlfn.IFS(Raw_Data[[#This Row],[Customer Satisfaction]]&lt;2,"Poor",Raw_Data[[#This Row],[Customer Satisfaction]]&lt;4,"Average",Raw_Data[[#This Row],[Customer Satisfaction]]&gt;=4,"Excellent")</f>
        <v>Average</v>
      </c>
    </row>
    <row r="6999" spans="2:22" x14ac:dyDescent="0.3">
      <c r="B6999" t="s">
        <v>3757</v>
      </c>
      <c r="C6999" s="2">
        <v>45805</v>
      </c>
      <c r="D6999" s="1">
        <v>0.34375</v>
      </c>
      <c r="E6999" t="s">
        <v>41</v>
      </c>
      <c r="F6999" t="s">
        <v>34</v>
      </c>
      <c r="G6999" t="s">
        <v>21</v>
      </c>
      <c r="H6999" t="s">
        <v>2026</v>
      </c>
      <c r="I6999" t="s">
        <v>1128</v>
      </c>
      <c r="J6999" t="s">
        <v>45</v>
      </c>
      <c r="K6999" t="s">
        <v>25</v>
      </c>
      <c r="L6999" t="s">
        <v>3559</v>
      </c>
      <c r="M6999">
        <v>1.8</v>
      </c>
      <c r="N6999">
        <v>12.9</v>
      </c>
      <c r="O6999" t="s">
        <v>26</v>
      </c>
      <c r="P6999">
        <v>0</v>
      </c>
      <c r="Q6999" t="s">
        <v>27</v>
      </c>
      <c r="R6999" t="s">
        <v>28</v>
      </c>
      <c r="S6999">
        <v>10.5</v>
      </c>
      <c r="T6999" t="str" cm="1">
        <f t="array" ref="T6999">_xlfn.IFS(Raw_Data[[#This Row],[Call Status]]="Resolved","5",Raw_Data[[#This Row],[Call Status]]="Escalated","2",Raw_Data[[#This Row],[Call Status]]="Pending","3",Raw_Data[[#This Row],[Call Status]]="Abandoned","0")</f>
        <v>5</v>
      </c>
      <c r="U6999" t="str">
        <f>TEXT(Raw_Data[[#This Row],[Call Date]],"mmmm")</f>
        <v>May</v>
      </c>
      <c r="V6999" t="str" cm="1">
        <f t="array" ref="V6999">_xlfn.IFS(Raw_Data[[#This Row],[Customer Satisfaction]]&lt;2,"Poor",Raw_Data[[#This Row],[Customer Satisfaction]]&lt;4,"Average",Raw_Data[[#This Row],[Customer Satisfaction]]&gt;=4,"Excellent")</f>
        <v>Poor</v>
      </c>
    </row>
    <row r="7000" spans="2:22" x14ac:dyDescent="0.3">
      <c r="B7000" t="s">
        <v>2378</v>
      </c>
      <c r="C7000" s="2">
        <v>45993</v>
      </c>
      <c r="D7000" s="1">
        <v>0.84444444444444444</v>
      </c>
      <c r="E7000" t="s">
        <v>47</v>
      </c>
      <c r="F7000" t="s">
        <v>20</v>
      </c>
      <c r="G7000" t="s">
        <v>21</v>
      </c>
      <c r="H7000" t="s">
        <v>2026</v>
      </c>
      <c r="I7000" t="s">
        <v>1128</v>
      </c>
      <c r="J7000" t="s">
        <v>42</v>
      </c>
      <c r="K7000" t="s">
        <v>25</v>
      </c>
      <c r="L7000" t="s">
        <v>25</v>
      </c>
      <c r="M7000">
        <v>0.6</v>
      </c>
      <c r="N7000">
        <v>12.8</v>
      </c>
      <c r="O7000" t="s">
        <v>26</v>
      </c>
      <c r="P7000">
        <v>5</v>
      </c>
      <c r="Q7000" t="s">
        <v>27</v>
      </c>
      <c r="R7000" t="s">
        <v>28</v>
      </c>
      <c r="S7000">
        <v>25.97</v>
      </c>
      <c r="T7000" t="str" cm="1">
        <f t="array" ref="T7000">_xlfn.IFS(Raw_Data[[#This Row],[Call Status]]="Resolved","5",Raw_Data[[#This Row],[Call Status]]="Escalated","2",Raw_Data[[#This Row],[Call Status]]="Pending","3",Raw_Data[[#This Row],[Call Status]]="Abandoned","0")</f>
        <v>5</v>
      </c>
      <c r="U7000" t="str">
        <f>TEXT(Raw_Data[[#This Row],[Call Date]],"mmmm")</f>
        <v>December</v>
      </c>
      <c r="V7000" t="str" cm="1">
        <f t="array" ref="V7000">_xlfn.IFS(Raw_Data[[#This Row],[Customer Satisfaction]]&lt;2,"Poor",Raw_Data[[#This Row],[Customer Satisfaction]]&lt;4,"Average",Raw_Data[[#This Row],[Customer Satisfaction]]&gt;=4,"Excellent")</f>
        <v>Excellent</v>
      </c>
    </row>
    <row r="7001" spans="2:22" x14ac:dyDescent="0.3">
      <c r="B7001" t="s">
        <v>331</v>
      </c>
      <c r="C7001" s="2">
        <v>45728</v>
      </c>
      <c r="D7001" s="1">
        <v>0.39513888888888887</v>
      </c>
      <c r="E7001" t="s">
        <v>30</v>
      </c>
      <c r="F7001" t="s">
        <v>34</v>
      </c>
      <c r="G7001" t="s">
        <v>327</v>
      </c>
      <c r="H7001" t="s">
        <v>22</v>
      </c>
      <c r="I7001" t="s">
        <v>23</v>
      </c>
      <c r="J7001" t="s">
        <v>76</v>
      </c>
      <c r="K7001" t="s">
        <v>25</v>
      </c>
      <c r="L7001" t="s">
        <v>25</v>
      </c>
      <c r="M7001">
        <v>3.1</v>
      </c>
      <c r="N7001">
        <v>9.9</v>
      </c>
      <c r="O7001" t="s">
        <v>26</v>
      </c>
      <c r="P7001">
        <v>5</v>
      </c>
      <c r="Q7001" t="s">
        <v>27</v>
      </c>
      <c r="R7001" t="s">
        <v>28</v>
      </c>
      <c r="S7001">
        <v>138.66999999999999</v>
      </c>
      <c r="T7001" t="str" cm="1">
        <f t="array" ref="T7001">_xlfn.IFS(Raw_Data[[#This Row],[Call Status]]="Resolved","5",Raw_Data[[#This Row],[Call Status]]="Escalated","2",Raw_Data[[#This Row],[Call Status]]="Pending","3",Raw_Data[[#This Row],[Call Status]]="Abandoned","0")</f>
        <v>5</v>
      </c>
      <c r="U7001" t="str">
        <f>TEXT(Raw_Data[[#This Row],[Call Date]],"mmmm")</f>
        <v>March</v>
      </c>
      <c r="V7001" t="str" cm="1">
        <f t="array" ref="V7001">_xlfn.IFS(Raw_Data[[#This Row],[Customer Satisfaction]]&lt;2,"Poor",Raw_Data[[#This Row],[Customer Satisfaction]]&lt;4,"Average",Raw_Data[[#This Row],[Customer Satisfaction]]&gt;=4,"Excellent")</f>
        <v>Excellent</v>
      </c>
    </row>
    <row r="7002" spans="2:22" x14ac:dyDescent="0.3">
      <c r="B7002" t="s">
        <v>4065</v>
      </c>
      <c r="C7002" s="2">
        <v>45890</v>
      </c>
      <c r="D7002" s="1">
        <v>0.86041666666666672</v>
      </c>
      <c r="E7002" t="s">
        <v>41</v>
      </c>
      <c r="F7002" t="s">
        <v>20</v>
      </c>
      <c r="G7002" t="s">
        <v>162</v>
      </c>
      <c r="H7002" t="s">
        <v>2392</v>
      </c>
      <c r="I7002" t="s">
        <v>1128</v>
      </c>
      <c r="J7002" t="s">
        <v>42</v>
      </c>
      <c r="K7002" t="s">
        <v>25</v>
      </c>
      <c r="L7002" t="s">
        <v>3564</v>
      </c>
      <c r="M7002">
        <v>3.2</v>
      </c>
      <c r="N7002">
        <v>7</v>
      </c>
      <c r="O7002" t="s">
        <v>26</v>
      </c>
      <c r="P7002">
        <v>3</v>
      </c>
      <c r="Q7002" t="s">
        <v>615</v>
      </c>
      <c r="R7002" t="s">
        <v>28</v>
      </c>
      <c r="S7002">
        <v>109.58</v>
      </c>
      <c r="T7002" t="str" cm="1">
        <f t="array" ref="T7002">_xlfn.IFS(Raw_Data[[#This Row],[Call Status]]="Resolved","5",Raw_Data[[#This Row],[Call Status]]="Escalated","2",Raw_Data[[#This Row],[Call Status]]="Pending","3",Raw_Data[[#This Row],[Call Status]]="Abandoned","0")</f>
        <v>5</v>
      </c>
      <c r="U7002" t="str">
        <f>TEXT(Raw_Data[[#This Row],[Call Date]],"mmmm")</f>
        <v>August</v>
      </c>
      <c r="V7002" t="str" cm="1">
        <f t="array" ref="V7002">_xlfn.IFS(Raw_Data[[#This Row],[Customer Satisfaction]]&lt;2,"Poor",Raw_Data[[#This Row],[Customer Satisfaction]]&lt;4,"Average",Raw_Data[[#This Row],[Customer Satisfaction]]&gt;=4,"Excellent")</f>
        <v>Average</v>
      </c>
    </row>
    <row r="7003" spans="2:22" x14ac:dyDescent="0.3">
      <c r="B7003" t="s">
        <v>5266</v>
      </c>
      <c r="C7003" s="2">
        <v>45991</v>
      </c>
      <c r="D7003" s="1">
        <v>0.57986111111111116</v>
      </c>
      <c r="E7003" t="s">
        <v>100</v>
      </c>
      <c r="F7003" t="s">
        <v>34</v>
      </c>
      <c r="G7003" t="s">
        <v>162</v>
      </c>
      <c r="H7003" t="s">
        <v>2026</v>
      </c>
      <c r="I7003" t="s">
        <v>23</v>
      </c>
      <c r="J7003" t="s">
        <v>42</v>
      </c>
      <c r="K7003" t="s">
        <v>25</v>
      </c>
      <c r="L7003" t="s">
        <v>3564</v>
      </c>
      <c r="M7003">
        <v>0.4</v>
      </c>
      <c r="N7003">
        <v>7.7</v>
      </c>
      <c r="O7003" t="s">
        <v>26</v>
      </c>
      <c r="P7003">
        <v>5</v>
      </c>
      <c r="Q7003" t="s">
        <v>27</v>
      </c>
      <c r="R7003" t="s">
        <v>28</v>
      </c>
      <c r="S7003">
        <v>58.24</v>
      </c>
      <c r="T7003" t="str" cm="1">
        <f t="array" ref="T7003">_xlfn.IFS(Raw_Data[[#This Row],[Call Status]]="Resolved","5",Raw_Data[[#This Row],[Call Status]]="Escalated","2",Raw_Data[[#This Row],[Call Status]]="Pending","3",Raw_Data[[#This Row],[Call Status]]="Abandoned","0")</f>
        <v>5</v>
      </c>
      <c r="U7003" t="str">
        <f>TEXT(Raw_Data[[#This Row],[Call Date]],"mmmm")</f>
        <v>November</v>
      </c>
      <c r="V7003" t="str" cm="1">
        <f t="array" ref="V7003">_xlfn.IFS(Raw_Data[[#This Row],[Customer Satisfaction]]&lt;2,"Poor",Raw_Data[[#This Row],[Customer Satisfaction]]&lt;4,"Average",Raw_Data[[#This Row],[Customer Satisfaction]]&gt;=4,"Excellent")</f>
        <v>Excellent</v>
      </c>
    </row>
    <row r="7004" spans="2:22" x14ac:dyDescent="0.3">
      <c r="B7004" t="s">
        <v>5164</v>
      </c>
      <c r="C7004" s="2">
        <v>45956</v>
      </c>
      <c r="D7004" s="1">
        <v>0.38541666666666669</v>
      </c>
      <c r="E7004" t="s">
        <v>37</v>
      </c>
      <c r="F7004" t="s">
        <v>20</v>
      </c>
      <c r="G7004" t="s">
        <v>21</v>
      </c>
      <c r="H7004" t="s">
        <v>22</v>
      </c>
      <c r="I7004" t="s">
        <v>1128</v>
      </c>
      <c r="J7004" t="s">
        <v>76</v>
      </c>
      <c r="K7004" t="s">
        <v>25</v>
      </c>
      <c r="L7004" t="s">
        <v>3564</v>
      </c>
      <c r="M7004">
        <v>5.7</v>
      </c>
      <c r="N7004">
        <v>6.6</v>
      </c>
      <c r="O7004" t="s">
        <v>28</v>
      </c>
      <c r="P7004">
        <v>5</v>
      </c>
      <c r="Q7004" t="s">
        <v>27</v>
      </c>
      <c r="R7004" t="s">
        <v>28</v>
      </c>
      <c r="S7004">
        <v>288.49</v>
      </c>
      <c r="T7004" t="str" cm="1">
        <f t="array" ref="T7004">_xlfn.IFS(Raw_Data[[#This Row],[Call Status]]="Resolved","5",Raw_Data[[#This Row],[Call Status]]="Escalated","2",Raw_Data[[#This Row],[Call Status]]="Pending","3",Raw_Data[[#This Row],[Call Status]]="Abandoned","0")</f>
        <v>5</v>
      </c>
      <c r="U7004" t="str">
        <f>TEXT(Raw_Data[[#This Row],[Call Date]],"mmmm")</f>
        <v>October</v>
      </c>
      <c r="V7004" t="str" cm="1">
        <f t="array" ref="V7004">_xlfn.IFS(Raw_Data[[#This Row],[Customer Satisfaction]]&lt;2,"Poor",Raw_Data[[#This Row],[Customer Satisfaction]]&lt;4,"Average",Raw_Data[[#This Row],[Customer Satisfaction]]&gt;=4,"Excellent")</f>
        <v>Excellent</v>
      </c>
    </row>
    <row r="7005" spans="2:22" x14ac:dyDescent="0.3">
      <c r="B7005" t="s">
        <v>1385</v>
      </c>
      <c r="C7005" s="2">
        <v>45811</v>
      </c>
      <c r="D7005" s="1">
        <v>0.69444444444444442</v>
      </c>
      <c r="E7005" t="s">
        <v>84</v>
      </c>
      <c r="F7005" t="s">
        <v>34</v>
      </c>
      <c r="G7005" t="s">
        <v>250</v>
      </c>
      <c r="H7005" t="s">
        <v>22</v>
      </c>
      <c r="I7005" t="s">
        <v>1128</v>
      </c>
      <c r="J7005" t="s">
        <v>55</v>
      </c>
      <c r="K7005" t="s">
        <v>25</v>
      </c>
      <c r="L7005" t="s">
        <v>25</v>
      </c>
      <c r="M7005">
        <v>8.9</v>
      </c>
      <c r="N7005">
        <v>6.2</v>
      </c>
      <c r="O7005" t="s">
        <v>26</v>
      </c>
      <c r="P7005">
        <v>4</v>
      </c>
      <c r="Q7005" t="s">
        <v>615</v>
      </c>
      <c r="R7005" t="s">
        <v>28</v>
      </c>
      <c r="S7005">
        <v>260.23</v>
      </c>
      <c r="T7005" t="str" cm="1">
        <f t="array" ref="T7005">_xlfn.IFS(Raw_Data[[#This Row],[Call Status]]="Resolved","5",Raw_Data[[#This Row],[Call Status]]="Escalated","2",Raw_Data[[#This Row],[Call Status]]="Pending","3",Raw_Data[[#This Row],[Call Status]]="Abandoned","0")</f>
        <v>5</v>
      </c>
      <c r="U7005" t="str">
        <f>TEXT(Raw_Data[[#This Row],[Call Date]],"mmmm")</f>
        <v>June</v>
      </c>
      <c r="V7005" t="str" cm="1">
        <f t="array" ref="V7005">_xlfn.IFS(Raw_Data[[#This Row],[Customer Satisfaction]]&lt;2,"Poor",Raw_Data[[#This Row],[Customer Satisfaction]]&lt;4,"Average",Raw_Data[[#This Row],[Customer Satisfaction]]&gt;=4,"Excellent")</f>
        <v>Excellent</v>
      </c>
    </row>
    <row r="7006" spans="2:22" x14ac:dyDescent="0.3">
      <c r="B7006" t="s">
        <v>9784</v>
      </c>
      <c r="C7006" s="2">
        <v>45747</v>
      </c>
      <c r="D7006" s="1">
        <v>0.49652777777777779</v>
      </c>
      <c r="E7006" t="s">
        <v>110</v>
      </c>
      <c r="F7006" t="s">
        <v>38</v>
      </c>
      <c r="G7006" t="s">
        <v>21</v>
      </c>
      <c r="H7006" t="s">
        <v>22</v>
      </c>
      <c r="I7006" t="s">
        <v>23</v>
      </c>
      <c r="J7006" t="s">
        <v>42</v>
      </c>
      <c r="K7006" t="s">
        <v>8876</v>
      </c>
      <c r="L7006" t="s">
        <v>8877</v>
      </c>
      <c r="M7006">
        <v>4.7</v>
      </c>
      <c r="N7006">
        <v>7.6</v>
      </c>
      <c r="O7006" t="s">
        <v>28</v>
      </c>
      <c r="P7006">
        <v>2</v>
      </c>
      <c r="Q7006" t="s">
        <v>1014</v>
      </c>
      <c r="R7006" t="s">
        <v>28</v>
      </c>
      <c r="S7006">
        <v>139.55000000000001</v>
      </c>
      <c r="T7006" t="str" cm="1">
        <f t="array" ref="T7006">_xlfn.IFS(Raw_Data[[#This Row],[Call Status]]="Resolved","5",Raw_Data[[#This Row],[Call Status]]="Escalated","2",Raw_Data[[#This Row],[Call Status]]="Pending","3",Raw_Data[[#This Row],[Call Status]]="Abandoned","0")</f>
        <v>3</v>
      </c>
      <c r="U7006" t="str">
        <f>TEXT(Raw_Data[[#This Row],[Call Date]],"mmmm")</f>
        <v>March</v>
      </c>
      <c r="V7006" t="str" cm="1">
        <f t="array" ref="V7006">_xlfn.IFS(Raw_Data[[#This Row],[Customer Satisfaction]]&lt;2,"Poor",Raw_Data[[#This Row],[Customer Satisfaction]]&lt;4,"Average",Raw_Data[[#This Row],[Customer Satisfaction]]&gt;=4,"Excellent")</f>
        <v>Average</v>
      </c>
    </row>
    <row r="7007" spans="2:22" x14ac:dyDescent="0.3">
      <c r="B7007" t="s">
        <v>1919</v>
      </c>
      <c r="C7007" s="2">
        <v>45991</v>
      </c>
      <c r="D7007" s="1">
        <v>0.75277777777777777</v>
      </c>
      <c r="E7007" t="s">
        <v>66</v>
      </c>
      <c r="F7007" t="s">
        <v>34</v>
      </c>
      <c r="G7007" t="s">
        <v>250</v>
      </c>
      <c r="H7007" t="s">
        <v>22</v>
      </c>
      <c r="I7007" t="s">
        <v>1130</v>
      </c>
      <c r="J7007" t="s">
        <v>76</v>
      </c>
      <c r="K7007" t="s">
        <v>25</v>
      </c>
      <c r="L7007" t="s">
        <v>25</v>
      </c>
      <c r="M7007">
        <v>1.7</v>
      </c>
      <c r="N7007">
        <v>5</v>
      </c>
      <c r="O7007" t="s">
        <v>28</v>
      </c>
      <c r="P7007">
        <v>5</v>
      </c>
      <c r="Q7007" t="s">
        <v>27</v>
      </c>
      <c r="R7007" t="s">
        <v>28</v>
      </c>
      <c r="S7007">
        <v>854.63</v>
      </c>
      <c r="T7007" t="str" cm="1">
        <f t="array" ref="T7007">_xlfn.IFS(Raw_Data[[#This Row],[Call Status]]="Resolved","5",Raw_Data[[#This Row],[Call Status]]="Escalated","2",Raw_Data[[#This Row],[Call Status]]="Pending","3",Raw_Data[[#This Row],[Call Status]]="Abandoned","0")</f>
        <v>5</v>
      </c>
      <c r="U7007" t="str">
        <f>TEXT(Raw_Data[[#This Row],[Call Date]],"mmmm")</f>
        <v>November</v>
      </c>
      <c r="V7007" t="str" cm="1">
        <f t="array" ref="V7007">_xlfn.IFS(Raw_Data[[#This Row],[Customer Satisfaction]]&lt;2,"Poor",Raw_Data[[#This Row],[Customer Satisfaction]]&lt;4,"Average",Raw_Data[[#This Row],[Customer Satisfaction]]&gt;=4,"Excellent")</f>
        <v>Excellent</v>
      </c>
    </row>
    <row r="7008" spans="2:22" x14ac:dyDescent="0.3">
      <c r="B7008" t="s">
        <v>400</v>
      </c>
      <c r="C7008" s="2">
        <v>45856</v>
      </c>
      <c r="D7008" s="1">
        <v>0.40138888888888891</v>
      </c>
      <c r="E7008" t="s">
        <v>156</v>
      </c>
      <c r="F7008" t="s">
        <v>38</v>
      </c>
      <c r="G7008" t="s">
        <v>327</v>
      </c>
      <c r="H7008" t="s">
        <v>22</v>
      </c>
      <c r="I7008" t="s">
        <v>23</v>
      </c>
      <c r="J7008" t="s">
        <v>35</v>
      </c>
      <c r="K7008" t="s">
        <v>25</v>
      </c>
      <c r="L7008" t="s">
        <v>25</v>
      </c>
      <c r="M7008">
        <v>7.3</v>
      </c>
      <c r="N7008">
        <v>6.9</v>
      </c>
      <c r="O7008" t="s">
        <v>26</v>
      </c>
      <c r="P7008">
        <v>5</v>
      </c>
      <c r="Q7008" t="s">
        <v>27</v>
      </c>
      <c r="R7008" t="s">
        <v>28</v>
      </c>
      <c r="S7008">
        <v>214.75</v>
      </c>
      <c r="T7008" t="str" cm="1">
        <f t="array" ref="T7008">_xlfn.IFS(Raw_Data[[#This Row],[Call Status]]="Resolved","5",Raw_Data[[#This Row],[Call Status]]="Escalated","2",Raw_Data[[#This Row],[Call Status]]="Pending","3",Raw_Data[[#This Row],[Call Status]]="Abandoned","0")</f>
        <v>5</v>
      </c>
      <c r="U7008" t="str">
        <f>TEXT(Raw_Data[[#This Row],[Call Date]],"mmmm")</f>
        <v>July</v>
      </c>
      <c r="V7008" t="str" cm="1">
        <f t="array" ref="V7008">_xlfn.IFS(Raw_Data[[#This Row],[Customer Satisfaction]]&lt;2,"Poor",Raw_Data[[#This Row],[Customer Satisfaction]]&lt;4,"Average",Raw_Data[[#This Row],[Customer Satisfaction]]&gt;=4,"Excellent")</f>
        <v>Excellent</v>
      </c>
    </row>
    <row r="7009" spans="2:22" x14ac:dyDescent="0.3">
      <c r="B7009" t="s">
        <v>6898</v>
      </c>
      <c r="C7009" s="2">
        <v>45818</v>
      </c>
      <c r="D7009" s="1">
        <v>0.80763888888888891</v>
      </c>
      <c r="E7009" t="s">
        <v>33</v>
      </c>
      <c r="F7009" t="s">
        <v>34</v>
      </c>
      <c r="G7009" t="s">
        <v>250</v>
      </c>
      <c r="H7009" t="s">
        <v>22</v>
      </c>
      <c r="I7009" t="s">
        <v>23</v>
      </c>
      <c r="J7009" t="s">
        <v>35</v>
      </c>
      <c r="K7009" t="s">
        <v>25</v>
      </c>
      <c r="L7009" t="s">
        <v>3564</v>
      </c>
      <c r="M7009">
        <v>3.1</v>
      </c>
      <c r="N7009">
        <v>5.0999999999999996</v>
      </c>
      <c r="O7009" t="s">
        <v>26</v>
      </c>
      <c r="P7009">
        <v>2</v>
      </c>
      <c r="Q7009" t="s">
        <v>1014</v>
      </c>
      <c r="R7009" t="s">
        <v>28</v>
      </c>
      <c r="S7009">
        <v>163.03</v>
      </c>
      <c r="T7009" t="str" cm="1">
        <f t="array" ref="T7009">_xlfn.IFS(Raw_Data[[#This Row],[Call Status]]="Resolved","5",Raw_Data[[#This Row],[Call Status]]="Escalated","2",Raw_Data[[#This Row],[Call Status]]="Pending","3",Raw_Data[[#This Row],[Call Status]]="Abandoned","0")</f>
        <v>5</v>
      </c>
      <c r="U7009" t="str">
        <f>TEXT(Raw_Data[[#This Row],[Call Date]],"mmmm")</f>
        <v>June</v>
      </c>
      <c r="V7009" t="str" cm="1">
        <f t="array" ref="V7009">_xlfn.IFS(Raw_Data[[#This Row],[Customer Satisfaction]]&lt;2,"Poor",Raw_Data[[#This Row],[Customer Satisfaction]]&lt;4,"Average",Raw_Data[[#This Row],[Customer Satisfaction]]&gt;=4,"Excellent")</f>
        <v>Average</v>
      </c>
    </row>
    <row r="7010" spans="2:22" x14ac:dyDescent="0.3">
      <c r="B7010" t="s">
        <v>2428</v>
      </c>
      <c r="C7010" s="2">
        <v>45683</v>
      </c>
      <c r="D7010" s="1">
        <v>0.81041666666666667</v>
      </c>
      <c r="E7010" t="s">
        <v>70</v>
      </c>
      <c r="F7010" t="s">
        <v>48</v>
      </c>
      <c r="G7010" t="s">
        <v>162</v>
      </c>
      <c r="H7010" t="s">
        <v>2392</v>
      </c>
      <c r="I7010" t="s">
        <v>1130</v>
      </c>
      <c r="J7010" t="s">
        <v>64</v>
      </c>
      <c r="K7010" t="s">
        <v>25</v>
      </c>
      <c r="L7010" t="s">
        <v>25</v>
      </c>
      <c r="M7010">
        <v>7.8</v>
      </c>
      <c r="N7010">
        <v>4</v>
      </c>
      <c r="O7010" t="s">
        <v>26</v>
      </c>
      <c r="P7010">
        <v>3</v>
      </c>
      <c r="Q7010" t="s">
        <v>615</v>
      </c>
      <c r="R7010" t="s">
        <v>28</v>
      </c>
      <c r="S7010">
        <v>362.36</v>
      </c>
      <c r="T7010" t="str" cm="1">
        <f t="array" ref="T7010">_xlfn.IFS(Raw_Data[[#This Row],[Call Status]]="Resolved","5",Raw_Data[[#This Row],[Call Status]]="Escalated","2",Raw_Data[[#This Row],[Call Status]]="Pending","3",Raw_Data[[#This Row],[Call Status]]="Abandoned","0")</f>
        <v>5</v>
      </c>
      <c r="U7010" t="str">
        <f>TEXT(Raw_Data[[#This Row],[Call Date]],"mmmm")</f>
        <v>January</v>
      </c>
      <c r="V7010" t="str" cm="1">
        <f t="array" ref="V7010">_xlfn.IFS(Raw_Data[[#This Row],[Customer Satisfaction]]&lt;2,"Poor",Raw_Data[[#This Row],[Customer Satisfaction]]&lt;4,"Average",Raw_Data[[#This Row],[Customer Satisfaction]]&gt;=4,"Excellent")</f>
        <v>Average</v>
      </c>
    </row>
    <row r="7011" spans="2:22" x14ac:dyDescent="0.3">
      <c r="B7011" t="s">
        <v>586</v>
      </c>
      <c r="C7011" s="2">
        <v>45778</v>
      </c>
      <c r="D7011" s="1">
        <v>0.56111111111111112</v>
      </c>
      <c r="E7011" t="s">
        <v>33</v>
      </c>
      <c r="F7011" t="s">
        <v>20</v>
      </c>
      <c r="G7011" t="s">
        <v>21</v>
      </c>
      <c r="H7011" t="s">
        <v>22</v>
      </c>
      <c r="I7011" t="s">
        <v>23</v>
      </c>
      <c r="J7011" t="s">
        <v>45</v>
      </c>
      <c r="K7011" t="s">
        <v>25</v>
      </c>
      <c r="L7011" t="s">
        <v>25</v>
      </c>
      <c r="M7011">
        <v>2.8</v>
      </c>
      <c r="N7011">
        <v>6</v>
      </c>
      <c r="O7011" t="s">
        <v>26</v>
      </c>
      <c r="P7011">
        <v>0</v>
      </c>
      <c r="Q7011" t="s">
        <v>27</v>
      </c>
      <c r="R7011" t="s">
        <v>28</v>
      </c>
      <c r="S7011">
        <v>159</v>
      </c>
      <c r="T7011" t="str" cm="1">
        <f t="array" ref="T7011">_xlfn.IFS(Raw_Data[[#This Row],[Call Status]]="Resolved","5",Raw_Data[[#This Row],[Call Status]]="Escalated","2",Raw_Data[[#This Row],[Call Status]]="Pending","3",Raw_Data[[#This Row],[Call Status]]="Abandoned","0")</f>
        <v>5</v>
      </c>
      <c r="U7011" t="str">
        <f>TEXT(Raw_Data[[#This Row],[Call Date]],"mmmm")</f>
        <v>May</v>
      </c>
      <c r="V7011" t="str" cm="1">
        <f t="array" ref="V7011">_xlfn.IFS(Raw_Data[[#This Row],[Customer Satisfaction]]&lt;2,"Poor",Raw_Data[[#This Row],[Customer Satisfaction]]&lt;4,"Average",Raw_Data[[#This Row],[Customer Satisfaction]]&gt;=4,"Excellent")</f>
        <v>Poor</v>
      </c>
    </row>
    <row r="7012" spans="2:22" x14ac:dyDescent="0.3">
      <c r="B7012" t="s">
        <v>6797</v>
      </c>
      <c r="C7012" s="2">
        <v>45958</v>
      </c>
      <c r="D7012" s="1">
        <v>0.65694444444444444</v>
      </c>
      <c r="E7012" t="s">
        <v>44</v>
      </c>
      <c r="F7012" t="s">
        <v>20</v>
      </c>
      <c r="G7012" t="s">
        <v>250</v>
      </c>
      <c r="H7012" t="s">
        <v>22</v>
      </c>
      <c r="I7012" t="s">
        <v>23</v>
      </c>
      <c r="J7012" t="s">
        <v>31</v>
      </c>
      <c r="K7012" t="s">
        <v>25</v>
      </c>
      <c r="L7012" t="s">
        <v>3561</v>
      </c>
      <c r="M7012">
        <v>1.1000000000000001</v>
      </c>
      <c r="N7012">
        <v>4</v>
      </c>
      <c r="O7012" t="s">
        <v>26</v>
      </c>
      <c r="P7012">
        <v>0</v>
      </c>
      <c r="Q7012" t="s">
        <v>27</v>
      </c>
      <c r="R7012" t="s">
        <v>28</v>
      </c>
      <c r="S7012">
        <v>182.18</v>
      </c>
      <c r="T7012" t="str" cm="1">
        <f t="array" ref="T7012">_xlfn.IFS(Raw_Data[[#This Row],[Call Status]]="Resolved","5",Raw_Data[[#This Row],[Call Status]]="Escalated","2",Raw_Data[[#This Row],[Call Status]]="Pending","3",Raw_Data[[#This Row],[Call Status]]="Abandoned","0")</f>
        <v>5</v>
      </c>
      <c r="U7012" t="str">
        <f>TEXT(Raw_Data[[#This Row],[Call Date]],"mmmm")</f>
        <v>October</v>
      </c>
      <c r="V7012" t="str" cm="1">
        <f t="array" ref="V7012">_xlfn.IFS(Raw_Data[[#This Row],[Customer Satisfaction]]&lt;2,"Poor",Raw_Data[[#This Row],[Customer Satisfaction]]&lt;4,"Average",Raw_Data[[#This Row],[Customer Satisfaction]]&gt;=4,"Excellent")</f>
        <v>Poor</v>
      </c>
    </row>
    <row r="7013" spans="2:22" x14ac:dyDescent="0.3">
      <c r="B7013" t="s">
        <v>7659</v>
      </c>
      <c r="C7013" s="2">
        <v>45869</v>
      </c>
      <c r="D7013" s="1">
        <v>0.49861111111111112</v>
      </c>
      <c r="E7013" t="s">
        <v>47</v>
      </c>
      <c r="F7013" t="s">
        <v>20</v>
      </c>
      <c r="H7013" t="s">
        <v>22</v>
      </c>
      <c r="I7013" t="s">
        <v>23</v>
      </c>
      <c r="J7013" t="s">
        <v>39</v>
      </c>
      <c r="K7013" t="s">
        <v>7253</v>
      </c>
      <c r="L7013" t="s">
        <v>7254</v>
      </c>
      <c r="M7013">
        <v>6.3</v>
      </c>
      <c r="N7013">
        <v>13.9</v>
      </c>
      <c r="O7013" t="s">
        <v>28</v>
      </c>
      <c r="P7013">
        <v>2</v>
      </c>
      <c r="Q7013" t="s">
        <v>1014</v>
      </c>
      <c r="R7013" t="s">
        <v>28</v>
      </c>
      <c r="S7013">
        <v>300.57</v>
      </c>
      <c r="T7013" t="str" cm="1">
        <f t="array" ref="T7013">_xlfn.IFS(Raw_Data[[#This Row],[Call Status]]="Resolved","5",Raw_Data[[#This Row],[Call Status]]="Escalated","2",Raw_Data[[#This Row],[Call Status]]="Pending","3",Raw_Data[[#This Row],[Call Status]]="Abandoned","0")</f>
        <v>0</v>
      </c>
      <c r="U7013" t="str">
        <f>TEXT(Raw_Data[[#This Row],[Call Date]],"mmmm")</f>
        <v>July</v>
      </c>
      <c r="V7013" t="str" cm="1">
        <f t="array" ref="V7013">_xlfn.IFS(Raw_Data[[#This Row],[Customer Satisfaction]]&lt;2,"Poor",Raw_Data[[#This Row],[Customer Satisfaction]]&lt;4,"Average",Raw_Data[[#This Row],[Customer Satisfaction]]&gt;=4,"Excellent")</f>
        <v>Average</v>
      </c>
    </row>
    <row r="7014" spans="2:22" x14ac:dyDescent="0.3">
      <c r="B7014" t="s">
        <v>4921</v>
      </c>
      <c r="C7014" s="2">
        <v>45720</v>
      </c>
      <c r="D7014" s="1">
        <v>0.49930555555555556</v>
      </c>
      <c r="E7014" t="s">
        <v>100</v>
      </c>
      <c r="F7014" t="s">
        <v>20</v>
      </c>
      <c r="G7014" t="s">
        <v>250</v>
      </c>
      <c r="H7014" t="s">
        <v>22</v>
      </c>
      <c r="I7014" t="s">
        <v>1128</v>
      </c>
      <c r="J7014" t="s">
        <v>55</v>
      </c>
      <c r="K7014" t="s">
        <v>25</v>
      </c>
      <c r="L7014" t="s">
        <v>3564</v>
      </c>
      <c r="M7014">
        <v>8</v>
      </c>
      <c r="N7014">
        <v>7.8</v>
      </c>
      <c r="O7014" t="s">
        <v>26</v>
      </c>
      <c r="P7014">
        <v>3</v>
      </c>
      <c r="Q7014" t="s">
        <v>615</v>
      </c>
      <c r="R7014" t="s">
        <v>28</v>
      </c>
      <c r="S7014">
        <v>123.19</v>
      </c>
      <c r="T7014" t="str" cm="1">
        <f t="array" ref="T7014">_xlfn.IFS(Raw_Data[[#This Row],[Call Status]]="Resolved","5",Raw_Data[[#This Row],[Call Status]]="Escalated","2",Raw_Data[[#This Row],[Call Status]]="Pending","3",Raw_Data[[#This Row],[Call Status]]="Abandoned","0")</f>
        <v>5</v>
      </c>
      <c r="U7014" t="str">
        <f>TEXT(Raw_Data[[#This Row],[Call Date]],"mmmm")</f>
        <v>March</v>
      </c>
      <c r="V7014" t="str" cm="1">
        <f t="array" ref="V7014">_xlfn.IFS(Raw_Data[[#This Row],[Customer Satisfaction]]&lt;2,"Poor",Raw_Data[[#This Row],[Customer Satisfaction]]&lt;4,"Average",Raw_Data[[#This Row],[Customer Satisfaction]]&gt;=4,"Excellent")</f>
        <v>Average</v>
      </c>
    </row>
    <row r="7015" spans="2:22" x14ac:dyDescent="0.3">
      <c r="B7015" t="s">
        <v>657</v>
      </c>
      <c r="C7015" s="2">
        <v>45725</v>
      </c>
      <c r="D7015" s="1">
        <v>0.82152777777777775</v>
      </c>
      <c r="E7015" t="s">
        <v>156</v>
      </c>
      <c r="F7015" t="s">
        <v>34</v>
      </c>
      <c r="G7015" t="s">
        <v>21</v>
      </c>
      <c r="H7015" t="s">
        <v>22</v>
      </c>
      <c r="I7015" t="s">
        <v>23</v>
      </c>
      <c r="J7015" t="s">
        <v>45</v>
      </c>
      <c r="K7015" t="s">
        <v>25</v>
      </c>
      <c r="L7015" t="s">
        <v>25</v>
      </c>
      <c r="M7015">
        <v>4.0999999999999996</v>
      </c>
      <c r="N7015">
        <v>10.199999999999999</v>
      </c>
      <c r="O7015" t="s">
        <v>26</v>
      </c>
      <c r="P7015">
        <v>0</v>
      </c>
      <c r="Q7015" t="s">
        <v>615</v>
      </c>
      <c r="R7015" t="s">
        <v>28</v>
      </c>
      <c r="S7015">
        <v>41.37</v>
      </c>
      <c r="T7015" t="str" cm="1">
        <f t="array" ref="T7015">_xlfn.IFS(Raw_Data[[#This Row],[Call Status]]="Resolved","5",Raw_Data[[#This Row],[Call Status]]="Escalated","2",Raw_Data[[#This Row],[Call Status]]="Pending","3",Raw_Data[[#This Row],[Call Status]]="Abandoned","0")</f>
        <v>5</v>
      </c>
      <c r="U7015" t="str">
        <f>TEXT(Raw_Data[[#This Row],[Call Date]],"mmmm")</f>
        <v>March</v>
      </c>
      <c r="V7015" t="str" cm="1">
        <f t="array" ref="V7015">_xlfn.IFS(Raw_Data[[#This Row],[Customer Satisfaction]]&lt;2,"Poor",Raw_Data[[#This Row],[Customer Satisfaction]]&lt;4,"Average",Raw_Data[[#This Row],[Customer Satisfaction]]&gt;=4,"Excellent")</f>
        <v>Poor</v>
      </c>
    </row>
    <row r="7016" spans="2:22" x14ac:dyDescent="0.3">
      <c r="B7016" t="s">
        <v>3488</v>
      </c>
      <c r="C7016" s="2">
        <v>45910</v>
      </c>
      <c r="D7016" s="1">
        <v>0.50694444444444442</v>
      </c>
      <c r="E7016" t="s">
        <v>19</v>
      </c>
      <c r="F7016" t="s">
        <v>34</v>
      </c>
      <c r="G7016" t="s">
        <v>250</v>
      </c>
      <c r="H7016" t="s">
        <v>2026</v>
      </c>
      <c r="I7016" t="s">
        <v>23</v>
      </c>
      <c r="J7016" t="s">
        <v>76</v>
      </c>
      <c r="K7016" t="s">
        <v>25</v>
      </c>
      <c r="L7016" t="s">
        <v>25</v>
      </c>
      <c r="M7016">
        <v>1.3</v>
      </c>
      <c r="N7016">
        <v>7.6</v>
      </c>
      <c r="O7016" t="s">
        <v>26</v>
      </c>
      <c r="P7016">
        <v>5</v>
      </c>
      <c r="Q7016" t="s">
        <v>27</v>
      </c>
      <c r="R7016" t="s">
        <v>28</v>
      </c>
      <c r="S7016">
        <v>62.95</v>
      </c>
      <c r="T7016" t="str" cm="1">
        <f t="array" ref="T7016">_xlfn.IFS(Raw_Data[[#This Row],[Call Status]]="Resolved","5",Raw_Data[[#This Row],[Call Status]]="Escalated","2",Raw_Data[[#This Row],[Call Status]]="Pending","3",Raw_Data[[#This Row],[Call Status]]="Abandoned","0")</f>
        <v>5</v>
      </c>
      <c r="U7016" t="str">
        <f>TEXT(Raw_Data[[#This Row],[Call Date]],"mmmm")</f>
        <v>September</v>
      </c>
      <c r="V7016" t="str" cm="1">
        <f t="array" ref="V7016">_xlfn.IFS(Raw_Data[[#This Row],[Customer Satisfaction]]&lt;2,"Poor",Raw_Data[[#This Row],[Customer Satisfaction]]&lt;4,"Average",Raw_Data[[#This Row],[Customer Satisfaction]]&gt;=4,"Excellent")</f>
        <v>Excellent</v>
      </c>
    </row>
    <row r="7017" spans="2:22" x14ac:dyDescent="0.3">
      <c r="B7017" t="s">
        <v>6726</v>
      </c>
      <c r="C7017" s="2">
        <v>45659</v>
      </c>
      <c r="D7017" s="1">
        <v>0.36041666666666666</v>
      </c>
      <c r="E7017" t="s">
        <v>100</v>
      </c>
      <c r="F7017" t="s">
        <v>38</v>
      </c>
      <c r="G7017" t="s">
        <v>250</v>
      </c>
      <c r="H7017" t="s">
        <v>22</v>
      </c>
      <c r="I7017" t="s">
        <v>23</v>
      </c>
      <c r="J7017" t="s">
        <v>35</v>
      </c>
      <c r="K7017" t="s">
        <v>25</v>
      </c>
      <c r="L7017" t="s">
        <v>3561</v>
      </c>
      <c r="M7017">
        <v>2.1</v>
      </c>
      <c r="N7017">
        <v>8.6</v>
      </c>
      <c r="O7017" t="s">
        <v>28</v>
      </c>
      <c r="P7017">
        <v>5</v>
      </c>
      <c r="Q7017" t="s">
        <v>27</v>
      </c>
      <c r="R7017" t="s">
        <v>28</v>
      </c>
      <c r="S7017">
        <v>160.36000000000001</v>
      </c>
      <c r="T7017" t="str" cm="1">
        <f t="array" ref="T7017">_xlfn.IFS(Raw_Data[[#This Row],[Call Status]]="Resolved","5",Raw_Data[[#This Row],[Call Status]]="Escalated","2",Raw_Data[[#This Row],[Call Status]]="Pending","3",Raw_Data[[#This Row],[Call Status]]="Abandoned","0")</f>
        <v>5</v>
      </c>
      <c r="U7017" t="str">
        <f>TEXT(Raw_Data[[#This Row],[Call Date]],"mmmm")</f>
        <v>January</v>
      </c>
      <c r="V7017" t="str" cm="1">
        <f t="array" ref="V7017">_xlfn.IFS(Raw_Data[[#This Row],[Customer Satisfaction]]&lt;2,"Poor",Raw_Data[[#This Row],[Customer Satisfaction]]&lt;4,"Average",Raw_Data[[#This Row],[Customer Satisfaction]]&gt;=4,"Excellent")</f>
        <v>Excellent</v>
      </c>
    </row>
    <row r="7018" spans="2:22" x14ac:dyDescent="0.3">
      <c r="B7018" t="s">
        <v>4034</v>
      </c>
      <c r="C7018" s="2">
        <v>45765</v>
      </c>
      <c r="D7018" s="1">
        <v>0.91527777777777775</v>
      </c>
      <c r="E7018" t="s">
        <v>19</v>
      </c>
      <c r="F7018" t="s">
        <v>20</v>
      </c>
      <c r="G7018" t="s">
        <v>327</v>
      </c>
      <c r="H7018" t="s">
        <v>2392</v>
      </c>
      <c r="I7018" t="s">
        <v>1128</v>
      </c>
      <c r="J7018" t="s">
        <v>55</v>
      </c>
      <c r="K7018" t="s">
        <v>25</v>
      </c>
      <c r="L7018" t="s">
        <v>3561</v>
      </c>
      <c r="M7018">
        <v>0.5</v>
      </c>
      <c r="N7018">
        <v>12</v>
      </c>
      <c r="O7018" t="s">
        <v>26</v>
      </c>
      <c r="P7018">
        <v>0</v>
      </c>
      <c r="Q7018" t="s">
        <v>27</v>
      </c>
      <c r="R7018" t="s">
        <v>28</v>
      </c>
      <c r="S7018">
        <v>37.78</v>
      </c>
      <c r="T7018" t="str" cm="1">
        <f t="array" ref="T7018">_xlfn.IFS(Raw_Data[[#This Row],[Call Status]]="Resolved","5",Raw_Data[[#This Row],[Call Status]]="Escalated","2",Raw_Data[[#This Row],[Call Status]]="Pending","3",Raw_Data[[#This Row],[Call Status]]="Abandoned","0")</f>
        <v>5</v>
      </c>
      <c r="U7018" t="str">
        <f>TEXT(Raw_Data[[#This Row],[Call Date]],"mmmm")</f>
        <v>April</v>
      </c>
      <c r="V7018" t="str" cm="1">
        <f t="array" ref="V7018">_xlfn.IFS(Raw_Data[[#This Row],[Customer Satisfaction]]&lt;2,"Poor",Raw_Data[[#This Row],[Customer Satisfaction]]&lt;4,"Average",Raw_Data[[#This Row],[Customer Satisfaction]]&gt;=4,"Excellent")</f>
        <v>Poor</v>
      </c>
    </row>
    <row r="7019" spans="2:22" x14ac:dyDescent="0.3">
      <c r="B7019" t="s">
        <v>879</v>
      </c>
      <c r="C7019" s="2">
        <v>45943</v>
      </c>
      <c r="D7019" s="1">
        <v>0.38819444444444445</v>
      </c>
      <c r="E7019" t="s">
        <v>100</v>
      </c>
      <c r="F7019" t="s">
        <v>38</v>
      </c>
      <c r="G7019" t="s">
        <v>21</v>
      </c>
      <c r="H7019" t="s">
        <v>22</v>
      </c>
      <c r="I7019" t="s">
        <v>23</v>
      </c>
      <c r="J7019" t="s">
        <v>39</v>
      </c>
      <c r="K7019" t="s">
        <v>25</v>
      </c>
      <c r="L7019" t="s">
        <v>25</v>
      </c>
      <c r="M7019">
        <v>1.9</v>
      </c>
      <c r="N7019">
        <v>9.5</v>
      </c>
      <c r="O7019" t="s">
        <v>26</v>
      </c>
      <c r="P7019">
        <v>3</v>
      </c>
      <c r="Q7019" t="s">
        <v>615</v>
      </c>
      <c r="R7019" t="s">
        <v>28</v>
      </c>
      <c r="S7019">
        <v>69.069999999999993</v>
      </c>
      <c r="T7019" t="str" cm="1">
        <f t="array" ref="T7019">_xlfn.IFS(Raw_Data[[#This Row],[Call Status]]="Resolved","5",Raw_Data[[#This Row],[Call Status]]="Escalated","2",Raw_Data[[#This Row],[Call Status]]="Pending","3",Raw_Data[[#This Row],[Call Status]]="Abandoned","0")</f>
        <v>5</v>
      </c>
      <c r="U7019" t="str">
        <f>TEXT(Raw_Data[[#This Row],[Call Date]],"mmmm")</f>
        <v>October</v>
      </c>
      <c r="V7019" t="str" cm="1">
        <f t="array" ref="V7019">_xlfn.IFS(Raw_Data[[#This Row],[Customer Satisfaction]]&lt;2,"Poor",Raw_Data[[#This Row],[Customer Satisfaction]]&lt;4,"Average",Raw_Data[[#This Row],[Customer Satisfaction]]&gt;=4,"Excellent")</f>
        <v>Average</v>
      </c>
    </row>
    <row r="7020" spans="2:22" x14ac:dyDescent="0.3">
      <c r="B7020" t="s">
        <v>5794</v>
      </c>
      <c r="C7020" s="2">
        <v>45706</v>
      </c>
      <c r="D7020" s="1">
        <v>0.45902777777777776</v>
      </c>
      <c r="E7020" t="s">
        <v>41</v>
      </c>
      <c r="F7020" t="s">
        <v>38</v>
      </c>
      <c r="G7020" t="s">
        <v>250</v>
      </c>
      <c r="H7020" t="s">
        <v>2392</v>
      </c>
      <c r="I7020" t="s">
        <v>23</v>
      </c>
      <c r="J7020" t="s">
        <v>55</v>
      </c>
      <c r="K7020" t="s">
        <v>25</v>
      </c>
      <c r="L7020" t="s">
        <v>3559</v>
      </c>
      <c r="M7020">
        <v>0.6</v>
      </c>
      <c r="N7020">
        <v>6.2</v>
      </c>
      <c r="O7020" t="s">
        <v>26</v>
      </c>
      <c r="P7020">
        <v>3</v>
      </c>
      <c r="Q7020" t="s">
        <v>615</v>
      </c>
      <c r="R7020" t="s">
        <v>28</v>
      </c>
      <c r="S7020">
        <v>97.05</v>
      </c>
      <c r="T7020" t="str" cm="1">
        <f t="array" ref="T7020">_xlfn.IFS(Raw_Data[[#This Row],[Call Status]]="Resolved","5",Raw_Data[[#This Row],[Call Status]]="Escalated","2",Raw_Data[[#This Row],[Call Status]]="Pending","3",Raw_Data[[#This Row],[Call Status]]="Abandoned","0")</f>
        <v>5</v>
      </c>
      <c r="U7020" t="str">
        <f>TEXT(Raw_Data[[#This Row],[Call Date]],"mmmm")</f>
        <v>February</v>
      </c>
      <c r="V7020" t="str" cm="1">
        <f t="array" ref="V7020">_xlfn.IFS(Raw_Data[[#This Row],[Customer Satisfaction]]&lt;2,"Poor",Raw_Data[[#This Row],[Customer Satisfaction]]&lt;4,"Average",Raw_Data[[#This Row],[Customer Satisfaction]]&gt;=4,"Excellent")</f>
        <v>Average</v>
      </c>
    </row>
    <row r="7021" spans="2:22" x14ac:dyDescent="0.3">
      <c r="B7021" t="s">
        <v>8878</v>
      </c>
      <c r="C7021" s="2">
        <v>45797</v>
      </c>
      <c r="D7021" s="1">
        <v>0.41249999999999998</v>
      </c>
      <c r="E7021" t="s">
        <v>30</v>
      </c>
      <c r="F7021" t="s">
        <v>38</v>
      </c>
      <c r="G7021" t="s">
        <v>250</v>
      </c>
      <c r="H7021" t="s">
        <v>2392</v>
      </c>
      <c r="I7021" t="s">
        <v>1128</v>
      </c>
      <c r="J7021" t="s">
        <v>31</v>
      </c>
      <c r="K7021" t="s">
        <v>8876</v>
      </c>
      <c r="L7021" t="s">
        <v>8877</v>
      </c>
      <c r="M7021">
        <v>0.4</v>
      </c>
      <c r="N7021">
        <v>10.5</v>
      </c>
      <c r="O7021" t="s">
        <v>28</v>
      </c>
      <c r="P7021">
        <v>4</v>
      </c>
      <c r="Q7021" t="s">
        <v>615</v>
      </c>
      <c r="R7021" t="s">
        <v>28</v>
      </c>
      <c r="S7021">
        <v>56.4</v>
      </c>
      <c r="T7021" t="str" cm="1">
        <f t="array" ref="T7021">_xlfn.IFS(Raw_Data[[#This Row],[Call Status]]="Resolved","5",Raw_Data[[#This Row],[Call Status]]="Escalated","2",Raw_Data[[#This Row],[Call Status]]="Pending","3",Raw_Data[[#This Row],[Call Status]]="Abandoned","0")</f>
        <v>3</v>
      </c>
      <c r="U7021" t="str">
        <f>TEXT(Raw_Data[[#This Row],[Call Date]],"mmmm")</f>
        <v>May</v>
      </c>
      <c r="V7021" t="str" cm="1">
        <f t="array" ref="V7021">_xlfn.IFS(Raw_Data[[#This Row],[Customer Satisfaction]]&lt;2,"Poor",Raw_Data[[#This Row],[Customer Satisfaction]]&lt;4,"Average",Raw_Data[[#This Row],[Customer Satisfaction]]&gt;=4,"Excellent")</f>
        <v>Excellent</v>
      </c>
    </row>
    <row r="7022" spans="2:22" x14ac:dyDescent="0.3">
      <c r="B7022" t="s">
        <v>9476</v>
      </c>
      <c r="C7022" s="2">
        <v>45875</v>
      </c>
      <c r="D7022" s="1">
        <v>0.37152777777777779</v>
      </c>
      <c r="E7022" t="s">
        <v>47</v>
      </c>
      <c r="F7022" t="s">
        <v>34</v>
      </c>
      <c r="G7022" t="s">
        <v>327</v>
      </c>
      <c r="H7022" t="s">
        <v>22</v>
      </c>
      <c r="I7022" t="s">
        <v>1128</v>
      </c>
      <c r="J7022" t="s">
        <v>64</v>
      </c>
      <c r="K7022" t="s">
        <v>8876</v>
      </c>
      <c r="L7022" t="s">
        <v>8877</v>
      </c>
      <c r="M7022">
        <v>3.7</v>
      </c>
      <c r="N7022">
        <v>7.7</v>
      </c>
      <c r="O7022" t="s">
        <v>28</v>
      </c>
      <c r="P7022">
        <v>4</v>
      </c>
      <c r="Q7022" t="s">
        <v>615</v>
      </c>
      <c r="R7022" t="s">
        <v>28</v>
      </c>
      <c r="S7022">
        <v>100.65</v>
      </c>
      <c r="T7022" t="str" cm="1">
        <f t="array" ref="T7022">_xlfn.IFS(Raw_Data[[#This Row],[Call Status]]="Resolved","5",Raw_Data[[#This Row],[Call Status]]="Escalated","2",Raw_Data[[#This Row],[Call Status]]="Pending","3",Raw_Data[[#This Row],[Call Status]]="Abandoned","0")</f>
        <v>3</v>
      </c>
      <c r="U7022" t="str">
        <f>TEXT(Raw_Data[[#This Row],[Call Date]],"mmmm")</f>
        <v>August</v>
      </c>
      <c r="V7022" t="str" cm="1">
        <f t="array" ref="V7022">_xlfn.IFS(Raw_Data[[#This Row],[Customer Satisfaction]]&lt;2,"Poor",Raw_Data[[#This Row],[Customer Satisfaction]]&lt;4,"Average",Raw_Data[[#This Row],[Customer Satisfaction]]&gt;=4,"Excellent")</f>
        <v>Excellent</v>
      </c>
    </row>
    <row r="7023" spans="2:22" x14ac:dyDescent="0.3">
      <c r="B7023" t="s">
        <v>3864</v>
      </c>
      <c r="C7023" s="2">
        <v>45701</v>
      </c>
      <c r="D7023" s="1">
        <v>0.81527777777777777</v>
      </c>
      <c r="E7023" t="s">
        <v>19</v>
      </c>
      <c r="F7023" t="s">
        <v>34</v>
      </c>
      <c r="G7023" t="s">
        <v>327</v>
      </c>
      <c r="H7023" t="s">
        <v>2026</v>
      </c>
      <c r="I7023" t="s">
        <v>1130</v>
      </c>
      <c r="J7023" t="s">
        <v>31</v>
      </c>
      <c r="K7023" t="s">
        <v>25</v>
      </c>
      <c r="L7023" t="s">
        <v>3570</v>
      </c>
      <c r="M7023">
        <v>1.6</v>
      </c>
      <c r="N7023">
        <v>10.7</v>
      </c>
      <c r="O7023" t="s">
        <v>26</v>
      </c>
      <c r="P7023">
        <v>3</v>
      </c>
      <c r="Q7023" t="s">
        <v>615</v>
      </c>
      <c r="R7023" t="s">
        <v>28</v>
      </c>
      <c r="S7023">
        <v>346.21</v>
      </c>
      <c r="T7023" t="str" cm="1">
        <f t="array" ref="T7023">_xlfn.IFS(Raw_Data[[#This Row],[Call Status]]="Resolved","5",Raw_Data[[#This Row],[Call Status]]="Escalated","2",Raw_Data[[#This Row],[Call Status]]="Pending","3",Raw_Data[[#This Row],[Call Status]]="Abandoned","0")</f>
        <v>5</v>
      </c>
      <c r="U7023" t="str">
        <f>TEXT(Raw_Data[[#This Row],[Call Date]],"mmmm")</f>
        <v>February</v>
      </c>
      <c r="V7023" t="str" cm="1">
        <f t="array" ref="V7023">_xlfn.IFS(Raw_Data[[#This Row],[Customer Satisfaction]]&lt;2,"Poor",Raw_Data[[#This Row],[Customer Satisfaction]]&lt;4,"Average",Raw_Data[[#This Row],[Customer Satisfaction]]&gt;=4,"Excellent")</f>
        <v>Average</v>
      </c>
    </row>
    <row r="7024" spans="2:22" x14ac:dyDescent="0.3">
      <c r="B7024" t="s">
        <v>888</v>
      </c>
      <c r="C7024" s="2">
        <v>45926</v>
      </c>
      <c r="D7024" s="1">
        <v>0.51736111111111116</v>
      </c>
      <c r="E7024" t="s">
        <v>59</v>
      </c>
      <c r="F7024" t="s">
        <v>38</v>
      </c>
      <c r="G7024" t="s">
        <v>162</v>
      </c>
      <c r="H7024" t="s">
        <v>22</v>
      </c>
      <c r="I7024" t="s">
        <v>23</v>
      </c>
      <c r="J7024" t="s">
        <v>42</v>
      </c>
      <c r="K7024" t="s">
        <v>25</v>
      </c>
      <c r="L7024" t="s">
        <v>25</v>
      </c>
      <c r="M7024">
        <v>0.4</v>
      </c>
      <c r="N7024">
        <v>7.2</v>
      </c>
      <c r="O7024" t="s">
        <v>28</v>
      </c>
      <c r="P7024">
        <v>3</v>
      </c>
      <c r="Q7024" t="s">
        <v>615</v>
      </c>
      <c r="R7024" t="s">
        <v>28</v>
      </c>
      <c r="S7024">
        <v>303.61</v>
      </c>
      <c r="T7024" t="str" cm="1">
        <f t="array" ref="T7024">_xlfn.IFS(Raw_Data[[#This Row],[Call Status]]="Resolved","5",Raw_Data[[#This Row],[Call Status]]="Escalated","2",Raw_Data[[#This Row],[Call Status]]="Pending","3",Raw_Data[[#This Row],[Call Status]]="Abandoned","0")</f>
        <v>5</v>
      </c>
      <c r="U7024" t="str">
        <f>TEXT(Raw_Data[[#This Row],[Call Date]],"mmmm")</f>
        <v>September</v>
      </c>
      <c r="V7024" t="str" cm="1">
        <f t="array" ref="V7024">_xlfn.IFS(Raw_Data[[#This Row],[Customer Satisfaction]]&lt;2,"Poor",Raw_Data[[#This Row],[Customer Satisfaction]]&lt;4,"Average",Raw_Data[[#This Row],[Customer Satisfaction]]&gt;=4,"Excellent")</f>
        <v>Average</v>
      </c>
    </row>
    <row r="7025" spans="2:22" x14ac:dyDescent="0.3">
      <c r="B7025" t="s">
        <v>2317</v>
      </c>
      <c r="C7025" s="2">
        <v>45735</v>
      </c>
      <c r="D7025" s="1">
        <v>0.72777777777777775</v>
      </c>
      <c r="E7025" t="s">
        <v>156</v>
      </c>
      <c r="F7025" t="s">
        <v>48</v>
      </c>
      <c r="G7025" t="s">
        <v>327</v>
      </c>
      <c r="H7025" t="s">
        <v>2026</v>
      </c>
      <c r="I7025" t="s">
        <v>1128</v>
      </c>
      <c r="J7025" t="s">
        <v>49</v>
      </c>
      <c r="K7025" t="s">
        <v>25</v>
      </c>
      <c r="L7025" t="s">
        <v>25</v>
      </c>
      <c r="M7025">
        <v>0.2</v>
      </c>
      <c r="N7025">
        <v>6.5</v>
      </c>
      <c r="O7025" t="s">
        <v>26</v>
      </c>
      <c r="P7025">
        <v>5</v>
      </c>
      <c r="Q7025" t="s">
        <v>27</v>
      </c>
      <c r="R7025" t="s">
        <v>28</v>
      </c>
      <c r="S7025">
        <v>108.99</v>
      </c>
      <c r="T7025" t="str" cm="1">
        <f t="array" ref="T7025">_xlfn.IFS(Raw_Data[[#This Row],[Call Status]]="Resolved","5",Raw_Data[[#This Row],[Call Status]]="Escalated","2",Raw_Data[[#This Row],[Call Status]]="Pending","3",Raw_Data[[#This Row],[Call Status]]="Abandoned","0")</f>
        <v>5</v>
      </c>
      <c r="U7025" t="str">
        <f>TEXT(Raw_Data[[#This Row],[Call Date]],"mmmm")</f>
        <v>March</v>
      </c>
      <c r="V7025" t="str" cm="1">
        <f t="array" ref="V7025">_xlfn.IFS(Raw_Data[[#This Row],[Customer Satisfaction]]&lt;2,"Poor",Raw_Data[[#This Row],[Customer Satisfaction]]&lt;4,"Average",Raw_Data[[#This Row],[Customer Satisfaction]]&gt;=4,"Excellent")</f>
        <v>Excellent</v>
      </c>
    </row>
    <row r="7026" spans="2:22" x14ac:dyDescent="0.3">
      <c r="B7026" t="s">
        <v>7248</v>
      </c>
      <c r="C7026" s="2">
        <v>45873</v>
      </c>
      <c r="D7026" s="1">
        <v>0.88749999999999996</v>
      </c>
      <c r="E7026" t="s">
        <v>70</v>
      </c>
      <c r="F7026" t="s">
        <v>48</v>
      </c>
      <c r="G7026" t="s">
        <v>327</v>
      </c>
      <c r="H7026" t="s">
        <v>22</v>
      </c>
      <c r="I7026" t="s">
        <v>23</v>
      </c>
      <c r="J7026" t="s">
        <v>64</v>
      </c>
      <c r="K7026" t="s">
        <v>25</v>
      </c>
      <c r="L7026" t="s">
        <v>3564</v>
      </c>
      <c r="M7026">
        <v>1.7</v>
      </c>
      <c r="N7026">
        <v>6.8</v>
      </c>
      <c r="O7026" t="s">
        <v>26</v>
      </c>
      <c r="P7026">
        <v>5</v>
      </c>
      <c r="Q7026" t="s">
        <v>27</v>
      </c>
      <c r="R7026" t="s">
        <v>28</v>
      </c>
      <c r="S7026">
        <v>133.28</v>
      </c>
      <c r="T7026" t="str" cm="1">
        <f t="array" ref="T7026">_xlfn.IFS(Raw_Data[[#This Row],[Call Status]]="Resolved","5",Raw_Data[[#This Row],[Call Status]]="Escalated","2",Raw_Data[[#This Row],[Call Status]]="Pending","3",Raw_Data[[#This Row],[Call Status]]="Abandoned","0")</f>
        <v>5</v>
      </c>
      <c r="U7026" t="str">
        <f>TEXT(Raw_Data[[#This Row],[Call Date]],"mmmm")</f>
        <v>August</v>
      </c>
      <c r="V7026" t="str" cm="1">
        <f t="array" ref="V7026">_xlfn.IFS(Raw_Data[[#This Row],[Customer Satisfaction]]&lt;2,"Poor",Raw_Data[[#This Row],[Customer Satisfaction]]&lt;4,"Average",Raw_Data[[#This Row],[Customer Satisfaction]]&gt;=4,"Excellent")</f>
        <v>Excellent</v>
      </c>
    </row>
    <row r="7027" spans="2:22" x14ac:dyDescent="0.3">
      <c r="B7027" t="s">
        <v>2616</v>
      </c>
      <c r="C7027" s="2">
        <v>45755</v>
      </c>
      <c r="D7027" s="1">
        <v>0.85624999999999996</v>
      </c>
      <c r="E7027" t="s">
        <v>57</v>
      </c>
      <c r="F7027" t="s">
        <v>20</v>
      </c>
      <c r="G7027" t="s">
        <v>250</v>
      </c>
      <c r="H7027" t="s">
        <v>2613</v>
      </c>
      <c r="I7027" t="s">
        <v>1128</v>
      </c>
      <c r="J7027" t="s">
        <v>64</v>
      </c>
      <c r="K7027" t="s">
        <v>25</v>
      </c>
      <c r="L7027" t="s">
        <v>25</v>
      </c>
      <c r="M7027">
        <v>0.3</v>
      </c>
      <c r="N7027">
        <v>11.4</v>
      </c>
      <c r="O7027" t="s">
        <v>26</v>
      </c>
      <c r="P7027">
        <v>5</v>
      </c>
      <c r="Q7027" t="s">
        <v>27</v>
      </c>
      <c r="R7027" t="s">
        <v>28</v>
      </c>
      <c r="S7027">
        <v>86.9</v>
      </c>
      <c r="T7027" t="str" cm="1">
        <f t="array" ref="T7027">_xlfn.IFS(Raw_Data[[#This Row],[Call Status]]="Resolved","5",Raw_Data[[#This Row],[Call Status]]="Escalated","2",Raw_Data[[#This Row],[Call Status]]="Pending","3",Raw_Data[[#This Row],[Call Status]]="Abandoned","0")</f>
        <v>5</v>
      </c>
      <c r="U7027" t="str">
        <f>TEXT(Raw_Data[[#This Row],[Call Date]],"mmmm")</f>
        <v>April</v>
      </c>
      <c r="V7027" t="str" cm="1">
        <f t="array" ref="V7027">_xlfn.IFS(Raw_Data[[#This Row],[Customer Satisfaction]]&lt;2,"Poor",Raw_Data[[#This Row],[Customer Satisfaction]]&lt;4,"Average",Raw_Data[[#This Row],[Customer Satisfaction]]&gt;=4,"Excellent")</f>
        <v>Excellent</v>
      </c>
    </row>
    <row r="7028" spans="2:22" x14ac:dyDescent="0.3">
      <c r="B7028" t="s">
        <v>3182</v>
      </c>
      <c r="C7028" s="2">
        <v>45893</v>
      </c>
      <c r="D7028" s="1">
        <v>0.37291666666666667</v>
      </c>
      <c r="E7028" t="s">
        <v>33</v>
      </c>
      <c r="F7028" t="s">
        <v>34</v>
      </c>
      <c r="G7028" t="s">
        <v>327</v>
      </c>
      <c r="H7028" t="s">
        <v>2026</v>
      </c>
      <c r="I7028" t="s">
        <v>23</v>
      </c>
      <c r="J7028" t="s">
        <v>49</v>
      </c>
      <c r="K7028" t="s">
        <v>25</v>
      </c>
      <c r="L7028" t="s">
        <v>25</v>
      </c>
      <c r="M7028">
        <v>2.4</v>
      </c>
      <c r="N7028">
        <v>7.8</v>
      </c>
      <c r="O7028" t="s">
        <v>26</v>
      </c>
      <c r="P7028">
        <v>4</v>
      </c>
      <c r="Q7028" t="s">
        <v>615</v>
      </c>
      <c r="R7028" t="s">
        <v>28</v>
      </c>
      <c r="S7028">
        <v>64.97</v>
      </c>
      <c r="T7028" t="str" cm="1">
        <f t="array" ref="T7028">_xlfn.IFS(Raw_Data[[#This Row],[Call Status]]="Resolved","5",Raw_Data[[#This Row],[Call Status]]="Escalated","2",Raw_Data[[#This Row],[Call Status]]="Pending","3",Raw_Data[[#This Row],[Call Status]]="Abandoned","0")</f>
        <v>5</v>
      </c>
      <c r="U7028" t="str">
        <f>TEXT(Raw_Data[[#This Row],[Call Date]],"mmmm")</f>
        <v>August</v>
      </c>
      <c r="V7028" t="str" cm="1">
        <f t="array" ref="V7028">_xlfn.IFS(Raw_Data[[#This Row],[Customer Satisfaction]]&lt;2,"Poor",Raw_Data[[#This Row],[Customer Satisfaction]]&lt;4,"Average",Raw_Data[[#This Row],[Customer Satisfaction]]&gt;=4,"Excellent")</f>
        <v>Excellent</v>
      </c>
    </row>
    <row r="7029" spans="2:22" x14ac:dyDescent="0.3">
      <c r="B7029" t="s">
        <v>2697</v>
      </c>
      <c r="C7029" s="2">
        <v>45939</v>
      </c>
      <c r="D7029" s="1">
        <v>0.38750000000000001</v>
      </c>
      <c r="E7029" t="s">
        <v>37</v>
      </c>
      <c r="F7029" t="s">
        <v>48</v>
      </c>
      <c r="G7029" t="s">
        <v>250</v>
      </c>
      <c r="H7029" t="s">
        <v>2613</v>
      </c>
      <c r="I7029" t="s">
        <v>23</v>
      </c>
      <c r="J7029" t="s">
        <v>35</v>
      </c>
      <c r="K7029" t="s">
        <v>25</v>
      </c>
      <c r="L7029" t="s">
        <v>25</v>
      </c>
      <c r="M7029">
        <v>2.2000000000000002</v>
      </c>
      <c r="N7029">
        <v>9.6999999999999993</v>
      </c>
      <c r="O7029" t="s">
        <v>26</v>
      </c>
      <c r="P7029">
        <v>5</v>
      </c>
      <c r="Q7029" t="s">
        <v>27</v>
      </c>
      <c r="R7029" t="s">
        <v>28</v>
      </c>
      <c r="S7029">
        <v>50.74</v>
      </c>
      <c r="T7029" t="str" cm="1">
        <f t="array" ref="T7029">_xlfn.IFS(Raw_Data[[#This Row],[Call Status]]="Resolved","5",Raw_Data[[#This Row],[Call Status]]="Escalated","2",Raw_Data[[#This Row],[Call Status]]="Pending","3",Raw_Data[[#This Row],[Call Status]]="Abandoned","0")</f>
        <v>5</v>
      </c>
      <c r="U7029" t="str">
        <f>TEXT(Raw_Data[[#This Row],[Call Date]],"mmmm")</f>
        <v>October</v>
      </c>
      <c r="V7029" t="str" cm="1">
        <f t="array" ref="V7029">_xlfn.IFS(Raw_Data[[#This Row],[Customer Satisfaction]]&lt;2,"Poor",Raw_Data[[#This Row],[Customer Satisfaction]]&lt;4,"Average",Raw_Data[[#This Row],[Customer Satisfaction]]&gt;=4,"Excellent")</f>
        <v>Excellent</v>
      </c>
    </row>
    <row r="7030" spans="2:22" x14ac:dyDescent="0.3">
      <c r="B7030" t="s">
        <v>6198</v>
      </c>
      <c r="C7030" s="2">
        <v>45806</v>
      </c>
      <c r="D7030" s="1">
        <v>0.78819444444444442</v>
      </c>
      <c r="E7030" t="s">
        <v>156</v>
      </c>
      <c r="F7030" t="s">
        <v>48</v>
      </c>
      <c r="G7030" t="s">
        <v>327</v>
      </c>
      <c r="H7030" t="s">
        <v>22</v>
      </c>
      <c r="I7030" t="s">
        <v>23</v>
      </c>
      <c r="J7030" t="s">
        <v>55</v>
      </c>
      <c r="K7030" t="s">
        <v>25</v>
      </c>
      <c r="L7030" t="s">
        <v>3559</v>
      </c>
      <c r="M7030">
        <v>1.6</v>
      </c>
      <c r="N7030">
        <v>2.2999999999999998</v>
      </c>
      <c r="O7030" t="s">
        <v>26</v>
      </c>
      <c r="P7030">
        <v>3</v>
      </c>
      <c r="Q7030" t="s">
        <v>615</v>
      </c>
      <c r="R7030" t="s">
        <v>28</v>
      </c>
      <c r="S7030">
        <v>155.52000000000001</v>
      </c>
      <c r="T7030" t="str" cm="1">
        <f t="array" ref="T7030">_xlfn.IFS(Raw_Data[[#This Row],[Call Status]]="Resolved","5",Raw_Data[[#This Row],[Call Status]]="Escalated","2",Raw_Data[[#This Row],[Call Status]]="Pending","3",Raw_Data[[#This Row],[Call Status]]="Abandoned","0")</f>
        <v>5</v>
      </c>
      <c r="U7030" t="str">
        <f>TEXT(Raw_Data[[#This Row],[Call Date]],"mmmm")</f>
        <v>May</v>
      </c>
      <c r="V7030" t="str" cm="1">
        <f t="array" ref="V7030">_xlfn.IFS(Raw_Data[[#This Row],[Customer Satisfaction]]&lt;2,"Poor",Raw_Data[[#This Row],[Customer Satisfaction]]&lt;4,"Average",Raw_Data[[#This Row],[Customer Satisfaction]]&gt;=4,"Excellent")</f>
        <v>Average</v>
      </c>
    </row>
    <row r="7031" spans="2:22" x14ac:dyDescent="0.3">
      <c r="B7031" t="s">
        <v>10070</v>
      </c>
      <c r="C7031" s="2">
        <v>45961</v>
      </c>
      <c r="D7031" s="1">
        <v>0.78472222222222221</v>
      </c>
      <c r="E7031" t="s">
        <v>44</v>
      </c>
      <c r="F7031" t="s">
        <v>34</v>
      </c>
      <c r="G7031" t="s">
        <v>250</v>
      </c>
      <c r="H7031" t="s">
        <v>22</v>
      </c>
      <c r="I7031" t="s">
        <v>23</v>
      </c>
      <c r="J7031" t="s">
        <v>76</v>
      </c>
      <c r="K7031" t="s">
        <v>8876</v>
      </c>
      <c r="L7031" t="s">
        <v>8877</v>
      </c>
      <c r="M7031">
        <v>0.2</v>
      </c>
      <c r="N7031">
        <v>8.4</v>
      </c>
      <c r="O7031" t="s">
        <v>28</v>
      </c>
      <c r="P7031">
        <v>3</v>
      </c>
      <c r="Q7031" t="s">
        <v>615</v>
      </c>
      <c r="R7031" t="s">
        <v>28</v>
      </c>
      <c r="S7031">
        <v>54.55</v>
      </c>
      <c r="T7031" t="str" cm="1">
        <f t="array" ref="T7031">_xlfn.IFS(Raw_Data[[#This Row],[Call Status]]="Resolved","5",Raw_Data[[#This Row],[Call Status]]="Escalated","2",Raw_Data[[#This Row],[Call Status]]="Pending","3",Raw_Data[[#This Row],[Call Status]]="Abandoned","0")</f>
        <v>3</v>
      </c>
      <c r="U7031" t="str">
        <f>TEXT(Raw_Data[[#This Row],[Call Date]],"mmmm")</f>
        <v>October</v>
      </c>
      <c r="V7031" t="str" cm="1">
        <f t="array" ref="V7031">_xlfn.IFS(Raw_Data[[#This Row],[Customer Satisfaction]]&lt;2,"Poor",Raw_Data[[#This Row],[Customer Satisfaction]]&lt;4,"Average",Raw_Data[[#This Row],[Customer Satisfaction]]&gt;=4,"Excellent")</f>
        <v>Average</v>
      </c>
    </row>
    <row r="7032" spans="2:22" x14ac:dyDescent="0.3">
      <c r="B7032" t="s">
        <v>8277</v>
      </c>
      <c r="C7032" s="2">
        <v>45723</v>
      </c>
      <c r="D7032" s="1">
        <v>0.85972222222222228</v>
      </c>
      <c r="E7032" t="s">
        <v>72</v>
      </c>
      <c r="F7032" t="s">
        <v>20</v>
      </c>
      <c r="G7032" t="s">
        <v>250</v>
      </c>
      <c r="H7032" t="s">
        <v>2026</v>
      </c>
      <c r="I7032" t="s">
        <v>1128</v>
      </c>
      <c r="J7032" t="s">
        <v>45</v>
      </c>
      <c r="K7032" t="s">
        <v>16</v>
      </c>
      <c r="L7032" t="s">
        <v>16</v>
      </c>
      <c r="M7032">
        <v>1.7</v>
      </c>
      <c r="N7032">
        <v>9.6999999999999993</v>
      </c>
      <c r="O7032" t="s">
        <v>28</v>
      </c>
      <c r="P7032">
        <v>3</v>
      </c>
      <c r="Q7032" t="s">
        <v>1014</v>
      </c>
      <c r="R7032" t="s">
        <v>26</v>
      </c>
      <c r="S7032">
        <v>208.36</v>
      </c>
      <c r="T7032" t="str" cm="1">
        <f t="array" ref="T7032">_xlfn.IFS(Raw_Data[[#This Row],[Call Status]]="Resolved","5",Raw_Data[[#This Row],[Call Status]]="Escalated","2",Raw_Data[[#This Row],[Call Status]]="Pending","3",Raw_Data[[#This Row],[Call Status]]="Abandoned","0")</f>
        <v>2</v>
      </c>
      <c r="U7032" t="str">
        <f>TEXT(Raw_Data[[#This Row],[Call Date]],"mmmm")</f>
        <v>March</v>
      </c>
      <c r="V7032" t="str" cm="1">
        <f t="array" ref="V7032">_xlfn.IFS(Raw_Data[[#This Row],[Customer Satisfaction]]&lt;2,"Poor",Raw_Data[[#This Row],[Customer Satisfaction]]&lt;4,"Average",Raw_Data[[#This Row],[Customer Satisfaction]]&gt;=4,"Excellent")</f>
        <v>Average</v>
      </c>
    </row>
    <row r="7033" spans="2:22" x14ac:dyDescent="0.3">
      <c r="B7033" t="s">
        <v>5606</v>
      </c>
      <c r="C7033" s="2">
        <v>45891</v>
      </c>
      <c r="D7033" s="1">
        <v>0.52708333333333335</v>
      </c>
      <c r="E7033" t="s">
        <v>37</v>
      </c>
      <c r="F7033" t="s">
        <v>20</v>
      </c>
      <c r="G7033" t="s">
        <v>21</v>
      </c>
      <c r="H7033" t="s">
        <v>2026</v>
      </c>
      <c r="I7033" t="s">
        <v>23</v>
      </c>
      <c r="J7033" t="s">
        <v>39</v>
      </c>
      <c r="K7033" t="s">
        <v>25</v>
      </c>
      <c r="L7033" t="s">
        <v>3570</v>
      </c>
      <c r="M7033">
        <v>1.4</v>
      </c>
      <c r="N7033">
        <v>9.1</v>
      </c>
      <c r="O7033" t="s">
        <v>28</v>
      </c>
      <c r="P7033">
        <v>5</v>
      </c>
      <c r="Q7033" t="s">
        <v>27</v>
      </c>
      <c r="R7033" t="s">
        <v>28</v>
      </c>
      <c r="S7033">
        <v>155.41</v>
      </c>
      <c r="T7033" t="str" cm="1">
        <f t="array" ref="T7033">_xlfn.IFS(Raw_Data[[#This Row],[Call Status]]="Resolved","5",Raw_Data[[#This Row],[Call Status]]="Escalated","2",Raw_Data[[#This Row],[Call Status]]="Pending","3",Raw_Data[[#This Row],[Call Status]]="Abandoned","0")</f>
        <v>5</v>
      </c>
      <c r="U7033" t="str">
        <f>TEXT(Raw_Data[[#This Row],[Call Date]],"mmmm")</f>
        <v>August</v>
      </c>
      <c r="V7033" t="str" cm="1">
        <f t="array" ref="V7033">_xlfn.IFS(Raw_Data[[#This Row],[Customer Satisfaction]]&lt;2,"Poor",Raw_Data[[#This Row],[Customer Satisfaction]]&lt;4,"Average",Raw_Data[[#This Row],[Customer Satisfaction]]&gt;=4,"Excellent")</f>
        <v>Excellent</v>
      </c>
    </row>
    <row r="7034" spans="2:22" x14ac:dyDescent="0.3">
      <c r="B7034" t="s">
        <v>2651</v>
      </c>
      <c r="C7034" s="2">
        <v>45744</v>
      </c>
      <c r="D7034" s="1">
        <v>0.87708333333333333</v>
      </c>
      <c r="E7034" t="s">
        <v>47</v>
      </c>
      <c r="F7034" t="s">
        <v>20</v>
      </c>
      <c r="G7034" t="s">
        <v>250</v>
      </c>
      <c r="H7034" t="s">
        <v>2613</v>
      </c>
      <c r="I7034" t="s">
        <v>1128</v>
      </c>
      <c r="J7034" t="s">
        <v>45</v>
      </c>
      <c r="K7034" t="s">
        <v>25</v>
      </c>
      <c r="L7034" t="s">
        <v>25</v>
      </c>
      <c r="M7034">
        <v>2.9</v>
      </c>
      <c r="N7034">
        <v>10.199999999999999</v>
      </c>
      <c r="O7034" t="s">
        <v>28</v>
      </c>
      <c r="P7034">
        <v>5</v>
      </c>
      <c r="Q7034" t="s">
        <v>27</v>
      </c>
      <c r="R7034" t="s">
        <v>28</v>
      </c>
      <c r="S7034">
        <v>136.37</v>
      </c>
      <c r="T7034" t="str" cm="1">
        <f t="array" ref="T7034">_xlfn.IFS(Raw_Data[[#This Row],[Call Status]]="Resolved","5",Raw_Data[[#This Row],[Call Status]]="Escalated","2",Raw_Data[[#This Row],[Call Status]]="Pending","3",Raw_Data[[#This Row],[Call Status]]="Abandoned","0")</f>
        <v>5</v>
      </c>
      <c r="U7034" t="str">
        <f>TEXT(Raw_Data[[#This Row],[Call Date]],"mmmm")</f>
        <v>March</v>
      </c>
      <c r="V7034" t="str" cm="1">
        <f t="array" ref="V7034">_xlfn.IFS(Raw_Data[[#This Row],[Customer Satisfaction]]&lt;2,"Poor",Raw_Data[[#This Row],[Customer Satisfaction]]&lt;4,"Average",Raw_Data[[#This Row],[Customer Satisfaction]]&gt;=4,"Excellent")</f>
        <v>Excellent</v>
      </c>
    </row>
    <row r="7035" spans="2:22" x14ac:dyDescent="0.3">
      <c r="B7035" t="s">
        <v>677</v>
      </c>
      <c r="C7035" s="2">
        <v>45736</v>
      </c>
      <c r="D7035" s="1">
        <v>0.75902777777777775</v>
      </c>
      <c r="E7035" t="s">
        <v>108</v>
      </c>
      <c r="F7035" t="s">
        <v>38</v>
      </c>
      <c r="G7035" t="s">
        <v>21</v>
      </c>
      <c r="H7035" t="s">
        <v>22</v>
      </c>
      <c r="I7035" t="s">
        <v>23</v>
      </c>
      <c r="J7035" t="s">
        <v>64</v>
      </c>
      <c r="K7035" t="s">
        <v>25</v>
      </c>
      <c r="L7035" t="s">
        <v>25</v>
      </c>
      <c r="M7035">
        <v>2.9</v>
      </c>
      <c r="N7035">
        <v>1</v>
      </c>
      <c r="O7035" t="s">
        <v>26</v>
      </c>
      <c r="P7035">
        <v>0</v>
      </c>
      <c r="Q7035" t="s">
        <v>615</v>
      </c>
      <c r="R7035" t="s">
        <v>28</v>
      </c>
      <c r="S7035">
        <v>141.91</v>
      </c>
      <c r="T7035" t="str" cm="1">
        <f t="array" ref="T7035">_xlfn.IFS(Raw_Data[[#This Row],[Call Status]]="Resolved","5",Raw_Data[[#This Row],[Call Status]]="Escalated","2",Raw_Data[[#This Row],[Call Status]]="Pending","3",Raw_Data[[#This Row],[Call Status]]="Abandoned","0")</f>
        <v>5</v>
      </c>
      <c r="U7035" t="str">
        <f>TEXT(Raw_Data[[#This Row],[Call Date]],"mmmm")</f>
        <v>March</v>
      </c>
      <c r="V7035" t="str" cm="1">
        <f t="array" ref="V7035">_xlfn.IFS(Raw_Data[[#This Row],[Customer Satisfaction]]&lt;2,"Poor",Raw_Data[[#This Row],[Customer Satisfaction]]&lt;4,"Average",Raw_Data[[#This Row],[Customer Satisfaction]]&gt;=4,"Excellent")</f>
        <v>Poor</v>
      </c>
    </row>
    <row r="7036" spans="2:22" x14ac:dyDescent="0.3">
      <c r="B7036" t="s">
        <v>8079</v>
      </c>
      <c r="C7036" s="2">
        <v>45862</v>
      </c>
      <c r="D7036" s="1">
        <v>0.49305555555555558</v>
      </c>
      <c r="E7036" t="s">
        <v>66</v>
      </c>
      <c r="F7036" t="s">
        <v>48</v>
      </c>
      <c r="G7036" t="s">
        <v>250</v>
      </c>
      <c r="H7036" t="s">
        <v>2026</v>
      </c>
      <c r="I7036" t="s">
        <v>1130</v>
      </c>
      <c r="J7036" t="s">
        <v>76</v>
      </c>
      <c r="K7036" t="s">
        <v>16</v>
      </c>
      <c r="L7036" t="s">
        <v>16</v>
      </c>
      <c r="M7036">
        <v>0.4</v>
      </c>
      <c r="N7036">
        <v>16</v>
      </c>
      <c r="O7036" t="s">
        <v>28</v>
      </c>
      <c r="P7036">
        <v>2</v>
      </c>
      <c r="Q7036" t="s">
        <v>615</v>
      </c>
      <c r="R7036" t="s">
        <v>26</v>
      </c>
      <c r="S7036">
        <v>432.11</v>
      </c>
      <c r="T7036" t="str" cm="1">
        <f t="array" ref="T7036">_xlfn.IFS(Raw_Data[[#This Row],[Call Status]]="Resolved","5",Raw_Data[[#This Row],[Call Status]]="Escalated","2",Raw_Data[[#This Row],[Call Status]]="Pending","3",Raw_Data[[#This Row],[Call Status]]="Abandoned","0")</f>
        <v>2</v>
      </c>
      <c r="U7036" t="str">
        <f>TEXT(Raw_Data[[#This Row],[Call Date]],"mmmm")</f>
        <v>July</v>
      </c>
      <c r="V7036" t="str" cm="1">
        <f t="array" ref="V7036">_xlfn.IFS(Raw_Data[[#This Row],[Customer Satisfaction]]&lt;2,"Poor",Raw_Data[[#This Row],[Customer Satisfaction]]&lt;4,"Average",Raw_Data[[#This Row],[Customer Satisfaction]]&gt;=4,"Excellent")</f>
        <v>Average</v>
      </c>
    </row>
    <row r="7037" spans="2:22" x14ac:dyDescent="0.3">
      <c r="B7037" t="s">
        <v>10045</v>
      </c>
      <c r="C7037" s="2">
        <v>45936</v>
      </c>
      <c r="D7037" s="1">
        <v>0.78472222222222221</v>
      </c>
      <c r="E7037" t="s">
        <v>84</v>
      </c>
      <c r="F7037" t="s">
        <v>48</v>
      </c>
      <c r="G7037" t="s">
        <v>162</v>
      </c>
      <c r="H7037" t="s">
        <v>22</v>
      </c>
      <c r="I7037" t="s">
        <v>23</v>
      </c>
      <c r="J7037" t="s">
        <v>35</v>
      </c>
      <c r="K7037" t="s">
        <v>8876</v>
      </c>
      <c r="L7037" t="s">
        <v>8877</v>
      </c>
      <c r="M7037">
        <v>2.2000000000000002</v>
      </c>
      <c r="N7037">
        <v>15</v>
      </c>
      <c r="O7037" t="s">
        <v>28</v>
      </c>
      <c r="P7037">
        <v>3</v>
      </c>
      <c r="Q7037" t="s">
        <v>615</v>
      </c>
      <c r="R7037" t="s">
        <v>28</v>
      </c>
      <c r="S7037">
        <v>81.44</v>
      </c>
      <c r="T7037" t="str" cm="1">
        <f t="array" ref="T7037">_xlfn.IFS(Raw_Data[[#This Row],[Call Status]]="Resolved","5",Raw_Data[[#This Row],[Call Status]]="Escalated","2",Raw_Data[[#This Row],[Call Status]]="Pending","3",Raw_Data[[#This Row],[Call Status]]="Abandoned","0")</f>
        <v>3</v>
      </c>
      <c r="U7037" t="str">
        <f>TEXT(Raw_Data[[#This Row],[Call Date]],"mmmm")</f>
        <v>October</v>
      </c>
      <c r="V7037" t="str" cm="1">
        <f t="array" ref="V7037">_xlfn.IFS(Raw_Data[[#This Row],[Customer Satisfaction]]&lt;2,"Poor",Raw_Data[[#This Row],[Customer Satisfaction]]&lt;4,"Average",Raw_Data[[#This Row],[Customer Satisfaction]]&gt;=4,"Excellent")</f>
        <v>Average</v>
      </c>
    </row>
    <row r="7038" spans="2:22" x14ac:dyDescent="0.3">
      <c r="B7038" t="s">
        <v>9629</v>
      </c>
      <c r="C7038" s="2">
        <v>45994</v>
      </c>
      <c r="D7038" s="1">
        <v>0.64375000000000004</v>
      </c>
      <c r="E7038" t="s">
        <v>72</v>
      </c>
      <c r="F7038" t="s">
        <v>34</v>
      </c>
      <c r="G7038" t="s">
        <v>250</v>
      </c>
      <c r="H7038" t="s">
        <v>22</v>
      </c>
      <c r="I7038" t="s">
        <v>1130</v>
      </c>
      <c r="J7038" t="s">
        <v>39</v>
      </c>
      <c r="K7038" t="s">
        <v>8876</v>
      </c>
      <c r="L7038" t="s">
        <v>8877</v>
      </c>
      <c r="M7038">
        <v>5.0999999999999996</v>
      </c>
      <c r="N7038">
        <v>14.1</v>
      </c>
      <c r="O7038" t="s">
        <v>28</v>
      </c>
      <c r="P7038">
        <v>3</v>
      </c>
      <c r="Q7038" t="s">
        <v>1014</v>
      </c>
      <c r="R7038" t="s">
        <v>28</v>
      </c>
      <c r="S7038">
        <v>164.49</v>
      </c>
      <c r="T7038" t="str" cm="1">
        <f t="array" ref="T7038">_xlfn.IFS(Raw_Data[[#This Row],[Call Status]]="Resolved","5",Raw_Data[[#This Row],[Call Status]]="Escalated","2",Raw_Data[[#This Row],[Call Status]]="Pending","3",Raw_Data[[#This Row],[Call Status]]="Abandoned","0")</f>
        <v>3</v>
      </c>
      <c r="U7038" t="str">
        <f>TEXT(Raw_Data[[#This Row],[Call Date]],"mmmm")</f>
        <v>December</v>
      </c>
      <c r="V7038" t="str" cm="1">
        <f t="array" ref="V7038">_xlfn.IFS(Raw_Data[[#This Row],[Customer Satisfaction]]&lt;2,"Poor",Raw_Data[[#This Row],[Customer Satisfaction]]&lt;4,"Average",Raw_Data[[#This Row],[Customer Satisfaction]]&gt;=4,"Excellent")</f>
        <v>Average</v>
      </c>
    </row>
    <row r="7039" spans="2:22" x14ac:dyDescent="0.3">
      <c r="B7039" t="s">
        <v>1860</v>
      </c>
      <c r="C7039" s="2">
        <v>45911</v>
      </c>
      <c r="D7039" s="1">
        <v>0.90277777777777779</v>
      </c>
      <c r="E7039" t="s">
        <v>59</v>
      </c>
      <c r="F7039" t="s">
        <v>48</v>
      </c>
      <c r="G7039" t="s">
        <v>327</v>
      </c>
      <c r="H7039" t="s">
        <v>22</v>
      </c>
      <c r="I7039" t="s">
        <v>1128</v>
      </c>
      <c r="J7039" t="s">
        <v>45</v>
      </c>
      <c r="K7039" t="s">
        <v>25</v>
      </c>
      <c r="L7039" t="s">
        <v>25</v>
      </c>
      <c r="M7039">
        <v>2.5</v>
      </c>
      <c r="N7039">
        <v>11.8</v>
      </c>
      <c r="O7039" t="s">
        <v>26</v>
      </c>
      <c r="P7039">
        <v>5</v>
      </c>
      <c r="Q7039" t="s">
        <v>27</v>
      </c>
      <c r="R7039" t="s">
        <v>28</v>
      </c>
      <c r="S7039">
        <v>35.380000000000003</v>
      </c>
      <c r="T7039" t="str" cm="1">
        <f t="array" ref="T7039">_xlfn.IFS(Raw_Data[[#This Row],[Call Status]]="Resolved","5",Raw_Data[[#This Row],[Call Status]]="Escalated","2",Raw_Data[[#This Row],[Call Status]]="Pending","3",Raw_Data[[#This Row],[Call Status]]="Abandoned","0")</f>
        <v>5</v>
      </c>
      <c r="U7039" t="str">
        <f>TEXT(Raw_Data[[#This Row],[Call Date]],"mmmm")</f>
        <v>September</v>
      </c>
      <c r="V7039" t="str" cm="1">
        <f t="array" ref="V7039">_xlfn.IFS(Raw_Data[[#This Row],[Customer Satisfaction]]&lt;2,"Poor",Raw_Data[[#This Row],[Customer Satisfaction]]&lt;4,"Average",Raw_Data[[#This Row],[Customer Satisfaction]]&gt;=4,"Excellent")</f>
        <v>Excellent</v>
      </c>
    </row>
    <row r="7040" spans="2:22" x14ac:dyDescent="0.3">
      <c r="B7040" t="s">
        <v>6332</v>
      </c>
      <c r="C7040" s="2">
        <v>45961</v>
      </c>
      <c r="D7040" s="1">
        <v>0.43888888888888888</v>
      </c>
      <c r="E7040" t="s">
        <v>110</v>
      </c>
      <c r="F7040" t="s">
        <v>34</v>
      </c>
      <c r="G7040" t="s">
        <v>21</v>
      </c>
      <c r="H7040" t="s">
        <v>22</v>
      </c>
      <c r="I7040" t="s">
        <v>23</v>
      </c>
      <c r="J7040" t="s">
        <v>42</v>
      </c>
      <c r="K7040" t="s">
        <v>25</v>
      </c>
      <c r="L7040" t="s">
        <v>3570</v>
      </c>
      <c r="M7040">
        <v>5.7</v>
      </c>
      <c r="N7040">
        <v>11</v>
      </c>
      <c r="O7040" t="s">
        <v>26</v>
      </c>
      <c r="P7040">
        <v>4</v>
      </c>
      <c r="Q7040" t="s">
        <v>615</v>
      </c>
      <c r="R7040" t="s">
        <v>28</v>
      </c>
      <c r="S7040">
        <v>94.24</v>
      </c>
      <c r="T7040" t="str" cm="1">
        <f t="array" ref="T7040">_xlfn.IFS(Raw_Data[[#This Row],[Call Status]]="Resolved","5",Raw_Data[[#This Row],[Call Status]]="Escalated","2",Raw_Data[[#This Row],[Call Status]]="Pending","3",Raw_Data[[#This Row],[Call Status]]="Abandoned","0")</f>
        <v>5</v>
      </c>
      <c r="U7040" t="str">
        <f>TEXT(Raw_Data[[#This Row],[Call Date]],"mmmm")</f>
        <v>October</v>
      </c>
      <c r="V7040" t="str" cm="1">
        <f t="array" ref="V7040">_xlfn.IFS(Raw_Data[[#This Row],[Customer Satisfaction]]&lt;2,"Poor",Raw_Data[[#This Row],[Customer Satisfaction]]&lt;4,"Average",Raw_Data[[#This Row],[Customer Satisfaction]]&gt;=4,"Excellent")</f>
        <v>Excellent</v>
      </c>
    </row>
    <row r="7041" spans="2:22" x14ac:dyDescent="0.3">
      <c r="B7041" t="s">
        <v>2140</v>
      </c>
      <c r="C7041" s="2">
        <v>45787</v>
      </c>
      <c r="D7041" s="1">
        <v>0.65277777777777779</v>
      </c>
      <c r="E7041" t="s">
        <v>66</v>
      </c>
      <c r="F7041" t="s">
        <v>20</v>
      </c>
      <c r="G7041" t="s">
        <v>162</v>
      </c>
      <c r="H7041" t="s">
        <v>2026</v>
      </c>
      <c r="I7041" t="s">
        <v>1128</v>
      </c>
      <c r="J7041" t="s">
        <v>24</v>
      </c>
      <c r="K7041" t="s">
        <v>25</v>
      </c>
      <c r="L7041" t="s">
        <v>25</v>
      </c>
      <c r="M7041">
        <v>0.5</v>
      </c>
      <c r="N7041">
        <v>10.5</v>
      </c>
      <c r="O7041" t="s">
        <v>26</v>
      </c>
      <c r="P7041">
        <v>0</v>
      </c>
      <c r="Q7041" t="s">
        <v>615</v>
      </c>
      <c r="R7041" t="s">
        <v>28</v>
      </c>
      <c r="S7041">
        <v>163.55000000000001</v>
      </c>
      <c r="T7041" t="str" cm="1">
        <f t="array" ref="T7041">_xlfn.IFS(Raw_Data[[#This Row],[Call Status]]="Resolved","5",Raw_Data[[#This Row],[Call Status]]="Escalated","2",Raw_Data[[#This Row],[Call Status]]="Pending","3",Raw_Data[[#This Row],[Call Status]]="Abandoned","0")</f>
        <v>5</v>
      </c>
      <c r="U7041" t="str">
        <f>TEXT(Raw_Data[[#This Row],[Call Date]],"mmmm")</f>
        <v>May</v>
      </c>
      <c r="V7041" t="str" cm="1">
        <f t="array" ref="V7041">_xlfn.IFS(Raw_Data[[#This Row],[Customer Satisfaction]]&lt;2,"Poor",Raw_Data[[#This Row],[Customer Satisfaction]]&lt;4,"Average",Raw_Data[[#This Row],[Customer Satisfaction]]&gt;=4,"Excellent")</f>
        <v>Poor</v>
      </c>
    </row>
    <row r="7042" spans="2:22" x14ac:dyDescent="0.3">
      <c r="B7042" t="s">
        <v>8834</v>
      </c>
      <c r="C7042" s="2">
        <v>45741</v>
      </c>
      <c r="D7042" s="1">
        <v>0.46458333333333335</v>
      </c>
      <c r="E7042" t="s">
        <v>84</v>
      </c>
      <c r="F7042" t="s">
        <v>38</v>
      </c>
      <c r="G7042" t="s">
        <v>327</v>
      </c>
      <c r="H7042" t="s">
        <v>22</v>
      </c>
      <c r="I7042" t="s">
        <v>23</v>
      </c>
      <c r="J7042" t="s">
        <v>39</v>
      </c>
      <c r="K7042" t="s">
        <v>16</v>
      </c>
      <c r="L7042" t="s">
        <v>16</v>
      </c>
      <c r="M7042">
        <v>3.4</v>
      </c>
      <c r="N7042">
        <v>16</v>
      </c>
      <c r="O7042" t="s">
        <v>28</v>
      </c>
      <c r="P7042">
        <v>1</v>
      </c>
      <c r="Q7042" t="s">
        <v>1014</v>
      </c>
      <c r="R7042" t="s">
        <v>26</v>
      </c>
      <c r="S7042">
        <v>317.07</v>
      </c>
      <c r="T7042" t="str" cm="1">
        <f t="array" ref="T7042">_xlfn.IFS(Raw_Data[[#This Row],[Call Status]]="Resolved","5",Raw_Data[[#This Row],[Call Status]]="Escalated","2",Raw_Data[[#This Row],[Call Status]]="Pending","3",Raw_Data[[#This Row],[Call Status]]="Abandoned","0")</f>
        <v>2</v>
      </c>
      <c r="U7042" t="str">
        <f>TEXT(Raw_Data[[#This Row],[Call Date]],"mmmm")</f>
        <v>March</v>
      </c>
      <c r="V7042" t="str" cm="1">
        <f t="array" ref="V7042">_xlfn.IFS(Raw_Data[[#This Row],[Customer Satisfaction]]&lt;2,"Poor",Raw_Data[[#This Row],[Customer Satisfaction]]&lt;4,"Average",Raw_Data[[#This Row],[Customer Satisfaction]]&gt;=4,"Excellent")</f>
        <v>Poor</v>
      </c>
    </row>
    <row r="7043" spans="2:22" x14ac:dyDescent="0.3">
      <c r="B7043" t="s">
        <v>8915</v>
      </c>
      <c r="C7043" s="2">
        <v>45933</v>
      </c>
      <c r="D7043" s="1">
        <v>0.55486111111111114</v>
      </c>
      <c r="E7043" t="s">
        <v>84</v>
      </c>
      <c r="F7043" t="s">
        <v>20</v>
      </c>
      <c r="G7043" t="s">
        <v>162</v>
      </c>
      <c r="H7043" t="s">
        <v>2392</v>
      </c>
      <c r="I7043" t="s">
        <v>1128</v>
      </c>
      <c r="J7043" t="s">
        <v>49</v>
      </c>
      <c r="K7043" t="s">
        <v>8876</v>
      </c>
      <c r="L7043" t="s">
        <v>8877</v>
      </c>
      <c r="M7043">
        <v>4.4000000000000004</v>
      </c>
      <c r="N7043">
        <v>10.9</v>
      </c>
      <c r="O7043" t="s">
        <v>28</v>
      </c>
      <c r="P7043">
        <v>5</v>
      </c>
      <c r="Q7043" t="s">
        <v>27</v>
      </c>
      <c r="R7043" t="s">
        <v>28</v>
      </c>
      <c r="S7043">
        <v>99.9</v>
      </c>
      <c r="T7043" t="str" cm="1">
        <f t="array" ref="T7043">_xlfn.IFS(Raw_Data[[#This Row],[Call Status]]="Resolved","5",Raw_Data[[#This Row],[Call Status]]="Escalated","2",Raw_Data[[#This Row],[Call Status]]="Pending","3",Raw_Data[[#This Row],[Call Status]]="Abandoned","0")</f>
        <v>3</v>
      </c>
      <c r="U7043" t="str">
        <f>TEXT(Raw_Data[[#This Row],[Call Date]],"mmmm")</f>
        <v>October</v>
      </c>
      <c r="V7043" t="str" cm="1">
        <f t="array" ref="V7043">_xlfn.IFS(Raw_Data[[#This Row],[Customer Satisfaction]]&lt;2,"Poor",Raw_Data[[#This Row],[Customer Satisfaction]]&lt;4,"Average",Raw_Data[[#This Row],[Customer Satisfaction]]&gt;=4,"Excellent")</f>
        <v>Excellent</v>
      </c>
    </row>
    <row r="7044" spans="2:22" x14ac:dyDescent="0.3">
      <c r="B7044" t="s">
        <v>4093</v>
      </c>
      <c r="C7044" s="2">
        <v>45844</v>
      </c>
      <c r="D7044" s="1">
        <v>0.42569444444444443</v>
      </c>
      <c r="E7044" t="s">
        <v>53</v>
      </c>
      <c r="F7044" t="s">
        <v>20</v>
      </c>
      <c r="G7044" t="s">
        <v>250</v>
      </c>
      <c r="H7044" t="s">
        <v>2392</v>
      </c>
      <c r="I7044" t="s">
        <v>1128</v>
      </c>
      <c r="J7044" t="s">
        <v>45</v>
      </c>
      <c r="K7044" t="s">
        <v>25</v>
      </c>
      <c r="L7044" t="s">
        <v>3570</v>
      </c>
      <c r="M7044">
        <v>0.7</v>
      </c>
      <c r="N7044">
        <v>4.7</v>
      </c>
      <c r="O7044" t="s">
        <v>26</v>
      </c>
      <c r="P7044">
        <v>3</v>
      </c>
      <c r="Q7044" t="s">
        <v>615</v>
      </c>
      <c r="R7044" t="s">
        <v>28</v>
      </c>
      <c r="S7044">
        <v>56.71</v>
      </c>
      <c r="T7044" t="str" cm="1">
        <f t="array" ref="T7044">_xlfn.IFS(Raw_Data[[#This Row],[Call Status]]="Resolved","5",Raw_Data[[#This Row],[Call Status]]="Escalated","2",Raw_Data[[#This Row],[Call Status]]="Pending","3",Raw_Data[[#This Row],[Call Status]]="Abandoned","0")</f>
        <v>5</v>
      </c>
      <c r="U7044" t="str">
        <f>TEXT(Raw_Data[[#This Row],[Call Date]],"mmmm")</f>
        <v>July</v>
      </c>
      <c r="V7044" t="str" cm="1">
        <f t="array" ref="V7044">_xlfn.IFS(Raw_Data[[#This Row],[Customer Satisfaction]]&lt;2,"Poor",Raw_Data[[#This Row],[Customer Satisfaction]]&lt;4,"Average",Raw_Data[[#This Row],[Customer Satisfaction]]&gt;=4,"Excellent")</f>
        <v>Average</v>
      </c>
    </row>
    <row r="7045" spans="2:22" x14ac:dyDescent="0.3">
      <c r="B7045" t="s">
        <v>6780</v>
      </c>
      <c r="C7045" s="2">
        <v>45703</v>
      </c>
      <c r="D7045" s="1">
        <v>0.57430555555555551</v>
      </c>
      <c r="E7045" t="s">
        <v>33</v>
      </c>
      <c r="F7045" t="s">
        <v>48</v>
      </c>
      <c r="G7045" t="s">
        <v>250</v>
      </c>
      <c r="H7045" t="s">
        <v>22</v>
      </c>
      <c r="I7045" t="s">
        <v>23</v>
      </c>
      <c r="J7045" t="s">
        <v>49</v>
      </c>
      <c r="K7045" t="s">
        <v>25</v>
      </c>
      <c r="L7045" t="s">
        <v>3561</v>
      </c>
      <c r="M7045">
        <v>3.3</v>
      </c>
      <c r="N7045">
        <v>6.1</v>
      </c>
      <c r="O7045" t="s">
        <v>26</v>
      </c>
      <c r="P7045">
        <v>5</v>
      </c>
      <c r="Q7045" t="s">
        <v>27</v>
      </c>
      <c r="R7045" t="s">
        <v>28</v>
      </c>
      <c r="S7045">
        <v>346.81</v>
      </c>
      <c r="T7045" t="str" cm="1">
        <f t="array" ref="T7045">_xlfn.IFS(Raw_Data[[#This Row],[Call Status]]="Resolved","5",Raw_Data[[#This Row],[Call Status]]="Escalated","2",Raw_Data[[#This Row],[Call Status]]="Pending","3",Raw_Data[[#This Row],[Call Status]]="Abandoned","0")</f>
        <v>5</v>
      </c>
      <c r="U7045" t="str">
        <f>TEXT(Raw_Data[[#This Row],[Call Date]],"mmmm")</f>
        <v>February</v>
      </c>
      <c r="V7045" t="str" cm="1">
        <f t="array" ref="V7045">_xlfn.IFS(Raw_Data[[#This Row],[Customer Satisfaction]]&lt;2,"Poor",Raw_Data[[#This Row],[Customer Satisfaction]]&lt;4,"Average",Raw_Data[[#This Row],[Customer Satisfaction]]&gt;=4,"Excellent")</f>
        <v>Excellent</v>
      </c>
    </row>
    <row r="7046" spans="2:22" x14ac:dyDescent="0.3">
      <c r="B7046" t="s">
        <v>9833</v>
      </c>
      <c r="C7046" s="2">
        <v>45840</v>
      </c>
      <c r="D7046" s="1">
        <v>0.67638888888888893</v>
      </c>
      <c r="E7046" t="s">
        <v>47</v>
      </c>
      <c r="F7046" t="s">
        <v>20</v>
      </c>
      <c r="G7046" t="s">
        <v>250</v>
      </c>
      <c r="H7046" t="s">
        <v>22</v>
      </c>
      <c r="I7046" t="s">
        <v>23</v>
      </c>
      <c r="J7046" t="s">
        <v>45</v>
      </c>
      <c r="K7046" t="s">
        <v>8876</v>
      </c>
      <c r="L7046" t="s">
        <v>8877</v>
      </c>
      <c r="M7046">
        <v>2</v>
      </c>
      <c r="N7046">
        <v>9.5</v>
      </c>
      <c r="O7046" t="s">
        <v>28</v>
      </c>
      <c r="P7046">
        <v>1</v>
      </c>
      <c r="Q7046" t="s">
        <v>1014</v>
      </c>
      <c r="R7046" t="s">
        <v>28</v>
      </c>
      <c r="S7046">
        <v>362.58</v>
      </c>
      <c r="T7046" t="str" cm="1">
        <f t="array" ref="T7046">_xlfn.IFS(Raw_Data[[#This Row],[Call Status]]="Resolved","5",Raw_Data[[#This Row],[Call Status]]="Escalated","2",Raw_Data[[#This Row],[Call Status]]="Pending","3",Raw_Data[[#This Row],[Call Status]]="Abandoned","0")</f>
        <v>3</v>
      </c>
      <c r="U7046" t="str">
        <f>TEXT(Raw_Data[[#This Row],[Call Date]],"mmmm")</f>
        <v>July</v>
      </c>
      <c r="V7046" t="str" cm="1">
        <f t="array" ref="V7046">_xlfn.IFS(Raw_Data[[#This Row],[Customer Satisfaction]]&lt;2,"Poor",Raw_Data[[#This Row],[Customer Satisfaction]]&lt;4,"Average",Raw_Data[[#This Row],[Customer Satisfaction]]&gt;=4,"Excellent")</f>
        <v>Poor</v>
      </c>
    </row>
    <row r="7047" spans="2:22" x14ac:dyDescent="0.3">
      <c r="B7047" t="s">
        <v>4217</v>
      </c>
      <c r="C7047" s="2">
        <v>45925</v>
      </c>
      <c r="D7047" s="1">
        <v>0.61250000000000004</v>
      </c>
      <c r="E7047" t="s">
        <v>41</v>
      </c>
      <c r="F7047" t="s">
        <v>38</v>
      </c>
      <c r="G7047" t="s">
        <v>327</v>
      </c>
      <c r="H7047" t="s">
        <v>2392</v>
      </c>
      <c r="I7047" t="s">
        <v>1128</v>
      </c>
      <c r="J7047" t="s">
        <v>55</v>
      </c>
      <c r="K7047" t="s">
        <v>25</v>
      </c>
      <c r="L7047" t="s">
        <v>3564</v>
      </c>
      <c r="M7047">
        <v>6.7</v>
      </c>
      <c r="N7047">
        <v>10.8</v>
      </c>
      <c r="O7047" t="s">
        <v>28</v>
      </c>
      <c r="P7047">
        <v>5</v>
      </c>
      <c r="Q7047" t="s">
        <v>27</v>
      </c>
      <c r="R7047" t="s">
        <v>28</v>
      </c>
      <c r="S7047">
        <v>191.1</v>
      </c>
      <c r="T7047" t="str" cm="1">
        <f t="array" ref="T7047">_xlfn.IFS(Raw_Data[[#This Row],[Call Status]]="Resolved","5",Raw_Data[[#This Row],[Call Status]]="Escalated","2",Raw_Data[[#This Row],[Call Status]]="Pending","3",Raw_Data[[#This Row],[Call Status]]="Abandoned","0")</f>
        <v>5</v>
      </c>
      <c r="U7047" t="str">
        <f>TEXT(Raw_Data[[#This Row],[Call Date]],"mmmm")</f>
        <v>September</v>
      </c>
      <c r="V7047" t="str" cm="1">
        <f t="array" ref="V7047">_xlfn.IFS(Raw_Data[[#This Row],[Customer Satisfaction]]&lt;2,"Poor",Raw_Data[[#This Row],[Customer Satisfaction]]&lt;4,"Average",Raw_Data[[#This Row],[Customer Satisfaction]]&gt;=4,"Excellent")</f>
        <v>Excellent</v>
      </c>
    </row>
    <row r="7048" spans="2:22" x14ac:dyDescent="0.3">
      <c r="B7048" t="s">
        <v>8168</v>
      </c>
      <c r="C7048" s="2">
        <v>45953</v>
      </c>
      <c r="D7048" s="1">
        <v>0.34236111111111112</v>
      </c>
      <c r="E7048" t="s">
        <v>156</v>
      </c>
      <c r="F7048" t="s">
        <v>48</v>
      </c>
      <c r="G7048" t="s">
        <v>21</v>
      </c>
      <c r="H7048" t="s">
        <v>22</v>
      </c>
      <c r="I7048" t="s">
        <v>1137</v>
      </c>
      <c r="J7048" t="s">
        <v>39</v>
      </c>
      <c r="K7048" t="s">
        <v>16</v>
      </c>
      <c r="L7048" t="s">
        <v>16</v>
      </c>
      <c r="M7048">
        <v>1.7</v>
      </c>
      <c r="N7048">
        <v>14.3</v>
      </c>
      <c r="O7048" t="s">
        <v>28</v>
      </c>
      <c r="P7048">
        <v>0</v>
      </c>
      <c r="Q7048" t="s">
        <v>27</v>
      </c>
      <c r="R7048" t="s">
        <v>26</v>
      </c>
      <c r="S7048">
        <v>104.11</v>
      </c>
      <c r="T7048" t="str" cm="1">
        <f t="array" ref="T7048">_xlfn.IFS(Raw_Data[[#This Row],[Call Status]]="Resolved","5",Raw_Data[[#This Row],[Call Status]]="Escalated","2",Raw_Data[[#This Row],[Call Status]]="Pending","3",Raw_Data[[#This Row],[Call Status]]="Abandoned","0")</f>
        <v>2</v>
      </c>
      <c r="U7048" t="str">
        <f>TEXT(Raw_Data[[#This Row],[Call Date]],"mmmm")</f>
        <v>October</v>
      </c>
      <c r="V7048" t="str" cm="1">
        <f t="array" ref="V7048">_xlfn.IFS(Raw_Data[[#This Row],[Customer Satisfaction]]&lt;2,"Poor",Raw_Data[[#This Row],[Customer Satisfaction]]&lt;4,"Average",Raw_Data[[#This Row],[Customer Satisfaction]]&gt;=4,"Excellent")</f>
        <v>Poor</v>
      </c>
    </row>
    <row r="7049" spans="2:22" x14ac:dyDescent="0.3">
      <c r="B7049" t="s">
        <v>2084</v>
      </c>
      <c r="C7049" s="2">
        <v>45979</v>
      </c>
      <c r="D7049" s="1">
        <v>0.47222222222222221</v>
      </c>
      <c r="E7049" t="s">
        <v>91</v>
      </c>
      <c r="F7049" t="s">
        <v>48</v>
      </c>
      <c r="G7049" t="s">
        <v>327</v>
      </c>
      <c r="H7049" t="s">
        <v>2026</v>
      </c>
      <c r="I7049" t="s">
        <v>1128</v>
      </c>
      <c r="J7049" t="s">
        <v>45</v>
      </c>
      <c r="K7049" t="s">
        <v>25</v>
      </c>
      <c r="L7049" t="s">
        <v>25</v>
      </c>
      <c r="M7049">
        <v>0.8</v>
      </c>
      <c r="N7049">
        <v>4.3</v>
      </c>
      <c r="O7049" t="s">
        <v>28</v>
      </c>
      <c r="P7049">
        <v>3</v>
      </c>
      <c r="Q7049" t="s">
        <v>615</v>
      </c>
      <c r="R7049" t="s">
        <v>28</v>
      </c>
      <c r="S7049">
        <v>94.7</v>
      </c>
      <c r="T7049" t="str" cm="1">
        <f t="array" ref="T7049">_xlfn.IFS(Raw_Data[[#This Row],[Call Status]]="Resolved","5",Raw_Data[[#This Row],[Call Status]]="Escalated","2",Raw_Data[[#This Row],[Call Status]]="Pending","3",Raw_Data[[#This Row],[Call Status]]="Abandoned","0")</f>
        <v>5</v>
      </c>
      <c r="U7049" t="str">
        <f>TEXT(Raw_Data[[#This Row],[Call Date]],"mmmm")</f>
        <v>November</v>
      </c>
      <c r="V7049" t="str" cm="1">
        <f t="array" ref="V7049">_xlfn.IFS(Raw_Data[[#This Row],[Customer Satisfaction]]&lt;2,"Poor",Raw_Data[[#This Row],[Customer Satisfaction]]&lt;4,"Average",Raw_Data[[#This Row],[Customer Satisfaction]]&gt;=4,"Excellent")</f>
        <v>Average</v>
      </c>
    </row>
    <row r="7050" spans="2:22" x14ac:dyDescent="0.3">
      <c r="B7050" t="s">
        <v>2627</v>
      </c>
      <c r="C7050" s="2">
        <v>45757</v>
      </c>
      <c r="D7050" s="1">
        <v>0.65069444444444446</v>
      </c>
      <c r="E7050" t="s">
        <v>84</v>
      </c>
      <c r="F7050" t="s">
        <v>48</v>
      </c>
      <c r="G7050" t="s">
        <v>21</v>
      </c>
      <c r="H7050" t="s">
        <v>2613</v>
      </c>
      <c r="I7050" t="s">
        <v>1128</v>
      </c>
      <c r="J7050" t="s">
        <v>55</v>
      </c>
      <c r="K7050" t="s">
        <v>25</v>
      </c>
      <c r="L7050" t="s">
        <v>25</v>
      </c>
      <c r="M7050">
        <v>1.6</v>
      </c>
      <c r="N7050">
        <v>6.9</v>
      </c>
      <c r="O7050" t="s">
        <v>26</v>
      </c>
      <c r="P7050">
        <v>3</v>
      </c>
      <c r="Q7050" t="s">
        <v>615</v>
      </c>
      <c r="R7050" t="s">
        <v>28</v>
      </c>
      <c r="S7050">
        <v>15.93</v>
      </c>
      <c r="T7050" t="str" cm="1">
        <f t="array" ref="T7050">_xlfn.IFS(Raw_Data[[#This Row],[Call Status]]="Resolved","5",Raw_Data[[#This Row],[Call Status]]="Escalated","2",Raw_Data[[#This Row],[Call Status]]="Pending","3",Raw_Data[[#This Row],[Call Status]]="Abandoned","0")</f>
        <v>5</v>
      </c>
      <c r="U7050" t="str">
        <f>TEXT(Raw_Data[[#This Row],[Call Date]],"mmmm")</f>
        <v>April</v>
      </c>
      <c r="V7050" t="str" cm="1">
        <f t="array" ref="V7050">_xlfn.IFS(Raw_Data[[#This Row],[Customer Satisfaction]]&lt;2,"Poor",Raw_Data[[#This Row],[Customer Satisfaction]]&lt;4,"Average",Raw_Data[[#This Row],[Customer Satisfaction]]&gt;=4,"Excellent")</f>
        <v>Average</v>
      </c>
    </row>
    <row r="7051" spans="2:22" x14ac:dyDescent="0.3">
      <c r="B7051" t="s">
        <v>1023</v>
      </c>
      <c r="C7051" s="2">
        <v>45735</v>
      </c>
      <c r="D7051" s="1">
        <v>0.44513888888888886</v>
      </c>
      <c r="E7051" t="s">
        <v>41</v>
      </c>
      <c r="F7051" t="s">
        <v>34</v>
      </c>
      <c r="G7051" t="s">
        <v>162</v>
      </c>
      <c r="H7051" t="s">
        <v>22</v>
      </c>
      <c r="I7051" t="s">
        <v>23</v>
      </c>
      <c r="J7051" t="s">
        <v>39</v>
      </c>
      <c r="K7051" t="s">
        <v>25</v>
      </c>
      <c r="L7051" t="s">
        <v>25</v>
      </c>
      <c r="M7051">
        <v>3.3</v>
      </c>
      <c r="N7051">
        <v>9.1</v>
      </c>
      <c r="O7051" t="s">
        <v>26</v>
      </c>
      <c r="P7051">
        <v>2</v>
      </c>
      <c r="Q7051" t="s">
        <v>1014</v>
      </c>
      <c r="R7051" t="s">
        <v>28</v>
      </c>
      <c r="S7051">
        <v>44.51</v>
      </c>
      <c r="T7051" t="str" cm="1">
        <f t="array" ref="T7051">_xlfn.IFS(Raw_Data[[#This Row],[Call Status]]="Resolved","5",Raw_Data[[#This Row],[Call Status]]="Escalated","2",Raw_Data[[#This Row],[Call Status]]="Pending","3",Raw_Data[[#This Row],[Call Status]]="Abandoned","0")</f>
        <v>5</v>
      </c>
      <c r="U7051" t="str">
        <f>TEXT(Raw_Data[[#This Row],[Call Date]],"mmmm")</f>
        <v>March</v>
      </c>
      <c r="V7051" t="str" cm="1">
        <f t="array" ref="V7051">_xlfn.IFS(Raw_Data[[#This Row],[Customer Satisfaction]]&lt;2,"Poor",Raw_Data[[#This Row],[Customer Satisfaction]]&lt;4,"Average",Raw_Data[[#This Row],[Customer Satisfaction]]&gt;=4,"Excellent")</f>
        <v>Average</v>
      </c>
    </row>
    <row r="7052" spans="2:22" x14ac:dyDescent="0.3">
      <c r="B7052" t="s">
        <v>4374</v>
      </c>
      <c r="C7052" s="2">
        <v>45929</v>
      </c>
      <c r="D7052" s="1">
        <v>0.3659722222222222</v>
      </c>
      <c r="E7052" t="s">
        <v>108</v>
      </c>
      <c r="F7052" t="s">
        <v>34</v>
      </c>
      <c r="G7052" t="s">
        <v>21</v>
      </c>
      <c r="H7052" t="s">
        <v>22</v>
      </c>
      <c r="I7052" t="s">
        <v>1130</v>
      </c>
      <c r="J7052" t="s">
        <v>42</v>
      </c>
      <c r="K7052" t="s">
        <v>25</v>
      </c>
      <c r="L7052" t="s">
        <v>3561</v>
      </c>
      <c r="M7052">
        <v>3.9</v>
      </c>
      <c r="N7052">
        <v>9</v>
      </c>
      <c r="O7052" t="s">
        <v>28</v>
      </c>
      <c r="P7052">
        <v>0</v>
      </c>
      <c r="Q7052" t="s">
        <v>27</v>
      </c>
      <c r="R7052" t="s">
        <v>28</v>
      </c>
      <c r="S7052">
        <v>473.21</v>
      </c>
      <c r="T7052" t="str" cm="1">
        <f t="array" ref="T7052">_xlfn.IFS(Raw_Data[[#This Row],[Call Status]]="Resolved","5",Raw_Data[[#This Row],[Call Status]]="Escalated","2",Raw_Data[[#This Row],[Call Status]]="Pending","3",Raw_Data[[#This Row],[Call Status]]="Abandoned","0")</f>
        <v>5</v>
      </c>
      <c r="U7052" t="str">
        <f>TEXT(Raw_Data[[#This Row],[Call Date]],"mmmm")</f>
        <v>September</v>
      </c>
      <c r="V7052" t="str" cm="1">
        <f t="array" ref="V7052">_xlfn.IFS(Raw_Data[[#This Row],[Customer Satisfaction]]&lt;2,"Poor",Raw_Data[[#This Row],[Customer Satisfaction]]&lt;4,"Average",Raw_Data[[#This Row],[Customer Satisfaction]]&gt;=4,"Excellent")</f>
        <v>Poor</v>
      </c>
    </row>
    <row r="7053" spans="2:22" x14ac:dyDescent="0.3">
      <c r="B7053" t="s">
        <v>1235</v>
      </c>
      <c r="C7053" s="2">
        <v>45996</v>
      </c>
      <c r="D7053" s="1">
        <v>0.52708333333333335</v>
      </c>
      <c r="E7053" t="s">
        <v>59</v>
      </c>
      <c r="F7053" t="s">
        <v>20</v>
      </c>
      <c r="G7053" t="s">
        <v>162</v>
      </c>
      <c r="H7053" t="s">
        <v>22</v>
      </c>
      <c r="I7053" t="s">
        <v>1128</v>
      </c>
      <c r="J7053" t="s">
        <v>24</v>
      </c>
      <c r="K7053" t="s">
        <v>25</v>
      </c>
      <c r="L7053" t="s">
        <v>25</v>
      </c>
      <c r="M7053">
        <v>0.9</v>
      </c>
      <c r="N7053">
        <v>7.2</v>
      </c>
      <c r="O7053" t="s">
        <v>28</v>
      </c>
      <c r="P7053">
        <v>0</v>
      </c>
      <c r="Q7053" t="s">
        <v>27</v>
      </c>
      <c r="R7053" t="s">
        <v>28</v>
      </c>
      <c r="S7053">
        <v>90.62</v>
      </c>
      <c r="T7053" t="str" cm="1">
        <f t="array" ref="T7053">_xlfn.IFS(Raw_Data[[#This Row],[Call Status]]="Resolved","5",Raw_Data[[#This Row],[Call Status]]="Escalated","2",Raw_Data[[#This Row],[Call Status]]="Pending","3",Raw_Data[[#This Row],[Call Status]]="Abandoned","0")</f>
        <v>5</v>
      </c>
      <c r="U7053" t="str">
        <f>TEXT(Raw_Data[[#This Row],[Call Date]],"mmmm")</f>
        <v>December</v>
      </c>
      <c r="V7053" t="str" cm="1">
        <f t="array" ref="V7053">_xlfn.IFS(Raw_Data[[#This Row],[Customer Satisfaction]]&lt;2,"Poor",Raw_Data[[#This Row],[Customer Satisfaction]]&lt;4,"Average",Raw_Data[[#This Row],[Customer Satisfaction]]&gt;=4,"Excellent")</f>
        <v>Poor</v>
      </c>
    </row>
    <row r="7054" spans="2:22" x14ac:dyDescent="0.3">
      <c r="B7054" t="s">
        <v>7367</v>
      </c>
      <c r="C7054" s="2">
        <v>45819</v>
      </c>
      <c r="D7054" s="1">
        <v>0.43333333333333335</v>
      </c>
      <c r="E7054" t="s">
        <v>44</v>
      </c>
      <c r="F7054" t="s">
        <v>20</v>
      </c>
      <c r="G7054" t="s">
        <v>21</v>
      </c>
      <c r="H7054" t="s">
        <v>2026</v>
      </c>
      <c r="I7054" t="s">
        <v>1128</v>
      </c>
      <c r="J7054" t="s">
        <v>35</v>
      </c>
      <c r="K7054" t="s">
        <v>7253</v>
      </c>
      <c r="L7054" t="s">
        <v>7254</v>
      </c>
      <c r="M7054">
        <v>2.9</v>
      </c>
      <c r="N7054">
        <v>9</v>
      </c>
      <c r="O7054" t="s">
        <v>28</v>
      </c>
      <c r="P7054">
        <v>3</v>
      </c>
      <c r="Q7054" t="s">
        <v>615</v>
      </c>
      <c r="R7054" t="s">
        <v>28</v>
      </c>
      <c r="S7054">
        <v>112.81</v>
      </c>
      <c r="T7054" t="str" cm="1">
        <f t="array" ref="T7054">_xlfn.IFS(Raw_Data[[#This Row],[Call Status]]="Resolved","5",Raw_Data[[#This Row],[Call Status]]="Escalated","2",Raw_Data[[#This Row],[Call Status]]="Pending","3",Raw_Data[[#This Row],[Call Status]]="Abandoned","0")</f>
        <v>0</v>
      </c>
      <c r="U7054" t="str">
        <f>TEXT(Raw_Data[[#This Row],[Call Date]],"mmmm")</f>
        <v>June</v>
      </c>
      <c r="V7054" t="str" cm="1">
        <f t="array" ref="V7054">_xlfn.IFS(Raw_Data[[#This Row],[Customer Satisfaction]]&lt;2,"Poor",Raw_Data[[#This Row],[Customer Satisfaction]]&lt;4,"Average",Raw_Data[[#This Row],[Customer Satisfaction]]&gt;=4,"Excellent")</f>
        <v>Average</v>
      </c>
    </row>
    <row r="7055" spans="2:22" x14ac:dyDescent="0.3">
      <c r="B7055" t="s">
        <v>7553</v>
      </c>
      <c r="C7055" s="2">
        <v>45701</v>
      </c>
      <c r="D7055" s="1">
        <v>0.36041666666666666</v>
      </c>
      <c r="E7055" t="s">
        <v>30</v>
      </c>
      <c r="F7055" t="s">
        <v>38</v>
      </c>
      <c r="G7055" t="s">
        <v>250</v>
      </c>
      <c r="H7055" t="s">
        <v>22</v>
      </c>
      <c r="I7055" t="s">
        <v>1137</v>
      </c>
      <c r="J7055" t="s">
        <v>42</v>
      </c>
      <c r="K7055" t="s">
        <v>7253</v>
      </c>
      <c r="L7055" t="s">
        <v>7254</v>
      </c>
      <c r="M7055">
        <v>3.5</v>
      </c>
      <c r="N7055">
        <v>9.9</v>
      </c>
      <c r="O7055" t="s">
        <v>28</v>
      </c>
      <c r="P7055">
        <v>2</v>
      </c>
      <c r="Q7055" t="s">
        <v>1014</v>
      </c>
      <c r="R7055" t="s">
        <v>28</v>
      </c>
      <c r="S7055">
        <v>444.87</v>
      </c>
      <c r="T7055" t="str" cm="1">
        <f t="array" ref="T7055">_xlfn.IFS(Raw_Data[[#This Row],[Call Status]]="Resolved","5",Raw_Data[[#This Row],[Call Status]]="Escalated","2",Raw_Data[[#This Row],[Call Status]]="Pending","3",Raw_Data[[#This Row],[Call Status]]="Abandoned","0")</f>
        <v>0</v>
      </c>
      <c r="U7055" t="str">
        <f>TEXT(Raw_Data[[#This Row],[Call Date]],"mmmm")</f>
        <v>February</v>
      </c>
      <c r="V7055" t="str" cm="1">
        <f t="array" ref="V7055">_xlfn.IFS(Raw_Data[[#This Row],[Customer Satisfaction]]&lt;2,"Poor",Raw_Data[[#This Row],[Customer Satisfaction]]&lt;4,"Average",Raw_Data[[#This Row],[Customer Satisfaction]]&gt;=4,"Excellent")</f>
        <v>Average</v>
      </c>
    </row>
    <row r="7056" spans="2:22" x14ac:dyDescent="0.3">
      <c r="B7056" t="s">
        <v>393</v>
      </c>
      <c r="C7056" s="2">
        <v>45895</v>
      </c>
      <c r="D7056" s="1">
        <v>0.66319444444444442</v>
      </c>
      <c r="E7056" t="s">
        <v>63</v>
      </c>
      <c r="F7056" t="s">
        <v>20</v>
      </c>
      <c r="G7056" t="s">
        <v>327</v>
      </c>
      <c r="H7056" t="s">
        <v>22</v>
      </c>
      <c r="I7056" t="s">
        <v>23</v>
      </c>
      <c r="J7056" t="s">
        <v>49</v>
      </c>
      <c r="K7056" t="s">
        <v>25</v>
      </c>
      <c r="L7056" t="s">
        <v>25</v>
      </c>
      <c r="M7056">
        <v>3</v>
      </c>
      <c r="N7056">
        <v>13.3</v>
      </c>
      <c r="O7056" t="s">
        <v>26</v>
      </c>
      <c r="P7056">
        <v>5</v>
      </c>
      <c r="Q7056" t="s">
        <v>27</v>
      </c>
      <c r="R7056" t="s">
        <v>28</v>
      </c>
      <c r="S7056">
        <v>53.94</v>
      </c>
      <c r="T7056" t="str" cm="1">
        <f t="array" ref="T7056">_xlfn.IFS(Raw_Data[[#This Row],[Call Status]]="Resolved","5",Raw_Data[[#This Row],[Call Status]]="Escalated","2",Raw_Data[[#This Row],[Call Status]]="Pending","3",Raw_Data[[#This Row],[Call Status]]="Abandoned","0")</f>
        <v>5</v>
      </c>
      <c r="U7056" t="str">
        <f>TEXT(Raw_Data[[#This Row],[Call Date]],"mmmm")</f>
        <v>August</v>
      </c>
      <c r="V7056" t="str" cm="1">
        <f t="array" ref="V7056">_xlfn.IFS(Raw_Data[[#This Row],[Customer Satisfaction]]&lt;2,"Poor",Raw_Data[[#This Row],[Customer Satisfaction]]&lt;4,"Average",Raw_Data[[#This Row],[Customer Satisfaction]]&gt;=4,"Excellent")</f>
        <v>Excellent</v>
      </c>
    </row>
    <row r="7057" spans="2:22" x14ac:dyDescent="0.3">
      <c r="B7057" t="s">
        <v>478</v>
      </c>
      <c r="C7057" s="2">
        <v>45791</v>
      </c>
      <c r="D7057" s="1">
        <v>0.50069444444444444</v>
      </c>
      <c r="E7057" t="s">
        <v>108</v>
      </c>
      <c r="F7057" t="s">
        <v>20</v>
      </c>
      <c r="G7057" t="s">
        <v>162</v>
      </c>
      <c r="H7057" t="s">
        <v>22</v>
      </c>
      <c r="I7057" t="s">
        <v>23</v>
      </c>
      <c r="J7057" t="s">
        <v>45</v>
      </c>
      <c r="K7057" t="s">
        <v>25</v>
      </c>
      <c r="L7057" t="s">
        <v>25</v>
      </c>
      <c r="M7057">
        <v>1</v>
      </c>
      <c r="N7057">
        <v>10.199999999999999</v>
      </c>
      <c r="O7057" t="s">
        <v>26</v>
      </c>
      <c r="P7057">
        <v>4</v>
      </c>
      <c r="Q7057" t="s">
        <v>27</v>
      </c>
      <c r="R7057" t="s">
        <v>28</v>
      </c>
      <c r="S7057">
        <v>329.1</v>
      </c>
      <c r="T7057" t="str" cm="1">
        <f t="array" ref="T7057">_xlfn.IFS(Raw_Data[[#This Row],[Call Status]]="Resolved","5",Raw_Data[[#This Row],[Call Status]]="Escalated","2",Raw_Data[[#This Row],[Call Status]]="Pending","3",Raw_Data[[#This Row],[Call Status]]="Abandoned","0")</f>
        <v>5</v>
      </c>
      <c r="U7057" t="str">
        <f>TEXT(Raw_Data[[#This Row],[Call Date]],"mmmm")</f>
        <v>May</v>
      </c>
      <c r="V7057" t="str" cm="1">
        <f t="array" ref="V7057">_xlfn.IFS(Raw_Data[[#This Row],[Customer Satisfaction]]&lt;2,"Poor",Raw_Data[[#This Row],[Customer Satisfaction]]&lt;4,"Average",Raw_Data[[#This Row],[Customer Satisfaction]]&gt;=4,"Excellent")</f>
        <v>Excellent</v>
      </c>
    </row>
    <row r="7058" spans="2:22" x14ac:dyDescent="0.3">
      <c r="B7058" t="s">
        <v>6043</v>
      </c>
      <c r="C7058" s="2">
        <v>45849</v>
      </c>
      <c r="D7058" s="1">
        <v>0.81458333333333333</v>
      </c>
      <c r="E7058" t="s">
        <v>44</v>
      </c>
      <c r="F7058" t="s">
        <v>34</v>
      </c>
      <c r="G7058" t="s">
        <v>327</v>
      </c>
      <c r="H7058" t="s">
        <v>2613</v>
      </c>
      <c r="I7058" t="s">
        <v>23</v>
      </c>
      <c r="J7058" t="s">
        <v>42</v>
      </c>
      <c r="K7058" t="s">
        <v>25</v>
      </c>
      <c r="L7058" t="s">
        <v>3564</v>
      </c>
      <c r="M7058">
        <v>0.5</v>
      </c>
      <c r="N7058">
        <v>9.4</v>
      </c>
      <c r="O7058" t="s">
        <v>26</v>
      </c>
      <c r="P7058">
        <v>4</v>
      </c>
      <c r="Q7058" t="s">
        <v>27</v>
      </c>
      <c r="R7058" t="s">
        <v>28</v>
      </c>
      <c r="S7058">
        <v>137</v>
      </c>
      <c r="T7058" t="str" cm="1">
        <f t="array" ref="T7058">_xlfn.IFS(Raw_Data[[#This Row],[Call Status]]="Resolved","5",Raw_Data[[#This Row],[Call Status]]="Escalated","2",Raw_Data[[#This Row],[Call Status]]="Pending","3",Raw_Data[[#This Row],[Call Status]]="Abandoned","0")</f>
        <v>5</v>
      </c>
      <c r="U7058" t="str">
        <f>TEXT(Raw_Data[[#This Row],[Call Date]],"mmmm")</f>
        <v>July</v>
      </c>
      <c r="V7058" t="str" cm="1">
        <f t="array" ref="V7058">_xlfn.IFS(Raw_Data[[#This Row],[Customer Satisfaction]]&lt;2,"Poor",Raw_Data[[#This Row],[Customer Satisfaction]]&lt;4,"Average",Raw_Data[[#This Row],[Customer Satisfaction]]&gt;=4,"Excellent")</f>
        <v>Excellent</v>
      </c>
    </row>
    <row r="7059" spans="2:22" x14ac:dyDescent="0.3">
      <c r="B7059" t="s">
        <v>910</v>
      </c>
      <c r="C7059" s="2">
        <v>46013</v>
      </c>
      <c r="D7059" s="1">
        <v>0.84375</v>
      </c>
      <c r="E7059" t="s">
        <v>156</v>
      </c>
      <c r="F7059" t="s">
        <v>38</v>
      </c>
      <c r="G7059" t="s">
        <v>21</v>
      </c>
      <c r="H7059" t="s">
        <v>22</v>
      </c>
      <c r="I7059" t="s">
        <v>23</v>
      </c>
      <c r="J7059" t="s">
        <v>49</v>
      </c>
      <c r="K7059" t="s">
        <v>25</v>
      </c>
      <c r="L7059" t="s">
        <v>25</v>
      </c>
      <c r="M7059">
        <v>6.3</v>
      </c>
      <c r="N7059">
        <v>8.1</v>
      </c>
      <c r="O7059" t="s">
        <v>26</v>
      </c>
      <c r="P7059">
        <v>3</v>
      </c>
      <c r="Q7059" t="s">
        <v>615</v>
      </c>
      <c r="R7059" t="s">
        <v>28</v>
      </c>
      <c r="S7059">
        <v>236.37</v>
      </c>
      <c r="T7059" t="str" cm="1">
        <f t="array" ref="T7059">_xlfn.IFS(Raw_Data[[#This Row],[Call Status]]="Resolved","5",Raw_Data[[#This Row],[Call Status]]="Escalated","2",Raw_Data[[#This Row],[Call Status]]="Pending","3",Raw_Data[[#This Row],[Call Status]]="Abandoned","0")</f>
        <v>5</v>
      </c>
      <c r="U7059" t="str">
        <f>TEXT(Raw_Data[[#This Row],[Call Date]],"mmmm")</f>
        <v>December</v>
      </c>
      <c r="V7059" t="str" cm="1">
        <f t="array" ref="V7059">_xlfn.IFS(Raw_Data[[#This Row],[Customer Satisfaction]]&lt;2,"Poor",Raw_Data[[#This Row],[Customer Satisfaction]]&lt;4,"Average",Raw_Data[[#This Row],[Customer Satisfaction]]&gt;=4,"Excellent")</f>
        <v>Average</v>
      </c>
    </row>
    <row r="7060" spans="2:22" x14ac:dyDescent="0.3">
      <c r="B7060" t="s">
        <v>7663</v>
      </c>
      <c r="C7060" s="2">
        <v>45935</v>
      </c>
      <c r="D7060" s="1">
        <v>0.85347222222222219</v>
      </c>
      <c r="E7060" t="s">
        <v>41</v>
      </c>
      <c r="F7060" t="s">
        <v>34</v>
      </c>
      <c r="G7060" t="s">
        <v>21</v>
      </c>
      <c r="H7060" t="s">
        <v>22</v>
      </c>
      <c r="I7060" t="s">
        <v>23</v>
      </c>
      <c r="J7060" t="s">
        <v>31</v>
      </c>
      <c r="K7060" t="s">
        <v>7253</v>
      </c>
      <c r="L7060" t="s">
        <v>7254</v>
      </c>
      <c r="M7060">
        <v>15</v>
      </c>
      <c r="N7060">
        <v>3.6</v>
      </c>
      <c r="O7060" t="s">
        <v>28</v>
      </c>
      <c r="P7060">
        <v>2</v>
      </c>
      <c r="Q7060" t="s">
        <v>1014</v>
      </c>
      <c r="R7060" t="s">
        <v>26</v>
      </c>
      <c r="S7060">
        <v>145.77000000000001</v>
      </c>
      <c r="T7060" t="str" cm="1">
        <f t="array" ref="T7060">_xlfn.IFS(Raw_Data[[#This Row],[Call Status]]="Resolved","5",Raw_Data[[#This Row],[Call Status]]="Escalated","2",Raw_Data[[#This Row],[Call Status]]="Pending","3",Raw_Data[[#This Row],[Call Status]]="Abandoned","0")</f>
        <v>0</v>
      </c>
      <c r="U7060" t="str">
        <f>TEXT(Raw_Data[[#This Row],[Call Date]],"mmmm")</f>
        <v>October</v>
      </c>
      <c r="V7060" t="str" cm="1">
        <f t="array" ref="V7060">_xlfn.IFS(Raw_Data[[#This Row],[Customer Satisfaction]]&lt;2,"Poor",Raw_Data[[#This Row],[Customer Satisfaction]]&lt;4,"Average",Raw_Data[[#This Row],[Customer Satisfaction]]&gt;=4,"Excellent")</f>
        <v>Average</v>
      </c>
    </row>
    <row r="7061" spans="2:22" x14ac:dyDescent="0.3">
      <c r="B7061" t="s">
        <v>2761</v>
      </c>
      <c r="C7061" s="2">
        <v>45675</v>
      </c>
      <c r="D7061" s="1">
        <v>0.82638888888888884</v>
      </c>
      <c r="E7061" t="s">
        <v>30</v>
      </c>
      <c r="F7061" t="s">
        <v>48</v>
      </c>
      <c r="G7061" t="s">
        <v>21</v>
      </c>
      <c r="H7061" t="s">
        <v>2613</v>
      </c>
      <c r="I7061" t="s">
        <v>23</v>
      </c>
      <c r="J7061" t="s">
        <v>45</v>
      </c>
      <c r="K7061" t="s">
        <v>25</v>
      </c>
      <c r="L7061" t="s">
        <v>25</v>
      </c>
      <c r="M7061">
        <v>0.8</v>
      </c>
      <c r="N7061">
        <v>11.2</v>
      </c>
      <c r="O7061" t="s">
        <v>26</v>
      </c>
      <c r="P7061">
        <v>3</v>
      </c>
      <c r="Q7061" t="s">
        <v>615</v>
      </c>
      <c r="R7061" t="s">
        <v>28</v>
      </c>
      <c r="S7061">
        <v>49.43</v>
      </c>
      <c r="T7061" t="str" cm="1">
        <f t="array" ref="T7061">_xlfn.IFS(Raw_Data[[#This Row],[Call Status]]="Resolved","5",Raw_Data[[#This Row],[Call Status]]="Escalated","2",Raw_Data[[#This Row],[Call Status]]="Pending","3",Raw_Data[[#This Row],[Call Status]]="Abandoned","0")</f>
        <v>5</v>
      </c>
      <c r="U7061" t="str">
        <f>TEXT(Raw_Data[[#This Row],[Call Date]],"mmmm")</f>
        <v>January</v>
      </c>
      <c r="V7061" t="str" cm="1">
        <f t="array" ref="V7061">_xlfn.IFS(Raw_Data[[#This Row],[Customer Satisfaction]]&lt;2,"Poor",Raw_Data[[#This Row],[Customer Satisfaction]]&lt;4,"Average",Raw_Data[[#This Row],[Customer Satisfaction]]&gt;=4,"Excellent")</f>
        <v>Average</v>
      </c>
    </row>
    <row r="7062" spans="2:22" x14ac:dyDescent="0.3">
      <c r="B7062" t="s">
        <v>2545</v>
      </c>
      <c r="C7062" s="2">
        <v>45669</v>
      </c>
      <c r="D7062" s="1">
        <v>0.40069444444444446</v>
      </c>
      <c r="E7062" t="s">
        <v>33</v>
      </c>
      <c r="F7062" t="s">
        <v>20</v>
      </c>
      <c r="G7062" t="s">
        <v>162</v>
      </c>
      <c r="H7062" t="s">
        <v>2392</v>
      </c>
      <c r="I7062" t="s">
        <v>1137</v>
      </c>
      <c r="J7062" t="s">
        <v>64</v>
      </c>
      <c r="K7062" t="s">
        <v>25</v>
      </c>
      <c r="L7062" t="s">
        <v>25</v>
      </c>
      <c r="M7062">
        <v>4.2</v>
      </c>
      <c r="N7062">
        <v>8.6999999999999993</v>
      </c>
      <c r="O7062" t="s">
        <v>26</v>
      </c>
      <c r="P7062">
        <v>5</v>
      </c>
      <c r="Q7062" t="s">
        <v>27</v>
      </c>
      <c r="R7062" t="s">
        <v>28</v>
      </c>
      <c r="S7062">
        <v>101.81</v>
      </c>
      <c r="T7062" t="str" cm="1">
        <f t="array" ref="T7062">_xlfn.IFS(Raw_Data[[#This Row],[Call Status]]="Resolved","5",Raw_Data[[#This Row],[Call Status]]="Escalated","2",Raw_Data[[#This Row],[Call Status]]="Pending","3",Raw_Data[[#This Row],[Call Status]]="Abandoned","0")</f>
        <v>5</v>
      </c>
      <c r="U7062" t="str">
        <f>TEXT(Raw_Data[[#This Row],[Call Date]],"mmmm")</f>
        <v>January</v>
      </c>
      <c r="V7062" t="str" cm="1">
        <f t="array" ref="V7062">_xlfn.IFS(Raw_Data[[#This Row],[Customer Satisfaction]]&lt;2,"Poor",Raw_Data[[#This Row],[Customer Satisfaction]]&lt;4,"Average",Raw_Data[[#This Row],[Customer Satisfaction]]&gt;=4,"Excellent")</f>
        <v>Excellent</v>
      </c>
    </row>
    <row r="7063" spans="2:22" x14ac:dyDescent="0.3">
      <c r="B7063" t="s">
        <v>8699</v>
      </c>
      <c r="C7063" s="2">
        <v>45837</v>
      </c>
      <c r="D7063" s="1">
        <v>0.42430555555555555</v>
      </c>
      <c r="E7063" t="s">
        <v>100</v>
      </c>
      <c r="F7063" t="s">
        <v>38</v>
      </c>
      <c r="G7063" t="s">
        <v>327</v>
      </c>
      <c r="H7063" t="s">
        <v>2026</v>
      </c>
      <c r="I7063" t="s">
        <v>1137</v>
      </c>
      <c r="J7063" t="s">
        <v>49</v>
      </c>
      <c r="K7063" t="s">
        <v>16</v>
      </c>
      <c r="L7063" t="s">
        <v>16</v>
      </c>
      <c r="M7063">
        <v>1.3</v>
      </c>
      <c r="N7063">
        <v>16.7</v>
      </c>
      <c r="O7063" t="s">
        <v>28</v>
      </c>
      <c r="P7063">
        <v>1</v>
      </c>
      <c r="Q7063" t="s">
        <v>1014</v>
      </c>
      <c r="R7063" t="s">
        <v>26</v>
      </c>
      <c r="S7063">
        <v>515.42999999999995</v>
      </c>
      <c r="T7063" t="str" cm="1">
        <f t="array" ref="T7063">_xlfn.IFS(Raw_Data[[#This Row],[Call Status]]="Resolved","5",Raw_Data[[#This Row],[Call Status]]="Escalated","2",Raw_Data[[#This Row],[Call Status]]="Pending","3",Raw_Data[[#This Row],[Call Status]]="Abandoned","0")</f>
        <v>2</v>
      </c>
      <c r="U7063" t="str">
        <f>TEXT(Raw_Data[[#This Row],[Call Date]],"mmmm")</f>
        <v>June</v>
      </c>
      <c r="V7063" t="str" cm="1">
        <f t="array" ref="V7063">_xlfn.IFS(Raw_Data[[#This Row],[Customer Satisfaction]]&lt;2,"Poor",Raw_Data[[#This Row],[Customer Satisfaction]]&lt;4,"Average",Raw_Data[[#This Row],[Customer Satisfaction]]&gt;=4,"Excellent")</f>
        <v>Poor</v>
      </c>
    </row>
    <row r="7064" spans="2:22" x14ac:dyDescent="0.3">
      <c r="B7064" t="s">
        <v>2832</v>
      </c>
      <c r="C7064" s="2">
        <v>45780</v>
      </c>
      <c r="D7064" s="1">
        <v>0.4826388888888889</v>
      </c>
      <c r="E7064" t="s">
        <v>110</v>
      </c>
      <c r="F7064" t="s">
        <v>38</v>
      </c>
      <c r="G7064" t="s">
        <v>327</v>
      </c>
      <c r="H7064" t="s">
        <v>2392</v>
      </c>
      <c r="I7064" t="s">
        <v>23</v>
      </c>
      <c r="J7064" t="s">
        <v>39</v>
      </c>
      <c r="K7064" t="s">
        <v>25</v>
      </c>
      <c r="L7064" t="s">
        <v>25</v>
      </c>
      <c r="M7064">
        <v>3.1</v>
      </c>
      <c r="N7064">
        <v>14.9</v>
      </c>
      <c r="O7064" t="s">
        <v>28</v>
      </c>
      <c r="P7064">
        <v>2</v>
      </c>
      <c r="Q7064" t="s">
        <v>1014</v>
      </c>
      <c r="R7064" t="s">
        <v>28</v>
      </c>
      <c r="S7064">
        <v>85.16</v>
      </c>
      <c r="T7064" t="str" cm="1">
        <f t="array" ref="T7064">_xlfn.IFS(Raw_Data[[#This Row],[Call Status]]="Resolved","5",Raw_Data[[#This Row],[Call Status]]="Escalated","2",Raw_Data[[#This Row],[Call Status]]="Pending","3",Raw_Data[[#This Row],[Call Status]]="Abandoned","0")</f>
        <v>5</v>
      </c>
      <c r="U7064" t="str">
        <f>TEXT(Raw_Data[[#This Row],[Call Date]],"mmmm")</f>
        <v>May</v>
      </c>
      <c r="V7064" t="str" cm="1">
        <f t="array" ref="V7064">_xlfn.IFS(Raw_Data[[#This Row],[Customer Satisfaction]]&lt;2,"Poor",Raw_Data[[#This Row],[Customer Satisfaction]]&lt;4,"Average",Raw_Data[[#This Row],[Customer Satisfaction]]&gt;=4,"Excellent")</f>
        <v>Average</v>
      </c>
    </row>
    <row r="7065" spans="2:22" x14ac:dyDescent="0.3">
      <c r="B7065" t="s">
        <v>8976</v>
      </c>
      <c r="C7065" s="2">
        <v>45903</v>
      </c>
      <c r="D7065" s="1">
        <v>0.52430555555555558</v>
      </c>
      <c r="E7065" t="s">
        <v>84</v>
      </c>
      <c r="F7065" t="s">
        <v>48</v>
      </c>
      <c r="G7065" t="s">
        <v>21</v>
      </c>
      <c r="H7065" t="s">
        <v>2613</v>
      </c>
      <c r="I7065" t="s">
        <v>1130</v>
      </c>
      <c r="J7065" t="s">
        <v>64</v>
      </c>
      <c r="K7065" t="s">
        <v>8876</v>
      </c>
      <c r="L7065" t="s">
        <v>8877</v>
      </c>
      <c r="M7065">
        <v>1.6</v>
      </c>
      <c r="N7065">
        <v>9.1</v>
      </c>
      <c r="O7065" t="s">
        <v>28</v>
      </c>
      <c r="P7065">
        <v>1</v>
      </c>
      <c r="Q7065" t="s">
        <v>1014</v>
      </c>
      <c r="R7065" t="s">
        <v>28</v>
      </c>
      <c r="S7065">
        <v>687.22</v>
      </c>
      <c r="T7065" t="str" cm="1">
        <f t="array" ref="T7065">_xlfn.IFS(Raw_Data[[#This Row],[Call Status]]="Resolved","5",Raw_Data[[#This Row],[Call Status]]="Escalated","2",Raw_Data[[#This Row],[Call Status]]="Pending","3",Raw_Data[[#This Row],[Call Status]]="Abandoned","0")</f>
        <v>3</v>
      </c>
      <c r="U7065" t="str">
        <f>TEXT(Raw_Data[[#This Row],[Call Date]],"mmmm")</f>
        <v>September</v>
      </c>
      <c r="V7065" t="str" cm="1">
        <f t="array" ref="V7065">_xlfn.IFS(Raw_Data[[#This Row],[Customer Satisfaction]]&lt;2,"Poor",Raw_Data[[#This Row],[Customer Satisfaction]]&lt;4,"Average",Raw_Data[[#This Row],[Customer Satisfaction]]&gt;=4,"Excellent")</f>
        <v>Poor</v>
      </c>
    </row>
    <row r="7066" spans="2:22" x14ac:dyDescent="0.3">
      <c r="B7066" t="s">
        <v>5783</v>
      </c>
      <c r="C7066" s="2">
        <v>45879</v>
      </c>
      <c r="D7066" s="1">
        <v>0.40972222222222221</v>
      </c>
      <c r="E7066" t="s">
        <v>66</v>
      </c>
      <c r="F7066" t="s">
        <v>48</v>
      </c>
      <c r="G7066" t="s">
        <v>21</v>
      </c>
      <c r="H7066" t="s">
        <v>2392</v>
      </c>
      <c r="I7066" t="s">
        <v>23</v>
      </c>
      <c r="J7066" t="s">
        <v>64</v>
      </c>
      <c r="K7066" t="s">
        <v>25</v>
      </c>
      <c r="L7066" t="s">
        <v>3564</v>
      </c>
      <c r="M7066">
        <v>5.3</v>
      </c>
      <c r="N7066">
        <v>12.1</v>
      </c>
      <c r="O7066" t="s">
        <v>26</v>
      </c>
      <c r="P7066">
        <v>0</v>
      </c>
      <c r="Q7066" t="s">
        <v>615</v>
      </c>
      <c r="R7066" t="s">
        <v>28</v>
      </c>
      <c r="S7066">
        <v>47.06</v>
      </c>
      <c r="T7066" t="str" cm="1">
        <f t="array" ref="T7066">_xlfn.IFS(Raw_Data[[#This Row],[Call Status]]="Resolved","5",Raw_Data[[#This Row],[Call Status]]="Escalated","2",Raw_Data[[#This Row],[Call Status]]="Pending","3",Raw_Data[[#This Row],[Call Status]]="Abandoned","0")</f>
        <v>5</v>
      </c>
      <c r="U7066" t="str">
        <f>TEXT(Raw_Data[[#This Row],[Call Date]],"mmmm")</f>
        <v>August</v>
      </c>
      <c r="V7066" t="str" cm="1">
        <f t="array" ref="V7066">_xlfn.IFS(Raw_Data[[#This Row],[Customer Satisfaction]]&lt;2,"Poor",Raw_Data[[#This Row],[Customer Satisfaction]]&lt;4,"Average",Raw_Data[[#This Row],[Customer Satisfaction]]&gt;=4,"Excellent")</f>
        <v>Poor</v>
      </c>
    </row>
    <row r="7067" spans="2:22" x14ac:dyDescent="0.3">
      <c r="B7067" t="s">
        <v>7609</v>
      </c>
      <c r="C7067" s="2">
        <v>45708</v>
      </c>
      <c r="D7067" s="1">
        <v>0.77916666666666667</v>
      </c>
      <c r="E7067" t="s">
        <v>30</v>
      </c>
      <c r="F7067" t="s">
        <v>48</v>
      </c>
      <c r="G7067" t="s">
        <v>250</v>
      </c>
      <c r="H7067" t="s">
        <v>2026</v>
      </c>
      <c r="I7067" t="s">
        <v>23</v>
      </c>
      <c r="J7067" t="s">
        <v>42</v>
      </c>
      <c r="K7067" t="s">
        <v>7253</v>
      </c>
      <c r="L7067" t="s">
        <v>7254</v>
      </c>
      <c r="M7067">
        <v>2.9</v>
      </c>
      <c r="N7067">
        <v>14.6</v>
      </c>
      <c r="O7067" t="s">
        <v>28</v>
      </c>
      <c r="P7067">
        <v>2</v>
      </c>
      <c r="Q7067" t="s">
        <v>1014</v>
      </c>
      <c r="R7067" t="s">
        <v>28</v>
      </c>
      <c r="S7067">
        <v>8.1199999999999992</v>
      </c>
      <c r="T7067" t="str" cm="1">
        <f t="array" ref="T7067">_xlfn.IFS(Raw_Data[[#This Row],[Call Status]]="Resolved","5",Raw_Data[[#This Row],[Call Status]]="Escalated","2",Raw_Data[[#This Row],[Call Status]]="Pending","3",Raw_Data[[#This Row],[Call Status]]="Abandoned","0")</f>
        <v>0</v>
      </c>
      <c r="U7067" t="str">
        <f>TEXT(Raw_Data[[#This Row],[Call Date]],"mmmm")</f>
        <v>February</v>
      </c>
      <c r="V7067" t="str" cm="1">
        <f t="array" ref="V7067">_xlfn.IFS(Raw_Data[[#This Row],[Customer Satisfaction]]&lt;2,"Poor",Raw_Data[[#This Row],[Customer Satisfaction]]&lt;4,"Average",Raw_Data[[#This Row],[Customer Satisfaction]]&gt;=4,"Excellent")</f>
        <v>Average</v>
      </c>
    </row>
    <row r="7068" spans="2:22" x14ac:dyDescent="0.3">
      <c r="B7068" t="s">
        <v>9169</v>
      </c>
      <c r="C7068" s="2">
        <v>45728</v>
      </c>
      <c r="D7068" s="1">
        <v>0.3576388888888889</v>
      </c>
      <c r="E7068" t="s">
        <v>37</v>
      </c>
      <c r="F7068" t="s">
        <v>48</v>
      </c>
      <c r="G7068" t="s">
        <v>250</v>
      </c>
      <c r="H7068" t="s">
        <v>2392</v>
      </c>
      <c r="I7068" t="s">
        <v>23</v>
      </c>
      <c r="J7068" t="s">
        <v>45</v>
      </c>
      <c r="K7068" t="s">
        <v>8876</v>
      </c>
      <c r="L7068" t="s">
        <v>8877</v>
      </c>
      <c r="M7068">
        <v>5.2</v>
      </c>
      <c r="N7068">
        <v>8.9</v>
      </c>
      <c r="O7068" t="s">
        <v>28</v>
      </c>
      <c r="P7068">
        <v>3</v>
      </c>
      <c r="Q7068" t="s">
        <v>615</v>
      </c>
      <c r="R7068" t="s">
        <v>28</v>
      </c>
      <c r="S7068">
        <v>591.07000000000005</v>
      </c>
      <c r="T7068" t="str" cm="1">
        <f t="array" ref="T7068">_xlfn.IFS(Raw_Data[[#This Row],[Call Status]]="Resolved","5",Raw_Data[[#This Row],[Call Status]]="Escalated","2",Raw_Data[[#This Row],[Call Status]]="Pending","3",Raw_Data[[#This Row],[Call Status]]="Abandoned","0")</f>
        <v>3</v>
      </c>
      <c r="U7068" t="str">
        <f>TEXT(Raw_Data[[#This Row],[Call Date]],"mmmm")</f>
        <v>March</v>
      </c>
      <c r="V7068" t="str" cm="1">
        <f t="array" ref="V7068">_xlfn.IFS(Raw_Data[[#This Row],[Customer Satisfaction]]&lt;2,"Poor",Raw_Data[[#This Row],[Customer Satisfaction]]&lt;4,"Average",Raw_Data[[#This Row],[Customer Satisfaction]]&gt;=4,"Excellent")</f>
        <v>Average</v>
      </c>
    </row>
    <row r="7069" spans="2:22" x14ac:dyDescent="0.3">
      <c r="B7069" t="s">
        <v>8425</v>
      </c>
      <c r="C7069" s="2">
        <v>45705</v>
      </c>
      <c r="D7069" s="1">
        <v>0.62361111111111112</v>
      </c>
      <c r="E7069" t="s">
        <v>37</v>
      </c>
      <c r="F7069" t="s">
        <v>34</v>
      </c>
      <c r="G7069" t="s">
        <v>250</v>
      </c>
      <c r="H7069" t="s">
        <v>2026</v>
      </c>
      <c r="I7069" t="s">
        <v>23</v>
      </c>
      <c r="J7069" t="s">
        <v>55</v>
      </c>
      <c r="K7069" t="s">
        <v>16</v>
      </c>
      <c r="L7069" t="s">
        <v>16</v>
      </c>
      <c r="M7069">
        <v>1.7</v>
      </c>
      <c r="N7069">
        <v>4.8</v>
      </c>
      <c r="O7069" t="s">
        <v>28</v>
      </c>
      <c r="P7069">
        <v>2</v>
      </c>
      <c r="Q7069" t="s">
        <v>1014</v>
      </c>
      <c r="R7069" t="s">
        <v>26</v>
      </c>
      <c r="S7069">
        <v>269.98</v>
      </c>
      <c r="T7069" t="str" cm="1">
        <f t="array" ref="T7069">_xlfn.IFS(Raw_Data[[#This Row],[Call Status]]="Resolved","5",Raw_Data[[#This Row],[Call Status]]="Escalated","2",Raw_Data[[#This Row],[Call Status]]="Pending","3",Raw_Data[[#This Row],[Call Status]]="Abandoned","0")</f>
        <v>2</v>
      </c>
      <c r="U7069" t="str">
        <f>TEXT(Raw_Data[[#This Row],[Call Date]],"mmmm")</f>
        <v>February</v>
      </c>
      <c r="V7069" t="str" cm="1">
        <f t="array" ref="V7069">_xlfn.IFS(Raw_Data[[#This Row],[Customer Satisfaction]]&lt;2,"Poor",Raw_Data[[#This Row],[Customer Satisfaction]]&lt;4,"Average",Raw_Data[[#This Row],[Customer Satisfaction]]&gt;=4,"Excellent")</f>
        <v>Average</v>
      </c>
    </row>
    <row r="7070" spans="2:22" x14ac:dyDescent="0.3">
      <c r="B7070" t="s">
        <v>7704</v>
      </c>
      <c r="C7070" s="2">
        <v>45676</v>
      </c>
      <c r="D7070" s="1">
        <v>0.74027777777777781</v>
      </c>
      <c r="E7070" t="s">
        <v>100</v>
      </c>
      <c r="F7070" t="s">
        <v>34</v>
      </c>
      <c r="G7070" t="s">
        <v>21</v>
      </c>
      <c r="H7070" t="s">
        <v>22</v>
      </c>
      <c r="I7070" t="s">
        <v>1128</v>
      </c>
      <c r="J7070" t="s">
        <v>64</v>
      </c>
      <c r="K7070" t="s">
        <v>7253</v>
      </c>
      <c r="L7070" t="s">
        <v>7254</v>
      </c>
      <c r="M7070">
        <v>3.1</v>
      </c>
      <c r="N7070">
        <v>9.1999999999999993</v>
      </c>
      <c r="O7070" t="s">
        <v>28</v>
      </c>
      <c r="P7070">
        <v>1</v>
      </c>
      <c r="Q7070" t="s">
        <v>1014</v>
      </c>
      <c r="R7070" t="s">
        <v>28</v>
      </c>
      <c r="S7070">
        <v>139.05000000000001</v>
      </c>
      <c r="T7070" t="str" cm="1">
        <f t="array" ref="T7070">_xlfn.IFS(Raw_Data[[#This Row],[Call Status]]="Resolved","5",Raw_Data[[#This Row],[Call Status]]="Escalated","2",Raw_Data[[#This Row],[Call Status]]="Pending","3",Raw_Data[[#This Row],[Call Status]]="Abandoned","0")</f>
        <v>0</v>
      </c>
      <c r="U7070" t="str">
        <f>TEXT(Raw_Data[[#This Row],[Call Date]],"mmmm")</f>
        <v>January</v>
      </c>
      <c r="V7070" t="str" cm="1">
        <f t="array" ref="V7070">_xlfn.IFS(Raw_Data[[#This Row],[Customer Satisfaction]]&lt;2,"Poor",Raw_Data[[#This Row],[Customer Satisfaction]]&lt;4,"Average",Raw_Data[[#This Row],[Customer Satisfaction]]&gt;=4,"Excellent")</f>
        <v>Poor</v>
      </c>
    </row>
    <row r="7071" spans="2:22" x14ac:dyDescent="0.3">
      <c r="B7071" t="s">
        <v>522</v>
      </c>
      <c r="C7071" s="2">
        <v>45919</v>
      </c>
      <c r="D7071" s="1">
        <v>0.48125000000000001</v>
      </c>
      <c r="E7071" t="s">
        <v>91</v>
      </c>
      <c r="F7071" t="s">
        <v>38</v>
      </c>
      <c r="G7071" t="s">
        <v>21</v>
      </c>
      <c r="H7071" t="s">
        <v>22</v>
      </c>
      <c r="I7071" t="s">
        <v>23</v>
      </c>
      <c r="J7071" t="s">
        <v>64</v>
      </c>
      <c r="K7071" t="s">
        <v>25</v>
      </c>
      <c r="L7071" t="s">
        <v>25</v>
      </c>
      <c r="M7071">
        <v>0.3</v>
      </c>
      <c r="N7071">
        <v>11.2</v>
      </c>
      <c r="O7071" t="s">
        <v>26</v>
      </c>
      <c r="P7071">
        <v>4</v>
      </c>
      <c r="Q7071" t="s">
        <v>27</v>
      </c>
      <c r="R7071" t="s">
        <v>28</v>
      </c>
      <c r="S7071">
        <v>89.81</v>
      </c>
      <c r="T7071" t="str" cm="1">
        <f t="array" ref="T7071">_xlfn.IFS(Raw_Data[[#This Row],[Call Status]]="Resolved","5",Raw_Data[[#This Row],[Call Status]]="Escalated","2",Raw_Data[[#This Row],[Call Status]]="Pending","3",Raw_Data[[#This Row],[Call Status]]="Abandoned","0")</f>
        <v>5</v>
      </c>
      <c r="U7071" t="str">
        <f>TEXT(Raw_Data[[#This Row],[Call Date]],"mmmm")</f>
        <v>September</v>
      </c>
      <c r="V7071" t="str" cm="1">
        <f t="array" ref="V7071">_xlfn.IFS(Raw_Data[[#This Row],[Customer Satisfaction]]&lt;2,"Poor",Raw_Data[[#This Row],[Customer Satisfaction]]&lt;4,"Average",Raw_Data[[#This Row],[Customer Satisfaction]]&gt;=4,"Excellent")</f>
        <v>Excellent</v>
      </c>
    </row>
    <row r="7072" spans="2:22" x14ac:dyDescent="0.3">
      <c r="B7072" t="s">
        <v>5225</v>
      </c>
      <c r="C7072" s="2">
        <v>45741</v>
      </c>
      <c r="D7072" s="1">
        <v>0.57986111111111116</v>
      </c>
      <c r="E7072" t="s">
        <v>33</v>
      </c>
      <c r="F7072" t="s">
        <v>38</v>
      </c>
      <c r="G7072" t="s">
        <v>327</v>
      </c>
      <c r="H7072" t="s">
        <v>2026</v>
      </c>
      <c r="I7072" t="s">
        <v>23</v>
      </c>
      <c r="J7072" t="s">
        <v>76</v>
      </c>
      <c r="K7072" t="s">
        <v>25</v>
      </c>
      <c r="L7072" t="s">
        <v>3564</v>
      </c>
      <c r="M7072">
        <v>1.6</v>
      </c>
      <c r="N7072">
        <v>11.4</v>
      </c>
      <c r="O7072" t="s">
        <v>26</v>
      </c>
      <c r="P7072">
        <v>5</v>
      </c>
      <c r="Q7072" t="s">
        <v>27</v>
      </c>
      <c r="R7072" t="s">
        <v>28</v>
      </c>
      <c r="S7072">
        <v>340.47</v>
      </c>
      <c r="T7072" t="str" cm="1">
        <f t="array" ref="T7072">_xlfn.IFS(Raw_Data[[#This Row],[Call Status]]="Resolved","5",Raw_Data[[#This Row],[Call Status]]="Escalated","2",Raw_Data[[#This Row],[Call Status]]="Pending","3",Raw_Data[[#This Row],[Call Status]]="Abandoned","0")</f>
        <v>5</v>
      </c>
      <c r="U7072" t="str">
        <f>TEXT(Raw_Data[[#This Row],[Call Date]],"mmmm")</f>
        <v>March</v>
      </c>
      <c r="V7072" t="str" cm="1">
        <f t="array" ref="V7072">_xlfn.IFS(Raw_Data[[#This Row],[Customer Satisfaction]]&lt;2,"Poor",Raw_Data[[#This Row],[Customer Satisfaction]]&lt;4,"Average",Raw_Data[[#This Row],[Customer Satisfaction]]&gt;=4,"Excellent")</f>
        <v>Excellent</v>
      </c>
    </row>
    <row r="7073" spans="2:22" x14ac:dyDescent="0.3">
      <c r="B7073" t="s">
        <v>687</v>
      </c>
      <c r="C7073" s="2">
        <v>45812</v>
      </c>
      <c r="D7073" s="1">
        <v>0.5805555555555556</v>
      </c>
      <c r="E7073" t="s">
        <v>47</v>
      </c>
      <c r="F7073" t="s">
        <v>20</v>
      </c>
      <c r="H7073" t="s">
        <v>22</v>
      </c>
      <c r="I7073" t="s">
        <v>23</v>
      </c>
      <c r="J7073" t="s">
        <v>39</v>
      </c>
      <c r="K7073" t="s">
        <v>25</v>
      </c>
      <c r="L7073" t="s">
        <v>25</v>
      </c>
      <c r="M7073">
        <v>2</v>
      </c>
      <c r="N7073">
        <v>9.6</v>
      </c>
      <c r="O7073" t="s">
        <v>26</v>
      </c>
      <c r="P7073">
        <v>0</v>
      </c>
      <c r="Q7073" t="s">
        <v>615</v>
      </c>
      <c r="R7073" t="s">
        <v>28</v>
      </c>
      <c r="S7073">
        <v>58.7</v>
      </c>
      <c r="T7073" t="str" cm="1">
        <f t="array" ref="T7073">_xlfn.IFS(Raw_Data[[#This Row],[Call Status]]="Resolved","5",Raw_Data[[#This Row],[Call Status]]="Escalated","2",Raw_Data[[#This Row],[Call Status]]="Pending","3",Raw_Data[[#This Row],[Call Status]]="Abandoned","0")</f>
        <v>5</v>
      </c>
      <c r="U7073" t="str">
        <f>TEXT(Raw_Data[[#This Row],[Call Date]],"mmmm")</f>
        <v>June</v>
      </c>
      <c r="V7073" t="str" cm="1">
        <f t="array" ref="V7073">_xlfn.IFS(Raw_Data[[#This Row],[Customer Satisfaction]]&lt;2,"Poor",Raw_Data[[#This Row],[Customer Satisfaction]]&lt;4,"Average",Raw_Data[[#This Row],[Customer Satisfaction]]&gt;=4,"Excellent")</f>
        <v>Poor</v>
      </c>
    </row>
    <row r="7074" spans="2:22" x14ac:dyDescent="0.3">
      <c r="B7074" t="s">
        <v>8914</v>
      </c>
      <c r="C7074" s="2">
        <v>45710</v>
      </c>
      <c r="D7074" s="1">
        <v>0.67777777777777781</v>
      </c>
      <c r="E7074" t="s">
        <v>66</v>
      </c>
      <c r="F7074" t="s">
        <v>48</v>
      </c>
      <c r="G7074" t="s">
        <v>162</v>
      </c>
      <c r="H7074" t="s">
        <v>2392</v>
      </c>
      <c r="I7074" t="s">
        <v>1137</v>
      </c>
      <c r="J7074" t="s">
        <v>39</v>
      </c>
      <c r="K7074" t="s">
        <v>8876</v>
      </c>
      <c r="L7074" t="s">
        <v>8877</v>
      </c>
      <c r="M7074">
        <v>0.5</v>
      </c>
      <c r="N7074">
        <v>8.6999999999999993</v>
      </c>
      <c r="O7074" t="s">
        <v>28</v>
      </c>
      <c r="P7074">
        <v>3</v>
      </c>
      <c r="Q7074" t="s">
        <v>615</v>
      </c>
      <c r="R7074" t="s">
        <v>28</v>
      </c>
      <c r="S7074">
        <v>142.66999999999999</v>
      </c>
      <c r="T7074" t="str" cm="1">
        <f t="array" ref="T7074">_xlfn.IFS(Raw_Data[[#This Row],[Call Status]]="Resolved","5",Raw_Data[[#This Row],[Call Status]]="Escalated","2",Raw_Data[[#This Row],[Call Status]]="Pending","3",Raw_Data[[#This Row],[Call Status]]="Abandoned","0")</f>
        <v>3</v>
      </c>
      <c r="U7074" t="str">
        <f>TEXT(Raw_Data[[#This Row],[Call Date]],"mmmm")</f>
        <v>February</v>
      </c>
      <c r="V7074" t="str" cm="1">
        <f t="array" ref="V7074">_xlfn.IFS(Raw_Data[[#This Row],[Customer Satisfaction]]&lt;2,"Poor",Raw_Data[[#This Row],[Customer Satisfaction]]&lt;4,"Average",Raw_Data[[#This Row],[Customer Satisfaction]]&gt;=4,"Excellent")</f>
        <v>Average</v>
      </c>
    </row>
    <row r="7075" spans="2:22" x14ac:dyDescent="0.3">
      <c r="B7075" t="s">
        <v>801</v>
      </c>
      <c r="C7075" s="2">
        <v>45764</v>
      </c>
      <c r="D7075" s="1">
        <v>0.57916666666666672</v>
      </c>
      <c r="E7075" t="s">
        <v>156</v>
      </c>
      <c r="F7075" t="s">
        <v>38</v>
      </c>
      <c r="G7075" t="s">
        <v>250</v>
      </c>
      <c r="H7075" t="s">
        <v>22</v>
      </c>
      <c r="I7075" t="s">
        <v>23</v>
      </c>
      <c r="J7075" t="s">
        <v>55</v>
      </c>
      <c r="K7075" t="s">
        <v>25</v>
      </c>
      <c r="L7075" t="s">
        <v>25</v>
      </c>
      <c r="M7075">
        <v>3.8</v>
      </c>
      <c r="N7075">
        <v>8.1</v>
      </c>
      <c r="O7075" t="s">
        <v>26</v>
      </c>
      <c r="P7075">
        <v>3</v>
      </c>
      <c r="Q7075" t="s">
        <v>615</v>
      </c>
      <c r="R7075" t="s">
        <v>26</v>
      </c>
      <c r="S7075">
        <v>227.16</v>
      </c>
      <c r="T7075" t="str" cm="1">
        <f t="array" ref="T7075">_xlfn.IFS(Raw_Data[[#This Row],[Call Status]]="Resolved","5",Raw_Data[[#This Row],[Call Status]]="Escalated","2",Raw_Data[[#This Row],[Call Status]]="Pending","3",Raw_Data[[#This Row],[Call Status]]="Abandoned","0")</f>
        <v>5</v>
      </c>
      <c r="U7075" t="str">
        <f>TEXT(Raw_Data[[#This Row],[Call Date]],"mmmm")</f>
        <v>April</v>
      </c>
      <c r="V7075" t="str" cm="1">
        <f t="array" ref="V7075">_xlfn.IFS(Raw_Data[[#This Row],[Customer Satisfaction]]&lt;2,"Poor",Raw_Data[[#This Row],[Customer Satisfaction]]&lt;4,"Average",Raw_Data[[#This Row],[Customer Satisfaction]]&gt;=4,"Excellent")</f>
        <v>Average</v>
      </c>
    </row>
    <row r="7076" spans="2:22" x14ac:dyDescent="0.3">
      <c r="B7076" t="s">
        <v>7852</v>
      </c>
      <c r="C7076" s="2">
        <v>46014</v>
      </c>
      <c r="D7076" s="1">
        <v>0.91388888888888886</v>
      </c>
      <c r="E7076" t="s">
        <v>59</v>
      </c>
      <c r="F7076" t="s">
        <v>34</v>
      </c>
      <c r="G7076" t="s">
        <v>21</v>
      </c>
      <c r="H7076" t="s">
        <v>2026</v>
      </c>
      <c r="I7076" t="s">
        <v>1128</v>
      </c>
      <c r="J7076" t="s">
        <v>49</v>
      </c>
      <c r="K7076" t="s">
        <v>16</v>
      </c>
      <c r="L7076" t="s">
        <v>16</v>
      </c>
      <c r="M7076">
        <v>0.2</v>
      </c>
      <c r="N7076">
        <v>18.100000000000001</v>
      </c>
      <c r="O7076" t="s">
        <v>28</v>
      </c>
      <c r="P7076">
        <v>3</v>
      </c>
      <c r="Q7076" t="s">
        <v>615</v>
      </c>
      <c r="R7076" t="s">
        <v>26</v>
      </c>
      <c r="S7076">
        <v>61.52</v>
      </c>
      <c r="T7076" t="str" cm="1">
        <f t="array" ref="T7076">_xlfn.IFS(Raw_Data[[#This Row],[Call Status]]="Resolved","5",Raw_Data[[#This Row],[Call Status]]="Escalated","2",Raw_Data[[#This Row],[Call Status]]="Pending","3",Raw_Data[[#This Row],[Call Status]]="Abandoned","0")</f>
        <v>2</v>
      </c>
      <c r="U7076" t="str">
        <f>TEXT(Raw_Data[[#This Row],[Call Date]],"mmmm")</f>
        <v>December</v>
      </c>
      <c r="V7076" t="str" cm="1">
        <f t="array" ref="V7076">_xlfn.IFS(Raw_Data[[#This Row],[Customer Satisfaction]]&lt;2,"Poor",Raw_Data[[#This Row],[Customer Satisfaction]]&lt;4,"Average",Raw_Data[[#This Row],[Customer Satisfaction]]&gt;=4,"Excellent")</f>
        <v>Average</v>
      </c>
    </row>
    <row r="7077" spans="2:22" x14ac:dyDescent="0.3">
      <c r="B7077" t="s">
        <v>6754</v>
      </c>
      <c r="C7077" s="2">
        <v>45961</v>
      </c>
      <c r="D7077" s="1">
        <v>0.36249999999999999</v>
      </c>
      <c r="E7077" t="s">
        <v>72</v>
      </c>
      <c r="F7077" t="s">
        <v>48</v>
      </c>
      <c r="G7077" t="s">
        <v>327</v>
      </c>
      <c r="H7077" t="s">
        <v>22</v>
      </c>
      <c r="I7077" t="s">
        <v>23</v>
      </c>
      <c r="J7077" t="s">
        <v>64</v>
      </c>
      <c r="K7077" t="s">
        <v>25</v>
      </c>
      <c r="L7077" t="s">
        <v>3561</v>
      </c>
      <c r="M7077">
        <v>2.6</v>
      </c>
      <c r="N7077">
        <v>8.1</v>
      </c>
      <c r="O7077" t="s">
        <v>26</v>
      </c>
      <c r="P7077">
        <v>5</v>
      </c>
      <c r="Q7077" t="s">
        <v>27</v>
      </c>
      <c r="R7077" t="s">
        <v>28</v>
      </c>
      <c r="S7077">
        <v>323.60000000000002</v>
      </c>
      <c r="T7077" t="str" cm="1">
        <f t="array" ref="T7077">_xlfn.IFS(Raw_Data[[#This Row],[Call Status]]="Resolved","5",Raw_Data[[#This Row],[Call Status]]="Escalated","2",Raw_Data[[#This Row],[Call Status]]="Pending","3",Raw_Data[[#This Row],[Call Status]]="Abandoned","0")</f>
        <v>5</v>
      </c>
      <c r="U7077" t="str">
        <f>TEXT(Raw_Data[[#This Row],[Call Date]],"mmmm")</f>
        <v>October</v>
      </c>
      <c r="V7077" t="str" cm="1">
        <f t="array" ref="V7077">_xlfn.IFS(Raw_Data[[#This Row],[Customer Satisfaction]]&lt;2,"Poor",Raw_Data[[#This Row],[Customer Satisfaction]]&lt;4,"Average",Raw_Data[[#This Row],[Customer Satisfaction]]&gt;=4,"Excellent")</f>
        <v>Excellent</v>
      </c>
    </row>
    <row r="7078" spans="2:22" x14ac:dyDescent="0.3">
      <c r="B7078" t="s">
        <v>8741</v>
      </c>
      <c r="C7078" s="2">
        <v>45792</v>
      </c>
      <c r="D7078" s="1">
        <v>0.49513888888888891</v>
      </c>
      <c r="E7078" t="s">
        <v>19</v>
      </c>
      <c r="F7078" t="s">
        <v>48</v>
      </c>
      <c r="G7078" t="s">
        <v>21</v>
      </c>
      <c r="H7078" t="s">
        <v>2026</v>
      </c>
      <c r="I7078" t="s">
        <v>23</v>
      </c>
      <c r="J7078" t="s">
        <v>55</v>
      </c>
      <c r="K7078" t="s">
        <v>16</v>
      </c>
      <c r="L7078" t="s">
        <v>16</v>
      </c>
      <c r="M7078">
        <v>3.9</v>
      </c>
      <c r="N7078">
        <v>9.3000000000000007</v>
      </c>
      <c r="O7078" t="s">
        <v>28</v>
      </c>
      <c r="P7078">
        <v>1</v>
      </c>
      <c r="Q7078" t="s">
        <v>1014</v>
      </c>
      <c r="R7078" t="s">
        <v>26</v>
      </c>
      <c r="S7078">
        <v>120.74</v>
      </c>
      <c r="T7078" t="str" cm="1">
        <f t="array" ref="T7078">_xlfn.IFS(Raw_Data[[#This Row],[Call Status]]="Resolved","5",Raw_Data[[#This Row],[Call Status]]="Escalated","2",Raw_Data[[#This Row],[Call Status]]="Pending","3",Raw_Data[[#This Row],[Call Status]]="Abandoned","0")</f>
        <v>2</v>
      </c>
      <c r="U7078" t="str">
        <f>TEXT(Raw_Data[[#This Row],[Call Date]],"mmmm")</f>
        <v>May</v>
      </c>
      <c r="V7078" t="str" cm="1">
        <f t="array" ref="V7078">_xlfn.IFS(Raw_Data[[#This Row],[Customer Satisfaction]]&lt;2,"Poor",Raw_Data[[#This Row],[Customer Satisfaction]]&lt;4,"Average",Raw_Data[[#This Row],[Customer Satisfaction]]&gt;=4,"Excellent")</f>
        <v>Poor</v>
      </c>
    </row>
    <row r="7079" spans="2:22" x14ac:dyDescent="0.3">
      <c r="B7079" t="s">
        <v>2792</v>
      </c>
      <c r="C7079" s="2">
        <v>45726</v>
      </c>
      <c r="D7079" s="1">
        <v>0.8354166666666667</v>
      </c>
      <c r="E7079" t="s">
        <v>63</v>
      </c>
      <c r="F7079" t="s">
        <v>48</v>
      </c>
      <c r="G7079" t="s">
        <v>162</v>
      </c>
      <c r="H7079" t="s">
        <v>2392</v>
      </c>
      <c r="I7079" t="s">
        <v>23</v>
      </c>
      <c r="J7079" t="s">
        <v>64</v>
      </c>
      <c r="K7079" t="s">
        <v>25</v>
      </c>
      <c r="L7079" t="s">
        <v>25</v>
      </c>
      <c r="M7079">
        <v>3.6</v>
      </c>
      <c r="N7079">
        <v>10.6</v>
      </c>
      <c r="O7079" t="s">
        <v>26</v>
      </c>
      <c r="P7079">
        <v>0</v>
      </c>
      <c r="Q7079" t="s">
        <v>27</v>
      </c>
      <c r="R7079" t="s">
        <v>26</v>
      </c>
      <c r="S7079">
        <v>235.88</v>
      </c>
      <c r="T7079" t="str" cm="1">
        <f t="array" ref="T7079">_xlfn.IFS(Raw_Data[[#This Row],[Call Status]]="Resolved","5",Raw_Data[[#This Row],[Call Status]]="Escalated","2",Raw_Data[[#This Row],[Call Status]]="Pending","3",Raw_Data[[#This Row],[Call Status]]="Abandoned","0")</f>
        <v>5</v>
      </c>
      <c r="U7079" t="str">
        <f>TEXT(Raw_Data[[#This Row],[Call Date]],"mmmm")</f>
        <v>March</v>
      </c>
      <c r="V7079" t="str" cm="1">
        <f t="array" ref="V7079">_xlfn.IFS(Raw_Data[[#This Row],[Customer Satisfaction]]&lt;2,"Poor",Raw_Data[[#This Row],[Customer Satisfaction]]&lt;4,"Average",Raw_Data[[#This Row],[Customer Satisfaction]]&gt;=4,"Excellent")</f>
        <v>Poor</v>
      </c>
    </row>
    <row r="7080" spans="2:22" x14ac:dyDescent="0.3">
      <c r="B7080" t="s">
        <v>6740</v>
      </c>
      <c r="C7080" s="2">
        <v>45668</v>
      </c>
      <c r="D7080" s="1">
        <v>0.8979166666666667</v>
      </c>
      <c r="E7080" t="s">
        <v>91</v>
      </c>
      <c r="F7080" t="s">
        <v>34</v>
      </c>
      <c r="G7080" t="s">
        <v>21</v>
      </c>
      <c r="H7080" t="s">
        <v>22</v>
      </c>
      <c r="I7080" t="s">
        <v>23</v>
      </c>
      <c r="J7080" t="s">
        <v>64</v>
      </c>
      <c r="K7080" t="s">
        <v>25</v>
      </c>
      <c r="L7080" t="s">
        <v>3561</v>
      </c>
      <c r="M7080">
        <v>3.6</v>
      </c>
      <c r="N7080">
        <v>10.199999999999999</v>
      </c>
      <c r="O7080" t="s">
        <v>26</v>
      </c>
      <c r="P7080">
        <v>5</v>
      </c>
      <c r="Q7080" t="s">
        <v>27</v>
      </c>
      <c r="R7080" t="s">
        <v>28</v>
      </c>
      <c r="S7080">
        <v>117.97</v>
      </c>
      <c r="T7080" t="str" cm="1">
        <f t="array" ref="T7080">_xlfn.IFS(Raw_Data[[#This Row],[Call Status]]="Resolved","5",Raw_Data[[#This Row],[Call Status]]="Escalated","2",Raw_Data[[#This Row],[Call Status]]="Pending","3",Raw_Data[[#This Row],[Call Status]]="Abandoned","0")</f>
        <v>5</v>
      </c>
      <c r="U7080" t="str">
        <f>TEXT(Raw_Data[[#This Row],[Call Date]],"mmmm")</f>
        <v>January</v>
      </c>
      <c r="V7080" t="str" cm="1">
        <f t="array" ref="V7080">_xlfn.IFS(Raw_Data[[#This Row],[Customer Satisfaction]]&lt;2,"Poor",Raw_Data[[#This Row],[Customer Satisfaction]]&lt;4,"Average",Raw_Data[[#This Row],[Customer Satisfaction]]&gt;=4,"Excellent")</f>
        <v>Excellent</v>
      </c>
    </row>
    <row r="7081" spans="2:22" x14ac:dyDescent="0.3">
      <c r="B7081" t="s">
        <v>1134</v>
      </c>
      <c r="C7081" s="2">
        <v>45800</v>
      </c>
      <c r="D7081" s="1">
        <v>0.78194444444444444</v>
      </c>
      <c r="E7081" t="s">
        <v>72</v>
      </c>
      <c r="F7081" t="s">
        <v>48</v>
      </c>
      <c r="G7081" t="s">
        <v>250</v>
      </c>
      <c r="H7081" t="s">
        <v>22</v>
      </c>
      <c r="I7081" t="s">
        <v>1130</v>
      </c>
      <c r="J7081" t="s">
        <v>76</v>
      </c>
      <c r="K7081" t="s">
        <v>25</v>
      </c>
      <c r="L7081" t="s">
        <v>25</v>
      </c>
      <c r="M7081">
        <v>3.3</v>
      </c>
      <c r="N7081">
        <v>10.8</v>
      </c>
      <c r="O7081" t="s">
        <v>26</v>
      </c>
      <c r="P7081">
        <v>1</v>
      </c>
      <c r="Q7081" t="s">
        <v>1014</v>
      </c>
      <c r="R7081" t="s">
        <v>28</v>
      </c>
      <c r="S7081">
        <v>342.38</v>
      </c>
      <c r="T7081" t="str" cm="1">
        <f t="array" ref="T7081">_xlfn.IFS(Raw_Data[[#This Row],[Call Status]]="Resolved","5",Raw_Data[[#This Row],[Call Status]]="Escalated","2",Raw_Data[[#This Row],[Call Status]]="Pending","3",Raw_Data[[#This Row],[Call Status]]="Abandoned","0")</f>
        <v>5</v>
      </c>
      <c r="U7081" t="str">
        <f>TEXT(Raw_Data[[#This Row],[Call Date]],"mmmm")</f>
        <v>May</v>
      </c>
      <c r="V7081" t="str" cm="1">
        <f t="array" ref="V7081">_xlfn.IFS(Raw_Data[[#This Row],[Customer Satisfaction]]&lt;2,"Poor",Raw_Data[[#This Row],[Customer Satisfaction]]&lt;4,"Average",Raw_Data[[#This Row],[Customer Satisfaction]]&gt;=4,"Excellent")</f>
        <v>Poor</v>
      </c>
    </row>
    <row r="7082" spans="2:22" x14ac:dyDescent="0.3">
      <c r="B7082" t="s">
        <v>7006</v>
      </c>
      <c r="C7082" s="2">
        <v>45849</v>
      </c>
      <c r="D7082" s="1">
        <v>0.35069444444444442</v>
      </c>
      <c r="E7082" t="s">
        <v>100</v>
      </c>
      <c r="F7082" t="s">
        <v>48</v>
      </c>
      <c r="G7082" t="s">
        <v>327</v>
      </c>
      <c r="H7082" t="s">
        <v>22</v>
      </c>
      <c r="I7082" t="s">
        <v>23</v>
      </c>
      <c r="J7082" t="s">
        <v>55</v>
      </c>
      <c r="K7082" t="s">
        <v>25</v>
      </c>
      <c r="L7082" t="s">
        <v>3564</v>
      </c>
      <c r="M7082">
        <v>3.1</v>
      </c>
      <c r="N7082">
        <v>8.3000000000000007</v>
      </c>
      <c r="O7082" t="s">
        <v>28</v>
      </c>
      <c r="P7082">
        <v>3</v>
      </c>
      <c r="Q7082" t="s">
        <v>615</v>
      </c>
      <c r="R7082" t="s">
        <v>28</v>
      </c>
      <c r="S7082">
        <v>113.38</v>
      </c>
      <c r="T7082" t="str" cm="1">
        <f t="array" ref="T7082">_xlfn.IFS(Raw_Data[[#This Row],[Call Status]]="Resolved","5",Raw_Data[[#This Row],[Call Status]]="Escalated","2",Raw_Data[[#This Row],[Call Status]]="Pending","3",Raw_Data[[#This Row],[Call Status]]="Abandoned","0")</f>
        <v>5</v>
      </c>
      <c r="U7082" t="str">
        <f>TEXT(Raw_Data[[#This Row],[Call Date]],"mmmm")</f>
        <v>July</v>
      </c>
      <c r="V7082" t="str" cm="1">
        <f t="array" ref="V7082">_xlfn.IFS(Raw_Data[[#This Row],[Customer Satisfaction]]&lt;2,"Poor",Raw_Data[[#This Row],[Customer Satisfaction]]&lt;4,"Average",Raw_Data[[#This Row],[Customer Satisfaction]]&gt;=4,"Excellent")</f>
        <v>Average</v>
      </c>
    </row>
    <row r="7083" spans="2:22" x14ac:dyDescent="0.3">
      <c r="B7083" t="s">
        <v>791</v>
      </c>
      <c r="C7083" s="2">
        <v>45726</v>
      </c>
      <c r="D7083" s="1">
        <v>0.74791666666666667</v>
      </c>
      <c r="E7083" t="s">
        <v>47</v>
      </c>
      <c r="F7083" t="s">
        <v>38</v>
      </c>
      <c r="G7083" t="s">
        <v>327</v>
      </c>
      <c r="H7083" t="s">
        <v>22</v>
      </c>
      <c r="I7083" t="s">
        <v>23</v>
      </c>
      <c r="J7083" t="s">
        <v>45</v>
      </c>
      <c r="K7083" t="s">
        <v>25</v>
      </c>
      <c r="L7083" t="s">
        <v>25</v>
      </c>
      <c r="M7083">
        <v>0.5</v>
      </c>
      <c r="N7083">
        <v>8.1</v>
      </c>
      <c r="O7083" t="s">
        <v>26</v>
      </c>
      <c r="P7083">
        <v>4</v>
      </c>
      <c r="Q7083" t="s">
        <v>615</v>
      </c>
      <c r="R7083" t="s">
        <v>28</v>
      </c>
      <c r="S7083">
        <v>319.32</v>
      </c>
      <c r="T7083" t="str" cm="1">
        <f t="array" ref="T7083">_xlfn.IFS(Raw_Data[[#This Row],[Call Status]]="Resolved","5",Raw_Data[[#This Row],[Call Status]]="Escalated","2",Raw_Data[[#This Row],[Call Status]]="Pending","3",Raw_Data[[#This Row],[Call Status]]="Abandoned","0")</f>
        <v>5</v>
      </c>
      <c r="U7083" t="str">
        <f>TEXT(Raw_Data[[#This Row],[Call Date]],"mmmm")</f>
        <v>March</v>
      </c>
      <c r="V7083" t="str" cm="1">
        <f t="array" ref="V7083">_xlfn.IFS(Raw_Data[[#This Row],[Customer Satisfaction]]&lt;2,"Poor",Raw_Data[[#This Row],[Customer Satisfaction]]&lt;4,"Average",Raw_Data[[#This Row],[Customer Satisfaction]]&gt;=4,"Excellent")</f>
        <v>Excellent</v>
      </c>
    </row>
    <row r="7084" spans="2:22" x14ac:dyDescent="0.3">
      <c r="B7084" t="s">
        <v>957</v>
      </c>
      <c r="C7084" s="2">
        <v>45680</v>
      </c>
      <c r="D7084" s="1">
        <v>0.43958333333333333</v>
      </c>
      <c r="E7084" t="s">
        <v>100</v>
      </c>
      <c r="F7084" t="s">
        <v>48</v>
      </c>
      <c r="G7084" t="s">
        <v>21</v>
      </c>
      <c r="H7084" t="s">
        <v>22</v>
      </c>
      <c r="I7084" t="s">
        <v>23</v>
      </c>
      <c r="J7084" t="s">
        <v>39</v>
      </c>
      <c r="K7084" t="s">
        <v>25</v>
      </c>
      <c r="L7084" t="s">
        <v>25</v>
      </c>
      <c r="M7084">
        <v>3.1</v>
      </c>
      <c r="N7084">
        <v>9.6999999999999993</v>
      </c>
      <c r="O7084" t="s">
        <v>26</v>
      </c>
      <c r="P7084">
        <v>3</v>
      </c>
      <c r="Q7084" t="s">
        <v>615</v>
      </c>
      <c r="R7084" t="s">
        <v>28</v>
      </c>
      <c r="S7084">
        <v>42.67</v>
      </c>
      <c r="T7084" t="str" cm="1">
        <f t="array" ref="T7084">_xlfn.IFS(Raw_Data[[#This Row],[Call Status]]="Resolved","5",Raw_Data[[#This Row],[Call Status]]="Escalated","2",Raw_Data[[#This Row],[Call Status]]="Pending","3",Raw_Data[[#This Row],[Call Status]]="Abandoned","0")</f>
        <v>5</v>
      </c>
      <c r="U7084" t="str">
        <f>TEXT(Raw_Data[[#This Row],[Call Date]],"mmmm")</f>
        <v>January</v>
      </c>
      <c r="V7084" t="str" cm="1">
        <f t="array" ref="V7084">_xlfn.IFS(Raw_Data[[#This Row],[Customer Satisfaction]]&lt;2,"Poor",Raw_Data[[#This Row],[Customer Satisfaction]]&lt;4,"Average",Raw_Data[[#This Row],[Customer Satisfaction]]&gt;=4,"Excellent")</f>
        <v>Average</v>
      </c>
    </row>
    <row r="7085" spans="2:22" x14ac:dyDescent="0.3">
      <c r="B7085" t="s">
        <v>98</v>
      </c>
      <c r="C7085" s="2">
        <v>45838</v>
      </c>
      <c r="D7085" s="1">
        <v>0.7104166666666667</v>
      </c>
      <c r="E7085" t="s">
        <v>44</v>
      </c>
      <c r="F7085" t="s">
        <v>38</v>
      </c>
      <c r="G7085" t="s">
        <v>21</v>
      </c>
      <c r="H7085" t="s">
        <v>22</v>
      </c>
      <c r="I7085" t="s">
        <v>23</v>
      </c>
      <c r="J7085" t="s">
        <v>42</v>
      </c>
      <c r="K7085" t="s">
        <v>25</v>
      </c>
      <c r="L7085" t="s">
        <v>25</v>
      </c>
      <c r="M7085">
        <v>1.6</v>
      </c>
      <c r="N7085">
        <v>9.8000000000000007</v>
      </c>
      <c r="O7085" t="s">
        <v>26</v>
      </c>
      <c r="P7085">
        <v>5</v>
      </c>
      <c r="Q7085" t="s">
        <v>27</v>
      </c>
      <c r="R7085" t="s">
        <v>28</v>
      </c>
      <c r="S7085">
        <v>156.44999999999999</v>
      </c>
      <c r="T7085" t="str" cm="1">
        <f t="array" ref="T7085">_xlfn.IFS(Raw_Data[[#This Row],[Call Status]]="Resolved","5",Raw_Data[[#This Row],[Call Status]]="Escalated","2",Raw_Data[[#This Row],[Call Status]]="Pending","3",Raw_Data[[#This Row],[Call Status]]="Abandoned","0")</f>
        <v>5</v>
      </c>
      <c r="U7085" t="str">
        <f>TEXT(Raw_Data[[#This Row],[Call Date]],"mmmm")</f>
        <v>June</v>
      </c>
      <c r="V7085" t="str" cm="1">
        <f t="array" ref="V7085">_xlfn.IFS(Raw_Data[[#This Row],[Customer Satisfaction]]&lt;2,"Poor",Raw_Data[[#This Row],[Customer Satisfaction]]&lt;4,"Average",Raw_Data[[#This Row],[Customer Satisfaction]]&gt;=4,"Excellent")</f>
        <v>Excellent</v>
      </c>
    </row>
    <row r="7086" spans="2:22" x14ac:dyDescent="0.3">
      <c r="B7086" t="s">
        <v>8964</v>
      </c>
      <c r="C7086" s="2">
        <v>45950</v>
      </c>
      <c r="D7086" s="1">
        <v>0.51111111111111107</v>
      </c>
      <c r="E7086" t="s">
        <v>30</v>
      </c>
      <c r="F7086" t="s">
        <v>38</v>
      </c>
      <c r="G7086" t="s">
        <v>327</v>
      </c>
      <c r="H7086" t="s">
        <v>2613</v>
      </c>
      <c r="I7086" t="s">
        <v>1130</v>
      </c>
      <c r="J7086" t="s">
        <v>49</v>
      </c>
      <c r="K7086" t="s">
        <v>8876</v>
      </c>
      <c r="L7086" t="s">
        <v>8877</v>
      </c>
      <c r="M7086">
        <v>2.2999999999999998</v>
      </c>
      <c r="N7086">
        <v>19.399999999999999</v>
      </c>
      <c r="O7086" t="s">
        <v>28</v>
      </c>
      <c r="P7086">
        <v>3</v>
      </c>
      <c r="Q7086" t="s">
        <v>615</v>
      </c>
      <c r="R7086" t="s">
        <v>28</v>
      </c>
      <c r="S7086">
        <v>505.16</v>
      </c>
      <c r="T7086" t="str" cm="1">
        <f t="array" ref="T7086">_xlfn.IFS(Raw_Data[[#This Row],[Call Status]]="Resolved","5",Raw_Data[[#This Row],[Call Status]]="Escalated","2",Raw_Data[[#This Row],[Call Status]]="Pending","3",Raw_Data[[#This Row],[Call Status]]="Abandoned","0")</f>
        <v>3</v>
      </c>
      <c r="U7086" t="str">
        <f>TEXT(Raw_Data[[#This Row],[Call Date]],"mmmm")</f>
        <v>October</v>
      </c>
      <c r="V7086" t="str" cm="1">
        <f t="array" ref="V7086">_xlfn.IFS(Raw_Data[[#This Row],[Customer Satisfaction]]&lt;2,"Poor",Raw_Data[[#This Row],[Customer Satisfaction]]&lt;4,"Average",Raw_Data[[#This Row],[Customer Satisfaction]]&gt;=4,"Excellent")</f>
        <v>Average</v>
      </c>
    </row>
    <row r="7087" spans="2:22" x14ac:dyDescent="0.3">
      <c r="B7087" t="s">
        <v>423</v>
      </c>
      <c r="C7087" s="2">
        <v>45666</v>
      </c>
      <c r="D7087" s="1">
        <v>0.85277777777777775</v>
      </c>
      <c r="E7087" t="s">
        <v>100</v>
      </c>
      <c r="F7087" t="s">
        <v>34</v>
      </c>
      <c r="G7087" t="s">
        <v>327</v>
      </c>
      <c r="H7087" t="s">
        <v>22</v>
      </c>
      <c r="I7087" t="s">
        <v>23</v>
      </c>
      <c r="J7087" t="s">
        <v>39</v>
      </c>
      <c r="K7087" t="s">
        <v>25</v>
      </c>
      <c r="L7087" t="s">
        <v>25</v>
      </c>
      <c r="M7087">
        <v>3.8</v>
      </c>
      <c r="N7087">
        <v>15.1</v>
      </c>
      <c r="O7087" t="s">
        <v>28</v>
      </c>
      <c r="P7087">
        <v>5</v>
      </c>
      <c r="Q7087" t="s">
        <v>27</v>
      </c>
      <c r="R7087" t="s">
        <v>26</v>
      </c>
      <c r="S7087">
        <v>0</v>
      </c>
      <c r="T7087" t="str" cm="1">
        <f t="array" ref="T7087">_xlfn.IFS(Raw_Data[[#This Row],[Call Status]]="Resolved","5",Raw_Data[[#This Row],[Call Status]]="Escalated","2",Raw_Data[[#This Row],[Call Status]]="Pending","3",Raw_Data[[#This Row],[Call Status]]="Abandoned","0")</f>
        <v>5</v>
      </c>
      <c r="U7087" t="str">
        <f>TEXT(Raw_Data[[#This Row],[Call Date]],"mmmm")</f>
        <v>January</v>
      </c>
      <c r="V7087" t="str" cm="1">
        <f t="array" ref="V7087">_xlfn.IFS(Raw_Data[[#This Row],[Customer Satisfaction]]&lt;2,"Poor",Raw_Data[[#This Row],[Customer Satisfaction]]&lt;4,"Average",Raw_Data[[#This Row],[Customer Satisfaction]]&gt;=4,"Excellent")</f>
        <v>Excellent</v>
      </c>
    </row>
    <row r="7088" spans="2:22" x14ac:dyDescent="0.3">
      <c r="B7088" t="s">
        <v>2908</v>
      </c>
      <c r="C7088" s="2">
        <v>45928</v>
      </c>
      <c r="D7088" s="1">
        <v>0.41944444444444445</v>
      </c>
      <c r="E7088" t="s">
        <v>108</v>
      </c>
      <c r="F7088" t="s">
        <v>20</v>
      </c>
      <c r="G7088" t="s">
        <v>250</v>
      </c>
      <c r="H7088" t="s">
        <v>2392</v>
      </c>
      <c r="I7088" t="s">
        <v>23</v>
      </c>
      <c r="J7088" t="s">
        <v>49</v>
      </c>
      <c r="K7088" t="s">
        <v>25</v>
      </c>
      <c r="L7088" t="s">
        <v>25</v>
      </c>
      <c r="M7088">
        <v>1.3</v>
      </c>
      <c r="N7088">
        <v>9.4</v>
      </c>
      <c r="O7088" t="s">
        <v>26</v>
      </c>
      <c r="P7088">
        <v>4</v>
      </c>
      <c r="Q7088" t="s">
        <v>615</v>
      </c>
      <c r="R7088" t="s">
        <v>28</v>
      </c>
      <c r="S7088">
        <v>55.57</v>
      </c>
      <c r="T7088" t="str" cm="1">
        <f t="array" ref="T7088">_xlfn.IFS(Raw_Data[[#This Row],[Call Status]]="Resolved","5",Raw_Data[[#This Row],[Call Status]]="Escalated","2",Raw_Data[[#This Row],[Call Status]]="Pending","3",Raw_Data[[#This Row],[Call Status]]="Abandoned","0")</f>
        <v>5</v>
      </c>
      <c r="U7088" t="str">
        <f>TEXT(Raw_Data[[#This Row],[Call Date]],"mmmm")</f>
        <v>September</v>
      </c>
      <c r="V7088" t="str" cm="1">
        <f t="array" ref="V7088">_xlfn.IFS(Raw_Data[[#This Row],[Customer Satisfaction]]&lt;2,"Poor",Raw_Data[[#This Row],[Customer Satisfaction]]&lt;4,"Average",Raw_Data[[#This Row],[Customer Satisfaction]]&gt;=4,"Excellent")</f>
        <v>Excellent</v>
      </c>
    </row>
    <row r="7089" spans="2:22" x14ac:dyDescent="0.3">
      <c r="B7089" t="s">
        <v>8543</v>
      </c>
      <c r="C7089" s="2">
        <v>45750</v>
      </c>
      <c r="D7089" s="1">
        <v>0.71875</v>
      </c>
      <c r="E7089" t="s">
        <v>37</v>
      </c>
      <c r="F7089" t="s">
        <v>48</v>
      </c>
      <c r="G7089" t="s">
        <v>250</v>
      </c>
      <c r="H7089" t="s">
        <v>22</v>
      </c>
      <c r="I7089" t="s">
        <v>23</v>
      </c>
      <c r="J7089" t="s">
        <v>24</v>
      </c>
      <c r="K7089" t="s">
        <v>16</v>
      </c>
      <c r="L7089" t="s">
        <v>16</v>
      </c>
      <c r="M7089">
        <v>0.3</v>
      </c>
      <c r="N7089">
        <v>10.199999999999999</v>
      </c>
      <c r="O7089" t="s">
        <v>28</v>
      </c>
      <c r="P7089">
        <v>2</v>
      </c>
      <c r="Q7089" t="s">
        <v>1014</v>
      </c>
      <c r="R7089" t="s">
        <v>26</v>
      </c>
      <c r="S7089">
        <v>33.770000000000003</v>
      </c>
      <c r="T7089" t="str" cm="1">
        <f t="array" ref="T7089">_xlfn.IFS(Raw_Data[[#This Row],[Call Status]]="Resolved","5",Raw_Data[[#This Row],[Call Status]]="Escalated","2",Raw_Data[[#This Row],[Call Status]]="Pending","3",Raw_Data[[#This Row],[Call Status]]="Abandoned","0")</f>
        <v>2</v>
      </c>
      <c r="U7089" t="str">
        <f>TEXT(Raw_Data[[#This Row],[Call Date]],"mmmm")</f>
        <v>April</v>
      </c>
      <c r="V7089" t="str" cm="1">
        <f t="array" ref="V7089">_xlfn.IFS(Raw_Data[[#This Row],[Customer Satisfaction]]&lt;2,"Poor",Raw_Data[[#This Row],[Customer Satisfaction]]&lt;4,"Average",Raw_Data[[#This Row],[Customer Satisfaction]]&gt;=4,"Excellent")</f>
        <v>Average</v>
      </c>
    </row>
    <row r="7090" spans="2:22" x14ac:dyDescent="0.3">
      <c r="B7090" t="s">
        <v>9117</v>
      </c>
      <c r="C7090" s="2">
        <v>45674</v>
      </c>
      <c r="D7090" s="1">
        <v>0.41944444444444445</v>
      </c>
      <c r="E7090" t="s">
        <v>37</v>
      </c>
      <c r="F7090" t="s">
        <v>38</v>
      </c>
      <c r="G7090" t="s">
        <v>21</v>
      </c>
      <c r="H7090" t="s">
        <v>2392</v>
      </c>
      <c r="I7090" t="s">
        <v>23</v>
      </c>
      <c r="J7090" t="s">
        <v>42</v>
      </c>
      <c r="K7090" t="s">
        <v>8876</v>
      </c>
      <c r="L7090" t="s">
        <v>8877</v>
      </c>
      <c r="M7090">
        <v>2</v>
      </c>
      <c r="N7090">
        <v>7.3</v>
      </c>
      <c r="O7090" t="s">
        <v>28</v>
      </c>
      <c r="P7090">
        <v>4</v>
      </c>
      <c r="Q7090" t="s">
        <v>615</v>
      </c>
      <c r="R7090" t="s">
        <v>28</v>
      </c>
      <c r="S7090">
        <v>400.42</v>
      </c>
      <c r="T7090" t="str" cm="1">
        <f t="array" ref="T7090">_xlfn.IFS(Raw_Data[[#This Row],[Call Status]]="Resolved","5",Raw_Data[[#This Row],[Call Status]]="Escalated","2",Raw_Data[[#This Row],[Call Status]]="Pending","3",Raw_Data[[#This Row],[Call Status]]="Abandoned","0")</f>
        <v>3</v>
      </c>
      <c r="U7090" t="str">
        <f>TEXT(Raw_Data[[#This Row],[Call Date]],"mmmm")</f>
        <v>January</v>
      </c>
      <c r="V7090" t="str" cm="1">
        <f t="array" ref="V7090">_xlfn.IFS(Raw_Data[[#This Row],[Customer Satisfaction]]&lt;2,"Poor",Raw_Data[[#This Row],[Customer Satisfaction]]&lt;4,"Average",Raw_Data[[#This Row],[Customer Satisfaction]]&gt;=4,"Excellent")</f>
        <v>Excellent</v>
      </c>
    </row>
    <row r="7091" spans="2:22" x14ac:dyDescent="0.3">
      <c r="B7091" t="s">
        <v>7053</v>
      </c>
      <c r="C7091" s="2">
        <v>45811</v>
      </c>
      <c r="D7091" s="1">
        <v>0.55625000000000002</v>
      </c>
      <c r="E7091" t="s">
        <v>19</v>
      </c>
      <c r="F7091" t="s">
        <v>20</v>
      </c>
      <c r="G7091" t="s">
        <v>327</v>
      </c>
      <c r="H7091" t="s">
        <v>22</v>
      </c>
      <c r="I7091" t="s">
        <v>23</v>
      </c>
      <c r="J7091" t="s">
        <v>55</v>
      </c>
      <c r="K7091" t="s">
        <v>25</v>
      </c>
      <c r="L7091" t="s">
        <v>3564</v>
      </c>
      <c r="M7091">
        <v>2.2999999999999998</v>
      </c>
      <c r="N7091">
        <v>7.6</v>
      </c>
      <c r="O7091" t="s">
        <v>26</v>
      </c>
      <c r="P7091">
        <v>3</v>
      </c>
      <c r="Q7091" t="s">
        <v>615</v>
      </c>
      <c r="R7091" t="s">
        <v>28</v>
      </c>
      <c r="S7091">
        <v>115.06</v>
      </c>
      <c r="T7091" t="str" cm="1">
        <f t="array" ref="T7091">_xlfn.IFS(Raw_Data[[#This Row],[Call Status]]="Resolved","5",Raw_Data[[#This Row],[Call Status]]="Escalated","2",Raw_Data[[#This Row],[Call Status]]="Pending","3",Raw_Data[[#This Row],[Call Status]]="Abandoned","0")</f>
        <v>5</v>
      </c>
      <c r="U7091" t="str">
        <f>TEXT(Raw_Data[[#This Row],[Call Date]],"mmmm")</f>
        <v>June</v>
      </c>
      <c r="V7091" t="str" cm="1">
        <f t="array" ref="V7091">_xlfn.IFS(Raw_Data[[#This Row],[Customer Satisfaction]]&lt;2,"Poor",Raw_Data[[#This Row],[Customer Satisfaction]]&lt;4,"Average",Raw_Data[[#This Row],[Customer Satisfaction]]&gt;=4,"Excellent")</f>
        <v>Average</v>
      </c>
    </row>
    <row r="7092" spans="2:22" x14ac:dyDescent="0.3">
      <c r="B7092" t="s">
        <v>8938</v>
      </c>
      <c r="C7092" s="2">
        <v>45985</v>
      </c>
      <c r="D7092" s="1">
        <v>0.35625000000000001</v>
      </c>
      <c r="E7092" t="s">
        <v>63</v>
      </c>
      <c r="F7092" t="s">
        <v>20</v>
      </c>
      <c r="G7092" t="s">
        <v>162</v>
      </c>
      <c r="H7092" t="s">
        <v>2392</v>
      </c>
      <c r="I7092" t="s">
        <v>1128</v>
      </c>
      <c r="J7092" t="s">
        <v>55</v>
      </c>
      <c r="K7092" t="s">
        <v>8876</v>
      </c>
      <c r="L7092" t="s">
        <v>8877</v>
      </c>
      <c r="M7092">
        <v>7.5</v>
      </c>
      <c r="N7092">
        <v>9.8000000000000007</v>
      </c>
      <c r="O7092" t="s">
        <v>28</v>
      </c>
      <c r="P7092">
        <v>0</v>
      </c>
      <c r="Q7092" t="s">
        <v>1014</v>
      </c>
      <c r="R7092" t="s">
        <v>28</v>
      </c>
      <c r="S7092">
        <v>51.17</v>
      </c>
      <c r="T7092" t="str" cm="1">
        <f t="array" ref="T7092">_xlfn.IFS(Raw_Data[[#This Row],[Call Status]]="Resolved","5",Raw_Data[[#This Row],[Call Status]]="Escalated","2",Raw_Data[[#This Row],[Call Status]]="Pending","3",Raw_Data[[#This Row],[Call Status]]="Abandoned","0")</f>
        <v>3</v>
      </c>
      <c r="U7092" t="str">
        <f>TEXT(Raw_Data[[#This Row],[Call Date]],"mmmm")</f>
        <v>November</v>
      </c>
      <c r="V7092" t="str" cm="1">
        <f t="array" ref="V7092">_xlfn.IFS(Raw_Data[[#This Row],[Customer Satisfaction]]&lt;2,"Poor",Raw_Data[[#This Row],[Customer Satisfaction]]&lt;4,"Average",Raw_Data[[#This Row],[Customer Satisfaction]]&gt;=4,"Excellent")</f>
        <v>Poor</v>
      </c>
    </row>
    <row r="7093" spans="2:22" x14ac:dyDescent="0.3">
      <c r="B7093" t="s">
        <v>7368</v>
      </c>
      <c r="C7093" s="2">
        <v>45806</v>
      </c>
      <c r="D7093" s="1">
        <v>0.91249999999999998</v>
      </c>
      <c r="E7093" t="s">
        <v>57</v>
      </c>
      <c r="F7093" t="s">
        <v>34</v>
      </c>
      <c r="G7093" t="s">
        <v>21</v>
      </c>
      <c r="H7093" t="s">
        <v>2026</v>
      </c>
      <c r="I7093" t="s">
        <v>23</v>
      </c>
      <c r="J7093" t="s">
        <v>45</v>
      </c>
      <c r="K7093" t="s">
        <v>7253</v>
      </c>
      <c r="L7093" t="s">
        <v>7254</v>
      </c>
      <c r="M7093">
        <v>3.7</v>
      </c>
      <c r="N7093">
        <v>7.2</v>
      </c>
      <c r="O7093" t="s">
        <v>28</v>
      </c>
      <c r="P7093">
        <v>3</v>
      </c>
      <c r="Q7093" t="s">
        <v>615</v>
      </c>
      <c r="R7093" t="s">
        <v>28</v>
      </c>
      <c r="S7093">
        <v>132.85</v>
      </c>
      <c r="T7093" t="str" cm="1">
        <f t="array" ref="T7093">_xlfn.IFS(Raw_Data[[#This Row],[Call Status]]="Resolved","5",Raw_Data[[#This Row],[Call Status]]="Escalated","2",Raw_Data[[#This Row],[Call Status]]="Pending","3",Raw_Data[[#This Row],[Call Status]]="Abandoned","0")</f>
        <v>0</v>
      </c>
      <c r="U7093" t="str">
        <f>TEXT(Raw_Data[[#This Row],[Call Date]],"mmmm")</f>
        <v>May</v>
      </c>
      <c r="V7093" t="str" cm="1">
        <f t="array" ref="V7093">_xlfn.IFS(Raw_Data[[#This Row],[Customer Satisfaction]]&lt;2,"Poor",Raw_Data[[#This Row],[Customer Satisfaction]]&lt;4,"Average",Raw_Data[[#This Row],[Customer Satisfaction]]&gt;=4,"Excellent")</f>
        <v>Average</v>
      </c>
    </row>
    <row r="7094" spans="2:22" x14ac:dyDescent="0.3">
      <c r="B7094" t="s">
        <v>8761</v>
      </c>
      <c r="C7094" s="2">
        <v>45924</v>
      </c>
      <c r="D7094" s="1">
        <v>0.49652777777777779</v>
      </c>
      <c r="E7094" t="s">
        <v>70</v>
      </c>
      <c r="F7094" t="s">
        <v>48</v>
      </c>
      <c r="G7094" t="s">
        <v>21</v>
      </c>
      <c r="H7094" t="s">
        <v>2392</v>
      </c>
      <c r="I7094" t="s">
        <v>23</v>
      </c>
      <c r="J7094" t="s">
        <v>31</v>
      </c>
      <c r="K7094" t="s">
        <v>16</v>
      </c>
      <c r="L7094" t="s">
        <v>16</v>
      </c>
      <c r="M7094">
        <v>4</v>
      </c>
      <c r="N7094">
        <v>7.7</v>
      </c>
      <c r="O7094" t="s">
        <v>28</v>
      </c>
      <c r="P7094">
        <v>1</v>
      </c>
      <c r="Q7094" t="s">
        <v>1014</v>
      </c>
      <c r="R7094" t="s">
        <v>26</v>
      </c>
      <c r="S7094">
        <v>33.49</v>
      </c>
      <c r="T7094" t="str" cm="1">
        <f t="array" ref="T7094">_xlfn.IFS(Raw_Data[[#This Row],[Call Status]]="Resolved","5",Raw_Data[[#This Row],[Call Status]]="Escalated","2",Raw_Data[[#This Row],[Call Status]]="Pending","3",Raw_Data[[#This Row],[Call Status]]="Abandoned","0")</f>
        <v>2</v>
      </c>
      <c r="U7094" t="str">
        <f>TEXT(Raw_Data[[#This Row],[Call Date]],"mmmm")</f>
        <v>September</v>
      </c>
      <c r="V7094" t="str" cm="1">
        <f t="array" ref="V7094">_xlfn.IFS(Raw_Data[[#This Row],[Customer Satisfaction]]&lt;2,"Poor",Raw_Data[[#This Row],[Customer Satisfaction]]&lt;4,"Average",Raw_Data[[#This Row],[Customer Satisfaction]]&gt;=4,"Excellent")</f>
        <v>Poor</v>
      </c>
    </row>
    <row r="7095" spans="2:22" x14ac:dyDescent="0.3">
      <c r="B7095" t="s">
        <v>9474</v>
      </c>
      <c r="C7095" s="2">
        <v>45985</v>
      </c>
      <c r="D7095" s="1">
        <v>0.84166666666666667</v>
      </c>
      <c r="E7095" t="s">
        <v>91</v>
      </c>
      <c r="F7095" t="s">
        <v>34</v>
      </c>
      <c r="G7095" t="s">
        <v>21</v>
      </c>
      <c r="H7095" t="s">
        <v>22</v>
      </c>
      <c r="I7095" t="s">
        <v>1128</v>
      </c>
      <c r="J7095" t="s">
        <v>49</v>
      </c>
      <c r="K7095" t="s">
        <v>8876</v>
      </c>
      <c r="L7095" t="s">
        <v>8877</v>
      </c>
      <c r="M7095">
        <v>4.0999999999999996</v>
      </c>
      <c r="N7095">
        <v>9.3000000000000007</v>
      </c>
      <c r="O7095" t="s">
        <v>28</v>
      </c>
      <c r="P7095">
        <v>0</v>
      </c>
      <c r="Q7095" t="s">
        <v>615</v>
      </c>
      <c r="R7095" t="s">
        <v>28</v>
      </c>
      <c r="S7095">
        <v>126.08</v>
      </c>
      <c r="T7095" t="str" cm="1">
        <f t="array" ref="T7095">_xlfn.IFS(Raw_Data[[#This Row],[Call Status]]="Resolved","5",Raw_Data[[#This Row],[Call Status]]="Escalated","2",Raw_Data[[#This Row],[Call Status]]="Pending","3",Raw_Data[[#This Row],[Call Status]]="Abandoned","0")</f>
        <v>3</v>
      </c>
      <c r="U7095" t="str">
        <f>TEXT(Raw_Data[[#This Row],[Call Date]],"mmmm")</f>
        <v>November</v>
      </c>
      <c r="V7095" t="str" cm="1">
        <f t="array" ref="V7095">_xlfn.IFS(Raw_Data[[#This Row],[Customer Satisfaction]]&lt;2,"Poor",Raw_Data[[#This Row],[Customer Satisfaction]]&lt;4,"Average",Raw_Data[[#This Row],[Customer Satisfaction]]&gt;=4,"Excellent")</f>
        <v>Poor</v>
      </c>
    </row>
    <row r="7096" spans="2:22" x14ac:dyDescent="0.3">
      <c r="B7096" t="s">
        <v>2877</v>
      </c>
      <c r="C7096" s="2">
        <v>45763</v>
      </c>
      <c r="D7096" s="1">
        <v>0.88055555555555554</v>
      </c>
      <c r="E7096" t="s">
        <v>33</v>
      </c>
      <c r="F7096" t="s">
        <v>38</v>
      </c>
      <c r="G7096" t="s">
        <v>250</v>
      </c>
      <c r="H7096" t="s">
        <v>2392</v>
      </c>
      <c r="I7096" t="s">
        <v>23</v>
      </c>
      <c r="J7096" t="s">
        <v>45</v>
      </c>
      <c r="K7096" t="s">
        <v>25</v>
      </c>
      <c r="L7096" t="s">
        <v>25</v>
      </c>
      <c r="M7096">
        <v>4.3</v>
      </c>
      <c r="N7096">
        <v>8.4</v>
      </c>
      <c r="O7096" t="s">
        <v>26</v>
      </c>
      <c r="P7096">
        <v>0</v>
      </c>
      <c r="Q7096" t="s">
        <v>615</v>
      </c>
      <c r="R7096" t="s">
        <v>28</v>
      </c>
      <c r="S7096">
        <v>90.61</v>
      </c>
      <c r="T7096" t="str" cm="1">
        <f t="array" ref="T7096">_xlfn.IFS(Raw_Data[[#This Row],[Call Status]]="Resolved","5",Raw_Data[[#This Row],[Call Status]]="Escalated","2",Raw_Data[[#This Row],[Call Status]]="Pending","3",Raw_Data[[#This Row],[Call Status]]="Abandoned","0")</f>
        <v>5</v>
      </c>
      <c r="U7096" t="str">
        <f>TEXT(Raw_Data[[#This Row],[Call Date]],"mmmm")</f>
        <v>April</v>
      </c>
      <c r="V7096" t="str" cm="1">
        <f t="array" ref="V7096">_xlfn.IFS(Raw_Data[[#This Row],[Customer Satisfaction]]&lt;2,"Poor",Raw_Data[[#This Row],[Customer Satisfaction]]&lt;4,"Average",Raw_Data[[#This Row],[Customer Satisfaction]]&gt;=4,"Excellent")</f>
        <v>Poor</v>
      </c>
    </row>
    <row r="7097" spans="2:22" x14ac:dyDescent="0.3">
      <c r="B7097" t="s">
        <v>1522</v>
      </c>
      <c r="C7097" s="2">
        <v>45692</v>
      </c>
      <c r="D7097" s="1">
        <v>0.5229166666666667</v>
      </c>
      <c r="E7097" t="s">
        <v>108</v>
      </c>
      <c r="F7097" t="s">
        <v>34</v>
      </c>
      <c r="G7097" t="s">
        <v>162</v>
      </c>
      <c r="H7097" t="s">
        <v>22</v>
      </c>
      <c r="I7097" t="s">
        <v>1130</v>
      </c>
      <c r="J7097" t="s">
        <v>45</v>
      </c>
      <c r="K7097" t="s">
        <v>25</v>
      </c>
      <c r="L7097" t="s">
        <v>25</v>
      </c>
      <c r="M7097">
        <v>6</v>
      </c>
      <c r="N7097">
        <v>8.6999999999999993</v>
      </c>
      <c r="O7097" t="s">
        <v>26</v>
      </c>
      <c r="P7097">
        <v>3</v>
      </c>
      <c r="Q7097" t="s">
        <v>615</v>
      </c>
      <c r="R7097" t="s">
        <v>28</v>
      </c>
      <c r="S7097">
        <v>224.39</v>
      </c>
      <c r="T7097" t="str" cm="1">
        <f t="array" ref="T7097">_xlfn.IFS(Raw_Data[[#This Row],[Call Status]]="Resolved","5",Raw_Data[[#This Row],[Call Status]]="Escalated","2",Raw_Data[[#This Row],[Call Status]]="Pending","3",Raw_Data[[#This Row],[Call Status]]="Abandoned","0")</f>
        <v>5</v>
      </c>
      <c r="U7097" t="str">
        <f>TEXT(Raw_Data[[#This Row],[Call Date]],"mmmm")</f>
        <v>February</v>
      </c>
      <c r="V7097" t="str" cm="1">
        <f t="array" ref="V7097">_xlfn.IFS(Raw_Data[[#This Row],[Customer Satisfaction]]&lt;2,"Poor",Raw_Data[[#This Row],[Customer Satisfaction]]&lt;4,"Average",Raw_Data[[#This Row],[Customer Satisfaction]]&gt;=4,"Excellent")</f>
        <v>Average</v>
      </c>
    </row>
    <row r="7098" spans="2:22" x14ac:dyDescent="0.3">
      <c r="B7098" t="s">
        <v>127</v>
      </c>
      <c r="C7098" s="2">
        <v>45776</v>
      </c>
      <c r="D7098" s="1">
        <v>0.80347222222222225</v>
      </c>
      <c r="E7098" t="s">
        <v>91</v>
      </c>
      <c r="F7098" t="s">
        <v>34</v>
      </c>
      <c r="G7098" t="s">
        <v>21</v>
      </c>
      <c r="H7098" t="s">
        <v>22</v>
      </c>
      <c r="I7098" t="s">
        <v>23</v>
      </c>
      <c r="J7098" t="s">
        <v>24</v>
      </c>
      <c r="K7098" t="s">
        <v>25</v>
      </c>
      <c r="L7098" t="s">
        <v>25</v>
      </c>
      <c r="M7098">
        <v>3.3</v>
      </c>
      <c r="N7098">
        <v>10.8</v>
      </c>
      <c r="O7098" t="s">
        <v>26</v>
      </c>
      <c r="P7098">
        <v>5</v>
      </c>
      <c r="Q7098" t="s">
        <v>27</v>
      </c>
      <c r="R7098" t="s">
        <v>28</v>
      </c>
      <c r="S7098">
        <v>338.07</v>
      </c>
      <c r="T7098" t="str" cm="1">
        <f t="array" ref="T7098">_xlfn.IFS(Raw_Data[[#This Row],[Call Status]]="Resolved","5",Raw_Data[[#This Row],[Call Status]]="Escalated","2",Raw_Data[[#This Row],[Call Status]]="Pending","3",Raw_Data[[#This Row],[Call Status]]="Abandoned","0")</f>
        <v>5</v>
      </c>
      <c r="U7098" t="str">
        <f>TEXT(Raw_Data[[#This Row],[Call Date]],"mmmm")</f>
        <v>April</v>
      </c>
      <c r="V7098" t="str" cm="1">
        <f t="array" ref="V7098">_xlfn.IFS(Raw_Data[[#This Row],[Customer Satisfaction]]&lt;2,"Poor",Raw_Data[[#This Row],[Customer Satisfaction]]&lt;4,"Average",Raw_Data[[#This Row],[Customer Satisfaction]]&gt;=4,"Excellent")</f>
        <v>Excellent</v>
      </c>
    </row>
    <row r="7099" spans="2:22" x14ac:dyDescent="0.3">
      <c r="B7099" t="s">
        <v>1300</v>
      </c>
      <c r="C7099" s="2">
        <v>45671</v>
      </c>
      <c r="D7099" s="1">
        <v>0.90833333333333333</v>
      </c>
      <c r="E7099" t="s">
        <v>156</v>
      </c>
      <c r="F7099" t="s">
        <v>20</v>
      </c>
      <c r="G7099" t="s">
        <v>250</v>
      </c>
      <c r="H7099" t="s">
        <v>22</v>
      </c>
      <c r="I7099" t="s">
        <v>1130</v>
      </c>
      <c r="J7099" t="s">
        <v>45</v>
      </c>
      <c r="K7099" t="s">
        <v>25</v>
      </c>
      <c r="L7099" t="s">
        <v>25</v>
      </c>
      <c r="M7099">
        <v>2.8</v>
      </c>
      <c r="N7099">
        <v>2.4</v>
      </c>
      <c r="O7099" t="s">
        <v>28</v>
      </c>
      <c r="P7099">
        <v>4</v>
      </c>
      <c r="Q7099" t="s">
        <v>27</v>
      </c>
      <c r="R7099" t="s">
        <v>28</v>
      </c>
      <c r="S7099">
        <v>369.6</v>
      </c>
      <c r="T7099" t="str" cm="1">
        <f t="array" ref="T7099">_xlfn.IFS(Raw_Data[[#This Row],[Call Status]]="Resolved","5",Raw_Data[[#This Row],[Call Status]]="Escalated","2",Raw_Data[[#This Row],[Call Status]]="Pending","3",Raw_Data[[#This Row],[Call Status]]="Abandoned","0")</f>
        <v>5</v>
      </c>
      <c r="U7099" t="str">
        <f>TEXT(Raw_Data[[#This Row],[Call Date]],"mmmm")</f>
        <v>January</v>
      </c>
      <c r="V7099" t="str" cm="1">
        <f t="array" ref="V7099">_xlfn.IFS(Raw_Data[[#This Row],[Customer Satisfaction]]&lt;2,"Poor",Raw_Data[[#This Row],[Customer Satisfaction]]&lt;4,"Average",Raw_Data[[#This Row],[Customer Satisfaction]]&gt;=4,"Excellent")</f>
        <v>Excellent</v>
      </c>
    </row>
    <row r="7100" spans="2:22" x14ac:dyDescent="0.3">
      <c r="B7100" t="s">
        <v>4402</v>
      </c>
      <c r="C7100" s="2">
        <v>45671</v>
      </c>
      <c r="D7100" s="1">
        <v>0.68333333333333335</v>
      </c>
      <c r="E7100" t="s">
        <v>72</v>
      </c>
      <c r="F7100" t="s">
        <v>48</v>
      </c>
      <c r="G7100" t="s">
        <v>21</v>
      </c>
      <c r="H7100" t="s">
        <v>22</v>
      </c>
      <c r="I7100" t="s">
        <v>1128</v>
      </c>
      <c r="J7100" t="s">
        <v>76</v>
      </c>
      <c r="K7100" t="s">
        <v>25</v>
      </c>
      <c r="L7100" t="s">
        <v>3570</v>
      </c>
      <c r="M7100">
        <v>3.1</v>
      </c>
      <c r="N7100">
        <v>9.5</v>
      </c>
      <c r="O7100" t="s">
        <v>26</v>
      </c>
      <c r="P7100">
        <v>0</v>
      </c>
      <c r="Q7100" t="s">
        <v>27</v>
      </c>
      <c r="R7100" t="s">
        <v>28</v>
      </c>
      <c r="S7100">
        <v>98.37</v>
      </c>
      <c r="T7100" t="str" cm="1">
        <f t="array" ref="T7100">_xlfn.IFS(Raw_Data[[#This Row],[Call Status]]="Resolved","5",Raw_Data[[#This Row],[Call Status]]="Escalated","2",Raw_Data[[#This Row],[Call Status]]="Pending","3",Raw_Data[[#This Row],[Call Status]]="Abandoned","0")</f>
        <v>5</v>
      </c>
      <c r="U7100" t="str">
        <f>TEXT(Raw_Data[[#This Row],[Call Date]],"mmmm")</f>
        <v>January</v>
      </c>
      <c r="V7100" t="str" cm="1">
        <f t="array" ref="V7100">_xlfn.IFS(Raw_Data[[#This Row],[Customer Satisfaction]]&lt;2,"Poor",Raw_Data[[#This Row],[Customer Satisfaction]]&lt;4,"Average",Raw_Data[[#This Row],[Customer Satisfaction]]&gt;=4,"Excellent")</f>
        <v>Poor</v>
      </c>
    </row>
    <row r="7101" spans="2:22" x14ac:dyDescent="0.3">
      <c r="B7101" t="s">
        <v>6618</v>
      </c>
      <c r="C7101" s="2">
        <v>45923</v>
      </c>
      <c r="D7101" s="1">
        <v>0.74097222222222225</v>
      </c>
      <c r="E7101" t="s">
        <v>110</v>
      </c>
      <c r="F7101" t="s">
        <v>20</v>
      </c>
      <c r="G7101" t="s">
        <v>162</v>
      </c>
      <c r="H7101" t="s">
        <v>22</v>
      </c>
      <c r="I7101" t="s">
        <v>23</v>
      </c>
      <c r="J7101" t="s">
        <v>39</v>
      </c>
      <c r="K7101" t="s">
        <v>25</v>
      </c>
      <c r="L7101" t="s">
        <v>3561</v>
      </c>
      <c r="M7101">
        <v>6.5</v>
      </c>
      <c r="N7101">
        <v>8</v>
      </c>
      <c r="O7101" t="s">
        <v>26</v>
      </c>
      <c r="P7101">
        <v>4</v>
      </c>
      <c r="Q7101" t="s">
        <v>615</v>
      </c>
      <c r="R7101" t="s">
        <v>28</v>
      </c>
      <c r="S7101">
        <v>397.97</v>
      </c>
      <c r="T7101" t="str" cm="1">
        <f t="array" ref="T7101">_xlfn.IFS(Raw_Data[[#This Row],[Call Status]]="Resolved","5",Raw_Data[[#This Row],[Call Status]]="Escalated","2",Raw_Data[[#This Row],[Call Status]]="Pending","3",Raw_Data[[#This Row],[Call Status]]="Abandoned","0")</f>
        <v>5</v>
      </c>
      <c r="U7101" t="str">
        <f>TEXT(Raw_Data[[#This Row],[Call Date]],"mmmm")</f>
        <v>September</v>
      </c>
      <c r="V7101" t="str" cm="1">
        <f t="array" ref="V7101">_xlfn.IFS(Raw_Data[[#This Row],[Customer Satisfaction]]&lt;2,"Poor",Raw_Data[[#This Row],[Customer Satisfaction]]&lt;4,"Average",Raw_Data[[#This Row],[Customer Satisfaction]]&gt;=4,"Excellent")</f>
        <v>Excellent</v>
      </c>
    </row>
    <row r="7102" spans="2:22" x14ac:dyDescent="0.3">
      <c r="B7102" t="s">
        <v>3938</v>
      </c>
      <c r="C7102" s="2">
        <v>45797</v>
      </c>
      <c r="D7102" s="1">
        <v>0.60555555555555551</v>
      </c>
      <c r="E7102" t="s">
        <v>53</v>
      </c>
      <c r="F7102" t="s">
        <v>48</v>
      </c>
      <c r="G7102" t="s">
        <v>162</v>
      </c>
      <c r="H7102" t="s">
        <v>2026</v>
      </c>
      <c r="I7102" t="s">
        <v>1128</v>
      </c>
      <c r="J7102" t="s">
        <v>45</v>
      </c>
      <c r="K7102" t="s">
        <v>25</v>
      </c>
      <c r="L7102" t="s">
        <v>3559</v>
      </c>
      <c r="M7102">
        <v>2.5</v>
      </c>
      <c r="N7102">
        <v>1</v>
      </c>
      <c r="O7102" t="s">
        <v>26</v>
      </c>
      <c r="P7102">
        <v>3</v>
      </c>
      <c r="Q7102" t="s">
        <v>615</v>
      </c>
      <c r="R7102" t="s">
        <v>28</v>
      </c>
      <c r="S7102">
        <v>79.33</v>
      </c>
      <c r="T7102" t="str" cm="1">
        <f t="array" ref="T7102">_xlfn.IFS(Raw_Data[[#This Row],[Call Status]]="Resolved","5",Raw_Data[[#This Row],[Call Status]]="Escalated","2",Raw_Data[[#This Row],[Call Status]]="Pending","3",Raw_Data[[#This Row],[Call Status]]="Abandoned","0")</f>
        <v>5</v>
      </c>
      <c r="U7102" t="str">
        <f>TEXT(Raw_Data[[#This Row],[Call Date]],"mmmm")</f>
        <v>May</v>
      </c>
      <c r="V7102" t="str" cm="1">
        <f t="array" ref="V7102">_xlfn.IFS(Raw_Data[[#This Row],[Customer Satisfaction]]&lt;2,"Poor",Raw_Data[[#This Row],[Customer Satisfaction]]&lt;4,"Average",Raw_Data[[#This Row],[Customer Satisfaction]]&gt;=4,"Excellent")</f>
        <v>Average</v>
      </c>
    </row>
    <row r="7103" spans="2:22" x14ac:dyDescent="0.3">
      <c r="B7103" t="s">
        <v>7251</v>
      </c>
      <c r="C7103" s="2">
        <v>45951</v>
      </c>
      <c r="D7103" s="1">
        <v>0.44166666666666665</v>
      </c>
      <c r="E7103" t="s">
        <v>53</v>
      </c>
      <c r="F7103" t="s">
        <v>38</v>
      </c>
      <c r="G7103" t="s">
        <v>327</v>
      </c>
      <c r="H7103" t="s">
        <v>22</v>
      </c>
      <c r="I7103" t="s">
        <v>23</v>
      </c>
      <c r="J7103" t="s">
        <v>42</v>
      </c>
      <c r="K7103" t="s">
        <v>25</v>
      </c>
      <c r="L7103" t="s">
        <v>3564</v>
      </c>
      <c r="M7103">
        <v>1.8</v>
      </c>
      <c r="N7103">
        <v>12.3</v>
      </c>
      <c r="O7103" t="s">
        <v>26</v>
      </c>
      <c r="P7103">
        <v>5</v>
      </c>
      <c r="Q7103" t="s">
        <v>27</v>
      </c>
      <c r="R7103" t="s">
        <v>28</v>
      </c>
      <c r="S7103">
        <v>81.98</v>
      </c>
      <c r="T7103" t="str" cm="1">
        <f t="array" ref="T7103">_xlfn.IFS(Raw_Data[[#This Row],[Call Status]]="Resolved","5",Raw_Data[[#This Row],[Call Status]]="Escalated","2",Raw_Data[[#This Row],[Call Status]]="Pending","3",Raw_Data[[#This Row],[Call Status]]="Abandoned","0")</f>
        <v>5</v>
      </c>
      <c r="U7103" t="str">
        <f>TEXT(Raw_Data[[#This Row],[Call Date]],"mmmm")</f>
        <v>October</v>
      </c>
      <c r="V7103" t="str" cm="1">
        <f t="array" ref="V7103">_xlfn.IFS(Raw_Data[[#This Row],[Customer Satisfaction]]&lt;2,"Poor",Raw_Data[[#This Row],[Customer Satisfaction]]&lt;4,"Average",Raw_Data[[#This Row],[Customer Satisfaction]]&gt;=4,"Excellent")</f>
        <v>Excellent</v>
      </c>
    </row>
    <row r="7104" spans="2:22" x14ac:dyDescent="0.3">
      <c r="B7104" t="s">
        <v>496</v>
      </c>
      <c r="C7104" s="2">
        <v>46021</v>
      </c>
      <c r="D7104" s="1">
        <v>0.78611111111111109</v>
      </c>
      <c r="E7104" t="s">
        <v>30</v>
      </c>
      <c r="F7104" t="s">
        <v>20</v>
      </c>
      <c r="G7104" t="s">
        <v>250</v>
      </c>
      <c r="H7104" t="s">
        <v>22</v>
      </c>
      <c r="I7104" t="s">
        <v>23</v>
      </c>
      <c r="J7104" t="s">
        <v>45</v>
      </c>
      <c r="K7104" t="s">
        <v>25</v>
      </c>
      <c r="L7104" t="s">
        <v>25</v>
      </c>
      <c r="M7104">
        <v>1.5</v>
      </c>
      <c r="N7104">
        <v>9.9</v>
      </c>
      <c r="O7104" t="s">
        <v>26</v>
      </c>
      <c r="P7104">
        <v>4</v>
      </c>
      <c r="Q7104" t="s">
        <v>27</v>
      </c>
      <c r="R7104" t="s">
        <v>28</v>
      </c>
      <c r="S7104">
        <v>380.12</v>
      </c>
      <c r="T7104" t="str" cm="1">
        <f t="array" ref="T7104">_xlfn.IFS(Raw_Data[[#This Row],[Call Status]]="Resolved","5",Raw_Data[[#This Row],[Call Status]]="Escalated","2",Raw_Data[[#This Row],[Call Status]]="Pending","3",Raw_Data[[#This Row],[Call Status]]="Abandoned","0")</f>
        <v>5</v>
      </c>
      <c r="U7104" t="str">
        <f>TEXT(Raw_Data[[#This Row],[Call Date]],"mmmm")</f>
        <v>December</v>
      </c>
      <c r="V7104" t="str" cm="1">
        <f t="array" ref="V7104">_xlfn.IFS(Raw_Data[[#This Row],[Customer Satisfaction]]&lt;2,"Poor",Raw_Data[[#This Row],[Customer Satisfaction]]&lt;4,"Average",Raw_Data[[#This Row],[Customer Satisfaction]]&gt;=4,"Excellent")</f>
        <v>Excellent</v>
      </c>
    </row>
    <row r="7105" spans="2:22" x14ac:dyDescent="0.3">
      <c r="B7105" t="s">
        <v>603</v>
      </c>
      <c r="C7105" s="2">
        <v>45776</v>
      </c>
      <c r="D7105" s="1">
        <v>0.60833333333333328</v>
      </c>
      <c r="E7105" t="s">
        <v>33</v>
      </c>
      <c r="F7105" t="s">
        <v>48</v>
      </c>
      <c r="G7105" t="s">
        <v>250</v>
      </c>
      <c r="H7105" t="s">
        <v>22</v>
      </c>
      <c r="I7105" t="s">
        <v>23</v>
      </c>
      <c r="J7105" t="s">
        <v>49</v>
      </c>
      <c r="K7105" t="s">
        <v>25</v>
      </c>
      <c r="L7105" t="s">
        <v>25</v>
      </c>
      <c r="M7105">
        <v>2.8</v>
      </c>
      <c r="N7105">
        <v>18.899999999999999</v>
      </c>
      <c r="O7105" t="s">
        <v>26</v>
      </c>
      <c r="P7105">
        <v>0</v>
      </c>
      <c r="Q7105" t="s">
        <v>27</v>
      </c>
      <c r="R7105" t="s">
        <v>28</v>
      </c>
      <c r="S7105">
        <v>136.4</v>
      </c>
      <c r="T7105" t="str" cm="1">
        <f t="array" ref="T7105">_xlfn.IFS(Raw_Data[[#This Row],[Call Status]]="Resolved","5",Raw_Data[[#This Row],[Call Status]]="Escalated","2",Raw_Data[[#This Row],[Call Status]]="Pending","3",Raw_Data[[#This Row],[Call Status]]="Abandoned","0")</f>
        <v>5</v>
      </c>
      <c r="U7105" t="str">
        <f>TEXT(Raw_Data[[#This Row],[Call Date]],"mmmm")</f>
        <v>April</v>
      </c>
      <c r="V7105" t="str" cm="1">
        <f t="array" ref="V7105">_xlfn.IFS(Raw_Data[[#This Row],[Customer Satisfaction]]&lt;2,"Poor",Raw_Data[[#This Row],[Customer Satisfaction]]&lt;4,"Average",Raw_Data[[#This Row],[Customer Satisfaction]]&gt;=4,"Excellent")</f>
        <v>Poor</v>
      </c>
    </row>
    <row r="7106" spans="2:22" x14ac:dyDescent="0.3">
      <c r="B7106" t="s">
        <v>7918</v>
      </c>
      <c r="C7106" s="2">
        <v>45895</v>
      </c>
      <c r="D7106" s="1">
        <v>0.49236111111111114</v>
      </c>
      <c r="E7106" t="s">
        <v>108</v>
      </c>
      <c r="F7106" t="s">
        <v>38</v>
      </c>
      <c r="G7106" t="s">
        <v>327</v>
      </c>
      <c r="H7106" t="s">
        <v>2392</v>
      </c>
      <c r="I7106" t="s">
        <v>1137</v>
      </c>
      <c r="J7106" t="s">
        <v>76</v>
      </c>
      <c r="K7106" t="s">
        <v>16</v>
      </c>
      <c r="L7106" t="s">
        <v>16</v>
      </c>
      <c r="M7106">
        <v>3.5</v>
      </c>
      <c r="N7106">
        <v>10.199999999999999</v>
      </c>
      <c r="O7106" t="s">
        <v>28</v>
      </c>
      <c r="P7106">
        <v>3</v>
      </c>
      <c r="Q7106" t="s">
        <v>615</v>
      </c>
      <c r="R7106" t="s">
        <v>26</v>
      </c>
      <c r="S7106">
        <v>265</v>
      </c>
      <c r="T7106" t="str" cm="1">
        <f t="array" ref="T7106">_xlfn.IFS(Raw_Data[[#This Row],[Call Status]]="Resolved","5",Raw_Data[[#This Row],[Call Status]]="Escalated","2",Raw_Data[[#This Row],[Call Status]]="Pending","3",Raw_Data[[#This Row],[Call Status]]="Abandoned","0")</f>
        <v>2</v>
      </c>
      <c r="U7106" t="str">
        <f>TEXT(Raw_Data[[#This Row],[Call Date]],"mmmm")</f>
        <v>August</v>
      </c>
      <c r="V7106" t="str" cm="1">
        <f t="array" ref="V7106">_xlfn.IFS(Raw_Data[[#This Row],[Customer Satisfaction]]&lt;2,"Poor",Raw_Data[[#This Row],[Customer Satisfaction]]&lt;4,"Average",Raw_Data[[#This Row],[Customer Satisfaction]]&gt;=4,"Excellent")</f>
        <v>Average</v>
      </c>
    </row>
    <row r="7107" spans="2:22" x14ac:dyDescent="0.3">
      <c r="B7107" t="s">
        <v>3025</v>
      </c>
      <c r="C7107" s="2">
        <v>45691</v>
      </c>
      <c r="D7107" s="1">
        <v>0.68125000000000002</v>
      </c>
      <c r="E7107" t="s">
        <v>110</v>
      </c>
      <c r="F7107" t="s">
        <v>20</v>
      </c>
      <c r="G7107" t="s">
        <v>327</v>
      </c>
      <c r="H7107" t="s">
        <v>2392</v>
      </c>
      <c r="I7107" t="s">
        <v>23</v>
      </c>
      <c r="J7107" t="s">
        <v>49</v>
      </c>
      <c r="K7107" t="s">
        <v>25</v>
      </c>
      <c r="L7107" t="s">
        <v>25</v>
      </c>
      <c r="M7107">
        <v>1</v>
      </c>
      <c r="N7107">
        <v>15.1</v>
      </c>
      <c r="O7107" t="s">
        <v>26</v>
      </c>
      <c r="P7107">
        <v>5</v>
      </c>
      <c r="Q7107" t="s">
        <v>27</v>
      </c>
      <c r="R7107" t="s">
        <v>28</v>
      </c>
      <c r="S7107">
        <v>201.91</v>
      </c>
      <c r="T7107" t="str" cm="1">
        <f t="array" ref="T7107">_xlfn.IFS(Raw_Data[[#This Row],[Call Status]]="Resolved","5",Raw_Data[[#This Row],[Call Status]]="Escalated","2",Raw_Data[[#This Row],[Call Status]]="Pending","3",Raw_Data[[#This Row],[Call Status]]="Abandoned","0")</f>
        <v>5</v>
      </c>
      <c r="U7107" t="str">
        <f>TEXT(Raw_Data[[#This Row],[Call Date]],"mmmm")</f>
        <v>February</v>
      </c>
      <c r="V7107" t="str" cm="1">
        <f t="array" ref="V7107">_xlfn.IFS(Raw_Data[[#This Row],[Customer Satisfaction]]&lt;2,"Poor",Raw_Data[[#This Row],[Customer Satisfaction]]&lt;4,"Average",Raw_Data[[#This Row],[Customer Satisfaction]]&gt;=4,"Excellent")</f>
        <v>Excellent</v>
      </c>
    </row>
    <row r="7108" spans="2:22" x14ac:dyDescent="0.3">
      <c r="B7108" t="s">
        <v>7325</v>
      </c>
      <c r="C7108" s="2">
        <v>45826</v>
      </c>
      <c r="D7108" s="1">
        <v>0.45624999999999999</v>
      </c>
      <c r="E7108" t="s">
        <v>70</v>
      </c>
      <c r="F7108" t="s">
        <v>48</v>
      </c>
      <c r="G7108" t="s">
        <v>327</v>
      </c>
      <c r="H7108" t="s">
        <v>22</v>
      </c>
      <c r="I7108" t="s">
        <v>23</v>
      </c>
      <c r="J7108" t="s">
        <v>49</v>
      </c>
      <c r="K7108" t="s">
        <v>7253</v>
      </c>
      <c r="L7108" t="s">
        <v>7254</v>
      </c>
      <c r="M7108">
        <v>3.9</v>
      </c>
      <c r="N7108">
        <v>6.4</v>
      </c>
      <c r="O7108" t="s">
        <v>28</v>
      </c>
      <c r="P7108">
        <v>2</v>
      </c>
      <c r="Q7108" t="s">
        <v>615</v>
      </c>
      <c r="R7108" t="s">
        <v>28</v>
      </c>
      <c r="S7108">
        <v>86.61</v>
      </c>
      <c r="T7108" t="str" cm="1">
        <f t="array" ref="T7108">_xlfn.IFS(Raw_Data[[#This Row],[Call Status]]="Resolved","5",Raw_Data[[#This Row],[Call Status]]="Escalated","2",Raw_Data[[#This Row],[Call Status]]="Pending","3",Raw_Data[[#This Row],[Call Status]]="Abandoned","0")</f>
        <v>0</v>
      </c>
      <c r="U7108" t="str">
        <f>TEXT(Raw_Data[[#This Row],[Call Date]],"mmmm")</f>
        <v>June</v>
      </c>
      <c r="V7108" t="str" cm="1">
        <f t="array" ref="V7108">_xlfn.IFS(Raw_Data[[#This Row],[Customer Satisfaction]]&lt;2,"Poor",Raw_Data[[#This Row],[Customer Satisfaction]]&lt;4,"Average",Raw_Data[[#This Row],[Customer Satisfaction]]&gt;=4,"Excellent")</f>
        <v>Average</v>
      </c>
    </row>
    <row r="7109" spans="2:22" x14ac:dyDescent="0.3">
      <c r="B7109" t="s">
        <v>3652</v>
      </c>
      <c r="C7109" s="2">
        <v>45667</v>
      </c>
      <c r="D7109" s="1">
        <v>0.69513888888888886</v>
      </c>
      <c r="E7109" t="s">
        <v>108</v>
      </c>
      <c r="F7109" t="s">
        <v>38</v>
      </c>
      <c r="G7109" t="s">
        <v>327</v>
      </c>
      <c r="H7109" t="s">
        <v>2026</v>
      </c>
      <c r="I7109" t="s">
        <v>1130</v>
      </c>
      <c r="J7109" t="s">
        <v>49</v>
      </c>
      <c r="K7109" t="s">
        <v>25</v>
      </c>
      <c r="L7109" t="s">
        <v>3561</v>
      </c>
      <c r="M7109">
        <v>0.4</v>
      </c>
      <c r="N7109">
        <v>15.2</v>
      </c>
      <c r="O7109" t="s">
        <v>26</v>
      </c>
      <c r="P7109">
        <v>5</v>
      </c>
      <c r="Q7109" t="s">
        <v>27</v>
      </c>
      <c r="R7109" t="s">
        <v>28</v>
      </c>
      <c r="S7109">
        <v>162.72</v>
      </c>
      <c r="T7109" t="str" cm="1">
        <f t="array" ref="T7109">_xlfn.IFS(Raw_Data[[#This Row],[Call Status]]="Resolved","5",Raw_Data[[#This Row],[Call Status]]="Escalated","2",Raw_Data[[#This Row],[Call Status]]="Pending","3",Raw_Data[[#This Row],[Call Status]]="Abandoned","0")</f>
        <v>5</v>
      </c>
      <c r="U7109" t="str">
        <f>TEXT(Raw_Data[[#This Row],[Call Date]],"mmmm")</f>
        <v>January</v>
      </c>
      <c r="V7109" t="str" cm="1">
        <f t="array" ref="V7109">_xlfn.IFS(Raw_Data[[#This Row],[Customer Satisfaction]]&lt;2,"Poor",Raw_Data[[#This Row],[Customer Satisfaction]]&lt;4,"Average",Raw_Data[[#This Row],[Customer Satisfaction]]&gt;=4,"Excellent")</f>
        <v>Excellent</v>
      </c>
    </row>
    <row r="7110" spans="2:22" x14ac:dyDescent="0.3">
      <c r="B7110" t="s">
        <v>6596</v>
      </c>
      <c r="C7110" s="2">
        <v>45779</v>
      </c>
      <c r="D7110" s="1">
        <v>0.37986111111111109</v>
      </c>
      <c r="E7110" t="s">
        <v>91</v>
      </c>
      <c r="F7110" t="s">
        <v>20</v>
      </c>
      <c r="G7110" t="s">
        <v>250</v>
      </c>
      <c r="H7110" t="s">
        <v>22</v>
      </c>
      <c r="I7110" t="s">
        <v>23</v>
      </c>
      <c r="J7110" t="s">
        <v>45</v>
      </c>
      <c r="K7110" t="s">
        <v>25</v>
      </c>
      <c r="L7110" t="s">
        <v>3561</v>
      </c>
      <c r="M7110">
        <v>4.9000000000000004</v>
      </c>
      <c r="N7110">
        <v>8.1999999999999993</v>
      </c>
      <c r="O7110" t="s">
        <v>26</v>
      </c>
      <c r="P7110">
        <v>4</v>
      </c>
      <c r="Q7110" t="s">
        <v>615</v>
      </c>
      <c r="R7110" t="s">
        <v>28</v>
      </c>
      <c r="S7110">
        <v>163.34</v>
      </c>
      <c r="T7110" t="str" cm="1">
        <f t="array" ref="T7110">_xlfn.IFS(Raw_Data[[#This Row],[Call Status]]="Resolved","5",Raw_Data[[#This Row],[Call Status]]="Escalated","2",Raw_Data[[#This Row],[Call Status]]="Pending","3",Raw_Data[[#This Row],[Call Status]]="Abandoned","0")</f>
        <v>5</v>
      </c>
      <c r="U7110" t="str">
        <f>TEXT(Raw_Data[[#This Row],[Call Date]],"mmmm")</f>
        <v>May</v>
      </c>
      <c r="V7110" t="str" cm="1">
        <f t="array" ref="V7110">_xlfn.IFS(Raw_Data[[#This Row],[Customer Satisfaction]]&lt;2,"Poor",Raw_Data[[#This Row],[Customer Satisfaction]]&lt;4,"Average",Raw_Data[[#This Row],[Customer Satisfaction]]&gt;=4,"Excellent")</f>
        <v>Excellent</v>
      </c>
    </row>
    <row r="7111" spans="2:22" x14ac:dyDescent="0.3">
      <c r="B7111" t="s">
        <v>6583</v>
      </c>
      <c r="C7111" s="2">
        <v>45802</v>
      </c>
      <c r="D7111" s="1">
        <v>0.62013888888888891</v>
      </c>
      <c r="E7111" t="s">
        <v>72</v>
      </c>
      <c r="F7111" t="s">
        <v>48</v>
      </c>
      <c r="G7111" t="s">
        <v>21</v>
      </c>
      <c r="H7111" t="s">
        <v>22</v>
      </c>
      <c r="I7111" t="s">
        <v>23</v>
      </c>
      <c r="J7111" t="s">
        <v>24</v>
      </c>
      <c r="K7111" t="s">
        <v>25</v>
      </c>
      <c r="L7111" t="s">
        <v>3561</v>
      </c>
      <c r="M7111">
        <v>0.7</v>
      </c>
      <c r="N7111">
        <v>7.5</v>
      </c>
      <c r="O7111" t="s">
        <v>26</v>
      </c>
      <c r="P7111">
        <v>4</v>
      </c>
      <c r="Q7111" t="s">
        <v>615</v>
      </c>
      <c r="R7111" t="s">
        <v>28</v>
      </c>
      <c r="S7111">
        <v>123.96</v>
      </c>
      <c r="T7111" t="str" cm="1">
        <f t="array" ref="T7111">_xlfn.IFS(Raw_Data[[#This Row],[Call Status]]="Resolved","5",Raw_Data[[#This Row],[Call Status]]="Escalated","2",Raw_Data[[#This Row],[Call Status]]="Pending","3",Raw_Data[[#This Row],[Call Status]]="Abandoned","0")</f>
        <v>5</v>
      </c>
      <c r="U7111" t="str">
        <f>TEXT(Raw_Data[[#This Row],[Call Date]],"mmmm")</f>
        <v>May</v>
      </c>
      <c r="V7111" t="str" cm="1">
        <f t="array" ref="V7111">_xlfn.IFS(Raw_Data[[#This Row],[Customer Satisfaction]]&lt;2,"Poor",Raw_Data[[#This Row],[Customer Satisfaction]]&lt;4,"Average",Raw_Data[[#This Row],[Customer Satisfaction]]&gt;=4,"Excellent")</f>
        <v>Excellent</v>
      </c>
    </row>
    <row r="7112" spans="2:22" x14ac:dyDescent="0.3">
      <c r="B7112" t="s">
        <v>1733</v>
      </c>
      <c r="C7112" s="2">
        <v>45880</v>
      </c>
      <c r="D7112" s="1">
        <v>0.49444444444444446</v>
      </c>
      <c r="E7112" t="s">
        <v>19</v>
      </c>
      <c r="F7112" t="s">
        <v>20</v>
      </c>
      <c r="G7112" t="s">
        <v>21</v>
      </c>
      <c r="H7112" t="s">
        <v>22</v>
      </c>
      <c r="I7112" t="s">
        <v>1128</v>
      </c>
      <c r="J7112" t="s">
        <v>24</v>
      </c>
      <c r="K7112" t="s">
        <v>25</v>
      </c>
      <c r="L7112" t="s">
        <v>25</v>
      </c>
      <c r="M7112">
        <v>2.2999999999999998</v>
      </c>
      <c r="N7112">
        <v>9.6999999999999993</v>
      </c>
      <c r="O7112" t="s">
        <v>26</v>
      </c>
      <c r="P7112">
        <v>5</v>
      </c>
      <c r="Q7112" t="s">
        <v>27</v>
      </c>
      <c r="R7112" t="s">
        <v>28</v>
      </c>
      <c r="S7112">
        <v>66.66</v>
      </c>
      <c r="T7112" t="str" cm="1">
        <f t="array" ref="T7112">_xlfn.IFS(Raw_Data[[#This Row],[Call Status]]="Resolved","5",Raw_Data[[#This Row],[Call Status]]="Escalated","2",Raw_Data[[#This Row],[Call Status]]="Pending","3",Raw_Data[[#This Row],[Call Status]]="Abandoned","0")</f>
        <v>5</v>
      </c>
      <c r="U7112" t="str">
        <f>TEXT(Raw_Data[[#This Row],[Call Date]],"mmmm")</f>
        <v>August</v>
      </c>
      <c r="V7112" t="str" cm="1">
        <f t="array" ref="V7112">_xlfn.IFS(Raw_Data[[#This Row],[Customer Satisfaction]]&lt;2,"Poor",Raw_Data[[#This Row],[Customer Satisfaction]]&lt;4,"Average",Raw_Data[[#This Row],[Customer Satisfaction]]&gt;=4,"Excellent")</f>
        <v>Excellent</v>
      </c>
    </row>
    <row r="7113" spans="2:22" x14ac:dyDescent="0.3">
      <c r="B7113" t="s">
        <v>2818</v>
      </c>
      <c r="C7113" s="2">
        <v>45914</v>
      </c>
      <c r="D7113" s="1">
        <v>0.52083333333333337</v>
      </c>
      <c r="E7113" t="s">
        <v>66</v>
      </c>
      <c r="F7113" t="s">
        <v>20</v>
      </c>
      <c r="G7113" t="s">
        <v>162</v>
      </c>
      <c r="H7113" t="s">
        <v>2392</v>
      </c>
      <c r="I7113" t="s">
        <v>23</v>
      </c>
      <c r="J7113" t="s">
        <v>76</v>
      </c>
      <c r="K7113" t="s">
        <v>25</v>
      </c>
      <c r="L7113" t="s">
        <v>25</v>
      </c>
      <c r="M7113">
        <v>3.5</v>
      </c>
      <c r="N7113">
        <v>9.4</v>
      </c>
      <c r="O7113" t="s">
        <v>26</v>
      </c>
      <c r="P7113">
        <v>4</v>
      </c>
      <c r="Q7113" t="s">
        <v>27</v>
      </c>
      <c r="R7113" t="s">
        <v>28</v>
      </c>
      <c r="S7113">
        <v>290.75</v>
      </c>
      <c r="T7113" t="str" cm="1">
        <f t="array" ref="T7113">_xlfn.IFS(Raw_Data[[#This Row],[Call Status]]="Resolved","5",Raw_Data[[#This Row],[Call Status]]="Escalated","2",Raw_Data[[#This Row],[Call Status]]="Pending","3",Raw_Data[[#This Row],[Call Status]]="Abandoned","0")</f>
        <v>5</v>
      </c>
      <c r="U7113" t="str">
        <f>TEXT(Raw_Data[[#This Row],[Call Date]],"mmmm")</f>
        <v>September</v>
      </c>
      <c r="V7113" t="str" cm="1">
        <f t="array" ref="V7113">_xlfn.IFS(Raw_Data[[#This Row],[Customer Satisfaction]]&lt;2,"Poor",Raw_Data[[#This Row],[Customer Satisfaction]]&lt;4,"Average",Raw_Data[[#This Row],[Customer Satisfaction]]&gt;=4,"Excellent")</f>
        <v>Excellent</v>
      </c>
    </row>
    <row r="7114" spans="2:22" x14ac:dyDescent="0.3">
      <c r="B7114" t="s">
        <v>8259</v>
      </c>
      <c r="C7114" s="2">
        <v>45925</v>
      </c>
      <c r="D7114" s="1">
        <v>0.80277777777777781</v>
      </c>
      <c r="E7114" t="s">
        <v>59</v>
      </c>
      <c r="F7114" t="s">
        <v>20</v>
      </c>
      <c r="G7114" t="s">
        <v>162</v>
      </c>
      <c r="H7114" t="s">
        <v>2392</v>
      </c>
      <c r="I7114" t="s">
        <v>23</v>
      </c>
      <c r="J7114" t="s">
        <v>39</v>
      </c>
      <c r="K7114" t="s">
        <v>16</v>
      </c>
      <c r="L7114" t="s">
        <v>16</v>
      </c>
      <c r="M7114">
        <v>12.8</v>
      </c>
      <c r="N7114">
        <v>10.199999999999999</v>
      </c>
      <c r="O7114" t="s">
        <v>28</v>
      </c>
      <c r="P7114">
        <v>3</v>
      </c>
      <c r="Q7114" t="s">
        <v>1014</v>
      </c>
      <c r="R7114" t="s">
        <v>26</v>
      </c>
      <c r="S7114">
        <v>91.6</v>
      </c>
      <c r="T7114" t="str" cm="1">
        <f t="array" ref="T7114">_xlfn.IFS(Raw_Data[[#This Row],[Call Status]]="Resolved","5",Raw_Data[[#This Row],[Call Status]]="Escalated","2",Raw_Data[[#This Row],[Call Status]]="Pending","3",Raw_Data[[#This Row],[Call Status]]="Abandoned","0")</f>
        <v>2</v>
      </c>
      <c r="U7114" t="str">
        <f>TEXT(Raw_Data[[#This Row],[Call Date]],"mmmm")</f>
        <v>September</v>
      </c>
      <c r="V7114" t="str" cm="1">
        <f t="array" ref="V7114">_xlfn.IFS(Raw_Data[[#This Row],[Customer Satisfaction]]&lt;2,"Poor",Raw_Data[[#This Row],[Customer Satisfaction]]&lt;4,"Average",Raw_Data[[#This Row],[Customer Satisfaction]]&gt;=4,"Excellent")</f>
        <v>Average</v>
      </c>
    </row>
    <row r="7115" spans="2:22" x14ac:dyDescent="0.3">
      <c r="B7115" t="s">
        <v>9647</v>
      </c>
      <c r="C7115" s="2">
        <v>46016</v>
      </c>
      <c r="D7115" s="1">
        <v>0.80625000000000002</v>
      </c>
      <c r="E7115" t="s">
        <v>59</v>
      </c>
      <c r="F7115" t="s">
        <v>48</v>
      </c>
      <c r="G7115" t="s">
        <v>21</v>
      </c>
      <c r="H7115" t="s">
        <v>22</v>
      </c>
      <c r="I7115" t="s">
        <v>1128</v>
      </c>
      <c r="J7115" t="s">
        <v>64</v>
      </c>
      <c r="K7115" t="s">
        <v>8876</v>
      </c>
      <c r="L7115" t="s">
        <v>8877</v>
      </c>
      <c r="M7115">
        <v>7.6</v>
      </c>
      <c r="N7115">
        <v>12</v>
      </c>
      <c r="O7115" t="s">
        <v>28</v>
      </c>
      <c r="P7115">
        <v>1</v>
      </c>
      <c r="Q7115" t="s">
        <v>1014</v>
      </c>
      <c r="R7115" t="s">
        <v>28</v>
      </c>
      <c r="S7115">
        <v>198.47</v>
      </c>
      <c r="T7115" t="str" cm="1">
        <f t="array" ref="T7115">_xlfn.IFS(Raw_Data[[#This Row],[Call Status]]="Resolved","5",Raw_Data[[#This Row],[Call Status]]="Escalated","2",Raw_Data[[#This Row],[Call Status]]="Pending","3",Raw_Data[[#This Row],[Call Status]]="Abandoned","0")</f>
        <v>3</v>
      </c>
      <c r="U7115" t="str">
        <f>TEXT(Raw_Data[[#This Row],[Call Date]],"mmmm")</f>
        <v>December</v>
      </c>
      <c r="V7115" t="str" cm="1">
        <f t="array" ref="V7115">_xlfn.IFS(Raw_Data[[#This Row],[Customer Satisfaction]]&lt;2,"Poor",Raw_Data[[#This Row],[Customer Satisfaction]]&lt;4,"Average",Raw_Data[[#This Row],[Customer Satisfaction]]&gt;=4,"Excellent")</f>
        <v>Poor</v>
      </c>
    </row>
    <row r="7116" spans="2:22" x14ac:dyDescent="0.3">
      <c r="B7116" t="s">
        <v>8633</v>
      </c>
      <c r="C7116" s="2">
        <v>45661</v>
      </c>
      <c r="D7116" s="1">
        <v>0.50972222222222219</v>
      </c>
      <c r="E7116" t="s">
        <v>44</v>
      </c>
      <c r="F7116" t="s">
        <v>48</v>
      </c>
      <c r="G7116" t="s">
        <v>250</v>
      </c>
      <c r="H7116" t="s">
        <v>22</v>
      </c>
      <c r="I7116" t="s">
        <v>1128</v>
      </c>
      <c r="J7116" t="s">
        <v>31</v>
      </c>
      <c r="K7116" t="s">
        <v>16</v>
      </c>
      <c r="L7116" t="s">
        <v>16</v>
      </c>
      <c r="M7116">
        <v>7.3</v>
      </c>
      <c r="N7116">
        <v>7.7</v>
      </c>
      <c r="O7116" t="s">
        <v>28</v>
      </c>
      <c r="P7116">
        <v>1</v>
      </c>
      <c r="Q7116" t="s">
        <v>1014</v>
      </c>
      <c r="R7116" t="s">
        <v>26</v>
      </c>
      <c r="S7116">
        <v>172.01</v>
      </c>
      <c r="T7116" t="str" cm="1">
        <f t="array" ref="T7116">_xlfn.IFS(Raw_Data[[#This Row],[Call Status]]="Resolved","5",Raw_Data[[#This Row],[Call Status]]="Escalated","2",Raw_Data[[#This Row],[Call Status]]="Pending","3",Raw_Data[[#This Row],[Call Status]]="Abandoned","0")</f>
        <v>2</v>
      </c>
      <c r="U7116" t="str">
        <f>TEXT(Raw_Data[[#This Row],[Call Date]],"mmmm")</f>
        <v>January</v>
      </c>
      <c r="V7116" t="str" cm="1">
        <f t="array" ref="V7116">_xlfn.IFS(Raw_Data[[#This Row],[Customer Satisfaction]]&lt;2,"Poor",Raw_Data[[#This Row],[Customer Satisfaction]]&lt;4,"Average",Raw_Data[[#This Row],[Customer Satisfaction]]&gt;=4,"Excellent")</f>
        <v>Poor</v>
      </c>
    </row>
    <row r="7117" spans="2:22" x14ac:dyDescent="0.3">
      <c r="B7117" t="s">
        <v>1267</v>
      </c>
      <c r="C7117" s="2">
        <v>46011</v>
      </c>
      <c r="D7117" s="1">
        <v>0.63472222222222219</v>
      </c>
      <c r="E7117" t="s">
        <v>84</v>
      </c>
      <c r="F7117" t="s">
        <v>20</v>
      </c>
      <c r="G7117" t="s">
        <v>21</v>
      </c>
      <c r="H7117" t="s">
        <v>22</v>
      </c>
      <c r="I7117" t="s">
        <v>1128</v>
      </c>
      <c r="J7117" t="s">
        <v>42</v>
      </c>
      <c r="K7117" t="s">
        <v>25</v>
      </c>
      <c r="L7117" t="s">
        <v>25</v>
      </c>
      <c r="M7117">
        <v>3.4</v>
      </c>
      <c r="N7117">
        <v>15.4</v>
      </c>
      <c r="O7117" t="s">
        <v>26</v>
      </c>
      <c r="P7117">
        <v>4</v>
      </c>
      <c r="Q7117" t="s">
        <v>27</v>
      </c>
      <c r="R7117" t="s">
        <v>26</v>
      </c>
      <c r="S7117">
        <v>39.74</v>
      </c>
      <c r="T7117" t="str" cm="1">
        <f t="array" ref="T7117">_xlfn.IFS(Raw_Data[[#This Row],[Call Status]]="Resolved","5",Raw_Data[[#This Row],[Call Status]]="Escalated","2",Raw_Data[[#This Row],[Call Status]]="Pending","3",Raw_Data[[#This Row],[Call Status]]="Abandoned","0")</f>
        <v>5</v>
      </c>
      <c r="U7117" t="str">
        <f>TEXT(Raw_Data[[#This Row],[Call Date]],"mmmm")</f>
        <v>December</v>
      </c>
      <c r="V7117" t="str" cm="1">
        <f t="array" ref="V7117">_xlfn.IFS(Raw_Data[[#This Row],[Customer Satisfaction]]&lt;2,"Poor",Raw_Data[[#This Row],[Customer Satisfaction]]&lt;4,"Average",Raw_Data[[#This Row],[Customer Satisfaction]]&gt;=4,"Excellent")</f>
        <v>Excellent</v>
      </c>
    </row>
    <row r="7118" spans="2:22" x14ac:dyDescent="0.3">
      <c r="B7118" t="s">
        <v>5851</v>
      </c>
      <c r="C7118" s="2">
        <v>45763</v>
      </c>
      <c r="D7118" s="1">
        <v>0.90277777777777779</v>
      </c>
      <c r="E7118" t="s">
        <v>84</v>
      </c>
      <c r="F7118" t="s">
        <v>38</v>
      </c>
      <c r="G7118" t="s">
        <v>21</v>
      </c>
      <c r="H7118" t="s">
        <v>2392</v>
      </c>
      <c r="I7118" t="s">
        <v>23</v>
      </c>
      <c r="J7118" t="s">
        <v>24</v>
      </c>
      <c r="K7118" t="s">
        <v>25</v>
      </c>
      <c r="L7118" t="s">
        <v>3564</v>
      </c>
      <c r="M7118">
        <v>1.2</v>
      </c>
      <c r="N7118">
        <v>8</v>
      </c>
      <c r="O7118" t="s">
        <v>26</v>
      </c>
      <c r="P7118">
        <v>3</v>
      </c>
      <c r="Q7118" t="s">
        <v>615</v>
      </c>
      <c r="R7118" t="s">
        <v>28</v>
      </c>
      <c r="S7118">
        <v>46.61</v>
      </c>
      <c r="T7118" t="str" cm="1">
        <f t="array" ref="T7118">_xlfn.IFS(Raw_Data[[#This Row],[Call Status]]="Resolved","5",Raw_Data[[#This Row],[Call Status]]="Escalated","2",Raw_Data[[#This Row],[Call Status]]="Pending","3",Raw_Data[[#This Row],[Call Status]]="Abandoned","0")</f>
        <v>5</v>
      </c>
      <c r="U7118" t="str">
        <f>TEXT(Raw_Data[[#This Row],[Call Date]],"mmmm")</f>
        <v>April</v>
      </c>
      <c r="V7118" t="str" cm="1">
        <f t="array" ref="V7118">_xlfn.IFS(Raw_Data[[#This Row],[Customer Satisfaction]]&lt;2,"Poor",Raw_Data[[#This Row],[Customer Satisfaction]]&lt;4,"Average",Raw_Data[[#This Row],[Customer Satisfaction]]&gt;=4,"Excellent")</f>
        <v>Average</v>
      </c>
    </row>
    <row r="7119" spans="2:22" x14ac:dyDescent="0.3">
      <c r="B7119" t="s">
        <v>5694</v>
      </c>
      <c r="C7119" s="2">
        <v>45742</v>
      </c>
      <c r="D7119" s="1">
        <v>0.64375000000000004</v>
      </c>
      <c r="E7119" t="s">
        <v>37</v>
      </c>
      <c r="F7119" t="s">
        <v>34</v>
      </c>
      <c r="G7119" t="s">
        <v>21</v>
      </c>
      <c r="H7119" t="s">
        <v>2026</v>
      </c>
      <c r="I7119" t="s">
        <v>23</v>
      </c>
      <c r="J7119" t="s">
        <v>49</v>
      </c>
      <c r="K7119" t="s">
        <v>25</v>
      </c>
      <c r="L7119" t="s">
        <v>3559</v>
      </c>
      <c r="M7119">
        <v>1.3</v>
      </c>
      <c r="N7119">
        <v>12.8</v>
      </c>
      <c r="O7119" t="s">
        <v>26</v>
      </c>
      <c r="P7119">
        <v>5</v>
      </c>
      <c r="Q7119" t="s">
        <v>27</v>
      </c>
      <c r="R7119" t="s">
        <v>28</v>
      </c>
      <c r="S7119">
        <v>145.41</v>
      </c>
      <c r="T7119" t="str" cm="1">
        <f t="array" ref="T7119">_xlfn.IFS(Raw_Data[[#This Row],[Call Status]]="Resolved","5",Raw_Data[[#This Row],[Call Status]]="Escalated","2",Raw_Data[[#This Row],[Call Status]]="Pending","3",Raw_Data[[#This Row],[Call Status]]="Abandoned","0")</f>
        <v>5</v>
      </c>
      <c r="U7119" t="str">
        <f>TEXT(Raw_Data[[#This Row],[Call Date]],"mmmm")</f>
        <v>March</v>
      </c>
      <c r="V7119" t="str" cm="1">
        <f t="array" ref="V7119">_xlfn.IFS(Raw_Data[[#This Row],[Customer Satisfaction]]&lt;2,"Poor",Raw_Data[[#This Row],[Customer Satisfaction]]&lt;4,"Average",Raw_Data[[#This Row],[Customer Satisfaction]]&gt;=4,"Excellent")</f>
        <v>Excellent</v>
      </c>
    </row>
    <row r="7120" spans="2:22" x14ac:dyDescent="0.3">
      <c r="B7120" t="s">
        <v>4877</v>
      </c>
      <c r="C7120" s="2">
        <v>45871</v>
      </c>
      <c r="D7120" s="1">
        <v>0.65347222222222223</v>
      </c>
      <c r="E7120" t="s">
        <v>30</v>
      </c>
      <c r="F7120" t="s">
        <v>48</v>
      </c>
      <c r="G7120" t="s">
        <v>327</v>
      </c>
      <c r="H7120" t="s">
        <v>22</v>
      </c>
      <c r="I7120" t="s">
        <v>1128</v>
      </c>
      <c r="J7120" t="s">
        <v>64</v>
      </c>
      <c r="K7120" t="s">
        <v>25</v>
      </c>
      <c r="L7120" t="s">
        <v>3564</v>
      </c>
      <c r="M7120">
        <v>1.5</v>
      </c>
      <c r="N7120">
        <v>9.4</v>
      </c>
      <c r="O7120" t="s">
        <v>26</v>
      </c>
      <c r="P7120">
        <v>3</v>
      </c>
      <c r="Q7120" t="s">
        <v>615</v>
      </c>
      <c r="R7120" t="s">
        <v>28</v>
      </c>
      <c r="S7120">
        <v>75.37</v>
      </c>
      <c r="T7120" t="str" cm="1">
        <f t="array" ref="T7120">_xlfn.IFS(Raw_Data[[#This Row],[Call Status]]="Resolved","5",Raw_Data[[#This Row],[Call Status]]="Escalated","2",Raw_Data[[#This Row],[Call Status]]="Pending","3",Raw_Data[[#This Row],[Call Status]]="Abandoned","0")</f>
        <v>5</v>
      </c>
      <c r="U7120" t="str">
        <f>TEXT(Raw_Data[[#This Row],[Call Date]],"mmmm")</f>
        <v>August</v>
      </c>
      <c r="V7120" t="str" cm="1">
        <f t="array" ref="V7120">_xlfn.IFS(Raw_Data[[#This Row],[Customer Satisfaction]]&lt;2,"Poor",Raw_Data[[#This Row],[Customer Satisfaction]]&lt;4,"Average",Raw_Data[[#This Row],[Customer Satisfaction]]&gt;=4,"Excellent")</f>
        <v>Average</v>
      </c>
    </row>
    <row r="7121" spans="2:22" x14ac:dyDescent="0.3">
      <c r="B7121" t="s">
        <v>7101</v>
      </c>
      <c r="C7121" s="2">
        <v>45778</v>
      </c>
      <c r="D7121" s="1">
        <v>0.34027777777777779</v>
      </c>
      <c r="E7121" t="s">
        <v>41</v>
      </c>
      <c r="F7121" t="s">
        <v>48</v>
      </c>
      <c r="G7121" t="s">
        <v>327</v>
      </c>
      <c r="H7121" t="s">
        <v>22</v>
      </c>
      <c r="I7121" t="s">
        <v>23</v>
      </c>
      <c r="J7121" t="s">
        <v>49</v>
      </c>
      <c r="K7121" t="s">
        <v>25</v>
      </c>
      <c r="L7121" t="s">
        <v>3564</v>
      </c>
      <c r="M7121">
        <v>8.3000000000000007</v>
      </c>
      <c r="N7121">
        <v>10.7</v>
      </c>
      <c r="O7121" t="s">
        <v>26</v>
      </c>
      <c r="P7121">
        <v>3</v>
      </c>
      <c r="Q7121" t="s">
        <v>615</v>
      </c>
      <c r="R7121" t="s">
        <v>28</v>
      </c>
      <c r="S7121">
        <v>56.8</v>
      </c>
      <c r="T7121" t="str" cm="1">
        <f t="array" ref="T7121">_xlfn.IFS(Raw_Data[[#This Row],[Call Status]]="Resolved","5",Raw_Data[[#This Row],[Call Status]]="Escalated","2",Raw_Data[[#This Row],[Call Status]]="Pending","3",Raw_Data[[#This Row],[Call Status]]="Abandoned","0")</f>
        <v>5</v>
      </c>
      <c r="U7121" t="str">
        <f>TEXT(Raw_Data[[#This Row],[Call Date]],"mmmm")</f>
        <v>May</v>
      </c>
      <c r="V7121" t="str" cm="1">
        <f t="array" ref="V7121">_xlfn.IFS(Raw_Data[[#This Row],[Customer Satisfaction]]&lt;2,"Poor",Raw_Data[[#This Row],[Customer Satisfaction]]&lt;4,"Average",Raw_Data[[#This Row],[Customer Satisfaction]]&gt;=4,"Excellent")</f>
        <v>Average</v>
      </c>
    </row>
    <row r="7122" spans="2:22" x14ac:dyDescent="0.3">
      <c r="B7122" t="s">
        <v>2308</v>
      </c>
      <c r="C7122" s="2">
        <v>45789</v>
      </c>
      <c r="D7122" s="1">
        <v>0.91249999999999998</v>
      </c>
      <c r="E7122" t="s">
        <v>110</v>
      </c>
      <c r="F7122" t="s">
        <v>38</v>
      </c>
      <c r="G7122" t="s">
        <v>21</v>
      </c>
      <c r="H7122" t="s">
        <v>2026</v>
      </c>
      <c r="I7122" t="s">
        <v>1137</v>
      </c>
      <c r="J7122" t="s">
        <v>42</v>
      </c>
      <c r="K7122" t="s">
        <v>25</v>
      </c>
      <c r="L7122" t="s">
        <v>25</v>
      </c>
      <c r="M7122">
        <v>1.9</v>
      </c>
      <c r="N7122">
        <v>11.9</v>
      </c>
      <c r="O7122" t="s">
        <v>26</v>
      </c>
      <c r="P7122">
        <v>5</v>
      </c>
      <c r="Q7122" t="s">
        <v>27</v>
      </c>
      <c r="R7122" t="s">
        <v>28</v>
      </c>
      <c r="S7122">
        <v>654.73</v>
      </c>
      <c r="T7122" t="str" cm="1">
        <f t="array" ref="T7122">_xlfn.IFS(Raw_Data[[#This Row],[Call Status]]="Resolved","5",Raw_Data[[#This Row],[Call Status]]="Escalated","2",Raw_Data[[#This Row],[Call Status]]="Pending","3",Raw_Data[[#This Row],[Call Status]]="Abandoned","0")</f>
        <v>5</v>
      </c>
      <c r="U7122" t="str">
        <f>TEXT(Raw_Data[[#This Row],[Call Date]],"mmmm")</f>
        <v>May</v>
      </c>
      <c r="V7122" t="str" cm="1">
        <f t="array" ref="V7122">_xlfn.IFS(Raw_Data[[#This Row],[Customer Satisfaction]]&lt;2,"Poor",Raw_Data[[#This Row],[Customer Satisfaction]]&lt;4,"Average",Raw_Data[[#This Row],[Customer Satisfaction]]&gt;=4,"Excellent")</f>
        <v>Excellent</v>
      </c>
    </row>
    <row r="7123" spans="2:22" x14ac:dyDescent="0.3">
      <c r="B7123" t="s">
        <v>8434</v>
      </c>
      <c r="C7123" s="2">
        <v>45995</v>
      </c>
      <c r="D7123" s="1">
        <v>0.72916666666666663</v>
      </c>
      <c r="E7123" t="s">
        <v>66</v>
      </c>
      <c r="F7123" t="s">
        <v>34</v>
      </c>
      <c r="G7123" t="s">
        <v>327</v>
      </c>
      <c r="H7123" t="s">
        <v>2026</v>
      </c>
      <c r="I7123" t="s">
        <v>23</v>
      </c>
      <c r="J7123" t="s">
        <v>45</v>
      </c>
      <c r="K7123" t="s">
        <v>16</v>
      </c>
      <c r="L7123" t="s">
        <v>16</v>
      </c>
      <c r="M7123">
        <v>0.2</v>
      </c>
      <c r="N7123">
        <v>11.6</v>
      </c>
      <c r="O7123" t="s">
        <v>28</v>
      </c>
      <c r="P7123">
        <v>2</v>
      </c>
      <c r="Q7123" t="s">
        <v>1014</v>
      </c>
      <c r="R7123" t="s">
        <v>26</v>
      </c>
      <c r="S7123">
        <v>170.94</v>
      </c>
      <c r="T7123" t="str" cm="1">
        <f t="array" ref="T7123">_xlfn.IFS(Raw_Data[[#This Row],[Call Status]]="Resolved","5",Raw_Data[[#This Row],[Call Status]]="Escalated","2",Raw_Data[[#This Row],[Call Status]]="Pending","3",Raw_Data[[#This Row],[Call Status]]="Abandoned","0")</f>
        <v>2</v>
      </c>
      <c r="U7123" t="str">
        <f>TEXT(Raw_Data[[#This Row],[Call Date]],"mmmm")</f>
        <v>December</v>
      </c>
      <c r="V7123" t="str" cm="1">
        <f t="array" ref="V7123">_xlfn.IFS(Raw_Data[[#This Row],[Customer Satisfaction]]&lt;2,"Poor",Raw_Data[[#This Row],[Customer Satisfaction]]&lt;4,"Average",Raw_Data[[#This Row],[Customer Satisfaction]]&gt;=4,"Excellent")</f>
        <v>Average</v>
      </c>
    </row>
    <row r="7124" spans="2:22" x14ac:dyDescent="0.3">
      <c r="B7124" t="s">
        <v>3321</v>
      </c>
      <c r="C7124" s="2">
        <v>45854</v>
      </c>
      <c r="D7124" s="1">
        <v>0.51458333333333328</v>
      </c>
      <c r="E7124" t="s">
        <v>33</v>
      </c>
      <c r="F7124" t="s">
        <v>20</v>
      </c>
      <c r="G7124" t="s">
        <v>21</v>
      </c>
      <c r="H7124" t="s">
        <v>2026</v>
      </c>
      <c r="I7124" t="s">
        <v>23</v>
      </c>
      <c r="J7124" t="s">
        <v>55</v>
      </c>
      <c r="K7124" t="s">
        <v>25</v>
      </c>
      <c r="L7124" t="s">
        <v>25</v>
      </c>
      <c r="M7124">
        <v>3.6</v>
      </c>
      <c r="N7124">
        <v>2.2999999999999998</v>
      </c>
      <c r="O7124" t="s">
        <v>28</v>
      </c>
      <c r="P7124">
        <v>4</v>
      </c>
      <c r="Q7124" t="s">
        <v>27</v>
      </c>
      <c r="R7124" t="s">
        <v>28</v>
      </c>
      <c r="S7124">
        <v>219.39</v>
      </c>
      <c r="T7124" t="str" cm="1">
        <f t="array" ref="T7124">_xlfn.IFS(Raw_Data[[#This Row],[Call Status]]="Resolved","5",Raw_Data[[#This Row],[Call Status]]="Escalated","2",Raw_Data[[#This Row],[Call Status]]="Pending","3",Raw_Data[[#This Row],[Call Status]]="Abandoned","0")</f>
        <v>5</v>
      </c>
      <c r="U7124" t="str">
        <f>TEXT(Raw_Data[[#This Row],[Call Date]],"mmmm")</f>
        <v>July</v>
      </c>
      <c r="V7124" t="str" cm="1">
        <f t="array" ref="V7124">_xlfn.IFS(Raw_Data[[#This Row],[Customer Satisfaction]]&lt;2,"Poor",Raw_Data[[#This Row],[Customer Satisfaction]]&lt;4,"Average",Raw_Data[[#This Row],[Customer Satisfaction]]&gt;=4,"Excellent")</f>
        <v>Excellent</v>
      </c>
    </row>
    <row r="7125" spans="2:22" x14ac:dyDescent="0.3">
      <c r="B7125" t="s">
        <v>8940</v>
      </c>
      <c r="C7125" s="2">
        <v>45676</v>
      </c>
      <c r="D7125" s="1">
        <v>0.55000000000000004</v>
      </c>
      <c r="E7125" t="s">
        <v>41</v>
      </c>
      <c r="F7125" t="s">
        <v>38</v>
      </c>
      <c r="G7125" t="s">
        <v>327</v>
      </c>
      <c r="H7125" t="s">
        <v>2392</v>
      </c>
      <c r="I7125" t="s">
        <v>1128</v>
      </c>
      <c r="J7125" t="s">
        <v>55</v>
      </c>
      <c r="K7125" t="s">
        <v>8876</v>
      </c>
      <c r="L7125" t="s">
        <v>8877</v>
      </c>
      <c r="M7125">
        <v>4.2</v>
      </c>
      <c r="N7125">
        <v>3.5</v>
      </c>
      <c r="O7125" t="s">
        <v>28</v>
      </c>
      <c r="P7125">
        <v>0</v>
      </c>
      <c r="Q7125" t="s">
        <v>1014</v>
      </c>
      <c r="R7125" t="s">
        <v>28</v>
      </c>
      <c r="S7125">
        <v>129.80000000000001</v>
      </c>
      <c r="T7125" t="str" cm="1">
        <f t="array" ref="T7125">_xlfn.IFS(Raw_Data[[#This Row],[Call Status]]="Resolved","5",Raw_Data[[#This Row],[Call Status]]="Escalated","2",Raw_Data[[#This Row],[Call Status]]="Pending","3",Raw_Data[[#This Row],[Call Status]]="Abandoned","0")</f>
        <v>3</v>
      </c>
      <c r="U7125" t="str">
        <f>TEXT(Raw_Data[[#This Row],[Call Date]],"mmmm")</f>
        <v>January</v>
      </c>
      <c r="V7125" t="str" cm="1">
        <f t="array" ref="V7125">_xlfn.IFS(Raw_Data[[#This Row],[Customer Satisfaction]]&lt;2,"Poor",Raw_Data[[#This Row],[Customer Satisfaction]]&lt;4,"Average",Raw_Data[[#This Row],[Customer Satisfaction]]&gt;=4,"Excellent")</f>
        <v>Poor</v>
      </c>
    </row>
    <row r="7126" spans="2:22" x14ac:dyDescent="0.3">
      <c r="B7126" t="s">
        <v>3641</v>
      </c>
      <c r="C7126" s="2">
        <v>45787</v>
      </c>
      <c r="D7126" s="1">
        <v>0.3347222222222222</v>
      </c>
      <c r="E7126" t="s">
        <v>59</v>
      </c>
      <c r="F7126" t="s">
        <v>34</v>
      </c>
      <c r="H7126" t="s">
        <v>2026</v>
      </c>
      <c r="I7126" t="s">
        <v>1130</v>
      </c>
      <c r="J7126" t="s">
        <v>76</v>
      </c>
      <c r="K7126" t="s">
        <v>25</v>
      </c>
      <c r="L7126" t="s">
        <v>3564</v>
      </c>
      <c r="M7126">
        <v>2.1</v>
      </c>
      <c r="N7126">
        <v>1.3</v>
      </c>
      <c r="O7126" t="s">
        <v>26</v>
      </c>
      <c r="P7126">
        <v>5</v>
      </c>
      <c r="Q7126" t="s">
        <v>27</v>
      </c>
      <c r="R7126" t="s">
        <v>28</v>
      </c>
      <c r="S7126">
        <v>168.18</v>
      </c>
      <c r="T7126" t="str" cm="1">
        <f t="array" ref="T7126">_xlfn.IFS(Raw_Data[[#This Row],[Call Status]]="Resolved","5",Raw_Data[[#This Row],[Call Status]]="Escalated","2",Raw_Data[[#This Row],[Call Status]]="Pending","3",Raw_Data[[#This Row],[Call Status]]="Abandoned","0")</f>
        <v>5</v>
      </c>
      <c r="U7126" t="str">
        <f>TEXT(Raw_Data[[#This Row],[Call Date]],"mmmm")</f>
        <v>May</v>
      </c>
      <c r="V7126" t="str" cm="1">
        <f t="array" ref="V7126">_xlfn.IFS(Raw_Data[[#This Row],[Customer Satisfaction]]&lt;2,"Poor",Raw_Data[[#This Row],[Customer Satisfaction]]&lt;4,"Average",Raw_Data[[#This Row],[Customer Satisfaction]]&gt;=4,"Excellent")</f>
        <v>Excellent</v>
      </c>
    </row>
    <row r="7127" spans="2:22" x14ac:dyDescent="0.3">
      <c r="B7127" t="s">
        <v>970</v>
      </c>
      <c r="C7127" s="2">
        <v>45669</v>
      </c>
      <c r="D7127" s="1">
        <v>0.47569444444444442</v>
      </c>
      <c r="E7127" t="s">
        <v>57</v>
      </c>
      <c r="F7127" t="s">
        <v>38</v>
      </c>
      <c r="G7127" t="s">
        <v>162</v>
      </c>
      <c r="H7127" t="s">
        <v>22</v>
      </c>
      <c r="I7127" t="s">
        <v>23</v>
      </c>
      <c r="J7127" t="s">
        <v>45</v>
      </c>
      <c r="K7127" t="s">
        <v>25</v>
      </c>
      <c r="L7127" t="s">
        <v>25</v>
      </c>
      <c r="M7127">
        <v>4.9000000000000004</v>
      </c>
      <c r="N7127">
        <v>5.3</v>
      </c>
      <c r="O7127" t="s">
        <v>26</v>
      </c>
      <c r="P7127">
        <v>3</v>
      </c>
      <c r="Q7127" t="s">
        <v>615</v>
      </c>
      <c r="R7127" t="s">
        <v>28</v>
      </c>
      <c r="S7127">
        <v>273.45</v>
      </c>
      <c r="T7127" t="str" cm="1">
        <f t="array" ref="T7127">_xlfn.IFS(Raw_Data[[#This Row],[Call Status]]="Resolved","5",Raw_Data[[#This Row],[Call Status]]="Escalated","2",Raw_Data[[#This Row],[Call Status]]="Pending","3",Raw_Data[[#This Row],[Call Status]]="Abandoned","0")</f>
        <v>5</v>
      </c>
      <c r="U7127" t="str">
        <f>TEXT(Raw_Data[[#This Row],[Call Date]],"mmmm")</f>
        <v>January</v>
      </c>
      <c r="V7127" t="str" cm="1">
        <f t="array" ref="V7127">_xlfn.IFS(Raw_Data[[#This Row],[Customer Satisfaction]]&lt;2,"Poor",Raw_Data[[#This Row],[Customer Satisfaction]]&lt;4,"Average",Raw_Data[[#This Row],[Customer Satisfaction]]&gt;=4,"Excellent")</f>
        <v>Average</v>
      </c>
    </row>
    <row r="7128" spans="2:22" x14ac:dyDescent="0.3">
      <c r="B7128" t="s">
        <v>9445</v>
      </c>
      <c r="C7128" s="2">
        <v>45738</v>
      </c>
      <c r="D7128" s="1">
        <v>0.40555555555555556</v>
      </c>
      <c r="E7128" t="s">
        <v>63</v>
      </c>
      <c r="F7128" t="s">
        <v>38</v>
      </c>
      <c r="G7128" t="s">
        <v>327</v>
      </c>
      <c r="H7128" t="s">
        <v>22</v>
      </c>
      <c r="I7128" t="s">
        <v>1130</v>
      </c>
      <c r="J7128" t="s">
        <v>39</v>
      </c>
      <c r="K7128" t="s">
        <v>8876</v>
      </c>
      <c r="L7128" t="s">
        <v>8877</v>
      </c>
      <c r="M7128">
        <v>3.2</v>
      </c>
      <c r="N7128">
        <v>6.9</v>
      </c>
      <c r="O7128" t="s">
        <v>28</v>
      </c>
      <c r="P7128">
        <v>0</v>
      </c>
      <c r="Q7128" t="s">
        <v>27</v>
      </c>
      <c r="R7128" t="s">
        <v>28</v>
      </c>
      <c r="S7128">
        <v>271.25</v>
      </c>
      <c r="T7128" t="str" cm="1">
        <f t="array" ref="T7128">_xlfn.IFS(Raw_Data[[#This Row],[Call Status]]="Resolved","5",Raw_Data[[#This Row],[Call Status]]="Escalated","2",Raw_Data[[#This Row],[Call Status]]="Pending","3",Raw_Data[[#This Row],[Call Status]]="Abandoned","0")</f>
        <v>3</v>
      </c>
      <c r="U7128" t="str">
        <f>TEXT(Raw_Data[[#This Row],[Call Date]],"mmmm")</f>
        <v>March</v>
      </c>
      <c r="V7128" t="str" cm="1">
        <f t="array" ref="V7128">_xlfn.IFS(Raw_Data[[#This Row],[Customer Satisfaction]]&lt;2,"Poor",Raw_Data[[#This Row],[Customer Satisfaction]]&lt;4,"Average",Raw_Data[[#This Row],[Customer Satisfaction]]&gt;=4,"Excellent")</f>
        <v>Poor</v>
      </c>
    </row>
    <row r="7129" spans="2:22" x14ac:dyDescent="0.3">
      <c r="B7129" t="s">
        <v>4986</v>
      </c>
      <c r="C7129" s="2">
        <v>45987</v>
      </c>
      <c r="D7129" s="1">
        <v>0.75416666666666665</v>
      </c>
      <c r="E7129" t="s">
        <v>44</v>
      </c>
      <c r="F7129" t="s">
        <v>48</v>
      </c>
      <c r="G7129" t="s">
        <v>250</v>
      </c>
      <c r="H7129" t="s">
        <v>22</v>
      </c>
      <c r="I7129" t="s">
        <v>1130</v>
      </c>
      <c r="J7129" t="s">
        <v>64</v>
      </c>
      <c r="K7129" t="s">
        <v>25</v>
      </c>
      <c r="L7129" t="s">
        <v>3564</v>
      </c>
      <c r="M7129">
        <v>3.2</v>
      </c>
      <c r="N7129">
        <v>7.7</v>
      </c>
      <c r="O7129" t="s">
        <v>26</v>
      </c>
      <c r="P7129">
        <v>0</v>
      </c>
      <c r="Q7129" t="s">
        <v>615</v>
      </c>
      <c r="R7129" t="s">
        <v>28</v>
      </c>
      <c r="S7129">
        <v>118.89</v>
      </c>
      <c r="T7129" t="str" cm="1">
        <f t="array" ref="T7129">_xlfn.IFS(Raw_Data[[#This Row],[Call Status]]="Resolved","5",Raw_Data[[#This Row],[Call Status]]="Escalated","2",Raw_Data[[#This Row],[Call Status]]="Pending","3",Raw_Data[[#This Row],[Call Status]]="Abandoned","0")</f>
        <v>5</v>
      </c>
      <c r="U7129" t="str">
        <f>TEXT(Raw_Data[[#This Row],[Call Date]],"mmmm")</f>
        <v>November</v>
      </c>
      <c r="V7129" t="str" cm="1">
        <f t="array" ref="V7129">_xlfn.IFS(Raw_Data[[#This Row],[Customer Satisfaction]]&lt;2,"Poor",Raw_Data[[#This Row],[Customer Satisfaction]]&lt;4,"Average",Raw_Data[[#This Row],[Customer Satisfaction]]&gt;=4,"Excellent")</f>
        <v>Poor</v>
      </c>
    </row>
    <row r="7130" spans="2:22" x14ac:dyDescent="0.3">
      <c r="B7130" t="s">
        <v>2268</v>
      </c>
      <c r="C7130" s="2">
        <v>46011</v>
      </c>
      <c r="D7130" s="1">
        <v>0.61597222222222225</v>
      </c>
      <c r="E7130" t="s">
        <v>30</v>
      </c>
      <c r="F7130" t="s">
        <v>34</v>
      </c>
      <c r="G7130" t="s">
        <v>162</v>
      </c>
      <c r="H7130" t="s">
        <v>2026</v>
      </c>
      <c r="I7130" t="s">
        <v>1137</v>
      </c>
      <c r="J7130" t="s">
        <v>55</v>
      </c>
      <c r="K7130" t="s">
        <v>25</v>
      </c>
      <c r="L7130" t="s">
        <v>25</v>
      </c>
      <c r="M7130">
        <v>0.7</v>
      </c>
      <c r="N7130">
        <v>10.3</v>
      </c>
      <c r="O7130" t="s">
        <v>28</v>
      </c>
      <c r="P7130">
        <v>0</v>
      </c>
      <c r="Q7130" t="s">
        <v>27</v>
      </c>
      <c r="R7130" t="s">
        <v>28</v>
      </c>
      <c r="S7130">
        <v>84.24</v>
      </c>
      <c r="T7130" t="str" cm="1">
        <f t="array" ref="T7130">_xlfn.IFS(Raw_Data[[#This Row],[Call Status]]="Resolved","5",Raw_Data[[#This Row],[Call Status]]="Escalated","2",Raw_Data[[#This Row],[Call Status]]="Pending","3",Raw_Data[[#This Row],[Call Status]]="Abandoned","0")</f>
        <v>5</v>
      </c>
      <c r="U7130" t="str">
        <f>TEXT(Raw_Data[[#This Row],[Call Date]],"mmmm")</f>
        <v>December</v>
      </c>
      <c r="V7130" t="str" cm="1">
        <f t="array" ref="V7130">_xlfn.IFS(Raw_Data[[#This Row],[Customer Satisfaction]]&lt;2,"Poor",Raw_Data[[#This Row],[Customer Satisfaction]]&lt;4,"Average",Raw_Data[[#This Row],[Customer Satisfaction]]&gt;=4,"Excellent")</f>
        <v>Poor</v>
      </c>
    </row>
    <row r="7131" spans="2:22" x14ac:dyDescent="0.3">
      <c r="B7131" t="s">
        <v>1651</v>
      </c>
      <c r="C7131" s="2">
        <v>45919</v>
      </c>
      <c r="D7131" s="1">
        <v>0.87777777777777777</v>
      </c>
      <c r="E7131" t="s">
        <v>53</v>
      </c>
      <c r="F7131" t="s">
        <v>48</v>
      </c>
      <c r="G7131" t="s">
        <v>250</v>
      </c>
      <c r="H7131" t="s">
        <v>22</v>
      </c>
      <c r="I7131" t="s">
        <v>1128</v>
      </c>
      <c r="J7131" t="s">
        <v>55</v>
      </c>
      <c r="K7131" t="s">
        <v>25</v>
      </c>
      <c r="L7131" t="s">
        <v>25</v>
      </c>
      <c r="M7131">
        <v>0.2</v>
      </c>
      <c r="N7131">
        <v>17.600000000000001</v>
      </c>
      <c r="O7131" t="s">
        <v>26</v>
      </c>
      <c r="P7131">
        <v>3</v>
      </c>
      <c r="Q7131" t="s">
        <v>615</v>
      </c>
      <c r="R7131" t="s">
        <v>28</v>
      </c>
      <c r="S7131">
        <v>62.5</v>
      </c>
      <c r="T7131" t="str" cm="1">
        <f t="array" ref="T7131">_xlfn.IFS(Raw_Data[[#This Row],[Call Status]]="Resolved","5",Raw_Data[[#This Row],[Call Status]]="Escalated","2",Raw_Data[[#This Row],[Call Status]]="Pending","3",Raw_Data[[#This Row],[Call Status]]="Abandoned","0")</f>
        <v>5</v>
      </c>
      <c r="U7131" t="str">
        <f>TEXT(Raw_Data[[#This Row],[Call Date]],"mmmm")</f>
        <v>September</v>
      </c>
      <c r="V7131" t="str" cm="1">
        <f t="array" ref="V7131">_xlfn.IFS(Raw_Data[[#This Row],[Customer Satisfaction]]&lt;2,"Poor",Raw_Data[[#This Row],[Customer Satisfaction]]&lt;4,"Average",Raw_Data[[#This Row],[Customer Satisfaction]]&gt;=4,"Excellent")</f>
        <v>Average</v>
      </c>
    </row>
    <row r="7132" spans="2:22" x14ac:dyDescent="0.3">
      <c r="B7132" t="s">
        <v>307</v>
      </c>
      <c r="C7132" s="2">
        <v>45782</v>
      </c>
      <c r="D7132" s="1">
        <v>0.74236111111111114</v>
      </c>
      <c r="E7132" t="s">
        <v>59</v>
      </c>
      <c r="F7132" t="s">
        <v>48</v>
      </c>
      <c r="G7132" t="s">
        <v>250</v>
      </c>
      <c r="H7132" t="s">
        <v>22</v>
      </c>
      <c r="I7132" t="s">
        <v>23</v>
      </c>
      <c r="J7132" t="s">
        <v>76</v>
      </c>
      <c r="K7132" t="s">
        <v>25</v>
      </c>
      <c r="L7132" t="s">
        <v>25</v>
      </c>
      <c r="M7132">
        <v>4.3</v>
      </c>
      <c r="N7132">
        <v>4.9000000000000004</v>
      </c>
      <c r="O7132" t="s">
        <v>26</v>
      </c>
      <c r="P7132">
        <v>5</v>
      </c>
      <c r="Q7132" t="s">
        <v>27</v>
      </c>
      <c r="R7132" t="s">
        <v>28</v>
      </c>
      <c r="S7132">
        <v>82.76</v>
      </c>
      <c r="T7132" t="str" cm="1">
        <f t="array" ref="T7132">_xlfn.IFS(Raw_Data[[#This Row],[Call Status]]="Resolved","5",Raw_Data[[#This Row],[Call Status]]="Escalated","2",Raw_Data[[#This Row],[Call Status]]="Pending","3",Raw_Data[[#This Row],[Call Status]]="Abandoned","0")</f>
        <v>5</v>
      </c>
      <c r="U7132" t="str">
        <f>TEXT(Raw_Data[[#This Row],[Call Date]],"mmmm")</f>
        <v>May</v>
      </c>
      <c r="V7132" t="str" cm="1">
        <f t="array" ref="V7132">_xlfn.IFS(Raw_Data[[#This Row],[Customer Satisfaction]]&lt;2,"Poor",Raw_Data[[#This Row],[Customer Satisfaction]]&lt;4,"Average",Raw_Data[[#This Row],[Customer Satisfaction]]&gt;=4,"Excellent")</f>
        <v>Excellent</v>
      </c>
    </row>
    <row r="7133" spans="2:22" x14ac:dyDescent="0.3">
      <c r="B7133" t="s">
        <v>5012</v>
      </c>
      <c r="C7133" s="2">
        <v>45964</v>
      </c>
      <c r="D7133" s="1">
        <v>0.91041666666666665</v>
      </c>
      <c r="E7133" t="s">
        <v>19</v>
      </c>
      <c r="F7133" t="s">
        <v>20</v>
      </c>
      <c r="G7133" t="s">
        <v>250</v>
      </c>
      <c r="H7133" t="s">
        <v>22</v>
      </c>
      <c r="I7133" t="s">
        <v>1128</v>
      </c>
      <c r="J7133" t="s">
        <v>49</v>
      </c>
      <c r="K7133" t="s">
        <v>25</v>
      </c>
      <c r="L7133" t="s">
        <v>3564</v>
      </c>
      <c r="M7133">
        <v>4.7</v>
      </c>
      <c r="N7133">
        <v>14.4</v>
      </c>
      <c r="O7133" t="s">
        <v>26</v>
      </c>
      <c r="P7133">
        <v>1</v>
      </c>
      <c r="Q7133" t="s">
        <v>1014</v>
      </c>
      <c r="R7133" t="s">
        <v>28</v>
      </c>
      <c r="S7133">
        <v>157.80000000000001</v>
      </c>
      <c r="T7133" t="str" cm="1">
        <f t="array" ref="T7133">_xlfn.IFS(Raw_Data[[#This Row],[Call Status]]="Resolved","5",Raw_Data[[#This Row],[Call Status]]="Escalated","2",Raw_Data[[#This Row],[Call Status]]="Pending","3",Raw_Data[[#This Row],[Call Status]]="Abandoned","0")</f>
        <v>5</v>
      </c>
      <c r="U7133" t="str">
        <f>TEXT(Raw_Data[[#This Row],[Call Date]],"mmmm")</f>
        <v>November</v>
      </c>
      <c r="V7133" t="str" cm="1">
        <f t="array" ref="V7133">_xlfn.IFS(Raw_Data[[#This Row],[Customer Satisfaction]]&lt;2,"Poor",Raw_Data[[#This Row],[Customer Satisfaction]]&lt;4,"Average",Raw_Data[[#This Row],[Customer Satisfaction]]&gt;=4,"Excellent")</f>
        <v>Poor</v>
      </c>
    </row>
    <row r="7134" spans="2:22" x14ac:dyDescent="0.3">
      <c r="B7134" t="s">
        <v>1510</v>
      </c>
      <c r="C7134" s="2">
        <v>45924</v>
      </c>
      <c r="D7134" s="1">
        <v>0.76180555555555551</v>
      </c>
      <c r="E7134" t="s">
        <v>156</v>
      </c>
      <c r="F7134" t="s">
        <v>20</v>
      </c>
      <c r="G7134" t="s">
        <v>21</v>
      </c>
      <c r="H7134" t="s">
        <v>22</v>
      </c>
      <c r="I7134" t="s">
        <v>1137</v>
      </c>
      <c r="J7134" t="s">
        <v>49</v>
      </c>
      <c r="K7134" t="s">
        <v>25</v>
      </c>
      <c r="L7134" t="s">
        <v>25</v>
      </c>
      <c r="M7134">
        <v>0.7</v>
      </c>
      <c r="N7134">
        <v>18.100000000000001</v>
      </c>
      <c r="O7134" t="s">
        <v>26</v>
      </c>
      <c r="P7134">
        <v>3</v>
      </c>
      <c r="Q7134" t="s">
        <v>615</v>
      </c>
      <c r="R7134" t="s">
        <v>26</v>
      </c>
      <c r="S7134">
        <v>38.94</v>
      </c>
      <c r="T7134" t="str" cm="1">
        <f t="array" ref="T7134">_xlfn.IFS(Raw_Data[[#This Row],[Call Status]]="Resolved","5",Raw_Data[[#This Row],[Call Status]]="Escalated","2",Raw_Data[[#This Row],[Call Status]]="Pending","3",Raw_Data[[#This Row],[Call Status]]="Abandoned","0")</f>
        <v>5</v>
      </c>
      <c r="U7134" t="str">
        <f>TEXT(Raw_Data[[#This Row],[Call Date]],"mmmm")</f>
        <v>September</v>
      </c>
      <c r="V7134" t="str" cm="1">
        <f t="array" ref="V7134">_xlfn.IFS(Raw_Data[[#This Row],[Customer Satisfaction]]&lt;2,"Poor",Raw_Data[[#This Row],[Customer Satisfaction]]&lt;4,"Average",Raw_Data[[#This Row],[Customer Satisfaction]]&gt;=4,"Excellent")</f>
        <v>Average</v>
      </c>
    </row>
    <row r="7135" spans="2:22" x14ac:dyDescent="0.3">
      <c r="B7135" t="s">
        <v>2241</v>
      </c>
      <c r="C7135" s="2">
        <v>45797</v>
      </c>
      <c r="D7135" s="1">
        <v>0.75208333333333333</v>
      </c>
      <c r="E7135" t="s">
        <v>108</v>
      </c>
      <c r="F7135" t="s">
        <v>34</v>
      </c>
      <c r="G7135" t="s">
        <v>327</v>
      </c>
      <c r="H7135" t="s">
        <v>2026</v>
      </c>
      <c r="I7135" t="s">
        <v>1137</v>
      </c>
      <c r="J7135" t="s">
        <v>45</v>
      </c>
      <c r="K7135" t="s">
        <v>25</v>
      </c>
      <c r="L7135" t="s">
        <v>25</v>
      </c>
      <c r="M7135">
        <v>2.8</v>
      </c>
      <c r="N7135">
        <v>6.4</v>
      </c>
      <c r="O7135" t="s">
        <v>26</v>
      </c>
      <c r="P7135">
        <v>0</v>
      </c>
      <c r="Q7135" t="s">
        <v>27</v>
      </c>
      <c r="R7135" t="s">
        <v>28</v>
      </c>
      <c r="S7135">
        <v>825.17</v>
      </c>
      <c r="T7135" t="str" cm="1">
        <f t="array" ref="T7135">_xlfn.IFS(Raw_Data[[#This Row],[Call Status]]="Resolved","5",Raw_Data[[#This Row],[Call Status]]="Escalated","2",Raw_Data[[#This Row],[Call Status]]="Pending","3",Raw_Data[[#This Row],[Call Status]]="Abandoned","0")</f>
        <v>5</v>
      </c>
      <c r="U7135" t="str">
        <f>TEXT(Raw_Data[[#This Row],[Call Date]],"mmmm")</f>
        <v>May</v>
      </c>
      <c r="V7135" t="str" cm="1">
        <f t="array" ref="V7135">_xlfn.IFS(Raw_Data[[#This Row],[Customer Satisfaction]]&lt;2,"Poor",Raw_Data[[#This Row],[Customer Satisfaction]]&lt;4,"Average",Raw_Data[[#This Row],[Customer Satisfaction]]&gt;=4,"Excellent")</f>
        <v>Poor</v>
      </c>
    </row>
    <row r="7136" spans="2:22" x14ac:dyDescent="0.3">
      <c r="B7136" t="s">
        <v>9487</v>
      </c>
      <c r="C7136" s="2">
        <v>45986</v>
      </c>
      <c r="D7136" s="1">
        <v>0.43888888888888888</v>
      </c>
      <c r="E7136" t="s">
        <v>57</v>
      </c>
      <c r="F7136" t="s">
        <v>48</v>
      </c>
      <c r="G7136" t="s">
        <v>327</v>
      </c>
      <c r="H7136" t="s">
        <v>22</v>
      </c>
      <c r="I7136" t="s">
        <v>1130</v>
      </c>
      <c r="J7136" t="s">
        <v>35</v>
      </c>
      <c r="K7136" t="s">
        <v>8876</v>
      </c>
      <c r="L7136" t="s">
        <v>8877</v>
      </c>
      <c r="M7136">
        <v>2.6</v>
      </c>
      <c r="N7136">
        <v>19.7</v>
      </c>
      <c r="O7136" t="s">
        <v>28</v>
      </c>
      <c r="P7136">
        <v>3</v>
      </c>
      <c r="Q7136" t="s">
        <v>615</v>
      </c>
      <c r="R7136" t="s">
        <v>28</v>
      </c>
      <c r="S7136">
        <v>522.41999999999996</v>
      </c>
      <c r="T7136" t="str" cm="1">
        <f t="array" ref="T7136">_xlfn.IFS(Raw_Data[[#This Row],[Call Status]]="Resolved","5",Raw_Data[[#This Row],[Call Status]]="Escalated","2",Raw_Data[[#This Row],[Call Status]]="Pending","3",Raw_Data[[#This Row],[Call Status]]="Abandoned","0")</f>
        <v>3</v>
      </c>
      <c r="U7136" t="str">
        <f>TEXT(Raw_Data[[#This Row],[Call Date]],"mmmm")</f>
        <v>November</v>
      </c>
      <c r="V7136" t="str" cm="1">
        <f t="array" ref="V7136">_xlfn.IFS(Raw_Data[[#This Row],[Customer Satisfaction]]&lt;2,"Poor",Raw_Data[[#This Row],[Customer Satisfaction]]&lt;4,"Average",Raw_Data[[#This Row],[Customer Satisfaction]]&gt;=4,"Excellent")</f>
        <v>Average</v>
      </c>
    </row>
    <row r="7137" spans="2:22" x14ac:dyDescent="0.3">
      <c r="B7137" t="s">
        <v>7119</v>
      </c>
      <c r="C7137" s="2">
        <v>45659</v>
      </c>
      <c r="D7137" s="1">
        <v>0.34652777777777777</v>
      </c>
      <c r="E7137" t="s">
        <v>156</v>
      </c>
      <c r="F7137" t="s">
        <v>20</v>
      </c>
      <c r="G7137" t="s">
        <v>327</v>
      </c>
      <c r="H7137" t="s">
        <v>22</v>
      </c>
      <c r="I7137" t="s">
        <v>23</v>
      </c>
      <c r="J7137" t="s">
        <v>45</v>
      </c>
      <c r="K7137" t="s">
        <v>25</v>
      </c>
      <c r="L7137" t="s">
        <v>3564</v>
      </c>
      <c r="M7137">
        <v>1.2</v>
      </c>
      <c r="N7137">
        <v>11.9</v>
      </c>
      <c r="O7137" t="s">
        <v>26</v>
      </c>
      <c r="P7137">
        <v>5</v>
      </c>
      <c r="Q7137" t="s">
        <v>27</v>
      </c>
      <c r="R7137" t="s">
        <v>26</v>
      </c>
      <c r="S7137">
        <v>310.02</v>
      </c>
      <c r="T7137" t="str" cm="1">
        <f t="array" ref="T7137">_xlfn.IFS(Raw_Data[[#This Row],[Call Status]]="Resolved","5",Raw_Data[[#This Row],[Call Status]]="Escalated","2",Raw_Data[[#This Row],[Call Status]]="Pending","3",Raw_Data[[#This Row],[Call Status]]="Abandoned","0")</f>
        <v>5</v>
      </c>
      <c r="U7137" t="str">
        <f>TEXT(Raw_Data[[#This Row],[Call Date]],"mmmm")</f>
        <v>January</v>
      </c>
      <c r="V7137" t="str" cm="1">
        <f t="array" ref="V7137">_xlfn.IFS(Raw_Data[[#This Row],[Customer Satisfaction]]&lt;2,"Poor",Raw_Data[[#This Row],[Customer Satisfaction]]&lt;4,"Average",Raw_Data[[#This Row],[Customer Satisfaction]]&gt;=4,"Excellent")</f>
        <v>Excellent</v>
      </c>
    </row>
    <row r="7138" spans="2:22" x14ac:dyDescent="0.3">
      <c r="B7138" t="s">
        <v>5337</v>
      </c>
      <c r="C7138" s="2">
        <v>45665</v>
      </c>
      <c r="D7138" s="1">
        <v>0.3527777777777778</v>
      </c>
      <c r="E7138" t="s">
        <v>63</v>
      </c>
      <c r="F7138" t="s">
        <v>38</v>
      </c>
      <c r="G7138" t="s">
        <v>162</v>
      </c>
      <c r="H7138" t="s">
        <v>2026</v>
      </c>
      <c r="I7138" t="s">
        <v>23</v>
      </c>
      <c r="J7138" t="s">
        <v>49</v>
      </c>
      <c r="K7138" t="s">
        <v>25</v>
      </c>
      <c r="L7138" t="s">
        <v>3564</v>
      </c>
      <c r="M7138">
        <v>0.9</v>
      </c>
      <c r="N7138">
        <v>9.6</v>
      </c>
      <c r="O7138" t="s">
        <v>26</v>
      </c>
      <c r="P7138">
        <v>0</v>
      </c>
      <c r="Q7138" t="s">
        <v>615</v>
      </c>
      <c r="R7138" t="s">
        <v>28</v>
      </c>
      <c r="S7138">
        <v>47.61</v>
      </c>
      <c r="T7138" t="str" cm="1">
        <f t="array" ref="T7138">_xlfn.IFS(Raw_Data[[#This Row],[Call Status]]="Resolved","5",Raw_Data[[#This Row],[Call Status]]="Escalated","2",Raw_Data[[#This Row],[Call Status]]="Pending","3",Raw_Data[[#This Row],[Call Status]]="Abandoned","0")</f>
        <v>5</v>
      </c>
      <c r="U7138" t="str">
        <f>TEXT(Raw_Data[[#This Row],[Call Date]],"mmmm")</f>
        <v>January</v>
      </c>
      <c r="V7138" t="str" cm="1">
        <f t="array" ref="V7138">_xlfn.IFS(Raw_Data[[#This Row],[Customer Satisfaction]]&lt;2,"Poor",Raw_Data[[#This Row],[Customer Satisfaction]]&lt;4,"Average",Raw_Data[[#This Row],[Customer Satisfaction]]&gt;=4,"Excellent")</f>
        <v>Poor</v>
      </c>
    </row>
    <row r="7139" spans="2:22" x14ac:dyDescent="0.3">
      <c r="B7139" t="s">
        <v>6431</v>
      </c>
      <c r="C7139" s="2">
        <v>45907</v>
      </c>
      <c r="D7139" s="1">
        <v>0.67083333333333328</v>
      </c>
      <c r="E7139" t="s">
        <v>63</v>
      </c>
      <c r="F7139" t="s">
        <v>48</v>
      </c>
      <c r="G7139" t="s">
        <v>21</v>
      </c>
      <c r="H7139" t="s">
        <v>22</v>
      </c>
      <c r="I7139" t="s">
        <v>23</v>
      </c>
      <c r="J7139" t="s">
        <v>45</v>
      </c>
      <c r="K7139" t="s">
        <v>25</v>
      </c>
      <c r="L7139" t="s">
        <v>3570</v>
      </c>
      <c r="M7139">
        <v>2.1</v>
      </c>
      <c r="N7139">
        <v>7.3</v>
      </c>
      <c r="O7139" t="s">
        <v>28</v>
      </c>
      <c r="P7139">
        <v>2</v>
      </c>
      <c r="Q7139" t="s">
        <v>1014</v>
      </c>
      <c r="R7139" t="s">
        <v>28</v>
      </c>
      <c r="S7139">
        <v>103.36</v>
      </c>
      <c r="T7139" t="str" cm="1">
        <f t="array" ref="T7139">_xlfn.IFS(Raw_Data[[#This Row],[Call Status]]="Resolved","5",Raw_Data[[#This Row],[Call Status]]="Escalated","2",Raw_Data[[#This Row],[Call Status]]="Pending","3",Raw_Data[[#This Row],[Call Status]]="Abandoned","0")</f>
        <v>5</v>
      </c>
      <c r="U7139" t="str">
        <f>TEXT(Raw_Data[[#This Row],[Call Date]],"mmmm")</f>
        <v>September</v>
      </c>
      <c r="V7139" t="str" cm="1">
        <f t="array" ref="V7139">_xlfn.IFS(Raw_Data[[#This Row],[Customer Satisfaction]]&lt;2,"Poor",Raw_Data[[#This Row],[Customer Satisfaction]]&lt;4,"Average",Raw_Data[[#This Row],[Customer Satisfaction]]&gt;=4,"Excellent")</f>
        <v>Average</v>
      </c>
    </row>
    <row r="7140" spans="2:22" x14ac:dyDescent="0.3">
      <c r="B7140" t="s">
        <v>9171</v>
      </c>
      <c r="C7140" s="2">
        <v>45796</v>
      </c>
      <c r="D7140" s="1">
        <v>0.49027777777777776</v>
      </c>
      <c r="E7140" t="s">
        <v>47</v>
      </c>
      <c r="F7140" t="s">
        <v>20</v>
      </c>
      <c r="G7140" t="s">
        <v>21</v>
      </c>
      <c r="H7140" t="s">
        <v>2392</v>
      </c>
      <c r="I7140" t="s">
        <v>23</v>
      </c>
      <c r="J7140" t="s">
        <v>49</v>
      </c>
      <c r="K7140" t="s">
        <v>8876</v>
      </c>
      <c r="L7140" t="s">
        <v>8877</v>
      </c>
      <c r="M7140">
        <v>6.2</v>
      </c>
      <c r="N7140">
        <v>16.600000000000001</v>
      </c>
      <c r="O7140" t="s">
        <v>28</v>
      </c>
      <c r="P7140">
        <v>3</v>
      </c>
      <c r="Q7140" t="s">
        <v>615</v>
      </c>
      <c r="R7140" t="s">
        <v>28</v>
      </c>
      <c r="S7140">
        <v>73.39</v>
      </c>
      <c r="T7140" t="str" cm="1">
        <f t="array" ref="T7140">_xlfn.IFS(Raw_Data[[#This Row],[Call Status]]="Resolved","5",Raw_Data[[#This Row],[Call Status]]="Escalated","2",Raw_Data[[#This Row],[Call Status]]="Pending","3",Raw_Data[[#This Row],[Call Status]]="Abandoned","0")</f>
        <v>3</v>
      </c>
      <c r="U7140" t="str">
        <f>TEXT(Raw_Data[[#This Row],[Call Date]],"mmmm")</f>
        <v>May</v>
      </c>
      <c r="V7140" t="str" cm="1">
        <f t="array" ref="V7140">_xlfn.IFS(Raw_Data[[#This Row],[Customer Satisfaction]]&lt;2,"Poor",Raw_Data[[#This Row],[Customer Satisfaction]]&lt;4,"Average",Raw_Data[[#This Row],[Customer Satisfaction]]&gt;=4,"Excellent")</f>
        <v>Average</v>
      </c>
    </row>
    <row r="7141" spans="2:22" x14ac:dyDescent="0.3">
      <c r="B7141" t="s">
        <v>3339</v>
      </c>
      <c r="C7141" s="2">
        <v>45781</v>
      </c>
      <c r="D7141" s="1">
        <v>0.63055555555555554</v>
      </c>
      <c r="E7141" t="s">
        <v>156</v>
      </c>
      <c r="F7141" t="s">
        <v>48</v>
      </c>
      <c r="G7141" t="s">
        <v>327</v>
      </c>
      <c r="H7141" t="s">
        <v>2026</v>
      </c>
      <c r="I7141" t="s">
        <v>23</v>
      </c>
      <c r="J7141" t="s">
        <v>35</v>
      </c>
      <c r="K7141" t="s">
        <v>25</v>
      </c>
      <c r="L7141" t="s">
        <v>25</v>
      </c>
      <c r="M7141">
        <v>1.4</v>
      </c>
      <c r="N7141">
        <v>7.1</v>
      </c>
      <c r="O7141" t="s">
        <v>26</v>
      </c>
      <c r="P7141">
        <v>4</v>
      </c>
      <c r="Q7141" t="s">
        <v>27</v>
      </c>
      <c r="R7141" t="s">
        <v>28</v>
      </c>
      <c r="S7141">
        <v>364.52</v>
      </c>
      <c r="T7141" t="str" cm="1">
        <f t="array" ref="T7141">_xlfn.IFS(Raw_Data[[#This Row],[Call Status]]="Resolved","5",Raw_Data[[#This Row],[Call Status]]="Escalated","2",Raw_Data[[#This Row],[Call Status]]="Pending","3",Raw_Data[[#This Row],[Call Status]]="Abandoned","0")</f>
        <v>5</v>
      </c>
      <c r="U7141" t="str">
        <f>TEXT(Raw_Data[[#This Row],[Call Date]],"mmmm")</f>
        <v>May</v>
      </c>
      <c r="V7141" t="str" cm="1">
        <f t="array" ref="V7141">_xlfn.IFS(Raw_Data[[#This Row],[Customer Satisfaction]]&lt;2,"Poor",Raw_Data[[#This Row],[Customer Satisfaction]]&lt;4,"Average",Raw_Data[[#This Row],[Customer Satisfaction]]&gt;=4,"Excellent")</f>
        <v>Excellent</v>
      </c>
    </row>
    <row r="7142" spans="2:22" x14ac:dyDescent="0.3">
      <c r="B7142" t="s">
        <v>5496</v>
      </c>
      <c r="C7142" s="2">
        <v>45966</v>
      </c>
      <c r="D7142" s="1">
        <v>0.875</v>
      </c>
      <c r="E7142" t="s">
        <v>91</v>
      </c>
      <c r="F7142" t="s">
        <v>38</v>
      </c>
      <c r="G7142" t="s">
        <v>21</v>
      </c>
      <c r="H7142" t="s">
        <v>2026</v>
      </c>
      <c r="I7142" t="s">
        <v>23</v>
      </c>
      <c r="J7142" t="s">
        <v>49</v>
      </c>
      <c r="K7142" t="s">
        <v>25</v>
      </c>
      <c r="L7142" t="s">
        <v>3561</v>
      </c>
      <c r="M7142">
        <v>0.6</v>
      </c>
      <c r="N7142">
        <v>8.1999999999999993</v>
      </c>
      <c r="O7142" t="s">
        <v>26</v>
      </c>
      <c r="P7142">
        <v>4</v>
      </c>
      <c r="Q7142" t="s">
        <v>27</v>
      </c>
      <c r="R7142" t="s">
        <v>28</v>
      </c>
      <c r="S7142">
        <v>247.82</v>
      </c>
      <c r="T7142" t="str" cm="1">
        <f t="array" ref="T7142">_xlfn.IFS(Raw_Data[[#This Row],[Call Status]]="Resolved","5",Raw_Data[[#This Row],[Call Status]]="Escalated","2",Raw_Data[[#This Row],[Call Status]]="Pending","3",Raw_Data[[#This Row],[Call Status]]="Abandoned","0")</f>
        <v>5</v>
      </c>
      <c r="U7142" t="str">
        <f>TEXT(Raw_Data[[#This Row],[Call Date]],"mmmm")</f>
        <v>November</v>
      </c>
      <c r="V7142" t="str" cm="1">
        <f t="array" ref="V7142">_xlfn.IFS(Raw_Data[[#This Row],[Customer Satisfaction]]&lt;2,"Poor",Raw_Data[[#This Row],[Customer Satisfaction]]&lt;4,"Average",Raw_Data[[#This Row],[Customer Satisfaction]]&gt;=4,"Excellent")</f>
        <v>Excellent</v>
      </c>
    </row>
    <row r="7143" spans="2:22" x14ac:dyDescent="0.3">
      <c r="B7143" t="s">
        <v>3658</v>
      </c>
      <c r="C7143" s="2">
        <v>45885</v>
      </c>
      <c r="D7143" s="1">
        <v>0.8256944444444444</v>
      </c>
      <c r="E7143" t="s">
        <v>110</v>
      </c>
      <c r="F7143" t="s">
        <v>38</v>
      </c>
      <c r="G7143" t="s">
        <v>21</v>
      </c>
      <c r="H7143" t="s">
        <v>2026</v>
      </c>
      <c r="I7143" t="s">
        <v>1130</v>
      </c>
      <c r="J7143" t="s">
        <v>45</v>
      </c>
      <c r="K7143" t="s">
        <v>25</v>
      </c>
      <c r="L7143" t="s">
        <v>3561</v>
      </c>
      <c r="M7143">
        <v>0.6</v>
      </c>
      <c r="N7143">
        <v>6.9</v>
      </c>
      <c r="O7143" t="s">
        <v>28</v>
      </c>
      <c r="P7143">
        <v>5</v>
      </c>
      <c r="Q7143" t="s">
        <v>27</v>
      </c>
      <c r="R7143" t="s">
        <v>28</v>
      </c>
      <c r="S7143">
        <v>396.05</v>
      </c>
      <c r="T7143" t="str" cm="1">
        <f t="array" ref="T7143">_xlfn.IFS(Raw_Data[[#This Row],[Call Status]]="Resolved","5",Raw_Data[[#This Row],[Call Status]]="Escalated","2",Raw_Data[[#This Row],[Call Status]]="Pending","3",Raw_Data[[#This Row],[Call Status]]="Abandoned","0")</f>
        <v>5</v>
      </c>
      <c r="U7143" t="str">
        <f>TEXT(Raw_Data[[#This Row],[Call Date]],"mmmm")</f>
        <v>August</v>
      </c>
      <c r="V7143" t="str" cm="1">
        <f t="array" ref="V7143">_xlfn.IFS(Raw_Data[[#This Row],[Customer Satisfaction]]&lt;2,"Poor",Raw_Data[[#This Row],[Customer Satisfaction]]&lt;4,"Average",Raw_Data[[#This Row],[Customer Satisfaction]]&gt;=4,"Excellent")</f>
        <v>Excellent</v>
      </c>
    </row>
    <row r="7144" spans="2:22" x14ac:dyDescent="0.3">
      <c r="B7144" t="s">
        <v>8138</v>
      </c>
      <c r="C7144" s="2">
        <v>45667</v>
      </c>
      <c r="D7144" s="1">
        <v>0.65416666666666667</v>
      </c>
      <c r="E7144" t="s">
        <v>108</v>
      </c>
      <c r="F7144" t="s">
        <v>48</v>
      </c>
      <c r="G7144" t="s">
        <v>162</v>
      </c>
      <c r="H7144" t="s">
        <v>22</v>
      </c>
      <c r="I7144" t="s">
        <v>23</v>
      </c>
      <c r="J7144" t="s">
        <v>24</v>
      </c>
      <c r="K7144" t="s">
        <v>16</v>
      </c>
      <c r="L7144" t="s">
        <v>16</v>
      </c>
      <c r="M7144">
        <v>1.3</v>
      </c>
      <c r="N7144">
        <v>5.5</v>
      </c>
      <c r="O7144" t="s">
        <v>28</v>
      </c>
      <c r="P7144">
        <v>0</v>
      </c>
      <c r="Q7144" t="s">
        <v>615</v>
      </c>
      <c r="R7144" t="s">
        <v>26</v>
      </c>
      <c r="S7144">
        <v>107.86</v>
      </c>
      <c r="T7144" t="str" cm="1">
        <f t="array" ref="T7144">_xlfn.IFS(Raw_Data[[#This Row],[Call Status]]="Resolved","5",Raw_Data[[#This Row],[Call Status]]="Escalated","2",Raw_Data[[#This Row],[Call Status]]="Pending","3",Raw_Data[[#This Row],[Call Status]]="Abandoned","0")</f>
        <v>2</v>
      </c>
      <c r="U7144" t="str">
        <f>TEXT(Raw_Data[[#This Row],[Call Date]],"mmmm")</f>
        <v>January</v>
      </c>
      <c r="V7144" t="str" cm="1">
        <f t="array" ref="V7144">_xlfn.IFS(Raw_Data[[#This Row],[Customer Satisfaction]]&lt;2,"Poor",Raw_Data[[#This Row],[Customer Satisfaction]]&lt;4,"Average",Raw_Data[[#This Row],[Customer Satisfaction]]&gt;=4,"Excellent")</f>
        <v>Poor</v>
      </c>
    </row>
    <row r="7145" spans="2:22" x14ac:dyDescent="0.3">
      <c r="B7145" t="s">
        <v>2606</v>
      </c>
      <c r="C7145" s="2">
        <v>45869</v>
      </c>
      <c r="D7145" s="1">
        <v>0.65069444444444446</v>
      </c>
      <c r="E7145" t="s">
        <v>110</v>
      </c>
      <c r="F7145" t="s">
        <v>38</v>
      </c>
      <c r="G7145" t="s">
        <v>250</v>
      </c>
      <c r="H7145" t="s">
        <v>2392</v>
      </c>
      <c r="I7145" t="s">
        <v>1137</v>
      </c>
      <c r="J7145" t="s">
        <v>49</v>
      </c>
      <c r="K7145" t="s">
        <v>25</v>
      </c>
      <c r="L7145" t="s">
        <v>25</v>
      </c>
      <c r="M7145">
        <v>2.6</v>
      </c>
      <c r="N7145">
        <v>18.5</v>
      </c>
      <c r="O7145" t="s">
        <v>26</v>
      </c>
      <c r="P7145">
        <v>5</v>
      </c>
      <c r="Q7145" t="s">
        <v>27</v>
      </c>
      <c r="R7145" t="s">
        <v>28</v>
      </c>
      <c r="S7145">
        <v>82.37</v>
      </c>
      <c r="T7145" t="str" cm="1">
        <f t="array" ref="T7145">_xlfn.IFS(Raw_Data[[#This Row],[Call Status]]="Resolved","5",Raw_Data[[#This Row],[Call Status]]="Escalated","2",Raw_Data[[#This Row],[Call Status]]="Pending","3",Raw_Data[[#This Row],[Call Status]]="Abandoned","0")</f>
        <v>5</v>
      </c>
      <c r="U7145" t="str">
        <f>TEXT(Raw_Data[[#This Row],[Call Date]],"mmmm")</f>
        <v>July</v>
      </c>
      <c r="V7145" t="str" cm="1">
        <f t="array" ref="V7145">_xlfn.IFS(Raw_Data[[#This Row],[Customer Satisfaction]]&lt;2,"Poor",Raw_Data[[#This Row],[Customer Satisfaction]]&lt;4,"Average",Raw_Data[[#This Row],[Customer Satisfaction]]&gt;=4,"Excellent")</f>
        <v>Excellent</v>
      </c>
    </row>
    <row r="7146" spans="2:22" x14ac:dyDescent="0.3">
      <c r="B7146" t="s">
        <v>1539</v>
      </c>
      <c r="C7146" s="2">
        <v>45769</v>
      </c>
      <c r="D7146" s="1">
        <v>0.57916666666666672</v>
      </c>
      <c r="E7146" t="s">
        <v>156</v>
      </c>
      <c r="F7146" t="s">
        <v>20</v>
      </c>
      <c r="H7146" t="s">
        <v>22</v>
      </c>
      <c r="I7146" t="s">
        <v>1137</v>
      </c>
      <c r="J7146" t="s">
        <v>76</v>
      </c>
      <c r="K7146" t="s">
        <v>25</v>
      </c>
      <c r="L7146" t="s">
        <v>25</v>
      </c>
      <c r="M7146">
        <v>3.6</v>
      </c>
      <c r="N7146">
        <v>7.3</v>
      </c>
      <c r="O7146" t="s">
        <v>26</v>
      </c>
      <c r="P7146">
        <v>3</v>
      </c>
      <c r="Q7146" t="s">
        <v>615</v>
      </c>
      <c r="R7146" t="s">
        <v>28</v>
      </c>
      <c r="S7146">
        <v>385.67</v>
      </c>
      <c r="T7146" t="str" cm="1">
        <f t="array" ref="T7146">_xlfn.IFS(Raw_Data[[#This Row],[Call Status]]="Resolved","5",Raw_Data[[#This Row],[Call Status]]="Escalated","2",Raw_Data[[#This Row],[Call Status]]="Pending","3",Raw_Data[[#This Row],[Call Status]]="Abandoned","0")</f>
        <v>5</v>
      </c>
      <c r="U7146" t="str">
        <f>TEXT(Raw_Data[[#This Row],[Call Date]],"mmmm")</f>
        <v>April</v>
      </c>
      <c r="V7146" t="str" cm="1">
        <f t="array" ref="V7146">_xlfn.IFS(Raw_Data[[#This Row],[Customer Satisfaction]]&lt;2,"Poor",Raw_Data[[#This Row],[Customer Satisfaction]]&lt;4,"Average",Raw_Data[[#This Row],[Customer Satisfaction]]&gt;=4,"Excellent")</f>
        <v>Average</v>
      </c>
    </row>
    <row r="7147" spans="2:22" x14ac:dyDescent="0.3">
      <c r="B7147" t="s">
        <v>6122</v>
      </c>
      <c r="C7147" s="2">
        <v>45665</v>
      </c>
      <c r="D7147" s="1">
        <v>0.74375000000000002</v>
      </c>
      <c r="E7147" t="s">
        <v>84</v>
      </c>
      <c r="F7147" t="s">
        <v>48</v>
      </c>
      <c r="G7147" t="s">
        <v>162</v>
      </c>
      <c r="H7147" t="s">
        <v>22</v>
      </c>
      <c r="I7147" t="s">
        <v>23</v>
      </c>
      <c r="J7147" t="s">
        <v>55</v>
      </c>
      <c r="K7147" t="s">
        <v>25</v>
      </c>
      <c r="L7147" t="s">
        <v>3559</v>
      </c>
      <c r="M7147">
        <v>2.2999999999999998</v>
      </c>
      <c r="N7147">
        <v>5.8</v>
      </c>
      <c r="O7147" t="s">
        <v>28</v>
      </c>
      <c r="P7147">
        <v>3</v>
      </c>
      <c r="Q7147" t="s">
        <v>615</v>
      </c>
      <c r="R7147" t="s">
        <v>28</v>
      </c>
      <c r="S7147">
        <v>45.82</v>
      </c>
      <c r="T7147" t="str" cm="1">
        <f t="array" ref="T7147">_xlfn.IFS(Raw_Data[[#This Row],[Call Status]]="Resolved","5",Raw_Data[[#This Row],[Call Status]]="Escalated","2",Raw_Data[[#This Row],[Call Status]]="Pending","3",Raw_Data[[#This Row],[Call Status]]="Abandoned","0")</f>
        <v>5</v>
      </c>
      <c r="U7147" t="str">
        <f>TEXT(Raw_Data[[#This Row],[Call Date]],"mmmm")</f>
        <v>January</v>
      </c>
      <c r="V7147" t="str" cm="1">
        <f t="array" ref="V7147">_xlfn.IFS(Raw_Data[[#This Row],[Customer Satisfaction]]&lt;2,"Poor",Raw_Data[[#This Row],[Customer Satisfaction]]&lt;4,"Average",Raw_Data[[#This Row],[Customer Satisfaction]]&gt;=4,"Excellent")</f>
        <v>Average</v>
      </c>
    </row>
    <row r="7148" spans="2:22" x14ac:dyDescent="0.3">
      <c r="B7148" t="s">
        <v>7128</v>
      </c>
      <c r="C7148" s="2">
        <v>45949</v>
      </c>
      <c r="D7148" s="1">
        <v>0.72986111111111107</v>
      </c>
      <c r="E7148" t="s">
        <v>57</v>
      </c>
      <c r="F7148" t="s">
        <v>34</v>
      </c>
      <c r="G7148" t="s">
        <v>327</v>
      </c>
      <c r="H7148" t="s">
        <v>22</v>
      </c>
      <c r="I7148" t="s">
        <v>23</v>
      </c>
      <c r="J7148" t="s">
        <v>76</v>
      </c>
      <c r="K7148" t="s">
        <v>25</v>
      </c>
      <c r="L7148" t="s">
        <v>3564</v>
      </c>
      <c r="M7148">
        <v>3.4</v>
      </c>
      <c r="N7148">
        <v>3.1</v>
      </c>
      <c r="O7148" t="s">
        <v>28</v>
      </c>
      <c r="P7148">
        <v>5</v>
      </c>
      <c r="Q7148" t="s">
        <v>27</v>
      </c>
      <c r="R7148" t="s">
        <v>28</v>
      </c>
      <c r="S7148">
        <v>157.38</v>
      </c>
      <c r="T7148" t="str" cm="1">
        <f t="array" ref="T7148">_xlfn.IFS(Raw_Data[[#This Row],[Call Status]]="Resolved","5",Raw_Data[[#This Row],[Call Status]]="Escalated","2",Raw_Data[[#This Row],[Call Status]]="Pending","3",Raw_Data[[#This Row],[Call Status]]="Abandoned","0")</f>
        <v>5</v>
      </c>
      <c r="U7148" t="str">
        <f>TEXT(Raw_Data[[#This Row],[Call Date]],"mmmm")</f>
        <v>October</v>
      </c>
      <c r="V7148" t="str" cm="1">
        <f t="array" ref="V7148">_xlfn.IFS(Raw_Data[[#This Row],[Customer Satisfaction]]&lt;2,"Poor",Raw_Data[[#This Row],[Customer Satisfaction]]&lt;4,"Average",Raw_Data[[#This Row],[Customer Satisfaction]]&gt;=4,"Excellent")</f>
        <v>Excellent</v>
      </c>
    </row>
    <row r="7149" spans="2:22" x14ac:dyDescent="0.3">
      <c r="B7149" t="s">
        <v>6533</v>
      </c>
      <c r="C7149" s="2">
        <v>46019</v>
      </c>
      <c r="D7149" s="1">
        <v>0.90555555555555556</v>
      </c>
      <c r="E7149" t="s">
        <v>59</v>
      </c>
      <c r="F7149" t="s">
        <v>38</v>
      </c>
      <c r="G7149" t="s">
        <v>250</v>
      </c>
      <c r="H7149" t="s">
        <v>22</v>
      </c>
      <c r="I7149" t="s">
        <v>23</v>
      </c>
      <c r="J7149" t="s">
        <v>55</v>
      </c>
      <c r="K7149" t="s">
        <v>25</v>
      </c>
      <c r="L7149" t="s">
        <v>3570</v>
      </c>
      <c r="M7149">
        <v>7</v>
      </c>
      <c r="N7149">
        <v>3.3</v>
      </c>
      <c r="O7149" t="s">
        <v>28</v>
      </c>
      <c r="P7149">
        <v>5</v>
      </c>
      <c r="Q7149" t="s">
        <v>27</v>
      </c>
      <c r="R7149" t="s">
        <v>28</v>
      </c>
      <c r="S7149">
        <v>152.91999999999999</v>
      </c>
      <c r="T7149" t="str" cm="1">
        <f t="array" ref="T7149">_xlfn.IFS(Raw_Data[[#This Row],[Call Status]]="Resolved","5",Raw_Data[[#This Row],[Call Status]]="Escalated","2",Raw_Data[[#This Row],[Call Status]]="Pending","3",Raw_Data[[#This Row],[Call Status]]="Abandoned","0")</f>
        <v>5</v>
      </c>
      <c r="U7149" t="str">
        <f>TEXT(Raw_Data[[#This Row],[Call Date]],"mmmm")</f>
        <v>December</v>
      </c>
      <c r="V7149" t="str" cm="1">
        <f t="array" ref="V7149">_xlfn.IFS(Raw_Data[[#This Row],[Customer Satisfaction]]&lt;2,"Poor",Raw_Data[[#This Row],[Customer Satisfaction]]&lt;4,"Average",Raw_Data[[#This Row],[Customer Satisfaction]]&gt;=4,"Excellent")</f>
        <v>Excellent</v>
      </c>
    </row>
    <row r="7150" spans="2:22" x14ac:dyDescent="0.3">
      <c r="B7150" t="s">
        <v>7849</v>
      </c>
      <c r="C7150" s="2">
        <v>45910</v>
      </c>
      <c r="D7150" s="1">
        <v>0.86388888888888893</v>
      </c>
      <c r="E7150" t="s">
        <v>110</v>
      </c>
      <c r="F7150" t="s">
        <v>38</v>
      </c>
      <c r="G7150" t="s">
        <v>21</v>
      </c>
      <c r="H7150" t="s">
        <v>2026</v>
      </c>
      <c r="I7150" t="s">
        <v>23</v>
      </c>
      <c r="J7150" t="s">
        <v>35</v>
      </c>
      <c r="K7150" t="s">
        <v>16</v>
      </c>
      <c r="L7150" t="s">
        <v>16</v>
      </c>
      <c r="M7150">
        <v>0.2</v>
      </c>
      <c r="N7150">
        <v>4.5999999999999996</v>
      </c>
      <c r="O7150" t="s">
        <v>28</v>
      </c>
      <c r="P7150">
        <v>3</v>
      </c>
      <c r="Q7150" t="s">
        <v>615</v>
      </c>
      <c r="R7150" t="s">
        <v>26</v>
      </c>
      <c r="S7150">
        <v>384.99</v>
      </c>
      <c r="T7150" t="str" cm="1">
        <f t="array" ref="T7150">_xlfn.IFS(Raw_Data[[#This Row],[Call Status]]="Resolved","5",Raw_Data[[#This Row],[Call Status]]="Escalated","2",Raw_Data[[#This Row],[Call Status]]="Pending","3",Raw_Data[[#This Row],[Call Status]]="Abandoned","0")</f>
        <v>2</v>
      </c>
      <c r="U7150" t="str">
        <f>TEXT(Raw_Data[[#This Row],[Call Date]],"mmmm")</f>
        <v>September</v>
      </c>
      <c r="V7150" t="str" cm="1">
        <f t="array" ref="V7150">_xlfn.IFS(Raw_Data[[#This Row],[Customer Satisfaction]]&lt;2,"Poor",Raw_Data[[#This Row],[Customer Satisfaction]]&lt;4,"Average",Raw_Data[[#This Row],[Customer Satisfaction]]&gt;=4,"Excellent")</f>
        <v>Average</v>
      </c>
    </row>
    <row r="7151" spans="2:22" x14ac:dyDescent="0.3">
      <c r="B7151" t="s">
        <v>5078</v>
      </c>
      <c r="C7151" s="2">
        <v>45671</v>
      </c>
      <c r="D7151" s="1">
        <v>0.41458333333333336</v>
      </c>
      <c r="E7151" t="s">
        <v>63</v>
      </c>
      <c r="F7151" t="s">
        <v>48</v>
      </c>
      <c r="G7151" t="s">
        <v>21</v>
      </c>
      <c r="H7151" t="s">
        <v>22</v>
      </c>
      <c r="I7151" t="s">
        <v>1128</v>
      </c>
      <c r="J7151" t="s">
        <v>42</v>
      </c>
      <c r="K7151" t="s">
        <v>25</v>
      </c>
      <c r="L7151" t="s">
        <v>3564</v>
      </c>
      <c r="M7151">
        <v>2.6</v>
      </c>
      <c r="N7151">
        <v>15.3</v>
      </c>
      <c r="O7151" t="s">
        <v>26</v>
      </c>
      <c r="P7151">
        <v>0</v>
      </c>
      <c r="Q7151" t="s">
        <v>27</v>
      </c>
      <c r="R7151" t="s">
        <v>28</v>
      </c>
      <c r="S7151">
        <v>72.91</v>
      </c>
      <c r="T7151" t="str" cm="1">
        <f t="array" ref="T7151">_xlfn.IFS(Raw_Data[[#This Row],[Call Status]]="Resolved","5",Raw_Data[[#This Row],[Call Status]]="Escalated","2",Raw_Data[[#This Row],[Call Status]]="Pending","3",Raw_Data[[#This Row],[Call Status]]="Abandoned","0")</f>
        <v>5</v>
      </c>
      <c r="U7151" t="str">
        <f>TEXT(Raw_Data[[#This Row],[Call Date]],"mmmm")</f>
        <v>January</v>
      </c>
      <c r="V7151" t="str" cm="1">
        <f t="array" ref="V7151">_xlfn.IFS(Raw_Data[[#This Row],[Customer Satisfaction]]&lt;2,"Poor",Raw_Data[[#This Row],[Customer Satisfaction]]&lt;4,"Average",Raw_Data[[#This Row],[Customer Satisfaction]]&gt;=4,"Excellent")</f>
        <v>Poor</v>
      </c>
    </row>
    <row r="7152" spans="2:22" x14ac:dyDescent="0.3">
      <c r="B7152" t="s">
        <v>5763</v>
      </c>
      <c r="C7152" s="2">
        <v>45897</v>
      </c>
      <c r="D7152" s="1">
        <v>0.65694444444444444</v>
      </c>
      <c r="E7152" t="s">
        <v>72</v>
      </c>
      <c r="F7152" t="s">
        <v>48</v>
      </c>
      <c r="G7152" t="s">
        <v>162</v>
      </c>
      <c r="H7152" t="s">
        <v>2392</v>
      </c>
      <c r="I7152" t="s">
        <v>23</v>
      </c>
      <c r="J7152" t="s">
        <v>45</v>
      </c>
      <c r="K7152" t="s">
        <v>25</v>
      </c>
      <c r="L7152" t="s">
        <v>3564</v>
      </c>
      <c r="M7152">
        <v>6.3</v>
      </c>
      <c r="N7152">
        <v>11</v>
      </c>
      <c r="O7152" t="s">
        <v>26</v>
      </c>
      <c r="P7152">
        <v>0</v>
      </c>
      <c r="Q7152" t="s">
        <v>615</v>
      </c>
      <c r="R7152" t="s">
        <v>28</v>
      </c>
      <c r="S7152">
        <v>68.55</v>
      </c>
      <c r="T7152" t="str" cm="1">
        <f t="array" ref="T7152">_xlfn.IFS(Raw_Data[[#This Row],[Call Status]]="Resolved","5",Raw_Data[[#This Row],[Call Status]]="Escalated","2",Raw_Data[[#This Row],[Call Status]]="Pending","3",Raw_Data[[#This Row],[Call Status]]="Abandoned","0")</f>
        <v>5</v>
      </c>
      <c r="U7152" t="str">
        <f>TEXT(Raw_Data[[#This Row],[Call Date]],"mmmm")</f>
        <v>August</v>
      </c>
      <c r="V7152" t="str" cm="1">
        <f t="array" ref="V7152">_xlfn.IFS(Raw_Data[[#This Row],[Customer Satisfaction]]&lt;2,"Poor",Raw_Data[[#This Row],[Customer Satisfaction]]&lt;4,"Average",Raw_Data[[#This Row],[Customer Satisfaction]]&gt;=4,"Excellent")</f>
        <v>Poor</v>
      </c>
    </row>
    <row r="7153" spans="2:22" x14ac:dyDescent="0.3">
      <c r="B7153" t="s">
        <v>1983</v>
      </c>
      <c r="C7153" s="2">
        <v>45899</v>
      </c>
      <c r="D7153" s="1">
        <v>0.43541666666666667</v>
      </c>
      <c r="E7153" t="s">
        <v>100</v>
      </c>
      <c r="F7153" t="s">
        <v>38</v>
      </c>
      <c r="G7153" t="s">
        <v>162</v>
      </c>
      <c r="H7153" t="s">
        <v>22</v>
      </c>
      <c r="I7153" t="s">
        <v>1130</v>
      </c>
      <c r="J7153" t="s">
        <v>39</v>
      </c>
      <c r="K7153" t="s">
        <v>25</v>
      </c>
      <c r="L7153" t="s">
        <v>25</v>
      </c>
      <c r="M7153">
        <v>6.6</v>
      </c>
      <c r="N7153">
        <v>16.399999999999999</v>
      </c>
      <c r="O7153" t="s">
        <v>26</v>
      </c>
      <c r="P7153">
        <v>5</v>
      </c>
      <c r="Q7153" t="s">
        <v>27</v>
      </c>
      <c r="R7153" t="s">
        <v>28</v>
      </c>
      <c r="S7153">
        <v>447.09</v>
      </c>
      <c r="T7153" t="str" cm="1">
        <f t="array" ref="T7153">_xlfn.IFS(Raw_Data[[#This Row],[Call Status]]="Resolved","5",Raw_Data[[#This Row],[Call Status]]="Escalated","2",Raw_Data[[#This Row],[Call Status]]="Pending","3",Raw_Data[[#This Row],[Call Status]]="Abandoned","0")</f>
        <v>5</v>
      </c>
      <c r="U7153" t="str">
        <f>TEXT(Raw_Data[[#This Row],[Call Date]],"mmmm")</f>
        <v>August</v>
      </c>
      <c r="V7153" t="str" cm="1">
        <f t="array" ref="V7153">_xlfn.IFS(Raw_Data[[#This Row],[Customer Satisfaction]]&lt;2,"Poor",Raw_Data[[#This Row],[Customer Satisfaction]]&lt;4,"Average",Raw_Data[[#This Row],[Customer Satisfaction]]&gt;=4,"Excellent")</f>
        <v>Excellent</v>
      </c>
    </row>
    <row r="7154" spans="2:22" x14ac:dyDescent="0.3">
      <c r="B7154" t="s">
        <v>1719</v>
      </c>
      <c r="C7154" s="2">
        <v>45999</v>
      </c>
      <c r="D7154" s="1">
        <v>0.6166666666666667</v>
      </c>
      <c r="E7154" t="s">
        <v>156</v>
      </c>
      <c r="F7154" t="s">
        <v>48</v>
      </c>
      <c r="G7154" t="s">
        <v>21</v>
      </c>
      <c r="H7154" t="s">
        <v>22</v>
      </c>
      <c r="I7154" t="s">
        <v>1128</v>
      </c>
      <c r="J7154" t="s">
        <v>45</v>
      </c>
      <c r="K7154" t="s">
        <v>25</v>
      </c>
      <c r="L7154" t="s">
        <v>25</v>
      </c>
      <c r="M7154">
        <v>1.9</v>
      </c>
      <c r="N7154">
        <v>14.1</v>
      </c>
      <c r="O7154" t="s">
        <v>26</v>
      </c>
      <c r="P7154">
        <v>5</v>
      </c>
      <c r="Q7154" t="s">
        <v>27</v>
      </c>
      <c r="R7154" t="s">
        <v>28</v>
      </c>
      <c r="S7154">
        <v>167.71</v>
      </c>
      <c r="T7154" t="str" cm="1">
        <f t="array" ref="T7154">_xlfn.IFS(Raw_Data[[#This Row],[Call Status]]="Resolved","5",Raw_Data[[#This Row],[Call Status]]="Escalated","2",Raw_Data[[#This Row],[Call Status]]="Pending","3",Raw_Data[[#This Row],[Call Status]]="Abandoned","0")</f>
        <v>5</v>
      </c>
      <c r="U7154" t="str">
        <f>TEXT(Raw_Data[[#This Row],[Call Date]],"mmmm")</f>
        <v>December</v>
      </c>
      <c r="V7154" t="str" cm="1">
        <f t="array" ref="V7154">_xlfn.IFS(Raw_Data[[#This Row],[Customer Satisfaction]]&lt;2,"Poor",Raw_Data[[#This Row],[Customer Satisfaction]]&lt;4,"Average",Raw_Data[[#This Row],[Customer Satisfaction]]&gt;=4,"Excellent")</f>
        <v>Excellent</v>
      </c>
    </row>
    <row r="7155" spans="2:22" x14ac:dyDescent="0.3">
      <c r="B7155" t="s">
        <v>6086</v>
      </c>
      <c r="C7155" s="2">
        <v>45806</v>
      </c>
      <c r="D7155" s="1">
        <v>0.7944444444444444</v>
      </c>
      <c r="E7155" t="s">
        <v>57</v>
      </c>
      <c r="F7155" t="s">
        <v>38</v>
      </c>
      <c r="G7155" t="s">
        <v>327</v>
      </c>
      <c r="H7155" t="s">
        <v>2613</v>
      </c>
      <c r="I7155" t="s">
        <v>23</v>
      </c>
      <c r="J7155" t="s">
        <v>31</v>
      </c>
      <c r="K7155" t="s">
        <v>25</v>
      </c>
      <c r="L7155" t="s">
        <v>3564</v>
      </c>
      <c r="M7155">
        <v>4.5</v>
      </c>
      <c r="N7155">
        <v>9</v>
      </c>
      <c r="O7155" t="s">
        <v>28</v>
      </c>
      <c r="P7155">
        <v>3</v>
      </c>
      <c r="Q7155" t="s">
        <v>615</v>
      </c>
      <c r="R7155" t="s">
        <v>28</v>
      </c>
      <c r="S7155">
        <v>286.37</v>
      </c>
      <c r="T7155" t="str" cm="1">
        <f t="array" ref="T7155">_xlfn.IFS(Raw_Data[[#This Row],[Call Status]]="Resolved","5",Raw_Data[[#This Row],[Call Status]]="Escalated","2",Raw_Data[[#This Row],[Call Status]]="Pending","3",Raw_Data[[#This Row],[Call Status]]="Abandoned","0")</f>
        <v>5</v>
      </c>
      <c r="U7155" t="str">
        <f>TEXT(Raw_Data[[#This Row],[Call Date]],"mmmm")</f>
        <v>May</v>
      </c>
      <c r="V7155" t="str" cm="1">
        <f t="array" ref="V7155">_xlfn.IFS(Raw_Data[[#This Row],[Customer Satisfaction]]&lt;2,"Poor",Raw_Data[[#This Row],[Customer Satisfaction]]&lt;4,"Average",Raw_Data[[#This Row],[Customer Satisfaction]]&gt;=4,"Excellent")</f>
        <v>Average</v>
      </c>
    </row>
    <row r="7156" spans="2:22" x14ac:dyDescent="0.3">
      <c r="B7156" t="s">
        <v>1140</v>
      </c>
      <c r="C7156" s="2">
        <v>45893</v>
      </c>
      <c r="D7156" s="1">
        <v>0.66666666666666663</v>
      </c>
      <c r="E7156" t="s">
        <v>33</v>
      </c>
      <c r="F7156" t="s">
        <v>38</v>
      </c>
      <c r="G7156" t="s">
        <v>250</v>
      </c>
      <c r="H7156" t="s">
        <v>22</v>
      </c>
      <c r="I7156" t="s">
        <v>1137</v>
      </c>
      <c r="J7156" t="s">
        <v>49</v>
      </c>
      <c r="K7156" t="s">
        <v>25</v>
      </c>
      <c r="L7156" t="s">
        <v>25</v>
      </c>
      <c r="M7156">
        <v>1.9</v>
      </c>
      <c r="N7156">
        <v>11.3</v>
      </c>
      <c r="O7156" t="s">
        <v>28</v>
      </c>
      <c r="P7156">
        <v>1</v>
      </c>
      <c r="Q7156" t="s">
        <v>1014</v>
      </c>
      <c r="R7156" t="s">
        <v>28</v>
      </c>
      <c r="S7156">
        <v>808.71</v>
      </c>
      <c r="T7156" t="str" cm="1">
        <f t="array" ref="T7156">_xlfn.IFS(Raw_Data[[#This Row],[Call Status]]="Resolved","5",Raw_Data[[#This Row],[Call Status]]="Escalated","2",Raw_Data[[#This Row],[Call Status]]="Pending","3",Raw_Data[[#This Row],[Call Status]]="Abandoned","0")</f>
        <v>5</v>
      </c>
      <c r="U7156" t="str">
        <f>TEXT(Raw_Data[[#This Row],[Call Date]],"mmmm")</f>
        <v>August</v>
      </c>
      <c r="V7156" t="str" cm="1">
        <f t="array" ref="V7156">_xlfn.IFS(Raw_Data[[#This Row],[Customer Satisfaction]]&lt;2,"Poor",Raw_Data[[#This Row],[Customer Satisfaction]]&lt;4,"Average",Raw_Data[[#This Row],[Customer Satisfaction]]&gt;=4,"Excellent")</f>
        <v>Poor</v>
      </c>
    </row>
    <row r="7157" spans="2:22" x14ac:dyDescent="0.3">
      <c r="B7157" t="s">
        <v>8196</v>
      </c>
      <c r="C7157" s="2">
        <v>45963</v>
      </c>
      <c r="D7157" s="1">
        <v>0.75486111111111109</v>
      </c>
      <c r="E7157" t="s">
        <v>41</v>
      </c>
      <c r="F7157" t="s">
        <v>34</v>
      </c>
      <c r="G7157" t="s">
        <v>327</v>
      </c>
      <c r="H7157" t="s">
        <v>2392</v>
      </c>
      <c r="I7157" t="s">
        <v>23</v>
      </c>
      <c r="J7157" t="s">
        <v>35</v>
      </c>
      <c r="K7157" t="s">
        <v>16</v>
      </c>
      <c r="L7157" t="s">
        <v>16</v>
      </c>
      <c r="M7157">
        <v>3.1</v>
      </c>
      <c r="N7157">
        <v>15.4</v>
      </c>
      <c r="O7157" t="s">
        <v>28</v>
      </c>
      <c r="P7157">
        <v>0</v>
      </c>
      <c r="Q7157" t="s">
        <v>1014</v>
      </c>
      <c r="R7157" t="s">
        <v>26</v>
      </c>
      <c r="S7157">
        <v>84.11</v>
      </c>
      <c r="T7157" t="str" cm="1">
        <f t="array" ref="T7157">_xlfn.IFS(Raw_Data[[#This Row],[Call Status]]="Resolved","5",Raw_Data[[#This Row],[Call Status]]="Escalated","2",Raw_Data[[#This Row],[Call Status]]="Pending","3",Raw_Data[[#This Row],[Call Status]]="Abandoned","0")</f>
        <v>2</v>
      </c>
      <c r="U7157" t="str">
        <f>TEXT(Raw_Data[[#This Row],[Call Date]],"mmmm")</f>
        <v>November</v>
      </c>
      <c r="V7157" t="str" cm="1">
        <f t="array" ref="V7157">_xlfn.IFS(Raw_Data[[#This Row],[Customer Satisfaction]]&lt;2,"Poor",Raw_Data[[#This Row],[Customer Satisfaction]]&lt;4,"Average",Raw_Data[[#This Row],[Customer Satisfaction]]&gt;=4,"Excellent")</f>
        <v>Poor</v>
      </c>
    </row>
    <row r="7158" spans="2:22" x14ac:dyDescent="0.3">
      <c r="B7158" t="s">
        <v>407</v>
      </c>
      <c r="C7158" s="2">
        <v>45824</v>
      </c>
      <c r="D7158" s="1">
        <v>0.82152777777777775</v>
      </c>
      <c r="E7158" t="s">
        <v>47</v>
      </c>
      <c r="F7158" t="s">
        <v>48</v>
      </c>
      <c r="H7158" t="s">
        <v>22</v>
      </c>
      <c r="I7158" t="s">
        <v>23</v>
      </c>
      <c r="J7158" t="s">
        <v>24</v>
      </c>
      <c r="K7158" t="s">
        <v>25</v>
      </c>
      <c r="L7158" t="s">
        <v>25</v>
      </c>
      <c r="M7158">
        <v>4.2</v>
      </c>
      <c r="N7158">
        <v>12.9</v>
      </c>
      <c r="O7158" t="s">
        <v>26</v>
      </c>
      <c r="P7158">
        <v>5</v>
      </c>
      <c r="Q7158" t="s">
        <v>27</v>
      </c>
      <c r="R7158" t="s">
        <v>28</v>
      </c>
      <c r="S7158">
        <v>69.88</v>
      </c>
      <c r="T7158" t="str" cm="1">
        <f t="array" ref="T7158">_xlfn.IFS(Raw_Data[[#This Row],[Call Status]]="Resolved","5",Raw_Data[[#This Row],[Call Status]]="Escalated","2",Raw_Data[[#This Row],[Call Status]]="Pending","3",Raw_Data[[#This Row],[Call Status]]="Abandoned","0")</f>
        <v>5</v>
      </c>
      <c r="U7158" t="str">
        <f>TEXT(Raw_Data[[#This Row],[Call Date]],"mmmm")</f>
        <v>June</v>
      </c>
      <c r="V7158" t="str" cm="1">
        <f t="array" ref="V7158">_xlfn.IFS(Raw_Data[[#This Row],[Customer Satisfaction]]&lt;2,"Poor",Raw_Data[[#This Row],[Customer Satisfaction]]&lt;4,"Average",Raw_Data[[#This Row],[Customer Satisfaction]]&gt;=4,"Excellent")</f>
        <v>Excellent</v>
      </c>
    </row>
    <row r="7159" spans="2:22" x14ac:dyDescent="0.3">
      <c r="B7159" t="s">
        <v>6318</v>
      </c>
      <c r="C7159" s="2">
        <v>45677</v>
      </c>
      <c r="D7159" s="1">
        <v>0.70763888888888893</v>
      </c>
      <c r="E7159" t="s">
        <v>84</v>
      </c>
      <c r="F7159" t="s">
        <v>34</v>
      </c>
      <c r="G7159" t="s">
        <v>162</v>
      </c>
      <c r="H7159" t="s">
        <v>22</v>
      </c>
      <c r="I7159" t="s">
        <v>23</v>
      </c>
      <c r="J7159" t="s">
        <v>64</v>
      </c>
      <c r="K7159" t="s">
        <v>25</v>
      </c>
      <c r="L7159" t="s">
        <v>3570</v>
      </c>
      <c r="M7159">
        <v>2.6</v>
      </c>
      <c r="N7159">
        <v>9.4</v>
      </c>
      <c r="O7159" t="s">
        <v>28</v>
      </c>
      <c r="P7159">
        <v>3</v>
      </c>
      <c r="Q7159" t="s">
        <v>615</v>
      </c>
      <c r="R7159" t="s">
        <v>28</v>
      </c>
      <c r="S7159">
        <v>145.93</v>
      </c>
      <c r="T7159" t="str" cm="1">
        <f t="array" ref="T7159">_xlfn.IFS(Raw_Data[[#This Row],[Call Status]]="Resolved","5",Raw_Data[[#This Row],[Call Status]]="Escalated","2",Raw_Data[[#This Row],[Call Status]]="Pending","3",Raw_Data[[#This Row],[Call Status]]="Abandoned","0")</f>
        <v>5</v>
      </c>
      <c r="U7159" t="str">
        <f>TEXT(Raw_Data[[#This Row],[Call Date]],"mmmm")</f>
        <v>January</v>
      </c>
      <c r="V7159" t="str" cm="1">
        <f t="array" ref="V7159">_xlfn.IFS(Raw_Data[[#This Row],[Customer Satisfaction]]&lt;2,"Poor",Raw_Data[[#This Row],[Customer Satisfaction]]&lt;4,"Average",Raw_Data[[#This Row],[Customer Satisfaction]]&gt;=4,"Excellent")</f>
        <v>Average</v>
      </c>
    </row>
    <row r="7160" spans="2:22" x14ac:dyDescent="0.3">
      <c r="B7160" t="s">
        <v>75</v>
      </c>
      <c r="C7160" s="2">
        <v>45873</v>
      </c>
      <c r="D7160" s="1">
        <v>0.41319444444444442</v>
      </c>
      <c r="E7160" t="s">
        <v>44</v>
      </c>
      <c r="F7160" t="s">
        <v>34</v>
      </c>
      <c r="G7160" t="s">
        <v>21</v>
      </c>
      <c r="H7160" t="s">
        <v>22</v>
      </c>
      <c r="I7160" t="s">
        <v>23</v>
      </c>
      <c r="J7160" t="s">
        <v>76</v>
      </c>
      <c r="K7160" t="s">
        <v>25</v>
      </c>
      <c r="L7160" t="s">
        <v>25</v>
      </c>
      <c r="M7160">
        <v>9.1999999999999993</v>
      </c>
      <c r="N7160">
        <v>3.9</v>
      </c>
      <c r="O7160" t="s">
        <v>28</v>
      </c>
      <c r="P7160">
        <v>5</v>
      </c>
      <c r="Q7160" t="s">
        <v>27</v>
      </c>
      <c r="R7160" t="s">
        <v>28</v>
      </c>
      <c r="S7160">
        <v>76.52</v>
      </c>
      <c r="T7160" t="str" cm="1">
        <f t="array" ref="T7160">_xlfn.IFS(Raw_Data[[#This Row],[Call Status]]="Resolved","5",Raw_Data[[#This Row],[Call Status]]="Escalated","2",Raw_Data[[#This Row],[Call Status]]="Pending","3",Raw_Data[[#This Row],[Call Status]]="Abandoned","0")</f>
        <v>5</v>
      </c>
      <c r="U7160" t="str">
        <f>TEXT(Raw_Data[[#This Row],[Call Date]],"mmmm")</f>
        <v>August</v>
      </c>
      <c r="V7160" t="str" cm="1">
        <f t="array" ref="V7160">_xlfn.IFS(Raw_Data[[#This Row],[Customer Satisfaction]]&lt;2,"Poor",Raw_Data[[#This Row],[Customer Satisfaction]]&lt;4,"Average",Raw_Data[[#This Row],[Customer Satisfaction]]&gt;=4,"Excellent")</f>
        <v>Excellent</v>
      </c>
    </row>
    <row r="7161" spans="2:22" x14ac:dyDescent="0.3">
      <c r="B7161" t="s">
        <v>8683</v>
      </c>
      <c r="C7161" s="2">
        <v>46000</v>
      </c>
      <c r="D7161" s="1">
        <v>0.87361111111111112</v>
      </c>
      <c r="E7161" t="s">
        <v>41</v>
      </c>
      <c r="F7161" t="s">
        <v>34</v>
      </c>
      <c r="G7161" t="s">
        <v>162</v>
      </c>
      <c r="H7161" t="s">
        <v>2026</v>
      </c>
      <c r="I7161" t="s">
        <v>1128</v>
      </c>
      <c r="J7161" t="s">
        <v>42</v>
      </c>
      <c r="K7161" t="s">
        <v>16</v>
      </c>
      <c r="L7161" t="s">
        <v>16</v>
      </c>
      <c r="M7161">
        <v>1.1000000000000001</v>
      </c>
      <c r="N7161">
        <v>9.3000000000000007</v>
      </c>
      <c r="O7161" t="s">
        <v>28</v>
      </c>
      <c r="P7161">
        <v>1</v>
      </c>
      <c r="Q7161" t="s">
        <v>1014</v>
      </c>
      <c r="R7161" t="s">
        <v>26</v>
      </c>
      <c r="S7161">
        <v>154.74</v>
      </c>
      <c r="T7161" t="str" cm="1">
        <f t="array" ref="T7161">_xlfn.IFS(Raw_Data[[#This Row],[Call Status]]="Resolved","5",Raw_Data[[#This Row],[Call Status]]="Escalated","2",Raw_Data[[#This Row],[Call Status]]="Pending","3",Raw_Data[[#This Row],[Call Status]]="Abandoned","0")</f>
        <v>2</v>
      </c>
      <c r="U7161" t="str">
        <f>TEXT(Raw_Data[[#This Row],[Call Date]],"mmmm")</f>
        <v>December</v>
      </c>
      <c r="V7161" t="str" cm="1">
        <f t="array" ref="V7161">_xlfn.IFS(Raw_Data[[#This Row],[Customer Satisfaction]]&lt;2,"Poor",Raw_Data[[#This Row],[Customer Satisfaction]]&lt;4,"Average",Raw_Data[[#This Row],[Customer Satisfaction]]&gt;=4,"Excellent")</f>
        <v>Poor</v>
      </c>
    </row>
    <row r="7162" spans="2:22" x14ac:dyDescent="0.3">
      <c r="B7162" t="s">
        <v>9710</v>
      </c>
      <c r="C7162" s="2">
        <v>45792</v>
      </c>
      <c r="D7162" s="1">
        <v>0.63055555555555554</v>
      </c>
      <c r="E7162" t="s">
        <v>110</v>
      </c>
      <c r="F7162" t="s">
        <v>48</v>
      </c>
      <c r="G7162" t="s">
        <v>162</v>
      </c>
      <c r="H7162" t="s">
        <v>22</v>
      </c>
      <c r="I7162" t="s">
        <v>1130</v>
      </c>
      <c r="J7162" t="s">
        <v>49</v>
      </c>
      <c r="K7162" t="s">
        <v>8876</v>
      </c>
      <c r="L7162" t="s">
        <v>8877</v>
      </c>
      <c r="M7162">
        <v>16.8</v>
      </c>
      <c r="N7162">
        <v>11.1</v>
      </c>
      <c r="O7162" t="s">
        <v>28</v>
      </c>
      <c r="P7162">
        <v>2</v>
      </c>
      <c r="Q7162" t="s">
        <v>1014</v>
      </c>
      <c r="R7162" t="s">
        <v>28</v>
      </c>
      <c r="S7162">
        <v>465.39</v>
      </c>
      <c r="T7162" t="str" cm="1">
        <f t="array" ref="T7162">_xlfn.IFS(Raw_Data[[#This Row],[Call Status]]="Resolved","5",Raw_Data[[#This Row],[Call Status]]="Escalated","2",Raw_Data[[#This Row],[Call Status]]="Pending","3",Raw_Data[[#This Row],[Call Status]]="Abandoned","0")</f>
        <v>3</v>
      </c>
      <c r="U7162" t="str">
        <f>TEXT(Raw_Data[[#This Row],[Call Date]],"mmmm")</f>
        <v>May</v>
      </c>
      <c r="V7162" t="str" cm="1">
        <f t="array" ref="V7162">_xlfn.IFS(Raw_Data[[#This Row],[Customer Satisfaction]]&lt;2,"Poor",Raw_Data[[#This Row],[Customer Satisfaction]]&lt;4,"Average",Raw_Data[[#This Row],[Customer Satisfaction]]&gt;=4,"Excellent")</f>
        <v>Average</v>
      </c>
    </row>
    <row r="7163" spans="2:22" x14ac:dyDescent="0.3">
      <c r="B7163" t="s">
        <v>9821</v>
      </c>
      <c r="C7163" s="2">
        <v>45786</v>
      </c>
      <c r="D7163" s="1">
        <v>0.73055555555555551</v>
      </c>
      <c r="E7163" t="s">
        <v>70</v>
      </c>
      <c r="F7163" t="s">
        <v>48</v>
      </c>
      <c r="G7163" t="s">
        <v>327</v>
      </c>
      <c r="H7163" t="s">
        <v>22</v>
      </c>
      <c r="I7163" t="s">
        <v>23</v>
      </c>
      <c r="J7163" t="s">
        <v>39</v>
      </c>
      <c r="K7163" t="s">
        <v>8876</v>
      </c>
      <c r="L7163" t="s">
        <v>8877</v>
      </c>
      <c r="M7163">
        <v>2.1</v>
      </c>
      <c r="N7163">
        <v>3.9</v>
      </c>
      <c r="O7163" t="s">
        <v>28</v>
      </c>
      <c r="P7163">
        <v>1</v>
      </c>
      <c r="Q7163" t="s">
        <v>1014</v>
      </c>
      <c r="R7163" t="s">
        <v>28</v>
      </c>
      <c r="S7163">
        <v>125.51</v>
      </c>
      <c r="T7163" t="str" cm="1">
        <f t="array" ref="T7163">_xlfn.IFS(Raw_Data[[#This Row],[Call Status]]="Resolved","5",Raw_Data[[#This Row],[Call Status]]="Escalated","2",Raw_Data[[#This Row],[Call Status]]="Pending","3",Raw_Data[[#This Row],[Call Status]]="Abandoned","0")</f>
        <v>3</v>
      </c>
      <c r="U7163" t="str">
        <f>TEXT(Raw_Data[[#This Row],[Call Date]],"mmmm")</f>
        <v>May</v>
      </c>
      <c r="V7163" t="str" cm="1">
        <f t="array" ref="V7163">_xlfn.IFS(Raw_Data[[#This Row],[Customer Satisfaction]]&lt;2,"Poor",Raw_Data[[#This Row],[Customer Satisfaction]]&lt;4,"Average",Raw_Data[[#This Row],[Customer Satisfaction]]&gt;=4,"Excellent")</f>
        <v>Poor</v>
      </c>
    </row>
    <row r="7164" spans="2:22" x14ac:dyDescent="0.3">
      <c r="B7164" t="s">
        <v>303</v>
      </c>
      <c r="C7164" s="2">
        <v>45951</v>
      </c>
      <c r="D7164" s="1">
        <v>0.83819444444444446</v>
      </c>
      <c r="E7164" t="s">
        <v>91</v>
      </c>
      <c r="F7164" t="s">
        <v>34</v>
      </c>
      <c r="G7164" t="s">
        <v>250</v>
      </c>
      <c r="H7164" t="s">
        <v>22</v>
      </c>
      <c r="I7164" t="s">
        <v>23</v>
      </c>
      <c r="J7164" t="s">
        <v>45</v>
      </c>
      <c r="K7164" t="s">
        <v>25</v>
      </c>
      <c r="L7164" t="s">
        <v>25</v>
      </c>
      <c r="M7164">
        <v>4.7</v>
      </c>
      <c r="N7164">
        <v>7.9</v>
      </c>
      <c r="O7164" t="s">
        <v>26</v>
      </c>
      <c r="P7164">
        <v>5</v>
      </c>
      <c r="Q7164" t="s">
        <v>27</v>
      </c>
      <c r="R7164" t="s">
        <v>28</v>
      </c>
      <c r="S7164">
        <v>182.96</v>
      </c>
      <c r="T7164" t="str" cm="1">
        <f t="array" ref="T7164">_xlfn.IFS(Raw_Data[[#This Row],[Call Status]]="Resolved","5",Raw_Data[[#This Row],[Call Status]]="Escalated","2",Raw_Data[[#This Row],[Call Status]]="Pending","3",Raw_Data[[#This Row],[Call Status]]="Abandoned","0")</f>
        <v>5</v>
      </c>
      <c r="U7164" t="str">
        <f>TEXT(Raw_Data[[#This Row],[Call Date]],"mmmm")</f>
        <v>October</v>
      </c>
      <c r="V7164" t="str" cm="1">
        <f t="array" ref="V7164">_xlfn.IFS(Raw_Data[[#This Row],[Customer Satisfaction]]&lt;2,"Poor",Raw_Data[[#This Row],[Customer Satisfaction]]&lt;4,"Average",Raw_Data[[#This Row],[Customer Satisfaction]]&gt;=4,"Excellent")</f>
        <v>Excellent</v>
      </c>
    </row>
    <row r="7165" spans="2:22" x14ac:dyDescent="0.3">
      <c r="B7165" t="s">
        <v>3310</v>
      </c>
      <c r="C7165" s="2">
        <v>45903</v>
      </c>
      <c r="D7165" s="1">
        <v>0.65972222222222221</v>
      </c>
      <c r="E7165" t="s">
        <v>156</v>
      </c>
      <c r="F7165" t="s">
        <v>20</v>
      </c>
      <c r="G7165" t="s">
        <v>250</v>
      </c>
      <c r="H7165" t="s">
        <v>2026</v>
      </c>
      <c r="I7165" t="s">
        <v>23</v>
      </c>
      <c r="J7165" t="s">
        <v>39</v>
      </c>
      <c r="K7165" t="s">
        <v>25</v>
      </c>
      <c r="L7165" t="s">
        <v>25</v>
      </c>
      <c r="M7165">
        <v>4.4000000000000004</v>
      </c>
      <c r="N7165">
        <v>7.2</v>
      </c>
      <c r="O7165" t="s">
        <v>26</v>
      </c>
      <c r="P7165">
        <v>4</v>
      </c>
      <c r="Q7165" t="s">
        <v>27</v>
      </c>
      <c r="R7165" t="s">
        <v>28</v>
      </c>
      <c r="S7165">
        <v>216.46</v>
      </c>
      <c r="T7165" t="str" cm="1">
        <f t="array" ref="T7165">_xlfn.IFS(Raw_Data[[#This Row],[Call Status]]="Resolved","5",Raw_Data[[#This Row],[Call Status]]="Escalated","2",Raw_Data[[#This Row],[Call Status]]="Pending","3",Raw_Data[[#This Row],[Call Status]]="Abandoned","0")</f>
        <v>5</v>
      </c>
      <c r="U7165" t="str">
        <f>TEXT(Raw_Data[[#This Row],[Call Date]],"mmmm")</f>
        <v>September</v>
      </c>
      <c r="V7165" t="str" cm="1">
        <f t="array" ref="V7165">_xlfn.IFS(Raw_Data[[#This Row],[Customer Satisfaction]]&lt;2,"Poor",Raw_Data[[#This Row],[Customer Satisfaction]]&lt;4,"Average",Raw_Data[[#This Row],[Customer Satisfaction]]&gt;=4,"Excellent")</f>
        <v>Excellent</v>
      </c>
    </row>
    <row r="7166" spans="2:22" x14ac:dyDescent="0.3">
      <c r="B7166" t="s">
        <v>3862</v>
      </c>
      <c r="C7166" s="2">
        <v>45846</v>
      </c>
      <c r="D7166" s="1">
        <v>0.78263888888888888</v>
      </c>
      <c r="E7166" t="s">
        <v>19</v>
      </c>
      <c r="F7166" t="s">
        <v>20</v>
      </c>
      <c r="G7166" t="s">
        <v>21</v>
      </c>
      <c r="H7166" t="s">
        <v>2026</v>
      </c>
      <c r="I7166" t="s">
        <v>1128</v>
      </c>
      <c r="J7166" t="s">
        <v>42</v>
      </c>
      <c r="K7166" t="s">
        <v>25</v>
      </c>
      <c r="L7166" t="s">
        <v>3564</v>
      </c>
      <c r="M7166">
        <v>2.5</v>
      </c>
      <c r="N7166">
        <v>2.8</v>
      </c>
      <c r="O7166" t="s">
        <v>28</v>
      </c>
      <c r="P7166">
        <v>3</v>
      </c>
      <c r="Q7166" t="s">
        <v>615</v>
      </c>
      <c r="R7166" t="s">
        <v>28</v>
      </c>
      <c r="S7166">
        <v>40.54</v>
      </c>
      <c r="T7166" t="str" cm="1">
        <f t="array" ref="T7166">_xlfn.IFS(Raw_Data[[#This Row],[Call Status]]="Resolved","5",Raw_Data[[#This Row],[Call Status]]="Escalated","2",Raw_Data[[#This Row],[Call Status]]="Pending","3",Raw_Data[[#This Row],[Call Status]]="Abandoned","0")</f>
        <v>5</v>
      </c>
      <c r="U7166" t="str">
        <f>TEXT(Raw_Data[[#This Row],[Call Date]],"mmmm")</f>
        <v>July</v>
      </c>
      <c r="V7166" t="str" cm="1">
        <f t="array" ref="V7166">_xlfn.IFS(Raw_Data[[#This Row],[Customer Satisfaction]]&lt;2,"Poor",Raw_Data[[#This Row],[Customer Satisfaction]]&lt;4,"Average",Raw_Data[[#This Row],[Customer Satisfaction]]&gt;=4,"Excellent")</f>
        <v>Average</v>
      </c>
    </row>
    <row r="7167" spans="2:22" x14ac:dyDescent="0.3">
      <c r="B7167" t="s">
        <v>4153</v>
      </c>
      <c r="C7167" s="2">
        <v>45701</v>
      </c>
      <c r="D7167" s="1">
        <v>0.76458333333333328</v>
      </c>
      <c r="E7167" t="s">
        <v>156</v>
      </c>
      <c r="F7167" t="s">
        <v>20</v>
      </c>
      <c r="G7167" t="s">
        <v>162</v>
      </c>
      <c r="H7167" t="s">
        <v>2392</v>
      </c>
      <c r="I7167" t="s">
        <v>1130</v>
      </c>
      <c r="J7167" t="s">
        <v>49</v>
      </c>
      <c r="K7167" t="s">
        <v>25</v>
      </c>
      <c r="L7167" t="s">
        <v>3561</v>
      </c>
      <c r="M7167">
        <v>8.3000000000000007</v>
      </c>
      <c r="N7167">
        <v>11.3</v>
      </c>
      <c r="O7167" t="s">
        <v>26</v>
      </c>
      <c r="P7167">
        <v>5</v>
      </c>
      <c r="Q7167" t="s">
        <v>27</v>
      </c>
      <c r="R7167" t="s">
        <v>28</v>
      </c>
      <c r="S7167">
        <v>193.26</v>
      </c>
      <c r="T7167" t="str" cm="1">
        <f t="array" ref="T7167">_xlfn.IFS(Raw_Data[[#This Row],[Call Status]]="Resolved","5",Raw_Data[[#This Row],[Call Status]]="Escalated","2",Raw_Data[[#This Row],[Call Status]]="Pending","3",Raw_Data[[#This Row],[Call Status]]="Abandoned","0")</f>
        <v>5</v>
      </c>
      <c r="U7167" t="str">
        <f>TEXT(Raw_Data[[#This Row],[Call Date]],"mmmm")</f>
        <v>February</v>
      </c>
      <c r="V7167" t="str" cm="1">
        <f t="array" ref="V7167">_xlfn.IFS(Raw_Data[[#This Row],[Customer Satisfaction]]&lt;2,"Poor",Raw_Data[[#This Row],[Customer Satisfaction]]&lt;4,"Average",Raw_Data[[#This Row],[Customer Satisfaction]]&gt;=4,"Excellent")</f>
        <v>Excellent</v>
      </c>
    </row>
    <row r="7168" spans="2:22" x14ac:dyDescent="0.3">
      <c r="B7168" t="s">
        <v>1785</v>
      </c>
      <c r="C7168" s="2">
        <v>45743</v>
      </c>
      <c r="D7168" s="1">
        <v>0.80763888888888891</v>
      </c>
      <c r="E7168" t="s">
        <v>44</v>
      </c>
      <c r="F7168" t="s">
        <v>20</v>
      </c>
      <c r="G7168" t="s">
        <v>21</v>
      </c>
      <c r="H7168" t="s">
        <v>22</v>
      </c>
      <c r="I7168" t="s">
        <v>1137</v>
      </c>
      <c r="J7168" t="s">
        <v>42</v>
      </c>
      <c r="K7168" t="s">
        <v>25</v>
      </c>
      <c r="L7168" t="s">
        <v>25</v>
      </c>
      <c r="M7168">
        <v>2.7</v>
      </c>
      <c r="N7168">
        <v>7.8</v>
      </c>
      <c r="O7168" t="s">
        <v>26</v>
      </c>
      <c r="P7168">
        <v>5</v>
      </c>
      <c r="Q7168" t="s">
        <v>27</v>
      </c>
      <c r="R7168" t="s">
        <v>28</v>
      </c>
      <c r="S7168">
        <v>292.54000000000002</v>
      </c>
      <c r="T7168" t="str" cm="1">
        <f t="array" ref="T7168">_xlfn.IFS(Raw_Data[[#This Row],[Call Status]]="Resolved","5",Raw_Data[[#This Row],[Call Status]]="Escalated","2",Raw_Data[[#This Row],[Call Status]]="Pending","3",Raw_Data[[#This Row],[Call Status]]="Abandoned","0")</f>
        <v>5</v>
      </c>
      <c r="U7168" t="str">
        <f>TEXT(Raw_Data[[#This Row],[Call Date]],"mmmm")</f>
        <v>March</v>
      </c>
      <c r="V7168" t="str" cm="1">
        <f t="array" ref="V7168">_xlfn.IFS(Raw_Data[[#This Row],[Customer Satisfaction]]&lt;2,"Poor",Raw_Data[[#This Row],[Customer Satisfaction]]&lt;4,"Average",Raw_Data[[#This Row],[Customer Satisfaction]]&gt;=4,"Excellent")</f>
        <v>Excellent</v>
      </c>
    </row>
    <row r="7169" spans="2:22" x14ac:dyDescent="0.3">
      <c r="B7169" t="s">
        <v>8234</v>
      </c>
      <c r="C7169" s="2">
        <v>45701</v>
      </c>
      <c r="D7169" s="1">
        <v>0.84930555555555554</v>
      </c>
      <c r="E7169" t="s">
        <v>66</v>
      </c>
      <c r="F7169" t="s">
        <v>48</v>
      </c>
      <c r="G7169" t="s">
        <v>21</v>
      </c>
      <c r="H7169" t="s">
        <v>2026</v>
      </c>
      <c r="I7169" t="s">
        <v>1128</v>
      </c>
      <c r="J7169" t="s">
        <v>55</v>
      </c>
      <c r="K7169" t="s">
        <v>16</v>
      </c>
      <c r="L7169" t="s">
        <v>16</v>
      </c>
      <c r="M7169">
        <v>0.7</v>
      </c>
      <c r="N7169">
        <v>7.8</v>
      </c>
      <c r="O7169" t="s">
        <v>28</v>
      </c>
      <c r="P7169">
        <v>0</v>
      </c>
      <c r="Q7169" t="s">
        <v>1014</v>
      </c>
      <c r="R7169" t="s">
        <v>26</v>
      </c>
      <c r="S7169">
        <v>78.36</v>
      </c>
      <c r="T7169" t="str" cm="1">
        <f t="array" ref="T7169">_xlfn.IFS(Raw_Data[[#This Row],[Call Status]]="Resolved","5",Raw_Data[[#This Row],[Call Status]]="Escalated","2",Raw_Data[[#This Row],[Call Status]]="Pending","3",Raw_Data[[#This Row],[Call Status]]="Abandoned","0")</f>
        <v>2</v>
      </c>
      <c r="U7169" t="str">
        <f>TEXT(Raw_Data[[#This Row],[Call Date]],"mmmm")</f>
        <v>February</v>
      </c>
      <c r="V7169" t="str" cm="1">
        <f t="array" ref="V7169">_xlfn.IFS(Raw_Data[[#This Row],[Customer Satisfaction]]&lt;2,"Poor",Raw_Data[[#This Row],[Customer Satisfaction]]&lt;4,"Average",Raw_Data[[#This Row],[Customer Satisfaction]]&gt;=4,"Excellent")</f>
        <v>Poor</v>
      </c>
    </row>
    <row r="7170" spans="2:22" x14ac:dyDescent="0.3">
      <c r="B7170" t="s">
        <v>2036</v>
      </c>
      <c r="C7170" s="2">
        <v>45987</v>
      </c>
      <c r="D7170" s="1">
        <v>0.39652777777777776</v>
      </c>
      <c r="E7170" t="s">
        <v>19</v>
      </c>
      <c r="F7170" t="s">
        <v>20</v>
      </c>
      <c r="G7170" t="s">
        <v>327</v>
      </c>
      <c r="H7170" t="s">
        <v>2026</v>
      </c>
      <c r="I7170" t="s">
        <v>1130</v>
      </c>
      <c r="J7170" t="s">
        <v>64</v>
      </c>
      <c r="K7170" t="s">
        <v>25</v>
      </c>
      <c r="L7170" t="s">
        <v>25</v>
      </c>
      <c r="M7170">
        <v>2</v>
      </c>
      <c r="N7170">
        <v>10.1</v>
      </c>
      <c r="O7170" t="s">
        <v>26</v>
      </c>
      <c r="P7170">
        <v>3</v>
      </c>
      <c r="Q7170" t="s">
        <v>615</v>
      </c>
      <c r="R7170" t="s">
        <v>28</v>
      </c>
      <c r="S7170">
        <v>625.4</v>
      </c>
      <c r="T7170" t="str" cm="1">
        <f t="array" ref="T7170">_xlfn.IFS(Raw_Data[[#This Row],[Call Status]]="Resolved","5",Raw_Data[[#This Row],[Call Status]]="Escalated","2",Raw_Data[[#This Row],[Call Status]]="Pending","3",Raw_Data[[#This Row],[Call Status]]="Abandoned","0")</f>
        <v>5</v>
      </c>
      <c r="U7170" t="str">
        <f>TEXT(Raw_Data[[#This Row],[Call Date]],"mmmm")</f>
        <v>November</v>
      </c>
      <c r="V7170" t="str" cm="1">
        <f t="array" ref="V7170">_xlfn.IFS(Raw_Data[[#This Row],[Customer Satisfaction]]&lt;2,"Poor",Raw_Data[[#This Row],[Customer Satisfaction]]&lt;4,"Average",Raw_Data[[#This Row],[Customer Satisfaction]]&gt;=4,"Excellent")</f>
        <v>Average</v>
      </c>
    </row>
    <row r="7171" spans="2:22" x14ac:dyDescent="0.3">
      <c r="B7171" t="s">
        <v>3509</v>
      </c>
      <c r="C7171" s="2">
        <v>45802</v>
      </c>
      <c r="D7171" s="1">
        <v>0.45555555555555555</v>
      </c>
      <c r="E7171" t="s">
        <v>108</v>
      </c>
      <c r="F7171" t="s">
        <v>48</v>
      </c>
      <c r="G7171" t="s">
        <v>21</v>
      </c>
      <c r="H7171" t="s">
        <v>2026</v>
      </c>
      <c r="I7171" t="s">
        <v>23</v>
      </c>
      <c r="J7171" t="s">
        <v>42</v>
      </c>
      <c r="K7171" t="s">
        <v>25</v>
      </c>
      <c r="L7171" t="s">
        <v>25</v>
      </c>
      <c r="M7171">
        <v>3.3</v>
      </c>
      <c r="N7171">
        <v>10.3</v>
      </c>
      <c r="O7171" t="s">
        <v>26</v>
      </c>
      <c r="P7171">
        <v>5</v>
      </c>
      <c r="Q7171" t="s">
        <v>27</v>
      </c>
      <c r="R7171" t="s">
        <v>28</v>
      </c>
      <c r="S7171">
        <v>179.84</v>
      </c>
      <c r="T7171" t="str" cm="1">
        <f t="array" ref="T7171">_xlfn.IFS(Raw_Data[[#This Row],[Call Status]]="Resolved","5",Raw_Data[[#This Row],[Call Status]]="Escalated","2",Raw_Data[[#This Row],[Call Status]]="Pending","3",Raw_Data[[#This Row],[Call Status]]="Abandoned","0")</f>
        <v>5</v>
      </c>
      <c r="U7171" t="str">
        <f>TEXT(Raw_Data[[#This Row],[Call Date]],"mmmm")</f>
        <v>May</v>
      </c>
      <c r="V7171" t="str" cm="1">
        <f t="array" ref="V7171">_xlfn.IFS(Raw_Data[[#This Row],[Customer Satisfaction]]&lt;2,"Poor",Raw_Data[[#This Row],[Customer Satisfaction]]&lt;4,"Average",Raw_Data[[#This Row],[Customer Satisfaction]]&gt;=4,"Excellent")</f>
        <v>Excellent</v>
      </c>
    </row>
    <row r="7172" spans="2:22" x14ac:dyDescent="0.3">
      <c r="B7172" t="s">
        <v>3142</v>
      </c>
      <c r="C7172" s="2">
        <v>45708</v>
      </c>
      <c r="D7172" s="1">
        <v>0.37291666666666667</v>
      </c>
      <c r="E7172" t="s">
        <v>44</v>
      </c>
      <c r="F7172" t="s">
        <v>38</v>
      </c>
      <c r="G7172" t="s">
        <v>162</v>
      </c>
      <c r="H7172" t="s">
        <v>2026</v>
      </c>
      <c r="I7172" t="s">
        <v>23</v>
      </c>
      <c r="J7172" t="s">
        <v>39</v>
      </c>
      <c r="K7172" t="s">
        <v>25</v>
      </c>
      <c r="L7172" t="s">
        <v>25</v>
      </c>
      <c r="M7172">
        <v>1.8</v>
      </c>
      <c r="N7172">
        <v>11.8</v>
      </c>
      <c r="O7172" t="s">
        <v>26</v>
      </c>
      <c r="P7172">
        <v>2</v>
      </c>
      <c r="Q7172" t="s">
        <v>615</v>
      </c>
      <c r="R7172" t="s">
        <v>28</v>
      </c>
      <c r="S7172">
        <v>239.82</v>
      </c>
      <c r="T7172" t="str" cm="1">
        <f t="array" ref="T7172">_xlfn.IFS(Raw_Data[[#This Row],[Call Status]]="Resolved","5",Raw_Data[[#This Row],[Call Status]]="Escalated","2",Raw_Data[[#This Row],[Call Status]]="Pending","3",Raw_Data[[#This Row],[Call Status]]="Abandoned","0")</f>
        <v>5</v>
      </c>
      <c r="U7172" t="str">
        <f>TEXT(Raw_Data[[#This Row],[Call Date]],"mmmm")</f>
        <v>February</v>
      </c>
      <c r="V7172" t="str" cm="1">
        <f t="array" ref="V7172">_xlfn.IFS(Raw_Data[[#This Row],[Customer Satisfaction]]&lt;2,"Poor",Raw_Data[[#This Row],[Customer Satisfaction]]&lt;4,"Average",Raw_Data[[#This Row],[Customer Satisfaction]]&gt;=4,"Excellent")</f>
        <v>Average</v>
      </c>
    </row>
    <row r="7173" spans="2:22" x14ac:dyDescent="0.3">
      <c r="B7173" t="s">
        <v>5855</v>
      </c>
      <c r="C7173" s="2">
        <v>45899</v>
      </c>
      <c r="D7173" s="1">
        <v>0.37777777777777777</v>
      </c>
      <c r="E7173" t="s">
        <v>110</v>
      </c>
      <c r="F7173" t="s">
        <v>20</v>
      </c>
      <c r="G7173" t="s">
        <v>250</v>
      </c>
      <c r="H7173" t="s">
        <v>2392</v>
      </c>
      <c r="I7173" t="s">
        <v>23</v>
      </c>
      <c r="J7173" t="s">
        <v>49</v>
      </c>
      <c r="K7173" t="s">
        <v>25</v>
      </c>
      <c r="L7173" t="s">
        <v>3570</v>
      </c>
      <c r="M7173">
        <v>0.8</v>
      </c>
      <c r="N7173">
        <v>12.1</v>
      </c>
      <c r="O7173" t="s">
        <v>28</v>
      </c>
      <c r="P7173">
        <v>4</v>
      </c>
      <c r="Q7173" t="s">
        <v>27</v>
      </c>
      <c r="R7173" t="s">
        <v>28</v>
      </c>
      <c r="S7173">
        <v>207.85</v>
      </c>
      <c r="T7173" t="str" cm="1">
        <f t="array" ref="T7173">_xlfn.IFS(Raw_Data[[#This Row],[Call Status]]="Resolved","5",Raw_Data[[#This Row],[Call Status]]="Escalated","2",Raw_Data[[#This Row],[Call Status]]="Pending","3",Raw_Data[[#This Row],[Call Status]]="Abandoned","0")</f>
        <v>5</v>
      </c>
      <c r="U7173" t="str">
        <f>TEXT(Raw_Data[[#This Row],[Call Date]],"mmmm")</f>
        <v>August</v>
      </c>
      <c r="V7173" t="str" cm="1">
        <f t="array" ref="V7173">_xlfn.IFS(Raw_Data[[#This Row],[Customer Satisfaction]]&lt;2,"Poor",Raw_Data[[#This Row],[Customer Satisfaction]]&lt;4,"Average",Raw_Data[[#This Row],[Customer Satisfaction]]&gt;=4,"Excellent")</f>
        <v>Excellent</v>
      </c>
    </row>
    <row r="7174" spans="2:22" x14ac:dyDescent="0.3">
      <c r="B7174" t="s">
        <v>4909</v>
      </c>
      <c r="C7174" s="2">
        <v>45951</v>
      </c>
      <c r="D7174" s="1">
        <v>0.41944444444444445</v>
      </c>
      <c r="E7174" t="s">
        <v>37</v>
      </c>
      <c r="F7174" t="s">
        <v>48</v>
      </c>
      <c r="G7174" t="s">
        <v>327</v>
      </c>
      <c r="H7174" t="s">
        <v>22</v>
      </c>
      <c r="I7174" t="s">
        <v>1128</v>
      </c>
      <c r="J7174" t="s">
        <v>24</v>
      </c>
      <c r="K7174" t="s">
        <v>25</v>
      </c>
      <c r="L7174" t="s">
        <v>3564</v>
      </c>
      <c r="M7174">
        <v>3.5</v>
      </c>
      <c r="N7174">
        <v>13.3</v>
      </c>
      <c r="O7174" t="s">
        <v>28</v>
      </c>
      <c r="P7174">
        <v>3</v>
      </c>
      <c r="Q7174" t="s">
        <v>615</v>
      </c>
      <c r="R7174" t="s">
        <v>28</v>
      </c>
      <c r="S7174">
        <v>32.54</v>
      </c>
      <c r="T7174" t="str" cm="1">
        <f t="array" ref="T7174">_xlfn.IFS(Raw_Data[[#This Row],[Call Status]]="Resolved","5",Raw_Data[[#This Row],[Call Status]]="Escalated","2",Raw_Data[[#This Row],[Call Status]]="Pending","3",Raw_Data[[#This Row],[Call Status]]="Abandoned","0")</f>
        <v>5</v>
      </c>
      <c r="U7174" t="str">
        <f>TEXT(Raw_Data[[#This Row],[Call Date]],"mmmm")</f>
        <v>October</v>
      </c>
      <c r="V7174" t="str" cm="1">
        <f t="array" ref="V7174">_xlfn.IFS(Raw_Data[[#This Row],[Customer Satisfaction]]&lt;2,"Poor",Raw_Data[[#This Row],[Customer Satisfaction]]&lt;4,"Average",Raw_Data[[#This Row],[Customer Satisfaction]]&gt;=4,"Excellent")</f>
        <v>Average</v>
      </c>
    </row>
    <row r="7175" spans="2:22" x14ac:dyDescent="0.3">
      <c r="B7175" t="s">
        <v>3267</v>
      </c>
      <c r="C7175" s="2">
        <v>45708</v>
      </c>
      <c r="D7175" s="1">
        <v>0.87361111111111112</v>
      </c>
      <c r="E7175" t="s">
        <v>44</v>
      </c>
      <c r="F7175" t="s">
        <v>48</v>
      </c>
      <c r="G7175" t="s">
        <v>250</v>
      </c>
      <c r="H7175" t="s">
        <v>2026</v>
      </c>
      <c r="I7175" t="s">
        <v>23</v>
      </c>
      <c r="J7175" t="s">
        <v>35</v>
      </c>
      <c r="K7175" t="s">
        <v>25</v>
      </c>
      <c r="L7175" t="s">
        <v>25</v>
      </c>
      <c r="M7175">
        <v>2.2999999999999998</v>
      </c>
      <c r="N7175">
        <v>7.1</v>
      </c>
      <c r="O7175" t="s">
        <v>26</v>
      </c>
      <c r="P7175">
        <v>3</v>
      </c>
      <c r="Q7175" t="s">
        <v>615</v>
      </c>
      <c r="R7175" t="s">
        <v>28</v>
      </c>
      <c r="S7175">
        <v>156.28</v>
      </c>
      <c r="T7175" t="str" cm="1">
        <f t="array" ref="T7175">_xlfn.IFS(Raw_Data[[#This Row],[Call Status]]="Resolved","5",Raw_Data[[#This Row],[Call Status]]="Escalated","2",Raw_Data[[#This Row],[Call Status]]="Pending","3",Raw_Data[[#This Row],[Call Status]]="Abandoned","0")</f>
        <v>5</v>
      </c>
      <c r="U7175" t="str">
        <f>TEXT(Raw_Data[[#This Row],[Call Date]],"mmmm")</f>
        <v>February</v>
      </c>
      <c r="V7175" t="str" cm="1">
        <f t="array" ref="V7175">_xlfn.IFS(Raw_Data[[#This Row],[Customer Satisfaction]]&lt;2,"Poor",Raw_Data[[#This Row],[Customer Satisfaction]]&lt;4,"Average",Raw_Data[[#This Row],[Customer Satisfaction]]&gt;=4,"Excellent")</f>
        <v>Average</v>
      </c>
    </row>
    <row r="7176" spans="2:22" x14ac:dyDescent="0.3">
      <c r="B7176" t="s">
        <v>2237</v>
      </c>
      <c r="C7176" s="2">
        <v>45923</v>
      </c>
      <c r="D7176" s="1">
        <v>0.45069444444444445</v>
      </c>
      <c r="E7176" t="s">
        <v>110</v>
      </c>
      <c r="F7176" t="s">
        <v>48</v>
      </c>
      <c r="G7176" t="s">
        <v>21</v>
      </c>
      <c r="H7176" t="s">
        <v>2026</v>
      </c>
      <c r="I7176" t="s">
        <v>1128</v>
      </c>
      <c r="J7176" t="s">
        <v>49</v>
      </c>
      <c r="K7176" t="s">
        <v>25</v>
      </c>
      <c r="L7176" t="s">
        <v>25</v>
      </c>
      <c r="M7176">
        <v>0.9</v>
      </c>
      <c r="N7176">
        <v>6.9</v>
      </c>
      <c r="O7176" t="s">
        <v>28</v>
      </c>
      <c r="P7176">
        <v>0</v>
      </c>
      <c r="Q7176" t="s">
        <v>27</v>
      </c>
      <c r="R7176" t="s">
        <v>26</v>
      </c>
      <c r="S7176">
        <v>84.46</v>
      </c>
      <c r="T7176" t="str" cm="1">
        <f t="array" ref="T7176">_xlfn.IFS(Raw_Data[[#This Row],[Call Status]]="Resolved","5",Raw_Data[[#This Row],[Call Status]]="Escalated","2",Raw_Data[[#This Row],[Call Status]]="Pending","3",Raw_Data[[#This Row],[Call Status]]="Abandoned","0")</f>
        <v>5</v>
      </c>
      <c r="U7176" t="str">
        <f>TEXT(Raw_Data[[#This Row],[Call Date]],"mmmm")</f>
        <v>September</v>
      </c>
      <c r="V7176" t="str" cm="1">
        <f t="array" ref="V7176">_xlfn.IFS(Raw_Data[[#This Row],[Customer Satisfaction]]&lt;2,"Poor",Raw_Data[[#This Row],[Customer Satisfaction]]&lt;4,"Average",Raw_Data[[#This Row],[Customer Satisfaction]]&gt;=4,"Excellent")</f>
        <v>Poor</v>
      </c>
    </row>
    <row r="7177" spans="2:22" x14ac:dyDescent="0.3">
      <c r="B7177" t="s">
        <v>7300</v>
      </c>
      <c r="C7177" s="2">
        <v>45777</v>
      </c>
      <c r="D7177" s="1">
        <v>0.52361111111111114</v>
      </c>
      <c r="E7177" t="s">
        <v>53</v>
      </c>
      <c r="F7177" t="s">
        <v>20</v>
      </c>
      <c r="G7177" t="s">
        <v>250</v>
      </c>
      <c r="H7177" t="s">
        <v>22</v>
      </c>
      <c r="I7177" t="s">
        <v>23</v>
      </c>
      <c r="J7177" t="s">
        <v>76</v>
      </c>
      <c r="K7177" t="s">
        <v>7253</v>
      </c>
      <c r="L7177" t="s">
        <v>7254</v>
      </c>
      <c r="M7177">
        <v>4.4000000000000004</v>
      </c>
      <c r="N7177">
        <v>9.4</v>
      </c>
      <c r="O7177" t="s">
        <v>28</v>
      </c>
      <c r="P7177">
        <v>4</v>
      </c>
      <c r="Q7177" t="s">
        <v>615</v>
      </c>
      <c r="R7177" t="s">
        <v>28</v>
      </c>
      <c r="S7177">
        <v>124.98</v>
      </c>
      <c r="T7177" t="str" cm="1">
        <f t="array" ref="T7177">_xlfn.IFS(Raw_Data[[#This Row],[Call Status]]="Resolved","5",Raw_Data[[#This Row],[Call Status]]="Escalated","2",Raw_Data[[#This Row],[Call Status]]="Pending","3",Raw_Data[[#This Row],[Call Status]]="Abandoned","0")</f>
        <v>0</v>
      </c>
      <c r="U7177" t="str">
        <f>TEXT(Raw_Data[[#This Row],[Call Date]],"mmmm")</f>
        <v>April</v>
      </c>
      <c r="V7177" t="str" cm="1">
        <f t="array" ref="V7177">_xlfn.IFS(Raw_Data[[#This Row],[Customer Satisfaction]]&lt;2,"Poor",Raw_Data[[#This Row],[Customer Satisfaction]]&lt;4,"Average",Raw_Data[[#This Row],[Customer Satisfaction]]&gt;=4,"Excellent")</f>
        <v>Excellent</v>
      </c>
    </row>
    <row r="7178" spans="2:22" x14ac:dyDescent="0.3">
      <c r="B7178" t="s">
        <v>7535</v>
      </c>
      <c r="C7178" s="2">
        <v>45857</v>
      </c>
      <c r="D7178" s="1">
        <v>0.77986111111111112</v>
      </c>
      <c r="E7178" t="s">
        <v>63</v>
      </c>
      <c r="F7178" t="s">
        <v>20</v>
      </c>
      <c r="G7178" t="s">
        <v>162</v>
      </c>
      <c r="H7178" t="s">
        <v>22</v>
      </c>
      <c r="I7178" t="s">
        <v>23</v>
      </c>
      <c r="J7178" t="s">
        <v>42</v>
      </c>
      <c r="K7178" t="s">
        <v>7253</v>
      </c>
      <c r="L7178" t="s">
        <v>7254</v>
      </c>
      <c r="M7178">
        <v>4.3</v>
      </c>
      <c r="N7178">
        <v>3</v>
      </c>
      <c r="O7178" t="s">
        <v>28</v>
      </c>
      <c r="P7178">
        <v>3</v>
      </c>
      <c r="Q7178" t="s">
        <v>1014</v>
      </c>
      <c r="R7178" t="s">
        <v>28</v>
      </c>
      <c r="S7178">
        <v>149.01</v>
      </c>
      <c r="T7178" t="str" cm="1">
        <f t="array" ref="T7178">_xlfn.IFS(Raw_Data[[#This Row],[Call Status]]="Resolved","5",Raw_Data[[#This Row],[Call Status]]="Escalated","2",Raw_Data[[#This Row],[Call Status]]="Pending","3",Raw_Data[[#This Row],[Call Status]]="Abandoned","0")</f>
        <v>0</v>
      </c>
      <c r="U7178" t="str">
        <f>TEXT(Raw_Data[[#This Row],[Call Date]],"mmmm")</f>
        <v>July</v>
      </c>
      <c r="V7178" t="str" cm="1">
        <f t="array" ref="V7178">_xlfn.IFS(Raw_Data[[#This Row],[Customer Satisfaction]]&lt;2,"Poor",Raw_Data[[#This Row],[Customer Satisfaction]]&lt;4,"Average",Raw_Data[[#This Row],[Customer Satisfaction]]&gt;=4,"Excellent")</f>
        <v>Average</v>
      </c>
    </row>
    <row r="7179" spans="2:22" x14ac:dyDescent="0.3">
      <c r="B7179" t="s">
        <v>4289</v>
      </c>
      <c r="C7179" s="2">
        <v>45905</v>
      </c>
      <c r="D7179" s="1">
        <v>0.51111111111111107</v>
      </c>
      <c r="E7179" t="s">
        <v>66</v>
      </c>
      <c r="F7179" t="s">
        <v>34</v>
      </c>
      <c r="G7179" t="s">
        <v>327</v>
      </c>
      <c r="H7179" t="s">
        <v>2613</v>
      </c>
      <c r="I7179" t="s">
        <v>1137</v>
      </c>
      <c r="J7179" t="s">
        <v>76</v>
      </c>
      <c r="K7179" t="s">
        <v>25</v>
      </c>
      <c r="L7179" t="s">
        <v>3559</v>
      </c>
      <c r="M7179">
        <v>2.2000000000000002</v>
      </c>
      <c r="N7179">
        <v>8.4</v>
      </c>
      <c r="O7179" t="s">
        <v>28</v>
      </c>
      <c r="P7179">
        <v>4</v>
      </c>
      <c r="Q7179" t="s">
        <v>27</v>
      </c>
      <c r="R7179" t="s">
        <v>28</v>
      </c>
      <c r="S7179">
        <v>629.75</v>
      </c>
      <c r="T7179" t="str" cm="1">
        <f t="array" ref="T7179">_xlfn.IFS(Raw_Data[[#This Row],[Call Status]]="Resolved","5",Raw_Data[[#This Row],[Call Status]]="Escalated","2",Raw_Data[[#This Row],[Call Status]]="Pending","3",Raw_Data[[#This Row],[Call Status]]="Abandoned","0")</f>
        <v>5</v>
      </c>
      <c r="U7179" t="str">
        <f>TEXT(Raw_Data[[#This Row],[Call Date]],"mmmm")</f>
        <v>September</v>
      </c>
      <c r="V7179" t="str" cm="1">
        <f t="array" ref="V7179">_xlfn.IFS(Raw_Data[[#This Row],[Customer Satisfaction]]&lt;2,"Poor",Raw_Data[[#This Row],[Customer Satisfaction]]&lt;4,"Average",Raw_Data[[#This Row],[Customer Satisfaction]]&gt;=4,"Excellent")</f>
        <v>Excellent</v>
      </c>
    </row>
    <row r="7180" spans="2:22" x14ac:dyDescent="0.3">
      <c r="B7180" t="s">
        <v>943</v>
      </c>
      <c r="C7180" s="2">
        <v>45727</v>
      </c>
      <c r="D7180" s="1">
        <v>0.65833333333333333</v>
      </c>
      <c r="E7180" t="s">
        <v>66</v>
      </c>
      <c r="F7180" t="s">
        <v>48</v>
      </c>
      <c r="G7180" t="s">
        <v>162</v>
      </c>
      <c r="H7180" t="s">
        <v>22</v>
      </c>
      <c r="I7180" t="s">
        <v>23</v>
      </c>
      <c r="J7180" t="s">
        <v>39</v>
      </c>
      <c r="K7180" t="s">
        <v>25</v>
      </c>
      <c r="L7180" t="s">
        <v>25</v>
      </c>
      <c r="M7180">
        <v>3.4</v>
      </c>
      <c r="N7180">
        <v>14.4</v>
      </c>
      <c r="O7180" t="s">
        <v>26</v>
      </c>
      <c r="P7180">
        <v>3</v>
      </c>
      <c r="Q7180" t="s">
        <v>615</v>
      </c>
      <c r="R7180" t="s">
        <v>28</v>
      </c>
      <c r="S7180">
        <v>124.59</v>
      </c>
      <c r="T7180" t="str" cm="1">
        <f t="array" ref="T7180">_xlfn.IFS(Raw_Data[[#This Row],[Call Status]]="Resolved","5",Raw_Data[[#This Row],[Call Status]]="Escalated","2",Raw_Data[[#This Row],[Call Status]]="Pending","3",Raw_Data[[#This Row],[Call Status]]="Abandoned","0")</f>
        <v>5</v>
      </c>
      <c r="U7180" t="str">
        <f>TEXT(Raw_Data[[#This Row],[Call Date]],"mmmm")</f>
        <v>March</v>
      </c>
      <c r="V7180" t="str" cm="1">
        <f t="array" ref="V7180">_xlfn.IFS(Raw_Data[[#This Row],[Customer Satisfaction]]&lt;2,"Poor",Raw_Data[[#This Row],[Customer Satisfaction]]&lt;4,"Average",Raw_Data[[#This Row],[Customer Satisfaction]]&gt;=4,"Excellent")</f>
        <v>Average</v>
      </c>
    </row>
    <row r="7181" spans="2:22" x14ac:dyDescent="0.3">
      <c r="B7181" t="s">
        <v>5487</v>
      </c>
      <c r="C7181" s="2">
        <v>45998</v>
      </c>
      <c r="D7181" s="1">
        <v>0.48958333333333331</v>
      </c>
      <c r="E7181" t="s">
        <v>37</v>
      </c>
      <c r="F7181" t="s">
        <v>48</v>
      </c>
      <c r="G7181" t="s">
        <v>250</v>
      </c>
      <c r="H7181" t="s">
        <v>2026</v>
      </c>
      <c r="I7181" t="s">
        <v>23</v>
      </c>
      <c r="J7181" t="s">
        <v>31</v>
      </c>
      <c r="K7181" t="s">
        <v>25</v>
      </c>
      <c r="L7181" t="s">
        <v>3561</v>
      </c>
      <c r="M7181">
        <v>2</v>
      </c>
      <c r="N7181">
        <v>7.3</v>
      </c>
      <c r="O7181" t="s">
        <v>28</v>
      </c>
      <c r="P7181">
        <v>5</v>
      </c>
      <c r="Q7181" t="s">
        <v>27</v>
      </c>
      <c r="R7181" t="s">
        <v>28</v>
      </c>
      <c r="S7181">
        <v>168.65</v>
      </c>
      <c r="T7181" t="str" cm="1">
        <f t="array" ref="T7181">_xlfn.IFS(Raw_Data[[#This Row],[Call Status]]="Resolved","5",Raw_Data[[#This Row],[Call Status]]="Escalated","2",Raw_Data[[#This Row],[Call Status]]="Pending","3",Raw_Data[[#This Row],[Call Status]]="Abandoned","0")</f>
        <v>5</v>
      </c>
      <c r="U7181" t="str">
        <f>TEXT(Raw_Data[[#This Row],[Call Date]],"mmmm")</f>
        <v>December</v>
      </c>
      <c r="V7181" t="str" cm="1">
        <f t="array" ref="V7181">_xlfn.IFS(Raw_Data[[#This Row],[Customer Satisfaction]]&lt;2,"Poor",Raw_Data[[#This Row],[Customer Satisfaction]]&lt;4,"Average",Raw_Data[[#This Row],[Customer Satisfaction]]&gt;=4,"Excellent")</f>
        <v>Excellent</v>
      </c>
    </row>
    <row r="7182" spans="2:22" x14ac:dyDescent="0.3">
      <c r="B7182" t="s">
        <v>4732</v>
      </c>
      <c r="C7182" s="2">
        <v>45714</v>
      </c>
      <c r="D7182" s="1">
        <v>0.57222222222222219</v>
      </c>
      <c r="E7182" t="s">
        <v>72</v>
      </c>
      <c r="F7182" t="s">
        <v>48</v>
      </c>
      <c r="G7182" t="s">
        <v>162</v>
      </c>
      <c r="H7182" t="s">
        <v>22</v>
      </c>
      <c r="I7182" t="s">
        <v>1137</v>
      </c>
      <c r="J7182" t="s">
        <v>35</v>
      </c>
      <c r="K7182" t="s">
        <v>25</v>
      </c>
      <c r="L7182" t="s">
        <v>3561</v>
      </c>
      <c r="M7182">
        <v>4.2</v>
      </c>
      <c r="N7182">
        <v>9.6</v>
      </c>
      <c r="O7182" t="s">
        <v>26</v>
      </c>
      <c r="P7182">
        <v>5</v>
      </c>
      <c r="Q7182" t="s">
        <v>27</v>
      </c>
      <c r="R7182" t="s">
        <v>28</v>
      </c>
      <c r="S7182">
        <v>450.31</v>
      </c>
      <c r="T7182" t="str" cm="1">
        <f t="array" ref="T7182">_xlfn.IFS(Raw_Data[[#This Row],[Call Status]]="Resolved","5",Raw_Data[[#This Row],[Call Status]]="Escalated","2",Raw_Data[[#This Row],[Call Status]]="Pending","3",Raw_Data[[#This Row],[Call Status]]="Abandoned","0")</f>
        <v>5</v>
      </c>
      <c r="U7182" t="str">
        <f>TEXT(Raw_Data[[#This Row],[Call Date]],"mmmm")</f>
        <v>February</v>
      </c>
      <c r="V7182" t="str" cm="1">
        <f t="array" ref="V7182">_xlfn.IFS(Raw_Data[[#This Row],[Customer Satisfaction]]&lt;2,"Poor",Raw_Data[[#This Row],[Customer Satisfaction]]&lt;4,"Average",Raw_Data[[#This Row],[Customer Satisfaction]]&gt;=4,"Excellent")</f>
        <v>Excellent</v>
      </c>
    </row>
    <row r="7183" spans="2:22" x14ac:dyDescent="0.3">
      <c r="B7183" t="s">
        <v>9849</v>
      </c>
      <c r="C7183" s="2">
        <v>45696</v>
      </c>
      <c r="D7183" s="1">
        <v>0.38541666666666669</v>
      </c>
      <c r="E7183" t="s">
        <v>47</v>
      </c>
      <c r="F7183" t="s">
        <v>34</v>
      </c>
      <c r="G7183" t="s">
        <v>21</v>
      </c>
      <c r="H7183" t="s">
        <v>22</v>
      </c>
      <c r="I7183" t="s">
        <v>23</v>
      </c>
      <c r="J7183" t="s">
        <v>35</v>
      </c>
      <c r="K7183" t="s">
        <v>8876</v>
      </c>
      <c r="L7183" t="s">
        <v>8877</v>
      </c>
      <c r="M7183">
        <v>0.9</v>
      </c>
      <c r="N7183">
        <v>15.1</v>
      </c>
      <c r="O7183" t="s">
        <v>28</v>
      </c>
      <c r="P7183">
        <v>1</v>
      </c>
      <c r="Q7183" t="s">
        <v>1014</v>
      </c>
      <c r="R7183" t="s">
        <v>28</v>
      </c>
      <c r="S7183">
        <v>224.67</v>
      </c>
      <c r="T7183" t="str" cm="1">
        <f t="array" ref="T7183">_xlfn.IFS(Raw_Data[[#This Row],[Call Status]]="Resolved","5",Raw_Data[[#This Row],[Call Status]]="Escalated","2",Raw_Data[[#This Row],[Call Status]]="Pending","3",Raw_Data[[#This Row],[Call Status]]="Abandoned","0")</f>
        <v>3</v>
      </c>
      <c r="U7183" t="str">
        <f>TEXT(Raw_Data[[#This Row],[Call Date]],"mmmm")</f>
        <v>February</v>
      </c>
      <c r="V7183" t="str" cm="1">
        <f t="array" ref="V7183">_xlfn.IFS(Raw_Data[[#This Row],[Customer Satisfaction]]&lt;2,"Poor",Raw_Data[[#This Row],[Customer Satisfaction]]&lt;4,"Average",Raw_Data[[#This Row],[Customer Satisfaction]]&gt;=4,"Excellent")</f>
        <v>Poor</v>
      </c>
    </row>
    <row r="7184" spans="2:22" x14ac:dyDescent="0.3">
      <c r="B7184" t="s">
        <v>1061</v>
      </c>
      <c r="C7184" s="2">
        <v>45946</v>
      </c>
      <c r="D7184" s="1">
        <v>0.64375000000000004</v>
      </c>
      <c r="E7184" t="s">
        <v>70</v>
      </c>
      <c r="F7184" t="s">
        <v>20</v>
      </c>
      <c r="G7184" t="s">
        <v>327</v>
      </c>
      <c r="H7184" t="s">
        <v>22</v>
      </c>
      <c r="I7184" t="s">
        <v>23</v>
      </c>
      <c r="J7184" t="s">
        <v>49</v>
      </c>
      <c r="K7184" t="s">
        <v>25</v>
      </c>
      <c r="L7184" t="s">
        <v>25</v>
      </c>
      <c r="M7184">
        <v>1.2</v>
      </c>
      <c r="N7184">
        <v>11.4</v>
      </c>
      <c r="O7184" t="s">
        <v>26</v>
      </c>
      <c r="P7184">
        <v>0</v>
      </c>
      <c r="Q7184" t="s">
        <v>1014</v>
      </c>
      <c r="R7184" t="s">
        <v>28</v>
      </c>
      <c r="S7184">
        <v>209.58</v>
      </c>
      <c r="T7184" t="str" cm="1">
        <f t="array" ref="T7184">_xlfn.IFS(Raw_Data[[#This Row],[Call Status]]="Resolved","5",Raw_Data[[#This Row],[Call Status]]="Escalated","2",Raw_Data[[#This Row],[Call Status]]="Pending","3",Raw_Data[[#This Row],[Call Status]]="Abandoned","0")</f>
        <v>5</v>
      </c>
      <c r="U7184" t="str">
        <f>TEXT(Raw_Data[[#This Row],[Call Date]],"mmmm")</f>
        <v>October</v>
      </c>
      <c r="V7184" t="str" cm="1">
        <f t="array" ref="V7184">_xlfn.IFS(Raw_Data[[#This Row],[Customer Satisfaction]]&lt;2,"Poor",Raw_Data[[#This Row],[Customer Satisfaction]]&lt;4,"Average",Raw_Data[[#This Row],[Customer Satisfaction]]&gt;=4,"Excellent")</f>
        <v>Poor</v>
      </c>
    </row>
    <row r="7185" spans="2:22" x14ac:dyDescent="0.3">
      <c r="B7185" t="s">
        <v>1464</v>
      </c>
      <c r="C7185" s="2">
        <v>45675</v>
      </c>
      <c r="D7185" s="1">
        <v>0.80972222222222223</v>
      </c>
      <c r="E7185" t="s">
        <v>108</v>
      </c>
      <c r="F7185" t="s">
        <v>34</v>
      </c>
      <c r="G7185" t="s">
        <v>327</v>
      </c>
      <c r="H7185" t="s">
        <v>22</v>
      </c>
      <c r="I7185" t="s">
        <v>1128</v>
      </c>
      <c r="J7185" t="s">
        <v>76</v>
      </c>
      <c r="K7185" t="s">
        <v>25</v>
      </c>
      <c r="L7185" t="s">
        <v>25</v>
      </c>
      <c r="M7185">
        <v>8.6999999999999993</v>
      </c>
      <c r="N7185">
        <v>7.4</v>
      </c>
      <c r="O7185" t="s">
        <v>26</v>
      </c>
      <c r="P7185">
        <v>2</v>
      </c>
      <c r="Q7185" t="s">
        <v>615</v>
      </c>
      <c r="R7185" t="s">
        <v>28</v>
      </c>
      <c r="S7185">
        <v>85.82</v>
      </c>
      <c r="T7185" t="str" cm="1">
        <f t="array" ref="T7185">_xlfn.IFS(Raw_Data[[#This Row],[Call Status]]="Resolved","5",Raw_Data[[#This Row],[Call Status]]="Escalated","2",Raw_Data[[#This Row],[Call Status]]="Pending","3",Raw_Data[[#This Row],[Call Status]]="Abandoned","0")</f>
        <v>5</v>
      </c>
      <c r="U7185" t="str">
        <f>TEXT(Raw_Data[[#This Row],[Call Date]],"mmmm")</f>
        <v>January</v>
      </c>
      <c r="V7185" t="str" cm="1">
        <f t="array" ref="V7185">_xlfn.IFS(Raw_Data[[#This Row],[Customer Satisfaction]]&lt;2,"Poor",Raw_Data[[#This Row],[Customer Satisfaction]]&lt;4,"Average",Raw_Data[[#This Row],[Customer Satisfaction]]&gt;=4,"Excellent")</f>
        <v>Average</v>
      </c>
    </row>
    <row r="7186" spans="2:22" x14ac:dyDescent="0.3">
      <c r="B7186" t="s">
        <v>1891</v>
      </c>
      <c r="C7186" s="2">
        <v>45877</v>
      </c>
      <c r="D7186" s="1">
        <v>0.85833333333333328</v>
      </c>
      <c r="E7186" t="s">
        <v>156</v>
      </c>
      <c r="F7186" t="s">
        <v>48</v>
      </c>
      <c r="G7186" t="s">
        <v>250</v>
      </c>
      <c r="H7186" t="s">
        <v>22</v>
      </c>
      <c r="I7186" t="s">
        <v>1137</v>
      </c>
      <c r="J7186" t="s">
        <v>64</v>
      </c>
      <c r="K7186" t="s">
        <v>25</v>
      </c>
      <c r="L7186" t="s">
        <v>25</v>
      </c>
      <c r="M7186">
        <v>3.5</v>
      </c>
      <c r="N7186">
        <v>8.1999999999999993</v>
      </c>
      <c r="O7186" t="s">
        <v>26</v>
      </c>
      <c r="P7186">
        <v>5</v>
      </c>
      <c r="Q7186" t="s">
        <v>27</v>
      </c>
      <c r="R7186" t="s">
        <v>28</v>
      </c>
      <c r="S7186">
        <v>397.7</v>
      </c>
      <c r="T7186" t="str" cm="1">
        <f t="array" ref="T7186">_xlfn.IFS(Raw_Data[[#This Row],[Call Status]]="Resolved","5",Raw_Data[[#This Row],[Call Status]]="Escalated","2",Raw_Data[[#This Row],[Call Status]]="Pending","3",Raw_Data[[#This Row],[Call Status]]="Abandoned","0")</f>
        <v>5</v>
      </c>
      <c r="U7186" t="str">
        <f>TEXT(Raw_Data[[#This Row],[Call Date]],"mmmm")</f>
        <v>August</v>
      </c>
      <c r="V7186" t="str" cm="1">
        <f t="array" ref="V7186">_xlfn.IFS(Raw_Data[[#This Row],[Customer Satisfaction]]&lt;2,"Poor",Raw_Data[[#This Row],[Customer Satisfaction]]&lt;4,"Average",Raw_Data[[#This Row],[Customer Satisfaction]]&gt;=4,"Excellent")</f>
        <v>Excellent</v>
      </c>
    </row>
    <row r="7187" spans="2:22" x14ac:dyDescent="0.3">
      <c r="B7187" t="s">
        <v>4757</v>
      </c>
      <c r="C7187" s="2">
        <v>45970</v>
      </c>
      <c r="D7187" s="1">
        <v>0.33541666666666664</v>
      </c>
      <c r="E7187" t="s">
        <v>37</v>
      </c>
      <c r="F7187" t="s">
        <v>38</v>
      </c>
      <c r="G7187" t="s">
        <v>250</v>
      </c>
      <c r="H7187" t="s">
        <v>22</v>
      </c>
      <c r="I7187" t="s">
        <v>1130</v>
      </c>
      <c r="J7187" t="s">
        <v>55</v>
      </c>
      <c r="K7187" t="s">
        <v>25</v>
      </c>
      <c r="L7187" t="s">
        <v>3561</v>
      </c>
      <c r="M7187">
        <v>4.5</v>
      </c>
      <c r="N7187">
        <v>16.2</v>
      </c>
      <c r="O7187" t="s">
        <v>26</v>
      </c>
      <c r="P7187">
        <v>5</v>
      </c>
      <c r="Q7187" t="s">
        <v>27</v>
      </c>
      <c r="R7187" t="s">
        <v>28</v>
      </c>
      <c r="S7187">
        <v>337.38</v>
      </c>
      <c r="T7187" t="str" cm="1">
        <f t="array" ref="T7187">_xlfn.IFS(Raw_Data[[#This Row],[Call Status]]="Resolved","5",Raw_Data[[#This Row],[Call Status]]="Escalated","2",Raw_Data[[#This Row],[Call Status]]="Pending","3",Raw_Data[[#This Row],[Call Status]]="Abandoned","0")</f>
        <v>5</v>
      </c>
      <c r="U7187" t="str">
        <f>TEXT(Raw_Data[[#This Row],[Call Date]],"mmmm")</f>
        <v>November</v>
      </c>
      <c r="V7187" t="str" cm="1">
        <f t="array" ref="V7187">_xlfn.IFS(Raw_Data[[#This Row],[Customer Satisfaction]]&lt;2,"Poor",Raw_Data[[#This Row],[Customer Satisfaction]]&lt;4,"Average",Raw_Data[[#This Row],[Customer Satisfaction]]&gt;=4,"Excellent")</f>
        <v>Excellent</v>
      </c>
    </row>
    <row r="7188" spans="2:22" x14ac:dyDescent="0.3">
      <c r="B7188" t="s">
        <v>2092</v>
      </c>
      <c r="C7188" s="2">
        <v>45901</v>
      </c>
      <c r="D7188" s="1">
        <v>0.44791666666666669</v>
      </c>
      <c r="E7188" t="s">
        <v>53</v>
      </c>
      <c r="F7188" t="s">
        <v>48</v>
      </c>
      <c r="G7188" t="s">
        <v>327</v>
      </c>
      <c r="H7188" t="s">
        <v>2026</v>
      </c>
      <c r="I7188" t="s">
        <v>1137</v>
      </c>
      <c r="J7188" t="s">
        <v>24</v>
      </c>
      <c r="K7188" t="s">
        <v>25</v>
      </c>
      <c r="L7188" t="s">
        <v>25</v>
      </c>
      <c r="M7188">
        <v>1.2</v>
      </c>
      <c r="N7188">
        <v>5.7</v>
      </c>
      <c r="O7188" t="s">
        <v>26</v>
      </c>
      <c r="P7188">
        <v>3</v>
      </c>
      <c r="Q7188" t="s">
        <v>615</v>
      </c>
      <c r="R7188" t="s">
        <v>28</v>
      </c>
      <c r="S7188">
        <v>320.27</v>
      </c>
      <c r="T7188" t="str" cm="1">
        <f t="array" ref="T7188">_xlfn.IFS(Raw_Data[[#This Row],[Call Status]]="Resolved","5",Raw_Data[[#This Row],[Call Status]]="Escalated","2",Raw_Data[[#This Row],[Call Status]]="Pending","3",Raw_Data[[#This Row],[Call Status]]="Abandoned","0")</f>
        <v>5</v>
      </c>
      <c r="U7188" t="str">
        <f>TEXT(Raw_Data[[#This Row],[Call Date]],"mmmm")</f>
        <v>September</v>
      </c>
      <c r="V7188" t="str" cm="1">
        <f t="array" ref="V7188">_xlfn.IFS(Raw_Data[[#This Row],[Customer Satisfaction]]&lt;2,"Poor",Raw_Data[[#This Row],[Customer Satisfaction]]&lt;4,"Average",Raw_Data[[#This Row],[Customer Satisfaction]]&gt;=4,"Excellent")</f>
        <v>Average</v>
      </c>
    </row>
    <row r="7189" spans="2:22" x14ac:dyDescent="0.3">
      <c r="B7189" t="s">
        <v>4245</v>
      </c>
      <c r="C7189" s="2">
        <v>46009</v>
      </c>
      <c r="D7189" s="1">
        <v>0.4375</v>
      </c>
      <c r="E7189" t="s">
        <v>33</v>
      </c>
      <c r="F7189" t="s">
        <v>38</v>
      </c>
      <c r="G7189" t="s">
        <v>250</v>
      </c>
      <c r="H7189" t="s">
        <v>2613</v>
      </c>
      <c r="I7189" t="s">
        <v>1130</v>
      </c>
      <c r="J7189" t="s">
        <v>35</v>
      </c>
      <c r="K7189" t="s">
        <v>25</v>
      </c>
      <c r="L7189" t="s">
        <v>3570</v>
      </c>
      <c r="M7189">
        <v>4.3</v>
      </c>
      <c r="N7189">
        <v>10.7</v>
      </c>
      <c r="O7189" t="s">
        <v>28</v>
      </c>
      <c r="P7189">
        <v>3</v>
      </c>
      <c r="Q7189" t="s">
        <v>615</v>
      </c>
      <c r="R7189" t="s">
        <v>28</v>
      </c>
      <c r="S7189">
        <v>428.35</v>
      </c>
      <c r="T7189" t="str" cm="1">
        <f t="array" ref="T7189">_xlfn.IFS(Raw_Data[[#This Row],[Call Status]]="Resolved","5",Raw_Data[[#This Row],[Call Status]]="Escalated","2",Raw_Data[[#This Row],[Call Status]]="Pending","3",Raw_Data[[#This Row],[Call Status]]="Abandoned","0")</f>
        <v>5</v>
      </c>
      <c r="U7189" t="str">
        <f>TEXT(Raw_Data[[#This Row],[Call Date]],"mmmm")</f>
        <v>December</v>
      </c>
      <c r="V7189" t="str" cm="1">
        <f t="array" ref="V7189">_xlfn.IFS(Raw_Data[[#This Row],[Customer Satisfaction]]&lt;2,"Poor",Raw_Data[[#This Row],[Customer Satisfaction]]&lt;4,"Average",Raw_Data[[#This Row],[Customer Satisfaction]]&gt;=4,"Excellent")</f>
        <v>Average</v>
      </c>
    </row>
    <row r="7190" spans="2:22" x14ac:dyDescent="0.3">
      <c r="B7190" t="s">
        <v>10069</v>
      </c>
      <c r="C7190" s="2">
        <v>45961</v>
      </c>
      <c r="D7190" s="1">
        <v>0.47361111111111109</v>
      </c>
      <c r="E7190" t="s">
        <v>100</v>
      </c>
      <c r="F7190" t="s">
        <v>48</v>
      </c>
      <c r="G7190" t="s">
        <v>327</v>
      </c>
      <c r="H7190" t="s">
        <v>22</v>
      </c>
      <c r="I7190" t="s">
        <v>23</v>
      </c>
      <c r="J7190" t="s">
        <v>45</v>
      </c>
      <c r="K7190" t="s">
        <v>8876</v>
      </c>
      <c r="L7190" t="s">
        <v>8877</v>
      </c>
      <c r="M7190">
        <v>11.7</v>
      </c>
      <c r="N7190">
        <v>3.3</v>
      </c>
      <c r="O7190" t="s">
        <v>28</v>
      </c>
      <c r="P7190">
        <v>3</v>
      </c>
      <c r="Q7190" t="s">
        <v>615</v>
      </c>
      <c r="R7190" t="s">
        <v>28</v>
      </c>
      <c r="S7190">
        <v>226.35</v>
      </c>
      <c r="T7190" t="str" cm="1">
        <f t="array" ref="T7190">_xlfn.IFS(Raw_Data[[#This Row],[Call Status]]="Resolved","5",Raw_Data[[#This Row],[Call Status]]="Escalated","2",Raw_Data[[#This Row],[Call Status]]="Pending","3",Raw_Data[[#This Row],[Call Status]]="Abandoned","0")</f>
        <v>3</v>
      </c>
      <c r="U7190" t="str">
        <f>TEXT(Raw_Data[[#This Row],[Call Date]],"mmmm")</f>
        <v>October</v>
      </c>
      <c r="V7190" t="str" cm="1">
        <f t="array" ref="V7190">_xlfn.IFS(Raw_Data[[#This Row],[Customer Satisfaction]]&lt;2,"Poor",Raw_Data[[#This Row],[Customer Satisfaction]]&lt;4,"Average",Raw_Data[[#This Row],[Customer Satisfaction]]&gt;=4,"Excellent")</f>
        <v>Average</v>
      </c>
    </row>
    <row r="7191" spans="2:22" x14ac:dyDescent="0.3">
      <c r="B7191" t="s">
        <v>1655</v>
      </c>
      <c r="C7191" s="2">
        <v>45955</v>
      </c>
      <c r="D7191" s="1">
        <v>0.71250000000000002</v>
      </c>
      <c r="E7191" t="s">
        <v>72</v>
      </c>
      <c r="F7191" t="s">
        <v>48</v>
      </c>
      <c r="G7191" t="s">
        <v>162</v>
      </c>
      <c r="H7191" t="s">
        <v>22</v>
      </c>
      <c r="I7191" t="s">
        <v>1137</v>
      </c>
      <c r="J7191" t="s">
        <v>49</v>
      </c>
      <c r="K7191" t="s">
        <v>25</v>
      </c>
      <c r="L7191" t="s">
        <v>25</v>
      </c>
      <c r="M7191">
        <v>5</v>
      </c>
      <c r="N7191">
        <v>7.6</v>
      </c>
      <c r="O7191" t="s">
        <v>26</v>
      </c>
      <c r="P7191">
        <v>3</v>
      </c>
      <c r="Q7191" t="s">
        <v>615</v>
      </c>
      <c r="R7191" t="s">
        <v>28</v>
      </c>
      <c r="S7191">
        <v>561.46</v>
      </c>
      <c r="T7191" t="str" cm="1">
        <f t="array" ref="T7191">_xlfn.IFS(Raw_Data[[#This Row],[Call Status]]="Resolved","5",Raw_Data[[#This Row],[Call Status]]="Escalated","2",Raw_Data[[#This Row],[Call Status]]="Pending","3",Raw_Data[[#This Row],[Call Status]]="Abandoned","0")</f>
        <v>5</v>
      </c>
      <c r="U7191" t="str">
        <f>TEXT(Raw_Data[[#This Row],[Call Date]],"mmmm")</f>
        <v>October</v>
      </c>
      <c r="V7191" t="str" cm="1">
        <f t="array" ref="V7191">_xlfn.IFS(Raw_Data[[#This Row],[Customer Satisfaction]]&lt;2,"Poor",Raw_Data[[#This Row],[Customer Satisfaction]]&lt;4,"Average",Raw_Data[[#This Row],[Customer Satisfaction]]&gt;=4,"Excellent")</f>
        <v>Average</v>
      </c>
    </row>
    <row r="7192" spans="2:22" x14ac:dyDescent="0.3">
      <c r="B7192" t="s">
        <v>1071</v>
      </c>
      <c r="C7192" s="2">
        <v>45940</v>
      </c>
      <c r="D7192" s="1">
        <v>0.40763888888888888</v>
      </c>
      <c r="E7192" t="s">
        <v>53</v>
      </c>
      <c r="F7192" t="s">
        <v>38</v>
      </c>
      <c r="G7192" t="s">
        <v>162</v>
      </c>
      <c r="H7192" t="s">
        <v>22</v>
      </c>
      <c r="I7192" t="s">
        <v>23</v>
      </c>
      <c r="J7192" t="s">
        <v>64</v>
      </c>
      <c r="K7192" t="s">
        <v>25</v>
      </c>
      <c r="L7192" t="s">
        <v>25</v>
      </c>
      <c r="M7192">
        <v>2.6</v>
      </c>
      <c r="N7192">
        <v>11.7</v>
      </c>
      <c r="O7192" t="s">
        <v>26</v>
      </c>
      <c r="P7192">
        <v>0</v>
      </c>
      <c r="Q7192" t="s">
        <v>1014</v>
      </c>
      <c r="R7192" t="s">
        <v>28</v>
      </c>
      <c r="S7192">
        <v>110.65</v>
      </c>
      <c r="T7192" t="str" cm="1">
        <f t="array" ref="T7192">_xlfn.IFS(Raw_Data[[#This Row],[Call Status]]="Resolved","5",Raw_Data[[#This Row],[Call Status]]="Escalated","2",Raw_Data[[#This Row],[Call Status]]="Pending","3",Raw_Data[[#This Row],[Call Status]]="Abandoned","0")</f>
        <v>5</v>
      </c>
      <c r="U7192" t="str">
        <f>TEXT(Raw_Data[[#This Row],[Call Date]],"mmmm")</f>
        <v>October</v>
      </c>
      <c r="V7192" t="str" cm="1">
        <f t="array" ref="V7192">_xlfn.IFS(Raw_Data[[#This Row],[Customer Satisfaction]]&lt;2,"Poor",Raw_Data[[#This Row],[Customer Satisfaction]]&lt;4,"Average",Raw_Data[[#This Row],[Customer Satisfaction]]&gt;=4,"Excellent")</f>
        <v>Poor</v>
      </c>
    </row>
    <row r="7193" spans="2:22" x14ac:dyDescent="0.3">
      <c r="B7193" t="s">
        <v>7590</v>
      </c>
      <c r="C7193" s="2">
        <v>45731</v>
      </c>
      <c r="D7193" s="1">
        <v>0.84722222222222221</v>
      </c>
      <c r="E7193" t="s">
        <v>70</v>
      </c>
      <c r="F7193" t="s">
        <v>48</v>
      </c>
      <c r="G7193" t="s">
        <v>21</v>
      </c>
      <c r="H7193" t="s">
        <v>22</v>
      </c>
      <c r="I7193" t="s">
        <v>1128</v>
      </c>
      <c r="J7193" t="s">
        <v>45</v>
      </c>
      <c r="K7193" t="s">
        <v>7253</v>
      </c>
      <c r="L7193" t="s">
        <v>7254</v>
      </c>
      <c r="M7193">
        <v>8.6</v>
      </c>
      <c r="N7193">
        <v>5.6</v>
      </c>
      <c r="O7193" t="s">
        <v>28</v>
      </c>
      <c r="P7193">
        <v>2</v>
      </c>
      <c r="Q7193" t="s">
        <v>1014</v>
      </c>
      <c r="R7193" t="s">
        <v>28</v>
      </c>
      <c r="S7193">
        <v>99.93</v>
      </c>
      <c r="T7193" t="str" cm="1">
        <f t="array" ref="T7193">_xlfn.IFS(Raw_Data[[#This Row],[Call Status]]="Resolved","5",Raw_Data[[#This Row],[Call Status]]="Escalated","2",Raw_Data[[#This Row],[Call Status]]="Pending","3",Raw_Data[[#This Row],[Call Status]]="Abandoned","0")</f>
        <v>0</v>
      </c>
      <c r="U7193" t="str">
        <f>TEXT(Raw_Data[[#This Row],[Call Date]],"mmmm")</f>
        <v>March</v>
      </c>
      <c r="V7193" t="str" cm="1">
        <f t="array" ref="V7193">_xlfn.IFS(Raw_Data[[#This Row],[Customer Satisfaction]]&lt;2,"Poor",Raw_Data[[#This Row],[Customer Satisfaction]]&lt;4,"Average",Raw_Data[[#This Row],[Customer Satisfaction]]&gt;=4,"Excellent")</f>
        <v>Average</v>
      </c>
    </row>
    <row r="7194" spans="2:22" x14ac:dyDescent="0.3">
      <c r="B7194" t="s">
        <v>154</v>
      </c>
      <c r="C7194" s="2">
        <v>45767</v>
      </c>
      <c r="D7194" s="1">
        <v>0.85902777777777772</v>
      </c>
      <c r="E7194" t="s">
        <v>33</v>
      </c>
      <c r="F7194" t="s">
        <v>48</v>
      </c>
      <c r="G7194" t="s">
        <v>21</v>
      </c>
      <c r="H7194" t="s">
        <v>22</v>
      </c>
      <c r="I7194" t="s">
        <v>23</v>
      </c>
      <c r="J7194" t="s">
        <v>64</v>
      </c>
      <c r="K7194" t="s">
        <v>25</v>
      </c>
      <c r="L7194" t="s">
        <v>25</v>
      </c>
      <c r="M7194">
        <v>3.3</v>
      </c>
      <c r="N7194">
        <v>9.6</v>
      </c>
      <c r="O7194" t="s">
        <v>26</v>
      </c>
      <c r="P7194">
        <v>5</v>
      </c>
      <c r="Q7194" t="s">
        <v>27</v>
      </c>
      <c r="R7194" t="s">
        <v>28</v>
      </c>
      <c r="S7194">
        <v>187.35</v>
      </c>
      <c r="T7194" t="str" cm="1">
        <f t="array" ref="T7194">_xlfn.IFS(Raw_Data[[#This Row],[Call Status]]="Resolved","5",Raw_Data[[#This Row],[Call Status]]="Escalated","2",Raw_Data[[#This Row],[Call Status]]="Pending","3",Raw_Data[[#This Row],[Call Status]]="Abandoned","0")</f>
        <v>5</v>
      </c>
      <c r="U7194" t="str">
        <f>TEXT(Raw_Data[[#This Row],[Call Date]],"mmmm")</f>
        <v>April</v>
      </c>
      <c r="V7194" t="str" cm="1">
        <f t="array" ref="V7194">_xlfn.IFS(Raw_Data[[#This Row],[Customer Satisfaction]]&lt;2,"Poor",Raw_Data[[#This Row],[Customer Satisfaction]]&lt;4,"Average",Raw_Data[[#This Row],[Customer Satisfaction]]&gt;=4,"Excellent")</f>
        <v>Excellent</v>
      </c>
    </row>
    <row r="7195" spans="2:22" x14ac:dyDescent="0.3">
      <c r="B7195" t="s">
        <v>8287</v>
      </c>
      <c r="C7195" s="2">
        <v>45837</v>
      </c>
      <c r="D7195" s="1">
        <v>0.45902777777777776</v>
      </c>
      <c r="E7195" t="s">
        <v>156</v>
      </c>
      <c r="F7195" t="s">
        <v>48</v>
      </c>
      <c r="G7195" t="s">
        <v>162</v>
      </c>
      <c r="H7195" t="s">
        <v>22</v>
      </c>
      <c r="I7195" t="s">
        <v>23</v>
      </c>
      <c r="J7195" t="s">
        <v>45</v>
      </c>
      <c r="K7195" t="s">
        <v>16</v>
      </c>
      <c r="L7195" t="s">
        <v>16</v>
      </c>
      <c r="M7195">
        <v>4.7</v>
      </c>
      <c r="N7195">
        <v>7</v>
      </c>
      <c r="O7195" t="s">
        <v>28</v>
      </c>
      <c r="P7195">
        <v>3</v>
      </c>
      <c r="Q7195" t="s">
        <v>1014</v>
      </c>
      <c r="R7195" t="s">
        <v>26</v>
      </c>
      <c r="S7195">
        <v>355.63</v>
      </c>
      <c r="T7195" t="str" cm="1">
        <f t="array" ref="T7195">_xlfn.IFS(Raw_Data[[#This Row],[Call Status]]="Resolved","5",Raw_Data[[#This Row],[Call Status]]="Escalated","2",Raw_Data[[#This Row],[Call Status]]="Pending","3",Raw_Data[[#This Row],[Call Status]]="Abandoned","0")</f>
        <v>2</v>
      </c>
      <c r="U7195" t="str">
        <f>TEXT(Raw_Data[[#This Row],[Call Date]],"mmmm")</f>
        <v>June</v>
      </c>
      <c r="V7195" t="str" cm="1">
        <f t="array" ref="V7195">_xlfn.IFS(Raw_Data[[#This Row],[Customer Satisfaction]]&lt;2,"Poor",Raw_Data[[#This Row],[Customer Satisfaction]]&lt;4,"Average",Raw_Data[[#This Row],[Customer Satisfaction]]&gt;=4,"Excellent")</f>
        <v>Average</v>
      </c>
    </row>
    <row r="7196" spans="2:22" x14ac:dyDescent="0.3">
      <c r="B7196" t="s">
        <v>6200</v>
      </c>
      <c r="C7196" s="2">
        <v>45689</v>
      </c>
      <c r="D7196" s="1">
        <v>0.40138888888888891</v>
      </c>
      <c r="E7196" t="s">
        <v>59</v>
      </c>
      <c r="F7196" t="s">
        <v>34</v>
      </c>
      <c r="G7196" t="s">
        <v>162</v>
      </c>
      <c r="H7196" t="s">
        <v>22</v>
      </c>
      <c r="I7196" t="s">
        <v>23</v>
      </c>
      <c r="J7196" t="s">
        <v>49</v>
      </c>
      <c r="K7196" t="s">
        <v>25</v>
      </c>
      <c r="L7196" t="s">
        <v>3559</v>
      </c>
      <c r="M7196">
        <v>4.0999999999999996</v>
      </c>
      <c r="N7196">
        <v>21.4</v>
      </c>
      <c r="O7196" t="s">
        <v>28</v>
      </c>
      <c r="P7196">
        <v>3</v>
      </c>
      <c r="Q7196" t="s">
        <v>615</v>
      </c>
      <c r="R7196" t="s">
        <v>28</v>
      </c>
      <c r="S7196">
        <v>197.36</v>
      </c>
      <c r="T7196" t="str" cm="1">
        <f t="array" ref="T7196">_xlfn.IFS(Raw_Data[[#This Row],[Call Status]]="Resolved","5",Raw_Data[[#This Row],[Call Status]]="Escalated","2",Raw_Data[[#This Row],[Call Status]]="Pending","3",Raw_Data[[#This Row],[Call Status]]="Abandoned","0")</f>
        <v>5</v>
      </c>
      <c r="U7196" t="str">
        <f>TEXT(Raw_Data[[#This Row],[Call Date]],"mmmm")</f>
        <v>February</v>
      </c>
      <c r="V7196" t="str" cm="1">
        <f t="array" ref="V7196">_xlfn.IFS(Raw_Data[[#This Row],[Customer Satisfaction]]&lt;2,"Poor",Raw_Data[[#This Row],[Customer Satisfaction]]&lt;4,"Average",Raw_Data[[#This Row],[Customer Satisfaction]]&gt;=4,"Excellent")</f>
        <v>Average</v>
      </c>
    </row>
    <row r="7197" spans="2:22" x14ac:dyDescent="0.3">
      <c r="B7197" t="s">
        <v>8617</v>
      </c>
      <c r="C7197" s="2">
        <v>45891</v>
      </c>
      <c r="D7197" s="1">
        <v>0.89722222222222225</v>
      </c>
      <c r="E7197" t="s">
        <v>59</v>
      </c>
      <c r="F7197" t="s">
        <v>48</v>
      </c>
      <c r="G7197" t="s">
        <v>327</v>
      </c>
      <c r="H7197" t="s">
        <v>22</v>
      </c>
      <c r="I7197" t="s">
        <v>1128</v>
      </c>
      <c r="J7197" t="s">
        <v>49</v>
      </c>
      <c r="K7197" t="s">
        <v>16</v>
      </c>
      <c r="L7197" t="s">
        <v>16</v>
      </c>
      <c r="M7197">
        <v>8.6</v>
      </c>
      <c r="N7197">
        <v>15.5</v>
      </c>
      <c r="O7197" t="s">
        <v>28</v>
      </c>
      <c r="P7197">
        <v>1</v>
      </c>
      <c r="Q7197" t="s">
        <v>1014</v>
      </c>
      <c r="R7197" t="s">
        <v>26</v>
      </c>
      <c r="S7197">
        <v>68.11</v>
      </c>
      <c r="T7197" t="str" cm="1">
        <f t="array" ref="T7197">_xlfn.IFS(Raw_Data[[#This Row],[Call Status]]="Resolved","5",Raw_Data[[#This Row],[Call Status]]="Escalated","2",Raw_Data[[#This Row],[Call Status]]="Pending","3",Raw_Data[[#This Row],[Call Status]]="Abandoned","0")</f>
        <v>2</v>
      </c>
      <c r="U7197" t="str">
        <f>TEXT(Raw_Data[[#This Row],[Call Date]],"mmmm")</f>
        <v>August</v>
      </c>
      <c r="V7197" t="str" cm="1">
        <f t="array" ref="V7197">_xlfn.IFS(Raw_Data[[#This Row],[Customer Satisfaction]]&lt;2,"Poor",Raw_Data[[#This Row],[Customer Satisfaction]]&lt;4,"Average",Raw_Data[[#This Row],[Customer Satisfaction]]&gt;=4,"Excellent")</f>
        <v>Poor</v>
      </c>
    </row>
    <row r="7198" spans="2:22" x14ac:dyDescent="0.3">
      <c r="B7198" t="s">
        <v>4603</v>
      </c>
      <c r="C7198" s="2">
        <v>45939</v>
      </c>
      <c r="D7198" s="1">
        <v>0.54652777777777772</v>
      </c>
      <c r="E7198" t="s">
        <v>66</v>
      </c>
      <c r="F7198" t="s">
        <v>48</v>
      </c>
      <c r="G7198" t="s">
        <v>162</v>
      </c>
      <c r="H7198" t="s">
        <v>22</v>
      </c>
      <c r="I7198" t="s">
        <v>1128</v>
      </c>
      <c r="J7198" t="s">
        <v>35</v>
      </c>
      <c r="K7198" t="s">
        <v>25</v>
      </c>
      <c r="L7198" t="s">
        <v>3561</v>
      </c>
      <c r="M7198">
        <v>3.6</v>
      </c>
      <c r="N7198">
        <v>10.8</v>
      </c>
      <c r="O7198" t="s">
        <v>26</v>
      </c>
      <c r="P7198">
        <v>3</v>
      </c>
      <c r="Q7198" t="s">
        <v>615</v>
      </c>
      <c r="R7198" t="s">
        <v>28</v>
      </c>
      <c r="S7198">
        <v>94.32</v>
      </c>
      <c r="T7198" t="str" cm="1">
        <f t="array" ref="T7198">_xlfn.IFS(Raw_Data[[#This Row],[Call Status]]="Resolved","5",Raw_Data[[#This Row],[Call Status]]="Escalated","2",Raw_Data[[#This Row],[Call Status]]="Pending","3",Raw_Data[[#This Row],[Call Status]]="Abandoned","0")</f>
        <v>5</v>
      </c>
      <c r="U7198" t="str">
        <f>TEXT(Raw_Data[[#This Row],[Call Date]],"mmmm")</f>
        <v>October</v>
      </c>
      <c r="V7198" t="str" cm="1">
        <f t="array" ref="V7198">_xlfn.IFS(Raw_Data[[#This Row],[Customer Satisfaction]]&lt;2,"Poor",Raw_Data[[#This Row],[Customer Satisfaction]]&lt;4,"Average",Raw_Data[[#This Row],[Customer Satisfaction]]&gt;=4,"Excellent")</f>
        <v>Average</v>
      </c>
    </row>
    <row r="7199" spans="2:22" x14ac:dyDescent="0.3">
      <c r="B7199" t="s">
        <v>3101</v>
      </c>
      <c r="C7199" s="2">
        <v>45682</v>
      </c>
      <c r="D7199" s="1">
        <v>0.53541666666666665</v>
      </c>
      <c r="E7199" t="s">
        <v>59</v>
      </c>
      <c r="F7199" t="s">
        <v>48</v>
      </c>
      <c r="G7199" t="s">
        <v>21</v>
      </c>
      <c r="H7199" t="s">
        <v>2026</v>
      </c>
      <c r="I7199" t="s">
        <v>23</v>
      </c>
      <c r="J7199" t="s">
        <v>55</v>
      </c>
      <c r="K7199" t="s">
        <v>25</v>
      </c>
      <c r="L7199" t="s">
        <v>25</v>
      </c>
      <c r="M7199">
        <v>2.9</v>
      </c>
      <c r="N7199">
        <v>9.9</v>
      </c>
      <c r="O7199" t="s">
        <v>26</v>
      </c>
      <c r="P7199">
        <v>2</v>
      </c>
      <c r="Q7199" t="s">
        <v>1014</v>
      </c>
      <c r="R7199" t="s">
        <v>28</v>
      </c>
      <c r="S7199">
        <v>82.11</v>
      </c>
      <c r="T7199" t="str" cm="1">
        <f t="array" ref="T7199">_xlfn.IFS(Raw_Data[[#This Row],[Call Status]]="Resolved","5",Raw_Data[[#This Row],[Call Status]]="Escalated","2",Raw_Data[[#This Row],[Call Status]]="Pending","3",Raw_Data[[#This Row],[Call Status]]="Abandoned","0")</f>
        <v>5</v>
      </c>
      <c r="U7199" t="str">
        <f>TEXT(Raw_Data[[#This Row],[Call Date]],"mmmm")</f>
        <v>January</v>
      </c>
      <c r="V7199" t="str" cm="1">
        <f t="array" ref="V7199">_xlfn.IFS(Raw_Data[[#This Row],[Customer Satisfaction]]&lt;2,"Poor",Raw_Data[[#This Row],[Customer Satisfaction]]&lt;4,"Average",Raw_Data[[#This Row],[Customer Satisfaction]]&gt;=4,"Excellent")</f>
        <v>Average</v>
      </c>
    </row>
    <row r="7200" spans="2:22" x14ac:dyDescent="0.3">
      <c r="B7200" t="s">
        <v>9701</v>
      </c>
      <c r="C7200" s="2">
        <v>45988</v>
      </c>
      <c r="D7200" s="1">
        <v>0.82847222222222228</v>
      </c>
      <c r="E7200" t="s">
        <v>30</v>
      </c>
      <c r="F7200" t="s">
        <v>38</v>
      </c>
      <c r="G7200" t="s">
        <v>327</v>
      </c>
      <c r="H7200" t="s">
        <v>22</v>
      </c>
      <c r="I7200" t="s">
        <v>1128</v>
      </c>
      <c r="J7200" t="s">
        <v>45</v>
      </c>
      <c r="K7200" t="s">
        <v>8876</v>
      </c>
      <c r="L7200" t="s">
        <v>8877</v>
      </c>
      <c r="M7200">
        <v>5.3</v>
      </c>
      <c r="N7200">
        <v>3.9</v>
      </c>
      <c r="O7200" t="s">
        <v>28</v>
      </c>
      <c r="P7200">
        <v>3</v>
      </c>
      <c r="Q7200" t="s">
        <v>1014</v>
      </c>
      <c r="R7200" t="s">
        <v>28</v>
      </c>
      <c r="S7200">
        <v>106.41</v>
      </c>
      <c r="T7200" t="str" cm="1">
        <f t="array" ref="T7200">_xlfn.IFS(Raw_Data[[#This Row],[Call Status]]="Resolved","5",Raw_Data[[#This Row],[Call Status]]="Escalated","2",Raw_Data[[#This Row],[Call Status]]="Pending","3",Raw_Data[[#This Row],[Call Status]]="Abandoned","0")</f>
        <v>3</v>
      </c>
      <c r="U7200" t="str">
        <f>TEXT(Raw_Data[[#This Row],[Call Date]],"mmmm")</f>
        <v>November</v>
      </c>
      <c r="V7200" t="str" cm="1">
        <f t="array" ref="V7200">_xlfn.IFS(Raw_Data[[#This Row],[Customer Satisfaction]]&lt;2,"Poor",Raw_Data[[#This Row],[Customer Satisfaction]]&lt;4,"Average",Raw_Data[[#This Row],[Customer Satisfaction]]&gt;=4,"Excellent")</f>
        <v>Average</v>
      </c>
    </row>
    <row r="7201" spans="2:22" x14ac:dyDescent="0.3">
      <c r="B7201" t="s">
        <v>9023</v>
      </c>
      <c r="C7201" s="2">
        <v>45936</v>
      </c>
      <c r="D7201" s="1">
        <v>0.59861111111111109</v>
      </c>
      <c r="E7201" t="s">
        <v>66</v>
      </c>
      <c r="F7201" t="s">
        <v>34</v>
      </c>
      <c r="G7201" t="s">
        <v>327</v>
      </c>
      <c r="H7201" t="s">
        <v>2026</v>
      </c>
      <c r="I7201" t="s">
        <v>1128</v>
      </c>
      <c r="J7201" t="s">
        <v>45</v>
      </c>
      <c r="K7201" t="s">
        <v>8876</v>
      </c>
      <c r="L7201" t="s">
        <v>8877</v>
      </c>
      <c r="M7201">
        <v>1.2</v>
      </c>
      <c r="N7201">
        <v>9.4</v>
      </c>
      <c r="O7201" t="s">
        <v>28</v>
      </c>
      <c r="P7201">
        <v>5</v>
      </c>
      <c r="Q7201" t="s">
        <v>27</v>
      </c>
      <c r="R7201" t="s">
        <v>28</v>
      </c>
      <c r="S7201">
        <v>102.75</v>
      </c>
      <c r="T7201" t="str" cm="1">
        <f t="array" ref="T7201">_xlfn.IFS(Raw_Data[[#This Row],[Call Status]]="Resolved","5",Raw_Data[[#This Row],[Call Status]]="Escalated","2",Raw_Data[[#This Row],[Call Status]]="Pending","3",Raw_Data[[#This Row],[Call Status]]="Abandoned","0")</f>
        <v>3</v>
      </c>
      <c r="U7201" t="str">
        <f>TEXT(Raw_Data[[#This Row],[Call Date]],"mmmm")</f>
        <v>October</v>
      </c>
      <c r="V7201" t="str" cm="1">
        <f t="array" ref="V7201">_xlfn.IFS(Raw_Data[[#This Row],[Customer Satisfaction]]&lt;2,"Poor",Raw_Data[[#This Row],[Customer Satisfaction]]&lt;4,"Average",Raw_Data[[#This Row],[Customer Satisfaction]]&gt;=4,"Excellent")</f>
        <v>Excellent</v>
      </c>
    </row>
    <row r="7202" spans="2:22" x14ac:dyDescent="0.3">
      <c r="B7202" t="s">
        <v>3412</v>
      </c>
      <c r="C7202" s="2">
        <v>45883</v>
      </c>
      <c r="D7202" s="1">
        <v>0.59861111111111109</v>
      </c>
      <c r="E7202" t="s">
        <v>84</v>
      </c>
      <c r="F7202" t="s">
        <v>34</v>
      </c>
      <c r="G7202" t="s">
        <v>21</v>
      </c>
      <c r="H7202" t="s">
        <v>2026</v>
      </c>
      <c r="I7202" t="s">
        <v>23</v>
      </c>
      <c r="J7202" t="s">
        <v>55</v>
      </c>
      <c r="K7202" t="s">
        <v>25</v>
      </c>
      <c r="L7202" t="s">
        <v>25</v>
      </c>
      <c r="M7202">
        <v>1</v>
      </c>
      <c r="N7202">
        <v>7.1</v>
      </c>
      <c r="O7202" t="s">
        <v>26</v>
      </c>
      <c r="P7202">
        <v>5</v>
      </c>
      <c r="Q7202" t="s">
        <v>27</v>
      </c>
      <c r="R7202" t="s">
        <v>28</v>
      </c>
      <c r="S7202">
        <v>107.7</v>
      </c>
      <c r="T7202" t="str" cm="1">
        <f t="array" ref="T7202">_xlfn.IFS(Raw_Data[[#This Row],[Call Status]]="Resolved","5",Raw_Data[[#This Row],[Call Status]]="Escalated","2",Raw_Data[[#This Row],[Call Status]]="Pending","3",Raw_Data[[#This Row],[Call Status]]="Abandoned","0")</f>
        <v>5</v>
      </c>
      <c r="U7202" t="str">
        <f>TEXT(Raw_Data[[#This Row],[Call Date]],"mmmm")</f>
        <v>August</v>
      </c>
      <c r="V7202" t="str" cm="1">
        <f t="array" ref="V7202">_xlfn.IFS(Raw_Data[[#This Row],[Customer Satisfaction]]&lt;2,"Poor",Raw_Data[[#This Row],[Customer Satisfaction]]&lt;4,"Average",Raw_Data[[#This Row],[Customer Satisfaction]]&gt;=4,"Excellent")</f>
        <v>Excellent</v>
      </c>
    </row>
    <row r="7203" spans="2:22" x14ac:dyDescent="0.3">
      <c r="B7203" t="s">
        <v>2623</v>
      </c>
      <c r="C7203" s="2">
        <v>45714</v>
      </c>
      <c r="D7203" s="1">
        <v>0.73750000000000004</v>
      </c>
      <c r="E7203" t="s">
        <v>57</v>
      </c>
      <c r="F7203" t="s">
        <v>38</v>
      </c>
      <c r="G7203" t="s">
        <v>21</v>
      </c>
      <c r="H7203" t="s">
        <v>2613</v>
      </c>
      <c r="I7203" t="s">
        <v>1130</v>
      </c>
      <c r="J7203" t="s">
        <v>49</v>
      </c>
      <c r="K7203" t="s">
        <v>25</v>
      </c>
      <c r="L7203" t="s">
        <v>25</v>
      </c>
      <c r="M7203">
        <v>0.5</v>
      </c>
      <c r="N7203">
        <v>17.600000000000001</v>
      </c>
      <c r="O7203" t="s">
        <v>26</v>
      </c>
      <c r="P7203">
        <v>5</v>
      </c>
      <c r="Q7203" t="s">
        <v>27</v>
      </c>
      <c r="R7203" t="s">
        <v>28</v>
      </c>
      <c r="S7203">
        <v>395.23</v>
      </c>
      <c r="T7203" t="str" cm="1">
        <f t="array" ref="T7203">_xlfn.IFS(Raw_Data[[#This Row],[Call Status]]="Resolved","5",Raw_Data[[#This Row],[Call Status]]="Escalated","2",Raw_Data[[#This Row],[Call Status]]="Pending","3",Raw_Data[[#This Row],[Call Status]]="Abandoned","0")</f>
        <v>5</v>
      </c>
      <c r="U7203" t="str">
        <f>TEXT(Raw_Data[[#This Row],[Call Date]],"mmmm")</f>
        <v>February</v>
      </c>
      <c r="V7203" t="str" cm="1">
        <f t="array" ref="V7203">_xlfn.IFS(Raw_Data[[#This Row],[Customer Satisfaction]]&lt;2,"Poor",Raw_Data[[#This Row],[Customer Satisfaction]]&lt;4,"Average",Raw_Data[[#This Row],[Customer Satisfaction]]&gt;=4,"Excellent")</f>
        <v>Excellent</v>
      </c>
    </row>
    <row r="7204" spans="2:22" x14ac:dyDescent="0.3">
      <c r="B7204" t="s">
        <v>8663</v>
      </c>
      <c r="C7204" s="2">
        <v>45837</v>
      </c>
      <c r="D7204" s="1">
        <v>0.7895833333333333</v>
      </c>
      <c r="E7204" t="s">
        <v>30</v>
      </c>
      <c r="F7204" t="s">
        <v>20</v>
      </c>
      <c r="G7204" t="s">
        <v>21</v>
      </c>
      <c r="H7204" t="s">
        <v>2026</v>
      </c>
      <c r="I7204" t="s">
        <v>1137</v>
      </c>
      <c r="J7204" t="s">
        <v>42</v>
      </c>
      <c r="K7204" t="s">
        <v>16</v>
      </c>
      <c r="L7204" t="s">
        <v>16</v>
      </c>
      <c r="M7204">
        <v>2.2000000000000002</v>
      </c>
      <c r="N7204">
        <v>8.4</v>
      </c>
      <c r="O7204" t="s">
        <v>28</v>
      </c>
      <c r="P7204">
        <v>1</v>
      </c>
      <c r="Q7204" t="s">
        <v>1014</v>
      </c>
      <c r="R7204" t="s">
        <v>26</v>
      </c>
      <c r="S7204">
        <v>603.9</v>
      </c>
      <c r="T7204" t="str" cm="1">
        <f t="array" ref="T7204">_xlfn.IFS(Raw_Data[[#This Row],[Call Status]]="Resolved","5",Raw_Data[[#This Row],[Call Status]]="Escalated","2",Raw_Data[[#This Row],[Call Status]]="Pending","3",Raw_Data[[#This Row],[Call Status]]="Abandoned","0")</f>
        <v>2</v>
      </c>
      <c r="U7204" t="str">
        <f>TEXT(Raw_Data[[#This Row],[Call Date]],"mmmm")</f>
        <v>June</v>
      </c>
      <c r="V7204" t="str" cm="1">
        <f t="array" ref="V7204">_xlfn.IFS(Raw_Data[[#This Row],[Customer Satisfaction]]&lt;2,"Poor",Raw_Data[[#This Row],[Customer Satisfaction]]&lt;4,"Average",Raw_Data[[#This Row],[Customer Satisfaction]]&gt;=4,"Excellent")</f>
        <v>Poor</v>
      </c>
    </row>
    <row r="7205" spans="2:22" x14ac:dyDescent="0.3">
      <c r="B7205" t="s">
        <v>329</v>
      </c>
      <c r="C7205" s="2">
        <v>45889</v>
      </c>
      <c r="D7205" s="1">
        <v>0.8520833333333333</v>
      </c>
      <c r="E7205" t="s">
        <v>72</v>
      </c>
      <c r="F7205" t="s">
        <v>48</v>
      </c>
      <c r="G7205" t="s">
        <v>327</v>
      </c>
      <c r="H7205" t="s">
        <v>22</v>
      </c>
      <c r="I7205" t="s">
        <v>23</v>
      </c>
      <c r="J7205" t="s">
        <v>42</v>
      </c>
      <c r="K7205" t="s">
        <v>25</v>
      </c>
      <c r="L7205" t="s">
        <v>25</v>
      </c>
      <c r="M7205">
        <v>7</v>
      </c>
      <c r="N7205">
        <v>5.6</v>
      </c>
      <c r="O7205" t="s">
        <v>26</v>
      </c>
      <c r="P7205">
        <v>5</v>
      </c>
      <c r="Q7205" t="s">
        <v>27</v>
      </c>
      <c r="R7205" t="s">
        <v>28</v>
      </c>
      <c r="S7205">
        <v>144.44</v>
      </c>
      <c r="T7205" t="str" cm="1">
        <f t="array" ref="T7205">_xlfn.IFS(Raw_Data[[#This Row],[Call Status]]="Resolved","5",Raw_Data[[#This Row],[Call Status]]="Escalated","2",Raw_Data[[#This Row],[Call Status]]="Pending","3",Raw_Data[[#This Row],[Call Status]]="Abandoned","0")</f>
        <v>5</v>
      </c>
      <c r="U7205" t="str">
        <f>TEXT(Raw_Data[[#This Row],[Call Date]],"mmmm")</f>
        <v>August</v>
      </c>
      <c r="V7205" t="str" cm="1">
        <f t="array" ref="V7205">_xlfn.IFS(Raw_Data[[#This Row],[Customer Satisfaction]]&lt;2,"Poor",Raw_Data[[#This Row],[Customer Satisfaction]]&lt;4,"Average",Raw_Data[[#This Row],[Customer Satisfaction]]&gt;=4,"Excellent")</f>
        <v>Excellent</v>
      </c>
    </row>
    <row r="7206" spans="2:22" x14ac:dyDescent="0.3">
      <c r="B7206" t="s">
        <v>1237</v>
      </c>
      <c r="C7206" s="2">
        <v>46000</v>
      </c>
      <c r="D7206" s="1">
        <v>0.44305555555555554</v>
      </c>
      <c r="E7206" t="s">
        <v>110</v>
      </c>
      <c r="F7206" t="s">
        <v>34</v>
      </c>
      <c r="G7206" t="s">
        <v>327</v>
      </c>
      <c r="H7206" t="s">
        <v>22</v>
      </c>
      <c r="I7206" t="s">
        <v>1130</v>
      </c>
      <c r="J7206" t="s">
        <v>42</v>
      </c>
      <c r="K7206" t="s">
        <v>25</v>
      </c>
      <c r="L7206" t="s">
        <v>25</v>
      </c>
      <c r="M7206">
        <v>3.3</v>
      </c>
      <c r="N7206">
        <v>13.8</v>
      </c>
      <c r="O7206" t="s">
        <v>26</v>
      </c>
      <c r="P7206">
        <v>0</v>
      </c>
      <c r="Q7206" t="s">
        <v>27</v>
      </c>
      <c r="R7206" t="s">
        <v>28</v>
      </c>
      <c r="S7206">
        <v>1181.8599999999999</v>
      </c>
      <c r="T7206" t="str" cm="1">
        <f t="array" ref="T7206">_xlfn.IFS(Raw_Data[[#This Row],[Call Status]]="Resolved","5",Raw_Data[[#This Row],[Call Status]]="Escalated","2",Raw_Data[[#This Row],[Call Status]]="Pending","3",Raw_Data[[#This Row],[Call Status]]="Abandoned","0")</f>
        <v>5</v>
      </c>
      <c r="U7206" t="str">
        <f>TEXT(Raw_Data[[#This Row],[Call Date]],"mmmm")</f>
        <v>December</v>
      </c>
      <c r="V7206" t="str" cm="1">
        <f t="array" ref="V7206">_xlfn.IFS(Raw_Data[[#This Row],[Customer Satisfaction]]&lt;2,"Poor",Raw_Data[[#This Row],[Customer Satisfaction]]&lt;4,"Average",Raw_Data[[#This Row],[Customer Satisfaction]]&gt;=4,"Excellent")</f>
        <v>Poor</v>
      </c>
    </row>
    <row r="7207" spans="2:22" x14ac:dyDescent="0.3">
      <c r="B7207" t="s">
        <v>6207</v>
      </c>
      <c r="C7207" s="2">
        <v>45944</v>
      </c>
      <c r="D7207" s="1">
        <v>0.74861111111111112</v>
      </c>
      <c r="E7207" t="s">
        <v>33</v>
      </c>
      <c r="F7207" t="s">
        <v>34</v>
      </c>
      <c r="G7207" t="s">
        <v>250</v>
      </c>
      <c r="H7207" t="s">
        <v>22</v>
      </c>
      <c r="I7207" t="s">
        <v>23</v>
      </c>
      <c r="J7207" t="s">
        <v>45</v>
      </c>
      <c r="K7207" t="s">
        <v>25</v>
      </c>
      <c r="L7207" t="s">
        <v>3559</v>
      </c>
      <c r="M7207">
        <v>3.2</v>
      </c>
      <c r="N7207">
        <v>6.3</v>
      </c>
      <c r="O7207" t="s">
        <v>28</v>
      </c>
      <c r="P7207">
        <v>4</v>
      </c>
      <c r="Q7207" t="s">
        <v>27</v>
      </c>
      <c r="R7207" t="s">
        <v>28</v>
      </c>
      <c r="S7207">
        <v>185.68</v>
      </c>
      <c r="T7207" t="str" cm="1">
        <f t="array" ref="T7207">_xlfn.IFS(Raw_Data[[#This Row],[Call Status]]="Resolved","5",Raw_Data[[#This Row],[Call Status]]="Escalated","2",Raw_Data[[#This Row],[Call Status]]="Pending","3",Raw_Data[[#This Row],[Call Status]]="Abandoned","0")</f>
        <v>5</v>
      </c>
      <c r="U7207" t="str">
        <f>TEXT(Raw_Data[[#This Row],[Call Date]],"mmmm")</f>
        <v>October</v>
      </c>
      <c r="V7207" t="str" cm="1">
        <f t="array" ref="V7207">_xlfn.IFS(Raw_Data[[#This Row],[Customer Satisfaction]]&lt;2,"Poor",Raw_Data[[#This Row],[Customer Satisfaction]]&lt;4,"Average",Raw_Data[[#This Row],[Customer Satisfaction]]&gt;=4,"Excellent")</f>
        <v>Excellent</v>
      </c>
    </row>
    <row r="7208" spans="2:22" x14ac:dyDescent="0.3">
      <c r="B7208" t="s">
        <v>5524</v>
      </c>
      <c r="C7208" s="2">
        <v>45721</v>
      </c>
      <c r="D7208" s="1">
        <v>0.52986111111111112</v>
      </c>
      <c r="E7208" t="s">
        <v>47</v>
      </c>
      <c r="F7208" t="s">
        <v>38</v>
      </c>
      <c r="G7208" t="s">
        <v>250</v>
      </c>
      <c r="H7208" t="s">
        <v>2026</v>
      </c>
      <c r="I7208" t="s">
        <v>23</v>
      </c>
      <c r="J7208" t="s">
        <v>49</v>
      </c>
      <c r="K7208" t="s">
        <v>25</v>
      </c>
      <c r="L7208" t="s">
        <v>3570</v>
      </c>
      <c r="M7208">
        <v>1.8</v>
      </c>
      <c r="N7208">
        <v>8.6999999999999993</v>
      </c>
      <c r="O7208" t="s">
        <v>28</v>
      </c>
      <c r="P7208">
        <v>3</v>
      </c>
      <c r="Q7208" t="s">
        <v>615</v>
      </c>
      <c r="R7208" t="s">
        <v>28</v>
      </c>
      <c r="S7208">
        <v>240.8</v>
      </c>
      <c r="T7208" t="str" cm="1">
        <f t="array" ref="T7208">_xlfn.IFS(Raw_Data[[#This Row],[Call Status]]="Resolved","5",Raw_Data[[#This Row],[Call Status]]="Escalated","2",Raw_Data[[#This Row],[Call Status]]="Pending","3",Raw_Data[[#This Row],[Call Status]]="Abandoned","0")</f>
        <v>5</v>
      </c>
      <c r="U7208" t="str">
        <f>TEXT(Raw_Data[[#This Row],[Call Date]],"mmmm")</f>
        <v>March</v>
      </c>
      <c r="V7208" t="str" cm="1">
        <f t="array" ref="V7208">_xlfn.IFS(Raw_Data[[#This Row],[Customer Satisfaction]]&lt;2,"Poor",Raw_Data[[#This Row],[Customer Satisfaction]]&lt;4,"Average",Raw_Data[[#This Row],[Customer Satisfaction]]&gt;=4,"Excellent")</f>
        <v>Average</v>
      </c>
    </row>
    <row r="7209" spans="2:22" x14ac:dyDescent="0.3">
      <c r="B7209" t="s">
        <v>5392</v>
      </c>
      <c r="C7209" s="2">
        <v>45889</v>
      </c>
      <c r="D7209" s="1">
        <v>0.34583333333333333</v>
      </c>
      <c r="E7209" t="s">
        <v>100</v>
      </c>
      <c r="F7209" t="s">
        <v>20</v>
      </c>
      <c r="G7209" t="s">
        <v>21</v>
      </c>
      <c r="H7209" t="s">
        <v>2026</v>
      </c>
      <c r="I7209" t="s">
        <v>23</v>
      </c>
      <c r="J7209" t="s">
        <v>45</v>
      </c>
      <c r="K7209" t="s">
        <v>25</v>
      </c>
      <c r="L7209" t="s">
        <v>3561</v>
      </c>
      <c r="M7209">
        <v>4.4000000000000004</v>
      </c>
      <c r="N7209">
        <v>9.3000000000000007</v>
      </c>
      <c r="O7209" t="s">
        <v>26</v>
      </c>
      <c r="P7209">
        <v>4</v>
      </c>
      <c r="Q7209" t="s">
        <v>27</v>
      </c>
      <c r="R7209" t="s">
        <v>28</v>
      </c>
      <c r="S7209">
        <v>75.459999999999994</v>
      </c>
      <c r="T7209" t="str" cm="1">
        <f t="array" ref="T7209">_xlfn.IFS(Raw_Data[[#This Row],[Call Status]]="Resolved","5",Raw_Data[[#This Row],[Call Status]]="Escalated","2",Raw_Data[[#This Row],[Call Status]]="Pending","3",Raw_Data[[#This Row],[Call Status]]="Abandoned","0")</f>
        <v>5</v>
      </c>
      <c r="U7209" t="str">
        <f>TEXT(Raw_Data[[#This Row],[Call Date]],"mmmm")</f>
        <v>August</v>
      </c>
      <c r="V7209" t="str" cm="1">
        <f t="array" ref="V7209">_xlfn.IFS(Raw_Data[[#This Row],[Customer Satisfaction]]&lt;2,"Poor",Raw_Data[[#This Row],[Customer Satisfaction]]&lt;4,"Average",Raw_Data[[#This Row],[Customer Satisfaction]]&gt;=4,"Excellent")</f>
        <v>Excellent</v>
      </c>
    </row>
    <row r="7210" spans="2:22" x14ac:dyDescent="0.3">
      <c r="B7210" t="s">
        <v>9329</v>
      </c>
      <c r="C7210" s="2">
        <v>45946</v>
      </c>
      <c r="D7210" s="1">
        <v>0.46388888888888891</v>
      </c>
      <c r="E7210" t="s">
        <v>156</v>
      </c>
      <c r="F7210" t="s">
        <v>48</v>
      </c>
      <c r="G7210" t="s">
        <v>250</v>
      </c>
      <c r="H7210" t="s">
        <v>2026</v>
      </c>
      <c r="I7210" t="s">
        <v>23</v>
      </c>
      <c r="J7210" t="s">
        <v>42</v>
      </c>
      <c r="K7210" t="s">
        <v>8876</v>
      </c>
      <c r="L7210" t="s">
        <v>8877</v>
      </c>
      <c r="M7210">
        <v>1.1000000000000001</v>
      </c>
      <c r="N7210">
        <v>7.4</v>
      </c>
      <c r="O7210" t="s">
        <v>28</v>
      </c>
      <c r="P7210">
        <v>3</v>
      </c>
      <c r="Q7210" t="s">
        <v>615</v>
      </c>
      <c r="R7210" t="s">
        <v>28</v>
      </c>
      <c r="S7210">
        <v>109.46</v>
      </c>
      <c r="T7210" t="str" cm="1">
        <f t="array" ref="T7210">_xlfn.IFS(Raw_Data[[#This Row],[Call Status]]="Resolved","5",Raw_Data[[#This Row],[Call Status]]="Escalated","2",Raw_Data[[#This Row],[Call Status]]="Pending","3",Raw_Data[[#This Row],[Call Status]]="Abandoned","0")</f>
        <v>3</v>
      </c>
      <c r="U7210" t="str">
        <f>TEXT(Raw_Data[[#This Row],[Call Date]],"mmmm")</f>
        <v>October</v>
      </c>
      <c r="V7210" t="str" cm="1">
        <f t="array" ref="V7210">_xlfn.IFS(Raw_Data[[#This Row],[Customer Satisfaction]]&lt;2,"Poor",Raw_Data[[#This Row],[Customer Satisfaction]]&lt;4,"Average",Raw_Data[[#This Row],[Customer Satisfaction]]&gt;=4,"Excellent")</f>
        <v>Average</v>
      </c>
    </row>
    <row r="7211" spans="2:22" x14ac:dyDescent="0.3">
      <c r="B7211" t="s">
        <v>9810</v>
      </c>
      <c r="C7211" s="2">
        <v>45870</v>
      </c>
      <c r="D7211" s="1">
        <v>0.50694444444444442</v>
      </c>
      <c r="E7211" t="s">
        <v>63</v>
      </c>
      <c r="F7211" t="s">
        <v>38</v>
      </c>
      <c r="G7211" t="s">
        <v>327</v>
      </c>
      <c r="H7211" t="s">
        <v>22</v>
      </c>
      <c r="I7211" t="s">
        <v>23</v>
      </c>
      <c r="J7211" t="s">
        <v>42</v>
      </c>
      <c r="K7211" t="s">
        <v>8876</v>
      </c>
      <c r="L7211" t="s">
        <v>8877</v>
      </c>
      <c r="M7211">
        <v>1.6</v>
      </c>
      <c r="N7211">
        <v>7.5</v>
      </c>
      <c r="O7211" t="s">
        <v>28</v>
      </c>
      <c r="P7211">
        <v>1</v>
      </c>
      <c r="Q7211" t="s">
        <v>1014</v>
      </c>
      <c r="R7211" t="s">
        <v>28</v>
      </c>
      <c r="S7211">
        <v>100.25</v>
      </c>
      <c r="T7211" t="str" cm="1">
        <f t="array" ref="T7211">_xlfn.IFS(Raw_Data[[#This Row],[Call Status]]="Resolved","5",Raw_Data[[#This Row],[Call Status]]="Escalated","2",Raw_Data[[#This Row],[Call Status]]="Pending","3",Raw_Data[[#This Row],[Call Status]]="Abandoned","0")</f>
        <v>3</v>
      </c>
      <c r="U7211" t="str">
        <f>TEXT(Raw_Data[[#This Row],[Call Date]],"mmmm")</f>
        <v>August</v>
      </c>
      <c r="V7211" t="str" cm="1">
        <f t="array" ref="V7211">_xlfn.IFS(Raw_Data[[#This Row],[Customer Satisfaction]]&lt;2,"Poor",Raw_Data[[#This Row],[Customer Satisfaction]]&lt;4,"Average",Raw_Data[[#This Row],[Customer Satisfaction]]&gt;=4,"Excellent")</f>
        <v>Poor</v>
      </c>
    </row>
    <row r="7212" spans="2:22" x14ac:dyDescent="0.3">
      <c r="B7212" t="s">
        <v>7552</v>
      </c>
      <c r="C7212" s="2">
        <v>45915</v>
      </c>
      <c r="D7212" s="1">
        <v>0.69097222222222221</v>
      </c>
      <c r="E7212" t="s">
        <v>91</v>
      </c>
      <c r="F7212" t="s">
        <v>48</v>
      </c>
      <c r="G7212" t="s">
        <v>21</v>
      </c>
      <c r="H7212" t="s">
        <v>2026</v>
      </c>
      <c r="I7212" t="s">
        <v>23</v>
      </c>
      <c r="J7212" t="s">
        <v>31</v>
      </c>
      <c r="K7212" t="s">
        <v>7253</v>
      </c>
      <c r="L7212" t="s">
        <v>7254</v>
      </c>
      <c r="M7212">
        <v>2.6</v>
      </c>
      <c r="N7212">
        <v>4.2</v>
      </c>
      <c r="O7212" t="s">
        <v>28</v>
      </c>
      <c r="P7212">
        <v>3</v>
      </c>
      <c r="Q7212" t="s">
        <v>1014</v>
      </c>
      <c r="R7212" t="s">
        <v>28</v>
      </c>
      <c r="S7212">
        <v>293.63</v>
      </c>
      <c r="T7212" t="str" cm="1">
        <f t="array" ref="T7212">_xlfn.IFS(Raw_Data[[#This Row],[Call Status]]="Resolved","5",Raw_Data[[#This Row],[Call Status]]="Escalated","2",Raw_Data[[#This Row],[Call Status]]="Pending","3",Raw_Data[[#This Row],[Call Status]]="Abandoned","0")</f>
        <v>0</v>
      </c>
      <c r="U7212" t="str">
        <f>TEXT(Raw_Data[[#This Row],[Call Date]],"mmmm")</f>
        <v>September</v>
      </c>
      <c r="V7212" t="str" cm="1">
        <f t="array" ref="V7212">_xlfn.IFS(Raw_Data[[#This Row],[Customer Satisfaction]]&lt;2,"Poor",Raw_Data[[#This Row],[Customer Satisfaction]]&lt;4,"Average",Raw_Data[[#This Row],[Customer Satisfaction]]&gt;=4,"Excellent")</f>
        <v>Average</v>
      </c>
    </row>
    <row r="7213" spans="2:22" x14ac:dyDescent="0.3">
      <c r="B7213" t="s">
        <v>7065</v>
      </c>
      <c r="C7213" s="2">
        <v>45675</v>
      </c>
      <c r="D7213" s="1">
        <v>0.80902777777777779</v>
      </c>
      <c r="E7213" t="s">
        <v>53</v>
      </c>
      <c r="F7213" t="s">
        <v>20</v>
      </c>
      <c r="G7213" t="s">
        <v>162</v>
      </c>
      <c r="H7213" t="s">
        <v>22</v>
      </c>
      <c r="I7213" t="s">
        <v>23</v>
      </c>
      <c r="J7213" t="s">
        <v>76</v>
      </c>
      <c r="K7213" t="s">
        <v>25</v>
      </c>
      <c r="L7213" t="s">
        <v>3564</v>
      </c>
      <c r="M7213">
        <v>0.5</v>
      </c>
      <c r="N7213">
        <v>5.3</v>
      </c>
      <c r="O7213" t="s">
        <v>26</v>
      </c>
      <c r="P7213">
        <v>3</v>
      </c>
      <c r="Q7213" t="s">
        <v>615</v>
      </c>
      <c r="R7213" t="s">
        <v>28</v>
      </c>
      <c r="S7213">
        <v>293.93</v>
      </c>
      <c r="T7213" t="str" cm="1">
        <f t="array" ref="T7213">_xlfn.IFS(Raw_Data[[#This Row],[Call Status]]="Resolved","5",Raw_Data[[#This Row],[Call Status]]="Escalated","2",Raw_Data[[#This Row],[Call Status]]="Pending","3",Raw_Data[[#This Row],[Call Status]]="Abandoned","0")</f>
        <v>5</v>
      </c>
      <c r="U7213" t="str">
        <f>TEXT(Raw_Data[[#This Row],[Call Date]],"mmmm")</f>
        <v>January</v>
      </c>
      <c r="V7213" t="str" cm="1">
        <f t="array" ref="V7213">_xlfn.IFS(Raw_Data[[#This Row],[Customer Satisfaction]]&lt;2,"Poor",Raw_Data[[#This Row],[Customer Satisfaction]]&lt;4,"Average",Raw_Data[[#This Row],[Customer Satisfaction]]&gt;=4,"Excellent")</f>
        <v>Average</v>
      </c>
    </row>
    <row r="7214" spans="2:22" x14ac:dyDescent="0.3">
      <c r="B7214" t="s">
        <v>199</v>
      </c>
      <c r="C7214" s="2">
        <v>45832</v>
      </c>
      <c r="D7214" s="1">
        <v>0.48194444444444445</v>
      </c>
      <c r="E7214" t="s">
        <v>108</v>
      </c>
      <c r="F7214" t="s">
        <v>38</v>
      </c>
      <c r="G7214" t="s">
        <v>162</v>
      </c>
      <c r="H7214" t="s">
        <v>22</v>
      </c>
      <c r="I7214" t="s">
        <v>23</v>
      </c>
      <c r="J7214" t="s">
        <v>24</v>
      </c>
      <c r="K7214" t="s">
        <v>25</v>
      </c>
      <c r="L7214" t="s">
        <v>25</v>
      </c>
      <c r="M7214">
        <v>7.1</v>
      </c>
      <c r="N7214">
        <v>7.3</v>
      </c>
      <c r="O7214" t="s">
        <v>28</v>
      </c>
      <c r="P7214">
        <v>5</v>
      </c>
      <c r="Q7214" t="s">
        <v>27</v>
      </c>
      <c r="R7214" t="s">
        <v>28</v>
      </c>
      <c r="S7214">
        <v>347.57</v>
      </c>
      <c r="T7214" t="str" cm="1">
        <f t="array" ref="T7214">_xlfn.IFS(Raw_Data[[#This Row],[Call Status]]="Resolved","5",Raw_Data[[#This Row],[Call Status]]="Escalated","2",Raw_Data[[#This Row],[Call Status]]="Pending","3",Raw_Data[[#This Row],[Call Status]]="Abandoned","0")</f>
        <v>5</v>
      </c>
      <c r="U7214" t="str">
        <f>TEXT(Raw_Data[[#This Row],[Call Date]],"mmmm")</f>
        <v>June</v>
      </c>
      <c r="V7214" t="str" cm="1">
        <f t="array" ref="V7214">_xlfn.IFS(Raw_Data[[#This Row],[Customer Satisfaction]]&lt;2,"Poor",Raw_Data[[#This Row],[Customer Satisfaction]]&lt;4,"Average",Raw_Data[[#This Row],[Customer Satisfaction]]&gt;=4,"Excellent")</f>
        <v>Excellent</v>
      </c>
    </row>
    <row r="7215" spans="2:22" x14ac:dyDescent="0.3">
      <c r="B7215" t="s">
        <v>3750</v>
      </c>
      <c r="C7215" s="2">
        <v>45886</v>
      </c>
      <c r="D7215" s="1">
        <v>0.5229166666666667</v>
      </c>
      <c r="E7215" t="s">
        <v>108</v>
      </c>
      <c r="F7215" t="s">
        <v>48</v>
      </c>
      <c r="G7215" t="s">
        <v>250</v>
      </c>
      <c r="H7215" t="s">
        <v>2026</v>
      </c>
      <c r="I7215" t="s">
        <v>1137</v>
      </c>
      <c r="J7215" t="s">
        <v>49</v>
      </c>
      <c r="K7215" t="s">
        <v>25</v>
      </c>
      <c r="L7215" t="s">
        <v>3561</v>
      </c>
      <c r="M7215">
        <v>0.5</v>
      </c>
      <c r="N7215">
        <v>6.7</v>
      </c>
      <c r="O7215" t="s">
        <v>26</v>
      </c>
      <c r="P7215">
        <v>4</v>
      </c>
      <c r="Q7215" t="s">
        <v>27</v>
      </c>
      <c r="R7215" t="s">
        <v>28</v>
      </c>
      <c r="S7215">
        <v>232.1</v>
      </c>
      <c r="T7215" t="str" cm="1">
        <f t="array" ref="T7215">_xlfn.IFS(Raw_Data[[#This Row],[Call Status]]="Resolved","5",Raw_Data[[#This Row],[Call Status]]="Escalated","2",Raw_Data[[#This Row],[Call Status]]="Pending","3",Raw_Data[[#This Row],[Call Status]]="Abandoned","0")</f>
        <v>5</v>
      </c>
      <c r="U7215" t="str">
        <f>TEXT(Raw_Data[[#This Row],[Call Date]],"mmmm")</f>
        <v>August</v>
      </c>
      <c r="V7215" t="str" cm="1">
        <f t="array" ref="V7215">_xlfn.IFS(Raw_Data[[#This Row],[Customer Satisfaction]]&lt;2,"Poor",Raw_Data[[#This Row],[Customer Satisfaction]]&lt;4,"Average",Raw_Data[[#This Row],[Customer Satisfaction]]&gt;=4,"Excellent")</f>
        <v>Excellent</v>
      </c>
    </row>
    <row r="7216" spans="2:22" x14ac:dyDescent="0.3">
      <c r="B7216" t="s">
        <v>7000</v>
      </c>
      <c r="C7216" s="2">
        <v>45883</v>
      </c>
      <c r="D7216" s="1">
        <v>0.41666666666666669</v>
      </c>
      <c r="E7216" t="s">
        <v>84</v>
      </c>
      <c r="F7216" t="s">
        <v>34</v>
      </c>
      <c r="G7216" t="s">
        <v>21</v>
      </c>
      <c r="H7216" t="s">
        <v>22</v>
      </c>
      <c r="I7216" t="s">
        <v>23</v>
      </c>
      <c r="J7216" t="s">
        <v>64</v>
      </c>
      <c r="K7216" t="s">
        <v>25</v>
      </c>
      <c r="L7216" t="s">
        <v>3564</v>
      </c>
      <c r="M7216">
        <v>3</v>
      </c>
      <c r="N7216">
        <v>6.7</v>
      </c>
      <c r="O7216" t="s">
        <v>28</v>
      </c>
      <c r="P7216">
        <v>3</v>
      </c>
      <c r="Q7216" t="s">
        <v>615</v>
      </c>
      <c r="R7216" t="s">
        <v>26</v>
      </c>
      <c r="S7216">
        <v>153.13</v>
      </c>
      <c r="T7216" t="str" cm="1">
        <f t="array" ref="T7216">_xlfn.IFS(Raw_Data[[#This Row],[Call Status]]="Resolved","5",Raw_Data[[#This Row],[Call Status]]="Escalated","2",Raw_Data[[#This Row],[Call Status]]="Pending","3",Raw_Data[[#This Row],[Call Status]]="Abandoned","0")</f>
        <v>5</v>
      </c>
      <c r="U7216" t="str">
        <f>TEXT(Raw_Data[[#This Row],[Call Date]],"mmmm")</f>
        <v>August</v>
      </c>
      <c r="V7216" t="str" cm="1">
        <f t="array" ref="V7216">_xlfn.IFS(Raw_Data[[#This Row],[Customer Satisfaction]]&lt;2,"Poor",Raw_Data[[#This Row],[Customer Satisfaction]]&lt;4,"Average",Raw_Data[[#This Row],[Customer Satisfaction]]&gt;=4,"Excellent")</f>
        <v>Average</v>
      </c>
    </row>
    <row r="7217" spans="2:22" x14ac:dyDescent="0.3">
      <c r="B7217" t="s">
        <v>2714</v>
      </c>
      <c r="C7217" s="2">
        <v>45741</v>
      </c>
      <c r="D7217" s="1">
        <v>0.87569444444444444</v>
      </c>
      <c r="E7217" t="s">
        <v>19</v>
      </c>
      <c r="F7217" t="s">
        <v>20</v>
      </c>
      <c r="G7217" t="s">
        <v>327</v>
      </c>
      <c r="H7217" t="s">
        <v>2613</v>
      </c>
      <c r="I7217" t="s">
        <v>23</v>
      </c>
      <c r="J7217" t="s">
        <v>39</v>
      </c>
      <c r="K7217" t="s">
        <v>25</v>
      </c>
      <c r="L7217" t="s">
        <v>25</v>
      </c>
      <c r="M7217">
        <v>0.5</v>
      </c>
      <c r="N7217">
        <v>14.7</v>
      </c>
      <c r="O7217" t="s">
        <v>26</v>
      </c>
      <c r="P7217">
        <v>3</v>
      </c>
      <c r="Q7217" t="s">
        <v>1014</v>
      </c>
      <c r="R7217" t="s">
        <v>28</v>
      </c>
      <c r="S7217">
        <v>387.04</v>
      </c>
      <c r="T7217" t="str" cm="1">
        <f t="array" ref="T7217">_xlfn.IFS(Raw_Data[[#This Row],[Call Status]]="Resolved","5",Raw_Data[[#This Row],[Call Status]]="Escalated","2",Raw_Data[[#This Row],[Call Status]]="Pending","3",Raw_Data[[#This Row],[Call Status]]="Abandoned","0")</f>
        <v>5</v>
      </c>
      <c r="U7217" t="str">
        <f>TEXT(Raw_Data[[#This Row],[Call Date]],"mmmm")</f>
        <v>March</v>
      </c>
      <c r="V7217" t="str" cm="1">
        <f t="array" ref="V7217">_xlfn.IFS(Raw_Data[[#This Row],[Customer Satisfaction]]&lt;2,"Poor",Raw_Data[[#This Row],[Customer Satisfaction]]&lt;4,"Average",Raw_Data[[#This Row],[Customer Satisfaction]]&gt;=4,"Excellent")</f>
        <v>Average</v>
      </c>
    </row>
    <row r="7218" spans="2:22" x14ac:dyDescent="0.3">
      <c r="B7218" t="s">
        <v>6390</v>
      </c>
      <c r="C7218" s="2">
        <v>45948</v>
      </c>
      <c r="D7218" s="1">
        <v>0.90069444444444446</v>
      </c>
      <c r="E7218" t="s">
        <v>100</v>
      </c>
      <c r="F7218" t="s">
        <v>20</v>
      </c>
      <c r="G7218" t="s">
        <v>250</v>
      </c>
      <c r="H7218" t="s">
        <v>22</v>
      </c>
      <c r="I7218" t="s">
        <v>23</v>
      </c>
      <c r="J7218" t="s">
        <v>45</v>
      </c>
      <c r="K7218" t="s">
        <v>25</v>
      </c>
      <c r="L7218" t="s">
        <v>3570</v>
      </c>
      <c r="M7218">
        <v>5.0999999999999996</v>
      </c>
      <c r="N7218">
        <v>7.4</v>
      </c>
      <c r="O7218" t="s">
        <v>28</v>
      </c>
      <c r="P7218">
        <v>4</v>
      </c>
      <c r="Q7218" t="s">
        <v>615</v>
      </c>
      <c r="R7218" t="s">
        <v>28</v>
      </c>
      <c r="S7218">
        <v>92.22</v>
      </c>
      <c r="T7218" t="str" cm="1">
        <f t="array" ref="T7218">_xlfn.IFS(Raw_Data[[#This Row],[Call Status]]="Resolved","5",Raw_Data[[#This Row],[Call Status]]="Escalated","2",Raw_Data[[#This Row],[Call Status]]="Pending","3",Raw_Data[[#This Row],[Call Status]]="Abandoned","0")</f>
        <v>5</v>
      </c>
      <c r="U7218" t="str">
        <f>TEXT(Raw_Data[[#This Row],[Call Date]],"mmmm")</f>
        <v>October</v>
      </c>
      <c r="V7218" t="str" cm="1">
        <f t="array" ref="V7218">_xlfn.IFS(Raw_Data[[#This Row],[Customer Satisfaction]]&lt;2,"Poor",Raw_Data[[#This Row],[Customer Satisfaction]]&lt;4,"Average",Raw_Data[[#This Row],[Customer Satisfaction]]&gt;=4,"Excellent")</f>
        <v>Excellent</v>
      </c>
    </row>
    <row r="7219" spans="2:22" x14ac:dyDescent="0.3">
      <c r="B7219" t="s">
        <v>2170</v>
      </c>
      <c r="C7219" s="2">
        <v>45903</v>
      </c>
      <c r="D7219" s="1">
        <v>0.8618055555555556</v>
      </c>
      <c r="E7219" t="s">
        <v>30</v>
      </c>
      <c r="F7219" t="s">
        <v>48</v>
      </c>
      <c r="G7219" t="s">
        <v>250</v>
      </c>
      <c r="H7219" t="s">
        <v>2026</v>
      </c>
      <c r="I7219" t="s">
        <v>1130</v>
      </c>
      <c r="J7219" t="s">
        <v>64</v>
      </c>
      <c r="K7219" t="s">
        <v>25</v>
      </c>
      <c r="L7219" t="s">
        <v>25</v>
      </c>
      <c r="M7219">
        <v>1</v>
      </c>
      <c r="N7219">
        <v>2.1</v>
      </c>
      <c r="O7219" t="s">
        <v>28</v>
      </c>
      <c r="P7219">
        <v>4</v>
      </c>
      <c r="Q7219" t="s">
        <v>615</v>
      </c>
      <c r="R7219" t="s">
        <v>28</v>
      </c>
      <c r="S7219">
        <v>290.67</v>
      </c>
      <c r="T7219" t="str" cm="1">
        <f t="array" ref="T7219">_xlfn.IFS(Raw_Data[[#This Row],[Call Status]]="Resolved","5",Raw_Data[[#This Row],[Call Status]]="Escalated","2",Raw_Data[[#This Row],[Call Status]]="Pending","3",Raw_Data[[#This Row],[Call Status]]="Abandoned","0")</f>
        <v>5</v>
      </c>
      <c r="U7219" t="str">
        <f>TEXT(Raw_Data[[#This Row],[Call Date]],"mmmm")</f>
        <v>September</v>
      </c>
      <c r="V7219" t="str" cm="1">
        <f t="array" ref="V7219">_xlfn.IFS(Raw_Data[[#This Row],[Customer Satisfaction]]&lt;2,"Poor",Raw_Data[[#This Row],[Customer Satisfaction]]&lt;4,"Average",Raw_Data[[#This Row],[Customer Satisfaction]]&gt;=4,"Excellent")</f>
        <v>Excellent</v>
      </c>
    </row>
    <row r="7220" spans="2:22" x14ac:dyDescent="0.3">
      <c r="B7220" t="s">
        <v>6915</v>
      </c>
      <c r="C7220" s="2">
        <v>45767</v>
      </c>
      <c r="D7220" s="1">
        <v>0.90486111111111112</v>
      </c>
      <c r="E7220" t="s">
        <v>53</v>
      </c>
      <c r="F7220" t="s">
        <v>48</v>
      </c>
      <c r="G7220" t="s">
        <v>21</v>
      </c>
      <c r="H7220" t="s">
        <v>22</v>
      </c>
      <c r="I7220" t="s">
        <v>23</v>
      </c>
      <c r="J7220" t="s">
        <v>49</v>
      </c>
      <c r="K7220" t="s">
        <v>25</v>
      </c>
      <c r="L7220" t="s">
        <v>3564</v>
      </c>
      <c r="M7220">
        <v>0.9</v>
      </c>
      <c r="N7220">
        <v>15.8</v>
      </c>
      <c r="O7220" t="s">
        <v>26</v>
      </c>
      <c r="P7220">
        <v>4</v>
      </c>
      <c r="Q7220" t="s">
        <v>27</v>
      </c>
      <c r="R7220" t="s">
        <v>28</v>
      </c>
      <c r="S7220">
        <v>133.87</v>
      </c>
      <c r="T7220" t="str" cm="1">
        <f t="array" ref="T7220">_xlfn.IFS(Raw_Data[[#This Row],[Call Status]]="Resolved","5",Raw_Data[[#This Row],[Call Status]]="Escalated","2",Raw_Data[[#This Row],[Call Status]]="Pending","3",Raw_Data[[#This Row],[Call Status]]="Abandoned","0")</f>
        <v>5</v>
      </c>
      <c r="U7220" t="str">
        <f>TEXT(Raw_Data[[#This Row],[Call Date]],"mmmm")</f>
        <v>April</v>
      </c>
      <c r="V7220" t="str" cm="1">
        <f t="array" ref="V7220">_xlfn.IFS(Raw_Data[[#This Row],[Customer Satisfaction]]&lt;2,"Poor",Raw_Data[[#This Row],[Customer Satisfaction]]&lt;4,"Average",Raw_Data[[#This Row],[Customer Satisfaction]]&gt;=4,"Excellent")</f>
        <v>Excellent</v>
      </c>
    </row>
    <row r="7221" spans="2:22" x14ac:dyDescent="0.3">
      <c r="B7221" t="s">
        <v>3823</v>
      </c>
      <c r="C7221" s="2">
        <v>45911</v>
      </c>
      <c r="D7221" s="1">
        <v>0.6118055555555556</v>
      </c>
      <c r="E7221" t="s">
        <v>37</v>
      </c>
      <c r="F7221" t="s">
        <v>34</v>
      </c>
      <c r="G7221" t="s">
        <v>250</v>
      </c>
      <c r="H7221" t="s">
        <v>2026</v>
      </c>
      <c r="I7221" t="s">
        <v>1130</v>
      </c>
      <c r="J7221" t="s">
        <v>49</v>
      </c>
      <c r="K7221" t="s">
        <v>25</v>
      </c>
      <c r="L7221" t="s">
        <v>3564</v>
      </c>
      <c r="M7221">
        <v>0.6</v>
      </c>
      <c r="N7221">
        <v>7</v>
      </c>
      <c r="O7221" t="s">
        <v>26</v>
      </c>
      <c r="P7221">
        <v>4</v>
      </c>
      <c r="Q7221" t="s">
        <v>615</v>
      </c>
      <c r="R7221" t="s">
        <v>28</v>
      </c>
      <c r="S7221">
        <v>377.98</v>
      </c>
      <c r="T7221" t="str" cm="1">
        <f t="array" ref="T7221">_xlfn.IFS(Raw_Data[[#This Row],[Call Status]]="Resolved","5",Raw_Data[[#This Row],[Call Status]]="Escalated","2",Raw_Data[[#This Row],[Call Status]]="Pending","3",Raw_Data[[#This Row],[Call Status]]="Abandoned","0")</f>
        <v>5</v>
      </c>
      <c r="U7221" t="str">
        <f>TEXT(Raw_Data[[#This Row],[Call Date]],"mmmm")</f>
        <v>September</v>
      </c>
      <c r="V7221" t="str" cm="1">
        <f t="array" ref="V7221">_xlfn.IFS(Raw_Data[[#This Row],[Customer Satisfaction]]&lt;2,"Poor",Raw_Data[[#This Row],[Customer Satisfaction]]&lt;4,"Average",Raw_Data[[#This Row],[Customer Satisfaction]]&gt;=4,"Excellent")</f>
        <v>Excellent</v>
      </c>
    </row>
    <row r="7222" spans="2:22" x14ac:dyDescent="0.3">
      <c r="B7222" t="s">
        <v>8435</v>
      </c>
      <c r="C7222" s="2">
        <v>45745</v>
      </c>
      <c r="D7222" s="1">
        <v>0.68194444444444446</v>
      </c>
      <c r="E7222" t="s">
        <v>57</v>
      </c>
      <c r="F7222" t="s">
        <v>20</v>
      </c>
      <c r="G7222" t="s">
        <v>162</v>
      </c>
      <c r="H7222" t="s">
        <v>2026</v>
      </c>
      <c r="I7222" t="s">
        <v>1137</v>
      </c>
      <c r="J7222" t="s">
        <v>42</v>
      </c>
      <c r="K7222" t="s">
        <v>16</v>
      </c>
      <c r="L7222" t="s">
        <v>16</v>
      </c>
      <c r="M7222">
        <v>1.3</v>
      </c>
      <c r="N7222">
        <v>10.5</v>
      </c>
      <c r="O7222" t="s">
        <v>28</v>
      </c>
      <c r="P7222">
        <v>2</v>
      </c>
      <c r="Q7222" t="s">
        <v>1014</v>
      </c>
      <c r="R7222" t="s">
        <v>26</v>
      </c>
      <c r="S7222">
        <v>152.88</v>
      </c>
      <c r="T7222" t="str" cm="1">
        <f t="array" ref="T7222">_xlfn.IFS(Raw_Data[[#This Row],[Call Status]]="Resolved","5",Raw_Data[[#This Row],[Call Status]]="Escalated","2",Raw_Data[[#This Row],[Call Status]]="Pending","3",Raw_Data[[#This Row],[Call Status]]="Abandoned","0")</f>
        <v>2</v>
      </c>
      <c r="U7222" t="str">
        <f>TEXT(Raw_Data[[#This Row],[Call Date]],"mmmm")</f>
        <v>March</v>
      </c>
      <c r="V7222" t="str" cm="1">
        <f t="array" ref="V7222">_xlfn.IFS(Raw_Data[[#This Row],[Customer Satisfaction]]&lt;2,"Poor",Raw_Data[[#This Row],[Customer Satisfaction]]&lt;4,"Average",Raw_Data[[#This Row],[Customer Satisfaction]]&gt;=4,"Excellent")</f>
        <v>Average</v>
      </c>
    </row>
    <row r="7223" spans="2:22" x14ac:dyDescent="0.3">
      <c r="B7223" t="s">
        <v>9383</v>
      </c>
      <c r="C7223" s="2">
        <v>45729</v>
      </c>
      <c r="D7223" s="1">
        <v>0.6</v>
      </c>
      <c r="E7223" t="s">
        <v>59</v>
      </c>
      <c r="F7223" t="s">
        <v>38</v>
      </c>
      <c r="G7223" t="s">
        <v>21</v>
      </c>
      <c r="H7223" t="s">
        <v>2026</v>
      </c>
      <c r="I7223" t="s">
        <v>23</v>
      </c>
      <c r="J7223" t="s">
        <v>42</v>
      </c>
      <c r="K7223" t="s">
        <v>8876</v>
      </c>
      <c r="L7223" t="s">
        <v>8877</v>
      </c>
      <c r="M7223">
        <v>1.1000000000000001</v>
      </c>
      <c r="N7223">
        <v>9.9</v>
      </c>
      <c r="O7223" t="s">
        <v>28</v>
      </c>
      <c r="P7223">
        <v>2</v>
      </c>
      <c r="Q7223" t="s">
        <v>1014</v>
      </c>
      <c r="R7223" t="s">
        <v>28</v>
      </c>
      <c r="S7223">
        <v>330.68</v>
      </c>
      <c r="T7223" t="str" cm="1">
        <f t="array" ref="T7223">_xlfn.IFS(Raw_Data[[#This Row],[Call Status]]="Resolved","5",Raw_Data[[#This Row],[Call Status]]="Escalated","2",Raw_Data[[#This Row],[Call Status]]="Pending","3",Raw_Data[[#This Row],[Call Status]]="Abandoned","0")</f>
        <v>3</v>
      </c>
      <c r="U7223" t="str">
        <f>TEXT(Raw_Data[[#This Row],[Call Date]],"mmmm")</f>
        <v>March</v>
      </c>
      <c r="V7223" t="str" cm="1">
        <f t="array" ref="V7223">_xlfn.IFS(Raw_Data[[#This Row],[Customer Satisfaction]]&lt;2,"Poor",Raw_Data[[#This Row],[Customer Satisfaction]]&lt;4,"Average",Raw_Data[[#This Row],[Customer Satisfaction]]&gt;=4,"Excellent")</f>
        <v>Average</v>
      </c>
    </row>
    <row r="7224" spans="2:22" x14ac:dyDescent="0.3">
      <c r="B7224" t="s">
        <v>8013</v>
      </c>
      <c r="C7224" s="2">
        <v>45687</v>
      </c>
      <c r="D7224" s="1">
        <v>0.70208333333333328</v>
      </c>
      <c r="E7224" t="s">
        <v>30</v>
      </c>
      <c r="F7224" t="s">
        <v>38</v>
      </c>
      <c r="G7224" t="s">
        <v>327</v>
      </c>
      <c r="H7224" t="s">
        <v>22</v>
      </c>
      <c r="I7224" t="s">
        <v>23</v>
      </c>
      <c r="J7224" t="s">
        <v>45</v>
      </c>
      <c r="K7224" t="s">
        <v>16</v>
      </c>
      <c r="L7224" t="s">
        <v>16</v>
      </c>
      <c r="M7224">
        <v>0.7</v>
      </c>
      <c r="N7224">
        <v>3.3</v>
      </c>
      <c r="O7224" t="s">
        <v>28</v>
      </c>
      <c r="P7224">
        <v>4</v>
      </c>
      <c r="Q7224" t="s">
        <v>615</v>
      </c>
      <c r="R7224" t="s">
        <v>26</v>
      </c>
      <c r="S7224">
        <v>172.83</v>
      </c>
      <c r="T7224" t="str" cm="1">
        <f t="array" ref="T7224">_xlfn.IFS(Raw_Data[[#This Row],[Call Status]]="Resolved","5",Raw_Data[[#This Row],[Call Status]]="Escalated","2",Raw_Data[[#This Row],[Call Status]]="Pending","3",Raw_Data[[#This Row],[Call Status]]="Abandoned","0")</f>
        <v>2</v>
      </c>
      <c r="U7224" t="str">
        <f>TEXT(Raw_Data[[#This Row],[Call Date]],"mmmm")</f>
        <v>January</v>
      </c>
      <c r="V7224" t="str" cm="1">
        <f t="array" ref="V7224">_xlfn.IFS(Raw_Data[[#This Row],[Customer Satisfaction]]&lt;2,"Poor",Raw_Data[[#This Row],[Customer Satisfaction]]&lt;4,"Average",Raw_Data[[#This Row],[Customer Satisfaction]]&gt;=4,"Excellent")</f>
        <v>Excellent</v>
      </c>
    </row>
    <row r="7225" spans="2:22" x14ac:dyDescent="0.3">
      <c r="B7225" t="s">
        <v>9094</v>
      </c>
      <c r="C7225" s="2">
        <v>45829</v>
      </c>
      <c r="D7225" s="1">
        <v>0.64583333333333337</v>
      </c>
      <c r="E7225" t="s">
        <v>70</v>
      </c>
      <c r="F7225" t="s">
        <v>38</v>
      </c>
      <c r="G7225" t="s">
        <v>162</v>
      </c>
      <c r="H7225" t="s">
        <v>2026</v>
      </c>
      <c r="I7225" t="s">
        <v>1128</v>
      </c>
      <c r="J7225" t="s">
        <v>42</v>
      </c>
      <c r="K7225" t="s">
        <v>8876</v>
      </c>
      <c r="L7225" t="s">
        <v>8877</v>
      </c>
      <c r="M7225">
        <v>1.3</v>
      </c>
      <c r="N7225">
        <v>6.9</v>
      </c>
      <c r="O7225" t="s">
        <v>28</v>
      </c>
      <c r="P7225">
        <v>3</v>
      </c>
      <c r="Q7225" t="s">
        <v>615</v>
      </c>
      <c r="R7225" t="s">
        <v>28</v>
      </c>
      <c r="S7225">
        <v>44.36</v>
      </c>
      <c r="T7225" t="str" cm="1">
        <f t="array" ref="T7225">_xlfn.IFS(Raw_Data[[#This Row],[Call Status]]="Resolved","5",Raw_Data[[#This Row],[Call Status]]="Escalated","2",Raw_Data[[#This Row],[Call Status]]="Pending","3",Raw_Data[[#This Row],[Call Status]]="Abandoned","0")</f>
        <v>3</v>
      </c>
      <c r="U7225" t="str">
        <f>TEXT(Raw_Data[[#This Row],[Call Date]],"mmmm")</f>
        <v>June</v>
      </c>
      <c r="V7225" t="str" cm="1">
        <f t="array" ref="V7225">_xlfn.IFS(Raw_Data[[#This Row],[Customer Satisfaction]]&lt;2,"Poor",Raw_Data[[#This Row],[Customer Satisfaction]]&lt;4,"Average",Raw_Data[[#This Row],[Customer Satisfaction]]&gt;=4,"Excellent")</f>
        <v>Average</v>
      </c>
    </row>
    <row r="7226" spans="2:22" x14ac:dyDescent="0.3">
      <c r="B7226" t="s">
        <v>5013</v>
      </c>
      <c r="C7226" s="2">
        <v>45966</v>
      </c>
      <c r="D7226" s="1">
        <v>0.89027777777777772</v>
      </c>
      <c r="E7226" t="s">
        <v>91</v>
      </c>
      <c r="F7226" t="s">
        <v>20</v>
      </c>
      <c r="G7226" t="s">
        <v>21</v>
      </c>
      <c r="H7226" t="s">
        <v>22</v>
      </c>
      <c r="I7226" t="s">
        <v>1130</v>
      </c>
      <c r="J7226" t="s">
        <v>45</v>
      </c>
      <c r="K7226" t="s">
        <v>25</v>
      </c>
      <c r="L7226" t="s">
        <v>3564</v>
      </c>
      <c r="M7226">
        <v>1.8</v>
      </c>
      <c r="N7226">
        <v>12.2</v>
      </c>
      <c r="O7226" t="s">
        <v>26</v>
      </c>
      <c r="P7226">
        <v>1</v>
      </c>
      <c r="Q7226" t="s">
        <v>1014</v>
      </c>
      <c r="R7226" t="s">
        <v>26</v>
      </c>
      <c r="S7226">
        <v>369.21</v>
      </c>
      <c r="T7226" t="str" cm="1">
        <f t="array" ref="T7226">_xlfn.IFS(Raw_Data[[#This Row],[Call Status]]="Resolved","5",Raw_Data[[#This Row],[Call Status]]="Escalated","2",Raw_Data[[#This Row],[Call Status]]="Pending","3",Raw_Data[[#This Row],[Call Status]]="Abandoned","0")</f>
        <v>5</v>
      </c>
      <c r="U7226" t="str">
        <f>TEXT(Raw_Data[[#This Row],[Call Date]],"mmmm")</f>
        <v>November</v>
      </c>
      <c r="V7226" t="str" cm="1">
        <f t="array" ref="V7226">_xlfn.IFS(Raw_Data[[#This Row],[Customer Satisfaction]]&lt;2,"Poor",Raw_Data[[#This Row],[Customer Satisfaction]]&lt;4,"Average",Raw_Data[[#This Row],[Customer Satisfaction]]&gt;=4,"Excellent")</f>
        <v>Poor</v>
      </c>
    </row>
    <row r="7227" spans="2:22" x14ac:dyDescent="0.3">
      <c r="B7227" t="s">
        <v>4472</v>
      </c>
      <c r="C7227" s="2">
        <v>46000</v>
      </c>
      <c r="D7227" s="1">
        <v>0.5395833333333333</v>
      </c>
      <c r="E7227" t="s">
        <v>72</v>
      </c>
      <c r="F7227" t="s">
        <v>48</v>
      </c>
      <c r="G7227" t="s">
        <v>250</v>
      </c>
      <c r="H7227" t="s">
        <v>22</v>
      </c>
      <c r="I7227" t="s">
        <v>1128</v>
      </c>
      <c r="J7227" t="s">
        <v>35</v>
      </c>
      <c r="K7227" t="s">
        <v>25</v>
      </c>
      <c r="L7227" t="s">
        <v>3570</v>
      </c>
      <c r="M7227">
        <v>2.9</v>
      </c>
      <c r="N7227">
        <v>8.8000000000000007</v>
      </c>
      <c r="O7227" t="s">
        <v>26</v>
      </c>
      <c r="P7227">
        <v>0</v>
      </c>
      <c r="Q7227" t="s">
        <v>615</v>
      </c>
      <c r="R7227" t="s">
        <v>28</v>
      </c>
      <c r="S7227">
        <v>0</v>
      </c>
      <c r="T7227" t="str" cm="1">
        <f t="array" ref="T7227">_xlfn.IFS(Raw_Data[[#This Row],[Call Status]]="Resolved","5",Raw_Data[[#This Row],[Call Status]]="Escalated","2",Raw_Data[[#This Row],[Call Status]]="Pending","3",Raw_Data[[#This Row],[Call Status]]="Abandoned","0")</f>
        <v>5</v>
      </c>
      <c r="U7227" t="str">
        <f>TEXT(Raw_Data[[#This Row],[Call Date]],"mmmm")</f>
        <v>December</v>
      </c>
      <c r="V7227" t="str" cm="1">
        <f t="array" ref="V7227">_xlfn.IFS(Raw_Data[[#This Row],[Customer Satisfaction]]&lt;2,"Poor",Raw_Data[[#This Row],[Customer Satisfaction]]&lt;4,"Average",Raw_Data[[#This Row],[Customer Satisfaction]]&gt;=4,"Excellent")</f>
        <v>Poor</v>
      </c>
    </row>
    <row r="7228" spans="2:22" x14ac:dyDescent="0.3">
      <c r="B7228" t="s">
        <v>9875</v>
      </c>
      <c r="C7228" s="2">
        <v>45834</v>
      </c>
      <c r="D7228" s="1">
        <v>0.34375</v>
      </c>
      <c r="E7228" t="s">
        <v>59</v>
      </c>
      <c r="F7228" t="s">
        <v>38</v>
      </c>
      <c r="G7228" t="s">
        <v>162</v>
      </c>
      <c r="H7228" t="s">
        <v>22</v>
      </c>
      <c r="I7228" t="s">
        <v>23</v>
      </c>
      <c r="J7228" t="s">
        <v>49</v>
      </c>
      <c r="K7228" t="s">
        <v>8876</v>
      </c>
      <c r="L7228" t="s">
        <v>8877</v>
      </c>
      <c r="M7228">
        <v>1.4</v>
      </c>
      <c r="N7228">
        <v>7.2</v>
      </c>
      <c r="O7228" t="s">
        <v>28</v>
      </c>
      <c r="P7228">
        <v>4</v>
      </c>
      <c r="Q7228" t="s">
        <v>27</v>
      </c>
      <c r="R7228" t="s">
        <v>28</v>
      </c>
      <c r="S7228">
        <v>236.34</v>
      </c>
      <c r="T7228" t="str" cm="1">
        <f t="array" ref="T7228">_xlfn.IFS(Raw_Data[[#This Row],[Call Status]]="Resolved","5",Raw_Data[[#This Row],[Call Status]]="Escalated","2",Raw_Data[[#This Row],[Call Status]]="Pending","3",Raw_Data[[#This Row],[Call Status]]="Abandoned","0")</f>
        <v>3</v>
      </c>
      <c r="U7228" t="str">
        <f>TEXT(Raw_Data[[#This Row],[Call Date]],"mmmm")</f>
        <v>June</v>
      </c>
      <c r="V7228" t="str" cm="1">
        <f t="array" ref="V7228">_xlfn.IFS(Raw_Data[[#This Row],[Customer Satisfaction]]&lt;2,"Poor",Raw_Data[[#This Row],[Customer Satisfaction]]&lt;4,"Average",Raw_Data[[#This Row],[Customer Satisfaction]]&gt;=4,"Excellent")</f>
        <v>Excellent</v>
      </c>
    </row>
    <row r="7229" spans="2:22" x14ac:dyDescent="0.3">
      <c r="B7229" t="s">
        <v>5463</v>
      </c>
      <c r="C7229" s="2">
        <v>45796</v>
      </c>
      <c r="D7229" s="1">
        <v>0.88194444444444442</v>
      </c>
      <c r="E7229" t="s">
        <v>33</v>
      </c>
      <c r="F7229" t="s">
        <v>38</v>
      </c>
      <c r="G7229" t="s">
        <v>162</v>
      </c>
      <c r="H7229" t="s">
        <v>2026</v>
      </c>
      <c r="I7229" t="s">
        <v>23</v>
      </c>
      <c r="J7229" t="s">
        <v>76</v>
      </c>
      <c r="K7229" t="s">
        <v>25</v>
      </c>
      <c r="L7229" t="s">
        <v>3561</v>
      </c>
      <c r="M7229">
        <v>0.7</v>
      </c>
      <c r="N7229">
        <v>12.1</v>
      </c>
      <c r="O7229" t="s">
        <v>26</v>
      </c>
      <c r="P7229">
        <v>5</v>
      </c>
      <c r="Q7229" t="s">
        <v>27</v>
      </c>
      <c r="R7229" t="s">
        <v>28</v>
      </c>
      <c r="S7229">
        <v>342.44</v>
      </c>
      <c r="T7229" t="str" cm="1">
        <f t="array" ref="T7229">_xlfn.IFS(Raw_Data[[#This Row],[Call Status]]="Resolved","5",Raw_Data[[#This Row],[Call Status]]="Escalated","2",Raw_Data[[#This Row],[Call Status]]="Pending","3",Raw_Data[[#This Row],[Call Status]]="Abandoned","0")</f>
        <v>5</v>
      </c>
      <c r="U7229" t="str">
        <f>TEXT(Raw_Data[[#This Row],[Call Date]],"mmmm")</f>
        <v>May</v>
      </c>
      <c r="V7229" t="str" cm="1">
        <f t="array" ref="V7229">_xlfn.IFS(Raw_Data[[#This Row],[Customer Satisfaction]]&lt;2,"Poor",Raw_Data[[#This Row],[Customer Satisfaction]]&lt;4,"Average",Raw_Data[[#This Row],[Customer Satisfaction]]&gt;=4,"Excellent")</f>
        <v>Excellent</v>
      </c>
    </row>
    <row r="7230" spans="2:22" x14ac:dyDescent="0.3">
      <c r="B7230" t="s">
        <v>8837</v>
      </c>
      <c r="C7230" s="2">
        <v>45851</v>
      </c>
      <c r="D7230" s="1">
        <v>0.87430555555555556</v>
      </c>
      <c r="E7230" t="s">
        <v>110</v>
      </c>
      <c r="F7230" t="s">
        <v>34</v>
      </c>
      <c r="G7230" t="s">
        <v>21</v>
      </c>
      <c r="H7230" t="s">
        <v>22</v>
      </c>
      <c r="I7230" t="s">
        <v>23</v>
      </c>
      <c r="J7230" t="s">
        <v>45</v>
      </c>
      <c r="K7230" t="s">
        <v>16</v>
      </c>
      <c r="L7230" t="s">
        <v>16</v>
      </c>
      <c r="M7230">
        <v>0.8</v>
      </c>
      <c r="N7230">
        <v>7</v>
      </c>
      <c r="O7230" t="s">
        <v>28</v>
      </c>
      <c r="P7230">
        <v>1</v>
      </c>
      <c r="Q7230" t="s">
        <v>1014</v>
      </c>
      <c r="R7230" t="s">
        <v>26</v>
      </c>
      <c r="S7230">
        <v>250.3</v>
      </c>
      <c r="T7230" t="str" cm="1">
        <f t="array" ref="T7230">_xlfn.IFS(Raw_Data[[#This Row],[Call Status]]="Resolved","5",Raw_Data[[#This Row],[Call Status]]="Escalated","2",Raw_Data[[#This Row],[Call Status]]="Pending","3",Raw_Data[[#This Row],[Call Status]]="Abandoned","0")</f>
        <v>2</v>
      </c>
      <c r="U7230" t="str">
        <f>TEXT(Raw_Data[[#This Row],[Call Date]],"mmmm")</f>
        <v>July</v>
      </c>
      <c r="V7230" t="str" cm="1">
        <f t="array" ref="V7230">_xlfn.IFS(Raw_Data[[#This Row],[Customer Satisfaction]]&lt;2,"Poor",Raw_Data[[#This Row],[Customer Satisfaction]]&lt;4,"Average",Raw_Data[[#This Row],[Customer Satisfaction]]&gt;=4,"Excellent")</f>
        <v>Poor</v>
      </c>
    </row>
    <row r="7231" spans="2:22" x14ac:dyDescent="0.3">
      <c r="B7231" t="s">
        <v>3523</v>
      </c>
      <c r="C7231" s="2">
        <v>45843</v>
      </c>
      <c r="D7231" s="1">
        <v>0.43958333333333333</v>
      </c>
      <c r="E7231" t="s">
        <v>108</v>
      </c>
      <c r="F7231" t="s">
        <v>20</v>
      </c>
      <c r="G7231" t="s">
        <v>21</v>
      </c>
      <c r="H7231" t="s">
        <v>2026</v>
      </c>
      <c r="I7231" t="s">
        <v>23</v>
      </c>
      <c r="J7231" t="s">
        <v>45</v>
      </c>
      <c r="K7231" t="s">
        <v>25</v>
      </c>
      <c r="L7231" t="s">
        <v>25</v>
      </c>
      <c r="M7231">
        <v>0.9</v>
      </c>
      <c r="N7231">
        <v>13.5</v>
      </c>
      <c r="O7231" t="s">
        <v>26</v>
      </c>
      <c r="P7231">
        <v>5</v>
      </c>
      <c r="Q7231" t="s">
        <v>27</v>
      </c>
      <c r="R7231" t="s">
        <v>28</v>
      </c>
      <c r="S7231">
        <v>101.42</v>
      </c>
      <c r="T7231" t="str" cm="1">
        <f t="array" ref="T7231">_xlfn.IFS(Raw_Data[[#This Row],[Call Status]]="Resolved","5",Raw_Data[[#This Row],[Call Status]]="Escalated","2",Raw_Data[[#This Row],[Call Status]]="Pending","3",Raw_Data[[#This Row],[Call Status]]="Abandoned","0")</f>
        <v>5</v>
      </c>
      <c r="U7231" t="str">
        <f>TEXT(Raw_Data[[#This Row],[Call Date]],"mmmm")</f>
        <v>July</v>
      </c>
      <c r="V7231" t="str" cm="1">
        <f t="array" ref="V7231">_xlfn.IFS(Raw_Data[[#This Row],[Customer Satisfaction]]&lt;2,"Poor",Raw_Data[[#This Row],[Customer Satisfaction]]&lt;4,"Average",Raw_Data[[#This Row],[Customer Satisfaction]]&gt;=4,"Excellent")</f>
        <v>Excellent</v>
      </c>
    </row>
    <row r="7232" spans="2:22" x14ac:dyDescent="0.3">
      <c r="B7232" t="s">
        <v>3714</v>
      </c>
      <c r="C7232" s="2">
        <v>45875</v>
      </c>
      <c r="D7232" s="1">
        <v>0.82430555555555551</v>
      </c>
      <c r="E7232" t="s">
        <v>63</v>
      </c>
      <c r="F7232" t="s">
        <v>34</v>
      </c>
      <c r="G7232" t="s">
        <v>162</v>
      </c>
      <c r="H7232" t="s">
        <v>2026</v>
      </c>
      <c r="I7232" t="s">
        <v>1130</v>
      </c>
      <c r="J7232" t="s">
        <v>76</v>
      </c>
      <c r="K7232" t="s">
        <v>25</v>
      </c>
      <c r="L7232" t="s">
        <v>3559</v>
      </c>
      <c r="M7232">
        <v>1.1000000000000001</v>
      </c>
      <c r="N7232">
        <v>8</v>
      </c>
      <c r="O7232" t="s">
        <v>26</v>
      </c>
      <c r="P7232">
        <v>0</v>
      </c>
      <c r="Q7232" t="s">
        <v>27</v>
      </c>
      <c r="R7232" t="s">
        <v>28</v>
      </c>
      <c r="S7232">
        <v>399.24</v>
      </c>
      <c r="T7232" t="str" cm="1">
        <f t="array" ref="T7232">_xlfn.IFS(Raw_Data[[#This Row],[Call Status]]="Resolved","5",Raw_Data[[#This Row],[Call Status]]="Escalated","2",Raw_Data[[#This Row],[Call Status]]="Pending","3",Raw_Data[[#This Row],[Call Status]]="Abandoned","0")</f>
        <v>5</v>
      </c>
      <c r="U7232" t="str">
        <f>TEXT(Raw_Data[[#This Row],[Call Date]],"mmmm")</f>
        <v>August</v>
      </c>
      <c r="V7232" t="str" cm="1">
        <f t="array" ref="V7232">_xlfn.IFS(Raw_Data[[#This Row],[Customer Satisfaction]]&lt;2,"Poor",Raw_Data[[#This Row],[Customer Satisfaction]]&lt;4,"Average",Raw_Data[[#This Row],[Customer Satisfaction]]&gt;=4,"Excellent")</f>
        <v>Poor</v>
      </c>
    </row>
    <row r="7233" spans="2:22" x14ac:dyDescent="0.3">
      <c r="B7233" t="s">
        <v>7117</v>
      </c>
      <c r="C7233" s="2">
        <v>45821</v>
      </c>
      <c r="D7233" s="1">
        <v>0.6479166666666667</v>
      </c>
      <c r="E7233" t="s">
        <v>57</v>
      </c>
      <c r="F7233" t="s">
        <v>20</v>
      </c>
      <c r="G7233" t="s">
        <v>327</v>
      </c>
      <c r="H7233" t="s">
        <v>22</v>
      </c>
      <c r="I7233" t="s">
        <v>23</v>
      </c>
      <c r="J7233" t="s">
        <v>49</v>
      </c>
      <c r="K7233" t="s">
        <v>25</v>
      </c>
      <c r="L7233" t="s">
        <v>3564</v>
      </c>
      <c r="M7233">
        <v>5</v>
      </c>
      <c r="N7233">
        <v>11.9</v>
      </c>
      <c r="O7233" t="s">
        <v>26</v>
      </c>
      <c r="P7233">
        <v>5</v>
      </c>
      <c r="Q7233" t="s">
        <v>27</v>
      </c>
      <c r="R7233" t="s">
        <v>26</v>
      </c>
      <c r="S7233">
        <v>99.38</v>
      </c>
      <c r="T7233" t="str" cm="1">
        <f t="array" ref="T7233">_xlfn.IFS(Raw_Data[[#This Row],[Call Status]]="Resolved","5",Raw_Data[[#This Row],[Call Status]]="Escalated","2",Raw_Data[[#This Row],[Call Status]]="Pending","3",Raw_Data[[#This Row],[Call Status]]="Abandoned","0")</f>
        <v>5</v>
      </c>
      <c r="U7233" t="str">
        <f>TEXT(Raw_Data[[#This Row],[Call Date]],"mmmm")</f>
        <v>June</v>
      </c>
      <c r="V7233" t="str" cm="1">
        <f t="array" ref="V7233">_xlfn.IFS(Raw_Data[[#This Row],[Customer Satisfaction]]&lt;2,"Poor",Raw_Data[[#This Row],[Customer Satisfaction]]&lt;4,"Average",Raw_Data[[#This Row],[Customer Satisfaction]]&gt;=4,"Excellent")</f>
        <v>Excellent</v>
      </c>
    </row>
    <row r="7234" spans="2:22" x14ac:dyDescent="0.3">
      <c r="B7234" t="s">
        <v>3832</v>
      </c>
      <c r="C7234" s="2">
        <v>45818</v>
      </c>
      <c r="D7234" s="1">
        <v>0.56736111111111109</v>
      </c>
      <c r="E7234" t="s">
        <v>66</v>
      </c>
      <c r="F7234" t="s">
        <v>48</v>
      </c>
      <c r="G7234" t="s">
        <v>250</v>
      </c>
      <c r="H7234" t="s">
        <v>2026</v>
      </c>
      <c r="I7234" t="s">
        <v>1130</v>
      </c>
      <c r="J7234" t="s">
        <v>45</v>
      </c>
      <c r="K7234" t="s">
        <v>25</v>
      </c>
      <c r="L7234" t="s">
        <v>3559</v>
      </c>
      <c r="M7234">
        <v>0.6</v>
      </c>
      <c r="N7234">
        <v>8.8000000000000007</v>
      </c>
      <c r="O7234" t="s">
        <v>26</v>
      </c>
      <c r="P7234">
        <v>4</v>
      </c>
      <c r="Q7234" t="s">
        <v>615</v>
      </c>
      <c r="R7234" t="s">
        <v>28</v>
      </c>
      <c r="S7234">
        <v>456.61</v>
      </c>
      <c r="T7234" t="str" cm="1">
        <f t="array" ref="T7234">_xlfn.IFS(Raw_Data[[#This Row],[Call Status]]="Resolved","5",Raw_Data[[#This Row],[Call Status]]="Escalated","2",Raw_Data[[#This Row],[Call Status]]="Pending","3",Raw_Data[[#This Row],[Call Status]]="Abandoned","0")</f>
        <v>5</v>
      </c>
      <c r="U7234" t="str">
        <f>TEXT(Raw_Data[[#This Row],[Call Date]],"mmmm")</f>
        <v>June</v>
      </c>
      <c r="V7234" t="str" cm="1">
        <f t="array" ref="V7234">_xlfn.IFS(Raw_Data[[#This Row],[Customer Satisfaction]]&lt;2,"Poor",Raw_Data[[#This Row],[Customer Satisfaction]]&lt;4,"Average",Raw_Data[[#This Row],[Customer Satisfaction]]&gt;=4,"Excellent")</f>
        <v>Excellent</v>
      </c>
    </row>
    <row r="7235" spans="2:22" x14ac:dyDescent="0.3">
      <c r="B7235" t="s">
        <v>1016</v>
      </c>
      <c r="C7235" s="2">
        <v>45670</v>
      </c>
      <c r="D7235" s="1">
        <v>0.43680555555555556</v>
      </c>
      <c r="E7235" t="s">
        <v>57</v>
      </c>
      <c r="F7235" t="s">
        <v>38</v>
      </c>
      <c r="G7235" t="s">
        <v>250</v>
      </c>
      <c r="H7235" t="s">
        <v>22</v>
      </c>
      <c r="I7235" t="s">
        <v>23</v>
      </c>
      <c r="J7235" t="s">
        <v>49</v>
      </c>
      <c r="K7235" t="s">
        <v>25</v>
      </c>
      <c r="L7235" t="s">
        <v>25</v>
      </c>
      <c r="M7235">
        <v>7</v>
      </c>
      <c r="N7235">
        <v>12.9</v>
      </c>
      <c r="O7235" t="s">
        <v>26</v>
      </c>
      <c r="P7235">
        <v>0</v>
      </c>
      <c r="Q7235" t="s">
        <v>1014</v>
      </c>
      <c r="R7235" t="s">
        <v>28</v>
      </c>
      <c r="S7235">
        <v>113.35</v>
      </c>
      <c r="T7235" t="str" cm="1">
        <f t="array" ref="T7235">_xlfn.IFS(Raw_Data[[#This Row],[Call Status]]="Resolved","5",Raw_Data[[#This Row],[Call Status]]="Escalated","2",Raw_Data[[#This Row],[Call Status]]="Pending","3",Raw_Data[[#This Row],[Call Status]]="Abandoned","0")</f>
        <v>5</v>
      </c>
      <c r="U7235" t="str">
        <f>TEXT(Raw_Data[[#This Row],[Call Date]],"mmmm")</f>
        <v>January</v>
      </c>
      <c r="V7235" t="str" cm="1">
        <f t="array" ref="V7235">_xlfn.IFS(Raw_Data[[#This Row],[Customer Satisfaction]]&lt;2,"Poor",Raw_Data[[#This Row],[Customer Satisfaction]]&lt;4,"Average",Raw_Data[[#This Row],[Customer Satisfaction]]&gt;=4,"Excellent")</f>
        <v>Poor</v>
      </c>
    </row>
    <row r="7236" spans="2:22" x14ac:dyDescent="0.3">
      <c r="B7236" t="s">
        <v>2163</v>
      </c>
      <c r="C7236" s="2">
        <v>45953</v>
      </c>
      <c r="D7236" s="1">
        <v>0.76875000000000004</v>
      </c>
      <c r="E7236" t="s">
        <v>156</v>
      </c>
      <c r="F7236" t="s">
        <v>48</v>
      </c>
      <c r="G7236" t="s">
        <v>21</v>
      </c>
      <c r="H7236" t="s">
        <v>2026</v>
      </c>
      <c r="I7236" t="s">
        <v>1128</v>
      </c>
      <c r="J7236" t="s">
        <v>64</v>
      </c>
      <c r="K7236" t="s">
        <v>25</v>
      </c>
      <c r="L7236" t="s">
        <v>25</v>
      </c>
      <c r="M7236">
        <v>7.2</v>
      </c>
      <c r="N7236">
        <v>3.8</v>
      </c>
      <c r="O7236" t="s">
        <v>26</v>
      </c>
      <c r="P7236">
        <v>2</v>
      </c>
      <c r="Q7236" t="s">
        <v>615</v>
      </c>
      <c r="R7236" t="s">
        <v>28</v>
      </c>
      <c r="S7236">
        <v>11.35</v>
      </c>
      <c r="T7236" t="str" cm="1">
        <f t="array" ref="T7236">_xlfn.IFS(Raw_Data[[#This Row],[Call Status]]="Resolved","5",Raw_Data[[#This Row],[Call Status]]="Escalated","2",Raw_Data[[#This Row],[Call Status]]="Pending","3",Raw_Data[[#This Row],[Call Status]]="Abandoned","0")</f>
        <v>5</v>
      </c>
      <c r="U7236" t="str">
        <f>TEXT(Raw_Data[[#This Row],[Call Date]],"mmmm")</f>
        <v>October</v>
      </c>
      <c r="V7236" t="str" cm="1">
        <f t="array" ref="V7236">_xlfn.IFS(Raw_Data[[#This Row],[Customer Satisfaction]]&lt;2,"Poor",Raw_Data[[#This Row],[Customer Satisfaction]]&lt;4,"Average",Raw_Data[[#This Row],[Customer Satisfaction]]&gt;=4,"Excellent")</f>
        <v>Average</v>
      </c>
    </row>
    <row r="7237" spans="2:22" x14ac:dyDescent="0.3">
      <c r="B7237" t="s">
        <v>1512</v>
      </c>
      <c r="C7237" s="2">
        <v>45746</v>
      </c>
      <c r="D7237" s="1">
        <v>0.77708333333333335</v>
      </c>
      <c r="E7237" t="s">
        <v>156</v>
      </c>
      <c r="F7237" t="s">
        <v>34</v>
      </c>
      <c r="G7237" t="s">
        <v>21</v>
      </c>
      <c r="H7237" t="s">
        <v>22</v>
      </c>
      <c r="I7237" t="s">
        <v>1128</v>
      </c>
      <c r="J7237" t="s">
        <v>49</v>
      </c>
      <c r="K7237" t="s">
        <v>25</v>
      </c>
      <c r="L7237" t="s">
        <v>25</v>
      </c>
      <c r="M7237">
        <v>2.8</v>
      </c>
      <c r="N7237">
        <v>7.8</v>
      </c>
      <c r="O7237" t="s">
        <v>26</v>
      </c>
      <c r="P7237">
        <v>3</v>
      </c>
      <c r="Q7237" t="s">
        <v>615</v>
      </c>
      <c r="R7237" t="s">
        <v>26</v>
      </c>
      <c r="S7237">
        <v>260.24</v>
      </c>
      <c r="T7237" t="str" cm="1">
        <f t="array" ref="T7237">_xlfn.IFS(Raw_Data[[#This Row],[Call Status]]="Resolved","5",Raw_Data[[#This Row],[Call Status]]="Escalated","2",Raw_Data[[#This Row],[Call Status]]="Pending","3",Raw_Data[[#This Row],[Call Status]]="Abandoned","0")</f>
        <v>5</v>
      </c>
      <c r="U7237" t="str">
        <f>TEXT(Raw_Data[[#This Row],[Call Date]],"mmmm")</f>
        <v>March</v>
      </c>
      <c r="V7237" t="str" cm="1">
        <f t="array" ref="V7237">_xlfn.IFS(Raw_Data[[#This Row],[Customer Satisfaction]]&lt;2,"Poor",Raw_Data[[#This Row],[Customer Satisfaction]]&lt;4,"Average",Raw_Data[[#This Row],[Customer Satisfaction]]&gt;=4,"Excellent")</f>
        <v>Average</v>
      </c>
    </row>
    <row r="7238" spans="2:22" x14ac:dyDescent="0.3">
      <c r="B7238" t="s">
        <v>171</v>
      </c>
      <c r="C7238" s="2">
        <v>45981</v>
      </c>
      <c r="D7238" s="1">
        <v>0.50069444444444444</v>
      </c>
      <c r="E7238" t="s">
        <v>57</v>
      </c>
      <c r="F7238" t="s">
        <v>34</v>
      </c>
      <c r="G7238" t="s">
        <v>162</v>
      </c>
      <c r="H7238" t="s">
        <v>22</v>
      </c>
      <c r="I7238" t="s">
        <v>23</v>
      </c>
      <c r="J7238" t="s">
        <v>76</v>
      </c>
      <c r="K7238" t="s">
        <v>25</v>
      </c>
      <c r="L7238" t="s">
        <v>25</v>
      </c>
      <c r="M7238">
        <v>1.1000000000000001</v>
      </c>
      <c r="N7238">
        <v>4.4000000000000004</v>
      </c>
      <c r="O7238" t="s">
        <v>26</v>
      </c>
      <c r="P7238">
        <v>5</v>
      </c>
      <c r="Q7238" t="s">
        <v>27</v>
      </c>
      <c r="R7238" t="s">
        <v>28</v>
      </c>
      <c r="S7238">
        <v>95.74</v>
      </c>
      <c r="T7238" t="str" cm="1">
        <f t="array" ref="T7238">_xlfn.IFS(Raw_Data[[#This Row],[Call Status]]="Resolved","5",Raw_Data[[#This Row],[Call Status]]="Escalated","2",Raw_Data[[#This Row],[Call Status]]="Pending","3",Raw_Data[[#This Row],[Call Status]]="Abandoned","0")</f>
        <v>5</v>
      </c>
      <c r="U7238" t="str">
        <f>TEXT(Raw_Data[[#This Row],[Call Date]],"mmmm")</f>
        <v>November</v>
      </c>
      <c r="V7238" t="str" cm="1">
        <f t="array" ref="V7238">_xlfn.IFS(Raw_Data[[#This Row],[Customer Satisfaction]]&lt;2,"Poor",Raw_Data[[#This Row],[Customer Satisfaction]]&lt;4,"Average",Raw_Data[[#This Row],[Customer Satisfaction]]&gt;=4,"Excellent")</f>
        <v>Excellent</v>
      </c>
    </row>
    <row r="7239" spans="2:22" x14ac:dyDescent="0.3">
      <c r="B7239" t="s">
        <v>7449</v>
      </c>
      <c r="C7239" s="2">
        <v>45699</v>
      </c>
      <c r="D7239" s="1">
        <v>0.33888888888888891</v>
      </c>
      <c r="E7239" t="s">
        <v>30</v>
      </c>
      <c r="F7239" t="s">
        <v>34</v>
      </c>
      <c r="G7239" t="s">
        <v>327</v>
      </c>
      <c r="H7239" t="s">
        <v>22</v>
      </c>
      <c r="I7239" t="s">
        <v>1128</v>
      </c>
      <c r="J7239" t="s">
        <v>45</v>
      </c>
      <c r="K7239" t="s">
        <v>7253</v>
      </c>
      <c r="L7239" t="s">
        <v>7254</v>
      </c>
      <c r="M7239">
        <v>0.7</v>
      </c>
      <c r="N7239">
        <v>14.5</v>
      </c>
      <c r="O7239" t="s">
        <v>28</v>
      </c>
      <c r="P7239">
        <v>0</v>
      </c>
      <c r="Q7239" t="s">
        <v>1014</v>
      </c>
      <c r="R7239" t="s">
        <v>28</v>
      </c>
      <c r="S7239">
        <v>172.49</v>
      </c>
      <c r="T7239" t="str" cm="1">
        <f t="array" ref="T7239">_xlfn.IFS(Raw_Data[[#This Row],[Call Status]]="Resolved","5",Raw_Data[[#This Row],[Call Status]]="Escalated","2",Raw_Data[[#This Row],[Call Status]]="Pending","3",Raw_Data[[#This Row],[Call Status]]="Abandoned","0")</f>
        <v>0</v>
      </c>
      <c r="U7239" t="str">
        <f>TEXT(Raw_Data[[#This Row],[Call Date]],"mmmm")</f>
        <v>February</v>
      </c>
      <c r="V7239" t="str" cm="1">
        <f t="array" ref="V7239">_xlfn.IFS(Raw_Data[[#This Row],[Customer Satisfaction]]&lt;2,"Poor",Raw_Data[[#This Row],[Customer Satisfaction]]&lt;4,"Average",Raw_Data[[#This Row],[Customer Satisfaction]]&gt;=4,"Excellent")</f>
        <v>Poor</v>
      </c>
    </row>
    <row r="7240" spans="2:22" x14ac:dyDescent="0.3">
      <c r="B7240" t="s">
        <v>10019</v>
      </c>
      <c r="C7240" s="2">
        <v>45867</v>
      </c>
      <c r="D7240" s="1">
        <v>0.84583333333333333</v>
      </c>
      <c r="E7240" t="s">
        <v>59</v>
      </c>
      <c r="F7240" t="s">
        <v>48</v>
      </c>
      <c r="G7240" t="s">
        <v>327</v>
      </c>
      <c r="H7240" t="s">
        <v>22</v>
      </c>
      <c r="I7240" t="s">
        <v>23</v>
      </c>
      <c r="J7240" t="s">
        <v>31</v>
      </c>
      <c r="K7240" t="s">
        <v>8876</v>
      </c>
      <c r="L7240" t="s">
        <v>8877</v>
      </c>
      <c r="M7240">
        <v>2.2000000000000002</v>
      </c>
      <c r="N7240">
        <v>3.3</v>
      </c>
      <c r="O7240" t="s">
        <v>28</v>
      </c>
      <c r="P7240">
        <v>3</v>
      </c>
      <c r="Q7240" t="s">
        <v>615</v>
      </c>
      <c r="R7240" t="s">
        <v>28</v>
      </c>
      <c r="S7240">
        <v>49.21</v>
      </c>
      <c r="T7240" t="str" cm="1">
        <f t="array" ref="T7240">_xlfn.IFS(Raw_Data[[#This Row],[Call Status]]="Resolved","5",Raw_Data[[#This Row],[Call Status]]="Escalated","2",Raw_Data[[#This Row],[Call Status]]="Pending","3",Raw_Data[[#This Row],[Call Status]]="Abandoned","0")</f>
        <v>3</v>
      </c>
      <c r="U7240" t="str">
        <f>TEXT(Raw_Data[[#This Row],[Call Date]],"mmmm")</f>
        <v>July</v>
      </c>
      <c r="V7240" t="str" cm="1">
        <f t="array" ref="V7240">_xlfn.IFS(Raw_Data[[#This Row],[Customer Satisfaction]]&lt;2,"Poor",Raw_Data[[#This Row],[Customer Satisfaction]]&lt;4,"Average",Raw_Data[[#This Row],[Customer Satisfaction]]&gt;=4,"Excellent")</f>
        <v>Average</v>
      </c>
    </row>
    <row r="7241" spans="2:22" x14ac:dyDescent="0.3">
      <c r="B7241" t="s">
        <v>9644</v>
      </c>
      <c r="C7241" s="2">
        <v>45886</v>
      </c>
      <c r="D7241" s="1">
        <v>0.40277777777777779</v>
      </c>
      <c r="E7241" t="s">
        <v>53</v>
      </c>
      <c r="F7241" t="s">
        <v>20</v>
      </c>
      <c r="G7241" t="s">
        <v>327</v>
      </c>
      <c r="H7241" t="s">
        <v>22</v>
      </c>
      <c r="I7241" t="s">
        <v>1128</v>
      </c>
      <c r="J7241" t="s">
        <v>24</v>
      </c>
      <c r="K7241" t="s">
        <v>8876</v>
      </c>
      <c r="L7241" t="s">
        <v>8877</v>
      </c>
      <c r="M7241">
        <v>1.8</v>
      </c>
      <c r="N7241">
        <v>6.1</v>
      </c>
      <c r="O7241" t="s">
        <v>28</v>
      </c>
      <c r="P7241">
        <v>0</v>
      </c>
      <c r="Q7241" t="s">
        <v>1014</v>
      </c>
      <c r="R7241" t="s">
        <v>28</v>
      </c>
      <c r="S7241">
        <v>303.99</v>
      </c>
      <c r="T7241" t="str" cm="1">
        <f t="array" ref="T7241">_xlfn.IFS(Raw_Data[[#This Row],[Call Status]]="Resolved","5",Raw_Data[[#This Row],[Call Status]]="Escalated","2",Raw_Data[[#This Row],[Call Status]]="Pending","3",Raw_Data[[#This Row],[Call Status]]="Abandoned","0")</f>
        <v>3</v>
      </c>
      <c r="U7241" t="str">
        <f>TEXT(Raw_Data[[#This Row],[Call Date]],"mmmm")</f>
        <v>August</v>
      </c>
      <c r="V7241" t="str" cm="1">
        <f t="array" ref="V7241">_xlfn.IFS(Raw_Data[[#This Row],[Customer Satisfaction]]&lt;2,"Poor",Raw_Data[[#This Row],[Customer Satisfaction]]&lt;4,"Average",Raw_Data[[#This Row],[Customer Satisfaction]]&gt;=4,"Excellent")</f>
        <v>Poor</v>
      </c>
    </row>
    <row r="7242" spans="2:22" x14ac:dyDescent="0.3">
      <c r="B7242" t="s">
        <v>89</v>
      </c>
      <c r="C7242" s="2">
        <v>46007</v>
      </c>
      <c r="D7242" s="1">
        <v>0.82916666666666672</v>
      </c>
      <c r="E7242" t="s">
        <v>33</v>
      </c>
      <c r="F7242" t="s">
        <v>48</v>
      </c>
      <c r="G7242" t="s">
        <v>21</v>
      </c>
      <c r="H7242" t="s">
        <v>22</v>
      </c>
      <c r="I7242" t="s">
        <v>23</v>
      </c>
      <c r="J7242" t="s">
        <v>42</v>
      </c>
      <c r="K7242" t="s">
        <v>25</v>
      </c>
      <c r="L7242" t="s">
        <v>25</v>
      </c>
      <c r="M7242">
        <v>8.1</v>
      </c>
      <c r="N7242">
        <v>8.8000000000000007</v>
      </c>
      <c r="O7242" t="s">
        <v>26</v>
      </c>
      <c r="P7242">
        <v>5</v>
      </c>
      <c r="Q7242" t="s">
        <v>27</v>
      </c>
      <c r="R7242" t="s">
        <v>28</v>
      </c>
      <c r="S7242">
        <v>201.02</v>
      </c>
      <c r="T7242" t="str" cm="1">
        <f t="array" ref="T7242">_xlfn.IFS(Raw_Data[[#This Row],[Call Status]]="Resolved","5",Raw_Data[[#This Row],[Call Status]]="Escalated","2",Raw_Data[[#This Row],[Call Status]]="Pending","3",Raw_Data[[#This Row],[Call Status]]="Abandoned","0")</f>
        <v>5</v>
      </c>
      <c r="U7242" t="str">
        <f>TEXT(Raw_Data[[#This Row],[Call Date]],"mmmm")</f>
        <v>December</v>
      </c>
      <c r="V7242" t="str" cm="1">
        <f t="array" ref="V7242">_xlfn.IFS(Raw_Data[[#This Row],[Customer Satisfaction]]&lt;2,"Poor",Raw_Data[[#This Row],[Customer Satisfaction]]&lt;4,"Average",Raw_Data[[#This Row],[Customer Satisfaction]]&gt;=4,"Excellent")</f>
        <v>Excellent</v>
      </c>
    </row>
    <row r="7243" spans="2:22" x14ac:dyDescent="0.3">
      <c r="B7243" t="s">
        <v>6458</v>
      </c>
      <c r="C7243" s="2">
        <v>45932</v>
      </c>
      <c r="D7243" s="1">
        <v>0.83333333333333337</v>
      </c>
      <c r="E7243" t="s">
        <v>110</v>
      </c>
      <c r="F7243" t="s">
        <v>34</v>
      </c>
      <c r="G7243" t="s">
        <v>250</v>
      </c>
      <c r="H7243" t="s">
        <v>22</v>
      </c>
      <c r="I7243" t="s">
        <v>23</v>
      </c>
      <c r="J7243" t="s">
        <v>76</v>
      </c>
      <c r="K7243" t="s">
        <v>25</v>
      </c>
      <c r="L7243" t="s">
        <v>3570</v>
      </c>
      <c r="M7243">
        <v>3</v>
      </c>
      <c r="N7243">
        <v>5.5</v>
      </c>
      <c r="O7243" t="s">
        <v>26</v>
      </c>
      <c r="P7243">
        <v>2</v>
      </c>
      <c r="Q7243" t="s">
        <v>1014</v>
      </c>
      <c r="R7243" t="s">
        <v>28</v>
      </c>
      <c r="S7243">
        <v>375.19</v>
      </c>
      <c r="T7243" t="str" cm="1">
        <f t="array" ref="T7243">_xlfn.IFS(Raw_Data[[#This Row],[Call Status]]="Resolved","5",Raw_Data[[#This Row],[Call Status]]="Escalated","2",Raw_Data[[#This Row],[Call Status]]="Pending","3",Raw_Data[[#This Row],[Call Status]]="Abandoned","0")</f>
        <v>5</v>
      </c>
      <c r="U7243" t="str">
        <f>TEXT(Raw_Data[[#This Row],[Call Date]],"mmmm")</f>
        <v>October</v>
      </c>
      <c r="V7243" t="str" cm="1">
        <f t="array" ref="V7243">_xlfn.IFS(Raw_Data[[#This Row],[Customer Satisfaction]]&lt;2,"Poor",Raw_Data[[#This Row],[Customer Satisfaction]]&lt;4,"Average",Raw_Data[[#This Row],[Customer Satisfaction]]&gt;=4,"Excellent")</f>
        <v>Average</v>
      </c>
    </row>
    <row r="7244" spans="2:22" x14ac:dyDescent="0.3">
      <c r="B7244" t="s">
        <v>6554</v>
      </c>
      <c r="C7244" s="2">
        <v>45936</v>
      </c>
      <c r="D7244" s="1">
        <v>0.38194444444444442</v>
      </c>
      <c r="E7244" t="s">
        <v>91</v>
      </c>
      <c r="F7244" t="s">
        <v>20</v>
      </c>
      <c r="G7244" t="s">
        <v>250</v>
      </c>
      <c r="H7244" t="s">
        <v>22</v>
      </c>
      <c r="I7244" t="s">
        <v>23</v>
      </c>
      <c r="J7244" t="s">
        <v>45</v>
      </c>
      <c r="K7244" t="s">
        <v>25</v>
      </c>
      <c r="L7244" t="s">
        <v>3570</v>
      </c>
      <c r="M7244">
        <v>5.7</v>
      </c>
      <c r="N7244">
        <v>10.9</v>
      </c>
      <c r="O7244" t="s">
        <v>26</v>
      </c>
      <c r="P7244">
        <v>5</v>
      </c>
      <c r="Q7244" t="s">
        <v>27</v>
      </c>
      <c r="R7244" t="s">
        <v>28</v>
      </c>
      <c r="S7244">
        <v>131.58000000000001</v>
      </c>
      <c r="T7244" t="str" cm="1">
        <f t="array" ref="T7244">_xlfn.IFS(Raw_Data[[#This Row],[Call Status]]="Resolved","5",Raw_Data[[#This Row],[Call Status]]="Escalated","2",Raw_Data[[#This Row],[Call Status]]="Pending","3",Raw_Data[[#This Row],[Call Status]]="Abandoned","0")</f>
        <v>5</v>
      </c>
      <c r="U7244" t="str">
        <f>TEXT(Raw_Data[[#This Row],[Call Date]],"mmmm")</f>
        <v>October</v>
      </c>
      <c r="V7244" t="str" cm="1">
        <f t="array" ref="V7244">_xlfn.IFS(Raw_Data[[#This Row],[Customer Satisfaction]]&lt;2,"Poor",Raw_Data[[#This Row],[Customer Satisfaction]]&lt;4,"Average",Raw_Data[[#This Row],[Customer Satisfaction]]&gt;=4,"Excellent")</f>
        <v>Excellent</v>
      </c>
    </row>
    <row r="7245" spans="2:22" x14ac:dyDescent="0.3">
      <c r="B7245" t="s">
        <v>1358</v>
      </c>
      <c r="C7245" s="2">
        <v>45908</v>
      </c>
      <c r="D7245" s="1">
        <v>0.50277777777777777</v>
      </c>
      <c r="E7245" t="s">
        <v>91</v>
      </c>
      <c r="F7245" t="s">
        <v>48</v>
      </c>
      <c r="G7245" t="s">
        <v>327</v>
      </c>
      <c r="H7245" t="s">
        <v>22</v>
      </c>
      <c r="I7245" t="s">
        <v>1128</v>
      </c>
      <c r="J7245" t="s">
        <v>49</v>
      </c>
      <c r="K7245" t="s">
        <v>25</v>
      </c>
      <c r="L7245" t="s">
        <v>25</v>
      </c>
      <c r="M7245">
        <v>3.3</v>
      </c>
      <c r="N7245">
        <v>12.1</v>
      </c>
      <c r="O7245" t="s">
        <v>26</v>
      </c>
      <c r="P7245">
        <v>4</v>
      </c>
      <c r="Q7245" t="s">
        <v>27</v>
      </c>
      <c r="R7245" t="s">
        <v>28</v>
      </c>
      <c r="S7245">
        <v>96.47</v>
      </c>
      <c r="T7245" t="str" cm="1">
        <f t="array" ref="T7245">_xlfn.IFS(Raw_Data[[#This Row],[Call Status]]="Resolved","5",Raw_Data[[#This Row],[Call Status]]="Escalated","2",Raw_Data[[#This Row],[Call Status]]="Pending","3",Raw_Data[[#This Row],[Call Status]]="Abandoned","0")</f>
        <v>5</v>
      </c>
      <c r="U7245" t="str">
        <f>TEXT(Raw_Data[[#This Row],[Call Date]],"mmmm")</f>
        <v>September</v>
      </c>
      <c r="V7245" t="str" cm="1">
        <f t="array" ref="V7245">_xlfn.IFS(Raw_Data[[#This Row],[Customer Satisfaction]]&lt;2,"Poor",Raw_Data[[#This Row],[Customer Satisfaction]]&lt;4,"Average",Raw_Data[[#This Row],[Customer Satisfaction]]&gt;=4,"Excellent")</f>
        <v>Excellent</v>
      </c>
    </row>
    <row r="7246" spans="2:22" x14ac:dyDescent="0.3">
      <c r="B7246" t="s">
        <v>3245</v>
      </c>
      <c r="C7246" s="2">
        <v>45967</v>
      </c>
      <c r="D7246" s="1">
        <v>0.78055555555555556</v>
      </c>
      <c r="E7246" t="s">
        <v>41</v>
      </c>
      <c r="F7246" t="s">
        <v>20</v>
      </c>
      <c r="G7246" t="s">
        <v>162</v>
      </c>
      <c r="H7246" t="s">
        <v>2026</v>
      </c>
      <c r="I7246" t="s">
        <v>23</v>
      </c>
      <c r="J7246" t="s">
        <v>24</v>
      </c>
      <c r="K7246" t="s">
        <v>25</v>
      </c>
      <c r="L7246" t="s">
        <v>25</v>
      </c>
      <c r="M7246">
        <v>1.2</v>
      </c>
      <c r="N7246">
        <v>7.9</v>
      </c>
      <c r="O7246" t="s">
        <v>26</v>
      </c>
      <c r="P7246">
        <v>3</v>
      </c>
      <c r="Q7246" t="s">
        <v>615</v>
      </c>
      <c r="R7246" t="s">
        <v>28</v>
      </c>
      <c r="S7246">
        <v>204.6</v>
      </c>
      <c r="T7246" t="str" cm="1">
        <f t="array" ref="T7246">_xlfn.IFS(Raw_Data[[#This Row],[Call Status]]="Resolved","5",Raw_Data[[#This Row],[Call Status]]="Escalated","2",Raw_Data[[#This Row],[Call Status]]="Pending","3",Raw_Data[[#This Row],[Call Status]]="Abandoned","0")</f>
        <v>5</v>
      </c>
      <c r="U7246" t="str">
        <f>TEXT(Raw_Data[[#This Row],[Call Date]],"mmmm")</f>
        <v>November</v>
      </c>
      <c r="V7246" t="str" cm="1">
        <f t="array" ref="V7246">_xlfn.IFS(Raw_Data[[#This Row],[Customer Satisfaction]]&lt;2,"Poor",Raw_Data[[#This Row],[Customer Satisfaction]]&lt;4,"Average",Raw_Data[[#This Row],[Customer Satisfaction]]&gt;=4,"Excellent")</f>
        <v>Average</v>
      </c>
    </row>
    <row r="7247" spans="2:22" x14ac:dyDescent="0.3">
      <c r="B7247" t="s">
        <v>5808</v>
      </c>
      <c r="C7247" s="2">
        <v>45865</v>
      </c>
      <c r="D7247" s="1">
        <v>0.4284722222222222</v>
      </c>
      <c r="E7247" t="s">
        <v>100</v>
      </c>
      <c r="F7247" t="s">
        <v>48</v>
      </c>
      <c r="G7247" t="s">
        <v>21</v>
      </c>
      <c r="H7247" t="s">
        <v>2392</v>
      </c>
      <c r="I7247" t="s">
        <v>23</v>
      </c>
      <c r="J7247" t="s">
        <v>55</v>
      </c>
      <c r="K7247" t="s">
        <v>25</v>
      </c>
      <c r="L7247" t="s">
        <v>3559</v>
      </c>
      <c r="M7247">
        <v>4.2</v>
      </c>
      <c r="N7247">
        <v>11.9</v>
      </c>
      <c r="O7247" t="s">
        <v>26</v>
      </c>
      <c r="P7247">
        <v>3</v>
      </c>
      <c r="Q7247" t="s">
        <v>615</v>
      </c>
      <c r="R7247" t="s">
        <v>28</v>
      </c>
      <c r="S7247">
        <v>92.4</v>
      </c>
      <c r="T7247" t="str" cm="1">
        <f t="array" ref="T7247">_xlfn.IFS(Raw_Data[[#This Row],[Call Status]]="Resolved","5",Raw_Data[[#This Row],[Call Status]]="Escalated","2",Raw_Data[[#This Row],[Call Status]]="Pending","3",Raw_Data[[#This Row],[Call Status]]="Abandoned","0")</f>
        <v>5</v>
      </c>
      <c r="U7247" t="str">
        <f>TEXT(Raw_Data[[#This Row],[Call Date]],"mmmm")</f>
        <v>July</v>
      </c>
      <c r="V7247" t="str" cm="1">
        <f t="array" ref="V7247">_xlfn.IFS(Raw_Data[[#This Row],[Customer Satisfaction]]&lt;2,"Poor",Raw_Data[[#This Row],[Customer Satisfaction]]&lt;4,"Average",Raw_Data[[#This Row],[Customer Satisfaction]]&gt;=4,"Excellent")</f>
        <v>Average</v>
      </c>
    </row>
    <row r="7248" spans="2:22" x14ac:dyDescent="0.3">
      <c r="B7248" t="s">
        <v>3596</v>
      </c>
      <c r="C7248" s="2">
        <v>45978</v>
      </c>
      <c r="D7248" s="1">
        <v>0.7055555555555556</v>
      </c>
      <c r="E7248" t="s">
        <v>156</v>
      </c>
      <c r="F7248" t="s">
        <v>38</v>
      </c>
      <c r="G7248" t="s">
        <v>21</v>
      </c>
      <c r="H7248" t="s">
        <v>2026</v>
      </c>
      <c r="I7248" t="s">
        <v>1128</v>
      </c>
      <c r="J7248" t="s">
        <v>49</v>
      </c>
      <c r="K7248" t="s">
        <v>25</v>
      </c>
      <c r="L7248" t="s">
        <v>3561</v>
      </c>
      <c r="M7248">
        <v>1.6</v>
      </c>
      <c r="N7248">
        <v>5.7</v>
      </c>
      <c r="O7248" t="s">
        <v>26</v>
      </c>
      <c r="P7248">
        <v>5</v>
      </c>
      <c r="Q7248" t="s">
        <v>27</v>
      </c>
      <c r="R7248" t="s">
        <v>26</v>
      </c>
      <c r="S7248">
        <v>30.23</v>
      </c>
      <c r="T7248" t="str" cm="1">
        <f t="array" ref="T7248">_xlfn.IFS(Raw_Data[[#This Row],[Call Status]]="Resolved","5",Raw_Data[[#This Row],[Call Status]]="Escalated","2",Raw_Data[[#This Row],[Call Status]]="Pending","3",Raw_Data[[#This Row],[Call Status]]="Abandoned","0")</f>
        <v>5</v>
      </c>
      <c r="U7248" t="str">
        <f>TEXT(Raw_Data[[#This Row],[Call Date]],"mmmm")</f>
        <v>November</v>
      </c>
      <c r="V7248" t="str" cm="1">
        <f t="array" ref="V7248">_xlfn.IFS(Raw_Data[[#This Row],[Customer Satisfaction]]&lt;2,"Poor",Raw_Data[[#This Row],[Customer Satisfaction]]&lt;4,"Average",Raw_Data[[#This Row],[Customer Satisfaction]]&gt;=4,"Excellent")</f>
        <v>Excellent</v>
      </c>
    </row>
    <row r="7249" spans="2:22" x14ac:dyDescent="0.3">
      <c r="B7249" t="s">
        <v>2955</v>
      </c>
      <c r="C7249" s="2">
        <v>45797</v>
      </c>
      <c r="D7249" s="1">
        <v>0.61319444444444449</v>
      </c>
      <c r="E7249" t="s">
        <v>59</v>
      </c>
      <c r="F7249" t="s">
        <v>48</v>
      </c>
      <c r="G7249" t="s">
        <v>21</v>
      </c>
      <c r="H7249" t="s">
        <v>2392</v>
      </c>
      <c r="I7249" t="s">
        <v>23</v>
      </c>
      <c r="J7249" t="s">
        <v>76</v>
      </c>
      <c r="K7249" t="s">
        <v>25</v>
      </c>
      <c r="L7249" t="s">
        <v>25</v>
      </c>
      <c r="M7249">
        <v>5.0999999999999996</v>
      </c>
      <c r="N7249">
        <v>3.9</v>
      </c>
      <c r="O7249" t="s">
        <v>26</v>
      </c>
      <c r="P7249">
        <v>3</v>
      </c>
      <c r="Q7249" t="s">
        <v>615</v>
      </c>
      <c r="R7249" t="s">
        <v>28</v>
      </c>
      <c r="S7249">
        <v>11.42</v>
      </c>
      <c r="T7249" t="str" cm="1">
        <f t="array" ref="T7249">_xlfn.IFS(Raw_Data[[#This Row],[Call Status]]="Resolved","5",Raw_Data[[#This Row],[Call Status]]="Escalated","2",Raw_Data[[#This Row],[Call Status]]="Pending","3",Raw_Data[[#This Row],[Call Status]]="Abandoned","0")</f>
        <v>5</v>
      </c>
      <c r="U7249" t="str">
        <f>TEXT(Raw_Data[[#This Row],[Call Date]],"mmmm")</f>
        <v>May</v>
      </c>
      <c r="V7249" t="str" cm="1">
        <f t="array" ref="V7249">_xlfn.IFS(Raw_Data[[#This Row],[Customer Satisfaction]]&lt;2,"Poor",Raw_Data[[#This Row],[Customer Satisfaction]]&lt;4,"Average",Raw_Data[[#This Row],[Customer Satisfaction]]&gt;=4,"Excellent")</f>
        <v>Average</v>
      </c>
    </row>
    <row r="7250" spans="2:22" x14ac:dyDescent="0.3">
      <c r="B7250" t="s">
        <v>2941</v>
      </c>
      <c r="C7250" s="2">
        <v>45937</v>
      </c>
      <c r="D7250" s="1">
        <v>0.35625000000000001</v>
      </c>
      <c r="E7250" t="s">
        <v>57</v>
      </c>
      <c r="F7250" t="s">
        <v>48</v>
      </c>
      <c r="G7250" t="s">
        <v>327</v>
      </c>
      <c r="H7250" t="s">
        <v>2392</v>
      </c>
      <c r="I7250" t="s">
        <v>23</v>
      </c>
      <c r="J7250" t="s">
        <v>35</v>
      </c>
      <c r="K7250" t="s">
        <v>25</v>
      </c>
      <c r="L7250" t="s">
        <v>25</v>
      </c>
      <c r="M7250">
        <v>5.6</v>
      </c>
      <c r="N7250">
        <v>14.4</v>
      </c>
      <c r="O7250" t="s">
        <v>26</v>
      </c>
      <c r="P7250">
        <v>3</v>
      </c>
      <c r="Q7250" t="s">
        <v>615</v>
      </c>
      <c r="R7250" t="s">
        <v>28</v>
      </c>
      <c r="S7250">
        <v>93.46</v>
      </c>
      <c r="T7250" t="str" cm="1">
        <f t="array" ref="T7250">_xlfn.IFS(Raw_Data[[#This Row],[Call Status]]="Resolved","5",Raw_Data[[#This Row],[Call Status]]="Escalated","2",Raw_Data[[#This Row],[Call Status]]="Pending","3",Raw_Data[[#This Row],[Call Status]]="Abandoned","0")</f>
        <v>5</v>
      </c>
      <c r="U7250" t="str">
        <f>TEXT(Raw_Data[[#This Row],[Call Date]],"mmmm")</f>
        <v>October</v>
      </c>
      <c r="V7250" t="str" cm="1">
        <f t="array" ref="V7250">_xlfn.IFS(Raw_Data[[#This Row],[Customer Satisfaction]]&lt;2,"Poor",Raw_Data[[#This Row],[Customer Satisfaction]]&lt;4,"Average",Raw_Data[[#This Row],[Customer Satisfaction]]&gt;=4,"Excellent")</f>
        <v>Average</v>
      </c>
    </row>
    <row r="7251" spans="2:22" x14ac:dyDescent="0.3">
      <c r="B7251" t="s">
        <v>4208</v>
      </c>
      <c r="C7251" s="2">
        <v>45691</v>
      </c>
      <c r="D7251" s="1">
        <v>0.6645833333333333</v>
      </c>
      <c r="E7251" t="s">
        <v>100</v>
      </c>
      <c r="F7251" t="s">
        <v>38</v>
      </c>
      <c r="G7251" t="s">
        <v>250</v>
      </c>
      <c r="H7251" t="s">
        <v>2392</v>
      </c>
      <c r="I7251" t="s">
        <v>1128</v>
      </c>
      <c r="J7251" t="s">
        <v>55</v>
      </c>
      <c r="K7251" t="s">
        <v>25</v>
      </c>
      <c r="L7251" t="s">
        <v>3564</v>
      </c>
      <c r="M7251">
        <v>1.6</v>
      </c>
      <c r="N7251">
        <v>5</v>
      </c>
      <c r="O7251" t="s">
        <v>26</v>
      </c>
      <c r="P7251">
        <v>5</v>
      </c>
      <c r="Q7251" t="s">
        <v>27</v>
      </c>
      <c r="R7251" t="s">
        <v>28</v>
      </c>
      <c r="S7251">
        <v>30.53</v>
      </c>
      <c r="T7251" t="str" cm="1">
        <f t="array" ref="T7251">_xlfn.IFS(Raw_Data[[#This Row],[Call Status]]="Resolved","5",Raw_Data[[#This Row],[Call Status]]="Escalated","2",Raw_Data[[#This Row],[Call Status]]="Pending","3",Raw_Data[[#This Row],[Call Status]]="Abandoned","0")</f>
        <v>5</v>
      </c>
      <c r="U7251" t="str">
        <f>TEXT(Raw_Data[[#This Row],[Call Date]],"mmmm")</f>
        <v>February</v>
      </c>
      <c r="V7251" t="str" cm="1">
        <f t="array" ref="V7251">_xlfn.IFS(Raw_Data[[#This Row],[Customer Satisfaction]]&lt;2,"Poor",Raw_Data[[#This Row],[Customer Satisfaction]]&lt;4,"Average",Raw_Data[[#This Row],[Customer Satisfaction]]&gt;=4,"Excellent")</f>
        <v>Excellent</v>
      </c>
    </row>
    <row r="7252" spans="2:22" x14ac:dyDescent="0.3">
      <c r="B7252" t="s">
        <v>9809</v>
      </c>
      <c r="C7252" s="2">
        <v>45966</v>
      </c>
      <c r="D7252" s="1">
        <v>0.75347222222222221</v>
      </c>
      <c r="E7252" t="s">
        <v>41</v>
      </c>
      <c r="F7252" t="s">
        <v>48</v>
      </c>
      <c r="G7252" t="s">
        <v>250</v>
      </c>
      <c r="H7252" t="s">
        <v>22</v>
      </c>
      <c r="I7252" t="s">
        <v>23</v>
      </c>
      <c r="J7252" t="s">
        <v>64</v>
      </c>
      <c r="K7252" t="s">
        <v>8876</v>
      </c>
      <c r="L7252" t="s">
        <v>8877</v>
      </c>
      <c r="M7252">
        <v>8.9</v>
      </c>
      <c r="N7252">
        <v>5</v>
      </c>
      <c r="O7252" t="s">
        <v>28</v>
      </c>
      <c r="P7252">
        <v>1</v>
      </c>
      <c r="Q7252" t="s">
        <v>1014</v>
      </c>
      <c r="R7252" t="s">
        <v>28</v>
      </c>
      <c r="S7252">
        <v>44.63</v>
      </c>
      <c r="T7252" t="str" cm="1">
        <f t="array" ref="T7252">_xlfn.IFS(Raw_Data[[#This Row],[Call Status]]="Resolved","5",Raw_Data[[#This Row],[Call Status]]="Escalated","2",Raw_Data[[#This Row],[Call Status]]="Pending","3",Raw_Data[[#This Row],[Call Status]]="Abandoned","0")</f>
        <v>3</v>
      </c>
      <c r="U7252" t="str">
        <f>TEXT(Raw_Data[[#This Row],[Call Date]],"mmmm")</f>
        <v>November</v>
      </c>
      <c r="V7252" t="str" cm="1">
        <f t="array" ref="V7252">_xlfn.IFS(Raw_Data[[#This Row],[Customer Satisfaction]]&lt;2,"Poor",Raw_Data[[#This Row],[Customer Satisfaction]]&lt;4,"Average",Raw_Data[[#This Row],[Customer Satisfaction]]&gt;=4,"Excellent")</f>
        <v>Poor</v>
      </c>
    </row>
    <row r="7253" spans="2:22" x14ac:dyDescent="0.3">
      <c r="B7253" t="s">
        <v>2812</v>
      </c>
      <c r="C7253" s="2">
        <v>45675</v>
      </c>
      <c r="D7253" s="1">
        <v>0.65347222222222223</v>
      </c>
      <c r="E7253" t="s">
        <v>100</v>
      </c>
      <c r="F7253" t="s">
        <v>38</v>
      </c>
      <c r="G7253" t="s">
        <v>250</v>
      </c>
      <c r="H7253" t="s">
        <v>2392</v>
      </c>
      <c r="I7253" t="s">
        <v>23</v>
      </c>
      <c r="J7253" t="s">
        <v>49</v>
      </c>
      <c r="K7253" t="s">
        <v>25</v>
      </c>
      <c r="L7253" t="s">
        <v>25</v>
      </c>
      <c r="M7253">
        <v>2.7</v>
      </c>
      <c r="N7253">
        <v>15.5</v>
      </c>
      <c r="O7253" t="s">
        <v>28</v>
      </c>
      <c r="P7253">
        <v>2</v>
      </c>
      <c r="Q7253" t="s">
        <v>1014</v>
      </c>
      <c r="R7253" t="s">
        <v>26</v>
      </c>
      <c r="S7253">
        <v>261.77</v>
      </c>
      <c r="T7253" t="str" cm="1">
        <f t="array" ref="T7253">_xlfn.IFS(Raw_Data[[#This Row],[Call Status]]="Resolved","5",Raw_Data[[#This Row],[Call Status]]="Escalated","2",Raw_Data[[#This Row],[Call Status]]="Pending","3",Raw_Data[[#This Row],[Call Status]]="Abandoned","0")</f>
        <v>5</v>
      </c>
      <c r="U7253" t="str">
        <f>TEXT(Raw_Data[[#This Row],[Call Date]],"mmmm")</f>
        <v>January</v>
      </c>
      <c r="V7253" t="str" cm="1">
        <f t="array" ref="V7253">_xlfn.IFS(Raw_Data[[#This Row],[Customer Satisfaction]]&lt;2,"Poor",Raw_Data[[#This Row],[Customer Satisfaction]]&lt;4,"Average",Raw_Data[[#This Row],[Customer Satisfaction]]&gt;=4,"Excellent")</f>
        <v>Average</v>
      </c>
    </row>
    <row r="7254" spans="2:22" x14ac:dyDescent="0.3">
      <c r="B7254" t="s">
        <v>9912</v>
      </c>
      <c r="C7254" s="2">
        <v>45714</v>
      </c>
      <c r="D7254" s="1">
        <v>0.38194444444444442</v>
      </c>
      <c r="E7254" t="s">
        <v>108</v>
      </c>
      <c r="F7254" t="s">
        <v>20</v>
      </c>
      <c r="G7254" t="s">
        <v>21</v>
      </c>
      <c r="H7254" t="s">
        <v>22</v>
      </c>
      <c r="I7254" t="s">
        <v>23</v>
      </c>
      <c r="J7254" t="s">
        <v>24</v>
      </c>
      <c r="K7254" t="s">
        <v>8876</v>
      </c>
      <c r="L7254" t="s">
        <v>8877</v>
      </c>
      <c r="M7254">
        <v>4.9000000000000004</v>
      </c>
      <c r="N7254">
        <v>4.4000000000000004</v>
      </c>
      <c r="O7254" t="s">
        <v>28</v>
      </c>
      <c r="P7254">
        <v>4</v>
      </c>
      <c r="Q7254" t="s">
        <v>27</v>
      </c>
      <c r="R7254" t="s">
        <v>28</v>
      </c>
      <c r="S7254">
        <v>122.12</v>
      </c>
      <c r="T7254" t="str" cm="1">
        <f t="array" ref="T7254">_xlfn.IFS(Raw_Data[[#This Row],[Call Status]]="Resolved","5",Raw_Data[[#This Row],[Call Status]]="Escalated","2",Raw_Data[[#This Row],[Call Status]]="Pending","3",Raw_Data[[#This Row],[Call Status]]="Abandoned","0")</f>
        <v>3</v>
      </c>
      <c r="U7254" t="str">
        <f>TEXT(Raw_Data[[#This Row],[Call Date]],"mmmm")</f>
        <v>February</v>
      </c>
      <c r="V7254" t="str" cm="1">
        <f t="array" ref="V7254">_xlfn.IFS(Raw_Data[[#This Row],[Customer Satisfaction]]&lt;2,"Poor",Raw_Data[[#This Row],[Customer Satisfaction]]&lt;4,"Average",Raw_Data[[#This Row],[Customer Satisfaction]]&gt;=4,"Excellent")</f>
        <v>Excellent</v>
      </c>
    </row>
    <row r="7255" spans="2:22" x14ac:dyDescent="0.3">
      <c r="B7255" t="s">
        <v>3094</v>
      </c>
      <c r="C7255" s="2">
        <v>45769</v>
      </c>
      <c r="D7255" s="1">
        <v>0.61736111111111114</v>
      </c>
      <c r="E7255" t="s">
        <v>66</v>
      </c>
      <c r="F7255" t="s">
        <v>20</v>
      </c>
      <c r="G7255" t="s">
        <v>327</v>
      </c>
      <c r="H7255" t="s">
        <v>2026</v>
      </c>
      <c r="I7255" t="s">
        <v>23</v>
      </c>
      <c r="J7255" t="s">
        <v>76</v>
      </c>
      <c r="K7255" t="s">
        <v>25</v>
      </c>
      <c r="L7255" t="s">
        <v>25</v>
      </c>
      <c r="M7255">
        <v>1.8</v>
      </c>
      <c r="N7255">
        <v>7.4</v>
      </c>
      <c r="O7255" t="s">
        <v>26</v>
      </c>
      <c r="P7255">
        <v>2</v>
      </c>
      <c r="Q7255" t="s">
        <v>1014</v>
      </c>
      <c r="R7255" t="s">
        <v>28</v>
      </c>
      <c r="S7255">
        <v>115.71</v>
      </c>
      <c r="T7255" t="str" cm="1">
        <f t="array" ref="T7255">_xlfn.IFS(Raw_Data[[#This Row],[Call Status]]="Resolved","5",Raw_Data[[#This Row],[Call Status]]="Escalated","2",Raw_Data[[#This Row],[Call Status]]="Pending","3",Raw_Data[[#This Row],[Call Status]]="Abandoned","0")</f>
        <v>5</v>
      </c>
      <c r="U7255" t="str">
        <f>TEXT(Raw_Data[[#This Row],[Call Date]],"mmmm")</f>
        <v>April</v>
      </c>
      <c r="V7255" t="str" cm="1">
        <f t="array" ref="V7255">_xlfn.IFS(Raw_Data[[#This Row],[Customer Satisfaction]]&lt;2,"Poor",Raw_Data[[#This Row],[Customer Satisfaction]]&lt;4,"Average",Raw_Data[[#This Row],[Customer Satisfaction]]&gt;=4,"Excellent")</f>
        <v>Average</v>
      </c>
    </row>
    <row r="7256" spans="2:22" x14ac:dyDescent="0.3">
      <c r="B7256" t="s">
        <v>8387</v>
      </c>
      <c r="C7256" s="2">
        <v>45662</v>
      </c>
      <c r="D7256" s="1">
        <v>0.6743055555555556</v>
      </c>
      <c r="E7256" t="s">
        <v>72</v>
      </c>
      <c r="F7256" t="s">
        <v>34</v>
      </c>
      <c r="G7256" t="s">
        <v>250</v>
      </c>
      <c r="H7256" t="s">
        <v>2026</v>
      </c>
      <c r="I7256" t="s">
        <v>23</v>
      </c>
      <c r="J7256" t="s">
        <v>42</v>
      </c>
      <c r="K7256" t="s">
        <v>16</v>
      </c>
      <c r="L7256" t="s">
        <v>16</v>
      </c>
      <c r="M7256">
        <v>2.6</v>
      </c>
      <c r="N7256">
        <v>6.7</v>
      </c>
      <c r="O7256" t="s">
        <v>28</v>
      </c>
      <c r="P7256">
        <v>2</v>
      </c>
      <c r="Q7256" t="s">
        <v>1014</v>
      </c>
      <c r="R7256" t="s">
        <v>26</v>
      </c>
      <c r="S7256">
        <v>75.680000000000007</v>
      </c>
      <c r="T7256" t="str" cm="1">
        <f t="array" ref="T7256">_xlfn.IFS(Raw_Data[[#This Row],[Call Status]]="Resolved","5",Raw_Data[[#This Row],[Call Status]]="Escalated","2",Raw_Data[[#This Row],[Call Status]]="Pending","3",Raw_Data[[#This Row],[Call Status]]="Abandoned","0")</f>
        <v>2</v>
      </c>
      <c r="U7256" t="str">
        <f>TEXT(Raw_Data[[#This Row],[Call Date]],"mmmm")</f>
        <v>January</v>
      </c>
      <c r="V7256" t="str" cm="1">
        <f t="array" ref="V7256">_xlfn.IFS(Raw_Data[[#This Row],[Customer Satisfaction]]&lt;2,"Poor",Raw_Data[[#This Row],[Customer Satisfaction]]&lt;4,"Average",Raw_Data[[#This Row],[Customer Satisfaction]]&gt;=4,"Excellent")</f>
        <v>Average</v>
      </c>
    </row>
    <row r="7257" spans="2:22" x14ac:dyDescent="0.3">
      <c r="B7257" t="s">
        <v>790</v>
      </c>
      <c r="C7257" s="2">
        <v>45839</v>
      </c>
      <c r="D7257" s="1">
        <v>0.8666666666666667</v>
      </c>
      <c r="E7257" t="s">
        <v>84</v>
      </c>
      <c r="F7257" t="s">
        <v>20</v>
      </c>
      <c r="G7257" t="s">
        <v>250</v>
      </c>
      <c r="H7257" t="s">
        <v>22</v>
      </c>
      <c r="I7257" t="s">
        <v>23</v>
      </c>
      <c r="J7257" t="s">
        <v>24</v>
      </c>
      <c r="K7257" t="s">
        <v>25</v>
      </c>
      <c r="L7257" t="s">
        <v>25</v>
      </c>
      <c r="M7257">
        <v>4.3</v>
      </c>
      <c r="N7257">
        <v>11.1</v>
      </c>
      <c r="O7257" t="s">
        <v>26</v>
      </c>
      <c r="P7257">
        <v>4</v>
      </c>
      <c r="Q7257" t="s">
        <v>615</v>
      </c>
      <c r="R7257" t="s">
        <v>28</v>
      </c>
      <c r="S7257">
        <v>235.31</v>
      </c>
      <c r="T7257" t="str" cm="1">
        <f t="array" ref="T7257">_xlfn.IFS(Raw_Data[[#This Row],[Call Status]]="Resolved","5",Raw_Data[[#This Row],[Call Status]]="Escalated","2",Raw_Data[[#This Row],[Call Status]]="Pending","3",Raw_Data[[#This Row],[Call Status]]="Abandoned","0")</f>
        <v>5</v>
      </c>
      <c r="U7257" t="str">
        <f>TEXT(Raw_Data[[#This Row],[Call Date]],"mmmm")</f>
        <v>July</v>
      </c>
      <c r="V7257" t="str" cm="1">
        <f t="array" ref="V7257">_xlfn.IFS(Raw_Data[[#This Row],[Customer Satisfaction]]&lt;2,"Poor",Raw_Data[[#This Row],[Customer Satisfaction]]&lt;4,"Average",Raw_Data[[#This Row],[Customer Satisfaction]]&gt;=4,"Excellent")</f>
        <v>Excellent</v>
      </c>
    </row>
    <row r="7258" spans="2:22" x14ac:dyDescent="0.3">
      <c r="B7258" t="s">
        <v>3890</v>
      </c>
      <c r="C7258" s="2">
        <v>45670</v>
      </c>
      <c r="D7258" s="1">
        <v>0.51458333333333328</v>
      </c>
      <c r="E7258" t="s">
        <v>70</v>
      </c>
      <c r="F7258" t="s">
        <v>34</v>
      </c>
      <c r="G7258" t="s">
        <v>250</v>
      </c>
      <c r="H7258" t="s">
        <v>2026</v>
      </c>
      <c r="I7258" t="s">
        <v>1137</v>
      </c>
      <c r="J7258" t="s">
        <v>64</v>
      </c>
      <c r="K7258" t="s">
        <v>25</v>
      </c>
      <c r="L7258" t="s">
        <v>3559</v>
      </c>
      <c r="M7258">
        <v>2.5</v>
      </c>
      <c r="N7258">
        <v>11.1</v>
      </c>
      <c r="O7258" t="s">
        <v>26</v>
      </c>
      <c r="P7258">
        <v>3</v>
      </c>
      <c r="Q7258" t="s">
        <v>615</v>
      </c>
      <c r="R7258" t="s">
        <v>28</v>
      </c>
      <c r="S7258">
        <v>54.88</v>
      </c>
      <c r="T7258" t="str" cm="1">
        <f t="array" ref="T7258">_xlfn.IFS(Raw_Data[[#This Row],[Call Status]]="Resolved","5",Raw_Data[[#This Row],[Call Status]]="Escalated","2",Raw_Data[[#This Row],[Call Status]]="Pending","3",Raw_Data[[#This Row],[Call Status]]="Abandoned","0")</f>
        <v>5</v>
      </c>
      <c r="U7258" t="str">
        <f>TEXT(Raw_Data[[#This Row],[Call Date]],"mmmm")</f>
        <v>January</v>
      </c>
      <c r="V7258" t="str" cm="1">
        <f t="array" ref="V7258">_xlfn.IFS(Raw_Data[[#This Row],[Customer Satisfaction]]&lt;2,"Poor",Raw_Data[[#This Row],[Customer Satisfaction]]&lt;4,"Average",Raw_Data[[#This Row],[Customer Satisfaction]]&gt;=4,"Excellent")</f>
        <v>Average</v>
      </c>
    </row>
    <row r="7259" spans="2:22" x14ac:dyDescent="0.3">
      <c r="B7259" t="s">
        <v>1157</v>
      </c>
      <c r="C7259" s="2">
        <v>45996</v>
      </c>
      <c r="D7259" s="1">
        <v>0.45416666666666666</v>
      </c>
      <c r="E7259" t="s">
        <v>53</v>
      </c>
      <c r="F7259" t="s">
        <v>38</v>
      </c>
      <c r="G7259" t="s">
        <v>250</v>
      </c>
      <c r="H7259" t="s">
        <v>22</v>
      </c>
      <c r="I7259" t="s">
        <v>1128</v>
      </c>
      <c r="J7259" t="s">
        <v>42</v>
      </c>
      <c r="K7259" t="s">
        <v>25</v>
      </c>
      <c r="L7259" t="s">
        <v>25</v>
      </c>
      <c r="M7259">
        <v>2.9</v>
      </c>
      <c r="N7259">
        <v>9.6</v>
      </c>
      <c r="O7259" t="s">
        <v>26</v>
      </c>
      <c r="P7259">
        <v>1</v>
      </c>
      <c r="Q7259" t="s">
        <v>1014</v>
      </c>
      <c r="R7259" t="s">
        <v>28</v>
      </c>
      <c r="S7259">
        <v>0</v>
      </c>
      <c r="T7259" t="str" cm="1">
        <f t="array" ref="T7259">_xlfn.IFS(Raw_Data[[#This Row],[Call Status]]="Resolved","5",Raw_Data[[#This Row],[Call Status]]="Escalated","2",Raw_Data[[#This Row],[Call Status]]="Pending","3",Raw_Data[[#This Row],[Call Status]]="Abandoned","0")</f>
        <v>5</v>
      </c>
      <c r="U7259" t="str">
        <f>TEXT(Raw_Data[[#This Row],[Call Date]],"mmmm")</f>
        <v>December</v>
      </c>
      <c r="V7259" t="str" cm="1">
        <f t="array" ref="V7259">_xlfn.IFS(Raw_Data[[#This Row],[Customer Satisfaction]]&lt;2,"Poor",Raw_Data[[#This Row],[Customer Satisfaction]]&lt;4,"Average",Raw_Data[[#This Row],[Customer Satisfaction]]&gt;=4,"Excellent")</f>
        <v>Poor</v>
      </c>
    </row>
    <row r="7260" spans="2:22" x14ac:dyDescent="0.3">
      <c r="B7260" t="s">
        <v>7767</v>
      </c>
      <c r="C7260" s="2">
        <v>45942</v>
      </c>
      <c r="D7260" s="1">
        <v>0.87083333333333335</v>
      </c>
      <c r="E7260" t="s">
        <v>84</v>
      </c>
      <c r="F7260" t="s">
        <v>48</v>
      </c>
      <c r="G7260" t="s">
        <v>162</v>
      </c>
      <c r="H7260" t="s">
        <v>22</v>
      </c>
      <c r="I7260" t="s">
        <v>23</v>
      </c>
      <c r="J7260" t="s">
        <v>64</v>
      </c>
      <c r="K7260" t="s">
        <v>7253</v>
      </c>
      <c r="L7260" t="s">
        <v>7254</v>
      </c>
      <c r="M7260">
        <v>3.4</v>
      </c>
      <c r="N7260">
        <v>12.7</v>
      </c>
      <c r="O7260" t="s">
        <v>28</v>
      </c>
      <c r="P7260">
        <v>1</v>
      </c>
      <c r="Q7260" t="s">
        <v>1014</v>
      </c>
      <c r="R7260" t="s">
        <v>28</v>
      </c>
      <c r="S7260">
        <v>108.33</v>
      </c>
      <c r="T7260" t="str" cm="1">
        <f t="array" ref="T7260">_xlfn.IFS(Raw_Data[[#This Row],[Call Status]]="Resolved","5",Raw_Data[[#This Row],[Call Status]]="Escalated","2",Raw_Data[[#This Row],[Call Status]]="Pending","3",Raw_Data[[#This Row],[Call Status]]="Abandoned","0")</f>
        <v>0</v>
      </c>
      <c r="U7260" t="str">
        <f>TEXT(Raw_Data[[#This Row],[Call Date]],"mmmm")</f>
        <v>October</v>
      </c>
      <c r="V7260" t="str" cm="1">
        <f t="array" ref="V7260">_xlfn.IFS(Raw_Data[[#This Row],[Customer Satisfaction]]&lt;2,"Poor",Raw_Data[[#This Row],[Customer Satisfaction]]&lt;4,"Average",Raw_Data[[#This Row],[Customer Satisfaction]]&gt;=4,"Excellent")</f>
        <v>Poor</v>
      </c>
    </row>
    <row r="7261" spans="2:22" x14ac:dyDescent="0.3">
      <c r="B7261" t="s">
        <v>6527</v>
      </c>
      <c r="C7261" s="2">
        <v>45916</v>
      </c>
      <c r="D7261" s="1">
        <v>0.77083333333333337</v>
      </c>
      <c r="E7261" t="s">
        <v>70</v>
      </c>
      <c r="F7261" t="s">
        <v>48</v>
      </c>
      <c r="G7261" t="s">
        <v>21</v>
      </c>
      <c r="H7261" t="s">
        <v>22</v>
      </c>
      <c r="I7261" t="s">
        <v>23</v>
      </c>
      <c r="J7261" t="s">
        <v>24</v>
      </c>
      <c r="K7261" t="s">
        <v>25</v>
      </c>
      <c r="L7261" t="s">
        <v>3570</v>
      </c>
      <c r="M7261">
        <v>5</v>
      </c>
      <c r="N7261">
        <v>4.9000000000000004</v>
      </c>
      <c r="O7261" t="s">
        <v>26</v>
      </c>
      <c r="P7261">
        <v>5</v>
      </c>
      <c r="Q7261" t="s">
        <v>27</v>
      </c>
      <c r="R7261" t="s">
        <v>28</v>
      </c>
      <c r="S7261">
        <v>137.41999999999999</v>
      </c>
      <c r="T7261" t="str" cm="1">
        <f t="array" ref="T7261">_xlfn.IFS(Raw_Data[[#This Row],[Call Status]]="Resolved","5",Raw_Data[[#This Row],[Call Status]]="Escalated","2",Raw_Data[[#This Row],[Call Status]]="Pending","3",Raw_Data[[#This Row],[Call Status]]="Abandoned","0")</f>
        <v>5</v>
      </c>
      <c r="U7261" t="str">
        <f>TEXT(Raw_Data[[#This Row],[Call Date]],"mmmm")</f>
        <v>September</v>
      </c>
      <c r="V7261" t="str" cm="1">
        <f t="array" ref="V7261">_xlfn.IFS(Raw_Data[[#This Row],[Customer Satisfaction]]&lt;2,"Poor",Raw_Data[[#This Row],[Customer Satisfaction]]&lt;4,"Average",Raw_Data[[#This Row],[Customer Satisfaction]]&gt;=4,"Excellent")</f>
        <v>Excellent</v>
      </c>
    </row>
    <row r="7262" spans="2:22" x14ac:dyDescent="0.3">
      <c r="B7262" t="s">
        <v>3161</v>
      </c>
      <c r="C7262" s="2">
        <v>45747</v>
      </c>
      <c r="D7262" s="1">
        <v>0.63402777777777775</v>
      </c>
      <c r="E7262" t="s">
        <v>156</v>
      </c>
      <c r="F7262" t="s">
        <v>38</v>
      </c>
      <c r="G7262" t="s">
        <v>327</v>
      </c>
      <c r="H7262" t="s">
        <v>2026</v>
      </c>
      <c r="I7262" t="s">
        <v>23</v>
      </c>
      <c r="J7262" t="s">
        <v>42</v>
      </c>
      <c r="K7262" t="s">
        <v>25</v>
      </c>
      <c r="L7262" t="s">
        <v>25</v>
      </c>
      <c r="M7262">
        <v>2.1</v>
      </c>
      <c r="N7262">
        <v>6.6</v>
      </c>
      <c r="O7262" t="s">
        <v>26</v>
      </c>
      <c r="P7262">
        <v>0</v>
      </c>
      <c r="Q7262" t="s">
        <v>615</v>
      </c>
      <c r="R7262" t="s">
        <v>28</v>
      </c>
      <c r="S7262">
        <v>31.71</v>
      </c>
      <c r="T7262" t="str" cm="1">
        <f t="array" ref="T7262">_xlfn.IFS(Raw_Data[[#This Row],[Call Status]]="Resolved","5",Raw_Data[[#This Row],[Call Status]]="Escalated","2",Raw_Data[[#This Row],[Call Status]]="Pending","3",Raw_Data[[#This Row],[Call Status]]="Abandoned","0")</f>
        <v>5</v>
      </c>
      <c r="U7262" t="str">
        <f>TEXT(Raw_Data[[#This Row],[Call Date]],"mmmm")</f>
        <v>March</v>
      </c>
      <c r="V7262" t="str" cm="1">
        <f t="array" ref="V7262">_xlfn.IFS(Raw_Data[[#This Row],[Customer Satisfaction]]&lt;2,"Poor",Raw_Data[[#This Row],[Customer Satisfaction]]&lt;4,"Average",Raw_Data[[#This Row],[Customer Satisfaction]]&gt;=4,"Excellent")</f>
        <v>Poor</v>
      </c>
    </row>
    <row r="7263" spans="2:22" x14ac:dyDescent="0.3">
      <c r="B7263" t="s">
        <v>3385</v>
      </c>
      <c r="C7263" s="2">
        <v>45761</v>
      </c>
      <c r="D7263" s="1">
        <v>0.82638888888888884</v>
      </c>
      <c r="E7263" t="s">
        <v>110</v>
      </c>
      <c r="F7263" t="s">
        <v>38</v>
      </c>
      <c r="G7263" t="s">
        <v>250</v>
      </c>
      <c r="H7263" t="s">
        <v>2026</v>
      </c>
      <c r="I7263" t="s">
        <v>23</v>
      </c>
      <c r="J7263" t="s">
        <v>64</v>
      </c>
      <c r="K7263" t="s">
        <v>25</v>
      </c>
      <c r="L7263" t="s">
        <v>25</v>
      </c>
      <c r="M7263">
        <v>1.3</v>
      </c>
      <c r="N7263">
        <v>16.2</v>
      </c>
      <c r="O7263" t="s">
        <v>26</v>
      </c>
      <c r="P7263">
        <v>5</v>
      </c>
      <c r="Q7263" t="s">
        <v>27</v>
      </c>
      <c r="R7263" t="s">
        <v>26</v>
      </c>
      <c r="S7263">
        <v>35.99</v>
      </c>
      <c r="T7263" t="str" cm="1">
        <f t="array" ref="T7263">_xlfn.IFS(Raw_Data[[#This Row],[Call Status]]="Resolved","5",Raw_Data[[#This Row],[Call Status]]="Escalated","2",Raw_Data[[#This Row],[Call Status]]="Pending","3",Raw_Data[[#This Row],[Call Status]]="Abandoned","0")</f>
        <v>5</v>
      </c>
      <c r="U7263" t="str">
        <f>TEXT(Raw_Data[[#This Row],[Call Date]],"mmmm")</f>
        <v>April</v>
      </c>
      <c r="V7263" t="str" cm="1">
        <f t="array" ref="V7263">_xlfn.IFS(Raw_Data[[#This Row],[Customer Satisfaction]]&lt;2,"Poor",Raw_Data[[#This Row],[Customer Satisfaction]]&lt;4,"Average",Raw_Data[[#This Row],[Customer Satisfaction]]&gt;=4,"Excellent")</f>
        <v>Excellent</v>
      </c>
    </row>
    <row r="7264" spans="2:22" x14ac:dyDescent="0.3">
      <c r="B7264" t="s">
        <v>5330</v>
      </c>
      <c r="C7264" s="2">
        <v>45843</v>
      </c>
      <c r="D7264" s="1">
        <v>0.69444444444444442</v>
      </c>
      <c r="E7264" t="s">
        <v>110</v>
      </c>
      <c r="F7264" t="s">
        <v>38</v>
      </c>
      <c r="G7264" t="s">
        <v>327</v>
      </c>
      <c r="H7264" t="s">
        <v>2026</v>
      </c>
      <c r="I7264" t="s">
        <v>23</v>
      </c>
      <c r="J7264" t="s">
        <v>45</v>
      </c>
      <c r="K7264" t="s">
        <v>25</v>
      </c>
      <c r="L7264" t="s">
        <v>3564</v>
      </c>
      <c r="M7264">
        <v>2.6</v>
      </c>
      <c r="N7264">
        <v>10.8</v>
      </c>
      <c r="O7264" t="s">
        <v>26</v>
      </c>
      <c r="P7264">
        <v>3</v>
      </c>
      <c r="Q7264" t="s">
        <v>615</v>
      </c>
      <c r="R7264" t="s">
        <v>28</v>
      </c>
      <c r="S7264">
        <v>285.32</v>
      </c>
      <c r="T7264" t="str" cm="1">
        <f t="array" ref="T7264">_xlfn.IFS(Raw_Data[[#This Row],[Call Status]]="Resolved","5",Raw_Data[[#This Row],[Call Status]]="Escalated","2",Raw_Data[[#This Row],[Call Status]]="Pending","3",Raw_Data[[#This Row],[Call Status]]="Abandoned","0")</f>
        <v>5</v>
      </c>
      <c r="U7264" t="str">
        <f>TEXT(Raw_Data[[#This Row],[Call Date]],"mmmm")</f>
        <v>July</v>
      </c>
      <c r="V7264" t="str" cm="1">
        <f t="array" ref="V7264">_xlfn.IFS(Raw_Data[[#This Row],[Customer Satisfaction]]&lt;2,"Poor",Raw_Data[[#This Row],[Customer Satisfaction]]&lt;4,"Average",Raw_Data[[#This Row],[Customer Satisfaction]]&gt;=4,"Excellent")</f>
        <v>Average</v>
      </c>
    </row>
    <row r="7265" spans="2:22" x14ac:dyDescent="0.3">
      <c r="B7265" t="s">
        <v>7042</v>
      </c>
      <c r="C7265" s="2">
        <v>45907</v>
      </c>
      <c r="D7265" s="1">
        <v>0.43541666666666667</v>
      </c>
      <c r="E7265" t="s">
        <v>100</v>
      </c>
      <c r="F7265" t="s">
        <v>20</v>
      </c>
      <c r="G7265" t="s">
        <v>21</v>
      </c>
      <c r="H7265" t="s">
        <v>22</v>
      </c>
      <c r="I7265" t="s">
        <v>23</v>
      </c>
      <c r="J7265" t="s">
        <v>24</v>
      </c>
      <c r="K7265" t="s">
        <v>25</v>
      </c>
      <c r="L7265" t="s">
        <v>3564</v>
      </c>
      <c r="M7265">
        <v>4.2</v>
      </c>
      <c r="N7265">
        <v>11.5</v>
      </c>
      <c r="O7265" t="s">
        <v>26</v>
      </c>
      <c r="P7265">
        <v>3</v>
      </c>
      <c r="Q7265" t="s">
        <v>615</v>
      </c>
      <c r="R7265" t="s">
        <v>28</v>
      </c>
      <c r="S7265">
        <v>197</v>
      </c>
      <c r="T7265" t="str" cm="1">
        <f t="array" ref="T7265">_xlfn.IFS(Raw_Data[[#This Row],[Call Status]]="Resolved","5",Raw_Data[[#This Row],[Call Status]]="Escalated","2",Raw_Data[[#This Row],[Call Status]]="Pending","3",Raw_Data[[#This Row],[Call Status]]="Abandoned","0")</f>
        <v>5</v>
      </c>
      <c r="U7265" t="str">
        <f>TEXT(Raw_Data[[#This Row],[Call Date]],"mmmm")</f>
        <v>September</v>
      </c>
      <c r="V7265" t="str" cm="1">
        <f t="array" ref="V7265">_xlfn.IFS(Raw_Data[[#This Row],[Customer Satisfaction]]&lt;2,"Poor",Raw_Data[[#This Row],[Customer Satisfaction]]&lt;4,"Average",Raw_Data[[#This Row],[Customer Satisfaction]]&gt;=4,"Excellent")</f>
        <v>Average</v>
      </c>
    </row>
    <row r="7266" spans="2:22" x14ac:dyDescent="0.3">
      <c r="B7266" t="s">
        <v>9983</v>
      </c>
      <c r="C7266" s="2">
        <v>45912</v>
      </c>
      <c r="D7266" s="1">
        <v>0.90694444444444444</v>
      </c>
      <c r="E7266" t="s">
        <v>108</v>
      </c>
      <c r="F7266" t="s">
        <v>20</v>
      </c>
      <c r="G7266" t="s">
        <v>327</v>
      </c>
      <c r="H7266" t="s">
        <v>22</v>
      </c>
      <c r="I7266" t="s">
        <v>23</v>
      </c>
      <c r="J7266" t="s">
        <v>45</v>
      </c>
      <c r="K7266" t="s">
        <v>8876</v>
      </c>
      <c r="L7266" t="s">
        <v>8877</v>
      </c>
      <c r="M7266">
        <v>2.6</v>
      </c>
      <c r="N7266">
        <v>11.6</v>
      </c>
      <c r="O7266" t="s">
        <v>28</v>
      </c>
      <c r="P7266">
        <v>3</v>
      </c>
      <c r="Q7266" t="s">
        <v>615</v>
      </c>
      <c r="R7266" t="s">
        <v>28</v>
      </c>
      <c r="S7266">
        <v>399.86</v>
      </c>
      <c r="T7266" t="str" cm="1">
        <f t="array" ref="T7266">_xlfn.IFS(Raw_Data[[#This Row],[Call Status]]="Resolved","5",Raw_Data[[#This Row],[Call Status]]="Escalated","2",Raw_Data[[#This Row],[Call Status]]="Pending","3",Raw_Data[[#This Row],[Call Status]]="Abandoned","0")</f>
        <v>3</v>
      </c>
      <c r="U7266" t="str">
        <f>TEXT(Raw_Data[[#This Row],[Call Date]],"mmmm")</f>
        <v>September</v>
      </c>
      <c r="V7266" t="str" cm="1">
        <f t="array" ref="V7266">_xlfn.IFS(Raw_Data[[#This Row],[Customer Satisfaction]]&lt;2,"Poor",Raw_Data[[#This Row],[Customer Satisfaction]]&lt;4,"Average",Raw_Data[[#This Row],[Customer Satisfaction]]&gt;=4,"Excellent")</f>
        <v>Average</v>
      </c>
    </row>
    <row r="7267" spans="2:22" x14ac:dyDescent="0.3">
      <c r="B7267" t="s">
        <v>2328</v>
      </c>
      <c r="C7267" s="2">
        <v>45733</v>
      </c>
      <c r="D7267" s="1">
        <v>0.47986111111111113</v>
      </c>
      <c r="E7267" t="s">
        <v>91</v>
      </c>
      <c r="F7267" t="s">
        <v>38</v>
      </c>
      <c r="G7267" t="s">
        <v>21</v>
      </c>
      <c r="H7267" t="s">
        <v>2026</v>
      </c>
      <c r="I7267" t="s">
        <v>1137</v>
      </c>
      <c r="J7267" t="s">
        <v>45</v>
      </c>
      <c r="K7267" t="s">
        <v>25</v>
      </c>
      <c r="L7267" t="s">
        <v>25</v>
      </c>
      <c r="M7267">
        <v>2.6</v>
      </c>
      <c r="N7267">
        <v>13.4</v>
      </c>
      <c r="O7267" t="s">
        <v>26</v>
      </c>
      <c r="P7267">
        <v>5</v>
      </c>
      <c r="Q7267" t="s">
        <v>27</v>
      </c>
      <c r="R7267" t="s">
        <v>28</v>
      </c>
      <c r="S7267">
        <v>341.65</v>
      </c>
      <c r="T7267" t="str" cm="1">
        <f t="array" ref="T7267">_xlfn.IFS(Raw_Data[[#This Row],[Call Status]]="Resolved","5",Raw_Data[[#This Row],[Call Status]]="Escalated","2",Raw_Data[[#This Row],[Call Status]]="Pending","3",Raw_Data[[#This Row],[Call Status]]="Abandoned","0")</f>
        <v>5</v>
      </c>
      <c r="U7267" t="str">
        <f>TEXT(Raw_Data[[#This Row],[Call Date]],"mmmm")</f>
        <v>March</v>
      </c>
      <c r="V7267" t="str" cm="1">
        <f t="array" ref="V7267">_xlfn.IFS(Raw_Data[[#This Row],[Customer Satisfaction]]&lt;2,"Poor",Raw_Data[[#This Row],[Customer Satisfaction]]&lt;4,"Average",Raw_Data[[#This Row],[Customer Satisfaction]]&gt;=4,"Excellent")</f>
        <v>Excellent</v>
      </c>
    </row>
    <row r="7268" spans="2:22" x14ac:dyDescent="0.3">
      <c r="B7268" t="s">
        <v>4614</v>
      </c>
      <c r="C7268" s="2">
        <v>45765</v>
      </c>
      <c r="D7268" s="1">
        <v>0.87708333333333333</v>
      </c>
      <c r="E7268" t="s">
        <v>33</v>
      </c>
      <c r="F7268" t="s">
        <v>38</v>
      </c>
      <c r="G7268" t="s">
        <v>21</v>
      </c>
      <c r="H7268" t="s">
        <v>22</v>
      </c>
      <c r="I7268" t="s">
        <v>1130</v>
      </c>
      <c r="J7268" t="s">
        <v>64</v>
      </c>
      <c r="K7268" t="s">
        <v>25</v>
      </c>
      <c r="L7268" t="s">
        <v>3561</v>
      </c>
      <c r="M7268">
        <v>1.1000000000000001</v>
      </c>
      <c r="N7268">
        <v>12.2</v>
      </c>
      <c r="O7268" t="s">
        <v>26</v>
      </c>
      <c r="P7268">
        <v>3</v>
      </c>
      <c r="Q7268" t="s">
        <v>615</v>
      </c>
      <c r="R7268" t="s">
        <v>28</v>
      </c>
      <c r="S7268">
        <v>0</v>
      </c>
      <c r="T7268" t="str" cm="1">
        <f t="array" ref="T7268">_xlfn.IFS(Raw_Data[[#This Row],[Call Status]]="Resolved","5",Raw_Data[[#This Row],[Call Status]]="Escalated","2",Raw_Data[[#This Row],[Call Status]]="Pending","3",Raw_Data[[#This Row],[Call Status]]="Abandoned","0")</f>
        <v>5</v>
      </c>
      <c r="U7268" t="str">
        <f>TEXT(Raw_Data[[#This Row],[Call Date]],"mmmm")</f>
        <v>April</v>
      </c>
      <c r="V7268" t="str" cm="1">
        <f t="array" ref="V7268">_xlfn.IFS(Raw_Data[[#This Row],[Customer Satisfaction]]&lt;2,"Poor",Raw_Data[[#This Row],[Customer Satisfaction]]&lt;4,"Average",Raw_Data[[#This Row],[Customer Satisfaction]]&gt;=4,"Excellent")</f>
        <v>Average</v>
      </c>
    </row>
    <row r="7269" spans="2:22" x14ac:dyDescent="0.3">
      <c r="B7269" t="s">
        <v>3039</v>
      </c>
      <c r="C7269" s="2">
        <v>45813</v>
      </c>
      <c r="D7269" s="1">
        <v>0.53402777777777777</v>
      </c>
      <c r="E7269" t="s">
        <v>110</v>
      </c>
      <c r="F7269" t="s">
        <v>20</v>
      </c>
      <c r="G7269" t="s">
        <v>162</v>
      </c>
      <c r="H7269" t="s">
        <v>2392</v>
      </c>
      <c r="I7269" t="s">
        <v>23</v>
      </c>
      <c r="J7269" t="s">
        <v>42</v>
      </c>
      <c r="K7269" t="s">
        <v>25</v>
      </c>
      <c r="L7269" t="s">
        <v>25</v>
      </c>
      <c r="M7269">
        <v>1.8</v>
      </c>
      <c r="N7269">
        <v>6.8</v>
      </c>
      <c r="O7269" t="s">
        <v>26</v>
      </c>
      <c r="P7269">
        <v>5</v>
      </c>
      <c r="Q7269" t="s">
        <v>27</v>
      </c>
      <c r="R7269" t="s">
        <v>28</v>
      </c>
      <c r="S7269">
        <v>181.5</v>
      </c>
      <c r="T7269" t="str" cm="1">
        <f t="array" ref="T7269">_xlfn.IFS(Raw_Data[[#This Row],[Call Status]]="Resolved","5",Raw_Data[[#This Row],[Call Status]]="Escalated","2",Raw_Data[[#This Row],[Call Status]]="Pending","3",Raw_Data[[#This Row],[Call Status]]="Abandoned","0")</f>
        <v>5</v>
      </c>
      <c r="U7269" t="str">
        <f>TEXT(Raw_Data[[#This Row],[Call Date]],"mmmm")</f>
        <v>June</v>
      </c>
      <c r="V7269" t="str" cm="1">
        <f t="array" ref="V7269">_xlfn.IFS(Raw_Data[[#This Row],[Customer Satisfaction]]&lt;2,"Poor",Raw_Data[[#This Row],[Customer Satisfaction]]&lt;4,"Average",Raw_Data[[#This Row],[Customer Satisfaction]]&gt;=4,"Excellent")</f>
        <v>Excellent</v>
      </c>
    </row>
    <row r="7270" spans="2:22" x14ac:dyDescent="0.3">
      <c r="B7270" t="s">
        <v>1264</v>
      </c>
      <c r="C7270" s="2">
        <v>45739</v>
      </c>
      <c r="D7270" s="1">
        <v>0.77777777777777779</v>
      </c>
      <c r="E7270" t="s">
        <v>84</v>
      </c>
      <c r="F7270" t="s">
        <v>48</v>
      </c>
      <c r="G7270" t="s">
        <v>21</v>
      </c>
      <c r="H7270" t="s">
        <v>22</v>
      </c>
      <c r="I7270" t="s">
        <v>1137</v>
      </c>
      <c r="J7270" t="s">
        <v>76</v>
      </c>
      <c r="K7270" t="s">
        <v>25</v>
      </c>
      <c r="L7270" t="s">
        <v>25</v>
      </c>
      <c r="M7270">
        <v>6.6</v>
      </c>
      <c r="N7270">
        <v>3.8</v>
      </c>
      <c r="O7270" t="s">
        <v>26</v>
      </c>
      <c r="P7270">
        <v>0</v>
      </c>
      <c r="Q7270" t="s">
        <v>27</v>
      </c>
      <c r="R7270" t="s">
        <v>28</v>
      </c>
      <c r="S7270">
        <v>184.97</v>
      </c>
      <c r="T7270" t="str" cm="1">
        <f t="array" ref="T7270">_xlfn.IFS(Raw_Data[[#This Row],[Call Status]]="Resolved","5",Raw_Data[[#This Row],[Call Status]]="Escalated","2",Raw_Data[[#This Row],[Call Status]]="Pending","3",Raw_Data[[#This Row],[Call Status]]="Abandoned","0")</f>
        <v>5</v>
      </c>
      <c r="U7270" t="str">
        <f>TEXT(Raw_Data[[#This Row],[Call Date]],"mmmm")</f>
        <v>March</v>
      </c>
      <c r="V7270" t="str" cm="1">
        <f t="array" ref="V7270">_xlfn.IFS(Raw_Data[[#This Row],[Customer Satisfaction]]&lt;2,"Poor",Raw_Data[[#This Row],[Customer Satisfaction]]&lt;4,"Average",Raw_Data[[#This Row],[Customer Satisfaction]]&gt;=4,"Excellent")</f>
        <v>Poor</v>
      </c>
    </row>
    <row r="7271" spans="2:22" x14ac:dyDescent="0.3">
      <c r="B7271" t="s">
        <v>1553</v>
      </c>
      <c r="C7271" s="2">
        <v>45734</v>
      </c>
      <c r="D7271" s="1">
        <v>0.43055555555555558</v>
      </c>
      <c r="E7271" t="s">
        <v>33</v>
      </c>
      <c r="F7271" t="s">
        <v>20</v>
      </c>
      <c r="G7271" t="s">
        <v>327</v>
      </c>
      <c r="H7271" t="s">
        <v>22</v>
      </c>
      <c r="I7271" t="s">
        <v>1128</v>
      </c>
      <c r="J7271" t="s">
        <v>64</v>
      </c>
      <c r="K7271" t="s">
        <v>25</v>
      </c>
      <c r="L7271" t="s">
        <v>25</v>
      </c>
      <c r="M7271">
        <v>7.1</v>
      </c>
      <c r="N7271">
        <v>12.3</v>
      </c>
      <c r="O7271" t="s">
        <v>26</v>
      </c>
      <c r="P7271">
        <v>3</v>
      </c>
      <c r="Q7271" t="s">
        <v>615</v>
      </c>
      <c r="R7271" t="s">
        <v>28</v>
      </c>
      <c r="S7271">
        <v>226.52</v>
      </c>
      <c r="T7271" t="str" cm="1">
        <f t="array" ref="T7271">_xlfn.IFS(Raw_Data[[#This Row],[Call Status]]="Resolved","5",Raw_Data[[#This Row],[Call Status]]="Escalated","2",Raw_Data[[#This Row],[Call Status]]="Pending","3",Raw_Data[[#This Row],[Call Status]]="Abandoned","0")</f>
        <v>5</v>
      </c>
      <c r="U7271" t="str">
        <f>TEXT(Raw_Data[[#This Row],[Call Date]],"mmmm")</f>
        <v>March</v>
      </c>
      <c r="V7271" t="str" cm="1">
        <f t="array" ref="V7271">_xlfn.IFS(Raw_Data[[#This Row],[Customer Satisfaction]]&lt;2,"Poor",Raw_Data[[#This Row],[Customer Satisfaction]]&lt;4,"Average",Raw_Data[[#This Row],[Customer Satisfaction]]&gt;=4,"Excellent")</f>
        <v>Average</v>
      </c>
    </row>
    <row r="7272" spans="2:22" x14ac:dyDescent="0.3">
      <c r="B7272" t="s">
        <v>451</v>
      </c>
      <c r="C7272" s="2">
        <v>45915</v>
      </c>
      <c r="D7272" s="1">
        <v>0.45624999999999999</v>
      </c>
      <c r="E7272" t="s">
        <v>44</v>
      </c>
      <c r="F7272" t="s">
        <v>38</v>
      </c>
      <c r="G7272" t="s">
        <v>162</v>
      </c>
      <c r="H7272" t="s">
        <v>22</v>
      </c>
      <c r="I7272" t="s">
        <v>23</v>
      </c>
      <c r="J7272" t="s">
        <v>64</v>
      </c>
      <c r="K7272" t="s">
        <v>25</v>
      </c>
      <c r="L7272" t="s">
        <v>25</v>
      </c>
      <c r="M7272">
        <v>5.4</v>
      </c>
      <c r="N7272">
        <v>14.4</v>
      </c>
      <c r="O7272" t="s">
        <v>28</v>
      </c>
      <c r="P7272">
        <v>4</v>
      </c>
      <c r="Q7272" t="s">
        <v>27</v>
      </c>
      <c r="R7272" t="s">
        <v>28</v>
      </c>
      <c r="S7272">
        <v>183.09</v>
      </c>
      <c r="T7272" t="str" cm="1">
        <f t="array" ref="T7272">_xlfn.IFS(Raw_Data[[#This Row],[Call Status]]="Resolved","5",Raw_Data[[#This Row],[Call Status]]="Escalated","2",Raw_Data[[#This Row],[Call Status]]="Pending","3",Raw_Data[[#This Row],[Call Status]]="Abandoned","0")</f>
        <v>5</v>
      </c>
      <c r="U7272" t="str">
        <f>TEXT(Raw_Data[[#This Row],[Call Date]],"mmmm")</f>
        <v>September</v>
      </c>
      <c r="V7272" t="str" cm="1">
        <f t="array" ref="V7272">_xlfn.IFS(Raw_Data[[#This Row],[Customer Satisfaction]]&lt;2,"Poor",Raw_Data[[#This Row],[Customer Satisfaction]]&lt;4,"Average",Raw_Data[[#This Row],[Customer Satisfaction]]&gt;=4,"Excellent")</f>
        <v>Excellent</v>
      </c>
    </row>
    <row r="7273" spans="2:22" x14ac:dyDescent="0.3">
      <c r="B7273" t="s">
        <v>5834</v>
      </c>
      <c r="C7273" s="2">
        <v>45784</v>
      </c>
      <c r="D7273" s="1">
        <v>0.44097222222222221</v>
      </c>
      <c r="E7273" t="s">
        <v>33</v>
      </c>
      <c r="F7273" t="s">
        <v>38</v>
      </c>
      <c r="G7273" t="s">
        <v>250</v>
      </c>
      <c r="H7273" t="s">
        <v>2392</v>
      </c>
      <c r="I7273" t="s">
        <v>23</v>
      </c>
      <c r="J7273" t="s">
        <v>42</v>
      </c>
      <c r="K7273" t="s">
        <v>25</v>
      </c>
      <c r="L7273" t="s">
        <v>3559</v>
      </c>
      <c r="M7273">
        <v>8</v>
      </c>
      <c r="N7273">
        <v>12.2</v>
      </c>
      <c r="O7273" t="s">
        <v>26</v>
      </c>
      <c r="P7273">
        <v>3</v>
      </c>
      <c r="Q7273" t="s">
        <v>615</v>
      </c>
      <c r="R7273" t="s">
        <v>28</v>
      </c>
      <c r="S7273">
        <v>138.76</v>
      </c>
      <c r="T7273" t="str" cm="1">
        <f t="array" ref="T7273">_xlfn.IFS(Raw_Data[[#This Row],[Call Status]]="Resolved","5",Raw_Data[[#This Row],[Call Status]]="Escalated","2",Raw_Data[[#This Row],[Call Status]]="Pending","3",Raw_Data[[#This Row],[Call Status]]="Abandoned","0")</f>
        <v>5</v>
      </c>
      <c r="U7273" t="str">
        <f>TEXT(Raw_Data[[#This Row],[Call Date]],"mmmm")</f>
        <v>May</v>
      </c>
      <c r="V7273" t="str" cm="1">
        <f t="array" ref="V7273">_xlfn.IFS(Raw_Data[[#This Row],[Customer Satisfaction]]&lt;2,"Poor",Raw_Data[[#This Row],[Customer Satisfaction]]&lt;4,"Average",Raw_Data[[#This Row],[Customer Satisfaction]]&gt;=4,"Excellent")</f>
        <v>Average</v>
      </c>
    </row>
    <row r="7274" spans="2:22" x14ac:dyDescent="0.3">
      <c r="B7274" t="s">
        <v>4704</v>
      </c>
      <c r="C7274" s="2">
        <v>45939</v>
      </c>
      <c r="D7274" s="1">
        <v>0.3888888888888889</v>
      </c>
      <c r="E7274" t="s">
        <v>91</v>
      </c>
      <c r="F7274" t="s">
        <v>20</v>
      </c>
      <c r="G7274" t="s">
        <v>162</v>
      </c>
      <c r="H7274" t="s">
        <v>22</v>
      </c>
      <c r="I7274" t="s">
        <v>1128</v>
      </c>
      <c r="J7274" t="s">
        <v>49</v>
      </c>
      <c r="K7274" t="s">
        <v>25</v>
      </c>
      <c r="L7274" t="s">
        <v>3561</v>
      </c>
      <c r="M7274">
        <v>2.7</v>
      </c>
      <c r="N7274">
        <v>14.6</v>
      </c>
      <c r="O7274" t="s">
        <v>26</v>
      </c>
      <c r="P7274">
        <v>5</v>
      </c>
      <c r="Q7274" t="s">
        <v>27</v>
      </c>
      <c r="R7274" t="s">
        <v>26</v>
      </c>
      <c r="S7274">
        <v>196.34</v>
      </c>
      <c r="T7274" t="str" cm="1">
        <f t="array" ref="T7274">_xlfn.IFS(Raw_Data[[#This Row],[Call Status]]="Resolved","5",Raw_Data[[#This Row],[Call Status]]="Escalated","2",Raw_Data[[#This Row],[Call Status]]="Pending","3",Raw_Data[[#This Row],[Call Status]]="Abandoned","0")</f>
        <v>5</v>
      </c>
      <c r="U7274" t="str">
        <f>TEXT(Raw_Data[[#This Row],[Call Date]],"mmmm")</f>
        <v>October</v>
      </c>
      <c r="V7274" t="str" cm="1">
        <f t="array" ref="V7274">_xlfn.IFS(Raw_Data[[#This Row],[Customer Satisfaction]]&lt;2,"Poor",Raw_Data[[#This Row],[Customer Satisfaction]]&lt;4,"Average",Raw_Data[[#This Row],[Customer Satisfaction]]&gt;=4,"Excellent")</f>
        <v>Excellent</v>
      </c>
    </row>
    <row r="7275" spans="2:22" x14ac:dyDescent="0.3">
      <c r="B7275" t="s">
        <v>600</v>
      </c>
      <c r="C7275" s="2">
        <v>45745</v>
      </c>
      <c r="D7275" s="1">
        <v>0.37291666666666667</v>
      </c>
      <c r="E7275" t="s">
        <v>37</v>
      </c>
      <c r="F7275" t="s">
        <v>48</v>
      </c>
      <c r="G7275" t="s">
        <v>327</v>
      </c>
      <c r="H7275" t="s">
        <v>22</v>
      </c>
      <c r="I7275" t="s">
        <v>23</v>
      </c>
      <c r="J7275" t="s">
        <v>24</v>
      </c>
      <c r="K7275" t="s">
        <v>25</v>
      </c>
      <c r="L7275" t="s">
        <v>25</v>
      </c>
      <c r="M7275">
        <v>2.9</v>
      </c>
      <c r="N7275">
        <v>14.2</v>
      </c>
      <c r="O7275" t="s">
        <v>26</v>
      </c>
      <c r="P7275">
        <v>0</v>
      </c>
      <c r="Q7275" t="s">
        <v>27</v>
      </c>
      <c r="R7275" t="s">
        <v>28</v>
      </c>
      <c r="S7275">
        <v>59.96</v>
      </c>
      <c r="T7275" t="str" cm="1">
        <f t="array" ref="T7275">_xlfn.IFS(Raw_Data[[#This Row],[Call Status]]="Resolved","5",Raw_Data[[#This Row],[Call Status]]="Escalated","2",Raw_Data[[#This Row],[Call Status]]="Pending","3",Raw_Data[[#This Row],[Call Status]]="Abandoned","0")</f>
        <v>5</v>
      </c>
      <c r="U7275" t="str">
        <f>TEXT(Raw_Data[[#This Row],[Call Date]],"mmmm")</f>
        <v>March</v>
      </c>
      <c r="V7275" t="str" cm="1">
        <f t="array" ref="V7275">_xlfn.IFS(Raw_Data[[#This Row],[Customer Satisfaction]]&lt;2,"Poor",Raw_Data[[#This Row],[Customer Satisfaction]]&lt;4,"Average",Raw_Data[[#This Row],[Customer Satisfaction]]&gt;=4,"Excellent")</f>
        <v>Poor</v>
      </c>
    </row>
    <row r="7276" spans="2:22" x14ac:dyDescent="0.3">
      <c r="B7276" t="s">
        <v>849</v>
      </c>
      <c r="C7276" s="2">
        <v>45861</v>
      </c>
      <c r="D7276" s="1">
        <v>0.3888888888888889</v>
      </c>
      <c r="E7276" t="s">
        <v>59</v>
      </c>
      <c r="F7276" t="s">
        <v>38</v>
      </c>
      <c r="G7276" t="s">
        <v>327</v>
      </c>
      <c r="H7276" t="s">
        <v>22</v>
      </c>
      <c r="I7276" t="s">
        <v>23</v>
      </c>
      <c r="J7276" t="s">
        <v>76</v>
      </c>
      <c r="K7276" t="s">
        <v>25</v>
      </c>
      <c r="L7276" t="s">
        <v>25</v>
      </c>
      <c r="M7276">
        <v>6.2</v>
      </c>
      <c r="N7276">
        <v>10</v>
      </c>
      <c r="O7276" t="s">
        <v>26</v>
      </c>
      <c r="P7276">
        <v>3</v>
      </c>
      <c r="Q7276" t="s">
        <v>615</v>
      </c>
      <c r="R7276" t="s">
        <v>28</v>
      </c>
      <c r="S7276">
        <v>67.64</v>
      </c>
      <c r="T7276" t="str" cm="1">
        <f t="array" ref="T7276">_xlfn.IFS(Raw_Data[[#This Row],[Call Status]]="Resolved","5",Raw_Data[[#This Row],[Call Status]]="Escalated","2",Raw_Data[[#This Row],[Call Status]]="Pending","3",Raw_Data[[#This Row],[Call Status]]="Abandoned","0")</f>
        <v>5</v>
      </c>
      <c r="U7276" t="str">
        <f>TEXT(Raw_Data[[#This Row],[Call Date]],"mmmm")</f>
        <v>July</v>
      </c>
      <c r="V7276" t="str" cm="1">
        <f t="array" ref="V7276">_xlfn.IFS(Raw_Data[[#This Row],[Customer Satisfaction]]&lt;2,"Poor",Raw_Data[[#This Row],[Customer Satisfaction]]&lt;4,"Average",Raw_Data[[#This Row],[Customer Satisfaction]]&gt;=4,"Excellent")</f>
        <v>Average</v>
      </c>
    </row>
    <row r="7277" spans="2:22" x14ac:dyDescent="0.3">
      <c r="B7277" t="s">
        <v>8506</v>
      </c>
      <c r="C7277" s="2">
        <v>45673</v>
      </c>
      <c r="D7277" s="1">
        <v>0.6479166666666667</v>
      </c>
      <c r="E7277" t="s">
        <v>91</v>
      </c>
      <c r="F7277" t="s">
        <v>34</v>
      </c>
      <c r="G7277" t="s">
        <v>327</v>
      </c>
      <c r="H7277" t="s">
        <v>22</v>
      </c>
      <c r="I7277" t="s">
        <v>23</v>
      </c>
      <c r="J7277" t="s">
        <v>45</v>
      </c>
      <c r="K7277" t="s">
        <v>16</v>
      </c>
      <c r="L7277" t="s">
        <v>16</v>
      </c>
      <c r="M7277">
        <v>5.5</v>
      </c>
      <c r="N7277">
        <v>4.3</v>
      </c>
      <c r="O7277" t="s">
        <v>28</v>
      </c>
      <c r="P7277">
        <v>2</v>
      </c>
      <c r="Q7277" t="s">
        <v>1014</v>
      </c>
      <c r="R7277" t="s">
        <v>26</v>
      </c>
      <c r="S7277">
        <v>92.98</v>
      </c>
      <c r="T7277" t="str" cm="1">
        <f t="array" ref="T7277">_xlfn.IFS(Raw_Data[[#This Row],[Call Status]]="Resolved","5",Raw_Data[[#This Row],[Call Status]]="Escalated","2",Raw_Data[[#This Row],[Call Status]]="Pending","3",Raw_Data[[#This Row],[Call Status]]="Abandoned","0")</f>
        <v>2</v>
      </c>
      <c r="U7277" t="str">
        <f>TEXT(Raw_Data[[#This Row],[Call Date]],"mmmm")</f>
        <v>January</v>
      </c>
      <c r="V7277" t="str" cm="1">
        <f t="array" ref="V7277">_xlfn.IFS(Raw_Data[[#This Row],[Customer Satisfaction]]&lt;2,"Poor",Raw_Data[[#This Row],[Customer Satisfaction]]&lt;4,"Average",Raw_Data[[#This Row],[Customer Satisfaction]]&gt;=4,"Excellent")</f>
        <v>Average</v>
      </c>
    </row>
    <row r="7278" spans="2:22" x14ac:dyDescent="0.3">
      <c r="B7278" t="s">
        <v>983</v>
      </c>
      <c r="C7278" s="2">
        <v>45808</v>
      </c>
      <c r="D7278" s="1">
        <v>0.75347222222222221</v>
      </c>
      <c r="E7278" t="s">
        <v>66</v>
      </c>
      <c r="F7278" t="s">
        <v>20</v>
      </c>
      <c r="G7278" t="s">
        <v>21</v>
      </c>
      <c r="H7278" t="s">
        <v>22</v>
      </c>
      <c r="I7278" t="s">
        <v>23</v>
      </c>
      <c r="J7278" t="s">
        <v>76</v>
      </c>
      <c r="K7278" t="s">
        <v>25</v>
      </c>
      <c r="L7278" t="s">
        <v>25</v>
      </c>
      <c r="M7278">
        <v>1.4</v>
      </c>
      <c r="N7278">
        <v>11.1</v>
      </c>
      <c r="O7278" t="s">
        <v>26</v>
      </c>
      <c r="P7278">
        <v>3</v>
      </c>
      <c r="Q7278" t="s">
        <v>615</v>
      </c>
      <c r="R7278" t="s">
        <v>28</v>
      </c>
      <c r="S7278">
        <v>36.6</v>
      </c>
      <c r="T7278" t="str" cm="1">
        <f t="array" ref="T7278">_xlfn.IFS(Raw_Data[[#This Row],[Call Status]]="Resolved","5",Raw_Data[[#This Row],[Call Status]]="Escalated","2",Raw_Data[[#This Row],[Call Status]]="Pending","3",Raw_Data[[#This Row],[Call Status]]="Abandoned","0")</f>
        <v>5</v>
      </c>
      <c r="U7278" t="str">
        <f>TEXT(Raw_Data[[#This Row],[Call Date]],"mmmm")</f>
        <v>May</v>
      </c>
      <c r="V7278" t="str" cm="1">
        <f t="array" ref="V7278">_xlfn.IFS(Raw_Data[[#This Row],[Customer Satisfaction]]&lt;2,"Poor",Raw_Data[[#This Row],[Customer Satisfaction]]&lt;4,"Average",Raw_Data[[#This Row],[Customer Satisfaction]]&gt;=4,"Excellent")</f>
        <v>Average</v>
      </c>
    </row>
    <row r="7279" spans="2:22" x14ac:dyDescent="0.3">
      <c r="B7279" t="s">
        <v>6265</v>
      </c>
      <c r="C7279" s="2">
        <v>45911</v>
      </c>
      <c r="D7279" s="1">
        <v>0.8979166666666667</v>
      </c>
      <c r="E7279" t="s">
        <v>84</v>
      </c>
      <c r="F7279" t="s">
        <v>48</v>
      </c>
      <c r="G7279" t="s">
        <v>327</v>
      </c>
      <c r="H7279" t="s">
        <v>22</v>
      </c>
      <c r="I7279" t="s">
        <v>23</v>
      </c>
      <c r="J7279" t="s">
        <v>55</v>
      </c>
      <c r="K7279" t="s">
        <v>25</v>
      </c>
      <c r="L7279" t="s">
        <v>3559</v>
      </c>
      <c r="M7279">
        <v>4.8</v>
      </c>
      <c r="N7279">
        <v>10.1</v>
      </c>
      <c r="O7279" t="s">
        <v>26</v>
      </c>
      <c r="P7279">
        <v>5</v>
      </c>
      <c r="Q7279" t="s">
        <v>27</v>
      </c>
      <c r="R7279" t="s">
        <v>28</v>
      </c>
      <c r="S7279">
        <v>100.87</v>
      </c>
      <c r="T7279" t="str" cm="1">
        <f t="array" ref="T7279">_xlfn.IFS(Raw_Data[[#This Row],[Call Status]]="Resolved","5",Raw_Data[[#This Row],[Call Status]]="Escalated","2",Raw_Data[[#This Row],[Call Status]]="Pending","3",Raw_Data[[#This Row],[Call Status]]="Abandoned","0")</f>
        <v>5</v>
      </c>
      <c r="U7279" t="str">
        <f>TEXT(Raw_Data[[#This Row],[Call Date]],"mmmm")</f>
        <v>September</v>
      </c>
      <c r="V7279" t="str" cm="1">
        <f t="array" ref="V7279">_xlfn.IFS(Raw_Data[[#This Row],[Customer Satisfaction]]&lt;2,"Poor",Raw_Data[[#This Row],[Customer Satisfaction]]&lt;4,"Average",Raw_Data[[#This Row],[Customer Satisfaction]]&gt;=4,"Excellent")</f>
        <v>Excellent</v>
      </c>
    </row>
    <row r="7280" spans="2:22" x14ac:dyDescent="0.3">
      <c r="B7280" t="s">
        <v>2929</v>
      </c>
      <c r="C7280" s="2">
        <v>45845</v>
      </c>
      <c r="D7280" s="1">
        <v>0.75694444444444442</v>
      </c>
      <c r="E7280" t="s">
        <v>57</v>
      </c>
      <c r="F7280" t="s">
        <v>38</v>
      </c>
      <c r="G7280" t="s">
        <v>250</v>
      </c>
      <c r="H7280" t="s">
        <v>2392</v>
      </c>
      <c r="I7280" t="s">
        <v>23</v>
      </c>
      <c r="J7280" t="s">
        <v>76</v>
      </c>
      <c r="K7280" t="s">
        <v>25</v>
      </c>
      <c r="L7280" t="s">
        <v>25</v>
      </c>
      <c r="M7280">
        <v>1</v>
      </c>
      <c r="N7280">
        <v>7.7</v>
      </c>
      <c r="O7280" t="s">
        <v>26</v>
      </c>
      <c r="P7280">
        <v>4</v>
      </c>
      <c r="Q7280" t="s">
        <v>615</v>
      </c>
      <c r="R7280" t="s">
        <v>28</v>
      </c>
      <c r="S7280">
        <v>99.05</v>
      </c>
      <c r="T7280" t="str" cm="1">
        <f t="array" ref="T7280">_xlfn.IFS(Raw_Data[[#This Row],[Call Status]]="Resolved","5",Raw_Data[[#This Row],[Call Status]]="Escalated","2",Raw_Data[[#This Row],[Call Status]]="Pending","3",Raw_Data[[#This Row],[Call Status]]="Abandoned","0")</f>
        <v>5</v>
      </c>
      <c r="U7280" t="str">
        <f>TEXT(Raw_Data[[#This Row],[Call Date]],"mmmm")</f>
        <v>July</v>
      </c>
      <c r="V7280" t="str" cm="1">
        <f t="array" ref="V7280">_xlfn.IFS(Raw_Data[[#This Row],[Customer Satisfaction]]&lt;2,"Poor",Raw_Data[[#This Row],[Customer Satisfaction]]&lt;4,"Average",Raw_Data[[#This Row],[Customer Satisfaction]]&gt;=4,"Excellent")</f>
        <v>Excellent</v>
      </c>
    </row>
    <row r="7281" spans="2:22" x14ac:dyDescent="0.3">
      <c r="B7281" t="s">
        <v>765</v>
      </c>
      <c r="C7281" s="2">
        <v>45986</v>
      </c>
      <c r="D7281" s="1">
        <v>0.76666666666666672</v>
      </c>
      <c r="E7281" t="s">
        <v>91</v>
      </c>
      <c r="F7281" t="s">
        <v>20</v>
      </c>
      <c r="G7281" t="s">
        <v>162</v>
      </c>
      <c r="H7281" t="s">
        <v>22</v>
      </c>
      <c r="I7281" t="s">
        <v>23</v>
      </c>
      <c r="J7281" t="s">
        <v>24</v>
      </c>
      <c r="K7281" t="s">
        <v>25</v>
      </c>
      <c r="L7281" t="s">
        <v>25</v>
      </c>
      <c r="M7281">
        <v>1.9</v>
      </c>
      <c r="N7281">
        <v>8.9</v>
      </c>
      <c r="O7281" t="s">
        <v>26</v>
      </c>
      <c r="P7281">
        <v>4</v>
      </c>
      <c r="Q7281" t="s">
        <v>615</v>
      </c>
      <c r="R7281" t="s">
        <v>28</v>
      </c>
      <c r="S7281">
        <v>203.94</v>
      </c>
      <c r="T7281" t="str" cm="1">
        <f t="array" ref="T7281">_xlfn.IFS(Raw_Data[[#This Row],[Call Status]]="Resolved","5",Raw_Data[[#This Row],[Call Status]]="Escalated","2",Raw_Data[[#This Row],[Call Status]]="Pending","3",Raw_Data[[#This Row],[Call Status]]="Abandoned","0")</f>
        <v>5</v>
      </c>
      <c r="U7281" t="str">
        <f>TEXT(Raw_Data[[#This Row],[Call Date]],"mmmm")</f>
        <v>November</v>
      </c>
      <c r="V7281" t="str" cm="1">
        <f t="array" ref="V7281">_xlfn.IFS(Raw_Data[[#This Row],[Customer Satisfaction]]&lt;2,"Poor",Raw_Data[[#This Row],[Customer Satisfaction]]&lt;4,"Average",Raw_Data[[#This Row],[Customer Satisfaction]]&gt;=4,"Excellent")</f>
        <v>Excellent</v>
      </c>
    </row>
    <row r="7282" spans="2:22" x14ac:dyDescent="0.3">
      <c r="B7282" t="s">
        <v>3145</v>
      </c>
      <c r="C7282" s="2">
        <v>45689</v>
      </c>
      <c r="D7282" s="1">
        <v>0.78402777777777777</v>
      </c>
      <c r="E7282" t="s">
        <v>63</v>
      </c>
      <c r="F7282" t="s">
        <v>38</v>
      </c>
      <c r="G7282" t="s">
        <v>21</v>
      </c>
      <c r="H7282" t="s">
        <v>2026</v>
      </c>
      <c r="I7282" t="s">
        <v>23</v>
      </c>
      <c r="J7282" t="s">
        <v>24</v>
      </c>
      <c r="K7282" t="s">
        <v>25</v>
      </c>
      <c r="L7282" t="s">
        <v>25</v>
      </c>
      <c r="M7282">
        <v>2</v>
      </c>
      <c r="N7282">
        <v>14.6</v>
      </c>
      <c r="O7282" t="s">
        <v>28</v>
      </c>
      <c r="P7282">
        <v>0</v>
      </c>
      <c r="Q7282" t="s">
        <v>615</v>
      </c>
      <c r="R7282" t="s">
        <v>28</v>
      </c>
      <c r="S7282">
        <v>215.94</v>
      </c>
      <c r="T7282" t="str" cm="1">
        <f t="array" ref="T7282">_xlfn.IFS(Raw_Data[[#This Row],[Call Status]]="Resolved","5",Raw_Data[[#This Row],[Call Status]]="Escalated","2",Raw_Data[[#This Row],[Call Status]]="Pending","3",Raw_Data[[#This Row],[Call Status]]="Abandoned","0")</f>
        <v>5</v>
      </c>
      <c r="U7282" t="str">
        <f>TEXT(Raw_Data[[#This Row],[Call Date]],"mmmm")</f>
        <v>February</v>
      </c>
      <c r="V7282" t="str" cm="1">
        <f t="array" ref="V7282">_xlfn.IFS(Raw_Data[[#This Row],[Customer Satisfaction]]&lt;2,"Poor",Raw_Data[[#This Row],[Customer Satisfaction]]&lt;4,"Average",Raw_Data[[#This Row],[Customer Satisfaction]]&gt;=4,"Excellent")</f>
        <v>Poor</v>
      </c>
    </row>
    <row r="7283" spans="2:22" x14ac:dyDescent="0.3">
      <c r="B7283" t="s">
        <v>5483</v>
      </c>
      <c r="C7283" s="2">
        <v>45928</v>
      </c>
      <c r="D7283" s="1">
        <v>0.64027777777777772</v>
      </c>
      <c r="E7283" t="s">
        <v>110</v>
      </c>
      <c r="F7283" t="s">
        <v>20</v>
      </c>
      <c r="G7283" t="s">
        <v>250</v>
      </c>
      <c r="H7283" t="s">
        <v>2026</v>
      </c>
      <c r="I7283" t="s">
        <v>23</v>
      </c>
      <c r="J7283" t="s">
        <v>45</v>
      </c>
      <c r="K7283" t="s">
        <v>25</v>
      </c>
      <c r="L7283" t="s">
        <v>3561</v>
      </c>
      <c r="M7283">
        <v>4.0999999999999996</v>
      </c>
      <c r="N7283">
        <v>11.1</v>
      </c>
      <c r="O7283" t="s">
        <v>26</v>
      </c>
      <c r="P7283">
        <v>3</v>
      </c>
      <c r="Q7283" t="s">
        <v>1014</v>
      </c>
      <c r="R7283" t="s">
        <v>28</v>
      </c>
      <c r="S7283">
        <v>117.06</v>
      </c>
      <c r="T7283" t="str" cm="1">
        <f t="array" ref="T7283">_xlfn.IFS(Raw_Data[[#This Row],[Call Status]]="Resolved","5",Raw_Data[[#This Row],[Call Status]]="Escalated","2",Raw_Data[[#This Row],[Call Status]]="Pending","3",Raw_Data[[#This Row],[Call Status]]="Abandoned","0")</f>
        <v>5</v>
      </c>
      <c r="U7283" t="str">
        <f>TEXT(Raw_Data[[#This Row],[Call Date]],"mmmm")</f>
        <v>September</v>
      </c>
      <c r="V7283" t="str" cm="1">
        <f t="array" ref="V7283">_xlfn.IFS(Raw_Data[[#This Row],[Customer Satisfaction]]&lt;2,"Poor",Raw_Data[[#This Row],[Customer Satisfaction]]&lt;4,"Average",Raw_Data[[#This Row],[Customer Satisfaction]]&gt;=4,"Excellent")</f>
        <v>Average</v>
      </c>
    </row>
    <row r="7284" spans="2:22" x14ac:dyDescent="0.3">
      <c r="B7284" t="s">
        <v>7036</v>
      </c>
      <c r="C7284" s="2">
        <v>45662</v>
      </c>
      <c r="D7284" s="1">
        <v>0.46527777777777779</v>
      </c>
      <c r="E7284" t="s">
        <v>19</v>
      </c>
      <c r="F7284" t="s">
        <v>20</v>
      </c>
      <c r="G7284" t="s">
        <v>21</v>
      </c>
      <c r="H7284" t="s">
        <v>22</v>
      </c>
      <c r="I7284" t="s">
        <v>23</v>
      </c>
      <c r="J7284" t="s">
        <v>49</v>
      </c>
      <c r="K7284" t="s">
        <v>25</v>
      </c>
      <c r="L7284" t="s">
        <v>3564</v>
      </c>
      <c r="M7284">
        <v>1.4</v>
      </c>
      <c r="N7284">
        <v>15.6</v>
      </c>
      <c r="O7284" t="s">
        <v>28</v>
      </c>
      <c r="P7284">
        <v>3</v>
      </c>
      <c r="Q7284" t="s">
        <v>615</v>
      </c>
      <c r="R7284" t="s">
        <v>28</v>
      </c>
      <c r="S7284">
        <v>235.5</v>
      </c>
      <c r="T7284" t="str" cm="1">
        <f t="array" ref="T7284">_xlfn.IFS(Raw_Data[[#This Row],[Call Status]]="Resolved","5",Raw_Data[[#This Row],[Call Status]]="Escalated","2",Raw_Data[[#This Row],[Call Status]]="Pending","3",Raw_Data[[#This Row],[Call Status]]="Abandoned","0")</f>
        <v>5</v>
      </c>
      <c r="U7284" t="str">
        <f>TEXT(Raw_Data[[#This Row],[Call Date]],"mmmm")</f>
        <v>January</v>
      </c>
      <c r="V7284" t="str" cm="1">
        <f t="array" ref="V7284">_xlfn.IFS(Raw_Data[[#This Row],[Customer Satisfaction]]&lt;2,"Poor",Raw_Data[[#This Row],[Customer Satisfaction]]&lt;4,"Average",Raw_Data[[#This Row],[Customer Satisfaction]]&gt;=4,"Excellent")</f>
        <v>Average</v>
      </c>
    </row>
    <row r="7285" spans="2:22" x14ac:dyDescent="0.3">
      <c r="B7285" t="s">
        <v>9425</v>
      </c>
      <c r="C7285" s="2">
        <v>45987</v>
      </c>
      <c r="D7285" s="1">
        <v>0.59652777777777777</v>
      </c>
      <c r="E7285" t="s">
        <v>91</v>
      </c>
      <c r="F7285" t="s">
        <v>38</v>
      </c>
      <c r="G7285" t="s">
        <v>162</v>
      </c>
      <c r="H7285" t="s">
        <v>22</v>
      </c>
      <c r="I7285" t="s">
        <v>1128</v>
      </c>
      <c r="J7285" t="s">
        <v>76</v>
      </c>
      <c r="K7285" t="s">
        <v>8876</v>
      </c>
      <c r="L7285" t="s">
        <v>8877</v>
      </c>
      <c r="M7285">
        <v>0.8</v>
      </c>
      <c r="N7285">
        <v>6.3</v>
      </c>
      <c r="O7285" t="s">
        <v>28</v>
      </c>
      <c r="P7285">
        <v>5</v>
      </c>
      <c r="Q7285" t="s">
        <v>27</v>
      </c>
      <c r="R7285" t="s">
        <v>28</v>
      </c>
      <c r="S7285">
        <v>35.19</v>
      </c>
      <c r="T7285" t="str" cm="1">
        <f t="array" ref="T7285">_xlfn.IFS(Raw_Data[[#This Row],[Call Status]]="Resolved","5",Raw_Data[[#This Row],[Call Status]]="Escalated","2",Raw_Data[[#This Row],[Call Status]]="Pending","3",Raw_Data[[#This Row],[Call Status]]="Abandoned","0")</f>
        <v>3</v>
      </c>
      <c r="U7285" t="str">
        <f>TEXT(Raw_Data[[#This Row],[Call Date]],"mmmm")</f>
        <v>November</v>
      </c>
      <c r="V7285" t="str" cm="1">
        <f t="array" ref="V7285">_xlfn.IFS(Raw_Data[[#This Row],[Customer Satisfaction]]&lt;2,"Poor",Raw_Data[[#This Row],[Customer Satisfaction]]&lt;4,"Average",Raw_Data[[#This Row],[Customer Satisfaction]]&gt;=4,"Excellent")</f>
        <v>Excellent</v>
      </c>
    </row>
    <row r="7286" spans="2:22" x14ac:dyDescent="0.3">
      <c r="B7286" t="s">
        <v>2109</v>
      </c>
      <c r="C7286" s="2">
        <v>45965</v>
      </c>
      <c r="D7286" s="1">
        <v>0.53888888888888886</v>
      </c>
      <c r="E7286" t="s">
        <v>63</v>
      </c>
      <c r="F7286" t="s">
        <v>38</v>
      </c>
      <c r="G7286" t="s">
        <v>162</v>
      </c>
      <c r="H7286" t="s">
        <v>2026</v>
      </c>
      <c r="I7286" t="s">
        <v>1128</v>
      </c>
      <c r="J7286" t="s">
        <v>42</v>
      </c>
      <c r="K7286" t="s">
        <v>25</v>
      </c>
      <c r="L7286" t="s">
        <v>25</v>
      </c>
      <c r="M7286">
        <v>1</v>
      </c>
      <c r="N7286">
        <v>2.7</v>
      </c>
      <c r="O7286" t="s">
        <v>26</v>
      </c>
      <c r="P7286">
        <v>0</v>
      </c>
      <c r="Q7286" t="s">
        <v>615</v>
      </c>
      <c r="R7286" t="s">
        <v>28</v>
      </c>
      <c r="S7286">
        <v>163.38</v>
      </c>
      <c r="T7286" t="str" cm="1">
        <f t="array" ref="T7286">_xlfn.IFS(Raw_Data[[#This Row],[Call Status]]="Resolved","5",Raw_Data[[#This Row],[Call Status]]="Escalated","2",Raw_Data[[#This Row],[Call Status]]="Pending","3",Raw_Data[[#This Row],[Call Status]]="Abandoned","0")</f>
        <v>5</v>
      </c>
      <c r="U7286" t="str">
        <f>TEXT(Raw_Data[[#This Row],[Call Date]],"mmmm")</f>
        <v>November</v>
      </c>
      <c r="V7286" t="str" cm="1">
        <f t="array" ref="V7286">_xlfn.IFS(Raw_Data[[#This Row],[Customer Satisfaction]]&lt;2,"Poor",Raw_Data[[#This Row],[Customer Satisfaction]]&lt;4,"Average",Raw_Data[[#This Row],[Customer Satisfaction]]&gt;=4,"Excellent")</f>
        <v>Poor</v>
      </c>
    </row>
    <row r="7287" spans="2:22" x14ac:dyDescent="0.3">
      <c r="B7287" t="s">
        <v>7643</v>
      </c>
      <c r="C7287" s="2">
        <v>45990</v>
      </c>
      <c r="D7287" s="1">
        <v>0.43680555555555556</v>
      </c>
      <c r="E7287" t="s">
        <v>100</v>
      </c>
      <c r="F7287" t="s">
        <v>38</v>
      </c>
      <c r="G7287" t="s">
        <v>250</v>
      </c>
      <c r="H7287" t="s">
        <v>22</v>
      </c>
      <c r="I7287" t="s">
        <v>23</v>
      </c>
      <c r="J7287" t="s">
        <v>45</v>
      </c>
      <c r="K7287" t="s">
        <v>7253</v>
      </c>
      <c r="L7287" t="s">
        <v>7254</v>
      </c>
      <c r="M7287">
        <v>10.6</v>
      </c>
      <c r="N7287">
        <v>11.4</v>
      </c>
      <c r="O7287" t="s">
        <v>28</v>
      </c>
      <c r="P7287">
        <v>2</v>
      </c>
      <c r="Q7287" t="s">
        <v>1014</v>
      </c>
      <c r="R7287" t="s">
        <v>28</v>
      </c>
      <c r="S7287">
        <v>282.89999999999998</v>
      </c>
      <c r="T7287" t="str" cm="1">
        <f t="array" ref="T7287">_xlfn.IFS(Raw_Data[[#This Row],[Call Status]]="Resolved","5",Raw_Data[[#This Row],[Call Status]]="Escalated","2",Raw_Data[[#This Row],[Call Status]]="Pending","3",Raw_Data[[#This Row],[Call Status]]="Abandoned","0")</f>
        <v>0</v>
      </c>
      <c r="U7287" t="str">
        <f>TEXT(Raw_Data[[#This Row],[Call Date]],"mmmm")</f>
        <v>November</v>
      </c>
      <c r="V7287" t="str" cm="1">
        <f t="array" ref="V7287">_xlfn.IFS(Raw_Data[[#This Row],[Customer Satisfaction]]&lt;2,"Poor",Raw_Data[[#This Row],[Customer Satisfaction]]&lt;4,"Average",Raw_Data[[#This Row],[Customer Satisfaction]]&gt;=4,"Excellent")</f>
        <v>Average</v>
      </c>
    </row>
    <row r="7288" spans="2:22" x14ac:dyDescent="0.3">
      <c r="B7288" t="s">
        <v>9843</v>
      </c>
      <c r="C7288" s="2">
        <v>45826</v>
      </c>
      <c r="D7288" s="1">
        <v>0.5</v>
      </c>
      <c r="E7288" t="s">
        <v>84</v>
      </c>
      <c r="F7288" t="s">
        <v>48</v>
      </c>
      <c r="G7288" t="s">
        <v>21</v>
      </c>
      <c r="H7288" t="s">
        <v>22</v>
      </c>
      <c r="I7288" t="s">
        <v>23</v>
      </c>
      <c r="J7288" t="s">
        <v>24</v>
      </c>
      <c r="K7288" t="s">
        <v>8876</v>
      </c>
      <c r="L7288" t="s">
        <v>8877</v>
      </c>
      <c r="M7288">
        <v>2.2999999999999998</v>
      </c>
      <c r="N7288">
        <v>4.5</v>
      </c>
      <c r="O7288" t="s">
        <v>28</v>
      </c>
      <c r="P7288">
        <v>1</v>
      </c>
      <c r="Q7288" t="s">
        <v>1014</v>
      </c>
      <c r="R7288" t="s">
        <v>28</v>
      </c>
      <c r="S7288">
        <v>176.07</v>
      </c>
      <c r="T7288" t="str" cm="1">
        <f t="array" ref="T7288">_xlfn.IFS(Raw_Data[[#This Row],[Call Status]]="Resolved","5",Raw_Data[[#This Row],[Call Status]]="Escalated","2",Raw_Data[[#This Row],[Call Status]]="Pending","3",Raw_Data[[#This Row],[Call Status]]="Abandoned","0")</f>
        <v>3</v>
      </c>
      <c r="U7288" t="str">
        <f>TEXT(Raw_Data[[#This Row],[Call Date]],"mmmm")</f>
        <v>June</v>
      </c>
      <c r="V7288" t="str" cm="1">
        <f t="array" ref="V7288">_xlfn.IFS(Raw_Data[[#This Row],[Customer Satisfaction]]&lt;2,"Poor",Raw_Data[[#This Row],[Customer Satisfaction]]&lt;4,"Average",Raw_Data[[#This Row],[Customer Satisfaction]]&gt;=4,"Excellent")</f>
        <v>Poor</v>
      </c>
    </row>
    <row r="7289" spans="2:22" x14ac:dyDescent="0.3">
      <c r="B7289" t="s">
        <v>234</v>
      </c>
      <c r="C7289" s="2">
        <v>45838</v>
      </c>
      <c r="D7289" s="1">
        <v>0.64722222222222225</v>
      </c>
      <c r="E7289" t="s">
        <v>57</v>
      </c>
      <c r="F7289" t="s">
        <v>20</v>
      </c>
      <c r="G7289" t="s">
        <v>162</v>
      </c>
      <c r="H7289" t="s">
        <v>22</v>
      </c>
      <c r="I7289" t="s">
        <v>23</v>
      </c>
      <c r="J7289" t="s">
        <v>76</v>
      </c>
      <c r="K7289" t="s">
        <v>25</v>
      </c>
      <c r="L7289" t="s">
        <v>25</v>
      </c>
      <c r="M7289">
        <v>2.1</v>
      </c>
      <c r="N7289">
        <v>12</v>
      </c>
      <c r="O7289" t="s">
        <v>26</v>
      </c>
      <c r="P7289">
        <v>5</v>
      </c>
      <c r="Q7289" t="s">
        <v>27</v>
      </c>
      <c r="R7289" t="s">
        <v>28</v>
      </c>
      <c r="S7289">
        <v>168.74</v>
      </c>
      <c r="T7289" t="str" cm="1">
        <f t="array" ref="T7289">_xlfn.IFS(Raw_Data[[#This Row],[Call Status]]="Resolved","5",Raw_Data[[#This Row],[Call Status]]="Escalated","2",Raw_Data[[#This Row],[Call Status]]="Pending","3",Raw_Data[[#This Row],[Call Status]]="Abandoned","0")</f>
        <v>5</v>
      </c>
      <c r="U7289" t="str">
        <f>TEXT(Raw_Data[[#This Row],[Call Date]],"mmmm")</f>
        <v>June</v>
      </c>
      <c r="V7289" t="str" cm="1">
        <f t="array" ref="V7289">_xlfn.IFS(Raw_Data[[#This Row],[Customer Satisfaction]]&lt;2,"Poor",Raw_Data[[#This Row],[Customer Satisfaction]]&lt;4,"Average",Raw_Data[[#This Row],[Customer Satisfaction]]&gt;=4,"Excellent")</f>
        <v>Excellent</v>
      </c>
    </row>
    <row r="7290" spans="2:22" x14ac:dyDescent="0.3">
      <c r="B7290" t="s">
        <v>8899</v>
      </c>
      <c r="C7290" s="2">
        <v>45835</v>
      </c>
      <c r="D7290" s="1">
        <v>0.74583333333333335</v>
      </c>
      <c r="E7290" t="s">
        <v>108</v>
      </c>
      <c r="F7290" t="s">
        <v>34</v>
      </c>
      <c r="G7290" t="s">
        <v>21</v>
      </c>
      <c r="H7290" t="s">
        <v>2392</v>
      </c>
      <c r="I7290" t="s">
        <v>1128</v>
      </c>
      <c r="J7290" t="s">
        <v>35</v>
      </c>
      <c r="K7290" t="s">
        <v>8876</v>
      </c>
      <c r="L7290" t="s">
        <v>8877</v>
      </c>
      <c r="M7290">
        <v>3.4</v>
      </c>
      <c r="N7290">
        <v>5</v>
      </c>
      <c r="O7290" t="s">
        <v>28</v>
      </c>
      <c r="P7290">
        <v>1</v>
      </c>
      <c r="Q7290" t="s">
        <v>1014</v>
      </c>
      <c r="R7290" t="s">
        <v>28</v>
      </c>
      <c r="S7290">
        <v>117.32</v>
      </c>
      <c r="T7290" t="str" cm="1">
        <f t="array" ref="T7290">_xlfn.IFS(Raw_Data[[#This Row],[Call Status]]="Resolved","5",Raw_Data[[#This Row],[Call Status]]="Escalated","2",Raw_Data[[#This Row],[Call Status]]="Pending","3",Raw_Data[[#This Row],[Call Status]]="Abandoned","0")</f>
        <v>3</v>
      </c>
      <c r="U7290" t="str">
        <f>TEXT(Raw_Data[[#This Row],[Call Date]],"mmmm")</f>
        <v>June</v>
      </c>
      <c r="V7290" t="str" cm="1">
        <f t="array" ref="V7290">_xlfn.IFS(Raw_Data[[#This Row],[Customer Satisfaction]]&lt;2,"Poor",Raw_Data[[#This Row],[Customer Satisfaction]]&lt;4,"Average",Raw_Data[[#This Row],[Customer Satisfaction]]&gt;=4,"Excellent")</f>
        <v>Poor</v>
      </c>
    </row>
    <row r="7291" spans="2:22" x14ac:dyDescent="0.3">
      <c r="B7291" t="s">
        <v>5910</v>
      </c>
      <c r="C7291" s="2">
        <v>45800</v>
      </c>
      <c r="D7291" s="1">
        <v>0.46944444444444444</v>
      </c>
      <c r="E7291" t="s">
        <v>19</v>
      </c>
      <c r="F7291" t="s">
        <v>38</v>
      </c>
      <c r="G7291" t="s">
        <v>162</v>
      </c>
      <c r="H7291" t="s">
        <v>2392</v>
      </c>
      <c r="I7291" t="s">
        <v>23</v>
      </c>
      <c r="J7291" t="s">
        <v>35</v>
      </c>
      <c r="K7291" t="s">
        <v>25</v>
      </c>
      <c r="L7291" t="s">
        <v>3559</v>
      </c>
      <c r="M7291">
        <v>4.0999999999999996</v>
      </c>
      <c r="N7291">
        <v>12.7</v>
      </c>
      <c r="O7291" t="s">
        <v>26</v>
      </c>
      <c r="P7291">
        <v>4</v>
      </c>
      <c r="Q7291" t="s">
        <v>27</v>
      </c>
      <c r="R7291" t="s">
        <v>28</v>
      </c>
      <c r="S7291">
        <v>49.21</v>
      </c>
      <c r="T7291" t="str" cm="1">
        <f t="array" ref="T7291">_xlfn.IFS(Raw_Data[[#This Row],[Call Status]]="Resolved","5",Raw_Data[[#This Row],[Call Status]]="Escalated","2",Raw_Data[[#This Row],[Call Status]]="Pending","3",Raw_Data[[#This Row],[Call Status]]="Abandoned","0")</f>
        <v>5</v>
      </c>
      <c r="U7291" t="str">
        <f>TEXT(Raw_Data[[#This Row],[Call Date]],"mmmm")</f>
        <v>May</v>
      </c>
      <c r="V7291" t="str" cm="1">
        <f t="array" ref="V7291">_xlfn.IFS(Raw_Data[[#This Row],[Customer Satisfaction]]&lt;2,"Poor",Raw_Data[[#This Row],[Customer Satisfaction]]&lt;4,"Average",Raw_Data[[#This Row],[Customer Satisfaction]]&gt;=4,"Excellent")</f>
        <v>Excellent</v>
      </c>
    </row>
    <row r="7292" spans="2:22" x14ac:dyDescent="0.3">
      <c r="B7292" t="s">
        <v>2645</v>
      </c>
      <c r="C7292" s="2">
        <v>46019</v>
      </c>
      <c r="D7292" s="1">
        <v>0.76041666666666663</v>
      </c>
      <c r="E7292" t="s">
        <v>84</v>
      </c>
      <c r="F7292" t="s">
        <v>48</v>
      </c>
      <c r="G7292" t="s">
        <v>21</v>
      </c>
      <c r="H7292" t="s">
        <v>2613</v>
      </c>
      <c r="I7292" t="s">
        <v>1137</v>
      </c>
      <c r="J7292" t="s">
        <v>45</v>
      </c>
      <c r="K7292" t="s">
        <v>25</v>
      </c>
      <c r="L7292" t="s">
        <v>25</v>
      </c>
      <c r="M7292">
        <v>1.7</v>
      </c>
      <c r="N7292">
        <v>13</v>
      </c>
      <c r="O7292" t="s">
        <v>26</v>
      </c>
      <c r="P7292">
        <v>0</v>
      </c>
      <c r="Q7292" t="s">
        <v>615</v>
      </c>
      <c r="R7292" t="s">
        <v>28</v>
      </c>
      <c r="S7292">
        <v>168.77</v>
      </c>
      <c r="T7292" t="str" cm="1">
        <f t="array" ref="T7292">_xlfn.IFS(Raw_Data[[#This Row],[Call Status]]="Resolved","5",Raw_Data[[#This Row],[Call Status]]="Escalated","2",Raw_Data[[#This Row],[Call Status]]="Pending","3",Raw_Data[[#This Row],[Call Status]]="Abandoned","0")</f>
        <v>5</v>
      </c>
      <c r="U7292" t="str">
        <f>TEXT(Raw_Data[[#This Row],[Call Date]],"mmmm")</f>
        <v>December</v>
      </c>
      <c r="V7292" t="str" cm="1">
        <f t="array" ref="V7292">_xlfn.IFS(Raw_Data[[#This Row],[Customer Satisfaction]]&lt;2,"Poor",Raw_Data[[#This Row],[Customer Satisfaction]]&lt;4,"Average",Raw_Data[[#This Row],[Customer Satisfaction]]&gt;=4,"Excellent")</f>
        <v>Poor</v>
      </c>
    </row>
    <row r="7293" spans="2:22" x14ac:dyDescent="0.3">
      <c r="B7293" t="s">
        <v>7698</v>
      </c>
      <c r="C7293" s="2">
        <v>45905</v>
      </c>
      <c r="D7293" s="1">
        <v>0.65694444444444444</v>
      </c>
      <c r="E7293" t="s">
        <v>59</v>
      </c>
      <c r="F7293" t="s">
        <v>48</v>
      </c>
      <c r="G7293" t="s">
        <v>327</v>
      </c>
      <c r="H7293" t="s">
        <v>2026</v>
      </c>
      <c r="I7293" t="s">
        <v>1137</v>
      </c>
      <c r="J7293" t="s">
        <v>42</v>
      </c>
      <c r="K7293" t="s">
        <v>7253</v>
      </c>
      <c r="L7293" t="s">
        <v>7254</v>
      </c>
      <c r="M7293">
        <v>3.3</v>
      </c>
      <c r="N7293">
        <v>11.5</v>
      </c>
      <c r="O7293" t="s">
        <v>28</v>
      </c>
      <c r="P7293">
        <v>1</v>
      </c>
      <c r="Q7293" t="s">
        <v>1014</v>
      </c>
      <c r="R7293" t="s">
        <v>28</v>
      </c>
      <c r="S7293">
        <v>131.13999999999999</v>
      </c>
      <c r="T7293" t="str" cm="1">
        <f t="array" ref="T7293">_xlfn.IFS(Raw_Data[[#This Row],[Call Status]]="Resolved","5",Raw_Data[[#This Row],[Call Status]]="Escalated","2",Raw_Data[[#This Row],[Call Status]]="Pending","3",Raw_Data[[#This Row],[Call Status]]="Abandoned","0")</f>
        <v>0</v>
      </c>
      <c r="U7293" t="str">
        <f>TEXT(Raw_Data[[#This Row],[Call Date]],"mmmm")</f>
        <v>September</v>
      </c>
      <c r="V7293" t="str" cm="1">
        <f t="array" ref="V7293">_xlfn.IFS(Raw_Data[[#This Row],[Customer Satisfaction]]&lt;2,"Poor",Raw_Data[[#This Row],[Customer Satisfaction]]&lt;4,"Average",Raw_Data[[#This Row],[Customer Satisfaction]]&gt;=4,"Excellent")</f>
        <v>Poor</v>
      </c>
    </row>
    <row r="7294" spans="2:22" x14ac:dyDescent="0.3">
      <c r="B7294" t="s">
        <v>894</v>
      </c>
      <c r="C7294" s="2">
        <v>45784</v>
      </c>
      <c r="D7294" s="1">
        <v>0.5493055555555556</v>
      </c>
      <c r="E7294" t="s">
        <v>66</v>
      </c>
      <c r="F7294" t="s">
        <v>34</v>
      </c>
      <c r="G7294" t="s">
        <v>21</v>
      </c>
      <c r="H7294" t="s">
        <v>22</v>
      </c>
      <c r="I7294" t="s">
        <v>23</v>
      </c>
      <c r="J7294" t="s">
        <v>64</v>
      </c>
      <c r="K7294" t="s">
        <v>25</v>
      </c>
      <c r="L7294" t="s">
        <v>25</v>
      </c>
      <c r="M7294">
        <v>2</v>
      </c>
      <c r="N7294">
        <v>8.1</v>
      </c>
      <c r="O7294" t="s">
        <v>26</v>
      </c>
      <c r="P7294">
        <v>3</v>
      </c>
      <c r="Q7294" t="s">
        <v>615</v>
      </c>
      <c r="R7294" t="s">
        <v>28</v>
      </c>
      <c r="S7294">
        <v>56.16</v>
      </c>
      <c r="T7294" t="str" cm="1">
        <f t="array" ref="T7294">_xlfn.IFS(Raw_Data[[#This Row],[Call Status]]="Resolved","5",Raw_Data[[#This Row],[Call Status]]="Escalated","2",Raw_Data[[#This Row],[Call Status]]="Pending","3",Raw_Data[[#This Row],[Call Status]]="Abandoned","0")</f>
        <v>5</v>
      </c>
      <c r="U7294" t="str">
        <f>TEXT(Raw_Data[[#This Row],[Call Date]],"mmmm")</f>
        <v>May</v>
      </c>
      <c r="V7294" t="str" cm="1">
        <f t="array" ref="V7294">_xlfn.IFS(Raw_Data[[#This Row],[Customer Satisfaction]]&lt;2,"Poor",Raw_Data[[#This Row],[Customer Satisfaction]]&lt;4,"Average",Raw_Data[[#This Row],[Customer Satisfaction]]&gt;=4,"Excellent")</f>
        <v>Average</v>
      </c>
    </row>
    <row r="7295" spans="2:22" x14ac:dyDescent="0.3">
      <c r="B7295" t="s">
        <v>1950</v>
      </c>
      <c r="C7295" s="2">
        <v>45920</v>
      </c>
      <c r="D7295" s="1">
        <v>0.46944444444444444</v>
      </c>
      <c r="E7295" t="s">
        <v>30</v>
      </c>
      <c r="F7295" t="s">
        <v>38</v>
      </c>
      <c r="G7295" t="s">
        <v>162</v>
      </c>
      <c r="H7295" t="s">
        <v>22</v>
      </c>
      <c r="I7295" t="s">
        <v>1128</v>
      </c>
      <c r="J7295" t="s">
        <v>64</v>
      </c>
      <c r="K7295" t="s">
        <v>25</v>
      </c>
      <c r="L7295" t="s">
        <v>25</v>
      </c>
      <c r="M7295">
        <v>7.5</v>
      </c>
      <c r="N7295">
        <v>13.1</v>
      </c>
      <c r="O7295" t="s">
        <v>28</v>
      </c>
      <c r="P7295">
        <v>5</v>
      </c>
      <c r="Q7295" t="s">
        <v>27</v>
      </c>
      <c r="R7295" t="s">
        <v>28</v>
      </c>
      <c r="S7295">
        <v>62.04</v>
      </c>
      <c r="T7295" t="str" cm="1">
        <f t="array" ref="T7295">_xlfn.IFS(Raw_Data[[#This Row],[Call Status]]="Resolved","5",Raw_Data[[#This Row],[Call Status]]="Escalated","2",Raw_Data[[#This Row],[Call Status]]="Pending","3",Raw_Data[[#This Row],[Call Status]]="Abandoned","0")</f>
        <v>5</v>
      </c>
      <c r="U7295" t="str">
        <f>TEXT(Raw_Data[[#This Row],[Call Date]],"mmmm")</f>
        <v>September</v>
      </c>
      <c r="V7295" t="str" cm="1">
        <f t="array" ref="V7295">_xlfn.IFS(Raw_Data[[#This Row],[Customer Satisfaction]]&lt;2,"Poor",Raw_Data[[#This Row],[Customer Satisfaction]]&lt;4,"Average",Raw_Data[[#This Row],[Customer Satisfaction]]&gt;=4,"Excellent")</f>
        <v>Excellent</v>
      </c>
    </row>
    <row r="7296" spans="2:22" x14ac:dyDescent="0.3">
      <c r="B7296" t="s">
        <v>484</v>
      </c>
      <c r="C7296" s="2">
        <v>45697</v>
      </c>
      <c r="D7296" s="1">
        <v>0.52916666666666667</v>
      </c>
      <c r="E7296" t="s">
        <v>37</v>
      </c>
      <c r="F7296" t="s">
        <v>38</v>
      </c>
      <c r="G7296" t="s">
        <v>327</v>
      </c>
      <c r="H7296" t="s">
        <v>22</v>
      </c>
      <c r="I7296" t="s">
        <v>23</v>
      </c>
      <c r="J7296" t="s">
        <v>31</v>
      </c>
      <c r="K7296" t="s">
        <v>25</v>
      </c>
      <c r="L7296" t="s">
        <v>25</v>
      </c>
      <c r="M7296">
        <v>7.9</v>
      </c>
      <c r="N7296">
        <v>7.1</v>
      </c>
      <c r="O7296" t="s">
        <v>26</v>
      </c>
      <c r="P7296">
        <v>4</v>
      </c>
      <c r="Q7296" t="s">
        <v>27</v>
      </c>
      <c r="R7296" t="s">
        <v>28</v>
      </c>
      <c r="S7296">
        <v>114.31</v>
      </c>
      <c r="T7296" t="str" cm="1">
        <f t="array" ref="T7296">_xlfn.IFS(Raw_Data[[#This Row],[Call Status]]="Resolved","5",Raw_Data[[#This Row],[Call Status]]="Escalated","2",Raw_Data[[#This Row],[Call Status]]="Pending","3",Raw_Data[[#This Row],[Call Status]]="Abandoned","0")</f>
        <v>5</v>
      </c>
      <c r="U7296" t="str">
        <f>TEXT(Raw_Data[[#This Row],[Call Date]],"mmmm")</f>
        <v>February</v>
      </c>
      <c r="V7296" t="str" cm="1">
        <f t="array" ref="V7296">_xlfn.IFS(Raw_Data[[#This Row],[Customer Satisfaction]]&lt;2,"Poor",Raw_Data[[#This Row],[Customer Satisfaction]]&lt;4,"Average",Raw_Data[[#This Row],[Customer Satisfaction]]&gt;=4,"Excellent")</f>
        <v>Excellent</v>
      </c>
    </row>
    <row r="7297" spans="2:22" x14ac:dyDescent="0.3">
      <c r="B7297" t="s">
        <v>6540</v>
      </c>
      <c r="C7297" s="2">
        <v>46012</v>
      </c>
      <c r="D7297" s="1">
        <v>0.67847222222222225</v>
      </c>
      <c r="E7297" t="s">
        <v>41</v>
      </c>
      <c r="F7297" t="s">
        <v>20</v>
      </c>
      <c r="G7297" t="s">
        <v>21</v>
      </c>
      <c r="H7297" t="s">
        <v>22</v>
      </c>
      <c r="I7297" t="s">
        <v>23</v>
      </c>
      <c r="J7297" t="s">
        <v>42</v>
      </c>
      <c r="K7297" t="s">
        <v>25</v>
      </c>
      <c r="L7297" t="s">
        <v>3570</v>
      </c>
      <c r="M7297">
        <v>7.1</v>
      </c>
      <c r="N7297">
        <v>7.1</v>
      </c>
      <c r="O7297" t="s">
        <v>28</v>
      </c>
      <c r="P7297">
        <v>5</v>
      </c>
      <c r="Q7297" t="s">
        <v>27</v>
      </c>
      <c r="R7297" t="s">
        <v>28</v>
      </c>
      <c r="S7297">
        <v>82.85</v>
      </c>
      <c r="T7297" t="str" cm="1">
        <f t="array" ref="T7297">_xlfn.IFS(Raw_Data[[#This Row],[Call Status]]="Resolved","5",Raw_Data[[#This Row],[Call Status]]="Escalated","2",Raw_Data[[#This Row],[Call Status]]="Pending","3",Raw_Data[[#This Row],[Call Status]]="Abandoned","0")</f>
        <v>5</v>
      </c>
      <c r="U7297" t="str">
        <f>TEXT(Raw_Data[[#This Row],[Call Date]],"mmmm")</f>
        <v>December</v>
      </c>
      <c r="V7297" t="str" cm="1">
        <f t="array" ref="V7297">_xlfn.IFS(Raw_Data[[#This Row],[Customer Satisfaction]]&lt;2,"Poor",Raw_Data[[#This Row],[Customer Satisfaction]]&lt;4,"Average",Raw_Data[[#This Row],[Customer Satisfaction]]&gt;=4,"Excellent")</f>
        <v>Excellent</v>
      </c>
    </row>
    <row r="7298" spans="2:22" x14ac:dyDescent="0.3">
      <c r="B7298" t="s">
        <v>978</v>
      </c>
      <c r="C7298" s="2">
        <v>45912</v>
      </c>
      <c r="D7298" s="1">
        <v>0.71527777777777779</v>
      </c>
      <c r="E7298" t="s">
        <v>47</v>
      </c>
      <c r="F7298" t="s">
        <v>38</v>
      </c>
      <c r="G7298" t="s">
        <v>162</v>
      </c>
      <c r="H7298" t="s">
        <v>22</v>
      </c>
      <c r="I7298" t="s">
        <v>23</v>
      </c>
      <c r="J7298" t="s">
        <v>39</v>
      </c>
      <c r="K7298" t="s">
        <v>25</v>
      </c>
      <c r="L7298" t="s">
        <v>25</v>
      </c>
      <c r="M7298">
        <v>3.9</v>
      </c>
      <c r="N7298">
        <v>16.2</v>
      </c>
      <c r="O7298" t="s">
        <v>26</v>
      </c>
      <c r="P7298">
        <v>3</v>
      </c>
      <c r="Q7298" t="s">
        <v>615</v>
      </c>
      <c r="R7298" t="s">
        <v>28</v>
      </c>
      <c r="S7298">
        <v>143.66</v>
      </c>
      <c r="T7298" t="str" cm="1">
        <f t="array" ref="T7298">_xlfn.IFS(Raw_Data[[#This Row],[Call Status]]="Resolved","5",Raw_Data[[#This Row],[Call Status]]="Escalated","2",Raw_Data[[#This Row],[Call Status]]="Pending","3",Raw_Data[[#This Row],[Call Status]]="Abandoned","0")</f>
        <v>5</v>
      </c>
      <c r="U7298" t="str">
        <f>TEXT(Raw_Data[[#This Row],[Call Date]],"mmmm")</f>
        <v>September</v>
      </c>
      <c r="V7298" t="str" cm="1">
        <f t="array" ref="V7298">_xlfn.IFS(Raw_Data[[#This Row],[Customer Satisfaction]]&lt;2,"Poor",Raw_Data[[#This Row],[Customer Satisfaction]]&lt;4,"Average",Raw_Data[[#This Row],[Customer Satisfaction]]&gt;=4,"Excellent")</f>
        <v>Average</v>
      </c>
    </row>
    <row r="7299" spans="2:22" x14ac:dyDescent="0.3">
      <c r="B7299" t="s">
        <v>4510</v>
      </c>
      <c r="C7299" s="2">
        <v>45800</v>
      </c>
      <c r="D7299" s="1">
        <v>0.85902777777777772</v>
      </c>
      <c r="E7299" t="s">
        <v>57</v>
      </c>
      <c r="F7299" t="s">
        <v>20</v>
      </c>
      <c r="G7299" t="s">
        <v>250</v>
      </c>
      <c r="H7299" t="s">
        <v>22</v>
      </c>
      <c r="I7299" t="s">
        <v>1128</v>
      </c>
      <c r="J7299" t="s">
        <v>76</v>
      </c>
      <c r="K7299" t="s">
        <v>25</v>
      </c>
      <c r="L7299" t="s">
        <v>3561</v>
      </c>
      <c r="M7299">
        <v>3.6</v>
      </c>
      <c r="N7299">
        <v>4.4000000000000004</v>
      </c>
      <c r="O7299" t="s">
        <v>26</v>
      </c>
      <c r="P7299">
        <v>2</v>
      </c>
      <c r="Q7299" t="s">
        <v>615</v>
      </c>
      <c r="R7299" t="s">
        <v>28</v>
      </c>
      <c r="S7299">
        <v>298.92</v>
      </c>
      <c r="T7299" t="str" cm="1">
        <f t="array" ref="T7299">_xlfn.IFS(Raw_Data[[#This Row],[Call Status]]="Resolved","5",Raw_Data[[#This Row],[Call Status]]="Escalated","2",Raw_Data[[#This Row],[Call Status]]="Pending","3",Raw_Data[[#This Row],[Call Status]]="Abandoned","0")</f>
        <v>5</v>
      </c>
      <c r="U7299" t="str">
        <f>TEXT(Raw_Data[[#This Row],[Call Date]],"mmmm")</f>
        <v>May</v>
      </c>
      <c r="V7299" t="str" cm="1">
        <f t="array" ref="V7299">_xlfn.IFS(Raw_Data[[#This Row],[Customer Satisfaction]]&lt;2,"Poor",Raw_Data[[#This Row],[Customer Satisfaction]]&lt;4,"Average",Raw_Data[[#This Row],[Customer Satisfaction]]&gt;=4,"Excellent")</f>
        <v>Average</v>
      </c>
    </row>
    <row r="7300" spans="2:22" x14ac:dyDescent="0.3">
      <c r="B7300" t="s">
        <v>5065</v>
      </c>
      <c r="C7300" s="2">
        <v>45897</v>
      </c>
      <c r="D7300" s="1">
        <v>0.83819444444444446</v>
      </c>
      <c r="E7300" t="s">
        <v>30</v>
      </c>
      <c r="F7300" t="s">
        <v>20</v>
      </c>
      <c r="G7300" t="s">
        <v>250</v>
      </c>
      <c r="H7300" t="s">
        <v>22</v>
      </c>
      <c r="I7300" t="s">
        <v>1137</v>
      </c>
      <c r="J7300" t="s">
        <v>45</v>
      </c>
      <c r="K7300" t="s">
        <v>25</v>
      </c>
      <c r="L7300" t="s">
        <v>3564</v>
      </c>
      <c r="M7300">
        <v>2.6</v>
      </c>
      <c r="N7300">
        <v>6.3</v>
      </c>
      <c r="O7300" t="s">
        <v>26</v>
      </c>
      <c r="P7300">
        <v>0</v>
      </c>
      <c r="Q7300" t="s">
        <v>27</v>
      </c>
      <c r="R7300" t="s">
        <v>28</v>
      </c>
      <c r="S7300">
        <v>314.86</v>
      </c>
      <c r="T7300" t="str" cm="1">
        <f t="array" ref="T7300">_xlfn.IFS(Raw_Data[[#This Row],[Call Status]]="Resolved","5",Raw_Data[[#This Row],[Call Status]]="Escalated","2",Raw_Data[[#This Row],[Call Status]]="Pending","3",Raw_Data[[#This Row],[Call Status]]="Abandoned","0")</f>
        <v>5</v>
      </c>
      <c r="U7300" t="str">
        <f>TEXT(Raw_Data[[#This Row],[Call Date]],"mmmm")</f>
        <v>August</v>
      </c>
      <c r="V7300" t="str" cm="1">
        <f t="array" ref="V7300">_xlfn.IFS(Raw_Data[[#This Row],[Customer Satisfaction]]&lt;2,"Poor",Raw_Data[[#This Row],[Customer Satisfaction]]&lt;4,"Average",Raw_Data[[#This Row],[Customer Satisfaction]]&gt;=4,"Excellent")</f>
        <v>Poor</v>
      </c>
    </row>
    <row r="7301" spans="2:22" x14ac:dyDescent="0.3">
      <c r="B7301" t="s">
        <v>6545</v>
      </c>
      <c r="C7301" s="2">
        <v>45885</v>
      </c>
      <c r="D7301" s="1">
        <v>0.44374999999999998</v>
      </c>
      <c r="E7301" t="s">
        <v>53</v>
      </c>
      <c r="F7301" t="s">
        <v>20</v>
      </c>
      <c r="G7301" t="s">
        <v>21</v>
      </c>
      <c r="H7301" t="s">
        <v>22</v>
      </c>
      <c r="I7301" t="s">
        <v>23</v>
      </c>
      <c r="J7301" t="s">
        <v>45</v>
      </c>
      <c r="K7301" t="s">
        <v>25</v>
      </c>
      <c r="L7301" t="s">
        <v>3570</v>
      </c>
      <c r="M7301">
        <v>3.8</v>
      </c>
      <c r="N7301">
        <v>6.9</v>
      </c>
      <c r="O7301" t="s">
        <v>26</v>
      </c>
      <c r="P7301">
        <v>5</v>
      </c>
      <c r="Q7301" t="s">
        <v>27</v>
      </c>
      <c r="R7301" t="s">
        <v>28</v>
      </c>
      <c r="S7301">
        <v>170.82</v>
      </c>
      <c r="T7301" t="str" cm="1">
        <f t="array" ref="T7301">_xlfn.IFS(Raw_Data[[#This Row],[Call Status]]="Resolved","5",Raw_Data[[#This Row],[Call Status]]="Escalated","2",Raw_Data[[#This Row],[Call Status]]="Pending","3",Raw_Data[[#This Row],[Call Status]]="Abandoned","0")</f>
        <v>5</v>
      </c>
      <c r="U7301" t="str">
        <f>TEXT(Raw_Data[[#This Row],[Call Date]],"mmmm")</f>
        <v>August</v>
      </c>
      <c r="V7301" t="str" cm="1">
        <f t="array" ref="V7301">_xlfn.IFS(Raw_Data[[#This Row],[Customer Satisfaction]]&lt;2,"Poor",Raw_Data[[#This Row],[Customer Satisfaction]]&lt;4,"Average",Raw_Data[[#This Row],[Customer Satisfaction]]&gt;=4,"Excellent")</f>
        <v>Excellent</v>
      </c>
    </row>
    <row r="7302" spans="2:22" x14ac:dyDescent="0.3">
      <c r="B7302" t="s">
        <v>9928</v>
      </c>
      <c r="C7302" s="2">
        <v>45998</v>
      </c>
      <c r="D7302" s="1">
        <v>0.61250000000000004</v>
      </c>
      <c r="E7302" t="s">
        <v>59</v>
      </c>
      <c r="F7302" t="s">
        <v>20</v>
      </c>
      <c r="G7302" t="s">
        <v>162</v>
      </c>
      <c r="H7302" t="s">
        <v>22</v>
      </c>
      <c r="I7302" t="s">
        <v>23</v>
      </c>
      <c r="J7302" t="s">
        <v>45</v>
      </c>
      <c r="K7302" t="s">
        <v>8876</v>
      </c>
      <c r="L7302" t="s">
        <v>8877</v>
      </c>
      <c r="M7302">
        <v>4.3</v>
      </c>
      <c r="N7302">
        <v>10</v>
      </c>
      <c r="O7302" t="s">
        <v>28</v>
      </c>
      <c r="P7302">
        <v>0</v>
      </c>
      <c r="Q7302" t="s">
        <v>615</v>
      </c>
      <c r="R7302" t="s">
        <v>28</v>
      </c>
      <c r="S7302">
        <v>80.22</v>
      </c>
      <c r="T7302" t="str" cm="1">
        <f t="array" ref="T7302">_xlfn.IFS(Raw_Data[[#This Row],[Call Status]]="Resolved","5",Raw_Data[[#This Row],[Call Status]]="Escalated","2",Raw_Data[[#This Row],[Call Status]]="Pending","3",Raw_Data[[#This Row],[Call Status]]="Abandoned","0")</f>
        <v>3</v>
      </c>
      <c r="U7302" t="str">
        <f>TEXT(Raw_Data[[#This Row],[Call Date]],"mmmm")</f>
        <v>December</v>
      </c>
      <c r="V7302" t="str" cm="1">
        <f t="array" ref="V7302">_xlfn.IFS(Raw_Data[[#This Row],[Customer Satisfaction]]&lt;2,"Poor",Raw_Data[[#This Row],[Customer Satisfaction]]&lt;4,"Average",Raw_Data[[#This Row],[Customer Satisfaction]]&gt;=4,"Excellent")</f>
        <v>Poor</v>
      </c>
    </row>
    <row r="7303" spans="2:22" x14ac:dyDescent="0.3">
      <c r="B7303" t="s">
        <v>2739</v>
      </c>
      <c r="C7303" s="2">
        <v>45855</v>
      </c>
      <c r="D7303" s="1">
        <v>0.4236111111111111</v>
      </c>
      <c r="E7303" t="s">
        <v>19</v>
      </c>
      <c r="F7303" t="s">
        <v>48</v>
      </c>
      <c r="G7303" t="s">
        <v>21</v>
      </c>
      <c r="H7303" t="s">
        <v>2613</v>
      </c>
      <c r="I7303" t="s">
        <v>23</v>
      </c>
      <c r="J7303" t="s">
        <v>24</v>
      </c>
      <c r="K7303" t="s">
        <v>25</v>
      </c>
      <c r="L7303" t="s">
        <v>25</v>
      </c>
      <c r="M7303">
        <v>2.6</v>
      </c>
      <c r="N7303">
        <v>11.4</v>
      </c>
      <c r="O7303" t="s">
        <v>26</v>
      </c>
      <c r="P7303">
        <v>5</v>
      </c>
      <c r="Q7303" t="s">
        <v>27</v>
      </c>
      <c r="R7303" t="s">
        <v>28</v>
      </c>
      <c r="S7303">
        <v>163.72</v>
      </c>
      <c r="T7303" t="str" cm="1">
        <f t="array" ref="T7303">_xlfn.IFS(Raw_Data[[#This Row],[Call Status]]="Resolved","5",Raw_Data[[#This Row],[Call Status]]="Escalated","2",Raw_Data[[#This Row],[Call Status]]="Pending","3",Raw_Data[[#This Row],[Call Status]]="Abandoned","0")</f>
        <v>5</v>
      </c>
      <c r="U7303" t="str">
        <f>TEXT(Raw_Data[[#This Row],[Call Date]],"mmmm")</f>
        <v>July</v>
      </c>
      <c r="V7303" t="str" cm="1">
        <f t="array" ref="V7303">_xlfn.IFS(Raw_Data[[#This Row],[Customer Satisfaction]]&lt;2,"Poor",Raw_Data[[#This Row],[Customer Satisfaction]]&lt;4,"Average",Raw_Data[[#This Row],[Customer Satisfaction]]&gt;=4,"Excellent")</f>
        <v>Excellent</v>
      </c>
    </row>
    <row r="7304" spans="2:22" x14ac:dyDescent="0.3">
      <c r="B7304" t="s">
        <v>5721</v>
      </c>
      <c r="C7304" s="2">
        <v>45722</v>
      </c>
      <c r="D7304" s="1">
        <v>0.87569444444444444</v>
      </c>
      <c r="E7304" t="s">
        <v>100</v>
      </c>
      <c r="F7304" t="s">
        <v>20</v>
      </c>
      <c r="G7304" t="s">
        <v>21</v>
      </c>
      <c r="H7304" t="s">
        <v>2392</v>
      </c>
      <c r="I7304" t="s">
        <v>23</v>
      </c>
      <c r="J7304" t="s">
        <v>49</v>
      </c>
      <c r="K7304" t="s">
        <v>25</v>
      </c>
      <c r="L7304" t="s">
        <v>3570</v>
      </c>
      <c r="M7304">
        <v>25</v>
      </c>
      <c r="N7304">
        <v>9.1999999999999993</v>
      </c>
      <c r="O7304" t="s">
        <v>26</v>
      </c>
      <c r="P7304">
        <v>0</v>
      </c>
      <c r="Q7304" t="s">
        <v>1014</v>
      </c>
      <c r="R7304" t="s">
        <v>28</v>
      </c>
      <c r="S7304">
        <v>146.04</v>
      </c>
      <c r="T7304" t="str" cm="1">
        <f t="array" ref="T7304">_xlfn.IFS(Raw_Data[[#This Row],[Call Status]]="Resolved","5",Raw_Data[[#This Row],[Call Status]]="Escalated","2",Raw_Data[[#This Row],[Call Status]]="Pending","3",Raw_Data[[#This Row],[Call Status]]="Abandoned","0")</f>
        <v>5</v>
      </c>
      <c r="U7304" t="str">
        <f>TEXT(Raw_Data[[#This Row],[Call Date]],"mmmm")</f>
        <v>March</v>
      </c>
      <c r="V7304" t="str" cm="1">
        <f t="array" ref="V7304">_xlfn.IFS(Raw_Data[[#This Row],[Customer Satisfaction]]&lt;2,"Poor",Raw_Data[[#This Row],[Customer Satisfaction]]&lt;4,"Average",Raw_Data[[#This Row],[Customer Satisfaction]]&gt;=4,"Excellent")</f>
        <v>Poor</v>
      </c>
    </row>
    <row r="7305" spans="2:22" x14ac:dyDescent="0.3">
      <c r="B7305" t="s">
        <v>6018</v>
      </c>
      <c r="C7305" s="2">
        <v>45668</v>
      </c>
      <c r="D7305" s="1">
        <v>0.34861111111111109</v>
      </c>
      <c r="E7305" t="s">
        <v>66</v>
      </c>
      <c r="F7305" t="s">
        <v>20</v>
      </c>
      <c r="G7305" t="s">
        <v>21</v>
      </c>
      <c r="H7305" t="s">
        <v>2613</v>
      </c>
      <c r="I7305" t="s">
        <v>23</v>
      </c>
      <c r="J7305" t="s">
        <v>64</v>
      </c>
      <c r="K7305" t="s">
        <v>25</v>
      </c>
      <c r="L7305" t="s">
        <v>3564</v>
      </c>
      <c r="M7305">
        <v>3.5</v>
      </c>
      <c r="N7305">
        <v>7.8</v>
      </c>
      <c r="O7305" t="s">
        <v>28</v>
      </c>
      <c r="P7305">
        <v>4</v>
      </c>
      <c r="Q7305" t="s">
        <v>27</v>
      </c>
      <c r="R7305" t="s">
        <v>28</v>
      </c>
      <c r="S7305">
        <v>174.09</v>
      </c>
      <c r="T7305" t="str" cm="1">
        <f t="array" ref="T7305">_xlfn.IFS(Raw_Data[[#This Row],[Call Status]]="Resolved","5",Raw_Data[[#This Row],[Call Status]]="Escalated","2",Raw_Data[[#This Row],[Call Status]]="Pending","3",Raw_Data[[#This Row],[Call Status]]="Abandoned","0")</f>
        <v>5</v>
      </c>
      <c r="U7305" t="str">
        <f>TEXT(Raw_Data[[#This Row],[Call Date]],"mmmm")</f>
        <v>January</v>
      </c>
      <c r="V7305" t="str" cm="1">
        <f t="array" ref="V7305">_xlfn.IFS(Raw_Data[[#This Row],[Customer Satisfaction]]&lt;2,"Poor",Raw_Data[[#This Row],[Customer Satisfaction]]&lt;4,"Average",Raw_Data[[#This Row],[Customer Satisfaction]]&gt;=4,"Excellent")</f>
        <v>Excellent</v>
      </c>
    </row>
    <row r="7306" spans="2:22" x14ac:dyDescent="0.3">
      <c r="B7306" t="s">
        <v>9887</v>
      </c>
      <c r="C7306" s="2">
        <v>45765</v>
      </c>
      <c r="D7306" s="1">
        <v>0.69166666666666665</v>
      </c>
      <c r="E7306" t="s">
        <v>156</v>
      </c>
      <c r="F7306" t="s">
        <v>20</v>
      </c>
      <c r="G7306" t="s">
        <v>162</v>
      </c>
      <c r="H7306" t="s">
        <v>22</v>
      </c>
      <c r="I7306" t="s">
        <v>23</v>
      </c>
      <c r="J7306" t="s">
        <v>55</v>
      </c>
      <c r="K7306" t="s">
        <v>8876</v>
      </c>
      <c r="L7306" t="s">
        <v>8877</v>
      </c>
      <c r="M7306">
        <v>2.7</v>
      </c>
      <c r="N7306">
        <v>9.6</v>
      </c>
      <c r="O7306" t="s">
        <v>28</v>
      </c>
      <c r="P7306">
        <v>5</v>
      </c>
      <c r="Q7306" t="s">
        <v>27</v>
      </c>
      <c r="R7306" t="s">
        <v>28</v>
      </c>
      <c r="S7306">
        <v>133.27000000000001</v>
      </c>
      <c r="T7306" t="str" cm="1">
        <f t="array" ref="T7306">_xlfn.IFS(Raw_Data[[#This Row],[Call Status]]="Resolved","5",Raw_Data[[#This Row],[Call Status]]="Escalated","2",Raw_Data[[#This Row],[Call Status]]="Pending","3",Raw_Data[[#This Row],[Call Status]]="Abandoned","0")</f>
        <v>3</v>
      </c>
      <c r="U7306" t="str">
        <f>TEXT(Raw_Data[[#This Row],[Call Date]],"mmmm")</f>
        <v>April</v>
      </c>
      <c r="V7306" t="str" cm="1">
        <f t="array" ref="V7306">_xlfn.IFS(Raw_Data[[#This Row],[Customer Satisfaction]]&lt;2,"Poor",Raw_Data[[#This Row],[Customer Satisfaction]]&lt;4,"Average",Raw_Data[[#This Row],[Customer Satisfaction]]&gt;=4,"Excellent")</f>
        <v>Excellent</v>
      </c>
    </row>
    <row r="7307" spans="2:22" x14ac:dyDescent="0.3">
      <c r="B7307" t="s">
        <v>8492</v>
      </c>
      <c r="C7307" s="2">
        <v>45683</v>
      </c>
      <c r="D7307" s="1">
        <v>0.81458333333333333</v>
      </c>
      <c r="E7307" t="s">
        <v>156</v>
      </c>
      <c r="F7307" t="s">
        <v>20</v>
      </c>
      <c r="G7307" t="s">
        <v>250</v>
      </c>
      <c r="H7307" t="s">
        <v>22</v>
      </c>
      <c r="I7307" t="s">
        <v>23</v>
      </c>
      <c r="J7307" t="s">
        <v>39</v>
      </c>
      <c r="K7307" t="s">
        <v>16</v>
      </c>
      <c r="L7307" t="s">
        <v>16</v>
      </c>
      <c r="M7307">
        <v>0.5</v>
      </c>
      <c r="N7307">
        <v>13.1</v>
      </c>
      <c r="O7307" t="s">
        <v>28</v>
      </c>
      <c r="P7307">
        <v>2</v>
      </c>
      <c r="Q7307" t="s">
        <v>1014</v>
      </c>
      <c r="R7307" t="s">
        <v>26</v>
      </c>
      <c r="S7307">
        <v>262.22000000000003</v>
      </c>
      <c r="T7307" t="str" cm="1">
        <f t="array" ref="T7307">_xlfn.IFS(Raw_Data[[#This Row],[Call Status]]="Resolved","5",Raw_Data[[#This Row],[Call Status]]="Escalated","2",Raw_Data[[#This Row],[Call Status]]="Pending","3",Raw_Data[[#This Row],[Call Status]]="Abandoned","0")</f>
        <v>2</v>
      </c>
      <c r="U7307" t="str">
        <f>TEXT(Raw_Data[[#This Row],[Call Date]],"mmmm")</f>
        <v>January</v>
      </c>
      <c r="V7307" t="str" cm="1">
        <f t="array" ref="V7307">_xlfn.IFS(Raw_Data[[#This Row],[Customer Satisfaction]]&lt;2,"Poor",Raw_Data[[#This Row],[Customer Satisfaction]]&lt;4,"Average",Raw_Data[[#This Row],[Customer Satisfaction]]&gt;=4,"Excellent")</f>
        <v>Average</v>
      </c>
    </row>
    <row r="7308" spans="2:22" x14ac:dyDescent="0.3">
      <c r="B7308" t="s">
        <v>1971</v>
      </c>
      <c r="C7308" s="2">
        <v>45808</v>
      </c>
      <c r="D7308" s="1">
        <v>0.49583333333333335</v>
      </c>
      <c r="E7308" t="s">
        <v>19</v>
      </c>
      <c r="F7308" t="s">
        <v>34</v>
      </c>
      <c r="G7308" t="s">
        <v>162</v>
      </c>
      <c r="H7308" t="s">
        <v>22</v>
      </c>
      <c r="I7308" t="s">
        <v>1137</v>
      </c>
      <c r="J7308" t="s">
        <v>76</v>
      </c>
      <c r="K7308" t="s">
        <v>25</v>
      </c>
      <c r="L7308" t="s">
        <v>25</v>
      </c>
      <c r="M7308">
        <v>8.3000000000000007</v>
      </c>
      <c r="N7308">
        <v>17.399999999999999</v>
      </c>
      <c r="O7308" t="s">
        <v>26</v>
      </c>
      <c r="P7308">
        <v>5</v>
      </c>
      <c r="Q7308" t="s">
        <v>27</v>
      </c>
      <c r="R7308" t="s">
        <v>28</v>
      </c>
      <c r="S7308">
        <v>419.23</v>
      </c>
      <c r="T7308" t="str" cm="1">
        <f t="array" ref="T7308">_xlfn.IFS(Raw_Data[[#This Row],[Call Status]]="Resolved","5",Raw_Data[[#This Row],[Call Status]]="Escalated","2",Raw_Data[[#This Row],[Call Status]]="Pending","3",Raw_Data[[#This Row],[Call Status]]="Abandoned","0")</f>
        <v>5</v>
      </c>
      <c r="U7308" t="str">
        <f>TEXT(Raw_Data[[#This Row],[Call Date]],"mmmm")</f>
        <v>May</v>
      </c>
      <c r="V7308" t="str" cm="1">
        <f t="array" ref="V7308">_xlfn.IFS(Raw_Data[[#This Row],[Customer Satisfaction]]&lt;2,"Poor",Raw_Data[[#This Row],[Customer Satisfaction]]&lt;4,"Average",Raw_Data[[#This Row],[Customer Satisfaction]]&gt;=4,"Excellent")</f>
        <v>Excellent</v>
      </c>
    </row>
    <row r="7309" spans="2:22" x14ac:dyDescent="0.3">
      <c r="B7309" t="s">
        <v>6844</v>
      </c>
      <c r="C7309" s="2">
        <v>45878</v>
      </c>
      <c r="D7309" s="1">
        <v>0.7104166666666667</v>
      </c>
      <c r="E7309" t="s">
        <v>66</v>
      </c>
      <c r="F7309" t="s">
        <v>20</v>
      </c>
      <c r="G7309" t="s">
        <v>327</v>
      </c>
      <c r="H7309" t="s">
        <v>22</v>
      </c>
      <c r="I7309" t="s">
        <v>23</v>
      </c>
      <c r="J7309" t="s">
        <v>24</v>
      </c>
      <c r="K7309" t="s">
        <v>25</v>
      </c>
      <c r="L7309" t="s">
        <v>3564</v>
      </c>
      <c r="M7309">
        <v>0.3</v>
      </c>
      <c r="N7309">
        <v>14.5</v>
      </c>
      <c r="O7309" t="s">
        <v>26</v>
      </c>
      <c r="P7309">
        <v>0</v>
      </c>
      <c r="Q7309" t="s">
        <v>27</v>
      </c>
      <c r="R7309" t="s">
        <v>28</v>
      </c>
      <c r="S7309">
        <v>111.55</v>
      </c>
      <c r="T7309" t="str" cm="1">
        <f t="array" ref="T7309">_xlfn.IFS(Raw_Data[[#This Row],[Call Status]]="Resolved","5",Raw_Data[[#This Row],[Call Status]]="Escalated","2",Raw_Data[[#This Row],[Call Status]]="Pending","3",Raw_Data[[#This Row],[Call Status]]="Abandoned","0")</f>
        <v>5</v>
      </c>
      <c r="U7309" t="str">
        <f>TEXT(Raw_Data[[#This Row],[Call Date]],"mmmm")</f>
        <v>August</v>
      </c>
      <c r="V7309" t="str" cm="1">
        <f t="array" ref="V7309">_xlfn.IFS(Raw_Data[[#This Row],[Customer Satisfaction]]&lt;2,"Poor",Raw_Data[[#This Row],[Customer Satisfaction]]&lt;4,"Average",Raw_Data[[#This Row],[Customer Satisfaction]]&gt;=4,"Excellent")</f>
        <v>Poor</v>
      </c>
    </row>
    <row r="7310" spans="2:22" x14ac:dyDescent="0.3">
      <c r="B7310" t="s">
        <v>8598</v>
      </c>
      <c r="C7310" s="2">
        <v>45998</v>
      </c>
      <c r="D7310" s="1">
        <v>0.68541666666666667</v>
      </c>
      <c r="E7310" t="s">
        <v>59</v>
      </c>
      <c r="F7310" t="s">
        <v>34</v>
      </c>
      <c r="G7310" t="s">
        <v>327</v>
      </c>
      <c r="H7310" t="s">
        <v>22</v>
      </c>
      <c r="I7310" t="s">
        <v>1137</v>
      </c>
      <c r="J7310" t="s">
        <v>45</v>
      </c>
      <c r="K7310" t="s">
        <v>16</v>
      </c>
      <c r="L7310" t="s">
        <v>16</v>
      </c>
      <c r="M7310">
        <v>7.5</v>
      </c>
      <c r="N7310">
        <v>7</v>
      </c>
      <c r="O7310" t="s">
        <v>28</v>
      </c>
      <c r="P7310">
        <v>1</v>
      </c>
      <c r="Q7310" t="s">
        <v>1014</v>
      </c>
      <c r="R7310" t="s">
        <v>26</v>
      </c>
      <c r="S7310">
        <v>384.64</v>
      </c>
      <c r="T7310" t="str" cm="1">
        <f t="array" ref="T7310">_xlfn.IFS(Raw_Data[[#This Row],[Call Status]]="Resolved","5",Raw_Data[[#This Row],[Call Status]]="Escalated","2",Raw_Data[[#This Row],[Call Status]]="Pending","3",Raw_Data[[#This Row],[Call Status]]="Abandoned","0")</f>
        <v>2</v>
      </c>
      <c r="U7310" t="str">
        <f>TEXT(Raw_Data[[#This Row],[Call Date]],"mmmm")</f>
        <v>December</v>
      </c>
      <c r="V7310" t="str" cm="1">
        <f t="array" ref="V7310">_xlfn.IFS(Raw_Data[[#This Row],[Customer Satisfaction]]&lt;2,"Poor",Raw_Data[[#This Row],[Customer Satisfaction]]&lt;4,"Average",Raw_Data[[#This Row],[Customer Satisfaction]]&gt;=4,"Excellent")</f>
        <v>Poor</v>
      </c>
    </row>
    <row r="7311" spans="2:22" x14ac:dyDescent="0.3">
      <c r="B7311" t="s">
        <v>3175</v>
      </c>
      <c r="C7311" s="2">
        <v>45894</v>
      </c>
      <c r="D7311" s="1">
        <v>0.67222222222222228</v>
      </c>
      <c r="E7311" t="s">
        <v>84</v>
      </c>
      <c r="F7311" t="s">
        <v>48</v>
      </c>
      <c r="G7311" t="s">
        <v>162</v>
      </c>
      <c r="H7311" t="s">
        <v>2026</v>
      </c>
      <c r="I7311" t="s">
        <v>23</v>
      </c>
      <c r="J7311" t="s">
        <v>45</v>
      </c>
      <c r="K7311" t="s">
        <v>25</v>
      </c>
      <c r="L7311" t="s">
        <v>25</v>
      </c>
      <c r="M7311">
        <v>0.5</v>
      </c>
      <c r="N7311">
        <v>7.5</v>
      </c>
      <c r="O7311" t="s">
        <v>26</v>
      </c>
      <c r="P7311">
        <v>4</v>
      </c>
      <c r="Q7311" t="s">
        <v>615</v>
      </c>
      <c r="R7311" t="s">
        <v>28</v>
      </c>
      <c r="S7311">
        <v>291.67</v>
      </c>
      <c r="T7311" t="str" cm="1">
        <f t="array" ref="T7311">_xlfn.IFS(Raw_Data[[#This Row],[Call Status]]="Resolved","5",Raw_Data[[#This Row],[Call Status]]="Escalated","2",Raw_Data[[#This Row],[Call Status]]="Pending","3",Raw_Data[[#This Row],[Call Status]]="Abandoned","0")</f>
        <v>5</v>
      </c>
      <c r="U7311" t="str">
        <f>TEXT(Raw_Data[[#This Row],[Call Date]],"mmmm")</f>
        <v>August</v>
      </c>
      <c r="V7311" t="str" cm="1">
        <f t="array" ref="V7311">_xlfn.IFS(Raw_Data[[#This Row],[Customer Satisfaction]]&lt;2,"Poor",Raw_Data[[#This Row],[Customer Satisfaction]]&lt;4,"Average",Raw_Data[[#This Row],[Customer Satisfaction]]&gt;=4,"Excellent")</f>
        <v>Excellent</v>
      </c>
    </row>
    <row r="7312" spans="2:22" x14ac:dyDescent="0.3">
      <c r="B7312" t="s">
        <v>6035</v>
      </c>
      <c r="C7312" s="2">
        <v>45894</v>
      </c>
      <c r="D7312" s="1">
        <v>0.89861111111111114</v>
      </c>
      <c r="E7312" t="s">
        <v>19</v>
      </c>
      <c r="F7312" t="s">
        <v>20</v>
      </c>
      <c r="G7312" t="s">
        <v>21</v>
      </c>
      <c r="H7312" t="s">
        <v>2613</v>
      </c>
      <c r="I7312" t="s">
        <v>23</v>
      </c>
      <c r="J7312" t="s">
        <v>35</v>
      </c>
      <c r="K7312" t="s">
        <v>25</v>
      </c>
      <c r="L7312" t="s">
        <v>3564</v>
      </c>
      <c r="M7312">
        <v>1.3</v>
      </c>
      <c r="N7312">
        <v>12.4</v>
      </c>
      <c r="O7312" t="s">
        <v>26</v>
      </c>
      <c r="P7312">
        <v>5</v>
      </c>
      <c r="Q7312" t="s">
        <v>27</v>
      </c>
      <c r="R7312" t="s">
        <v>28</v>
      </c>
      <c r="S7312">
        <v>88.98</v>
      </c>
      <c r="T7312" t="str" cm="1">
        <f t="array" ref="T7312">_xlfn.IFS(Raw_Data[[#This Row],[Call Status]]="Resolved","5",Raw_Data[[#This Row],[Call Status]]="Escalated","2",Raw_Data[[#This Row],[Call Status]]="Pending","3",Raw_Data[[#This Row],[Call Status]]="Abandoned","0")</f>
        <v>5</v>
      </c>
      <c r="U7312" t="str">
        <f>TEXT(Raw_Data[[#This Row],[Call Date]],"mmmm")</f>
        <v>August</v>
      </c>
      <c r="V7312" t="str" cm="1">
        <f t="array" ref="V7312">_xlfn.IFS(Raw_Data[[#This Row],[Customer Satisfaction]]&lt;2,"Poor",Raw_Data[[#This Row],[Customer Satisfaction]]&lt;4,"Average",Raw_Data[[#This Row],[Customer Satisfaction]]&gt;=4,"Excellent")</f>
        <v>Excellent</v>
      </c>
    </row>
    <row r="7313" spans="2:22" x14ac:dyDescent="0.3">
      <c r="B7313" t="s">
        <v>937</v>
      </c>
      <c r="C7313" s="2">
        <v>45876</v>
      </c>
      <c r="D7313" s="1">
        <v>0.72638888888888886</v>
      </c>
      <c r="E7313" t="s">
        <v>37</v>
      </c>
      <c r="F7313" t="s">
        <v>48</v>
      </c>
      <c r="G7313" t="s">
        <v>250</v>
      </c>
      <c r="H7313" t="s">
        <v>22</v>
      </c>
      <c r="I7313" t="s">
        <v>23</v>
      </c>
      <c r="J7313" t="s">
        <v>49</v>
      </c>
      <c r="K7313" t="s">
        <v>25</v>
      </c>
      <c r="L7313" t="s">
        <v>25</v>
      </c>
      <c r="M7313">
        <v>4.5999999999999996</v>
      </c>
      <c r="N7313">
        <v>16.2</v>
      </c>
      <c r="O7313" t="s">
        <v>26</v>
      </c>
      <c r="P7313">
        <v>3</v>
      </c>
      <c r="Q7313" t="s">
        <v>615</v>
      </c>
      <c r="R7313" t="s">
        <v>28</v>
      </c>
      <c r="S7313">
        <v>103.91</v>
      </c>
      <c r="T7313" t="str" cm="1">
        <f t="array" ref="T7313">_xlfn.IFS(Raw_Data[[#This Row],[Call Status]]="Resolved","5",Raw_Data[[#This Row],[Call Status]]="Escalated","2",Raw_Data[[#This Row],[Call Status]]="Pending","3",Raw_Data[[#This Row],[Call Status]]="Abandoned","0")</f>
        <v>5</v>
      </c>
      <c r="U7313" t="str">
        <f>TEXT(Raw_Data[[#This Row],[Call Date]],"mmmm")</f>
        <v>August</v>
      </c>
      <c r="V7313" t="str" cm="1">
        <f t="array" ref="V7313">_xlfn.IFS(Raw_Data[[#This Row],[Customer Satisfaction]]&lt;2,"Poor",Raw_Data[[#This Row],[Customer Satisfaction]]&lt;4,"Average",Raw_Data[[#This Row],[Customer Satisfaction]]&gt;=4,"Excellent")</f>
        <v>Average</v>
      </c>
    </row>
    <row r="7314" spans="2:22" x14ac:dyDescent="0.3">
      <c r="B7314" t="s">
        <v>8612</v>
      </c>
      <c r="C7314" s="2">
        <v>45808</v>
      </c>
      <c r="D7314" s="1">
        <v>0.85138888888888886</v>
      </c>
      <c r="E7314" t="s">
        <v>57</v>
      </c>
      <c r="F7314" t="s">
        <v>48</v>
      </c>
      <c r="G7314" t="s">
        <v>162</v>
      </c>
      <c r="H7314" t="s">
        <v>22</v>
      </c>
      <c r="I7314" t="s">
        <v>1130</v>
      </c>
      <c r="J7314" t="s">
        <v>49</v>
      </c>
      <c r="K7314" t="s">
        <v>16</v>
      </c>
      <c r="L7314" t="s">
        <v>16</v>
      </c>
      <c r="M7314">
        <v>2.5</v>
      </c>
      <c r="N7314">
        <v>13.9</v>
      </c>
      <c r="O7314" t="s">
        <v>28</v>
      </c>
      <c r="P7314">
        <v>1</v>
      </c>
      <c r="Q7314" t="s">
        <v>1014</v>
      </c>
      <c r="R7314" t="s">
        <v>26</v>
      </c>
      <c r="S7314">
        <v>695.61</v>
      </c>
      <c r="T7314" t="str" cm="1">
        <f t="array" ref="T7314">_xlfn.IFS(Raw_Data[[#This Row],[Call Status]]="Resolved","5",Raw_Data[[#This Row],[Call Status]]="Escalated","2",Raw_Data[[#This Row],[Call Status]]="Pending","3",Raw_Data[[#This Row],[Call Status]]="Abandoned","0")</f>
        <v>2</v>
      </c>
      <c r="U7314" t="str">
        <f>TEXT(Raw_Data[[#This Row],[Call Date]],"mmmm")</f>
        <v>May</v>
      </c>
      <c r="V7314" t="str" cm="1">
        <f t="array" ref="V7314">_xlfn.IFS(Raw_Data[[#This Row],[Customer Satisfaction]]&lt;2,"Poor",Raw_Data[[#This Row],[Customer Satisfaction]]&lt;4,"Average",Raw_Data[[#This Row],[Customer Satisfaction]]&gt;=4,"Excellent")</f>
        <v>Poor</v>
      </c>
    </row>
    <row r="7315" spans="2:22" x14ac:dyDescent="0.3">
      <c r="B7315" t="s">
        <v>4636</v>
      </c>
      <c r="C7315" s="2">
        <v>45780</v>
      </c>
      <c r="D7315" s="1">
        <v>0.7104166666666667</v>
      </c>
      <c r="E7315" t="s">
        <v>91</v>
      </c>
      <c r="F7315" t="s">
        <v>48</v>
      </c>
      <c r="G7315" t="s">
        <v>162</v>
      </c>
      <c r="H7315" t="s">
        <v>22</v>
      </c>
      <c r="I7315" t="s">
        <v>1128</v>
      </c>
      <c r="J7315" t="s">
        <v>35</v>
      </c>
      <c r="K7315" t="s">
        <v>25</v>
      </c>
      <c r="L7315" t="s">
        <v>3570</v>
      </c>
      <c r="M7315">
        <v>0.9</v>
      </c>
      <c r="N7315">
        <v>11.5</v>
      </c>
      <c r="O7315" t="s">
        <v>26</v>
      </c>
      <c r="P7315">
        <v>3</v>
      </c>
      <c r="Q7315" t="s">
        <v>615</v>
      </c>
      <c r="R7315" t="s">
        <v>28</v>
      </c>
      <c r="S7315">
        <v>74.78</v>
      </c>
      <c r="T7315" t="str" cm="1">
        <f t="array" ref="T7315">_xlfn.IFS(Raw_Data[[#This Row],[Call Status]]="Resolved","5",Raw_Data[[#This Row],[Call Status]]="Escalated","2",Raw_Data[[#This Row],[Call Status]]="Pending","3",Raw_Data[[#This Row],[Call Status]]="Abandoned","0")</f>
        <v>5</v>
      </c>
      <c r="U7315" t="str">
        <f>TEXT(Raw_Data[[#This Row],[Call Date]],"mmmm")</f>
        <v>May</v>
      </c>
      <c r="V7315" t="str" cm="1">
        <f t="array" ref="V7315">_xlfn.IFS(Raw_Data[[#This Row],[Customer Satisfaction]]&lt;2,"Poor",Raw_Data[[#This Row],[Customer Satisfaction]]&lt;4,"Average",Raw_Data[[#This Row],[Customer Satisfaction]]&gt;=4,"Excellent")</f>
        <v>Average</v>
      </c>
    </row>
    <row r="7316" spans="2:22" x14ac:dyDescent="0.3">
      <c r="B7316" t="s">
        <v>609</v>
      </c>
      <c r="C7316" s="2">
        <v>45801</v>
      </c>
      <c r="D7316" s="1">
        <v>0.59722222222222221</v>
      </c>
      <c r="E7316" t="s">
        <v>53</v>
      </c>
      <c r="F7316" t="s">
        <v>38</v>
      </c>
      <c r="G7316" t="s">
        <v>162</v>
      </c>
      <c r="H7316" t="s">
        <v>22</v>
      </c>
      <c r="I7316" t="s">
        <v>23</v>
      </c>
      <c r="J7316" t="s">
        <v>45</v>
      </c>
      <c r="K7316" t="s">
        <v>25</v>
      </c>
      <c r="L7316" t="s">
        <v>25</v>
      </c>
      <c r="M7316">
        <v>4.5999999999999996</v>
      </c>
      <c r="N7316">
        <v>11.8</v>
      </c>
      <c r="O7316" t="s">
        <v>26</v>
      </c>
      <c r="P7316">
        <v>0</v>
      </c>
      <c r="Q7316" t="s">
        <v>27</v>
      </c>
      <c r="R7316" t="s">
        <v>28</v>
      </c>
      <c r="S7316">
        <v>72.319999999999993</v>
      </c>
      <c r="T7316" t="str" cm="1">
        <f t="array" ref="T7316">_xlfn.IFS(Raw_Data[[#This Row],[Call Status]]="Resolved","5",Raw_Data[[#This Row],[Call Status]]="Escalated","2",Raw_Data[[#This Row],[Call Status]]="Pending","3",Raw_Data[[#This Row],[Call Status]]="Abandoned","0")</f>
        <v>5</v>
      </c>
      <c r="U7316" t="str">
        <f>TEXT(Raw_Data[[#This Row],[Call Date]],"mmmm")</f>
        <v>May</v>
      </c>
      <c r="V7316" t="str" cm="1">
        <f t="array" ref="V7316">_xlfn.IFS(Raw_Data[[#This Row],[Customer Satisfaction]]&lt;2,"Poor",Raw_Data[[#This Row],[Customer Satisfaction]]&lt;4,"Average",Raw_Data[[#This Row],[Customer Satisfaction]]&gt;=4,"Excellent")</f>
        <v>Poor</v>
      </c>
    </row>
    <row r="7317" spans="2:22" x14ac:dyDescent="0.3">
      <c r="B7317" t="s">
        <v>7018</v>
      </c>
      <c r="C7317" s="2">
        <v>45846</v>
      </c>
      <c r="D7317" s="1">
        <v>0.47499999999999998</v>
      </c>
      <c r="E7317" t="s">
        <v>59</v>
      </c>
      <c r="F7317" t="s">
        <v>20</v>
      </c>
      <c r="G7317" t="s">
        <v>327</v>
      </c>
      <c r="H7317" t="s">
        <v>22</v>
      </c>
      <c r="I7317" t="s">
        <v>23</v>
      </c>
      <c r="J7317" t="s">
        <v>49</v>
      </c>
      <c r="K7317" t="s">
        <v>25</v>
      </c>
      <c r="L7317" t="s">
        <v>3564</v>
      </c>
      <c r="M7317">
        <v>5.4</v>
      </c>
      <c r="N7317">
        <v>14</v>
      </c>
      <c r="O7317" t="s">
        <v>28</v>
      </c>
      <c r="P7317">
        <v>3</v>
      </c>
      <c r="Q7317" t="s">
        <v>615</v>
      </c>
      <c r="R7317" t="s">
        <v>28</v>
      </c>
      <c r="S7317">
        <v>242.75</v>
      </c>
      <c r="T7317" t="str" cm="1">
        <f t="array" ref="T7317">_xlfn.IFS(Raw_Data[[#This Row],[Call Status]]="Resolved","5",Raw_Data[[#This Row],[Call Status]]="Escalated","2",Raw_Data[[#This Row],[Call Status]]="Pending","3",Raw_Data[[#This Row],[Call Status]]="Abandoned","0")</f>
        <v>5</v>
      </c>
      <c r="U7317" t="str">
        <f>TEXT(Raw_Data[[#This Row],[Call Date]],"mmmm")</f>
        <v>July</v>
      </c>
      <c r="V7317" t="str" cm="1">
        <f t="array" ref="V7317">_xlfn.IFS(Raw_Data[[#This Row],[Customer Satisfaction]]&lt;2,"Poor",Raw_Data[[#This Row],[Customer Satisfaction]]&lt;4,"Average",Raw_Data[[#This Row],[Customer Satisfaction]]&gt;=4,"Excellent")</f>
        <v>Average</v>
      </c>
    </row>
    <row r="7318" spans="2:22" x14ac:dyDescent="0.3">
      <c r="B7318" t="s">
        <v>5020</v>
      </c>
      <c r="C7318" s="2">
        <v>45912</v>
      </c>
      <c r="D7318" s="1">
        <v>0.81527777777777777</v>
      </c>
      <c r="E7318" t="s">
        <v>19</v>
      </c>
      <c r="F7318" t="s">
        <v>34</v>
      </c>
      <c r="G7318" t="s">
        <v>250</v>
      </c>
      <c r="H7318" t="s">
        <v>22</v>
      </c>
      <c r="I7318" t="s">
        <v>1128</v>
      </c>
      <c r="J7318" t="s">
        <v>45</v>
      </c>
      <c r="K7318" t="s">
        <v>25</v>
      </c>
      <c r="L7318" t="s">
        <v>3564</v>
      </c>
      <c r="M7318">
        <v>2.8</v>
      </c>
      <c r="N7318">
        <v>6.3</v>
      </c>
      <c r="O7318" t="s">
        <v>28</v>
      </c>
      <c r="P7318">
        <v>1</v>
      </c>
      <c r="Q7318" t="s">
        <v>1014</v>
      </c>
      <c r="R7318" t="s">
        <v>28</v>
      </c>
      <c r="S7318">
        <v>172.3</v>
      </c>
      <c r="T7318" t="str" cm="1">
        <f t="array" ref="T7318">_xlfn.IFS(Raw_Data[[#This Row],[Call Status]]="Resolved","5",Raw_Data[[#This Row],[Call Status]]="Escalated","2",Raw_Data[[#This Row],[Call Status]]="Pending","3",Raw_Data[[#This Row],[Call Status]]="Abandoned","0")</f>
        <v>5</v>
      </c>
      <c r="U7318" t="str">
        <f>TEXT(Raw_Data[[#This Row],[Call Date]],"mmmm")</f>
        <v>September</v>
      </c>
      <c r="V7318" t="str" cm="1">
        <f t="array" ref="V7318">_xlfn.IFS(Raw_Data[[#This Row],[Customer Satisfaction]]&lt;2,"Poor",Raw_Data[[#This Row],[Customer Satisfaction]]&lt;4,"Average",Raw_Data[[#This Row],[Customer Satisfaction]]&gt;=4,"Excellent")</f>
        <v>Poor</v>
      </c>
    </row>
    <row r="7319" spans="2:22" x14ac:dyDescent="0.3">
      <c r="B7319" t="s">
        <v>1133</v>
      </c>
      <c r="C7319" s="2">
        <v>45725</v>
      </c>
      <c r="D7319" s="1">
        <v>0.79513888888888884</v>
      </c>
      <c r="E7319" t="s">
        <v>19</v>
      </c>
      <c r="F7319" t="s">
        <v>38</v>
      </c>
      <c r="G7319" t="s">
        <v>250</v>
      </c>
      <c r="H7319" t="s">
        <v>22</v>
      </c>
      <c r="I7319" t="s">
        <v>1128</v>
      </c>
      <c r="J7319" t="s">
        <v>45</v>
      </c>
      <c r="K7319" t="s">
        <v>25</v>
      </c>
      <c r="L7319" t="s">
        <v>25</v>
      </c>
      <c r="M7319">
        <v>3.1</v>
      </c>
      <c r="N7319">
        <v>9.3000000000000007</v>
      </c>
      <c r="O7319" t="s">
        <v>26</v>
      </c>
      <c r="P7319">
        <v>2</v>
      </c>
      <c r="Q7319" t="s">
        <v>1014</v>
      </c>
      <c r="R7319" t="s">
        <v>28</v>
      </c>
      <c r="S7319">
        <v>75.66</v>
      </c>
      <c r="T7319" t="str" cm="1">
        <f t="array" ref="T7319">_xlfn.IFS(Raw_Data[[#This Row],[Call Status]]="Resolved","5",Raw_Data[[#This Row],[Call Status]]="Escalated","2",Raw_Data[[#This Row],[Call Status]]="Pending","3",Raw_Data[[#This Row],[Call Status]]="Abandoned","0")</f>
        <v>5</v>
      </c>
      <c r="U7319" t="str">
        <f>TEXT(Raw_Data[[#This Row],[Call Date]],"mmmm")</f>
        <v>March</v>
      </c>
      <c r="V7319" t="str" cm="1">
        <f t="array" ref="V7319">_xlfn.IFS(Raw_Data[[#This Row],[Customer Satisfaction]]&lt;2,"Poor",Raw_Data[[#This Row],[Customer Satisfaction]]&lt;4,"Average",Raw_Data[[#This Row],[Customer Satisfaction]]&gt;=4,"Excellent")</f>
        <v>Average</v>
      </c>
    </row>
    <row r="7320" spans="2:22" x14ac:dyDescent="0.3">
      <c r="B7320" t="s">
        <v>9667</v>
      </c>
      <c r="C7320" s="2">
        <v>45761</v>
      </c>
      <c r="D7320" s="1">
        <v>0.4777777777777778</v>
      </c>
      <c r="E7320" t="s">
        <v>33</v>
      </c>
      <c r="F7320" t="s">
        <v>20</v>
      </c>
      <c r="G7320" t="s">
        <v>250</v>
      </c>
      <c r="H7320" t="s">
        <v>22</v>
      </c>
      <c r="I7320" t="s">
        <v>1137</v>
      </c>
      <c r="J7320" t="s">
        <v>24</v>
      </c>
      <c r="K7320" t="s">
        <v>8876</v>
      </c>
      <c r="L7320" t="s">
        <v>8877</v>
      </c>
      <c r="M7320">
        <v>2.2000000000000002</v>
      </c>
      <c r="N7320">
        <v>10.8</v>
      </c>
      <c r="O7320" t="s">
        <v>28</v>
      </c>
      <c r="P7320">
        <v>2</v>
      </c>
      <c r="Q7320" t="s">
        <v>1014</v>
      </c>
      <c r="R7320" t="s">
        <v>28</v>
      </c>
      <c r="S7320">
        <v>294.51</v>
      </c>
      <c r="T7320" t="str" cm="1">
        <f t="array" ref="T7320">_xlfn.IFS(Raw_Data[[#This Row],[Call Status]]="Resolved","5",Raw_Data[[#This Row],[Call Status]]="Escalated","2",Raw_Data[[#This Row],[Call Status]]="Pending","3",Raw_Data[[#This Row],[Call Status]]="Abandoned","0")</f>
        <v>3</v>
      </c>
      <c r="U7320" t="str">
        <f>TEXT(Raw_Data[[#This Row],[Call Date]],"mmmm")</f>
        <v>April</v>
      </c>
      <c r="V7320" t="str" cm="1">
        <f t="array" ref="V7320">_xlfn.IFS(Raw_Data[[#This Row],[Customer Satisfaction]]&lt;2,"Poor",Raw_Data[[#This Row],[Customer Satisfaction]]&lt;4,"Average",Raw_Data[[#This Row],[Customer Satisfaction]]&gt;=4,"Excellent")</f>
        <v>Average</v>
      </c>
    </row>
    <row r="7321" spans="2:22" x14ac:dyDescent="0.3">
      <c r="B7321" t="s">
        <v>9514</v>
      </c>
      <c r="C7321" s="2">
        <v>45993</v>
      </c>
      <c r="D7321" s="1">
        <v>0.65</v>
      </c>
      <c r="E7321" t="s">
        <v>63</v>
      </c>
      <c r="F7321" t="s">
        <v>34</v>
      </c>
      <c r="G7321" t="s">
        <v>21</v>
      </c>
      <c r="H7321" t="s">
        <v>22</v>
      </c>
      <c r="I7321" t="s">
        <v>1128</v>
      </c>
      <c r="J7321" t="s">
        <v>76</v>
      </c>
      <c r="K7321" t="s">
        <v>8876</v>
      </c>
      <c r="L7321" t="s">
        <v>8877</v>
      </c>
      <c r="M7321">
        <v>0.3</v>
      </c>
      <c r="N7321">
        <v>11.6</v>
      </c>
      <c r="O7321" t="s">
        <v>28</v>
      </c>
      <c r="P7321">
        <v>3</v>
      </c>
      <c r="Q7321" t="s">
        <v>615</v>
      </c>
      <c r="R7321" t="s">
        <v>28</v>
      </c>
      <c r="S7321">
        <v>73.900000000000006</v>
      </c>
      <c r="T7321" t="str" cm="1">
        <f t="array" ref="T7321">_xlfn.IFS(Raw_Data[[#This Row],[Call Status]]="Resolved","5",Raw_Data[[#This Row],[Call Status]]="Escalated","2",Raw_Data[[#This Row],[Call Status]]="Pending","3",Raw_Data[[#This Row],[Call Status]]="Abandoned","0")</f>
        <v>3</v>
      </c>
      <c r="U7321" t="str">
        <f>TEXT(Raw_Data[[#This Row],[Call Date]],"mmmm")</f>
        <v>December</v>
      </c>
      <c r="V7321" t="str" cm="1">
        <f t="array" ref="V7321">_xlfn.IFS(Raw_Data[[#This Row],[Customer Satisfaction]]&lt;2,"Poor",Raw_Data[[#This Row],[Customer Satisfaction]]&lt;4,"Average",Raw_Data[[#This Row],[Customer Satisfaction]]&gt;=4,"Excellent")</f>
        <v>Average</v>
      </c>
    </row>
    <row r="7322" spans="2:22" x14ac:dyDescent="0.3">
      <c r="B7322" t="s">
        <v>4682</v>
      </c>
      <c r="C7322" s="2">
        <v>45816</v>
      </c>
      <c r="D7322" s="1">
        <v>0.63611111111111107</v>
      </c>
      <c r="E7322" t="s">
        <v>44</v>
      </c>
      <c r="F7322" t="s">
        <v>38</v>
      </c>
      <c r="G7322" t="s">
        <v>250</v>
      </c>
      <c r="H7322" t="s">
        <v>22</v>
      </c>
      <c r="I7322" t="s">
        <v>1128</v>
      </c>
      <c r="J7322" t="s">
        <v>55</v>
      </c>
      <c r="K7322" t="s">
        <v>25</v>
      </c>
      <c r="L7322" t="s">
        <v>3570</v>
      </c>
      <c r="M7322">
        <v>2.6</v>
      </c>
      <c r="N7322">
        <v>9.1</v>
      </c>
      <c r="O7322" t="s">
        <v>26</v>
      </c>
      <c r="P7322">
        <v>5</v>
      </c>
      <c r="Q7322" t="s">
        <v>27</v>
      </c>
      <c r="R7322" t="s">
        <v>28</v>
      </c>
      <c r="S7322">
        <v>88.36</v>
      </c>
      <c r="T7322" t="str" cm="1">
        <f t="array" ref="T7322">_xlfn.IFS(Raw_Data[[#This Row],[Call Status]]="Resolved","5",Raw_Data[[#This Row],[Call Status]]="Escalated","2",Raw_Data[[#This Row],[Call Status]]="Pending","3",Raw_Data[[#This Row],[Call Status]]="Abandoned","0")</f>
        <v>5</v>
      </c>
      <c r="U7322" t="str">
        <f>TEXT(Raw_Data[[#This Row],[Call Date]],"mmmm")</f>
        <v>June</v>
      </c>
      <c r="V7322" t="str" cm="1">
        <f t="array" ref="V7322">_xlfn.IFS(Raw_Data[[#This Row],[Customer Satisfaction]]&lt;2,"Poor",Raw_Data[[#This Row],[Customer Satisfaction]]&lt;4,"Average",Raw_Data[[#This Row],[Customer Satisfaction]]&gt;=4,"Excellent")</f>
        <v>Excellent</v>
      </c>
    </row>
    <row r="7323" spans="2:22" x14ac:dyDescent="0.3">
      <c r="B7323" t="s">
        <v>1454</v>
      </c>
      <c r="C7323" s="2">
        <v>45966</v>
      </c>
      <c r="D7323" s="1">
        <v>0.80555555555555558</v>
      </c>
      <c r="E7323" t="s">
        <v>57</v>
      </c>
      <c r="F7323" t="s">
        <v>34</v>
      </c>
      <c r="G7323" t="s">
        <v>21</v>
      </c>
      <c r="H7323" t="s">
        <v>22</v>
      </c>
      <c r="I7323" t="s">
        <v>1130</v>
      </c>
      <c r="J7323" t="s">
        <v>55</v>
      </c>
      <c r="K7323" t="s">
        <v>25</v>
      </c>
      <c r="L7323" t="s">
        <v>25</v>
      </c>
      <c r="M7323">
        <v>11.2</v>
      </c>
      <c r="N7323">
        <v>11.9</v>
      </c>
      <c r="O7323" t="s">
        <v>26</v>
      </c>
      <c r="P7323">
        <v>2</v>
      </c>
      <c r="Q7323" t="s">
        <v>615</v>
      </c>
      <c r="R7323" t="s">
        <v>28</v>
      </c>
      <c r="S7323">
        <v>679.96</v>
      </c>
      <c r="T7323" t="str" cm="1">
        <f t="array" ref="T7323">_xlfn.IFS(Raw_Data[[#This Row],[Call Status]]="Resolved","5",Raw_Data[[#This Row],[Call Status]]="Escalated","2",Raw_Data[[#This Row],[Call Status]]="Pending","3",Raw_Data[[#This Row],[Call Status]]="Abandoned","0")</f>
        <v>5</v>
      </c>
      <c r="U7323" t="str">
        <f>TEXT(Raw_Data[[#This Row],[Call Date]],"mmmm")</f>
        <v>November</v>
      </c>
      <c r="V7323" t="str" cm="1">
        <f t="array" ref="V7323">_xlfn.IFS(Raw_Data[[#This Row],[Customer Satisfaction]]&lt;2,"Poor",Raw_Data[[#This Row],[Customer Satisfaction]]&lt;4,"Average",Raw_Data[[#This Row],[Customer Satisfaction]]&gt;=4,"Excellent")</f>
        <v>Average</v>
      </c>
    </row>
    <row r="7324" spans="2:22" x14ac:dyDescent="0.3">
      <c r="B7324" t="s">
        <v>7804</v>
      </c>
      <c r="C7324" s="2">
        <v>46019</v>
      </c>
      <c r="D7324" s="1">
        <v>0.50972222222222219</v>
      </c>
      <c r="E7324" t="s">
        <v>44</v>
      </c>
      <c r="F7324" t="s">
        <v>34</v>
      </c>
      <c r="G7324" t="s">
        <v>162</v>
      </c>
      <c r="H7324" t="s">
        <v>2613</v>
      </c>
      <c r="I7324" t="s">
        <v>23</v>
      </c>
      <c r="J7324" t="s">
        <v>35</v>
      </c>
      <c r="K7324" t="s">
        <v>7253</v>
      </c>
      <c r="L7324" t="s">
        <v>7254</v>
      </c>
      <c r="M7324">
        <v>2.8</v>
      </c>
      <c r="N7324">
        <v>10.199999999999999</v>
      </c>
      <c r="O7324" t="s">
        <v>28</v>
      </c>
      <c r="P7324">
        <v>1</v>
      </c>
      <c r="Q7324" t="s">
        <v>1014</v>
      </c>
      <c r="R7324" t="s">
        <v>28</v>
      </c>
      <c r="S7324">
        <v>466.19</v>
      </c>
      <c r="T7324" t="str" cm="1">
        <f t="array" ref="T7324">_xlfn.IFS(Raw_Data[[#This Row],[Call Status]]="Resolved","5",Raw_Data[[#This Row],[Call Status]]="Escalated","2",Raw_Data[[#This Row],[Call Status]]="Pending","3",Raw_Data[[#This Row],[Call Status]]="Abandoned","0")</f>
        <v>0</v>
      </c>
      <c r="U7324" t="str">
        <f>TEXT(Raw_Data[[#This Row],[Call Date]],"mmmm")</f>
        <v>December</v>
      </c>
      <c r="V7324" t="str" cm="1">
        <f t="array" ref="V7324">_xlfn.IFS(Raw_Data[[#This Row],[Customer Satisfaction]]&lt;2,"Poor",Raw_Data[[#This Row],[Customer Satisfaction]]&lt;4,"Average",Raw_Data[[#This Row],[Customer Satisfaction]]&gt;=4,"Excellent")</f>
        <v>Poor</v>
      </c>
    </row>
    <row r="7325" spans="2:22" x14ac:dyDescent="0.3">
      <c r="B7325" t="s">
        <v>772</v>
      </c>
      <c r="C7325" s="2">
        <v>45957</v>
      </c>
      <c r="D7325" s="1">
        <v>0.38819444444444445</v>
      </c>
      <c r="E7325" t="s">
        <v>59</v>
      </c>
      <c r="F7325" t="s">
        <v>38</v>
      </c>
      <c r="G7325" t="s">
        <v>327</v>
      </c>
      <c r="H7325" t="s">
        <v>22</v>
      </c>
      <c r="I7325" t="s">
        <v>23</v>
      </c>
      <c r="J7325" t="s">
        <v>39</v>
      </c>
      <c r="K7325" t="s">
        <v>25</v>
      </c>
      <c r="L7325" t="s">
        <v>25</v>
      </c>
      <c r="M7325">
        <v>3.9</v>
      </c>
      <c r="N7325">
        <v>6.7</v>
      </c>
      <c r="O7325" t="s">
        <v>26</v>
      </c>
      <c r="P7325">
        <v>4</v>
      </c>
      <c r="Q7325" t="s">
        <v>615</v>
      </c>
      <c r="R7325" t="s">
        <v>28</v>
      </c>
      <c r="S7325">
        <v>82.68</v>
      </c>
      <c r="T7325" t="str" cm="1">
        <f t="array" ref="T7325">_xlfn.IFS(Raw_Data[[#This Row],[Call Status]]="Resolved","5",Raw_Data[[#This Row],[Call Status]]="Escalated","2",Raw_Data[[#This Row],[Call Status]]="Pending","3",Raw_Data[[#This Row],[Call Status]]="Abandoned","0")</f>
        <v>5</v>
      </c>
      <c r="U7325" t="str">
        <f>TEXT(Raw_Data[[#This Row],[Call Date]],"mmmm")</f>
        <v>October</v>
      </c>
      <c r="V7325" t="str" cm="1">
        <f t="array" ref="V7325">_xlfn.IFS(Raw_Data[[#This Row],[Customer Satisfaction]]&lt;2,"Poor",Raw_Data[[#This Row],[Customer Satisfaction]]&lt;4,"Average",Raw_Data[[#This Row],[Customer Satisfaction]]&gt;=4,"Excellent")</f>
        <v>Excellent</v>
      </c>
    </row>
    <row r="7326" spans="2:22" x14ac:dyDescent="0.3">
      <c r="B7326" t="s">
        <v>5579</v>
      </c>
      <c r="C7326" s="2">
        <v>45747</v>
      </c>
      <c r="D7326" s="1">
        <v>0.40694444444444444</v>
      </c>
      <c r="E7326" t="s">
        <v>44</v>
      </c>
      <c r="F7326" t="s">
        <v>48</v>
      </c>
      <c r="G7326" t="s">
        <v>162</v>
      </c>
      <c r="H7326" t="s">
        <v>2026</v>
      </c>
      <c r="I7326" t="s">
        <v>23</v>
      </c>
      <c r="J7326" t="s">
        <v>45</v>
      </c>
      <c r="K7326" t="s">
        <v>25</v>
      </c>
      <c r="L7326" t="s">
        <v>3570</v>
      </c>
      <c r="M7326">
        <v>5.4</v>
      </c>
      <c r="N7326">
        <v>8.1</v>
      </c>
      <c r="O7326" t="s">
        <v>28</v>
      </c>
      <c r="P7326">
        <v>5</v>
      </c>
      <c r="Q7326" t="s">
        <v>27</v>
      </c>
      <c r="R7326" t="s">
        <v>28</v>
      </c>
      <c r="S7326">
        <v>86.24</v>
      </c>
      <c r="T7326" t="str" cm="1">
        <f t="array" ref="T7326">_xlfn.IFS(Raw_Data[[#This Row],[Call Status]]="Resolved","5",Raw_Data[[#This Row],[Call Status]]="Escalated","2",Raw_Data[[#This Row],[Call Status]]="Pending","3",Raw_Data[[#This Row],[Call Status]]="Abandoned","0")</f>
        <v>5</v>
      </c>
      <c r="U7326" t="str">
        <f>TEXT(Raw_Data[[#This Row],[Call Date]],"mmmm")</f>
        <v>March</v>
      </c>
      <c r="V7326" t="str" cm="1">
        <f t="array" ref="V7326">_xlfn.IFS(Raw_Data[[#This Row],[Customer Satisfaction]]&lt;2,"Poor",Raw_Data[[#This Row],[Customer Satisfaction]]&lt;4,"Average",Raw_Data[[#This Row],[Customer Satisfaction]]&gt;=4,"Excellent")</f>
        <v>Excellent</v>
      </c>
    </row>
    <row r="7327" spans="2:22" x14ac:dyDescent="0.3">
      <c r="B7327" t="s">
        <v>7605</v>
      </c>
      <c r="C7327" s="2">
        <v>46014</v>
      </c>
      <c r="D7327" s="1">
        <v>0.64166666666666672</v>
      </c>
      <c r="E7327" t="s">
        <v>53</v>
      </c>
      <c r="F7327" t="s">
        <v>34</v>
      </c>
      <c r="G7327" t="s">
        <v>327</v>
      </c>
      <c r="H7327" t="s">
        <v>2026</v>
      </c>
      <c r="I7327" t="s">
        <v>23</v>
      </c>
      <c r="J7327" t="s">
        <v>42</v>
      </c>
      <c r="K7327" t="s">
        <v>7253</v>
      </c>
      <c r="L7327" t="s">
        <v>7254</v>
      </c>
      <c r="M7327">
        <v>2.1</v>
      </c>
      <c r="N7327">
        <v>1</v>
      </c>
      <c r="O7327" t="s">
        <v>28</v>
      </c>
      <c r="P7327">
        <v>2</v>
      </c>
      <c r="Q7327" t="s">
        <v>1014</v>
      </c>
      <c r="R7327" t="s">
        <v>28</v>
      </c>
      <c r="S7327">
        <v>245.26</v>
      </c>
      <c r="T7327" t="str" cm="1">
        <f t="array" ref="T7327">_xlfn.IFS(Raw_Data[[#This Row],[Call Status]]="Resolved","5",Raw_Data[[#This Row],[Call Status]]="Escalated","2",Raw_Data[[#This Row],[Call Status]]="Pending","3",Raw_Data[[#This Row],[Call Status]]="Abandoned","0")</f>
        <v>0</v>
      </c>
      <c r="U7327" t="str">
        <f>TEXT(Raw_Data[[#This Row],[Call Date]],"mmmm")</f>
        <v>December</v>
      </c>
      <c r="V7327" t="str" cm="1">
        <f t="array" ref="V7327">_xlfn.IFS(Raw_Data[[#This Row],[Customer Satisfaction]]&lt;2,"Poor",Raw_Data[[#This Row],[Customer Satisfaction]]&lt;4,"Average",Raw_Data[[#This Row],[Customer Satisfaction]]&gt;=4,"Excellent")</f>
        <v>Average</v>
      </c>
    </row>
    <row r="7328" spans="2:22" x14ac:dyDescent="0.3">
      <c r="B7328" t="s">
        <v>8655</v>
      </c>
      <c r="C7328" s="2">
        <v>45913</v>
      </c>
      <c r="D7328" s="1">
        <v>0.78819444444444442</v>
      </c>
      <c r="E7328" t="s">
        <v>30</v>
      </c>
      <c r="F7328" t="s">
        <v>20</v>
      </c>
      <c r="G7328" t="s">
        <v>327</v>
      </c>
      <c r="H7328" t="s">
        <v>2613</v>
      </c>
      <c r="I7328" t="s">
        <v>1137</v>
      </c>
      <c r="J7328" t="s">
        <v>76</v>
      </c>
      <c r="K7328" t="s">
        <v>16</v>
      </c>
      <c r="L7328" t="s">
        <v>16</v>
      </c>
      <c r="M7328">
        <v>2</v>
      </c>
      <c r="N7328">
        <v>10.1</v>
      </c>
      <c r="O7328" t="s">
        <v>28</v>
      </c>
      <c r="P7328">
        <v>1</v>
      </c>
      <c r="Q7328" t="s">
        <v>1014</v>
      </c>
      <c r="R7328" t="s">
        <v>26</v>
      </c>
      <c r="S7328">
        <v>425.61</v>
      </c>
      <c r="T7328" t="str" cm="1">
        <f t="array" ref="T7328">_xlfn.IFS(Raw_Data[[#This Row],[Call Status]]="Resolved","5",Raw_Data[[#This Row],[Call Status]]="Escalated","2",Raw_Data[[#This Row],[Call Status]]="Pending","3",Raw_Data[[#This Row],[Call Status]]="Abandoned","0")</f>
        <v>2</v>
      </c>
      <c r="U7328" t="str">
        <f>TEXT(Raw_Data[[#This Row],[Call Date]],"mmmm")</f>
        <v>September</v>
      </c>
      <c r="V7328" t="str" cm="1">
        <f t="array" ref="V7328">_xlfn.IFS(Raw_Data[[#This Row],[Customer Satisfaction]]&lt;2,"Poor",Raw_Data[[#This Row],[Customer Satisfaction]]&lt;4,"Average",Raw_Data[[#This Row],[Customer Satisfaction]]&gt;=4,"Excellent")</f>
        <v>Poor</v>
      </c>
    </row>
    <row r="7329" spans="2:22" x14ac:dyDescent="0.3">
      <c r="B7329" t="s">
        <v>5308</v>
      </c>
      <c r="C7329" s="2">
        <v>46010</v>
      </c>
      <c r="D7329" s="1">
        <v>0.79513888888888884</v>
      </c>
      <c r="E7329" t="s">
        <v>47</v>
      </c>
      <c r="F7329" t="s">
        <v>38</v>
      </c>
      <c r="G7329" t="s">
        <v>327</v>
      </c>
      <c r="H7329" t="s">
        <v>2026</v>
      </c>
      <c r="I7329" t="s">
        <v>23</v>
      </c>
      <c r="J7329" t="s">
        <v>42</v>
      </c>
      <c r="K7329" t="s">
        <v>25</v>
      </c>
      <c r="L7329" t="s">
        <v>3564</v>
      </c>
      <c r="M7329">
        <v>0.6</v>
      </c>
      <c r="N7329">
        <v>5.3</v>
      </c>
      <c r="O7329" t="s">
        <v>26</v>
      </c>
      <c r="P7329">
        <v>3</v>
      </c>
      <c r="Q7329" t="s">
        <v>615</v>
      </c>
      <c r="R7329" t="s">
        <v>28</v>
      </c>
      <c r="S7329">
        <v>351.8</v>
      </c>
      <c r="T7329" t="str" cm="1">
        <f t="array" ref="T7329">_xlfn.IFS(Raw_Data[[#This Row],[Call Status]]="Resolved","5",Raw_Data[[#This Row],[Call Status]]="Escalated","2",Raw_Data[[#This Row],[Call Status]]="Pending","3",Raw_Data[[#This Row],[Call Status]]="Abandoned","0")</f>
        <v>5</v>
      </c>
      <c r="U7329" t="str">
        <f>TEXT(Raw_Data[[#This Row],[Call Date]],"mmmm")</f>
        <v>December</v>
      </c>
      <c r="V7329" t="str" cm="1">
        <f t="array" ref="V7329">_xlfn.IFS(Raw_Data[[#This Row],[Customer Satisfaction]]&lt;2,"Poor",Raw_Data[[#This Row],[Customer Satisfaction]]&lt;4,"Average",Raw_Data[[#This Row],[Customer Satisfaction]]&gt;=4,"Excellent")</f>
        <v>Average</v>
      </c>
    </row>
    <row r="7330" spans="2:22" x14ac:dyDescent="0.3">
      <c r="B7330" t="s">
        <v>2525</v>
      </c>
      <c r="C7330" s="2">
        <v>45877</v>
      </c>
      <c r="D7330" s="1">
        <v>0.44513888888888886</v>
      </c>
      <c r="E7330" t="s">
        <v>47</v>
      </c>
      <c r="F7330" t="s">
        <v>38</v>
      </c>
      <c r="G7330" t="s">
        <v>327</v>
      </c>
      <c r="H7330" t="s">
        <v>2392</v>
      </c>
      <c r="I7330" t="s">
        <v>1137</v>
      </c>
      <c r="J7330" t="s">
        <v>76</v>
      </c>
      <c r="K7330" t="s">
        <v>25</v>
      </c>
      <c r="L7330" t="s">
        <v>25</v>
      </c>
      <c r="M7330">
        <v>2.6</v>
      </c>
      <c r="N7330">
        <v>2.4</v>
      </c>
      <c r="O7330" t="s">
        <v>26</v>
      </c>
      <c r="P7330">
        <v>0</v>
      </c>
      <c r="Q7330" t="s">
        <v>27</v>
      </c>
      <c r="R7330" t="s">
        <v>28</v>
      </c>
      <c r="S7330">
        <v>0</v>
      </c>
      <c r="T7330" t="str" cm="1">
        <f t="array" ref="T7330">_xlfn.IFS(Raw_Data[[#This Row],[Call Status]]="Resolved","5",Raw_Data[[#This Row],[Call Status]]="Escalated","2",Raw_Data[[#This Row],[Call Status]]="Pending","3",Raw_Data[[#This Row],[Call Status]]="Abandoned","0")</f>
        <v>5</v>
      </c>
      <c r="U7330" t="str">
        <f>TEXT(Raw_Data[[#This Row],[Call Date]],"mmmm")</f>
        <v>August</v>
      </c>
      <c r="V7330" t="str" cm="1">
        <f t="array" ref="V7330">_xlfn.IFS(Raw_Data[[#This Row],[Customer Satisfaction]]&lt;2,"Poor",Raw_Data[[#This Row],[Customer Satisfaction]]&lt;4,"Average",Raw_Data[[#This Row],[Customer Satisfaction]]&gt;=4,"Excellent")</f>
        <v>Poor</v>
      </c>
    </row>
    <row r="7331" spans="2:22" x14ac:dyDescent="0.3">
      <c r="B7331" t="s">
        <v>3272</v>
      </c>
      <c r="C7331" s="2">
        <v>45666</v>
      </c>
      <c r="D7331" s="1">
        <v>0.4909722222222222</v>
      </c>
      <c r="E7331" t="s">
        <v>108</v>
      </c>
      <c r="F7331" t="s">
        <v>48</v>
      </c>
      <c r="G7331" t="s">
        <v>21</v>
      </c>
      <c r="H7331" t="s">
        <v>2026</v>
      </c>
      <c r="I7331" t="s">
        <v>23</v>
      </c>
      <c r="J7331" t="s">
        <v>64</v>
      </c>
      <c r="K7331" t="s">
        <v>25</v>
      </c>
      <c r="L7331" t="s">
        <v>25</v>
      </c>
      <c r="M7331">
        <v>1.7</v>
      </c>
      <c r="N7331">
        <v>3.7</v>
      </c>
      <c r="O7331" t="s">
        <v>26</v>
      </c>
      <c r="P7331">
        <v>3</v>
      </c>
      <c r="Q7331" t="s">
        <v>615</v>
      </c>
      <c r="R7331" t="s">
        <v>28</v>
      </c>
      <c r="S7331">
        <v>253.19</v>
      </c>
      <c r="T7331" t="str" cm="1">
        <f t="array" ref="T7331">_xlfn.IFS(Raw_Data[[#This Row],[Call Status]]="Resolved","5",Raw_Data[[#This Row],[Call Status]]="Escalated","2",Raw_Data[[#This Row],[Call Status]]="Pending","3",Raw_Data[[#This Row],[Call Status]]="Abandoned","0")</f>
        <v>5</v>
      </c>
      <c r="U7331" t="str">
        <f>TEXT(Raw_Data[[#This Row],[Call Date]],"mmmm")</f>
        <v>January</v>
      </c>
      <c r="V7331" t="str" cm="1">
        <f t="array" ref="V7331">_xlfn.IFS(Raw_Data[[#This Row],[Customer Satisfaction]]&lt;2,"Poor",Raw_Data[[#This Row],[Customer Satisfaction]]&lt;4,"Average",Raw_Data[[#This Row],[Customer Satisfaction]]&gt;=4,"Excellent")</f>
        <v>Average</v>
      </c>
    </row>
    <row r="7332" spans="2:22" x14ac:dyDescent="0.3">
      <c r="B7332" t="s">
        <v>8221</v>
      </c>
      <c r="C7332" s="2">
        <v>45669</v>
      </c>
      <c r="D7332" s="1">
        <v>0.89027777777777772</v>
      </c>
      <c r="E7332" t="s">
        <v>57</v>
      </c>
      <c r="F7332" t="s">
        <v>48</v>
      </c>
      <c r="G7332" t="s">
        <v>21</v>
      </c>
      <c r="H7332" t="s">
        <v>22</v>
      </c>
      <c r="I7332" t="s">
        <v>23</v>
      </c>
      <c r="J7332" t="s">
        <v>64</v>
      </c>
      <c r="K7332" t="s">
        <v>16</v>
      </c>
      <c r="L7332" t="s">
        <v>16</v>
      </c>
      <c r="M7332">
        <v>0.8</v>
      </c>
      <c r="N7332">
        <v>10</v>
      </c>
      <c r="O7332" t="s">
        <v>28</v>
      </c>
      <c r="P7332">
        <v>0</v>
      </c>
      <c r="Q7332" t="s">
        <v>1014</v>
      </c>
      <c r="R7332" t="s">
        <v>26</v>
      </c>
      <c r="S7332">
        <v>138.28</v>
      </c>
      <c r="T7332" t="str" cm="1">
        <f t="array" ref="T7332">_xlfn.IFS(Raw_Data[[#This Row],[Call Status]]="Resolved","5",Raw_Data[[#This Row],[Call Status]]="Escalated","2",Raw_Data[[#This Row],[Call Status]]="Pending","3",Raw_Data[[#This Row],[Call Status]]="Abandoned","0")</f>
        <v>2</v>
      </c>
      <c r="U7332" t="str">
        <f>TEXT(Raw_Data[[#This Row],[Call Date]],"mmmm")</f>
        <v>January</v>
      </c>
      <c r="V7332" t="str" cm="1">
        <f t="array" ref="V7332">_xlfn.IFS(Raw_Data[[#This Row],[Customer Satisfaction]]&lt;2,"Poor",Raw_Data[[#This Row],[Customer Satisfaction]]&lt;4,"Average",Raw_Data[[#This Row],[Customer Satisfaction]]&gt;=4,"Excellent")</f>
        <v>Poor</v>
      </c>
    </row>
    <row r="7333" spans="2:22" x14ac:dyDescent="0.3">
      <c r="B7333" t="s">
        <v>8164</v>
      </c>
      <c r="C7333" s="2">
        <v>45982</v>
      </c>
      <c r="D7333" s="1">
        <v>0.50416666666666665</v>
      </c>
      <c r="E7333" t="s">
        <v>57</v>
      </c>
      <c r="F7333" t="s">
        <v>34</v>
      </c>
      <c r="G7333" t="s">
        <v>162</v>
      </c>
      <c r="H7333" t="s">
        <v>22</v>
      </c>
      <c r="I7333" t="s">
        <v>1128</v>
      </c>
      <c r="J7333" t="s">
        <v>45</v>
      </c>
      <c r="K7333" t="s">
        <v>16</v>
      </c>
      <c r="L7333" t="s">
        <v>16</v>
      </c>
      <c r="M7333">
        <v>5.6</v>
      </c>
      <c r="N7333">
        <v>4.5</v>
      </c>
      <c r="O7333" t="s">
        <v>28</v>
      </c>
      <c r="P7333">
        <v>5</v>
      </c>
      <c r="Q7333" t="s">
        <v>27</v>
      </c>
      <c r="R7333" t="s">
        <v>26</v>
      </c>
      <c r="S7333">
        <v>126.26</v>
      </c>
      <c r="T7333" t="str" cm="1">
        <f t="array" ref="T7333">_xlfn.IFS(Raw_Data[[#This Row],[Call Status]]="Resolved","5",Raw_Data[[#This Row],[Call Status]]="Escalated","2",Raw_Data[[#This Row],[Call Status]]="Pending","3",Raw_Data[[#This Row],[Call Status]]="Abandoned","0")</f>
        <v>2</v>
      </c>
      <c r="U7333" t="str">
        <f>TEXT(Raw_Data[[#This Row],[Call Date]],"mmmm")</f>
        <v>November</v>
      </c>
      <c r="V7333" t="str" cm="1">
        <f t="array" ref="V7333">_xlfn.IFS(Raw_Data[[#This Row],[Customer Satisfaction]]&lt;2,"Poor",Raw_Data[[#This Row],[Customer Satisfaction]]&lt;4,"Average",Raw_Data[[#This Row],[Customer Satisfaction]]&gt;=4,"Excellent")</f>
        <v>Excellent</v>
      </c>
    </row>
    <row r="7334" spans="2:22" x14ac:dyDescent="0.3">
      <c r="B7334" t="s">
        <v>4294</v>
      </c>
      <c r="C7334" s="2">
        <v>45901</v>
      </c>
      <c r="D7334" s="1">
        <v>0.59236111111111112</v>
      </c>
      <c r="E7334" t="s">
        <v>63</v>
      </c>
      <c r="F7334" t="s">
        <v>34</v>
      </c>
      <c r="G7334" t="s">
        <v>327</v>
      </c>
      <c r="H7334" t="s">
        <v>2613</v>
      </c>
      <c r="I7334" t="s">
        <v>1128</v>
      </c>
      <c r="J7334" t="s">
        <v>49</v>
      </c>
      <c r="K7334" t="s">
        <v>25</v>
      </c>
      <c r="L7334" t="s">
        <v>3561</v>
      </c>
      <c r="M7334">
        <v>3.4</v>
      </c>
      <c r="N7334">
        <v>10.4</v>
      </c>
      <c r="O7334" t="s">
        <v>26</v>
      </c>
      <c r="P7334">
        <v>3</v>
      </c>
      <c r="Q7334" t="s">
        <v>615</v>
      </c>
      <c r="R7334" t="s">
        <v>28</v>
      </c>
      <c r="S7334">
        <v>247.94</v>
      </c>
      <c r="T7334" t="str" cm="1">
        <f t="array" ref="T7334">_xlfn.IFS(Raw_Data[[#This Row],[Call Status]]="Resolved","5",Raw_Data[[#This Row],[Call Status]]="Escalated","2",Raw_Data[[#This Row],[Call Status]]="Pending","3",Raw_Data[[#This Row],[Call Status]]="Abandoned","0")</f>
        <v>5</v>
      </c>
      <c r="U7334" t="str">
        <f>TEXT(Raw_Data[[#This Row],[Call Date]],"mmmm")</f>
        <v>September</v>
      </c>
      <c r="V7334" t="str" cm="1">
        <f t="array" ref="V7334">_xlfn.IFS(Raw_Data[[#This Row],[Customer Satisfaction]]&lt;2,"Poor",Raw_Data[[#This Row],[Customer Satisfaction]]&lt;4,"Average",Raw_Data[[#This Row],[Customer Satisfaction]]&gt;=4,"Excellent")</f>
        <v>Average</v>
      </c>
    </row>
    <row r="7335" spans="2:22" x14ac:dyDescent="0.3">
      <c r="B7335" t="s">
        <v>9377</v>
      </c>
      <c r="C7335" s="2">
        <v>45839</v>
      </c>
      <c r="D7335" s="1">
        <v>0.89583333333333337</v>
      </c>
      <c r="E7335" t="s">
        <v>66</v>
      </c>
      <c r="F7335" t="s">
        <v>38</v>
      </c>
      <c r="G7335" t="s">
        <v>21</v>
      </c>
      <c r="H7335" t="s">
        <v>2026</v>
      </c>
      <c r="I7335" t="s">
        <v>23</v>
      </c>
      <c r="J7335" t="s">
        <v>76</v>
      </c>
      <c r="K7335" t="s">
        <v>8876</v>
      </c>
      <c r="L7335" t="s">
        <v>8877</v>
      </c>
      <c r="M7335">
        <v>1.4</v>
      </c>
      <c r="N7335">
        <v>9.3000000000000007</v>
      </c>
      <c r="O7335" t="s">
        <v>28</v>
      </c>
      <c r="P7335">
        <v>2</v>
      </c>
      <c r="Q7335" t="s">
        <v>1014</v>
      </c>
      <c r="R7335" t="s">
        <v>28</v>
      </c>
      <c r="S7335">
        <v>349.35</v>
      </c>
      <c r="T7335" t="str" cm="1">
        <f t="array" ref="T7335">_xlfn.IFS(Raw_Data[[#This Row],[Call Status]]="Resolved","5",Raw_Data[[#This Row],[Call Status]]="Escalated","2",Raw_Data[[#This Row],[Call Status]]="Pending","3",Raw_Data[[#This Row],[Call Status]]="Abandoned","0")</f>
        <v>3</v>
      </c>
      <c r="U7335" t="str">
        <f>TEXT(Raw_Data[[#This Row],[Call Date]],"mmmm")</f>
        <v>July</v>
      </c>
      <c r="V7335" t="str" cm="1">
        <f t="array" ref="V7335">_xlfn.IFS(Raw_Data[[#This Row],[Customer Satisfaction]]&lt;2,"Poor",Raw_Data[[#This Row],[Customer Satisfaction]]&lt;4,"Average",Raw_Data[[#This Row],[Customer Satisfaction]]&gt;=4,"Excellent")</f>
        <v>Average</v>
      </c>
    </row>
    <row r="7336" spans="2:22" x14ac:dyDescent="0.3">
      <c r="B7336" t="s">
        <v>8963</v>
      </c>
      <c r="C7336" s="2">
        <v>45941</v>
      </c>
      <c r="D7336" s="1">
        <v>0.63055555555555554</v>
      </c>
      <c r="E7336" t="s">
        <v>156</v>
      </c>
      <c r="F7336" t="s">
        <v>48</v>
      </c>
      <c r="G7336" t="s">
        <v>327</v>
      </c>
      <c r="H7336" t="s">
        <v>2613</v>
      </c>
      <c r="I7336" t="s">
        <v>1128</v>
      </c>
      <c r="J7336" t="s">
        <v>64</v>
      </c>
      <c r="K7336" t="s">
        <v>8876</v>
      </c>
      <c r="L7336" t="s">
        <v>8877</v>
      </c>
      <c r="M7336">
        <v>1.2</v>
      </c>
      <c r="N7336">
        <v>5.2</v>
      </c>
      <c r="O7336" t="s">
        <v>28</v>
      </c>
      <c r="P7336">
        <v>0</v>
      </c>
      <c r="Q7336" t="s">
        <v>615</v>
      </c>
      <c r="R7336" t="s">
        <v>28</v>
      </c>
      <c r="S7336">
        <v>107.61</v>
      </c>
      <c r="T7336" t="str" cm="1">
        <f t="array" ref="T7336">_xlfn.IFS(Raw_Data[[#This Row],[Call Status]]="Resolved","5",Raw_Data[[#This Row],[Call Status]]="Escalated","2",Raw_Data[[#This Row],[Call Status]]="Pending","3",Raw_Data[[#This Row],[Call Status]]="Abandoned","0")</f>
        <v>3</v>
      </c>
      <c r="U7336" t="str">
        <f>TEXT(Raw_Data[[#This Row],[Call Date]],"mmmm")</f>
        <v>October</v>
      </c>
      <c r="V7336" t="str" cm="1">
        <f t="array" ref="V7336">_xlfn.IFS(Raw_Data[[#This Row],[Customer Satisfaction]]&lt;2,"Poor",Raw_Data[[#This Row],[Customer Satisfaction]]&lt;4,"Average",Raw_Data[[#This Row],[Customer Satisfaction]]&gt;=4,"Excellent")</f>
        <v>Poor</v>
      </c>
    </row>
    <row r="7337" spans="2:22" x14ac:dyDescent="0.3">
      <c r="B7337" t="s">
        <v>3401</v>
      </c>
      <c r="C7337" s="2">
        <v>45969</v>
      </c>
      <c r="D7337" s="1">
        <v>0.54027777777777775</v>
      </c>
      <c r="E7337" t="s">
        <v>57</v>
      </c>
      <c r="F7337" t="s">
        <v>48</v>
      </c>
      <c r="G7337" t="s">
        <v>327</v>
      </c>
      <c r="H7337" t="s">
        <v>2026</v>
      </c>
      <c r="I7337" t="s">
        <v>23</v>
      </c>
      <c r="J7337" t="s">
        <v>64</v>
      </c>
      <c r="K7337" t="s">
        <v>25</v>
      </c>
      <c r="L7337" t="s">
        <v>25</v>
      </c>
      <c r="M7337">
        <v>0.9</v>
      </c>
      <c r="N7337">
        <v>9.4</v>
      </c>
      <c r="O7337" t="s">
        <v>26</v>
      </c>
      <c r="P7337">
        <v>5</v>
      </c>
      <c r="Q7337" t="s">
        <v>27</v>
      </c>
      <c r="R7337" t="s">
        <v>28</v>
      </c>
      <c r="S7337">
        <v>0</v>
      </c>
      <c r="T7337" t="str" cm="1">
        <f t="array" ref="T7337">_xlfn.IFS(Raw_Data[[#This Row],[Call Status]]="Resolved","5",Raw_Data[[#This Row],[Call Status]]="Escalated","2",Raw_Data[[#This Row],[Call Status]]="Pending","3",Raw_Data[[#This Row],[Call Status]]="Abandoned","0")</f>
        <v>5</v>
      </c>
      <c r="U7337" t="str">
        <f>TEXT(Raw_Data[[#This Row],[Call Date]],"mmmm")</f>
        <v>November</v>
      </c>
      <c r="V7337" t="str" cm="1">
        <f t="array" ref="V7337">_xlfn.IFS(Raw_Data[[#This Row],[Customer Satisfaction]]&lt;2,"Poor",Raw_Data[[#This Row],[Customer Satisfaction]]&lt;4,"Average",Raw_Data[[#This Row],[Customer Satisfaction]]&gt;=4,"Excellent")</f>
        <v>Excellent</v>
      </c>
    </row>
    <row r="7338" spans="2:22" x14ac:dyDescent="0.3">
      <c r="B7338" t="s">
        <v>3804</v>
      </c>
      <c r="C7338" s="2">
        <v>45756</v>
      </c>
      <c r="D7338" s="1">
        <v>0.35555555555555557</v>
      </c>
      <c r="E7338" t="s">
        <v>63</v>
      </c>
      <c r="F7338" t="s">
        <v>20</v>
      </c>
      <c r="G7338" t="s">
        <v>21</v>
      </c>
      <c r="H7338" t="s">
        <v>2026</v>
      </c>
      <c r="I7338" t="s">
        <v>1137</v>
      </c>
      <c r="J7338" t="s">
        <v>49</v>
      </c>
      <c r="K7338" t="s">
        <v>25</v>
      </c>
      <c r="L7338" t="s">
        <v>3559</v>
      </c>
      <c r="M7338">
        <v>0.7</v>
      </c>
      <c r="N7338">
        <v>16.3</v>
      </c>
      <c r="O7338" t="s">
        <v>28</v>
      </c>
      <c r="P7338">
        <v>4</v>
      </c>
      <c r="Q7338" t="s">
        <v>615</v>
      </c>
      <c r="R7338" t="s">
        <v>28</v>
      </c>
      <c r="S7338">
        <v>410.2</v>
      </c>
      <c r="T7338" t="str" cm="1">
        <f t="array" ref="T7338">_xlfn.IFS(Raw_Data[[#This Row],[Call Status]]="Resolved","5",Raw_Data[[#This Row],[Call Status]]="Escalated","2",Raw_Data[[#This Row],[Call Status]]="Pending","3",Raw_Data[[#This Row],[Call Status]]="Abandoned","0")</f>
        <v>5</v>
      </c>
      <c r="U7338" t="str">
        <f>TEXT(Raw_Data[[#This Row],[Call Date]],"mmmm")</f>
        <v>April</v>
      </c>
      <c r="V7338" t="str" cm="1">
        <f t="array" ref="V7338">_xlfn.IFS(Raw_Data[[#This Row],[Customer Satisfaction]]&lt;2,"Poor",Raw_Data[[#This Row],[Customer Satisfaction]]&lt;4,"Average",Raw_Data[[#This Row],[Customer Satisfaction]]&gt;=4,"Excellent")</f>
        <v>Excellent</v>
      </c>
    </row>
    <row r="7339" spans="2:22" x14ac:dyDescent="0.3">
      <c r="B7339" t="s">
        <v>3205</v>
      </c>
      <c r="C7339" s="2">
        <v>45854</v>
      </c>
      <c r="D7339" s="1">
        <v>0.5229166666666667</v>
      </c>
      <c r="E7339" t="s">
        <v>33</v>
      </c>
      <c r="F7339" t="s">
        <v>20</v>
      </c>
      <c r="G7339" t="s">
        <v>21</v>
      </c>
      <c r="H7339" t="s">
        <v>2026</v>
      </c>
      <c r="I7339" t="s">
        <v>23</v>
      </c>
      <c r="J7339" t="s">
        <v>24</v>
      </c>
      <c r="K7339" t="s">
        <v>25</v>
      </c>
      <c r="L7339" t="s">
        <v>25</v>
      </c>
      <c r="M7339">
        <v>1.4</v>
      </c>
      <c r="N7339">
        <v>7.7</v>
      </c>
      <c r="O7339" t="s">
        <v>28</v>
      </c>
      <c r="P7339">
        <v>3</v>
      </c>
      <c r="Q7339" t="s">
        <v>615</v>
      </c>
      <c r="R7339" t="s">
        <v>26</v>
      </c>
      <c r="S7339">
        <v>125.36</v>
      </c>
      <c r="T7339" t="str" cm="1">
        <f t="array" ref="T7339">_xlfn.IFS(Raw_Data[[#This Row],[Call Status]]="Resolved","5",Raw_Data[[#This Row],[Call Status]]="Escalated","2",Raw_Data[[#This Row],[Call Status]]="Pending","3",Raw_Data[[#This Row],[Call Status]]="Abandoned","0")</f>
        <v>5</v>
      </c>
      <c r="U7339" t="str">
        <f>TEXT(Raw_Data[[#This Row],[Call Date]],"mmmm")</f>
        <v>July</v>
      </c>
      <c r="V7339" t="str" cm="1">
        <f t="array" ref="V7339">_xlfn.IFS(Raw_Data[[#This Row],[Customer Satisfaction]]&lt;2,"Poor",Raw_Data[[#This Row],[Customer Satisfaction]]&lt;4,"Average",Raw_Data[[#This Row],[Customer Satisfaction]]&gt;=4,"Excellent")</f>
        <v>Average</v>
      </c>
    </row>
    <row r="7340" spans="2:22" x14ac:dyDescent="0.3">
      <c r="B7340" t="s">
        <v>9077</v>
      </c>
      <c r="C7340" s="2">
        <v>45883</v>
      </c>
      <c r="D7340" s="1">
        <v>0.70277777777777772</v>
      </c>
      <c r="E7340" t="s">
        <v>41</v>
      </c>
      <c r="F7340" t="s">
        <v>34</v>
      </c>
      <c r="G7340" t="s">
        <v>250</v>
      </c>
      <c r="H7340" t="s">
        <v>2026</v>
      </c>
      <c r="I7340" t="s">
        <v>1128</v>
      </c>
      <c r="J7340" t="s">
        <v>49</v>
      </c>
      <c r="K7340" t="s">
        <v>8876</v>
      </c>
      <c r="L7340" t="s">
        <v>8877</v>
      </c>
      <c r="M7340">
        <v>1</v>
      </c>
      <c r="N7340">
        <v>12.9</v>
      </c>
      <c r="O7340" t="s">
        <v>28</v>
      </c>
      <c r="P7340">
        <v>2</v>
      </c>
      <c r="Q7340" t="s">
        <v>1014</v>
      </c>
      <c r="R7340" t="s">
        <v>28</v>
      </c>
      <c r="S7340">
        <v>105.54</v>
      </c>
      <c r="T7340" t="str" cm="1">
        <f t="array" ref="T7340">_xlfn.IFS(Raw_Data[[#This Row],[Call Status]]="Resolved","5",Raw_Data[[#This Row],[Call Status]]="Escalated","2",Raw_Data[[#This Row],[Call Status]]="Pending","3",Raw_Data[[#This Row],[Call Status]]="Abandoned","0")</f>
        <v>3</v>
      </c>
      <c r="U7340" t="str">
        <f>TEXT(Raw_Data[[#This Row],[Call Date]],"mmmm")</f>
        <v>August</v>
      </c>
      <c r="V7340" t="str" cm="1">
        <f t="array" ref="V7340">_xlfn.IFS(Raw_Data[[#This Row],[Customer Satisfaction]]&lt;2,"Poor",Raw_Data[[#This Row],[Customer Satisfaction]]&lt;4,"Average",Raw_Data[[#This Row],[Customer Satisfaction]]&gt;=4,"Excellent")</f>
        <v>Average</v>
      </c>
    </row>
    <row r="7341" spans="2:22" x14ac:dyDescent="0.3">
      <c r="B7341" t="s">
        <v>6748</v>
      </c>
      <c r="C7341" s="2">
        <v>45990</v>
      </c>
      <c r="D7341" s="1">
        <v>0.43125000000000002</v>
      </c>
      <c r="E7341" t="s">
        <v>33</v>
      </c>
      <c r="F7341" t="s">
        <v>48</v>
      </c>
      <c r="G7341" t="s">
        <v>250</v>
      </c>
      <c r="H7341" t="s">
        <v>22</v>
      </c>
      <c r="I7341" t="s">
        <v>23</v>
      </c>
      <c r="J7341" t="s">
        <v>49</v>
      </c>
      <c r="K7341" t="s">
        <v>25</v>
      </c>
      <c r="L7341" t="s">
        <v>3561</v>
      </c>
      <c r="M7341">
        <v>2.4</v>
      </c>
      <c r="N7341">
        <v>18.8</v>
      </c>
      <c r="O7341" t="s">
        <v>26</v>
      </c>
      <c r="P7341">
        <v>5</v>
      </c>
      <c r="Q7341" t="s">
        <v>27</v>
      </c>
      <c r="R7341" t="s">
        <v>28</v>
      </c>
      <c r="S7341">
        <v>70.760000000000005</v>
      </c>
      <c r="T7341" t="str" cm="1">
        <f t="array" ref="T7341">_xlfn.IFS(Raw_Data[[#This Row],[Call Status]]="Resolved","5",Raw_Data[[#This Row],[Call Status]]="Escalated","2",Raw_Data[[#This Row],[Call Status]]="Pending","3",Raw_Data[[#This Row],[Call Status]]="Abandoned","0")</f>
        <v>5</v>
      </c>
      <c r="U7341" t="str">
        <f>TEXT(Raw_Data[[#This Row],[Call Date]],"mmmm")</f>
        <v>November</v>
      </c>
      <c r="V7341" t="str" cm="1">
        <f t="array" ref="V7341">_xlfn.IFS(Raw_Data[[#This Row],[Customer Satisfaction]]&lt;2,"Poor",Raw_Data[[#This Row],[Customer Satisfaction]]&lt;4,"Average",Raw_Data[[#This Row],[Customer Satisfaction]]&gt;=4,"Excellent")</f>
        <v>Excellent</v>
      </c>
    </row>
    <row r="7342" spans="2:22" x14ac:dyDescent="0.3">
      <c r="B7342" t="s">
        <v>3891</v>
      </c>
      <c r="C7342" s="2">
        <v>45760</v>
      </c>
      <c r="D7342" s="1">
        <v>0.79097222222222219</v>
      </c>
      <c r="E7342" t="s">
        <v>44</v>
      </c>
      <c r="F7342" t="s">
        <v>34</v>
      </c>
      <c r="G7342" t="s">
        <v>21</v>
      </c>
      <c r="H7342" t="s">
        <v>2026</v>
      </c>
      <c r="I7342" t="s">
        <v>1130</v>
      </c>
      <c r="J7342" t="s">
        <v>76</v>
      </c>
      <c r="K7342" t="s">
        <v>25</v>
      </c>
      <c r="L7342" t="s">
        <v>3561</v>
      </c>
      <c r="M7342">
        <v>4.8</v>
      </c>
      <c r="N7342">
        <v>9.6</v>
      </c>
      <c r="O7342" t="s">
        <v>28</v>
      </c>
      <c r="P7342">
        <v>3</v>
      </c>
      <c r="Q7342" t="s">
        <v>615</v>
      </c>
      <c r="R7342" t="s">
        <v>28</v>
      </c>
      <c r="S7342">
        <v>348.51</v>
      </c>
      <c r="T7342" t="str" cm="1">
        <f t="array" ref="T7342">_xlfn.IFS(Raw_Data[[#This Row],[Call Status]]="Resolved","5",Raw_Data[[#This Row],[Call Status]]="Escalated","2",Raw_Data[[#This Row],[Call Status]]="Pending","3",Raw_Data[[#This Row],[Call Status]]="Abandoned","0")</f>
        <v>5</v>
      </c>
      <c r="U7342" t="str">
        <f>TEXT(Raw_Data[[#This Row],[Call Date]],"mmmm")</f>
        <v>April</v>
      </c>
      <c r="V7342" t="str" cm="1">
        <f t="array" ref="V7342">_xlfn.IFS(Raw_Data[[#This Row],[Customer Satisfaction]]&lt;2,"Poor",Raw_Data[[#This Row],[Customer Satisfaction]]&lt;4,"Average",Raw_Data[[#This Row],[Customer Satisfaction]]&gt;=4,"Excellent")</f>
        <v>Average</v>
      </c>
    </row>
    <row r="7343" spans="2:22" x14ac:dyDescent="0.3">
      <c r="B7343" t="s">
        <v>5616</v>
      </c>
      <c r="C7343" s="2">
        <v>45763</v>
      </c>
      <c r="D7343" s="1">
        <v>0.7631944444444444</v>
      </c>
      <c r="E7343" t="s">
        <v>72</v>
      </c>
      <c r="F7343" t="s">
        <v>20</v>
      </c>
      <c r="G7343" t="s">
        <v>21</v>
      </c>
      <c r="H7343" t="s">
        <v>2026</v>
      </c>
      <c r="I7343" t="s">
        <v>23</v>
      </c>
      <c r="J7343" t="s">
        <v>55</v>
      </c>
      <c r="K7343" t="s">
        <v>25</v>
      </c>
      <c r="L7343" t="s">
        <v>3570</v>
      </c>
      <c r="M7343">
        <v>1</v>
      </c>
      <c r="N7343">
        <v>9.6999999999999993</v>
      </c>
      <c r="O7343" t="s">
        <v>28</v>
      </c>
      <c r="P7343">
        <v>0</v>
      </c>
      <c r="Q7343" t="s">
        <v>27</v>
      </c>
      <c r="R7343" t="s">
        <v>28</v>
      </c>
      <c r="S7343">
        <v>99.8</v>
      </c>
      <c r="T7343" t="str" cm="1">
        <f t="array" ref="T7343">_xlfn.IFS(Raw_Data[[#This Row],[Call Status]]="Resolved","5",Raw_Data[[#This Row],[Call Status]]="Escalated","2",Raw_Data[[#This Row],[Call Status]]="Pending","3",Raw_Data[[#This Row],[Call Status]]="Abandoned","0")</f>
        <v>5</v>
      </c>
      <c r="U7343" t="str">
        <f>TEXT(Raw_Data[[#This Row],[Call Date]],"mmmm")</f>
        <v>April</v>
      </c>
      <c r="V7343" t="str" cm="1">
        <f t="array" ref="V7343">_xlfn.IFS(Raw_Data[[#This Row],[Customer Satisfaction]]&lt;2,"Poor",Raw_Data[[#This Row],[Customer Satisfaction]]&lt;4,"Average",Raw_Data[[#This Row],[Customer Satisfaction]]&gt;=4,"Excellent")</f>
        <v>Poor</v>
      </c>
    </row>
    <row r="7344" spans="2:22" x14ac:dyDescent="0.3">
      <c r="B7344" t="s">
        <v>3522</v>
      </c>
      <c r="C7344" s="2">
        <v>46022</v>
      </c>
      <c r="D7344" s="1">
        <v>0.89236111111111116</v>
      </c>
      <c r="E7344" t="s">
        <v>72</v>
      </c>
      <c r="F7344" t="s">
        <v>34</v>
      </c>
      <c r="G7344" t="s">
        <v>21</v>
      </c>
      <c r="H7344" t="s">
        <v>2026</v>
      </c>
      <c r="I7344" t="s">
        <v>23</v>
      </c>
      <c r="J7344" t="s">
        <v>49</v>
      </c>
      <c r="K7344" t="s">
        <v>25</v>
      </c>
      <c r="L7344" t="s">
        <v>25</v>
      </c>
      <c r="M7344">
        <v>1.6</v>
      </c>
      <c r="N7344">
        <v>20.2</v>
      </c>
      <c r="O7344" t="s">
        <v>26</v>
      </c>
      <c r="P7344">
        <v>5</v>
      </c>
      <c r="Q7344" t="s">
        <v>27</v>
      </c>
      <c r="R7344" t="s">
        <v>28</v>
      </c>
      <c r="S7344">
        <v>159.9</v>
      </c>
      <c r="T7344" t="str" cm="1">
        <f t="array" ref="T7344">_xlfn.IFS(Raw_Data[[#This Row],[Call Status]]="Resolved","5",Raw_Data[[#This Row],[Call Status]]="Escalated","2",Raw_Data[[#This Row],[Call Status]]="Pending","3",Raw_Data[[#This Row],[Call Status]]="Abandoned","0")</f>
        <v>5</v>
      </c>
      <c r="U7344" t="str">
        <f>TEXT(Raw_Data[[#This Row],[Call Date]],"mmmm")</f>
        <v>December</v>
      </c>
      <c r="V7344" t="str" cm="1">
        <f t="array" ref="V7344">_xlfn.IFS(Raw_Data[[#This Row],[Customer Satisfaction]]&lt;2,"Poor",Raw_Data[[#This Row],[Customer Satisfaction]]&lt;4,"Average",Raw_Data[[#This Row],[Customer Satisfaction]]&gt;=4,"Excellent")</f>
        <v>Excellent</v>
      </c>
    </row>
    <row r="7345" spans="2:22" x14ac:dyDescent="0.3">
      <c r="B7345" t="s">
        <v>2827</v>
      </c>
      <c r="C7345" s="2">
        <v>45715</v>
      </c>
      <c r="D7345" s="1">
        <v>0.3576388888888889</v>
      </c>
      <c r="E7345" t="s">
        <v>33</v>
      </c>
      <c r="F7345" t="s">
        <v>34</v>
      </c>
      <c r="G7345" t="s">
        <v>250</v>
      </c>
      <c r="H7345" t="s">
        <v>2392</v>
      </c>
      <c r="I7345" t="s">
        <v>23</v>
      </c>
      <c r="J7345" t="s">
        <v>76</v>
      </c>
      <c r="K7345" t="s">
        <v>25</v>
      </c>
      <c r="L7345" t="s">
        <v>25</v>
      </c>
      <c r="M7345">
        <v>1.7</v>
      </c>
      <c r="N7345">
        <v>8.9</v>
      </c>
      <c r="O7345" t="s">
        <v>28</v>
      </c>
      <c r="P7345">
        <v>4</v>
      </c>
      <c r="Q7345" t="s">
        <v>27</v>
      </c>
      <c r="R7345" t="s">
        <v>28</v>
      </c>
      <c r="S7345">
        <v>240.88</v>
      </c>
      <c r="T7345" t="str" cm="1">
        <f t="array" ref="T7345">_xlfn.IFS(Raw_Data[[#This Row],[Call Status]]="Resolved","5",Raw_Data[[#This Row],[Call Status]]="Escalated","2",Raw_Data[[#This Row],[Call Status]]="Pending","3",Raw_Data[[#This Row],[Call Status]]="Abandoned","0")</f>
        <v>5</v>
      </c>
      <c r="U7345" t="str">
        <f>TEXT(Raw_Data[[#This Row],[Call Date]],"mmmm")</f>
        <v>February</v>
      </c>
      <c r="V7345" t="str" cm="1">
        <f t="array" ref="V7345">_xlfn.IFS(Raw_Data[[#This Row],[Customer Satisfaction]]&lt;2,"Poor",Raw_Data[[#This Row],[Customer Satisfaction]]&lt;4,"Average",Raw_Data[[#This Row],[Customer Satisfaction]]&gt;=4,"Excellent")</f>
        <v>Excellent</v>
      </c>
    </row>
    <row r="7346" spans="2:22" x14ac:dyDescent="0.3">
      <c r="B7346" t="s">
        <v>1880</v>
      </c>
      <c r="C7346" s="2">
        <v>45735</v>
      </c>
      <c r="D7346" s="1">
        <v>0.56597222222222221</v>
      </c>
      <c r="E7346" t="s">
        <v>91</v>
      </c>
      <c r="F7346" t="s">
        <v>20</v>
      </c>
      <c r="G7346" t="s">
        <v>250</v>
      </c>
      <c r="H7346" t="s">
        <v>22</v>
      </c>
      <c r="I7346" t="s">
        <v>1128</v>
      </c>
      <c r="J7346" t="s">
        <v>76</v>
      </c>
      <c r="K7346" t="s">
        <v>25</v>
      </c>
      <c r="L7346" t="s">
        <v>25</v>
      </c>
      <c r="M7346">
        <v>7.5</v>
      </c>
      <c r="N7346">
        <v>8.8000000000000007</v>
      </c>
      <c r="O7346" t="s">
        <v>28</v>
      </c>
      <c r="P7346">
        <v>5</v>
      </c>
      <c r="Q7346" t="s">
        <v>27</v>
      </c>
      <c r="R7346" t="s">
        <v>28</v>
      </c>
      <c r="S7346">
        <v>67.63</v>
      </c>
      <c r="T7346" t="str" cm="1">
        <f t="array" ref="T7346">_xlfn.IFS(Raw_Data[[#This Row],[Call Status]]="Resolved","5",Raw_Data[[#This Row],[Call Status]]="Escalated","2",Raw_Data[[#This Row],[Call Status]]="Pending","3",Raw_Data[[#This Row],[Call Status]]="Abandoned","0")</f>
        <v>5</v>
      </c>
      <c r="U7346" t="str">
        <f>TEXT(Raw_Data[[#This Row],[Call Date]],"mmmm")</f>
        <v>March</v>
      </c>
      <c r="V7346" t="str" cm="1">
        <f t="array" ref="V7346">_xlfn.IFS(Raw_Data[[#This Row],[Customer Satisfaction]]&lt;2,"Poor",Raw_Data[[#This Row],[Customer Satisfaction]]&lt;4,"Average",Raw_Data[[#This Row],[Customer Satisfaction]]&gt;=4,"Excellent")</f>
        <v>Excellent</v>
      </c>
    </row>
    <row r="7347" spans="2:22" x14ac:dyDescent="0.3">
      <c r="B7347" t="s">
        <v>792</v>
      </c>
      <c r="C7347" s="2">
        <v>45732</v>
      </c>
      <c r="D7347" s="1">
        <v>0.91249999999999998</v>
      </c>
      <c r="E7347" t="s">
        <v>72</v>
      </c>
      <c r="F7347" t="s">
        <v>38</v>
      </c>
      <c r="G7347" t="s">
        <v>162</v>
      </c>
      <c r="H7347" t="s">
        <v>22</v>
      </c>
      <c r="I7347" t="s">
        <v>23</v>
      </c>
      <c r="J7347" t="s">
        <v>42</v>
      </c>
      <c r="K7347" t="s">
        <v>25</v>
      </c>
      <c r="L7347" t="s">
        <v>25</v>
      </c>
      <c r="M7347">
        <v>2.4</v>
      </c>
      <c r="N7347">
        <v>11.6</v>
      </c>
      <c r="O7347" t="s">
        <v>26</v>
      </c>
      <c r="P7347">
        <v>4</v>
      </c>
      <c r="Q7347" t="s">
        <v>615</v>
      </c>
      <c r="R7347" t="s">
        <v>28</v>
      </c>
      <c r="S7347">
        <v>120.4</v>
      </c>
      <c r="T7347" t="str" cm="1">
        <f t="array" ref="T7347">_xlfn.IFS(Raw_Data[[#This Row],[Call Status]]="Resolved","5",Raw_Data[[#This Row],[Call Status]]="Escalated","2",Raw_Data[[#This Row],[Call Status]]="Pending","3",Raw_Data[[#This Row],[Call Status]]="Abandoned","0")</f>
        <v>5</v>
      </c>
      <c r="U7347" t="str">
        <f>TEXT(Raw_Data[[#This Row],[Call Date]],"mmmm")</f>
        <v>March</v>
      </c>
      <c r="V7347" t="str" cm="1">
        <f t="array" ref="V7347">_xlfn.IFS(Raw_Data[[#This Row],[Customer Satisfaction]]&lt;2,"Poor",Raw_Data[[#This Row],[Customer Satisfaction]]&lt;4,"Average",Raw_Data[[#This Row],[Customer Satisfaction]]&gt;=4,"Excellent")</f>
        <v>Excellent</v>
      </c>
    </row>
    <row r="7348" spans="2:22" x14ac:dyDescent="0.3">
      <c r="B7348" t="s">
        <v>3486</v>
      </c>
      <c r="C7348" s="2">
        <v>45699</v>
      </c>
      <c r="D7348" s="1">
        <v>0.33611111111111114</v>
      </c>
      <c r="E7348" t="s">
        <v>47</v>
      </c>
      <c r="F7348" t="s">
        <v>34</v>
      </c>
      <c r="G7348" t="s">
        <v>327</v>
      </c>
      <c r="H7348" t="s">
        <v>2026</v>
      </c>
      <c r="I7348" t="s">
        <v>23</v>
      </c>
      <c r="J7348" t="s">
        <v>24</v>
      </c>
      <c r="K7348" t="s">
        <v>25</v>
      </c>
      <c r="L7348" t="s">
        <v>25</v>
      </c>
      <c r="M7348">
        <v>0.6</v>
      </c>
      <c r="N7348">
        <v>7.3</v>
      </c>
      <c r="O7348" t="s">
        <v>26</v>
      </c>
      <c r="P7348">
        <v>5</v>
      </c>
      <c r="Q7348" t="s">
        <v>27</v>
      </c>
      <c r="R7348" t="s">
        <v>28</v>
      </c>
      <c r="S7348">
        <v>203.57</v>
      </c>
      <c r="T7348" t="str" cm="1">
        <f t="array" ref="T7348">_xlfn.IFS(Raw_Data[[#This Row],[Call Status]]="Resolved","5",Raw_Data[[#This Row],[Call Status]]="Escalated","2",Raw_Data[[#This Row],[Call Status]]="Pending","3",Raw_Data[[#This Row],[Call Status]]="Abandoned","0")</f>
        <v>5</v>
      </c>
      <c r="U7348" t="str">
        <f>TEXT(Raw_Data[[#This Row],[Call Date]],"mmmm")</f>
        <v>February</v>
      </c>
      <c r="V7348" t="str" cm="1">
        <f t="array" ref="V7348">_xlfn.IFS(Raw_Data[[#This Row],[Customer Satisfaction]]&lt;2,"Poor",Raw_Data[[#This Row],[Customer Satisfaction]]&lt;4,"Average",Raw_Data[[#This Row],[Customer Satisfaction]]&gt;=4,"Excellent")</f>
        <v>Excellent</v>
      </c>
    </row>
    <row r="7349" spans="2:22" x14ac:dyDescent="0.3">
      <c r="B7349" t="s">
        <v>2457</v>
      </c>
      <c r="C7349" s="2">
        <v>45981</v>
      </c>
      <c r="D7349" s="1">
        <v>0.72361111111111109</v>
      </c>
      <c r="E7349" t="s">
        <v>63</v>
      </c>
      <c r="F7349" t="s">
        <v>34</v>
      </c>
      <c r="G7349" t="s">
        <v>250</v>
      </c>
      <c r="H7349" t="s">
        <v>2392</v>
      </c>
      <c r="I7349" t="s">
        <v>1137</v>
      </c>
      <c r="J7349" t="s">
        <v>49</v>
      </c>
      <c r="K7349" t="s">
        <v>25</v>
      </c>
      <c r="L7349" t="s">
        <v>25</v>
      </c>
      <c r="M7349">
        <v>2</v>
      </c>
      <c r="N7349">
        <v>8.8000000000000007</v>
      </c>
      <c r="O7349" t="s">
        <v>26</v>
      </c>
      <c r="P7349">
        <v>2</v>
      </c>
      <c r="Q7349" t="s">
        <v>615</v>
      </c>
      <c r="R7349" t="s">
        <v>28</v>
      </c>
      <c r="S7349">
        <v>158.59</v>
      </c>
      <c r="T7349" t="str" cm="1">
        <f t="array" ref="T7349">_xlfn.IFS(Raw_Data[[#This Row],[Call Status]]="Resolved","5",Raw_Data[[#This Row],[Call Status]]="Escalated","2",Raw_Data[[#This Row],[Call Status]]="Pending","3",Raw_Data[[#This Row],[Call Status]]="Abandoned","0")</f>
        <v>5</v>
      </c>
      <c r="U7349" t="str">
        <f>TEXT(Raw_Data[[#This Row],[Call Date]],"mmmm")</f>
        <v>November</v>
      </c>
      <c r="V7349" t="str" cm="1">
        <f t="array" ref="V7349">_xlfn.IFS(Raw_Data[[#This Row],[Customer Satisfaction]]&lt;2,"Poor",Raw_Data[[#This Row],[Customer Satisfaction]]&lt;4,"Average",Raw_Data[[#This Row],[Customer Satisfaction]]&gt;=4,"Excellent")</f>
        <v>Average</v>
      </c>
    </row>
    <row r="7350" spans="2:22" x14ac:dyDescent="0.3">
      <c r="B7350" t="s">
        <v>855</v>
      </c>
      <c r="C7350" s="2">
        <v>45838</v>
      </c>
      <c r="D7350" s="1">
        <v>0.37569444444444444</v>
      </c>
      <c r="E7350" t="s">
        <v>37</v>
      </c>
      <c r="F7350" t="s">
        <v>34</v>
      </c>
      <c r="G7350" t="s">
        <v>250</v>
      </c>
      <c r="H7350" t="s">
        <v>22</v>
      </c>
      <c r="I7350" t="s">
        <v>23</v>
      </c>
      <c r="J7350" t="s">
        <v>39</v>
      </c>
      <c r="K7350" t="s">
        <v>25</v>
      </c>
      <c r="L7350" t="s">
        <v>25</v>
      </c>
      <c r="M7350">
        <v>3.1</v>
      </c>
      <c r="N7350">
        <v>1.8</v>
      </c>
      <c r="O7350" t="s">
        <v>26</v>
      </c>
      <c r="P7350">
        <v>3</v>
      </c>
      <c r="Q7350" t="s">
        <v>615</v>
      </c>
      <c r="R7350" t="s">
        <v>28</v>
      </c>
      <c r="S7350">
        <v>180.14</v>
      </c>
      <c r="T7350" t="str" cm="1">
        <f t="array" ref="T7350">_xlfn.IFS(Raw_Data[[#This Row],[Call Status]]="Resolved","5",Raw_Data[[#This Row],[Call Status]]="Escalated","2",Raw_Data[[#This Row],[Call Status]]="Pending","3",Raw_Data[[#This Row],[Call Status]]="Abandoned","0")</f>
        <v>5</v>
      </c>
      <c r="U7350" t="str">
        <f>TEXT(Raw_Data[[#This Row],[Call Date]],"mmmm")</f>
        <v>June</v>
      </c>
      <c r="V7350" t="str" cm="1">
        <f t="array" ref="V7350">_xlfn.IFS(Raw_Data[[#This Row],[Customer Satisfaction]]&lt;2,"Poor",Raw_Data[[#This Row],[Customer Satisfaction]]&lt;4,"Average",Raw_Data[[#This Row],[Customer Satisfaction]]&gt;=4,"Excellent")</f>
        <v>Average</v>
      </c>
    </row>
    <row r="7351" spans="2:22" x14ac:dyDescent="0.3">
      <c r="B7351" t="s">
        <v>751</v>
      </c>
      <c r="C7351" s="2">
        <v>45690</v>
      </c>
      <c r="D7351" s="1">
        <v>0.69027777777777777</v>
      </c>
      <c r="E7351" t="s">
        <v>59</v>
      </c>
      <c r="F7351" t="s">
        <v>34</v>
      </c>
      <c r="G7351" t="s">
        <v>250</v>
      </c>
      <c r="H7351" t="s">
        <v>22</v>
      </c>
      <c r="I7351" t="s">
        <v>23</v>
      </c>
      <c r="J7351" t="s">
        <v>42</v>
      </c>
      <c r="K7351" t="s">
        <v>25</v>
      </c>
      <c r="L7351" t="s">
        <v>25</v>
      </c>
      <c r="M7351">
        <v>4.0999999999999996</v>
      </c>
      <c r="N7351">
        <v>15.2</v>
      </c>
      <c r="O7351" t="s">
        <v>26</v>
      </c>
      <c r="P7351">
        <v>4</v>
      </c>
      <c r="Q7351" t="s">
        <v>615</v>
      </c>
      <c r="R7351" t="s">
        <v>28</v>
      </c>
      <c r="S7351">
        <v>275.7</v>
      </c>
      <c r="T7351" t="str" cm="1">
        <f t="array" ref="T7351">_xlfn.IFS(Raw_Data[[#This Row],[Call Status]]="Resolved","5",Raw_Data[[#This Row],[Call Status]]="Escalated","2",Raw_Data[[#This Row],[Call Status]]="Pending","3",Raw_Data[[#This Row],[Call Status]]="Abandoned","0")</f>
        <v>5</v>
      </c>
      <c r="U7351" t="str">
        <f>TEXT(Raw_Data[[#This Row],[Call Date]],"mmmm")</f>
        <v>February</v>
      </c>
      <c r="V7351" t="str" cm="1">
        <f t="array" ref="V7351">_xlfn.IFS(Raw_Data[[#This Row],[Customer Satisfaction]]&lt;2,"Poor",Raw_Data[[#This Row],[Customer Satisfaction]]&lt;4,"Average",Raw_Data[[#This Row],[Customer Satisfaction]]&gt;=4,"Excellent")</f>
        <v>Excellent</v>
      </c>
    </row>
    <row r="7352" spans="2:22" x14ac:dyDescent="0.3">
      <c r="B7352" t="s">
        <v>2117</v>
      </c>
      <c r="C7352" s="2">
        <v>45728</v>
      </c>
      <c r="D7352" s="1">
        <v>0.87847222222222221</v>
      </c>
      <c r="E7352" t="s">
        <v>63</v>
      </c>
      <c r="F7352" t="s">
        <v>38</v>
      </c>
      <c r="G7352" t="s">
        <v>21</v>
      </c>
      <c r="H7352" t="s">
        <v>2026</v>
      </c>
      <c r="I7352" t="s">
        <v>1137</v>
      </c>
      <c r="J7352" t="s">
        <v>42</v>
      </c>
      <c r="K7352" t="s">
        <v>25</v>
      </c>
      <c r="L7352" t="s">
        <v>25</v>
      </c>
      <c r="M7352">
        <v>2.1</v>
      </c>
      <c r="N7352">
        <v>5.8</v>
      </c>
      <c r="O7352" t="s">
        <v>26</v>
      </c>
      <c r="P7352">
        <v>0</v>
      </c>
      <c r="Q7352" t="s">
        <v>615</v>
      </c>
      <c r="R7352" t="s">
        <v>28</v>
      </c>
      <c r="S7352">
        <v>945.21</v>
      </c>
      <c r="T7352" t="str" cm="1">
        <f t="array" ref="T7352">_xlfn.IFS(Raw_Data[[#This Row],[Call Status]]="Resolved","5",Raw_Data[[#This Row],[Call Status]]="Escalated","2",Raw_Data[[#This Row],[Call Status]]="Pending","3",Raw_Data[[#This Row],[Call Status]]="Abandoned","0")</f>
        <v>5</v>
      </c>
      <c r="U7352" t="str">
        <f>TEXT(Raw_Data[[#This Row],[Call Date]],"mmmm")</f>
        <v>March</v>
      </c>
      <c r="V7352" t="str" cm="1">
        <f t="array" ref="V7352">_xlfn.IFS(Raw_Data[[#This Row],[Customer Satisfaction]]&lt;2,"Poor",Raw_Data[[#This Row],[Customer Satisfaction]]&lt;4,"Average",Raw_Data[[#This Row],[Customer Satisfaction]]&gt;=4,"Excellent")</f>
        <v>Poor</v>
      </c>
    </row>
    <row r="7353" spans="2:22" x14ac:dyDescent="0.3">
      <c r="B7353" t="s">
        <v>2236</v>
      </c>
      <c r="C7353" s="2">
        <v>45713</v>
      </c>
      <c r="D7353" s="1">
        <v>0.52361111111111114</v>
      </c>
      <c r="E7353" t="s">
        <v>19</v>
      </c>
      <c r="F7353" t="s">
        <v>38</v>
      </c>
      <c r="G7353" t="s">
        <v>327</v>
      </c>
      <c r="H7353" t="s">
        <v>2026</v>
      </c>
      <c r="I7353" t="s">
        <v>1137</v>
      </c>
      <c r="J7353" t="s">
        <v>49</v>
      </c>
      <c r="K7353" t="s">
        <v>25</v>
      </c>
      <c r="L7353" t="s">
        <v>25</v>
      </c>
      <c r="M7353">
        <v>1.3</v>
      </c>
      <c r="N7353">
        <v>11.6</v>
      </c>
      <c r="O7353" t="s">
        <v>28</v>
      </c>
      <c r="P7353">
        <v>0</v>
      </c>
      <c r="Q7353" t="s">
        <v>27</v>
      </c>
      <c r="R7353" t="s">
        <v>28</v>
      </c>
      <c r="S7353">
        <v>407.14</v>
      </c>
      <c r="T7353" t="str" cm="1">
        <f t="array" ref="T7353">_xlfn.IFS(Raw_Data[[#This Row],[Call Status]]="Resolved","5",Raw_Data[[#This Row],[Call Status]]="Escalated","2",Raw_Data[[#This Row],[Call Status]]="Pending","3",Raw_Data[[#This Row],[Call Status]]="Abandoned","0")</f>
        <v>5</v>
      </c>
      <c r="U7353" t="str">
        <f>TEXT(Raw_Data[[#This Row],[Call Date]],"mmmm")</f>
        <v>February</v>
      </c>
      <c r="V7353" t="str" cm="1">
        <f t="array" ref="V7353">_xlfn.IFS(Raw_Data[[#This Row],[Customer Satisfaction]]&lt;2,"Poor",Raw_Data[[#This Row],[Customer Satisfaction]]&lt;4,"Average",Raw_Data[[#This Row],[Customer Satisfaction]]&gt;=4,"Excellent")</f>
        <v>Poor</v>
      </c>
    </row>
    <row r="7354" spans="2:22" x14ac:dyDescent="0.3">
      <c r="B7354" t="s">
        <v>5286</v>
      </c>
      <c r="C7354" s="2">
        <v>45762</v>
      </c>
      <c r="D7354" s="1">
        <v>0.52638888888888891</v>
      </c>
      <c r="E7354" t="s">
        <v>156</v>
      </c>
      <c r="F7354" t="s">
        <v>34</v>
      </c>
      <c r="G7354" t="s">
        <v>327</v>
      </c>
      <c r="H7354" t="s">
        <v>2026</v>
      </c>
      <c r="I7354" t="s">
        <v>23</v>
      </c>
      <c r="J7354" t="s">
        <v>49</v>
      </c>
      <c r="K7354" t="s">
        <v>25</v>
      </c>
      <c r="L7354" t="s">
        <v>3564</v>
      </c>
      <c r="M7354">
        <v>2.4</v>
      </c>
      <c r="N7354">
        <v>6.5</v>
      </c>
      <c r="O7354" t="s">
        <v>26</v>
      </c>
      <c r="P7354">
        <v>4</v>
      </c>
      <c r="Q7354" t="s">
        <v>27</v>
      </c>
      <c r="R7354" t="s">
        <v>28</v>
      </c>
      <c r="S7354">
        <v>0</v>
      </c>
      <c r="T7354" t="str" cm="1">
        <f t="array" ref="T7354">_xlfn.IFS(Raw_Data[[#This Row],[Call Status]]="Resolved","5",Raw_Data[[#This Row],[Call Status]]="Escalated","2",Raw_Data[[#This Row],[Call Status]]="Pending","3",Raw_Data[[#This Row],[Call Status]]="Abandoned","0")</f>
        <v>5</v>
      </c>
      <c r="U7354" t="str">
        <f>TEXT(Raw_Data[[#This Row],[Call Date]],"mmmm")</f>
        <v>April</v>
      </c>
      <c r="V7354" t="str" cm="1">
        <f t="array" ref="V7354">_xlfn.IFS(Raw_Data[[#This Row],[Customer Satisfaction]]&lt;2,"Poor",Raw_Data[[#This Row],[Customer Satisfaction]]&lt;4,"Average",Raw_Data[[#This Row],[Customer Satisfaction]]&gt;=4,"Excellent")</f>
        <v>Excellent</v>
      </c>
    </row>
    <row r="7355" spans="2:22" x14ac:dyDescent="0.3">
      <c r="B7355" t="s">
        <v>4032</v>
      </c>
      <c r="C7355" s="2">
        <v>45857</v>
      </c>
      <c r="D7355" s="1">
        <v>0.59513888888888888</v>
      </c>
      <c r="E7355" t="s">
        <v>110</v>
      </c>
      <c r="F7355" t="s">
        <v>20</v>
      </c>
      <c r="G7355" t="s">
        <v>327</v>
      </c>
      <c r="H7355" t="s">
        <v>2392</v>
      </c>
      <c r="I7355" t="s">
        <v>1130</v>
      </c>
      <c r="J7355" t="s">
        <v>76</v>
      </c>
      <c r="K7355" t="s">
        <v>25</v>
      </c>
      <c r="L7355" t="s">
        <v>3559</v>
      </c>
      <c r="M7355">
        <v>2.8</v>
      </c>
      <c r="N7355">
        <v>10.4</v>
      </c>
      <c r="O7355" t="s">
        <v>26</v>
      </c>
      <c r="P7355">
        <v>1</v>
      </c>
      <c r="Q7355" t="s">
        <v>1014</v>
      </c>
      <c r="R7355" t="s">
        <v>28</v>
      </c>
      <c r="S7355">
        <v>336.38</v>
      </c>
      <c r="T7355" t="str" cm="1">
        <f t="array" ref="T7355">_xlfn.IFS(Raw_Data[[#This Row],[Call Status]]="Resolved","5",Raw_Data[[#This Row],[Call Status]]="Escalated","2",Raw_Data[[#This Row],[Call Status]]="Pending","3",Raw_Data[[#This Row],[Call Status]]="Abandoned","0")</f>
        <v>5</v>
      </c>
      <c r="U7355" t="str">
        <f>TEXT(Raw_Data[[#This Row],[Call Date]],"mmmm")</f>
        <v>July</v>
      </c>
      <c r="V7355" t="str" cm="1">
        <f t="array" ref="V7355">_xlfn.IFS(Raw_Data[[#This Row],[Customer Satisfaction]]&lt;2,"Poor",Raw_Data[[#This Row],[Customer Satisfaction]]&lt;4,"Average",Raw_Data[[#This Row],[Customer Satisfaction]]&gt;=4,"Excellent")</f>
        <v>Poor</v>
      </c>
    </row>
    <row r="7356" spans="2:22" x14ac:dyDescent="0.3">
      <c r="B7356" t="s">
        <v>9437</v>
      </c>
      <c r="C7356" s="2">
        <v>45758</v>
      </c>
      <c r="D7356" s="1">
        <v>0.34722222222222221</v>
      </c>
      <c r="E7356" t="s">
        <v>59</v>
      </c>
      <c r="F7356" t="s">
        <v>34</v>
      </c>
      <c r="G7356" t="s">
        <v>21</v>
      </c>
      <c r="H7356" t="s">
        <v>22</v>
      </c>
      <c r="I7356" t="s">
        <v>1130</v>
      </c>
      <c r="J7356" t="s">
        <v>42</v>
      </c>
      <c r="K7356" t="s">
        <v>8876</v>
      </c>
      <c r="L7356" t="s">
        <v>8877</v>
      </c>
      <c r="M7356">
        <v>4.4000000000000004</v>
      </c>
      <c r="N7356">
        <v>12.9</v>
      </c>
      <c r="O7356" t="s">
        <v>28</v>
      </c>
      <c r="P7356">
        <v>4</v>
      </c>
      <c r="Q7356" t="s">
        <v>27</v>
      </c>
      <c r="R7356" t="s">
        <v>28</v>
      </c>
      <c r="S7356">
        <v>410.53</v>
      </c>
      <c r="T7356" t="str" cm="1">
        <f t="array" ref="T7356">_xlfn.IFS(Raw_Data[[#This Row],[Call Status]]="Resolved","5",Raw_Data[[#This Row],[Call Status]]="Escalated","2",Raw_Data[[#This Row],[Call Status]]="Pending","3",Raw_Data[[#This Row],[Call Status]]="Abandoned","0")</f>
        <v>3</v>
      </c>
      <c r="U7356" t="str">
        <f>TEXT(Raw_Data[[#This Row],[Call Date]],"mmmm")</f>
        <v>April</v>
      </c>
      <c r="V7356" t="str" cm="1">
        <f t="array" ref="V7356">_xlfn.IFS(Raw_Data[[#This Row],[Customer Satisfaction]]&lt;2,"Poor",Raw_Data[[#This Row],[Customer Satisfaction]]&lt;4,"Average",Raw_Data[[#This Row],[Customer Satisfaction]]&gt;=4,"Excellent")</f>
        <v>Excellent</v>
      </c>
    </row>
    <row r="7357" spans="2:22" x14ac:dyDescent="0.3">
      <c r="B7357" t="s">
        <v>4408</v>
      </c>
      <c r="C7357" s="2">
        <v>45913</v>
      </c>
      <c r="D7357" s="1">
        <v>0.72499999999999998</v>
      </c>
      <c r="E7357" t="s">
        <v>108</v>
      </c>
      <c r="F7357" t="s">
        <v>48</v>
      </c>
      <c r="G7357" t="s">
        <v>162</v>
      </c>
      <c r="H7357" t="s">
        <v>22</v>
      </c>
      <c r="I7357" t="s">
        <v>1130</v>
      </c>
      <c r="J7357" t="s">
        <v>64</v>
      </c>
      <c r="K7357" t="s">
        <v>25</v>
      </c>
      <c r="L7357" t="s">
        <v>3570</v>
      </c>
      <c r="M7357">
        <v>3.7</v>
      </c>
      <c r="N7357">
        <v>14.7</v>
      </c>
      <c r="O7357" t="s">
        <v>26</v>
      </c>
      <c r="P7357">
        <v>0</v>
      </c>
      <c r="Q7357" t="s">
        <v>27</v>
      </c>
      <c r="R7357" t="s">
        <v>28</v>
      </c>
      <c r="S7357">
        <v>737.05</v>
      </c>
      <c r="T7357" t="str" cm="1">
        <f t="array" ref="T7357">_xlfn.IFS(Raw_Data[[#This Row],[Call Status]]="Resolved","5",Raw_Data[[#This Row],[Call Status]]="Escalated","2",Raw_Data[[#This Row],[Call Status]]="Pending","3",Raw_Data[[#This Row],[Call Status]]="Abandoned","0")</f>
        <v>5</v>
      </c>
      <c r="U7357" t="str">
        <f>TEXT(Raw_Data[[#This Row],[Call Date]],"mmmm")</f>
        <v>September</v>
      </c>
      <c r="V7357" t="str" cm="1">
        <f t="array" ref="V7357">_xlfn.IFS(Raw_Data[[#This Row],[Customer Satisfaction]]&lt;2,"Poor",Raw_Data[[#This Row],[Customer Satisfaction]]&lt;4,"Average",Raw_Data[[#This Row],[Customer Satisfaction]]&gt;=4,"Excellent")</f>
        <v>Poor</v>
      </c>
    </row>
    <row r="7358" spans="2:22" x14ac:dyDescent="0.3">
      <c r="B7358" t="s">
        <v>1754</v>
      </c>
      <c r="C7358" s="2">
        <v>45964</v>
      </c>
      <c r="D7358" s="1">
        <v>0.86388888888888893</v>
      </c>
      <c r="E7358" t="s">
        <v>53</v>
      </c>
      <c r="F7358" t="s">
        <v>20</v>
      </c>
      <c r="G7358" t="s">
        <v>21</v>
      </c>
      <c r="H7358" t="s">
        <v>22</v>
      </c>
      <c r="I7358" t="s">
        <v>1137</v>
      </c>
      <c r="J7358" t="s">
        <v>24</v>
      </c>
      <c r="K7358" t="s">
        <v>25</v>
      </c>
      <c r="L7358" t="s">
        <v>25</v>
      </c>
      <c r="M7358">
        <v>3</v>
      </c>
      <c r="N7358">
        <v>12.8</v>
      </c>
      <c r="O7358" t="s">
        <v>26</v>
      </c>
      <c r="P7358">
        <v>5</v>
      </c>
      <c r="Q7358" t="s">
        <v>27</v>
      </c>
      <c r="R7358" t="s">
        <v>28</v>
      </c>
      <c r="S7358">
        <v>607.9</v>
      </c>
      <c r="T7358" t="str" cm="1">
        <f t="array" ref="T7358">_xlfn.IFS(Raw_Data[[#This Row],[Call Status]]="Resolved","5",Raw_Data[[#This Row],[Call Status]]="Escalated","2",Raw_Data[[#This Row],[Call Status]]="Pending","3",Raw_Data[[#This Row],[Call Status]]="Abandoned","0")</f>
        <v>5</v>
      </c>
      <c r="U7358" t="str">
        <f>TEXT(Raw_Data[[#This Row],[Call Date]],"mmmm")</f>
        <v>November</v>
      </c>
      <c r="V7358" t="str" cm="1">
        <f t="array" ref="V7358">_xlfn.IFS(Raw_Data[[#This Row],[Customer Satisfaction]]&lt;2,"Poor",Raw_Data[[#This Row],[Customer Satisfaction]]&lt;4,"Average",Raw_Data[[#This Row],[Customer Satisfaction]]&gt;=4,"Excellent")</f>
        <v>Excellent</v>
      </c>
    </row>
    <row r="7359" spans="2:22" x14ac:dyDescent="0.3">
      <c r="B7359" t="s">
        <v>5560</v>
      </c>
      <c r="C7359" s="2">
        <v>45731</v>
      </c>
      <c r="D7359" s="1">
        <v>0.46666666666666667</v>
      </c>
      <c r="E7359" t="s">
        <v>84</v>
      </c>
      <c r="F7359" t="s">
        <v>34</v>
      </c>
      <c r="G7359" t="s">
        <v>250</v>
      </c>
      <c r="H7359" t="s">
        <v>2026</v>
      </c>
      <c r="I7359" t="s">
        <v>23</v>
      </c>
      <c r="J7359" t="s">
        <v>64</v>
      </c>
      <c r="K7359" t="s">
        <v>25</v>
      </c>
      <c r="L7359" t="s">
        <v>3570</v>
      </c>
      <c r="M7359">
        <v>3.4</v>
      </c>
      <c r="N7359">
        <v>8.6999999999999993</v>
      </c>
      <c r="O7359" t="s">
        <v>26</v>
      </c>
      <c r="P7359">
        <v>4</v>
      </c>
      <c r="Q7359" t="s">
        <v>27</v>
      </c>
      <c r="R7359" t="s">
        <v>28</v>
      </c>
      <c r="S7359">
        <v>166.74</v>
      </c>
      <c r="T7359" t="str" cm="1">
        <f t="array" ref="T7359">_xlfn.IFS(Raw_Data[[#This Row],[Call Status]]="Resolved","5",Raw_Data[[#This Row],[Call Status]]="Escalated","2",Raw_Data[[#This Row],[Call Status]]="Pending","3",Raw_Data[[#This Row],[Call Status]]="Abandoned","0")</f>
        <v>5</v>
      </c>
      <c r="U7359" t="str">
        <f>TEXT(Raw_Data[[#This Row],[Call Date]],"mmmm")</f>
        <v>March</v>
      </c>
      <c r="V7359" t="str" cm="1">
        <f t="array" ref="V7359">_xlfn.IFS(Raw_Data[[#This Row],[Customer Satisfaction]]&lt;2,"Poor",Raw_Data[[#This Row],[Customer Satisfaction]]&lt;4,"Average",Raw_Data[[#This Row],[Customer Satisfaction]]&gt;=4,"Excellent")</f>
        <v>Excellent</v>
      </c>
    </row>
    <row r="7360" spans="2:22" x14ac:dyDescent="0.3">
      <c r="B7360" t="s">
        <v>510</v>
      </c>
      <c r="C7360" s="2">
        <v>45828</v>
      </c>
      <c r="D7360" s="1">
        <v>0.56527777777777777</v>
      </c>
      <c r="E7360" t="s">
        <v>57</v>
      </c>
      <c r="F7360" t="s">
        <v>38</v>
      </c>
      <c r="G7360" t="s">
        <v>327</v>
      </c>
      <c r="H7360" t="s">
        <v>22</v>
      </c>
      <c r="I7360" t="s">
        <v>23</v>
      </c>
      <c r="J7360" t="s">
        <v>76</v>
      </c>
      <c r="K7360" t="s">
        <v>25</v>
      </c>
      <c r="L7360" t="s">
        <v>25</v>
      </c>
      <c r="M7360">
        <v>3.4</v>
      </c>
      <c r="N7360">
        <v>14</v>
      </c>
      <c r="O7360" t="s">
        <v>26</v>
      </c>
      <c r="P7360">
        <v>4</v>
      </c>
      <c r="Q7360" t="s">
        <v>27</v>
      </c>
      <c r="R7360" t="s">
        <v>28</v>
      </c>
      <c r="S7360">
        <v>155.66999999999999</v>
      </c>
      <c r="T7360" t="str" cm="1">
        <f t="array" ref="T7360">_xlfn.IFS(Raw_Data[[#This Row],[Call Status]]="Resolved","5",Raw_Data[[#This Row],[Call Status]]="Escalated","2",Raw_Data[[#This Row],[Call Status]]="Pending","3",Raw_Data[[#This Row],[Call Status]]="Abandoned","0")</f>
        <v>5</v>
      </c>
      <c r="U7360" t="str">
        <f>TEXT(Raw_Data[[#This Row],[Call Date]],"mmmm")</f>
        <v>June</v>
      </c>
      <c r="V7360" t="str" cm="1">
        <f t="array" ref="V7360">_xlfn.IFS(Raw_Data[[#This Row],[Customer Satisfaction]]&lt;2,"Poor",Raw_Data[[#This Row],[Customer Satisfaction]]&lt;4,"Average",Raw_Data[[#This Row],[Customer Satisfaction]]&gt;=4,"Excellent")</f>
        <v>Excellent</v>
      </c>
    </row>
    <row r="7361" spans="2:22" x14ac:dyDescent="0.3">
      <c r="B7361" t="s">
        <v>4131</v>
      </c>
      <c r="C7361" s="2">
        <v>45800</v>
      </c>
      <c r="D7361" s="1">
        <v>0.50694444444444442</v>
      </c>
      <c r="E7361" t="s">
        <v>37</v>
      </c>
      <c r="F7361" t="s">
        <v>48</v>
      </c>
      <c r="G7361" t="s">
        <v>250</v>
      </c>
      <c r="H7361" t="s">
        <v>2392</v>
      </c>
      <c r="I7361" t="s">
        <v>1128</v>
      </c>
      <c r="J7361" t="s">
        <v>45</v>
      </c>
      <c r="K7361" t="s">
        <v>25</v>
      </c>
      <c r="L7361" t="s">
        <v>3564</v>
      </c>
      <c r="M7361">
        <v>2.2999999999999998</v>
      </c>
      <c r="N7361">
        <v>7.2</v>
      </c>
      <c r="O7361" t="s">
        <v>26</v>
      </c>
      <c r="P7361">
        <v>4</v>
      </c>
      <c r="Q7361" t="s">
        <v>615</v>
      </c>
      <c r="R7361" t="s">
        <v>28</v>
      </c>
      <c r="S7361">
        <v>221.25</v>
      </c>
      <c r="T7361" t="str" cm="1">
        <f t="array" ref="T7361">_xlfn.IFS(Raw_Data[[#This Row],[Call Status]]="Resolved","5",Raw_Data[[#This Row],[Call Status]]="Escalated","2",Raw_Data[[#This Row],[Call Status]]="Pending","3",Raw_Data[[#This Row],[Call Status]]="Abandoned","0")</f>
        <v>5</v>
      </c>
      <c r="U7361" t="str">
        <f>TEXT(Raw_Data[[#This Row],[Call Date]],"mmmm")</f>
        <v>May</v>
      </c>
      <c r="V7361" t="str" cm="1">
        <f t="array" ref="V7361">_xlfn.IFS(Raw_Data[[#This Row],[Customer Satisfaction]]&lt;2,"Poor",Raw_Data[[#This Row],[Customer Satisfaction]]&lt;4,"Average",Raw_Data[[#This Row],[Customer Satisfaction]]&gt;=4,"Excellent")</f>
        <v>Excellent</v>
      </c>
    </row>
    <row r="7362" spans="2:22" x14ac:dyDescent="0.3">
      <c r="B7362" t="s">
        <v>6996</v>
      </c>
      <c r="C7362" s="2">
        <v>45823</v>
      </c>
      <c r="D7362" s="1">
        <v>0.61597222222222225</v>
      </c>
      <c r="E7362" t="s">
        <v>91</v>
      </c>
      <c r="F7362" t="s">
        <v>38</v>
      </c>
      <c r="G7362" t="s">
        <v>21</v>
      </c>
      <c r="H7362" t="s">
        <v>22</v>
      </c>
      <c r="I7362" t="s">
        <v>23</v>
      </c>
      <c r="J7362" t="s">
        <v>49</v>
      </c>
      <c r="K7362" t="s">
        <v>25</v>
      </c>
      <c r="L7362" t="s">
        <v>3564</v>
      </c>
      <c r="M7362">
        <v>1.4</v>
      </c>
      <c r="N7362">
        <v>14.4</v>
      </c>
      <c r="O7362" t="s">
        <v>26</v>
      </c>
      <c r="P7362">
        <v>3</v>
      </c>
      <c r="Q7362" t="s">
        <v>1014</v>
      </c>
      <c r="R7362" t="s">
        <v>28</v>
      </c>
      <c r="S7362">
        <v>138.19</v>
      </c>
      <c r="T7362" t="str" cm="1">
        <f t="array" ref="T7362">_xlfn.IFS(Raw_Data[[#This Row],[Call Status]]="Resolved","5",Raw_Data[[#This Row],[Call Status]]="Escalated","2",Raw_Data[[#This Row],[Call Status]]="Pending","3",Raw_Data[[#This Row],[Call Status]]="Abandoned","0")</f>
        <v>5</v>
      </c>
      <c r="U7362" t="str">
        <f>TEXT(Raw_Data[[#This Row],[Call Date]],"mmmm")</f>
        <v>June</v>
      </c>
      <c r="V7362" t="str" cm="1">
        <f t="array" ref="V7362">_xlfn.IFS(Raw_Data[[#This Row],[Customer Satisfaction]]&lt;2,"Poor",Raw_Data[[#This Row],[Customer Satisfaction]]&lt;4,"Average",Raw_Data[[#This Row],[Customer Satisfaction]]&gt;=4,"Excellent")</f>
        <v>Average</v>
      </c>
    </row>
    <row r="7363" spans="2:22" x14ac:dyDescent="0.3">
      <c r="B7363" t="s">
        <v>1576</v>
      </c>
      <c r="C7363" s="2">
        <v>45918</v>
      </c>
      <c r="D7363" s="1">
        <v>0.46597222222222223</v>
      </c>
      <c r="E7363" t="s">
        <v>110</v>
      </c>
      <c r="F7363" t="s">
        <v>34</v>
      </c>
      <c r="G7363" t="s">
        <v>250</v>
      </c>
      <c r="H7363" t="s">
        <v>22</v>
      </c>
      <c r="I7363" t="s">
        <v>1128</v>
      </c>
      <c r="J7363" t="s">
        <v>35</v>
      </c>
      <c r="K7363" t="s">
        <v>25</v>
      </c>
      <c r="L7363" t="s">
        <v>25</v>
      </c>
      <c r="M7363">
        <v>8.9</v>
      </c>
      <c r="N7363">
        <v>10.199999999999999</v>
      </c>
      <c r="O7363" t="s">
        <v>26</v>
      </c>
      <c r="P7363">
        <v>3</v>
      </c>
      <c r="Q7363" t="s">
        <v>615</v>
      </c>
      <c r="R7363" t="s">
        <v>28</v>
      </c>
      <c r="S7363">
        <v>43.01</v>
      </c>
      <c r="T7363" t="str" cm="1">
        <f t="array" ref="T7363">_xlfn.IFS(Raw_Data[[#This Row],[Call Status]]="Resolved","5",Raw_Data[[#This Row],[Call Status]]="Escalated","2",Raw_Data[[#This Row],[Call Status]]="Pending","3",Raw_Data[[#This Row],[Call Status]]="Abandoned","0")</f>
        <v>5</v>
      </c>
      <c r="U7363" t="str">
        <f>TEXT(Raw_Data[[#This Row],[Call Date]],"mmmm")</f>
        <v>September</v>
      </c>
      <c r="V7363" t="str" cm="1">
        <f t="array" ref="V7363">_xlfn.IFS(Raw_Data[[#This Row],[Customer Satisfaction]]&lt;2,"Poor",Raw_Data[[#This Row],[Customer Satisfaction]]&lt;4,"Average",Raw_Data[[#This Row],[Customer Satisfaction]]&gt;=4,"Excellent")</f>
        <v>Average</v>
      </c>
    </row>
    <row r="7364" spans="2:22" x14ac:dyDescent="0.3">
      <c r="B7364" t="s">
        <v>7378</v>
      </c>
      <c r="C7364" s="2">
        <v>45878</v>
      </c>
      <c r="D7364" s="1">
        <v>0.5625</v>
      </c>
      <c r="E7364" t="s">
        <v>66</v>
      </c>
      <c r="F7364" t="s">
        <v>48</v>
      </c>
      <c r="G7364" t="s">
        <v>21</v>
      </c>
      <c r="H7364" t="s">
        <v>2026</v>
      </c>
      <c r="I7364" t="s">
        <v>1128</v>
      </c>
      <c r="J7364" t="s">
        <v>31</v>
      </c>
      <c r="K7364" t="s">
        <v>7253</v>
      </c>
      <c r="L7364" t="s">
        <v>7254</v>
      </c>
      <c r="M7364">
        <v>1.4</v>
      </c>
      <c r="N7364">
        <v>10.199999999999999</v>
      </c>
      <c r="O7364" t="s">
        <v>28</v>
      </c>
      <c r="P7364">
        <v>3</v>
      </c>
      <c r="Q7364" t="s">
        <v>615</v>
      </c>
      <c r="R7364" t="s">
        <v>28</v>
      </c>
      <c r="S7364">
        <v>144.56</v>
      </c>
      <c r="T7364" t="str" cm="1">
        <f t="array" ref="T7364">_xlfn.IFS(Raw_Data[[#This Row],[Call Status]]="Resolved","5",Raw_Data[[#This Row],[Call Status]]="Escalated","2",Raw_Data[[#This Row],[Call Status]]="Pending","3",Raw_Data[[#This Row],[Call Status]]="Abandoned","0")</f>
        <v>0</v>
      </c>
      <c r="U7364" t="str">
        <f>TEXT(Raw_Data[[#This Row],[Call Date]],"mmmm")</f>
        <v>August</v>
      </c>
      <c r="V7364" t="str" cm="1">
        <f t="array" ref="V7364">_xlfn.IFS(Raw_Data[[#This Row],[Customer Satisfaction]]&lt;2,"Poor",Raw_Data[[#This Row],[Customer Satisfaction]]&lt;4,"Average",Raw_Data[[#This Row],[Customer Satisfaction]]&gt;=4,"Excellent")</f>
        <v>Average</v>
      </c>
    </row>
    <row r="7365" spans="2:22" x14ac:dyDescent="0.3">
      <c r="B7365" t="s">
        <v>62</v>
      </c>
      <c r="C7365" s="2">
        <v>45740</v>
      </c>
      <c r="D7365" s="1">
        <v>0.33333333333333331</v>
      </c>
      <c r="E7365" t="s">
        <v>63</v>
      </c>
      <c r="F7365" t="s">
        <v>38</v>
      </c>
      <c r="G7365" t="s">
        <v>21</v>
      </c>
      <c r="H7365" t="s">
        <v>22</v>
      </c>
      <c r="I7365" t="s">
        <v>23</v>
      </c>
      <c r="J7365" t="s">
        <v>64</v>
      </c>
      <c r="K7365" t="s">
        <v>25</v>
      </c>
      <c r="L7365" t="s">
        <v>25</v>
      </c>
      <c r="M7365">
        <v>4.3</v>
      </c>
      <c r="N7365">
        <v>6</v>
      </c>
      <c r="O7365" t="s">
        <v>26</v>
      </c>
      <c r="P7365">
        <v>5</v>
      </c>
      <c r="Q7365" t="s">
        <v>27</v>
      </c>
      <c r="R7365" t="s">
        <v>28</v>
      </c>
      <c r="S7365">
        <v>0</v>
      </c>
      <c r="T7365" t="str" cm="1">
        <f t="array" ref="T7365">_xlfn.IFS(Raw_Data[[#This Row],[Call Status]]="Resolved","5",Raw_Data[[#This Row],[Call Status]]="Escalated","2",Raw_Data[[#This Row],[Call Status]]="Pending","3",Raw_Data[[#This Row],[Call Status]]="Abandoned","0")</f>
        <v>5</v>
      </c>
      <c r="U7365" t="str">
        <f>TEXT(Raw_Data[[#This Row],[Call Date]],"mmmm")</f>
        <v>March</v>
      </c>
      <c r="V7365" t="str" cm="1">
        <f t="array" ref="V7365">_xlfn.IFS(Raw_Data[[#This Row],[Customer Satisfaction]]&lt;2,"Poor",Raw_Data[[#This Row],[Customer Satisfaction]]&lt;4,"Average",Raw_Data[[#This Row],[Customer Satisfaction]]&gt;=4,"Excellent")</f>
        <v>Excellent</v>
      </c>
    </row>
    <row r="7366" spans="2:22" x14ac:dyDescent="0.3">
      <c r="B7366" t="s">
        <v>3880</v>
      </c>
      <c r="C7366" s="2">
        <v>45839</v>
      </c>
      <c r="D7366" s="1">
        <v>0.7270833333333333</v>
      </c>
      <c r="E7366" t="s">
        <v>33</v>
      </c>
      <c r="F7366" t="s">
        <v>48</v>
      </c>
      <c r="G7366" t="s">
        <v>250</v>
      </c>
      <c r="H7366" t="s">
        <v>2026</v>
      </c>
      <c r="I7366" t="s">
        <v>1128</v>
      </c>
      <c r="J7366" t="s">
        <v>76</v>
      </c>
      <c r="K7366" t="s">
        <v>25</v>
      </c>
      <c r="L7366" t="s">
        <v>3559</v>
      </c>
      <c r="M7366">
        <v>2.1</v>
      </c>
      <c r="N7366">
        <v>1</v>
      </c>
      <c r="O7366" t="s">
        <v>26</v>
      </c>
      <c r="P7366">
        <v>3</v>
      </c>
      <c r="Q7366" t="s">
        <v>615</v>
      </c>
      <c r="R7366" t="s">
        <v>28</v>
      </c>
      <c r="S7366">
        <v>123.28</v>
      </c>
      <c r="T7366" t="str" cm="1">
        <f t="array" ref="T7366">_xlfn.IFS(Raw_Data[[#This Row],[Call Status]]="Resolved","5",Raw_Data[[#This Row],[Call Status]]="Escalated","2",Raw_Data[[#This Row],[Call Status]]="Pending","3",Raw_Data[[#This Row],[Call Status]]="Abandoned","0")</f>
        <v>5</v>
      </c>
      <c r="U7366" t="str">
        <f>TEXT(Raw_Data[[#This Row],[Call Date]],"mmmm")</f>
        <v>July</v>
      </c>
      <c r="V7366" t="str" cm="1">
        <f t="array" ref="V7366">_xlfn.IFS(Raw_Data[[#This Row],[Customer Satisfaction]]&lt;2,"Poor",Raw_Data[[#This Row],[Customer Satisfaction]]&lt;4,"Average",Raw_Data[[#This Row],[Customer Satisfaction]]&gt;=4,"Excellent")</f>
        <v>Average</v>
      </c>
    </row>
    <row r="7367" spans="2:22" x14ac:dyDescent="0.3">
      <c r="B7367" t="s">
        <v>8587</v>
      </c>
      <c r="C7367" s="2">
        <v>45964</v>
      </c>
      <c r="D7367" s="1">
        <v>0.64652777777777781</v>
      </c>
      <c r="E7367" t="s">
        <v>30</v>
      </c>
      <c r="F7367" t="s">
        <v>48</v>
      </c>
      <c r="G7367" t="s">
        <v>21</v>
      </c>
      <c r="H7367" t="s">
        <v>22</v>
      </c>
      <c r="I7367" t="s">
        <v>1130</v>
      </c>
      <c r="J7367" t="s">
        <v>42</v>
      </c>
      <c r="K7367" t="s">
        <v>16</v>
      </c>
      <c r="L7367" t="s">
        <v>16</v>
      </c>
      <c r="M7367">
        <v>3.8</v>
      </c>
      <c r="N7367">
        <v>14.1</v>
      </c>
      <c r="O7367" t="s">
        <v>28</v>
      </c>
      <c r="P7367">
        <v>1</v>
      </c>
      <c r="Q7367" t="s">
        <v>1014</v>
      </c>
      <c r="R7367" t="s">
        <v>26</v>
      </c>
      <c r="S7367">
        <v>489.86</v>
      </c>
      <c r="T7367" t="str" cm="1">
        <f t="array" ref="T7367">_xlfn.IFS(Raw_Data[[#This Row],[Call Status]]="Resolved","5",Raw_Data[[#This Row],[Call Status]]="Escalated","2",Raw_Data[[#This Row],[Call Status]]="Pending","3",Raw_Data[[#This Row],[Call Status]]="Abandoned","0")</f>
        <v>2</v>
      </c>
      <c r="U7367" t="str">
        <f>TEXT(Raw_Data[[#This Row],[Call Date]],"mmmm")</f>
        <v>November</v>
      </c>
      <c r="V7367" t="str" cm="1">
        <f t="array" ref="V7367">_xlfn.IFS(Raw_Data[[#This Row],[Customer Satisfaction]]&lt;2,"Poor",Raw_Data[[#This Row],[Customer Satisfaction]]&lt;4,"Average",Raw_Data[[#This Row],[Customer Satisfaction]]&gt;=4,"Excellent")</f>
        <v>Poor</v>
      </c>
    </row>
    <row r="7368" spans="2:22" x14ac:dyDescent="0.3">
      <c r="B7368" t="s">
        <v>4658</v>
      </c>
      <c r="C7368" s="2">
        <v>45667</v>
      </c>
      <c r="D7368" s="1">
        <v>0.49375000000000002</v>
      </c>
      <c r="E7368" t="s">
        <v>41</v>
      </c>
      <c r="F7368" t="s">
        <v>34</v>
      </c>
      <c r="G7368" t="s">
        <v>162</v>
      </c>
      <c r="H7368" t="s">
        <v>22</v>
      </c>
      <c r="I7368" t="s">
        <v>1137</v>
      </c>
      <c r="J7368" t="s">
        <v>76</v>
      </c>
      <c r="K7368" t="s">
        <v>25</v>
      </c>
      <c r="L7368" t="s">
        <v>3570</v>
      </c>
      <c r="M7368">
        <v>1.5</v>
      </c>
      <c r="N7368">
        <v>2.7</v>
      </c>
      <c r="O7368" t="s">
        <v>26</v>
      </c>
      <c r="P7368">
        <v>5</v>
      </c>
      <c r="Q7368" t="s">
        <v>27</v>
      </c>
      <c r="R7368" t="s">
        <v>28</v>
      </c>
      <c r="S7368">
        <v>603.52</v>
      </c>
      <c r="T7368" t="str" cm="1">
        <f t="array" ref="T7368">_xlfn.IFS(Raw_Data[[#This Row],[Call Status]]="Resolved","5",Raw_Data[[#This Row],[Call Status]]="Escalated","2",Raw_Data[[#This Row],[Call Status]]="Pending","3",Raw_Data[[#This Row],[Call Status]]="Abandoned","0")</f>
        <v>5</v>
      </c>
      <c r="U7368" t="str">
        <f>TEXT(Raw_Data[[#This Row],[Call Date]],"mmmm")</f>
        <v>January</v>
      </c>
      <c r="V7368" t="str" cm="1">
        <f t="array" ref="V7368">_xlfn.IFS(Raw_Data[[#This Row],[Customer Satisfaction]]&lt;2,"Poor",Raw_Data[[#This Row],[Customer Satisfaction]]&lt;4,"Average",Raw_Data[[#This Row],[Customer Satisfaction]]&gt;=4,"Excellent")</f>
        <v>Excellent</v>
      </c>
    </row>
    <row r="7369" spans="2:22" x14ac:dyDescent="0.3">
      <c r="B7369" t="s">
        <v>4951</v>
      </c>
      <c r="C7369" s="2">
        <v>45661</v>
      </c>
      <c r="D7369" s="1">
        <v>0.80138888888888893</v>
      </c>
      <c r="E7369" t="s">
        <v>47</v>
      </c>
      <c r="F7369" t="s">
        <v>38</v>
      </c>
      <c r="G7369" t="s">
        <v>162</v>
      </c>
      <c r="H7369" t="s">
        <v>22</v>
      </c>
      <c r="I7369" t="s">
        <v>1128</v>
      </c>
      <c r="J7369" t="s">
        <v>76</v>
      </c>
      <c r="K7369" t="s">
        <v>25</v>
      </c>
      <c r="L7369" t="s">
        <v>3564</v>
      </c>
      <c r="M7369">
        <v>4.5999999999999996</v>
      </c>
      <c r="N7369">
        <v>11.6</v>
      </c>
      <c r="O7369" t="s">
        <v>26</v>
      </c>
      <c r="P7369">
        <v>2</v>
      </c>
      <c r="Q7369" t="s">
        <v>615</v>
      </c>
      <c r="R7369" t="s">
        <v>28</v>
      </c>
      <c r="S7369">
        <v>94.07</v>
      </c>
      <c r="T7369" t="str" cm="1">
        <f t="array" ref="T7369">_xlfn.IFS(Raw_Data[[#This Row],[Call Status]]="Resolved","5",Raw_Data[[#This Row],[Call Status]]="Escalated","2",Raw_Data[[#This Row],[Call Status]]="Pending","3",Raw_Data[[#This Row],[Call Status]]="Abandoned","0")</f>
        <v>5</v>
      </c>
      <c r="U7369" t="str">
        <f>TEXT(Raw_Data[[#This Row],[Call Date]],"mmmm")</f>
        <v>January</v>
      </c>
      <c r="V7369" t="str" cm="1">
        <f t="array" ref="V7369">_xlfn.IFS(Raw_Data[[#This Row],[Customer Satisfaction]]&lt;2,"Poor",Raw_Data[[#This Row],[Customer Satisfaction]]&lt;4,"Average",Raw_Data[[#This Row],[Customer Satisfaction]]&gt;=4,"Excellent")</f>
        <v>Average</v>
      </c>
    </row>
    <row r="7370" spans="2:22" x14ac:dyDescent="0.3">
      <c r="B7370" t="s">
        <v>870</v>
      </c>
      <c r="C7370" s="2">
        <v>46008</v>
      </c>
      <c r="D7370" s="1">
        <v>0.53888888888888886</v>
      </c>
      <c r="E7370" t="s">
        <v>108</v>
      </c>
      <c r="F7370" t="s">
        <v>38</v>
      </c>
      <c r="G7370" t="s">
        <v>250</v>
      </c>
      <c r="H7370" t="s">
        <v>22</v>
      </c>
      <c r="I7370" t="s">
        <v>23</v>
      </c>
      <c r="J7370" t="s">
        <v>76</v>
      </c>
      <c r="K7370" t="s">
        <v>25</v>
      </c>
      <c r="L7370" t="s">
        <v>25</v>
      </c>
      <c r="M7370">
        <v>4.4000000000000004</v>
      </c>
      <c r="N7370">
        <v>18.399999999999999</v>
      </c>
      <c r="O7370" t="s">
        <v>26</v>
      </c>
      <c r="P7370">
        <v>3</v>
      </c>
      <c r="Q7370" t="s">
        <v>615</v>
      </c>
      <c r="R7370" t="s">
        <v>28</v>
      </c>
      <c r="S7370">
        <v>242.86</v>
      </c>
      <c r="T7370" t="str" cm="1">
        <f t="array" ref="T7370">_xlfn.IFS(Raw_Data[[#This Row],[Call Status]]="Resolved","5",Raw_Data[[#This Row],[Call Status]]="Escalated","2",Raw_Data[[#This Row],[Call Status]]="Pending","3",Raw_Data[[#This Row],[Call Status]]="Abandoned","0")</f>
        <v>5</v>
      </c>
      <c r="U7370" t="str">
        <f>TEXT(Raw_Data[[#This Row],[Call Date]],"mmmm")</f>
        <v>December</v>
      </c>
      <c r="V7370" t="str" cm="1">
        <f t="array" ref="V7370">_xlfn.IFS(Raw_Data[[#This Row],[Customer Satisfaction]]&lt;2,"Poor",Raw_Data[[#This Row],[Customer Satisfaction]]&lt;4,"Average",Raw_Data[[#This Row],[Customer Satisfaction]]&gt;=4,"Excellent")</f>
        <v>Average</v>
      </c>
    </row>
    <row r="7371" spans="2:22" x14ac:dyDescent="0.3">
      <c r="B7371" t="s">
        <v>2102</v>
      </c>
      <c r="C7371" s="2">
        <v>45993</v>
      </c>
      <c r="D7371" s="1">
        <v>0.33750000000000002</v>
      </c>
      <c r="E7371" t="s">
        <v>59</v>
      </c>
      <c r="F7371" t="s">
        <v>34</v>
      </c>
      <c r="G7371" t="s">
        <v>162</v>
      </c>
      <c r="H7371" t="s">
        <v>2026</v>
      </c>
      <c r="I7371" t="s">
        <v>1137</v>
      </c>
      <c r="J7371" t="s">
        <v>49</v>
      </c>
      <c r="K7371" t="s">
        <v>25</v>
      </c>
      <c r="L7371" t="s">
        <v>25</v>
      </c>
      <c r="M7371">
        <v>0.3</v>
      </c>
      <c r="N7371">
        <v>9.8000000000000007</v>
      </c>
      <c r="O7371" t="s">
        <v>26</v>
      </c>
      <c r="P7371">
        <v>3</v>
      </c>
      <c r="Q7371" t="s">
        <v>615</v>
      </c>
      <c r="R7371" t="s">
        <v>26</v>
      </c>
      <c r="S7371">
        <v>191.36</v>
      </c>
      <c r="T7371" t="str" cm="1">
        <f t="array" ref="T7371">_xlfn.IFS(Raw_Data[[#This Row],[Call Status]]="Resolved","5",Raw_Data[[#This Row],[Call Status]]="Escalated","2",Raw_Data[[#This Row],[Call Status]]="Pending","3",Raw_Data[[#This Row],[Call Status]]="Abandoned","0")</f>
        <v>5</v>
      </c>
      <c r="U7371" t="str">
        <f>TEXT(Raw_Data[[#This Row],[Call Date]],"mmmm")</f>
        <v>December</v>
      </c>
      <c r="V7371" t="str" cm="1">
        <f t="array" ref="V7371">_xlfn.IFS(Raw_Data[[#This Row],[Customer Satisfaction]]&lt;2,"Poor",Raw_Data[[#This Row],[Customer Satisfaction]]&lt;4,"Average",Raw_Data[[#This Row],[Customer Satisfaction]]&gt;=4,"Excellent")</f>
        <v>Average</v>
      </c>
    </row>
    <row r="7372" spans="2:22" x14ac:dyDescent="0.3">
      <c r="B7372" t="s">
        <v>1435</v>
      </c>
      <c r="C7372" s="2">
        <v>45949</v>
      </c>
      <c r="D7372" s="1">
        <v>0.7270833333333333</v>
      </c>
      <c r="E7372" t="s">
        <v>57</v>
      </c>
      <c r="F7372" t="s">
        <v>34</v>
      </c>
      <c r="G7372" t="s">
        <v>327</v>
      </c>
      <c r="H7372" t="s">
        <v>22</v>
      </c>
      <c r="I7372" t="s">
        <v>1137</v>
      </c>
      <c r="J7372" t="s">
        <v>42</v>
      </c>
      <c r="K7372" t="s">
        <v>25</v>
      </c>
      <c r="L7372" t="s">
        <v>25</v>
      </c>
      <c r="M7372">
        <v>3.9</v>
      </c>
      <c r="N7372">
        <v>10.5</v>
      </c>
      <c r="O7372" t="s">
        <v>26</v>
      </c>
      <c r="P7372">
        <v>4</v>
      </c>
      <c r="Q7372" t="s">
        <v>615</v>
      </c>
      <c r="R7372" t="s">
        <v>28</v>
      </c>
      <c r="S7372">
        <v>73.27</v>
      </c>
      <c r="T7372" t="str" cm="1">
        <f t="array" ref="T7372">_xlfn.IFS(Raw_Data[[#This Row],[Call Status]]="Resolved","5",Raw_Data[[#This Row],[Call Status]]="Escalated","2",Raw_Data[[#This Row],[Call Status]]="Pending","3",Raw_Data[[#This Row],[Call Status]]="Abandoned","0")</f>
        <v>5</v>
      </c>
      <c r="U7372" t="str">
        <f>TEXT(Raw_Data[[#This Row],[Call Date]],"mmmm")</f>
        <v>October</v>
      </c>
      <c r="V7372" t="str" cm="1">
        <f t="array" ref="V7372">_xlfn.IFS(Raw_Data[[#This Row],[Customer Satisfaction]]&lt;2,"Poor",Raw_Data[[#This Row],[Customer Satisfaction]]&lt;4,"Average",Raw_Data[[#This Row],[Customer Satisfaction]]&gt;=4,"Excellent")</f>
        <v>Excellent</v>
      </c>
    </row>
    <row r="7373" spans="2:22" x14ac:dyDescent="0.3">
      <c r="B7373" t="s">
        <v>4349</v>
      </c>
      <c r="C7373" s="2">
        <v>45938</v>
      </c>
      <c r="D7373" s="1">
        <v>0.46319444444444446</v>
      </c>
      <c r="E7373" t="s">
        <v>63</v>
      </c>
      <c r="F7373" t="s">
        <v>20</v>
      </c>
      <c r="G7373" t="s">
        <v>21</v>
      </c>
      <c r="H7373" t="s">
        <v>22</v>
      </c>
      <c r="I7373" t="s">
        <v>1130</v>
      </c>
      <c r="J7373" t="s">
        <v>45</v>
      </c>
      <c r="K7373" t="s">
        <v>25</v>
      </c>
      <c r="L7373" t="s">
        <v>3559</v>
      </c>
      <c r="M7373">
        <v>3.7</v>
      </c>
      <c r="N7373">
        <v>8.6999999999999993</v>
      </c>
      <c r="O7373" t="s">
        <v>26</v>
      </c>
      <c r="P7373">
        <v>4</v>
      </c>
      <c r="Q7373" t="s">
        <v>27</v>
      </c>
      <c r="R7373" t="s">
        <v>28</v>
      </c>
      <c r="S7373">
        <v>0</v>
      </c>
      <c r="T7373" t="str" cm="1">
        <f t="array" ref="T7373">_xlfn.IFS(Raw_Data[[#This Row],[Call Status]]="Resolved","5",Raw_Data[[#This Row],[Call Status]]="Escalated","2",Raw_Data[[#This Row],[Call Status]]="Pending","3",Raw_Data[[#This Row],[Call Status]]="Abandoned","0")</f>
        <v>5</v>
      </c>
      <c r="U7373" t="str">
        <f>TEXT(Raw_Data[[#This Row],[Call Date]],"mmmm")</f>
        <v>October</v>
      </c>
      <c r="V7373" t="str" cm="1">
        <f t="array" ref="V7373">_xlfn.IFS(Raw_Data[[#This Row],[Customer Satisfaction]]&lt;2,"Poor",Raw_Data[[#This Row],[Customer Satisfaction]]&lt;4,"Average",Raw_Data[[#This Row],[Customer Satisfaction]]&gt;=4,"Excellent")</f>
        <v>Excellent</v>
      </c>
    </row>
    <row r="7374" spans="2:22" x14ac:dyDescent="0.3">
      <c r="B7374" t="s">
        <v>2009</v>
      </c>
      <c r="C7374" s="2">
        <v>45872</v>
      </c>
      <c r="D7374" s="1">
        <v>0.51249999999999996</v>
      </c>
      <c r="E7374" t="s">
        <v>84</v>
      </c>
      <c r="F7374" t="s">
        <v>38</v>
      </c>
      <c r="G7374" t="s">
        <v>162</v>
      </c>
      <c r="H7374" t="s">
        <v>22</v>
      </c>
      <c r="I7374" t="s">
        <v>1130</v>
      </c>
      <c r="J7374" t="s">
        <v>45</v>
      </c>
      <c r="K7374" t="s">
        <v>25</v>
      </c>
      <c r="L7374" t="s">
        <v>25</v>
      </c>
      <c r="M7374">
        <v>1.4</v>
      </c>
      <c r="N7374">
        <v>8.5</v>
      </c>
      <c r="O7374" t="s">
        <v>26</v>
      </c>
      <c r="P7374">
        <v>5</v>
      </c>
      <c r="Q7374" t="s">
        <v>27</v>
      </c>
      <c r="R7374" t="s">
        <v>28</v>
      </c>
      <c r="S7374">
        <v>566.69000000000005</v>
      </c>
      <c r="T7374" t="str" cm="1">
        <f t="array" ref="T7374">_xlfn.IFS(Raw_Data[[#This Row],[Call Status]]="Resolved","5",Raw_Data[[#This Row],[Call Status]]="Escalated","2",Raw_Data[[#This Row],[Call Status]]="Pending","3",Raw_Data[[#This Row],[Call Status]]="Abandoned","0")</f>
        <v>5</v>
      </c>
      <c r="U7374" t="str">
        <f>TEXT(Raw_Data[[#This Row],[Call Date]],"mmmm")</f>
        <v>August</v>
      </c>
      <c r="V7374" t="str" cm="1">
        <f t="array" ref="V7374">_xlfn.IFS(Raw_Data[[#This Row],[Customer Satisfaction]]&lt;2,"Poor",Raw_Data[[#This Row],[Customer Satisfaction]]&lt;4,"Average",Raw_Data[[#This Row],[Customer Satisfaction]]&gt;=4,"Excellent")</f>
        <v>Excellent</v>
      </c>
    </row>
    <row r="7375" spans="2:22" x14ac:dyDescent="0.3">
      <c r="B7375" t="s">
        <v>8885</v>
      </c>
      <c r="C7375" s="2">
        <v>45755</v>
      </c>
      <c r="D7375" s="1">
        <v>0.68472222222222223</v>
      </c>
      <c r="E7375" t="s">
        <v>110</v>
      </c>
      <c r="F7375" t="s">
        <v>20</v>
      </c>
      <c r="G7375" t="s">
        <v>162</v>
      </c>
      <c r="H7375" t="s">
        <v>2392</v>
      </c>
      <c r="I7375" t="s">
        <v>1130</v>
      </c>
      <c r="J7375" t="s">
        <v>35</v>
      </c>
      <c r="K7375" t="s">
        <v>8876</v>
      </c>
      <c r="L7375" t="s">
        <v>8877</v>
      </c>
      <c r="M7375">
        <v>3.3</v>
      </c>
      <c r="N7375">
        <v>11.6</v>
      </c>
      <c r="O7375" t="s">
        <v>28</v>
      </c>
      <c r="P7375">
        <v>5</v>
      </c>
      <c r="Q7375" t="s">
        <v>27</v>
      </c>
      <c r="R7375" t="s">
        <v>28</v>
      </c>
      <c r="S7375">
        <v>380.98</v>
      </c>
      <c r="T7375" t="str" cm="1">
        <f t="array" ref="T7375">_xlfn.IFS(Raw_Data[[#This Row],[Call Status]]="Resolved","5",Raw_Data[[#This Row],[Call Status]]="Escalated","2",Raw_Data[[#This Row],[Call Status]]="Pending","3",Raw_Data[[#This Row],[Call Status]]="Abandoned","0")</f>
        <v>3</v>
      </c>
      <c r="U7375" t="str">
        <f>TEXT(Raw_Data[[#This Row],[Call Date]],"mmmm")</f>
        <v>April</v>
      </c>
      <c r="V7375" t="str" cm="1">
        <f t="array" ref="V7375">_xlfn.IFS(Raw_Data[[#This Row],[Customer Satisfaction]]&lt;2,"Poor",Raw_Data[[#This Row],[Customer Satisfaction]]&lt;4,"Average",Raw_Data[[#This Row],[Customer Satisfaction]]&gt;=4,"Excellent")</f>
        <v>Excellent</v>
      </c>
    </row>
    <row r="7376" spans="2:22" x14ac:dyDescent="0.3">
      <c r="B7376" t="s">
        <v>5331</v>
      </c>
      <c r="C7376" s="2">
        <v>45758</v>
      </c>
      <c r="D7376" s="1">
        <v>0.57777777777777772</v>
      </c>
      <c r="E7376" t="s">
        <v>84</v>
      </c>
      <c r="F7376" t="s">
        <v>20</v>
      </c>
      <c r="G7376" t="s">
        <v>162</v>
      </c>
      <c r="H7376" t="s">
        <v>2026</v>
      </c>
      <c r="I7376" t="s">
        <v>23</v>
      </c>
      <c r="J7376" t="s">
        <v>49</v>
      </c>
      <c r="K7376" t="s">
        <v>25</v>
      </c>
      <c r="L7376" t="s">
        <v>3564</v>
      </c>
      <c r="M7376">
        <v>1.5</v>
      </c>
      <c r="N7376">
        <v>17.899999999999999</v>
      </c>
      <c r="O7376" t="s">
        <v>26</v>
      </c>
      <c r="P7376">
        <v>4</v>
      </c>
      <c r="Q7376" t="s">
        <v>615</v>
      </c>
      <c r="R7376" t="s">
        <v>28</v>
      </c>
      <c r="S7376">
        <v>140.30000000000001</v>
      </c>
      <c r="T7376" t="str" cm="1">
        <f t="array" ref="T7376">_xlfn.IFS(Raw_Data[[#This Row],[Call Status]]="Resolved","5",Raw_Data[[#This Row],[Call Status]]="Escalated","2",Raw_Data[[#This Row],[Call Status]]="Pending","3",Raw_Data[[#This Row],[Call Status]]="Abandoned","0")</f>
        <v>5</v>
      </c>
      <c r="U7376" t="str">
        <f>TEXT(Raw_Data[[#This Row],[Call Date]],"mmmm")</f>
        <v>April</v>
      </c>
      <c r="V7376" t="str" cm="1">
        <f t="array" ref="V7376">_xlfn.IFS(Raw_Data[[#This Row],[Customer Satisfaction]]&lt;2,"Poor",Raw_Data[[#This Row],[Customer Satisfaction]]&lt;4,"Average",Raw_Data[[#This Row],[Customer Satisfaction]]&gt;=4,"Excellent")</f>
        <v>Excellent</v>
      </c>
    </row>
    <row r="7377" spans="2:22" x14ac:dyDescent="0.3">
      <c r="B7377" t="s">
        <v>7653</v>
      </c>
      <c r="C7377" s="2">
        <v>45666</v>
      </c>
      <c r="D7377" s="1">
        <v>0.40347222222222223</v>
      </c>
      <c r="E7377" t="s">
        <v>110</v>
      </c>
      <c r="F7377" t="s">
        <v>48</v>
      </c>
      <c r="G7377" t="s">
        <v>250</v>
      </c>
      <c r="H7377" t="s">
        <v>22</v>
      </c>
      <c r="I7377" t="s">
        <v>23</v>
      </c>
      <c r="J7377" t="s">
        <v>49</v>
      </c>
      <c r="K7377" t="s">
        <v>7253</v>
      </c>
      <c r="L7377" t="s">
        <v>7254</v>
      </c>
      <c r="M7377">
        <v>2.2000000000000002</v>
      </c>
      <c r="N7377">
        <v>10.1</v>
      </c>
      <c r="O7377" t="s">
        <v>28</v>
      </c>
      <c r="P7377">
        <v>2</v>
      </c>
      <c r="Q7377" t="s">
        <v>1014</v>
      </c>
      <c r="R7377" t="s">
        <v>28</v>
      </c>
      <c r="S7377">
        <v>41.85</v>
      </c>
      <c r="T7377" t="str" cm="1">
        <f t="array" ref="T7377">_xlfn.IFS(Raw_Data[[#This Row],[Call Status]]="Resolved","5",Raw_Data[[#This Row],[Call Status]]="Escalated","2",Raw_Data[[#This Row],[Call Status]]="Pending","3",Raw_Data[[#This Row],[Call Status]]="Abandoned","0")</f>
        <v>0</v>
      </c>
      <c r="U7377" t="str">
        <f>TEXT(Raw_Data[[#This Row],[Call Date]],"mmmm")</f>
        <v>January</v>
      </c>
      <c r="V7377" t="str" cm="1">
        <f t="array" ref="V7377">_xlfn.IFS(Raw_Data[[#This Row],[Customer Satisfaction]]&lt;2,"Poor",Raw_Data[[#This Row],[Customer Satisfaction]]&lt;4,"Average",Raw_Data[[#This Row],[Customer Satisfaction]]&gt;=4,"Excellent")</f>
        <v>Average</v>
      </c>
    </row>
    <row r="7378" spans="2:22" x14ac:dyDescent="0.3">
      <c r="B7378" t="s">
        <v>2555</v>
      </c>
      <c r="C7378" s="2">
        <v>45718</v>
      </c>
      <c r="D7378" s="1">
        <v>0.82638888888888884</v>
      </c>
      <c r="E7378" t="s">
        <v>84</v>
      </c>
      <c r="F7378" t="s">
        <v>48</v>
      </c>
      <c r="G7378" t="s">
        <v>327</v>
      </c>
      <c r="H7378" t="s">
        <v>2392</v>
      </c>
      <c r="I7378" t="s">
        <v>1137</v>
      </c>
      <c r="J7378" t="s">
        <v>24</v>
      </c>
      <c r="K7378" t="s">
        <v>25</v>
      </c>
      <c r="L7378" t="s">
        <v>25</v>
      </c>
      <c r="M7378">
        <v>7.5</v>
      </c>
      <c r="N7378">
        <v>14.5</v>
      </c>
      <c r="O7378" t="s">
        <v>26</v>
      </c>
      <c r="P7378">
        <v>5</v>
      </c>
      <c r="Q7378" t="s">
        <v>27</v>
      </c>
      <c r="R7378" t="s">
        <v>28</v>
      </c>
      <c r="S7378">
        <v>193.53</v>
      </c>
      <c r="T7378" t="str" cm="1">
        <f t="array" ref="T7378">_xlfn.IFS(Raw_Data[[#This Row],[Call Status]]="Resolved","5",Raw_Data[[#This Row],[Call Status]]="Escalated","2",Raw_Data[[#This Row],[Call Status]]="Pending","3",Raw_Data[[#This Row],[Call Status]]="Abandoned","0")</f>
        <v>5</v>
      </c>
      <c r="U7378" t="str">
        <f>TEXT(Raw_Data[[#This Row],[Call Date]],"mmmm")</f>
        <v>March</v>
      </c>
      <c r="V7378" t="str" cm="1">
        <f t="array" ref="V7378">_xlfn.IFS(Raw_Data[[#This Row],[Customer Satisfaction]]&lt;2,"Poor",Raw_Data[[#This Row],[Customer Satisfaction]]&lt;4,"Average",Raw_Data[[#This Row],[Customer Satisfaction]]&gt;=4,"Excellent")</f>
        <v>Excellent</v>
      </c>
    </row>
    <row r="7379" spans="2:22" x14ac:dyDescent="0.3">
      <c r="B7379" t="s">
        <v>3358</v>
      </c>
      <c r="C7379" s="2">
        <v>45966</v>
      </c>
      <c r="D7379" s="1">
        <v>0.89583333333333337</v>
      </c>
      <c r="E7379" t="s">
        <v>53</v>
      </c>
      <c r="F7379" t="s">
        <v>34</v>
      </c>
      <c r="G7379" t="s">
        <v>327</v>
      </c>
      <c r="H7379" t="s">
        <v>2026</v>
      </c>
      <c r="I7379" t="s">
        <v>23</v>
      </c>
      <c r="J7379" t="s">
        <v>55</v>
      </c>
      <c r="K7379" t="s">
        <v>25</v>
      </c>
      <c r="L7379" t="s">
        <v>25</v>
      </c>
      <c r="M7379">
        <v>1.8</v>
      </c>
      <c r="N7379">
        <v>9</v>
      </c>
      <c r="O7379" t="s">
        <v>26</v>
      </c>
      <c r="P7379">
        <v>0</v>
      </c>
      <c r="Q7379" t="s">
        <v>27</v>
      </c>
      <c r="R7379" t="s">
        <v>28</v>
      </c>
      <c r="S7379">
        <v>147.31</v>
      </c>
      <c r="T7379" t="str" cm="1">
        <f t="array" ref="T7379">_xlfn.IFS(Raw_Data[[#This Row],[Call Status]]="Resolved","5",Raw_Data[[#This Row],[Call Status]]="Escalated","2",Raw_Data[[#This Row],[Call Status]]="Pending","3",Raw_Data[[#This Row],[Call Status]]="Abandoned","0")</f>
        <v>5</v>
      </c>
      <c r="U7379" t="str">
        <f>TEXT(Raw_Data[[#This Row],[Call Date]],"mmmm")</f>
        <v>November</v>
      </c>
      <c r="V7379" t="str" cm="1">
        <f t="array" ref="V7379">_xlfn.IFS(Raw_Data[[#This Row],[Customer Satisfaction]]&lt;2,"Poor",Raw_Data[[#This Row],[Customer Satisfaction]]&lt;4,"Average",Raw_Data[[#This Row],[Customer Satisfaction]]&gt;=4,"Excellent")</f>
        <v>Poor</v>
      </c>
    </row>
    <row r="7380" spans="2:22" x14ac:dyDescent="0.3">
      <c r="B7380" t="s">
        <v>7672</v>
      </c>
      <c r="C7380" s="2">
        <v>45803</v>
      </c>
      <c r="D7380" s="1">
        <v>0.75902777777777775</v>
      </c>
      <c r="E7380" t="s">
        <v>66</v>
      </c>
      <c r="F7380" t="s">
        <v>20</v>
      </c>
      <c r="G7380" t="s">
        <v>250</v>
      </c>
      <c r="H7380" t="s">
        <v>2392</v>
      </c>
      <c r="I7380" t="s">
        <v>1137</v>
      </c>
      <c r="J7380" t="s">
        <v>49</v>
      </c>
      <c r="K7380" t="s">
        <v>7253</v>
      </c>
      <c r="L7380" t="s">
        <v>7254</v>
      </c>
      <c r="M7380">
        <v>6.9</v>
      </c>
      <c r="N7380">
        <v>10.199999999999999</v>
      </c>
      <c r="O7380" t="s">
        <v>28</v>
      </c>
      <c r="P7380">
        <v>1</v>
      </c>
      <c r="Q7380" t="s">
        <v>1014</v>
      </c>
      <c r="R7380" t="s">
        <v>28</v>
      </c>
      <c r="S7380">
        <v>60.29</v>
      </c>
      <c r="T7380" t="str" cm="1">
        <f t="array" ref="T7380">_xlfn.IFS(Raw_Data[[#This Row],[Call Status]]="Resolved","5",Raw_Data[[#This Row],[Call Status]]="Escalated","2",Raw_Data[[#This Row],[Call Status]]="Pending","3",Raw_Data[[#This Row],[Call Status]]="Abandoned","0")</f>
        <v>0</v>
      </c>
      <c r="U7380" t="str">
        <f>TEXT(Raw_Data[[#This Row],[Call Date]],"mmmm")</f>
        <v>May</v>
      </c>
      <c r="V7380" t="str" cm="1">
        <f t="array" ref="V7380">_xlfn.IFS(Raw_Data[[#This Row],[Customer Satisfaction]]&lt;2,"Poor",Raw_Data[[#This Row],[Customer Satisfaction]]&lt;4,"Average",Raw_Data[[#This Row],[Customer Satisfaction]]&gt;=4,"Excellent")</f>
        <v>Poor</v>
      </c>
    </row>
    <row r="7381" spans="2:22" x14ac:dyDescent="0.3">
      <c r="B7381" t="s">
        <v>9716</v>
      </c>
      <c r="C7381" s="2">
        <v>45720</v>
      </c>
      <c r="D7381" s="1">
        <v>0.65972222222222221</v>
      </c>
      <c r="E7381" t="s">
        <v>19</v>
      </c>
      <c r="F7381" t="s">
        <v>20</v>
      </c>
      <c r="G7381" t="s">
        <v>327</v>
      </c>
      <c r="H7381" t="s">
        <v>22</v>
      </c>
      <c r="I7381" t="s">
        <v>23</v>
      </c>
      <c r="J7381" t="s">
        <v>64</v>
      </c>
      <c r="K7381" t="s">
        <v>8876</v>
      </c>
      <c r="L7381" t="s">
        <v>8877</v>
      </c>
      <c r="M7381">
        <v>5.7</v>
      </c>
      <c r="N7381">
        <v>1</v>
      </c>
      <c r="O7381" t="s">
        <v>28</v>
      </c>
      <c r="P7381">
        <v>2</v>
      </c>
      <c r="Q7381" t="s">
        <v>1014</v>
      </c>
      <c r="R7381" t="s">
        <v>28</v>
      </c>
      <c r="S7381">
        <v>132.11000000000001</v>
      </c>
      <c r="T7381" t="str" cm="1">
        <f t="array" ref="T7381">_xlfn.IFS(Raw_Data[[#This Row],[Call Status]]="Resolved","5",Raw_Data[[#This Row],[Call Status]]="Escalated","2",Raw_Data[[#This Row],[Call Status]]="Pending","3",Raw_Data[[#This Row],[Call Status]]="Abandoned","0")</f>
        <v>3</v>
      </c>
      <c r="U7381" t="str">
        <f>TEXT(Raw_Data[[#This Row],[Call Date]],"mmmm")</f>
        <v>March</v>
      </c>
      <c r="V7381" t="str" cm="1">
        <f t="array" ref="V7381">_xlfn.IFS(Raw_Data[[#This Row],[Customer Satisfaction]]&lt;2,"Poor",Raw_Data[[#This Row],[Customer Satisfaction]]&lt;4,"Average",Raw_Data[[#This Row],[Customer Satisfaction]]&gt;=4,"Excellent")</f>
        <v>Average</v>
      </c>
    </row>
    <row r="7382" spans="2:22" x14ac:dyDescent="0.3">
      <c r="B7382" t="s">
        <v>8934</v>
      </c>
      <c r="C7382" s="2">
        <v>45778</v>
      </c>
      <c r="D7382" s="1">
        <v>0.36944444444444446</v>
      </c>
      <c r="E7382" t="s">
        <v>44</v>
      </c>
      <c r="F7382" t="s">
        <v>38</v>
      </c>
      <c r="G7382" t="s">
        <v>21</v>
      </c>
      <c r="H7382" t="s">
        <v>2392</v>
      </c>
      <c r="I7382" t="s">
        <v>1137</v>
      </c>
      <c r="J7382" t="s">
        <v>42</v>
      </c>
      <c r="K7382" t="s">
        <v>8876</v>
      </c>
      <c r="L7382" t="s">
        <v>8877</v>
      </c>
      <c r="M7382">
        <v>1.4</v>
      </c>
      <c r="N7382">
        <v>9.3000000000000007</v>
      </c>
      <c r="O7382" t="s">
        <v>28</v>
      </c>
      <c r="P7382">
        <v>4</v>
      </c>
      <c r="Q7382" t="s">
        <v>615</v>
      </c>
      <c r="R7382" t="s">
        <v>28</v>
      </c>
      <c r="S7382">
        <v>401.48</v>
      </c>
      <c r="T7382" t="str" cm="1">
        <f t="array" ref="T7382">_xlfn.IFS(Raw_Data[[#This Row],[Call Status]]="Resolved","5",Raw_Data[[#This Row],[Call Status]]="Escalated","2",Raw_Data[[#This Row],[Call Status]]="Pending","3",Raw_Data[[#This Row],[Call Status]]="Abandoned","0")</f>
        <v>3</v>
      </c>
      <c r="U7382" t="str">
        <f>TEXT(Raw_Data[[#This Row],[Call Date]],"mmmm")</f>
        <v>May</v>
      </c>
      <c r="V7382" t="str" cm="1">
        <f t="array" ref="V7382">_xlfn.IFS(Raw_Data[[#This Row],[Customer Satisfaction]]&lt;2,"Poor",Raw_Data[[#This Row],[Customer Satisfaction]]&lt;4,"Average",Raw_Data[[#This Row],[Customer Satisfaction]]&gt;=4,"Excellent")</f>
        <v>Excellent</v>
      </c>
    </row>
    <row r="7383" spans="2:22" x14ac:dyDescent="0.3">
      <c r="B7383" t="s">
        <v>5941</v>
      </c>
      <c r="C7383" s="2">
        <v>45883</v>
      </c>
      <c r="D7383" s="1">
        <v>0.56805555555555554</v>
      </c>
      <c r="E7383" t="s">
        <v>33</v>
      </c>
      <c r="F7383" t="s">
        <v>38</v>
      </c>
      <c r="G7383" t="s">
        <v>162</v>
      </c>
      <c r="H7383" t="s">
        <v>2392</v>
      </c>
      <c r="I7383" t="s">
        <v>23</v>
      </c>
      <c r="J7383" t="s">
        <v>42</v>
      </c>
      <c r="K7383" t="s">
        <v>25</v>
      </c>
      <c r="L7383" t="s">
        <v>3564</v>
      </c>
      <c r="M7383">
        <v>5.3</v>
      </c>
      <c r="N7383">
        <v>6.3</v>
      </c>
      <c r="O7383" t="s">
        <v>26</v>
      </c>
      <c r="P7383">
        <v>5</v>
      </c>
      <c r="Q7383" t="s">
        <v>27</v>
      </c>
      <c r="R7383" t="s">
        <v>28</v>
      </c>
      <c r="S7383">
        <v>342.19</v>
      </c>
      <c r="T7383" t="str" cm="1">
        <f t="array" ref="T7383">_xlfn.IFS(Raw_Data[[#This Row],[Call Status]]="Resolved","5",Raw_Data[[#This Row],[Call Status]]="Escalated","2",Raw_Data[[#This Row],[Call Status]]="Pending","3",Raw_Data[[#This Row],[Call Status]]="Abandoned","0")</f>
        <v>5</v>
      </c>
      <c r="U7383" t="str">
        <f>TEXT(Raw_Data[[#This Row],[Call Date]],"mmmm")</f>
        <v>August</v>
      </c>
      <c r="V7383" t="str" cm="1">
        <f t="array" ref="V7383">_xlfn.IFS(Raw_Data[[#This Row],[Customer Satisfaction]]&lt;2,"Poor",Raw_Data[[#This Row],[Customer Satisfaction]]&lt;4,"Average",Raw_Data[[#This Row],[Customer Satisfaction]]&gt;=4,"Excellent")</f>
        <v>Excellent</v>
      </c>
    </row>
    <row r="7384" spans="2:22" x14ac:dyDescent="0.3">
      <c r="B7384" t="s">
        <v>9394</v>
      </c>
      <c r="C7384" s="2">
        <v>45762</v>
      </c>
      <c r="D7384" s="1">
        <v>0.83888888888888891</v>
      </c>
      <c r="E7384" t="s">
        <v>110</v>
      </c>
      <c r="F7384" t="s">
        <v>38</v>
      </c>
      <c r="G7384" t="s">
        <v>327</v>
      </c>
      <c r="H7384" t="s">
        <v>2026</v>
      </c>
      <c r="I7384" t="s">
        <v>23</v>
      </c>
      <c r="J7384" t="s">
        <v>45</v>
      </c>
      <c r="K7384" t="s">
        <v>8876</v>
      </c>
      <c r="L7384" t="s">
        <v>8877</v>
      </c>
      <c r="M7384">
        <v>3.3</v>
      </c>
      <c r="N7384">
        <v>7</v>
      </c>
      <c r="O7384" t="s">
        <v>28</v>
      </c>
      <c r="P7384">
        <v>0</v>
      </c>
      <c r="Q7384" t="s">
        <v>1014</v>
      </c>
      <c r="R7384" t="s">
        <v>28</v>
      </c>
      <c r="S7384">
        <v>644.44000000000005</v>
      </c>
      <c r="T7384" t="str" cm="1">
        <f t="array" ref="T7384">_xlfn.IFS(Raw_Data[[#This Row],[Call Status]]="Resolved","5",Raw_Data[[#This Row],[Call Status]]="Escalated","2",Raw_Data[[#This Row],[Call Status]]="Pending","3",Raw_Data[[#This Row],[Call Status]]="Abandoned","0")</f>
        <v>3</v>
      </c>
      <c r="U7384" t="str">
        <f>TEXT(Raw_Data[[#This Row],[Call Date]],"mmmm")</f>
        <v>April</v>
      </c>
      <c r="V7384" t="str" cm="1">
        <f t="array" ref="V7384">_xlfn.IFS(Raw_Data[[#This Row],[Customer Satisfaction]]&lt;2,"Poor",Raw_Data[[#This Row],[Customer Satisfaction]]&lt;4,"Average",Raw_Data[[#This Row],[Customer Satisfaction]]&gt;=4,"Excellent")</f>
        <v>Poor</v>
      </c>
    </row>
    <row r="7385" spans="2:22" x14ac:dyDescent="0.3">
      <c r="B7385" t="s">
        <v>5940</v>
      </c>
      <c r="C7385" s="2">
        <v>45917</v>
      </c>
      <c r="D7385" s="1">
        <v>0.52013888888888893</v>
      </c>
      <c r="E7385" t="s">
        <v>57</v>
      </c>
      <c r="F7385" t="s">
        <v>48</v>
      </c>
      <c r="G7385" t="s">
        <v>21</v>
      </c>
      <c r="H7385" t="s">
        <v>2392</v>
      </c>
      <c r="I7385" t="s">
        <v>23</v>
      </c>
      <c r="J7385" t="s">
        <v>42</v>
      </c>
      <c r="K7385" t="s">
        <v>25</v>
      </c>
      <c r="L7385" t="s">
        <v>3564</v>
      </c>
      <c r="M7385">
        <v>2</v>
      </c>
      <c r="N7385">
        <v>10</v>
      </c>
      <c r="O7385" t="s">
        <v>26</v>
      </c>
      <c r="P7385">
        <v>5</v>
      </c>
      <c r="Q7385" t="s">
        <v>27</v>
      </c>
      <c r="R7385" t="s">
        <v>28</v>
      </c>
      <c r="S7385">
        <v>115.78</v>
      </c>
      <c r="T7385" t="str" cm="1">
        <f t="array" ref="T7385">_xlfn.IFS(Raw_Data[[#This Row],[Call Status]]="Resolved","5",Raw_Data[[#This Row],[Call Status]]="Escalated","2",Raw_Data[[#This Row],[Call Status]]="Pending","3",Raw_Data[[#This Row],[Call Status]]="Abandoned","0")</f>
        <v>5</v>
      </c>
      <c r="U7385" t="str">
        <f>TEXT(Raw_Data[[#This Row],[Call Date]],"mmmm")</f>
        <v>September</v>
      </c>
      <c r="V7385" t="str" cm="1">
        <f t="array" ref="V7385">_xlfn.IFS(Raw_Data[[#This Row],[Customer Satisfaction]]&lt;2,"Poor",Raw_Data[[#This Row],[Customer Satisfaction]]&lt;4,"Average",Raw_Data[[#This Row],[Customer Satisfaction]]&gt;=4,"Excellent")</f>
        <v>Excellent</v>
      </c>
    </row>
    <row r="7386" spans="2:22" x14ac:dyDescent="0.3">
      <c r="B7386" t="s">
        <v>8967</v>
      </c>
      <c r="C7386" s="2">
        <v>46006</v>
      </c>
      <c r="D7386" s="1">
        <v>0.61527777777777781</v>
      </c>
      <c r="E7386" t="s">
        <v>108</v>
      </c>
      <c r="F7386" t="s">
        <v>48</v>
      </c>
      <c r="G7386" t="s">
        <v>327</v>
      </c>
      <c r="H7386" t="s">
        <v>2613</v>
      </c>
      <c r="I7386" t="s">
        <v>1130</v>
      </c>
      <c r="J7386" t="s">
        <v>55</v>
      </c>
      <c r="K7386" t="s">
        <v>8876</v>
      </c>
      <c r="L7386" t="s">
        <v>8877</v>
      </c>
      <c r="M7386">
        <v>2.5</v>
      </c>
      <c r="N7386">
        <v>5.8</v>
      </c>
      <c r="O7386" t="s">
        <v>28</v>
      </c>
      <c r="P7386">
        <v>0</v>
      </c>
      <c r="Q7386" t="s">
        <v>615</v>
      </c>
      <c r="R7386" t="s">
        <v>28</v>
      </c>
      <c r="S7386">
        <v>1477.11</v>
      </c>
      <c r="T7386" t="str" cm="1">
        <f t="array" ref="T7386">_xlfn.IFS(Raw_Data[[#This Row],[Call Status]]="Resolved","5",Raw_Data[[#This Row],[Call Status]]="Escalated","2",Raw_Data[[#This Row],[Call Status]]="Pending","3",Raw_Data[[#This Row],[Call Status]]="Abandoned","0")</f>
        <v>3</v>
      </c>
      <c r="U7386" t="str">
        <f>TEXT(Raw_Data[[#This Row],[Call Date]],"mmmm")</f>
        <v>December</v>
      </c>
      <c r="V7386" t="str" cm="1">
        <f t="array" ref="V7386">_xlfn.IFS(Raw_Data[[#This Row],[Customer Satisfaction]]&lt;2,"Poor",Raw_Data[[#This Row],[Customer Satisfaction]]&lt;4,"Average",Raw_Data[[#This Row],[Customer Satisfaction]]&gt;=4,"Excellent")</f>
        <v>Poor</v>
      </c>
    </row>
    <row r="7387" spans="2:22" x14ac:dyDescent="0.3">
      <c r="B7387" t="s">
        <v>7746</v>
      </c>
      <c r="C7387" s="2">
        <v>45912</v>
      </c>
      <c r="D7387" s="1">
        <v>0.72638888888888886</v>
      </c>
      <c r="E7387" t="s">
        <v>59</v>
      </c>
      <c r="F7387" t="s">
        <v>48</v>
      </c>
      <c r="G7387" t="s">
        <v>162</v>
      </c>
      <c r="H7387" t="s">
        <v>22</v>
      </c>
      <c r="I7387" t="s">
        <v>23</v>
      </c>
      <c r="J7387" t="s">
        <v>42</v>
      </c>
      <c r="K7387" t="s">
        <v>7253</v>
      </c>
      <c r="L7387" t="s">
        <v>7254</v>
      </c>
      <c r="M7387">
        <v>1.3</v>
      </c>
      <c r="N7387">
        <v>9</v>
      </c>
      <c r="O7387" t="s">
        <v>28</v>
      </c>
      <c r="P7387">
        <v>1</v>
      </c>
      <c r="Q7387" t="s">
        <v>1014</v>
      </c>
      <c r="R7387" t="s">
        <v>28</v>
      </c>
      <c r="S7387">
        <v>407.13</v>
      </c>
      <c r="T7387" t="str" cm="1">
        <f t="array" ref="T7387">_xlfn.IFS(Raw_Data[[#This Row],[Call Status]]="Resolved","5",Raw_Data[[#This Row],[Call Status]]="Escalated","2",Raw_Data[[#This Row],[Call Status]]="Pending","3",Raw_Data[[#This Row],[Call Status]]="Abandoned","0")</f>
        <v>0</v>
      </c>
      <c r="U7387" t="str">
        <f>TEXT(Raw_Data[[#This Row],[Call Date]],"mmmm")</f>
        <v>September</v>
      </c>
      <c r="V7387" t="str" cm="1">
        <f t="array" ref="V7387">_xlfn.IFS(Raw_Data[[#This Row],[Customer Satisfaction]]&lt;2,"Poor",Raw_Data[[#This Row],[Customer Satisfaction]]&lt;4,"Average",Raw_Data[[#This Row],[Customer Satisfaction]]&gt;=4,"Excellent")</f>
        <v>Poor</v>
      </c>
    </row>
    <row r="7388" spans="2:22" x14ac:dyDescent="0.3">
      <c r="B7388" t="s">
        <v>2644</v>
      </c>
      <c r="C7388" s="2">
        <v>45864</v>
      </c>
      <c r="D7388" s="1">
        <v>0.88402777777777775</v>
      </c>
      <c r="E7388" t="s">
        <v>30</v>
      </c>
      <c r="F7388" t="s">
        <v>34</v>
      </c>
      <c r="G7388" t="s">
        <v>250</v>
      </c>
      <c r="H7388" t="s">
        <v>2613</v>
      </c>
      <c r="I7388" t="s">
        <v>1130</v>
      </c>
      <c r="J7388" t="s">
        <v>49</v>
      </c>
      <c r="K7388" t="s">
        <v>25</v>
      </c>
      <c r="L7388" t="s">
        <v>25</v>
      </c>
      <c r="M7388">
        <v>7.7</v>
      </c>
      <c r="N7388">
        <v>11.9</v>
      </c>
      <c r="O7388" t="s">
        <v>26</v>
      </c>
      <c r="P7388">
        <v>5</v>
      </c>
      <c r="Q7388" t="s">
        <v>27</v>
      </c>
      <c r="R7388" t="s">
        <v>28</v>
      </c>
      <c r="S7388">
        <v>230.2</v>
      </c>
      <c r="T7388" t="str" cm="1">
        <f t="array" ref="T7388">_xlfn.IFS(Raw_Data[[#This Row],[Call Status]]="Resolved","5",Raw_Data[[#This Row],[Call Status]]="Escalated","2",Raw_Data[[#This Row],[Call Status]]="Pending","3",Raw_Data[[#This Row],[Call Status]]="Abandoned","0")</f>
        <v>5</v>
      </c>
      <c r="U7388" t="str">
        <f>TEXT(Raw_Data[[#This Row],[Call Date]],"mmmm")</f>
        <v>July</v>
      </c>
      <c r="V7388" t="str" cm="1">
        <f t="array" ref="V7388">_xlfn.IFS(Raw_Data[[#This Row],[Customer Satisfaction]]&lt;2,"Poor",Raw_Data[[#This Row],[Customer Satisfaction]]&lt;4,"Average",Raw_Data[[#This Row],[Customer Satisfaction]]&gt;=4,"Excellent")</f>
        <v>Excellent</v>
      </c>
    </row>
    <row r="7389" spans="2:22" x14ac:dyDescent="0.3">
      <c r="B7389" t="s">
        <v>4445</v>
      </c>
      <c r="C7389" s="2">
        <v>45685</v>
      </c>
      <c r="D7389" s="1">
        <v>0.37430555555555556</v>
      </c>
      <c r="E7389" t="s">
        <v>37</v>
      </c>
      <c r="F7389" t="s">
        <v>38</v>
      </c>
      <c r="G7389" t="s">
        <v>21</v>
      </c>
      <c r="H7389" t="s">
        <v>22</v>
      </c>
      <c r="I7389" t="s">
        <v>1137</v>
      </c>
      <c r="J7389" t="s">
        <v>39</v>
      </c>
      <c r="K7389" t="s">
        <v>25</v>
      </c>
      <c r="L7389" t="s">
        <v>3559</v>
      </c>
      <c r="M7389">
        <v>1.7</v>
      </c>
      <c r="N7389">
        <v>16.5</v>
      </c>
      <c r="O7389" t="s">
        <v>28</v>
      </c>
      <c r="P7389">
        <v>0</v>
      </c>
      <c r="Q7389" t="s">
        <v>27</v>
      </c>
      <c r="R7389" t="s">
        <v>28</v>
      </c>
      <c r="S7389">
        <v>62.78</v>
      </c>
      <c r="T7389" t="str" cm="1">
        <f t="array" ref="T7389">_xlfn.IFS(Raw_Data[[#This Row],[Call Status]]="Resolved","5",Raw_Data[[#This Row],[Call Status]]="Escalated","2",Raw_Data[[#This Row],[Call Status]]="Pending","3",Raw_Data[[#This Row],[Call Status]]="Abandoned","0")</f>
        <v>5</v>
      </c>
      <c r="U7389" t="str">
        <f>TEXT(Raw_Data[[#This Row],[Call Date]],"mmmm")</f>
        <v>January</v>
      </c>
      <c r="V7389" t="str" cm="1">
        <f t="array" ref="V7389">_xlfn.IFS(Raw_Data[[#This Row],[Customer Satisfaction]]&lt;2,"Poor",Raw_Data[[#This Row],[Customer Satisfaction]]&lt;4,"Average",Raw_Data[[#This Row],[Customer Satisfaction]]&gt;=4,"Excellent")</f>
        <v>Poor</v>
      </c>
    </row>
    <row r="7390" spans="2:22" x14ac:dyDescent="0.3">
      <c r="B7390" t="s">
        <v>9132</v>
      </c>
      <c r="C7390" s="2">
        <v>45827</v>
      </c>
      <c r="D7390" s="1">
        <v>0.9145833333333333</v>
      </c>
      <c r="E7390" t="s">
        <v>100</v>
      </c>
      <c r="F7390" t="s">
        <v>38</v>
      </c>
      <c r="G7390" t="s">
        <v>21</v>
      </c>
      <c r="H7390" t="s">
        <v>2392</v>
      </c>
      <c r="I7390" t="s">
        <v>23</v>
      </c>
      <c r="J7390" t="s">
        <v>42</v>
      </c>
      <c r="K7390" t="s">
        <v>8876</v>
      </c>
      <c r="L7390" t="s">
        <v>8877</v>
      </c>
      <c r="M7390">
        <v>7.3</v>
      </c>
      <c r="N7390">
        <v>9.4</v>
      </c>
      <c r="O7390" t="s">
        <v>28</v>
      </c>
      <c r="P7390">
        <v>1</v>
      </c>
      <c r="Q7390" t="s">
        <v>1014</v>
      </c>
      <c r="R7390" t="s">
        <v>28</v>
      </c>
      <c r="S7390">
        <v>64.58</v>
      </c>
      <c r="T7390" t="str" cm="1">
        <f t="array" ref="T7390">_xlfn.IFS(Raw_Data[[#This Row],[Call Status]]="Resolved","5",Raw_Data[[#This Row],[Call Status]]="Escalated","2",Raw_Data[[#This Row],[Call Status]]="Pending","3",Raw_Data[[#This Row],[Call Status]]="Abandoned","0")</f>
        <v>3</v>
      </c>
      <c r="U7390" t="str">
        <f>TEXT(Raw_Data[[#This Row],[Call Date]],"mmmm")</f>
        <v>June</v>
      </c>
      <c r="V7390" t="str" cm="1">
        <f t="array" ref="V7390">_xlfn.IFS(Raw_Data[[#This Row],[Customer Satisfaction]]&lt;2,"Poor",Raw_Data[[#This Row],[Customer Satisfaction]]&lt;4,"Average",Raw_Data[[#This Row],[Customer Satisfaction]]&gt;=4,"Excellent")</f>
        <v>Poor</v>
      </c>
    </row>
    <row r="7391" spans="2:22" x14ac:dyDescent="0.3">
      <c r="B7391" t="s">
        <v>1712</v>
      </c>
      <c r="C7391" s="2">
        <v>45993</v>
      </c>
      <c r="D7391" s="1">
        <v>0.60347222222222219</v>
      </c>
      <c r="E7391" t="s">
        <v>156</v>
      </c>
      <c r="F7391" t="s">
        <v>34</v>
      </c>
      <c r="G7391" t="s">
        <v>162</v>
      </c>
      <c r="H7391" t="s">
        <v>22</v>
      </c>
      <c r="I7391" t="s">
        <v>1137</v>
      </c>
      <c r="J7391" t="s">
        <v>24</v>
      </c>
      <c r="K7391" t="s">
        <v>25</v>
      </c>
      <c r="L7391" t="s">
        <v>25</v>
      </c>
      <c r="M7391">
        <v>1.9</v>
      </c>
      <c r="N7391">
        <v>9.6</v>
      </c>
      <c r="O7391" t="s">
        <v>26</v>
      </c>
      <c r="P7391">
        <v>5</v>
      </c>
      <c r="Q7391" t="s">
        <v>27</v>
      </c>
      <c r="R7391" t="s">
        <v>26</v>
      </c>
      <c r="S7391">
        <v>198.12</v>
      </c>
      <c r="T7391" t="str" cm="1">
        <f t="array" ref="T7391">_xlfn.IFS(Raw_Data[[#This Row],[Call Status]]="Resolved","5",Raw_Data[[#This Row],[Call Status]]="Escalated","2",Raw_Data[[#This Row],[Call Status]]="Pending","3",Raw_Data[[#This Row],[Call Status]]="Abandoned","0")</f>
        <v>5</v>
      </c>
      <c r="U7391" t="str">
        <f>TEXT(Raw_Data[[#This Row],[Call Date]],"mmmm")</f>
        <v>December</v>
      </c>
      <c r="V7391" t="str" cm="1">
        <f t="array" ref="V7391">_xlfn.IFS(Raw_Data[[#This Row],[Customer Satisfaction]]&lt;2,"Poor",Raw_Data[[#This Row],[Customer Satisfaction]]&lt;4,"Average",Raw_Data[[#This Row],[Customer Satisfaction]]&gt;=4,"Excellent")</f>
        <v>Excellent</v>
      </c>
    </row>
    <row r="7392" spans="2:22" x14ac:dyDescent="0.3">
      <c r="B7392" t="s">
        <v>6317</v>
      </c>
      <c r="C7392" s="2">
        <v>45733</v>
      </c>
      <c r="D7392" s="1">
        <v>0.70625000000000004</v>
      </c>
      <c r="E7392" t="s">
        <v>53</v>
      </c>
      <c r="F7392" t="s">
        <v>38</v>
      </c>
      <c r="G7392" t="s">
        <v>250</v>
      </c>
      <c r="H7392" t="s">
        <v>22</v>
      </c>
      <c r="I7392" t="s">
        <v>23</v>
      </c>
      <c r="J7392" t="s">
        <v>42</v>
      </c>
      <c r="K7392" t="s">
        <v>25</v>
      </c>
      <c r="L7392" t="s">
        <v>3570</v>
      </c>
      <c r="M7392">
        <v>4.2</v>
      </c>
      <c r="N7392">
        <v>6.9</v>
      </c>
      <c r="O7392" t="s">
        <v>26</v>
      </c>
      <c r="P7392">
        <v>2</v>
      </c>
      <c r="Q7392" t="s">
        <v>615</v>
      </c>
      <c r="R7392" t="s">
        <v>28</v>
      </c>
      <c r="S7392">
        <v>207.91</v>
      </c>
      <c r="T7392" t="str" cm="1">
        <f t="array" ref="T7392">_xlfn.IFS(Raw_Data[[#This Row],[Call Status]]="Resolved","5",Raw_Data[[#This Row],[Call Status]]="Escalated","2",Raw_Data[[#This Row],[Call Status]]="Pending","3",Raw_Data[[#This Row],[Call Status]]="Abandoned","0")</f>
        <v>5</v>
      </c>
      <c r="U7392" t="str">
        <f>TEXT(Raw_Data[[#This Row],[Call Date]],"mmmm")</f>
        <v>March</v>
      </c>
      <c r="V7392" t="str" cm="1">
        <f t="array" ref="V7392">_xlfn.IFS(Raw_Data[[#This Row],[Customer Satisfaction]]&lt;2,"Poor",Raw_Data[[#This Row],[Customer Satisfaction]]&lt;4,"Average",Raw_Data[[#This Row],[Customer Satisfaction]]&gt;=4,"Excellent")</f>
        <v>Average</v>
      </c>
    </row>
    <row r="7393" spans="2:22" x14ac:dyDescent="0.3">
      <c r="B7393" t="s">
        <v>5258</v>
      </c>
      <c r="C7393" s="2">
        <v>45773</v>
      </c>
      <c r="D7393" s="1">
        <v>0.35972222222222222</v>
      </c>
      <c r="E7393" t="s">
        <v>30</v>
      </c>
      <c r="F7393" t="s">
        <v>38</v>
      </c>
      <c r="G7393" t="s">
        <v>250</v>
      </c>
      <c r="H7393" t="s">
        <v>2026</v>
      </c>
      <c r="I7393" t="s">
        <v>23</v>
      </c>
      <c r="J7393" t="s">
        <v>45</v>
      </c>
      <c r="K7393" t="s">
        <v>25</v>
      </c>
      <c r="L7393" t="s">
        <v>3564</v>
      </c>
      <c r="M7393">
        <v>3.7</v>
      </c>
      <c r="N7393">
        <v>8.8000000000000007</v>
      </c>
      <c r="O7393" t="s">
        <v>26</v>
      </c>
      <c r="P7393">
        <v>5</v>
      </c>
      <c r="Q7393" t="s">
        <v>27</v>
      </c>
      <c r="R7393" t="s">
        <v>28</v>
      </c>
      <c r="S7393">
        <v>177.84</v>
      </c>
      <c r="T7393" t="str" cm="1">
        <f t="array" ref="T7393">_xlfn.IFS(Raw_Data[[#This Row],[Call Status]]="Resolved","5",Raw_Data[[#This Row],[Call Status]]="Escalated","2",Raw_Data[[#This Row],[Call Status]]="Pending","3",Raw_Data[[#This Row],[Call Status]]="Abandoned","0")</f>
        <v>5</v>
      </c>
      <c r="U7393" t="str">
        <f>TEXT(Raw_Data[[#This Row],[Call Date]],"mmmm")</f>
        <v>April</v>
      </c>
      <c r="V7393" t="str" cm="1">
        <f t="array" ref="V7393">_xlfn.IFS(Raw_Data[[#This Row],[Customer Satisfaction]]&lt;2,"Poor",Raw_Data[[#This Row],[Customer Satisfaction]]&lt;4,"Average",Raw_Data[[#This Row],[Customer Satisfaction]]&gt;=4,"Excellent")</f>
        <v>Excellent</v>
      </c>
    </row>
    <row r="7394" spans="2:22" x14ac:dyDescent="0.3">
      <c r="B7394" t="s">
        <v>2382</v>
      </c>
      <c r="C7394" s="2">
        <v>45726</v>
      </c>
      <c r="D7394" s="1">
        <v>0.77847222222222223</v>
      </c>
      <c r="E7394" t="s">
        <v>57</v>
      </c>
      <c r="F7394" t="s">
        <v>38</v>
      </c>
      <c r="G7394" t="s">
        <v>250</v>
      </c>
      <c r="H7394" t="s">
        <v>2026</v>
      </c>
      <c r="I7394" t="s">
        <v>1128</v>
      </c>
      <c r="J7394" t="s">
        <v>49</v>
      </c>
      <c r="K7394" t="s">
        <v>25</v>
      </c>
      <c r="L7394" t="s">
        <v>25</v>
      </c>
      <c r="M7394">
        <v>0.8</v>
      </c>
      <c r="N7394">
        <v>17.600000000000001</v>
      </c>
      <c r="O7394" t="s">
        <v>26</v>
      </c>
      <c r="P7394">
        <v>5</v>
      </c>
      <c r="Q7394" t="s">
        <v>27</v>
      </c>
      <c r="R7394" t="s">
        <v>28</v>
      </c>
      <c r="S7394">
        <v>201.8</v>
      </c>
      <c r="T7394" t="str" cm="1">
        <f t="array" ref="T7394">_xlfn.IFS(Raw_Data[[#This Row],[Call Status]]="Resolved","5",Raw_Data[[#This Row],[Call Status]]="Escalated","2",Raw_Data[[#This Row],[Call Status]]="Pending","3",Raw_Data[[#This Row],[Call Status]]="Abandoned","0")</f>
        <v>5</v>
      </c>
      <c r="U7394" t="str">
        <f>TEXT(Raw_Data[[#This Row],[Call Date]],"mmmm")</f>
        <v>March</v>
      </c>
      <c r="V7394" t="str" cm="1">
        <f t="array" ref="V7394">_xlfn.IFS(Raw_Data[[#This Row],[Customer Satisfaction]]&lt;2,"Poor",Raw_Data[[#This Row],[Customer Satisfaction]]&lt;4,"Average",Raw_Data[[#This Row],[Customer Satisfaction]]&gt;=4,"Excellent")</f>
        <v>Excellent</v>
      </c>
    </row>
    <row r="7395" spans="2:22" x14ac:dyDescent="0.3">
      <c r="B7395" t="s">
        <v>4702</v>
      </c>
      <c r="C7395" s="2">
        <v>46011</v>
      </c>
      <c r="D7395" s="1">
        <v>0.89027777777777772</v>
      </c>
      <c r="E7395" t="s">
        <v>33</v>
      </c>
      <c r="F7395" t="s">
        <v>34</v>
      </c>
      <c r="G7395" t="s">
        <v>250</v>
      </c>
      <c r="H7395" t="s">
        <v>22</v>
      </c>
      <c r="I7395" t="s">
        <v>1137</v>
      </c>
      <c r="J7395" t="s">
        <v>35</v>
      </c>
      <c r="K7395" t="s">
        <v>25</v>
      </c>
      <c r="L7395" t="s">
        <v>3561</v>
      </c>
      <c r="M7395">
        <v>1.9</v>
      </c>
      <c r="N7395">
        <v>12.3</v>
      </c>
      <c r="O7395" t="s">
        <v>26</v>
      </c>
      <c r="P7395">
        <v>5</v>
      </c>
      <c r="Q7395" t="s">
        <v>27</v>
      </c>
      <c r="R7395" t="s">
        <v>26</v>
      </c>
      <c r="S7395">
        <v>379.32</v>
      </c>
      <c r="T7395" t="str" cm="1">
        <f t="array" ref="T7395">_xlfn.IFS(Raw_Data[[#This Row],[Call Status]]="Resolved","5",Raw_Data[[#This Row],[Call Status]]="Escalated","2",Raw_Data[[#This Row],[Call Status]]="Pending","3",Raw_Data[[#This Row],[Call Status]]="Abandoned","0")</f>
        <v>5</v>
      </c>
      <c r="U7395" t="str">
        <f>TEXT(Raw_Data[[#This Row],[Call Date]],"mmmm")</f>
        <v>December</v>
      </c>
      <c r="V7395" t="str" cm="1">
        <f t="array" ref="V7395">_xlfn.IFS(Raw_Data[[#This Row],[Customer Satisfaction]]&lt;2,"Poor",Raw_Data[[#This Row],[Customer Satisfaction]]&lt;4,"Average",Raw_Data[[#This Row],[Customer Satisfaction]]&gt;=4,"Excellent")</f>
        <v>Excellent</v>
      </c>
    </row>
    <row r="7396" spans="2:22" x14ac:dyDescent="0.3">
      <c r="B7396" t="s">
        <v>6402</v>
      </c>
      <c r="C7396" s="2">
        <v>45891</v>
      </c>
      <c r="D7396" s="1">
        <v>0.75416666666666665</v>
      </c>
      <c r="E7396" t="s">
        <v>59</v>
      </c>
      <c r="F7396" t="s">
        <v>34</v>
      </c>
      <c r="G7396" t="s">
        <v>327</v>
      </c>
      <c r="H7396" t="s">
        <v>22</v>
      </c>
      <c r="I7396" t="s">
        <v>23</v>
      </c>
      <c r="J7396" t="s">
        <v>35</v>
      </c>
      <c r="K7396" t="s">
        <v>25</v>
      </c>
      <c r="L7396" t="s">
        <v>3570</v>
      </c>
      <c r="M7396">
        <v>8.6999999999999993</v>
      </c>
      <c r="N7396">
        <v>15</v>
      </c>
      <c r="O7396" t="s">
        <v>28</v>
      </c>
      <c r="P7396">
        <v>3</v>
      </c>
      <c r="Q7396" t="s">
        <v>615</v>
      </c>
      <c r="R7396" t="s">
        <v>28</v>
      </c>
      <c r="S7396">
        <v>330.42</v>
      </c>
      <c r="T7396" t="str" cm="1">
        <f t="array" ref="T7396">_xlfn.IFS(Raw_Data[[#This Row],[Call Status]]="Resolved","5",Raw_Data[[#This Row],[Call Status]]="Escalated","2",Raw_Data[[#This Row],[Call Status]]="Pending","3",Raw_Data[[#This Row],[Call Status]]="Abandoned","0")</f>
        <v>5</v>
      </c>
      <c r="U7396" t="str">
        <f>TEXT(Raw_Data[[#This Row],[Call Date]],"mmmm")</f>
        <v>August</v>
      </c>
      <c r="V7396" t="str" cm="1">
        <f t="array" ref="V7396">_xlfn.IFS(Raw_Data[[#This Row],[Customer Satisfaction]]&lt;2,"Poor",Raw_Data[[#This Row],[Customer Satisfaction]]&lt;4,"Average",Raw_Data[[#This Row],[Customer Satisfaction]]&gt;=4,"Excellent")</f>
        <v>Average</v>
      </c>
    </row>
    <row r="7397" spans="2:22" x14ac:dyDescent="0.3">
      <c r="B7397" t="s">
        <v>645</v>
      </c>
      <c r="C7397" s="2">
        <v>45658</v>
      </c>
      <c r="D7397" s="1">
        <v>0.75624999999999998</v>
      </c>
      <c r="E7397" t="s">
        <v>30</v>
      </c>
      <c r="F7397" t="s">
        <v>34</v>
      </c>
      <c r="G7397" t="s">
        <v>250</v>
      </c>
      <c r="H7397" t="s">
        <v>22</v>
      </c>
      <c r="I7397" t="s">
        <v>23</v>
      </c>
      <c r="J7397" t="s">
        <v>76</v>
      </c>
      <c r="K7397" t="s">
        <v>25</v>
      </c>
      <c r="L7397" t="s">
        <v>25</v>
      </c>
      <c r="M7397">
        <v>6.4</v>
      </c>
      <c r="N7397">
        <v>13</v>
      </c>
      <c r="O7397" t="s">
        <v>28</v>
      </c>
      <c r="P7397">
        <v>2</v>
      </c>
      <c r="Q7397" t="s">
        <v>615</v>
      </c>
      <c r="R7397" t="s">
        <v>28</v>
      </c>
      <c r="S7397">
        <v>89.57</v>
      </c>
      <c r="T7397" t="str" cm="1">
        <f t="array" ref="T7397">_xlfn.IFS(Raw_Data[[#This Row],[Call Status]]="Resolved","5",Raw_Data[[#This Row],[Call Status]]="Escalated","2",Raw_Data[[#This Row],[Call Status]]="Pending","3",Raw_Data[[#This Row],[Call Status]]="Abandoned","0")</f>
        <v>5</v>
      </c>
      <c r="U7397" t="str">
        <f>TEXT(Raw_Data[[#This Row],[Call Date]],"mmmm")</f>
        <v>January</v>
      </c>
      <c r="V7397" t="str" cm="1">
        <f t="array" ref="V7397">_xlfn.IFS(Raw_Data[[#This Row],[Customer Satisfaction]]&lt;2,"Poor",Raw_Data[[#This Row],[Customer Satisfaction]]&lt;4,"Average",Raw_Data[[#This Row],[Customer Satisfaction]]&gt;=4,"Excellent")</f>
        <v>Average</v>
      </c>
    </row>
    <row r="7398" spans="2:22" x14ac:dyDescent="0.3">
      <c r="B7398" t="s">
        <v>2751</v>
      </c>
      <c r="C7398" s="2">
        <v>45824</v>
      </c>
      <c r="D7398" s="1">
        <v>0.40902777777777777</v>
      </c>
      <c r="E7398" t="s">
        <v>156</v>
      </c>
      <c r="F7398" t="s">
        <v>38</v>
      </c>
      <c r="G7398" t="s">
        <v>327</v>
      </c>
      <c r="H7398" t="s">
        <v>2613</v>
      </c>
      <c r="I7398" t="s">
        <v>23</v>
      </c>
      <c r="J7398" t="s">
        <v>76</v>
      </c>
      <c r="K7398" t="s">
        <v>25</v>
      </c>
      <c r="L7398" t="s">
        <v>25</v>
      </c>
      <c r="M7398">
        <v>0.4</v>
      </c>
      <c r="N7398">
        <v>9.1</v>
      </c>
      <c r="O7398" t="s">
        <v>26</v>
      </c>
      <c r="P7398">
        <v>3</v>
      </c>
      <c r="Q7398" t="s">
        <v>615</v>
      </c>
      <c r="R7398" t="s">
        <v>28</v>
      </c>
      <c r="S7398">
        <v>144.28</v>
      </c>
      <c r="T7398" t="str" cm="1">
        <f t="array" ref="T7398">_xlfn.IFS(Raw_Data[[#This Row],[Call Status]]="Resolved","5",Raw_Data[[#This Row],[Call Status]]="Escalated","2",Raw_Data[[#This Row],[Call Status]]="Pending","3",Raw_Data[[#This Row],[Call Status]]="Abandoned","0")</f>
        <v>5</v>
      </c>
      <c r="U7398" t="str">
        <f>TEXT(Raw_Data[[#This Row],[Call Date]],"mmmm")</f>
        <v>June</v>
      </c>
      <c r="V7398" t="str" cm="1">
        <f t="array" ref="V7398">_xlfn.IFS(Raw_Data[[#This Row],[Customer Satisfaction]]&lt;2,"Poor",Raw_Data[[#This Row],[Customer Satisfaction]]&lt;4,"Average",Raw_Data[[#This Row],[Customer Satisfaction]]&gt;=4,"Excellent")</f>
        <v>Average</v>
      </c>
    </row>
    <row r="7399" spans="2:22" x14ac:dyDescent="0.3">
      <c r="B7399" t="s">
        <v>3336</v>
      </c>
      <c r="C7399" s="2">
        <v>46009</v>
      </c>
      <c r="D7399" s="1">
        <v>0.84930555555555554</v>
      </c>
      <c r="E7399" t="s">
        <v>84</v>
      </c>
      <c r="F7399" t="s">
        <v>38</v>
      </c>
      <c r="G7399" t="s">
        <v>162</v>
      </c>
      <c r="H7399" t="s">
        <v>2026</v>
      </c>
      <c r="I7399" t="s">
        <v>23</v>
      </c>
      <c r="J7399" t="s">
        <v>39</v>
      </c>
      <c r="K7399" t="s">
        <v>25</v>
      </c>
      <c r="L7399" t="s">
        <v>25</v>
      </c>
      <c r="M7399">
        <v>1</v>
      </c>
      <c r="N7399">
        <v>17</v>
      </c>
      <c r="O7399" t="s">
        <v>28</v>
      </c>
      <c r="P7399">
        <v>4</v>
      </c>
      <c r="Q7399" t="s">
        <v>27</v>
      </c>
      <c r="R7399" t="s">
        <v>28</v>
      </c>
      <c r="S7399">
        <v>159.16999999999999</v>
      </c>
      <c r="T7399" t="str" cm="1">
        <f t="array" ref="T7399">_xlfn.IFS(Raw_Data[[#This Row],[Call Status]]="Resolved","5",Raw_Data[[#This Row],[Call Status]]="Escalated","2",Raw_Data[[#This Row],[Call Status]]="Pending","3",Raw_Data[[#This Row],[Call Status]]="Abandoned","0")</f>
        <v>5</v>
      </c>
      <c r="U7399" t="str">
        <f>TEXT(Raw_Data[[#This Row],[Call Date]],"mmmm")</f>
        <v>December</v>
      </c>
      <c r="V7399" t="str" cm="1">
        <f t="array" ref="V7399">_xlfn.IFS(Raw_Data[[#This Row],[Customer Satisfaction]]&lt;2,"Poor",Raw_Data[[#This Row],[Customer Satisfaction]]&lt;4,"Average",Raw_Data[[#This Row],[Customer Satisfaction]]&gt;=4,"Excellent")</f>
        <v>Excellent</v>
      </c>
    </row>
    <row r="7400" spans="2:22" x14ac:dyDescent="0.3">
      <c r="B7400" t="s">
        <v>1866</v>
      </c>
      <c r="C7400" s="2">
        <v>45875</v>
      </c>
      <c r="D7400" s="1">
        <v>0.39166666666666666</v>
      </c>
      <c r="E7400" t="s">
        <v>53</v>
      </c>
      <c r="F7400" t="s">
        <v>34</v>
      </c>
      <c r="G7400" t="s">
        <v>250</v>
      </c>
      <c r="H7400" t="s">
        <v>22</v>
      </c>
      <c r="I7400" t="s">
        <v>1128</v>
      </c>
      <c r="J7400" t="s">
        <v>39</v>
      </c>
      <c r="K7400" t="s">
        <v>25</v>
      </c>
      <c r="L7400" t="s">
        <v>25</v>
      </c>
      <c r="M7400">
        <v>6.9</v>
      </c>
      <c r="N7400">
        <v>8.9</v>
      </c>
      <c r="O7400" t="s">
        <v>26</v>
      </c>
      <c r="P7400">
        <v>5</v>
      </c>
      <c r="Q7400" t="s">
        <v>27</v>
      </c>
      <c r="R7400" t="s">
        <v>28</v>
      </c>
      <c r="S7400">
        <v>25.05</v>
      </c>
      <c r="T7400" t="str" cm="1">
        <f t="array" ref="T7400">_xlfn.IFS(Raw_Data[[#This Row],[Call Status]]="Resolved","5",Raw_Data[[#This Row],[Call Status]]="Escalated","2",Raw_Data[[#This Row],[Call Status]]="Pending","3",Raw_Data[[#This Row],[Call Status]]="Abandoned","0")</f>
        <v>5</v>
      </c>
      <c r="U7400" t="str">
        <f>TEXT(Raw_Data[[#This Row],[Call Date]],"mmmm")</f>
        <v>August</v>
      </c>
      <c r="V7400" t="str" cm="1">
        <f t="array" ref="V7400">_xlfn.IFS(Raw_Data[[#This Row],[Customer Satisfaction]]&lt;2,"Poor",Raw_Data[[#This Row],[Customer Satisfaction]]&lt;4,"Average",Raw_Data[[#This Row],[Customer Satisfaction]]&gt;=4,"Excellent")</f>
        <v>Excellent</v>
      </c>
    </row>
    <row r="7401" spans="2:22" x14ac:dyDescent="0.3">
      <c r="B7401" t="s">
        <v>7910</v>
      </c>
      <c r="C7401" s="2">
        <v>45930</v>
      </c>
      <c r="D7401" s="1">
        <v>0.44513888888888886</v>
      </c>
      <c r="E7401" t="s">
        <v>47</v>
      </c>
      <c r="F7401" t="s">
        <v>48</v>
      </c>
      <c r="G7401" t="s">
        <v>250</v>
      </c>
      <c r="H7401" t="s">
        <v>2026</v>
      </c>
      <c r="I7401" t="s">
        <v>23</v>
      </c>
      <c r="J7401" t="s">
        <v>45</v>
      </c>
      <c r="K7401" t="s">
        <v>16</v>
      </c>
      <c r="L7401" t="s">
        <v>16</v>
      </c>
      <c r="M7401">
        <v>0.9</v>
      </c>
      <c r="N7401">
        <v>11</v>
      </c>
      <c r="O7401" t="s">
        <v>28</v>
      </c>
      <c r="P7401">
        <v>3</v>
      </c>
      <c r="Q7401" t="s">
        <v>615</v>
      </c>
      <c r="R7401" t="s">
        <v>26</v>
      </c>
      <c r="S7401">
        <v>98.45</v>
      </c>
      <c r="T7401" t="str" cm="1">
        <f t="array" ref="T7401">_xlfn.IFS(Raw_Data[[#This Row],[Call Status]]="Resolved","5",Raw_Data[[#This Row],[Call Status]]="Escalated","2",Raw_Data[[#This Row],[Call Status]]="Pending","3",Raw_Data[[#This Row],[Call Status]]="Abandoned","0")</f>
        <v>2</v>
      </c>
      <c r="U7401" t="str">
        <f>TEXT(Raw_Data[[#This Row],[Call Date]],"mmmm")</f>
        <v>September</v>
      </c>
      <c r="V7401" t="str" cm="1">
        <f t="array" ref="V7401">_xlfn.IFS(Raw_Data[[#This Row],[Customer Satisfaction]]&lt;2,"Poor",Raw_Data[[#This Row],[Customer Satisfaction]]&lt;4,"Average",Raw_Data[[#This Row],[Customer Satisfaction]]&gt;=4,"Excellent")</f>
        <v>Average</v>
      </c>
    </row>
    <row r="7402" spans="2:22" x14ac:dyDescent="0.3">
      <c r="B7402" t="s">
        <v>3086</v>
      </c>
      <c r="C7402" s="2">
        <v>45908</v>
      </c>
      <c r="D7402" s="1">
        <v>0.51597222222222228</v>
      </c>
      <c r="E7402" t="s">
        <v>41</v>
      </c>
      <c r="F7402" t="s">
        <v>38</v>
      </c>
      <c r="G7402" t="s">
        <v>162</v>
      </c>
      <c r="H7402" t="s">
        <v>2026</v>
      </c>
      <c r="I7402" t="s">
        <v>23</v>
      </c>
      <c r="J7402" t="s">
        <v>45</v>
      </c>
      <c r="K7402" t="s">
        <v>25</v>
      </c>
      <c r="L7402" t="s">
        <v>25</v>
      </c>
      <c r="M7402">
        <v>1.5</v>
      </c>
      <c r="N7402">
        <v>14.5</v>
      </c>
      <c r="O7402" t="s">
        <v>26</v>
      </c>
      <c r="P7402">
        <v>1</v>
      </c>
      <c r="Q7402" t="s">
        <v>1014</v>
      </c>
      <c r="R7402" t="s">
        <v>26</v>
      </c>
      <c r="S7402">
        <v>66.63</v>
      </c>
      <c r="T7402" t="str" cm="1">
        <f t="array" ref="T7402">_xlfn.IFS(Raw_Data[[#This Row],[Call Status]]="Resolved","5",Raw_Data[[#This Row],[Call Status]]="Escalated","2",Raw_Data[[#This Row],[Call Status]]="Pending","3",Raw_Data[[#This Row],[Call Status]]="Abandoned","0")</f>
        <v>5</v>
      </c>
      <c r="U7402" t="str">
        <f>TEXT(Raw_Data[[#This Row],[Call Date]],"mmmm")</f>
        <v>September</v>
      </c>
      <c r="V7402" t="str" cm="1">
        <f t="array" ref="V7402">_xlfn.IFS(Raw_Data[[#This Row],[Customer Satisfaction]]&lt;2,"Poor",Raw_Data[[#This Row],[Customer Satisfaction]]&lt;4,"Average",Raw_Data[[#This Row],[Customer Satisfaction]]&gt;=4,"Excellent")</f>
        <v>Poor</v>
      </c>
    </row>
    <row r="7403" spans="2:22" x14ac:dyDescent="0.3">
      <c r="B7403" t="s">
        <v>9582</v>
      </c>
      <c r="C7403" s="2">
        <v>46004</v>
      </c>
      <c r="D7403" s="1">
        <v>0.48472222222222222</v>
      </c>
      <c r="E7403" t="s">
        <v>100</v>
      </c>
      <c r="F7403" t="s">
        <v>20</v>
      </c>
      <c r="G7403" t="s">
        <v>250</v>
      </c>
      <c r="H7403" t="s">
        <v>22</v>
      </c>
      <c r="I7403" t="s">
        <v>1128</v>
      </c>
      <c r="J7403" t="s">
        <v>64</v>
      </c>
      <c r="K7403" t="s">
        <v>8876</v>
      </c>
      <c r="L7403" t="s">
        <v>8877</v>
      </c>
      <c r="M7403">
        <v>0.7</v>
      </c>
      <c r="N7403">
        <v>5</v>
      </c>
      <c r="O7403" t="s">
        <v>28</v>
      </c>
      <c r="P7403">
        <v>3</v>
      </c>
      <c r="Q7403" t="s">
        <v>1014</v>
      </c>
      <c r="R7403" t="s">
        <v>28</v>
      </c>
      <c r="S7403">
        <v>10.91</v>
      </c>
      <c r="T7403" t="str" cm="1">
        <f t="array" ref="T7403">_xlfn.IFS(Raw_Data[[#This Row],[Call Status]]="Resolved","5",Raw_Data[[#This Row],[Call Status]]="Escalated","2",Raw_Data[[#This Row],[Call Status]]="Pending","3",Raw_Data[[#This Row],[Call Status]]="Abandoned","0")</f>
        <v>3</v>
      </c>
      <c r="U7403" t="str">
        <f>TEXT(Raw_Data[[#This Row],[Call Date]],"mmmm")</f>
        <v>December</v>
      </c>
      <c r="V7403" t="str" cm="1">
        <f t="array" ref="V7403">_xlfn.IFS(Raw_Data[[#This Row],[Customer Satisfaction]]&lt;2,"Poor",Raw_Data[[#This Row],[Customer Satisfaction]]&lt;4,"Average",Raw_Data[[#This Row],[Customer Satisfaction]]&gt;=4,"Excellent")</f>
        <v>Average</v>
      </c>
    </row>
    <row r="7404" spans="2:22" x14ac:dyDescent="0.3">
      <c r="B7404" t="s">
        <v>9407</v>
      </c>
      <c r="C7404" s="2">
        <v>46001</v>
      </c>
      <c r="D7404" s="1">
        <v>0.52361111111111114</v>
      </c>
      <c r="E7404" t="s">
        <v>63</v>
      </c>
      <c r="F7404" t="s">
        <v>20</v>
      </c>
      <c r="G7404" t="s">
        <v>21</v>
      </c>
      <c r="H7404" t="s">
        <v>2026</v>
      </c>
      <c r="I7404" t="s">
        <v>23</v>
      </c>
      <c r="J7404" t="s">
        <v>49</v>
      </c>
      <c r="K7404" t="s">
        <v>8876</v>
      </c>
      <c r="L7404" t="s">
        <v>8877</v>
      </c>
      <c r="M7404">
        <v>1.5</v>
      </c>
      <c r="N7404">
        <v>14.2</v>
      </c>
      <c r="O7404" t="s">
        <v>28</v>
      </c>
      <c r="P7404">
        <v>1</v>
      </c>
      <c r="Q7404" t="s">
        <v>1014</v>
      </c>
      <c r="R7404" t="s">
        <v>28</v>
      </c>
      <c r="S7404">
        <v>108.87</v>
      </c>
      <c r="T7404" t="str" cm="1">
        <f t="array" ref="T7404">_xlfn.IFS(Raw_Data[[#This Row],[Call Status]]="Resolved","5",Raw_Data[[#This Row],[Call Status]]="Escalated","2",Raw_Data[[#This Row],[Call Status]]="Pending","3",Raw_Data[[#This Row],[Call Status]]="Abandoned","0")</f>
        <v>3</v>
      </c>
      <c r="U7404" t="str">
        <f>TEXT(Raw_Data[[#This Row],[Call Date]],"mmmm")</f>
        <v>December</v>
      </c>
      <c r="V7404" t="str" cm="1">
        <f t="array" ref="V7404">_xlfn.IFS(Raw_Data[[#This Row],[Customer Satisfaction]]&lt;2,"Poor",Raw_Data[[#This Row],[Customer Satisfaction]]&lt;4,"Average",Raw_Data[[#This Row],[Customer Satisfaction]]&gt;=4,"Excellent")</f>
        <v>Poor</v>
      </c>
    </row>
    <row r="7405" spans="2:22" x14ac:dyDescent="0.3">
      <c r="B7405" t="s">
        <v>480</v>
      </c>
      <c r="C7405" s="2">
        <v>45831</v>
      </c>
      <c r="D7405" s="1">
        <v>0.86458333333333337</v>
      </c>
      <c r="E7405" t="s">
        <v>70</v>
      </c>
      <c r="F7405" t="s">
        <v>20</v>
      </c>
      <c r="G7405" t="s">
        <v>250</v>
      </c>
      <c r="H7405" t="s">
        <v>22</v>
      </c>
      <c r="I7405" t="s">
        <v>23</v>
      </c>
      <c r="J7405" t="s">
        <v>24</v>
      </c>
      <c r="K7405" t="s">
        <v>25</v>
      </c>
      <c r="L7405" t="s">
        <v>25</v>
      </c>
      <c r="M7405">
        <v>6.3</v>
      </c>
      <c r="N7405">
        <v>6.3</v>
      </c>
      <c r="O7405" t="s">
        <v>26</v>
      </c>
      <c r="P7405">
        <v>4</v>
      </c>
      <c r="Q7405" t="s">
        <v>27</v>
      </c>
      <c r="R7405" t="s">
        <v>28</v>
      </c>
      <c r="S7405">
        <v>136.06</v>
      </c>
      <c r="T7405" t="str" cm="1">
        <f t="array" ref="T7405">_xlfn.IFS(Raw_Data[[#This Row],[Call Status]]="Resolved","5",Raw_Data[[#This Row],[Call Status]]="Escalated","2",Raw_Data[[#This Row],[Call Status]]="Pending","3",Raw_Data[[#This Row],[Call Status]]="Abandoned","0")</f>
        <v>5</v>
      </c>
      <c r="U7405" t="str">
        <f>TEXT(Raw_Data[[#This Row],[Call Date]],"mmmm")</f>
        <v>June</v>
      </c>
      <c r="V7405" t="str" cm="1">
        <f t="array" ref="V7405">_xlfn.IFS(Raw_Data[[#This Row],[Customer Satisfaction]]&lt;2,"Poor",Raw_Data[[#This Row],[Customer Satisfaction]]&lt;4,"Average",Raw_Data[[#This Row],[Customer Satisfaction]]&gt;=4,"Excellent")</f>
        <v>Excellent</v>
      </c>
    </row>
    <row r="7406" spans="2:22" x14ac:dyDescent="0.3">
      <c r="B7406" t="s">
        <v>4091</v>
      </c>
      <c r="C7406" s="2">
        <v>45827</v>
      </c>
      <c r="D7406" s="1">
        <v>0.39652777777777776</v>
      </c>
      <c r="E7406" t="s">
        <v>53</v>
      </c>
      <c r="F7406" t="s">
        <v>34</v>
      </c>
      <c r="G7406" t="s">
        <v>250</v>
      </c>
      <c r="H7406" t="s">
        <v>2392</v>
      </c>
      <c r="I7406" t="s">
        <v>1128</v>
      </c>
      <c r="J7406" t="s">
        <v>45</v>
      </c>
      <c r="K7406" t="s">
        <v>25</v>
      </c>
      <c r="L7406" t="s">
        <v>3564</v>
      </c>
      <c r="M7406">
        <v>7.1</v>
      </c>
      <c r="N7406">
        <v>14</v>
      </c>
      <c r="O7406" t="s">
        <v>26</v>
      </c>
      <c r="P7406">
        <v>3</v>
      </c>
      <c r="Q7406" t="s">
        <v>615</v>
      </c>
      <c r="R7406" t="s">
        <v>28</v>
      </c>
      <c r="S7406">
        <v>130.06</v>
      </c>
      <c r="T7406" t="str" cm="1">
        <f t="array" ref="T7406">_xlfn.IFS(Raw_Data[[#This Row],[Call Status]]="Resolved","5",Raw_Data[[#This Row],[Call Status]]="Escalated","2",Raw_Data[[#This Row],[Call Status]]="Pending","3",Raw_Data[[#This Row],[Call Status]]="Abandoned","0")</f>
        <v>5</v>
      </c>
      <c r="U7406" t="str">
        <f>TEXT(Raw_Data[[#This Row],[Call Date]],"mmmm")</f>
        <v>June</v>
      </c>
      <c r="V7406" t="str" cm="1">
        <f t="array" ref="V7406">_xlfn.IFS(Raw_Data[[#This Row],[Customer Satisfaction]]&lt;2,"Poor",Raw_Data[[#This Row],[Customer Satisfaction]]&lt;4,"Average",Raw_Data[[#This Row],[Customer Satisfaction]]&gt;=4,"Excellent")</f>
        <v>Average</v>
      </c>
    </row>
    <row r="7407" spans="2:22" x14ac:dyDescent="0.3">
      <c r="B7407" t="s">
        <v>8809</v>
      </c>
      <c r="C7407" s="2">
        <v>45903</v>
      </c>
      <c r="D7407" s="1">
        <v>0.67638888888888893</v>
      </c>
      <c r="E7407" t="s">
        <v>108</v>
      </c>
      <c r="F7407" t="s">
        <v>38</v>
      </c>
      <c r="G7407" t="s">
        <v>162</v>
      </c>
      <c r="H7407" t="s">
        <v>22</v>
      </c>
      <c r="I7407" t="s">
        <v>23</v>
      </c>
      <c r="J7407" t="s">
        <v>35</v>
      </c>
      <c r="K7407" t="s">
        <v>16</v>
      </c>
      <c r="L7407" t="s">
        <v>16</v>
      </c>
      <c r="M7407">
        <v>3.7</v>
      </c>
      <c r="N7407">
        <v>12.5</v>
      </c>
      <c r="O7407" t="s">
        <v>28</v>
      </c>
      <c r="P7407">
        <v>1</v>
      </c>
      <c r="Q7407" t="s">
        <v>1014</v>
      </c>
      <c r="R7407" t="s">
        <v>26</v>
      </c>
      <c r="S7407">
        <v>338.54</v>
      </c>
      <c r="T7407" t="str" cm="1">
        <f t="array" ref="T7407">_xlfn.IFS(Raw_Data[[#This Row],[Call Status]]="Resolved","5",Raw_Data[[#This Row],[Call Status]]="Escalated","2",Raw_Data[[#This Row],[Call Status]]="Pending","3",Raw_Data[[#This Row],[Call Status]]="Abandoned","0")</f>
        <v>2</v>
      </c>
      <c r="U7407" t="str">
        <f>TEXT(Raw_Data[[#This Row],[Call Date]],"mmmm")</f>
        <v>September</v>
      </c>
      <c r="V7407" t="str" cm="1">
        <f t="array" ref="V7407">_xlfn.IFS(Raw_Data[[#This Row],[Customer Satisfaction]]&lt;2,"Poor",Raw_Data[[#This Row],[Customer Satisfaction]]&lt;4,"Average",Raw_Data[[#This Row],[Customer Satisfaction]]&gt;=4,"Excellent")</f>
        <v>Poor</v>
      </c>
    </row>
    <row r="7408" spans="2:22" x14ac:dyDescent="0.3">
      <c r="B7408" t="s">
        <v>1121</v>
      </c>
      <c r="C7408" s="2">
        <v>45747</v>
      </c>
      <c r="D7408" s="1">
        <v>0.41875000000000001</v>
      </c>
      <c r="E7408" t="s">
        <v>63</v>
      </c>
      <c r="F7408" t="s">
        <v>20</v>
      </c>
      <c r="G7408" t="s">
        <v>21</v>
      </c>
      <c r="H7408" t="s">
        <v>22</v>
      </c>
      <c r="I7408" t="s">
        <v>23</v>
      </c>
      <c r="J7408" t="s">
        <v>76</v>
      </c>
      <c r="K7408" t="s">
        <v>25</v>
      </c>
      <c r="L7408" t="s">
        <v>25</v>
      </c>
      <c r="M7408">
        <v>11.3</v>
      </c>
      <c r="N7408">
        <v>11.7</v>
      </c>
      <c r="O7408" t="s">
        <v>26</v>
      </c>
      <c r="P7408">
        <v>2</v>
      </c>
      <c r="Q7408" t="s">
        <v>1014</v>
      </c>
      <c r="R7408" t="s">
        <v>28</v>
      </c>
      <c r="S7408">
        <v>496.29</v>
      </c>
      <c r="T7408" t="str" cm="1">
        <f t="array" ref="T7408">_xlfn.IFS(Raw_Data[[#This Row],[Call Status]]="Resolved","5",Raw_Data[[#This Row],[Call Status]]="Escalated","2",Raw_Data[[#This Row],[Call Status]]="Pending","3",Raw_Data[[#This Row],[Call Status]]="Abandoned","0")</f>
        <v>5</v>
      </c>
      <c r="U7408" t="str">
        <f>TEXT(Raw_Data[[#This Row],[Call Date]],"mmmm")</f>
        <v>March</v>
      </c>
      <c r="V7408" t="str" cm="1">
        <f t="array" ref="V7408">_xlfn.IFS(Raw_Data[[#This Row],[Customer Satisfaction]]&lt;2,"Poor",Raw_Data[[#This Row],[Customer Satisfaction]]&lt;4,"Average",Raw_Data[[#This Row],[Customer Satisfaction]]&gt;=4,"Excellent")</f>
        <v>Average</v>
      </c>
    </row>
    <row r="7409" spans="2:22" x14ac:dyDescent="0.3">
      <c r="B7409" t="s">
        <v>5086</v>
      </c>
      <c r="C7409" s="2">
        <v>45706</v>
      </c>
      <c r="D7409" s="1">
        <v>0.34236111111111112</v>
      </c>
      <c r="E7409" t="s">
        <v>100</v>
      </c>
      <c r="F7409" t="s">
        <v>48</v>
      </c>
      <c r="G7409" t="s">
        <v>21</v>
      </c>
      <c r="H7409" t="s">
        <v>22</v>
      </c>
      <c r="I7409" t="s">
        <v>1128</v>
      </c>
      <c r="J7409" t="s">
        <v>55</v>
      </c>
      <c r="K7409" t="s">
        <v>25</v>
      </c>
      <c r="L7409" t="s">
        <v>3564</v>
      </c>
      <c r="M7409">
        <v>5.2</v>
      </c>
      <c r="N7409">
        <v>6.2</v>
      </c>
      <c r="O7409" t="s">
        <v>26</v>
      </c>
      <c r="P7409">
        <v>5</v>
      </c>
      <c r="Q7409" t="s">
        <v>27</v>
      </c>
      <c r="R7409" t="s">
        <v>26</v>
      </c>
      <c r="S7409">
        <v>44.63</v>
      </c>
      <c r="T7409" t="str" cm="1">
        <f t="array" ref="T7409">_xlfn.IFS(Raw_Data[[#This Row],[Call Status]]="Resolved","5",Raw_Data[[#This Row],[Call Status]]="Escalated","2",Raw_Data[[#This Row],[Call Status]]="Pending","3",Raw_Data[[#This Row],[Call Status]]="Abandoned","0")</f>
        <v>5</v>
      </c>
      <c r="U7409" t="str">
        <f>TEXT(Raw_Data[[#This Row],[Call Date]],"mmmm")</f>
        <v>February</v>
      </c>
      <c r="V7409" t="str" cm="1">
        <f t="array" ref="V7409">_xlfn.IFS(Raw_Data[[#This Row],[Customer Satisfaction]]&lt;2,"Poor",Raw_Data[[#This Row],[Customer Satisfaction]]&lt;4,"Average",Raw_Data[[#This Row],[Customer Satisfaction]]&gt;=4,"Excellent")</f>
        <v>Excellent</v>
      </c>
    </row>
    <row r="7410" spans="2:22" x14ac:dyDescent="0.3">
      <c r="B7410" t="s">
        <v>4975</v>
      </c>
      <c r="C7410" s="2">
        <v>45951</v>
      </c>
      <c r="D7410" s="1">
        <v>0.68263888888888891</v>
      </c>
      <c r="E7410" t="s">
        <v>41</v>
      </c>
      <c r="F7410" t="s">
        <v>20</v>
      </c>
      <c r="G7410" t="s">
        <v>162</v>
      </c>
      <c r="H7410" t="s">
        <v>22</v>
      </c>
      <c r="I7410" t="s">
        <v>1128</v>
      </c>
      <c r="J7410" t="s">
        <v>55</v>
      </c>
      <c r="K7410" t="s">
        <v>25</v>
      </c>
      <c r="L7410" t="s">
        <v>3564</v>
      </c>
      <c r="M7410">
        <v>2.6</v>
      </c>
      <c r="N7410">
        <v>7.7</v>
      </c>
      <c r="O7410" t="s">
        <v>26</v>
      </c>
      <c r="P7410">
        <v>4</v>
      </c>
      <c r="Q7410" t="s">
        <v>615</v>
      </c>
      <c r="R7410" t="s">
        <v>28</v>
      </c>
      <c r="S7410">
        <v>29.46</v>
      </c>
      <c r="T7410" t="str" cm="1">
        <f t="array" ref="T7410">_xlfn.IFS(Raw_Data[[#This Row],[Call Status]]="Resolved","5",Raw_Data[[#This Row],[Call Status]]="Escalated","2",Raw_Data[[#This Row],[Call Status]]="Pending","3",Raw_Data[[#This Row],[Call Status]]="Abandoned","0")</f>
        <v>5</v>
      </c>
      <c r="U7410" t="str">
        <f>TEXT(Raw_Data[[#This Row],[Call Date]],"mmmm")</f>
        <v>October</v>
      </c>
      <c r="V7410" t="str" cm="1">
        <f t="array" ref="V7410">_xlfn.IFS(Raw_Data[[#This Row],[Customer Satisfaction]]&lt;2,"Poor",Raw_Data[[#This Row],[Customer Satisfaction]]&lt;4,"Average",Raw_Data[[#This Row],[Customer Satisfaction]]&gt;=4,"Excellent")</f>
        <v>Excellent</v>
      </c>
    </row>
    <row r="7411" spans="2:22" x14ac:dyDescent="0.3">
      <c r="B7411" t="s">
        <v>2291</v>
      </c>
      <c r="C7411" s="2">
        <v>45807</v>
      </c>
      <c r="D7411" s="1">
        <v>0.72430555555555554</v>
      </c>
      <c r="E7411" t="s">
        <v>91</v>
      </c>
      <c r="F7411" t="s">
        <v>20</v>
      </c>
      <c r="G7411" t="s">
        <v>250</v>
      </c>
      <c r="H7411" t="s">
        <v>2026</v>
      </c>
      <c r="I7411" t="s">
        <v>1128</v>
      </c>
      <c r="J7411" t="s">
        <v>64</v>
      </c>
      <c r="K7411" t="s">
        <v>25</v>
      </c>
      <c r="L7411" t="s">
        <v>25</v>
      </c>
      <c r="M7411">
        <v>0.8</v>
      </c>
      <c r="N7411">
        <v>1</v>
      </c>
      <c r="O7411" t="s">
        <v>26</v>
      </c>
      <c r="P7411">
        <v>5</v>
      </c>
      <c r="Q7411" t="s">
        <v>27</v>
      </c>
      <c r="R7411" t="s">
        <v>28</v>
      </c>
      <c r="S7411">
        <v>141.36000000000001</v>
      </c>
      <c r="T7411" t="str" cm="1">
        <f t="array" ref="T7411">_xlfn.IFS(Raw_Data[[#This Row],[Call Status]]="Resolved","5",Raw_Data[[#This Row],[Call Status]]="Escalated","2",Raw_Data[[#This Row],[Call Status]]="Pending","3",Raw_Data[[#This Row],[Call Status]]="Abandoned","0")</f>
        <v>5</v>
      </c>
      <c r="U7411" t="str">
        <f>TEXT(Raw_Data[[#This Row],[Call Date]],"mmmm")</f>
        <v>May</v>
      </c>
      <c r="V7411" t="str" cm="1">
        <f t="array" ref="V7411">_xlfn.IFS(Raw_Data[[#This Row],[Customer Satisfaction]]&lt;2,"Poor",Raw_Data[[#This Row],[Customer Satisfaction]]&lt;4,"Average",Raw_Data[[#This Row],[Customer Satisfaction]]&gt;=4,"Excellent")</f>
        <v>Excellent</v>
      </c>
    </row>
    <row r="7412" spans="2:22" x14ac:dyDescent="0.3">
      <c r="B7412" t="s">
        <v>4532</v>
      </c>
      <c r="C7412" s="2">
        <v>45789</v>
      </c>
      <c r="D7412" s="1">
        <v>0.40486111111111112</v>
      </c>
      <c r="E7412" t="s">
        <v>44</v>
      </c>
      <c r="F7412" t="s">
        <v>48</v>
      </c>
      <c r="G7412" t="s">
        <v>250</v>
      </c>
      <c r="H7412" t="s">
        <v>22</v>
      </c>
      <c r="I7412" t="s">
        <v>1128</v>
      </c>
      <c r="J7412" t="s">
        <v>24</v>
      </c>
      <c r="K7412" t="s">
        <v>25</v>
      </c>
      <c r="L7412" t="s">
        <v>3570</v>
      </c>
      <c r="M7412">
        <v>2.9</v>
      </c>
      <c r="N7412">
        <v>3.7</v>
      </c>
      <c r="O7412" t="s">
        <v>26</v>
      </c>
      <c r="P7412">
        <v>4</v>
      </c>
      <c r="Q7412" t="s">
        <v>615</v>
      </c>
      <c r="R7412" t="s">
        <v>28</v>
      </c>
      <c r="S7412">
        <v>157.6</v>
      </c>
      <c r="T7412" t="str" cm="1">
        <f t="array" ref="T7412">_xlfn.IFS(Raw_Data[[#This Row],[Call Status]]="Resolved","5",Raw_Data[[#This Row],[Call Status]]="Escalated","2",Raw_Data[[#This Row],[Call Status]]="Pending","3",Raw_Data[[#This Row],[Call Status]]="Abandoned","0")</f>
        <v>5</v>
      </c>
      <c r="U7412" t="str">
        <f>TEXT(Raw_Data[[#This Row],[Call Date]],"mmmm")</f>
        <v>May</v>
      </c>
      <c r="V7412" t="str" cm="1">
        <f t="array" ref="V7412">_xlfn.IFS(Raw_Data[[#This Row],[Customer Satisfaction]]&lt;2,"Poor",Raw_Data[[#This Row],[Customer Satisfaction]]&lt;4,"Average",Raw_Data[[#This Row],[Customer Satisfaction]]&gt;=4,"Excellent")</f>
        <v>Excellent</v>
      </c>
    </row>
    <row r="7413" spans="2:22" x14ac:dyDescent="0.3">
      <c r="B7413" t="s">
        <v>2020</v>
      </c>
      <c r="C7413" s="2">
        <v>45716</v>
      </c>
      <c r="D7413" s="1">
        <v>0.56597222222222221</v>
      </c>
      <c r="E7413" t="s">
        <v>63</v>
      </c>
      <c r="F7413" t="s">
        <v>48</v>
      </c>
      <c r="G7413" t="s">
        <v>162</v>
      </c>
      <c r="H7413" t="s">
        <v>22</v>
      </c>
      <c r="I7413" t="s">
        <v>1137</v>
      </c>
      <c r="J7413" t="s">
        <v>39</v>
      </c>
      <c r="K7413" t="s">
        <v>25</v>
      </c>
      <c r="L7413" t="s">
        <v>25</v>
      </c>
      <c r="M7413">
        <v>0.6</v>
      </c>
      <c r="N7413">
        <v>13.5</v>
      </c>
      <c r="O7413" t="s">
        <v>26</v>
      </c>
      <c r="P7413">
        <v>5</v>
      </c>
      <c r="Q7413" t="s">
        <v>27</v>
      </c>
      <c r="R7413" t="s">
        <v>28</v>
      </c>
      <c r="S7413">
        <v>824.25</v>
      </c>
      <c r="T7413" t="str" cm="1">
        <f t="array" ref="T7413">_xlfn.IFS(Raw_Data[[#This Row],[Call Status]]="Resolved","5",Raw_Data[[#This Row],[Call Status]]="Escalated","2",Raw_Data[[#This Row],[Call Status]]="Pending","3",Raw_Data[[#This Row],[Call Status]]="Abandoned","0")</f>
        <v>5</v>
      </c>
      <c r="U7413" t="str">
        <f>TEXT(Raw_Data[[#This Row],[Call Date]],"mmmm")</f>
        <v>February</v>
      </c>
      <c r="V7413" t="str" cm="1">
        <f t="array" ref="V7413">_xlfn.IFS(Raw_Data[[#This Row],[Customer Satisfaction]]&lt;2,"Poor",Raw_Data[[#This Row],[Customer Satisfaction]]&lt;4,"Average",Raw_Data[[#This Row],[Customer Satisfaction]]&gt;=4,"Excellent")</f>
        <v>Excellent</v>
      </c>
    </row>
    <row r="7414" spans="2:22" x14ac:dyDescent="0.3">
      <c r="B7414" t="s">
        <v>3489</v>
      </c>
      <c r="C7414" s="2">
        <v>45981</v>
      </c>
      <c r="D7414" s="1">
        <v>0.5854166666666667</v>
      </c>
      <c r="E7414" t="s">
        <v>72</v>
      </c>
      <c r="F7414" t="s">
        <v>20</v>
      </c>
      <c r="G7414" t="s">
        <v>250</v>
      </c>
      <c r="H7414" t="s">
        <v>2026</v>
      </c>
      <c r="I7414" t="s">
        <v>23</v>
      </c>
      <c r="J7414" t="s">
        <v>39</v>
      </c>
      <c r="K7414" t="s">
        <v>25</v>
      </c>
      <c r="L7414" t="s">
        <v>25</v>
      </c>
      <c r="M7414">
        <v>0.9</v>
      </c>
      <c r="N7414">
        <v>13</v>
      </c>
      <c r="O7414" t="s">
        <v>26</v>
      </c>
      <c r="P7414">
        <v>5</v>
      </c>
      <c r="Q7414" t="s">
        <v>27</v>
      </c>
      <c r="R7414" t="s">
        <v>28</v>
      </c>
      <c r="S7414">
        <v>249.9</v>
      </c>
      <c r="T7414" t="str" cm="1">
        <f t="array" ref="T7414">_xlfn.IFS(Raw_Data[[#This Row],[Call Status]]="Resolved","5",Raw_Data[[#This Row],[Call Status]]="Escalated","2",Raw_Data[[#This Row],[Call Status]]="Pending","3",Raw_Data[[#This Row],[Call Status]]="Abandoned","0")</f>
        <v>5</v>
      </c>
      <c r="U7414" t="str">
        <f>TEXT(Raw_Data[[#This Row],[Call Date]],"mmmm")</f>
        <v>November</v>
      </c>
      <c r="V7414" t="str" cm="1">
        <f t="array" ref="V7414">_xlfn.IFS(Raw_Data[[#This Row],[Customer Satisfaction]]&lt;2,"Poor",Raw_Data[[#This Row],[Customer Satisfaction]]&lt;4,"Average",Raw_Data[[#This Row],[Customer Satisfaction]]&gt;=4,"Excellent")</f>
        <v>Excellent</v>
      </c>
    </row>
    <row r="7415" spans="2:22" x14ac:dyDescent="0.3">
      <c r="B7415" t="s">
        <v>4572</v>
      </c>
      <c r="C7415" s="2">
        <v>45856</v>
      </c>
      <c r="D7415" s="1">
        <v>0.82222222222222219</v>
      </c>
      <c r="E7415" t="s">
        <v>72</v>
      </c>
      <c r="F7415" t="s">
        <v>34</v>
      </c>
      <c r="G7415" t="s">
        <v>327</v>
      </c>
      <c r="H7415" t="s">
        <v>22</v>
      </c>
      <c r="I7415" t="s">
        <v>1128</v>
      </c>
      <c r="J7415" t="s">
        <v>45</v>
      </c>
      <c r="K7415" t="s">
        <v>25</v>
      </c>
      <c r="L7415" t="s">
        <v>3559</v>
      </c>
      <c r="M7415">
        <v>4.4000000000000004</v>
      </c>
      <c r="N7415">
        <v>3.8</v>
      </c>
      <c r="O7415" t="s">
        <v>26</v>
      </c>
      <c r="P7415">
        <v>3</v>
      </c>
      <c r="Q7415" t="s">
        <v>615</v>
      </c>
      <c r="R7415" t="s">
        <v>28</v>
      </c>
      <c r="S7415">
        <v>63.92</v>
      </c>
      <c r="T7415" t="str" cm="1">
        <f t="array" ref="T7415">_xlfn.IFS(Raw_Data[[#This Row],[Call Status]]="Resolved","5",Raw_Data[[#This Row],[Call Status]]="Escalated","2",Raw_Data[[#This Row],[Call Status]]="Pending","3",Raw_Data[[#This Row],[Call Status]]="Abandoned","0")</f>
        <v>5</v>
      </c>
      <c r="U7415" t="str">
        <f>TEXT(Raw_Data[[#This Row],[Call Date]],"mmmm")</f>
        <v>July</v>
      </c>
      <c r="V7415" t="str" cm="1">
        <f t="array" ref="V7415">_xlfn.IFS(Raw_Data[[#This Row],[Customer Satisfaction]]&lt;2,"Poor",Raw_Data[[#This Row],[Customer Satisfaction]]&lt;4,"Average",Raw_Data[[#This Row],[Customer Satisfaction]]&gt;=4,"Excellent")</f>
        <v>Average</v>
      </c>
    </row>
    <row r="7416" spans="2:22" x14ac:dyDescent="0.3">
      <c r="B7416" t="s">
        <v>8057</v>
      </c>
      <c r="C7416" s="2">
        <v>45872</v>
      </c>
      <c r="D7416" s="1">
        <v>0.71388888888888891</v>
      </c>
      <c r="E7416" t="s">
        <v>41</v>
      </c>
      <c r="F7416" t="s">
        <v>38</v>
      </c>
      <c r="G7416" t="s">
        <v>327</v>
      </c>
      <c r="H7416" t="s">
        <v>22</v>
      </c>
      <c r="I7416" t="s">
        <v>1128</v>
      </c>
      <c r="J7416" t="s">
        <v>49</v>
      </c>
      <c r="K7416" t="s">
        <v>16</v>
      </c>
      <c r="L7416" t="s">
        <v>16</v>
      </c>
      <c r="M7416">
        <v>2.2000000000000002</v>
      </c>
      <c r="N7416">
        <v>13</v>
      </c>
      <c r="O7416" t="s">
        <v>28</v>
      </c>
      <c r="P7416">
        <v>4</v>
      </c>
      <c r="Q7416" t="s">
        <v>615</v>
      </c>
      <c r="R7416" t="s">
        <v>26</v>
      </c>
      <c r="S7416">
        <v>98.77</v>
      </c>
      <c r="T7416" t="str" cm="1">
        <f t="array" ref="T7416">_xlfn.IFS(Raw_Data[[#This Row],[Call Status]]="Resolved","5",Raw_Data[[#This Row],[Call Status]]="Escalated","2",Raw_Data[[#This Row],[Call Status]]="Pending","3",Raw_Data[[#This Row],[Call Status]]="Abandoned","0")</f>
        <v>2</v>
      </c>
      <c r="U7416" t="str">
        <f>TEXT(Raw_Data[[#This Row],[Call Date]],"mmmm")</f>
        <v>August</v>
      </c>
      <c r="V7416" t="str" cm="1">
        <f t="array" ref="V7416">_xlfn.IFS(Raw_Data[[#This Row],[Customer Satisfaction]]&lt;2,"Poor",Raw_Data[[#This Row],[Customer Satisfaction]]&lt;4,"Average",Raw_Data[[#This Row],[Customer Satisfaction]]&gt;=4,"Excellent")</f>
        <v>Excellent</v>
      </c>
    </row>
    <row r="7417" spans="2:22" x14ac:dyDescent="0.3">
      <c r="B7417" t="s">
        <v>6057</v>
      </c>
      <c r="C7417" s="2">
        <v>45706</v>
      </c>
      <c r="D7417" s="1">
        <v>0.65138888888888891</v>
      </c>
      <c r="E7417" t="s">
        <v>108</v>
      </c>
      <c r="F7417" t="s">
        <v>34</v>
      </c>
      <c r="G7417" t="s">
        <v>250</v>
      </c>
      <c r="H7417" t="s">
        <v>2613</v>
      </c>
      <c r="I7417" t="s">
        <v>23</v>
      </c>
      <c r="J7417" t="s">
        <v>24</v>
      </c>
      <c r="K7417" t="s">
        <v>25</v>
      </c>
      <c r="L7417" t="s">
        <v>3561</v>
      </c>
      <c r="M7417">
        <v>5.4</v>
      </c>
      <c r="N7417">
        <v>8.6999999999999993</v>
      </c>
      <c r="O7417" t="s">
        <v>26</v>
      </c>
      <c r="P7417">
        <v>5</v>
      </c>
      <c r="Q7417" t="s">
        <v>27</v>
      </c>
      <c r="R7417" t="s">
        <v>28</v>
      </c>
      <c r="S7417">
        <v>152.76</v>
      </c>
      <c r="T7417" t="str" cm="1">
        <f t="array" ref="T7417">_xlfn.IFS(Raw_Data[[#This Row],[Call Status]]="Resolved","5",Raw_Data[[#This Row],[Call Status]]="Escalated","2",Raw_Data[[#This Row],[Call Status]]="Pending","3",Raw_Data[[#This Row],[Call Status]]="Abandoned","0")</f>
        <v>5</v>
      </c>
      <c r="U7417" t="str">
        <f>TEXT(Raw_Data[[#This Row],[Call Date]],"mmmm")</f>
        <v>February</v>
      </c>
      <c r="V7417" t="str" cm="1">
        <f t="array" ref="V7417">_xlfn.IFS(Raw_Data[[#This Row],[Customer Satisfaction]]&lt;2,"Poor",Raw_Data[[#This Row],[Customer Satisfaction]]&lt;4,"Average",Raw_Data[[#This Row],[Customer Satisfaction]]&gt;=4,"Excellent")</f>
        <v>Excellent</v>
      </c>
    </row>
    <row r="7418" spans="2:22" x14ac:dyDescent="0.3">
      <c r="B7418" t="s">
        <v>3565</v>
      </c>
      <c r="C7418" s="2">
        <v>45889</v>
      </c>
      <c r="D7418" s="1">
        <v>0.86944444444444446</v>
      </c>
      <c r="E7418" t="s">
        <v>30</v>
      </c>
      <c r="F7418" t="s">
        <v>20</v>
      </c>
      <c r="G7418" t="s">
        <v>327</v>
      </c>
      <c r="H7418" t="s">
        <v>2026</v>
      </c>
      <c r="I7418" t="s">
        <v>1137</v>
      </c>
      <c r="J7418" t="s">
        <v>64</v>
      </c>
      <c r="K7418" t="s">
        <v>25</v>
      </c>
      <c r="L7418" t="s">
        <v>3564</v>
      </c>
      <c r="M7418">
        <v>1.7</v>
      </c>
      <c r="N7418">
        <v>15.3</v>
      </c>
      <c r="O7418" t="s">
        <v>26</v>
      </c>
      <c r="P7418">
        <v>5</v>
      </c>
      <c r="Q7418" t="s">
        <v>27</v>
      </c>
      <c r="R7418" t="s">
        <v>28</v>
      </c>
      <c r="S7418">
        <v>252.75</v>
      </c>
      <c r="T7418" t="str" cm="1">
        <f t="array" ref="T7418">_xlfn.IFS(Raw_Data[[#This Row],[Call Status]]="Resolved","5",Raw_Data[[#This Row],[Call Status]]="Escalated","2",Raw_Data[[#This Row],[Call Status]]="Pending","3",Raw_Data[[#This Row],[Call Status]]="Abandoned","0")</f>
        <v>5</v>
      </c>
      <c r="U7418" t="str">
        <f>TEXT(Raw_Data[[#This Row],[Call Date]],"mmmm")</f>
        <v>August</v>
      </c>
      <c r="V7418" t="str" cm="1">
        <f t="array" ref="V7418">_xlfn.IFS(Raw_Data[[#This Row],[Customer Satisfaction]]&lt;2,"Poor",Raw_Data[[#This Row],[Customer Satisfaction]]&lt;4,"Average",Raw_Data[[#This Row],[Customer Satisfaction]]&gt;=4,"Excellent")</f>
        <v>Excellent</v>
      </c>
    </row>
    <row r="7419" spans="2:22" x14ac:dyDescent="0.3">
      <c r="B7419" t="s">
        <v>9868</v>
      </c>
      <c r="C7419" s="2">
        <v>45904</v>
      </c>
      <c r="D7419" s="1">
        <v>0.4909722222222222</v>
      </c>
      <c r="E7419" t="s">
        <v>70</v>
      </c>
      <c r="F7419" t="s">
        <v>34</v>
      </c>
      <c r="G7419" t="s">
        <v>327</v>
      </c>
      <c r="H7419" t="s">
        <v>22</v>
      </c>
      <c r="I7419" t="s">
        <v>23</v>
      </c>
      <c r="J7419" t="s">
        <v>76</v>
      </c>
      <c r="K7419" t="s">
        <v>8876</v>
      </c>
      <c r="L7419" t="s">
        <v>8877</v>
      </c>
      <c r="M7419">
        <v>10.199999999999999</v>
      </c>
      <c r="N7419">
        <v>13.6</v>
      </c>
      <c r="O7419" t="s">
        <v>28</v>
      </c>
      <c r="P7419">
        <v>4</v>
      </c>
      <c r="Q7419" t="s">
        <v>615</v>
      </c>
      <c r="R7419" t="s">
        <v>28</v>
      </c>
      <c r="S7419">
        <v>104.93</v>
      </c>
      <c r="T7419" t="str" cm="1">
        <f t="array" ref="T7419">_xlfn.IFS(Raw_Data[[#This Row],[Call Status]]="Resolved","5",Raw_Data[[#This Row],[Call Status]]="Escalated","2",Raw_Data[[#This Row],[Call Status]]="Pending","3",Raw_Data[[#This Row],[Call Status]]="Abandoned","0")</f>
        <v>3</v>
      </c>
      <c r="U7419" t="str">
        <f>TEXT(Raw_Data[[#This Row],[Call Date]],"mmmm")</f>
        <v>September</v>
      </c>
      <c r="V7419" t="str" cm="1">
        <f t="array" ref="V7419">_xlfn.IFS(Raw_Data[[#This Row],[Customer Satisfaction]]&lt;2,"Poor",Raw_Data[[#This Row],[Customer Satisfaction]]&lt;4,"Average",Raw_Data[[#This Row],[Customer Satisfaction]]&gt;=4,"Excellent")</f>
        <v>Excellent</v>
      </c>
    </row>
    <row r="7420" spans="2:22" x14ac:dyDescent="0.3">
      <c r="B7420" t="s">
        <v>4504</v>
      </c>
      <c r="C7420" s="2">
        <v>45896</v>
      </c>
      <c r="D7420" s="1">
        <v>0.44097222222222221</v>
      </c>
      <c r="E7420" t="s">
        <v>37</v>
      </c>
      <c r="F7420" t="s">
        <v>48</v>
      </c>
      <c r="G7420" t="s">
        <v>162</v>
      </c>
      <c r="H7420" t="s">
        <v>22</v>
      </c>
      <c r="I7420" t="s">
        <v>1128</v>
      </c>
      <c r="J7420" t="s">
        <v>55</v>
      </c>
      <c r="K7420" t="s">
        <v>25</v>
      </c>
      <c r="L7420" t="s">
        <v>3559</v>
      </c>
      <c r="M7420">
        <v>2.2999999999999998</v>
      </c>
      <c r="N7420">
        <v>13.3</v>
      </c>
      <c r="O7420" t="s">
        <v>26</v>
      </c>
      <c r="P7420">
        <v>4</v>
      </c>
      <c r="Q7420" t="s">
        <v>615</v>
      </c>
      <c r="R7420" t="s">
        <v>28</v>
      </c>
      <c r="S7420">
        <v>79.510000000000005</v>
      </c>
      <c r="T7420" t="str" cm="1">
        <f t="array" ref="T7420">_xlfn.IFS(Raw_Data[[#This Row],[Call Status]]="Resolved","5",Raw_Data[[#This Row],[Call Status]]="Escalated","2",Raw_Data[[#This Row],[Call Status]]="Pending","3",Raw_Data[[#This Row],[Call Status]]="Abandoned","0")</f>
        <v>5</v>
      </c>
      <c r="U7420" t="str">
        <f>TEXT(Raw_Data[[#This Row],[Call Date]],"mmmm")</f>
        <v>August</v>
      </c>
      <c r="V7420" t="str" cm="1">
        <f t="array" ref="V7420">_xlfn.IFS(Raw_Data[[#This Row],[Customer Satisfaction]]&lt;2,"Poor",Raw_Data[[#This Row],[Customer Satisfaction]]&lt;4,"Average",Raw_Data[[#This Row],[Customer Satisfaction]]&gt;=4,"Excellent")</f>
        <v>Excellent</v>
      </c>
    </row>
    <row r="7421" spans="2:22" x14ac:dyDescent="0.3">
      <c r="B7421" t="s">
        <v>2680</v>
      </c>
      <c r="C7421" s="2">
        <v>45825</v>
      </c>
      <c r="D7421" s="1">
        <v>0.90625</v>
      </c>
      <c r="E7421" t="s">
        <v>70</v>
      </c>
      <c r="F7421" t="s">
        <v>34</v>
      </c>
      <c r="G7421" t="s">
        <v>250</v>
      </c>
      <c r="H7421" t="s">
        <v>2613</v>
      </c>
      <c r="I7421" t="s">
        <v>23</v>
      </c>
      <c r="J7421" t="s">
        <v>76</v>
      </c>
      <c r="K7421" t="s">
        <v>25</v>
      </c>
      <c r="L7421" t="s">
        <v>25</v>
      </c>
      <c r="M7421">
        <v>11.3</v>
      </c>
      <c r="N7421">
        <v>7</v>
      </c>
      <c r="O7421" t="s">
        <v>26</v>
      </c>
      <c r="P7421">
        <v>3</v>
      </c>
      <c r="Q7421" t="s">
        <v>615</v>
      </c>
      <c r="R7421" t="s">
        <v>28</v>
      </c>
      <c r="S7421">
        <v>209.66</v>
      </c>
      <c r="T7421" t="str" cm="1">
        <f t="array" ref="T7421">_xlfn.IFS(Raw_Data[[#This Row],[Call Status]]="Resolved","5",Raw_Data[[#This Row],[Call Status]]="Escalated","2",Raw_Data[[#This Row],[Call Status]]="Pending","3",Raw_Data[[#This Row],[Call Status]]="Abandoned","0")</f>
        <v>5</v>
      </c>
      <c r="U7421" t="str">
        <f>TEXT(Raw_Data[[#This Row],[Call Date]],"mmmm")</f>
        <v>June</v>
      </c>
      <c r="V7421" t="str" cm="1">
        <f t="array" ref="V7421">_xlfn.IFS(Raw_Data[[#This Row],[Customer Satisfaction]]&lt;2,"Poor",Raw_Data[[#This Row],[Customer Satisfaction]]&lt;4,"Average",Raw_Data[[#This Row],[Customer Satisfaction]]&gt;=4,"Excellent")</f>
        <v>Average</v>
      </c>
    </row>
    <row r="7422" spans="2:22" x14ac:dyDescent="0.3">
      <c r="B7422" t="s">
        <v>10065</v>
      </c>
      <c r="C7422" s="2">
        <v>45705</v>
      </c>
      <c r="D7422" s="1">
        <v>0.64097222222222228</v>
      </c>
      <c r="E7422" t="s">
        <v>100</v>
      </c>
      <c r="F7422" t="s">
        <v>48</v>
      </c>
      <c r="G7422" t="s">
        <v>162</v>
      </c>
      <c r="H7422" t="s">
        <v>22</v>
      </c>
      <c r="I7422" t="s">
        <v>23</v>
      </c>
      <c r="J7422" t="s">
        <v>76</v>
      </c>
      <c r="K7422" t="s">
        <v>8876</v>
      </c>
      <c r="L7422" t="s">
        <v>8877</v>
      </c>
      <c r="M7422">
        <v>1.7</v>
      </c>
      <c r="N7422">
        <v>5.7</v>
      </c>
      <c r="O7422" t="s">
        <v>28</v>
      </c>
      <c r="P7422">
        <v>3</v>
      </c>
      <c r="Q7422" t="s">
        <v>615</v>
      </c>
      <c r="R7422" t="s">
        <v>28</v>
      </c>
      <c r="S7422">
        <v>144.31</v>
      </c>
      <c r="T7422" t="str" cm="1">
        <f t="array" ref="T7422">_xlfn.IFS(Raw_Data[[#This Row],[Call Status]]="Resolved","5",Raw_Data[[#This Row],[Call Status]]="Escalated","2",Raw_Data[[#This Row],[Call Status]]="Pending","3",Raw_Data[[#This Row],[Call Status]]="Abandoned","0")</f>
        <v>3</v>
      </c>
      <c r="U7422" t="str">
        <f>TEXT(Raw_Data[[#This Row],[Call Date]],"mmmm")</f>
        <v>February</v>
      </c>
      <c r="V7422" t="str" cm="1">
        <f t="array" ref="V7422">_xlfn.IFS(Raw_Data[[#This Row],[Customer Satisfaction]]&lt;2,"Poor",Raw_Data[[#This Row],[Customer Satisfaction]]&lt;4,"Average",Raw_Data[[#This Row],[Customer Satisfaction]]&gt;=4,"Excellent")</f>
        <v>Average</v>
      </c>
    </row>
    <row r="7423" spans="2:22" x14ac:dyDescent="0.3">
      <c r="B7423" t="s">
        <v>8557</v>
      </c>
      <c r="C7423" s="2">
        <v>45708</v>
      </c>
      <c r="D7423" s="1">
        <v>0.49791666666666667</v>
      </c>
      <c r="E7423" t="s">
        <v>47</v>
      </c>
      <c r="F7423" t="s">
        <v>20</v>
      </c>
      <c r="G7423" t="s">
        <v>162</v>
      </c>
      <c r="H7423" t="s">
        <v>22</v>
      </c>
      <c r="I7423" t="s">
        <v>1128</v>
      </c>
      <c r="J7423" t="s">
        <v>24</v>
      </c>
      <c r="K7423" t="s">
        <v>16</v>
      </c>
      <c r="L7423" t="s">
        <v>16</v>
      </c>
      <c r="M7423">
        <v>3.3</v>
      </c>
      <c r="N7423">
        <v>10.6</v>
      </c>
      <c r="O7423" t="s">
        <v>28</v>
      </c>
      <c r="P7423">
        <v>2</v>
      </c>
      <c r="Q7423" t="s">
        <v>1014</v>
      </c>
      <c r="R7423" t="s">
        <v>26</v>
      </c>
      <c r="S7423">
        <v>70.98</v>
      </c>
      <c r="T7423" t="str" cm="1">
        <f t="array" ref="T7423">_xlfn.IFS(Raw_Data[[#This Row],[Call Status]]="Resolved","5",Raw_Data[[#This Row],[Call Status]]="Escalated","2",Raw_Data[[#This Row],[Call Status]]="Pending","3",Raw_Data[[#This Row],[Call Status]]="Abandoned","0")</f>
        <v>2</v>
      </c>
      <c r="U7423" t="str">
        <f>TEXT(Raw_Data[[#This Row],[Call Date]],"mmmm")</f>
        <v>February</v>
      </c>
      <c r="V7423" t="str" cm="1">
        <f t="array" ref="V7423">_xlfn.IFS(Raw_Data[[#This Row],[Customer Satisfaction]]&lt;2,"Poor",Raw_Data[[#This Row],[Customer Satisfaction]]&lt;4,"Average",Raw_Data[[#This Row],[Customer Satisfaction]]&gt;=4,"Excellent")</f>
        <v>Average</v>
      </c>
    </row>
    <row r="7424" spans="2:22" x14ac:dyDescent="0.3">
      <c r="B7424" t="s">
        <v>6712</v>
      </c>
      <c r="C7424" s="2">
        <v>45956</v>
      </c>
      <c r="D7424" s="1">
        <v>0.81111111111111112</v>
      </c>
      <c r="E7424" t="s">
        <v>91</v>
      </c>
      <c r="F7424" t="s">
        <v>34</v>
      </c>
      <c r="G7424" t="s">
        <v>250</v>
      </c>
      <c r="H7424" t="s">
        <v>22</v>
      </c>
      <c r="I7424" t="s">
        <v>23</v>
      </c>
      <c r="J7424" t="s">
        <v>24</v>
      </c>
      <c r="K7424" t="s">
        <v>25</v>
      </c>
      <c r="L7424" t="s">
        <v>3561</v>
      </c>
      <c r="M7424">
        <v>2.1</v>
      </c>
      <c r="N7424">
        <v>5</v>
      </c>
      <c r="O7424" t="s">
        <v>26</v>
      </c>
      <c r="P7424">
        <v>5</v>
      </c>
      <c r="Q7424" t="s">
        <v>27</v>
      </c>
      <c r="R7424" t="s">
        <v>28</v>
      </c>
      <c r="S7424">
        <v>138.22999999999999</v>
      </c>
      <c r="T7424" t="str" cm="1">
        <f t="array" ref="T7424">_xlfn.IFS(Raw_Data[[#This Row],[Call Status]]="Resolved","5",Raw_Data[[#This Row],[Call Status]]="Escalated","2",Raw_Data[[#This Row],[Call Status]]="Pending","3",Raw_Data[[#This Row],[Call Status]]="Abandoned","0")</f>
        <v>5</v>
      </c>
      <c r="U7424" t="str">
        <f>TEXT(Raw_Data[[#This Row],[Call Date]],"mmmm")</f>
        <v>October</v>
      </c>
      <c r="V7424" t="str" cm="1">
        <f t="array" ref="V7424">_xlfn.IFS(Raw_Data[[#This Row],[Customer Satisfaction]]&lt;2,"Poor",Raw_Data[[#This Row],[Customer Satisfaction]]&lt;4,"Average",Raw_Data[[#This Row],[Customer Satisfaction]]&gt;=4,"Excellent")</f>
        <v>Excellent</v>
      </c>
    </row>
    <row r="7425" spans="2:22" x14ac:dyDescent="0.3">
      <c r="B7425" t="s">
        <v>6555</v>
      </c>
      <c r="C7425" s="2">
        <v>45755</v>
      </c>
      <c r="D7425" s="1">
        <v>0.64166666666666672</v>
      </c>
      <c r="E7425" t="s">
        <v>91</v>
      </c>
      <c r="F7425" t="s">
        <v>34</v>
      </c>
      <c r="G7425" t="s">
        <v>250</v>
      </c>
      <c r="H7425" t="s">
        <v>22</v>
      </c>
      <c r="I7425" t="s">
        <v>23</v>
      </c>
      <c r="J7425" t="s">
        <v>55</v>
      </c>
      <c r="K7425" t="s">
        <v>25</v>
      </c>
      <c r="L7425" t="s">
        <v>3570</v>
      </c>
      <c r="M7425">
        <v>3.7</v>
      </c>
      <c r="N7425">
        <v>7.4</v>
      </c>
      <c r="O7425" t="s">
        <v>26</v>
      </c>
      <c r="P7425">
        <v>5</v>
      </c>
      <c r="Q7425" t="s">
        <v>27</v>
      </c>
      <c r="R7425" t="s">
        <v>28</v>
      </c>
      <c r="S7425">
        <v>135.88</v>
      </c>
      <c r="T7425" t="str" cm="1">
        <f t="array" ref="T7425">_xlfn.IFS(Raw_Data[[#This Row],[Call Status]]="Resolved","5",Raw_Data[[#This Row],[Call Status]]="Escalated","2",Raw_Data[[#This Row],[Call Status]]="Pending","3",Raw_Data[[#This Row],[Call Status]]="Abandoned","0")</f>
        <v>5</v>
      </c>
      <c r="U7425" t="str">
        <f>TEXT(Raw_Data[[#This Row],[Call Date]],"mmmm")</f>
        <v>April</v>
      </c>
      <c r="V7425" t="str" cm="1">
        <f t="array" ref="V7425">_xlfn.IFS(Raw_Data[[#This Row],[Customer Satisfaction]]&lt;2,"Poor",Raw_Data[[#This Row],[Customer Satisfaction]]&lt;4,"Average",Raw_Data[[#This Row],[Customer Satisfaction]]&gt;=4,"Excellent")</f>
        <v>Excellent</v>
      </c>
    </row>
    <row r="7426" spans="2:22" x14ac:dyDescent="0.3">
      <c r="B7426" t="s">
        <v>3749</v>
      </c>
      <c r="C7426" s="2">
        <v>45873</v>
      </c>
      <c r="D7426" s="1">
        <v>0.57708333333333328</v>
      </c>
      <c r="E7426" t="s">
        <v>70</v>
      </c>
      <c r="F7426" t="s">
        <v>20</v>
      </c>
      <c r="G7426" t="s">
        <v>327</v>
      </c>
      <c r="H7426" t="s">
        <v>2026</v>
      </c>
      <c r="I7426" t="s">
        <v>1128</v>
      </c>
      <c r="J7426" t="s">
        <v>64</v>
      </c>
      <c r="K7426" t="s">
        <v>25</v>
      </c>
      <c r="L7426" t="s">
        <v>3564</v>
      </c>
      <c r="M7426">
        <v>0.5</v>
      </c>
      <c r="N7426">
        <v>11</v>
      </c>
      <c r="O7426" t="s">
        <v>28</v>
      </c>
      <c r="P7426">
        <v>4</v>
      </c>
      <c r="Q7426" t="s">
        <v>27</v>
      </c>
      <c r="R7426" t="s">
        <v>28</v>
      </c>
      <c r="S7426">
        <v>58.49</v>
      </c>
      <c r="T7426" t="str" cm="1">
        <f t="array" ref="T7426">_xlfn.IFS(Raw_Data[[#This Row],[Call Status]]="Resolved","5",Raw_Data[[#This Row],[Call Status]]="Escalated","2",Raw_Data[[#This Row],[Call Status]]="Pending","3",Raw_Data[[#This Row],[Call Status]]="Abandoned","0")</f>
        <v>5</v>
      </c>
      <c r="U7426" t="str">
        <f>TEXT(Raw_Data[[#This Row],[Call Date]],"mmmm")</f>
        <v>August</v>
      </c>
      <c r="V7426" t="str" cm="1">
        <f t="array" ref="V7426">_xlfn.IFS(Raw_Data[[#This Row],[Customer Satisfaction]]&lt;2,"Poor",Raw_Data[[#This Row],[Customer Satisfaction]]&lt;4,"Average",Raw_Data[[#This Row],[Customer Satisfaction]]&gt;=4,"Excellent")</f>
        <v>Excellent</v>
      </c>
    </row>
    <row r="7427" spans="2:22" x14ac:dyDescent="0.3">
      <c r="B7427" t="s">
        <v>3375</v>
      </c>
      <c r="C7427" s="2">
        <v>45834</v>
      </c>
      <c r="D7427" s="1">
        <v>0.58194444444444449</v>
      </c>
      <c r="E7427" t="s">
        <v>72</v>
      </c>
      <c r="F7427" t="s">
        <v>38</v>
      </c>
      <c r="G7427" t="s">
        <v>21</v>
      </c>
      <c r="H7427" t="s">
        <v>2026</v>
      </c>
      <c r="I7427" t="s">
        <v>23</v>
      </c>
      <c r="J7427" t="s">
        <v>76</v>
      </c>
      <c r="K7427" t="s">
        <v>25</v>
      </c>
      <c r="L7427" t="s">
        <v>25</v>
      </c>
      <c r="M7427">
        <v>2.2000000000000002</v>
      </c>
      <c r="N7427">
        <v>9.6</v>
      </c>
      <c r="O7427" t="s">
        <v>26</v>
      </c>
      <c r="P7427">
        <v>0</v>
      </c>
      <c r="Q7427" t="s">
        <v>27</v>
      </c>
      <c r="R7427" t="s">
        <v>28</v>
      </c>
      <c r="S7427">
        <v>118.61</v>
      </c>
      <c r="T7427" t="str" cm="1">
        <f t="array" ref="T7427">_xlfn.IFS(Raw_Data[[#This Row],[Call Status]]="Resolved","5",Raw_Data[[#This Row],[Call Status]]="Escalated","2",Raw_Data[[#This Row],[Call Status]]="Pending","3",Raw_Data[[#This Row],[Call Status]]="Abandoned","0")</f>
        <v>5</v>
      </c>
      <c r="U7427" t="str">
        <f>TEXT(Raw_Data[[#This Row],[Call Date]],"mmmm")</f>
        <v>June</v>
      </c>
      <c r="V7427" t="str" cm="1">
        <f t="array" ref="V7427">_xlfn.IFS(Raw_Data[[#This Row],[Customer Satisfaction]]&lt;2,"Poor",Raw_Data[[#This Row],[Customer Satisfaction]]&lt;4,"Average",Raw_Data[[#This Row],[Customer Satisfaction]]&gt;=4,"Excellent")</f>
        <v>Poor</v>
      </c>
    </row>
    <row r="7428" spans="2:22" x14ac:dyDescent="0.3">
      <c r="B7428" t="s">
        <v>2763</v>
      </c>
      <c r="C7428" s="2">
        <v>45737</v>
      </c>
      <c r="D7428" s="1">
        <v>0.77152777777777781</v>
      </c>
      <c r="E7428" t="s">
        <v>57</v>
      </c>
      <c r="F7428" t="s">
        <v>34</v>
      </c>
      <c r="G7428" t="s">
        <v>21</v>
      </c>
      <c r="H7428" t="s">
        <v>2613</v>
      </c>
      <c r="I7428" t="s">
        <v>23</v>
      </c>
      <c r="J7428" t="s">
        <v>76</v>
      </c>
      <c r="K7428" t="s">
        <v>25</v>
      </c>
      <c r="L7428" t="s">
        <v>25</v>
      </c>
      <c r="M7428">
        <v>3.2</v>
      </c>
      <c r="N7428">
        <v>3</v>
      </c>
      <c r="O7428" t="s">
        <v>28</v>
      </c>
      <c r="P7428">
        <v>0</v>
      </c>
      <c r="Q7428" t="s">
        <v>27</v>
      </c>
      <c r="R7428" t="s">
        <v>28</v>
      </c>
      <c r="S7428">
        <v>117.67</v>
      </c>
      <c r="T7428" t="str" cm="1">
        <f t="array" ref="T7428">_xlfn.IFS(Raw_Data[[#This Row],[Call Status]]="Resolved","5",Raw_Data[[#This Row],[Call Status]]="Escalated","2",Raw_Data[[#This Row],[Call Status]]="Pending","3",Raw_Data[[#This Row],[Call Status]]="Abandoned","0")</f>
        <v>5</v>
      </c>
      <c r="U7428" t="str">
        <f>TEXT(Raw_Data[[#This Row],[Call Date]],"mmmm")</f>
        <v>March</v>
      </c>
      <c r="V7428" t="str" cm="1">
        <f t="array" ref="V7428">_xlfn.IFS(Raw_Data[[#This Row],[Customer Satisfaction]]&lt;2,"Poor",Raw_Data[[#This Row],[Customer Satisfaction]]&lt;4,"Average",Raw_Data[[#This Row],[Customer Satisfaction]]&gt;=4,"Excellent")</f>
        <v>Poor</v>
      </c>
    </row>
    <row r="7429" spans="2:22" x14ac:dyDescent="0.3">
      <c r="B7429" t="s">
        <v>5310</v>
      </c>
      <c r="C7429" s="2">
        <v>45842</v>
      </c>
      <c r="D7429" s="1">
        <v>0.52500000000000002</v>
      </c>
      <c r="E7429" t="s">
        <v>91</v>
      </c>
      <c r="F7429" t="s">
        <v>34</v>
      </c>
      <c r="G7429" t="s">
        <v>162</v>
      </c>
      <c r="H7429" t="s">
        <v>2026</v>
      </c>
      <c r="I7429" t="s">
        <v>23</v>
      </c>
      <c r="J7429" t="s">
        <v>64</v>
      </c>
      <c r="K7429" t="s">
        <v>25</v>
      </c>
      <c r="L7429" t="s">
        <v>3564</v>
      </c>
      <c r="M7429">
        <v>4</v>
      </c>
      <c r="N7429">
        <v>10.199999999999999</v>
      </c>
      <c r="O7429" t="s">
        <v>26</v>
      </c>
      <c r="P7429">
        <v>3</v>
      </c>
      <c r="Q7429" t="s">
        <v>615</v>
      </c>
      <c r="R7429" t="s">
        <v>28</v>
      </c>
      <c r="S7429">
        <v>393.64</v>
      </c>
      <c r="T7429" t="str" cm="1">
        <f t="array" ref="T7429">_xlfn.IFS(Raw_Data[[#This Row],[Call Status]]="Resolved","5",Raw_Data[[#This Row],[Call Status]]="Escalated","2",Raw_Data[[#This Row],[Call Status]]="Pending","3",Raw_Data[[#This Row],[Call Status]]="Abandoned","0")</f>
        <v>5</v>
      </c>
      <c r="U7429" t="str">
        <f>TEXT(Raw_Data[[#This Row],[Call Date]],"mmmm")</f>
        <v>July</v>
      </c>
      <c r="V7429" t="str" cm="1">
        <f t="array" ref="V7429">_xlfn.IFS(Raw_Data[[#This Row],[Customer Satisfaction]]&lt;2,"Poor",Raw_Data[[#This Row],[Customer Satisfaction]]&lt;4,"Average",Raw_Data[[#This Row],[Customer Satisfaction]]&gt;=4,"Excellent")</f>
        <v>Average</v>
      </c>
    </row>
    <row r="7430" spans="2:22" x14ac:dyDescent="0.3">
      <c r="B7430" t="s">
        <v>6384</v>
      </c>
      <c r="C7430" s="2">
        <v>45684</v>
      </c>
      <c r="D7430" s="1">
        <v>0.73958333333333337</v>
      </c>
      <c r="E7430" t="s">
        <v>72</v>
      </c>
      <c r="F7430" t="s">
        <v>20</v>
      </c>
      <c r="G7430" t="s">
        <v>162</v>
      </c>
      <c r="H7430" t="s">
        <v>22</v>
      </c>
      <c r="I7430" t="s">
        <v>23</v>
      </c>
      <c r="J7430" t="s">
        <v>45</v>
      </c>
      <c r="K7430" t="s">
        <v>25</v>
      </c>
      <c r="L7430" t="s">
        <v>3570</v>
      </c>
      <c r="M7430">
        <v>3.9</v>
      </c>
      <c r="N7430">
        <v>5.5</v>
      </c>
      <c r="O7430" t="s">
        <v>26</v>
      </c>
      <c r="P7430">
        <v>3</v>
      </c>
      <c r="Q7430" t="s">
        <v>615</v>
      </c>
      <c r="R7430" t="s">
        <v>28</v>
      </c>
      <c r="S7430">
        <v>97.63</v>
      </c>
      <c r="T7430" t="str" cm="1">
        <f t="array" ref="T7430">_xlfn.IFS(Raw_Data[[#This Row],[Call Status]]="Resolved","5",Raw_Data[[#This Row],[Call Status]]="Escalated","2",Raw_Data[[#This Row],[Call Status]]="Pending","3",Raw_Data[[#This Row],[Call Status]]="Abandoned","0")</f>
        <v>5</v>
      </c>
      <c r="U7430" t="str">
        <f>TEXT(Raw_Data[[#This Row],[Call Date]],"mmmm")</f>
        <v>January</v>
      </c>
      <c r="V7430" t="str" cm="1">
        <f t="array" ref="V7430">_xlfn.IFS(Raw_Data[[#This Row],[Customer Satisfaction]]&lt;2,"Poor",Raw_Data[[#This Row],[Customer Satisfaction]]&lt;4,"Average",Raw_Data[[#This Row],[Customer Satisfaction]]&gt;=4,"Excellent")</f>
        <v>Average</v>
      </c>
    </row>
    <row r="7431" spans="2:22" x14ac:dyDescent="0.3">
      <c r="B7431" t="s">
        <v>7229</v>
      </c>
      <c r="C7431" s="2">
        <v>45852</v>
      </c>
      <c r="D7431" s="1">
        <v>0.70277777777777772</v>
      </c>
      <c r="E7431" t="s">
        <v>37</v>
      </c>
      <c r="F7431" t="s">
        <v>38</v>
      </c>
      <c r="G7431" t="s">
        <v>327</v>
      </c>
      <c r="H7431" t="s">
        <v>22</v>
      </c>
      <c r="I7431" t="s">
        <v>23</v>
      </c>
      <c r="J7431" t="s">
        <v>49</v>
      </c>
      <c r="K7431" t="s">
        <v>25</v>
      </c>
      <c r="L7431" t="s">
        <v>3564</v>
      </c>
      <c r="M7431">
        <v>1.9</v>
      </c>
      <c r="N7431">
        <v>9.6999999999999993</v>
      </c>
      <c r="O7431" t="s">
        <v>28</v>
      </c>
      <c r="P7431">
        <v>5</v>
      </c>
      <c r="Q7431" t="s">
        <v>27</v>
      </c>
      <c r="R7431" t="s">
        <v>28</v>
      </c>
      <c r="S7431">
        <v>192.41</v>
      </c>
      <c r="T7431" t="str" cm="1">
        <f t="array" ref="T7431">_xlfn.IFS(Raw_Data[[#This Row],[Call Status]]="Resolved","5",Raw_Data[[#This Row],[Call Status]]="Escalated","2",Raw_Data[[#This Row],[Call Status]]="Pending","3",Raw_Data[[#This Row],[Call Status]]="Abandoned","0")</f>
        <v>5</v>
      </c>
      <c r="U7431" t="str">
        <f>TEXT(Raw_Data[[#This Row],[Call Date]],"mmmm")</f>
        <v>July</v>
      </c>
      <c r="V7431" t="str" cm="1">
        <f t="array" ref="V7431">_xlfn.IFS(Raw_Data[[#This Row],[Customer Satisfaction]]&lt;2,"Poor",Raw_Data[[#This Row],[Customer Satisfaction]]&lt;4,"Average",Raw_Data[[#This Row],[Customer Satisfaction]]&gt;=4,"Excellent")</f>
        <v>Excellent</v>
      </c>
    </row>
    <row r="7432" spans="2:22" x14ac:dyDescent="0.3">
      <c r="B7432" t="s">
        <v>6025</v>
      </c>
      <c r="C7432" s="2">
        <v>45871</v>
      </c>
      <c r="D7432" s="1">
        <v>0.69236111111111109</v>
      </c>
      <c r="E7432" t="s">
        <v>41</v>
      </c>
      <c r="F7432" t="s">
        <v>38</v>
      </c>
      <c r="G7432" t="s">
        <v>21</v>
      </c>
      <c r="H7432" t="s">
        <v>2613</v>
      </c>
      <c r="I7432" t="s">
        <v>23</v>
      </c>
      <c r="J7432" t="s">
        <v>35</v>
      </c>
      <c r="K7432" t="s">
        <v>25</v>
      </c>
      <c r="L7432" t="s">
        <v>3561</v>
      </c>
      <c r="M7432">
        <v>3.3</v>
      </c>
      <c r="N7432">
        <v>6.9</v>
      </c>
      <c r="O7432" t="s">
        <v>26</v>
      </c>
      <c r="P7432">
        <v>3</v>
      </c>
      <c r="Q7432" t="s">
        <v>615</v>
      </c>
      <c r="R7432" t="s">
        <v>28</v>
      </c>
      <c r="S7432">
        <v>29.47</v>
      </c>
      <c r="T7432" t="str" cm="1">
        <f t="array" ref="T7432">_xlfn.IFS(Raw_Data[[#This Row],[Call Status]]="Resolved","5",Raw_Data[[#This Row],[Call Status]]="Escalated","2",Raw_Data[[#This Row],[Call Status]]="Pending","3",Raw_Data[[#This Row],[Call Status]]="Abandoned","0")</f>
        <v>5</v>
      </c>
      <c r="U7432" t="str">
        <f>TEXT(Raw_Data[[#This Row],[Call Date]],"mmmm")</f>
        <v>August</v>
      </c>
      <c r="V7432" t="str" cm="1">
        <f t="array" ref="V7432">_xlfn.IFS(Raw_Data[[#This Row],[Customer Satisfaction]]&lt;2,"Poor",Raw_Data[[#This Row],[Customer Satisfaction]]&lt;4,"Average",Raw_Data[[#This Row],[Customer Satisfaction]]&gt;=4,"Excellent")</f>
        <v>Average</v>
      </c>
    </row>
    <row r="7433" spans="2:22" x14ac:dyDescent="0.3">
      <c r="B7433" t="s">
        <v>8496</v>
      </c>
      <c r="C7433" s="2">
        <v>45999</v>
      </c>
      <c r="D7433" s="1">
        <v>0.86944444444444446</v>
      </c>
      <c r="E7433" t="s">
        <v>59</v>
      </c>
      <c r="F7433" t="s">
        <v>38</v>
      </c>
      <c r="G7433" t="s">
        <v>250</v>
      </c>
      <c r="H7433" t="s">
        <v>22</v>
      </c>
      <c r="I7433" t="s">
        <v>23</v>
      </c>
      <c r="J7433" t="s">
        <v>39</v>
      </c>
      <c r="K7433" t="s">
        <v>16</v>
      </c>
      <c r="L7433" t="s">
        <v>16</v>
      </c>
      <c r="M7433">
        <v>5.5</v>
      </c>
      <c r="N7433">
        <v>9.3000000000000007</v>
      </c>
      <c r="O7433" t="s">
        <v>28</v>
      </c>
      <c r="P7433">
        <v>2</v>
      </c>
      <c r="Q7433" t="s">
        <v>1014</v>
      </c>
      <c r="R7433" t="s">
        <v>26</v>
      </c>
      <c r="S7433">
        <v>393.49</v>
      </c>
      <c r="T7433" t="str" cm="1">
        <f t="array" ref="T7433">_xlfn.IFS(Raw_Data[[#This Row],[Call Status]]="Resolved","5",Raw_Data[[#This Row],[Call Status]]="Escalated","2",Raw_Data[[#This Row],[Call Status]]="Pending","3",Raw_Data[[#This Row],[Call Status]]="Abandoned","0")</f>
        <v>2</v>
      </c>
      <c r="U7433" t="str">
        <f>TEXT(Raw_Data[[#This Row],[Call Date]],"mmmm")</f>
        <v>December</v>
      </c>
      <c r="V7433" t="str" cm="1">
        <f t="array" ref="V7433">_xlfn.IFS(Raw_Data[[#This Row],[Customer Satisfaction]]&lt;2,"Poor",Raw_Data[[#This Row],[Customer Satisfaction]]&lt;4,"Average",Raw_Data[[#This Row],[Customer Satisfaction]]&gt;=4,"Excellent")</f>
        <v>Average</v>
      </c>
    </row>
    <row r="7434" spans="2:22" x14ac:dyDescent="0.3">
      <c r="B7434" t="s">
        <v>8458</v>
      </c>
      <c r="C7434" s="2">
        <v>45771</v>
      </c>
      <c r="D7434" s="1">
        <v>0.81874999999999998</v>
      </c>
      <c r="E7434" t="s">
        <v>108</v>
      </c>
      <c r="F7434" t="s">
        <v>34</v>
      </c>
      <c r="H7434" t="s">
        <v>22</v>
      </c>
      <c r="I7434" t="s">
        <v>23</v>
      </c>
      <c r="J7434" t="s">
        <v>24</v>
      </c>
      <c r="K7434" t="s">
        <v>16</v>
      </c>
      <c r="L7434" t="s">
        <v>16</v>
      </c>
      <c r="M7434">
        <v>2.6</v>
      </c>
      <c r="N7434">
        <v>3.5</v>
      </c>
      <c r="O7434" t="s">
        <v>28</v>
      </c>
      <c r="P7434">
        <v>2</v>
      </c>
      <c r="Q7434" t="s">
        <v>1014</v>
      </c>
      <c r="R7434" t="s">
        <v>26</v>
      </c>
      <c r="S7434">
        <v>207.14</v>
      </c>
      <c r="T7434" t="str" cm="1">
        <f t="array" ref="T7434">_xlfn.IFS(Raw_Data[[#This Row],[Call Status]]="Resolved","5",Raw_Data[[#This Row],[Call Status]]="Escalated","2",Raw_Data[[#This Row],[Call Status]]="Pending","3",Raw_Data[[#This Row],[Call Status]]="Abandoned","0")</f>
        <v>2</v>
      </c>
      <c r="U7434" t="str">
        <f>TEXT(Raw_Data[[#This Row],[Call Date]],"mmmm")</f>
        <v>April</v>
      </c>
      <c r="V7434" t="str" cm="1">
        <f t="array" ref="V7434">_xlfn.IFS(Raw_Data[[#This Row],[Customer Satisfaction]]&lt;2,"Poor",Raw_Data[[#This Row],[Customer Satisfaction]]&lt;4,"Average",Raw_Data[[#This Row],[Customer Satisfaction]]&gt;=4,"Excellent")</f>
        <v>Average</v>
      </c>
    </row>
    <row r="7435" spans="2:22" x14ac:dyDescent="0.3">
      <c r="B7435" t="s">
        <v>9049</v>
      </c>
      <c r="C7435" s="2">
        <v>45899</v>
      </c>
      <c r="D7435" s="1">
        <v>0.85</v>
      </c>
      <c r="E7435" t="s">
        <v>19</v>
      </c>
      <c r="F7435" t="s">
        <v>48</v>
      </c>
      <c r="G7435" t="s">
        <v>21</v>
      </c>
      <c r="H7435" t="s">
        <v>2026</v>
      </c>
      <c r="I7435" t="s">
        <v>1128</v>
      </c>
      <c r="J7435" t="s">
        <v>64</v>
      </c>
      <c r="K7435" t="s">
        <v>8876</v>
      </c>
      <c r="L7435" t="s">
        <v>8877</v>
      </c>
      <c r="M7435">
        <v>2.7</v>
      </c>
      <c r="N7435">
        <v>9.8000000000000007</v>
      </c>
      <c r="O7435" t="s">
        <v>28</v>
      </c>
      <c r="P7435">
        <v>0</v>
      </c>
      <c r="Q7435" t="s">
        <v>615</v>
      </c>
      <c r="R7435" t="s">
        <v>28</v>
      </c>
      <c r="S7435">
        <v>0</v>
      </c>
      <c r="T7435" t="str" cm="1">
        <f t="array" ref="T7435">_xlfn.IFS(Raw_Data[[#This Row],[Call Status]]="Resolved","5",Raw_Data[[#This Row],[Call Status]]="Escalated","2",Raw_Data[[#This Row],[Call Status]]="Pending","3",Raw_Data[[#This Row],[Call Status]]="Abandoned","0")</f>
        <v>3</v>
      </c>
      <c r="U7435" t="str">
        <f>TEXT(Raw_Data[[#This Row],[Call Date]],"mmmm")</f>
        <v>August</v>
      </c>
      <c r="V7435" t="str" cm="1">
        <f t="array" ref="V7435">_xlfn.IFS(Raw_Data[[#This Row],[Customer Satisfaction]]&lt;2,"Poor",Raw_Data[[#This Row],[Customer Satisfaction]]&lt;4,"Average",Raw_Data[[#This Row],[Customer Satisfaction]]&gt;=4,"Excellent")</f>
        <v>Poor</v>
      </c>
    </row>
    <row r="7436" spans="2:22" x14ac:dyDescent="0.3">
      <c r="B7436" t="s">
        <v>3036</v>
      </c>
      <c r="C7436" s="2">
        <v>45781</v>
      </c>
      <c r="D7436" s="1">
        <v>0.80833333333333335</v>
      </c>
      <c r="E7436" t="s">
        <v>47</v>
      </c>
      <c r="F7436" t="s">
        <v>20</v>
      </c>
      <c r="G7436" t="s">
        <v>250</v>
      </c>
      <c r="H7436" t="s">
        <v>2392</v>
      </c>
      <c r="I7436" t="s">
        <v>23</v>
      </c>
      <c r="J7436" t="s">
        <v>42</v>
      </c>
      <c r="K7436" t="s">
        <v>25</v>
      </c>
      <c r="L7436" t="s">
        <v>25</v>
      </c>
      <c r="M7436">
        <v>0.7</v>
      </c>
      <c r="N7436">
        <v>3.1</v>
      </c>
      <c r="O7436" t="s">
        <v>26</v>
      </c>
      <c r="P7436">
        <v>5</v>
      </c>
      <c r="Q7436" t="s">
        <v>27</v>
      </c>
      <c r="R7436" t="s">
        <v>28</v>
      </c>
      <c r="S7436">
        <v>343.14</v>
      </c>
      <c r="T7436" t="str" cm="1">
        <f t="array" ref="T7436">_xlfn.IFS(Raw_Data[[#This Row],[Call Status]]="Resolved","5",Raw_Data[[#This Row],[Call Status]]="Escalated","2",Raw_Data[[#This Row],[Call Status]]="Pending","3",Raw_Data[[#This Row],[Call Status]]="Abandoned","0")</f>
        <v>5</v>
      </c>
      <c r="U7436" t="str">
        <f>TEXT(Raw_Data[[#This Row],[Call Date]],"mmmm")</f>
        <v>May</v>
      </c>
      <c r="V7436" t="str" cm="1">
        <f t="array" ref="V7436">_xlfn.IFS(Raw_Data[[#This Row],[Customer Satisfaction]]&lt;2,"Poor",Raw_Data[[#This Row],[Customer Satisfaction]]&lt;4,"Average",Raw_Data[[#This Row],[Customer Satisfaction]]&gt;=4,"Excellent")</f>
        <v>Excellent</v>
      </c>
    </row>
    <row r="7437" spans="2:22" x14ac:dyDescent="0.3">
      <c r="B7437" t="s">
        <v>95</v>
      </c>
      <c r="C7437" s="2">
        <v>45962</v>
      </c>
      <c r="D7437" s="1">
        <v>0.43333333333333335</v>
      </c>
      <c r="E7437" t="s">
        <v>72</v>
      </c>
      <c r="F7437" t="s">
        <v>48</v>
      </c>
      <c r="G7437" t="s">
        <v>21</v>
      </c>
      <c r="H7437" t="s">
        <v>22</v>
      </c>
      <c r="I7437" t="s">
        <v>23</v>
      </c>
      <c r="J7437" t="s">
        <v>42</v>
      </c>
      <c r="K7437" t="s">
        <v>25</v>
      </c>
      <c r="L7437" t="s">
        <v>25</v>
      </c>
      <c r="M7437">
        <v>1.9</v>
      </c>
      <c r="N7437">
        <v>10</v>
      </c>
      <c r="O7437" t="s">
        <v>26</v>
      </c>
      <c r="P7437">
        <v>5</v>
      </c>
      <c r="Q7437" t="s">
        <v>27</v>
      </c>
      <c r="R7437" t="s">
        <v>28</v>
      </c>
      <c r="S7437">
        <v>102.75</v>
      </c>
      <c r="T7437" t="str" cm="1">
        <f t="array" ref="T7437">_xlfn.IFS(Raw_Data[[#This Row],[Call Status]]="Resolved","5",Raw_Data[[#This Row],[Call Status]]="Escalated","2",Raw_Data[[#This Row],[Call Status]]="Pending","3",Raw_Data[[#This Row],[Call Status]]="Abandoned","0")</f>
        <v>5</v>
      </c>
      <c r="U7437" t="str">
        <f>TEXT(Raw_Data[[#This Row],[Call Date]],"mmmm")</f>
        <v>November</v>
      </c>
      <c r="V7437" t="str" cm="1">
        <f t="array" ref="V7437">_xlfn.IFS(Raw_Data[[#This Row],[Customer Satisfaction]]&lt;2,"Poor",Raw_Data[[#This Row],[Customer Satisfaction]]&lt;4,"Average",Raw_Data[[#This Row],[Customer Satisfaction]]&gt;=4,"Excellent")</f>
        <v>Excellent</v>
      </c>
    </row>
    <row r="7438" spans="2:22" x14ac:dyDescent="0.3">
      <c r="B7438" t="s">
        <v>3087</v>
      </c>
      <c r="C7438" s="2">
        <v>45733</v>
      </c>
      <c r="D7438" s="1">
        <v>0.86597222222222225</v>
      </c>
      <c r="E7438" t="s">
        <v>37</v>
      </c>
      <c r="F7438" t="s">
        <v>38</v>
      </c>
      <c r="G7438" t="s">
        <v>21</v>
      </c>
      <c r="H7438" t="s">
        <v>2026</v>
      </c>
      <c r="I7438" t="s">
        <v>23</v>
      </c>
      <c r="J7438" t="s">
        <v>64</v>
      </c>
      <c r="K7438" t="s">
        <v>25</v>
      </c>
      <c r="L7438" t="s">
        <v>25</v>
      </c>
      <c r="M7438">
        <v>0.4</v>
      </c>
      <c r="N7438">
        <v>11</v>
      </c>
      <c r="O7438" t="s">
        <v>28</v>
      </c>
      <c r="P7438">
        <v>2</v>
      </c>
      <c r="Q7438" t="s">
        <v>1014</v>
      </c>
      <c r="R7438" t="s">
        <v>28</v>
      </c>
      <c r="S7438">
        <v>153.63</v>
      </c>
      <c r="T7438" t="str" cm="1">
        <f t="array" ref="T7438">_xlfn.IFS(Raw_Data[[#This Row],[Call Status]]="Resolved","5",Raw_Data[[#This Row],[Call Status]]="Escalated","2",Raw_Data[[#This Row],[Call Status]]="Pending","3",Raw_Data[[#This Row],[Call Status]]="Abandoned","0")</f>
        <v>5</v>
      </c>
      <c r="U7438" t="str">
        <f>TEXT(Raw_Data[[#This Row],[Call Date]],"mmmm")</f>
        <v>March</v>
      </c>
      <c r="V7438" t="str" cm="1">
        <f t="array" ref="V7438">_xlfn.IFS(Raw_Data[[#This Row],[Customer Satisfaction]]&lt;2,"Poor",Raw_Data[[#This Row],[Customer Satisfaction]]&lt;4,"Average",Raw_Data[[#This Row],[Customer Satisfaction]]&gt;=4,"Excellent")</f>
        <v>Average</v>
      </c>
    </row>
    <row r="7439" spans="2:22" x14ac:dyDescent="0.3">
      <c r="B7439" t="s">
        <v>4255</v>
      </c>
      <c r="C7439" s="2">
        <v>45968</v>
      </c>
      <c r="D7439" s="1">
        <v>0.41875000000000001</v>
      </c>
      <c r="E7439" t="s">
        <v>84</v>
      </c>
      <c r="F7439" t="s">
        <v>48</v>
      </c>
      <c r="G7439" t="s">
        <v>250</v>
      </c>
      <c r="H7439" t="s">
        <v>2613</v>
      </c>
      <c r="I7439" t="s">
        <v>1137</v>
      </c>
      <c r="J7439" t="s">
        <v>55</v>
      </c>
      <c r="K7439" t="s">
        <v>25</v>
      </c>
      <c r="L7439" t="s">
        <v>3570</v>
      </c>
      <c r="M7439">
        <v>8.1999999999999993</v>
      </c>
      <c r="N7439">
        <v>9.6999999999999993</v>
      </c>
      <c r="O7439" t="s">
        <v>28</v>
      </c>
      <c r="P7439">
        <v>5</v>
      </c>
      <c r="Q7439" t="s">
        <v>27</v>
      </c>
      <c r="R7439" t="s">
        <v>28</v>
      </c>
      <c r="S7439">
        <v>113.01</v>
      </c>
      <c r="T7439" t="str" cm="1">
        <f t="array" ref="T7439">_xlfn.IFS(Raw_Data[[#This Row],[Call Status]]="Resolved","5",Raw_Data[[#This Row],[Call Status]]="Escalated","2",Raw_Data[[#This Row],[Call Status]]="Pending","3",Raw_Data[[#This Row],[Call Status]]="Abandoned","0")</f>
        <v>5</v>
      </c>
      <c r="U7439" t="str">
        <f>TEXT(Raw_Data[[#This Row],[Call Date]],"mmmm")</f>
        <v>November</v>
      </c>
      <c r="V7439" t="str" cm="1">
        <f t="array" ref="V7439">_xlfn.IFS(Raw_Data[[#This Row],[Customer Satisfaction]]&lt;2,"Poor",Raw_Data[[#This Row],[Customer Satisfaction]]&lt;4,"Average",Raw_Data[[#This Row],[Customer Satisfaction]]&gt;=4,"Excellent")</f>
        <v>Excellent</v>
      </c>
    </row>
    <row r="7440" spans="2:22" x14ac:dyDescent="0.3">
      <c r="B7440" t="s">
        <v>5030</v>
      </c>
      <c r="C7440" s="2">
        <v>45969</v>
      </c>
      <c r="D7440" s="1">
        <v>0.69861111111111107</v>
      </c>
      <c r="E7440" t="s">
        <v>44</v>
      </c>
      <c r="F7440" t="s">
        <v>48</v>
      </c>
      <c r="G7440" t="s">
        <v>162</v>
      </c>
      <c r="H7440" t="s">
        <v>22</v>
      </c>
      <c r="I7440" t="s">
        <v>1137</v>
      </c>
      <c r="J7440" t="s">
        <v>49</v>
      </c>
      <c r="K7440" t="s">
        <v>25</v>
      </c>
      <c r="L7440" t="s">
        <v>3564</v>
      </c>
      <c r="M7440">
        <v>5</v>
      </c>
      <c r="N7440">
        <v>13.2</v>
      </c>
      <c r="O7440" t="s">
        <v>28</v>
      </c>
      <c r="P7440">
        <v>0</v>
      </c>
      <c r="Q7440" t="s">
        <v>27</v>
      </c>
      <c r="R7440" t="s">
        <v>28</v>
      </c>
      <c r="S7440">
        <v>81.05</v>
      </c>
      <c r="T7440" t="str" cm="1">
        <f t="array" ref="T7440">_xlfn.IFS(Raw_Data[[#This Row],[Call Status]]="Resolved","5",Raw_Data[[#This Row],[Call Status]]="Escalated","2",Raw_Data[[#This Row],[Call Status]]="Pending","3",Raw_Data[[#This Row],[Call Status]]="Abandoned","0")</f>
        <v>5</v>
      </c>
      <c r="U7440" t="str">
        <f>TEXT(Raw_Data[[#This Row],[Call Date]],"mmmm")</f>
        <v>November</v>
      </c>
      <c r="V7440" t="str" cm="1">
        <f t="array" ref="V7440">_xlfn.IFS(Raw_Data[[#This Row],[Customer Satisfaction]]&lt;2,"Poor",Raw_Data[[#This Row],[Customer Satisfaction]]&lt;4,"Average",Raw_Data[[#This Row],[Customer Satisfaction]]&gt;=4,"Excellent")</f>
        <v>Poor</v>
      </c>
    </row>
    <row r="7441" spans="2:22" x14ac:dyDescent="0.3">
      <c r="B7441" t="s">
        <v>2090</v>
      </c>
      <c r="C7441" s="2">
        <v>45853</v>
      </c>
      <c r="D7441" s="1">
        <v>0.77500000000000002</v>
      </c>
      <c r="E7441" t="s">
        <v>41</v>
      </c>
      <c r="F7441" t="s">
        <v>34</v>
      </c>
      <c r="G7441" t="s">
        <v>250</v>
      </c>
      <c r="H7441" t="s">
        <v>2026</v>
      </c>
      <c r="I7441" t="s">
        <v>1128</v>
      </c>
      <c r="J7441" t="s">
        <v>45</v>
      </c>
      <c r="K7441" t="s">
        <v>25</v>
      </c>
      <c r="L7441" t="s">
        <v>25</v>
      </c>
      <c r="M7441">
        <v>0.7</v>
      </c>
      <c r="N7441">
        <v>4.2</v>
      </c>
      <c r="O7441" t="s">
        <v>28</v>
      </c>
      <c r="P7441">
        <v>3</v>
      </c>
      <c r="Q7441" t="s">
        <v>615</v>
      </c>
      <c r="R7441" t="s">
        <v>28</v>
      </c>
      <c r="S7441">
        <v>22.94</v>
      </c>
      <c r="T7441" t="str" cm="1">
        <f t="array" ref="T7441">_xlfn.IFS(Raw_Data[[#This Row],[Call Status]]="Resolved","5",Raw_Data[[#This Row],[Call Status]]="Escalated","2",Raw_Data[[#This Row],[Call Status]]="Pending","3",Raw_Data[[#This Row],[Call Status]]="Abandoned","0")</f>
        <v>5</v>
      </c>
      <c r="U7441" t="str">
        <f>TEXT(Raw_Data[[#This Row],[Call Date]],"mmmm")</f>
        <v>July</v>
      </c>
      <c r="V7441" t="str" cm="1">
        <f t="array" ref="V7441">_xlfn.IFS(Raw_Data[[#This Row],[Customer Satisfaction]]&lt;2,"Poor",Raw_Data[[#This Row],[Customer Satisfaction]]&lt;4,"Average",Raw_Data[[#This Row],[Customer Satisfaction]]&gt;=4,"Excellent")</f>
        <v>Average</v>
      </c>
    </row>
    <row r="7442" spans="2:22" x14ac:dyDescent="0.3">
      <c r="B7442" t="s">
        <v>4777</v>
      </c>
      <c r="C7442" s="2">
        <v>46008</v>
      </c>
      <c r="D7442" s="1">
        <v>0.77986111111111112</v>
      </c>
      <c r="E7442" t="s">
        <v>33</v>
      </c>
      <c r="F7442" t="s">
        <v>34</v>
      </c>
      <c r="G7442" t="s">
        <v>250</v>
      </c>
      <c r="H7442" t="s">
        <v>22</v>
      </c>
      <c r="I7442" t="s">
        <v>1130</v>
      </c>
      <c r="J7442" t="s">
        <v>24</v>
      </c>
      <c r="K7442" t="s">
        <v>25</v>
      </c>
      <c r="L7442" t="s">
        <v>3559</v>
      </c>
      <c r="M7442">
        <v>0.3</v>
      </c>
      <c r="N7442">
        <v>12.4</v>
      </c>
      <c r="O7442" t="s">
        <v>26</v>
      </c>
      <c r="P7442">
        <v>5</v>
      </c>
      <c r="Q7442" t="s">
        <v>27</v>
      </c>
      <c r="R7442" t="s">
        <v>28</v>
      </c>
      <c r="S7442">
        <v>409.18</v>
      </c>
      <c r="T7442" t="str" cm="1">
        <f t="array" ref="T7442">_xlfn.IFS(Raw_Data[[#This Row],[Call Status]]="Resolved","5",Raw_Data[[#This Row],[Call Status]]="Escalated","2",Raw_Data[[#This Row],[Call Status]]="Pending","3",Raw_Data[[#This Row],[Call Status]]="Abandoned","0")</f>
        <v>5</v>
      </c>
      <c r="U7442" t="str">
        <f>TEXT(Raw_Data[[#This Row],[Call Date]],"mmmm")</f>
        <v>December</v>
      </c>
      <c r="V7442" t="str" cm="1">
        <f t="array" ref="V7442">_xlfn.IFS(Raw_Data[[#This Row],[Customer Satisfaction]]&lt;2,"Poor",Raw_Data[[#This Row],[Customer Satisfaction]]&lt;4,"Average",Raw_Data[[#This Row],[Customer Satisfaction]]&gt;=4,"Excellent")</f>
        <v>Excellent</v>
      </c>
    </row>
    <row r="7443" spans="2:22" x14ac:dyDescent="0.3">
      <c r="B7443" t="s">
        <v>8535</v>
      </c>
      <c r="C7443" s="2">
        <v>45701</v>
      </c>
      <c r="D7443" s="1">
        <v>0.51527777777777772</v>
      </c>
      <c r="E7443" t="s">
        <v>108</v>
      </c>
      <c r="F7443" t="s">
        <v>20</v>
      </c>
      <c r="G7443" t="s">
        <v>162</v>
      </c>
      <c r="H7443" t="s">
        <v>22</v>
      </c>
      <c r="I7443" t="s">
        <v>23</v>
      </c>
      <c r="J7443" t="s">
        <v>49</v>
      </c>
      <c r="K7443" t="s">
        <v>16</v>
      </c>
      <c r="L7443" t="s">
        <v>16</v>
      </c>
      <c r="M7443">
        <v>1.5</v>
      </c>
      <c r="N7443">
        <v>10.9</v>
      </c>
      <c r="O7443" t="s">
        <v>28</v>
      </c>
      <c r="P7443">
        <v>2</v>
      </c>
      <c r="Q7443" t="s">
        <v>1014</v>
      </c>
      <c r="R7443" t="s">
        <v>26</v>
      </c>
      <c r="S7443">
        <v>38.229999999999997</v>
      </c>
      <c r="T7443" t="str" cm="1">
        <f t="array" ref="T7443">_xlfn.IFS(Raw_Data[[#This Row],[Call Status]]="Resolved","5",Raw_Data[[#This Row],[Call Status]]="Escalated","2",Raw_Data[[#This Row],[Call Status]]="Pending","3",Raw_Data[[#This Row],[Call Status]]="Abandoned","0")</f>
        <v>2</v>
      </c>
      <c r="U7443" t="str">
        <f>TEXT(Raw_Data[[#This Row],[Call Date]],"mmmm")</f>
        <v>February</v>
      </c>
      <c r="V7443" t="str" cm="1">
        <f t="array" ref="V7443">_xlfn.IFS(Raw_Data[[#This Row],[Customer Satisfaction]]&lt;2,"Poor",Raw_Data[[#This Row],[Customer Satisfaction]]&lt;4,"Average",Raw_Data[[#This Row],[Customer Satisfaction]]&gt;=4,"Excellent")</f>
        <v>Average</v>
      </c>
    </row>
    <row r="7444" spans="2:22" x14ac:dyDescent="0.3">
      <c r="B7444" t="s">
        <v>3320</v>
      </c>
      <c r="C7444" s="2">
        <v>45843</v>
      </c>
      <c r="D7444" s="1">
        <v>0.74722222222222223</v>
      </c>
      <c r="E7444" t="s">
        <v>156</v>
      </c>
      <c r="F7444" t="s">
        <v>34</v>
      </c>
      <c r="G7444" t="s">
        <v>250</v>
      </c>
      <c r="H7444" t="s">
        <v>2026</v>
      </c>
      <c r="I7444" t="s">
        <v>23</v>
      </c>
      <c r="J7444" t="s">
        <v>24</v>
      </c>
      <c r="K7444" t="s">
        <v>25</v>
      </c>
      <c r="L7444" t="s">
        <v>25</v>
      </c>
      <c r="M7444">
        <v>0.2</v>
      </c>
      <c r="N7444">
        <v>8.8000000000000007</v>
      </c>
      <c r="O7444" t="s">
        <v>26</v>
      </c>
      <c r="P7444">
        <v>4</v>
      </c>
      <c r="Q7444" t="s">
        <v>27</v>
      </c>
      <c r="R7444" t="s">
        <v>28</v>
      </c>
      <c r="S7444">
        <v>22</v>
      </c>
      <c r="T7444" t="str" cm="1">
        <f t="array" ref="T7444">_xlfn.IFS(Raw_Data[[#This Row],[Call Status]]="Resolved","5",Raw_Data[[#This Row],[Call Status]]="Escalated","2",Raw_Data[[#This Row],[Call Status]]="Pending","3",Raw_Data[[#This Row],[Call Status]]="Abandoned","0")</f>
        <v>5</v>
      </c>
      <c r="U7444" t="str">
        <f>TEXT(Raw_Data[[#This Row],[Call Date]],"mmmm")</f>
        <v>July</v>
      </c>
      <c r="V7444" t="str" cm="1">
        <f t="array" ref="V7444">_xlfn.IFS(Raw_Data[[#This Row],[Customer Satisfaction]]&lt;2,"Poor",Raw_Data[[#This Row],[Customer Satisfaction]]&lt;4,"Average",Raw_Data[[#This Row],[Customer Satisfaction]]&gt;=4,"Excellent")</f>
        <v>Excellent</v>
      </c>
    </row>
    <row r="7445" spans="2:22" x14ac:dyDescent="0.3">
      <c r="B7445" t="s">
        <v>2646</v>
      </c>
      <c r="C7445" s="2">
        <v>46000</v>
      </c>
      <c r="D7445" s="1">
        <v>0.3888888888888889</v>
      </c>
      <c r="E7445" t="s">
        <v>44</v>
      </c>
      <c r="F7445" t="s">
        <v>38</v>
      </c>
      <c r="G7445" t="s">
        <v>250</v>
      </c>
      <c r="H7445" t="s">
        <v>2613</v>
      </c>
      <c r="I7445" t="s">
        <v>1137</v>
      </c>
      <c r="J7445" t="s">
        <v>76</v>
      </c>
      <c r="K7445" t="s">
        <v>25</v>
      </c>
      <c r="L7445" t="s">
        <v>25</v>
      </c>
      <c r="M7445">
        <v>1.7</v>
      </c>
      <c r="N7445">
        <v>7.7</v>
      </c>
      <c r="O7445" t="s">
        <v>26</v>
      </c>
      <c r="P7445">
        <v>5</v>
      </c>
      <c r="Q7445" t="s">
        <v>27</v>
      </c>
      <c r="R7445" t="s">
        <v>28</v>
      </c>
      <c r="S7445">
        <v>227.91</v>
      </c>
      <c r="T7445" t="str" cm="1">
        <f t="array" ref="T7445">_xlfn.IFS(Raw_Data[[#This Row],[Call Status]]="Resolved","5",Raw_Data[[#This Row],[Call Status]]="Escalated","2",Raw_Data[[#This Row],[Call Status]]="Pending","3",Raw_Data[[#This Row],[Call Status]]="Abandoned","0")</f>
        <v>5</v>
      </c>
      <c r="U7445" t="str">
        <f>TEXT(Raw_Data[[#This Row],[Call Date]],"mmmm")</f>
        <v>December</v>
      </c>
      <c r="V7445" t="str" cm="1">
        <f t="array" ref="V7445">_xlfn.IFS(Raw_Data[[#This Row],[Customer Satisfaction]]&lt;2,"Poor",Raw_Data[[#This Row],[Customer Satisfaction]]&lt;4,"Average",Raw_Data[[#This Row],[Customer Satisfaction]]&gt;=4,"Excellent")</f>
        <v>Excellent</v>
      </c>
    </row>
    <row r="7446" spans="2:22" x14ac:dyDescent="0.3">
      <c r="B7446" t="s">
        <v>757</v>
      </c>
      <c r="C7446" s="2">
        <v>45903</v>
      </c>
      <c r="D7446" s="1">
        <v>0.89166666666666672</v>
      </c>
      <c r="E7446" t="s">
        <v>66</v>
      </c>
      <c r="F7446" t="s">
        <v>34</v>
      </c>
      <c r="G7446" t="s">
        <v>21</v>
      </c>
      <c r="H7446" t="s">
        <v>22</v>
      </c>
      <c r="I7446" t="s">
        <v>23</v>
      </c>
      <c r="J7446" t="s">
        <v>42</v>
      </c>
      <c r="K7446" t="s">
        <v>25</v>
      </c>
      <c r="L7446" t="s">
        <v>25</v>
      </c>
      <c r="M7446">
        <v>1.2</v>
      </c>
      <c r="N7446">
        <v>12.7</v>
      </c>
      <c r="O7446" t="s">
        <v>26</v>
      </c>
      <c r="P7446">
        <v>4</v>
      </c>
      <c r="Q7446" t="s">
        <v>615</v>
      </c>
      <c r="R7446" t="s">
        <v>28</v>
      </c>
      <c r="S7446">
        <v>48.63</v>
      </c>
      <c r="T7446" t="str" cm="1">
        <f t="array" ref="T7446">_xlfn.IFS(Raw_Data[[#This Row],[Call Status]]="Resolved","5",Raw_Data[[#This Row],[Call Status]]="Escalated","2",Raw_Data[[#This Row],[Call Status]]="Pending","3",Raw_Data[[#This Row],[Call Status]]="Abandoned","0")</f>
        <v>5</v>
      </c>
      <c r="U7446" t="str">
        <f>TEXT(Raw_Data[[#This Row],[Call Date]],"mmmm")</f>
        <v>September</v>
      </c>
      <c r="V7446" t="str" cm="1">
        <f t="array" ref="V7446">_xlfn.IFS(Raw_Data[[#This Row],[Customer Satisfaction]]&lt;2,"Poor",Raw_Data[[#This Row],[Customer Satisfaction]]&lt;4,"Average",Raw_Data[[#This Row],[Customer Satisfaction]]&gt;=4,"Excellent")</f>
        <v>Excellent</v>
      </c>
    </row>
    <row r="7447" spans="2:22" x14ac:dyDescent="0.3">
      <c r="B7447" t="s">
        <v>413</v>
      </c>
      <c r="C7447" s="2">
        <v>45741</v>
      </c>
      <c r="D7447" s="1">
        <v>0.72361111111111109</v>
      </c>
      <c r="E7447" t="s">
        <v>84</v>
      </c>
      <c r="F7447" t="s">
        <v>38</v>
      </c>
      <c r="G7447" t="s">
        <v>327</v>
      </c>
      <c r="H7447" t="s">
        <v>22</v>
      </c>
      <c r="I7447" t="s">
        <v>23</v>
      </c>
      <c r="J7447" t="s">
        <v>24</v>
      </c>
      <c r="K7447" t="s">
        <v>25</v>
      </c>
      <c r="L7447" t="s">
        <v>25</v>
      </c>
      <c r="M7447">
        <v>2.8</v>
      </c>
      <c r="N7447">
        <v>10.7</v>
      </c>
      <c r="O7447" t="s">
        <v>28</v>
      </c>
      <c r="P7447">
        <v>5</v>
      </c>
      <c r="Q7447" t="s">
        <v>27</v>
      </c>
      <c r="R7447" t="s">
        <v>26</v>
      </c>
      <c r="S7447">
        <v>190.55</v>
      </c>
      <c r="T7447" t="str" cm="1">
        <f t="array" ref="T7447">_xlfn.IFS(Raw_Data[[#This Row],[Call Status]]="Resolved","5",Raw_Data[[#This Row],[Call Status]]="Escalated","2",Raw_Data[[#This Row],[Call Status]]="Pending","3",Raw_Data[[#This Row],[Call Status]]="Abandoned","0")</f>
        <v>5</v>
      </c>
      <c r="U7447" t="str">
        <f>TEXT(Raw_Data[[#This Row],[Call Date]],"mmmm")</f>
        <v>March</v>
      </c>
      <c r="V7447" t="str" cm="1">
        <f t="array" ref="V7447">_xlfn.IFS(Raw_Data[[#This Row],[Customer Satisfaction]]&lt;2,"Poor",Raw_Data[[#This Row],[Customer Satisfaction]]&lt;4,"Average",Raw_Data[[#This Row],[Customer Satisfaction]]&gt;=4,"Excellent")</f>
        <v>Excellent</v>
      </c>
    </row>
    <row r="7448" spans="2:22" x14ac:dyDescent="0.3">
      <c r="B7448" t="s">
        <v>5094</v>
      </c>
      <c r="C7448" s="2">
        <v>45864</v>
      </c>
      <c r="D7448" s="1">
        <v>0.50208333333333333</v>
      </c>
      <c r="E7448" t="s">
        <v>44</v>
      </c>
      <c r="F7448" t="s">
        <v>38</v>
      </c>
      <c r="G7448" t="s">
        <v>327</v>
      </c>
      <c r="H7448" t="s">
        <v>22</v>
      </c>
      <c r="I7448" t="s">
        <v>1130</v>
      </c>
      <c r="J7448" t="s">
        <v>49</v>
      </c>
      <c r="K7448" t="s">
        <v>25</v>
      </c>
      <c r="L7448" t="s">
        <v>3564</v>
      </c>
      <c r="M7448">
        <v>3.9</v>
      </c>
      <c r="N7448">
        <v>5.5</v>
      </c>
      <c r="O7448" t="s">
        <v>26</v>
      </c>
      <c r="P7448">
        <v>5</v>
      </c>
      <c r="Q7448" t="s">
        <v>27</v>
      </c>
      <c r="R7448" t="s">
        <v>28</v>
      </c>
      <c r="S7448">
        <v>151.34</v>
      </c>
      <c r="T7448" t="str" cm="1">
        <f t="array" ref="T7448">_xlfn.IFS(Raw_Data[[#This Row],[Call Status]]="Resolved","5",Raw_Data[[#This Row],[Call Status]]="Escalated","2",Raw_Data[[#This Row],[Call Status]]="Pending","3",Raw_Data[[#This Row],[Call Status]]="Abandoned","0")</f>
        <v>5</v>
      </c>
      <c r="U7448" t="str">
        <f>TEXT(Raw_Data[[#This Row],[Call Date]],"mmmm")</f>
        <v>July</v>
      </c>
      <c r="V7448" t="str" cm="1">
        <f t="array" ref="V7448">_xlfn.IFS(Raw_Data[[#This Row],[Customer Satisfaction]]&lt;2,"Poor",Raw_Data[[#This Row],[Customer Satisfaction]]&lt;4,"Average",Raw_Data[[#This Row],[Customer Satisfaction]]&gt;=4,"Excellent")</f>
        <v>Excellent</v>
      </c>
    </row>
    <row r="7449" spans="2:22" x14ac:dyDescent="0.3">
      <c r="B7449" t="s">
        <v>8199</v>
      </c>
      <c r="C7449" s="2">
        <v>45808</v>
      </c>
      <c r="D7449" s="1">
        <v>0.45069444444444445</v>
      </c>
      <c r="E7449" t="s">
        <v>53</v>
      </c>
      <c r="F7449" t="s">
        <v>38</v>
      </c>
      <c r="G7449" t="s">
        <v>327</v>
      </c>
      <c r="H7449" t="s">
        <v>2392</v>
      </c>
      <c r="I7449" t="s">
        <v>23</v>
      </c>
      <c r="J7449" t="s">
        <v>49</v>
      </c>
      <c r="K7449" t="s">
        <v>16</v>
      </c>
      <c r="L7449" t="s">
        <v>16</v>
      </c>
      <c r="M7449">
        <v>5.4</v>
      </c>
      <c r="N7449">
        <v>19.100000000000001</v>
      </c>
      <c r="O7449" t="s">
        <v>28</v>
      </c>
      <c r="P7449">
        <v>0</v>
      </c>
      <c r="Q7449" t="s">
        <v>1014</v>
      </c>
      <c r="R7449" t="s">
        <v>26</v>
      </c>
      <c r="S7449">
        <v>161.09</v>
      </c>
      <c r="T7449" t="str" cm="1">
        <f t="array" ref="T7449">_xlfn.IFS(Raw_Data[[#This Row],[Call Status]]="Resolved","5",Raw_Data[[#This Row],[Call Status]]="Escalated","2",Raw_Data[[#This Row],[Call Status]]="Pending","3",Raw_Data[[#This Row],[Call Status]]="Abandoned","0")</f>
        <v>2</v>
      </c>
      <c r="U7449" t="str">
        <f>TEXT(Raw_Data[[#This Row],[Call Date]],"mmmm")</f>
        <v>May</v>
      </c>
      <c r="V7449" t="str" cm="1">
        <f t="array" ref="V7449">_xlfn.IFS(Raw_Data[[#This Row],[Customer Satisfaction]]&lt;2,"Poor",Raw_Data[[#This Row],[Customer Satisfaction]]&lt;4,"Average",Raw_Data[[#This Row],[Customer Satisfaction]]&gt;=4,"Excellent")</f>
        <v>Poor</v>
      </c>
    </row>
    <row r="7450" spans="2:22" x14ac:dyDescent="0.3">
      <c r="B7450" t="s">
        <v>969</v>
      </c>
      <c r="C7450" s="2">
        <v>45813</v>
      </c>
      <c r="D7450" s="1">
        <v>0.41458333333333336</v>
      </c>
      <c r="E7450" t="s">
        <v>91</v>
      </c>
      <c r="F7450" t="s">
        <v>34</v>
      </c>
      <c r="G7450" t="s">
        <v>162</v>
      </c>
      <c r="H7450" t="s">
        <v>22</v>
      </c>
      <c r="I7450" t="s">
        <v>23</v>
      </c>
      <c r="J7450" t="s">
        <v>64</v>
      </c>
      <c r="K7450" t="s">
        <v>25</v>
      </c>
      <c r="L7450" t="s">
        <v>25</v>
      </c>
      <c r="M7450">
        <v>5.8</v>
      </c>
      <c r="N7450">
        <v>10.4</v>
      </c>
      <c r="O7450" t="s">
        <v>26</v>
      </c>
      <c r="P7450">
        <v>3</v>
      </c>
      <c r="Q7450" t="s">
        <v>615</v>
      </c>
      <c r="R7450" t="s">
        <v>28</v>
      </c>
      <c r="S7450">
        <v>209.31</v>
      </c>
      <c r="T7450" t="str" cm="1">
        <f t="array" ref="T7450">_xlfn.IFS(Raw_Data[[#This Row],[Call Status]]="Resolved","5",Raw_Data[[#This Row],[Call Status]]="Escalated","2",Raw_Data[[#This Row],[Call Status]]="Pending","3",Raw_Data[[#This Row],[Call Status]]="Abandoned","0")</f>
        <v>5</v>
      </c>
      <c r="U7450" t="str">
        <f>TEXT(Raw_Data[[#This Row],[Call Date]],"mmmm")</f>
        <v>June</v>
      </c>
      <c r="V7450" t="str" cm="1">
        <f t="array" ref="V7450">_xlfn.IFS(Raw_Data[[#This Row],[Customer Satisfaction]]&lt;2,"Poor",Raw_Data[[#This Row],[Customer Satisfaction]]&lt;4,"Average",Raw_Data[[#This Row],[Customer Satisfaction]]&gt;=4,"Excellent")</f>
        <v>Average</v>
      </c>
    </row>
    <row r="7451" spans="2:22" x14ac:dyDescent="0.3">
      <c r="B7451" t="s">
        <v>8027</v>
      </c>
      <c r="C7451" s="2">
        <v>45673</v>
      </c>
      <c r="D7451" s="1">
        <v>0.81111111111111112</v>
      </c>
      <c r="E7451" t="s">
        <v>84</v>
      </c>
      <c r="F7451" t="s">
        <v>20</v>
      </c>
      <c r="G7451" t="s">
        <v>250</v>
      </c>
      <c r="H7451" t="s">
        <v>22</v>
      </c>
      <c r="I7451" t="s">
        <v>23</v>
      </c>
      <c r="J7451" t="s">
        <v>24</v>
      </c>
      <c r="K7451" t="s">
        <v>16</v>
      </c>
      <c r="L7451" t="s">
        <v>16</v>
      </c>
      <c r="M7451">
        <v>2.5</v>
      </c>
      <c r="N7451">
        <v>7.3</v>
      </c>
      <c r="O7451" t="s">
        <v>28</v>
      </c>
      <c r="P7451">
        <v>4</v>
      </c>
      <c r="Q7451" t="s">
        <v>615</v>
      </c>
      <c r="R7451" t="s">
        <v>26</v>
      </c>
      <c r="S7451">
        <v>187.77</v>
      </c>
      <c r="T7451" t="str" cm="1">
        <f t="array" ref="T7451">_xlfn.IFS(Raw_Data[[#This Row],[Call Status]]="Resolved","5",Raw_Data[[#This Row],[Call Status]]="Escalated","2",Raw_Data[[#This Row],[Call Status]]="Pending","3",Raw_Data[[#This Row],[Call Status]]="Abandoned","0")</f>
        <v>2</v>
      </c>
      <c r="U7451" t="str">
        <f>TEXT(Raw_Data[[#This Row],[Call Date]],"mmmm")</f>
        <v>January</v>
      </c>
      <c r="V7451" t="str" cm="1">
        <f t="array" ref="V7451">_xlfn.IFS(Raw_Data[[#This Row],[Customer Satisfaction]]&lt;2,"Poor",Raw_Data[[#This Row],[Customer Satisfaction]]&lt;4,"Average",Raw_Data[[#This Row],[Customer Satisfaction]]&gt;=4,"Excellent")</f>
        <v>Excellent</v>
      </c>
    </row>
    <row r="7452" spans="2:22" x14ac:dyDescent="0.3">
      <c r="B7452" t="s">
        <v>1757</v>
      </c>
      <c r="C7452" s="2">
        <v>45822</v>
      </c>
      <c r="D7452" s="1">
        <v>0.46388888888888891</v>
      </c>
      <c r="E7452" t="s">
        <v>108</v>
      </c>
      <c r="F7452" t="s">
        <v>34</v>
      </c>
      <c r="G7452" t="s">
        <v>21</v>
      </c>
      <c r="H7452" t="s">
        <v>22</v>
      </c>
      <c r="I7452" t="s">
        <v>1137</v>
      </c>
      <c r="J7452" t="s">
        <v>45</v>
      </c>
      <c r="K7452" t="s">
        <v>25</v>
      </c>
      <c r="L7452" t="s">
        <v>25</v>
      </c>
      <c r="M7452">
        <v>2.2999999999999998</v>
      </c>
      <c r="N7452">
        <v>8.5</v>
      </c>
      <c r="O7452" t="s">
        <v>26</v>
      </c>
      <c r="P7452">
        <v>5</v>
      </c>
      <c r="Q7452" t="s">
        <v>27</v>
      </c>
      <c r="R7452" t="s">
        <v>28</v>
      </c>
      <c r="S7452">
        <v>57.92</v>
      </c>
      <c r="T7452" t="str" cm="1">
        <f t="array" ref="T7452">_xlfn.IFS(Raw_Data[[#This Row],[Call Status]]="Resolved","5",Raw_Data[[#This Row],[Call Status]]="Escalated","2",Raw_Data[[#This Row],[Call Status]]="Pending","3",Raw_Data[[#This Row],[Call Status]]="Abandoned","0")</f>
        <v>5</v>
      </c>
      <c r="U7452" t="str">
        <f>TEXT(Raw_Data[[#This Row],[Call Date]],"mmmm")</f>
        <v>June</v>
      </c>
      <c r="V7452" t="str" cm="1">
        <f t="array" ref="V7452">_xlfn.IFS(Raw_Data[[#This Row],[Customer Satisfaction]]&lt;2,"Poor",Raw_Data[[#This Row],[Customer Satisfaction]]&lt;4,"Average",Raw_Data[[#This Row],[Customer Satisfaction]]&gt;=4,"Excellent")</f>
        <v>Excellent</v>
      </c>
    </row>
    <row r="7453" spans="2:22" x14ac:dyDescent="0.3">
      <c r="B7453" t="s">
        <v>4641</v>
      </c>
      <c r="C7453" s="2">
        <v>45802</v>
      </c>
      <c r="D7453" s="1">
        <v>0.7583333333333333</v>
      </c>
      <c r="E7453" t="s">
        <v>19</v>
      </c>
      <c r="F7453" t="s">
        <v>48</v>
      </c>
      <c r="G7453" t="s">
        <v>21</v>
      </c>
      <c r="H7453" t="s">
        <v>22</v>
      </c>
      <c r="I7453" t="s">
        <v>1130</v>
      </c>
      <c r="J7453" t="s">
        <v>49</v>
      </c>
      <c r="K7453" t="s">
        <v>25</v>
      </c>
      <c r="L7453" t="s">
        <v>3570</v>
      </c>
      <c r="M7453">
        <v>7.5</v>
      </c>
      <c r="N7453">
        <v>15.9</v>
      </c>
      <c r="O7453" t="s">
        <v>26</v>
      </c>
      <c r="P7453">
        <v>3</v>
      </c>
      <c r="Q7453" t="s">
        <v>615</v>
      </c>
      <c r="R7453" t="s">
        <v>28</v>
      </c>
      <c r="S7453">
        <v>355.04</v>
      </c>
      <c r="T7453" t="str" cm="1">
        <f t="array" ref="T7453">_xlfn.IFS(Raw_Data[[#This Row],[Call Status]]="Resolved","5",Raw_Data[[#This Row],[Call Status]]="Escalated","2",Raw_Data[[#This Row],[Call Status]]="Pending","3",Raw_Data[[#This Row],[Call Status]]="Abandoned","0")</f>
        <v>5</v>
      </c>
      <c r="U7453" t="str">
        <f>TEXT(Raw_Data[[#This Row],[Call Date]],"mmmm")</f>
        <v>May</v>
      </c>
      <c r="V7453" t="str" cm="1">
        <f t="array" ref="V7453">_xlfn.IFS(Raw_Data[[#This Row],[Customer Satisfaction]]&lt;2,"Poor",Raw_Data[[#This Row],[Customer Satisfaction]]&lt;4,"Average",Raw_Data[[#This Row],[Customer Satisfaction]]&gt;=4,"Excellent")</f>
        <v>Average</v>
      </c>
    </row>
    <row r="7454" spans="2:22" x14ac:dyDescent="0.3">
      <c r="B7454" t="s">
        <v>9738</v>
      </c>
      <c r="C7454" s="2">
        <v>45694</v>
      </c>
      <c r="D7454" s="1">
        <v>0.57291666666666663</v>
      </c>
      <c r="E7454" t="s">
        <v>41</v>
      </c>
      <c r="F7454" t="s">
        <v>48</v>
      </c>
      <c r="G7454" t="s">
        <v>162</v>
      </c>
      <c r="H7454" t="s">
        <v>22</v>
      </c>
      <c r="I7454" t="s">
        <v>23</v>
      </c>
      <c r="J7454" t="s">
        <v>42</v>
      </c>
      <c r="K7454" t="s">
        <v>8876</v>
      </c>
      <c r="L7454" t="s">
        <v>8877</v>
      </c>
      <c r="M7454">
        <v>2.6</v>
      </c>
      <c r="N7454">
        <v>9.9</v>
      </c>
      <c r="O7454" t="s">
        <v>28</v>
      </c>
      <c r="P7454">
        <v>2</v>
      </c>
      <c r="Q7454" t="s">
        <v>1014</v>
      </c>
      <c r="R7454" t="s">
        <v>28</v>
      </c>
      <c r="S7454">
        <v>139.71</v>
      </c>
      <c r="T7454" t="str" cm="1">
        <f t="array" ref="T7454">_xlfn.IFS(Raw_Data[[#This Row],[Call Status]]="Resolved","5",Raw_Data[[#This Row],[Call Status]]="Escalated","2",Raw_Data[[#This Row],[Call Status]]="Pending","3",Raw_Data[[#This Row],[Call Status]]="Abandoned","0")</f>
        <v>3</v>
      </c>
      <c r="U7454" t="str">
        <f>TEXT(Raw_Data[[#This Row],[Call Date]],"mmmm")</f>
        <v>February</v>
      </c>
      <c r="V7454" t="str" cm="1">
        <f t="array" ref="V7454">_xlfn.IFS(Raw_Data[[#This Row],[Customer Satisfaction]]&lt;2,"Poor",Raw_Data[[#This Row],[Customer Satisfaction]]&lt;4,"Average",Raw_Data[[#This Row],[Customer Satisfaction]]&gt;=4,"Excellent")</f>
        <v>Average</v>
      </c>
    </row>
    <row r="7455" spans="2:22" x14ac:dyDescent="0.3">
      <c r="B7455" t="s">
        <v>8128</v>
      </c>
      <c r="C7455" s="2">
        <v>45990</v>
      </c>
      <c r="D7455" s="1">
        <v>0.80625000000000002</v>
      </c>
      <c r="E7455" t="s">
        <v>100</v>
      </c>
      <c r="F7455" t="s">
        <v>20</v>
      </c>
      <c r="G7455" t="s">
        <v>162</v>
      </c>
      <c r="H7455" t="s">
        <v>2026</v>
      </c>
      <c r="I7455" t="s">
        <v>1137</v>
      </c>
      <c r="J7455" t="s">
        <v>55</v>
      </c>
      <c r="K7455" t="s">
        <v>16</v>
      </c>
      <c r="L7455" t="s">
        <v>16</v>
      </c>
      <c r="M7455">
        <v>0.8</v>
      </c>
      <c r="N7455">
        <v>10</v>
      </c>
      <c r="O7455" t="s">
        <v>28</v>
      </c>
      <c r="P7455">
        <v>0</v>
      </c>
      <c r="Q7455" t="s">
        <v>615</v>
      </c>
      <c r="R7455" t="s">
        <v>26</v>
      </c>
      <c r="S7455">
        <v>124.59</v>
      </c>
      <c r="T7455" t="str" cm="1">
        <f t="array" ref="T7455">_xlfn.IFS(Raw_Data[[#This Row],[Call Status]]="Resolved","5",Raw_Data[[#This Row],[Call Status]]="Escalated","2",Raw_Data[[#This Row],[Call Status]]="Pending","3",Raw_Data[[#This Row],[Call Status]]="Abandoned","0")</f>
        <v>2</v>
      </c>
      <c r="U7455" t="str">
        <f>TEXT(Raw_Data[[#This Row],[Call Date]],"mmmm")</f>
        <v>November</v>
      </c>
      <c r="V7455" t="str" cm="1">
        <f t="array" ref="V7455">_xlfn.IFS(Raw_Data[[#This Row],[Customer Satisfaction]]&lt;2,"Poor",Raw_Data[[#This Row],[Customer Satisfaction]]&lt;4,"Average",Raw_Data[[#This Row],[Customer Satisfaction]]&gt;=4,"Excellent")</f>
        <v>Poor</v>
      </c>
    </row>
    <row r="7456" spans="2:22" x14ac:dyDescent="0.3">
      <c r="B7456" t="s">
        <v>7404</v>
      </c>
      <c r="C7456" s="2">
        <v>45702</v>
      </c>
      <c r="D7456" s="1">
        <v>0.55347222222222225</v>
      </c>
      <c r="E7456" t="s">
        <v>57</v>
      </c>
      <c r="F7456" t="s">
        <v>34</v>
      </c>
      <c r="G7456" t="s">
        <v>250</v>
      </c>
      <c r="H7456" t="s">
        <v>22</v>
      </c>
      <c r="I7456" t="s">
        <v>23</v>
      </c>
      <c r="J7456" t="s">
        <v>49</v>
      </c>
      <c r="K7456" t="s">
        <v>7253</v>
      </c>
      <c r="L7456" t="s">
        <v>7254</v>
      </c>
      <c r="M7456">
        <v>3.9</v>
      </c>
      <c r="N7456">
        <v>14.2</v>
      </c>
      <c r="O7456" t="s">
        <v>28</v>
      </c>
      <c r="P7456">
        <v>3</v>
      </c>
      <c r="Q7456" t="s">
        <v>615</v>
      </c>
      <c r="R7456" t="s">
        <v>26</v>
      </c>
      <c r="S7456">
        <v>0</v>
      </c>
      <c r="T7456" t="str" cm="1">
        <f t="array" ref="T7456">_xlfn.IFS(Raw_Data[[#This Row],[Call Status]]="Resolved","5",Raw_Data[[#This Row],[Call Status]]="Escalated","2",Raw_Data[[#This Row],[Call Status]]="Pending","3",Raw_Data[[#This Row],[Call Status]]="Abandoned","0")</f>
        <v>0</v>
      </c>
      <c r="U7456" t="str">
        <f>TEXT(Raw_Data[[#This Row],[Call Date]],"mmmm")</f>
        <v>February</v>
      </c>
      <c r="V7456" t="str" cm="1">
        <f t="array" ref="V7456">_xlfn.IFS(Raw_Data[[#This Row],[Customer Satisfaction]]&lt;2,"Poor",Raw_Data[[#This Row],[Customer Satisfaction]]&lt;4,"Average",Raw_Data[[#This Row],[Customer Satisfaction]]&gt;=4,"Excellent")</f>
        <v>Average</v>
      </c>
    </row>
    <row r="7457" spans="2:22" x14ac:dyDescent="0.3">
      <c r="B7457" t="s">
        <v>1749</v>
      </c>
      <c r="C7457" s="2">
        <v>45863</v>
      </c>
      <c r="D7457" s="1">
        <v>0.65208333333333335</v>
      </c>
      <c r="E7457" t="s">
        <v>41</v>
      </c>
      <c r="F7457" t="s">
        <v>20</v>
      </c>
      <c r="G7457" t="s">
        <v>21</v>
      </c>
      <c r="H7457" t="s">
        <v>22</v>
      </c>
      <c r="I7457" t="s">
        <v>1130</v>
      </c>
      <c r="J7457" t="s">
        <v>45</v>
      </c>
      <c r="K7457" t="s">
        <v>25</v>
      </c>
      <c r="L7457" t="s">
        <v>25</v>
      </c>
      <c r="M7457">
        <v>5.9</v>
      </c>
      <c r="N7457">
        <v>12.3</v>
      </c>
      <c r="O7457" t="s">
        <v>26</v>
      </c>
      <c r="P7457">
        <v>5</v>
      </c>
      <c r="Q7457" t="s">
        <v>27</v>
      </c>
      <c r="R7457" t="s">
        <v>28</v>
      </c>
      <c r="S7457">
        <v>515.64</v>
      </c>
      <c r="T7457" t="str" cm="1">
        <f t="array" ref="T7457">_xlfn.IFS(Raw_Data[[#This Row],[Call Status]]="Resolved","5",Raw_Data[[#This Row],[Call Status]]="Escalated","2",Raw_Data[[#This Row],[Call Status]]="Pending","3",Raw_Data[[#This Row],[Call Status]]="Abandoned","0")</f>
        <v>5</v>
      </c>
      <c r="U7457" t="str">
        <f>TEXT(Raw_Data[[#This Row],[Call Date]],"mmmm")</f>
        <v>July</v>
      </c>
      <c r="V7457" t="str" cm="1">
        <f t="array" ref="V7457">_xlfn.IFS(Raw_Data[[#This Row],[Customer Satisfaction]]&lt;2,"Poor",Raw_Data[[#This Row],[Customer Satisfaction]]&lt;4,"Average",Raw_Data[[#This Row],[Customer Satisfaction]]&gt;=4,"Excellent")</f>
        <v>Excellent</v>
      </c>
    </row>
    <row r="7458" spans="2:22" x14ac:dyDescent="0.3">
      <c r="B7458" t="s">
        <v>3355</v>
      </c>
      <c r="C7458" s="2">
        <v>45719</v>
      </c>
      <c r="D7458" s="1">
        <v>0.69791666666666663</v>
      </c>
      <c r="E7458" t="s">
        <v>72</v>
      </c>
      <c r="F7458" t="s">
        <v>34</v>
      </c>
      <c r="G7458" t="s">
        <v>327</v>
      </c>
      <c r="H7458" t="s">
        <v>2026</v>
      </c>
      <c r="I7458" t="s">
        <v>23</v>
      </c>
      <c r="J7458" t="s">
        <v>45</v>
      </c>
      <c r="K7458" t="s">
        <v>25</v>
      </c>
      <c r="L7458" t="s">
        <v>25</v>
      </c>
      <c r="M7458">
        <v>2.6</v>
      </c>
      <c r="N7458">
        <v>12.8</v>
      </c>
      <c r="O7458" t="s">
        <v>26</v>
      </c>
      <c r="P7458">
        <v>0</v>
      </c>
      <c r="Q7458" t="s">
        <v>27</v>
      </c>
      <c r="R7458" t="s">
        <v>28</v>
      </c>
      <c r="S7458">
        <v>183.46</v>
      </c>
      <c r="T7458" t="str" cm="1">
        <f t="array" ref="T7458">_xlfn.IFS(Raw_Data[[#This Row],[Call Status]]="Resolved","5",Raw_Data[[#This Row],[Call Status]]="Escalated","2",Raw_Data[[#This Row],[Call Status]]="Pending","3",Raw_Data[[#This Row],[Call Status]]="Abandoned","0")</f>
        <v>5</v>
      </c>
      <c r="U7458" t="str">
        <f>TEXT(Raw_Data[[#This Row],[Call Date]],"mmmm")</f>
        <v>March</v>
      </c>
      <c r="V7458" t="str" cm="1">
        <f t="array" ref="V7458">_xlfn.IFS(Raw_Data[[#This Row],[Customer Satisfaction]]&lt;2,"Poor",Raw_Data[[#This Row],[Customer Satisfaction]]&lt;4,"Average",Raw_Data[[#This Row],[Customer Satisfaction]]&gt;=4,"Excellent")</f>
        <v>Poor</v>
      </c>
    </row>
    <row r="7459" spans="2:22" x14ac:dyDescent="0.3">
      <c r="B7459" t="s">
        <v>3793</v>
      </c>
      <c r="C7459" s="2">
        <v>46013</v>
      </c>
      <c r="D7459" s="1">
        <v>0.68263888888888891</v>
      </c>
      <c r="E7459" t="s">
        <v>84</v>
      </c>
      <c r="F7459" t="s">
        <v>48</v>
      </c>
      <c r="G7459" t="s">
        <v>327</v>
      </c>
      <c r="H7459" t="s">
        <v>2026</v>
      </c>
      <c r="I7459" t="s">
        <v>1128</v>
      </c>
      <c r="J7459" t="s">
        <v>45</v>
      </c>
      <c r="K7459" t="s">
        <v>25</v>
      </c>
      <c r="L7459" t="s">
        <v>3559</v>
      </c>
      <c r="M7459">
        <v>4.2</v>
      </c>
      <c r="N7459">
        <v>9.4</v>
      </c>
      <c r="O7459" t="s">
        <v>26</v>
      </c>
      <c r="P7459">
        <v>0</v>
      </c>
      <c r="Q7459" t="s">
        <v>27</v>
      </c>
      <c r="R7459" t="s">
        <v>28</v>
      </c>
      <c r="S7459">
        <v>27.75</v>
      </c>
      <c r="T7459" t="str" cm="1">
        <f t="array" ref="T7459">_xlfn.IFS(Raw_Data[[#This Row],[Call Status]]="Resolved","5",Raw_Data[[#This Row],[Call Status]]="Escalated","2",Raw_Data[[#This Row],[Call Status]]="Pending","3",Raw_Data[[#This Row],[Call Status]]="Abandoned","0")</f>
        <v>5</v>
      </c>
      <c r="U7459" t="str">
        <f>TEXT(Raw_Data[[#This Row],[Call Date]],"mmmm")</f>
        <v>December</v>
      </c>
      <c r="V7459" t="str" cm="1">
        <f t="array" ref="V7459">_xlfn.IFS(Raw_Data[[#This Row],[Customer Satisfaction]]&lt;2,"Poor",Raw_Data[[#This Row],[Customer Satisfaction]]&lt;4,"Average",Raw_Data[[#This Row],[Customer Satisfaction]]&gt;=4,"Excellent")</f>
        <v>Poor</v>
      </c>
    </row>
    <row r="7460" spans="2:22" x14ac:dyDescent="0.3">
      <c r="B7460" t="s">
        <v>4714</v>
      </c>
      <c r="C7460" s="2">
        <v>45965</v>
      </c>
      <c r="D7460" s="1">
        <v>0.79861111111111116</v>
      </c>
      <c r="E7460" t="s">
        <v>70</v>
      </c>
      <c r="F7460" t="s">
        <v>48</v>
      </c>
      <c r="G7460" t="s">
        <v>21</v>
      </c>
      <c r="H7460" t="s">
        <v>22</v>
      </c>
      <c r="I7460" t="s">
        <v>1128</v>
      </c>
      <c r="J7460" t="s">
        <v>76</v>
      </c>
      <c r="K7460" t="s">
        <v>25</v>
      </c>
      <c r="L7460" t="s">
        <v>3561</v>
      </c>
      <c r="M7460">
        <v>7.8</v>
      </c>
      <c r="N7460">
        <v>6.7</v>
      </c>
      <c r="O7460" t="s">
        <v>26</v>
      </c>
      <c r="P7460">
        <v>5</v>
      </c>
      <c r="Q7460" t="s">
        <v>27</v>
      </c>
      <c r="R7460" t="s">
        <v>28</v>
      </c>
      <c r="S7460">
        <v>168.94</v>
      </c>
      <c r="T7460" t="str" cm="1">
        <f t="array" ref="T7460">_xlfn.IFS(Raw_Data[[#This Row],[Call Status]]="Resolved","5",Raw_Data[[#This Row],[Call Status]]="Escalated","2",Raw_Data[[#This Row],[Call Status]]="Pending","3",Raw_Data[[#This Row],[Call Status]]="Abandoned","0")</f>
        <v>5</v>
      </c>
      <c r="U7460" t="str">
        <f>TEXT(Raw_Data[[#This Row],[Call Date]],"mmmm")</f>
        <v>November</v>
      </c>
      <c r="V7460" t="str" cm="1">
        <f t="array" ref="V7460">_xlfn.IFS(Raw_Data[[#This Row],[Customer Satisfaction]]&lt;2,"Poor",Raw_Data[[#This Row],[Customer Satisfaction]]&lt;4,"Average",Raw_Data[[#This Row],[Customer Satisfaction]]&gt;=4,"Excellent")</f>
        <v>Excellent</v>
      </c>
    </row>
    <row r="7461" spans="2:22" x14ac:dyDescent="0.3">
      <c r="B7461" t="s">
        <v>4304</v>
      </c>
      <c r="C7461" s="2">
        <v>45676</v>
      </c>
      <c r="D7461" s="1">
        <v>0.88472222222222219</v>
      </c>
      <c r="E7461" t="s">
        <v>70</v>
      </c>
      <c r="F7461" t="s">
        <v>34</v>
      </c>
      <c r="G7461" t="s">
        <v>327</v>
      </c>
      <c r="H7461" t="s">
        <v>22</v>
      </c>
      <c r="I7461" t="s">
        <v>1128</v>
      </c>
      <c r="J7461" t="s">
        <v>76</v>
      </c>
      <c r="K7461" t="s">
        <v>25</v>
      </c>
      <c r="L7461" t="s">
        <v>3559</v>
      </c>
      <c r="M7461">
        <v>4.3</v>
      </c>
      <c r="N7461">
        <v>12</v>
      </c>
      <c r="O7461" t="s">
        <v>26</v>
      </c>
      <c r="P7461">
        <v>1</v>
      </c>
      <c r="Q7461" t="s">
        <v>1014</v>
      </c>
      <c r="R7461" t="s">
        <v>28</v>
      </c>
      <c r="S7461">
        <v>96.09</v>
      </c>
      <c r="T7461" t="str" cm="1">
        <f t="array" ref="T7461">_xlfn.IFS(Raw_Data[[#This Row],[Call Status]]="Resolved","5",Raw_Data[[#This Row],[Call Status]]="Escalated","2",Raw_Data[[#This Row],[Call Status]]="Pending","3",Raw_Data[[#This Row],[Call Status]]="Abandoned","0")</f>
        <v>5</v>
      </c>
      <c r="U7461" t="str">
        <f>TEXT(Raw_Data[[#This Row],[Call Date]],"mmmm")</f>
        <v>January</v>
      </c>
      <c r="V7461" t="str" cm="1">
        <f t="array" ref="V7461">_xlfn.IFS(Raw_Data[[#This Row],[Customer Satisfaction]]&lt;2,"Poor",Raw_Data[[#This Row],[Customer Satisfaction]]&lt;4,"Average",Raw_Data[[#This Row],[Customer Satisfaction]]&gt;=4,"Excellent")</f>
        <v>Poor</v>
      </c>
    </row>
    <row r="7462" spans="2:22" x14ac:dyDescent="0.3">
      <c r="B7462" t="s">
        <v>3601</v>
      </c>
      <c r="C7462" s="2">
        <v>46022</v>
      </c>
      <c r="D7462" s="1">
        <v>0.34097222222222223</v>
      </c>
      <c r="E7462" t="s">
        <v>47</v>
      </c>
      <c r="F7462" t="s">
        <v>20</v>
      </c>
      <c r="G7462" t="s">
        <v>21</v>
      </c>
      <c r="H7462" t="s">
        <v>2026</v>
      </c>
      <c r="I7462" t="s">
        <v>1128</v>
      </c>
      <c r="J7462" t="s">
        <v>31</v>
      </c>
      <c r="K7462" t="s">
        <v>25</v>
      </c>
      <c r="L7462" t="s">
        <v>3564</v>
      </c>
      <c r="M7462">
        <v>3.8</v>
      </c>
      <c r="N7462">
        <v>7.7</v>
      </c>
      <c r="O7462" t="s">
        <v>26</v>
      </c>
      <c r="P7462">
        <v>5</v>
      </c>
      <c r="Q7462" t="s">
        <v>27</v>
      </c>
      <c r="R7462" t="s">
        <v>28</v>
      </c>
      <c r="S7462">
        <v>112</v>
      </c>
      <c r="T7462" t="str" cm="1">
        <f t="array" ref="T7462">_xlfn.IFS(Raw_Data[[#This Row],[Call Status]]="Resolved","5",Raw_Data[[#This Row],[Call Status]]="Escalated","2",Raw_Data[[#This Row],[Call Status]]="Pending","3",Raw_Data[[#This Row],[Call Status]]="Abandoned","0")</f>
        <v>5</v>
      </c>
      <c r="U7462" t="str">
        <f>TEXT(Raw_Data[[#This Row],[Call Date]],"mmmm")</f>
        <v>December</v>
      </c>
      <c r="V7462" t="str" cm="1">
        <f t="array" ref="V7462">_xlfn.IFS(Raw_Data[[#This Row],[Customer Satisfaction]]&lt;2,"Poor",Raw_Data[[#This Row],[Customer Satisfaction]]&lt;4,"Average",Raw_Data[[#This Row],[Customer Satisfaction]]&gt;=4,"Excellent")</f>
        <v>Excellent</v>
      </c>
    </row>
    <row r="7463" spans="2:22" x14ac:dyDescent="0.3">
      <c r="B7463" t="s">
        <v>8611</v>
      </c>
      <c r="C7463" s="2">
        <v>45957</v>
      </c>
      <c r="D7463" s="1">
        <v>0.46597222222222223</v>
      </c>
      <c r="E7463" t="s">
        <v>59</v>
      </c>
      <c r="F7463" t="s">
        <v>48</v>
      </c>
      <c r="G7463" t="s">
        <v>250</v>
      </c>
      <c r="H7463" t="s">
        <v>22</v>
      </c>
      <c r="I7463" t="s">
        <v>1137</v>
      </c>
      <c r="J7463" t="s">
        <v>31</v>
      </c>
      <c r="K7463" t="s">
        <v>16</v>
      </c>
      <c r="L7463" t="s">
        <v>16</v>
      </c>
      <c r="M7463">
        <v>2.6</v>
      </c>
      <c r="N7463">
        <v>7.7</v>
      </c>
      <c r="O7463" t="s">
        <v>28</v>
      </c>
      <c r="P7463">
        <v>1</v>
      </c>
      <c r="Q7463" t="s">
        <v>1014</v>
      </c>
      <c r="R7463" t="s">
        <v>26</v>
      </c>
      <c r="S7463">
        <v>287.35000000000002</v>
      </c>
      <c r="T7463" t="str" cm="1">
        <f t="array" ref="T7463">_xlfn.IFS(Raw_Data[[#This Row],[Call Status]]="Resolved","5",Raw_Data[[#This Row],[Call Status]]="Escalated","2",Raw_Data[[#This Row],[Call Status]]="Pending","3",Raw_Data[[#This Row],[Call Status]]="Abandoned","0")</f>
        <v>2</v>
      </c>
      <c r="U7463" t="str">
        <f>TEXT(Raw_Data[[#This Row],[Call Date]],"mmmm")</f>
        <v>October</v>
      </c>
      <c r="V7463" t="str" cm="1">
        <f t="array" ref="V7463">_xlfn.IFS(Raw_Data[[#This Row],[Customer Satisfaction]]&lt;2,"Poor",Raw_Data[[#This Row],[Customer Satisfaction]]&lt;4,"Average",Raw_Data[[#This Row],[Customer Satisfaction]]&gt;=4,"Excellent")</f>
        <v>Poor</v>
      </c>
    </row>
    <row r="7464" spans="2:22" x14ac:dyDescent="0.3">
      <c r="B7464" t="s">
        <v>5655</v>
      </c>
      <c r="C7464" s="2">
        <v>45664</v>
      </c>
      <c r="D7464" s="1">
        <v>0.66597222222222219</v>
      </c>
      <c r="E7464" t="s">
        <v>57</v>
      </c>
      <c r="F7464" t="s">
        <v>20</v>
      </c>
      <c r="G7464" t="s">
        <v>162</v>
      </c>
      <c r="H7464" t="s">
        <v>2026</v>
      </c>
      <c r="I7464" t="s">
        <v>23</v>
      </c>
      <c r="J7464" t="s">
        <v>45</v>
      </c>
      <c r="K7464" t="s">
        <v>25</v>
      </c>
      <c r="L7464" t="s">
        <v>3559</v>
      </c>
      <c r="M7464">
        <v>1.9</v>
      </c>
      <c r="N7464">
        <v>10</v>
      </c>
      <c r="O7464" t="s">
        <v>28</v>
      </c>
      <c r="P7464">
        <v>3</v>
      </c>
      <c r="Q7464" t="s">
        <v>615</v>
      </c>
      <c r="R7464" t="s">
        <v>28</v>
      </c>
      <c r="S7464">
        <v>242.44</v>
      </c>
      <c r="T7464" t="str" cm="1">
        <f t="array" ref="T7464">_xlfn.IFS(Raw_Data[[#This Row],[Call Status]]="Resolved","5",Raw_Data[[#This Row],[Call Status]]="Escalated","2",Raw_Data[[#This Row],[Call Status]]="Pending","3",Raw_Data[[#This Row],[Call Status]]="Abandoned","0")</f>
        <v>5</v>
      </c>
      <c r="U7464" t="str">
        <f>TEXT(Raw_Data[[#This Row],[Call Date]],"mmmm")</f>
        <v>January</v>
      </c>
      <c r="V7464" t="str" cm="1">
        <f t="array" ref="V7464">_xlfn.IFS(Raw_Data[[#This Row],[Customer Satisfaction]]&lt;2,"Poor",Raw_Data[[#This Row],[Customer Satisfaction]]&lt;4,"Average",Raw_Data[[#This Row],[Customer Satisfaction]]&gt;=4,"Excellent")</f>
        <v>Average</v>
      </c>
    </row>
    <row r="7465" spans="2:22" x14ac:dyDescent="0.3">
      <c r="B7465" t="s">
        <v>4501</v>
      </c>
      <c r="C7465" s="2">
        <v>45906</v>
      </c>
      <c r="D7465" s="1">
        <v>0.54374999999999996</v>
      </c>
      <c r="E7465" t="s">
        <v>57</v>
      </c>
      <c r="F7465" t="s">
        <v>38</v>
      </c>
      <c r="G7465" t="s">
        <v>250</v>
      </c>
      <c r="H7465" t="s">
        <v>22</v>
      </c>
      <c r="I7465" t="s">
        <v>1130</v>
      </c>
      <c r="J7465" t="s">
        <v>64</v>
      </c>
      <c r="K7465" t="s">
        <v>25</v>
      </c>
      <c r="L7465" t="s">
        <v>3570</v>
      </c>
      <c r="M7465">
        <v>2.5</v>
      </c>
      <c r="N7465">
        <v>10.8</v>
      </c>
      <c r="O7465" t="s">
        <v>26</v>
      </c>
      <c r="P7465">
        <v>4</v>
      </c>
      <c r="Q7465" t="s">
        <v>615</v>
      </c>
      <c r="R7465" t="s">
        <v>28</v>
      </c>
      <c r="S7465">
        <v>335.44</v>
      </c>
      <c r="T7465" t="str" cm="1">
        <f t="array" ref="T7465">_xlfn.IFS(Raw_Data[[#This Row],[Call Status]]="Resolved","5",Raw_Data[[#This Row],[Call Status]]="Escalated","2",Raw_Data[[#This Row],[Call Status]]="Pending","3",Raw_Data[[#This Row],[Call Status]]="Abandoned","0")</f>
        <v>5</v>
      </c>
      <c r="U7465" t="str">
        <f>TEXT(Raw_Data[[#This Row],[Call Date]],"mmmm")</f>
        <v>September</v>
      </c>
      <c r="V7465" t="str" cm="1">
        <f t="array" ref="V7465">_xlfn.IFS(Raw_Data[[#This Row],[Customer Satisfaction]]&lt;2,"Poor",Raw_Data[[#This Row],[Customer Satisfaction]]&lt;4,"Average",Raw_Data[[#This Row],[Customer Satisfaction]]&gt;=4,"Excellent")</f>
        <v>Excellent</v>
      </c>
    </row>
    <row r="7466" spans="2:22" x14ac:dyDescent="0.3">
      <c r="B7466" t="s">
        <v>304</v>
      </c>
      <c r="C7466" s="2">
        <v>45774</v>
      </c>
      <c r="D7466" s="1">
        <v>0.85624999999999996</v>
      </c>
      <c r="E7466" t="s">
        <v>41</v>
      </c>
      <c r="F7466" t="s">
        <v>38</v>
      </c>
      <c r="G7466" t="s">
        <v>250</v>
      </c>
      <c r="H7466" t="s">
        <v>22</v>
      </c>
      <c r="I7466" t="s">
        <v>23</v>
      </c>
      <c r="J7466" t="s">
        <v>24</v>
      </c>
      <c r="K7466" t="s">
        <v>25</v>
      </c>
      <c r="L7466" t="s">
        <v>25</v>
      </c>
      <c r="M7466">
        <v>1.1000000000000001</v>
      </c>
      <c r="N7466">
        <v>9.3000000000000007</v>
      </c>
      <c r="O7466" t="s">
        <v>28</v>
      </c>
      <c r="P7466">
        <v>5</v>
      </c>
      <c r="Q7466" t="s">
        <v>27</v>
      </c>
      <c r="R7466" t="s">
        <v>28</v>
      </c>
      <c r="S7466">
        <v>70.55</v>
      </c>
      <c r="T7466" t="str" cm="1">
        <f t="array" ref="T7466">_xlfn.IFS(Raw_Data[[#This Row],[Call Status]]="Resolved","5",Raw_Data[[#This Row],[Call Status]]="Escalated","2",Raw_Data[[#This Row],[Call Status]]="Pending","3",Raw_Data[[#This Row],[Call Status]]="Abandoned","0")</f>
        <v>5</v>
      </c>
      <c r="U7466" t="str">
        <f>TEXT(Raw_Data[[#This Row],[Call Date]],"mmmm")</f>
        <v>April</v>
      </c>
      <c r="V7466" t="str" cm="1">
        <f t="array" ref="V7466">_xlfn.IFS(Raw_Data[[#This Row],[Customer Satisfaction]]&lt;2,"Poor",Raw_Data[[#This Row],[Customer Satisfaction]]&lt;4,"Average",Raw_Data[[#This Row],[Customer Satisfaction]]&gt;=4,"Excellent")</f>
        <v>Excellent</v>
      </c>
    </row>
    <row r="7467" spans="2:22" x14ac:dyDescent="0.3">
      <c r="B7467" t="s">
        <v>7179</v>
      </c>
      <c r="C7467" s="2">
        <v>45725</v>
      </c>
      <c r="D7467" s="1">
        <v>0.83263888888888893</v>
      </c>
      <c r="E7467" t="s">
        <v>156</v>
      </c>
      <c r="F7467" t="s">
        <v>38</v>
      </c>
      <c r="G7467" t="s">
        <v>21</v>
      </c>
      <c r="H7467" t="s">
        <v>22</v>
      </c>
      <c r="I7467" t="s">
        <v>23</v>
      </c>
      <c r="J7467" t="s">
        <v>76</v>
      </c>
      <c r="K7467" t="s">
        <v>25</v>
      </c>
      <c r="L7467" t="s">
        <v>3564</v>
      </c>
      <c r="M7467">
        <v>3.9</v>
      </c>
      <c r="N7467">
        <v>10.3</v>
      </c>
      <c r="O7467" t="s">
        <v>26</v>
      </c>
      <c r="P7467">
        <v>5</v>
      </c>
      <c r="Q7467" t="s">
        <v>27</v>
      </c>
      <c r="R7467" t="s">
        <v>28</v>
      </c>
      <c r="S7467">
        <v>91.77</v>
      </c>
      <c r="T7467" t="str" cm="1">
        <f t="array" ref="T7467">_xlfn.IFS(Raw_Data[[#This Row],[Call Status]]="Resolved","5",Raw_Data[[#This Row],[Call Status]]="Escalated","2",Raw_Data[[#This Row],[Call Status]]="Pending","3",Raw_Data[[#This Row],[Call Status]]="Abandoned","0")</f>
        <v>5</v>
      </c>
      <c r="U7467" t="str">
        <f>TEXT(Raw_Data[[#This Row],[Call Date]],"mmmm")</f>
        <v>March</v>
      </c>
      <c r="V7467" t="str" cm="1">
        <f t="array" ref="V7467">_xlfn.IFS(Raw_Data[[#This Row],[Customer Satisfaction]]&lt;2,"Poor",Raw_Data[[#This Row],[Customer Satisfaction]]&lt;4,"Average",Raw_Data[[#This Row],[Customer Satisfaction]]&gt;=4,"Excellent")</f>
        <v>Excellent</v>
      </c>
    </row>
    <row r="7468" spans="2:22" x14ac:dyDescent="0.3">
      <c r="B7468" t="s">
        <v>7255</v>
      </c>
      <c r="C7468" s="2">
        <v>45691</v>
      </c>
      <c r="D7468" s="1">
        <v>0.43819444444444444</v>
      </c>
      <c r="E7468" t="s">
        <v>33</v>
      </c>
      <c r="F7468" t="s">
        <v>34</v>
      </c>
      <c r="G7468" t="s">
        <v>21</v>
      </c>
      <c r="H7468" t="s">
        <v>2026</v>
      </c>
      <c r="I7468" t="s">
        <v>23</v>
      </c>
      <c r="J7468" t="s">
        <v>42</v>
      </c>
      <c r="K7468" t="s">
        <v>7253</v>
      </c>
      <c r="L7468" t="s">
        <v>7254</v>
      </c>
      <c r="M7468">
        <v>3.3</v>
      </c>
      <c r="N7468">
        <v>7.9</v>
      </c>
      <c r="O7468" t="s">
        <v>28</v>
      </c>
      <c r="P7468">
        <v>5</v>
      </c>
      <c r="Q7468" t="s">
        <v>27</v>
      </c>
      <c r="R7468" t="s">
        <v>28</v>
      </c>
      <c r="S7468">
        <v>174.54</v>
      </c>
      <c r="T7468" t="str" cm="1">
        <f t="array" ref="T7468">_xlfn.IFS(Raw_Data[[#This Row],[Call Status]]="Resolved","5",Raw_Data[[#This Row],[Call Status]]="Escalated","2",Raw_Data[[#This Row],[Call Status]]="Pending","3",Raw_Data[[#This Row],[Call Status]]="Abandoned","0")</f>
        <v>0</v>
      </c>
      <c r="U7468" t="str">
        <f>TEXT(Raw_Data[[#This Row],[Call Date]],"mmmm")</f>
        <v>February</v>
      </c>
      <c r="V7468" t="str" cm="1">
        <f t="array" ref="V7468">_xlfn.IFS(Raw_Data[[#This Row],[Customer Satisfaction]]&lt;2,"Poor",Raw_Data[[#This Row],[Customer Satisfaction]]&lt;4,"Average",Raw_Data[[#This Row],[Customer Satisfaction]]&gt;=4,"Excellent")</f>
        <v>Excellent</v>
      </c>
    </row>
    <row r="7469" spans="2:22" x14ac:dyDescent="0.3">
      <c r="B7469" t="s">
        <v>3719</v>
      </c>
      <c r="C7469" s="2">
        <v>45851</v>
      </c>
      <c r="D7469" s="1">
        <v>0.55069444444444449</v>
      </c>
      <c r="E7469" t="s">
        <v>44</v>
      </c>
      <c r="F7469" t="s">
        <v>48</v>
      </c>
      <c r="G7469" t="s">
        <v>250</v>
      </c>
      <c r="H7469" t="s">
        <v>2026</v>
      </c>
      <c r="I7469" t="s">
        <v>1137</v>
      </c>
      <c r="J7469" t="s">
        <v>42</v>
      </c>
      <c r="K7469" t="s">
        <v>25</v>
      </c>
      <c r="L7469" t="s">
        <v>3570</v>
      </c>
      <c r="M7469">
        <v>0.9</v>
      </c>
      <c r="N7469">
        <v>2</v>
      </c>
      <c r="O7469" t="s">
        <v>26</v>
      </c>
      <c r="P7469">
        <v>4</v>
      </c>
      <c r="Q7469" t="s">
        <v>27</v>
      </c>
      <c r="R7469" t="s">
        <v>28</v>
      </c>
      <c r="S7469">
        <v>225.12</v>
      </c>
      <c r="T7469" t="str" cm="1">
        <f t="array" ref="T7469">_xlfn.IFS(Raw_Data[[#This Row],[Call Status]]="Resolved","5",Raw_Data[[#This Row],[Call Status]]="Escalated","2",Raw_Data[[#This Row],[Call Status]]="Pending","3",Raw_Data[[#This Row],[Call Status]]="Abandoned","0")</f>
        <v>5</v>
      </c>
      <c r="U7469" t="str">
        <f>TEXT(Raw_Data[[#This Row],[Call Date]],"mmmm")</f>
        <v>July</v>
      </c>
      <c r="V7469" t="str" cm="1">
        <f t="array" ref="V7469">_xlfn.IFS(Raw_Data[[#This Row],[Customer Satisfaction]]&lt;2,"Poor",Raw_Data[[#This Row],[Customer Satisfaction]]&lt;4,"Average",Raw_Data[[#This Row],[Customer Satisfaction]]&gt;=4,"Excellent")</f>
        <v>Excellent</v>
      </c>
    </row>
    <row r="7470" spans="2:22" x14ac:dyDescent="0.3">
      <c r="B7470" t="s">
        <v>8836</v>
      </c>
      <c r="C7470" s="2">
        <v>45982</v>
      </c>
      <c r="D7470" s="1">
        <v>0.45555555555555555</v>
      </c>
      <c r="E7470" t="s">
        <v>91</v>
      </c>
      <c r="F7470" t="s">
        <v>48</v>
      </c>
      <c r="G7470" t="s">
        <v>327</v>
      </c>
      <c r="H7470" t="s">
        <v>22</v>
      </c>
      <c r="I7470" t="s">
        <v>23</v>
      </c>
      <c r="J7470" t="s">
        <v>55</v>
      </c>
      <c r="K7470" t="s">
        <v>16</v>
      </c>
      <c r="L7470" t="s">
        <v>16</v>
      </c>
      <c r="M7470">
        <v>2.5</v>
      </c>
      <c r="N7470">
        <v>8.8000000000000007</v>
      </c>
      <c r="O7470" t="s">
        <v>28</v>
      </c>
      <c r="P7470">
        <v>1</v>
      </c>
      <c r="Q7470" t="s">
        <v>1014</v>
      </c>
      <c r="R7470" t="s">
        <v>26</v>
      </c>
      <c r="S7470">
        <v>64.290000000000006</v>
      </c>
      <c r="T7470" t="str" cm="1">
        <f t="array" ref="T7470">_xlfn.IFS(Raw_Data[[#This Row],[Call Status]]="Resolved","5",Raw_Data[[#This Row],[Call Status]]="Escalated","2",Raw_Data[[#This Row],[Call Status]]="Pending","3",Raw_Data[[#This Row],[Call Status]]="Abandoned","0")</f>
        <v>2</v>
      </c>
      <c r="U7470" t="str">
        <f>TEXT(Raw_Data[[#This Row],[Call Date]],"mmmm")</f>
        <v>November</v>
      </c>
      <c r="V7470" t="str" cm="1">
        <f t="array" ref="V7470">_xlfn.IFS(Raw_Data[[#This Row],[Customer Satisfaction]]&lt;2,"Poor",Raw_Data[[#This Row],[Customer Satisfaction]]&lt;4,"Average",Raw_Data[[#This Row],[Customer Satisfaction]]&gt;=4,"Excellent")</f>
        <v>Poor</v>
      </c>
    </row>
    <row r="7471" spans="2:22" x14ac:dyDescent="0.3">
      <c r="B7471" t="s">
        <v>7484</v>
      </c>
      <c r="C7471" s="2">
        <v>45712</v>
      </c>
      <c r="D7471" s="1">
        <v>0.57499999999999996</v>
      </c>
      <c r="E7471" t="s">
        <v>41</v>
      </c>
      <c r="F7471" t="s">
        <v>34</v>
      </c>
      <c r="G7471" t="s">
        <v>162</v>
      </c>
      <c r="H7471" t="s">
        <v>22</v>
      </c>
      <c r="I7471" t="s">
        <v>1137</v>
      </c>
      <c r="J7471" t="s">
        <v>55</v>
      </c>
      <c r="K7471" t="s">
        <v>7253</v>
      </c>
      <c r="L7471" t="s">
        <v>7254</v>
      </c>
      <c r="M7471">
        <v>4.4000000000000004</v>
      </c>
      <c r="N7471">
        <v>7.5</v>
      </c>
      <c r="O7471" t="s">
        <v>28</v>
      </c>
      <c r="P7471">
        <v>3</v>
      </c>
      <c r="Q7471" t="s">
        <v>1014</v>
      </c>
      <c r="R7471" t="s">
        <v>28</v>
      </c>
      <c r="S7471">
        <v>81.3</v>
      </c>
      <c r="T7471" t="str" cm="1">
        <f t="array" ref="T7471">_xlfn.IFS(Raw_Data[[#This Row],[Call Status]]="Resolved","5",Raw_Data[[#This Row],[Call Status]]="Escalated","2",Raw_Data[[#This Row],[Call Status]]="Pending","3",Raw_Data[[#This Row],[Call Status]]="Abandoned","0")</f>
        <v>0</v>
      </c>
      <c r="U7471" t="str">
        <f>TEXT(Raw_Data[[#This Row],[Call Date]],"mmmm")</f>
        <v>February</v>
      </c>
      <c r="V7471" t="str" cm="1">
        <f t="array" ref="V7471">_xlfn.IFS(Raw_Data[[#This Row],[Customer Satisfaction]]&lt;2,"Poor",Raw_Data[[#This Row],[Customer Satisfaction]]&lt;4,"Average",Raw_Data[[#This Row],[Customer Satisfaction]]&gt;=4,"Excellent")</f>
        <v>Average</v>
      </c>
    </row>
    <row r="7472" spans="2:22" x14ac:dyDescent="0.3">
      <c r="B7472" t="s">
        <v>7715</v>
      </c>
      <c r="C7472" s="2">
        <v>45923</v>
      </c>
      <c r="D7472" s="1">
        <v>0.69722222222222219</v>
      </c>
      <c r="E7472" t="s">
        <v>66</v>
      </c>
      <c r="F7472" t="s">
        <v>34</v>
      </c>
      <c r="G7472" t="s">
        <v>327</v>
      </c>
      <c r="H7472" t="s">
        <v>22</v>
      </c>
      <c r="I7472" t="s">
        <v>1130</v>
      </c>
      <c r="J7472" t="s">
        <v>39</v>
      </c>
      <c r="K7472" t="s">
        <v>7253</v>
      </c>
      <c r="L7472" t="s">
        <v>7254</v>
      </c>
      <c r="M7472">
        <v>10</v>
      </c>
      <c r="N7472">
        <v>10.6</v>
      </c>
      <c r="O7472" t="s">
        <v>28</v>
      </c>
      <c r="P7472">
        <v>1</v>
      </c>
      <c r="Q7472" t="s">
        <v>1014</v>
      </c>
      <c r="R7472" t="s">
        <v>28</v>
      </c>
      <c r="S7472">
        <v>1062.17</v>
      </c>
      <c r="T7472" t="str" cm="1">
        <f t="array" ref="T7472">_xlfn.IFS(Raw_Data[[#This Row],[Call Status]]="Resolved","5",Raw_Data[[#This Row],[Call Status]]="Escalated","2",Raw_Data[[#This Row],[Call Status]]="Pending","3",Raw_Data[[#This Row],[Call Status]]="Abandoned","0")</f>
        <v>0</v>
      </c>
      <c r="U7472" t="str">
        <f>TEXT(Raw_Data[[#This Row],[Call Date]],"mmmm")</f>
        <v>September</v>
      </c>
      <c r="V7472" t="str" cm="1">
        <f t="array" ref="V7472">_xlfn.IFS(Raw_Data[[#This Row],[Customer Satisfaction]]&lt;2,"Poor",Raw_Data[[#This Row],[Customer Satisfaction]]&lt;4,"Average",Raw_Data[[#This Row],[Customer Satisfaction]]&gt;=4,"Excellent")</f>
        <v>Poor</v>
      </c>
    </row>
    <row r="7473" spans="2:22" x14ac:dyDescent="0.3">
      <c r="B7473" t="s">
        <v>9539</v>
      </c>
      <c r="C7473" s="2">
        <v>45699</v>
      </c>
      <c r="D7473" s="1">
        <v>0.64652777777777781</v>
      </c>
      <c r="E7473" t="s">
        <v>110</v>
      </c>
      <c r="F7473" t="s">
        <v>20</v>
      </c>
      <c r="G7473" t="s">
        <v>21</v>
      </c>
      <c r="H7473" t="s">
        <v>22</v>
      </c>
      <c r="I7473" t="s">
        <v>1128</v>
      </c>
      <c r="J7473" t="s">
        <v>64</v>
      </c>
      <c r="K7473" t="s">
        <v>8876</v>
      </c>
      <c r="L7473" t="s">
        <v>8877</v>
      </c>
      <c r="M7473">
        <v>11.4</v>
      </c>
      <c r="N7473">
        <v>1</v>
      </c>
      <c r="O7473" t="s">
        <v>28</v>
      </c>
      <c r="P7473">
        <v>3</v>
      </c>
      <c r="Q7473" t="s">
        <v>615</v>
      </c>
      <c r="R7473" t="s">
        <v>28</v>
      </c>
      <c r="S7473">
        <v>53.44</v>
      </c>
      <c r="T7473" t="str" cm="1">
        <f t="array" ref="T7473">_xlfn.IFS(Raw_Data[[#This Row],[Call Status]]="Resolved","5",Raw_Data[[#This Row],[Call Status]]="Escalated","2",Raw_Data[[#This Row],[Call Status]]="Pending","3",Raw_Data[[#This Row],[Call Status]]="Abandoned","0")</f>
        <v>3</v>
      </c>
      <c r="U7473" t="str">
        <f>TEXT(Raw_Data[[#This Row],[Call Date]],"mmmm")</f>
        <v>February</v>
      </c>
      <c r="V7473" t="str" cm="1">
        <f t="array" ref="V7473">_xlfn.IFS(Raw_Data[[#This Row],[Customer Satisfaction]]&lt;2,"Poor",Raw_Data[[#This Row],[Customer Satisfaction]]&lt;4,"Average",Raw_Data[[#This Row],[Customer Satisfaction]]&gt;=4,"Excellent")</f>
        <v>Average</v>
      </c>
    </row>
    <row r="7474" spans="2:22" x14ac:dyDescent="0.3">
      <c r="B7474" t="s">
        <v>2141</v>
      </c>
      <c r="C7474" s="2">
        <v>45954</v>
      </c>
      <c r="D7474" s="1">
        <v>0.70138888888888884</v>
      </c>
      <c r="E7474" t="s">
        <v>57</v>
      </c>
      <c r="F7474" t="s">
        <v>38</v>
      </c>
      <c r="G7474" t="s">
        <v>162</v>
      </c>
      <c r="H7474" t="s">
        <v>2026</v>
      </c>
      <c r="I7474" t="s">
        <v>1128</v>
      </c>
      <c r="J7474" t="s">
        <v>64</v>
      </c>
      <c r="K7474" t="s">
        <v>25</v>
      </c>
      <c r="L7474" t="s">
        <v>25</v>
      </c>
      <c r="M7474">
        <v>2</v>
      </c>
      <c r="N7474">
        <v>4.5</v>
      </c>
      <c r="O7474" t="s">
        <v>26</v>
      </c>
      <c r="P7474">
        <v>4</v>
      </c>
      <c r="Q7474" t="s">
        <v>615</v>
      </c>
      <c r="R7474" t="s">
        <v>28</v>
      </c>
      <c r="S7474">
        <v>145.76</v>
      </c>
      <c r="T7474" t="str" cm="1">
        <f t="array" ref="T7474">_xlfn.IFS(Raw_Data[[#This Row],[Call Status]]="Resolved","5",Raw_Data[[#This Row],[Call Status]]="Escalated","2",Raw_Data[[#This Row],[Call Status]]="Pending","3",Raw_Data[[#This Row],[Call Status]]="Abandoned","0")</f>
        <v>5</v>
      </c>
      <c r="U7474" t="str">
        <f>TEXT(Raw_Data[[#This Row],[Call Date]],"mmmm")</f>
        <v>October</v>
      </c>
      <c r="V7474" t="str" cm="1">
        <f t="array" ref="V7474">_xlfn.IFS(Raw_Data[[#This Row],[Customer Satisfaction]]&lt;2,"Poor",Raw_Data[[#This Row],[Customer Satisfaction]]&lt;4,"Average",Raw_Data[[#This Row],[Customer Satisfaction]]&gt;=4,"Excellent")</f>
        <v>Excellent</v>
      </c>
    </row>
    <row r="7475" spans="2:22" x14ac:dyDescent="0.3">
      <c r="B7475" t="s">
        <v>1529</v>
      </c>
      <c r="C7475" s="2">
        <v>45888</v>
      </c>
      <c r="D7475" s="1">
        <v>0.35</v>
      </c>
      <c r="E7475" t="s">
        <v>108</v>
      </c>
      <c r="F7475" t="s">
        <v>38</v>
      </c>
      <c r="G7475" t="s">
        <v>327</v>
      </c>
      <c r="H7475" t="s">
        <v>22</v>
      </c>
      <c r="I7475" t="s">
        <v>1137</v>
      </c>
      <c r="J7475" t="s">
        <v>39</v>
      </c>
      <c r="K7475" t="s">
        <v>25</v>
      </c>
      <c r="L7475" t="s">
        <v>25</v>
      </c>
      <c r="M7475">
        <v>3.7</v>
      </c>
      <c r="N7475">
        <v>2.5</v>
      </c>
      <c r="O7475" t="s">
        <v>26</v>
      </c>
      <c r="P7475">
        <v>3</v>
      </c>
      <c r="Q7475" t="s">
        <v>615</v>
      </c>
      <c r="R7475" t="s">
        <v>28</v>
      </c>
      <c r="S7475">
        <v>332</v>
      </c>
      <c r="T7475" t="str" cm="1">
        <f t="array" ref="T7475">_xlfn.IFS(Raw_Data[[#This Row],[Call Status]]="Resolved","5",Raw_Data[[#This Row],[Call Status]]="Escalated","2",Raw_Data[[#This Row],[Call Status]]="Pending","3",Raw_Data[[#This Row],[Call Status]]="Abandoned","0")</f>
        <v>5</v>
      </c>
      <c r="U7475" t="str">
        <f>TEXT(Raw_Data[[#This Row],[Call Date]],"mmmm")</f>
        <v>August</v>
      </c>
      <c r="V7475" t="str" cm="1">
        <f t="array" ref="V7475">_xlfn.IFS(Raw_Data[[#This Row],[Customer Satisfaction]]&lt;2,"Poor",Raw_Data[[#This Row],[Customer Satisfaction]]&lt;4,"Average",Raw_Data[[#This Row],[Customer Satisfaction]]&gt;=4,"Excellent")</f>
        <v>Average</v>
      </c>
    </row>
    <row r="7476" spans="2:22" x14ac:dyDescent="0.3">
      <c r="B7476" t="s">
        <v>2300</v>
      </c>
      <c r="C7476" s="2">
        <v>45667</v>
      </c>
      <c r="D7476" s="1">
        <v>0.51458333333333328</v>
      </c>
      <c r="E7476" t="s">
        <v>70</v>
      </c>
      <c r="F7476" t="s">
        <v>34</v>
      </c>
      <c r="G7476" t="s">
        <v>250</v>
      </c>
      <c r="H7476" t="s">
        <v>2026</v>
      </c>
      <c r="I7476" t="s">
        <v>1137</v>
      </c>
      <c r="J7476" t="s">
        <v>64</v>
      </c>
      <c r="K7476" t="s">
        <v>25</v>
      </c>
      <c r="L7476" t="s">
        <v>25</v>
      </c>
      <c r="M7476">
        <v>1.7</v>
      </c>
      <c r="N7476">
        <v>8.6999999999999993</v>
      </c>
      <c r="O7476" t="s">
        <v>26</v>
      </c>
      <c r="P7476">
        <v>5</v>
      </c>
      <c r="Q7476" t="s">
        <v>27</v>
      </c>
      <c r="R7476" t="s">
        <v>28</v>
      </c>
      <c r="S7476">
        <v>299.5</v>
      </c>
      <c r="T7476" t="str" cm="1">
        <f t="array" ref="T7476">_xlfn.IFS(Raw_Data[[#This Row],[Call Status]]="Resolved","5",Raw_Data[[#This Row],[Call Status]]="Escalated","2",Raw_Data[[#This Row],[Call Status]]="Pending","3",Raw_Data[[#This Row],[Call Status]]="Abandoned","0")</f>
        <v>5</v>
      </c>
      <c r="U7476" t="str">
        <f>TEXT(Raw_Data[[#This Row],[Call Date]],"mmmm")</f>
        <v>January</v>
      </c>
      <c r="V7476" t="str" cm="1">
        <f t="array" ref="V7476">_xlfn.IFS(Raw_Data[[#This Row],[Customer Satisfaction]]&lt;2,"Poor",Raw_Data[[#This Row],[Customer Satisfaction]]&lt;4,"Average",Raw_Data[[#This Row],[Customer Satisfaction]]&gt;=4,"Excellent")</f>
        <v>Excellent</v>
      </c>
    </row>
    <row r="7477" spans="2:22" x14ac:dyDescent="0.3">
      <c r="B7477" t="s">
        <v>2988</v>
      </c>
      <c r="C7477" s="2">
        <v>46015</v>
      </c>
      <c r="D7477" s="1">
        <v>0.71180555555555558</v>
      </c>
      <c r="E7477" t="s">
        <v>30</v>
      </c>
      <c r="F7477" t="s">
        <v>48</v>
      </c>
      <c r="G7477" t="s">
        <v>327</v>
      </c>
      <c r="H7477" t="s">
        <v>2392</v>
      </c>
      <c r="I7477" t="s">
        <v>23</v>
      </c>
      <c r="J7477" t="s">
        <v>42</v>
      </c>
      <c r="K7477" t="s">
        <v>25</v>
      </c>
      <c r="L7477" t="s">
        <v>25</v>
      </c>
      <c r="M7477">
        <v>1.4</v>
      </c>
      <c r="N7477">
        <v>11.6</v>
      </c>
      <c r="O7477" t="s">
        <v>28</v>
      </c>
      <c r="P7477">
        <v>5</v>
      </c>
      <c r="Q7477" t="s">
        <v>27</v>
      </c>
      <c r="R7477" t="s">
        <v>28</v>
      </c>
      <c r="S7477">
        <v>0</v>
      </c>
      <c r="T7477" t="str" cm="1">
        <f t="array" ref="T7477">_xlfn.IFS(Raw_Data[[#This Row],[Call Status]]="Resolved","5",Raw_Data[[#This Row],[Call Status]]="Escalated","2",Raw_Data[[#This Row],[Call Status]]="Pending","3",Raw_Data[[#This Row],[Call Status]]="Abandoned","0")</f>
        <v>5</v>
      </c>
      <c r="U7477" t="str">
        <f>TEXT(Raw_Data[[#This Row],[Call Date]],"mmmm")</f>
        <v>December</v>
      </c>
      <c r="V7477" t="str" cm="1">
        <f t="array" ref="V7477">_xlfn.IFS(Raw_Data[[#This Row],[Customer Satisfaction]]&lt;2,"Poor",Raw_Data[[#This Row],[Customer Satisfaction]]&lt;4,"Average",Raw_Data[[#This Row],[Customer Satisfaction]]&gt;=4,"Excellent")</f>
        <v>Excellent</v>
      </c>
    </row>
    <row r="7478" spans="2:22" x14ac:dyDescent="0.3">
      <c r="B7478" t="s">
        <v>9352</v>
      </c>
      <c r="C7478" s="2">
        <v>45785</v>
      </c>
      <c r="D7478" s="1">
        <v>0.79583333333333328</v>
      </c>
      <c r="E7478" t="s">
        <v>63</v>
      </c>
      <c r="F7478" t="s">
        <v>38</v>
      </c>
      <c r="G7478" t="s">
        <v>162</v>
      </c>
      <c r="H7478" t="s">
        <v>2026</v>
      </c>
      <c r="I7478" t="s">
        <v>23</v>
      </c>
      <c r="J7478" t="s">
        <v>49</v>
      </c>
      <c r="K7478" t="s">
        <v>8876</v>
      </c>
      <c r="L7478" t="s">
        <v>8877</v>
      </c>
      <c r="M7478">
        <v>2.7</v>
      </c>
      <c r="N7478">
        <v>17</v>
      </c>
      <c r="O7478" t="s">
        <v>28</v>
      </c>
      <c r="P7478">
        <v>0</v>
      </c>
      <c r="Q7478" t="s">
        <v>1014</v>
      </c>
      <c r="R7478" t="s">
        <v>28</v>
      </c>
      <c r="S7478">
        <v>104.6</v>
      </c>
      <c r="T7478" t="str" cm="1">
        <f t="array" ref="T7478">_xlfn.IFS(Raw_Data[[#This Row],[Call Status]]="Resolved","5",Raw_Data[[#This Row],[Call Status]]="Escalated","2",Raw_Data[[#This Row],[Call Status]]="Pending","3",Raw_Data[[#This Row],[Call Status]]="Abandoned","0")</f>
        <v>3</v>
      </c>
      <c r="U7478" t="str">
        <f>TEXT(Raw_Data[[#This Row],[Call Date]],"mmmm")</f>
        <v>May</v>
      </c>
      <c r="V7478" t="str" cm="1">
        <f t="array" ref="V7478">_xlfn.IFS(Raw_Data[[#This Row],[Customer Satisfaction]]&lt;2,"Poor",Raw_Data[[#This Row],[Customer Satisfaction]]&lt;4,"Average",Raw_Data[[#This Row],[Customer Satisfaction]]&gt;=4,"Excellent")</f>
        <v>Poor</v>
      </c>
    </row>
    <row r="7479" spans="2:22" x14ac:dyDescent="0.3">
      <c r="B7479" t="s">
        <v>9348</v>
      </c>
      <c r="C7479" s="2">
        <v>45836</v>
      </c>
      <c r="D7479" s="1">
        <v>0.86319444444444449</v>
      </c>
      <c r="E7479" t="s">
        <v>91</v>
      </c>
      <c r="F7479" t="s">
        <v>34</v>
      </c>
      <c r="G7479" t="s">
        <v>21</v>
      </c>
      <c r="H7479" t="s">
        <v>2026</v>
      </c>
      <c r="I7479" t="s">
        <v>23</v>
      </c>
      <c r="J7479" t="s">
        <v>55</v>
      </c>
      <c r="K7479" t="s">
        <v>8876</v>
      </c>
      <c r="L7479" t="s">
        <v>8877</v>
      </c>
      <c r="M7479">
        <v>4.5999999999999996</v>
      </c>
      <c r="N7479">
        <v>11.6</v>
      </c>
      <c r="O7479" t="s">
        <v>28</v>
      </c>
      <c r="P7479">
        <v>1</v>
      </c>
      <c r="Q7479" t="s">
        <v>1014</v>
      </c>
      <c r="R7479" t="s">
        <v>28</v>
      </c>
      <c r="S7479">
        <v>145.33000000000001</v>
      </c>
      <c r="T7479" t="str" cm="1">
        <f t="array" ref="T7479">_xlfn.IFS(Raw_Data[[#This Row],[Call Status]]="Resolved","5",Raw_Data[[#This Row],[Call Status]]="Escalated","2",Raw_Data[[#This Row],[Call Status]]="Pending","3",Raw_Data[[#This Row],[Call Status]]="Abandoned","0")</f>
        <v>3</v>
      </c>
      <c r="U7479" t="str">
        <f>TEXT(Raw_Data[[#This Row],[Call Date]],"mmmm")</f>
        <v>June</v>
      </c>
      <c r="V7479" t="str" cm="1">
        <f t="array" ref="V7479">_xlfn.IFS(Raw_Data[[#This Row],[Customer Satisfaction]]&lt;2,"Poor",Raw_Data[[#This Row],[Customer Satisfaction]]&lt;4,"Average",Raw_Data[[#This Row],[Customer Satisfaction]]&gt;=4,"Excellent")</f>
        <v>Poor</v>
      </c>
    </row>
    <row r="7480" spans="2:22" x14ac:dyDescent="0.3">
      <c r="B7480" t="s">
        <v>6488</v>
      </c>
      <c r="C7480" s="2">
        <v>45850</v>
      </c>
      <c r="D7480" s="1">
        <v>0.84444444444444444</v>
      </c>
      <c r="E7480" t="s">
        <v>70</v>
      </c>
      <c r="F7480" t="s">
        <v>48</v>
      </c>
      <c r="G7480" t="s">
        <v>21</v>
      </c>
      <c r="H7480" t="s">
        <v>22</v>
      </c>
      <c r="I7480" t="s">
        <v>23</v>
      </c>
      <c r="J7480" t="s">
        <v>24</v>
      </c>
      <c r="K7480" t="s">
        <v>25</v>
      </c>
      <c r="L7480" t="s">
        <v>3570</v>
      </c>
      <c r="M7480">
        <v>6.7</v>
      </c>
      <c r="N7480">
        <v>6.8</v>
      </c>
      <c r="O7480" t="s">
        <v>26</v>
      </c>
      <c r="P7480">
        <v>5</v>
      </c>
      <c r="Q7480" t="s">
        <v>27</v>
      </c>
      <c r="R7480" t="s">
        <v>28</v>
      </c>
      <c r="S7480">
        <v>70.010000000000005</v>
      </c>
      <c r="T7480" t="str" cm="1">
        <f t="array" ref="T7480">_xlfn.IFS(Raw_Data[[#This Row],[Call Status]]="Resolved","5",Raw_Data[[#This Row],[Call Status]]="Escalated","2",Raw_Data[[#This Row],[Call Status]]="Pending","3",Raw_Data[[#This Row],[Call Status]]="Abandoned","0")</f>
        <v>5</v>
      </c>
      <c r="U7480" t="str">
        <f>TEXT(Raw_Data[[#This Row],[Call Date]],"mmmm")</f>
        <v>July</v>
      </c>
      <c r="V7480" t="str" cm="1">
        <f t="array" ref="V7480">_xlfn.IFS(Raw_Data[[#This Row],[Customer Satisfaction]]&lt;2,"Poor",Raw_Data[[#This Row],[Customer Satisfaction]]&lt;4,"Average",Raw_Data[[#This Row],[Customer Satisfaction]]&gt;=4,"Excellent")</f>
        <v>Excellent</v>
      </c>
    </row>
    <row r="7481" spans="2:22" x14ac:dyDescent="0.3">
      <c r="B7481" t="s">
        <v>6326</v>
      </c>
      <c r="C7481" s="2">
        <v>45749</v>
      </c>
      <c r="D7481" s="1">
        <v>0.46597222222222223</v>
      </c>
      <c r="E7481" t="s">
        <v>72</v>
      </c>
      <c r="F7481" t="s">
        <v>20</v>
      </c>
      <c r="G7481" t="s">
        <v>21</v>
      </c>
      <c r="H7481" t="s">
        <v>22</v>
      </c>
      <c r="I7481" t="s">
        <v>23</v>
      </c>
      <c r="J7481" t="s">
        <v>42</v>
      </c>
      <c r="K7481" t="s">
        <v>25</v>
      </c>
      <c r="L7481" t="s">
        <v>3570</v>
      </c>
      <c r="M7481">
        <v>1.1000000000000001</v>
      </c>
      <c r="N7481">
        <v>9.9</v>
      </c>
      <c r="O7481" t="s">
        <v>28</v>
      </c>
      <c r="P7481">
        <v>4</v>
      </c>
      <c r="Q7481" t="s">
        <v>615</v>
      </c>
      <c r="R7481" t="s">
        <v>28</v>
      </c>
      <c r="S7481">
        <v>115.41</v>
      </c>
      <c r="T7481" t="str" cm="1">
        <f t="array" ref="T7481">_xlfn.IFS(Raw_Data[[#This Row],[Call Status]]="Resolved","5",Raw_Data[[#This Row],[Call Status]]="Escalated","2",Raw_Data[[#This Row],[Call Status]]="Pending","3",Raw_Data[[#This Row],[Call Status]]="Abandoned","0")</f>
        <v>5</v>
      </c>
      <c r="U7481" t="str">
        <f>TEXT(Raw_Data[[#This Row],[Call Date]],"mmmm")</f>
        <v>April</v>
      </c>
      <c r="V7481" t="str" cm="1">
        <f t="array" ref="V7481">_xlfn.IFS(Raw_Data[[#This Row],[Customer Satisfaction]]&lt;2,"Poor",Raw_Data[[#This Row],[Customer Satisfaction]]&lt;4,"Average",Raw_Data[[#This Row],[Customer Satisfaction]]&gt;=4,"Excellent")</f>
        <v>Excellent</v>
      </c>
    </row>
    <row r="7482" spans="2:22" x14ac:dyDescent="0.3">
      <c r="B7482" t="s">
        <v>6514</v>
      </c>
      <c r="C7482" s="2">
        <v>45888</v>
      </c>
      <c r="D7482" s="1">
        <v>0.62013888888888891</v>
      </c>
      <c r="E7482" t="s">
        <v>33</v>
      </c>
      <c r="F7482" t="s">
        <v>20</v>
      </c>
      <c r="G7482" t="s">
        <v>21</v>
      </c>
      <c r="H7482" t="s">
        <v>22</v>
      </c>
      <c r="I7482" t="s">
        <v>23</v>
      </c>
      <c r="J7482" t="s">
        <v>64</v>
      </c>
      <c r="K7482" t="s">
        <v>25</v>
      </c>
      <c r="L7482" t="s">
        <v>3570</v>
      </c>
      <c r="M7482">
        <v>7.5</v>
      </c>
      <c r="N7482">
        <v>8</v>
      </c>
      <c r="O7482" t="s">
        <v>28</v>
      </c>
      <c r="P7482">
        <v>5</v>
      </c>
      <c r="Q7482" t="s">
        <v>27</v>
      </c>
      <c r="R7482" t="s">
        <v>28</v>
      </c>
      <c r="S7482">
        <v>171.34</v>
      </c>
      <c r="T7482" t="str" cm="1">
        <f t="array" ref="T7482">_xlfn.IFS(Raw_Data[[#This Row],[Call Status]]="Resolved","5",Raw_Data[[#This Row],[Call Status]]="Escalated","2",Raw_Data[[#This Row],[Call Status]]="Pending","3",Raw_Data[[#This Row],[Call Status]]="Abandoned","0")</f>
        <v>5</v>
      </c>
      <c r="U7482" t="str">
        <f>TEXT(Raw_Data[[#This Row],[Call Date]],"mmmm")</f>
        <v>August</v>
      </c>
      <c r="V7482" t="str" cm="1">
        <f t="array" ref="V7482">_xlfn.IFS(Raw_Data[[#This Row],[Customer Satisfaction]]&lt;2,"Poor",Raw_Data[[#This Row],[Customer Satisfaction]]&lt;4,"Average",Raw_Data[[#This Row],[Customer Satisfaction]]&gt;=4,"Excellent")</f>
        <v>Excellent</v>
      </c>
    </row>
    <row r="7483" spans="2:22" x14ac:dyDescent="0.3">
      <c r="B7483" t="s">
        <v>1113</v>
      </c>
      <c r="C7483" s="2">
        <v>45735</v>
      </c>
      <c r="D7483" s="1">
        <v>0.33541666666666664</v>
      </c>
      <c r="E7483" t="s">
        <v>53</v>
      </c>
      <c r="F7483" t="s">
        <v>48</v>
      </c>
      <c r="G7483" t="s">
        <v>250</v>
      </c>
      <c r="H7483" t="s">
        <v>22</v>
      </c>
      <c r="I7483" t="s">
        <v>23</v>
      </c>
      <c r="J7483" t="s">
        <v>31</v>
      </c>
      <c r="K7483" t="s">
        <v>25</v>
      </c>
      <c r="L7483" t="s">
        <v>25</v>
      </c>
      <c r="M7483">
        <v>3.9</v>
      </c>
      <c r="N7483">
        <v>7.2</v>
      </c>
      <c r="O7483" t="s">
        <v>26</v>
      </c>
      <c r="P7483">
        <v>2</v>
      </c>
      <c r="Q7483" t="s">
        <v>1014</v>
      </c>
      <c r="R7483" t="s">
        <v>28</v>
      </c>
      <c r="S7483">
        <v>64.760000000000005</v>
      </c>
      <c r="T7483" t="str" cm="1">
        <f t="array" ref="T7483">_xlfn.IFS(Raw_Data[[#This Row],[Call Status]]="Resolved","5",Raw_Data[[#This Row],[Call Status]]="Escalated","2",Raw_Data[[#This Row],[Call Status]]="Pending","3",Raw_Data[[#This Row],[Call Status]]="Abandoned","0")</f>
        <v>5</v>
      </c>
      <c r="U7483" t="str">
        <f>TEXT(Raw_Data[[#This Row],[Call Date]],"mmmm")</f>
        <v>March</v>
      </c>
      <c r="V7483" t="str" cm="1">
        <f t="array" ref="V7483">_xlfn.IFS(Raw_Data[[#This Row],[Customer Satisfaction]]&lt;2,"Poor",Raw_Data[[#This Row],[Customer Satisfaction]]&lt;4,"Average",Raw_Data[[#This Row],[Customer Satisfaction]]&gt;=4,"Excellent")</f>
        <v>Average</v>
      </c>
    </row>
    <row r="7484" spans="2:22" x14ac:dyDescent="0.3">
      <c r="B7484" t="s">
        <v>917</v>
      </c>
      <c r="C7484" s="2">
        <v>45742</v>
      </c>
      <c r="D7484" s="1">
        <v>0.36180555555555555</v>
      </c>
      <c r="E7484" t="s">
        <v>70</v>
      </c>
      <c r="F7484" t="s">
        <v>48</v>
      </c>
      <c r="G7484" t="s">
        <v>250</v>
      </c>
      <c r="H7484" t="s">
        <v>22</v>
      </c>
      <c r="I7484" t="s">
        <v>23</v>
      </c>
      <c r="J7484" t="s">
        <v>55</v>
      </c>
      <c r="K7484" t="s">
        <v>25</v>
      </c>
      <c r="L7484" t="s">
        <v>25</v>
      </c>
      <c r="M7484">
        <v>4.0999999999999996</v>
      </c>
      <c r="N7484">
        <v>9.4</v>
      </c>
      <c r="O7484" t="s">
        <v>26</v>
      </c>
      <c r="P7484">
        <v>3</v>
      </c>
      <c r="Q7484" t="s">
        <v>615</v>
      </c>
      <c r="R7484" t="s">
        <v>28</v>
      </c>
      <c r="S7484">
        <v>345.61</v>
      </c>
      <c r="T7484" t="str" cm="1">
        <f t="array" ref="T7484">_xlfn.IFS(Raw_Data[[#This Row],[Call Status]]="Resolved","5",Raw_Data[[#This Row],[Call Status]]="Escalated","2",Raw_Data[[#This Row],[Call Status]]="Pending","3",Raw_Data[[#This Row],[Call Status]]="Abandoned","0")</f>
        <v>5</v>
      </c>
      <c r="U7484" t="str">
        <f>TEXT(Raw_Data[[#This Row],[Call Date]],"mmmm")</f>
        <v>March</v>
      </c>
      <c r="V7484" t="str" cm="1">
        <f t="array" ref="V7484">_xlfn.IFS(Raw_Data[[#This Row],[Customer Satisfaction]]&lt;2,"Poor",Raw_Data[[#This Row],[Customer Satisfaction]]&lt;4,"Average",Raw_Data[[#This Row],[Customer Satisfaction]]&gt;=4,"Excellent")</f>
        <v>Average</v>
      </c>
    </row>
    <row r="7485" spans="2:22" x14ac:dyDescent="0.3">
      <c r="B7485" t="s">
        <v>1403</v>
      </c>
      <c r="C7485" s="2">
        <v>45687</v>
      </c>
      <c r="D7485" s="1">
        <v>0.63472222222222219</v>
      </c>
      <c r="E7485" t="s">
        <v>19</v>
      </c>
      <c r="F7485" t="s">
        <v>38</v>
      </c>
      <c r="G7485" t="s">
        <v>327</v>
      </c>
      <c r="H7485" t="s">
        <v>22</v>
      </c>
      <c r="I7485" t="s">
        <v>1130</v>
      </c>
      <c r="J7485" t="s">
        <v>45</v>
      </c>
      <c r="K7485" t="s">
        <v>25</v>
      </c>
      <c r="L7485" t="s">
        <v>25</v>
      </c>
      <c r="M7485">
        <v>7.5</v>
      </c>
      <c r="N7485">
        <v>6.9</v>
      </c>
      <c r="O7485" t="s">
        <v>26</v>
      </c>
      <c r="P7485">
        <v>4</v>
      </c>
      <c r="Q7485" t="s">
        <v>615</v>
      </c>
      <c r="R7485" t="s">
        <v>28</v>
      </c>
      <c r="S7485">
        <v>376.69</v>
      </c>
      <c r="T7485" t="str" cm="1">
        <f t="array" ref="T7485">_xlfn.IFS(Raw_Data[[#This Row],[Call Status]]="Resolved","5",Raw_Data[[#This Row],[Call Status]]="Escalated","2",Raw_Data[[#This Row],[Call Status]]="Pending","3",Raw_Data[[#This Row],[Call Status]]="Abandoned","0")</f>
        <v>5</v>
      </c>
      <c r="U7485" t="str">
        <f>TEXT(Raw_Data[[#This Row],[Call Date]],"mmmm")</f>
        <v>January</v>
      </c>
      <c r="V7485" t="str" cm="1">
        <f t="array" ref="V7485">_xlfn.IFS(Raw_Data[[#This Row],[Customer Satisfaction]]&lt;2,"Poor",Raw_Data[[#This Row],[Customer Satisfaction]]&lt;4,"Average",Raw_Data[[#This Row],[Customer Satisfaction]]&gt;=4,"Excellent")</f>
        <v>Excellent</v>
      </c>
    </row>
    <row r="7486" spans="2:22" x14ac:dyDescent="0.3">
      <c r="B7486" t="s">
        <v>4262</v>
      </c>
      <c r="C7486" s="2">
        <v>45870</v>
      </c>
      <c r="D7486" s="1">
        <v>0.81874999999999998</v>
      </c>
      <c r="E7486" t="s">
        <v>53</v>
      </c>
      <c r="F7486" t="s">
        <v>34</v>
      </c>
      <c r="G7486" t="s">
        <v>250</v>
      </c>
      <c r="H7486" t="s">
        <v>2613</v>
      </c>
      <c r="I7486" t="s">
        <v>1137</v>
      </c>
      <c r="J7486" t="s">
        <v>64</v>
      </c>
      <c r="K7486" t="s">
        <v>25</v>
      </c>
      <c r="L7486" t="s">
        <v>3564</v>
      </c>
      <c r="M7486">
        <v>1.4</v>
      </c>
      <c r="N7486">
        <v>9.5</v>
      </c>
      <c r="O7486" t="s">
        <v>26</v>
      </c>
      <c r="P7486">
        <v>5</v>
      </c>
      <c r="Q7486" t="s">
        <v>27</v>
      </c>
      <c r="R7486" t="s">
        <v>28</v>
      </c>
      <c r="S7486">
        <v>332.08</v>
      </c>
      <c r="T7486" t="str" cm="1">
        <f t="array" ref="T7486">_xlfn.IFS(Raw_Data[[#This Row],[Call Status]]="Resolved","5",Raw_Data[[#This Row],[Call Status]]="Escalated","2",Raw_Data[[#This Row],[Call Status]]="Pending","3",Raw_Data[[#This Row],[Call Status]]="Abandoned","0")</f>
        <v>5</v>
      </c>
      <c r="U7486" t="str">
        <f>TEXT(Raw_Data[[#This Row],[Call Date]],"mmmm")</f>
        <v>August</v>
      </c>
      <c r="V7486" t="str" cm="1">
        <f t="array" ref="V7486">_xlfn.IFS(Raw_Data[[#This Row],[Customer Satisfaction]]&lt;2,"Poor",Raw_Data[[#This Row],[Customer Satisfaction]]&lt;4,"Average",Raw_Data[[#This Row],[Customer Satisfaction]]&gt;=4,"Excellent")</f>
        <v>Excellent</v>
      </c>
    </row>
    <row r="7487" spans="2:22" x14ac:dyDescent="0.3">
      <c r="B7487" t="s">
        <v>1208</v>
      </c>
      <c r="C7487" s="2">
        <v>45706</v>
      </c>
      <c r="D7487" s="1">
        <v>0.52777777777777779</v>
      </c>
      <c r="E7487" t="s">
        <v>33</v>
      </c>
      <c r="F7487" t="s">
        <v>38</v>
      </c>
      <c r="G7487" t="s">
        <v>21</v>
      </c>
      <c r="H7487" t="s">
        <v>22</v>
      </c>
      <c r="I7487" t="s">
        <v>1130</v>
      </c>
      <c r="J7487" t="s">
        <v>76</v>
      </c>
      <c r="K7487" t="s">
        <v>25</v>
      </c>
      <c r="L7487" t="s">
        <v>25</v>
      </c>
      <c r="M7487">
        <v>2.7</v>
      </c>
      <c r="N7487">
        <v>12.3</v>
      </c>
      <c r="O7487" t="s">
        <v>28</v>
      </c>
      <c r="P7487">
        <v>2</v>
      </c>
      <c r="Q7487" t="s">
        <v>1014</v>
      </c>
      <c r="R7487" t="s">
        <v>28</v>
      </c>
      <c r="S7487">
        <v>566.57000000000005</v>
      </c>
      <c r="T7487" t="str" cm="1">
        <f t="array" ref="T7487">_xlfn.IFS(Raw_Data[[#This Row],[Call Status]]="Resolved","5",Raw_Data[[#This Row],[Call Status]]="Escalated","2",Raw_Data[[#This Row],[Call Status]]="Pending","3",Raw_Data[[#This Row],[Call Status]]="Abandoned","0")</f>
        <v>5</v>
      </c>
      <c r="U7487" t="str">
        <f>TEXT(Raw_Data[[#This Row],[Call Date]],"mmmm")</f>
        <v>February</v>
      </c>
      <c r="V7487" t="str" cm="1">
        <f t="array" ref="V7487">_xlfn.IFS(Raw_Data[[#This Row],[Customer Satisfaction]]&lt;2,"Poor",Raw_Data[[#This Row],[Customer Satisfaction]]&lt;4,"Average",Raw_Data[[#This Row],[Customer Satisfaction]]&gt;=4,"Excellent")</f>
        <v>Average</v>
      </c>
    </row>
    <row r="7488" spans="2:22" x14ac:dyDescent="0.3">
      <c r="B7488" t="s">
        <v>3580</v>
      </c>
      <c r="C7488" s="2">
        <v>45922</v>
      </c>
      <c r="D7488" s="1">
        <v>0.40416666666666667</v>
      </c>
      <c r="E7488" t="s">
        <v>37</v>
      </c>
      <c r="F7488" t="s">
        <v>34</v>
      </c>
      <c r="G7488" t="s">
        <v>21</v>
      </c>
      <c r="H7488" t="s">
        <v>2026</v>
      </c>
      <c r="I7488" t="s">
        <v>1137</v>
      </c>
      <c r="J7488" t="s">
        <v>49</v>
      </c>
      <c r="K7488" t="s">
        <v>25</v>
      </c>
      <c r="L7488" t="s">
        <v>3570</v>
      </c>
      <c r="M7488">
        <v>0.7</v>
      </c>
      <c r="N7488">
        <v>8</v>
      </c>
      <c r="O7488" t="s">
        <v>26</v>
      </c>
      <c r="P7488">
        <v>5</v>
      </c>
      <c r="Q7488" t="s">
        <v>27</v>
      </c>
      <c r="R7488" t="s">
        <v>28</v>
      </c>
      <c r="S7488">
        <v>279.63</v>
      </c>
      <c r="T7488" t="str" cm="1">
        <f t="array" ref="T7488">_xlfn.IFS(Raw_Data[[#This Row],[Call Status]]="Resolved","5",Raw_Data[[#This Row],[Call Status]]="Escalated","2",Raw_Data[[#This Row],[Call Status]]="Pending","3",Raw_Data[[#This Row],[Call Status]]="Abandoned","0")</f>
        <v>5</v>
      </c>
      <c r="U7488" t="str">
        <f>TEXT(Raw_Data[[#This Row],[Call Date]],"mmmm")</f>
        <v>September</v>
      </c>
      <c r="V7488" t="str" cm="1">
        <f t="array" ref="V7488">_xlfn.IFS(Raw_Data[[#This Row],[Customer Satisfaction]]&lt;2,"Poor",Raw_Data[[#This Row],[Customer Satisfaction]]&lt;4,"Average",Raw_Data[[#This Row],[Customer Satisfaction]]&gt;=4,"Excellent")</f>
        <v>Excellent</v>
      </c>
    </row>
    <row r="7489" spans="2:22" x14ac:dyDescent="0.3">
      <c r="B7489" t="s">
        <v>5629</v>
      </c>
      <c r="C7489" s="2">
        <v>45802</v>
      </c>
      <c r="D7489" s="1">
        <v>0.34722222222222221</v>
      </c>
      <c r="E7489" t="s">
        <v>37</v>
      </c>
      <c r="F7489" t="s">
        <v>20</v>
      </c>
      <c r="G7489" t="s">
        <v>327</v>
      </c>
      <c r="H7489" t="s">
        <v>2026</v>
      </c>
      <c r="I7489" t="s">
        <v>23</v>
      </c>
      <c r="J7489" t="s">
        <v>64</v>
      </c>
      <c r="K7489" t="s">
        <v>25</v>
      </c>
      <c r="L7489" t="s">
        <v>3559</v>
      </c>
      <c r="M7489">
        <v>2.9</v>
      </c>
      <c r="N7489">
        <v>4.9000000000000004</v>
      </c>
      <c r="O7489" t="s">
        <v>26</v>
      </c>
      <c r="P7489">
        <v>5</v>
      </c>
      <c r="Q7489" t="s">
        <v>27</v>
      </c>
      <c r="R7489" t="s">
        <v>28</v>
      </c>
      <c r="S7489">
        <v>220.85</v>
      </c>
      <c r="T7489" t="str" cm="1">
        <f t="array" ref="T7489">_xlfn.IFS(Raw_Data[[#This Row],[Call Status]]="Resolved","5",Raw_Data[[#This Row],[Call Status]]="Escalated","2",Raw_Data[[#This Row],[Call Status]]="Pending","3",Raw_Data[[#This Row],[Call Status]]="Abandoned","0")</f>
        <v>5</v>
      </c>
      <c r="U7489" t="str">
        <f>TEXT(Raw_Data[[#This Row],[Call Date]],"mmmm")</f>
        <v>May</v>
      </c>
      <c r="V7489" t="str" cm="1">
        <f t="array" ref="V7489">_xlfn.IFS(Raw_Data[[#This Row],[Customer Satisfaction]]&lt;2,"Poor",Raw_Data[[#This Row],[Customer Satisfaction]]&lt;4,"Average",Raw_Data[[#This Row],[Customer Satisfaction]]&gt;=4,"Excellent")</f>
        <v>Excellent</v>
      </c>
    </row>
    <row r="7490" spans="2:22" x14ac:dyDescent="0.3">
      <c r="B7490" t="s">
        <v>2166</v>
      </c>
      <c r="C7490" s="2">
        <v>45726</v>
      </c>
      <c r="D7490" s="1">
        <v>0.51875000000000004</v>
      </c>
      <c r="E7490" t="s">
        <v>91</v>
      </c>
      <c r="F7490" t="s">
        <v>38</v>
      </c>
      <c r="G7490" t="s">
        <v>250</v>
      </c>
      <c r="H7490" t="s">
        <v>2026</v>
      </c>
      <c r="I7490" t="s">
        <v>1137</v>
      </c>
      <c r="J7490" t="s">
        <v>35</v>
      </c>
      <c r="K7490" t="s">
        <v>25</v>
      </c>
      <c r="L7490" t="s">
        <v>25</v>
      </c>
      <c r="M7490">
        <v>0.8</v>
      </c>
      <c r="N7490">
        <v>14.2</v>
      </c>
      <c r="O7490" t="s">
        <v>26</v>
      </c>
      <c r="P7490">
        <v>0</v>
      </c>
      <c r="Q7490" t="s">
        <v>615</v>
      </c>
      <c r="R7490" t="s">
        <v>28</v>
      </c>
      <c r="S7490">
        <v>201.78</v>
      </c>
      <c r="T7490" t="str" cm="1">
        <f t="array" ref="T7490">_xlfn.IFS(Raw_Data[[#This Row],[Call Status]]="Resolved","5",Raw_Data[[#This Row],[Call Status]]="Escalated","2",Raw_Data[[#This Row],[Call Status]]="Pending","3",Raw_Data[[#This Row],[Call Status]]="Abandoned","0")</f>
        <v>5</v>
      </c>
      <c r="U7490" t="str">
        <f>TEXT(Raw_Data[[#This Row],[Call Date]],"mmmm")</f>
        <v>March</v>
      </c>
      <c r="V7490" t="str" cm="1">
        <f t="array" ref="V7490">_xlfn.IFS(Raw_Data[[#This Row],[Customer Satisfaction]]&lt;2,"Poor",Raw_Data[[#This Row],[Customer Satisfaction]]&lt;4,"Average",Raw_Data[[#This Row],[Customer Satisfaction]]&gt;=4,"Excellent")</f>
        <v>Poor</v>
      </c>
    </row>
    <row r="7491" spans="2:22" x14ac:dyDescent="0.3">
      <c r="B7491" t="s">
        <v>7669</v>
      </c>
      <c r="C7491" s="2">
        <v>45715</v>
      </c>
      <c r="D7491" s="1">
        <v>0.63611111111111107</v>
      </c>
      <c r="E7491" t="s">
        <v>72</v>
      </c>
      <c r="F7491" t="s">
        <v>48</v>
      </c>
      <c r="G7491" t="s">
        <v>327</v>
      </c>
      <c r="H7491" t="s">
        <v>22</v>
      </c>
      <c r="I7491" t="s">
        <v>1130</v>
      </c>
      <c r="J7491" t="s">
        <v>45</v>
      </c>
      <c r="K7491" t="s">
        <v>7253</v>
      </c>
      <c r="L7491" t="s">
        <v>7254</v>
      </c>
      <c r="M7491">
        <v>6.5</v>
      </c>
      <c r="N7491">
        <v>8.6999999999999993</v>
      </c>
      <c r="O7491" t="s">
        <v>28</v>
      </c>
      <c r="P7491">
        <v>1</v>
      </c>
      <c r="Q7491" t="s">
        <v>1014</v>
      </c>
      <c r="R7491" t="s">
        <v>28</v>
      </c>
      <c r="S7491">
        <v>535.37</v>
      </c>
      <c r="T7491" t="str" cm="1">
        <f t="array" ref="T7491">_xlfn.IFS(Raw_Data[[#This Row],[Call Status]]="Resolved","5",Raw_Data[[#This Row],[Call Status]]="Escalated","2",Raw_Data[[#This Row],[Call Status]]="Pending","3",Raw_Data[[#This Row],[Call Status]]="Abandoned","0")</f>
        <v>0</v>
      </c>
      <c r="U7491" t="str">
        <f>TEXT(Raw_Data[[#This Row],[Call Date]],"mmmm")</f>
        <v>February</v>
      </c>
      <c r="V7491" t="str" cm="1">
        <f t="array" ref="V7491">_xlfn.IFS(Raw_Data[[#This Row],[Customer Satisfaction]]&lt;2,"Poor",Raw_Data[[#This Row],[Customer Satisfaction]]&lt;4,"Average",Raw_Data[[#This Row],[Customer Satisfaction]]&gt;=4,"Excellent")</f>
        <v>Poor</v>
      </c>
    </row>
    <row r="7492" spans="2:22" x14ac:dyDescent="0.3">
      <c r="B7492" t="s">
        <v>4546</v>
      </c>
      <c r="C7492" s="2">
        <v>45842</v>
      </c>
      <c r="D7492" s="1">
        <v>0.64722222222222225</v>
      </c>
      <c r="E7492" t="s">
        <v>72</v>
      </c>
      <c r="F7492" t="s">
        <v>48</v>
      </c>
      <c r="G7492" t="s">
        <v>21</v>
      </c>
      <c r="H7492" t="s">
        <v>22</v>
      </c>
      <c r="I7492" t="s">
        <v>1130</v>
      </c>
      <c r="J7492" t="s">
        <v>39</v>
      </c>
      <c r="K7492" t="s">
        <v>25</v>
      </c>
      <c r="L7492" t="s">
        <v>3559</v>
      </c>
      <c r="M7492">
        <v>7.1</v>
      </c>
      <c r="N7492">
        <v>12.9</v>
      </c>
      <c r="O7492" t="s">
        <v>26</v>
      </c>
      <c r="P7492">
        <v>3</v>
      </c>
      <c r="Q7492" t="s">
        <v>615</v>
      </c>
      <c r="R7492" t="s">
        <v>28</v>
      </c>
      <c r="S7492">
        <v>94.83</v>
      </c>
      <c r="T7492" t="str" cm="1">
        <f t="array" ref="T7492">_xlfn.IFS(Raw_Data[[#This Row],[Call Status]]="Resolved","5",Raw_Data[[#This Row],[Call Status]]="Escalated","2",Raw_Data[[#This Row],[Call Status]]="Pending","3",Raw_Data[[#This Row],[Call Status]]="Abandoned","0")</f>
        <v>5</v>
      </c>
      <c r="U7492" t="str">
        <f>TEXT(Raw_Data[[#This Row],[Call Date]],"mmmm")</f>
        <v>July</v>
      </c>
      <c r="V7492" t="str" cm="1">
        <f t="array" ref="V7492">_xlfn.IFS(Raw_Data[[#This Row],[Customer Satisfaction]]&lt;2,"Poor",Raw_Data[[#This Row],[Customer Satisfaction]]&lt;4,"Average",Raw_Data[[#This Row],[Customer Satisfaction]]&gt;=4,"Excellent")</f>
        <v>Average</v>
      </c>
    </row>
    <row r="7493" spans="2:22" x14ac:dyDescent="0.3">
      <c r="B7493" t="s">
        <v>7108</v>
      </c>
      <c r="C7493" s="2">
        <v>45719</v>
      </c>
      <c r="D7493" s="1">
        <v>0.73124999999999996</v>
      </c>
      <c r="E7493" t="s">
        <v>156</v>
      </c>
      <c r="F7493" t="s">
        <v>38</v>
      </c>
      <c r="G7493" t="s">
        <v>327</v>
      </c>
      <c r="H7493" t="s">
        <v>22</v>
      </c>
      <c r="I7493" t="s">
        <v>23</v>
      </c>
      <c r="J7493" t="s">
        <v>42</v>
      </c>
      <c r="K7493" t="s">
        <v>25</v>
      </c>
      <c r="L7493" t="s">
        <v>3564</v>
      </c>
      <c r="M7493">
        <v>1.8</v>
      </c>
      <c r="N7493">
        <v>6.9</v>
      </c>
      <c r="O7493" t="s">
        <v>26</v>
      </c>
      <c r="P7493">
        <v>3</v>
      </c>
      <c r="Q7493" t="s">
        <v>615</v>
      </c>
      <c r="R7493" t="s">
        <v>28</v>
      </c>
      <c r="S7493">
        <v>319.24</v>
      </c>
      <c r="T7493" t="str" cm="1">
        <f t="array" ref="T7493">_xlfn.IFS(Raw_Data[[#This Row],[Call Status]]="Resolved","5",Raw_Data[[#This Row],[Call Status]]="Escalated","2",Raw_Data[[#This Row],[Call Status]]="Pending","3",Raw_Data[[#This Row],[Call Status]]="Abandoned","0")</f>
        <v>5</v>
      </c>
      <c r="U7493" t="str">
        <f>TEXT(Raw_Data[[#This Row],[Call Date]],"mmmm")</f>
        <v>March</v>
      </c>
      <c r="V7493" t="str" cm="1">
        <f t="array" ref="V7493">_xlfn.IFS(Raw_Data[[#This Row],[Customer Satisfaction]]&lt;2,"Poor",Raw_Data[[#This Row],[Customer Satisfaction]]&lt;4,"Average",Raw_Data[[#This Row],[Customer Satisfaction]]&gt;=4,"Excellent")</f>
        <v>Average</v>
      </c>
    </row>
    <row r="7494" spans="2:22" x14ac:dyDescent="0.3">
      <c r="B7494" t="s">
        <v>7994</v>
      </c>
      <c r="C7494" s="2">
        <v>45965</v>
      </c>
      <c r="D7494" s="1">
        <v>0.85902777777777772</v>
      </c>
      <c r="E7494" t="s">
        <v>33</v>
      </c>
      <c r="F7494" t="s">
        <v>20</v>
      </c>
      <c r="G7494" t="s">
        <v>21</v>
      </c>
      <c r="H7494" t="s">
        <v>22</v>
      </c>
      <c r="I7494" t="s">
        <v>23</v>
      </c>
      <c r="J7494" t="s">
        <v>24</v>
      </c>
      <c r="K7494" t="s">
        <v>16</v>
      </c>
      <c r="L7494" t="s">
        <v>16</v>
      </c>
      <c r="M7494">
        <v>6.5</v>
      </c>
      <c r="N7494">
        <v>6</v>
      </c>
      <c r="O7494" t="s">
        <v>28</v>
      </c>
      <c r="P7494">
        <v>3</v>
      </c>
      <c r="Q7494" t="s">
        <v>615</v>
      </c>
      <c r="R7494" t="s">
        <v>26</v>
      </c>
      <c r="S7494">
        <v>115.52</v>
      </c>
      <c r="T7494" t="str" cm="1">
        <f t="array" ref="T7494">_xlfn.IFS(Raw_Data[[#This Row],[Call Status]]="Resolved","5",Raw_Data[[#This Row],[Call Status]]="Escalated","2",Raw_Data[[#This Row],[Call Status]]="Pending","3",Raw_Data[[#This Row],[Call Status]]="Abandoned","0")</f>
        <v>2</v>
      </c>
      <c r="U7494" t="str">
        <f>TEXT(Raw_Data[[#This Row],[Call Date]],"mmmm")</f>
        <v>November</v>
      </c>
      <c r="V7494" t="str" cm="1">
        <f t="array" ref="V7494">_xlfn.IFS(Raw_Data[[#This Row],[Customer Satisfaction]]&lt;2,"Poor",Raw_Data[[#This Row],[Customer Satisfaction]]&lt;4,"Average",Raw_Data[[#This Row],[Customer Satisfaction]]&gt;=4,"Excellent")</f>
        <v>Average</v>
      </c>
    </row>
    <row r="7495" spans="2:22" x14ac:dyDescent="0.3">
      <c r="B7495" t="s">
        <v>4977</v>
      </c>
      <c r="C7495" s="2">
        <v>45953</v>
      </c>
      <c r="D7495" s="1">
        <v>0.47083333333333333</v>
      </c>
      <c r="E7495" t="s">
        <v>47</v>
      </c>
      <c r="F7495" t="s">
        <v>38</v>
      </c>
      <c r="G7495" t="s">
        <v>250</v>
      </c>
      <c r="H7495" t="s">
        <v>22</v>
      </c>
      <c r="I7495" t="s">
        <v>1128</v>
      </c>
      <c r="J7495" t="s">
        <v>24</v>
      </c>
      <c r="K7495" t="s">
        <v>25</v>
      </c>
      <c r="L7495" t="s">
        <v>3564</v>
      </c>
      <c r="M7495">
        <v>6.3</v>
      </c>
      <c r="N7495">
        <v>6.1</v>
      </c>
      <c r="O7495" t="s">
        <v>26</v>
      </c>
      <c r="P7495">
        <v>0</v>
      </c>
      <c r="Q7495" t="s">
        <v>615</v>
      </c>
      <c r="R7495" t="s">
        <v>28</v>
      </c>
      <c r="S7495">
        <v>60.45</v>
      </c>
      <c r="T7495" t="str" cm="1">
        <f t="array" ref="T7495">_xlfn.IFS(Raw_Data[[#This Row],[Call Status]]="Resolved","5",Raw_Data[[#This Row],[Call Status]]="Escalated","2",Raw_Data[[#This Row],[Call Status]]="Pending","3",Raw_Data[[#This Row],[Call Status]]="Abandoned","0")</f>
        <v>5</v>
      </c>
      <c r="U7495" t="str">
        <f>TEXT(Raw_Data[[#This Row],[Call Date]],"mmmm")</f>
        <v>October</v>
      </c>
      <c r="V7495" t="str" cm="1">
        <f t="array" ref="V7495">_xlfn.IFS(Raw_Data[[#This Row],[Customer Satisfaction]]&lt;2,"Poor",Raw_Data[[#This Row],[Customer Satisfaction]]&lt;4,"Average",Raw_Data[[#This Row],[Customer Satisfaction]]&gt;=4,"Excellent")</f>
        <v>Poor</v>
      </c>
    </row>
    <row r="7496" spans="2:22" x14ac:dyDescent="0.3">
      <c r="B7496" t="s">
        <v>3796</v>
      </c>
      <c r="C7496" s="2">
        <v>45823</v>
      </c>
      <c r="D7496" s="1">
        <v>0.67708333333333337</v>
      </c>
      <c r="E7496" t="s">
        <v>110</v>
      </c>
      <c r="F7496" t="s">
        <v>38</v>
      </c>
      <c r="G7496" t="s">
        <v>250</v>
      </c>
      <c r="H7496" t="s">
        <v>2026</v>
      </c>
      <c r="I7496" t="s">
        <v>1128</v>
      </c>
      <c r="J7496" t="s">
        <v>49</v>
      </c>
      <c r="K7496" t="s">
        <v>25</v>
      </c>
      <c r="L7496" t="s">
        <v>3561</v>
      </c>
      <c r="M7496">
        <v>3.5</v>
      </c>
      <c r="N7496">
        <v>11.2</v>
      </c>
      <c r="O7496" t="s">
        <v>26</v>
      </c>
      <c r="P7496">
        <v>4</v>
      </c>
      <c r="Q7496" t="s">
        <v>615</v>
      </c>
      <c r="R7496" t="s">
        <v>28</v>
      </c>
      <c r="S7496">
        <v>140.58000000000001</v>
      </c>
      <c r="T7496" t="str" cm="1">
        <f t="array" ref="T7496">_xlfn.IFS(Raw_Data[[#This Row],[Call Status]]="Resolved","5",Raw_Data[[#This Row],[Call Status]]="Escalated","2",Raw_Data[[#This Row],[Call Status]]="Pending","3",Raw_Data[[#This Row],[Call Status]]="Abandoned","0")</f>
        <v>5</v>
      </c>
      <c r="U7496" t="str">
        <f>TEXT(Raw_Data[[#This Row],[Call Date]],"mmmm")</f>
        <v>June</v>
      </c>
      <c r="V7496" t="str" cm="1">
        <f t="array" ref="V7496">_xlfn.IFS(Raw_Data[[#This Row],[Customer Satisfaction]]&lt;2,"Poor",Raw_Data[[#This Row],[Customer Satisfaction]]&lt;4,"Average",Raw_Data[[#This Row],[Customer Satisfaction]]&gt;=4,"Excellent")</f>
        <v>Excellent</v>
      </c>
    </row>
    <row r="7497" spans="2:22" x14ac:dyDescent="0.3">
      <c r="B7497" t="s">
        <v>1533</v>
      </c>
      <c r="C7497" s="2">
        <v>45828</v>
      </c>
      <c r="D7497" s="1">
        <v>0.83263888888888893</v>
      </c>
      <c r="E7497" t="s">
        <v>66</v>
      </c>
      <c r="F7497" t="s">
        <v>38</v>
      </c>
      <c r="G7497" t="s">
        <v>21</v>
      </c>
      <c r="H7497" t="s">
        <v>22</v>
      </c>
      <c r="I7497" t="s">
        <v>1130</v>
      </c>
      <c r="J7497" t="s">
        <v>42</v>
      </c>
      <c r="K7497" t="s">
        <v>25</v>
      </c>
      <c r="L7497" t="s">
        <v>25</v>
      </c>
      <c r="M7497">
        <v>3.7</v>
      </c>
      <c r="N7497">
        <v>7.3</v>
      </c>
      <c r="O7497" t="s">
        <v>26</v>
      </c>
      <c r="P7497">
        <v>3</v>
      </c>
      <c r="Q7497" t="s">
        <v>615</v>
      </c>
      <c r="R7497" t="s">
        <v>28</v>
      </c>
      <c r="S7497">
        <v>117.08</v>
      </c>
      <c r="T7497" t="str" cm="1">
        <f t="array" ref="T7497">_xlfn.IFS(Raw_Data[[#This Row],[Call Status]]="Resolved","5",Raw_Data[[#This Row],[Call Status]]="Escalated","2",Raw_Data[[#This Row],[Call Status]]="Pending","3",Raw_Data[[#This Row],[Call Status]]="Abandoned","0")</f>
        <v>5</v>
      </c>
      <c r="U7497" t="str">
        <f>TEXT(Raw_Data[[#This Row],[Call Date]],"mmmm")</f>
        <v>June</v>
      </c>
      <c r="V7497" t="str" cm="1">
        <f t="array" ref="V7497">_xlfn.IFS(Raw_Data[[#This Row],[Customer Satisfaction]]&lt;2,"Poor",Raw_Data[[#This Row],[Customer Satisfaction]]&lt;4,"Average",Raw_Data[[#This Row],[Customer Satisfaction]]&gt;=4,"Excellent")</f>
        <v>Average</v>
      </c>
    </row>
    <row r="7498" spans="2:22" x14ac:dyDescent="0.3">
      <c r="B7498" t="s">
        <v>6985</v>
      </c>
      <c r="C7498" s="2">
        <v>45720</v>
      </c>
      <c r="D7498" s="1">
        <v>0.71527777777777779</v>
      </c>
      <c r="E7498" t="s">
        <v>57</v>
      </c>
      <c r="F7498" t="s">
        <v>48</v>
      </c>
      <c r="G7498" t="s">
        <v>21</v>
      </c>
      <c r="H7498" t="s">
        <v>22</v>
      </c>
      <c r="I7498" t="s">
        <v>23</v>
      </c>
      <c r="J7498" t="s">
        <v>39</v>
      </c>
      <c r="K7498" t="s">
        <v>25</v>
      </c>
      <c r="L7498" t="s">
        <v>3564</v>
      </c>
      <c r="M7498">
        <v>2.5</v>
      </c>
      <c r="N7498">
        <v>10.6</v>
      </c>
      <c r="O7498" t="s">
        <v>26</v>
      </c>
      <c r="P7498">
        <v>4</v>
      </c>
      <c r="Q7498" t="s">
        <v>27</v>
      </c>
      <c r="R7498" t="s">
        <v>28</v>
      </c>
      <c r="S7498">
        <v>110.89</v>
      </c>
      <c r="T7498" t="str" cm="1">
        <f t="array" ref="T7498">_xlfn.IFS(Raw_Data[[#This Row],[Call Status]]="Resolved","5",Raw_Data[[#This Row],[Call Status]]="Escalated","2",Raw_Data[[#This Row],[Call Status]]="Pending","3",Raw_Data[[#This Row],[Call Status]]="Abandoned","0")</f>
        <v>5</v>
      </c>
      <c r="U7498" t="str">
        <f>TEXT(Raw_Data[[#This Row],[Call Date]],"mmmm")</f>
        <v>March</v>
      </c>
      <c r="V7498" t="str" cm="1">
        <f t="array" ref="V7498">_xlfn.IFS(Raw_Data[[#This Row],[Customer Satisfaction]]&lt;2,"Poor",Raw_Data[[#This Row],[Customer Satisfaction]]&lt;4,"Average",Raw_Data[[#This Row],[Customer Satisfaction]]&gt;=4,"Excellent")</f>
        <v>Excellent</v>
      </c>
    </row>
    <row r="7499" spans="2:22" x14ac:dyDescent="0.3">
      <c r="B7499" t="s">
        <v>4256</v>
      </c>
      <c r="C7499" s="2">
        <v>45804</v>
      </c>
      <c r="D7499" s="1">
        <v>0.72638888888888886</v>
      </c>
      <c r="E7499" t="s">
        <v>19</v>
      </c>
      <c r="F7499" t="s">
        <v>48</v>
      </c>
      <c r="G7499" t="s">
        <v>21</v>
      </c>
      <c r="H7499" t="s">
        <v>2613</v>
      </c>
      <c r="I7499" t="s">
        <v>1137</v>
      </c>
      <c r="J7499" t="s">
        <v>49</v>
      </c>
      <c r="K7499" t="s">
        <v>25</v>
      </c>
      <c r="L7499" t="s">
        <v>3570</v>
      </c>
      <c r="M7499">
        <v>8.8000000000000007</v>
      </c>
      <c r="N7499">
        <v>11.1</v>
      </c>
      <c r="O7499" t="s">
        <v>28</v>
      </c>
      <c r="P7499">
        <v>3</v>
      </c>
      <c r="Q7499" t="s">
        <v>1014</v>
      </c>
      <c r="R7499" t="s">
        <v>28</v>
      </c>
      <c r="S7499">
        <v>179.15</v>
      </c>
      <c r="T7499" t="str" cm="1">
        <f t="array" ref="T7499">_xlfn.IFS(Raw_Data[[#This Row],[Call Status]]="Resolved","5",Raw_Data[[#This Row],[Call Status]]="Escalated","2",Raw_Data[[#This Row],[Call Status]]="Pending","3",Raw_Data[[#This Row],[Call Status]]="Abandoned","0")</f>
        <v>5</v>
      </c>
      <c r="U7499" t="str">
        <f>TEXT(Raw_Data[[#This Row],[Call Date]],"mmmm")</f>
        <v>May</v>
      </c>
      <c r="V7499" t="str" cm="1">
        <f t="array" ref="V7499">_xlfn.IFS(Raw_Data[[#This Row],[Customer Satisfaction]]&lt;2,"Poor",Raw_Data[[#This Row],[Customer Satisfaction]]&lt;4,"Average",Raw_Data[[#This Row],[Customer Satisfaction]]&gt;=4,"Excellent")</f>
        <v>Average</v>
      </c>
    </row>
    <row r="7500" spans="2:22" x14ac:dyDescent="0.3">
      <c r="B7500" t="s">
        <v>6756</v>
      </c>
      <c r="C7500" s="2">
        <v>45963</v>
      </c>
      <c r="D7500" s="1">
        <v>0.57499999999999996</v>
      </c>
      <c r="E7500" t="s">
        <v>37</v>
      </c>
      <c r="F7500" t="s">
        <v>48</v>
      </c>
      <c r="G7500" t="s">
        <v>327</v>
      </c>
      <c r="H7500" t="s">
        <v>22</v>
      </c>
      <c r="I7500" t="s">
        <v>23</v>
      </c>
      <c r="J7500" t="s">
        <v>49</v>
      </c>
      <c r="K7500" t="s">
        <v>25</v>
      </c>
      <c r="L7500" t="s">
        <v>3561</v>
      </c>
      <c r="M7500">
        <v>0.8</v>
      </c>
      <c r="N7500">
        <v>10.5</v>
      </c>
      <c r="O7500" t="s">
        <v>28</v>
      </c>
      <c r="P7500">
        <v>5</v>
      </c>
      <c r="Q7500" t="s">
        <v>27</v>
      </c>
      <c r="R7500" t="s">
        <v>28</v>
      </c>
      <c r="S7500">
        <v>160.53</v>
      </c>
      <c r="T7500" t="str" cm="1">
        <f t="array" ref="T7500">_xlfn.IFS(Raw_Data[[#This Row],[Call Status]]="Resolved","5",Raw_Data[[#This Row],[Call Status]]="Escalated","2",Raw_Data[[#This Row],[Call Status]]="Pending","3",Raw_Data[[#This Row],[Call Status]]="Abandoned","0")</f>
        <v>5</v>
      </c>
      <c r="U7500" t="str">
        <f>TEXT(Raw_Data[[#This Row],[Call Date]],"mmmm")</f>
        <v>November</v>
      </c>
      <c r="V7500" t="str" cm="1">
        <f t="array" ref="V7500">_xlfn.IFS(Raw_Data[[#This Row],[Customer Satisfaction]]&lt;2,"Poor",Raw_Data[[#This Row],[Customer Satisfaction]]&lt;4,"Average",Raw_Data[[#This Row],[Customer Satisfaction]]&gt;=4,"Excellent")</f>
        <v>Excellent</v>
      </c>
    </row>
    <row r="7501" spans="2:22" x14ac:dyDescent="0.3">
      <c r="B7501" t="s">
        <v>1058</v>
      </c>
      <c r="C7501" s="2">
        <v>45818</v>
      </c>
      <c r="D7501" s="1">
        <v>0.50347222222222221</v>
      </c>
      <c r="E7501" t="s">
        <v>156</v>
      </c>
      <c r="F7501" t="s">
        <v>48</v>
      </c>
      <c r="G7501" t="s">
        <v>327</v>
      </c>
      <c r="H7501" t="s">
        <v>22</v>
      </c>
      <c r="I7501" t="s">
        <v>23</v>
      </c>
      <c r="J7501" t="s">
        <v>45</v>
      </c>
      <c r="K7501" t="s">
        <v>25</v>
      </c>
      <c r="L7501" t="s">
        <v>25</v>
      </c>
      <c r="M7501">
        <v>2.2999999999999998</v>
      </c>
      <c r="N7501">
        <v>6.2</v>
      </c>
      <c r="O7501" t="s">
        <v>26</v>
      </c>
      <c r="P7501">
        <v>1</v>
      </c>
      <c r="Q7501" t="s">
        <v>1014</v>
      </c>
      <c r="R7501" t="s">
        <v>28</v>
      </c>
      <c r="S7501">
        <v>146.9</v>
      </c>
      <c r="T7501" t="str" cm="1">
        <f t="array" ref="T7501">_xlfn.IFS(Raw_Data[[#This Row],[Call Status]]="Resolved","5",Raw_Data[[#This Row],[Call Status]]="Escalated","2",Raw_Data[[#This Row],[Call Status]]="Pending","3",Raw_Data[[#This Row],[Call Status]]="Abandoned","0")</f>
        <v>5</v>
      </c>
      <c r="U7501" t="str">
        <f>TEXT(Raw_Data[[#This Row],[Call Date]],"mmmm")</f>
        <v>June</v>
      </c>
      <c r="V7501" t="str" cm="1">
        <f t="array" ref="V7501">_xlfn.IFS(Raw_Data[[#This Row],[Customer Satisfaction]]&lt;2,"Poor",Raw_Data[[#This Row],[Customer Satisfaction]]&lt;4,"Average",Raw_Data[[#This Row],[Customer Satisfaction]]&gt;=4,"Excellent")</f>
        <v>Poor</v>
      </c>
    </row>
    <row r="7502" spans="2:22" x14ac:dyDescent="0.3">
      <c r="B7502" t="s">
        <v>2113</v>
      </c>
      <c r="C7502" s="2">
        <v>45798</v>
      </c>
      <c r="D7502" s="1">
        <v>0.82638888888888884</v>
      </c>
      <c r="E7502" t="s">
        <v>44</v>
      </c>
      <c r="F7502" t="s">
        <v>38</v>
      </c>
      <c r="G7502" t="s">
        <v>21</v>
      </c>
      <c r="H7502" t="s">
        <v>2026</v>
      </c>
      <c r="I7502" t="s">
        <v>1128</v>
      </c>
      <c r="J7502" t="s">
        <v>76</v>
      </c>
      <c r="K7502" t="s">
        <v>25</v>
      </c>
      <c r="L7502" t="s">
        <v>25</v>
      </c>
      <c r="M7502">
        <v>0.5</v>
      </c>
      <c r="N7502">
        <v>12.9</v>
      </c>
      <c r="O7502" t="s">
        <v>26</v>
      </c>
      <c r="P7502">
        <v>4</v>
      </c>
      <c r="Q7502" t="s">
        <v>615</v>
      </c>
      <c r="R7502" t="s">
        <v>28</v>
      </c>
      <c r="S7502">
        <v>35.42</v>
      </c>
      <c r="T7502" t="str" cm="1">
        <f t="array" ref="T7502">_xlfn.IFS(Raw_Data[[#This Row],[Call Status]]="Resolved","5",Raw_Data[[#This Row],[Call Status]]="Escalated","2",Raw_Data[[#This Row],[Call Status]]="Pending","3",Raw_Data[[#This Row],[Call Status]]="Abandoned","0")</f>
        <v>5</v>
      </c>
      <c r="U7502" t="str">
        <f>TEXT(Raw_Data[[#This Row],[Call Date]],"mmmm")</f>
        <v>May</v>
      </c>
      <c r="V7502" t="str" cm="1">
        <f t="array" ref="V7502">_xlfn.IFS(Raw_Data[[#This Row],[Customer Satisfaction]]&lt;2,"Poor",Raw_Data[[#This Row],[Customer Satisfaction]]&lt;4,"Average",Raw_Data[[#This Row],[Customer Satisfaction]]&gt;=4,"Excellent")</f>
        <v>Excellent</v>
      </c>
    </row>
    <row r="7503" spans="2:22" x14ac:dyDescent="0.3">
      <c r="B7503" t="s">
        <v>6215</v>
      </c>
      <c r="C7503" s="2">
        <v>45991</v>
      </c>
      <c r="D7503" s="1">
        <v>0.82222222222222219</v>
      </c>
      <c r="E7503" t="s">
        <v>33</v>
      </c>
      <c r="F7503" t="s">
        <v>48</v>
      </c>
      <c r="G7503" t="s">
        <v>250</v>
      </c>
      <c r="H7503" t="s">
        <v>22</v>
      </c>
      <c r="I7503" t="s">
        <v>23</v>
      </c>
      <c r="J7503" t="s">
        <v>39</v>
      </c>
      <c r="K7503" t="s">
        <v>25</v>
      </c>
      <c r="L7503" t="s">
        <v>3559</v>
      </c>
      <c r="M7503">
        <v>1</v>
      </c>
      <c r="N7503">
        <v>14.1</v>
      </c>
      <c r="O7503" t="s">
        <v>26</v>
      </c>
      <c r="P7503">
        <v>4</v>
      </c>
      <c r="Q7503" t="s">
        <v>27</v>
      </c>
      <c r="R7503" t="s">
        <v>28</v>
      </c>
      <c r="S7503">
        <v>307.58</v>
      </c>
      <c r="T7503" t="str" cm="1">
        <f t="array" ref="T7503">_xlfn.IFS(Raw_Data[[#This Row],[Call Status]]="Resolved","5",Raw_Data[[#This Row],[Call Status]]="Escalated","2",Raw_Data[[#This Row],[Call Status]]="Pending","3",Raw_Data[[#This Row],[Call Status]]="Abandoned","0")</f>
        <v>5</v>
      </c>
      <c r="U7503" t="str">
        <f>TEXT(Raw_Data[[#This Row],[Call Date]],"mmmm")</f>
        <v>November</v>
      </c>
      <c r="V7503" t="str" cm="1">
        <f t="array" ref="V7503">_xlfn.IFS(Raw_Data[[#This Row],[Customer Satisfaction]]&lt;2,"Poor",Raw_Data[[#This Row],[Customer Satisfaction]]&lt;4,"Average",Raw_Data[[#This Row],[Customer Satisfaction]]&gt;=4,"Excellent")</f>
        <v>Excellent</v>
      </c>
    </row>
    <row r="7504" spans="2:22" x14ac:dyDescent="0.3">
      <c r="B7504" t="s">
        <v>5926</v>
      </c>
      <c r="C7504" s="2">
        <v>45754</v>
      </c>
      <c r="D7504" s="1">
        <v>0.50624999999999998</v>
      </c>
      <c r="E7504" t="s">
        <v>70</v>
      </c>
      <c r="F7504" t="s">
        <v>34</v>
      </c>
      <c r="G7504" t="s">
        <v>327</v>
      </c>
      <c r="H7504" t="s">
        <v>2392</v>
      </c>
      <c r="I7504" t="s">
        <v>23</v>
      </c>
      <c r="J7504" t="s">
        <v>76</v>
      </c>
      <c r="K7504" t="s">
        <v>25</v>
      </c>
      <c r="L7504" t="s">
        <v>3559</v>
      </c>
      <c r="M7504">
        <v>1.1000000000000001</v>
      </c>
      <c r="N7504">
        <v>8.9</v>
      </c>
      <c r="O7504" t="s">
        <v>26</v>
      </c>
      <c r="P7504">
        <v>5</v>
      </c>
      <c r="Q7504" t="s">
        <v>27</v>
      </c>
      <c r="R7504" t="s">
        <v>28</v>
      </c>
      <c r="S7504">
        <v>219.78</v>
      </c>
      <c r="T7504" t="str" cm="1">
        <f t="array" ref="T7504">_xlfn.IFS(Raw_Data[[#This Row],[Call Status]]="Resolved","5",Raw_Data[[#This Row],[Call Status]]="Escalated","2",Raw_Data[[#This Row],[Call Status]]="Pending","3",Raw_Data[[#This Row],[Call Status]]="Abandoned","0")</f>
        <v>5</v>
      </c>
      <c r="U7504" t="str">
        <f>TEXT(Raw_Data[[#This Row],[Call Date]],"mmmm")</f>
        <v>April</v>
      </c>
      <c r="V7504" t="str" cm="1">
        <f t="array" ref="V7504">_xlfn.IFS(Raw_Data[[#This Row],[Customer Satisfaction]]&lt;2,"Poor",Raw_Data[[#This Row],[Customer Satisfaction]]&lt;4,"Average",Raw_Data[[#This Row],[Customer Satisfaction]]&gt;=4,"Excellent")</f>
        <v>Excellent</v>
      </c>
    </row>
    <row r="7505" spans="2:22" x14ac:dyDescent="0.3">
      <c r="B7505" t="s">
        <v>7149</v>
      </c>
      <c r="C7505" s="2">
        <v>45878</v>
      </c>
      <c r="D7505" s="1">
        <v>0.6743055555555556</v>
      </c>
      <c r="E7505" t="s">
        <v>53</v>
      </c>
      <c r="F7505" t="s">
        <v>34</v>
      </c>
      <c r="G7505" t="s">
        <v>327</v>
      </c>
      <c r="H7505" t="s">
        <v>22</v>
      </c>
      <c r="I7505" t="s">
        <v>23</v>
      </c>
      <c r="J7505" t="s">
        <v>55</v>
      </c>
      <c r="K7505" t="s">
        <v>25</v>
      </c>
      <c r="L7505" t="s">
        <v>3564</v>
      </c>
      <c r="M7505">
        <v>2.9</v>
      </c>
      <c r="N7505">
        <v>15.6</v>
      </c>
      <c r="O7505" t="s">
        <v>26</v>
      </c>
      <c r="P7505">
        <v>5</v>
      </c>
      <c r="Q7505" t="s">
        <v>27</v>
      </c>
      <c r="R7505" t="s">
        <v>28</v>
      </c>
      <c r="S7505">
        <v>116.56</v>
      </c>
      <c r="T7505" t="str" cm="1">
        <f t="array" ref="T7505">_xlfn.IFS(Raw_Data[[#This Row],[Call Status]]="Resolved","5",Raw_Data[[#This Row],[Call Status]]="Escalated","2",Raw_Data[[#This Row],[Call Status]]="Pending","3",Raw_Data[[#This Row],[Call Status]]="Abandoned","0")</f>
        <v>5</v>
      </c>
      <c r="U7505" t="str">
        <f>TEXT(Raw_Data[[#This Row],[Call Date]],"mmmm")</f>
        <v>August</v>
      </c>
      <c r="V7505" t="str" cm="1">
        <f t="array" ref="V7505">_xlfn.IFS(Raw_Data[[#This Row],[Customer Satisfaction]]&lt;2,"Poor",Raw_Data[[#This Row],[Customer Satisfaction]]&lt;4,"Average",Raw_Data[[#This Row],[Customer Satisfaction]]&gt;=4,"Excellent")</f>
        <v>Excellent</v>
      </c>
    </row>
    <row r="7506" spans="2:22" x14ac:dyDescent="0.3">
      <c r="B7506" t="s">
        <v>3901</v>
      </c>
      <c r="C7506" s="2">
        <v>45700</v>
      </c>
      <c r="D7506" s="1">
        <v>0.68263888888888891</v>
      </c>
      <c r="E7506" t="s">
        <v>110</v>
      </c>
      <c r="F7506" t="s">
        <v>38</v>
      </c>
      <c r="G7506" t="s">
        <v>250</v>
      </c>
      <c r="H7506" t="s">
        <v>2026</v>
      </c>
      <c r="I7506" t="s">
        <v>1128</v>
      </c>
      <c r="J7506" t="s">
        <v>42</v>
      </c>
      <c r="K7506" t="s">
        <v>25</v>
      </c>
      <c r="L7506" t="s">
        <v>3561</v>
      </c>
      <c r="M7506">
        <v>3.1</v>
      </c>
      <c r="N7506">
        <v>10.9</v>
      </c>
      <c r="O7506" t="s">
        <v>26</v>
      </c>
      <c r="P7506">
        <v>3</v>
      </c>
      <c r="Q7506" t="s">
        <v>615</v>
      </c>
      <c r="R7506" t="s">
        <v>28</v>
      </c>
      <c r="S7506">
        <v>208.28</v>
      </c>
      <c r="T7506" t="str" cm="1">
        <f t="array" ref="T7506">_xlfn.IFS(Raw_Data[[#This Row],[Call Status]]="Resolved","5",Raw_Data[[#This Row],[Call Status]]="Escalated","2",Raw_Data[[#This Row],[Call Status]]="Pending","3",Raw_Data[[#This Row],[Call Status]]="Abandoned","0")</f>
        <v>5</v>
      </c>
      <c r="U7506" t="str">
        <f>TEXT(Raw_Data[[#This Row],[Call Date]],"mmmm")</f>
        <v>February</v>
      </c>
      <c r="V7506" t="str" cm="1">
        <f t="array" ref="V7506">_xlfn.IFS(Raw_Data[[#This Row],[Customer Satisfaction]]&lt;2,"Poor",Raw_Data[[#This Row],[Customer Satisfaction]]&lt;4,"Average",Raw_Data[[#This Row],[Customer Satisfaction]]&gt;=4,"Excellent")</f>
        <v>Average</v>
      </c>
    </row>
    <row r="7507" spans="2:22" x14ac:dyDescent="0.3">
      <c r="B7507" t="s">
        <v>4673</v>
      </c>
      <c r="C7507" s="2">
        <v>45949</v>
      </c>
      <c r="D7507" s="1">
        <v>0.88958333333333328</v>
      </c>
      <c r="E7507" t="s">
        <v>108</v>
      </c>
      <c r="F7507" t="s">
        <v>48</v>
      </c>
      <c r="G7507" t="s">
        <v>162</v>
      </c>
      <c r="H7507" t="s">
        <v>22</v>
      </c>
      <c r="I7507" t="s">
        <v>1137</v>
      </c>
      <c r="J7507" t="s">
        <v>64</v>
      </c>
      <c r="K7507" t="s">
        <v>25</v>
      </c>
      <c r="L7507" t="s">
        <v>3570</v>
      </c>
      <c r="M7507">
        <v>5.3</v>
      </c>
      <c r="N7507">
        <v>7</v>
      </c>
      <c r="O7507" t="s">
        <v>26</v>
      </c>
      <c r="P7507">
        <v>5</v>
      </c>
      <c r="Q7507" t="s">
        <v>27</v>
      </c>
      <c r="R7507" t="s">
        <v>28</v>
      </c>
      <c r="S7507">
        <v>255.67</v>
      </c>
      <c r="T7507" t="str" cm="1">
        <f t="array" ref="T7507">_xlfn.IFS(Raw_Data[[#This Row],[Call Status]]="Resolved","5",Raw_Data[[#This Row],[Call Status]]="Escalated","2",Raw_Data[[#This Row],[Call Status]]="Pending","3",Raw_Data[[#This Row],[Call Status]]="Abandoned","0")</f>
        <v>5</v>
      </c>
      <c r="U7507" t="str">
        <f>TEXT(Raw_Data[[#This Row],[Call Date]],"mmmm")</f>
        <v>October</v>
      </c>
      <c r="V7507" t="str" cm="1">
        <f t="array" ref="V7507">_xlfn.IFS(Raw_Data[[#This Row],[Customer Satisfaction]]&lt;2,"Poor",Raw_Data[[#This Row],[Customer Satisfaction]]&lt;4,"Average",Raw_Data[[#This Row],[Customer Satisfaction]]&gt;=4,"Excellent")</f>
        <v>Excellent</v>
      </c>
    </row>
    <row r="7508" spans="2:22" x14ac:dyDescent="0.3">
      <c r="B7508" t="s">
        <v>7029</v>
      </c>
      <c r="C7508" s="2">
        <v>45765</v>
      </c>
      <c r="D7508" s="1">
        <v>0.90208333333333335</v>
      </c>
      <c r="E7508" t="s">
        <v>91</v>
      </c>
      <c r="F7508" t="s">
        <v>20</v>
      </c>
      <c r="G7508" t="s">
        <v>250</v>
      </c>
      <c r="H7508" t="s">
        <v>22</v>
      </c>
      <c r="I7508" t="s">
        <v>23</v>
      </c>
      <c r="J7508" t="s">
        <v>55</v>
      </c>
      <c r="K7508" t="s">
        <v>25</v>
      </c>
      <c r="L7508" t="s">
        <v>3564</v>
      </c>
      <c r="M7508">
        <v>2.4</v>
      </c>
      <c r="N7508">
        <v>13</v>
      </c>
      <c r="O7508" t="s">
        <v>28</v>
      </c>
      <c r="P7508">
        <v>3</v>
      </c>
      <c r="Q7508" t="s">
        <v>615</v>
      </c>
      <c r="R7508" t="s">
        <v>28</v>
      </c>
      <c r="S7508">
        <v>134.91</v>
      </c>
      <c r="T7508" t="str" cm="1">
        <f t="array" ref="T7508">_xlfn.IFS(Raw_Data[[#This Row],[Call Status]]="Resolved","5",Raw_Data[[#This Row],[Call Status]]="Escalated","2",Raw_Data[[#This Row],[Call Status]]="Pending","3",Raw_Data[[#This Row],[Call Status]]="Abandoned","0")</f>
        <v>5</v>
      </c>
      <c r="U7508" t="str">
        <f>TEXT(Raw_Data[[#This Row],[Call Date]],"mmmm")</f>
        <v>April</v>
      </c>
      <c r="V7508" t="str" cm="1">
        <f t="array" ref="V7508">_xlfn.IFS(Raw_Data[[#This Row],[Customer Satisfaction]]&lt;2,"Poor",Raw_Data[[#This Row],[Customer Satisfaction]]&lt;4,"Average",Raw_Data[[#This Row],[Customer Satisfaction]]&gt;=4,"Excellent")</f>
        <v>Average</v>
      </c>
    </row>
    <row r="7509" spans="2:22" x14ac:dyDescent="0.3">
      <c r="B7509" t="s">
        <v>2427</v>
      </c>
      <c r="C7509" s="2">
        <v>45923</v>
      </c>
      <c r="D7509" s="1">
        <v>0.81180555555555556</v>
      </c>
      <c r="E7509" t="s">
        <v>70</v>
      </c>
      <c r="F7509" t="s">
        <v>20</v>
      </c>
      <c r="G7509" t="s">
        <v>21</v>
      </c>
      <c r="H7509" t="s">
        <v>2392</v>
      </c>
      <c r="I7509" t="s">
        <v>1137</v>
      </c>
      <c r="J7509" t="s">
        <v>42</v>
      </c>
      <c r="K7509" t="s">
        <v>25</v>
      </c>
      <c r="L7509" t="s">
        <v>25</v>
      </c>
      <c r="M7509">
        <v>1.7</v>
      </c>
      <c r="N7509">
        <v>9</v>
      </c>
      <c r="O7509" t="s">
        <v>28</v>
      </c>
      <c r="P7509">
        <v>4</v>
      </c>
      <c r="Q7509" t="s">
        <v>615</v>
      </c>
      <c r="R7509" t="s">
        <v>28</v>
      </c>
      <c r="S7509">
        <v>115.5</v>
      </c>
      <c r="T7509" t="str" cm="1">
        <f t="array" ref="T7509">_xlfn.IFS(Raw_Data[[#This Row],[Call Status]]="Resolved","5",Raw_Data[[#This Row],[Call Status]]="Escalated","2",Raw_Data[[#This Row],[Call Status]]="Pending","3",Raw_Data[[#This Row],[Call Status]]="Abandoned","0")</f>
        <v>5</v>
      </c>
      <c r="U7509" t="str">
        <f>TEXT(Raw_Data[[#This Row],[Call Date]],"mmmm")</f>
        <v>September</v>
      </c>
      <c r="V7509" t="str" cm="1">
        <f t="array" ref="V7509">_xlfn.IFS(Raw_Data[[#This Row],[Customer Satisfaction]]&lt;2,"Poor",Raw_Data[[#This Row],[Customer Satisfaction]]&lt;4,"Average",Raw_Data[[#This Row],[Customer Satisfaction]]&gt;=4,"Excellent")</f>
        <v>Excellent</v>
      </c>
    </row>
    <row r="7510" spans="2:22" x14ac:dyDescent="0.3">
      <c r="B7510" t="s">
        <v>1397</v>
      </c>
      <c r="C7510" s="2">
        <v>45752</v>
      </c>
      <c r="D7510" s="1">
        <v>0.84444444444444444</v>
      </c>
      <c r="E7510" t="s">
        <v>57</v>
      </c>
      <c r="F7510" t="s">
        <v>34</v>
      </c>
      <c r="G7510" t="s">
        <v>327</v>
      </c>
      <c r="H7510" t="s">
        <v>22</v>
      </c>
      <c r="I7510" t="s">
        <v>1128</v>
      </c>
      <c r="J7510" t="s">
        <v>31</v>
      </c>
      <c r="K7510" t="s">
        <v>25</v>
      </c>
      <c r="L7510" t="s">
        <v>25</v>
      </c>
      <c r="M7510">
        <v>4.7</v>
      </c>
      <c r="N7510">
        <v>13.7</v>
      </c>
      <c r="O7510" t="s">
        <v>26</v>
      </c>
      <c r="P7510">
        <v>4</v>
      </c>
      <c r="Q7510" t="s">
        <v>615</v>
      </c>
      <c r="R7510" t="s">
        <v>28</v>
      </c>
      <c r="S7510">
        <v>117.94</v>
      </c>
      <c r="T7510" t="str" cm="1">
        <f t="array" ref="T7510">_xlfn.IFS(Raw_Data[[#This Row],[Call Status]]="Resolved","5",Raw_Data[[#This Row],[Call Status]]="Escalated","2",Raw_Data[[#This Row],[Call Status]]="Pending","3",Raw_Data[[#This Row],[Call Status]]="Abandoned","0")</f>
        <v>5</v>
      </c>
      <c r="U7510" t="str">
        <f>TEXT(Raw_Data[[#This Row],[Call Date]],"mmmm")</f>
        <v>April</v>
      </c>
      <c r="V7510" t="str" cm="1">
        <f t="array" ref="V7510">_xlfn.IFS(Raw_Data[[#This Row],[Customer Satisfaction]]&lt;2,"Poor",Raw_Data[[#This Row],[Customer Satisfaction]]&lt;4,"Average",Raw_Data[[#This Row],[Customer Satisfaction]]&gt;=4,"Excellent")</f>
        <v>Excellent</v>
      </c>
    </row>
    <row r="7511" spans="2:22" x14ac:dyDescent="0.3">
      <c r="B7511" t="s">
        <v>6471</v>
      </c>
      <c r="C7511" s="2">
        <v>45919</v>
      </c>
      <c r="D7511" s="1">
        <v>0.35555555555555557</v>
      </c>
      <c r="E7511" t="s">
        <v>30</v>
      </c>
      <c r="F7511" t="s">
        <v>38</v>
      </c>
      <c r="G7511" t="s">
        <v>250</v>
      </c>
      <c r="H7511" t="s">
        <v>22</v>
      </c>
      <c r="I7511" t="s">
        <v>23</v>
      </c>
      <c r="J7511" t="s">
        <v>76</v>
      </c>
      <c r="K7511" t="s">
        <v>25</v>
      </c>
      <c r="L7511" t="s">
        <v>3570</v>
      </c>
      <c r="M7511">
        <v>4.9000000000000004</v>
      </c>
      <c r="N7511">
        <v>10.7</v>
      </c>
      <c r="O7511" t="s">
        <v>26</v>
      </c>
      <c r="P7511">
        <v>5</v>
      </c>
      <c r="Q7511" t="s">
        <v>27</v>
      </c>
      <c r="R7511" t="s">
        <v>28</v>
      </c>
      <c r="S7511">
        <v>276.60000000000002</v>
      </c>
      <c r="T7511" t="str" cm="1">
        <f t="array" ref="T7511">_xlfn.IFS(Raw_Data[[#This Row],[Call Status]]="Resolved","5",Raw_Data[[#This Row],[Call Status]]="Escalated","2",Raw_Data[[#This Row],[Call Status]]="Pending","3",Raw_Data[[#This Row],[Call Status]]="Abandoned","0")</f>
        <v>5</v>
      </c>
      <c r="U7511" t="str">
        <f>TEXT(Raw_Data[[#This Row],[Call Date]],"mmmm")</f>
        <v>September</v>
      </c>
      <c r="V7511" t="str" cm="1">
        <f t="array" ref="V7511">_xlfn.IFS(Raw_Data[[#This Row],[Customer Satisfaction]]&lt;2,"Poor",Raw_Data[[#This Row],[Customer Satisfaction]]&lt;4,"Average",Raw_Data[[#This Row],[Customer Satisfaction]]&gt;=4,"Excellent")</f>
        <v>Excellent</v>
      </c>
    </row>
    <row r="7512" spans="2:22" x14ac:dyDescent="0.3">
      <c r="B7512" t="s">
        <v>561</v>
      </c>
      <c r="C7512" s="2">
        <v>45970</v>
      </c>
      <c r="D7512" s="1">
        <v>0.84027777777777779</v>
      </c>
      <c r="E7512" t="s">
        <v>30</v>
      </c>
      <c r="F7512" t="s">
        <v>20</v>
      </c>
      <c r="G7512" t="s">
        <v>21</v>
      </c>
      <c r="H7512" t="s">
        <v>22</v>
      </c>
      <c r="I7512" t="s">
        <v>23</v>
      </c>
      <c r="J7512" t="s">
        <v>55</v>
      </c>
      <c r="K7512" t="s">
        <v>25</v>
      </c>
      <c r="L7512" t="s">
        <v>25</v>
      </c>
      <c r="M7512">
        <v>4.8</v>
      </c>
      <c r="N7512">
        <v>6</v>
      </c>
      <c r="O7512" t="s">
        <v>26</v>
      </c>
      <c r="P7512">
        <v>0</v>
      </c>
      <c r="Q7512" t="s">
        <v>27</v>
      </c>
      <c r="R7512" t="s">
        <v>28</v>
      </c>
      <c r="S7512">
        <v>225.97</v>
      </c>
      <c r="T7512" t="str" cm="1">
        <f t="array" ref="T7512">_xlfn.IFS(Raw_Data[[#This Row],[Call Status]]="Resolved","5",Raw_Data[[#This Row],[Call Status]]="Escalated","2",Raw_Data[[#This Row],[Call Status]]="Pending","3",Raw_Data[[#This Row],[Call Status]]="Abandoned","0")</f>
        <v>5</v>
      </c>
      <c r="U7512" t="str">
        <f>TEXT(Raw_Data[[#This Row],[Call Date]],"mmmm")</f>
        <v>November</v>
      </c>
      <c r="V7512" t="str" cm="1">
        <f t="array" ref="V7512">_xlfn.IFS(Raw_Data[[#This Row],[Customer Satisfaction]]&lt;2,"Poor",Raw_Data[[#This Row],[Customer Satisfaction]]&lt;4,"Average",Raw_Data[[#This Row],[Customer Satisfaction]]&gt;=4,"Excellent")</f>
        <v>Poor</v>
      </c>
    </row>
    <row r="7513" spans="2:22" x14ac:dyDescent="0.3">
      <c r="B7513" t="s">
        <v>8074</v>
      </c>
      <c r="C7513" s="2">
        <v>45728</v>
      </c>
      <c r="D7513" s="1">
        <v>0.40208333333333335</v>
      </c>
      <c r="E7513" t="s">
        <v>91</v>
      </c>
      <c r="F7513" t="s">
        <v>20</v>
      </c>
      <c r="G7513" t="s">
        <v>327</v>
      </c>
      <c r="H7513" t="s">
        <v>22</v>
      </c>
      <c r="I7513" t="s">
        <v>1137</v>
      </c>
      <c r="J7513" t="s">
        <v>31</v>
      </c>
      <c r="K7513" t="s">
        <v>16</v>
      </c>
      <c r="L7513" t="s">
        <v>16</v>
      </c>
      <c r="M7513">
        <v>1.5</v>
      </c>
      <c r="N7513">
        <v>10</v>
      </c>
      <c r="O7513" t="s">
        <v>28</v>
      </c>
      <c r="P7513">
        <v>4</v>
      </c>
      <c r="Q7513" t="s">
        <v>615</v>
      </c>
      <c r="R7513" t="s">
        <v>26</v>
      </c>
      <c r="S7513">
        <v>345.04</v>
      </c>
      <c r="T7513" t="str" cm="1">
        <f t="array" ref="T7513">_xlfn.IFS(Raw_Data[[#This Row],[Call Status]]="Resolved","5",Raw_Data[[#This Row],[Call Status]]="Escalated","2",Raw_Data[[#This Row],[Call Status]]="Pending","3",Raw_Data[[#This Row],[Call Status]]="Abandoned","0")</f>
        <v>2</v>
      </c>
      <c r="U7513" t="str">
        <f>TEXT(Raw_Data[[#This Row],[Call Date]],"mmmm")</f>
        <v>March</v>
      </c>
      <c r="V7513" t="str" cm="1">
        <f t="array" ref="V7513">_xlfn.IFS(Raw_Data[[#This Row],[Customer Satisfaction]]&lt;2,"Poor",Raw_Data[[#This Row],[Customer Satisfaction]]&lt;4,"Average",Raw_Data[[#This Row],[Customer Satisfaction]]&gt;=4,"Excellent")</f>
        <v>Excellent</v>
      </c>
    </row>
    <row r="7514" spans="2:22" x14ac:dyDescent="0.3">
      <c r="B7514" t="s">
        <v>903</v>
      </c>
      <c r="C7514" s="2">
        <v>45876</v>
      </c>
      <c r="D7514" s="1">
        <v>0.41388888888888886</v>
      </c>
      <c r="E7514" t="s">
        <v>108</v>
      </c>
      <c r="F7514" t="s">
        <v>48</v>
      </c>
      <c r="G7514" t="s">
        <v>327</v>
      </c>
      <c r="H7514" t="s">
        <v>22</v>
      </c>
      <c r="I7514" t="s">
        <v>23</v>
      </c>
      <c r="J7514" t="s">
        <v>24</v>
      </c>
      <c r="K7514" t="s">
        <v>25</v>
      </c>
      <c r="L7514" t="s">
        <v>25</v>
      </c>
      <c r="M7514">
        <v>1.9</v>
      </c>
      <c r="N7514">
        <v>2.7</v>
      </c>
      <c r="O7514" t="s">
        <v>26</v>
      </c>
      <c r="P7514">
        <v>3</v>
      </c>
      <c r="Q7514" t="s">
        <v>615</v>
      </c>
      <c r="R7514" t="s">
        <v>28</v>
      </c>
      <c r="S7514">
        <v>347.32</v>
      </c>
      <c r="T7514" t="str" cm="1">
        <f t="array" ref="T7514">_xlfn.IFS(Raw_Data[[#This Row],[Call Status]]="Resolved","5",Raw_Data[[#This Row],[Call Status]]="Escalated","2",Raw_Data[[#This Row],[Call Status]]="Pending","3",Raw_Data[[#This Row],[Call Status]]="Abandoned","0")</f>
        <v>5</v>
      </c>
      <c r="U7514" t="str">
        <f>TEXT(Raw_Data[[#This Row],[Call Date]],"mmmm")</f>
        <v>August</v>
      </c>
      <c r="V7514" t="str" cm="1">
        <f t="array" ref="V7514">_xlfn.IFS(Raw_Data[[#This Row],[Customer Satisfaction]]&lt;2,"Poor",Raw_Data[[#This Row],[Customer Satisfaction]]&lt;4,"Average",Raw_Data[[#This Row],[Customer Satisfaction]]&gt;=4,"Excellent")</f>
        <v>Average</v>
      </c>
    </row>
    <row r="7515" spans="2:22" x14ac:dyDescent="0.3">
      <c r="B7515" t="s">
        <v>5995</v>
      </c>
      <c r="C7515" s="2">
        <v>45678</v>
      </c>
      <c r="D7515" s="1">
        <v>0.39097222222222222</v>
      </c>
      <c r="E7515" t="s">
        <v>84</v>
      </c>
      <c r="F7515" t="s">
        <v>38</v>
      </c>
      <c r="G7515" t="s">
        <v>162</v>
      </c>
      <c r="H7515" t="s">
        <v>2392</v>
      </c>
      <c r="I7515" t="s">
        <v>23</v>
      </c>
      <c r="J7515" t="s">
        <v>35</v>
      </c>
      <c r="K7515" t="s">
        <v>25</v>
      </c>
      <c r="L7515" t="s">
        <v>3570</v>
      </c>
      <c r="M7515">
        <v>1.5</v>
      </c>
      <c r="N7515">
        <v>9.5</v>
      </c>
      <c r="O7515" t="s">
        <v>26</v>
      </c>
      <c r="P7515">
        <v>5</v>
      </c>
      <c r="Q7515" t="s">
        <v>27</v>
      </c>
      <c r="R7515" t="s">
        <v>28</v>
      </c>
      <c r="S7515">
        <v>96.96</v>
      </c>
      <c r="T7515" t="str" cm="1">
        <f t="array" ref="T7515">_xlfn.IFS(Raw_Data[[#This Row],[Call Status]]="Resolved","5",Raw_Data[[#This Row],[Call Status]]="Escalated","2",Raw_Data[[#This Row],[Call Status]]="Pending","3",Raw_Data[[#This Row],[Call Status]]="Abandoned","0")</f>
        <v>5</v>
      </c>
      <c r="U7515" t="str">
        <f>TEXT(Raw_Data[[#This Row],[Call Date]],"mmmm")</f>
        <v>January</v>
      </c>
      <c r="V7515" t="str" cm="1">
        <f t="array" ref="V7515">_xlfn.IFS(Raw_Data[[#This Row],[Customer Satisfaction]]&lt;2,"Poor",Raw_Data[[#This Row],[Customer Satisfaction]]&lt;4,"Average",Raw_Data[[#This Row],[Customer Satisfaction]]&gt;=4,"Excellent")</f>
        <v>Excellent</v>
      </c>
    </row>
    <row r="7516" spans="2:22" x14ac:dyDescent="0.3">
      <c r="B7516" t="s">
        <v>2542</v>
      </c>
      <c r="C7516" s="2">
        <v>45749</v>
      </c>
      <c r="D7516" s="1">
        <v>0.61805555555555558</v>
      </c>
      <c r="E7516" t="s">
        <v>72</v>
      </c>
      <c r="F7516" t="s">
        <v>20</v>
      </c>
      <c r="G7516" t="s">
        <v>21</v>
      </c>
      <c r="H7516" t="s">
        <v>2392</v>
      </c>
      <c r="I7516" t="s">
        <v>1130</v>
      </c>
      <c r="J7516" t="s">
        <v>76</v>
      </c>
      <c r="K7516" t="s">
        <v>25</v>
      </c>
      <c r="L7516" t="s">
        <v>25</v>
      </c>
      <c r="M7516">
        <v>1.4</v>
      </c>
      <c r="N7516">
        <v>13.9</v>
      </c>
      <c r="O7516" t="s">
        <v>28</v>
      </c>
      <c r="P7516">
        <v>5</v>
      </c>
      <c r="Q7516" t="s">
        <v>27</v>
      </c>
      <c r="R7516" t="s">
        <v>28</v>
      </c>
      <c r="S7516">
        <v>281.93</v>
      </c>
      <c r="T7516" t="str" cm="1">
        <f t="array" ref="T7516">_xlfn.IFS(Raw_Data[[#This Row],[Call Status]]="Resolved","5",Raw_Data[[#This Row],[Call Status]]="Escalated","2",Raw_Data[[#This Row],[Call Status]]="Pending","3",Raw_Data[[#This Row],[Call Status]]="Abandoned","0")</f>
        <v>5</v>
      </c>
      <c r="U7516" t="str">
        <f>TEXT(Raw_Data[[#This Row],[Call Date]],"mmmm")</f>
        <v>April</v>
      </c>
      <c r="V7516" t="str" cm="1">
        <f t="array" ref="V7516">_xlfn.IFS(Raw_Data[[#This Row],[Customer Satisfaction]]&lt;2,"Poor",Raw_Data[[#This Row],[Customer Satisfaction]]&lt;4,"Average",Raw_Data[[#This Row],[Customer Satisfaction]]&gt;=4,"Excellent")</f>
        <v>Excellent</v>
      </c>
    </row>
    <row r="7517" spans="2:22" x14ac:dyDescent="0.3">
      <c r="B7517" t="s">
        <v>4220</v>
      </c>
      <c r="C7517" s="2">
        <v>45784</v>
      </c>
      <c r="D7517" s="1">
        <v>0.71527777777777779</v>
      </c>
      <c r="E7517" t="s">
        <v>41</v>
      </c>
      <c r="F7517" t="s">
        <v>34</v>
      </c>
      <c r="G7517" t="s">
        <v>250</v>
      </c>
      <c r="H7517" t="s">
        <v>2392</v>
      </c>
      <c r="I7517" t="s">
        <v>1128</v>
      </c>
      <c r="J7517" t="s">
        <v>76</v>
      </c>
      <c r="K7517" t="s">
        <v>25</v>
      </c>
      <c r="L7517" t="s">
        <v>3561</v>
      </c>
      <c r="M7517">
        <v>5.2</v>
      </c>
      <c r="N7517">
        <v>10.4</v>
      </c>
      <c r="O7517" t="s">
        <v>26</v>
      </c>
      <c r="P7517">
        <v>5</v>
      </c>
      <c r="Q7517" t="s">
        <v>27</v>
      </c>
      <c r="R7517" t="s">
        <v>28</v>
      </c>
      <c r="S7517">
        <v>21.71</v>
      </c>
      <c r="T7517" t="str" cm="1">
        <f t="array" ref="T7517">_xlfn.IFS(Raw_Data[[#This Row],[Call Status]]="Resolved","5",Raw_Data[[#This Row],[Call Status]]="Escalated","2",Raw_Data[[#This Row],[Call Status]]="Pending","3",Raw_Data[[#This Row],[Call Status]]="Abandoned","0")</f>
        <v>5</v>
      </c>
      <c r="U7517" t="str">
        <f>TEXT(Raw_Data[[#This Row],[Call Date]],"mmmm")</f>
        <v>May</v>
      </c>
      <c r="V7517" t="str" cm="1">
        <f t="array" ref="V7517">_xlfn.IFS(Raw_Data[[#This Row],[Customer Satisfaction]]&lt;2,"Poor",Raw_Data[[#This Row],[Customer Satisfaction]]&lt;4,"Average",Raw_Data[[#This Row],[Customer Satisfaction]]&gt;=4,"Excellent")</f>
        <v>Excellent</v>
      </c>
    </row>
    <row r="7518" spans="2:22" x14ac:dyDescent="0.3">
      <c r="B7518" t="s">
        <v>4938</v>
      </c>
      <c r="C7518" s="2">
        <v>45737</v>
      </c>
      <c r="D7518" s="1">
        <v>0.63680555555555551</v>
      </c>
      <c r="E7518" t="s">
        <v>110</v>
      </c>
      <c r="F7518" t="s">
        <v>48</v>
      </c>
      <c r="G7518" t="s">
        <v>327</v>
      </c>
      <c r="H7518" t="s">
        <v>22</v>
      </c>
      <c r="I7518" t="s">
        <v>1128</v>
      </c>
      <c r="J7518" t="s">
        <v>76</v>
      </c>
      <c r="K7518" t="s">
        <v>25</v>
      </c>
      <c r="L7518" t="s">
        <v>3564</v>
      </c>
      <c r="M7518">
        <v>4.4000000000000004</v>
      </c>
      <c r="N7518">
        <v>2.1</v>
      </c>
      <c r="O7518" t="s">
        <v>26</v>
      </c>
      <c r="P7518">
        <v>4</v>
      </c>
      <c r="Q7518" t="s">
        <v>615</v>
      </c>
      <c r="R7518" t="s">
        <v>28</v>
      </c>
      <c r="S7518">
        <v>149.4</v>
      </c>
      <c r="T7518" t="str" cm="1">
        <f t="array" ref="T7518">_xlfn.IFS(Raw_Data[[#This Row],[Call Status]]="Resolved","5",Raw_Data[[#This Row],[Call Status]]="Escalated","2",Raw_Data[[#This Row],[Call Status]]="Pending","3",Raw_Data[[#This Row],[Call Status]]="Abandoned","0")</f>
        <v>5</v>
      </c>
      <c r="U7518" t="str">
        <f>TEXT(Raw_Data[[#This Row],[Call Date]],"mmmm")</f>
        <v>March</v>
      </c>
      <c r="V7518" t="str" cm="1">
        <f t="array" ref="V7518">_xlfn.IFS(Raw_Data[[#This Row],[Customer Satisfaction]]&lt;2,"Poor",Raw_Data[[#This Row],[Customer Satisfaction]]&lt;4,"Average",Raw_Data[[#This Row],[Customer Satisfaction]]&gt;=4,"Excellent")</f>
        <v>Excellent</v>
      </c>
    </row>
    <row r="7519" spans="2:22" x14ac:dyDescent="0.3">
      <c r="B7519" t="s">
        <v>8297</v>
      </c>
      <c r="C7519" s="2">
        <v>45969</v>
      </c>
      <c r="D7519" s="1">
        <v>0.5854166666666667</v>
      </c>
      <c r="E7519" t="s">
        <v>33</v>
      </c>
      <c r="F7519" t="s">
        <v>38</v>
      </c>
      <c r="G7519" t="s">
        <v>162</v>
      </c>
      <c r="H7519" t="s">
        <v>22</v>
      </c>
      <c r="I7519" t="s">
        <v>1137</v>
      </c>
      <c r="J7519" t="s">
        <v>31</v>
      </c>
      <c r="K7519" t="s">
        <v>16</v>
      </c>
      <c r="L7519" t="s">
        <v>16</v>
      </c>
      <c r="M7519">
        <v>1.1000000000000001</v>
      </c>
      <c r="N7519">
        <v>12.1</v>
      </c>
      <c r="O7519" t="s">
        <v>28</v>
      </c>
      <c r="P7519">
        <v>3</v>
      </c>
      <c r="Q7519" t="s">
        <v>1014</v>
      </c>
      <c r="R7519" t="s">
        <v>26</v>
      </c>
      <c r="S7519">
        <v>168.43</v>
      </c>
      <c r="T7519" t="str" cm="1">
        <f t="array" ref="T7519">_xlfn.IFS(Raw_Data[[#This Row],[Call Status]]="Resolved","5",Raw_Data[[#This Row],[Call Status]]="Escalated","2",Raw_Data[[#This Row],[Call Status]]="Pending","3",Raw_Data[[#This Row],[Call Status]]="Abandoned","0")</f>
        <v>2</v>
      </c>
      <c r="U7519" t="str">
        <f>TEXT(Raw_Data[[#This Row],[Call Date]],"mmmm")</f>
        <v>November</v>
      </c>
      <c r="V7519" t="str" cm="1">
        <f t="array" ref="V7519">_xlfn.IFS(Raw_Data[[#This Row],[Customer Satisfaction]]&lt;2,"Poor",Raw_Data[[#This Row],[Customer Satisfaction]]&lt;4,"Average",Raw_Data[[#This Row],[Customer Satisfaction]]&gt;=4,"Excellent")</f>
        <v>Average</v>
      </c>
    </row>
    <row r="7520" spans="2:22" x14ac:dyDescent="0.3">
      <c r="B7520" t="s">
        <v>5297</v>
      </c>
      <c r="C7520" s="2">
        <v>45895</v>
      </c>
      <c r="D7520" s="1">
        <v>0.85347222222222219</v>
      </c>
      <c r="E7520" t="s">
        <v>41</v>
      </c>
      <c r="F7520" t="s">
        <v>38</v>
      </c>
      <c r="G7520" t="s">
        <v>250</v>
      </c>
      <c r="H7520" t="s">
        <v>2026</v>
      </c>
      <c r="I7520" t="s">
        <v>23</v>
      </c>
      <c r="J7520" t="s">
        <v>31</v>
      </c>
      <c r="K7520" t="s">
        <v>25</v>
      </c>
      <c r="L7520" t="s">
        <v>3564</v>
      </c>
      <c r="M7520">
        <v>1.4</v>
      </c>
      <c r="N7520">
        <v>7.5</v>
      </c>
      <c r="O7520" t="s">
        <v>28</v>
      </c>
      <c r="P7520">
        <v>3</v>
      </c>
      <c r="Q7520" t="s">
        <v>615</v>
      </c>
      <c r="R7520" t="s">
        <v>28</v>
      </c>
      <c r="S7520">
        <v>133.81</v>
      </c>
      <c r="T7520" t="str" cm="1">
        <f t="array" ref="T7520">_xlfn.IFS(Raw_Data[[#This Row],[Call Status]]="Resolved","5",Raw_Data[[#This Row],[Call Status]]="Escalated","2",Raw_Data[[#This Row],[Call Status]]="Pending","3",Raw_Data[[#This Row],[Call Status]]="Abandoned","0")</f>
        <v>5</v>
      </c>
      <c r="U7520" t="str">
        <f>TEXT(Raw_Data[[#This Row],[Call Date]],"mmmm")</f>
        <v>August</v>
      </c>
      <c r="V7520" t="str" cm="1">
        <f t="array" ref="V7520">_xlfn.IFS(Raw_Data[[#This Row],[Customer Satisfaction]]&lt;2,"Poor",Raw_Data[[#This Row],[Customer Satisfaction]]&lt;4,"Average",Raw_Data[[#This Row],[Customer Satisfaction]]&gt;=4,"Excellent")</f>
        <v>Average</v>
      </c>
    </row>
    <row r="7521" spans="2:22" x14ac:dyDescent="0.3">
      <c r="B7521" t="s">
        <v>8735</v>
      </c>
      <c r="C7521" s="2">
        <v>45839</v>
      </c>
      <c r="D7521" s="1">
        <v>0.53402777777777777</v>
      </c>
      <c r="E7521" t="s">
        <v>57</v>
      </c>
      <c r="F7521" t="s">
        <v>34</v>
      </c>
      <c r="G7521" t="s">
        <v>162</v>
      </c>
      <c r="H7521" t="s">
        <v>2026</v>
      </c>
      <c r="I7521" t="s">
        <v>23</v>
      </c>
      <c r="J7521" t="s">
        <v>42</v>
      </c>
      <c r="K7521" t="s">
        <v>16</v>
      </c>
      <c r="L7521" t="s">
        <v>16</v>
      </c>
      <c r="M7521">
        <v>1</v>
      </c>
      <c r="N7521">
        <v>7.9</v>
      </c>
      <c r="O7521" t="s">
        <v>28</v>
      </c>
      <c r="P7521">
        <v>1</v>
      </c>
      <c r="Q7521" t="s">
        <v>1014</v>
      </c>
      <c r="R7521" t="s">
        <v>26</v>
      </c>
      <c r="S7521">
        <v>59.54</v>
      </c>
      <c r="T7521" t="str" cm="1">
        <f t="array" ref="T7521">_xlfn.IFS(Raw_Data[[#This Row],[Call Status]]="Resolved","5",Raw_Data[[#This Row],[Call Status]]="Escalated","2",Raw_Data[[#This Row],[Call Status]]="Pending","3",Raw_Data[[#This Row],[Call Status]]="Abandoned","0")</f>
        <v>2</v>
      </c>
      <c r="U7521" t="str">
        <f>TEXT(Raw_Data[[#This Row],[Call Date]],"mmmm")</f>
        <v>July</v>
      </c>
      <c r="V7521" t="str" cm="1">
        <f t="array" ref="V7521">_xlfn.IFS(Raw_Data[[#This Row],[Customer Satisfaction]]&lt;2,"Poor",Raw_Data[[#This Row],[Customer Satisfaction]]&lt;4,"Average",Raw_Data[[#This Row],[Customer Satisfaction]]&gt;=4,"Excellent")</f>
        <v>Poor</v>
      </c>
    </row>
    <row r="7522" spans="2:22" x14ac:dyDescent="0.3">
      <c r="B7522" t="s">
        <v>6156</v>
      </c>
      <c r="C7522" s="2">
        <v>45682</v>
      </c>
      <c r="D7522" s="1">
        <v>0.41875000000000001</v>
      </c>
      <c r="E7522" t="s">
        <v>156</v>
      </c>
      <c r="F7522" t="s">
        <v>38</v>
      </c>
      <c r="G7522" t="s">
        <v>327</v>
      </c>
      <c r="H7522" t="s">
        <v>22</v>
      </c>
      <c r="I7522" t="s">
        <v>23</v>
      </c>
      <c r="J7522" t="s">
        <v>42</v>
      </c>
      <c r="K7522" t="s">
        <v>25</v>
      </c>
      <c r="L7522" t="s">
        <v>3559</v>
      </c>
      <c r="M7522">
        <v>5.6</v>
      </c>
      <c r="N7522">
        <v>7.8</v>
      </c>
      <c r="O7522" t="s">
        <v>28</v>
      </c>
      <c r="P7522">
        <v>2</v>
      </c>
      <c r="Q7522" t="s">
        <v>615</v>
      </c>
      <c r="R7522" t="s">
        <v>28</v>
      </c>
      <c r="S7522">
        <v>181.54</v>
      </c>
      <c r="T7522" t="str" cm="1">
        <f t="array" ref="T7522">_xlfn.IFS(Raw_Data[[#This Row],[Call Status]]="Resolved","5",Raw_Data[[#This Row],[Call Status]]="Escalated","2",Raw_Data[[#This Row],[Call Status]]="Pending","3",Raw_Data[[#This Row],[Call Status]]="Abandoned","0")</f>
        <v>5</v>
      </c>
      <c r="U7522" t="str">
        <f>TEXT(Raw_Data[[#This Row],[Call Date]],"mmmm")</f>
        <v>January</v>
      </c>
      <c r="V7522" t="str" cm="1">
        <f t="array" ref="V7522">_xlfn.IFS(Raw_Data[[#This Row],[Customer Satisfaction]]&lt;2,"Poor",Raw_Data[[#This Row],[Customer Satisfaction]]&lt;4,"Average",Raw_Data[[#This Row],[Customer Satisfaction]]&gt;=4,"Excellent")</f>
        <v>Average</v>
      </c>
    </row>
    <row r="7523" spans="2:22" x14ac:dyDescent="0.3">
      <c r="B7523" t="s">
        <v>1927</v>
      </c>
      <c r="C7523" s="2">
        <v>45813</v>
      </c>
      <c r="D7523" s="1">
        <v>0.38750000000000001</v>
      </c>
      <c r="E7523" t="s">
        <v>91</v>
      </c>
      <c r="F7523" t="s">
        <v>48</v>
      </c>
      <c r="G7523" t="s">
        <v>250</v>
      </c>
      <c r="H7523" t="s">
        <v>22</v>
      </c>
      <c r="I7523" t="s">
        <v>1128</v>
      </c>
      <c r="J7523" t="s">
        <v>49</v>
      </c>
      <c r="K7523" t="s">
        <v>25</v>
      </c>
      <c r="L7523" t="s">
        <v>25</v>
      </c>
      <c r="M7523">
        <v>4.8</v>
      </c>
      <c r="N7523">
        <v>7.1</v>
      </c>
      <c r="O7523" t="s">
        <v>26</v>
      </c>
      <c r="P7523">
        <v>5</v>
      </c>
      <c r="Q7523" t="s">
        <v>27</v>
      </c>
      <c r="R7523" t="s">
        <v>28</v>
      </c>
      <c r="S7523">
        <v>48.9</v>
      </c>
      <c r="T7523" t="str" cm="1">
        <f t="array" ref="T7523">_xlfn.IFS(Raw_Data[[#This Row],[Call Status]]="Resolved","5",Raw_Data[[#This Row],[Call Status]]="Escalated","2",Raw_Data[[#This Row],[Call Status]]="Pending","3",Raw_Data[[#This Row],[Call Status]]="Abandoned","0")</f>
        <v>5</v>
      </c>
      <c r="U7523" t="str">
        <f>TEXT(Raw_Data[[#This Row],[Call Date]],"mmmm")</f>
        <v>June</v>
      </c>
      <c r="V7523" t="str" cm="1">
        <f t="array" ref="V7523">_xlfn.IFS(Raw_Data[[#This Row],[Customer Satisfaction]]&lt;2,"Poor",Raw_Data[[#This Row],[Customer Satisfaction]]&lt;4,"Average",Raw_Data[[#This Row],[Customer Satisfaction]]&gt;=4,"Excellent")</f>
        <v>Excellent</v>
      </c>
    </row>
    <row r="7524" spans="2:22" x14ac:dyDescent="0.3">
      <c r="B7524" t="s">
        <v>7982</v>
      </c>
      <c r="C7524" s="2">
        <v>45662</v>
      </c>
      <c r="D7524" s="1">
        <v>0.3347222222222222</v>
      </c>
      <c r="E7524" t="s">
        <v>37</v>
      </c>
      <c r="F7524" t="s">
        <v>38</v>
      </c>
      <c r="G7524" t="s">
        <v>162</v>
      </c>
      <c r="H7524" t="s">
        <v>22</v>
      </c>
      <c r="I7524" t="s">
        <v>1128</v>
      </c>
      <c r="J7524" t="s">
        <v>42</v>
      </c>
      <c r="K7524" t="s">
        <v>16</v>
      </c>
      <c r="L7524" t="s">
        <v>16</v>
      </c>
      <c r="M7524">
        <v>0.8</v>
      </c>
      <c r="N7524">
        <v>9.1</v>
      </c>
      <c r="O7524" t="s">
        <v>28</v>
      </c>
      <c r="P7524">
        <v>3</v>
      </c>
      <c r="Q7524" t="s">
        <v>615</v>
      </c>
      <c r="R7524" t="s">
        <v>26</v>
      </c>
      <c r="S7524">
        <v>201.96</v>
      </c>
      <c r="T7524" t="str" cm="1">
        <f t="array" ref="T7524">_xlfn.IFS(Raw_Data[[#This Row],[Call Status]]="Resolved","5",Raw_Data[[#This Row],[Call Status]]="Escalated","2",Raw_Data[[#This Row],[Call Status]]="Pending","3",Raw_Data[[#This Row],[Call Status]]="Abandoned","0")</f>
        <v>2</v>
      </c>
      <c r="U7524" t="str">
        <f>TEXT(Raw_Data[[#This Row],[Call Date]],"mmmm")</f>
        <v>January</v>
      </c>
      <c r="V7524" t="str" cm="1">
        <f t="array" ref="V7524">_xlfn.IFS(Raw_Data[[#This Row],[Customer Satisfaction]]&lt;2,"Poor",Raw_Data[[#This Row],[Customer Satisfaction]]&lt;4,"Average",Raw_Data[[#This Row],[Customer Satisfaction]]&gt;=4,"Excellent")</f>
        <v>Average</v>
      </c>
    </row>
    <row r="7525" spans="2:22" x14ac:dyDescent="0.3">
      <c r="B7525" t="s">
        <v>482</v>
      </c>
      <c r="C7525" s="2">
        <v>45777</v>
      </c>
      <c r="D7525" s="1">
        <v>0.62013888888888891</v>
      </c>
      <c r="E7525" t="s">
        <v>53</v>
      </c>
      <c r="F7525" t="s">
        <v>38</v>
      </c>
      <c r="G7525" t="s">
        <v>327</v>
      </c>
      <c r="H7525" t="s">
        <v>22</v>
      </c>
      <c r="I7525" t="s">
        <v>23</v>
      </c>
      <c r="J7525" t="s">
        <v>42</v>
      </c>
      <c r="K7525" t="s">
        <v>25</v>
      </c>
      <c r="L7525" t="s">
        <v>25</v>
      </c>
      <c r="M7525">
        <v>1.1000000000000001</v>
      </c>
      <c r="N7525">
        <v>5.3</v>
      </c>
      <c r="O7525" t="s">
        <v>26</v>
      </c>
      <c r="P7525">
        <v>4</v>
      </c>
      <c r="Q7525" t="s">
        <v>27</v>
      </c>
      <c r="R7525" t="s">
        <v>28</v>
      </c>
      <c r="S7525">
        <v>57.27</v>
      </c>
      <c r="T7525" t="str" cm="1">
        <f t="array" ref="T7525">_xlfn.IFS(Raw_Data[[#This Row],[Call Status]]="Resolved","5",Raw_Data[[#This Row],[Call Status]]="Escalated","2",Raw_Data[[#This Row],[Call Status]]="Pending","3",Raw_Data[[#This Row],[Call Status]]="Abandoned","0")</f>
        <v>5</v>
      </c>
      <c r="U7525" t="str">
        <f>TEXT(Raw_Data[[#This Row],[Call Date]],"mmmm")</f>
        <v>April</v>
      </c>
      <c r="V7525" t="str" cm="1">
        <f t="array" ref="V7525">_xlfn.IFS(Raw_Data[[#This Row],[Customer Satisfaction]]&lt;2,"Poor",Raw_Data[[#This Row],[Customer Satisfaction]]&lt;4,"Average",Raw_Data[[#This Row],[Customer Satisfaction]]&gt;=4,"Excellent")</f>
        <v>Excellent</v>
      </c>
    </row>
    <row r="7526" spans="2:22" x14ac:dyDescent="0.3">
      <c r="B7526" t="s">
        <v>4143</v>
      </c>
      <c r="C7526" s="2">
        <v>45934</v>
      </c>
      <c r="D7526" s="1">
        <v>0.84583333333333333</v>
      </c>
      <c r="E7526" t="s">
        <v>30</v>
      </c>
      <c r="F7526" t="s">
        <v>34</v>
      </c>
      <c r="G7526" t="s">
        <v>327</v>
      </c>
      <c r="H7526" t="s">
        <v>2392</v>
      </c>
      <c r="I7526" t="s">
        <v>1137</v>
      </c>
      <c r="J7526" t="s">
        <v>35</v>
      </c>
      <c r="K7526" t="s">
        <v>25</v>
      </c>
      <c r="L7526" t="s">
        <v>3561</v>
      </c>
      <c r="M7526">
        <v>1.9</v>
      </c>
      <c r="N7526">
        <v>15.1</v>
      </c>
      <c r="O7526" t="s">
        <v>26</v>
      </c>
      <c r="P7526">
        <v>5</v>
      </c>
      <c r="Q7526" t="s">
        <v>27</v>
      </c>
      <c r="R7526" t="s">
        <v>28</v>
      </c>
      <c r="S7526">
        <v>525.05999999999995</v>
      </c>
      <c r="T7526" t="str" cm="1">
        <f t="array" ref="T7526">_xlfn.IFS(Raw_Data[[#This Row],[Call Status]]="Resolved","5",Raw_Data[[#This Row],[Call Status]]="Escalated","2",Raw_Data[[#This Row],[Call Status]]="Pending","3",Raw_Data[[#This Row],[Call Status]]="Abandoned","0")</f>
        <v>5</v>
      </c>
      <c r="U7526" t="str">
        <f>TEXT(Raw_Data[[#This Row],[Call Date]],"mmmm")</f>
        <v>October</v>
      </c>
      <c r="V7526" t="str" cm="1">
        <f t="array" ref="V7526">_xlfn.IFS(Raw_Data[[#This Row],[Customer Satisfaction]]&lt;2,"Poor",Raw_Data[[#This Row],[Customer Satisfaction]]&lt;4,"Average",Raw_Data[[#This Row],[Customer Satisfaction]]&gt;=4,"Excellent")</f>
        <v>Excellent</v>
      </c>
    </row>
    <row r="7527" spans="2:22" x14ac:dyDescent="0.3">
      <c r="B7527" t="s">
        <v>377</v>
      </c>
      <c r="C7527" s="2">
        <v>45675</v>
      </c>
      <c r="D7527" s="1">
        <v>0.72152777777777777</v>
      </c>
      <c r="E7527" t="s">
        <v>30</v>
      </c>
      <c r="F7527" t="s">
        <v>48</v>
      </c>
      <c r="G7527" t="s">
        <v>327</v>
      </c>
      <c r="H7527" t="s">
        <v>22</v>
      </c>
      <c r="I7527" t="s">
        <v>23</v>
      </c>
      <c r="J7527" t="s">
        <v>64</v>
      </c>
      <c r="K7527" t="s">
        <v>25</v>
      </c>
      <c r="L7527" t="s">
        <v>25</v>
      </c>
      <c r="M7527">
        <v>1</v>
      </c>
      <c r="N7527">
        <v>6.5</v>
      </c>
      <c r="O7527" t="s">
        <v>26</v>
      </c>
      <c r="P7527">
        <v>5</v>
      </c>
      <c r="Q7527" t="s">
        <v>27</v>
      </c>
      <c r="R7527" t="s">
        <v>28</v>
      </c>
      <c r="S7527">
        <v>106.73</v>
      </c>
      <c r="T7527" t="str" cm="1">
        <f t="array" ref="T7527">_xlfn.IFS(Raw_Data[[#This Row],[Call Status]]="Resolved","5",Raw_Data[[#This Row],[Call Status]]="Escalated","2",Raw_Data[[#This Row],[Call Status]]="Pending","3",Raw_Data[[#This Row],[Call Status]]="Abandoned","0")</f>
        <v>5</v>
      </c>
      <c r="U7527" t="str">
        <f>TEXT(Raw_Data[[#This Row],[Call Date]],"mmmm")</f>
        <v>January</v>
      </c>
      <c r="V7527" t="str" cm="1">
        <f t="array" ref="V7527">_xlfn.IFS(Raw_Data[[#This Row],[Customer Satisfaction]]&lt;2,"Poor",Raw_Data[[#This Row],[Customer Satisfaction]]&lt;4,"Average",Raw_Data[[#This Row],[Customer Satisfaction]]&gt;=4,"Excellent")</f>
        <v>Excellent</v>
      </c>
    </row>
    <row r="7528" spans="2:22" x14ac:dyDescent="0.3">
      <c r="B7528" t="s">
        <v>7648</v>
      </c>
      <c r="C7528" s="2">
        <v>45855</v>
      </c>
      <c r="D7528" s="1">
        <v>0.64513888888888893</v>
      </c>
      <c r="E7528" t="s">
        <v>47</v>
      </c>
      <c r="F7528" t="s">
        <v>20</v>
      </c>
      <c r="G7528" t="s">
        <v>327</v>
      </c>
      <c r="H7528" t="s">
        <v>2026</v>
      </c>
      <c r="I7528" t="s">
        <v>23</v>
      </c>
      <c r="J7528" t="s">
        <v>35</v>
      </c>
      <c r="K7528" t="s">
        <v>7253</v>
      </c>
      <c r="L7528" t="s">
        <v>7254</v>
      </c>
      <c r="M7528">
        <v>2.5</v>
      </c>
      <c r="N7528">
        <v>12.8</v>
      </c>
      <c r="O7528" t="s">
        <v>28</v>
      </c>
      <c r="P7528">
        <v>2</v>
      </c>
      <c r="Q7528" t="s">
        <v>1014</v>
      </c>
      <c r="R7528" t="s">
        <v>28</v>
      </c>
      <c r="S7528">
        <v>128.28</v>
      </c>
      <c r="T7528" t="str" cm="1">
        <f t="array" ref="T7528">_xlfn.IFS(Raw_Data[[#This Row],[Call Status]]="Resolved","5",Raw_Data[[#This Row],[Call Status]]="Escalated","2",Raw_Data[[#This Row],[Call Status]]="Pending","3",Raw_Data[[#This Row],[Call Status]]="Abandoned","0")</f>
        <v>0</v>
      </c>
      <c r="U7528" t="str">
        <f>TEXT(Raw_Data[[#This Row],[Call Date]],"mmmm")</f>
        <v>July</v>
      </c>
      <c r="V7528" t="str" cm="1">
        <f t="array" ref="V7528">_xlfn.IFS(Raw_Data[[#This Row],[Customer Satisfaction]]&lt;2,"Poor",Raw_Data[[#This Row],[Customer Satisfaction]]&lt;4,"Average",Raw_Data[[#This Row],[Customer Satisfaction]]&gt;=4,"Excellent")</f>
        <v>Average</v>
      </c>
    </row>
    <row r="7529" spans="2:22" x14ac:dyDescent="0.3">
      <c r="B7529" t="s">
        <v>4825</v>
      </c>
      <c r="C7529" s="2">
        <v>45714</v>
      </c>
      <c r="D7529" s="1">
        <v>0.73611111111111116</v>
      </c>
      <c r="E7529" t="s">
        <v>47</v>
      </c>
      <c r="F7529" t="s">
        <v>48</v>
      </c>
      <c r="G7529" t="s">
        <v>327</v>
      </c>
      <c r="H7529" t="s">
        <v>22</v>
      </c>
      <c r="I7529" t="s">
        <v>1137</v>
      </c>
      <c r="J7529" t="s">
        <v>24</v>
      </c>
      <c r="K7529" t="s">
        <v>25</v>
      </c>
      <c r="L7529" t="s">
        <v>3559</v>
      </c>
      <c r="M7529">
        <v>12.3</v>
      </c>
      <c r="N7529">
        <v>8.1999999999999993</v>
      </c>
      <c r="O7529" t="s">
        <v>28</v>
      </c>
      <c r="P7529">
        <v>5</v>
      </c>
      <c r="Q7529" t="s">
        <v>27</v>
      </c>
      <c r="R7529" t="s">
        <v>28</v>
      </c>
      <c r="S7529">
        <v>705.04</v>
      </c>
      <c r="T7529" t="str" cm="1">
        <f t="array" ref="T7529">_xlfn.IFS(Raw_Data[[#This Row],[Call Status]]="Resolved","5",Raw_Data[[#This Row],[Call Status]]="Escalated","2",Raw_Data[[#This Row],[Call Status]]="Pending","3",Raw_Data[[#This Row],[Call Status]]="Abandoned","0")</f>
        <v>5</v>
      </c>
      <c r="U7529" t="str">
        <f>TEXT(Raw_Data[[#This Row],[Call Date]],"mmmm")</f>
        <v>February</v>
      </c>
      <c r="V7529" t="str" cm="1">
        <f t="array" ref="V7529">_xlfn.IFS(Raw_Data[[#This Row],[Customer Satisfaction]]&lt;2,"Poor",Raw_Data[[#This Row],[Customer Satisfaction]]&lt;4,"Average",Raw_Data[[#This Row],[Customer Satisfaction]]&gt;=4,"Excellent")</f>
        <v>Excellent</v>
      </c>
    </row>
    <row r="7530" spans="2:22" x14ac:dyDescent="0.3">
      <c r="B7530" t="s">
        <v>7250</v>
      </c>
      <c r="C7530" s="2">
        <v>45750</v>
      </c>
      <c r="D7530" s="1">
        <v>0.76180555555555551</v>
      </c>
      <c r="E7530" t="s">
        <v>84</v>
      </c>
      <c r="F7530" t="s">
        <v>38</v>
      </c>
      <c r="G7530" t="s">
        <v>327</v>
      </c>
      <c r="H7530" t="s">
        <v>22</v>
      </c>
      <c r="I7530" t="s">
        <v>23</v>
      </c>
      <c r="J7530" t="s">
        <v>35</v>
      </c>
      <c r="K7530" t="s">
        <v>25</v>
      </c>
      <c r="L7530" t="s">
        <v>3564</v>
      </c>
      <c r="M7530">
        <v>7.4</v>
      </c>
      <c r="N7530">
        <v>12.2</v>
      </c>
      <c r="O7530" t="s">
        <v>26</v>
      </c>
      <c r="P7530">
        <v>5</v>
      </c>
      <c r="Q7530" t="s">
        <v>27</v>
      </c>
      <c r="R7530" t="s">
        <v>28</v>
      </c>
      <c r="S7530">
        <v>138.77000000000001</v>
      </c>
      <c r="T7530" t="str" cm="1">
        <f t="array" ref="T7530">_xlfn.IFS(Raw_Data[[#This Row],[Call Status]]="Resolved","5",Raw_Data[[#This Row],[Call Status]]="Escalated","2",Raw_Data[[#This Row],[Call Status]]="Pending","3",Raw_Data[[#This Row],[Call Status]]="Abandoned","0")</f>
        <v>5</v>
      </c>
      <c r="U7530" t="str">
        <f>TEXT(Raw_Data[[#This Row],[Call Date]],"mmmm")</f>
        <v>April</v>
      </c>
      <c r="V7530" t="str" cm="1">
        <f t="array" ref="V7530">_xlfn.IFS(Raw_Data[[#This Row],[Customer Satisfaction]]&lt;2,"Poor",Raw_Data[[#This Row],[Customer Satisfaction]]&lt;4,"Average",Raw_Data[[#This Row],[Customer Satisfaction]]&gt;=4,"Excellent")</f>
        <v>Excellent</v>
      </c>
    </row>
    <row r="7531" spans="2:22" x14ac:dyDescent="0.3">
      <c r="B7531" t="s">
        <v>5274</v>
      </c>
      <c r="C7531" s="2">
        <v>45676</v>
      </c>
      <c r="D7531" s="1">
        <v>0.80069444444444449</v>
      </c>
      <c r="E7531" t="s">
        <v>57</v>
      </c>
      <c r="F7531" t="s">
        <v>20</v>
      </c>
      <c r="G7531" t="s">
        <v>21</v>
      </c>
      <c r="H7531" t="s">
        <v>2026</v>
      </c>
      <c r="I7531" t="s">
        <v>23</v>
      </c>
      <c r="J7531" t="s">
        <v>35</v>
      </c>
      <c r="K7531" t="s">
        <v>25</v>
      </c>
      <c r="L7531" t="s">
        <v>3564</v>
      </c>
      <c r="M7531">
        <v>0.7</v>
      </c>
      <c r="N7531">
        <v>3.6</v>
      </c>
      <c r="O7531" t="s">
        <v>26</v>
      </c>
      <c r="P7531">
        <v>5</v>
      </c>
      <c r="Q7531" t="s">
        <v>27</v>
      </c>
      <c r="R7531" t="s">
        <v>28</v>
      </c>
      <c r="S7531">
        <v>173.71</v>
      </c>
      <c r="T7531" t="str" cm="1">
        <f t="array" ref="T7531">_xlfn.IFS(Raw_Data[[#This Row],[Call Status]]="Resolved","5",Raw_Data[[#This Row],[Call Status]]="Escalated","2",Raw_Data[[#This Row],[Call Status]]="Pending","3",Raw_Data[[#This Row],[Call Status]]="Abandoned","0")</f>
        <v>5</v>
      </c>
      <c r="U7531" t="str">
        <f>TEXT(Raw_Data[[#This Row],[Call Date]],"mmmm")</f>
        <v>January</v>
      </c>
      <c r="V7531" t="str" cm="1">
        <f t="array" ref="V7531">_xlfn.IFS(Raw_Data[[#This Row],[Customer Satisfaction]]&lt;2,"Poor",Raw_Data[[#This Row],[Customer Satisfaction]]&lt;4,"Average",Raw_Data[[#This Row],[Customer Satisfaction]]&gt;=4,"Excellent")</f>
        <v>Excellent</v>
      </c>
    </row>
    <row r="7532" spans="2:22" x14ac:dyDescent="0.3">
      <c r="B7532" t="s">
        <v>1912</v>
      </c>
      <c r="C7532" s="2">
        <v>46010</v>
      </c>
      <c r="D7532" s="1">
        <v>0.68402777777777779</v>
      </c>
      <c r="E7532" t="s">
        <v>19</v>
      </c>
      <c r="F7532" t="s">
        <v>34</v>
      </c>
      <c r="G7532" t="s">
        <v>250</v>
      </c>
      <c r="H7532" t="s">
        <v>22</v>
      </c>
      <c r="I7532" t="s">
        <v>1137</v>
      </c>
      <c r="J7532" t="s">
        <v>45</v>
      </c>
      <c r="K7532" t="s">
        <v>25</v>
      </c>
      <c r="L7532" t="s">
        <v>25</v>
      </c>
      <c r="M7532">
        <v>0.9</v>
      </c>
      <c r="N7532">
        <v>5.5</v>
      </c>
      <c r="O7532" t="s">
        <v>26</v>
      </c>
      <c r="P7532">
        <v>5</v>
      </c>
      <c r="Q7532" t="s">
        <v>27</v>
      </c>
      <c r="R7532" t="s">
        <v>28</v>
      </c>
      <c r="S7532">
        <v>283.16000000000003</v>
      </c>
      <c r="T7532" t="str" cm="1">
        <f t="array" ref="T7532">_xlfn.IFS(Raw_Data[[#This Row],[Call Status]]="Resolved","5",Raw_Data[[#This Row],[Call Status]]="Escalated","2",Raw_Data[[#This Row],[Call Status]]="Pending","3",Raw_Data[[#This Row],[Call Status]]="Abandoned","0")</f>
        <v>5</v>
      </c>
      <c r="U7532" t="str">
        <f>TEXT(Raw_Data[[#This Row],[Call Date]],"mmmm")</f>
        <v>December</v>
      </c>
      <c r="V7532" t="str" cm="1">
        <f t="array" ref="V7532">_xlfn.IFS(Raw_Data[[#This Row],[Customer Satisfaction]]&lt;2,"Poor",Raw_Data[[#This Row],[Customer Satisfaction]]&lt;4,"Average",Raw_Data[[#This Row],[Customer Satisfaction]]&gt;=4,"Excellent")</f>
        <v>Excellent</v>
      </c>
    </row>
    <row r="7533" spans="2:22" x14ac:dyDescent="0.3">
      <c r="B7533" t="s">
        <v>40</v>
      </c>
      <c r="C7533" s="2">
        <v>45850</v>
      </c>
      <c r="D7533" s="1">
        <v>0.71250000000000002</v>
      </c>
      <c r="E7533" t="s">
        <v>41</v>
      </c>
      <c r="F7533" t="s">
        <v>38</v>
      </c>
      <c r="G7533" t="s">
        <v>21</v>
      </c>
      <c r="H7533" t="s">
        <v>22</v>
      </c>
      <c r="I7533" t="s">
        <v>23</v>
      </c>
      <c r="J7533" t="s">
        <v>42</v>
      </c>
      <c r="K7533" t="s">
        <v>25</v>
      </c>
      <c r="L7533" t="s">
        <v>25</v>
      </c>
      <c r="M7533">
        <v>4.3</v>
      </c>
      <c r="N7533">
        <v>11</v>
      </c>
      <c r="O7533" t="s">
        <v>28</v>
      </c>
      <c r="P7533">
        <v>5</v>
      </c>
      <c r="Q7533" t="s">
        <v>27</v>
      </c>
      <c r="R7533" t="s">
        <v>28</v>
      </c>
      <c r="S7533">
        <v>85.47</v>
      </c>
      <c r="T7533" t="str" cm="1">
        <f t="array" ref="T7533">_xlfn.IFS(Raw_Data[[#This Row],[Call Status]]="Resolved","5",Raw_Data[[#This Row],[Call Status]]="Escalated","2",Raw_Data[[#This Row],[Call Status]]="Pending","3",Raw_Data[[#This Row],[Call Status]]="Abandoned","0")</f>
        <v>5</v>
      </c>
      <c r="U7533" t="str">
        <f>TEXT(Raw_Data[[#This Row],[Call Date]],"mmmm")</f>
        <v>July</v>
      </c>
      <c r="V7533" t="str" cm="1">
        <f t="array" ref="V7533">_xlfn.IFS(Raw_Data[[#This Row],[Customer Satisfaction]]&lt;2,"Poor",Raw_Data[[#This Row],[Customer Satisfaction]]&lt;4,"Average",Raw_Data[[#This Row],[Customer Satisfaction]]&gt;=4,"Excellent")</f>
        <v>Excellent</v>
      </c>
    </row>
    <row r="7534" spans="2:22" x14ac:dyDescent="0.3">
      <c r="B7534" t="s">
        <v>6065</v>
      </c>
      <c r="C7534" s="2">
        <v>45894</v>
      </c>
      <c r="D7534" s="1">
        <v>0.88611111111111107</v>
      </c>
      <c r="E7534" t="s">
        <v>66</v>
      </c>
      <c r="F7534" t="s">
        <v>38</v>
      </c>
      <c r="G7534" t="s">
        <v>250</v>
      </c>
      <c r="H7534" t="s">
        <v>2613</v>
      </c>
      <c r="I7534" t="s">
        <v>23</v>
      </c>
      <c r="J7534" t="s">
        <v>42</v>
      </c>
      <c r="K7534" t="s">
        <v>25</v>
      </c>
      <c r="L7534" t="s">
        <v>3570</v>
      </c>
      <c r="M7534">
        <v>1.3</v>
      </c>
      <c r="N7534">
        <v>5.6</v>
      </c>
      <c r="O7534" t="s">
        <v>26</v>
      </c>
      <c r="P7534">
        <v>5</v>
      </c>
      <c r="Q7534" t="s">
        <v>27</v>
      </c>
      <c r="R7534" t="s">
        <v>28</v>
      </c>
      <c r="S7534">
        <v>483.91</v>
      </c>
      <c r="T7534" t="str" cm="1">
        <f t="array" ref="T7534">_xlfn.IFS(Raw_Data[[#This Row],[Call Status]]="Resolved","5",Raw_Data[[#This Row],[Call Status]]="Escalated","2",Raw_Data[[#This Row],[Call Status]]="Pending","3",Raw_Data[[#This Row],[Call Status]]="Abandoned","0")</f>
        <v>5</v>
      </c>
      <c r="U7534" t="str">
        <f>TEXT(Raw_Data[[#This Row],[Call Date]],"mmmm")</f>
        <v>August</v>
      </c>
      <c r="V7534" t="str" cm="1">
        <f t="array" ref="V7534">_xlfn.IFS(Raw_Data[[#This Row],[Customer Satisfaction]]&lt;2,"Poor",Raw_Data[[#This Row],[Customer Satisfaction]]&lt;4,"Average",Raw_Data[[#This Row],[Customer Satisfaction]]&gt;=4,"Excellent")</f>
        <v>Excellent</v>
      </c>
    </row>
    <row r="7535" spans="2:22" x14ac:dyDescent="0.3">
      <c r="B7535" t="s">
        <v>2355</v>
      </c>
      <c r="C7535" s="2">
        <v>45934</v>
      </c>
      <c r="D7535" s="1">
        <v>0.57986111111111116</v>
      </c>
      <c r="E7535" t="s">
        <v>30</v>
      </c>
      <c r="F7535" t="s">
        <v>38</v>
      </c>
      <c r="G7535" t="s">
        <v>327</v>
      </c>
      <c r="H7535" t="s">
        <v>2026</v>
      </c>
      <c r="I7535" t="s">
        <v>1130</v>
      </c>
      <c r="J7535" t="s">
        <v>24</v>
      </c>
      <c r="K7535" t="s">
        <v>25</v>
      </c>
      <c r="L7535" t="s">
        <v>25</v>
      </c>
      <c r="M7535">
        <v>0.2</v>
      </c>
      <c r="N7535">
        <v>6.8</v>
      </c>
      <c r="O7535" t="s">
        <v>28</v>
      </c>
      <c r="P7535">
        <v>5</v>
      </c>
      <c r="Q7535" t="s">
        <v>27</v>
      </c>
      <c r="R7535" t="s">
        <v>28</v>
      </c>
      <c r="S7535">
        <v>192.51</v>
      </c>
      <c r="T7535" t="str" cm="1">
        <f t="array" ref="T7535">_xlfn.IFS(Raw_Data[[#This Row],[Call Status]]="Resolved","5",Raw_Data[[#This Row],[Call Status]]="Escalated","2",Raw_Data[[#This Row],[Call Status]]="Pending","3",Raw_Data[[#This Row],[Call Status]]="Abandoned","0")</f>
        <v>5</v>
      </c>
      <c r="U7535" t="str">
        <f>TEXT(Raw_Data[[#This Row],[Call Date]],"mmmm")</f>
        <v>October</v>
      </c>
      <c r="V7535" t="str" cm="1">
        <f t="array" ref="V7535">_xlfn.IFS(Raw_Data[[#This Row],[Customer Satisfaction]]&lt;2,"Poor",Raw_Data[[#This Row],[Customer Satisfaction]]&lt;4,"Average",Raw_Data[[#This Row],[Customer Satisfaction]]&gt;=4,"Excellent")</f>
        <v>Excellent</v>
      </c>
    </row>
    <row r="7536" spans="2:22" x14ac:dyDescent="0.3">
      <c r="B7536" t="s">
        <v>9038</v>
      </c>
      <c r="C7536" s="2">
        <v>45884</v>
      </c>
      <c r="D7536" s="1">
        <v>0.4513888888888889</v>
      </c>
      <c r="E7536" t="s">
        <v>91</v>
      </c>
      <c r="F7536" t="s">
        <v>38</v>
      </c>
      <c r="G7536" t="s">
        <v>327</v>
      </c>
      <c r="H7536" t="s">
        <v>2026</v>
      </c>
      <c r="I7536" t="s">
        <v>1130</v>
      </c>
      <c r="J7536" t="s">
        <v>31</v>
      </c>
      <c r="K7536" t="s">
        <v>8876</v>
      </c>
      <c r="L7536" t="s">
        <v>8877</v>
      </c>
      <c r="M7536">
        <v>1.5</v>
      </c>
      <c r="N7536">
        <v>2.4</v>
      </c>
      <c r="O7536" t="s">
        <v>28</v>
      </c>
      <c r="P7536">
        <v>1</v>
      </c>
      <c r="Q7536" t="s">
        <v>1014</v>
      </c>
      <c r="R7536" t="s">
        <v>28</v>
      </c>
      <c r="S7536">
        <v>796.01</v>
      </c>
      <c r="T7536" t="str" cm="1">
        <f t="array" ref="T7536">_xlfn.IFS(Raw_Data[[#This Row],[Call Status]]="Resolved","5",Raw_Data[[#This Row],[Call Status]]="Escalated","2",Raw_Data[[#This Row],[Call Status]]="Pending","3",Raw_Data[[#This Row],[Call Status]]="Abandoned","0")</f>
        <v>3</v>
      </c>
      <c r="U7536" t="str">
        <f>TEXT(Raw_Data[[#This Row],[Call Date]],"mmmm")</f>
        <v>August</v>
      </c>
      <c r="V7536" t="str" cm="1">
        <f t="array" ref="V7536">_xlfn.IFS(Raw_Data[[#This Row],[Customer Satisfaction]]&lt;2,"Poor",Raw_Data[[#This Row],[Customer Satisfaction]]&lt;4,"Average",Raw_Data[[#This Row],[Customer Satisfaction]]&gt;=4,"Excellent")</f>
        <v>Poor</v>
      </c>
    </row>
    <row r="7537" spans="2:22" x14ac:dyDescent="0.3">
      <c r="B7537" t="s">
        <v>6655</v>
      </c>
      <c r="C7537" s="2">
        <v>45890</v>
      </c>
      <c r="D7537" s="1">
        <v>0.59027777777777779</v>
      </c>
      <c r="E7537" t="s">
        <v>72</v>
      </c>
      <c r="F7537" t="s">
        <v>34</v>
      </c>
      <c r="G7537" t="s">
        <v>327</v>
      </c>
      <c r="H7537" t="s">
        <v>22</v>
      </c>
      <c r="I7537" t="s">
        <v>23</v>
      </c>
      <c r="J7537" t="s">
        <v>55</v>
      </c>
      <c r="K7537" t="s">
        <v>25</v>
      </c>
      <c r="L7537" t="s">
        <v>3561</v>
      </c>
      <c r="M7537">
        <v>13.3</v>
      </c>
      <c r="N7537">
        <v>12.9</v>
      </c>
      <c r="O7537" t="s">
        <v>26</v>
      </c>
      <c r="P7537">
        <v>3</v>
      </c>
      <c r="Q7537" t="s">
        <v>615</v>
      </c>
      <c r="R7537" t="s">
        <v>28</v>
      </c>
      <c r="S7537">
        <v>109.04</v>
      </c>
      <c r="T7537" t="str" cm="1">
        <f t="array" ref="T7537">_xlfn.IFS(Raw_Data[[#This Row],[Call Status]]="Resolved","5",Raw_Data[[#This Row],[Call Status]]="Escalated","2",Raw_Data[[#This Row],[Call Status]]="Pending","3",Raw_Data[[#This Row],[Call Status]]="Abandoned","0")</f>
        <v>5</v>
      </c>
      <c r="U7537" t="str">
        <f>TEXT(Raw_Data[[#This Row],[Call Date]],"mmmm")</f>
        <v>August</v>
      </c>
      <c r="V7537" t="str" cm="1">
        <f t="array" ref="V7537">_xlfn.IFS(Raw_Data[[#This Row],[Customer Satisfaction]]&lt;2,"Poor",Raw_Data[[#This Row],[Customer Satisfaction]]&lt;4,"Average",Raw_Data[[#This Row],[Customer Satisfaction]]&gt;=4,"Excellent")</f>
        <v>Average</v>
      </c>
    </row>
    <row r="7538" spans="2:22" x14ac:dyDescent="0.3">
      <c r="B7538" t="s">
        <v>7529</v>
      </c>
      <c r="C7538" s="2">
        <v>45697</v>
      </c>
      <c r="D7538" s="1">
        <v>0.7104166666666667</v>
      </c>
      <c r="E7538" t="s">
        <v>19</v>
      </c>
      <c r="F7538" t="s">
        <v>48</v>
      </c>
      <c r="H7538" t="s">
        <v>22</v>
      </c>
      <c r="I7538" t="s">
        <v>1128</v>
      </c>
      <c r="J7538" t="s">
        <v>39</v>
      </c>
      <c r="K7538" t="s">
        <v>7253</v>
      </c>
      <c r="L7538" t="s">
        <v>7254</v>
      </c>
      <c r="M7538">
        <v>4</v>
      </c>
      <c r="N7538">
        <v>14.7</v>
      </c>
      <c r="O7538" t="s">
        <v>28</v>
      </c>
      <c r="P7538">
        <v>3</v>
      </c>
      <c r="Q7538" t="s">
        <v>1014</v>
      </c>
      <c r="R7538" t="s">
        <v>28</v>
      </c>
      <c r="S7538">
        <v>104.31</v>
      </c>
      <c r="T7538" t="str" cm="1">
        <f t="array" ref="T7538">_xlfn.IFS(Raw_Data[[#This Row],[Call Status]]="Resolved","5",Raw_Data[[#This Row],[Call Status]]="Escalated","2",Raw_Data[[#This Row],[Call Status]]="Pending","3",Raw_Data[[#This Row],[Call Status]]="Abandoned","0")</f>
        <v>0</v>
      </c>
      <c r="U7538" t="str">
        <f>TEXT(Raw_Data[[#This Row],[Call Date]],"mmmm")</f>
        <v>February</v>
      </c>
      <c r="V7538" t="str" cm="1">
        <f t="array" ref="V7538">_xlfn.IFS(Raw_Data[[#This Row],[Customer Satisfaction]]&lt;2,"Poor",Raw_Data[[#This Row],[Customer Satisfaction]]&lt;4,"Average",Raw_Data[[#This Row],[Customer Satisfaction]]&gt;=4,"Excellent")</f>
        <v>Average</v>
      </c>
    </row>
    <row r="7539" spans="2:22" x14ac:dyDescent="0.3">
      <c r="B7539" t="s">
        <v>3127</v>
      </c>
      <c r="C7539" s="2">
        <v>45980</v>
      </c>
      <c r="D7539" s="1">
        <v>0.61527777777777781</v>
      </c>
      <c r="E7539" t="s">
        <v>44</v>
      </c>
      <c r="F7539" t="s">
        <v>34</v>
      </c>
      <c r="G7539" t="s">
        <v>21</v>
      </c>
      <c r="H7539" t="s">
        <v>2026</v>
      </c>
      <c r="I7539" t="s">
        <v>23</v>
      </c>
      <c r="J7539" t="s">
        <v>76</v>
      </c>
      <c r="K7539" t="s">
        <v>25</v>
      </c>
      <c r="L7539" t="s">
        <v>25</v>
      </c>
      <c r="M7539">
        <v>1.7</v>
      </c>
      <c r="N7539">
        <v>4.9000000000000004</v>
      </c>
      <c r="O7539" t="s">
        <v>26</v>
      </c>
      <c r="P7539">
        <v>0</v>
      </c>
      <c r="Q7539" t="s">
        <v>615</v>
      </c>
      <c r="R7539" t="s">
        <v>28</v>
      </c>
      <c r="S7539">
        <v>330.55</v>
      </c>
      <c r="T7539" t="str" cm="1">
        <f t="array" ref="T7539">_xlfn.IFS(Raw_Data[[#This Row],[Call Status]]="Resolved","5",Raw_Data[[#This Row],[Call Status]]="Escalated","2",Raw_Data[[#This Row],[Call Status]]="Pending","3",Raw_Data[[#This Row],[Call Status]]="Abandoned","0")</f>
        <v>5</v>
      </c>
      <c r="U7539" t="str">
        <f>TEXT(Raw_Data[[#This Row],[Call Date]],"mmmm")</f>
        <v>November</v>
      </c>
      <c r="V7539" t="str" cm="1">
        <f t="array" ref="V7539">_xlfn.IFS(Raw_Data[[#This Row],[Customer Satisfaction]]&lt;2,"Poor",Raw_Data[[#This Row],[Customer Satisfaction]]&lt;4,"Average",Raw_Data[[#This Row],[Customer Satisfaction]]&gt;=4,"Excellent")</f>
        <v>Poor</v>
      </c>
    </row>
    <row r="7540" spans="2:22" x14ac:dyDescent="0.3">
      <c r="B7540" t="s">
        <v>874</v>
      </c>
      <c r="C7540" s="2">
        <v>45810</v>
      </c>
      <c r="D7540" s="1">
        <v>0.61805555555555558</v>
      </c>
      <c r="E7540" t="s">
        <v>41</v>
      </c>
      <c r="F7540" t="s">
        <v>48</v>
      </c>
      <c r="G7540" t="s">
        <v>327</v>
      </c>
      <c r="H7540" t="s">
        <v>22</v>
      </c>
      <c r="I7540" t="s">
        <v>23</v>
      </c>
      <c r="J7540" t="s">
        <v>64</v>
      </c>
      <c r="K7540" t="s">
        <v>25</v>
      </c>
      <c r="L7540" t="s">
        <v>25</v>
      </c>
      <c r="M7540">
        <v>9.1999999999999993</v>
      </c>
      <c r="N7540">
        <v>8.6</v>
      </c>
      <c r="O7540" t="s">
        <v>26</v>
      </c>
      <c r="P7540">
        <v>3</v>
      </c>
      <c r="Q7540" t="s">
        <v>615</v>
      </c>
      <c r="R7540" t="s">
        <v>28</v>
      </c>
      <c r="S7540">
        <v>15.93</v>
      </c>
      <c r="T7540" t="str" cm="1">
        <f t="array" ref="T7540">_xlfn.IFS(Raw_Data[[#This Row],[Call Status]]="Resolved","5",Raw_Data[[#This Row],[Call Status]]="Escalated","2",Raw_Data[[#This Row],[Call Status]]="Pending","3",Raw_Data[[#This Row],[Call Status]]="Abandoned","0")</f>
        <v>5</v>
      </c>
      <c r="U7540" t="str">
        <f>TEXT(Raw_Data[[#This Row],[Call Date]],"mmmm")</f>
        <v>June</v>
      </c>
      <c r="V7540" t="str" cm="1">
        <f t="array" ref="V7540">_xlfn.IFS(Raw_Data[[#This Row],[Customer Satisfaction]]&lt;2,"Poor",Raw_Data[[#This Row],[Customer Satisfaction]]&lt;4,"Average",Raw_Data[[#This Row],[Customer Satisfaction]]&gt;=4,"Excellent")</f>
        <v>Average</v>
      </c>
    </row>
    <row r="7541" spans="2:22" x14ac:dyDescent="0.3">
      <c r="B7541" t="s">
        <v>9249</v>
      </c>
      <c r="C7541" s="2">
        <v>45784</v>
      </c>
      <c r="D7541" s="1">
        <v>0.55902777777777779</v>
      </c>
      <c r="E7541" t="s">
        <v>41</v>
      </c>
      <c r="F7541" t="s">
        <v>34</v>
      </c>
      <c r="G7541" t="s">
        <v>250</v>
      </c>
      <c r="H7541" t="s">
        <v>2026</v>
      </c>
      <c r="I7541" t="s">
        <v>23</v>
      </c>
      <c r="J7541" t="s">
        <v>64</v>
      </c>
      <c r="K7541" t="s">
        <v>8876</v>
      </c>
      <c r="L7541" t="s">
        <v>8877</v>
      </c>
      <c r="M7541">
        <v>0.8</v>
      </c>
      <c r="N7541">
        <v>10.3</v>
      </c>
      <c r="O7541" t="s">
        <v>28</v>
      </c>
      <c r="P7541">
        <v>5</v>
      </c>
      <c r="Q7541" t="s">
        <v>27</v>
      </c>
      <c r="R7541" t="s">
        <v>28</v>
      </c>
      <c r="S7541">
        <v>115.95</v>
      </c>
      <c r="T7541" t="str" cm="1">
        <f t="array" ref="T7541">_xlfn.IFS(Raw_Data[[#This Row],[Call Status]]="Resolved","5",Raw_Data[[#This Row],[Call Status]]="Escalated","2",Raw_Data[[#This Row],[Call Status]]="Pending","3",Raw_Data[[#This Row],[Call Status]]="Abandoned","0")</f>
        <v>3</v>
      </c>
      <c r="U7541" t="str">
        <f>TEXT(Raw_Data[[#This Row],[Call Date]],"mmmm")</f>
        <v>May</v>
      </c>
      <c r="V7541" t="str" cm="1">
        <f t="array" ref="V7541">_xlfn.IFS(Raw_Data[[#This Row],[Customer Satisfaction]]&lt;2,"Poor",Raw_Data[[#This Row],[Customer Satisfaction]]&lt;4,"Average",Raw_Data[[#This Row],[Customer Satisfaction]]&gt;=4,"Excellent")</f>
        <v>Excellent</v>
      </c>
    </row>
    <row r="7542" spans="2:22" x14ac:dyDescent="0.3">
      <c r="B7542" t="s">
        <v>6164</v>
      </c>
      <c r="C7542" s="2">
        <v>45894</v>
      </c>
      <c r="D7542" s="1">
        <v>0.49166666666666664</v>
      </c>
      <c r="E7542" t="s">
        <v>156</v>
      </c>
      <c r="F7542" t="s">
        <v>34</v>
      </c>
      <c r="G7542" t="s">
        <v>327</v>
      </c>
      <c r="H7542" t="s">
        <v>22</v>
      </c>
      <c r="I7542" t="s">
        <v>23</v>
      </c>
      <c r="J7542" t="s">
        <v>24</v>
      </c>
      <c r="K7542" t="s">
        <v>25</v>
      </c>
      <c r="L7542" t="s">
        <v>3559</v>
      </c>
      <c r="M7542">
        <v>6.8</v>
      </c>
      <c r="N7542">
        <v>10.5</v>
      </c>
      <c r="O7542" t="s">
        <v>26</v>
      </c>
      <c r="P7542">
        <v>3</v>
      </c>
      <c r="Q7542" t="s">
        <v>615</v>
      </c>
      <c r="R7542" t="s">
        <v>28</v>
      </c>
      <c r="S7542">
        <v>99.72</v>
      </c>
      <c r="T7542" t="str" cm="1">
        <f t="array" ref="T7542">_xlfn.IFS(Raw_Data[[#This Row],[Call Status]]="Resolved","5",Raw_Data[[#This Row],[Call Status]]="Escalated","2",Raw_Data[[#This Row],[Call Status]]="Pending","3",Raw_Data[[#This Row],[Call Status]]="Abandoned","0")</f>
        <v>5</v>
      </c>
      <c r="U7542" t="str">
        <f>TEXT(Raw_Data[[#This Row],[Call Date]],"mmmm")</f>
        <v>August</v>
      </c>
      <c r="V7542" t="str" cm="1">
        <f t="array" ref="V7542">_xlfn.IFS(Raw_Data[[#This Row],[Customer Satisfaction]]&lt;2,"Poor",Raw_Data[[#This Row],[Customer Satisfaction]]&lt;4,"Average",Raw_Data[[#This Row],[Customer Satisfaction]]&gt;=4,"Excellent")</f>
        <v>Average</v>
      </c>
    </row>
    <row r="7543" spans="2:22" x14ac:dyDescent="0.3">
      <c r="B7543" t="s">
        <v>4534</v>
      </c>
      <c r="C7543" s="2">
        <v>45712</v>
      </c>
      <c r="D7543" s="1">
        <v>0.67569444444444449</v>
      </c>
      <c r="E7543" t="s">
        <v>156</v>
      </c>
      <c r="F7543" t="s">
        <v>20</v>
      </c>
      <c r="G7543" t="s">
        <v>21</v>
      </c>
      <c r="H7543" t="s">
        <v>22</v>
      </c>
      <c r="I7543" t="s">
        <v>1137</v>
      </c>
      <c r="J7543" t="s">
        <v>39</v>
      </c>
      <c r="K7543" t="s">
        <v>25</v>
      </c>
      <c r="L7543" t="s">
        <v>3561</v>
      </c>
      <c r="M7543">
        <v>7</v>
      </c>
      <c r="N7543">
        <v>13.1</v>
      </c>
      <c r="O7543" t="s">
        <v>26</v>
      </c>
      <c r="P7543">
        <v>3</v>
      </c>
      <c r="Q7543" t="s">
        <v>615</v>
      </c>
      <c r="R7543" t="s">
        <v>28</v>
      </c>
      <c r="S7543">
        <v>587.91</v>
      </c>
      <c r="T7543" t="str" cm="1">
        <f t="array" ref="T7543">_xlfn.IFS(Raw_Data[[#This Row],[Call Status]]="Resolved","5",Raw_Data[[#This Row],[Call Status]]="Escalated","2",Raw_Data[[#This Row],[Call Status]]="Pending","3",Raw_Data[[#This Row],[Call Status]]="Abandoned","0")</f>
        <v>5</v>
      </c>
      <c r="U7543" t="str">
        <f>TEXT(Raw_Data[[#This Row],[Call Date]],"mmmm")</f>
        <v>February</v>
      </c>
      <c r="V7543" t="str" cm="1">
        <f t="array" ref="V7543">_xlfn.IFS(Raw_Data[[#This Row],[Customer Satisfaction]]&lt;2,"Poor",Raw_Data[[#This Row],[Customer Satisfaction]]&lt;4,"Average",Raw_Data[[#This Row],[Customer Satisfaction]]&gt;=4,"Excellent")</f>
        <v>Average</v>
      </c>
    </row>
    <row r="7544" spans="2:22" x14ac:dyDescent="0.3">
      <c r="B7544" t="s">
        <v>6080</v>
      </c>
      <c r="C7544" s="2">
        <v>45829</v>
      </c>
      <c r="D7544" s="1">
        <v>0.49027777777777776</v>
      </c>
      <c r="E7544" t="s">
        <v>44</v>
      </c>
      <c r="F7544" t="s">
        <v>34</v>
      </c>
      <c r="G7544" t="s">
        <v>327</v>
      </c>
      <c r="H7544" t="s">
        <v>2613</v>
      </c>
      <c r="I7544" t="s">
        <v>23</v>
      </c>
      <c r="J7544" t="s">
        <v>55</v>
      </c>
      <c r="K7544" t="s">
        <v>25</v>
      </c>
      <c r="L7544" t="s">
        <v>3561</v>
      </c>
      <c r="M7544">
        <v>4.4000000000000004</v>
      </c>
      <c r="N7544">
        <v>13.1</v>
      </c>
      <c r="O7544" t="s">
        <v>26</v>
      </c>
      <c r="P7544">
        <v>3</v>
      </c>
      <c r="Q7544" t="s">
        <v>615</v>
      </c>
      <c r="R7544" t="s">
        <v>28</v>
      </c>
      <c r="S7544">
        <v>179.42</v>
      </c>
      <c r="T7544" t="str" cm="1">
        <f t="array" ref="T7544">_xlfn.IFS(Raw_Data[[#This Row],[Call Status]]="Resolved","5",Raw_Data[[#This Row],[Call Status]]="Escalated","2",Raw_Data[[#This Row],[Call Status]]="Pending","3",Raw_Data[[#This Row],[Call Status]]="Abandoned","0")</f>
        <v>5</v>
      </c>
      <c r="U7544" t="str">
        <f>TEXT(Raw_Data[[#This Row],[Call Date]],"mmmm")</f>
        <v>June</v>
      </c>
      <c r="V7544" t="str" cm="1">
        <f t="array" ref="V7544">_xlfn.IFS(Raw_Data[[#This Row],[Customer Satisfaction]]&lt;2,"Poor",Raw_Data[[#This Row],[Customer Satisfaction]]&lt;4,"Average",Raw_Data[[#This Row],[Customer Satisfaction]]&gt;=4,"Excellent")</f>
        <v>Average</v>
      </c>
    </row>
    <row r="7545" spans="2:22" x14ac:dyDescent="0.3">
      <c r="B7545" t="s">
        <v>1644</v>
      </c>
      <c r="C7545" s="2">
        <v>45766</v>
      </c>
      <c r="D7545" s="1">
        <v>0.43194444444444446</v>
      </c>
      <c r="E7545" t="s">
        <v>91</v>
      </c>
      <c r="F7545" t="s">
        <v>48</v>
      </c>
      <c r="G7545" t="s">
        <v>250</v>
      </c>
      <c r="H7545" t="s">
        <v>22</v>
      </c>
      <c r="I7545" t="s">
        <v>1137</v>
      </c>
      <c r="J7545" t="s">
        <v>49</v>
      </c>
      <c r="K7545" t="s">
        <v>25</v>
      </c>
      <c r="L7545" t="s">
        <v>25</v>
      </c>
      <c r="M7545">
        <v>3.6</v>
      </c>
      <c r="N7545">
        <v>1</v>
      </c>
      <c r="O7545" t="s">
        <v>26</v>
      </c>
      <c r="P7545">
        <v>3</v>
      </c>
      <c r="Q7545" t="s">
        <v>615</v>
      </c>
      <c r="R7545" t="s">
        <v>28</v>
      </c>
      <c r="S7545">
        <v>363.32</v>
      </c>
      <c r="T7545" t="str" cm="1">
        <f t="array" ref="T7545">_xlfn.IFS(Raw_Data[[#This Row],[Call Status]]="Resolved","5",Raw_Data[[#This Row],[Call Status]]="Escalated","2",Raw_Data[[#This Row],[Call Status]]="Pending","3",Raw_Data[[#This Row],[Call Status]]="Abandoned","0")</f>
        <v>5</v>
      </c>
      <c r="U7545" t="str">
        <f>TEXT(Raw_Data[[#This Row],[Call Date]],"mmmm")</f>
        <v>April</v>
      </c>
      <c r="V7545" t="str" cm="1">
        <f t="array" ref="V7545">_xlfn.IFS(Raw_Data[[#This Row],[Customer Satisfaction]]&lt;2,"Poor",Raw_Data[[#This Row],[Customer Satisfaction]]&lt;4,"Average",Raw_Data[[#This Row],[Customer Satisfaction]]&gt;=4,"Excellent")</f>
        <v>Average</v>
      </c>
    </row>
    <row r="7546" spans="2:22" x14ac:dyDescent="0.3">
      <c r="B7546" t="s">
        <v>7328</v>
      </c>
      <c r="C7546" s="2">
        <v>46011</v>
      </c>
      <c r="D7546" s="1">
        <v>0.73055555555555551</v>
      </c>
      <c r="E7546" t="s">
        <v>47</v>
      </c>
      <c r="F7546" t="s">
        <v>20</v>
      </c>
      <c r="G7546" t="s">
        <v>250</v>
      </c>
      <c r="H7546" t="s">
        <v>22</v>
      </c>
      <c r="I7546" t="s">
        <v>1128</v>
      </c>
      <c r="J7546" t="s">
        <v>49</v>
      </c>
      <c r="K7546" t="s">
        <v>7253</v>
      </c>
      <c r="L7546" t="s">
        <v>7254</v>
      </c>
      <c r="M7546">
        <v>2.5</v>
      </c>
      <c r="N7546">
        <v>13.8</v>
      </c>
      <c r="O7546" t="s">
        <v>28</v>
      </c>
      <c r="P7546">
        <v>0</v>
      </c>
      <c r="Q7546" t="s">
        <v>615</v>
      </c>
      <c r="R7546" t="s">
        <v>28</v>
      </c>
      <c r="S7546">
        <v>36.869999999999997</v>
      </c>
      <c r="T7546" t="str" cm="1">
        <f t="array" ref="T7546">_xlfn.IFS(Raw_Data[[#This Row],[Call Status]]="Resolved","5",Raw_Data[[#This Row],[Call Status]]="Escalated","2",Raw_Data[[#This Row],[Call Status]]="Pending","3",Raw_Data[[#This Row],[Call Status]]="Abandoned","0")</f>
        <v>0</v>
      </c>
      <c r="U7546" t="str">
        <f>TEXT(Raw_Data[[#This Row],[Call Date]],"mmmm")</f>
        <v>December</v>
      </c>
      <c r="V7546" t="str" cm="1">
        <f t="array" ref="V7546">_xlfn.IFS(Raw_Data[[#This Row],[Customer Satisfaction]]&lt;2,"Poor",Raw_Data[[#This Row],[Customer Satisfaction]]&lt;4,"Average",Raw_Data[[#This Row],[Customer Satisfaction]]&gt;=4,"Excellent")</f>
        <v>Poor</v>
      </c>
    </row>
    <row r="7547" spans="2:22" x14ac:dyDescent="0.3">
      <c r="B7547" t="s">
        <v>4932</v>
      </c>
      <c r="C7547" s="2">
        <v>45841</v>
      </c>
      <c r="D7547" s="1">
        <v>0.76249999999999996</v>
      </c>
      <c r="E7547" t="s">
        <v>47</v>
      </c>
      <c r="F7547" t="s">
        <v>48</v>
      </c>
      <c r="G7547" t="s">
        <v>21</v>
      </c>
      <c r="H7547" t="s">
        <v>22</v>
      </c>
      <c r="I7547" t="s">
        <v>1128</v>
      </c>
      <c r="J7547" t="s">
        <v>55</v>
      </c>
      <c r="K7547" t="s">
        <v>25</v>
      </c>
      <c r="L7547" t="s">
        <v>3564</v>
      </c>
      <c r="M7547">
        <v>1</v>
      </c>
      <c r="N7547">
        <v>9.1999999999999993</v>
      </c>
      <c r="O7547" t="s">
        <v>28</v>
      </c>
      <c r="P7547">
        <v>3</v>
      </c>
      <c r="Q7547" t="s">
        <v>615</v>
      </c>
      <c r="R7547" t="s">
        <v>28</v>
      </c>
      <c r="S7547">
        <v>89.46</v>
      </c>
      <c r="T7547" t="str" cm="1">
        <f t="array" ref="T7547">_xlfn.IFS(Raw_Data[[#This Row],[Call Status]]="Resolved","5",Raw_Data[[#This Row],[Call Status]]="Escalated","2",Raw_Data[[#This Row],[Call Status]]="Pending","3",Raw_Data[[#This Row],[Call Status]]="Abandoned","0")</f>
        <v>5</v>
      </c>
      <c r="U7547" t="str">
        <f>TEXT(Raw_Data[[#This Row],[Call Date]],"mmmm")</f>
        <v>July</v>
      </c>
      <c r="V7547" t="str" cm="1">
        <f t="array" ref="V7547">_xlfn.IFS(Raw_Data[[#This Row],[Customer Satisfaction]]&lt;2,"Poor",Raw_Data[[#This Row],[Customer Satisfaction]]&lt;4,"Average",Raw_Data[[#This Row],[Customer Satisfaction]]&gt;=4,"Excellent")</f>
        <v>Average</v>
      </c>
    </row>
    <row r="7548" spans="2:22" x14ac:dyDescent="0.3">
      <c r="B7548" t="s">
        <v>7985</v>
      </c>
      <c r="C7548" s="2">
        <v>45855</v>
      </c>
      <c r="D7548" s="1">
        <v>0.55486111111111114</v>
      </c>
      <c r="E7548" t="s">
        <v>156</v>
      </c>
      <c r="F7548" t="s">
        <v>48</v>
      </c>
      <c r="G7548" t="s">
        <v>250</v>
      </c>
      <c r="H7548" t="s">
        <v>22</v>
      </c>
      <c r="I7548" t="s">
        <v>23</v>
      </c>
      <c r="J7548" t="s">
        <v>39</v>
      </c>
      <c r="K7548" t="s">
        <v>16</v>
      </c>
      <c r="L7548" t="s">
        <v>16</v>
      </c>
      <c r="M7548">
        <v>2.6</v>
      </c>
      <c r="N7548">
        <v>13.4</v>
      </c>
      <c r="O7548" t="s">
        <v>28</v>
      </c>
      <c r="P7548">
        <v>3</v>
      </c>
      <c r="Q7548" t="s">
        <v>615</v>
      </c>
      <c r="R7548" t="s">
        <v>26</v>
      </c>
      <c r="S7548">
        <v>182.8</v>
      </c>
      <c r="T7548" t="str" cm="1">
        <f t="array" ref="T7548">_xlfn.IFS(Raw_Data[[#This Row],[Call Status]]="Resolved","5",Raw_Data[[#This Row],[Call Status]]="Escalated","2",Raw_Data[[#This Row],[Call Status]]="Pending","3",Raw_Data[[#This Row],[Call Status]]="Abandoned","0")</f>
        <v>2</v>
      </c>
      <c r="U7548" t="str">
        <f>TEXT(Raw_Data[[#This Row],[Call Date]],"mmmm")</f>
        <v>July</v>
      </c>
      <c r="V7548" t="str" cm="1">
        <f t="array" ref="V7548">_xlfn.IFS(Raw_Data[[#This Row],[Customer Satisfaction]]&lt;2,"Poor",Raw_Data[[#This Row],[Customer Satisfaction]]&lt;4,"Average",Raw_Data[[#This Row],[Customer Satisfaction]]&gt;=4,"Excellent")</f>
        <v>Average</v>
      </c>
    </row>
    <row r="7549" spans="2:22" x14ac:dyDescent="0.3">
      <c r="B7549" t="s">
        <v>7952</v>
      </c>
      <c r="C7549" s="2">
        <v>45744</v>
      </c>
      <c r="D7549" s="1">
        <v>0.88888888888888884</v>
      </c>
      <c r="E7549" t="s">
        <v>57</v>
      </c>
      <c r="F7549" t="s">
        <v>48</v>
      </c>
      <c r="G7549" t="s">
        <v>21</v>
      </c>
      <c r="H7549" t="s">
        <v>22</v>
      </c>
      <c r="I7549" t="s">
        <v>1128</v>
      </c>
      <c r="J7549" t="s">
        <v>76</v>
      </c>
      <c r="K7549" t="s">
        <v>16</v>
      </c>
      <c r="L7549" t="s">
        <v>16</v>
      </c>
      <c r="M7549">
        <v>1.6</v>
      </c>
      <c r="N7549">
        <v>10.6</v>
      </c>
      <c r="O7549" t="s">
        <v>28</v>
      </c>
      <c r="P7549">
        <v>3</v>
      </c>
      <c r="Q7549" t="s">
        <v>615</v>
      </c>
      <c r="R7549" t="s">
        <v>26</v>
      </c>
      <c r="S7549">
        <v>228.87</v>
      </c>
      <c r="T7549" t="str" cm="1">
        <f t="array" ref="T7549">_xlfn.IFS(Raw_Data[[#This Row],[Call Status]]="Resolved","5",Raw_Data[[#This Row],[Call Status]]="Escalated","2",Raw_Data[[#This Row],[Call Status]]="Pending","3",Raw_Data[[#This Row],[Call Status]]="Abandoned","0")</f>
        <v>2</v>
      </c>
      <c r="U7549" t="str">
        <f>TEXT(Raw_Data[[#This Row],[Call Date]],"mmmm")</f>
        <v>March</v>
      </c>
      <c r="V7549" t="str" cm="1">
        <f t="array" ref="V7549">_xlfn.IFS(Raw_Data[[#This Row],[Customer Satisfaction]]&lt;2,"Poor",Raw_Data[[#This Row],[Customer Satisfaction]]&lt;4,"Average",Raw_Data[[#This Row],[Customer Satisfaction]]&gt;=4,"Excellent")</f>
        <v>Average</v>
      </c>
    </row>
    <row r="7550" spans="2:22" x14ac:dyDescent="0.3">
      <c r="B7550" t="s">
        <v>6193</v>
      </c>
      <c r="C7550" s="2">
        <v>45858</v>
      </c>
      <c r="D7550" s="1">
        <v>0.70347222222222228</v>
      </c>
      <c r="E7550" t="s">
        <v>47</v>
      </c>
      <c r="F7550" t="s">
        <v>48</v>
      </c>
      <c r="G7550" t="s">
        <v>162</v>
      </c>
      <c r="H7550" t="s">
        <v>22</v>
      </c>
      <c r="I7550" t="s">
        <v>23</v>
      </c>
      <c r="J7550" t="s">
        <v>55</v>
      </c>
      <c r="K7550" t="s">
        <v>25</v>
      </c>
      <c r="L7550" t="s">
        <v>3559</v>
      </c>
      <c r="M7550">
        <v>1.9</v>
      </c>
      <c r="N7550">
        <v>7.9</v>
      </c>
      <c r="O7550" t="s">
        <v>26</v>
      </c>
      <c r="P7550">
        <v>3</v>
      </c>
      <c r="Q7550" t="s">
        <v>615</v>
      </c>
      <c r="R7550" t="s">
        <v>28</v>
      </c>
      <c r="S7550">
        <v>169.46</v>
      </c>
      <c r="T7550" t="str" cm="1">
        <f t="array" ref="T7550">_xlfn.IFS(Raw_Data[[#This Row],[Call Status]]="Resolved","5",Raw_Data[[#This Row],[Call Status]]="Escalated","2",Raw_Data[[#This Row],[Call Status]]="Pending","3",Raw_Data[[#This Row],[Call Status]]="Abandoned","0")</f>
        <v>5</v>
      </c>
      <c r="U7550" t="str">
        <f>TEXT(Raw_Data[[#This Row],[Call Date]],"mmmm")</f>
        <v>July</v>
      </c>
      <c r="V7550" t="str" cm="1">
        <f t="array" ref="V7550">_xlfn.IFS(Raw_Data[[#This Row],[Customer Satisfaction]]&lt;2,"Poor",Raw_Data[[#This Row],[Customer Satisfaction]]&lt;4,"Average",Raw_Data[[#This Row],[Customer Satisfaction]]&gt;=4,"Excellent")</f>
        <v>Average</v>
      </c>
    </row>
    <row r="7551" spans="2:22" x14ac:dyDescent="0.3">
      <c r="B7551" t="s">
        <v>4992</v>
      </c>
      <c r="C7551" s="2">
        <v>45994</v>
      </c>
      <c r="D7551" s="1">
        <v>0.83333333333333337</v>
      </c>
      <c r="E7551" t="s">
        <v>57</v>
      </c>
      <c r="F7551" t="s">
        <v>38</v>
      </c>
      <c r="G7551" t="s">
        <v>250</v>
      </c>
      <c r="H7551" t="s">
        <v>22</v>
      </c>
      <c r="I7551" t="s">
        <v>1137</v>
      </c>
      <c r="J7551" t="s">
        <v>35</v>
      </c>
      <c r="K7551" t="s">
        <v>25</v>
      </c>
      <c r="L7551" t="s">
        <v>3564</v>
      </c>
      <c r="M7551">
        <v>4</v>
      </c>
      <c r="N7551">
        <v>15.8</v>
      </c>
      <c r="O7551" t="s">
        <v>26</v>
      </c>
      <c r="P7551">
        <v>2</v>
      </c>
      <c r="Q7551" t="s">
        <v>1014</v>
      </c>
      <c r="R7551" t="s">
        <v>28</v>
      </c>
      <c r="S7551">
        <v>147.94</v>
      </c>
      <c r="T7551" t="str" cm="1">
        <f t="array" ref="T7551">_xlfn.IFS(Raw_Data[[#This Row],[Call Status]]="Resolved","5",Raw_Data[[#This Row],[Call Status]]="Escalated","2",Raw_Data[[#This Row],[Call Status]]="Pending","3",Raw_Data[[#This Row],[Call Status]]="Abandoned","0")</f>
        <v>5</v>
      </c>
      <c r="U7551" t="str">
        <f>TEXT(Raw_Data[[#This Row],[Call Date]],"mmmm")</f>
        <v>December</v>
      </c>
      <c r="V7551" t="str" cm="1">
        <f t="array" ref="V7551">_xlfn.IFS(Raw_Data[[#This Row],[Customer Satisfaction]]&lt;2,"Poor",Raw_Data[[#This Row],[Customer Satisfaction]]&lt;4,"Average",Raw_Data[[#This Row],[Customer Satisfaction]]&gt;=4,"Excellent")</f>
        <v>Average</v>
      </c>
    </row>
    <row r="7552" spans="2:22" x14ac:dyDescent="0.3">
      <c r="B7552" t="s">
        <v>5522</v>
      </c>
      <c r="C7552" s="2">
        <v>45979</v>
      </c>
      <c r="D7552" s="1">
        <v>0.7680555555555556</v>
      </c>
      <c r="E7552" t="s">
        <v>41</v>
      </c>
      <c r="F7552" t="s">
        <v>38</v>
      </c>
      <c r="G7552" t="s">
        <v>327</v>
      </c>
      <c r="H7552" t="s">
        <v>2026</v>
      </c>
      <c r="I7552" t="s">
        <v>23</v>
      </c>
      <c r="J7552" t="s">
        <v>76</v>
      </c>
      <c r="K7552" t="s">
        <v>25</v>
      </c>
      <c r="L7552" t="s">
        <v>3570</v>
      </c>
      <c r="M7552">
        <v>2.4</v>
      </c>
      <c r="N7552">
        <v>7.2</v>
      </c>
      <c r="O7552" t="s">
        <v>26</v>
      </c>
      <c r="P7552">
        <v>3</v>
      </c>
      <c r="Q7552" t="s">
        <v>615</v>
      </c>
      <c r="R7552" t="s">
        <v>28</v>
      </c>
      <c r="S7552">
        <v>64.42</v>
      </c>
      <c r="T7552" t="str" cm="1">
        <f t="array" ref="T7552">_xlfn.IFS(Raw_Data[[#This Row],[Call Status]]="Resolved","5",Raw_Data[[#This Row],[Call Status]]="Escalated","2",Raw_Data[[#This Row],[Call Status]]="Pending","3",Raw_Data[[#This Row],[Call Status]]="Abandoned","0")</f>
        <v>5</v>
      </c>
      <c r="U7552" t="str">
        <f>TEXT(Raw_Data[[#This Row],[Call Date]],"mmmm")</f>
        <v>November</v>
      </c>
      <c r="V7552" t="str" cm="1">
        <f t="array" ref="V7552">_xlfn.IFS(Raw_Data[[#This Row],[Customer Satisfaction]]&lt;2,"Poor",Raw_Data[[#This Row],[Customer Satisfaction]]&lt;4,"Average",Raw_Data[[#This Row],[Customer Satisfaction]]&gt;=4,"Excellent")</f>
        <v>Average</v>
      </c>
    </row>
    <row r="7553" spans="2:22" x14ac:dyDescent="0.3">
      <c r="B7553" t="s">
        <v>6544</v>
      </c>
      <c r="C7553" s="2">
        <v>45932</v>
      </c>
      <c r="D7553" s="1">
        <v>0.75555555555555554</v>
      </c>
      <c r="E7553" t="s">
        <v>84</v>
      </c>
      <c r="F7553" t="s">
        <v>48</v>
      </c>
      <c r="G7553" t="s">
        <v>162</v>
      </c>
      <c r="H7553" t="s">
        <v>22</v>
      </c>
      <c r="I7553" t="s">
        <v>23</v>
      </c>
      <c r="J7553" t="s">
        <v>76</v>
      </c>
      <c r="K7553" t="s">
        <v>25</v>
      </c>
      <c r="L7553" t="s">
        <v>3570</v>
      </c>
      <c r="M7553">
        <v>4.9000000000000004</v>
      </c>
      <c r="N7553">
        <v>11.8</v>
      </c>
      <c r="O7553" t="s">
        <v>26</v>
      </c>
      <c r="P7553">
        <v>5</v>
      </c>
      <c r="Q7553" t="s">
        <v>27</v>
      </c>
      <c r="R7553" t="s">
        <v>28</v>
      </c>
      <c r="S7553">
        <v>153.36000000000001</v>
      </c>
      <c r="T7553" t="str" cm="1">
        <f t="array" ref="T7553">_xlfn.IFS(Raw_Data[[#This Row],[Call Status]]="Resolved","5",Raw_Data[[#This Row],[Call Status]]="Escalated","2",Raw_Data[[#This Row],[Call Status]]="Pending","3",Raw_Data[[#This Row],[Call Status]]="Abandoned","0")</f>
        <v>5</v>
      </c>
      <c r="U7553" t="str">
        <f>TEXT(Raw_Data[[#This Row],[Call Date]],"mmmm")</f>
        <v>October</v>
      </c>
      <c r="V7553" t="str" cm="1">
        <f t="array" ref="V7553">_xlfn.IFS(Raw_Data[[#This Row],[Customer Satisfaction]]&lt;2,"Poor",Raw_Data[[#This Row],[Customer Satisfaction]]&lt;4,"Average",Raw_Data[[#This Row],[Customer Satisfaction]]&gt;=4,"Excellent")</f>
        <v>Excellent</v>
      </c>
    </row>
    <row r="7554" spans="2:22" x14ac:dyDescent="0.3">
      <c r="B7554" t="s">
        <v>8749</v>
      </c>
      <c r="C7554" s="2">
        <v>45868</v>
      </c>
      <c r="D7554" s="1">
        <v>0.36388888888888887</v>
      </c>
      <c r="E7554" t="s">
        <v>63</v>
      </c>
      <c r="F7554" t="s">
        <v>20</v>
      </c>
      <c r="G7554" t="s">
        <v>250</v>
      </c>
      <c r="H7554" t="s">
        <v>2613</v>
      </c>
      <c r="I7554" t="s">
        <v>23</v>
      </c>
      <c r="J7554" t="s">
        <v>42</v>
      </c>
      <c r="K7554" t="s">
        <v>16</v>
      </c>
      <c r="L7554" t="s">
        <v>16</v>
      </c>
      <c r="M7554">
        <v>0.6</v>
      </c>
      <c r="N7554">
        <v>5</v>
      </c>
      <c r="O7554" t="s">
        <v>28</v>
      </c>
      <c r="P7554">
        <v>1</v>
      </c>
      <c r="Q7554" t="s">
        <v>1014</v>
      </c>
      <c r="R7554" t="s">
        <v>26</v>
      </c>
      <c r="S7554">
        <v>0</v>
      </c>
      <c r="T7554" t="str" cm="1">
        <f t="array" ref="T7554">_xlfn.IFS(Raw_Data[[#This Row],[Call Status]]="Resolved","5",Raw_Data[[#This Row],[Call Status]]="Escalated","2",Raw_Data[[#This Row],[Call Status]]="Pending","3",Raw_Data[[#This Row],[Call Status]]="Abandoned","0")</f>
        <v>2</v>
      </c>
      <c r="U7554" t="str">
        <f>TEXT(Raw_Data[[#This Row],[Call Date]],"mmmm")</f>
        <v>July</v>
      </c>
      <c r="V7554" t="str" cm="1">
        <f t="array" ref="V7554">_xlfn.IFS(Raw_Data[[#This Row],[Customer Satisfaction]]&lt;2,"Poor",Raw_Data[[#This Row],[Customer Satisfaction]]&lt;4,"Average",Raw_Data[[#This Row],[Customer Satisfaction]]&gt;=4,"Excellent")</f>
        <v>Poor</v>
      </c>
    </row>
    <row r="7555" spans="2:22" x14ac:dyDescent="0.3">
      <c r="B7555" t="s">
        <v>4671</v>
      </c>
      <c r="C7555" s="2">
        <v>45775</v>
      </c>
      <c r="D7555" s="1">
        <v>0.39444444444444443</v>
      </c>
      <c r="E7555" t="s">
        <v>110</v>
      </c>
      <c r="F7555" t="s">
        <v>20</v>
      </c>
      <c r="G7555" t="s">
        <v>250</v>
      </c>
      <c r="H7555" t="s">
        <v>22</v>
      </c>
      <c r="I7555" t="s">
        <v>1128</v>
      </c>
      <c r="J7555" t="s">
        <v>49</v>
      </c>
      <c r="K7555" t="s">
        <v>25</v>
      </c>
      <c r="L7555" t="s">
        <v>3570</v>
      </c>
      <c r="M7555">
        <v>3.1</v>
      </c>
      <c r="N7555">
        <v>13.6</v>
      </c>
      <c r="O7555" t="s">
        <v>26</v>
      </c>
      <c r="P7555">
        <v>5</v>
      </c>
      <c r="Q7555" t="s">
        <v>27</v>
      </c>
      <c r="R7555" t="s">
        <v>28</v>
      </c>
      <c r="S7555">
        <v>68.92</v>
      </c>
      <c r="T7555" t="str" cm="1">
        <f t="array" ref="T7555">_xlfn.IFS(Raw_Data[[#This Row],[Call Status]]="Resolved","5",Raw_Data[[#This Row],[Call Status]]="Escalated","2",Raw_Data[[#This Row],[Call Status]]="Pending","3",Raw_Data[[#This Row],[Call Status]]="Abandoned","0")</f>
        <v>5</v>
      </c>
      <c r="U7555" t="str">
        <f>TEXT(Raw_Data[[#This Row],[Call Date]],"mmmm")</f>
        <v>April</v>
      </c>
      <c r="V7555" t="str" cm="1">
        <f t="array" ref="V7555">_xlfn.IFS(Raw_Data[[#This Row],[Customer Satisfaction]]&lt;2,"Poor",Raw_Data[[#This Row],[Customer Satisfaction]]&lt;4,"Average",Raw_Data[[#This Row],[Customer Satisfaction]]&gt;=4,"Excellent")</f>
        <v>Excellent</v>
      </c>
    </row>
    <row r="7556" spans="2:22" x14ac:dyDescent="0.3">
      <c r="B7556" t="s">
        <v>5833</v>
      </c>
      <c r="C7556" s="2">
        <v>45848</v>
      </c>
      <c r="D7556" s="1">
        <v>0.61111111111111116</v>
      </c>
      <c r="E7556" t="s">
        <v>110</v>
      </c>
      <c r="F7556" t="s">
        <v>38</v>
      </c>
      <c r="G7556" t="s">
        <v>162</v>
      </c>
      <c r="H7556" t="s">
        <v>2392</v>
      </c>
      <c r="I7556" t="s">
        <v>23</v>
      </c>
      <c r="J7556" t="s">
        <v>49</v>
      </c>
      <c r="K7556" t="s">
        <v>25</v>
      </c>
      <c r="L7556" t="s">
        <v>3564</v>
      </c>
      <c r="M7556">
        <v>5.0999999999999996</v>
      </c>
      <c r="N7556">
        <v>16.899999999999999</v>
      </c>
      <c r="O7556" t="s">
        <v>26</v>
      </c>
      <c r="P7556">
        <v>3</v>
      </c>
      <c r="Q7556" t="s">
        <v>615</v>
      </c>
      <c r="R7556" t="s">
        <v>28</v>
      </c>
      <c r="S7556">
        <v>103.11</v>
      </c>
      <c r="T7556" t="str" cm="1">
        <f t="array" ref="T7556">_xlfn.IFS(Raw_Data[[#This Row],[Call Status]]="Resolved","5",Raw_Data[[#This Row],[Call Status]]="Escalated","2",Raw_Data[[#This Row],[Call Status]]="Pending","3",Raw_Data[[#This Row],[Call Status]]="Abandoned","0")</f>
        <v>5</v>
      </c>
      <c r="U7556" t="str">
        <f>TEXT(Raw_Data[[#This Row],[Call Date]],"mmmm")</f>
        <v>July</v>
      </c>
      <c r="V7556" t="str" cm="1">
        <f t="array" ref="V7556">_xlfn.IFS(Raw_Data[[#This Row],[Customer Satisfaction]]&lt;2,"Poor",Raw_Data[[#This Row],[Customer Satisfaction]]&lt;4,"Average",Raw_Data[[#This Row],[Customer Satisfaction]]&gt;=4,"Excellent")</f>
        <v>Average</v>
      </c>
    </row>
    <row r="7557" spans="2:22" x14ac:dyDescent="0.3">
      <c r="B7557" t="s">
        <v>5152</v>
      </c>
      <c r="C7557" s="2">
        <v>45699</v>
      </c>
      <c r="D7557" s="1">
        <v>0.5131944444444444</v>
      </c>
      <c r="E7557" t="s">
        <v>44</v>
      </c>
      <c r="F7557" t="s">
        <v>34</v>
      </c>
      <c r="G7557" t="s">
        <v>250</v>
      </c>
      <c r="H7557" t="s">
        <v>22</v>
      </c>
      <c r="I7557" t="s">
        <v>1137</v>
      </c>
      <c r="J7557" t="s">
        <v>49</v>
      </c>
      <c r="K7557" t="s">
        <v>25</v>
      </c>
      <c r="L7557" t="s">
        <v>3564</v>
      </c>
      <c r="M7557">
        <v>3.2</v>
      </c>
      <c r="N7557">
        <v>15.1</v>
      </c>
      <c r="O7557" t="s">
        <v>28</v>
      </c>
      <c r="P7557">
        <v>5</v>
      </c>
      <c r="Q7557" t="s">
        <v>27</v>
      </c>
      <c r="R7557" t="s">
        <v>28</v>
      </c>
      <c r="S7557">
        <v>102.02</v>
      </c>
      <c r="T7557" t="str" cm="1">
        <f t="array" ref="T7557">_xlfn.IFS(Raw_Data[[#This Row],[Call Status]]="Resolved","5",Raw_Data[[#This Row],[Call Status]]="Escalated","2",Raw_Data[[#This Row],[Call Status]]="Pending","3",Raw_Data[[#This Row],[Call Status]]="Abandoned","0")</f>
        <v>5</v>
      </c>
      <c r="U7557" t="str">
        <f>TEXT(Raw_Data[[#This Row],[Call Date]],"mmmm")</f>
        <v>February</v>
      </c>
      <c r="V7557" t="str" cm="1">
        <f t="array" ref="V7557">_xlfn.IFS(Raw_Data[[#This Row],[Customer Satisfaction]]&lt;2,"Poor",Raw_Data[[#This Row],[Customer Satisfaction]]&lt;4,"Average",Raw_Data[[#This Row],[Customer Satisfaction]]&gt;=4,"Excellent")</f>
        <v>Excellent</v>
      </c>
    </row>
    <row r="7558" spans="2:22" x14ac:dyDescent="0.3">
      <c r="B7558" t="s">
        <v>3351</v>
      </c>
      <c r="C7558" s="2">
        <v>45699</v>
      </c>
      <c r="D7558" s="1">
        <v>0.52986111111111112</v>
      </c>
      <c r="E7558" t="s">
        <v>108</v>
      </c>
      <c r="F7558" t="s">
        <v>34</v>
      </c>
      <c r="G7558" t="s">
        <v>21</v>
      </c>
      <c r="H7558" t="s">
        <v>2026</v>
      </c>
      <c r="I7558" t="s">
        <v>23</v>
      </c>
      <c r="J7558" t="s">
        <v>49</v>
      </c>
      <c r="K7558" t="s">
        <v>25</v>
      </c>
      <c r="L7558" t="s">
        <v>25</v>
      </c>
      <c r="M7558">
        <v>0.3</v>
      </c>
      <c r="N7558">
        <v>13.8</v>
      </c>
      <c r="O7558" t="s">
        <v>26</v>
      </c>
      <c r="P7558">
        <v>4</v>
      </c>
      <c r="Q7558" t="s">
        <v>27</v>
      </c>
      <c r="R7558" t="s">
        <v>28</v>
      </c>
      <c r="S7558">
        <v>272.89</v>
      </c>
      <c r="T7558" t="str" cm="1">
        <f t="array" ref="T7558">_xlfn.IFS(Raw_Data[[#This Row],[Call Status]]="Resolved","5",Raw_Data[[#This Row],[Call Status]]="Escalated","2",Raw_Data[[#This Row],[Call Status]]="Pending","3",Raw_Data[[#This Row],[Call Status]]="Abandoned","0")</f>
        <v>5</v>
      </c>
      <c r="U7558" t="str">
        <f>TEXT(Raw_Data[[#This Row],[Call Date]],"mmmm")</f>
        <v>February</v>
      </c>
      <c r="V7558" t="str" cm="1">
        <f t="array" ref="V7558">_xlfn.IFS(Raw_Data[[#This Row],[Customer Satisfaction]]&lt;2,"Poor",Raw_Data[[#This Row],[Customer Satisfaction]]&lt;4,"Average",Raw_Data[[#This Row],[Customer Satisfaction]]&gt;=4,"Excellent")</f>
        <v>Excellent</v>
      </c>
    </row>
    <row r="7559" spans="2:22" x14ac:dyDescent="0.3">
      <c r="B7559" t="s">
        <v>2774</v>
      </c>
      <c r="C7559" s="2">
        <v>45972</v>
      </c>
      <c r="D7559" s="1">
        <v>0.71458333333333335</v>
      </c>
      <c r="E7559" t="s">
        <v>47</v>
      </c>
      <c r="F7559" t="s">
        <v>38</v>
      </c>
      <c r="G7559" t="s">
        <v>162</v>
      </c>
      <c r="H7559" t="s">
        <v>2613</v>
      </c>
      <c r="I7559" t="s">
        <v>23</v>
      </c>
      <c r="J7559" t="s">
        <v>55</v>
      </c>
      <c r="K7559" t="s">
        <v>25</v>
      </c>
      <c r="L7559" t="s">
        <v>25</v>
      </c>
      <c r="M7559">
        <v>1.6</v>
      </c>
      <c r="N7559">
        <v>1</v>
      </c>
      <c r="O7559" t="s">
        <v>26</v>
      </c>
      <c r="P7559">
        <v>3</v>
      </c>
      <c r="Q7559" t="s">
        <v>615</v>
      </c>
      <c r="R7559" t="s">
        <v>28</v>
      </c>
      <c r="S7559">
        <v>95.77</v>
      </c>
      <c r="T7559" t="str" cm="1">
        <f t="array" ref="T7559">_xlfn.IFS(Raw_Data[[#This Row],[Call Status]]="Resolved","5",Raw_Data[[#This Row],[Call Status]]="Escalated","2",Raw_Data[[#This Row],[Call Status]]="Pending","3",Raw_Data[[#This Row],[Call Status]]="Abandoned","0")</f>
        <v>5</v>
      </c>
      <c r="U7559" t="str">
        <f>TEXT(Raw_Data[[#This Row],[Call Date]],"mmmm")</f>
        <v>November</v>
      </c>
      <c r="V7559" t="str" cm="1">
        <f t="array" ref="V7559">_xlfn.IFS(Raw_Data[[#This Row],[Customer Satisfaction]]&lt;2,"Poor",Raw_Data[[#This Row],[Customer Satisfaction]]&lt;4,"Average",Raw_Data[[#This Row],[Customer Satisfaction]]&gt;=4,"Excellent")</f>
        <v>Average</v>
      </c>
    </row>
    <row r="7560" spans="2:22" x14ac:dyDescent="0.3">
      <c r="B7560" t="s">
        <v>3616</v>
      </c>
      <c r="C7560" s="2">
        <v>45933</v>
      </c>
      <c r="D7560" s="1">
        <v>0.86041666666666672</v>
      </c>
      <c r="E7560" t="s">
        <v>33</v>
      </c>
      <c r="F7560" t="s">
        <v>20</v>
      </c>
      <c r="G7560" t="s">
        <v>162</v>
      </c>
      <c r="H7560" t="s">
        <v>2026</v>
      </c>
      <c r="I7560" t="s">
        <v>1130</v>
      </c>
      <c r="J7560" t="s">
        <v>24</v>
      </c>
      <c r="K7560" t="s">
        <v>25</v>
      </c>
      <c r="L7560" t="s">
        <v>3561</v>
      </c>
      <c r="M7560">
        <v>0.8</v>
      </c>
      <c r="N7560">
        <v>10.6</v>
      </c>
      <c r="O7560" t="s">
        <v>26</v>
      </c>
      <c r="P7560">
        <v>5</v>
      </c>
      <c r="Q7560" t="s">
        <v>27</v>
      </c>
      <c r="R7560" t="s">
        <v>28</v>
      </c>
      <c r="S7560">
        <v>189.13</v>
      </c>
      <c r="T7560" t="str" cm="1">
        <f t="array" ref="T7560">_xlfn.IFS(Raw_Data[[#This Row],[Call Status]]="Resolved","5",Raw_Data[[#This Row],[Call Status]]="Escalated","2",Raw_Data[[#This Row],[Call Status]]="Pending","3",Raw_Data[[#This Row],[Call Status]]="Abandoned","0")</f>
        <v>5</v>
      </c>
      <c r="U7560" t="str">
        <f>TEXT(Raw_Data[[#This Row],[Call Date]],"mmmm")</f>
        <v>October</v>
      </c>
      <c r="V7560" t="str" cm="1">
        <f t="array" ref="V7560">_xlfn.IFS(Raw_Data[[#This Row],[Customer Satisfaction]]&lt;2,"Poor",Raw_Data[[#This Row],[Customer Satisfaction]]&lt;4,"Average",Raw_Data[[#This Row],[Customer Satisfaction]]&gt;=4,"Excellent")</f>
        <v>Excellent</v>
      </c>
    </row>
    <row r="7561" spans="2:22" x14ac:dyDescent="0.3">
      <c r="B7561" t="s">
        <v>4151</v>
      </c>
      <c r="C7561" s="2">
        <v>45986</v>
      </c>
      <c r="D7561" s="1">
        <v>0.80138888888888893</v>
      </c>
      <c r="E7561" t="s">
        <v>57</v>
      </c>
      <c r="F7561" t="s">
        <v>20</v>
      </c>
      <c r="G7561" t="s">
        <v>250</v>
      </c>
      <c r="H7561" t="s">
        <v>2392</v>
      </c>
      <c r="I7561" t="s">
        <v>1137</v>
      </c>
      <c r="J7561" t="s">
        <v>35</v>
      </c>
      <c r="K7561" t="s">
        <v>25</v>
      </c>
      <c r="L7561" t="s">
        <v>3570</v>
      </c>
      <c r="M7561">
        <v>2.1</v>
      </c>
      <c r="N7561">
        <v>13.3</v>
      </c>
      <c r="O7561" t="s">
        <v>26</v>
      </c>
      <c r="P7561">
        <v>5</v>
      </c>
      <c r="Q7561" t="s">
        <v>27</v>
      </c>
      <c r="R7561" t="s">
        <v>28</v>
      </c>
      <c r="S7561">
        <v>164.35</v>
      </c>
      <c r="T7561" t="str" cm="1">
        <f t="array" ref="T7561">_xlfn.IFS(Raw_Data[[#This Row],[Call Status]]="Resolved","5",Raw_Data[[#This Row],[Call Status]]="Escalated","2",Raw_Data[[#This Row],[Call Status]]="Pending","3",Raw_Data[[#This Row],[Call Status]]="Abandoned","0")</f>
        <v>5</v>
      </c>
      <c r="U7561" t="str">
        <f>TEXT(Raw_Data[[#This Row],[Call Date]],"mmmm")</f>
        <v>November</v>
      </c>
      <c r="V7561" t="str" cm="1">
        <f t="array" ref="V7561">_xlfn.IFS(Raw_Data[[#This Row],[Customer Satisfaction]]&lt;2,"Poor",Raw_Data[[#This Row],[Customer Satisfaction]]&lt;4,"Average",Raw_Data[[#This Row],[Customer Satisfaction]]&gt;=4,"Excellent")</f>
        <v>Excellent</v>
      </c>
    </row>
    <row r="7562" spans="2:22" x14ac:dyDescent="0.3">
      <c r="B7562" t="s">
        <v>8212</v>
      </c>
      <c r="C7562" s="2">
        <v>45674</v>
      </c>
      <c r="D7562" s="1">
        <v>0.61388888888888893</v>
      </c>
      <c r="E7562" t="s">
        <v>110</v>
      </c>
      <c r="F7562" t="s">
        <v>34</v>
      </c>
      <c r="H7562" t="s">
        <v>22</v>
      </c>
      <c r="I7562" t="s">
        <v>1128</v>
      </c>
      <c r="J7562" t="s">
        <v>55</v>
      </c>
      <c r="K7562" t="s">
        <v>16</v>
      </c>
      <c r="L7562" t="s">
        <v>16</v>
      </c>
      <c r="M7562">
        <v>0.7</v>
      </c>
      <c r="N7562">
        <v>8.4</v>
      </c>
      <c r="O7562" t="s">
        <v>28</v>
      </c>
      <c r="P7562">
        <v>0</v>
      </c>
      <c r="Q7562" t="s">
        <v>1014</v>
      </c>
      <c r="R7562" t="s">
        <v>26</v>
      </c>
      <c r="S7562">
        <v>130.4</v>
      </c>
      <c r="T7562" t="str" cm="1">
        <f t="array" ref="T7562">_xlfn.IFS(Raw_Data[[#This Row],[Call Status]]="Resolved","5",Raw_Data[[#This Row],[Call Status]]="Escalated","2",Raw_Data[[#This Row],[Call Status]]="Pending","3",Raw_Data[[#This Row],[Call Status]]="Abandoned","0")</f>
        <v>2</v>
      </c>
      <c r="U7562" t="str">
        <f>TEXT(Raw_Data[[#This Row],[Call Date]],"mmmm")</f>
        <v>January</v>
      </c>
      <c r="V7562" t="str" cm="1">
        <f t="array" ref="V7562">_xlfn.IFS(Raw_Data[[#This Row],[Customer Satisfaction]]&lt;2,"Poor",Raw_Data[[#This Row],[Customer Satisfaction]]&lt;4,"Average",Raw_Data[[#This Row],[Customer Satisfaction]]&gt;=4,"Excellent")</f>
        <v>Poor</v>
      </c>
    </row>
    <row r="7563" spans="2:22" x14ac:dyDescent="0.3">
      <c r="B7563" t="s">
        <v>5689</v>
      </c>
      <c r="C7563" s="2">
        <v>45940</v>
      </c>
      <c r="D7563" s="1">
        <v>0.55277777777777781</v>
      </c>
      <c r="E7563" t="s">
        <v>44</v>
      </c>
      <c r="F7563" t="s">
        <v>34</v>
      </c>
      <c r="G7563" t="s">
        <v>21</v>
      </c>
      <c r="H7563" t="s">
        <v>2026</v>
      </c>
      <c r="I7563" t="s">
        <v>23</v>
      </c>
      <c r="J7563" t="s">
        <v>31</v>
      </c>
      <c r="K7563" t="s">
        <v>25</v>
      </c>
      <c r="L7563" t="s">
        <v>3559</v>
      </c>
      <c r="M7563">
        <v>1.1000000000000001</v>
      </c>
      <c r="N7563">
        <v>9.5</v>
      </c>
      <c r="O7563" t="s">
        <v>26</v>
      </c>
      <c r="P7563">
        <v>0</v>
      </c>
      <c r="Q7563" t="s">
        <v>615</v>
      </c>
      <c r="R7563" t="s">
        <v>28</v>
      </c>
      <c r="S7563">
        <v>221.73</v>
      </c>
      <c r="T7563" t="str" cm="1">
        <f t="array" ref="T7563">_xlfn.IFS(Raw_Data[[#This Row],[Call Status]]="Resolved","5",Raw_Data[[#This Row],[Call Status]]="Escalated","2",Raw_Data[[#This Row],[Call Status]]="Pending","3",Raw_Data[[#This Row],[Call Status]]="Abandoned","0")</f>
        <v>5</v>
      </c>
      <c r="U7563" t="str">
        <f>TEXT(Raw_Data[[#This Row],[Call Date]],"mmmm")</f>
        <v>October</v>
      </c>
      <c r="V7563" t="str" cm="1">
        <f t="array" ref="V7563">_xlfn.IFS(Raw_Data[[#This Row],[Customer Satisfaction]]&lt;2,"Poor",Raw_Data[[#This Row],[Customer Satisfaction]]&lt;4,"Average",Raw_Data[[#This Row],[Customer Satisfaction]]&gt;=4,"Excellent")</f>
        <v>Poor</v>
      </c>
    </row>
    <row r="7564" spans="2:22" x14ac:dyDescent="0.3">
      <c r="B7564" t="s">
        <v>5615</v>
      </c>
      <c r="C7564" s="2">
        <v>45915</v>
      </c>
      <c r="D7564" s="1">
        <v>0.36527777777777776</v>
      </c>
      <c r="E7564" t="s">
        <v>70</v>
      </c>
      <c r="F7564" t="s">
        <v>38</v>
      </c>
      <c r="G7564" t="s">
        <v>250</v>
      </c>
      <c r="H7564" t="s">
        <v>2026</v>
      </c>
      <c r="I7564" t="s">
        <v>23</v>
      </c>
      <c r="J7564" t="s">
        <v>39</v>
      </c>
      <c r="K7564" t="s">
        <v>25</v>
      </c>
      <c r="L7564" t="s">
        <v>3570</v>
      </c>
      <c r="M7564">
        <v>2.2999999999999998</v>
      </c>
      <c r="N7564">
        <v>12.8</v>
      </c>
      <c r="O7564" t="s">
        <v>26</v>
      </c>
      <c r="P7564">
        <v>4</v>
      </c>
      <c r="Q7564" t="s">
        <v>27</v>
      </c>
      <c r="R7564" t="s">
        <v>28</v>
      </c>
      <c r="S7564">
        <v>109.38</v>
      </c>
      <c r="T7564" t="str" cm="1">
        <f t="array" ref="T7564">_xlfn.IFS(Raw_Data[[#This Row],[Call Status]]="Resolved","5",Raw_Data[[#This Row],[Call Status]]="Escalated","2",Raw_Data[[#This Row],[Call Status]]="Pending","3",Raw_Data[[#This Row],[Call Status]]="Abandoned","0")</f>
        <v>5</v>
      </c>
      <c r="U7564" t="str">
        <f>TEXT(Raw_Data[[#This Row],[Call Date]],"mmmm")</f>
        <v>September</v>
      </c>
      <c r="V7564" t="str" cm="1">
        <f t="array" ref="V7564">_xlfn.IFS(Raw_Data[[#This Row],[Customer Satisfaction]]&lt;2,"Poor",Raw_Data[[#This Row],[Customer Satisfaction]]&lt;4,"Average",Raw_Data[[#This Row],[Customer Satisfaction]]&gt;=4,"Excellent")</f>
        <v>Excellent</v>
      </c>
    </row>
    <row r="7565" spans="2:22" x14ac:dyDescent="0.3">
      <c r="B7565" t="s">
        <v>6097</v>
      </c>
      <c r="C7565" s="2">
        <v>45720</v>
      </c>
      <c r="D7565" s="1">
        <v>0.35486111111111113</v>
      </c>
      <c r="E7565" t="s">
        <v>72</v>
      </c>
      <c r="F7565" t="s">
        <v>48</v>
      </c>
      <c r="G7565" t="s">
        <v>327</v>
      </c>
      <c r="H7565" t="s">
        <v>2613</v>
      </c>
      <c r="I7565" t="s">
        <v>23</v>
      </c>
      <c r="J7565" t="s">
        <v>31</v>
      </c>
      <c r="K7565" t="s">
        <v>25</v>
      </c>
      <c r="L7565" t="s">
        <v>3559</v>
      </c>
      <c r="M7565">
        <v>1.4</v>
      </c>
      <c r="N7565">
        <v>11.2</v>
      </c>
      <c r="O7565" t="s">
        <v>26</v>
      </c>
      <c r="P7565">
        <v>4</v>
      </c>
      <c r="Q7565" t="s">
        <v>27</v>
      </c>
      <c r="R7565" t="s">
        <v>28</v>
      </c>
      <c r="S7565">
        <v>69.89</v>
      </c>
      <c r="T7565" t="str" cm="1">
        <f t="array" ref="T7565">_xlfn.IFS(Raw_Data[[#This Row],[Call Status]]="Resolved","5",Raw_Data[[#This Row],[Call Status]]="Escalated","2",Raw_Data[[#This Row],[Call Status]]="Pending","3",Raw_Data[[#This Row],[Call Status]]="Abandoned","0")</f>
        <v>5</v>
      </c>
      <c r="U7565" t="str">
        <f>TEXT(Raw_Data[[#This Row],[Call Date]],"mmmm")</f>
        <v>March</v>
      </c>
      <c r="V7565" t="str" cm="1">
        <f t="array" ref="V7565">_xlfn.IFS(Raw_Data[[#This Row],[Customer Satisfaction]]&lt;2,"Poor",Raw_Data[[#This Row],[Customer Satisfaction]]&lt;4,"Average",Raw_Data[[#This Row],[Customer Satisfaction]]&gt;=4,"Excellent")</f>
        <v>Excellent</v>
      </c>
    </row>
    <row r="7566" spans="2:22" x14ac:dyDescent="0.3">
      <c r="B7566" t="s">
        <v>9764</v>
      </c>
      <c r="C7566" s="2">
        <v>45719</v>
      </c>
      <c r="D7566" s="1">
        <v>0.50555555555555554</v>
      </c>
      <c r="E7566" t="s">
        <v>70</v>
      </c>
      <c r="F7566" t="s">
        <v>20</v>
      </c>
      <c r="G7566" t="s">
        <v>162</v>
      </c>
      <c r="H7566" t="s">
        <v>22</v>
      </c>
      <c r="I7566" t="s">
        <v>23</v>
      </c>
      <c r="J7566" t="s">
        <v>42</v>
      </c>
      <c r="K7566" t="s">
        <v>8876</v>
      </c>
      <c r="L7566" t="s">
        <v>8877</v>
      </c>
      <c r="M7566">
        <v>3.8</v>
      </c>
      <c r="N7566">
        <v>10</v>
      </c>
      <c r="O7566" t="s">
        <v>28</v>
      </c>
      <c r="P7566">
        <v>2</v>
      </c>
      <c r="Q7566" t="s">
        <v>1014</v>
      </c>
      <c r="R7566" t="s">
        <v>28</v>
      </c>
      <c r="S7566">
        <v>210.44</v>
      </c>
      <c r="T7566" t="str" cm="1">
        <f t="array" ref="T7566">_xlfn.IFS(Raw_Data[[#This Row],[Call Status]]="Resolved","5",Raw_Data[[#This Row],[Call Status]]="Escalated","2",Raw_Data[[#This Row],[Call Status]]="Pending","3",Raw_Data[[#This Row],[Call Status]]="Abandoned","0")</f>
        <v>3</v>
      </c>
      <c r="U7566" t="str">
        <f>TEXT(Raw_Data[[#This Row],[Call Date]],"mmmm")</f>
        <v>March</v>
      </c>
      <c r="V7566" t="str" cm="1">
        <f t="array" ref="V7566">_xlfn.IFS(Raw_Data[[#This Row],[Customer Satisfaction]]&lt;2,"Poor",Raw_Data[[#This Row],[Customer Satisfaction]]&lt;4,"Average",Raw_Data[[#This Row],[Customer Satisfaction]]&gt;=4,"Excellent")</f>
        <v>Average</v>
      </c>
    </row>
    <row r="7567" spans="2:22" x14ac:dyDescent="0.3">
      <c r="B7567" t="s">
        <v>4281</v>
      </c>
      <c r="C7567" s="2">
        <v>45757</v>
      </c>
      <c r="D7567" s="1">
        <v>0.84583333333333333</v>
      </c>
      <c r="E7567" t="s">
        <v>100</v>
      </c>
      <c r="F7567" t="s">
        <v>34</v>
      </c>
      <c r="G7567" t="s">
        <v>162</v>
      </c>
      <c r="H7567" t="s">
        <v>2613</v>
      </c>
      <c r="I7567" t="s">
        <v>1128</v>
      </c>
      <c r="J7567" t="s">
        <v>64</v>
      </c>
      <c r="K7567" t="s">
        <v>25</v>
      </c>
      <c r="L7567" t="s">
        <v>3559</v>
      </c>
      <c r="M7567">
        <v>0.7</v>
      </c>
      <c r="N7567">
        <v>12.8</v>
      </c>
      <c r="O7567" t="s">
        <v>26</v>
      </c>
      <c r="P7567">
        <v>5</v>
      </c>
      <c r="Q7567" t="s">
        <v>27</v>
      </c>
      <c r="R7567" t="s">
        <v>28</v>
      </c>
      <c r="S7567">
        <v>81.86</v>
      </c>
      <c r="T7567" t="str" cm="1">
        <f t="array" ref="T7567">_xlfn.IFS(Raw_Data[[#This Row],[Call Status]]="Resolved","5",Raw_Data[[#This Row],[Call Status]]="Escalated","2",Raw_Data[[#This Row],[Call Status]]="Pending","3",Raw_Data[[#This Row],[Call Status]]="Abandoned","0")</f>
        <v>5</v>
      </c>
      <c r="U7567" t="str">
        <f>TEXT(Raw_Data[[#This Row],[Call Date]],"mmmm")</f>
        <v>April</v>
      </c>
      <c r="V7567" t="str" cm="1">
        <f t="array" ref="V7567">_xlfn.IFS(Raw_Data[[#This Row],[Customer Satisfaction]]&lt;2,"Poor",Raw_Data[[#This Row],[Customer Satisfaction]]&lt;4,"Average",Raw_Data[[#This Row],[Customer Satisfaction]]&gt;=4,"Excellent")</f>
        <v>Excellent</v>
      </c>
    </row>
    <row r="7568" spans="2:22" x14ac:dyDescent="0.3">
      <c r="B7568" t="s">
        <v>7833</v>
      </c>
      <c r="C7568" s="2">
        <v>45676</v>
      </c>
      <c r="D7568" s="1">
        <v>0.67638888888888893</v>
      </c>
      <c r="E7568" t="s">
        <v>91</v>
      </c>
      <c r="F7568" t="s">
        <v>34</v>
      </c>
      <c r="G7568" t="s">
        <v>327</v>
      </c>
      <c r="H7568" t="s">
        <v>22</v>
      </c>
      <c r="I7568" t="s">
        <v>23</v>
      </c>
      <c r="J7568" t="s">
        <v>35</v>
      </c>
      <c r="K7568" t="s">
        <v>7253</v>
      </c>
      <c r="L7568" t="s">
        <v>7254</v>
      </c>
      <c r="M7568">
        <v>2.9</v>
      </c>
      <c r="N7568">
        <v>10.7</v>
      </c>
      <c r="O7568" t="s">
        <v>28</v>
      </c>
      <c r="P7568">
        <v>1</v>
      </c>
      <c r="Q7568" t="s">
        <v>1014</v>
      </c>
      <c r="R7568" t="s">
        <v>28</v>
      </c>
      <c r="S7568">
        <v>224.42</v>
      </c>
      <c r="T7568" t="str" cm="1">
        <f t="array" ref="T7568">_xlfn.IFS(Raw_Data[[#This Row],[Call Status]]="Resolved","5",Raw_Data[[#This Row],[Call Status]]="Escalated","2",Raw_Data[[#This Row],[Call Status]]="Pending","3",Raw_Data[[#This Row],[Call Status]]="Abandoned","0")</f>
        <v>0</v>
      </c>
      <c r="U7568" t="str">
        <f>TEXT(Raw_Data[[#This Row],[Call Date]],"mmmm")</f>
        <v>January</v>
      </c>
      <c r="V7568" t="str" cm="1">
        <f t="array" ref="V7568">_xlfn.IFS(Raw_Data[[#This Row],[Customer Satisfaction]]&lt;2,"Poor",Raw_Data[[#This Row],[Customer Satisfaction]]&lt;4,"Average",Raw_Data[[#This Row],[Customer Satisfaction]]&gt;=4,"Excellent")</f>
        <v>Poor</v>
      </c>
    </row>
    <row r="7569" spans="2:22" x14ac:dyDescent="0.3">
      <c r="B7569" t="s">
        <v>429</v>
      </c>
      <c r="C7569" s="2">
        <v>45674</v>
      </c>
      <c r="D7569" s="1">
        <v>0.47361111111111109</v>
      </c>
      <c r="E7569" t="s">
        <v>57</v>
      </c>
      <c r="F7569" t="s">
        <v>20</v>
      </c>
      <c r="G7569" t="s">
        <v>327</v>
      </c>
      <c r="H7569" t="s">
        <v>22</v>
      </c>
      <c r="I7569" t="s">
        <v>23</v>
      </c>
      <c r="J7569" t="s">
        <v>42</v>
      </c>
      <c r="K7569" t="s">
        <v>25</v>
      </c>
      <c r="L7569" t="s">
        <v>25</v>
      </c>
      <c r="M7569">
        <v>4.5999999999999996</v>
      </c>
      <c r="N7569">
        <v>3.7</v>
      </c>
      <c r="O7569" t="s">
        <v>28</v>
      </c>
      <c r="P7569">
        <v>4</v>
      </c>
      <c r="Q7569" t="s">
        <v>27</v>
      </c>
      <c r="R7569" t="s">
        <v>28</v>
      </c>
      <c r="S7569">
        <v>67.989999999999995</v>
      </c>
      <c r="T7569" t="str" cm="1">
        <f t="array" ref="T7569">_xlfn.IFS(Raw_Data[[#This Row],[Call Status]]="Resolved","5",Raw_Data[[#This Row],[Call Status]]="Escalated","2",Raw_Data[[#This Row],[Call Status]]="Pending","3",Raw_Data[[#This Row],[Call Status]]="Abandoned","0")</f>
        <v>5</v>
      </c>
      <c r="U7569" t="str">
        <f>TEXT(Raw_Data[[#This Row],[Call Date]],"mmmm")</f>
        <v>January</v>
      </c>
      <c r="V7569" t="str" cm="1">
        <f t="array" ref="V7569">_xlfn.IFS(Raw_Data[[#This Row],[Customer Satisfaction]]&lt;2,"Poor",Raw_Data[[#This Row],[Customer Satisfaction]]&lt;4,"Average",Raw_Data[[#This Row],[Customer Satisfaction]]&gt;=4,"Excellent")</f>
        <v>Excellent</v>
      </c>
    </row>
    <row r="7570" spans="2:22" x14ac:dyDescent="0.3">
      <c r="B7570" t="s">
        <v>6648</v>
      </c>
      <c r="C7570" s="2">
        <v>45982</v>
      </c>
      <c r="D7570" s="1">
        <v>0.89166666666666672</v>
      </c>
      <c r="E7570" t="s">
        <v>30</v>
      </c>
      <c r="F7570" t="s">
        <v>34</v>
      </c>
      <c r="G7570" t="s">
        <v>162</v>
      </c>
      <c r="H7570" t="s">
        <v>22</v>
      </c>
      <c r="I7570" t="s">
        <v>23</v>
      </c>
      <c r="J7570" t="s">
        <v>76</v>
      </c>
      <c r="K7570" t="s">
        <v>25</v>
      </c>
      <c r="L7570" t="s">
        <v>3561</v>
      </c>
      <c r="M7570">
        <v>2.1</v>
      </c>
      <c r="N7570">
        <v>12</v>
      </c>
      <c r="O7570" t="s">
        <v>26</v>
      </c>
      <c r="P7570">
        <v>3</v>
      </c>
      <c r="Q7570" t="s">
        <v>615</v>
      </c>
      <c r="R7570" t="s">
        <v>28</v>
      </c>
      <c r="S7570">
        <v>38.119999999999997</v>
      </c>
      <c r="T7570" t="str" cm="1">
        <f t="array" ref="T7570">_xlfn.IFS(Raw_Data[[#This Row],[Call Status]]="Resolved","5",Raw_Data[[#This Row],[Call Status]]="Escalated","2",Raw_Data[[#This Row],[Call Status]]="Pending","3",Raw_Data[[#This Row],[Call Status]]="Abandoned","0")</f>
        <v>5</v>
      </c>
      <c r="U7570" t="str">
        <f>TEXT(Raw_Data[[#This Row],[Call Date]],"mmmm")</f>
        <v>November</v>
      </c>
      <c r="V7570" t="str" cm="1">
        <f t="array" ref="V7570">_xlfn.IFS(Raw_Data[[#This Row],[Customer Satisfaction]]&lt;2,"Poor",Raw_Data[[#This Row],[Customer Satisfaction]]&lt;4,"Average",Raw_Data[[#This Row],[Customer Satisfaction]]&gt;=4,"Excellent")</f>
        <v>Average</v>
      </c>
    </row>
    <row r="7571" spans="2:22" x14ac:dyDescent="0.3">
      <c r="B7571" t="s">
        <v>1372</v>
      </c>
      <c r="C7571" s="2">
        <v>45903</v>
      </c>
      <c r="D7571" s="1">
        <v>0.73819444444444449</v>
      </c>
      <c r="E7571" t="s">
        <v>57</v>
      </c>
      <c r="F7571" t="s">
        <v>38</v>
      </c>
      <c r="G7571" t="s">
        <v>327</v>
      </c>
      <c r="H7571" t="s">
        <v>22</v>
      </c>
      <c r="I7571" t="s">
        <v>1137</v>
      </c>
      <c r="J7571" t="s">
        <v>24</v>
      </c>
      <c r="K7571" t="s">
        <v>25</v>
      </c>
      <c r="L7571" t="s">
        <v>25</v>
      </c>
      <c r="M7571">
        <v>2.8</v>
      </c>
      <c r="N7571">
        <v>12.7</v>
      </c>
      <c r="O7571" t="s">
        <v>26</v>
      </c>
      <c r="P7571">
        <v>4</v>
      </c>
      <c r="Q7571" t="s">
        <v>615</v>
      </c>
      <c r="R7571" t="s">
        <v>28</v>
      </c>
      <c r="S7571">
        <v>512.4</v>
      </c>
      <c r="T7571" t="str" cm="1">
        <f t="array" ref="T7571">_xlfn.IFS(Raw_Data[[#This Row],[Call Status]]="Resolved","5",Raw_Data[[#This Row],[Call Status]]="Escalated","2",Raw_Data[[#This Row],[Call Status]]="Pending","3",Raw_Data[[#This Row],[Call Status]]="Abandoned","0")</f>
        <v>5</v>
      </c>
      <c r="U7571" t="str">
        <f>TEXT(Raw_Data[[#This Row],[Call Date]],"mmmm")</f>
        <v>September</v>
      </c>
      <c r="V7571" t="str" cm="1">
        <f t="array" ref="V7571">_xlfn.IFS(Raw_Data[[#This Row],[Customer Satisfaction]]&lt;2,"Poor",Raw_Data[[#This Row],[Customer Satisfaction]]&lt;4,"Average",Raw_Data[[#This Row],[Customer Satisfaction]]&gt;=4,"Excellent")</f>
        <v>Excellent</v>
      </c>
    </row>
    <row r="7572" spans="2:22" x14ac:dyDescent="0.3">
      <c r="B7572" t="s">
        <v>2120</v>
      </c>
      <c r="C7572" s="2">
        <v>45908</v>
      </c>
      <c r="D7572" s="1">
        <v>0.45347222222222222</v>
      </c>
      <c r="E7572" t="s">
        <v>19</v>
      </c>
      <c r="F7572" t="s">
        <v>34</v>
      </c>
      <c r="G7572" t="s">
        <v>250</v>
      </c>
      <c r="H7572" t="s">
        <v>2026</v>
      </c>
      <c r="I7572" t="s">
        <v>1137</v>
      </c>
      <c r="J7572" t="s">
        <v>49</v>
      </c>
      <c r="K7572" t="s">
        <v>25</v>
      </c>
      <c r="L7572" t="s">
        <v>25</v>
      </c>
      <c r="M7572">
        <v>1</v>
      </c>
      <c r="N7572">
        <v>16.100000000000001</v>
      </c>
      <c r="O7572" t="s">
        <v>28</v>
      </c>
      <c r="P7572">
        <v>4</v>
      </c>
      <c r="Q7572" t="s">
        <v>615</v>
      </c>
      <c r="R7572" t="s">
        <v>28</v>
      </c>
      <c r="S7572">
        <v>250.46</v>
      </c>
      <c r="T7572" t="str" cm="1">
        <f t="array" ref="T7572">_xlfn.IFS(Raw_Data[[#This Row],[Call Status]]="Resolved","5",Raw_Data[[#This Row],[Call Status]]="Escalated","2",Raw_Data[[#This Row],[Call Status]]="Pending","3",Raw_Data[[#This Row],[Call Status]]="Abandoned","0")</f>
        <v>5</v>
      </c>
      <c r="U7572" t="str">
        <f>TEXT(Raw_Data[[#This Row],[Call Date]],"mmmm")</f>
        <v>September</v>
      </c>
      <c r="V7572" t="str" cm="1">
        <f t="array" ref="V7572">_xlfn.IFS(Raw_Data[[#This Row],[Customer Satisfaction]]&lt;2,"Poor",Raw_Data[[#This Row],[Customer Satisfaction]]&lt;4,"Average",Raw_Data[[#This Row],[Customer Satisfaction]]&gt;=4,"Excellent")</f>
        <v>Excellent</v>
      </c>
    </row>
    <row r="7573" spans="2:22" x14ac:dyDescent="0.3">
      <c r="B7573" t="s">
        <v>3517</v>
      </c>
      <c r="C7573" s="2">
        <v>45738</v>
      </c>
      <c r="D7573" s="1">
        <v>0.35972222222222222</v>
      </c>
      <c r="E7573" t="s">
        <v>53</v>
      </c>
      <c r="F7573" t="s">
        <v>20</v>
      </c>
      <c r="G7573" t="s">
        <v>250</v>
      </c>
      <c r="H7573" t="s">
        <v>2026</v>
      </c>
      <c r="I7573" t="s">
        <v>23</v>
      </c>
      <c r="J7573" t="s">
        <v>42</v>
      </c>
      <c r="K7573" t="s">
        <v>25</v>
      </c>
      <c r="L7573" t="s">
        <v>25</v>
      </c>
      <c r="M7573">
        <v>2.1</v>
      </c>
      <c r="N7573">
        <v>15.4</v>
      </c>
      <c r="O7573" t="s">
        <v>26</v>
      </c>
      <c r="P7573">
        <v>5</v>
      </c>
      <c r="Q7573" t="s">
        <v>27</v>
      </c>
      <c r="R7573" t="s">
        <v>28</v>
      </c>
      <c r="S7573">
        <v>78.61</v>
      </c>
      <c r="T7573" t="str" cm="1">
        <f t="array" ref="T7573">_xlfn.IFS(Raw_Data[[#This Row],[Call Status]]="Resolved","5",Raw_Data[[#This Row],[Call Status]]="Escalated","2",Raw_Data[[#This Row],[Call Status]]="Pending","3",Raw_Data[[#This Row],[Call Status]]="Abandoned","0")</f>
        <v>5</v>
      </c>
      <c r="U7573" t="str">
        <f>TEXT(Raw_Data[[#This Row],[Call Date]],"mmmm")</f>
        <v>March</v>
      </c>
      <c r="V7573" t="str" cm="1">
        <f t="array" ref="V7573">_xlfn.IFS(Raw_Data[[#This Row],[Customer Satisfaction]]&lt;2,"Poor",Raw_Data[[#This Row],[Customer Satisfaction]]&lt;4,"Average",Raw_Data[[#This Row],[Customer Satisfaction]]&gt;=4,"Excellent")</f>
        <v>Excellent</v>
      </c>
    </row>
    <row r="7574" spans="2:22" x14ac:dyDescent="0.3">
      <c r="B7574" t="s">
        <v>3547</v>
      </c>
      <c r="C7574" s="2">
        <v>45696</v>
      </c>
      <c r="D7574" s="1">
        <v>0.3527777777777778</v>
      </c>
      <c r="E7574" t="s">
        <v>63</v>
      </c>
      <c r="F7574" t="s">
        <v>38</v>
      </c>
      <c r="G7574" t="s">
        <v>21</v>
      </c>
      <c r="H7574" t="s">
        <v>2026</v>
      </c>
      <c r="I7574" t="s">
        <v>23</v>
      </c>
      <c r="J7574" t="s">
        <v>45</v>
      </c>
      <c r="K7574" t="s">
        <v>25</v>
      </c>
      <c r="L7574" t="s">
        <v>25</v>
      </c>
      <c r="M7574">
        <v>4.2</v>
      </c>
      <c r="N7574">
        <v>9.4</v>
      </c>
      <c r="O7574" t="s">
        <v>28</v>
      </c>
      <c r="P7574">
        <v>5</v>
      </c>
      <c r="Q7574" t="s">
        <v>27</v>
      </c>
      <c r="R7574" t="s">
        <v>28</v>
      </c>
      <c r="S7574">
        <v>286.36</v>
      </c>
      <c r="T7574" t="str" cm="1">
        <f t="array" ref="T7574">_xlfn.IFS(Raw_Data[[#This Row],[Call Status]]="Resolved","5",Raw_Data[[#This Row],[Call Status]]="Escalated","2",Raw_Data[[#This Row],[Call Status]]="Pending","3",Raw_Data[[#This Row],[Call Status]]="Abandoned","0")</f>
        <v>5</v>
      </c>
      <c r="U7574" t="str">
        <f>TEXT(Raw_Data[[#This Row],[Call Date]],"mmmm")</f>
        <v>February</v>
      </c>
      <c r="V7574" t="str" cm="1">
        <f t="array" ref="V7574">_xlfn.IFS(Raw_Data[[#This Row],[Customer Satisfaction]]&lt;2,"Poor",Raw_Data[[#This Row],[Customer Satisfaction]]&lt;4,"Average",Raw_Data[[#This Row],[Customer Satisfaction]]&gt;=4,"Excellent")</f>
        <v>Excellent</v>
      </c>
    </row>
    <row r="7575" spans="2:22" x14ac:dyDescent="0.3">
      <c r="B7575" t="s">
        <v>5969</v>
      </c>
      <c r="C7575" s="2">
        <v>45693</v>
      </c>
      <c r="D7575" s="1">
        <v>0.49027777777777776</v>
      </c>
      <c r="E7575" t="s">
        <v>84</v>
      </c>
      <c r="F7575" t="s">
        <v>48</v>
      </c>
      <c r="G7575" t="s">
        <v>162</v>
      </c>
      <c r="H7575" t="s">
        <v>2392</v>
      </c>
      <c r="I7575" t="s">
        <v>23</v>
      </c>
      <c r="J7575" t="s">
        <v>24</v>
      </c>
      <c r="K7575" t="s">
        <v>25</v>
      </c>
      <c r="L7575" t="s">
        <v>3564</v>
      </c>
      <c r="M7575">
        <v>1</v>
      </c>
      <c r="N7575">
        <v>9.8000000000000007</v>
      </c>
      <c r="O7575" t="s">
        <v>26</v>
      </c>
      <c r="P7575">
        <v>5</v>
      </c>
      <c r="Q7575" t="s">
        <v>27</v>
      </c>
      <c r="R7575" t="s">
        <v>28</v>
      </c>
      <c r="S7575">
        <v>407.99</v>
      </c>
      <c r="T7575" t="str" cm="1">
        <f t="array" ref="T7575">_xlfn.IFS(Raw_Data[[#This Row],[Call Status]]="Resolved","5",Raw_Data[[#This Row],[Call Status]]="Escalated","2",Raw_Data[[#This Row],[Call Status]]="Pending","3",Raw_Data[[#This Row],[Call Status]]="Abandoned","0")</f>
        <v>5</v>
      </c>
      <c r="U7575" t="str">
        <f>TEXT(Raw_Data[[#This Row],[Call Date]],"mmmm")</f>
        <v>February</v>
      </c>
      <c r="V7575" t="str" cm="1">
        <f t="array" ref="V7575">_xlfn.IFS(Raw_Data[[#This Row],[Customer Satisfaction]]&lt;2,"Poor",Raw_Data[[#This Row],[Customer Satisfaction]]&lt;4,"Average",Raw_Data[[#This Row],[Customer Satisfaction]]&gt;=4,"Excellent")</f>
        <v>Excellent</v>
      </c>
    </row>
    <row r="7576" spans="2:22" x14ac:dyDescent="0.3">
      <c r="B7576" t="s">
        <v>8106</v>
      </c>
      <c r="C7576" s="2">
        <v>45854</v>
      </c>
      <c r="D7576" s="1">
        <v>0.63611111111111107</v>
      </c>
      <c r="E7576" t="s">
        <v>59</v>
      </c>
      <c r="F7576" t="s">
        <v>34</v>
      </c>
      <c r="G7576" t="s">
        <v>327</v>
      </c>
      <c r="H7576" t="s">
        <v>22</v>
      </c>
      <c r="I7576" t="s">
        <v>23</v>
      </c>
      <c r="J7576" t="s">
        <v>39</v>
      </c>
      <c r="K7576" t="s">
        <v>16</v>
      </c>
      <c r="L7576" t="s">
        <v>16</v>
      </c>
      <c r="M7576">
        <v>4.5</v>
      </c>
      <c r="N7576">
        <v>9.1999999999999993</v>
      </c>
      <c r="O7576" t="s">
        <v>28</v>
      </c>
      <c r="P7576">
        <v>2</v>
      </c>
      <c r="Q7576" t="s">
        <v>615</v>
      </c>
      <c r="R7576" t="s">
        <v>26</v>
      </c>
      <c r="S7576">
        <v>306.69</v>
      </c>
      <c r="T7576" t="str" cm="1">
        <f t="array" ref="T7576">_xlfn.IFS(Raw_Data[[#This Row],[Call Status]]="Resolved","5",Raw_Data[[#This Row],[Call Status]]="Escalated","2",Raw_Data[[#This Row],[Call Status]]="Pending","3",Raw_Data[[#This Row],[Call Status]]="Abandoned","0")</f>
        <v>2</v>
      </c>
      <c r="U7576" t="str">
        <f>TEXT(Raw_Data[[#This Row],[Call Date]],"mmmm")</f>
        <v>July</v>
      </c>
      <c r="V7576" t="str" cm="1">
        <f t="array" ref="V7576">_xlfn.IFS(Raw_Data[[#This Row],[Customer Satisfaction]]&lt;2,"Poor",Raw_Data[[#This Row],[Customer Satisfaction]]&lt;4,"Average",Raw_Data[[#This Row],[Customer Satisfaction]]&gt;=4,"Excellent")</f>
        <v>Average</v>
      </c>
    </row>
    <row r="7577" spans="2:22" x14ac:dyDescent="0.3">
      <c r="B7577" t="s">
        <v>9010</v>
      </c>
      <c r="C7577" s="2">
        <v>45815</v>
      </c>
      <c r="D7577" s="1">
        <v>0.89375000000000004</v>
      </c>
      <c r="E7577" t="s">
        <v>37</v>
      </c>
      <c r="F7577" t="s">
        <v>38</v>
      </c>
      <c r="G7577" t="s">
        <v>250</v>
      </c>
      <c r="H7577" t="s">
        <v>2026</v>
      </c>
      <c r="I7577" t="s">
        <v>1130</v>
      </c>
      <c r="J7577" t="s">
        <v>55</v>
      </c>
      <c r="K7577" t="s">
        <v>8876</v>
      </c>
      <c r="L7577" t="s">
        <v>8877</v>
      </c>
      <c r="M7577">
        <v>7.3</v>
      </c>
      <c r="N7577">
        <v>14.1</v>
      </c>
      <c r="O7577" t="s">
        <v>28</v>
      </c>
      <c r="P7577">
        <v>3</v>
      </c>
      <c r="Q7577" t="s">
        <v>615</v>
      </c>
      <c r="R7577" t="s">
        <v>28</v>
      </c>
      <c r="S7577">
        <v>130.15</v>
      </c>
      <c r="T7577" t="str" cm="1">
        <f t="array" ref="T7577">_xlfn.IFS(Raw_Data[[#This Row],[Call Status]]="Resolved","5",Raw_Data[[#This Row],[Call Status]]="Escalated","2",Raw_Data[[#This Row],[Call Status]]="Pending","3",Raw_Data[[#This Row],[Call Status]]="Abandoned","0")</f>
        <v>3</v>
      </c>
      <c r="U7577" t="str">
        <f>TEXT(Raw_Data[[#This Row],[Call Date]],"mmmm")</f>
        <v>June</v>
      </c>
      <c r="V7577" t="str" cm="1">
        <f t="array" ref="V7577">_xlfn.IFS(Raw_Data[[#This Row],[Customer Satisfaction]]&lt;2,"Poor",Raw_Data[[#This Row],[Customer Satisfaction]]&lt;4,"Average",Raw_Data[[#This Row],[Customer Satisfaction]]&gt;=4,"Excellent")</f>
        <v>Average</v>
      </c>
    </row>
    <row r="7578" spans="2:22" x14ac:dyDescent="0.3">
      <c r="B7578" t="s">
        <v>402</v>
      </c>
      <c r="C7578" s="2">
        <v>45861</v>
      </c>
      <c r="D7578" s="1">
        <v>0.8305555555555556</v>
      </c>
      <c r="E7578" t="s">
        <v>108</v>
      </c>
      <c r="F7578" t="s">
        <v>20</v>
      </c>
      <c r="G7578" t="s">
        <v>327</v>
      </c>
      <c r="H7578" t="s">
        <v>22</v>
      </c>
      <c r="I7578" t="s">
        <v>23</v>
      </c>
      <c r="J7578" t="s">
        <v>24</v>
      </c>
      <c r="K7578" t="s">
        <v>25</v>
      </c>
      <c r="L7578" t="s">
        <v>25</v>
      </c>
      <c r="M7578">
        <v>1.2</v>
      </c>
      <c r="N7578">
        <v>1</v>
      </c>
      <c r="O7578" t="s">
        <v>28</v>
      </c>
      <c r="P7578">
        <v>5</v>
      </c>
      <c r="Q7578" t="s">
        <v>27</v>
      </c>
      <c r="R7578" t="s">
        <v>28</v>
      </c>
      <c r="S7578">
        <v>179.66</v>
      </c>
      <c r="T7578" t="str" cm="1">
        <f t="array" ref="T7578">_xlfn.IFS(Raw_Data[[#This Row],[Call Status]]="Resolved","5",Raw_Data[[#This Row],[Call Status]]="Escalated","2",Raw_Data[[#This Row],[Call Status]]="Pending","3",Raw_Data[[#This Row],[Call Status]]="Abandoned","0")</f>
        <v>5</v>
      </c>
      <c r="U7578" t="str">
        <f>TEXT(Raw_Data[[#This Row],[Call Date]],"mmmm")</f>
        <v>July</v>
      </c>
      <c r="V7578" t="str" cm="1">
        <f t="array" ref="V7578">_xlfn.IFS(Raw_Data[[#This Row],[Customer Satisfaction]]&lt;2,"Poor",Raw_Data[[#This Row],[Customer Satisfaction]]&lt;4,"Average",Raw_Data[[#This Row],[Customer Satisfaction]]&gt;=4,"Excellent")</f>
        <v>Excellent</v>
      </c>
    </row>
    <row r="7579" spans="2:22" x14ac:dyDescent="0.3">
      <c r="B7579" t="s">
        <v>9258</v>
      </c>
      <c r="C7579" s="2">
        <v>45853</v>
      </c>
      <c r="D7579" s="1">
        <v>0.71458333333333335</v>
      </c>
      <c r="E7579" t="s">
        <v>66</v>
      </c>
      <c r="F7579" t="s">
        <v>34</v>
      </c>
      <c r="G7579" t="s">
        <v>162</v>
      </c>
      <c r="H7579" t="s">
        <v>2026</v>
      </c>
      <c r="I7579" t="s">
        <v>23</v>
      </c>
      <c r="J7579" t="s">
        <v>42</v>
      </c>
      <c r="K7579" t="s">
        <v>8876</v>
      </c>
      <c r="L7579" t="s">
        <v>8877</v>
      </c>
      <c r="M7579">
        <v>4.3</v>
      </c>
      <c r="N7579">
        <v>3.6</v>
      </c>
      <c r="O7579" t="s">
        <v>28</v>
      </c>
      <c r="P7579">
        <v>4</v>
      </c>
      <c r="Q7579" t="s">
        <v>27</v>
      </c>
      <c r="R7579" t="s">
        <v>28</v>
      </c>
      <c r="S7579">
        <v>148.57</v>
      </c>
      <c r="T7579" t="str" cm="1">
        <f t="array" ref="T7579">_xlfn.IFS(Raw_Data[[#This Row],[Call Status]]="Resolved","5",Raw_Data[[#This Row],[Call Status]]="Escalated","2",Raw_Data[[#This Row],[Call Status]]="Pending","3",Raw_Data[[#This Row],[Call Status]]="Abandoned","0")</f>
        <v>3</v>
      </c>
      <c r="U7579" t="str">
        <f>TEXT(Raw_Data[[#This Row],[Call Date]],"mmmm")</f>
        <v>July</v>
      </c>
      <c r="V7579" t="str" cm="1">
        <f t="array" ref="V7579">_xlfn.IFS(Raw_Data[[#This Row],[Customer Satisfaction]]&lt;2,"Poor",Raw_Data[[#This Row],[Customer Satisfaction]]&lt;4,"Average",Raw_Data[[#This Row],[Customer Satisfaction]]&gt;=4,"Excellent")</f>
        <v>Excellent</v>
      </c>
    </row>
    <row r="7580" spans="2:22" x14ac:dyDescent="0.3">
      <c r="B7580" t="s">
        <v>5914</v>
      </c>
      <c r="C7580" s="2">
        <v>45873</v>
      </c>
      <c r="D7580" s="1">
        <v>0.72430555555555554</v>
      </c>
      <c r="E7580" t="s">
        <v>108</v>
      </c>
      <c r="F7580" t="s">
        <v>20</v>
      </c>
      <c r="G7580" t="s">
        <v>21</v>
      </c>
      <c r="H7580" t="s">
        <v>2392</v>
      </c>
      <c r="I7580" t="s">
        <v>23</v>
      </c>
      <c r="J7580" t="s">
        <v>24</v>
      </c>
      <c r="K7580" t="s">
        <v>25</v>
      </c>
      <c r="L7580" t="s">
        <v>3561</v>
      </c>
      <c r="M7580">
        <v>5.6</v>
      </c>
      <c r="N7580">
        <v>8.3000000000000007</v>
      </c>
      <c r="O7580" t="s">
        <v>28</v>
      </c>
      <c r="P7580">
        <v>4</v>
      </c>
      <c r="Q7580" t="s">
        <v>27</v>
      </c>
      <c r="R7580" t="s">
        <v>28</v>
      </c>
      <c r="S7580">
        <v>169.58</v>
      </c>
      <c r="T7580" t="str" cm="1">
        <f t="array" ref="T7580">_xlfn.IFS(Raw_Data[[#This Row],[Call Status]]="Resolved","5",Raw_Data[[#This Row],[Call Status]]="Escalated","2",Raw_Data[[#This Row],[Call Status]]="Pending","3",Raw_Data[[#This Row],[Call Status]]="Abandoned","0")</f>
        <v>5</v>
      </c>
      <c r="U7580" t="str">
        <f>TEXT(Raw_Data[[#This Row],[Call Date]],"mmmm")</f>
        <v>August</v>
      </c>
      <c r="V7580" t="str" cm="1">
        <f t="array" ref="V7580">_xlfn.IFS(Raw_Data[[#This Row],[Customer Satisfaction]]&lt;2,"Poor",Raw_Data[[#This Row],[Customer Satisfaction]]&lt;4,"Average",Raw_Data[[#This Row],[Customer Satisfaction]]&gt;=4,"Excellent")</f>
        <v>Excellent</v>
      </c>
    </row>
    <row r="7581" spans="2:22" x14ac:dyDescent="0.3">
      <c r="B7581" t="s">
        <v>2952</v>
      </c>
      <c r="C7581" s="2">
        <v>45942</v>
      </c>
      <c r="D7581" s="1">
        <v>0.67291666666666672</v>
      </c>
      <c r="E7581" t="s">
        <v>30</v>
      </c>
      <c r="F7581" t="s">
        <v>34</v>
      </c>
      <c r="G7581" t="s">
        <v>162</v>
      </c>
      <c r="H7581" t="s">
        <v>2392</v>
      </c>
      <c r="I7581" t="s">
        <v>23</v>
      </c>
      <c r="J7581" t="s">
        <v>45</v>
      </c>
      <c r="K7581" t="s">
        <v>25</v>
      </c>
      <c r="L7581" t="s">
        <v>25</v>
      </c>
      <c r="M7581">
        <v>6.9</v>
      </c>
      <c r="N7581">
        <v>5.0999999999999996</v>
      </c>
      <c r="O7581" t="s">
        <v>26</v>
      </c>
      <c r="P7581">
        <v>4</v>
      </c>
      <c r="Q7581" t="s">
        <v>615</v>
      </c>
      <c r="R7581" t="s">
        <v>28</v>
      </c>
      <c r="S7581">
        <v>108.42</v>
      </c>
      <c r="T7581" t="str" cm="1">
        <f t="array" ref="T7581">_xlfn.IFS(Raw_Data[[#This Row],[Call Status]]="Resolved","5",Raw_Data[[#This Row],[Call Status]]="Escalated","2",Raw_Data[[#This Row],[Call Status]]="Pending","3",Raw_Data[[#This Row],[Call Status]]="Abandoned","0")</f>
        <v>5</v>
      </c>
      <c r="U7581" t="str">
        <f>TEXT(Raw_Data[[#This Row],[Call Date]],"mmmm")</f>
        <v>October</v>
      </c>
      <c r="V7581" t="str" cm="1">
        <f t="array" ref="V7581">_xlfn.IFS(Raw_Data[[#This Row],[Customer Satisfaction]]&lt;2,"Poor",Raw_Data[[#This Row],[Customer Satisfaction]]&lt;4,"Average",Raw_Data[[#This Row],[Customer Satisfaction]]&gt;=4,"Excellent")</f>
        <v>Excellent</v>
      </c>
    </row>
    <row r="7582" spans="2:22" x14ac:dyDescent="0.3">
      <c r="B7582" t="s">
        <v>7133</v>
      </c>
      <c r="C7582" s="2">
        <v>45853</v>
      </c>
      <c r="D7582" s="1">
        <v>0.38194444444444442</v>
      </c>
      <c r="E7582" t="s">
        <v>156</v>
      </c>
      <c r="F7582" t="s">
        <v>20</v>
      </c>
      <c r="G7582" t="s">
        <v>21</v>
      </c>
      <c r="H7582" t="s">
        <v>22</v>
      </c>
      <c r="I7582" t="s">
        <v>23</v>
      </c>
      <c r="J7582" t="s">
        <v>64</v>
      </c>
      <c r="K7582" t="s">
        <v>25</v>
      </c>
      <c r="L7582" t="s">
        <v>3564</v>
      </c>
      <c r="M7582">
        <v>6.9</v>
      </c>
      <c r="N7582">
        <v>5.3</v>
      </c>
      <c r="O7582" t="s">
        <v>26</v>
      </c>
      <c r="P7582">
        <v>5</v>
      </c>
      <c r="Q7582" t="s">
        <v>27</v>
      </c>
      <c r="R7582" t="s">
        <v>28</v>
      </c>
      <c r="S7582">
        <v>64.52</v>
      </c>
      <c r="T7582" t="str" cm="1">
        <f t="array" ref="T7582">_xlfn.IFS(Raw_Data[[#This Row],[Call Status]]="Resolved","5",Raw_Data[[#This Row],[Call Status]]="Escalated","2",Raw_Data[[#This Row],[Call Status]]="Pending","3",Raw_Data[[#This Row],[Call Status]]="Abandoned","0")</f>
        <v>5</v>
      </c>
      <c r="U7582" t="str">
        <f>TEXT(Raw_Data[[#This Row],[Call Date]],"mmmm")</f>
        <v>July</v>
      </c>
      <c r="V7582" t="str" cm="1">
        <f t="array" ref="V7582">_xlfn.IFS(Raw_Data[[#This Row],[Customer Satisfaction]]&lt;2,"Poor",Raw_Data[[#This Row],[Customer Satisfaction]]&lt;4,"Average",Raw_Data[[#This Row],[Customer Satisfaction]]&gt;=4,"Excellent")</f>
        <v>Excellent</v>
      </c>
    </row>
    <row r="7583" spans="2:22" x14ac:dyDescent="0.3">
      <c r="B7583" t="s">
        <v>5235</v>
      </c>
      <c r="C7583" s="2">
        <v>45964</v>
      </c>
      <c r="D7583" s="1">
        <v>0.73124999999999996</v>
      </c>
      <c r="E7583" t="s">
        <v>110</v>
      </c>
      <c r="F7583" t="s">
        <v>20</v>
      </c>
      <c r="G7583" t="s">
        <v>250</v>
      </c>
      <c r="H7583" t="s">
        <v>2026</v>
      </c>
      <c r="I7583" t="s">
        <v>23</v>
      </c>
      <c r="J7583" t="s">
        <v>45</v>
      </c>
      <c r="K7583" t="s">
        <v>25</v>
      </c>
      <c r="L7583" t="s">
        <v>3564</v>
      </c>
      <c r="M7583">
        <v>1.9</v>
      </c>
      <c r="N7583">
        <v>4.8</v>
      </c>
      <c r="O7583" t="s">
        <v>26</v>
      </c>
      <c r="P7583">
        <v>5</v>
      </c>
      <c r="Q7583" t="s">
        <v>27</v>
      </c>
      <c r="R7583" t="s">
        <v>28</v>
      </c>
      <c r="S7583">
        <v>266.98</v>
      </c>
      <c r="T7583" t="str" cm="1">
        <f t="array" ref="T7583">_xlfn.IFS(Raw_Data[[#This Row],[Call Status]]="Resolved","5",Raw_Data[[#This Row],[Call Status]]="Escalated","2",Raw_Data[[#This Row],[Call Status]]="Pending","3",Raw_Data[[#This Row],[Call Status]]="Abandoned","0")</f>
        <v>5</v>
      </c>
      <c r="U7583" t="str">
        <f>TEXT(Raw_Data[[#This Row],[Call Date]],"mmmm")</f>
        <v>November</v>
      </c>
      <c r="V7583" t="str" cm="1">
        <f t="array" ref="V7583">_xlfn.IFS(Raw_Data[[#This Row],[Customer Satisfaction]]&lt;2,"Poor",Raw_Data[[#This Row],[Customer Satisfaction]]&lt;4,"Average",Raw_Data[[#This Row],[Customer Satisfaction]]&gt;=4,"Excellent")</f>
        <v>Excellent</v>
      </c>
    </row>
    <row r="7584" spans="2:22" x14ac:dyDescent="0.3">
      <c r="B7584" t="s">
        <v>8317</v>
      </c>
      <c r="C7584" s="2">
        <v>45809</v>
      </c>
      <c r="D7584" s="1">
        <v>0.84513888888888888</v>
      </c>
      <c r="E7584" t="s">
        <v>70</v>
      </c>
      <c r="F7584" t="s">
        <v>20</v>
      </c>
      <c r="G7584" t="s">
        <v>21</v>
      </c>
      <c r="H7584" t="s">
        <v>22</v>
      </c>
      <c r="I7584" t="s">
        <v>1128</v>
      </c>
      <c r="J7584" t="s">
        <v>45</v>
      </c>
      <c r="K7584" t="s">
        <v>16</v>
      </c>
      <c r="L7584" t="s">
        <v>16</v>
      </c>
      <c r="M7584">
        <v>1.6</v>
      </c>
      <c r="N7584">
        <v>14.6</v>
      </c>
      <c r="O7584" t="s">
        <v>28</v>
      </c>
      <c r="P7584">
        <v>3</v>
      </c>
      <c r="Q7584" t="s">
        <v>1014</v>
      </c>
      <c r="R7584" t="s">
        <v>26</v>
      </c>
      <c r="S7584">
        <v>177.83</v>
      </c>
      <c r="T7584" t="str" cm="1">
        <f t="array" ref="T7584">_xlfn.IFS(Raw_Data[[#This Row],[Call Status]]="Resolved","5",Raw_Data[[#This Row],[Call Status]]="Escalated","2",Raw_Data[[#This Row],[Call Status]]="Pending","3",Raw_Data[[#This Row],[Call Status]]="Abandoned","0")</f>
        <v>2</v>
      </c>
      <c r="U7584" t="str">
        <f>TEXT(Raw_Data[[#This Row],[Call Date]],"mmmm")</f>
        <v>June</v>
      </c>
      <c r="V7584" t="str" cm="1">
        <f t="array" ref="V7584">_xlfn.IFS(Raw_Data[[#This Row],[Customer Satisfaction]]&lt;2,"Poor",Raw_Data[[#This Row],[Customer Satisfaction]]&lt;4,"Average",Raw_Data[[#This Row],[Customer Satisfaction]]&gt;=4,"Excellent")</f>
        <v>Average</v>
      </c>
    </row>
    <row r="7585" spans="2:22" x14ac:dyDescent="0.3">
      <c r="B7585" t="s">
        <v>1419</v>
      </c>
      <c r="C7585" s="2">
        <v>45671</v>
      </c>
      <c r="D7585" s="1">
        <v>0.87291666666666667</v>
      </c>
      <c r="E7585" t="s">
        <v>30</v>
      </c>
      <c r="F7585" t="s">
        <v>38</v>
      </c>
      <c r="G7585" t="s">
        <v>21</v>
      </c>
      <c r="H7585" t="s">
        <v>22</v>
      </c>
      <c r="I7585" t="s">
        <v>1128</v>
      </c>
      <c r="J7585" t="s">
        <v>45</v>
      </c>
      <c r="K7585" t="s">
        <v>25</v>
      </c>
      <c r="L7585" t="s">
        <v>25</v>
      </c>
      <c r="M7585">
        <v>2.2999999999999998</v>
      </c>
      <c r="N7585">
        <v>11.9</v>
      </c>
      <c r="O7585" t="s">
        <v>26</v>
      </c>
      <c r="P7585">
        <v>4</v>
      </c>
      <c r="Q7585" t="s">
        <v>615</v>
      </c>
      <c r="R7585" t="s">
        <v>28</v>
      </c>
      <c r="S7585">
        <v>175.14</v>
      </c>
      <c r="T7585" t="str" cm="1">
        <f t="array" ref="T7585">_xlfn.IFS(Raw_Data[[#This Row],[Call Status]]="Resolved","5",Raw_Data[[#This Row],[Call Status]]="Escalated","2",Raw_Data[[#This Row],[Call Status]]="Pending","3",Raw_Data[[#This Row],[Call Status]]="Abandoned","0")</f>
        <v>5</v>
      </c>
      <c r="U7585" t="str">
        <f>TEXT(Raw_Data[[#This Row],[Call Date]],"mmmm")</f>
        <v>January</v>
      </c>
      <c r="V7585" t="str" cm="1">
        <f t="array" ref="V7585">_xlfn.IFS(Raw_Data[[#This Row],[Customer Satisfaction]]&lt;2,"Poor",Raw_Data[[#This Row],[Customer Satisfaction]]&lt;4,"Average",Raw_Data[[#This Row],[Customer Satisfaction]]&gt;=4,"Excellent")</f>
        <v>Excellent</v>
      </c>
    </row>
    <row r="7586" spans="2:22" x14ac:dyDescent="0.3">
      <c r="B7586" t="s">
        <v>5589</v>
      </c>
      <c r="C7586" s="2">
        <v>45982</v>
      </c>
      <c r="D7586" s="1">
        <v>0.89236111111111116</v>
      </c>
      <c r="E7586" t="s">
        <v>70</v>
      </c>
      <c r="F7586" t="s">
        <v>38</v>
      </c>
      <c r="G7586" t="s">
        <v>21</v>
      </c>
      <c r="H7586" t="s">
        <v>2026</v>
      </c>
      <c r="I7586" t="s">
        <v>23</v>
      </c>
      <c r="J7586" t="s">
        <v>64</v>
      </c>
      <c r="K7586" t="s">
        <v>25</v>
      </c>
      <c r="L7586" t="s">
        <v>3570</v>
      </c>
      <c r="M7586">
        <v>0.7</v>
      </c>
      <c r="N7586">
        <v>9.3000000000000007</v>
      </c>
      <c r="O7586" t="s">
        <v>26</v>
      </c>
      <c r="P7586">
        <v>4</v>
      </c>
      <c r="Q7586" t="s">
        <v>615</v>
      </c>
      <c r="R7586" t="s">
        <v>28</v>
      </c>
      <c r="S7586">
        <v>257.92</v>
      </c>
      <c r="T7586" t="str" cm="1">
        <f t="array" ref="T7586">_xlfn.IFS(Raw_Data[[#This Row],[Call Status]]="Resolved","5",Raw_Data[[#This Row],[Call Status]]="Escalated","2",Raw_Data[[#This Row],[Call Status]]="Pending","3",Raw_Data[[#This Row],[Call Status]]="Abandoned","0")</f>
        <v>5</v>
      </c>
      <c r="U7586" t="str">
        <f>TEXT(Raw_Data[[#This Row],[Call Date]],"mmmm")</f>
        <v>November</v>
      </c>
      <c r="V7586" t="str" cm="1">
        <f t="array" ref="V7586">_xlfn.IFS(Raw_Data[[#This Row],[Customer Satisfaction]]&lt;2,"Poor",Raw_Data[[#This Row],[Customer Satisfaction]]&lt;4,"Average",Raw_Data[[#This Row],[Customer Satisfaction]]&gt;=4,"Excellent")</f>
        <v>Excellent</v>
      </c>
    </row>
    <row r="7587" spans="2:22" x14ac:dyDescent="0.3">
      <c r="B7587" t="s">
        <v>873</v>
      </c>
      <c r="C7587" s="2">
        <v>45803</v>
      </c>
      <c r="D7587" s="1">
        <v>0.49930555555555556</v>
      </c>
      <c r="E7587" t="s">
        <v>30</v>
      </c>
      <c r="F7587" t="s">
        <v>34</v>
      </c>
      <c r="G7587" t="s">
        <v>250</v>
      </c>
      <c r="H7587" t="s">
        <v>22</v>
      </c>
      <c r="I7587" t="s">
        <v>23</v>
      </c>
      <c r="J7587" t="s">
        <v>31</v>
      </c>
      <c r="K7587" t="s">
        <v>25</v>
      </c>
      <c r="L7587" t="s">
        <v>25</v>
      </c>
      <c r="M7587">
        <v>1.8</v>
      </c>
      <c r="N7587">
        <v>2.7</v>
      </c>
      <c r="O7587" t="s">
        <v>26</v>
      </c>
      <c r="P7587">
        <v>3</v>
      </c>
      <c r="Q7587" t="s">
        <v>615</v>
      </c>
      <c r="R7587" t="s">
        <v>28</v>
      </c>
      <c r="S7587">
        <v>0</v>
      </c>
      <c r="T7587" t="str" cm="1">
        <f t="array" ref="T7587">_xlfn.IFS(Raw_Data[[#This Row],[Call Status]]="Resolved","5",Raw_Data[[#This Row],[Call Status]]="Escalated","2",Raw_Data[[#This Row],[Call Status]]="Pending","3",Raw_Data[[#This Row],[Call Status]]="Abandoned","0")</f>
        <v>5</v>
      </c>
      <c r="U7587" t="str">
        <f>TEXT(Raw_Data[[#This Row],[Call Date]],"mmmm")</f>
        <v>May</v>
      </c>
      <c r="V7587" t="str" cm="1">
        <f t="array" ref="V7587">_xlfn.IFS(Raw_Data[[#This Row],[Customer Satisfaction]]&lt;2,"Poor",Raw_Data[[#This Row],[Customer Satisfaction]]&lt;4,"Average",Raw_Data[[#This Row],[Customer Satisfaction]]&gt;=4,"Excellent")</f>
        <v>Average</v>
      </c>
    </row>
    <row r="7588" spans="2:22" x14ac:dyDescent="0.3">
      <c r="B7588" t="s">
        <v>2348</v>
      </c>
      <c r="C7588" s="2">
        <v>45714</v>
      </c>
      <c r="D7588" s="1">
        <v>0.33333333333333331</v>
      </c>
      <c r="E7588" t="s">
        <v>41</v>
      </c>
      <c r="F7588" t="s">
        <v>38</v>
      </c>
      <c r="G7588" t="s">
        <v>162</v>
      </c>
      <c r="H7588" t="s">
        <v>2026</v>
      </c>
      <c r="I7588" t="s">
        <v>1128</v>
      </c>
      <c r="J7588" t="s">
        <v>42</v>
      </c>
      <c r="K7588" t="s">
        <v>25</v>
      </c>
      <c r="L7588" t="s">
        <v>25</v>
      </c>
      <c r="M7588">
        <v>0.9</v>
      </c>
      <c r="N7588">
        <v>7.9</v>
      </c>
      <c r="O7588" t="s">
        <v>28</v>
      </c>
      <c r="P7588">
        <v>5</v>
      </c>
      <c r="Q7588" t="s">
        <v>27</v>
      </c>
      <c r="R7588" t="s">
        <v>28</v>
      </c>
      <c r="S7588">
        <v>137.91999999999999</v>
      </c>
      <c r="T7588" t="str" cm="1">
        <f t="array" ref="T7588">_xlfn.IFS(Raw_Data[[#This Row],[Call Status]]="Resolved","5",Raw_Data[[#This Row],[Call Status]]="Escalated","2",Raw_Data[[#This Row],[Call Status]]="Pending","3",Raw_Data[[#This Row],[Call Status]]="Abandoned","0")</f>
        <v>5</v>
      </c>
      <c r="U7588" t="str">
        <f>TEXT(Raw_Data[[#This Row],[Call Date]],"mmmm")</f>
        <v>February</v>
      </c>
      <c r="V7588" t="str" cm="1">
        <f t="array" ref="V7588">_xlfn.IFS(Raw_Data[[#This Row],[Customer Satisfaction]]&lt;2,"Poor",Raw_Data[[#This Row],[Customer Satisfaction]]&lt;4,"Average",Raw_Data[[#This Row],[Customer Satisfaction]]&gt;=4,"Excellent")</f>
        <v>Excellent</v>
      </c>
    </row>
    <row r="7589" spans="2:22" x14ac:dyDescent="0.3">
      <c r="B7589" t="s">
        <v>1138</v>
      </c>
      <c r="C7589" s="2">
        <v>45868</v>
      </c>
      <c r="D7589" s="1">
        <v>0.44583333333333336</v>
      </c>
      <c r="E7589" t="s">
        <v>41</v>
      </c>
      <c r="F7589" t="s">
        <v>48</v>
      </c>
      <c r="G7589" t="s">
        <v>327</v>
      </c>
      <c r="H7589" t="s">
        <v>22</v>
      </c>
      <c r="I7589" t="s">
        <v>1137</v>
      </c>
      <c r="J7589" t="s">
        <v>45</v>
      </c>
      <c r="K7589" t="s">
        <v>25</v>
      </c>
      <c r="L7589" t="s">
        <v>25</v>
      </c>
      <c r="M7589">
        <v>2.4</v>
      </c>
      <c r="N7589">
        <v>3.6</v>
      </c>
      <c r="O7589" t="s">
        <v>26</v>
      </c>
      <c r="P7589">
        <v>2</v>
      </c>
      <c r="Q7589" t="s">
        <v>1014</v>
      </c>
      <c r="R7589" t="s">
        <v>28</v>
      </c>
      <c r="S7589">
        <v>570.52</v>
      </c>
      <c r="T7589" t="str" cm="1">
        <f t="array" ref="T7589">_xlfn.IFS(Raw_Data[[#This Row],[Call Status]]="Resolved","5",Raw_Data[[#This Row],[Call Status]]="Escalated","2",Raw_Data[[#This Row],[Call Status]]="Pending","3",Raw_Data[[#This Row],[Call Status]]="Abandoned","0")</f>
        <v>5</v>
      </c>
      <c r="U7589" t="str">
        <f>TEXT(Raw_Data[[#This Row],[Call Date]],"mmmm")</f>
        <v>July</v>
      </c>
      <c r="V7589" t="str" cm="1">
        <f t="array" ref="V7589">_xlfn.IFS(Raw_Data[[#This Row],[Customer Satisfaction]]&lt;2,"Poor",Raw_Data[[#This Row],[Customer Satisfaction]]&lt;4,"Average",Raw_Data[[#This Row],[Customer Satisfaction]]&gt;=4,"Excellent")</f>
        <v>Average</v>
      </c>
    </row>
    <row r="7590" spans="2:22" x14ac:dyDescent="0.3">
      <c r="B7590" t="s">
        <v>906</v>
      </c>
      <c r="C7590" s="2">
        <v>45925</v>
      </c>
      <c r="D7590" s="1">
        <v>0.45416666666666666</v>
      </c>
      <c r="E7590" t="s">
        <v>70</v>
      </c>
      <c r="F7590" t="s">
        <v>48</v>
      </c>
      <c r="G7590" t="s">
        <v>21</v>
      </c>
      <c r="H7590" t="s">
        <v>22</v>
      </c>
      <c r="I7590" t="s">
        <v>23</v>
      </c>
      <c r="J7590" t="s">
        <v>35</v>
      </c>
      <c r="K7590" t="s">
        <v>25</v>
      </c>
      <c r="L7590" t="s">
        <v>25</v>
      </c>
      <c r="M7590">
        <v>3.3</v>
      </c>
      <c r="N7590">
        <v>13.1</v>
      </c>
      <c r="O7590" t="s">
        <v>26</v>
      </c>
      <c r="P7590">
        <v>3</v>
      </c>
      <c r="Q7590" t="s">
        <v>615</v>
      </c>
      <c r="R7590" t="s">
        <v>28</v>
      </c>
      <c r="S7590">
        <v>247.23</v>
      </c>
      <c r="T7590" t="str" cm="1">
        <f t="array" ref="T7590">_xlfn.IFS(Raw_Data[[#This Row],[Call Status]]="Resolved","5",Raw_Data[[#This Row],[Call Status]]="Escalated","2",Raw_Data[[#This Row],[Call Status]]="Pending","3",Raw_Data[[#This Row],[Call Status]]="Abandoned","0")</f>
        <v>5</v>
      </c>
      <c r="U7590" t="str">
        <f>TEXT(Raw_Data[[#This Row],[Call Date]],"mmmm")</f>
        <v>September</v>
      </c>
      <c r="V7590" t="str" cm="1">
        <f t="array" ref="V7590">_xlfn.IFS(Raw_Data[[#This Row],[Customer Satisfaction]]&lt;2,"Poor",Raw_Data[[#This Row],[Customer Satisfaction]]&lt;4,"Average",Raw_Data[[#This Row],[Customer Satisfaction]]&gt;=4,"Excellent")</f>
        <v>Average</v>
      </c>
    </row>
    <row r="7591" spans="2:22" x14ac:dyDescent="0.3">
      <c r="B7591" t="s">
        <v>3843</v>
      </c>
      <c r="C7591" s="2">
        <v>45867</v>
      </c>
      <c r="D7591" s="1">
        <v>0.90972222222222221</v>
      </c>
      <c r="E7591" t="s">
        <v>59</v>
      </c>
      <c r="F7591" t="s">
        <v>48</v>
      </c>
      <c r="G7591" t="s">
        <v>327</v>
      </c>
      <c r="H7591" t="s">
        <v>2026</v>
      </c>
      <c r="I7591" t="s">
        <v>1130</v>
      </c>
      <c r="J7591" t="s">
        <v>39</v>
      </c>
      <c r="K7591" t="s">
        <v>25</v>
      </c>
      <c r="L7591" t="s">
        <v>3561</v>
      </c>
      <c r="M7591">
        <v>0.4</v>
      </c>
      <c r="N7591">
        <v>14.2</v>
      </c>
      <c r="O7591" t="s">
        <v>26</v>
      </c>
      <c r="P7591">
        <v>4</v>
      </c>
      <c r="Q7591" t="s">
        <v>615</v>
      </c>
      <c r="R7591" t="s">
        <v>28</v>
      </c>
      <c r="S7591">
        <v>1016.68</v>
      </c>
      <c r="T7591" t="str" cm="1">
        <f t="array" ref="T7591">_xlfn.IFS(Raw_Data[[#This Row],[Call Status]]="Resolved","5",Raw_Data[[#This Row],[Call Status]]="Escalated","2",Raw_Data[[#This Row],[Call Status]]="Pending","3",Raw_Data[[#This Row],[Call Status]]="Abandoned","0")</f>
        <v>5</v>
      </c>
      <c r="U7591" t="str">
        <f>TEXT(Raw_Data[[#This Row],[Call Date]],"mmmm")</f>
        <v>July</v>
      </c>
      <c r="V7591" t="str" cm="1">
        <f t="array" ref="V7591">_xlfn.IFS(Raw_Data[[#This Row],[Customer Satisfaction]]&lt;2,"Poor",Raw_Data[[#This Row],[Customer Satisfaction]]&lt;4,"Average",Raw_Data[[#This Row],[Customer Satisfaction]]&gt;=4,"Excellent")</f>
        <v>Excellent</v>
      </c>
    </row>
    <row r="7592" spans="2:22" x14ac:dyDescent="0.3">
      <c r="B7592" t="s">
        <v>8619</v>
      </c>
      <c r="C7592" s="2">
        <v>45674</v>
      </c>
      <c r="D7592" s="1">
        <v>0.58611111111111114</v>
      </c>
      <c r="E7592" t="s">
        <v>59</v>
      </c>
      <c r="F7592" t="s">
        <v>48</v>
      </c>
      <c r="G7592" t="s">
        <v>327</v>
      </c>
      <c r="H7592" t="s">
        <v>22</v>
      </c>
      <c r="I7592" t="s">
        <v>1128</v>
      </c>
      <c r="J7592" t="s">
        <v>45</v>
      </c>
      <c r="K7592" t="s">
        <v>16</v>
      </c>
      <c r="L7592" t="s">
        <v>16</v>
      </c>
      <c r="M7592">
        <v>3.1</v>
      </c>
      <c r="N7592">
        <v>6.1</v>
      </c>
      <c r="O7592" t="s">
        <v>28</v>
      </c>
      <c r="P7592">
        <v>1</v>
      </c>
      <c r="Q7592" t="s">
        <v>1014</v>
      </c>
      <c r="R7592" t="s">
        <v>26</v>
      </c>
      <c r="S7592">
        <v>99.98</v>
      </c>
      <c r="T7592" t="str" cm="1">
        <f t="array" ref="T7592">_xlfn.IFS(Raw_Data[[#This Row],[Call Status]]="Resolved","5",Raw_Data[[#This Row],[Call Status]]="Escalated","2",Raw_Data[[#This Row],[Call Status]]="Pending","3",Raw_Data[[#This Row],[Call Status]]="Abandoned","0")</f>
        <v>2</v>
      </c>
      <c r="U7592" t="str">
        <f>TEXT(Raw_Data[[#This Row],[Call Date]],"mmmm")</f>
        <v>January</v>
      </c>
      <c r="V7592" t="str" cm="1">
        <f t="array" ref="V7592">_xlfn.IFS(Raw_Data[[#This Row],[Customer Satisfaction]]&lt;2,"Poor",Raw_Data[[#This Row],[Customer Satisfaction]]&lt;4,"Average",Raw_Data[[#This Row],[Customer Satisfaction]]&gt;=4,"Excellent")</f>
        <v>Poor</v>
      </c>
    </row>
    <row r="7593" spans="2:22" x14ac:dyDescent="0.3">
      <c r="B7593" t="s">
        <v>4897</v>
      </c>
      <c r="C7593" s="2">
        <v>45943</v>
      </c>
      <c r="D7593" s="1">
        <v>0.35208333333333336</v>
      </c>
      <c r="E7593" t="s">
        <v>33</v>
      </c>
      <c r="F7593" t="s">
        <v>34</v>
      </c>
      <c r="G7593" t="s">
        <v>250</v>
      </c>
      <c r="H7593" t="s">
        <v>22</v>
      </c>
      <c r="I7593" t="s">
        <v>1128</v>
      </c>
      <c r="J7593" t="s">
        <v>76</v>
      </c>
      <c r="K7593" t="s">
        <v>25</v>
      </c>
      <c r="L7593" t="s">
        <v>3564</v>
      </c>
      <c r="M7593">
        <v>3.2</v>
      </c>
      <c r="N7593">
        <v>10.8</v>
      </c>
      <c r="O7593" t="s">
        <v>26</v>
      </c>
      <c r="P7593">
        <v>3</v>
      </c>
      <c r="Q7593" t="s">
        <v>615</v>
      </c>
      <c r="R7593" t="s">
        <v>28</v>
      </c>
      <c r="S7593">
        <v>83.1</v>
      </c>
      <c r="T7593" t="str" cm="1">
        <f t="array" ref="T7593">_xlfn.IFS(Raw_Data[[#This Row],[Call Status]]="Resolved","5",Raw_Data[[#This Row],[Call Status]]="Escalated","2",Raw_Data[[#This Row],[Call Status]]="Pending","3",Raw_Data[[#This Row],[Call Status]]="Abandoned","0")</f>
        <v>5</v>
      </c>
      <c r="U7593" t="str">
        <f>TEXT(Raw_Data[[#This Row],[Call Date]],"mmmm")</f>
        <v>October</v>
      </c>
      <c r="V7593" t="str" cm="1">
        <f t="array" ref="V7593">_xlfn.IFS(Raw_Data[[#This Row],[Customer Satisfaction]]&lt;2,"Poor",Raw_Data[[#This Row],[Customer Satisfaction]]&lt;4,"Average",Raw_Data[[#This Row],[Customer Satisfaction]]&gt;=4,"Excellent")</f>
        <v>Average</v>
      </c>
    </row>
    <row r="7594" spans="2:22" x14ac:dyDescent="0.3">
      <c r="B7594" t="s">
        <v>7040</v>
      </c>
      <c r="C7594" s="2">
        <v>46001</v>
      </c>
      <c r="D7594" s="1">
        <v>0.52916666666666667</v>
      </c>
      <c r="E7594" t="s">
        <v>19</v>
      </c>
      <c r="F7594" t="s">
        <v>20</v>
      </c>
      <c r="G7594" t="s">
        <v>327</v>
      </c>
      <c r="H7594" t="s">
        <v>22</v>
      </c>
      <c r="I7594" t="s">
        <v>23</v>
      </c>
      <c r="J7594" t="s">
        <v>42</v>
      </c>
      <c r="K7594" t="s">
        <v>25</v>
      </c>
      <c r="L7594" t="s">
        <v>3564</v>
      </c>
      <c r="M7594">
        <v>0.8</v>
      </c>
      <c r="N7594">
        <v>14.5</v>
      </c>
      <c r="O7594" t="s">
        <v>26</v>
      </c>
      <c r="P7594">
        <v>3</v>
      </c>
      <c r="Q7594" t="s">
        <v>615</v>
      </c>
      <c r="R7594" t="s">
        <v>28</v>
      </c>
      <c r="S7594">
        <v>202.1</v>
      </c>
      <c r="T7594" t="str" cm="1">
        <f t="array" ref="T7594">_xlfn.IFS(Raw_Data[[#This Row],[Call Status]]="Resolved","5",Raw_Data[[#This Row],[Call Status]]="Escalated","2",Raw_Data[[#This Row],[Call Status]]="Pending","3",Raw_Data[[#This Row],[Call Status]]="Abandoned","0")</f>
        <v>5</v>
      </c>
      <c r="U7594" t="str">
        <f>TEXT(Raw_Data[[#This Row],[Call Date]],"mmmm")</f>
        <v>December</v>
      </c>
      <c r="V7594" t="str" cm="1">
        <f t="array" ref="V7594">_xlfn.IFS(Raw_Data[[#This Row],[Customer Satisfaction]]&lt;2,"Poor",Raw_Data[[#This Row],[Customer Satisfaction]]&lt;4,"Average",Raw_Data[[#This Row],[Customer Satisfaction]]&gt;=4,"Excellent")</f>
        <v>Average</v>
      </c>
    </row>
    <row r="7595" spans="2:22" x14ac:dyDescent="0.3">
      <c r="B7595" t="s">
        <v>5135</v>
      </c>
      <c r="C7595" s="2">
        <v>45860</v>
      </c>
      <c r="D7595" s="1">
        <v>0.55069444444444449</v>
      </c>
      <c r="E7595" t="s">
        <v>33</v>
      </c>
      <c r="F7595" t="s">
        <v>48</v>
      </c>
      <c r="G7595" t="s">
        <v>162</v>
      </c>
      <c r="H7595" t="s">
        <v>22</v>
      </c>
      <c r="I7595" t="s">
        <v>1128</v>
      </c>
      <c r="J7595" t="s">
        <v>55</v>
      </c>
      <c r="K7595" t="s">
        <v>25</v>
      </c>
      <c r="L7595" t="s">
        <v>3564</v>
      </c>
      <c r="M7595">
        <v>2.8</v>
      </c>
      <c r="N7595">
        <v>6.2</v>
      </c>
      <c r="O7595" t="s">
        <v>28</v>
      </c>
      <c r="P7595">
        <v>5</v>
      </c>
      <c r="Q7595" t="s">
        <v>27</v>
      </c>
      <c r="R7595" t="s">
        <v>28</v>
      </c>
      <c r="S7595">
        <v>224.53</v>
      </c>
      <c r="T7595" t="str" cm="1">
        <f t="array" ref="T7595">_xlfn.IFS(Raw_Data[[#This Row],[Call Status]]="Resolved","5",Raw_Data[[#This Row],[Call Status]]="Escalated","2",Raw_Data[[#This Row],[Call Status]]="Pending","3",Raw_Data[[#This Row],[Call Status]]="Abandoned","0")</f>
        <v>5</v>
      </c>
      <c r="U7595" t="str">
        <f>TEXT(Raw_Data[[#This Row],[Call Date]],"mmmm")</f>
        <v>July</v>
      </c>
      <c r="V7595" t="str" cm="1">
        <f t="array" ref="V7595">_xlfn.IFS(Raw_Data[[#This Row],[Customer Satisfaction]]&lt;2,"Poor",Raw_Data[[#This Row],[Customer Satisfaction]]&lt;4,"Average",Raw_Data[[#This Row],[Customer Satisfaction]]&gt;=4,"Excellent")</f>
        <v>Excellent</v>
      </c>
    </row>
    <row r="7596" spans="2:22" x14ac:dyDescent="0.3">
      <c r="B7596" t="s">
        <v>2576</v>
      </c>
      <c r="C7596" s="2">
        <v>45756</v>
      </c>
      <c r="D7596" s="1">
        <v>0.89027777777777772</v>
      </c>
      <c r="E7596" t="s">
        <v>91</v>
      </c>
      <c r="F7596" t="s">
        <v>38</v>
      </c>
      <c r="G7596" t="s">
        <v>327</v>
      </c>
      <c r="H7596" t="s">
        <v>2392</v>
      </c>
      <c r="I7596" t="s">
        <v>1130</v>
      </c>
      <c r="J7596" t="s">
        <v>45</v>
      </c>
      <c r="K7596" t="s">
        <v>25</v>
      </c>
      <c r="L7596" t="s">
        <v>25</v>
      </c>
      <c r="M7596">
        <v>9.9</v>
      </c>
      <c r="N7596">
        <v>7.4</v>
      </c>
      <c r="O7596" t="s">
        <v>26</v>
      </c>
      <c r="P7596">
        <v>5</v>
      </c>
      <c r="Q7596" t="s">
        <v>27</v>
      </c>
      <c r="R7596" t="s">
        <v>28</v>
      </c>
      <c r="S7596">
        <v>270.13</v>
      </c>
      <c r="T7596" t="str" cm="1">
        <f t="array" ref="T7596">_xlfn.IFS(Raw_Data[[#This Row],[Call Status]]="Resolved","5",Raw_Data[[#This Row],[Call Status]]="Escalated","2",Raw_Data[[#This Row],[Call Status]]="Pending","3",Raw_Data[[#This Row],[Call Status]]="Abandoned","0")</f>
        <v>5</v>
      </c>
      <c r="U7596" t="str">
        <f>TEXT(Raw_Data[[#This Row],[Call Date]],"mmmm")</f>
        <v>April</v>
      </c>
      <c r="V7596" t="str" cm="1">
        <f t="array" ref="V7596">_xlfn.IFS(Raw_Data[[#This Row],[Customer Satisfaction]]&lt;2,"Poor",Raw_Data[[#This Row],[Customer Satisfaction]]&lt;4,"Average",Raw_Data[[#This Row],[Customer Satisfaction]]&gt;=4,"Excellent")</f>
        <v>Excellent</v>
      </c>
    </row>
    <row r="7597" spans="2:22" x14ac:dyDescent="0.3">
      <c r="B7597" t="s">
        <v>4910</v>
      </c>
      <c r="C7597" s="2">
        <v>45936</v>
      </c>
      <c r="D7597" s="1">
        <v>0.91111111111111109</v>
      </c>
      <c r="E7597" t="s">
        <v>72</v>
      </c>
      <c r="F7597" t="s">
        <v>38</v>
      </c>
      <c r="G7597" t="s">
        <v>327</v>
      </c>
      <c r="H7597" t="s">
        <v>22</v>
      </c>
      <c r="I7597" t="s">
        <v>1128</v>
      </c>
      <c r="J7597" t="s">
        <v>49</v>
      </c>
      <c r="K7597" t="s">
        <v>25</v>
      </c>
      <c r="L7597" t="s">
        <v>3564</v>
      </c>
      <c r="M7597">
        <v>3.7</v>
      </c>
      <c r="N7597">
        <v>10</v>
      </c>
      <c r="O7597" t="s">
        <v>26</v>
      </c>
      <c r="P7597">
        <v>3</v>
      </c>
      <c r="Q7597" t="s">
        <v>615</v>
      </c>
      <c r="R7597" t="s">
        <v>28</v>
      </c>
      <c r="S7597">
        <v>124.46</v>
      </c>
      <c r="T7597" t="str" cm="1">
        <f t="array" ref="T7597">_xlfn.IFS(Raw_Data[[#This Row],[Call Status]]="Resolved","5",Raw_Data[[#This Row],[Call Status]]="Escalated","2",Raw_Data[[#This Row],[Call Status]]="Pending","3",Raw_Data[[#This Row],[Call Status]]="Abandoned","0")</f>
        <v>5</v>
      </c>
      <c r="U7597" t="str">
        <f>TEXT(Raw_Data[[#This Row],[Call Date]],"mmmm")</f>
        <v>October</v>
      </c>
      <c r="V7597" t="str" cm="1">
        <f t="array" ref="V7597">_xlfn.IFS(Raw_Data[[#This Row],[Customer Satisfaction]]&lt;2,"Poor",Raw_Data[[#This Row],[Customer Satisfaction]]&lt;4,"Average",Raw_Data[[#This Row],[Customer Satisfaction]]&gt;=4,"Excellent")</f>
        <v>Average</v>
      </c>
    </row>
    <row r="7598" spans="2:22" x14ac:dyDescent="0.3">
      <c r="B7598" t="s">
        <v>7388</v>
      </c>
      <c r="C7598" s="2">
        <v>45866</v>
      </c>
      <c r="D7598" s="1">
        <v>0.78402777777777777</v>
      </c>
      <c r="E7598" t="s">
        <v>70</v>
      </c>
      <c r="F7598" t="s">
        <v>34</v>
      </c>
      <c r="G7598" t="s">
        <v>327</v>
      </c>
      <c r="H7598" t="s">
        <v>2026</v>
      </c>
      <c r="I7598" t="s">
        <v>23</v>
      </c>
      <c r="J7598" t="s">
        <v>76</v>
      </c>
      <c r="K7598" t="s">
        <v>7253</v>
      </c>
      <c r="L7598" t="s">
        <v>7254</v>
      </c>
      <c r="M7598">
        <v>3.2</v>
      </c>
      <c r="N7598">
        <v>9.6</v>
      </c>
      <c r="O7598" t="s">
        <v>28</v>
      </c>
      <c r="P7598">
        <v>3</v>
      </c>
      <c r="Q7598" t="s">
        <v>615</v>
      </c>
      <c r="R7598" t="s">
        <v>28</v>
      </c>
      <c r="S7598">
        <v>132.44999999999999</v>
      </c>
      <c r="T7598" t="str" cm="1">
        <f t="array" ref="T7598">_xlfn.IFS(Raw_Data[[#This Row],[Call Status]]="Resolved","5",Raw_Data[[#This Row],[Call Status]]="Escalated","2",Raw_Data[[#This Row],[Call Status]]="Pending","3",Raw_Data[[#This Row],[Call Status]]="Abandoned","0")</f>
        <v>0</v>
      </c>
      <c r="U7598" t="str">
        <f>TEXT(Raw_Data[[#This Row],[Call Date]],"mmmm")</f>
        <v>July</v>
      </c>
      <c r="V7598" t="str" cm="1">
        <f t="array" ref="V7598">_xlfn.IFS(Raw_Data[[#This Row],[Customer Satisfaction]]&lt;2,"Poor",Raw_Data[[#This Row],[Customer Satisfaction]]&lt;4,"Average",Raw_Data[[#This Row],[Customer Satisfaction]]&gt;=4,"Excellent")</f>
        <v>Average</v>
      </c>
    </row>
    <row r="7599" spans="2:22" x14ac:dyDescent="0.3">
      <c r="B7599" t="s">
        <v>9088</v>
      </c>
      <c r="C7599" s="2">
        <v>45786</v>
      </c>
      <c r="D7599" s="1">
        <v>0.78541666666666665</v>
      </c>
      <c r="E7599" t="s">
        <v>72</v>
      </c>
      <c r="F7599" t="s">
        <v>38</v>
      </c>
      <c r="G7599" t="s">
        <v>162</v>
      </c>
      <c r="H7599" t="s">
        <v>2026</v>
      </c>
      <c r="I7599" t="s">
        <v>1130</v>
      </c>
      <c r="J7599" t="s">
        <v>24</v>
      </c>
      <c r="K7599" t="s">
        <v>8876</v>
      </c>
      <c r="L7599" t="s">
        <v>8877</v>
      </c>
      <c r="M7599">
        <v>1.2</v>
      </c>
      <c r="N7599">
        <v>17.100000000000001</v>
      </c>
      <c r="O7599" t="s">
        <v>28</v>
      </c>
      <c r="P7599">
        <v>5</v>
      </c>
      <c r="Q7599" t="s">
        <v>27</v>
      </c>
      <c r="R7599" t="s">
        <v>28</v>
      </c>
      <c r="S7599">
        <v>36.200000000000003</v>
      </c>
      <c r="T7599" t="str" cm="1">
        <f t="array" ref="T7599">_xlfn.IFS(Raw_Data[[#This Row],[Call Status]]="Resolved","5",Raw_Data[[#This Row],[Call Status]]="Escalated","2",Raw_Data[[#This Row],[Call Status]]="Pending","3",Raw_Data[[#This Row],[Call Status]]="Abandoned","0")</f>
        <v>3</v>
      </c>
      <c r="U7599" t="str">
        <f>TEXT(Raw_Data[[#This Row],[Call Date]],"mmmm")</f>
        <v>May</v>
      </c>
      <c r="V7599" t="str" cm="1">
        <f t="array" ref="V7599">_xlfn.IFS(Raw_Data[[#This Row],[Customer Satisfaction]]&lt;2,"Poor",Raw_Data[[#This Row],[Customer Satisfaction]]&lt;4,"Average",Raw_Data[[#This Row],[Customer Satisfaction]]&gt;=4,"Excellent")</f>
        <v>Excellent</v>
      </c>
    </row>
    <row r="7600" spans="2:22" x14ac:dyDescent="0.3">
      <c r="B7600" t="s">
        <v>8121</v>
      </c>
      <c r="C7600" s="2">
        <v>45992</v>
      </c>
      <c r="D7600" s="1">
        <v>0.80138888888888893</v>
      </c>
      <c r="E7600" t="s">
        <v>72</v>
      </c>
      <c r="F7600" t="s">
        <v>48</v>
      </c>
      <c r="G7600" t="s">
        <v>250</v>
      </c>
      <c r="H7600" t="s">
        <v>22</v>
      </c>
      <c r="I7600" t="s">
        <v>23</v>
      </c>
      <c r="J7600" t="s">
        <v>31</v>
      </c>
      <c r="K7600" t="s">
        <v>16</v>
      </c>
      <c r="L7600" t="s">
        <v>16</v>
      </c>
      <c r="M7600">
        <v>4.2</v>
      </c>
      <c r="N7600">
        <v>9.1999999999999993</v>
      </c>
      <c r="O7600" t="s">
        <v>28</v>
      </c>
      <c r="P7600">
        <v>2</v>
      </c>
      <c r="Q7600" t="s">
        <v>615</v>
      </c>
      <c r="R7600" t="s">
        <v>26</v>
      </c>
      <c r="S7600">
        <v>47.57</v>
      </c>
      <c r="T7600" t="str" cm="1">
        <f t="array" ref="T7600">_xlfn.IFS(Raw_Data[[#This Row],[Call Status]]="Resolved","5",Raw_Data[[#This Row],[Call Status]]="Escalated","2",Raw_Data[[#This Row],[Call Status]]="Pending","3",Raw_Data[[#This Row],[Call Status]]="Abandoned","0")</f>
        <v>2</v>
      </c>
      <c r="U7600" t="str">
        <f>TEXT(Raw_Data[[#This Row],[Call Date]],"mmmm")</f>
        <v>December</v>
      </c>
      <c r="V7600" t="str" cm="1">
        <f t="array" ref="V7600">_xlfn.IFS(Raw_Data[[#This Row],[Customer Satisfaction]]&lt;2,"Poor",Raw_Data[[#This Row],[Customer Satisfaction]]&lt;4,"Average",Raw_Data[[#This Row],[Customer Satisfaction]]&gt;=4,"Excellent")</f>
        <v>Average</v>
      </c>
    </row>
    <row r="7601" spans="2:22" x14ac:dyDescent="0.3">
      <c r="B7601" t="s">
        <v>4182</v>
      </c>
      <c r="C7601" s="2">
        <v>45945</v>
      </c>
      <c r="D7601" s="1">
        <v>0.79513888888888884</v>
      </c>
      <c r="E7601" t="s">
        <v>100</v>
      </c>
      <c r="F7601" t="s">
        <v>38</v>
      </c>
      <c r="G7601" t="s">
        <v>250</v>
      </c>
      <c r="H7601" t="s">
        <v>2392</v>
      </c>
      <c r="I7601" t="s">
        <v>1128</v>
      </c>
      <c r="J7601" t="s">
        <v>39</v>
      </c>
      <c r="K7601" t="s">
        <v>25</v>
      </c>
      <c r="L7601" t="s">
        <v>3561</v>
      </c>
      <c r="M7601">
        <v>5.3</v>
      </c>
      <c r="N7601">
        <v>10.199999999999999</v>
      </c>
      <c r="O7601" t="s">
        <v>26</v>
      </c>
      <c r="P7601">
        <v>5</v>
      </c>
      <c r="Q7601" t="s">
        <v>27</v>
      </c>
      <c r="R7601" t="s">
        <v>28</v>
      </c>
      <c r="S7601">
        <v>400.4</v>
      </c>
      <c r="T7601" t="str" cm="1">
        <f t="array" ref="T7601">_xlfn.IFS(Raw_Data[[#This Row],[Call Status]]="Resolved","5",Raw_Data[[#This Row],[Call Status]]="Escalated","2",Raw_Data[[#This Row],[Call Status]]="Pending","3",Raw_Data[[#This Row],[Call Status]]="Abandoned","0")</f>
        <v>5</v>
      </c>
      <c r="U7601" t="str">
        <f>TEXT(Raw_Data[[#This Row],[Call Date]],"mmmm")</f>
        <v>October</v>
      </c>
      <c r="V7601" t="str" cm="1">
        <f t="array" ref="V7601">_xlfn.IFS(Raw_Data[[#This Row],[Customer Satisfaction]]&lt;2,"Poor",Raw_Data[[#This Row],[Customer Satisfaction]]&lt;4,"Average",Raw_Data[[#This Row],[Customer Satisfaction]]&gt;=4,"Excellent")</f>
        <v>Excellent</v>
      </c>
    </row>
    <row r="7602" spans="2:22" x14ac:dyDescent="0.3">
      <c r="B7602" t="s">
        <v>2819</v>
      </c>
      <c r="C7602" s="2">
        <v>45909</v>
      </c>
      <c r="D7602" s="1">
        <v>0.64583333333333337</v>
      </c>
      <c r="E7602" t="s">
        <v>30</v>
      </c>
      <c r="F7602" t="s">
        <v>48</v>
      </c>
      <c r="G7602" t="s">
        <v>327</v>
      </c>
      <c r="H7602" t="s">
        <v>2392</v>
      </c>
      <c r="I7602" t="s">
        <v>23</v>
      </c>
      <c r="J7602" t="s">
        <v>24</v>
      </c>
      <c r="K7602" t="s">
        <v>25</v>
      </c>
      <c r="L7602" t="s">
        <v>25</v>
      </c>
      <c r="M7602">
        <v>1</v>
      </c>
      <c r="N7602">
        <v>10.6</v>
      </c>
      <c r="O7602" t="s">
        <v>26</v>
      </c>
      <c r="P7602">
        <v>4</v>
      </c>
      <c r="Q7602" t="s">
        <v>27</v>
      </c>
      <c r="R7602" t="s">
        <v>28</v>
      </c>
      <c r="S7602">
        <v>46.79</v>
      </c>
      <c r="T7602" t="str" cm="1">
        <f t="array" ref="T7602">_xlfn.IFS(Raw_Data[[#This Row],[Call Status]]="Resolved","5",Raw_Data[[#This Row],[Call Status]]="Escalated","2",Raw_Data[[#This Row],[Call Status]]="Pending","3",Raw_Data[[#This Row],[Call Status]]="Abandoned","0")</f>
        <v>5</v>
      </c>
      <c r="U7602" t="str">
        <f>TEXT(Raw_Data[[#This Row],[Call Date]],"mmmm")</f>
        <v>September</v>
      </c>
      <c r="V7602" t="str" cm="1">
        <f t="array" ref="V7602">_xlfn.IFS(Raw_Data[[#This Row],[Customer Satisfaction]]&lt;2,"Poor",Raw_Data[[#This Row],[Customer Satisfaction]]&lt;4,"Average",Raw_Data[[#This Row],[Customer Satisfaction]]&gt;=4,"Excellent")</f>
        <v>Excellent</v>
      </c>
    </row>
    <row r="7603" spans="2:22" x14ac:dyDescent="0.3">
      <c r="B7603" t="s">
        <v>9957</v>
      </c>
      <c r="C7603" s="2">
        <v>45922</v>
      </c>
      <c r="D7603" s="1">
        <v>0.37638888888888888</v>
      </c>
      <c r="E7603" t="s">
        <v>19</v>
      </c>
      <c r="F7603" t="s">
        <v>38</v>
      </c>
      <c r="G7603" t="s">
        <v>162</v>
      </c>
      <c r="H7603" t="s">
        <v>22</v>
      </c>
      <c r="I7603" t="s">
        <v>23</v>
      </c>
      <c r="J7603" t="s">
        <v>64</v>
      </c>
      <c r="K7603" t="s">
        <v>8876</v>
      </c>
      <c r="L7603" t="s">
        <v>8877</v>
      </c>
      <c r="M7603">
        <v>1.1000000000000001</v>
      </c>
      <c r="N7603">
        <v>7.9</v>
      </c>
      <c r="O7603" t="s">
        <v>28</v>
      </c>
      <c r="P7603">
        <v>3</v>
      </c>
      <c r="Q7603" t="s">
        <v>1014</v>
      </c>
      <c r="R7603" t="s">
        <v>28</v>
      </c>
      <c r="S7603">
        <v>30.84</v>
      </c>
      <c r="T7603" t="str" cm="1">
        <f t="array" ref="T7603">_xlfn.IFS(Raw_Data[[#This Row],[Call Status]]="Resolved","5",Raw_Data[[#This Row],[Call Status]]="Escalated","2",Raw_Data[[#This Row],[Call Status]]="Pending","3",Raw_Data[[#This Row],[Call Status]]="Abandoned","0")</f>
        <v>3</v>
      </c>
      <c r="U7603" t="str">
        <f>TEXT(Raw_Data[[#This Row],[Call Date]],"mmmm")</f>
        <v>September</v>
      </c>
      <c r="V7603" t="str" cm="1">
        <f t="array" ref="V7603">_xlfn.IFS(Raw_Data[[#This Row],[Customer Satisfaction]]&lt;2,"Poor",Raw_Data[[#This Row],[Customer Satisfaction]]&lt;4,"Average",Raw_Data[[#This Row],[Customer Satisfaction]]&gt;=4,"Excellent")</f>
        <v>Average</v>
      </c>
    </row>
    <row r="7604" spans="2:22" x14ac:dyDescent="0.3">
      <c r="B7604" t="s">
        <v>9679</v>
      </c>
      <c r="C7604" s="2">
        <v>45928</v>
      </c>
      <c r="D7604" s="1">
        <v>0.625</v>
      </c>
      <c r="E7604" t="s">
        <v>100</v>
      </c>
      <c r="F7604" t="s">
        <v>38</v>
      </c>
      <c r="G7604" t="s">
        <v>21</v>
      </c>
      <c r="H7604" t="s">
        <v>22</v>
      </c>
      <c r="I7604" t="s">
        <v>1128</v>
      </c>
      <c r="J7604" t="s">
        <v>49</v>
      </c>
      <c r="K7604" t="s">
        <v>8876</v>
      </c>
      <c r="L7604" t="s">
        <v>8877</v>
      </c>
      <c r="M7604">
        <v>6.7</v>
      </c>
      <c r="N7604">
        <v>13.7</v>
      </c>
      <c r="O7604" t="s">
        <v>28</v>
      </c>
      <c r="P7604">
        <v>2</v>
      </c>
      <c r="Q7604" t="s">
        <v>1014</v>
      </c>
      <c r="R7604" t="s">
        <v>28</v>
      </c>
      <c r="S7604">
        <v>184.05</v>
      </c>
      <c r="T7604" t="str" cm="1">
        <f t="array" ref="T7604">_xlfn.IFS(Raw_Data[[#This Row],[Call Status]]="Resolved","5",Raw_Data[[#This Row],[Call Status]]="Escalated","2",Raw_Data[[#This Row],[Call Status]]="Pending","3",Raw_Data[[#This Row],[Call Status]]="Abandoned","0")</f>
        <v>3</v>
      </c>
      <c r="U7604" t="str">
        <f>TEXT(Raw_Data[[#This Row],[Call Date]],"mmmm")</f>
        <v>September</v>
      </c>
      <c r="V7604" t="str" cm="1">
        <f t="array" ref="V7604">_xlfn.IFS(Raw_Data[[#This Row],[Customer Satisfaction]]&lt;2,"Poor",Raw_Data[[#This Row],[Customer Satisfaction]]&lt;4,"Average",Raw_Data[[#This Row],[Customer Satisfaction]]&gt;=4,"Excellent")</f>
        <v>Average</v>
      </c>
    </row>
    <row r="7605" spans="2:22" x14ac:dyDescent="0.3">
      <c r="B7605" t="s">
        <v>617</v>
      </c>
      <c r="C7605" s="2">
        <v>45845</v>
      </c>
      <c r="D7605" s="1">
        <v>0.37361111111111112</v>
      </c>
      <c r="E7605" t="s">
        <v>33</v>
      </c>
      <c r="F7605" t="s">
        <v>20</v>
      </c>
      <c r="G7605" t="s">
        <v>21</v>
      </c>
      <c r="H7605" t="s">
        <v>22</v>
      </c>
      <c r="I7605" t="s">
        <v>23</v>
      </c>
      <c r="J7605" t="s">
        <v>24</v>
      </c>
      <c r="K7605" t="s">
        <v>25</v>
      </c>
      <c r="L7605" t="s">
        <v>25</v>
      </c>
      <c r="M7605">
        <v>2.4</v>
      </c>
      <c r="N7605">
        <v>10.5</v>
      </c>
      <c r="O7605" t="s">
        <v>26</v>
      </c>
      <c r="P7605">
        <v>0</v>
      </c>
      <c r="Q7605" t="s">
        <v>615</v>
      </c>
      <c r="R7605" t="s">
        <v>28</v>
      </c>
      <c r="S7605">
        <v>338.56</v>
      </c>
      <c r="T7605" t="str" cm="1">
        <f t="array" ref="T7605">_xlfn.IFS(Raw_Data[[#This Row],[Call Status]]="Resolved","5",Raw_Data[[#This Row],[Call Status]]="Escalated","2",Raw_Data[[#This Row],[Call Status]]="Pending","3",Raw_Data[[#This Row],[Call Status]]="Abandoned","0")</f>
        <v>5</v>
      </c>
      <c r="U7605" t="str">
        <f>TEXT(Raw_Data[[#This Row],[Call Date]],"mmmm")</f>
        <v>July</v>
      </c>
      <c r="V7605" t="str" cm="1">
        <f t="array" ref="V7605">_xlfn.IFS(Raw_Data[[#This Row],[Customer Satisfaction]]&lt;2,"Poor",Raw_Data[[#This Row],[Customer Satisfaction]]&lt;4,"Average",Raw_Data[[#This Row],[Customer Satisfaction]]&gt;=4,"Excellent")</f>
        <v>Poor</v>
      </c>
    </row>
    <row r="7606" spans="2:22" x14ac:dyDescent="0.3">
      <c r="B7606" t="s">
        <v>8695</v>
      </c>
      <c r="C7606" s="2">
        <v>45871</v>
      </c>
      <c r="D7606" s="1">
        <v>0.89444444444444449</v>
      </c>
      <c r="E7606" t="s">
        <v>110</v>
      </c>
      <c r="F7606" t="s">
        <v>34</v>
      </c>
      <c r="G7606" t="s">
        <v>162</v>
      </c>
      <c r="H7606" t="s">
        <v>2392</v>
      </c>
      <c r="I7606" t="s">
        <v>1137</v>
      </c>
      <c r="J7606" t="s">
        <v>76</v>
      </c>
      <c r="K7606" t="s">
        <v>16</v>
      </c>
      <c r="L7606" t="s">
        <v>16</v>
      </c>
      <c r="M7606">
        <v>1.2</v>
      </c>
      <c r="N7606">
        <v>10.9</v>
      </c>
      <c r="O7606" t="s">
        <v>28</v>
      </c>
      <c r="P7606">
        <v>1</v>
      </c>
      <c r="Q7606" t="s">
        <v>1014</v>
      </c>
      <c r="R7606" t="s">
        <v>26</v>
      </c>
      <c r="S7606">
        <v>272.05</v>
      </c>
      <c r="T7606" t="str" cm="1">
        <f t="array" ref="T7606">_xlfn.IFS(Raw_Data[[#This Row],[Call Status]]="Resolved","5",Raw_Data[[#This Row],[Call Status]]="Escalated","2",Raw_Data[[#This Row],[Call Status]]="Pending","3",Raw_Data[[#This Row],[Call Status]]="Abandoned","0")</f>
        <v>2</v>
      </c>
      <c r="U7606" t="str">
        <f>TEXT(Raw_Data[[#This Row],[Call Date]],"mmmm")</f>
        <v>August</v>
      </c>
      <c r="V7606" t="str" cm="1">
        <f t="array" ref="V7606">_xlfn.IFS(Raw_Data[[#This Row],[Customer Satisfaction]]&lt;2,"Poor",Raw_Data[[#This Row],[Customer Satisfaction]]&lt;4,"Average",Raw_Data[[#This Row],[Customer Satisfaction]]&gt;=4,"Excellent")</f>
        <v>Poor</v>
      </c>
    </row>
    <row r="7607" spans="2:22" x14ac:dyDescent="0.3">
      <c r="B7607" t="s">
        <v>7726</v>
      </c>
      <c r="C7607" s="2">
        <v>45940</v>
      </c>
      <c r="D7607" s="1">
        <v>0.44444444444444442</v>
      </c>
      <c r="E7607" t="s">
        <v>44</v>
      </c>
      <c r="F7607" t="s">
        <v>34</v>
      </c>
      <c r="G7607" t="s">
        <v>327</v>
      </c>
      <c r="H7607" t="s">
        <v>2392</v>
      </c>
      <c r="I7607" t="s">
        <v>1137</v>
      </c>
      <c r="J7607" t="s">
        <v>35</v>
      </c>
      <c r="K7607" t="s">
        <v>7253</v>
      </c>
      <c r="L7607" t="s">
        <v>7254</v>
      </c>
      <c r="M7607">
        <v>2.7</v>
      </c>
      <c r="N7607">
        <v>6.6</v>
      </c>
      <c r="O7607" t="s">
        <v>28</v>
      </c>
      <c r="P7607">
        <v>1</v>
      </c>
      <c r="Q7607" t="s">
        <v>1014</v>
      </c>
      <c r="R7607" t="s">
        <v>28</v>
      </c>
      <c r="S7607">
        <v>380.98</v>
      </c>
      <c r="T7607" t="str" cm="1">
        <f t="array" ref="T7607">_xlfn.IFS(Raw_Data[[#This Row],[Call Status]]="Resolved","5",Raw_Data[[#This Row],[Call Status]]="Escalated","2",Raw_Data[[#This Row],[Call Status]]="Pending","3",Raw_Data[[#This Row],[Call Status]]="Abandoned","0")</f>
        <v>0</v>
      </c>
      <c r="U7607" t="str">
        <f>TEXT(Raw_Data[[#This Row],[Call Date]],"mmmm")</f>
        <v>October</v>
      </c>
      <c r="V7607" t="str" cm="1">
        <f t="array" ref="V7607">_xlfn.IFS(Raw_Data[[#This Row],[Customer Satisfaction]]&lt;2,"Poor",Raw_Data[[#This Row],[Customer Satisfaction]]&lt;4,"Average",Raw_Data[[#This Row],[Customer Satisfaction]]&gt;=4,"Excellent")</f>
        <v>Poor</v>
      </c>
    </row>
    <row r="7608" spans="2:22" x14ac:dyDescent="0.3">
      <c r="B7608" t="s">
        <v>4917</v>
      </c>
      <c r="C7608" s="2">
        <v>45868</v>
      </c>
      <c r="D7608" s="1">
        <v>0.68194444444444446</v>
      </c>
      <c r="E7608" t="s">
        <v>47</v>
      </c>
      <c r="F7608" t="s">
        <v>20</v>
      </c>
      <c r="G7608" t="s">
        <v>327</v>
      </c>
      <c r="H7608" t="s">
        <v>22</v>
      </c>
      <c r="I7608" t="s">
        <v>1128</v>
      </c>
      <c r="J7608" t="s">
        <v>31</v>
      </c>
      <c r="K7608" t="s">
        <v>25</v>
      </c>
      <c r="L7608" t="s">
        <v>3564</v>
      </c>
      <c r="M7608">
        <v>11.1</v>
      </c>
      <c r="N7608">
        <v>9.6</v>
      </c>
      <c r="O7608" t="s">
        <v>26</v>
      </c>
      <c r="P7608">
        <v>3</v>
      </c>
      <c r="Q7608" t="s">
        <v>615</v>
      </c>
      <c r="R7608" t="s">
        <v>28</v>
      </c>
      <c r="S7608">
        <v>62.17</v>
      </c>
      <c r="T7608" t="str" cm="1">
        <f t="array" ref="T7608">_xlfn.IFS(Raw_Data[[#This Row],[Call Status]]="Resolved","5",Raw_Data[[#This Row],[Call Status]]="Escalated","2",Raw_Data[[#This Row],[Call Status]]="Pending","3",Raw_Data[[#This Row],[Call Status]]="Abandoned","0")</f>
        <v>5</v>
      </c>
      <c r="U7608" t="str">
        <f>TEXT(Raw_Data[[#This Row],[Call Date]],"mmmm")</f>
        <v>July</v>
      </c>
      <c r="V7608" t="str" cm="1">
        <f t="array" ref="V7608">_xlfn.IFS(Raw_Data[[#This Row],[Customer Satisfaction]]&lt;2,"Poor",Raw_Data[[#This Row],[Customer Satisfaction]]&lt;4,"Average",Raw_Data[[#This Row],[Customer Satisfaction]]&gt;=4,"Excellent")</f>
        <v>Average</v>
      </c>
    </row>
    <row r="7609" spans="2:22" x14ac:dyDescent="0.3">
      <c r="B7609" t="s">
        <v>2058</v>
      </c>
      <c r="C7609" s="2">
        <v>46022</v>
      </c>
      <c r="D7609" s="1">
        <v>0.55138888888888893</v>
      </c>
      <c r="E7609" t="s">
        <v>66</v>
      </c>
      <c r="F7609" t="s">
        <v>20</v>
      </c>
      <c r="G7609" t="s">
        <v>250</v>
      </c>
      <c r="H7609" t="s">
        <v>2026</v>
      </c>
      <c r="I7609" t="s">
        <v>1128</v>
      </c>
      <c r="J7609" t="s">
        <v>64</v>
      </c>
      <c r="K7609" t="s">
        <v>25</v>
      </c>
      <c r="L7609" t="s">
        <v>25</v>
      </c>
      <c r="M7609">
        <v>2.2000000000000002</v>
      </c>
      <c r="N7609">
        <v>4.7</v>
      </c>
      <c r="O7609" t="s">
        <v>26</v>
      </c>
      <c r="P7609">
        <v>3</v>
      </c>
      <c r="Q7609" t="s">
        <v>615</v>
      </c>
      <c r="R7609" t="s">
        <v>28</v>
      </c>
      <c r="S7609">
        <v>35.6</v>
      </c>
      <c r="T7609" t="str" cm="1">
        <f t="array" ref="T7609">_xlfn.IFS(Raw_Data[[#This Row],[Call Status]]="Resolved","5",Raw_Data[[#This Row],[Call Status]]="Escalated","2",Raw_Data[[#This Row],[Call Status]]="Pending","3",Raw_Data[[#This Row],[Call Status]]="Abandoned","0")</f>
        <v>5</v>
      </c>
      <c r="U7609" t="str">
        <f>TEXT(Raw_Data[[#This Row],[Call Date]],"mmmm")</f>
        <v>December</v>
      </c>
      <c r="V7609" t="str" cm="1">
        <f t="array" ref="V7609">_xlfn.IFS(Raw_Data[[#This Row],[Customer Satisfaction]]&lt;2,"Poor",Raw_Data[[#This Row],[Customer Satisfaction]]&lt;4,"Average",Raw_Data[[#This Row],[Customer Satisfaction]]&gt;=4,"Excellent")</f>
        <v>Average</v>
      </c>
    </row>
    <row r="7610" spans="2:22" x14ac:dyDescent="0.3">
      <c r="B7610" t="s">
        <v>5533</v>
      </c>
      <c r="C7610" s="2">
        <v>45733</v>
      </c>
      <c r="D7610" s="1">
        <v>0.47708333333333336</v>
      </c>
      <c r="E7610" t="s">
        <v>57</v>
      </c>
      <c r="F7610" t="s">
        <v>20</v>
      </c>
      <c r="G7610" t="s">
        <v>250</v>
      </c>
      <c r="H7610" t="s">
        <v>2026</v>
      </c>
      <c r="I7610" t="s">
        <v>23</v>
      </c>
      <c r="J7610" t="s">
        <v>55</v>
      </c>
      <c r="K7610" t="s">
        <v>25</v>
      </c>
      <c r="L7610" t="s">
        <v>3570</v>
      </c>
      <c r="M7610">
        <v>0.4</v>
      </c>
      <c r="N7610">
        <v>4.8</v>
      </c>
      <c r="O7610" t="s">
        <v>26</v>
      </c>
      <c r="P7610">
        <v>5</v>
      </c>
      <c r="Q7610" t="s">
        <v>27</v>
      </c>
      <c r="R7610" t="s">
        <v>28</v>
      </c>
      <c r="S7610">
        <v>357.79</v>
      </c>
      <c r="T7610" t="str" cm="1">
        <f t="array" ref="T7610">_xlfn.IFS(Raw_Data[[#This Row],[Call Status]]="Resolved","5",Raw_Data[[#This Row],[Call Status]]="Escalated","2",Raw_Data[[#This Row],[Call Status]]="Pending","3",Raw_Data[[#This Row],[Call Status]]="Abandoned","0")</f>
        <v>5</v>
      </c>
      <c r="U7610" t="str">
        <f>TEXT(Raw_Data[[#This Row],[Call Date]],"mmmm")</f>
        <v>March</v>
      </c>
      <c r="V7610" t="str" cm="1">
        <f t="array" ref="V7610">_xlfn.IFS(Raw_Data[[#This Row],[Customer Satisfaction]]&lt;2,"Poor",Raw_Data[[#This Row],[Customer Satisfaction]]&lt;4,"Average",Raw_Data[[#This Row],[Customer Satisfaction]]&gt;=4,"Excellent")</f>
        <v>Excellent</v>
      </c>
    </row>
    <row r="7611" spans="2:22" x14ac:dyDescent="0.3">
      <c r="B7611" t="s">
        <v>7387</v>
      </c>
      <c r="C7611" s="2">
        <v>45805</v>
      </c>
      <c r="D7611" s="1">
        <v>0.78402777777777777</v>
      </c>
      <c r="E7611" t="s">
        <v>66</v>
      </c>
      <c r="F7611" t="s">
        <v>34</v>
      </c>
      <c r="G7611" t="s">
        <v>21</v>
      </c>
      <c r="H7611" t="s">
        <v>2392</v>
      </c>
      <c r="I7611" t="s">
        <v>23</v>
      </c>
      <c r="J7611" t="s">
        <v>64</v>
      </c>
      <c r="K7611" t="s">
        <v>7253</v>
      </c>
      <c r="L7611" t="s">
        <v>7254</v>
      </c>
      <c r="M7611">
        <v>5.0999999999999996</v>
      </c>
      <c r="N7611">
        <v>12.8</v>
      </c>
      <c r="O7611" t="s">
        <v>28</v>
      </c>
      <c r="P7611">
        <v>3</v>
      </c>
      <c r="Q7611" t="s">
        <v>615</v>
      </c>
      <c r="R7611" t="s">
        <v>28</v>
      </c>
      <c r="S7611">
        <v>323.27</v>
      </c>
      <c r="T7611" t="str" cm="1">
        <f t="array" ref="T7611">_xlfn.IFS(Raw_Data[[#This Row],[Call Status]]="Resolved","5",Raw_Data[[#This Row],[Call Status]]="Escalated","2",Raw_Data[[#This Row],[Call Status]]="Pending","3",Raw_Data[[#This Row],[Call Status]]="Abandoned","0")</f>
        <v>0</v>
      </c>
      <c r="U7611" t="str">
        <f>TEXT(Raw_Data[[#This Row],[Call Date]],"mmmm")</f>
        <v>May</v>
      </c>
      <c r="V7611" t="str" cm="1">
        <f t="array" ref="V7611">_xlfn.IFS(Raw_Data[[#This Row],[Customer Satisfaction]]&lt;2,"Poor",Raw_Data[[#This Row],[Customer Satisfaction]]&lt;4,"Average",Raw_Data[[#This Row],[Customer Satisfaction]]&gt;=4,"Excellent")</f>
        <v>Average</v>
      </c>
    </row>
    <row r="7612" spans="2:22" x14ac:dyDescent="0.3">
      <c r="B7612" t="s">
        <v>3361</v>
      </c>
      <c r="C7612" s="2">
        <v>45978</v>
      </c>
      <c r="D7612" s="1">
        <v>0.90763888888888888</v>
      </c>
      <c r="E7612" t="s">
        <v>47</v>
      </c>
      <c r="F7612" t="s">
        <v>20</v>
      </c>
      <c r="G7612" t="s">
        <v>21</v>
      </c>
      <c r="H7612" t="s">
        <v>2026</v>
      </c>
      <c r="I7612" t="s">
        <v>23</v>
      </c>
      <c r="J7612" t="s">
        <v>39</v>
      </c>
      <c r="K7612" t="s">
        <v>25</v>
      </c>
      <c r="L7612" t="s">
        <v>25</v>
      </c>
      <c r="M7612">
        <v>0.2</v>
      </c>
      <c r="N7612">
        <v>16.899999999999999</v>
      </c>
      <c r="O7612" t="s">
        <v>26</v>
      </c>
      <c r="P7612">
        <v>0</v>
      </c>
      <c r="Q7612" t="s">
        <v>27</v>
      </c>
      <c r="R7612" t="s">
        <v>28</v>
      </c>
      <c r="S7612">
        <v>220.4</v>
      </c>
      <c r="T7612" t="str" cm="1">
        <f t="array" ref="T7612">_xlfn.IFS(Raw_Data[[#This Row],[Call Status]]="Resolved","5",Raw_Data[[#This Row],[Call Status]]="Escalated","2",Raw_Data[[#This Row],[Call Status]]="Pending","3",Raw_Data[[#This Row],[Call Status]]="Abandoned","0")</f>
        <v>5</v>
      </c>
      <c r="U7612" t="str">
        <f>TEXT(Raw_Data[[#This Row],[Call Date]],"mmmm")</f>
        <v>November</v>
      </c>
      <c r="V7612" t="str" cm="1">
        <f t="array" ref="V7612">_xlfn.IFS(Raw_Data[[#This Row],[Customer Satisfaction]]&lt;2,"Poor",Raw_Data[[#This Row],[Customer Satisfaction]]&lt;4,"Average",Raw_Data[[#This Row],[Customer Satisfaction]]&gt;=4,"Excellent")</f>
        <v>Poor</v>
      </c>
    </row>
    <row r="7613" spans="2:22" x14ac:dyDescent="0.3">
      <c r="B7613" t="s">
        <v>4790</v>
      </c>
      <c r="C7613" s="2">
        <v>45870</v>
      </c>
      <c r="D7613" s="1">
        <v>0.87847222222222221</v>
      </c>
      <c r="E7613" t="s">
        <v>37</v>
      </c>
      <c r="F7613" t="s">
        <v>20</v>
      </c>
      <c r="G7613" t="s">
        <v>327</v>
      </c>
      <c r="H7613" t="s">
        <v>22</v>
      </c>
      <c r="I7613" t="s">
        <v>1137</v>
      </c>
      <c r="J7613" t="s">
        <v>49</v>
      </c>
      <c r="K7613" t="s">
        <v>25</v>
      </c>
      <c r="L7613" t="s">
        <v>3559</v>
      </c>
      <c r="M7613">
        <v>8</v>
      </c>
      <c r="N7613">
        <v>15</v>
      </c>
      <c r="O7613" t="s">
        <v>28</v>
      </c>
      <c r="P7613">
        <v>5</v>
      </c>
      <c r="Q7613" t="s">
        <v>27</v>
      </c>
      <c r="R7613" t="s">
        <v>28</v>
      </c>
      <c r="S7613">
        <v>484.57</v>
      </c>
      <c r="T7613" t="str" cm="1">
        <f t="array" ref="T7613">_xlfn.IFS(Raw_Data[[#This Row],[Call Status]]="Resolved","5",Raw_Data[[#This Row],[Call Status]]="Escalated","2",Raw_Data[[#This Row],[Call Status]]="Pending","3",Raw_Data[[#This Row],[Call Status]]="Abandoned","0")</f>
        <v>5</v>
      </c>
      <c r="U7613" t="str">
        <f>TEXT(Raw_Data[[#This Row],[Call Date]],"mmmm")</f>
        <v>August</v>
      </c>
      <c r="V7613" t="str" cm="1">
        <f t="array" ref="V7613">_xlfn.IFS(Raw_Data[[#This Row],[Customer Satisfaction]]&lt;2,"Poor",Raw_Data[[#This Row],[Customer Satisfaction]]&lt;4,"Average",Raw_Data[[#This Row],[Customer Satisfaction]]&gt;=4,"Excellent")</f>
        <v>Excellent</v>
      </c>
    </row>
    <row r="7614" spans="2:22" x14ac:dyDescent="0.3">
      <c r="B7614" t="s">
        <v>5433</v>
      </c>
      <c r="C7614" s="2">
        <v>45766</v>
      </c>
      <c r="D7614" s="1">
        <v>0.37222222222222223</v>
      </c>
      <c r="E7614" t="s">
        <v>100</v>
      </c>
      <c r="F7614" t="s">
        <v>38</v>
      </c>
      <c r="G7614" t="s">
        <v>250</v>
      </c>
      <c r="H7614" t="s">
        <v>2026</v>
      </c>
      <c r="I7614" t="s">
        <v>23</v>
      </c>
      <c r="J7614" t="s">
        <v>64</v>
      </c>
      <c r="K7614" t="s">
        <v>25</v>
      </c>
      <c r="L7614" t="s">
        <v>3561</v>
      </c>
      <c r="M7614">
        <v>2.2000000000000002</v>
      </c>
      <c r="N7614">
        <v>10.3</v>
      </c>
      <c r="O7614" t="s">
        <v>28</v>
      </c>
      <c r="P7614">
        <v>4</v>
      </c>
      <c r="Q7614" t="s">
        <v>615</v>
      </c>
      <c r="R7614" t="s">
        <v>28</v>
      </c>
      <c r="S7614">
        <v>261.41000000000003</v>
      </c>
      <c r="T7614" t="str" cm="1">
        <f t="array" ref="T7614">_xlfn.IFS(Raw_Data[[#This Row],[Call Status]]="Resolved","5",Raw_Data[[#This Row],[Call Status]]="Escalated","2",Raw_Data[[#This Row],[Call Status]]="Pending","3",Raw_Data[[#This Row],[Call Status]]="Abandoned","0")</f>
        <v>5</v>
      </c>
      <c r="U7614" t="str">
        <f>TEXT(Raw_Data[[#This Row],[Call Date]],"mmmm")</f>
        <v>April</v>
      </c>
      <c r="V7614" t="str" cm="1">
        <f t="array" ref="V7614">_xlfn.IFS(Raw_Data[[#This Row],[Customer Satisfaction]]&lt;2,"Poor",Raw_Data[[#This Row],[Customer Satisfaction]]&lt;4,"Average",Raw_Data[[#This Row],[Customer Satisfaction]]&gt;=4,"Excellent")</f>
        <v>Excellent</v>
      </c>
    </row>
    <row r="7615" spans="2:22" x14ac:dyDescent="0.3">
      <c r="B7615" t="s">
        <v>2437</v>
      </c>
      <c r="C7615" s="2">
        <v>45786</v>
      </c>
      <c r="D7615" s="1">
        <v>0.81805555555555554</v>
      </c>
      <c r="E7615" t="s">
        <v>59</v>
      </c>
      <c r="F7615" t="s">
        <v>34</v>
      </c>
      <c r="G7615" t="s">
        <v>162</v>
      </c>
      <c r="H7615" t="s">
        <v>2392</v>
      </c>
      <c r="I7615" t="s">
        <v>1128</v>
      </c>
      <c r="J7615" t="s">
        <v>49</v>
      </c>
      <c r="K7615" t="s">
        <v>25</v>
      </c>
      <c r="L7615" t="s">
        <v>25</v>
      </c>
      <c r="M7615">
        <v>6.1</v>
      </c>
      <c r="N7615">
        <v>12.7</v>
      </c>
      <c r="O7615" t="s">
        <v>26</v>
      </c>
      <c r="P7615">
        <v>3</v>
      </c>
      <c r="Q7615" t="s">
        <v>615</v>
      </c>
      <c r="R7615" t="s">
        <v>28</v>
      </c>
      <c r="S7615">
        <v>86.6</v>
      </c>
      <c r="T7615" t="str" cm="1">
        <f t="array" ref="T7615">_xlfn.IFS(Raw_Data[[#This Row],[Call Status]]="Resolved","5",Raw_Data[[#This Row],[Call Status]]="Escalated","2",Raw_Data[[#This Row],[Call Status]]="Pending","3",Raw_Data[[#This Row],[Call Status]]="Abandoned","0")</f>
        <v>5</v>
      </c>
      <c r="U7615" t="str">
        <f>TEXT(Raw_Data[[#This Row],[Call Date]],"mmmm")</f>
        <v>May</v>
      </c>
      <c r="V7615" t="str" cm="1">
        <f t="array" ref="V7615">_xlfn.IFS(Raw_Data[[#This Row],[Customer Satisfaction]]&lt;2,"Poor",Raw_Data[[#This Row],[Customer Satisfaction]]&lt;4,"Average",Raw_Data[[#This Row],[Customer Satisfaction]]&gt;=4,"Excellent")</f>
        <v>Average</v>
      </c>
    </row>
    <row r="7616" spans="2:22" x14ac:dyDescent="0.3">
      <c r="B7616" t="s">
        <v>5550</v>
      </c>
      <c r="C7616" s="2">
        <v>45667</v>
      </c>
      <c r="D7616" s="1">
        <v>0.46597222222222223</v>
      </c>
      <c r="E7616" t="s">
        <v>66</v>
      </c>
      <c r="F7616" t="s">
        <v>38</v>
      </c>
      <c r="G7616" t="s">
        <v>250</v>
      </c>
      <c r="H7616" t="s">
        <v>2026</v>
      </c>
      <c r="I7616" t="s">
        <v>23</v>
      </c>
      <c r="J7616" t="s">
        <v>64</v>
      </c>
      <c r="K7616" t="s">
        <v>25</v>
      </c>
      <c r="L7616" t="s">
        <v>3570</v>
      </c>
      <c r="M7616">
        <v>0.2</v>
      </c>
      <c r="N7616">
        <v>10.9</v>
      </c>
      <c r="O7616" t="s">
        <v>26</v>
      </c>
      <c r="P7616">
        <v>5</v>
      </c>
      <c r="Q7616" t="s">
        <v>27</v>
      </c>
      <c r="R7616" t="s">
        <v>28</v>
      </c>
      <c r="S7616">
        <v>227.44</v>
      </c>
      <c r="T7616" t="str" cm="1">
        <f t="array" ref="T7616">_xlfn.IFS(Raw_Data[[#This Row],[Call Status]]="Resolved","5",Raw_Data[[#This Row],[Call Status]]="Escalated","2",Raw_Data[[#This Row],[Call Status]]="Pending","3",Raw_Data[[#This Row],[Call Status]]="Abandoned","0")</f>
        <v>5</v>
      </c>
      <c r="U7616" t="str">
        <f>TEXT(Raw_Data[[#This Row],[Call Date]],"mmmm")</f>
        <v>January</v>
      </c>
      <c r="V7616" t="str" cm="1">
        <f t="array" ref="V7616">_xlfn.IFS(Raw_Data[[#This Row],[Customer Satisfaction]]&lt;2,"Poor",Raw_Data[[#This Row],[Customer Satisfaction]]&lt;4,"Average",Raw_Data[[#This Row],[Customer Satisfaction]]&gt;=4,"Excellent")</f>
        <v>Excellent</v>
      </c>
    </row>
    <row r="7617" spans="2:22" x14ac:dyDescent="0.3">
      <c r="B7617" t="s">
        <v>5049</v>
      </c>
      <c r="C7617" s="2">
        <v>45704</v>
      </c>
      <c r="D7617" s="1">
        <v>0.4548611111111111</v>
      </c>
      <c r="E7617" t="s">
        <v>156</v>
      </c>
      <c r="F7617" t="s">
        <v>20</v>
      </c>
      <c r="G7617" t="s">
        <v>21</v>
      </c>
      <c r="H7617" t="s">
        <v>22</v>
      </c>
      <c r="I7617" t="s">
        <v>1128</v>
      </c>
      <c r="J7617" t="s">
        <v>76</v>
      </c>
      <c r="K7617" t="s">
        <v>25</v>
      </c>
      <c r="L7617" t="s">
        <v>3564</v>
      </c>
      <c r="M7617">
        <v>2.2000000000000002</v>
      </c>
      <c r="N7617">
        <v>8.3000000000000007</v>
      </c>
      <c r="O7617" t="s">
        <v>26</v>
      </c>
      <c r="P7617">
        <v>4</v>
      </c>
      <c r="Q7617" t="s">
        <v>27</v>
      </c>
      <c r="R7617" t="s">
        <v>28</v>
      </c>
      <c r="S7617">
        <v>168.06</v>
      </c>
      <c r="T7617" t="str" cm="1">
        <f t="array" ref="T7617">_xlfn.IFS(Raw_Data[[#This Row],[Call Status]]="Resolved","5",Raw_Data[[#This Row],[Call Status]]="Escalated","2",Raw_Data[[#This Row],[Call Status]]="Pending","3",Raw_Data[[#This Row],[Call Status]]="Abandoned","0")</f>
        <v>5</v>
      </c>
      <c r="U7617" t="str">
        <f>TEXT(Raw_Data[[#This Row],[Call Date]],"mmmm")</f>
        <v>February</v>
      </c>
      <c r="V7617" t="str" cm="1">
        <f t="array" ref="V7617">_xlfn.IFS(Raw_Data[[#This Row],[Customer Satisfaction]]&lt;2,"Poor",Raw_Data[[#This Row],[Customer Satisfaction]]&lt;4,"Average",Raw_Data[[#This Row],[Customer Satisfaction]]&gt;=4,"Excellent")</f>
        <v>Excellent</v>
      </c>
    </row>
    <row r="7618" spans="2:22" x14ac:dyDescent="0.3">
      <c r="B7618" t="s">
        <v>8798</v>
      </c>
      <c r="C7618" s="2">
        <v>45972</v>
      </c>
      <c r="D7618" s="1">
        <v>0.76388888888888884</v>
      </c>
      <c r="E7618" t="s">
        <v>57</v>
      </c>
      <c r="F7618" t="s">
        <v>48</v>
      </c>
      <c r="G7618" t="s">
        <v>250</v>
      </c>
      <c r="H7618" t="s">
        <v>22</v>
      </c>
      <c r="I7618" t="s">
        <v>23</v>
      </c>
      <c r="J7618" t="s">
        <v>49</v>
      </c>
      <c r="K7618" t="s">
        <v>16</v>
      </c>
      <c r="L7618" t="s">
        <v>16</v>
      </c>
      <c r="M7618">
        <v>2.9</v>
      </c>
      <c r="N7618">
        <v>7.5</v>
      </c>
      <c r="O7618" t="s">
        <v>28</v>
      </c>
      <c r="P7618">
        <v>1</v>
      </c>
      <c r="Q7618" t="s">
        <v>1014</v>
      </c>
      <c r="R7618" t="s">
        <v>26</v>
      </c>
      <c r="S7618">
        <v>139.65</v>
      </c>
      <c r="T7618" t="str" cm="1">
        <f t="array" ref="T7618">_xlfn.IFS(Raw_Data[[#This Row],[Call Status]]="Resolved","5",Raw_Data[[#This Row],[Call Status]]="Escalated","2",Raw_Data[[#This Row],[Call Status]]="Pending","3",Raw_Data[[#This Row],[Call Status]]="Abandoned","0")</f>
        <v>2</v>
      </c>
      <c r="U7618" t="str">
        <f>TEXT(Raw_Data[[#This Row],[Call Date]],"mmmm")</f>
        <v>November</v>
      </c>
      <c r="V7618" t="str" cm="1">
        <f t="array" ref="V7618">_xlfn.IFS(Raw_Data[[#This Row],[Customer Satisfaction]]&lt;2,"Poor",Raw_Data[[#This Row],[Customer Satisfaction]]&lt;4,"Average",Raw_Data[[#This Row],[Customer Satisfaction]]&gt;=4,"Excellent")</f>
        <v>Poor</v>
      </c>
    </row>
    <row r="7619" spans="2:22" x14ac:dyDescent="0.3">
      <c r="B7619" t="s">
        <v>4473</v>
      </c>
      <c r="C7619" s="2">
        <v>45753</v>
      </c>
      <c r="D7619" s="1">
        <v>0.36666666666666664</v>
      </c>
      <c r="E7619" t="s">
        <v>156</v>
      </c>
      <c r="F7619" t="s">
        <v>34</v>
      </c>
      <c r="G7619" t="s">
        <v>162</v>
      </c>
      <c r="H7619" t="s">
        <v>22</v>
      </c>
      <c r="I7619" t="s">
        <v>1128</v>
      </c>
      <c r="J7619" t="s">
        <v>35</v>
      </c>
      <c r="K7619" t="s">
        <v>25</v>
      </c>
      <c r="L7619" t="s">
        <v>3561</v>
      </c>
      <c r="M7619">
        <v>6.6</v>
      </c>
      <c r="N7619">
        <v>11.7</v>
      </c>
      <c r="O7619" t="s">
        <v>26</v>
      </c>
      <c r="P7619">
        <v>0</v>
      </c>
      <c r="Q7619" t="s">
        <v>615</v>
      </c>
      <c r="R7619" t="s">
        <v>28</v>
      </c>
      <c r="S7619">
        <v>103.88</v>
      </c>
      <c r="T7619" t="str" cm="1">
        <f t="array" ref="T7619">_xlfn.IFS(Raw_Data[[#This Row],[Call Status]]="Resolved","5",Raw_Data[[#This Row],[Call Status]]="Escalated","2",Raw_Data[[#This Row],[Call Status]]="Pending","3",Raw_Data[[#This Row],[Call Status]]="Abandoned","0")</f>
        <v>5</v>
      </c>
      <c r="U7619" t="str">
        <f>TEXT(Raw_Data[[#This Row],[Call Date]],"mmmm")</f>
        <v>April</v>
      </c>
      <c r="V7619" t="str" cm="1">
        <f t="array" ref="V7619">_xlfn.IFS(Raw_Data[[#This Row],[Customer Satisfaction]]&lt;2,"Poor",Raw_Data[[#This Row],[Customer Satisfaction]]&lt;4,"Average",Raw_Data[[#This Row],[Customer Satisfaction]]&gt;=4,"Excellent")</f>
        <v>Poor</v>
      </c>
    </row>
    <row r="7620" spans="2:22" x14ac:dyDescent="0.3">
      <c r="B7620" t="s">
        <v>9680</v>
      </c>
      <c r="C7620" s="2">
        <v>45760</v>
      </c>
      <c r="D7620" s="1">
        <v>0.44583333333333336</v>
      </c>
      <c r="E7620" t="s">
        <v>30</v>
      </c>
      <c r="F7620" t="s">
        <v>34</v>
      </c>
      <c r="G7620" t="s">
        <v>21</v>
      </c>
      <c r="H7620" t="s">
        <v>22</v>
      </c>
      <c r="I7620" t="s">
        <v>1128</v>
      </c>
      <c r="J7620" t="s">
        <v>49</v>
      </c>
      <c r="K7620" t="s">
        <v>8876</v>
      </c>
      <c r="L7620" t="s">
        <v>8877</v>
      </c>
      <c r="M7620">
        <v>3.6</v>
      </c>
      <c r="N7620">
        <v>6.1</v>
      </c>
      <c r="O7620" t="s">
        <v>28</v>
      </c>
      <c r="P7620">
        <v>2</v>
      </c>
      <c r="Q7620" t="s">
        <v>1014</v>
      </c>
      <c r="R7620" t="s">
        <v>28</v>
      </c>
      <c r="S7620">
        <v>54.3</v>
      </c>
      <c r="T7620" t="str" cm="1">
        <f t="array" ref="T7620">_xlfn.IFS(Raw_Data[[#This Row],[Call Status]]="Resolved","5",Raw_Data[[#This Row],[Call Status]]="Escalated","2",Raw_Data[[#This Row],[Call Status]]="Pending","3",Raw_Data[[#This Row],[Call Status]]="Abandoned","0")</f>
        <v>3</v>
      </c>
      <c r="U7620" t="str">
        <f>TEXT(Raw_Data[[#This Row],[Call Date]],"mmmm")</f>
        <v>April</v>
      </c>
      <c r="V7620" t="str" cm="1">
        <f t="array" ref="V7620">_xlfn.IFS(Raw_Data[[#This Row],[Customer Satisfaction]]&lt;2,"Poor",Raw_Data[[#This Row],[Customer Satisfaction]]&lt;4,"Average",Raw_Data[[#This Row],[Customer Satisfaction]]&gt;=4,"Excellent")</f>
        <v>Average</v>
      </c>
    </row>
    <row r="7621" spans="2:22" x14ac:dyDescent="0.3">
      <c r="B7621" t="s">
        <v>5997</v>
      </c>
      <c r="C7621" s="2">
        <v>45999</v>
      </c>
      <c r="D7621" s="1">
        <v>0.65625</v>
      </c>
      <c r="E7621" t="s">
        <v>70</v>
      </c>
      <c r="F7621" t="s">
        <v>34</v>
      </c>
      <c r="G7621" t="s">
        <v>327</v>
      </c>
      <c r="H7621" t="s">
        <v>2392</v>
      </c>
      <c r="I7621" t="s">
        <v>23</v>
      </c>
      <c r="J7621" t="s">
        <v>49</v>
      </c>
      <c r="K7621" t="s">
        <v>25</v>
      </c>
      <c r="L7621" t="s">
        <v>3561</v>
      </c>
      <c r="M7621">
        <v>11.6</v>
      </c>
      <c r="N7621">
        <v>5.5</v>
      </c>
      <c r="O7621" t="s">
        <v>26</v>
      </c>
      <c r="P7621">
        <v>5</v>
      </c>
      <c r="Q7621" t="s">
        <v>27</v>
      </c>
      <c r="R7621" t="s">
        <v>28</v>
      </c>
      <c r="S7621">
        <v>425.99</v>
      </c>
      <c r="T7621" t="str" cm="1">
        <f t="array" ref="T7621">_xlfn.IFS(Raw_Data[[#This Row],[Call Status]]="Resolved","5",Raw_Data[[#This Row],[Call Status]]="Escalated","2",Raw_Data[[#This Row],[Call Status]]="Pending","3",Raw_Data[[#This Row],[Call Status]]="Abandoned","0")</f>
        <v>5</v>
      </c>
      <c r="U7621" t="str">
        <f>TEXT(Raw_Data[[#This Row],[Call Date]],"mmmm")</f>
        <v>December</v>
      </c>
      <c r="V7621" t="str" cm="1">
        <f t="array" ref="V7621">_xlfn.IFS(Raw_Data[[#This Row],[Customer Satisfaction]]&lt;2,"Poor",Raw_Data[[#This Row],[Customer Satisfaction]]&lt;4,"Average",Raw_Data[[#This Row],[Customer Satisfaction]]&gt;=4,"Excellent")</f>
        <v>Excellent</v>
      </c>
    </row>
    <row r="7622" spans="2:22" x14ac:dyDescent="0.3">
      <c r="B7622" t="s">
        <v>1018</v>
      </c>
      <c r="C7622" s="2">
        <v>45803</v>
      </c>
      <c r="D7622" s="1">
        <v>0.39097222222222222</v>
      </c>
      <c r="E7622" t="s">
        <v>108</v>
      </c>
      <c r="F7622" t="s">
        <v>48</v>
      </c>
      <c r="G7622" t="s">
        <v>162</v>
      </c>
      <c r="H7622" t="s">
        <v>22</v>
      </c>
      <c r="I7622" t="s">
        <v>23</v>
      </c>
      <c r="J7622" t="s">
        <v>55</v>
      </c>
      <c r="K7622" t="s">
        <v>25</v>
      </c>
      <c r="L7622" t="s">
        <v>25</v>
      </c>
      <c r="M7622">
        <v>1.5</v>
      </c>
      <c r="N7622">
        <v>8.6999999999999993</v>
      </c>
      <c r="O7622" t="s">
        <v>26</v>
      </c>
      <c r="P7622">
        <v>1</v>
      </c>
      <c r="Q7622" t="s">
        <v>1014</v>
      </c>
      <c r="R7622" t="s">
        <v>26</v>
      </c>
      <c r="S7622">
        <v>252.31</v>
      </c>
      <c r="T7622" t="str" cm="1">
        <f t="array" ref="T7622">_xlfn.IFS(Raw_Data[[#This Row],[Call Status]]="Resolved","5",Raw_Data[[#This Row],[Call Status]]="Escalated","2",Raw_Data[[#This Row],[Call Status]]="Pending","3",Raw_Data[[#This Row],[Call Status]]="Abandoned","0")</f>
        <v>5</v>
      </c>
      <c r="U7622" t="str">
        <f>TEXT(Raw_Data[[#This Row],[Call Date]],"mmmm")</f>
        <v>May</v>
      </c>
      <c r="V7622" t="str" cm="1">
        <f t="array" ref="V7622">_xlfn.IFS(Raw_Data[[#This Row],[Customer Satisfaction]]&lt;2,"Poor",Raw_Data[[#This Row],[Customer Satisfaction]]&lt;4,"Average",Raw_Data[[#This Row],[Customer Satisfaction]]&gt;=4,"Excellent")</f>
        <v>Poor</v>
      </c>
    </row>
    <row r="7623" spans="2:22" x14ac:dyDescent="0.3">
      <c r="B7623" t="s">
        <v>8361</v>
      </c>
      <c r="C7623" s="2">
        <v>45684</v>
      </c>
      <c r="D7623" s="1">
        <v>0.56111111111111112</v>
      </c>
      <c r="E7623" t="s">
        <v>53</v>
      </c>
      <c r="F7623" t="s">
        <v>38</v>
      </c>
      <c r="G7623" t="s">
        <v>327</v>
      </c>
      <c r="H7623" t="s">
        <v>2026</v>
      </c>
      <c r="I7623" t="s">
        <v>1128</v>
      </c>
      <c r="J7623" t="s">
        <v>64</v>
      </c>
      <c r="K7623" t="s">
        <v>16</v>
      </c>
      <c r="L7623" t="s">
        <v>16</v>
      </c>
      <c r="M7623">
        <v>2.1</v>
      </c>
      <c r="N7623">
        <v>12.1</v>
      </c>
      <c r="O7623" t="s">
        <v>28</v>
      </c>
      <c r="P7623">
        <v>2</v>
      </c>
      <c r="Q7623" t="s">
        <v>1014</v>
      </c>
      <c r="R7623" t="s">
        <v>26</v>
      </c>
      <c r="S7623">
        <v>166.46</v>
      </c>
      <c r="T7623" t="str" cm="1">
        <f t="array" ref="T7623">_xlfn.IFS(Raw_Data[[#This Row],[Call Status]]="Resolved","5",Raw_Data[[#This Row],[Call Status]]="Escalated","2",Raw_Data[[#This Row],[Call Status]]="Pending","3",Raw_Data[[#This Row],[Call Status]]="Abandoned","0")</f>
        <v>2</v>
      </c>
      <c r="U7623" t="str">
        <f>TEXT(Raw_Data[[#This Row],[Call Date]],"mmmm")</f>
        <v>January</v>
      </c>
      <c r="V7623" t="str" cm="1">
        <f t="array" ref="V7623">_xlfn.IFS(Raw_Data[[#This Row],[Customer Satisfaction]]&lt;2,"Poor",Raw_Data[[#This Row],[Customer Satisfaction]]&lt;4,"Average",Raw_Data[[#This Row],[Customer Satisfaction]]&gt;=4,"Excellent")</f>
        <v>Average</v>
      </c>
    </row>
    <row r="7624" spans="2:22" x14ac:dyDescent="0.3">
      <c r="B7624" t="s">
        <v>2477</v>
      </c>
      <c r="C7624" s="2">
        <v>45877</v>
      </c>
      <c r="D7624" s="1">
        <v>0.34027777777777779</v>
      </c>
      <c r="E7624" t="s">
        <v>53</v>
      </c>
      <c r="F7624" t="s">
        <v>48</v>
      </c>
      <c r="G7624" t="s">
        <v>21</v>
      </c>
      <c r="H7624" t="s">
        <v>2392</v>
      </c>
      <c r="I7624" t="s">
        <v>1130</v>
      </c>
      <c r="J7624" t="s">
        <v>49</v>
      </c>
      <c r="K7624" t="s">
        <v>25</v>
      </c>
      <c r="L7624" t="s">
        <v>25</v>
      </c>
      <c r="M7624">
        <v>3.8</v>
      </c>
      <c r="N7624">
        <v>14.1</v>
      </c>
      <c r="O7624" t="s">
        <v>28</v>
      </c>
      <c r="P7624">
        <v>2</v>
      </c>
      <c r="Q7624" t="s">
        <v>1014</v>
      </c>
      <c r="R7624" t="s">
        <v>26</v>
      </c>
      <c r="S7624">
        <v>160.01</v>
      </c>
      <c r="T7624" t="str" cm="1">
        <f t="array" ref="T7624">_xlfn.IFS(Raw_Data[[#This Row],[Call Status]]="Resolved","5",Raw_Data[[#This Row],[Call Status]]="Escalated","2",Raw_Data[[#This Row],[Call Status]]="Pending","3",Raw_Data[[#This Row],[Call Status]]="Abandoned","0")</f>
        <v>5</v>
      </c>
      <c r="U7624" t="str">
        <f>TEXT(Raw_Data[[#This Row],[Call Date]],"mmmm")</f>
        <v>August</v>
      </c>
      <c r="V7624" t="str" cm="1">
        <f t="array" ref="V7624">_xlfn.IFS(Raw_Data[[#This Row],[Customer Satisfaction]]&lt;2,"Poor",Raw_Data[[#This Row],[Customer Satisfaction]]&lt;4,"Average",Raw_Data[[#This Row],[Customer Satisfaction]]&gt;=4,"Excellent")</f>
        <v>Average</v>
      </c>
    </row>
    <row r="7625" spans="2:22" x14ac:dyDescent="0.3">
      <c r="B7625" t="s">
        <v>2785</v>
      </c>
      <c r="C7625" s="2">
        <v>45675</v>
      </c>
      <c r="D7625" s="1">
        <v>0.84652777777777777</v>
      </c>
      <c r="E7625" t="s">
        <v>47</v>
      </c>
      <c r="F7625" t="s">
        <v>20</v>
      </c>
      <c r="G7625" t="s">
        <v>327</v>
      </c>
      <c r="H7625" t="s">
        <v>2392</v>
      </c>
      <c r="I7625" t="s">
        <v>23</v>
      </c>
      <c r="J7625" t="s">
        <v>64</v>
      </c>
      <c r="K7625" t="s">
        <v>25</v>
      </c>
      <c r="L7625" t="s">
        <v>25</v>
      </c>
      <c r="M7625">
        <v>0.7</v>
      </c>
      <c r="N7625">
        <v>10.1</v>
      </c>
      <c r="O7625" t="s">
        <v>26</v>
      </c>
      <c r="P7625">
        <v>1</v>
      </c>
      <c r="Q7625" t="s">
        <v>1014</v>
      </c>
      <c r="R7625" t="s">
        <v>28</v>
      </c>
      <c r="S7625">
        <v>114.94</v>
      </c>
      <c r="T7625" t="str" cm="1">
        <f t="array" ref="T7625">_xlfn.IFS(Raw_Data[[#This Row],[Call Status]]="Resolved","5",Raw_Data[[#This Row],[Call Status]]="Escalated","2",Raw_Data[[#This Row],[Call Status]]="Pending","3",Raw_Data[[#This Row],[Call Status]]="Abandoned","0")</f>
        <v>5</v>
      </c>
      <c r="U7625" t="str">
        <f>TEXT(Raw_Data[[#This Row],[Call Date]],"mmmm")</f>
        <v>January</v>
      </c>
      <c r="V7625" t="str" cm="1">
        <f t="array" ref="V7625">_xlfn.IFS(Raw_Data[[#This Row],[Customer Satisfaction]]&lt;2,"Poor",Raw_Data[[#This Row],[Customer Satisfaction]]&lt;4,"Average",Raw_Data[[#This Row],[Customer Satisfaction]]&gt;=4,"Excellent")</f>
        <v>Poor</v>
      </c>
    </row>
    <row r="7626" spans="2:22" x14ac:dyDescent="0.3">
      <c r="B7626" t="s">
        <v>4690</v>
      </c>
      <c r="C7626" s="2">
        <v>45824</v>
      </c>
      <c r="D7626" s="1">
        <v>0.75</v>
      </c>
      <c r="E7626" t="s">
        <v>57</v>
      </c>
      <c r="F7626" t="s">
        <v>20</v>
      </c>
      <c r="G7626" t="s">
        <v>327</v>
      </c>
      <c r="H7626" t="s">
        <v>22</v>
      </c>
      <c r="I7626" t="s">
        <v>1128</v>
      </c>
      <c r="J7626" t="s">
        <v>64</v>
      </c>
      <c r="K7626" t="s">
        <v>25</v>
      </c>
      <c r="L7626" t="s">
        <v>3570</v>
      </c>
      <c r="M7626">
        <v>6</v>
      </c>
      <c r="N7626">
        <v>5.2</v>
      </c>
      <c r="O7626" t="s">
        <v>26</v>
      </c>
      <c r="P7626">
        <v>5</v>
      </c>
      <c r="Q7626" t="s">
        <v>27</v>
      </c>
      <c r="R7626" t="s">
        <v>28</v>
      </c>
      <c r="S7626">
        <v>36.58</v>
      </c>
      <c r="T7626" t="str" cm="1">
        <f t="array" ref="T7626">_xlfn.IFS(Raw_Data[[#This Row],[Call Status]]="Resolved","5",Raw_Data[[#This Row],[Call Status]]="Escalated","2",Raw_Data[[#This Row],[Call Status]]="Pending","3",Raw_Data[[#This Row],[Call Status]]="Abandoned","0")</f>
        <v>5</v>
      </c>
      <c r="U7626" t="str">
        <f>TEXT(Raw_Data[[#This Row],[Call Date]],"mmmm")</f>
        <v>June</v>
      </c>
      <c r="V7626" t="str" cm="1">
        <f t="array" ref="V7626">_xlfn.IFS(Raw_Data[[#This Row],[Customer Satisfaction]]&lt;2,"Poor",Raw_Data[[#This Row],[Customer Satisfaction]]&lt;4,"Average",Raw_Data[[#This Row],[Customer Satisfaction]]&gt;=4,"Excellent")</f>
        <v>Excellent</v>
      </c>
    </row>
    <row r="7627" spans="2:22" x14ac:dyDescent="0.3">
      <c r="B7627" t="s">
        <v>4230</v>
      </c>
      <c r="C7627" s="2">
        <v>45739</v>
      </c>
      <c r="D7627" s="1">
        <v>0.71458333333333335</v>
      </c>
      <c r="E7627" t="s">
        <v>37</v>
      </c>
      <c r="F7627" t="s">
        <v>34</v>
      </c>
      <c r="G7627" t="s">
        <v>21</v>
      </c>
      <c r="H7627" t="s">
        <v>2613</v>
      </c>
      <c r="I7627" t="s">
        <v>1128</v>
      </c>
      <c r="J7627" t="s">
        <v>55</v>
      </c>
      <c r="K7627" t="s">
        <v>25</v>
      </c>
      <c r="L7627" t="s">
        <v>3559</v>
      </c>
      <c r="M7627">
        <v>3.7</v>
      </c>
      <c r="N7627">
        <v>8.6</v>
      </c>
      <c r="O7627" t="s">
        <v>26</v>
      </c>
      <c r="P7627">
        <v>5</v>
      </c>
      <c r="Q7627" t="s">
        <v>27</v>
      </c>
      <c r="R7627" t="s">
        <v>28</v>
      </c>
      <c r="S7627">
        <v>301.08999999999997</v>
      </c>
      <c r="T7627" t="str" cm="1">
        <f t="array" ref="T7627">_xlfn.IFS(Raw_Data[[#This Row],[Call Status]]="Resolved","5",Raw_Data[[#This Row],[Call Status]]="Escalated","2",Raw_Data[[#This Row],[Call Status]]="Pending","3",Raw_Data[[#This Row],[Call Status]]="Abandoned","0")</f>
        <v>5</v>
      </c>
      <c r="U7627" t="str">
        <f>TEXT(Raw_Data[[#This Row],[Call Date]],"mmmm")</f>
        <v>March</v>
      </c>
      <c r="V7627" t="str" cm="1">
        <f t="array" ref="V7627">_xlfn.IFS(Raw_Data[[#This Row],[Customer Satisfaction]]&lt;2,"Poor",Raw_Data[[#This Row],[Customer Satisfaction]]&lt;4,"Average",Raw_Data[[#This Row],[Customer Satisfaction]]&gt;=4,"Excellent")</f>
        <v>Excellent</v>
      </c>
    </row>
    <row r="7628" spans="2:22" x14ac:dyDescent="0.3">
      <c r="B7628" t="s">
        <v>5468</v>
      </c>
      <c r="C7628" s="2">
        <v>45729</v>
      </c>
      <c r="D7628" s="1">
        <v>0.34375</v>
      </c>
      <c r="E7628" t="s">
        <v>53</v>
      </c>
      <c r="F7628" t="s">
        <v>34</v>
      </c>
      <c r="G7628" t="s">
        <v>162</v>
      </c>
      <c r="H7628" t="s">
        <v>2026</v>
      </c>
      <c r="I7628" t="s">
        <v>23</v>
      </c>
      <c r="J7628" t="s">
        <v>24</v>
      </c>
      <c r="K7628" t="s">
        <v>25</v>
      </c>
      <c r="L7628" t="s">
        <v>3561</v>
      </c>
      <c r="M7628">
        <v>0.6</v>
      </c>
      <c r="N7628">
        <v>9.8000000000000007</v>
      </c>
      <c r="O7628" t="s">
        <v>26</v>
      </c>
      <c r="P7628">
        <v>4</v>
      </c>
      <c r="Q7628" t="s">
        <v>27</v>
      </c>
      <c r="R7628" t="s">
        <v>28</v>
      </c>
      <c r="S7628">
        <v>18.38</v>
      </c>
      <c r="T7628" t="str" cm="1">
        <f t="array" ref="T7628">_xlfn.IFS(Raw_Data[[#This Row],[Call Status]]="Resolved","5",Raw_Data[[#This Row],[Call Status]]="Escalated","2",Raw_Data[[#This Row],[Call Status]]="Pending","3",Raw_Data[[#This Row],[Call Status]]="Abandoned","0")</f>
        <v>5</v>
      </c>
      <c r="U7628" t="str">
        <f>TEXT(Raw_Data[[#This Row],[Call Date]],"mmmm")</f>
        <v>March</v>
      </c>
      <c r="V7628" t="str" cm="1">
        <f t="array" ref="V7628">_xlfn.IFS(Raw_Data[[#This Row],[Customer Satisfaction]]&lt;2,"Poor",Raw_Data[[#This Row],[Customer Satisfaction]]&lt;4,"Average",Raw_Data[[#This Row],[Customer Satisfaction]]&gt;=4,"Excellent")</f>
        <v>Excellent</v>
      </c>
    </row>
    <row r="7629" spans="2:22" x14ac:dyDescent="0.3">
      <c r="B7629" t="s">
        <v>2118</v>
      </c>
      <c r="C7629" s="2">
        <v>45967</v>
      </c>
      <c r="D7629" s="1">
        <v>0.77500000000000002</v>
      </c>
      <c r="E7629" t="s">
        <v>30</v>
      </c>
      <c r="F7629" t="s">
        <v>38</v>
      </c>
      <c r="G7629" t="s">
        <v>162</v>
      </c>
      <c r="H7629" t="s">
        <v>2026</v>
      </c>
      <c r="I7629" t="s">
        <v>1130</v>
      </c>
      <c r="J7629" t="s">
        <v>76</v>
      </c>
      <c r="K7629" t="s">
        <v>25</v>
      </c>
      <c r="L7629" t="s">
        <v>25</v>
      </c>
      <c r="M7629">
        <v>3</v>
      </c>
      <c r="N7629">
        <v>9.1</v>
      </c>
      <c r="O7629" t="s">
        <v>28</v>
      </c>
      <c r="P7629">
        <v>2</v>
      </c>
      <c r="Q7629" t="s">
        <v>615</v>
      </c>
      <c r="R7629" t="s">
        <v>28</v>
      </c>
      <c r="S7629">
        <v>764.71</v>
      </c>
      <c r="T7629" t="str" cm="1">
        <f t="array" ref="T7629">_xlfn.IFS(Raw_Data[[#This Row],[Call Status]]="Resolved","5",Raw_Data[[#This Row],[Call Status]]="Escalated","2",Raw_Data[[#This Row],[Call Status]]="Pending","3",Raw_Data[[#This Row],[Call Status]]="Abandoned","0")</f>
        <v>5</v>
      </c>
      <c r="U7629" t="str">
        <f>TEXT(Raw_Data[[#This Row],[Call Date]],"mmmm")</f>
        <v>November</v>
      </c>
      <c r="V7629" t="str" cm="1">
        <f t="array" ref="V7629">_xlfn.IFS(Raw_Data[[#This Row],[Customer Satisfaction]]&lt;2,"Poor",Raw_Data[[#This Row],[Customer Satisfaction]]&lt;4,"Average",Raw_Data[[#This Row],[Customer Satisfaction]]&gt;=4,"Excellent")</f>
        <v>Average</v>
      </c>
    </row>
    <row r="7630" spans="2:22" x14ac:dyDescent="0.3">
      <c r="B7630" t="s">
        <v>10032</v>
      </c>
      <c r="C7630" s="2">
        <v>45911</v>
      </c>
      <c r="D7630" s="1">
        <v>0.35972222222222222</v>
      </c>
      <c r="E7630" t="s">
        <v>33</v>
      </c>
      <c r="F7630" t="s">
        <v>48</v>
      </c>
      <c r="G7630" t="s">
        <v>21</v>
      </c>
      <c r="H7630" t="s">
        <v>22</v>
      </c>
      <c r="I7630" t="s">
        <v>23</v>
      </c>
      <c r="J7630" t="s">
        <v>42</v>
      </c>
      <c r="K7630" t="s">
        <v>8876</v>
      </c>
      <c r="L7630" t="s">
        <v>8877</v>
      </c>
      <c r="M7630">
        <v>4.2</v>
      </c>
      <c r="N7630">
        <v>8.1999999999999993</v>
      </c>
      <c r="O7630" t="s">
        <v>28</v>
      </c>
      <c r="P7630">
        <v>3</v>
      </c>
      <c r="Q7630" t="s">
        <v>615</v>
      </c>
      <c r="R7630" t="s">
        <v>28</v>
      </c>
      <c r="S7630">
        <v>125.99</v>
      </c>
      <c r="T7630" t="str" cm="1">
        <f t="array" ref="T7630">_xlfn.IFS(Raw_Data[[#This Row],[Call Status]]="Resolved","5",Raw_Data[[#This Row],[Call Status]]="Escalated","2",Raw_Data[[#This Row],[Call Status]]="Pending","3",Raw_Data[[#This Row],[Call Status]]="Abandoned","0")</f>
        <v>3</v>
      </c>
      <c r="U7630" t="str">
        <f>TEXT(Raw_Data[[#This Row],[Call Date]],"mmmm")</f>
        <v>September</v>
      </c>
      <c r="V7630" t="str" cm="1">
        <f t="array" ref="V7630">_xlfn.IFS(Raw_Data[[#This Row],[Customer Satisfaction]]&lt;2,"Poor",Raw_Data[[#This Row],[Customer Satisfaction]]&lt;4,"Average",Raw_Data[[#This Row],[Customer Satisfaction]]&gt;=4,"Excellent")</f>
        <v>Average</v>
      </c>
    </row>
    <row r="7631" spans="2:22" x14ac:dyDescent="0.3">
      <c r="B7631" t="s">
        <v>1316</v>
      </c>
      <c r="C7631" s="2">
        <v>45819</v>
      </c>
      <c r="D7631" s="1">
        <v>0.46319444444444446</v>
      </c>
      <c r="E7631" t="s">
        <v>84</v>
      </c>
      <c r="F7631" t="s">
        <v>34</v>
      </c>
      <c r="G7631" t="s">
        <v>250</v>
      </c>
      <c r="H7631" t="s">
        <v>22</v>
      </c>
      <c r="I7631" t="s">
        <v>1130</v>
      </c>
      <c r="J7631" t="s">
        <v>49</v>
      </c>
      <c r="K7631" t="s">
        <v>25</v>
      </c>
      <c r="L7631" t="s">
        <v>25</v>
      </c>
      <c r="M7631">
        <v>7.4</v>
      </c>
      <c r="N7631">
        <v>9.6</v>
      </c>
      <c r="O7631" t="s">
        <v>26</v>
      </c>
      <c r="P7631">
        <v>4</v>
      </c>
      <c r="Q7631" t="s">
        <v>27</v>
      </c>
      <c r="R7631" t="s">
        <v>28</v>
      </c>
      <c r="S7631">
        <v>701.88</v>
      </c>
      <c r="T7631" t="str" cm="1">
        <f t="array" ref="T7631">_xlfn.IFS(Raw_Data[[#This Row],[Call Status]]="Resolved","5",Raw_Data[[#This Row],[Call Status]]="Escalated","2",Raw_Data[[#This Row],[Call Status]]="Pending","3",Raw_Data[[#This Row],[Call Status]]="Abandoned","0")</f>
        <v>5</v>
      </c>
      <c r="U7631" t="str">
        <f>TEXT(Raw_Data[[#This Row],[Call Date]],"mmmm")</f>
        <v>June</v>
      </c>
      <c r="V7631" t="str" cm="1">
        <f t="array" ref="V7631">_xlfn.IFS(Raw_Data[[#This Row],[Customer Satisfaction]]&lt;2,"Poor",Raw_Data[[#This Row],[Customer Satisfaction]]&lt;4,"Average",Raw_Data[[#This Row],[Customer Satisfaction]]&gt;=4,"Excellent")</f>
        <v>Excellent</v>
      </c>
    </row>
    <row r="7632" spans="2:22" x14ac:dyDescent="0.3">
      <c r="B7632" t="s">
        <v>8536</v>
      </c>
      <c r="C7632" s="2">
        <v>45984</v>
      </c>
      <c r="D7632" s="1">
        <v>0.84791666666666665</v>
      </c>
      <c r="E7632" t="s">
        <v>30</v>
      </c>
      <c r="F7632" t="s">
        <v>20</v>
      </c>
      <c r="G7632" t="s">
        <v>162</v>
      </c>
      <c r="H7632" t="s">
        <v>22</v>
      </c>
      <c r="I7632" t="s">
        <v>23</v>
      </c>
      <c r="J7632" t="s">
        <v>49</v>
      </c>
      <c r="K7632" t="s">
        <v>16</v>
      </c>
      <c r="L7632" t="s">
        <v>16</v>
      </c>
      <c r="M7632">
        <v>4.8</v>
      </c>
      <c r="N7632">
        <v>15.6</v>
      </c>
      <c r="O7632" t="s">
        <v>28</v>
      </c>
      <c r="P7632">
        <v>2</v>
      </c>
      <c r="Q7632" t="s">
        <v>1014</v>
      </c>
      <c r="R7632" t="s">
        <v>26</v>
      </c>
      <c r="S7632">
        <v>192.05</v>
      </c>
      <c r="T7632" t="str" cm="1">
        <f t="array" ref="T7632">_xlfn.IFS(Raw_Data[[#This Row],[Call Status]]="Resolved","5",Raw_Data[[#This Row],[Call Status]]="Escalated","2",Raw_Data[[#This Row],[Call Status]]="Pending","3",Raw_Data[[#This Row],[Call Status]]="Abandoned","0")</f>
        <v>2</v>
      </c>
      <c r="U7632" t="str">
        <f>TEXT(Raw_Data[[#This Row],[Call Date]],"mmmm")</f>
        <v>November</v>
      </c>
      <c r="V7632" t="str" cm="1">
        <f t="array" ref="V7632">_xlfn.IFS(Raw_Data[[#This Row],[Customer Satisfaction]]&lt;2,"Poor",Raw_Data[[#This Row],[Customer Satisfaction]]&lt;4,"Average",Raw_Data[[#This Row],[Customer Satisfaction]]&gt;=4,"Excellent")</f>
        <v>Average</v>
      </c>
    </row>
    <row r="7633" spans="2:22" x14ac:dyDescent="0.3">
      <c r="B7633" t="s">
        <v>403</v>
      </c>
      <c r="C7633" s="2">
        <v>45695</v>
      </c>
      <c r="D7633" s="1">
        <v>0.71805555555555556</v>
      </c>
      <c r="E7633" t="s">
        <v>84</v>
      </c>
      <c r="F7633" t="s">
        <v>38</v>
      </c>
      <c r="G7633" t="s">
        <v>327</v>
      </c>
      <c r="H7633" t="s">
        <v>22</v>
      </c>
      <c r="I7633" t="s">
        <v>23</v>
      </c>
      <c r="J7633" t="s">
        <v>42</v>
      </c>
      <c r="K7633" t="s">
        <v>25</v>
      </c>
      <c r="L7633" t="s">
        <v>25</v>
      </c>
      <c r="M7633">
        <v>1.5</v>
      </c>
      <c r="N7633">
        <v>10.6</v>
      </c>
      <c r="O7633" t="s">
        <v>26</v>
      </c>
      <c r="P7633">
        <v>5</v>
      </c>
      <c r="Q7633" t="s">
        <v>27</v>
      </c>
      <c r="R7633" t="s">
        <v>28</v>
      </c>
      <c r="S7633">
        <v>191.73</v>
      </c>
      <c r="T7633" t="str" cm="1">
        <f t="array" ref="T7633">_xlfn.IFS(Raw_Data[[#This Row],[Call Status]]="Resolved","5",Raw_Data[[#This Row],[Call Status]]="Escalated","2",Raw_Data[[#This Row],[Call Status]]="Pending","3",Raw_Data[[#This Row],[Call Status]]="Abandoned","0")</f>
        <v>5</v>
      </c>
      <c r="U7633" t="str">
        <f>TEXT(Raw_Data[[#This Row],[Call Date]],"mmmm")</f>
        <v>February</v>
      </c>
      <c r="V7633" t="str" cm="1">
        <f t="array" ref="V7633">_xlfn.IFS(Raw_Data[[#This Row],[Customer Satisfaction]]&lt;2,"Poor",Raw_Data[[#This Row],[Customer Satisfaction]]&lt;4,"Average",Raw_Data[[#This Row],[Customer Satisfaction]]&gt;=4,"Excellent")</f>
        <v>Excellent</v>
      </c>
    </row>
    <row r="7634" spans="2:22" x14ac:dyDescent="0.3">
      <c r="B7634" t="s">
        <v>6284</v>
      </c>
      <c r="C7634" s="2">
        <v>45858</v>
      </c>
      <c r="D7634" s="1">
        <v>0.45277777777777778</v>
      </c>
      <c r="E7634" t="s">
        <v>19</v>
      </c>
      <c r="F7634" t="s">
        <v>20</v>
      </c>
      <c r="H7634" t="s">
        <v>22</v>
      </c>
      <c r="I7634" t="s">
        <v>23</v>
      </c>
      <c r="J7634" t="s">
        <v>42</v>
      </c>
      <c r="K7634" t="s">
        <v>25</v>
      </c>
      <c r="L7634" t="s">
        <v>3559</v>
      </c>
      <c r="M7634">
        <v>3.7</v>
      </c>
      <c r="N7634">
        <v>8</v>
      </c>
      <c r="O7634" t="s">
        <v>26</v>
      </c>
      <c r="P7634">
        <v>5</v>
      </c>
      <c r="Q7634" t="s">
        <v>27</v>
      </c>
      <c r="R7634" t="s">
        <v>28</v>
      </c>
      <c r="S7634">
        <v>377.48</v>
      </c>
      <c r="T7634" t="str" cm="1">
        <f t="array" ref="T7634">_xlfn.IFS(Raw_Data[[#This Row],[Call Status]]="Resolved","5",Raw_Data[[#This Row],[Call Status]]="Escalated","2",Raw_Data[[#This Row],[Call Status]]="Pending","3",Raw_Data[[#This Row],[Call Status]]="Abandoned","0")</f>
        <v>5</v>
      </c>
      <c r="U7634" t="str">
        <f>TEXT(Raw_Data[[#This Row],[Call Date]],"mmmm")</f>
        <v>July</v>
      </c>
      <c r="V7634" t="str" cm="1">
        <f t="array" ref="V7634">_xlfn.IFS(Raw_Data[[#This Row],[Customer Satisfaction]]&lt;2,"Poor",Raw_Data[[#This Row],[Customer Satisfaction]]&lt;4,"Average",Raw_Data[[#This Row],[Customer Satisfaction]]&gt;=4,"Excellent")</f>
        <v>Excellent</v>
      </c>
    </row>
    <row r="7635" spans="2:22" x14ac:dyDescent="0.3">
      <c r="B7635" t="s">
        <v>2793</v>
      </c>
      <c r="C7635" s="2">
        <v>45857</v>
      </c>
      <c r="D7635" s="1">
        <v>0.64513888888888893</v>
      </c>
      <c r="E7635" t="s">
        <v>59</v>
      </c>
      <c r="F7635" t="s">
        <v>48</v>
      </c>
      <c r="G7635" t="s">
        <v>162</v>
      </c>
      <c r="H7635" t="s">
        <v>2392</v>
      </c>
      <c r="I7635" t="s">
        <v>23</v>
      </c>
      <c r="J7635" t="s">
        <v>35</v>
      </c>
      <c r="K7635" t="s">
        <v>25</v>
      </c>
      <c r="L7635" t="s">
        <v>25</v>
      </c>
      <c r="M7635">
        <v>1.8</v>
      </c>
      <c r="N7635">
        <v>10.5</v>
      </c>
      <c r="O7635" t="s">
        <v>28</v>
      </c>
      <c r="P7635">
        <v>0</v>
      </c>
      <c r="Q7635" t="s">
        <v>27</v>
      </c>
      <c r="R7635" t="s">
        <v>28</v>
      </c>
      <c r="S7635">
        <v>269.54000000000002</v>
      </c>
      <c r="T7635" t="str" cm="1">
        <f t="array" ref="T7635">_xlfn.IFS(Raw_Data[[#This Row],[Call Status]]="Resolved","5",Raw_Data[[#This Row],[Call Status]]="Escalated","2",Raw_Data[[#This Row],[Call Status]]="Pending","3",Raw_Data[[#This Row],[Call Status]]="Abandoned","0")</f>
        <v>5</v>
      </c>
      <c r="U7635" t="str">
        <f>TEXT(Raw_Data[[#This Row],[Call Date]],"mmmm")</f>
        <v>July</v>
      </c>
      <c r="V7635" t="str" cm="1">
        <f t="array" ref="V7635">_xlfn.IFS(Raw_Data[[#This Row],[Customer Satisfaction]]&lt;2,"Poor",Raw_Data[[#This Row],[Customer Satisfaction]]&lt;4,"Average",Raw_Data[[#This Row],[Customer Satisfaction]]&gt;=4,"Excellent")</f>
        <v>Poor</v>
      </c>
    </row>
    <row r="7636" spans="2:22" x14ac:dyDescent="0.3">
      <c r="B7636" t="s">
        <v>8713</v>
      </c>
      <c r="C7636" s="2">
        <v>45912</v>
      </c>
      <c r="D7636" s="1">
        <v>0.40138888888888891</v>
      </c>
      <c r="E7636" t="s">
        <v>30</v>
      </c>
      <c r="F7636" t="s">
        <v>48</v>
      </c>
      <c r="G7636" t="s">
        <v>327</v>
      </c>
      <c r="H7636" t="s">
        <v>2392</v>
      </c>
      <c r="I7636" t="s">
        <v>23</v>
      </c>
      <c r="J7636" t="s">
        <v>55</v>
      </c>
      <c r="K7636" t="s">
        <v>16</v>
      </c>
      <c r="L7636" t="s">
        <v>16</v>
      </c>
      <c r="M7636">
        <v>4.5999999999999996</v>
      </c>
      <c r="N7636">
        <v>14.8</v>
      </c>
      <c r="O7636" t="s">
        <v>28</v>
      </c>
      <c r="P7636">
        <v>1</v>
      </c>
      <c r="Q7636" t="s">
        <v>1014</v>
      </c>
      <c r="R7636" t="s">
        <v>26</v>
      </c>
      <c r="S7636">
        <v>170.69</v>
      </c>
      <c r="T7636" t="str" cm="1">
        <f t="array" ref="T7636">_xlfn.IFS(Raw_Data[[#This Row],[Call Status]]="Resolved","5",Raw_Data[[#This Row],[Call Status]]="Escalated","2",Raw_Data[[#This Row],[Call Status]]="Pending","3",Raw_Data[[#This Row],[Call Status]]="Abandoned","0")</f>
        <v>2</v>
      </c>
      <c r="U7636" t="str">
        <f>TEXT(Raw_Data[[#This Row],[Call Date]],"mmmm")</f>
        <v>September</v>
      </c>
      <c r="V7636" t="str" cm="1">
        <f t="array" ref="V7636">_xlfn.IFS(Raw_Data[[#This Row],[Customer Satisfaction]]&lt;2,"Poor",Raw_Data[[#This Row],[Customer Satisfaction]]&lt;4,"Average",Raw_Data[[#This Row],[Customer Satisfaction]]&gt;=4,"Excellent")</f>
        <v>Poor</v>
      </c>
    </row>
    <row r="7637" spans="2:22" x14ac:dyDescent="0.3">
      <c r="B7637" t="s">
        <v>8242</v>
      </c>
      <c r="C7637" s="2">
        <v>45836</v>
      </c>
      <c r="D7637" s="1">
        <v>0.86041666666666672</v>
      </c>
      <c r="E7637" t="s">
        <v>84</v>
      </c>
      <c r="F7637" t="s">
        <v>38</v>
      </c>
      <c r="G7637" t="s">
        <v>21</v>
      </c>
      <c r="H7637" t="s">
        <v>22</v>
      </c>
      <c r="I7637" t="s">
        <v>1137</v>
      </c>
      <c r="J7637" t="s">
        <v>39</v>
      </c>
      <c r="K7637" t="s">
        <v>16</v>
      </c>
      <c r="L7637" t="s">
        <v>16</v>
      </c>
      <c r="M7637">
        <v>0.8</v>
      </c>
      <c r="N7637">
        <v>12.4</v>
      </c>
      <c r="O7637" t="s">
        <v>28</v>
      </c>
      <c r="P7637">
        <v>0</v>
      </c>
      <c r="Q7637" t="s">
        <v>1014</v>
      </c>
      <c r="R7637" t="s">
        <v>26</v>
      </c>
      <c r="S7637">
        <v>268.64999999999998</v>
      </c>
      <c r="T7637" t="str" cm="1">
        <f t="array" ref="T7637">_xlfn.IFS(Raw_Data[[#This Row],[Call Status]]="Resolved","5",Raw_Data[[#This Row],[Call Status]]="Escalated","2",Raw_Data[[#This Row],[Call Status]]="Pending","3",Raw_Data[[#This Row],[Call Status]]="Abandoned","0")</f>
        <v>2</v>
      </c>
      <c r="U7637" t="str">
        <f>TEXT(Raw_Data[[#This Row],[Call Date]],"mmmm")</f>
        <v>June</v>
      </c>
      <c r="V7637" t="str" cm="1">
        <f t="array" ref="V7637">_xlfn.IFS(Raw_Data[[#This Row],[Customer Satisfaction]]&lt;2,"Poor",Raw_Data[[#This Row],[Customer Satisfaction]]&lt;4,"Average",Raw_Data[[#This Row],[Customer Satisfaction]]&gt;=4,"Excellent")</f>
        <v>Poor</v>
      </c>
    </row>
    <row r="7638" spans="2:22" x14ac:dyDescent="0.3">
      <c r="B7638" t="s">
        <v>1665</v>
      </c>
      <c r="C7638" s="2">
        <v>45692</v>
      </c>
      <c r="D7638" s="1">
        <v>0.89861111111111114</v>
      </c>
      <c r="E7638" t="s">
        <v>72</v>
      </c>
      <c r="F7638" t="s">
        <v>20</v>
      </c>
      <c r="G7638" t="s">
        <v>327</v>
      </c>
      <c r="H7638" t="s">
        <v>22</v>
      </c>
      <c r="I7638" t="s">
        <v>1128</v>
      </c>
      <c r="J7638" t="s">
        <v>49</v>
      </c>
      <c r="K7638" t="s">
        <v>25</v>
      </c>
      <c r="L7638" t="s">
        <v>25</v>
      </c>
      <c r="M7638">
        <v>5.6</v>
      </c>
      <c r="N7638">
        <v>9.6</v>
      </c>
      <c r="O7638" t="s">
        <v>26</v>
      </c>
      <c r="P7638">
        <v>3</v>
      </c>
      <c r="Q7638" t="s">
        <v>615</v>
      </c>
      <c r="R7638" t="s">
        <v>28</v>
      </c>
      <c r="S7638">
        <v>35.369999999999997</v>
      </c>
      <c r="T7638" t="str" cm="1">
        <f t="array" ref="T7638">_xlfn.IFS(Raw_Data[[#This Row],[Call Status]]="Resolved","5",Raw_Data[[#This Row],[Call Status]]="Escalated","2",Raw_Data[[#This Row],[Call Status]]="Pending","3",Raw_Data[[#This Row],[Call Status]]="Abandoned","0")</f>
        <v>5</v>
      </c>
      <c r="U7638" t="str">
        <f>TEXT(Raw_Data[[#This Row],[Call Date]],"mmmm")</f>
        <v>February</v>
      </c>
      <c r="V7638" t="str" cm="1">
        <f t="array" ref="V7638">_xlfn.IFS(Raw_Data[[#This Row],[Customer Satisfaction]]&lt;2,"Poor",Raw_Data[[#This Row],[Customer Satisfaction]]&lt;4,"Average",Raw_Data[[#This Row],[Customer Satisfaction]]&gt;=4,"Excellent")</f>
        <v>Average</v>
      </c>
    </row>
    <row r="7639" spans="2:22" x14ac:dyDescent="0.3">
      <c r="B7639" t="s">
        <v>3370</v>
      </c>
      <c r="C7639" s="2">
        <v>45739</v>
      </c>
      <c r="D7639" s="1">
        <v>0.89652777777777781</v>
      </c>
      <c r="E7639" t="s">
        <v>100</v>
      </c>
      <c r="F7639" t="s">
        <v>20</v>
      </c>
      <c r="G7639" t="s">
        <v>162</v>
      </c>
      <c r="H7639" t="s">
        <v>2026</v>
      </c>
      <c r="I7639" t="s">
        <v>23</v>
      </c>
      <c r="J7639" t="s">
        <v>76</v>
      </c>
      <c r="K7639" t="s">
        <v>25</v>
      </c>
      <c r="L7639" t="s">
        <v>25</v>
      </c>
      <c r="M7639">
        <v>0.9</v>
      </c>
      <c r="N7639">
        <v>12.6</v>
      </c>
      <c r="O7639" t="s">
        <v>26</v>
      </c>
      <c r="P7639">
        <v>0</v>
      </c>
      <c r="Q7639" t="s">
        <v>27</v>
      </c>
      <c r="R7639" t="s">
        <v>28</v>
      </c>
      <c r="S7639">
        <v>293.66000000000003</v>
      </c>
      <c r="T7639" t="str" cm="1">
        <f t="array" ref="T7639">_xlfn.IFS(Raw_Data[[#This Row],[Call Status]]="Resolved","5",Raw_Data[[#This Row],[Call Status]]="Escalated","2",Raw_Data[[#This Row],[Call Status]]="Pending","3",Raw_Data[[#This Row],[Call Status]]="Abandoned","0")</f>
        <v>5</v>
      </c>
      <c r="U7639" t="str">
        <f>TEXT(Raw_Data[[#This Row],[Call Date]],"mmmm")</f>
        <v>March</v>
      </c>
      <c r="V7639" t="str" cm="1">
        <f t="array" ref="V7639">_xlfn.IFS(Raw_Data[[#This Row],[Customer Satisfaction]]&lt;2,"Poor",Raw_Data[[#This Row],[Customer Satisfaction]]&lt;4,"Average",Raw_Data[[#This Row],[Customer Satisfaction]]&gt;=4,"Excellent")</f>
        <v>Poor</v>
      </c>
    </row>
    <row r="7640" spans="2:22" x14ac:dyDescent="0.3">
      <c r="B7640" t="s">
        <v>625</v>
      </c>
      <c r="C7640" s="2">
        <v>45877</v>
      </c>
      <c r="D7640" s="1">
        <v>0.88055555555555554</v>
      </c>
      <c r="E7640" t="s">
        <v>100</v>
      </c>
      <c r="F7640" t="s">
        <v>20</v>
      </c>
      <c r="G7640" t="s">
        <v>327</v>
      </c>
      <c r="H7640" t="s">
        <v>22</v>
      </c>
      <c r="I7640" t="s">
        <v>23</v>
      </c>
      <c r="J7640" t="s">
        <v>55</v>
      </c>
      <c r="K7640" t="s">
        <v>25</v>
      </c>
      <c r="L7640" t="s">
        <v>25</v>
      </c>
      <c r="M7640">
        <v>6</v>
      </c>
      <c r="N7640">
        <v>8.3000000000000007</v>
      </c>
      <c r="O7640" t="s">
        <v>28</v>
      </c>
      <c r="P7640">
        <v>0</v>
      </c>
      <c r="Q7640" t="s">
        <v>615</v>
      </c>
      <c r="R7640" t="s">
        <v>28</v>
      </c>
      <c r="S7640">
        <v>211.8</v>
      </c>
      <c r="T7640" t="str" cm="1">
        <f t="array" ref="T7640">_xlfn.IFS(Raw_Data[[#This Row],[Call Status]]="Resolved","5",Raw_Data[[#This Row],[Call Status]]="Escalated","2",Raw_Data[[#This Row],[Call Status]]="Pending","3",Raw_Data[[#This Row],[Call Status]]="Abandoned","0")</f>
        <v>5</v>
      </c>
      <c r="U7640" t="str">
        <f>TEXT(Raw_Data[[#This Row],[Call Date]],"mmmm")</f>
        <v>August</v>
      </c>
      <c r="V7640" t="str" cm="1">
        <f t="array" ref="V7640">_xlfn.IFS(Raw_Data[[#This Row],[Customer Satisfaction]]&lt;2,"Poor",Raw_Data[[#This Row],[Customer Satisfaction]]&lt;4,"Average",Raw_Data[[#This Row],[Customer Satisfaction]]&gt;=4,"Excellent")</f>
        <v>Poor</v>
      </c>
    </row>
    <row r="7641" spans="2:22" x14ac:dyDescent="0.3">
      <c r="B7641" t="s">
        <v>8119</v>
      </c>
      <c r="C7641" s="2">
        <v>45815</v>
      </c>
      <c r="D7641" s="1">
        <v>0.44305555555555554</v>
      </c>
      <c r="E7641" t="s">
        <v>19</v>
      </c>
      <c r="F7641" t="s">
        <v>38</v>
      </c>
      <c r="G7641" t="s">
        <v>21</v>
      </c>
      <c r="H7641" t="s">
        <v>2026</v>
      </c>
      <c r="I7641" t="s">
        <v>23</v>
      </c>
      <c r="J7641" t="s">
        <v>76</v>
      </c>
      <c r="K7641" t="s">
        <v>16</v>
      </c>
      <c r="L7641" t="s">
        <v>16</v>
      </c>
      <c r="M7641">
        <v>1.9</v>
      </c>
      <c r="N7641">
        <v>3.1</v>
      </c>
      <c r="O7641" t="s">
        <v>28</v>
      </c>
      <c r="P7641">
        <v>2</v>
      </c>
      <c r="Q7641" t="s">
        <v>615</v>
      </c>
      <c r="R7641" t="s">
        <v>26</v>
      </c>
      <c r="S7641">
        <v>112.78</v>
      </c>
      <c r="T7641" t="str" cm="1">
        <f t="array" ref="T7641">_xlfn.IFS(Raw_Data[[#This Row],[Call Status]]="Resolved","5",Raw_Data[[#This Row],[Call Status]]="Escalated","2",Raw_Data[[#This Row],[Call Status]]="Pending","3",Raw_Data[[#This Row],[Call Status]]="Abandoned","0")</f>
        <v>2</v>
      </c>
      <c r="U7641" t="str">
        <f>TEXT(Raw_Data[[#This Row],[Call Date]],"mmmm")</f>
        <v>June</v>
      </c>
      <c r="V7641" t="str" cm="1">
        <f t="array" ref="V7641">_xlfn.IFS(Raw_Data[[#This Row],[Customer Satisfaction]]&lt;2,"Poor",Raw_Data[[#This Row],[Customer Satisfaction]]&lt;4,"Average",Raw_Data[[#This Row],[Customer Satisfaction]]&gt;=4,"Excellent")</f>
        <v>Average</v>
      </c>
    </row>
    <row r="7642" spans="2:22" x14ac:dyDescent="0.3">
      <c r="B7642" t="s">
        <v>962</v>
      </c>
      <c r="C7642" s="2">
        <v>45661</v>
      </c>
      <c r="D7642" s="1">
        <v>0.59861111111111109</v>
      </c>
      <c r="E7642" t="s">
        <v>108</v>
      </c>
      <c r="F7642" t="s">
        <v>38</v>
      </c>
      <c r="G7642" t="s">
        <v>250</v>
      </c>
      <c r="H7642" t="s">
        <v>22</v>
      </c>
      <c r="I7642" t="s">
        <v>23</v>
      </c>
      <c r="J7642" t="s">
        <v>64</v>
      </c>
      <c r="K7642" t="s">
        <v>25</v>
      </c>
      <c r="L7642" t="s">
        <v>25</v>
      </c>
      <c r="M7642">
        <v>1</v>
      </c>
      <c r="N7642">
        <v>12.3</v>
      </c>
      <c r="O7642" t="s">
        <v>26</v>
      </c>
      <c r="P7642">
        <v>3</v>
      </c>
      <c r="Q7642" t="s">
        <v>615</v>
      </c>
      <c r="R7642" t="s">
        <v>28</v>
      </c>
      <c r="S7642">
        <v>41.65</v>
      </c>
      <c r="T7642" t="str" cm="1">
        <f t="array" ref="T7642">_xlfn.IFS(Raw_Data[[#This Row],[Call Status]]="Resolved","5",Raw_Data[[#This Row],[Call Status]]="Escalated","2",Raw_Data[[#This Row],[Call Status]]="Pending","3",Raw_Data[[#This Row],[Call Status]]="Abandoned","0")</f>
        <v>5</v>
      </c>
      <c r="U7642" t="str">
        <f>TEXT(Raw_Data[[#This Row],[Call Date]],"mmmm")</f>
        <v>January</v>
      </c>
      <c r="V7642" t="str" cm="1">
        <f t="array" ref="V7642">_xlfn.IFS(Raw_Data[[#This Row],[Customer Satisfaction]]&lt;2,"Poor",Raw_Data[[#This Row],[Customer Satisfaction]]&lt;4,"Average",Raw_Data[[#This Row],[Customer Satisfaction]]&gt;=4,"Excellent")</f>
        <v>Average</v>
      </c>
    </row>
    <row r="7643" spans="2:22" x14ac:dyDescent="0.3">
      <c r="B7643" t="s">
        <v>7949</v>
      </c>
      <c r="C7643" s="2">
        <v>45824</v>
      </c>
      <c r="D7643" s="1">
        <v>0.60347222222222219</v>
      </c>
      <c r="E7643" t="s">
        <v>66</v>
      </c>
      <c r="F7643" t="s">
        <v>20</v>
      </c>
      <c r="G7643" t="s">
        <v>250</v>
      </c>
      <c r="H7643" t="s">
        <v>22</v>
      </c>
      <c r="I7643" t="s">
        <v>23</v>
      </c>
      <c r="J7643" t="s">
        <v>45</v>
      </c>
      <c r="K7643" t="s">
        <v>16</v>
      </c>
      <c r="L7643" t="s">
        <v>16</v>
      </c>
      <c r="M7643">
        <v>6.5</v>
      </c>
      <c r="N7643">
        <v>8.5</v>
      </c>
      <c r="O7643" t="s">
        <v>28</v>
      </c>
      <c r="P7643">
        <v>3</v>
      </c>
      <c r="Q7643" t="s">
        <v>615</v>
      </c>
      <c r="R7643" t="s">
        <v>26</v>
      </c>
      <c r="S7643">
        <v>48.85</v>
      </c>
      <c r="T7643" t="str" cm="1">
        <f t="array" ref="T7643">_xlfn.IFS(Raw_Data[[#This Row],[Call Status]]="Resolved","5",Raw_Data[[#This Row],[Call Status]]="Escalated","2",Raw_Data[[#This Row],[Call Status]]="Pending","3",Raw_Data[[#This Row],[Call Status]]="Abandoned","0")</f>
        <v>2</v>
      </c>
      <c r="U7643" t="str">
        <f>TEXT(Raw_Data[[#This Row],[Call Date]],"mmmm")</f>
        <v>June</v>
      </c>
      <c r="V7643" t="str" cm="1">
        <f t="array" ref="V7643">_xlfn.IFS(Raw_Data[[#This Row],[Customer Satisfaction]]&lt;2,"Poor",Raw_Data[[#This Row],[Customer Satisfaction]]&lt;4,"Average",Raw_Data[[#This Row],[Customer Satisfaction]]&gt;=4,"Excellent")</f>
        <v>Average</v>
      </c>
    </row>
    <row r="7644" spans="2:22" x14ac:dyDescent="0.3">
      <c r="B7644" t="s">
        <v>7037</v>
      </c>
      <c r="C7644" s="2">
        <v>45861</v>
      </c>
      <c r="D7644" s="1">
        <v>0.79861111111111116</v>
      </c>
      <c r="E7644" t="s">
        <v>19</v>
      </c>
      <c r="F7644" t="s">
        <v>20</v>
      </c>
      <c r="G7644" t="s">
        <v>250</v>
      </c>
      <c r="H7644" t="s">
        <v>22</v>
      </c>
      <c r="I7644" t="s">
        <v>23</v>
      </c>
      <c r="J7644" t="s">
        <v>45</v>
      </c>
      <c r="K7644" t="s">
        <v>25</v>
      </c>
      <c r="L7644" t="s">
        <v>3564</v>
      </c>
      <c r="M7644">
        <v>4.4000000000000004</v>
      </c>
      <c r="N7644">
        <v>7.8</v>
      </c>
      <c r="O7644" t="s">
        <v>26</v>
      </c>
      <c r="P7644">
        <v>3</v>
      </c>
      <c r="Q7644" t="s">
        <v>615</v>
      </c>
      <c r="R7644" t="s">
        <v>28</v>
      </c>
      <c r="S7644">
        <v>61.44</v>
      </c>
      <c r="T7644" t="str" cm="1">
        <f t="array" ref="T7644">_xlfn.IFS(Raw_Data[[#This Row],[Call Status]]="Resolved","5",Raw_Data[[#This Row],[Call Status]]="Escalated","2",Raw_Data[[#This Row],[Call Status]]="Pending","3",Raw_Data[[#This Row],[Call Status]]="Abandoned","0")</f>
        <v>5</v>
      </c>
      <c r="U7644" t="str">
        <f>TEXT(Raw_Data[[#This Row],[Call Date]],"mmmm")</f>
        <v>July</v>
      </c>
      <c r="V7644" t="str" cm="1">
        <f t="array" ref="V7644">_xlfn.IFS(Raw_Data[[#This Row],[Customer Satisfaction]]&lt;2,"Poor",Raw_Data[[#This Row],[Customer Satisfaction]]&lt;4,"Average",Raw_Data[[#This Row],[Customer Satisfaction]]&gt;=4,"Excellent")</f>
        <v>Average</v>
      </c>
    </row>
    <row r="7645" spans="2:22" x14ac:dyDescent="0.3">
      <c r="B7645" t="s">
        <v>3196</v>
      </c>
      <c r="C7645" s="2">
        <v>45851</v>
      </c>
      <c r="D7645" s="1">
        <v>0.72916666666666663</v>
      </c>
      <c r="E7645" t="s">
        <v>66</v>
      </c>
      <c r="F7645" t="s">
        <v>48</v>
      </c>
      <c r="H7645" t="s">
        <v>2026</v>
      </c>
      <c r="I7645" t="s">
        <v>23</v>
      </c>
      <c r="J7645" t="s">
        <v>42</v>
      </c>
      <c r="K7645" t="s">
        <v>25</v>
      </c>
      <c r="L7645" t="s">
        <v>25</v>
      </c>
      <c r="M7645">
        <v>3</v>
      </c>
      <c r="N7645">
        <v>9.3000000000000007</v>
      </c>
      <c r="O7645" t="s">
        <v>26</v>
      </c>
      <c r="P7645">
        <v>4</v>
      </c>
      <c r="Q7645" t="s">
        <v>615</v>
      </c>
      <c r="R7645" t="s">
        <v>26</v>
      </c>
      <c r="S7645">
        <v>24.96</v>
      </c>
      <c r="T7645" t="str" cm="1">
        <f t="array" ref="T7645">_xlfn.IFS(Raw_Data[[#This Row],[Call Status]]="Resolved","5",Raw_Data[[#This Row],[Call Status]]="Escalated","2",Raw_Data[[#This Row],[Call Status]]="Pending","3",Raw_Data[[#This Row],[Call Status]]="Abandoned","0")</f>
        <v>5</v>
      </c>
      <c r="U7645" t="str">
        <f>TEXT(Raw_Data[[#This Row],[Call Date]],"mmmm")</f>
        <v>July</v>
      </c>
      <c r="V7645" t="str" cm="1">
        <f t="array" ref="V7645">_xlfn.IFS(Raw_Data[[#This Row],[Customer Satisfaction]]&lt;2,"Poor",Raw_Data[[#This Row],[Customer Satisfaction]]&lt;4,"Average",Raw_Data[[#This Row],[Customer Satisfaction]]&gt;=4,"Excellent")</f>
        <v>Excellent</v>
      </c>
    </row>
    <row r="7646" spans="2:22" x14ac:dyDescent="0.3">
      <c r="B7646" t="s">
        <v>5029</v>
      </c>
      <c r="C7646" s="2">
        <v>45892</v>
      </c>
      <c r="D7646" s="1">
        <v>0.74652777777777779</v>
      </c>
      <c r="E7646" t="s">
        <v>84</v>
      </c>
      <c r="F7646" t="s">
        <v>38</v>
      </c>
      <c r="G7646" t="s">
        <v>162</v>
      </c>
      <c r="H7646" t="s">
        <v>22</v>
      </c>
      <c r="I7646" t="s">
        <v>1137</v>
      </c>
      <c r="J7646" t="s">
        <v>42</v>
      </c>
      <c r="K7646" t="s">
        <v>25</v>
      </c>
      <c r="L7646" t="s">
        <v>3564</v>
      </c>
      <c r="M7646">
        <v>5.9</v>
      </c>
      <c r="N7646">
        <v>8.1999999999999993</v>
      </c>
      <c r="O7646" t="s">
        <v>26</v>
      </c>
      <c r="P7646">
        <v>0</v>
      </c>
      <c r="Q7646" t="s">
        <v>27</v>
      </c>
      <c r="R7646" t="s">
        <v>28</v>
      </c>
      <c r="S7646">
        <v>544.75</v>
      </c>
      <c r="T7646" t="str" cm="1">
        <f t="array" ref="T7646">_xlfn.IFS(Raw_Data[[#This Row],[Call Status]]="Resolved","5",Raw_Data[[#This Row],[Call Status]]="Escalated","2",Raw_Data[[#This Row],[Call Status]]="Pending","3",Raw_Data[[#This Row],[Call Status]]="Abandoned","0")</f>
        <v>5</v>
      </c>
      <c r="U7646" t="str">
        <f>TEXT(Raw_Data[[#This Row],[Call Date]],"mmmm")</f>
        <v>August</v>
      </c>
      <c r="V7646" t="str" cm="1">
        <f t="array" ref="V7646">_xlfn.IFS(Raw_Data[[#This Row],[Customer Satisfaction]]&lt;2,"Poor",Raw_Data[[#This Row],[Customer Satisfaction]]&lt;4,"Average",Raw_Data[[#This Row],[Customer Satisfaction]]&gt;=4,"Excellent")</f>
        <v>Poor</v>
      </c>
    </row>
    <row r="7647" spans="2:22" x14ac:dyDescent="0.3">
      <c r="B7647" t="s">
        <v>8072</v>
      </c>
      <c r="C7647" s="2">
        <v>45863</v>
      </c>
      <c r="D7647" s="1">
        <v>0.62361111111111112</v>
      </c>
      <c r="E7647" t="s">
        <v>156</v>
      </c>
      <c r="F7647" t="s">
        <v>20</v>
      </c>
      <c r="G7647" t="s">
        <v>21</v>
      </c>
      <c r="H7647" t="s">
        <v>2026</v>
      </c>
      <c r="I7647" t="s">
        <v>23</v>
      </c>
      <c r="J7647" t="s">
        <v>45</v>
      </c>
      <c r="K7647" t="s">
        <v>16</v>
      </c>
      <c r="L7647" t="s">
        <v>16</v>
      </c>
      <c r="M7647">
        <v>1.9</v>
      </c>
      <c r="N7647">
        <v>5.9</v>
      </c>
      <c r="O7647" t="s">
        <v>28</v>
      </c>
      <c r="P7647">
        <v>4</v>
      </c>
      <c r="Q7647" t="s">
        <v>615</v>
      </c>
      <c r="R7647" t="s">
        <v>26</v>
      </c>
      <c r="S7647">
        <v>192.73</v>
      </c>
      <c r="T7647" t="str" cm="1">
        <f t="array" ref="T7647">_xlfn.IFS(Raw_Data[[#This Row],[Call Status]]="Resolved","5",Raw_Data[[#This Row],[Call Status]]="Escalated","2",Raw_Data[[#This Row],[Call Status]]="Pending","3",Raw_Data[[#This Row],[Call Status]]="Abandoned","0")</f>
        <v>2</v>
      </c>
      <c r="U7647" t="str">
        <f>TEXT(Raw_Data[[#This Row],[Call Date]],"mmmm")</f>
        <v>July</v>
      </c>
      <c r="V7647" t="str" cm="1">
        <f t="array" ref="V7647">_xlfn.IFS(Raw_Data[[#This Row],[Customer Satisfaction]]&lt;2,"Poor",Raw_Data[[#This Row],[Customer Satisfaction]]&lt;4,"Average",Raw_Data[[#This Row],[Customer Satisfaction]]&gt;=4,"Excellent")</f>
        <v>Excellent</v>
      </c>
    </row>
    <row r="7648" spans="2:22" x14ac:dyDescent="0.3">
      <c r="B7648" t="s">
        <v>1025</v>
      </c>
      <c r="C7648" s="2">
        <v>45807</v>
      </c>
      <c r="D7648" s="1">
        <v>0.79305555555555551</v>
      </c>
      <c r="E7648" t="s">
        <v>30</v>
      </c>
      <c r="F7648" t="s">
        <v>48</v>
      </c>
      <c r="G7648" t="s">
        <v>327</v>
      </c>
      <c r="H7648" t="s">
        <v>22</v>
      </c>
      <c r="I7648" t="s">
        <v>23</v>
      </c>
      <c r="J7648" t="s">
        <v>76</v>
      </c>
      <c r="K7648" t="s">
        <v>25</v>
      </c>
      <c r="L7648" t="s">
        <v>25</v>
      </c>
      <c r="M7648">
        <v>4.5999999999999996</v>
      </c>
      <c r="N7648">
        <v>10.9</v>
      </c>
      <c r="O7648" t="s">
        <v>28</v>
      </c>
      <c r="P7648">
        <v>1</v>
      </c>
      <c r="Q7648" t="s">
        <v>1014</v>
      </c>
      <c r="R7648" t="s">
        <v>28</v>
      </c>
      <c r="S7648">
        <v>173</v>
      </c>
      <c r="T7648" t="str" cm="1">
        <f t="array" ref="T7648">_xlfn.IFS(Raw_Data[[#This Row],[Call Status]]="Resolved","5",Raw_Data[[#This Row],[Call Status]]="Escalated","2",Raw_Data[[#This Row],[Call Status]]="Pending","3",Raw_Data[[#This Row],[Call Status]]="Abandoned","0")</f>
        <v>5</v>
      </c>
      <c r="U7648" t="str">
        <f>TEXT(Raw_Data[[#This Row],[Call Date]],"mmmm")</f>
        <v>May</v>
      </c>
      <c r="V7648" t="str" cm="1">
        <f t="array" ref="V7648">_xlfn.IFS(Raw_Data[[#This Row],[Customer Satisfaction]]&lt;2,"Poor",Raw_Data[[#This Row],[Customer Satisfaction]]&lt;4,"Average",Raw_Data[[#This Row],[Customer Satisfaction]]&gt;=4,"Excellent")</f>
        <v>Poor</v>
      </c>
    </row>
    <row r="7649" spans="2:22" x14ac:dyDescent="0.3">
      <c r="B7649" t="s">
        <v>4759</v>
      </c>
      <c r="C7649" s="2">
        <v>45816</v>
      </c>
      <c r="D7649" s="1">
        <v>0.41249999999999998</v>
      </c>
      <c r="E7649" t="s">
        <v>91</v>
      </c>
      <c r="F7649" t="s">
        <v>38</v>
      </c>
      <c r="G7649" t="s">
        <v>250</v>
      </c>
      <c r="H7649" t="s">
        <v>22</v>
      </c>
      <c r="I7649" t="s">
        <v>1130</v>
      </c>
      <c r="J7649" t="s">
        <v>76</v>
      </c>
      <c r="K7649" t="s">
        <v>25</v>
      </c>
      <c r="L7649" t="s">
        <v>3561</v>
      </c>
      <c r="M7649">
        <v>3.9</v>
      </c>
      <c r="N7649">
        <v>9</v>
      </c>
      <c r="O7649" t="s">
        <v>26</v>
      </c>
      <c r="P7649">
        <v>5</v>
      </c>
      <c r="Q7649" t="s">
        <v>27</v>
      </c>
      <c r="R7649" t="s">
        <v>28</v>
      </c>
      <c r="S7649">
        <v>453.49</v>
      </c>
      <c r="T7649" t="str" cm="1">
        <f t="array" ref="T7649">_xlfn.IFS(Raw_Data[[#This Row],[Call Status]]="Resolved","5",Raw_Data[[#This Row],[Call Status]]="Escalated","2",Raw_Data[[#This Row],[Call Status]]="Pending","3",Raw_Data[[#This Row],[Call Status]]="Abandoned","0")</f>
        <v>5</v>
      </c>
      <c r="U7649" t="str">
        <f>TEXT(Raw_Data[[#This Row],[Call Date]],"mmmm")</f>
        <v>June</v>
      </c>
      <c r="V7649" t="str" cm="1">
        <f t="array" ref="V7649">_xlfn.IFS(Raw_Data[[#This Row],[Customer Satisfaction]]&lt;2,"Poor",Raw_Data[[#This Row],[Customer Satisfaction]]&lt;4,"Average",Raw_Data[[#This Row],[Customer Satisfaction]]&gt;=4,"Excellent")</f>
        <v>Excellent</v>
      </c>
    </row>
    <row r="7650" spans="2:22" x14ac:dyDescent="0.3">
      <c r="B7650" t="s">
        <v>8642</v>
      </c>
      <c r="C7650" s="2">
        <v>45936</v>
      </c>
      <c r="D7650" s="1">
        <v>0.81527777777777777</v>
      </c>
      <c r="E7650" t="s">
        <v>33</v>
      </c>
      <c r="F7650" t="s">
        <v>20</v>
      </c>
      <c r="G7650" t="s">
        <v>21</v>
      </c>
      <c r="H7650" t="s">
        <v>2026</v>
      </c>
      <c r="I7650" t="s">
        <v>1137</v>
      </c>
      <c r="J7650" t="s">
        <v>45</v>
      </c>
      <c r="K7650" t="s">
        <v>16</v>
      </c>
      <c r="L7650" t="s">
        <v>16</v>
      </c>
      <c r="M7650">
        <v>4.4000000000000004</v>
      </c>
      <c r="N7650">
        <v>9</v>
      </c>
      <c r="O7650" t="s">
        <v>28</v>
      </c>
      <c r="P7650">
        <v>1</v>
      </c>
      <c r="Q7650" t="s">
        <v>1014</v>
      </c>
      <c r="R7650" t="s">
        <v>26</v>
      </c>
      <c r="S7650">
        <v>284.54000000000002</v>
      </c>
      <c r="T7650" t="str" cm="1">
        <f t="array" ref="T7650">_xlfn.IFS(Raw_Data[[#This Row],[Call Status]]="Resolved","5",Raw_Data[[#This Row],[Call Status]]="Escalated","2",Raw_Data[[#This Row],[Call Status]]="Pending","3",Raw_Data[[#This Row],[Call Status]]="Abandoned","0")</f>
        <v>2</v>
      </c>
      <c r="U7650" t="str">
        <f>TEXT(Raw_Data[[#This Row],[Call Date]],"mmmm")</f>
        <v>October</v>
      </c>
      <c r="V7650" t="str" cm="1">
        <f t="array" ref="V7650">_xlfn.IFS(Raw_Data[[#This Row],[Customer Satisfaction]]&lt;2,"Poor",Raw_Data[[#This Row],[Customer Satisfaction]]&lt;4,"Average",Raw_Data[[#This Row],[Customer Satisfaction]]&gt;=4,"Excellent")</f>
        <v>Poor</v>
      </c>
    </row>
    <row r="7651" spans="2:22" x14ac:dyDescent="0.3">
      <c r="B7651" t="s">
        <v>6934</v>
      </c>
      <c r="C7651" s="2">
        <v>45961</v>
      </c>
      <c r="D7651" s="1">
        <v>0.37986111111111109</v>
      </c>
      <c r="E7651" t="s">
        <v>70</v>
      </c>
      <c r="F7651" t="s">
        <v>34</v>
      </c>
      <c r="G7651" t="s">
        <v>327</v>
      </c>
      <c r="H7651" t="s">
        <v>22</v>
      </c>
      <c r="I7651" t="s">
        <v>23</v>
      </c>
      <c r="J7651" t="s">
        <v>49</v>
      </c>
      <c r="K7651" t="s">
        <v>25</v>
      </c>
      <c r="L7651" t="s">
        <v>3564</v>
      </c>
      <c r="M7651">
        <v>3.3</v>
      </c>
      <c r="N7651">
        <v>13.1</v>
      </c>
      <c r="O7651" t="s">
        <v>26</v>
      </c>
      <c r="P7651">
        <v>4</v>
      </c>
      <c r="Q7651" t="s">
        <v>615</v>
      </c>
      <c r="R7651" t="s">
        <v>28</v>
      </c>
      <c r="S7651">
        <v>273.58</v>
      </c>
      <c r="T7651" t="str" cm="1">
        <f t="array" ref="T7651">_xlfn.IFS(Raw_Data[[#This Row],[Call Status]]="Resolved","5",Raw_Data[[#This Row],[Call Status]]="Escalated","2",Raw_Data[[#This Row],[Call Status]]="Pending","3",Raw_Data[[#This Row],[Call Status]]="Abandoned","0")</f>
        <v>5</v>
      </c>
      <c r="U7651" t="str">
        <f>TEXT(Raw_Data[[#This Row],[Call Date]],"mmmm")</f>
        <v>October</v>
      </c>
      <c r="V7651" t="str" cm="1">
        <f t="array" ref="V7651">_xlfn.IFS(Raw_Data[[#This Row],[Customer Satisfaction]]&lt;2,"Poor",Raw_Data[[#This Row],[Customer Satisfaction]]&lt;4,"Average",Raw_Data[[#This Row],[Customer Satisfaction]]&gt;=4,"Excellent")</f>
        <v>Excellent</v>
      </c>
    </row>
    <row r="7652" spans="2:22" x14ac:dyDescent="0.3">
      <c r="B7652" t="s">
        <v>2098</v>
      </c>
      <c r="C7652" s="2">
        <v>45823</v>
      </c>
      <c r="D7652" s="1">
        <v>0.87708333333333333</v>
      </c>
      <c r="E7652" t="s">
        <v>59</v>
      </c>
      <c r="F7652" t="s">
        <v>34</v>
      </c>
      <c r="G7652" t="s">
        <v>162</v>
      </c>
      <c r="H7652" t="s">
        <v>2026</v>
      </c>
      <c r="I7652" t="s">
        <v>1128</v>
      </c>
      <c r="J7652" t="s">
        <v>35</v>
      </c>
      <c r="K7652" t="s">
        <v>25</v>
      </c>
      <c r="L7652" t="s">
        <v>25</v>
      </c>
      <c r="M7652">
        <v>1.7</v>
      </c>
      <c r="N7652">
        <v>10.8</v>
      </c>
      <c r="O7652" t="s">
        <v>28</v>
      </c>
      <c r="P7652">
        <v>3</v>
      </c>
      <c r="Q7652" t="s">
        <v>615</v>
      </c>
      <c r="R7652" t="s">
        <v>28</v>
      </c>
      <c r="S7652">
        <v>69.760000000000005</v>
      </c>
      <c r="T7652" t="str" cm="1">
        <f t="array" ref="T7652">_xlfn.IFS(Raw_Data[[#This Row],[Call Status]]="Resolved","5",Raw_Data[[#This Row],[Call Status]]="Escalated","2",Raw_Data[[#This Row],[Call Status]]="Pending","3",Raw_Data[[#This Row],[Call Status]]="Abandoned","0")</f>
        <v>5</v>
      </c>
      <c r="U7652" t="str">
        <f>TEXT(Raw_Data[[#This Row],[Call Date]],"mmmm")</f>
        <v>June</v>
      </c>
      <c r="V7652" t="str" cm="1">
        <f t="array" ref="V7652">_xlfn.IFS(Raw_Data[[#This Row],[Customer Satisfaction]]&lt;2,"Poor",Raw_Data[[#This Row],[Customer Satisfaction]]&lt;4,"Average",Raw_Data[[#This Row],[Customer Satisfaction]]&gt;=4,"Excellent")</f>
        <v>Average</v>
      </c>
    </row>
    <row r="7653" spans="2:22" x14ac:dyDescent="0.3">
      <c r="B7653" t="s">
        <v>6659</v>
      </c>
      <c r="C7653" s="2">
        <v>45968</v>
      </c>
      <c r="D7653" s="1">
        <v>0.6743055555555556</v>
      </c>
      <c r="E7653" t="s">
        <v>100</v>
      </c>
      <c r="F7653" t="s">
        <v>38</v>
      </c>
      <c r="G7653" t="s">
        <v>162</v>
      </c>
      <c r="H7653" t="s">
        <v>22</v>
      </c>
      <c r="I7653" t="s">
        <v>23</v>
      </c>
      <c r="J7653" t="s">
        <v>49</v>
      </c>
      <c r="K7653" t="s">
        <v>25</v>
      </c>
      <c r="L7653" t="s">
        <v>3561</v>
      </c>
      <c r="M7653">
        <v>4.5</v>
      </c>
      <c r="N7653">
        <v>13.3</v>
      </c>
      <c r="O7653" t="s">
        <v>26</v>
      </c>
      <c r="P7653">
        <v>3</v>
      </c>
      <c r="Q7653" t="s">
        <v>615</v>
      </c>
      <c r="R7653" t="s">
        <v>28</v>
      </c>
      <c r="S7653">
        <v>90.03</v>
      </c>
      <c r="T7653" t="str" cm="1">
        <f t="array" ref="T7653">_xlfn.IFS(Raw_Data[[#This Row],[Call Status]]="Resolved","5",Raw_Data[[#This Row],[Call Status]]="Escalated","2",Raw_Data[[#This Row],[Call Status]]="Pending","3",Raw_Data[[#This Row],[Call Status]]="Abandoned","0")</f>
        <v>5</v>
      </c>
      <c r="U7653" t="str">
        <f>TEXT(Raw_Data[[#This Row],[Call Date]],"mmmm")</f>
        <v>November</v>
      </c>
      <c r="V7653" t="str" cm="1">
        <f t="array" ref="V7653">_xlfn.IFS(Raw_Data[[#This Row],[Customer Satisfaction]]&lt;2,"Poor",Raw_Data[[#This Row],[Customer Satisfaction]]&lt;4,"Average",Raw_Data[[#This Row],[Customer Satisfaction]]&gt;=4,"Excellent")</f>
        <v>Average</v>
      </c>
    </row>
    <row r="7654" spans="2:22" x14ac:dyDescent="0.3">
      <c r="B7654" t="s">
        <v>6622</v>
      </c>
      <c r="C7654" s="2">
        <v>45725</v>
      </c>
      <c r="D7654" s="1">
        <v>0.64444444444444449</v>
      </c>
      <c r="E7654" t="s">
        <v>72</v>
      </c>
      <c r="F7654" t="s">
        <v>48</v>
      </c>
      <c r="G7654" t="s">
        <v>162</v>
      </c>
      <c r="H7654" t="s">
        <v>22</v>
      </c>
      <c r="I7654" t="s">
        <v>23</v>
      </c>
      <c r="J7654" t="s">
        <v>76</v>
      </c>
      <c r="K7654" t="s">
        <v>25</v>
      </c>
      <c r="L7654" t="s">
        <v>3561</v>
      </c>
      <c r="M7654">
        <v>0.3</v>
      </c>
      <c r="N7654">
        <v>12.1</v>
      </c>
      <c r="O7654" t="s">
        <v>28</v>
      </c>
      <c r="P7654">
        <v>0</v>
      </c>
      <c r="Q7654" t="s">
        <v>615</v>
      </c>
      <c r="R7654" t="s">
        <v>28</v>
      </c>
      <c r="S7654">
        <v>157.36000000000001</v>
      </c>
      <c r="T7654" t="str" cm="1">
        <f t="array" ref="T7654">_xlfn.IFS(Raw_Data[[#This Row],[Call Status]]="Resolved","5",Raw_Data[[#This Row],[Call Status]]="Escalated","2",Raw_Data[[#This Row],[Call Status]]="Pending","3",Raw_Data[[#This Row],[Call Status]]="Abandoned","0")</f>
        <v>5</v>
      </c>
      <c r="U7654" t="str">
        <f>TEXT(Raw_Data[[#This Row],[Call Date]],"mmmm")</f>
        <v>March</v>
      </c>
      <c r="V7654" t="str" cm="1">
        <f t="array" ref="V7654">_xlfn.IFS(Raw_Data[[#This Row],[Customer Satisfaction]]&lt;2,"Poor",Raw_Data[[#This Row],[Customer Satisfaction]]&lt;4,"Average",Raw_Data[[#This Row],[Customer Satisfaction]]&gt;=4,"Excellent")</f>
        <v>Poor</v>
      </c>
    </row>
    <row r="7655" spans="2:22" x14ac:dyDescent="0.3">
      <c r="B7655" t="s">
        <v>3842</v>
      </c>
      <c r="C7655" s="2">
        <v>45745</v>
      </c>
      <c r="D7655" s="1">
        <v>0.43888888888888888</v>
      </c>
      <c r="E7655" t="s">
        <v>19</v>
      </c>
      <c r="F7655" t="s">
        <v>48</v>
      </c>
      <c r="G7655" t="s">
        <v>162</v>
      </c>
      <c r="H7655" t="s">
        <v>2026</v>
      </c>
      <c r="I7655" t="s">
        <v>1137</v>
      </c>
      <c r="J7655" t="s">
        <v>49</v>
      </c>
      <c r="K7655" t="s">
        <v>25</v>
      </c>
      <c r="L7655" t="s">
        <v>3564</v>
      </c>
      <c r="M7655">
        <v>0.2</v>
      </c>
      <c r="N7655">
        <v>15.1</v>
      </c>
      <c r="O7655" t="s">
        <v>26</v>
      </c>
      <c r="P7655">
        <v>4</v>
      </c>
      <c r="Q7655" t="s">
        <v>615</v>
      </c>
      <c r="R7655" t="s">
        <v>28</v>
      </c>
      <c r="S7655">
        <v>215.34</v>
      </c>
      <c r="T7655" t="str" cm="1">
        <f t="array" ref="T7655">_xlfn.IFS(Raw_Data[[#This Row],[Call Status]]="Resolved","5",Raw_Data[[#This Row],[Call Status]]="Escalated","2",Raw_Data[[#This Row],[Call Status]]="Pending","3",Raw_Data[[#This Row],[Call Status]]="Abandoned","0")</f>
        <v>5</v>
      </c>
      <c r="U7655" t="str">
        <f>TEXT(Raw_Data[[#This Row],[Call Date]],"mmmm")</f>
        <v>March</v>
      </c>
      <c r="V7655" t="str" cm="1">
        <f t="array" ref="V7655">_xlfn.IFS(Raw_Data[[#This Row],[Customer Satisfaction]]&lt;2,"Poor",Raw_Data[[#This Row],[Customer Satisfaction]]&lt;4,"Average",Raw_Data[[#This Row],[Customer Satisfaction]]&gt;=4,"Excellent")</f>
        <v>Excellent</v>
      </c>
    </row>
    <row r="7656" spans="2:22" x14ac:dyDescent="0.3">
      <c r="B7656" t="s">
        <v>8970</v>
      </c>
      <c r="C7656" s="2">
        <v>45874</v>
      </c>
      <c r="D7656" s="1">
        <v>0.79027777777777775</v>
      </c>
      <c r="E7656" t="s">
        <v>100</v>
      </c>
      <c r="F7656" t="s">
        <v>38</v>
      </c>
      <c r="G7656" t="s">
        <v>250</v>
      </c>
      <c r="H7656" t="s">
        <v>2613</v>
      </c>
      <c r="I7656" t="s">
        <v>1137</v>
      </c>
      <c r="J7656" t="s">
        <v>42</v>
      </c>
      <c r="K7656" t="s">
        <v>8876</v>
      </c>
      <c r="L7656" t="s">
        <v>8877</v>
      </c>
      <c r="M7656">
        <v>3</v>
      </c>
      <c r="N7656">
        <v>13.1</v>
      </c>
      <c r="O7656" t="s">
        <v>28</v>
      </c>
      <c r="P7656">
        <v>1</v>
      </c>
      <c r="Q7656" t="s">
        <v>1014</v>
      </c>
      <c r="R7656" t="s">
        <v>28</v>
      </c>
      <c r="S7656">
        <v>326.38</v>
      </c>
      <c r="T7656" t="str" cm="1">
        <f t="array" ref="T7656">_xlfn.IFS(Raw_Data[[#This Row],[Call Status]]="Resolved","5",Raw_Data[[#This Row],[Call Status]]="Escalated","2",Raw_Data[[#This Row],[Call Status]]="Pending","3",Raw_Data[[#This Row],[Call Status]]="Abandoned","0")</f>
        <v>3</v>
      </c>
      <c r="U7656" t="str">
        <f>TEXT(Raw_Data[[#This Row],[Call Date]],"mmmm")</f>
        <v>August</v>
      </c>
      <c r="V7656" t="str" cm="1">
        <f t="array" ref="V7656">_xlfn.IFS(Raw_Data[[#This Row],[Customer Satisfaction]]&lt;2,"Poor",Raw_Data[[#This Row],[Customer Satisfaction]]&lt;4,"Average",Raw_Data[[#This Row],[Customer Satisfaction]]&gt;=4,"Excellent")</f>
        <v>Poor</v>
      </c>
    </row>
    <row r="7657" spans="2:22" x14ac:dyDescent="0.3">
      <c r="B7657" t="s">
        <v>4781</v>
      </c>
      <c r="C7657" s="2">
        <v>45658</v>
      </c>
      <c r="D7657" s="1">
        <v>0.40486111111111112</v>
      </c>
      <c r="E7657" t="s">
        <v>91</v>
      </c>
      <c r="F7657" t="s">
        <v>34</v>
      </c>
      <c r="G7657" t="s">
        <v>162</v>
      </c>
      <c r="H7657" t="s">
        <v>22</v>
      </c>
      <c r="I7657" t="s">
        <v>1137</v>
      </c>
      <c r="J7657" t="s">
        <v>76</v>
      </c>
      <c r="K7657" t="s">
        <v>25</v>
      </c>
      <c r="L7657" t="s">
        <v>3559</v>
      </c>
      <c r="M7657">
        <v>4.5</v>
      </c>
      <c r="N7657">
        <v>9.1999999999999993</v>
      </c>
      <c r="O7657" t="s">
        <v>26</v>
      </c>
      <c r="P7657">
        <v>5</v>
      </c>
      <c r="Q7657" t="s">
        <v>27</v>
      </c>
      <c r="R7657" t="s">
        <v>28</v>
      </c>
      <c r="S7657">
        <v>182.34</v>
      </c>
      <c r="T7657" t="str" cm="1">
        <f t="array" ref="T7657">_xlfn.IFS(Raw_Data[[#This Row],[Call Status]]="Resolved","5",Raw_Data[[#This Row],[Call Status]]="Escalated","2",Raw_Data[[#This Row],[Call Status]]="Pending","3",Raw_Data[[#This Row],[Call Status]]="Abandoned","0")</f>
        <v>5</v>
      </c>
      <c r="U7657" t="str">
        <f>TEXT(Raw_Data[[#This Row],[Call Date]],"mmmm")</f>
        <v>January</v>
      </c>
      <c r="V7657" t="str" cm="1">
        <f t="array" ref="V7657">_xlfn.IFS(Raw_Data[[#This Row],[Customer Satisfaction]]&lt;2,"Poor",Raw_Data[[#This Row],[Customer Satisfaction]]&lt;4,"Average",Raw_Data[[#This Row],[Customer Satisfaction]]&gt;=4,"Excellent")</f>
        <v>Excellent</v>
      </c>
    </row>
    <row r="7658" spans="2:22" x14ac:dyDescent="0.3">
      <c r="B7658" t="s">
        <v>3081</v>
      </c>
      <c r="C7658" s="2">
        <v>45792</v>
      </c>
      <c r="D7658" s="1">
        <v>0.55000000000000004</v>
      </c>
      <c r="E7658" t="s">
        <v>53</v>
      </c>
      <c r="F7658" t="s">
        <v>34</v>
      </c>
      <c r="G7658" t="s">
        <v>21</v>
      </c>
      <c r="H7658" t="s">
        <v>2026</v>
      </c>
      <c r="I7658" t="s">
        <v>23</v>
      </c>
      <c r="J7658" t="s">
        <v>49</v>
      </c>
      <c r="K7658" t="s">
        <v>25</v>
      </c>
      <c r="L7658" t="s">
        <v>25</v>
      </c>
      <c r="M7658">
        <v>0.6</v>
      </c>
      <c r="N7658">
        <v>13.5</v>
      </c>
      <c r="O7658" t="s">
        <v>26</v>
      </c>
      <c r="P7658">
        <v>3</v>
      </c>
      <c r="Q7658" t="s">
        <v>1014</v>
      </c>
      <c r="R7658" t="s">
        <v>28</v>
      </c>
      <c r="S7658">
        <v>110.93</v>
      </c>
      <c r="T7658" t="str" cm="1">
        <f t="array" ref="T7658">_xlfn.IFS(Raw_Data[[#This Row],[Call Status]]="Resolved","5",Raw_Data[[#This Row],[Call Status]]="Escalated","2",Raw_Data[[#This Row],[Call Status]]="Pending","3",Raw_Data[[#This Row],[Call Status]]="Abandoned","0")</f>
        <v>5</v>
      </c>
      <c r="U7658" t="str">
        <f>TEXT(Raw_Data[[#This Row],[Call Date]],"mmmm")</f>
        <v>May</v>
      </c>
      <c r="V7658" t="str" cm="1">
        <f t="array" ref="V7658">_xlfn.IFS(Raw_Data[[#This Row],[Customer Satisfaction]]&lt;2,"Poor",Raw_Data[[#This Row],[Customer Satisfaction]]&lt;4,"Average",Raw_Data[[#This Row],[Customer Satisfaction]]&gt;=4,"Excellent")</f>
        <v>Average</v>
      </c>
    </row>
    <row r="7659" spans="2:22" x14ac:dyDescent="0.3">
      <c r="B7659" t="s">
        <v>9729</v>
      </c>
      <c r="C7659" s="2">
        <v>45842</v>
      </c>
      <c r="D7659" s="1">
        <v>0.62152777777777779</v>
      </c>
      <c r="E7659" t="s">
        <v>59</v>
      </c>
      <c r="F7659" t="s">
        <v>20</v>
      </c>
      <c r="G7659" t="s">
        <v>21</v>
      </c>
      <c r="H7659" t="s">
        <v>22</v>
      </c>
      <c r="I7659" t="s">
        <v>23</v>
      </c>
      <c r="J7659" t="s">
        <v>42</v>
      </c>
      <c r="K7659" t="s">
        <v>8876</v>
      </c>
      <c r="L7659" t="s">
        <v>8877</v>
      </c>
      <c r="M7659">
        <v>4</v>
      </c>
      <c r="N7659">
        <v>6.4</v>
      </c>
      <c r="O7659" t="s">
        <v>28</v>
      </c>
      <c r="P7659">
        <v>2</v>
      </c>
      <c r="Q7659" t="s">
        <v>1014</v>
      </c>
      <c r="R7659" t="s">
        <v>28</v>
      </c>
      <c r="S7659">
        <v>402.53</v>
      </c>
      <c r="T7659" t="str" cm="1">
        <f t="array" ref="T7659">_xlfn.IFS(Raw_Data[[#This Row],[Call Status]]="Resolved","5",Raw_Data[[#This Row],[Call Status]]="Escalated","2",Raw_Data[[#This Row],[Call Status]]="Pending","3",Raw_Data[[#This Row],[Call Status]]="Abandoned","0")</f>
        <v>3</v>
      </c>
      <c r="U7659" t="str">
        <f>TEXT(Raw_Data[[#This Row],[Call Date]],"mmmm")</f>
        <v>July</v>
      </c>
      <c r="V7659" t="str" cm="1">
        <f t="array" ref="V7659">_xlfn.IFS(Raw_Data[[#This Row],[Customer Satisfaction]]&lt;2,"Poor",Raw_Data[[#This Row],[Customer Satisfaction]]&lt;4,"Average",Raw_Data[[#This Row],[Customer Satisfaction]]&gt;=4,"Excellent")</f>
        <v>Average</v>
      </c>
    </row>
    <row r="7660" spans="2:22" x14ac:dyDescent="0.3">
      <c r="B7660" t="s">
        <v>7793</v>
      </c>
      <c r="C7660" s="2">
        <v>46008</v>
      </c>
      <c r="D7660" s="1">
        <v>0.50486111111111109</v>
      </c>
      <c r="E7660" t="s">
        <v>156</v>
      </c>
      <c r="F7660" t="s">
        <v>20</v>
      </c>
      <c r="G7660" t="s">
        <v>21</v>
      </c>
      <c r="H7660" t="s">
        <v>2026</v>
      </c>
      <c r="I7660" t="s">
        <v>23</v>
      </c>
      <c r="J7660" t="s">
        <v>42</v>
      </c>
      <c r="K7660" t="s">
        <v>7253</v>
      </c>
      <c r="L7660" t="s">
        <v>7254</v>
      </c>
      <c r="M7660">
        <v>0.9</v>
      </c>
      <c r="N7660">
        <v>3.8</v>
      </c>
      <c r="O7660" t="s">
        <v>28</v>
      </c>
      <c r="P7660">
        <v>1</v>
      </c>
      <c r="Q7660" t="s">
        <v>1014</v>
      </c>
      <c r="R7660" t="s">
        <v>28</v>
      </c>
      <c r="S7660">
        <v>282.22000000000003</v>
      </c>
      <c r="T7660" t="str" cm="1">
        <f t="array" ref="T7660">_xlfn.IFS(Raw_Data[[#This Row],[Call Status]]="Resolved","5",Raw_Data[[#This Row],[Call Status]]="Escalated","2",Raw_Data[[#This Row],[Call Status]]="Pending","3",Raw_Data[[#This Row],[Call Status]]="Abandoned","0")</f>
        <v>0</v>
      </c>
      <c r="U7660" t="str">
        <f>TEXT(Raw_Data[[#This Row],[Call Date]],"mmmm")</f>
        <v>December</v>
      </c>
      <c r="V7660" t="str" cm="1">
        <f t="array" ref="V7660">_xlfn.IFS(Raw_Data[[#This Row],[Customer Satisfaction]]&lt;2,"Poor",Raw_Data[[#This Row],[Customer Satisfaction]]&lt;4,"Average",Raw_Data[[#This Row],[Customer Satisfaction]]&gt;=4,"Excellent")</f>
        <v>Poor</v>
      </c>
    </row>
    <row r="7661" spans="2:22" x14ac:dyDescent="0.3">
      <c r="B7661" t="s">
        <v>8945</v>
      </c>
      <c r="C7661" s="2">
        <v>45797</v>
      </c>
      <c r="D7661" s="1">
        <v>0.54374999999999996</v>
      </c>
      <c r="E7661" t="s">
        <v>91</v>
      </c>
      <c r="F7661" t="s">
        <v>38</v>
      </c>
      <c r="G7661" t="s">
        <v>21</v>
      </c>
      <c r="H7661" t="s">
        <v>2392</v>
      </c>
      <c r="I7661" t="s">
        <v>1128</v>
      </c>
      <c r="J7661" t="s">
        <v>64</v>
      </c>
      <c r="K7661" t="s">
        <v>8876</v>
      </c>
      <c r="L7661" t="s">
        <v>8877</v>
      </c>
      <c r="M7661">
        <v>7</v>
      </c>
      <c r="N7661">
        <v>7.5</v>
      </c>
      <c r="O7661" t="s">
        <v>28</v>
      </c>
      <c r="P7661">
        <v>1</v>
      </c>
      <c r="Q7661" t="s">
        <v>1014</v>
      </c>
      <c r="R7661" t="s">
        <v>28</v>
      </c>
      <c r="S7661">
        <v>105.42</v>
      </c>
      <c r="T7661" t="str" cm="1">
        <f t="array" ref="T7661">_xlfn.IFS(Raw_Data[[#This Row],[Call Status]]="Resolved","5",Raw_Data[[#This Row],[Call Status]]="Escalated","2",Raw_Data[[#This Row],[Call Status]]="Pending","3",Raw_Data[[#This Row],[Call Status]]="Abandoned","0")</f>
        <v>3</v>
      </c>
      <c r="U7661" t="str">
        <f>TEXT(Raw_Data[[#This Row],[Call Date]],"mmmm")</f>
        <v>May</v>
      </c>
      <c r="V7661" t="str" cm="1">
        <f t="array" ref="V7661">_xlfn.IFS(Raw_Data[[#This Row],[Customer Satisfaction]]&lt;2,"Poor",Raw_Data[[#This Row],[Customer Satisfaction]]&lt;4,"Average",Raw_Data[[#This Row],[Customer Satisfaction]]&gt;=4,"Excellent")</f>
        <v>Poor</v>
      </c>
    </row>
    <row r="7662" spans="2:22" x14ac:dyDescent="0.3">
      <c r="B7662" t="s">
        <v>8507</v>
      </c>
      <c r="C7662" s="2">
        <v>45763</v>
      </c>
      <c r="D7662" s="1">
        <v>0.80347222222222225</v>
      </c>
      <c r="E7662" t="s">
        <v>91</v>
      </c>
      <c r="F7662" t="s">
        <v>34</v>
      </c>
      <c r="G7662" t="s">
        <v>250</v>
      </c>
      <c r="H7662" t="s">
        <v>22</v>
      </c>
      <c r="I7662" t="s">
        <v>23</v>
      </c>
      <c r="J7662" t="s">
        <v>64</v>
      </c>
      <c r="K7662" t="s">
        <v>16</v>
      </c>
      <c r="L7662" t="s">
        <v>16</v>
      </c>
      <c r="M7662">
        <v>1.7</v>
      </c>
      <c r="N7662">
        <v>12.1</v>
      </c>
      <c r="O7662" t="s">
        <v>28</v>
      </c>
      <c r="P7662">
        <v>2</v>
      </c>
      <c r="Q7662" t="s">
        <v>1014</v>
      </c>
      <c r="R7662" t="s">
        <v>26</v>
      </c>
      <c r="S7662">
        <v>122.12</v>
      </c>
      <c r="T7662" t="str" cm="1">
        <f t="array" ref="T7662">_xlfn.IFS(Raw_Data[[#This Row],[Call Status]]="Resolved","5",Raw_Data[[#This Row],[Call Status]]="Escalated","2",Raw_Data[[#This Row],[Call Status]]="Pending","3",Raw_Data[[#This Row],[Call Status]]="Abandoned","0")</f>
        <v>2</v>
      </c>
      <c r="U7662" t="str">
        <f>TEXT(Raw_Data[[#This Row],[Call Date]],"mmmm")</f>
        <v>April</v>
      </c>
      <c r="V7662" t="str" cm="1">
        <f t="array" ref="V7662">_xlfn.IFS(Raw_Data[[#This Row],[Customer Satisfaction]]&lt;2,"Poor",Raw_Data[[#This Row],[Customer Satisfaction]]&lt;4,"Average",Raw_Data[[#This Row],[Customer Satisfaction]]&gt;=4,"Excellent")</f>
        <v>Average</v>
      </c>
    </row>
    <row r="7663" spans="2:22" x14ac:dyDescent="0.3">
      <c r="B7663" t="s">
        <v>8597</v>
      </c>
      <c r="C7663" s="2">
        <v>45790</v>
      </c>
      <c r="D7663" s="1">
        <v>0.4548611111111111</v>
      </c>
      <c r="E7663" t="s">
        <v>53</v>
      </c>
      <c r="F7663" t="s">
        <v>20</v>
      </c>
      <c r="G7663" t="s">
        <v>250</v>
      </c>
      <c r="H7663" t="s">
        <v>22</v>
      </c>
      <c r="I7663" t="s">
        <v>1128</v>
      </c>
      <c r="J7663" t="s">
        <v>49</v>
      </c>
      <c r="K7663" t="s">
        <v>16</v>
      </c>
      <c r="L7663" t="s">
        <v>16</v>
      </c>
      <c r="M7663">
        <v>2.1</v>
      </c>
      <c r="N7663">
        <v>11.5</v>
      </c>
      <c r="O7663" t="s">
        <v>28</v>
      </c>
      <c r="P7663">
        <v>1</v>
      </c>
      <c r="Q7663" t="s">
        <v>1014</v>
      </c>
      <c r="R7663" t="s">
        <v>26</v>
      </c>
      <c r="S7663">
        <v>136.1</v>
      </c>
      <c r="T7663" t="str" cm="1">
        <f t="array" ref="T7663">_xlfn.IFS(Raw_Data[[#This Row],[Call Status]]="Resolved","5",Raw_Data[[#This Row],[Call Status]]="Escalated","2",Raw_Data[[#This Row],[Call Status]]="Pending","3",Raw_Data[[#This Row],[Call Status]]="Abandoned","0")</f>
        <v>2</v>
      </c>
      <c r="U7663" t="str">
        <f>TEXT(Raw_Data[[#This Row],[Call Date]],"mmmm")</f>
        <v>May</v>
      </c>
      <c r="V7663" t="str" cm="1">
        <f t="array" ref="V7663">_xlfn.IFS(Raw_Data[[#This Row],[Customer Satisfaction]]&lt;2,"Poor",Raw_Data[[#This Row],[Customer Satisfaction]]&lt;4,"Average",Raw_Data[[#This Row],[Customer Satisfaction]]&gt;=4,"Excellent")</f>
        <v>Poor</v>
      </c>
    </row>
    <row r="7664" spans="2:22" x14ac:dyDescent="0.3">
      <c r="B7664" t="s">
        <v>9902</v>
      </c>
      <c r="C7664" s="2">
        <v>45765</v>
      </c>
      <c r="D7664" s="1">
        <v>0.6958333333333333</v>
      </c>
      <c r="E7664" t="s">
        <v>91</v>
      </c>
      <c r="F7664" t="s">
        <v>34</v>
      </c>
      <c r="G7664" t="s">
        <v>21</v>
      </c>
      <c r="H7664" t="s">
        <v>22</v>
      </c>
      <c r="I7664" t="s">
        <v>23</v>
      </c>
      <c r="J7664" t="s">
        <v>49</v>
      </c>
      <c r="K7664" t="s">
        <v>8876</v>
      </c>
      <c r="L7664" t="s">
        <v>8877</v>
      </c>
      <c r="M7664">
        <v>3.4</v>
      </c>
      <c r="N7664">
        <v>14.8</v>
      </c>
      <c r="O7664" t="s">
        <v>28</v>
      </c>
      <c r="P7664">
        <v>4</v>
      </c>
      <c r="Q7664" t="s">
        <v>615</v>
      </c>
      <c r="R7664" t="s">
        <v>28</v>
      </c>
      <c r="S7664">
        <v>162.77000000000001</v>
      </c>
      <c r="T7664" t="str" cm="1">
        <f t="array" ref="T7664">_xlfn.IFS(Raw_Data[[#This Row],[Call Status]]="Resolved","5",Raw_Data[[#This Row],[Call Status]]="Escalated","2",Raw_Data[[#This Row],[Call Status]]="Pending","3",Raw_Data[[#This Row],[Call Status]]="Abandoned","0")</f>
        <v>3</v>
      </c>
      <c r="U7664" t="str">
        <f>TEXT(Raw_Data[[#This Row],[Call Date]],"mmmm")</f>
        <v>April</v>
      </c>
      <c r="V7664" t="str" cm="1">
        <f t="array" ref="V7664">_xlfn.IFS(Raw_Data[[#This Row],[Customer Satisfaction]]&lt;2,"Poor",Raw_Data[[#This Row],[Customer Satisfaction]]&lt;4,"Average",Raw_Data[[#This Row],[Customer Satisfaction]]&gt;=4,"Excellent")</f>
        <v>Excellent</v>
      </c>
    </row>
    <row r="7665" spans="2:22" x14ac:dyDescent="0.3">
      <c r="B7665" t="s">
        <v>7794</v>
      </c>
      <c r="C7665" s="2">
        <v>45835</v>
      </c>
      <c r="D7665" s="1">
        <v>0.85624999999999996</v>
      </c>
      <c r="E7665" t="s">
        <v>37</v>
      </c>
      <c r="F7665" t="s">
        <v>38</v>
      </c>
      <c r="G7665" t="s">
        <v>21</v>
      </c>
      <c r="H7665" t="s">
        <v>22</v>
      </c>
      <c r="I7665" t="s">
        <v>23</v>
      </c>
      <c r="J7665" t="s">
        <v>24</v>
      </c>
      <c r="K7665" t="s">
        <v>7253</v>
      </c>
      <c r="L7665" t="s">
        <v>7254</v>
      </c>
      <c r="M7665">
        <v>7</v>
      </c>
      <c r="N7665">
        <v>4.0999999999999996</v>
      </c>
      <c r="O7665" t="s">
        <v>28</v>
      </c>
      <c r="P7665">
        <v>1</v>
      </c>
      <c r="Q7665" t="s">
        <v>1014</v>
      </c>
      <c r="R7665" t="s">
        <v>28</v>
      </c>
      <c r="S7665">
        <v>214.47</v>
      </c>
      <c r="T7665" t="str" cm="1">
        <f t="array" ref="T7665">_xlfn.IFS(Raw_Data[[#This Row],[Call Status]]="Resolved","5",Raw_Data[[#This Row],[Call Status]]="Escalated","2",Raw_Data[[#This Row],[Call Status]]="Pending","3",Raw_Data[[#This Row],[Call Status]]="Abandoned","0")</f>
        <v>0</v>
      </c>
      <c r="U7665" t="str">
        <f>TEXT(Raw_Data[[#This Row],[Call Date]],"mmmm")</f>
        <v>June</v>
      </c>
      <c r="V7665" t="str" cm="1">
        <f t="array" ref="V7665">_xlfn.IFS(Raw_Data[[#This Row],[Customer Satisfaction]]&lt;2,"Poor",Raw_Data[[#This Row],[Customer Satisfaction]]&lt;4,"Average",Raw_Data[[#This Row],[Customer Satisfaction]]&gt;=4,"Excellent")</f>
        <v>Poor</v>
      </c>
    </row>
    <row r="7666" spans="2:22" x14ac:dyDescent="0.3">
      <c r="B7666" t="s">
        <v>9440</v>
      </c>
      <c r="C7666" s="2">
        <v>45955</v>
      </c>
      <c r="D7666" s="1">
        <v>0.73819444444444449</v>
      </c>
      <c r="E7666" t="s">
        <v>33</v>
      </c>
      <c r="F7666" t="s">
        <v>48</v>
      </c>
      <c r="G7666" t="s">
        <v>21</v>
      </c>
      <c r="H7666" t="s">
        <v>22</v>
      </c>
      <c r="I7666" t="s">
        <v>1137</v>
      </c>
      <c r="J7666" t="s">
        <v>64</v>
      </c>
      <c r="K7666" t="s">
        <v>8876</v>
      </c>
      <c r="L7666" t="s">
        <v>8877</v>
      </c>
      <c r="M7666">
        <v>3</v>
      </c>
      <c r="N7666">
        <v>5.9</v>
      </c>
      <c r="O7666" t="s">
        <v>28</v>
      </c>
      <c r="P7666">
        <v>5</v>
      </c>
      <c r="Q7666" t="s">
        <v>27</v>
      </c>
      <c r="R7666" t="s">
        <v>28</v>
      </c>
      <c r="S7666">
        <v>262.88</v>
      </c>
      <c r="T7666" t="str" cm="1">
        <f t="array" ref="T7666">_xlfn.IFS(Raw_Data[[#This Row],[Call Status]]="Resolved","5",Raw_Data[[#This Row],[Call Status]]="Escalated","2",Raw_Data[[#This Row],[Call Status]]="Pending","3",Raw_Data[[#This Row],[Call Status]]="Abandoned","0")</f>
        <v>3</v>
      </c>
      <c r="U7666" t="str">
        <f>TEXT(Raw_Data[[#This Row],[Call Date]],"mmmm")</f>
        <v>October</v>
      </c>
      <c r="V7666" t="str" cm="1">
        <f t="array" ref="V7666">_xlfn.IFS(Raw_Data[[#This Row],[Customer Satisfaction]]&lt;2,"Poor",Raw_Data[[#This Row],[Customer Satisfaction]]&lt;4,"Average",Raw_Data[[#This Row],[Customer Satisfaction]]&gt;=4,"Excellent")</f>
        <v>Excellent</v>
      </c>
    </row>
    <row r="7667" spans="2:22" x14ac:dyDescent="0.3">
      <c r="B7667" t="s">
        <v>4133</v>
      </c>
      <c r="C7667" s="2">
        <v>46015</v>
      </c>
      <c r="D7667" s="1">
        <v>0.39444444444444443</v>
      </c>
      <c r="E7667" t="s">
        <v>57</v>
      </c>
      <c r="F7667" t="s">
        <v>34</v>
      </c>
      <c r="G7667" t="s">
        <v>327</v>
      </c>
      <c r="H7667" t="s">
        <v>2392</v>
      </c>
      <c r="I7667" t="s">
        <v>1128</v>
      </c>
      <c r="J7667" t="s">
        <v>31</v>
      </c>
      <c r="K7667" t="s">
        <v>25</v>
      </c>
      <c r="L7667" t="s">
        <v>3559</v>
      </c>
      <c r="M7667">
        <v>12.1</v>
      </c>
      <c r="N7667">
        <v>12.5</v>
      </c>
      <c r="O7667" t="s">
        <v>28</v>
      </c>
      <c r="P7667">
        <v>5</v>
      </c>
      <c r="Q7667" t="s">
        <v>27</v>
      </c>
      <c r="R7667" t="s">
        <v>26</v>
      </c>
      <c r="S7667">
        <v>182.73</v>
      </c>
      <c r="T7667" t="str" cm="1">
        <f t="array" ref="T7667">_xlfn.IFS(Raw_Data[[#This Row],[Call Status]]="Resolved","5",Raw_Data[[#This Row],[Call Status]]="Escalated","2",Raw_Data[[#This Row],[Call Status]]="Pending","3",Raw_Data[[#This Row],[Call Status]]="Abandoned","0")</f>
        <v>5</v>
      </c>
      <c r="U7667" t="str">
        <f>TEXT(Raw_Data[[#This Row],[Call Date]],"mmmm")</f>
        <v>December</v>
      </c>
      <c r="V7667" t="str" cm="1">
        <f t="array" ref="V7667">_xlfn.IFS(Raw_Data[[#This Row],[Customer Satisfaction]]&lt;2,"Poor",Raw_Data[[#This Row],[Customer Satisfaction]]&lt;4,"Average",Raw_Data[[#This Row],[Customer Satisfaction]]&gt;=4,"Excellent")</f>
        <v>Excellent</v>
      </c>
    </row>
    <row r="7668" spans="2:22" x14ac:dyDescent="0.3">
      <c r="B7668" t="s">
        <v>4274</v>
      </c>
      <c r="C7668" s="2">
        <v>46016</v>
      </c>
      <c r="D7668" s="1">
        <v>0.90972222222222221</v>
      </c>
      <c r="E7668" t="s">
        <v>47</v>
      </c>
      <c r="F7668" t="s">
        <v>48</v>
      </c>
      <c r="G7668" t="s">
        <v>327</v>
      </c>
      <c r="H7668" t="s">
        <v>2613</v>
      </c>
      <c r="I7668" t="s">
        <v>1137</v>
      </c>
      <c r="J7668" t="s">
        <v>76</v>
      </c>
      <c r="K7668" t="s">
        <v>25</v>
      </c>
      <c r="L7668" t="s">
        <v>3564</v>
      </c>
      <c r="M7668">
        <v>5.8</v>
      </c>
      <c r="N7668">
        <v>11.6</v>
      </c>
      <c r="O7668" t="s">
        <v>28</v>
      </c>
      <c r="P7668">
        <v>5</v>
      </c>
      <c r="Q7668" t="s">
        <v>27</v>
      </c>
      <c r="R7668" t="s">
        <v>28</v>
      </c>
      <c r="S7668">
        <v>626.75</v>
      </c>
      <c r="T7668" t="str" cm="1">
        <f t="array" ref="T7668">_xlfn.IFS(Raw_Data[[#This Row],[Call Status]]="Resolved","5",Raw_Data[[#This Row],[Call Status]]="Escalated","2",Raw_Data[[#This Row],[Call Status]]="Pending","3",Raw_Data[[#This Row],[Call Status]]="Abandoned","0")</f>
        <v>5</v>
      </c>
      <c r="U7668" t="str">
        <f>TEXT(Raw_Data[[#This Row],[Call Date]],"mmmm")</f>
        <v>December</v>
      </c>
      <c r="V7668" t="str" cm="1">
        <f t="array" ref="V7668">_xlfn.IFS(Raw_Data[[#This Row],[Customer Satisfaction]]&lt;2,"Poor",Raw_Data[[#This Row],[Customer Satisfaction]]&lt;4,"Average",Raw_Data[[#This Row],[Customer Satisfaction]]&gt;=4,"Excellent")</f>
        <v>Excellent</v>
      </c>
    </row>
    <row r="7669" spans="2:22" x14ac:dyDescent="0.3">
      <c r="B7669" t="s">
        <v>8540</v>
      </c>
      <c r="C7669" s="2">
        <v>45803</v>
      </c>
      <c r="D7669" s="1">
        <v>0.85069444444444442</v>
      </c>
      <c r="E7669" t="s">
        <v>53</v>
      </c>
      <c r="F7669" t="s">
        <v>20</v>
      </c>
      <c r="G7669" t="s">
        <v>21</v>
      </c>
      <c r="H7669" t="s">
        <v>22</v>
      </c>
      <c r="I7669" t="s">
        <v>1130</v>
      </c>
      <c r="J7669" t="s">
        <v>45</v>
      </c>
      <c r="K7669" t="s">
        <v>16</v>
      </c>
      <c r="L7669" t="s">
        <v>16</v>
      </c>
      <c r="M7669">
        <v>3.5</v>
      </c>
      <c r="N7669">
        <v>4.7</v>
      </c>
      <c r="O7669" t="s">
        <v>28</v>
      </c>
      <c r="P7669">
        <v>2</v>
      </c>
      <c r="Q7669" t="s">
        <v>1014</v>
      </c>
      <c r="R7669" t="s">
        <v>26</v>
      </c>
      <c r="S7669">
        <v>134</v>
      </c>
      <c r="T7669" t="str" cm="1">
        <f t="array" ref="T7669">_xlfn.IFS(Raw_Data[[#This Row],[Call Status]]="Resolved","5",Raw_Data[[#This Row],[Call Status]]="Escalated","2",Raw_Data[[#This Row],[Call Status]]="Pending","3",Raw_Data[[#This Row],[Call Status]]="Abandoned","0")</f>
        <v>2</v>
      </c>
      <c r="U7669" t="str">
        <f>TEXT(Raw_Data[[#This Row],[Call Date]],"mmmm")</f>
        <v>May</v>
      </c>
      <c r="V7669" t="str" cm="1">
        <f t="array" ref="V7669">_xlfn.IFS(Raw_Data[[#This Row],[Customer Satisfaction]]&lt;2,"Poor",Raw_Data[[#This Row],[Customer Satisfaction]]&lt;4,"Average",Raw_Data[[#This Row],[Customer Satisfaction]]&gt;=4,"Excellent")</f>
        <v>Average</v>
      </c>
    </row>
    <row r="7670" spans="2:22" x14ac:dyDescent="0.3">
      <c r="B7670" t="s">
        <v>1174</v>
      </c>
      <c r="C7670" s="2">
        <v>45731</v>
      </c>
      <c r="D7670" s="1">
        <v>0.59791666666666665</v>
      </c>
      <c r="E7670" t="s">
        <v>44</v>
      </c>
      <c r="F7670" t="s">
        <v>38</v>
      </c>
      <c r="G7670" t="s">
        <v>250</v>
      </c>
      <c r="H7670" t="s">
        <v>22</v>
      </c>
      <c r="I7670" t="s">
        <v>1137</v>
      </c>
      <c r="J7670" t="s">
        <v>35</v>
      </c>
      <c r="K7670" t="s">
        <v>25</v>
      </c>
      <c r="L7670" t="s">
        <v>25</v>
      </c>
      <c r="M7670">
        <v>5.0999999999999996</v>
      </c>
      <c r="N7670">
        <v>10.9</v>
      </c>
      <c r="O7670" t="s">
        <v>26</v>
      </c>
      <c r="P7670">
        <v>1</v>
      </c>
      <c r="Q7670" t="s">
        <v>1014</v>
      </c>
      <c r="R7670" t="s">
        <v>28</v>
      </c>
      <c r="S7670">
        <v>487.52</v>
      </c>
      <c r="T7670" t="str" cm="1">
        <f t="array" ref="T7670">_xlfn.IFS(Raw_Data[[#This Row],[Call Status]]="Resolved","5",Raw_Data[[#This Row],[Call Status]]="Escalated","2",Raw_Data[[#This Row],[Call Status]]="Pending","3",Raw_Data[[#This Row],[Call Status]]="Abandoned","0")</f>
        <v>5</v>
      </c>
      <c r="U7670" t="str">
        <f>TEXT(Raw_Data[[#This Row],[Call Date]],"mmmm")</f>
        <v>March</v>
      </c>
      <c r="V7670" t="str" cm="1">
        <f t="array" ref="V7670">_xlfn.IFS(Raw_Data[[#This Row],[Customer Satisfaction]]&lt;2,"Poor",Raw_Data[[#This Row],[Customer Satisfaction]]&lt;4,"Average",Raw_Data[[#This Row],[Customer Satisfaction]]&gt;=4,"Excellent")</f>
        <v>Poor</v>
      </c>
    </row>
    <row r="7671" spans="2:22" x14ac:dyDescent="0.3">
      <c r="B7671" t="s">
        <v>8949</v>
      </c>
      <c r="C7671" s="2">
        <v>45765</v>
      </c>
      <c r="D7671" s="1">
        <v>0.49305555555555558</v>
      </c>
      <c r="E7671" t="s">
        <v>53</v>
      </c>
      <c r="F7671" t="s">
        <v>20</v>
      </c>
      <c r="G7671" t="s">
        <v>162</v>
      </c>
      <c r="H7671" t="s">
        <v>2392</v>
      </c>
      <c r="I7671" t="s">
        <v>1137</v>
      </c>
      <c r="J7671" t="s">
        <v>64</v>
      </c>
      <c r="K7671" t="s">
        <v>8876</v>
      </c>
      <c r="L7671" t="s">
        <v>8877</v>
      </c>
      <c r="M7671">
        <v>4.8</v>
      </c>
      <c r="N7671">
        <v>5.5</v>
      </c>
      <c r="O7671" t="s">
        <v>28</v>
      </c>
      <c r="P7671">
        <v>3</v>
      </c>
      <c r="Q7671" t="s">
        <v>615</v>
      </c>
      <c r="R7671" t="s">
        <v>28</v>
      </c>
      <c r="S7671">
        <v>429.12</v>
      </c>
      <c r="T7671" t="str" cm="1">
        <f t="array" ref="T7671">_xlfn.IFS(Raw_Data[[#This Row],[Call Status]]="Resolved","5",Raw_Data[[#This Row],[Call Status]]="Escalated","2",Raw_Data[[#This Row],[Call Status]]="Pending","3",Raw_Data[[#This Row],[Call Status]]="Abandoned","0")</f>
        <v>3</v>
      </c>
      <c r="U7671" t="str">
        <f>TEXT(Raw_Data[[#This Row],[Call Date]],"mmmm")</f>
        <v>April</v>
      </c>
      <c r="V7671" t="str" cm="1">
        <f t="array" ref="V7671">_xlfn.IFS(Raw_Data[[#This Row],[Customer Satisfaction]]&lt;2,"Poor",Raw_Data[[#This Row],[Customer Satisfaction]]&lt;4,"Average",Raw_Data[[#This Row],[Customer Satisfaction]]&gt;=4,"Excellent")</f>
        <v>Average</v>
      </c>
    </row>
    <row r="7672" spans="2:22" x14ac:dyDescent="0.3">
      <c r="B7672" t="s">
        <v>3202</v>
      </c>
      <c r="C7672" s="2">
        <v>45779</v>
      </c>
      <c r="D7672" s="1">
        <v>0.68819444444444444</v>
      </c>
      <c r="E7672" t="s">
        <v>100</v>
      </c>
      <c r="F7672" t="s">
        <v>48</v>
      </c>
      <c r="G7672" t="s">
        <v>162</v>
      </c>
      <c r="H7672" t="s">
        <v>2026</v>
      </c>
      <c r="I7672" t="s">
        <v>23</v>
      </c>
      <c r="J7672" t="s">
        <v>76</v>
      </c>
      <c r="K7672" t="s">
        <v>25</v>
      </c>
      <c r="L7672" t="s">
        <v>25</v>
      </c>
      <c r="M7672">
        <v>1.9</v>
      </c>
      <c r="N7672">
        <v>9.4</v>
      </c>
      <c r="O7672" t="s">
        <v>26</v>
      </c>
      <c r="P7672">
        <v>4</v>
      </c>
      <c r="Q7672" t="s">
        <v>615</v>
      </c>
      <c r="R7672" t="s">
        <v>28</v>
      </c>
      <c r="S7672">
        <v>132.46</v>
      </c>
      <c r="T7672" t="str" cm="1">
        <f t="array" ref="T7672">_xlfn.IFS(Raw_Data[[#This Row],[Call Status]]="Resolved","5",Raw_Data[[#This Row],[Call Status]]="Escalated","2",Raw_Data[[#This Row],[Call Status]]="Pending","3",Raw_Data[[#This Row],[Call Status]]="Abandoned","0")</f>
        <v>5</v>
      </c>
      <c r="U7672" t="str">
        <f>TEXT(Raw_Data[[#This Row],[Call Date]],"mmmm")</f>
        <v>May</v>
      </c>
      <c r="V7672" t="str" cm="1">
        <f t="array" ref="V7672">_xlfn.IFS(Raw_Data[[#This Row],[Customer Satisfaction]]&lt;2,"Poor",Raw_Data[[#This Row],[Customer Satisfaction]]&lt;4,"Average",Raw_Data[[#This Row],[Customer Satisfaction]]&gt;=4,"Excellent")</f>
        <v>Excellent</v>
      </c>
    </row>
    <row r="7673" spans="2:22" x14ac:dyDescent="0.3">
      <c r="B7673" t="s">
        <v>8308</v>
      </c>
      <c r="C7673" s="2">
        <v>45674</v>
      </c>
      <c r="D7673" s="1">
        <v>0.74722222222222223</v>
      </c>
      <c r="E7673" t="s">
        <v>47</v>
      </c>
      <c r="F7673" t="s">
        <v>38</v>
      </c>
      <c r="G7673" t="s">
        <v>327</v>
      </c>
      <c r="H7673" t="s">
        <v>22</v>
      </c>
      <c r="I7673" t="s">
        <v>23</v>
      </c>
      <c r="J7673" t="s">
        <v>24</v>
      </c>
      <c r="K7673" t="s">
        <v>16</v>
      </c>
      <c r="L7673" t="s">
        <v>16</v>
      </c>
      <c r="M7673">
        <v>1.8</v>
      </c>
      <c r="N7673">
        <v>11.8</v>
      </c>
      <c r="O7673" t="s">
        <v>28</v>
      </c>
      <c r="P7673">
        <v>3</v>
      </c>
      <c r="Q7673" t="s">
        <v>1014</v>
      </c>
      <c r="R7673" t="s">
        <v>26</v>
      </c>
      <c r="S7673">
        <v>179.16</v>
      </c>
      <c r="T7673" t="str" cm="1">
        <f t="array" ref="T7673">_xlfn.IFS(Raw_Data[[#This Row],[Call Status]]="Resolved","5",Raw_Data[[#This Row],[Call Status]]="Escalated","2",Raw_Data[[#This Row],[Call Status]]="Pending","3",Raw_Data[[#This Row],[Call Status]]="Abandoned","0")</f>
        <v>2</v>
      </c>
      <c r="U7673" t="str">
        <f>TEXT(Raw_Data[[#This Row],[Call Date]],"mmmm")</f>
        <v>January</v>
      </c>
      <c r="V7673" t="str" cm="1">
        <f t="array" ref="V7673">_xlfn.IFS(Raw_Data[[#This Row],[Customer Satisfaction]]&lt;2,"Poor",Raw_Data[[#This Row],[Customer Satisfaction]]&lt;4,"Average",Raw_Data[[#This Row],[Customer Satisfaction]]&gt;=4,"Excellent")</f>
        <v>Average</v>
      </c>
    </row>
    <row r="7674" spans="2:22" x14ac:dyDescent="0.3">
      <c r="B7674" t="s">
        <v>835</v>
      </c>
      <c r="C7674" s="2">
        <v>45853</v>
      </c>
      <c r="D7674" s="1">
        <v>0.8520833333333333</v>
      </c>
      <c r="E7674" t="s">
        <v>91</v>
      </c>
      <c r="F7674" t="s">
        <v>34</v>
      </c>
      <c r="G7674" t="s">
        <v>250</v>
      </c>
      <c r="H7674" t="s">
        <v>22</v>
      </c>
      <c r="I7674" t="s">
        <v>23</v>
      </c>
      <c r="J7674" t="s">
        <v>42</v>
      </c>
      <c r="K7674" t="s">
        <v>25</v>
      </c>
      <c r="L7674" t="s">
        <v>25</v>
      </c>
      <c r="M7674">
        <v>5.4</v>
      </c>
      <c r="N7674">
        <v>13.1</v>
      </c>
      <c r="O7674" t="s">
        <v>26</v>
      </c>
      <c r="P7674">
        <v>3</v>
      </c>
      <c r="Q7674" t="s">
        <v>615</v>
      </c>
      <c r="R7674" t="s">
        <v>28</v>
      </c>
      <c r="S7674">
        <v>325.18</v>
      </c>
      <c r="T7674" t="str" cm="1">
        <f t="array" ref="T7674">_xlfn.IFS(Raw_Data[[#This Row],[Call Status]]="Resolved","5",Raw_Data[[#This Row],[Call Status]]="Escalated","2",Raw_Data[[#This Row],[Call Status]]="Pending","3",Raw_Data[[#This Row],[Call Status]]="Abandoned","0")</f>
        <v>5</v>
      </c>
      <c r="U7674" t="str">
        <f>TEXT(Raw_Data[[#This Row],[Call Date]],"mmmm")</f>
        <v>July</v>
      </c>
      <c r="V7674" t="str" cm="1">
        <f t="array" ref="V7674">_xlfn.IFS(Raw_Data[[#This Row],[Customer Satisfaction]]&lt;2,"Poor",Raw_Data[[#This Row],[Customer Satisfaction]]&lt;4,"Average",Raw_Data[[#This Row],[Customer Satisfaction]]&gt;=4,"Excellent")</f>
        <v>Average</v>
      </c>
    </row>
    <row r="7675" spans="2:22" x14ac:dyDescent="0.3">
      <c r="B7675" t="s">
        <v>6331</v>
      </c>
      <c r="C7675" s="2">
        <v>45984</v>
      </c>
      <c r="D7675" s="1">
        <v>0.75</v>
      </c>
      <c r="E7675" t="s">
        <v>72</v>
      </c>
      <c r="F7675" t="s">
        <v>34</v>
      </c>
      <c r="G7675" t="s">
        <v>162</v>
      </c>
      <c r="H7675" t="s">
        <v>22</v>
      </c>
      <c r="I7675" t="s">
        <v>23</v>
      </c>
      <c r="J7675" t="s">
        <v>76</v>
      </c>
      <c r="K7675" t="s">
        <v>25</v>
      </c>
      <c r="L7675" t="s">
        <v>3570</v>
      </c>
      <c r="M7675">
        <v>2</v>
      </c>
      <c r="N7675">
        <v>6.4</v>
      </c>
      <c r="O7675" t="s">
        <v>26</v>
      </c>
      <c r="P7675">
        <v>3</v>
      </c>
      <c r="Q7675" t="s">
        <v>615</v>
      </c>
      <c r="R7675" t="s">
        <v>28</v>
      </c>
      <c r="S7675">
        <v>139.91</v>
      </c>
      <c r="T7675" t="str" cm="1">
        <f t="array" ref="T7675">_xlfn.IFS(Raw_Data[[#This Row],[Call Status]]="Resolved","5",Raw_Data[[#This Row],[Call Status]]="Escalated","2",Raw_Data[[#This Row],[Call Status]]="Pending","3",Raw_Data[[#This Row],[Call Status]]="Abandoned","0")</f>
        <v>5</v>
      </c>
      <c r="U7675" t="str">
        <f>TEXT(Raw_Data[[#This Row],[Call Date]],"mmmm")</f>
        <v>November</v>
      </c>
      <c r="V7675" t="str" cm="1">
        <f t="array" ref="V7675">_xlfn.IFS(Raw_Data[[#This Row],[Customer Satisfaction]]&lt;2,"Poor",Raw_Data[[#This Row],[Customer Satisfaction]]&lt;4,"Average",Raw_Data[[#This Row],[Customer Satisfaction]]&gt;=4,"Excellent")</f>
        <v>Average</v>
      </c>
    </row>
    <row r="7676" spans="2:22" x14ac:dyDescent="0.3">
      <c r="B7676" t="s">
        <v>9747</v>
      </c>
      <c r="C7676" s="2">
        <v>45975</v>
      </c>
      <c r="D7676" s="1">
        <v>0.77013888888888893</v>
      </c>
      <c r="E7676" t="s">
        <v>19</v>
      </c>
      <c r="F7676" t="s">
        <v>38</v>
      </c>
      <c r="G7676" t="s">
        <v>21</v>
      </c>
      <c r="H7676" t="s">
        <v>22</v>
      </c>
      <c r="I7676" t="s">
        <v>23</v>
      </c>
      <c r="J7676" t="s">
        <v>45</v>
      </c>
      <c r="K7676" t="s">
        <v>8876</v>
      </c>
      <c r="L7676" t="s">
        <v>8877</v>
      </c>
      <c r="M7676">
        <v>4.0999999999999996</v>
      </c>
      <c r="N7676">
        <v>3.9</v>
      </c>
      <c r="O7676" t="s">
        <v>28</v>
      </c>
      <c r="P7676">
        <v>2</v>
      </c>
      <c r="Q7676" t="s">
        <v>1014</v>
      </c>
      <c r="R7676" t="s">
        <v>26</v>
      </c>
      <c r="S7676">
        <v>90.14</v>
      </c>
      <c r="T7676" t="str" cm="1">
        <f t="array" ref="T7676">_xlfn.IFS(Raw_Data[[#This Row],[Call Status]]="Resolved","5",Raw_Data[[#This Row],[Call Status]]="Escalated","2",Raw_Data[[#This Row],[Call Status]]="Pending","3",Raw_Data[[#This Row],[Call Status]]="Abandoned","0")</f>
        <v>3</v>
      </c>
      <c r="U7676" t="str">
        <f>TEXT(Raw_Data[[#This Row],[Call Date]],"mmmm")</f>
        <v>November</v>
      </c>
      <c r="V7676" t="str" cm="1">
        <f t="array" ref="V7676">_xlfn.IFS(Raw_Data[[#This Row],[Customer Satisfaction]]&lt;2,"Poor",Raw_Data[[#This Row],[Customer Satisfaction]]&lt;4,"Average",Raw_Data[[#This Row],[Customer Satisfaction]]&gt;=4,"Excellent")</f>
        <v>Average</v>
      </c>
    </row>
    <row r="7677" spans="2:22" x14ac:dyDescent="0.3">
      <c r="B7677" t="s">
        <v>4848</v>
      </c>
      <c r="C7677" s="2">
        <v>45954</v>
      </c>
      <c r="D7677" s="1">
        <v>0.68888888888888888</v>
      </c>
      <c r="E7677" t="s">
        <v>41</v>
      </c>
      <c r="F7677" t="s">
        <v>38</v>
      </c>
      <c r="G7677" t="s">
        <v>162</v>
      </c>
      <c r="H7677" t="s">
        <v>22</v>
      </c>
      <c r="I7677" t="s">
        <v>1137</v>
      </c>
      <c r="J7677" t="s">
        <v>49</v>
      </c>
      <c r="K7677" t="s">
        <v>25</v>
      </c>
      <c r="L7677" t="s">
        <v>3559</v>
      </c>
      <c r="M7677">
        <v>4.0999999999999996</v>
      </c>
      <c r="N7677">
        <v>10</v>
      </c>
      <c r="O7677" t="s">
        <v>26</v>
      </c>
      <c r="P7677">
        <v>5</v>
      </c>
      <c r="Q7677" t="s">
        <v>27</v>
      </c>
      <c r="R7677" t="s">
        <v>28</v>
      </c>
      <c r="S7677">
        <v>66.150000000000006</v>
      </c>
      <c r="T7677" t="str" cm="1">
        <f t="array" ref="T7677">_xlfn.IFS(Raw_Data[[#This Row],[Call Status]]="Resolved","5",Raw_Data[[#This Row],[Call Status]]="Escalated","2",Raw_Data[[#This Row],[Call Status]]="Pending","3",Raw_Data[[#This Row],[Call Status]]="Abandoned","0")</f>
        <v>5</v>
      </c>
      <c r="U7677" t="str">
        <f>TEXT(Raw_Data[[#This Row],[Call Date]],"mmmm")</f>
        <v>October</v>
      </c>
      <c r="V7677" t="str" cm="1">
        <f t="array" ref="V7677">_xlfn.IFS(Raw_Data[[#This Row],[Customer Satisfaction]]&lt;2,"Poor",Raw_Data[[#This Row],[Customer Satisfaction]]&lt;4,"Average",Raw_Data[[#This Row],[Customer Satisfaction]]&gt;=4,"Excellent")</f>
        <v>Excellent</v>
      </c>
    </row>
    <row r="7678" spans="2:22" x14ac:dyDescent="0.3">
      <c r="B7678" t="s">
        <v>6628</v>
      </c>
      <c r="C7678" s="2">
        <v>45909</v>
      </c>
      <c r="D7678" s="1">
        <v>0.82222222222222219</v>
      </c>
      <c r="E7678" t="s">
        <v>59</v>
      </c>
      <c r="F7678" t="s">
        <v>20</v>
      </c>
      <c r="G7678" t="s">
        <v>21</v>
      </c>
      <c r="H7678" t="s">
        <v>22</v>
      </c>
      <c r="I7678" t="s">
        <v>23</v>
      </c>
      <c r="J7678" t="s">
        <v>35</v>
      </c>
      <c r="K7678" t="s">
        <v>25</v>
      </c>
      <c r="L7678" t="s">
        <v>3561</v>
      </c>
      <c r="M7678">
        <v>2.2000000000000002</v>
      </c>
      <c r="N7678">
        <v>9.1</v>
      </c>
      <c r="O7678" t="s">
        <v>26</v>
      </c>
      <c r="P7678">
        <v>4</v>
      </c>
      <c r="Q7678" t="s">
        <v>615</v>
      </c>
      <c r="R7678" t="s">
        <v>28</v>
      </c>
      <c r="S7678">
        <v>130.05000000000001</v>
      </c>
      <c r="T7678" t="str" cm="1">
        <f t="array" ref="T7678">_xlfn.IFS(Raw_Data[[#This Row],[Call Status]]="Resolved","5",Raw_Data[[#This Row],[Call Status]]="Escalated","2",Raw_Data[[#This Row],[Call Status]]="Pending","3",Raw_Data[[#This Row],[Call Status]]="Abandoned","0")</f>
        <v>5</v>
      </c>
      <c r="U7678" t="str">
        <f>TEXT(Raw_Data[[#This Row],[Call Date]],"mmmm")</f>
        <v>September</v>
      </c>
      <c r="V7678" t="str" cm="1">
        <f t="array" ref="V7678">_xlfn.IFS(Raw_Data[[#This Row],[Customer Satisfaction]]&lt;2,"Poor",Raw_Data[[#This Row],[Customer Satisfaction]]&lt;4,"Average",Raw_Data[[#This Row],[Customer Satisfaction]]&gt;=4,"Excellent")</f>
        <v>Excellent</v>
      </c>
    </row>
    <row r="7679" spans="2:22" x14ac:dyDescent="0.3">
      <c r="B7679" t="s">
        <v>5114</v>
      </c>
      <c r="C7679" s="2">
        <v>45776</v>
      </c>
      <c r="D7679" s="1">
        <v>0.8833333333333333</v>
      </c>
      <c r="E7679" t="s">
        <v>57</v>
      </c>
      <c r="F7679" t="s">
        <v>38</v>
      </c>
      <c r="G7679" t="s">
        <v>327</v>
      </c>
      <c r="H7679" t="s">
        <v>22</v>
      </c>
      <c r="I7679" t="s">
        <v>1128</v>
      </c>
      <c r="J7679" t="s">
        <v>35</v>
      </c>
      <c r="K7679" t="s">
        <v>25</v>
      </c>
      <c r="L7679" t="s">
        <v>3564</v>
      </c>
      <c r="M7679">
        <v>6.9</v>
      </c>
      <c r="N7679">
        <v>18.2</v>
      </c>
      <c r="O7679" t="s">
        <v>26</v>
      </c>
      <c r="P7679">
        <v>5</v>
      </c>
      <c r="Q7679" t="s">
        <v>27</v>
      </c>
      <c r="R7679" t="s">
        <v>28</v>
      </c>
      <c r="S7679">
        <v>114.38</v>
      </c>
      <c r="T7679" t="str" cm="1">
        <f t="array" ref="T7679">_xlfn.IFS(Raw_Data[[#This Row],[Call Status]]="Resolved","5",Raw_Data[[#This Row],[Call Status]]="Escalated","2",Raw_Data[[#This Row],[Call Status]]="Pending","3",Raw_Data[[#This Row],[Call Status]]="Abandoned","0")</f>
        <v>5</v>
      </c>
      <c r="U7679" t="str">
        <f>TEXT(Raw_Data[[#This Row],[Call Date]],"mmmm")</f>
        <v>April</v>
      </c>
      <c r="V7679" t="str" cm="1">
        <f t="array" ref="V7679">_xlfn.IFS(Raw_Data[[#This Row],[Customer Satisfaction]]&lt;2,"Poor",Raw_Data[[#This Row],[Customer Satisfaction]]&lt;4,"Average",Raw_Data[[#This Row],[Customer Satisfaction]]&gt;=4,"Excellent")</f>
        <v>Excellent</v>
      </c>
    </row>
    <row r="7680" spans="2:22" x14ac:dyDescent="0.3">
      <c r="B7680" t="s">
        <v>2979</v>
      </c>
      <c r="C7680" s="2">
        <v>45819</v>
      </c>
      <c r="D7680" s="1">
        <v>0.84861111111111109</v>
      </c>
      <c r="E7680" t="s">
        <v>47</v>
      </c>
      <c r="F7680" t="s">
        <v>34</v>
      </c>
      <c r="G7680" t="s">
        <v>250</v>
      </c>
      <c r="H7680" t="s">
        <v>2392</v>
      </c>
      <c r="I7680" t="s">
        <v>23</v>
      </c>
      <c r="J7680" t="s">
        <v>64</v>
      </c>
      <c r="K7680" t="s">
        <v>25</v>
      </c>
      <c r="L7680" t="s">
        <v>25</v>
      </c>
      <c r="M7680">
        <v>1.5</v>
      </c>
      <c r="N7680">
        <v>4.9000000000000004</v>
      </c>
      <c r="O7680" t="s">
        <v>28</v>
      </c>
      <c r="P7680">
        <v>5</v>
      </c>
      <c r="Q7680" t="s">
        <v>27</v>
      </c>
      <c r="R7680" t="s">
        <v>28</v>
      </c>
      <c r="S7680">
        <v>141.18</v>
      </c>
      <c r="T7680" t="str" cm="1">
        <f t="array" ref="T7680">_xlfn.IFS(Raw_Data[[#This Row],[Call Status]]="Resolved","5",Raw_Data[[#This Row],[Call Status]]="Escalated","2",Raw_Data[[#This Row],[Call Status]]="Pending","3",Raw_Data[[#This Row],[Call Status]]="Abandoned","0")</f>
        <v>5</v>
      </c>
      <c r="U7680" t="str">
        <f>TEXT(Raw_Data[[#This Row],[Call Date]],"mmmm")</f>
        <v>June</v>
      </c>
      <c r="V7680" t="str" cm="1">
        <f t="array" ref="V7680">_xlfn.IFS(Raw_Data[[#This Row],[Customer Satisfaction]]&lt;2,"Poor",Raw_Data[[#This Row],[Customer Satisfaction]]&lt;4,"Average",Raw_Data[[#This Row],[Customer Satisfaction]]&gt;=4,"Excellent")</f>
        <v>Excellent</v>
      </c>
    </row>
    <row r="7681" spans="2:22" x14ac:dyDescent="0.3">
      <c r="B7681" t="s">
        <v>274</v>
      </c>
      <c r="C7681" s="2">
        <v>45855</v>
      </c>
      <c r="D7681" s="1">
        <v>0.8930555555555556</v>
      </c>
      <c r="E7681" t="s">
        <v>53</v>
      </c>
      <c r="F7681" t="s">
        <v>48</v>
      </c>
      <c r="G7681" t="s">
        <v>250</v>
      </c>
      <c r="H7681" t="s">
        <v>22</v>
      </c>
      <c r="I7681" t="s">
        <v>23</v>
      </c>
      <c r="J7681" t="s">
        <v>42</v>
      </c>
      <c r="K7681" t="s">
        <v>25</v>
      </c>
      <c r="L7681" t="s">
        <v>25</v>
      </c>
      <c r="M7681">
        <v>3.8</v>
      </c>
      <c r="N7681">
        <v>10</v>
      </c>
      <c r="O7681" t="s">
        <v>28</v>
      </c>
      <c r="P7681">
        <v>5</v>
      </c>
      <c r="Q7681" t="s">
        <v>27</v>
      </c>
      <c r="R7681" t="s">
        <v>28</v>
      </c>
      <c r="S7681">
        <v>314.08</v>
      </c>
      <c r="T7681" t="str" cm="1">
        <f t="array" ref="T7681">_xlfn.IFS(Raw_Data[[#This Row],[Call Status]]="Resolved","5",Raw_Data[[#This Row],[Call Status]]="Escalated","2",Raw_Data[[#This Row],[Call Status]]="Pending","3",Raw_Data[[#This Row],[Call Status]]="Abandoned","0")</f>
        <v>5</v>
      </c>
      <c r="U7681" t="str">
        <f>TEXT(Raw_Data[[#This Row],[Call Date]],"mmmm")</f>
        <v>July</v>
      </c>
      <c r="V7681" t="str" cm="1">
        <f t="array" ref="V7681">_xlfn.IFS(Raw_Data[[#This Row],[Customer Satisfaction]]&lt;2,"Poor",Raw_Data[[#This Row],[Customer Satisfaction]]&lt;4,"Average",Raw_Data[[#This Row],[Customer Satisfaction]]&gt;=4,"Excellent")</f>
        <v>Excellent</v>
      </c>
    </row>
    <row r="7682" spans="2:22" x14ac:dyDescent="0.3">
      <c r="B7682" t="s">
        <v>7196</v>
      </c>
      <c r="C7682" s="2">
        <v>45702</v>
      </c>
      <c r="D7682" s="1">
        <v>0.61875000000000002</v>
      </c>
      <c r="E7682" t="s">
        <v>66</v>
      </c>
      <c r="F7682" t="s">
        <v>48</v>
      </c>
      <c r="G7682" t="s">
        <v>21</v>
      </c>
      <c r="H7682" t="s">
        <v>22</v>
      </c>
      <c r="I7682" t="s">
        <v>23</v>
      </c>
      <c r="J7682" t="s">
        <v>76</v>
      </c>
      <c r="K7682" t="s">
        <v>25</v>
      </c>
      <c r="L7682" t="s">
        <v>3564</v>
      </c>
      <c r="M7682">
        <v>1.7</v>
      </c>
      <c r="N7682">
        <v>11.5</v>
      </c>
      <c r="O7682" t="s">
        <v>28</v>
      </c>
      <c r="P7682">
        <v>5</v>
      </c>
      <c r="Q7682" t="s">
        <v>27</v>
      </c>
      <c r="R7682" t="s">
        <v>28</v>
      </c>
      <c r="S7682">
        <v>55.83</v>
      </c>
      <c r="T7682" t="str" cm="1">
        <f t="array" ref="T7682">_xlfn.IFS(Raw_Data[[#This Row],[Call Status]]="Resolved","5",Raw_Data[[#This Row],[Call Status]]="Escalated","2",Raw_Data[[#This Row],[Call Status]]="Pending","3",Raw_Data[[#This Row],[Call Status]]="Abandoned","0")</f>
        <v>5</v>
      </c>
      <c r="U7682" t="str">
        <f>TEXT(Raw_Data[[#This Row],[Call Date]],"mmmm")</f>
        <v>February</v>
      </c>
      <c r="V7682" t="str" cm="1">
        <f t="array" ref="V7682">_xlfn.IFS(Raw_Data[[#This Row],[Customer Satisfaction]]&lt;2,"Poor",Raw_Data[[#This Row],[Customer Satisfaction]]&lt;4,"Average",Raw_Data[[#This Row],[Customer Satisfaction]]&gt;=4,"Excellent")</f>
        <v>Excellent</v>
      </c>
    </row>
    <row r="7683" spans="2:22" x14ac:dyDescent="0.3">
      <c r="B7683" t="s">
        <v>8140</v>
      </c>
      <c r="C7683" s="2">
        <v>45971</v>
      </c>
      <c r="D7683" s="1">
        <v>0.81944444444444442</v>
      </c>
      <c r="E7683" t="s">
        <v>19</v>
      </c>
      <c r="F7683" t="s">
        <v>20</v>
      </c>
      <c r="G7683" t="s">
        <v>327</v>
      </c>
      <c r="H7683" t="s">
        <v>22</v>
      </c>
      <c r="I7683" t="s">
        <v>1128</v>
      </c>
      <c r="J7683" t="s">
        <v>49</v>
      </c>
      <c r="K7683" t="s">
        <v>16</v>
      </c>
      <c r="L7683" t="s">
        <v>16</v>
      </c>
      <c r="M7683">
        <v>0.6</v>
      </c>
      <c r="N7683">
        <v>11.9</v>
      </c>
      <c r="O7683" t="s">
        <v>28</v>
      </c>
      <c r="P7683">
        <v>2</v>
      </c>
      <c r="Q7683" t="s">
        <v>615</v>
      </c>
      <c r="R7683" t="s">
        <v>26</v>
      </c>
      <c r="S7683">
        <v>179.8</v>
      </c>
      <c r="T7683" t="str" cm="1">
        <f t="array" ref="T7683">_xlfn.IFS(Raw_Data[[#This Row],[Call Status]]="Resolved","5",Raw_Data[[#This Row],[Call Status]]="Escalated","2",Raw_Data[[#This Row],[Call Status]]="Pending","3",Raw_Data[[#This Row],[Call Status]]="Abandoned","0")</f>
        <v>2</v>
      </c>
      <c r="U7683" t="str">
        <f>TEXT(Raw_Data[[#This Row],[Call Date]],"mmmm")</f>
        <v>November</v>
      </c>
      <c r="V7683" t="str" cm="1">
        <f t="array" ref="V7683">_xlfn.IFS(Raw_Data[[#This Row],[Customer Satisfaction]]&lt;2,"Poor",Raw_Data[[#This Row],[Customer Satisfaction]]&lt;4,"Average",Raw_Data[[#This Row],[Customer Satisfaction]]&gt;=4,"Excellent")</f>
        <v>Average</v>
      </c>
    </row>
    <row r="7684" spans="2:22" x14ac:dyDescent="0.3">
      <c r="B7684" t="s">
        <v>5368</v>
      </c>
      <c r="C7684" s="2">
        <v>45836</v>
      </c>
      <c r="D7684" s="1">
        <v>0.82361111111111107</v>
      </c>
      <c r="E7684" t="s">
        <v>91</v>
      </c>
      <c r="F7684" t="s">
        <v>38</v>
      </c>
      <c r="G7684" t="s">
        <v>21</v>
      </c>
      <c r="H7684" t="s">
        <v>2026</v>
      </c>
      <c r="I7684" t="s">
        <v>23</v>
      </c>
      <c r="J7684" t="s">
        <v>45</v>
      </c>
      <c r="K7684" t="s">
        <v>25</v>
      </c>
      <c r="L7684" t="s">
        <v>3564</v>
      </c>
      <c r="M7684">
        <v>2.5</v>
      </c>
      <c r="N7684">
        <v>7.1</v>
      </c>
      <c r="O7684" t="s">
        <v>28</v>
      </c>
      <c r="P7684">
        <v>0</v>
      </c>
      <c r="Q7684" t="s">
        <v>1014</v>
      </c>
      <c r="R7684" t="s">
        <v>28</v>
      </c>
      <c r="S7684">
        <v>366.78</v>
      </c>
      <c r="T7684" t="str" cm="1">
        <f t="array" ref="T7684">_xlfn.IFS(Raw_Data[[#This Row],[Call Status]]="Resolved","5",Raw_Data[[#This Row],[Call Status]]="Escalated","2",Raw_Data[[#This Row],[Call Status]]="Pending","3",Raw_Data[[#This Row],[Call Status]]="Abandoned","0")</f>
        <v>5</v>
      </c>
      <c r="U7684" t="str">
        <f>TEXT(Raw_Data[[#This Row],[Call Date]],"mmmm")</f>
        <v>June</v>
      </c>
      <c r="V7684" t="str" cm="1">
        <f t="array" ref="V7684">_xlfn.IFS(Raw_Data[[#This Row],[Customer Satisfaction]]&lt;2,"Poor",Raw_Data[[#This Row],[Customer Satisfaction]]&lt;4,"Average",Raw_Data[[#This Row],[Customer Satisfaction]]&gt;=4,"Excellent")</f>
        <v>Poor</v>
      </c>
    </row>
    <row r="7685" spans="2:22" x14ac:dyDescent="0.3">
      <c r="B7685" t="s">
        <v>3640</v>
      </c>
      <c r="C7685" s="2">
        <v>45701</v>
      </c>
      <c r="D7685" s="1">
        <v>0.73750000000000004</v>
      </c>
      <c r="E7685" t="s">
        <v>41</v>
      </c>
      <c r="F7685" t="s">
        <v>48</v>
      </c>
      <c r="G7685" t="s">
        <v>250</v>
      </c>
      <c r="H7685" t="s">
        <v>2026</v>
      </c>
      <c r="I7685" t="s">
        <v>1137</v>
      </c>
      <c r="J7685" t="s">
        <v>24</v>
      </c>
      <c r="K7685" t="s">
        <v>25</v>
      </c>
      <c r="L7685" t="s">
        <v>3564</v>
      </c>
      <c r="M7685">
        <v>1.9</v>
      </c>
      <c r="N7685">
        <v>12.9</v>
      </c>
      <c r="O7685" t="s">
        <v>26</v>
      </c>
      <c r="P7685">
        <v>5</v>
      </c>
      <c r="Q7685" t="s">
        <v>27</v>
      </c>
      <c r="R7685" t="s">
        <v>28</v>
      </c>
      <c r="S7685">
        <v>127.95</v>
      </c>
      <c r="T7685" t="str" cm="1">
        <f t="array" ref="T7685">_xlfn.IFS(Raw_Data[[#This Row],[Call Status]]="Resolved","5",Raw_Data[[#This Row],[Call Status]]="Escalated","2",Raw_Data[[#This Row],[Call Status]]="Pending","3",Raw_Data[[#This Row],[Call Status]]="Abandoned","0")</f>
        <v>5</v>
      </c>
      <c r="U7685" t="str">
        <f>TEXT(Raw_Data[[#This Row],[Call Date]],"mmmm")</f>
        <v>February</v>
      </c>
      <c r="V7685" t="str" cm="1">
        <f t="array" ref="V7685">_xlfn.IFS(Raw_Data[[#This Row],[Customer Satisfaction]]&lt;2,"Poor",Raw_Data[[#This Row],[Customer Satisfaction]]&lt;4,"Average",Raw_Data[[#This Row],[Customer Satisfaction]]&gt;=4,"Excellent")</f>
        <v>Excellent</v>
      </c>
    </row>
    <row r="7686" spans="2:22" x14ac:dyDescent="0.3">
      <c r="B7686" t="s">
        <v>10034</v>
      </c>
      <c r="C7686" s="2">
        <v>45928</v>
      </c>
      <c r="D7686" s="1">
        <v>0.6694444444444444</v>
      </c>
      <c r="E7686" t="s">
        <v>41</v>
      </c>
      <c r="F7686" t="s">
        <v>34</v>
      </c>
      <c r="G7686" t="s">
        <v>21</v>
      </c>
      <c r="H7686" t="s">
        <v>22</v>
      </c>
      <c r="I7686" t="s">
        <v>23</v>
      </c>
      <c r="J7686" t="s">
        <v>42</v>
      </c>
      <c r="K7686" t="s">
        <v>8876</v>
      </c>
      <c r="L7686" t="s">
        <v>8877</v>
      </c>
      <c r="M7686">
        <v>1.7</v>
      </c>
      <c r="N7686">
        <v>7.5</v>
      </c>
      <c r="O7686" t="s">
        <v>28</v>
      </c>
      <c r="P7686">
        <v>3</v>
      </c>
      <c r="Q7686" t="s">
        <v>615</v>
      </c>
      <c r="R7686" t="s">
        <v>28</v>
      </c>
      <c r="S7686">
        <v>149.1</v>
      </c>
      <c r="T7686" t="str" cm="1">
        <f t="array" ref="T7686">_xlfn.IFS(Raw_Data[[#This Row],[Call Status]]="Resolved","5",Raw_Data[[#This Row],[Call Status]]="Escalated","2",Raw_Data[[#This Row],[Call Status]]="Pending","3",Raw_Data[[#This Row],[Call Status]]="Abandoned","0")</f>
        <v>3</v>
      </c>
      <c r="U7686" t="str">
        <f>TEXT(Raw_Data[[#This Row],[Call Date]],"mmmm")</f>
        <v>September</v>
      </c>
      <c r="V7686" t="str" cm="1">
        <f t="array" ref="V7686">_xlfn.IFS(Raw_Data[[#This Row],[Customer Satisfaction]]&lt;2,"Poor",Raw_Data[[#This Row],[Customer Satisfaction]]&lt;4,"Average",Raw_Data[[#This Row],[Customer Satisfaction]]&gt;=4,"Excellent")</f>
        <v>Average</v>
      </c>
    </row>
    <row r="7687" spans="2:22" x14ac:dyDescent="0.3">
      <c r="B7687" t="s">
        <v>1265</v>
      </c>
      <c r="C7687" s="2">
        <v>45735</v>
      </c>
      <c r="D7687" s="1">
        <v>0.64027777777777772</v>
      </c>
      <c r="E7687" t="s">
        <v>110</v>
      </c>
      <c r="F7687" t="s">
        <v>20</v>
      </c>
      <c r="G7687" t="s">
        <v>250</v>
      </c>
      <c r="H7687" t="s">
        <v>22</v>
      </c>
      <c r="I7687" t="s">
        <v>1128</v>
      </c>
      <c r="J7687" t="s">
        <v>55</v>
      </c>
      <c r="K7687" t="s">
        <v>25</v>
      </c>
      <c r="L7687" t="s">
        <v>25</v>
      </c>
      <c r="M7687">
        <v>2.5</v>
      </c>
      <c r="N7687">
        <v>6.2</v>
      </c>
      <c r="O7687" t="s">
        <v>26</v>
      </c>
      <c r="P7687">
        <v>0</v>
      </c>
      <c r="Q7687" t="s">
        <v>27</v>
      </c>
      <c r="R7687" t="s">
        <v>28</v>
      </c>
      <c r="S7687">
        <v>41.99</v>
      </c>
      <c r="T7687" t="str" cm="1">
        <f t="array" ref="T7687">_xlfn.IFS(Raw_Data[[#This Row],[Call Status]]="Resolved","5",Raw_Data[[#This Row],[Call Status]]="Escalated","2",Raw_Data[[#This Row],[Call Status]]="Pending","3",Raw_Data[[#This Row],[Call Status]]="Abandoned","0")</f>
        <v>5</v>
      </c>
      <c r="U7687" t="str">
        <f>TEXT(Raw_Data[[#This Row],[Call Date]],"mmmm")</f>
        <v>March</v>
      </c>
      <c r="V7687" t="str" cm="1">
        <f t="array" ref="V7687">_xlfn.IFS(Raw_Data[[#This Row],[Customer Satisfaction]]&lt;2,"Poor",Raw_Data[[#This Row],[Customer Satisfaction]]&lt;4,"Average",Raw_Data[[#This Row],[Customer Satisfaction]]&gt;=4,"Excellent")</f>
        <v>Poor</v>
      </c>
    </row>
    <row r="7688" spans="2:22" x14ac:dyDescent="0.3">
      <c r="B7688" t="s">
        <v>5858</v>
      </c>
      <c r="C7688" s="2">
        <v>45983</v>
      </c>
      <c r="D7688" s="1">
        <v>0.85</v>
      </c>
      <c r="E7688" t="s">
        <v>37</v>
      </c>
      <c r="F7688" t="s">
        <v>38</v>
      </c>
      <c r="G7688" t="s">
        <v>21</v>
      </c>
      <c r="H7688" t="s">
        <v>2392</v>
      </c>
      <c r="I7688" t="s">
        <v>23</v>
      </c>
      <c r="J7688" t="s">
        <v>45</v>
      </c>
      <c r="K7688" t="s">
        <v>25</v>
      </c>
      <c r="L7688" t="s">
        <v>3564</v>
      </c>
      <c r="M7688">
        <v>2.1</v>
      </c>
      <c r="N7688">
        <v>6.5</v>
      </c>
      <c r="O7688" t="s">
        <v>26</v>
      </c>
      <c r="P7688">
        <v>4</v>
      </c>
      <c r="Q7688" t="s">
        <v>27</v>
      </c>
      <c r="R7688" t="s">
        <v>28</v>
      </c>
      <c r="S7688">
        <v>77.75</v>
      </c>
      <c r="T7688" t="str" cm="1">
        <f t="array" ref="T7688">_xlfn.IFS(Raw_Data[[#This Row],[Call Status]]="Resolved","5",Raw_Data[[#This Row],[Call Status]]="Escalated","2",Raw_Data[[#This Row],[Call Status]]="Pending","3",Raw_Data[[#This Row],[Call Status]]="Abandoned","0")</f>
        <v>5</v>
      </c>
      <c r="U7688" t="str">
        <f>TEXT(Raw_Data[[#This Row],[Call Date]],"mmmm")</f>
        <v>November</v>
      </c>
      <c r="V7688" t="str" cm="1">
        <f t="array" ref="V7688">_xlfn.IFS(Raw_Data[[#This Row],[Customer Satisfaction]]&lt;2,"Poor",Raw_Data[[#This Row],[Customer Satisfaction]]&lt;4,"Average",Raw_Data[[#This Row],[Customer Satisfaction]]&gt;=4,"Excellent")</f>
        <v>Excellent</v>
      </c>
    </row>
    <row r="7689" spans="2:22" x14ac:dyDescent="0.3">
      <c r="B7689" t="s">
        <v>6676</v>
      </c>
      <c r="C7689" s="2">
        <v>45835</v>
      </c>
      <c r="D7689" s="1">
        <v>0.37847222222222221</v>
      </c>
      <c r="E7689" t="s">
        <v>66</v>
      </c>
      <c r="F7689" t="s">
        <v>20</v>
      </c>
      <c r="G7689" t="s">
        <v>250</v>
      </c>
      <c r="H7689" t="s">
        <v>22</v>
      </c>
      <c r="I7689" t="s">
        <v>23</v>
      </c>
      <c r="J7689" t="s">
        <v>49</v>
      </c>
      <c r="K7689" t="s">
        <v>25</v>
      </c>
      <c r="L7689" t="s">
        <v>3561</v>
      </c>
      <c r="M7689">
        <v>3.6</v>
      </c>
      <c r="N7689">
        <v>14.9</v>
      </c>
      <c r="O7689" t="s">
        <v>26</v>
      </c>
      <c r="P7689">
        <v>3</v>
      </c>
      <c r="Q7689" t="s">
        <v>615</v>
      </c>
      <c r="R7689" t="s">
        <v>28</v>
      </c>
      <c r="S7689">
        <v>206.83</v>
      </c>
      <c r="T7689" t="str" cm="1">
        <f t="array" ref="T7689">_xlfn.IFS(Raw_Data[[#This Row],[Call Status]]="Resolved","5",Raw_Data[[#This Row],[Call Status]]="Escalated","2",Raw_Data[[#This Row],[Call Status]]="Pending","3",Raw_Data[[#This Row],[Call Status]]="Abandoned","0")</f>
        <v>5</v>
      </c>
      <c r="U7689" t="str">
        <f>TEXT(Raw_Data[[#This Row],[Call Date]],"mmmm")</f>
        <v>June</v>
      </c>
      <c r="V7689" t="str" cm="1">
        <f t="array" ref="V7689">_xlfn.IFS(Raw_Data[[#This Row],[Customer Satisfaction]]&lt;2,"Poor",Raw_Data[[#This Row],[Customer Satisfaction]]&lt;4,"Average",Raw_Data[[#This Row],[Customer Satisfaction]]&gt;=4,"Excellent")</f>
        <v>Average</v>
      </c>
    </row>
    <row r="7690" spans="2:22" x14ac:dyDescent="0.3">
      <c r="B7690" t="s">
        <v>785</v>
      </c>
      <c r="C7690" s="2">
        <v>46014</v>
      </c>
      <c r="D7690" s="1">
        <v>0.47569444444444442</v>
      </c>
      <c r="E7690" t="s">
        <v>47</v>
      </c>
      <c r="F7690" t="s">
        <v>38</v>
      </c>
      <c r="G7690" t="s">
        <v>250</v>
      </c>
      <c r="H7690" t="s">
        <v>22</v>
      </c>
      <c r="I7690" t="s">
        <v>23</v>
      </c>
      <c r="J7690" t="s">
        <v>24</v>
      </c>
      <c r="K7690" t="s">
        <v>25</v>
      </c>
      <c r="L7690" t="s">
        <v>25</v>
      </c>
      <c r="M7690">
        <v>1.6</v>
      </c>
      <c r="N7690">
        <v>7.8</v>
      </c>
      <c r="O7690" t="s">
        <v>26</v>
      </c>
      <c r="P7690">
        <v>4</v>
      </c>
      <c r="Q7690" t="s">
        <v>615</v>
      </c>
      <c r="R7690" t="s">
        <v>28</v>
      </c>
      <c r="S7690">
        <v>153.88</v>
      </c>
      <c r="T7690" t="str" cm="1">
        <f t="array" ref="T7690">_xlfn.IFS(Raw_Data[[#This Row],[Call Status]]="Resolved","5",Raw_Data[[#This Row],[Call Status]]="Escalated","2",Raw_Data[[#This Row],[Call Status]]="Pending","3",Raw_Data[[#This Row],[Call Status]]="Abandoned","0")</f>
        <v>5</v>
      </c>
      <c r="U7690" t="str">
        <f>TEXT(Raw_Data[[#This Row],[Call Date]],"mmmm")</f>
        <v>December</v>
      </c>
      <c r="V7690" t="str" cm="1">
        <f t="array" ref="V7690">_xlfn.IFS(Raw_Data[[#This Row],[Customer Satisfaction]]&lt;2,"Poor",Raw_Data[[#This Row],[Customer Satisfaction]]&lt;4,"Average",Raw_Data[[#This Row],[Customer Satisfaction]]&gt;=4,"Excellent")</f>
        <v>Excellent</v>
      </c>
    </row>
    <row r="7691" spans="2:22" x14ac:dyDescent="0.3">
      <c r="B7691" t="s">
        <v>6983</v>
      </c>
      <c r="C7691" s="2">
        <v>45660</v>
      </c>
      <c r="D7691" s="1">
        <v>0.34861111111111109</v>
      </c>
      <c r="E7691" t="s">
        <v>33</v>
      </c>
      <c r="F7691" t="s">
        <v>20</v>
      </c>
      <c r="G7691" t="s">
        <v>327</v>
      </c>
      <c r="H7691" t="s">
        <v>22</v>
      </c>
      <c r="I7691" t="s">
        <v>23</v>
      </c>
      <c r="J7691" t="s">
        <v>45</v>
      </c>
      <c r="K7691" t="s">
        <v>25</v>
      </c>
      <c r="L7691" t="s">
        <v>3564</v>
      </c>
      <c r="M7691">
        <v>0.5</v>
      </c>
      <c r="N7691">
        <v>10.6</v>
      </c>
      <c r="O7691" t="s">
        <v>28</v>
      </c>
      <c r="P7691">
        <v>4</v>
      </c>
      <c r="Q7691" t="s">
        <v>27</v>
      </c>
      <c r="R7691" t="s">
        <v>28</v>
      </c>
      <c r="S7691">
        <v>192.74</v>
      </c>
      <c r="T7691" t="str" cm="1">
        <f t="array" ref="T7691">_xlfn.IFS(Raw_Data[[#This Row],[Call Status]]="Resolved","5",Raw_Data[[#This Row],[Call Status]]="Escalated","2",Raw_Data[[#This Row],[Call Status]]="Pending","3",Raw_Data[[#This Row],[Call Status]]="Abandoned","0")</f>
        <v>5</v>
      </c>
      <c r="U7691" t="str">
        <f>TEXT(Raw_Data[[#This Row],[Call Date]],"mmmm")</f>
        <v>January</v>
      </c>
      <c r="V7691" t="str" cm="1">
        <f t="array" ref="V7691">_xlfn.IFS(Raw_Data[[#This Row],[Customer Satisfaction]]&lt;2,"Poor",Raw_Data[[#This Row],[Customer Satisfaction]]&lt;4,"Average",Raw_Data[[#This Row],[Customer Satisfaction]]&gt;=4,"Excellent")</f>
        <v>Excellent</v>
      </c>
    </row>
    <row r="7692" spans="2:22" x14ac:dyDescent="0.3">
      <c r="B7692" t="s">
        <v>7560</v>
      </c>
      <c r="C7692" s="2">
        <v>45871</v>
      </c>
      <c r="D7692" s="1">
        <v>0.6875</v>
      </c>
      <c r="E7692" t="s">
        <v>108</v>
      </c>
      <c r="F7692" t="s">
        <v>38</v>
      </c>
      <c r="G7692" t="s">
        <v>250</v>
      </c>
      <c r="H7692" t="s">
        <v>2026</v>
      </c>
      <c r="I7692" t="s">
        <v>1130</v>
      </c>
      <c r="J7692" t="s">
        <v>64</v>
      </c>
      <c r="K7692" t="s">
        <v>7253</v>
      </c>
      <c r="L7692" t="s">
        <v>7254</v>
      </c>
      <c r="M7692">
        <v>0.4</v>
      </c>
      <c r="N7692">
        <v>7.7</v>
      </c>
      <c r="O7692" t="s">
        <v>28</v>
      </c>
      <c r="P7692">
        <v>2</v>
      </c>
      <c r="Q7692" t="s">
        <v>1014</v>
      </c>
      <c r="R7692" t="s">
        <v>28</v>
      </c>
      <c r="S7692">
        <v>349.11</v>
      </c>
      <c r="T7692" t="str" cm="1">
        <f t="array" ref="T7692">_xlfn.IFS(Raw_Data[[#This Row],[Call Status]]="Resolved","5",Raw_Data[[#This Row],[Call Status]]="Escalated","2",Raw_Data[[#This Row],[Call Status]]="Pending","3",Raw_Data[[#This Row],[Call Status]]="Abandoned","0")</f>
        <v>0</v>
      </c>
      <c r="U7692" t="str">
        <f>TEXT(Raw_Data[[#This Row],[Call Date]],"mmmm")</f>
        <v>August</v>
      </c>
      <c r="V7692" t="str" cm="1">
        <f t="array" ref="V7692">_xlfn.IFS(Raw_Data[[#This Row],[Customer Satisfaction]]&lt;2,"Poor",Raw_Data[[#This Row],[Customer Satisfaction]]&lt;4,"Average",Raw_Data[[#This Row],[Customer Satisfaction]]&gt;=4,"Excellent")</f>
        <v>Average</v>
      </c>
    </row>
    <row r="7693" spans="2:22" x14ac:dyDescent="0.3">
      <c r="B7693" t="s">
        <v>3739</v>
      </c>
      <c r="C7693" s="2">
        <v>45999</v>
      </c>
      <c r="D7693" s="1">
        <v>0.80555555555555558</v>
      </c>
      <c r="E7693" t="s">
        <v>47</v>
      </c>
      <c r="F7693" t="s">
        <v>34</v>
      </c>
      <c r="G7693" t="s">
        <v>250</v>
      </c>
      <c r="H7693" t="s">
        <v>2026</v>
      </c>
      <c r="I7693" t="s">
        <v>1128</v>
      </c>
      <c r="J7693" t="s">
        <v>24</v>
      </c>
      <c r="K7693" t="s">
        <v>25</v>
      </c>
      <c r="L7693" t="s">
        <v>3561</v>
      </c>
      <c r="M7693">
        <v>1.3</v>
      </c>
      <c r="N7693">
        <v>12.4</v>
      </c>
      <c r="O7693" t="s">
        <v>26</v>
      </c>
      <c r="P7693">
        <v>4</v>
      </c>
      <c r="Q7693" t="s">
        <v>27</v>
      </c>
      <c r="R7693" t="s">
        <v>28</v>
      </c>
      <c r="S7693">
        <v>56.47</v>
      </c>
      <c r="T7693" t="str" cm="1">
        <f t="array" ref="T7693">_xlfn.IFS(Raw_Data[[#This Row],[Call Status]]="Resolved","5",Raw_Data[[#This Row],[Call Status]]="Escalated","2",Raw_Data[[#This Row],[Call Status]]="Pending","3",Raw_Data[[#This Row],[Call Status]]="Abandoned","0")</f>
        <v>5</v>
      </c>
      <c r="U7693" t="str">
        <f>TEXT(Raw_Data[[#This Row],[Call Date]],"mmmm")</f>
        <v>December</v>
      </c>
      <c r="V7693" t="str" cm="1">
        <f t="array" ref="V7693">_xlfn.IFS(Raw_Data[[#This Row],[Customer Satisfaction]]&lt;2,"Poor",Raw_Data[[#This Row],[Customer Satisfaction]]&lt;4,"Average",Raw_Data[[#This Row],[Customer Satisfaction]]&gt;=4,"Excellent")</f>
        <v>Excellent</v>
      </c>
    </row>
    <row r="7694" spans="2:22" x14ac:dyDescent="0.3">
      <c r="B7694" t="s">
        <v>2910</v>
      </c>
      <c r="C7694" s="2">
        <v>45731</v>
      </c>
      <c r="D7694" s="1">
        <v>0.54722222222222228</v>
      </c>
      <c r="E7694" t="s">
        <v>33</v>
      </c>
      <c r="F7694" t="s">
        <v>20</v>
      </c>
      <c r="G7694" t="s">
        <v>327</v>
      </c>
      <c r="H7694" t="s">
        <v>2392</v>
      </c>
      <c r="I7694" t="s">
        <v>23</v>
      </c>
      <c r="J7694" t="s">
        <v>76</v>
      </c>
      <c r="K7694" t="s">
        <v>25</v>
      </c>
      <c r="L7694" t="s">
        <v>25</v>
      </c>
      <c r="M7694">
        <v>2.2999999999999998</v>
      </c>
      <c r="N7694">
        <v>13.5</v>
      </c>
      <c r="O7694" t="s">
        <v>26</v>
      </c>
      <c r="P7694">
        <v>3</v>
      </c>
      <c r="Q7694" t="s">
        <v>615</v>
      </c>
      <c r="R7694" t="s">
        <v>28</v>
      </c>
      <c r="S7694">
        <v>107.5</v>
      </c>
      <c r="T7694" t="str" cm="1">
        <f t="array" ref="T7694">_xlfn.IFS(Raw_Data[[#This Row],[Call Status]]="Resolved","5",Raw_Data[[#This Row],[Call Status]]="Escalated","2",Raw_Data[[#This Row],[Call Status]]="Pending","3",Raw_Data[[#This Row],[Call Status]]="Abandoned","0")</f>
        <v>5</v>
      </c>
      <c r="U7694" t="str">
        <f>TEXT(Raw_Data[[#This Row],[Call Date]],"mmmm")</f>
        <v>March</v>
      </c>
      <c r="V7694" t="str" cm="1">
        <f t="array" ref="V7694">_xlfn.IFS(Raw_Data[[#This Row],[Customer Satisfaction]]&lt;2,"Poor",Raw_Data[[#This Row],[Customer Satisfaction]]&lt;4,"Average",Raw_Data[[#This Row],[Customer Satisfaction]]&gt;=4,"Excellent")</f>
        <v>Average</v>
      </c>
    </row>
    <row r="7695" spans="2:22" x14ac:dyDescent="0.3">
      <c r="B7695" t="s">
        <v>1962</v>
      </c>
      <c r="C7695" s="2">
        <v>45708</v>
      </c>
      <c r="D7695" s="1">
        <v>0.57499999999999996</v>
      </c>
      <c r="E7695" t="s">
        <v>44</v>
      </c>
      <c r="F7695" t="s">
        <v>34</v>
      </c>
      <c r="G7695" t="s">
        <v>162</v>
      </c>
      <c r="H7695" t="s">
        <v>22</v>
      </c>
      <c r="I7695" t="s">
        <v>1137</v>
      </c>
      <c r="J7695" t="s">
        <v>45</v>
      </c>
      <c r="K7695" t="s">
        <v>25</v>
      </c>
      <c r="L7695" t="s">
        <v>25</v>
      </c>
      <c r="M7695">
        <v>12.1</v>
      </c>
      <c r="N7695">
        <v>9.1</v>
      </c>
      <c r="O7695" t="s">
        <v>26</v>
      </c>
      <c r="P7695">
        <v>5</v>
      </c>
      <c r="Q7695" t="s">
        <v>27</v>
      </c>
      <c r="R7695" t="s">
        <v>28</v>
      </c>
      <c r="S7695">
        <v>546.65</v>
      </c>
      <c r="T7695" t="str" cm="1">
        <f t="array" ref="T7695">_xlfn.IFS(Raw_Data[[#This Row],[Call Status]]="Resolved","5",Raw_Data[[#This Row],[Call Status]]="Escalated","2",Raw_Data[[#This Row],[Call Status]]="Pending","3",Raw_Data[[#This Row],[Call Status]]="Abandoned","0")</f>
        <v>5</v>
      </c>
      <c r="U7695" t="str">
        <f>TEXT(Raw_Data[[#This Row],[Call Date]],"mmmm")</f>
        <v>February</v>
      </c>
      <c r="V7695" t="str" cm="1">
        <f t="array" ref="V7695">_xlfn.IFS(Raw_Data[[#This Row],[Customer Satisfaction]]&lt;2,"Poor",Raw_Data[[#This Row],[Customer Satisfaction]]&lt;4,"Average",Raw_Data[[#This Row],[Customer Satisfaction]]&gt;=4,"Excellent")</f>
        <v>Excellent</v>
      </c>
    </row>
    <row r="7696" spans="2:22" x14ac:dyDescent="0.3">
      <c r="B7696" t="s">
        <v>3579</v>
      </c>
      <c r="C7696" s="2">
        <v>45724</v>
      </c>
      <c r="D7696" s="1">
        <v>0.57638888888888884</v>
      </c>
      <c r="E7696" t="s">
        <v>33</v>
      </c>
      <c r="F7696" t="s">
        <v>34</v>
      </c>
      <c r="G7696" t="s">
        <v>250</v>
      </c>
      <c r="H7696" t="s">
        <v>2026</v>
      </c>
      <c r="I7696" t="s">
        <v>1130</v>
      </c>
      <c r="J7696" t="s">
        <v>35</v>
      </c>
      <c r="K7696" t="s">
        <v>25</v>
      </c>
      <c r="L7696" t="s">
        <v>3559</v>
      </c>
      <c r="M7696">
        <v>0.4</v>
      </c>
      <c r="N7696">
        <v>9</v>
      </c>
      <c r="O7696" t="s">
        <v>26</v>
      </c>
      <c r="P7696">
        <v>5</v>
      </c>
      <c r="Q7696" t="s">
        <v>27</v>
      </c>
      <c r="R7696" t="s">
        <v>28</v>
      </c>
      <c r="S7696">
        <v>268.89</v>
      </c>
      <c r="T7696" t="str" cm="1">
        <f t="array" ref="T7696">_xlfn.IFS(Raw_Data[[#This Row],[Call Status]]="Resolved","5",Raw_Data[[#This Row],[Call Status]]="Escalated","2",Raw_Data[[#This Row],[Call Status]]="Pending","3",Raw_Data[[#This Row],[Call Status]]="Abandoned","0")</f>
        <v>5</v>
      </c>
      <c r="U7696" t="str">
        <f>TEXT(Raw_Data[[#This Row],[Call Date]],"mmmm")</f>
        <v>March</v>
      </c>
      <c r="V7696" t="str" cm="1">
        <f t="array" ref="V7696">_xlfn.IFS(Raw_Data[[#This Row],[Customer Satisfaction]]&lt;2,"Poor",Raw_Data[[#This Row],[Customer Satisfaction]]&lt;4,"Average",Raw_Data[[#This Row],[Customer Satisfaction]]&gt;=4,"Excellent")</f>
        <v>Excellent</v>
      </c>
    </row>
    <row r="7697" spans="2:22" x14ac:dyDescent="0.3">
      <c r="B7697" t="s">
        <v>2371</v>
      </c>
      <c r="C7697" s="2">
        <v>45989</v>
      </c>
      <c r="D7697" s="1">
        <v>0.87777777777777777</v>
      </c>
      <c r="E7697" t="s">
        <v>30</v>
      </c>
      <c r="F7697" t="s">
        <v>34</v>
      </c>
      <c r="G7697" t="s">
        <v>21</v>
      </c>
      <c r="H7697" t="s">
        <v>2026</v>
      </c>
      <c r="I7697" t="s">
        <v>1128</v>
      </c>
      <c r="J7697" t="s">
        <v>76</v>
      </c>
      <c r="K7697" t="s">
        <v>25</v>
      </c>
      <c r="L7697" t="s">
        <v>25</v>
      </c>
      <c r="M7697">
        <v>0.6</v>
      </c>
      <c r="N7697">
        <v>4.5999999999999996</v>
      </c>
      <c r="O7697" t="s">
        <v>26</v>
      </c>
      <c r="P7697">
        <v>5</v>
      </c>
      <c r="Q7697" t="s">
        <v>27</v>
      </c>
      <c r="R7697" t="s">
        <v>28</v>
      </c>
      <c r="S7697">
        <v>185.14</v>
      </c>
      <c r="T7697" t="str" cm="1">
        <f t="array" ref="T7697">_xlfn.IFS(Raw_Data[[#This Row],[Call Status]]="Resolved","5",Raw_Data[[#This Row],[Call Status]]="Escalated","2",Raw_Data[[#This Row],[Call Status]]="Pending","3",Raw_Data[[#This Row],[Call Status]]="Abandoned","0")</f>
        <v>5</v>
      </c>
      <c r="U7697" t="str">
        <f>TEXT(Raw_Data[[#This Row],[Call Date]],"mmmm")</f>
        <v>November</v>
      </c>
      <c r="V7697" t="str" cm="1">
        <f t="array" ref="V7697">_xlfn.IFS(Raw_Data[[#This Row],[Customer Satisfaction]]&lt;2,"Poor",Raw_Data[[#This Row],[Customer Satisfaction]]&lt;4,"Average",Raw_Data[[#This Row],[Customer Satisfaction]]&gt;=4,"Excellent")</f>
        <v>Excellent</v>
      </c>
    </row>
    <row r="7698" spans="2:22" x14ac:dyDescent="0.3">
      <c r="B7698" t="s">
        <v>6090</v>
      </c>
      <c r="C7698" s="2">
        <v>45750</v>
      </c>
      <c r="D7698" s="1">
        <v>0.41249999999999998</v>
      </c>
      <c r="E7698" t="s">
        <v>33</v>
      </c>
      <c r="F7698" t="s">
        <v>34</v>
      </c>
      <c r="G7698" t="s">
        <v>250</v>
      </c>
      <c r="H7698" t="s">
        <v>2613</v>
      </c>
      <c r="I7698" t="s">
        <v>23</v>
      </c>
      <c r="J7698" t="s">
        <v>64</v>
      </c>
      <c r="K7698" t="s">
        <v>25</v>
      </c>
      <c r="L7698" t="s">
        <v>3570</v>
      </c>
      <c r="M7698">
        <v>1.4</v>
      </c>
      <c r="N7698">
        <v>10.199999999999999</v>
      </c>
      <c r="O7698" t="s">
        <v>28</v>
      </c>
      <c r="P7698">
        <v>5</v>
      </c>
      <c r="Q7698" t="s">
        <v>27</v>
      </c>
      <c r="R7698" t="s">
        <v>28</v>
      </c>
      <c r="S7698">
        <v>96.41</v>
      </c>
      <c r="T7698" t="str" cm="1">
        <f t="array" ref="T7698">_xlfn.IFS(Raw_Data[[#This Row],[Call Status]]="Resolved","5",Raw_Data[[#This Row],[Call Status]]="Escalated","2",Raw_Data[[#This Row],[Call Status]]="Pending","3",Raw_Data[[#This Row],[Call Status]]="Abandoned","0")</f>
        <v>5</v>
      </c>
      <c r="U7698" t="str">
        <f>TEXT(Raw_Data[[#This Row],[Call Date]],"mmmm")</f>
        <v>April</v>
      </c>
      <c r="V7698" t="str" cm="1">
        <f t="array" ref="V7698">_xlfn.IFS(Raw_Data[[#This Row],[Customer Satisfaction]]&lt;2,"Poor",Raw_Data[[#This Row],[Customer Satisfaction]]&lt;4,"Average",Raw_Data[[#This Row],[Customer Satisfaction]]&gt;=4,"Excellent")</f>
        <v>Excellent</v>
      </c>
    </row>
    <row r="7699" spans="2:22" x14ac:dyDescent="0.3">
      <c r="B7699" t="s">
        <v>1794</v>
      </c>
      <c r="C7699" s="2">
        <v>45833</v>
      </c>
      <c r="D7699" s="1">
        <v>0.35208333333333336</v>
      </c>
      <c r="E7699" t="s">
        <v>63</v>
      </c>
      <c r="F7699" t="s">
        <v>38</v>
      </c>
      <c r="G7699" t="s">
        <v>327</v>
      </c>
      <c r="H7699" t="s">
        <v>22</v>
      </c>
      <c r="I7699" t="s">
        <v>1128</v>
      </c>
      <c r="J7699" t="s">
        <v>49</v>
      </c>
      <c r="K7699" t="s">
        <v>25</v>
      </c>
      <c r="L7699" t="s">
        <v>25</v>
      </c>
      <c r="M7699">
        <v>2.5</v>
      </c>
      <c r="N7699">
        <v>12.3</v>
      </c>
      <c r="O7699" t="s">
        <v>26</v>
      </c>
      <c r="P7699">
        <v>5</v>
      </c>
      <c r="Q7699" t="s">
        <v>27</v>
      </c>
      <c r="R7699" t="s">
        <v>28</v>
      </c>
      <c r="S7699">
        <v>105.07</v>
      </c>
      <c r="T7699" t="str" cm="1">
        <f t="array" ref="T7699">_xlfn.IFS(Raw_Data[[#This Row],[Call Status]]="Resolved","5",Raw_Data[[#This Row],[Call Status]]="Escalated","2",Raw_Data[[#This Row],[Call Status]]="Pending","3",Raw_Data[[#This Row],[Call Status]]="Abandoned","0")</f>
        <v>5</v>
      </c>
      <c r="U7699" t="str">
        <f>TEXT(Raw_Data[[#This Row],[Call Date]],"mmmm")</f>
        <v>June</v>
      </c>
      <c r="V7699" t="str" cm="1">
        <f t="array" ref="V7699">_xlfn.IFS(Raw_Data[[#This Row],[Customer Satisfaction]]&lt;2,"Poor",Raw_Data[[#This Row],[Customer Satisfaction]]&lt;4,"Average",Raw_Data[[#This Row],[Customer Satisfaction]]&gt;=4,"Excellent")</f>
        <v>Excellent</v>
      </c>
    </row>
    <row r="7700" spans="2:22" x14ac:dyDescent="0.3">
      <c r="B7700" t="s">
        <v>6690</v>
      </c>
      <c r="C7700" s="2">
        <v>45802</v>
      </c>
      <c r="D7700" s="1">
        <v>0.7270833333333333</v>
      </c>
      <c r="E7700" t="s">
        <v>33</v>
      </c>
      <c r="F7700" t="s">
        <v>34</v>
      </c>
      <c r="G7700" t="s">
        <v>162</v>
      </c>
      <c r="H7700" t="s">
        <v>22</v>
      </c>
      <c r="I7700" t="s">
        <v>23</v>
      </c>
      <c r="J7700" t="s">
        <v>45</v>
      </c>
      <c r="K7700" t="s">
        <v>25</v>
      </c>
      <c r="L7700" t="s">
        <v>3561</v>
      </c>
      <c r="M7700">
        <v>6.4</v>
      </c>
      <c r="N7700">
        <v>9.6</v>
      </c>
      <c r="O7700" t="s">
        <v>26</v>
      </c>
      <c r="P7700">
        <v>3</v>
      </c>
      <c r="Q7700" t="s">
        <v>615</v>
      </c>
      <c r="R7700" t="s">
        <v>28</v>
      </c>
      <c r="S7700">
        <v>139.19999999999999</v>
      </c>
      <c r="T7700" t="str" cm="1">
        <f t="array" ref="T7700">_xlfn.IFS(Raw_Data[[#This Row],[Call Status]]="Resolved","5",Raw_Data[[#This Row],[Call Status]]="Escalated","2",Raw_Data[[#This Row],[Call Status]]="Pending","3",Raw_Data[[#This Row],[Call Status]]="Abandoned","0")</f>
        <v>5</v>
      </c>
      <c r="U7700" t="str">
        <f>TEXT(Raw_Data[[#This Row],[Call Date]],"mmmm")</f>
        <v>May</v>
      </c>
      <c r="V7700" t="str" cm="1">
        <f t="array" ref="V7700">_xlfn.IFS(Raw_Data[[#This Row],[Customer Satisfaction]]&lt;2,"Poor",Raw_Data[[#This Row],[Customer Satisfaction]]&lt;4,"Average",Raw_Data[[#This Row],[Customer Satisfaction]]&gt;=4,"Excellent")</f>
        <v>Average</v>
      </c>
    </row>
    <row r="7701" spans="2:22" x14ac:dyDescent="0.3">
      <c r="B7701" t="s">
        <v>8936</v>
      </c>
      <c r="C7701" s="2">
        <v>45664</v>
      </c>
      <c r="D7701" s="1">
        <v>0.3972222222222222</v>
      </c>
      <c r="E7701" t="s">
        <v>63</v>
      </c>
      <c r="F7701" t="s">
        <v>38</v>
      </c>
      <c r="G7701" t="s">
        <v>250</v>
      </c>
      <c r="H7701" t="s">
        <v>2392</v>
      </c>
      <c r="I7701" t="s">
        <v>1128</v>
      </c>
      <c r="J7701" t="s">
        <v>39</v>
      </c>
      <c r="K7701" t="s">
        <v>8876</v>
      </c>
      <c r="L7701" t="s">
        <v>8877</v>
      </c>
      <c r="M7701">
        <v>1.9</v>
      </c>
      <c r="N7701">
        <v>9.6</v>
      </c>
      <c r="O7701" t="s">
        <v>28</v>
      </c>
      <c r="P7701">
        <v>1</v>
      </c>
      <c r="Q7701" t="s">
        <v>1014</v>
      </c>
      <c r="R7701" t="s">
        <v>28</v>
      </c>
      <c r="S7701">
        <v>19.3</v>
      </c>
      <c r="T7701" t="str" cm="1">
        <f t="array" ref="T7701">_xlfn.IFS(Raw_Data[[#This Row],[Call Status]]="Resolved","5",Raw_Data[[#This Row],[Call Status]]="Escalated","2",Raw_Data[[#This Row],[Call Status]]="Pending","3",Raw_Data[[#This Row],[Call Status]]="Abandoned","0")</f>
        <v>3</v>
      </c>
      <c r="U7701" t="str">
        <f>TEXT(Raw_Data[[#This Row],[Call Date]],"mmmm")</f>
        <v>January</v>
      </c>
      <c r="V7701" t="str" cm="1">
        <f t="array" ref="V7701">_xlfn.IFS(Raw_Data[[#This Row],[Customer Satisfaction]]&lt;2,"Poor",Raw_Data[[#This Row],[Customer Satisfaction]]&lt;4,"Average",Raw_Data[[#This Row],[Customer Satisfaction]]&gt;=4,"Excellent")</f>
        <v>Poor</v>
      </c>
    </row>
    <row r="7702" spans="2:22" x14ac:dyDescent="0.3">
      <c r="B7702" t="s">
        <v>5047</v>
      </c>
      <c r="C7702" s="2">
        <v>45926</v>
      </c>
      <c r="D7702" s="1">
        <v>0.44374999999999998</v>
      </c>
      <c r="E7702" t="s">
        <v>72</v>
      </c>
      <c r="F7702" t="s">
        <v>34</v>
      </c>
      <c r="G7702" t="s">
        <v>21</v>
      </c>
      <c r="H7702" t="s">
        <v>22</v>
      </c>
      <c r="I7702" t="s">
        <v>1137</v>
      </c>
      <c r="J7702" t="s">
        <v>55</v>
      </c>
      <c r="K7702" t="s">
        <v>25</v>
      </c>
      <c r="L7702" t="s">
        <v>3564</v>
      </c>
      <c r="M7702">
        <v>7.4</v>
      </c>
      <c r="N7702">
        <v>5.6</v>
      </c>
      <c r="O7702" t="s">
        <v>28</v>
      </c>
      <c r="P7702">
        <v>4</v>
      </c>
      <c r="Q7702" t="s">
        <v>27</v>
      </c>
      <c r="R7702" t="s">
        <v>28</v>
      </c>
      <c r="S7702">
        <v>399.87</v>
      </c>
      <c r="T7702" t="str" cm="1">
        <f t="array" ref="T7702">_xlfn.IFS(Raw_Data[[#This Row],[Call Status]]="Resolved","5",Raw_Data[[#This Row],[Call Status]]="Escalated","2",Raw_Data[[#This Row],[Call Status]]="Pending","3",Raw_Data[[#This Row],[Call Status]]="Abandoned","0")</f>
        <v>5</v>
      </c>
      <c r="U7702" t="str">
        <f>TEXT(Raw_Data[[#This Row],[Call Date]],"mmmm")</f>
        <v>September</v>
      </c>
      <c r="V7702" t="str" cm="1">
        <f t="array" ref="V7702">_xlfn.IFS(Raw_Data[[#This Row],[Customer Satisfaction]]&lt;2,"Poor",Raw_Data[[#This Row],[Customer Satisfaction]]&lt;4,"Average",Raw_Data[[#This Row],[Customer Satisfaction]]&gt;=4,"Excellent")</f>
        <v>Excellent</v>
      </c>
    </row>
    <row r="7703" spans="2:22" x14ac:dyDescent="0.3">
      <c r="B7703" t="s">
        <v>9465</v>
      </c>
      <c r="C7703" s="2">
        <v>45979</v>
      </c>
      <c r="D7703" s="1">
        <v>0.49444444444444446</v>
      </c>
      <c r="E7703" t="s">
        <v>57</v>
      </c>
      <c r="F7703" t="s">
        <v>38</v>
      </c>
      <c r="G7703" t="s">
        <v>327</v>
      </c>
      <c r="H7703" t="s">
        <v>22</v>
      </c>
      <c r="I7703" t="s">
        <v>1128</v>
      </c>
      <c r="J7703" t="s">
        <v>45</v>
      </c>
      <c r="K7703" t="s">
        <v>8876</v>
      </c>
      <c r="L7703" t="s">
        <v>8877</v>
      </c>
      <c r="M7703">
        <v>2.7</v>
      </c>
      <c r="N7703">
        <v>10.9</v>
      </c>
      <c r="O7703" t="s">
        <v>28</v>
      </c>
      <c r="P7703">
        <v>2</v>
      </c>
      <c r="Q7703" t="s">
        <v>615</v>
      </c>
      <c r="R7703" t="s">
        <v>28</v>
      </c>
      <c r="S7703">
        <v>249.2</v>
      </c>
      <c r="T7703" t="str" cm="1">
        <f t="array" ref="T7703">_xlfn.IFS(Raw_Data[[#This Row],[Call Status]]="Resolved","5",Raw_Data[[#This Row],[Call Status]]="Escalated","2",Raw_Data[[#This Row],[Call Status]]="Pending","3",Raw_Data[[#This Row],[Call Status]]="Abandoned","0")</f>
        <v>3</v>
      </c>
      <c r="U7703" t="str">
        <f>TEXT(Raw_Data[[#This Row],[Call Date]],"mmmm")</f>
        <v>November</v>
      </c>
      <c r="V7703" t="str" cm="1">
        <f t="array" ref="V7703">_xlfn.IFS(Raw_Data[[#This Row],[Customer Satisfaction]]&lt;2,"Poor",Raw_Data[[#This Row],[Customer Satisfaction]]&lt;4,"Average",Raw_Data[[#This Row],[Customer Satisfaction]]&gt;=4,"Excellent")</f>
        <v>Average</v>
      </c>
    </row>
    <row r="7704" spans="2:22" x14ac:dyDescent="0.3">
      <c r="B7704" t="s">
        <v>6297</v>
      </c>
      <c r="C7704" s="2">
        <v>45661</v>
      </c>
      <c r="D7704" s="1">
        <v>0.52361111111111114</v>
      </c>
      <c r="E7704" t="s">
        <v>63</v>
      </c>
      <c r="F7704" t="s">
        <v>20</v>
      </c>
      <c r="G7704" t="s">
        <v>327</v>
      </c>
      <c r="H7704" t="s">
        <v>22</v>
      </c>
      <c r="I7704" t="s">
        <v>23</v>
      </c>
      <c r="J7704" t="s">
        <v>76</v>
      </c>
      <c r="K7704" t="s">
        <v>25</v>
      </c>
      <c r="L7704" t="s">
        <v>3559</v>
      </c>
      <c r="M7704">
        <v>6.8</v>
      </c>
      <c r="N7704">
        <v>9</v>
      </c>
      <c r="O7704" t="s">
        <v>26</v>
      </c>
      <c r="P7704">
        <v>5</v>
      </c>
      <c r="Q7704" t="s">
        <v>27</v>
      </c>
      <c r="R7704" t="s">
        <v>28</v>
      </c>
      <c r="S7704">
        <v>112.52</v>
      </c>
      <c r="T7704" t="str" cm="1">
        <f t="array" ref="T7704">_xlfn.IFS(Raw_Data[[#This Row],[Call Status]]="Resolved","5",Raw_Data[[#This Row],[Call Status]]="Escalated","2",Raw_Data[[#This Row],[Call Status]]="Pending","3",Raw_Data[[#This Row],[Call Status]]="Abandoned","0")</f>
        <v>5</v>
      </c>
      <c r="U7704" t="str">
        <f>TEXT(Raw_Data[[#This Row],[Call Date]],"mmmm")</f>
        <v>January</v>
      </c>
      <c r="V7704" t="str" cm="1">
        <f t="array" ref="V7704">_xlfn.IFS(Raw_Data[[#This Row],[Customer Satisfaction]]&lt;2,"Poor",Raw_Data[[#This Row],[Customer Satisfaction]]&lt;4,"Average",Raw_Data[[#This Row],[Customer Satisfaction]]&gt;=4,"Excellent")</f>
        <v>Excellent</v>
      </c>
    </row>
    <row r="7705" spans="2:22" x14ac:dyDescent="0.3">
      <c r="B7705" t="s">
        <v>3413</v>
      </c>
      <c r="C7705" s="2">
        <v>45795</v>
      </c>
      <c r="D7705" s="1">
        <v>0.41458333333333336</v>
      </c>
      <c r="E7705" t="s">
        <v>110</v>
      </c>
      <c r="F7705" t="s">
        <v>34</v>
      </c>
      <c r="G7705" t="s">
        <v>162</v>
      </c>
      <c r="H7705" t="s">
        <v>2026</v>
      </c>
      <c r="I7705" t="s">
        <v>23</v>
      </c>
      <c r="J7705" t="s">
        <v>49</v>
      </c>
      <c r="K7705" t="s">
        <v>25</v>
      </c>
      <c r="L7705" t="s">
        <v>25</v>
      </c>
      <c r="M7705">
        <v>5.2</v>
      </c>
      <c r="N7705">
        <v>14.6</v>
      </c>
      <c r="O7705" t="s">
        <v>26</v>
      </c>
      <c r="P7705">
        <v>5</v>
      </c>
      <c r="Q7705" t="s">
        <v>27</v>
      </c>
      <c r="R7705" t="s">
        <v>28</v>
      </c>
      <c r="S7705">
        <v>53.95</v>
      </c>
      <c r="T7705" t="str" cm="1">
        <f t="array" ref="T7705">_xlfn.IFS(Raw_Data[[#This Row],[Call Status]]="Resolved","5",Raw_Data[[#This Row],[Call Status]]="Escalated","2",Raw_Data[[#This Row],[Call Status]]="Pending","3",Raw_Data[[#This Row],[Call Status]]="Abandoned","0")</f>
        <v>5</v>
      </c>
      <c r="U7705" t="str">
        <f>TEXT(Raw_Data[[#This Row],[Call Date]],"mmmm")</f>
        <v>May</v>
      </c>
      <c r="V7705" t="str" cm="1">
        <f t="array" ref="V7705">_xlfn.IFS(Raw_Data[[#This Row],[Customer Satisfaction]]&lt;2,"Poor",Raw_Data[[#This Row],[Customer Satisfaction]]&lt;4,"Average",Raw_Data[[#This Row],[Customer Satisfaction]]&gt;=4,"Excellent")</f>
        <v>Excellent</v>
      </c>
    </row>
    <row r="7706" spans="2:22" x14ac:dyDescent="0.3">
      <c r="B7706" t="s">
        <v>2174</v>
      </c>
      <c r="C7706" s="2">
        <v>45888</v>
      </c>
      <c r="D7706" s="1">
        <v>0.43888888888888888</v>
      </c>
      <c r="E7706" t="s">
        <v>44</v>
      </c>
      <c r="F7706" t="s">
        <v>20</v>
      </c>
      <c r="G7706" t="s">
        <v>21</v>
      </c>
      <c r="H7706" t="s">
        <v>2026</v>
      </c>
      <c r="I7706" t="s">
        <v>1130</v>
      </c>
      <c r="J7706" t="s">
        <v>55</v>
      </c>
      <c r="K7706" t="s">
        <v>25</v>
      </c>
      <c r="L7706" t="s">
        <v>25</v>
      </c>
      <c r="M7706">
        <v>0.2</v>
      </c>
      <c r="N7706">
        <v>15.4</v>
      </c>
      <c r="O7706" t="s">
        <v>28</v>
      </c>
      <c r="P7706">
        <v>3</v>
      </c>
      <c r="Q7706" t="s">
        <v>1014</v>
      </c>
      <c r="R7706" t="s">
        <v>28</v>
      </c>
      <c r="S7706">
        <v>301.07</v>
      </c>
      <c r="T7706" t="str" cm="1">
        <f t="array" ref="T7706">_xlfn.IFS(Raw_Data[[#This Row],[Call Status]]="Resolved","5",Raw_Data[[#This Row],[Call Status]]="Escalated","2",Raw_Data[[#This Row],[Call Status]]="Pending","3",Raw_Data[[#This Row],[Call Status]]="Abandoned","0")</f>
        <v>5</v>
      </c>
      <c r="U7706" t="str">
        <f>TEXT(Raw_Data[[#This Row],[Call Date]],"mmmm")</f>
        <v>August</v>
      </c>
      <c r="V7706" t="str" cm="1">
        <f t="array" ref="V7706">_xlfn.IFS(Raw_Data[[#This Row],[Customer Satisfaction]]&lt;2,"Poor",Raw_Data[[#This Row],[Customer Satisfaction]]&lt;4,"Average",Raw_Data[[#This Row],[Customer Satisfaction]]&gt;=4,"Excellent")</f>
        <v>Average</v>
      </c>
    </row>
    <row r="7707" spans="2:22" x14ac:dyDescent="0.3">
      <c r="B7707" t="s">
        <v>7986</v>
      </c>
      <c r="C7707" s="2">
        <v>45745</v>
      </c>
      <c r="D7707" s="1">
        <v>0.85069444444444442</v>
      </c>
      <c r="E7707" t="s">
        <v>59</v>
      </c>
      <c r="F7707" t="s">
        <v>20</v>
      </c>
      <c r="G7707" t="s">
        <v>21</v>
      </c>
      <c r="H7707" t="s">
        <v>22</v>
      </c>
      <c r="I7707" t="s">
        <v>23</v>
      </c>
      <c r="J7707" t="s">
        <v>45</v>
      </c>
      <c r="K7707" t="s">
        <v>16</v>
      </c>
      <c r="L7707" t="s">
        <v>16</v>
      </c>
      <c r="M7707">
        <v>4.2</v>
      </c>
      <c r="N7707">
        <v>11</v>
      </c>
      <c r="O7707" t="s">
        <v>28</v>
      </c>
      <c r="P7707">
        <v>3</v>
      </c>
      <c r="Q7707" t="s">
        <v>615</v>
      </c>
      <c r="R7707" t="s">
        <v>26</v>
      </c>
      <c r="S7707">
        <v>308.62</v>
      </c>
      <c r="T7707" t="str" cm="1">
        <f t="array" ref="T7707">_xlfn.IFS(Raw_Data[[#This Row],[Call Status]]="Resolved","5",Raw_Data[[#This Row],[Call Status]]="Escalated","2",Raw_Data[[#This Row],[Call Status]]="Pending","3",Raw_Data[[#This Row],[Call Status]]="Abandoned","0")</f>
        <v>2</v>
      </c>
      <c r="U7707" t="str">
        <f>TEXT(Raw_Data[[#This Row],[Call Date]],"mmmm")</f>
        <v>March</v>
      </c>
      <c r="V7707" t="str" cm="1">
        <f t="array" ref="V7707">_xlfn.IFS(Raw_Data[[#This Row],[Customer Satisfaction]]&lt;2,"Poor",Raw_Data[[#This Row],[Customer Satisfaction]]&lt;4,"Average",Raw_Data[[#This Row],[Customer Satisfaction]]&gt;=4,"Excellent")</f>
        <v>Average</v>
      </c>
    </row>
    <row r="7708" spans="2:22" x14ac:dyDescent="0.3">
      <c r="B7708" t="s">
        <v>3387</v>
      </c>
      <c r="C7708" s="2">
        <v>45674</v>
      </c>
      <c r="D7708" s="1">
        <v>0.64861111111111114</v>
      </c>
      <c r="E7708" t="s">
        <v>63</v>
      </c>
      <c r="F7708" t="s">
        <v>20</v>
      </c>
      <c r="G7708" t="s">
        <v>327</v>
      </c>
      <c r="H7708" t="s">
        <v>2026</v>
      </c>
      <c r="I7708" t="s">
        <v>23</v>
      </c>
      <c r="J7708" t="s">
        <v>42</v>
      </c>
      <c r="K7708" t="s">
        <v>25</v>
      </c>
      <c r="L7708" t="s">
        <v>25</v>
      </c>
      <c r="M7708">
        <v>3</v>
      </c>
      <c r="N7708">
        <v>17.2</v>
      </c>
      <c r="O7708" t="s">
        <v>28</v>
      </c>
      <c r="P7708">
        <v>5</v>
      </c>
      <c r="Q7708" t="s">
        <v>27</v>
      </c>
      <c r="R7708" t="s">
        <v>26</v>
      </c>
      <c r="S7708">
        <v>61.53</v>
      </c>
      <c r="T7708" t="str" cm="1">
        <f t="array" ref="T7708">_xlfn.IFS(Raw_Data[[#This Row],[Call Status]]="Resolved","5",Raw_Data[[#This Row],[Call Status]]="Escalated","2",Raw_Data[[#This Row],[Call Status]]="Pending","3",Raw_Data[[#This Row],[Call Status]]="Abandoned","0")</f>
        <v>5</v>
      </c>
      <c r="U7708" t="str">
        <f>TEXT(Raw_Data[[#This Row],[Call Date]],"mmmm")</f>
        <v>January</v>
      </c>
      <c r="V7708" t="str" cm="1">
        <f t="array" ref="V7708">_xlfn.IFS(Raw_Data[[#This Row],[Customer Satisfaction]]&lt;2,"Poor",Raw_Data[[#This Row],[Customer Satisfaction]]&lt;4,"Average",Raw_Data[[#This Row],[Customer Satisfaction]]&gt;=4,"Excellent")</f>
        <v>Excellent</v>
      </c>
    </row>
    <row r="7709" spans="2:22" x14ac:dyDescent="0.3">
      <c r="B7709" t="s">
        <v>5994</v>
      </c>
      <c r="C7709" s="2">
        <v>45709</v>
      </c>
      <c r="D7709" s="1">
        <v>0.45833333333333331</v>
      </c>
      <c r="E7709" t="s">
        <v>110</v>
      </c>
      <c r="F7709" t="s">
        <v>34</v>
      </c>
      <c r="G7709" t="s">
        <v>162</v>
      </c>
      <c r="H7709" t="s">
        <v>2392</v>
      </c>
      <c r="I7709" t="s">
        <v>23</v>
      </c>
      <c r="J7709" t="s">
        <v>39</v>
      </c>
      <c r="K7709" t="s">
        <v>25</v>
      </c>
      <c r="L7709" t="s">
        <v>3564</v>
      </c>
      <c r="M7709">
        <v>4.2</v>
      </c>
      <c r="N7709">
        <v>13.6</v>
      </c>
      <c r="O7709" t="s">
        <v>28</v>
      </c>
      <c r="P7709">
        <v>5</v>
      </c>
      <c r="Q7709" t="s">
        <v>27</v>
      </c>
      <c r="R7709" t="s">
        <v>28</v>
      </c>
      <c r="S7709">
        <v>161.05000000000001</v>
      </c>
      <c r="T7709" t="str" cm="1">
        <f t="array" ref="T7709">_xlfn.IFS(Raw_Data[[#This Row],[Call Status]]="Resolved","5",Raw_Data[[#This Row],[Call Status]]="Escalated","2",Raw_Data[[#This Row],[Call Status]]="Pending","3",Raw_Data[[#This Row],[Call Status]]="Abandoned","0")</f>
        <v>5</v>
      </c>
      <c r="U7709" t="str">
        <f>TEXT(Raw_Data[[#This Row],[Call Date]],"mmmm")</f>
        <v>February</v>
      </c>
      <c r="V7709" t="str" cm="1">
        <f t="array" ref="V7709">_xlfn.IFS(Raw_Data[[#This Row],[Customer Satisfaction]]&lt;2,"Poor",Raw_Data[[#This Row],[Customer Satisfaction]]&lt;4,"Average",Raw_Data[[#This Row],[Customer Satisfaction]]&gt;=4,"Excellent")</f>
        <v>Excellent</v>
      </c>
    </row>
    <row r="7710" spans="2:22" x14ac:dyDescent="0.3">
      <c r="B7710" t="s">
        <v>3913</v>
      </c>
      <c r="C7710" s="2">
        <v>45791</v>
      </c>
      <c r="D7710" s="1">
        <v>0.5180555555555556</v>
      </c>
      <c r="E7710" t="s">
        <v>110</v>
      </c>
      <c r="F7710" t="s">
        <v>34</v>
      </c>
      <c r="G7710" t="s">
        <v>162</v>
      </c>
      <c r="H7710" t="s">
        <v>2026</v>
      </c>
      <c r="I7710" t="s">
        <v>1128</v>
      </c>
      <c r="J7710" t="s">
        <v>42</v>
      </c>
      <c r="K7710" t="s">
        <v>25</v>
      </c>
      <c r="L7710" t="s">
        <v>3564</v>
      </c>
      <c r="M7710">
        <v>2.4</v>
      </c>
      <c r="N7710">
        <v>12.7</v>
      </c>
      <c r="O7710" t="s">
        <v>26</v>
      </c>
      <c r="P7710">
        <v>3</v>
      </c>
      <c r="Q7710" t="s">
        <v>615</v>
      </c>
      <c r="R7710" t="s">
        <v>28</v>
      </c>
      <c r="S7710">
        <v>164.78</v>
      </c>
      <c r="T7710" t="str" cm="1">
        <f t="array" ref="T7710">_xlfn.IFS(Raw_Data[[#This Row],[Call Status]]="Resolved","5",Raw_Data[[#This Row],[Call Status]]="Escalated","2",Raw_Data[[#This Row],[Call Status]]="Pending","3",Raw_Data[[#This Row],[Call Status]]="Abandoned","0")</f>
        <v>5</v>
      </c>
      <c r="U7710" t="str">
        <f>TEXT(Raw_Data[[#This Row],[Call Date]],"mmmm")</f>
        <v>May</v>
      </c>
      <c r="V7710" t="str" cm="1">
        <f t="array" ref="V7710">_xlfn.IFS(Raw_Data[[#This Row],[Customer Satisfaction]]&lt;2,"Poor",Raw_Data[[#This Row],[Customer Satisfaction]]&lt;4,"Average",Raw_Data[[#This Row],[Customer Satisfaction]]&gt;=4,"Excellent")</f>
        <v>Average</v>
      </c>
    </row>
    <row r="7711" spans="2:22" x14ac:dyDescent="0.3">
      <c r="B7711" t="s">
        <v>9666</v>
      </c>
      <c r="C7711" s="2">
        <v>45868</v>
      </c>
      <c r="D7711" s="1">
        <v>0.91527777777777775</v>
      </c>
      <c r="E7711" t="s">
        <v>91</v>
      </c>
      <c r="F7711" t="s">
        <v>48</v>
      </c>
      <c r="G7711" t="s">
        <v>162</v>
      </c>
      <c r="H7711" t="s">
        <v>22</v>
      </c>
      <c r="I7711" t="s">
        <v>1137</v>
      </c>
      <c r="J7711" t="s">
        <v>55</v>
      </c>
      <c r="K7711" t="s">
        <v>8876</v>
      </c>
      <c r="L7711" t="s">
        <v>8877</v>
      </c>
      <c r="M7711">
        <v>3</v>
      </c>
      <c r="N7711">
        <v>9.6999999999999993</v>
      </c>
      <c r="O7711" t="s">
        <v>28</v>
      </c>
      <c r="P7711">
        <v>3</v>
      </c>
      <c r="Q7711" t="s">
        <v>1014</v>
      </c>
      <c r="R7711" t="s">
        <v>28</v>
      </c>
      <c r="S7711">
        <v>587.34</v>
      </c>
      <c r="T7711" t="str" cm="1">
        <f t="array" ref="T7711">_xlfn.IFS(Raw_Data[[#This Row],[Call Status]]="Resolved","5",Raw_Data[[#This Row],[Call Status]]="Escalated","2",Raw_Data[[#This Row],[Call Status]]="Pending","3",Raw_Data[[#This Row],[Call Status]]="Abandoned","0")</f>
        <v>3</v>
      </c>
      <c r="U7711" t="str">
        <f>TEXT(Raw_Data[[#This Row],[Call Date]],"mmmm")</f>
        <v>July</v>
      </c>
      <c r="V7711" t="str" cm="1">
        <f t="array" ref="V7711">_xlfn.IFS(Raw_Data[[#This Row],[Customer Satisfaction]]&lt;2,"Poor",Raw_Data[[#This Row],[Customer Satisfaction]]&lt;4,"Average",Raw_Data[[#This Row],[Customer Satisfaction]]&gt;=4,"Excellent")</f>
        <v>Average</v>
      </c>
    </row>
    <row r="7712" spans="2:22" x14ac:dyDescent="0.3">
      <c r="B7712" t="s">
        <v>6475</v>
      </c>
      <c r="C7712" s="2">
        <v>45982</v>
      </c>
      <c r="D7712" s="1">
        <v>0.3972222222222222</v>
      </c>
      <c r="E7712" t="s">
        <v>70</v>
      </c>
      <c r="F7712" t="s">
        <v>48</v>
      </c>
      <c r="G7712" t="s">
        <v>21</v>
      </c>
      <c r="H7712" t="s">
        <v>22</v>
      </c>
      <c r="I7712" t="s">
        <v>23</v>
      </c>
      <c r="J7712" t="s">
        <v>55</v>
      </c>
      <c r="K7712" t="s">
        <v>25</v>
      </c>
      <c r="L7712" t="s">
        <v>3570</v>
      </c>
      <c r="M7712">
        <v>4.2</v>
      </c>
      <c r="N7712">
        <v>4.0999999999999996</v>
      </c>
      <c r="O7712" t="s">
        <v>28</v>
      </c>
      <c r="P7712">
        <v>5</v>
      </c>
      <c r="Q7712" t="s">
        <v>27</v>
      </c>
      <c r="R7712" t="s">
        <v>28</v>
      </c>
      <c r="S7712">
        <v>245.89</v>
      </c>
      <c r="T7712" t="str" cm="1">
        <f t="array" ref="T7712">_xlfn.IFS(Raw_Data[[#This Row],[Call Status]]="Resolved","5",Raw_Data[[#This Row],[Call Status]]="Escalated","2",Raw_Data[[#This Row],[Call Status]]="Pending","3",Raw_Data[[#This Row],[Call Status]]="Abandoned","0")</f>
        <v>5</v>
      </c>
      <c r="U7712" t="str">
        <f>TEXT(Raw_Data[[#This Row],[Call Date]],"mmmm")</f>
        <v>November</v>
      </c>
      <c r="V7712" t="str" cm="1">
        <f t="array" ref="V7712">_xlfn.IFS(Raw_Data[[#This Row],[Customer Satisfaction]]&lt;2,"Poor",Raw_Data[[#This Row],[Customer Satisfaction]]&lt;4,"Average",Raw_Data[[#This Row],[Customer Satisfaction]]&gt;=4,"Excellent")</f>
        <v>Excellent</v>
      </c>
    </row>
    <row r="7713" spans="2:22" x14ac:dyDescent="0.3">
      <c r="B7713" t="s">
        <v>782</v>
      </c>
      <c r="C7713" s="2">
        <v>45876</v>
      </c>
      <c r="D7713" s="1">
        <v>0.73611111111111116</v>
      </c>
      <c r="E7713" t="s">
        <v>110</v>
      </c>
      <c r="F7713" t="s">
        <v>48</v>
      </c>
      <c r="G7713" t="s">
        <v>327</v>
      </c>
      <c r="H7713" t="s">
        <v>22</v>
      </c>
      <c r="I7713" t="s">
        <v>23</v>
      </c>
      <c r="J7713" t="s">
        <v>45</v>
      </c>
      <c r="K7713" t="s">
        <v>25</v>
      </c>
      <c r="L7713" t="s">
        <v>25</v>
      </c>
      <c r="M7713">
        <v>4.5</v>
      </c>
      <c r="N7713">
        <v>11.6</v>
      </c>
      <c r="O7713" t="s">
        <v>26</v>
      </c>
      <c r="P7713">
        <v>4</v>
      </c>
      <c r="Q7713" t="s">
        <v>615</v>
      </c>
      <c r="R7713" t="s">
        <v>28</v>
      </c>
      <c r="S7713">
        <v>439.75</v>
      </c>
      <c r="T7713" t="str" cm="1">
        <f t="array" ref="T7713">_xlfn.IFS(Raw_Data[[#This Row],[Call Status]]="Resolved","5",Raw_Data[[#This Row],[Call Status]]="Escalated","2",Raw_Data[[#This Row],[Call Status]]="Pending","3",Raw_Data[[#This Row],[Call Status]]="Abandoned","0")</f>
        <v>5</v>
      </c>
      <c r="U7713" t="str">
        <f>TEXT(Raw_Data[[#This Row],[Call Date]],"mmmm")</f>
        <v>August</v>
      </c>
      <c r="V7713" t="str" cm="1">
        <f t="array" ref="V7713">_xlfn.IFS(Raw_Data[[#This Row],[Customer Satisfaction]]&lt;2,"Poor",Raw_Data[[#This Row],[Customer Satisfaction]]&lt;4,"Average",Raw_Data[[#This Row],[Customer Satisfaction]]&gt;=4,"Excellent")</f>
        <v>Excellent</v>
      </c>
    </row>
    <row r="7714" spans="2:22" x14ac:dyDescent="0.3">
      <c r="B7714" t="s">
        <v>4901</v>
      </c>
      <c r="C7714" s="2">
        <v>45862</v>
      </c>
      <c r="D7714" s="1">
        <v>0.78194444444444444</v>
      </c>
      <c r="E7714" t="s">
        <v>37</v>
      </c>
      <c r="F7714" t="s">
        <v>38</v>
      </c>
      <c r="G7714" t="s">
        <v>250</v>
      </c>
      <c r="H7714" t="s">
        <v>22</v>
      </c>
      <c r="I7714" t="s">
        <v>1128</v>
      </c>
      <c r="J7714" t="s">
        <v>45</v>
      </c>
      <c r="K7714" t="s">
        <v>25</v>
      </c>
      <c r="L7714" t="s">
        <v>3564</v>
      </c>
      <c r="M7714">
        <v>2.5</v>
      </c>
      <c r="N7714">
        <v>8.1</v>
      </c>
      <c r="O7714" t="s">
        <v>26</v>
      </c>
      <c r="P7714">
        <v>3</v>
      </c>
      <c r="Q7714" t="s">
        <v>615</v>
      </c>
      <c r="R7714" t="s">
        <v>28</v>
      </c>
      <c r="S7714">
        <v>168.61</v>
      </c>
      <c r="T7714" t="str" cm="1">
        <f t="array" ref="T7714">_xlfn.IFS(Raw_Data[[#This Row],[Call Status]]="Resolved","5",Raw_Data[[#This Row],[Call Status]]="Escalated","2",Raw_Data[[#This Row],[Call Status]]="Pending","3",Raw_Data[[#This Row],[Call Status]]="Abandoned","0")</f>
        <v>5</v>
      </c>
      <c r="U7714" t="str">
        <f>TEXT(Raw_Data[[#This Row],[Call Date]],"mmmm")</f>
        <v>July</v>
      </c>
      <c r="V7714" t="str" cm="1">
        <f t="array" ref="V7714">_xlfn.IFS(Raw_Data[[#This Row],[Customer Satisfaction]]&lt;2,"Poor",Raw_Data[[#This Row],[Customer Satisfaction]]&lt;4,"Average",Raw_Data[[#This Row],[Customer Satisfaction]]&gt;=4,"Excellent")</f>
        <v>Average</v>
      </c>
    </row>
    <row r="7715" spans="2:22" x14ac:dyDescent="0.3">
      <c r="B7715" t="s">
        <v>4022</v>
      </c>
      <c r="C7715" s="2">
        <v>45868</v>
      </c>
      <c r="D7715" s="1">
        <v>0.44305555555555554</v>
      </c>
      <c r="E7715" t="s">
        <v>156</v>
      </c>
      <c r="F7715" t="s">
        <v>34</v>
      </c>
      <c r="G7715" t="s">
        <v>327</v>
      </c>
      <c r="H7715" t="s">
        <v>2392</v>
      </c>
      <c r="I7715" t="s">
        <v>1137</v>
      </c>
      <c r="J7715" t="s">
        <v>42</v>
      </c>
      <c r="K7715" t="s">
        <v>25</v>
      </c>
      <c r="L7715" t="s">
        <v>3564</v>
      </c>
      <c r="M7715">
        <v>1.9</v>
      </c>
      <c r="N7715">
        <v>6.6</v>
      </c>
      <c r="O7715" t="s">
        <v>28</v>
      </c>
      <c r="P7715">
        <v>4</v>
      </c>
      <c r="Q7715" t="s">
        <v>27</v>
      </c>
      <c r="R7715" t="s">
        <v>28</v>
      </c>
      <c r="S7715">
        <v>524.36</v>
      </c>
      <c r="T7715" t="str" cm="1">
        <f t="array" ref="T7715">_xlfn.IFS(Raw_Data[[#This Row],[Call Status]]="Resolved","5",Raw_Data[[#This Row],[Call Status]]="Escalated","2",Raw_Data[[#This Row],[Call Status]]="Pending","3",Raw_Data[[#This Row],[Call Status]]="Abandoned","0")</f>
        <v>5</v>
      </c>
      <c r="U7715" t="str">
        <f>TEXT(Raw_Data[[#This Row],[Call Date]],"mmmm")</f>
        <v>July</v>
      </c>
      <c r="V7715" t="str" cm="1">
        <f t="array" ref="V7715">_xlfn.IFS(Raw_Data[[#This Row],[Customer Satisfaction]]&lt;2,"Poor",Raw_Data[[#This Row],[Customer Satisfaction]]&lt;4,"Average",Raw_Data[[#This Row],[Customer Satisfaction]]&gt;=4,"Excellent")</f>
        <v>Excellent</v>
      </c>
    </row>
    <row r="7716" spans="2:22" x14ac:dyDescent="0.3">
      <c r="B7716" t="s">
        <v>636</v>
      </c>
      <c r="C7716" s="2">
        <v>45934</v>
      </c>
      <c r="D7716" s="1">
        <v>0.9145833333333333</v>
      </c>
      <c r="E7716" t="s">
        <v>19</v>
      </c>
      <c r="F7716" t="s">
        <v>48</v>
      </c>
      <c r="G7716" t="s">
        <v>162</v>
      </c>
      <c r="H7716" t="s">
        <v>22</v>
      </c>
      <c r="I7716" t="s">
        <v>23</v>
      </c>
      <c r="J7716" t="s">
        <v>39</v>
      </c>
      <c r="K7716" t="s">
        <v>25</v>
      </c>
      <c r="L7716" t="s">
        <v>25</v>
      </c>
      <c r="M7716">
        <v>1.5</v>
      </c>
      <c r="N7716">
        <v>7.4</v>
      </c>
      <c r="O7716" t="s">
        <v>26</v>
      </c>
      <c r="P7716">
        <v>2</v>
      </c>
      <c r="Q7716" t="s">
        <v>615</v>
      </c>
      <c r="R7716" t="s">
        <v>28</v>
      </c>
      <c r="S7716">
        <v>153.09</v>
      </c>
      <c r="T7716" t="str" cm="1">
        <f t="array" ref="T7716">_xlfn.IFS(Raw_Data[[#This Row],[Call Status]]="Resolved","5",Raw_Data[[#This Row],[Call Status]]="Escalated","2",Raw_Data[[#This Row],[Call Status]]="Pending","3",Raw_Data[[#This Row],[Call Status]]="Abandoned","0")</f>
        <v>5</v>
      </c>
      <c r="U7716" t="str">
        <f>TEXT(Raw_Data[[#This Row],[Call Date]],"mmmm")</f>
        <v>October</v>
      </c>
      <c r="V7716" t="str" cm="1">
        <f t="array" ref="V7716">_xlfn.IFS(Raw_Data[[#This Row],[Customer Satisfaction]]&lt;2,"Poor",Raw_Data[[#This Row],[Customer Satisfaction]]&lt;4,"Average",Raw_Data[[#This Row],[Customer Satisfaction]]&gt;=4,"Excellent")</f>
        <v>Average</v>
      </c>
    </row>
    <row r="7717" spans="2:22" x14ac:dyDescent="0.3">
      <c r="B7717" t="s">
        <v>8962</v>
      </c>
      <c r="C7717" s="2">
        <v>45681</v>
      </c>
      <c r="D7717" s="1">
        <v>0.62430555555555556</v>
      </c>
      <c r="E7717" t="s">
        <v>57</v>
      </c>
      <c r="F7717" t="s">
        <v>20</v>
      </c>
      <c r="G7717" t="s">
        <v>327</v>
      </c>
      <c r="H7717" t="s">
        <v>2613</v>
      </c>
      <c r="I7717" t="s">
        <v>1130</v>
      </c>
      <c r="J7717" t="s">
        <v>45</v>
      </c>
      <c r="K7717" t="s">
        <v>8876</v>
      </c>
      <c r="L7717" t="s">
        <v>8877</v>
      </c>
      <c r="M7717">
        <v>2.2999999999999998</v>
      </c>
      <c r="N7717">
        <v>10.8</v>
      </c>
      <c r="O7717" t="s">
        <v>28</v>
      </c>
      <c r="P7717">
        <v>0</v>
      </c>
      <c r="Q7717" t="s">
        <v>1014</v>
      </c>
      <c r="R7717" t="s">
        <v>28</v>
      </c>
      <c r="S7717">
        <v>0</v>
      </c>
      <c r="T7717" t="str" cm="1">
        <f t="array" ref="T7717">_xlfn.IFS(Raw_Data[[#This Row],[Call Status]]="Resolved","5",Raw_Data[[#This Row],[Call Status]]="Escalated","2",Raw_Data[[#This Row],[Call Status]]="Pending","3",Raw_Data[[#This Row],[Call Status]]="Abandoned","0")</f>
        <v>3</v>
      </c>
      <c r="U7717" t="str">
        <f>TEXT(Raw_Data[[#This Row],[Call Date]],"mmmm")</f>
        <v>January</v>
      </c>
      <c r="V7717" t="str" cm="1">
        <f t="array" ref="V7717">_xlfn.IFS(Raw_Data[[#This Row],[Customer Satisfaction]]&lt;2,"Poor",Raw_Data[[#This Row],[Customer Satisfaction]]&lt;4,"Average",Raw_Data[[#This Row],[Customer Satisfaction]]&gt;=4,"Excellent")</f>
        <v>Poor</v>
      </c>
    </row>
    <row r="7718" spans="2:22" x14ac:dyDescent="0.3">
      <c r="B7718" t="s">
        <v>7243</v>
      </c>
      <c r="C7718" s="2">
        <v>45661</v>
      </c>
      <c r="D7718" s="1">
        <v>0.88958333333333328</v>
      </c>
      <c r="E7718" t="s">
        <v>30</v>
      </c>
      <c r="F7718" t="s">
        <v>20</v>
      </c>
      <c r="G7718" t="s">
        <v>162</v>
      </c>
      <c r="H7718" t="s">
        <v>22</v>
      </c>
      <c r="I7718" t="s">
        <v>23</v>
      </c>
      <c r="J7718" t="s">
        <v>45</v>
      </c>
      <c r="K7718" t="s">
        <v>25</v>
      </c>
      <c r="L7718" t="s">
        <v>3564</v>
      </c>
      <c r="M7718">
        <v>6.9</v>
      </c>
      <c r="N7718">
        <v>10.4</v>
      </c>
      <c r="O7718" t="s">
        <v>28</v>
      </c>
      <c r="P7718">
        <v>5</v>
      </c>
      <c r="Q7718" t="s">
        <v>27</v>
      </c>
      <c r="R7718" t="s">
        <v>28</v>
      </c>
      <c r="S7718">
        <v>109.39</v>
      </c>
      <c r="T7718" t="str" cm="1">
        <f t="array" ref="T7718">_xlfn.IFS(Raw_Data[[#This Row],[Call Status]]="Resolved","5",Raw_Data[[#This Row],[Call Status]]="Escalated","2",Raw_Data[[#This Row],[Call Status]]="Pending","3",Raw_Data[[#This Row],[Call Status]]="Abandoned","0")</f>
        <v>5</v>
      </c>
      <c r="U7718" t="str">
        <f>TEXT(Raw_Data[[#This Row],[Call Date]],"mmmm")</f>
        <v>January</v>
      </c>
      <c r="V7718" t="str" cm="1">
        <f t="array" ref="V7718">_xlfn.IFS(Raw_Data[[#This Row],[Customer Satisfaction]]&lt;2,"Poor",Raw_Data[[#This Row],[Customer Satisfaction]]&lt;4,"Average",Raw_Data[[#This Row],[Customer Satisfaction]]&gt;=4,"Excellent")</f>
        <v>Excellent</v>
      </c>
    </row>
    <row r="7719" spans="2:22" x14ac:dyDescent="0.3">
      <c r="B7719" t="s">
        <v>540</v>
      </c>
      <c r="C7719" s="2">
        <v>45809</v>
      </c>
      <c r="D7719" s="1">
        <v>0.52361111111111114</v>
      </c>
      <c r="E7719" t="s">
        <v>156</v>
      </c>
      <c r="F7719" t="s">
        <v>38</v>
      </c>
      <c r="G7719" t="s">
        <v>250</v>
      </c>
      <c r="H7719" t="s">
        <v>22</v>
      </c>
      <c r="I7719" t="s">
        <v>23</v>
      </c>
      <c r="J7719" t="s">
        <v>24</v>
      </c>
      <c r="K7719" t="s">
        <v>25</v>
      </c>
      <c r="L7719" t="s">
        <v>25</v>
      </c>
      <c r="M7719">
        <v>4.0999999999999996</v>
      </c>
      <c r="N7719">
        <v>8.3000000000000007</v>
      </c>
      <c r="O7719" t="s">
        <v>26</v>
      </c>
      <c r="P7719">
        <v>4</v>
      </c>
      <c r="Q7719" t="s">
        <v>27</v>
      </c>
      <c r="R7719" t="s">
        <v>28</v>
      </c>
      <c r="S7719">
        <v>88.12</v>
      </c>
      <c r="T7719" t="str" cm="1">
        <f t="array" ref="T7719">_xlfn.IFS(Raw_Data[[#This Row],[Call Status]]="Resolved","5",Raw_Data[[#This Row],[Call Status]]="Escalated","2",Raw_Data[[#This Row],[Call Status]]="Pending","3",Raw_Data[[#This Row],[Call Status]]="Abandoned","0")</f>
        <v>5</v>
      </c>
      <c r="U7719" t="str">
        <f>TEXT(Raw_Data[[#This Row],[Call Date]],"mmmm")</f>
        <v>June</v>
      </c>
      <c r="V7719" t="str" cm="1">
        <f t="array" ref="V7719">_xlfn.IFS(Raw_Data[[#This Row],[Customer Satisfaction]]&lt;2,"Poor",Raw_Data[[#This Row],[Customer Satisfaction]]&lt;4,"Average",Raw_Data[[#This Row],[Customer Satisfaction]]&gt;=4,"Excellent")</f>
        <v>Excellent</v>
      </c>
    </row>
    <row r="7720" spans="2:22" x14ac:dyDescent="0.3">
      <c r="B7720" t="s">
        <v>270</v>
      </c>
      <c r="C7720" s="2">
        <v>45916</v>
      </c>
      <c r="D7720" s="1">
        <v>0.47013888888888888</v>
      </c>
      <c r="E7720" t="s">
        <v>47</v>
      </c>
      <c r="F7720" t="s">
        <v>38</v>
      </c>
      <c r="G7720" t="s">
        <v>250</v>
      </c>
      <c r="H7720" t="s">
        <v>22</v>
      </c>
      <c r="I7720" t="s">
        <v>23</v>
      </c>
      <c r="J7720" t="s">
        <v>76</v>
      </c>
      <c r="K7720" t="s">
        <v>25</v>
      </c>
      <c r="L7720" t="s">
        <v>25</v>
      </c>
      <c r="M7720">
        <v>1.7</v>
      </c>
      <c r="N7720">
        <v>11.3</v>
      </c>
      <c r="O7720" t="s">
        <v>26</v>
      </c>
      <c r="P7720">
        <v>5</v>
      </c>
      <c r="Q7720" t="s">
        <v>27</v>
      </c>
      <c r="R7720" t="s">
        <v>28</v>
      </c>
      <c r="S7720">
        <v>0</v>
      </c>
      <c r="T7720" t="str" cm="1">
        <f t="array" ref="T7720">_xlfn.IFS(Raw_Data[[#This Row],[Call Status]]="Resolved","5",Raw_Data[[#This Row],[Call Status]]="Escalated","2",Raw_Data[[#This Row],[Call Status]]="Pending","3",Raw_Data[[#This Row],[Call Status]]="Abandoned","0")</f>
        <v>5</v>
      </c>
      <c r="U7720" t="str">
        <f>TEXT(Raw_Data[[#This Row],[Call Date]],"mmmm")</f>
        <v>September</v>
      </c>
      <c r="V7720" t="str" cm="1">
        <f t="array" ref="V7720">_xlfn.IFS(Raw_Data[[#This Row],[Customer Satisfaction]]&lt;2,"Poor",Raw_Data[[#This Row],[Customer Satisfaction]]&lt;4,"Average",Raw_Data[[#This Row],[Customer Satisfaction]]&gt;=4,"Excellent")</f>
        <v>Excellent</v>
      </c>
    </row>
    <row r="7721" spans="2:22" x14ac:dyDescent="0.3">
      <c r="B7721" t="s">
        <v>1341</v>
      </c>
      <c r="C7721" s="2">
        <v>45981</v>
      </c>
      <c r="D7721" s="1">
        <v>0.38819444444444445</v>
      </c>
      <c r="E7721" t="s">
        <v>84</v>
      </c>
      <c r="F7721" t="s">
        <v>48</v>
      </c>
      <c r="G7721" t="s">
        <v>250</v>
      </c>
      <c r="H7721" t="s">
        <v>22</v>
      </c>
      <c r="I7721" t="s">
        <v>1128</v>
      </c>
      <c r="J7721" t="s">
        <v>64</v>
      </c>
      <c r="K7721" t="s">
        <v>25</v>
      </c>
      <c r="L7721" t="s">
        <v>25</v>
      </c>
      <c r="M7721">
        <v>2.6</v>
      </c>
      <c r="N7721">
        <v>12.9</v>
      </c>
      <c r="O7721" t="s">
        <v>26</v>
      </c>
      <c r="P7721">
        <v>4</v>
      </c>
      <c r="Q7721" t="s">
        <v>27</v>
      </c>
      <c r="R7721" t="s">
        <v>28</v>
      </c>
      <c r="S7721">
        <v>30.91</v>
      </c>
      <c r="T7721" t="str" cm="1">
        <f t="array" ref="T7721">_xlfn.IFS(Raw_Data[[#This Row],[Call Status]]="Resolved","5",Raw_Data[[#This Row],[Call Status]]="Escalated","2",Raw_Data[[#This Row],[Call Status]]="Pending","3",Raw_Data[[#This Row],[Call Status]]="Abandoned","0")</f>
        <v>5</v>
      </c>
      <c r="U7721" t="str">
        <f>TEXT(Raw_Data[[#This Row],[Call Date]],"mmmm")</f>
        <v>November</v>
      </c>
      <c r="V7721" t="str" cm="1">
        <f t="array" ref="V7721">_xlfn.IFS(Raw_Data[[#This Row],[Customer Satisfaction]]&lt;2,"Poor",Raw_Data[[#This Row],[Customer Satisfaction]]&lt;4,"Average",Raw_Data[[#This Row],[Customer Satisfaction]]&gt;=4,"Excellent")</f>
        <v>Excellent</v>
      </c>
    </row>
    <row r="7722" spans="2:22" x14ac:dyDescent="0.3">
      <c r="B7722" t="s">
        <v>6852</v>
      </c>
      <c r="C7722" s="2">
        <v>46014</v>
      </c>
      <c r="D7722" s="1">
        <v>0.81041666666666667</v>
      </c>
      <c r="E7722" t="s">
        <v>100</v>
      </c>
      <c r="F7722" t="s">
        <v>38</v>
      </c>
      <c r="G7722" t="s">
        <v>327</v>
      </c>
      <c r="H7722" t="s">
        <v>22</v>
      </c>
      <c r="I7722" t="s">
        <v>23</v>
      </c>
      <c r="J7722" t="s">
        <v>45</v>
      </c>
      <c r="K7722" t="s">
        <v>25</v>
      </c>
      <c r="L7722" t="s">
        <v>3564</v>
      </c>
      <c r="M7722">
        <v>4.5</v>
      </c>
      <c r="N7722">
        <v>11.2</v>
      </c>
      <c r="O7722" t="s">
        <v>26</v>
      </c>
      <c r="P7722">
        <v>0</v>
      </c>
      <c r="Q7722" t="s">
        <v>27</v>
      </c>
      <c r="R7722" t="s">
        <v>28</v>
      </c>
      <c r="S7722">
        <v>173.83</v>
      </c>
      <c r="T7722" t="str" cm="1">
        <f t="array" ref="T7722">_xlfn.IFS(Raw_Data[[#This Row],[Call Status]]="Resolved","5",Raw_Data[[#This Row],[Call Status]]="Escalated","2",Raw_Data[[#This Row],[Call Status]]="Pending","3",Raw_Data[[#This Row],[Call Status]]="Abandoned","0")</f>
        <v>5</v>
      </c>
      <c r="U7722" t="str">
        <f>TEXT(Raw_Data[[#This Row],[Call Date]],"mmmm")</f>
        <v>December</v>
      </c>
      <c r="V7722" t="str" cm="1">
        <f t="array" ref="V7722">_xlfn.IFS(Raw_Data[[#This Row],[Customer Satisfaction]]&lt;2,"Poor",Raw_Data[[#This Row],[Customer Satisfaction]]&lt;4,"Average",Raw_Data[[#This Row],[Customer Satisfaction]]&gt;=4,"Excellent")</f>
        <v>Poor</v>
      </c>
    </row>
    <row r="7723" spans="2:22" x14ac:dyDescent="0.3">
      <c r="B7723" t="s">
        <v>5328</v>
      </c>
      <c r="C7723" s="2">
        <v>45825</v>
      </c>
      <c r="D7723" s="1">
        <v>0.74305555555555558</v>
      </c>
      <c r="E7723" t="s">
        <v>110</v>
      </c>
      <c r="F7723" t="s">
        <v>20</v>
      </c>
      <c r="G7723" t="s">
        <v>162</v>
      </c>
      <c r="H7723" t="s">
        <v>2026</v>
      </c>
      <c r="I7723" t="s">
        <v>23</v>
      </c>
      <c r="J7723" t="s">
        <v>24</v>
      </c>
      <c r="K7723" t="s">
        <v>25</v>
      </c>
      <c r="L7723" t="s">
        <v>3564</v>
      </c>
      <c r="M7723">
        <v>2.1</v>
      </c>
      <c r="N7723">
        <v>12.4</v>
      </c>
      <c r="O7723" t="s">
        <v>26</v>
      </c>
      <c r="P7723">
        <v>3</v>
      </c>
      <c r="Q7723" t="s">
        <v>615</v>
      </c>
      <c r="R7723" t="s">
        <v>28</v>
      </c>
      <c r="S7723">
        <v>158.72999999999999</v>
      </c>
      <c r="T7723" t="str" cm="1">
        <f t="array" ref="T7723">_xlfn.IFS(Raw_Data[[#This Row],[Call Status]]="Resolved","5",Raw_Data[[#This Row],[Call Status]]="Escalated","2",Raw_Data[[#This Row],[Call Status]]="Pending","3",Raw_Data[[#This Row],[Call Status]]="Abandoned","0")</f>
        <v>5</v>
      </c>
      <c r="U7723" t="str">
        <f>TEXT(Raw_Data[[#This Row],[Call Date]],"mmmm")</f>
        <v>June</v>
      </c>
      <c r="V7723" t="str" cm="1">
        <f t="array" ref="V7723">_xlfn.IFS(Raw_Data[[#This Row],[Customer Satisfaction]]&lt;2,"Poor",Raw_Data[[#This Row],[Customer Satisfaction]]&lt;4,"Average",Raw_Data[[#This Row],[Customer Satisfaction]]&gt;=4,"Excellent")</f>
        <v>Average</v>
      </c>
    </row>
    <row r="7724" spans="2:22" x14ac:dyDescent="0.3">
      <c r="B7724" t="s">
        <v>923</v>
      </c>
      <c r="C7724" s="2">
        <v>45833</v>
      </c>
      <c r="D7724" s="1">
        <v>0.86805555555555558</v>
      </c>
      <c r="E7724" t="s">
        <v>84</v>
      </c>
      <c r="F7724" t="s">
        <v>20</v>
      </c>
      <c r="G7724" t="s">
        <v>250</v>
      </c>
      <c r="H7724" t="s">
        <v>22</v>
      </c>
      <c r="I7724" t="s">
        <v>23</v>
      </c>
      <c r="J7724" t="s">
        <v>35</v>
      </c>
      <c r="K7724" t="s">
        <v>25</v>
      </c>
      <c r="L7724" t="s">
        <v>25</v>
      </c>
      <c r="M7724">
        <v>1.4</v>
      </c>
      <c r="N7724">
        <v>9.6999999999999993</v>
      </c>
      <c r="O7724" t="s">
        <v>26</v>
      </c>
      <c r="P7724">
        <v>3</v>
      </c>
      <c r="Q7724" t="s">
        <v>615</v>
      </c>
      <c r="R7724" t="s">
        <v>28</v>
      </c>
      <c r="S7724">
        <v>179.34</v>
      </c>
      <c r="T7724" t="str" cm="1">
        <f t="array" ref="T7724">_xlfn.IFS(Raw_Data[[#This Row],[Call Status]]="Resolved","5",Raw_Data[[#This Row],[Call Status]]="Escalated","2",Raw_Data[[#This Row],[Call Status]]="Pending","3",Raw_Data[[#This Row],[Call Status]]="Abandoned","0")</f>
        <v>5</v>
      </c>
      <c r="U7724" t="str">
        <f>TEXT(Raw_Data[[#This Row],[Call Date]],"mmmm")</f>
        <v>June</v>
      </c>
      <c r="V7724" t="str" cm="1">
        <f t="array" ref="V7724">_xlfn.IFS(Raw_Data[[#This Row],[Customer Satisfaction]]&lt;2,"Poor",Raw_Data[[#This Row],[Customer Satisfaction]]&lt;4,"Average",Raw_Data[[#This Row],[Customer Satisfaction]]&gt;=4,"Excellent")</f>
        <v>Average</v>
      </c>
    </row>
    <row r="7725" spans="2:22" x14ac:dyDescent="0.3">
      <c r="B7725" t="s">
        <v>8958</v>
      </c>
      <c r="C7725" s="2">
        <v>45967</v>
      </c>
      <c r="D7725" s="1">
        <v>0.78055555555555556</v>
      </c>
      <c r="E7725" t="s">
        <v>44</v>
      </c>
      <c r="F7725" t="s">
        <v>48</v>
      </c>
      <c r="G7725" t="s">
        <v>162</v>
      </c>
      <c r="H7725" t="s">
        <v>2392</v>
      </c>
      <c r="I7725" t="s">
        <v>1128</v>
      </c>
      <c r="J7725" t="s">
        <v>64</v>
      </c>
      <c r="K7725" t="s">
        <v>8876</v>
      </c>
      <c r="L7725" t="s">
        <v>8877</v>
      </c>
      <c r="M7725">
        <v>4.4000000000000004</v>
      </c>
      <c r="N7725">
        <v>9.8000000000000007</v>
      </c>
      <c r="O7725" t="s">
        <v>28</v>
      </c>
      <c r="P7725">
        <v>1</v>
      </c>
      <c r="Q7725" t="s">
        <v>1014</v>
      </c>
      <c r="R7725" t="s">
        <v>28</v>
      </c>
      <c r="S7725">
        <v>174.02</v>
      </c>
      <c r="T7725" t="str" cm="1">
        <f t="array" ref="T7725">_xlfn.IFS(Raw_Data[[#This Row],[Call Status]]="Resolved","5",Raw_Data[[#This Row],[Call Status]]="Escalated","2",Raw_Data[[#This Row],[Call Status]]="Pending","3",Raw_Data[[#This Row],[Call Status]]="Abandoned","0")</f>
        <v>3</v>
      </c>
      <c r="U7725" t="str">
        <f>TEXT(Raw_Data[[#This Row],[Call Date]],"mmmm")</f>
        <v>November</v>
      </c>
      <c r="V7725" t="str" cm="1">
        <f t="array" ref="V7725">_xlfn.IFS(Raw_Data[[#This Row],[Customer Satisfaction]]&lt;2,"Poor",Raw_Data[[#This Row],[Customer Satisfaction]]&lt;4,"Average",Raw_Data[[#This Row],[Customer Satisfaction]]&gt;=4,"Excellent")</f>
        <v>Poor</v>
      </c>
    </row>
    <row r="7726" spans="2:22" x14ac:dyDescent="0.3">
      <c r="B7726" t="s">
        <v>2119</v>
      </c>
      <c r="C7726" s="2">
        <v>45948</v>
      </c>
      <c r="D7726" s="1">
        <v>0.45763888888888887</v>
      </c>
      <c r="E7726" t="s">
        <v>19</v>
      </c>
      <c r="F7726" t="s">
        <v>38</v>
      </c>
      <c r="G7726" t="s">
        <v>250</v>
      </c>
      <c r="H7726" t="s">
        <v>2026</v>
      </c>
      <c r="I7726" t="s">
        <v>1128</v>
      </c>
      <c r="J7726" t="s">
        <v>45</v>
      </c>
      <c r="K7726" t="s">
        <v>25</v>
      </c>
      <c r="L7726" t="s">
        <v>25</v>
      </c>
      <c r="M7726">
        <v>4.0999999999999996</v>
      </c>
      <c r="N7726">
        <v>12.5</v>
      </c>
      <c r="O7726" t="s">
        <v>26</v>
      </c>
      <c r="P7726">
        <v>2</v>
      </c>
      <c r="Q7726" t="s">
        <v>615</v>
      </c>
      <c r="R7726" t="s">
        <v>28</v>
      </c>
      <c r="S7726">
        <v>73.77</v>
      </c>
      <c r="T7726" t="str" cm="1">
        <f t="array" ref="T7726">_xlfn.IFS(Raw_Data[[#This Row],[Call Status]]="Resolved","5",Raw_Data[[#This Row],[Call Status]]="Escalated","2",Raw_Data[[#This Row],[Call Status]]="Pending","3",Raw_Data[[#This Row],[Call Status]]="Abandoned","0")</f>
        <v>5</v>
      </c>
      <c r="U7726" t="str">
        <f>TEXT(Raw_Data[[#This Row],[Call Date]],"mmmm")</f>
        <v>October</v>
      </c>
      <c r="V7726" t="str" cm="1">
        <f t="array" ref="V7726">_xlfn.IFS(Raw_Data[[#This Row],[Customer Satisfaction]]&lt;2,"Poor",Raw_Data[[#This Row],[Customer Satisfaction]]&lt;4,"Average",Raw_Data[[#This Row],[Customer Satisfaction]]&gt;=4,"Excellent")</f>
        <v>Average</v>
      </c>
    </row>
    <row r="7727" spans="2:22" x14ac:dyDescent="0.3">
      <c r="B7727" t="s">
        <v>1359</v>
      </c>
      <c r="C7727" s="2">
        <v>45713</v>
      </c>
      <c r="D7727" s="1">
        <v>0.39930555555555558</v>
      </c>
      <c r="E7727" t="s">
        <v>41</v>
      </c>
      <c r="F7727" t="s">
        <v>20</v>
      </c>
      <c r="G7727" t="s">
        <v>21</v>
      </c>
      <c r="H7727" t="s">
        <v>22</v>
      </c>
      <c r="I7727" t="s">
        <v>1130</v>
      </c>
      <c r="J7727" t="s">
        <v>64</v>
      </c>
      <c r="K7727" t="s">
        <v>25</v>
      </c>
      <c r="L7727" t="s">
        <v>25</v>
      </c>
      <c r="M7727">
        <v>3.1</v>
      </c>
      <c r="N7727">
        <v>9</v>
      </c>
      <c r="O7727" t="s">
        <v>26</v>
      </c>
      <c r="P7727">
        <v>4</v>
      </c>
      <c r="Q7727" t="s">
        <v>27</v>
      </c>
      <c r="R7727" t="s">
        <v>28</v>
      </c>
      <c r="S7727">
        <v>781.84</v>
      </c>
      <c r="T7727" t="str" cm="1">
        <f t="array" ref="T7727">_xlfn.IFS(Raw_Data[[#This Row],[Call Status]]="Resolved","5",Raw_Data[[#This Row],[Call Status]]="Escalated","2",Raw_Data[[#This Row],[Call Status]]="Pending","3",Raw_Data[[#This Row],[Call Status]]="Abandoned","0")</f>
        <v>5</v>
      </c>
      <c r="U7727" t="str">
        <f>TEXT(Raw_Data[[#This Row],[Call Date]],"mmmm")</f>
        <v>February</v>
      </c>
      <c r="V7727" t="str" cm="1">
        <f t="array" ref="V7727">_xlfn.IFS(Raw_Data[[#This Row],[Customer Satisfaction]]&lt;2,"Poor",Raw_Data[[#This Row],[Customer Satisfaction]]&lt;4,"Average",Raw_Data[[#This Row],[Customer Satisfaction]]&gt;=4,"Excellent")</f>
        <v>Excellent</v>
      </c>
    </row>
    <row r="7728" spans="2:22" x14ac:dyDescent="0.3">
      <c r="B7728" t="s">
        <v>5898</v>
      </c>
      <c r="C7728" s="2">
        <v>45765</v>
      </c>
      <c r="D7728" s="1">
        <v>0.50555555555555554</v>
      </c>
      <c r="E7728" t="s">
        <v>53</v>
      </c>
      <c r="F7728" t="s">
        <v>48</v>
      </c>
      <c r="G7728" t="s">
        <v>162</v>
      </c>
      <c r="H7728" t="s">
        <v>2392</v>
      </c>
      <c r="I7728" t="s">
        <v>23</v>
      </c>
      <c r="J7728" t="s">
        <v>49</v>
      </c>
      <c r="K7728" t="s">
        <v>25</v>
      </c>
      <c r="L7728" t="s">
        <v>3564</v>
      </c>
      <c r="M7728">
        <v>1.8</v>
      </c>
      <c r="N7728">
        <v>10.6</v>
      </c>
      <c r="O7728" t="s">
        <v>26</v>
      </c>
      <c r="P7728">
        <v>4</v>
      </c>
      <c r="Q7728" t="s">
        <v>27</v>
      </c>
      <c r="R7728" t="s">
        <v>26</v>
      </c>
      <c r="S7728">
        <v>254.86</v>
      </c>
      <c r="T7728" t="str" cm="1">
        <f t="array" ref="T7728">_xlfn.IFS(Raw_Data[[#This Row],[Call Status]]="Resolved","5",Raw_Data[[#This Row],[Call Status]]="Escalated","2",Raw_Data[[#This Row],[Call Status]]="Pending","3",Raw_Data[[#This Row],[Call Status]]="Abandoned","0")</f>
        <v>5</v>
      </c>
      <c r="U7728" t="str">
        <f>TEXT(Raw_Data[[#This Row],[Call Date]],"mmmm")</f>
        <v>April</v>
      </c>
      <c r="V7728" t="str" cm="1">
        <f t="array" ref="V7728">_xlfn.IFS(Raw_Data[[#This Row],[Customer Satisfaction]]&lt;2,"Poor",Raw_Data[[#This Row],[Customer Satisfaction]]&lt;4,"Average",Raw_Data[[#This Row],[Customer Satisfaction]]&gt;=4,"Excellent")</f>
        <v>Excellent</v>
      </c>
    </row>
    <row r="7729" spans="2:22" x14ac:dyDescent="0.3">
      <c r="B7729" t="s">
        <v>9316</v>
      </c>
      <c r="C7729" s="2">
        <v>45953</v>
      </c>
      <c r="D7729" s="1">
        <v>0.90625</v>
      </c>
      <c r="E7729" t="s">
        <v>84</v>
      </c>
      <c r="F7729" t="s">
        <v>34</v>
      </c>
      <c r="G7729" t="s">
        <v>21</v>
      </c>
      <c r="H7729" t="s">
        <v>2026</v>
      </c>
      <c r="I7729" t="s">
        <v>23</v>
      </c>
      <c r="J7729" t="s">
        <v>24</v>
      </c>
      <c r="K7729" t="s">
        <v>8876</v>
      </c>
      <c r="L7729" t="s">
        <v>8877</v>
      </c>
      <c r="M7729">
        <v>2.6</v>
      </c>
      <c r="N7729">
        <v>6.4</v>
      </c>
      <c r="O7729" t="s">
        <v>28</v>
      </c>
      <c r="P7729">
        <v>4</v>
      </c>
      <c r="Q7729" t="s">
        <v>615</v>
      </c>
      <c r="R7729" t="s">
        <v>28</v>
      </c>
      <c r="S7729">
        <v>242.43</v>
      </c>
      <c r="T7729" t="str" cm="1">
        <f t="array" ref="T7729">_xlfn.IFS(Raw_Data[[#This Row],[Call Status]]="Resolved","5",Raw_Data[[#This Row],[Call Status]]="Escalated","2",Raw_Data[[#This Row],[Call Status]]="Pending","3",Raw_Data[[#This Row],[Call Status]]="Abandoned","0")</f>
        <v>3</v>
      </c>
      <c r="U7729" t="str">
        <f>TEXT(Raw_Data[[#This Row],[Call Date]],"mmmm")</f>
        <v>October</v>
      </c>
      <c r="V7729" t="str" cm="1">
        <f t="array" ref="V7729">_xlfn.IFS(Raw_Data[[#This Row],[Customer Satisfaction]]&lt;2,"Poor",Raw_Data[[#This Row],[Customer Satisfaction]]&lt;4,"Average",Raw_Data[[#This Row],[Customer Satisfaction]]&gt;=4,"Excellent")</f>
        <v>Excellent</v>
      </c>
    </row>
    <row r="7730" spans="2:22" x14ac:dyDescent="0.3">
      <c r="B7730" t="s">
        <v>9829</v>
      </c>
      <c r="C7730" s="2">
        <v>45981</v>
      </c>
      <c r="D7730" s="1">
        <v>0.69791666666666663</v>
      </c>
      <c r="E7730" t="s">
        <v>33</v>
      </c>
      <c r="F7730" t="s">
        <v>34</v>
      </c>
      <c r="G7730" t="s">
        <v>162</v>
      </c>
      <c r="H7730" t="s">
        <v>22</v>
      </c>
      <c r="I7730" t="s">
        <v>23</v>
      </c>
      <c r="J7730" t="s">
        <v>76</v>
      </c>
      <c r="K7730" t="s">
        <v>8876</v>
      </c>
      <c r="L7730" t="s">
        <v>8877</v>
      </c>
      <c r="M7730">
        <v>3.5</v>
      </c>
      <c r="N7730">
        <v>5.6</v>
      </c>
      <c r="O7730" t="s">
        <v>28</v>
      </c>
      <c r="P7730">
        <v>1</v>
      </c>
      <c r="Q7730" t="s">
        <v>1014</v>
      </c>
      <c r="R7730" t="s">
        <v>28</v>
      </c>
      <c r="S7730">
        <v>69.42</v>
      </c>
      <c r="T7730" t="str" cm="1">
        <f t="array" ref="T7730">_xlfn.IFS(Raw_Data[[#This Row],[Call Status]]="Resolved","5",Raw_Data[[#This Row],[Call Status]]="Escalated","2",Raw_Data[[#This Row],[Call Status]]="Pending","3",Raw_Data[[#This Row],[Call Status]]="Abandoned","0")</f>
        <v>3</v>
      </c>
      <c r="U7730" t="str">
        <f>TEXT(Raw_Data[[#This Row],[Call Date]],"mmmm")</f>
        <v>November</v>
      </c>
      <c r="V7730" t="str" cm="1">
        <f t="array" ref="V7730">_xlfn.IFS(Raw_Data[[#This Row],[Customer Satisfaction]]&lt;2,"Poor",Raw_Data[[#This Row],[Customer Satisfaction]]&lt;4,"Average",Raw_Data[[#This Row],[Customer Satisfaction]]&gt;=4,"Excellent")</f>
        <v>Poor</v>
      </c>
    </row>
    <row r="7731" spans="2:22" x14ac:dyDescent="0.3">
      <c r="B7731" t="s">
        <v>409</v>
      </c>
      <c r="C7731" s="2">
        <v>45959</v>
      </c>
      <c r="D7731" s="1">
        <v>0.67013888888888884</v>
      </c>
      <c r="E7731" t="s">
        <v>100</v>
      </c>
      <c r="F7731" t="s">
        <v>34</v>
      </c>
      <c r="G7731" t="s">
        <v>21</v>
      </c>
      <c r="H7731" t="s">
        <v>22</v>
      </c>
      <c r="I7731" t="s">
        <v>23</v>
      </c>
      <c r="J7731" t="s">
        <v>76</v>
      </c>
      <c r="K7731" t="s">
        <v>25</v>
      </c>
      <c r="L7731" t="s">
        <v>25</v>
      </c>
      <c r="M7731">
        <v>7.3</v>
      </c>
      <c r="N7731">
        <v>8.5</v>
      </c>
      <c r="O7731" t="s">
        <v>26</v>
      </c>
      <c r="P7731">
        <v>5</v>
      </c>
      <c r="Q7731" t="s">
        <v>27</v>
      </c>
      <c r="R7731" t="s">
        <v>26</v>
      </c>
      <c r="S7731">
        <v>125.45</v>
      </c>
      <c r="T7731" t="str" cm="1">
        <f t="array" ref="T7731">_xlfn.IFS(Raw_Data[[#This Row],[Call Status]]="Resolved","5",Raw_Data[[#This Row],[Call Status]]="Escalated","2",Raw_Data[[#This Row],[Call Status]]="Pending","3",Raw_Data[[#This Row],[Call Status]]="Abandoned","0")</f>
        <v>5</v>
      </c>
      <c r="U7731" t="str">
        <f>TEXT(Raw_Data[[#This Row],[Call Date]],"mmmm")</f>
        <v>October</v>
      </c>
      <c r="V7731" t="str" cm="1">
        <f t="array" ref="V7731">_xlfn.IFS(Raw_Data[[#This Row],[Customer Satisfaction]]&lt;2,"Poor",Raw_Data[[#This Row],[Customer Satisfaction]]&lt;4,"Average",Raw_Data[[#This Row],[Customer Satisfaction]]&gt;=4,"Excellent")</f>
        <v>Excellent</v>
      </c>
    </row>
    <row r="7732" spans="2:22" x14ac:dyDescent="0.3">
      <c r="B7732" t="s">
        <v>5203</v>
      </c>
      <c r="C7732" s="2">
        <v>45991</v>
      </c>
      <c r="D7732" s="1">
        <v>0.37708333333333333</v>
      </c>
      <c r="E7732" t="s">
        <v>30</v>
      </c>
      <c r="F7732" t="s">
        <v>34</v>
      </c>
      <c r="G7732" t="s">
        <v>162</v>
      </c>
      <c r="H7732" t="s">
        <v>2026</v>
      </c>
      <c r="I7732" t="s">
        <v>23</v>
      </c>
      <c r="J7732" t="s">
        <v>76</v>
      </c>
      <c r="K7732" t="s">
        <v>25</v>
      </c>
      <c r="L7732" t="s">
        <v>3564</v>
      </c>
      <c r="M7732">
        <v>2.7</v>
      </c>
      <c r="N7732">
        <v>14.8</v>
      </c>
      <c r="O7732" t="s">
        <v>26</v>
      </c>
      <c r="P7732">
        <v>5</v>
      </c>
      <c r="Q7732" t="s">
        <v>27</v>
      </c>
      <c r="R7732" t="s">
        <v>28</v>
      </c>
      <c r="S7732">
        <v>327.45999999999998</v>
      </c>
      <c r="T7732" t="str" cm="1">
        <f t="array" ref="T7732">_xlfn.IFS(Raw_Data[[#This Row],[Call Status]]="Resolved","5",Raw_Data[[#This Row],[Call Status]]="Escalated","2",Raw_Data[[#This Row],[Call Status]]="Pending","3",Raw_Data[[#This Row],[Call Status]]="Abandoned","0")</f>
        <v>5</v>
      </c>
      <c r="U7732" t="str">
        <f>TEXT(Raw_Data[[#This Row],[Call Date]],"mmmm")</f>
        <v>November</v>
      </c>
      <c r="V7732" t="str" cm="1">
        <f t="array" ref="V7732">_xlfn.IFS(Raw_Data[[#This Row],[Customer Satisfaction]]&lt;2,"Poor",Raw_Data[[#This Row],[Customer Satisfaction]]&lt;4,"Average",Raw_Data[[#This Row],[Customer Satisfaction]]&gt;=4,"Excellent")</f>
        <v>Excellent</v>
      </c>
    </row>
    <row r="7733" spans="2:22" x14ac:dyDescent="0.3">
      <c r="B7733" t="s">
        <v>5064</v>
      </c>
      <c r="C7733" s="2">
        <v>45798</v>
      </c>
      <c r="D7733" s="1">
        <v>0.88124999999999998</v>
      </c>
      <c r="E7733" t="s">
        <v>41</v>
      </c>
      <c r="F7733" t="s">
        <v>20</v>
      </c>
      <c r="G7733" t="s">
        <v>21</v>
      </c>
      <c r="H7733" t="s">
        <v>22</v>
      </c>
      <c r="I7733" t="s">
        <v>1137</v>
      </c>
      <c r="J7733" t="s">
        <v>42</v>
      </c>
      <c r="K7733" t="s">
        <v>25</v>
      </c>
      <c r="L7733" t="s">
        <v>3564</v>
      </c>
      <c r="M7733">
        <v>10.9</v>
      </c>
      <c r="N7733">
        <v>7.3</v>
      </c>
      <c r="O7733" t="s">
        <v>28</v>
      </c>
      <c r="P7733">
        <v>4</v>
      </c>
      <c r="Q7733" t="s">
        <v>27</v>
      </c>
      <c r="R7733" t="s">
        <v>28</v>
      </c>
      <c r="S7733">
        <v>141.03</v>
      </c>
      <c r="T7733" t="str" cm="1">
        <f t="array" ref="T7733">_xlfn.IFS(Raw_Data[[#This Row],[Call Status]]="Resolved","5",Raw_Data[[#This Row],[Call Status]]="Escalated","2",Raw_Data[[#This Row],[Call Status]]="Pending","3",Raw_Data[[#This Row],[Call Status]]="Abandoned","0")</f>
        <v>5</v>
      </c>
      <c r="U7733" t="str">
        <f>TEXT(Raw_Data[[#This Row],[Call Date]],"mmmm")</f>
        <v>May</v>
      </c>
      <c r="V7733" t="str" cm="1">
        <f t="array" ref="V7733">_xlfn.IFS(Raw_Data[[#This Row],[Customer Satisfaction]]&lt;2,"Poor",Raw_Data[[#This Row],[Customer Satisfaction]]&lt;4,"Average",Raw_Data[[#This Row],[Customer Satisfaction]]&gt;=4,"Excellent")</f>
        <v>Excellent</v>
      </c>
    </row>
    <row r="7734" spans="2:22" x14ac:dyDescent="0.3">
      <c r="B7734" t="s">
        <v>1504</v>
      </c>
      <c r="C7734" s="2">
        <v>45812</v>
      </c>
      <c r="D7734" s="1">
        <v>0.65347222222222223</v>
      </c>
      <c r="E7734" t="s">
        <v>66</v>
      </c>
      <c r="F7734" t="s">
        <v>20</v>
      </c>
      <c r="G7734" t="s">
        <v>162</v>
      </c>
      <c r="H7734" t="s">
        <v>22</v>
      </c>
      <c r="I7734" t="s">
        <v>1128</v>
      </c>
      <c r="J7734" t="s">
        <v>76</v>
      </c>
      <c r="K7734" t="s">
        <v>25</v>
      </c>
      <c r="L7734" t="s">
        <v>25</v>
      </c>
      <c r="M7734">
        <v>0.5</v>
      </c>
      <c r="N7734">
        <v>7</v>
      </c>
      <c r="O7734" t="s">
        <v>28</v>
      </c>
      <c r="P7734">
        <v>0</v>
      </c>
      <c r="Q7734" t="s">
        <v>615</v>
      </c>
      <c r="R7734" t="s">
        <v>28</v>
      </c>
      <c r="S7734">
        <v>44.51</v>
      </c>
      <c r="T7734" t="str" cm="1">
        <f t="array" ref="T7734">_xlfn.IFS(Raw_Data[[#This Row],[Call Status]]="Resolved","5",Raw_Data[[#This Row],[Call Status]]="Escalated","2",Raw_Data[[#This Row],[Call Status]]="Pending","3",Raw_Data[[#This Row],[Call Status]]="Abandoned","0")</f>
        <v>5</v>
      </c>
      <c r="U7734" t="str">
        <f>TEXT(Raw_Data[[#This Row],[Call Date]],"mmmm")</f>
        <v>June</v>
      </c>
      <c r="V7734" t="str" cm="1">
        <f t="array" ref="V7734">_xlfn.IFS(Raw_Data[[#This Row],[Customer Satisfaction]]&lt;2,"Poor",Raw_Data[[#This Row],[Customer Satisfaction]]&lt;4,"Average",Raw_Data[[#This Row],[Customer Satisfaction]]&gt;=4,"Excellent")</f>
        <v>Poor</v>
      </c>
    </row>
    <row r="7735" spans="2:22" x14ac:dyDescent="0.3">
      <c r="B7735" t="s">
        <v>8411</v>
      </c>
      <c r="C7735" s="2">
        <v>45919</v>
      </c>
      <c r="D7735" s="1">
        <v>0.84097222222222223</v>
      </c>
      <c r="E7735" t="s">
        <v>72</v>
      </c>
      <c r="F7735" t="s">
        <v>48</v>
      </c>
      <c r="G7735" t="s">
        <v>21</v>
      </c>
      <c r="H7735" t="s">
        <v>2613</v>
      </c>
      <c r="I7735" t="s">
        <v>23</v>
      </c>
      <c r="J7735" t="s">
        <v>24</v>
      </c>
      <c r="K7735" t="s">
        <v>16</v>
      </c>
      <c r="L7735" t="s">
        <v>16</v>
      </c>
      <c r="M7735">
        <v>2.5</v>
      </c>
      <c r="N7735">
        <v>14</v>
      </c>
      <c r="O7735" t="s">
        <v>28</v>
      </c>
      <c r="P7735">
        <v>2</v>
      </c>
      <c r="Q7735" t="s">
        <v>1014</v>
      </c>
      <c r="R7735" t="s">
        <v>26</v>
      </c>
      <c r="S7735">
        <v>136.09</v>
      </c>
      <c r="T7735" t="str" cm="1">
        <f t="array" ref="T7735">_xlfn.IFS(Raw_Data[[#This Row],[Call Status]]="Resolved","5",Raw_Data[[#This Row],[Call Status]]="Escalated","2",Raw_Data[[#This Row],[Call Status]]="Pending","3",Raw_Data[[#This Row],[Call Status]]="Abandoned","0")</f>
        <v>2</v>
      </c>
      <c r="U7735" t="str">
        <f>TEXT(Raw_Data[[#This Row],[Call Date]],"mmmm")</f>
        <v>September</v>
      </c>
      <c r="V7735" t="str" cm="1">
        <f t="array" ref="V7735">_xlfn.IFS(Raw_Data[[#This Row],[Customer Satisfaction]]&lt;2,"Poor",Raw_Data[[#This Row],[Customer Satisfaction]]&lt;4,"Average",Raw_Data[[#This Row],[Customer Satisfaction]]&gt;=4,"Excellent")</f>
        <v>Average</v>
      </c>
    </row>
    <row r="7736" spans="2:22" x14ac:dyDescent="0.3">
      <c r="B7736" t="s">
        <v>6602</v>
      </c>
      <c r="C7736" s="2">
        <v>45930</v>
      </c>
      <c r="D7736" s="1">
        <v>0.58680555555555558</v>
      </c>
      <c r="E7736" t="s">
        <v>100</v>
      </c>
      <c r="F7736" t="s">
        <v>20</v>
      </c>
      <c r="G7736" t="s">
        <v>250</v>
      </c>
      <c r="H7736" t="s">
        <v>22</v>
      </c>
      <c r="I7736" t="s">
        <v>23</v>
      </c>
      <c r="J7736" t="s">
        <v>42</v>
      </c>
      <c r="K7736" t="s">
        <v>25</v>
      </c>
      <c r="L7736" t="s">
        <v>3561</v>
      </c>
      <c r="M7736">
        <v>9.6999999999999993</v>
      </c>
      <c r="N7736">
        <v>1.8</v>
      </c>
      <c r="O7736" t="s">
        <v>26</v>
      </c>
      <c r="P7736">
        <v>2</v>
      </c>
      <c r="Q7736" t="s">
        <v>1014</v>
      </c>
      <c r="R7736" t="s">
        <v>28</v>
      </c>
      <c r="S7736">
        <v>0</v>
      </c>
      <c r="T7736" t="str" cm="1">
        <f t="array" ref="T7736">_xlfn.IFS(Raw_Data[[#This Row],[Call Status]]="Resolved","5",Raw_Data[[#This Row],[Call Status]]="Escalated","2",Raw_Data[[#This Row],[Call Status]]="Pending","3",Raw_Data[[#This Row],[Call Status]]="Abandoned","0")</f>
        <v>5</v>
      </c>
      <c r="U7736" t="str">
        <f>TEXT(Raw_Data[[#This Row],[Call Date]],"mmmm")</f>
        <v>September</v>
      </c>
      <c r="V7736" t="str" cm="1">
        <f t="array" ref="V7736">_xlfn.IFS(Raw_Data[[#This Row],[Customer Satisfaction]]&lt;2,"Poor",Raw_Data[[#This Row],[Customer Satisfaction]]&lt;4,"Average",Raw_Data[[#This Row],[Customer Satisfaction]]&gt;=4,"Excellent")</f>
        <v>Average</v>
      </c>
    </row>
    <row r="7737" spans="2:22" x14ac:dyDescent="0.3">
      <c r="B7737" t="s">
        <v>1297</v>
      </c>
      <c r="C7737" s="2">
        <v>45889</v>
      </c>
      <c r="D7737" s="1">
        <v>0.7895833333333333</v>
      </c>
      <c r="E7737" t="s">
        <v>33</v>
      </c>
      <c r="F7737" t="s">
        <v>20</v>
      </c>
      <c r="G7737" t="s">
        <v>21</v>
      </c>
      <c r="H7737" t="s">
        <v>22</v>
      </c>
      <c r="I7737" t="s">
        <v>1130</v>
      </c>
      <c r="J7737" t="s">
        <v>35</v>
      </c>
      <c r="K7737" t="s">
        <v>25</v>
      </c>
      <c r="L7737" t="s">
        <v>25</v>
      </c>
      <c r="M7737">
        <v>2.9</v>
      </c>
      <c r="N7737">
        <v>2.7</v>
      </c>
      <c r="O7737" t="s">
        <v>26</v>
      </c>
      <c r="P7737">
        <v>4</v>
      </c>
      <c r="Q7737" t="s">
        <v>27</v>
      </c>
      <c r="R7737" t="s">
        <v>28</v>
      </c>
      <c r="S7737">
        <v>316.3</v>
      </c>
      <c r="T7737" t="str" cm="1">
        <f t="array" ref="T7737">_xlfn.IFS(Raw_Data[[#This Row],[Call Status]]="Resolved","5",Raw_Data[[#This Row],[Call Status]]="Escalated","2",Raw_Data[[#This Row],[Call Status]]="Pending","3",Raw_Data[[#This Row],[Call Status]]="Abandoned","0")</f>
        <v>5</v>
      </c>
      <c r="U7737" t="str">
        <f>TEXT(Raw_Data[[#This Row],[Call Date]],"mmmm")</f>
        <v>August</v>
      </c>
      <c r="V7737" t="str" cm="1">
        <f t="array" ref="V7737">_xlfn.IFS(Raw_Data[[#This Row],[Customer Satisfaction]]&lt;2,"Poor",Raw_Data[[#This Row],[Customer Satisfaction]]&lt;4,"Average",Raw_Data[[#This Row],[Customer Satisfaction]]&gt;=4,"Excellent")</f>
        <v>Excellent</v>
      </c>
    </row>
    <row r="7738" spans="2:22" x14ac:dyDescent="0.3">
      <c r="B7738" t="s">
        <v>3556</v>
      </c>
      <c r="C7738" s="2">
        <v>45898</v>
      </c>
      <c r="D7738" s="1">
        <v>0.68333333333333335</v>
      </c>
      <c r="E7738" t="s">
        <v>44</v>
      </c>
      <c r="F7738" t="s">
        <v>48</v>
      </c>
      <c r="G7738" t="s">
        <v>250</v>
      </c>
      <c r="H7738" t="s">
        <v>2026</v>
      </c>
      <c r="I7738" t="s">
        <v>23</v>
      </c>
      <c r="J7738" t="s">
        <v>76</v>
      </c>
      <c r="K7738" t="s">
        <v>25</v>
      </c>
      <c r="L7738" t="s">
        <v>25</v>
      </c>
      <c r="M7738">
        <v>0.4</v>
      </c>
      <c r="N7738">
        <v>9.5</v>
      </c>
      <c r="O7738" t="s">
        <v>26</v>
      </c>
      <c r="P7738">
        <v>5</v>
      </c>
      <c r="Q7738" t="s">
        <v>27</v>
      </c>
      <c r="R7738" t="s">
        <v>28</v>
      </c>
      <c r="S7738">
        <v>452.55</v>
      </c>
      <c r="T7738" t="str" cm="1">
        <f t="array" ref="T7738">_xlfn.IFS(Raw_Data[[#This Row],[Call Status]]="Resolved","5",Raw_Data[[#This Row],[Call Status]]="Escalated","2",Raw_Data[[#This Row],[Call Status]]="Pending","3",Raw_Data[[#This Row],[Call Status]]="Abandoned","0")</f>
        <v>5</v>
      </c>
      <c r="U7738" t="str">
        <f>TEXT(Raw_Data[[#This Row],[Call Date]],"mmmm")</f>
        <v>August</v>
      </c>
      <c r="V7738" t="str" cm="1">
        <f t="array" ref="V7738">_xlfn.IFS(Raw_Data[[#This Row],[Customer Satisfaction]]&lt;2,"Poor",Raw_Data[[#This Row],[Customer Satisfaction]]&lt;4,"Average",Raw_Data[[#This Row],[Customer Satisfaction]]&gt;=4,"Excellent")</f>
        <v>Excellent</v>
      </c>
    </row>
    <row r="7739" spans="2:22" x14ac:dyDescent="0.3">
      <c r="B7739" t="s">
        <v>3725</v>
      </c>
      <c r="C7739" s="2">
        <v>46012</v>
      </c>
      <c r="D7739" s="1">
        <v>0.64236111111111116</v>
      </c>
      <c r="E7739" t="s">
        <v>44</v>
      </c>
      <c r="F7739" t="s">
        <v>48</v>
      </c>
      <c r="G7739" t="s">
        <v>21</v>
      </c>
      <c r="H7739" t="s">
        <v>2026</v>
      </c>
      <c r="I7739" t="s">
        <v>1128</v>
      </c>
      <c r="J7739" t="s">
        <v>49</v>
      </c>
      <c r="K7739" t="s">
        <v>25</v>
      </c>
      <c r="L7739" t="s">
        <v>3561</v>
      </c>
      <c r="M7739">
        <v>5.3</v>
      </c>
      <c r="N7739">
        <v>13.6</v>
      </c>
      <c r="O7739" t="s">
        <v>28</v>
      </c>
      <c r="P7739">
        <v>4</v>
      </c>
      <c r="Q7739" t="s">
        <v>27</v>
      </c>
      <c r="R7739" t="s">
        <v>28</v>
      </c>
      <c r="S7739">
        <v>137.41999999999999</v>
      </c>
      <c r="T7739" t="str" cm="1">
        <f t="array" ref="T7739">_xlfn.IFS(Raw_Data[[#This Row],[Call Status]]="Resolved","5",Raw_Data[[#This Row],[Call Status]]="Escalated","2",Raw_Data[[#This Row],[Call Status]]="Pending","3",Raw_Data[[#This Row],[Call Status]]="Abandoned","0")</f>
        <v>5</v>
      </c>
      <c r="U7739" t="str">
        <f>TEXT(Raw_Data[[#This Row],[Call Date]],"mmmm")</f>
        <v>December</v>
      </c>
      <c r="V7739" t="str" cm="1">
        <f t="array" ref="V7739">_xlfn.IFS(Raw_Data[[#This Row],[Customer Satisfaction]]&lt;2,"Poor",Raw_Data[[#This Row],[Customer Satisfaction]]&lt;4,"Average",Raw_Data[[#This Row],[Customer Satisfaction]]&gt;=4,"Excellent")</f>
        <v>Excellent</v>
      </c>
    </row>
    <row r="7740" spans="2:22" x14ac:dyDescent="0.3">
      <c r="B7740" t="s">
        <v>8793</v>
      </c>
      <c r="C7740" s="2">
        <v>45994</v>
      </c>
      <c r="D7740" s="1">
        <v>0.50972222222222219</v>
      </c>
      <c r="E7740" t="s">
        <v>72</v>
      </c>
      <c r="F7740" t="s">
        <v>38</v>
      </c>
      <c r="G7740" t="s">
        <v>250</v>
      </c>
      <c r="H7740" t="s">
        <v>22</v>
      </c>
      <c r="I7740" t="s">
        <v>23</v>
      </c>
      <c r="J7740" t="s">
        <v>45</v>
      </c>
      <c r="K7740" t="s">
        <v>16</v>
      </c>
      <c r="L7740" t="s">
        <v>16</v>
      </c>
      <c r="M7740">
        <v>5.4</v>
      </c>
      <c r="N7740">
        <v>11.9</v>
      </c>
      <c r="O7740" t="s">
        <v>28</v>
      </c>
      <c r="P7740">
        <v>1</v>
      </c>
      <c r="Q7740" t="s">
        <v>1014</v>
      </c>
      <c r="R7740" t="s">
        <v>26</v>
      </c>
      <c r="S7740">
        <v>195.8</v>
      </c>
      <c r="T7740" t="str" cm="1">
        <f t="array" ref="T7740">_xlfn.IFS(Raw_Data[[#This Row],[Call Status]]="Resolved","5",Raw_Data[[#This Row],[Call Status]]="Escalated","2",Raw_Data[[#This Row],[Call Status]]="Pending","3",Raw_Data[[#This Row],[Call Status]]="Abandoned","0")</f>
        <v>2</v>
      </c>
      <c r="U7740" t="str">
        <f>TEXT(Raw_Data[[#This Row],[Call Date]],"mmmm")</f>
        <v>December</v>
      </c>
      <c r="V7740" t="str" cm="1">
        <f t="array" ref="V7740">_xlfn.IFS(Raw_Data[[#This Row],[Customer Satisfaction]]&lt;2,"Poor",Raw_Data[[#This Row],[Customer Satisfaction]]&lt;4,"Average",Raw_Data[[#This Row],[Customer Satisfaction]]&gt;=4,"Excellent")</f>
        <v>Poor</v>
      </c>
    </row>
    <row r="7741" spans="2:22" x14ac:dyDescent="0.3">
      <c r="B7741" t="s">
        <v>1550</v>
      </c>
      <c r="C7741" s="2">
        <v>45915</v>
      </c>
      <c r="D7741" s="1">
        <v>0.50277777777777777</v>
      </c>
      <c r="E7741" t="s">
        <v>108</v>
      </c>
      <c r="F7741" t="s">
        <v>34</v>
      </c>
      <c r="G7741" t="s">
        <v>327</v>
      </c>
      <c r="H7741" t="s">
        <v>22</v>
      </c>
      <c r="I7741" t="s">
        <v>1128</v>
      </c>
      <c r="J7741" t="s">
        <v>42</v>
      </c>
      <c r="K7741" t="s">
        <v>25</v>
      </c>
      <c r="L7741" t="s">
        <v>25</v>
      </c>
      <c r="M7741">
        <v>3.2</v>
      </c>
      <c r="N7741">
        <v>13.1</v>
      </c>
      <c r="O7741" t="s">
        <v>28</v>
      </c>
      <c r="P7741">
        <v>3</v>
      </c>
      <c r="Q7741" t="s">
        <v>615</v>
      </c>
      <c r="R7741" t="s">
        <v>28</v>
      </c>
      <c r="S7741">
        <v>139.28</v>
      </c>
      <c r="T7741" t="str" cm="1">
        <f t="array" ref="T7741">_xlfn.IFS(Raw_Data[[#This Row],[Call Status]]="Resolved","5",Raw_Data[[#This Row],[Call Status]]="Escalated","2",Raw_Data[[#This Row],[Call Status]]="Pending","3",Raw_Data[[#This Row],[Call Status]]="Abandoned","0")</f>
        <v>5</v>
      </c>
      <c r="U7741" t="str">
        <f>TEXT(Raw_Data[[#This Row],[Call Date]],"mmmm")</f>
        <v>September</v>
      </c>
      <c r="V7741" t="str" cm="1">
        <f t="array" ref="V7741">_xlfn.IFS(Raw_Data[[#This Row],[Customer Satisfaction]]&lt;2,"Poor",Raw_Data[[#This Row],[Customer Satisfaction]]&lt;4,"Average",Raw_Data[[#This Row],[Customer Satisfaction]]&gt;=4,"Excellent")</f>
        <v>Average</v>
      </c>
    </row>
    <row r="7742" spans="2:22" x14ac:dyDescent="0.3">
      <c r="B7742" t="s">
        <v>3878</v>
      </c>
      <c r="C7742" s="2">
        <v>45906</v>
      </c>
      <c r="D7742" s="1">
        <v>0.3347222222222222</v>
      </c>
      <c r="E7742" t="s">
        <v>66</v>
      </c>
      <c r="F7742" t="s">
        <v>38</v>
      </c>
      <c r="G7742" t="s">
        <v>162</v>
      </c>
      <c r="H7742" t="s">
        <v>2026</v>
      </c>
      <c r="I7742" t="s">
        <v>1128</v>
      </c>
      <c r="J7742" t="s">
        <v>49</v>
      </c>
      <c r="K7742" t="s">
        <v>25</v>
      </c>
      <c r="L7742" t="s">
        <v>3570</v>
      </c>
      <c r="M7742">
        <v>3.7</v>
      </c>
      <c r="N7742">
        <v>13.2</v>
      </c>
      <c r="O7742" t="s">
        <v>26</v>
      </c>
      <c r="P7742">
        <v>3</v>
      </c>
      <c r="Q7742" t="s">
        <v>615</v>
      </c>
      <c r="R7742" t="s">
        <v>28</v>
      </c>
      <c r="S7742">
        <v>152.49</v>
      </c>
      <c r="T7742" t="str" cm="1">
        <f t="array" ref="T7742">_xlfn.IFS(Raw_Data[[#This Row],[Call Status]]="Resolved","5",Raw_Data[[#This Row],[Call Status]]="Escalated","2",Raw_Data[[#This Row],[Call Status]]="Pending","3",Raw_Data[[#This Row],[Call Status]]="Abandoned","0")</f>
        <v>5</v>
      </c>
      <c r="U7742" t="str">
        <f>TEXT(Raw_Data[[#This Row],[Call Date]],"mmmm")</f>
        <v>September</v>
      </c>
      <c r="V7742" t="str" cm="1">
        <f t="array" ref="V7742">_xlfn.IFS(Raw_Data[[#This Row],[Customer Satisfaction]]&lt;2,"Poor",Raw_Data[[#This Row],[Customer Satisfaction]]&lt;4,"Average",Raw_Data[[#This Row],[Customer Satisfaction]]&gt;=4,"Excellent")</f>
        <v>Average</v>
      </c>
    </row>
    <row r="7743" spans="2:22" x14ac:dyDescent="0.3">
      <c r="B7743" t="s">
        <v>5539</v>
      </c>
      <c r="C7743" s="2">
        <v>45734</v>
      </c>
      <c r="D7743" s="1">
        <v>0.50277777777777777</v>
      </c>
      <c r="E7743" t="s">
        <v>84</v>
      </c>
      <c r="F7743" t="s">
        <v>34</v>
      </c>
      <c r="G7743" t="s">
        <v>21</v>
      </c>
      <c r="H7743" t="s">
        <v>2026</v>
      </c>
      <c r="I7743" t="s">
        <v>23</v>
      </c>
      <c r="J7743" t="s">
        <v>31</v>
      </c>
      <c r="K7743" t="s">
        <v>25</v>
      </c>
      <c r="L7743" t="s">
        <v>3570</v>
      </c>
      <c r="M7743">
        <v>2.5</v>
      </c>
      <c r="N7743">
        <v>2.2000000000000002</v>
      </c>
      <c r="O7743" t="s">
        <v>26</v>
      </c>
      <c r="P7743">
        <v>3</v>
      </c>
      <c r="Q7743" t="s">
        <v>615</v>
      </c>
      <c r="R7743" t="s">
        <v>28</v>
      </c>
      <c r="S7743">
        <v>103.72</v>
      </c>
      <c r="T7743" t="str" cm="1">
        <f t="array" ref="T7743">_xlfn.IFS(Raw_Data[[#This Row],[Call Status]]="Resolved","5",Raw_Data[[#This Row],[Call Status]]="Escalated","2",Raw_Data[[#This Row],[Call Status]]="Pending","3",Raw_Data[[#This Row],[Call Status]]="Abandoned","0")</f>
        <v>5</v>
      </c>
      <c r="U7743" t="str">
        <f>TEXT(Raw_Data[[#This Row],[Call Date]],"mmmm")</f>
        <v>March</v>
      </c>
      <c r="V7743" t="str" cm="1">
        <f t="array" ref="V7743">_xlfn.IFS(Raw_Data[[#This Row],[Customer Satisfaction]]&lt;2,"Poor",Raw_Data[[#This Row],[Customer Satisfaction]]&lt;4,"Average",Raw_Data[[#This Row],[Customer Satisfaction]]&gt;=4,"Excellent")</f>
        <v>Average</v>
      </c>
    </row>
    <row r="7744" spans="2:22" x14ac:dyDescent="0.3">
      <c r="B7744" t="s">
        <v>436</v>
      </c>
      <c r="C7744" s="2">
        <v>45837</v>
      </c>
      <c r="D7744" s="1">
        <v>0.50208333333333333</v>
      </c>
      <c r="E7744" t="s">
        <v>110</v>
      </c>
      <c r="F7744" t="s">
        <v>38</v>
      </c>
      <c r="G7744" t="s">
        <v>21</v>
      </c>
      <c r="H7744" t="s">
        <v>22</v>
      </c>
      <c r="I7744" t="s">
        <v>23</v>
      </c>
      <c r="J7744" t="s">
        <v>42</v>
      </c>
      <c r="K7744" t="s">
        <v>25</v>
      </c>
      <c r="L7744" t="s">
        <v>25</v>
      </c>
      <c r="M7744">
        <v>7.6</v>
      </c>
      <c r="N7744">
        <v>11.6</v>
      </c>
      <c r="O7744" t="s">
        <v>28</v>
      </c>
      <c r="P7744">
        <v>4</v>
      </c>
      <c r="Q7744" t="s">
        <v>27</v>
      </c>
      <c r="R7744" t="s">
        <v>28</v>
      </c>
      <c r="S7744">
        <v>241.43</v>
      </c>
      <c r="T7744" t="str" cm="1">
        <f t="array" ref="T7744">_xlfn.IFS(Raw_Data[[#This Row],[Call Status]]="Resolved","5",Raw_Data[[#This Row],[Call Status]]="Escalated","2",Raw_Data[[#This Row],[Call Status]]="Pending","3",Raw_Data[[#This Row],[Call Status]]="Abandoned","0")</f>
        <v>5</v>
      </c>
      <c r="U7744" t="str">
        <f>TEXT(Raw_Data[[#This Row],[Call Date]],"mmmm")</f>
        <v>June</v>
      </c>
      <c r="V7744" t="str" cm="1">
        <f t="array" ref="V7744">_xlfn.IFS(Raw_Data[[#This Row],[Customer Satisfaction]]&lt;2,"Poor",Raw_Data[[#This Row],[Customer Satisfaction]]&lt;4,"Average",Raw_Data[[#This Row],[Customer Satisfaction]]&gt;=4,"Excellent")</f>
        <v>Excellent</v>
      </c>
    </row>
    <row r="7745" spans="2:22" x14ac:dyDescent="0.3">
      <c r="B7745" t="s">
        <v>7086</v>
      </c>
      <c r="C7745" s="2">
        <v>45723</v>
      </c>
      <c r="D7745" s="1">
        <v>0.56736111111111109</v>
      </c>
      <c r="E7745" t="s">
        <v>70</v>
      </c>
      <c r="F7745" t="s">
        <v>38</v>
      </c>
      <c r="G7745" t="s">
        <v>327</v>
      </c>
      <c r="H7745" t="s">
        <v>22</v>
      </c>
      <c r="I7745" t="s">
        <v>23</v>
      </c>
      <c r="J7745" t="s">
        <v>35</v>
      </c>
      <c r="K7745" t="s">
        <v>25</v>
      </c>
      <c r="L7745" t="s">
        <v>3564</v>
      </c>
      <c r="M7745">
        <v>5.4</v>
      </c>
      <c r="N7745">
        <v>4.0999999999999996</v>
      </c>
      <c r="O7745" t="s">
        <v>26</v>
      </c>
      <c r="P7745">
        <v>3</v>
      </c>
      <c r="Q7745" t="s">
        <v>615</v>
      </c>
      <c r="R7745" t="s">
        <v>28</v>
      </c>
      <c r="S7745">
        <v>410.93</v>
      </c>
      <c r="T7745" t="str" cm="1">
        <f t="array" ref="T7745">_xlfn.IFS(Raw_Data[[#This Row],[Call Status]]="Resolved","5",Raw_Data[[#This Row],[Call Status]]="Escalated","2",Raw_Data[[#This Row],[Call Status]]="Pending","3",Raw_Data[[#This Row],[Call Status]]="Abandoned","0")</f>
        <v>5</v>
      </c>
      <c r="U7745" t="str">
        <f>TEXT(Raw_Data[[#This Row],[Call Date]],"mmmm")</f>
        <v>March</v>
      </c>
      <c r="V7745" t="str" cm="1">
        <f t="array" ref="V7745">_xlfn.IFS(Raw_Data[[#This Row],[Customer Satisfaction]]&lt;2,"Poor",Raw_Data[[#This Row],[Customer Satisfaction]]&lt;4,"Average",Raw_Data[[#This Row],[Customer Satisfaction]]&gt;=4,"Excellent")</f>
        <v>Average</v>
      </c>
    </row>
    <row r="7746" spans="2:22" x14ac:dyDescent="0.3">
      <c r="B7746" t="s">
        <v>547</v>
      </c>
      <c r="C7746" s="2">
        <v>45965</v>
      </c>
      <c r="D7746" s="1">
        <v>0.69305555555555554</v>
      </c>
      <c r="E7746" t="s">
        <v>100</v>
      </c>
      <c r="F7746" t="s">
        <v>34</v>
      </c>
      <c r="G7746" t="s">
        <v>21</v>
      </c>
      <c r="H7746" t="s">
        <v>22</v>
      </c>
      <c r="I7746" t="s">
        <v>23</v>
      </c>
      <c r="J7746" t="s">
        <v>49</v>
      </c>
      <c r="K7746" t="s">
        <v>25</v>
      </c>
      <c r="L7746" t="s">
        <v>25</v>
      </c>
      <c r="M7746">
        <v>4.5999999999999996</v>
      </c>
      <c r="N7746">
        <v>12.9</v>
      </c>
      <c r="O7746" t="s">
        <v>26</v>
      </c>
      <c r="P7746">
        <v>0</v>
      </c>
      <c r="Q7746" t="s">
        <v>27</v>
      </c>
      <c r="R7746" t="s">
        <v>28</v>
      </c>
      <c r="S7746">
        <v>134.02000000000001</v>
      </c>
      <c r="T7746" t="str" cm="1">
        <f t="array" ref="T7746">_xlfn.IFS(Raw_Data[[#This Row],[Call Status]]="Resolved","5",Raw_Data[[#This Row],[Call Status]]="Escalated","2",Raw_Data[[#This Row],[Call Status]]="Pending","3",Raw_Data[[#This Row],[Call Status]]="Abandoned","0")</f>
        <v>5</v>
      </c>
      <c r="U7746" t="str">
        <f>TEXT(Raw_Data[[#This Row],[Call Date]],"mmmm")</f>
        <v>November</v>
      </c>
      <c r="V7746" t="str" cm="1">
        <f t="array" ref="V7746">_xlfn.IFS(Raw_Data[[#This Row],[Customer Satisfaction]]&lt;2,"Poor",Raw_Data[[#This Row],[Customer Satisfaction]]&lt;4,"Average",Raw_Data[[#This Row],[Customer Satisfaction]]&gt;=4,"Excellent")</f>
        <v>Poor</v>
      </c>
    </row>
    <row r="7747" spans="2:22" x14ac:dyDescent="0.3">
      <c r="B7747" t="s">
        <v>5543</v>
      </c>
      <c r="C7747" s="2">
        <v>46005</v>
      </c>
      <c r="D7747" s="1">
        <v>0.88888888888888884</v>
      </c>
      <c r="E7747" t="s">
        <v>53</v>
      </c>
      <c r="F7747" t="s">
        <v>38</v>
      </c>
      <c r="G7747" t="s">
        <v>21</v>
      </c>
      <c r="H7747" t="s">
        <v>2026</v>
      </c>
      <c r="I7747" t="s">
        <v>23</v>
      </c>
      <c r="J7747" t="s">
        <v>64</v>
      </c>
      <c r="K7747" t="s">
        <v>25</v>
      </c>
      <c r="L7747" t="s">
        <v>3570</v>
      </c>
      <c r="M7747">
        <v>5.8</v>
      </c>
      <c r="N7747">
        <v>11.4</v>
      </c>
      <c r="O7747" t="s">
        <v>26</v>
      </c>
      <c r="P7747">
        <v>3</v>
      </c>
      <c r="Q7747" t="s">
        <v>615</v>
      </c>
      <c r="R7747" t="s">
        <v>28</v>
      </c>
      <c r="S7747">
        <v>428.92</v>
      </c>
      <c r="T7747" t="str" cm="1">
        <f t="array" ref="T7747">_xlfn.IFS(Raw_Data[[#This Row],[Call Status]]="Resolved","5",Raw_Data[[#This Row],[Call Status]]="Escalated","2",Raw_Data[[#This Row],[Call Status]]="Pending","3",Raw_Data[[#This Row],[Call Status]]="Abandoned","0")</f>
        <v>5</v>
      </c>
      <c r="U7747" t="str">
        <f>TEXT(Raw_Data[[#This Row],[Call Date]],"mmmm")</f>
        <v>December</v>
      </c>
      <c r="V7747" t="str" cm="1">
        <f t="array" ref="V7747">_xlfn.IFS(Raw_Data[[#This Row],[Customer Satisfaction]]&lt;2,"Poor",Raw_Data[[#This Row],[Customer Satisfaction]]&lt;4,"Average",Raw_Data[[#This Row],[Customer Satisfaction]]&gt;=4,"Excellent")</f>
        <v>Average</v>
      </c>
    </row>
    <row r="7748" spans="2:22" x14ac:dyDescent="0.3">
      <c r="B7748" t="s">
        <v>7854</v>
      </c>
      <c r="C7748" s="2">
        <v>45828</v>
      </c>
      <c r="D7748" s="1">
        <v>0.82847222222222228</v>
      </c>
      <c r="E7748" t="s">
        <v>156</v>
      </c>
      <c r="F7748" t="s">
        <v>48</v>
      </c>
      <c r="G7748" t="s">
        <v>327</v>
      </c>
      <c r="H7748" t="s">
        <v>2026</v>
      </c>
      <c r="I7748" t="s">
        <v>23</v>
      </c>
      <c r="J7748" t="s">
        <v>42</v>
      </c>
      <c r="K7748" t="s">
        <v>16</v>
      </c>
      <c r="L7748" t="s">
        <v>16</v>
      </c>
      <c r="M7748">
        <v>2.2999999999999998</v>
      </c>
      <c r="N7748">
        <v>8.5</v>
      </c>
      <c r="O7748" t="s">
        <v>28</v>
      </c>
      <c r="P7748">
        <v>3</v>
      </c>
      <c r="Q7748" t="s">
        <v>615</v>
      </c>
      <c r="R7748" t="s">
        <v>26</v>
      </c>
      <c r="S7748">
        <v>180</v>
      </c>
      <c r="T7748" t="str" cm="1">
        <f t="array" ref="T7748">_xlfn.IFS(Raw_Data[[#This Row],[Call Status]]="Resolved","5",Raw_Data[[#This Row],[Call Status]]="Escalated","2",Raw_Data[[#This Row],[Call Status]]="Pending","3",Raw_Data[[#This Row],[Call Status]]="Abandoned","0")</f>
        <v>2</v>
      </c>
      <c r="U7748" t="str">
        <f>TEXT(Raw_Data[[#This Row],[Call Date]],"mmmm")</f>
        <v>June</v>
      </c>
      <c r="V7748" t="str" cm="1">
        <f t="array" ref="V7748">_xlfn.IFS(Raw_Data[[#This Row],[Customer Satisfaction]]&lt;2,"Poor",Raw_Data[[#This Row],[Customer Satisfaction]]&lt;4,"Average",Raw_Data[[#This Row],[Customer Satisfaction]]&gt;=4,"Excellent")</f>
        <v>Average</v>
      </c>
    </row>
    <row r="7749" spans="2:22" x14ac:dyDescent="0.3">
      <c r="B7749" t="s">
        <v>6072</v>
      </c>
      <c r="C7749" s="2">
        <v>45679</v>
      </c>
      <c r="D7749" s="1">
        <v>0.63958333333333328</v>
      </c>
      <c r="E7749" t="s">
        <v>72</v>
      </c>
      <c r="F7749" t="s">
        <v>38</v>
      </c>
      <c r="G7749" t="s">
        <v>250</v>
      </c>
      <c r="H7749" t="s">
        <v>2613</v>
      </c>
      <c r="I7749" t="s">
        <v>23</v>
      </c>
      <c r="J7749" t="s">
        <v>39</v>
      </c>
      <c r="K7749" t="s">
        <v>25</v>
      </c>
      <c r="L7749" t="s">
        <v>3559</v>
      </c>
      <c r="M7749">
        <v>1.6</v>
      </c>
      <c r="N7749">
        <v>12</v>
      </c>
      <c r="O7749" t="s">
        <v>26</v>
      </c>
      <c r="P7749">
        <v>0</v>
      </c>
      <c r="Q7749" t="s">
        <v>27</v>
      </c>
      <c r="R7749" t="s">
        <v>28</v>
      </c>
      <c r="S7749">
        <v>298.85000000000002</v>
      </c>
      <c r="T7749" t="str" cm="1">
        <f t="array" ref="T7749">_xlfn.IFS(Raw_Data[[#This Row],[Call Status]]="Resolved","5",Raw_Data[[#This Row],[Call Status]]="Escalated","2",Raw_Data[[#This Row],[Call Status]]="Pending","3",Raw_Data[[#This Row],[Call Status]]="Abandoned","0")</f>
        <v>5</v>
      </c>
      <c r="U7749" t="str">
        <f>TEXT(Raw_Data[[#This Row],[Call Date]],"mmmm")</f>
        <v>January</v>
      </c>
      <c r="V7749" t="str" cm="1">
        <f t="array" ref="V7749">_xlfn.IFS(Raw_Data[[#This Row],[Customer Satisfaction]]&lt;2,"Poor",Raw_Data[[#This Row],[Customer Satisfaction]]&lt;4,"Average",Raw_Data[[#This Row],[Customer Satisfaction]]&gt;=4,"Excellent")</f>
        <v>Poor</v>
      </c>
    </row>
    <row r="7750" spans="2:22" x14ac:dyDescent="0.3">
      <c r="B7750" t="s">
        <v>3507</v>
      </c>
      <c r="C7750" s="2">
        <v>45764</v>
      </c>
      <c r="D7750" s="1">
        <v>0.68958333333333333</v>
      </c>
      <c r="E7750" t="s">
        <v>108</v>
      </c>
      <c r="F7750" t="s">
        <v>20</v>
      </c>
      <c r="G7750" t="s">
        <v>327</v>
      </c>
      <c r="H7750" t="s">
        <v>2026</v>
      </c>
      <c r="I7750" t="s">
        <v>23</v>
      </c>
      <c r="J7750" t="s">
        <v>42</v>
      </c>
      <c r="K7750" t="s">
        <v>25</v>
      </c>
      <c r="L7750" t="s">
        <v>25</v>
      </c>
      <c r="M7750">
        <v>1.1000000000000001</v>
      </c>
      <c r="N7750">
        <v>9.5</v>
      </c>
      <c r="O7750" t="s">
        <v>26</v>
      </c>
      <c r="P7750">
        <v>5</v>
      </c>
      <c r="Q7750" t="s">
        <v>27</v>
      </c>
      <c r="R7750" t="s">
        <v>28</v>
      </c>
      <c r="S7750">
        <v>194.29</v>
      </c>
      <c r="T7750" t="str" cm="1">
        <f t="array" ref="T7750">_xlfn.IFS(Raw_Data[[#This Row],[Call Status]]="Resolved","5",Raw_Data[[#This Row],[Call Status]]="Escalated","2",Raw_Data[[#This Row],[Call Status]]="Pending","3",Raw_Data[[#This Row],[Call Status]]="Abandoned","0")</f>
        <v>5</v>
      </c>
      <c r="U7750" t="str">
        <f>TEXT(Raw_Data[[#This Row],[Call Date]],"mmmm")</f>
        <v>April</v>
      </c>
      <c r="V7750" t="str" cm="1">
        <f t="array" ref="V7750">_xlfn.IFS(Raw_Data[[#This Row],[Customer Satisfaction]]&lt;2,"Poor",Raw_Data[[#This Row],[Customer Satisfaction]]&lt;4,"Average",Raw_Data[[#This Row],[Customer Satisfaction]]&gt;=4,"Excellent")</f>
        <v>Excellent</v>
      </c>
    </row>
    <row r="7751" spans="2:22" x14ac:dyDescent="0.3">
      <c r="B7751" t="s">
        <v>7500</v>
      </c>
      <c r="C7751" s="2">
        <v>45980</v>
      </c>
      <c r="D7751" s="1">
        <v>0.35486111111111113</v>
      </c>
      <c r="E7751" t="s">
        <v>53</v>
      </c>
      <c r="F7751" t="s">
        <v>20</v>
      </c>
      <c r="G7751" t="s">
        <v>162</v>
      </c>
      <c r="H7751" t="s">
        <v>2392</v>
      </c>
      <c r="I7751" t="s">
        <v>1128</v>
      </c>
      <c r="J7751" t="s">
        <v>76</v>
      </c>
      <c r="K7751" t="s">
        <v>7253</v>
      </c>
      <c r="L7751" t="s">
        <v>7254</v>
      </c>
      <c r="M7751">
        <v>1.6</v>
      </c>
      <c r="N7751">
        <v>4.2</v>
      </c>
      <c r="O7751" t="s">
        <v>28</v>
      </c>
      <c r="P7751">
        <v>0</v>
      </c>
      <c r="Q7751" t="s">
        <v>1014</v>
      </c>
      <c r="R7751" t="s">
        <v>28</v>
      </c>
      <c r="S7751">
        <v>154.21</v>
      </c>
      <c r="T7751" t="str" cm="1">
        <f t="array" ref="T7751">_xlfn.IFS(Raw_Data[[#This Row],[Call Status]]="Resolved","5",Raw_Data[[#This Row],[Call Status]]="Escalated","2",Raw_Data[[#This Row],[Call Status]]="Pending","3",Raw_Data[[#This Row],[Call Status]]="Abandoned","0")</f>
        <v>0</v>
      </c>
      <c r="U7751" t="str">
        <f>TEXT(Raw_Data[[#This Row],[Call Date]],"mmmm")</f>
        <v>November</v>
      </c>
      <c r="V7751" t="str" cm="1">
        <f t="array" ref="V7751">_xlfn.IFS(Raw_Data[[#This Row],[Customer Satisfaction]]&lt;2,"Poor",Raw_Data[[#This Row],[Customer Satisfaction]]&lt;4,"Average",Raw_Data[[#This Row],[Customer Satisfaction]]&gt;=4,"Excellent")</f>
        <v>Poor</v>
      </c>
    </row>
    <row r="7752" spans="2:22" x14ac:dyDescent="0.3">
      <c r="B7752" t="s">
        <v>9922</v>
      </c>
      <c r="C7752" s="2">
        <v>45884</v>
      </c>
      <c r="D7752" s="1">
        <v>0.50277777777777777</v>
      </c>
      <c r="E7752" t="s">
        <v>110</v>
      </c>
      <c r="F7752" t="s">
        <v>34</v>
      </c>
      <c r="G7752" t="s">
        <v>250</v>
      </c>
      <c r="H7752" t="s">
        <v>22</v>
      </c>
      <c r="I7752" t="s">
        <v>23</v>
      </c>
      <c r="J7752" t="s">
        <v>45</v>
      </c>
      <c r="K7752" t="s">
        <v>8876</v>
      </c>
      <c r="L7752" t="s">
        <v>8877</v>
      </c>
      <c r="M7752">
        <v>2.1</v>
      </c>
      <c r="N7752">
        <v>8.1</v>
      </c>
      <c r="O7752" t="s">
        <v>28</v>
      </c>
      <c r="P7752">
        <v>2</v>
      </c>
      <c r="Q7752" t="s">
        <v>615</v>
      </c>
      <c r="R7752" t="s">
        <v>28</v>
      </c>
      <c r="S7752">
        <v>28.97</v>
      </c>
      <c r="T7752" t="str" cm="1">
        <f t="array" ref="T7752">_xlfn.IFS(Raw_Data[[#This Row],[Call Status]]="Resolved","5",Raw_Data[[#This Row],[Call Status]]="Escalated","2",Raw_Data[[#This Row],[Call Status]]="Pending","3",Raw_Data[[#This Row],[Call Status]]="Abandoned","0")</f>
        <v>3</v>
      </c>
      <c r="U7752" t="str">
        <f>TEXT(Raw_Data[[#This Row],[Call Date]],"mmmm")</f>
        <v>August</v>
      </c>
      <c r="V7752" t="str" cm="1">
        <f t="array" ref="V7752">_xlfn.IFS(Raw_Data[[#This Row],[Customer Satisfaction]]&lt;2,"Poor",Raw_Data[[#This Row],[Customer Satisfaction]]&lt;4,"Average",Raw_Data[[#This Row],[Customer Satisfaction]]&gt;=4,"Excellent")</f>
        <v>Average</v>
      </c>
    </row>
    <row r="7753" spans="2:22" x14ac:dyDescent="0.3">
      <c r="B7753" t="s">
        <v>9261</v>
      </c>
      <c r="C7753" s="2">
        <v>45873</v>
      </c>
      <c r="D7753" s="1">
        <v>0.76875000000000004</v>
      </c>
      <c r="E7753" t="s">
        <v>44</v>
      </c>
      <c r="F7753" t="s">
        <v>48</v>
      </c>
      <c r="G7753" t="s">
        <v>21</v>
      </c>
      <c r="H7753" t="s">
        <v>2026</v>
      </c>
      <c r="I7753" t="s">
        <v>23</v>
      </c>
      <c r="J7753" t="s">
        <v>45</v>
      </c>
      <c r="K7753" t="s">
        <v>8876</v>
      </c>
      <c r="L7753" t="s">
        <v>8877</v>
      </c>
      <c r="M7753">
        <v>5.3</v>
      </c>
      <c r="N7753">
        <v>14.7</v>
      </c>
      <c r="O7753" t="s">
        <v>28</v>
      </c>
      <c r="P7753">
        <v>0</v>
      </c>
      <c r="Q7753" t="s">
        <v>615</v>
      </c>
      <c r="R7753" t="s">
        <v>28</v>
      </c>
      <c r="S7753">
        <v>140.11000000000001</v>
      </c>
      <c r="T7753" t="str" cm="1">
        <f t="array" ref="T7753">_xlfn.IFS(Raw_Data[[#This Row],[Call Status]]="Resolved","5",Raw_Data[[#This Row],[Call Status]]="Escalated","2",Raw_Data[[#This Row],[Call Status]]="Pending","3",Raw_Data[[#This Row],[Call Status]]="Abandoned","0")</f>
        <v>3</v>
      </c>
      <c r="U7753" t="str">
        <f>TEXT(Raw_Data[[#This Row],[Call Date]],"mmmm")</f>
        <v>August</v>
      </c>
      <c r="V7753" t="str" cm="1">
        <f t="array" ref="V7753">_xlfn.IFS(Raw_Data[[#This Row],[Customer Satisfaction]]&lt;2,"Poor",Raw_Data[[#This Row],[Customer Satisfaction]]&lt;4,"Average",Raw_Data[[#This Row],[Customer Satisfaction]]&gt;=4,"Excellent")</f>
        <v>Poor</v>
      </c>
    </row>
    <row r="7754" spans="2:22" x14ac:dyDescent="0.3">
      <c r="B7754" t="s">
        <v>5299</v>
      </c>
      <c r="C7754" s="2">
        <v>45726</v>
      </c>
      <c r="D7754" s="1">
        <v>0.44791666666666669</v>
      </c>
      <c r="E7754" t="s">
        <v>91</v>
      </c>
      <c r="F7754" t="s">
        <v>34</v>
      </c>
      <c r="G7754" t="s">
        <v>250</v>
      </c>
      <c r="H7754" t="s">
        <v>2026</v>
      </c>
      <c r="I7754" t="s">
        <v>23</v>
      </c>
      <c r="J7754" t="s">
        <v>76</v>
      </c>
      <c r="K7754" t="s">
        <v>25</v>
      </c>
      <c r="L7754" t="s">
        <v>3564</v>
      </c>
      <c r="M7754">
        <v>2.9</v>
      </c>
      <c r="N7754">
        <v>8.9</v>
      </c>
      <c r="O7754" t="s">
        <v>26</v>
      </c>
      <c r="P7754">
        <v>4</v>
      </c>
      <c r="Q7754" t="s">
        <v>615</v>
      </c>
      <c r="R7754" t="s">
        <v>28</v>
      </c>
      <c r="S7754">
        <v>53.87</v>
      </c>
      <c r="T7754" t="str" cm="1">
        <f t="array" ref="T7754">_xlfn.IFS(Raw_Data[[#This Row],[Call Status]]="Resolved","5",Raw_Data[[#This Row],[Call Status]]="Escalated","2",Raw_Data[[#This Row],[Call Status]]="Pending","3",Raw_Data[[#This Row],[Call Status]]="Abandoned","0")</f>
        <v>5</v>
      </c>
      <c r="U7754" t="str">
        <f>TEXT(Raw_Data[[#This Row],[Call Date]],"mmmm")</f>
        <v>March</v>
      </c>
      <c r="V7754" t="str" cm="1">
        <f t="array" ref="V7754">_xlfn.IFS(Raw_Data[[#This Row],[Customer Satisfaction]]&lt;2,"Poor",Raw_Data[[#This Row],[Customer Satisfaction]]&lt;4,"Average",Raw_Data[[#This Row],[Customer Satisfaction]]&gt;=4,"Excellent")</f>
        <v>Excellent</v>
      </c>
    </row>
    <row r="7755" spans="2:22" x14ac:dyDescent="0.3">
      <c r="B7755" t="s">
        <v>1303</v>
      </c>
      <c r="C7755" s="2">
        <v>45741</v>
      </c>
      <c r="D7755" s="1">
        <v>0.59722222222222221</v>
      </c>
      <c r="E7755" t="s">
        <v>33</v>
      </c>
      <c r="F7755" t="s">
        <v>38</v>
      </c>
      <c r="G7755" t="s">
        <v>327</v>
      </c>
      <c r="H7755" t="s">
        <v>22</v>
      </c>
      <c r="I7755" t="s">
        <v>1137</v>
      </c>
      <c r="J7755" t="s">
        <v>49</v>
      </c>
      <c r="K7755" t="s">
        <v>25</v>
      </c>
      <c r="L7755" t="s">
        <v>25</v>
      </c>
      <c r="M7755">
        <v>4.2</v>
      </c>
      <c r="N7755">
        <v>11</v>
      </c>
      <c r="O7755" t="s">
        <v>26</v>
      </c>
      <c r="P7755">
        <v>4</v>
      </c>
      <c r="Q7755" t="s">
        <v>27</v>
      </c>
      <c r="R7755" t="s">
        <v>28</v>
      </c>
      <c r="S7755">
        <v>406.38</v>
      </c>
      <c r="T7755" t="str" cm="1">
        <f t="array" ref="T7755">_xlfn.IFS(Raw_Data[[#This Row],[Call Status]]="Resolved","5",Raw_Data[[#This Row],[Call Status]]="Escalated","2",Raw_Data[[#This Row],[Call Status]]="Pending","3",Raw_Data[[#This Row],[Call Status]]="Abandoned","0")</f>
        <v>5</v>
      </c>
      <c r="U7755" t="str">
        <f>TEXT(Raw_Data[[#This Row],[Call Date]],"mmmm")</f>
        <v>March</v>
      </c>
      <c r="V7755" t="str" cm="1">
        <f t="array" ref="V7755">_xlfn.IFS(Raw_Data[[#This Row],[Customer Satisfaction]]&lt;2,"Poor",Raw_Data[[#This Row],[Customer Satisfaction]]&lt;4,"Average",Raw_Data[[#This Row],[Customer Satisfaction]]&gt;=4,"Excellent")</f>
        <v>Excellent</v>
      </c>
    </row>
    <row r="7756" spans="2:22" x14ac:dyDescent="0.3">
      <c r="B7756" t="s">
        <v>7022</v>
      </c>
      <c r="C7756" s="2">
        <v>45760</v>
      </c>
      <c r="D7756" s="1">
        <v>0.36875000000000002</v>
      </c>
      <c r="E7756" t="s">
        <v>66</v>
      </c>
      <c r="F7756" t="s">
        <v>34</v>
      </c>
      <c r="G7756" t="s">
        <v>162</v>
      </c>
      <c r="H7756" t="s">
        <v>22</v>
      </c>
      <c r="I7756" t="s">
        <v>23</v>
      </c>
      <c r="J7756" t="s">
        <v>64</v>
      </c>
      <c r="K7756" t="s">
        <v>25</v>
      </c>
      <c r="L7756" t="s">
        <v>3564</v>
      </c>
      <c r="M7756">
        <v>0.9</v>
      </c>
      <c r="N7756">
        <v>13.4</v>
      </c>
      <c r="O7756" t="s">
        <v>28</v>
      </c>
      <c r="P7756">
        <v>3</v>
      </c>
      <c r="Q7756" t="s">
        <v>615</v>
      </c>
      <c r="R7756" t="s">
        <v>28</v>
      </c>
      <c r="S7756">
        <v>51.59</v>
      </c>
      <c r="T7756" t="str" cm="1">
        <f t="array" ref="T7756">_xlfn.IFS(Raw_Data[[#This Row],[Call Status]]="Resolved","5",Raw_Data[[#This Row],[Call Status]]="Escalated","2",Raw_Data[[#This Row],[Call Status]]="Pending","3",Raw_Data[[#This Row],[Call Status]]="Abandoned","0")</f>
        <v>5</v>
      </c>
      <c r="U7756" t="str">
        <f>TEXT(Raw_Data[[#This Row],[Call Date]],"mmmm")</f>
        <v>April</v>
      </c>
      <c r="V7756" t="str" cm="1">
        <f t="array" ref="V7756">_xlfn.IFS(Raw_Data[[#This Row],[Customer Satisfaction]]&lt;2,"Poor",Raw_Data[[#This Row],[Customer Satisfaction]]&lt;4,"Average",Raw_Data[[#This Row],[Customer Satisfaction]]&gt;=4,"Excellent")</f>
        <v>Average</v>
      </c>
    </row>
    <row r="7757" spans="2:22" x14ac:dyDescent="0.3">
      <c r="B7757" t="s">
        <v>2282</v>
      </c>
      <c r="C7757" s="2">
        <v>45696</v>
      </c>
      <c r="D7757" s="1">
        <v>0.36736111111111114</v>
      </c>
      <c r="E7757" t="s">
        <v>53</v>
      </c>
      <c r="F7757" t="s">
        <v>20</v>
      </c>
      <c r="G7757" t="s">
        <v>327</v>
      </c>
      <c r="H7757" t="s">
        <v>2026</v>
      </c>
      <c r="I7757" t="s">
        <v>1128</v>
      </c>
      <c r="J7757" t="s">
        <v>76</v>
      </c>
      <c r="K7757" t="s">
        <v>25</v>
      </c>
      <c r="L7757" t="s">
        <v>25</v>
      </c>
      <c r="M7757">
        <v>2.4</v>
      </c>
      <c r="N7757">
        <v>14.6</v>
      </c>
      <c r="O7757" t="s">
        <v>28</v>
      </c>
      <c r="P7757">
        <v>5</v>
      </c>
      <c r="Q7757" t="s">
        <v>27</v>
      </c>
      <c r="R7757" t="s">
        <v>28</v>
      </c>
      <c r="S7757">
        <v>215.42</v>
      </c>
      <c r="T7757" t="str" cm="1">
        <f t="array" ref="T7757">_xlfn.IFS(Raw_Data[[#This Row],[Call Status]]="Resolved","5",Raw_Data[[#This Row],[Call Status]]="Escalated","2",Raw_Data[[#This Row],[Call Status]]="Pending","3",Raw_Data[[#This Row],[Call Status]]="Abandoned","0")</f>
        <v>5</v>
      </c>
      <c r="U7757" t="str">
        <f>TEXT(Raw_Data[[#This Row],[Call Date]],"mmmm")</f>
        <v>February</v>
      </c>
      <c r="V7757" t="str" cm="1">
        <f t="array" ref="V7757">_xlfn.IFS(Raw_Data[[#This Row],[Customer Satisfaction]]&lt;2,"Poor",Raw_Data[[#This Row],[Customer Satisfaction]]&lt;4,"Average",Raw_Data[[#This Row],[Customer Satisfaction]]&gt;=4,"Excellent")</f>
        <v>Excellent</v>
      </c>
    </row>
    <row r="7758" spans="2:22" x14ac:dyDescent="0.3">
      <c r="B7758" t="s">
        <v>10038</v>
      </c>
      <c r="C7758" s="2">
        <v>45670</v>
      </c>
      <c r="D7758" s="1">
        <v>0.37986111111111109</v>
      </c>
      <c r="E7758" t="s">
        <v>44</v>
      </c>
      <c r="F7758" t="s">
        <v>20</v>
      </c>
      <c r="G7758" t="s">
        <v>162</v>
      </c>
      <c r="H7758" t="s">
        <v>22</v>
      </c>
      <c r="I7758" t="s">
        <v>23</v>
      </c>
      <c r="J7758" t="s">
        <v>45</v>
      </c>
      <c r="K7758" t="s">
        <v>8876</v>
      </c>
      <c r="L7758" t="s">
        <v>8877</v>
      </c>
      <c r="M7758">
        <v>5.4</v>
      </c>
      <c r="N7758">
        <v>3.7</v>
      </c>
      <c r="O7758" t="s">
        <v>28</v>
      </c>
      <c r="P7758">
        <v>3</v>
      </c>
      <c r="Q7758" t="s">
        <v>615</v>
      </c>
      <c r="R7758" t="s">
        <v>28</v>
      </c>
      <c r="S7758">
        <v>266.94</v>
      </c>
      <c r="T7758" t="str" cm="1">
        <f t="array" ref="T7758">_xlfn.IFS(Raw_Data[[#This Row],[Call Status]]="Resolved","5",Raw_Data[[#This Row],[Call Status]]="Escalated","2",Raw_Data[[#This Row],[Call Status]]="Pending","3",Raw_Data[[#This Row],[Call Status]]="Abandoned","0")</f>
        <v>3</v>
      </c>
      <c r="U7758" t="str">
        <f>TEXT(Raw_Data[[#This Row],[Call Date]],"mmmm")</f>
        <v>January</v>
      </c>
      <c r="V7758" t="str" cm="1">
        <f t="array" ref="V7758">_xlfn.IFS(Raw_Data[[#This Row],[Customer Satisfaction]]&lt;2,"Poor",Raw_Data[[#This Row],[Customer Satisfaction]]&lt;4,"Average",Raw_Data[[#This Row],[Customer Satisfaction]]&gt;=4,"Excellent")</f>
        <v>Average</v>
      </c>
    </row>
    <row r="7759" spans="2:22" x14ac:dyDescent="0.3">
      <c r="B7759" t="s">
        <v>126</v>
      </c>
      <c r="C7759" s="2">
        <v>45954</v>
      </c>
      <c r="D7759" s="1">
        <v>0.48194444444444445</v>
      </c>
      <c r="E7759" t="s">
        <v>108</v>
      </c>
      <c r="F7759" t="s">
        <v>34</v>
      </c>
      <c r="G7759" t="s">
        <v>21</v>
      </c>
      <c r="H7759" t="s">
        <v>22</v>
      </c>
      <c r="I7759" t="s">
        <v>23</v>
      </c>
      <c r="J7759" t="s">
        <v>55</v>
      </c>
      <c r="K7759" t="s">
        <v>25</v>
      </c>
      <c r="L7759" t="s">
        <v>25</v>
      </c>
      <c r="M7759">
        <v>2.6</v>
      </c>
      <c r="N7759">
        <v>5.3</v>
      </c>
      <c r="O7759" t="s">
        <v>26</v>
      </c>
      <c r="P7759">
        <v>5</v>
      </c>
      <c r="Q7759" t="s">
        <v>27</v>
      </c>
      <c r="R7759" t="s">
        <v>28</v>
      </c>
      <c r="S7759">
        <v>165.63</v>
      </c>
      <c r="T7759" t="str" cm="1">
        <f t="array" ref="T7759">_xlfn.IFS(Raw_Data[[#This Row],[Call Status]]="Resolved","5",Raw_Data[[#This Row],[Call Status]]="Escalated","2",Raw_Data[[#This Row],[Call Status]]="Pending","3",Raw_Data[[#This Row],[Call Status]]="Abandoned","0")</f>
        <v>5</v>
      </c>
      <c r="U7759" t="str">
        <f>TEXT(Raw_Data[[#This Row],[Call Date]],"mmmm")</f>
        <v>October</v>
      </c>
      <c r="V7759" t="str" cm="1">
        <f t="array" ref="V7759">_xlfn.IFS(Raw_Data[[#This Row],[Customer Satisfaction]]&lt;2,"Poor",Raw_Data[[#This Row],[Customer Satisfaction]]&lt;4,"Average",Raw_Data[[#This Row],[Customer Satisfaction]]&gt;=4,"Excellent")</f>
        <v>Excellent</v>
      </c>
    </row>
    <row r="7760" spans="2:22" x14ac:dyDescent="0.3">
      <c r="B7760" t="s">
        <v>7407</v>
      </c>
      <c r="C7760" s="2">
        <v>45970</v>
      </c>
      <c r="D7760" s="1">
        <v>0.80902777777777779</v>
      </c>
      <c r="E7760" t="s">
        <v>91</v>
      </c>
      <c r="F7760" t="s">
        <v>34</v>
      </c>
      <c r="G7760" t="s">
        <v>162</v>
      </c>
      <c r="H7760" t="s">
        <v>2392</v>
      </c>
      <c r="I7760" t="s">
        <v>23</v>
      </c>
      <c r="J7760" t="s">
        <v>24</v>
      </c>
      <c r="K7760" t="s">
        <v>7253</v>
      </c>
      <c r="L7760" t="s">
        <v>7254</v>
      </c>
      <c r="M7760">
        <v>6.3</v>
      </c>
      <c r="N7760">
        <v>5.2</v>
      </c>
      <c r="O7760" t="s">
        <v>28</v>
      </c>
      <c r="P7760">
        <v>3</v>
      </c>
      <c r="Q7760" t="s">
        <v>615</v>
      </c>
      <c r="R7760" t="s">
        <v>28</v>
      </c>
      <c r="S7760">
        <v>142.27000000000001</v>
      </c>
      <c r="T7760" t="str" cm="1">
        <f t="array" ref="T7760">_xlfn.IFS(Raw_Data[[#This Row],[Call Status]]="Resolved","5",Raw_Data[[#This Row],[Call Status]]="Escalated","2",Raw_Data[[#This Row],[Call Status]]="Pending","3",Raw_Data[[#This Row],[Call Status]]="Abandoned","0")</f>
        <v>0</v>
      </c>
      <c r="U7760" t="str">
        <f>TEXT(Raw_Data[[#This Row],[Call Date]],"mmmm")</f>
        <v>November</v>
      </c>
      <c r="V7760" t="str" cm="1">
        <f t="array" ref="V7760">_xlfn.IFS(Raw_Data[[#This Row],[Customer Satisfaction]]&lt;2,"Poor",Raw_Data[[#This Row],[Customer Satisfaction]]&lt;4,"Average",Raw_Data[[#This Row],[Customer Satisfaction]]&gt;=4,"Excellent")</f>
        <v>Average</v>
      </c>
    </row>
    <row r="7761" spans="2:22" x14ac:dyDescent="0.3">
      <c r="B7761" t="s">
        <v>3014</v>
      </c>
      <c r="C7761" s="2">
        <v>45838</v>
      </c>
      <c r="D7761" s="1">
        <v>0.64027777777777772</v>
      </c>
      <c r="E7761" t="s">
        <v>84</v>
      </c>
      <c r="F7761" t="s">
        <v>20</v>
      </c>
      <c r="G7761" t="s">
        <v>250</v>
      </c>
      <c r="H7761" t="s">
        <v>2392</v>
      </c>
      <c r="I7761" t="s">
        <v>23</v>
      </c>
      <c r="J7761" t="s">
        <v>76</v>
      </c>
      <c r="K7761" t="s">
        <v>25</v>
      </c>
      <c r="L7761" t="s">
        <v>25</v>
      </c>
      <c r="M7761">
        <v>1.7</v>
      </c>
      <c r="N7761">
        <v>12.1</v>
      </c>
      <c r="O7761" t="s">
        <v>26</v>
      </c>
      <c r="P7761">
        <v>5</v>
      </c>
      <c r="Q7761" t="s">
        <v>27</v>
      </c>
      <c r="R7761" t="s">
        <v>28</v>
      </c>
      <c r="S7761">
        <v>169.96</v>
      </c>
      <c r="T7761" t="str" cm="1">
        <f t="array" ref="T7761">_xlfn.IFS(Raw_Data[[#This Row],[Call Status]]="Resolved","5",Raw_Data[[#This Row],[Call Status]]="Escalated","2",Raw_Data[[#This Row],[Call Status]]="Pending","3",Raw_Data[[#This Row],[Call Status]]="Abandoned","0")</f>
        <v>5</v>
      </c>
      <c r="U7761" t="str">
        <f>TEXT(Raw_Data[[#This Row],[Call Date]],"mmmm")</f>
        <v>June</v>
      </c>
      <c r="V7761" t="str" cm="1">
        <f t="array" ref="V7761">_xlfn.IFS(Raw_Data[[#This Row],[Customer Satisfaction]]&lt;2,"Poor",Raw_Data[[#This Row],[Customer Satisfaction]]&lt;4,"Average",Raw_Data[[#This Row],[Customer Satisfaction]]&gt;=4,"Excellent")</f>
        <v>Excellent</v>
      </c>
    </row>
    <row r="7762" spans="2:22" x14ac:dyDescent="0.3">
      <c r="B7762" t="s">
        <v>7099</v>
      </c>
      <c r="C7762" s="2">
        <v>45925</v>
      </c>
      <c r="D7762" s="1">
        <v>0.7583333333333333</v>
      </c>
      <c r="E7762" t="s">
        <v>100</v>
      </c>
      <c r="F7762" t="s">
        <v>38</v>
      </c>
      <c r="G7762" t="s">
        <v>162</v>
      </c>
      <c r="H7762" t="s">
        <v>22</v>
      </c>
      <c r="I7762" t="s">
        <v>23</v>
      </c>
      <c r="J7762" t="s">
        <v>55</v>
      </c>
      <c r="K7762" t="s">
        <v>25</v>
      </c>
      <c r="L7762" t="s">
        <v>3564</v>
      </c>
      <c r="M7762">
        <v>2.1</v>
      </c>
      <c r="N7762">
        <v>8.3000000000000007</v>
      </c>
      <c r="O7762" t="s">
        <v>26</v>
      </c>
      <c r="P7762">
        <v>3</v>
      </c>
      <c r="Q7762" t="s">
        <v>615</v>
      </c>
      <c r="R7762" t="s">
        <v>28</v>
      </c>
      <c r="S7762">
        <v>245.3</v>
      </c>
      <c r="T7762" t="str" cm="1">
        <f t="array" ref="T7762">_xlfn.IFS(Raw_Data[[#This Row],[Call Status]]="Resolved","5",Raw_Data[[#This Row],[Call Status]]="Escalated","2",Raw_Data[[#This Row],[Call Status]]="Pending","3",Raw_Data[[#This Row],[Call Status]]="Abandoned","0")</f>
        <v>5</v>
      </c>
      <c r="U7762" t="str">
        <f>TEXT(Raw_Data[[#This Row],[Call Date]],"mmmm")</f>
        <v>September</v>
      </c>
      <c r="V7762" t="str" cm="1">
        <f t="array" ref="V7762">_xlfn.IFS(Raw_Data[[#This Row],[Customer Satisfaction]]&lt;2,"Poor",Raw_Data[[#This Row],[Customer Satisfaction]]&lt;4,"Average",Raw_Data[[#This Row],[Customer Satisfaction]]&gt;=4,"Excellent")</f>
        <v>Average</v>
      </c>
    </row>
    <row r="7763" spans="2:22" x14ac:dyDescent="0.3">
      <c r="B7763" t="s">
        <v>5220</v>
      </c>
      <c r="C7763" s="2">
        <v>45670</v>
      </c>
      <c r="D7763" s="1">
        <v>0.71458333333333335</v>
      </c>
      <c r="E7763" t="s">
        <v>66</v>
      </c>
      <c r="F7763" t="s">
        <v>38</v>
      </c>
      <c r="G7763" t="s">
        <v>250</v>
      </c>
      <c r="H7763" t="s">
        <v>2026</v>
      </c>
      <c r="I7763" t="s">
        <v>23</v>
      </c>
      <c r="J7763" t="s">
        <v>76</v>
      </c>
      <c r="K7763" t="s">
        <v>25</v>
      </c>
      <c r="L7763" t="s">
        <v>3564</v>
      </c>
      <c r="M7763">
        <v>1.9</v>
      </c>
      <c r="N7763">
        <v>10</v>
      </c>
      <c r="O7763" t="s">
        <v>26</v>
      </c>
      <c r="P7763">
        <v>4</v>
      </c>
      <c r="Q7763" t="s">
        <v>27</v>
      </c>
      <c r="R7763" t="s">
        <v>28</v>
      </c>
      <c r="S7763">
        <v>146.16</v>
      </c>
      <c r="T7763" t="str" cm="1">
        <f t="array" ref="T7763">_xlfn.IFS(Raw_Data[[#This Row],[Call Status]]="Resolved","5",Raw_Data[[#This Row],[Call Status]]="Escalated","2",Raw_Data[[#This Row],[Call Status]]="Pending","3",Raw_Data[[#This Row],[Call Status]]="Abandoned","0")</f>
        <v>5</v>
      </c>
      <c r="U7763" t="str">
        <f>TEXT(Raw_Data[[#This Row],[Call Date]],"mmmm")</f>
        <v>January</v>
      </c>
      <c r="V7763" t="str" cm="1">
        <f t="array" ref="V7763">_xlfn.IFS(Raw_Data[[#This Row],[Customer Satisfaction]]&lt;2,"Poor",Raw_Data[[#This Row],[Customer Satisfaction]]&lt;4,"Average",Raw_Data[[#This Row],[Customer Satisfaction]]&gt;=4,"Excellent")</f>
        <v>Excellent</v>
      </c>
    </row>
    <row r="7764" spans="2:22" x14ac:dyDescent="0.3">
      <c r="B7764" t="s">
        <v>4740</v>
      </c>
      <c r="C7764" s="2">
        <v>45777</v>
      </c>
      <c r="D7764" s="1">
        <v>0.49583333333333335</v>
      </c>
      <c r="E7764" t="s">
        <v>37</v>
      </c>
      <c r="F7764" t="s">
        <v>34</v>
      </c>
      <c r="G7764" t="s">
        <v>162</v>
      </c>
      <c r="H7764" t="s">
        <v>22</v>
      </c>
      <c r="I7764" t="s">
        <v>1137</v>
      </c>
      <c r="J7764" t="s">
        <v>49</v>
      </c>
      <c r="K7764" t="s">
        <v>25</v>
      </c>
      <c r="L7764" t="s">
        <v>3561</v>
      </c>
      <c r="M7764">
        <v>4.9000000000000004</v>
      </c>
      <c r="N7764">
        <v>12.7</v>
      </c>
      <c r="O7764" t="s">
        <v>26</v>
      </c>
      <c r="P7764">
        <v>5</v>
      </c>
      <c r="Q7764" t="s">
        <v>27</v>
      </c>
      <c r="R7764" t="s">
        <v>28</v>
      </c>
      <c r="S7764">
        <v>100</v>
      </c>
      <c r="T7764" t="str" cm="1">
        <f t="array" ref="T7764">_xlfn.IFS(Raw_Data[[#This Row],[Call Status]]="Resolved","5",Raw_Data[[#This Row],[Call Status]]="Escalated","2",Raw_Data[[#This Row],[Call Status]]="Pending","3",Raw_Data[[#This Row],[Call Status]]="Abandoned","0")</f>
        <v>5</v>
      </c>
      <c r="U7764" t="str">
        <f>TEXT(Raw_Data[[#This Row],[Call Date]],"mmmm")</f>
        <v>April</v>
      </c>
      <c r="V7764" t="str" cm="1">
        <f t="array" ref="V7764">_xlfn.IFS(Raw_Data[[#This Row],[Customer Satisfaction]]&lt;2,"Poor",Raw_Data[[#This Row],[Customer Satisfaction]]&lt;4,"Average",Raw_Data[[#This Row],[Customer Satisfaction]]&gt;=4,"Excellent")</f>
        <v>Excellent</v>
      </c>
    </row>
    <row r="7765" spans="2:22" x14ac:dyDescent="0.3">
      <c r="B7765" t="s">
        <v>9551</v>
      </c>
      <c r="C7765" s="2">
        <v>46010</v>
      </c>
      <c r="D7765" s="1">
        <v>0.78472222222222221</v>
      </c>
      <c r="E7765" t="s">
        <v>30</v>
      </c>
      <c r="F7765" t="s">
        <v>20</v>
      </c>
      <c r="G7765" t="s">
        <v>327</v>
      </c>
      <c r="H7765" t="s">
        <v>22</v>
      </c>
      <c r="I7765" t="s">
        <v>1130</v>
      </c>
      <c r="J7765" t="s">
        <v>45</v>
      </c>
      <c r="K7765" t="s">
        <v>8876</v>
      </c>
      <c r="L7765" t="s">
        <v>8877</v>
      </c>
      <c r="M7765">
        <v>5.4</v>
      </c>
      <c r="N7765">
        <v>13</v>
      </c>
      <c r="O7765" t="s">
        <v>28</v>
      </c>
      <c r="P7765">
        <v>3</v>
      </c>
      <c r="Q7765" t="s">
        <v>615</v>
      </c>
      <c r="R7765" t="s">
        <v>28</v>
      </c>
      <c r="S7765">
        <v>90.52</v>
      </c>
      <c r="T7765" t="str" cm="1">
        <f t="array" ref="T7765">_xlfn.IFS(Raw_Data[[#This Row],[Call Status]]="Resolved","5",Raw_Data[[#This Row],[Call Status]]="Escalated","2",Raw_Data[[#This Row],[Call Status]]="Pending","3",Raw_Data[[#This Row],[Call Status]]="Abandoned","0")</f>
        <v>3</v>
      </c>
      <c r="U7765" t="str">
        <f>TEXT(Raw_Data[[#This Row],[Call Date]],"mmmm")</f>
        <v>December</v>
      </c>
      <c r="V7765" t="str" cm="1">
        <f t="array" ref="V7765">_xlfn.IFS(Raw_Data[[#This Row],[Customer Satisfaction]]&lt;2,"Poor",Raw_Data[[#This Row],[Customer Satisfaction]]&lt;4,"Average",Raw_Data[[#This Row],[Customer Satisfaction]]&gt;=4,"Excellent")</f>
        <v>Average</v>
      </c>
    </row>
    <row r="7766" spans="2:22" x14ac:dyDescent="0.3">
      <c r="B7766" t="s">
        <v>275</v>
      </c>
      <c r="C7766" s="2">
        <v>45714</v>
      </c>
      <c r="D7766" s="1">
        <v>0.3527777777777778</v>
      </c>
      <c r="E7766" t="s">
        <v>44</v>
      </c>
      <c r="F7766" t="s">
        <v>48</v>
      </c>
      <c r="G7766" t="s">
        <v>250</v>
      </c>
      <c r="H7766" t="s">
        <v>22</v>
      </c>
      <c r="I7766" t="s">
        <v>23</v>
      </c>
      <c r="J7766" t="s">
        <v>39</v>
      </c>
      <c r="K7766" t="s">
        <v>25</v>
      </c>
      <c r="L7766" t="s">
        <v>25</v>
      </c>
      <c r="M7766">
        <v>5.8</v>
      </c>
      <c r="N7766">
        <v>9.3000000000000007</v>
      </c>
      <c r="O7766" t="s">
        <v>26</v>
      </c>
      <c r="P7766">
        <v>5</v>
      </c>
      <c r="Q7766" t="s">
        <v>27</v>
      </c>
      <c r="R7766" t="s">
        <v>28</v>
      </c>
      <c r="S7766">
        <v>338.09</v>
      </c>
      <c r="T7766" t="str" cm="1">
        <f t="array" ref="T7766">_xlfn.IFS(Raw_Data[[#This Row],[Call Status]]="Resolved","5",Raw_Data[[#This Row],[Call Status]]="Escalated","2",Raw_Data[[#This Row],[Call Status]]="Pending","3",Raw_Data[[#This Row],[Call Status]]="Abandoned","0")</f>
        <v>5</v>
      </c>
      <c r="U7766" t="str">
        <f>TEXT(Raw_Data[[#This Row],[Call Date]],"mmmm")</f>
        <v>February</v>
      </c>
      <c r="V7766" t="str" cm="1">
        <f t="array" ref="V7766">_xlfn.IFS(Raw_Data[[#This Row],[Customer Satisfaction]]&lt;2,"Poor",Raw_Data[[#This Row],[Customer Satisfaction]]&lt;4,"Average",Raw_Data[[#This Row],[Customer Satisfaction]]&gt;=4,"Excellent")</f>
        <v>Excellent</v>
      </c>
    </row>
    <row r="7767" spans="2:22" x14ac:dyDescent="0.3">
      <c r="B7767" t="s">
        <v>3869</v>
      </c>
      <c r="C7767" s="2">
        <v>45697</v>
      </c>
      <c r="D7767" s="1">
        <v>0.3923611111111111</v>
      </c>
      <c r="E7767" t="s">
        <v>19</v>
      </c>
      <c r="F7767" t="s">
        <v>48</v>
      </c>
      <c r="G7767" t="s">
        <v>162</v>
      </c>
      <c r="H7767" t="s">
        <v>2026</v>
      </c>
      <c r="I7767" t="s">
        <v>1137</v>
      </c>
      <c r="J7767" t="s">
        <v>49</v>
      </c>
      <c r="K7767" t="s">
        <v>25</v>
      </c>
      <c r="L7767" t="s">
        <v>3564</v>
      </c>
      <c r="M7767">
        <v>9.6</v>
      </c>
      <c r="N7767">
        <v>9.6999999999999993</v>
      </c>
      <c r="O7767" t="s">
        <v>26</v>
      </c>
      <c r="P7767">
        <v>3</v>
      </c>
      <c r="Q7767" t="s">
        <v>615</v>
      </c>
      <c r="R7767" t="s">
        <v>28</v>
      </c>
      <c r="S7767">
        <v>184.93</v>
      </c>
      <c r="T7767" t="str" cm="1">
        <f t="array" ref="T7767">_xlfn.IFS(Raw_Data[[#This Row],[Call Status]]="Resolved","5",Raw_Data[[#This Row],[Call Status]]="Escalated","2",Raw_Data[[#This Row],[Call Status]]="Pending","3",Raw_Data[[#This Row],[Call Status]]="Abandoned","0")</f>
        <v>5</v>
      </c>
      <c r="U7767" t="str">
        <f>TEXT(Raw_Data[[#This Row],[Call Date]],"mmmm")</f>
        <v>February</v>
      </c>
      <c r="V7767" t="str" cm="1">
        <f t="array" ref="V7767">_xlfn.IFS(Raw_Data[[#This Row],[Customer Satisfaction]]&lt;2,"Poor",Raw_Data[[#This Row],[Customer Satisfaction]]&lt;4,"Average",Raw_Data[[#This Row],[Customer Satisfaction]]&gt;=4,"Excellent")</f>
        <v>Average</v>
      </c>
    </row>
    <row r="7768" spans="2:22" x14ac:dyDescent="0.3">
      <c r="B7768" t="s">
        <v>7525</v>
      </c>
      <c r="C7768" s="2">
        <v>45993</v>
      </c>
      <c r="D7768" s="1">
        <v>0.60347222222222219</v>
      </c>
      <c r="E7768" t="s">
        <v>63</v>
      </c>
      <c r="F7768" t="s">
        <v>38</v>
      </c>
      <c r="G7768" t="s">
        <v>21</v>
      </c>
      <c r="H7768" t="s">
        <v>2613</v>
      </c>
      <c r="I7768" t="s">
        <v>23</v>
      </c>
      <c r="J7768" t="s">
        <v>49</v>
      </c>
      <c r="K7768" t="s">
        <v>7253</v>
      </c>
      <c r="L7768" t="s">
        <v>7254</v>
      </c>
      <c r="M7768">
        <v>9.6999999999999993</v>
      </c>
      <c r="N7768">
        <v>11.6</v>
      </c>
      <c r="O7768" t="s">
        <v>28</v>
      </c>
      <c r="P7768">
        <v>3</v>
      </c>
      <c r="Q7768" t="s">
        <v>1014</v>
      </c>
      <c r="R7768" t="s">
        <v>28</v>
      </c>
      <c r="S7768">
        <v>221.34</v>
      </c>
      <c r="T7768" t="str" cm="1">
        <f t="array" ref="T7768">_xlfn.IFS(Raw_Data[[#This Row],[Call Status]]="Resolved","5",Raw_Data[[#This Row],[Call Status]]="Escalated","2",Raw_Data[[#This Row],[Call Status]]="Pending","3",Raw_Data[[#This Row],[Call Status]]="Abandoned","0")</f>
        <v>0</v>
      </c>
      <c r="U7768" t="str">
        <f>TEXT(Raw_Data[[#This Row],[Call Date]],"mmmm")</f>
        <v>December</v>
      </c>
      <c r="V7768" t="str" cm="1">
        <f t="array" ref="V7768">_xlfn.IFS(Raw_Data[[#This Row],[Customer Satisfaction]]&lt;2,"Poor",Raw_Data[[#This Row],[Customer Satisfaction]]&lt;4,"Average",Raw_Data[[#This Row],[Customer Satisfaction]]&gt;=4,"Excellent")</f>
        <v>Average</v>
      </c>
    </row>
    <row r="7769" spans="2:22" x14ac:dyDescent="0.3">
      <c r="B7769" t="s">
        <v>7481</v>
      </c>
      <c r="C7769" s="2">
        <v>45785</v>
      </c>
      <c r="D7769" s="1">
        <v>0.90694444444444444</v>
      </c>
      <c r="E7769" t="s">
        <v>63</v>
      </c>
      <c r="F7769" t="s">
        <v>38</v>
      </c>
      <c r="G7769" t="s">
        <v>21</v>
      </c>
      <c r="H7769" t="s">
        <v>2026</v>
      </c>
      <c r="I7769" t="s">
        <v>1130</v>
      </c>
      <c r="J7769" t="s">
        <v>24</v>
      </c>
      <c r="K7769" t="s">
        <v>7253</v>
      </c>
      <c r="L7769" t="s">
        <v>7254</v>
      </c>
      <c r="M7769">
        <v>1.2</v>
      </c>
      <c r="N7769">
        <v>7</v>
      </c>
      <c r="O7769" t="s">
        <v>28</v>
      </c>
      <c r="P7769">
        <v>0</v>
      </c>
      <c r="Q7769" t="s">
        <v>1014</v>
      </c>
      <c r="R7769" t="s">
        <v>28</v>
      </c>
      <c r="S7769">
        <v>195.81</v>
      </c>
      <c r="T7769" t="str" cm="1">
        <f t="array" ref="T7769">_xlfn.IFS(Raw_Data[[#This Row],[Call Status]]="Resolved","5",Raw_Data[[#This Row],[Call Status]]="Escalated","2",Raw_Data[[#This Row],[Call Status]]="Pending","3",Raw_Data[[#This Row],[Call Status]]="Abandoned","0")</f>
        <v>0</v>
      </c>
      <c r="U7769" t="str">
        <f>TEXT(Raw_Data[[#This Row],[Call Date]],"mmmm")</f>
        <v>May</v>
      </c>
      <c r="V7769" t="str" cm="1">
        <f t="array" ref="V7769">_xlfn.IFS(Raw_Data[[#This Row],[Customer Satisfaction]]&lt;2,"Poor",Raw_Data[[#This Row],[Customer Satisfaction]]&lt;4,"Average",Raw_Data[[#This Row],[Customer Satisfaction]]&gt;=4,"Excellent")</f>
        <v>Poor</v>
      </c>
    </row>
    <row r="7770" spans="2:22" x14ac:dyDescent="0.3">
      <c r="B7770" t="s">
        <v>7710</v>
      </c>
      <c r="C7770" s="2">
        <v>45830</v>
      </c>
      <c r="D7770" s="1">
        <v>0.62291666666666667</v>
      </c>
      <c r="E7770" t="s">
        <v>72</v>
      </c>
      <c r="F7770" t="s">
        <v>48</v>
      </c>
      <c r="G7770" t="s">
        <v>162</v>
      </c>
      <c r="H7770" t="s">
        <v>2026</v>
      </c>
      <c r="I7770" t="s">
        <v>1137</v>
      </c>
      <c r="J7770" t="s">
        <v>42</v>
      </c>
      <c r="K7770" t="s">
        <v>7253</v>
      </c>
      <c r="L7770" t="s">
        <v>7254</v>
      </c>
      <c r="M7770">
        <v>1.4</v>
      </c>
      <c r="N7770">
        <v>8</v>
      </c>
      <c r="O7770" t="s">
        <v>28</v>
      </c>
      <c r="P7770">
        <v>1</v>
      </c>
      <c r="Q7770" t="s">
        <v>1014</v>
      </c>
      <c r="R7770" t="s">
        <v>28</v>
      </c>
      <c r="S7770">
        <v>76.349999999999994</v>
      </c>
      <c r="T7770" t="str" cm="1">
        <f t="array" ref="T7770">_xlfn.IFS(Raw_Data[[#This Row],[Call Status]]="Resolved","5",Raw_Data[[#This Row],[Call Status]]="Escalated","2",Raw_Data[[#This Row],[Call Status]]="Pending","3",Raw_Data[[#This Row],[Call Status]]="Abandoned","0")</f>
        <v>0</v>
      </c>
      <c r="U7770" t="str">
        <f>TEXT(Raw_Data[[#This Row],[Call Date]],"mmmm")</f>
        <v>June</v>
      </c>
      <c r="V7770" t="str" cm="1">
        <f t="array" ref="V7770">_xlfn.IFS(Raw_Data[[#This Row],[Customer Satisfaction]]&lt;2,"Poor",Raw_Data[[#This Row],[Customer Satisfaction]]&lt;4,"Average",Raw_Data[[#This Row],[Customer Satisfaction]]&gt;=4,"Excellent")</f>
        <v>Poor</v>
      </c>
    </row>
    <row r="7771" spans="2:22" x14ac:dyDescent="0.3">
      <c r="B7771" t="s">
        <v>4493</v>
      </c>
      <c r="C7771" s="2">
        <v>45692</v>
      </c>
      <c r="D7771" s="1">
        <v>0.90555555555555556</v>
      </c>
      <c r="E7771" t="s">
        <v>108</v>
      </c>
      <c r="F7771" t="s">
        <v>38</v>
      </c>
      <c r="G7771" t="s">
        <v>21</v>
      </c>
      <c r="H7771" t="s">
        <v>22</v>
      </c>
      <c r="I7771" t="s">
        <v>1130</v>
      </c>
      <c r="J7771" t="s">
        <v>24</v>
      </c>
      <c r="K7771" t="s">
        <v>25</v>
      </c>
      <c r="L7771" t="s">
        <v>3559</v>
      </c>
      <c r="M7771">
        <v>4</v>
      </c>
      <c r="N7771">
        <v>5.8</v>
      </c>
      <c r="O7771" t="s">
        <v>28</v>
      </c>
      <c r="P7771">
        <v>2</v>
      </c>
      <c r="Q7771" t="s">
        <v>615</v>
      </c>
      <c r="R7771" t="s">
        <v>28</v>
      </c>
      <c r="S7771">
        <v>376.44</v>
      </c>
      <c r="T7771" t="str" cm="1">
        <f t="array" ref="T7771">_xlfn.IFS(Raw_Data[[#This Row],[Call Status]]="Resolved","5",Raw_Data[[#This Row],[Call Status]]="Escalated","2",Raw_Data[[#This Row],[Call Status]]="Pending","3",Raw_Data[[#This Row],[Call Status]]="Abandoned","0")</f>
        <v>5</v>
      </c>
      <c r="U7771" t="str">
        <f>TEXT(Raw_Data[[#This Row],[Call Date]],"mmmm")</f>
        <v>February</v>
      </c>
      <c r="V7771" t="str" cm="1">
        <f t="array" ref="V7771">_xlfn.IFS(Raw_Data[[#This Row],[Customer Satisfaction]]&lt;2,"Poor",Raw_Data[[#This Row],[Customer Satisfaction]]&lt;4,"Average",Raw_Data[[#This Row],[Customer Satisfaction]]&gt;=4,"Excellent")</f>
        <v>Average</v>
      </c>
    </row>
    <row r="7772" spans="2:22" x14ac:dyDescent="0.3">
      <c r="B7772" t="s">
        <v>9960</v>
      </c>
      <c r="C7772" s="2">
        <v>45916</v>
      </c>
      <c r="D7772" s="1">
        <v>0.85972222222222228</v>
      </c>
      <c r="E7772" t="s">
        <v>53</v>
      </c>
      <c r="F7772" t="s">
        <v>34</v>
      </c>
      <c r="G7772" t="s">
        <v>21</v>
      </c>
      <c r="H7772" t="s">
        <v>22</v>
      </c>
      <c r="I7772" t="s">
        <v>23</v>
      </c>
      <c r="J7772" t="s">
        <v>31</v>
      </c>
      <c r="K7772" t="s">
        <v>8876</v>
      </c>
      <c r="L7772" t="s">
        <v>8877</v>
      </c>
      <c r="M7772">
        <v>2.1</v>
      </c>
      <c r="N7772">
        <v>17.8</v>
      </c>
      <c r="O7772" t="s">
        <v>28</v>
      </c>
      <c r="P7772">
        <v>3</v>
      </c>
      <c r="Q7772" t="s">
        <v>1014</v>
      </c>
      <c r="R7772" t="s">
        <v>28</v>
      </c>
      <c r="S7772">
        <v>28.2</v>
      </c>
      <c r="T7772" t="str" cm="1">
        <f t="array" ref="T7772">_xlfn.IFS(Raw_Data[[#This Row],[Call Status]]="Resolved","5",Raw_Data[[#This Row],[Call Status]]="Escalated","2",Raw_Data[[#This Row],[Call Status]]="Pending","3",Raw_Data[[#This Row],[Call Status]]="Abandoned","0")</f>
        <v>3</v>
      </c>
      <c r="U7772" t="str">
        <f>TEXT(Raw_Data[[#This Row],[Call Date]],"mmmm")</f>
        <v>September</v>
      </c>
      <c r="V7772" t="str" cm="1">
        <f t="array" ref="V7772">_xlfn.IFS(Raw_Data[[#This Row],[Customer Satisfaction]]&lt;2,"Poor",Raw_Data[[#This Row],[Customer Satisfaction]]&lt;4,"Average",Raw_Data[[#This Row],[Customer Satisfaction]]&gt;=4,"Excellent")</f>
        <v>Average</v>
      </c>
    </row>
    <row r="7773" spans="2:22" x14ac:dyDescent="0.3">
      <c r="B7773" t="s">
        <v>7706</v>
      </c>
      <c r="C7773" s="2">
        <v>45662</v>
      </c>
      <c r="D7773" s="1">
        <v>0.91111111111111109</v>
      </c>
      <c r="E7773" t="s">
        <v>70</v>
      </c>
      <c r="F7773" t="s">
        <v>20</v>
      </c>
      <c r="G7773" t="s">
        <v>21</v>
      </c>
      <c r="H7773" t="s">
        <v>2392</v>
      </c>
      <c r="I7773" t="s">
        <v>1137</v>
      </c>
      <c r="J7773" t="s">
        <v>31</v>
      </c>
      <c r="K7773" t="s">
        <v>7253</v>
      </c>
      <c r="L7773" t="s">
        <v>7254</v>
      </c>
      <c r="M7773">
        <v>4.2</v>
      </c>
      <c r="N7773">
        <v>4.7</v>
      </c>
      <c r="O7773" t="s">
        <v>28</v>
      </c>
      <c r="P7773">
        <v>1</v>
      </c>
      <c r="Q7773" t="s">
        <v>1014</v>
      </c>
      <c r="R7773" t="s">
        <v>28</v>
      </c>
      <c r="S7773">
        <v>396.47</v>
      </c>
      <c r="T7773" t="str" cm="1">
        <f t="array" ref="T7773">_xlfn.IFS(Raw_Data[[#This Row],[Call Status]]="Resolved","5",Raw_Data[[#This Row],[Call Status]]="Escalated","2",Raw_Data[[#This Row],[Call Status]]="Pending","3",Raw_Data[[#This Row],[Call Status]]="Abandoned","0")</f>
        <v>0</v>
      </c>
      <c r="U7773" t="str">
        <f>TEXT(Raw_Data[[#This Row],[Call Date]],"mmmm")</f>
        <v>January</v>
      </c>
      <c r="V7773" t="str" cm="1">
        <f t="array" ref="V7773">_xlfn.IFS(Raw_Data[[#This Row],[Customer Satisfaction]]&lt;2,"Poor",Raw_Data[[#This Row],[Customer Satisfaction]]&lt;4,"Average",Raw_Data[[#This Row],[Customer Satisfaction]]&gt;=4,"Excellent")</f>
        <v>Poor</v>
      </c>
    </row>
    <row r="7774" spans="2:22" x14ac:dyDescent="0.3">
      <c r="B7774" t="s">
        <v>6470</v>
      </c>
      <c r="C7774" s="2">
        <v>45875</v>
      </c>
      <c r="D7774" s="1">
        <v>0.66111111111111109</v>
      </c>
      <c r="E7774" t="s">
        <v>63</v>
      </c>
      <c r="F7774" t="s">
        <v>34</v>
      </c>
      <c r="G7774" t="s">
        <v>21</v>
      </c>
      <c r="H7774" t="s">
        <v>22</v>
      </c>
      <c r="I7774" t="s">
        <v>23</v>
      </c>
      <c r="J7774" t="s">
        <v>42</v>
      </c>
      <c r="K7774" t="s">
        <v>25</v>
      </c>
      <c r="L7774" t="s">
        <v>3570</v>
      </c>
      <c r="M7774">
        <v>2.5</v>
      </c>
      <c r="N7774">
        <v>2.2999999999999998</v>
      </c>
      <c r="O7774" t="s">
        <v>28</v>
      </c>
      <c r="P7774">
        <v>5</v>
      </c>
      <c r="Q7774" t="s">
        <v>27</v>
      </c>
      <c r="R7774" t="s">
        <v>28</v>
      </c>
      <c r="S7774">
        <v>59.86</v>
      </c>
      <c r="T7774" t="str" cm="1">
        <f t="array" ref="T7774">_xlfn.IFS(Raw_Data[[#This Row],[Call Status]]="Resolved","5",Raw_Data[[#This Row],[Call Status]]="Escalated","2",Raw_Data[[#This Row],[Call Status]]="Pending","3",Raw_Data[[#This Row],[Call Status]]="Abandoned","0")</f>
        <v>5</v>
      </c>
      <c r="U7774" t="str">
        <f>TEXT(Raw_Data[[#This Row],[Call Date]],"mmmm")</f>
        <v>August</v>
      </c>
      <c r="V7774" t="str" cm="1">
        <f t="array" ref="V7774">_xlfn.IFS(Raw_Data[[#This Row],[Customer Satisfaction]]&lt;2,"Poor",Raw_Data[[#This Row],[Customer Satisfaction]]&lt;4,"Average",Raw_Data[[#This Row],[Customer Satisfaction]]&gt;=4,"Excellent")</f>
        <v>Excellent</v>
      </c>
    </row>
    <row r="7775" spans="2:22" x14ac:dyDescent="0.3">
      <c r="B7775" t="s">
        <v>5592</v>
      </c>
      <c r="C7775" s="2">
        <v>45668</v>
      </c>
      <c r="D7775" s="1">
        <v>0.79722222222222228</v>
      </c>
      <c r="E7775" t="s">
        <v>30</v>
      </c>
      <c r="F7775" t="s">
        <v>20</v>
      </c>
      <c r="G7775" t="s">
        <v>162</v>
      </c>
      <c r="H7775" t="s">
        <v>2026</v>
      </c>
      <c r="I7775" t="s">
        <v>23</v>
      </c>
      <c r="J7775" t="s">
        <v>45</v>
      </c>
      <c r="K7775" t="s">
        <v>25</v>
      </c>
      <c r="L7775" t="s">
        <v>3570</v>
      </c>
      <c r="M7775">
        <v>0.9</v>
      </c>
      <c r="N7775">
        <v>10.6</v>
      </c>
      <c r="O7775" t="s">
        <v>26</v>
      </c>
      <c r="P7775">
        <v>4</v>
      </c>
      <c r="Q7775" t="s">
        <v>615</v>
      </c>
      <c r="R7775" t="s">
        <v>28</v>
      </c>
      <c r="S7775">
        <v>0</v>
      </c>
      <c r="T7775" t="str" cm="1">
        <f t="array" ref="T7775">_xlfn.IFS(Raw_Data[[#This Row],[Call Status]]="Resolved","5",Raw_Data[[#This Row],[Call Status]]="Escalated","2",Raw_Data[[#This Row],[Call Status]]="Pending","3",Raw_Data[[#This Row],[Call Status]]="Abandoned","0")</f>
        <v>5</v>
      </c>
      <c r="U7775" t="str">
        <f>TEXT(Raw_Data[[#This Row],[Call Date]],"mmmm")</f>
        <v>January</v>
      </c>
      <c r="V7775" t="str" cm="1">
        <f t="array" ref="V7775">_xlfn.IFS(Raw_Data[[#This Row],[Customer Satisfaction]]&lt;2,"Poor",Raw_Data[[#This Row],[Customer Satisfaction]]&lt;4,"Average",Raw_Data[[#This Row],[Customer Satisfaction]]&gt;=4,"Excellent")</f>
        <v>Excellent</v>
      </c>
    </row>
    <row r="7776" spans="2:22" x14ac:dyDescent="0.3">
      <c r="B7776" t="s">
        <v>9106</v>
      </c>
      <c r="C7776" s="2">
        <v>45984</v>
      </c>
      <c r="D7776" s="1">
        <v>0.47013888888888888</v>
      </c>
      <c r="E7776" t="s">
        <v>91</v>
      </c>
      <c r="F7776" t="s">
        <v>20</v>
      </c>
      <c r="G7776" t="s">
        <v>21</v>
      </c>
      <c r="H7776" t="s">
        <v>2392</v>
      </c>
      <c r="I7776" t="s">
        <v>23</v>
      </c>
      <c r="J7776" t="s">
        <v>39</v>
      </c>
      <c r="K7776" t="s">
        <v>8876</v>
      </c>
      <c r="L7776" t="s">
        <v>8877</v>
      </c>
      <c r="M7776">
        <v>0.5</v>
      </c>
      <c r="N7776">
        <v>10.199999999999999</v>
      </c>
      <c r="O7776" t="s">
        <v>28</v>
      </c>
      <c r="P7776">
        <v>4</v>
      </c>
      <c r="Q7776" t="s">
        <v>615</v>
      </c>
      <c r="R7776" t="s">
        <v>28</v>
      </c>
      <c r="S7776">
        <v>261.77999999999997</v>
      </c>
      <c r="T7776" t="str" cm="1">
        <f t="array" ref="T7776">_xlfn.IFS(Raw_Data[[#This Row],[Call Status]]="Resolved","5",Raw_Data[[#This Row],[Call Status]]="Escalated","2",Raw_Data[[#This Row],[Call Status]]="Pending","3",Raw_Data[[#This Row],[Call Status]]="Abandoned","0")</f>
        <v>3</v>
      </c>
      <c r="U7776" t="str">
        <f>TEXT(Raw_Data[[#This Row],[Call Date]],"mmmm")</f>
        <v>November</v>
      </c>
      <c r="V7776" t="str" cm="1">
        <f t="array" ref="V7776">_xlfn.IFS(Raw_Data[[#This Row],[Customer Satisfaction]]&lt;2,"Poor",Raw_Data[[#This Row],[Customer Satisfaction]]&lt;4,"Average",Raw_Data[[#This Row],[Customer Satisfaction]]&gt;=4,"Excellent")</f>
        <v>Excellent</v>
      </c>
    </row>
    <row r="7777" spans="2:22" x14ac:dyDescent="0.3">
      <c r="B7777" t="s">
        <v>8677</v>
      </c>
      <c r="C7777" s="2">
        <v>45774</v>
      </c>
      <c r="D7777" s="1">
        <v>0.67569444444444449</v>
      </c>
      <c r="E7777" t="s">
        <v>70</v>
      </c>
      <c r="F7777" t="s">
        <v>20</v>
      </c>
      <c r="G7777" t="s">
        <v>250</v>
      </c>
      <c r="H7777" t="s">
        <v>2613</v>
      </c>
      <c r="I7777" t="s">
        <v>1137</v>
      </c>
      <c r="J7777" t="s">
        <v>76</v>
      </c>
      <c r="K7777" t="s">
        <v>16</v>
      </c>
      <c r="L7777" t="s">
        <v>16</v>
      </c>
      <c r="M7777">
        <v>3.6</v>
      </c>
      <c r="N7777">
        <v>11.2</v>
      </c>
      <c r="O7777" t="s">
        <v>28</v>
      </c>
      <c r="P7777">
        <v>1</v>
      </c>
      <c r="Q7777" t="s">
        <v>1014</v>
      </c>
      <c r="R7777" t="s">
        <v>26</v>
      </c>
      <c r="S7777">
        <v>97.2</v>
      </c>
      <c r="T7777" t="str" cm="1">
        <f t="array" ref="T7777">_xlfn.IFS(Raw_Data[[#This Row],[Call Status]]="Resolved","5",Raw_Data[[#This Row],[Call Status]]="Escalated","2",Raw_Data[[#This Row],[Call Status]]="Pending","3",Raw_Data[[#This Row],[Call Status]]="Abandoned","0")</f>
        <v>2</v>
      </c>
      <c r="U7777" t="str">
        <f>TEXT(Raw_Data[[#This Row],[Call Date]],"mmmm")</f>
        <v>April</v>
      </c>
      <c r="V7777" t="str" cm="1">
        <f t="array" ref="V7777">_xlfn.IFS(Raw_Data[[#This Row],[Customer Satisfaction]]&lt;2,"Poor",Raw_Data[[#This Row],[Customer Satisfaction]]&lt;4,"Average",Raw_Data[[#This Row],[Customer Satisfaction]]&gt;=4,"Excellent")</f>
        <v>Poor</v>
      </c>
    </row>
    <row r="7778" spans="2:22" x14ac:dyDescent="0.3">
      <c r="B7778" t="s">
        <v>4724</v>
      </c>
      <c r="C7778" s="2">
        <v>45841</v>
      </c>
      <c r="D7778" s="1">
        <v>0.375</v>
      </c>
      <c r="E7778" t="s">
        <v>72</v>
      </c>
      <c r="F7778" t="s">
        <v>38</v>
      </c>
      <c r="G7778" t="s">
        <v>250</v>
      </c>
      <c r="H7778" t="s">
        <v>22</v>
      </c>
      <c r="I7778" t="s">
        <v>1128</v>
      </c>
      <c r="J7778" t="s">
        <v>45</v>
      </c>
      <c r="K7778" t="s">
        <v>25</v>
      </c>
      <c r="L7778" t="s">
        <v>3561</v>
      </c>
      <c r="M7778">
        <v>4.7</v>
      </c>
      <c r="N7778">
        <v>2.4</v>
      </c>
      <c r="O7778" t="s">
        <v>26</v>
      </c>
      <c r="P7778">
        <v>5</v>
      </c>
      <c r="Q7778" t="s">
        <v>27</v>
      </c>
      <c r="R7778" t="s">
        <v>28</v>
      </c>
      <c r="S7778">
        <v>217.03</v>
      </c>
      <c r="T7778" t="str" cm="1">
        <f t="array" ref="T7778">_xlfn.IFS(Raw_Data[[#This Row],[Call Status]]="Resolved","5",Raw_Data[[#This Row],[Call Status]]="Escalated","2",Raw_Data[[#This Row],[Call Status]]="Pending","3",Raw_Data[[#This Row],[Call Status]]="Abandoned","0")</f>
        <v>5</v>
      </c>
      <c r="U7778" t="str">
        <f>TEXT(Raw_Data[[#This Row],[Call Date]],"mmmm")</f>
        <v>July</v>
      </c>
      <c r="V7778" t="str" cm="1">
        <f t="array" ref="V7778">_xlfn.IFS(Raw_Data[[#This Row],[Customer Satisfaction]]&lt;2,"Poor",Raw_Data[[#This Row],[Customer Satisfaction]]&lt;4,"Average",Raw_Data[[#This Row],[Customer Satisfaction]]&gt;=4,"Excellent")</f>
        <v>Excellent</v>
      </c>
    </row>
    <row r="7779" spans="2:22" x14ac:dyDescent="0.3">
      <c r="B7779" t="s">
        <v>760</v>
      </c>
      <c r="C7779" s="2">
        <v>46019</v>
      </c>
      <c r="D7779" s="1">
        <v>0.63958333333333328</v>
      </c>
      <c r="E7779" t="s">
        <v>91</v>
      </c>
      <c r="F7779" t="s">
        <v>38</v>
      </c>
      <c r="G7779" t="s">
        <v>327</v>
      </c>
      <c r="H7779" t="s">
        <v>22</v>
      </c>
      <c r="I7779" t="s">
        <v>23</v>
      </c>
      <c r="J7779" t="s">
        <v>42</v>
      </c>
      <c r="K7779" t="s">
        <v>25</v>
      </c>
      <c r="L7779" t="s">
        <v>25</v>
      </c>
      <c r="M7779">
        <v>1.7</v>
      </c>
      <c r="N7779">
        <v>11.2</v>
      </c>
      <c r="O7779" t="s">
        <v>26</v>
      </c>
      <c r="P7779">
        <v>4</v>
      </c>
      <c r="Q7779" t="s">
        <v>615</v>
      </c>
      <c r="R7779" t="s">
        <v>28</v>
      </c>
      <c r="S7779">
        <v>371.02</v>
      </c>
      <c r="T7779" t="str" cm="1">
        <f t="array" ref="T7779">_xlfn.IFS(Raw_Data[[#This Row],[Call Status]]="Resolved","5",Raw_Data[[#This Row],[Call Status]]="Escalated","2",Raw_Data[[#This Row],[Call Status]]="Pending","3",Raw_Data[[#This Row],[Call Status]]="Abandoned","0")</f>
        <v>5</v>
      </c>
      <c r="U7779" t="str">
        <f>TEXT(Raw_Data[[#This Row],[Call Date]],"mmmm")</f>
        <v>December</v>
      </c>
      <c r="V7779" t="str" cm="1">
        <f t="array" ref="V7779">_xlfn.IFS(Raw_Data[[#This Row],[Customer Satisfaction]]&lt;2,"Poor",Raw_Data[[#This Row],[Customer Satisfaction]]&lt;4,"Average",Raw_Data[[#This Row],[Customer Satisfaction]]&gt;=4,"Excellent")</f>
        <v>Excellent</v>
      </c>
    </row>
    <row r="7780" spans="2:22" x14ac:dyDescent="0.3">
      <c r="B7780" t="s">
        <v>6979</v>
      </c>
      <c r="C7780" s="2">
        <v>45773</v>
      </c>
      <c r="D7780" s="1">
        <v>0.46875</v>
      </c>
      <c r="E7780" t="s">
        <v>66</v>
      </c>
      <c r="F7780" t="s">
        <v>34</v>
      </c>
      <c r="G7780" t="s">
        <v>250</v>
      </c>
      <c r="H7780" t="s">
        <v>22</v>
      </c>
      <c r="I7780" t="s">
        <v>23</v>
      </c>
      <c r="J7780" t="s">
        <v>42</v>
      </c>
      <c r="K7780" t="s">
        <v>25</v>
      </c>
      <c r="L7780" t="s">
        <v>3564</v>
      </c>
      <c r="M7780">
        <v>5.2</v>
      </c>
      <c r="N7780">
        <v>9.1</v>
      </c>
      <c r="O7780" t="s">
        <v>26</v>
      </c>
      <c r="P7780">
        <v>4</v>
      </c>
      <c r="Q7780" t="s">
        <v>615</v>
      </c>
      <c r="R7780" t="s">
        <v>28</v>
      </c>
      <c r="S7780">
        <v>175.44</v>
      </c>
      <c r="T7780" t="str" cm="1">
        <f t="array" ref="T7780">_xlfn.IFS(Raw_Data[[#This Row],[Call Status]]="Resolved","5",Raw_Data[[#This Row],[Call Status]]="Escalated","2",Raw_Data[[#This Row],[Call Status]]="Pending","3",Raw_Data[[#This Row],[Call Status]]="Abandoned","0")</f>
        <v>5</v>
      </c>
      <c r="U7780" t="str">
        <f>TEXT(Raw_Data[[#This Row],[Call Date]],"mmmm")</f>
        <v>April</v>
      </c>
      <c r="V7780" t="str" cm="1">
        <f t="array" ref="V7780">_xlfn.IFS(Raw_Data[[#This Row],[Customer Satisfaction]]&lt;2,"Poor",Raw_Data[[#This Row],[Customer Satisfaction]]&lt;4,"Average",Raw_Data[[#This Row],[Customer Satisfaction]]&gt;=4,"Excellent")</f>
        <v>Excellent</v>
      </c>
    </row>
    <row r="7781" spans="2:22" x14ac:dyDescent="0.3">
      <c r="B7781" t="s">
        <v>456</v>
      </c>
      <c r="C7781" s="2">
        <v>45819</v>
      </c>
      <c r="D7781" s="1">
        <v>0.91180555555555554</v>
      </c>
      <c r="E7781" t="s">
        <v>66</v>
      </c>
      <c r="F7781" t="s">
        <v>34</v>
      </c>
      <c r="G7781" t="s">
        <v>162</v>
      </c>
      <c r="H7781" t="s">
        <v>22</v>
      </c>
      <c r="I7781" t="s">
        <v>23</v>
      </c>
      <c r="J7781" t="s">
        <v>31</v>
      </c>
      <c r="K7781" t="s">
        <v>25</v>
      </c>
      <c r="L7781" t="s">
        <v>25</v>
      </c>
      <c r="M7781">
        <v>3</v>
      </c>
      <c r="N7781">
        <v>10.199999999999999</v>
      </c>
      <c r="O7781" t="s">
        <v>28</v>
      </c>
      <c r="P7781">
        <v>4</v>
      </c>
      <c r="Q7781" t="s">
        <v>27</v>
      </c>
      <c r="R7781" t="s">
        <v>28</v>
      </c>
      <c r="S7781">
        <v>163.52000000000001</v>
      </c>
      <c r="T7781" t="str" cm="1">
        <f t="array" ref="T7781">_xlfn.IFS(Raw_Data[[#This Row],[Call Status]]="Resolved","5",Raw_Data[[#This Row],[Call Status]]="Escalated","2",Raw_Data[[#This Row],[Call Status]]="Pending","3",Raw_Data[[#This Row],[Call Status]]="Abandoned","0")</f>
        <v>5</v>
      </c>
      <c r="U7781" t="str">
        <f>TEXT(Raw_Data[[#This Row],[Call Date]],"mmmm")</f>
        <v>June</v>
      </c>
      <c r="V7781" t="str" cm="1">
        <f t="array" ref="V7781">_xlfn.IFS(Raw_Data[[#This Row],[Customer Satisfaction]]&lt;2,"Poor",Raw_Data[[#This Row],[Customer Satisfaction]]&lt;4,"Average",Raw_Data[[#This Row],[Customer Satisfaction]]&gt;=4,"Excellent")</f>
        <v>Excellent</v>
      </c>
    </row>
    <row r="7782" spans="2:22" x14ac:dyDescent="0.3">
      <c r="B7782" t="s">
        <v>4202</v>
      </c>
      <c r="C7782" s="2">
        <v>45724</v>
      </c>
      <c r="D7782" s="1">
        <v>0.45416666666666666</v>
      </c>
      <c r="E7782" t="s">
        <v>156</v>
      </c>
      <c r="F7782" t="s">
        <v>38</v>
      </c>
      <c r="G7782" t="s">
        <v>327</v>
      </c>
      <c r="H7782" t="s">
        <v>2392</v>
      </c>
      <c r="I7782" t="s">
        <v>1137</v>
      </c>
      <c r="J7782" t="s">
        <v>35</v>
      </c>
      <c r="K7782" t="s">
        <v>25</v>
      </c>
      <c r="L7782" t="s">
        <v>3564</v>
      </c>
      <c r="M7782">
        <v>3.9</v>
      </c>
      <c r="N7782">
        <v>6.9</v>
      </c>
      <c r="O7782" t="s">
        <v>26</v>
      </c>
      <c r="P7782">
        <v>5</v>
      </c>
      <c r="Q7782" t="s">
        <v>27</v>
      </c>
      <c r="R7782" t="s">
        <v>28</v>
      </c>
      <c r="S7782">
        <v>235.23</v>
      </c>
      <c r="T7782" t="str" cm="1">
        <f t="array" ref="T7782">_xlfn.IFS(Raw_Data[[#This Row],[Call Status]]="Resolved","5",Raw_Data[[#This Row],[Call Status]]="Escalated","2",Raw_Data[[#This Row],[Call Status]]="Pending","3",Raw_Data[[#This Row],[Call Status]]="Abandoned","0")</f>
        <v>5</v>
      </c>
      <c r="U7782" t="str">
        <f>TEXT(Raw_Data[[#This Row],[Call Date]],"mmmm")</f>
        <v>March</v>
      </c>
      <c r="V7782" t="str" cm="1">
        <f t="array" ref="V7782">_xlfn.IFS(Raw_Data[[#This Row],[Customer Satisfaction]]&lt;2,"Poor",Raw_Data[[#This Row],[Customer Satisfaction]]&lt;4,"Average",Raw_Data[[#This Row],[Customer Satisfaction]]&gt;=4,"Excellent")</f>
        <v>Excellent</v>
      </c>
    </row>
    <row r="7783" spans="2:22" x14ac:dyDescent="0.3">
      <c r="B7783" t="s">
        <v>1747</v>
      </c>
      <c r="C7783" s="2">
        <v>45857</v>
      </c>
      <c r="D7783" s="1">
        <v>0.68402777777777779</v>
      </c>
      <c r="E7783" t="s">
        <v>44</v>
      </c>
      <c r="F7783" t="s">
        <v>20</v>
      </c>
      <c r="G7783" t="s">
        <v>21</v>
      </c>
      <c r="H7783" t="s">
        <v>22</v>
      </c>
      <c r="I7783" t="s">
        <v>1137</v>
      </c>
      <c r="J7783" t="s">
        <v>42</v>
      </c>
      <c r="K7783" t="s">
        <v>25</v>
      </c>
      <c r="L7783" t="s">
        <v>25</v>
      </c>
      <c r="M7783">
        <v>3.6</v>
      </c>
      <c r="N7783">
        <v>6.5</v>
      </c>
      <c r="O7783" t="s">
        <v>26</v>
      </c>
      <c r="P7783">
        <v>5</v>
      </c>
      <c r="Q7783" t="s">
        <v>27</v>
      </c>
      <c r="R7783" t="s">
        <v>28</v>
      </c>
      <c r="S7783">
        <v>0</v>
      </c>
      <c r="T7783" t="str" cm="1">
        <f t="array" ref="T7783">_xlfn.IFS(Raw_Data[[#This Row],[Call Status]]="Resolved","5",Raw_Data[[#This Row],[Call Status]]="Escalated","2",Raw_Data[[#This Row],[Call Status]]="Pending","3",Raw_Data[[#This Row],[Call Status]]="Abandoned","0")</f>
        <v>5</v>
      </c>
      <c r="U7783" t="str">
        <f>TEXT(Raw_Data[[#This Row],[Call Date]],"mmmm")</f>
        <v>July</v>
      </c>
      <c r="V7783" t="str" cm="1">
        <f t="array" ref="V7783">_xlfn.IFS(Raw_Data[[#This Row],[Customer Satisfaction]]&lt;2,"Poor",Raw_Data[[#This Row],[Customer Satisfaction]]&lt;4,"Average",Raw_Data[[#This Row],[Customer Satisfaction]]&gt;=4,"Excellent")</f>
        <v>Excellent</v>
      </c>
    </row>
    <row r="7784" spans="2:22" x14ac:dyDescent="0.3">
      <c r="B7784" t="s">
        <v>103</v>
      </c>
      <c r="C7784" s="2">
        <v>45688</v>
      </c>
      <c r="D7784" s="1">
        <v>0.88472222222222219</v>
      </c>
      <c r="E7784" t="s">
        <v>53</v>
      </c>
      <c r="F7784" t="s">
        <v>20</v>
      </c>
      <c r="G7784" t="s">
        <v>21</v>
      </c>
      <c r="H7784" t="s">
        <v>22</v>
      </c>
      <c r="I7784" t="s">
        <v>23</v>
      </c>
      <c r="J7784" t="s">
        <v>64</v>
      </c>
      <c r="K7784" t="s">
        <v>25</v>
      </c>
      <c r="L7784" t="s">
        <v>25</v>
      </c>
      <c r="M7784">
        <v>1.4</v>
      </c>
      <c r="N7784">
        <v>13.5</v>
      </c>
      <c r="O7784" t="s">
        <v>26</v>
      </c>
      <c r="P7784">
        <v>5</v>
      </c>
      <c r="Q7784" t="s">
        <v>27</v>
      </c>
      <c r="R7784" t="s">
        <v>28</v>
      </c>
      <c r="S7784">
        <v>78.53</v>
      </c>
      <c r="T7784" t="str" cm="1">
        <f t="array" ref="T7784">_xlfn.IFS(Raw_Data[[#This Row],[Call Status]]="Resolved","5",Raw_Data[[#This Row],[Call Status]]="Escalated","2",Raw_Data[[#This Row],[Call Status]]="Pending","3",Raw_Data[[#This Row],[Call Status]]="Abandoned","0")</f>
        <v>5</v>
      </c>
      <c r="U7784" t="str">
        <f>TEXT(Raw_Data[[#This Row],[Call Date]],"mmmm")</f>
        <v>January</v>
      </c>
      <c r="V7784" t="str" cm="1">
        <f t="array" ref="V7784">_xlfn.IFS(Raw_Data[[#This Row],[Customer Satisfaction]]&lt;2,"Poor",Raw_Data[[#This Row],[Customer Satisfaction]]&lt;4,"Average",Raw_Data[[#This Row],[Customer Satisfaction]]&gt;=4,"Excellent")</f>
        <v>Excellent</v>
      </c>
    </row>
    <row r="7785" spans="2:22" x14ac:dyDescent="0.3">
      <c r="B7785" t="s">
        <v>519</v>
      </c>
      <c r="C7785" s="2">
        <v>45732</v>
      </c>
      <c r="D7785" s="1">
        <v>0.44444444444444442</v>
      </c>
      <c r="E7785" t="s">
        <v>84</v>
      </c>
      <c r="F7785" t="s">
        <v>38</v>
      </c>
      <c r="G7785" t="s">
        <v>21</v>
      </c>
      <c r="H7785" t="s">
        <v>22</v>
      </c>
      <c r="I7785" t="s">
        <v>23</v>
      </c>
      <c r="J7785" t="s">
        <v>45</v>
      </c>
      <c r="K7785" t="s">
        <v>25</v>
      </c>
      <c r="L7785" t="s">
        <v>25</v>
      </c>
      <c r="M7785">
        <v>6.5</v>
      </c>
      <c r="N7785">
        <v>8.1</v>
      </c>
      <c r="O7785" t="s">
        <v>26</v>
      </c>
      <c r="P7785">
        <v>4</v>
      </c>
      <c r="Q7785" t="s">
        <v>27</v>
      </c>
      <c r="R7785" t="s">
        <v>28</v>
      </c>
      <c r="S7785">
        <v>321.57</v>
      </c>
      <c r="T7785" t="str" cm="1">
        <f t="array" ref="T7785">_xlfn.IFS(Raw_Data[[#This Row],[Call Status]]="Resolved","5",Raw_Data[[#This Row],[Call Status]]="Escalated","2",Raw_Data[[#This Row],[Call Status]]="Pending","3",Raw_Data[[#This Row],[Call Status]]="Abandoned","0")</f>
        <v>5</v>
      </c>
      <c r="U7785" t="str">
        <f>TEXT(Raw_Data[[#This Row],[Call Date]],"mmmm")</f>
        <v>March</v>
      </c>
      <c r="V7785" t="str" cm="1">
        <f t="array" ref="V7785">_xlfn.IFS(Raw_Data[[#This Row],[Customer Satisfaction]]&lt;2,"Poor",Raw_Data[[#This Row],[Customer Satisfaction]]&lt;4,"Average",Raw_Data[[#This Row],[Customer Satisfaction]]&gt;=4,"Excellent")</f>
        <v>Excellent</v>
      </c>
    </row>
    <row r="7786" spans="2:22" x14ac:dyDescent="0.3">
      <c r="B7786" t="s">
        <v>597</v>
      </c>
      <c r="C7786" s="2">
        <v>45894</v>
      </c>
      <c r="D7786" s="1">
        <v>0.64375000000000004</v>
      </c>
      <c r="E7786" t="s">
        <v>59</v>
      </c>
      <c r="F7786" t="s">
        <v>48</v>
      </c>
      <c r="G7786" t="s">
        <v>162</v>
      </c>
      <c r="H7786" t="s">
        <v>22</v>
      </c>
      <c r="I7786" t="s">
        <v>23</v>
      </c>
      <c r="J7786" t="s">
        <v>64</v>
      </c>
      <c r="K7786" t="s">
        <v>25</v>
      </c>
      <c r="L7786" t="s">
        <v>25</v>
      </c>
      <c r="M7786">
        <v>2.2000000000000002</v>
      </c>
      <c r="N7786">
        <v>6.8</v>
      </c>
      <c r="O7786" t="s">
        <v>26</v>
      </c>
      <c r="P7786">
        <v>0</v>
      </c>
      <c r="Q7786" t="s">
        <v>27</v>
      </c>
      <c r="R7786" t="s">
        <v>28</v>
      </c>
      <c r="S7786">
        <v>56.54</v>
      </c>
      <c r="T7786" t="str" cm="1">
        <f t="array" ref="T7786">_xlfn.IFS(Raw_Data[[#This Row],[Call Status]]="Resolved","5",Raw_Data[[#This Row],[Call Status]]="Escalated","2",Raw_Data[[#This Row],[Call Status]]="Pending","3",Raw_Data[[#This Row],[Call Status]]="Abandoned","0")</f>
        <v>5</v>
      </c>
      <c r="U7786" t="str">
        <f>TEXT(Raw_Data[[#This Row],[Call Date]],"mmmm")</f>
        <v>August</v>
      </c>
      <c r="V7786" t="str" cm="1">
        <f t="array" ref="V7786">_xlfn.IFS(Raw_Data[[#This Row],[Customer Satisfaction]]&lt;2,"Poor",Raw_Data[[#This Row],[Customer Satisfaction]]&lt;4,"Average",Raw_Data[[#This Row],[Customer Satisfaction]]&gt;=4,"Excellent")</f>
        <v>Poor</v>
      </c>
    </row>
    <row r="7787" spans="2:22" x14ac:dyDescent="0.3">
      <c r="B7787" t="s">
        <v>1116</v>
      </c>
      <c r="C7787" s="2">
        <v>45984</v>
      </c>
      <c r="D7787" s="1">
        <v>0.90416666666666667</v>
      </c>
      <c r="E7787" t="s">
        <v>30</v>
      </c>
      <c r="F7787" t="s">
        <v>34</v>
      </c>
      <c r="G7787" t="s">
        <v>327</v>
      </c>
      <c r="H7787" t="s">
        <v>22</v>
      </c>
      <c r="I7787" t="s">
        <v>23</v>
      </c>
      <c r="J7787" t="s">
        <v>49</v>
      </c>
      <c r="K7787" t="s">
        <v>25</v>
      </c>
      <c r="L7787" t="s">
        <v>25</v>
      </c>
      <c r="M7787">
        <v>2.8</v>
      </c>
      <c r="N7787">
        <v>16.2</v>
      </c>
      <c r="O7787" t="s">
        <v>28</v>
      </c>
      <c r="P7787">
        <v>2</v>
      </c>
      <c r="Q7787" t="s">
        <v>1014</v>
      </c>
      <c r="R7787" t="s">
        <v>28</v>
      </c>
      <c r="S7787">
        <v>48.84</v>
      </c>
      <c r="T7787" t="str" cm="1">
        <f t="array" ref="T7787">_xlfn.IFS(Raw_Data[[#This Row],[Call Status]]="Resolved","5",Raw_Data[[#This Row],[Call Status]]="Escalated","2",Raw_Data[[#This Row],[Call Status]]="Pending","3",Raw_Data[[#This Row],[Call Status]]="Abandoned","0")</f>
        <v>5</v>
      </c>
      <c r="U7787" t="str">
        <f>TEXT(Raw_Data[[#This Row],[Call Date]],"mmmm")</f>
        <v>November</v>
      </c>
      <c r="V7787" t="str" cm="1">
        <f t="array" ref="V7787">_xlfn.IFS(Raw_Data[[#This Row],[Customer Satisfaction]]&lt;2,"Poor",Raw_Data[[#This Row],[Customer Satisfaction]]&lt;4,"Average",Raw_Data[[#This Row],[Customer Satisfaction]]&gt;=4,"Excellent")</f>
        <v>Average</v>
      </c>
    </row>
    <row r="7788" spans="2:22" x14ac:dyDescent="0.3">
      <c r="B7788" t="s">
        <v>6380</v>
      </c>
      <c r="C7788" s="2">
        <v>45723</v>
      </c>
      <c r="D7788" s="1">
        <v>0.36527777777777776</v>
      </c>
      <c r="E7788" t="s">
        <v>44</v>
      </c>
      <c r="F7788" t="s">
        <v>34</v>
      </c>
      <c r="G7788" t="s">
        <v>327</v>
      </c>
      <c r="H7788" t="s">
        <v>22</v>
      </c>
      <c r="I7788" t="s">
        <v>23</v>
      </c>
      <c r="J7788" t="s">
        <v>49</v>
      </c>
      <c r="K7788" t="s">
        <v>25</v>
      </c>
      <c r="L7788" t="s">
        <v>3570</v>
      </c>
      <c r="M7788">
        <v>2.1</v>
      </c>
      <c r="N7788">
        <v>8.4</v>
      </c>
      <c r="O7788" t="s">
        <v>26</v>
      </c>
      <c r="P7788">
        <v>3</v>
      </c>
      <c r="Q7788" t="s">
        <v>615</v>
      </c>
      <c r="R7788" t="s">
        <v>28</v>
      </c>
      <c r="S7788">
        <v>294.81</v>
      </c>
      <c r="T7788" t="str" cm="1">
        <f t="array" ref="T7788">_xlfn.IFS(Raw_Data[[#This Row],[Call Status]]="Resolved","5",Raw_Data[[#This Row],[Call Status]]="Escalated","2",Raw_Data[[#This Row],[Call Status]]="Pending","3",Raw_Data[[#This Row],[Call Status]]="Abandoned","0")</f>
        <v>5</v>
      </c>
      <c r="U7788" t="str">
        <f>TEXT(Raw_Data[[#This Row],[Call Date]],"mmmm")</f>
        <v>March</v>
      </c>
      <c r="V7788" t="str" cm="1">
        <f t="array" ref="V7788">_xlfn.IFS(Raw_Data[[#This Row],[Customer Satisfaction]]&lt;2,"Poor",Raw_Data[[#This Row],[Customer Satisfaction]]&lt;4,"Average",Raw_Data[[#This Row],[Customer Satisfaction]]&gt;=4,"Excellent")</f>
        <v>Average</v>
      </c>
    </row>
    <row r="7789" spans="2:22" x14ac:dyDescent="0.3">
      <c r="B7789" t="s">
        <v>1396</v>
      </c>
      <c r="C7789" s="2">
        <v>45727</v>
      </c>
      <c r="D7789" s="1">
        <v>0.77500000000000002</v>
      </c>
      <c r="E7789" t="s">
        <v>110</v>
      </c>
      <c r="F7789" t="s">
        <v>48</v>
      </c>
      <c r="G7789" t="s">
        <v>162</v>
      </c>
      <c r="H7789" t="s">
        <v>22</v>
      </c>
      <c r="I7789" t="s">
        <v>1128</v>
      </c>
      <c r="J7789" t="s">
        <v>49</v>
      </c>
      <c r="K7789" t="s">
        <v>25</v>
      </c>
      <c r="L7789" t="s">
        <v>25</v>
      </c>
      <c r="M7789">
        <v>2.1</v>
      </c>
      <c r="N7789">
        <v>12.8</v>
      </c>
      <c r="O7789" t="s">
        <v>26</v>
      </c>
      <c r="P7789">
        <v>4</v>
      </c>
      <c r="Q7789" t="s">
        <v>615</v>
      </c>
      <c r="R7789" t="s">
        <v>28</v>
      </c>
      <c r="S7789">
        <v>224.89</v>
      </c>
      <c r="T7789" t="str" cm="1">
        <f t="array" ref="T7789">_xlfn.IFS(Raw_Data[[#This Row],[Call Status]]="Resolved","5",Raw_Data[[#This Row],[Call Status]]="Escalated","2",Raw_Data[[#This Row],[Call Status]]="Pending","3",Raw_Data[[#This Row],[Call Status]]="Abandoned","0")</f>
        <v>5</v>
      </c>
      <c r="U7789" t="str">
        <f>TEXT(Raw_Data[[#This Row],[Call Date]],"mmmm")</f>
        <v>March</v>
      </c>
      <c r="V7789" t="str" cm="1">
        <f t="array" ref="V7789">_xlfn.IFS(Raw_Data[[#This Row],[Customer Satisfaction]]&lt;2,"Poor",Raw_Data[[#This Row],[Customer Satisfaction]]&lt;4,"Average",Raw_Data[[#This Row],[Customer Satisfaction]]&gt;=4,"Excellent")</f>
        <v>Excellent</v>
      </c>
    </row>
    <row r="7790" spans="2:22" x14ac:dyDescent="0.3">
      <c r="B7790" t="s">
        <v>802</v>
      </c>
      <c r="C7790" s="2">
        <v>45954</v>
      </c>
      <c r="D7790" s="1">
        <v>0.51875000000000004</v>
      </c>
      <c r="E7790" t="s">
        <v>57</v>
      </c>
      <c r="F7790" t="s">
        <v>20</v>
      </c>
      <c r="G7790" t="s">
        <v>250</v>
      </c>
      <c r="H7790" t="s">
        <v>22</v>
      </c>
      <c r="I7790" t="s">
        <v>23</v>
      </c>
      <c r="J7790" t="s">
        <v>55</v>
      </c>
      <c r="K7790" t="s">
        <v>25</v>
      </c>
      <c r="L7790" t="s">
        <v>25</v>
      </c>
      <c r="M7790">
        <v>2.5</v>
      </c>
      <c r="N7790">
        <v>5</v>
      </c>
      <c r="O7790" t="s">
        <v>26</v>
      </c>
      <c r="P7790">
        <v>3</v>
      </c>
      <c r="Q7790" t="s">
        <v>615</v>
      </c>
      <c r="R7790" t="s">
        <v>26</v>
      </c>
      <c r="S7790">
        <v>94.48</v>
      </c>
      <c r="T7790" t="str" cm="1">
        <f t="array" ref="T7790">_xlfn.IFS(Raw_Data[[#This Row],[Call Status]]="Resolved","5",Raw_Data[[#This Row],[Call Status]]="Escalated","2",Raw_Data[[#This Row],[Call Status]]="Pending","3",Raw_Data[[#This Row],[Call Status]]="Abandoned","0")</f>
        <v>5</v>
      </c>
      <c r="U7790" t="str">
        <f>TEXT(Raw_Data[[#This Row],[Call Date]],"mmmm")</f>
        <v>October</v>
      </c>
      <c r="V7790" t="str" cm="1">
        <f t="array" ref="V7790">_xlfn.IFS(Raw_Data[[#This Row],[Customer Satisfaction]]&lt;2,"Poor",Raw_Data[[#This Row],[Customer Satisfaction]]&lt;4,"Average",Raw_Data[[#This Row],[Customer Satisfaction]]&gt;=4,"Excellent")</f>
        <v>Average</v>
      </c>
    </row>
    <row r="7791" spans="2:22" x14ac:dyDescent="0.3">
      <c r="B7791" t="s">
        <v>9750</v>
      </c>
      <c r="C7791" s="2">
        <v>45677</v>
      </c>
      <c r="D7791" s="1">
        <v>0.52500000000000002</v>
      </c>
      <c r="E7791" t="s">
        <v>33</v>
      </c>
      <c r="F7791" t="s">
        <v>48</v>
      </c>
      <c r="G7791" t="s">
        <v>21</v>
      </c>
      <c r="H7791" t="s">
        <v>22</v>
      </c>
      <c r="I7791" t="s">
        <v>23</v>
      </c>
      <c r="J7791" t="s">
        <v>42</v>
      </c>
      <c r="K7791" t="s">
        <v>8876</v>
      </c>
      <c r="L7791" t="s">
        <v>8877</v>
      </c>
      <c r="M7791">
        <v>1.9</v>
      </c>
      <c r="N7791">
        <v>17.3</v>
      </c>
      <c r="O7791" t="s">
        <v>28</v>
      </c>
      <c r="P7791">
        <v>2</v>
      </c>
      <c r="Q7791" t="s">
        <v>1014</v>
      </c>
      <c r="R7791" t="s">
        <v>28</v>
      </c>
      <c r="S7791">
        <v>79.430000000000007</v>
      </c>
      <c r="T7791" t="str" cm="1">
        <f t="array" ref="T7791">_xlfn.IFS(Raw_Data[[#This Row],[Call Status]]="Resolved","5",Raw_Data[[#This Row],[Call Status]]="Escalated","2",Raw_Data[[#This Row],[Call Status]]="Pending","3",Raw_Data[[#This Row],[Call Status]]="Abandoned","0")</f>
        <v>3</v>
      </c>
      <c r="U7791" t="str">
        <f>TEXT(Raw_Data[[#This Row],[Call Date]],"mmmm")</f>
        <v>January</v>
      </c>
      <c r="V7791" t="str" cm="1">
        <f t="array" ref="V7791">_xlfn.IFS(Raw_Data[[#This Row],[Customer Satisfaction]]&lt;2,"Poor",Raw_Data[[#This Row],[Customer Satisfaction]]&lt;4,"Average",Raw_Data[[#This Row],[Customer Satisfaction]]&gt;=4,"Excellent")</f>
        <v>Average</v>
      </c>
    </row>
    <row r="7792" spans="2:22" x14ac:dyDescent="0.3">
      <c r="B7792" t="s">
        <v>6893</v>
      </c>
      <c r="C7792" s="2">
        <v>45883</v>
      </c>
      <c r="D7792" s="1">
        <v>0.60763888888888884</v>
      </c>
      <c r="E7792" t="s">
        <v>84</v>
      </c>
      <c r="F7792" t="s">
        <v>48</v>
      </c>
      <c r="G7792" t="s">
        <v>250</v>
      </c>
      <c r="H7792" t="s">
        <v>22</v>
      </c>
      <c r="I7792" t="s">
        <v>23</v>
      </c>
      <c r="J7792" t="s">
        <v>49</v>
      </c>
      <c r="K7792" t="s">
        <v>25</v>
      </c>
      <c r="L7792" t="s">
        <v>3564</v>
      </c>
      <c r="M7792">
        <v>0.5</v>
      </c>
      <c r="N7792">
        <v>12.2</v>
      </c>
      <c r="O7792" t="s">
        <v>28</v>
      </c>
      <c r="P7792">
        <v>0</v>
      </c>
      <c r="Q7792" t="s">
        <v>27</v>
      </c>
      <c r="R7792" t="s">
        <v>28</v>
      </c>
      <c r="S7792">
        <v>181.48</v>
      </c>
      <c r="T7792" t="str" cm="1">
        <f t="array" ref="T7792">_xlfn.IFS(Raw_Data[[#This Row],[Call Status]]="Resolved","5",Raw_Data[[#This Row],[Call Status]]="Escalated","2",Raw_Data[[#This Row],[Call Status]]="Pending","3",Raw_Data[[#This Row],[Call Status]]="Abandoned","0")</f>
        <v>5</v>
      </c>
      <c r="U7792" t="str">
        <f>TEXT(Raw_Data[[#This Row],[Call Date]],"mmmm")</f>
        <v>August</v>
      </c>
      <c r="V7792" t="str" cm="1">
        <f t="array" ref="V7792">_xlfn.IFS(Raw_Data[[#This Row],[Customer Satisfaction]]&lt;2,"Poor",Raw_Data[[#This Row],[Customer Satisfaction]]&lt;4,"Average",Raw_Data[[#This Row],[Customer Satisfaction]]&gt;=4,"Excellent")</f>
        <v>Poor</v>
      </c>
    </row>
    <row r="7793" spans="2:22" x14ac:dyDescent="0.3">
      <c r="B7793" t="s">
        <v>8043</v>
      </c>
      <c r="C7793" s="2">
        <v>45856</v>
      </c>
      <c r="D7793" s="1">
        <v>0.75972222222222219</v>
      </c>
      <c r="E7793" t="s">
        <v>72</v>
      </c>
      <c r="F7793" t="s">
        <v>38</v>
      </c>
      <c r="G7793" t="s">
        <v>21</v>
      </c>
      <c r="H7793" t="s">
        <v>22</v>
      </c>
      <c r="I7793" t="s">
        <v>23</v>
      </c>
      <c r="J7793" t="s">
        <v>31</v>
      </c>
      <c r="K7793" t="s">
        <v>16</v>
      </c>
      <c r="L7793" t="s">
        <v>16</v>
      </c>
      <c r="M7793">
        <v>7.9</v>
      </c>
      <c r="N7793">
        <v>11.6</v>
      </c>
      <c r="O7793" t="s">
        <v>28</v>
      </c>
      <c r="P7793">
        <v>4</v>
      </c>
      <c r="Q7793" t="s">
        <v>615</v>
      </c>
      <c r="R7793" t="s">
        <v>26</v>
      </c>
      <c r="S7793">
        <v>80.5</v>
      </c>
      <c r="T7793" t="str" cm="1">
        <f t="array" ref="T7793">_xlfn.IFS(Raw_Data[[#This Row],[Call Status]]="Resolved","5",Raw_Data[[#This Row],[Call Status]]="Escalated","2",Raw_Data[[#This Row],[Call Status]]="Pending","3",Raw_Data[[#This Row],[Call Status]]="Abandoned","0")</f>
        <v>2</v>
      </c>
      <c r="U7793" t="str">
        <f>TEXT(Raw_Data[[#This Row],[Call Date]],"mmmm")</f>
        <v>July</v>
      </c>
      <c r="V7793" t="str" cm="1">
        <f t="array" ref="V7793">_xlfn.IFS(Raw_Data[[#This Row],[Customer Satisfaction]]&lt;2,"Poor",Raw_Data[[#This Row],[Customer Satisfaction]]&lt;4,"Average",Raw_Data[[#This Row],[Customer Satisfaction]]&gt;=4,"Excellent")</f>
        <v>Excellent</v>
      </c>
    </row>
    <row r="7794" spans="2:22" x14ac:dyDescent="0.3">
      <c r="B7794" t="s">
        <v>9853</v>
      </c>
      <c r="C7794" s="2">
        <v>45696</v>
      </c>
      <c r="D7794" s="1">
        <v>0.45347222222222222</v>
      </c>
      <c r="E7794" t="s">
        <v>100</v>
      </c>
      <c r="F7794" t="s">
        <v>34</v>
      </c>
      <c r="G7794" t="s">
        <v>327</v>
      </c>
      <c r="H7794" t="s">
        <v>22</v>
      </c>
      <c r="I7794" t="s">
        <v>23</v>
      </c>
      <c r="J7794" t="s">
        <v>39</v>
      </c>
      <c r="K7794" t="s">
        <v>8876</v>
      </c>
      <c r="L7794" t="s">
        <v>8877</v>
      </c>
      <c r="M7794">
        <v>3.1</v>
      </c>
      <c r="N7794">
        <v>6.7</v>
      </c>
      <c r="O7794" t="s">
        <v>28</v>
      </c>
      <c r="P7794">
        <v>1</v>
      </c>
      <c r="Q7794" t="s">
        <v>1014</v>
      </c>
      <c r="R7794" t="s">
        <v>28</v>
      </c>
      <c r="S7794">
        <v>272.87</v>
      </c>
      <c r="T7794" t="str" cm="1">
        <f t="array" ref="T7794">_xlfn.IFS(Raw_Data[[#This Row],[Call Status]]="Resolved","5",Raw_Data[[#This Row],[Call Status]]="Escalated","2",Raw_Data[[#This Row],[Call Status]]="Pending","3",Raw_Data[[#This Row],[Call Status]]="Abandoned","0")</f>
        <v>3</v>
      </c>
      <c r="U7794" t="str">
        <f>TEXT(Raw_Data[[#This Row],[Call Date]],"mmmm")</f>
        <v>February</v>
      </c>
      <c r="V7794" t="str" cm="1">
        <f t="array" ref="V7794">_xlfn.IFS(Raw_Data[[#This Row],[Customer Satisfaction]]&lt;2,"Poor",Raw_Data[[#This Row],[Customer Satisfaction]]&lt;4,"Average",Raw_Data[[#This Row],[Customer Satisfaction]]&gt;=4,"Excellent")</f>
        <v>Poor</v>
      </c>
    </row>
    <row r="7795" spans="2:22" x14ac:dyDescent="0.3">
      <c r="B7795" t="s">
        <v>2473</v>
      </c>
      <c r="C7795" s="2">
        <v>45802</v>
      </c>
      <c r="D7795" s="1">
        <v>0.35</v>
      </c>
      <c r="E7795" t="s">
        <v>44</v>
      </c>
      <c r="F7795" t="s">
        <v>38</v>
      </c>
      <c r="G7795" t="s">
        <v>250</v>
      </c>
      <c r="H7795" t="s">
        <v>2392</v>
      </c>
      <c r="I7795" t="s">
        <v>1128</v>
      </c>
      <c r="J7795" t="s">
        <v>24</v>
      </c>
      <c r="K7795" t="s">
        <v>25</v>
      </c>
      <c r="L7795" t="s">
        <v>25</v>
      </c>
      <c r="M7795">
        <v>5.6</v>
      </c>
      <c r="N7795">
        <v>13.4</v>
      </c>
      <c r="O7795" t="s">
        <v>26</v>
      </c>
      <c r="P7795">
        <v>2</v>
      </c>
      <c r="Q7795" t="s">
        <v>1014</v>
      </c>
      <c r="R7795" t="s">
        <v>28</v>
      </c>
      <c r="S7795">
        <v>215.66</v>
      </c>
      <c r="T7795" t="str" cm="1">
        <f t="array" ref="T7795">_xlfn.IFS(Raw_Data[[#This Row],[Call Status]]="Resolved","5",Raw_Data[[#This Row],[Call Status]]="Escalated","2",Raw_Data[[#This Row],[Call Status]]="Pending","3",Raw_Data[[#This Row],[Call Status]]="Abandoned","0")</f>
        <v>5</v>
      </c>
      <c r="U7795" t="str">
        <f>TEXT(Raw_Data[[#This Row],[Call Date]],"mmmm")</f>
        <v>May</v>
      </c>
      <c r="V7795" t="str" cm="1">
        <f t="array" ref="V7795">_xlfn.IFS(Raw_Data[[#This Row],[Customer Satisfaction]]&lt;2,"Poor",Raw_Data[[#This Row],[Customer Satisfaction]]&lt;4,"Average",Raw_Data[[#This Row],[Customer Satisfaction]]&gt;=4,"Excellent")</f>
        <v>Average</v>
      </c>
    </row>
    <row r="7796" spans="2:22" x14ac:dyDescent="0.3">
      <c r="B7796" t="s">
        <v>8148</v>
      </c>
      <c r="C7796" s="2">
        <v>45702</v>
      </c>
      <c r="D7796" s="1">
        <v>0.66388888888888886</v>
      </c>
      <c r="E7796" t="s">
        <v>70</v>
      </c>
      <c r="F7796" t="s">
        <v>38</v>
      </c>
      <c r="G7796" t="s">
        <v>250</v>
      </c>
      <c r="H7796" t="s">
        <v>2392</v>
      </c>
      <c r="I7796" t="s">
        <v>1130</v>
      </c>
      <c r="J7796" t="s">
        <v>39</v>
      </c>
      <c r="K7796" t="s">
        <v>16</v>
      </c>
      <c r="L7796" t="s">
        <v>16</v>
      </c>
      <c r="M7796">
        <v>4</v>
      </c>
      <c r="N7796">
        <v>9.1999999999999993</v>
      </c>
      <c r="O7796" t="s">
        <v>28</v>
      </c>
      <c r="P7796">
        <v>4</v>
      </c>
      <c r="Q7796" t="s">
        <v>27</v>
      </c>
      <c r="R7796" t="s">
        <v>26</v>
      </c>
      <c r="S7796">
        <v>591.79999999999995</v>
      </c>
      <c r="T7796" t="str" cm="1">
        <f t="array" ref="T7796">_xlfn.IFS(Raw_Data[[#This Row],[Call Status]]="Resolved","5",Raw_Data[[#This Row],[Call Status]]="Escalated","2",Raw_Data[[#This Row],[Call Status]]="Pending","3",Raw_Data[[#This Row],[Call Status]]="Abandoned","0")</f>
        <v>2</v>
      </c>
      <c r="U7796" t="str">
        <f>TEXT(Raw_Data[[#This Row],[Call Date]],"mmmm")</f>
        <v>February</v>
      </c>
      <c r="V7796" t="str" cm="1">
        <f t="array" ref="V7796">_xlfn.IFS(Raw_Data[[#This Row],[Customer Satisfaction]]&lt;2,"Poor",Raw_Data[[#This Row],[Customer Satisfaction]]&lt;4,"Average",Raw_Data[[#This Row],[Customer Satisfaction]]&gt;=4,"Excellent")</f>
        <v>Excellent</v>
      </c>
    </row>
    <row r="7797" spans="2:22" x14ac:dyDescent="0.3">
      <c r="B7797" t="s">
        <v>3414</v>
      </c>
      <c r="C7797" s="2">
        <v>45983</v>
      </c>
      <c r="D7797" s="1">
        <v>0.4597222222222222</v>
      </c>
      <c r="E7797" t="s">
        <v>37</v>
      </c>
      <c r="F7797" t="s">
        <v>38</v>
      </c>
      <c r="G7797" t="s">
        <v>250</v>
      </c>
      <c r="H7797" t="s">
        <v>2026</v>
      </c>
      <c r="I7797" t="s">
        <v>23</v>
      </c>
      <c r="J7797" t="s">
        <v>39</v>
      </c>
      <c r="K7797" t="s">
        <v>25</v>
      </c>
      <c r="L7797" t="s">
        <v>25</v>
      </c>
      <c r="M7797">
        <v>3.5</v>
      </c>
      <c r="N7797">
        <v>10.1</v>
      </c>
      <c r="O7797" t="s">
        <v>26</v>
      </c>
      <c r="P7797">
        <v>5</v>
      </c>
      <c r="Q7797" t="s">
        <v>27</v>
      </c>
      <c r="R7797" t="s">
        <v>28</v>
      </c>
      <c r="S7797">
        <v>71.03</v>
      </c>
      <c r="T7797" t="str" cm="1">
        <f t="array" ref="T7797">_xlfn.IFS(Raw_Data[[#This Row],[Call Status]]="Resolved","5",Raw_Data[[#This Row],[Call Status]]="Escalated","2",Raw_Data[[#This Row],[Call Status]]="Pending","3",Raw_Data[[#This Row],[Call Status]]="Abandoned","0")</f>
        <v>5</v>
      </c>
      <c r="U7797" t="str">
        <f>TEXT(Raw_Data[[#This Row],[Call Date]],"mmmm")</f>
        <v>November</v>
      </c>
      <c r="V7797" t="str" cm="1">
        <f t="array" ref="V7797">_xlfn.IFS(Raw_Data[[#This Row],[Customer Satisfaction]]&lt;2,"Poor",Raw_Data[[#This Row],[Customer Satisfaction]]&lt;4,"Average",Raw_Data[[#This Row],[Customer Satisfaction]]&gt;=4,"Excellent")</f>
        <v>Excellent</v>
      </c>
    </row>
    <row r="7798" spans="2:22" x14ac:dyDescent="0.3">
      <c r="B7798" t="s">
        <v>1909</v>
      </c>
      <c r="C7798" s="2">
        <v>45748</v>
      </c>
      <c r="D7798" s="1">
        <v>0.87430555555555556</v>
      </c>
      <c r="E7798" t="s">
        <v>19</v>
      </c>
      <c r="F7798" t="s">
        <v>48</v>
      </c>
      <c r="G7798" t="s">
        <v>250</v>
      </c>
      <c r="H7798" t="s">
        <v>22</v>
      </c>
      <c r="I7798" t="s">
        <v>1128</v>
      </c>
      <c r="J7798" t="s">
        <v>24</v>
      </c>
      <c r="K7798" t="s">
        <v>25</v>
      </c>
      <c r="L7798" t="s">
        <v>25</v>
      </c>
      <c r="M7798">
        <v>3.3</v>
      </c>
      <c r="N7798">
        <v>20.3</v>
      </c>
      <c r="O7798" t="s">
        <v>28</v>
      </c>
      <c r="P7798">
        <v>5</v>
      </c>
      <c r="Q7798" t="s">
        <v>27</v>
      </c>
      <c r="R7798" t="s">
        <v>28</v>
      </c>
      <c r="S7798">
        <v>0</v>
      </c>
      <c r="T7798" t="str" cm="1">
        <f t="array" ref="T7798">_xlfn.IFS(Raw_Data[[#This Row],[Call Status]]="Resolved","5",Raw_Data[[#This Row],[Call Status]]="Escalated","2",Raw_Data[[#This Row],[Call Status]]="Pending","3",Raw_Data[[#This Row],[Call Status]]="Abandoned","0")</f>
        <v>5</v>
      </c>
      <c r="U7798" t="str">
        <f>TEXT(Raw_Data[[#This Row],[Call Date]],"mmmm")</f>
        <v>April</v>
      </c>
      <c r="V7798" t="str" cm="1">
        <f t="array" ref="V7798">_xlfn.IFS(Raw_Data[[#This Row],[Customer Satisfaction]]&lt;2,"Poor",Raw_Data[[#This Row],[Customer Satisfaction]]&lt;4,"Average",Raw_Data[[#This Row],[Customer Satisfaction]]&gt;=4,"Excellent")</f>
        <v>Excellent</v>
      </c>
    </row>
    <row r="7799" spans="2:22" x14ac:dyDescent="0.3">
      <c r="B7799" t="s">
        <v>963</v>
      </c>
      <c r="C7799" s="2">
        <v>45895</v>
      </c>
      <c r="D7799" s="1">
        <v>0.63680555555555551</v>
      </c>
      <c r="E7799" t="s">
        <v>53</v>
      </c>
      <c r="F7799" t="s">
        <v>20</v>
      </c>
      <c r="G7799" t="s">
        <v>250</v>
      </c>
      <c r="H7799" t="s">
        <v>22</v>
      </c>
      <c r="I7799" t="s">
        <v>23</v>
      </c>
      <c r="J7799" t="s">
        <v>45</v>
      </c>
      <c r="K7799" t="s">
        <v>25</v>
      </c>
      <c r="L7799" t="s">
        <v>25</v>
      </c>
      <c r="M7799">
        <v>3</v>
      </c>
      <c r="N7799">
        <v>10</v>
      </c>
      <c r="O7799" t="s">
        <v>26</v>
      </c>
      <c r="P7799">
        <v>3</v>
      </c>
      <c r="Q7799" t="s">
        <v>615</v>
      </c>
      <c r="R7799" t="s">
        <v>28</v>
      </c>
      <c r="S7799">
        <v>352.41</v>
      </c>
      <c r="T7799" t="str" cm="1">
        <f t="array" ref="T7799">_xlfn.IFS(Raw_Data[[#This Row],[Call Status]]="Resolved","5",Raw_Data[[#This Row],[Call Status]]="Escalated","2",Raw_Data[[#This Row],[Call Status]]="Pending","3",Raw_Data[[#This Row],[Call Status]]="Abandoned","0")</f>
        <v>5</v>
      </c>
      <c r="U7799" t="str">
        <f>TEXT(Raw_Data[[#This Row],[Call Date]],"mmmm")</f>
        <v>August</v>
      </c>
      <c r="V7799" t="str" cm="1">
        <f t="array" ref="V7799">_xlfn.IFS(Raw_Data[[#This Row],[Customer Satisfaction]]&lt;2,"Poor",Raw_Data[[#This Row],[Customer Satisfaction]]&lt;4,"Average",Raw_Data[[#This Row],[Customer Satisfaction]]&gt;=4,"Excellent")</f>
        <v>Average</v>
      </c>
    </row>
    <row r="7800" spans="2:22" x14ac:dyDescent="0.3">
      <c r="B7800" t="s">
        <v>2187</v>
      </c>
      <c r="C7800" s="2">
        <v>45727</v>
      </c>
      <c r="D7800" s="1">
        <v>0.35972222222222222</v>
      </c>
      <c r="E7800" t="s">
        <v>108</v>
      </c>
      <c r="F7800" t="s">
        <v>48</v>
      </c>
      <c r="G7800" t="s">
        <v>21</v>
      </c>
      <c r="H7800" t="s">
        <v>2026</v>
      </c>
      <c r="I7800" t="s">
        <v>1137</v>
      </c>
      <c r="J7800" t="s">
        <v>39</v>
      </c>
      <c r="K7800" t="s">
        <v>25</v>
      </c>
      <c r="L7800" t="s">
        <v>25</v>
      </c>
      <c r="M7800">
        <v>0.5</v>
      </c>
      <c r="N7800">
        <v>15.6</v>
      </c>
      <c r="O7800" t="s">
        <v>26</v>
      </c>
      <c r="P7800">
        <v>2</v>
      </c>
      <c r="Q7800" t="s">
        <v>1014</v>
      </c>
      <c r="R7800" t="s">
        <v>28</v>
      </c>
      <c r="S7800">
        <v>450.73</v>
      </c>
      <c r="T7800" t="str" cm="1">
        <f t="array" ref="T7800">_xlfn.IFS(Raw_Data[[#This Row],[Call Status]]="Resolved","5",Raw_Data[[#This Row],[Call Status]]="Escalated","2",Raw_Data[[#This Row],[Call Status]]="Pending","3",Raw_Data[[#This Row],[Call Status]]="Abandoned","0")</f>
        <v>5</v>
      </c>
      <c r="U7800" t="str">
        <f>TEXT(Raw_Data[[#This Row],[Call Date]],"mmmm")</f>
        <v>March</v>
      </c>
      <c r="V7800" t="str" cm="1">
        <f t="array" ref="V7800">_xlfn.IFS(Raw_Data[[#This Row],[Customer Satisfaction]]&lt;2,"Poor",Raw_Data[[#This Row],[Customer Satisfaction]]&lt;4,"Average",Raw_Data[[#This Row],[Customer Satisfaction]]&gt;=4,"Excellent")</f>
        <v>Average</v>
      </c>
    </row>
    <row r="7801" spans="2:22" x14ac:dyDescent="0.3">
      <c r="B7801" t="s">
        <v>1659</v>
      </c>
      <c r="C7801" s="2">
        <v>45823</v>
      </c>
      <c r="D7801" s="1">
        <v>0.65416666666666667</v>
      </c>
      <c r="E7801" t="s">
        <v>72</v>
      </c>
      <c r="F7801" t="s">
        <v>38</v>
      </c>
      <c r="G7801" t="s">
        <v>162</v>
      </c>
      <c r="H7801" t="s">
        <v>22</v>
      </c>
      <c r="I7801" t="s">
        <v>1137</v>
      </c>
      <c r="J7801" t="s">
        <v>55</v>
      </c>
      <c r="K7801" t="s">
        <v>25</v>
      </c>
      <c r="L7801" t="s">
        <v>25</v>
      </c>
      <c r="M7801">
        <v>0.7</v>
      </c>
      <c r="N7801">
        <v>1.2</v>
      </c>
      <c r="O7801" t="s">
        <v>26</v>
      </c>
      <c r="P7801">
        <v>3</v>
      </c>
      <c r="Q7801" t="s">
        <v>615</v>
      </c>
      <c r="R7801" t="s">
        <v>28</v>
      </c>
      <c r="S7801">
        <v>479.24</v>
      </c>
      <c r="T7801" t="str" cm="1">
        <f t="array" ref="T7801">_xlfn.IFS(Raw_Data[[#This Row],[Call Status]]="Resolved","5",Raw_Data[[#This Row],[Call Status]]="Escalated","2",Raw_Data[[#This Row],[Call Status]]="Pending","3",Raw_Data[[#This Row],[Call Status]]="Abandoned","0")</f>
        <v>5</v>
      </c>
      <c r="U7801" t="str">
        <f>TEXT(Raw_Data[[#This Row],[Call Date]],"mmmm")</f>
        <v>June</v>
      </c>
      <c r="V7801" t="str" cm="1">
        <f t="array" ref="V7801">_xlfn.IFS(Raw_Data[[#This Row],[Customer Satisfaction]]&lt;2,"Poor",Raw_Data[[#This Row],[Customer Satisfaction]]&lt;4,"Average",Raw_Data[[#This Row],[Customer Satisfaction]]&gt;=4,"Excellent")</f>
        <v>Average</v>
      </c>
    </row>
    <row r="7802" spans="2:22" x14ac:dyDescent="0.3">
      <c r="B7802" t="s">
        <v>3147</v>
      </c>
      <c r="C7802" s="2">
        <v>45787</v>
      </c>
      <c r="D7802" s="1">
        <v>0.63263888888888886</v>
      </c>
      <c r="E7802" t="s">
        <v>91</v>
      </c>
      <c r="F7802" t="s">
        <v>38</v>
      </c>
      <c r="G7802" t="s">
        <v>162</v>
      </c>
      <c r="H7802" t="s">
        <v>2026</v>
      </c>
      <c r="I7802" t="s">
        <v>23</v>
      </c>
      <c r="J7802" t="s">
        <v>49</v>
      </c>
      <c r="K7802" t="s">
        <v>25</v>
      </c>
      <c r="L7802" t="s">
        <v>25</v>
      </c>
      <c r="M7802">
        <v>0.2</v>
      </c>
      <c r="N7802">
        <v>9.1</v>
      </c>
      <c r="O7802" t="s">
        <v>26</v>
      </c>
      <c r="P7802">
        <v>4</v>
      </c>
      <c r="Q7802" t="s">
        <v>615</v>
      </c>
      <c r="R7802" t="s">
        <v>28</v>
      </c>
      <c r="S7802">
        <v>66.069999999999993</v>
      </c>
      <c r="T7802" t="str" cm="1">
        <f t="array" ref="T7802">_xlfn.IFS(Raw_Data[[#This Row],[Call Status]]="Resolved","5",Raw_Data[[#This Row],[Call Status]]="Escalated","2",Raw_Data[[#This Row],[Call Status]]="Pending","3",Raw_Data[[#This Row],[Call Status]]="Abandoned","0")</f>
        <v>5</v>
      </c>
      <c r="U7802" t="str">
        <f>TEXT(Raw_Data[[#This Row],[Call Date]],"mmmm")</f>
        <v>May</v>
      </c>
      <c r="V7802" t="str" cm="1">
        <f t="array" ref="V7802">_xlfn.IFS(Raw_Data[[#This Row],[Customer Satisfaction]]&lt;2,"Poor",Raw_Data[[#This Row],[Customer Satisfaction]]&lt;4,"Average",Raw_Data[[#This Row],[Customer Satisfaction]]&gt;=4,"Excellent")</f>
        <v>Excellent</v>
      </c>
    </row>
    <row r="7803" spans="2:22" x14ac:dyDescent="0.3">
      <c r="B7803" t="s">
        <v>4491</v>
      </c>
      <c r="C7803" s="2">
        <v>45871</v>
      </c>
      <c r="D7803" s="1">
        <v>0.5444444444444444</v>
      </c>
      <c r="E7803" t="s">
        <v>66</v>
      </c>
      <c r="F7803" t="s">
        <v>48</v>
      </c>
      <c r="G7803" t="s">
        <v>21</v>
      </c>
      <c r="H7803" t="s">
        <v>22</v>
      </c>
      <c r="I7803" t="s">
        <v>1128</v>
      </c>
      <c r="J7803" t="s">
        <v>42</v>
      </c>
      <c r="K7803" t="s">
        <v>25</v>
      </c>
      <c r="L7803" t="s">
        <v>3559</v>
      </c>
      <c r="M7803">
        <v>2.1</v>
      </c>
      <c r="N7803">
        <v>9.3000000000000007</v>
      </c>
      <c r="O7803" t="s">
        <v>26</v>
      </c>
      <c r="P7803">
        <v>2</v>
      </c>
      <c r="Q7803" t="s">
        <v>615</v>
      </c>
      <c r="R7803" t="s">
        <v>28</v>
      </c>
      <c r="S7803">
        <v>51.35</v>
      </c>
      <c r="T7803" t="str" cm="1">
        <f t="array" ref="T7803">_xlfn.IFS(Raw_Data[[#This Row],[Call Status]]="Resolved","5",Raw_Data[[#This Row],[Call Status]]="Escalated","2",Raw_Data[[#This Row],[Call Status]]="Pending","3",Raw_Data[[#This Row],[Call Status]]="Abandoned","0")</f>
        <v>5</v>
      </c>
      <c r="U7803" t="str">
        <f>TEXT(Raw_Data[[#This Row],[Call Date]],"mmmm")</f>
        <v>August</v>
      </c>
      <c r="V7803" t="str" cm="1">
        <f t="array" ref="V7803">_xlfn.IFS(Raw_Data[[#This Row],[Customer Satisfaction]]&lt;2,"Poor",Raw_Data[[#This Row],[Customer Satisfaction]]&lt;4,"Average",Raw_Data[[#This Row],[Customer Satisfaction]]&gt;=4,"Excellent")</f>
        <v>Average</v>
      </c>
    </row>
    <row r="7804" spans="2:22" x14ac:dyDescent="0.3">
      <c r="B7804" t="s">
        <v>680</v>
      </c>
      <c r="C7804" s="2">
        <v>45997</v>
      </c>
      <c r="D7804" s="1">
        <v>0.43472222222222223</v>
      </c>
      <c r="E7804" t="s">
        <v>66</v>
      </c>
      <c r="F7804" t="s">
        <v>20</v>
      </c>
      <c r="G7804" t="s">
        <v>327</v>
      </c>
      <c r="H7804" t="s">
        <v>22</v>
      </c>
      <c r="I7804" t="s">
        <v>23</v>
      </c>
      <c r="J7804" t="s">
        <v>45</v>
      </c>
      <c r="K7804" t="s">
        <v>25</v>
      </c>
      <c r="L7804" t="s">
        <v>25</v>
      </c>
      <c r="M7804">
        <v>4.3</v>
      </c>
      <c r="N7804">
        <v>10.8</v>
      </c>
      <c r="O7804" t="s">
        <v>28</v>
      </c>
      <c r="P7804">
        <v>2</v>
      </c>
      <c r="Q7804" t="s">
        <v>615</v>
      </c>
      <c r="R7804" t="s">
        <v>28</v>
      </c>
      <c r="S7804">
        <v>406.51</v>
      </c>
      <c r="T7804" t="str" cm="1">
        <f t="array" ref="T7804">_xlfn.IFS(Raw_Data[[#This Row],[Call Status]]="Resolved","5",Raw_Data[[#This Row],[Call Status]]="Escalated","2",Raw_Data[[#This Row],[Call Status]]="Pending","3",Raw_Data[[#This Row],[Call Status]]="Abandoned","0")</f>
        <v>5</v>
      </c>
      <c r="U7804" t="str">
        <f>TEXT(Raw_Data[[#This Row],[Call Date]],"mmmm")</f>
        <v>December</v>
      </c>
      <c r="V7804" t="str" cm="1">
        <f t="array" ref="V7804">_xlfn.IFS(Raw_Data[[#This Row],[Customer Satisfaction]]&lt;2,"Poor",Raw_Data[[#This Row],[Customer Satisfaction]]&lt;4,"Average",Raw_Data[[#This Row],[Customer Satisfaction]]&gt;=4,"Excellent")</f>
        <v>Average</v>
      </c>
    </row>
    <row r="7805" spans="2:22" x14ac:dyDescent="0.3">
      <c r="B7805" t="s">
        <v>3851</v>
      </c>
      <c r="C7805" s="2">
        <v>45746</v>
      </c>
      <c r="D7805" s="1">
        <v>0.87986111111111109</v>
      </c>
      <c r="E7805" t="s">
        <v>30</v>
      </c>
      <c r="F7805" t="s">
        <v>48</v>
      </c>
      <c r="G7805" t="s">
        <v>162</v>
      </c>
      <c r="H7805" t="s">
        <v>2026</v>
      </c>
      <c r="I7805" t="s">
        <v>1137</v>
      </c>
      <c r="J7805" t="s">
        <v>39</v>
      </c>
      <c r="K7805" t="s">
        <v>25</v>
      </c>
      <c r="L7805" t="s">
        <v>3561</v>
      </c>
      <c r="M7805">
        <v>2</v>
      </c>
      <c r="N7805">
        <v>10</v>
      </c>
      <c r="O7805" t="s">
        <v>26</v>
      </c>
      <c r="P7805">
        <v>3</v>
      </c>
      <c r="Q7805" t="s">
        <v>615</v>
      </c>
      <c r="R7805" t="s">
        <v>26</v>
      </c>
      <c r="S7805">
        <v>0</v>
      </c>
      <c r="T7805" t="str" cm="1">
        <f t="array" ref="T7805">_xlfn.IFS(Raw_Data[[#This Row],[Call Status]]="Resolved","5",Raw_Data[[#This Row],[Call Status]]="Escalated","2",Raw_Data[[#This Row],[Call Status]]="Pending","3",Raw_Data[[#This Row],[Call Status]]="Abandoned","0")</f>
        <v>5</v>
      </c>
      <c r="U7805" t="str">
        <f>TEXT(Raw_Data[[#This Row],[Call Date]],"mmmm")</f>
        <v>March</v>
      </c>
      <c r="V7805" t="str" cm="1">
        <f t="array" ref="V7805">_xlfn.IFS(Raw_Data[[#This Row],[Customer Satisfaction]]&lt;2,"Poor",Raw_Data[[#This Row],[Customer Satisfaction]]&lt;4,"Average",Raw_Data[[#This Row],[Customer Satisfaction]]&gt;=4,"Excellent")</f>
        <v>Average</v>
      </c>
    </row>
    <row r="7806" spans="2:22" x14ac:dyDescent="0.3">
      <c r="B7806" t="s">
        <v>122</v>
      </c>
      <c r="C7806" s="2">
        <v>45992</v>
      </c>
      <c r="D7806" s="1">
        <v>0.80555555555555558</v>
      </c>
      <c r="E7806" t="s">
        <v>84</v>
      </c>
      <c r="F7806" t="s">
        <v>34</v>
      </c>
      <c r="G7806" t="s">
        <v>21</v>
      </c>
      <c r="H7806" t="s">
        <v>22</v>
      </c>
      <c r="I7806" t="s">
        <v>23</v>
      </c>
      <c r="J7806" t="s">
        <v>24</v>
      </c>
      <c r="K7806" t="s">
        <v>25</v>
      </c>
      <c r="L7806" t="s">
        <v>25</v>
      </c>
      <c r="M7806">
        <v>1.1000000000000001</v>
      </c>
      <c r="N7806">
        <v>1</v>
      </c>
      <c r="O7806" t="s">
        <v>26</v>
      </c>
      <c r="P7806">
        <v>5</v>
      </c>
      <c r="Q7806" t="s">
        <v>27</v>
      </c>
      <c r="R7806" t="s">
        <v>28</v>
      </c>
      <c r="S7806">
        <v>35.54</v>
      </c>
      <c r="T7806" t="str" cm="1">
        <f t="array" ref="T7806">_xlfn.IFS(Raw_Data[[#This Row],[Call Status]]="Resolved","5",Raw_Data[[#This Row],[Call Status]]="Escalated","2",Raw_Data[[#This Row],[Call Status]]="Pending","3",Raw_Data[[#This Row],[Call Status]]="Abandoned","0")</f>
        <v>5</v>
      </c>
      <c r="U7806" t="str">
        <f>TEXT(Raw_Data[[#This Row],[Call Date]],"mmmm")</f>
        <v>December</v>
      </c>
      <c r="V7806" t="str" cm="1">
        <f t="array" ref="V7806">_xlfn.IFS(Raw_Data[[#This Row],[Customer Satisfaction]]&lt;2,"Poor",Raw_Data[[#This Row],[Customer Satisfaction]]&lt;4,"Average",Raw_Data[[#This Row],[Customer Satisfaction]]&gt;=4,"Excellent")</f>
        <v>Excellent</v>
      </c>
    </row>
    <row r="7807" spans="2:22" x14ac:dyDescent="0.3">
      <c r="B7807" t="s">
        <v>9483</v>
      </c>
      <c r="C7807" s="2">
        <v>45909</v>
      </c>
      <c r="D7807" s="1">
        <v>0.40555555555555556</v>
      </c>
      <c r="E7807" t="s">
        <v>44</v>
      </c>
      <c r="F7807" t="s">
        <v>38</v>
      </c>
      <c r="G7807" t="s">
        <v>162</v>
      </c>
      <c r="H7807" t="s">
        <v>22</v>
      </c>
      <c r="I7807" t="s">
        <v>1137</v>
      </c>
      <c r="J7807" t="s">
        <v>64</v>
      </c>
      <c r="K7807" t="s">
        <v>8876</v>
      </c>
      <c r="L7807" t="s">
        <v>8877</v>
      </c>
      <c r="M7807">
        <v>4.0999999999999996</v>
      </c>
      <c r="N7807">
        <v>7.7</v>
      </c>
      <c r="O7807" t="s">
        <v>28</v>
      </c>
      <c r="P7807">
        <v>2</v>
      </c>
      <c r="Q7807" t="s">
        <v>615</v>
      </c>
      <c r="R7807" t="s">
        <v>28</v>
      </c>
      <c r="S7807">
        <v>370.2</v>
      </c>
      <c r="T7807" t="str" cm="1">
        <f t="array" ref="T7807">_xlfn.IFS(Raw_Data[[#This Row],[Call Status]]="Resolved","5",Raw_Data[[#This Row],[Call Status]]="Escalated","2",Raw_Data[[#This Row],[Call Status]]="Pending","3",Raw_Data[[#This Row],[Call Status]]="Abandoned","0")</f>
        <v>3</v>
      </c>
      <c r="U7807" t="str">
        <f>TEXT(Raw_Data[[#This Row],[Call Date]],"mmmm")</f>
        <v>September</v>
      </c>
      <c r="V7807" t="str" cm="1">
        <f t="array" ref="V7807">_xlfn.IFS(Raw_Data[[#This Row],[Customer Satisfaction]]&lt;2,"Poor",Raw_Data[[#This Row],[Customer Satisfaction]]&lt;4,"Average",Raw_Data[[#This Row],[Customer Satisfaction]]&gt;=4,"Excellent")</f>
        <v>Average</v>
      </c>
    </row>
    <row r="7808" spans="2:22" x14ac:dyDescent="0.3">
      <c r="B7808" t="s">
        <v>994</v>
      </c>
      <c r="C7808" s="2">
        <v>46006</v>
      </c>
      <c r="D7808" s="1">
        <v>0.47569444444444442</v>
      </c>
      <c r="E7808" t="s">
        <v>70</v>
      </c>
      <c r="F7808" t="s">
        <v>48</v>
      </c>
      <c r="G7808" t="s">
        <v>162</v>
      </c>
      <c r="H7808" t="s">
        <v>22</v>
      </c>
      <c r="I7808" t="s">
        <v>23</v>
      </c>
      <c r="J7808" t="s">
        <v>35</v>
      </c>
      <c r="K7808" t="s">
        <v>25</v>
      </c>
      <c r="L7808" t="s">
        <v>25</v>
      </c>
      <c r="M7808">
        <v>8.5</v>
      </c>
      <c r="N7808">
        <v>10.6</v>
      </c>
      <c r="O7808" t="s">
        <v>26</v>
      </c>
      <c r="P7808">
        <v>3</v>
      </c>
      <c r="Q7808" t="s">
        <v>615</v>
      </c>
      <c r="R7808" t="s">
        <v>28</v>
      </c>
      <c r="S7808">
        <v>258.93</v>
      </c>
      <c r="T7808" t="str" cm="1">
        <f t="array" ref="T7808">_xlfn.IFS(Raw_Data[[#This Row],[Call Status]]="Resolved","5",Raw_Data[[#This Row],[Call Status]]="Escalated","2",Raw_Data[[#This Row],[Call Status]]="Pending","3",Raw_Data[[#This Row],[Call Status]]="Abandoned","0")</f>
        <v>5</v>
      </c>
      <c r="U7808" t="str">
        <f>TEXT(Raw_Data[[#This Row],[Call Date]],"mmmm")</f>
        <v>December</v>
      </c>
      <c r="V7808" t="str" cm="1">
        <f t="array" ref="V7808">_xlfn.IFS(Raw_Data[[#This Row],[Customer Satisfaction]]&lt;2,"Poor",Raw_Data[[#This Row],[Customer Satisfaction]]&lt;4,"Average",Raw_Data[[#This Row],[Customer Satisfaction]]&gt;=4,"Excellent")</f>
        <v>Average</v>
      </c>
    </row>
    <row r="7809" spans="2:22" x14ac:dyDescent="0.3">
      <c r="B7809" t="s">
        <v>7247</v>
      </c>
      <c r="C7809" s="2">
        <v>45729</v>
      </c>
      <c r="D7809" s="1">
        <v>0.85277777777777775</v>
      </c>
      <c r="E7809" t="s">
        <v>41</v>
      </c>
      <c r="F7809" t="s">
        <v>48</v>
      </c>
      <c r="G7809" t="s">
        <v>21</v>
      </c>
      <c r="H7809" t="s">
        <v>22</v>
      </c>
      <c r="I7809" t="s">
        <v>23</v>
      </c>
      <c r="J7809" t="s">
        <v>42</v>
      </c>
      <c r="K7809" t="s">
        <v>25</v>
      </c>
      <c r="L7809" t="s">
        <v>3564</v>
      </c>
      <c r="M7809">
        <v>7.6</v>
      </c>
      <c r="N7809">
        <v>5.8</v>
      </c>
      <c r="O7809" t="s">
        <v>26</v>
      </c>
      <c r="P7809">
        <v>5</v>
      </c>
      <c r="Q7809" t="s">
        <v>27</v>
      </c>
      <c r="R7809" t="s">
        <v>28</v>
      </c>
      <c r="S7809">
        <v>43.09</v>
      </c>
      <c r="T7809" t="str" cm="1">
        <f t="array" ref="T7809">_xlfn.IFS(Raw_Data[[#This Row],[Call Status]]="Resolved","5",Raw_Data[[#This Row],[Call Status]]="Escalated","2",Raw_Data[[#This Row],[Call Status]]="Pending","3",Raw_Data[[#This Row],[Call Status]]="Abandoned","0")</f>
        <v>5</v>
      </c>
      <c r="U7809" t="str">
        <f>TEXT(Raw_Data[[#This Row],[Call Date]],"mmmm")</f>
        <v>March</v>
      </c>
      <c r="V7809" t="str" cm="1">
        <f t="array" ref="V7809">_xlfn.IFS(Raw_Data[[#This Row],[Customer Satisfaction]]&lt;2,"Poor",Raw_Data[[#This Row],[Customer Satisfaction]]&lt;4,"Average",Raw_Data[[#This Row],[Customer Satisfaction]]&gt;=4,"Excellent")</f>
        <v>Excellent</v>
      </c>
    </row>
    <row r="7810" spans="2:22" x14ac:dyDescent="0.3">
      <c r="B7810" t="s">
        <v>4853</v>
      </c>
      <c r="C7810" s="2">
        <v>45822</v>
      </c>
      <c r="D7810" s="1">
        <v>0.80138888888888893</v>
      </c>
      <c r="E7810" t="s">
        <v>100</v>
      </c>
      <c r="F7810" t="s">
        <v>38</v>
      </c>
      <c r="G7810" t="s">
        <v>327</v>
      </c>
      <c r="H7810" t="s">
        <v>22</v>
      </c>
      <c r="I7810" t="s">
        <v>1137</v>
      </c>
      <c r="J7810" t="s">
        <v>35</v>
      </c>
      <c r="K7810" t="s">
        <v>25</v>
      </c>
      <c r="L7810" t="s">
        <v>3559</v>
      </c>
      <c r="M7810">
        <v>4.5999999999999996</v>
      </c>
      <c r="N7810">
        <v>13.7</v>
      </c>
      <c r="O7810" t="s">
        <v>26</v>
      </c>
      <c r="P7810">
        <v>5</v>
      </c>
      <c r="Q7810" t="s">
        <v>27</v>
      </c>
      <c r="R7810" t="s">
        <v>28</v>
      </c>
      <c r="S7810">
        <v>547.86</v>
      </c>
      <c r="T7810" t="str" cm="1">
        <f t="array" ref="T7810">_xlfn.IFS(Raw_Data[[#This Row],[Call Status]]="Resolved","5",Raw_Data[[#This Row],[Call Status]]="Escalated","2",Raw_Data[[#This Row],[Call Status]]="Pending","3",Raw_Data[[#This Row],[Call Status]]="Abandoned","0")</f>
        <v>5</v>
      </c>
      <c r="U7810" t="str">
        <f>TEXT(Raw_Data[[#This Row],[Call Date]],"mmmm")</f>
        <v>June</v>
      </c>
      <c r="V7810" t="str" cm="1">
        <f t="array" ref="V7810">_xlfn.IFS(Raw_Data[[#This Row],[Customer Satisfaction]]&lt;2,"Poor",Raw_Data[[#This Row],[Customer Satisfaction]]&lt;4,"Average",Raw_Data[[#This Row],[Customer Satisfaction]]&gt;=4,"Excellent")</f>
        <v>Excellent</v>
      </c>
    </row>
    <row r="7811" spans="2:22" x14ac:dyDescent="0.3">
      <c r="B7811" t="s">
        <v>2842</v>
      </c>
      <c r="C7811" s="2">
        <v>45706</v>
      </c>
      <c r="D7811" s="1">
        <v>0.69652777777777775</v>
      </c>
      <c r="E7811" t="s">
        <v>70</v>
      </c>
      <c r="F7811" t="s">
        <v>34</v>
      </c>
      <c r="G7811" t="s">
        <v>250</v>
      </c>
      <c r="H7811" t="s">
        <v>2392</v>
      </c>
      <c r="I7811" t="s">
        <v>23</v>
      </c>
      <c r="J7811" t="s">
        <v>49</v>
      </c>
      <c r="K7811" t="s">
        <v>25</v>
      </c>
      <c r="L7811" t="s">
        <v>25</v>
      </c>
      <c r="M7811">
        <v>1.7</v>
      </c>
      <c r="N7811">
        <v>19.399999999999999</v>
      </c>
      <c r="O7811" t="s">
        <v>26</v>
      </c>
      <c r="P7811">
        <v>3</v>
      </c>
      <c r="Q7811" t="s">
        <v>615</v>
      </c>
      <c r="R7811" t="s">
        <v>28</v>
      </c>
      <c r="S7811">
        <v>201.08</v>
      </c>
      <c r="T7811" t="str" cm="1">
        <f t="array" ref="T7811">_xlfn.IFS(Raw_Data[[#This Row],[Call Status]]="Resolved","5",Raw_Data[[#This Row],[Call Status]]="Escalated","2",Raw_Data[[#This Row],[Call Status]]="Pending","3",Raw_Data[[#This Row],[Call Status]]="Abandoned","0")</f>
        <v>5</v>
      </c>
      <c r="U7811" t="str">
        <f>TEXT(Raw_Data[[#This Row],[Call Date]],"mmmm")</f>
        <v>February</v>
      </c>
      <c r="V7811" t="str" cm="1">
        <f t="array" ref="V7811">_xlfn.IFS(Raw_Data[[#This Row],[Customer Satisfaction]]&lt;2,"Poor",Raw_Data[[#This Row],[Customer Satisfaction]]&lt;4,"Average",Raw_Data[[#This Row],[Customer Satisfaction]]&gt;=4,"Excellent")</f>
        <v>Average</v>
      </c>
    </row>
    <row r="7812" spans="2:22" x14ac:dyDescent="0.3">
      <c r="B7812" t="s">
        <v>2055</v>
      </c>
      <c r="C7812" s="2">
        <v>45709</v>
      </c>
      <c r="D7812" s="1">
        <v>0.34444444444444444</v>
      </c>
      <c r="E7812" t="s">
        <v>72</v>
      </c>
      <c r="F7812" t="s">
        <v>48</v>
      </c>
      <c r="G7812" t="s">
        <v>21</v>
      </c>
      <c r="H7812" t="s">
        <v>2026</v>
      </c>
      <c r="I7812" t="s">
        <v>1128</v>
      </c>
      <c r="J7812" t="s">
        <v>45</v>
      </c>
      <c r="K7812" t="s">
        <v>25</v>
      </c>
      <c r="L7812" t="s">
        <v>25</v>
      </c>
      <c r="M7812">
        <v>5.3</v>
      </c>
      <c r="N7812">
        <v>6.1</v>
      </c>
      <c r="O7812" t="s">
        <v>26</v>
      </c>
      <c r="P7812">
        <v>3</v>
      </c>
      <c r="Q7812" t="s">
        <v>615</v>
      </c>
      <c r="R7812" t="s">
        <v>28</v>
      </c>
      <c r="S7812">
        <v>33.520000000000003</v>
      </c>
      <c r="T7812" t="str" cm="1">
        <f t="array" ref="T7812">_xlfn.IFS(Raw_Data[[#This Row],[Call Status]]="Resolved","5",Raw_Data[[#This Row],[Call Status]]="Escalated","2",Raw_Data[[#This Row],[Call Status]]="Pending","3",Raw_Data[[#This Row],[Call Status]]="Abandoned","0")</f>
        <v>5</v>
      </c>
      <c r="U7812" t="str">
        <f>TEXT(Raw_Data[[#This Row],[Call Date]],"mmmm")</f>
        <v>February</v>
      </c>
      <c r="V7812" t="str" cm="1">
        <f t="array" ref="V7812">_xlfn.IFS(Raw_Data[[#This Row],[Customer Satisfaction]]&lt;2,"Poor",Raw_Data[[#This Row],[Customer Satisfaction]]&lt;4,"Average",Raw_Data[[#This Row],[Customer Satisfaction]]&gt;=4,"Excellent")</f>
        <v>Average</v>
      </c>
    </row>
    <row r="7813" spans="2:22" x14ac:dyDescent="0.3">
      <c r="B7813" t="s">
        <v>7811</v>
      </c>
      <c r="C7813" s="2">
        <v>45946</v>
      </c>
      <c r="D7813" s="1">
        <v>0.51111111111111107</v>
      </c>
      <c r="E7813" t="s">
        <v>100</v>
      </c>
      <c r="F7813" t="s">
        <v>38</v>
      </c>
      <c r="G7813" t="s">
        <v>162</v>
      </c>
      <c r="H7813" t="s">
        <v>2026</v>
      </c>
      <c r="I7813" t="s">
        <v>23</v>
      </c>
      <c r="J7813" t="s">
        <v>64</v>
      </c>
      <c r="K7813" t="s">
        <v>7253</v>
      </c>
      <c r="L7813" t="s">
        <v>7254</v>
      </c>
      <c r="M7813">
        <v>0.7</v>
      </c>
      <c r="N7813">
        <v>11.7</v>
      </c>
      <c r="O7813" t="s">
        <v>28</v>
      </c>
      <c r="P7813">
        <v>1</v>
      </c>
      <c r="Q7813" t="s">
        <v>1014</v>
      </c>
      <c r="R7813" t="s">
        <v>28</v>
      </c>
      <c r="S7813">
        <v>270.3</v>
      </c>
      <c r="T7813" t="str" cm="1">
        <f t="array" ref="T7813">_xlfn.IFS(Raw_Data[[#This Row],[Call Status]]="Resolved","5",Raw_Data[[#This Row],[Call Status]]="Escalated","2",Raw_Data[[#This Row],[Call Status]]="Pending","3",Raw_Data[[#This Row],[Call Status]]="Abandoned","0")</f>
        <v>0</v>
      </c>
      <c r="U7813" t="str">
        <f>TEXT(Raw_Data[[#This Row],[Call Date]],"mmmm")</f>
        <v>October</v>
      </c>
      <c r="V7813" t="str" cm="1">
        <f t="array" ref="V7813">_xlfn.IFS(Raw_Data[[#This Row],[Customer Satisfaction]]&lt;2,"Poor",Raw_Data[[#This Row],[Customer Satisfaction]]&lt;4,"Average",Raw_Data[[#This Row],[Customer Satisfaction]]&gt;=4,"Excellent")</f>
        <v>Poor</v>
      </c>
    </row>
    <row r="7814" spans="2:22" x14ac:dyDescent="0.3">
      <c r="B7814" t="s">
        <v>4485</v>
      </c>
      <c r="C7814" s="2">
        <v>45935</v>
      </c>
      <c r="D7814" s="1">
        <v>0.80069444444444449</v>
      </c>
      <c r="E7814" t="s">
        <v>33</v>
      </c>
      <c r="F7814" t="s">
        <v>48</v>
      </c>
      <c r="G7814" t="s">
        <v>21</v>
      </c>
      <c r="H7814" t="s">
        <v>22</v>
      </c>
      <c r="I7814" t="s">
        <v>1137</v>
      </c>
      <c r="J7814" t="s">
        <v>55</v>
      </c>
      <c r="K7814" t="s">
        <v>25</v>
      </c>
      <c r="L7814" t="s">
        <v>3570</v>
      </c>
      <c r="M7814">
        <v>2.9</v>
      </c>
      <c r="N7814">
        <v>8.9</v>
      </c>
      <c r="O7814" t="s">
        <v>28</v>
      </c>
      <c r="P7814">
        <v>0</v>
      </c>
      <c r="Q7814" t="s">
        <v>615</v>
      </c>
      <c r="R7814" t="s">
        <v>28</v>
      </c>
      <c r="S7814">
        <v>445.82</v>
      </c>
      <c r="T7814" t="str" cm="1">
        <f t="array" ref="T7814">_xlfn.IFS(Raw_Data[[#This Row],[Call Status]]="Resolved","5",Raw_Data[[#This Row],[Call Status]]="Escalated","2",Raw_Data[[#This Row],[Call Status]]="Pending","3",Raw_Data[[#This Row],[Call Status]]="Abandoned","0")</f>
        <v>5</v>
      </c>
      <c r="U7814" t="str">
        <f>TEXT(Raw_Data[[#This Row],[Call Date]],"mmmm")</f>
        <v>October</v>
      </c>
      <c r="V7814" t="str" cm="1">
        <f t="array" ref="V7814">_xlfn.IFS(Raw_Data[[#This Row],[Customer Satisfaction]]&lt;2,"Poor",Raw_Data[[#This Row],[Customer Satisfaction]]&lt;4,"Average",Raw_Data[[#This Row],[Customer Satisfaction]]&gt;=4,"Excellent")</f>
        <v>Poor</v>
      </c>
    </row>
    <row r="7815" spans="2:22" x14ac:dyDescent="0.3">
      <c r="B7815" t="s">
        <v>8961</v>
      </c>
      <c r="C7815" s="2">
        <v>45771</v>
      </c>
      <c r="D7815" s="1">
        <v>0.6430555555555556</v>
      </c>
      <c r="E7815" t="s">
        <v>37</v>
      </c>
      <c r="F7815" t="s">
        <v>34</v>
      </c>
      <c r="H7815" t="s">
        <v>2613</v>
      </c>
      <c r="I7815" t="s">
        <v>1128</v>
      </c>
      <c r="J7815" t="s">
        <v>64</v>
      </c>
      <c r="K7815" t="s">
        <v>8876</v>
      </c>
      <c r="L7815" t="s">
        <v>8877</v>
      </c>
      <c r="M7815">
        <v>1.4</v>
      </c>
      <c r="N7815">
        <v>6.4</v>
      </c>
      <c r="O7815" t="s">
        <v>28</v>
      </c>
      <c r="P7815">
        <v>1</v>
      </c>
      <c r="Q7815" t="s">
        <v>1014</v>
      </c>
      <c r="R7815" t="s">
        <v>28</v>
      </c>
      <c r="S7815">
        <v>93.37</v>
      </c>
      <c r="T7815" t="str" cm="1">
        <f t="array" ref="T7815">_xlfn.IFS(Raw_Data[[#This Row],[Call Status]]="Resolved","5",Raw_Data[[#This Row],[Call Status]]="Escalated","2",Raw_Data[[#This Row],[Call Status]]="Pending","3",Raw_Data[[#This Row],[Call Status]]="Abandoned","0")</f>
        <v>3</v>
      </c>
      <c r="U7815" t="str">
        <f>TEXT(Raw_Data[[#This Row],[Call Date]],"mmmm")</f>
        <v>April</v>
      </c>
      <c r="V7815" t="str" cm="1">
        <f t="array" ref="V7815">_xlfn.IFS(Raw_Data[[#This Row],[Customer Satisfaction]]&lt;2,"Poor",Raw_Data[[#This Row],[Customer Satisfaction]]&lt;4,"Average",Raw_Data[[#This Row],[Customer Satisfaction]]&gt;=4,"Excellent")</f>
        <v>Poor</v>
      </c>
    </row>
    <row r="7816" spans="2:22" x14ac:dyDescent="0.3">
      <c r="B7816" t="s">
        <v>8383</v>
      </c>
      <c r="C7816" s="2">
        <v>45896</v>
      </c>
      <c r="D7816" s="1">
        <v>0.50972222222222219</v>
      </c>
      <c r="E7816" t="s">
        <v>66</v>
      </c>
      <c r="F7816" t="s">
        <v>48</v>
      </c>
      <c r="G7816" t="s">
        <v>327</v>
      </c>
      <c r="H7816" t="s">
        <v>2392</v>
      </c>
      <c r="I7816" t="s">
        <v>1128</v>
      </c>
      <c r="J7816" t="s">
        <v>49</v>
      </c>
      <c r="K7816" t="s">
        <v>16</v>
      </c>
      <c r="L7816" t="s">
        <v>16</v>
      </c>
      <c r="M7816">
        <v>0.2</v>
      </c>
      <c r="N7816">
        <v>10.199999999999999</v>
      </c>
      <c r="O7816" t="s">
        <v>28</v>
      </c>
      <c r="P7816">
        <v>2</v>
      </c>
      <c r="Q7816" t="s">
        <v>1014</v>
      </c>
      <c r="R7816" t="s">
        <v>26</v>
      </c>
      <c r="S7816">
        <v>24.36</v>
      </c>
      <c r="T7816" t="str" cm="1">
        <f t="array" ref="T7816">_xlfn.IFS(Raw_Data[[#This Row],[Call Status]]="Resolved","5",Raw_Data[[#This Row],[Call Status]]="Escalated","2",Raw_Data[[#This Row],[Call Status]]="Pending","3",Raw_Data[[#This Row],[Call Status]]="Abandoned","0")</f>
        <v>2</v>
      </c>
      <c r="U7816" t="str">
        <f>TEXT(Raw_Data[[#This Row],[Call Date]],"mmmm")</f>
        <v>August</v>
      </c>
      <c r="V7816" t="str" cm="1">
        <f t="array" ref="V7816">_xlfn.IFS(Raw_Data[[#This Row],[Customer Satisfaction]]&lt;2,"Poor",Raw_Data[[#This Row],[Customer Satisfaction]]&lt;4,"Average",Raw_Data[[#This Row],[Customer Satisfaction]]&gt;=4,"Excellent")</f>
        <v>Average</v>
      </c>
    </row>
    <row r="7817" spans="2:22" x14ac:dyDescent="0.3">
      <c r="B7817" t="s">
        <v>1109</v>
      </c>
      <c r="C7817" s="2">
        <v>45790</v>
      </c>
      <c r="D7817" s="1">
        <v>0.41180555555555554</v>
      </c>
      <c r="E7817" t="s">
        <v>30</v>
      </c>
      <c r="F7817" t="s">
        <v>48</v>
      </c>
      <c r="G7817" t="s">
        <v>162</v>
      </c>
      <c r="H7817" t="s">
        <v>22</v>
      </c>
      <c r="I7817" t="s">
        <v>23</v>
      </c>
      <c r="J7817" t="s">
        <v>35</v>
      </c>
      <c r="K7817" t="s">
        <v>25</v>
      </c>
      <c r="L7817" t="s">
        <v>25</v>
      </c>
      <c r="M7817">
        <v>0.6</v>
      </c>
      <c r="N7817">
        <v>8.6</v>
      </c>
      <c r="O7817" t="s">
        <v>28</v>
      </c>
      <c r="P7817">
        <v>0</v>
      </c>
      <c r="Q7817" t="s">
        <v>1014</v>
      </c>
      <c r="R7817" t="s">
        <v>28</v>
      </c>
      <c r="S7817">
        <v>15.65</v>
      </c>
      <c r="T7817" t="str" cm="1">
        <f t="array" ref="T7817">_xlfn.IFS(Raw_Data[[#This Row],[Call Status]]="Resolved","5",Raw_Data[[#This Row],[Call Status]]="Escalated","2",Raw_Data[[#This Row],[Call Status]]="Pending","3",Raw_Data[[#This Row],[Call Status]]="Abandoned","0")</f>
        <v>5</v>
      </c>
      <c r="U7817" t="str">
        <f>TEXT(Raw_Data[[#This Row],[Call Date]],"mmmm")</f>
        <v>May</v>
      </c>
      <c r="V7817" t="str" cm="1">
        <f t="array" ref="V7817">_xlfn.IFS(Raw_Data[[#This Row],[Customer Satisfaction]]&lt;2,"Poor",Raw_Data[[#This Row],[Customer Satisfaction]]&lt;4,"Average",Raw_Data[[#This Row],[Customer Satisfaction]]&gt;=4,"Excellent")</f>
        <v>Poor</v>
      </c>
    </row>
    <row r="7818" spans="2:22" x14ac:dyDescent="0.3">
      <c r="B7818" t="s">
        <v>8410</v>
      </c>
      <c r="C7818" s="2">
        <v>45931</v>
      </c>
      <c r="D7818" s="1">
        <v>0.61250000000000004</v>
      </c>
      <c r="E7818" t="s">
        <v>44</v>
      </c>
      <c r="F7818" t="s">
        <v>48</v>
      </c>
      <c r="G7818" t="s">
        <v>327</v>
      </c>
      <c r="H7818" t="s">
        <v>2026</v>
      </c>
      <c r="I7818" t="s">
        <v>1130</v>
      </c>
      <c r="J7818" t="s">
        <v>49</v>
      </c>
      <c r="K7818" t="s">
        <v>16</v>
      </c>
      <c r="L7818" t="s">
        <v>16</v>
      </c>
      <c r="M7818">
        <v>2</v>
      </c>
      <c r="N7818">
        <v>14.2</v>
      </c>
      <c r="O7818" t="s">
        <v>28</v>
      </c>
      <c r="P7818">
        <v>2</v>
      </c>
      <c r="Q7818" t="s">
        <v>1014</v>
      </c>
      <c r="R7818" t="s">
        <v>26</v>
      </c>
      <c r="S7818">
        <v>251.07</v>
      </c>
      <c r="T7818" t="str" cm="1">
        <f t="array" ref="T7818">_xlfn.IFS(Raw_Data[[#This Row],[Call Status]]="Resolved","5",Raw_Data[[#This Row],[Call Status]]="Escalated","2",Raw_Data[[#This Row],[Call Status]]="Pending","3",Raw_Data[[#This Row],[Call Status]]="Abandoned","0")</f>
        <v>2</v>
      </c>
      <c r="U7818" t="str">
        <f>TEXT(Raw_Data[[#This Row],[Call Date]],"mmmm")</f>
        <v>October</v>
      </c>
      <c r="V7818" t="str" cm="1">
        <f t="array" ref="V7818">_xlfn.IFS(Raw_Data[[#This Row],[Customer Satisfaction]]&lt;2,"Poor",Raw_Data[[#This Row],[Customer Satisfaction]]&lt;4,"Average",Raw_Data[[#This Row],[Customer Satisfaction]]&gt;=4,"Excellent")</f>
        <v>Average</v>
      </c>
    </row>
    <row r="7819" spans="2:22" x14ac:dyDescent="0.3">
      <c r="B7819" t="s">
        <v>2134</v>
      </c>
      <c r="C7819" s="2">
        <v>45823</v>
      </c>
      <c r="D7819" s="1">
        <v>0.73750000000000004</v>
      </c>
      <c r="E7819" t="s">
        <v>84</v>
      </c>
      <c r="F7819" t="s">
        <v>34</v>
      </c>
      <c r="G7819" t="s">
        <v>162</v>
      </c>
      <c r="H7819" t="s">
        <v>2026</v>
      </c>
      <c r="I7819" t="s">
        <v>1130</v>
      </c>
      <c r="J7819" t="s">
        <v>55</v>
      </c>
      <c r="K7819" t="s">
        <v>25</v>
      </c>
      <c r="L7819" t="s">
        <v>25</v>
      </c>
      <c r="M7819">
        <v>2.2999999999999998</v>
      </c>
      <c r="N7819">
        <v>15.9</v>
      </c>
      <c r="O7819" t="s">
        <v>26</v>
      </c>
      <c r="P7819">
        <v>4</v>
      </c>
      <c r="Q7819" t="s">
        <v>615</v>
      </c>
      <c r="R7819" t="s">
        <v>28</v>
      </c>
      <c r="S7819">
        <v>902.7</v>
      </c>
      <c r="T7819" t="str" cm="1">
        <f t="array" ref="T7819">_xlfn.IFS(Raw_Data[[#This Row],[Call Status]]="Resolved","5",Raw_Data[[#This Row],[Call Status]]="Escalated","2",Raw_Data[[#This Row],[Call Status]]="Pending","3",Raw_Data[[#This Row],[Call Status]]="Abandoned","0")</f>
        <v>5</v>
      </c>
      <c r="U7819" t="str">
        <f>TEXT(Raw_Data[[#This Row],[Call Date]],"mmmm")</f>
        <v>June</v>
      </c>
      <c r="V7819" t="str" cm="1">
        <f t="array" ref="V7819">_xlfn.IFS(Raw_Data[[#This Row],[Customer Satisfaction]]&lt;2,"Poor",Raw_Data[[#This Row],[Customer Satisfaction]]&lt;4,"Average",Raw_Data[[#This Row],[Customer Satisfaction]]&gt;=4,"Excellent")</f>
        <v>Excellent</v>
      </c>
    </row>
    <row r="7820" spans="2:22" x14ac:dyDescent="0.3">
      <c r="B7820" t="s">
        <v>7768</v>
      </c>
      <c r="C7820" s="2">
        <v>45950</v>
      </c>
      <c r="D7820" s="1">
        <v>0.62777777777777777</v>
      </c>
      <c r="E7820" t="s">
        <v>47</v>
      </c>
      <c r="F7820" t="s">
        <v>48</v>
      </c>
      <c r="G7820" t="s">
        <v>162</v>
      </c>
      <c r="H7820" t="s">
        <v>2026</v>
      </c>
      <c r="I7820" t="s">
        <v>23</v>
      </c>
      <c r="J7820" t="s">
        <v>45</v>
      </c>
      <c r="K7820" t="s">
        <v>7253</v>
      </c>
      <c r="L7820" t="s">
        <v>7254</v>
      </c>
      <c r="M7820">
        <v>0.2</v>
      </c>
      <c r="N7820">
        <v>9.9</v>
      </c>
      <c r="O7820" t="s">
        <v>28</v>
      </c>
      <c r="P7820">
        <v>1</v>
      </c>
      <c r="Q7820" t="s">
        <v>1014</v>
      </c>
      <c r="R7820" t="s">
        <v>26</v>
      </c>
      <c r="S7820">
        <v>123.62</v>
      </c>
      <c r="T7820" t="str" cm="1">
        <f t="array" ref="T7820">_xlfn.IFS(Raw_Data[[#This Row],[Call Status]]="Resolved","5",Raw_Data[[#This Row],[Call Status]]="Escalated","2",Raw_Data[[#This Row],[Call Status]]="Pending","3",Raw_Data[[#This Row],[Call Status]]="Abandoned","0")</f>
        <v>0</v>
      </c>
      <c r="U7820" t="str">
        <f>TEXT(Raw_Data[[#This Row],[Call Date]],"mmmm")</f>
        <v>October</v>
      </c>
      <c r="V7820" t="str" cm="1">
        <f t="array" ref="V7820">_xlfn.IFS(Raw_Data[[#This Row],[Customer Satisfaction]]&lt;2,"Poor",Raw_Data[[#This Row],[Customer Satisfaction]]&lt;4,"Average",Raw_Data[[#This Row],[Customer Satisfaction]]&gt;=4,"Excellent")</f>
        <v>Poor</v>
      </c>
    </row>
    <row r="7821" spans="2:22" x14ac:dyDescent="0.3">
      <c r="B7821" t="s">
        <v>6796</v>
      </c>
      <c r="C7821" s="2">
        <v>45900</v>
      </c>
      <c r="D7821" s="1">
        <v>0.65208333333333335</v>
      </c>
      <c r="E7821" t="s">
        <v>91</v>
      </c>
      <c r="F7821" t="s">
        <v>34</v>
      </c>
      <c r="G7821" t="s">
        <v>250</v>
      </c>
      <c r="H7821" t="s">
        <v>22</v>
      </c>
      <c r="I7821" t="s">
        <v>23</v>
      </c>
      <c r="J7821" t="s">
        <v>55</v>
      </c>
      <c r="K7821" t="s">
        <v>25</v>
      </c>
      <c r="L7821" t="s">
        <v>3561</v>
      </c>
      <c r="M7821">
        <v>2.4</v>
      </c>
      <c r="N7821">
        <v>10.3</v>
      </c>
      <c r="O7821" t="s">
        <v>26</v>
      </c>
      <c r="P7821">
        <v>4</v>
      </c>
      <c r="Q7821" t="s">
        <v>27</v>
      </c>
      <c r="R7821" t="s">
        <v>28</v>
      </c>
      <c r="S7821">
        <v>211.28</v>
      </c>
      <c r="T7821" t="str" cm="1">
        <f t="array" ref="T7821">_xlfn.IFS(Raw_Data[[#This Row],[Call Status]]="Resolved","5",Raw_Data[[#This Row],[Call Status]]="Escalated","2",Raw_Data[[#This Row],[Call Status]]="Pending","3",Raw_Data[[#This Row],[Call Status]]="Abandoned","0")</f>
        <v>5</v>
      </c>
      <c r="U7821" t="str">
        <f>TEXT(Raw_Data[[#This Row],[Call Date]],"mmmm")</f>
        <v>August</v>
      </c>
      <c r="V7821" t="str" cm="1">
        <f t="array" ref="V7821">_xlfn.IFS(Raw_Data[[#This Row],[Customer Satisfaction]]&lt;2,"Poor",Raw_Data[[#This Row],[Customer Satisfaction]]&lt;4,"Average",Raw_Data[[#This Row],[Customer Satisfaction]]&gt;=4,"Excellent")</f>
        <v>Excellent</v>
      </c>
    </row>
    <row r="7822" spans="2:22" x14ac:dyDescent="0.3">
      <c r="B7822" t="s">
        <v>6886</v>
      </c>
      <c r="C7822" s="2">
        <v>45977</v>
      </c>
      <c r="D7822" s="1">
        <v>0.7895833333333333</v>
      </c>
      <c r="E7822" t="s">
        <v>110</v>
      </c>
      <c r="F7822" t="s">
        <v>20</v>
      </c>
      <c r="G7822" t="s">
        <v>21</v>
      </c>
      <c r="H7822" t="s">
        <v>22</v>
      </c>
      <c r="I7822" t="s">
        <v>23</v>
      </c>
      <c r="J7822" t="s">
        <v>49</v>
      </c>
      <c r="K7822" t="s">
        <v>25</v>
      </c>
      <c r="L7822" t="s">
        <v>3564</v>
      </c>
      <c r="M7822">
        <v>1.2</v>
      </c>
      <c r="N7822">
        <v>5.9</v>
      </c>
      <c r="O7822" t="s">
        <v>26</v>
      </c>
      <c r="P7822">
        <v>0</v>
      </c>
      <c r="Q7822" t="s">
        <v>27</v>
      </c>
      <c r="R7822" t="s">
        <v>28</v>
      </c>
      <c r="S7822">
        <v>180.01</v>
      </c>
      <c r="T7822" t="str" cm="1">
        <f t="array" ref="T7822">_xlfn.IFS(Raw_Data[[#This Row],[Call Status]]="Resolved","5",Raw_Data[[#This Row],[Call Status]]="Escalated","2",Raw_Data[[#This Row],[Call Status]]="Pending","3",Raw_Data[[#This Row],[Call Status]]="Abandoned","0")</f>
        <v>5</v>
      </c>
      <c r="U7822" t="str">
        <f>TEXT(Raw_Data[[#This Row],[Call Date]],"mmmm")</f>
        <v>November</v>
      </c>
      <c r="V7822" t="str" cm="1">
        <f t="array" ref="V7822">_xlfn.IFS(Raw_Data[[#This Row],[Customer Satisfaction]]&lt;2,"Poor",Raw_Data[[#This Row],[Customer Satisfaction]]&lt;4,"Average",Raw_Data[[#This Row],[Customer Satisfaction]]&gt;=4,"Excellent")</f>
        <v>Poor</v>
      </c>
    </row>
    <row r="7823" spans="2:22" x14ac:dyDescent="0.3">
      <c r="B7823" t="s">
        <v>7801</v>
      </c>
      <c r="C7823" s="2">
        <v>45795</v>
      </c>
      <c r="D7823" s="1">
        <v>0.45208333333333334</v>
      </c>
      <c r="E7823" t="s">
        <v>57</v>
      </c>
      <c r="F7823" t="s">
        <v>34</v>
      </c>
      <c r="G7823" t="s">
        <v>21</v>
      </c>
      <c r="H7823" t="s">
        <v>2026</v>
      </c>
      <c r="I7823" t="s">
        <v>23</v>
      </c>
      <c r="J7823" t="s">
        <v>42</v>
      </c>
      <c r="K7823" t="s">
        <v>7253</v>
      </c>
      <c r="L7823" t="s">
        <v>7254</v>
      </c>
      <c r="M7823">
        <v>2.1</v>
      </c>
      <c r="N7823">
        <v>6.9</v>
      </c>
      <c r="O7823" t="s">
        <v>28</v>
      </c>
      <c r="P7823">
        <v>1</v>
      </c>
      <c r="Q7823" t="s">
        <v>1014</v>
      </c>
      <c r="R7823" t="s">
        <v>28</v>
      </c>
      <c r="S7823">
        <v>481.72</v>
      </c>
      <c r="T7823" t="str" cm="1">
        <f t="array" ref="T7823">_xlfn.IFS(Raw_Data[[#This Row],[Call Status]]="Resolved","5",Raw_Data[[#This Row],[Call Status]]="Escalated","2",Raw_Data[[#This Row],[Call Status]]="Pending","3",Raw_Data[[#This Row],[Call Status]]="Abandoned","0")</f>
        <v>0</v>
      </c>
      <c r="U7823" t="str">
        <f>TEXT(Raw_Data[[#This Row],[Call Date]],"mmmm")</f>
        <v>May</v>
      </c>
      <c r="V7823" t="str" cm="1">
        <f t="array" ref="V7823">_xlfn.IFS(Raw_Data[[#This Row],[Customer Satisfaction]]&lt;2,"Poor",Raw_Data[[#This Row],[Customer Satisfaction]]&lt;4,"Average",Raw_Data[[#This Row],[Customer Satisfaction]]&gt;=4,"Excellent")</f>
        <v>Poor</v>
      </c>
    </row>
    <row r="7824" spans="2:22" x14ac:dyDescent="0.3">
      <c r="B7824" t="s">
        <v>5131</v>
      </c>
      <c r="C7824" s="2">
        <v>45736</v>
      </c>
      <c r="D7824" s="1">
        <v>0.79583333333333328</v>
      </c>
      <c r="E7824" t="s">
        <v>70</v>
      </c>
      <c r="F7824" t="s">
        <v>20</v>
      </c>
      <c r="G7824" t="s">
        <v>162</v>
      </c>
      <c r="H7824" t="s">
        <v>22</v>
      </c>
      <c r="I7824" t="s">
        <v>1137</v>
      </c>
      <c r="J7824" t="s">
        <v>24</v>
      </c>
      <c r="K7824" t="s">
        <v>25</v>
      </c>
      <c r="L7824" t="s">
        <v>3564</v>
      </c>
      <c r="M7824">
        <v>3</v>
      </c>
      <c r="N7824">
        <v>8.6</v>
      </c>
      <c r="O7824" t="s">
        <v>26</v>
      </c>
      <c r="P7824">
        <v>5</v>
      </c>
      <c r="Q7824" t="s">
        <v>27</v>
      </c>
      <c r="R7824" t="s">
        <v>28</v>
      </c>
      <c r="S7824">
        <v>191.61</v>
      </c>
      <c r="T7824" t="str" cm="1">
        <f t="array" ref="T7824">_xlfn.IFS(Raw_Data[[#This Row],[Call Status]]="Resolved","5",Raw_Data[[#This Row],[Call Status]]="Escalated","2",Raw_Data[[#This Row],[Call Status]]="Pending","3",Raw_Data[[#This Row],[Call Status]]="Abandoned","0")</f>
        <v>5</v>
      </c>
      <c r="U7824" t="str">
        <f>TEXT(Raw_Data[[#This Row],[Call Date]],"mmmm")</f>
        <v>March</v>
      </c>
      <c r="V7824" t="str" cm="1">
        <f t="array" ref="V7824">_xlfn.IFS(Raw_Data[[#This Row],[Customer Satisfaction]]&lt;2,"Poor",Raw_Data[[#This Row],[Customer Satisfaction]]&lt;4,"Average",Raw_Data[[#This Row],[Customer Satisfaction]]&gt;=4,"Excellent")</f>
        <v>Excellent</v>
      </c>
    </row>
    <row r="7825" spans="2:22" x14ac:dyDescent="0.3">
      <c r="B7825" t="s">
        <v>8181</v>
      </c>
      <c r="C7825" s="2">
        <v>45827</v>
      </c>
      <c r="D7825" s="1">
        <v>0.51388888888888884</v>
      </c>
      <c r="E7825" t="s">
        <v>91</v>
      </c>
      <c r="F7825" t="s">
        <v>38</v>
      </c>
      <c r="G7825" t="s">
        <v>162</v>
      </c>
      <c r="H7825" t="s">
        <v>2392</v>
      </c>
      <c r="I7825" t="s">
        <v>1128</v>
      </c>
      <c r="J7825" t="s">
        <v>55</v>
      </c>
      <c r="K7825" t="s">
        <v>16</v>
      </c>
      <c r="L7825" t="s">
        <v>16</v>
      </c>
      <c r="M7825">
        <v>1.7</v>
      </c>
      <c r="N7825">
        <v>9.1</v>
      </c>
      <c r="O7825" t="s">
        <v>28</v>
      </c>
      <c r="P7825">
        <v>0</v>
      </c>
      <c r="Q7825" t="s">
        <v>1014</v>
      </c>
      <c r="R7825" t="s">
        <v>26</v>
      </c>
      <c r="S7825">
        <v>49.31</v>
      </c>
      <c r="T7825" t="str" cm="1">
        <f t="array" ref="T7825">_xlfn.IFS(Raw_Data[[#This Row],[Call Status]]="Resolved","5",Raw_Data[[#This Row],[Call Status]]="Escalated","2",Raw_Data[[#This Row],[Call Status]]="Pending","3",Raw_Data[[#This Row],[Call Status]]="Abandoned","0")</f>
        <v>2</v>
      </c>
      <c r="U7825" t="str">
        <f>TEXT(Raw_Data[[#This Row],[Call Date]],"mmmm")</f>
        <v>June</v>
      </c>
      <c r="V7825" t="str" cm="1">
        <f t="array" ref="V7825">_xlfn.IFS(Raw_Data[[#This Row],[Customer Satisfaction]]&lt;2,"Poor",Raw_Data[[#This Row],[Customer Satisfaction]]&lt;4,"Average",Raw_Data[[#This Row],[Customer Satisfaction]]&gt;=4,"Excellent")</f>
        <v>Poor</v>
      </c>
    </row>
    <row r="7826" spans="2:22" x14ac:dyDescent="0.3">
      <c r="B7826" t="s">
        <v>2904</v>
      </c>
      <c r="C7826" s="2">
        <v>45780</v>
      </c>
      <c r="D7826" s="1">
        <v>0.41319444444444442</v>
      </c>
      <c r="E7826" t="s">
        <v>100</v>
      </c>
      <c r="F7826" t="s">
        <v>38</v>
      </c>
      <c r="G7826" t="s">
        <v>162</v>
      </c>
      <c r="H7826" t="s">
        <v>2392</v>
      </c>
      <c r="I7826" t="s">
        <v>23</v>
      </c>
      <c r="J7826" t="s">
        <v>55</v>
      </c>
      <c r="K7826" t="s">
        <v>25</v>
      </c>
      <c r="L7826" t="s">
        <v>25</v>
      </c>
      <c r="M7826">
        <v>5.7</v>
      </c>
      <c r="N7826">
        <v>11.1</v>
      </c>
      <c r="O7826" t="s">
        <v>26</v>
      </c>
      <c r="P7826">
        <v>2</v>
      </c>
      <c r="Q7826" t="s">
        <v>615</v>
      </c>
      <c r="R7826" t="s">
        <v>28</v>
      </c>
      <c r="S7826">
        <v>38.51</v>
      </c>
      <c r="T7826" t="str" cm="1">
        <f t="array" ref="T7826">_xlfn.IFS(Raw_Data[[#This Row],[Call Status]]="Resolved","5",Raw_Data[[#This Row],[Call Status]]="Escalated","2",Raw_Data[[#This Row],[Call Status]]="Pending","3",Raw_Data[[#This Row],[Call Status]]="Abandoned","0")</f>
        <v>5</v>
      </c>
      <c r="U7826" t="str">
        <f>TEXT(Raw_Data[[#This Row],[Call Date]],"mmmm")</f>
        <v>May</v>
      </c>
      <c r="V7826" t="str" cm="1">
        <f t="array" ref="V7826">_xlfn.IFS(Raw_Data[[#This Row],[Customer Satisfaction]]&lt;2,"Poor",Raw_Data[[#This Row],[Customer Satisfaction]]&lt;4,"Average",Raw_Data[[#This Row],[Customer Satisfaction]]&gt;=4,"Excellent")</f>
        <v>Average</v>
      </c>
    </row>
    <row r="7827" spans="2:22" x14ac:dyDescent="0.3">
      <c r="B7827" t="s">
        <v>5346</v>
      </c>
      <c r="C7827" s="2">
        <v>45833</v>
      </c>
      <c r="D7827" s="1">
        <v>0.33541666666666664</v>
      </c>
      <c r="E7827" t="s">
        <v>19</v>
      </c>
      <c r="F7827" t="s">
        <v>38</v>
      </c>
      <c r="G7827" t="s">
        <v>250</v>
      </c>
      <c r="H7827" t="s">
        <v>2026</v>
      </c>
      <c r="I7827" t="s">
        <v>23</v>
      </c>
      <c r="J7827" t="s">
        <v>45</v>
      </c>
      <c r="K7827" t="s">
        <v>25</v>
      </c>
      <c r="L7827" t="s">
        <v>3564</v>
      </c>
      <c r="M7827">
        <v>1.8</v>
      </c>
      <c r="N7827">
        <v>4.5</v>
      </c>
      <c r="O7827" t="s">
        <v>26</v>
      </c>
      <c r="P7827">
        <v>2</v>
      </c>
      <c r="Q7827" t="s">
        <v>615</v>
      </c>
      <c r="R7827" t="s">
        <v>28</v>
      </c>
      <c r="S7827">
        <v>196.43</v>
      </c>
      <c r="T7827" t="str" cm="1">
        <f t="array" ref="T7827">_xlfn.IFS(Raw_Data[[#This Row],[Call Status]]="Resolved","5",Raw_Data[[#This Row],[Call Status]]="Escalated","2",Raw_Data[[#This Row],[Call Status]]="Pending","3",Raw_Data[[#This Row],[Call Status]]="Abandoned","0")</f>
        <v>5</v>
      </c>
      <c r="U7827" t="str">
        <f>TEXT(Raw_Data[[#This Row],[Call Date]],"mmmm")</f>
        <v>June</v>
      </c>
      <c r="V7827" t="str" cm="1">
        <f t="array" ref="V7827">_xlfn.IFS(Raw_Data[[#This Row],[Customer Satisfaction]]&lt;2,"Poor",Raw_Data[[#This Row],[Customer Satisfaction]]&lt;4,"Average",Raw_Data[[#This Row],[Customer Satisfaction]]&gt;=4,"Excellent")</f>
        <v>Average</v>
      </c>
    </row>
    <row r="7828" spans="2:22" x14ac:dyDescent="0.3">
      <c r="B7828" t="s">
        <v>1738</v>
      </c>
      <c r="C7828" s="2">
        <v>45957</v>
      </c>
      <c r="D7828" s="1">
        <v>0.6118055555555556</v>
      </c>
      <c r="E7828" t="s">
        <v>66</v>
      </c>
      <c r="F7828" t="s">
        <v>48</v>
      </c>
      <c r="G7828" t="s">
        <v>21</v>
      </c>
      <c r="H7828" t="s">
        <v>22</v>
      </c>
      <c r="I7828" t="s">
        <v>1128</v>
      </c>
      <c r="J7828" t="s">
        <v>39</v>
      </c>
      <c r="K7828" t="s">
        <v>25</v>
      </c>
      <c r="L7828" t="s">
        <v>25</v>
      </c>
      <c r="M7828">
        <v>0.2</v>
      </c>
      <c r="N7828">
        <v>12.4</v>
      </c>
      <c r="O7828" t="s">
        <v>26</v>
      </c>
      <c r="P7828">
        <v>5</v>
      </c>
      <c r="Q7828" t="s">
        <v>27</v>
      </c>
      <c r="R7828" t="s">
        <v>28</v>
      </c>
      <c r="S7828">
        <v>110.54</v>
      </c>
      <c r="T7828" t="str" cm="1">
        <f t="array" ref="T7828">_xlfn.IFS(Raw_Data[[#This Row],[Call Status]]="Resolved","5",Raw_Data[[#This Row],[Call Status]]="Escalated","2",Raw_Data[[#This Row],[Call Status]]="Pending","3",Raw_Data[[#This Row],[Call Status]]="Abandoned","0")</f>
        <v>5</v>
      </c>
      <c r="U7828" t="str">
        <f>TEXT(Raw_Data[[#This Row],[Call Date]],"mmmm")</f>
        <v>October</v>
      </c>
      <c r="V7828" t="str" cm="1">
        <f t="array" ref="V7828">_xlfn.IFS(Raw_Data[[#This Row],[Customer Satisfaction]]&lt;2,"Poor",Raw_Data[[#This Row],[Customer Satisfaction]]&lt;4,"Average",Raw_Data[[#This Row],[Customer Satisfaction]]&gt;=4,"Excellent")</f>
        <v>Excellent</v>
      </c>
    </row>
    <row r="7829" spans="2:22" x14ac:dyDescent="0.3">
      <c r="B7829" t="s">
        <v>7602</v>
      </c>
      <c r="C7829" s="2">
        <v>45739</v>
      </c>
      <c r="D7829" s="1">
        <v>0.55625000000000002</v>
      </c>
      <c r="E7829" t="s">
        <v>47</v>
      </c>
      <c r="F7829" t="s">
        <v>48</v>
      </c>
      <c r="G7829" t="s">
        <v>250</v>
      </c>
      <c r="H7829" t="s">
        <v>2392</v>
      </c>
      <c r="I7829" t="s">
        <v>23</v>
      </c>
      <c r="J7829" t="s">
        <v>39</v>
      </c>
      <c r="K7829" t="s">
        <v>7253</v>
      </c>
      <c r="L7829" t="s">
        <v>7254</v>
      </c>
      <c r="M7829">
        <v>2.2999999999999998</v>
      </c>
      <c r="N7829">
        <v>14.1</v>
      </c>
      <c r="O7829" t="s">
        <v>28</v>
      </c>
      <c r="P7829">
        <v>2</v>
      </c>
      <c r="Q7829" t="s">
        <v>1014</v>
      </c>
      <c r="R7829" t="s">
        <v>28</v>
      </c>
      <c r="S7829">
        <v>158.08000000000001</v>
      </c>
      <c r="T7829" t="str" cm="1">
        <f t="array" ref="T7829">_xlfn.IFS(Raw_Data[[#This Row],[Call Status]]="Resolved","5",Raw_Data[[#This Row],[Call Status]]="Escalated","2",Raw_Data[[#This Row],[Call Status]]="Pending","3",Raw_Data[[#This Row],[Call Status]]="Abandoned","0")</f>
        <v>0</v>
      </c>
      <c r="U7829" t="str">
        <f>TEXT(Raw_Data[[#This Row],[Call Date]],"mmmm")</f>
        <v>March</v>
      </c>
      <c r="V7829" t="str" cm="1">
        <f t="array" ref="V7829">_xlfn.IFS(Raw_Data[[#This Row],[Customer Satisfaction]]&lt;2,"Poor",Raw_Data[[#This Row],[Customer Satisfaction]]&lt;4,"Average",Raw_Data[[#This Row],[Customer Satisfaction]]&gt;=4,"Excellent")</f>
        <v>Average</v>
      </c>
    </row>
    <row r="7830" spans="2:22" x14ac:dyDescent="0.3">
      <c r="B7830" t="s">
        <v>6119</v>
      </c>
      <c r="C7830" s="2">
        <v>45744</v>
      </c>
      <c r="D7830" s="1">
        <v>0.58472222222222225</v>
      </c>
      <c r="E7830" t="s">
        <v>100</v>
      </c>
      <c r="F7830" t="s">
        <v>48</v>
      </c>
      <c r="G7830" t="s">
        <v>250</v>
      </c>
      <c r="H7830" t="s">
        <v>22</v>
      </c>
      <c r="I7830" t="s">
        <v>23</v>
      </c>
      <c r="J7830" t="s">
        <v>42</v>
      </c>
      <c r="K7830" t="s">
        <v>25</v>
      </c>
      <c r="L7830" t="s">
        <v>3559</v>
      </c>
      <c r="M7830">
        <v>0.9</v>
      </c>
      <c r="N7830">
        <v>3.2</v>
      </c>
      <c r="O7830" t="s">
        <v>26</v>
      </c>
      <c r="P7830">
        <v>2</v>
      </c>
      <c r="Q7830" t="s">
        <v>1014</v>
      </c>
      <c r="R7830" t="s">
        <v>28</v>
      </c>
      <c r="S7830">
        <v>117.67</v>
      </c>
      <c r="T7830" t="str" cm="1">
        <f t="array" ref="T7830">_xlfn.IFS(Raw_Data[[#This Row],[Call Status]]="Resolved","5",Raw_Data[[#This Row],[Call Status]]="Escalated","2",Raw_Data[[#This Row],[Call Status]]="Pending","3",Raw_Data[[#This Row],[Call Status]]="Abandoned","0")</f>
        <v>5</v>
      </c>
      <c r="U7830" t="str">
        <f>TEXT(Raw_Data[[#This Row],[Call Date]],"mmmm")</f>
        <v>March</v>
      </c>
      <c r="V7830" t="str" cm="1">
        <f t="array" ref="V7830">_xlfn.IFS(Raw_Data[[#This Row],[Customer Satisfaction]]&lt;2,"Poor",Raw_Data[[#This Row],[Customer Satisfaction]]&lt;4,"Average",Raw_Data[[#This Row],[Customer Satisfaction]]&gt;=4,"Excellent")</f>
        <v>Average</v>
      </c>
    </row>
    <row r="7831" spans="2:22" x14ac:dyDescent="0.3">
      <c r="B7831" t="s">
        <v>2949</v>
      </c>
      <c r="C7831" s="2">
        <v>45882</v>
      </c>
      <c r="D7831" s="1">
        <v>0.71597222222222223</v>
      </c>
      <c r="E7831" t="s">
        <v>84</v>
      </c>
      <c r="F7831" t="s">
        <v>34</v>
      </c>
      <c r="G7831" t="s">
        <v>327</v>
      </c>
      <c r="H7831" t="s">
        <v>2392</v>
      </c>
      <c r="I7831" t="s">
        <v>23</v>
      </c>
      <c r="J7831" t="s">
        <v>42</v>
      </c>
      <c r="K7831" t="s">
        <v>25</v>
      </c>
      <c r="L7831" t="s">
        <v>25</v>
      </c>
      <c r="M7831">
        <v>1.6</v>
      </c>
      <c r="N7831">
        <v>7.9</v>
      </c>
      <c r="O7831" t="s">
        <v>26</v>
      </c>
      <c r="P7831">
        <v>4</v>
      </c>
      <c r="Q7831" t="s">
        <v>615</v>
      </c>
      <c r="R7831" t="s">
        <v>28</v>
      </c>
      <c r="S7831">
        <v>167.05</v>
      </c>
      <c r="T7831" t="str" cm="1">
        <f t="array" ref="T7831">_xlfn.IFS(Raw_Data[[#This Row],[Call Status]]="Resolved","5",Raw_Data[[#This Row],[Call Status]]="Escalated","2",Raw_Data[[#This Row],[Call Status]]="Pending","3",Raw_Data[[#This Row],[Call Status]]="Abandoned","0")</f>
        <v>5</v>
      </c>
      <c r="U7831" t="str">
        <f>TEXT(Raw_Data[[#This Row],[Call Date]],"mmmm")</f>
        <v>August</v>
      </c>
      <c r="V7831" t="str" cm="1">
        <f t="array" ref="V7831">_xlfn.IFS(Raw_Data[[#This Row],[Customer Satisfaction]]&lt;2,"Poor",Raw_Data[[#This Row],[Customer Satisfaction]]&lt;4,"Average",Raw_Data[[#This Row],[Customer Satisfaction]]&gt;=4,"Excellent")</f>
        <v>Excellent</v>
      </c>
    </row>
    <row r="7832" spans="2:22" x14ac:dyDescent="0.3">
      <c r="B7832" t="s">
        <v>5531</v>
      </c>
      <c r="C7832" s="2">
        <v>45673</v>
      </c>
      <c r="D7832" s="1">
        <v>0.36388888888888887</v>
      </c>
      <c r="E7832" t="s">
        <v>41</v>
      </c>
      <c r="F7832" t="s">
        <v>48</v>
      </c>
      <c r="G7832" t="s">
        <v>327</v>
      </c>
      <c r="H7832" t="s">
        <v>2026</v>
      </c>
      <c r="I7832" t="s">
        <v>23</v>
      </c>
      <c r="J7832" t="s">
        <v>55</v>
      </c>
      <c r="K7832" t="s">
        <v>25</v>
      </c>
      <c r="L7832" t="s">
        <v>3570</v>
      </c>
      <c r="M7832">
        <v>2.5</v>
      </c>
      <c r="N7832">
        <v>5.0999999999999996</v>
      </c>
      <c r="O7832" t="s">
        <v>28</v>
      </c>
      <c r="P7832">
        <v>0</v>
      </c>
      <c r="Q7832" t="s">
        <v>27</v>
      </c>
      <c r="R7832" t="s">
        <v>28</v>
      </c>
      <c r="S7832">
        <v>101.65</v>
      </c>
      <c r="T7832" t="str" cm="1">
        <f t="array" ref="T7832">_xlfn.IFS(Raw_Data[[#This Row],[Call Status]]="Resolved","5",Raw_Data[[#This Row],[Call Status]]="Escalated","2",Raw_Data[[#This Row],[Call Status]]="Pending","3",Raw_Data[[#This Row],[Call Status]]="Abandoned","0")</f>
        <v>5</v>
      </c>
      <c r="U7832" t="str">
        <f>TEXT(Raw_Data[[#This Row],[Call Date]],"mmmm")</f>
        <v>January</v>
      </c>
      <c r="V7832" t="str" cm="1">
        <f t="array" ref="V7832">_xlfn.IFS(Raw_Data[[#This Row],[Customer Satisfaction]]&lt;2,"Poor",Raw_Data[[#This Row],[Customer Satisfaction]]&lt;4,"Average",Raw_Data[[#This Row],[Customer Satisfaction]]&gt;=4,"Excellent")</f>
        <v>Poor</v>
      </c>
    </row>
    <row r="7833" spans="2:22" x14ac:dyDescent="0.3">
      <c r="B7833" t="s">
        <v>7756</v>
      </c>
      <c r="C7833" s="2">
        <v>45967</v>
      </c>
      <c r="D7833" s="1">
        <v>0.49930555555555556</v>
      </c>
      <c r="E7833" t="s">
        <v>72</v>
      </c>
      <c r="F7833" t="s">
        <v>48</v>
      </c>
      <c r="H7833" t="s">
        <v>22</v>
      </c>
      <c r="I7833" t="s">
        <v>23</v>
      </c>
      <c r="J7833" t="s">
        <v>76</v>
      </c>
      <c r="K7833" t="s">
        <v>7253</v>
      </c>
      <c r="L7833" t="s">
        <v>7254</v>
      </c>
      <c r="M7833">
        <v>6.2</v>
      </c>
      <c r="N7833">
        <v>12.5</v>
      </c>
      <c r="O7833" t="s">
        <v>28</v>
      </c>
      <c r="P7833">
        <v>1</v>
      </c>
      <c r="Q7833" t="s">
        <v>1014</v>
      </c>
      <c r="R7833" t="s">
        <v>28</v>
      </c>
      <c r="S7833">
        <v>36.19</v>
      </c>
      <c r="T7833" t="str" cm="1">
        <f t="array" ref="T7833">_xlfn.IFS(Raw_Data[[#This Row],[Call Status]]="Resolved","5",Raw_Data[[#This Row],[Call Status]]="Escalated","2",Raw_Data[[#This Row],[Call Status]]="Pending","3",Raw_Data[[#This Row],[Call Status]]="Abandoned","0")</f>
        <v>0</v>
      </c>
      <c r="U7833" t="str">
        <f>TEXT(Raw_Data[[#This Row],[Call Date]],"mmmm")</f>
        <v>November</v>
      </c>
      <c r="V7833" t="str" cm="1">
        <f t="array" ref="V7833">_xlfn.IFS(Raw_Data[[#This Row],[Customer Satisfaction]]&lt;2,"Poor",Raw_Data[[#This Row],[Customer Satisfaction]]&lt;4,"Average",Raw_Data[[#This Row],[Customer Satisfaction]]&gt;=4,"Excellent")</f>
        <v>Poor</v>
      </c>
    </row>
    <row r="7834" spans="2:22" x14ac:dyDescent="0.3">
      <c r="B7834" t="s">
        <v>6007</v>
      </c>
      <c r="C7834" s="2">
        <v>46015</v>
      </c>
      <c r="D7834" s="1">
        <v>0.34375</v>
      </c>
      <c r="E7834" t="s">
        <v>110</v>
      </c>
      <c r="F7834" t="s">
        <v>34</v>
      </c>
      <c r="G7834" t="s">
        <v>21</v>
      </c>
      <c r="H7834" t="s">
        <v>2392</v>
      </c>
      <c r="I7834" t="s">
        <v>23</v>
      </c>
      <c r="J7834" t="s">
        <v>42</v>
      </c>
      <c r="K7834" t="s">
        <v>25</v>
      </c>
      <c r="L7834" t="s">
        <v>3564</v>
      </c>
      <c r="M7834">
        <v>1.3</v>
      </c>
      <c r="N7834">
        <v>15.1</v>
      </c>
      <c r="O7834" t="s">
        <v>26</v>
      </c>
      <c r="P7834">
        <v>5</v>
      </c>
      <c r="Q7834" t="s">
        <v>27</v>
      </c>
      <c r="R7834" t="s">
        <v>28</v>
      </c>
      <c r="S7834">
        <v>477.31</v>
      </c>
      <c r="T7834" t="str" cm="1">
        <f t="array" ref="T7834">_xlfn.IFS(Raw_Data[[#This Row],[Call Status]]="Resolved","5",Raw_Data[[#This Row],[Call Status]]="Escalated","2",Raw_Data[[#This Row],[Call Status]]="Pending","3",Raw_Data[[#This Row],[Call Status]]="Abandoned","0")</f>
        <v>5</v>
      </c>
      <c r="U7834" t="str">
        <f>TEXT(Raw_Data[[#This Row],[Call Date]],"mmmm")</f>
        <v>December</v>
      </c>
      <c r="V7834" t="str" cm="1">
        <f t="array" ref="V7834">_xlfn.IFS(Raw_Data[[#This Row],[Customer Satisfaction]]&lt;2,"Poor",Raw_Data[[#This Row],[Customer Satisfaction]]&lt;4,"Average",Raw_Data[[#This Row],[Customer Satisfaction]]&gt;=4,"Excellent")</f>
        <v>Excellent</v>
      </c>
    </row>
    <row r="7835" spans="2:22" x14ac:dyDescent="0.3">
      <c r="B7835" t="s">
        <v>4497</v>
      </c>
      <c r="C7835" s="2">
        <v>45820</v>
      </c>
      <c r="D7835" s="1">
        <v>0.37013888888888891</v>
      </c>
      <c r="E7835" t="s">
        <v>84</v>
      </c>
      <c r="F7835" t="s">
        <v>48</v>
      </c>
      <c r="G7835" t="s">
        <v>250</v>
      </c>
      <c r="H7835" t="s">
        <v>22</v>
      </c>
      <c r="I7835" t="s">
        <v>1130</v>
      </c>
      <c r="J7835" t="s">
        <v>49</v>
      </c>
      <c r="K7835" t="s">
        <v>25</v>
      </c>
      <c r="L7835" t="s">
        <v>3561</v>
      </c>
      <c r="M7835">
        <v>5.3</v>
      </c>
      <c r="N7835">
        <v>10</v>
      </c>
      <c r="O7835" t="s">
        <v>26</v>
      </c>
      <c r="P7835">
        <v>4</v>
      </c>
      <c r="Q7835" t="s">
        <v>615</v>
      </c>
      <c r="R7835" t="s">
        <v>26</v>
      </c>
      <c r="S7835">
        <v>926.49</v>
      </c>
      <c r="T7835" t="str" cm="1">
        <f t="array" ref="T7835">_xlfn.IFS(Raw_Data[[#This Row],[Call Status]]="Resolved","5",Raw_Data[[#This Row],[Call Status]]="Escalated","2",Raw_Data[[#This Row],[Call Status]]="Pending","3",Raw_Data[[#This Row],[Call Status]]="Abandoned","0")</f>
        <v>5</v>
      </c>
      <c r="U7835" t="str">
        <f>TEXT(Raw_Data[[#This Row],[Call Date]],"mmmm")</f>
        <v>June</v>
      </c>
      <c r="V7835" t="str" cm="1">
        <f t="array" ref="V7835">_xlfn.IFS(Raw_Data[[#This Row],[Customer Satisfaction]]&lt;2,"Poor",Raw_Data[[#This Row],[Customer Satisfaction]]&lt;4,"Average",Raw_Data[[#This Row],[Customer Satisfaction]]&gt;=4,"Excellent")</f>
        <v>Excellent</v>
      </c>
    </row>
    <row r="7836" spans="2:22" x14ac:dyDescent="0.3">
      <c r="B7836" t="s">
        <v>984</v>
      </c>
      <c r="C7836" s="2">
        <v>45755</v>
      </c>
      <c r="D7836" s="1">
        <v>0.3840277777777778</v>
      </c>
      <c r="E7836" t="s">
        <v>66</v>
      </c>
      <c r="F7836" t="s">
        <v>20</v>
      </c>
      <c r="G7836" t="s">
        <v>250</v>
      </c>
      <c r="H7836" t="s">
        <v>22</v>
      </c>
      <c r="I7836" t="s">
        <v>23</v>
      </c>
      <c r="J7836" t="s">
        <v>49</v>
      </c>
      <c r="K7836" t="s">
        <v>25</v>
      </c>
      <c r="L7836" t="s">
        <v>25</v>
      </c>
      <c r="M7836">
        <v>1.9</v>
      </c>
      <c r="N7836">
        <v>22.3</v>
      </c>
      <c r="O7836" t="s">
        <v>26</v>
      </c>
      <c r="P7836">
        <v>3</v>
      </c>
      <c r="Q7836" t="s">
        <v>615</v>
      </c>
      <c r="R7836" t="s">
        <v>28</v>
      </c>
      <c r="S7836">
        <v>164.64</v>
      </c>
      <c r="T7836" t="str" cm="1">
        <f t="array" ref="T7836">_xlfn.IFS(Raw_Data[[#This Row],[Call Status]]="Resolved","5",Raw_Data[[#This Row],[Call Status]]="Escalated","2",Raw_Data[[#This Row],[Call Status]]="Pending","3",Raw_Data[[#This Row],[Call Status]]="Abandoned","0")</f>
        <v>5</v>
      </c>
      <c r="U7836" t="str">
        <f>TEXT(Raw_Data[[#This Row],[Call Date]],"mmmm")</f>
        <v>April</v>
      </c>
      <c r="V7836" t="str" cm="1">
        <f t="array" ref="V7836">_xlfn.IFS(Raw_Data[[#This Row],[Customer Satisfaction]]&lt;2,"Poor",Raw_Data[[#This Row],[Customer Satisfaction]]&lt;4,"Average",Raw_Data[[#This Row],[Customer Satisfaction]]&gt;=4,"Excellent")</f>
        <v>Average</v>
      </c>
    </row>
    <row r="7837" spans="2:22" x14ac:dyDescent="0.3">
      <c r="B7837" t="s">
        <v>4417</v>
      </c>
      <c r="C7837" s="2">
        <v>45813</v>
      </c>
      <c r="D7837" s="1">
        <v>0.39930555555555558</v>
      </c>
      <c r="E7837" t="s">
        <v>156</v>
      </c>
      <c r="F7837" t="s">
        <v>38</v>
      </c>
      <c r="G7837" t="s">
        <v>327</v>
      </c>
      <c r="H7837" t="s">
        <v>22</v>
      </c>
      <c r="I7837" t="s">
        <v>1130</v>
      </c>
      <c r="J7837" t="s">
        <v>24</v>
      </c>
      <c r="K7837" t="s">
        <v>25</v>
      </c>
      <c r="L7837" t="s">
        <v>3559</v>
      </c>
      <c r="M7837">
        <v>2.2000000000000002</v>
      </c>
      <c r="N7837">
        <v>6.5</v>
      </c>
      <c r="O7837" t="s">
        <v>26</v>
      </c>
      <c r="P7837">
        <v>1</v>
      </c>
      <c r="Q7837" t="s">
        <v>1014</v>
      </c>
      <c r="R7837" t="s">
        <v>28</v>
      </c>
      <c r="S7837">
        <v>1109.72</v>
      </c>
      <c r="T7837" t="str" cm="1">
        <f t="array" ref="T7837">_xlfn.IFS(Raw_Data[[#This Row],[Call Status]]="Resolved","5",Raw_Data[[#This Row],[Call Status]]="Escalated","2",Raw_Data[[#This Row],[Call Status]]="Pending","3",Raw_Data[[#This Row],[Call Status]]="Abandoned","0")</f>
        <v>5</v>
      </c>
      <c r="U7837" t="str">
        <f>TEXT(Raw_Data[[#This Row],[Call Date]],"mmmm")</f>
        <v>June</v>
      </c>
      <c r="V7837" t="str" cm="1">
        <f t="array" ref="V7837">_xlfn.IFS(Raw_Data[[#This Row],[Customer Satisfaction]]&lt;2,"Poor",Raw_Data[[#This Row],[Customer Satisfaction]]&lt;4,"Average",Raw_Data[[#This Row],[Customer Satisfaction]]&gt;=4,"Excellent")</f>
        <v>Poor</v>
      </c>
    </row>
    <row r="7838" spans="2:22" x14ac:dyDescent="0.3">
      <c r="B7838" t="s">
        <v>9996</v>
      </c>
      <c r="C7838" s="2">
        <v>45659</v>
      </c>
      <c r="D7838" s="1">
        <v>0.73888888888888893</v>
      </c>
      <c r="E7838" t="s">
        <v>44</v>
      </c>
      <c r="F7838" t="s">
        <v>38</v>
      </c>
      <c r="G7838" t="s">
        <v>250</v>
      </c>
      <c r="H7838" t="s">
        <v>22</v>
      </c>
      <c r="I7838" t="s">
        <v>23</v>
      </c>
      <c r="J7838" t="s">
        <v>42</v>
      </c>
      <c r="K7838" t="s">
        <v>8876</v>
      </c>
      <c r="L7838" t="s">
        <v>8877</v>
      </c>
      <c r="M7838">
        <v>2.7</v>
      </c>
      <c r="N7838">
        <v>10.5</v>
      </c>
      <c r="O7838" t="s">
        <v>28</v>
      </c>
      <c r="P7838">
        <v>3</v>
      </c>
      <c r="Q7838" t="s">
        <v>615</v>
      </c>
      <c r="R7838" t="s">
        <v>28</v>
      </c>
      <c r="S7838">
        <v>419.94</v>
      </c>
      <c r="T7838" t="str" cm="1">
        <f t="array" ref="T7838">_xlfn.IFS(Raw_Data[[#This Row],[Call Status]]="Resolved","5",Raw_Data[[#This Row],[Call Status]]="Escalated","2",Raw_Data[[#This Row],[Call Status]]="Pending","3",Raw_Data[[#This Row],[Call Status]]="Abandoned","0")</f>
        <v>3</v>
      </c>
      <c r="U7838" t="str">
        <f>TEXT(Raw_Data[[#This Row],[Call Date]],"mmmm")</f>
        <v>January</v>
      </c>
      <c r="V7838" t="str" cm="1">
        <f t="array" ref="V7838">_xlfn.IFS(Raw_Data[[#This Row],[Customer Satisfaction]]&lt;2,"Poor",Raw_Data[[#This Row],[Customer Satisfaction]]&lt;4,"Average",Raw_Data[[#This Row],[Customer Satisfaction]]&gt;=4,"Excellent")</f>
        <v>Average</v>
      </c>
    </row>
    <row r="7839" spans="2:22" x14ac:dyDescent="0.3">
      <c r="B7839" t="s">
        <v>1461</v>
      </c>
      <c r="C7839" s="2">
        <v>46007</v>
      </c>
      <c r="D7839" s="1">
        <v>0.64583333333333337</v>
      </c>
      <c r="E7839" t="s">
        <v>44</v>
      </c>
      <c r="F7839" t="s">
        <v>20</v>
      </c>
      <c r="G7839" t="s">
        <v>21</v>
      </c>
      <c r="H7839" t="s">
        <v>22</v>
      </c>
      <c r="I7839" t="s">
        <v>1137</v>
      </c>
      <c r="J7839" t="s">
        <v>49</v>
      </c>
      <c r="K7839" t="s">
        <v>25</v>
      </c>
      <c r="L7839" t="s">
        <v>25</v>
      </c>
      <c r="M7839">
        <v>14.4</v>
      </c>
      <c r="N7839">
        <v>10.7</v>
      </c>
      <c r="O7839" t="s">
        <v>28</v>
      </c>
      <c r="P7839">
        <v>2</v>
      </c>
      <c r="Q7839" t="s">
        <v>615</v>
      </c>
      <c r="R7839" t="s">
        <v>28</v>
      </c>
      <c r="S7839">
        <v>578.98</v>
      </c>
      <c r="T7839" t="str" cm="1">
        <f t="array" ref="T7839">_xlfn.IFS(Raw_Data[[#This Row],[Call Status]]="Resolved","5",Raw_Data[[#This Row],[Call Status]]="Escalated","2",Raw_Data[[#This Row],[Call Status]]="Pending","3",Raw_Data[[#This Row],[Call Status]]="Abandoned","0")</f>
        <v>5</v>
      </c>
      <c r="U7839" t="str">
        <f>TEXT(Raw_Data[[#This Row],[Call Date]],"mmmm")</f>
        <v>December</v>
      </c>
      <c r="V7839" t="str" cm="1">
        <f t="array" ref="V7839">_xlfn.IFS(Raw_Data[[#This Row],[Customer Satisfaction]]&lt;2,"Poor",Raw_Data[[#This Row],[Customer Satisfaction]]&lt;4,"Average",Raw_Data[[#This Row],[Customer Satisfaction]]&gt;=4,"Excellent")</f>
        <v>Average</v>
      </c>
    </row>
    <row r="7840" spans="2:22" x14ac:dyDescent="0.3">
      <c r="B7840" t="s">
        <v>1968</v>
      </c>
      <c r="C7840" s="2">
        <v>45826</v>
      </c>
      <c r="D7840" s="1">
        <v>0.44027777777777777</v>
      </c>
      <c r="E7840" t="s">
        <v>156</v>
      </c>
      <c r="F7840" t="s">
        <v>48</v>
      </c>
      <c r="G7840" t="s">
        <v>162</v>
      </c>
      <c r="H7840" t="s">
        <v>22</v>
      </c>
      <c r="I7840" t="s">
        <v>1128</v>
      </c>
      <c r="J7840" t="s">
        <v>39</v>
      </c>
      <c r="K7840" t="s">
        <v>25</v>
      </c>
      <c r="L7840" t="s">
        <v>25</v>
      </c>
      <c r="M7840">
        <v>2.5</v>
      </c>
      <c r="N7840">
        <v>10.5</v>
      </c>
      <c r="O7840" t="s">
        <v>26</v>
      </c>
      <c r="P7840">
        <v>5</v>
      </c>
      <c r="Q7840" t="s">
        <v>27</v>
      </c>
      <c r="R7840" t="s">
        <v>28</v>
      </c>
      <c r="S7840">
        <v>286.39</v>
      </c>
      <c r="T7840" t="str" cm="1">
        <f t="array" ref="T7840">_xlfn.IFS(Raw_Data[[#This Row],[Call Status]]="Resolved","5",Raw_Data[[#This Row],[Call Status]]="Escalated","2",Raw_Data[[#This Row],[Call Status]]="Pending","3",Raw_Data[[#This Row],[Call Status]]="Abandoned","0")</f>
        <v>5</v>
      </c>
      <c r="U7840" t="str">
        <f>TEXT(Raw_Data[[#This Row],[Call Date]],"mmmm")</f>
        <v>June</v>
      </c>
      <c r="V7840" t="str" cm="1">
        <f t="array" ref="V7840">_xlfn.IFS(Raw_Data[[#This Row],[Customer Satisfaction]]&lt;2,"Poor",Raw_Data[[#This Row],[Customer Satisfaction]]&lt;4,"Average",Raw_Data[[#This Row],[Customer Satisfaction]]&gt;=4,"Excellent")</f>
        <v>Excellent</v>
      </c>
    </row>
    <row r="7841" spans="2:22" x14ac:dyDescent="0.3">
      <c r="B7841" t="s">
        <v>3516</v>
      </c>
      <c r="C7841" s="2">
        <v>45972</v>
      </c>
      <c r="D7841" s="1">
        <v>0.39930555555555558</v>
      </c>
      <c r="E7841" t="s">
        <v>100</v>
      </c>
      <c r="F7841" t="s">
        <v>38</v>
      </c>
      <c r="G7841" t="s">
        <v>327</v>
      </c>
      <c r="H7841" t="s">
        <v>2026</v>
      </c>
      <c r="I7841" t="s">
        <v>23</v>
      </c>
      <c r="J7841" t="s">
        <v>64</v>
      </c>
      <c r="K7841" t="s">
        <v>25</v>
      </c>
      <c r="L7841" t="s">
        <v>25</v>
      </c>
      <c r="M7841">
        <v>0.5</v>
      </c>
      <c r="N7841">
        <v>7.4</v>
      </c>
      <c r="O7841" t="s">
        <v>26</v>
      </c>
      <c r="P7841">
        <v>5</v>
      </c>
      <c r="Q7841" t="s">
        <v>27</v>
      </c>
      <c r="R7841" t="s">
        <v>28</v>
      </c>
      <c r="S7841">
        <v>116</v>
      </c>
      <c r="T7841" t="str" cm="1">
        <f t="array" ref="T7841">_xlfn.IFS(Raw_Data[[#This Row],[Call Status]]="Resolved","5",Raw_Data[[#This Row],[Call Status]]="Escalated","2",Raw_Data[[#This Row],[Call Status]]="Pending","3",Raw_Data[[#This Row],[Call Status]]="Abandoned","0")</f>
        <v>5</v>
      </c>
      <c r="U7841" t="str">
        <f>TEXT(Raw_Data[[#This Row],[Call Date]],"mmmm")</f>
        <v>November</v>
      </c>
      <c r="V7841" t="str" cm="1">
        <f t="array" ref="V7841">_xlfn.IFS(Raw_Data[[#This Row],[Customer Satisfaction]]&lt;2,"Poor",Raw_Data[[#This Row],[Customer Satisfaction]]&lt;4,"Average",Raw_Data[[#This Row],[Customer Satisfaction]]&gt;=4,"Excellent")</f>
        <v>Excellent</v>
      </c>
    </row>
    <row r="7842" spans="2:22" x14ac:dyDescent="0.3">
      <c r="B7842" t="s">
        <v>3615</v>
      </c>
      <c r="C7842" s="2">
        <v>45982</v>
      </c>
      <c r="D7842" s="1">
        <v>0.59791666666666665</v>
      </c>
      <c r="E7842" t="s">
        <v>47</v>
      </c>
      <c r="F7842" t="s">
        <v>38</v>
      </c>
      <c r="G7842" t="s">
        <v>327</v>
      </c>
      <c r="H7842" t="s">
        <v>2026</v>
      </c>
      <c r="I7842" t="s">
        <v>1128</v>
      </c>
      <c r="J7842" t="s">
        <v>64</v>
      </c>
      <c r="K7842" t="s">
        <v>25</v>
      </c>
      <c r="L7842" t="s">
        <v>3570</v>
      </c>
      <c r="M7842">
        <v>1.7</v>
      </c>
      <c r="N7842">
        <v>9</v>
      </c>
      <c r="O7842" t="s">
        <v>26</v>
      </c>
      <c r="P7842">
        <v>5</v>
      </c>
      <c r="Q7842" t="s">
        <v>27</v>
      </c>
      <c r="R7842" t="s">
        <v>28</v>
      </c>
      <c r="S7842">
        <v>67.5</v>
      </c>
      <c r="T7842" t="str" cm="1">
        <f t="array" ref="T7842">_xlfn.IFS(Raw_Data[[#This Row],[Call Status]]="Resolved","5",Raw_Data[[#This Row],[Call Status]]="Escalated","2",Raw_Data[[#This Row],[Call Status]]="Pending","3",Raw_Data[[#This Row],[Call Status]]="Abandoned","0")</f>
        <v>5</v>
      </c>
      <c r="U7842" t="str">
        <f>TEXT(Raw_Data[[#This Row],[Call Date]],"mmmm")</f>
        <v>November</v>
      </c>
      <c r="V7842" t="str" cm="1">
        <f t="array" ref="V7842">_xlfn.IFS(Raw_Data[[#This Row],[Customer Satisfaction]]&lt;2,"Poor",Raw_Data[[#This Row],[Customer Satisfaction]]&lt;4,"Average",Raw_Data[[#This Row],[Customer Satisfaction]]&gt;=4,"Excellent")</f>
        <v>Excellent</v>
      </c>
    </row>
    <row r="7843" spans="2:22" x14ac:dyDescent="0.3">
      <c r="B7843" t="s">
        <v>5835</v>
      </c>
      <c r="C7843" s="2">
        <v>45749</v>
      </c>
      <c r="D7843" s="1">
        <v>0.47013888888888888</v>
      </c>
      <c r="E7843" t="s">
        <v>57</v>
      </c>
      <c r="F7843" t="s">
        <v>34</v>
      </c>
      <c r="G7843" t="s">
        <v>250</v>
      </c>
      <c r="H7843" t="s">
        <v>2392</v>
      </c>
      <c r="I7843" t="s">
        <v>23</v>
      </c>
      <c r="J7843" t="s">
        <v>45</v>
      </c>
      <c r="K7843" t="s">
        <v>25</v>
      </c>
      <c r="L7843" t="s">
        <v>3561</v>
      </c>
      <c r="M7843">
        <v>2.5</v>
      </c>
      <c r="N7843">
        <v>7.5</v>
      </c>
      <c r="O7843" t="s">
        <v>26</v>
      </c>
      <c r="P7843">
        <v>3</v>
      </c>
      <c r="Q7843" t="s">
        <v>615</v>
      </c>
      <c r="R7843" t="s">
        <v>28</v>
      </c>
      <c r="S7843">
        <v>114.05</v>
      </c>
      <c r="T7843" t="str" cm="1">
        <f t="array" ref="T7843">_xlfn.IFS(Raw_Data[[#This Row],[Call Status]]="Resolved","5",Raw_Data[[#This Row],[Call Status]]="Escalated","2",Raw_Data[[#This Row],[Call Status]]="Pending","3",Raw_Data[[#This Row],[Call Status]]="Abandoned","0")</f>
        <v>5</v>
      </c>
      <c r="U7843" t="str">
        <f>TEXT(Raw_Data[[#This Row],[Call Date]],"mmmm")</f>
        <v>April</v>
      </c>
      <c r="V7843" t="str" cm="1">
        <f t="array" ref="V7843">_xlfn.IFS(Raw_Data[[#This Row],[Customer Satisfaction]]&lt;2,"Poor",Raw_Data[[#This Row],[Customer Satisfaction]]&lt;4,"Average",Raw_Data[[#This Row],[Customer Satisfaction]]&gt;=4,"Excellent")</f>
        <v>Average</v>
      </c>
    </row>
    <row r="7844" spans="2:22" x14ac:dyDescent="0.3">
      <c r="B7844" t="s">
        <v>9655</v>
      </c>
      <c r="C7844" s="2">
        <v>45838</v>
      </c>
      <c r="D7844" s="1">
        <v>0.56805555555555554</v>
      </c>
      <c r="E7844" t="s">
        <v>53</v>
      </c>
      <c r="F7844" t="s">
        <v>20</v>
      </c>
      <c r="G7844" t="s">
        <v>250</v>
      </c>
      <c r="H7844" t="s">
        <v>22</v>
      </c>
      <c r="I7844" t="s">
        <v>1130</v>
      </c>
      <c r="J7844" t="s">
        <v>76</v>
      </c>
      <c r="K7844" t="s">
        <v>8876</v>
      </c>
      <c r="L7844" t="s">
        <v>8877</v>
      </c>
      <c r="M7844">
        <v>2</v>
      </c>
      <c r="N7844">
        <v>6.9</v>
      </c>
      <c r="O7844" t="s">
        <v>28</v>
      </c>
      <c r="P7844">
        <v>2</v>
      </c>
      <c r="Q7844" t="s">
        <v>1014</v>
      </c>
      <c r="R7844" t="s">
        <v>28</v>
      </c>
      <c r="S7844">
        <v>725.63</v>
      </c>
      <c r="T7844" t="str" cm="1">
        <f t="array" ref="T7844">_xlfn.IFS(Raw_Data[[#This Row],[Call Status]]="Resolved","5",Raw_Data[[#This Row],[Call Status]]="Escalated","2",Raw_Data[[#This Row],[Call Status]]="Pending","3",Raw_Data[[#This Row],[Call Status]]="Abandoned","0")</f>
        <v>3</v>
      </c>
      <c r="U7844" t="str">
        <f>TEXT(Raw_Data[[#This Row],[Call Date]],"mmmm")</f>
        <v>June</v>
      </c>
      <c r="V7844" t="str" cm="1">
        <f t="array" ref="V7844">_xlfn.IFS(Raw_Data[[#This Row],[Customer Satisfaction]]&lt;2,"Poor",Raw_Data[[#This Row],[Customer Satisfaction]]&lt;4,"Average",Raw_Data[[#This Row],[Customer Satisfaction]]&gt;=4,"Excellent")</f>
        <v>Average</v>
      </c>
    </row>
    <row r="7845" spans="2:22" x14ac:dyDescent="0.3">
      <c r="B7845" t="s">
        <v>2029</v>
      </c>
      <c r="C7845" s="2">
        <v>45888</v>
      </c>
      <c r="D7845" s="1">
        <v>0.63888888888888884</v>
      </c>
      <c r="E7845" t="s">
        <v>72</v>
      </c>
      <c r="F7845" t="s">
        <v>38</v>
      </c>
      <c r="G7845" t="s">
        <v>21</v>
      </c>
      <c r="H7845" t="s">
        <v>2026</v>
      </c>
      <c r="I7845" t="s">
        <v>1128</v>
      </c>
      <c r="J7845" t="s">
        <v>76</v>
      </c>
      <c r="K7845" t="s">
        <v>25</v>
      </c>
      <c r="L7845" t="s">
        <v>25</v>
      </c>
      <c r="M7845">
        <v>1.9</v>
      </c>
      <c r="N7845">
        <v>4.5999999999999996</v>
      </c>
      <c r="O7845" t="s">
        <v>26</v>
      </c>
      <c r="P7845">
        <v>3</v>
      </c>
      <c r="Q7845" t="s">
        <v>615</v>
      </c>
      <c r="R7845" t="s">
        <v>28</v>
      </c>
      <c r="S7845">
        <v>112.55</v>
      </c>
      <c r="T7845" t="str" cm="1">
        <f t="array" ref="T7845">_xlfn.IFS(Raw_Data[[#This Row],[Call Status]]="Resolved","5",Raw_Data[[#This Row],[Call Status]]="Escalated","2",Raw_Data[[#This Row],[Call Status]]="Pending","3",Raw_Data[[#This Row],[Call Status]]="Abandoned","0")</f>
        <v>5</v>
      </c>
      <c r="U7845" t="str">
        <f>TEXT(Raw_Data[[#This Row],[Call Date]],"mmmm")</f>
        <v>August</v>
      </c>
      <c r="V7845" t="str" cm="1">
        <f t="array" ref="V7845">_xlfn.IFS(Raw_Data[[#This Row],[Customer Satisfaction]]&lt;2,"Poor",Raw_Data[[#This Row],[Customer Satisfaction]]&lt;4,"Average",Raw_Data[[#This Row],[Customer Satisfaction]]&gt;=4,"Excellent")</f>
        <v>Average</v>
      </c>
    </row>
    <row r="7846" spans="2:22" x14ac:dyDescent="0.3">
      <c r="B7846" t="s">
        <v>3048</v>
      </c>
      <c r="C7846" s="2">
        <v>45958</v>
      </c>
      <c r="D7846" s="1">
        <v>0.78819444444444442</v>
      </c>
      <c r="E7846" t="s">
        <v>91</v>
      </c>
      <c r="F7846" t="s">
        <v>34</v>
      </c>
      <c r="G7846" t="s">
        <v>327</v>
      </c>
      <c r="H7846" t="s">
        <v>2392</v>
      </c>
      <c r="I7846" t="s">
        <v>23</v>
      </c>
      <c r="J7846" t="s">
        <v>49</v>
      </c>
      <c r="K7846" t="s">
        <v>25</v>
      </c>
      <c r="L7846" t="s">
        <v>25</v>
      </c>
      <c r="M7846">
        <v>1.9</v>
      </c>
      <c r="N7846">
        <v>15.5</v>
      </c>
      <c r="O7846" t="s">
        <v>26</v>
      </c>
      <c r="P7846">
        <v>5</v>
      </c>
      <c r="Q7846" t="s">
        <v>27</v>
      </c>
      <c r="R7846" t="s">
        <v>28</v>
      </c>
      <c r="S7846">
        <v>50.27</v>
      </c>
      <c r="T7846" t="str" cm="1">
        <f t="array" ref="T7846">_xlfn.IFS(Raw_Data[[#This Row],[Call Status]]="Resolved","5",Raw_Data[[#This Row],[Call Status]]="Escalated","2",Raw_Data[[#This Row],[Call Status]]="Pending","3",Raw_Data[[#This Row],[Call Status]]="Abandoned","0")</f>
        <v>5</v>
      </c>
      <c r="U7846" t="str">
        <f>TEXT(Raw_Data[[#This Row],[Call Date]],"mmmm")</f>
        <v>October</v>
      </c>
      <c r="V7846" t="str" cm="1">
        <f t="array" ref="V7846">_xlfn.IFS(Raw_Data[[#This Row],[Customer Satisfaction]]&lt;2,"Poor",Raw_Data[[#This Row],[Customer Satisfaction]]&lt;4,"Average",Raw_Data[[#This Row],[Customer Satisfaction]]&gt;=4,"Excellent")</f>
        <v>Excellent</v>
      </c>
    </row>
    <row r="7847" spans="2:22" x14ac:dyDescent="0.3">
      <c r="B7847" t="s">
        <v>1430</v>
      </c>
      <c r="C7847" s="2">
        <v>45805</v>
      </c>
      <c r="D7847" s="1">
        <v>0.75069444444444444</v>
      </c>
      <c r="E7847" t="s">
        <v>59</v>
      </c>
      <c r="F7847" t="s">
        <v>38</v>
      </c>
      <c r="G7847" t="s">
        <v>162</v>
      </c>
      <c r="H7847" t="s">
        <v>22</v>
      </c>
      <c r="I7847" t="s">
        <v>1128</v>
      </c>
      <c r="J7847" t="s">
        <v>49</v>
      </c>
      <c r="K7847" t="s">
        <v>25</v>
      </c>
      <c r="L7847" t="s">
        <v>25</v>
      </c>
      <c r="M7847">
        <v>3.3</v>
      </c>
      <c r="N7847">
        <v>7.5</v>
      </c>
      <c r="O7847" t="s">
        <v>26</v>
      </c>
      <c r="P7847">
        <v>4</v>
      </c>
      <c r="Q7847" t="s">
        <v>615</v>
      </c>
      <c r="R7847" t="s">
        <v>28</v>
      </c>
      <c r="S7847">
        <v>177.28</v>
      </c>
      <c r="T7847" t="str" cm="1">
        <f t="array" ref="T7847">_xlfn.IFS(Raw_Data[[#This Row],[Call Status]]="Resolved","5",Raw_Data[[#This Row],[Call Status]]="Escalated","2",Raw_Data[[#This Row],[Call Status]]="Pending","3",Raw_Data[[#This Row],[Call Status]]="Abandoned","0")</f>
        <v>5</v>
      </c>
      <c r="U7847" t="str">
        <f>TEXT(Raw_Data[[#This Row],[Call Date]],"mmmm")</f>
        <v>May</v>
      </c>
      <c r="V7847" t="str" cm="1">
        <f t="array" ref="V7847">_xlfn.IFS(Raw_Data[[#This Row],[Customer Satisfaction]]&lt;2,"Poor",Raw_Data[[#This Row],[Customer Satisfaction]]&lt;4,"Average",Raw_Data[[#This Row],[Customer Satisfaction]]&gt;=4,"Excellent")</f>
        <v>Excellent</v>
      </c>
    </row>
    <row r="7848" spans="2:22" x14ac:dyDescent="0.3">
      <c r="B7848" t="s">
        <v>9357</v>
      </c>
      <c r="C7848" s="2">
        <v>45937</v>
      </c>
      <c r="D7848" s="1">
        <v>0.81527777777777777</v>
      </c>
      <c r="E7848" t="s">
        <v>41</v>
      </c>
      <c r="F7848" t="s">
        <v>20</v>
      </c>
      <c r="G7848" t="s">
        <v>327</v>
      </c>
      <c r="H7848" t="s">
        <v>2026</v>
      </c>
      <c r="I7848" t="s">
        <v>23</v>
      </c>
      <c r="J7848" t="s">
        <v>64</v>
      </c>
      <c r="K7848" t="s">
        <v>8876</v>
      </c>
      <c r="L7848" t="s">
        <v>8877</v>
      </c>
      <c r="M7848">
        <v>2.2999999999999998</v>
      </c>
      <c r="N7848">
        <v>8.8000000000000007</v>
      </c>
      <c r="O7848" t="s">
        <v>28</v>
      </c>
      <c r="P7848">
        <v>1</v>
      </c>
      <c r="Q7848" t="s">
        <v>1014</v>
      </c>
      <c r="R7848" t="s">
        <v>28</v>
      </c>
      <c r="S7848">
        <v>165.77</v>
      </c>
      <c r="T7848" t="str" cm="1">
        <f t="array" ref="T7848">_xlfn.IFS(Raw_Data[[#This Row],[Call Status]]="Resolved","5",Raw_Data[[#This Row],[Call Status]]="Escalated","2",Raw_Data[[#This Row],[Call Status]]="Pending","3",Raw_Data[[#This Row],[Call Status]]="Abandoned","0")</f>
        <v>3</v>
      </c>
      <c r="U7848" t="str">
        <f>TEXT(Raw_Data[[#This Row],[Call Date]],"mmmm")</f>
        <v>October</v>
      </c>
      <c r="V7848" t="str" cm="1">
        <f t="array" ref="V7848">_xlfn.IFS(Raw_Data[[#This Row],[Customer Satisfaction]]&lt;2,"Poor",Raw_Data[[#This Row],[Customer Satisfaction]]&lt;4,"Average",Raw_Data[[#This Row],[Customer Satisfaction]]&gt;=4,"Excellent")</f>
        <v>Poor</v>
      </c>
    </row>
    <row r="7849" spans="2:22" x14ac:dyDescent="0.3">
      <c r="B7849" t="s">
        <v>1649</v>
      </c>
      <c r="C7849" s="2">
        <v>45846</v>
      </c>
      <c r="D7849" s="1">
        <v>0.42222222222222222</v>
      </c>
      <c r="E7849" t="s">
        <v>100</v>
      </c>
      <c r="F7849" t="s">
        <v>38</v>
      </c>
      <c r="G7849" t="s">
        <v>327</v>
      </c>
      <c r="H7849" t="s">
        <v>22</v>
      </c>
      <c r="I7849" t="s">
        <v>1128</v>
      </c>
      <c r="J7849" t="s">
        <v>31</v>
      </c>
      <c r="K7849" t="s">
        <v>25</v>
      </c>
      <c r="L7849" t="s">
        <v>25</v>
      </c>
      <c r="M7849">
        <v>3.2</v>
      </c>
      <c r="N7849">
        <v>6.7</v>
      </c>
      <c r="O7849" t="s">
        <v>28</v>
      </c>
      <c r="P7849">
        <v>3</v>
      </c>
      <c r="Q7849" t="s">
        <v>615</v>
      </c>
      <c r="R7849" t="s">
        <v>28</v>
      </c>
      <c r="S7849">
        <v>18.97</v>
      </c>
      <c r="T7849" t="str" cm="1">
        <f t="array" ref="T7849">_xlfn.IFS(Raw_Data[[#This Row],[Call Status]]="Resolved","5",Raw_Data[[#This Row],[Call Status]]="Escalated","2",Raw_Data[[#This Row],[Call Status]]="Pending","3",Raw_Data[[#This Row],[Call Status]]="Abandoned","0")</f>
        <v>5</v>
      </c>
      <c r="U7849" t="str">
        <f>TEXT(Raw_Data[[#This Row],[Call Date]],"mmmm")</f>
        <v>July</v>
      </c>
      <c r="V7849" t="str" cm="1">
        <f t="array" ref="V7849">_xlfn.IFS(Raw_Data[[#This Row],[Customer Satisfaction]]&lt;2,"Poor",Raw_Data[[#This Row],[Customer Satisfaction]]&lt;4,"Average",Raw_Data[[#This Row],[Customer Satisfaction]]&gt;=4,"Excellent")</f>
        <v>Average</v>
      </c>
    </row>
    <row r="7850" spans="2:22" x14ac:dyDescent="0.3">
      <c r="B7850" t="s">
        <v>7864</v>
      </c>
      <c r="C7850" s="2">
        <v>46004</v>
      </c>
      <c r="D7850" s="1">
        <v>0.58472222222222225</v>
      </c>
      <c r="E7850" t="s">
        <v>47</v>
      </c>
      <c r="F7850" t="s">
        <v>20</v>
      </c>
      <c r="G7850" t="s">
        <v>162</v>
      </c>
      <c r="H7850" t="s">
        <v>2392</v>
      </c>
      <c r="I7850" t="s">
        <v>1128</v>
      </c>
      <c r="J7850" t="s">
        <v>64</v>
      </c>
      <c r="K7850" t="s">
        <v>16</v>
      </c>
      <c r="L7850" t="s">
        <v>16</v>
      </c>
      <c r="M7850">
        <v>2.4</v>
      </c>
      <c r="N7850">
        <v>6.5</v>
      </c>
      <c r="O7850" t="s">
        <v>28</v>
      </c>
      <c r="P7850">
        <v>3</v>
      </c>
      <c r="Q7850" t="s">
        <v>615</v>
      </c>
      <c r="R7850" t="s">
        <v>26</v>
      </c>
      <c r="S7850">
        <v>133.53</v>
      </c>
      <c r="T7850" t="str" cm="1">
        <f t="array" ref="T7850">_xlfn.IFS(Raw_Data[[#This Row],[Call Status]]="Resolved","5",Raw_Data[[#This Row],[Call Status]]="Escalated","2",Raw_Data[[#This Row],[Call Status]]="Pending","3",Raw_Data[[#This Row],[Call Status]]="Abandoned","0")</f>
        <v>2</v>
      </c>
      <c r="U7850" t="str">
        <f>TEXT(Raw_Data[[#This Row],[Call Date]],"mmmm")</f>
        <v>December</v>
      </c>
      <c r="V7850" t="str" cm="1">
        <f t="array" ref="V7850">_xlfn.IFS(Raw_Data[[#This Row],[Customer Satisfaction]]&lt;2,"Poor",Raw_Data[[#This Row],[Customer Satisfaction]]&lt;4,"Average",Raw_Data[[#This Row],[Customer Satisfaction]]&gt;=4,"Excellent")</f>
        <v>Average</v>
      </c>
    </row>
    <row r="7851" spans="2:22" x14ac:dyDescent="0.3">
      <c r="B7851" t="s">
        <v>6604</v>
      </c>
      <c r="C7851" s="2">
        <v>46007</v>
      </c>
      <c r="D7851" s="1">
        <v>0.62152777777777779</v>
      </c>
      <c r="E7851" t="s">
        <v>156</v>
      </c>
      <c r="F7851" t="s">
        <v>20</v>
      </c>
      <c r="G7851" t="s">
        <v>327</v>
      </c>
      <c r="H7851" t="s">
        <v>22</v>
      </c>
      <c r="I7851" t="s">
        <v>23</v>
      </c>
      <c r="J7851" t="s">
        <v>35</v>
      </c>
      <c r="K7851" t="s">
        <v>25</v>
      </c>
      <c r="L7851" t="s">
        <v>3561</v>
      </c>
      <c r="M7851">
        <v>2.7</v>
      </c>
      <c r="N7851">
        <v>10.7</v>
      </c>
      <c r="O7851" t="s">
        <v>26</v>
      </c>
      <c r="P7851">
        <v>0</v>
      </c>
      <c r="Q7851" t="s">
        <v>615</v>
      </c>
      <c r="R7851" t="s">
        <v>28</v>
      </c>
      <c r="S7851">
        <v>172.41</v>
      </c>
      <c r="T7851" t="str" cm="1">
        <f t="array" ref="T7851">_xlfn.IFS(Raw_Data[[#This Row],[Call Status]]="Resolved","5",Raw_Data[[#This Row],[Call Status]]="Escalated","2",Raw_Data[[#This Row],[Call Status]]="Pending","3",Raw_Data[[#This Row],[Call Status]]="Abandoned","0")</f>
        <v>5</v>
      </c>
      <c r="U7851" t="str">
        <f>TEXT(Raw_Data[[#This Row],[Call Date]],"mmmm")</f>
        <v>December</v>
      </c>
      <c r="V7851" t="str" cm="1">
        <f t="array" ref="V7851">_xlfn.IFS(Raw_Data[[#This Row],[Customer Satisfaction]]&lt;2,"Poor",Raw_Data[[#This Row],[Customer Satisfaction]]&lt;4,"Average",Raw_Data[[#This Row],[Customer Satisfaction]]&gt;=4,"Excellent")</f>
        <v>Poor</v>
      </c>
    </row>
    <row r="7852" spans="2:22" x14ac:dyDescent="0.3">
      <c r="B7852" t="s">
        <v>2012</v>
      </c>
      <c r="C7852" s="2">
        <v>45971</v>
      </c>
      <c r="D7852" s="1">
        <v>0.88472222222222219</v>
      </c>
      <c r="E7852" t="s">
        <v>59</v>
      </c>
      <c r="F7852" t="s">
        <v>34</v>
      </c>
      <c r="G7852" t="s">
        <v>162</v>
      </c>
      <c r="H7852" t="s">
        <v>22</v>
      </c>
      <c r="I7852" t="s">
        <v>1137</v>
      </c>
      <c r="J7852" t="s">
        <v>55</v>
      </c>
      <c r="K7852" t="s">
        <v>25</v>
      </c>
      <c r="L7852" t="s">
        <v>25</v>
      </c>
      <c r="M7852">
        <v>8.6999999999999993</v>
      </c>
      <c r="N7852">
        <v>10.9</v>
      </c>
      <c r="O7852" t="s">
        <v>26</v>
      </c>
      <c r="P7852">
        <v>5</v>
      </c>
      <c r="Q7852" t="s">
        <v>27</v>
      </c>
      <c r="R7852" t="s">
        <v>28</v>
      </c>
      <c r="S7852">
        <v>817.99</v>
      </c>
      <c r="T7852" t="str" cm="1">
        <f t="array" ref="T7852">_xlfn.IFS(Raw_Data[[#This Row],[Call Status]]="Resolved","5",Raw_Data[[#This Row],[Call Status]]="Escalated","2",Raw_Data[[#This Row],[Call Status]]="Pending","3",Raw_Data[[#This Row],[Call Status]]="Abandoned","0")</f>
        <v>5</v>
      </c>
      <c r="U7852" t="str">
        <f>TEXT(Raw_Data[[#This Row],[Call Date]],"mmmm")</f>
        <v>November</v>
      </c>
      <c r="V7852" t="str" cm="1">
        <f t="array" ref="V7852">_xlfn.IFS(Raw_Data[[#This Row],[Customer Satisfaction]]&lt;2,"Poor",Raw_Data[[#This Row],[Customer Satisfaction]]&lt;4,"Average",Raw_Data[[#This Row],[Customer Satisfaction]]&gt;=4,"Excellent")</f>
        <v>Excellent</v>
      </c>
    </row>
    <row r="7853" spans="2:22" x14ac:dyDescent="0.3">
      <c r="B7853" t="s">
        <v>3940</v>
      </c>
      <c r="C7853" s="2">
        <v>45785</v>
      </c>
      <c r="D7853" s="1">
        <v>0.4548611111111111</v>
      </c>
      <c r="E7853" t="s">
        <v>41</v>
      </c>
      <c r="F7853" t="s">
        <v>38</v>
      </c>
      <c r="G7853" t="s">
        <v>327</v>
      </c>
      <c r="H7853" t="s">
        <v>2026</v>
      </c>
      <c r="I7853" t="s">
        <v>1128</v>
      </c>
      <c r="J7853" t="s">
        <v>35</v>
      </c>
      <c r="K7853" t="s">
        <v>25</v>
      </c>
      <c r="L7853" t="s">
        <v>3564</v>
      </c>
      <c r="M7853">
        <v>1.5</v>
      </c>
      <c r="N7853">
        <v>9.8000000000000007</v>
      </c>
      <c r="O7853" t="s">
        <v>26</v>
      </c>
      <c r="P7853">
        <v>3</v>
      </c>
      <c r="Q7853" t="s">
        <v>615</v>
      </c>
      <c r="R7853" t="s">
        <v>28</v>
      </c>
      <c r="S7853">
        <v>147.61000000000001</v>
      </c>
      <c r="T7853" t="str" cm="1">
        <f t="array" ref="T7853">_xlfn.IFS(Raw_Data[[#This Row],[Call Status]]="Resolved","5",Raw_Data[[#This Row],[Call Status]]="Escalated","2",Raw_Data[[#This Row],[Call Status]]="Pending","3",Raw_Data[[#This Row],[Call Status]]="Abandoned","0")</f>
        <v>5</v>
      </c>
      <c r="U7853" t="str">
        <f>TEXT(Raw_Data[[#This Row],[Call Date]],"mmmm")</f>
        <v>May</v>
      </c>
      <c r="V7853" t="str" cm="1">
        <f t="array" ref="V7853">_xlfn.IFS(Raw_Data[[#This Row],[Customer Satisfaction]]&lt;2,"Poor",Raw_Data[[#This Row],[Customer Satisfaction]]&lt;4,"Average",Raw_Data[[#This Row],[Customer Satisfaction]]&gt;=4,"Excellent")</f>
        <v>Average</v>
      </c>
    </row>
    <row r="7854" spans="2:22" x14ac:dyDescent="0.3">
      <c r="B7854" t="s">
        <v>6101</v>
      </c>
      <c r="C7854" s="2">
        <v>45664</v>
      </c>
      <c r="D7854" s="1">
        <v>0.83263888888888893</v>
      </c>
      <c r="E7854" t="s">
        <v>44</v>
      </c>
      <c r="F7854" t="s">
        <v>20</v>
      </c>
      <c r="G7854" t="s">
        <v>250</v>
      </c>
      <c r="H7854" t="s">
        <v>22</v>
      </c>
      <c r="I7854" t="s">
        <v>23</v>
      </c>
      <c r="J7854" t="s">
        <v>39</v>
      </c>
      <c r="K7854" t="s">
        <v>25</v>
      </c>
      <c r="L7854" t="s">
        <v>3559</v>
      </c>
      <c r="M7854">
        <v>3.3</v>
      </c>
      <c r="N7854">
        <v>8.3000000000000007</v>
      </c>
      <c r="O7854" t="s">
        <v>26</v>
      </c>
      <c r="P7854">
        <v>3</v>
      </c>
      <c r="Q7854" t="s">
        <v>615</v>
      </c>
      <c r="R7854" t="s">
        <v>28</v>
      </c>
      <c r="S7854">
        <v>83.68</v>
      </c>
      <c r="T7854" t="str" cm="1">
        <f t="array" ref="T7854">_xlfn.IFS(Raw_Data[[#This Row],[Call Status]]="Resolved","5",Raw_Data[[#This Row],[Call Status]]="Escalated","2",Raw_Data[[#This Row],[Call Status]]="Pending","3",Raw_Data[[#This Row],[Call Status]]="Abandoned","0")</f>
        <v>5</v>
      </c>
      <c r="U7854" t="str">
        <f>TEXT(Raw_Data[[#This Row],[Call Date]],"mmmm")</f>
        <v>January</v>
      </c>
      <c r="V7854" t="str" cm="1">
        <f t="array" ref="V7854">_xlfn.IFS(Raw_Data[[#This Row],[Customer Satisfaction]]&lt;2,"Poor",Raw_Data[[#This Row],[Customer Satisfaction]]&lt;4,"Average",Raw_Data[[#This Row],[Customer Satisfaction]]&gt;=4,"Excellent")</f>
        <v>Average</v>
      </c>
    </row>
    <row r="7855" spans="2:22" x14ac:dyDescent="0.3">
      <c r="B7855" t="s">
        <v>8467</v>
      </c>
      <c r="C7855" s="2">
        <v>45704</v>
      </c>
      <c r="D7855" s="1">
        <v>0.37638888888888888</v>
      </c>
      <c r="E7855" t="s">
        <v>30</v>
      </c>
      <c r="F7855" t="s">
        <v>48</v>
      </c>
      <c r="G7855" t="s">
        <v>327</v>
      </c>
      <c r="H7855" t="s">
        <v>22</v>
      </c>
      <c r="I7855" t="s">
        <v>1128</v>
      </c>
      <c r="J7855" t="s">
        <v>55</v>
      </c>
      <c r="K7855" t="s">
        <v>16</v>
      </c>
      <c r="L7855" t="s">
        <v>16</v>
      </c>
      <c r="M7855">
        <v>7</v>
      </c>
      <c r="N7855">
        <v>11.6</v>
      </c>
      <c r="O7855" t="s">
        <v>28</v>
      </c>
      <c r="P7855">
        <v>2</v>
      </c>
      <c r="Q7855" t="s">
        <v>1014</v>
      </c>
      <c r="R7855" t="s">
        <v>26</v>
      </c>
      <c r="S7855">
        <v>194.74</v>
      </c>
      <c r="T7855" t="str" cm="1">
        <f t="array" ref="T7855">_xlfn.IFS(Raw_Data[[#This Row],[Call Status]]="Resolved","5",Raw_Data[[#This Row],[Call Status]]="Escalated","2",Raw_Data[[#This Row],[Call Status]]="Pending","3",Raw_Data[[#This Row],[Call Status]]="Abandoned","0")</f>
        <v>2</v>
      </c>
      <c r="U7855" t="str">
        <f>TEXT(Raw_Data[[#This Row],[Call Date]],"mmmm")</f>
        <v>February</v>
      </c>
      <c r="V7855" t="str" cm="1">
        <f t="array" ref="V7855">_xlfn.IFS(Raw_Data[[#This Row],[Customer Satisfaction]]&lt;2,"Poor",Raw_Data[[#This Row],[Customer Satisfaction]]&lt;4,"Average",Raw_Data[[#This Row],[Customer Satisfaction]]&gt;=4,"Excellent")</f>
        <v>Average</v>
      </c>
    </row>
    <row r="7856" spans="2:22" x14ac:dyDescent="0.3">
      <c r="B7856" t="s">
        <v>2135</v>
      </c>
      <c r="C7856" s="2">
        <v>45710</v>
      </c>
      <c r="D7856" s="1">
        <v>0.74305555555555558</v>
      </c>
      <c r="E7856" t="s">
        <v>44</v>
      </c>
      <c r="F7856" t="s">
        <v>38</v>
      </c>
      <c r="G7856" t="s">
        <v>21</v>
      </c>
      <c r="H7856" t="s">
        <v>2026</v>
      </c>
      <c r="I7856" t="s">
        <v>1130</v>
      </c>
      <c r="J7856" t="s">
        <v>49</v>
      </c>
      <c r="K7856" t="s">
        <v>25</v>
      </c>
      <c r="L7856" t="s">
        <v>25</v>
      </c>
      <c r="M7856">
        <v>1.4</v>
      </c>
      <c r="N7856">
        <v>12.4</v>
      </c>
      <c r="O7856" t="s">
        <v>26</v>
      </c>
      <c r="P7856">
        <v>4</v>
      </c>
      <c r="Q7856" t="s">
        <v>615</v>
      </c>
      <c r="R7856" t="s">
        <v>28</v>
      </c>
      <c r="S7856">
        <v>102.94</v>
      </c>
      <c r="T7856" t="str" cm="1">
        <f t="array" ref="T7856">_xlfn.IFS(Raw_Data[[#This Row],[Call Status]]="Resolved","5",Raw_Data[[#This Row],[Call Status]]="Escalated","2",Raw_Data[[#This Row],[Call Status]]="Pending","3",Raw_Data[[#This Row],[Call Status]]="Abandoned","0")</f>
        <v>5</v>
      </c>
      <c r="U7856" t="str">
        <f>TEXT(Raw_Data[[#This Row],[Call Date]],"mmmm")</f>
        <v>February</v>
      </c>
      <c r="V7856" t="str" cm="1">
        <f t="array" ref="V7856">_xlfn.IFS(Raw_Data[[#This Row],[Customer Satisfaction]]&lt;2,"Poor",Raw_Data[[#This Row],[Customer Satisfaction]]&lt;4,"Average",Raw_Data[[#This Row],[Customer Satisfaction]]&gt;=4,"Excellent")</f>
        <v>Excellent</v>
      </c>
    </row>
    <row r="7857" spans="2:22" x14ac:dyDescent="0.3">
      <c r="B7857" t="s">
        <v>5547</v>
      </c>
      <c r="C7857" s="2">
        <v>45844</v>
      </c>
      <c r="D7857" s="1">
        <v>0.77361111111111114</v>
      </c>
      <c r="E7857" t="s">
        <v>57</v>
      </c>
      <c r="F7857" t="s">
        <v>38</v>
      </c>
      <c r="G7857" t="s">
        <v>327</v>
      </c>
      <c r="H7857" t="s">
        <v>2026</v>
      </c>
      <c r="I7857" t="s">
        <v>23</v>
      </c>
      <c r="J7857" t="s">
        <v>49</v>
      </c>
      <c r="K7857" t="s">
        <v>25</v>
      </c>
      <c r="L7857" t="s">
        <v>3570</v>
      </c>
      <c r="M7857">
        <v>2.9</v>
      </c>
      <c r="N7857">
        <v>12</v>
      </c>
      <c r="O7857" t="s">
        <v>28</v>
      </c>
      <c r="P7857">
        <v>4</v>
      </c>
      <c r="Q7857" t="s">
        <v>615</v>
      </c>
      <c r="R7857" t="s">
        <v>28</v>
      </c>
      <c r="S7857">
        <v>208.36</v>
      </c>
      <c r="T7857" t="str" cm="1">
        <f t="array" ref="T7857">_xlfn.IFS(Raw_Data[[#This Row],[Call Status]]="Resolved","5",Raw_Data[[#This Row],[Call Status]]="Escalated","2",Raw_Data[[#This Row],[Call Status]]="Pending","3",Raw_Data[[#This Row],[Call Status]]="Abandoned","0")</f>
        <v>5</v>
      </c>
      <c r="U7857" t="str">
        <f>TEXT(Raw_Data[[#This Row],[Call Date]],"mmmm")</f>
        <v>July</v>
      </c>
      <c r="V7857" t="str" cm="1">
        <f t="array" ref="V7857">_xlfn.IFS(Raw_Data[[#This Row],[Customer Satisfaction]]&lt;2,"Poor",Raw_Data[[#This Row],[Customer Satisfaction]]&lt;4,"Average",Raw_Data[[#This Row],[Customer Satisfaction]]&gt;=4,"Excellent")</f>
        <v>Excellent</v>
      </c>
    </row>
    <row r="7858" spans="2:22" x14ac:dyDescent="0.3">
      <c r="B7858" t="s">
        <v>5931</v>
      </c>
      <c r="C7858" s="2">
        <v>45695</v>
      </c>
      <c r="D7858" s="1">
        <v>0.60347222222222219</v>
      </c>
      <c r="E7858" t="s">
        <v>110</v>
      </c>
      <c r="F7858" t="s">
        <v>34</v>
      </c>
      <c r="G7858" t="s">
        <v>250</v>
      </c>
      <c r="H7858" t="s">
        <v>2392</v>
      </c>
      <c r="I7858" t="s">
        <v>23</v>
      </c>
      <c r="J7858" t="s">
        <v>55</v>
      </c>
      <c r="K7858" t="s">
        <v>25</v>
      </c>
      <c r="L7858" t="s">
        <v>3570</v>
      </c>
      <c r="M7858">
        <v>1.9</v>
      </c>
      <c r="N7858">
        <v>5.4</v>
      </c>
      <c r="O7858" t="s">
        <v>26</v>
      </c>
      <c r="P7858">
        <v>5</v>
      </c>
      <c r="Q7858" t="s">
        <v>27</v>
      </c>
      <c r="R7858" t="s">
        <v>28</v>
      </c>
      <c r="S7858">
        <v>172.62</v>
      </c>
      <c r="T7858" t="str" cm="1">
        <f t="array" ref="T7858">_xlfn.IFS(Raw_Data[[#This Row],[Call Status]]="Resolved","5",Raw_Data[[#This Row],[Call Status]]="Escalated","2",Raw_Data[[#This Row],[Call Status]]="Pending","3",Raw_Data[[#This Row],[Call Status]]="Abandoned","0")</f>
        <v>5</v>
      </c>
      <c r="U7858" t="str">
        <f>TEXT(Raw_Data[[#This Row],[Call Date]],"mmmm")</f>
        <v>February</v>
      </c>
      <c r="V7858" t="str" cm="1">
        <f t="array" ref="V7858">_xlfn.IFS(Raw_Data[[#This Row],[Customer Satisfaction]]&lt;2,"Poor",Raw_Data[[#This Row],[Customer Satisfaction]]&lt;4,"Average",Raw_Data[[#This Row],[Customer Satisfaction]]&gt;=4,"Excellent")</f>
        <v>Excellent</v>
      </c>
    </row>
    <row r="7859" spans="2:22" x14ac:dyDescent="0.3">
      <c r="B7859" t="s">
        <v>833</v>
      </c>
      <c r="C7859" s="2">
        <v>45883</v>
      </c>
      <c r="D7859" s="1">
        <v>0.72361111111111109</v>
      </c>
      <c r="E7859" t="s">
        <v>41</v>
      </c>
      <c r="F7859" t="s">
        <v>34</v>
      </c>
      <c r="G7859" t="s">
        <v>162</v>
      </c>
      <c r="H7859" t="s">
        <v>22</v>
      </c>
      <c r="I7859" t="s">
        <v>23</v>
      </c>
      <c r="J7859" t="s">
        <v>42</v>
      </c>
      <c r="K7859" t="s">
        <v>25</v>
      </c>
      <c r="L7859" t="s">
        <v>25</v>
      </c>
      <c r="M7859">
        <v>0.7</v>
      </c>
      <c r="N7859">
        <v>9.3000000000000007</v>
      </c>
      <c r="O7859" t="s">
        <v>26</v>
      </c>
      <c r="P7859">
        <v>3</v>
      </c>
      <c r="Q7859" t="s">
        <v>615</v>
      </c>
      <c r="R7859" t="s">
        <v>28</v>
      </c>
      <c r="S7859">
        <v>238.72</v>
      </c>
      <c r="T7859" t="str" cm="1">
        <f t="array" ref="T7859">_xlfn.IFS(Raw_Data[[#This Row],[Call Status]]="Resolved","5",Raw_Data[[#This Row],[Call Status]]="Escalated","2",Raw_Data[[#This Row],[Call Status]]="Pending","3",Raw_Data[[#This Row],[Call Status]]="Abandoned","0")</f>
        <v>5</v>
      </c>
      <c r="U7859" t="str">
        <f>TEXT(Raw_Data[[#This Row],[Call Date]],"mmmm")</f>
        <v>August</v>
      </c>
      <c r="V7859" t="str" cm="1">
        <f t="array" ref="V7859">_xlfn.IFS(Raw_Data[[#This Row],[Customer Satisfaction]]&lt;2,"Poor",Raw_Data[[#This Row],[Customer Satisfaction]]&lt;4,"Average",Raw_Data[[#This Row],[Customer Satisfaction]]&gt;=4,"Excellent")</f>
        <v>Average</v>
      </c>
    </row>
    <row r="7860" spans="2:22" x14ac:dyDescent="0.3">
      <c r="B7860" t="s">
        <v>9648</v>
      </c>
      <c r="C7860" s="2">
        <v>45710</v>
      </c>
      <c r="D7860" s="1">
        <v>0.39305555555555555</v>
      </c>
      <c r="E7860" t="s">
        <v>53</v>
      </c>
      <c r="F7860" t="s">
        <v>20</v>
      </c>
      <c r="G7860" t="s">
        <v>250</v>
      </c>
      <c r="H7860" t="s">
        <v>22</v>
      </c>
      <c r="I7860" t="s">
        <v>1128</v>
      </c>
      <c r="J7860" t="s">
        <v>39</v>
      </c>
      <c r="K7860" t="s">
        <v>8876</v>
      </c>
      <c r="L7860" t="s">
        <v>8877</v>
      </c>
      <c r="M7860">
        <v>10.199999999999999</v>
      </c>
      <c r="N7860">
        <v>14.2</v>
      </c>
      <c r="O7860" t="s">
        <v>28</v>
      </c>
      <c r="P7860">
        <v>1</v>
      </c>
      <c r="Q7860" t="s">
        <v>1014</v>
      </c>
      <c r="R7860" t="s">
        <v>28</v>
      </c>
      <c r="S7860">
        <v>73.06</v>
      </c>
      <c r="T7860" t="str" cm="1">
        <f t="array" ref="T7860">_xlfn.IFS(Raw_Data[[#This Row],[Call Status]]="Resolved","5",Raw_Data[[#This Row],[Call Status]]="Escalated","2",Raw_Data[[#This Row],[Call Status]]="Pending","3",Raw_Data[[#This Row],[Call Status]]="Abandoned","0")</f>
        <v>3</v>
      </c>
      <c r="U7860" t="str">
        <f>TEXT(Raw_Data[[#This Row],[Call Date]],"mmmm")</f>
        <v>February</v>
      </c>
      <c r="V7860" t="str" cm="1">
        <f t="array" ref="V7860">_xlfn.IFS(Raw_Data[[#This Row],[Customer Satisfaction]]&lt;2,"Poor",Raw_Data[[#This Row],[Customer Satisfaction]]&lt;4,"Average",Raw_Data[[#This Row],[Customer Satisfaction]]&gt;=4,"Excellent")</f>
        <v>Poor</v>
      </c>
    </row>
    <row r="7861" spans="2:22" x14ac:dyDescent="0.3">
      <c r="B7861" t="s">
        <v>8772</v>
      </c>
      <c r="C7861" s="2">
        <v>45881</v>
      </c>
      <c r="D7861" s="1">
        <v>0.75</v>
      </c>
      <c r="E7861" t="s">
        <v>59</v>
      </c>
      <c r="F7861" t="s">
        <v>20</v>
      </c>
      <c r="G7861" t="s">
        <v>327</v>
      </c>
      <c r="H7861" t="s">
        <v>2026</v>
      </c>
      <c r="I7861" t="s">
        <v>23</v>
      </c>
      <c r="J7861" t="s">
        <v>55</v>
      </c>
      <c r="K7861" t="s">
        <v>16</v>
      </c>
      <c r="L7861" t="s">
        <v>16</v>
      </c>
      <c r="M7861">
        <v>0.6</v>
      </c>
      <c r="N7861">
        <v>11.1</v>
      </c>
      <c r="O7861" t="s">
        <v>28</v>
      </c>
      <c r="P7861">
        <v>1</v>
      </c>
      <c r="Q7861" t="s">
        <v>1014</v>
      </c>
      <c r="R7861" t="s">
        <v>26</v>
      </c>
      <c r="S7861">
        <v>183.12</v>
      </c>
      <c r="T7861" t="str" cm="1">
        <f t="array" ref="T7861">_xlfn.IFS(Raw_Data[[#This Row],[Call Status]]="Resolved","5",Raw_Data[[#This Row],[Call Status]]="Escalated","2",Raw_Data[[#This Row],[Call Status]]="Pending","3",Raw_Data[[#This Row],[Call Status]]="Abandoned","0")</f>
        <v>2</v>
      </c>
      <c r="U7861" t="str">
        <f>TEXT(Raw_Data[[#This Row],[Call Date]],"mmmm")</f>
        <v>August</v>
      </c>
      <c r="V7861" t="str" cm="1">
        <f t="array" ref="V7861">_xlfn.IFS(Raw_Data[[#This Row],[Customer Satisfaction]]&lt;2,"Poor",Raw_Data[[#This Row],[Customer Satisfaction]]&lt;4,"Average",Raw_Data[[#This Row],[Customer Satisfaction]]&gt;=4,"Excellent")</f>
        <v>Poor</v>
      </c>
    </row>
    <row r="7862" spans="2:22" x14ac:dyDescent="0.3">
      <c r="B7862" t="s">
        <v>4443</v>
      </c>
      <c r="C7862" s="2">
        <v>45811</v>
      </c>
      <c r="D7862" s="1">
        <v>0.44791666666666669</v>
      </c>
      <c r="E7862" t="s">
        <v>63</v>
      </c>
      <c r="F7862" t="s">
        <v>38</v>
      </c>
      <c r="G7862" t="s">
        <v>21</v>
      </c>
      <c r="H7862" t="s">
        <v>22</v>
      </c>
      <c r="I7862" t="s">
        <v>1128</v>
      </c>
      <c r="J7862" t="s">
        <v>24</v>
      </c>
      <c r="K7862" t="s">
        <v>25</v>
      </c>
      <c r="L7862" t="s">
        <v>3561</v>
      </c>
      <c r="M7862">
        <v>2.5</v>
      </c>
      <c r="N7862">
        <v>12.8</v>
      </c>
      <c r="O7862" t="s">
        <v>28</v>
      </c>
      <c r="P7862">
        <v>4</v>
      </c>
      <c r="Q7862" t="s">
        <v>27</v>
      </c>
      <c r="R7862" t="s">
        <v>28</v>
      </c>
      <c r="S7862">
        <v>95.44</v>
      </c>
      <c r="T7862" t="str" cm="1">
        <f t="array" ref="T7862">_xlfn.IFS(Raw_Data[[#This Row],[Call Status]]="Resolved","5",Raw_Data[[#This Row],[Call Status]]="Escalated","2",Raw_Data[[#This Row],[Call Status]]="Pending","3",Raw_Data[[#This Row],[Call Status]]="Abandoned","0")</f>
        <v>5</v>
      </c>
      <c r="U7862" t="str">
        <f>TEXT(Raw_Data[[#This Row],[Call Date]],"mmmm")</f>
        <v>June</v>
      </c>
      <c r="V7862" t="str" cm="1">
        <f t="array" ref="V7862">_xlfn.IFS(Raw_Data[[#This Row],[Customer Satisfaction]]&lt;2,"Poor",Raw_Data[[#This Row],[Customer Satisfaction]]&lt;4,"Average",Raw_Data[[#This Row],[Customer Satisfaction]]&gt;=4,"Excellent")</f>
        <v>Excellent</v>
      </c>
    </row>
    <row r="7863" spans="2:22" x14ac:dyDescent="0.3">
      <c r="B7863" t="s">
        <v>6735</v>
      </c>
      <c r="C7863" s="2">
        <v>45705</v>
      </c>
      <c r="D7863" s="1">
        <v>0.34861111111111109</v>
      </c>
      <c r="E7863" t="s">
        <v>53</v>
      </c>
      <c r="F7863" t="s">
        <v>34</v>
      </c>
      <c r="G7863" t="s">
        <v>162</v>
      </c>
      <c r="H7863" t="s">
        <v>22</v>
      </c>
      <c r="I7863" t="s">
        <v>23</v>
      </c>
      <c r="J7863" t="s">
        <v>76</v>
      </c>
      <c r="K7863" t="s">
        <v>25</v>
      </c>
      <c r="L7863" t="s">
        <v>3561</v>
      </c>
      <c r="M7863">
        <v>3.1</v>
      </c>
      <c r="N7863">
        <v>11.8</v>
      </c>
      <c r="O7863" t="s">
        <v>26</v>
      </c>
      <c r="P7863">
        <v>5</v>
      </c>
      <c r="Q7863" t="s">
        <v>27</v>
      </c>
      <c r="R7863" t="s">
        <v>28</v>
      </c>
      <c r="S7863">
        <v>93.1</v>
      </c>
      <c r="T7863" t="str" cm="1">
        <f t="array" ref="T7863">_xlfn.IFS(Raw_Data[[#This Row],[Call Status]]="Resolved","5",Raw_Data[[#This Row],[Call Status]]="Escalated","2",Raw_Data[[#This Row],[Call Status]]="Pending","3",Raw_Data[[#This Row],[Call Status]]="Abandoned","0")</f>
        <v>5</v>
      </c>
      <c r="U7863" t="str">
        <f>TEXT(Raw_Data[[#This Row],[Call Date]],"mmmm")</f>
        <v>February</v>
      </c>
      <c r="V7863" t="str" cm="1">
        <f t="array" ref="V7863">_xlfn.IFS(Raw_Data[[#This Row],[Customer Satisfaction]]&lt;2,"Poor",Raw_Data[[#This Row],[Customer Satisfaction]]&lt;4,"Average",Raw_Data[[#This Row],[Customer Satisfaction]]&gt;=4,"Excellent")</f>
        <v>Excellent</v>
      </c>
    </row>
    <row r="7864" spans="2:22" x14ac:dyDescent="0.3">
      <c r="B7864" t="s">
        <v>244</v>
      </c>
      <c r="C7864" s="2">
        <v>46008</v>
      </c>
      <c r="D7864" s="1">
        <v>0.49305555555555558</v>
      </c>
      <c r="E7864" t="s">
        <v>66</v>
      </c>
      <c r="F7864" t="s">
        <v>20</v>
      </c>
      <c r="G7864" t="s">
        <v>162</v>
      </c>
      <c r="H7864" t="s">
        <v>22</v>
      </c>
      <c r="I7864" t="s">
        <v>23</v>
      </c>
      <c r="J7864" t="s">
        <v>45</v>
      </c>
      <c r="K7864" t="s">
        <v>25</v>
      </c>
      <c r="L7864" t="s">
        <v>25</v>
      </c>
      <c r="M7864">
        <v>3.2</v>
      </c>
      <c r="N7864">
        <v>5.6</v>
      </c>
      <c r="O7864" t="s">
        <v>28</v>
      </c>
      <c r="P7864">
        <v>5</v>
      </c>
      <c r="Q7864" t="s">
        <v>27</v>
      </c>
      <c r="R7864" t="s">
        <v>28</v>
      </c>
      <c r="S7864">
        <v>171.69</v>
      </c>
      <c r="T7864" t="str" cm="1">
        <f t="array" ref="T7864">_xlfn.IFS(Raw_Data[[#This Row],[Call Status]]="Resolved","5",Raw_Data[[#This Row],[Call Status]]="Escalated","2",Raw_Data[[#This Row],[Call Status]]="Pending","3",Raw_Data[[#This Row],[Call Status]]="Abandoned","0")</f>
        <v>5</v>
      </c>
      <c r="U7864" t="str">
        <f>TEXT(Raw_Data[[#This Row],[Call Date]],"mmmm")</f>
        <v>December</v>
      </c>
      <c r="V7864" t="str" cm="1">
        <f t="array" ref="V7864">_xlfn.IFS(Raw_Data[[#This Row],[Customer Satisfaction]]&lt;2,"Poor",Raw_Data[[#This Row],[Customer Satisfaction]]&lt;4,"Average",Raw_Data[[#This Row],[Customer Satisfaction]]&gt;=4,"Excellent")</f>
        <v>Excellent</v>
      </c>
    </row>
    <row r="7865" spans="2:22" x14ac:dyDescent="0.3">
      <c r="B7865" t="s">
        <v>8504</v>
      </c>
      <c r="C7865" s="2">
        <v>45804</v>
      </c>
      <c r="D7865" s="1">
        <v>0.875</v>
      </c>
      <c r="E7865" t="s">
        <v>33</v>
      </c>
      <c r="F7865" t="s">
        <v>48</v>
      </c>
      <c r="G7865" t="s">
        <v>250</v>
      </c>
      <c r="H7865" t="s">
        <v>22</v>
      </c>
      <c r="I7865" t="s">
        <v>23</v>
      </c>
      <c r="J7865" t="s">
        <v>45</v>
      </c>
      <c r="K7865" t="s">
        <v>16</v>
      </c>
      <c r="L7865" t="s">
        <v>16</v>
      </c>
      <c r="M7865">
        <v>3.6</v>
      </c>
      <c r="N7865">
        <v>7.3</v>
      </c>
      <c r="O7865" t="s">
        <v>28</v>
      </c>
      <c r="P7865">
        <v>2</v>
      </c>
      <c r="Q7865" t="s">
        <v>1014</v>
      </c>
      <c r="R7865" t="s">
        <v>26</v>
      </c>
      <c r="S7865">
        <v>25.16</v>
      </c>
      <c r="T7865" t="str" cm="1">
        <f t="array" ref="T7865">_xlfn.IFS(Raw_Data[[#This Row],[Call Status]]="Resolved","5",Raw_Data[[#This Row],[Call Status]]="Escalated","2",Raw_Data[[#This Row],[Call Status]]="Pending","3",Raw_Data[[#This Row],[Call Status]]="Abandoned","0")</f>
        <v>2</v>
      </c>
      <c r="U7865" t="str">
        <f>TEXT(Raw_Data[[#This Row],[Call Date]],"mmmm")</f>
        <v>May</v>
      </c>
      <c r="V7865" t="str" cm="1">
        <f t="array" ref="V7865">_xlfn.IFS(Raw_Data[[#This Row],[Customer Satisfaction]]&lt;2,"Poor",Raw_Data[[#This Row],[Customer Satisfaction]]&lt;4,"Average",Raw_Data[[#This Row],[Customer Satisfaction]]&gt;=4,"Excellent")</f>
        <v>Average</v>
      </c>
    </row>
    <row r="7866" spans="2:22" x14ac:dyDescent="0.3">
      <c r="B7866" t="s">
        <v>7269</v>
      </c>
      <c r="C7866" s="2">
        <v>45721</v>
      </c>
      <c r="D7866" s="1">
        <v>0.34375</v>
      </c>
      <c r="E7866" t="s">
        <v>57</v>
      </c>
      <c r="F7866" t="s">
        <v>48</v>
      </c>
      <c r="G7866" t="s">
        <v>21</v>
      </c>
      <c r="H7866" t="s">
        <v>22</v>
      </c>
      <c r="I7866" t="s">
        <v>1128</v>
      </c>
      <c r="J7866" t="s">
        <v>35</v>
      </c>
      <c r="K7866" t="s">
        <v>7253</v>
      </c>
      <c r="L7866" t="s">
        <v>7254</v>
      </c>
      <c r="M7866">
        <v>4.5999999999999996</v>
      </c>
      <c r="N7866">
        <v>9.1</v>
      </c>
      <c r="O7866" t="s">
        <v>28</v>
      </c>
      <c r="P7866">
        <v>4</v>
      </c>
      <c r="Q7866" t="s">
        <v>27</v>
      </c>
      <c r="R7866" t="s">
        <v>28</v>
      </c>
      <c r="S7866">
        <v>165.37</v>
      </c>
      <c r="T7866" t="str" cm="1">
        <f t="array" ref="T7866">_xlfn.IFS(Raw_Data[[#This Row],[Call Status]]="Resolved","5",Raw_Data[[#This Row],[Call Status]]="Escalated","2",Raw_Data[[#This Row],[Call Status]]="Pending","3",Raw_Data[[#This Row],[Call Status]]="Abandoned","0")</f>
        <v>0</v>
      </c>
      <c r="U7866" t="str">
        <f>TEXT(Raw_Data[[#This Row],[Call Date]],"mmmm")</f>
        <v>March</v>
      </c>
      <c r="V7866" t="str" cm="1">
        <f t="array" ref="V7866">_xlfn.IFS(Raw_Data[[#This Row],[Customer Satisfaction]]&lt;2,"Poor",Raw_Data[[#This Row],[Customer Satisfaction]]&lt;4,"Average",Raw_Data[[#This Row],[Customer Satisfaction]]&gt;=4,"Excellent")</f>
        <v>Excellent</v>
      </c>
    </row>
    <row r="7867" spans="2:22" x14ac:dyDescent="0.3">
      <c r="B7867" t="s">
        <v>7544</v>
      </c>
      <c r="C7867" s="2">
        <v>46006</v>
      </c>
      <c r="D7867" s="1">
        <v>0.48541666666666666</v>
      </c>
      <c r="E7867" t="s">
        <v>47</v>
      </c>
      <c r="F7867" t="s">
        <v>38</v>
      </c>
      <c r="G7867" t="s">
        <v>162</v>
      </c>
      <c r="H7867" t="s">
        <v>22</v>
      </c>
      <c r="I7867" t="s">
        <v>1128</v>
      </c>
      <c r="J7867" t="s">
        <v>42</v>
      </c>
      <c r="K7867" t="s">
        <v>7253</v>
      </c>
      <c r="L7867" t="s">
        <v>7254</v>
      </c>
      <c r="M7867">
        <v>4.2</v>
      </c>
      <c r="N7867">
        <v>5.7</v>
      </c>
      <c r="O7867" t="s">
        <v>28</v>
      </c>
      <c r="P7867">
        <v>0</v>
      </c>
      <c r="Q7867" t="s">
        <v>1014</v>
      </c>
      <c r="R7867" t="s">
        <v>28</v>
      </c>
      <c r="S7867">
        <v>31.12</v>
      </c>
      <c r="T7867" t="str" cm="1">
        <f t="array" ref="T7867">_xlfn.IFS(Raw_Data[[#This Row],[Call Status]]="Resolved","5",Raw_Data[[#This Row],[Call Status]]="Escalated","2",Raw_Data[[#This Row],[Call Status]]="Pending","3",Raw_Data[[#This Row],[Call Status]]="Abandoned","0")</f>
        <v>0</v>
      </c>
      <c r="U7867" t="str">
        <f>TEXT(Raw_Data[[#This Row],[Call Date]],"mmmm")</f>
        <v>December</v>
      </c>
      <c r="V7867" t="str" cm="1">
        <f t="array" ref="V7867">_xlfn.IFS(Raw_Data[[#This Row],[Customer Satisfaction]]&lt;2,"Poor",Raw_Data[[#This Row],[Customer Satisfaction]]&lt;4,"Average",Raw_Data[[#This Row],[Customer Satisfaction]]&gt;=4,"Excellent")</f>
        <v>Poor</v>
      </c>
    </row>
    <row r="7868" spans="2:22" x14ac:dyDescent="0.3">
      <c r="B7868" t="s">
        <v>1901</v>
      </c>
      <c r="C7868" s="2">
        <v>45839</v>
      </c>
      <c r="D7868" s="1">
        <v>0.46527777777777779</v>
      </c>
      <c r="E7868" t="s">
        <v>66</v>
      </c>
      <c r="F7868" t="s">
        <v>34</v>
      </c>
      <c r="G7868" t="s">
        <v>250</v>
      </c>
      <c r="H7868" t="s">
        <v>22</v>
      </c>
      <c r="I7868" t="s">
        <v>1137</v>
      </c>
      <c r="J7868" t="s">
        <v>31</v>
      </c>
      <c r="K7868" t="s">
        <v>25</v>
      </c>
      <c r="L7868" t="s">
        <v>25</v>
      </c>
      <c r="M7868">
        <v>0.9</v>
      </c>
      <c r="N7868">
        <v>11.2</v>
      </c>
      <c r="O7868" t="s">
        <v>26</v>
      </c>
      <c r="P7868">
        <v>5</v>
      </c>
      <c r="Q7868" t="s">
        <v>27</v>
      </c>
      <c r="R7868" t="s">
        <v>28</v>
      </c>
      <c r="S7868">
        <v>228.32</v>
      </c>
      <c r="T7868" t="str" cm="1">
        <f t="array" ref="T7868">_xlfn.IFS(Raw_Data[[#This Row],[Call Status]]="Resolved","5",Raw_Data[[#This Row],[Call Status]]="Escalated","2",Raw_Data[[#This Row],[Call Status]]="Pending","3",Raw_Data[[#This Row],[Call Status]]="Abandoned","0")</f>
        <v>5</v>
      </c>
      <c r="U7868" t="str">
        <f>TEXT(Raw_Data[[#This Row],[Call Date]],"mmmm")</f>
        <v>July</v>
      </c>
      <c r="V7868" t="str" cm="1">
        <f t="array" ref="V7868">_xlfn.IFS(Raw_Data[[#This Row],[Customer Satisfaction]]&lt;2,"Poor",Raw_Data[[#This Row],[Customer Satisfaction]]&lt;4,"Average",Raw_Data[[#This Row],[Customer Satisfaction]]&gt;=4,"Excellent")</f>
        <v>Excellent</v>
      </c>
    </row>
    <row r="7869" spans="2:22" x14ac:dyDescent="0.3">
      <c r="B7869" t="s">
        <v>420</v>
      </c>
      <c r="C7869" s="2">
        <v>45782</v>
      </c>
      <c r="D7869" s="1">
        <v>0.5395833333333333</v>
      </c>
      <c r="E7869" t="s">
        <v>19</v>
      </c>
      <c r="F7869" t="s">
        <v>20</v>
      </c>
      <c r="G7869" t="s">
        <v>162</v>
      </c>
      <c r="H7869" t="s">
        <v>22</v>
      </c>
      <c r="I7869" t="s">
        <v>23</v>
      </c>
      <c r="J7869" t="s">
        <v>24</v>
      </c>
      <c r="K7869" t="s">
        <v>25</v>
      </c>
      <c r="L7869" t="s">
        <v>25</v>
      </c>
      <c r="M7869">
        <v>3.8</v>
      </c>
      <c r="N7869">
        <v>7.7</v>
      </c>
      <c r="O7869" t="s">
        <v>26</v>
      </c>
      <c r="P7869">
        <v>5</v>
      </c>
      <c r="Q7869" t="s">
        <v>27</v>
      </c>
      <c r="R7869" t="s">
        <v>26</v>
      </c>
      <c r="S7869">
        <v>141.16999999999999</v>
      </c>
      <c r="T7869" t="str" cm="1">
        <f t="array" ref="T7869">_xlfn.IFS(Raw_Data[[#This Row],[Call Status]]="Resolved","5",Raw_Data[[#This Row],[Call Status]]="Escalated","2",Raw_Data[[#This Row],[Call Status]]="Pending","3",Raw_Data[[#This Row],[Call Status]]="Abandoned","0")</f>
        <v>5</v>
      </c>
      <c r="U7869" t="str">
        <f>TEXT(Raw_Data[[#This Row],[Call Date]],"mmmm")</f>
        <v>May</v>
      </c>
      <c r="V7869" t="str" cm="1">
        <f t="array" ref="V7869">_xlfn.IFS(Raw_Data[[#This Row],[Customer Satisfaction]]&lt;2,"Poor",Raw_Data[[#This Row],[Customer Satisfaction]]&lt;4,"Average",Raw_Data[[#This Row],[Customer Satisfaction]]&gt;=4,"Excellent")</f>
        <v>Excellent</v>
      </c>
    </row>
    <row r="7870" spans="2:22" x14ac:dyDescent="0.3">
      <c r="B7870" t="s">
        <v>4358</v>
      </c>
      <c r="C7870" s="2">
        <v>45836</v>
      </c>
      <c r="D7870" s="1">
        <v>0.6479166666666667</v>
      </c>
      <c r="E7870" t="s">
        <v>70</v>
      </c>
      <c r="F7870" t="s">
        <v>38</v>
      </c>
      <c r="G7870" t="s">
        <v>21</v>
      </c>
      <c r="H7870" t="s">
        <v>22</v>
      </c>
      <c r="I7870" t="s">
        <v>1128</v>
      </c>
      <c r="J7870" t="s">
        <v>24</v>
      </c>
      <c r="K7870" t="s">
        <v>25</v>
      </c>
      <c r="L7870" t="s">
        <v>3570</v>
      </c>
      <c r="M7870">
        <v>4.4000000000000004</v>
      </c>
      <c r="N7870">
        <v>4.9000000000000004</v>
      </c>
      <c r="O7870" t="s">
        <v>26</v>
      </c>
      <c r="P7870">
        <v>4</v>
      </c>
      <c r="Q7870" t="s">
        <v>27</v>
      </c>
      <c r="R7870" t="s">
        <v>28</v>
      </c>
      <c r="S7870">
        <v>212.74</v>
      </c>
      <c r="T7870" t="str" cm="1">
        <f t="array" ref="T7870">_xlfn.IFS(Raw_Data[[#This Row],[Call Status]]="Resolved","5",Raw_Data[[#This Row],[Call Status]]="Escalated","2",Raw_Data[[#This Row],[Call Status]]="Pending","3",Raw_Data[[#This Row],[Call Status]]="Abandoned","0")</f>
        <v>5</v>
      </c>
      <c r="U7870" t="str">
        <f>TEXT(Raw_Data[[#This Row],[Call Date]],"mmmm")</f>
        <v>June</v>
      </c>
      <c r="V7870" t="str" cm="1">
        <f t="array" ref="V7870">_xlfn.IFS(Raw_Data[[#This Row],[Customer Satisfaction]]&lt;2,"Poor",Raw_Data[[#This Row],[Customer Satisfaction]]&lt;4,"Average",Raw_Data[[#This Row],[Customer Satisfaction]]&gt;=4,"Excellent")</f>
        <v>Excellent</v>
      </c>
    </row>
    <row r="7871" spans="2:22" x14ac:dyDescent="0.3">
      <c r="B7871" t="s">
        <v>5172</v>
      </c>
      <c r="C7871" s="2">
        <v>45696</v>
      </c>
      <c r="D7871" s="1">
        <v>0.84583333333333333</v>
      </c>
      <c r="E7871" t="s">
        <v>53</v>
      </c>
      <c r="F7871" t="s">
        <v>34</v>
      </c>
      <c r="G7871" t="s">
        <v>21</v>
      </c>
      <c r="H7871" t="s">
        <v>22</v>
      </c>
      <c r="I7871" t="s">
        <v>1128</v>
      </c>
      <c r="J7871" t="s">
        <v>39</v>
      </c>
      <c r="K7871" t="s">
        <v>25</v>
      </c>
      <c r="L7871" t="s">
        <v>3564</v>
      </c>
      <c r="M7871">
        <v>8.1</v>
      </c>
      <c r="N7871">
        <v>4.5</v>
      </c>
      <c r="O7871" t="s">
        <v>28</v>
      </c>
      <c r="P7871">
        <v>5</v>
      </c>
      <c r="Q7871" t="s">
        <v>27</v>
      </c>
      <c r="R7871" t="s">
        <v>28</v>
      </c>
      <c r="S7871">
        <v>109.2</v>
      </c>
      <c r="T7871" t="str" cm="1">
        <f t="array" ref="T7871">_xlfn.IFS(Raw_Data[[#This Row],[Call Status]]="Resolved","5",Raw_Data[[#This Row],[Call Status]]="Escalated","2",Raw_Data[[#This Row],[Call Status]]="Pending","3",Raw_Data[[#This Row],[Call Status]]="Abandoned","0")</f>
        <v>5</v>
      </c>
      <c r="U7871" t="str">
        <f>TEXT(Raw_Data[[#This Row],[Call Date]],"mmmm")</f>
        <v>February</v>
      </c>
      <c r="V7871" t="str" cm="1">
        <f t="array" ref="V7871">_xlfn.IFS(Raw_Data[[#This Row],[Customer Satisfaction]]&lt;2,"Poor",Raw_Data[[#This Row],[Customer Satisfaction]]&lt;4,"Average",Raw_Data[[#This Row],[Customer Satisfaction]]&gt;=4,"Excellent")</f>
        <v>Excellent</v>
      </c>
    </row>
    <row r="7872" spans="2:22" x14ac:dyDescent="0.3">
      <c r="B7872" t="s">
        <v>2047</v>
      </c>
      <c r="C7872" s="2">
        <v>45917</v>
      </c>
      <c r="D7872" s="1">
        <v>0.56666666666666665</v>
      </c>
      <c r="E7872" t="s">
        <v>70</v>
      </c>
      <c r="F7872" t="s">
        <v>38</v>
      </c>
      <c r="G7872" t="s">
        <v>162</v>
      </c>
      <c r="H7872" t="s">
        <v>2026</v>
      </c>
      <c r="I7872" t="s">
        <v>1137</v>
      </c>
      <c r="J7872" t="s">
        <v>31</v>
      </c>
      <c r="K7872" t="s">
        <v>25</v>
      </c>
      <c r="L7872" t="s">
        <v>25</v>
      </c>
      <c r="M7872">
        <v>1.1000000000000001</v>
      </c>
      <c r="N7872">
        <v>14.2</v>
      </c>
      <c r="O7872" t="s">
        <v>26</v>
      </c>
      <c r="P7872">
        <v>3</v>
      </c>
      <c r="Q7872" t="s">
        <v>615</v>
      </c>
      <c r="R7872" t="s">
        <v>28</v>
      </c>
      <c r="S7872">
        <v>657.53</v>
      </c>
      <c r="T7872" t="str" cm="1">
        <f t="array" ref="T7872">_xlfn.IFS(Raw_Data[[#This Row],[Call Status]]="Resolved","5",Raw_Data[[#This Row],[Call Status]]="Escalated","2",Raw_Data[[#This Row],[Call Status]]="Pending","3",Raw_Data[[#This Row],[Call Status]]="Abandoned","0")</f>
        <v>5</v>
      </c>
      <c r="U7872" t="str">
        <f>TEXT(Raw_Data[[#This Row],[Call Date]],"mmmm")</f>
        <v>September</v>
      </c>
      <c r="V7872" t="str" cm="1">
        <f t="array" ref="V7872">_xlfn.IFS(Raw_Data[[#This Row],[Customer Satisfaction]]&lt;2,"Poor",Raw_Data[[#This Row],[Customer Satisfaction]]&lt;4,"Average",Raw_Data[[#This Row],[Customer Satisfaction]]&gt;=4,"Excellent")</f>
        <v>Average</v>
      </c>
    </row>
    <row r="7873" spans="2:22" x14ac:dyDescent="0.3">
      <c r="B7873" t="s">
        <v>3709</v>
      </c>
      <c r="C7873" s="2">
        <v>45660</v>
      </c>
      <c r="D7873" s="1">
        <v>0.87222222222222223</v>
      </c>
      <c r="E7873" t="s">
        <v>33</v>
      </c>
      <c r="F7873" t="s">
        <v>48</v>
      </c>
      <c r="G7873" t="s">
        <v>21</v>
      </c>
      <c r="H7873" t="s">
        <v>2026</v>
      </c>
      <c r="I7873" t="s">
        <v>1137</v>
      </c>
      <c r="J7873" t="s">
        <v>49</v>
      </c>
      <c r="K7873" t="s">
        <v>25</v>
      </c>
      <c r="L7873" t="s">
        <v>3561</v>
      </c>
      <c r="M7873">
        <v>0.6</v>
      </c>
      <c r="N7873">
        <v>10.7</v>
      </c>
      <c r="O7873" t="s">
        <v>26</v>
      </c>
      <c r="P7873">
        <v>5</v>
      </c>
      <c r="Q7873" t="s">
        <v>27</v>
      </c>
      <c r="R7873" t="s">
        <v>28</v>
      </c>
      <c r="S7873">
        <v>324.62</v>
      </c>
      <c r="T7873" t="str" cm="1">
        <f t="array" ref="T7873">_xlfn.IFS(Raw_Data[[#This Row],[Call Status]]="Resolved","5",Raw_Data[[#This Row],[Call Status]]="Escalated","2",Raw_Data[[#This Row],[Call Status]]="Pending","3",Raw_Data[[#This Row],[Call Status]]="Abandoned","0")</f>
        <v>5</v>
      </c>
      <c r="U7873" t="str">
        <f>TEXT(Raw_Data[[#This Row],[Call Date]],"mmmm")</f>
        <v>January</v>
      </c>
      <c r="V7873" t="str" cm="1">
        <f t="array" ref="V7873">_xlfn.IFS(Raw_Data[[#This Row],[Customer Satisfaction]]&lt;2,"Poor",Raw_Data[[#This Row],[Customer Satisfaction]]&lt;4,"Average",Raw_Data[[#This Row],[Customer Satisfaction]]&gt;=4,"Excellent")</f>
        <v>Excellent</v>
      </c>
    </row>
    <row r="7874" spans="2:22" x14ac:dyDescent="0.3">
      <c r="B7874" t="s">
        <v>5076</v>
      </c>
      <c r="C7874" s="2">
        <v>45721</v>
      </c>
      <c r="D7874" s="1">
        <v>0.62430555555555556</v>
      </c>
      <c r="E7874" t="s">
        <v>66</v>
      </c>
      <c r="F7874" t="s">
        <v>38</v>
      </c>
      <c r="G7874" t="s">
        <v>21</v>
      </c>
      <c r="H7874" t="s">
        <v>22</v>
      </c>
      <c r="I7874" t="s">
        <v>1130</v>
      </c>
      <c r="J7874" t="s">
        <v>64</v>
      </c>
      <c r="K7874" t="s">
        <v>25</v>
      </c>
      <c r="L7874" t="s">
        <v>3564</v>
      </c>
      <c r="M7874">
        <v>2.9</v>
      </c>
      <c r="N7874">
        <v>8.3000000000000007</v>
      </c>
      <c r="O7874" t="s">
        <v>26</v>
      </c>
      <c r="P7874">
        <v>4</v>
      </c>
      <c r="Q7874" t="s">
        <v>27</v>
      </c>
      <c r="R7874" t="s">
        <v>28</v>
      </c>
      <c r="S7874">
        <v>347.92</v>
      </c>
      <c r="T7874" t="str" cm="1">
        <f t="array" ref="T7874">_xlfn.IFS(Raw_Data[[#This Row],[Call Status]]="Resolved","5",Raw_Data[[#This Row],[Call Status]]="Escalated","2",Raw_Data[[#This Row],[Call Status]]="Pending","3",Raw_Data[[#This Row],[Call Status]]="Abandoned","0")</f>
        <v>5</v>
      </c>
      <c r="U7874" t="str">
        <f>TEXT(Raw_Data[[#This Row],[Call Date]],"mmmm")</f>
        <v>March</v>
      </c>
      <c r="V7874" t="str" cm="1">
        <f t="array" ref="V7874">_xlfn.IFS(Raw_Data[[#This Row],[Customer Satisfaction]]&lt;2,"Poor",Raw_Data[[#This Row],[Customer Satisfaction]]&lt;4,"Average",Raw_Data[[#This Row],[Customer Satisfaction]]&gt;=4,"Excellent")</f>
        <v>Excellent</v>
      </c>
    </row>
    <row r="7875" spans="2:22" x14ac:dyDescent="0.3">
      <c r="B7875" t="s">
        <v>6741</v>
      </c>
      <c r="C7875" s="2">
        <v>45686</v>
      </c>
      <c r="D7875" s="1">
        <v>0.82013888888888886</v>
      </c>
      <c r="E7875" t="s">
        <v>59</v>
      </c>
      <c r="F7875" t="s">
        <v>34</v>
      </c>
      <c r="G7875" t="s">
        <v>162</v>
      </c>
      <c r="H7875" t="s">
        <v>22</v>
      </c>
      <c r="I7875" t="s">
        <v>23</v>
      </c>
      <c r="J7875" t="s">
        <v>49</v>
      </c>
      <c r="K7875" t="s">
        <v>25</v>
      </c>
      <c r="L7875" t="s">
        <v>3561</v>
      </c>
      <c r="M7875">
        <v>2.8</v>
      </c>
      <c r="N7875">
        <v>10.9</v>
      </c>
      <c r="O7875" t="s">
        <v>26</v>
      </c>
      <c r="P7875">
        <v>5</v>
      </c>
      <c r="Q7875" t="s">
        <v>27</v>
      </c>
      <c r="R7875" t="s">
        <v>28</v>
      </c>
      <c r="S7875">
        <v>93.01</v>
      </c>
      <c r="T7875" t="str" cm="1">
        <f t="array" ref="T7875">_xlfn.IFS(Raw_Data[[#This Row],[Call Status]]="Resolved","5",Raw_Data[[#This Row],[Call Status]]="Escalated","2",Raw_Data[[#This Row],[Call Status]]="Pending","3",Raw_Data[[#This Row],[Call Status]]="Abandoned","0")</f>
        <v>5</v>
      </c>
      <c r="U7875" t="str">
        <f>TEXT(Raw_Data[[#This Row],[Call Date]],"mmmm")</f>
        <v>January</v>
      </c>
      <c r="V7875" t="str" cm="1">
        <f t="array" ref="V7875">_xlfn.IFS(Raw_Data[[#This Row],[Customer Satisfaction]]&lt;2,"Poor",Raw_Data[[#This Row],[Customer Satisfaction]]&lt;4,"Average",Raw_Data[[#This Row],[Customer Satisfaction]]&gt;=4,"Excellent")</f>
        <v>Excellent</v>
      </c>
    </row>
    <row r="7876" spans="2:22" x14ac:dyDescent="0.3">
      <c r="B7876" t="s">
        <v>6826</v>
      </c>
      <c r="C7876" s="2">
        <v>45668</v>
      </c>
      <c r="D7876" s="1">
        <v>0.57499999999999996</v>
      </c>
      <c r="E7876" t="s">
        <v>156</v>
      </c>
      <c r="F7876" t="s">
        <v>48</v>
      </c>
      <c r="G7876" t="s">
        <v>21</v>
      </c>
      <c r="H7876" t="s">
        <v>22</v>
      </c>
      <c r="I7876" t="s">
        <v>23</v>
      </c>
      <c r="J7876" t="s">
        <v>45</v>
      </c>
      <c r="K7876" t="s">
        <v>25</v>
      </c>
      <c r="L7876" t="s">
        <v>3564</v>
      </c>
      <c r="M7876">
        <v>3</v>
      </c>
      <c r="N7876">
        <v>6.3</v>
      </c>
      <c r="O7876" t="s">
        <v>28</v>
      </c>
      <c r="P7876">
        <v>1</v>
      </c>
      <c r="Q7876" t="s">
        <v>1014</v>
      </c>
      <c r="R7876" t="s">
        <v>28</v>
      </c>
      <c r="S7876">
        <v>95.62</v>
      </c>
      <c r="T7876" t="str" cm="1">
        <f t="array" ref="T7876">_xlfn.IFS(Raw_Data[[#This Row],[Call Status]]="Resolved","5",Raw_Data[[#This Row],[Call Status]]="Escalated","2",Raw_Data[[#This Row],[Call Status]]="Pending","3",Raw_Data[[#This Row],[Call Status]]="Abandoned","0")</f>
        <v>5</v>
      </c>
      <c r="U7876" t="str">
        <f>TEXT(Raw_Data[[#This Row],[Call Date]],"mmmm")</f>
        <v>January</v>
      </c>
      <c r="V7876" t="str" cm="1">
        <f t="array" ref="V7876">_xlfn.IFS(Raw_Data[[#This Row],[Customer Satisfaction]]&lt;2,"Poor",Raw_Data[[#This Row],[Customer Satisfaction]]&lt;4,"Average",Raw_Data[[#This Row],[Customer Satisfaction]]&gt;=4,"Excellent")</f>
        <v>Poor</v>
      </c>
    </row>
    <row r="7877" spans="2:22" x14ac:dyDescent="0.3">
      <c r="B7877" t="s">
        <v>6681</v>
      </c>
      <c r="C7877" s="2">
        <v>45754</v>
      </c>
      <c r="D7877" s="1">
        <v>0.50277777777777777</v>
      </c>
      <c r="E7877" t="s">
        <v>41</v>
      </c>
      <c r="F7877" t="s">
        <v>34</v>
      </c>
      <c r="G7877" t="s">
        <v>162</v>
      </c>
      <c r="H7877" t="s">
        <v>22</v>
      </c>
      <c r="I7877" t="s">
        <v>23</v>
      </c>
      <c r="J7877" t="s">
        <v>76</v>
      </c>
      <c r="K7877" t="s">
        <v>25</v>
      </c>
      <c r="L7877" t="s">
        <v>3561</v>
      </c>
      <c r="M7877">
        <v>1.6</v>
      </c>
      <c r="N7877">
        <v>13.7</v>
      </c>
      <c r="O7877" t="s">
        <v>26</v>
      </c>
      <c r="P7877">
        <v>3</v>
      </c>
      <c r="Q7877" t="s">
        <v>615</v>
      </c>
      <c r="R7877" t="s">
        <v>28</v>
      </c>
      <c r="S7877">
        <v>369.74</v>
      </c>
      <c r="T7877" t="str" cm="1">
        <f t="array" ref="T7877">_xlfn.IFS(Raw_Data[[#This Row],[Call Status]]="Resolved","5",Raw_Data[[#This Row],[Call Status]]="Escalated","2",Raw_Data[[#This Row],[Call Status]]="Pending","3",Raw_Data[[#This Row],[Call Status]]="Abandoned","0")</f>
        <v>5</v>
      </c>
      <c r="U7877" t="str">
        <f>TEXT(Raw_Data[[#This Row],[Call Date]],"mmmm")</f>
        <v>April</v>
      </c>
      <c r="V7877" t="str" cm="1">
        <f t="array" ref="V7877">_xlfn.IFS(Raw_Data[[#This Row],[Customer Satisfaction]]&lt;2,"Poor",Raw_Data[[#This Row],[Customer Satisfaction]]&lt;4,"Average",Raw_Data[[#This Row],[Customer Satisfaction]]&gt;=4,"Excellent")</f>
        <v>Average</v>
      </c>
    </row>
    <row r="7878" spans="2:22" x14ac:dyDescent="0.3">
      <c r="B7878" t="s">
        <v>9752</v>
      </c>
      <c r="C7878" s="2">
        <v>46015</v>
      </c>
      <c r="D7878" s="1">
        <v>0.65694444444444444</v>
      </c>
      <c r="E7878" t="s">
        <v>30</v>
      </c>
      <c r="F7878" t="s">
        <v>38</v>
      </c>
      <c r="G7878" t="s">
        <v>162</v>
      </c>
      <c r="H7878" t="s">
        <v>22</v>
      </c>
      <c r="I7878" t="s">
        <v>23</v>
      </c>
      <c r="J7878" t="s">
        <v>24</v>
      </c>
      <c r="K7878" t="s">
        <v>8876</v>
      </c>
      <c r="L7878" t="s">
        <v>8877</v>
      </c>
      <c r="M7878">
        <v>3.2</v>
      </c>
      <c r="N7878">
        <v>7.3</v>
      </c>
      <c r="O7878" t="s">
        <v>28</v>
      </c>
      <c r="P7878">
        <v>0</v>
      </c>
      <c r="Q7878" t="s">
        <v>1014</v>
      </c>
      <c r="R7878" t="s">
        <v>28</v>
      </c>
      <c r="S7878">
        <v>110.8</v>
      </c>
      <c r="T7878" t="str" cm="1">
        <f t="array" ref="T7878">_xlfn.IFS(Raw_Data[[#This Row],[Call Status]]="Resolved","5",Raw_Data[[#This Row],[Call Status]]="Escalated","2",Raw_Data[[#This Row],[Call Status]]="Pending","3",Raw_Data[[#This Row],[Call Status]]="Abandoned","0")</f>
        <v>3</v>
      </c>
      <c r="U7878" t="str">
        <f>TEXT(Raw_Data[[#This Row],[Call Date]],"mmmm")</f>
        <v>December</v>
      </c>
      <c r="V7878" t="str" cm="1">
        <f t="array" ref="V7878">_xlfn.IFS(Raw_Data[[#This Row],[Customer Satisfaction]]&lt;2,"Poor",Raw_Data[[#This Row],[Customer Satisfaction]]&lt;4,"Average",Raw_Data[[#This Row],[Customer Satisfaction]]&gt;=4,"Excellent")</f>
        <v>Poor</v>
      </c>
    </row>
    <row r="7879" spans="2:22" x14ac:dyDescent="0.3">
      <c r="B7879" t="s">
        <v>1642</v>
      </c>
      <c r="C7879" s="2">
        <v>45860</v>
      </c>
      <c r="D7879" s="1">
        <v>0.375</v>
      </c>
      <c r="E7879" t="s">
        <v>37</v>
      </c>
      <c r="F7879" t="s">
        <v>34</v>
      </c>
      <c r="G7879" t="s">
        <v>250</v>
      </c>
      <c r="H7879" t="s">
        <v>22</v>
      </c>
      <c r="I7879" t="s">
        <v>1128</v>
      </c>
      <c r="J7879" t="s">
        <v>45</v>
      </c>
      <c r="K7879" t="s">
        <v>25</v>
      </c>
      <c r="L7879" t="s">
        <v>25</v>
      </c>
      <c r="M7879">
        <v>2.7</v>
      </c>
      <c r="N7879">
        <v>7.7</v>
      </c>
      <c r="O7879" t="s">
        <v>26</v>
      </c>
      <c r="P7879">
        <v>3</v>
      </c>
      <c r="Q7879" t="s">
        <v>615</v>
      </c>
      <c r="R7879" t="s">
        <v>28</v>
      </c>
      <c r="S7879">
        <v>57.29</v>
      </c>
      <c r="T7879" t="str" cm="1">
        <f t="array" ref="T7879">_xlfn.IFS(Raw_Data[[#This Row],[Call Status]]="Resolved","5",Raw_Data[[#This Row],[Call Status]]="Escalated","2",Raw_Data[[#This Row],[Call Status]]="Pending","3",Raw_Data[[#This Row],[Call Status]]="Abandoned","0")</f>
        <v>5</v>
      </c>
      <c r="U7879" t="str">
        <f>TEXT(Raw_Data[[#This Row],[Call Date]],"mmmm")</f>
        <v>July</v>
      </c>
      <c r="V7879" t="str" cm="1">
        <f t="array" ref="V7879">_xlfn.IFS(Raw_Data[[#This Row],[Customer Satisfaction]]&lt;2,"Poor",Raw_Data[[#This Row],[Customer Satisfaction]]&lt;4,"Average",Raw_Data[[#This Row],[Customer Satisfaction]]&gt;=4,"Excellent")</f>
        <v>Average</v>
      </c>
    </row>
    <row r="7880" spans="2:22" x14ac:dyDescent="0.3">
      <c r="B7880" t="s">
        <v>3865</v>
      </c>
      <c r="C7880" s="2">
        <v>45678</v>
      </c>
      <c r="D7880" s="1">
        <v>0.47916666666666669</v>
      </c>
      <c r="E7880" t="s">
        <v>33</v>
      </c>
      <c r="F7880" t="s">
        <v>38</v>
      </c>
      <c r="G7880" t="s">
        <v>162</v>
      </c>
      <c r="H7880" t="s">
        <v>2026</v>
      </c>
      <c r="I7880" t="s">
        <v>1128</v>
      </c>
      <c r="J7880" t="s">
        <v>24</v>
      </c>
      <c r="K7880" t="s">
        <v>25</v>
      </c>
      <c r="L7880" t="s">
        <v>3564</v>
      </c>
      <c r="M7880">
        <v>0.7</v>
      </c>
      <c r="N7880">
        <v>12.6</v>
      </c>
      <c r="O7880" t="s">
        <v>28</v>
      </c>
      <c r="P7880">
        <v>3</v>
      </c>
      <c r="Q7880" t="s">
        <v>615</v>
      </c>
      <c r="R7880" t="s">
        <v>28</v>
      </c>
      <c r="S7880">
        <v>110.52</v>
      </c>
      <c r="T7880" t="str" cm="1">
        <f t="array" ref="T7880">_xlfn.IFS(Raw_Data[[#This Row],[Call Status]]="Resolved","5",Raw_Data[[#This Row],[Call Status]]="Escalated","2",Raw_Data[[#This Row],[Call Status]]="Pending","3",Raw_Data[[#This Row],[Call Status]]="Abandoned","0")</f>
        <v>5</v>
      </c>
      <c r="U7880" t="str">
        <f>TEXT(Raw_Data[[#This Row],[Call Date]],"mmmm")</f>
        <v>January</v>
      </c>
      <c r="V7880" t="str" cm="1">
        <f t="array" ref="V7880">_xlfn.IFS(Raw_Data[[#This Row],[Customer Satisfaction]]&lt;2,"Poor",Raw_Data[[#This Row],[Customer Satisfaction]]&lt;4,"Average",Raw_Data[[#This Row],[Customer Satisfaction]]&gt;=4,"Excellent")</f>
        <v>Average</v>
      </c>
    </row>
    <row r="7881" spans="2:22" x14ac:dyDescent="0.3">
      <c r="B7881" t="s">
        <v>4008</v>
      </c>
      <c r="C7881" s="2">
        <v>45696</v>
      </c>
      <c r="D7881" s="1">
        <v>0.45347222222222222</v>
      </c>
      <c r="E7881" t="s">
        <v>110</v>
      </c>
      <c r="F7881" t="s">
        <v>48</v>
      </c>
      <c r="G7881" t="s">
        <v>162</v>
      </c>
      <c r="H7881" t="s">
        <v>2392</v>
      </c>
      <c r="I7881" t="s">
        <v>1128</v>
      </c>
      <c r="J7881" t="s">
        <v>24</v>
      </c>
      <c r="K7881" t="s">
        <v>25</v>
      </c>
      <c r="L7881" t="s">
        <v>3561</v>
      </c>
      <c r="M7881">
        <v>3.2</v>
      </c>
      <c r="N7881">
        <v>8.3000000000000007</v>
      </c>
      <c r="O7881" t="s">
        <v>26</v>
      </c>
      <c r="P7881">
        <v>1</v>
      </c>
      <c r="Q7881" t="s">
        <v>1014</v>
      </c>
      <c r="R7881" t="s">
        <v>28</v>
      </c>
      <c r="S7881">
        <v>101.96</v>
      </c>
      <c r="T7881" t="str" cm="1">
        <f t="array" ref="T7881">_xlfn.IFS(Raw_Data[[#This Row],[Call Status]]="Resolved","5",Raw_Data[[#This Row],[Call Status]]="Escalated","2",Raw_Data[[#This Row],[Call Status]]="Pending","3",Raw_Data[[#This Row],[Call Status]]="Abandoned","0")</f>
        <v>5</v>
      </c>
      <c r="U7881" t="str">
        <f>TEXT(Raw_Data[[#This Row],[Call Date]],"mmmm")</f>
        <v>February</v>
      </c>
      <c r="V7881" t="str" cm="1">
        <f t="array" ref="V7881">_xlfn.IFS(Raw_Data[[#This Row],[Customer Satisfaction]]&lt;2,"Poor",Raw_Data[[#This Row],[Customer Satisfaction]]&lt;4,"Average",Raw_Data[[#This Row],[Customer Satisfaction]]&gt;=4,"Excellent")</f>
        <v>Poor</v>
      </c>
    </row>
    <row r="7882" spans="2:22" x14ac:dyDescent="0.3">
      <c r="B7882" t="s">
        <v>9781</v>
      </c>
      <c r="C7882" s="2">
        <v>45880</v>
      </c>
      <c r="D7882" s="1">
        <v>0.5444444444444444</v>
      </c>
      <c r="E7882" t="s">
        <v>84</v>
      </c>
      <c r="F7882" t="s">
        <v>34</v>
      </c>
      <c r="G7882" t="s">
        <v>162</v>
      </c>
      <c r="H7882" t="s">
        <v>22</v>
      </c>
      <c r="I7882" t="s">
        <v>23</v>
      </c>
      <c r="J7882" t="s">
        <v>55</v>
      </c>
      <c r="K7882" t="s">
        <v>8876</v>
      </c>
      <c r="L7882" t="s">
        <v>8877</v>
      </c>
      <c r="M7882">
        <v>5</v>
      </c>
      <c r="N7882">
        <v>9.1999999999999993</v>
      </c>
      <c r="O7882" t="s">
        <v>28</v>
      </c>
      <c r="P7882">
        <v>2</v>
      </c>
      <c r="Q7882" t="s">
        <v>1014</v>
      </c>
      <c r="R7882" t="s">
        <v>28</v>
      </c>
      <c r="S7882">
        <v>534.09</v>
      </c>
      <c r="T7882" t="str" cm="1">
        <f t="array" ref="T7882">_xlfn.IFS(Raw_Data[[#This Row],[Call Status]]="Resolved","5",Raw_Data[[#This Row],[Call Status]]="Escalated","2",Raw_Data[[#This Row],[Call Status]]="Pending","3",Raw_Data[[#This Row],[Call Status]]="Abandoned","0")</f>
        <v>3</v>
      </c>
      <c r="U7882" t="str">
        <f>TEXT(Raw_Data[[#This Row],[Call Date]],"mmmm")</f>
        <v>August</v>
      </c>
      <c r="V7882" t="str" cm="1">
        <f t="array" ref="V7882">_xlfn.IFS(Raw_Data[[#This Row],[Customer Satisfaction]]&lt;2,"Poor",Raw_Data[[#This Row],[Customer Satisfaction]]&lt;4,"Average",Raw_Data[[#This Row],[Customer Satisfaction]]&gt;=4,"Excellent")</f>
        <v>Average</v>
      </c>
    </row>
    <row r="7883" spans="2:22" x14ac:dyDescent="0.3">
      <c r="B7883" t="s">
        <v>6652</v>
      </c>
      <c r="C7883" s="2">
        <v>45759</v>
      </c>
      <c r="D7883" s="1">
        <v>0.46527777777777779</v>
      </c>
      <c r="E7883" t="s">
        <v>91</v>
      </c>
      <c r="F7883" t="s">
        <v>48</v>
      </c>
      <c r="G7883" t="s">
        <v>327</v>
      </c>
      <c r="H7883" t="s">
        <v>22</v>
      </c>
      <c r="I7883" t="s">
        <v>23</v>
      </c>
      <c r="J7883" t="s">
        <v>42</v>
      </c>
      <c r="K7883" t="s">
        <v>25</v>
      </c>
      <c r="L7883" t="s">
        <v>3561</v>
      </c>
      <c r="M7883">
        <v>2.4</v>
      </c>
      <c r="N7883">
        <v>1</v>
      </c>
      <c r="O7883" t="s">
        <v>28</v>
      </c>
      <c r="P7883">
        <v>3</v>
      </c>
      <c r="Q7883" t="s">
        <v>615</v>
      </c>
      <c r="R7883" t="s">
        <v>28</v>
      </c>
      <c r="S7883">
        <v>91.81</v>
      </c>
      <c r="T7883" t="str" cm="1">
        <f t="array" ref="T7883">_xlfn.IFS(Raw_Data[[#This Row],[Call Status]]="Resolved","5",Raw_Data[[#This Row],[Call Status]]="Escalated","2",Raw_Data[[#This Row],[Call Status]]="Pending","3",Raw_Data[[#This Row],[Call Status]]="Abandoned","0")</f>
        <v>5</v>
      </c>
      <c r="U7883" t="str">
        <f>TEXT(Raw_Data[[#This Row],[Call Date]],"mmmm")</f>
        <v>April</v>
      </c>
      <c r="V7883" t="str" cm="1">
        <f t="array" ref="V7883">_xlfn.IFS(Raw_Data[[#This Row],[Customer Satisfaction]]&lt;2,"Poor",Raw_Data[[#This Row],[Customer Satisfaction]]&lt;4,"Average",Raw_Data[[#This Row],[Customer Satisfaction]]&gt;=4,"Excellent")</f>
        <v>Average</v>
      </c>
    </row>
    <row r="7884" spans="2:22" x14ac:dyDescent="0.3">
      <c r="B7884" t="s">
        <v>3231</v>
      </c>
      <c r="C7884" s="2">
        <v>45703</v>
      </c>
      <c r="D7884" s="1">
        <v>0.8305555555555556</v>
      </c>
      <c r="E7884" t="s">
        <v>108</v>
      </c>
      <c r="F7884" t="s">
        <v>48</v>
      </c>
      <c r="G7884" t="s">
        <v>21</v>
      </c>
      <c r="H7884" t="s">
        <v>2026</v>
      </c>
      <c r="I7884" t="s">
        <v>23</v>
      </c>
      <c r="J7884" t="s">
        <v>64</v>
      </c>
      <c r="K7884" t="s">
        <v>25</v>
      </c>
      <c r="L7884" t="s">
        <v>25</v>
      </c>
      <c r="M7884">
        <v>4.9000000000000004</v>
      </c>
      <c r="N7884">
        <v>5.2</v>
      </c>
      <c r="O7884" t="s">
        <v>26</v>
      </c>
      <c r="P7884">
        <v>3</v>
      </c>
      <c r="Q7884" t="s">
        <v>615</v>
      </c>
      <c r="R7884" t="s">
        <v>28</v>
      </c>
      <c r="S7884">
        <v>143.15</v>
      </c>
      <c r="T7884" t="str" cm="1">
        <f t="array" ref="T7884">_xlfn.IFS(Raw_Data[[#This Row],[Call Status]]="Resolved","5",Raw_Data[[#This Row],[Call Status]]="Escalated","2",Raw_Data[[#This Row],[Call Status]]="Pending","3",Raw_Data[[#This Row],[Call Status]]="Abandoned","0")</f>
        <v>5</v>
      </c>
      <c r="U7884" t="str">
        <f>TEXT(Raw_Data[[#This Row],[Call Date]],"mmmm")</f>
        <v>February</v>
      </c>
      <c r="V7884" t="str" cm="1">
        <f t="array" ref="V7884">_xlfn.IFS(Raw_Data[[#This Row],[Customer Satisfaction]]&lt;2,"Poor",Raw_Data[[#This Row],[Customer Satisfaction]]&lt;4,"Average",Raw_Data[[#This Row],[Customer Satisfaction]]&gt;=4,"Excellent")</f>
        <v>Average</v>
      </c>
    </row>
    <row r="7885" spans="2:22" x14ac:dyDescent="0.3">
      <c r="B7885" t="s">
        <v>1611</v>
      </c>
      <c r="C7885" s="2">
        <v>45723</v>
      </c>
      <c r="D7885" s="1">
        <v>0.73888888888888893</v>
      </c>
      <c r="E7885" t="s">
        <v>37</v>
      </c>
      <c r="F7885" t="s">
        <v>34</v>
      </c>
      <c r="G7885" t="s">
        <v>250</v>
      </c>
      <c r="H7885" t="s">
        <v>22</v>
      </c>
      <c r="I7885" t="s">
        <v>1137</v>
      </c>
      <c r="J7885" t="s">
        <v>55</v>
      </c>
      <c r="K7885" t="s">
        <v>25</v>
      </c>
      <c r="L7885" t="s">
        <v>25</v>
      </c>
      <c r="M7885">
        <v>3.3</v>
      </c>
      <c r="N7885">
        <v>2.6</v>
      </c>
      <c r="O7885" t="s">
        <v>28</v>
      </c>
      <c r="P7885">
        <v>3</v>
      </c>
      <c r="Q7885" t="s">
        <v>615</v>
      </c>
      <c r="R7885" t="s">
        <v>28</v>
      </c>
      <c r="S7885">
        <v>159.19</v>
      </c>
      <c r="T7885" t="str" cm="1">
        <f t="array" ref="T7885">_xlfn.IFS(Raw_Data[[#This Row],[Call Status]]="Resolved","5",Raw_Data[[#This Row],[Call Status]]="Escalated","2",Raw_Data[[#This Row],[Call Status]]="Pending","3",Raw_Data[[#This Row],[Call Status]]="Abandoned","0")</f>
        <v>5</v>
      </c>
      <c r="U7885" t="str">
        <f>TEXT(Raw_Data[[#This Row],[Call Date]],"mmmm")</f>
        <v>March</v>
      </c>
      <c r="V7885" t="str" cm="1">
        <f t="array" ref="V7885">_xlfn.IFS(Raw_Data[[#This Row],[Customer Satisfaction]]&lt;2,"Poor",Raw_Data[[#This Row],[Customer Satisfaction]]&lt;4,"Average",Raw_Data[[#This Row],[Customer Satisfaction]]&gt;=4,"Excellent")</f>
        <v>Average</v>
      </c>
    </row>
    <row r="7886" spans="2:22" x14ac:dyDescent="0.3">
      <c r="B7886" t="s">
        <v>7851</v>
      </c>
      <c r="C7886" s="2">
        <v>45748</v>
      </c>
      <c r="D7886" s="1">
        <v>0.43263888888888891</v>
      </c>
      <c r="E7886" t="s">
        <v>19</v>
      </c>
      <c r="F7886" t="s">
        <v>34</v>
      </c>
      <c r="G7886" t="s">
        <v>250</v>
      </c>
      <c r="H7886" t="s">
        <v>2026</v>
      </c>
      <c r="I7886" t="s">
        <v>23</v>
      </c>
      <c r="J7886" t="s">
        <v>45</v>
      </c>
      <c r="K7886" t="s">
        <v>16</v>
      </c>
      <c r="L7886" t="s">
        <v>16</v>
      </c>
      <c r="M7886">
        <v>2.2999999999999998</v>
      </c>
      <c r="N7886">
        <v>10</v>
      </c>
      <c r="O7886" t="s">
        <v>28</v>
      </c>
      <c r="P7886">
        <v>3</v>
      </c>
      <c r="Q7886" t="s">
        <v>615</v>
      </c>
      <c r="R7886" t="s">
        <v>26</v>
      </c>
      <c r="S7886">
        <v>293.47000000000003</v>
      </c>
      <c r="T7886" t="str" cm="1">
        <f t="array" ref="T7886">_xlfn.IFS(Raw_Data[[#This Row],[Call Status]]="Resolved","5",Raw_Data[[#This Row],[Call Status]]="Escalated","2",Raw_Data[[#This Row],[Call Status]]="Pending","3",Raw_Data[[#This Row],[Call Status]]="Abandoned","0")</f>
        <v>2</v>
      </c>
      <c r="U7886" t="str">
        <f>TEXT(Raw_Data[[#This Row],[Call Date]],"mmmm")</f>
        <v>April</v>
      </c>
      <c r="V7886" t="str" cm="1">
        <f t="array" ref="V7886">_xlfn.IFS(Raw_Data[[#This Row],[Customer Satisfaction]]&lt;2,"Poor",Raw_Data[[#This Row],[Customer Satisfaction]]&lt;4,"Average",Raw_Data[[#This Row],[Customer Satisfaction]]&gt;=4,"Excellent")</f>
        <v>Average</v>
      </c>
    </row>
    <row r="7887" spans="2:22" x14ac:dyDescent="0.3">
      <c r="B7887" t="s">
        <v>932</v>
      </c>
      <c r="C7887" s="2">
        <v>45821</v>
      </c>
      <c r="D7887" s="1">
        <v>0.79097222222222219</v>
      </c>
      <c r="E7887" t="s">
        <v>37</v>
      </c>
      <c r="F7887" t="s">
        <v>34</v>
      </c>
      <c r="G7887" t="s">
        <v>162</v>
      </c>
      <c r="H7887" t="s">
        <v>22</v>
      </c>
      <c r="I7887" t="s">
        <v>23</v>
      </c>
      <c r="J7887" t="s">
        <v>31</v>
      </c>
      <c r="K7887" t="s">
        <v>25</v>
      </c>
      <c r="L7887" t="s">
        <v>25</v>
      </c>
      <c r="M7887">
        <v>1.7</v>
      </c>
      <c r="N7887">
        <v>5.7</v>
      </c>
      <c r="O7887" t="s">
        <v>26</v>
      </c>
      <c r="P7887">
        <v>3</v>
      </c>
      <c r="Q7887" t="s">
        <v>615</v>
      </c>
      <c r="R7887" t="s">
        <v>28</v>
      </c>
      <c r="S7887">
        <v>124.02</v>
      </c>
      <c r="T7887" t="str" cm="1">
        <f t="array" ref="T7887">_xlfn.IFS(Raw_Data[[#This Row],[Call Status]]="Resolved","5",Raw_Data[[#This Row],[Call Status]]="Escalated","2",Raw_Data[[#This Row],[Call Status]]="Pending","3",Raw_Data[[#This Row],[Call Status]]="Abandoned","0")</f>
        <v>5</v>
      </c>
      <c r="U7887" t="str">
        <f>TEXT(Raw_Data[[#This Row],[Call Date]],"mmmm")</f>
        <v>June</v>
      </c>
      <c r="V7887" t="str" cm="1">
        <f t="array" ref="V7887">_xlfn.IFS(Raw_Data[[#This Row],[Customer Satisfaction]]&lt;2,"Poor",Raw_Data[[#This Row],[Customer Satisfaction]]&lt;4,"Average",Raw_Data[[#This Row],[Customer Satisfaction]]&gt;=4,"Excellent")</f>
        <v>Average</v>
      </c>
    </row>
    <row r="7888" spans="2:22" x14ac:dyDescent="0.3">
      <c r="B7888" t="s">
        <v>3906</v>
      </c>
      <c r="C7888" s="2">
        <v>45768</v>
      </c>
      <c r="D7888" s="1">
        <v>0.8569444444444444</v>
      </c>
      <c r="E7888" t="s">
        <v>63</v>
      </c>
      <c r="F7888" t="s">
        <v>48</v>
      </c>
      <c r="G7888" t="s">
        <v>162</v>
      </c>
      <c r="H7888" t="s">
        <v>2026</v>
      </c>
      <c r="I7888" t="s">
        <v>1130</v>
      </c>
      <c r="J7888" t="s">
        <v>42</v>
      </c>
      <c r="K7888" t="s">
        <v>25</v>
      </c>
      <c r="L7888" t="s">
        <v>3559</v>
      </c>
      <c r="M7888">
        <v>0.4</v>
      </c>
      <c r="N7888">
        <v>3.4</v>
      </c>
      <c r="O7888" t="s">
        <v>26</v>
      </c>
      <c r="P7888">
        <v>3</v>
      </c>
      <c r="Q7888" t="s">
        <v>615</v>
      </c>
      <c r="R7888" t="s">
        <v>28</v>
      </c>
      <c r="S7888">
        <v>389.18</v>
      </c>
      <c r="T7888" t="str" cm="1">
        <f t="array" ref="T7888">_xlfn.IFS(Raw_Data[[#This Row],[Call Status]]="Resolved","5",Raw_Data[[#This Row],[Call Status]]="Escalated","2",Raw_Data[[#This Row],[Call Status]]="Pending","3",Raw_Data[[#This Row],[Call Status]]="Abandoned","0")</f>
        <v>5</v>
      </c>
      <c r="U7888" t="str">
        <f>TEXT(Raw_Data[[#This Row],[Call Date]],"mmmm")</f>
        <v>April</v>
      </c>
      <c r="V7888" t="str" cm="1">
        <f t="array" ref="V7888">_xlfn.IFS(Raw_Data[[#This Row],[Customer Satisfaction]]&lt;2,"Poor",Raw_Data[[#This Row],[Customer Satisfaction]]&lt;4,"Average",Raw_Data[[#This Row],[Customer Satisfaction]]&gt;=4,"Excellent")</f>
        <v>Average</v>
      </c>
    </row>
    <row r="7889" spans="2:22" x14ac:dyDescent="0.3">
      <c r="B7889" t="s">
        <v>8752</v>
      </c>
      <c r="C7889" s="2">
        <v>45995</v>
      </c>
      <c r="D7889" s="1">
        <v>0.68402777777777779</v>
      </c>
      <c r="E7889" t="s">
        <v>47</v>
      </c>
      <c r="F7889" t="s">
        <v>20</v>
      </c>
      <c r="G7889" t="s">
        <v>250</v>
      </c>
      <c r="H7889" t="s">
        <v>2026</v>
      </c>
      <c r="I7889" t="s">
        <v>23</v>
      </c>
      <c r="J7889" t="s">
        <v>45</v>
      </c>
      <c r="K7889" t="s">
        <v>16</v>
      </c>
      <c r="L7889" t="s">
        <v>16</v>
      </c>
      <c r="M7889">
        <v>0.5</v>
      </c>
      <c r="N7889">
        <v>5.9</v>
      </c>
      <c r="O7889" t="s">
        <v>28</v>
      </c>
      <c r="P7889">
        <v>1</v>
      </c>
      <c r="Q7889" t="s">
        <v>1014</v>
      </c>
      <c r="R7889" t="s">
        <v>26</v>
      </c>
      <c r="S7889">
        <v>130.79</v>
      </c>
      <c r="T7889" t="str" cm="1">
        <f t="array" ref="T7889">_xlfn.IFS(Raw_Data[[#This Row],[Call Status]]="Resolved","5",Raw_Data[[#This Row],[Call Status]]="Escalated","2",Raw_Data[[#This Row],[Call Status]]="Pending","3",Raw_Data[[#This Row],[Call Status]]="Abandoned","0")</f>
        <v>2</v>
      </c>
      <c r="U7889" t="str">
        <f>TEXT(Raw_Data[[#This Row],[Call Date]],"mmmm")</f>
        <v>December</v>
      </c>
      <c r="V7889" t="str" cm="1">
        <f t="array" ref="V7889">_xlfn.IFS(Raw_Data[[#This Row],[Customer Satisfaction]]&lt;2,"Poor",Raw_Data[[#This Row],[Customer Satisfaction]]&lt;4,"Average",Raw_Data[[#This Row],[Customer Satisfaction]]&gt;=4,"Excellent")</f>
        <v>Poor</v>
      </c>
    </row>
    <row r="7890" spans="2:22" x14ac:dyDescent="0.3">
      <c r="B7890" t="s">
        <v>3576</v>
      </c>
      <c r="C7890" s="2">
        <v>45780</v>
      </c>
      <c r="D7890" s="1">
        <v>0.75694444444444442</v>
      </c>
      <c r="E7890" t="s">
        <v>70</v>
      </c>
      <c r="F7890" t="s">
        <v>48</v>
      </c>
      <c r="G7890" t="s">
        <v>250</v>
      </c>
      <c r="H7890" t="s">
        <v>2026</v>
      </c>
      <c r="I7890" t="s">
        <v>1128</v>
      </c>
      <c r="J7890" t="s">
        <v>24</v>
      </c>
      <c r="K7890" t="s">
        <v>25</v>
      </c>
      <c r="L7890" t="s">
        <v>3564</v>
      </c>
      <c r="M7890">
        <v>1.5</v>
      </c>
      <c r="N7890">
        <v>11.5</v>
      </c>
      <c r="O7890" t="s">
        <v>26</v>
      </c>
      <c r="P7890">
        <v>5</v>
      </c>
      <c r="Q7890" t="s">
        <v>27</v>
      </c>
      <c r="R7890" t="s">
        <v>26</v>
      </c>
      <c r="S7890">
        <v>69.58</v>
      </c>
      <c r="T7890" t="str" cm="1">
        <f t="array" ref="T7890">_xlfn.IFS(Raw_Data[[#This Row],[Call Status]]="Resolved","5",Raw_Data[[#This Row],[Call Status]]="Escalated","2",Raw_Data[[#This Row],[Call Status]]="Pending","3",Raw_Data[[#This Row],[Call Status]]="Abandoned","0")</f>
        <v>5</v>
      </c>
      <c r="U7890" t="str">
        <f>TEXT(Raw_Data[[#This Row],[Call Date]],"mmmm")</f>
        <v>May</v>
      </c>
      <c r="V7890" t="str" cm="1">
        <f t="array" ref="V7890">_xlfn.IFS(Raw_Data[[#This Row],[Customer Satisfaction]]&lt;2,"Poor",Raw_Data[[#This Row],[Customer Satisfaction]]&lt;4,"Average",Raw_Data[[#This Row],[Customer Satisfaction]]&gt;=4,"Excellent")</f>
        <v>Excellent</v>
      </c>
    </row>
    <row r="7891" spans="2:22" x14ac:dyDescent="0.3">
      <c r="B7891" t="s">
        <v>4446</v>
      </c>
      <c r="C7891" s="2">
        <v>45850</v>
      </c>
      <c r="D7891" s="1">
        <v>0.90763888888888888</v>
      </c>
      <c r="E7891" t="s">
        <v>72</v>
      </c>
      <c r="F7891" t="s">
        <v>48</v>
      </c>
      <c r="G7891" t="s">
        <v>21</v>
      </c>
      <c r="H7891" t="s">
        <v>22</v>
      </c>
      <c r="I7891" t="s">
        <v>1130</v>
      </c>
      <c r="J7891" t="s">
        <v>49</v>
      </c>
      <c r="K7891" t="s">
        <v>25</v>
      </c>
      <c r="L7891" t="s">
        <v>3559</v>
      </c>
      <c r="M7891">
        <v>5.0999999999999996</v>
      </c>
      <c r="N7891">
        <v>13.2</v>
      </c>
      <c r="O7891" t="s">
        <v>26</v>
      </c>
      <c r="P7891">
        <v>4</v>
      </c>
      <c r="Q7891" t="s">
        <v>615</v>
      </c>
      <c r="R7891" t="s">
        <v>28</v>
      </c>
      <c r="S7891">
        <v>848.52</v>
      </c>
      <c r="T7891" t="str" cm="1">
        <f t="array" ref="T7891">_xlfn.IFS(Raw_Data[[#This Row],[Call Status]]="Resolved","5",Raw_Data[[#This Row],[Call Status]]="Escalated","2",Raw_Data[[#This Row],[Call Status]]="Pending","3",Raw_Data[[#This Row],[Call Status]]="Abandoned","0")</f>
        <v>5</v>
      </c>
      <c r="U7891" t="str">
        <f>TEXT(Raw_Data[[#This Row],[Call Date]],"mmmm")</f>
        <v>July</v>
      </c>
      <c r="V7891" t="str" cm="1">
        <f t="array" ref="V7891">_xlfn.IFS(Raw_Data[[#This Row],[Customer Satisfaction]]&lt;2,"Poor",Raw_Data[[#This Row],[Customer Satisfaction]]&lt;4,"Average",Raw_Data[[#This Row],[Customer Satisfaction]]&gt;=4,"Excellent")</f>
        <v>Excellent</v>
      </c>
    </row>
    <row r="7892" spans="2:22" x14ac:dyDescent="0.3">
      <c r="B7892" t="s">
        <v>7933</v>
      </c>
      <c r="C7892" s="2">
        <v>45756</v>
      </c>
      <c r="D7892" s="1">
        <v>0.43680555555555556</v>
      </c>
      <c r="E7892" t="s">
        <v>41</v>
      </c>
      <c r="F7892" t="s">
        <v>20</v>
      </c>
      <c r="G7892" t="s">
        <v>250</v>
      </c>
      <c r="H7892" t="s">
        <v>22</v>
      </c>
      <c r="I7892" t="s">
        <v>1128</v>
      </c>
      <c r="J7892" t="s">
        <v>42</v>
      </c>
      <c r="K7892" t="s">
        <v>16</v>
      </c>
      <c r="L7892" t="s">
        <v>16</v>
      </c>
      <c r="M7892">
        <v>4.3</v>
      </c>
      <c r="N7892">
        <v>7.9</v>
      </c>
      <c r="O7892" t="s">
        <v>28</v>
      </c>
      <c r="P7892">
        <v>3</v>
      </c>
      <c r="Q7892" t="s">
        <v>615</v>
      </c>
      <c r="R7892" t="s">
        <v>26</v>
      </c>
      <c r="S7892">
        <v>42.87</v>
      </c>
      <c r="T7892" t="str" cm="1">
        <f t="array" ref="T7892">_xlfn.IFS(Raw_Data[[#This Row],[Call Status]]="Resolved","5",Raw_Data[[#This Row],[Call Status]]="Escalated","2",Raw_Data[[#This Row],[Call Status]]="Pending","3",Raw_Data[[#This Row],[Call Status]]="Abandoned","0")</f>
        <v>2</v>
      </c>
      <c r="U7892" t="str">
        <f>TEXT(Raw_Data[[#This Row],[Call Date]],"mmmm")</f>
        <v>April</v>
      </c>
      <c r="V7892" t="str" cm="1">
        <f t="array" ref="V7892">_xlfn.IFS(Raw_Data[[#This Row],[Customer Satisfaction]]&lt;2,"Poor",Raw_Data[[#This Row],[Customer Satisfaction]]&lt;4,"Average",Raw_Data[[#This Row],[Customer Satisfaction]]&gt;=4,"Excellent")</f>
        <v>Average</v>
      </c>
    </row>
    <row r="7893" spans="2:22" x14ac:dyDescent="0.3">
      <c r="B7893" t="s">
        <v>9993</v>
      </c>
      <c r="C7893" s="2">
        <v>45948</v>
      </c>
      <c r="D7893" s="1">
        <v>0.87916666666666665</v>
      </c>
      <c r="E7893" t="s">
        <v>156</v>
      </c>
      <c r="F7893" t="s">
        <v>20</v>
      </c>
      <c r="G7893" t="s">
        <v>250</v>
      </c>
      <c r="H7893" t="s">
        <v>22</v>
      </c>
      <c r="I7893" t="s">
        <v>23</v>
      </c>
      <c r="J7893" t="s">
        <v>64</v>
      </c>
      <c r="K7893" t="s">
        <v>8876</v>
      </c>
      <c r="L7893" t="s">
        <v>8877</v>
      </c>
      <c r="M7893">
        <v>5.6</v>
      </c>
      <c r="N7893">
        <v>7.6</v>
      </c>
      <c r="O7893" t="s">
        <v>28</v>
      </c>
      <c r="P7893">
        <v>3</v>
      </c>
      <c r="Q7893" t="s">
        <v>615</v>
      </c>
      <c r="R7893" t="s">
        <v>28</v>
      </c>
      <c r="S7893">
        <v>229.64</v>
      </c>
      <c r="T7893" t="str" cm="1">
        <f t="array" ref="T7893">_xlfn.IFS(Raw_Data[[#This Row],[Call Status]]="Resolved","5",Raw_Data[[#This Row],[Call Status]]="Escalated","2",Raw_Data[[#This Row],[Call Status]]="Pending","3",Raw_Data[[#This Row],[Call Status]]="Abandoned","0")</f>
        <v>3</v>
      </c>
      <c r="U7893" t="str">
        <f>TEXT(Raw_Data[[#This Row],[Call Date]],"mmmm")</f>
        <v>October</v>
      </c>
      <c r="V7893" t="str" cm="1">
        <f t="array" ref="V7893">_xlfn.IFS(Raw_Data[[#This Row],[Customer Satisfaction]]&lt;2,"Poor",Raw_Data[[#This Row],[Customer Satisfaction]]&lt;4,"Average",Raw_Data[[#This Row],[Customer Satisfaction]]&gt;=4,"Excellent")</f>
        <v>Average</v>
      </c>
    </row>
    <row r="7894" spans="2:22" x14ac:dyDescent="0.3">
      <c r="B7894" t="s">
        <v>5434</v>
      </c>
      <c r="C7894" s="2">
        <v>45816</v>
      </c>
      <c r="D7894" s="1">
        <v>0.71250000000000002</v>
      </c>
      <c r="E7894" t="s">
        <v>19</v>
      </c>
      <c r="F7894" t="s">
        <v>34</v>
      </c>
      <c r="G7894" t="s">
        <v>21</v>
      </c>
      <c r="H7894" t="s">
        <v>2026</v>
      </c>
      <c r="I7894" t="s">
        <v>23</v>
      </c>
      <c r="J7894" t="s">
        <v>49</v>
      </c>
      <c r="K7894" t="s">
        <v>25</v>
      </c>
      <c r="L7894" t="s">
        <v>3561</v>
      </c>
      <c r="M7894">
        <v>1.4</v>
      </c>
      <c r="N7894">
        <v>11.8</v>
      </c>
      <c r="O7894" t="s">
        <v>26</v>
      </c>
      <c r="P7894">
        <v>3</v>
      </c>
      <c r="Q7894" t="s">
        <v>615</v>
      </c>
      <c r="R7894" t="s">
        <v>28</v>
      </c>
      <c r="S7894">
        <v>343.15</v>
      </c>
      <c r="T7894" t="str" cm="1">
        <f t="array" ref="T7894">_xlfn.IFS(Raw_Data[[#This Row],[Call Status]]="Resolved","5",Raw_Data[[#This Row],[Call Status]]="Escalated","2",Raw_Data[[#This Row],[Call Status]]="Pending","3",Raw_Data[[#This Row],[Call Status]]="Abandoned","0")</f>
        <v>5</v>
      </c>
      <c r="U7894" t="str">
        <f>TEXT(Raw_Data[[#This Row],[Call Date]],"mmmm")</f>
        <v>June</v>
      </c>
      <c r="V7894" t="str" cm="1">
        <f t="array" ref="V7894">_xlfn.IFS(Raw_Data[[#This Row],[Customer Satisfaction]]&lt;2,"Poor",Raw_Data[[#This Row],[Customer Satisfaction]]&lt;4,"Average",Raw_Data[[#This Row],[Customer Satisfaction]]&gt;=4,"Excellent")</f>
        <v>Average</v>
      </c>
    </row>
    <row r="7895" spans="2:22" x14ac:dyDescent="0.3">
      <c r="B7895" t="s">
        <v>7837</v>
      </c>
      <c r="C7895" s="2">
        <v>45760</v>
      </c>
      <c r="D7895" s="1">
        <v>0.84930555555555554</v>
      </c>
      <c r="E7895" t="s">
        <v>91</v>
      </c>
      <c r="F7895" t="s">
        <v>20</v>
      </c>
      <c r="G7895" t="s">
        <v>21</v>
      </c>
      <c r="H7895" t="s">
        <v>22</v>
      </c>
      <c r="I7895" t="s">
        <v>23</v>
      </c>
      <c r="J7895" t="s">
        <v>45</v>
      </c>
      <c r="K7895" t="s">
        <v>7253</v>
      </c>
      <c r="L7895" t="s">
        <v>7254</v>
      </c>
      <c r="M7895">
        <v>4.8</v>
      </c>
      <c r="N7895">
        <v>7.9</v>
      </c>
      <c r="O7895" t="s">
        <v>28</v>
      </c>
      <c r="P7895">
        <v>1</v>
      </c>
      <c r="Q7895" t="s">
        <v>1014</v>
      </c>
      <c r="R7895" t="s">
        <v>28</v>
      </c>
      <c r="S7895">
        <v>54.61</v>
      </c>
      <c r="T7895" t="str" cm="1">
        <f t="array" ref="T7895">_xlfn.IFS(Raw_Data[[#This Row],[Call Status]]="Resolved","5",Raw_Data[[#This Row],[Call Status]]="Escalated","2",Raw_Data[[#This Row],[Call Status]]="Pending","3",Raw_Data[[#This Row],[Call Status]]="Abandoned","0")</f>
        <v>0</v>
      </c>
      <c r="U7895" t="str">
        <f>TEXT(Raw_Data[[#This Row],[Call Date]],"mmmm")</f>
        <v>April</v>
      </c>
      <c r="V7895" t="str" cm="1">
        <f t="array" ref="V7895">_xlfn.IFS(Raw_Data[[#This Row],[Customer Satisfaction]]&lt;2,"Poor",Raw_Data[[#This Row],[Customer Satisfaction]]&lt;4,"Average",Raw_Data[[#This Row],[Customer Satisfaction]]&gt;=4,"Excellent")</f>
        <v>Poor</v>
      </c>
    </row>
    <row r="7896" spans="2:22" x14ac:dyDescent="0.3">
      <c r="B7896" t="s">
        <v>6635</v>
      </c>
      <c r="C7896" s="2">
        <v>45938</v>
      </c>
      <c r="D7896" s="1">
        <v>0.3527777777777778</v>
      </c>
      <c r="E7896" t="s">
        <v>57</v>
      </c>
      <c r="F7896" t="s">
        <v>20</v>
      </c>
      <c r="G7896" t="s">
        <v>162</v>
      </c>
      <c r="H7896" t="s">
        <v>22</v>
      </c>
      <c r="I7896" t="s">
        <v>23</v>
      </c>
      <c r="J7896" t="s">
        <v>24</v>
      </c>
      <c r="K7896" t="s">
        <v>25</v>
      </c>
      <c r="L7896" t="s">
        <v>3561</v>
      </c>
      <c r="M7896">
        <v>10.3</v>
      </c>
      <c r="N7896">
        <v>5.2</v>
      </c>
      <c r="O7896" t="s">
        <v>26</v>
      </c>
      <c r="P7896">
        <v>0</v>
      </c>
      <c r="Q7896" t="s">
        <v>615</v>
      </c>
      <c r="R7896" t="s">
        <v>28</v>
      </c>
      <c r="S7896">
        <v>57.92</v>
      </c>
      <c r="T7896" t="str" cm="1">
        <f t="array" ref="T7896">_xlfn.IFS(Raw_Data[[#This Row],[Call Status]]="Resolved","5",Raw_Data[[#This Row],[Call Status]]="Escalated","2",Raw_Data[[#This Row],[Call Status]]="Pending","3",Raw_Data[[#This Row],[Call Status]]="Abandoned","0")</f>
        <v>5</v>
      </c>
      <c r="U7896" t="str">
        <f>TEXT(Raw_Data[[#This Row],[Call Date]],"mmmm")</f>
        <v>October</v>
      </c>
      <c r="V7896" t="str" cm="1">
        <f t="array" ref="V7896">_xlfn.IFS(Raw_Data[[#This Row],[Customer Satisfaction]]&lt;2,"Poor",Raw_Data[[#This Row],[Customer Satisfaction]]&lt;4,"Average",Raw_Data[[#This Row],[Customer Satisfaction]]&gt;=4,"Excellent")</f>
        <v>Poor</v>
      </c>
    </row>
    <row r="7897" spans="2:22" x14ac:dyDescent="0.3">
      <c r="B7897" t="s">
        <v>7178</v>
      </c>
      <c r="C7897" s="2">
        <v>45700</v>
      </c>
      <c r="D7897" s="1">
        <v>0.6791666666666667</v>
      </c>
      <c r="E7897" t="s">
        <v>37</v>
      </c>
      <c r="F7897" t="s">
        <v>48</v>
      </c>
      <c r="G7897" t="s">
        <v>327</v>
      </c>
      <c r="H7897" t="s">
        <v>22</v>
      </c>
      <c r="I7897" t="s">
        <v>23</v>
      </c>
      <c r="J7897" t="s">
        <v>24</v>
      </c>
      <c r="K7897" t="s">
        <v>25</v>
      </c>
      <c r="L7897" t="s">
        <v>3564</v>
      </c>
      <c r="M7897">
        <v>2</v>
      </c>
      <c r="N7897">
        <v>2.5</v>
      </c>
      <c r="O7897" t="s">
        <v>26</v>
      </c>
      <c r="P7897">
        <v>5</v>
      </c>
      <c r="Q7897" t="s">
        <v>27</v>
      </c>
      <c r="R7897" t="s">
        <v>28</v>
      </c>
      <c r="S7897">
        <v>155.04</v>
      </c>
      <c r="T7897" t="str" cm="1">
        <f t="array" ref="T7897">_xlfn.IFS(Raw_Data[[#This Row],[Call Status]]="Resolved","5",Raw_Data[[#This Row],[Call Status]]="Escalated","2",Raw_Data[[#This Row],[Call Status]]="Pending","3",Raw_Data[[#This Row],[Call Status]]="Abandoned","0")</f>
        <v>5</v>
      </c>
      <c r="U7897" t="str">
        <f>TEXT(Raw_Data[[#This Row],[Call Date]],"mmmm")</f>
        <v>February</v>
      </c>
      <c r="V7897" t="str" cm="1">
        <f t="array" ref="V7897">_xlfn.IFS(Raw_Data[[#This Row],[Customer Satisfaction]]&lt;2,"Poor",Raw_Data[[#This Row],[Customer Satisfaction]]&lt;4,"Average",Raw_Data[[#This Row],[Customer Satisfaction]]&gt;=4,"Excellent")</f>
        <v>Excellent</v>
      </c>
    </row>
    <row r="7898" spans="2:22" x14ac:dyDescent="0.3">
      <c r="B7898" t="s">
        <v>7046</v>
      </c>
      <c r="C7898" s="2">
        <v>45741</v>
      </c>
      <c r="D7898" s="1">
        <v>0.46180555555555558</v>
      </c>
      <c r="E7898" t="s">
        <v>100</v>
      </c>
      <c r="F7898" t="s">
        <v>38</v>
      </c>
      <c r="G7898" t="s">
        <v>327</v>
      </c>
      <c r="H7898" t="s">
        <v>22</v>
      </c>
      <c r="I7898" t="s">
        <v>23</v>
      </c>
      <c r="J7898" t="s">
        <v>35</v>
      </c>
      <c r="K7898" t="s">
        <v>25</v>
      </c>
      <c r="L7898" t="s">
        <v>3564</v>
      </c>
      <c r="M7898">
        <v>6.4</v>
      </c>
      <c r="N7898">
        <v>7</v>
      </c>
      <c r="O7898" t="s">
        <v>26</v>
      </c>
      <c r="P7898">
        <v>3</v>
      </c>
      <c r="Q7898" t="s">
        <v>615</v>
      </c>
      <c r="R7898" t="s">
        <v>28</v>
      </c>
      <c r="S7898">
        <v>50.32</v>
      </c>
      <c r="T7898" t="str" cm="1">
        <f t="array" ref="T7898">_xlfn.IFS(Raw_Data[[#This Row],[Call Status]]="Resolved","5",Raw_Data[[#This Row],[Call Status]]="Escalated","2",Raw_Data[[#This Row],[Call Status]]="Pending","3",Raw_Data[[#This Row],[Call Status]]="Abandoned","0")</f>
        <v>5</v>
      </c>
      <c r="U7898" t="str">
        <f>TEXT(Raw_Data[[#This Row],[Call Date]],"mmmm")</f>
        <v>March</v>
      </c>
      <c r="V7898" t="str" cm="1">
        <f t="array" ref="V7898">_xlfn.IFS(Raw_Data[[#This Row],[Customer Satisfaction]]&lt;2,"Poor",Raw_Data[[#This Row],[Customer Satisfaction]]&lt;4,"Average",Raw_Data[[#This Row],[Customer Satisfaction]]&gt;=4,"Excellent")</f>
        <v>Average</v>
      </c>
    </row>
    <row r="7899" spans="2:22" x14ac:dyDescent="0.3">
      <c r="B7899" t="s">
        <v>4829</v>
      </c>
      <c r="C7899" s="2">
        <v>45848</v>
      </c>
      <c r="D7899" s="1">
        <v>0.49583333333333335</v>
      </c>
      <c r="E7899" t="s">
        <v>110</v>
      </c>
      <c r="F7899" t="s">
        <v>34</v>
      </c>
      <c r="G7899" t="s">
        <v>162</v>
      </c>
      <c r="H7899" t="s">
        <v>22</v>
      </c>
      <c r="I7899" t="s">
        <v>1137</v>
      </c>
      <c r="J7899" t="s">
        <v>64</v>
      </c>
      <c r="K7899" t="s">
        <v>25</v>
      </c>
      <c r="L7899" t="s">
        <v>3559</v>
      </c>
      <c r="M7899">
        <v>2.8</v>
      </c>
      <c r="N7899">
        <v>2.4</v>
      </c>
      <c r="O7899" t="s">
        <v>28</v>
      </c>
      <c r="P7899">
        <v>5</v>
      </c>
      <c r="Q7899" t="s">
        <v>27</v>
      </c>
      <c r="R7899" t="s">
        <v>28</v>
      </c>
      <c r="S7899">
        <v>489.73</v>
      </c>
      <c r="T7899" t="str" cm="1">
        <f t="array" ref="T7899">_xlfn.IFS(Raw_Data[[#This Row],[Call Status]]="Resolved","5",Raw_Data[[#This Row],[Call Status]]="Escalated","2",Raw_Data[[#This Row],[Call Status]]="Pending","3",Raw_Data[[#This Row],[Call Status]]="Abandoned","0")</f>
        <v>5</v>
      </c>
      <c r="U7899" t="str">
        <f>TEXT(Raw_Data[[#This Row],[Call Date]],"mmmm")</f>
        <v>July</v>
      </c>
      <c r="V7899" t="str" cm="1">
        <f t="array" ref="V7899">_xlfn.IFS(Raw_Data[[#This Row],[Customer Satisfaction]]&lt;2,"Poor",Raw_Data[[#This Row],[Customer Satisfaction]]&lt;4,"Average",Raw_Data[[#This Row],[Customer Satisfaction]]&gt;=4,"Excellent")</f>
        <v>Excellent</v>
      </c>
    </row>
    <row r="7900" spans="2:22" x14ac:dyDescent="0.3">
      <c r="B7900" t="s">
        <v>2781</v>
      </c>
      <c r="C7900" s="2">
        <v>45708</v>
      </c>
      <c r="D7900" s="1">
        <v>0.8208333333333333</v>
      </c>
      <c r="E7900" t="s">
        <v>33</v>
      </c>
      <c r="F7900" t="s">
        <v>48</v>
      </c>
      <c r="G7900" t="s">
        <v>327</v>
      </c>
      <c r="H7900" t="s">
        <v>2392</v>
      </c>
      <c r="I7900" t="s">
        <v>23</v>
      </c>
      <c r="J7900" t="s">
        <v>45</v>
      </c>
      <c r="K7900" t="s">
        <v>25</v>
      </c>
      <c r="L7900" t="s">
        <v>25</v>
      </c>
      <c r="M7900">
        <v>1</v>
      </c>
      <c r="N7900">
        <v>9.1</v>
      </c>
      <c r="O7900" t="s">
        <v>26</v>
      </c>
      <c r="P7900">
        <v>0</v>
      </c>
      <c r="Q7900" t="s">
        <v>27</v>
      </c>
      <c r="R7900" t="s">
        <v>28</v>
      </c>
      <c r="S7900">
        <v>143.34</v>
      </c>
      <c r="T7900" t="str" cm="1">
        <f t="array" ref="T7900">_xlfn.IFS(Raw_Data[[#This Row],[Call Status]]="Resolved","5",Raw_Data[[#This Row],[Call Status]]="Escalated","2",Raw_Data[[#This Row],[Call Status]]="Pending","3",Raw_Data[[#This Row],[Call Status]]="Abandoned","0")</f>
        <v>5</v>
      </c>
      <c r="U7900" t="str">
        <f>TEXT(Raw_Data[[#This Row],[Call Date]],"mmmm")</f>
        <v>February</v>
      </c>
      <c r="V7900" t="str" cm="1">
        <f t="array" ref="V7900">_xlfn.IFS(Raw_Data[[#This Row],[Customer Satisfaction]]&lt;2,"Poor",Raw_Data[[#This Row],[Customer Satisfaction]]&lt;4,"Average",Raw_Data[[#This Row],[Customer Satisfaction]]&gt;=4,"Excellent")</f>
        <v>Poor</v>
      </c>
    </row>
    <row r="7901" spans="2:22" x14ac:dyDescent="0.3">
      <c r="B7901" t="s">
        <v>7264</v>
      </c>
      <c r="C7901" s="2">
        <v>45867</v>
      </c>
      <c r="D7901" s="1">
        <v>0.70347222222222228</v>
      </c>
      <c r="E7901" t="s">
        <v>110</v>
      </c>
      <c r="F7901" t="s">
        <v>20</v>
      </c>
      <c r="G7901" t="s">
        <v>250</v>
      </c>
      <c r="H7901" t="s">
        <v>22</v>
      </c>
      <c r="I7901" t="s">
        <v>23</v>
      </c>
      <c r="J7901" t="s">
        <v>35</v>
      </c>
      <c r="K7901" t="s">
        <v>7253</v>
      </c>
      <c r="L7901" t="s">
        <v>7254</v>
      </c>
      <c r="M7901">
        <v>3.2</v>
      </c>
      <c r="N7901">
        <v>11.1</v>
      </c>
      <c r="O7901" t="s">
        <v>28</v>
      </c>
      <c r="P7901">
        <v>4</v>
      </c>
      <c r="Q7901" t="s">
        <v>27</v>
      </c>
      <c r="R7901" t="s">
        <v>28</v>
      </c>
      <c r="S7901">
        <v>124</v>
      </c>
      <c r="T7901" t="str" cm="1">
        <f t="array" ref="T7901">_xlfn.IFS(Raw_Data[[#This Row],[Call Status]]="Resolved","5",Raw_Data[[#This Row],[Call Status]]="Escalated","2",Raw_Data[[#This Row],[Call Status]]="Pending","3",Raw_Data[[#This Row],[Call Status]]="Abandoned","0")</f>
        <v>0</v>
      </c>
      <c r="U7901" t="str">
        <f>TEXT(Raw_Data[[#This Row],[Call Date]],"mmmm")</f>
        <v>July</v>
      </c>
      <c r="V7901" t="str" cm="1">
        <f t="array" ref="V7901">_xlfn.IFS(Raw_Data[[#This Row],[Customer Satisfaction]]&lt;2,"Poor",Raw_Data[[#This Row],[Customer Satisfaction]]&lt;4,"Average",Raw_Data[[#This Row],[Customer Satisfaction]]&gt;=4,"Excellent")</f>
        <v>Excellent</v>
      </c>
    </row>
    <row r="7902" spans="2:22" x14ac:dyDescent="0.3">
      <c r="B7902" t="s">
        <v>6239</v>
      </c>
      <c r="C7902" s="2">
        <v>45783</v>
      </c>
      <c r="D7902" s="1">
        <v>0.79236111111111107</v>
      </c>
      <c r="E7902" t="s">
        <v>33</v>
      </c>
      <c r="F7902" t="s">
        <v>38</v>
      </c>
      <c r="G7902" t="s">
        <v>327</v>
      </c>
      <c r="H7902" t="s">
        <v>22</v>
      </c>
      <c r="I7902" t="s">
        <v>23</v>
      </c>
      <c r="J7902" t="s">
        <v>35</v>
      </c>
      <c r="K7902" t="s">
        <v>25</v>
      </c>
      <c r="L7902" t="s">
        <v>3559</v>
      </c>
      <c r="M7902">
        <v>0.8</v>
      </c>
      <c r="N7902">
        <v>12.2</v>
      </c>
      <c r="O7902" t="s">
        <v>26</v>
      </c>
      <c r="P7902">
        <v>4</v>
      </c>
      <c r="Q7902" t="s">
        <v>27</v>
      </c>
      <c r="R7902" t="s">
        <v>28</v>
      </c>
      <c r="S7902">
        <v>144.28</v>
      </c>
      <c r="T7902" t="str" cm="1">
        <f t="array" ref="T7902">_xlfn.IFS(Raw_Data[[#This Row],[Call Status]]="Resolved","5",Raw_Data[[#This Row],[Call Status]]="Escalated","2",Raw_Data[[#This Row],[Call Status]]="Pending","3",Raw_Data[[#This Row],[Call Status]]="Abandoned","0")</f>
        <v>5</v>
      </c>
      <c r="U7902" t="str">
        <f>TEXT(Raw_Data[[#This Row],[Call Date]],"mmmm")</f>
        <v>May</v>
      </c>
      <c r="V7902" t="str" cm="1">
        <f t="array" ref="V7902">_xlfn.IFS(Raw_Data[[#This Row],[Customer Satisfaction]]&lt;2,"Poor",Raw_Data[[#This Row],[Customer Satisfaction]]&lt;4,"Average",Raw_Data[[#This Row],[Customer Satisfaction]]&gt;=4,"Excellent")</f>
        <v>Excellent</v>
      </c>
    </row>
    <row r="7903" spans="2:22" x14ac:dyDescent="0.3">
      <c r="B7903" t="s">
        <v>3920</v>
      </c>
      <c r="C7903" s="2">
        <v>45726</v>
      </c>
      <c r="D7903" s="1">
        <v>0.38263888888888886</v>
      </c>
      <c r="E7903" t="s">
        <v>156</v>
      </c>
      <c r="F7903" t="s">
        <v>38</v>
      </c>
      <c r="G7903" t="s">
        <v>250</v>
      </c>
      <c r="H7903" t="s">
        <v>2026</v>
      </c>
      <c r="I7903" t="s">
        <v>1137</v>
      </c>
      <c r="J7903" t="s">
        <v>42</v>
      </c>
      <c r="K7903" t="s">
        <v>25</v>
      </c>
      <c r="L7903" t="s">
        <v>3570</v>
      </c>
      <c r="M7903">
        <v>1.3</v>
      </c>
      <c r="N7903">
        <v>11.5</v>
      </c>
      <c r="O7903" t="s">
        <v>28</v>
      </c>
      <c r="P7903">
        <v>3</v>
      </c>
      <c r="Q7903" t="s">
        <v>615</v>
      </c>
      <c r="R7903" t="s">
        <v>28</v>
      </c>
      <c r="S7903">
        <v>346.49</v>
      </c>
      <c r="T7903" t="str" cm="1">
        <f t="array" ref="T7903">_xlfn.IFS(Raw_Data[[#This Row],[Call Status]]="Resolved","5",Raw_Data[[#This Row],[Call Status]]="Escalated","2",Raw_Data[[#This Row],[Call Status]]="Pending","3",Raw_Data[[#This Row],[Call Status]]="Abandoned","0")</f>
        <v>5</v>
      </c>
      <c r="U7903" t="str">
        <f>TEXT(Raw_Data[[#This Row],[Call Date]],"mmmm")</f>
        <v>March</v>
      </c>
      <c r="V7903" t="str" cm="1">
        <f t="array" ref="V7903">_xlfn.IFS(Raw_Data[[#This Row],[Customer Satisfaction]]&lt;2,"Poor",Raw_Data[[#This Row],[Customer Satisfaction]]&lt;4,"Average",Raw_Data[[#This Row],[Customer Satisfaction]]&gt;=4,"Excellent")</f>
        <v>Average</v>
      </c>
    </row>
    <row r="7904" spans="2:22" x14ac:dyDescent="0.3">
      <c r="B7904" t="s">
        <v>5682</v>
      </c>
      <c r="C7904" s="2">
        <v>45922</v>
      </c>
      <c r="D7904" s="1">
        <v>0.46041666666666664</v>
      </c>
      <c r="E7904" t="s">
        <v>59</v>
      </c>
      <c r="F7904" t="s">
        <v>38</v>
      </c>
      <c r="G7904" t="s">
        <v>21</v>
      </c>
      <c r="H7904" t="s">
        <v>2026</v>
      </c>
      <c r="I7904" t="s">
        <v>23</v>
      </c>
      <c r="J7904" t="s">
        <v>31</v>
      </c>
      <c r="K7904" t="s">
        <v>25</v>
      </c>
      <c r="L7904" t="s">
        <v>3559</v>
      </c>
      <c r="M7904">
        <v>4.3</v>
      </c>
      <c r="N7904">
        <v>10.8</v>
      </c>
      <c r="O7904" t="s">
        <v>28</v>
      </c>
      <c r="P7904">
        <v>2</v>
      </c>
      <c r="Q7904" t="s">
        <v>1014</v>
      </c>
      <c r="R7904" t="s">
        <v>28</v>
      </c>
      <c r="S7904">
        <v>333.54</v>
      </c>
      <c r="T7904" t="str" cm="1">
        <f t="array" ref="T7904">_xlfn.IFS(Raw_Data[[#This Row],[Call Status]]="Resolved","5",Raw_Data[[#This Row],[Call Status]]="Escalated","2",Raw_Data[[#This Row],[Call Status]]="Pending","3",Raw_Data[[#This Row],[Call Status]]="Abandoned","0")</f>
        <v>5</v>
      </c>
      <c r="U7904" t="str">
        <f>TEXT(Raw_Data[[#This Row],[Call Date]],"mmmm")</f>
        <v>September</v>
      </c>
      <c r="V7904" t="str" cm="1">
        <f t="array" ref="V7904">_xlfn.IFS(Raw_Data[[#This Row],[Customer Satisfaction]]&lt;2,"Poor",Raw_Data[[#This Row],[Customer Satisfaction]]&lt;4,"Average",Raw_Data[[#This Row],[Customer Satisfaction]]&gt;=4,"Excellent")</f>
        <v>Average</v>
      </c>
    </row>
    <row r="7905" spans="2:22" x14ac:dyDescent="0.3">
      <c r="B7905" t="s">
        <v>3977</v>
      </c>
      <c r="C7905" s="2">
        <v>45915</v>
      </c>
      <c r="D7905" s="1">
        <v>0.69722222222222219</v>
      </c>
      <c r="E7905" t="s">
        <v>37</v>
      </c>
      <c r="F7905" t="s">
        <v>48</v>
      </c>
      <c r="G7905" t="s">
        <v>327</v>
      </c>
      <c r="H7905" t="s">
        <v>2026</v>
      </c>
      <c r="I7905" t="s">
        <v>1137</v>
      </c>
      <c r="J7905" t="s">
        <v>64</v>
      </c>
      <c r="K7905" t="s">
        <v>25</v>
      </c>
      <c r="L7905" t="s">
        <v>3559</v>
      </c>
      <c r="M7905">
        <v>0.9</v>
      </c>
      <c r="N7905">
        <v>4.8</v>
      </c>
      <c r="O7905" t="s">
        <v>26</v>
      </c>
      <c r="P7905">
        <v>1</v>
      </c>
      <c r="Q7905" t="s">
        <v>1014</v>
      </c>
      <c r="R7905" t="s">
        <v>28</v>
      </c>
      <c r="S7905">
        <v>374.31</v>
      </c>
      <c r="T7905" t="str" cm="1">
        <f t="array" ref="T7905">_xlfn.IFS(Raw_Data[[#This Row],[Call Status]]="Resolved","5",Raw_Data[[#This Row],[Call Status]]="Escalated","2",Raw_Data[[#This Row],[Call Status]]="Pending","3",Raw_Data[[#This Row],[Call Status]]="Abandoned","0")</f>
        <v>5</v>
      </c>
      <c r="U7905" t="str">
        <f>TEXT(Raw_Data[[#This Row],[Call Date]],"mmmm")</f>
        <v>September</v>
      </c>
      <c r="V7905" t="str" cm="1">
        <f t="array" ref="V7905">_xlfn.IFS(Raw_Data[[#This Row],[Customer Satisfaction]]&lt;2,"Poor",Raw_Data[[#This Row],[Customer Satisfaction]]&lt;4,"Average",Raw_Data[[#This Row],[Customer Satisfaction]]&gt;=4,"Excellent")</f>
        <v>Poor</v>
      </c>
    </row>
    <row r="7906" spans="2:22" x14ac:dyDescent="0.3">
      <c r="B7906" t="s">
        <v>5005</v>
      </c>
      <c r="C7906" s="2">
        <v>45845</v>
      </c>
      <c r="D7906" s="1">
        <v>0.47499999999999998</v>
      </c>
      <c r="E7906" t="s">
        <v>19</v>
      </c>
      <c r="F7906" t="s">
        <v>38</v>
      </c>
      <c r="G7906" t="s">
        <v>250</v>
      </c>
      <c r="H7906" t="s">
        <v>22</v>
      </c>
      <c r="I7906" t="s">
        <v>1128</v>
      </c>
      <c r="J7906" t="s">
        <v>42</v>
      </c>
      <c r="K7906" t="s">
        <v>25</v>
      </c>
      <c r="L7906" t="s">
        <v>3564</v>
      </c>
      <c r="M7906">
        <v>2.9</v>
      </c>
      <c r="N7906">
        <v>7.7</v>
      </c>
      <c r="O7906" t="s">
        <v>26</v>
      </c>
      <c r="P7906">
        <v>3</v>
      </c>
      <c r="Q7906" t="s">
        <v>1014</v>
      </c>
      <c r="R7906" t="s">
        <v>28</v>
      </c>
      <c r="S7906">
        <v>97</v>
      </c>
      <c r="T7906" t="str" cm="1">
        <f t="array" ref="T7906">_xlfn.IFS(Raw_Data[[#This Row],[Call Status]]="Resolved","5",Raw_Data[[#This Row],[Call Status]]="Escalated","2",Raw_Data[[#This Row],[Call Status]]="Pending","3",Raw_Data[[#This Row],[Call Status]]="Abandoned","0")</f>
        <v>5</v>
      </c>
      <c r="U7906" t="str">
        <f>TEXT(Raw_Data[[#This Row],[Call Date]],"mmmm")</f>
        <v>July</v>
      </c>
      <c r="V7906" t="str" cm="1">
        <f t="array" ref="V7906">_xlfn.IFS(Raw_Data[[#This Row],[Customer Satisfaction]]&lt;2,"Poor",Raw_Data[[#This Row],[Customer Satisfaction]]&lt;4,"Average",Raw_Data[[#This Row],[Customer Satisfaction]]&gt;=4,"Excellent")</f>
        <v>Average</v>
      </c>
    </row>
    <row r="7907" spans="2:22" x14ac:dyDescent="0.3">
      <c r="B7907" t="s">
        <v>2136</v>
      </c>
      <c r="C7907" s="2">
        <v>45887</v>
      </c>
      <c r="D7907" s="1">
        <v>0.38750000000000001</v>
      </c>
      <c r="E7907" t="s">
        <v>91</v>
      </c>
      <c r="F7907" t="s">
        <v>20</v>
      </c>
      <c r="G7907" t="s">
        <v>250</v>
      </c>
      <c r="H7907" t="s">
        <v>2026</v>
      </c>
      <c r="I7907" t="s">
        <v>1128</v>
      </c>
      <c r="J7907" t="s">
        <v>24</v>
      </c>
      <c r="K7907" t="s">
        <v>25</v>
      </c>
      <c r="L7907" t="s">
        <v>25</v>
      </c>
      <c r="M7907">
        <v>4.8</v>
      </c>
      <c r="N7907">
        <v>8</v>
      </c>
      <c r="O7907" t="s">
        <v>26</v>
      </c>
      <c r="P7907">
        <v>4</v>
      </c>
      <c r="Q7907" t="s">
        <v>615</v>
      </c>
      <c r="R7907" t="s">
        <v>28</v>
      </c>
      <c r="S7907">
        <v>522.03</v>
      </c>
      <c r="T7907" t="str" cm="1">
        <f t="array" ref="T7907">_xlfn.IFS(Raw_Data[[#This Row],[Call Status]]="Resolved","5",Raw_Data[[#This Row],[Call Status]]="Escalated","2",Raw_Data[[#This Row],[Call Status]]="Pending","3",Raw_Data[[#This Row],[Call Status]]="Abandoned","0")</f>
        <v>5</v>
      </c>
      <c r="U7907" t="str">
        <f>TEXT(Raw_Data[[#This Row],[Call Date]],"mmmm")</f>
        <v>August</v>
      </c>
      <c r="V7907" t="str" cm="1">
        <f t="array" ref="V7907">_xlfn.IFS(Raw_Data[[#This Row],[Customer Satisfaction]]&lt;2,"Poor",Raw_Data[[#This Row],[Customer Satisfaction]]&lt;4,"Average",Raw_Data[[#This Row],[Customer Satisfaction]]&gt;=4,"Excellent")</f>
        <v>Excellent</v>
      </c>
    </row>
    <row r="7908" spans="2:22" x14ac:dyDescent="0.3">
      <c r="B7908" t="s">
        <v>8546</v>
      </c>
      <c r="C7908" s="2">
        <v>45846</v>
      </c>
      <c r="D7908" s="1">
        <v>0.56736111111111109</v>
      </c>
      <c r="E7908" t="s">
        <v>44</v>
      </c>
      <c r="F7908" t="s">
        <v>38</v>
      </c>
      <c r="G7908" t="s">
        <v>162</v>
      </c>
      <c r="H7908" t="s">
        <v>22</v>
      </c>
      <c r="I7908" t="s">
        <v>1128</v>
      </c>
      <c r="J7908" t="s">
        <v>35</v>
      </c>
      <c r="K7908" t="s">
        <v>16</v>
      </c>
      <c r="L7908" t="s">
        <v>16</v>
      </c>
      <c r="M7908">
        <v>2.1</v>
      </c>
      <c r="N7908">
        <v>8.4</v>
      </c>
      <c r="O7908" t="s">
        <v>28</v>
      </c>
      <c r="P7908">
        <v>2</v>
      </c>
      <c r="Q7908" t="s">
        <v>1014</v>
      </c>
      <c r="R7908" t="s">
        <v>26</v>
      </c>
      <c r="S7908">
        <v>87.64</v>
      </c>
      <c r="T7908" t="str" cm="1">
        <f t="array" ref="T7908">_xlfn.IFS(Raw_Data[[#This Row],[Call Status]]="Resolved","5",Raw_Data[[#This Row],[Call Status]]="Escalated","2",Raw_Data[[#This Row],[Call Status]]="Pending","3",Raw_Data[[#This Row],[Call Status]]="Abandoned","0")</f>
        <v>2</v>
      </c>
      <c r="U7908" t="str">
        <f>TEXT(Raw_Data[[#This Row],[Call Date]],"mmmm")</f>
        <v>July</v>
      </c>
      <c r="V7908" t="str" cm="1">
        <f t="array" ref="V7908">_xlfn.IFS(Raw_Data[[#This Row],[Customer Satisfaction]]&lt;2,"Poor",Raw_Data[[#This Row],[Customer Satisfaction]]&lt;4,"Average",Raw_Data[[#This Row],[Customer Satisfaction]]&gt;=4,"Excellent")</f>
        <v>Average</v>
      </c>
    </row>
    <row r="7909" spans="2:22" x14ac:dyDescent="0.3">
      <c r="B7909" t="s">
        <v>7974</v>
      </c>
      <c r="C7909" s="2">
        <v>45667</v>
      </c>
      <c r="D7909" s="1">
        <v>0.5</v>
      </c>
      <c r="E7909" t="s">
        <v>84</v>
      </c>
      <c r="F7909" t="s">
        <v>34</v>
      </c>
      <c r="G7909" t="s">
        <v>327</v>
      </c>
      <c r="H7909" t="s">
        <v>22</v>
      </c>
      <c r="I7909" t="s">
        <v>1128</v>
      </c>
      <c r="J7909" t="s">
        <v>45</v>
      </c>
      <c r="K7909" t="s">
        <v>16</v>
      </c>
      <c r="L7909" t="s">
        <v>16</v>
      </c>
      <c r="M7909">
        <v>1.3</v>
      </c>
      <c r="N7909">
        <v>6.1</v>
      </c>
      <c r="O7909" t="s">
        <v>28</v>
      </c>
      <c r="P7909">
        <v>3</v>
      </c>
      <c r="Q7909" t="s">
        <v>615</v>
      </c>
      <c r="R7909" t="s">
        <v>26</v>
      </c>
      <c r="S7909">
        <v>87.88</v>
      </c>
      <c r="T7909" t="str" cm="1">
        <f t="array" ref="T7909">_xlfn.IFS(Raw_Data[[#This Row],[Call Status]]="Resolved","5",Raw_Data[[#This Row],[Call Status]]="Escalated","2",Raw_Data[[#This Row],[Call Status]]="Pending","3",Raw_Data[[#This Row],[Call Status]]="Abandoned","0")</f>
        <v>2</v>
      </c>
      <c r="U7909" t="str">
        <f>TEXT(Raw_Data[[#This Row],[Call Date]],"mmmm")</f>
        <v>January</v>
      </c>
      <c r="V7909" t="str" cm="1">
        <f t="array" ref="V7909">_xlfn.IFS(Raw_Data[[#This Row],[Customer Satisfaction]]&lt;2,"Poor",Raw_Data[[#This Row],[Customer Satisfaction]]&lt;4,"Average",Raw_Data[[#This Row],[Customer Satisfaction]]&gt;=4,"Excellent")</f>
        <v>Average</v>
      </c>
    </row>
    <row r="7910" spans="2:22" x14ac:dyDescent="0.3">
      <c r="B7910" t="s">
        <v>7104</v>
      </c>
      <c r="C7910" s="2">
        <v>45771</v>
      </c>
      <c r="D7910" s="1">
        <v>0.53749999999999998</v>
      </c>
      <c r="E7910" t="s">
        <v>57</v>
      </c>
      <c r="F7910" t="s">
        <v>34</v>
      </c>
      <c r="G7910" t="s">
        <v>250</v>
      </c>
      <c r="H7910" t="s">
        <v>22</v>
      </c>
      <c r="I7910" t="s">
        <v>23</v>
      </c>
      <c r="J7910" t="s">
        <v>64</v>
      </c>
      <c r="K7910" t="s">
        <v>25</v>
      </c>
      <c r="L7910" t="s">
        <v>3564</v>
      </c>
      <c r="M7910">
        <v>6</v>
      </c>
      <c r="N7910">
        <v>6.2</v>
      </c>
      <c r="O7910" t="s">
        <v>26</v>
      </c>
      <c r="P7910">
        <v>3</v>
      </c>
      <c r="Q7910" t="s">
        <v>615</v>
      </c>
      <c r="R7910" t="s">
        <v>28</v>
      </c>
      <c r="S7910">
        <v>432.54</v>
      </c>
      <c r="T7910" t="str" cm="1">
        <f t="array" ref="T7910">_xlfn.IFS(Raw_Data[[#This Row],[Call Status]]="Resolved","5",Raw_Data[[#This Row],[Call Status]]="Escalated","2",Raw_Data[[#This Row],[Call Status]]="Pending","3",Raw_Data[[#This Row],[Call Status]]="Abandoned","0")</f>
        <v>5</v>
      </c>
      <c r="U7910" t="str">
        <f>TEXT(Raw_Data[[#This Row],[Call Date]],"mmmm")</f>
        <v>April</v>
      </c>
      <c r="V7910" t="str" cm="1">
        <f t="array" ref="V7910">_xlfn.IFS(Raw_Data[[#This Row],[Customer Satisfaction]]&lt;2,"Poor",Raw_Data[[#This Row],[Customer Satisfaction]]&lt;4,"Average",Raw_Data[[#This Row],[Customer Satisfaction]]&gt;=4,"Excellent")</f>
        <v>Average</v>
      </c>
    </row>
    <row r="7911" spans="2:22" x14ac:dyDescent="0.3">
      <c r="B7911" t="s">
        <v>4708</v>
      </c>
      <c r="C7911" s="2">
        <v>45733</v>
      </c>
      <c r="D7911" s="1">
        <v>0.63888888888888884</v>
      </c>
      <c r="E7911" t="s">
        <v>57</v>
      </c>
      <c r="F7911" t="s">
        <v>48</v>
      </c>
      <c r="G7911" t="s">
        <v>21</v>
      </c>
      <c r="H7911" t="s">
        <v>22</v>
      </c>
      <c r="I7911" t="s">
        <v>1130</v>
      </c>
      <c r="J7911" t="s">
        <v>24</v>
      </c>
      <c r="K7911" t="s">
        <v>25</v>
      </c>
      <c r="L7911" t="s">
        <v>3561</v>
      </c>
      <c r="M7911">
        <v>6.9</v>
      </c>
      <c r="N7911">
        <v>7.9</v>
      </c>
      <c r="O7911" t="s">
        <v>26</v>
      </c>
      <c r="P7911">
        <v>5</v>
      </c>
      <c r="Q7911" t="s">
        <v>27</v>
      </c>
      <c r="R7911" t="s">
        <v>28</v>
      </c>
      <c r="S7911">
        <v>269.69</v>
      </c>
      <c r="T7911" t="str" cm="1">
        <f t="array" ref="T7911">_xlfn.IFS(Raw_Data[[#This Row],[Call Status]]="Resolved","5",Raw_Data[[#This Row],[Call Status]]="Escalated","2",Raw_Data[[#This Row],[Call Status]]="Pending","3",Raw_Data[[#This Row],[Call Status]]="Abandoned","0")</f>
        <v>5</v>
      </c>
      <c r="U7911" t="str">
        <f>TEXT(Raw_Data[[#This Row],[Call Date]],"mmmm")</f>
        <v>March</v>
      </c>
      <c r="V7911" t="str" cm="1">
        <f t="array" ref="V7911">_xlfn.IFS(Raw_Data[[#This Row],[Customer Satisfaction]]&lt;2,"Poor",Raw_Data[[#This Row],[Customer Satisfaction]]&lt;4,"Average",Raw_Data[[#This Row],[Customer Satisfaction]]&gt;=4,"Excellent")</f>
        <v>Excellent</v>
      </c>
    </row>
    <row r="7912" spans="2:22" x14ac:dyDescent="0.3">
      <c r="B7912" t="s">
        <v>598</v>
      </c>
      <c r="C7912" s="2">
        <v>45821</v>
      </c>
      <c r="D7912" s="1">
        <v>0.71597222222222223</v>
      </c>
      <c r="E7912" t="s">
        <v>57</v>
      </c>
      <c r="F7912" t="s">
        <v>48</v>
      </c>
      <c r="G7912" t="s">
        <v>250</v>
      </c>
      <c r="H7912" t="s">
        <v>22</v>
      </c>
      <c r="I7912" t="s">
        <v>23</v>
      </c>
      <c r="J7912" t="s">
        <v>24</v>
      </c>
      <c r="K7912" t="s">
        <v>25</v>
      </c>
      <c r="L7912" t="s">
        <v>25</v>
      </c>
      <c r="M7912">
        <v>3.3</v>
      </c>
      <c r="N7912">
        <v>13.1</v>
      </c>
      <c r="O7912" t="s">
        <v>28</v>
      </c>
      <c r="P7912">
        <v>0</v>
      </c>
      <c r="Q7912" t="s">
        <v>27</v>
      </c>
      <c r="R7912" t="s">
        <v>28</v>
      </c>
      <c r="S7912">
        <v>254.25</v>
      </c>
      <c r="T7912" t="str" cm="1">
        <f t="array" ref="T7912">_xlfn.IFS(Raw_Data[[#This Row],[Call Status]]="Resolved","5",Raw_Data[[#This Row],[Call Status]]="Escalated","2",Raw_Data[[#This Row],[Call Status]]="Pending","3",Raw_Data[[#This Row],[Call Status]]="Abandoned","0")</f>
        <v>5</v>
      </c>
      <c r="U7912" t="str">
        <f>TEXT(Raw_Data[[#This Row],[Call Date]],"mmmm")</f>
        <v>June</v>
      </c>
      <c r="V7912" t="str" cm="1">
        <f t="array" ref="V7912">_xlfn.IFS(Raw_Data[[#This Row],[Customer Satisfaction]]&lt;2,"Poor",Raw_Data[[#This Row],[Customer Satisfaction]]&lt;4,"Average",Raw_Data[[#This Row],[Customer Satisfaction]]&gt;=4,"Excellent")</f>
        <v>Poor</v>
      </c>
    </row>
    <row r="7913" spans="2:22" x14ac:dyDescent="0.3">
      <c r="B7913" t="s">
        <v>4283</v>
      </c>
      <c r="C7913" s="2">
        <v>45742</v>
      </c>
      <c r="D7913" s="1">
        <v>0.47430555555555554</v>
      </c>
      <c r="E7913" t="s">
        <v>59</v>
      </c>
      <c r="F7913" t="s">
        <v>38</v>
      </c>
      <c r="G7913" t="s">
        <v>250</v>
      </c>
      <c r="H7913" t="s">
        <v>2613</v>
      </c>
      <c r="I7913" t="s">
        <v>1130</v>
      </c>
      <c r="J7913" t="s">
        <v>49</v>
      </c>
      <c r="K7913" t="s">
        <v>25</v>
      </c>
      <c r="L7913" t="s">
        <v>3570</v>
      </c>
      <c r="M7913">
        <v>1</v>
      </c>
      <c r="N7913">
        <v>13.8</v>
      </c>
      <c r="O7913" t="s">
        <v>28</v>
      </c>
      <c r="P7913">
        <v>5</v>
      </c>
      <c r="Q7913" t="s">
        <v>27</v>
      </c>
      <c r="R7913" t="s">
        <v>26</v>
      </c>
      <c r="S7913">
        <v>140.4</v>
      </c>
      <c r="T7913" t="str" cm="1">
        <f t="array" ref="T7913">_xlfn.IFS(Raw_Data[[#This Row],[Call Status]]="Resolved","5",Raw_Data[[#This Row],[Call Status]]="Escalated","2",Raw_Data[[#This Row],[Call Status]]="Pending","3",Raw_Data[[#This Row],[Call Status]]="Abandoned","0")</f>
        <v>5</v>
      </c>
      <c r="U7913" t="str">
        <f>TEXT(Raw_Data[[#This Row],[Call Date]],"mmmm")</f>
        <v>March</v>
      </c>
      <c r="V7913" t="str" cm="1">
        <f t="array" ref="V7913">_xlfn.IFS(Raw_Data[[#This Row],[Customer Satisfaction]]&lt;2,"Poor",Raw_Data[[#This Row],[Customer Satisfaction]]&lt;4,"Average",Raw_Data[[#This Row],[Customer Satisfaction]]&gt;=4,"Excellent")</f>
        <v>Excellent</v>
      </c>
    </row>
    <row r="7914" spans="2:22" x14ac:dyDescent="0.3">
      <c r="B7914" t="s">
        <v>4994</v>
      </c>
      <c r="C7914" s="2">
        <v>45706</v>
      </c>
      <c r="D7914" s="1">
        <v>0.81527777777777777</v>
      </c>
      <c r="E7914" t="s">
        <v>37</v>
      </c>
      <c r="F7914" t="s">
        <v>48</v>
      </c>
      <c r="G7914" t="s">
        <v>21</v>
      </c>
      <c r="H7914" t="s">
        <v>22</v>
      </c>
      <c r="I7914" t="s">
        <v>1128</v>
      </c>
      <c r="J7914" t="s">
        <v>45</v>
      </c>
      <c r="K7914" t="s">
        <v>25</v>
      </c>
      <c r="L7914" t="s">
        <v>3564</v>
      </c>
      <c r="M7914">
        <v>5.6</v>
      </c>
      <c r="N7914">
        <v>10.7</v>
      </c>
      <c r="O7914" t="s">
        <v>28</v>
      </c>
      <c r="P7914">
        <v>1</v>
      </c>
      <c r="Q7914" t="s">
        <v>1014</v>
      </c>
      <c r="R7914" t="s">
        <v>28</v>
      </c>
      <c r="S7914">
        <v>192.01</v>
      </c>
      <c r="T7914" t="str" cm="1">
        <f t="array" ref="T7914">_xlfn.IFS(Raw_Data[[#This Row],[Call Status]]="Resolved","5",Raw_Data[[#This Row],[Call Status]]="Escalated","2",Raw_Data[[#This Row],[Call Status]]="Pending","3",Raw_Data[[#This Row],[Call Status]]="Abandoned","0")</f>
        <v>5</v>
      </c>
      <c r="U7914" t="str">
        <f>TEXT(Raw_Data[[#This Row],[Call Date]],"mmmm")</f>
        <v>February</v>
      </c>
      <c r="V7914" t="str" cm="1">
        <f t="array" ref="V7914">_xlfn.IFS(Raw_Data[[#This Row],[Customer Satisfaction]]&lt;2,"Poor",Raw_Data[[#This Row],[Customer Satisfaction]]&lt;4,"Average",Raw_Data[[#This Row],[Customer Satisfaction]]&gt;=4,"Excellent")</f>
        <v>Poor</v>
      </c>
    </row>
    <row r="7915" spans="2:22" x14ac:dyDescent="0.3">
      <c r="B7915" t="s">
        <v>1215</v>
      </c>
      <c r="C7915" s="2">
        <v>45983</v>
      </c>
      <c r="D7915" s="1">
        <v>0.69930555555555551</v>
      </c>
      <c r="E7915" t="s">
        <v>44</v>
      </c>
      <c r="F7915" t="s">
        <v>38</v>
      </c>
      <c r="G7915" t="s">
        <v>21</v>
      </c>
      <c r="H7915" t="s">
        <v>22</v>
      </c>
      <c r="I7915" t="s">
        <v>1130</v>
      </c>
      <c r="J7915" t="s">
        <v>45</v>
      </c>
      <c r="K7915" t="s">
        <v>25</v>
      </c>
      <c r="L7915" t="s">
        <v>25</v>
      </c>
      <c r="M7915">
        <v>3.5</v>
      </c>
      <c r="N7915">
        <v>10.199999999999999</v>
      </c>
      <c r="O7915" t="s">
        <v>26</v>
      </c>
      <c r="P7915">
        <v>0</v>
      </c>
      <c r="Q7915" t="s">
        <v>27</v>
      </c>
      <c r="R7915" t="s">
        <v>28</v>
      </c>
      <c r="S7915">
        <v>360.67</v>
      </c>
      <c r="T7915" t="str" cm="1">
        <f t="array" ref="T7915">_xlfn.IFS(Raw_Data[[#This Row],[Call Status]]="Resolved","5",Raw_Data[[#This Row],[Call Status]]="Escalated","2",Raw_Data[[#This Row],[Call Status]]="Pending","3",Raw_Data[[#This Row],[Call Status]]="Abandoned","0")</f>
        <v>5</v>
      </c>
      <c r="U7915" t="str">
        <f>TEXT(Raw_Data[[#This Row],[Call Date]],"mmmm")</f>
        <v>November</v>
      </c>
      <c r="V7915" t="str" cm="1">
        <f t="array" ref="V7915">_xlfn.IFS(Raw_Data[[#This Row],[Customer Satisfaction]]&lt;2,"Poor",Raw_Data[[#This Row],[Customer Satisfaction]]&lt;4,"Average",Raw_Data[[#This Row],[Customer Satisfaction]]&gt;=4,"Excellent")</f>
        <v>Poor</v>
      </c>
    </row>
    <row r="7916" spans="2:22" x14ac:dyDescent="0.3">
      <c r="B7916" t="s">
        <v>4876</v>
      </c>
      <c r="C7916" s="2">
        <v>45834</v>
      </c>
      <c r="D7916" s="1">
        <v>0.74861111111111112</v>
      </c>
      <c r="E7916" t="s">
        <v>84</v>
      </c>
      <c r="F7916" t="s">
        <v>20</v>
      </c>
      <c r="G7916" t="s">
        <v>250</v>
      </c>
      <c r="H7916" t="s">
        <v>22</v>
      </c>
      <c r="I7916" t="s">
        <v>1128</v>
      </c>
      <c r="J7916" t="s">
        <v>35</v>
      </c>
      <c r="K7916" t="s">
        <v>25</v>
      </c>
      <c r="L7916" t="s">
        <v>3564</v>
      </c>
      <c r="M7916">
        <v>1.5</v>
      </c>
      <c r="N7916">
        <v>10.7</v>
      </c>
      <c r="O7916" t="s">
        <v>26</v>
      </c>
      <c r="P7916">
        <v>3</v>
      </c>
      <c r="Q7916" t="s">
        <v>615</v>
      </c>
      <c r="R7916" t="s">
        <v>28</v>
      </c>
      <c r="S7916">
        <v>42.76</v>
      </c>
      <c r="T7916" t="str" cm="1">
        <f t="array" ref="T7916">_xlfn.IFS(Raw_Data[[#This Row],[Call Status]]="Resolved","5",Raw_Data[[#This Row],[Call Status]]="Escalated","2",Raw_Data[[#This Row],[Call Status]]="Pending","3",Raw_Data[[#This Row],[Call Status]]="Abandoned","0")</f>
        <v>5</v>
      </c>
      <c r="U7916" t="str">
        <f>TEXT(Raw_Data[[#This Row],[Call Date]],"mmmm")</f>
        <v>June</v>
      </c>
      <c r="V7916" t="str" cm="1">
        <f t="array" ref="V7916">_xlfn.IFS(Raw_Data[[#This Row],[Customer Satisfaction]]&lt;2,"Poor",Raw_Data[[#This Row],[Customer Satisfaction]]&lt;4,"Average",Raw_Data[[#This Row],[Customer Satisfaction]]&gt;=4,"Excellent")</f>
        <v>Average</v>
      </c>
    </row>
    <row r="7917" spans="2:22" x14ac:dyDescent="0.3">
      <c r="B7917" t="s">
        <v>4799</v>
      </c>
      <c r="C7917" s="2">
        <v>45875</v>
      </c>
      <c r="D7917" s="1">
        <v>0.76458333333333328</v>
      </c>
      <c r="E7917" t="s">
        <v>63</v>
      </c>
      <c r="F7917" t="s">
        <v>48</v>
      </c>
      <c r="G7917" t="s">
        <v>21</v>
      </c>
      <c r="H7917" t="s">
        <v>22</v>
      </c>
      <c r="I7917" t="s">
        <v>1130</v>
      </c>
      <c r="J7917" t="s">
        <v>55</v>
      </c>
      <c r="K7917" t="s">
        <v>25</v>
      </c>
      <c r="L7917" t="s">
        <v>3559</v>
      </c>
      <c r="M7917">
        <v>2.8</v>
      </c>
      <c r="N7917">
        <v>1</v>
      </c>
      <c r="O7917" t="s">
        <v>26</v>
      </c>
      <c r="P7917">
        <v>5</v>
      </c>
      <c r="Q7917" t="s">
        <v>27</v>
      </c>
      <c r="R7917" t="s">
        <v>28</v>
      </c>
      <c r="S7917">
        <v>56.67</v>
      </c>
      <c r="T7917" t="str" cm="1">
        <f t="array" ref="T7917">_xlfn.IFS(Raw_Data[[#This Row],[Call Status]]="Resolved","5",Raw_Data[[#This Row],[Call Status]]="Escalated","2",Raw_Data[[#This Row],[Call Status]]="Pending","3",Raw_Data[[#This Row],[Call Status]]="Abandoned","0")</f>
        <v>5</v>
      </c>
      <c r="U7917" t="str">
        <f>TEXT(Raw_Data[[#This Row],[Call Date]],"mmmm")</f>
        <v>August</v>
      </c>
      <c r="V7917" t="str" cm="1">
        <f t="array" ref="V7917">_xlfn.IFS(Raw_Data[[#This Row],[Customer Satisfaction]]&lt;2,"Poor",Raw_Data[[#This Row],[Customer Satisfaction]]&lt;4,"Average",Raw_Data[[#This Row],[Customer Satisfaction]]&gt;=4,"Excellent")</f>
        <v>Excellent</v>
      </c>
    </row>
    <row r="7918" spans="2:22" x14ac:dyDescent="0.3">
      <c r="B7918" t="s">
        <v>7509</v>
      </c>
      <c r="C7918" s="2">
        <v>45846</v>
      </c>
      <c r="D7918" s="1">
        <v>0.55347222222222225</v>
      </c>
      <c r="E7918" t="s">
        <v>33</v>
      </c>
      <c r="F7918" t="s">
        <v>48</v>
      </c>
      <c r="G7918" t="s">
        <v>327</v>
      </c>
      <c r="H7918" t="s">
        <v>2392</v>
      </c>
      <c r="I7918" t="s">
        <v>1128</v>
      </c>
      <c r="J7918" t="s">
        <v>76</v>
      </c>
      <c r="K7918" t="s">
        <v>7253</v>
      </c>
      <c r="L7918" t="s">
        <v>7254</v>
      </c>
      <c r="M7918">
        <v>3.2</v>
      </c>
      <c r="N7918">
        <v>16.399999999999999</v>
      </c>
      <c r="O7918" t="s">
        <v>28</v>
      </c>
      <c r="P7918">
        <v>0</v>
      </c>
      <c r="Q7918" t="s">
        <v>1014</v>
      </c>
      <c r="R7918" t="s">
        <v>28</v>
      </c>
      <c r="S7918">
        <v>113.09</v>
      </c>
      <c r="T7918" t="str" cm="1">
        <f t="array" ref="T7918">_xlfn.IFS(Raw_Data[[#This Row],[Call Status]]="Resolved","5",Raw_Data[[#This Row],[Call Status]]="Escalated","2",Raw_Data[[#This Row],[Call Status]]="Pending","3",Raw_Data[[#This Row],[Call Status]]="Abandoned","0")</f>
        <v>0</v>
      </c>
      <c r="U7918" t="str">
        <f>TEXT(Raw_Data[[#This Row],[Call Date]],"mmmm")</f>
        <v>July</v>
      </c>
      <c r="V7918" t="str" cm="1">
        <f t="array" ref="V7918">_xlfn.IFS(Raw_Data[[#This Row],[Customer Satisfaction]]&lt;2,"Poor",Raw_Data[[#This Row],[Customer Satisfaction]]&lt;4,"Average",Raw_Data[[#This Row],[Customer Satisfaction]]&gt;=4,"Excellent")</f>
        <v>Poor</v>
      </c>
    </row>
    <row r="7919" spans="2:22" x14ac:dyDescent="0.3">
      <c r="B7919" t="s">
        <v>5133</v>
      </c>
      <c r="C7919" s="2">
        <v>46003</v>
      </c>
      <c r="D7919" s="1">
        <v>0.91249999999999998</v>
      </c>
      <c r="E7919" t="s">
        <v>57</v>
      </c>
      <c r="F7919" t="s">
        <v>38</v>
      </c>
      <c r="G7919" t="s">
        <v>327</v>
      </c>
      <c r="H7919" t="s">
        <v>22</v>
      </c>
      <c r="I7919" t="s">
        <v>1130</v>
      </c>
      <c r="J7919" t="s">
        <v>42</v>
      </c>
      <c r="K7919" t="s">
        <v>25</v>
      </c>
      <c r="L7919" t="s">
        <v>3564</v>
      </c>
      <c r="M7919">
        <v>3</v>
      </c>
      <c r="N7919">
        <v>8.4</v>
      </c>
      <c r="O7919" t="s">
        <v>26</v>
      </c>
      <c r="P7919">
        <v>5</v>
      </c>
      <c r="Q7919" t="s">
        <v>27</v>
      </c>
      <c r="R7919" t="s">
        <v>28</v>
      </c>
      <c r="S7919">
        <v>605.4</v>
      </c>
      <c r="T7919" t="str" cm="1">
        <f t="array" ref="T7919">_xlfn.IFS(Raw_Data[[#This Row],[Call Status]]="Resolved","5",Raw_Data[[#This Row],[Call Status]]="Escalated","2",Raw_Data[[#This Row],[Call Status]]="Pending","3",Raw_Data[[#This Row],[Call Status]]="Abandoned","0")</f>
        <v>5</v>
      </c>
      <c r="U7919" t="str">
        <f>TEXT(Raw_Data[[#This Row],[Call Date]],"mmmm")</f>
        <v>December</v>
      </c>
      <c r="V7919" t="str" cm="1">
        <f t="array" ref="V7919">_xlfn.IFS(Raw_Data[[#This Row],[Customer Satisfaction]]&lt;2,"Poor",Raw_Data[[#This Row],[Customer Satisfaction]]&lt;4,"Average",Raw_Data[[#This Row],[Customer Satisfaction]]&gt;=4,"Excellent")</f>
        <v>Excellent</v>
      </c>
    </row>
    <row r="7920" spans="2:22" x14ac:dyDescent="0.3">
      <c r="B7920" t="s">
        <v>3384</v>
      </c>
      <c r="C7920" s="2">
        <v>45887</v>
      </c>
      <c r="D7920" s="1">
        <v>0.72083333333333333</v>
      </c>
      <c r="E7920" t="s">
        <v>63</v>
      </c>
      <c r="F7920" t="s">
        <v>34</v>
      </c>
      <c r="G7920" t="s">
        <v>250</v>
      </c>
      <c r="H7920" t="s">
        <v>2026</v>
      </c>
      <c r="I7920" t="s">
        <v>23</v>
      </c>
      <c r="J7920" t="s">
        <v>45</v>
      </c>
      <c r="K7920" t="s">
        <v>25</v>
      </c>
      <c r="L7920" t="s">
        <v>25</v>
      </c>
      <c r="M7920">
        <v>0.5</v>
      </c>
      <c r="N7920">
        <v>11.3</v>
      </c>
      <c r="O7920" t="s">
        <v>26</v>
      </c>
      <c r="P7920">
        <v>0</v>
      </c>
      <c r="Q7920" t="s">
        <v>27</v>
      </c>
      <c r="R7920" t="s">
        <v>28</v>
      </c>
      <c r="S7920">
        <v>56</v>
      </c>
      <c r="T7920" t="str" cm="1">
        <f t="array" ref="T7920">_xlfn.IFS(Raw_Data[[#This Row],[Call Status]]="Resolved","5",Raw_Data[[#This Row],[Call Status]]="Escalated","2",Raw_Data[[#This Row],[Call Status]]="Pending","3",Raw_Data[[#This Row],[Call Status]]="Abandoned","0")</f>
        <v>5</v>
      </c>
      <c r="U7920" t="str">
        <f>TEXT(Raw_Data[[#This Row],[Call Date]],"mmmm")</f>
        <v>August</v>
      </c>
      <c r="V7920" t="str" cm="1">
        <f t="array" ref="V7920">_xlfn.IFS(Raw_Data[[#This Row],[Customer Satisfaction]]&lt;2,"Poor",Raw_Data[[#This Row],[Customer Satisfaction]]&lt;4,"Average",Raw_Data[[#This Row],[Customer Satisfaction]]&gt;=4,"Excellent")</f>
        <v>Poor</v>
      </c>
    </row>
    <row r="7921" spans="2:22" x14ac:dyDescent="0.3">
      <c r="B7921" t="s">
        <v>6727</v>
      </c>
      <c r="C7921" s="2">
        <v>45912</v>
      </c>
      <c r="D7921" s="1">
        <v>0.6020833333333333</v>
      </c>
      <c r="E7921" t="s">
        <v>33</v>
      </c>
      <c r="F7921" t="s">
        <v>38</v>
      </c>
      <c r="G7921" t="s">
        <v>21</v>
      </c>
      <c r="H7921" t="s">
        <v>22</v>
      </c>
      <c r="I7921" t="s">
        <v>23</v>
      </c>
      <c r="J7921" t="s">
        <v>35</v>
      </c>
      <c r="K7921" t="s">
        <v>25</v>
      </c>
      <c r="L7921" t="s">
        <v>3561</v>
      </c>
      <c r="M7921">
        <v>5.9</v>
      </c>
      <c r="N7921">
        <v>7.9</v>
      </c>
      <c r="O7921" t="s">
        <v>26</v>
      </c>
      <c r="P7921">
        <v>5</v>
      </c>
      <c r="Q7921" t="s">
        <v>27</v>
      </c>
      <c r="R7921" t="s">
        <v>28</v>
      </c>
      <c r="S7921">
        <v>254.73</v>
      </c>
      <c r="T7921" t="str" cm="1">
        <f t="array" ref="T7921">_xlfn.IFS(Raw_Data[[#This Row],[Call Status]]="Resolved","5",Raw_Data[[#This Row],[Call Status]]="Escalated","2",Raw_Data[[#This Row],[Call Status]]="Pending","3",Raw_Data[[#This Row],[Call Status]]="Abandoned","0")</f>
        <v>5</v>
      </c>
      <c r="U7921" t="str">
        <f>TEXT(Raw_Data[[#This Row],[Call Date]],"mmmm")</f>
        <v>September</v>
      </c>
      <c r="V7921" t="str" cm="1">
        <f t="array" ref="V7921">_xlfn.IFS(Raw_Data[[#This Row],[Customer Satisfaction]]&lt;2,"Poor",Raw_Data[[#This Row],[Customer Satisfaction]]&lt;4,"Average",Raw_Data[[#This Row],[Customer Satisfaction]]&gt;=4,"Excellent")</f>
        <v>Excellent</v>
      </c>
    </row>
    <row r="7922" spans="2:22" x14ac:dyDescent="0.3">
      <c r="B7922" t="s">
        <v>5900</v>
      </c>
      <c r="C7922" s="2">
        <v>45893</v>
      </c>
      <c r="D7922" s="1">
        <v>0.71458333333333335</v>
      </c>
      <c r="E7922" t="s">
        <v>57</v>
      </c>
      <c r="F7922" t="s">
        <v>20</v>
      </c>
      <c r="G7922" t="s">
        <v>21</v>
      </c>
      <c r="H7922" t="s">
        <v>2392</v>
      </c>
      <c r="I7922" t="s">
        <v>23</v>
      </c>
      <c r="J7922" t="s">
        <v>35</v>
      </c>
      <c r="K7922" t="s">
        <v>25</v>
      </c>
      <c r="L7922" t="s">
        <v>3570</v>
      </c>
      <c r="M7922">
        <v>4.0999999999999996</v>
      </c>
      <c r="N7922">
        <v>11.8</v>
      </c>
      <c r="O7922" t="s">
        <v>26</v>
      </c>
      <c r="P7922">
        <v>4</v>
      </c>
      <c r="Q7922" t="s">
        <v>27</v>
      </c>
      <c r="R7922" t="s">
        <v>28</v>
      </c>
      <c r="S7922">
        <v>158.31</v>
      </c>
      <c r="T7922" t="str" cm="1">
        <f t="array" ref="T7922">_xlfn.IFS(Raw_Data[[#This Row],[Call Status]]="Resolved","5",Raw_Data[[#This Row],[Call Status]]="Escalated","2",Raw_Data[[#This Row],[Call Status]]="Pending","3",Raw_Data[[#This Row],[Call Status]]="Abandoned","0")</f>
        <v>5</v>
      </c>
      <c r="U7922" t="str">
        <f>TEXT(Raw_Data[[#This Row],[Call Date]],"mmmm")</f>
        <v>August</v>
      </c>
      <c r="V7922" t="str" cm="1">
        <f t="array" ref="V7922">_xlfn.IFS(Raw_Data[[#This Row],[Customer Satisfaction]]&lt;2,"Poor",Raw_Data[[#This Row],[Customer Satisfaction]]&lt;4,"Average",Raw_Data[[#This Row],[Customer Satisfaction]]&gt;=4,"Excellent")</f>
        <v>Excellent</v>
      </c>
    </row>
    <row r="7923" spans="2:22" x14ac:dyDescent="0.3">
      <c r="B7923" t="s">
        <v>3176</v>
      </c>
      <c r="C7923" s="2">
        <v>45683</v>
      </c>
      <c r="D7923" s="1">
        <v>0.78611111111111109</v>
      </c>
      <c r="E7923" t="s">
        <v>91</v>
      </c>
      <c r="F7923" t="s">
        <v>34</v>
      </c>
      <c r="G7923" t="s">
        <v>250</v>
      </c>
      <c r="H7923" t="s">
        <v>2026</v>
      </c>
      <c r="I7923" t="s">
        <v>23</v>
      </c>
      <c r="J7923" t="s">
        <v>45</v>
      </c>
      <c r="K7923" t="s">
        <v>25</v>
      </c>
      <c r="L7923" t="s">
        <v>25</v>
      </c>
      <c r="M7923">
        <v>1.2</v>
      </c>
      <c r="N7923">
        <v>6.5</v>
      </c>
      <c r="O7923" t="s">
        <v>26</v>
      </c>
      <c r="P7923">
        <v>4</v>
      </c>
      <c r="Q7923" t="s">
        <v>615</v>
      </c>
      <c r="R7923" t="s">
        <v>28</v>
      </c>
      <c r="S7923">
        <v>336.93</v>
      </c>
      <c r="T7923" t="str" cm="1">
        <f t="array" ref="T7923">_xlfn.IFS(Raw_Data[[#This Row],[Call Status]]="Resolved","5",Raw_Data[[#This Row],[Call Status]]="Escalated","2",Raw_Data[[#This Row],[Call Status]]="Pending","3",Raw_Data[[#This Row],[Call Status]]="Abandoned","0")</f>
        <v>5</v>
      </c>
      <c r="U7923" t="str">
        <f>TEXT(Raw_Data[[#This Row],[Call Date]],"mmmm")</f>
        <v>January</v>
      </c>
      <c r="V7923" t="str" cm="1">
        <f t="array" ref="V7923">_xlfn.IFS(Raw_Data[[#This Row],[Customer Satisfaction]]&lt;2,"Poor",Raw_Data[[#This Row],[Customer Satisfaction]]&lt;4,"Average",Raw_Data[[#This Row],[Customer Satisfaction]]&gt;=4,"Excellent")</f>
        <v>Excellent</v>
      </c>
    </row>
    <row r="7924" spans="2:22" x14ac:dyDescent="0.3">
      <c r="B7924" t="s">
        <v>3230</v>
      </c>
      <c r="C7924" s="2">
        <v>45729</v>
      </c>
      <c r="D7924" s="1">
        <v>0.74305555555555558</v>
      </c>
      <c r="E7924" t="s">
        <v>59</v>
      </c>
      <c r="F7924" t="s">
        <v>48</v>
      </c>
      <c r="G7924" t="s">
        <v>21</v>
      </c>
      <c r="H7924" t="s">
        <v>2026</v>
      </c>
      <c r="I7924" t="s">
        <v>23</v>
      </c>
      <c r="J7924" t="s">
        <v>76</v>
      </c>
      <c r="K7924" t="s">
        <v>25</v>
      </c>
      <c r="L7924" t="s">
        <v>25</v>
      </c>
      <c r="M7924">
        <v>1.7</v>
      </c>
      <c r="N7924">
        <v>14.3</v>
      </c>
      <c r="O7924" t="s">
        <v>26</v>
      </c>
      <c r="P7924">
        <v>3</v>
      </c>
      <c r="Q7924" t="s">
        <v>615</v>
      </c>
      <c r="R7924" t="s">
        <v>28</v>
      </c>
      <c r="S7924">
        <v>56.26</v>
      </c>
      <c r="T7924" t="str" cm="1">
        <f t="array" ref="T7924">_xlfn.IFS(Raw_Data[[#This Row],[Call Status]]="Resolved","5",Raw_Data[[#This Row],[Call Status]]="Escalated","2",Raw_Data[[#This Row],[Call Status]]="Pending","3",Raw_Data[[#This Row],[Call Status]]="Abandoned","0")</f>
        <v>5</v>
      </c>
      <c r="U7924" t="str">
        <f>TEXT(Raw_Data[[#This Row],[Call Date]],"mmmm")</f>
        <v>March</v>
      </c>
      <c r="V7924" t="str" cm="1">
        <f t="array" ref="V7924">_xlfn.IFS(Raw_Data[[#This Row],[Customer Satisfaction]]&lt;2,"Poor",Raw_Data[[#This Row],[Customer Satisfaction]]&lt;4,"Average",Raw_Data[[#This Row],[Customer Satisfaction]]&gt;=4,"Excellent")</f>
        <v>Average</v>
      </c>
    </row>
    <row r="7925" spans="2:22" x14ac:dyDescent="0.3">
      <c r="B7925" t="s">
        <v>2038</v>
      </c>
      <c r="C7925" s="2">
        <v>45918</v>
      </c>
      <c r="D7925" s="1">
        <v>0.62777777777777777</v>
      </c>
      <c r="E7925" t="s">
        <v>41</v>
      </c>
      <c r="F7925" t="s">
        <v>48</v>
      </c>
      <c r="G7925" t="s">
        <v>21</v>
      </c>
      <c r="H7925" t="s">
        <v>2026</v>
      </c>
      <c r="I7925" t="s">
        <v>1130</v>
      </c>
      <c r="J7925" t="s">
        <v>42</v>
      </c>
      <c r="K7925" t="s">
        <v>25</v>
      </c>
      <c r="L7925" t="s">
        <v>25</v>
      </c>
      <c r="M7925">
        <v>0.8</v>
      </c>
      <c r="N7925">
        <v>4.0999999999999996</v>
      </c>
      <c r="O7925" t="s">
        <v>26</v>
      </c>
      <c r="P7925">
        <v>3</v>
      </c>
      <c r="Q7925" t="s">
        <v>615</v>
      </c>
      <c r="R7925" t="s">
        <v>28</v>
      </c>
      <c r="S7925">
        <v>348.11</v>
      </c>
      <c r="T7925" t="str" cm="1">
        <f t="array" ref="T7925">_xlfn.IFS(Raw_Data[[#This Row],[Call Status]]="Resolved","5",Raw_Data[[#This Row],[Call Status]]="Escalated","2",Raw_Data[[#This Row],[Call Status]]="Pending","3",Raw_Data[[#This Row],[Call Status]]="Abandoned","0")</f>
        <v>5</v>
      </c>
      <c r="U7925" t="str">
        <f>TEXT(Raw_Data[[#This Row],[Call Date]],"mmmm")</f>
        <v>September</v>
      </c>
      <c r="V7925" t="str" cm="1">
        <f t="array" ref="V7925">_xlfn.IFS(Raw_Data[[#This Row],[Customer Satisfaction]]&lt;2,"Poor",Raw_Data[[#This Row],[Customer Satisfaction]]&lt;4,"Average",Raw_Data[[#This Row],[Customer Satisfaction]]&gt;=4,"Excellent")</f>
        <v>Average</v>
      </c>
    </row>
    <row r="7926" spans="2:22" x14ac:dyDescent="0.3">
      <c r="B7926" t="s">
        <v>9137</v>
      </c>
      <c r="C7926" s="2">
        <v>45911</v>
      </c>
      <c r="D7926" s="1">
        <v>0.37986111111111109</v>
      </c>
      <c r="E7926" t="s">
        <v>108</v>
      </c>
      <c r="F7926" t="s">
        <v>20</v>
      </c>
      <c r="G7926" t="s">
        <v>162</v>
      </c>
      <c r="H7926" t="s">
        <v>2392</v>
      </c>
      <c r="I7926" t="s">
        <v>23</v>
      </c>
      <c r="J7926" t="s">
        <v>49</v>
      </c>
      <c r="K7926" t="s">
        <v>8876</v>
      </c>
      <c r="L7926" t="s">
        <v>8877</v>
      </c>
      <c r="M7926">
        <v>2.2999999999999998</v>
      </c>
      <c r="N7926">
        <v>9.9</v>
      </c>
      <c r="O7926" t="s">
        <v>28</v>
      </c>
      <c r="P7926">
        <v>2</v>
      </c>
      <c r="Q7926" t="s">
        <v>615</v>
      </c>
      <c r="R7926" t="s">
        <v>28</v>
      </c>
      <c r="S7926">
        <v>369.89</v>
      </c>
      <c r="T7926" t="str" cm="1">
        <f t="array" ref="T7926">_xlfn.IFS(Raw_Data[[#This Row],[Call Status]]="Resolved","5",Raw_Data[[#This Row],[Call Status]]="Escalated","2",Raw_Data[[#This Row],[Call Status]]="Pending","3",Raw_Data[[#This Row],[Call Status]]="Abandoned","0")</f>
        <v>3</v>
      </c>
      <c r="U7926" t="str">
        <f>TEXT(Raw_Data[[#This Row],[Call Date]],"mmmm")</f>
        <v>September</v>
      </c>
      <c r="V7926" t="str" cm="1">
        <f t="array" ref="V7926">_xlfn.IFS(Raw_Data[[#This Row],[Customer Satisfaction]]&lt;2,"Poor",Raw_Data[[#This Row],[Customer Satisfaction]]&lt;4,"Average",Raw_Data[[#This Row],[Customer Satisfaction]]&gt;=4,"Excellent")</f>
        <v>Average</v>
      </c>
    </row>
    <row r="7927" spans="2:22" x14ac:dyDescent="0.3">
      <c r="B7927" t="s">
        <v>8318</v>
      </c>
      <c r="C7927" s="2">
        <v>45928</v>
      </c>
      <c r="D7927" s="1">
        <v>0.59236111111111112</v>
      </c>
      <c r="E7927" t="s">
        <v>19</v>
      </c>
      <c r="F7927" t="s">
        <v>38</v>
      </c>
      <c r="G7927" t="s">
        <v>327</v>
      </c>
      <c r="H7927" t="s">
        <v>22</v>
      </c>
      <c r="I7927" t="s">
        <v>23</v>
      </c>
      <c r="J7927" t="s">
        <v>64</v>
      </c>
      <c r="K7927" t="s">
        <v>16</v>
      </c>
      <c r="L7927" t="s">
        <v>16</v>
      </c>
      <c r="M7927">
        <v>1.2</v>
      </c>
      <c r="N7927">
        <v>7.2</v>
      </c>
      <c r="O7927" t="s">
        <v>28</v>
      </c>
      <c r="P7927">
        <v>3</v>
      </c>
      <c r="Q7927" t="s">
        <v>1014</v>
      </c>
      <c r="R7927" t="s">
        <v>26</v>
      </c>
      <c r="S7927">
        <v>95.19</v>
      </c>
      <c r="T7927" t="str" cm="1">
        <f t="array" ref="T7927">_xlfn.IFS(Raw_Data[[#This Row],[Call Status]]="Resolved","5",Raw_Data[[#This Row],[Call Status]]="Escalated","2",Raw_Data[[#This Row],[Call Status]]="Pending","3",Raw_Data[[#This Row],[Call Status]]="Abandoned","0")</f>
        <v>2</v>
      </c>
      <c r="U7927" t="str">
        <f>TEXT(Raw_Data[[#This Row],[Call Date]],"mmmm")</f>
        <v>September</v>
      </c>
      <c r="V7927" t="str" cm="1">
        <f t="array" ref="V7927">_xlfn.IFS(Raw_Data[[#This Row],[Customer Satisfaction]]&lt;2,"Poor",Raw_Data[[#This Row],[Customer Satisfaction]]&lt;4,"Average",Raw_Data[[#This Row],[Customer Satisfaction]]&gt;=4,"Excellent")</f>
        <v>Average</v>
      </c>
    </row>
    <row r="7928" spans="2:22" x14ac:dyDescent="0.3">
      <c r="B7928" t="s">
        <v>4791</v>
      </c>
      <c r="C7928" s="2">
        <v>45780</v>
      </c>
      <c r="D7928" s="1">
        <v>0.74513888888888891</v>
      </c>
      <c r="E7928" t="s">
        <v>72</v>
      </c>
      <c r="F7928" t="s">
        <v>34</v>
      </c>
      <c r="G7928" t="s">
        <v>250</v>
      </c>
      <c r="H7928" t="s">
        <v>22</v>
      </c>
      <c r="I7928" t="s">
        <v>1128</v>
      </c>
      <c r="J7928" t="s">
        <v>49</v>
      </c>
      <c r="K7928" t="s">
        <v>25</v>
      </c>
      <c r="L7928" t="s">
        <v>3559</v>
      </c>
      <c r="M7928">
        <v>3.3</v>
      </c>
      <c r="N7928">
        <v>12.6</v>
      </c>
      <c r="O7928" t="s">
        <v>28</v>
      </c>
      <c r="P7928">
        <v>5</v>
      </c>
      <c r="Q7928" t="s">
        <v>27</v>
      </c>
      <c r="R7928" t="s">
        <v>28</v>
      </c>
      <c r="S7928">
        <v>132.05000000000001</v>
      </c>
      <c r="T7928" t="str" cm="1">
        <f t="array" ref="T7928">_xlfn.IFS(Raw_Data[[#This Row],[Call Status]]="Resolved","5",Raw_Data[[#This Row],[Call Status]]="Escalated","2",Raw_Data[[#This Row],[Call Status]]="Pending","3",Raw_Data[[#This Row],[Call Status]]="Abandoned","0")</f>
        <v>5</v>
      </c>
      <c r="U7928" t="str">
        <f>TEXT(Raw_Data[[#This Row],[Call Date]],"mmmm")</f>
        <v>May</v>
      </c>
      <c r="V7928" t="str" cm="1">
        <f t="array" ref="V7928">_xlfn.IFS(Raw_Data[[#This Row],[Customer Satisfaction]]&lt;2,"Poor",Raw_Data[[#This Row],[Customer Satisfaction]]&lt;4,"Average",Raw_Data[[#This Row],[Customer Satisfaction]]&gt;=4,"Excellent")</f>
        <v>Excellent</v>
      </c>
    </row>
    <row r="7929" spans="2:22" x14ac:dyDescent="0.3">
      <c r="B7929" t="s">
        <v>3108</v>
      </c>
      <c r="C7929" s="2">
        <v>45801</v>
      </c>
      <c r="D7929" s="1">
        <v>0.5444444444444444</v>
      </c>
      <c r="E7929" t="s">
        <v>100</v>
      </c>
      <c r="F7929" t="s">
        <v>38</v>
      </c>
      <c r="G7929" t="s">
        <v>21</v>
      </c>
      <c r="H7929" t="s">
        <v>2026</v>
      </c>
      <c r="I7929" t="s">
        <v>23</v>
      </c>
      <c r="J7929" t="s">
        <v>45</v>
      </c>
      <c r="K7929" t="s">
        <v>25</v>
      </c>
      <c r="L7929" t="s">
        <v>25</v>
      </c>
      <c r="M7929">
        <v>0.5</v>
      </c>
      <c r="N7929">
        <v>11</v>
      </c>
      <c r="O7929" t="s">
        <v>26</v>
      </c>
      <c r="P7929">
        <v>1</v>
      </c>
      <c r="Q7929" t="s">
        <v>1014</v>
      </c>
      <c r="R7929" t="s">
        <v>28</v>
      </c>
      <c r="S7929">
        <v>14.48</v>
      </c>
      <c r="T7929" t="str" cm="1">
        <f t="array" ref="T7929">_xlfn.IFS(Raw_Data[[#This Row],[Call Status]]="Resolved","5",Raw_Data[[#This Row],[Call Status]]="Escalated","2",Raw_Data[[#This Row],[Call Status]]="Pending","3",Raw_Data[[#This Row],[Call Status]]="Abandoned","0")</f>
        <v>5</v>
      </c>
      <c r="U7929" t="str">
        <f>TEXT(Raw_Data[[#This Row],[Call Date]],"mmmm")</f>
        <v>May</v>
      </c>
      <c r="V7929" t="str" cm="1">
        <f t="array" ref="V7929">_xlfn.IFS(Raw_Data[[#This Row],[Customer Satisfaction]]&lt;2,"Poor",Raw_Data[[#This Row],[Customer Satisfaction]]&lt;4,"Average",Raw_Data[[#This Row],[Customer Satisfaction]]&gt;=4,"Excellent")</f>
        <v>Poor</v>
      </c>
    </row>
    <row r="7930" spans="2:22" x14ac:dyDescent="0.3">
      <c r="B7930" t="s">
        <v>5273</v>
      </c>
      <c r="C7930" s="2">
        <v>45914</v>
      </c>
      <c r="D7930" s="1">
        <v>0.64930555555555558</v>
      </c>
      <c r="E7930" t="s">
        <v>91</v>
      </c>
      <c r="F7930" t="s">
        <v>20</v>
      </c>
      <c r="G7930" t="s">
        <v>327</v>
      </c>
      <c r="H7930" t="s">
        <v>2026</v>
      </c>
      <c r="I7930" t="s">
        <v>23</v>
      </c>
      <c r="J7930" t="s">
        <v>24</v>
      </c>
      <c r="K7930" t="s">
        <v>25</v>
      </c>
      <c r="L7930" t="s">
        <v>3564</v>
      </c>
      <c r="M7930">
        <v>6.3</v>
      </c>
      <c r="N7930">
        <v>11.7</v>
      </c>
      <c r="O7930" t="s">
        <v>26</v>
      </c>
      <c r="P7930">
        <v>5</v>
      </c>
      <c r="Q7930" t="s">
        <v>27</v>
      </c>
      <c r="R7930" t="s">
        <v>28</v>
      </c>
      <c r="S7930">
        <v>613.98</v>
      </c>
      <c r="T7930" t="str" cm="1">
        <f t="array" ref="T7930">_xlfn.IFS(Raw_Data[[#This Row],[Call Status]]="Resolved","5",Raw_Data[[#This Row],[Call Status]]="Escalated","2",Raw_Data[[#This Row],[Call Status]]="Pending","3",Raw_Data[[#This Row],[Call Status]]="Abandoned","0")</f>
        <v>5</v>
      </c>
      <c r="U7930" t="str">
        <f>TEXT(Raw_Data[[#This Row],[Call Date]],"mmmm")</f>
        <v>September</v>
      </c>
      <c r="V7930" t="str" cm="1">
        <f t="array" ref="V7930">_xlfn.IFS(Raw_Data[[#This Row],[Customer Satisfaction]]&lt;2,"Poor",Raw_Data[[#This Row],[Customer Satisfaction]]&lt;4,"Average",Raw_Data[[#This Row],[Customer Satisfaction]]&gt;=4,"Excellent")</f>
        <v>Excellent</v>
      </c>
    </row>
    <row r="7931" spans="2:22" x14ac:dyDescent="0.3">
      <c r="B7931" t="s">
        <v>4948</v>
      </c>
      <c r="C7931" s="2">
        <v>45801</v>
      </c>
      <c r="D7931" s="1">
        <v>0.85138888888888886</v>
      </c>
      <c r="E7931" t="s">
        <v>66</v>
      </c>
      <c r="F7931" t="s">
        <v>48</v>
      </c>
      <c r="G7931" t="s">
        <v>21</v>
      </c>
      <c r="H7931" t="s">
        <v>22</v>
      </c>
      <c r="I7931" t="s">
        <v>1137</v>
      </c>
      <c r="J7931" t="s">
        <v>31</v>
      </c>
      <c r="K7931" t="s">
        <v>25</v>
      </c>
      <c r="L7931" t="s">
        <v>3564</v>
      </c>
      <c r="M7931">
        <v>1.9</v>
      </c>
      <c r="N7931">
        <v>3.3</v>
      </c>
      <c r="O7931" t="s">
        <v>26</v>
      </c>
      <c r="P7931">
        <v>0</v>
      </c>
      <c r="Q7931" t="s">
        <v>615</v>
      </c>
      <c r="R7931" t="s">
        <v>28</v>
      </c>
      <c r="S7931">
        <v>285.36</v>
      </c>
      <c r="T7931" t="str" cm="1">
        <f t="array" ref="T7931">_xlfn.IFS(Raw_Data[[#This Row],[Call Status]]="Resolved","5",Raw_Data[[#This Row],[Call Status]]="Escalated","2",Raw_Data[[#This Row],[Call Status]]="Pending","3",Raw_Data[[#This Row],[Call Status]]="Abandoned","0")</f>
        <v>5</v>
      </c>
      <c r="U7931" t="str">
        <f>TEXT(Raw_Data[[#This Row],[Call Date]],"mmmm")</f>
        <v>May</v>
      </c>
      <c r="V7931" t="str" cm="1">
        <f t="array" ref="V7931">_xlfn.IFS(Raw_Data[[#This Row],[Customer Satisfaction]]&lt;2,"Poor",Raw_Data[[#This Row],[Customer Satisfaction]]&lt;4,"Average",Raw_Data[[#This Row],[Customer Satisfaction]]&gt;=4,"Excellent")</f>
        <v>Poor</v>
      </c>
    </row>
    <row r="7932" spans="2:22" x14ac:dyDescent="0.3">
      <c r="B7932" t="s">
        <v>639</v>
      </c>
      <c r="C7932" s="2">
        <v>45916</v>
      </c>
      <c r="D7932" s="1">
        <v>0.50972222222222219</v>
      </c>
      <c r="E7932" t="s">
        <v>59</v>
      </c>
      <c r="F7932" t="s">
        <v>20</v>
      </c>
      <c r="G7932" t="s">
        <v>21</v>
      </c>
      <c r="H7932" t="s">
        <v>22</v>
      </c>
      <c r="I7932" t="s">
        <v>23</v>
      </c>
      <c r="J7932" t="s">
        <v>31</v>
      </c>
      <c r="K7932" t="s">
        <v>25</v>
      </c>
      <c r="L7932" t="s">
        <v>25</v>
      </c>
      <c r="M7932">
        <v>1.4</v>
      </c>
      <c r="N7932">
        <v>6.1</v>
      </c>
      <c r="O7932" t="s">
        <v>26</v>
      </c>
      <c r="P7932">
        <v>2</v>
      </c>
      <c r="Q7932" t="s">
        <v>615</v>
      </c>
      <c r="R7932" t="s">
        <v>28</v>
      </c>
      <c r="S7932">
        <v>151.26</v>
      </c>
      <c r="T7932" t="str" cm="1">
        <f t="array" ref="T7932">_xlfn.IFS(Raw_Data[[#This Row],[Call Status]]="Resolved","5",Raw_Data[[#This Row],[Call Status]]="Escalated","2",Raw_Data[[#This Row],[Call Status]]="Pending","3",Raw_Data[[#This Row],[Call Status]]="Abandoned","0")</f>
        <v>5</v>
      </c>
      <c r="U7932" t="str">
        <f>TEXT(Raw_Data[[#This Row],[Call Date]],"mmmm")</f>
        <v>September</v>
      </c>
      <c r="V7932" t="str" cm="1">
        <f t="array" ref="V7932">_xlfn.IFS(Raw_Data[[#This Row],[Customer Satisfaction]]&lt;2,"Poor",Raw_Data[[#This Row],[Customer Satisfaction]]&lt;4,"Average",Raw_Data[[#This Row],[Customer Satisfaction]]&gt;=4,"Excellent")</f>
        <v>Average</v>
      </c>
    </row>
    <row r="7933" spans="2:22" x14ac:dyDescent="0.3">
      <c r="B7933" t="s">
        <v>3246</v>
      </c>
      <c r="C7933" s="2">
        <v>45704</v>
      </c>
      <c r="D7933" s="1">
        <v>0.60416666666666663</v>
      </c>
      <c r="E7933" t="s">
        <v>53</v>
      </c>
      <c r="F7933" t="s">
        <v>48</v>
      </c>
      <c r="G7933" t="s">
        <v>162</v>
      </c>
      <c r="H7933" t="s">
        <v>2026</v>
      </c>
      <c r="I7933" t="s">
        <v>23</v>
      </c>
      <c r="J7933" t="s">
        <v>31</v>
      </c>
      <c r="K7933" t="s">
        <v>25</v>
      </c>
      <c r="L7933" t="s">
        <v>25</v>
      </c>
      <c r="M7933">
        <v>0.7</v>
      </c>
      <c r="N7933">
        <v>10.199999999999999</v>
      </c>
      <c r="O7933" t="s">
        <v>26</v>
      </c>
      <c r="P7933">
        <v>3</v>
      </c>
      <c r="Q7933" t="s">
        <v>615</v>
      </c>
      <c r="R7933" t="s">
        <v>28</v>
      </c>
      <c r="S7933">
        <v>387.56</v>
      </c>
      <c r="T7933" t="str" cm="1">
        <f t="array" ref="T7933">_xlfn.IFS(Raw_Data[[#This Row],[Call Status]]="Resolved","5",Raw_Data[[#This Row],[Call Status]]="Escalated","2",Raw_Data[[#This Row],[Call Status]]="Pending","3",Raw_Data[[#This Row],[Call Status]]="Abandoned","0")</f>
        <v>5</v>
      </c>
      <c r="U7933" t="str">
        <f>TEXT(Raw_Data[[#This Row],[Call Date]],"mmmm")</f>
        <v>February</v>
      </c>
      <c r="V7933" t="str" cm="1">
        <f t="array" ref="V7933">_xlfn.IFS(Raw_Data[[#This Row],[Customer Satisfaction]]&lt;2,"Poor",Raw_Data[[#This Row],[Customer Satisfaction]]&lt;4,"Average",Raw_Data[[#This Row],[Customer Satisfaction]]&gt;=4,"Excellent")</f>
        <v>Average</v>
      </c>
    </row>
    <row r="7934" spans="2:22" x14ac:dyDescent="0.3">
      <c r="B7934" t="s">
        <v>616</v>
      </c>
      <c r="C7934" s="2">
        <v>46008</v>
      </c>
      <c r="D7934" s="1">
        <v>0.82291666666666663</v>
      </c>
      <c r="E7934" t="s">
        <v>53</v>
      </c>
      <c r="F7934" t="s">
        <v>34</v>
      </c>
      <c r="G7934" t="s">
        <v>327</v>
      </c>
      <c r="H7934" t="s">
        <v>22</v>
      </c>
      <c r="I7934" t="s">
        <v>23</v>
      </c>
      <c r="J7934" t="s">
        <v>35</v>
      </c>
      <c r="K7934" t="s">
        <v>25</v>
      </c>
      <c r="L7934" t="s">
        <v>25</v>
      </c>
      <c r="M7934">
        <v>1.3</v>
      </c>
      <c r="N7934">
        <v>9.8000000000000007</v>
      </c>
      <c r="O7934" t="s">
        <v>26</v>
      </c>
      <c r="P7934">
        <v>0</v>
      </c>
      <c r="Q7934" t="s">
        <v>615</v>
      </c>
      <c r="R7934" t="s">
        <v>28</v>
      </c>
      <c r="S7934">
        <v>147.94</v>
      </c>
      <c r="T7934" t="str" cm="1">
        <f t="array" ref="T7934">_xlfn.IFS(Raw_Data[[#This Row],[Call Status]]="Resolved","5",Raw_Data[[#This Row],[Call Status]]="Escalated","2",Raw_Data[[#This Row],[Call Status]]="Pending","3",Raw_Data[[#This Row],[Call Status]]="Abandoned","0")</f>
        <v>5</v>
      </c>
      <c r="U7934" t="str">
        <f>TEXT(Raw_Data[[#This Row],[Call Date]],"mmmm")</f>
        <v>December</v>
      </c>
      <c r="V7934" t="str" cm="1">
        <f t="array" ref="V7934">_xlfn.IFS(Raw_Data[[#This Row],[Customer Satisfaction]]&lt;2,"Poor",Raw_Data[[#This Row],[Customer Satisfaction]]&lt;4,"Average",Raw_Data[[#This Row],[Customer Satisfaction]]&gt;=4,"Excellent")</f>
        <v>Poor</v>
      </c>
    </row>
    <row r="7935" spans="2:22" x14ac:dyDescent="0.3">
      <c r="B7935" t="s">
        <v>6714</v>
      </c>
      <c r="C7935" s="2">
        <v>45670</v>
      </c>
      <c r="D7935" s="1">
        <v>0.53680555555555554</v>
      </c>
      <c r="E7935" t="s">
        <v>100</v>
      </c>
      <c r="F7935" t="s">
        <v>20</v>
      </c>
      <c r="G7935" t="s">
        <v>21</v>
      </c>
      <c r="H7935" t="s">
        <v>22</v>
      </c>
      <c r="I7935" t="s">
        <v>23</v>
      </c>
      <c r="J7935" t="s">
        <v>35</v>
      </c>
      <c r="K7935" t="s">
        <v>25</v>
      </c>
      <c r="L7935" t="s">
        <v>3561</v>
      </c>
      <c r="M7935">
        <v>4.2</v>
      </c>
      <c r="N7935">
        <v>9.8000000000000007</v>
      </c>
      <c r="O7935" t="s">
        <v>26</v>
      </c>
      <c r="P7935">
        <v>5</v>
      </c>
      <c r="Q7935" t="s">
        <v>27</v>
      </c>
      <c r="R7935" t="s">
        <v>28</v>
      </c>
      <c r="S7935">
        <v>207.32</v>
      </c>
      <c r="T7935" t="str" cm="1">
        <f t="array" ref="T7935">_xlfn.IFS(Raw_Data[[#This Row],[Call Status]]="Resolved","5",Raw_Data[[#This Row],[Call Status]]="Escalated","2",Raw_Data[[#This Row],[Call Status]]="Pending","3",Raw_Data[[#This Row],[Call Status]]="Abandoned","0")</f>
        <v>5</v>
      </c>
      <c r="U7935" t="str">
        <f>TEXT(Raw_Data[[#This Row],[Call Date]],"mmmm")</f>
        <v>January</v>
      </c>
      <c r="V7935" t="str" cm="1">
        <f t="array" ref="V7935">_xlfn.IFS(Raw_Data[[#This Row],[Customer Satisfaction]]&lt;2,"Poor",Raw_Data[[#This Row],[Customer Satisfaction]]&lt;4,"Average",Raw_Data[[#This Row],[Customer Satisfaction]]&gt;=4,"Excellent")</f>
        <v>Excellent</v>
      </c>
    </row>
    <row r="7936" spans="2:22" x14ac:dyDescent="0.3">
      <c r="B7936" t="s">
        <v>32</v>
      </c>
      <c r="C7936" s="2">
        <v>45865</v>
      </c>
      <c r="D7936" s="1">
        <v>0.79374999999999996</v>
      </c>
      <c r="E7936" t="s">
        <v>33</v>
      </c>
      <c r="F7936" t="s">
        <v>34</v>
      </c>
      <c r="G7936" t="s">
        <v>21</v>
      </c>
      <c r="H7936" t="s">
        <v>22</v>
      </c>
      <c r="I7936" t="s">
        <v>23</v>
      </c>
      <c r="J7936" t="s">
        <v>35</v>
      </c>
      <c r="K7936" t="s">
        <v>25</v>
      </c>
      <c r="L7936" t="s">
        <v>25</v>
      </c>
      <c r="M7936">
        <v>2.1</v>
      </c>
      <c r="N7936">
        <v>5</v>
      </c>
      <c r="O7936" t="s">
        <v>26</v>
      </c>
      <c r="P7936">
        <v>5</v>
      </c>
      <c r="Q7936" t="s">
        <v>27</v>
      </c>
      <c r="R7936" t="s">
        <v>28</v>
      </c>
      <c r="S7936">
        <v>197.37</v>
      </c>
      <c r="T7936" t="str" cm="1">
        <f t="array" ref="T7936">_xlfn.IFS(Raw_Data[[#This Row],[Call Status]]="Resolved","5",Raw_Data[[#This Row],[Call Status]]="Escalated","2",Raw_Data[[#This Row],[Call Status]]="Pending","3",Raw_Data[[#This Row],[Call Status]]="Abandoned","0")</f>
        <v>5</v>
      </c>
      <c r="U7936" t="str">
        <f>TEXT(Raw_Data[[#This Row],[Call Date]],"mmmm")</f>
        <v>July</v>
      </c>
      <c r="V7936" t="str" cm="1">
        <f t="array" ref="V7936">_xlfn.IFS(Raw_Data[[#This Row],[Customer Satisfaction]]&lt;2,"Poor",Raw_Data[[#This Row],[Customer Satisfaction]]&lt;4,"Average",Raw_Data[[#This Row],[Customer Satisfaction]]&gt;=4,"Excellent")</f>
        <v>Excellent</v>
      </c>
    </row>
    <row r="7937" spans="2:22" x14ac:dyDescent="0.3">
      <c r="B7937" t="s">
        <v>2882</v>
      </c>
      <c r="C7937" s="2">
        <v>45968</v>
      </c>
      <c r="D7937" s="1">
        <v>0.9</v>
      </c>
      <c r="E7937" t="s">
        <v>37</v>
      </c>
      <c r="F7937" t="s">
        <v>48</v>
      </c>
      <c r="G7937" t="s">
        <v>162</v>
      </c>
      <c r="H7937" t="s">
        <v>2392</v>
      </c>
      <c r="I7937" t="s">
        <v>23</v>
      </c>
      <c r="J7937" t="s">
        <v>64</v>
      </c>
      <c r="K7937" t="s">
        <v>25</v>
      </c>
      <c r="L7937" t="s">
        <v>25</v>
      </c>
      <c r="M7937">
        <v>7.5</v>
      </c>
      <c r="N7937">
        <v>1</v>
      </c>
      <c r="O7937" t="s">
        <v>26</v>
      </c>
      <c r="P7937">
        <v>0</v>
      </c>
      <c r="Q7937" t="s">
        <v>615</v>
      </c>
      <c r="R7937" t="s">
        <v>26</v>
      </c>
      <c r="S7937">
        <v>116.77</v>
      </c>
      <c r="T7937" t="str" cm="1">
        <f t="array" ref="T7937">_xlfn.IFS(Raw_Data[[#This Row],[Call Status]]="Resolved","5",Raw_Data[[#This Row],[Call Status]]="Escalated","2",Raw_Data[[#This Row],[Call Status]]="Pending","3",Raw_Data[[#This Row],[Call Status]]="Abandoned","0")</f>
        <v>5</v>
      </c>
      <c r="U7937" t="str">
        <f>TEXT(Raw_Data[[#This Row],[Call Date]],"mmmm")</f>
        <v>November</v>
      </c>
      <c r="V7937" t="str" cm="1">
        <f t="array" ref="V7937">_xlfn.IFS(Raw_Data[[#This Row],[Customer Satisfaction]]&lt;2,"Poor",Raw_Data[[#This Row],[Customer Satisfaction]]&lt;4,"Average",Raw_Data[[#This Row],[Customer Satisfaction]]&gt;=4,"Excellent")</f>
        <v>Poor</v>
      </c>
    </row>
    <row r="7938" spans="2:22" x14ac:dyDescent="0.3">
      <c r="B7938" t="s">
        <v>9208</v>
      </c>
      <c r="C7938" s="2">
        <v>45892</v>
      </c>
      <c r="D7938" s="1">
        <v>0.52638888888888891</v>
      </c>
      <c r="E7938" t="s">
        <v>33</v>
      </c>
      <c r="F7938" t="s">
        <v>48</v>
      </c>
      <c r="G7938" t="s">
        <v>327</v>
      </c>
      <c r="H7938" t="s">
        <v>2613</v>
      </c>
      <c r="I7938" t="s">
        <v>23</v>
      </c>
      <c r="J7938" t="s">
        <v>31</v>
      </c>
      <c r="K7938" t="s">
        <v>8876</v>
      </c>
      <c r="L7938" t="s">
        <v>8877</v>
      </c>
      <c r="M7938">
        <v>2.6</v>
      </c>
      <c r="N7938">
        <v>3.4</v>
      </c>
      <c r="O7938" t="s">
        <v>28</v>
      </c>
      <c r="P7938">
        <v>2</v>
      </c>
      <c r="Q7938" t="s">
        <v>1014</v>
      </c>
      <c r="R7938" t="s">
        <v>28</v>
      </c>
      <c r="S7938">
        <v>214.7</v>
      </c>
      <c r="T7938" t="str" cm="1">
        <f t="array" ref="T7938">_xlfn.IFS(Raw_Data[[#This Row],[Call Status]]="Resolved","5",Raw_Data[[#This Row],[Call Status]]="Escalated","2",Raw_Data[[#This Row],[Call Status]]="Pending","3",Raw_Data[[#This Row],[Call Status]]="Abandoned","0")</f>
        <v>3</v>
      </c>
      <c r="U7938" t="str">
        <f>TEXT(Raw_Data[[#This Row],[Call Date]],"mmmm")</f>
        <v>August</v>
      </c>
      <c r="V7938" t="str" cm="1">
        <f t="array" ref="V7938">_xlfn.IFS(Raw_Data[[#This Row],[Customer Satisfaction]]&lt;2,"Poor",Raw_Data[[#This Row],[Customer Satisfaction]]&lt;4,"Average",Raw_Data[[#This Row],[Customer Satisfaction]]&gt;=4,"Excellent")</f>
        <v>Average</v>
      </c>
    </row>
    <row r="7939" spans="2:22" x14ac:dyDescent="0.3">
      <c r="B7939" t="s">
        <v>7534</v>
      </c>
      <c r="C7939" s="2">
        <v>45806</v>
      </c>
      <c r="D7939" s="1">
        <v>0.76458333333333328</v>
      </c>
      <c r="E7939" t="s">
        <v>33</v>
      </c>
      <c r="F7939" t="s">
        <v>34</v>
      </c>
      <c r="G7939" t="s">
        <v>21</v>
      </c>
      <c r="H7939" t="s">
        <v>22</v>
      </c>
      <c r="I7939" t="s">
        <v>1128</v>
      </c>
      <c r="J7939" t="s">
        <v>45</v>
      </c>
      <c r="K7939" t="s">
        <v>7253</v>
      </c>
      <c r="L7939" t="s">
        <v>7254</v>
      </c>
      <c r="M7939">
        <v>3.3</v>
      </c>
      <c r="N7939">
        <v>9.9</v>
      </c>
      <c r="O7939" t="s">
        <v>28</v>
      </c>
      <c r="P7939">
        <v>3</v>
      </c>
      <c r="Q7939" t="s">
        <v>1014</v>
      </c>
      <c r="R7939" t="s">
        <v>28</v>
      </c>
      <c r="S7939">
        <v>54.05</v>
      </c>
      <c r="T7939" t="str" cm="1">
        <f t="array" ref="T7939">_xlfn.IFS(Raw_Data[[#This Row],[Call Status]]="Resolved","5",Raw_Data[[#This Row],[Call Status]]="Escalated","2",Raw_Data[[#This Row],[Call Status]]="Pending","3",Raw_Data[[#This Row],[Call Status]]="Abandoned","0")</f>
        <v>0</v>
      </c>
      <c r="U7939" t="str">
        <f>TEXT(Raw_Data[[#This Row],[Call Date]],"mmmm")</f>
        <v>May</v>
      </c>
      <c r="V7939" t="str" cm="1">
        <f t="array" ref="V7939">_xlfn.IFS(Raw_Data[[#This Row],[Customer Satisfaction]]&lt;2,"Poor",Raw_Data[[#This Row],[Customer Satisfaction]]&lt;4,"Average",Raw_Data[[#This Row],[Customer Satisfaction]]&gt;=4,"Excellent")</f>
        <v>Average</v>
      </c>
    </row>
    <row r="7940" spans="2:22" x14ac:dyDescent="0.3">
      <c r="B7940" t="s">
        <v>1541</v>
      </c>
      <c r="C7940" s="2">
        <v>45979</v>
      </c>
      <c r="D7940" s="1">
        <v>0.46111111111111114</v>
      </c>
      <c r="E7940" t="s">
        <v>33</v>
      </c>
      <c r="F7940" t="s">
        <v>38</v>
      </c>
      <c r="G7940" t="s">
        <v>250</v>
      </c>
      <c r="H7940" t="s">
        <v>22</v>
      </c>
      <c r="I7940" t="s">
        <v>1137</v>
      </c>
      <c r="J7940" t="s">
        <v>45</v>
      </c>
      <c r="K7940" t="s">
        <v>25</v>
      </c>
      <c r="L7940" t="s">
        <v>25</v>
      </c>
      <c r="M7940">
        <v>0.6</v>
      </c>
      <c r="N7940">
        <v>9.9</v>
      </c>
      <c r="O7940" t="s">
        <v>26</v>
      </c>
      <c r="P7940">
        <v>3</v>
      </c>
      <c r="Q7940" t="s">
        <v>615</v>
      </c>
      <c r="R7940" t="s">
        <v>28</v>
      </c>
      <c r="S7940">
        <v>206.03</v>
      </c>
      <c r="T7940" t="str" cm="1">
        <f t="array" ref="T7940">_xlfn.IFS(Raw_Data[[#This Row],[Call Status]]="Resolved","5",Raw_Data[[#This Row],[Call Status]]="Escalated","2",Raw_Data[[#This Row],[Call Status]]="Pending","3",Raw_Data[[#This Row],[Call Status]]="Abandoned","0")</f>
        <v>5</v>
      </c>
      <c r="U7940" t="str">
        <f>TEXT(Raw_Data[[#This Row],[Call Date]],"mmmm")</f>
        <v>November</v>
      </c>
      <c r="V7940" t="str" cm="1">
        <f t="array" ref="V7940">_xlfn.IFS(Raw_Data[[#This Row],[Customer Satisfaction]]&lt;2,"Poor",Raw_Data[[#This Row],[Customer Satisfaction]]&lt;4,"Average",Raw_Data[[#This Row],[Customer Satisfaction]]&gt;=4,"Excellent")</f>
        <v>Average</v>
      </c>
    </row>
    <row r="7941" spans="2:22" x14ac:dyDescent="0.3">
      <c r="B7941" t="s">
        <v>4617</v>
      </c>
      <c r="C7941" s="2">
        <v>45812</v>
      </c>
      <c r="D7941" s="1">
        <v>0.49305555555555558</v>
      </c>
      <c r="E7941" t="s">
        <v>57</v>
      </c>
      <c r="F7941" t="s">
        <v>38</v>
      </c>
      <c r="G7941" t="s">
        <v>21</v>
      </c>
      <c r="H7941" t="s">
        <v>22</v>
      </c>
      <c r="I7941" t="s">
        <v>1128</v>
      </c>
      <c r="J7941" t="s">
        <v>45</v>
      </c>
      <c r="K7941" t="s">
        <v>25</v>
      </c>
      <c r="L7941" t="s">
        <v>3561</v>
      </c>
      <c r="M7941">
        <v>7.7</v>
      </c>
      <c r="N7941">
        <v>6.5</v>
      </c>
      <c r="O7941" t="s">
        <v>26</v>
      </c>
      <c r="P7941">
        <v>3</v>
      </c>
      <c r="Q7941" t="s">
        <v>615</v>
      </c>
      <c r="R7941" t="s">
        <v>28</v>
      </c>
      <c r="S7941">
        <v>206.85</v>
      </c>
      <c r="T7941" t="str" cm="1">
        <f t="array" ref="T7941">_xlfn.IFS(Raw_Data[[#This Row],[Call Status]]="Resolved","5",Raw_Data[[#This Row],[Call Status]]="Escalated","2",Raw_Data[[#This Row],[Call Status]]="Pending","3",Raw_Data[[#This Row],[Call Status]]="Abandoned","0")</f>
        <v>5</v>
      </c>
      <c r="U7941" t="str">
        <f>TEXT(Raw_Data[[#This Row],[Call Date]],"mmmm")</f>
        <v>June</v>
      </c>
      <c r="V7941" t="str" cm="1">
        <f t="array" ref="V7941">_xlfn.IFS(Raw_Data[[#This Row],[Customer Satisfaction]]&lt;2,"Poor",Raw_Data[[#This Row],[Customer Satisfaction]]&lt;4,"Average",Raw_Data[[#This Row],[Customer Satisfaction]]&gt;=4,"Excellent")</f>
        <v>Average</v>
      </c>
    </row>
    <row r="7942" spans="2:22" x14ac:dyDescent="0.3">
      <c r="B7942" t="s">
        <v>1518</v>
      </c>
      <c r="C7942" s="2">
        <v>45823</v>
      </c>
      <c r="D7942" s="1">
        <v>0.71875</v>
      </c>
      <c r="E7942" t="s">
        <v>53</v>
      </c>
      <c r="F7942" t="s">
        <v>38</v>
      </c>
      <c r="G7942" t="s">
        <v>250</v>
      </c>
      <c r="H7942" t="s">
        <v>22</v>
      </c>
      <c r="I7942" t="s">
        <v>1137</v>
      </c>
      <c r="J7942" t="s">
        <v>24</v>
      </c>
      <c r="K7942" t="s">
        <v>25</v>
      </c>
      <c r="L7942" t="s">
        <v>25</v>
      </c>
      <c r="M7942">
        <v>1</v>
      </c>
      <c r="N7942">
        <v>8.5</v>
      </c>
      <c r="O7942" t="s">
        <v>26</v>
      </c>
      <c r="P7942">
        <v>3</v>
      </c>
      <c r="Q7942" t="s">
        <v>615</v>
      </c>
      <c r="R7942" t="s">
        <v>28</v>
      </c>
      <c r="S7942">
        <v>336.28</v>
      </c>
      <c r="T7942" t="str" cm="1">
        <f t="array" ref="T7942">_xlfn.IFS(Raw_Data[[#This Row],[Call Status]]="Resolved","5",Raw_Data[[#This Row],[Call Status]]="Escalated","2",Raw_Data[[#This Row],[Call Status]]="Pending","3",Raw_Data[[#This Row],[Call Status]]="Abandoned","0")</f>
        <v>5</v>
      </c>
      <c r="U7942" t="str">
        <f>TEXT(Raw_Data[[#This Row],[Call Date]],"mmmm")</f>
        <v>June</v>
      </c>
      <c r="V7942" t="str" cm="1">
        <f t="array" ref="V7942">_xlfn.IFS(Raw_Data[[#This Row],[Customer Satisfaction]]&lt;2,"Poor",Raw_Data[[#This Row],[Customer Satisfaction]]&lt;4,"Average",Raw_Data[[#This Row],[Customer Satisfaction]]&gt;=4,"Excellent")</f>
        <v>Average</v>
      </c>
    </row>
    <row r="7943" spans="2:22" x14ac:dyDescent="0.3">
      <c r="B7943" t="s">
        <v>4129</v>
      </c>
      <c r="C7943" s="2">
        <v>45747</v>
      </c>
      <c r="D7943" s="1">
        <v>0.72013888888888888</v>
      </c>
      <c r="E7943" t="s">
        <v>57</v>
      </c>
      <c r="F7943" t="s">
        <v>34</v>
      </c>
      <c r="G7943" t="s">
        <v>250</v>
      </c>
      <c r="H7943" t="s">
        <v>2392</v>
      </c>
      <c r="I7943" t="s">
        <v>1128</v>
      </c>
      <c r="J7943" t="s">
        <v>35</v>
      </c>
      <c r="K7943" t="s">
        <v>25</v>
      </c>
      <c r="L7943" t="s">
        <v>3564</v>
      </c>
      <c r="M7943">
        <v>0.2</v>
      </c>
      <c r="N7943">
        <v>7.1</v>
      </c>
      <c r="O7943" t="s">
        <v>28</v>
      </c>
      <c r="P7943">
        <v>0</v>
      </c>
      <c r="Q7943" t="s">
        <v>615</v>
      </c>
      <c r="R7943" t="s">
        <v>26</v>
      </c>
      <c r="S7943">
        <v>201.4</v>
      </c>
      <c r="T7943" t="str" cm="1">
        <f t="array" ref="T7943">_xlfn.IFS(Raw_Data[[#This Row],[Call Status]]="Resolved","5",Raw_Data[[#This Row],[Call Status]]="Escalated","2",Raw_Data[[#This Row],[Call Status]]="Pending","3",Raw_Data[[#This Row],[Call Status]]="Abandoned","0")</f>
        <v>5</v>
      </c>
      <c r="U7943" t="str">
        <f>TEXT(Raw_Data[[#This Row],[Call Date]],"mmmm")</f>
        <v>March</v>
      </c>
      <c r="V7943" t="str" cm="1">
        <f t="array" ref="V7943">_xlfn.IFS(Raw_Data[[#This Row],[Customer Satisfaction]]&lt;2,"Poor",Raw_Data[[#This Row],[Customer Satisfaction]]&lt;4,"Average",Raw_Data[[#This Row],[Customer Satisfaction]]&gt;=4,"Excellent")</f>
        <v>Poor</v>
      </c>
    </row>
    <row r="7944" spans="2:22" x14ac:dyDescent="0.3">
      <c r="B7944" t="s">
        <v>1817</v>
      </c>
      <c r="C7944" s="2">
        <v>45843</v>
      </c>
      <c r="D7944" s="1">
        <v>0.77013888888888893</v>
      </c>
      <c r="E7944" t="s">
        <v>108</v>
      </c>
      <c r="F7944" t="s">
        <v>48</v>
      </c>
      <c r="G7944" t="s">
        <v>327</v>
      </c>
      <c r="H7944" t="s">
        <v>22</v>
      </c>
      <c r="I7944" t="s">
        <v>1128</v>
      </c>
      <c r="J7944" t="s">
        <v>64</v>
      </c>
      <c r="K7944" t="s">
        <v>25</v>
      </c>
      <c r="L7944" t="s">
        <v>25</v>
      </c>
      <c r="M7944">
        <v>5.0999999999999996</v>
      </c>
      <c r="N7944">
        <v>11.8</v>
      </c>
      <c r="O7944" t="s">
        <v>26</v>
      </c>
      <c r="P7944">
        <v>5</v>
      </c>
      <c r="Q7944" t="s">
        <v>27</v>
      </c>
      <c r="R7944" t="s">
        <v>28</v>
      </c>
      <c r="S7944">
        <v>87.84</v>
      </c>
      <c r="T7944" t="str" cm="1">
        <f t="array" ref="T7944">_xlfn.IFS(Raw_Data[[#This Row],[Call Status]]="Resolved","5",Raw_Data[[#This Row],[Call Status]]="Escalated","2",Raw_Data[[#This Row],[Call Status]]="Pending","3",Raw_Data[[#This Row],[Call Status]]="Abandoned","0")</f>
        <v>5</v>
      </c>
      <c r="U7944" t="str">
        <f>TEXT(Raw_Data[[#This Row],[Call Date]],"mmmm")</f>
        <v>July</v>
      </c>
      <c r="V7944" t="str" cm="1">
        <f t="array" ref="V7944">_xlfn.IFS(Raw_Data[[#This Row],[Customer Satisfaction]]&lt;2,"Poor",Raw_Data[[#This Row],[Customer Satisfaction]]&lt;4,"Average",Raw_Data[[#This Row],[Customer Satisfaction]]&gt;=4,"Excellent")</f>
        <v>Excellent</v>
      </c>
    </row>
    <row r="7945" spans="2:22" x14ac:dyDescent="0.3">
      <c r="B7945" t="s">
        <v>6457</v>
      </c>
      <c r="C7945" s="2">
        <v>45975</v>
      </c>
      <c r="D7945" s="1">
        <v>0.51388888888888884</v>
      </c>
      <c r="E7945" t="s">
        <v>100</v>
      </c>
      <c r="F7945" t="s">
        <v>20</v>
      </c>
      <c r="G7945" t="s">
        <v>162</v>
      </c>
      <c r="H7945" t="s">
        <v>22</v>
      </c>
      <c r="I7945" t="s">
        <v>23</v>
      </c>
      <c r="J7945" t="s">
        <v>45</v>
      </c>
      <c r="K7945" t="s">
        <v>25</v>
      </c>
      <c r="L7945" t="s">
        <v>3570</v>
      </c>
      <c r="M7945">
        <v>1.4</v>
      </c>
      <c r="N7945">
        <v>3.9</v>
      </c>
      <c r="O7945" t="s">
        <v>26</v>
      </c>
      <c r="P7945">
        <v>4</v>
      </c>
      <c r="Q7945" t="s">
        <v>27</v>
      </c>
      <c r="R7945" t="s">
        <v>28</v>
      </c>
      <c r="S7945">
        <v>240.33</v>
      </c>
      <c r="T7945" t="str" cm="1">
        <f t="array" ref="T7945">_xlfn.IFS(Raw_Data[[#This Row],[Call Status]]="Resolved","5",Raw_Data[[#This Row],[Call Status]]="Escalated","2",Raw_Data[[#This Row],[Call Status]]="Pending","3",Raw_Data[[#This Row],[Call Status]]="Abandoned","0")</f>
        <v>5</v>
      </c>
      <c r="U7945" t="str">
        <f>TEXT(Raw_Data[[#This Row],[Call Date]],"mmmm")</f>
        <v>November</v>
      </c>
      <c r="V7945" t="str" cm="1">
        <f t="array" ref="V7945">_xlfn.IFS(Raw_Data[[#This Row],[Customer Satisfaction]]&lt;2,"Poor",Raw_Data[[#This Row],[Customer Satisfaction]]&lt;4,"Average",Raw_Data[[#This Row],[Customer Satisfaction]]&gt;=4,"Excellent")</f>
        <v>Excellent</v>
      </c>
    </row>
    <row r="7946" spans="2:22" x14ac:dyDescent="0.3">
      <c r="B7946" t="s">
        <v>2775</v>
      </c>
      <c r="C7946" s="2">
        <v>46015</v>
      </c>
      <c r="D7946" s="1">
        <v>0.82291666666666663</v>
      </c>
      <c r="E7946" t="s">
        <v>66</v>
      </c>
      <c r="F7946" t="s">
        <v>34</v>
      </c>
      <c r="G7946" t="s">
        <v>250</v>
      </c>
      <c r="H7946" t="s">
        <v>2392</v>
      </c>
      <c r="I7946" t="s">
        <v>23</v>
      </c>
      <c r="J7946" t="s">
        <v>42</v>
      </c>
      <c r="K7946" t="s">
        <v>25</v>
      </c>
      <c r="L7946" t="s">
        <v>25</v>
      </c>
      <c r="M7946">
        <v>1</v>
      </c>
      <c r="N7946">
        <v>9.5</v>
      </c>
      <c r="O7946" t="s">
        <v>26</v>
      </c>
      <c r="P7946">
        <v>0</v>
      </c>
      <c r="Q7946" t="s">
        <v>27</v>
      </c>
      <c r="R7946" t="s">
        <v>28</v>
      </c>
      <c r="S7946">
        <v>211.81</v>
      </c>
      <c r="T7946" t="str" cm="1">
        <f t="array" ref="T7946">_xlfn.IFS(Raw_Data[[#This Row],[Call Status]]="Resolved","5",Raw_Data[[#This Row],[Call Status]]="Escalated","2",Raw_Data[[#This Row],[Call Status]]="Pending","3",Raw_Data[[#This Row],[Call Status]]="Abandoned","0")</f>
        <v>5</v>
      </c>
      <c r="U7946" t="str">
        <f>TEXT(Raw_Data[[#This Row],[Call Date]],"mmmm")</f>
        <v>December</v>
      </c>
      <c r="V7946" t="str" cm="1">
        <f t="array" ref="V7946">_xlfn.IFS(Raw_Data[[#This Row],[Customer Satisfaction]]&lt;2,"Poor",Raw_Data[[#This Row],[Customer Satisfaction]]&lt;4,"Average",Raw_Data[[#This Row],[Customer Satisfaction]]&gt;=4,"Excellent")</f>
        <v>Poor</v>
      </c>
    </row>
    <row r="7947" spans="2:22" x14ac:dyDescent="0.3">
      <c r="B7947" t="s">
        <v>5504</v>
      </c>
      <c r="C7947" s="2">
        <v>45831</v>
      </c>
      <c r="D7947" s="1">
        <v>0.5229166666666667</v>
      </c>
      <c r="E7947" t="s">
        <v>84</v>
      </c>
      <c r="F7947" t="s">
        <v>38</v>
      </c>
      <c r="G7947" t="s">
        <v>162</v>
      </c>
      <c r="H7947" t="s">
        <v>2026</v>
      </c>
      <c r="I7947" t="s">
        <v>23</v>
      </c>
      <c r="J7947" t="s">
        <v>31</v>
      </c>
      <c r="K7947" t="s">
        <v>25</v>
      </c>
      <c r="L7947" t="s">
        <v>3561</v>
      </c>
      <c r="M7947">
        <v>3.1</v>
      </c>
      <c r="N7947">
        <v>4.7</v>
      </c>
      <c r="O7947" t="s">
        <v>26</v>
      </c>
      <c r="P7947">
        <v>4</v>
      </c>
      <c r="Q7947" t="s">
        <v>615</v>
      </c>
      <c r="R7947" t="s">
        <v>28</v>
      </c>
      <c r="S7947">
        <v>129.34</v>
      </c>
      <c r="T7947" t="str" cm="1">
        <f t="array" ref="T7947">_xlfn.IFS(Raw_Data[[#This Row],[Call Status]]="Resolved","5",Raw_Data[[#This Row],[Call Status]]="Escalated","2",Raw_Data[[#This Row],[Call Status]]="Pending","3",Raw_Data[[#This Row],[Call Status]]="Abandoned","0")</f>
        <v>5</v>
      </c>
      <c r="U7947" t="str">
        <f>TEXT(Raw_Data[[#This Row],[Call Date]],"mmmm")</f>
        <v>June</v>
      </c>
      <c r="V7947" t="str" cm="1">
        <f t="array" ref="V7947">_xlfn.IFS(Raw_Data[[#This Row],[Customer Satisfaction]]&lt;2,"Poor",Raw_Data[[#This Row],[Customer Satisfaction]]&lt;4,"Average",Raw_Data[[#This Row],[Customer Satisfaction]]&gt;=4,"Excellent")</f>
        <v>Excellent</v>
      </c>
    </row>
    <row r="7948" spans="2:22" x14ac:dyDescent="0.3">
      <c r="B7948" t="s">
        <v>10057</v>
      </c>
      <c r="C7948" s="2">
        <v>45874</v>
      </c>
      <c r="D7948" s="1">
        <v>0.34652777777777777</v>
      </c>
      <c r="E7948" t="s">
        <v>59</v>
      </c>
      <c r="F7948" t="s">
        <v>38</v>
      </c>
      <c r="G7948" t="s">
        <v>21</v>
      </c>
      <c r="H7948" t="s">
        <v>22</v>
      </c>
      <c r="I7948" t="s">
        <v>23</v>
      </c>
      <c r="J7948" t="s">
        <v>49</v>
      </c>
      <c r="K7948" t="s">
        <v>8876</v>
      </c>
      <c r="L7948" t="s">
        <v>8877</v>
      </c>
      <c r="M7948">
        <v>3.2</v>
      </c>
      <c r="N7948">
        <v>5.8</v>
      </c>
      <c r="O7948" t="s">
        <v>28</v>
      </c>
      <c r="P7948">
        <v>3</v>
      </c>
      <c r="Q7948" t="s">
        <v>615</v>
      </c>
      <c r="R7948" t="s">
        <v>28</v>
      </c>
      <c r="S7948">
        <v>269.92</v>
      </c>
      <c r="T7948" t="str" cm="1">
        <f t="array" ref="T7948">_xlfn.IFS(Raw_Data[[#This Row],[Call Status]]="Resolved","5",Raw_Data[[#This Row],[Call Status]]="Escalated","2",Raw_Data[[#This Row],[Call Status]]="Pending","3",Raw_Data[[#This Row],[Call Status]]="Abandoned","0")</f>
        <v>3</v>
      </c>
      <c r="U7948" t="str">
        <f>TEXT(Raw_Data[[#This Row],[Call Date]],"mmmm")</f>
        <v>August</v>
      </c>
      <c r="V7948" t="str" cm="1">
        <f t="array" ref="V7948">_xlfn.IFS(Raw_Data[[#This Row],[Customer Satisfaction]]&lt;2,"Poor",Raw_Data[[#This Row],[Customer Satisfaction]]&lt;4,"Average",Raw_Data[[#This Row],[Customer Satisfaction]]&gt;=4,"Excellent")</f>
        <v>Average</v>
      </c>
    </row>
    <row r="7949" spans="2:22" x14ac:dyDescent="0.3">
      <c r="B7949" t="s">
        <v>6417</v>
      </c>
      <c r="C7949" s="2">
        <v>45921</v>
      </c>
      <c r="D7949" s="1">
        <v>0.4513888888888889</v>
      </c>
      <c r="E7949" t="s">
        <v>47</v>
      </c>
      <c r="F7949" t="s">
        <v>48</v>
      </c>
      <c r="G7949" t="s">
        <v>250</v>
      </c>
      <c r="H7949" t="s">
        <v>22</v>
      </c>
      <c r="I7949" t="s">
        <v>23</v>
      </c>
      <c r="J7949" t="s">
        <v>49</v>
      </c>
      <c r="K7949" t="s">
        <v>25</v>
      </c>
      <c r="L7949" t="s">
        <v>3570</v>
      </c>
      <c r="M7949">
        <v>1.1000000000000001</v>
      </c>
      <c r="N7949">
        <v>17.5</v>
      </c>
      <c r="O7949" t="s">
        <v>26</v>
      </c>
      <c r="P7949">
        <v>4</v>
      </c>
      <c r="Q7949" t="s">
        <v>27</v>
      </c>
      <c r="R7949" t="s">
        <v>28</v>
      </c>
      <c r="S7949">
        <v>83.4</v>
      </c>
      <c r="T7949" t="str" cm="1">
        <f t="array" ref="T7949">_xlfn.IFS(Raw_Data[[#This Row],[Call Status]]="Resolved","5",Raw_Data[[#This Row],[Call Status]]="Escalated","2",Raw_Data[[#This Row],[Call Status]]="Pending","3",Raw_Data[[#This Row],[Call Status]]="Abandoned","0")</f>
        <v>5</v>
      </c>
      <c r="U7949" t="str">
        <f>TEXT(Raw_Data[[#This Row],[Call Date]],"mmmm")</f>
        <v>September</v>
      </c>
      <c r="V7949" t="str" cm="1">
        <f t="array" ref="V7949">_xlfn.IFS(Raw_Data[[#This Row],[Customer Satisfaction]]&lt;2,"Poor",Raw_Data[[#This Row],[Customer Satisfaction]]&lt;4,"Average",Raw_Data[[#This Row],[Customer Satisfaction]]&gt;=4,"Excellent")</f>
        <v>Excellent</v>
      </c>
    </row>
    <row r="7950" spans="2:22" x14ac:dyDescent="0.3">
      <c r="B7950" t="s">
        <v>6078</v>
      </c>
      <c r="C7950" s="2">
        <v>45754</v>
      </c>
      <c r="D7950" s="1">
        <v>0.73263888888888884</v>
      </c>
      <c r="E7950" t="s">
        <v>70</v>
      </c>
      <c r="F7950" t="s">
        <v>34</v>
      </c>
      <c r="G7950" t="s">
        <v>327</v>
      </c>
      <c r="H7950" t="s">
        <v>2613</v>
      </c>
      <c r="I7950" t="s">
        <v>23</v>
      </c>
      <c r="J7950" t="s">
        <v>35</v>
      </c>
      <c r="K7950" t="s">
        <v>25</v>
      </c>
      <c r="L7950" t="s">
        <v>3570</v>
      </c>
      <c r="M7950">
        <v>1.4</v>
      </c>
      <c r="N7950">
        <v>6.4</v>
      </c>
      <c r="O7950" t="s">
        <v>26</v>
      </c>
      <c r="P7950">
        <v>5</v>
      </c>
      <c r="Q7950" t="s">
        <v>27</v>
      </c>
      <c r="R7950" t="s">
        <v>28</v>
      </c>
      <c r="S7950">
        <v>341.51</v>
      </c>
      <c r="T7950" t="str" cm="1">
        <f t="array" ref="T7950">_xlfn.IFS(Raw_Data[[#This Row],[Call Status]]="Resolved","5",Raw_Data[[#This Row],[Call Status]]="Escalated","2",Raw_Data[[#This Row],[Call Status]]="Pending","3",Raw_Data[[#This Row],[Call Status]]="Abandoned","0")</f>
        <v>5</v>
      </c>
      <c r="U7950" t="str">
        <f>TEXT(Raw_Data[[#This Row],[Call Date]],"mmmm")</f>
        <v>April</v>
      </c>
      <c r="V7950" t="str" cm="1">
        <f t="array" ref="V7950">_xlfn.IFS(Raw_Data[[#This Row],[Customer Satisfaction]]&lt;2,"Poor",Raw_Data[[#This Row],[Customer Satisfaction]]&lt;4,"Average",Raw_Data[[#This Row],[Customer Satisfaction]]&gt;=4,"Excellent")</f>
        <v>Excellent</v>
      </c>
    </row>
    <row r="7951" spans="2:22" x14ac:dyDescent="0.3">
      <c r="B7951" t="s">
        <v>6221</v>
      </c>
      <c r="C7951" s="2">
        <v>45774</v>
      </c>
      <c r="D7951" s="1">
        <v>0.7583333333333333</v>
      </c>
      <c r="E7951" t="s">
        <v>59</v>
      </c>
      <c r="F7951" t="s">
        <v>48</v>
      </c>
      <c r="G7951" t="s">
        <v>162</v>
      </c>
      <c r="H7951" t="s">
        <v>22</v>
      </c>
      <c r="I7951" t="s">
        <v>23</v>
      </c>
      <c r="J7951" t="s">
        <v>49</v>
      </c>
      <c r="K7951" t="s">
        <v>25</v>
      </c>
      <c r="L7951" t="s">
        <v>3559</v>
      </c>
      <c r="M7951">
        <v>2.1</v>
      </c>
      <c r="N7951">
        <v>12.3</v>
      </c>
      <c r="O7951" t="s">
        <v>28</v>
      </c>
      <c r="P7951">
        <v>0</v>
      </c>
      <c r="Q7951" t="s">
        <v>27</v>
      </c>
      <c r="R7951" t="s">
        <v>28</v>
      </c>
      <c r="S7951">
        <v>336.86</v>
      </c>
      <c r="T7951" t="str" cm="1">
        <f t="array" ref="T7951">_xlfn.IFS(Raw_Data[[#This Row],[Call Status]]="Resolved","5",Raw_Data[[#This Row],[Call Status]]="Escalated","2",Raw_Data[[#This Row],[Call Status]]="Pending","3",Raw_Data[[#This Row],[Call Status]]="Abandoned","0")</f>
        <v>5</v>
      </c>
      <c r="U7951" t="str">
        <f>TEXT(Raw_Data[[#This Row],[Call Date]],"mmmm")</f>
        <v>April</v>
      </c>
      <c r="V7951" t="str" cm="1">
        <f t="array" ref="V7951">_xlfn.IFS(Raw_Data[[#This Row],[Customer Satisfaction]]&lt;2,"Poor",Raw_Data[[#This Row],[Customer Satisfaction]]&lt;4,"Average",Raw_Data[[#This Row],[Customer Satisfaction]]&gt;=4,"Excellent")</f>
        <v>Poor</v>
      </c>
    </row>
    <row r="7952" spans="2:22" x14ac:dyDescent="0.3">
      <c r="B7952" t="s">
        <v>5326</v>
      </c>
      <c r="C7952" s="2">
        <v>45856</v>
      </c>
      <c r="D7952" s="1">
        <v>0.65208333333333335</v>
      </c>
      <c r="E7952" t="s">
        <v>19</v>
      </c>
      <c r="F7952" t="s">
        <v>20</v>
      </c>
      <c r="G7952" t="s">
        <v>21</v>
      </c>
      <c r="H7952" t="s">
        <v>2026</v>
      </c>
      <c r="I7952" t="s">
        <v>23</v>
      </c>
      <c r="J7952" t="s">
        <v>45</v>
      </c>
      <c r="K7952" t="s">
        <v>25</v>
      </c>
      <c r="L7952" t="s">
        <v>3564</v>
      </c>
      <c r="M7952">
        <v>2.1</v>
      </c>
      <c r="N7952">
        <v>10</v>
      </c>
      <c r="O7952" t="s">
        <v>28</v>
      </c>
      <c r="P7952">
        <v>3</v>
      </c>
      <c r="Q7952" t="s">
        <v>615</v>
      </c>
      <c r="R7952" t="s">
        <v>28</v>
      </c>
      <c r="S7952">
        <v>282.38</v>
      </c>
      <c r="T7952" t="str" cm="1">
        <f t="array" ref="T7952">_xlfn.IFS(Raw_Data[[#This Row],[Call Status]]="Resolved","5",Raw_Data[[#This Row],[Call Status]]="Escalated","2",Raw_Data[[#This Row],[Call Status]]="Pending","3",Raw_Data[[#This Row],[Call Status]]="Abandoned","0")</f>
        <v>5</v>
      </c>
      <c r="U7952" t="str">
        <f>TEXT(Raw_Data[[#This Row],[Call Date]],"mmmm")</f>
        <v>July</v>
      </c>
      <c r="V7952" t="str" cm="1">
        <f t="array" ref="V7952">_xlfn.IFS(Raw_Data[[#This Row],[Customer Satisfaction]]&lt;2,"Poor",Raw_Data[[#This Row],[Customer Satisfaction]]&lt;4,"Average",Raw_Data[[#This Row],[Customer Satisfaction]]&gt;=4,"Excellent")</f>
        <v>Average</v>
      </c>
    </row>
    <row r="7953" spans="2:22" x14ac:dyDescent="0.3">
      <c r="B7953" t="s">
        <v>1724</v>
      </c>
      <c r="C7953" s="2">
        <v>45977</v>
      </c>
      <c r="D7953" s="1">
        <v>0.60416666666666663</v>
      </c>
      <c r="E7953" t="s">
        <v>59</v>
      </c>
      <c r="F7953" t="s">
        <v>20</v>
      </c>
      <c r="G7953" t="s">
        <v>21</v>
      </c>
      <c r="H7953" t="s">
        <v>22</v>
      </c>
      <c r="I7953" t="s">
        <v>1137</v>
      </c>
      <c r="J7953" t="s">
        <v>42</v>
      </c>
      <c r="K7953" t="s">
        <v>25</v>
      </c>
      <c r="L7953" t="s">
        <v>25</v>
      </c>
      <c r="M7953">
        <v>1.2</v>
      </c>
      <c r="N7953">
        <v>12.8</v>
      </c>
      <c r="O7953" t="s">
        <v>26</v>
      </c>
      <c r="P7953">
        <v>5</v>
      </c>
      <c r="Q7953" t="s">
        <v>27</v>
      </c>
      <c r="R7953" t="s">
        <v>28</v>
      </c>
      <c r="S7953">
        <v>308.63</v>
      </c>
      <c r="T7953" t="str" cm="1">
        <f t="array" ref="T7953">_xlfn.IFS(Raw_Data[[#This Row],[Call Status]]="Resolved","5",Raw_Data[[#This Row],[Call Status]]="Escalated","2",Raw_Data[[#This Row],[Call Status]]="Pending","3",Raw_Data[[#This Row],[Call Status]]="Abandoned","0")</f>
        <v>5</v>
      </c>
      <c r="U7953" t="str">
        <f>TEXT(Raw_Data[[#This Row],[Call Date]],"mmmm")</f>
        <v>November</v>
      </c>
      <c r="V7953" t="str" cm="1">
        <f t="array" ref="V7953">_xlfn.IFS(Raw_Data[[#This Row],[Customer Satisfaction]]&lt;2,"Poor",Raw_Data[[#This Row],[Customer Satisfaction]]&lt;4,"Average",Raw_Data[[#This Row],[Customer Satisfaction]]&gt;=4,"Excellent")</f>
        <v>Excellent</v>
      </c>
    </row>
    <row r="7954" spans="2:22" x14ac:dyDescent="0.3">
      <c r="B7954" t="s">
        <v>7633</v>
      </c>
      <c r="C7954" s="2">
        <v>45678</v>
      </c>
      <c r="D7954" s="1">
        <v>0.80833333333333335</v>
      </c>
      <c r="E7954" t="s">
        <v>37</v>
      </c>
      <c r="F7954" t="s">
        <v>34</v>
      </c>
      <c r="G7954" t="s">
        <v>162</v>
      </c>
      <c r="H7954" t="s">
        <v>2026</v>
      </c>
      <c r="I7954" t="s">
        <v>23</v>
      </c>
      <c r="J7954" t="s">
        <v>49</v>
      </c>
      <c r="K7954" t="s">
        <v>7253</v>
      </c>
      <c r="L7954" t="s">
        <v>7254</v>
      </c>
      <c r="M7954">
        <v>2.7</v>
      </c>
      <c r="N7954">
        <v>8.6</v>
      </c>
      <c r="O7954" t="s">
        <v>28</v>
      </c>
      <c r="P7954">
        <v>2</v>
      </c>
      <c r="Q7954" t="s">
        <v>1014</v>
      </c>
      <c r="R7954" t="s">
        <v>28</v>
      </c>
      <c r="S7954">
        <v>291.24</v>
      </c>
      <c r="T7954" t="str" cm="1">
        <f t="array" ref="T7954">_xlfn.IFS(Raw_Data[[#This Row],[Call Status]]="Resolved","5",Raw_Data[[#This Row],[Call Status]]="Escalated","2",Raw_Data[[#This Row],[Call Status]]="Pending","3",Raw_Data[[#This Row],[Call Status]]="Abandoned","0")</f>
        <v>0</v>
      </c>
      <c r="U7954" t="str">
        <f>TEXT(Raw_Data[[#This Row],[Call Date]],"mmmm")</f>
        <v>January</v>
      </c>
      <c r="V7954" t="str" cm="1">
        <f t="array" ref="V7954">_xlfn.IFS(Raw_Data[[#This Row],[Customer Satisfaction]]&lt;2,"Poor",Raw_Data[[#This Row],[Customer Satisfaction]]&lt;4,"Average",Raw_Data[[#This Row],[Customer Satisfaction]]&gt;=4,"Excellent")</f>
        <v>Average</v>
      </c>
    </row>
    <row r="7955" spans="2:22" x14ac:dyDescent="0.3">
      <c r="B7955" t="s">
        <v>9380</v>
      </c>
      <c r="C7955" s="2">
        <v>45857</v>
      </c>
      <c r="D7955" s="1">
        <v>0.5131944444444444</v>
      </c>
      <c r="E7955" t="s">
        <v>108</v>
      </c>
      <c r="F7955" t="s">
        <v>48</v>
      </c>
      <c r="G7955" t="s">
        <v>21</v>
      </c>
      <c r="H7955" t="s">
        <v>2026</v>
      </c>
      <c r="I7955" t="s">
        <v>23</v>
      </c>
      <c r="J7955" t="s">
        <v>55</v>
      </c>
      <c r="K7955" t="s">
        <v>8876</v>
      </c>
      <c r="L7955" t="s">
        <v>8877</v>
      </c>
      <c r="M7955">
        <v>1.5</v>
      </c>
      <c r="N7955">
        <v>10</v>
      </c>
      <c r="O7955" t="s">
        <v>28</v>
      </c>
      <c r="P7955">
        <v>1</v>
      </c>
      <c r="Q7955" t="s">
        <v>1014</v>
      </c>
      <c r="R7955" t="s">
        <v>28</v>
      </c>
      <c r="S7955">
        <v>318.88</v>
      </c>
      <c r="T7955" t="str" cm="1">
        <f t="array" ref="T7955">_xlfn.IFS(Raw_Data[[#This Row],[Call Status]]="Resolved","5",Raw_Data[[#This Row],[Call Status]]="Escalated","2",Raw_Data[[#This Row],[Call Status]]="Pending","3",Raw_Data[[#This Row],[Call Status]]="Abandoned","0")</f>
        <v>3</v>
      </c>
      <c r="U7955" t="str">
        <f>TEXT(Raw_Data[[#This Row],[Call Date]],"mmmm")</f>
        <v>July</v>
      </c>
      <c r="V7955" t="str" cm="1">
        <f t="array" ref="V7955">_xlfn.IFS(Raw_Data[[#This Row],[Customer Satisfaction]]&lt;2,"Poor",Raw_Data[[#This Row],[Customer Satisfaction]]&lt;4,"Average",Raw_Data[[#This Row],[Customer Satisfaction]]&gt;=4,"Excellent")</f>
        <v>Poor</v>
      </c>
    </row>
    <row r="7956" spans="2:22" x14ac:dyDescent="0.3">
      <c r="B7956" t="s">
        <v>2394</v>
      </c>
      <c r="C7956" s="2">
        <v>45998</v>
      </c>
      <c r="D7956" s="1">
        <v>0.64513888888888893</v>
      </c>
      <c r="E7956" t="s">
        <v>19</v>
      </c>
      <c r="F7956" t="s">
        <v>20</v>
      </c>
      <c r="G7956" t="s">
        <v>250</v>
      </c>
      <c r="H7956" t="s">
        <v>2392</v>
      </c>
      <c r="I7956" t="s">
        <v>1137</v>
      </c>
      <c r="J7956" t="s">
        <v>42</v>
      </c>
      <c r="K7956" t="s">
        <v>25</v>
      </c>
      <c r="L7956" t="s">
        <v>25</v>
      </c>
      <c r="M7956">
        <v>1.4</v>
      </c>
      <c r="N7956">
        <v>6.1</v>
      </c>
      <c r="O7956" t="s">
        <v>28</v>
      </c>
      <c r="P7956">
        <v>2</v>
      </c>
      <c r="Q7956" t="s">
        <v>615</v>
      </c>
      <c r="R7956" t="s">
        <v>28</v>
      </c>
      <c r="S7956">
        <v>164.46</v>
      </c>
      <c r="T7956" t="str" cm="1">
        <f t="array" ref="T7956">_xlfn.IFS(Raw_Data[[#This Row],[Call Status]]="Resolved","5",Raw_Data[[#This Row],[Call Status]]="Escalated","2",Raw_Data[[#This Row],[Call Status]]="Pending","3",Raw_Data[[#This Row],[Call Status]]="Abandoned","0")</f>
        <v>5</v>
      </c>
      <c r="U7956" t="str">
        <f>TEXT(Raw_Data[[#This Row],[Call Date]],"mmmm")</f>
        <v>December</v>
      </c>
      <c r="V7956" t="str" cm="1">
        <f t="array" ref="V7956">_xlfn.IFS(Raw_Data[[#This Row],[Customer Satisfaction]]&lt;2,"Poor",Raw_Data[[#This Row],[Customer Satisfaction]]&lt;4,"Average",Raw_Data[[#This Row],[Customer Satisfaction]]&gt;=4,"Excellent")</f>
        <v>Average</v>
      </c>
    </row>
    <row r="7957" spans="2:22" x14ac:dyDescent="0.3">
      <c r="B7957" t="s">
        <v>2334</v>
      </c>
      <c r="C7957" s="2">
        <v>45905</v>
      </c>
      <c r="D7957" s="1">
        <v>0.39930555555555558</v>
      </c>
      <c r="E7957" t="s">
        <v>156</v>
      </c>
      <c r="F7957" t="s">
        <v>20</v>
      </c>
      <c r="G7957" t="s">
        <v>162</v>
      </c>
      <c r="H7957" t="s">
        <v>2026</v>
      </c>
      <c r="I7957" t="s">
        <v>1130</v>
      </c>
      <c r="J7957" t="s">
        <v>45</v>
      </c>
      <c r="K7957" t="s">
        <v>25</v>
      </c>
      <c r="L7957" t="s">
        <v>25</v>
      </c>
      <c r="M7957">
        <v>1.7</v>
      </c>
      <c r="N7957">
        <v>6.3</v>
      </c>
      <c r="O7957" t="s">
        <v>26</v>
      </c>
      <c r="P7957">
        <v>5</v>
      </c>
      <c r="Q7957" t="s">
        <v>27</v>
      </c>
      <c r="R7957" t="s">
        <v>28</v>
      </c>
      <c r="S7957">
        <v>582.25</v>
      </c>
      <c r="T7957" t="str" cm="1">
        <f t="array" ref="T7957">_xlfn.IFS(Raw_Data[[#This Row],[Call Status]]="Resolved","5",Raw_Data[[#This Row],[Call Status]]="Escalated","2",Raw_Data[[#This Row],[Call Status]]="Pending","3",Raw_Data[[#This Row],[Call Status]]="Abandoned","0")</f>
        <v>5</v>
      </c>
      <c r="U7957" t="str">
        <f>TEXT(Raw_Data[[#This Row],[Call Date]],"mmmm")</f>
        <v>September</v>
      </c>
      <c r="V7957" t="str" cm="1">
        <f t="array" ref="V7957">_xlfn.IFS(Raw_Data[[#This Row],[Customer Satisfaction]]&lt;2,"Poor",Raw_Data[[#This Row],[Customer Satisfaction]]&lt;4,"Average",Raw_Data[[#This Row],[Customer Satisfaction]]&gt;=4,"Excellent")</f>
        <v>Excellent</v>
      </c>
    </row>
    <row r="7958" spans="2:22" x14ac:dyDescent="0.3">
      <c r="B7958" t="s">
        <v>5686</v>
      </c>
      <c r="C7958" s="2">
        <v>45933</v>
      </c>
      <c r="D7958" s="1">
        <v>0.54861111111111116</v>
      </c>
      <c r="E7958" t="s">
        <v>100</v>
      </c>
      <c r="F7958" t="s">
        <v>48</v>
      </c>
      <c r="G7958" t="s">
        <v>327</v>
      </c>
      <c r="H7958" t="s">
        <v>2026</v>
      </c>
      <c r="I7958" t="s">
        <v>23</v>
      </c>
      <c r="J7958" t="s">
        <v>49</v>
      </c>
      <c r="K7958" t="s">
        <v>25</v>
      </c>
      <c r="L7958" t="s">
        <v>3559</v>
      </c>
      <c r="M7958">
        <v>0.3</v>
      </c>
      <c r="N7958">
        <v>10.1</v>
      </c>
      <c r="O7958" t="s">
        <v>26</v>
      </c>
      <c r="P7958">
        <v>5</v>
      </c>
      <c r="Q7958" t="s">
        <v>27</v>
      </c>
      <c r="R7958" t="s">
        <v>28</v>
      </c>
      <c r="S7958">
        <v>221.27</v>
      </c>
      <c r="T7958" t="str" cm="1">
        <f t="array" ref="T7958">_xlfn.IFS(Raw_Data[[#This Row],[Call Status]]="Resolved","5",Raw_Data[[#This Row],[Call Status]]="Escalated","2",Raw_Data[[#This Row],[Call Status]]="Pending","3",Raw_Data[[#This Row],[Call Status]]="Abandoned","0")</f>
        <v>5</v>
      </c>
      <c r="U7958" t="str">
        <f>TEXT(Raw_Data[[#This Row],[Call Date]],"mmmm")</f>
        <v>October</v>
      </c>
      <c r="V7958" t="str" cm="1">
        <f t="array" ref="V7958">_xlfn.IFS(Raw_Data[[#This Row],[Customer Satisfaction]]&lt;2,"Poor",Raw_Data[[#This Row],[Customer Satisfaction]]&lt;4,"Average",Raw_Data[[#This Row],[Customer Satisfaction]]&gt;=4,"Excellent")</f>
        <v>Excellent</v>
      </c>
    </row>
    <row r="7959" spans="2:22" x14ac:dyDescent="0.3">
      <c r="B7959" t="s">
        <v>7414</v>
      </c>
      <c r="C7959" s="2">
        <v>45921</v>
      </c>
      <c r="D7959" s="1">
        <v>0.5229166666666667</v>
      </c>
      <c r="E7959" t="s">
        <v>110</v>
      </c>
      <c r="F7959" t="s">
        <v>38</v>
      </c>
      <c r="G7959" t="s">
        <v>327</v>
      </c>
      <c r="H7959" t="s">
        <v>2392</v>
      </c>
      <c r="I7959" t="s">
        <v>23</v>
      </c>
      <c r="J7959" t="s">
        <v>35</v>
      </c>
      <c r="K7959" t="s">
        <v>7253</v>
      </c>
      <c r="L7959" t="s">
        <v>7254</v>
      </c>
      <c r="M7959">
        <v>4.2</v>
      </c>
      <c r="N7959">
        <v>8.1999999999999993</v>
      </c>
      <c r="O7959" t="s">
        <v>28</v>
      </c>
      <c r="P7959">
        <v>3</v>
      </c>
      <c r="Q7959" t="s">
        <v>615</v>
      </c>
      <c r="R7959" t="s">
        <v>28</v>
      </c>
      <c r="S7959">
        <v>293.29000000000002</v>
      </c>
      <c r="T7959" t="str" cm="1">
        <f t="array" ref="T7959">_xlfn.IFS(Raw_Data[[#This Row],[Call Status]]="Resolved","5",Raw_Data[[#This Row],[Call Status]]="Escalated","2",Raw_Data[[#This Row],[Call Status]]="Pending","3",Raw_Data[[#This Row],[Call Status]]="Abandoned","0")</f>
        <v>0</v>
      </c>
      <c r="U7959" t="str">
        <f>TEXT(Raw_Data[[#This Row],[Call Date]],"mmmm")</f>
        <v>September</v>
      </c>
      <c r="V7959" t="str" cm="1">
        <f t="array" ref="V7959">_xlfn.IFS(Raw_Data[[#This Row],[Customer Satisfaction]]&lt;2,"Poor",Raw_Data[[#This Row],[Customer Satisfaction]]&lt;4,"Average",Raw_Data[[#This Row],[Customer Satisfaction]]&gt;=4,"Excellent")</f>
        <v>Average</v>
      </c>
    </row>
    <row r="7960" spans="2:22" x14ac:dyDescent="0.3">
      <c r="B7960" t="s">
        <v>7545</v>
      </c>
      <c r="C7960" s="2">
        <v>45715</v>
      </c>
      <c r="D7960" s="1">
        <v>0.6958333333333333</v>
      </c>
      <c r="E7960" t="s">
        <v>63</v>
      </c>
      <c r="F7960" t="s">
        <v>48</v>
      </c>
      <c r="G7960" t="s">
        <v>327</v>
      </c>
      <c r="H7960" t="s">
        <v>22</v>
      </c>
      <c r="I7960" t="s">
        <v>1130</v>
      </c>
      <c r="J7960" t="s">
        <v>42</v>
      </c>
      <c r="K7960" t="s">
        <v>7253</v>
      </c>
      <c r="L7960" t="s">
        <v>7254</v>
      </c>
      <c r="M7960">
        <v>2.2000000000000002</v>
      </c>
      <c r="N7960">
        <v>10.5</v>
      </c>
      <c r="O7960" t="s">
        <v>28</v>
      </c>
      <c r="P7960">
        <v>3</v>
      </c>
      <c r="Q7960" t="s">
        <v>1014</v>
      </c>
      <c r="R7960" t="s">
        <v>28</v>
      </c>
      <c r="S7960">
        <v>830.5</v>
      </c>
      <c r="T7960" t="str" cm="1">
        <f t="array" ref="T7960">_xlfn.IFS(Raw_Data[[#This Row],[Call Status]]="Resolved","5",Raw_Data[[#This Row],[Call Status]]="Escalated","2",Raw_Data[[#This Row],[Call Status]]="Pending","3",Raw_Data[[#This Row],[Call Status]]="Abandoned","0")</f>
        <v>0</v>
      </c>
      <c r="U7960" t="str">
        <f>TEXT(Raw_Data[[#This Row],[Call Date]],"mmmm")</f>
        <v>February</v>
      </c>
      <c r="V7960" t="str" cm="1">
        <f t="array" ref="V7960">_xlfn.IFS(Raw_Data[[#This Row],[Customer Satisfaction]]&lt;2,"Poor",Raw_Data[[#This Row],[Customer Satisfaction]]&lt;4,"Average",Raw_Data[[#This Row],[Customer Satisfaction]]&gt;=4,"Excellent")</f>
        <v>Average</v>
      </c>
    </row>
    <row r="7961" spans="2:22" x14ac:dyDescent="0.3">
      <c r="B7961" t="s">
        <v>1842</v>
      </c>
      <c r="C7961" s="2">
        <v>45959</v>
      </c>
      <c r="D7961" s="1">
        <v>0.56736111111111109</v>
      </c>
      <c r="E7961" t="s">
        <v>110</v>
      </c>
      <c r="F7961" t="s">
        <v>38</v>
      </c>
      <c r="G7961" t="s">
        <v>327</v>
      </c>
      <c r="H7961" t="s">
        <v>22</v>
      </c>
      <c r="I7961" t="s">
        <v>1128</v>
      </c>
      <c r="J7961" t="s">
        <v>42</v>
      </c>
      <c r="K7961" t="s">
        <v>25</v>
      </c>
      <c r="L7961" t="s">
        <v>25</v>
      </c>
      <c r="M7961">
        <v>2.2000000000000002</v>
      </c>
      <c r="N7961">
        <v>13.8</v>
      </c>
      <c r="O7961" t="s">
        <v>26</v>
      </c>
      <c r="P7961">
        <v>5</v>
      </c>
      <c r="Q7961" t="s">
        <v>27</v>
      </c>
      <c r="R7961" t="s">
        <v>28</v>
      </c>
      <c r="S7961">
        <v>45.99</v>
      </c>
      <c r="T7961" t="str" cm="1">
        <f t="array" ref="T7961">_xlfn.IFS(Raw_Data[[#This Row],[Call Status]]="Resolved","5",Raw_Data[[#This Row],[Call Status]]="Escalated","2",Raw_Data[[#This Row],[Call Status]]="Pending","3",Raw_Data[[#This Row],[Call Status]]="Abandoned","0")</f>
        <v>5</v>
      </c>
      <c r="U7961" t="str">
        <f>TEXT(Raw_Data[[#This Row],[Call Date]],"mmmm")</f>
        <v>October</v>
      </c>
      <c r="V7961" t="str" cm="1">
        <f t="array" ref="V7961">_xlfn.IFS(Raw_Data[[#This Row],[Customer Satisfaction]]&lt;2,"Poor",Raw_Data[[#This Row],[Customer Satisfaction]]&lt;4,"Average",Raw_Data[[#This Row],[Customer Satisfaction]]&gt;=4,"Excellent")</f>
        <v>Excellent</v>
      </c>
    </row>
    <row r="7962" spans="2:22" x14ac:dyDescent="0.3">
      <c r="B7962" t="s">
        <v>8189</v>
      </c>
      <c r="C7962" s="2">
        <v>45688</v>
      </c>
      <c r="D7962" s="1">
        <v>0.66319444444444442</v>
      </c>
      <c r="E7962" t="s">
        <v>30</v>
      </c>
      <c r="F7962" t="s">
        <v>34</v>
      </c>
      <c r="G7962" t="s">
        <v>162</v>
      </c>
      <c r="H7962" t="s">
        <v>2026</v>
      </c>
      <c r="I7962" t="s">
        <v>1128</v>
      </c>
      <c r="J7962" t="s">
        <v>49</v>
      </c>
      <c r="K7962" t="s">
        <v>16</v>
      </c>
      <c r="L7962" t="s">
        <v>16</v>
      </c>
      <c r="M7962">
        <v>2.1</v>
      </c>
      <c r="N7962">
        <v>18.600000000000001</v>
      </c>
      <c r="O7962" t="s">
        <v>28</v>
      </c>
      <c r="P7962">
        <v>0</v>
      </c>
      <c r="Q7962" t="s">
        <v>1014</v>
      </c>
      <c r="R7962" t="s">
        <v>26</v>
      </c>
      <c r="S7962">
        <v>98.62</v>
      </c>
      <c r="T7962" t="str" cm="1">
        <f t="array" ref="T7962">_xlfn.IFS(Raw_Data[[#This Row],[Call Status]]="Resolved","5",Raw_Data[[#This Row],[Call Status]]="Escalated","2",Raw_Data[[#This Row],[Call Status]]="Pending","3",Raw_Data[[#This Row],[Call Status]]="Abandoned","0")</f>
        <v>2</v>
      </c>
      <c r="U7962" t="str">
        <f>TEXT(Raw_Data[[#This Row],[Call Date]],"mmmm")</f>
        <v>January</v>
      </c>
      <c r="V7962" t="str" cm="1">
        <f t="array" ref="V7962">_xlfn.IFS(Raw_Data[[#This Row],[Customer Satisfaction]]&lt;2,"Poor",Raw_Data[[#This Row],[Customer Satisfaction]]&lt;4,"Average",Raw_Data[[#This Row],[Customer Satisfaction]]&gt;=4,"Excellent")</f>
        <v>Poor</v>
      </c>
    </row>
    <row r="7963" spans="2:22" x14ac:dyDescent="0.3">
      <c r="B7963" t="s">
        <v>5825</v>
      </c>
      <c r="C7963" s="2">
        <v>45906</v>
      </c>
      <c r="D7963" s="1">
        <v>0.50972222222222219</v>
      </c>
      <c r="E7963" t="s">
        <v>91</v>
      </c>
      <c r="F7963" t="s">
        <v>38</v>
      </c>
      <c r="G7963" t="s">
        <v>327</v>
      </c>
      <c r="H7963" t="s">
        <v>2392</v>
      </c>
      <c r="I7963" t="s">
        <v>23</v>
      </c>
      <c r="J7963" t="s">
        <v>45</v>
      </c>
      <c r="K7963" t="s">
        <v>25</v>
      </c>
      <c r="L7963" t="s">
        <v>3559</v>
      </c>
      <c r="M7963">
        <v>1</v>
      </c>
      <c r="N7963">
        <v>17</v>
      </c>
      <c r="O7963" t="s">
        <v>26</v>
      </c>
      <c r="P7963">
        <v>3</v>
      </c>
      <c r="Q7963" t="s">
        <v>615</v>
      </c>
      <c r="R7963" t="s">
        <v>28</v>
      </c>
      <c r="S7963">
        <v>61.86</v>
      </c>
      <c r="T7963" t="str" cm="1">
        <f t="array" ref="T7963">_xlfn.IFS(Raw_Data[[#This Row],[Call Status]]="Resolved","5",Raw_Data[[#This Row],[Call Status]]="Escalated","2",Raw_Data[[#This Row],[Call Status]]="Pending","3",Raw_Data[[#This Row],[Call Status]]="Abandoned","0")</f>
        <v>5</v>
      </c>
      <c r="U7963" t="str">
        <f>TEXT(Raw_Data[[#This Row],[Call Date]],"mmmm")</f>
        <v>September</v>
      </c>
      <c r="V7963" t="str" cm="1">
        <f t="array" ref="V7963">_xlfn.IFS(Raw_Data[[#This Row],[Customer Satisfaction]]&lt;2,"Poor",Raw_Data[[#This Row],[Customer Satisfaction]]&lt;4,"Average",Raw_Data[[#This Row],[Customer Satisfaction]]&gt;=4,"Excellent")</f>
        <v>Average</v>
      </c>
    </row>
    <row r="7964" spans="2:22" x14ac:dyDescent="0.3">
      <c r="B7964" t="s">
        <v>291</v>
      </c>
      <c r="C7964" s="2">
        <v>45750</v>
      </c>
      <c r="D7964" s="1">
        <v>0.80833333333333335</v>
      </c>
      <c r="E7964" t="s">
        <v>108</v>
      </c>
      <c r="F7964" t="s">
        <v>34</v>
      </c>
      <c r="G7964" t="s">
        <v>250</v>
      </c>
      <c r="H7964" t="s">
        <v>22</v>
      </c>
      <c r="I7964" t="s">
        <v>23</v>
      </c>
      <c r="J7964" t="s">
        <v>45</v>
      </c>
      <c r="K7964" t="s">
        <v>25</v>
      </c>
      <c r="L7964" t="s">
        <v>25</v>
      </c>
      <c r="M7964">
        <v>0.7</v>
      </c>
      <c r="N7964">
        <v>5.9</v>
      </c>
      <c r="O7964" t="s">
        <v>26</v>
      </c>
      <c r="P7964">
        <v>5</v>
      </c>
      <c r="Q7964" t="s">
        <v>27</v>
      </c>
      <c r="R7964" t="s">
        <v>28</v>
      </c>
      <c r="S7964">
        <v>175.67</v>
      </c>
      <c r="T7964" t="str" cm="1">
        <f t="array" ref="T7964">_xlfn.IFS(Raw_Data[[#This Row],[Call Status]]="Resolved","5",Raw_Data[[#This Row],[Call Status]]="Escalated","2",Raw_Data[[#This Row],[Call Status]]="Pending","3",Raw_Data[[#This Row],[Call Status]]="Abandoned","0")</f>
        <v>5</v>
      </c>
      <c r="U7964" t="str">
        <f>TEXT(Raw_Data[[#This Row],[Call Date]],"mmmm")</f>
        <v>April</v>
      </c>
      <c r="V7964" t="str" cm="1">
        <f t="array" ref="V7964">_xlfn.IFS(Raw_Data[[#This Row],[Customer Satisfaction]]&lt;2,"Poor",Raw_Data[[#This Row],[Customer Satisfaction]]&lt;4,"Average",Raw_Data[[#This Row],[Customer Satisfaction]]&gt;=4,"Excellent")</f>
        <v>Excellent</v>
      </c>
    </row>
    <row r="7965" spans="2:22" x14ac:dyDescent="0.3">
      <c r="B7965" t="s">
        <v>1284</v>
      </c>
      <c r="C7965" s="2">
        <v>45922</v>
      </c>
      <c r="D7965" s="1">
        <v>0.54791666666666672</v>
      </c>
      <c r="E7965" t="s">
        <v>57</v>
      </c>
      <c r="F7965" t="s">
        <v>48</v>
      </c>
      <c r="G7965" t="s">
        <v>250</v>
      </c>
      <c r="H7965" t="s">
        <v>22</v>
      </c>
      <c r="I7965" t="s">
        <v>1130</v>
      </c>
      <c r="J7965" t="s">
        <v>45</v>
      </c>
      <c r="K7965" t="s">
        <v>25</v>
      </c>
      <c r="L7965" t="s">
        <v>25</v>
      </c>
      <c r="M7965">
        <v>4</v>
      </c>
      <c r="N7965">
        <v>18.600000000000001</v>
      </c>
      <c r="O7965" t="s">
        <v>26</v>
      </c>
      <c r="P7965">
        <v>4</v>
      </c>
      <c r="Q7965" t="s">
        <v>27</v>
      </c>
      <c r="R7965" t="s">
        <v>28</v>
      </c>
      <c r="S7965">
        <v>533.61</v>
      </c>
      <c r="T7965" t="str" cm="1">
        <f t="array" ref="T7965">_xlfn.IFS(Raw_Data[[#This Row],[Call Status]]="Resolved","5",Raw_Data[[#This Row],[Call Status]]="Escalated","2",Raw_Data[[#This Row],[Call Status]]="Pending","3",Raw_Data[[#This Row],[Call Status]]="Abandoned","0")</f>
        <v>5</v>
      </c>
      <c r="U7965" t="str">
        <f>TEXT(Raw_Data[[#This Row],[Call Date]],"mmmm")</f>
        <v>September</v>
      </c>
      <c r="V7965" t="str" cm="1">
        <f t="array" ref="V7965">_xlfn.IFS(Raw_Data[[#This Row],[Customer Satisfaction]]&lt;2,"Poor",Raw_Data[[#This Row],[Customer Satisfaction]]&lt;4,"Average",Raw_Data[[#This Row],[Customer Satisfaction]]&gt;=4,"Excellent")</f>
        <v>Excellent</v>
      </c>
    </row>
    <row r="7966" spans="2:22" x14ac:dyDescent="0.3">
      <c r="B7966" t="s">
        <v>5865</v>
      </c>
      <c r="C7966" s="2">
        <v>45928</v>
      </c>
      <c r="D7966" s="1">
        <v>0.38194444444444442</v>
      </c>
      <c r="E7966" t="s">
        <v>47</v>
      </c>
      <c r="F7966" t="s">
        <v>34</v>
      </c>
      <c r="G7966" t="s">
        <v>250</v>
      </c>
      <c r="H7966" t="s">
        <v>2392</v>
      </c>
      <c r="I7966" t="s">
        <v>23</v>
      </c>
      <c r="J7966" t="s">
        <v>31</v>
      </c>
      <c r="K7966" t="s">
        <v>25</v>
      </c>
      <c r="L7966" t="s">
        <v>3561</v>
      </c>
      <c r="M7966">
        <v>0.4</v>
      </c>
      <c r="N7966">
        <v>9</v>
      </c>
      <c r="O7966" t="s">
        <v>28</v>
      </c>
      <c r="P7966">
        <v>0</v>
      </c>
      <c r="Q7966" t="s">
        <v>27</v>
      </c>
      <c r="R7966" t="s">
        <v>28</v>
      </c>
      <c r="S7966">
        <v>0</v>
      </c>
      <c r="T7966" t="str" cm="1">
        <f t="array" ref="T7966">_xlfn.IFS(Raw_Data[[#This Row],[Call Status]]="Resolved","5",Raw_Data[[#This Row],[Call Status]]="Escalated","2",Raw_Data[[#This Row],[Call Status]]="Pending","3",Raw_Data[[#This Row],[Call Status]]="Abandoned","0")</f>
        <v>5</v>
      </c>
      <c r="U7966" t="str">
        <f>TEXT(Raw_Data[[#This Row],[Call Date]],"mmmm")</f>
        <v>September</v>
      </c>
      <c r="V7966" t="str" cm="1">
        <f t="array" ref="V7966">_xlfn.IFS(Raw_Data[[#This Row],[Customer Satisfaction]]&lt;2,"Poor",Raw_Data[[#This Row],[Customer Satisfaction]]&lt;4,"Average",Raw_Data[[#This Row],[Customer Satisfaction]]&gt;=4,"Excellent")</f>
        <v>Poor</v>
      </c>
    </row>
    <row r="7967" spans="2:22" x14ac:dyDescent="0.3">
      <c r="B7967" t="s">
        <v>8574</v>
      </c>
      <c r="C7967" s="2">
        <v>45751</v>
      </c>
      <c r="D7967" s="1">
        <v>0.5756944444444444</v>
      </c>
      <c r="E7967" t="s">
        <v>72</v>
      </c>
      <c r="F7967" t="s">
        <v>34</v>
      </c>
      <c r="G7967" t="s">
        <v>327</v>
      </c>
      <c r="H7967" t="s">
        <v>22</v>
      </c>
      <c r="I7967" t="s">
        <v>1130</v>
      </c>
      <c r="J7967" t="s">
        <v>39</v>
      </c>
      <c r="K7967" t="s">
        <v>16</v>
      </c>
      <c r="L7967" t="s">
        <v>16</v>
      </c>
      <c r="M7967">
        <v>5.2</v>
      </c>
      <c r="N7967">
        <v>13.4</v>
      </c>
      <c r="O7967" t="s">
        <v>28</v>
      </c>
      <c r="P7967">
        <v>1</v>
      </c>
      <c r="Q7967" t="s">
        <v>1014</v>
      </c>
      <c r="R7967" t="s">
        <v>26</v>
      </c>
      <c r="S7967">
        <v>58.17</v>
      </c>
      <c r="T7967" t="str" cm="1">
        <f t="array" ref="T7967">_xlfn.IFS(Raw_Data[[#This Row],[Call Status]]="Resolved","5",Raw_Data[[#This Row],[Call Status]]="Escalated","2",Raw_Data[[#This Row],[Call Status]]="Pending","3",Raw_Data[[#This Row],[Call Status]]="Abandoned","0")</f>
        <v>2</v>
      </c>
      <c r="U7967" t="str">
        <f>TEXT(Raw_Data[[#This Row],[Call Date]],"mmmm")</f>
        <v>April</v>
      </c>
      <c r="V7967" t="str" cm="1">
        <f t="array" ref="V7967">_xlfn.IFS(Raw_Data[[#This Row],[Customer Satisfaction]]&lt;2,"Poor",Raw_Data[[#This Row],[Customer Satisfaction]]&lt;4,"Average",Raw_Data[[#This Row],[Customer Satisfaction]]&gt;=4,"Excellent")</f>
        <v>Poor</v>
      </c>
    </row>
    <row r="7968" spans="2:22" x14ac:dyDescent="0.3">
      <c r="B7968" t="s">
        <v>5141</v>
      </c>
      <c r="C7968" s="2">
        <v>45811</v>
      </c>
      <c r="D7968" s="1">
        <v>0.89166666666666672</v>
      </c>
      <c r="E7968" t="s">
        <v>53</v>
      </c>
      <c r="F7968" t="s">
        <v>38</v>
      </c>
      <c r="G7968" t="s">
        <v>327</v>
      </c>
      <c r="H7968" t="s">
        <v>22</v>
      </c>
      <c r="I7968" t="s">
        <v>1128</v>
      </c>
      <c r="J7968" t="s">
        <v>55</v>
      </c>
      <c r="K7968" t="s">
        <v>25</v>
      </c>
      <c r="L7968" t="s">
        <v>3564</v>
      </c>
      <c r="M7968">
        <v>8.6999999999999993</v>
      </c>
      <c r="N7968">
        <v>12.4</v>
      </c>
      <c r="O7968" t="s">
        <v>26</v>
      </c>
      <c r="P7968">
        <v>5</v>
      </c>
      <c r="Q7968" t="s">
        <v>27</v>
      </c>
      <c r="R7968" t="s">
        <v>28</v>
      </c>
      <c r="S7968">
        <v>45.83</v>
      </c>
      <c r="T7968" t="str" cm="1">
        <f t="array" ref="T7968">_xlfn.IFS(Raw_Data[[#This Row],[Call Status]]="Resolved","5",Raw_Data[[#This Row],[Call Status]]="Escalated","2",Raw_Data[[#This Row],[Call Status]]="Pending","3",Raw_Data[[#This Row],[Call Status]]="Abandoned","0")</f>
        <v>5</v>
      </c>
      <c r="U7968" t="str">
        <f>TEXT(Raw_Data[[#This Row],[Call Date]],"mmmm")</f>
        <v>June</v>
      </c>
      <c r="V7968" t="str" cm="1">
        <f t="array" ref="V7968">_xlfn.IFS(Raw_Data[[#This Row],[Customer Satisfaction]]&lt;2,"Poor",Raw_Data[[#This Row],[Customer Satisfaction]]&lt;4,"Average",Raw_Data[[#This Row],[Customer Satisfaction]]&gt;=4,"Excellent")</f>
        <v>Excellent</v>
      </c>
    </row>
    <row r="7969" spans="2:22" x14ac:dyDescent="0.3">
      <c r="B7969" t="s">
        <v>9067</v>
      </c>
      <c r="C7969" s="2">
        <v>45942</v>
      </c>
      <c r="D7969" s="1">
        <v>0.74791666666666667</v>
      </c>
      <c r="E7969" t="s">
        <v>66</v>
      </c>
      <c r="F7969" t="s">
        <v>34</v>
      </c>
      <c r="G7969" t="s">
        <v>162</v>
      </c>
      <c r="H7969" t="s">
        <v>2026</v>
      </c>
      <c r="I7969" t="s">
        <v>1128</v>
      </c>
      <c r="J7969" t="s">
        <v>76</v>
      </c>
      <c r="K7969" t="s">
        <v>8876</v>
      </c>
      <c r="L7969" t="s">
        <v>8877</v>
      </c>
      <c r="M7969">
        <v>1</v>
      </c>
      <c r="N7969">
        <v>8.1</v>
      </c>
      <c r="O7969" t="s">
        <v>28</v>
      </c>
      <c r="P7969">
        <v>3</v>
      </c>
      <c r="Q7969" t="s">
        <v>615</v>
      </c>
      <c r="R7969" t="s">
        <v>28</v>
      </c>
      <c r="S7969">
        <v>30.1</v>
      </c>
      <c r="T7969" t="str" cm="1">
        <f t="array" ref="T7969">_xlfn.IFS(Raw_Data[[#This Row],[Call Status]]="Resolved","5",Raw_Data[[#This Row],[Call Status]]="Escalated","2",Raw_Data[[#This Row],[Call Status]]="Pending","3",Raw_Data[[#This Row],[Call Status]]="Abandoned","0")</f>
        <v>3</v>
      </c>
      <c r="U7969" t="str">
        <f>TEXT(Raw_Data[[#This Row],[Call Date]],"mmmm")</f>
        <v>October</v>
      </c>
      <c r="V7969" t="str" cm="1">
        <f t="array" ref="V7969">_xlfn.IFS(Raw_Data[[#This Row],[Customer Satisfaction]]&lt;2,"Poor",Raw_Data[[#This Row],[Customer Satisfaction]]&lt;4,"Average",Raw_Data[[#This Row],[Customer Satisfaction]]&gt;=4,"Excellent")</f>
        <v>Average</v>
      </c>
    </row>
    <row r="7970" spans="2:22" x14ac:dyDescent="0.3">
      <c r="B7970" t="s">
        <v>7286</v>
      </c>
      <c r="C7970" s="2">
        <v>45737</v>
      </c>
      <c r="D7970" s="1">
        <v>0.79652777777777772</v>
      </c>
      <c r="E7970" t="s">
        <v>108</v>
      </c>
      <c r="F7970" t="s">
        <v>48</v>
      </c>
      <c r="G7970" t="s">
        <v>21</v>
      </c>
      <c r="H7970" t="s">
        <v>2392</v>
      </c>
      <c r="I7970" t="s">
        <v>23</v>
      </c>
      <c r="J7970" t="s">
        <v>55</v>
      </c>
      <c r="K7970" t="s">
        <v>7253</v>
      </c>
      <c r="L7970" t="s">
        <v>7254</v>
      </c>
      <c r="M7970">
        <v>2.6</v>
      </c>
      <c r="N7970">
        <v>9.4</v>
      </c>
      <c r="O7970" t="s">
        <v>28</v>
      </c>
      <c r="P7970">
        <v>2</v>
      </c>
      <c r="Q7970" t="s">
        <v>615</v>
      </c>
      <c r="R7970" t="s">
        <v>28</v>
      </c>
      <c r="S7970">
        <v>310.5</v>
      </c>
      <c r="T7970" t="str" cm="1">
        <f t="array" ref="T7970">_xlfn.IFS(Raw_Data[[#This Row],[Call Status]]="Resolved","5",Raw_Data[[#This Row],[Call Status]]="Escalated","2",Raw_Data[[#This Row],[Call Status]]="Pending","3",Raw_Data[[#This Row],[Call Status]]="Abandoned","0")</f>
        <v>0</v>
      </c>
      <c r="U7970" t="str">
        <f>TEXT(Raw_Data[[#This Row],[Call Date]],"mmmm")</f>
        <v>March</v>
      </c>
      <c r="V7970" t="str" cm="1">
        <f t="array" ref="V7970">_xlfn.IFS(Raw_Data[[#This Row],[Customer Satisfaction]]&lt;2,"Poor",Raw_Data[[#This Row],[Customer Satisfaction]]&lt;4,"Average",Raw_Data[[#This Row],[Customer Satisfaction]]&gt;=4,"Excellent")</f>
        <v>Average</v>
      </c>
    </row>
    <row r="7971" spans="2:22" x14ac:dyDescent="0.3">
      <c r="B7971" t="s">
        <v>8064</v>
      </c>
      <c r="C7971" s="2">
        <v>45949</v>
      </c>
      <c r="D7971" s="1">
        <v>0.75624999999999998</v>
      </c>
      <c r="E7971" t="s">
        <v>110</v>
      </c>
      <c r="F7971" t="s">
        <v>48</v>
      </c>
      <c r="G7971" t="s">
        <v>21</v>
      </c>
      <c r="H7971" t="s">
        <v>22</v>
      </c>
      <c r="I7971" t="s">
        <v>1130</v>
      </c>
      <c r="J7971" t="s">
        <v>76</v>
      </c>
      <c r="K7971" t="s">
        <v>16</v>
      </c>
      <c r="L7971" t="s">
        <v>16</v>
      </c>
      <c r="M7971">
        <v>9.6</v>
      </c>
      <c r="N7971">
        <v>9.8000000000000007</v>
      </c>
      <c r="O7971" t="s">
        <v>28</v>
      </c>
      <c r="P7971">
        <v>4</v>
      </c>
      <c r="Q7971" t="s">
        <v>615</v>
      </c>
      <c r="R7971" t="s">
        <v>26</v>
      </c>
      <c r="S7971">
        <v>401.23</v>
      </c>
      <c r="T7971" t="str" cm="1">
        <f t="array" ref="T7971">_xlfn.IFS(Raw_Data[[#This Row],[Call Status]]="Resolved","5",Raw_Data[[#This Row],[Call Status]]="Escalated","2",Raw_Data[[#This Row],[Call Status]]="Pending","3",Raw_Data[[#This Row],[Call Status]]="Abandoned","0")</f>
        <v>2</v>
      </c>
      <c r="U7971" t="str">
        <f>TEXT(Raw_Data[[#This Row],[Call Date]],"mmmm")</f>
        <v>October</v>
      </c>
      <c r="V7971" t="str" cm="1">
        <f t="array" ref="V7971">_xlfn.IFS(Raw_Data[[#This Row],[Customer Satisfaction]]&lt;2,"Poor",Raw_Data[[#This Row],[Customer Satisfaction]]&lt;4,"Average",Raw_Data[[#This Row],[Customer Satisfaction]]&gt;=4,"Excellent")</f>
        <v>Excellent</v>
      </c>
    </row>
    <row r="7972" spans="2:22" x14ac:dyDescent="0.3">
      <c r="B7972" t="s">
        <v>719</v>
      </c>
      <c r="C7972" s="2">
        <v>45741</v>
      </c>
      <c r="D7972" s="1">
        <v>0.86944444444444446</v>
      </c>
      <c r="E7972" t="s">
        <v>53</v>
      </c>
      <c r="F7972" t="s">
        <v>20</v>
      </c>
      <c r="G7972" t="s">
        <v>250</v>
      </c>
      <c r="H7972" t="s">
        <v>22</v>
      </c>
      <c r="I7972" t="s">
        <v>23</v>
      </c>
      <c r="J7972" t="s">
        <v>35</v>
      </c>
      <c r="K7972" t="s">
        <v>25</v>
      </c>
      <c r="L7972" t="s">
        <v>25</v>
      </c>
      <c r="M7972">
        <v>2.2000000000000002</v>
      </c>
      <c r="N7972">
        <v>8.6</v>
      </c>
      <c r="O7972" t="s">
        <v>26</v>
      </c>
      <c r="P7972">
        <v>4</v>
      </c>
      <c r="Q7972" t="s">
        <v>615</v>
      </c>
      <c r="R7972" t="s">
        <v>28</v>
      </c>
      <c r="S7972">
        <v>133.09</v>
      </c>
      <c r="T7972" t="str" cm="1">
        <f t="array" ref="T7972">_xlfn.IFS(Raw_Data[[#This Row],[Call Status]]="Resolved","5",Raw_Data[[#This Row],[Call Status]]="Escalated","2",Raw_Data[[#This Row],[Call Status]]="Pending","3",Raw_Data[[#This Row],[Call Status]]="Abandoned","0")</f>
        <v>5</v>
      </c>
      <c r="U7972" t="str">
        <f>TEXT(Raw_Data[[#This Row],[Call Date]],"mmmm")</f>
        <v>March</v>
      </c>
      <c r="V7972" t="str" cm="1">
        <f t="array" ref="V7972">_xlfn.IFS(Raw_Data[[#This Row],[Customer Satisfaction]]&lt;2,"Poor",Raw_Data[[#This Row],[Customer Satisfaction]]&lt;4,"Average",Raw_Data[[#This Row],[Customer Satisfaction]]&gt;=4,"Excellent")</f>
        <v>Excellent</v>
      </c>
    </row>
    <row r="7973" spans="2:22" x14ac:dyDescent="0.3">
      <c r="B7973" t="s">
        <v>4597</v>
      </c>
      <c r="C7973" s="2">
        <v>46022</v>
      </c>
      <c r="D7973" s="1">
        <v>0.65138888888888891</v>
      </c>
      <c r="E7973" t="s">
        <v>59</v>
      </c>
      <c r="F7973" t="s">
        <v>38</v>
      </c>
      <c r="G7973" t="s">
        <v>162</v>
      </c>
      <c r="H7973" t="s">
        <v>22</v>
      </c>
      <c r="I7973" t="s">
        <v>1128</v>
      </c>
      <c r="J7973" t="s">
        <v>45</v>
      </c>
      <c r="K7973" t="s">
        <v>25</v>
      </c>
      <c r="L7973" t="s">
        <v>3559</v>
      </c>
      <c r="M7973">
        <v>2.2000000000000002</v>
      </c>
      <c r="N7973">
        <v>8.8000000000000007</v>
      </c>
      <c r="O7973" t="s">
        <v>26</v>
      </c>
      <c r="P7973">
        <v>3</v>
      </c>
      <c r="Q7973" t="s">
        <v>615</v>
      </c>
      <c r="R7973" t="s">
        <v>28</v>
      </c>
      <c r="S7973">
        <v>29.43</v>
      </c>
      <c r="T7973" t="str" cm="1">
        <f t="array" ref="T7973">_xlfn.IFS(Raw_Data[[#This Row],[Call Status]]="Resolved","5",Raw_Data[[#This Row],[Call Status]]="Escalated","2",Raw_Data[[#This Row],[Call Status]]="Pending","3",Raw_Data[[#This Row],[Call Status]]="Abandoned","0")</f>
        <v>5</v>
      </c>
      <c r="U7973" t="str">
        <f>TEXT(Raw_Data[[#This Row],[Call Date]],"mmmm")</f>
        <v>December</v>
      </c>
      <c r="V7973" t="str" cm="1">
        <f t="array" ref="V7973">_xlfn.IFS(Raw_Data[[#This Row],[Customer Satisfaction]]&lt;2,"Poor",Raw_Data[[#This Row],[Customer Satisfaction]]&lt;4,"Average",Raw_Data[[#This Row],[Customer Satisfaction]]&gt;=4,"Excellent")</f>
        <v>Average</v>
      </c>
    </row>
    <row r="7974" spans="2:22" x14ac:dyDescent="0.3">
      <c r="B7974" t="s">
        <v>7237</v>
      </c>
      <c r="C7974" s="2">
        <v>45694</v>
      </c>
      <c r="D7974" s="1">
        <v>0.6166666666666667</v>
      </c>
      <c r="E7974" t="s">
        <v>30</v>
      </c>
      <c r="F7974" t="s">
        <v>34</v>
      </c>
      <c r="G7974" t="s">
        <v>162</v>
      </c>
      <c r="H7974" t="s">
        <v>22</v>
      </c>
      <c r="I7974" t="s">
        <v>23</v>
      </c>
      <c r="J7974" t="s">
        <v>64</v>
      </c>
      <c r="K7974" t="s">
        <v>25</v>
      </c>
      <c r="L7974" t="s">
        <v>3564</v>
      </c>
      <c r="M7974">
        <v>2.2999999999999998</v>
      </c>
      <c r="N7974">
        <v>5.8</v>
      </c>
      <c r="O7974" t="s">
        <v>26</v>
      </c>
      <c r="P7974">
        <v>5</v>
      </c>
      <c r="Q7974" t="s">
        <v>27</v>
      </c>
      <c r="R7974" t="s">
        <v>28</v>
      </c>
      <c r="S7974">
        <v>125.11</v>
      </c>
      <c r="T7974" t="str" cm="1">
        <f t="array" ref="T7974">_xlfn.IFS(Raw_Data[[#This Row],[Call Status]]="Resolved","5",Raw_Data[[#This Row],[Call Status]]="Escalated","2",Raw_Data[[#This Row],[Call Status]]="Pending","3",Raw_Data[[#This Row],[Call Status]]="Abandoned","0")</f>
        <v>5</v>
      </c>
      <c r="U7974" t="str">
        <f>TEXT(Raw_Data[[#This Row],[Call Date]],"mmmm")</f>
        <v>February</v>
      </c>
      <c r="V7974" t="str" cm="1">
        <f t="array" ref="V7974">_xlfn.IFS(Raw_Data[[#This Row],[Customer Satisfaction]]&lt;2,"Poor",Raw_Data[[#This Row],[Customer Satisfaction]]&lt;4,"Average",Raw_Data[[#This Row],[Customer Satisfaction]]&gt;=4,"Excellent")</f>
        <v>Excellent</v>
      </c>
    </row>
    <row r="7975" spans="2:22" x14ac:dyDescent="0.3">
      <c r="B7975" t="s">
        <v>9187</v>
      </c>
      <c r="C7975" s="2">
        <v>45999</v>
      </c>
      <c r="D7975" s="1">
        <v>0.43125000000000002</v>
      </c>
      <c r="E7975" t="s">
        <v>30</v>
      </c>
      <c r="F7975" t="s">
        <v>34</v>
      </c>
      <c r="G7975" t="s">
        <v>162</v>
      </c>
      <c r="H7975" t="s">
        <v>2392</v>
      </c>
      <c r="I7975" t="s">
        <v>23</v>
      </c>
      <c r="J7975" t="s">
        <v>39</v>
      </c>
      <c r="K7975" t="s">
        <v>8876</v>
      </c>
      <c r="L7975" t="s">
        <v>8877</v>
      </c>
      <c r="M7975">
        <v>4</v>
      </c>
      <c r="N7975">
        <v>11.2</v>
      </c>
      <c r="O7975" t="s">
        <v>28</v>
      </c>
      <c r="P7975">
        <v>5</v>
      </c>
      <c r="Q7975" t="s">
        <v>27</v>
      </c>
      <c r="R7975" t="s">
        <v>28</v>
      </c>
      <c r="S7975">
        <v>88.76</v>
      </c>
      <c r="T7975" t="str" cm="1">
        <f t="array" ref="T7975">_xlfn.IFS(Raw_Data[[#This Row],[Call Status]]="Resolved","5",Raw_Data[[#This Row],[Call Status]]="Escalated","2",Raw_Data[[#This Row],[Call Status]]="Pending","3",Raw_Data[[#This Row],[Call Status]]="Abandoned","0")</f>
        <v>3</v>
      </c>
      <c r="U7975" t="str">
        <f>TEXT(Raw_Data[[#This Row],[Call Date]],"mmmm")</f>
        <v>December</v>
      </c>
      <c r="V7975" t="str" cm="1">
        <f t="array" ref="V7975">_xlfn.IFS(Raw_Data[[#This Row],[Customer Satisfaction]]&lt;2,"Poor",Raw_Data[[#This Row],[Customer Satisfaction]]&lt;4,"Average",Raw_Data[[#This Row],[Customer Satisfaction]]&gt;=4,"Excellent")</f>
        <v>Excellent</v>
      </c>
    </row>
    <row r="7976" spans="2:22" x14ac:dyDescent="0.3">
      <c r="B7976" t="s">
        <v>6342</v>
      </c>
      <c r="C7976" s="2">
        <v>45984</v>
      </c>
      <c r="D7976" s="1">
        <v>0.59791666666666665</v>
      </c>
      <c r="E7976" t="s">
        <v>44</v>
      </c>
      <c r="F7976" t="s">
        <v>20</v>
      </c>
      <c r="G7976" t="s">
        <v>162</v>
      </c>
      <c r="H7976" t="s">
        <v>22</v>
      </c>
      <c r="I7976" t="s">
        <v>23</v>
      </c>
      <c r="J7976" t="s">
        <v>45</v>
      </c>
      <c r="K7976" t="s">
        <v>25</v>
      </c>
      <c r="L7976" t="s">
        <v>3570</v>
      </c>
      <c r="M7976">
        <v>12.1</v>
      </c>
      <c r="N7976">
        <v>13.7</v>
      </c>
      <c r="O7976" t="s">
        <v>26</v>
      </c>
      <c r="P7976">
        <v>3</v>
      </c>
      <c r="Q7976" t="s">
        <v>615</v>
      </c>
      <c r="R7976" t="s">
        <v>28</v>
      </c>
      <c r="S7976">
        <v>81.59</v>
      </c>
      <c r="T7976" t="str" cm="1">
        <f t="array" ref="T7976">_xlfn.IFS(Raw_Data[[#This Row],[Call Status]]="Resolved","5",Raw_Data[[#This Row],[Call Status]]="Escalated","2",Raw_Data[[#This Row],[Call Status]]="Pending","3",Raw_Data[[#This Row],[Call Status]]="Abandoned","0")</f>
        <v>5</v>
      </c>
      <c r="U7976" t="str">
        <f>TEXT(Raw_Data[[#This Row],[Call Date]],"mmmm")</f>
        <v>November</v>
      </c>
      <c r="V7976" t="str" cm="1">
        <f t="array" ref="V7976">_xlfn.IFS(Raw_Data[[#This Row],[Customer Satisfaction]]&lt;2,"Poor",Raw_Data[[#This Row],[Customer Satisfaction]]&lt;4,"Average",Raw_Data[[#This Row],[Customer Satisfaction]]&gt;=4,"Excellent")</f>
        <v>Average</v>
      </c>
    </row>
    <row r="7977" spans="2:22" x14ac:dyDescent="0.3">
      <c r="B7977" t="s">
        <v>4525</v>
      </c>
      <c r="C7977" s="2">
        <v>45889</v>
      </c>
      <c r="D7977" s="1">
        <v>0.36666666666666664</v>
      </c>
      <c r="E7977" t="s">
        <v>57</v>
      </c>
      <c r="F7977" t="s">
        <v>48</v>
      </c>
      <c r="G7977" t="s">
        <v>250</v>
      </c>
      <c r="H7977" t="s">
        <v>22</v>
      </c>
      <c r="I7977" t="s">
        <v>1128</v>
      </c>
      <c r="J7977" t="s">
        <v>45</v>
      </c>
      <c r="K7977" t="s">
        <v>25</v>
      </c>
      <c r="L7977" t="s">
        <v>3561</v>
      </c>
      <c r="M7977">
        <v>2.5</v>
      </c>
      <c r="N7977">
        <v>13.5</v>
      </c>
      <c r="O7977" t="s">
        <v>26</v>
      </c>
      <c r="P7977">
        <v>4</v>
      </c>
      <c r="Q7977" t="s">
        <v>615</v>
      </c>
      <c r="R7977" t="s">
        <v>28</v>
      </c>
      <c r="S7977">
        <v>114.57</v>
      </c>
      <c r="T7977" t="str" cm="1">
        <f t="array" ref="T7977">_xlfn.IFS(Raw_Data[[#This Row],[Call Status]]="Resolved","5",Raw_Data[[#This Row],[Call Status]]="Escalated","2",Raw_Data[[#This Row],[Call Status]]="Pending","3",Raw_Data[[#This Row],[Call Status]]="Abandoned","0")</f>
        <v>5</v>
      </c>
      <c r="U7977" t="str">
        <f>TEXT(Raw_Data[[#This Row],[Call Date]],"mmmm")</f>
        <v>August</v>
      </c>
      <c r="V7977" t="str" cm="1">
        <f t="array" ref="V7977">_xlfn.IFS(Raw_Data[[#This Row],[Customer Satisfaction]]&lt;2,"Poor",Raw_Data[[#This Row],[Customer Satisfaction]]&lt;4,"Average",Raw_Data[[#This Row],[Customer Satisfaction]]&gt;=4,"Excellent")</f>
        <v>Excellent</v>
      </c>
    </row>
    <row r="7978" spans="2:22" x14ac:dyDescent="0.3">
      <c r="B7978" t="s">
        <v>9419</v>
      </c>
      <c r="C7978" s="2">
        <v>45750</v>
      </c>
      <c r="D7978" s="1">
        <v>0.77222222222222225</v>
      </c>
      <c r="E7978" t="s">
        <v>44</v>
      </c>
      <c r="F7978" t="s">
        <v>20</v>
      </c>
      <c r="G7978" t="s">
        <v>21</v>
      </c>
      <c r="H7978" t="s">
        <v>22</v>
      </c>
      <c r="I7978" t="s">
        <v>1130</v>
      </c>
      <c r="J7978" t="s">
        <v>55</v>
      </c>
      <c r="K7978" t="s">
        <v>8876</v>
      </c>
      <c r="L7978" t="s">
        <v>8877</v>
      </c>
      <c r="M7978">
        <v>3.2</v>
      </c>
      <c r="N7978">
        <v>1.4</v>
      </c>
      <c r="O7978" t="s">
        <v>28</v>
      </c>
      <c r="P7978">
        <v>5</v>
      </c>
      <c r="Q7978" t="s">
        <v>27</v>
      </c>
      <c r="R7978" t="s">
        <v>26</v>
      </c>
      <c r="S7978">
        <v>418.97</v>
      </c>
      <c r="T7978" t="str" cm="1">
        <f t="array" ref="T7978">_xlfn.IFS(Raw_Data[[#This Row],[Call Status]]="Resolved","5",Raw_Data[[#This Row],[Call Status]]="Escalated","2",Raw_Data[[#This Row],[Call Status]]="Pending","3",Raw_Data[[#This Row],[Call Status]]="Abandoned","0")</f>
        <v>3</v>
      </c>
      <c r="U7978" t="str">
        <f>TEXT(Raw_Data[[#This Row],[Call Date]],"mmmm")</f>
        <v>April</v>
      </c>
      <c r="V7978" t="str" cm="1">
        <f t="array" ref="V7978">_xlfn.IFS(Raw_Data[[#This Row],[Customer Satisfaction]]&lt;2,"Poor",Raw_Data[[#This Row],[Customer Satisfaction]]&lt;4,"Average",Raw_Data[[#This Row],[Customer Satisfaction]]&gt;=4,"Excellent")</f>
        <v>Excellent</v>
      </c>
    </row>
    <row r="7979" spans="2:22" x14ac:dyDescent="0.3">
      <c r="B7979" t="s">
        <v>9763</v>
      </c>
      <c r="C7979" s="2">
        <v>45993</v>
      </c>
      <c r="D7979" s="1">
        <v>0.34513888888888888</v>
      </c>
      <c r="E7979" t="s">
        <v>91</v>
      </c>
      <c r="F7979" t="s">
        <v>48</v>
      </c>
      <c r="G7979" t="s">
        <v>327</v>
      </c>
      <c r="H7979" t="s">
        <v>22</v>
      </c>
      <c r="I7979" t="s">
        <v>23</v>
      </c>
      <c r="J7979" t="s">
        <v>49</v>
      </c>
      <c r="K7979" t="s">
        <v>8876</v>
      </c>
      <c r="L7979" t="s">
        <v>8877</v>
      </c>
      <c r="M7979">
        <v>3</v>
      </c>
      <c r="N7979">
        <v>13.8</v>
      </c>
      <c r="O7979" t="s">
        <v>28</v>
      </c>
      <c r="P7979">
        <v>2</v>
      </c>
      <c r="Q7979" t="s">
        <v>1014</v>
      </c>
      <c r="R7979" t="s">
        <v>28</v>
      </c>
      <c r="S7979">
        <v>62.52</v>
      </c>
      <c r="T7979" t="str" cm="1">
        <f t="array" ref="T7979">_xlfn.IFS(Raw_Data[[#This Row],[Call Status]]="Resolved","5",Raw_Data[[#This Row],[Call Status]]="Escalated","2",Raw_Data[[#This Row],[Call Status]]="Pending","3",Raw_Data[[#This Row],[Call Status]]="Abandoned","0")</f>
        <v>3</v>
      </c>
      <c r="U7979" t="str">
        <f>TEXT(Raw_Data[[#This Row],[Call Date]],"mmmm")</f>
        <v>December</v>
      </c>
      <c r="V7979" t="str" cm="1">
        <f t="array" ref="V7979">_xlfn.IFS(Raw_Data[[#This Row],[Customer Satisfaction]]&lt;2,"Poor",Raw_Data[[#This Row],[Customer Satisfaction]]&lt;4,"Average",Raw_Data[[#This Row],[Customer Satisfaction]]&gt;=4,"Excellent")</f>
        <v>Average</v>
      </c>
    </row>
    <row r="7980" spans="2:22" x14ac:dyDescent="0.3">
      <c r="B7980" t="s">
        <v>7478</v>
      </c>
      <c r="C7980" s="2">
        <v>45759</v>
      </c>
      <c r="D7980" s="1">
        <v>0.87013888888888891</v>
      </c>
      <c r="E7980" t="s">
        <v>110</v>
      </c>
      <c r="F7980" t="s">
        <v>20</v>
      </c>
      <c r="G7980" t="s">
        <v>327</v>
      </c>
      <c r="H7980" t="s">
        <v>2613</v>
      </c>
      <c r="I7980" t="s">
        <v>23</v>
      </c>
      <c r="J7980" t="s">
        <v>39</v>
      </c>
      <c r="K7980" t="s">
        <v>7253</v>
      </c>
      <c r="L7980" t="s">
        <v>7254</v>
      </c>
      <c r="M7980">
        <v>0.7</v>
      </c>
      <c r="N7980">
        <v>11.9</v>
      </c>
      <c r="O7980" t="s">
        <v>28</v>
      </c>
      <c r="P7980">
        <v>3</v>
      </c>
      <c r="Q7980" t="s">
        <v>1014</v>
      </c>
      <c r="R7980" t="s">
        <v>28</v>
      </c>
      <c r="S7980">
        <v>0</v>
      </c>
      <c r="T7980" t="str" cm="1">
        <f t="array" ref="T7980">_xlfn.IFS(Raw_Data[[#This Row],[Call Status]]="Resolved","5",Raw_Data[[#This Row],[Call Status]]="Escalated","2",Raw_Data[[#This Row],[Call Status]]="Pending","3",Raw_Data[[#This Row],[Call Status]]="Abandoned","0")</f>
        <v>0</v>
      </c>
      <c r="U7980" t="str">
        <f>TEXT(Raw_Data[[#This Row],[Call Date]],"mmmm")</f>
        <v>April</v>
      </c>
      <c r="V7980" t="str" cm="1">
        <f t="array" ref="V7980">_xlfn.IFS(Raw_Data[[#This Row],[Customer Satisfaction]]&lt;2,"Poor",Raw_Data[[#This Row],[Customer Satisfaction]]&lt;4,"Average",Raw_Data[[#This Row],[Customer Satisfaction]]&gt;=4,"Excellent")</f>
        <v>Average</v>
      </c>
    </row>
    <row r="7981" spans="2:22" x14ac:dyDescent="0.3">
      <c r="B7981" t="s">
        <v>5163</v>
      </c>
      <c r="C7981" s="2">
        <v>45823</v>
      </c>
      <c r="D7981" s="1">
        <v>0.45833333333333331</v>
      </c>
      <c r="E7981" t="s">
        <v>59</v>
      </c>
      <c r="F7981" t="s">
        <v>48</v>
      </c>
      <c r="G7981" t="s">
        <v>250</v>
      </c>
      <c r="H7981" t="s">
        <v>22</v>
      </c>
      <c r="I7981" t="s">
        <v>1128</v>
      </c>
      <c r="J7981" t="s">
        <v>45</v>
      </c>
      <c r="K7981" t="s">
        <v>25</v>
      </c>
      <c r="L7981" t="s">
        <v>3564</v>
      </c>
      <c r="M7981">
        <v>7.5</v>
      </c>
      <c r="N7981">
        <v>5.9</v>
      </c>
      <c r="O7981" t="s">
        <v>26</v>
      </c>
      <c r="P7981">
        <v>5</v>
      </c>
      <c r="Q7981" t="s">
        <v>27</v>
      </c>
      <c r="R7981" t="s">
        <v>28</v>
      </c>
      <c r="S7981">
        <v>27.04</v>
      </c>
      <c r="T7981" t="str" cm="1">
        <f t="array" ref="T7981">_xlfn.IFS(Raw_Data[[#This Row],[Call Status]]="Resolved","5",Raw_Data[[#This Row],[Call Status]]="Escalated","2",Raw_Data[[#This Row],[Call Status]]="Pending","3",Raw_Data[[#This Row],[Call Status]]="Abandoned","0")</f>
        <v>5</v>
      </c>
      <c r="U7981" t="str">
        <f>TEXT(Raw_Data[[#This Row],[Call Date]],"mmmm")</f>
        <v>June</v>
      </c>
      <c r="V7981" t="str" cm="1">
        <f t="array" ref="V7981">_xlfn.IFS(Raw_Data[[#This Row],[Customer Satisfaction]]&lt;2,"Poor",Raw_Data[[#This Row],[Customer Satisfaction]]&lt;4,"Average",Raw_Data[[#This Row],[Customer Satisfaction]]&gt;=4,"Excellent")</f>
        <v>Excellent</v>
      </c>
    </row>
    <row r="7982" spans="2:22" x14ac:dyDescent="0.3">
      <c r="B7982" t="s">
        <v>2343</v>
      </c>
      <c r="C7982" s="2">
        <v>45816</v>
      </c>
      <c r="D7982" s="1">
        <v>0.60555555555555551</v>
      </c>
      <c r="E7982" t="s">
        <v>53</v>
      </c>
      <c r="F7982" t="s">
        <v>48</v>
      </c>
      <c r="G7982" t="s">
        <v>21</v>
      </c>
      <c r="H7982" t="s">
        <v>2026</v>
      </c>
      <c r="I7982" t="s">
        <v>1128</v>
      </c>
      <c r="J7982" t="s">
        <v>49</v>
      </c>
      <c r="K7982" t="s">
        <v>25</v>
      </c>
      <c r="L7982" t="s">
        <v>25</v>
      </c>
      <c r="M7982">
        <v>1.6</v>
      </c>
      <c r="N7982">
        <v>10.3</v>
      </c>
      <c r="O7982" t="s">
        <v>26</v>
      </c>
      <c r="P7982">
        <v>5</v>
      </c>
      <c r="Q7982" t="s">
        <v>27</v>
      </c>
      <c r="R7982" t="s">
        <v>28</v>
      </c>
      <c r="S7982">
        <v>193.9</v>
      </c>
      <c r="T7982" t="str" cm="1">
        <f t="array" ref="T7982">_xlfn.IFS(Raw_Data[[#This Row],[Call Status]]="Resolved","5",Raw_Data[[#This Row],[Call Status]]="Escalated","2",Raw_Data[[#This Row],[Call Status]]="Pending","3",Raw_Data[[#This Row],[Call Status]]="Abandoned","0")</f>
        <v>5</v>
      </c>
      <c r="U7982" t="str">
        <f>TEXT(Raw_Data[[#This Row],[Call Date]],"mmmm")</f>
        <v>June</v>
      </c>
      <c r="V7982" t="str" cm="1">
        <f t="array" ref="V7982">_xlfn.IFS(Raw_Data[[#This Row],[Customer Satisfaction]]&lt;2,"Poor",Raw_Data[[#This Row],[Customer Satisfaction]]&lt;4,"Average",Raw_Data[[#This Row],[Customer Satisfaction]]&gt;=4,"Excellent")</f>
        <v>Excellent</v>
      </c>
    </row>
    <row r="7983" spans="2:22" x14ac:dyDescent="0.3">
      <c r="B7983" t="s">
        <v>5352</v>
      </c>
      <c r="C7983" s="2">
        <v>45671</v>
      </c>
      <c r="D7983" s="1">
        <v>0.72430555555555554</v>
      </c>
      <c r="E7983" t="s">
        <v>33</v>
      </c>
      <c r="F7983" t="s">
        <v>38</v>
      </c>
      <c r="G7983" t="s">
        <v>327</v>
      </c>
      <c r="H7983" t="s">
        <v>2026</v>
      </c>
      <c r="I7983" t="s">
        <v>23</v>
      </c>
      <c r="J7983" t="s">
        <v>35</v>
      </c>
      <c r="K7983" t="s">
        <v>25</v>
      </c>
      <c r="L7983" t="s">
        <v>3564</v>
      </c>
      <c r="M7983">
        <v>3</v>
      </c>
      <c r="N7983">
        <v>9.5</v>
      </c>
      <c r="O7983" t="s">
        <v>26</v>
      </c>
      <c r="P7983">
        <v>3</v>
      </c>
      <c r="Q7983" t="s">
        <v>615</v>
      </c>
      <c r="R7983" t="s">
        <v>28</v>
      </c>
      <c r="S7983">
        <v>46.5</v>
      </c>
      <c r="T7983" t="str" cm="1">
        <f t="array" ref="T7983">_xlfn.IFS(Raw_Data[[#This Row],[Call Status]]="Resolved","5",Raw_Data[[#This Row],[Call Status]]="Escalated","2",Raw_Data[[#This Row],[Call Status]]="Pending","3",Raw_Data[[#This Row],[Call Status]]="Abandoned","0")</f>
        <v>5</v>
      </c>
      <c r="U7983" t="str">
        <f>TEXT(Raw_Data[[#This Row],[Call Date]],"mmmm")</f>
        <v>January</v>
      </c>
      <c r="V7983" t="str" cm="1">
        <f t="array" ref="V7983">_xlfn.IFS(Raw_Data[[#This Row],[Customer Satisfaction]]&lt;2,"Poor",Raw_Data[[#This Row],[Customer Satisfaction]]&lt;4,"Average",Raw_Data[[#This Row],[Customer Satisfaction]]&gt;=4,"Excellent")</f>
        <v>Average</v>
      </c>
    </row>
    <row r="7984" spans="2:22" x14ac:dyDescent="0.3">
      <c r="B7984" t="s">
        <v>1928</v>
      </c>
      <c r="C7984" s="2">
        <v>45882</v>
      </c>
      <c r="D7984" s="1">
        <v>0.81874999999999998</v>
      </c>
      <c r="E7984" t="s">
        <v>72</v>
      </c>
      <c r="F7984" t="s">
        <v>20</v>
      </c>
      <c r="G7984" t="s">
        <v>250</v>
      </c>
      <c r="H7984" t="s">
        <v>22</v>
      </c>
      <c r="I7984" t="s">
        <v>1137</v>
      </c>
      <c r="J7984" t="s">
        <v>49</v>
      </c>
      <c r="K7984" t="s">
        <v>25</v>
      </c>
      <c r="L7984" t="s">
        <v>25</v>
      </c>
      <c r="M7984">
        <v>1.7</v>
      </c>
      <c r="N7984">
        <v>14.4</v>
      </c>
      <c r="O7984" t="s">
        <v>26</v>
      </c>
      <c r="P7984">
        <v>5</v>
      </c>
      <c r="Q7984" t="s">
        <v>27</v>
      </c>
      <c r="R7984" t="s">
        <v>28</v>
      </c>
      <c r="S7984">
        <v>570.89</v>
      </c>
      <c r="T7984" t="str" cm="1">
        <f t="array" ref="T7984">_xlfn.IFS(Raw_Data[[#This Row],[Call Status]]="Resolved","5",Raw_Data[[#This Row],[Call Status]]="Escalated","2",Raw_Data[[#This Row],[Call Status]]="Pending","3",Raw_Data[[#This Row],[Call Status]]="Abandoned","0")</f>
        <v>5</v>
      </c>
      <c r="U7984" t="str">
        <f>TEXT(Raw_Data[[#This Row],[Call Date]],"mmmm")</f>
        <v>August</v>
      </c>
      <c r="V7984" t="str" cm="1">
        <f t="array" ref="V7984">_xlfn.IFS(Raw_Data[[#This Row],[Customer Satisfaction]]&lt;2,"Poor",Raw_Data[[#This Row],[Customer Satisfaction]]&lt;4,"Average",Raw_Data[[#This Row],[Customer Satisfaction]]&gt;=4,"Excellent")</f>
        <v>Excellent</v>
      </c>
    </row>
    <row r="7985" spans="2:22" x14ac:dyDescent="0.3">
      <c r="B7985" t="s">
        <v>5679</v>
      </c>
      <c r="C7985" s="2">
        <v>45730</v>
      </c>
      <c r="D7985" s="1">
        <v>0.375</v>
      </c>
      <c r="E7985" t="s">
        <v>37</v>
      </c>
      <c r="F7985" t="s">
        <v>48</v>
      </c>
      <c r="G7985" t="s">
        <v>21</v>
      </c>
      <c r="H7985" t="s">
        <v>2026</v>
      </c>
      <c r="I7985" t="s">
        <v>23</v>
      </c>
      <c r="J7985" t="s">
        <v>49</v>
      </c>
      <c r="K7985" t="s">
        <v>25</v>
      </c>
      <c r="L7985" t="s">
        <v>3559</v>
      </c>
      <c r="M7985">
        <v>2</v>
      </c>
      <c r="N7985">
        <v>10.4</v>
      </c>
      <c r="O7985" t="s">
        <v>28</v>
      </c>
      <c r="P7985">
        <v>5</v>
      </c>
      <c r="Q7985" t="s">
        <v>27</v>
      </c>
      <c r="R7985" t="s">
        <v>28</v>
      </c>
      <c r="S7985">
        <v>125.59</v>
      </c>
      <c r="T7985" t="str" cm="1">
        <f t="array" ref="T7985">_xlfn.IFS(Raw_Data[[#This Row],[Call Status]]="Resolved","5",Raw_Data[[#This Row],[Call Status]]="Escalated","2",Raw_Data[[#This Row],[Call Status]]="Pending","3",Raw_Data[[#This Row],[Call Status]]="Abandoned","0")</f>
        <v>5</v>
      </c>
      <c r="U7985" t="str">
        <f>TEXT(Raw_Data[[#This Row],[Call Date]],"mmmm")</f>
        <v>March</v>
      </c>
      <c r="V7985" t="str" cm="1">
        <f t="array" ref="V7985">_xlfn.IFS(Raw_Data[[#This Row],[Customer Satisfaction]]&lt;2,"Poor",Raw_Data[[#This Row],[Customer Satisfaction]]&lt;4,"Average",Raw_Data[[#This Row],[Customer Satisfaction]]&gt;=4,"Excellent")</f>
        <v>Excellent</v>
      </c>
    </row>
    <row r="7986" spans="2:22" x14ac:dyDescent="0.3">
      <c r="B7986" t="s">
        <v>2015</v>
      </c>
      <c r="C7986" s="2">
        <v>45906</v>
      </c>
      <c r="D7986" s="1">
        <v>0.87222222222222223</v>
      </c>
      <c r="E7986" t="s">
        <v>84</v>
      </c>
      <c r="F7986" t="s">
        <v>48</v>
      </c>
      <c r="G7986" t="s">
        <v>162</v>
      </c>
      <c r="H7986" t="s">
        <v>22</v>
      </c>
      <c r="I7986" t="s">
        <v>1137</v>
      </c>
      <c r="J7986" t="s">
        <v>55</v>
      </c>
      <c r="K7986" t="s">
        <v>25</v>
      </c>
      <c r="L7986" t="s">
        <v>25</v>
      </c>
      <c r="M7986">
        <v>2.9</v>
      </c>
      <c r="N7986">
        <v>10.6</v>
      </c>
      <c r="O7986" t="s">
        <v>26</v>
      </c>
      <c r="P7986">
        <v>5</v>
      </c>
      <c r="Q7986" t="s">
        <v>27</v>
      </c>
      <c r="R7986" t="s">
        <v>28</v>
      </c>
      <c r="S7986">
        <v>259.08</v>
      </c>
      <c r="T7986" t="str" cm="1">
        <f t="array" ref="T7986">_xlfn.IFS(Raw_Data[[#This Row],[Call Status]]="Resolved","5",Raw_Data[[#This Row],[Call Status]]="Escalated","2",Raw_Data[[#This Row],[Call Status]]="Pending","3",Raw_Data[[#This Row],[Call Status]]="Abandoned","0")</f>
        <v>5</v>
      </c>
      <c r="U7986" t="str">
        <f>TEXT(Raw_Data[[#This Row],[Call Date]],"mmmm")</f>
        <v>September</v>
      </c>
      <c r="V7986" t="str" cm="1">
        <f t="array" ref="V7986">_xlfn.IFS(Raw_Data[[#This Row],[Customer Satisfaction]]&lt;2,"Poor",Raw_Data[[#This Row],[Customer Satisfaction]]&lt;4,"Average",Raw_Data[[#This Row],[Customer Satisfaction]]&gt;=4,"Excellent")</f>
        <v>Excellent</v>
      </c>
    </row>
    <row r="7987" spans="2:22" x14ac:dyDescent="0.3">
      <c r="B7987" t="s">
        <v>8882</v>
      </c>
      <c r="C7987" s="2">
        <v>45748</v>
      </c>
      <c r="D7987" s="1">
        <v>0.88680555555555551</v>
      </c>
      <c r="E7987" t="s">
        <v>33</v>
      </c>
      <c r="F7987" t="s">
        <v>34</v>
      </c>
      <c r="G7987" t="s">
        <v>162</v>
      </c>
      <c r="H7987" t="s">
        <v>2392</v>
      </c>
      <c r="I7987" t="s">
        <v>1137</v>
      </c>
      <c r="J7987" t="s">
        <v>24</v>
      </c>
      <c r="K7987" t="s">
        <v>8876</v>
      </c>
      <c r="L7987" t="s">
        <v>8877</v>
      </c>
      <c r="M7987">
        <v>2.2999999999999998</v>
      </c>
      <c r="N7987">
        <v>10.9</v>
      </c>
      <c r="O7987" t="s">
        <v>28</v>
      </c>
      <c r="P7987">
        <v>0</v>
      </c>
      <c r="Q7987" t="s">
        <v>1014</v>
      </c>
      <c r="R7987" t="s">
        <v>28</v>
      </c>
      <c r="S7987">
        <v>410.02</v>
      </c>
      <c r="T7987" t="str" cm="1">
        <f t="array" ref="T7987">_xlfn.IFS(Raw_Data[[#This Row],[Call Status]]="Resolved","5",Raw_Data[[#This Row],[Call Status]]="Escalated","2",Raw_Data[[#This Row],[Call Status]]="Pending","3",Raw_Data[[#This Row],[Call Status]]="Abandoned","0")</f>
        <v>3</v>
      </c>
      <c r="U7987" t="str">
        <f>TEXT(Raw_Data[[#This Row],[Call Date]],"mmmm")</f>
        <v>April</v>
      </c>
      <c r="V7987" t="str" cm="1">
        <f t="array" ref="V7987">_xlfn.IFS(Raw_Data[[#This Row],[Customer Satisfaction]]&lt;2,"Poor",Raw_Data[[#This Row],[Customer Satisfaction]]&lt;4,"Average",Raw_Data[[#This Row],[Customer Satisfaction]]&gt;=4,"Excellent")</f>
        <v>Poor</v>
      </c>
    </row>
    <row r="7988" spans="2:22" x14ac:dyDescent="0.3">
      <c r="B7988" t="s">
        <v>7998</v>
      </c>
      <c r="C7988" s="2">
        <v>45873</v>
      </c>
      <c r="D7988" s="1">
        <v>0.43402777777777779</v>
      </c>
      <c r="E7988" t="s">
        <v>44</v>
      </c>
      <c r="F7988" t="s">
        <v>48</v>
      </c>
      <c r="G7988" t="s">
        <v>250</v>
      </c>
      <c r="H7988" t="s">
        <v>22</v>
      </c>
      <c r="I7988" t="s">
        <v>1128</v>
      </c>
      <c r="J7988" t="s">
        <v>55</v>
      </c>
      <c r="K7988" t="s">
        <v>16</v>
      </c>
      <c r="L7988" t="s">
        <v>16</v>
      </c>
      <c r="M7988">
        <v>2</v>
      </c>
      <c r="N7988">
        <v>9.4</v>
      </c>
      <c r="O7988" t="s">
        <v>28</v>
      </c>
      <c r="P7988">
        <v>3</v>
      </c>
      <c r="Q7988" t="s">
        <v>615</v>
      </c>
      <c r="R7988" t="s">
        <v>26</v>
      </c>
      <c r="S7988">
        <v>43.84</v>
      </c>
      <c r="T7988" t="str" cm="1">
        <f t="array" ref="T7988">_xlfn.IFS(Raw_Data[[#This Row],[Call Status]]="Resolved","5",Raw_Data[[#This Row],[Call Status]]="Escalated","2",Raw_Data[[#This Row],[Call Status]]="Pending","3",Raw_Data[[#This Row],[Call Status]]="Abandoned","0")</f>
        <v>2</v>
      </c>
      <c r="U7988" t="str">
        <f>TEXT(Raw_Data[[#This Row],[Call Date]],"mmmm")</f>
        <v>August</v>
      </c>
      <c r="V7988" t="str" cm="1">
        <f t="array" ref="V7988">_xlfn.IFS(Raw_Data[[#This Row],[Customer Satisfaction]]&lt;2,"Poor",Raw_Data[[#This Row],[Customer Satisfaction]]&lt;4,"Average",Raw_Data[[#This Row],[Customer Satisfaction]]&gt;=4,"Excellent")</f>
        <v>Average</v>
      </c>
    </row>
    <row r="7989" spans="2:22" x14ac:dyDescent="0.3">
      <c r="B7989" t="s">
        <v>3334</v>
      </c>
      <c r="C7989" s="2">
        <v>45747</v>
      </c>
      <c r="D7989" s="1">
        <v>0.33888888888888891</v>
      </c>
      <c r="E7989" t="s">
        <v>70</v>
      </c>
      <c r="F7989" t="s">
        <v>20</v>
      </c>
      <c r="G7989" t="s">
        <v>21</v>
      </c>
      <c r="H7989" t="s">
        <v>2026</v>
      </c>
      <c r="I7989" t="s">
        <v>23</v>
      </c>
      <c r="J7989" t="s">
        <v>24</v>
      </c>
      <c r="K7989" t="s">
        <v>25</v>
      </c>
      <c r="L7989" t="s">
        <v>25</v>
      </c>
      <c r="M7989">
        <v>0.9</v>
      </c>
      <c r="N7989">
        <v>8</v>
      </c>
      <c r="O7989" t="s">
        <v>26</v>
      </c>
      <c r="P7989">
        <v>4</v>
      </c>
      <c r="Q7989" t="s">
        <v>27</v>
      </c>
      <c r="R7989" t="s">
        <v>28</v>
      </c>
      <c r="S7989">
        <v>182.78</v>
      </c>
      <c r="T7989" t="str" cm="1">
        <f t="array" ref="T7989">_xlfn.IFS(Raw_Data[[#This Row],[Call Status]]="Resolved","5",Raw_Data[[#This Row],[Call Status]]="Escalated","2",Raw_Data[[#This Row],[Call Status]]="Pending","3",Raw_Data[[#This Row],[Call Status]]="Abandoned","0")</f>
        <v>5</v>
      </c>
      <c r="U7989" t="str">
        <f>TEXT(Raw_Data[[#This Row],[Call Date]],"mmmm")</f>
        <v>March</v>
      </c>
      <c r="V7989" t="str" cm="1">
        <f t="array" ref="V7989">_xlfn.IFS(Raw_Data[[#This Row],[Customer Satisfaction]]&lt;2,"Poor",Raw_Data[[#This Row],[Customer Satisfaction]]&lt;4,"Average",Raw_Data[[#This Row],[Customer Satisfaction]]&gt;=4,"Excellent")</f>
        <v>Excellent</v>
      </c>
    </row>
    <row r="7990" spans="2:22" x14ac:dyDescent="0.3">
      <c r="B7990" t="s">
        <v>7092</v>
      </c>
      <c r="C7990" s="2">
        <v>45686</v>
      </c>
      <c r="D7990" s="1">
        <v>0.69513888888888886</v>
      </c>
      <c r="E7990" t="s">
        <v>70</v>
      </c>
      <c r="F7990" t="s">
        <v>48</v>
      </c>
      <c r="G7990" t="s">
        <v>162</v>
      </c>
      <c r="H7990" t="s">
        <v>22</v>
      </c>
      <c r="I7990" t="s">
        <v>23</v>
      </c>
      <c r="J7990" t="s">
        <v>76</v>
      </c>
      <c r="K7990" t="s">
        <v>25</v>
      </c>
      <c r="L7990" t="s">
        <v>3564</v>
      </c>
      <c r="M7990">
        <v>3.7</v>
      </c>
      <c r="N7990">
        <v>8.1999999999999993</v>
      </c>
      <c r="O7990" t="s">
        <v>26</v>
      </c>
      <c r="P7990">
        <v>3</v>
      </c>
      <c r="Q7990" t="s">
        <v>615</v>
      </c>
      <c r="R7990" t="s">
        <v>28</v>
      </c>
      <c r="S7990">
        <v>270.39</v>
      </c>
      <c r="T7990" t="str" cm="1">
        <f t="array" ref="T7990">_xlfn.IFS(Raw_Data[[#This Row],[Call Status]]="Resolved","5",Raw_Data[[#This Row],[Call Status]]="Escalated","2",Raw_Data[[#This Row],[Call Status]]="Pending","3",Raw_Data[[#This Row],[Call Status]]="Abandoned","0")</f>
        <v>5</v>
      </c>
      <c r="U7990" t="str">
        <f>TEXT(Raw_Data[[#This Row],[Call Date]],"mmmm")</f>
        <v>January</v>
      </c>
      <c r="V7990" t="str" cm="1">
        <f t="array" ref="V7990">_xlfn.IFS(Raw_Data[[#This Row],[Customer Satisfaction]]&lt;2,"Poor",Raw_Data[[#This Row],[Customer Satisfaction]]&lt;4,"Average",Raw_Data[[#This Row],[Customer Satisfaction]]&gt;=4,"Excellent")</f>
        <v>Average</v>
      </c>
    </row>
    <row r="7991" spans="2:22" x14ac:dyDescent="0.3">
      <c r="B7991" t="s">
        <v>5360</v>
      </c>
      <c r="C7991" s="2">
        <v>45962</v>
      </c>
      <c r="D7991" s="1">
        <v>0.46041666666666664</v>
      </c>
      <c r="E7991" t="s">
        <v>30</v>
      </c>
      <c r="F7991" t="s">
        <v>34</v>
      </c>
      <c r="G7991" t="s">
        <v>162</v>
      </c>
      <c r="H7991" t="s">
        <v>2026</v>
      </c>
      <c r="I7991" t="s">
        <v>23</v>
      </c>
      <c r="J7991" t="s">
        <v>45</v>
      </c>
      <c r="K7991" t="s">
        <v>25</v>
      </c>
      <c r="L7991" t="s">
        <v>3564</v>
      </c>
      <c r="M7991">
        <v>1.5</v>
      </c>
      <c r="N7991">
        <v>8.6</v>
      </c>
      <c r="O7991" t="s">
        <v>28</v>
      </c>
      <c r="P7991">
        <v>3</v>
      </c>
      <c r="Q7991" t="s">
        <v>615</v>
      </c>
      <c r="R7991" t="s">
        <v>28</v>
      </c>
      <c r="S7991">
        <v>123.93</v>
      </c>
      <c r="T7991" t="str" cm="1">
        <f t="array" ref="T7991">_xlfn.IFS(Raw_Data[[#This Row],[Call Status]]="Resolved","5",Raw_Data[[#This Row],[Call Status]]="Escalated","2",Raw_Data[[#This Row],[Call Status]]="Pending","3",Raw_Data[[#This Row],[Call Status]]="Abandoned","0")</f>
        <v>5</v>
      </c>
      <c r="U7991" t="str">
        <f>TEXT(Raw_Data[[#This Row],[Call Date]],"mmmm")</f>
        <v>November</v>
      </c>
      <c r="V7991" t="str" cm="1">
        <f t="array" ref="V7991">_xlfn.IFS(Raw_Data[[#This Row],[Customer Satisfaction]]&lt;2,"Poor",Raw_Data[[#This Row],[Customer Satisfaction]]&lt;4,"Average",Raw_Data[[#This Row],[Customer Satisfaction]]&gt;=4,"Excellent")</f>
        <v>Average</v>
      </c>
    </row>
    <row r="7992" spans="2:22" x14ac:dyDescent="0.3">
      <c r="B7992" t="s">
        <v>675</v>
      </c>
      <c r="C7992" s="2">
        <v>45877</v>
      </c>
      <c r="D7992" s="1">
        <v>0.75763888888888886</v>
      </c>
      <c r="E7992" t="s">
        <v>44</v>
      </c>
      <c r="F7992" t="s">
        <v>34</v>
      </c>
      <c r="G7992" t="s">
        <v>327</v>
      </c>
      <c r="H7992" t="s">
        <v>22</v>
      </c>
      <c r="I7992" t="s">
        <v>23</v>
      </c>
      <c r="J7992" t="s">
        <v>42</v>
      </c>
      <c r="K7992" t="s">
        <v>25</v>
      </c>
      <c r="L7992" t="s">
        <v>25</v>
      </c>
      <c r="M7992">
        <v>9.6999999999999993</v>
      </c>
      <c r="N7992">
        <v>12.9</v>
      </c>
      <c r="O7992" t="s">
        <v>26</v>
      </c>
      <c r="P7992">
        <v>0</v>
      </c>
      <c r="Q7992" t="s">
        <v>615</v>
      </c>
      <c r="R7992" t="s">
        <v>28</v>
      </c>
      <c r="S7992">
        <v>220.67</v>
      </c>
      <c r="T7992" t="str" cm="1">
        <f t="array" ref="T7992">_xlfn.IFS(Raw_Data[[#This Row],[Call Status]]="Resolved","5",Raw_Data[[#This Row],[Call Status]]="Escalated","2",Raw_Data[[#This Row],[Call Status]]="Pending","3",Raw_Data[[#This Row],[Call Status]]="Abandoned","0")</f>
        <v>5</v>
      </c>
      <c r="U7992" t="str">
        <f>TEXT(Raw_Data[[#This Row],[Call Date]],"mmmm")</f>
        <v>August</v>
      </c>
      <c r="V7992" t="str" cm="1">
        <f t="array" ref="V7992">_xlfn.IFS(Raw_Data[[#This Row],[Customer Satisfaction]]&lt;2,"Poor",Raw_Data[[#This Row],[Customer Satisfaction]]&lt;4,"Average",Raw_Data[[#This Row],[Customer Satisfaction]]&gt;=4,"Excellent")</f>
        <v>Poor</v>
      </c>
    </row>
    <row r="7993" spans="2:22" x14ac:dyDescent="0.3">
      <c r="B7993" t="s">
        <v>9333</v>
      </c>
      <c r="C7993" s="2">
        <v>45985</v>
      </c>
      <c r="D7993" s="1">
        <v>0.69236111111111109</v>
      </c>
      <c r="E7993" t="s">
        <v>72</v>
      </c>
      <c r="F7993" t="s">
        <v>20</v>
      </c>
      <c r="G7993" t="s">
        <v>250</v>
      </c>
      <c r="H7993" t="s">
        <v>2026</v>
      </c>
      <c r="I7993" t="s">
        <v>23</v>
      </c>
      <c r="J7993" t="s">
        <v>31</v>
      </c>
      <c r="K7993" t="s">
        <v>8876</v>
      </c>
      <c r="L7993" t="s">
        <v>8877</v>
      </c>
      <c r="M7993">
        <v>3.6</v>
      </c>
      <c r="N7993">
        <v>8.3000000000000007</v>
      </c>
      <c r="O7993" t="s">
        <v>28</v>
      </c>
      <c r="P7993">
        <v>3</v>
      </c>
      <c r="Q7993" t="s">
        <v>615</v>
      </c>
      <c r="R7993" t="s">
        <v>28</v>
      </c>
      <c r="S7993">
        <v>8.73</v>
      </c>
      <c r="T7993" t="str" cm="1">
        <f t="array" ref="T7993">_xlfn.IFS(Raw_Data[[#This Row],[Call Status]]="Resolved","5",Raw_Data[[#This Row],[Call Status]]="Escalated","2",Raw_Data[[#This Row],[Call Status]]="Pending","3",Raw_Data[[#This Row],[Call Status]]="Abandoned","0")</f>
        <v>3</v>
      </c>
      <c r="U7993" t="str">
        <f>TEXT(Raw_Data[[#This Row],[Call Date]],"mmmm")</f>
        <v>November</v>
      </c>
      <c r="V7993" t="str" cm="1">
        <f t="array" ref="V7993">_xlfn.IFS(Raw_Data[[#This Row],[Customer Satisfaction]]&lt;2,"Poor",Raw_Data[[#This Row],[Customer Satisfaction]]&lt;4,"Average",Raw_Data[[#This Row],[Customer Satisfaction]]&gt;=4,"Excellent")</f>
        <v>Average</v>
      </c>
    </row>
    <row r="7994" spans="2:22" x14ac:dyDescent="0.3">
      <c r="B7994" t="s">
        <v>6423</v>
      </c>
      <c r="C7994" s="2">
        <v>45872</v>
      </c>
      <c r="D7994" s="1">
        <v>0.60763888888888884</v>
      </c>
      <c r="E7994" t="s">
        <v>33</v>
      </c>
      <c r="F7994" t="s">
        <v>38</v>
      </c>
      <c r="G7994" t="s">
        <v>21</v>
      </c>
      <c r="H7994" t="s">
        <v>22</v>
      </c>
      <c r="I7994" t="s">
        <v>23</v>
      </c>
      <c r="J7994" t="s">
        <v>76</v>
      </c>
      <c r="K7994" t="s">
        <v>25</v>
      </c>
      <c r="L7994" t="s">
        <v>3570</v>
      </c>
      <c r="M7994">
        <v>2.2000000000000002</v>
      </c>
      <c r="N7994">
        <v>9.1</v>
      </c>
      <c r="O7994" t="s">
        <v>28</v>
      </c>
      <c r="P7994">
        <v>0</v>
      </c>
      <c r="Q7994" t="s">
        <v>27</v>
      </c>
      <c r="R7994" t="s">
        <v>28</v>
      </c>
      <c r="S7994">
        <v>196.88</v>
      </c>
      <c r="T7994" t="str" cm="1">
        <f t="array" ref="T7994">_xlfn.IFS(Raw_Data[[#This Row],[Call Status]]="Resolved","5",Raw_Data[[#This Row],[Call Status]]="Escalated","2",Raw_Data[[#This Row],[Call Status]]="Pending","3",Raw_Data[[#This Row],[Call Status]]="Abandoned","0")</f>
        <v>5</v>
      </c>
      <c r="U7994" t="str">
        <f>TEXT(Raw_Data[[#This Row],[Call Date]],"mmmm")</f>
        <v>August</v>
      </c>
      <c r="V7994" t="str" cm="1">
        <f t="array" ref="V7994">_xlfn.IFS(Raw_Data[[#This Row],[Customer Satisfaction]]&lt;2,"Poor",Raw_Data[[#This Row],[Customer Satisfaction]]&lt;4,"Average",Raw_Data[[#This Row],[Customer Satisfaction]]&gt;=4,"Excellent")</f>
        <v>Poor</v>
      </c>
    </row>
    <row r="7995" spans="2:22" x14ac:dyDescent="0.3">
      <c r="B7995" t="s">
        <v>2405</v>
      </c>
      <c r="C7995" s="2">
        <v>45878</v>
      </c>
      <c r="D7995" s="1">
        <v>0.41944444444444445</v>
      </c>
      <c r="E7995" t="s">
        <v>57</v>
      </c>
      <c r="F7995" t="s">
        <v>20</v>
      </c>
      <c r="G7995" t="s">
        <v>162</v>
      </c>
      <c r="H7995" t="s">
        <v>2392</v>
      </c>
      <c r="I7995" t="s">
        <v>1130</v>
      </c>
      <c r="J7995" t="s">
        <v>42</v>
      </c>
      <c r="K7995" t="s">
        <v>25</v>
      </c>
      <c r="L7995" t="s">
        <v>25</v>
      </c>
      <c r="M7995">
        <v>1.6</v>
      </c>
      <c r="N7995">
        <v>6.3</v>
      </c>
      <c r="O7995" t="s">
        <v>26</v>
      </c>
      <c r="P7995">
        <v>3</v>
      </c>
      <c r="Q7995" t="s">
        <v>615</v>
      </c>
      <c r="R7995" t="s">
        <v>28</v>
      </c>
      <c r="S7995">
        <v>353.55</v>
      </c>
      <c r="T7995" t="str" cm="1">
        <f t="array" ref="T7995">_xlfn.IFS(Raw_Data[[#This Row],[Call Status]]="Resolved","5",Raw_Data[[#This Row],[Call Status]]="Escalated","2",Raw_Data[[#This Row],[Call Status]]="Pending","3",Raw_Data[[#This Row],[Call Status]]="Abandoned","0")</f>
        <v>5</v>
      </c>
      <c r="U7995" t="str">
        <f>TEXT(Raw_Data[[#This Row],[Call Date]],"mmmm")</f>
        <v>August</v>
      </c>
      <c r="V7995" t="str" cm="1">
        <f t="array" ref="V7995">_xlfn.IFS(Raw_Data[[#This Row],[Customer Satisfaction]]&lt;2,"Poor",Raw_Data[[#This Row],[Customer Satisfaction]]&lt;4,"Average",Raw_Data[[#This Row],[Customer Satisfaction]]&gt;=4,"Excellent")</f>
        <v>Average</v>
      </c>
    </row>
    <row r="7996" spans="2:22" x14ac:dyDescent="0.3">
      <c r="B7996" t="s">
        <v>5188</v>
      </c>
      <c r="C7996" s="2">
        <v>45699</v>
      </c>
      <c r="D7996" s="1">
        <v>0.67569444444444449</v>
      </c>
      <c r="E7996" t="s">
        <v>110</v>
      </c>
      <c r="F7996" t="s">
        <v>34</v>
      </c>
      <c r="G7996" t="s">
        <v>21</v>
      </c>
      <c r="H7996" t="s">
        <v>22</v>
      </c>
      <c r="I7996" t="s">
        <v>1128</v>
      </c>
      <c r="J7996" t="s">
        <v>39</v>
      </c>
      <c r="K7996" t="s">
        <v>25</v>
      </c>
      <c r="L7996" t="s">
        <v>3564</v>
      </c>
      <c r="M7996">
        <v>10.199999999999999</v>
      </c>
      <c r="N7996">
        <v>7.9</v>
      </c>
      <c r="O7996" t="s">
        <v>26</v>
      </c>
      <c r="P7996">
        <v>5</v>
      </c>
      <c r="Q7996" t="s">
        <v>27</v>
      </c>
      <c r="R7996" t="s">
        <v>28</v>
      </c>
      <c r="S7996">
        <v>35.68</v>
      </c>
      <c r="T7996" t="str" cm="1">
        <f t="array" ref="T7996">_xlfn.IFS(Raw_Data[[#This Row],[Call Status]]="Resolved","5",Raw_Data[[#This Row],[Call Status]]="Escalated","2",Raw_Data[[#This Row],[Call Status]]="Pending","3",Raw_Data[[#This Row],[Call Status]]="Abandoned","0")</f>
        <v>5</v>
      </c>
      <c r="U7996" t="str">
        <f>TEXT(Raw_Data[[#This Row],[Call Date]],"mmmm")</f>
        <v>February</v>
      </c>
      <c r="V7996" t="str" cm="1">
        <f t="array" ref="V7996">_xlfn.IFS(Raw_Data[[#This Row],[Customer Satisfaction]]&lt;2,"Poor",Raw_Data[[#This Row],[Customer Satisfaction]]&lt;4,"Average",Raw_Data[[#This Row],[Customer Satisfaction]]&gt;=4,"Excellent")</f>
        <v>Excellent</v>
      </c>
    </row>
    <row r="7997" spans="2:22" x14ac:dyDescent="0.3">
      <c r="B7997" t="s">
        <v>7262</v>
      </c>
      <c r="C7997" s="2">
        <v>45792</v>
      </c>
      <c r="D7997" s="1">
        <v>0.61805555555555558</v>
      </c>
      <c r="E7997" t="s">
        <v>63</v>
      </c>
      <c r="F7997" t="s">
        <v>38</v>
      </c>
      <c r="G7997" t="s">
        <v>250</v>
      </c>
      <c r="H7997" t="s">
        <v>22</v>
      </c>
      <c r="I7997" t="s">
        <v>23</v>
      </c>
      <c r="J7997" t="s">
        <v>31</v>
      </c>
      <c r="K7997" t="s">
        <v>7253</v>
      </c>
      <c r="L7997" t="s">
        <v>7254</v>
      </c>
      <c r="M7997">
        <v>1.3</v>
      </c>
      <c r="N7997">
        <v>6.3</v>
      </c>
      <c r="O7997" t="s">
        <v>28</v>
      </c>
      <c r="P7997">
        <v>5</v>
      </c>
      <c r="Q7997" t="s">
        <v>27</v>
      </c>
      <c r="R7997" t="s">
        <v>28</v>
      </c>
      <c r="S7997">
        <v>124.45</v>
      </c>
      <c r="T7997" t="str" cm="1">
        <f t="array" ref="T7997">_xlfn.IFS(Raw_Data[[#This Row],[Call Status]]="Resolved","5",Raw_Data[[#This Row],[Call Status]]="Escalated","2",Raw_Data[[#This Row],[Call Status]]="Pending","3",Raw_Data[[#This Row],[Call Status]]="Abandoned","0")</f>
        <v>0</v>
      </c>
      <c r="U7997" t="str">
        <f>TEXT(Raw_Data[[#This Row],[Call Date]],"mmmm")</f>
        <v>May</v>
      </c>
      <c r="V7997" t="str" cm="1">
        <f t="array" ref="V7997">_xlfn.IFS(Raw_Data[[#This Row],[Customer Satisfaction]]&lt;2,"Poor",Raw_Data[[#This Row],[Customer Satisfaction]]&lt;4,"Average",Raw_Data[[#This Row],[Customer Satisfaction]]&gt;=4,"Excellent")</f>
        <v>Excellent</v>
      </c>
    </row>
    <row r="7998" spans="2:22" x14ac:dyDescent="0.3">
      <c r="B7998" t="s">
        <v>8076</v>
      </c>
      <c r="C7998" s="2">
        <v>45699</v>
      </c>
      <c r="D7998" s="1">
        <v>0.44722222222222224</v>
      </c>
      <c r="E7998" t="s">
        <v>59</v>
      </c>
      <c r="F7998" t="s">
        <v>48</v>
      </c>
      <c r="G7998" t="s">
        <v>21</v>
      </c>
      <c r="H7998" t="s">
        <v>2392</v>
      </c>
      <c r="I7998" t="s">
        <v>23</v>
      </c>
      <c r="J7998" t="s">
        <v>64</v>
      </c>
      <c r="K7998" t="s">
        <v>16</v>
      </c>
      <c r="L7998" t="s">
        <v>16</v>
      </c>
      <c r="M7998">
        <v>2.8</v>
      </c>
      <c r="N7998">
        <v>13.5</v>
      </c>
      <c r="O7998" t="s">
        <v>28</v>
      </c>
      <c r="P7998">
        <v>4</v>
      </c>
      <c r="Q7998" t="s">
        <v>615</v>
      </c>
      <c r="R7998" t="s">
        <v>26</v>
      </c>
      <c r="S7998">
        <v>331.64</v>
      </c>
      <c r="T7998" t="str" cm="1">
        <f t="array" ref="T7998">_xlfn.IFS(Raw_Data[[#This Row],[Call Status]]="Resolved","5",Raw_Data[[#This Row],[Call Status]]="Escalated","2",Raw_Data[[#This Row],[Call Status]]="Pending","3",Raw_Data[[#This Row],[Call Status]]="Abandoned","0")</f>
        <v>2</v>
      </c>
      <c r="U7998" t="str">
        <f>TEXT(Raw_Data[[#This Row],[Call Date]],"mmmm")</f>
        <v>February</v>
      </c>
      <c r="V7998" t="str" cm="1">
        <f t="array" ref="V7998">_xlfn.IFS(Raw_Data[[#This Row],[Customer Satisfaction]]&lt;2,"Poor",Raw_Data[[#This Row],[Customer Satisfaction]]&lt;4,"Average",Raw_Data[[#This Row],[Customer Satisfaction]]&gt;=4,"Excellent")</f>
        <v>Excellent</v>
      </c>
    </row>
    <row r="7999" spans="2:22" x14ac:dyDescent="0.3">
      <c r="B7999" t="s">
        <v>7628</v>
      </c>
      <c r="C7999" s="2">
        <v>45821</v>
      </c>
      <c r="D7999" s="1">
        <v>0.61736111111111114</v>
      </c>
      <c r="E7999" t="s">
        <v>100</v>
      </c>
      <c r="F7999" t="s">
        <v>20</v>
      </c>
      <c r="G7999" t="s">
        <v>250</v>
      </c>
      <c r="H7999" t="s">
        <v>2026</v>
      </c>
      <c r="I7999" t="s">
        <v>23</v>
      </c>
      <c r="J7999" t="s">
        <v>76</v>
      </c>
      <c r="K7999" t="s">
        <v>7253</v>
      </c>
      <c r="L7999" t="s">
        <v>7254</v>
      </c>
      <c r="M7999">
        <v>0.7</v>
      </c>
      <c r="N7999">
        <v>9</v>
      </c>
      <c r="O7999" t="s">
        <v>28</v>
      </c>
      <c r="P7999">
        <v>2</v>
      </c>
      <c r="Q7999" t="s">
        <v>1014</v>
      </c>
      <c r="R7999" t="s">
        <v>28</v>
      </c>
      <c r="S7999">
        <v>91.31</v>
      </c>
      <c r="T7999" t="str" cm="1">
        <f t="array" ref="T7999">_xlfn.IFS(Raw_Data[[#This Row],[Call Status]]="Resolved","5",Raw_Data[[#This Row],[Call Status]]="Escalated","2",Raw_Data[[#This Row],[Call Status]]="Pending","3",Raw_Data[[#This Row],[Call Status]]="Abandoned","0")</f>
        <v>0</v>
      </c>
      <c r="U7999" t="str">
        <f>TEXT(Raw_Data[[#This Row],[Call Date]],"mmmm")</f>
        <v>June</v>
      </c>
      <c r="V7999" t="str" cm="1">
        <f t="array" ref="V7999">_xlfn.IFS(Raw_Data[[#This Row],[Customer Satisfaction]]&lt;2,"Poor",Raw_Data[[#This Row],[Customer Satisfaction]]&lt;4,"Average",Raw_Data[[#This Row],[Customer Satisfaction]]&gt;=4,"Excellent")</f>
        <v>Average</v>
      </c>
    </row>
    <row r="8000" spans="2:22" x14ac:dyDescent="0.3">
      <c r="B8000" t="s">
        <v>6557</v>
      </c>
      <c r="C8000" s="2">
        <v>46018</v>
      </c>
      <c r="D8000" s="1">
        <v>0.48333333333333334</v>
      </c>
      <c r="E8000" t="s">
        <v>19</v>
      </c>
      <c r="F8000" t="s">
        <v>48</v>
      </c>
      <c r="G8000" t="s">
        <v>162</v>
      </c>
      <c r="H8000" t="s">
        <v>22</v>
      </c>
      <c r="I8000" t="s">
        <v>23</v>
      </c>
      <c r="J8000" t="s">
        <v>55</v>
      </c>
      <c r="K8000" t="s">
        <v>25</v>
      </c>
      <c r="L8000" t="s">
        <v>3570</v>
      </c>
      <c r="M8000">
        <v>3.8</v>
      </c>
      <c r="N8000">
        <v>6.4</v>
      </c>
      <c r="O8000" t="s">
        <v>28</v>
      </c>
      <c r="P8000">
        <v>5</v>
      </c>
      <c r="Q8000" t="s">
        <v>27</v>
      </c>
      <c r="R8000" t="s">
        <v>28</v>
      </c>
      <c r="S8000">
        <v>244</v>
      </c>
      <c r="T8000" t="str" cm="1">
        <f t="array" ref="T8000">_xlfn.IFS(Raw_Data[[#This Row],[Call Status]]="Resolved","5",Raw_Data[[#This Row],[Call Status]]="Escalated","2",Raw_Data[[#This Row],[Call Status]]="Pending","3",Raw_Data[[#This Row],[Call Status]]="Abandoned","0")</f>
        <v>5</v>
      </c>
      <c r="U8000" t="str">
        <f>TEXT(Raw_Data[[#This Row],[Call Date]],"mmmm")</f>
        <v>December</v>
      </c>
      <c r="V8000" t="str" cm="1">
        <f t="array" ref="V8000">_xlfn.IFS(Raw_Data[[#This Row],[Customer Satisfaction]]&lt;2,"Poor",Raw_Data[[#This Row],[Customer Satisfaction]]&lt;4,"Average",Raw_Data[[#This Row],[Customer Satisfaction]]&gt;=4,"Excellent")</f>
        <v>Excellent</v>
      </c>
    </row>
    <row r="8001" spans="2:22" x14ac:dyDescent="0.3">
      <c r="B8001" t="s">
        <v>3642</v>
      </c>
      <c r="C8001" s="2">
        <v>45940</v>
      </c>
      <c r="D8001" s="1">
        <v>0.81041666666666667</v>
      </c>
      <c r="E8001" t="s">
        <v>108</v>
      </c>
      <c r="F8001" t="s">
        <v>38</v>
      </c>
      <c r="G8001" t="s">
        <v>250</v>
      </c>
      <c r="H8001" t="s">
        <v>2026</v>
      </c>
      <c r="I8001" t="s">
        <v>1130</v>
      </c>
      <c r="J8001" t="s">
        <v>45</v>
      </c>
      <c r="K8001" t="s">
        <v>25</v>
      </c>
      <c r="L8001" t="s">
        <v>3570</v>
      </c>
      <c r="M8001">
        <v>0.3</v>
      </c>
      <c r="N8001">
        <v>10.3</v>
      </c>
      <c r="O8001" t="s">
        <v>26</v>
      </c>
      <c r="P8001">
        <v>5</v>
      </c>
      <c r="Q8001" t="s">
        <v>27</v>
      </c>
      <c r="R8001" t="s">
        <v>28</v>
      </c>
      <c r="S8001">
        <v>359.16</v>
      </c>
      <c r="T8001" t="str" cm="1">
        <f t="array" ref="T8001">_xlfn.IFS(Raw_Data[[#This Row],[Call Status]]="Resolved","5",Raw_Data[[#This Row],[Call Status]]="Escalated","2",Raw_Data[[#This Row],[Call Status]]="Pending","3",Raw_Data[[#This Row],[Call Status]]="Abandoned","0")</f>
        <v>5</v>
      </c>
      <c r="U8001" t="str">
        <f>TEXT(Raw_Data[[#This Row],[Call Date]],"mmmm")</f>
        <v>October</v>
      </c>
      <c r="V8001" t="str" cm="1">
        <f t="array" ref="V8001">_xlfn.IFS(Raw_Data[[#This Row],[Customer Satisfaction]]&lt;2,"Poor",Raw_Data[[#This Row],[Customer Satisfaction]]&lt;4,"Average",Raw_Data[[#This Row],[Customer Satisfaction]]&gt;=4,"Excellent")</f>
        <v>Excellent</v>
      </c>
    </row>
    <row r="8002" spans="2:22" x14ac:dyDescent="0.3">
      <c r="B8002" t="s">
        <v>2424</v>
      </c>
      <c r="C8002" s="2">
        <v>45715</v>
      </c>
      <c r="D8002" s="1">
        <v>0.83263888888888893</v>
      </c>
      <c r="E8002" t="s">
        <v>41</v>
      </c>
      <c r="F8002" t="s">
        <v>34</v>
      </c>
      <c r="G8002" t="s">
        <v>21</v>
      </c>
      <c r="H8002" t="s">
        <v>2392</v>
      </c>
      <c r="I8002" t="s">
        <v>1137</v>
      </c>
      <c r="J8002" t="s">
        <v>64</v>
      </c>
      <c r="K8002" t="s">
        <v>25</v>
      </c>
      <c r="L8002" t="s">
        <v>25</v>
      </c>
      <c r="M8002">
        <v>2.1</v>
      </c>
      <c r="N8002">
        <v>3.9</v>
      </c>
      <c r="O8002" t="s">
        <v>28</v>
      </c>
      <c r="P8002">
        <v>0</v>
      </c>
      <c r="Q8002" t="s">
        <v>615</v>
      </c>
      <c r="R8002" t="s">
        <v>28</v>
      </c>
      <c r="S8002">
        <v>326.86</v>
      </c>
      <c r="T8002" t="str" cm="1">
        <f t="array" ref="T8002">_xlfn.IFS(Raw_Data[[#This Row],[Call Status]]="Resolved","5",Raw_Data[[#This Row],[Call Status]]="Escalated","2",Raw_Data[[#This Row],[Call Status]]="Pending","3",Raw_Data[[#This Row],[Call Status]]="Abandoned","0")</f>
        <v>5</v>
      </c>
      <c r="U8002" t="str">
        <f>TEXT(Raw_Data[[#This Row],[Call Date]],"mmmm")</f>
        <v>February</v>
      </c>
      <c r="V8002" t="str" cm="1">
        <f t="array" ref="V8002">_xlfn.IFS(Raw_Data[[#This Row],[Customer Satisfaction]]&lt;2,"Poor",Raw_Data[[#This Row],[Customer Satisfaction]]&lt;4,"Average",Raw_Data[[#This Row],[Customer Satisfaction]]&gt;=4,"Excellent")</f>
        <v>Poor</v>
      </c>
    </row>
    <row r="8003" spans="2:22" x14ac:dyDescent="0.3">
      <c r="B8003" t="s">
        <v>3092</v>
      </c>
      <c r="C8003" s="2">
        <v>45959</v>
      </c>
      <c r="D8003" s="1">
        <v>0.50277777777777777</v>
      </c>
      <c r="E8003" t="s">
        <v>110</v>
      </c>
      <c r="F8003" t="s">
        <v>34</v>
      </c>
      <c r="G8003" t="s">
        <v>250</v>
      </c>
      <c r="H8003" t="s">
        <v>2026</v>
      </c>
      <c r="I8003" t="s">
        <v>23</v>
      </c>
      <c r="J8003" t="s">
        <v>76</v>
      </c>
      <c r="K8003" t="s">
        <v>25</v>
      </c>
      <c r="L8003" t="s">
        <v>25</v>
      </c>
      <c r="M8003">
        <v>1.3</v>
      </c>
      <c r="N8003">
        <v>3.9</v>
      </c>
      <c r="O8003" t="s">
        <v>26</v>
      </c>
      <c r="P8003">
        <v>1</v>
      </c>
      <c r="Q8003" t="s">
        <v>1014</v>
      </c>
      <c r="R8003" t="s">
        <v>28</v>
      </c>
      <c r="S8003">
        <v>278.58</v>
      </c>
      <c r="T8003" t="str" cm="1">
        <f t="array" ref="T8003">_xlfn.IFS(Raw_Data[[#This Row],[Call Status]]="Resolved","5",Raw_Data[[#This Row],[Call Status]]="Escalated","2",Raw_Data[[#This Row],[Call Status]]="Pending","3",Raw_Data[[#This Row],[Call Status]]="Abandoned","0")</f>
        <v>5</v>
      </c>
      <c r="U8003" t="str">
        <f>TEXT(Raw_Data[[#This Row],[Call Date]],"mmmm")</f>
        <v>October</v>
      </c>
      <c r="V8003" t="str" cm="1">
        <f t="array" ref="V8003">_xlfn.IFS(Raw_Data[[#This Row],[Customer Satisfaction]]&lt;2,"Poor",Raw_Data[[#This Row],[Customer Satisfaction]]&lt;4,"Average",Raw_Data[[#This Row],[Customer Satisfaction]]&gt;=4,"Excellent")</f>
        <v>Poor</v>
      </c>
    </row>
    <row r="8004" spans="2:22" x14ac:dyDescent="0.3">
      <c r="B8004" t="s">
        <v>6407</v>
      </c>
      <c r="C8004" s="2">
        <v>45979</v>
      </c>
      <c r="D8004" s="1">
        <v>0.40069444444444446</v>
      </c>
      <c r="E8004" t="s">
        <v>156</v>
      </c>
      <c r="F8004" t="s">
        <v>48</v>
      </c>
      <c r="G8004" t="s">
        <v>327</v>
      </c>
      <c r="H8004" t="s">
        <v>22</v>
      </c>
      <c r="I8004" t="s">
        <v>23</v>
      </c>
      <c r="J8004" t="s">
        <v>49</v>
      </c>
      <c r="K8004" t="s">
        <v>25</v>
      </c>
      <c r="L8004" t="s">
        <v>3570</v>
      </c>
      <c r="M8004">
        <v>3</v>
      </c>
      <c r="N8004">
        <v>12.4</v>
      </c>
      <c r="O8004" t="s">
        <v>26</v>
      </c>
      <c r="P8004">
        <v>4</v>
      </c>
      <c r="Q8004" t="s">
        <v>27</v>
      </c>
      <c r="R8004" t="s">
        <v>28</v>
      </c>
      <c r="S8004">
        <v>258.25</v>
      </c>
      <c r="T8004" t="str" cm="1">
        <f t="array" ref="T8004">_xlfn.IFS(Raw_Data[[#This Row],[Call Status]]="Resolved","5",Raw_Data[[#This Row],[Call Status]]="Escalated","2",Raw_Data[[#This Row],[Call Status]]="Pending","3",Raw_Data[[#This Row],[Call Status]]="Abandoned","0")</f>
        <v>5</v>
      </c>
      <c r="U8004" t="str">
        <f>TEXT(Raw_Data[[#This Row],[Call Date]],"mmmm")</f>
        <v>November</v>
      </c>
      <c r="V8004" t="str" cm="1">
        <f t="array" ref="V8004">_xlfn.IFS(Raw_Data[[#This Row],[Customer Satisfaction]]&lt;2,"Poor",Raw_Data[[#This Row],[Customer Satisfaction]]&lt;4,"Average",Raw_Data[[#This Row],[Customer Satisfaction]]&gt;=4,"Excellent")</f>
        <v>Excellent</v>
      </c>
    </row>
    <row r="8005" spans="2:22" x14ac:dyDescent="0.3">
      <c r="B8005" t="s">
        <v>9952</v>
      </c>
      <c r="C8005" s="2">
        <v>45682</v>
      </c>
      <c r="D8005" s="1">
        <v>0.40138888888888891</v>
      </c>
      <c r="E8005" t="s">
        <v>108</v>
      </c>
      <c r="F8005" t="s">
        <v>20</v>
      </c>
      <c r="G8005" t="s">
        <v>162</v>
      </c>
      <c r="H8005" t="s">
        <v>22</v>
      </c>
      <c r="I8005" t="s">
        <v>23</v>
      </c>
      <c r="J8005" t="s">
        <v>45</v>
      </c>
      <c r="K8005" t="s">
        <v>8876</v>
      </c>
      <c r="L8005" t="s">
        <v>8877</v>
      </c>
      <c r="M8005">
        <v>8.9</v>
      </c>
      <c r="N8005">
        <v>13.1</v>
      </c>
      <c r="O8005" t="s">
        <v>28</v>
      </c>
      <c r="P8005">
        <v>3</v>
      </c>
      <c r="Q8005" t="s">
        <v>1014</v>
      </c>
      <c r="R8005" t="s">
        <v>28</v>
      </c>
      <c r="S8005">
        <v>282.39999999999998</v>
      </c>
      <c r="T8005" t="str" cm="1">
        <f t="array" ref="T8005">_xlfn.IFS(Raw_Data[[#This Row],[Call Status]]="Resolved","5",Raw_Data[[#This Row],[Call Status]]="Escalated","2",Raw_Data[[#This Row],[Call Status]]="Pending","3",Raw_Data[[#This Row],[Call Status]]="Abandoned","0")</f>
        <v>3</v>
      </c>
      <c r="U8005" t="str">
        <f>TEXT(Raw_Data[[#This Row],[Call Date]],"mmmm")</f>
        <v>January</v>
      </c>
      <c r="V8005" t="str" cm="1">
        <f t="array" ref="V8005">_xlfn.IFS(Raw_Data[[#This Row],[Customer Satisfaction]]&lt;2,"Poor",Raw_Data[[#This Row],[Customer Satisfaction]]&lt;4,"Average",Raw_Data[[#This Row],[Customer Satisfaction]]&gt;=4,"Excellent")</f>
        <v>Average</v>
      </c>
    </row>
    <row r="8006" spans="2:22" x14ac:dyDescent="0.3">
      <c r="B8006" t="s">
        <v>5288</v>
      </c>
      <c r="C8006" s="2">
        <v>45730</v>
      </c>
      <c r="D8006" s="1">
        <v>0.64097222222222228</v>
      </c>
      <c r="E8006" t="s">
        <v>44</v>
      </c>
      <c r="F8006" t="s">
        <v>48</v>
      </c>
      <c r="G8006" t="s">
        <v>162</v>
      </c>
      <c r="H8006" t="s">
        <v>2026</v>
      </c>
      <c r="I8006" t="s">
        <v>23</v>
      </c>
      <c r="J8006" t="s">
        <v>49</v>
      </c>
      <c r="K8006" t="s">
        <v>25</v>
      </c>
      <c r="L8006" t="s">
        <v>3564</v>
      </c>
      <c r="M8006">
        <v>0.9</v>
      </c>
      <c r="N8006">
        <v>16.7</v>
      </c>
      <c r="O8006" t="s">
        <v>26</v>
      </c>
      <c r="P8006">
        <v>5</v>
      </c>
      <c r="Q8006" t="s">
        <v>27</v>
      </c>
      <c r="R8006" t="s">
        <v>28</v>
      </c>
      <c r="S8006">
        <v>365.93</v>
      </c>
      <c r="T8006" t="str" cm="1">
        <f t="array" ref="T8006">_xlfn.IFS(Raw_Data[[#This Row],[Call Status]]="Resolved","5",Raw_Data[[#This Row],[Call Status]]="Escalated","2",Raw_Data[[#This Row],[Call Status]]="Pending","3",Raw_Data[[#This Row],[Call Status]]="Abandoned","0")</f>
        <v>5</v>
      </c>
      <c r="U8006" t="str">
        <f>TEXT(Raw_Data[[#This Row],[Call Date]],"mmmm")</f>
        <v>March</v>
      </c>
      <c r="V8006" t="str" cm="1">
        <f t="array" ref="V8006">_xlfn.IFS(Raw_Data[[#This Row],[Customer Satisfaction]]&lt;2,"Poor",Raw_Data[[#This Row],[Customer Satisfaction]]&lt;4,"Average",Raw_Data[[#This Row],[Customer Satisfaction]]&gt;=4,"Excellent")</f>
        <v>Excellent</v>
      </c>
    </row>
    <row r="8007" spans="2:22" x14ac:dyDescent="0.3">
      <c r="B8007" t="s">
        <v>1636</v>
      </c>
      <c r="C8007" s="2">
        <v>45786</v>
      </c>
      <c r="D8007" s="1">
        <v>0.71944444444444444</v>
      </c>
      <c r="E8007" t="s">
        <v>47</v>
      </c>
      <c r="F8007" t="s">
        <v>48</v>
      </c>
      <c r="G8007" t="s">
        <v>21</v>
      </c>
      <c r="H8007" t="s">
        <v>22</v>
      </c>
      <c r="I8007" t="s">
        <v>1137</v>
      </c>
      <c r="J8007" t="s">
        <v>24</v>
      </c>
      <c r="K8007" t="s">
        <v>25</v>
      </c>
      <c r="L8007" t="s">
        <v>25</v>
      </c>
      <c r="M8007">
        <v>1.3</v>
      </c>
      <c r="N8007">
        <v>6.8</v>
      </c>
      <c r="O8007" t="s">
        <v>26</v>
      </c>
      <c r="P8007">
        <v>3</v>
      </c>
      <c r="Q8007" t="s">
        <v>615</v>
      </c>
      <c r="R8007" t="s">
        <v>28</v>
      </c>
      <c r="S8007">
        <v>526.13</v>
      </c>
      <c r="T8007" t="str" cm="1">
        <f t="array" ref="T8007">_xlfn.IFS(Raw_Data[[#This Row],[Call Status]]="Resolved","5",Raw_Data[[#This Row],[Call Status]]="Escalated","2",Raw_Data[[#This Row],[Call Status]]="Pending","3",Raw_Data[[#This Row],[Call Status]]="Abandoned","0")</f>
        <v>5</v>
      </c>
      <c r="U8007" t="str">
        <f>TEXT(Raw_Data[[#This Row],[Call Date]],"mmmm")</f>
        <v>May</v>
      </c>
      <c r="V8007" t="str" cm="1">
        <f t="array" ref="V8007">_xlfn.IFS(Raw_Data[[#This Row],[Customer Satisfaction]]&lt;2,"Poor",Raw_Data[[#This Row],[Customer Satisfaction]]&lt;4,"Average",Raw_Data[[#This Row],[Customer Satisfaction]]&gt;=4,"Excellent")</f>
        <v>Average</v>
      </c>
    </row>
    <row r="8008" spans="2:22" x14ac:dyDescent="0.3">
      <c r="B8008" t="s">
        <v>9578</v>
      </c>
      <c r="C8008" s="2">
        <v>45744</v>
      </c>
      <c r="D8008" s="1">
        <v>0.3527777777777778</v>
      </c>
      <c r="E8008" t="s">
        <v>110</v>
      </c>
      <c r="F8008" t="s">
        <v>20</v>
      </c>
      <c r="G8008" t="s">
        <v>327</v>
      </c>
      <c r="H8008" t="s">
        <v>22</v>
      </c>
      <c r="I8008" t="s">
        <v>1130</v>
      </c>
      <c r="J8008" t="s">
        <v>64</v>
      </c>
      <c r="K8008" t="s">
        <v>8876</v>
      </c>
      <c r="L8008" t="s">
        <v>8877</v>
      </c>
      <c r="M8008">
        <v>1.7</v>
      </c>
      <c r="N8008">
        <v>7.4</v>
      </c>
      <c r="O8008" t="s">
        <v>28</v>
      </c>
      <c r="P8008">
        <v>4</v>
      </c>
      <c r="Q8008" t="s">
        <v>615</v>
      </c>
      <c r="R8008" t="s">
        <v>28</v>
      </c>
      <c r="S8008">
        <v>264.57</v>
      </c>
      <c r="T8008" t="str" cm="1">
        <f t="array" ref="T8008">_xlfn.IFS(Raw_Data[[#This Row],[Call Status]]="Resolved","5",Raw_Data[[#This Row],[Call Status]]="Escalated","2",Raw_Data[[#This Row],[Call Status]]="Pending","3",Raw_Data[[#This Row],[Call Status]]="Abandoned","0")</f>
        <v>3</v>
      </c>
      <c r="U8008" t="str">
        <f>TEXT(Raw_Data[[#This Row],[Call Date]],"mmmm")</f>
        <v>March</v>
      </c>
      <c r="V8008" t="str" cm="1">
        <f t="array" ref="V8008">_xlfn.IFS(Raw_Data[[#This Row],[Customer Satisfaction]]&lt;2,"Poor",Raw_Data[[#This Row],[Customer Satisfaction]]&lt;4,"Average",Raw_Data[[#This Row],[Customer Satisfaction]]&gt;=4,"Excellent")</f>
        <v>Excellent</v>
      </c>
    </row>
    <row r="8009" spans="2:22" x14ac:dyDescent="0.3">
      <c r="B8009" t="s">
        <v>958</v>
      </c>
      <c r="C8009" s="2">
        <v>45987</v>
      </c>
      <c r="D8009" s="1">
        <v>0.88055555555555554</v>
      </c>
      <c r="E8009" t="s">
        <v>47</v>
      </c>
      <c r="F8009" t="s">
        <v>20</v>
      </c>
      <c r="G8009" t="s">
        <v>162</v>
      </c>
      <c r="H8009" t="s">
        <v>22</v>
      </c>
      <c r="I8009" t="s">
        <v>23</v>
      </c>
      <c r="J8009" t="s">
        <v>35</v>
      </c>
      <c r="K8009" t="s">
        <v>25</v>
      </c>
      <c r="L8009" t="s">
        <v>25</v>
      </c>
      <c r="M8009">
        <v>10.8</v>
      </c>
      <c r="N8009">
        <v>13</v>
      </c>
      <c r="O8009" t="s">
        <v>26</v>
      </c>
      <c r="P8009">
        <v>3</v>
      </c>
      <c r="Q8009" t="s">
        <v>615</v>
      </c>
      <c r="R8009" t="s">
        <v>28</v>
      </c>
      <c r="S8009">
        <v>29.51</v>
      </c>
      <c r="T8009" t="str" cm="1">
        <f t="array" ref="T8009">_xlfn.IFS(Raw_Data[[#This Row],[Call Status]]="Resolved","5",Raw_Data[[#This Row],[Call Status]]="Escalated","2",Raw_Data[[#This Row],[Call Status]]="Pending","3",Raw_Data[[#This Row],[Call Status]]="Abandoned","0")</f>
        <v>5</v>
      </c>
      <c r="U8009" t="str">
        <f>TEXT(Raw_Data[[#This Row],[Call Date]],"mmmm")</f>
        <v>November</v>
      </c>
      <c r="V8009" t="str" cm="1">
        <f t="array" ref="V8009">_xlfn.IFS(Raw_Data[[#This Row],[Customer Satisfaction]]&lt;2,"Poor",Raw_Data[[#This Row],[Customer Satisfaction]]&lt;4,"Average",Raw_Data[[#This Row],[Customer Satisfaction]]&gt;=4,"Excellent")</f>
        <v>Average</v>
      </c>
    </row>
    <row r="8010" spans="2:22" x14ac:dyDescent="0.3">
      <c r="B8010" t="s">
        <v>1125</v>
      </c>
      <c r="C8010" s="2">
        <v>45810</v>
      </c>
      <c r="D8010" s="1">
        <v>0.36805555555555558</v>
      </c>
      <c r="E8010" t="s">
        <v>100</v>
      </c>
      <c r="F8010" t="s">
        <v>38</v>
      </c>
      <c r="G8010" t="s">
        <v>250</v>
      </c>
      <c r="H8010" t="s">
        <v>22</v>
      </c>
      <c r="I8010" t="s">
        <v>23</v>
      </c>
      <c r="J8010" t="s">
        <v>45</v>
      </c>
      <c r="K8010" t="s">
        <v>25</v>
      </c>
      <c r="L8010" t="s">
        <v>25</v>
      </c>
      <c r="M8010">
        <v>8.5</v>
      </c>
      <c r="N8010">
        <v>8.6</v>
      </c>
      <c r="O8010" t="s">
        <v>26</v>
      </c>
      <c r="P8010">
        <v>0</v>
      </c>
      <c r="Q8010" t="s">
        <v>1014</v>
      </c>
      <c r="R8010" t="s">
        <v>26</v>
      </c>
      <c r="S8010">
        <v>230.61</v>
      </c>
      <c r="T8010" t="str" cm="1">
        <f t="array" ref="T8010">_xlfn.IFS(Raw_Data[[#This Row],[Call Status]]="Resolved","5",Raw_Data[[#This Row],[Call Status]]="Escalated","2",Raw_Data[[#This Row],[Call Status]]="Pending","3",Raw_Data[[#This Row],[Call Status]]="Abandoned","0")</f>
        <v>5</v>
      </c>
      <c r="U8010" t="str">
        <f>TEXT(Raw_Data[[#This Row],[Call Date]],"mmmm")</f>
        <v>June</v>
      </c>
      <c r="V8010" t="str" cm="1">
        <f t="array" ref="V8010">_xlfn.IFS(Raw_Data[[#This Row],[Customer Satisfaction]]&lt;2,"Poor",Raw_Data[[#This Row],[Customer Satisfaction]]&lt;4,"Average",Raw_Data[[#This Row],[Customer Satisfaction]]&gt;=4,"Excellent")</f>
        <v>Poor</v>
      </c>
    </row>
    <row r="8011" spans="2:22" x14ac:dyDescent="0.3">
      <c r="B8011" t="s">
        <v>4041</v>
      </c>
      <c r="C8011" s="2">
        <v>45839</v>
      </c>
      <c r="D8011" s="1">
        <v>0.78611111111111109</v>
      </c>
      <c r="E8011" t="s">
        <v>110</v>
      </c>
      <c r="F8011" t="s">
        <v>48</v>
      </c>
      <c r="G8011" t="s">
        <v>250</v>
      </c>
      <c r="H8011" t="s">
        <v>2392</v>
      </c>
      <c r="I8011" t="s">
        <v>1128</v>
      </c>
      <c r="J8011" t="s">
        <v>64</v>
      </c>
      <c r="K8011" t="s">
        <v>25</v>
      </c>
      <c r="L8011" t="s">
        <v>3559</v>
      </c>
      <c r="M8011">
        <v>6.9</v>
      </c>
      <c r="N8011">
        <v>9.6999999999999993</v>
      </c>
      <c r="O8011" t="s">
        <v>26</v>
      </c>
      <c r="P8011">
        <v>4</v>
      </c>
      <c r="Q8011" t="s">
        <v>27</v>
      </c>
      <c r="R8011" t="s">
        <v>28</v>
      </c>
      <c r="S8011">
        <v>83.55</v>
      </c>
      <c r="T8011" t="str" cm="1">
        <f t="array" ref="T8011">_xlfn.IFS(Raw_Data[[#This Row],[Call Status]]="Resolved","5",Raw_Data[[#This Row],[Call Status]]="Escalated","2",Raw_Data[[#This Row],[Call Status]]="Pending","3",Raw_Data[[#This Row],[Call Status]]="Abandoned","0")</f>
        <v>5</v>
      </c>
      <c r="U8011" t="str">
        <f>TEXT(Raw_Data[[#This Row],[Call Date]],"mmmm")</f>
        <v>July</v>
      </c>
      <c r="V8011" t="str" cm="1">
        <f t="array" ref="V8011">_xlfn.IFS(Raw_Data[[#This Row],[Customer Satisfaction]]&lt;2,"Poor",Raw_Data[[#This Row],[Customer Satisfaction]]&lt;4,"Average",Raw_Data[[#This Row],[Customer Satisfaction]]&gt;=4,"Excellent")</f>
        <v>Excellent</v>
      </c>
    </row>
    <row r="8012" spans="2:22" x14ac:dyDescent="0.3">
      <c r="B8012" t="s">
        <v>7701</v>
      </c>
      <c r="C8012" s="2">
        <v>45782</v>
      </c>
      <c r="D8012" s="1">
        <v>0.85902777777777772</v>
      </c>
      <c r="E8012" t="s">
        <v>19</v>
      </c>
      <c r="F8012" t="s">
        <v>34</v>
      </c>
      <c r="G8012" t="s">
        <v>327</v>
      </c>
      <c r="H8012" t="s">
        <v>2026</v>
      </c>
      <c r="I8012" t="s">
        <v>1128</v>
      </c>
      <c r="J8012" t="s">
        <v>49</v>
      </c>
      <c r="K8012" t="s">
        <v>7253</v>
      </c>
      <c r="L8012" t="s">
        <v>7254</v>
      </c>
      <c r="M8012">
        <v>3</v>
      </c>
      <c r="N8012">
        <v>11.9</v>
      </c>
      <c r="O8012" t="s">
        <v>28</v>
      </c>
      <c r="P8012">
        <v>1</v>
      </c>
      <c r="Q8012" t="s">
        <v>1014</v>
      </c>
      <c r="R8012" t="s">
        <v>28</v>
      </c>
      <c r="S8012">
        <v>123.81</v>
      </c>
      <c r="T8012" t="str" cm="1">
        <f t="array" ref="T8012">_xlfn.IFS(Raw_Data[[#This Row],[Call Status]]="Resolved","5",Raw_Data[[#This Row],[Call Status]]="Escalated","2",Raw_Data[[#This Row],[Call Status]]="Pending","3",Raw_Data[[#This Row],[Call Status]]="Abandoned","0")</f>
        <v>0</v>
      </c>
      <c r="U8012" t="str">
        <f>TEXT(Raw_Data[[#This Row],[Call Date]],"mmmm")</f>
        <v>May</v>
      </c>
      <c r="V8012" t="str" cm="1">
        <f t="array" ref="V8012">_xlfn.IFS(Raw_Data[[#This Row],[Customer Satisfaction]]&lt;2,"Poor",Raw_Data[[#This Row],[Customer Satisfaction]]&lt;4,"Average",Raw_Data[[#This Row],[Customer Satisfaction]]&gt;=4,"Excellent")</f>
        <v>Poor</v>
      </c>
    </row>
    <row r="8013" spans="2:22" x14ac:dyDescent="0.3">
      <c r="B8013" t="s">
        <v>4058</v>
      </c>
      <c r="C8013" s="2">
        <v>45724</v>
      </c>
      <c r="D8013" s="1">
        <v>0.68958333333333333</v>
      </c>
      <c r="E8013" t="s">
        <v>30</v>
      </c>
      <c r="F8013" t="s">
        <v>48</v>
      </c>
      <c r="G8013" t="s">
        <v>162</v>
      </c>
      <c r="H8013" t="s">
        <v>2392</v>
      </c>
      <c r="I8013" t="s">
        <v>1128</v>
      </c>
      <c r="J8013" t="s">
        <v>49</v>
      </c>
      <c r="K8013" t="s">
        <v>25</v>
      </c>
      <c r="L8013" t="s">
        <v>3561</v>
      </c>
      <c r="M8013">
        <v>1.8</v>
      </c>
      <c r="N8013">
        <v>10.5</v>
      </c>
      <c r="O8013" t="s">
        <v>26</v>
      </c>
      <c r="P8013">
        <v>0</v>
      </c>
      <c r="Q8013" t="s">
        <v>615</v>
      </c>
      <c r="R8013" t="s">
        <v>28</v>
      </c>
      <c r="S8013">
        <v>84.35</v>
      </c>
      <c r="T8013" t="str" cm="1">
        <f t="array" ref="T8013">_xlfn.IFS(Raw_Data[[#This Row],[Call Status]]="Resolved","5",Raw_Data[[#This Row],[Call Status]]="Escalated","2",Raw_Data[[#This Row],[Call Status]]="Pending","3",Raw_Data[[#This Row],[Call Status]]="Abandoned","0")</f>
        <v>5</v>
      </c>
      <c r="U8013" t="str">
        <f>TEXT(Raw_Data[[#This Row],[Call Date]],"mmmm")</f>
        <v>March</v>
      </c>
      <c r="V8013" t="str" cm="1">
        <f t="array" ref="V8013">_xlfn.IFS(Raw_Data[[#This Row],[Customer Satisfaction]]&lt;2,"Poor",Raw_Data[[#This Row],[Customer Satisfaction]]&lt;4,"Average",Raw_Data[[#This Row],[Customer Satisfaction]]&gt;=4,"Excellent")</f>
        <v>Poor</v>
      </c>
    </row>
    <row r="8014" spans="2:22" x14ac:dyDescent="0.3">
      <c r="B8014" t="s">
        <v>5184</v>
      </c>
      <c r="C8014" s="2">
        <v>45663</v>
      </c>
      <c r="D8014" s="1">
        <v>0.43333333333333335</v>
      </c>
      <c r="E8014" t="s">
        <v>72</v>
      </c>
      <c r="F8014" t="s">
        <v>48</v>
      </c>
      <c r="G8014" t="s">
        <v>162</v>
      </c>
      <c r="H8014" t="s">
        <v>22</v>
      </c>
      <c r="I8014" t="s">
        <v>1128</v>
      </c>
      <c r="J8014" t="s">
        <v>45</v>
      </c>
      <c r="K8014" t="s">
        <v>25</v>
      </c>
      <c r="L8014" t="s">
        <v>3564</v>
      </c>
      <c r="M8014">
        <v>12</v>
      </c>
      <c r="N8014">
        <v>13</v>
      </c>
      <c r="O8014" t="s">
        <v>26</v>
      </c>
      <c r="P8014">
        <v>5</v>
      </c>
      <c r="Q8014" t="s">
        <v>27</v>
      </c>
      <c r="R8014" t="s">
        <v>28</v>
      </c>
      <c r="S8014">
        <v>111.01</v>
      </c>
      <c r="T8014" t="str" cm="1">
        <f t="array" ref="T8014">_xlfn.IFS(Raw_Data[[#This Row],[Call Status]]="Resolved","5",Raw_Data[[#This Row],[Call Status]]="Escalated","2",Raw_Data[[#This Row],[Call Status]]="Pending","3",Raw_Data[[#This Row],[Call Status]]="Abandoned","0")</f>
        <v>5</v>
      </c>
      <c r="U8014" t="str">
        <f>TEXT(Raw_Data[[#This Row],[Call Date]],"mmmm")</f>
        <v>January</v>
      </c>
      <c r="V8014" t="str" cm="1">
        <f t="array" ref="V8014">_xlfn.IFS(Raw_Data[[#This Row],[Customer Satisfaction]]&lt;2,"Poor",Raw_Data[[#This Row],[Customer Satisfaction]]&lt;4,"Average",Raw_Data[[#This Row],[Customer Satisfaction]]&gt;=4,"Excellent")</f>
        <v>Excellent</v>
      </c>
    </row>
    <row r="8015" spans="2:22" x14ac:dyDescent="0.3">
      <c r="B8015" t="s">
        <v>8846</v>
      </c>
      <c r="C8015" s="2">
        <v>45782</v>
      </c>
      <c r="D8015" s="1">
        <v>0.56736111111111109</v>
      </c>
      <c r="E8015" t="s">
        <v>41</v>
      </c>
      <c r="F8015" t="s">
        <v>38</v>
      </c>
      <c r="G8015" t="s">
        <v>162</v>
      </c>
      <c r="H8015" t="s">
        <v>22</v>
      </c>
      <c r="I8015" t="s">
        <v>23</v>
      </c>
      <c r="J8015" t="s">
        <v>76</v>
      </c>
      <c r="K8015" t="s">
        <v>16</v>
      </c>
      <c r="L8015" t="s">
        <v>16</v>
      </c>
      <c r="M8015">
        <v>2.1</v>
      </c>
      <c r="N8015">
        <v>9.1</v>
      </c>
      <c r="O8015" t="s">
        <v>28</v>
      </c>
      <c r="P8015">
        <v>1</v>
      </c>
      <c r="Q8015" t="s">
        <v>1014</v>
      </c>
      <c r="R8015" t="s">
        <v>26</v>
      </c>
      <c r="S8015">
        <v>141.34</v>
      </c>
      <c r="T8015" t="str" cm="1">
        <f t="array" ref="T8015">_xlfn.IFS(Raw_Data[[#This Row],[Call Status]]="Resolved","5",Raw_Data[[#This Row],[Call Status]]="Escalated","2",Raw_Data[[#This Row],[Call Status]]="Pending","3",Raw_Data[[#This Row],[Call Status]]="Abandoned","0")</f>
        <v>2</v>
      </c>
      <c r="U8015" t="str">
        <f>TEXT(Raw_Data[[#This Row],[Call Date]],"mmmm")</f>
        <v>May</v>
      </c>
      <c r="V8015" t="str" cm="1">
        <f t="array" ref="V8015">_xlfn.IFS(Raw_Data[[#This Row],[Customer Satisfaction]]&lt;2,"Poor",Raw_Data[[#This Row],[Customer Satisfaction]]&lt;4,"Average",Raw_Data[[#This Row],[Customer Satisfaction]]&gt;=4,"Excellent")</f>
        <v>Poor</v>
      </c>
    </row>
    <row r="8016" spans="2:22" x14ac:dyDescent="0.3">
      <c r="B8016" t="s">
        <v>6424</v>
      </c>
      <c r="C8016" s="2">
        <v>45971</v>
      </c>
      <c r="D8016" s="1">
        <v>0.73750000000000004</v>
      </c>
      <c r="E8016" t="s">
        <v>66</v>
      </c>
      <c r="F8016" t="s">
        <v>38</v>
      </c>
      <c r="G8016" t="s">
        <v>162</v>
      </c>
      <c r="H8016" t="s">
        <v>22</v>
      </c>
      <c r="I8016" t="s">
        <v>23</v>
      </c>
      <c r="J8016" t="s">
        <v>76</v>
      </c>
      <c r="K8016" t="s">
        <v>25</v>
      </c>
      <c r="L8016" t="s">
        <v>3570</v>
      </c>
      <c r="M8016">
        <v>1.4</v>
      </c>
      <c r="N8016">
        <v>5.3</v>
      </c>
      <c r="O8016" t="s">
        <v>26</v>
      </c>
      <c r="P8016">
        <v>4</v>
      </c>
      <c r="Q8016" t="s">
        <v>27</v>
      </c>
      <c r="R8016" t="s">
        <v>28</v>
      </c>
      <c r="S8016">
        <v>370.93</v>
      </c>
      <c r="T8016" t="str" cm="1">
        <f t="array" ref="T8016">_xlfn.IFS(Raw_Data[[#This Row],[Call Status]]="Resolved","5",Raw_Data[[#This Row],[Call Status]]="Escalated","2",Raw_Data[[#This Row],[Call Status]]="Pending","3",Raw_Data[[#This Row],[Call Status]]="Abandoned","0")</f>
        <v>5</v>
      </c>
      <c r="U8016" t="str">
        <f>TEXT(Raw_Data[[#This Row],[Call Date]],"mmmm")</f>
        <v>November</v>
      </c>
      <c r="V8016" t="str" cm="1">
        <f t="array" ref="V8016">_xlfn.IFS(Raw_Data[[#This Row],[Customer Satisfaction]]&lt;2,"Poor",Raw_Data[[#This Row],[Customer Satisfaction]]&lt;4,"Average",Raw_Data[[#This Row],[Customer Satisfaction]]&gt;=4,"Excellent")</f>
        <v>Excellent</v>
      </c>
    </row>
    <row r="8017" spans="2:22" x14ac:dyDescent="0.3">
      <c r="B8017" t="s">
        <v>7461</v>
      </c>
      <c r="C8017" s="2">
        <v>45983</v>
      </c>
      <c r="D8017" s="1">
        <v>0.87986111111111109</v>
      </c>
      <c r="E8017" t="s">
        <v>84</v>
      </c>
      <c r="F8017" t="s">
        <v>20</v>
      </c>
      <c r="G8017" t="s">
        <v>162</v>
      </c>
      <c r="H8017" t="s">
        <v>22</v>
      </c>
      <c r="I8017" t="s">
        <v>23</v>
      </c>
      <c r="J8017" t="s">
        <v>45</v>
      </c>
      <c r="K8017" t="s">
        <v>7253</v>
      </c>
      <c r="L8017" t="s">
        <v>7254</v>
      </c>
      <c r="M8017">
        <v>2.4</v>
      </c>
      <c r="N8017">
        <v>10.7</v>
      </c>
      <c r="O8017" t="s">
        <v>28</v>
      </c>
      <c r="P8017">
        <v>0</v>
      </c>
      <c r="Q8017" t="s">
        <v>1014</v>
      </c>
      <c r="R8017" t="s">
        <v>28</v>
      </c>
      <c r="S8017">
        <v>169.63</v>
      </c>
      <c r="T8017" t="str" cm="1">
        <f t="array" ref="T8017">_xlfn.IFS(Raw_Data[[#This Row],[Call Status]]="Resolved","5",Raw_Data[[#This Row],[Call Status]]="Escalated","2",Raw_Data[[#This Row],[Call Status]]="Pending","3",Raw_Data[[#This Row],[Call Status]]="Abandoned","0")</f>
        <v>0</v>
      </c>
      <c r="U8017" t="str">
        <f>TEXT(Raw_Data[[#This Row],[Call Date]],"mmmm")</f>
        <v>November</v>
      </c>
      <c r="V8017" t="str" cm="1">
        <f t="array" ref="V8017">_xlfn.IFS(Raw_Data[[#This Row],[Customer Satisfaction]]&lt;2,"Poor",Raw_Data[[#This Row],[Customer Satisfaction]]&lt;4,"Average",Raw_Data[[#This Row],[Customer Satisfaction]]&gt;=4,"Excellent")</f>
        <v>Poor</v>
      </c>
    </row>
    <row r="8018" spans="2:22" x14ac:dyDescent="0.3">
      <c r="B8018" t="s">
        <v>5427</v>
      </c>
      <c r="C8018" s="2">
        <v>45710</v>
      </c>
      <c r="D8018" s="1">
        <v>0.66597222222222219</v>
      </c>
      <c r="E8018" t="s">
        <v>19</v>
      </c>
      <c r="F8018" t="s">
        <v>38</v>
      </c>
      <c r="G8018" t="s">
        <v>162</v>
      </c>
      <c r="H8018" t="s">
        <v>2026</v>
      </c>
      <c r="I8018" t="s">
        <v>23</v>
      </c>
      <c r="J8018" t="s">
        <v>39</v>
      </c>
      <c r="K8018" t="s">
        <v>25</v>
      </c>
      <c r="L8018" t="s">
        <v>3561</v>
      </c>
      <c r="M8018">
        <v>1.4</v>
      </c>
      <c r="N8018">
        <v>8.4</v>
      </c>
      <c r="O8018" t="s">
        <v>26</v>
      </c>
      <c r="P8018">
        <v>2</v>
      </c>
      <c r="Q8018" t="s">
        <v>615</v>
      </c>
      <c r="R8018" t="s">
        <v>28</v>
      </c>
      <c r="S8018">
        <v>164.97</v>
      </c>
      <c r="T8018" t="str" cm="1">
        <f t="array" ref="T8018">_xlfn.IFS(Raw_Data[[#This Row],[Call Status]]="Resolved","5",Raw_Data[[#This Row],[Call Status]]="Escalated","2",Raw_Data[[#This Row],[Call Status]]="Pending","3",Raw_Data[[#This Row],[Call Status]]="Abandoned","0")</f>
        <v>5</v>
      </c>
      <c r="U8018" t="str">
        <f>TEXT(Raw_Data[[#This Row],[Call Date]],"mmmm")</f>
        <v>February</v>
      </c>
      <c r="V8018" t="str" cm="1">
        <f t="array" ref="V8018">_xlfn.IFS(Raw_Data[[#This Row],[Customer Satisfaction]]&lt;2,"Poor",Raw_Data[[#This Row],[Customer Satisfaction]]&lt;4,"Average",Raw_Data[[#This Row],[Customer Satisfaction]]&gt;=4,"Excellent")</f>
        <v>Average</v>
      </c>
    </row>
    <row r="8019" spans="2:22" x14ac:dyDescent="0.3">
      <c r="B8019" t="s">
        <v>3292</v>
      </c>
      <c r="C8019" s="2">
        <v>45723</v>
      </c>
      <c r="D8019" s="1">
        <v>0.86250000000000004</v>
      </c>
      <c r="E8019" t="s">
        <v>70</v>
      </c>
      <c r="F8019" t="s">
        <v>38</v>
      </c>
      <c r="G8019" t="s">
        <v>162</v>
      </c>
      <c r="H8019" t="s">
        <v>2026</v>
      </c>
      <c r="I8019" t="s">
        <v>23</v>
      </c>
      <c r="J8019" t="s">
        <v>39</v>
      </c>
      <c r="K8019" t="s">
        <v>25</v>
      </c>
      <c r="L8019" t="s">
        <v>25</v>
      </c>
      <c r="M8019">
        <v>0.5</v>
      </c>
      <c r="N8019">
        <v>10.9</v>
      </c>
      <c r="O8019" t="s">
        <v>26</v>
      </c>
      <c r="P8019">
        <v>4</v>
      </c>
      <c r="Q8019" t="s">
        <v>27</v>
      </c>
      <c r="R8019" t="s">
        <v>28</v>
      </c>
      <c r="S8019">
        <v>140.93</v>
      </c>
      <c r="T8019" t="str" cm="1">
        <f t="array" ref="T8019">_xlfn.IFS(Raw_Data[[#This Row],[Call Status]]="Resolved","5",Raw_Data[[#This Row],[Call Status]]="Escalated","2",Raw_Data[[#This Row],[Call Status]]="Pending","3",Raw_Data[[#This Row],[Call Status]]="Abandoned","0")</f>
        <v>5</v>
      </c>
      <c r="U8019" t="str">
        <f>TEXT(Raw_Data[[#This Row],[Call Date]],"mmmm")</f>
        <v>March</v>
      </c>
      <c r="V8019" t="str" cm="1">
        <f t="array" ref="V8019">_xlfn.IFS(Raw_Data[[#This Row],[Customer Satisfaction]]&lt;2,"Poor",Raw_Data[[#This Row],[Customer Satisfaction]]&lt;4,"Average",Raw_Data[[#This Row],[Customer Satisfaction]]&gt;=4,"Excellent")</f>
        <v>Excellent</v>
      </c>
    </row>
    <row r="8020" spans="2:22" x14ac:dyDescent="0.3">
      <c r="B8020" t="s">
        <v>530</v>
      </c>
      <c r="C8020" s="2">
        <v>45971</v>
      </c>
      <c r="D8020" s="1">
        <v>0.69097222222222221</v>
      </c>
      <c r="E8020" t="s">
        <v>33</v>
      </c>
      <c r="F8020" t="s">
        <v>48</v>
      </c>
      <c r="G8020" t="s">
        <v>21</v>
      </c>
      <c r="H8020" t="s">
        <v>22</v>
      </c>
      <c r="I8020" t="s">
        <v>23</v>
      </c>
      <c r="J8020" t="s">
        <v>45</v>
      </c>
      <c r="K8020" t="s">
        <v>25</v>
      </c>
      <c r="L8020" t="s">
        <v>25</v>
      </c>
      <c r="M8020">
        <v>4.9000000000000004</v>
      </c>
      <c r="N8020">
        <v>11.5</v>
      </c>
      <c r="O8020" t="s">
        <v>26</v>
      </c>
      <c r="P8020">
        <v>4</v>
      </c>
      <c r="Q8020" t="s">
        <v>27</v>
      </c>
      <c r="R8020" t="s">
        <v>28</v>
      </c>
      <c r="S8020">
        <v>47.02</v>
      </c>
      <c r="T8020" t="str" cm="1">
        <f t="array" ref="T8020">_xlfn.IFS(Raw_Data[[#This Row],[Call Status]]="Resolved","5",Raw_Data[[#This Row],[Call Status]]="Escalated","2",Raw_Data[[#This Row],[Call Status]]="Pending","3",Raw_Data[[#This Row],[Call Status]]="Abandoned","0")</f>
        <v>5</v>
      </c>
      <c r="U8020" t="str">
        <f>TEXT(Raw_Data[[#This Row],[Call Date]],"mmmm")</f>
        <v>November</v>
      </c>
      <c r="V8020" t="str" cm="1">
        <f t="array" ref="V8020">_xlfn.IFS(Raw_Data[[#This Row],[Customer Satisfaction]]&lt;2,"Poor",Raw_Data[[#This Row],[Customer Satisfaction]]&lt;4,"Average",Raw_Data[[#This Row],[Customer Satisfaction]]&gt;=4,"Excellent")</f>
        <v>Excellent</v>
      </c>
    </row>
    <row r="8021" spans="2:22" x14ac:dyDescent="0.3">
      <c r="B8021" t="s">
        <v>3280</v>
      </c>
      <c r="C8021" s="2">
        <v>45739</v>
      </c>
      <c r="D8021" s="1">
        <v>0.51736111111111116</v>
      </c>
      <c r="E8021" t="s">
        <v>19</v>
      </c>
      <c r="F8021" t="s">
        <v>20</v>
      </c>
      <c r="G8021" t="s">
        <v>162</v>
      </c>
      <c r="H8021" t="s">
        <v>2026</v>
      </c>
      <c r="I8021" t="s">
        <v>23</v>
      </c>
      <c r="J8021" t="s">
        <v>49</v>
      </c>
      <c r="K8021" t="s">
        <v>25</v>
      </c>
      <c r="L8021" t="s">
        <v>25</v>
      </c>
      <c r="M8021">
        <v>7.4</v>
      </c>
      <c r="N8021">
        <v>9.6999999999999993</v>
      </c>
      <c r="O8021" t="s">
        <v>26</v>
      </c>
      <c r="P8021">
        <v>3</v>
      </c>
      <c r="Q8021" t="s">
        <v>615</v>
      </c>
      <c r="R8021" t="s">
        <v>28</v>
      </c>
      <c r="S8021">
        <v>208</v>
      </c>
      <c r="T8021" t="str" cm="1">
        <f t="array" ref="T8021">_xlfn.IFS(Raw_Data[[#This Row],[Call Status]]="Resolved","5",Raw_Data[[#This Row],[Call Status]]="Escalated","2",Raw_Data[[#This Row],[Call Status]]="Pending","3",Raw_Data[[#This Row],[Call Status]]="Abandoned","0")</f>
        <v>5</v>
      </c>
      <c r="U8021" t="str">
        <f>TEXT(Raw_Data[[#This Row],[Call Date]],"mmmm")</f>
        <v>March</v>
      </c>
      <c r="V8021" t="str" cm="1">
        <f t="array" ref="V8021">_xlfn.IFS(Raw_Data[[#This Row],[Customer Satisfaction]]&lt;2,"Poor",Raw_Data[[#This Row],[Customer Satisfaction]]&lt;4,"Average",Raw_Data[[#This Row],[Customer Satisfaction]]&gt;=4,"Excellent")</f>
        <v>Average</v>
      </c>
    </row>
    <row r="8022" spans="2:22" x14ac:dyDescent="0.3">
      <c r="B8022" t="s">
        <v>5157</v>
      </c>
      <c r="C8022" s="2">
        <v>45744</v>
      </c>
      <c r="D8022" s="1">
        <v>0.83958333333333335</v>
      </c>
      <c r="E8022" t="s">
        <v>91</v>
      </c>
      <c r="F8022" t="s">
        <v>48</v>
      </c>
      <c r="G8022" t="s">
        <v>250</v>
      </c>
      <c r="H8022" t="s">
        <v>22</v>
      </c>
      <c r="I8022" t="s">
        <v>1130</v>
      </c>
      <c r="J8022" t="s">
        <v>49</v>
      </c>
      <c r="K8022" t="s">
        <v>25</v>
      </c>
      <c r="L8022" t="s">
        <v>3564</v>
      </c>
      <c r="M8022">
        <v>6.9</v>
      </c>
      <c r="N8022">
        <v>10</v>
      </c>
      <c r="O8022" t="s">
        <v>26</v>
      </c>
      <c r="P8022">
        <v>5</v>
      </c>
      <c r="Q8022" t="s">
        <v>27</v>
      </c>
      <c r="R8022" t="s">
        <v>28</v>
      </c>
      <c r="S8022">
        <v>99.92</v>
      </c>
      <c r="T8022" t="str" cm="1">
        <f t="array" ref="T8022">_xlfn.IFS(Raw_Data[[#This Row],[Call Status]]="Resolved","5",Raw_Data[[#This Row],[Call Status]]="Escalated","2",Raw_Data[[#This Row],[Call Status]]="Pending","3",Raw_Data[[#This Row],[Call Status]]="Abandoned","0")</f>
        <v>5</v>
      </c>
      <c r="U8022" t="str">
        <f>TEXT(Raw_Data[[#This Row],[Call Date]],"mmmm")</f>
        <v>March</v>
      </c>
      <c r="V8022" t="str" cm="1">
        <f t="array" ref="V8022">_xlfn.IFS(Raw_Data[[#This Row],[Customer Satisfaction]]&lt;2,"Poor",Raw_Data[[#This Row],[Customer Satisfaction]]&lt;4,"Average",Raw_Data[[#This Row],[Customer Satisfaction]]&gt;=4,"Excellent")</f>
        <v>Excellent</v>
      </c>
    </row>
    <row r="8023" spans="2:22" x14ac:dyDescent="0.3">
      <c r="B8023" t="s">
        <v>2302</v>
      </c>
      <c r="C8023" s="2">
        <v>45659</v>
      </c>
      <c r="D8023" s="1">
        <v>0.81597222222222221</v>
      </c>
      <c r="E8023" t="s">
        <v>57</v>
      </c>
      <c r="F8023" t="s">
        <v>20</v>
      </c>
      <c r="G8023" t="s">
        <v>21</v>
      </c>
      <c r="H8023" t="s">
        <v>2026</v>
      </c>
      <c r="I8023" t="s">
        <v>1128</v>
      </c>
      <c r="J8023" t="s">
        <v>42</v>
      </c>
      <c r="K8023" t="s">
        <v>25</v>
      </c>
      <c r="L8023" t="s">
        <v>25</v>
      </c>
      <c r="M8023">
        <v>5</v>
      </c>
      <c r="N8023">
        <v>15.5</v>
      </c>
      <c r="O8023" t="s">
        <v>26</v>
      </c>
      <c r="P8023">
        <v>5</v>
      </c>
      <c r="Q8023" t="s">
        <v>27</v>
      </c>
      <c r="R8023" t="s">
        <v>28</v>
      </c>
      <c r="S8023">
        <v>57.05</v>
      </c>
      <c r="T8023" t="str" cm="1">
        <f t="array" ref="T8023">_xlfn.IFS(Raw_Data[[#This Row],[Call Status]]="Resolved","5",Raw_Data[[#This Row],[Call Status]]="Escalated","2",Raw_Data[[#This Row],[Call Status]]="Pending","3",Raw_Data[[#This Row],[Call Status]]="Abandoned","0")</f>
        <v>5</v>
      </c>
      <c r="U8023" t="str">
        <f>TEXT(Raw_Data[[#This Row],[Call Date]],"mmmm")</f>
        <v>January</v>
      </c>
      <c r="V8023" t="str" cm="1">
        <f t="array" ref="V8023">_xlfn.IFS(Raw_Data[[#This Row],[Customer Satisfaction]]&lt;2,"Poor",Raw_Data[[#This Row],[Customer Satisfaction]]&lt;4,"Average",Raw_Data[[#This Row],[Customer Satisfaction]]&gt;=4,"Excellent")</f>
        <v>Excellent</v>
      </c>
    </row>
    <row r="8024" spans="2:22" x14ac:dyDescent="0.3">
      <c r="B8024" t="s">
        <v>4536</v>
      </c>
      <c r="C8024" s="2">
        <v>45861</v>
      </c>
      <c r="D8024" s="1">
        <v>0.72916666666666663</v>
      </c>
      <c r="E8024" t="s">
        <v>41</v>
      </c>
      <c r="F8024" t="s">
        <v>48</v>
      </c>
      <c r="G8024" t="s">
        <v>162</v>
      </c>
      <c r="H8024" t="s">
        <v>22</v>
      </c>
      <c r="I8024" t="s">
        <v>1130</v>
      </c>
      <c r="J8024" t="s">
        <v>49</v>
      </c>
      <c r="K8024" t="s">
        <v>25</v>
      </c>
      <c r="L8024" t="s">
        <v>3559</v>
      </c>
      <c r="M8024">
        <v>6.2</v>
      </c>
      <c r="N8024">
        <v>11</v>
      </c>
      <c r="O8024" t="s">
        <v>26</v>
      </c>
      <c r="P8024">
        <v>3</v>
      </c>
      <c r="Q8024" t="s">
        <v>615</v>
      </c>
      <c r="R8024" t="s">
        <v>28</v>
      </c>
      <c r="S8024">
        <v>450.09</v>
      </c>
      <c r="T8024" t="str" cm="1">
        <f t="array" ref="T8024">_xlfn.IFS(Raw_Data[[#This Row],[Call Status]]="Resolved","5",Raw_Data[[#This Row],[Call Status]]="Escalated","2",Raw_Data[[#This Row],[Call Status]]="Pending","3",Raw_Data[[#This Row],[Call Status]]="Abandoned","0")</f>
        <v>5</v>
      </c>
      <c r="U8024" t="str">
        <f>TEXT(Raw_Data[[#This Row],[Call Date]],"mmmm")</f>
        <v>July</v>
      </c>
      <c r="V8024" t="str" cm="1">
        <f t="array" ref="V8024">_xlfn.IFS(Raw_Data[[#This Row],[Customer Satisfaction]]&lt;2,"Poor",Raw_Data[[#This Row],[Customer Satisfaction]]&lt;4,"Average",Raw_Data[[#This Row],[Customer Satisfaction]]&gt;=4,"Excellent")</f>
        <v>Average</v>
      </c>
    </row>
    <row r="8025" spans="2:22" x14ac:dyDescent="0.3">
      <c r="B8025" t="s">
        <v>2892</v>
      </c>
      <c r="C8025" s="2">
        <v>45807</v>
      </c>
      <c r="D8025" s="1">
        <v>0.6645833333333333</v>
      </c>
      <c r="E8025" t="s">
        <v>47</v>
      </c>
      <c r="F8025" t="s">
        <v>38</v>
      </c>
      <c r="G8025" t="s">
        <v>21</v>
      </c>
      <c r="H8025" t="s">
        <v>2392</v>
      </c>
      <c r="I8025" t="s">
        <v>23</v>
      </c>
      <c r="J8025" t="s">
        <v>76</v>
      </c>
      <c r="K8025" t="s">
        <v>25</v>
      </c>
      <c r="L8025" t="s">
        <v>25</v>
      </c>
      <c r="M8025">
        <v>1.4</v>
      </c>
      <c r="N8025">
        <v>5.7</v>
      </c>
      <c r="O8025" t="s">
        <v>26</v>
      </c>
      <c r="P8025">
        <v>3</v>
      </c>
      <c r="Q8025" t="s">
        <v>615</v>
      </c>
      <c r="R8025" t="s">
        <v>28</v>
      </c>
      <c r="S8025">
        <v>133.04</v>
      </c>
      <c r="T8025" t="str" cm="1">
        <f t="array" ref="T8025">_xlfn.IFS(Raw_Data[[#This Row],[Call Status]]="Resolved","5",Raw_Data[[#This Row],[Call Status]]="Escalated","2",Raw_Data[[#This Row],[Call Status]]="Pending","3",Raw_Data[[#This Row],[Call Status]]="Abandoned","0")</f>
        <v>5</v>
      </c>
      <c r="U8025" t="str">
        <f>TEXT(Raw_Data[[#This Row],[Call Date]],"mmmm")</f>
        <v>May</v>
      </c>
      <c r="V8025" t="str" cm="1">
        <f t="array" ref="V8025">_xlfn.IFS(Raw_Data[[#This Row],[Customer Satisfaction]]&lt;2,"Poor",Raw_Data[[#This Row],[Customer Satisfaction]]&lt;4,"Average",Raw_Data[[#This Row],[Customer Satisfaction]]&gt;=4,"Excellent")</f>
        <v>Average</v>
      </c>
    </row>
    <row r="8026" spans="2:22" x14ac:dyDescent="0.3">
      <c r="B8026" t="s">
        <v>492</v>
      </c>
      <c r="C8026" s="2">
        <v>45950</v>
      </c>
      <c r="D8026" s="1">
        <v>0.80833333333333335</v>
      </c>
      <c r="E8026" t="s">
        <v>91</v>
      </c>
      <c r="F8026" t="s">
        <v>48</v>
      </c>
      <c r="G8026" t="s">
        <v>327</v>
      </c>
      <c r="H8026" t="s">
        <v>22</v>
      </c>
      <c r="I8026" t="s">
        <v>23</v>
      </c>
      <c r="J8026" t="s">
        <v>24</v>
      </c>
      <c r="K8026" t="s">
        <v>25</v>
      </c>
      <c r="L8026" t="s">
        <v>25</v>
      </c>
      <c r="M8026">
        <v>4.5</v>
      </c>
      <c r="N8026">
        <v>11.2</v>
      </c>
      <c r="O8026" t="s">
        <v>26</v>
      </c>
      <c r="P8026">
        <v>4</v>
      </c>
      <c r="Q8026" t="s">
        <v>27</v>
      </c>
      <c r="R8026" t="s">
        <v>28</v>
      </c>
      <c r="S8026">
        <v>88.53</v>
      </c>
      <c r="T8026" t="str" cm="1">
        <f t="array" ref="T8026">_xlfn.IFS(Raw_Data[[#This Row],[Call Status]]="Resolved","5",Raw_Data[[#This Row],[Call Status]]="Escalated","2",Raw_Data[[#This Row],[Call Status]]="Pending","3",Raw_Data[[#This Row],[Call Status]]="Abandoned","0")</f>
        <v>5</v>
      </c>
      <c r="U8026" t="str">
        <f>TEXT(Raw_Data[[#This Row],[Call Date]],"mmmm")</f>
        <v>October</v>
      </c>
      <c r="V8026" t="str" cm="1">
        <f t="array" ref="V8026">_xlfn.IFS(Raw_Data[[#This Row],[Customer Satisfaction]]&lt;2,"Poor",Raw_Data[[#This Row],[Customer Satisfaction]]&lt;4,"Average",Raw_Data[[#This Row],[Customer Satisfaction]]&gt;=4,"Excellent")</f>
        <v>Excellent</v>
      </c>
    </row>
    <row r="8027" spans="2:22" x14ac:dyDescent="0.3">
      <c r="B8027" t="s">
        <v>9460</v>
      </c>
      <c r="C8027" s="2">
        <v>45760</v>
      </c>
      <c r="D8027" s="1">
        <v>0.44374999999999998</v>
      </c>
      <c r="E8027" t="s">
        <v>44</v>
      </c>
      <c r="F8027" t="s">
        <v>20</v>
      </c>
      <c r="G8027" t="s">
        <v>21</v>
      </c>
      <c r="H8027" t="s">
        <v>22</v>
      </c>
      <c r="I8027" t="s">
        <v>1128</v>
      </c>
      <c r="J8027" t="s">
        <v>55</v>
      </c>
      <c r="K8027" t="s">
        <v>8876</v>
      </c>
      <c r="L8027" t="s">
        <v>8877</v>
      </c>
      <c r="M8027">
        <v>4.7</v>
      </c>
      <c r="N8027">
        <v>7.6</v>
      </c>
      <c r="O8027" t="s">
        <v>28</v>
      </c>
      <c r="P8027">
        <v>0</v>
      </c>
      <c r="Q8027" t="s">
        <v>615</v>
      </c>
      <c r="R8027" t="s">
        <v>28</v>
      </c>
      <c r="S8027">
        <v>63.18</v>
      </c>
      <c r="T8027" t="str" cm="1">
        <f t="array" ref="T8027">_xlfn.IFS(Raw_Data[[#This Row],[Call Status]]="Resolved","5",Raw_Data[[#This Row],[Call Status]]="Escalated","2",Raw_Data[[#This Row],[Call Status]]="Pending","3",Raw_Data[[#This Row],[Call Status]]="Abandoned","0")</f>
        <v>3</v>
      </c>
      <c r="U8027" t="str">
        <f>TEXT(Raw_Data[[#This Row],[Call Date]],"mmmm")</f>
        <v>April</v>
      </c>
      <c r="V8027" t="str" cm="1">
        <f t="array" ref="V8027">_xlfn.IFS(Raw_Data[[#This Row],[Customer Satisfaction]]&lt;2,"Poor",Raw_Data[[#This Row],[Customer Satisfaction]]&lt;4,"Average",Raw_Data[[#This Row],[Customer Satisfaction]]&gt;=4,"Excellent")</f>
        <v>Poor</v>
      </c>
    </row>
    <row r="8028" spans="2:22" x14ac:dyDescent="0.3">
      <c r="B8028" t="s">
        <v>1543</v>
      </c>
      <c r="C8028" s="2">
        <v>45681</v>
      </c>
      <c r="D8028" s="1">
        <v>0.54374999999999996</v>
      </c>
      <c r="E8028" t="s">
        <v>72</v>
      </c>
      <c r="F8028" t="s">
        <v>48</v>
      </c>
      <c r="G8028" t="s">
        <v>21</v>
      </c>
      <c r="H8028" t="s">
        <v>22</v>
      </c>
      <c r="I8028" t="s">
        <v>1128</v>
      </c>
      <c r="J8028" t="s">
        <v>42</v>
      </c>
      <c r="K8028" t="s">
        <v>25</v>
      </c>
      <c r="L8028" t="s">
        <v>25</v>
      </c>
      <c r="M8028">
        <v>3.6</v>
      </c>
      <c r="N8028">
        <v>17.100000000000001</v>
      </c>
      <c r="O8028" t="s">
        <v>26</v>
      </c>
      <c r="P8028">
        <v>3</v>
      </c>
      <c r="Q8028" t="s">
        <v>615</v>
      </c>
      <c r="R8028" t="s">
        <v>28</v>
      </c>
      <c r="S8028">
        <v>72.900000000000006</v>
      </c>
      <c r="T8028" t="str" cm="1">
        <f t="array" ref="T8028">_xlfn.IFS(Raw_Data[[#This Row],[Call Status]]="Resolved","5",Raw_Data[[#This Row],[Call Status]]="Escalated","2",Raw_Data[[#This Row],[Call Status]]="Pending","3",Raw_Data[[#This Row],[Call Status]]="Abandoned","0")</f>
        <v>5</v>
      </c>
      <c r="U8028" t="str">
        <f>TEXT(Raw_Data[[#This Row],[Call Date]],"mmmm")</f>
        <v>January</v>
      </c>
      <c r="V8028" t="str" cm="1">
        <f t="array" ref="V8028">_xlfn.IFS(Raw_Data[[#This Row],[Customer Satisfaction]]&lt;2,"Poor",Raw_Data[[#This Row],[Customer Satisfaction]]&lt;4,"Average",Raw_Data[[#This Row],[Customer Satisfaction]]&gt;=4,"Excellent")</f>
        <v>Average</v>
      </c>
    </row>
    <row r="8029" spans="2:22" x14ac:dyDescent="0.3">
      <c r="B8029" t="s">
        <v>6345</v>
      </c>
      <c r="C8029" s="2">
        <v>45869</v>
      </c>
      <c r="D8029" s="1">
        <v>0.8208333333333333</v>
      </c>
      <c r="E8029" t="s">
        <v>70</v>
      </c>
      <c r="F8029" t="s">
        <v>38</v>
      </c>
      <c r="G8029" t="s">
        <v>250</v>
      </c>
      <c r="H8029" t="s">
        <v>22</v>
      </c>
      <c r="I8029" t="s">
        <v>23</v>
      </c>
      <c r="J8029" t="s">
        <v>35</v>
      </c>
      <c r="K8029" t="s">
        <v>25</v>
      </c>
      <c r="L8029" t="s">
        <v>3570</v>
      </c>
      <c r="M8029">
        <v>4.2</v>
      </c>
      <c r="N8029">
        <v>8.6999999999999993</v>
      </c>
      <c r="O8029" t="s">
        <v>28</v>
      </c>
      <c r="P8029">
        <v>4</v>
      </c>
      <c r="Q8029" t="s">
        <v>615</v>
      </c>
      <c r="R8029" t="s">
        <v>28</v>
      </c>
      <c r="S8029">
        <v>548.46</v>
      </c>
      <c r="T8029" t="str" cm="1">
        <f t="array" ref="T8029">_xlfn.IFS(Raw_Data[[#This Row],[Call Status]]="Resolved","5",Raw_Data[[#This Row],[Call Status]]="Escalated","2",Raw_Data[[#This Row],[Call Status]]="Pending","3",Raw_Data[[#This Row],[Call Status]]="Abandoned","0")</f>
        <v>5</v>
      </c>
      <c r="U8029" t="str">
        <f>TEXT(Raw_Data[[#This Row],[Call Date]],"mmmm")</f>
        <v>July</v>
      </c>
      <c r="V8029" t="str" cm="1">
        <f t="array" ref="V8029">_xlfn.IFS(Raw_Data[[#This Row],[Customer Satisfaction]]&lt;2,"Poor",Raw_Data[[#This Row],[Customer Satisfaction]]&lt;4,"Average",Raw_Data[[#This Row],[Customer Satisfaction]]&gt;=4,"Excellent")</f>
        <v>Excellent</v>
      </c>
    </row>
    <row r="8030" spans="2:22" x14ac:dyDescent="0.3">
      <c r="B8030" t="s">
        <v>1039</v>
      </c>
      <c r="C8030" s="2">
        <v>45722</v>
      </c>
      <c r="D8030" s="1">
        <v>0.79236111111111107</v>
      </c>
      <c r="E8030" t="s">
        <v>110</v>
      </c>
      <c r="F8030" t="s">
        <v>38</v>
      </c>
      <c r="G8030" t="s">
        <v>21</v>
      </c>
      <c r="H8030" t="s">
        <v>22</v>
      </c>
      <c r="I8030" t="s">
        <v>23</v>
      </c>
      <c r="J8030" t="s">
        <v>35</v>
      </c>
      <c r="K8030" t="s">
        <v>25</v>
      </c>
      <c r="L8030" t="s">
        <v>25</v>
      </c>
      <c r="M8030">
        <v>1.1000000000000001</v>
      </c>
      <c r="N8030">
        <v>10.199999999999999</v>
      </c>
      <c r="O8030" t="s">
        <v>26</v>
      </c>
      <c r="P8030">
        <v>2</v>
      </c>
      <c r="Q8030" t="s">
        <v>1014</v>
      </c>
      <c r="R8030" t="s">
        <v>28</v>
      </c>
      <c r="S8030">
        <v>297.06</v>
      </c>
      <c r="T8030" t="str" cm="1">
        <f t="array" ref="T8030">_xlfn.IFS(Raw_Data[[#This Row],[Call Status]]="Resolved","5",Raw_Data[[#This Row],[Call Status]]="Escalated","2",Raw_Data[[#This Row],[Call Status]]="Pending","3",Raw_Data[[#This Row],[Call Status]]="Abandoned","0")</f>
        <v>5</v>
      </c>
      <c r="U8030" t="str">
        <f>TEXT(Raw_Data[[#This Row],[Call Date]],"mmmm")</f>
        <v>March</v>
      </c>
      <c r="V8030" t="str" cm="1">
        <f t="array" ref="V8030">_xlfn.IFS(Raw_Data[[#This Row],[Customer Satisfaction]]&lt;2,"Poor",Raw_Data[[#This Row],[Customer Satisfaction]]&lt;4,"Average",Raw_Data[[#This Row],[Customer Satisfaction]]&gt;=4,"Excellent")</f>
        <v>Average</v>
      </c>
    </row>
    <row r="8031" spans="2:22" x14ac:dyDescent="0.3">
      <c r="B8031" t="s">
        <v>7205</v>
      </c>
      <c r="C8031" s="2">
        <v>45866</v>
      </c>
      <c r="D8031" s="1">
        <v>0.34930555555555554</v>
      </c>
      <c r="E8031" t="s">
        <v>66</v>
      </c>
      <c r="F8031" t="s">
        <v>34</v>
      </c>
      <c r="G8031" t="s">
        <v>162</v>
      </c>
      <c r="H8031" t="s">
        <v>22</v>
      </c>
      <c r="I8031" t="s">
        <v>23</v>
      </c>
      <c r="J8031" t="s">
        <v>45</v>
      </c>
      <c r="K8031" t="s">
        <v>25</v>
      </c>
      <c r="L8031" t="s">
        <v>3564</v>
      </c>
      <c r="M8031">
        <v>1.4</v>
      </c>
      <c r="N8031">
        <v>10.9</v>
      </c>
      <c r="O8031" t="s">
        <v>26</v>
      </c>
      <c r="P8031">
        <v>5</v>
      </c>
      <c r="Q8031" t="s">
        <v>27</v>
      </c>
      <c r="R8031" t="s">
        <v>28</v>
      </c>
      <c r="S8031">
        <v>97.82</v>
      </c>
      <c r="T8031" t="str" cm="1">
        <f t="array" ref="T8031">_xlfn.IFS(Raw_Data[[#This Row],[Call Status]]="Resolved","5",Raw_Data[[#This Row],[Call Status]]="Escalated","2",Raw_Data[[#This Row],[Call Status]]="Pending","3",Raw_Data[[#This Row],[Call Status]]="Abandoned","0")</f>
        <v>5</v>
      </c>
      <c r="U8031" t="str">
        <f>TEXT(Raw_Data[[#This Row],[Call Date]],"mmmm")</f>
        <v>July</v>
      </c>
      <c r="V8031" t="str" cm="1">
        <f t="array" ref="V8031">_xlfn.IFS(Raw_Data[[#This Row],[Customer Satisfaction]]&lt;2,"Poor",Raw_Data[[#This Row],[Customer Satisfaction]]&lt;4,"Average",Raw_Data[[#This Row],[Customer Satisfaction]]&gt;=4,"Excellent")</f>
        <v>Excellent</v>
      </c>
    </row>
    <row r="8032" spans="2:22" x14ac:dyDescent="0.3">
      <c r="B8032" t="s">
        <v>8269</v>
      </c>
      <c r="C8032" s="2">
        <v>45908</v>
      </c>
      <c r="D8032" s="1">
        <v>0.83819444444444446</v>
      </c>
      <c r="E8032" t="s">
        <v>110</v>
      </c>
      <c r="F8032" t="s">
        <v>20</v>
      </c>
      <c r="G8032" t="s">
        <v>162</v>
      </c>
      <c r="H8032" t="s">
        <v>22</v>
      </c>
      <c r="I8032" t="s">
        <v>23</v>
      </c>
      <c r="J8032" t="s">
        <v>76</v>
      </c>
      <c r="K8032" t="s">
        <v>16</v>
      </c>
      <c r="L8032" t="s">
        <v>16</v>
      </c>
      <c r="M8032">
        <v>3.9</v>
      </c>
      <c r="N8032">
        <v>5.6</v>
      </c>
      <c r="O8032" t="s">
        <v>28</v>
      </c>
      <c r="P8032">
        <v>3</v>
      </c>
      <c r="Q8032" t="s">
        <v>1014</v>
      </c>
      <c r="R8032" t="s">
        <v>26</v>
      </c>
      <c r="S8032">
        <v>177.34</v>
      </c>
      <c r="T8032" t="str" cm="1">
        <f t="array" ref="T8032">_xlfn.IFS(Raw_Data[[#This Row],[Call Status]]="Resolved","5",Raw_Data[[#This Row],[Call Status]]="Escalated","2",Raw_Data[[#This Row],[Call Status]]="Pending","3",Raw_Data[[#This Row],[Call Status]]="Abandoned","0")</f>
        <v>2</v>
      </c>
      <c r="U8032" t="str">
        <f>TEXT(Raw_Data[[#This Row],[Call Date]],"mmmm")</f>
        <v>September</v>
      </c>
      <c r="V8032" t="str" cm="1">
        <f t="array" ref="V8032">_xlfn.IFS(Raw_Data[[#This Row],[Customer Satisfaction]]&lt;2,"Poor",Raw_Data[[#This Row],[Customer Satisfaction]]&lt;4,"Average",Raw_Data[[#This Row],[Customer Satisfaction]]&gt;=4,"Excellent")</f>
        <v>Average</v>
      </c>
    </row>
    <row r="8033" spans="2:22" x14ac:dyDescent="0.3">
      <c r="B8033" t="s">
        <v>9185</v>
      </c>
      <c r="C8033" s="2">
        <v>45774</v>
      </c>
      <c r="D8033" s="1">
        <v>0.58472222222222225</v>
      </c>
      <c r="E8033" t="s">
        <v>44</v>
      </c>
      <c r="F8033" t="s">
        <v>48</v>
      </c>
      <c r="G8033" t="s">
        <v>162</v>
      </c>
      <c r="H8033" t="s">
        <v>2392</v>
      </c>
      <c r="I8033" t="s">
        <v>23</v>
      </c>
      <c r="J8033" t="s">
        <v>39</v>
      </c>
      <c r="K8033" t="s">
        <v>8876</v>
      </c>
      <c r="L8033" t="s">
        <v>8877</v>
      </c>
      <c r="M8033">
        <v>3.1</v>
      </c>
      <c r="N8033">
        <v>12.1</v>
      </c>
      <c r="O8033" t="s">
        <v>28</v>
      </c>
      <c r="P8033">
        <v>1</v>
      </c>
      <c r="Q8033" t="s">
        <v>1014</v>
      </c>
      <c r="R8033" t="s">
        <v>28</v>
      </c>
      <c r="S8033">
        <v>231.81</v>
      </c>
      <c r="T8033" t="str" cm="1">
        <f t="array" ref="T8033">_xlfn.IFS(Raw_Data[[#This Row],[Call Status]]="Resolved","5",Raw_Data[[#This Row],[Call Status]]="Escalated","2",Raw_Data[[#This Row],[Call Status]]="Pending","3",Raw_Data[[#This Row],[Call Status]]="Abandoned","0")</f>
        <v>3</v>
      </c>
      <c r="U8033" t="str">
        <f>TEXT(Raw_Data[[#This Row],[Call Date]],"mmmm")</f>
        <v>April</v>
      </c>
      <c r="V8033" t="str" cm="1">
        <f t="array" ref="V8033">_xlfn.IFS(Raw_Data[[#This Row],[Customer Satisfaction]]&lt;2,"Poor",Raw_Data[[#This Row],[Customer Satisfaction]]&lt;4,"Average",Raw_Data[[#This Row],[Customer Satisfaction]]&gt;=4,"Excellent")</f>
        <v>Poor</v>
      </c>
    </row>
    <row r="8034" spans="2:22" x14ac:dyDescent="0.3">
      <c r="B8034" t="s">
        <v>7958</v>
      </c>
      <c r="C8034" s="2">
        <v>45773</v>
      </c>
      <c r="D8034" s="1">
        <v>0.67361111111111116</v>
      </c>
      <c r="E8034" t="s">
        <v>108</v>
      </c>
      <c r="F8034" t="s">
        <v>48</v>
      </c>
      <c r="G8034" t="s">
        <v>162</v>
      </c>
      <c r="H8034" t="s">
        <v>22</v>
      </c>
      <c r="I8034" t="s">
        <v>23</v>
      </c>
      <c r="J8034" t="s">
        <v>24</v>
      </c>
      <c r="K8034" t="s">
        <v>16</v>
      </c>
      <c r="L8034" t="s">
        <v>16</v>
      </c>
      <c r="M8034">
        <v>2.8</v>
      </c>
      <c r="N8034">
        <v>9.3000000000000007</v>
      </c>
      <c r="O8034" t="s">
        <v>28</v>
      </c>
      <c r="P8034">
        <v>3</v>
      </c>
      <c r="Q8034" t="s">
        <v>615</v>
      </c>
      <c r="R8034" t="s">
        <v>26</v>
      </c>
      <c r="S8034">
        <v>111.92</v>
      </c>
      <c r="T8034" t="str" cm="1">
        <f t="array" ref="T8034">_xlfn.IFS(Raw_Data[[#This Row],[Call Status]]="Resolved","5",Raw_Data[[#This Row],[Call Status]]="Escalated","2",Raw_Data[[#This Row],[Call Status]]="Pending","3",Raw_Data[[#This Row],[Call Status]]="Abandoned","0")</f>
        <v>2</v>
      </c>
      <c r="U8034" t="str">
        <f>TEXT(Raw_Data[[#This Row],[Call Date]],"mmmm")</f>
        <v>April</v>
      </c>
      <c r="V8034" t="str" cm="1">
        <f t="array" ref="V8034">_xlfn.IFS(Raw_Data[[#This Row],[Customer Satisfaction]]&lt;2,"Poor",Raw_Data[[#This Row],[Customer Satisfaction]]&lt;4,"Average",Raw_Data[[#This Row],[Customer Satisfaction]]&gt;=4,"Excellent")</f>
        <v>Average</v>
      </c>
    </row>
    <row r="8035" spans="2:22" x14ac:dyDescent="0.3">
      <c r="B8035" t="s">
        <v>4089</v>
      </c>
      <c r="C8035" s="2">
        <v>45894</v>
      </c>
      <c r="D8035" s="1">
        <v>0.66597222222222219</v>
      </c>
      <c r="E8035" t="s">
        <v>53</v>
      </c>
      <c r="F8035" t="s">
        <v>20</v>
      </c>
      <c r="G8035" t="s">
        <v>21</v>
      </c>
      <c r="H8035" t="s">
        <v>2392</v>
      </c>
      <c r="I8035" t="s">
        <v>1130</v>
      </c>
      <c r="J8035" t="s">
        <v>49</v>
      </c>
      <c r="K8035" t="s">
        <v>25</v>
      </c>
      <c r="L8035" t="s">
        <v>3570</v>
      </c>
      <c r="M8035">
        <v>0.2</v>
      </c>
      <c r="N8035">
        <v>8.9</v>
      </c>
      <c r="O8035" t="s">
        <v>26</v>
      </c>
      <c r="P8035">
        <v>3</v>
      </c>
      <c r="Q8035" t="s">
        <v>615</v>
      </c>
      <c r="R8035" t="s">
        <v>28</v>
      </c>
      <c r="S8035">
        <v>863.04</v>
      </c>
      <c r="T8035" t="str" cm="1">
        <f t="array" ref="T8035">_xlfn.IFS(Raw_Data[[#This Row],[Call Status]]="Resolved","5",Raw_Data[[#This Row],[Call Status]]="Escalated","2",Raw_Data[[#This Row],[Call Status]]="Pending","3",Raw_Data[[#This Row],[Call Status]]="Abandoned","0")</f>
        <v>5</v>
      </c>
      <c r="U8035" t="str">
        <f>TEXT(Raw_Data[[#This Row],[Call Date]],"mmmm")</f>
        <v>August</v>
      </c>
      <c r="V8035" t="str" cm="1">
        <f t="array" ref="V8035">_xlfn.IFS(Raw_Data[[#This Row],[Customer Satisfaction]]&lt;2,"Poor",Raw_Data[[#This Row],[Customer Satisfaction]]&lt;4,"Average",Raw_Data[[#This Row],[Customer Satisfaction]]&gt;=4,"Excellent")</f>
        <v>Average</v>
      </c>
    </row>
    <row r="8036" spans="2:22" x14ac:dyDescent="0.3">
      <c r="B8036" t="s">
        <v>4923</v>
      </c>
      <c r="C8036" s="2">
        <v>45762</v>
      </c>
      <c r="D8036" s="1">
        <v>0.75347222222222221</v>
      </c>
      <c r="E8036" t="s">
        <v>100</v>
      </c>
      <c r="F8036" t="s">
        <v>34</v>
      </c>
      <c r="G8036" t="s">
        <v>162</v>
      </c>
      <c r="H8036" t="s">
        <v>22</v>
      </c>
      <c r="I8036" t="s">
        <v>1137</v>
      </c>
      <c r="J8036" t="s">
        <v>55</v>
      </c>
      <c r="K8036" t="s">
        <v>25</v>
      </c>
      <c r="L8036" t="s">
        <v>3564</v>
      </c>
      <c r="M8036">
        <v>7.3</v>
      </c>
      <c r="N8036">
        <v>7.7</v>
      </c>
      <c r="O8036" t="s">
        <v>26</v>
      </c>
      <c r="P8036">
        <v>3</v>
      </c>
      <c r="Q8036" t="s">
        <v>615</v>
      </c>
      <c r="R8036" t="s">
        <v>28</v>
      </c>
      <c r="S8036">
        <v>537.94000000000005</v>
      </c>
      <c r="T8036" t="str" cm="1">
        <f t="array" ref="T8036">_xlfn.IFS(Raw_Data[[#This Row],[Call Status]]="Resolved","5",Raw_Data[[#This Row],[Call Status]]="Escalated","2",Raw_Data[[#This Row],[Call Status]]="Pending","3",Raw_Data[[#This Row],[Call Status]]="Abandoned","0")</f>
        <v>5</v>
      </c>
      <c r="U8036" t="str">
        <f>TEXT(Raw_Data[[#This Row],[Call Date]],"mmmm")</f>
        <v>April</v>
      </c>
      <c r="V8036" t="str" cm="1">
        <f t="array" ref="V8036">_xlfn.IFS(Raw_Data[[#This Row],[Customer Satisfaction]]&lt;2,"Poor",Raw_Data[[#This Row],[Customer Satisfaction]]&lt;4,"Average",Raw_Data[[#This Row],[Customer Satisfaction]]&gt;=4,"Excellent")</f>
        <v>Average</v>
      </c>
    </row>
    <row r="8037" spans="2:22" x14ac:dyDescent="0.3">
      <c r="B8037" t="s">
        <v>5460</v>
      </c>
      <c r="C8037" s="2">
        <v>45916</v>
      </c>
      <c r="D8037" s="1">
        <v>0.47152777777777777</v>
      </c>
      <c r="E8037" t="s">
        <v>37</v>
      </c>
      <c r="F8037" t="s">
        <v>34</v>
      </c>
      <c r="G8037" t="s">
        <v>327</v>
      </c>
      <c r="H8037" t="s">
        <v>2026</v>
      </c>
      <c r="I8037" t="s">
        <v>23</v>
      </c>
      <c r="J8037" t="s">
        <v>45</v>
      </c>
      <c r="K8037" t="s">
        <v>25</v>
      </c>
      <c r="L8037" t="s">
        <v>3561</v>
      </c>
      <c r="M8037">
        <v>1.5</v>
      </c>
      <c r="N8037">
        <v>7.2</v>
      </c>
      <c r="O8037" t="s">
        <v>26</v>
      </c>
      <c r="P8037">
        <v>5</v>
      </c>
      <c r="Q8037" t="s">
        <v>27</v>
      </c>
      <c r="R8037" t="s">
        <v>28</v>
      </c>
      <c r="S8037">
        <v>246.37</v>
      </c>
      <c r="T8037" t="str" cm="1">
        <f t="array" ref="T8037">_xlfn.IFS(Raw_Data[[#This Row],[Call Status]]="Resolved","5",Raw_Data[[#This Row],[Call Status]]="Escalated","2",Raw_Data[[#This Row],[Call Status]]="Pending","3",Raw_Data[[#This Row],[Call Status]]="Abandoned","0")</f>
        <v>5</v>
      </c>
      <c r="U8037" t="str">
        <f>TEXT(Raw_Data[[#This Row],[Call Date]],"mmmm")</f>
        <v>September</v>
      </c>
      <c r="V8037" t="str" cm="1">
        <f t="array" ref="V8037">_xlfn.IFS(Raw_Data[[#This Row],[Customer Satisfaction]]&lt;2,"Poor",Raw_Data[[#This Row],[Customer Satisfaction]]&lt;4,"Average",Raw_Data[[#This Row],[Customer Satisfaction]]&gt;=4,"Excellent")</f>
        <v>Excellent</v>
      </c>
    </row>
    <row r="8038" spans="2:22" x14ac:dyDescent="0.3">
      <c r="B8038" t="s">
        <v>3481</v>
      </c>
      <c r="C8038" s="2">
        <v>45703</v>
      </c>
      <c r="D8038" s="1">
        <v>0.51249999999999996</v>
      </c>
      <c r="E8038" t="s">
        <v>70</v>
      </c>
      <c r="F8038" t="s">
        <v>48</v>
      </c>
      <c r="G8038" t="s">
        <v>250</v>
      </c>
      <c r="H8038" t="s">
        <v>2026</v>
      </c>
      <c r="I8038" t="s">
        <v>23</v>
      </c>
      <c r="J8038" t="s">
        <v>24</v>
      </c>
      <c r="K8038" t="s">
        <v>25</v>
      </c>
      <c r="L8038" t="s">
        <v>25</v>
      </c>
      <c r="M8038">
        <v>1.2</v>
      </c>
      <c r="N8038">
        <v>7.6</v>
      </c>
      <c r="O8038" t="s">
        <v>28</v>
      </c>
      <c r="P8038">
        <v>5</v>
      </c>
      <c r="Q8038" t="s">
        <v>27</v>
      </c>
      <c r="R8038" t="s">
        <v>28</v>
      </c>
      <c r="S8038">
        <v>106.78</v>
      </c>
      <c r="T8038" t="str" cm="1">
        <f t="array" ref="T8038">_xlfn.IFS(Raw_Data[[#This Row],[Call Status]]="Resolved","5",Raw_Data[[#This Row],[Call Status]]="Escalated","2",Raw_Data[[#This Row],[Call Status]]="Pending","3",Raw_Data[[#This Row],[Call Status]]="Abandoned","0")</f>
        <v>5</v>
      </c>
      <c r="U8038" t="str">
        <f>TEXT(Raw_Data[[#This Row],[Call Date]],"mmmm")</f>
        <v>February</v>
      </c>
      <c r="V8038" t="str" cm="1">
        <f t="array" ref="V8038">_xlfn.IFS(Raw_Data[[#This Row],[Customer Satisfaction]]&lt;2,"Poor",Raw_Data[[#This Row],[Customer Satisfaction]]&lt;4,"Average",Raw_Data[[#This Row],[Customer Satisfaction]]&gt;=4,"Excellent")</f>
        <v>Excellent</v>
      </c>
    </row>
    <row r="8039" spans="2:22" x14ac:dyDescent="0.3">
      <c r="B8039" t="s">
        <v>9669</v>
      </c>
      <c r="C8039" s="2">
        <v>45968</v>
      </c>
      <c r="D8039" s="1">
        <v>0.55763888888888891</v>
      </c>
      <c r="E8039" t="s">
        <v>108</v>
      </c>
      <c r="F8039" t="s">
        <v>20</v>
      </c>
      <c r="G8039" t="s">
        <v>250</v>
      </c>
      <c r="H8039" t="s">
        <v>22</v>
      </c>
      <c r="I8039" t="s">
        <v>1128</v>
      </c>
      <c r="J8039" t="s">
        <v>45</v>
      </c>
      <c r="K8039" t="s">
        <v>8876</v>
      </c>
      <c r="L8039" t="s">
        <v>8877</v>
      </c>
      <c r="M8039">
        <v>0.8</v>
      </c>
      <c r="N8039">
        <v>7</v>
      </c>
      <c r="O8039" t="s">
        <v>28</v>
      </c>
      <c r="P8039">
        <v>3</v>
      </c>
      <c r="Q8039" t="s">
        <v>1014</v>
      </c>
      <c r="R8039" t="s">
        <v>28</v>
      </c>
      <c r="S8039">
        <v>172.63</v>
      </c>
      <c r="T8039" t="str" cm="1">
        <f t="array" ref="T8039">_xlfn.IFS(Raw_Data[[#This Row],[Call Status]]="Resolved","5",Raw_Data[[#This Row],[Call Status]]="Escalated","2",Raw_Data[[#This Row],[Call Status]]="Pending","3",Raw_Data[[#This Row],[Call Status]]="Abandoned","0")</f>
        <v>3</v>
      </c>
      <c r="U8039" t="str">
        <f>TEXT(Raw_Data[[#This Row],[Call Date]],"mmmm")</f>
        <v>November</v>
      </c>
      <c r="V8039" t="str" cm="1">
        <f t="array" ref="V8039">_xlfn.IFS(Raw_Data[[#This Row],[Customer Satisfaction]]&lt;2,"Poor",Raw_Data[[#This Row],[Customer Satisfaction]]&lt;4,"Average",Raw_Data[[#This Row],[Customer Satisfaction]]&gt;=4,"Excellent")</f>
        <v>Average</v>
      </c>
    </row>
    <row r="8040" spans="2:22" x14ac:dyDescent="0.3">
      <c r="B8040" t="s">
        <v>8358</v>
      </c>
      <c r="C8040" s="2">
        <v>45988</v>
      </c>
      <c r="D8040" s="1">
        <v>0.59722222222222221</v>
      </c>
      <c r="E8040" t="s">
        <v>41</v>
      </c>
      <c r="F8040" t="s">
        <v>34</v>
      </c>
      <c r="G8040" t="s">
        <v>327</v>
      </c>
      <c r="H8040" t="s">
        <v>2392</v>
      </c>
      <c r="I8040" t="s">
        <v>1130</v>
      </c>
      <c r="J8040" t="s">
        <v>45</v>
      </c>
      <c r="K8040" t="s">
        <v>16</v>
      </c>
      <c r="L8040" t="s">
        <v>16</v>
      </c>
      <c r="M8040">
        <v>5.2</v>
      </c>
      <c r="N8040">
        <v>6.6</v>
      </c>
      <c r="O8040" t="s">
        <v>28</v>
      </c>
      <c r="P8040">
        <v>2</v>
      </c>
      <c r="Q8040" t="s">
        <v>1014</v>
      </c>
      <c r="R8040" t="s">
        <v>26</v>
      </c>
      <c r="S8040">
        <v>714.36</v>
      </c>
      <c r="T8040" t="str" cm="1">
        <f t="array" ref="T8040">_xlfn.IFS(Raw_Data[[#This Row],[Call Status]]="Resolved","5",Raw_Data[[#This Row],[Call Status]]="Escalated","2",Raw_Data[[#This Row],[Call Status]]="Pending","3",Raw_Data[[#This Row],[Call Status]]="Abandoned","0")</f>
        <v>2</v>
      </c>
      <c r="U8040" t="str">
        <f>TEXT(Raw_Data[[#This Row],[Call Date]],"mmmm")</f>
        <v>November</v>
      </c>
      <c r="V8040" t="str" cm="1">
        <f t="array" ref="V8040">_xlfn.IFS(Raw_Data[[#This Row],[Customer Satisfaction]]&lt;2,"Poor",Raw_Data[[#This Row],[Customer Satisfaction]]&lt;4,"Average",Raw_Data[[#This Row],[Customer Satisfaction]]&gt;=4,"Excellent")</f>
        <v>Average</v>
      </c>
    </row>
    <row r="8041" spans="2:22" x14ac:dyDescent="0.3">
      <c r="B8041" t="s">
        <v>6439</v>
      </c>
      <c r="C8041" s="2">
        <v>45873</v>
      </c>
      <c r="D8041" s="1">
        <v>0.69930555555555551</v>
      </c>
      <c r="E8041" t="s">
        <v>66</v>
      </c>
      <c r="F8041" t="s">
        <v>38</v>
      </c>
      <c r="G8041" t="s">
        <v>250</v>
      </c>
      <c r="H8041" t="s">
        <v>22</v>
      </c>
      <c r="I8041" t="s">
        <v>23</v>
      </c>
      <c r="J8041" t="s">
        <v>35</v>
      </c>
      <c r="K8041" t="s">
        <v>25</v>
      </c>
      <c r="L8041" t="s">
        <v>3570</v>
      </c>
      <c r="M8041">
        <v>2.4</v>
      </c>
      <c r="N8041">
        <v>15.9</v>
      </c>
      <c r="O8041" t="s">
        <v>26</v>
      </c>
      <c r="P8041">
        <v>4</v>
      </c>
      <c r="Q8041" t="s">
        <v>27</v>
      </c>
      <c r="R8041" t="s">
        <v>28</v>
      </c>
      <c r="S8041">
        <v>237.75</v>
      </c>
      <c r="T8041" t="str" cm="1">
        <f t="array" ref="T8041">_xlfn.IFS(Raw_Data[[#This Row],[Call Status]]="Resolved","5",Raw_Data[[#This Row],[Call Status]]="Escalated","2",Raw_Data[[#This Row],[Call Status]]="Pending","3",Raw_Data[[#This Row],[Call Status]]="Abandoned","0")</f>
        <v>5</v>
      </c>
      <c r="U8041" t="str">
        <f>TEXT(Raw_Data[[#This Row],[Call Date]],"mmmm")</f>
        <v>August</v>
      </c>
      <c r="V8041" t="str" cm="1">
        <f t="array" ref="V8041">_xlfn.IFS(Raw_Data[[#This Row],[Customer Satisfaction]]&lt;2,"Poor",Raw_Data[[#This Row],[Customer Satisfaction]]&lt;4,"Average",Raw_Data[[#This Row],[Customer Satisfaction]]&gt;=4,"Excellent")</f>
        <v>Excellent</v>
      </c>
    </row>
    <row r="8042" spans="2:22" x14ac:dyDescent="0.3">
      <c r="B8042" t="s">
        <v>3974</v>
      </c>
      <c r="C8042" s="2">
        <v>45958</v>
      </c>
      <c r="D8042" s="1">
        <v>0.72847222222222219</v>
      </c>
      <c r="E8042" t="s">
        <v>33</v>
      </c>
      <c r="F8042" t="s">
        <v>20</v>
      </c>
      <c r="G8042" t="s">
        <v>250</v>
      </c>
      <c r="H8042" t="s">
        <v>2026</v>
      </c>
      <c r="I8042" t="s">
        <v>1137</v>
      </c>
      <c r="J8042" t="s">
        <v>55</v>
      </c>
      <c r="K8042" t="s">
        <v>25</v>
      </c>
      <c r="L8042" t="s">
        <v>3564</v>
      </c>
      <c r="M8042">
        <v>0.3</v>
      </c>
      <c r="N8042">
        <v>12.6</v>
      </c>
      <c r="O8042" t="s">
        <v>28</v>
      </c>
      <c r="P8042">
        <v>2</v>
      </c>
      <c r="Q8042" t="s">
        <v>1014</v>
      </c>
      <c r="R8042" t="s">
        <v>28</v>
      </c>
      <c r="S8042">
        <v>337.76</v>
      </c>
      <c r="T8042" t="str" cm="1">
        <f t="array" ref="T8042">_xlfn.IFS(Raw_Data[[#This Row],[Call Status]]="Resolved","5",Raw_Data[[#This Row],[Call Status]]="Escalated","2",Raw_Data[[#This Row],[Call Status]]="Pending","3",Raw_Data[[#This Row],[Call Status]]="Abandoned","0")</f>
        <v>5</v>
      </c>
      <c r="U8042" t="str">
        <f>TEXT(Raw_Data[[#This Row],[Call Date]],"mmmm")</f>
        <v>October</v>
      </c>
      <c r="V8042" t="str" cm="1">
        <f t="array" ref="V8042">_xlfn.IFS(Raw_Data[[#This Row],[Customer Satisfaction]]&lt;2,"Poor",Raw_Data[[#This Row],[Customer Satisfaction]]&lt;4,"Average",Raw_Data[[#This Row],[Customer Satisfaction]]&gt;=4,"Excellent")</f>
        <v>Average</v>
      </c>
    </row>
    <row r="8043" spans="2:22" x14ac:dyDescent="0.3">
      <c r="B8043" t="s">
        <v>7219</v>
      </c>
      <c r="C8043" s="2">
        <v>45990</v>
      </c>
      <c r="D8043" s="1">
        <v>0.51736111111111116</v>
      </c>
      <c r="E8043" t="s">
        <v>33</v>
      </c>
      <c r="F8043" t="s">
        <v>20</v>
      </c>
      <c r="G8043" t="s">
        <v>21</v>
      </c>
      <c r="H8043" t="s">
        <v>22</v>
      </c>
      <c r="I8043" t="s">
        <v>23</v>
      </c>
      <c r="J8043" t="s">
        <v>76</v>
      </c>
      <c r="K8043" t="s">
        <v>25</v>
      </c>
      <c r="L8043" t="s">
        <v>3564</v>
      </c>
      <c r="M8043">
        <v>3.4</v>
      </c>
      <c r="N8043">
        <v>11</v>
      </c>
      <c r="O8043" t="s">
        <v>26</v>
      </c>
      <c r="P8043">
        <v>5</v>
      </c>
      <c r="Q8043" t="s">
        <v>27</v>
      </c>
      <c r="R8043" t="s">
        <v>28</v>
      </c>
      <c r="S8043">
        <v>260.72000000000003</v>
      </c>
      <c r="T8043" t="str" cm="1">
        <f t="array" ref="T8043">_xlfn.IFS(Raw_Data[[#This Row],[Call Status]]="Resolved","5",Raw_Data[[#This Row],[Call Status]]="Escalated","2",Raw_Data[[#This Row],[Call Status]]="Pending","3",Raw_Data[[#This Row],[Call Status]]="Abandoned","0")</f>
        <v>5</v>
      </c>
      <c r="U8043" t="str">
        <f>TEXT(Raw_Data[[#This Row],[Call Date]],"mmmm")</f>
        <v>November</v>
      </c>
      <c r="V8043" t="str" cm="1">
        <f t="array" ref="V8043">_xlfn.IFS(Raw_Data[[#This Row],[Customer Satisfaction]]&lt;2,"Poor",Raw_Data[[#This Row],[Customer Satisfaction]]&lt;4,"Average",Raw_Data[[#This Row],[Customer Satisfaction]]&gt;=4,"Excellent")</f>
        <v>Excellent</v>
      </c>
    </row>
    <row r="8044" spans="2:22" x14ac:dyDescent="0.3">
      <c r="B8044" t="s">
        <v>9505</v>
      </c>
      <c r="C8044" s="2">
        <v>45681</v>
      </c>
      <c r="D8044" s="1">
        <v>0.50277777777777777</v>
      </c>
      <c r="E8044" t="s">
        <v>108</v>
      </c>
      <c r="F8044" t="s">
        <v>48</v>
      </c>
      <c r="G8044" t="s">
        <v>250</v>
      </c>
      <c r="H8044" t="s">
        <v>22</v>
      </c>
      <c r="I8044" t="s">
        <v>1130</v>
      </c>
      <c r="J8044" t="s">
        <v>76</v>
      </c>
      <c r="K8044" t="s">
        <v>8876</v>
      </c>
      <c r="L8044" t="s">
        <v>8877</v>
      </c>
      <c r="M8044">
        <v>2.9</v>
      </c>
      <c r="N8044">
        <v>11</v>
      </c>
      <c r="O8044" t="s">
        <v>28</v>
      </c>
      <c r="P8044">
        <v>3</v>
      </c>
      <c r="Q8044" t="s">
        <v>615</v>
      </c>
      <c r="R8044" t="s">
        <v>28</v>
      </c>
      <c r="S8044">
        <v>316.43</v>
      </c>
      <c r="T8044" t="str" cm="1">
        <f t="array" ref="T8044">_xlfn.IFS(Raw_Data[[#This Row],[Call Status]]="Resolved","5",Raw_Data[[#This Row],[Call Status]]="Escalated","2",Raw_Data[[#This Row],[Call Status]]="Pending","3",Raw_Data[[#This Row],[Call Status]]="Abandoned","0")</f>
        <v>3</v>
      </c>
      <c r="U8044" t="str">
        <f>TEXT(Raw_Data[[#This Row],[Call Date]],"mmmm")</f>
        <v>January</v>
      </c>
      <c r="V8044" t="str" cm="1">
        <f t="array" ref="V8044">_xlfn.IFS(Raw_Data[[#This Row],[Customer Satisfaction]]&lt;2,"Poor",Raw_Data[[#This Row],[Customer Satisfaction]]&lt;4,"Average",Raw_Data[[#This Row],[Customer Satisfaction]]&gt;=4,"Excellent")</f>
        <v>Average</v>
      </c>
    </row>
    <row r="8045" spans="2:22" x14ac:dyDescent="0.3">
      <c r="B8045" t="s">
        <v>6455</v>
      </c>
      <c r="C8045" s="2">
        <v>45692</v>
      </c>
      <c r="D8045" s="1">
        <v>0.79861111111111116</v>
      </c>
      <c r="E8045" t="s">
        <v>84</v>
      </c>
      <c r="F8045" t="s">
        <v>20</v>
      </c>
      <c r="G8045" t="s">
        <v>250</v>
      </c>
      <c r="H8045" t="s">
        <v>22</v>
      </c>
      <c r="I8045" t="s">
        <v>23</v>
      </c>
      <c r="J8045" t="s">
        <v>42</v>
      </c>
      <c r="K8045" t="s">
        <v>25</v>
      </c>
      <c r="L8045" t="s">
        <v>3570</v>
      </c>
      <c r="M8045">
        <v>0.7</v>
      </c>
      <c r="N8045">
        <v>7.4</v>
      </c>
      <c r="O8045" t="s">
        <v>28</v>
      </c>
      <c r="P8045">
        <v>1</v>
      </c>
      <c r="Q8045" t="s">
        <v>1014</v>
      </c>
      <c r="R8045" t="s">
        <v>28</v>
      </c>
      <c r="S8045">
        <v>113.03</v>
      </c>
      <c r="T8045" t="str" cm="1">
        <f t="array" ref="T8045">_xlfn.IFS(Raw_Data[[#This Row],[Call Status]]="Resolved","5",Raw_Data[[#This Row],[Call Status]]="Escalated","2",Raw_Data[[#This Row],[Call Status]]="Pending","3",Raw_Data[[#This Row],[Call Status]]="Abandoned","0")</f>
        <v>5</v>
      </c>
      <c r="U8045" t="str">
        <f>TEXT(Raw_Data[[#This Row],[Call Date]],"mmmm")</f>
        <v>February</v>
      </c>
      <c r="V8045" t="str" cm="1">
        <f t="array" ref="V8045">_xlfn.IFS(Raw_Data[[#This Row],[Customer Satisfaction]]&lt;2,"Poor",Raw_Data[[#This Row],[Customer Satisfaction]]&lt;4,"Average",Raw_Data[[#This Row],[Customer Satisfaction]]&gt;=4,"Excellent")</f>
        <v>Poor</v>
      </c>
    </row>
    <row r="8046" spans="2:22" x14ac:dyDescent="0.3">
      <c r="B8046" t="s">
        <v>6678</v>
      </c>
      <c r="C8046" s="2">
        <v>45681</v>
      </c>
      <c r="D8046" s="1">
        <v>0.75208333333333333</v>
      </c>
      <c r="E8046" t="s">
        <v>30</v>
      </c>
      <c r="F8046" t="s">
        <v>48</v>
      </c>
      <c r="G8046" t="s">
        <v>21</v>
      </c>
      <c r="H8046" t="s">
        <v>22</v>
      </c>
      <c r="I8046" t="s">
        <v>23</v>
      </c>
      <c r="J8046" t="s">
        <v>45</v>
      </c>
      <c r="K8046" t="s">
        <v>25</v>
      </c>
      <c r="L8046" t="s">
        <v>3561</v>
      </c>
      <c r="M8046">
        <v>0.8</v>
      </c>
      <c r="N8046">
        <v>7.6</v>
      </c>
      <c r="O8046" t="s">
        <v>26</v>
      </c>
      <c r="P8046">
        <v>3</v>
      </c>
      <c r="Q8046" t="s">
        <v>615</v>
      </c>
      <c r="R8046" t="s">
        <v>28</v>
      </c>
      <c r="S8046">
        <v>67.87</v>
      </c>
      <c r="T8046" t="str" cm="1">
        <f t="array" ref="T8046">_xlfn.IFS(Raw_Data[[#This Row],[Call Status]]="Resolved","5",Raw_Data[[#This Row],[Call Status]]="Escalated","2",Raw_Data[[#This Row],[Call Status]]="Pending","3",Raw_Data[[#This Row],[Call Status]]="Abandoned","0")</f>
        <v>5</v>
      </c>
      <c r="U8046" t="str">
        <f>TEXT(Raw_Data[[#This Row],[Call Date]],"mmmm")</f>
        <v>January</v>
      </c>
      <c r="V8046" t="str" cm="1">
        <f t="array" ref="V8046">_xlfn.IFS(Raw_Data[[#This Row],[Customer Satisfaction]]&lt;2,"Poor",Raw_Data[[#This Row],[Customer Satisfaction]]&lt;4,"Average",Raw_Data[[#This Row],[Customer Satisfaction]]&gt;=4,"Excellent")</f>
        <v>Average</v>
      </c>
    </row>
    <row r="8047" spans="2:22" x14ac:dyDescent="0.3">
      <c r="B8047" t="s">
        <v>8280</v>
      </c>
      <c r="C8047" s="2">
        <v>45685</v>
      </c>
      <c r="D8047" s="1">
        <v>0.88055555555555554</v>
      </c>
      <c r="E8047" t="s">
        <v>70</v>
      </c>
      <c r="F8047" t="s">
        <v>38</v>
      </c>
      <c r="G8047" t="s">
        <v>327</v>
      </c>
      <c r="H8047" t="s">
        <v>22</v>
      </c>
      <c r="I8047" t="s">
        <v>23</v>
      </c>
      <c r="J8047" t="s">
        <v>49</v>
      </c>
      <c r="K8047" t="s">
        <v>16</v>
      </c>
      <c r="L8047" t="s">
        <v>16</v>
      </c>
      <c r="M8047">
        <v>4.4000000000000004</v>
      </c>
      <c r="N8047">
        <v>16.2</v>
      </c>
      <c r="O8047" t="s">
        <v>28</v>
      </c>
      <c r="P8047">
        <v>3</v>
      </c>
      <c r="Q8047" t="s">
        <v>1014</v>
      </c>
      <c r="R8047" t="s">
        <v>26</v>
      </c>
      <c r="S8047">
        <v>173.88</v>
      </c>
      <c r="T8047" t="str" cm="1">
        <f t="array" ref="T8047">_xlfn.IFS(Raw_Data[[#This Row],[Call Status]]="Resolved","5",Raw_Data[[#This Row],[Call Status]]="Escalated","2",Raw_Data[[#This Row],[Call Status]]="Pending","3",Raw_Data[[#This Row],[Call Status]]="Abandoned","0")</f>
        <v>2</v>
      </c>
      <c r="U8047" t="str">
        <f>TEXT(Raw_Data[[#This Row],[Call Date]],"mmmm")</f>
        <v>January</v>
      </c>
      <c r="V8047" t="str" cm="1">
        <f t="array" ref="V8047">_xlfn.IFS(Raw_Data[[#This Row],[Customer Satisfaction]]&lt;2,"Poor",Raw_Data[[#This Row],[Customer Satisfaction]]&lt;4,"Average",Raw_Data[[#This Row],[Customer Satisfaction]]&gt;=4,"Excellent")</f>
        <v>Average</v>
      </c>
    </row>
    <row r="8048" spans="2:22" x14ac:dyDescent="0.3">
      <c r="B8048" t="s">
        <v>8947</v>
      </c>
      <c r="C8048" s="2">
        <v>45673</v>
      </c>
      <c r="D8048" s="1">
        <v>0.38819444444444445</v>
      </c>
      <c r="E8048" t="s">
        <v>41</v>
      </c>
      <c r="F8048" t="s">
        <v>38</v>
      </c>
      <c r="G8048" t="s">
        <v>327</v>
      </c>
      <c r="H8048" t="s">
        <v>2392</v>
      </c>
      <c r="I8048" t="s">
        <v>1130</v>
      </c>
      <c r="J8048" t="s">
        <v>24</v>
      </c>
      <c r="K8048" t="s">
        <v>8876</v>
      </c>
      <c r="L8048" t="s">
        <v>8877</v>
      </c>
      <c r="M8048">
        <v>3</v>
      </c>
      <c r="N8048">
        <v>6.7</v>
      </c>
      <c r="O8048" t="s">
        <v>28</v>
      </c>
      <c r="P8048">
        <v>2</v>
      </c>
      <c r="Q8048" t="s">
        <v>615</v>
      </c>
      <c r="R8048" t="s">
        <v>28</v>
      </c>
      <c r="S8048">
        <v>361.97</v>
      </c>
      <c r="T8048" t="str" cm="1">
        <f t="array" ref="T8048">_xlfn.IFS(Raw_Data[[#This Row],[Call Status]]="Resolved","5",Raw_Data[[#This Row],[Call Status]]="Escalated","2",Raw_Data[[#This Row],[Call Status]]="Pending","3",Raw_Data[[#This Row],[Call Status]]="Abandoned","0")</f>
        <v>3</v>
      </c>
      <c r="U8048" t="str">
        <f>TEXT(Raw_Data[[#This Row],[Call Date]],"mmmm")</f>
        <v>January</v>
      </c>
      <c r="V8048" t="str" cm="1">
        <f t="array" ref="V8048">_xlfn.IFS(Raw_Data[[#This Row],[Customer Satisfaction]]&lt;2,"Poor",Raw_Data[[#This Row],[Customer Satisfaction]]&lt;4,"Average",Raw_Data[[#This Row],[Customer Satisfaction]]&gt;=4,"Excellent")</f>
        <v>Average</v>
      </c>
    </row>
    <row r="8049" spans="2:22" x14ac:dyDescent="0.3">
      <c r="B8049" t="s">
        <v>1571</v>
      </c>
      <c r="C8049" s="2">
        <v>45716</v>
      </c>
      <c r="D8049" s="1">
        <v>0.85</v>
      </c>
      <c r="E8049" t="s">
        <v>91</v>
      </c>
      <c r="F8049" t="s">
        <v>48</v>
      </c>
      <c r="G8049" t="s">
        <v>162</v>
      </c>
      <c r="H8049" t="s">
        <v>22</v>
      </c>
      <c r="I8049" t="s">
        <v>1130</v>
      </c>
      <c r="J8049" t="s">
        <v>49</v>
      </c>
      <c r="K8049" t="s">
        <v>25</v>
      </c>
      <c r="L8049" t="s">
        <v>25</v>
      </c>
      <c r="M8049">
        <v>7.3</v>
      </c>
      <c r="N8049">
        <v>16</v>
      </c>
      <c r="O8049" t="s">
        <v>26</v>
      </c>
      <c r="P8049">
        <v>3</v>
      </c>
      <c r="Q8049" t="s">
        <v>615</v>
      </c>
      <c r="R8049" t="s">
        <v>28</v>
      </c>
      <c r="S8049">
        <v>441.43</v>
      </c>
      <c r="T8049" t="str" cm="1">
        <f t="array" ref="T8049">_xlfn.IFS(Raw_Data[[#This Row],[Call Status]]="Resolved","5",Raw_Data[[#This Row],[Call Status]]="Escalated","2",Raw_Data[[#This Row],[Call Status]]="Pending","3",Raw_Data[[#This Row],[Call Status]]="Abandoned","0")</f>
        <v>5</v>
      </c>
      <c r="U8049" t="str">
        <f>TEXT(Raw_Data[[#This Row],[Call Date]],"mmmm")</f>
        <v>February</v>
      </c>
      <c r="V8049" t="str" cm="1">
        <f t="array" ref="V8049">_xlfn.IFS(Raw_Data[[#This Row],[Customer Satisfaction]]&lt;2,"Poor",Raw_Data[[#This Row],[Customer Satisfaction]]&lt;4,"Average",Raw_Data[[#This Row],[Customer Satisfaction]]&gt;=4,"Excellent")</f>
        <v>Average</v>
      </c>
    </row>
    <row r="8050" spans="2:22" x14ac:dyDescent="0.3">
      <c r="B8050" t="s">
        <v>869</v>
      </c>
      <c r="C8050" s="2">
        <v>45900</v>
      </c>
      <c r="D8050" s="1">
        <v>0.84722222222222221</v>
      </c>
      <c r="E8050" t="s">
        <v>33</v>
      </c>
      <c r="F8050" t="s">
        <v>34</v>
      </c>
      <c r="G8050" t="s">
        <v>21</v>
      </c>
      <c r="H8050" t="s">
        <v>22</v>
      </c>
      <c r="I8050" t="s">
        <v>23</v>
      </c>
      <c r="J8050" t="s">
        <v>35</v>
      </c>
      <c r="K8050" t="s">
        <v>25</v>
      </c>
      <c r="L8050" t="s">
        <v>25</v>
      </c>
      <c r="M8050">
        <v>7.8</v>
      </c>
      <c r="N8050">
        <v>12.9</v>
      </c>
      <c r="O8050" t="s">
        <v>26</v>
      </c>
      <c r="P8050">
        <v>3</v>
      </c>
      <c r="Q8050" t="s">
        <v>615</v>
      </c>
      <c r="R8050" t="s">
        <v>28</v>
      </c>
      <c r="S8050">
        <v>247.79</v>
      </c>
      <c r="T8050" t="str" cm="1">
        <f t="array" ref="T8050">_xlfn.IFS(Raw_Data[[#This Row],[Call Status]]="Resolved","5",Raw_Data[[#This Row],[Call Status]]="Escalated","2",Raw_Data[[#This Row],[Call Status]]="Pending","3",Raw_Data[[#This Row],[Call Status]]="Abandoned","0")</f>
        <v>5</v>
      </c>
      <c r="U8050" t="str">
        <f>TEXT(Raw_Data[[#This Row],[Call Date]],"mmmm")</f>
        <v>August</v>
      </c>
      <c r="V8050" t="str" cm="1">
        <f t="array" ref="V8050">_xlfn.IFS(Raw_Data[[#This Row],[Customer Satisfaction]]&lt;2,"Poor",Raw_Data[[#This Row],[Customer Satisfaction]]&lt;4,"Average",Raw_Data[[#This Row],[Customer Satisfaction]]&gt;=4,"Excellent")</f>
        <v>Average</v>
      </c>
    </row>
    <row r="8051" spans="2:22" x14ac:dyDescent="0.3">
      <c r="B8051" t="s">
        <v>9616</v>
      </c>
      <c r="C8051" s="2">
        <v>45864</v>
      </c>
      <c r="D8051" s="1">
        <v>0.6645833333333333</v>
      </c>
      <c r="E8051" t="s">
        <v>30</v>
      </c>
      <c r="F8051" t="s">
        <v>20</v>
      </c>
      <c r="G8051" t="s">
        <v>250</v>
      </c>
      <c r="H8051" t="s">
        <v>22</v>
      </c>
      <c r="I8051" t="s">
        <v>1137</v>
      </c>
      <c r="J8051" t="s">
        <v>35</v>
      </c>
      <c r="K8051" t="s">
        <v>8876</v>
      </c>
      <c r="L8051" t="s">
        <v>8877</v>
      </c>
      <c r="M8051">
        <v>14.2</v>
      </c>
      <c r="N8051">
        <v>4.3</v>
      </c>
      <c r="O8051" t="s">
        <v>28</v>
      </c>
      <c r="P8051">
        <v>1</v>
      </c>
      <c r="Q8051" t="s">
        <v>1014</v>
      </c>
      <c r="R8051" t="s">
        <v>28</v>
      </c>
      <c r="S8051">
        <v>715.44</v>
      </c>
      <c r="T8051" t="str" cm="1">
        <f t="array" ref="T8051">_xlfn.IFS(Raw_Data[[#This Row],[Call Status]]="Resolved","5",Raw_Data[[#This Row],[Call Status]]="Escalated","2",Raw_Data[[#This Row],[Call Status]]="Pending","3",Raw_Data[[#This Row],[Call Status]]="Abandoned","0")</f>
        <v>3</v>
      </c>
      <c r="U8051" t="str">
        <f>TEXT(Raw_Data[[#This Row],[Call Date]],"mmmm")</f>
        <v>July</v>
      </c>
      <c r="V8051" t="str" cm="1">
        <f t="array" ref="V8051">_xlfn.IFS(Raw_Data[[#This Row],[Customer Satisfaction]]&lt;2,"Poor",Raw_Data[[#This Row],[Customer Satisfaction]]&lt;4,"Average",Raw_Data[[#This Row],[Customer Satisfaction]]&gt;=4,"Excellent")</f>
        <v>Poor</v>
      </c>
    </row>
    <row r="8052" spans="2:22" x14ac:dyDescent="0.3">
      <c r="B8052" t="s">
        <v>7062</v>
      </c>
      <c r="C8052" s="2">
        <v>45928</v>
      </c>
      <c r="D8052" s="1">
        <v>0.90625</v>
      </c>
      <c r="E8052" t="s">
        <v>66</v>
      </c>
      <c r="F8052" t="s">
        <v>20</v>
      </c>
      <c r="G8052" t="s">
        <v>162</v>
      </c>
      <c r="H8052" t="s">
        <v>22</v>
      </c>
      <c r="I8052" t="s">
        <v>23</v>
      </c>
      <c r="J8052" t="s">
        <v>49</v>
      </c>
      <c r="K8052" t="s">
        <v>25</v>
      </c>
      <c r="L8052" t="s">
        <v>3564</v>
      </c>
      <c r="M8052">
        <v>4.0999999999999996</v>
      </c>
      <c r="N8052">
        <v>12.4</v>
      </c>
      <c r="O8052" t="s">
        <v>26</v>
      </c>
      <c r="P8052">
        <v>3</v>
      </c>
      <c r="Q8052" t="s">
        <v>615</v>
      </c>
      <c r="R8052" t="s">
        <v>28</v>
      </c>
      <c r="S8052">
        <v>105.7</v>
      </c>
      <c r="T8052" t="str" cm="1">
        <f t="array" ref="T8052">_xlfn.IFS(Raw_Data[[#This Row],[Call Status]]="Resolved","5",Raw_Data[[#This Row],[Call Status]]="Escalated","2",Raw_Data[[#This Row],[Call Status]]="Pending","3",Raw_Data[[#This Row],[Call Status]]="Abandoned","0")</f>
        <v>5</v>
      </c>
      <c r="U8052" t="str">
        <f>TEXT(Raw_Data[[#This Row],[Call Date]],"mmmm")</f>
        <v>September</v>
      </c>
      <c r="V8052" t="str" cm="1">
        <f t="array" ref="V8052">_xlfn.IFS(Raw_Data[[#This Row],[Customer Satisfaction]]&lt;2,"Poor",Raw_Data[[#This Row],[Customer Satisfaction]]&lt;4,"Average",Raw_Data[[#This Row],[Customer Satisfaction]]&gt;=4,"Excellent")</f>
        <v>Average</v>
      </c>
    </row>
    <row r="8053" spans="2:22" x14ac:dyDescent="0.3">
      <c r="B8053" t="s">
        <v>9508</v>
      </c>
      <c r="C8053" s="2">
        <v>45906</v>
      </c>
      <c r="D8053" s="1">
        <v>0.45</v>
      </c>
      <c r="E8053" t="s">
        <v>33</v>
      </c>
      <c r="F8053" t="s">
        <v>20</v>
      </c>
      <c r="G8053" t="s">
        <v>250</v>
      </c>
      <c r="H8053" t="s">
        <v>22</v>
      </c>
      <c r="I8053" t="s">
        <v>1137</v>
      </c>
      <c r="J8053" t="s">
        <v>24</v>
      </c>
      <c r="K8053" t="s">
        <v>8876</v>
      </c>
      <c r="L8053" t="s">
        <v>8877</v>
      </c>
      <c r="M8053">
        <v>8.8000000000000007</v>
      </c>
      <c r="N8053">
        <v>1</v>
      </c>
      <c r="O8053" t="s">
        <v>28</v>
      </c>
      <c r="P8053">
        <v>3</v>
      </c>
      <c r="Q8053" t="s">
        <v>615</v>
      </c>
      <c r="R8053" t="s">
        <v>28</v>
      </c>
      <c r="S8053">
        <v>322.99</v>
      </c>
      <c r="T8053" t="str" cm="1">
        <f t="array" ref="T8053">_xlfn.IFS(Raw_Data[[#This Row],[Call Status]]="Resolved","5",Raw_Data[[#This Row],[Call Status]]="Escalated","2",Raw_Data[[#This Row],[Call Status]]="Pending","3",Raw_Data[[#This Row],[Call Status]]="Abandoned","0")</f>
        <v>3</v>
      </c>
      <c r="U8053" t="str">
        <f>TEXT(Raw_Data[[#This Row],[Call Date]],"mmmm")</f>
        <v>September</v>
      </c>
      <c r="V8053" t="str" cm="1">
        <f t="array" ref="V8053">_xlfn.IFS(Raw_Data[[#This Row],[Customer Satisfaction]]&lt;2,"Poor",Raw_Data[[#This Row],[Customer Satisfaction]]&lt;4,"Average",Raw_Data[[#This Row],[Customer Satisfaction]]&gt;=4,"Excellent")</f>
        <v>Average</v>
      </c>
    </row>
    <row r="8054" spans="2:22" x14ac:dyDescent="0.3">
      <c r="B8054" t="s">
        <v>3848</v>
      </c>
      <c r="C8054" s="2">
        <v>45924</v>
      </c>
      <c r="D8054" s="1">
        <v>0.36458333333333331</v>
      </c>
      <c r="E8054" t="s">
        <v>41</v>
      </c>
      <c r="F8054" t="s">
        <v>48</v>
      </c>
      <c r="G8054" t="s">
        <v>250</v>
      </c>
      <c r="H8054" t="s">
        <v>2026</v>
      </c>
      <c r="I8054" t="s">
        <v>1137</v>
      </c>
      <c r="J8054" t="s">
        <v>31</v>
      </c>
      <c r="K8054" t="s">
        <v>25</v>
      </c>
      <c r="L8054" t="s">
        <v>3564</v>
      </c>
      <c r="M8054">
        <v>0.7</v>
      </c>
      <c r="N8054">
        <v>7.2</v>
      </c>
      <c r="O8054" t="s">
        <v>26</v>
      </c>
      <c r="P8054">
        <v>4</v>
      </c>
      <c r="Q8054" t="s">
        <v>615</v>
      </c>
      <c r="R8054" t="s">
        <v>28</v>
      </c>
      <c r="S8054">
        <v>180.11</v>
      </c>
      <c r="T8054" t="str" cm="1">
        <f t="array" ref="T8054">_xlfn.IFS(Raw_Data[[#This Row],[Call Status]]="Resolved","5",Raw_Data[[#This Row],[Call Status]]="Escalated","2",Raw_Data[[#This Row],[Call Status]]="Pending","3",Raw_Data[[#This Row],[Call Status]]="Abandoned","0")</f>
        <v>5</v>
      </c>
      <c r="U8054" t="str">
        <f>TEXT(Raw_Data[[#This Row],[Call Date]],"mmmm")</f>
        <v>September</v>
      </c>
      <c r="V8054" t="str" cm="1">
        <f t="array" ref="V8054">_xlfn.IFS(Raw_Data[[#This Row],[Customer Satisfaction]]&lt;2,"Poor",Raw_Data[[#This Row],[Customer Satisfaction]]&lt;4,"Average",Raw_Data[[#This Row],[Customer Satisfaction]]&gt;=4,"Excellent")</f>
        <v>Excellent</v>
      </c>
    </row>
    <row r="8055" spans="2:22" x14ac:dyDescent="0.3">
      <c r="B8055" t="s">
        <v>8538</v>
      </c>
      <c r="C8055" s="2">
        <v>45850</v>
      </c>
      <c r="D8055" s="1">
        <v>0.64513888888888893</v>
      </c>
      <c r="E8055" t="s">
        <v>37</v>
      </c>
      <c r="F8055" t="s">
        <v>38</v>
      </c>
      <c r="G8055" t="s">
        <v>162</v>
      </c>
      <c r="H8055" t="s">
        <v>22</v>
      </c>
      <c r="I8055" t="s">
        <v>23</v>
      </c>
      <c r="J8055" t="s">
        <v>49</v>
      </c>
      <c r="K8055" t="s">
        <v>16</v>
      </c>
      <c r="L8055" t="s">
        <v>16</v>
      </c>
      <c r="M8055">
        <v>3.1</v>
      </c>
      <c r="N8055">
        <v>7.5</v>
      </c>
      <c r="O8055" t="s">
        <v>28</v>
      </c>
      <c r="P8055">
        <v>2</v>
      </c>
      <c r="Q8055" t="s">
        <v>1014</v>
      </c>
      <c r="R8055" t="s">
        <v>26</v>
      </c>
      <c r="S8055">
        <v>138.06</v>
      </c>
      <c r="T8055" t="str" cm="1">
        <f t="array" ref="T8055">_xlfn.IFS(Raw_Data[[#This Row],[Call Status]]="Resolved","5",Raw_Data[[#This Row],[Call Status]]="Escalated","2",Raw_Data[[#This Row],[Call Status]]="Pending","3",Raw_Data[[#This Row],[Call Status]]="Abandoned","0")</f>
        <v>2</v>
      </c>
      <c r="U8055" t="str">
        <f>TEXT(Raw_Data[[#This Row],[Call Date]],"mmmm")</f>
        <v>July</v>
      </c>
      <c r="V8055" t="str" cm="1">
        <f t="array" ref="V8055">_xlfn.IFS(Raw_Data[[#This Row],[Customer Satisfaction]]&lt;2,"Poor",Raw_Data[[#This Row],[Customer Satisfaction]]&lt;4,"Average",Raw_Data[[#This Row],[Customer Satisfaction]]&gt;=4,"Excellent")</f>
        <v>Average</v>
      </c>
    </row>
    <row r="8056" spans="2:22" x14ac:dyDescent="0.3">
      <c r="B8056" t="s">
        <v>9186</v>
      </c>
      <c r="C8056" s="2">
        <v>45992</v>
      </c>
      <c r="D8056" s="1">
        <v>0.85277777777777775</v>
      </c>
      <c r="E8056" t="s">
        <v>33</v>
      </c>
      <c r="F8056" t="s">
        <v>38</v>
      </c>
      <c r="G8056" t="s">
        <v>250</v>
      </c>
      <c r="H8056" t="s">
        <v>2392</v>
      </c>
      <c r="I8056" t="s">
        <v>23</v>
      </c>
      <c r="J8056" t="s">
        <v>39</v>
      </c>
      <c r="K8056" t="s">
        <v>8876</v>
      </c>
      <c r="L8056" t="s">
        <v>8877</v>
      </c>
      <c r="M8056">
        <v>1.7</v>
      </c>
      <c r="N8056">
        <v>6.8</v>
      </c>
      <c r="O8056" t="s">
        <v>28</v>
      </c>
      <c r="P8056">
        <v>4</v>
      </c>
      <c r="Q8056" t="s">
        <v>615</v>
      </c>
      <c r="R8056" t="s">
        <v>28</v>
      </c>
      <c r="S8056">
        <v>166.09</v>
      </c>
      <c r="T8056" t="str" cm="1">
        <f t="array" ref="T8056">_xlfn.IFS(Raw_Data[[#This Row],[Call Status]]="Resolved","5",Raw_Data[[#This Row],[Call Status]]="Escalated","2",Raw_Data[[#This Row],[Call Status]]="Pending","3",Raw_Data[[#This Row],[Call Status]]="Abandoned","0")</f>
        <v>3</v>
      </c>
      <c r="U8056" t="str">
        <f>TEXT(Raw_Data[[#This Row],[Call Date]],"mmmm")</f>
        <v>December</v>
      </c>
      <c r="V8056" t="str" cm="1">
        <f t="array" ref="V8056">_xlfn.IFS(Raw_Data[[#This Row],[Customer Satisfaction]]&lt;2,"Poor",Raw_Data[[#This Row],[Customer Satisfaction]]&lt;4,"Average",Raw_Data[[#This Row],[Customer Satisfaction]]&gt;=4,"Excellent")</f>
        <v>Excellent</v>
      </c>
    </row>
    <row r="8057" spans="2:22" x14ac:dyDescent="0.3">
      <c r="B8057" t="s">
        <v>8555</v>
      </c>
      <c r="C8057" s="2">
        <v>45875</v>
      </c>
      <c r="D8057" s="1">
        <v>0.80902777777777779</v>
      </c>
      <c r="E8057" t="s">
        <v>108</v>
      </c>
      <c r="F8057" t="s">
        <v>20</v>
      </c>
      <c r="G8057" t="s">
        <v>327</v>
      </c>
      <c r="H8057" t="s">
        <v>22</v>
      </c>
      <c r="I8057" t="s">
        <v>23</v>
      </c>
      <c r="J8057" t="s">
        <v>55</v>
      </c>
      <c r="K8057" t="s">
        <v>16</v>
      </c>
      <c r="L8057" t="s">
        <v>16</v>
      </c>
      <c r="M8057">
        <v>1.7</v>
      </c>
      <c r="N8057">
        <v>12.9</v>
      </c>
      <c r="O8057" t="s">
        <v>28</v>
      </c>
      <c r="P8057">
        <v>2</v>
      </c>
      <c r="Q8057" t="s">
        <v>1014</v>
      </c>
      <c r="R8057" t="s">
        <v>26</v>
      </c>
      <c r="S8057">
        <v>94.3</v>
      </c>
      <c r="T8057" t="str" cm="1">
        <f t="array" ref="T8057">_xlfn.IFS(Raw_Data[[#This Row],[Call Status]]="Resolved","5",Raw_Data[[#This Row],[Call Status]]="Escalated","2",Raw_Data[[#This Row],[Call Status]]="Pending","3",Raw_Data[[#This Row],[Call Status]]="Abandoned","0")</f>
        <v>2</v>
      </c>
      <c r="U8057" t="str">
        <f>TEXT(Raw_Data[[#This Row],[Call Date]],"mmmm")</f>
        <v>August</v>
      </c>
      <c r="V8057" t="str" cm="1">
        <f t="array" ref="V8057">_xlfn.IFS(Raw_Data[[#This Row],[Customer Satisfaction]]&lt;2,"Poor",Raw_Data[[#This Row],[Customer Satisfaction]]&lt;4,"Average",Raw_Data[[#This Row],[Customer Satisfaction]]&gt;=4,"Excellent")</f>
        <v>Average</v>
      </c>
    </row>
    <row r="8058" spans="2:22" x14ac:dyDescent="0.3">
      <c r="B8058" t="s">
        <v>651</v>
      </c>
      <c r="C8058" s="2">
        <v>45772</v>
      </c>
      <c r="D8058" s="1">
        <v>0.33888888888888891</v>
      </c>
      <c r="E8058" t="s">
        <v>91</v>
      </c>
      <c r="F8058" t="s">
        <v>34</v>
      </c>
      <c r="H8058" t="s">
        <v>22</v>
      </c>
      <c r="I8058" t="s">
        <v>23</v>
      </c>
      <c r="J8058" t="s">
        <v>55</v>
      </c>
      <c r="K8058" t="s">
        <v>25</v>
      </c>
      <c r="L8058" t="s">
        <v>25</v>
      </c>
      <c r="M8058">
        <v>4.9000000000000004</v>
      </c>
      <c r="N8058">
        <v>5.0999999999999996</v>
      </c>
      <c r="O8058" t="s">
        <v>26</v>
      </c>
      <c r="P8058">
        <v>2</v>
      </c>
      <c r="Q8058" t="s">
        <v>615</v>
      </c>
      <c r="R8058" t="s">
        <v>28</v>
      </c>
      <c r="S8058">
        <v>143.74</v>
      </c>
      <c r="T8058" t="str" cm="1">
        <f t="array" ref="T8058">_xlfn.IFS(Raw_Data[[#This Row],[Call Status]]="Resolved","5",Raw_Data[[#This Row],[Call Status]]="Escalated","2",Raw_Data[[#This Row],[Call Status]]="Pending","3",Raw_Data[[#This Row],[Call Status]]="Abandoned","0")</f>
        <v>5</v>
      </c>
      <c r="U8058" t="str">
        <f>TEXT(Raw_Data[[#This Row],[Call Date]],"mmmm")</f>
        <v>April</v>
      </c>
      <c r="V8058" t="str" cm="1">
        <f t="array" ref="V8058">_xlfn.IFS(Raw_Data[[#This Row],[Customer Satisfaction]]&lt;2,"Poor",Raw_Data[[#This Row],[Customer Satisfaction]]&lt;4,"Average",Raw_Data[[#This Row],[Customer Satisfaction]]&gt;=4,"Excellent")</f>
        <v>Average</v>
      </c>
    </row>
    <row r="8059" spans="2:22" x14ac:dyDescent="0.3">
      <c r="B8059" t="s">
        <v>4170</v>
      </c>
      <c r="C8059" s="2">
        <v>45725</v>
      </c>
      <c r="D8059" s="1">
        <v>0.81458333333333333</v>
      </c>
      <c r="E8059" t="s">
        <v>84</v>
      </c>
      <c r="F8059" t="s">
        <v>38</v>
      </c>
      <c r="G8059" t="s">
        <v>250</v>
      </c>
      <c r="H8059" t="s">
        <v>2392</v>
      </c>
      <c r="I8059" t="s">
        <v>1137</v>
      </c>
      <c r="J8059" t="s">
        <v>76</v>
      </c>
      <c r="K8059" t="s">
        <v>25</v>
      </c>
      <c r="L8059" t="s">
        <v>3564</v>
      </c>
      <c r="M8059">
        <v>1.2</v>
      </c>
      <c r="N8059">
        <v>4.2</v>
      </c>
      <c r="O8059" t="s">
        <v>26</v>
      </c>
      <c r="P8059">
        <v>5</v>
      </c>
      <c r="Q8059" t="s">
        <v>27</v>
      </c>
      <c r="R8059" t="s">
        <v>28</v>
      </c>
      <c r="S8059">
        <v>512.20000000000005</v>
      </c>
      <c r="T8059" t="str" cm="1">
        <f t="array" ref="T8059">_xlfn.IFS(Raw_Data[[#This Row],[Call Status]]="Resolved","5",Raw_Data[[#This Row],[Call Status]]="Escalated","2",Raw_Data[[#This Row],[Call Status]]="Pending","3",Raw_Data[[#This Row],[Call Status]]="Abandoned","0")</f>
        <v>5</v>
      </c>
      <c r="U8059" t="str">
        <f>TEXT(Raw_Data[[#This Row],[Call Date]],"mmmm")</f>
        <v>March</v>
      </c>
      <c r="V8059" t="str" cm="1">
        <f t="array" ref="V8059">_xlfn.IFS(Raw_Data[[#This Row],[Customer Satisfaction]]&lt;2,"Poor",Raw_Data[[#This Row],[Customer Satisfaction]]&lt;4,"Average",Raw_Data[[#This Row],[Customer Satisfaction]]&gt;=4,"Excellent")</f>
        <v>Excellent</v>
      </c>
    </row>
    <row r="8060" spans="2:22" x14ac:dyDescent="0.3">
      <c r="B8060" t="s">
        <v>7105</v>
      </c>
      <c r="C8060" s="2">
        <v>45956</v>
      </c>
      <c r="D8060" s="1">
        <v>0.90694444444444444</v>
      </c>
      <c r="E8060" t="s">
        <v>156</v>
      </c>
      <c r="F8060" t="s">
        <v>38</v>
      </c>
      <c r="G8060" t="s">
        <v>250</v>
      </c>
      <c r="H8060" t="s">
        <v>22</v>
      </c>
      <c r="I8060" t="s">
        <v>23</v>
      </c>
      <c r="J8060" t="s">
        <v>35</v>
      </c>
      <c r="K8060" t="s">
        <v>25</v>
      </c>
      <c r="L8060" t="s">
        <v>3564</v>
      </c>
      <c r="M8060">
        <v>2.1</v>
      </c>
      <c r="N8060">
        <v>7.4</v>
      </c>
      <c r="O8060" t="s">
        <v>26</v>
      </c>
      <c r="P8060">
        <v>3</v>
      </c>
      <c r="Q8060" t="s">
        <v>615</v>
      </c>
      <c r="R8060" t="s">
        <v>28</v>
      </c>
      <c r="S8060">
        <v>323.58999999999997</v>
      </c>
      <c r="T8060" t="str" cm="1">
        <f t="array" ref="T8060">_xlfn.IFS(Raw_Data[[#This Row],[Call Status]]="Resolved","5",Raw_Data[[#This Row],[Call Status]]="Escalated","2",Raw_Data[[#This Row],[Call Status]]="Pending","3",Raw_Data[[#This Row],[Call Status]]="Abandoned","0")</f>
        <v>5</v>
      </c>
      <c r="U8060" t="str">
        <f>TEXT(Raw_Data[[#This Row],[Call Date]],"mmmm")</f>
        <v>October</v>
      </c>
      <c r="V8060" t="str" cm="1">
        <f t="array" ref="V8060">_xlfn.IFS(Raw_Data[[#This Row],[Customer Satisfaction]]&lt;2,"Poor",Raw_Data[[#This Row],[Customer Satisfaction]]&lt;4,"Average",Raw_Data[[#This Row],[Customer Satisfaction]]&gt;=4,"Excellent")</f>
        <v>Average</v>
      </c>
    </row>
    <row r="8061" spans="2:22" x14ac:dyDescent="0.3">
      <c r="B8061" t="s">
        <v>8219</v>
      </c>
      <c r="C8061" s="2">
        <v>45982</v>
      </c>
      <c r="D8061" s="1">
        <v>0.74930555555555556</v>
      </c>
      <c r="E8061" t="s">
        <v>72</v>
      </c>
      <c r="F8061" t="s">
        <v>48</v>
      </c>
      <c r="G8061" t="s">
        <v>162</v>
      </c>
      <c r="H8061" t="s">
        <v>22</v>
      </c>
      <c r="I8061" t="s">
        <v>23</v>
      </c>
      <c r="J8061" t="s">
        <v>45</v>
      </c>
      <c r="K8061" t="s">
        <v>16</v>
      </c>
      <c r="L8061" t="s">
        <v>16</v>
      </c>
      <c r="M8061">
        <v>8.1</v>
      </c>
      <c r="N8061">
        <v>6.8</v>
      </c>
      <c r="O8061" t="s">
        <v>28</v>
      </c>
      <c r="P8061">
        <v>0</v>
      </c>
      <c r="Q8061" t="s">
        <v>1014</v>
      </c>
      <c r="R8061" t="s">
        <v>26</v>
      </c>
      <c r="S8061">
        <v>98.74</v>
      </c>
      <c r="T8061" t="str" cm="1">
        <f t="array" ref="T8061">_xlfn.IFS(Raw_Data[[#This Row],[Call Status]]="Resolved","5",Raw_Data[[#This Row],[Call Status]]="Escalated","2",Raw_Data[[#This Row],[Call Status]]="Pending","3",Raw_Data[[#This Row],[Call Status]]="Abandoned","0")</f>
        <v>2</v>
      </c>
      <c r="U8061" t="str">
        <f>TEXT(Raw_Data[[#This Row],[Call Date]],"mmmm")</f>
        <v>November</v>
      </c>
      <c r="V8061" t="str" cm="1">
        <f t="array" ref="V8061">_xlfn.IFS(Raw_Data[[#This Row],[Customer Satisfaction]]&lt;2,"Poor",Raw_Data[[#This Row],[Customer Satisfaction]]&lt;4,"Average",Raw_Data[[#This Row],[Customer Satisfaction]]&gt;=4,"Excellent")</f>
        <v>Poor</v>
      </c>
    </row>
    <row r="8062" spans="2:22" x14ac:dyDescent="0.3">
      <c r="B8062" t="s">
        <v>5999</v>
      </c>
      <c r="C8062" s="2">
        <v>45732</v>
      </c>
      <c r="D8062" s="1">
        <v>0.87222222222222223</v>
      </c>
      <c r="E8062" t="s">
        <v>41</v>
      </c>
      <c r="F8062" t="s">
        <v>38</v>
      </c>
      <c r="G8062" t="s">
        <v>327</v>
      </c>
      <c r="H8062" t="s">
        <v>2392</v>
      </c>
      <c r="I8062" t="s">
        <v>23</v>
      </c>
      <c r="J8062" t="s">
        <v>35</v>
      </c>
      <c r="K8062" t="s">
        <v>25</v>
      </c>
      <c r="L8062" t="s">
        <v>3570</v>
      </c>
      <c r="M8062">
        <v>14.5</v>
      </c>
      <c r="N8062">
        <v>13</v>
      </c>
      <c r="O8062" t="s">
        <v>26</v>
      </c>
      <c r="P8062">
        <v>5</v>
      </c>
      <c r="Q8062" t="s">
        <v>27</v>
      </c>
      <c r="R8062" t="s">
        <v>28</v>
      </c>
      <c r="S8062">
        <v>119.33</v>
      </c>
      <c r="T8062" t="str" cm="1">
        <f t="array" ref="T8062">_xlfn.IFS(Raw_Data[[#This Row],[Call Status]]="Resolved","5",Raw_Data[[#This Row],[Call Status]]="Escalated","2",Raw_Data[[#This Row],[Call Status]]="Pending","3",Raw_Data[[#This Row],[Call Status]]="Abandoned","0")</f>
        <v>5</v>
      </c>
      <c r="U8062" t="str">
        <f>TEXT(Raw_Data[[#This Row],[Call Date]],"mmmm")</f>
        <v>March</v>
      </c>
      <c r="V8062" t="str" cm="1">
        <f t="array" ref="V8062">_xlfn.IFS(Raw_Data[[#This Row],[Customer Satisfaction]]&lt;2,"Poor",Raw_Data[[#This Row],[Customer Satisfaction]]&lt;4,"Average",Raw_Data[[#This Row],[Customer Satisfaction]]&gt;=4,"Excellent")</f>
        <v>Excellent</v>
      </c>
    </row>
    <row r="8063" spans="2:22" x14ac:dyDescent="0.3">
      <c r="B8063" t="s">
        <v>6277</v>
      </c>
      <c r="C8063" s="2">
        <v>45760</v>
      </c>
      <c r="D8063" s="1">
        <v>0.42152777777777778</v>
      </c>
      <c r="E8063" t="s">
        <v>19</v>
      </c>
      <c r="F8063" t="s">
        <v>48</v>
      </c>
      <c r="G8063" t="s">
        <v>250</v>
      </c>
      <c r="H8063" t="s">
        <v>22</v>
      </c>
      <c r="I8063" t="s">
        <v>23</v>
      </c>
      <c r="J8063" t="s">
        <v>64</v>
      </c>
      <c r="K8063" t="s">
        <v>25</v>
      </c>
      <c r="L8063" t="s">
        <v>3559</v>
      </c>
      <c r="M8063">
        <v>5.5</v>
      </c>
      <c r="N8063">
        <v>3.5</v>
      </c>
      <c r="O8063" t="s">
        <v>28</v>
      </c>
      <c r="P8063">
        <v>5</v>
      </c>
      <c r="Q8063" t="s">
        <v>27</v>
      </c>
      <c r="R8063" t="s">
        <v>28</v>
      </c>
      <c r="S8063">
        <v>242.27</v>
      </c>
      <c r="T8063" t="str" cm="1">
        <f t="array" ref="T8063">_xlfn.IFS(Raw_Data[[#This Row],[Call Status]]="Resolved","5",Raw_Data[[#This Row],[Call Status]]="Escalated","2",Raw_Data[[#This Row],[Call Status]]="Pending","3",Raw_Data[[#This Row],[Call Status]]="Abandoned","0")</f>
        <v>5</v>
      </c>
      <c r="U8063" t="str">
        <f>TEXT(Raw_Data[[#This Row],[Call Date]],"mmmm")</f>
        <v>April</v>
      </c>
      <c r="V8063" t="str" cm="1">
        <f t="array" ref="V8063">_xlfn.IFS(Raw_Data[[#This Row],[Customer Satisfaction]]&lt;2,"Poor",Raw_Data[[#This Row],[Customer Satisfaction]]&lt;4,"Average",Raw_Data[[#This Row],[Customer Satisfaction]]&gt;=4,"Excellent")</f>
        <v>Excellent</v>
      </c>
    </row>
    <row r="8064" spans="2:22" x14ac:dyDescent="0.3">
      <c r="B8064" t="s">
        <v>6847</v>
      </c>
      <c r="C8064" s="2">
        <v>45954</v>
      </c>
      <c r="D8064" s="1">
        <v>0.75277777777777777</v>
      </c>
      <c r="E8064" t="s">
        <v>33</v>
      </c>
      <c r="F8064" t="s">
        <v>38</v>
      </c>
      <c r="G8064" t="s">
        <v>21</v>
      </c>
      <c r="H8064" t="s">
        <v>22</v>
      </c>
      <c r="I8064" t="s">
        <v>23</v>
      </c>
      <c r="J8064" t="s">
        <v>45</v>
      </c>
      <c r="K8064" t="s">
        <v>25</v>
      </c>
      <c r="L8064" t="s">
        <v>3564</v>
      </c>
      <c r="M8064">
        <v>5.5</v>
      </c>
      <c r="N8064">
        <v>11.2</v>
      </c>
      <c r="O8064" t="s">
        <v>28</v>
      </c>
      <c r="P8064">
        <v>1</v>
      </c>
      <c r="Q8064" t="s">
        <v>1014</v>
      </c>
      <c r="R8064" t="s">
        <v>28</v>
      </c>
      <c r="S8064">
        <v>55.59</v>
      </c>
      <c r="T8064" t="str" cm="1">
        <f t="array" ref="T8064">_xlfn.IFS(Raw_Data[[#This Row],[Call Status]]="Resolved","5",Raw_Data[[#This Row],[Call Status]]="Escalated","2",Raw_Data[[#This Row],[Call Status]]="Pending","3",Raw_Data[[#This Row],[Call Status]]="Abandoned","0")</f>
        <v>5</v>
      </c>
      <c r="U8064" t="str">
        <f>TEXT(Raw_Data[[#This Row],[Call Date]],"mmmm")</f>
        <v>October</v>
      </c>
      <c r="V8064" t="str" cm="1">
        <f t="array" ref="V8064">_xlfn.IFS(Raw_Data[[#This Row],[Customer Satisfaction]]&lt;2,"Poor",Raw_Data[[#This Row],[Customer Satisfaction]]&lt;4,"Average",Raw_Data[[#This Row],[Customer Satisfaction]]&gt;=4,"Excellent")</f>
        <v>Poor</v>
      </c>
    </row>
    <row r="8065" spans="2:22" x14ac:dyDescent="0.3">
      <c r="B8065" t="s">
        <v>8906</v>
      </c>
      <c r="C8065" s="2">
        <v>45835</v>
      </c>
      <c r="D8065" s="1">
        <v>0.73055555555555551</v>
      </c>
      <c r="E8065" t="s">
        <v>91</v>
      </c>
      <c r="F8065" t="s">
        <v>48</v>
      </c>
      <c r="G8065" t="s">
        <v>162</v>
      </c>
      <c r="H8065" t="s">
        <v>2392</v>
      </c>
      <c r="I8065" t="s">
        <v>1130</v>
      </c>
      <c r="J8065" t="s">
        <v>49</v>
      </c>
      <c r="K8065" t="s">
        <v>8876</v>
      </c>
      <c r="L8065" t="s">
        <v>8877</v>
      </c>
      <c r="M8065">
        <v>0.9</v>
      </c>
      <c r="N8065">
        <v>6.4</v>
      </c>
      <c r="O8065" t="s">
        <v>28</v>
      </c>
      <c r="P8065">
        <v>2</v>
      </c>
      <c r="Q8065" t="s">
        <v>1014</v>
      </c>
      <c r="R8065" t="s">
        <v>28</v>
      </c>
      <c r="S8065">
        <v>262.83</v>
      </c>
      <c r="T8065" t="str" cm="1">
        <f t="array" ref="T8065">_xlfn.IFS(Raw_Data[[#This Row],[Call Status]]="Resolved","5",Raw_Data[[#This Row],[Call Status]]="Escalated","2",Raw_Data[[#This Row],[Call Status]]="Pending","3",Raw_Data[[#This Row],[Call Status]]="Abandoned","0")</f>
        <v>3</v>
      </c>
      <c r="U8065" t="str">
        <f>TEXT(Raw_Data[[#This Row],[Call Date]],"mmmm")</f>
        <v>June</v>
      </c>
      <c r="V8065" t="str" cm="1">
        <f t="array" ref="V8065">_xlfn.IFS(Raw_Data[[#This Row],[Customer Satisfaction]]&lt;2,"Poor",Raw_Data[[#This Row],[Customer Satisfaction]]&lt;4,"Average",Raw_Data[[#This Row],[Customer Satisfaction]]&gt;=4,"Excellent")</f>
        <v>Average</v>
      </c>
    </row>
    <row r="8066" spans="2:22" x14ac:dyDescent="0.3">
      <c r="B8066" t="s">
        <v>8404</v>
      </c>
      <c r="C8066" s="2">
        <v>45872</v>
      </c>
      <c r="D8066" s="1">
        <v>0.7944444444444444</v>
      </c>
      <c r="E8066" t="s">
        <v>100</v>
      </c>
      <c r="F8066" t="s">
        <v>20</v>
      </c>
      <c r="G8066" t="s">
        <v>162</v>
      </c>
      <c r="H8066" t="s">
        <v>2392</v>
      </c>
      <c r="I8066" t="s">
        <v>23</v>
      </c>
      <c r="J8066" t="s">
        <v>49</v>
      </c>
      <c r="K8066" t="s">
        <v>16</v>
      </c>
      <c r="L8066" t="s">
        <v>16</v>
      </c>
      <c r="M8066">
        <v>1.6</v>
      </c>
      <c r="N8066">
        <v>11.4</v>
      </c>
      <c r="O8066" t="s">
        <v>28</v>
      </c>
      <c r="P8066">
        <v>2</v>
      </c>
      <c r="Q8066" t="s">
        <v>1014</v>
      </c>
      <c r="R8066" t="s">
        <v>26</v>
      </c>
      <c r="S8066">
        <v>207.25</v>
      </c>
      <c r="T8066" t="str" cm="1">
        <f t="array" ref="T8066">_xlfn.IFS(Raw_Data[[#This Row],[Call Status]]="Resolved","5",Raw_Data[[#This Row],[Call Status]]="Escalated","2",Raw_Data[[#This Row],[Call Status]]="Pending","3",Raw_Data[[#This Row],[Call Status]]="Abandoned","0")</f>
        <v>2</v>
      </c>
      <c r="U8066" t="str">
        <f>TEXT(Raw_Data[[#This Row],[Call Date]],"mmmm")</f>
        <v>August</v>
      </c>
      <c r="V8066" t="str" cm="1">
        <f t="array" ref="V8066">_xlfn.IFS(Raw_Data[[#This Row],[Customer Satisfaction]]&lt;2,"Poor",Raw_Data[[#This Row],[Customer Satisfaction]]&lt;4,"Average",Raw_Data[[#This Row],[Customer Satisfaction]]&gt;=4,"Excellent")</f>
        <v>Average</v>
      </c>
    </row>
    <row r="8067" spans="2:22" x14ac:dyDescent="0.3">
      <c r="B8067" t="s">
        <v>9639</v>
      </c>
      <c r="C8067" s="2">
        <v>45972</v>
      </c>
      <c r="D8067" s="1">
        <v>0.67291666666666672</v>
      </c>
      <c r="E8067" t="s">
        <v>70</v>
      </c>
      <c r="F8067" t="s">
        <v>48</v>
      </c>
      <c r="G8067" t="s">
        <v>162</v>
      </c>
      <c r="H8067" t="s">
        <v>22</v>
      </c>
      <c r="I8067" t="s">
        <v>1137</v>
      </c>
      <c r="J8067" t="s">
        <v>49</v>
      </c>
      <c r="K8067" t="s">
        <v>8876</v>
      </c>
      <c r="L8067" t="s">
        <v>8877</v>
      </c>
      <c r="M8067">
        <v>2.5</v>
      </c>
      <c r="N8067">
        <v>12</v>
      </c>
      <c r="O8067" t="s">
        <v>28</v>
      </c>
      <c r="P8067">
        <v>1</v>
      </c>
      <c r="Q8067" t="s">
        <v>1014</v>
      </c>
      <c r="R8067" t="s">
        <v>28</v>
      </c>
      <c r="S8067">
        <v>255.28</v>
      </c>
      <c r="T8067" t="str" cm="1">
        <f t="array" ref="T8067">_xlfn.IFS(Raw_Data[[#This Row],[Call Status]]="Resolved","5",Raw_Data[[#This Row],[Call Status]]="Escalated","2",Raw_Data[[#This Row],[Call Status]]="Pending","3",Raw_Data[[#This Row],[Call Status]]="Abandoned","0")</f>
        <v>3</v>
      </c>
      <c r="U8067" t="str">
        <f>TEXT(Raw_Data[[#This Row],[Call Date]],"mmmm")</f>
        <v>November</v>
      </c>
      <c r="V8067" t="str" cm="1">
        <f t="array" ref="V8067">_xlfn.IFS(Raw_Data[[#This Row],[Customer Satisfaction]]&lt;2,"Poor",Raw_Data[[#This Row],[Customer Satisfaction]]&lt;4,"Average",Raw_Data[[#This Row],[Customer Satisfaction]]&gt;=4,"Excellent")</f>
        <v>Poor</v>
      </c>
    </row>
    <row r="8068" spans="2:22" x14ac:dyDescent="0.3">
      <c r="B8068" t="s">
        <v>5108</v>
      </c>
      <c r="C8068" s="2">
        <v>45696</v>
      </c>
      <c r="D8068" s="1">
        <v>0.5625</v>
      </c>
      <c r="E8068" t="s">
        <v>91</v>
      </c>
      <c r="F8068" t="s">
        <v>38</v>
      </c>
      <c r="G8068" t="s">
        <v>162</v>
      </c>
      <c r="H8068" t="s">
        <v>22</v>
      </c>
      <c r="I8068" t="s">
        <v>1128</v>
      </c>
      <c r="J8068" t="s">
        <v>64</v>
      </c>
      <c r="K8068" t="s">
        <v>25</v>
      </c>
      <c r="L8068" t="s">
        <v>3564</v>
      </c>
      <c r="M8068">
        <v>2</v>
      </c>
      <c r="N8068">
        <v>8.8000000000000007</v>
      </c>
      <c r="O8068" t="s">
        <v>26</v>
      </c>
      <c r="P8068">
        <v>5</v>
      </c>
      <c r="Q8068" t="s">
        <v>27</v>
      </c>
      <c r="R8068" t="s">
        <v>28</v>
      </c>
      <c r="S8068">
        <v>144.86000000000001</v>
      </c>
      <c r="T8068" t="str" cm="1">
        <f t="array" ref="T8068">_xlfn.IFS(Raw_Data[[#This Row],[Call Status]]="Resolved","5",Raw_Data[[#This Row],[Call Status]]="Escalated","2",Raw_Data[[#This Row],[Call Status]]="Pending","3",Raw_Data[[#This Row],[Call Status]]="Abandoned","0")</f>
        <v>5</v>
      </c>
      <c r="U8068" t="str">
        <f>TEXT(Raw_Data[[#This Row],[Call Date]],"mmmm")</f>
        <v>February</v>
      </c>
      <c r="V8068" t="str" cm="1">
        <f t="array" ref="V8068">_xlfn.IFS(Raw_Data[[#This Row],[Customer Satisfaction]]&lt;2,"Poor",Raw_Data[[#This Row],[Customer Satisfaction]]&lt;4,"Average",Raw_Data[[#This Row],[Customer Satisfaction]]&gt;=4,"Excellent")</f>
        <v>Excellent</v>
      </c>
    </row>
    <row r="8069" spans="2:22" x14ac:dyDescent="0.3">
      <c r="B8069" t="s">
        <v>7717</v>
      </c>
      <c r="C8069" s="2">
        <v>45916</v>
      </c>
      <c r="D8069" s="1">
        <v>0.78611111111111109</v>
      </c>
      <c r="E8069" t="s">
        <v>57</v>
      </c>
      <c r="F8069" t="s">
        <v>48</v>
      </c>
      <c r="G8069" t="s">
        <v>250</v>
      </c>
      <c r="H8069" t="s">
        <v>22</v>
      </c>
      <c r="I8069" t="s">
        <v>1130</v>
      </c>
      <c r="J8069" t="s">
        <v>49</v>
      </c>
      <c r="K8069" t="s">
        <v>7253</v>
      </c>
      <c r="L8069" t="s">
        <v>7254</v>
      </c>
      <c r="M8069">
        <v>3.8</v>
      </c>
      <c r="N8069">
        <v>8.3000000000000007</v>
      </c>
      <c r="O8069" t="s">
        <v>28</v>
      </c>
      <c r="P8069">
        <v>1</v>
      </c>
      <c r="Q8069" t="s">
        <v>1014</v>
      </c>
      <c r="R8069" t="s">
        <v>28</v>
      </c>
      <c r="S8069">
        <v>1266.08</v>
      </c>
      <c r="T8069" t="str" cm="1">
        <f t="array" ref="T8069">_xlfn.IFS(Raw_Data[[#This Row],[Call Status]]="Resolved","5",Raw_Data[[#This Row],[Call Status]]="Escalated","2",Raw_Data[[#This Row],[Call Status]]="Pending","3",Raw_Data[[#This Row],[Call Status]]="Abandoned","0")</f>
        <v>0</v>
      </c>
      <c r="U8069" t="str">
        <f>TEXT(Raw_Data[[#This Row],[Call Date]],"mmmm")</f>
        <v>September</v>
      </c>
      <c r="V8069" t="str" cm="1">
        <f t="array" ref="V8069">_xlfn.IFS(Raw_Data[[#This Row],[Customer Satisfaction]]&lt;2,"Poor",Raw_Data[[#This Row],[Customer Satisfaction]]&lt;4,"Average",Raw_Data[[#This Row],[Customer Satisfaction]]&gt;=4,"Excellent")</f>
        <v>Poor</v>
      </c>
    </row>
    <row r="8070" spans="2:22" x14ac:dyDescent="0.3">
      <c r="B8070" t="s">
        <v>6660</v>
      </c>
      <c r="C8070" s="2">
        <v>45861</v>
      </c>
      <c r="D8070" s="1">
        <v>0.45069444444444445</v>
      </c>
      <c r="E8070" t="s">
        <v>47</v>
      </c>
      <c r="F8070" t="s">
        <v>20</v>
      </c>
      <c r="G8070" t="s">
        <v>21</v>
      </c>
      <c r="H8070" t="s">
        <v>22</v>
      </c>
      <c r="I8070" t="s">
        <v>23</v>
      </c>
      <c r="J8070" t="s">
        <v>42</v>
      </c>
      <c r="K8070" t="s">
        <v>25</v>
      </c>
      <c r="L8070" t="s">
        <v>3561</v>
      </c>
      <c r="M8070">
        <v>2.6</v>
      </c>
      <c r="N8070">
        <v>8.1</v>
      </c>
      <c r="O8070" t="s">
        <v>26</v>
      </c>
      <c r="P8070">
        <v>3</v>
      </c>
      <c r="Q8070" t="s">
        <v>615</v>
      </c>
      <c r="R8070" t="s">
        <v>28</v>
      </c>
      <c r="S8070">
        <v>243.36</v>
      </c>
      <c r="T8070" t="str" cm="1">
        <f t="array" ref="T8070">_xlfn.IFS(Raw_Data[[#This Row],[Call Status]]="Resolved","5",Raw_Data[[#This Row],[Call Status]]="Escalated","2",Raw_Data[[#This Row],[Call Status]]="Pending","3",Raw_Data[[#This Row],[Call Status]]="Abandoned","0")</f>
        <v>5</v>
      </c>
      <c r="U8070" t="str">
        <f>TEXT(Raw_Data[[#This Row],[Call Date]],"mmmm")</f>
        <v>July</v>
      </c>
      <c r="V8070" t="str" cm="1">
        <f t="array" ref="V8070">_xlfn.IFS(Raw_Data[[#This Row],[Customer Satisfaction]]&lt;2,"Poor",Raw_Data[[#This Row],[Customer Satisfaction]]&lt;4,"Average",Raw_Data[[#This Row],[Customer Satisfaction]]&gt;=4,"Excellent")</f>
        <v>Average</v>
      </c>
    </row>
    <row r="8071" spans="2:22" x14ac:dyDescent="0.3">
      <c r="B8071" t="s">
        <v>7902</v>
      </c>
      <c r="C8071" s="2">
        <v>45664</v>
      </c>
      <c r="D8071" s="1">
        <v>0.65138888888888891</v>
      </c>
      <c r="E8071" t="s">
        <v>41</v>
      </c>
      <c r="F8071" t="s">
        <v>38</v>
      </c>
      <c r="G8071" t="s">
        <v>21</v>
      </c>
      <c r="H8071" t="s">
        <v>2392</v>
      </c>
      <c r="I8071" t="s">
        <v>1128</v>
      </c>
      <c r="J8071" t="s">
        <v>42</v>
      </c>
      <c r="K8071" t="s">
        <v>16</v>
      </c>
      <c r="L8071" t="s">
        <v>16</v>
      </c>
      <c r="M8071">
        <v>3.5</v>
      </c>
      <c r="N8071">
        <v>2.7</v>
      </c>
      <c r="O8071" t="s">
        <v>28</v>
      </c>
      <c r="P8071">
        <v>3</v>
      </c>
      <c r="Q8071" t="s">
        <v>615</v>
      </c>
      <c r="R8071" t="s">
        <v>26</v>
      </c>
      <c r="S8071">
        <v>112.79</v>
      </c>
      <c r="T8071" t="str" cm="1">
        <f t="array" ref="T8071">_xlfn.IFS(Raw_Data[[#This Row],[Call Status]]="Resolved","5",Raw_Data[[#This Row],[Call Status]]="Escalated","2",Raw_Data[[#This Row],[Call Status]]="Pending","3",Raw_Data[[#This Row],[Call Status]]="Abandoned","0")</f>
        <v>2</v>
      </c>
      <c r="U8071" t="str">
        <f>TEXT(Raw_Data[[#This Row],[Call Date]],"mmmm")</f>
        <v>January</v>
      </c>
      <c r="V8071" t="str" cm="1">
        <f t="array" ref="V8071">_xlfn.IFS(Raw_Data[[#This Row],[Customer Satisfaction]]&lt;2,"Poor",Raw_Data[[#This Row],[Customer Satisfaction]]&lt;4,"Average",Raw_Data[[#This Row],[Customer Satisfaction]]&gt;=4,"Excellent")</f>
        <v>Average</v>
      </c>
    </row>
    <row r="8072" spans="2:22" x14ac:dyDescent="0.3">
      <c r="B8072" t="s">
        <v>5622</v>
      </c>
      <c r="C8072" s="2">
        <v>45706</v>
      </c>
      <c r="D8072" s="1">
        <v>0.73958333333333337</v>
      </c>
      <c r="E8072" t="s">
        <v>59</v>
      </c>
      <c r="F8072" t="s">
        <v>48</v>
      </c>
      <c r="G8072" t="s">
        <v>21</v>
      </c>
      <c r="H8072" t="s">
        <v>2026</v>
      </c>
      <c r="I8072" t="s">
        <v>23</v>
      </c>
      <c r="J8072" t="s">
        <v>64</v>
      </c>
      <c r="K8072" t="s">
        <v>25</v>
      </c>
      <c r="L8072" t="s">
        <v>3559</v>
      </c>
      <c r="M8072">
        <v>2.2000000000000002</v>
      </c>
      <c r="N8072">
        <v>8.3000000000000007</v>
      </c>
      <c r="O8072" t="s">
        <v>26</v>
      </c>
      <c r="P8072">
        <v>3</v>
      </c>
      <c r="Q8072" t="s">
        <v>615</v>
      </c>
      <c r="R8072" t="s">
        <v>26</v>
      </c>
      <c r="S8072">
        <v>353.88</v>
      </c>
      <c r="T8072" t="str" cm="1">
        <f t="array" ref="T8072">_xlfn.IFS(Raw_Data[[#This Row],[Call Status]]="Resolved","5",Raw_Data[[#This Row],[Call Status]]="Escalated","2",Raw_Data[[#This Row],[Call Status]]="Pending","3",Raw_Data[[#This Row],[Call Status]]="Abandoned","0")</f>
        <v>5</v>
      </c>
      <c r="U8072" t="str">
        <f>TEXT(Raw_Data[[#This Row],[Call Date]],"mmmm")</f>
        <v>February</v>
      </c>
      <c r="V8072" t="str" cm="1">
        <f t="array" ref="V8072">_xlfn.IFS(Raw_Data[[#This Row],[Customer Satisfaction]]&lt;2,"Poor",Raw_Data[[#This Row],[Customer Satisfaction]]&lt;4,"Average",Raw_Data[[#This Row],[Customer Satisfaction]]&gt;=4,"Excellent")</f>
        <v>Average</v>
      </c>
    </row>
    <row r="8073" spans="2:22" x14ac:dyDescent="0.3">
      <c r="B8073" t="s">
        <v>3572</v>
      </c>
      <c r="C8073" s="2">
        <v>45683</v>
      </c>
      <c r="D8073" s="1">
        <v>0.43402777777777779</v>
      </c>
      <c r="E8073" t="s">
        <v>91</v>
      </c>
      <c r="F8073" t="s">
        <v>48</v>
      </c>
      <c r="G8073" t="s">
        <v>21</v>
      </c>
      <c r="H8073" t="s">
        <v>2026</v>
      </c>
      <c r="I8073" t="s">
        <v>1130</v>
      </c>
      <c r="J8073" t="s">
        <v>45</v>
      </c>
      <c r="K8073" t="s">
        <v>25</v>
      </c>
      <c r="L8073" t="s">
        <v>3564</v>
      </c>
      <c r="M8073">
        <v>0.8</v>
      </c>
      <c r="N8073">
        <v>13.2</v>
      </c>
      <c r="O8073" t="s">
        <v>26</v>
      </c>
      <c r="P8073">
        <v>5</v>
      </c>
      <c r="Q8073" t="s">
        <v>27</v>
      </c>
      <c r="R8073" t="s">
        <v>28</v>
      </c>
      <c r="S8073">
        <v>687.16</v>
      </c>
      <c r="T8073" t="str" cm="1">
        <f t="array" ref="T8073">_xlfn.IFS(Raw_Data[[#This Row],[Call Status]]="Resolved","5",Raw_Data[[#This Row],[Call Status]]="Escalated","2",Raw_Data[[#This Row],[Call Status]]="Pending","3",Raw_Data[[#This Row],[Call Status]]="Abandoned","0")</f>
        <v>5</v>
      </c>
      <c r="U8073" t="str">
        <f>TEXT(Raw_Data[[#This Row],[Call Date]],"mmmm")</f>
        <v>January</v>
      </c>
      <c r="V8073" t="str" cm="1">
        <f t="array" ref="V8073">_xlfn.IFS(Raw_Data[[#This Row],[Customer Satisfaction]]&lt;2,"Poor",Raw_Data[[#This Row],[Customer Satisfaction]]&lt;4,"Average",Raw_Data[[#This Row],[Customer Satisfaction]]&gt;=4,"Excellent")</f>
        <v>Excellent</v>
      </c>
    </row>
    <row r="8074" spans="2:22" x14ac:dyDescent="0.3">
      <c r="B8074" t="s">
        <v>1685</v>
      </c>
      <c r="C8074" s="2">
        <v>45818</v>
      </c>
      <c r="D8074" s="1">
        <v>0.55000000000000004</v>
      </c>
      <c r="E8074" t="s">
        <v>53</v>
      </c>
      <c r="F8074" t="s">
        <v>20</v>
      </c>
      <c r="G8074" t="s">
        <v>250</v>
      </c>
      <c r="H8074" t="s">
        <v>22</v>
      </c>
      <c r="I8074" t="s">
        <v>1128</v>
      </c>
      <c r="J8074" t="s">
        <v>31</v>
      </c>
      <c r="K8074" t="s">
        <v>25</v>
      </c>
      <c r="L8074" t="s">
        <v>25</v>
      </c>
      <c r="M8074">
        <v>3.5</v>
      </c>
      <c r="N8074">
        <v>6.9</v>
      </c>
      <c r="O8074" t="s">
        <v>26</v>
      </c>
      <c r="P8074">
        <v>3</v>
      </c>
      <c r="Q8074" t="s">
        <v>615</v>
      </c>
      <c r="R8074" t="s">
        <v>28</v>
      </c>
      <c r="S8074">
        <v>40.229999999999997</v>
      </c>
      <c r="T8074" t="str" cm="1">
        <f t="array" ref="T8074">_xlfn.IFS(Raw_Data[[#This Row],[Call Status]]="Resolved","5",Raw_Data[[#This Row],[Call Status]]="Escalated","2",Raw_Data[[#This Row],[Call Status]]="Pending","3",Raw_Data[[#This Row],[Call Status]]="Abandoned","0")</f>
        <v>5</v>
      </c>
      <c r="U8074" t="str">
        <f>TEXT(Raw_Data[[#This Row],[Call Date]],"mmmm")</f>
        <v>June</v>
      </c>
      <c r="V8074" t="str" cm="1">
        <f t="array" ref="V8074">_xlfn.IFS(Raw_Data[[#This Row],[Customer Satisfaction]]&lt;2,"Poor",Raw_Data[[#This Row],[Customer Satisfaction]]&lt;4,"Average",Raw_Data[[#This Row],[Customer Satisfaction]]&gt;=4,"Excellent")</f>
        <v>Average</v>
      </c>
    </row>
    <row r="8075" spans="2:22" x14ac:dyDescent="0.3">
      <c r="B8075" t="s">
        <v>956</v>
      </c>
      <c r="C8075" s="2">
        <v>46014</v>
      </c>
      <c r="D8075" s="1">
        <v>0.82638888888888884</v>
      </c>
      <c r="E8075" t="s">
        <v>91</v>
      </c>
      <c r="F8075" t="s">
        <v>48</v>
      </c>
      <c r="G8075" t="s">
        <v>250</v>
      </c>
      <c r="H8075" t="s">
        <v>22</v>
      </c>
      <c r="I8075" t="s">
        <v>23</v>
      </c>
      <c r="J8075" t="s">
        <v>35</v>
      </c>
      <c r="K8075" t="s">
        <v>25</v>
      </c>
      <c r="L8075" t="s">
        <v>25</v>
      </c>
      <c r="M8075">
        <v>3.1</v>
      </c>
      <c r="N8075">
        <v>8.5</v>
      </c>
      <c r="O8075" t="s">
        <v>26</v>
      </c>
      <c r="P8075">
        <v>3</v>
      </c>
      <c r="Q8075" t="s">
        <v>615</v>
      </c>
      <c r="R8075" t="s">
        <v>28</v>
      </c>
      <c r="S8075">
        <v>203.39</v>
      </c>
      <c r="T8075" t="str" cm="1">
        <f t="array" ref="T8075">_xlfn.IFS(Raw_Data[[#This Row],[Call Status]]="Resolved","5",Raw_Data[[#This Row],[Call Status]]="Escalated","2",Raw_Data[[#This Row],[Call Status]]="Pending","3",Raw_Data[[#This Row],[Call Status]]="Abandoned","0")</f>
        <v>5</v>
      </c>
      <c r="U8075" t="str">
        <f>TEXT(Raw_Data[[#This Row],[Call Date]],"mmmm")</f>
        <v>December</v>
      </c>
      <c r="V8075" t="str" cm="1">
        <f t="array" ref="V8075">_xlfn.IFS(Raw_Data[[#This Row],[Customer Satisfaction]]&lt;2,"Poor",Raw_Data[[#This Row],[Customer Satisfaction]]&lt;4,"Average",Raw_Data[[#This Row],[Customer Satisfaction]]&gt;=4,"Excellent")</f>
        <v>Average</v>
      </c>
    </row>
    <row r="8076" spans="2:22" x14ac:dyDescent="0.3">
      <c r="B8076" t="s">
        <v>4056</v>
      </c>
      <c r="C8076" s="2">
        <v>45833</v>
      </c>
      <c r="D8076" s="1">
        <v>0.36041666666666666</v>
      </c>
      <c r="E8076" t="s">
        <v>91</v>
      </c>
      <c r="F8076" t="s">
        <v>34</v>
      </c>
      <c r="G8076" t="s">
        <v>21</v>
      </c>
      <c r="H8076" t="s">
        <v>2392</v>
      </c>
      <c r="I8076" t="s">
        <v>1130</v>
      </c>
      <c r="J8076" t="s">
        <v>64</v>
      </c>
      <c r="K8076" t="s">
        <v>25</v>
      </c>
      <c r="L8076" t="s">
        <v>3561</v>
      </c>
      <c r="M8076">
        <v>2.5</v>
      </c>
      <c r="N8076">
        <v>9</v>
      </c>
      <c r="O8076" t="s">
        <v>28</v>
      </c>
      <c r="P8076">
        <v>3</v>
      </c>
      <c r="Q8076" t="s">
        <v>615</v>
      </c>
      <c r="R8076" t="s">
        <v>28</v>
      </c>
      <c r="S8076">
        <v>244.84</v>
      </c>
      <c r="T8076" t="str" cm="1">
        <f t="array" ref="T8076">_xlfn.IFS(Raw_Data[[#This Row],[Call Status]]="Resolved","5",Raw_Data[[#This Row],[Call Status]]="Escalated","2",Raw_Data[[#This Row],[Call Status]]="Pending","3",Raw_Data[[#This Row],[Call Status]]="Abandoned","0")</f>
        <v>5</v>
      </c>
      <c r="U8076" t="str">
        <f>TEXT(Raw_Data[[#This Row],[Call Date]],"mmmm")</f>
        <v>June</v>
      </c>
      <c r="V8076" t="str" cm="1">
        <f t="array" ref="V8076">_xlfn.IFS(Raw_Data[[#This Row],[Customer Satisfaction]]&lt;2,"Poor",Raw_Data[[#This Row],[Customer Satisfaction]]&lt;4,"Average",Raw_Data[[#This Row],[Customer Satisfaction]]&gt;=4,"Excellent")</f>
        <v>Average</v>
      </c>
    </row>
    <row r="8077" spans="2:22" x14ac:dyDescent="0.3">
      <c r="B8077" t="s">
        <v>1498</v>
      </c>
      <c r="C8077" s="2">
        <v>45736</v>
      </c>
      <c r="D8077" s="1">
        <v>0.76111111111111107</v>
      </c>
      <c r="E8077" t="s">
        <v>100</v>
      </c>
      <c r="F8077" t="s">
        <v>38</v>
      </c>
      <c r="G8077" t="s">
        <v>327</v>
      </c>
      <c r="H8077" t="s">
        <v>22</v>
      </c>
      <c r="I8077" t="s">
        <v>1128</v>
      </c>
      <c r="J8077" t="s">
        <v>76</v>
      </c>
      <c r="K8077" t="s">
        <v>25</v>
      </c>
      <c r="L8077" t="s">
        <v>25</v>
      </c>
      <c r="M8077">
        <v>6.5</v>
      </c>
      <c r="N8077">
        <v>6.1</v>
      </c>
      <c r="O8077" t="s">
        <v>26</v>
      </c>
      <c r="P8077">
        <v>0</v>
      </c>
      <c r="Q8077" t="s">
        <v>615</v>
      </c>
      <c r="R8077" t="s">
        <v>28</v>
      </c>
      <c r="S8077">
        <v>28.28</v>
      </c>
      <c r="T8077" t="str" cm="1">
        <f t="array" ref="T8077">_xlfn.IFS(Raw_Data[[#This Row],[Call Status]]="Resolved","5",Raw_Data[[#This Row],[Call Status]]="Escalated","2",Raw_Data[[#This Row],[Call Status]]="Pending","3",Raw_Data[[#This Row],[Call Status]]="Abandoned","0")</f>
        <v>5</v>
      </c>
      <c r="U8077" t="str">
        <f>TEXT(Raw_Data[[#This Row],[Call Date]],"mmmm")</f>
        <v>March</v>
      </c>
      <c r="V8077" t="str" cm="1">
        <f t="array" ref="V8077">_xlfn.IFS(Raw_Data[[#This Row],[Customer Satisfaction]]&lt;2,"Poor",Raw_Data[[#This Row],[Customer Satisfaction]]&lt;4,"Average",Raw_Data[[#This Row],[Customer Satisfaction]]&gt;=4,"Excellent")</f>
        <v>Poor</v>
      </c>
    </row>
    <row r="8078" spans="2:22" x14ac:dyDescent="0.3">
      <c r="B8078" t="s">
        <v>5295</v>
      </c>
      <c r="C8078" s="2">
        <v>45659</v>
      </c>
      <c r="D8078" s="1">
        <v>0.69444444444444442</v>
      </c>
      <c r="E8078" t="s">
        <v>57</v>
      </c>
      <c r="F8078" t="s">
        <v>20</v>
      </c>
      <c r="G8078" t="s">
        <v>21</v>
      </c>
      <c r="H8078" t="s">
        <v>2026</v>
      </c>
      <c r="I8078" t="s">
        <v>23</v>
      </c>
      <c r="J8078" t="s">
        <v>49</v>
      </c>
      <c r="K8078" t="s">
        <v>25</v>
      </c>
      <c r="L8078" t="s">
        <v>3564</v>
      </c>
      <c r="M8078">
        <v>1.7</v>
      </c>
      <c r="N8078">
        <v>16.899999999999999</v>
      </c>
      <c r="O8078" t="s">
        <v>28</v>
      </c>
      <c r="P8078">
        <v>3</v>
      </c>
      <c r="Q8078" t="s">
        <v>615</v>
      </c>
      <c r="R8078" t="s">
        <v>28</v>
      </c>
      <c r="S8078">
        <v>94.32</v>
      </c>
      <c r="T8078" t="str" cm="1">
        <f t="array" ref="T8078">_xlfn.IFS(Raw_Data[[#This Row],[Call Status]]="Resolved","5",Raw_Data[[#This Row],[Call Status]]="Escalated","2",Raw_Data[[#This Row],[Call Status]]="Pending","3",Raw_Data[[#This Row],[Call Status]]="Abandoned","0")</f>
        <v>5</v>
      </c>
      <c r="U8078" t="str">
        <f>TEXT(Raw_Data[[#This Row],[Call Date]],"mmmm")</f>
        <v>January</v>
      </c>
      <c r="V8078" t="str" cm="1">
        <f t="array" ref="V8078">_xlfn.IFS(Raw_Data[[#This Row],[Customer Satisfaction]]&lt;2,"Poor",Raw_Data[[#This Row],[Customer Satisfaction]]&lt;4,"Average",Raw_Data[[#This Row],[Customer Satisfaction]]&gt;=4,"Excellent")</f>
        <v>Average</v>
      </c>
    </row>
    <row r="8079" spans="2:22" x14ac:dyDescent="0.3">
      <c r="B8079" t="s">
        <v>3442</v>
      </c>
      <c r="C8079" s="2">
        <v>45789</v>
      </c>
      <c r="D8079" s="1">
        <v>0.74444444444444446</v>
      </c>
      <c r="E8079" t="s">
        <v>100</v>
      </c>
      <c r="F8079" t="s">
        <v>20</v>
      </c>
      <c r="G8079" t="s">
        <v>327</v>
      </c>
      <c r="H8079" t="s">
        <v>2026</v>
      </c>
      <c r="I8079" t="s">
        <v>23</v>
      </c>
      <c r="J8079" t="s">
        <v>49</v>
      </c>
      <c r="K8079" t="s">
        <v>25</v>
      </c>
      <c r="L8079" t="s">
        <v>25</v>
      </c>
      <c r="M8079">
        <v>1.3</v>
      </c>
      <c r="N8079">
        <v>7.1</v>
      </c>
      <c r="O8079" t="s">
        <v>26</v>
      </c>
      <c r="P8079">
        <v>5</v>
      </c>
      <c r="Q8079" t="s">
        <v>27</v>
      </c>
      <c r="R8079" t="s">
        <v>28</v>
      </c>
      <c r="S8079">
        <v>49.43</v>
      </c>
      <c r="T8079" t="str" cm="1">
        <f t="array" ref="T8079">_xlfn.IFS(Raw_Data[[#This Row],[Call Status]]="Resolved","5",Raw_Data[[#This Row],[Call Status]]="Escalated","2",Raw_Data[[#This Row],[Call Status]]="Pending","3",Raw_Data[[#This Row],[Call Status]]="Abandoned","0")</f>
        <v>5</v>
      </c>
      <c r="U8079" t="str">
        <f>TEXT(Raw_Data[[#This Row],[Call Date]],"mmmm")</f>
        <v>May</v>
      </c>
      <c r="V8079" t="str" cm="1">
        <f t="array" ref="V8079">_xlfn.IFS(Raw_Data[[#This Row],[Customer Satisfaction]]&lt;2,"Poor",Raw_Data[[#This Row],[Customer Satisfaction]]&lt;4,"Average",Raw_Data[[#This Row],[Customer Satisfaction]]&gt;=4,"Excellent")</f>
        <v>Excellent</v>
      </c>
    </row>
    <row r="8080" spans="2:22" x14ac:dyDescent="0.3">
      <c r="B8080" t="s">
        <v>5387</v>
      </c>
      <c r="C8080" s="2">
        <v>45933</v>
      </c>
      <c r="D8080" s="1">
        <v>0.8930555555555556</v>
      </c>
      <c r="E8080" t="s">
        <v>57</v>
      </c>
      <c r="F8080" t="s">
        <v>34</v>
      </c>
      <c r="G8080" t="s">
        <v>250</v>
      </c>
      <c r="H8080" t="s">
        <v>2026</v>
      </c>
      <c r="I8080" t="s">
        <v>23</v>
      </c>
      <c r="J8080" t="s">
        <v>45</v>
      </c>
      <c r="K8080" t="s">
        <v>25</v>
      </c>
      <c r="L8080" t="s">
        <v>3561</v>
      </c>
      <c r="M8080">
        <v>4.8</v>
      </c>
      <c r="N8080">
        <v>12.7</v>
      </c>
      <c r="O8080" t="s">
        <v>26</v>
      </c>
      <c r="P8080">
        <v>0</v>
      </c>
      <c r="Q8080" t="s">
        <v>27</v>
      </c>
      <c r="R8080" t="s">
        <v>28</v>
      </c>
      <c r="S8080">
        <v>9.08</v>
      </c>
      <c r="T8080" t="str" cm="1">
        <f t="array" ref="T8080">_xlfn.IFS(Raw_Data[[#This Row],[Call Status]]="Resolved","5",Raw_Data[[#This Row],[Call Status]]="Escalated","2",Raw_Data[[#This Row],[Call Status]]="Pending","3",Raw_Data[[#This Row],[Call Status]]="Abandoned","0")</f>
        <v>5</v>
      </c>
      <c r="U8080" t="str">
        <f>TEXT(Raw_Data[[#This Row],[Call Date]],"mmmm")</f>
        <v>October</v>
      </c>
      <c r="V8080" t="str" cm="1">
        <f t="array" ref="V8080">_xlfn.IFS(Raw_Data[[#This Row],[Customer Satisfaction]]&lt;2,"Poor",Raw_Data[[#This Row],[Customer Satisfaction]]&lt;4,"Average",Raw_Data[[#This Row],[Customer Satisfaction]]&gt;=4,"Excellent")</f>
        <v>Poor</v>
      </c>
    </row>
    <row r="8081" spans="2:22" x14ac:dyDescent="0.3">
      <c r="B8081" t="s">
        <v>8827</v>
      </c>
      <c r="C8081" s="2">
        <v>45774</v>
      </c>
      <c r="D8081" s="1">
        <v>0.81805555555555554</v>
      </c>
      <c r="E8081" t="s">
        <v>33</v>
      </c>
      <c r="F8081" t="s">
        <v>38</v>
      </c>
      <c r="G8081" t="s">
        <v>21</v>
      </c>
      <c r="H8081" t="s">
        <v>22</v>
      </c>
      <c r="I8081" t="s">
        <v>23</v>
      </c>
      <c r="J8081" t="s">
        <v>35</v>
      </c>
      <c r="K8081" t="s">
        <v>16</v>
      </c>
      <c r="L8081" t="s">
        <v>16</v>
      </c>
      <c r="M8081">
        <v>2.2999999999999998</v>
      </c>
      <c r="N8081">
        <v>5.7</v>
      </c>
      <c r="O8081" t="s">
        <v>28</v>
      </c>
      <c r="P8081">
        <v>1</v>
      </c>
      <c r="Q8081" t="s">
        <v>1014</v>
      </c>
      <c r="R8081" t="s">
        <v>26</v>
      </c>
      <c r="S8081">
        <v>73.900000000000006</v>
      </c>
      <c r="T8081" t="str" cm="1">
        <f t="array" ref="T8081">_xlfn.IFS(Raw_Data[[#This Row],[Call Status]]="Resolved","5",Raw_Data[[#This Row],[Call Status]]="Escalated","2",Raw_Data[[#This Row],[Call Status]]="Pending","3",Raw_Data[[#This Row],[Call Status]]="Abandoned","0")</f>
        <v>2</v>
      </c>
      <c r="U8081" t="str">
        <f>TEXT(Raw_Data[[#This Row],[Call Date]],"mmmm")</f>
        <v>April</v>
      </c>
      <c r="V8081" t="str" cm="1">
        <f t="array" ref="V8081">_xlfn.IFS(Raw_Data[[#This Row],[Customer Satisfaction]]&lt;2,"Poor",Raw_Data[[#This Row],[Customer Satisfaction]]&lt;4,"Average",Raw_Data[[#This Row],[Customer Satisfaction]]&gt;=4,"Excellent")</f>
        <v>Poor</v>
      </c>
    </row>
    <row r="8082" spans="2:22" x14ac:dyDescent="0.3">
      <c r="B8082" t="s">
        <v>8453</v>
      </c>
      <c r="C8082" s="2">
        <v>45821</v>
      </c>
      <c r="D8082" s="1">
        <v>0.6118055555555556</v>
      </c>
      <c r="E8082" t="s">
        <v>44</v>
      </c>
      <c r="F8082" t="s">
        <v>20</v>
      </c>
      <c r="G8082" t="s">
        <v>162</v>
      </c>
      <c r="H8082" t="s">
        <v>22</v>
      </c>
      <c r="I8082" t="s">
        <v>1128</v>
      </c>
      <c r="J8082" t="s">
        <v>49</v>
      </c>
      <c r="K8082" t="s">
        <v>16</v>
      </c>
      <c r="L8082" t="s">
        <v>16</v>
      </c>
      <c r="M8082">
        <v>1.9</v>
      </c>
      <c r="N8082">
        <v>11.5</v>
      </c>
      <c r="O8082" t="s">
        <v>28</v>
      </c>
      <c r="P8082">
        <v>2</v>
      </c>
      <c r="Q8082" t="s">
        <v>1014</v>
      </c>
      <c r="R8082" t="s">
        <v>26</v>
      </c>
      <c r="S8082">
        <v>203.91</v>
      </c>
      <c r="T8082" t="str" cm="1">
        <f t="array" ref="T8082">_xlfn.IFS(Raw_Data[[#This Row],[Call Status]]="Resolved","5",Raw_Data[[#This Row],[Call Status]]="Escalated","2",Raw_Data[[#This Row],[Call Status]]="Pending","3",Raw_Data[[#This Row],[Call Status]]="Abandoned","0")</f>
        <v>2</v>
      </c>
      <c r="U8082" t="str">
        <f>TEXT(Raw_Data[[#This Row],[Call Date]],"mmmm")</f>
        <v>June</v>
      </c>
      <c r="V8082" t="str" cm="1">
        <f t="array" ref="V8082">_xlfn.IFS(Raw_Data[[#This Row],[Customer Satisfaction]]&lt;2,"Poor",Raw_Data[[#This Row],[Customer Satisfaction]]&lt;4,"Average",Raw_Data[[#This Row],[Customer Satisfaction]]&gt;=4,"Excellent")</f>
        <v>Average</v>
      </c>
    </row>
    <row r="8083" spans="2:22" x14ac:dyDescent="0.3">
      <c r="B8083" t="s">
        <v>7561</v>
      </c>
      <c r="C8083" s="2">
        <v>45945</v>
      </c>
      <c r="D8083" s="1">
        <v>0.57152777777777775</v>
      </c>
      <c r="E8083" t="s">
        <v>110</v>
      </c>
      <c r="F8083" t="s">
        <v>20</v>
      </c>
      <c r="G8083" t="s">
        <v>250</v>
      </c>
      <c r="H8083" t="s">
        <v>2026</v>
      </c>
      <c r="I8083" t="s">
        <v>1137</v>
      </c>
      <c r="J8083" t="s">
        <v>49</v>
      </c>
      <c r="K8083" t="s">
        <v>7253</v>
      </c>
      <c r="L8083" t="s">
        <v>7254</v>
      </c>
      <c r="M8083">
        <v>2.4</v>
      </c>
      <c r="N8083">
        <v>9.1999999999999993</v>
      </c>
      <c r="O8083" t="s">
        <v>28</v>
      </c>
      <c r="P8083">
        <v>2</v>
      </c>
      <c r="Q8083" t="s">
        <v>1014</v>
      </c>
      <c r="R8083" t="s">
        <v>28</v>
      </c>
      <c r="S8083">
        <v>163.82</v>
      </c>
      <c r="T8083" t="str" cm="1">
        <f t="array" ref="T8083">_xlfn.IFS(Raw_Data[[#This Row],[Call Status]]="Resolved","5",Raw_Data[[#This Row],[Call Status]]="Escalated","2",Raw_Data[[#This Row],[Call Status]]="Pending","3",Raw_Data[[#This Row],[Call Status]]="Abandoned","0")</f>
        <v>0</v>
      </c>
      <c r="U8083" t="str">
        <f>TEXT(Raw_Data[[#This Row],[Call Date]],"mmmm")</f>
        <v>October</v>
      </c>
      <c r="V8083" t="str" cm="1">
        <f t="array" ref="V8083">_xlfn.IFS(Raw_Data[[#This Row],[Customer Satisfaction]]&lt;2,"Poor",Raw_Data[[#This Row],[Customer Satisfaction]]&lt;4,"Average",Raw_Data[[#This Row],[Customer Satisfaction]]&gt;=4,"Excellent")</f>
        <v>Average</v>
      </c>
    </row>
    <row r="8084" spans="2:22" x14ac:dyDescent="0.3">
      <c r="B8084" t="s">
        <v>4137</v>
      </c>
      <c r="C8084" s="2">
        <v>45685</v>
      </c>
      <c r="D8084" s="1">
        <v>0.75277777777777777</v>
      </c>
      <c r="E8084" t="s">
        <v>47</v>
      </c>
      <c r="F8084" t="s">
        <v>38</v>
      </c>
      <c r="G8084" t="s">
        <v>250</v>
      </c>
      <c r="H8084" t="s">
        <v>2392</v>
      </c>
      <c r="I8084" t="s">
        <v>1128</v>
      </c>
      <c r="J8084" t="s">
        <v>55</v>
      </c>
      <c r="K8084" t="s">
        <v>25</v>
      </c>
      <c r="L8084" t="s">
        <v>3564</v>
      </c>
      <c r="M8084">
        <v>2.2000000000000002</v>
      </c>
      <c r="N8084">
        <v>6.2</v>
      </c>
      <c r="O8084" t="s">
        <v>26</v>
      </c>
      <c r="P8084">
        <v>5</v>
      </c>
      <c r="Q8084" t="s">
        <v>27</v>
      </c>
      <c r="R8084" t="s">
        <v>28</v>
      </c>
      <c r="S8084">
        <v>66.319999999999993</v>
      </c>
      <c r="T8084" t="str" cm="1">
        <f t="array" ref="T8084">_xlfn.IFS(Raw_Data[[#This Row],[Call Status]]="Resolved","5",Raw_Data[[#This Row],[Call Status]]="Escalated","2",Raw_Data[[#This Row],[Call Status]]="Pending","3",Raw_Data[[#This Row],[Call Status]]="Abandoned","0")</f>
        <v>5</v>
      </c>
      <c r="U8084" t="str">
        <f>TEXT(Raw_Data[[#This Row],[Call Date]],"mmmm")</f>
        <v>January</v>
      </c>
      <c r="V8084" t="str" cm="1">
        <f t="array" ref="V8084">_xlfn.IFS(Raw_Data[[#This Row],[Customer Satisfaction]]&lt;2,"Poor",Raw_Data[[#This Row],[Customer Satisfaction]]&lt;4,"Average",Raw_Data[[#This Row],[Customer Satisfaction]]&gt;=4,"Excellent")</f>
        <v>Excellent</v>
      </c>
    </row>
    <row r="8085" spans="2:22" x14ac:dyDescent="0.3">
      <c r="B8085" t="s">
        <v>9276</v>
      </c>
      <c r="C8085" s="2">
        <v>45990</v>
      </c>
      <c r="D8085" s="1">
        <v>0.56458333333333333</v>
      </c>
      <c r="E8085" t="s">
        <v>110</v>
      </c>
      <c r="F8085" t="s">
        <v>48</v>
      </c>
      <c r="G8085" t="s">
        <v>250</v>
      </c>
      <c r="H8085" t="s">
        <v>2026</v>
      </c>
      <c r="I8085" t="s">
        <v>23</v>
      </c>
      <c r="J8085" t="s">
        <v>49</v>
      </c>
      <c r="K8085" t="s">
        <v>8876</v>
      </c>
      <c r="L8085" t="s">
        <v>8877</v>
      </c>
      <c r="M8085">
        <v>0.7</v>
      </c>
      <c r="N8085">
        <v>12.5</v>
      </c>
      <c r="O8085" t="s">
        <v>28</v>
      </c>
      <c r="P8085">
        <v>3</v>
      </c>
      <c r="Q8085" t="s">
        <v>615</v>
      </c>
      <c r="R8085" t="s">
        <v>28</v>
      </c>
      <c r="S8085">
        <v>69.709999999999994</v>
      </c>
      <c r="T8085" t="str" cm="1">
        <f t="array" ref="T8085">_xlfn.IFS(Raw_Data[[#This Row],[Call Status]]="Resolved","5",Raw_Data[[#This Row],[Call Status]]="Escalated","2",Raw_Data[[#This Row],[Call Status]]="Pending","3",Raw_Data[[#This Row],[Call Status]]="Abandoned","0")</f>
        <v>3</v>
      </c>
      <c r="U8085" t="str">
        <f>TEXT(Raw_Data[[#This Row],[Call Date]],"mmmm")</f>
        <v>November</v>
      </c>
      <c r="V8085" t="str" cm="1">
        <f t="array" ref="V8085">_xlfn.IFS(Raw_Data[[#This Row],[Customer Satisfaction]]&lt;2,"Poor",Raw_Data[[#This Row],[Customer Satisfaction]]&lt;4,"Average",Raw_Data[[#This Row],[Customer Satisfaction]]&gt;=4,"Excellent")</f>
        <v>Average</v>
      </c>
    </row>
    <row r="8086" spans="2:22" x14ac:dyDescent="0.3">
      <c r="B8086" t="s">
        <v>10068</v>
      </c>
      <c r="C8086" s="2">
        <v>45658</v>
      </c>
      <c r="D8086" s="1">
        <v>0.47499999999999998</v>
      </c>
      <c r="E8086" t="s">
        <v>66</v>
      </c>
      <c r="F8086" t="s">
        <v>34</v>
      </c>
      <c r="G8086" t="s">
        <v>327</v>
      </c>
      <c r="H8086" t="s">
        <v>22</v>
      </c>
      <c r="I8086" t="s">
        <v>23</v>
      </c>
      <c r="J8086" t="s">
        <v>45</v>
      </c>
      <c r="K8086" t="s">
        <v>8876</v>
      </c>
      <c r="L8086" t="s">
        <v>8877</v>
      </c>
      <c r="M8086">
        <v>4</v>
      </c>
      <c r="N8086">
        <v>12.6</v>
      </c>
      <c r="O8086" t="s">
        <v>28</v>
      </c>
      <c r="P8086">
        <v>3</v>
      </c>
      <c r="Q8086" t="s">
        <v>615</v>
      </c>
      <c r="R8086" t="s">
        <v>28</v>
      </c>
      <c r="S8086">
        <v>47.32</v>
      </c>
      <c r="T8086" t="str" cm="1">
        <f t="array" ref="T8086">_xlfn.IFS(Raw_Data[[#This Row],[Call Status]]="Resolved","5",Raw_Data[[#This Row],[Call Status]]="Escalated","2",Raw_Data[[#This Row],[Call Status]]="Pending","3",Raw_Data[[#This Row],[Call Status]]="Abandoned","0")</f>
        <v>3</v>
      </c>
      <c r="U8086" t="str">
        <f>TEXT(Raw_Data[[#This Row],[Call Date]],"mmmm")</f>
        <v>January</v>
      </c>
      <c r="V8086" t="str" cm="1">
        <f t="array" ref="V8086">_xlfn.IFS(Raw_Data[[#This Row],[Customer Satisfaction]]&lt;2,"Poor",Raw_Data[[#This Row],[Customer Satisfaction]]&lt;4,"Average",Raw_Data[[#This Row],[Customer Satisfaction]]&gt;=4,"Excellent")</f>
        <v>Average</v>
      </c>
    </row>
    <row r="8087" spans="2:22" x14ac:dyDescent="0.3">
      <c r="B8087" t="s">
        <v>2889</v>
      </c>
      <c r="C8087" s="2">
        <v>45845</v>
      </c>
      <c r="D8087" s="1">
        <v>0.4861111111111111</v>
      </c>
      <c r="E8087" t="s">
        <v>41</v>
      </c>
      <c r="F8087" t="s">
        <v>38</v>
      </c>
      <c r="G8087" t="s">
        <v>162</v>
      </c>
      <c r="H8087" t="s">
        <v>2392</v>
      </c>
      <c r="I8087" t="s">
        <v>23</v>
      </c>
      <c r="J8087" t="s">
        <v>76</v>
      </c>
      <c r="K8087" t="s">
        <v>25</v>
      </c>
      <c r="L8087" t="s">
        <v>25</v>
      </c>
      <c r="M8087">
        <v>2.9</v>
      </c>
      <c r="N8087">
        <v>14.6</v>
      </c>
      <c r="O8087" t="s">
        <v>28</v>
      </c>
      <c r="P8087">
        <v>2</v>
      </c>
      <c r="Q8087" t="s">
        <v>615</v>
      </c>
      <c r="R8087" t="s">
        <v>28</v>
      </c>
      <c r="S8087">
        <v>173.74</v>
      </c>
      <c r="T8087" t="str" cm="1">
        <f t="array" ref="T8087">_xlfn.IFS(Raw_Data[[#This Row],[Call Status]]="Resolved","5",Raw_Data[[#This Row],[Call Status]]="Escalated","2",Raw_Data[[#This Row],[Call Status]]="Pending","3",Raw_Data[[#This Row],[Call Status]]="Abandoned","0")</f>
        <v>5</v>
      </c>
      <c r="U8087" t="str">
        <f>TEXT(Raw_Data[[#This Row],[Call Date]],"mmmm")</f>
        <v>July</v>
      </c>
      <c r="V8087" t="str" cm="1">
        <f t="array" ref="V8087">_xlfn.IFS(Raw_Data[[#This Row],[Customer Satisfaction]]&lt;2,"Poor",Raw_Data[[#This Row],[Customer Satisfaction]]&lt;4,"Average",Raw_Data[[#This Row],[Customer Satisfaction]]&gt;=4,"Excellent")</f>
        <v>Average</v>
      </c>
    </row>
    <row r="8088" spans="2:22" x14ac:dyDescent="0.3">
      <c r="B8088" t="s">
        <v>2858</v>
      </c>
      <c r="C8088" s="2">
        <v>45713</v>
      </c>
      <c r="D8088" s="1">
        <v>0.80902777777777779</v>
      </c>
      <c r="E8088" t="s">
        <v>33</v>
      </c>
      <c r="F8088" t="s">
        <v>48</v>
      </c>
      <c r="G8088" t="s">
        <v>162</v>
      </c>
      <c r="H8088" t="s">
        <v>2392</v>
      </c>
      <c r="I8088" t="s">
        <v>23</v>
      </c>
      <c r="J8088" t="s">
        <v>24</v>
      </c>
      <c r="K8088" t="s">
        <v>25</v>
      </c>
      <c r="L8088" t="s">
        <v>25</v>
      </c>
      <c r="M8088">
        <v>0.9</v>
      </c>
      <c r="N8088">
        <v>10.1</v>
      </c>
      <c r="O8088" t="s">
        <v>26</v>
      </c>
      <c r="P8088">
        <v>3</v>
      </c>
      <c r="Q8088" t="s">
        <v>615</v>
      </c>
      <c r="R8088" t="s">
        <v>28</v>
      </c>
      <c r="S8088">
        <v>52.57</v>
      </c>
      <c r="T8088" t="str" cm="1">
        <f t="array" ref="T8088">_xlfn.IFS(Raw_Data[[#This Row],[Call Status]]="Resolved","5",Raw_Data[[#This Row],[Call Status]]="Escalated","2",Raw_Data[[#This Row],[Call Status]]="Pending","3",Raw_Data[[#This Row],[Call Status]]="Abandoned","0")</f>
        <v>5</v>
      </c>
      <c r="U8088" t="str">
        <f>TEXT(Raw_Data[[#This Row],[Call Date]],"mmmm")</f>
        <v>February</v>
      </c>
      <c r="V8088" t="str" cm="1">
        <f t="array" ref="V8088">_xlfn.IFS(Raw_Data[[#This Row],[Customer Satisfaction]]&lt;2,"Poor",Raw_Data[[#This Row],[Customer Satisfaction]]&lt;4,"Average",Raw_Data[[#This Row],[Customer Satisfaction]]&gt;=4,"Excellent")</f>
        <v>Average</v>
      </c>
    </row>
    <row r="8089" spans="2:22" x14ac:dyDescent="0.3">
      <c r="B8089" t="s">
        <v>5128</v>
      </c>
      <c r="C8089" s="2">
        <v>45692</v>
      </c>
      <c r="D8089" s="1">
        <v>0.79652777777777772</v>
      </c>
      <c r="E8089" t="s">
        <v>70</v>
      </c>
      <c r="F8089" t="s">
        <v>34</v>
      </c>
      <c r="G8089" t="s">
        <v>250</v>
      </c>
      <c r="H8089" t="s">
        <v>22</v>
      </c>
      <c r="I8089" t="s">
        <v>1137</v>
      </c>
      <c r="J8089" t="s">
        <v>55</v>
      </c>
      <c r="K8089" t="s">
        <v>25</v>
      </c>
      <c r="L8089" t="s">
        <v>3564</v>
      </c>
      <c r="M8089">
        <v>0.9</v>
      </c>
      <c r="N8089">
        <v>7.2</v>
      </c>
      <c r="O8089" t="s">
        <v>26</v>
      </c>
      <c r="P8089">
        <v>5</v>
      </c>
      <c r="Q8089" t="s">
        <v>27</v>
      </c>
      <c r="R8089" t="s">
        <v>28</v>
      </c>
      <c r="S8089">
        <v>123.34</v>
      </c>
      <c r="T8089" t="str" cm="1">
        <f t="array" ref="T8089">_xlfn.IFS(Raw_Data[[#This Row],[Call Status]]="Resolved","5",Raw_Data[[#This Row],[Call Status]]="Escalated","2",Raw_Data[[#This Row],[Call Status]]="Pending","3",Raw_Data[[#This Row],[Call Status]]="Abandoned","0")</f>
        <v>5</v>
      </c>
      <c r="U8089" t="str">
        <f>TEXT(Raw_Data[[#This Row],[Call Date]],"mmmm")</f>
        <v>February</v>
      </c>
      <c r="V8089" t="str" cm="1">
        <f t="array" ref="V8089">_xlfn.IFS(Raw_Data[[#This Row],[Customer Satisfaction]]&lt;2,"Poor",Raw_Data[[#This Row],[Customer Satisfaction]]&lt;4,"Average",Raw_Data[[#This Row],[Customer Satisfaction]]&gt;=4,"Excellent")</f>
        <v>Excellent</v>
      </c>
    </row>
    <row r="8090" spans="2:22" x14ac:dyDescent="0.3">
      <c r="B8090" t="s">
        <v>1333</v>
      </c>
      <c r="C8090" s="2">
        <v>45769</v>
      </c>
      <c r="D8090" s="1">
        <v>0.76458333333333328</v>
      </c>
      <c r="E8090" t="s">
        <v>59</v>
      </c>
      <c r="F8090" t="s">
        <v>48</v>
      </c>
      <c r="G8090" t="s">
        <v>250</v>
      </c>
      <c r="H8090" t="s">
        <v>22</v>
      </c>
      <c r="I8090" t="s">
        <v>1130</v>
      </c>
      <c r="J8090" t="s">
        <v>24</v>
      </c>
      <c r="K8090" t="s">
        <v>25</v>
      </c>
      <c r="L8090" t="s">
        <v>25</v>
      </c>
      <c r="M8090">
        <v>1.5</v>
      </c>
      <c r="N8090">
        <v>9.1999999999999993</v>
      </c>
      <c r="O8090" t="s">
        <v>26</v>
      </c>
      <c r="P8090">
        <v>4</v>
      </c>
      <c r="Q8090" t="s">
        <v>27</v>
      </c>
      <c r="R8090" t="s">
        <v>28</v>
      </c>
      <c r="S8090">
        <v>699.61</v>
      </c>
      <c r="T8090" t="str" cm="1">
        <f t="array" ref="T8090">_xlfn.IFS(Raw_Data[[#This Row],[Call Status]]="Resolved","5",Raw_Data[[#This Row],[Call Status]]="Escalated","2",Raw_Data[[#This Row],[Call Status]]="Pending","3",Raw_Data[[#This Row],[Call Status]]="Abandoned","0")</f>
        <v>5</v>
      </c>
      <c r="U8090" t="str">
        <f>TEXT(Raw_Data[[#This Row],[Call Date]],"mmmm")</f>
        <v>April</v>
      </c>
      <c r="V8090" t="str" cm="1">
        <f t="array" ref="V8090">_xlfn.IFS(Raw_Data[[#This Row],[Customer Satisfaction]]&lt;2,"Poor",Raw_Data[[#This Row],[Customer Satisfaction]]&lt;4,"Average",Raw_Data[[#This Row],[Customer Satisfaction]]&gt;=4,"Excellent")</f>
        <v>Excellent</v>
      </c>
    </row>
    <row r="8091" spans="2:22" x14ac:dyDescent="0.3">
      <c r="B8091" t="s">
        <v>8427</v>
      </c>
      <c r="C8091" s="2">
        <v>45943</v>
      </c>
      <c r="D8091" s="1">
        <v>0.76388888888888884</v>
      </c>
      <c r="E8091" t="s">
        <v>53</v>
      </c>
      <c r="F8091" t="s">
        <v>34</v>
      </c>
      <c r="G8091" t="s">
        <v>250</v>
      </c>
      <c r="H8091" t="s">
        <v>2392</v>
      </c>
      <c r="I8091" t="s">
        <v>1137</v>
      </c>
      <c r="J8091" t="s">
        <v>49</v>
      </c>
      <c r="K8091" t="s">
        <v>16</v>
      </c>
      <c r="L8091" t="s">
        <v>16</v>
      </c>
      <c r="M8091">
        <v>6.3</v>
      </c>
      <c r="N8091">
        <v>16.3</v>
      </c>
      <c r="O8091" t="s">
        <v>28</v>
      </c>
      <c r="P8091">
        <v>2</v>
      </c>
      <c r="Q8091" t="s">
        <v>1014</v>
      </c>
      <c r="R8091" t="s">
        <v>26</v>
      </c>
      <c r="S8091">
        <v>375.77</v>
      </c>
      <c r="T8091" t="str" cm="1">
        <f t="array" ref="T8091">_xlfn.IFS(Raw_Data[[#This Row],[Call Status]]="Resolved","5",Raw_Data[[#This Row],[Call Status]]="Escalated","2",Raw_Data[[#This Row],[Call Status]]="Pending","3",Raw_Data[[#This Row],[Call Status]]="Abandoned","0")</f>
        <v>2</v>
      </c>
      <c r="U8091" t="str">
        <f>TEXT(Raw_Data[[#This Row],[Call Date]],"mmmm")</f>
        <v>October</v>
      </c>
      <c r="V8091" t="str" cm="1">
        <f t="array" ref="V8091">_xlfn.IFS(Raw_Data[[#This Row],[Customer Satisfaction]]&lt;2,"Poor",Raw_Data[[#This Row],[Customer Satisfaction]]&lt;4,"Average",Raw_Data[[#This Row],[Customer Satisfaction]]&gt;=4,"Excellent")</f>
        <v>Average</v>
      </c>
    </row>
    <row r="8092" spans="2:22" x14ac:dyDescent="0.3">
      <c r="B8092" t="s">
        <v>73</v>
      </c>
      <c r="C8092" s="2">
        <v>45967</v>
      </c>
      <c r="D8092" s="1">
        <v>0.84791666666666665</v>
      </c>
      <c r="E8092" t="s">
        <v>30</v>
      </c>
      <c r="F8092" t="s">
        <v>38</v>
      </c>
      <c r="G8092" t="s">
        <v>21</v>
      </c>
      <c r="H8092" t="s">
        <v>22</v>
      </c>
      <c r="I8092" t="s">
        <v>23</v>
      </c>
      <c r="J8092" t="s">
        <v>49</v>
      </c>
      <c r="K8092" t="s">
        <v>25</v>
      </c>
      <c r="L8092" t="s">
        <v>25</v>
      </c>
      <c r="M8092">
        <v>2.1</v>
      </c>
      <c r="N8092">
        <v>16.5</v>
      </c>
      <c r="O8092" t="s">
        <v>26</v>
      </c>
      <c r="P8092">
        <v>5</v>
      </c>
      <c r="Q8092" t="s">
        <v>27</v>
      </c>
      <c r="R8092" t="s">
        <v>28</v>
      </c>
      <c r="S8092">
        <v>83.16</v>
      </c>
      <c r="T8092" t="str" cm="1">
        <f t="array" ref="T8092">_xlfn.IFS(Raw_Data[[#This Row],[Call Status]]="Resolved","5",Raw_Data[[#This Row],[Call Status]]="Escalated","2",Raw_Data[[#This Row],[Call Status]]="Pending","3",Raw_Data[[#This Row],[Call Status]]="Abandoned","0")</f>
        <v>5</v>
      </c>
      <c r="U8092" t="str">
        <f>TEXT(Raw_Data[[#This Row],[Call Date]],"mmmm")</f>
        <v>November</v>
      </c>
      <c r="V8092" t="str" cm="1">
        <f t="array" ref="V8092">_xlfn.IFS(Raw_Data[[#This Row],[Customer Satisfaction]]&lt;2,"Poor",Raw_Data[[#This Row],[Customer Satisfaction]]&lt;4,"Average",Raw_Data[[#This Row],[Customer Satisfaction]]&gt;=4,"Excellent")</f>
        <v>Excellent</v>
      </c>
    </row>
    <row r="8093" spans="2:22" x14ac:dyDescent="0.3">
      <c r="B8093" t="s">
        <v>4809</v>
      </c>
      <c r="C8093" s="2">
        <v>45693</v>
      </c>
      <c r="D8093" s="1">
        <v>0.59166666666666667</v>
      </c>
      <c r="E8093" t="s">
        <v>44</v>
      </c>
      <c r="F8093" t="s">
        <v>38</v>
      </c>
      <c r="G8093" t="s">
        <v>21</v>
      </c>
      <c r="H8093" t="s">
        <v>22</v>
      </c>
      <c r="I8093" t="s">
        <v>1137</v>
      </c>
      <c r="J8093" t="s">
        <v>64</v>
      </c>
      <c r="K8093" t="s">
        <v>25</v>
      </c>
      <c r="L8093" t="s">
        <v>3559</v>
      </c>
      <c r="M8093">
        <v>3.8</v>
      </c>
      <c r="N8093">
        <v>10.7</v>
      </c>
      <c r="O8093" t="s">
        <v>26</v>
      </c>
      <c r="P8093">
        <v>5</v>
      </c>
      <c r="Q8093" t="s">
        <v>27</v>
      </c>
      <c r="R8093" t="s">
        <v>28</v>
      </c>
      <c r="S8093">
        <v>368.08</v>
      </c>
      <c r="T8093" t="str" cm="1">
        <f t="array" ref="T8093">_xlfn.IFS(Raw_Data[[#This Row],[Call Status]]="Resolved","5",Raw_Data[[#This Row],[Call Status]]="Escalated","2",Raw_Data[[#This Row],[Call Status]]="Pending","3",Raw_Data[[#This Row],[Call Status]]="Abandoned","0")</f>
        <v>5</v>
      </c>
      <c r="U8093" t="str">
        <f>TEXT(Raw_Data[[#This Row],[Call Date]],"mmmm")</f>
        <v>February</v>
      </c>
      <c r="V8093" t="str" cm="1">
        <f t="array" ref="V8093">_xlfn.IFS(Raw_Data[[#This Row],[Customer Satisfaction]]&lt;2,"Poor",Raw_Data[[#This Row],[Customer Satisfaction]]&lt;4,"Average",Raw_Data[[#This Row],[Customer Satisfaction]]&gt;=4,"Excellent")</f>
        <v>Excellent</v>
      </c>
    </row>
    <row r="8094" spans="2:22" x14ac:dyDescent="0.3">
      <c r="B8094" t="s">
        <v>4116</v>
      </c>
      <c r="C8094" s="2">
        <v>45874</v>
      </c>
      <c r="D8094" s="1">
        <v>0.3347222222222222</v>
      </c>
      <c r="E8094" t="s">
        <v>41</v>
      </c>
      <c r="F8094" t="s">
        <v>48</v>
      </c>
      <c r="G8094" t="s">
        <v>162</v>
      </c>
      <c r="H8094" t="s">
        <v>2392</v>
      </c>
      <c r="I8094" t="s">
        <v>1130</v>
      </c>
      <c r="J8094" t="s">
        <v>35</v>
      </c>
      <c r="K8094" t="s">
        <v>25</v>
      </c>
      <c r="L8094" t="s">
        <v>3561</v>
      </c>
      <c r="M8094">
        <v>4.0999999999999996</v>
      </c>
      <c r="N8094">
        <v>11</v>
      </c>
      <c r="O8094" t="s">
        <v>26</v>
      </c>
      <c r="P8094">
        <v>4</v>
      </c>
      <c r="Q8094" t="s">
        <v>615</v>
      </c>
      <c r="R8094" t="s">
        <v>28</v>
      </c>
      <c r="S8094">
        <v>288.58</v>
      </c>
      <c r="T8094" t="str" cm="1">
        <f t="array" ref="T8094">_xlfn.IFS(Raw_Data[[#This Row],[Call Status]]="Resolved","5",Raw_Data[[#This Row],[Call Status]]="Escalated","2",Raw_Data[[#This Row],[Call Status]]="Pending","3",Raw_Data[[#This Row],[Call Status]]="Abandoned","0")</f>
        <v>5</v>
      </c>
      <c r="U8094" t="str">
        <f>TEXT(Raw_Data[[#This Row],[Call Date]],"mmmm")</f>
        <v>August</v>
      </c>
      <c r="V8094" t="str" cm="1">
        <f t="array" ref="V8094">_xlfn.IFS(Raw_Data[[#This Row],[Customer Satisfaction]]&lt;2,"Poor",Raw_Data[[#This Row],[Customer Satisfaction]]&lt;4,"Average",Raw_Data[[#This Row],[Customer Satisfaction]]&gt;=4,"Excellent")</f>
        <v>Excellent</v>
      </c>
    </row>
    <row r="8095" spans="2:22" x14ac:dyDescent="0.3">
      <c r="B8095" t="s">
        <v>733</v>
      </c>
      <c r="C8095" s="2">
        <v>45737</v>
      </c>
      <c r="D8095" s="1">
        <v>0.44583333333333336</v>
      </c>
      <c r="E8095" t="s">
        <v>91</v>
      </c>
      <c r="F8095" t="s">
        <v>34</v>
      </c>
      <c r="G8095" t="s">
        <v>250</v>
      </c>
      <c r="H8095" t="s">
        <v>22</v>
      </c>
      <c r="I8095" t="s">
        <v>23</v>
      </c>
      <c r="J8095" t="s">
        <v>55</v>
      </c>
      <c r="K8095" t="s">
        <v>25</v>
      </c>
      <c r="L8095" t="s">
        <v>25</v>
      </c>
      <c r="M8095">
        <v>2.2999999999999998</v>
      </c>
      <c r="N8095">
        <v>1.9</v>
      </c>
      <c r="O8095" t="s">
        <v>26</v>
      </c>
      <c r="P8095">
        <v>4</v>
      </c>
      <c r="Q8095" t="s">
        <v>615</v>
      </c>
      <c r="R8095" t="s">
        <v>28</v>
      </c>
      <c r="S8095">
        <v>137.29</v>
      </c>
      <c r="T8095" t="str" cm="1">
        <f t="array" ref="T8095">_xlfn.IFS(Raw_Data[[#This Row],[Call Status]]="Resolved","5",Raw_Data[[#This Row],[Call Status]]="Escalated","2",Raw_Data[[#This Row],[Call Status]]="Pending","3",Raw_Data[[#This Row],[Call Status]]="Abandoned","0")</f>
        <v>5</v>
      </c>
      <c r="U8095" t="str">
        <f>TEXT(Raw_Data[[#This Row],[Call Date]],"mmmm")</f>
        <v>March</v>
      </c>
      <c r="V8095" t="str" cm="1">
        <f t="array" ref="V8095">_xlfn.IFS(Raw_Data[[#This Row],[Customer Satisfaction]]&lt;2,"Poor",Raw_Data[[#This Row],[Customer Satisfaction]]&lt;4,"Average",Raw_Data[[#This Row],[Customer Satisfaction]]&gt;=4,"Excellent")</f>
        <v>Excellent</v>
      </c>
    </row>
    <row r="8096" spans="2:22" x14ac:dyDescent="0.3">
      <c r="B8096" t="s">
        <v>9365</v>
      </c>
      <c r="C8096" s="2">
        <v>45971</v>
      </c>
      <c r="D8096" s="1">
        <v>0.68263888888888891</v>
      </c>
      <c r="E8096" t="s">
        <v>156</v>
      </c>
      <c r="F8096" t="s">
        <v>34</v>
      </c>
      <c r="G8096" t="s">
        <v>327</v>
      </c>
      <c r="H8096" t="s">
        <v>2026</v>
      </c>
      <c r="I8096" t="s">
        <v>23</v>
      </c>
      <c r="J8096" t="s">
        <v>24</v>
      </c>
      <c r="K8096" t="s">
        <v>8876</v>
      </c>
      <c r="L8096" t="s">
        <v>8877</v>
      </c>
      <c r="M8096">
        <v>0.6</v>
      </c>
      <c r="N8096">
        <v>12.8</v>
      </c>
      <c r="O8096" t="s">
        <v>28</v>
      </c>
      <c r="P8096">
        <v>1</v>
      </c>
      <c r="Q8096" t="s">
        <v>1014</v>
      </c>
      <c r="R8096" t="s">
        <v>28</v>
      </c>
      <c r="S8096">
        <v>376.32</v>
      </c>
      <c r="T8096" t="str" cm="1">
        <f t="array" ref="T8096">_xlfn.IFS(Raw_Data[[#This Row],[Call Status]]="Resolved","5",Raw_Data[[#This Row],[Call Status]]="Escalated","2",Raw_Data[[#This Row],[Call Status]]="Pending","3",Raw_Data[[#This Row],[Call Status]]="Abandoned","0")</f>
        <v>3</v>
      </c>
      <c r="U8096" t="str">
        <f>TEXT(Raw_Data[[#This Row],[Call Date]],"mmmm")</f>
        <v>November</v>
      </c>
      <c r="V8096" t="str" cm="1">
        <f t="array" ref="V8096">_xlfn.IFS(Raw_Data[[#This Row],[Customer Satisfaction]]&lt;2,"Poor",Raw_Data[[#This Row],[Customer Satisfaction]]&lt;4,"Average",Raw_Data[[#This Row],[Customer Satisfaction]]&gt;=4,"Excellent")</f>
        <v>Poor</v>
      </c>
    </row>
    <row r="8097" spans="2:22" x14ac:dyDescent="0.3">
      <c r="B8097" t="s">
        <v>4706</v>
      </c>
      <c r="C8097" s="2">
        <v>45740</v>
      </c>
      <c r="D8097" s="1">
        <v>0.91111111111111109</v>
      </c>
      <c r="E8097" t="s">
        <v>59</v>
      </c>
      <c r="F8097" t="s">
        <v>34</v>
      </c>
      <c r="G8097" t="s">
        <v>327</v>
      </c>
      <c r="H8097" t="s">
        <v>22</v>
      </c>
      <c r="I8097" t="s">
        <v>1128</v>
      </c>
      <c r="J8097" t="s">
        <v>76</v>
      </c>
      <c r="K8097" t="s">
        <v>25</v>
      </c>
      <c r="L8097" t="s">
        <v>3561</v>
      </c>
      <c r="M8097">
        <v>5.2</v>
      </c>
      <c r="N8097">
        <v>9.1</v>
      </c>
      <c r="O8097" t="s">
        <v>26</v>
      </c>
      <c r="P8097">
        <v>5</v>
      </c>
      <c r="Q8097" t="s">
        <v>27</v>
      </c>
      <c r="R8097" t="s">
        <v>28</v>
      </c>
      <c r="S8097">
        <v>58.85</v>
      </c>
      <c r="T8097" t="str" cm="1">
        <f t="array" ref="T8097">_xlfn.IFS(Raw_Data[[#This Row],[Call Status]]="Resolved","5",Raw_Data[[#This Row],[Call Status]]="Escalated","2",Raw_Data[[#This Row],[Call Status]]="Pending","3",Raw_Data[[#This Row],[Call Status]]="Abandoned","0")</f>
        <v>5</v>
      </c>
      <c r="U8097" t="str">
        <f>TEXT(Raw_Data[[#This Row],[Call Date]],"mmmm")</f>
        <v>March</v>
      </c>
      <c r="V8097" t="str" cm="1">
        <f t="array" ref="V8097">_xlfn.IFS(Raw_Data[[#This Row],[Customer Satisfaction]]&lt;2,"Poor",Raw_Data[[#This Row],[Customer Satisfaction]]&lt;4,"Average",Raw_Data[[#This Row],[Customer Satisfaction]]&gt;=4,"Excellent")</f>
        <v>Excellent</v>
      </c>
    </row>
    <row r="8098" spans="2:22" x14ac:dyDescent="0.3">
      <c r="B8098" t="s">
        <v>655</v>
      </c>
      <c r="C8098" s="2">
        <v>45722</v>
      </c>
      <c r="D8098" s="1">
        <v>0.6118055555555556</v>
      </c>
      <c r="E8098" t="s">
        <v>37</v>
      </c>
      <c r="F8098" t="s">
        <v>20</v>
      </c>
      <c r="G8098" t="s">
        <v>327</v>
      </c>
      <c r="H8098" t="s">
        <v>22</v>
      </c>
      <c r="I8098" t="s">
        <v>23</v>
      </c>
      <c r="J8098" t="s">
        <v>64</v>
      </c>
      <c r="K8098" t="s">
        <v>25</v>
      </c>
      <c r="L8098" t="s">
        <v>25</v>
      </c>
      <c r="M8098">
        <v>3.7</v>
      </c>
      <c r="N8098">
        <v>1</v>
      </c>
      <c r="O8098" t="s">
        <v>28</v>
      </c>
      <c r="P8098">
        <v>0</v>
      </c>
      <c r="Q8098" t="s">
        <v>615</v>
      </c>
      <c r="R8098" t="s">
        <v>28</v>
      </c>
      <c r="S8098">
        <v>192.01</v>
      </c>
      <c r="T8098" t="str" cm="1">
        <f t="array" ref="T8098">_xlfn.IFS(Raw_Data[[#This Row],[Call Status]]="Resolved","5",Raw_Data[[#This Row],[Call Status]]="Escalated","2",Raw_Data[[#This Row],[Call Status]]="Pending","3",Raw_Data[[#This Row],[Call Status]]="Abandoned","0")</f>
        <v>5</v>
      </c>
      <c r="U8098" t="str">
        <f>TEXT(Raw_Data[[#This Row],[Call Date]],"mmmm")</f>
        <v>March</v>
      </c>
      <c r="V8098" t="str" cm="1">
        <f t="array" ref="V8098">_xlfn.IFS(Raw_Data[[#This Row],[Customer Satisfaction]]&lt;2,"Poor",Raw_Data[[#This Row],[Customer Satisfaction]]&lt;4,"Average",Raw_Data[[#This Row],[Customer Satisfaction]]&gt;=4,"Excellent")</f>
        <v>Poor</v>
      </c>
    </row>
    <row r="8099" spans="2:22" x14ac:dyDescent="0.3">
      <c r="B8099" t="s">
        <v>2630</v>
      </c>
      <c r="C8099" s="2">
        <v>45982</v>
      </c>
      <c r="D8099" s="1">
        <v>0.3347222222222222</v>
      </c>
      <c r="E8099" t="s">
        <v>63</v>
      </c>
      <c r="F8099" t="s">
        <v>34</v>
      </c>
      <c r="G8099" t="s">
        <v>250</v>
      </c>
      <c r="H8099" t="s">
        <v>2613</v>
      </c>
      <c r="I8099" t="s">
        <v>1130</v>
      </c>
      <c r="J8099" t="s">
        <v>35</v>
      </c>
      <c r="K8099" t="s">
        <v>25</v>
      </c>
      <c r="L8099" t="s">
        <v>25</v>
      </c>
      <c r="M8099">
        <v>3.7</v>
      </c>
      <c r="N8099">
        <v>7.1</v>
      </c>
      <c r="O8099" t="s">
        <v>28</v>
      </c>
      <c r="P8099">
        <v>5</v>
      </c>
      <c r="Q8099" t="s">
        <v>27</v>
      </c>
      <c r="R8099" t="s">
        <v>26</v>
      </c>
      <c r="S8099">
        <v>772.41</v>
      </c>
      <c r="T8099" t="str" cm="1">
        <f t="array" ref="T8099">_xlfn.IFS(Raw_Data[[#This Row],[Call Status]]="Resolved","5",Raw_Data[[#This Row],[Call Status]]="Escalated","2",Raw_Data[[#This Row],[Call Status]]="Pending","3",Raw_Data[[#This Row],[Call Status]]="Abandoned","0")</f>
        <v>5</v>
      </c>
      <c r="U8099" t="str">
        <f>TEXT(Raw_Data[[#This Row],[Call Date]],"mmmm")</f>
        <v>November</v>
      </c>
      <c r="V8099" t="str" cm="1">
        <f t="array" ref="V8099">_xlfn.IFS(Raw_Data[[#This Row],[Customer Satisfaction]]&lt;2,"Poor",Raw_Data[[#This Row],[Customer Satisfaction]]&lt;4,"Average",Raw_Data[[#This Row],[Customer Satisfaction]]&gt;=4,"Excellent")</f>
        <v>Excellent</v>
      </c>
    </row>
    <row r="8100" spans="2:22" x14ac:dyDescent="0.3">
      <c r="B8100" t="s">
        <v>5290</v>
      </c>
      <c r="C8100" s="2">
        <v>45785</v>
      </c>
      <c r="D8100" s="1">
        <v>0.4826388888888889</v>
      </c>
      <c r="E8100" t="s">
        <v>37</v>
      </c>
      <c r="F8100" t="s">
        <v>38</v>
      </c>
      <c r="G8100" t="s">
        <v>250</v>
      </c>
      <c r="H8100" t="s">
        <v>2026</v>
      </c>
      <c r="I8100" t="s">
        <v>23</v>
      </c>
      <c r="J8100" t="s">
        <v>55</v>
      </c>
      <c r="K8100" t="s">
        <v>25</v>
      </c>
      <c r="L8100" t="s">
        <v>3564</v>
      </c>
      <c r="M8100">
        <v>1.6</v>
      </c>
      <c r="N8100">
        <v>11.4</v>
      </c>
      <c r="O8100" t="s">
        <v>26</v>
      </c>
      <c r="P8100">
        <v>5</v>
      </c>
      <c r="Q8100" t="s">
        <v>27</v>
      </c>
      <c r="R8100" t="s">
        <v>28</v>
      </c>
      <c r="S8100">
        <v>89.87</v>
      </c>
      <c r="T8100" t="str" cm="1">
        <f t="array" ref="T8100">_xlfn.IFS(Raw_Data[[#This Row],[Call Status]]="Resolved","5",Raw_Data[[#This Row],[Call Status]]="Escalated","2",Raw_Data[[#This Row],[Call Status]]="Pending","3",Raw_Data[[#This Row],[Call Status]]="Abandoned","0")</f>
        <v>5</v>
      </c>
      <c r="U8100" t="str">
        <f>TEXT(Raw_Data[[#This Row],[Call Date]],"mmmm")</f>
        <v>May</v>
      </c>
      <c r="V8100" t="str" cm="1">
        <f t="array" ref="V8100">_xlfn.IFS(Raw_Data[[#This Row],[Customer Satisfaction]]&lt;2,"Poor",Raw_Data[[#This Row],[Customer Satisfaction]]&lt;4,"Average",Raw_Data[[#This Row],[Customer Satisfaction]]&gt;=4,"Excellent")</f>
        <v>Excellent</v>
      </c>
    </row>
    <row r="8101" spans="2:22" x14ac:dyDescent="0.3">
      <c r="B8101" t="s">
        <v>7803</v>
      </c>
      <c r="C8101" s="2">
        <v>45964</v>
      </c>
      <c r="D8101" s="1">
        <v>0.58472222222222225</v>
      </c>
      <c r="E8101" t="s">
        <v>91</v>
      </c>
      <c r="F8101" t="s">
        <v>20</v>
      </c>
      <c r="G8101" t="s">
        <v>162</v>
      </c>
      <c r="H8101" t="s">
        <v>22</v>
      </c>
      <c r="I8101" t="s">
        <v>23</v>
      </c>
      <c r="J8101" t="s">
        <v>39</v>
      </c>
      <c r="K8101" t="s">
        <v>7253</v>
      </c>
      <c r="L8101" t="s">
        <v>7254</v>
      </c>
      <c r="M8101">
        <v>3</v>
      </c>
      <c r="N8101">
        <v>10.4</v>
      </c>
      <c r="O8101" t="s">
        <v>28</v>
      </c>
      <c r="P8101">
        <v>1</v>
      </c>
      <c r="Q8101" t="s">
        <v>1014</v>
      </c>
      <c r="R8101" t="s">
        <v>28</v>
      </c>
      <c r="S8101">
        <v>112.42</v>
      </c>
      <c r="T8101" t="str" cm="1">
        <f t="array" ref="T8101">_xlfn.IFS(Raw_Data[[#This Row],[Call Status]]="Resolved","5",Raw_Data[[#This Row],[Call Status]]="Escalated","2",Raw_Data[[#This Row],[Call Status]]="Pending","3",Raw_Data[[#This Row],[Call Status]]="Abandoned","0")</f>
        <v>0</v>
      </c>
      <c r="U8101" t="str">
        <f>TEXT(Raw_Data[[#This Row],[Call Date]],"mmmm")</f>
        <v>November</v>
      </c>
      <c r="V8101" t="str" cm="1">
        <f t="array" ref="V8101">_xlfn.IFS(Raw_Data[[#This Row],[Customer Satisfaction]]&lt;2,"Poor",Raw_Data[[#This Row],[Customer Satisfaction]]&lt;4,"Average",Raw_Data[[#This Row],[Customer Satisfaction]]&gt;=4,"Excellent")</f>
        <v>Poor</v>
      </c>
    </row>
    <row r="8102" spans="2:22" x14ac:dyDescent="0.3">
      <c r="B8102" t="s">
        <v>8691</v>
      </c>
      <c r="C8102" s="2">
        <v>45679</v>
      </c>
      <c r="D8102" s="1">
        <v>0.81666666666666665</v>
      </c>
      <c r="E8102" t="s">
        <v>53</v>
      </c>
      <c r="F8102" t="s">
        <v>34</v>
      </c>
      <c r="G8102" t="s">
        <v>250</v>
      </c>
      <c r="H8102" t="s">
        <v>2026</v>
      </c>
      <c r="I8102" t="s">
        <v>1128</v>
      </c>
      <c r="J8102" t="s">
        <v>49</v>
      </c>
      <c r="K8102" t="s">
        <v>16</v>
      </c>
      <c r="L8102" t="s">
        <v>16</v>
      </c>
      <c r="M8102">
        <v>0.6</v>
      </c>
      <c r="N8102">
        <v>11.7</v>
      </c>
      <c r="O8102" t="s">
        <v>28</v>
      </c>
      <c r="P8102">
        <v>1</v>
      </c>
      <c r="Q8102" t="s">
        <v>1014</v>
      </c>
      <c r="R8102" t="s">
        <v>26</v>
      </c>
      <c r="S8102">
        <v>170.06</v>
      </c>
      <c r="T8102" t="str" cm="1">
        <f t="array" ref="T8102">_xlfn.IFS(Raw_Data[[#This Row],[Call Status]]="Resolved","5",Raw_Data[[#This Row],[Call Status]]="Escalated","2",Raw_Data[[#This Row],[Call Status]]="Pending","3",Raw_Data[[#This Row],[Call Status]]="Abandoned","0")</f>
        <v>2</v>
      </c>
      <c r="U8102" t="str">
        <f>TEXT(Raw_Data[[#This Row],[Call Date]],"mmmm")</f>
        <v>January</v>
      </c>
      <c r="V8102" t="str" cm="1">
        <f t="array" ref="V8102">_xlfn.IFS(Raw_Data[[#This Row],[Customer Satisfaction]]&lt;2,"Poor",Raw_Data[[#This Row],[Customer Satisfaction]]&lt;4,"Average",Raw_Data[[#This Row],[Customer Satisfaction]]&gt;=4,"Excellent")</f>
        <v>Poor</v>
      </c>
    </row>
    <row r="8103" spans="2:22" x14ac:dyDescent="0.3">
      <c r="B8103" t="s">
        <v>1234</v>
      </c>
      <c r="C8103" s="2">
        <v>45873</v>
      </c>
      <c r="D8103" s="1">
        <v>0.80763888888888891</v>
      </c>
      <c r="E8103" t="s">
        <v>91</v>
      </c>
      <c r="F8103" t="s">
        <v>20</v>
      </c>
      <c r="G8103" t="s">
        <v>250</v>
      </c>
      <c r="H8103" t="s">
        <v>22</v>
      </c>
      <c r="I8103" t="s">
        <v>1128</v>
      </c>
      <c r="J8103" t="s">
        <v>24</v>
      </c>
      <c r="K8103" t="s">
        <v>25</v>
      </c>
      <c r="L8103" t="s">
        <v>25</v>
      </c>
      <c r="M8103">
        <v>5.3</v>
      </c>
      <c r="N8103">
        <v>12.5</v>
      </c>
      <c r="O8103" t="s">
        <v>26</v>
      </c>
      <c r="P8103">
        <v>0</v>
      </c>
      <c r="Q8103" t="s">
        <v>27</v>
      </c>
      <c r="R8103" t="s">
        <v>28</v>
      </c>
      <c r="S8103">
        <v>114.03</v>
      </c>
      <c r="T8103" t="str" cm="1">
        <f t="array" ref="T8103">_xlfn.IFS(Raw_Data[[#This Row],[Call Status]]="Resolved","5",Raw_Data[[#This Row],[Call Status]]="Escalated","2",Raw_Data[[#This Row],[Call Status]]="Pending","3",Raw_Data[[#This Row],[Call Status]]="Abandoned","0")</f>
        <v>5</v>
      </c>
      <c r="U8103" t="str">
        <f>TEXT(Raw_Data[[#This Row],[Call Date]],"mmmm")</f>
        <v>August</v>
      </c>
      <c r="V8103" t="str" cm="1">
        <f t="array" ref="V8103">_xlfn.IFS(Raw_Data[[#This Row],[Customer Satisfaction]]&lt;2,"Poor",Raw_Data[[#This Row],[Customer Satisfaction]]&lt;4,"Average",Raw_Data[[#This Row],[Customer Satisfaction]]&gt;=4,"Excellent")</f>
        <v>Poor</v>
      </c>
    </row>
    <row r="8104" spans="2:22" x14ac:dyDescent="0.3">
      <c r="B8104" t="s">
        <v>285</v>
      </c>
      <c r="C8104" s="2">
        <v>45764</v>
      </c>
      <c r="D8104" s="1">
        <v>0.65902777777777777</v>
      </c>
      <c r="E8104" t="s">
        <v>59</v>
      </c>
      <c r="F8104" t="s">
        <v>20</v>
      </c>
      <c r="G8104" t="s">
        <v>250</v>
      </c>
      <c r="H8104" t="s">
        <v>22</v>
      </c>
      <c r="I8104" t="s">
        <v>23</v>
      </c>
      <c r="J8104" t="s">
        <v>31</v>
      </c>
      <c r="K8104" t="s">
        <v>25</v>
      </c>
      <c r="L8104" t="s">
        <v>25</v>
      </c>
      <c r="M8104">
        <v>2</v>
      </c>
      <c r="N8104">
        <v>4</v>
      </c>
      <c r="O8104" t="s">
        <v>26</v>
      </c>
      <c r="P8104">
        <v>5</v>
      </c>
      <c r="Q8104" t="s">
        <v>27</v>
      </c>
      <c r="R8104" t="s">
        <v>28</v>
      </c>
      <c r="S8104">
        <v>145.29</v>
      </c>
      <c r="T8104" t="str" cm="1">
        <f t="array" ref="T8104">_xlfn.IFS(Raw_Data[[#This Row],[Call Status]]="Resolved","5",Raw_Data[[#This Row],[Call Status]]="Escalated","2",Raw_Data[[#This Row],[Call Status]]="Pending","3",Raw_Data[[#This Row],[Call Status]]="Abandoned","0")</f>
        <v>5</v>
      </c>
      <c r="U8104" t="str">
        <f>TEXT(Raw_Data[[#This Row],[Call Date]],"mmmm")</f>
        <v>April</v>
      </c>
      <c r="V8104" t="str" cm="1">
        <f t="array" ref="V8104">_xlfn.IFS(Raw_Data[[#This Row],[Customer Satisfaction]]&lt;2,"Poor",Raw_Data[[#This Row],[Customer Satisfaction]]&lt;4,"Average",Raw_Data[[#This Row],[Customer Satisfaction]]&gt;=4,"Excellent")</f>
        <v>Excellent</v>
      </c>
    </row>
    <row r="8105" spans="2:22" x14ac:dyDescent="0.3">
      <c r="B8105" t="s">
        <v>4883</v>
      </c>
      <c r="C8105" s="2">
        <v>45766</v>
      </c>
      <c r="D8105" s="1">
        <v>0.38750000000000001</v>
      </c>
      <c r="E8105" t="s">
        <v>66</v>
      </c>
      <c r="F8105" t="s">
        <v>48</v>
      </c>
      <c r="G8105" t="s">
        <v>250</v>
      </c>
      <c r="H8105" t="s">
        <v>22</v>
      </c>
      <c r="I8105" t="s">
        <v>1130</v>
      </c>
      <c r="J8105" t="s">
        <v>42</v>
      </c>
      <c r="K8105" t="s">
        <v>25</v>
      </c>
      <c r="L8105" t="s">
        <v>3564</v>
      </c>
      <c r="M8105">
        <v>0.9</v>
      </c>
      <c r="N8105">
        <v>7.3</v>
      </c>
      <c r="O8105" t="s">
        <v>26</v>
      </c>
      <c r="P8105">
        <v>3</v>
      </c>
      <c r="Q8105" t="s">
        <v>615</v>
      </c>
      <c r="R8105" t="s">
        <v>28</v>
      </c>
      <c r="S8105">
        <v>538.72</v>
      </c>
      <c r="T8105" t="str" cm="1">
        <f t="array" ref="T8105">_xlfn.IFS(Raw_Data[[#This Row],[Call Status]]="Resolved","5",Raw_Data[[#This Row],[Call Status]]="Escalated","2",Raw_Data[[#This Row],[Call Status]]="Pending","3",Raw_Data[[#This Row],[Call Status]]="Abandoned","0")</f>
        <v>5</v>
      </c>
      <c r="U8105" t="str">
        <f>TEXT(Raw_Data[[#This Row],[Call Date]],"mmmm")</f>
        <v>April</v>
      </c>
      <c r="V8105" t="str" cm="1">
        <f t="array" ref="V8105">_xlfn.IFS(Raw_Data[[#This Row],[Customer Satisfaction]]&lt;2,"Poor",Raw_Data[[#This Row],[Customer Satisfaction]]&lt;4,"Average",Raw_Data[[#This Row],[Customer Satisfaction]]&gt;=4,"Excellent")</f>
        <v>Average</v>
      </c>
    </row>
    <row r="8106" spans="2:22" x14ac:dyDescent="0.3">
      <c r="B8106" t="s">
        <v>648</v>
      </c>
      <c r="C8106" s="2">
        <v>46014</v>
      </c>
      <c r="D8106" s="1">
        <v>0.46180555555555558</v>
      </c>
      <c r="E8106" t="s">
        <v>47</v>
      </c>
      <c r="F8106" t="s">
        <v>48</v>
      </c>
      <c r="G8106" t="s">
        <v>21</v>
      </c>
      <c r="H8106" t="s">
        <v>22</v>
      </c>
      <c r="I8106" t="s">
        <v>23</v>
      </c>
      <c r="J8106" t="s">
        <v>76</v>
      </c>
      <c r="K8106" t="s">
        <v>25</v>
      </c>
      <c r="L8106" t="s">
        <v>25</v>
      </c>
      <c r="M8106">
        <v>0.9</v>
      </c>
      <c r="N8106">
        <v>1</v>
      </c>
      <c r="O8106" t="s">
        <v>28</v>
      </c>
      <c r="P8106">
        <v>0</v>
      </c>
      <c r="Q8106" t="s">
        <v>615</v>
      </c>
      <c r="R8106" t="s">
        <v>28</v>
      </c>
      <c r="S8106">
        <v>221.04</v>
      </c>
      <c r="T8106" t="str" cm="1">
        <f t="array" ref="T8106">_xlfn.IFS(Raw_Data[[#This Row],[Call Status]]="Resolved","5",Raw_Data[[#This Row],[Call Status]]="Escalated","2",Raw_Data[[#This Row],[Call Status]]="Pending","3",Raw_Data[[#This Row],[Call Status]]="Abandoned","0")</f>
        <v>5</v>
      </c>
      <c r="U8106" t="str">
        <f>TEXT(Raw_Data[[#This Row],[Call Date]],"mmmm")</f>
        <v>December</v>
      </c>
      <c r="V8106" t="str" cm="1">
        <f t="array" ref="V8106">_xlfn.IFS(Raw_Data[[#This Row],[Customer Satisfaction]]&lt;2,"Poor",Raw_Data[[#This Row],[Customer Satisfaction]]&lt;4,"Average",Raw_Data[[#This Row],[Customer Satisfaction]]&gt;=4,"Excellent")</f>
        <v>Poor</v>
      </c>
    </row>
    <row r="8107" spans="2:22" x14ac:dyDescent="0.3">
      <c r="B8107" t="s">
        <v>2033</v>
      </c>
      <c r="C8107" s="2">
        <v>45838</v>
      </c>
      <c r="D8107" s="1">
        <v>0.75069444444444444</v>
      </c>
      <c r="E8107" t="s">
        <v>110</v>
      </c>
      <c r="F8107" t="s">
        <v>20</v>
      </c>
      <c r="G8107" t="s">
        <v>250</v>
      </c>
      <c r="H8107" t="s">
        <v>2026</v>
      </c>
      <c r="I8107" t="s">
        <v>1137</v>
      </c>
      <c r="J8107" t="s">
        <v>35</v>
      </c>
      <c r="K8107" t="s">
        <v>25</v>
      </c>
      <c r="L8107" t="s">
        <v>25</v>
      </c>
      <c r="M8107">
        <v>4.8</v>
      </c>
      <c r="N8107">
        <v>10.6</v>
      </c>
      <c r="O8107" t="s">
        <v>26</v>
      </c>
      <c r="P8107">
        <v>3</v>
      </c>
      <c r="Q8107" t="s">
        <v>615</v>
      </c>
      <c r="R8107" t="s">
        <v>28</v>
      </c>
      <c r="S8107">
        <v>432.84</v>
      </c>
      <c r="T8107" t="str" cm="1">
        <f t="array" ref="T8107">_xlfn.IFS(Raw_Data[[#This Row],[Call Status]]="Resolved","5",Raw_Data[[#This Row],[Call Status]]="Escalated","2",Raw_Data[[#This Row],[Call Status]]="Pending","3",Raw_Data[[#This Row],[Call Status]]="Abandoned","0")</f>
        <v>5</v>
      </c>
      <c r="U8107" t="str">
        <f>TEXT(Raw_Data[[#This Row],[Call Date]],"mmmm")</f>
        <v>June</v>
      </c>
      <c r="V8107" t="str" cm="1">
        <f t="array" ref="V8107">_xlfn.IFS(Raw_Data[[#This Row],[Customer Satisfaction]]&lt;2,"Poor",Raw_Data[[#This Row],[Customer Satisfaction]]&lt;4,"Average",Raw_Data[[#This Row],[Customer Satisfaction]]&gt;=4,"Excellent")</f>
        <v>Average</v>
      </c>
    </row>
    <row r="8108" spans="2:22" x14ac:dyDescent="0.3">
      <c r="B8108" t="s">
        <v>3951</v>
      </c>
      <c r="C8108" s="2">
        <v>46013</v>
      </c>
      <c r="D8108" s="1">
        <v>0.72638888888888886</v>
      </c>
      <c r="E8108" t="s">
        <v>19</v>
      </c>
      <c r="F8108" t="s">
        <v>38</v>
      </c>
      <c r="G8108" t="s">
        <v>21</v>
      </c>
      <c r="H8108" t="s">
        <v>2026</v>
      </c>
      <c r="I8108" t="s">
        <v>1128</v>
      </c>
      <c r="J8108" t="s">
        <v>76</v>
      </c>
      <c r="K8108" t="s">
        <v>25</v>
      </c>
      <c r="L8108" t="s">
        <v>3559</v>
      </c>
      <c r="M8108">
        <v>0.4</v>
      </c>
      <c r="N8108">
        <v>4</v>
      </c>
      <c r="O8108" t="s">
        <v>28</v>
      </c>
      <c r="P8108">
        <v>0</v>
      </c>
      <c r="Q8108" t="s">
        <v>1014</v>
      </c>
      <c r="R8108" t="s">
        <v>28</v>
      </c>
      <c r="S8108">
        <v>206.4</v>
      </c>
      <c r="T8108" t="str" cm="1">
        <f t="array" ref="T8108">_xlfn.IFS(Raw_Data[[#This Row],[Call Status]]="Resolved","5",Raw_Data[[#This Row],[Call Status]]="Escalated","2",Raw_Data[[#This Row],[Call Status]]="Pending","3",Raw_Data[[#This Row],[Call Status]]="Abandoned","0")</f>
        <v>5</v>
      </c>
      <c r="U8108" t="str">
        <f>TEXT(Raw_Data[[#This Row],[Call Date]],"mmmm")</f>
        <v>December</v>
      </c>
      <c r="V8108" t="str" cm="1">
        <f t="array" ref="V8108">_xlfn.IFS(Raw_Data[[#This Row],[Customer Satisfaction]]&lt;2,"Poor",Raw_Data[[#This Row],[Customer Satisfaction]]&lt;4,"Average",Raw_Data[[#This Row],[Customer Satisfaction]]&gt;=4,"Excellent")</f>
        <v>Poor</v>
      </c>
    </row>
    <row r="8109" spans="2:22" x14ac:dyDescent="0.3">
      <c r="B8109" t="s">
        <v>9236</v>
      </c>
      <c r="C8109" s="2">
        <v>45821</v>
      </c>
      <c r="D8109" s="1">
        <v>0.63958333333333328</v>
      </c>
      <c r="E8109" t="s">
        <v>53</v>
      </c>
      <c r="F8109" t="s">
        <v>38</v>
      </c>
      <c r="G8109" t="s">
        <v>162</v>
      </c>
      <c r="H8109" t="s">
        <v>2613</v>
      </c>
      <c r="I8109" t="s">
        <v>23</v>
      </c>
      <c r="J8109" t="s">
        <v>64</v>
      </c>
      <c r="K8109" t="s">
        <v>8876</v>
      </c>
      <c r="L8109" t="s">
        <v>8877</v>
      </c>
      <c r="M8109">
        <v>1.6</v>
      </c>
      <c r="N8109">
        <v>7.1</v>
      </c>
      <c r="O8109" t="s">
        <v>28</v>
      </c>
      <c r="P8109">
        <v>0</v>
      </c>
      <c r="Q8109" t="s">
        <v>615</v>
      </c>
      <c r="R8109" t="s">
        <v>28</v>
      </c>
      <c r="S8109">
        <v>149.72999999999999</v>
      </c>
      <c r="T8109" t="str" cm="1">
        <f t="array" ref="T8109">_xlfn.IFS(Raw_Data[[#This Row],[Call Status]]="Resolved","5",Raw_Data[[#This Row],[Call Status]]="Escalated","2",Raw_Data[[#This Row],[Call Status]]="Pending","3",Raw_Data[[#This Row],[Call Status]]="Abandoned","0")</f>
        <v>3</v>
      </c>
      <c r="U8109" t="str">
        <f>TEXT(Raw_Data[[#This Row],[Call Date]],"mmmm")</f>
        <v>June</v>
      </c>
      <c r="V8109" t="str" cm="1">
        <f t="array" ref="V8109">_xlfn.IFS(Raw_Data[[#This Row],[Customer Satisfaction]]&lt;2,"Poor",Raw_Data[[#This Row],[Customer Satisfaction]]&lt;4,"Average",Raw_Data[[#This Row],[Customer Satisfaction]]&gt;=4,"Excellent")</f>
        <v>Poor</v>
      </c>
    </row>
    <row r="8110" spans="2:22" x14ac:dyDescent="0.3">
      <c r="B8110" t="s">
        <v>5690</v>
      </c>
      <c r="C8110" s="2">
        <v>45725</v>
      </c>
      <c r="D8110" s="1">
        <v>0.64166666666666672</v>
      </c>
      <c r="E8110" t="s">
        <v>70</v>
      </c>
      <c r="F8110" t="s">
        <v>34</v>
      </c>
      <c r="G8110" t="s">
        <v>21</v>
      </c>
      <c r="H8110" t="s">
        <v>2026</v>
      </c>
      <c r="I8110" t="s">
        <v>23</v>
      </c>
      <c r="J8110" t="s">
        <v>76</v>
      </c>
      <c r="K8110" t="s">
        <v>25</v>
      </c>
      <c r="L8110" t="s">
        <v>3559</v>
      </c>
      <c r="M8110">
        <v>1.7</v>
      </c>
      <c r="N8110">
        <v>4.5999999999999996</v>
      </c>
      <c r="O8110" t="s">
        <v>26</v>
      </c>
      <c r="P8110">
        <v>2</v>
      </c>
      <c r="Q8110" t="s">
        <v>1014</v>
      </c>
      <c r="R8110" t="s">
        <v>28</v>
      </c>
      <c r="S8110">
        <v>140.55000000000001</v>
      </c>
      <c r="T8110" t="str" cm="1">
        <f t="array" ref="T8110">_xlfn.IFS(Raw_Data[[#This Row],[Call Status]]="Resolved","5",Raw_Data[[#This Row],[Call Status]]="Escalated","2",Raw_Data[[#This Row],[Call Status]]="Pending","3",Raw_Data[[#This Row],[Call Status]]="Abandoned","0")</f>
        <v>5</v>
      </c>
      <c r="U8110" t="str">
        <f>TEXT(Raw_Data[[#This Row],[Call Date]],"mmmm")</f>
        <v>March</v>
      </c>
      <c r="V8110" t="str" cm="1">
        <f t="array" ref="V8110">_xlfn.IFS(Raw_Data[[#This Row],[Customer Satisfaction]]&lt;2,"Poor",Raw_Data[[#This Row],[Customer Satisfaction]]&lt;4,"Average",Raw_Data[[#This Row],[Customer Satisfaction]]&gt;=4,"Excellent")</f>
        <v>Average</v>
      </c>
    </row>
    <row r="8111" spans="2:22" x14ac:dyDescent="0.3">
      <c r="B8111" t="s">
        <v>7456</v>
      </c>
      <c r="C8111" s="2">
        <v>45949</v>
      </c>
      <c r="D8111" s="1">
        <v>0.62847222222222221</v>
      </c>
      <c r="E8111" t="s">
        <v>30</v>
      </c>
      <c r="F8111" t="s">
        <v>34</v>
      </c>
      <c r="G8111" t="s">
        <v>327</v>
      </c>
      <c r="H8111" t="s">
        <v>22</v>
      </c>
      <c r="I8111" t="s">
        <v>1137</v>
      </c>
      <c r="J8111" t="s">
        <v>24</v>
      </c>
      <c r="K8111" t="s">
        <v>7253</v>
      </c>
      <c r="L8111" t="s">
        <v>7254</v>
      </c>
      <c r="M8111">
        <v>2.4</v>
      </c>
      <c r="N8111">
        <v>15.6</v>
      </c>
      <c r="O8111" t="s">
        <v>28</v>
      </c>
      <c r="P8111">
        <v>0</v>
      </c>
      <c r="Q8111" t="s">
        <v>1014</v>
      </c>
      <c r="R8111" t="s">
        <v>28</v>
      </c>
      <c r="S8111">
        <v>109.92</v>
      </c>
      <c r="T8111" t="str" cm="1">
        <f t="array" ref="T8111">_xlfn.IFS(Raw_Data[[#This Row],[Call Status]]="Resolved","5",Raw_Data[[#This Row],[Call Status]]="Escalated","2",Raw_Data[[#This Row],[Call Status]]="Pending","3",Raw_Data[[#This Row],[Call Status]]="Abandoned","0")</f>
        <v>0</v>
      </c>
      <c r="U8111" t="str">
        <f>TEXT(Raw_Data[[#This Row],[Call Date]],"mmmm")</f>
        <v>October</v>
      </c>
      <c r="V8111" t="str" cm="1">
        <f t="array" ref="V8111">_xlfn.IFS(Raw_Data[[#This Row],[Customer Satisfaction]]&lt;2,"Poor",Raw_Data[[#This Row],[Customer Satisfaction]]&lt;4,"Average",Raw_Data[[#This Row],[Customer Satisfaction]]&gt;=4,"Excellent")</f>
        <v>Poor</v>
      </c>
    </row>
    <row r="8112" spans="2:22" x14ac:dyDescent="0.3">
      <c r="B8112" t="s">
        <v>4159</v>
      </c>
      <c r="C8112" s="2">
        <v>45837</v>
      </c>
      <c r="D8112" s="1">
        <v>0.85833333333333328</v>
      </c>
      <c r="E8112" t="s">
        <v>19</v>
      </c>
      <c r="F8112" t="s">
        <v>34</v>
      </c>
      <c r="G8112" t="s">
        <v>327</v>
      </c>
      <c r="H8112" t="s">
        <v>2392</v>
      </c>
      <c r="I8112" t="s">
        <v>1128</v>
      </c>
      <c r="J8112" t="s">
        <v>42</v>
      </c>
      <c r="K8112" t="s">
        <v>25</v>
      </c>
      <c r="L8112" t="s">
        <v>3559</v>
      </c>
      <c r="M8112">
        <v>5.7</v>
      </c>
      <c r="N8112">
        <v>8</v>
      </c>
      <c r="O8112" t="s">
        <v>26</v>
      </c>
      <c r="P8112">
        <v>5</v>
      </c>
      <c r="Q8112" t="s">
        <v>27</v>
      </c>
      <c r="R8112" t="s">
        <v>28</v>
      </c>
      <c r="S8112">
        <v>50.27</v>
      </c>
      <c r="T8112" t="str" cm="1">
        <f t="array" ref="T8112">_xlfn.IFS(Raw_Data[[#This Row],[Call Status]]="Resolved","5",Raw_Data[[#This Row],[Call Status]]="Escalated","2",Raw_Data[[#This Row],[Call Status]]="Pending","3",Raw_Data[[#This Row],[Call Status]]="Abandoned","0")</f>
        <v>5</v>
      </c>
      <c r="U8112" t="str">
        <f>TEXT(Raw_Data[[#This Row],[Call Date]],"mmmm")</f>
        <v>June</v>
      </c>
      <c r="V8112" t="str" cm="1">
        <f t="array" ref="V8112">_xlfn.IFS(Raw_Data[[#This Row],[Customer Satisfaction]]&lt;2,"Poor",Raw_Data[[#This Row],[Customer Satisfaction]]&lt;4,"Average",Raw_Data[[#This Row],[Customer Satisfaction]]&gt;=4,"Excellent")</f>
        <v>Excellent</v>
      </c>
    </row>
    <row r="8113" spans="2:22" x14ac:dyDescent="0.3">
      <c r="B8113" t="s">
        <v>4224</v>
      </c>
      <c r="C8113" s="2">
        <v>45838</v>
      </c>
      <c r="D8113" s="1">
        <v>0.83472222222222225</v>
      </c>
      <c r="E8113" t="s">
        <v>72</v>
      </c>
      <c r="F8113" t="s">
        <v>48</v>
      </c>
      <c r="G8113" t="s">
        <v>21</v>
      </c>
      <c r="H8113" t="s">
        <v>2613</v>
      </c>
      <c r="I8113" t="s">
        <v>1128</v>
      </c>
      <c r="J8113" t="s">
        <v>49</v>
      </c>
      <c r="K8113" t="s">
        <v>25</v>
      </c>
      <c r="L8113" t="s">
        <v>3561</v>
      </c>
      <c r="M8113">
        <v>3.4</v>
      </c>
      <c r="N8113">
        <v>15.5</v>
      </c>
      <c r="O8113" t="s">
        <v>26</v>
      </c>
      <c r="P8113">
        <v>5</v>
      </c>
      <c r="Q8113" t="s">
        <v>27</v>
      </c>
      <c r="R8113" t="s">
        <v>28</v>
      </c>
      <c r="S8113">
        <v>85.44</v>
      </c>
      <c r="T8113" t="str" cm="1">
        <f t="array" ref="T8113">_xlfn.IFS(Raw_Data[[#This Row],[Call Status]]="Resolved","5",Raw_Data[[#This Row],[Call Status]]="Escalated","2",Raw_Data[[#This Row],[Call Status]]="Pending","3",Raw_Data[[#This Row],[Call Status]]="Abandoned","0")</f>
        <v>5</v>
      </c>
      <c r="U8113" t="str">
        <f>TEXT(Raw_Data[[#This Row],[Call Date]],"mmmm")</f>
        <v>June</v>
      </c>
      <c r="V8113" t="str" cm="1">
        <f t="array" ref="V8113">_xlfn.IFS(Raw_Data[[#This Row],[Customer Satisfaction]]&lt;2,"Poor",Raw_Data[[#This Row],[Customer Satisfaction]]&lt;4,"Average",Raw_Data[[#This Row],[Customer Satisfaction]]&gt;=4,"Excellent")</f>
        <v>Excellent</v>
      </c>
    </row>
    <row r="8114" spans="2:22" x14ac:dyDescent="0.3">
      <c r="B8114" t="s">
        <v>5620</v>
      </c>
      <c r="C8114" s="2">
        <v>45826</v>
      </c>
      <c r="D8114" s="1">
        <v>0.89722222222222225</v>
      </c>
      <c r="E8114" t="s">
        <v>53</v>
      </c>
      <c r="F8114" t="s">
        <v>38</v>
      </c>
      <c r="G8114" t="s">
        <v>162</v>
      </c>
      <c r="H8114" t="s">
        <v>2026</v>
      </c>
      <c r="I8114" t="s">
        <v>23</v>
      </c>
      <c r="J8114" t="s">
        <v>39</v>
      </c>
      <c r="K8114" t="s">
        <v>25</v>
      </c>
      <c r="L8114" t="s">
        <v>3570</v>
      </c>
      <c r="M8114">
        <v>2.1</v>
      </c>
      <c r="N8114">
        <v>13</v>
      </c>
      <c r="O8114" t="s">
        <v>26</v>
      </c>
      <c r="P8114">
        <v>5</v>
      </c>
      <c r="Q8114" t="s">
        <v>27</v>
      </c>
      <c r="R8114" t="s">
        <v>28</v>
      </c>
      <c r="S8114">
        <v>101.46</v>
      </c>
      <c r="T8114" t="str" cm="1">
        <f t="array" ref="T8114">_xlfn.IFS(Raw_Data[[#This Row],[Call Status]]="Resolved","5",Raw_Data[[#This Row],[Call Status]]="Escalated","2",Raw_Data[[#This Row],[Call Status]]="Pending","3",Raw_Data[[#This Row],[Call Status]]="Abandoned","0")</f>
        <v>5</v>
      </c>
      <c r="U8114" t="str">
        <f>TEXT(Raw_Data[[#This Row],[Call Date]],"mmmm")</f>
        <v>June</v>
      </c>
      <c r="V8114" t="str" cm="1">
        <f t="array" ref="V8114">_xlfn.IFS(Raw_Data[[#This Row],[Customer Satisfaction]]&lt;2,"Poor",Raw_Data[[#This Row],[Customer Satisfaction]]&lt;4,"Average",Raw_Data[[#This Row],[Customer Satisfaction]]&gt;=4,"Excellent")</f>
        <v>Excellent</v>
      </c>
    </row>
    <row r="8115" spans="2:22" x14ac:dyDescent="0.3">
      <c r="B8115" t="s">
        <v>3778</v>
      </c>
      <c r="C8115" s="2">
        <v>45679</v>
      </c>
      <c r="D8115" s="1">
        <v>0.83958333333333335</v>
      </c>
      <c r="E8115" t="s">
        <v>19</v>
      </c>
      <c r="F8115" t="s">
        <v>38</v>
      </c>
      <c r="G8115" t="s">
        <v>327</v>
      </c>
      <c r="H8115" t="s">
        <v>2026</v>
      </c>
      <c r="I8115" t="s">
        <v>1130</v>
      </c>
      <c r="J8115" t="s">
        <v>35</v>
      </c>
      <c r="K8115" t="s">
        <v>25</v>
      </c>
      <c r="L8115" t="s">
        <v>3559</v>
      </c>
      <c r="M8115">
        <v>0.6</v>
      </c>
      <c r="N8115">
        <v>15.2</v>
      </c>
      <c r="O8115" t="s">
        <v>26</v>
      </c>
      <c r="P8115">
        <v>4</v>
      </c>
      <c r="Q8115" t="s">
        <v>27</v>
      </c>
      <c r="R8115" t="s">
        <v>28</v>
      </c>
      <c r="S8115">
        <v>946.17</v>
      </c>
      <c r="T8115" t="str" cm="1">
        <f t="array" ref="T8115">_xlfn.IFS(Raw_Data[[#This Row],[Call Status]]="Resolved","5",Raw_Data[[#This Row],[Call Status]]="Escalated","2",Raw_Data[[#This Row],[Call Status]]="Pending","3",Raw_Data[[#This Row],[Call Status]]="Abandoned","0")</f>
        <v>5</v>
      </c>
      <c r="U8115" t="str">
        <f>TEXT(Raw_Data[[#This Row],[Call Date]],"mmmm")</f>
        <v>January</v>
      </c>
      <c r="V8115" t="str" cm="1">
        <f t="array" ref="V8115">_xlfn.IFS(Raw_Data[[#This Row],[Customer Satisfaction]]&lt;2,"Poor",Raw_Data[[#This Row],[Customer Satisfaction]]&lt;4,"Average",Raw_Data[[#This Row],[Customer Satisfaction]]&gt;=4,"Excellent")</f>
        <v>Excellent</v>
      </c>
    </row>
    <row r="8116" spans="2:22" x14ac:dyDescent="0.3">
      <c r="B8116" t="s">
        <v>3755</v>
      </c>
      <c r="C8116" s="2">
        <v>45723</v>
      </c>
      <c r="D8116" s="1">
        <v>0.38750000000000001</v>
      </c>
      <c r="E8116" t="s">
        <v>47</v>
      </c>
      <c r="F8116" t="s">
        <v>48</v>
      </c>
      <c r="G8116" t="s">
        <v>162</v>
      </c>
      <c r="H8116" t="s">
        <v>2026</v>
      </c>
      <c r="I8116" t="s">
        <v>1128</v>
      </c>
      <c r="J8116" t="s">
        <v>42</v>
      </c>
      <c r="K8116" t="s">
        <v>25</v>
      </c>
      <c r="L8116" t="s">
        <v>3559</v>
      </c>
      <c r="M8116">
        <v>1.9</v>
      </c>
      <c r="N8116">
        <v>7.4</v>
      </c>
      <c r="O8116" t="s">
        <v>26</v>
      </c>
      <c r="P8116">
        <v>4</v>
      </c>
      <c r="Q8116" t="s">
        <v>27</v>
      </c>
      <c r="R8116" t="s">
        <v>28</v>
      </c>
      <c r="S8116">
        <v>220.38</v>
      </c>
      <c r="T8116" t="str" cm="1">
        <f t="array" ref="T8116">_xlfn.IFS(Raw_Data[[#This Row],[Call Status]]="Resolved","5",Raw_Data[[#This Row],[Call Status]]="Escalated","2",Raw_Data[[#This Row],[Call Status]]="Pending","3",Raw_Data[[#This Row],[Call Status]]="Abandoned","0")</f>
        <v>5</v>
      </c>
      <c r="U8116" t="str">
        <f>TEXT(Raw_Data[[#This Row],[Call Date]],"mmmm")</f>
        <v>March</v>
      </c>
      <c r="V8116" t="str" cm="1">
        <f t="array" ref="V8116">_xlfn.IFS(Raw_Data[[#This Row],[Customer Satisfaction]]&lt;2,"Poor",Raw_Data[[#This Row],[Customer Satisfaction]]&lt;4,"Average",Raw_Data[[#This Row],[Customer Satisfaction]]&gt;=4,"Excellent")</f>
        <v>Excellent</v>
      </c>
    </row>
    <row r="8117" spans="2:22" x14ac:dyDescent="0.3">
      <c r="B8117" t="s">
        <v>7683</v>
      </c>
      <c r="C8117" s="2">
        <v>45678</v>
      </c>
      <c r="D8117" s="1">
        <v>0.67847222222222225</v>
      </c>
      <c r="E8117" t="s">
        <v>44</v>
      </c>
      <c r="F8117" t="s">
        <v>38</v>
      </c>
      <c r="G8117" t="s">
        <v>162</v>
      </c>
      <c r="H8117" t="s">
        <v>22</v>
      </c>
      <c r="I8117" t="s">
        <v>1128</v>
      </c>
      <c r="J8117" t="s">
        <v>42</v>
      </c>
      <c r="K8117" t="s">
        <v>7253</v>
      </c>
      <c r="L8117" t="s">
        <v>7254</v>
      </c>
      <c r="M8117">
        <v>0.6</v>
      </c>
      <c r="N8117">
        <v>6.5</v>
      </c>
      <c r="O8117" t="s">
        <v>28</v>
      </c>
      <c r="P8117">
        <v>1</v>
      </c>
      <c r="Q8117" t="s">
        <v>1014</v>
      </c>
      <c r="R8117" t="s">
        <v>28</v>
      </c>
      <c r="S8117">
        <v>77.3</v>
      </c>
      <c r="T8117" t="str" cm="1">
        <f t="array" ref="T8117">_xlfn.IFS(Raw_Data[[#This Row],[Call Status]]="Resolved","5",Raw_Data[[#This Row],[Call Status]]="Escalated","2",Raw_Data[[#This Row],[Call Status]]="Pending","3",Raw_Data[[#This Row],[Call Status]]="Abandoned","0")</f>
        <v>0</v>
      </c>
      <c r="U8117" t="str">
        <f>TEXT(Raw_Data[[#This Row],[Call Date]],"mmmm")</f>
        <v>January</v>
      </c>
      <c r="V8117" t="str" cm="1">
        <f t="array" ref="V8117">_xlfn.IFS(Raw_Data[[#This Row],[Customer Satisfaction]]&lt;2,"Poor",Raw_Data[[#This Row],[Customer Satisfaction]]&lt;4,"Average",Raw_Data[[#This Row],[Customer Satisfaction]]&gt;=4,"Excellent")</f>
        <v>Poor</v>
      </c>
    </row>
    <row r="8118" spans="2:22" x14ac:dyDescent="0.3">
      <c r="B8118" t="s">
        <v>5257</v>
      </c>
      <c r="C8118" s="2">
        <v>45757</v>
      </c>
      <c r="D8118" s="1">
        <v>0.83611111111111114</v>
      </c>
      <c r="E8118" t="s">
        <v>59</v>
      </c>
      <c r="F8118" t="s">
        <v>38</v>
      </c>
      <c r="G8118" t="s">
        <v>327</v>
      </c>
      <c r="H8118" t="s">
        <v>2026</v>
      </c>
      <c r="I8118" t="s">
        <v>23</v>
      </c>
      <c r="J8118" t="s">
        <v>35</v>
      </c>
      <c r="K8118" t="s">
        <v>25</v>
      </c>
      <c r="L8118" t="s">
        <v>3564</v>
      </c>
      <c r="M8118">
        <v>2.2999999999999998</v>
      </c>
      <c r="N8118">
        <v>12</v>
      </c>
      <c r="O8118" t="s">
        <v>28</v>
      </c>
      <c r="P8118">
        <v>5</v>
      </c>
      <c r="Q8118" t="s">
        <v>27</v>
      </c>
      <c r="R8118" t="s">
        <v>28</v>
      </c>
      <c r="S8118">
        <v>195.86</v>
      </c>
      <c r="T8118" t="str" cm="1">
        <f t="array" ref="T8118">_xlfn.IFS(Raw_Data[[#This Row],[Call Status]]="Resolved","5",Raw_Data[[#This Row],[Call Status]]="Escalated","2",Raw_Data[[#This Row],[Call Status]]="Pending","3",Raw_Data[[#This Row],[Call Status]]="Abandoned","0")</f>
        <v>5</v>
      </c>
      <c r="U8118" t="str">
        <f>TEXT(Raw_Data[[#This Row],[Call Date]],"mmmm")</f>
        <v>April</v>
      </c>
      <c r="V8118" t="str" cm="1">
        <f t="array" ref="V8118">_xlfn.IFS(Raw_Data[[#This Row],[Customer Satisfaction]]&lt;2,"Poor",Raw_Data[[#This Row],[Customer Satisfaction]]&lt;4,"Average",Raw_Data[[#This Row],[Customer Satisfaction]]&gt;=4,"Excellent")</f>
        <v>Excellent</v>
      </c>
    </row>
    <row r="8119" spans="2:22" x14ac:dyDescent="0.3">
      <c r="B8119" t="s">
        <v>3103</v>
      </c>
      <c r="C8119" s="2">
        <v>45957</v>
      </c>
      <c r="D8119" s="1">
        <v>0.72569444444444442</v>
      </c>
      <c r="E8119" t="s">
        <v>53</v>
      </c>
      <c r="F8119" t="s">
        <v>20</v>
      </c>
      <c r="G8119" t="s">
        <v>21</v>
      </c>
      <c r="H8119" t="s">
        <v>2026</v>
      </c>
      <c r="I8119" t="s">
        <v>23</v>
      </c>
      <c r="J8119" t="s">
        <v>64</v>
      </c>
      <c r="K8119" t="s">
        <v>25</v>
      </c>
      <c r="L8119" t="s">
        <v>25</v>
      </c>
      <c r="M8119">
        <v>1.9</v>
      </c>
      <c r="N8119">
        <v>9.1999999999999993</v>
      </c>
      <c r="O8119" t="s">
        <v>26</v>
      </c>
      <c r="P8119">
        <v>2</v>
      </c>
      <c r="Q8119" t="s">
        <v>1014</v>
      </c>
      <c r="R8119" t="s">
        <v>28</v>
      </c>
      <c r="S8119">
        <v>101.11</v>
      </c>
      <c r="T8119" t="str" cm="1">
        <f t="array" ref="T8119">_xlfn.IFS(Raw_Data[[#This Row],[Call Status]]="Resolved","5",Raw_Data[[#This Row],[Call Status]]="Escalated","2",Raw_Data[[#This Row],[Call Status]]="Pending","3",Raw_Data[[#This Row],[Call Status]]="Abandoned","0")</f>
        <v>5</v>
      </c>
      <c r="U8119" t="str">
        <f>TEXT(Raw_Data[[#This Row],[Call Date]],"mmmm")</f>
        <v>October</v>
      </c>
      <c r="V8119" t="str" cm="1">
        <f t="array" ref="V8119">_xlfn.IFS(Raw_Data[[#This Row],[Customer Satisfaction]]&lt;2,"Poor",Raw_Data[[#This Row],[Customer Satisfaction]]&lt;4,"Average",Raw_Data[[#This Row],[Customer Satisfaction]]&gt;=4,"Excellent")</f>
        <v>Average</v>
      </c>
    </row>
    <row r="8120" spans="2:22" x14ac:dyDescent="0.3">
      <c r="B8120" t="s">
        <v>8385</v>
      </c>
      <c r="C8120" s="2">
        <v>45760</v>
      </c>
      <c r="D8120" s="1">
        <v>0.76111111111111107</v>
      </c>
      <c r="E8120" t="s">
        <v>84</v>
      </c>
      <c r="F8120" t="s">
        <v>38</v>
      </c>
      <c r="G8120" t="s">
        <v>162</v>
      </c>
      <c r="H8120" t="s">
        <v>2613</v>
      </c>
      <c r="I8120" t="s">
        <v>1137</v>
      </c>
      <c r="J8120" t="s">
        <v>35</v>
      </c>
      <c r="K8120" t="s">
        <v>16</v>
      </c>
      <c r="L8120" t="s">
        <v>16</v>
      </c>
      <c r="M8120">
        <v>7.1</v>
      </c>
      <c r="N8120">
        <v>9.5</v>
      </c>
      <c r="O8120" t="s">
        <v>28</v>
      </c>
      <c r="P8120">
        <v>2</v>
      </c>
      <c r="Q8120" t="s">
        <v>1014</v>
      </c>
      <c r="R8120" t="s">
        <v>26</v>
      </c>
      <c r="S8120">
        <v>198.21</v>
      </c>
      <c r="T8120" t="str" cm="1">
        <f t="array" ref="T8120">_xlfn.IFS(Raw_Data[[#This Row],[Call Status]]="Resolved","5",Raw_Data[[#This Row],[Call Status]]="Escalated","2",Raw_Data[[#This Row],[Call Status]]="Pending","3",Raw_Data[[#This Row],[Call Status]]="Abandoned","0")</f>
        <v>2</v>
      </c>
      <c r="U8120" t="str">
        <f>TEXT(Raw_Data[[#This Row],[Call Date]],"mmmm")</f>
        <v>April</v>
      </c>
      <c r="V8120" t="str" cm="1">
        <f t="array" ref="V8120">_xlfn.IFS(Raw_Data[[#This Row],[Customer Satisfaction]]&lt;2,"Poor",Raw_Data[[#This Row],[Customer Satisfaction]]&lt;4,"Average",Raw_Data[[#This Row],[Customer Satisfaction]]&gt;=4,"Excellent")</f>
        <v>Average</v>
      </c>
    </row>
    <row r="8121" spans="2:22" x14ac:dyDescent="0.3">
      <c r="B8121" t="s">
        <v>1465</v>
      </c>
      <c r="C8121" s="2">
        <v>45704</v>
      </c>
      <c r="D8121" s="1">
        <v>0.6645833333333333</v>
      </c>
      <c r="E8121" t="s">
        <v>66</v>
      </c>
      <c r="F8121" t="s">
        <v>20</v>
      </c>
      <c r="G8121" t="s">
        <v>250</v>
      </c>
      <c r="H8121" t="s">
        <v>22</v>
      </c>
      <c r="I8121" t="s">
        <v>1130</v>
      </c>
      <c r="J8121" t="s">
        <v>24</v>
      </c>
      <c r="K8121" t="s">
        <v>25</v>
      </c>
      <c r="L8121" t="s">
        <v>25</v>
      </c>
      <c r="M8121">
        <v>4.0999999999999996</v>
      </c>
      <c r="N8121">
        <v>9</v>
      </c>
      <c r="O8121" t="s">
        <v>26</v>
      </c>
      <c r="P8121">
        <v>0</v>
      </c>
      <c r="Q8121" t="s">
        <v>615</v>
      </c>
      <c r="R8121" t="s">
        <v>28</v>
      </c>
      <c r="S8121">
        <v>258.81</v>
      </c>
      <c r="T8121" t="str" cm="1">
        <f t="array" ref="T8121">_xlfn.IFS(Raw_Data[[#This Row],[Call Status]]="Resolved","5",Raw_Data[[#This Row],[Call Status]]="Escalated","2",Raw_Data[[#This Row],[Call Status]]="Pending","3",Raw_Data[[#This Row],[Call Status]]="Abandoned","0")</f>
        <v>5</v>
      </c>
      <c r="U8121" t="str">
        <f>TEXT(Raw_Data[[#This Row],[Call Date]],"mmmm")</f>
        <v>February</v>
      </c>
      <c r="V8121" t="str" cm="1">
        <f t="array" ref="V8121">_xlfn.IFS(Raw_Data[[#This Row],[Customer Satisfaction]]&lt;2,"Poor",Raw_Data[[#This Row],[Customer Satisfaction]]&lt;4,"Average",Raw_Data[[#This Row],[Customer Satisfaction]]&gt;=4,"Excellent")</f>
        <v>Poor</v>
      </c>
    </row>
    <row r="8122" spans="2:22" x14ac:dyDescent="0.3">
      <c r="B8122" t="s">
        <v>580</v>
      </c>
      <c r="C8122" s="2">
        <v>45696</v>
      </c>
      <c r="D8122" s="1">
        <v>0.625</v>
      </c>
      <c r="E8122" t="s">
        <v>72</v>
      </c>
      <c r="F8122" t="s">
        <v>20</v>
      </c>
      <c r="G8122" t="s">
        <v>250</v>
      </c>
      <c r="H8122" t="s">
        <v>22</v>
      </c>
      <c r="I8122" t="s">
        <v>23</v>
      </c>
      <c r="J8122" t="s">
        <v>49</v>
      </c>
      <c r="K8122" t="s">
        <v>25</v>
      </c>
      <c r="L8122" t="s">
        <v>25</v>
      </c>
      <c r="M8122">
        <v>6.5</v>
      </c>
      <c r="N8122">
        <v>12</v>
      </c>
      <c r="O8122" t="s">
        <v>26</v>
      </c>
      <c r="P8122">
        <v>0</v>
      </c>
      <c r="Q8122" t="s">
        <v>27</v>
      </c>
      <c r="R8122" t="s">
        <v>28</v>
      </c>
      <c r="S8122">
        <v>256.45999999999998</v>
      </c>
      <c r="T8122" t="str" cm="1">
        <f t="array" ref="T8122">_xlfn.IFS(Raw_Data[[#This Row],[Call Status]]="Resolved","5",Raw_Data[[#This Row],[Call Status]]="Escalated","2",Raw_Data[[#This Row],[Call Status]]="Pending","3",Raw_Data[[#This Row],[Call Status]]="Abandoned","0")</f>
        <v>5</v>
      </c>
      <c r="U8122" t="str">
        <f>TEXT(Raw_Data[[#This Row],[Call Date]],"mmmm")</f>
        <v>February</v>
      </c>
      <c r="V8122" t="str" cm="1">
        <f t="array" ref="V8122">_xlfn.IFS(Raw_Data[[#This Row],[Customer Satisfaction]]&lt;2,"Poor",Raw_Data[[#This Row],[Customer Satisfaction]]&lt;4,"Average",Raw_Data[[#This Row],[Customer Satisfaction]]&gt;=4,"Excellent")</f>
        <v>Poor</v>
      </c>
    </row>
    <row r="8123" spans="2:22" x14ac:dyDescent="0.3">
      <c r="B8123" t="s">
        <v>4052</v>
      </c>
      <c r="C8123" s="2">
        <v>45942</v>
      </c>
      <c r="D8123" s="1">
        <v>0.37291666666666667</v>
      </c>
      <c r="E8123" t="s">
        <v>156</v>
      </c>
      <c r="F8123" t="s">
        <v>34</v>
      </c>
      <c r="G8123" t="s">
        <v>162</v>
      </c>
      <c r="H8123" t="s">
        <v>2392</v>
      </c>
      <c r="I8123" t="s">
        <v>1130</v>
      </c>
      <c r="J8123" t="s">
        <v>64</v>
      </c>
      <c r="K8123" t="s">
        <v>25</v>
      </c>
      <c r="L8123" t="s">
        <v>3559</v>
      </c>
      <c r="M8123">
        <v>4.0999999999999996</v>
      </c>
      <c r="N8123">
        <v>8.1</v>
      </c>
      <c r="O8123" t="s">
        <v>26</v>
      </c>
      <c r="P8123">
        <v>3</v>
      </c>
      <c r="Q8123" t="s">
        <v>615</v>
      </c>
      <c r="R8123" t="s">
        <v>28</v>
      </c>
      <c r="S8123">
        <v>359.68</v>
      </c>
      <c r="T8123" t="str" cm="1">
        <f t="array" ref="T8123">_xlfn.IFS(Raw_Data[[#This Row],[Call Status]]="Resolved","5",Raw_Data[[#This Row],[Call Status]]="Escalated","2",Raw_Data[[#This Row],[Call Status]]="Pending","3",Raw_Data[[#This Row],[Call Status]]="Abandoned","0")</f>
        <v>5</v>
      </c>
      <c r="U8123" t="str">
        <f>TEXT(Raw_Data[[#This Row],[Call Date]],"mmmm")</f>
        <v>October</v>
      </c>
      <c r="V8123" t="str" cm="1">
        <f t="array" ref="V8123">_xlfn.IFS(Raw_Data[[#This Row],[Customer Satisfaction]]&lt;2,"Poor",Raw_Data[[#This Row],[Customer Satisfaction]]&lt;4,"Average",Raw_Data[[#This Row],[Customer Satisfaction]]&gt;=4,"Excellent")</f>
        <v>Average</v>
      </c>
    </row>
    <row r="8124" spans="2:22" x14ac:dyDescent="0.3">
      <c r="B8124" t="s">
        <v>7249</v>
      </c>
      <c r="C8124" s="2">
        <v>45967</v>
      </c>
      <c r="D8124" s="1">
        <v>0.5083333333333333</v>
      </c>
      <c r="E8124" t="s">
        <v>110</v>
      </c>
      <c r="F8124" t="s">
        <v>38</v>
      </c>
      <c r="G8124" t="s">
        <v>162</v>
      </c>
      <c r="H8124" t="s">
        <v>22</v>
      </c>
      <c r="I8124" t="s">
        <v>23</v>
      </c>
      <c r="J8124" t="s">
        <v>35</v>
      </c>
      <c r="K8124" t="s">
        <v>25</v>
      </c>
      <c r="L8124" t="s">
        <v>3564</v>
      </c>
      <c r="M8124">
        <v>7.2</v>
      </c>
      <c r="N8124">
        <v>14.1</v>
      </c>
      <c r="O8124" t="s">
        <v>26</v>
      </c>
      <c r="P8124">
        <v>5</v>
      </c>
      <c r="Q8124" t="s">
        <v>27</v>
      </c>
      <c r="R8124" t="s">
        <v>28</v>
      </c>
      <c r="S8124">
        <v>82.75</v>
      </c>
      <c r="T8124" t="str" cm="1">
        <f t="array" ref="T8124">_xlfn.IFS(Raw_Data[[#This Row],[Call Status]]="Resolved","5",Raw_Data[[#This Row],[Call Status]]="Escalated","2",Raw_Data[[#This Row],[Call Status]]="Pending","3",Raw_Data[[#This Row],[Call Status]]="Abandoned","0")</f>
        <v>5</v>
      </c>
      <c r="U8124" t="str">
        <f>TEXT(Raw_Data[[#This Row],[Call Date]],"mmmm")</f>
        <v>November</v>
      </c>
      <c r="V8124" t="str" cm="1">
        <f t="array" ref="V8124">_xlfn.IFS(Raw_Data[[#This Row],[Customer Satisfaction]]&lt;2,"Poor",Raw_Data[[#This Row],[Customer Satisfaction]]&lt;4,"Average",Raw_Data[[#This Row],[Customer Satisfaction]]&gt;=4,"Excellent")</f>
        <v>Excellent</v>
      </c>
    </row>
    <row r="8125" spans="2:22" x14ac:dyDescent="0.3">
      <c r="B8125" t="s">
        <v>5731</v>
      </c>
      <c r="C8125" s="2">
        <v>45747</v>
      </c>
      <c r="D8125" s="1">
        <v>0.34236111111111112</v>
      </c>
      <c r="E8125" t="s">
        <v>91</v>
      </c>
      <c r="F8125" t="s">
        <v>48</v>
      </c>
      <c r="G8125" t="s">
        <v>162</v>
      </c>
      <c r="H8125" t="s">
        <v>2392</v>
      </c>
      <c r="I8125" t="s">
        <v>23</v>
      </c>
      <c r="J8125" t="s">
        <v>45</v>
      </c>
      <c r="K8125" t="s">
        <v>25</v>
      </c>
      <c r="L8125" t="s">
        <v>3564</v>
      </c>
      <c r="M8125">
        <v>0.9</v>
      </c>
      <c r="N8125">
        <v>9.3000000000000007</v>
      </c>
      <c r="O8125" t="s">
        <v>26</v>
      </c>
      <c r="P8125">
        <v>0</v>
      </c>
      <c r="Q8125" t="s">
        <v>1014</v>
      </c>
      <c r="R8125" t="s">
        <v>28</v>
      </c>
      <c r="S8125">
        <v>15.04</v>
      </c>
      <c r="T8125" t="str" cm="1">
        <f t="array" ref="T8125">_xlfn.IFS(Raw_Data[[#This Row],[Call Status]]="Resolved","5",Raw_Data[[#This Row],[Call Status]]="Escalated","2",Raw_Data[[#This Row],[Call Status]]="Pending","3",Raw_Data[[#This Row],[Call Status]]="Abandoned","0")</f>
        <v>5</v>
      </c>
      <c r="U8125" t="str">
        <f>TEXT(Raw_Data[[#This Row],[Call Date]],"mmmm")</f>
        <v>March</v>
      </c>
      <c r="V8125" t="str" cm="1">
        <f t="array" ref="V8125">_xlfn.IFS(Raw_Data[[#This Row],[Customer Satisfaction]]&lt;2,"Poor",Raw_Data[[#This Row],[Customer Satisfaction]]&lt;4,"Average",Raw_Data[[#This Row],[Customer Satisfaction]]&gt;=4,"Excellent")</f>
        <v>Poor</v>
      </c>
    </row>
    <row r="8126" spans="2:22" x14ac:dyDescent="0.3">
      <c r="B8126" t="s">
        <v>4943</v>
      </c>
      <c r="C8126" s="2">
        <v>45742</v>
      </c>
      <c r="D8126" s="1">
        <v>0.84861111111111109</v>
      </c>
      <c r="E8126" t="s">
        <v>91</v>
      </c>
      <c r="F8126" t="s">
        <v>20</v>
      </c>
      <c r="H8126" t="s">
        <v>22</v>
      </c>
      <c r="I8126" t="s">
        <v>1130</v>
      </c>
      <c r="J8126" t="s">
        <v>45</v>
      </c>
      <c r="K8126" t="s">
        <v>25</v>
      </c>
      <c r="L8126" t="s">
        <v>3564</v>
      </c>
      <c r="M8126">
        <v>4.5999999999999996</v>
      </c>
      <c r="N8126">
        <v>4.9000000000000004</v>
      </c>
      <c r="O8126" t="s">
        <v>26</v>
      </c>
      <c r="P8126">
        <v>2</v>
      </c>
      <c r="Q8126" t="s">
        <v>615</v>
      </c>
      <c r="R8126" t="s">
        <v>28</v>
      </c>
      <c r="S8126">
        <v>237.26</v>
      </c>
      <c r="T8126" t="str" cm="1">
        <f t="array" ref="T8126">_xlfn.IFS(Raw_Data[[#This Row],[Call Status]]="Resolved","5",Raw_Data[[#This Row],[Call Status]]="Escalated","2",Raw_Data[[#This Row],[Call Status]]="Pending","3",Raw_Data[[#This Row],[Call Status]]="Abandoned","0")</f>
        <v>5</v>
      </c>
      <c r="U8126" t="str">
        <f>TEXT(Raw_Data[[#This Row],[Call Date]],"mmmm")</f>
        <v>March</v>
      </c>
      <c r="V8126" t="str" cm="1">
        <f t="array" ref="V8126">_xlfn.IFS(Raw_Data[[#This Row],[Customer Satisfaction]]&lt;2,"Poor",Raw_Data[[#This Row],[Customer Satisfaction]]&lt;4,"Average",Raw_Data[[#This Row],[Customer Satisfaction]]&gt;=4,"Excellent")</f>
        <v>Average</v>
      </c>
    </row>
    <row r="8127" spans="2:22" x14ac:dyDescent="0.3">
      <c r="B8127" t="s">
        <v>119</v>
      </c>
      <c r="C8127" s="2">
        <v>45930</v>
      </c>
      <c r="D8127" s="1">
        <v>0.34722222222222221</v>
      </c>
      <c r="E8127" t="s">
        <v>33</v>
      </c>
      <c r="F8127" t="s">
        <v>38</v>
      </c>
      <c r="G8127" t="s">
        <v>21</v>
      </c>
      <c r="H8127" t="s">
        <v>22</v>
      </c>
      <c r="I8127" t="s">
        <v>23</v>
      </c>
      <c r="J8127" t="s">
        <v>55</v>
      </c>
      <c r="K8127" t="s">
        <v>25</v>
      </c>
      <c r="L8127" t="s">
        <v>25</v>
      </c>
      <c r="M8127">
        <v>3.5</v>
      </c>
      <c r="N8127">
        <v>10.4</v>
      </c>
      <c r="O8127" t="s">
        <v>28</v>
      </c>
      <c r="P8127">
        <v>5</v>
      </c>
      <c r="Q8127" t="s">
        <v>27</v>
      </c>
      <c r="R8127" t="s">
        <v>28</v>
      </c>
      <c r="S8127">
        <v>157.6</v>
      </c>
      <c r="T8127" t="str" cm="1">
        <f t="array" ref="T8127">_xlfn.IFS(Raw_Data[[#This Row],[Call Status]]="Resolved","5",Raw_Data[[#This Row],[Call Status]]="Escalated","2",Raw_Data[[#This Row],[Call Status]]="Pending","3",Raw_Data[[#This Row],[Call Status]]="Abandoned","0")</f>
        <v>5</v>
      </c>
      <c r="U8127" t="str">
        <f>TEXT(Raw_Data[[#This Row],[Call Date]],"mmmm")</f>
        <v>September</v>
      </c>
      <c r="V8127" t="str" cm="1">
        <f t="array" ref="V8127">_xlfn.IFS(Raw_Data[[#This Row],[Customer Satisfaction]]&lt;2,"Poor",Raw_Data[[#This Row],[Customer Satisfaction]]&lt;4,"Average",Raw_Data[[#This Row],[Customer Satisfaction]]&gt;=4,"Excellent")</f>
        <v>Excellent</v>
      </c>
    </row>
    <row r="8128" spans="2:22" x14ac:dyDescent="0.3">
      <c r="B8128" t="s">
        <v>6963</v>
      </c>
      <c r="C8128" s="2">
        <v>45993</v>
      </c>
      <c r="D8128" s="1">
        <v>0.86319444444444449</v>
      </c>
      <c r="E8128" t="s">
        <v>70</v>
      </c>
      <c r="F8128" t="s">
        <v>20</v>
      </c>
      <c r="G8128" t="s">
        <v>327</v>
      </c>
      <c r="H8128" t="s">
        <v>22</v>
      </c>
      <c r="I8128" t="s">
        <v>23</v>
      </c>
      <c r="J8128" t="s">
        <v>64</v>
      </c>
      <c r="K8128" t="s">
        <v>25</v>
      </c>
      <c r="L8128" t="s">
        <v>3564</v>
      </c>
      <c r="M8128">
        <v>1.8</v>
      </c>
      <c r="N8128">
        <v>3</v>
      </c>
      <c r="O8128" t="s">
        <v>28</v>
      </c>
      <c r="P8128">
        <v>4</v>
      </c>
      <c r="Q8128" t="s">
        <v>27</v>
      </c>
      <c r="R8128" t="s">
        <v>28</v>
      </c>
      <c r="S8128">
        <v>125.63</v>
      </c>
      <c r="T8128" t="str" cm="1">
        <f t="array" ref="T8128">_xlfn.IFS(Raw_Data[[#This Row],[Call Status]]="Resolved","5",Raw_Data[[#This Row],[Call Status]]="Escalated","2",Raw_Data[[#This Row],[Call Status]]="Pending","3",Raw_Data[[#This Row],[Call Status]]="Abandoned","0")</f>
        <v>5</v>
      </c>
      <c r="U8128" t="str">
        <f>TEXT(Raw_Data[[#This Row],[Call Date]],"mmmm")</f>
        <v>December</v>
      </c>
      <c r="V8128" t="str" cm="1">
        <f t="array" ref="V8128">_xlfn.IFS(Raw_Data[[#This Row],[Customer Satisfaction]]&lt;2,"Poor",Raw_Data[[#This Row],[Customer Satisfaction]]&lt;4,"Average",Raw_Data[[#This Row],[Customer Satisfaction]]&gt;=4,"Excellent")</f>
        <v>Excellent</v>
      </c>
    </row>
    <row r="8129" spans="2:22" x14ac:dyDescent="0.3">
      <c r="B8129" t="s">
        <v>7426</v>
      </c>
      <c r="C8129" s="2">
        <v>45845</v>
      </c>
      <c r="D8129" s="1">
        <v>0.3840277777777778</v>
      </c>
      <c r="E8129" t="s">
        <v>84</v>
      </c>
      <c r="F8129" t="s">
        <v>38</v>
      </c>
      <c r="G8129" t="s">
        <v>327</v>
      </c>
      <c r="H8129" t="s">
        <v>22</v>
      </c>
      <c r="I8129" t="s">
        <v>23</v>
      </c>
      <c r="J8129" t="s">
        <v>35</v>
      </c>
      <c r="K8129" t="s">
        <v>7253</v>
      </c>
      <c r="L8129" t="s">
        <v>7254</v>
      </c>
      <c r="M8129">
        <v>0.6</v>
      </c>
      <c r="N8129">
        <v>10.1</v>
      </c>
      <c r="O8129" t="s">
        <v>28</v>
      </c>
      <c r="P8129">
        <v>3</v>
      </c>
      <c r="Q8129" t="s">
        <v>615</v>
      </c>
      <c r="R8129" t="s">
        <v>28</v>
      </c>
      <c r="S8129">
        <v>280.08</v>
      </c>
      <c r="T8129" t="str" cm="1">
        <f t="array" ref="T8129">_xlfn.IFS(Raw_Data[[#This Row],[Call Status]]="Resolved","5",Raw_Data[[#This Row],[Call Status]]="Escalated","2",Raw_Data[[#This Row],[Call Status]]="Pending","3",Raw_Data[[#This Row],[Call Status]]="Abandoned","0")</f>
        <v>0</v>
      </c>
      <c r="U8129" t="str">
        <f>TEXT(Raw_Data[[#This Row],[Call Date]],"mmmm")</f>
        <v>July</v>
      </c>
      <c r="V8129" t="str" cm="1">
        <f t="array" ref="V8129">_xlfn.IFS(Raw_Data[[#This Row],[Customer Satisfaction]]&lt;2,"Poor",Raw_Data[[#This Row],[Customer Satisfaction]]&lt;4,"Average",Raw_Data[[#This Row],[Customer Satisfaction]]&gt;=4,"Excellent")</f>
        <v>Average</v>
      </c>
    </row>
    <row r="8130" spans="2:22" x14ac:dyDescent="0.3">
      <c r="B8130" t="s">
        <v>6937</v>
      </c>
      <c r="C8130" s="2">
        <v>45816</v>
      </c>
      <c r="D8130" s="1">
        <v>0.37777777777777777</v>
      </c>
      <c r="E8130" t="s">
        <v>100</v>
      </c>
      <c r="F8130" t="s">
        <v>34</v>
      </c>
      <c r="G8130" t="s">
        <v>250</v>
      </c>
      <c r="H8130" t="s">
        <v>22</v>
      </c>
      <c r="I8130" t="s">
        <v>23</v>
      </c>
      <c r="J8130" t="s">
        <v>64</v>
      </c>
      <c r="K8130" t="s">
        <v>25</v>
      </c>
      <c r="L8130" t="s">
        <v>3564</v>
      </c>
      <c r="M8130">
        <v>6.4</v>
      </c>
      <c r="N8130">
        <v>14.2</v>
      </c>
      <c r="O8130" t="s">
        <v>28</v>
      </c>
      <c r="P8130">
        <v>4</v>
      </c>
      <c r="Q8130" t="s">
        <v>615</v>
      </c>
      <c r="R8130" t="s">
        <v>28</v>
      </c>
      <c r="S8130">
        <v>140.93</v>
      </c>
      <c r="T8130" t="str" cm="1">
        <f t="array" ref="T8130">_xlfn.IFS(Raw_Data[[#This Row],[Call Status]]="Resolved","5",Raw_Data[[#This Row],[Call Status]]="Escalated","2",Raw_Data[[#This Row],[Call Status]]="Pending","3",Raw_Data[[#This Row],[Call Status]]="Abandoned","0")</f>
        <v>5</v>
      </c>
      <c r="U8130" t="str">
        <f>TEXT(Raw_Data[[#This Row],[Call Date]],"mmmm")</f>
        <v>June</v>
      </c>
      <c r="V8130" t="str" cm="1">
        <f t="array" ref="V8130">_xlfn.IFS(Raw_Data[[#This Row],[Customer Satisfaction]]&lt;2,"Poor",Raw_Data[[#This Row],[Customer Satisfaction]]&lt;4,"Average",Raw_Data[[#This Row],[Customer Satisfaction]]&gt;=4,"Excellent")</f>
        <v>Excellent</v>
      </c>
    </row>
    <row r="8131" spans="2:22" x14ac:dyDescent="0.3">
      <c r="B8131" t="s">
        <v>1861</v>
      </c>
      <c r="C8131" s="2">
        <v>45900</v>
      </c>
      <c r="D8131" s="1">
        <v>0.85347222222222219</v>
      </c>
      <c r="E8131" t="s">
        <v>84</v>
      </c>
      <c r="F8131" t="s">
        <v>48</v>
      </c>
      <c r="G8131" t="s">
        <v>250</v>
      </c>
      <c r="H8131" t="s">
        <v>22</v>
      </c>
      <c r="I8131" t="s">
        <v>1128</v>
      </c>
      <c r="J8131" t="s">
        <v>45</v>
      </c>
      <c r="K8131" t="s">
        <v>25</v>
      </c>
      <c r="L8131" t="s">
        <v>25</v>
      </c>
      <c r="M8131">
        <v>4.5999999999999996</v>
      </c>
      <c r="N8131">
        <v>14</v>
      </c>
      <c r="O8131" t="s">
        <v>26</v>
      </c>
      <c r="P8131">
        <v>5</v>
      </c>
      <c r="Q8131" t="s">
        <v>27</v>
      </c>
      <c r="R8131" t="s">
        <v>28</v>
      </c>
      <c r="S8131">
        <v>82.26</v>
      </c>
      <c r="T8131" t="str" cm="1">
        <f t="array" ref="T8131">_xlfn.IFS(Raw_Data[[#This Row],[Call Status]]="Resolved","5",Raw_Data[[#This Row],[Call Status]]="Escalated","2",Raw_Data[[#This Row],[Call Status]]="Pending","3",Raw_Data[[#This Row],[Call Status]]="Abandoned","0")</f>
        <v>5</v>
      </c>
      <c r="U8131" t="str">
        <f>TEXT(Raw_Data[[#This Row],[Call Date]],"mmmm")</f>
        <v>August</v>
      </c>
      <c r="V8131" t="str" cm="1">
        <f t="array" ref="V8131">_xlfn.IFS(Raw_Data[[#This Row],[Customer Satisfaction]]&lt;2,"Poor",Raw_Data[[#This Row],[Customer Satisfaction]]&lt;4,"Average",Raw_Data[[#This Row],[Customer Satisfaction]]&gt;=4,"Excellent")</f>
        <v>Excellent</v>
      </c>
    </row>
    <row r="8132" spans="2:22" x14ac:dyDescent="0.3">
      <c r="B8132" t="s">
        <v>6974</v>
      </c>
      <c r="C8132" s="2">
        <v>45730</v>
      </c>
      <c r="D8132" s="1">
        <v>0.57430555555555551</v>
      </c>
      <c r="E8132" t="s">
        <v>30</v>
      </c>
      <c r="F8132" t="s">
        <v>48</v>
      </c>
      <c r="G8132" t="s">
        <v>250</v>
      </c>
      <c r="H8132" t="s">
        <v>22</v>
      </c>
      <c r="I8132" t="s">
        <v>23</v>
      </c>
      <c r="J8132" t="s">
        <v>24</v>
      </c>
      <c r="K8132" t="s">
        <v>25</v>
      </c>
      <c r="L8132" t="s">
        <v>3564</v>
      </c>
      <c r="M8132">
        <v>5.5</v>
      </c>
      <c r="N8132">
        <v>4.9000000000000004</v>
      </c>
      <c r="O8132" t="s">
        <v>26</v>
      </c>
      <c r="P8132">
        <v>4</v>
      </c>
      <c r="Q8132" t="s">
        <v>615</v>
      </c>
      <c r="R8132" t="s">
        <v>28</v>
      </c>
      <c r="S8132">
        <v>111.98</v>
      </c>
      <c r="T8132" t="str" cm="1">
        <f t="array" ref="T8132">_xlfn.IFS(Raw_Data[[#This Row],[Call Status]]="Resolved","5",Raw_Data[[#This Row],[Call Status]]="Escalated","2",Raw_Data[[#This Row],[Call Status]]="Pending","3",Raw_Data[[#This Row],[Call Status]]="Abandoned","0")</f>
        <v>5</v>
      </c>
      <c r="U8132" t="str">
        <f>TEXT(Raw_Data[[#This Row],[Call Date]],"mmmm")</f>
        <v>March</v>
      </c>
      <c r="V8132" t="str" cm="1">
        <f t="array" ref="V8132">_xlfn.IFS(Raw_Data[[#This Row],[Customer Satisfaction]]&lt;2,"Poor",Raw_Data[[#This Row],[Customer Satisfaction]]&lt;4,"Average",Raw_Data[[#This Row],[Customer Satisfaction]]&gt;=4,"Excellent")</f>
        <v>Excellent</v>
      </c>
    </row>
    <row r="8133" spans="2:22" x14ac:dyDescent="0.3">
      <c r="B8133" t="s">
        <v>9441</v>
      </c>
      <c r="C8133" s="2">
        <v>45706</v>
      </c>
      <c r="D8133" s="1">
        <v>0.53888888888888886</v>
      </c>
      <c r="E8133" t="s">
        <v>41</v>
      </c>
      <c r="F8133" t="s">
        <v>48</v>
      </c>
      <c r="G8133" t="s">
        <v>250</v>
      </c>
      <c r="H8133" t="s">
        <v>22</v>
      </c>
      <c r="I8133" t="s">
        <v>1137</v>
      </c>
      <c r="J8133" t="s">
        <v>64</v>
      </c>
      <c r="K8133" t="s">
        <v>8876</v>
      </c>
      <c r="L8133" t="s">
        <v>8877</v>
      </c>
      <c r="M8133">
        <v>5</v>
      </c>
      <c r="N8133">
        <v>6.9</v>
      </c>
      <c r="O8133" t="s">
        <v>28</v>
      </c>
      <c r="P8133">
        <v>5</v>
      </c>
      <c r="Q8133" t="s">
        <v>27</v>
      </c>
      <c r="R8133" t="s">
        <v>28</v>
      </c>
      <c r="S8133">
        <v>201.92</v>
      </c>
      <c r="T8133" t="str" cm="1">
        <f t="array" ref="T8133">_xlfn.IFS(Raw_Data[[#This Row],[Call Status]]="Resolved","5",Raw_Data[[#This Row],[Call Status]]="Escalated","2",Raw_Data[[#This Row],[Call Status]]="Pending","3",Raw_Data[[#This Row],[Call Status]]="Abandoned","0")</f>
        <v>3</v>
      </c>
      <c r="U8133" t="str">
        <f>TEXT(Raw_Data[[#This Row],[Call Date]],"mmmm")</f>
        <v>February</v>
      </c>
      <c r="V8133" t="str" cm="1">
        <f t="array" ref="V8133">_xlfn.IFS(Raw_Data[[#This Row],[Customer Satisfaction]]&lt;2,"Poor",Raw_Data[[#This Row],[Customer Satisfaction]]&lt;4,"Average",Raw_Data[[#This Row],[Customer Satisfaction]]&gt;=4,"Excellent")</f>
        <v>Excellent</v>
      </c>
    </row>
    <row r="8134" spans="2:22" x14ac:dyDescent="0.3">
      <c r="B8134" t="s">
        <v>9855</v>
      </c>
      <c r="C8134" s="2">
        <v>45758</v>
      </c>
      <c r="D8134" s="1">
        <v>0.46319444444444446</v>
      </c>
      <c r="E8134" t="s">
        <v>37</v>
      </c>
      <c r="F8134" t="s">
        <v>48</v>
      </c>
      <c r="G8134" t="s">
        <v>21</v>
      </c>
      <c r="H8134" t="s">
        <v>22</v>
      </c>
      <c r="I8134" t="s">
        <v>23</v>
      </c>
      <c r="J8134" t="s">
        <v>49</v>
      </c>
      <c r="K8134" t="s">
        <v>8876</v>
      </c>
      <c r="L8134" t="s">
        <v>8877</v>
      </c>
      <c r="M8134">
        <v>0.8</v>
      </c>
      <c r="N8134">
        <v>9.1</v>
      </c>
      <c r="O8134" t="s">
        <v>28</v>
      </c>
      <c r="P8134">
        <v>1</v>
      </c>
      <c r="Q8134" t="s">
        <v>1014</v>
      </c>
      <c r="R8134" t="s">
        <v>28</v>
      </c>
      <c r="S8134">
        <v>346.66</v>
      </c>
      <c r="T8134" t="str" cm="1">
        <f t="array" ref="T8134">_xlfn.IFS(Raw_Data[[#This Row],[Call Status]]="Resolved","5",Raw_Data[[#This Row],[Call Status]]="Escalated","2",Raw_Data[[#This Row],[Call Status]]="Pending","3",Raw_Data[[#This Row],[Call Status]]="Abandoned","0")</f>
        <v>3</v>
      </c>
      <c r="U8134" t="str">
        <f>TEXT(Raw_Data[[#This Row],[Call Date]],"mmmm")</f>
        <v>April</v>
      </c>
      <c r="V8134" t="str" cm="1">
        <f t="array" ref="V8134">_xlfn.IFS(Raw_Data[[#This Row],[Customer Satisfaction]]&lt;2,"Poor",Raw_Data[[#This Row],[Customer Satisfaction]]&lt;4,"Average",Raw_Data[[#This Row],[Customer Satisfaction]]&gt;=4,"Excellent")</f>
        <v>Poor</v>
      </c>
    </row>
    <row r="8135" spans="2:22" x14ac:dyDescent="0.3">
      <c r="B8135" t="s">
        <v>1043</v>
      </c>
      <c r="C8135" s="2">
        <v>45659</v>
      </c>
      <c r="D8135" s="1">
        <v>0.87847222222222221</v>
      </c>
      <c r="E8135" t="s">
        <v>108</v>
      </c>
      <c r="F8135" t="s">
        <v>34</v>
      </c>
      <c r="G8135" t="s">
        <v>250</v>
      </c>
      <c r="H8135" t="s">
        <v>22</v>
      </c>
      <c r="I8135" t="s">
        <v>23</v>
      </c>
      <c r="J8135" t="s">
        <v>45</v>
      </c>
      <c r="K8135" t="s">
        <v>25</v>
      </c>
      <c r="L8135" t="s">
        <v>25</v>
      </c>
      <c r="M8135">
        <v>2.2999999999999998</v>
      </c>
      <c r="N8135">
        <v>12.2</v>
      </c>
      <c r="O8135" t="s">
        <v>26</v>
      </c>
      <c r="P8135">
        <v>1</v>
      </c>
      <c r="Q8135" t="s">
        <v>1014</v>
      </c>
      <c r="R8135" t="s">
        <v>28</v>
      </c>
      <c r="S8135">
        <v>210.35</v>
      </c>
      <c r="T8135" t="str" cm="1">
        <f t="array" ref="T8135">_xlfn.IFS(Raw_Data[[#This Row],[Call Status]]="Resolved","5",Raw_Data[[#This Row],[Call Status]]="Escalated","2",Raw_Data[[#This Row],[Call Status]]="Pending","3",Raw_Data[[#This Row],[Call Status]]="Abandoned","0")</f>
        <v>5</v>
      </c>
      <c r="U8135" t="str">
        <f>TEXT(Raw_Data[[#This Row],[Call Date]],"mmmm")</f>
        <v>January</v>
      </c>
      <c r="V8135" t="str" cm="1">
        <f t="array" ref="V8135">_xlfn.IFS(Raw_Data[[#This Row],[Customer Satisfaction]]&lt;2,"Poor",Raw_Data[[#This Row],[Customer Satisfaction]]&lt;4,"Average",Raw_Data[[#This Row],[Customer Satisfaction]]&gt;=4,"Excellent")</f>
        <v>Poor</v>
      </c>
    </row>
    <row r="8136" spans="2:22" x14ac:dyDescent="0.3">
      <c r="B8136" t="s">
        <v>8668</v>
      </c>
      <c r="C8136" s="2">
        <v>45901</v>
      </c>
      <c r="D8136" s="1">
        <v>0.58402777777777781</v>
      </c>
      <c r="E8136" t="s">
        <v>30</v>
      </c>
      <c r="F8136" t="s">
        <v>34</v>
      </c>
      <c r="G8136" t="s">
        <v>327</v>
      </c>
      <c r="H8136" t="s">
        <v>2392</v>
      </c>
      <c r="I8136" t="s">
        <v>1130</v>
      </c>
      <c r="J8136" t="s">
        <v>24</v>
      </c>
      <c r="K8136" t="s">
        <v>16</v>
      </c>
      <c r="L8136" t="s">
        <v>16</v>
      </c>
      <c r="M8136">
        <v>1.8</v>
      </c>
      <c r="N8136">
        <v>7.9</v>
      </c>
      <c r="O8136" t="s">
        <v>28</v>
      </c>
      <c r="P8136">
        <v>1</v>
      </c>
      <c r="Q8136" t="s">
        <v>1014</v>
      </c>
      <c r="R8136" t="s">
        <v>26</v>
      </c>
      <c r="S8136">
        <v>909.48</v>
      </c>
      <c r="T8136" t="str" cm="1">
        <f t="array" ref="T8136">_xlfn.IFS(Raw_Data[[#This Row],[Call Status]]="Resolved","5",Raw_Data[[#This Row],[Call Status]]="Escalated","2",Raw_Data[[#This Row],[Call Status]]="Pending","3",Raw_Data[[#This Row],[Call Status]]="Abandoned","0")</f>
        <v>2</v>
      </c>
      <c r="U8136" t="str">
        <f>TEXT(Raw_Data[[#This Row],[Call Date]],"mmmm")</f>
        <v>September</v>
      </c>
      <c r="V8136" t="str" cm="1">
        <f t="array" ref="V8136">_xlfn.IFS(Raw_Data[[#This Row],[Customer Satisfaction]]&lt;2,"Poor",Raw_Data[[#This Row],[Customer Satisfaction]]&lt;4,"Average",Raw_Data[[#This Row],[Customer Satisfaction]]&gt;=4,"Excellent")</f>
        <v>Poor</v>
      </c>
    </row>
    <row r="8137" spans="2:22" x14ac:dyDescent="0.3">
      <c r="B8137" t="s">
        <v>3781</v>
      </c>
      <c r="C8137" s="2">
        <v>45833</v>
      </c>
      <c r="D8137" s="1">
        <v>0.73055555555555551</v>
      </c>
      <c r="E8137" t="s">
        <v>70</v>
      </c>
      <c r="F8137" t="s">
        <v>38</v>
      </c>
      <c r="G8137" t="s">
        <v>21</v>
      </c>
      <c r="H8137" t="s">
        <v>2026</v>
      </c>
      <c r="I8137" t="s">
        <v>1128</v>
      </c>
      <c r="J8137" t="s">
        <v>39</v>
      </c>
      <c r="K8137" t="s">
        <v>25</v>
      </c>
      <c r="L8137" t="s">
        <v>3564</v>
      </c>
      <c r="M8137">
        <v>1.4</v>
      </c>
      <c r="N8137">
        <v>13.9</v>
      </c>
      <c r="O8137" t="s">
        <v>26</v>
      </c>
      <c r="P8137">
        <v>0</v>
      </c>
      <c r="Q8137" t="s">
        <v>27</v>
      </c>
      <c r="R8137" t="s">
        <v>28</v>
      </c>
      <c r="S8137">
        <v>114.95</v>
      </c>
      <c r="T8137" t="str" cm="1">
        <f t="array" ref="T8137">_xlfn.IFS(Raw_Data[[#This Row],[Call Status]]="Resolved","5",Raw_Data[[#This Row],[Call Status]]="Escalated","2",Raw_Data[[#This Row],[Call Status]]="Pending","3",Raw_Data[[#This Row],[Call Status]]="Abandoned","0")</f>
        <v>5</v>
      </c>
      <c r="U8137" t="str">
        <f>TEXT(Raw_Data[[#This Row],[Call Date]],"mmmm")</f>
        <v>June</v>
      </c>
      <c r="V8137" t="str" cm="1">
        <f t="array" ref="V8137">_xlfn.IFS(Raw_Data[[#This Row],[Customer Satisfaction]]&lt;2,"Poor",Raw_Data[[#This Row],[Customer Satisfaction]]&lt;4,"Average",Raw_Data[[#This Row],[Customer Satisfaction]]&gt;=4,"Excellent")</f>
        <v>Poor</v>
      </c>
    </row>
    <row r="8138" spans="2:22" x14ac:dyDescent="0.3">
      <c r="B8138" t="s">
        <v>546</v>
      </c>
      <c r="C8138" s="2">
        <v>45895</v>
      </c>
      <c r="D8138" s="1">
        <v>0.43194444444444446</v>
      </c>
      <c r="E8138" t="s">
        <v>70</v>
      </c>
      <c r="F8138" t="s">
        <v>20</v>
      </c>
      <c r="G8138" t="s">
        <v>327</v>
      </c>
      <c r="H8138" t="s">
        <v>22</v>
      </c>
      <c r="I8138" t="s">
        <v>23</v>
      </c>
      <c r="J8138" t="s">
        <v>76</v>
      </c>
      <c r="K8138" t="s">
        <v>25</v>
      </c>
      <c r="L8138" t="s">
        <v>25</v>
      </c>
      <c r="M8138">
        <v>3.2</v>
      </c>
      <c r="N8138">
        <v>8.6</v>
      </c>
      <c r="O8138" t="s">
        <v>28</v>
      </c>
      <c r="P8138">
        <v>0</v>
      </c>
      <c r="Q8138" t="s">
        <v>27</v>
      </c>
      <c r="R8138" t="s">
        <v>28</v>
      </c>
      <c r="S8138">
        <v>226.11</v>
      </c>
      <c r="T8138" t="str" cm="1">
        <f t="array" ref="T8138">_xlfn.IFS(Raw_Data[[#This Row],[Call Status]]="Resolved","5",Raw_Data[[#This Row],[Call Status]]="Escalated","2",Raw_Data[[#This Row],[Call Status]]="Pending","3",Raw_Data[[#This Row],[Call Status]]="Abandoned","0")</f>
        <v>5</v>
      </c>
      <c r="U8138" t="str">
        <f>TEXT(Raw_Data[[#This Row],[Call Date]],"mmmm")</f>
        <v>August</v>
      </c>
      <c r="V8138" t="str" cm="1">
        <f t="array" ref="V8138">_xlfn.IFS(Raw_Data[[#This Row],[Customer Satisfaction]]&lt;2,"Poor",Raw_Data[[#This Row],[Customer Satisfaction]]&lt;4,"Average",Raw_Data[[#This Row],[Customer Satisfaction]]&gt;=4,"Excellent")</f>
        <v>Poor</v>
      </c>
    </row>
    <row r="8139" spans="2:22" x14ac:dyDescent="0.3">
      <c r="B8139" t="s">
        <v>9782</v>
      </c>
      <c r="C8139" s="2">
        <v>45716</v>
      </c>
      <c r="D8139" s="1">
        <v>0.73333333333333328</v>
      </c>
      <c r="E8139" t="s">
        <v>59</v>
      </c>
      <c r="F8139" t="s">
        <v>34</v>
      </c>
      <c r="G8139" t="s">
        <v>21</v>
      </c>
      <c r="H8139" t="s">
        <v>22</v>
      </c>
      <c r="I8139" t="s">
        <v>23</v>
      </c>
      <c r="J8139" t="s">
        <v>49</v>
      </c>
      <c r="K8139" t="s">
        <v>8876</v>
      </c>
      <c r="L8139" t="s">
        <v>8877</v>
      </c>
      <c r="M8139">
        <v>2.1</v>
      </c>
      <c r="N8139">
        <v>11.7</v>
      </c>
      <c r="O8139" t="s">
        <v>28</v>
      </c>
      <c r="P8139">
        <v>0</v>
      </c>
      <c r="Q8139" t="s">
        <v>1014</v>
      </c>
      <c r="R8139" t="s">
        <v>28</v>
      </c>
      <c r="S8139">
        <v>123.38</v>
      </c>
      <c r="T8139" t="str" cm="1">
        <f t="array" ref="T8139">_xlfn.IFS(Raw_Data[[#This Row],[Call Status]]="Resolved","5",Raw_Data[[#This Row],[Call Status]]="Escalated","2",Raw_Data[[#This Row],[Call Status]]="Pending","3",Raw_Data[[#This Row],[Call Status]]="Abandoned","0")</f>
        <v>3</v>
      </c>
      <c r="U8139" t="str">
        <f>TEXT(Raw_Data[[#This Row],[Call Date]],"mmmm")</f>
        <v>February</v>
      </c>
      <c r="V8139" t="str" cm="1">
        <f t="array" ref="V8139">_xlfn.IFS(Raw_Data[[#This Row],[Customer Satisfaction]]&lt;2,"Poor",Raw_Data[[#This Row],[Customer Satisfaction]]&lt;4,"Average",Raw_Data[[#This Row],[Customer Satisfaction]]&gt;=4,"Excellent")</f>
        <v>Poor</v>
      </c>
    </row>
    <row r="8140" spans="2:22" x14ac:dyDescent="0.3">
      <c r="B8140" t="s">
        <v>3871</v>
      </c>
      <c r="C8140" s="2">
        <v>46010</v>
      </c>
      <c r="D8140" s="1">
        <v>0.48541666666666666</v>
      </c>
      <c r="E8140" t="s">
        <v>37</v>
      </c>
      <c r="F8140" t="s">
        <v>48</v>
      </c>
      <c r="G8140" t="s">
        <v>21</v>
      </c>
      <c r="H8140" t="s">
        <v>2026</v>
      </c>
      <c r="I8140" t="s">
        <v>1128</v>
      </c>
      <c r="J8140" t="s">
        <v>49</v>
      </c>
      <c r="K8140" t="s">
        <v>25</v>
      </c>
      <c r="L8140" t="s">
        <v>3561</v>
      </c>
      <c r="M8140">
        <v>5.5</v>
      </c>
      <c r="N8140">
        <v>4.8</v>
      </c>
      <c r="O8140" t="s">
        <v>26</v>
      </c>
      <c r="P8140">
        <v>3</v>
      </c>
      <c r="Q8140" t="s">
        <v>615</v>
      </c>
      <c r="R8140" t="s">
        <v>28</v>
      </c>
      <c r="S8140">
        <v>137.41999999999999</v>
      </c>
      <c r="T8140" t="str" cm="1">
        <f t="array" ref="T8140">_xlfn.IFS(Raw_Data[[#This Row],[Call Status]]="Resolved","5",Raw_Data[[#This Row],[Call Status]]="Escalated","2",Raw_Data[[#This Row],[Call Status]]="Pending","3",Raw_Data[[#This Row],[Call Status]]="Abandoned","0")</f>
        <v>5</v>
      </c>
      <c r="U8140" t="str">
        <f>TEXT(Raw_Data[[#This Row],[Call Date]],"mmmm")</f>
        <v>December</v>
      </c>
      <c r="V8140" t="str" cm="1">
        <f t="array" ref="V8140">_xlfn.IFS(Raw_Data[[#This Row],[Customer Satisfaction]]&lt;2,"Poor",Raw_Data[[#This Row],[Customer Satisfaction]]&lt;4,"Average",Raw_Data[[#This Row],[Customer Satisfaction]]&gt;=4,"Excellent")</f>
        <v>Average</v>
      </c>
    </row>
    <row r="8141" spans="2:22" x14ac:dyDescent="0.3">
      <c r="B8141" t="s">
        <v>8081</v>
      </c>
      <c r="C8141" s="2">
        <v>45756</v>
      </c>
      <c r="D8141" s="1">
        <v>0.69652777777777775</v>
      </c>
      <c r="E8141" t="s">
        <v>84</v>
      </c>
      <c r="F8141" t="s">
        <v>34</v>
      </c>
      <c r="G8141" t="s">
        <v>162</v>
      </c>
      <c r="H8141" t="s">
        <v>22</v>
      </c>
      <c r="I8141" t="s">
        <v>23</v>
      </c>
      <c r="J8141" t="s">
        <v>42</v>
      </c>
      <c r="K8141" t="s">
        <v>16</v>
      </c>
      <c r="L8141" t="s">
        <v>16</v>
      </c>
      <c r="M8141">
        <v>4.9000000000000004</v>
      </c>
      <c r="N8141">
        <v>9.1</v>
      </c>
      <c r="O8141" t="s">
        <v>28</v>
      </c>
      <c r="P8141">
        <v>2</v>
      </c>
      <c r="Q8141" t="s">
        <v>615</v>
      </c>
      <c r="R8141" t="s">
        <v>26</v>
      </c>
      <c r="S8141">
        <v>120.36</v>
      </c>
      <c r="T8141" t="str" cm="1">
        <f t="array" ref="T8141">_xlfn.IFS(Raw_Data[[#This Row],[Call Status]]="Resolved","5",Raw_Data[[#This Row],[Call Status]]="Escalated","2",Raw_Data[[#This Row],[Call Status]]="Pending","3",Raw_Data[[#This Row],[Call Status]]="Abandoned","0")</f>
        <v>2</v>
      </c>
      <c r="U8141" t="str">
        <f>TEXT(Raw_Data[[#This Row],[Call Date]],"mmmm")</f>
        <v>April</v>
      </c>
      <c r="V8141" t="str" cm="1">
        <f t="array" ref="V8141">_xlfn.IFS(Raw_Data[[#This Row],[Customer Satisfaction]]&lt;2,"Poor",Raw_Data[[#This Row],[Customer Satisfaction]]&lt;4,"Average",Raw_Data[[#This Row],[Customer Satisfaction]]&gt;=4,"Excellent")</f>
        <v>Average</v>
      </c>
    </row>
    <row r="8142" spans="2:22" x14ac:dyDescent="0.3">
      <c r="B8142" t="s">
        <v>6021</v>
      </c>
      <c r="C8142" s="2">
        <v>46016</v>
      </c>
      <c r="D8142" s="1">
        <v>0.68125000000000002</v>
      </c>
      <c r="E8142" t="s">
        <v>91</v>
      </c>
      <c r="F8142" t="s">
        <v>34</v>
      </c>
      <c r="G8142" t="s">
        <v>21</v>
      </c>
      <c r="H8142" t="s">
        <v>2613</v>
      </c>
      <c r="I8142" t="s">
        <v>23</v>
      </c>
      <c r="J8142" t="s">
        <v>42</v>
      </c>
      <c r="K8142" t="s">
        <v>25</v>
      </c>
      <c r="L8142" t="s">
        <v>3561</v>
      </c>
      <c r="M8142">
        <v>5.9</v>
      </c>
      <c r="N8142">
        <v>9.8000000000000007</v>
      </c>
      <c r="O8142" t="s">
        <v>26</v>
      </c>
      <c r="P8142">
        <v>0</v>
      </c>
      <c r="Q8142" t="s">
        <v>615</v>
      </c>
      <c r="R8142" t="s">
        <v>28</v>
      </c>
      <c r="S8142">
        <v>209.53</v>
      </c>
      <c r="T8142" t="str" cm="1">
        <f t="array" ref="T8142">_xlfn.IFS(Raw_Data[[#This Row],[Call Status]]="Resolved","5",Raw_Data[[#This Row],[Call Status]]="Escalated","2",Raw_Data[[#This Row],[Call Status]]="Pending","3",Raw_Data[[#This Row],[Call Status]]="Abandoned","0")</f>
        <v>5</v>
      </c>
      <c r="U8142" t="str">
        <f>TEXT(Raw_Data[[#This Row],[Call Date]],"mmmm")</f>
        <v>December</v>
      </c>
      <c r="V8142" t="str" cm="1">
        <f t="array" ref="V8142">_xlfn.IFS(Raw_Data[[#This Row],[Customer Satisfaction]]&lt;2,"Poor",Raw_Data[[#This Row],[Customer Satisfaction]]&lt;4,"Average",Raw_Data[[#This Row],[Customer Satisfaction]]&gt;=4,"Excellent")</f>
        <v>Poor</v>
      </c>
    </row>
    <row r="8143" spans="2:22" x14ac:dyDescent="0.3">
      <c r="B8143" t="s">
        <v>8322</v>
      </c>
      <c r="C8143" s="2">
        <v>45659</v>
      </c>
      <c r="D8143" s="1">
        <v>0.43541666666666667</v>
      </c>
      <c r="E8143" t="s">
        <v>59</v>
      </c>
      <c r="F8143" t="s">
        <v>48</v>
      </c>
      <c r="G8143" t="s">
        <v>162</v>
      </c>
      <c r="H8143" t="s">
        <v>2026</v>
      </c>
      <c r="I8143" t="s">
        <v>1137</v>
      </c>
      <c r="J8143" t="s">
        <v>55</v>
      </c>
      <c r="K8143" t="s">
        <v>16</v>
      </c>
      <c r="L8143" t="s">
        <v>16</v>
      </c>
      <c r="M8143">
        <v>1.2</v>
      </c>
      <c r="N8143">
        <v>5.7</v>
      </c>
      <c r="O8143" t="s">
        <v>28</v>
      </c>
      <c r="P8143">
        <v>3</v>
      </c>
      <c r="Q8143" t="s">
        <v>1014</v>
      </c>
      <c r="R8143" t="s">
        <v>26</v>
      </c>
      <c r="S8143">
        <v>566.45000000000005</v>
      </c>
      <c r="T8143" t="str" cm="1">
        <f t="array" ref="T8143">_xlfn.IFS(Raw_Data[[#This Row],[Call Status]]="Resolved","5",Raw_Data[[#This Row],[Call Status]]="Escalated","2",Raw_Data[[#This Row],[Call Status]]="Pending","3",Raw_Data[[#This Row],[Call Status]]="Abandoned","0")</f>
        <v>2</v>
      </c>
      <c r="U8143" t="str">
        <f>TEXT(Raw_Data[[#This Row],[Call Date]],"mmmm")</f>
        <v>January</v>
      </c>
      <c r="V8143" t="str" cm="1">
        <f t="array" ref="V8143">_xlfn.IFS(Raw_Data[[#This Row],[Customer Satisfaction]]&lt;2,"Poor",Raw_Data[[#This Row],[Customer Satisfaction]]&lt;4,"Average",Raw_Data[[#This Row],[Customer Satisfaction]]&gt;=4,"Excellent")</f>
        <v>Average</v>
      </c>
    </row>
    <row r="8144" spans="2:22" x14ac:dyDescent="0.3">
      <c r="B8144" t="s">
        <v>4490</v>
      </c>
      <c r="C8144" s="2">
        <v>45900</v>
      </c>
      <c r="D8144" s="1">
        <v>0.76736111111111116</v>
      </c>
      <c r="E8144" t="s">
        <v>156</v>
      </c>
      <c r="F8144" t="s">
        <v>34</v>
      </c>
      <c r="G8144" t="s">
        <v>162</v>
      </c>
      <c r="H8144" t="s">
        <v>22</v>
      </c>
      <c r="I8144" t="s">
        <v>1130</v>
      </c>
      <c r="J8144" t="s">
        <v>39</v>
      </c>
      <c r="K8144" t="s">
        <v>25</v>
      </c>
      <c r="L8144" t="s">
        <v>3561</v>
      </c>
      <c r="M8144">
        <v>3.7</v>
      </c>
      <c r="N8144">
        <v>11</v>
      </c>
      <c r="O8144" t="s">
        <v>26</v>
      </c>
      <c r="P8144">
        <v>4</v>
      </c>
      <c r="Q8144" t="s">
        <v>615</v>
      </c>
      <c r="R8144" t="s">
        <v>28</v>
      </c>
      <c r="S8144">
        <v>547.6</v>
      </c>
      <c r="T8144" t="str" cm="1">
        <f t="array" ref="T8144">_xlfn.IFS(Raw_Data[[#This Row],[Call Status]]="Resolved","5",Raw_Data[[#This Row],[Call Status]]="Escalated","2",Raw_Data[[#This Row],[Call Status]]="Pending","3",Raw_Data[[#This Row],[Call Status]]="Abandoned","0")</f>
        <v>5</v>
      </c>
      <c r="U8144" t="str">
        <f>TEXT(Raw_Data[[#This Row],[Call Date]],"mmmm")</f>
        <v>August</v>
      </c>
      <c r="V8144" t="str" cm="1">
        <f t="array" ref="V8144">_xlfn.IFS(Raw_Data[[#This Row],[Customer Satisfaction]]&lt;2,"Poor",Raw_Data[[#This Row],[Customer Satisfaction]]&lt;4,"Average",Raw_Data[[#This Row],[Customer Satisfaction]]&gt;=4,"Excellent")</f>
        <v>Excellent</v>
      </c>
    </row>
    <row r="8145" spans="2:22" x14ac:dyDescent="0.3">
      <c r="B8145" t="s">
        <v>8058</v>
      </c>
      <c r="C8145" s="2">
        <v>45954</v>
      </c>
      <c r="D8145" s="1">
        <v>0.52916666666666667</v>
      </c>
      <c r="E8145" t="s">
        <v>53</v>
      </c>
      <c r="F8145" t="s">
        <v>38</v>
      </c>
      <c r="G8145" t="s">
        <v>21</v>
      </c>
      <c r="H8145" t="s">
        <v>22</v>
      </c>
      <c r="I8145" t="s">
        <v>1137</v>
      </c>
      <c r="J8145" t="s">
        <v>24</v>
      </c>
      <c r="K8145" t="s">
        <v>16</v>
      </c>
      <c r="L8145" t="s">
        <v>16</v>
      </c>
      <c r="M8145">
        <v>7.8</v>
      </c>
      <c r="N8145">
        <v>8.3000000000000007</v>
      </c>
      <c r="O8145" t="s">
        <v>28</v>
      </c>
      <c r="P8145">
        <v>4</v>
      </c>
      <c r="Q8145" t="s">
        <v>615</v>
      </c>
      <c r="R8145" t="s">
        <v>26</v>
      </c>
      <c r="S8145">
        <v>145.27000000000001</v>
      </c>
      <c r="T8145" t="str" cm="1">
        <f t="array" ref="T8145">_xlfn.IFS(Raw_Data[[#This Row],[Call Status]]="Resolved","5",Raw_Data[[#This Row],[Call Status]]="Escalated","2",Raw_Data[[#This Row],[Call Status]]="Pending","3",Raw_Data[[#This Row],[Call Status]]="Abandoned","0")</f>
        <v>2</v>
      </c>
      <c r="U8145" t="str">
        <f>TEXT(Raw_Data[[#This Row],[Call Date]],"mmmm")</f>
        <v>October</v>
      </c>
      <c r="V8145" t="str" cm="1">
        <f t="array" ref="V8145">_xlfn.IFS(Raw_Data[[#This Row],[Customer Satisfaction]]&lt;2,"Poor",Raw_Data[[#This Row],[Customer Satisfaction]]&lt;4,"Average",Raw_Data[[#This Row],[Customer Satisfaction]]&gt;=4,"Excellent")</f>
        <v>Excellent</v>
      </c>
    </row>
    <row r="8146" spans="2:22" x14ac:dyDescent="0.3">
      <c r="B8146" t="s">
        <v>6823</v>
      </c>
      <c r="C8146" s="2">
        <v>45868</v>
      </c>
      <c r="D8146" s="1">
        <v>0.85555555555555551</v>
      </c>
      <c r="E8146" t="s">
        <v>70</v>
      </c>
      <c r="F8146" t="s">
        <v>20</v>
      </c>
      <c r="G8146" t="s">
        <v>250</v>
      </c>
      <c r="H8146" t="s">
        <v>22</v>
      </c>
      <c r="I8146" t="s">
        <v>23</v>
      </c>
      <c r="J8146" t="s">
        <v>49</v>
      </c>
      <c r="K8146" t="s">
        <v>25</v>
      </c>
      <c r="L8146" t="s">
        <v>3564</v>
      </c>
      <c r="M8146">
        <v>2</v>
      </c>
      <c r="N8146">
        <v>12.2</v>
      </c>
      <c r="O8146" t="s">
        <v>26</v>
      </c>
      <c r="P8146">
        <v>0</v>
      </c>
      <c r="Q8146" t="s">
        <v>27</v>
      </c>
      <c r="R8146" t="s">
        <v>28</v>
      </c>
      <c r="S8146">
        <v>39.450000000000003</v>
      </c>
      <c r="T8146" t="str" cm="1">
        <f t="array" ref="T8146">_xlfn.IFS(Raw_Data[[#This Row],[Call Status]]="Resolved","5",Raw_Data[[#This Row],[Call Status]]="Escalated","2",Raw_Data[[#This Row],[Call Status]]="Pending","3",Raw_Data[[#This Row],[Call Status]]="Abandoned","0")</f>
        <v>5</v>
      </c>
      <c r="U8146" t="str">
        <f>TEXT(Raw_Data[[#This Row],[Call Date]],"mmmm")</f>
        <v>July</v>
      </c>
      <c r="V8146" t="str" cm="1">
        <f t="array" ref="V8146">_xlfn.IFS(Raw_Data[[#This Row],[Customer Satisfaction]]&lt;2,"Poor",Raw_Data[[#This Row],[Customer Satisfaction]]&lt;4,"Average",Raw_Data[[#This Row],[Customer Satisfaction]]&gt;=4,"Excellent")</f>
        <v>Poor</v>
      </c>
    </row>
    <row r="8147" spans="2:22" x14ac:dyDescent="0.3">
      <c r="B8147" t="s">
        <v>6521</v>
      </c>
      <c r="C8147" s="2">
        <v>45780</v>
      </c>
      <c r="D8147" s="1">
        <v>0.53749999999999998</v>
      </c>
      <c r="E8147" t="s">
        <v>108</v>
      </c>
      <c r="F8147" t="s">
        <v>38</v>
      </c>
      <c r="G8147" t="s">
        <v>21</v>
      </c>
      <c r="H8147" t="s">
        <v>22</v>
      </c>
      <c r="I8147" t="s">
        <v>23</v>
      </c>
      <c r="J8147" t="s">
        <v>64</v>
      </c>
      <c r="K8147" t="s">
        <v>25</v>
      </c>
      <c r="L8147" t="s">
        <v>3570</v>
      </c>
      <c r="M8147">
        <v>1.8</v>
      </c>
      <c r="N8147">
        <v>8.1999999999999993</v>
      </c>
      <c r="O8147" t="s">
        <v>26</v>
      </c>
      <c r="P8147">
        <v>5</v>
      </c>
      <c r="Q8147" t="s">
        <v>27</v>
      </c>
      <c r="R8147" t="s">
        <v>28</v>
      </c>
      <c r="S8147">
        <v>70.8</v>
      </c>
      <c r="T8147" t="str" cm="1">
        <f t="array" ref="T8147">_xlfn.IFS(Raw_Data[[#This Row],[Call Status]]="Resolved","5",Raw_Data[[#This Row],[Call Status]]="Escalated","2",Raw_Data[[#This Row],[Call Status]]="Pending","3",Raw_Data[[#This Row],[Call Status]]="Abandoned","0")</f>
        <v>5</v>
      </c>
      <c r="U8147" t="str">
        <f>TEXT(Raw_Data[[#This Row],[Call Date]],"mmmm")</f>
        <v>May</v>
      </c>
      <c r="V8147" t="str" cm="1">
        <f t="array" ref="V8147">_xlfn.IFS(Raw_Data[[#This Row],[Customer Satisfaction]]&lt;2,"Poor",Raw_Data[[#This Row],[Customer Satisfaction]]&lt;4,"Average",Raw_Data[[#This Row],[Customer Satisfaction]]&gt;=4,"Excellent")</f>
        <v>Excellent</v>
      </c>
    </row>
    <row r="8148" spans="2:22" x14ac:dyDescent="0.3">
      <c r="B8148" t="s">
        <v>4834</v>
      </c>
      <c r="C8148" s="2">
        <v>45886</v>
      </c>
      <c r="D8148" s="1">
        <v>0.60277777777777775</v>
      </c>
      <c r="E8148" t="s">
        <v>59</v>
      </c>
      <c r="F8148" t="s">
        <v>34</v>
      </c>
      <c r="G8148" t="s">
        <v>21</v>
      </c>
      <c r="H8148" t="s">
        <v>22</v>
      </c>
      <c r="I8148" t="s">
        <v>1137</v>
      </c>
      <c r="J8148" t="s">
        <v>24</v>
      </c>
      <c r="K8148" t="s">
        <v>25</v>
      </c>
      <c r="L8148" t="s">
        <v>3559</v>
      </c>
      <c r="M8148">
        <v>2.8</v>
      </c>
      <c r="N8148">
        <v>5.8</v>
      </c>
      <c r="O8148" t="s">
        <v>26</v>
      </c>
      <c r="P8148">
        <v>5</v>
      </c>
      <c r="Q8148" t="s">
        <v>27</v>
      </c>
      <c r="R8148" t="s">
        <v>28</v>
      </c>
      <c r="S8148">
        <v>303.66000000000003</v>
      </c>
      <c r="T8148" t="str" cm="1">
        <f t="array" ref="T8148">_xlfn.IFS(Raw_Data[[#This Row],[Call Status]]="Resolved","5",Raw_Data[[#This Row],[Call Status]]="Escalated","2",Raw_Data[[#This Row],[Call Status]]="Pending","3",Raw_Data[[#This Row],[Call Status]]="Abandoned","0")</f>
        <v>5</v>
      </c>
      <c r="U8148" t="str">
        <f>TEXT(Raw_Data[[#This Row],[Call Date]],"mmmm")</f>
        <v>August</v>
      </c>
      <c r="V8148" t="str" cm="1">
        <f t="array" ref="V8148">_xlfn.IFS(Raw_Data[[#This Row],[Customer Satisfaction]]&lt;2,"Poor",Raw_Data[[#This Row],[Customer Satisfaction]]&lt;4,"Average",Raw_Data[[#This Row],[Customer Satisfaction]]&gt;=4,"Excellent")</f>
        <v>Excellent</v>
      </c>
    </row>
    <row r="8149" spans="2:22" x14ac:dyDescent="0.3">
      <c r="B8149" t="s">
        <v>7788</v>
      </c>
      <c r="C8149" s="2">
        <v>45739</v>
      </c>
      <c r="D8149" s="1">
        <v>0.54027777777777775</v>
      </c>
      <c r="E8149" t="s">
        <v>33</v>
      </c>
      <c r="F8149" t="s">
        <v>48</v>
      </c>
      <c r="G8149" t="s">
        <v>21</v>
      </c>
      <c r="H8149" t="s">
        <v>22</v>
      </c>
      <c r="I8149" t="s">
        <v>23</v>
      </c>
      <c r="J8149" t="s">
        <v>49</v>
      </c>
      <c r="K8149" t="s">
        <v>7253</v>
      </c>
      <c r="L8149" t="s">
        <v>7254</v>
      </c>
      <c r="M8149">
        <v>4</v>
      </c>
      <c r="N8149">
        <v>9.9</v>
      </c>
      <c r="O8149" t="s">
        <v>28</v>
      </c>
      <c r="P8149">
        <v>1</v>
      </c>
      <c r="Q8149" t="s">
        <v>1014</v>
      </c>
      <c r="R8149" t="s">
        <v>28</v>
      </c>
      <c r="S8149">
        <v>129.55000000000001</v>
      </c>
      <c r="T8149" t="str" cm="1">
        <f t="array" ref="T8149">_xlfn.IFS(Raw_Data[[#This Row],[Call Status]]="Resolved","5",Raw_Data[[#This Row],[Call Status]]="Escalated","2",Raw_Data[[#This Row],[Call Status]]="Pending","3",Raw_Data[[#This Row],[Call Status]]="Abandoned","0")</f>
        <v>0</v>
      </c>
      <c r="U8149" t="str">
        <f>TEXT(Raw_Data[[#This Row],[Call Date]],"mmmm")</f>
        <v>March</v>
      </c>
      <c r="V8149" t="str" cm="1">
        <f t="array" ref="V8149">_xlfn.IFS(Raw_Data[[#This Row],[Customer Satisfaction]]&lt;2,"Poor",Raw_Data[[#This Row],[Customer Satisfaction]]&lt;4,"Average",Raw_Data[[#This Row],[Customer Satisfaction]]&gt;=4,"Excellent")</f>
        <v>Poor</v>
      </c>
    </row>
    <row r="8150" spans="2:22" x14ac:dyDescent="0.3">
      <c r="B8150" t="s">
        <v>2208</v>
      </c>
      <c r="C8150" s="2">
        <v>45801</v>
      </c>
      <c r="D8150" s="1">
        <v>0.85972222222222228</v>
      </c>
      <c r="E8150" t="s">
        <v>91</v>
      </c>
      <c r="F8150" t="s">
        <v>20</v>
      </c>
      <c r="G8150" t="s">
        <v>162</v>
      </c>
      <c r="H8150" t="s">
        <v>2026</v>
      </c>
      <c r="I8150" t="s">
        <v>1137</v>
      </c>
      <c r="J8150" t="s">
        <v>42</v>
      </c>
      <c r="K8150" t="s">
        <v>25</v>
      </c>
      <c r="L8150" t="s">
        <v>25</v>
      </c>
      <c r="M8150">
        <v>0.4</v>
      </c>
      <c r="N8150">
        <v>9.9</v>
      </c>
      <c r="O8150" t="s">
        <v>26</v>
      </c>
      <c r="P8150">
        <v>4</v>
      </c>
      <c r="Q8150" t="s">
        <v>27</v>
      </c>
      <c r="R8150" t="s">
        <v>28</v>
      </c>
      <c r="S8150">
        <v>689.06</v>
      </c>
      <c r="T8150" t="str" cm="1">
        <f t="array" ref="T8150">_xlfn.IFS(Raw_Data[[#This Row],[Call Status]]="Resolved","5",Raw_Data[[#This Row],[Call Status]]="Escalated","2",Raw_Data[[#This Row],[Call Status]]="Pending","3",Raw_Data[[#This Row],[Call Status]]="Abandoned","0")</f>
        <v>5</v>
      </c>
      <c r="U8150" t="str">
        <f>TEXT(Raw_Data[[#This Row],[Call Date]],"mmmm")</f>
        <v>May</v>
      </c>
      <c r="V8150" t="str" cm="1">
        <f t="array" ref="V8150">_xlfn.IFS(Raw_Data[[#This Row],[Customer Satisfaction]]&lt;2,"Poor",Raw_Data[[#This Row],[Customer Satisfaction]]&lt;4,"Average",Raw_Data[[#This Row],[Customer Satisfaction]]&gt;=4,"Excellent")</f>
        <v>Excellent</v>
      </c>
    </row>
    <row r="8151" spans="2:22" x14ac:dyDescent="0.3">
      <c r="B8151" t="s">
        <v>6957</v>
      </c>
      <c r="C8151" s="2">
        <v>45797</v>
      </c>
      <c r="D8151" s="1">
        <v>0.7368055555555556</v>
      </c>
      <c r="E8151" t="s">
        <v>110</v>
      </c>
      <c r="F8151" t="s">
        <v>38</v>
      </c>
      <c r="G8151" t="s">
        <v>327</v>
      </c>
      <c r="H8151" t="s">
        <v>22</v>
      </c>
      <c r="I8151" t="s">
        <v>23</v>
      </c>
      <c r="J8151" t="s">
        <v>64</v>
      </c>
      <c r="K8151" t="s">
        <v>25</v>
      </c>
      <c r="L8151" t="s">
        <v>3564</v>
      </c>
      <c r="M8151">
        <v>0.3</v>
      </c>
      <c r="N8151">
        <v>6.6</v>
      </c>
      <c r="O8151" t="s">
        <v>28</v>
      </c>
      <c r="P8151">
        <v>4</v>
      </c>
      <c r="Q8151" t="s">
        <v>27</v>
      </c>
      <c r="R8151" t="s">
        <v>28</v>
      </c>
      <c r="S8151">
        <v>337.24</v>
      </c>
      <c r="T8151" t="str" cm="1">
        <f t="array" ref="T8151">_xlfn.IFS(Raw_Data[[#This Row],[Call Status]]="Resolved","5",Raw_Data[[#This Row],[Call Status]]="Escalated","2",Raw_Data[[#This Row],[Call Status]]="Pending","3",Raw_Data[[#This Row],[Call Status]]="Abandoned","0")</f>
        <v>5</v>
      </c>
      <c r="U8151" t="str">
        <f>TEXT(Raw_Data[[#This Row],[Call Date]],"mmmm")</f>
        <v>May</v>
      </c>
      <c r="V8151" t="str" cm="1">
        <f t="array" ref="V8151">_xlfn.IFS(Raw_Data[[#This Row],[Customer Satisfaction]]&lt;2,"Poor",Raw_Data[[#This Row],[Customer Satisfaction]]&lt;4,"Average",Raw_Data[[#This Row],[Customer Satisfaction]]&gt;=4,"Excellent")</f>
        <v>Excellent</v>
      </c>
    </row>
    <row r="8152" spans="2:22" x14ac:dyDescent="0.3">
      <c r="B8152" t="s">
        <v>9804</v>
      </c>
      <c r="C8152" s="2">
        <v>45686</v>
      </c>
      <c r="D8152" s="1">
        <v>0.45624999999999999</v>
      </c>
      <c r="E8152" t="s">
        <v>41</v>
      </c>
      <c r="F8152" t="s">
        <v>38</v>
      </c>
      <c r="G8152" t="s">
        <v>21</v>
      </c>
      <c r="H8152" t="s">
        <v>22</v>
      </c>
      <c r="I8152" t="s">
        <v>23</v>
      </c>
      <c r="J8152" t="s">
        <v>35</v>
      </c>
      <c r="K8152" t="s">
        <v>8876</v>
      </c>
      <c r="L8152" t="s">
        <v>8877</v>
      </c>
      <c r="M8152">
        <v>7.4</v>
      </c>
      <c r="N8152">
        <v>11.4</v>
      </c>
      <c r="O8152" t="s">
        <v>28</v>
      </c>
      <c r="P8152">
        <v>1</v>
      </c>
      <c r="Q8152" t="s">
        <v>1014</v>
      </c>
      <c r="R8152" t="s">
        <v>28</v>
      </c>
      <c r="S8152">
        <v>208.95</v>
      </c>
      <c r="T8152" t="str" cm="1">
        <f t="array" ref="T8152">_xlfn.IFS(Raw_Data[[#This Row],[Call Status]]="Resolved","5",Raw_Data[[#This Row],[Call Status]]="Escalated","2",Raw_Data[[#This Row],[Call Status]]="Pending","3",Raw_Data[[#This Row],[Call Status]]="Abandoned","0")</f>
        <v>3</v>
      </c>
      <c r="U8152" t="str">
        <f>TEXT(Raw_Data[[#This Row],[Call Date]],"mmmm")</f>
        <v>January</v>
      </c>
      <c r="V8152" t="str" cm="1">
        <f t="array" ref="V8152">_xlfn.IFS(Raw_Data[[#This Row],[Customer Satisfaction]]&lt;2,"Poor",Raw_Data[[#This Row],[Customer Satisfaction]]&lt;4,"Average",Raw_Data[[#This Row],[Customer Satisfaction]]&gt;=4,"Excellent")</f>
        <v>Poor</v>
      </c>
    </row>
    <row r="8153" spans="2:22" x14ac:dyDescent="0.3">
      <c r="B8153" t="s">
        <v>2875</v>
      </c>
      <c r="C8153" s="2">
        <v>45927</v>
      </c>
      <c r="D8153" s="1">
        <v>0.77708333333333335</v>
      </c>
      <c r="E8153" t="s">
        <v>108</v>
      </c>
      <c r="F8153" t="s">
        <v>20</v>
      </c>
      <c r="G8153" t="s">
        <v>162</v>
      </c>
      <c r="H8153" t="s">
        <v>2392</v>
      </c>
      <c r="I8153" t="s">
        <v>23</v>
      </c>
      <c r="J8153" t="s">
        <v>55</v>
      </c>
      <c r="K8153" t="s">
        <v>25</v>
      </c>
      <c r="L8153" t="s">
        <v>25</v>
      </c>
      <c r="M8153">
        <v>2.8</v>
      </c>
      <c r="N8153">
        <v>7.3</v>
      </c>
      <c r="O8153" t="s">
        <v>26</v>
      </c>
      <c r="P8153">
        <v>0</v>
      </c>
      <c r="Q8153" t="s">
        <v>615</v>
      </c>
      <c r="R8153" t="s">
        <v>28</v>
      </c>
      <c r="S8153">
        <v>318.3</v>
      </c>
      <c r="T8153" t="str" cm="1">
        <f t="array" ref="T8153">_xlfn.IFS(Raw_Data[[#This Row],[Call Status]]="Resolved","5",Raw_Data[[#This Row],[Call Status]]="Escalated","2",Raw_Data[[#This Row],[Call Status]]="Pending","3",Raw_Data[[#This Row],[Call Status]]="Abandoned","0")</f>
        <v>5</v>
      </c>
      <c r="U8153" t="str">
        <f>TEXT(Raw_Data[[#This Row],[Call Date]],"mmmm")</f>
        <v>September</v>
      </c>
      <c r="V8153" t="str" cm="1">
        <f t="array" ref="V8153">_xlfn.IFS(Raw_Data[[#This Row],[Customer Satisfaction]]&lt;2,"Poor",Raw_Data[[#This Row],[Customer Satisfaction]]&lt;4,"Average",Raw_Data[[#This Row],[Customer Satisfaction]]&gt;=4,"Excellent")</f>
        <v>Poor</v>
      </c>
    </row>
    <row r="8154" spans="2:22" x14ac:dyDescent="0.3">
      <c r="B8154" t="s">
        <v>6770</v>
      </c>
      <c r="C8154" s="2">
        <v>45904</v>
      </c>
      <c r="D8154" s="1">
        <v>0.47430555555555554</v>
      </c>
      <c r="E8154" t="s">
        <v>47</v>
      </c>
      <c r="F8154" t="s">
        <v>38</v>
      </c>
      <c r="G8154" t="s">
        <v>250</v>
      </c>
      <c r="H8154" t="s">
        <v>22</v>
      </c>
      <c r="I8154" t="s">
        <v>23</v>
      </c>
      <c r="J8154" t="s">
        <v>49</v>
      </c>
      <c r="K8154" t="s">
        <v>25</v>
      </c>
      <c r="L8154" t="s">
        <v>3561</v>
      </c>
      <c r="M8154">
        <v>0.8</v>
      </c>
      <c r="N8154">
        <v>7.4</v>
      </c>
      <c r="O8154" t="s">
        <v>26</v>
      </c>
      <c r="P8154">
        <v>5</v>
      </c>
      <c r="Q8154" t="s">
        <v>27</v>
      </c>
      <c r="R8154" t="s">
        <v>28</v>
      </c>
      <c r="S8154">
        <v>196.74</v>
      </c>
      <c r="T8154" t="str" cm="1">
        <f t="array" ref="T8154">_xlfn.IFS(Raw_Data[[#This Row],[Call Status]]="Resolved","5",Raw_Data[[#This Row],[Call Status]]="Escalated","2",Raw_Data[[#This Row],[Call Status]]="Pending","3",Raw_Data[[#This Row],[Call Status]]="Abandoned","0")</f>
        <v>5</v>
      </c>
      <c r="U8154" t="str">
        <f>TEXT(Raw_Data[[#This Row],[Call Date]],"mmmm")</f>
        <v>September</v>
      </c>
      <c r="V8154" t="str" cm="1">
        <f t="array" ref="V8154">_xlfn.IFS(Raw_Data[[#This Row],[Customer Satisfaction]]&lt;2,"Poor",Raw_Data[[#This Row],[Customer Satisfaction]]&lt;4,"Average",Raw_Data[[#This Row],[Customer Satisfaction]]&gt;=4,"Excellent")</f>
        <v>Excellent</v>
      </c>
    </row>
    <row r="8155" spans="2:22" x14ac:dyDescent="0.3">
      <c r="B8155" t="s">
        <v>10031</v>
      </c>
      <c r="C8155" s="2">
        <v>45669</v>
      </c>
      <c r="D8155" s="1">
        <v>0.62430555555555556</v>
      </c>
      <c r="E8155" t="s">
        <v>47</v>
      </c>
      <c r="F8155" t="s">
        <v>20</v>
      </c>
      <c r="G8155" t="s">
        <v>162</v>
      </c>
      <c r="H8155" t="s">
        <v>22</v>
      </c>
      <c r="I8155" t="s">
        <v>23</v>
      </c>
      <c r="J8155" t="s">
        <v>64</v>
      </c>
      <c r="K8155" t="s">
        <v>8876</v>
      </c>
      <c r="L8155" t="s">
        <v>8877</v>
      </c>
      <c r="M8155">
        <v>3.7</v>
      </c>
      <c r="N8155">
        <v>9.1</v>
      </c>
      <c r="O8155" t="s">
        <v>28</v>
      </c>
      <c r="P8155">
        <v>3</v>
      </c>
      <c r="Q8155" t="s">
        <v>615</v>
      </c>
      <c r="R8155" t="s">
        <v>28</v>
      </c>
      <c r="S8155">
        <v>410.14</v>
      </c>
      <c r="T8155" t="str" cm="1">
        <f t="array" ref="T8155">_xlfn.IFS(Raw_Data[[#This Row],[Call Status]]="Resolved","5",Raw_Data[[#This Row],[Call Status]]="Escalated","2",Raw_Data[[#This Row],[Call Status]]="Pending","3",Raw_Data[[#This Row],[Call Status]]="Abandoned","0")</f>
        <v>3</v>
      </c>
      <c r="U8155" t="str">
        <f>TEXT(Raw_Data[[#This Row],[Call Date]],"mmmm")</f>
        <v>January</v>
      </c>
      <c r="V8155" t="str" cm="1">
        <f t="array" ref="V8155">_xlfn.IFS(Raw_Data[[#This Row],[Customer Satisfaction]]&lt;2,"Poor",Raw_Data[[#This Row],[Customer Satisfaction]]&lt;4,"Average",Raw_Data[[#This Row],[Customer Satisfaction]]&gt;=4,"Excellent")</f>
        <v>Average</v>
      </c>
    </row>
    <row r="8156" spans="2:22" x14ac:dyDescent="0.3">
      <c r="B8156" t="s">
        <v>153</v>
      </c>
      <c r="C8156" s="2">
        <v>46012</v>
      </c>
      <c r="D8156" s="1">
        <v>0.4465277777777778</v>
      </c>
      <c r="E8156" t="s">
        <v>47</v>
      </c>
      <c r="F8156" t="s">
        <v>38</v>
      </c>
      <c r="G8156" t="s">
        <v>21</v>
      </c>
      <c r="H8156" t="s">
        <v>22</v>
      </c>
      <c r="I8156" t="s">
        <v>23</v>
      </c>
      <c r="J8156" t="s">
        <v>42</v>
      </c>
      <c r="K8156" t="s">
        <v>25</v>
      </c>
      <c r="L8156" t="s">
        <v>25</v>
      </c>
      <c r="M8156">
        <v>1.4</v>
      </c>
      <c r="N8156">
        <v>10.9</v>
      </c>
      <c r="O8156" t="s">
        <v>28</v>
      </c>
      <c r="P8156">
        <v>5</v>
      </c>
      <c r="Q8156" t="s">
        <v>27</v>
      </c>
      <c r="R8156" t="s">
        <v>28</v>
      </c>
      <c r="S8156">
        <v>291.04000000000002</v>
      </c>
      <c r="T8156" t="str" cm="1">
        <f t="array" ref="T8156">_xlfn.IFS(Raw_Data[[#This Row],[Call Status]]="Resolved","5",Raw_Data[[#This Row],[Call Status]]="Escalated","2",Raw_Data[[#This Row],[Call Status]]="Pending","3",Raw_Data[[#This Row],[Call Status]]="Abandoned","0")</f>
        <v>5</v>
      </c>
      <c r="U8156" t="str">
        <f>TEXT(Raw_Data[[#This Row],[Call Date]],"mmmm")</f>
        <v>December</v>
      </c>
      <c r="V8156" t="str" cm="1">
        <f t="array" ref="V8156">_xlfn.IFS(Raw_Data[[#This Row],[Customer Satisfaction]]&lt;2,"Poor",Raw_Data[[#This Row],[Customer Satisfaction]]&lt;4,"Average",Raw_Data[[#This Row],[Customer Satisfaction]]&gt;=4,"Excellent")</f>
        <v>Excellent</v>
      </c>
    </row>
    <row r="8157" spans="2:22" x14ac:dyDescent="0.3">
      <c r="B8157" t="s">
        <v>9180</v>
      </c>
      <c r="C8157" s="2">
        <v>45994</v>
      </c>
      <c r="D8157" s="1">
        <v>0.49305555555555558</v>
      </c>
      <c r="E8157" t="s">
        <v>100</v>
      </c>
      <c r="F8157" t="s">
        <v>48</v>
      </c>
      <c r="G8157" t="s">
        <v>250</v>
      </c>
      <c r="H8157" t="s">
        <v>2392</v>
      </c>
      <c r="I8157" t="s">
        <v>23</v>
      </c>
      <c r="J8157" t="s">
        <v>35</v>
      </c>
      <c r="K8157" t="s">
        <v>8876</v>
      </c>
      <c r="L8157" t="s">
        <v>8877</v>
      </c>
      <c r="M8157">
        <v>3.6</v>
      </c>
      <c r="N8157">
        <v>13.3</v>
      </c>
      <c r="O8157" t="s">
        <v>28</v>
      </c>
      <c r="P8157">
        <v>3</v>
      </c>
      <c r="Q8157" t="s">
        <v>1014</v>
      </c>
      <c r="R8157" t="s">
        <v>28</v>
      </c>
      <c r="S8157">
        <v>95.17</v>
      </c>
      <c r="T8157" t="str" cm="1">
        <f t="array" ref="T8157">_xlfn.IFS(Raw_Data[[#This Row],[Call Status]]="Resolved","5",Raw_Data[[#This Row],[Call Status]]="Escalated","2",Raw_Data[[#This Row],[Call Status]]="Pending","3",Raw_Data[[#This Row],[Call Status]]="Abandoned","0")</f>
        <v>3</v>
      </c>
      <c r="U8157" t="str">
        <f>TEXT(Raw_Data[[#This Row],[Call Date]],"mmmm")</f>
        <v>December</v>
      </c>
      <c r="V8157" t="str" cm="1">
        <f t="array" ref="V8157">_xlfn.IFS(Raw_Data[[#This Row],[Customer Satisfaction]]&lt;2,"Poor",Raw_Data[[#This Row],[Customer Satisfaction]]&lt;4,"Average",Raw_Data[[#This Row],[Customer Satisfaction]]&gt;=4,"Excellent")</f>
        <v>Average</v>
      </c>
    </row>
    <row r="8158" spans="2:22" x14ac:dyDescent="0.3">
      <c r="B8158" t="s">
        <v>2677</v>
      </c>
      <c r="C8158" s="2">
        <v>45763</v>
      </c>
      <c r="D8158" s="1">
        <v>0.42916666666666664</v>
      </c>
      <c r="E8158" t="s">
        <v>91</v>
      </c>
      <c r="F8158" t="s">
        <v>48</v>
      </c>
      <c r="G8158" t="s">
        <v>21</v>
      </c>
      <c r="H8158" t="s">
        <v>2613</v>
      </c>
      <c r="I8158" t="s">
        <v>1130</v>
      </c>
      <c r="J8158" t="s">
        <v>24</v>
      </c>
      <c r="K8158" t="s">
        <v>25</v>
      </c>
      <c r="L8158" t="s">
        <v>25</v>
      </c>
      <c r="M8158">
        <v>2.4</v>
      </c>
      <c r="N8158">
        <v>7.1</v>
      </c>
      <c r="O8158" t="s">
        <v>26</v>
      </c>
      <c r="P8158">
        <v>3</v>
      </c>
      <c r="Q8158" t="s">
        <v>615</v>
      </c>
      <c r="R8158" t="s">
        <v>28</v>
      </c>
      <c r="S8158">
        <v>587.09</v>
      </c>
      <c r="T8158" t="str" cm="1">
        <f t="array" ref="T8158">_xlfn.IFS(Raw_Data[[#This Row],[Call Status]]="Resolved","5",Raw_Data[[#This Row],[Call Status]]="Escalated","2",Raw_Data[[#This Row],[Call Status]]="Pending","3",Raw_Data[[#This Row],[Call Status]]="Abandoned","0")</f>
        <v>5</v>
      </c>
      <c r="U8158" t="str">
        <f>TEXT(Raw_Data[[#This Row],[Call Date]],"mmmm")</f>
        <v>April</v>
      </c>
      <c r="V8158" t="str" cm="1">
        <f t="array" ref="V8158">_xlfn.IFS(Raw_Data[[#This Row],[Customer Satisfaction]]&lt;2,"Poor",Raw_Data[[#This Row],[Customer Satisfaction]]&lt;4,"Average",Raw_Data[[#This Row],[Customer Satisfaction]]&gt;=4,"Excellent")</f>
        <v>Average</v>
      </c>
    </row>
    <row r="8159" spans="2:22" x14ac:dyDescent="0.3">
      <c r="B8159" t="s">
        <v>5192</v>
      </c>
      <c r="C8159" s="2">
        <v>45689</v>
      </c>
      <c r="D8159" s="1">
        <v>0.35069444444444442</v>
      </c>
      <c r="E8159" t="s">
        <v>59</v>
      </c>
      <c r="F8159" t="s">
        <v>20</v>
      </c>
      <c r="G8159" t="s">
        <v>21</v>
      </c>
      <c r="H8159" t="s">
        <v>22</v>
      </c>
      <c r="I8159" t="s">
        <v>1130</v>
      </c>
      <c r="J8159" t="s">
        <v>49</v>
      </c>
      <c r="K8159" t="s">
        <v>25</v>
      </c>
      <c r="L8159" t="s">
        <v>3564</v>
      </c>
      <c r="M8159">
        <v>1.1000000000000001</v>
      </c>
      <c r="N8159">
        <v>13.3</v>
      </c>
      <c r="O8159" t="s">
        <v>26</v>
      </c>
      <c r="P8159">
        <v>5</v>
      </c>
      <c r="Q8159" t="s">
        <v>27</v>
      </c>
      <c r="R8159" t="s">
        <v>28</v>
      </c>
      <c r="S8159">
        <v>198.47</v>
      </c>
      <c r="T8159" t="str" cm="1">
        <f t="array" ref="T8159">_xlfn.IFS(Raw_Data[[#This Row],[Call Status]]="Resolved","5",Raw_Data[[#This Row],[Call Status]]="Escalated","2",Raw_Data[[#This Row],[Call Status]]="Pending","3",Raw_Data[[#This Row],[Call Status]]="Abandoned","0")</f>
        <v>5</v>
      </c>
      <c r="U8159" t="str">
        <f>TEXT(Raw_Data[[#This Row],[Call Date]],"mmmm")</f>
        <v>February</v>
      </c>
      <c r="V8159" t="str" cm="1">
        <f t="array" ref="V8159">_xlfn.IFS(Raw_Data[[#This Row],[Customer Satisfaction]]&lt;2,"Poor",Raw_Data[[#This Row],[Customer Satisfaction]]&lt;4,"Average",Raw_Data[[#This Row],[Customer Satisfaction]]&gt;=4,"Excellent")</f>
        <v>Excellent</v>
      </c>
    </row>
    <row r="8160" spans="2:22" x14ac:dyDescent="0.3">
      <c r="B8160" t="s">
        <v>104</v>
      </c>
      <c r="C8160" s="2">
        <v>45731</v>
      </c>
      <c r="D8160" s="1">
        <v>0.54305555555555551</v>
      </c>
      <c r="E8160" t="s">
        <v>72</v>
      </c>
      <c r="F8160" t="s">
        <v>20</v>
      </c>
      <c r="G8160" t="s">
        <v>21</v>
      </c>
      <c r="H8160" t="s">
        <v>22</v>
      </c>
      <c r="I8160" t="s">
        <v>23</v>
      </c>
      <c r="J8160" t="s">
        <v>49</v>
      </c>
      <c r="K8160" t="s">
        <v>25</v>
      </c>
      <c r="L8160" t="s">
        <v>25</v>
      </c>
      <c r="M8160">
        <v>4.9000000000000004</v>
      </c>
      <c r="N8160">
        <v>10.5</v>
      </c>
      <c r="O8160" t="s">
        <v>26</v>
      </c>
      <c r="P8160">
        <v>5</v>
      </c>
      <c r="Q8160" t="s">
        <v>27</v>
      </c>
      <c r="R8160" t="s">
        <v>28</v>
      </c>
      <c r="S8160">
        <v>199.2</v>
      </c>
      <c r="T8160" t="str" cm="1">
        <f t="array" ref="T8160">_xlfn.IFS(Raw_Data[[#This Row],[Call Status]]="Resolved","5",Raw_Data[[#This Row],[Call Status]]="Escalated","2",Raw_Data[[#This Row],[Call Status]]="Pending","3",Raw_Data[[#This Row],[Call Status]]="Abandoned","0")</f>
        <v>5</v>
      </c>
      <c r="U8160" t="str">
        <f>TEXT(Raw_Data[[#This Row],[Call Date]],"mmmm")</f>
        <v>March</v>
      </c>
      <c r="V8160" t="str" cm="1">
        <f t="array" ref="V8160">_xlfn.IFS(Raw_Data[[#This Row],[Customer Satisfaction]]&lt;2,"Poor",Raw_Data[[#This Row],[Customer Satisfaction]]&lt;4,"Average",Raw_Data[[#This Row],[Customer Satisfaction]]&gt;=4,"Excellent")</f>
        <v>Excellent</v>
      </c>
    </row>
    <row r="8161" spans="2:22" x14ac:dyDescent="0.3">
      <c r="B8161" t="s">
        <v>9627</v>
      </c>
      <c r="C8161" s="2">
        <v>45828</v>
      </c>
      <c r="D8161" s="1">
        <v>0.40833333333333333</v>
      </c>
      <c r="E8161" t="s">
        <v>57</v>
      </c>
      <c r="F8161" t="s">
        <v>38</v>
      </c>
      <c r="G8161" t="s">
        <v>250</v>
      </c>
      <c r="H8161" t="s">
        <v>22</v>
      </c>
      <c r="I8161" t="s">
        <v>1128</v>
      </c>
      <c r="J8161" t="s">
        <v>49</v>
      </c>
      <c r="K8161" t="s">
        <v>8876</v>
      </c>
      <c r="L8161" t="s">
        <v>8877</v>
      </c>
      <c r="M8161">
        <v>3.9</v>
      </c>
      <c r="N8161">
        <v>17.600000000000001</v>
      </c>
      <c r="O8161" t="s">
        <v>28</v>
      </c>
      <c r="P8161">
        <v>1</v>
      </c>
      <c r="Q8161" t="s">
        <v>1014</v>
      </c>
      <c r="R8161" t="s">
        <v>28</v>
      </c>
      <c r="S8161">
        <v>81.709999999999994</v>
      </c>
      <c r="T8161" t="str" cm="1">
        <f t="array" ref="T8161">_xlfn.IFS(Raw_Data[[#This Row],[Call Status]]="Resolved","5",Raw_Data[[#This Row],[Call Status]]="Escalated","2",Raw_Data[[#This Row],[Call Status]]="Pending","3",Raw_Data[[#This Row],[Call Status]]="Abandoned","0")</f>
        <v>3</v>
      </c>
      <c r="U8161" t="str">
        <f>TEXT(Raw_Data[[#This Row],[Call Date]],"mmmm")</f>
        <v>June</v>
      </c>
      <c r="V8161" t="str" cm="1">
        <f t="array" ref="V8161">_xlfn.IFS(Raw_Data[[#This Row],[Customer Satisfaction]]&lt;2,"Poor",Raw_Data[[#This Row],[Customer Satisfaction]]&lt;4,"Average",Raw_Data[[#This Row],[Customer Satisfaction]]&gt;=4,"Excellent")</f>
        <v>Poor</v>
      </c>
    </row>
    <row r="8162" spans="2:22" x14ac:dyDescent="0.3">
      <c r="B8162" t="s">
        <v>9860</v>
      </c>
      <c r="C8162" s="2">
        <v>45994</v>
      </c>
      <c r="D8162" s="1">
        <v>0.33819444444444446</v>
      </c>
      <c r="E8162" t="s">
        <v>156</v>
      </c>
      <c r="F8162" t="s">
        <v>48</v>
      </c>
      <c r="G8162" t="s">
        <v>250</v>
      </c>
      <c r="H8162" t="s">
        <v>22</v>
      </c>
      <c r="I8162" t="s">
        <v>23</v>
      </c>
      <c r="J8162" t="s">
        <v>49</v>
      </c>
      <c r="K8162" t="s">
        <v>8876</v>
      </c>
      <c r="L8162" t="s">
        <v>8877</v>
      </c>
      <c r="M8162">
        <v>15.4</v>
      </c>
      <c r="N8162">
        <v>11.8</v>
      </c>
      <c r="O8162" t="s">
        <v>28</v>
      </c>
      <c r="P8162">
        <v>4</v>
      </c>
      <c r="Q8162" t="s">
        <v>615</v>
      </c>
      <c r="R8162" t="s">
        <v>28</v>
      </c>
      <c r="S8162">
        <v>121.35</v>
      </c>
      <c r="T8162" t="str" cm="1">
        <f t="array" ref="T8162">_xlfn.IFS(Raw_Data[[#This Row],[Call Status]]="Resolved","5",Raw_Data[[#This Row],[Call Status]]="Escalated","2",Raw_Data[[#This Row],[Call Status]]="Pending","3",Raw_Data[[#This Row],[Call Status]]="Abandoned","0")</f>
        <v>3</v>
      </c>
      <c r="U8162" t="str">
        <f>TEXT(Raw_Data[[#This Row],[Call Date]],"mmmm")</f>
        <v>December</v>
      </c>
      <c r="V8162" t="str" cm="1">
        <f t="array" ref="V8162">_xlfn.IFS(Raw_Data[[#This Row],[Customer Satisfaction]]&lt;2,"Poor",Raw_Data[[#This Row],[Customer Satisfaction]]&lt;4,"Average",Raw_Data[[#This Row],[Customer Satisfaction]]&gt;=4,"Excellent")</f>
        <v>Excellent</v>
      </c>
    </row>
    <row r="8163" spans="2:22" x14ac:dyDescent="0.3">
      <c r="B8163" t="s">
        <v>811</v>
      </c>
      <c r="C8163" s="2">
        <v>45726</v>
      </c>
      <c r="D8163" s="1">
        <v>0.63194444444444442</v>
      </c>
      <c r="E8163" t="s">
        <v>91</v>
      </c>
      <c r="F8163" t="s">
        <v>48</v>
      </c>
      <c r="G8163" t="s">
        <v>327</v>
      </c>
      <c r="H8163" t="s">
        <v>22</v>
      </c>
      <c r="I8163" t="s">
        <v>23</v>
      </c>
      <c r="J8163" t="s">
        <v>49</v>
      </c>
      <c r="K8163" t="s">
        <v>25</v>
      </c>
      <c r="L8163" t="s">
        <v>25</v>
      </c>
      <c r="M8163">
        <v>1.8</v>
      </c>
      <c r="N8163">
        <v>7.3</v>
      </c>
      <c r="O8163" t="s">
        <v>26</v>
      </c>
      <c r="P8163">
        <v>3</v>
      </c>
      <c r="Q8163" t="s">
        <v>615</v>
      </c>
      <c r="R8163" t="s">
        <v>28</v>
      </c>
      <c r="S8163">
        <v>101</v>
      </c>
      <c r="T8163" t="str" cm="1">
        <f t="array" ref="T8163">_xlfn.IFS(Raw_Data[[#This Row],[Call Status]]="Resolved","5",Raw_Data[[#This Row],[Call Status]]="Escalated","2",Raw_Data[[#This Row],[Call Status]]="Pending","3",Raw_Data[[#This Row],[Call Status]]="Abandoned","0")</f>
        <v>5</v>
      </c>
      <c r="U8163" t="str">
        <f>TEXT(Raw_Data[[#This Row],[Call Date]],"mmmm")</f>
        <v>March</v>
      </c>
      <c r="V8163" t="str" cm="1">
        <f t="array" ref="V8163">_xlfn.IFS(Raw_Data[[#This Row],[Customer Satisfaction]]&lt;2,"Poor",Raw_Data[[#This Row],[Customer Satisfaction]]&lt;4,"Average",Raw_Data[[#This Row],[Customer Satisfaction]]&gt;=4,"Excellent")</f>
        <v>Average</v>
      </c>
    </row>
    <row r="8164" spans="2:22" x14ac:dyDescent="0.3">
      <c r="B8164" t="s">
        <v>2349</v>
      </c>
      <c r="C8164" s="2">
        <v>45958</v>
      </c>
      <c r="D8164" s="1">
        <v>0.70486111111111116</v>
      </c>
      <c r="E8164" t="s">
        <v>66</v>
      </c>
      <c r="F8164" t="s">
        <v>20</v>
      </c>
      <c r="G8164" t="s">
        <v>250</v>
      </c>
      <c r="H8164" t="s">
        <v>2026</v>
      </c>
      <c r="I8164" t="s">
        <v>1128</v>
      </c>
      <c r="J8164" t="s">
        <v>55</v>
      </c>
      <c r="K8164" t="s">
        <v>25</v>
      </c>
      <c r="L8164" t="s">
        <v>25</v>
      </c>
      <c r="M8164">
        <v>0.7</v>
      </c>
      <c r="N8164">
        <v>11</v>
      </c>
      <c r="O8164" t="s">
        <v>26</v>
      </c>
      <c r="P8164">
        <v>5</v>
      </c>
      <c r="Q8164" t="s">
        <v>27</v>
      </c>
      <c r="R8164" t="s">
        <v>28</v>
      </c>
      <c r="S8164">
        <v>48.99</v>
      </c>
      <c r="T8164" t="str" cm="1">
        <f t="array" ref="T8164">_xlfn.IFS(Raw_Data[[#This Row],[Call Status]]="Resolved","5",Raw_Data[[#This Row],[Call Status]]="Escalated","2",Raw_Data[[#This Row],[Call Status]]="Pending","3",Raw_Data[[#This Row],[Call Status]]="Abandoned","0")</f>
        <v>5</v>
      </c>
      <c r="U8164" t="str">
        <f>TEXT(Raw_Data[[#This Row],[Call Date]],"mmmm")</f>
        <v>October</v>
      </c>
      <c r="V8164" t="str" cm="1">
        <f t="array" ref="V8164">_xlfn.IFS(Raw_Data[[#This Row],[Customer Satisfaction]]&lt;2,"Poor",Raw_Data[[#This Row],[Customer Satisfaction]]&lt;4,"Average",Raw_Data[[#This Row],[Customer Satisfaction]]&gt;=4,"Excellent")</f>
        <v>Excellent</v>
      </c>
    </row>
    <row r="8165" spans="2:22" x14ac:dyDescent="0.3">
      <c r="B8165" t="s">
        <v>5678</v>
      </c>
      <c r="C8165" s="2">
        <v>46019</v>
      </c>
      <c r="D8165" s="1">
        <v>0.54305555555555551</v>
      </c>
      <c r="E8165" t="s">
        <v>108</v>
      </c>
      <c r="F8165" t="s">
        <v>34</v>
      </c>
      <c r="G8165" t="s">
        <v>250</v>
      </c>
      <c r="H8165" t="s">
        <v>2026</v>
      </c>
      <c r="I8165" t="s">
        <v>23</v>
      </c>
      <c r="J8165" t="s">
        <v>55</v>
      </c>
      <c r="K8165" t="s">
        <v>25</v>
      </c>
      <c r="L8165" t="s">
        <v>3559</v>
      </c>
      <c r="M8165">
        <v>0.4</v>
      </c>
      <c r="N8165">
        <v>7.1</v>
      </c>
      <c r="O8165" t="s">
        <v>26</v>
      </c>
      <c r="P8165">
        <v>0</v>
      </c>
      <c r="Q8165" t="s">
        <v>27</v>
      </c>
      <c r="R8165" t="s">
        <v>28</v>
      </c>
      <c r="S8165">
        <v>334.02</v>
      </c>
      <c r="T8165" t="str" cm="1">
        <f t="array" ref="T8165">_xlfn.IFS(Raw_Data[[#This Row],[Call Status]]="Resolved","5",Raw_Data[[#This Row],[Call Status]]="Escalated","2",Raw_Data[[#This Row],[Call Status]]="Pending","3",Raw_Data[[#This Row],[Call Status]]="Abandoned","0")</f>
        <v>5</v>
      </c>
      <c r="U8165" t="str">
        <f>TEXT(Raw_Data[[#This Row],[Call Date]],"mmmm")</f>
        <v>December</v>
      </c>
      <c r="V8165" t="str" cm="1">
        <f t="array" ref="V8165">_xlfn.IFS(Raw_Data[[#This Row],[Customer Satisfaction]]&lt;2,"Poor",Raw_Data[[#This Row],[Customer Satisfaction]]&lt;4,"Average",Raw_Data[[#This Row],[Customer Satisfaction]]&gt;=4,"Excellent")</f>
        <v>Poor</v>
      </c>
    </row>
    <row r="8166" spans="2:22" x14ac:dyDescent="0.3">
      <c r="B8166" t="s">
        <v>9564</v>
      </c>
      <c r="C8166" s="2">
        <v>45794</v>
      </c>
      <c r="D8166" s="1">
        <v>0.85347222222222219</v>
      </c>
      <c r="E8166" t="s">
        <v>41</v>
      </c>
      <c r="F8166" t="s">
        <v>34</v>
      </c>
      <c r="G8166" t="s">
        <v>162</v>
      </c>
      <c r="H8166" t="s">
        <v>22</v>
      </c>
      <c r="I8166" t="s">
        <v>1137</v>
      </c>
      <c r="J8166" t="s">
        <v>55</v>
      </c>
      <c r="K8166" t="s">
        <v>8876</v>
      </c>
      <c r="L8166" t="s">
        <v>8877</v>
      </c>
      <c r="M8166">
        <v>2</v>
      </c>
      <c r="N8166">
        <v>15.2</v>
      </c>
      <c r="O8166" t="s">
        <v>28</v>
      </c>
      <c r="P8166">
        <v>3</v>
      </c>
      <c r="Q8166" t="s">
        <v>615</v>
      </c>
      <c r="R8166" t="s">
        <v>28</v>
      </c>
      <c r="S8166">
        <v>344.01</v>
      </c>
      <c r="T8166" t="str" cm="1">
        <f t="array" ref="T8166">_xlfn.IFS(Raw_Data[[#This Row],[Call Status]]="Resolved","5",Raw_Data[[#This Row],[Call Status]]="Escalated","2",Raw_Data[[#This Row],[Call Status]]="Pending","3",Raw_Data[[#This Row],[Call Status]]="Abandoned","0")</f>
        <v>3</v>
      </c>
      <c r="U8166" t="str">
        <f>TEXT(Raw_Data[[#This Row],[Call Date]],"mmmm")</f>
        <v>May</v>
      </c>
      <c r="V8166" t="str" cm="1">
        <f t="array" ref="V8166">_xlfn.IFS(Raw_Data[[#This Row],[Customer Satisfaction]]&lt;2,"Poor",Raw_Data[[#This Row],[Customer Satisfaction]]&lt;4,"Average",Raw_Data[[#This Row],[Customer Satisfaction]]&gt;=4,"Excellent")</f>
        <v>Average</v>
      </c>
    </row>
    <row r="8167" spans="2:22" x14ac:dyDescent="0.3">
      <c r="B8167" t="s">
        <v>1311</v>
      </c>
      <c r="C8167" s="2">
        <v>45757</v>
      </c>
      <c r="D8167" s="1">
        <v>0.79305555555555551</v>
      </c>
      <c r="E8167" t="s">
        <v>63</v>
      </c>
      <c r="F8167" t="s">
        <v>38</v>
      </c>
      <c r="G8167" t="s">
        <v>250</v>
      </c>
      <c r="H8167" t="s">
        <v>22</v>
      </c>
      <c r="I8167" t="s">
        <v>1137</v>
      </c>
      <c r="J8167" t="s">
        <v>24</v>
      </c>
      <c r="K8167" t="s">
        <v>25</v>
      </c>
      <c r="L8167" t="s">
        <v>25</v>
      </c>
      <c r="M8167">
        <v>3.4</v>
      </c>
      <c r="N8167">
        <v>9.1</v>
      </c>
      <c r="O8167" t="s">
        <v>26</v>
      </c>
      <c r="P8167">
        <v>4</v>
      </c>
      <c r="Q8167" t="s">
        <v>27</v>
      </c>
      <c r="R8167" t="s">
        <v>28</v>
      </c>
      <c r="S8167">
        <v>111.55</v>
      </c>
      <c r="T8167" t="str" cm="1">
        <f t="array" ref="T8167">_xlfn.IFS(Raw_Data[[#This Row],[Call Status]]="Resolved","5",Raw_Data[[#This Row],[Call Status]]="Escalated","2",Raw_Data[[#This Row],[Call Status]]="Pending","3",Raw_Data[[#This Row],[Call Status]]="Abandoned","0")</f>
        <v>5</v>
      </c>
      <c r="U8167" t="str">
        <f>TEXT(Raw_Data[[#This Row],[Call Date]],"mmmm")</f>
        <v>April</v>
      </c>
      <c r="V8167" t="str" cm="1">
        <f t="array" ref="V8167">_xlfn.IFS(Raw_Data[[#This Row],[Customer Satisfaction]]&lt;2,"Poor",Raw_Data[[#This Row],[Customer Satisfaction]]&lt;4,"Average",Raw_Data[[#This Row],[Customer Satisfaction]]&gt;=4,"Excellent")</f>
        <v>Excellent</v>
      </c>
    </row>
    <row r="8168" spans="2:22" x14ac:dyDescent="0.3">
      <c r="B8168" t="s">
        <v>6010</v>
      </c>
      <c r="C8168" s="2">
        <v>45803</v>
      </c>
      <c r="D8168" s="1">
        <v>0.73055555555555551</v>
      </c>
      <c r="E8168" t="s">
        <v>108</v>
      </c>
      <c r="F8168" t="s">
        <v>48</v>
      </c>
      <c r="G8168" t="s">
        <v>327</v>
      </c>
      <c r="H8168" t="s">
        <v>2392</v>
      </c>
      <c r="I8168" t="s">
        <v>23</v>
      </c>
      <c r="J8168" t="s">
        <v>64</v>
      </c>
      <c r="K8168" t="s">
        <v>25</v>
      </c>
      <c r="L8168" t="s">
        <v>3570</v>
      </c>
      <c r="M8168">
        <v>9.6</v>
      </c>
      <c r="N8168">
        <v>7.6</v>
      </c>
      <c r="O8168" t="s">
        <v>26</v>
      </c>
      <c r="P8168">
        <v>5</v>
      </c>
      <c r="Q8168" t="s">
        <v>27</v>
      </c>
      <c r="R8168" t="s">
        <v>28</v>
      </c>
      <c r="S8168">
        <v>131.54</v>
      </c>
      <c r="T8168" t="str" cm="1">
        <f t="array" ref="T8168">_xlfn.IFS(Raw_Data[[#This Row],[Call Status]]="Resolved","5",Raw_Data[[#This Row],[Call Status]]="Escalated","2",Raw_Data[[#This Row],[Call Status]]="Pending","3",Raw_Data[[#This Row],[Call Status]]="Abandoned","0")</f>
        <v>5</v>
      </c>
      <c r="U8168" t="str">
        <f>TEXT(Raw_Data[[#This Row],[Call Date]],"mmmm")</f>
        <v>May</v>
      </c>
      <c r="V8168" t="str" cm="1">
        <f t="array" ref="V8168">_xlfn.IFS(Raw_Data[[#This Row],[Customer Satisfaction]]&lt;2,"Poor",Raw_Data[[#This Row],[Customer Satisfaction]]&lt;4,"Average",Raw_Data[[#This Row],[Customer Satisfaction]]&gt;=4,"Excellent")</f>
        <v>Excellent</v>
      </c>
    </row>
    <row r="8169" spans="2:22" x14ac:dyDescent="0.3">
      <c r="B8169" t="s">
        <v>9878</v>
      </c>
      <c r="C8169" s="2">
        <v>45666</v>
      </c>
      <c r="D8169" s="1">
        <v>0.36319444444444443</v>
      </c>
      <c r="E8169" t="s">
        <v>100</v>
      </c>
      <c r="F8169" t="s">
        <v>20</v>
      </c>
      <c r="G8169" t="s">
        <v>162</v>
      </c>
      <c r="H8169" t="s">
        <v>22</v>
      </c>
      <c r="I8169" t="s">
        <v>23</v>
      </c>
      <c r="J8169" t="s">
        <v>39</v>
      </c>
      <c r="K8169" t="s">
        <v>8876</v>
      </c>
      <c r="L8169" t="s">
        <v>8877</v>
      </c>
      <c r="M8169">
        <v>2.1</v>
      </c>
      <c r="N8169">
        <v>9.5</v>
      </c>
      <c r="O8169" t="s">
        <v>28</v>
      </c>
      <c r="P8169">
        <v>5</v>
      </c>
      <c r="Q8169" t="s">
        <v>27</v>
      </c>
      <c r="R8169" t="s">
        <v>28</v>
      </c>
      <c r="S8169">
        <v>195.36</v>
      </c>
      <c r="T8169" t="str" cm="1">
        <f t="array" ref="T8169">_xlfn.IFS(Raw_Data[[#This Row],[Call Status]]="Resolved","5",Raw_Data[[#This Row],[Call Status]]="Escalated","2",Raw_Data[[#This Row],[Call Status]]="Pending","3",Raw_Data[[#This Row],[Call Status]]="Abandoned","0")</f>
        <v>3</v>
      </c>
      <c r="U8169" t="str">
        <f>TEXT(Raw_Data[[#This Row],[Call Date]],"mmmm")</f>
        <v>January</v>
      </c>
      <c r="V8169" t="str" cm="1">
        <f t="array" ref="V8169">_xlfn.IFS(Raw_Data[[#This Row],[Customer Satisfaction]]&lt;2,"Poor",Raw_Data[[#This Row],[Customer Satisfaction]]&lt;4,"Average",Raw_Data[[#This Row],[Customer Satisfaction]]&gt;=4,"Excellent")</f>
        <v>Excellent</v>
      </c>
    </row>
    <row r="8170" spans="2:22" x14ac:dyDescent="0.3">
      <c r="B8170" t="s">
        <v>8060</v>
      </c>
      <c r="C8170" s="2">
        <v>45719</v>
      </c>
      <c r="D8170" s="1">
        <v>0.82986111111111116</v>
      </c>
      <c r="E8170" t="s">
        <v>19</v>
      </c>
      <c r="F8170" t="s">
        <v>48</v>
      </c>
      <c r="G8170" t="s">
        <v>162</v>
      </c>
      <c r="H8170" t="s">
        <v>22</v>
      </c>
      <c r="I8170" t="s">
        <v>23</v>
      </c>
      <c r="J8170" t="s">
        <v>49</v>
      </c>
      <c r="K8170" t="s">
        <v>16</v>
      </c>
      <c r="L8170" t="s">
        <v>16</v>
      </c>
      <c r="M8170">
        <v>2.6</v>
      </c>
      <c r="N8170">
        <v>8.5</v>
      </c>
      <c r="O8170" t="s">
        <v>28</v>
      </c>
      <c r="P8170">
        <v>4</v>
      </c>
      <c r="Q8170" t="s">
        <v>615</v>
      </c>
      <c r="R8170" t="s">
        <v>26</v>
      </c>
      <c r="S8170">
        <v>272.82</v>
      </c>
      <c r="T8170" t="str" cm="1">
        <f t="array" ref="T8170">_xlfn.IFS(Raw_Data[[#This Row],[Call Status]]="Resolved","5",Raw_Data[[#This Row],[Call Status]]="Escalated","2",Raw_Data[[#This Row],[Call Status]]="Pending","3",Raw_Data[[#This Row],[Call Status]]="Abandoned","0")</f>
        <v>2</v>
      </c>
      <c r="U8170" t="str">
        <f>TEXT(Raw_Data[[#This Row],[Call Date]],"mmmm")</f>
        <v>March</v>
      </c>
      <c r="V8170" t="str" cm="1">
        <f t="array" ref="V8170">_xlfn.IFS(Raw_Data[[#This Row],[Customer Satisfaction]]&lt;2,"Poor",Raw_Data[[#This Row],[Customer Satisfaction]]&lt;4,"Average",Raw_Data[[#This Row],[Customer Satisfaction]]&gt;=4,"Excellent")</f>
        <v>Excellent</v>
      </c>
    </row>
    <row r="8171" spans="2:22" x14ac:dyDescent="0.3">
      <c r="B8171" t="s">
        <v>6869</v>
      </c>
      <c r="C8171" s="2">
        <v>45842</v>
      </c>
      <c r="D8171" s="1">
        <v>0.49375000000000002</v>
      </c>
      <c r="E8171" t="s">
        <v>110</v>
      </c>
      <c r="F8171" t="s">
        <v>48</v>
      </c>
      <c r="G8171" t="s">
        <v>327</v>
      </c>
      <c r="H8171" t="s">
        <v>22</v>
      </c>
      <c r="I8171" t="s">
        <v>23</v>
      </c>
      <c r="J8171" t="s">
        <v>55</v>
      </c>
      <c r="K8171" t="s">
        <v>25</v>
      </c>
      <c r="L8171" t="s">
        <v>3564</v>
      </c>
      <c r="M8171">
        <v>9.1999999999999993</v>
      </c>
      <c r="N8171">
        <v>11.9</v>
      </c>
      <c r="O8171" t="s">
        <v>26</v>
      </c>
      <c r="P8171">
        <v>1</v>
      </c>
      <c r="Q8171" t="s">
        <v>1014</v>
      </c>
      <c r="R8171" t="s">
        <v>28</v>
      </c>
      <c r="S8171">
        <v>109.35</v>
      </c>
      <c r="T8171" t="str" cm="1">
        <f t="array" ref="T8171">_xlfn.IFS(Raw_Data[[#This Row],[Call Status]]="Resolved","5",Raw_Data[[#This Row],[Call Status]]="Escalated","2",Raw_Data[[#This Row],[Call Status]]="Pending","3",Raw_Data[[#This Row],[Call Status]]="Abandoned","0")</f>
        <v>5</v>
      </c>
      <c r="U8171" t="str">
        <f>TEXT(Raw_Data[[#This Row],[Call Date]],"mmmm")</f>
        <v>July</v>
      </c>
      <c r="V8171" t="str" cm="1">
        <f t="array" ref="V8171">_xlfn.IFS(Raw_Data[[#This Row],[Customer Satisfaction]]&lt;2,"Poor",Raw_Data[[#This Row],[Customer Satisfaction]]&lt;4,"Average",Raw_Data[[#This Row],[Customer Satisfaction]]&gt;=4,"Excellent")</f>
        <v>Poor</v>
      </c>
    </row>
    <row r="8172" spans="2:22" x14ac:dyDescent="0.3">
      <c r="B8172" t="s">
        <v>9919</v>
      </c>
      <c r="C8172" s="2">
        <v>45686</v>
      </c>
      <c r="D8172" s="1">
        <v>0.46111111111111114</v>
      </c>
      <c r="E8172" t="s">
        <v>33</v>
      </c>
      <c r="F8172" t="s">
        <v>38</v>
      </c>
      <c r="G8172" t="s">
        <v>162</v>
      </c>
      <c r="H8172" t="s">
        <v>22</v>
      </c>
      <c r="I8172" t="s">
        <v>23</v>
      </c>
      <c r="J8172" t="s">
        <v>76</v>
      </c>
      <c r="K8172" t="s">
        <v>8876</v>
      </c>
      <c r="L8172" t="s">
        <v>8877</v>
      </c>
      <c r="M8172">
        <v>3.8</v>
      </c>
      <c r="N8172">
        <v>2.7</v>
      </c>
      <c r="O8172" t="s">
        <v>28</v>
      </c>
      <c r="P8172">
        <v>5</v>
      </c>
      <c r="Q8172" t="s">
        <v>27</v>
      </c>
      <c r="R8172" t="s">
        <v>28</v>
      </c>
      <c r="S8172">
        <v>127.2</v>
      </c>
      <c r="T8172" t="str" cm="1">
        <f t="array" ref="T8172">_xlfn.IFS(Raw_Data[[#This Row],[Call Status]]="Resolved","5",Raw_Data[[#This Row],[Call Status]]="Escalated","2",Raw_Data[[#This Row],[Call Status]]="Pending","3",Raw_Data[[#This Row],[Call Status]]="Abandoned","0")</f>
        <v>3</v>
      </c>
      <c r="U8172" t="str">
        <f>TEXT(Raw_Data[[#This Row],[Call Date]],"mmmm")</f>
        <v>January</v>
      </c>
      <c r="V8172" t="str" cm="1">
        <f t="array" ref="V8172">_xlfn.IFS(Raw_Data[[#This Row],[Customer Satisfaction]]&lt;2,"Poor",Raw_Data[[#This Row],[Customer Satisfaction]]&lt;4,"Average",Raw_Data[[#This Row],[Customer Satisfaction]]&gt;=4,"Excellent")</f>
        <v>Excellent</v>
      </c>
    </row>
    <row r="8173" spans="2:22" x14ac:dyDescent="0.3">
      <c r="B8173" t="s">
        <v>8285</v>
      </c>
      <c r="C8173" s="2">
        <v>45771</v>
      </c>
      <c r="D8173" s="1">
        <v>0.79583333333333328</v>
      </c>
      <c r="E8173" t="s">
        <v>70</v>
      </c>
      <c r="F8173" t="s">
        <v>38</v>
      </c>
      <c r="G8173" t="s">
        <v>250</v>
      </c>
      <c r="H8173" t="s">
        <v>22</v>
      </c>
      <c r="I8173" t="s">
        <v>1128</v>
      </c>
      <c r="J8173" t="s">
        <v>49</v>
      </c>
      <c r="K8173" t="s">
        <v>16</v>
      </c>
      <c r="L8173" t="s">
        <v>16</v>
      </c>
      <c r="M8173">
        <v>3.4</v>
      </c>
      <c r="N8173">
        <v>14.5</v>
      </c>
      <c r="O8173" t="s">
        <v>28</v>
      </c>
      <c r="P8173">
        <v>3</v>
      </c>
      <c r="Q8173" t="s">
        <v>1014</v>
      </c>
      <c r="R8173" t="s">
        <v>26</v>
      </c>
      <c r="S8173">
        <v>14.91</v>
      </c>
      <c r="T8173" t="str" cm="1">
        <f t="array" ref="T8173">_xlfn.IFS(Raw_Data[[#This Row],[Call Status]]="Resolved","5",Raw_Data[[#This Row],[Call Status]]="Escalated","2",Raw_Data[[#This Row],[Call Status]]="Pending","3",Raw_Data[[#This Row],[Call Status]]="Abandoned","0")</f>
        <v>2</v>
      </c>
      <c r="U8173" t="str">
        <f>TEXT(Raw_Data[[#This Row],[Call Date]],"mmmm")</f>
        <v>April</v>
      </c>
      <c r="V8173" t="str" cm="1">
        <f t="array" ref="V8173">_xlfn.IFS(Raw_Data[[#This Row],[Customer Satisfaction]]&lt;2,"Poor",Raw_Data[[#This Row],[Customer Satisfaction]]&lt;4,"Average",Raw_Data[[#This Row],[Customer Satisfaction]]&gt;=4,"Excellent")</f>
        <v>Average</v>
      </c>
    </row>
    <row r="8174" spans="2:22" x14ac:dyDescent="0.3">
      <c r="B8174" t="s">
        <v>7642</v>
      </c>
      <c r="C8174" s="2">
        <v>45800</v>
      </c>
      <c r="D8174" s="1">
        <v>0.58472222222222225</v>
      </c>
      <c r="E8174" t="s">
        <v>108</v>
      </c>
      <c r="F8174" t="s">
        <v>48</v>
      </c>
      <c r="G8174" t="s">
        <v>21</v>
      </c>
      <c r="H8174" t="s">
        <v>2026</v>
      </c>
      <c r="I8174" t="s">
        <v>23</v>
      </c>
      <c r="J8174" t="s">
        <v>24</v>
      </c>
      <c r="K8174" t="s">
        <v>7253</v>
      </c>
      <c r="L8174" t="s">
        <v>7254</v>
      </c>
      <c r="M8174">
        <v>3.6</v>
      </c>
      <c r="N8174">
        <v>5.6</v>
      </c>
      <c r="O8174" t="s">
        <v>28</v>
      </c>
      <c r="P8174">
        <v>2</v>
      </c>
      <c r="Q8174" t="s">
        <v>1014</v>
      </c>
      <c r="R8174" t="s">
        <v>28</v>
      </c>
      <c r="S8174">
        <v>266.76</v>
      </c>
      <c r="T8174" t="str" cm="1">
        <f t="array" ref="T8174">_xlfn.IFS(Raw_Data[[#This Row],[Call Status]]="Resolved","5",Raw_Data[[#This Row],[Call Status]]="Escalated","2",Raw_Data[[#This Row],[Call Status]]="Pending","3",Raw_Data[[#This Row],[Call Status]]="Abandoned","0")</f>
        <v>0</v>
      </c>
      <c r="U8174" t="str">
        <f>TEXT(Raw_Data[[#This Row],[Call Date]],"mmmm")</f>
        <v>May</v>
      </c>
      <c r="V8174" t="str" cm="1">
        <f t="array" ref="V8174">_xlfn.IFS(Raw_Data[[#This Row],[Customer Satisfaction]]&lt;2,"Poor",Raw_Data[[#This Row],[Customer Satisfaction]]&lt;4,"Average",Raw_Data[[#This Row],[Customer Satisfaction]]&gt;=4,"Excellent")</f>
        <v>Average</v>
      </c>
    </row>
    <row r="8175" spans="2:22" x14ac:dyDescent="0.3">
      <c r="B8175" t="s">
        <v>5420</v>
      </c>
      <c r="C8175" s="2">
        <v>45777</v>
      </c>
      <c r="D8175" s="1">
        <v>0.35069444444444442</v>
      </c>
      <c r="E8175" t="s">
        <v>41</v>
      </c>
      <c r="F8175" t="s">
        <v>38</v>
      </c>
      <c r="G8175" t="s">
        <v>21</v>
      </c>
      <c r="H8175" t="s">
        <v>2026</v>
      </c>
      <c r="I8175" t="s">
        <v>23</v>
      </c>
      <c r="J8175" t="s">
        <v>45</v>
      </c>
      <c r="K8175" t="s">
        <v>25</v>
      </c>
      <c r="L8175" t="s">
        <v>3561</v>
      </c>
      <c r="M8175">
        <v>1.7</v>
      </c>
      <c r="N8175">
        <v>6</v>
      </c>
      <c r="O8175" t="s">
        <v>28</v>
      </c>
      <c r="P8175">
        <v>5</v>
      </c>
      <c r="Q8175" t="s">
        <v>27</v>
      </c>
      <c r="R8175" t="s">
        <v>28</v>
      </c>
      <c r="S8175">
        <v>283.95999999999998</v>
      </c>
      <c r="T8175" t="str" cm="1">
        <f t="array" ref="T8175">_xlfn.IFS(Raw_Data[[#This Row],[Call Status]]="Resolved","5",Raw_Data[[#This Row],[Call Status]]="Escalated","2",Raw_Data[[#This Row],[Call Status]]="Pending","3",Raw_Data[[#This Row],[Call Status]]="Abandoned","0")</f>
        <v>5</v>
      </c>
      <c r="U8175" t="str">
        <f>TEXT(Raw_Data[[#This Row],[Call Date]],"mmmm")</f>
        <v>April</v>
      </c>
      <c r="V8175" t="str" cm="1">
        <f t="array" ref="V8175">_xlfn.IFS(Raw_Data[[#This Row],[Customer Satisfaction]]&lt;2,"Poor",Raw_Data[[#This Row],[Customer Satisfaction]]&lt;4,"Average",Raw_Data[[#This Row],[Customer Satisfaction]]&gt;=4,"Excellent")</f>
        <v>Excellent</v>
      </c>
    </row>
    <row r="8176" spans="2:22" x14ac:dyDescent="0.3">
      <c r="B8176" t="s">
        <v>996</v>
      </c>
      <c r="C8176" s="2">
        <v>45827</v>
      </c>
      <c r="D8176" s="1">
        <v>0.6479166666666667</v>
      </c>
      <c r="E8176" t="s">
        <v>108</v>
      </c>
      <c r="F8176" t="s">
        <v>48</v>
      </c>
      <c r="G8176" t="s">
        <v>327</v>
      </c>
      <c r="H8176" t="s">
        <v>22</v>
      </c>
      <c r="I8176" t="s">
        <v>23</v>
      </c>
      <c r="J8176" t="s">
        <v>35</v>
      </c>
      <c r="K8176" t="s">
        <v>25</v>
      </c>
      <c r="L8176" t="s">
        <v>25</v>
      </c>
      <c r="M8176">
        <v>1.4</v>
      </c>
      <c r="N8176">
        <v>13.1</v>
      </c>
      <c r="O8176" t="s">
        <v>26</v>
      </c>
      <c r="P8176">
        <v>3</v>
      </c>
      <c r="Q8176" t="s">
        <v>615</v>
      </c>
      <c r="R8176" t="s">
        <v>28</v>
      </c>
      <c r="S8176">
        <v>247.79</v>
      </c>
      <c r="T8176" t="str" cm="1">
        <f t="array" ref="T8176">_xlfn.IFS(Raw_Data[[#This Row],[Call Status]]="Resolved","5",Raw_Data[[#This Row],[Call Status]]="Escalated","2",Raw_Data[[#This Row],[Call Status]]="Pending","3",Raw_Data[[#This Row],[Call Status]]="Abandoned","0")</f>
        <v>5</v>
      </c>
      <c r="U8176" t="str">
        <f>TEXT(Raw_Data[[#This Row],[Call Date]],"mmmm")</f>
        <v>June</v>
      </c>
      <c r="V8176" t="str" cm="1">
        <f t="array" ref="V8176">_xlfn.IFS(Raw_Data[[#This Row],[Customer Satisfaction]]&lt;2,"Poor",Raw_Data[[#This Row],[Customer Satisfaction]]&lt;4,"Average",Raw_Data[[#This Row],[Customer Satisfaction]]&gt;=4,"Excellent")</f>
        <v>Average</v>
      </c>
    </row>
    <row r="8177" spans="2:22" x14ac:dyDescent="0.3">
      <c r="B8177" t="s">
        <v>7444</v>
      </c>
      <c r="C8177" s="2">
        <v>45814</v>
      </c>
      <c r="D8177" s="1">
        <v>0.35972222222222222</v>
      </c>
      <c r="E8177" t="s">
        <v>59</v>
      </c>
      <c r="F8177" t="s">
        <v>20</v>
      </c>
      <c r="G8177" t="s">
        <v>21</v>
      </c>
      <c r="H8177" t="s">
        <v>22</v>
      </c>
      <c r="I8177" t="s">
        <v>23</v>
      </c>
      <c r="J8177" t="s">
        <v>45</v>
      </c>
      <c r="K8177" t="s">
        <v>7253</v>
      </c>
      <c r="L8177" t="s">
        <v>7254</v>
      </c>
      <c r="M8177">
        <v>3.2</v>
      </c>
      <c r="N8177">
        <v>5.6</v>
      </c>
      <c r="O8177" t="s">
        <v>28</v>
      </c>
      <c r="P8177">
        <v>3</v>
      </c>
      <c r="Q8177" t="s">
        <v>615</v>
      </c>
      <c r="R8177" t="s">
        <v>28</v>
      </c>
      <c r="S8177">
        <v>168.7</v>
      </c>
      <c r="T8177" t="str" cm="1">
        <f t="array" ref="T8177">_xlfn.IFS(Raw_Data[[#This Row],[Call Status]]="Resolved","5",Raw_Data[[#This Row],[Call Status]]="Escalated","2",Raw_Data[[#This Row],[Call Status]]="Pending","3",Raw_Data[[#This Row],[Call Status]]="Abandoned","0")</f>
        <v>0</v>
      </c>
      <c r="U8177" t="str">
        <f>TEXT(Raw_Data[[#This Row],[Call Date]],"mmmm")</f>
        <v>June</v>
      </c>
      <c r="V8177" t="str" cm="1">
        <f t="array" ref="V8177">_xlfn.IFS(Raw_Data[[#This Row],[Customer Satisfaction]]&lt;2,"Poor",Raw_Data[[#This Row],[Customer Satisfaction]]&lt;4,"Average",Raw_Data[[#This Row],[Customer Satisfaction]]&gt;=4,"Excellent")</f>
        <v>Average</v>
      </c>
    </row>
    <row r="8178" spans="2:22" x14ac:dyDescent="0.3">
      <c r="B8178" t="s">
        <v>3291</v>
      </c>
      <c r="C8178" s="2">
        <v>45992</v>
      </c>
      <c r="D8178" s="1">
        <v>0.55069444444444449</v>
      </c>
      <c r="E8178" t="s">
        <v>63</v>
      </c>
      <c r="F8178" t="s">
        <v>38</v>
      </c>
      <c r="G8178" t="s">
        <v>21</v>
      </c>
      <c r="H8178" t="s">
        <v>2026</v>
      </c>
      <c r="I8178" t="s">
        <v>23</v>
      </c>
      <c r="J8178" t="s">
        <v>49</v>
      </c>
      <c r="K8178" t="s">
        <v>25</v>
      </c>
      <c r="L8178" t="s">
        <v>25</v>
      </c>
      <c r="M8178">
        <v>1.2</v>
      </c>
      <c r="N8178">
        <v>11.6</v>
      </c>
      <c r="O8178" t="s">
        <v>26</v>
      </c>
      <c r="P8178">
        <v>4</v>
      </c>
      <c r="Q8178" t="s">
        <v>27</v>
      </c>
      <c r="R8178" t="s">
        <v>28</v>
      </c>
      <c r="S8178">
        <v>175.87</v>
      </c>
      <c r="T8178" t="str" cm="1">
        <f t="array" ref="T8178">_xlfn.IFS(Raw_Data[[#This Row],[Call Status]]="Resolved","5",Raw_Data[[#This Row],[Call Status]]="Escalated","2",Raw_Data[[#This Row],[Call Status]]="Pending","3",Raw_Data[[#This Row],[Call Status]]="Abandoned","0")</f>
        <v>5</v>
      </c>
      <c r="U8178" t="str">
        <f>TEXT(Raw_Data[[#This Row],[Call Date]],"mmmm")</f>
        <v>December</v>
      </c>
      <c r="V8178" t="str" cm="1">
        <f t="array" ref="V8178">_xlfn.IFS(Raw_Data[[#This Row],[Customer Satisfaction]]&lt;2,"Poor",Raw_Data[[#This Row],[Customer Satisfaction]]&lt;4,"Average",Raw_Data[[#This Row],[Customer Satisfaction]]&gt;=4,"Excellent")</f>
        <v>Excellent</v>
      </c>
    </row>
    <row r="8179" spans="2:22" x14ac:dyDescent="0.3">
      <c r="B8179" t="s">
        <v>1356</v>
      </c>
      <c r="C8179" s="2">
        <v>46006</v>
      </c>
      <c r="D8179" s="1">
        <v>0.34652777777777777</v>
      </c>
      <c r="E8179" t="s">
        <v>72</v>
      </c>
      <c r="F8179" t="s">
        <v>20</v>
      </c>
      <c r="G8179" t="s">
        <v>250</v>
      </c>
      <c r="H8179" t="s">
        <v>22</v>
      </c>
      <c r="I8179" t="s">
        <v>1128</v>
      </c>
      <c r="J8179" t="s">
        <v>64</v>
      </c>
      <c r="K8179" t="s">
        <v>25</v>
      </c>
      <c r="L8179" t="s">
        <v>25</v>
      </c>
      <c r="M8179">
        <v>2.2000000000000002</v>
      </c>
      <c r="N8179">
        <v>10.7</v>
      </c>
      <c r="O8179" t="s">
        <v>26</v>
      </c>
      <c r="P8179">
        <v>4</v>
      </c>
      <c r="Q8179" t="s">
        <v>27</v>
      </c>
      <c r="R8179" t="s">
        <v>28</v>
      </c>
      <c r="S8179">
        <v>194.57</v>
      </c>
      <c r="T8179" t="str" cm="1">
        <f t="array" ref="T8179">_xlfn.IFS(Raw_Data[[#This Row],[Call Status]]="Resolved","5",Raw_Data[[#This Row],[Call Status]]="Escalated","2",Raw_Data[[#This Row],[Call Status]]="Pending","3",Raw_Data[[#This Row],[Call Status]]="Abandoned","0")</f>
        <v>5</v>
      </c>
      <c r="U8179" t="str">
        <f>TEXT(Raw_Data[[#This Row],[Call Date]],"mmmm")</f>
        <v>December</v>
      </c>
      <c r="V8179" t="str" cm="1">
        <f t="array" ref="V8179">_xlfn.IFS(Raw_Data[[#This Row],[Customer Satisfaction]]&lt;2,"Poor",Raw_Data[[#This Row],[Customer Satisfaction]]&lt;4,"Average",Raw_Data[[#This Row],[Customer Satisfaction]]&gt;=4,"Excellent")</f>
        <v>Excellent</v>
      </c>
    </row>
    <row r="8180" spans="2:22" x14ac:dyDescent="0.3">
      <c r="B8180" t="s">
        <v>3330</v>
      </c>
      <c r="C8180" s="2">
        <v>45917</v>
      </c>
      <c r="D8180" s="1">
        <v>0.53819444444444442</v>
      </c>
      <c r="E8180" t="s">
        <v>63</v>
      </c>
      <c r="F8180" t="s">
        <v>34</v>
      </c>
      <c r="G8180" t="s">
        <v>162</v>
      </c>
      <c r="H8180" t="s">
        <v>2026</v>
      </c>
      <c r="I8180" t="s">
        <v>23</v>
      </c>
      <c r="J8180" t="s">
        <v>76</v>
      </c>
      <c r="K8180" t="s">
        <v>25</v>
      </c>
      <c r="L8180" t="s">
        <v>25</v>
      </c>
      <c r="M8180">
        <v>1.4</v>
      </c>
      <c r="N8180">
        <v>12.9</v>
      </c>
      <c r="O8180" t="s">
        <v>26</v>
      </c>
      <c r="P8180">
        <v>4</v>
      </c>
      <c r="Q8180" t="s">
        <v>27</v>
      </c>
      <c r="R8180" t="s">
        <v>28</v>
      </c>
      <c r="S8180">
        <v>54.08</v>
      </c>
      <c r="T8180" t="str" cm="1">
        <f t="array" ref="T8180">_xlfn.IFS(Raw_Data[[#This Row],[Call Status]]="Resolved","5",Raw_Data[[#This Row],[Call Status]]="Escalated","2",Raw_Data[[#This Row],[Call Status]]="Pending","3",Raw_Data[[#This Row],[Call Status]]="Abandoned","0")</f>
        <v>5</v>
      </c>
      <c r="U8180" t="str">
        <f>TEXT(Raw_Data[[#This Row],[Call Date]],"mmmm")</f>
        <v>September</v>
      </c>
      <c r="V8180" t="str" cm="1">
        <f t="array" ref="V8180">_xlfn.IFS(Raw_Data[[#This Row],[Customer Satisfaction]]&lt;2,"Poor",Raw_Data[[#This Row],[Customer Satisfaction]]&lt;4,"Average",Raw_Data[[#This Row],[Customer Satisfaction]]&gt;=4,"Excellent")</f>
        <v>Excellent</v>
      </c>
    </row>
    <row r="8181" spans="2:22" x14ac:dyDescent="0.3">
      <c r="B8181" t="s">
        <v>6323</v>
      </c>
      <c r="C8181" s="2">
        <v>45739</v>
      </c>
      <c r="D8181" s="1">
        <v>0.42916666666666664</v>
      </c>
      <c r="E8181" t="s">
        <v>100</v>
      </c>
      <c r="F8181" t="s">
        <v>38</v>
      </c>
      <c r="G8181" t="s">
        <v>250</v>
      </c>
      <c r="H8181" t="s">
        <v>22</v>
      </c>
      <c r="I8181" t="s">
        <v>23</v>
      </c>
      <c r="J8181" t="s">
        <v>49</v>
      </c>
      <c r="K8181" t="s">
        <v>25</v>
      </c>
      <c r="L8181" t="s">
        <v>3570</v>
      </c>
      <c r="M8181">
        <v>4.2</v>
      </c>
      <c r="N8181">
        <v>10.7</v>
      </c>
      <c r="O8181" t="s">
        <v>26</v>
      </c>
      <c r="P8181">
        <v>3</v>
      </c>
      <c r="Q8181" t="s">
        <v>615</v>
      </c>
      <c r="R8181" t="s">
        <v>28</v>
      </c>
      <c r="S8181">
        <v>144.94</v>
      </c>
      <c r="T8181" t="str" cm="1">
        <f t="array" ref="T8181">_xlfn.IFS(Raw_Data[[#This Row],[Call Status]]="Resolved","5",Raw_Data[[#This Row],[Call Status]]="Escalated","2",Raw_Data[[#This Row],[Call Status]]="Pending","3",Raw_Data[[#This Row],[Call Status]]="Abandoned","0")</f>
        <v>5</v>
      </c>
      <c r="U8181" t="str">
        <f>TEXT(Raw_Data[[#This Row],[Call Date]],"mmmm")</f>
        <v>March</v>
      </c>
      <c r="V8181" t="str" cm="1">
        <f t="array" ref="V8181">_xlfn.IFS(Raw_Data[[#This Row],[Customer Satisfaction]]&lt;2,"Poor",Raw_Data[[#This Row],[Customer Satisfaction]]&lt;4,"Average",Raw_Data[[#This Row],[Customer Satisfaction]]&gt;=4,"Excellent")</f>
        <v>Average</v>
      </c>
    </row>
    <row r="8182" spans="2:22" x14ac:dyDescent="0.3">
      <c r="B8182" t="s">
        <v>1363</v>
      </c>
      <c r="C8182" s="2">
        <v>45899</v>
      </c>
      <c r="D8182" s="1">
        <v>0.75763888888888886</v>
      </c>
      <c r="E8182" t="s">
        <v>44</v>
      </c>
      <c r="F8182" t="s">
        <v>48</v>
      </c>
      <c r="G8182" t="s">
        <v>327</v>
      </c>
      <c r="H8182" t="s">
        <v>22</v>
      </c>
      <c r="I8182" t="s">
        <v>1128</v>
      </c>
      <c r="J8182" t="s">
        <v>49</v>
      </c>
      <c r="K8182" t="s">
        <v>25</v>
      </c>
      <c r="L8182" t="s">
        <v>25</v>
      </c>
      <c r="M8182">
        <v>1.9</v>
      </c>
      <c r="N8182">
        <v>11.9</v>
      </c>
      <c r="O8182" t="s">
        <v>26</v>
      </c>
      <c r="P8182">
        <v>4</v>
      </c>
      <c r="Q8182" t="s">
        <v>615</v>
      </c>
      <c r="R8182" t="s">
        <v>28</v>
      </c>
      <c r="S8182">
        <v>137.91999999999999</v>
      </c>
      <c r="T8182" t="str" cm="1">
        <f t="array" ref="T8182">_xlfn.IFS(Raw_Data[[#This Row],[Call Status]]="Resolved","5",Raw_Data[[#This Row],[Call Status]]="Escalated","2",Raw_Data[[#This Row],[Call Status]]="Pending","3",Raw_Data[[#This Row],[Call Status]]="Abandoned","0")</f>
        <v>5</v>
      </c>
      <c r="U8182" t="str">
        <f>TEXT(Raw_Data[[#This Row],[Call Date]],"mmmm")</f>
        <v>August</v>
      </c>
      <c r="V8182" t="str" cm="1">
        <f t="array" ref="V8182">_xlfn.IFS(Raw_Data[[#This Row],[Customer Satisfaction]]&lt;2,"Poor",Raw_Data[[#This Row],[Customer Satisfaction]]&lt;4,"Average",Raw_Data[[#This Row],[Customer Satisfaction]]&gt;=4,"Excellent")</f>
        <v>Excellent</v>
      </c>
    </row>
    <row r="8183" spans="2:22" x14ac:dyDescent="0.3">
      <c r="B8183" t="s">
        <v>8097</v>
      </c>
      <c r="C8183" s="2">
        <v>45829</v>
      </c>
      <c r="D8183" s="1">
        <v>0.70347222222222228</v>
      </c>
      <c r="E8183" t="s">
        <v>72</v>
      </c>
      <c r="F8183" t="s">
        <v>20</v>
      </c>
      <c r="G8183" t="s">
        <v>250</v>
      </c>
      <c r="H8183" t="s">
        <v>22</v>
      </c>
      <c r="I8183" t="s">
        <v>1128</v>
      </c>
      <c r="J8183" t="s">
        <v>31</v>
      </c>
      <c r="K8183" t="s">
        <v>16</v>
      </c>
      <c r="L8183" t="s">
        <v>16</v>
      </c>
      <c r="M8183">
        <v>2.2000000000000002</v>
      </c>
      <c r="N8183">
        <v>5.2</v>
      </c>
      <c r="O8183" t="s">
        <v>28</v>
      </c>
      <c r="P8183">
        <v>0</v>
      </c>
      <c r="Q8183" t="s">
        <v>615</v>
      </c>
      <c r="R8183" t="s">
        <v>26</v>
      </c>
      <c r="S8183">
        <v>198.61</v>
      </c>
      <c r="T8183" t="str" cm="1">
        <f t="array" ref="T8183">_xlfn.IFS(Raw_Data[[#This Row],[Call Status]]="Resolved","5",Raw_Data[[#This Row],[Call Status]]="Escalated","2",Raw_Data[[#This Row],[Call Status]]="Pending","3",Raw_Data[[#This Row],[Call Status]]="Abandoned","0")</f>
        <v>2</v>
      </c>
      <c r="U8183" t="str">
        <f>TEXT(Raw_Data[[#This Row],[Call Date]],"mmmm")</f>
        <v>June</v>
      </c>
      <c r="V8183" t="str" cm="1">
        <f t="array" ref="V8183">_xlfn.IFS(Raw_Data[[#This Row],[Customer Satisfaction]]&lt;2,"Poor",Raw_Data[[#This Row],[Customer Satisfaction]]&lt;4,"Average",Raw_Data[[#This Row],[Customer Satisfaction]]&gt;=4,"Excellent")</f>
        <v>Poor</v>
      </c>
    </row>
    <row r="8184" spans="2:22" x14ac:dyDescent="0.3">
      <c r="B8184" t="s">
        <v>3085</v>
      </c>
      <c r="C8184" s="2">
        <v>45888</v>
      </c>
      <c r="D8184" s="1">
        <v>0.72847222222222219</v>
      </c>
      <c r="E8184" t="s">
        <v>110</v>
      </c>
      <c r="F8184" t="s">
        <v>48</v>
      </c>
      <c r="G8184" t="s">
        <v>162</v>
      </c>
      <c r="H8184" t="s">
        <v>2026</v>
      </c>
      <c r="I8184" t="s">
        <v>23</v>
      </c>
      <c r="J8184" t="s">
        <v>45</v>
      </c>
      <c r="K8184" t="s">
        <v>25</v>
      </c>
      <c r="L8184" t="s">
        <v>25</v>
      </c>
      <c r="M8184">
        <v>1.2</v>
      </c>
      <c r="N8184">
        <v>4.0999999999999996</v>
      </c>
      <c r="O8184" t="s">
        <v>26</v>
      </c>
      <c r="P8184">
        <v>1</v>
      </c>
      <c r="Q8184" t="s">
        <v>1014</v>
      </c>
      <c r="R8184" t="s">
        <v>28</v>
      </c>
      <c r="S8184">
        <v>122.13</v>
      </c>
      <c r="T8184" t="str" cm="1">
        <f t="array" ref="T8184">_xlfn.IFS(Raw_Data[[#This Row],[Call Status]]="Resolved","5",Raw_Data[[#This Row],[Call Status]]="Escalated","2",Raw_Data[[#This Row],[Call Status]]="Pending","3",Raw_Data[[#This Row],[Call Status]]="Abandoned","0")</f>
        <v>5</v>
      </c>
      <c r="U8184" t="str">
        <f>TEXT(Raw_Data[[#This Row],[Call Date]],"mmmm")</f>
        <v>August</v>
      </c>
      <c r="V8184" t="str" cm="1">
        <f t="array" ref="V8184">_xlfn.IFS(Raw_Data[[#This Row],[Customer Satisfaction]]&lt;2,"Poor",Raw_Data[[#This Row],[Customer Satisfaction]]&lt;4,"Average",Raw_Data[[#This Row],[Customer Satisfaction]]&gt;=4,"Excellent")</f>
        <v>Poor</v>
      </c>
    </row>
    <row r="8185" spans="2:22" x14ac:dyDescent="0.3">
      <c r="B8185" t="s">
        <v>5027</v>
      </c>
      <c r="C8185" s="2">
        <v>45865</v>
      </c>
      <c r="D8185" s="1">
        <v>0.75347222222222221</v>
      </c>
      <c r="E8185" t="s">
        <v>91</v>
      </c>
      <c r="F8185" t="s">
        <v>38</v>
      </c>
      <c r="G8185" t="s">
        <v>162</v>
      </c>
      <c r="H8185" t="s">
        <v>22</v>
      </c>
      <c r="I8185" t="s">
        <v>1137</v>
      </c>
      <c r="J8185" t="s">
        <v>45</v>
      </c>
      <c r="K8185" t="s">
        <v>25</v>
      </c>
      <c r="L8185" t="s">
        <v>3564</v>
      </c>
      <c r="M8185">
        <v>3.5</v>
      </c>
      <c r="N8185">
        <v>8.5</v>
      </c>
      <c r="O8185" t="s">
        <v>26</v>
      </c>
      <c r="P8185">
        <v>4</v>
      </c>
      <c r="Q8185" t="s">
        <v>27</v>
      </c>
      <c r="R8185" t="s">
        <v>28</v>
      </c>
      <c r="S8185">
        <v>503</v>
      </c>
      <c r="T8185" t="str" cm="1">
        <f t="array" ref="T8185">_xlfn.IFS(Raw_Data[[#This Row],[Call Status]]="Resolved","5",Raw_Data[[#This Row],[Call Status]]="Escalated","2",Raw_Data[[#This Row],[Call Status]]="Pending","3",Raw_Data[[#This Row],[Call Status]]="Abandoned","0")</f>
        <v>5</v>
      </c>
      <c r="U8185" t="str">
        <f>TEXT(Raw_Data[[#This Row],[Call Date]],"mmmm")</f>
        <v>July</v>
      </c>
      <c r="V8185" t="str" cm="1">
        <f t="array" ref="V8185">_xlfn.IFS(Raw_Data[[#This Row],[Customer Satisfaction]]&lt;2,"Poor",Raw_Data[[#This Row],[Customer Satisfaction]]&lt;4,"Average",Raw_Data[[#This Row],[Customer Satisfaction]]&gt;=4,"Excellent")</f>
        <v>Excellent</v>
      </c>
    </row>
    <row r="8186" spans="2:22" x14ac:dyDescent="0.3">
      <c r="B8186" t="s">
        <v>88</v>
      </c>
      <c r="C8186" s="2">
        <v>45732</v>
      </c>
      <c r="D8186" s="1">
        <v>0.86944444444444446</v>
      </c>
      <c r="E8186" t="s">
        <v>53</v>
      </c>
      <c r="F8186" t="s">
        <v>20</v>
      </c>
      <c r="G8186" t="s">
        <v>21</v>
      </c>
      <c r="H8186" t="s">
        <v>22</v>
      </c>
      <c r="I8186" t="s">
        <v>23</v>
      </c>
      <c r="J8186" t="s">
        <v>35</v>
      </c>
      <c r="K8186" t="s">
        <v>25</v>
      </c>
      <c r="L8186" t="s">
        <v>25</v>
      </c>
      <c r="M8186">
        <v>2.8</v>
      </c>
      <c r="N8186">
        <v>13.3</v>
      </c>
      <c r="O8186" t="s">
        <v>26</v>
      </c>
      <c r="P8186">
        <v>5</v>
      </c>
      <c r="Q8186" t="s">
        <v>27</v>
      </c>
      <c r="R8186" t="s">
        <v>28</v>
      </c>
      <c r="S8186">
        <v>67.62</v>
      </c>
      <c r="T8186" t="str" cm="1">
        <f t="array" ref="T8186">_xlfn.IFS(Raw_Data[[#This Row],[Call Status]]="Resolved","5",Raw_Data[[#This Row],[Call Status]]="Escalated","2",Raw_Data[[#This Row],[Call Status]]="Pending","3",Raw_Data[[#This Row],[Call Status]]="Abandoned","0")</f>
        <v>5</v>
      </c>
      <c r="U8186" t="str">
        <f>TEXT(Raw_Data[[#This Row],[Call Date]],"mmmm")</f>
        <v>March</v>
      </c>
      <c r="V8186" t="str" cm="1">
        <f t="array" ref="V8186">_xlfn.IFS(Raw_Data[[#This Row],[Customer Satisfaction]]&lt;2,"Poor",Raw_Data[[#This Row],[Customer Satisfaction]]&lt;4,"Average",Raw_Data[[#This Row],[Customer Satisfaction]]&gt;=4,"Excellent")</f>
        <v>Excellent</v>
      </c>
    </row>
    <row r="8187" spans="2:22" x14ac:dyDescent="0.3">
      <c r="B8187" t="s">
        <v>863</v>
      </c>
      <c r="C8187" s="2">
        <v>45927</v>
      </c>
      <c r="D8187" s="1">
        <v>0.35625000000000001</v>
      </c>
      <c r="E8187" t="s">
        <v>84</v>
      </c>
      <c r="F8187" t="s">
        <v>20</v>
      </c>
      <c r="G8187" t="s">
        <v>162</v>
      </c>
      <c r="H8187" t="s">
        <v>22</v>
      </c>
      <c r="I8187" t="s">
        <v>23</v>
      </c>
      <c r="J8187" t="s">
        <v>24</v>
      </c>
      <c r="K8187" t="s">
        <v>25</v>
      </c>
      <c r="L8187" t="s">
        <v>25</v>
      </c>
      <c r="M8187">
        <v>6.1</v>
      </c>
      <c r="N8187">
        <v>6</v>
      </c>
      <c r="O8187" t="s">
        <v>26</v>
      </c>
      <c r="P8187">
        <v>3</v>
      </c>
      <c r="Q8187" t="s">
        <v>615</v>
      </c>
      <c r="R8187" t="s">
        <v>28</v>
      </c>
      <c r="S8187">
        <v>125.28</v>
      </c>
      <c r="T8187" t="str" cm="1">
        <f t="array" ref="T8187">_xlfn.IFS(Raw_Data[[#This Row],[Call Status]]="Resolved","5",Raw_Data[[#This Row],[Call Status]]="Escalated","2",Raw_Data[[#This Row],[Call Status]]="Pending","3",Raw_Data[[#This Row],[Call Status]]="Abandoned","0")</f>
        <v>5</v>
      </c>
      <c r="U8187" t="str">
        <f>TEXT(Raw_Data[[#This Row],[Call Date]],"mmmm")</f>
        <v>September</v>
      </c>
      <c r="V8187" t="str" cm="1">
        <f t="array" ref="V8187">_xlfn.IFS(Raw_Data[[#This Row],[Customer Satisfaction]]&lt;2,"Poor",Raw_Data[[#This Row],[Customer Satisfaction]]&lt;4,"Average",Raw_Data[[#This Row],[Customer Satisfaction]]&gt;=4,"Excellent")</f>
        <v>Average</v>
      </c>
    </row>
    <row r="8188" spans="2:22" x14ac:dyDescent="0.3">
      <c r="B8188" t="s">
        <v>2259</v>
      </c>
      <c r="C8188" s="2">
        <v>45771</v>
      </c>
      <c r="D8188" s="1">
        <v>0.38680555555555557</v>
      </c>
      <c r="E8188" t="s">
        <v>156</v>
      </c>
      <c r="F8188" t="s">
        <v>48</v>
      </c>
      <c r="G8188" t="s">
        <v>162</v>
      </c>
      <c r="H8188" t="s">
        <v>2026</v>
      </c>
      <c r="I8188" t="s">
        <v>1130</v>
      </c>
      <c r="J8188" t="s">
        <v>64</v>
      </c>
      <c r="K8188" t="s">
        <v>25</v>
      </c>
      <c r="L8188" t="s">
        <v>25</v>
      </c>
      <c r="M8188">
        <v>2</v>
      </c>
      <c r="N8188">
        <v>13</v>
      </c>
      <c r="O8188" t="s">
        <v>26</v>
      </c>
      <c r="P8188">
        <v>4</v>
      </c>
      <c r="Q8188" t="s">
        <v>27</v>
      </c>
      <c r="R8188" t="s">
        <v>28</v>
      </c>
      <c r="S8188">
        <v>790.89</v>
      </c>
      <c r="T8188" t="str" cm="1">
        <f t="array" ref="T8188">_xlfn.IFS(Raw_Data[[#This Row],[Call Status]]="Resolved","5",Raw_Data[[#This Row],[Call Status]]="Escalated","2",Raw_Data[[#This Row],[Call Status]]="Pending","3",Raw_Data[[#This Row],[Call Status]]="Abandoned","0")</f>
        <v>5</v>
      </c>
      <c r="U8188" t="str">
        <f>TEXT(Raw_Data[[#This Row],[Call Date]],"mmmm")</f>
        <v>April</v>
      </c>
      <c r="V8188" t="str" cm="1">
        <f t="array" ref="V8188">_xlfn.IFS(Raw_Data[[#This Row],[Customer Satisfaction]]&lt;2,"Poor",Raw_Data[[#This Row],[Customer Satisfaction]]&lt;4,"Average",Raw_Data[[#This Row],[Customer Satisfaction]]&gt;=4,"Excellent")</f>
        <v>Excellent</v>
      </c>
    </row>
    <row r="8189" spans="2:22" x14ac:dyDescent="0.3">
      <c r="B8189" t="s">
        <v>7722</v>
      </c>
      <c r="C8189" s="2">
        <v>45719</v>
      </c>
      <c r="D8189" s="1">
        <v>0.61041666666666672</v>
      </c>
      <c r="E8189" t="s">
        <v>37</v>
      </c>
      <c r="F8189" t="s">
        <v>38</v>
      </c>
      <c r="G8189" t="s">
        <v>327</v>
      </c>
      <c r="H8189" t="s">
        <v>2026</v>
      </c>
      <c r="I8189" t="s">
        <v>1130</v>
      </c>
      <c r="J8189" t="s">
        <v>45</v>
      </c>
      <c r="K8189" t="s">
        <v>7253</v>
      </c>
      <c r="L8189" t="s">
        <v>7254</v>
      </c>
      <c r="M8189">
        <v>2.1</v>
      </c>
      <c r="N8189">
        <v>6.8</v>
      </c>
      <c r="O8189" t="s">
        <v>28</v>
      </c>
      <c r="P8189">
        <v>1</v>
      </c>
      <c r="Q8189" t="s">
        <v>1014</v>
      </c>
      <c r="R8189" t="s">
        <v>28</v>
      </c>
      <c r="S8189">
        <v>302.11</v>
      </c>
      <c r="T8189" t="str" cm="1">
        <f t="array" ref="T8189">_xlfn.IFS(Raw_Data[[#This Row],[Call Status]]="Resolved","5",Raw_Data[[#This Row],[Call Status]]="Escalated","2",Raw_Data[[#This Row],[Call Status]]="Pending","3",Raw_Data[[#This Row],[Call Status]]="Abandoned","0")</f>
        <v>0</v>
      </c>
      <c r="U8189" t="str">
        <f>TEXT(Raw_Data[[#This Row],[Call Date]],"mmmm")</f>
        <v>March</v>
      </c>
      <c r="V8189" t="str" cm="1">
        <f t="array" ref="V8189">_xlfn.IFS(Raw_Data[[#This Row],[Customer Satisfaction]]&lt;2,"Poor",Raw_Data[[#This Row],[Customer Satisfaction]]&lt;4,"Average",Raw_Data[[#This Row],[Customer Satisfaction]]&gt;=4,"Excellent")</f>
        <v>Poor</v>
      </c>
    </row>
    <row r="8190" spans="2:22" x14ac:dyDescent="0.3">
      <c r="B8190" t="s">
        <v>2716</v>
      </c>
      <c r="C8190" s="2">
        <v>46019</v>
      </c>
      <c r="D8190" s="1">
        <v>0.90486111111111112</v>
      </c>
      <c r="E8190" t="s">
        <v>100</v>
      </c>
      <c r="F8190" t="s">
        <v>48</v>
      </c>
      <c r="G8190" t="s">
        <v>327</v>
      </c>
      <c r="H8190" t="s">
        <v>2613</v>
      </c>
      <c r="I8190" t="s">
        <v>23</v>
      </c>
      <c r="J8190" t="s">
        <v>31</v>
      </c>
      <c r="K8190" t="s">
        <v>25</v>
      </c>
      <c r="L8190" t="s">
        <v>25</v>
      </c>
      <c r="M8190">
        <v>4.7</v>
      </c>
      <c r="N8190">
        <v>6</v>
      </c>
      <c r="O8190" t="s">
        <v>26</v>
      </c>
      <c r="P8190">
        <v>5</v>
      </c>
      <c r="Q8190" t="s">
        <v>27</v>
      </c>
      <c r="R8190" t="s">
        <v>28</v>
      </c>
      <c r="S8190">
        <v>92.62</v>
      </c>
      <c r="T8190" t="str" cm="1">
        <f t="array" ref="T8190">_xlfn.IFS(Raw_Data[[#This Row],[Call Status]]="Resolved","5",Raw_Data[[#This Row],[Call Status]]="Escalated","2",Raw_Data[[#This Row],[Call Status]]="Pending","3",Raw_Data[[#This Row],[Call Status]]="Abandoned","0")</f>
        <v>5</v>
      </c>
      <c r="U8190" t="str">
        <f>TEXT(Raw_Data[[#This Row],[Call Date]],"mmmm")</f>
        <v>December</v>
      </c>
      <c r="V8190" t="str" cm="1">
        <f t="array" ref="V8190">_xlfn.IFS(Raw_Data[[#This Row],[Customer Satisfaction]]&lt;2,"Poor",Raw_Data[[#This Row],[Customer Satisfaction]]&lt;4,"Average",Raw_Data[[#This Row],[Customer Satisfaction]]&gt;=4,"Excellent")</f>
        <v>Excellent</v>
      </c>
    </row>
    <row r="8191" spans="2:22" x14ac:dyDescent="0.3">
      <c r="B8191" t="s">
        <v>4222</v>
      </c>
      <c r="C8191" s="2">
        <v>45977</v>
      </c>
      <c r="D8191" s="1">
        <v>0.88055555555555554</v>
      </c>
      <c r="E8191" t="s">
        <v>47</v>
      </c>
      <c r="F8191" t="s">
        <v>34</v>
      </c>
      <c r="H8191" t="s">
        <v>2613</v>
      </c>
      <c r="I8191" t="s">
        <v>1137</v>
      </c>
      <c r="J8191" t="s">
        <v>64</v>
      </c>
      <c r="K8191" t="s">
        <v>25</v>
      </c>
      <c r="L8191" t="s">
        <v>3559</v>
      </c>
      <c r="M8191">
        <v>6.1</v>
      </c>
      <c r="N8191">
        <v>13.3</v>
      </c>
      <c r="O8191" t="s">
        <v>26</v>
      </c>
      <c r="P8191">
        <v>2</v>
      </c>
      <c r="Q8191" t="s">
        <v>615</v>
      </c>
      <c r="R8191" t="s">
        <v>28</v>
      </c>
      <c r="S8191">
        <v>312.68</v>
      </c>
      <c r="T8191" t="str" cm="1">
        <f t="array" ref="T8191">_xlfn.IFS(Raw_Data[[#This Row],[Call Status]]="Resolved","5",Raw_Data[[#This Row],[Call Status]]="Escalated","2",Raw_Data[[#This Row],[Call Status]]="Pending","3",Raw_Data[[#This Row],[Call Status]]="Abandoned","0")</f>
        <v>5</v>
      </c>
      <c r="U8191" t="str">
        <f>TEXT(Raw_Data[[#This Row],[Call Date]],"mmmm")</f>
        <v>November</v>
      </c>
      <c r="V8191" t="str" cm="1">
        <f t="array" ref="V8191">_xlfn.IFS(Raw_Data[[#This Row],[Customer Satisfaction]]&lt;2,"Poor",Raw_Data[[#This Row],[Customer Satisfaction]]&lt;4,"Average",Raw_Data[[#This Row],[Customer Satisfaction]]&gt;=4,"Excellent")</f>
        <v>Average</v>
      </c>
    </row>
    <row r="8192" spans="2:22" x14ac:dyDescent="0.3">
      <c r="B8192" t="s">
        <v>9931</v>
      </c>
      <c r="C8192" s="2">
        <v>45759</v>
      </c>
      <c r="D8192" s="1">
        <v>0.55277777777777781</v>
      </c>
      <c r="E8192" t="s">
        <v>72</v>
      </c>
      <c r="F8192" t="s">
        <v>20</v>
      </c>
      <c r="G8192" t="s">
        <v>162</v>
      </c>
      <c r="H8192" t="s">
        <v>22</v>
      </c>
      <c r="I8192" t="s">
        <v>23</v>
      </c>
      <c r="J8192" t="s">
        <v>45</v>
      </c>
      <c r="K8192" t="s">
        <v>8876</v>
      </c>
      <c r="L8192" t="s">
        <v>8877</v>
      </c>
      <c r="M8192">
        <v>3.9</v>
      </c>
      <c r="N8192">
        <v>9.8000000000000007</v>
      </c>
      <c r="O8192" t="s">
        <v>28</v>
      </c>
      <c r="P8192">
        <v>0</v>
      </c>
      <c r="Q8192" t="s">
        <v>615</v>
      </c>
      <c r="R8192" t="s">
        <v>28</v>
      </c>
      <c r="S8192">
        <v>129.94</v>
      </c>
      <c r="T8192" t="str" cm="1">
        <f t="array" ref="T8192">_xlfn.IFS(Raw_Data[[#This Row],[Call Status]]="Resolved","5",Raw_Data[[#This Row],[Call Status]]="Escalated","2",Raw_Data[[#This Row],[Call Status]]="Pending","3",Raw_Data[[#This Row],[Call Status]]="Abandoned","0")</f>
        <v>3</v>
      </c>
      <c r="U8192" t="str">
        <f>TEXT(Raw_Data[[#This Row],[Call Date]],"mmmm")</f>
        <v>April</v>
      </c>
      <c r="V8192" t="str" cm="1">
        <f t="array" ref="V8192">_xlfn.IFS(Raw_Data[[#This Row],[Customer Satisfaction]]&lt;2,"Poor",Raw_Data[[#This Row],[Customer Satisfaction]]&lt;4,"Average",Raw_Data[[#This Row],[Customer Satisfaction]]&gt;=4,"Excellent")</f>
        <v>Poor</v>
      </c>
    </row>
    <row r="8193" spans="2:22" x14ac:dyDescent="0.3">
      <c r="B8193" t="s">
        <v>1673</v>
      </c>
      <c r="C8193" s="2">
        <v>46019</v>
      </c>
      <c r="D8193" s="1">
        <v>0.7944444444444444</v>
      </c>
      <c r="E8193" t="s">
        <v>66</v>
      </c>
      <c r="F8193" t="s">
        <v>20</v>
      </c>
      <c r="G8193" t="s">
        <v>250</v>
      </c>
      <c r="H8193" t="s">
        <v>22</v>
      </c>
      <c r="I8193" t="s">
        <v>1130</v>
      </c>
      <c r="J8193" t="s">
        <v>42</v>
      </c>
      <c r="K8193" t="s">
        <v>25</v>
      </c>
      <c r="L8193" t="s">
        <v>25</v>
      </c>
      <c r="M8193">
        <v>2.1</v>
      </c>
      <c r="N8193">
        <v>12.3</v>
      </c>
      <c r="O8193" t="s">
        <v>26</v>
      </c>
      <c r="P8193">
        <v>3</v>
      </c>
      <c r="Q8193" t="s">
        <v>615</v>
      </c>
      <c r="R8193" t="s">
        <v>28</v>
      </c>
      <c r="S8193">
        <v>168.17</v>
      </c>
      <c r="T8193" t="str" cm="1">
        <f t="array" ref="T8193">_xlfn.IFS(Raw_Data[[#This Row],[Call Status]]="Resolved","5",Raw_Data[[#This Row],[Call Status]]="Escalated","2",Raw_Data[[#This Row],[Call Status]]="Pending","3",Raw_Data[[#This Row],[Call Status]]="Abandoned","0")</f>
        <v>5</v>
      </c>
      <c r="U8193" t="str">
        <f>TEXT(Raw_Data[[#This Row],[Call Date]],"mmmm")</f>
        <v>December</v>
      </c>
      <c r="V8193" t="str" cm="1">
        <f t="array" ref="V8193">_xlfn.IFS(Raw_Data[[#This Row],[Customer Satisfaction]]&lt;2,"Poor",Raw_Data[[#This Row],[Customer Satisfaction]]&lt;4,"Average",Raw_Data[[#This Row],[Customer Satisfaction]]&gt;=4,"Excellent")</f>
        <v>Average</v>
      </c>
    </row>
    <row r="8194" spans="2:22" x14ac:dyDescent="0.3">
      <c r="B8194" t="s">
        <v>1111</v>
      </c>
      <c r="C8194" s="2">
        <v>45867</v>
      </c>
      <c r="D8194" s="1">
        <v>0.76041666666666663</v>
      </c>
      <c r="E8194" t="s">
        <v>70</v>
      </c>
      <c r="F8194" t="s">
        <v>48</v>
      </c>
      <c r="G8194" t="s">
        <v>162</v>
      </c>
      <c r="H8194" t="s">
        <v>22</v>
      </c>
      <c r="I8194" t="s">
        <v>23</v>
      </c>
      <c r="J8194" t="s">
        <v>39</v>
      </c>
      <c r="K8194" t="s">
        <v>25</v>
      </c>
      <c r="L8194" t="s">
        <v>25</v>
      </c>
      <c r="M8194">
        <v>2.4</v>
      </c>
      <c r="N8194">
        <v>15.3</v>
      </c>
      <c r="O8194" t="s">
        <v>26</v>
      </c>
      <c r="P8194">
        <v>1</v>
      </c>
      <c r="Q8194" t="s">
        <v>1014</v>
      </c>
      <c r="R8194" t="s">
        <v>28</v>
      </c>
      <c r="S8194">
        <v>175.28</v>
      </c>
      <c r="T8194" t="str" cm="1">
        <f t="array" ref="T8194">_xlfn.IFS(Raw_Data[[#This Row],[Call Status]]="Resolved","5",Raw_Data[[#This Row],[Call Status]]="Escalated","2",Raw_Data[[#This Row],[Call Status]]="Pending","3",Raw_Data[[#This Row],[Call Status]]="Abandoned","0")</f>
        <v>5</v>
      </c>
      <c r="U8194" t="str">
        <f>TEXT(Raw_Data[[#This Row],[Call Date]],"mmmm")</f>
        <v>July</v>
      </c>
      <c r="V8194" t="str" cm="1">
        <f t="array" ref="V8194">_xlfn.IFS(Raw_Data[[#This Row],[Customer Satisfaction]]&lt;2,"Poor",Raw_Data[[#This Row],[Customer Satisfaction]]&lt;4,"Average",Raw_Data[[#This Row],[Customer Satisfaction]]&gt;=4,"Excellent")</f>
        <v>Poor</v>
      </c>
    </row>
    <row r="8195" spans="2:22" x14ac:dyDescent="0.3">
      <c r="B8195" t="s">
        <v>1537</v>
      </c>
      <c r="C8195" s="2">
        <v>45912</v>
      </c>
      <c r="D8195" s="1">
        <v>0.82777777777777772</v>
      </c>
      <c r="E8195" t="s">
        <v>30</v>
      </c>
      <c r="F8195" t="s">
        <v>20</v>
      </c>
      <c r="G8195" t="s">
        <v>162</v>
      </c>
      <c r="H8195" t="s">
        <v>22</v>
      </c>
      <c r="I8195" t="s">
        <v>1137</v>
      </c>
      <c r="J8195" t="s">
        <v>24</v>
      </c>
      <c r="K8195" t="s">
        <v>25</v>
      </c>
      <c r="L8195" t="s">
        <v>25</v>
      </c>
      <c r="M8195">
        <v>5.0999999999999996</v>
      </c>
      <c r="N8195">
        <v>11.9</v>
      </c>
      <c r="O8195" t="s">
        <v>26</v>
      </c>
      <c r="P8195">
        <v>3</v>
      </c>
      <c r="Q8195" t="s">
        <v>615</v>
      </c>
      <c r="R8195" t="s">
        <v>28</v>
      </c>
      <c r="S8195">
        <v>196.77</v>
      </c>
      <c r="T8195" t="str" cm="1">
        <f t="array" ref="T8195">_xlfn.IFS(Raw_Data[[#This Row],[Call Status]]="Resolved","5",Raw_Data[[#This Row],[Call Status]]="Escalated","2",Raw_Data[[#This Row],[Call Status]]="Pending","3",Raw_Data[[#This Row],[Call Status]]="Abandoned","0")</f>
        <v>5</v>
      </c>
      <c r="U8195" t="str">
        <f>TEXT(Raw_Data[[#This Row],[Call Date]],"mmmm")</f>
        <v>September</v>
      </c>
      <c r="V8195" t="str" cm="1">
        <f t="array" ref="V8195">_xlfn.IFS(Raw_Data[[#This Row],[Customer Satisfaction]]&lt;2,"Poor",Raw_Data[[#This Row],[Customer Satisfaction]]&lt;4,"Average",Raw_Data[[#This Row],[Customer Satisfaction]]&gt;=4,"Excellent")</f>
        <v>Average</v>
      </c>
    </row>
    <row r="8196" spans="2:22" x14ac:dyDescent="0.3">
      <c r="B8196" t="s">
        <v>9022</v>
      </c>
      <c r="C8196" s="2">
        <v>45677</v>
      </c>
      <c r="D8196" s="1">
        <v>0.875</v>
      </c>
      <c r="E8196" t="s">
        <v>84</v>
      </c>
      <c r="F8196" t="s">
        <v>48</v>
      </c>
      <c r="G8196" t="s">
        <v>21</v>
      </c>
      <c r="H8196" t="s">
        <v>2026</v>
      </c>
      <c r="I8196" t="s">
        <v>1137</v>
      </c>
      <c r="J8196" t="s">
        <v>24</v>
      </c>
      <c r="K8196" t="s">
        <v>8876</v>
      </c>
      <c r="L8196" t="s">
        <v>8877</v>
      </c>
      <c r="M8196">
        <v>1.6</v>
      </c>
      <c r="N8196">
        <v>8.3000000000000007</v>
      </c>
      <c r="O8196" t="s">
        <v>28</v>
      </c>
      <c r="P8196">
        <v>3</v>
      </c>
      <c r="Q8196" t="s">
        <v>615</v>
      </c>
      <c r="R8196" t="s">
        <v>28</v>
      </c>
      <c r="S8196">
        <v>211.12</v>
      </c>
      <c r="T8196" t="str" cm="1">
        <f t="array" ref="T8196">_xlfn.IFS(Raw_Data[[#This Row],[Call Status]]="Resolved","5",Raw_Data[[#This Row],[Call Status]]="Escalated","2",Raw_Data[[#This Row],[Call Status]]="Pending","3",Raw_Data[[#This Row],[Call Status]]="Abandoned","0")</f>
        <v>3</v>
      </c>
      <c r="U8196" t="str">
        <f>TEXT(Raw_Data[[#This Row],[Call Date]],"mmmm")</f>
        <v>January</v>
      </c>
      <c r="V8196" t="str" cm="1">
        <f t="array" ref="V8196">_xlfn.IFS(Raw_Data[[#This Row],[Customer Satisfaction]]&lt;2,"Poor",Raw_Data[[#This Row],[Customer Satisfaction]]&lt;4,"Average",Raw_Data[[#This Row],[Customer Satisfaction]]&gt;=4,"Excellent")</f>
        <v>Average</v>
      </c>
    </row>
    <row r="8197" spans="2:22" x14ac:dyDescent="0.3">
      <c r="B8197" t="s">
        <v>3170</v>
      </c>
      <c r="C8197" s="2">
        <v>45715</v>
      </c>
      <c r="D8197" s="1">
        <v>0.76041666666666663</v>
      </c>
      <c r="E8197" t="s">
        <v>72</v>
      </c>
      <c r="F8197" t="s">
        <v>34</v>
      </c>
      <c r="G8197" t="s">
        <v>250</v>
      </c>
      <c r="H8197" t="s">
        <v>2026</v>
      </c>
      <c r="I8197" t="s">
        <v>23</v>
      </c>
      <c r="J8197" t="s">
        <v>35</v>
      </c>
      <c r="K8197" t="s">
        <v>25</v>
      </c>
      <c r="L8197" t="s">
        <v>25</v>
      </c>
      <c r="M8197">
        <v>0.6</v>
      </c>
      <c r="N8197">
        <v>15.2</v>
      </c>
      <c r="O8197" t="s">
        <v>26</v>
      </c>
      <c r="P8197">
        <v>4</v>
      </c>
      <c r="Q8197" t="s">
        <v>615</v>
      </c>
      <c r="R8197" t="s">
        <v>28</v>
      </c>
      <c r="S8197">
        <v>250.76</v>
      </c>
      <c r="T8197" t="str" cm="1">
        <f t="array" ref="T8197">_xlfn.IFS(Raw_Data[[#This Row],[Call Status]]="Resolved","5",Raw_Data[[#This Row],[Call Status]]="Escalated","2",Raw_Data[[#This Row],[Call Status]]="Pending","3",Raw_Data[[#This Row],[Call Status]]="Abandoned","0")</f>
        <v>5</v>
      </c>
      <c r="U8197" t="str">
        <f>TEXT(Raw_Data[[#This Row],[Call Date]],"mmmm")</f>
        <v>February</v>
      </c>
      <c r="V8197" t="str" cm="1">
        <f t="array" ref="V8197">_xlfn.IFS(Raw_Data[[#This Row],[Customer Satisfaction]]&lt;2,"Poor",Raw_Data[[#This Row],[Customer Satisfaction]]&lt;4,"Average",Raw_Data[[#This Row],[Customer Satisfaction]]&gt;=4,"Excellent")</f>
        <v>Excellent</v>
      </c>
    </row>
    <row r="8198" spans="2:22" x14ac:dyDescent="0.3">
      <c r="B8198" t="s">
        <v>9444</v>
      </c>
      <c r="C8198" s="2">
        <v>45769</v>
      </c>
      <c r="D8198" s="1">
        <v>0.71319444444444446</v>
      </c>
      <c r="E8198" t="s">
        <v>57</v>
      </c>
      <c r="F8198" t="s">
        <v>20</v>
      </c>
      <c r="G8198" t="s">
        <v>21</v>
      </c>
      <c r="H8198" t="s">
        <v>22</v>
      </c>
      <c r="I8198" t="s">
        <v>1137</v>
      </c>
      <c r="J8198" t="s">
        <v>55</v>
      </c>
      <c r="K8198" t="s">
        <v>8876</v>
      </c>
      <c r="L8198" t="s">
        <v>8877</v>
      </c>
      <c r="M8198">
        <v>2.8</v>
      </c>
      <c r="N8198">
        <v>12.8</v>
      </c>
      <c r="O8198" t="s">
        <v>28</v>
      </c>
      <c r="P8198">
        <v>0</v>
      </c>
      <c r="Q8198" t="s">
        <v>27</v>
      </c>
      <c r="R8198" t="s">
        <v>28</v>
      </c>
      <c r="S8198">
        <v>0</v>
      </c>
      <c r="T8198" t="str" cm="1">
        <f t="array" ref="T8198">_xlfn.IFS(Raw_Data[[#This Row],[Call Status]]="Resolved","5",Raw_Data[[#This Row],[Call Status]]="Escalated","2",Raw_Data[[#This Row],[Call Status]]="Pending","3",Raw_Data[[#This Row],[Call Status]]="Abandoned","0")</f>
        <v>3</v>
      </c>
      <c r="U8198" t="str">
        <f>TEXT(Raw_Data[[#This Row],[Call Date]],"mmmm")</f>
        <v>April</v>
      </c>
      <c r="V8198" t="str" cm="1">
        <f t="array" ref="V8198">_xlfn.IFS(Raw_Data[[#This Row],[Customer Satisfaction]]&lt;2,"Poor",Raw_Data[[#This Row],[Customer Satisfaction]]&lt;4,"Average",Raw_Data[[#This Row],[Customer Satisfaction]]&gt;=4,"Excellent")</f>
        <v>Poor</v>
      </c>
    </row>
    <row r="8199" spans="2:22" x14ac:dyDescent="0.3">
      <c r="B8199" t="s">
        <v>6004</v>
      </c>
      <c r="C8199" s="2">
        <v>45970</v>
      </c>
      <c r="D8199" s="1">
        <v>0.45694444444444443</v>
      </c>
      <c r="E8199" t="s">
        <v>70</v>
      </c>
      <c r="F8199" t="s">
        <v>48</v>
      </c>
      <c r="G8199" t="s">
        <v>250</v>
      </c>
      <c r="H8199" t="s">
        <v>2392</v>
      </c>
      <c r="I8199" t="s">
        <v>23</v>
      </c>
      <c r="J8199" t="s">
        <v>49</v>
      </c>
      <c r="K8199" t="s">
        <v>25</v>
      </c>
      <c r="L8199" t="s">
        <v>3561</v>
      </c>
      <c r="M8199">
        <v>2.9</v>
      </c>
      <c r="N8199">
        <v>8.1999999999999993</v>
      </c>
      <c r="O8199" t="s">
        <v>26</v>
      </c>
      <c r="P8199">
        <v>5</v>
      </c>
      <c r="Q8199" t="s">
        <v>27</v>
      </c>
      <c r="R8199" t="s">
        <v>28</v>
      </c>
      <c r="S8199">
        <v>174.16</v>
      </c>
      <c r="T8199" t="str" cm="1">
        <f t="array" ref="T8199">_xlfn.IFS(Raw_Data[[#This Row],[Call Status]]="Resolved","5",Raw_Data[[#This Row],[Call Status]]="Escalated","2",Raw_Data[[#This Row],[Call Status]]="Pending","3",Raw_Data[[#This Row],[Call Status]]="Abandoned","0")</f>
        <v>5</v>
      </c>
      <c r="U8199" t="str">
        <f>TEXT(Raw_Data[[#This Row],[Call Date]],"mmmm")</f>
        <v>November</v>
      </c>
      <c r="V8199" t="str" cm="1">
        <f t="array" ref="V8199">_xlfn.IFS(Raw_Data[[#This Row],[Customer Satisfaction]]&lt;2,"Poor",Raw_Data[[#This Row],[Customer Satisfaction]]&lt;4,"Average",Raw_Data[[#This Row],[Customer Satisfaction]]&gt;=4,"Excellent")</f>
        <v>Excellent</v>
      </c>
    </row>
    <row r="8200" spans="2:22" x14ac:dyDescent="0.3">
      <c r="B8200" t="s">
        <v>3912</v>
      </c>
      <c r="C8200" s="2">
        <v>45853</v>
      </c>
      <c r="D8200" s="1">
        <v>0.39513888888888887</v>
      </c>
      <c r="E8200" t="s">
        <v>37</v>
      </c>
      <c r="F8200" t="s">
        <v>38</v>
      </c>
      <c r="G8200" t="s">
        <v>250</v>
      </c>
      <c r="H8200" t="s">
        <v>2026</v>
      </c>
      <c r="I8200" t="s">
        <v>1128</v>
      </c>
      <c r="J8200" t="s">
        <v>42</v>
      </c>
      <c r="K8200" t="s">
        <v>25</v>
      </c>
      <c r="L8200" t="s">
        <v>3564</v>
      </c>
      <c r="M8200">
        <v>1.5</v>
      </c>
      <c r="N8200">
        <v>11.3</v>
      </c>
      <c r="O8200" t="s">
        <v>26</v>
      </c>
      <c r="P8200">
        <v>3</v>
      </c>
      <c r="Q8200" t="s">
        <v>615</v>
      </c>
      <c r="R8200" t="s">
        <v>26</v>
      </c>
      <c r="S8200">
        <v>251.36</v>
      </c>
      <c r="T8200" t="str" cm="1">
        <f t="array" ref="T8200">_xlfn.IFS(Raw_Data[[#This Row],[Call Status]]="Resolved","5",Raw_Data[[#This Row],[Call Status]]="Escalated","2",Raw_Data[[#This Row],[Call Status]]="Pending","3",Raw_Data[[#This Row],[Call Status]]="Abandoned","0")</f>
        <v>5</v>
      </c>
      <c r="U8200" t="str">
        <f>TEXT(Raw_Data[[#This Row],[Call Date]],"mmmm")</f>
        <v>July</v>
      </c>
      <c r="V8200" t="str" cm="1">
        <f t="array" ref="V8200">_xlfn.IFS(Raw_Data[[#This Row],[Customer Satisfaction]]&lt;2,"Poor",Raw_Data[[#This Row],[Customer Satisfaction]]&lt;4,"Average",Raw_Data[[#This Row],[Customer Satisfaction]]&gt;=4,"Excellent")</f>
        <v>Average</v>
      </c>
    </row>
    <row r="8201" spans="2:22" x14ac:dyDescent="0.3">
      <c r="B8201" t="s">
        <v>6891</v>
      </c>
      <c r="C8201" s="2">
        <v>46010</v>
      </c>
      <c r="D8201" s="1">
        <v>0.65138888888888891</v>
      </c>
      <c r="E8201" t="s">
        <v>100</v>
      </c>
      <c r="F8201" t="s">
        <v>34</v>
      </c>
      <c r="G8201" t="s">
        <v>21</v>
      </c>
      <c r="H8201" t="s">
        <v>22</v>
      </c>
      <c r="I8201" t="s">
        <v>23</v>
      </c>
      <c r="J8201" t="s">
        <v>55</v>
      </c>
      <c r="K8201" t="s">
        <v>25</v>
      </c>
      <c r="L8201" t="s">
        <v>3564</v>
      </c>
      <c r="M8201">
        <v>6.4</v>
      </c>
      <c r="N8201">
        <v>11</v>
      </c>
      <c r="O8201" t="s">
        <v>26</v>
      </c>
      <c r="P8201">
        <v>0</v>
      </c>
      <c r="Q8201" t="s">
        <v>615</v>
      </c>
      <c r="R8201" t="s">
        <v>28</v>
      </c>
      <c r="S8201">
        <v>226.01</v>
      </c>
      <c r="T8201" t="str" cm="1">
        <f t="array" ref="T8201">_xlfn.IFS(Raw_Data[[#This Row],[Call Status]]="Resolved","5",Raw_Data[[#This Row],[Call Status]]="Escalated","2",Raw_Data[[#This Row],[Call Status]]="Pending","3",Raw_Data[[#This Row],[Call Status]]="Abandoned","0")</f>
        <v>5</v>
      </c>
      <c r="U8201" t="str">
        <f>TEXT(Raw_Data[[#This Row],[Call Date]],"mmmm")</f>
        <v>December</v>
      </c>
      <c r="V8201" t="str" cm="1">
        <f t="array" ref="V8201">_xlfn.IFS(Raw_Data[[#This Row],[Customer Satisfaction]]&lt;2,"Poor",Raw_Data[[#This Row],[Customer Satisfaction]]&lt;4,"Average",Raw_Data[[#This Row],[Customer Satisfaction]]&gt;=4,"Excellent")</f>
        <v>Poor</v>
      </c>
    </row>
    <row r="8202" spans="2:22" x14ac:dyDescent="0.3">
      <c r="B8202" t="s">
        <v>1592</v>
      </c>
      <c r="C8202" s="2">
        <v>45749</v>
      </c>
      <c r="D8202" s="1">
        <v>0.49166666666666664</v>
      </c>
      <c r="E8202" t="s">
        <v>37</v>
      </c>
      <c r="F8202" t="s">
        <v>48</v>
      </c>
      <c r="G8202" t="s">
        <v>162</v>
      </c>
      <c r="H8202" t="s">
        <v>22</v>
      </c>
      <c r="I8202" t="s">
        <v>1130</v>
      </c>
      <c r="J8202" t="s">
        <v>76</v>
      </c>
      <c r="K8202" t="s">
        <v>25</v>
      </c>
      <c r="L8202" t="s">
        <v>25</v>
      </c>
      <c r="M8202">
        <v>3.5</v>
      </c>
      <c r="N8202">
        <v>2.5</v>
      </c>
      <c r="O8202" t="s">
        <v>26</v>
      </c>
      <c r="P8202">
        <v>3</v>
      </c>
      <c r="Q8202" t="s">
        <v>615</v>
      </c>
      <c r="R8202" t="s">
        <v>28</v>
      </c>
      <c r="S8202">
        <v>280.58999999999997</v>
      </c>
      <c r="T8202" t="str" cm="1">
        <f t="array" ref="T8202">_xlfn.IFS(Raw_Data[[#This Row],[Call Status]]="Resolved","5",Raw_Data[[#This Row],[Call Status]]="Escalated","2",Raw_Data[[#This Row],[Call Status]]="Pending","3",Raw_Data[[#This Row],[Call Status]]="Abandoned","0")</f>
        <v>5</v>
      </c>
      <c r="U8202" t="str">
        <f>TEXT(Raw_Data[[#This Row],[Call Date]],"mmmm")</f>
        <v>April</v>
      </c>
      <c r="V8202" t="str" cm="1">
        <f t="array" ref="V8202">_xlfn.IFS(Raw_Data[[#This Row],[Customer Satisfaction]]&lt;2,"Poor",Raw_Data[[#This Row],[Customer Satisfaction]]&lt;4,"Average",Raw_Data[[#This Row],[Customer Satisfaction]]&gt;=4,"Excellent")</f>
        <v>Average</v>
      </c>
    </row>
    <row r="8203" spans="2:22" x14ac:dyDescent="0.3">
      <c r="B8203" t="s">
        <v>8802</v>
      </c>
      <c r="C8203" s="2">
        <v>45709</v>
      </c>
      <c r="D8203" s="1">
        <v>0.72499999999999998</v>
      </c>
      <c r="E8203" t="s">
        <v>108</v>
      </c>
      <c r="F8203" t="s">
        <v>48</v>
      </c>
      <c r="G8203" t="s">
        <v>327</v>
      </c>
      <c r="H8203" t="s">
        <v>22</v>
      </c>
      <c r="I8203" t="s">
        <v>23</v>
      </c>
      <c r="J8203" t="s">
        <v>45</v>
      </c>
      <c r="K8203" t="s">
        <v>16</v>
      </c>
      <c r="L8203" t="s">
        <v>16</v>
      </c>
      <c r="M8203">
        <v>6.3</v>
      </c>
      <c r="N8203">
        <v>9</v>
      </c>
      <c r="O8203" t="s">
        <v>28</v>
      </c>
      <c r="P8203">
        <v>1</v>
      </c>
      <c r="Q8203" t="s">
        <v>1014</v>
      </c>
      <c r="R8203" t="s">
        <v>26</v>
      </c>
      <c r="S8203">
        <v>86.28</v>
      </c>
      <c r="T8203" t="str" cm="1">
        <f t="array" ref="T8203">_xlfn.IFS(Raw_Data[[#This Row],[Call Status]]="Resolved","5",Raw_Data[[#This Row],[Call Status]]="Escalated","2",Raw_Data[[#This Row],[Call Status]]="Pending","3",Raw_Data[[#This Row],[Call Status]]="Abandoned","0")</f>
        <v>2</v>
      </c>
      <c r="U8203" t="str">
        <f>TEXT(Raw_Data[[#This Row],[Call Date]],"mmmm")</f>
        <v>February</v>
      </c>
      <c r="V8203" t="str" cm="1">
        <f t="array" ref="V8203">_xlfn.IFS(Raw_Data[[#This Row],[Customer Satisfaction]]&lt;2,"Poor",Raw_Data[[#This Row],[Customer Satisfaction]]&lt;4,"Average",Raw_Data[[#This Row],[Customer Satisfaction]]&gt;=4,"Excellent")</f>
        <v>Poor</v>
      </c>
    </row>
    <row r="8204" spans="2:22" x14ac:dyDescent="0.3">
      <c r="B8204" t="s">
        <v>1102</v>
      </c>
      <c r="C8204" s="2">
        <v>45950</v>
      </c>
      <c r="D8204" s="1">
        <v>0.61875000000000002</v>
      </c>
      <c r="E8204" t="s">
        <v>91</v>
      </c>
      <c r="F8204" t="s">
        <v>48</v>
      </c>
      <c r="G8204" t="s">
        <v>21</v>
      </c>
      <c r="H8204" t="s">
        <v>22</v>
      </c>
      <c r="I8204" t="s">
        <v>23</v>
      </c>
      <c r="J8204" t="s">
        <v>35</v>
      </c>
      <c r="K8204" t="s">
        <v>25</v>
      </c>
      <c r="L8204" t="s">
        <v>25</v>
      </c>
      <c r="M8204">
        <v>1.3</v>
      </c>
      <c r="N8204">
        <v>10.5</v>
      </c>
      <c r="O8204" t="s">
        <v>26</v>
      </c>
      <c r="P8204">
        <v>3</v>
      </c>
      <c r="Q8204" t="s">
        <v>1014</v>
      </c>
      <c r="R8204" t="s">
        <v>28</v>
      </c>
      <c r="S8204">
        <v>276.39999999999998</v>
      </c>
      <c r="T8204" t="str" cm="1">
        <f t="array" ref="T8204">_xlfn.IFS(Raw_Data[[#This Row],[Call Status]]="Resolved","5",Raw_Data[[#This Row],[Call Status]]="Escalated","2",Raw_Data[[#This Row],[Call Status]]="Pending","3",Raw_Data[[#This Row],[Call Status]]="Abandoned","0")</f>
        <v>5</v>
      </c>
      <c r="U8204" t="str">
        <f>TEXT(Raw_Data[[#This Row],[Call Date]],"mmmm")</f>
        <v>October</v>
      </c>
      <c r="V8204" t="str" cm="1">
        <f t="array" ref="V8204">_xlfn.IFS(Raw_Data[[#This Row],[Customer Satisfaction]]&lt;2,"Poor",Raw_Data[[#This Row],[Customer Satisfaction]]&lt;4,"Average",Raw_Data[[#This Row],[Customer Satisfaction]]&gt;=4,"Excellent")</f>
        <v>Average</v>
      </c>
    </row>
    <row r="8205" spans="2:22" x14ac:dyDescent="0.3">
      <c r="B8205" t="s">
        <v>2789</v>
      </c>
      <c r="C8205" s="2">
        <v>45665</v>
      </c>
      <c r="D8205" s="1">
        <v>0.54513888888888884</v>
      </c>
      <c r="E8205" t="s">
        <v>37</v>
      </c>
      <c r="F8205" t="s">
        <v>48</v>
      </c>
      <c r="G8205" t="s">
        <v>162</v>
      </c>
      <c r="H8205" t="s">
        <v>2392</v>
      </c>
      <c r="I8205" t="s">
        <v>23</v>
      </c>
      <c r="J8205" t="s">
        <v>49</v>
      </c>
      <c r="K8205" t="s">
        <v>25</v>
      </c>
      <c r="L8205" t="s">
        <v>25</v>
      </c>
      <c r="M8205">
        <v>0.8</v>
      </c>
      <c r="N8205">
        <v>9.3000000000000007</v>
      </c>
      <c r="O8205" t="s">
        <v>26</v>
      </c>
      <c r="P8205">
        <v>0</v>
      </c>
      <c r="Q8205" t="s">
        <v>27</v>
      </c>
      <c r="R8205" t="s">
        <v>28</v>
      </c>
      <c r="S8205">
        <v>205.27</v>
      </c>
      <c r="T8205" t="str" cm="1">
        <f t="array" ref="T8205">_xlfn.IFS(Raw_Data[[#This Row],[Call Status]]="Resolved","5",Raw_Data[[#This Row],[Call Status]]="Escalated","2",Raw_Data[[#This Row],[Call Status]]="Pending","3",Raw_Data[[#This Row],[Call Status]]="Abandoned","0")</f>
        <v>5</v>
      </c>
      <c r="U8205" t="str">
        <f>TEXT(Raw_Data[[#This Row],[Call Date]],"mmmm")</f>
        <v>January</v>
      </c>
      <c r="V8205" t="str" cm="1">
        <f t="array" ref="V8205">_xlfn.IFS(Raw_Data[[#This Row],[Customer Satisfaction]]&lt;2,"Poor",Raw_Data[[#This Row],[Customer Satisfaction]]&lt;4,"Average",Raw_Data[[#This Row],[Customer Satisfaction]]&gt;=4,"Excellent")</f>
        <v>Poor</v>
      </c>
    </row>
    <row r="8206" spans="2:22" x14ac:dyDescent="0.3">
      <c r="B8206" t="s">
        <v>1679</v>
      </c>
      <c r="C8206" s="2">
        <v>45957</v>
      </c>
      <c r="D8206" s="1">
        <v>0.47916666666666669</v>
      </c>
      <c r="E8206" t="s">
        <v>33</v>
      </c>
      <c r="F8206" t="s">
        <v>48</v>
      </c>
      <c r="G8206" t="s">
        <v>162</v>
      </c>
      <c r="H8206" t="s">
        <v>22</v>
      </c>
      <c r="I8206" t="s">
        <v>1128</v>
      </c>
      <c r="J8206" t="s">
        <v>76</v>
      </c>
      <c r="K8206" t="s">
        <v>25</v>
      </c>
      <c r="L8206" t="s">
        <v>25</v>
      </c>
      <c r="M8206">
        <v>1.4</v>
      </c>
      <c r="N8206">
        <v>10.3</v>
      </c>
      <c r="O8206" t="s">
        <v>26</v>
      </c>
      <c r="P8206">
        <v>3</v>
      </c>
      <c r="Q8206" t="s">
        <v>615</v>
      </c>
      <c r="R8206" t="s">
        <v>28</v>
      </c>
      <c r="S8206">
        <v>104.34</v>
      </c>
      <c r="T8206" t="str" cm="1">
        <f t="array" ref="T8206">_xlfn.IFS(Raw_Data[[#This Row],[Call Status]]="Resolved","5",Raw_Data[[#This Row],[Call Status]]="Escalated","2",Raw_Data[[#This Row],[Call Status]]="Pending","3",Raw_Data[[#This Row],[Call Status]]="Abandoned","0")</f>
        <v>5</v>
      </c>
      <c r="U8206" t="str">
        <f>TEXT(Raw_Data[[#This Row],[Call Date]],"mmmm")</f>
        <v>October</v>
      </c>
      <c r="V8206" t="str" cm="1">
        <f t="array" ref="V8206">_xlfn.IFS(Raw_Data[[#This Row],[Customer Satisfaction]]&lt;2,"Poor",Raw_Data[[#This Row],[Customer Satisfaction]]&lt;4,"Average",Raw_Data[[#This Row],[Customer Satisfaction]]&gt;=4,"Excellent")</f>
        <v>Average</v>
      </c>
    </row>
    <row r="8207" spans="2:22" x14ac:dyDescent="0.3">
      <c r="B8207" t="s">
        <v>7639</v>
      </c>
      <c r="C8207" s="2">
        <v>45755</v>
      </c>
      <c r="D8207" s="1">
        <v>0.90555555555555556</v>
      </c>
      <c r="E8207" t="s">
        <v>66</v>
      </c>
      <c r="F8207" t="s">
        <v>34</v>
      </c>
      <c r="G8207" t="s">
        <v>162</v>
      </c>
      <c r="H8207" t="s">
        <v>22</v>
      </c>
      <c r="I8207" t="s">
        <v>23</v>
      </c>
      <c r="J8207" t="s">
        <v>64</v>
      </c>
      <c r="K8207" t="s">
        <v>7253</v>
      </c>
      <c r="L8207" t="s">
        <v>7254</v>
      </c>
      <c r="M8207">
        <v>5.6</v>
      </c>
      <c r="N8207">
        <v>7.8</v>
      </c>
      <c r="O8207" t="s">
        <v>28</v>
      </c>
      <c r="P8207">
        <v>2</v>
      </c>
      <c r="Q8207" t="s">
        <v>1014</v>
      </c>
      <c r="R8207" t="s">
        <v>28</v>
      </c>
      <c r="S8207">
        <v>241.38</v>
      </c>
      <c r="T8207" t="str" cm="1">
        <f t="array" ref="T8207">_xlfn.IFS(Raw_Data[[#This Row],[Call Status]]="Resolved","5",Raw_Data[[#This Row],[Call Status]]="Escalated","2",Raw_Data[[#This Row],[Call Status]]="Pending","3",Raw_Data[[#This Row],[Call Status]]="Abandoned","0")</f>
        <v>0</v>
      </c>
      <c r="U8207" t="str">
        <f>TEXT(Raw_Data[[#This Row],[Call Date]],"mmmm")</f>
        <v>April</v>
      </c>
      <c r="V8207" t="str" cm="1">
        <f t="array" ref="V8207">_xlfn.IFS(Raw_Data[[#This Row],[Customer Satisfaction]]&lt;2,"Poor",Raw_Data[[#This Row],[Customer Satisfaction]]&lt;4,"Average",Raw_Data[[#This Row],[Customer Satisfaction]]&gt;=4,"Excellent")</f>
        <v>Average</v>
      </c>
    </row>
    <row r="8208" spans="2:22" x14ac:dyDescent="0.3">
      <c r="B8208" t="s">
        <v>2692</v>
      </c>
      <c r="C8208" s="2">
        <v>45893</v>
      </c>
      <c r="D8208" s="1">
        <v>0.47361111111111109</v>
      </c>
      <c r="E8208" t="s">
        <v>84</v>
      </c>
      <c r="F8208" t="s">
        <v>48</v>
      </c>
      <c r="G8208" t="s">
        <v>250</v>
      </c>
      <c r="H8208" t="s">
        <v>2613</v>
      </c>
      <c r="I8208" t="s">
        <v>23</v>
      </c>
      <c r="J8208" t="s">
        <v>55</v>
      </c>
      <c r="K8208" t="s">
        <v>25</v>
      </c>
      <c r="L8208" t="s">
        <v>25</v>
      </c>
      <c r="M8208">
        <v>2.2999999999999998</v>
      </c>
      <c r="N8208">
        <v>8.5</v>
      </c>
      <c r="O8208" t="s">
        <v>26</v>
      </c>
      <c r="P8208">
        <v>5</v>
      </c>
      <c r="Q8208" t="s">
        <v>27</v>
      </c>
      <c r="R8208" t="s">
        <v>28</v>
      </c>
      <c r="S8208">
        <v>33.200000000000003</v>
      </c>
      <c r="T8208" t="str" cm="1">
        <f t="array" ref="T8208">_xlfn.IFS(Raw_Data[[#This Row],[Call Status]]="Resolved","5",Raw_Data[[#This Row],[Call Status]]="Escalated","2",Raw_Data[[#This Row],[Call Status]]="Pending","3",Raw_Data[[#This Row],[Call Status]]="Abandoned","0")</f>
        <v>5</v>
      </c>
      <c r="U8208" t="str">
        <f>TEXT(Raw_Data[[#This Row],[Call Date]],"mmmm")</f>
        <v>August</v>
      </c>
      <c r="V8208" t="str" cm="1">
        <f t="array" ref="V8208">_xlfn.IFS(Raw_Data[[#This Row],[Customer Satisfaction]]&lt;2,"Poor",Raw_Data[[#This Row],[Customer Satisfaction]]&lt;4,"Average",Raw_Data[[#This Row],[Customer Satisfaction]]&gt;=4,"Excellent")</f>
        <v>Excellent</v>
      </c>
    </row>
    <row r="8209" spans="2:22" x14ac:dyDescent="0.3">
      <c r="B8209" t="s">
        <v>1718</v>
      </c>
      <c r="C8209" s="2">
        <v>45726</v>
      </c>
      <c r="D8209" s="1">
        <v>0.90208333333333335</v>
      </c>
      <c r="E8209" t="s">
        <v>156</v>
      </c>
      <c r="F8209" t="s">
        <v>38</v>
      </c>
      <c r="G8209" t="s">
        <v>21</v>
      </c>
      <c r="H8209" t="s">
        <v>22</v>
      </c>
      <c r="I8209" t="s">
        <v>1130</v>
      </c>
      <c r="J8209" t="s">
        <v>49</v>
      </c>
      <c r="K8209" t="s">
        <v>25</v>
      </c>
      <c r="L8209" t="s">
        <v>25</v>
      </c>
      <c r="M8209">
        <v>1.9</v>
      </c>
      <c r="N8209">
        <v>15.4</v>
      </c>
      <c r="O8209" t="s">
        <v>26</v>
      </c>
      <c r="P8209">
        <v>5</v>
      </c>
      <c r="Q8209" t="s">
        <v>27</v>
      </c>
      <c r="R8209" t="s">
        <v>28</v>
      </c>
      <c r="S8209">
        <v>155.07</v>
      </c>
      <c r="T8209" t="str" cm="1">
        <f t="array" ref="T8209">_xlfn.IFS(Raw_Data[[#This Row],[Call Status]]="Resolved","5",Raw_Data[[#This Row],[Call Status]]="Escalated","2",Raw_Data[[#This Row],[Call Status]]="Pending","3",Raw_Data[[#This Row],[Call Status]]="Abandoned","0")</f>
        <v>5</v>
      </c>
      <c r="U8209" t="str">
        <f>TEXT(Raw_Data[[#This Row],[Call Date]],"mmmm")</f>
        <v>March</v>
      </c>
      <c r="V8209" t="str" cm="1">
        <f t="array" ref="V8209">_xlfn.IFS(Raw_Data[[#This Row],[Customer Satisfaction]]&lt;2,"Poor",Raw_Data[[#This Row],[Customer Satisfaction]]&lt;4,"Average",Raw_Data[[#This Row],[Customer Satisfaction]]&gt;=4,"Excellent")</f>
        <v>Excellent</v>
      </c>
    </row>
    <row r="8210" spans="2:22" x14ac:dyDescent="0.3">
      <c r="B8210" t="s">
        <v>1900</v>
      </c>
      <c r="C8210" s="2">
        <v>45702</v>
      </c>
      <c r="D8210" s="1">
        <v>0.77847222222222223</v>
      </c>
      <c r="E8210" t="s">
        <v>70</v>
      </c>
      <c r="F8210" t="s">
        <v>20</v>
      </c>
      <c r="G8210" t="s">
        <v>250</v>
      </c>
      <c r="H8210" t="s">
        <v>22</v>
      </c>
      <c r="I8210" t="s">
        <v>1128</v>
      </c>
      <c r="J8210" t="s">
        <v>64</v>
      </c>
      <c r="K8210" t="s">
        <v>25</v>
      </c>
      <c r="L8210" t="s">
        <v>25</v>
      </c>
      <c r="M8210">
        <v>6.2</v>
      </c>
      <c r="N8210">
        <v>5.4</v>
      </c>
      <c r="O8210" t="s">
        <v>28</v>
      </c>
      <c r="P8210">
        <v>5</v>
      </c>
      <c r="Q8210" t="s">
        <v>27</v>
      </c>
      <c r="R8210" t="s">
        <v>28</v>
      </c>
      <c r="S8210">
        <v>194.31</v>
      </c>
      <c r="T8210" t="str" cm="1">
        <f t="array" ref="T8210">_xlfn.IFS(Raw_Data[[#This Row],[Call Status]]="Resolved","5",Raw_Data[[#This Row],[Call Status]]="Escalated","2",Raw_Data[[#This Row],[Call Status]]="Pending","3",Raw_Data[[#This Row],[Call Status]]="Abandoned","0")</f>
        <v>5</v>
      </c>
      <c r="U8210" t="str">
        <f>TEXT(Raw_Data[[#This Row],[Call Date]],"mmmm")</f>
        <v>February</v>
      </c>
      <c r="V8210" t="str" cm="1">
        <f t="array" ref="V8210">_xlfn.IFS(Raw_Data[[#This Row],[Customer Satisfaction]]&lt;2,"Poor",Raw_Data[[#This Row],[Customer Satisfaction]]&lt;4,"Average",Raw_Data[[#This Row],[Customer Satisfaction]]&gt;=4,"Excellent")</f>
        <v>Excellent</v>
      </c>
    </row>
    <row r="8211" spans="2:22" x14ac:dyDescent="0.3">
      <c r="B8211" t="s">
        <v>7457</v>
      </c>
      <c r="C8211" s="2">
        <v>45794</v>
      </c>
      <c r="D8211" s="1">
        <v>0.59722222222222221</v>
      </c>
      <c r="E8211" t="s">
        <v>33</v>
      </c>
      <c r="F8211" t="s">
        <v>38</v>
      </c>
      <c r="G8211" t="s">
        <v>21</v>
      </c>
      <c r="H8211" t="s">
        <v>2613</v>
      </c>
      <c r="I8211" t="s">
        <v>23</v>
      </c>
      <c r="J8211" t="s">
        <v>24</v>
      </c>
      <c r="K8211" t="s">
        <v>7253</v>
      </c>
      <c r="L8211" t="s">
        <v>7254</v>
      </c>
      <c r="M8211">
        <v>3</v>
      </c>
      <c r="N8211">
        <v>10.5</v>
      </c>
      <c r="O8211" t="s">
        <v>28</v>
      </c>
      <c r="P8211">
        <v>3</v>
      </c>
      <c r="Q8211" t="s">
        <v>1014</v>
      </c>
      <c r="R8211" t="s">
        <v>28</v>
      </c>
      <c r="S8211">
        <v>364.88</v>
      </c>
      <c r="T8211" t="str" cm="1">
        <f t="array" ref="T8211">_xlfn.IFS(Raw_Data[[#This Row],[Call Status]]="Resolved","5",Raw_Data[[#This Row],[Call Status]]="Escalated","2",Raw_Data[[#This Row],[Call Status]]="Pending","3",Raw_Data[[#This Row],[Call Status]]="Abandoned","0")</f>
        <v>0</v>
      </c>
      <c r="U8211" t="str">
        <f>TEXT(Raw_Data[[#This Row],[Call Date]],"mmmm")</f>
        <v>May</v>
      </c>
      <c r="V8211" t="str" cm="1">
        <f t="array" ref="V8211">_xlfn.IFS(Raw_Data[[#This Row],[Customer Satisfaction]]&lt;2,"Poor",Raw_Data[[#This Row],[Customer Satisfaction]]&lt;4,"Average",Raw_Data[[#This Row],[Customer Satisfaction]]&gt;=4,"Excellent")</f>
        <v>Average</v>
      </c>
    </row>
    <row r="8212" spans="2:22" x14ac:dyDescent="0.3">
      <c r="B8212" t="s">
        <v>4773</v>
      </c>
      <c r="C8212" s="2">
        <v>45891</v>
      </c>
      <c r="D8212" s="1">
        <v>0.89375000000000004</v>
      </c>
      <c r="E8212" t="s">
        <v>53</v>
      </c>
      <c r="F8212" t="s">
        <v>48</v>
      </c>
      <c r="G8212" t="s">
        <v>162</v>
      </c>
      <c r="H8212" t="s">
        <v>22</v>
      </c>
      <c r="I8212" t="s">
        <v>1128</v>
      </c>
      <c r="J8212" t="s">
        <v>42</v>
      </c>
      <c r="K8212" t="s">
        <v>25</v>
      </c>
      <c r="L8212" t="s">
        <v>3561</v>
      </c>
      <c r="M8212">
        <v>2.8</v>
      </c>
      <c r="N8212">
        <v>11.5</v>
      </c>
      <c r="O8212" t="s">
        <v>28</v>
      </c>
      <c r="P8212">
        <v>5</v>
      </c>
      <c r="Q8212" t="s">
        <v>27</v>
      </c>
      <c r="R8212" t="s">
        <v>28</v>
      </c>
      <c r="S8212">
        <v>294.69</v>
      </c>
      <c r="T8212" t="str" cm="1">
        <f t="array" ref="T8212">_xlfn.IFS(Raw_Data[[#This Row],[Call Status]]="Resolved","5",Raw_Data[[#This Row],[Call Status]]="Escalated","2",Raw_Data[[#This Row],[Call Status]]="Pending","3",Raw_Data[[#This Row],[Call Status]]="Abandoned","0")</f>
        <v>5</v>
      </c>
      <c r="U8212" t="str">
        <f>TEXT(Raw_Data[[#This Row],[Call Date]],"mmmm")</f>
        <v>August</v>
      </c>
      <c r="V8212" t="str" cm="1">
        <f t="array" ref="V8212">_xlfn.IFS(Raw_Data[[#This Row],[Customer Satisfaction]]&lt;2,"Poor",Raw_Data[[#This Row],[Customer Satisfaction]]&lt;4,"Average",Raw_Data[[#This Row],[Customer Satisfaction]]&gt;=4,"Excellent")</f>
        <v>Excellent</v>
      </c>
    </row>
    <row r="8213" spans="2:22" x14ac:dyDescent="0.3">
      <c r="B8213" t="s">
        <v>862</v>
      </c>
      <c r="C8213" s="2">
        <v>45689</v>
      </c>
      <c r="D8213" s="1">
        <v>0.91111111111111109</v>
      </c>
      <c r="E8213" t="s">
        <v>70</v>
      </c>
      <c r="F8213" t="s">
        <v>20</v>
      </c>
      <c r="G8213" t="s">
        <v>21</v>
      </c>
      <c r="H8213" t="s">
        <v>22</v>
      </c>
      <c r="I8213" t="s">
        <v>23</v>
      </c>
      <c r="J8213" t="s">
        <v>42</v>
      </c>
      <c r="K8213" t="s">
        <v>25</v>
      </c>
      <c r="L8213" t="s">
        <v>25</v>
      </c>
      <c r="M8213">
        <v>1.7</v>
      </c>
      <c r="N8213">
        <v>11.4</v>
      </c>
      <c r="O8213" t="s">
        <v>26</v>
      </c>
      <c r="P8213">
        <v>3</v>
      </c>
      <c r="Q8213" t="s">
        <v>615</v>
      </c>
      <c r="R8213" t="s">
        <v>28</v>
      </c>
      <c r="S8213">
        <v>106.78</v>
      </c>
      <c r="T8213" t="str" cm="1">
        <f t="array" ref="T8213">_xlfn.IFS(Raw_Data[[#This Row],[Call Status]]="Resolved","5",Raw_Data[[#This Row],[Call Status]]="Escalated","2",Raw_Data[[#This Row],[Call Status]]="Pending","3",Raw_Data[[#This Row],[Call Status]]="Abandoned","0")</f>
        <v>5</v>
      </c>
      <c r="U8213" t="str">
        <f>TEXT(Raw_Data[[#This Row],[Call Date]],"mmmm")</f>
        <v>February</v>
      </c>
      <c r="V8213" t="str" cm="1">
        <f t="array" ref="V8213">_xlfn.IFS(Raw_Data[[#This Row],[Customer Satisfaction]]&lt;2,"Poor",Raw_Data[[#This Row],[Customer Satisfaction]]&lt;4,"Average",Raw_Data[[#This Row],[Customer Satisfaction]]&gt;=4,"Excellent")</f>
        <v>Average</v>
      </c>
    </row>
    <row r="8214" spans="2:22" x14ac:dyDescent="0.3">
      <c r="B8214" t="s">
        <v>3104</v>
      </c>
      <c r="C8214" s="2">
        <v>45946</v>
      </c>
      <c r="D8214" s="1">
        <v>0.54861111111111116</v>
      </c>
      <c r="E8214" t="s">
        <v>19</v>
      </c>
      <c r="F8214" t="s">
        <v>34</v>
      </c>
      <c r="G8214" t="s">
        <v>21</v>
      </c>
      <c r="H8214" t="s">
        <v>2026</v>
      </c>
      <c r="I8214" t="s">
        <v>23</v>
      </c>
      <c r="J8214" t="s">
        <v>49</v>
      </c>
      <c r="K8214" t="s">
        <v>25</v>
      </c>
      <c r="L8214" t="s">
        <v>25</v>
      </c>
      <c r="M8214">
        <v>1.2</v>
      </c>
      <c r="N8214">
        <v>12.8</v>
      </c>
      <c r="O8214" t="s">
        <v>26</v>
      </c>
      <c r="P8214">
        <v>0</v>
      </c>
      <c r="Q8214" t="s">
        <v>1014</v>
      </c>
      <c r="R8214" t="s">
        <v>26</v>
      </c>
      <c r="S8214">
        <v>51.79</v>
      </c>
      <c r="T8214" t="str" cm="1">
        <f t="array" ref="T8214">_xlfn.IFS(Raw_Data[[#This Row],[Call Status]]="Resolved","5",Raw_Data[[#This Row],[Call Status]]="Escalated","2",Raw_Data[[#This Row],[Call Status]]="Pending","3",Raw_Data[[#This Row],[Call Status]]="Abandoned","0")</f>
        <v>5</v>
      </c>
      <c r="U8214" t="str">
        <f>TEXT(Raw_Data[[#This Row],[Call Date]],"mmmm")</f>
        <v>October</v>
      </c>
      <c r="V8214" t="str" cm="1">
        <f t="array" ref="V8214">_xlfn.IFS(Raw_Data[[#This Row],[Customer Satisfaction]]&lt;2,"Poor",Raw_Data[[#This Row],[Customer Satisfaction]]&lt;4,"Average",Raw_Data[[#This Row],[Customer Satisfaction]]&gt;=4,"Excellent")</f>
        <v>Poor</v>
      </c>
    </row>
    <row r="8215" spans="2:22" x14ac:dyDescent="0.3">
      <c r="B8215" t="s">
        <v>7079</v>
      </c>
      <c r="C8215" s="2">
        <v>45783</v>
      </c>
      <c r="D8215" s="1">
        <v>0.5805555555555556</v>
      </c>
      <c r="E8215" t="s">
        <v>70</v>
      </c>
      <c r="F8215" t="s">
        <v>38</v>
      </c>
      <c r="G8215" t="s">
        <v>250</v>
      </c>
      <c r="H8215" t="s">
        <v>22</v>
      </c>
      <c r="I8215" t="s">
        <v>23</v>
      </c>
      <c r="J8215" t="s">
        <v>64</v>
      </c>
      <c r="K8215" t="s">
        <v>25</v>
      </c>
      <c r="L8215" t="s">
        <v>3564</v>
      </c>
      <c r="M8215">
        <v>3.6</v>
      </c>
      <c r="N8215">
        <v>7</v>
      </c>
      <c r="O8215" t="s">
        <v>26</v>
      </c>
      <c r="P8215">
        <v>3</v>
      </c>
      <c r="Q8215" t="s">
        <v>615</v>
      </c>
      <c r="R8215" t="s">
        <v>28</v>
      </c>
      <c r="S8215">
        <v>153.71</v>
      </c>
      <c r="T8215" t="str" cm="1">
        <f t="array" ref="T8215">_xlfn.IFS(Raw_Data[[#This Row],[Call Status]]="Resolved","5",Raw_Data[[#This Row],[Call Status]]="Escalated","2",Raw_Data[[#This Row],[Call Status]]="Pending","3",Raw_Data[[#This Row],[Call Status]]="Abandoned","0")</f>
        <v>5</v>
      </c>
      <c r="U8215" t="str">
        <f>TEXT(Raw_Data[[#This Row],[Call Date]],"mmmm")</f>
        <v>May</v>
      </c>
      <c r="V8215" t="str" cm="1">
        <f t="array" ref="V8215">_xlfn.IFS(Raw_Data[[#This Row],[Customer Satisfaction]]&lt;2,"Poor",Raw_Data[[#This Row],[Customer Satisfaction]]&lt;4,"Average",Raw_Data[[#This Row],[Customer Satisfaction]]&gt;=4,"Excellent")</f>
        <v>Average</v>
      </c>
    </row>
    <row r="8216" spans="2:22" x14ac:dyDescent="0.3">
      <c r="B8216" t="s">
        <v>5693</v>
      </c>
      <c r="C8216" s="2">
        <v>45724</v>
      </c>
      <c r="D8216" s="1">
        <v>0.62708333333333333</v>
      </c>
      <c r="E8216" t="s">
        <v>100</v>
      </c>
      <c r="F8216" t="s">
        <v>34</v>
      </c>
      <c r="G8216" t="s">
        <v>327</v>
      </c>
      <c r="H8216" t="s">
        <v>2026</v>
      </c>
      <c r="I8216" t="s">
        <v>23</v>
      </c>
      <c r="J8216" t="s">
        <v>45</v>
      </c>
      <c r="K8216" t="s">
        <v>25</v>
      </c>
      <c r="L8216" t="s">
        <v>3559</v>
      </c>
      <c r="M8216">
        <v>4.4000000000000004</v>
      </c>
      <c r="N8216">
        <v>12.9</v>
      </c>
      <c r="O8216" t="s">
        <v>26</v>
      </c>
      <c r="P8216">
        <v>4</v>
      </c>
      <c r="Q8216" t="s">
        <v>615</v>
      </c>
      <c r="R8216" t="s">
        <v>28</v>
      </c>
      <c r="S8216">
        <v>189.88</v>
      </c>
      <c r="T8216" t="str" cm="1">
        <f t="array" ref="T8216">_xlfn.IFS(Raw_Data[[#This Row],[Call Status]]="Resolved","5",Raw_Data[[#This Row],[Call Status]]="Escalated","2",Raw_Data[[#This Row],[Call Status]]="Pending","3",Raw_Data[[#This Row],[Call Status]]="Abandoned","0")</f>
        <v>5</v>
      </c>
      <c r="U8216" t="str">
        <f>TEXT(Raw_Data[[#This Row],[Call Date]],"mmmm")</f>
        <v>March</v>
      </c>
      <c r="V8216" t="str" cm="1">
        <f t="array" ref="V8216">_xlfn.IFS(Raw_Data[[#This Row],[Customer Satisfaction]]&lt;2,"Poor",Raw_Data[[#This Row],[Customer Satisfaction]]&lt;4,"Average",Raw_Data[[#This Row],[Customer Satisfaction]]&gt;=4,"Excellent")</f>
        <v>Excellent</v>
      </c>
    </row>
    <row r="8217" spans="2:22" x14ac:dyDescent="0.3">
      <c r="B8217" t="s">
        <v>6302</v>
      </c>
      <c r="C8217" s="2">
        <v>45687</v>
      </c>
      <c r="D8217" s="1">
        <v>0.63888888888888884</v>
      </c>
      <c r="E8217" t="s">
        <v>59</v>
      </c>
      <c r="F8217" t="s">
        <v>48</v>
      </c>
      <c r="G8217" t="s">
        <v>250</v>
      </c>
      <c r="H8217" t="s">
        <v>22</v>
      </c>
      <c r="I8217" t="s">
        <v>23</v>
      </c>
      <c r="J8217" t="s">
        <v>55</v>
      </c>
      <c r="K8217" t="s">
        <v>25</v>
      </c>
      <c r="L8217" t="s">
        <v>3559</v>
      </c>
      <c r="M8217">
        <v>3.3</v>
      </c>
      <c r="N8217">
        <v>10.8</v>
      </c>
      <c r="O8217" t="s">
        <v>26</v>
      </c>
      <c r="P8217">
        <v>5</v>
      </c>
      <c r="Q8217" t="s">
        <v>27</v>
      </c>
      <c r="R8217" t="s">
        <v>28</v>
      </c>
      <c r="S8217">
        <v>88.84</v>
      </c>
      <c r="T8217" t="str" cm="1">
        <f t="array" ref="T8217">_xlfn.IFS(Raw_Data[[#This Row],[Call Status]]="Resolved","5",Raw_Data[[#This Row],[Call Status]]="Escalated","2",Raw_Data[[#This Row],[Call Status]]="Pending","3",Raw_Data[[#This Row],[Call Status]]="Abandoned","0")</f>
        <v>5</v>
      </c>
      <c r="U8217" t="str">
        <f>TEXT(Raw_Data[[#This Row],[Call Date]],"mmmm")</f>
        <v>January</v>
      </c>
      <c r="V8217" t="str" cm="1">
        <f t="array" ref="V8217">_xlfn.IFS(Raw_Data[[#This Row],[Customer Satisfaction]]&lt;2,"Poor",Raw_Data[[#This Row],[Customer Satisfaction]]&lt;4,"Average",Raw_Data[[#This Row],[Customer Satisfaction]]&gt;=4,"Excellent")</f>
        <v>Excellent</v>
      </c>
    </row>
    <row r="8218" spans="2:22" x14ac:dyDescent="0.3">
      <c r="B8218" t="s">
        <v>9409</v>
      </c>
      <c r="C8218" s="2">
        <v>45771</v>
      </c>
      <c r="D8218" s="1">
        <v>0.64583333333333337</v>
      </c>
      <c r="E8218" t="s">
        <v>84</v>
      </c>
      <c r="F8218" t="s">
        <v>48</v>
      </c>
      <c r="G8218" t="s">
        <v>250</v>
      </c>
      <c r="H8218" t="s">
        <v>22</v>
      </c>
      <c r="I8218" t="s">
        <v>1137</v>
      </c>
      <c r="J8218" t="s">
        <v>39</v>
      </c>
      <c r="K8218" t="s">
        <v>8876</v>
      </c>
      <c r="L8218" t="s">
        <v>8877</v>
      </c>
      <c r="M8218">
        <v>5.8</v>
      </c>
      <c r="N8218">
        <v>10</v>
      </c>
      <c r="O8218" t="s">
        <v>28</v>
      </c>
      <c r="P8218">
        <v>3</v>
      </c>
      <c r="Q8218" t="s">
        <v>615</v>
      </c>
      <c r="R8218" t="s">
        <v>26</v>
      </c>
      <c r="S8218">
        <v>168.96</v>
      </c>
      <c r="T8218" t="str" cm="1">
        <f t="array" ref="T8218">_xlfn.IFS(Raw_Data[[#This Row],[Call Status]]="Resolved","5",Raw_Data[[#This Row],[Call Status]]="Escalated","2",Raw_Data[[#This Row],[Call Status]]="Pending","3",Raw_Data[[#This Row],[Call Status]]="Abandoned","0")</f>
        <v>3</v>
      </c>
      <c r="U8218" t="str">
        <f>TEXT(Raw_Data[[#This Row],[Call Date]],"mmmm")</f>
        <v>April</v>
      </c>
      <c r="V8218" t="str" cm="1">
        <f t="array" ref="V8218">_xlfn.IFS(Raw_Data[[#This Row],[Customer Satisfaction]]&lt;2,"Poor",Raw_Data[[#This Row],[Customer Satisfaction]]&lt;4,"Average",Raw_Data[[#This Row],[Customer Satisfaction]]&gt;=4,"Excellent")</f>
        <v>Average</v>
      </c>
    </row>
    <row r="8219" spans="2:22" x14ac:dyDescent="0.3">
      <c r="B8219" t="s">
        <v>8485</v>
      </c>
      <c r="C8219" s="2">
        <v>45861</v>
      </c>
      <c r="D8219" s="1">
        <v>0.78333333333333333</v>
      </c>
      <c r="E8219" t="s">
        <v>66</v>
      </c>
      <c r="F8219" t="s">
        <v>34</v>
      </c>
      <c r="G8219" t="s">
        <v>21</v>
      </c>
      <c r="H8219" t="s">
        <v>22</v>
      </c>
      <c r="I8219" t="s">
        <v>1130</v>
      </c>
      <c r="J8219" t="s">
        <v>76</v>
      </c>
      <c r="K8219" t="s">
        <v>16</v>
      </c>
      <c r="L8219" t="s">
        <v>16</v>
      </c>
      <c r="M8219">
        <v>1.2</v>
      </c>
      <c r="N8219">
        <v>9</v>
      </c>
      <c r="O8219" t="s">
        <v>28</v>
      </c>
      <c r="P8219">
        <v>2</v>
      </c>
      <c r="Q8219" t="s">
        <v>1014</v>
      </c>
      <c r="R8219" t="s">
        <v>26</v>
      </c>
      <c r="S8219">
        <v>427.88</v>
      </c>
      <c r="T8219" t="str" cm="1">
        <f t="array" ref="T8219">_xlfn.IFS(Raw_Data[[#This Row],[Call Status]]="Resolved","5",Raw_Data[[#This Row],[Call Status]]="Escalated","2",Raw_Data[[#This Row],[Call Status]]="Pending","3",Raw_Data[[#This Row],[Call Status]]="Abandoned","0")</f>
        <v>2</v>
      </c>
      <c r="U8219" t="str">
        <f>TEXT(Raw_Data[[#This Row],[Call Date]],"mmmm")</f>
        <v>July</v>
      </c>
      <c r="V8219" t="str" cm="1">
        <f t="array" ref="V8219">_xlfn.IFS(Raw_Data[[#This Row],[Customer Satisfaction]]&lt;2,"Poor",Raw_Data[[#This Row],[Customer Satisfaction]]&lt;4,"Average",Raw_Data[[#This Row],[Customer Satisfaction]]&gt;=4,"Excellent")</f>
        <v>Average</v>
      </c>
    </row>
    <row r="8220" spans="2:22" x14ac:dyDescent="0.3">
      <c r="B8220" t="s">
        <v>9832</v>
      </c>
      <c r="C8220" s="2">
        <v>45686</v>
      </c>
      <c r="D8220" s="1">
        <v>0.82986111111111116</v>
      </c>
      <c r="E8220" t="s">
        <v>84</v>
      </c>
      <c r="F8220" t="s">
        <v>20</v>
      </c>
      <c r="G8220" t="s">
        <v>327</v>
      </c>
      <c r="H8220" t="s">
        <v>22</v>
      </c>
      <c r="I8220" t="s">
        <v>23</v>
      </c>
      <c r="J8220" t="s">
        <v>76</v>
      </c>
      <c r="K8220" t="s">
        <v>8876</v>
      </c>
      <c r="L8220" t="s">
        <v>8877</v>
      </c>
      <c r="M8220">
        <v>1.8</v>
      </c>
      <c r="N8220">
        <v>13.1</v>
      </c>
      <c r="O8220" t="s">
        <v>28</v>
      </c>
      <c r="P8220">
        <v>1</v>
      </c>
      <c r="Q8220" t="s">
        <v>1014</v>
      </c>
      <c r="R8220" t="s">
        <v>28</v>
      </c>
      <c r="S8220">
        <v>45.79</v>
      </c>
      <c r="T8220" t="str" cm="1">
        <f t="array" ref="T8220">_xlfn.IFS(Raw_Data[[#This Row],[Call Status]]="Resolved","5",Raw_Data[[#This Row],[Call Status]]="Escalated","2",Raw_Data[[#This Row],[Call Status]]="Pending","3",Raw_Data[[#This Row],[Call Status]]="Abandoned","0")</f>
        <v>3</v>
      </c>
      <c r="U8220" t="str">
        <f>TEXT(Raw_Data[[#This Row],[Call Date]],"mmmm")</f>
        <v>January</v>
      </c>
      <c r="V8220" t="str" cm="1">
        <f t="array" ref="V8220">_xlfn.IFS(Raw_Data[[#This Row],[Customer Satisfaction]]&lt;2,"Poor",Raw_Data[[#This Row],[Customer Satisfaction]]&lt;4,"Average",Raw_Data[[#This Row],[Customer Satisfaction]]&gt;=4,"Excellent")</f>
        <v>Poor</v>
      </c>
    </row>
    <row r="8221" spans="2:22" x14ac:dyDescent="0.3">
      <c r="B8221" t="s">
        <v>3515</v>
      </c>
      <c r="C8221" s="2">
        <v>45788</v>
      </c>
      <c r="D8221" s="1">
        <v>0.68541666666666667</v>
      </c>
      <c r="E8221" t="s">
        <v>41</v>
      </c>
      <c r="F8221" t="s">
        <v>20</v>
      </c>
      <c r="G8221" t="s">
        <v>21</v>
      </c>
      <c r="H8221" t="s">
        <v>2026</v>
      </c>
      <c r="I8221" t="s">
        <v>23</v>
      </c>
      <c r="J8221" t="s">
        <v>49</v>
      </c>
      <c r="K8221" t="s">
        <v>25</v>
      </c>
      <c r="L8221" t="s">
        <v>25</v>
      </c>
      <c r="M8221">
        <v>0.2</v>
      </c>
      <c r="N8221">
        <v>12.2</v>
      </c>
      <c r="O8221" t="s">
        <v>26</v>
      </c>
      <c r="P8221">
        <v>5</v>
      </c>
      <c r="Q8221" t="s">
        <v>27</v>
      </c>
      <c r="R8221" t="s">
        <v>28</v>
      </c>
      <c r="S8221">
        <v>136.44999999999999</v>
      </c>
      <c r="T8221" t="str" cm="1">
        <f t="array" ref="T8221">_xlfn.IFS(Raw_Data[[#This Row],[Call Status]]="Resolved","5",Raw_Data[[#This Row],[Call Status]]="Escalated","2",Raw_Data[[#This Row],[Call Status]]="Pending","3",Raw_Data[[#This Row],[Call Status]]="Abandoned","0")</f>
        <v>5</v>
      </c>
      <c r="U8221" t="str">
        <f>TEXT(Raw_Data[[#This Row],[Call Date]],"mmmm")</f>
        <v>May</v>
      </c>
      <c r="V8221" t="str" cm="1">
        <f t="array" ref="V8221">_xlfn.IFS(Raw_Data[[#This Row],[Customer Satisfaction]]&lt;2,"Poor",Raw_Data[[#This Row],[Customer Satisfaction]]&lt;4,"Average",Raw_Data[[#This Row],[Customer Satisfaction]]&gt;=4,"Excellent")</f>
        <v>Excellent</v>
      </c>
    </row>
    <row r="8222" spans="2:22" x14ac:dyDescent="0.3">
      <c r="B8222" t="s">
        <v>9125</v>
      </c>
      <c r="C8222" s="2">
        <v>45842</v>
      </c>
      <c r="D8222" s="1">
        <v>0.40069444444444446</v>
      </c>
      <c r="E8222" t="s">
        <v>84</v>
      </c>
      <c r="F8222" t="s">
        <v>20</v>
      </c>
      <c r="G8222" t="s">
        <v>162</v>
      </c>
      <c r="H8222" t="s">
        <v>2392</v>
      </c>
      <c r="I8222" t="s">
        <v>23</v>
      </c>
      <c r="J8222" t="s">
        <v>76</v>
      </c>
      <c r="K8222" t="s">
        <v>8876</v>
      </c>
      <c r="L8222" t="s">
        <v>8877</v>
      </c>
      <c r="M8222">
        <v>7.8</v>
      </c>
      <c r="N8222">
        <v>4.7</v>
      </c>
      <c r="O8222" t="s">
        <v>28</v>
      </c>
      <c r="P8222">
        <v>2</v>
      </c>
      <c r="Q8222" t="s">
        <v>1014</v>
      </c>
      <c r="R8222" t="s">
        <v>28</v>
      </c>
      <c r="S8222">
        <v>288.10000000000002</v>
      </c>
      <c r="T8222" t="str" cm="1">
        <f t="array" ref="T8222">_xlfn.IFS(Raw_Data[[#This Row],[Call Status]]="Resolved","5",Raw_Data[[#This Row],[Call Status]]="Escalated","2",Raw_Data[[#This Row],[Call Status]]="Pending","3",Raw_Data[[#This Row],[Call Status]]="Abandoned","0")</f>
        <v>3</v>
      </c>
      <c r="U8222" t="str">
        <f>TEXT(Raw_Data[[#This Row],[Call Date]],"mmmm")</f>
        <v>July</v>
      </c>
      <c r="V8222" t="str" cm="1">
        <f t="array" ref="V8222">_xlfn.IFS(Raw_Data[[#This Row],[Customer Satisfaction]]&lt;2,"Poor",Raw_Data[[#This Row],[Customer Satisfaction]]&lt;4,"Average",Raw_Data[[#This Row],[Customer Satisfaction]]&gt;=4,"Excellent")</f>
        <v>Average</v>
      </c>
    </row>
    <row r="8223" spans="2:22" x14ac:dyDescent="0.3">
      <c r="B8223" t="s">
        <v>3688</v>
      </c>
      <c r="C8223" s="2">
        <v>45910</v>
      </c>
      <c r="D8223" s="1">
        <v>0.52152777777777781</v>
      </c>
      <c r="E8223" t="s">
        <v>19</v>
      </c>
      <c r="F8223" t="s">
        <v>34</v>
      </c>
      <c r="G8223" t="s">
        <v>162</v>
      </c>
      <c r="H8223" t="s">
        <v>2026</v>
      </c>
      <c r="I8223" t="s">
        <v>1130</v>
      </c>
      <c r="J8223" t="s">
        <v>24</v>
      </c>
      <c r="K8223" t="s">
        <v>25</v>
      </c>
      <c r="L8223" t="s">
        <v>3564</v>
      </c>
      <c r="M8223">
        <v>1.3</v>
      </c>
      <c r="N8223">
        <v>9.6</v>
      </c>
      <c r="O8223" t="s">
        <v>26</v>
      </c>
      <c r="P8223">
        <v>5</v>
      </c>
      <c r="Q8223" t="s">
        <v>27</v>
      </c>
      <c r="R8223" t="s">
        <v>28</v>
      </c>
      <c r="S8223">
        <v>743.76</v>
      </c>
      <c r="T8223" t="str" cm="1">
        <f t="array" ref="T8223">_xlfn.IFS(Raw_Data[[#This Row],[Call Status]]="Resolved","5",Raw_Data[[#This Row],[Call Status]]="Escalated","2",Raw_Data[[#This Row],[Call Status]]="Pending","3",Raw_Data[[#This Row],[Call Status]]="Abandoned","0")</f>
        <v>5</v>
      </c>
      <c r="U8223" t="str">
        <f>TEXT(Raw_Data[[#This Row],[Call Date]],"mmmm")</f>
        <v>September</v>
      </c>
      <c r="V8223" t="str" cm="1">
        <f t="array" ref="V8223">_xlfn.IFS(Raw_Data[[#This Row],[Customer Satisfaction]]&lt;2,"Poor",Raw_Data[[#This Row],[Customer Satisfaction]]&lt;4,"Average",Raw_Data[[#This Row],[Customer Satisfaction]]&gt;=4,"Excellent")</f>
        <v>Excellent</v>
      </c>
    </row>
    <row r="8224" spans="2:22" x14ac:dyDescent="0.3">
      <c r="B8224" t="s">
        <v>5699</v>
      </c>
      <c r="C8224" s="2">
        <v>45943</v>
      </c>
      <c r="D8224" s="1">
        <v>0.91041666666666665</v>
      </c>
      <c r="E8224" t="s">
        <v>41</v>
      </c>
      <c r="F8224" t="s">
        <v>48</v>
      </c>
      <c r="G8224" t="s">
        <v>21</v>
      </c>
      <c r="H8224" t="s">
        <v>2026</v>
      </c>
      <c r="I8224" t="s">
        <v>23</v>
      </c>
      <c r="J8224" t="s">
        <v>24</v>
      </c>
      <c r="K8224" t="s">
        <v>25</v>
      </c>
      <c r="L8224" t="s">
        <v>3559</v>
      </c>
      <c r="M8224">
        <v>0.5</v>
      </c>
      <c r="N8224">
        <v>6.7</v>
      </c>
      <c r="O8224" t="s">
        <v>26</v>
      </c>
      <c r="P8224">
        <v>4</v>
      </c>
      <c r="Q8224" t="s">
        <v>615</v>
      </c>
      <c r="R8224" t="s">
        <v>28</v>
      </c>
      <c r="S8224">
        <v>91</v>
      </c>
      <c r="T8224" t="str" cm="1">
        <f t="array" ref="T8224">_xlfn.IFS(Raw_Data[[#This Row],[Call Status]]="Resolved","5",Raw_Data[[#This Row],[Call Status]]="Escalated","2",Raw_Data[[#This Row],[Call Status]]="Pending","3",Raw_Data[[#This Row],[Call Status]]="Abandoned","0")</f>
        <v>5</v>
      </c>
      <c r="U8224" t="str">
        <f>TEXT(Raw_Data[[#This Row],[Call Date]],"mmmm")</f>
        <v>October</v>
      </c>
      <c r="V8224" t="str" cm="1">
        <f t="array" ref="V8224">_xlfn.IFS(Raw_Data[[#This Row],[Customer Satisfaction]]&lt;2,"Poor",Raw_Data[[#This Row],[Customer Satisfaction]]&lt;4,"Average",Raw_Data[[#This Row],[Customer Satisfaction]]&gt;=4,"Excellent")</f>
        <v>Excellent</v>
      </c>
    </row>
    <row r="8225" spans="2:22" x14ac:dyDescent="0.3">
      <c r="B8225" t="s">
        <v>5123</v>
      </c>
      <c r="C8225" s="2">
        <v>45719</v>
      </c>
      <c r="D8225" s="1">
        <v>0.81319444444444444</v>
      </c>
      <c r="E8225" t="s">
        <v>53</v>
      </c>
      <c r="F8225" t="s">
        <v>20</v>
      </c>
      <c r="G8225" t="s">
        <v>327</v>
      </c>
      <c r="H8225" t="s">
        <v>22</v>
      </c>
      <c r="I8225" t="s">
        <v>1137</v>
      </c>
      <c r="J8225" t="s">
        <v>49</v>
      </c>
      <c r="K8225" t="s">
        <v>25</v>
      </c>
      <c r="L8225" t="s">
        <v>3564</v>
      </c>
      <c r="M8225">
        <v>3.2</v>
      </c>
      <c r="N8225">
        <v>9.3000000000000007</v>
      </c>
      <c r="O8225" t="s">
        <v>26</v>
      </c>
      <c r="P8225">
        <v>5</v>
      </c>
      <c r="Q8225" t="s">
        <v>27</v>
      </c>
      <c r="R8225" t="s">
        <v>28</v>
      </c>
      <c r="S8225">
        <v>465.99</v>
      </c>
      <c r="T8225" t="str" cm="1">
        <f t="array" ref="T8225">_xlfn.IFS(Raw_Data[[#This Row],[Call Status]]="Resolved","5",Raw_Data[[#This Row],[Call Status]]="Escalated","2",Raw_Data[[#This Row],[Call Status]]="Pending","3",Raw_Data[[#This Row],[Call Status]]="Abandoned","0")</f>
        <v>5</v>
      </c>
      <c r="U8225" t="str">
        <f>TEXT(Raw_Data[[#This Row],[Call Date]],"mmmm")</f>
        <v>March</v>
      </c>
      <c r="V8225" t="str" cm="1">
        <f t="array" ref="V8225">_xlfn.IFS(Raw_Data[[#This Row],[Customer Satisfaction]]&lt;2,"Poor",Raw_Data[[#This Row],[Customer Satisfaction]]&lt;4,"Average",Raw_Data[[#This Row],[Customer Satisfaction]]&gt;=4,"Excellent")</f>
        <v>Excellent</v>
      </c>
    </row>
    <row r="8226" spans="2:22" x14ac:dyDescent="0.3">
      <c r="B8226" t="s">
        <v>3821</v>
      </c>
      <c r="C8226" s="2">
        <v>45660</v>
      </c>
      <c r="D8226" s="1">
        <v>0.45624999999999999</v>
      </c>
      <c r="E8226" t="s">
        <v>72</v>
      </c>
      <c r="F8226" t="s">
        <v>48</v>
      </c>
      <c r="G8226" t="s">
        <v>327</v>
      </c>
      <c r="H8226" t="s">
        <v>2026</v>
      </c>
      <c r="I8226" t="s">
        <v>1128</v>
      </c>
      <c r="J8226" t="s">
        <v>49</v>
      </c>
      <c r="K8226" t="s">
        <v>25</v>
      </c>
      <c r="L8226" t="s">
        <v>3564</v>
      </c>
      <c r="M8226">
        <v>0.5</v>
      </c>
      <c r="N8226">
        <v>5.3</v>
      </c>
      <c r="O8226" t="s">
        <v>28</v>
      </c>
      <c r="P8226">
        <v>4</v>
      </c>
      <c r="Q8226" t="s">
        <v>615</v>
      </c>
      <c r="R8226" t="s">
        <v>28</v>
      </c>
      <c r="S8226">
        <v>111.76</v>
      </c>
      <c r="T8226" t="str" cm="1">
        <f t="array" ref="T8226">_xlfn.IFS(Raw_Data[[#This Row],[Call Status]]="Resolved","5",Raw_Data[[#This Row],[Call Status]]="Escalated","2",Raw_Data[[#This Row],[Call Status]]="Pending","3",Raw_Data[[#This Row],[Call Status]]="Abandoned","0")</f>
        <v>5</v>
      </c>
      <c r="U8226" t="str">
        <f>TEXT(Raw_Data[[#This Row],[Call Date]],"mmmm")</f>
        <v>January</v>
      </c>
      <c r="V8226" t="str" cm="1">
        <f t="array" ref="V8226">_xlfn.IFS(Raw_Data[[#This Row],[Customer Satisfaction]]&lt;2,"Poor",Raw_Data[[#This Row],[Customer Satisfaction]]&lt;4,"Average",Raw_Data[[#This Row],[Customer Satisfaction]]&gt;=4,"Excellent")</f>
        <v>Excellent</v>
      </c>
    </row>
    <row r="8227" spans="2:22" x14ac:dyDescent="0.3">
      <c r="B8227" t="s">
        <v>3041</v>
      </c>
      <c r="C8227" s="2">
        <v>45725</v>
      </c>
      <c r="D8227" s="1">
        <v>0.50555555555555554</v>
      </c>
      <c r="E8227" t="s">
        <v>30</v>
      </c>
      <c r="F8227" t="s">
        <v>20</v>
      </c>
      <c r="G8227" t="s">
        <v>250</v>
      </c>
      <c r="H8227" t="s">
        <v>2392</v>
      </c>
      <c r="I8227" t="s">
        <v>23</v>
      </c>
      <c r="J8227" t="s">
        <v>49</v>
      </c>
      <c r="K8227" t="s">
        <v>25</v>
      </c>
      <c r="L8227" t="s">
        <v>25</v>
      </c>
      <c r="M8227">
        <v>0.6</v>
      </c>
      <c r="N8227">
        <v>13</v>
      </c>
      <c r="O8227" t="s">
        <v>26</v>
      </c>
      <c r="P8227">
        <v>5</v>
      </c>
      <c r="Q8227" t="s">
        <v>27</v>
      </c>
      <c r="R8227" t="s">
        <v>28</v>
      </c>
      <c r="S8227">
        <v>0</v>
      </c>
      <c r="T8227" t="str" cm="1">
        <f t="array" ref="T8227">_xlfn.IFS(Raw_Data[[#This Row],[Call Status]]="Resolved","5",Raw_Data[[#This Row],[Call Status]]="Escalated","2",Raw_Data[[#This Row],[Call Status]]="Pending","3",Raw_Data[[#This Row],[Call Status]]="Abandoned","0")</f>
        <v>5</v>
      </c>
      <c r="U8227" t="str">
        <f>TEXT(Raw_Data[[#This Row],[Call Date]],"mmmm")</f>
        <v>March</v>
      </c>
      <c r="V8227" t="str" cm="1">
        <f t="array" ref="V8227">_xlfn.IFS(Raw_Data[[#This Row],[Customer Satisfaction]]&lt;2,"Poor",Raw_Data[[#This Row],[Customer Satisfaction]]&lt;4,"Average",Raw_Data[[#This Row],[Customer Satisfaction]]&gt;=4,"Excellent")</f>
        <v>Excellent</v>
      </c>
    </row>
    <row r="8228" spans="2:22" x14ac:dyDescent="0.3">
      <c r="B8228" t="s">
        <v>2927</v>
      </c>
      <c r="C8228" s="2">
        <v>45682</v>
      </c>
      <c r="D8228" s="1">
        <v>0.89375000000000004</v>
      </c>
      <c r="E8228" t="s">
        <v>41</v>
      </c>
      <c r="F8228" t="s">
        <v>20</v>
      </c>
      <c r="G8228" t="s">
        <v>162</v>
      </c>
      <c r="H8228" t="s">
        <v>2392</v>
      </c>
      <c r="I8228" t="s">
        <v>23</v>
      </c>
      <c r="J8228" t="s">
        <v>31</v>
      </c>
      <c r="K8228" t="s">
        <v>25</v>
      </c>
      <c r="L8228" t="s">
        <v>25</v>
      </c>
      <c r="M8228">
        <v>1.3</v>
      </c>
      <c r="N8228">
        <v>10</v>
      </c>
      <c r="O8228" t="s">
        <v>28</v>
      </c>
      <c r="P8228">
        <v>3</v>
      </c>
      <c r="Q8228" t="s">
        <v>615</v>
      </c>
      <c r="R8228" t="s">
        <v>28</v>
      </c>
      <c r="S8228">
        <v>133.38</v>
      </c>
      <c r="T8228" t="str" cm="1">
        <f t="array" ref="T8228">_xlfn.IFS(Raw_Data[[#This Row],[Call Status]]="Resolved","5",Raw_Data[[#This Row],[Call Status]]="Escalated","2",Raw_Data[[#This Row],[Call Status]]="Pending","3",Raw_Data[[#This Row],[Call Status]]="Abandoned","0")</f>
        <v>5</v>
      </c>
      <c r="U8228" t="str">
        <f>TEXT(Raw_Data[[#This Row],[Call Date]],"mmmm")</f>
        <v>January</v>
      </c>
      <c r="V8228" t="str" cm="1">
        <f t="array" ref="V8228">_xlfn.IFS(Raw_Data[[#This Row],[Customer Satisfaction]]&lt;2,"Poor",Raw_Data[[#This Row],[Customer Satisfaction]]&lt;4,"Average",Raw_Data[[#This Row],[Customer Satisfaction]]&gt;=4,"Excellent")</f>
        <v>Average</v>
      </c>
    </row>
    <row r="8229" spans="2:22" x14ac:dyDescent="0.3">
      <c r="B8229" t="s">
        <v>5688</v>
      </c>
      <c r="C8229" s="2">
        <v>45836</v>
      </c>
      <c r="D8229" s="1">
        <v>0.36944444444444446</v>
      </c>
      <c r="E8229" t="s">
        <v>30</v>
      </c>
      <c r="F8229" t="s">
        <v>20</v>
      </c>
      <c r="G8229" t="s">
        <v>327</v>
      </c>
      <c r="H8229" t="s">
        <v>2026</v>
      </c>
      <c r="I8229" t="s">
        <v>23</v>
      </c>
      <c r="J8229" t="s">
        <v>24</v>
      </c>
      <c r="K8229" t="s">
        <v>25</v>
      </c>
      <c r="L8229" t="s">
        <v>3559</v>
      </c>
      <c r="M8229">
        <v>3.8</v>
      </c>
      <c r="N8229">
        <v>4.2</v>
      </c>
      <c r="O8229" t="s">
        <v>26</v>
      </c>
      <c r="P8229">
        <v>5</v>
      </c>
      <c r="Q8229" t="s">
        <v>27</v>
      </c>
      <c r="R8229" t="s">
        <v>28</v>
      </c>
      <c r="S8229">
        <v>201.97</v>
      </c>
      <c r="T8229" t="str" cm="1">
        <f t="array" ref="T8229">_xlfn.IFS(Raw_Data[[#This Row],[Call Status]]="Resolved","5",Raw_Data[[#This Row],[Call Status]]="Escalated","2",Raw_Data[[#This Row],[Call Status]]="Pending","3",Raw_Data[[#This Row],[Call Status]]="Abandoned","0")</f>
        <v>5</v>
      </c>
      <c r="U8229" t="str">
        <f>TEXT(Raw_Data[[#This Row],[Call Date]],"mmmm")</f>
        <v>June</v>
      </c>
      <c r="V8229" t="str" cm="1">
        <f t="array" ref="V8229">_xlfn.IFS(Raw_Data[[#This Row],[Customer Satisfaction]]&lt;2,"Poor",Raw_Data[[#This Row],[Customer Satisfaction]]&lt;4,"Average",Raw_Data[[#This Row],[Customer Satisfaction]]&gt;=4,"Excellent")</f>
        <v>Excellent</v>
      </c>
    </row>
    <row r="8230" spans="2:22" x14ac:dyDescent="0.3">
      <c r="B8230" t="s">
        <v>5919</v>
      </c>
      <c r="C8230" s="2">
        <v>45798</v>
      </c>
      <c r="D8230" s="1">
        <v>0.77569444444444446</v>
      </c>
      <c r="E8230" t="s">
        <v>63</v>
      </c>
      <c r="F8230" t="s">
        <v>34</v>
      </c>
      <c r="G8230" t="s">
        <v>21</v>
      </c>
      <c r="H8230" t="s">
        <v>2392</v>
      </c>
      <c r="I8230" t="s">
        <v>23</v>
      </c>
      <c r="J8230" t="s">
        <v>55</v>
      </c>
      <c r="K8230" t="s">
        <v>25</v>
      </c>
      <c r="L8230" t="s">
        <v>3561</v>
      </c>
      <c r="M8230">
        <v>1.1000000000000001</v>
      </c>
      <c r="N8230">
        <v>9.9</v>
      </c>
      <c r="O8230" t="s">
        <v>28</v>
      </c>
      <c r="P8230">
        <v>4</v>
      </c>
      <c r="Q8230" t="s">
        <v>27</v>
      </c>
      <c r="R8230" t="s">
        <v>28</v>
      </c>
      <c r="S8230">
        <v>31.48</v>
      </c>
      <c r="T8230" t="str" cm="1">
        <f t="array" ref="T8230">_xlfn.IFS(Raw_Data[[#This Row],[Call Status]]="Resolved","5",Raw_Data[[#This Row],[Call Status]]="Escalated","2",Raw_Data[[#This Row],[Call Status]]="Pending","3",Raw_Data[[#This Row],[Call Status]]="Abandoned","0")</f>
        <v>5</v>
      </c>
      <c r="U8230" t="str">
        <f>TEXT(Raw_Data[[#This Row],[Call Date]],"mmmm")</f>
        <v>May</v>
      </c>
      <c r="V8230" t="str" cm="1">
        <f t="array" ref="V8230">_xlfn.IFS(Raw_Data[[#This Row],[Customer Satisfaction]]&lt;2,"Poor",Raw_Data[[#This Row],[Customer Satisfaction]]&lt;4,"Average",Raw_Data[[#This Row],[Customer Satisfaction]]&gt;=4,"Excellent")</f>
        <v>Excellent</v>
      </c>
    </row>
    <row r="8231" spans="2:22" x14ac:dyDescent="0.3">
      <c r="B8231" t="s">
        <v>235</v>
      </c>
      <c r="C8231" s="2">
        <v>45888</v>
      </c>
      <c r="D8231" s="1">
        <v>0.64583333333333337</v>
      </c>
      <c r="E8231" t="s">
        <v>53</v>
      </c>
      <c r="F8231" t="s">
        <v>34</v>
      </c>
      <c r="G8231" t="s">
        <v>162</v>
      </c>
      <c r="H8231" t="s">
        <v>22</v>
      </c>
      <c r="I8231" t="s">
        <v>23</v>
      </c>
      <c r="J8231" t="s">
        <v>42</v>
      </c>
      <c r="K8231" t="s">
        <v>25</v>
      </c>
      <c r="L8231" t="s">
        <v>25</v>
      </c>
      <c r="M8231">
        <v>5.6</v>
      </c>
      <c r="N8231">
        <v>12.6</v>
      </c>
      <c r="O8231" t="s">
        <v>26</v>
      </c>
      <c r="P8231">
        <v>5</v>
      </c>
      <c r="Q8231" t="s">
        <v>27</v>
      </c>
      <c r="R8231" t="s">
        <v>28</v>
      </c>
      <c r="S8231">
        <v>164.91</v>
      </c>
      <c r="T8231" t="str" cm="1">
        <f t="array" ref="T8231">_xlfn.IFS(Raw_Data[[#This Row],[Call Status]]="Resolved","5",Raw_Data[[#This Row],[Call Status]]="Escalated","2",Raw_Data[[#This Row],[Call Status]]="Pending","3",Raw_Data[[#This Row],[Call Status]]="Abandoned","0")</f>
        <v>5</v>
      </c>
      <c r="U8231" t="str">
        <f>TEXT(Raw_Data[[#This Row],[Call Date]],"mmmm")</f>
        <v>August</v>
      </c>
      <c r="V8231" t="str" cm="1">
        <f t="array" ref="V8231">_xlfn.IFS(Raw_Data[[#This Row],[Customer Satisfaction]]&lt;2,"Poor",Raw_Data[[#This Row],[Customer Satisfaction]]&lt;4,"Average",Raw_Data[[#This Row],[Customer Satisfaction]]&gt;=4,"Excellent")</f>
        <v>Excellent</v>
      </c>
    </row>
    <row r="8232" spans="2:22" x14ac:dyDescent="0.3">
      <c r="B8232" t="s">
        <v>8778</v>
      </c>
      <c r="C8232" s="2">
        <v>45957</v>
      </c>
      <c r="D8232" s="1">
        <v>0.67291666666666672</v>
      </c>
      <c r="E8232" t="s">
        <v>59</v>
      </c>
      <c r="F8232" t="s">
        <v>34</v>
      </c>
      <c r="G8232" t="s">
        <v>21</v>
      </c>
      <c r="H8232" t="s">
        <v>2392</v>
      </c>
      <c r="I8232" t="s">
        <v>23</v>
      </c>
      <c r="J8232" t="s">
        <v>45</v>
      </c>
      <c r="K8232" t="s">
        <v>16</v>
      </c>
      <c r="L8232" t="s">
        <v>16</v>
      </c>
      <c r="M8232">
        <v>0.8</v>
      </c>
      <c r="N8232">
        <v>9.6</v>
      </c>
      <c r="O8232" t="s">
        <v>28</v>
      </c>
      <c r="P8232">
        <v>1</v>
      </c>
      <c r="Q8232" t="s">
        <v>1014</v>
      </c>
      <c r="R8232" t="s">
        <v>26</v>
      </c>
      <c r="S8232">
        <v>93.67</v>
      </c>
      <c r="T8232" t="str" cm="1">
        <f t="array" ref="T8232">_xlfn.IFS(Raw_Data[[#This Row],[Call Status]]="Resolved","5",Raw_Data[[#This Row],[Call Status]]="Escalated","2",Raw_Data[[#This Row],[Call Status]]="Pending","3",Raw_Data[[#This Row],[Call Status]]="Abandoned","0")</f>
        <v>2</v>
      </c>
      <c r="U8232" t="str">
        <f>TEXT(Raw_Data[[#This Row],[Call Date]],"mmmm")</f>
        <v>October</v>
      </c>
      <c r="V8232" t="str" cm="1">
        <f t="array" ref="V8232">_xlfn.IFS(Raw_Data[[#This Row],[Customer Satisfaction]]&lt;2,"Poor",Raw_Data[[#This Row],[Customer Satisfaction]]&lt;4,"Average",Raw_Data[[#This Row],[Customer Satisfaction]]&gt;=4,"Excellent")</f>
        <v>Poor</v>
      </c>
    </row>
    <row r="8233" spans="2:22" x14ac:dyDescent="0.3">
      <c r="B8233" t="s">
        <v>7569</v>
      </c>
      <c r="C8233" s="2">
        <v>45820</v>
      </c>
      <c r="D8233" s="1">
        <v>0.69722222222222219</v>
      </c>
      <c r="E8233" t="s">
        <v>63</v>
      </c>
      <c r="F8233" t="s">
        <v>48</v>
      </c>
      <c r="G8233" t="s">
        <v>327</v>
      </c>
      <c r="H8233" t="s">
        <v>22</v>
      </c>
      <c r="I8233" t="s">
        <v>1128</v>
      </c>
      <c r="J8233" t="s">
        <v>76</v>
      </c>
      <c r="K8233" t="s">
        <v>7253</v>
      </c>
      <c r="L8233" t="s">
        <v>7254</v>
      </c>
      <c r="M8233">
        <v>1.6</v>
      </c>
      <c r="N8233">
        <v>8.6999999999999993</v>
      </c>
      <c r="O8233" t="s">
        <v>28</v>
      </c>
      <c r="P8233">
        <v>2</v>
      </c>
      <c r="Q8233" t="s">
        <v>1014</v>
      </c>
      <c r="R8233" t="s">
        <v>28</v>
      </c>
      <c r="S8233">
        <v>58.36</v>
      </c>
      <c r="T8233" t="str" cm="1">
        <f t="array" ref="T8233">_xlfn.IFS(Raw_Data[[#This Row],[Call Status]]="Resolved","5",Raw_Data[[#This Row],[Call Status]]="Escalated","2",Raw_Data[[#This Row],[Call Status]]="Pending","3",Raw_Data[[#This Row],[Call Status]]="Abandoned","0")</f>
        <v>0</v>
      </c>
      <c r="U8233" t="str">
        <f>TEXT(Raw_Data[[#This Row],[Call Date]],"mmmm")</f>
        <v>June</v>
      </c>
      <c r="V8233" t="str" cm="1">
        <f t="array" ref="V8233">_xlfn.IFS(Raw_Data[[#This Row],[Customer Satisfaction]]&lt;2,"Poor",Raw_Data[[#This Row],[Customer Satisfaction]]&lt;4,"Average",Raw_Data[[#This Row],[Customer Satisfaction]]&gt;=4,"Excellent")</f>
        <v>Average</v>
      </c>
    </row>
    <row r="8234" spans="2:22" x14ac:dyDescent="0.3">
      <c r="B8234" t="s">
        <v>7542</v>
      </c>
      <c r="C8234" s="2">
        <v>45968</v>
      </c>
      <c r="D8234" s="1">
        <v>0.34513888888888888</v>
      </c>
      <c r="E8234" t="s">
        <v>47</v>
      </c>
      <c r="F8234" t="s">
        <v>20</v>
      </c>
      <c r="G8234" t="s">
        <v>21</v>
      </c>
      <c r="H8234" t="s">
        <v>22</v>
      </c>
      <c r="I8234" t="s">
        <v>23</v>
      </c>
      <c r="J8234" t="s">
        <v>31</v>
      </c>
      <c r="K8234" t="s">
        <v>7253</v>
      </c>
      <c r="L8234" t="s">
        <v>7254</v>
      </c>
      <c r="M8234">
        <v>6.7</v>
      </c>
      <c r="N8234">
        <v>10</v>
      </c>
      <c r="O8234" t="s">
        <v>28</v>
      </c>
      <c r="P8234">
        <v>0</v>
      </c>
      <c r="Q8234" t="s">
        <v>1014</v>
      </c>
      <c r="R8234" t="s">
        <v>28</v>
      </c>
      <c r="S8234">
        <v>0</v>
      </c>
      <c r="T8234" t="str" cm="1">
        <f t="array" ref="T8234">_xlfn.IFS(Raw_Data[[#This Row],[Call Status]]="Resolved","5",Raw_Data[[#This Row],[Call Status]]="Escalated","2",Raw_Data[[#This Row],[Call Status]]="Pending","3",Raw_Data[[#This Row],[Call Status]]="Abandoned","0")</f>
        <v>0</v>
      </c>
      <c r="U8234" t="str">
        <f>TEXT(Raw_Data[[#This Row],[Call Date]],"mmmm")</f>
        <v>November</v>
      </c>
      <c r="V8234" t="str" cm="1">
        <f t="array" ref="V8234">_xlfn.IFS(Raw_Data[[#This Row],[Customer Satisfaction]]&lt;2,"Poor",Raw_Data[[#This Row],[Customer Satisfaction]]&lt;4,"Average",Raw_Data[[#This Row],[Customer Satisfaction]]&gt;=4,"Excellent")</f>
        <v>Poor</v>
      </c>
    </row>
    <row r="8235" spans="2:22" x14ac:dyDescent="0.3">
      <c r="B8235" t="s">
        <v>8430</v>
      </c>
      <c r="C8235" s="2">
        <v>45787</v>
      </c>
      <c r="D8235" s="1">
        <v>0.75486111111111109</v>
      </c>
      <c r="E8235" t="s">
        <v>53</v>
      </c>
      <c r="F8235" t="s">
        <v>48</v>
      </c>
      <c r="G8235" t="s">
        <v>21</v>
      </c>
      <c r="H8235" t="s">
        <v>2392</v>
      </c>
      <c r="I8235" t="s">
        <v>1128</v>
      </c>
      <c r="J8235" t="s">
        <v>35</v>
      </c>
      <c r="K8235" t="s">
        <v>16</v>
      </c>
      <c r="L8235" t="s">
        <v>16</v>
      </c>
      <c r="M8235">
        <v>2.2999999999999998</v>
      </c>
      <c r="N8235">
        <v>6.2</v>
      </c>
      <c r="O8235" t="s">
        <v>28</v>
      </c>
      <c r="P8235">
        <v>2</v>
      </c>
      <c r="Q8235" t="s">
        <v>1014</v>
      </c>
      <c r="R8235" t="s">
        <v>26</v>
      </c>
      <c r="S8235">
        <v>212.23</v>
      </c>
      <c r="T8235" t="str" cm="1">
        <f t="array" ref="T8235">_xlfn.IFS(Raw_Data[[#This Row],[Call Status]]="Resolved","5",Raw_Data[[#This Row],[Call Status]]="Escalated","2",Raw_Data[[#This Row],[Call Status]]="Pending","3",Raw_Data[[#This Row],[Call Status]]="Abandoned","0")</f>
        <v>2</v>
      </c>
      <c r="U8235" t="str">
        <f>TEXT(Raw_Data[[#This Row],[Call Date]],"mmmm")</f>
        <v>May</v>
      </c>
      <c r="V8235" t="str" cm="1">
        <f t="array" ref="V8235">_xlfn.IFS(Raw_Data[[#This Row],[Customer Satisfaction]]&lt;2,"Poor",Raw_Data[[#This Row],[Customer Satisfaction]]&lt;4,"Average",Raw_Data[[#This Row],[Customer Satisfaction]]&gt;=4,"Excellent")</f>
        <v>Average</v>
      </c>
    </row>
    <row r="8236" spans="2:22" x14ac:dyDescent="0.3">
      <c r="B8236" t="s">
        <v>7283</v>
      </c>
      <c r="C8236" s="2">
        <v>45903</v>
      </c>
      <c r="D8236" s="1">
        <v>0.88749999999999996</v>
      </c>
      <c r="E8236" t="s">
        <v>108</v>
      </c>
      <c r="F8236" t="s">
        <v>38</v>
      </c>
      <c r="G8236" t="s">
        <v>162</v>
      </c>
      <c r="H8236" t="s">
        <v>22</v>
      </c>
      <c r="I8236" t="s">
        <v>1128</v>
      </c>
      <c r="J8236" t="s">
        <v>24</v>
      </c>
      <c r="K8236" t="s">
        <v>7253</v>
      </c>
      <c r="L8236" t="s">
        <v>7254</v>
      </c>
      <c r="M8236">
        <v>1.8</v>
      </c>
      <c r="N8236">
        <v>12.9</v>
      </c>
      <c r="O8236" t="s">
        <v>28</v>
      </c>
      <c r="P8236">
        <v>5</v>
      </c>
      <c r="Q8236" t="s">
        <v>27</v>
      </c>
      <c r="R8236" t="s">
        <v>26</v>
      </c>
      <c r="S8236">
        <v>162.66999999999999</v>
      </c>
      <c r="T8236" t="str" cm="1">
        <f t="array" ref="T8236">_xlfn.IFS(Raw_Data[[#This Row],[Call Status]]="Resolved","5",Raw_Data[[#This Row],[Call Status]]="Escalated","2",Raw_Data[[#This Row],[Call Status]]="Pending","3",Raw_Data[[#This Row],[Call Status]]="Abandoned","0")</f>
        <v>0</v>
      </c>
      <c r="U8236" t="str">
        <f>TEXT(Raw_Data[[#This Row],[Call Date]],"mmmm")</f>
        <v>September</v>
      </c>
      <c r="V8236" t="str" cm="1">
        <f t="array" ref="V8236">_xlfn.IFS(Raw_Data[[#This Row],[Customer Satisfaction]]&lt;2,"Poor",Raw_Data[[#This Row],[Customer Satisfaction]]&lt;4,"Average",Raw_Data[[#This Row],[Customer Satisfaction]]&gt;=4,"Excellent")</f>
        <v>Excellent</v>
      </c>
    </row>
    <row r="8237" spans="2:22" x14ac:dyDescent="0.3">
      <c r="B8237" t="s">
        <v>419</v>
      </c>
      <c r="C8237" s="2">
        <v>45954</v>
      </c>
      <c r="D8237" s="1">
        <v>0.33611111111111114</v>
      </c>
      <c r="E8237" t="s">
        <v>57</v>
      </c>
      <c r="F8237" t="s">
        <v>34</v>
      </c>
      <c r="G8237" t="s">
        <v>327</v>
      </c>
      <c r="H8237" t="s">
        <v>22</v>
      </c>
      <c r="I8237" t="s">
        <v>23</v>
      </c>
      <c r="J8237" t="s">
        <v>55</v>
      </c>
      <c r="K8237" t="s">
        <v>25</v>
      </c>
      <c r="L8237" t="s">
        <v>25</v>
      </c>
      <c r="M8237">
        <v>2.8</v>
      </c>
      <c r="N8237">
        <v>8.1</v>
      </c>
      <c r="O8237" t="s">
        <v>26</v>
      </c>
      <c r="P8237">
        <v>5</v>
      </c>
      <c r="Q8237" t="s">
        <v>27</v>
      </c>
      <c r="R8237" t="s">
        <v>26</v>
      </c>
      <c r="S8237">
        <v>152.21</v>
      </c>
      <c r="T8237" t="str" cm="1">
        <f t="array" ref="T8237">_xlfn.IFS(Raw_Data[[#This Row],[Call Status]]="Resolved","5",Raw_Data[[#This Row],[Call Status]]="Escalated","2",Raw_Data[[#This Row],[Call Status]]="Pending","3",Raw_Data[[#This Row],[Call Status]]="Abandoned","0")</f>
        <v>5</v>
      </c>
      <c r="U8237" t="str">
        <f>TEXT(Raw_Data[[#This Row],[Call Date]],"mmmm")</f>
        <v>October</v>
      </c>
      <c r="V8237" t="str" cm="1">
        <f t="array" ref="V8237">_xlfn.IFS(Raw_Data[[#This Row],[Customer Satisfaction]]&lt;2,"Poor",Raw_Data[[#This Row],[Customer Satisfaction]]&lt;4,"Average",Raw_Data[[#This Row],[Customer Satisfaction]]&gt;=4,"Excellent")</f>
        <v>Excellent</v>
      </c>
    </row>
    <row r="8238" spans="2:22" x14ac:dyDescent="0.3">
      <c r="B8238" t="s">
        <v>7827</v>
      </c>
      <c r="C8238" s="2">
        <v>45829</v>
      </c>
      <c r="D8238" s="1">
        <v>0.6791666666666667</v>
      </c>
      <c r="E8238" t="s">
        <v>110</v>
      </c>
      <c r="F8238" t="s">
        <v>38</v>
      </c>
      <c r="G8238" t="s">
        <v>21</v>
      </c>
      <c r="H8238" t="s">
        <v>22</v>
      </c>
      <c r="I8238" t="s">
        <v>23</v>
      </c>
      <c r="J8238" t="s">
        <v>45</v>
      </c>
      <c r="K8238" t="s">
        <v>7253</v>
      </c>
      <c r="L8238" t="s">
        <v>7254</v>
      </c>
      <c r="M8238">
        <v>5.4</v>
      </c>
      <c r="N8238">
        <v>8.1999999999999993</v>
      </c>
      <c r="O8238" t="s">
        <v>28</v>
      </c>
      <c r="P8238">
        <v>1</v>
      </c>
      <c r="Q8238" t="s">
        <v>1014</v>
      </c>
      <c r="R8238" t="s">
        <v>28</v>
      </c>
      <c r="S8238">
        <v>131.15</v>
      </c>
      <c r="T8238" t="str" cm="1">
        <f t="array" ref="T8238">_xlfn.IFS(Raw_Data[[#This Row],[Call Status]]="Resolved","5",Raw_Data[[#This Row],[Call Status]]="Escalated","2",Raw_Data[[#This Row],[Call Status]]="Pending","3",Raw_Data[[#This Row],[Call Status]]="Abandoned","0")</f>
        <v>0</v>
      </c>
      <c r="U8238" t="str">
        <f>TEXT(Raw_Data[[#This Row],[Call Date]],"mmmm")</f>
        <v>June</v>
      </c>
      <c r="V8238" t="str" cm="1">
        <f t="array" ref="V8238">_xlfn.IFS(Raw_Data[[#This Row],[Customer Satisfaction]]&lt;2,"Poor",Raw_Data[[#This Row],[Customer Satisfaction]]&lt;4,"Average",Raw_Data[[#This Row],[Customer Satisfaction]]&gt;=4,"Excellent")</f>
        <v>Poor</v>
      </c>
    </row>
    <row r="8239" spans="2:22" x14ac:dyDescent="0.3">
      <c r="B8239" t="s">
        <v>2850</v>
      </c>
      <c r="C8239" s="2">
        <v>45721</v>
      </c>
      <c r="D8239" s="1">
        <v>0.77430555555555558</v>
      </c>
      <c r="E8239" t="s">
        <v>30</v>
      </c>
      <c r="F8239" t="s">
        <v>20</v>
      </c>
      <c r="G8239" t="s">
        <v>327</v>
      </c>
      <c r="H8239" t="s">
        <v>2392</v>
      </c>
      <c r="I8239" t="s">
        <v>23</v>
      </c>
      <c r="J8239" t="s">
        <v>49</v>
      </c>
      <c r="K8239" t="s">
        <v>25</v>
      </c>
      <c r="L8239" t="s">
        <v>25</v>
      </c>
      <c r="M8239">
        <v>0.5</v>
      </c>
      <c r="N8239">
        <v>10.1</v>
      </c>
      <c r="O8239" t="s">
        <v>28</v>
      </c>
      <c r="P8239">
        <v>4</v>
      </c>
      <c r="Q8239" t="s">
        <v>615</v>
      </c>
      <c r="R8239" t="s">
        <v>28</v>
      </c>
      <c r="S8239">
        <v>259.68</v>
      </c>
      <c r="T8239" t="str" cm="1">
        <f t="array" ref="T8239">_xlfn.IFS(Raw_Data[[#This Row],[Call Status]]="Resolved","5",Raw_Data[[#This Row],[Call Status]]="Escalated","2",Raw_Data[[#This Row],[Call Status]]="Pending","3",Raw_Data[[#This Row],[Call Status]]="Abandoned","0")</f>
        <v>5</v>
      </c>
      <c r="U8239" t="str">
        <f>TEXT(Raw_Data[[#This Row],[Call Date]],"mmmm")</f>
        <v>March</v>
      </c>
      <c r="V8239" t="str" cm="1">
        <f t="array" ref="V8239">_xlfn.IFS(Raw_Data[[#This Row],[Customer Satisfaction]]&lt;2,"Poor",Raw_Data[[#This Row],[Customer Satisfaction]]&lt;4,"Average",Raw_Data[[#This Row],[Customer Satisfaction]]&gt;=4,"Excellent")</f>
        <v>Excellent</v>
      </c>
    </row>
    <row r="8240" spans="2:22" x14ac:dyDescent="0.3">
      <c r="B8240" t="s">
        <v>9975</v>
      </c>
      <c r="C8240" s="2">
        <v>45688</v>
      </c>
      <c r="D8240" s="1">
        <v>0.71388888888888891</v>
      </c>
      <c r="E8240" t="s">
        <v>41</v>
      </c>
      <c r="F8240" t="s">
        <v>38</v>
      </c>
      <c r="G8240" t="s">
        <v>250</v>
      </c>
      <c r="H8240" t="s">
        <v>22</v>
      </c>
      <c r="I8240" t="s">
        <v>23</v>
      </c>
      <c r="J8240" t="s">
        <v>49</v>
      </c>
      <c r="K8240" t="s">
        <v>8876</v>
      </c>
      <c r="L8240" t="s">
        <v>8877</v>
      </c>
      <c r="M8240">
        <v>6.2</v>
      </c>
      <c r="N8240">
        <v>8.9</v>
      </c>
      <c r="O8240" t="s">
        <v>28</v>
      </c>
      <c r="P8240">
        <v>3</v>
      </c>
      <c r="Q8240" t="s">
        <v>615</v>
      </c>
      <c r="R8240" t="s">
        <v>26</v>
      </c>
      <c r="S8240">
        <v>259.69</v>
      </c>
      <c r="T8240" t="str" cm="1">
        <f t="array" ref="T8240">_xlfn.IFS(Raw_Data[[#This Row],[Call Status]]="Resolved","5",Raw_Data[[#This Row],[Call Status]]="Escalated","2",Raw_Data[[#This Row],[Call Status]]="Pending","3",Raw_Data[[#This Row],[Call Status]]="Abandoned","0")</f>
        <v>3</v>
      </c>
      <c r="U8240" t="str">
        <f>TEXT(Raw_Data[[#This Row],[Call Date]],"mmmm")</f>
        <v>January</v>
      </c>
      <c r="V8240" t="str" cm="1">
        <f t="array" ref="V8240">_xlfn.IFS(Raw_Data[[#This Row],[Customer Satisfaction]]&lt;2,"Poor",Raw_Data[[#This Row],[Customer Satisfaction]]&lt;4,"Average",Raw_Data[[#This Row],[Customer Satisfaction]]&gt;=4,"Excellent")</f>
        <v>Average</v>
      </c>
    </row>
    <row r="8241" spans="2:22" x14ac:dyDescent="0.3">
      <c r="B8241" t="s">
        <v>3363</v>
      </c>
      <c r="C8241" s="2">
        <v>45704</v>
      </c>
      <c r="D8241" s="1">
        <v>0.7416666666666667</v>
      </c>
      <c r="E8241" t="s">
        <v>63</v>
      </c>
      <c r="F8241" t="s">
        <v>48</v>
      </c>
      <c r="G8241" t="s">
        <v>162</v>
      </c>
      <c r="H8241" t="s">
        <v>2026</v>
      </c>
      <c r="I8241" t="s">
        <v>23</v>
      </c>
      <c r="J8241" t="s">
        <v>55</v>
      </c>
      <c r="K8241" t="s">
        <v>25</v>
      </c>
      <c r="L8241" t="s">
        <v>25</v>
      </c>
      <c r="M8241">
        <v>0.8</v>
      </c>
      <c r="N8241">
        <v>5.7</v>
      </c>
      <c r="O8241" t="s">
        <v>28</v>
      </c>
      <c r="P8241">
        <v>0</v>
      </c>
      <c r="Q8241" t="s">
        <v>27</v>
      </c>
      <c r="R8241" t="s">
        <v>28</v>
      </c>
      <c r="S8241">
        <v>70.83</v>
      </c>
      <c r="T8241" t="str" cm="1">
        <f t="array" ref="T8241">_xlfn.IFS(Raw_Data[[#This Row],[Call Status]]="Resolved","5",Raw_Data[[#This Row],[Call Status]]="Escalated","2",Raw_Data[[#This Row],[Call Status]]="Pending","3",Raw_Data[[#This Row],[Call Status]]="Abandoned","0")</f>
        <v>5</v>
      </c>
      <c r="U8241" t="str">
        <f>TEXT(Raw_Data[[#This Row],[Call Date]],"mmmm")</f>
        <v>February</v>
      </c>
      <c r="V8241" t="str" cm="1">
        <f t="array" ref="V8241">_xlfn.IFS(Raw_Data[[#This Row],[Customer Satisfaction]]&lt;2,"Poor",Raw_Data[[#This Row],[Customer Satisfaction]]&lt;4,"Average",Raw_Data[[#This Row],[Customer Satisfaction]]&gt;=4,"Excellent")</f>
        <v>Poor</v>
      </c>
    </row>
    <row r="8242" spans="2:22" x14ac:dyDescent="0.3">
      <c r="B8242" t="s">
        <v>7235</v>
      </c>
      <c r="C8242" s="2">
        <v>45787</v>
      </c>
      <c r="D8242" s="1">
        <v>0.53263888888888888</v>
      </c>
      <c r="E8242" t="s">
        <v>47</v>
      </c>
      <c r="F8242" t="s">
        <v>38</v>
      </c>
      <c r="G8242" t="s">
        <v>21</v>
      </c>
      <c r="H8242" t="s">
        <v>22</v>
      </c>
      <c r="I8242" t="s">
        <v>23</v>
      </c>
      <c r="J8242" t="s">
        <v>76</v>
      </c>
      <c r="K8242" t="s">
        <v>25</v>
      </c>
      <c r="L8242" t="s">
        <v>3564</v>
      </c>
      <c r="M8242">
        <v>1.8</v>
      </c>
      <c r="N8242">
        <v>5.7</v>
      </c>
      <c r="O8242" t="s">
        <v>28</v>
      </c>
      <c r="P8242">
        <v>5</v>
      </c>
      <c r="Q8242" t="s">
        <v>27</v>
      </c>
      <c r="R8242" t="s">
        <v>28</v>
      </c>
      <c r="S8242">
        <v>145.13</v>
      </c>
      <c r="T8242" t="str" cm="1">
        <f t="array" ref="T8242">_xlfn.IFS(Raw_Data[[#This Row],[Call Status]]="Resolved","5",Raw_Data[[#This Row],[Call Status]]="Escalated","2",Raw_Data[[#This Row],[Call Status]]="Pending","3",Raw_Data[[#This Row],[Call Status]]="Abandoned","0")</f>
        <v>5</v>
      </c>
      <c r="U8242" t="str">
        <f>TEXT(Raw_Data[[#This Row],[Call Date]],"mmmm")</f>
        <v>May</v>
      </c>
      <c r="V8242" t="str" cm="1">
        <f t="array" ref="V8242">_xlfn.IFS(Raw_Data[[#This Row],[Customer Satisfaction]]&lt;2,"Poor",Raw_Data[[#This Row],[Customer Satisfaction]]&lt;4,"Average",Raw_Data[[#This Row],[Customer Satisfaction]]&gt;=4,"Excellent")</f>
        <v>Excellent</v>
      </c>
    </row>
    <row r="8243" spans="2:22" x14ac:dyDescent="0.3">
      <c r="B8243" t="s">
        <v>8015</v>
      </c>
      <c r="C8243" s="2">
        <v>46009</v>
      </c>
      <c r="D8243" s="1">
        <v>0.75277777777777777</v>
      </c>
      <c r="E8243" t="s">
        <v>57</v>
      </c>
      <c r="F8243" t="s">
        <v>34</v>
      </c>
      <c r="G8243" t="s">
        <v>162</v>
      </c>
      <c r="H8243" t="s">
        <v>22</v>
      </c>
      <c r="I8243" t="s">
        <v>1130</v>
      </c>
      <c r="J8243" t="s">
        <v>76</v>
      </c>
      <c r="K8243" t="s">
        <v>16</v>
      </c>
      <c r="L8243" t="s">
        <v>16</v>
      </c>
      <c r="M8243">
        <v>7.1</v>
      </c>
      <c r="N8243">
        <v>10.8</v>
      </c>
      <c r="O8243" t="s">
        <v>28</v>
      </c>
      <c r="P8243">
        <v>4</v>
      </c>
      <c r="Q8243" t="s">
        <v>615</v>
      </c>
      <c r="R8243" t="s">
        <v>26</v>
      </c>
      <c r="S8243">
        <v>444.69</v>
      </c>
      <c r="T8243" t="str" cm="1">
        <f t="array" ref="T8243">_xlfn.IFS(Raw_Data[[#This Row],[Call Status]]="Resolved","5",Raw_Data[[#This Row],[Call Status]]="Escalated","2",Raw_Data[[#This Row],[Call Status]]="Pending","3",Raw_Data[[#This Row],[Call Status]]="Abandoned","0")</f>
        <v>2</v>
      </c>
      <c r="U8243" t="str">
        <f>TEXT(Raw_Data[[#This Row],[Call Date]],"mmmm")</f>
        <v>December</v>
      </c>
      <c r="V8243" t="str" cm="1">
        <f t="array" ref="V8243">_xlfn.IFS(Raw_Data[[#This Row],[Customer Satisfaction]]&lt;2,"Poor",Raw_Data[[#This Row],[Customer Satisfaction]]&lt;4,"Average",Raw_Data[[#This Row],[Customer Satisfaction]]&gt;=4,"Excellent")</f>
        <v>Excellent</v>
      </c>
    </row>
    <row r="8244" spans="2:22" x14ac:dyDescent="0.3">
      <c r="B8244" t="s">
        <v>663</v>
      </c>
      <c r="C8244" s="2">
        <v>45990</v>
      </c>
      <c r="D8244" s="1">
        <v>0.67361111111111116</v>
      </c>
      <c r="E8244" t="s">
        <v>19</v>
      </c>
      <c r="F8244" t="s">
        <v>48</v>
      </c>
      <c r="G8244" t="s">
        <v>327</v>
      </c>
      <c r="H8244" t="s">
        <v>22</v>
      </c>
      <c r="I8244" t="s">
        <v>23</v>
      </c>
      <c r="J8244" t="s">
        <v>55</v>
      </c>
      <c r="K8244" t="s">
        <v>25</v>
      </c>
      <c r="L8244" t="s">
        <v>25</v>
      </c>
      <c r="M8244">
        <v>0.9</v>
      </c>
      <c r="N8244">
        <v>11.3</v>
      </c>
      <c r="O8244" t="s">
        <v>28</v>
      </c>
      <c r="P8244">
        <v>2</v>
      </c>
      <c r="Q8244" t="s">
        <v>615</v>
      </c>
      <c r="R8244" t="s">
        <v>28</v>
      </c>
      <c r="S8244">
        <v>199.03</v>
      </c>
      <c r="T8244" t="str" cm="1">
        <f t="array" ref="T8244">_xlfn.IFS(Raw_Data[[#This Row],[Call Status]]="Resolved","5",Raw_Data[[#This Row],[Call Status]]="Escalated","2",Raw_Data[[#This Row],[Call Status]]="Pending","3",Raw_Data[[#This Row],[Call Status]]="Abandoned","0")</f>
        <v>5</v>
      </c>
      <c r="U8244" t="str">
        <f>TEXT(Raw_Data[[#This Row],[Call Date]],"mmmm")</f>
        <v>November</v>
      </c>
      <c r="V8244" t="str" cm="1">
        <f t="array" ref="V8244">_xlfn.IFS(Raw_Data[[#This Row],[Customer Satisfaction]]&lt;2,"Poor",Raw_Data[[#This Row],[Customer Satisfaction]]&lt;4,"Average",Raw_Data[[#This Row],[Customer Satisfaction]]&gt;=4,"Excellent")</f>
        <v>Average</v>
      </c>
    </row>
    <row r="8245" spans="2:22" x14ac:dyDescent="0.3">
      <c r="B8245" t="s">
        <v>5929</v>
      </c>
      <c r="C8245" s="2">
        <v>45767</v>
      </c>
      <c r="D8245" s="1">
        <v>0.76527777777777772</v>
      </c>
      <c r="E8245" t="s">
        <v>100</v>
      </c>
      <c r="F8245" t="s">
        <v>48</v>
      </c>
      <c r="G8245" t="s">
        <v>162</v>
      </c>
      <c r="H8245" t="s">
        <v>2392</v>
      </c>
      <c r="I8245" t="s">
        <v>23</v>
      </c>
      <c r="J8245" t="s">
        <v>39</v>
      </c>
      <c r="K8245" t="s">
        <v>25</v>
      </c>
      <c r="L8245" t="s">
        <v>3564</v>
      </c>
      <c r="M8245">
        <v>3.3</v>
      </c>
      <c r="N8245">
        <v>10.5</v>
      </c>
      <c r="O8245" t="s">
        <v>26</v>
      </c>
      <c r="P8245">
        <v>5</v>
      </c>
      <c r="Q8245" t="s">
        <v>27</v>
      </c>
      <c r="R8245" t="s">
        <v>28</v>
      </c>
      <c r="S8245">
        <v>336</v>
      </c>
      <c r="T8245" t="str" cm="1">
        <f t="array" ref="T8245">_xlfn.IFS(Raw_Data[[#This Row],[Call Status]]="Resolved","5",Raw_Data[[#This Row],[Call Status]]="Escalated","2",Raw_Data[[#This Row],[Call Status]]="Pending","3",Raw_Data[[#This Row],[Call Status]]="Abandoned","0")</f>
        <v>5</v>
      </c>
      <c r="U8245" t="str">
        <f>TEXT(Raw_Data[[#This Row],[Call Date]],"mmmm")</f>
        <v>April</v>
      </c>
      <c r="V8245" t="str" cm="1">
        <f t="array" ref="V8245">_xlfn.IFS(Raw_Data[[#This Row],[Customer Satisfaction]]&lt;2,"Poor",Raw_Data[[#This Row],[Customer Satisfaction]]&lt;4,"Average",Raw_Data[[#This Row],[Customer Satisfaction]]&gt;=4,"Excellent")</f>
        <v>Excellent</v>
      </c>
    </row>
    <row r="8246" spans="2:22" x14ac:dyDescent="0.3">
      <c r="B8246" t="s">
        <v>6325</v>
      </c>
      <c r="C8246" s="2">
        <v>45726</v>
      </c>
      <c r="D8246" s="1">
        <v>0.79305555555555551</v>
      </c>
      <c r="E8246" t="s">
        <v>70</v>
      </c>
      <c r="F8246" t="s">
        <v>38</v>
      </c>
      <c r="G8246" t="s">
        <v>250</v>
      </c>
      <c r="H8246" t="s">
        <v>22</v>
      </c>
      <c r="I8246" t="s">
        <v>23</v>
      </c>
      <c r="J8246" t="s">
        <v>39</v>
      </c>
      <c r="K8246" t="s">
        <v>25</v>
      </c>
      <c r="L8246" t="s">
        <v>3570</v>
      </c>
      <c r="M8246">
        <v>1.6</v>
      </c>
      <c r="N8246">
        <v>14</v>
      </c>
      <c r="O8246" t="s">
        <v>26</v>
      </c>
      <c r="P8246">
        <v>3</v>
      </c>
      <c r="Q8246" t="s">
        <v>615</v>
      </c>
      <c r="R8246" t="s">
        <v>28</v>
      </c>
      <c r="S8246">
        <v>148.51</v>
      </c>
      <c r="T8246" t="str" cm="1">
        <f t="array" ref="T8246">_xlfn.IFS(Raw_Data[[#This Row],[Call Status]]="Resolved","5",Raw_Data[[#This Row],[Call Status]]="Escalated","2",Raw_Data[[#This Row],[Call Status]]="Pending","3",Raw_Data[[#This Row],[Call Status]]="Abandoned","0")</f>
        <v>5</v>
      </c>
      <c r="U8246" t="str">
        <f>TEXT(Raw_Data[[#This Row],[Call Date]],"mmmm")</f>
        <v>March</v>
      </c>
      <c r="V8246" t="str" cm="1">
        <f t="array" ref="V8246">_xlfn.IFS(Raw_Data[[#This Row],[Customer Satisfaction]]&lt;2,"Poor",Raw_Data[[#This Row],[Customer Satisfaction]]&lt;4,"Average",Raw_Data[[#This Row],[Customer Satisfaction]]&gt;=4,"Excellent")</f>
        <v>Average</v>
      </c>
    </row>
    <row r="8247" spans="2:22" x14ac:dyDescent="0.3">
      <c r="B8247" t="s">
        <v>6011</v>
      </c>
      <c r="C8247" s="2">
        <v>45715</v>
      </c>
      <c r="D8247" s="1">
        <v>0.57430555555555551</v>
      </c>
      <c r="E8247" t="s">
        <v>47</v>
      </c>
      <c r="F8247" t="s">
        <v>34</v>
      </c>
      <c r="G8247" t="s">
        <v>21</v>
      </c>
      <c r="H8247" t="s">
        <v>2613</v>
      </c>
      <c r="I8247" t="s">
        <v>23</v>
      </c>
      <c r="J8247" t="s">
        <v>76</v>
      </c>
      <c r="K8247" t="s">
        <v>25</v>
      </c>
      <c r="L8247" t="s">
        <v>3559</v>
      </c>
      <c r="M8247">
        <v>0.2</v>
      </c>
      <c r="N8247">
        <v>12.4</v>
      </c>
      <c r="O8247" t="s">
        <v>28</v>
      </c>
      <c r="P8247">
        <v>4</v>
      </c>
      <c r="Q8247" t="s">
        <v>615</v>
      </c>
      <c r="R8247" t="s">
        <v>28</v>
      </c>
      <c r="S8247">
        <v>284.25</v>
      </c>
      <c r="T8247" t="str" cm="1">
        <f t="array" ref="T8247">_xlfn.IFS(Raw_Data[[#This Row],[Call Status]]="Resolved","5",Raw_Data[[#This Row],[Call Status]]="Escalated","2",Raw_Data[[#This Row],[Call Status]]="Pending","3",Raw_Data[[#This Row],[Call Status]]="Abandoned","0")</f>
        <v>5</v>
      </c>
      <c r="U8247" t="str">
        <f>TEXT(Raw_Data[[#This Row],[Call Date]],"mmmm")</f>
        <v>February</v>
      </c>
      <c r="V8247" t="str" cm="1">
        <f t="array" ref="V8247">_xlfn.IFS(Raw_Data[[#This Row],[Customer Satisfaction]]&lt;2,"Poor",Raw_Data[[#This Row],[Customer Satisfaction]]&lt;4,"Average",Raw_Data[[#This Row],[Customer Satisfaction]]&gt;=4,"Excellent")</f>
        <v>Excellent</v>
      </c>
    </row>
    <row r="8248" spans="2:22" x14ac:dyDescent="0.3">
      <c r="B8248" t="s">
        <v>9250</v>
      </c>
      <c r="C8248" s="2">
        <v>45763</v>
      </c>
      <c r="D8248" s="1">
        <v>0.58263888888888893</v>
      </c>
      <c r="E8248" t="s">
        <v>100</v>
      </c>
      <c r="F8248" t="s">
        <v>48</v>
      </c>
      <c r="G8248" t="s">
        <v>327</v>
      </c>
      <c r="H8248" t="s">
        <v>2026</v>
      </c>
      <c r="I8248" t="s">
        <v>23</v>
      </c>
      <c r="J8248" t="s">
        <v>76</v>
      </c>
      <c r="K8248" t="s">
        <v>8876</v>
      </c>
      <c r="L8248" t="s">
        <v>8877</v>
      </c>
      <c r="M8248">
        <v>0.6</v>
      </c>
      <c r="N8248">
        <v>13.5</v>
      </c>
      <c r="O8248" t="s">
        <v>28</v>
      </c>
      <c r="P8248">
        <v>4</v>
      </c>
      <c r="Q8248" t="s">
        <v>27</v>
      </c>
      <c r="R8248" t="s">
        <v>28</v>
      </c>
      <c r="S8248">
        <v>134.71</v>
      </c>
      <c r="T8248" t="str" cm="1">
        <f t="array" ref="T8248">_xlfn.IFS(Raw_Data[[#This Row],[Call Status]]="Resolved","5",Raw_Data[[#This Row],[Call Status]]="Escalated","2",Raw_Data[[#This Row],[Call Status]]="Pending","3",Raw_Data[[#This Row],[Call Status]]="Abandoned","0")</f>
        <v>3</v>
      </c>
      <c r="U8248" t="str">
        <f>TEXT(Raw_Data[[#This Row],[Call Date]],"mmmm")</f>
        <v>April</v>
      </c>
      <c r="V8248" t="str" cm="1">
        <f t="array" ref="V8248">_xlfn.IFS(Raw_Data[[#This Row],[Customer Satisfaction]]&lt;2,"Poor",Raw_Data[[#This Row],[Customer Satisfaction]]&lt;4,"Average",Raw_Data[[#This Row],[Customer Satisfaction]]&gt;=4,"Excellent")</f>
        <v>Excellent</v>
      </c>
    </row>
    <row r="8249" spans="2:22" x14ac:dyDescent="0.3">
      <c r="B8249" t="s">
        <v>5495</v>
      </c>
      <c r="C8249" s="2">
        <v>45957</v>
      </c>
      <c r="D8249" s="1">
        <v>0.72777777777777775</v>
      </c>
      <c r="E8249" t="s">
        <v>66</v>
      </c>
      <c r="F8249" t="s">
        <v>34</v>
      </c>
      <c r="G8249" t="s">
        <v>327</v>
      </c>
      <c r="H8249" t="s">
        <v>2026</v>
      </c>
      <c r="I8249" t="s">
        <v>23</v>
      </c>
      <c r="J8249" t="s">
        <v>55</v>
      </c>
      <c r="K8249" t="s">
        <v>25</v>
      </c>
      <c r="L8249" t="s">
        <v>3561</v>
      </c>
      <c r="M8249">
        <v>0.4</v>
      </c>
      <c r="N8249">
        <v>4.3</v>
      </c>
      <c r="O8249" t="s">
        <v>26</v>
      </c>
      <c r="P8249">
        <v>3</v>
      </c>
      <c r="Q8249" t="s">
        <v>615</v>
      </c>
      <c r="R8249" t="s">
        <v>28</v>
      </c>
      <c r="S8249">
        <v>233.08</v>
      </c>
      <c r="T8249" t="str" cm="1">
        <f t="array" ref="T8249">_xlfn.IFS(Raw_Data[[#This Row],[Call Status]]="Resolved","5",Raw_Data[[#This Row],[Call Status]]="Escalated","2",Raw_Data[[#This Row],[Call Status]]="Pending","3",Raw_Data[[#This Row],[Call Status]]="Abandoned","0")</f>
        <v>5</v>
      </c>
      <c r="U8249" t="str">
        <f>TEXT(Raw_Data[[#This Row],[Call Date]],"mmmm")</f>
        <v>October</v>
      </c>
      <c r="V8249" t="str" cm="1">
        <f t="array" ref="V8249">_xlfn.IFS(Raw_Data[[#This Row],[Customer Satisfaction]]&lt;2,"Poor",Raw_Data[[#This Row],[Customer Satisfaction]]&lt;4,"Average",Raw_Data[[#This Row],[Customer Satisfaction]]&gt;=4,"Excellent")</f>
        <v>Average</v>
      </c>
    </row>
    <row r="8250" spans="2:22" x14ac:dyDescent="0.3">
      <c r="B8250" t="s">
        <v>3453</v>
      </c>
      <c r="C8250" s="2">
        <v>45987</v>
      </c>
      <c r="D8250" s="1">
        <v>0.63055555555555554</v>
      </c>
      <c r="E8250" t="s">
        <v>53</v>
      </c>
      <c r="F8250" t="s">
        <v>34</v>
      </c>
      <c r="G8250" t="s">
        <v>327</v>
      </c>
      <c r="H8250" t="s">
        <v>2026</v>
      </c>
      <c r="I8250" t="s">
        <v>23</v>
      </c>
      <c r="J8250" t="s">
        <v>64</v>
      </c>
      <c r="K8250" t="s">
        <v>25</v>
      </c>
      <c r="L8250" t="s">
        <v>25</v>
      </c>
      <c r="M8250">
        <v>1.1000000000000001</v>
      </c>
      <c r="N8250">
        <v>9.8000000000000007</v>
      </c>
      <c r="O8250" t="s">
        <v>26</v>
      </c>
      <c r="P8250">
        <v>5</v>
      </c>
      <c r="Q8250" t="s">
        <v>27</v>
      </c>
      <c r="R8250" t="s">
        <v>28</v>
      </c>
      <c r="S8250">
        <v>85.11</v>
      </c>
      <c r="T8250" t="str" cm="1">
        <f t="array" ref="T8250">_xlfn.IFS(Raw_Data[[#This Row],[Call Status]]="Resolved","5",Raw_Data[[#This Row],[Call Status]]="Escalated","2",Raw_Data[[#This Row],[Call Status]]="Pending","3",Raw_Data[[#This Row],[Call Status]]="Abandoned","0")</f>
        <v>5</v>
      </c>
      <c r="U8250" t="str">
        <f>TEXT(Raw_Data[[#This Row],[Call Date]],"mmmm")</f>
        <v>November</v>
      </c>
      <c r="V8250" t="str" cm="1">
        <f t="array" ref="V8250">_xlfn.IFS(Raw_Data[[#This Row],[Customer Satisfaction]]&lt;2,"Poor",Raw_Data[[#This Row],[Customer Satisfaction]]&lt;4,"Average",Raw_Data[[#This Row],[Customer Satisfaction]]&gt;=4,"Excellent")</f>
        <v>Excellent</v>
      </c>
    </row>
    <row r="8251" spans="2:22" x14ac:dyDescent="0.3">
      <c r="B8251" t="s">
        <v>8021</v>
      </c>
      <c r="C8251" s="2">
        <v>45913</v>
      </c>
      <c r="D8251" s="1">
        <v>0.83402777777777781</v>
      </c>
      <c r="E8251" t="s">
        <v>53</v>
      </c>
      <c r="F8251" t="s">
        <v>38</v>
      </c>
      <c r="G8251" t="s">
        <v>162</v>
      </c>
      <c r="H8251" t="s">
        <v>22</v>
      </c>
      <c r="I8251" t="s">
        <v>23</v>
      </c>
      <c r="J8251" t="s">
        <v>31</v>
      </c>
      <c r="K8251" t="s">
        <v>16</v>
      </c>
      <c r="L8251" t="s">
        <v>16</v>
      </c>
      <c r="M8251">
        <v>5</v>
      </c>
      <c r="N8251">
        <v>4.7</v>
      </c>
      <c r="O8251" t="s">
        <v>28</v>
      </c>
      <c r="P8251">
        <v>4</v>
      </c>
      <c r="Q8251" t="s">
        <v>615</v>
      </c>
      <c r="R8251" t="s">
        <v>26</v>
      </c>
      <c r="S8251">
        <v>162.12</v>
      </c>
      <c r="T8251" t="str" cm="1">
        <f t="array" ref="T8251">_xlfn.IFS(Raw_Data[[#This Row],[Call Status]]="Resolved","5",Raw_Data[[#This Row],[Call Status]]="Escalated","2",Raw_Data[[#This Row],[Call Status]]="Pending","3",Raw_Data[[#This Row],[Call Status]]="Abandoned","0")</f>
        <v>2</v>
      </c>
      <c r="U8251" t="str">
        <f>TEXT(Raw_Data[[#This Row],[Call Date]],"mmmm")</f>
        <v>September</v>
      </c>
      <c r="V8251" t="str" cm="1">
        <f t="array" ref="V8251">_xlfn.IFS(Raw_Data[[#This Row],[Customer Satisfaction]]&lt;2,"Poor",Raw_Data[[#This Row],[Customer Satisfaction]]&lt;4,"Average",Raw_Data[[#This Row],[Customer Satisfaction]]&gt;=4,"Excellent")</f>
        <v>Excellent</v>
      </c>
    </row>
    <row r="8252" spans="2:22" x14ac:dyDescent="0.3">
      <c r="B8252" t="s">
        <v>9672</v>
      </c>
      <c r="C8252" s="2">
        <v>45969</v>
      </c>
      <c r="D8252" s="1">
        <v>0.70347222222222228</v>
      </c>
      <c r="E8252" t="s">
        <v>108</v>
      </c>
      <c r="F8252" t="s">
        <v>48</v>
      </c>
      <c r="G8252" t="s">
        <v>162</v>
      </c>
      <c r="H8252" t="s">
        <v>22</v>
      </c>
      <c r="I8252" t="s">
        <v>1128</v>
      </c>
      <c r="J8252" t="s">
        <v>64</v>
      </c>
      <c r="K8252" t="s">
        <v>8876</v>
      </c>
      <c r="L8252" t="s">
        <v>8877</v>
      </c>
      <c r="M8252">
        <v>1.9</v>
      </c>
      <c r="N8252">
        <v>6.5</v>
      </c>
      <c r="O8252" t="s">
        <v>28</v>
      </c>
      <c r="P8252">
        <v>1</v>
      </c>
      <c r="Q8252" t="s">
        <v>1014</v>
      </c>
      <c r="R8252" t="s">
        <v>28</v>
      </c>
      <c r="S8252">
        <v>167.67</v>
      </c>
      <c r="T8252" t="str" cm="1">
        <f t="array" ref="T8252">_xlfn.IFS(Raw_Data[[#This Row],[Call Status]]="Resolved","5",Raw_Data[[#This Row],[Call Status]]="Escalated","2",Raw_Data[[#This Row],[Call Status]]="Pending","3",Raw_Data[[#This Row],[Call Status]]="Abandoned","0")</f>
        <v>3</v>
      </c>
      <c r="U8252" t="str">
        <f>TEXT(Raw_Data[[#This Row],[Call Date]],"mmmm")</f>
        <v>November</v>
      </c>
      <c r="V8252" t="str" cm="1">
        <f t="array" ref="V8252">_xlfn.IFS(Raw_Data[[#This Row],[Customer Satisfaction]]&lt;2,"Poor",Raw_Data[[#This Row],[Customer Satisfaction]]&lt;4,"Average",Raw_Data[[#This Row],[Customer Satisfaction]]&gt;=4,"Excellent")</f>
        <v>Poor</v>
      </c>
    </row>
    <row r="8253" spans="2:22" x14ac:dyDescent="0.3">
      <c r="B8253" t="s">
        <v>5252</v>
      </c>
      <c r="C8253" s="2">
        <v>45828</v>
      </c>
      <c r="D8253" s="1">
        <v>0.48194444444444445</v>
      </c>
      <c r="E8253" t="s">
        <v>44</v>
      </c>
      <c r="F8253" t="s">
        <v>34</v>
      </c>
      <c r="G8253" t="s">
        <v>327</v>
      </c>
      <c r="H8253" t="s">
        <v>2026</v>
      </c>
      <c r="I8253" t="s">
        <v>23</v>
      </c>
      <c r="J8253" t="s">
        <v>24</v>
      </c>
      <c r="K8253" t="s">
        <v>25</v>
      </c>
      <c r="L8253" t="s">
        <v>3564</v>
      </c>
      <c r="M8253">
        <v>0.5</v>
      </c>
      <c r="N8253">
        <v>6.8</v>
      </c>
      <c r="O8253" t="s">
        <v>26</v>
      </c>
      <c r="P8253">
        <v>4</v>
      </c>
      <c r="Q8253" t="s">
        <v>27</v>
      </c>
      <c r="R8253" t="s">
        <v>26</v>
      </c>
      <c r="S8253">
        <v>164.31</v>
      </c>
      <c r="T8253" t="str" cm="1">
        <f t="array" ref="T8253">_xlfn.IFS(Raw_Data[[#This Row],[Call Status]]="Resolved","5",Raw_Data[[#This Row],[Call Status]]="Escalated","2",Raw_Data[[#This Row],[Call Status]]="Pending","3",Raw_Data[[#This Row],[Call Status]]="Abandoned","0")</f>
        <v>5</v>
      </c>
      <c r="U8253" t="str">
        <f>TEXT(Raw_Data[[#This Row],[Call Date]],"mmmm")</f>
        <v>June</v>
      </c>
      <c r="V8253" t="str" cm="1">
        <f t="array" ref="V8253">_xlfn.IFS(Raw_Data[[#This Row],[Customer Satisfaction]]&lt;2,"Poor",Raw_Data[[#This Row],[Customer Satisfaction]]&lt;4,"Average",Raw_Data[[#This Row],[Customer Satisfaction]]&gt;=4,"Excellent")</f>
        <v>Excellent</v>
      </c>
    </row>
    <row r="8254" spans="2:22" x14ac:dyDescent="0.3">
      <c r="B8254" t="s">
        <v>9127</v>
      </c>
      <c r="C8254" s="2">
        <v>45819</v>
      </c>
      <c r="D8254" s="1">
        <v>0.35</v>
      </c>
      <c r="E8254" t="s">
        <v>110</v>
      </c>
      <c r="F8254" t="s">
        <v>20</v>
      </c>
      <c r="G8254" t="s">
        <v>250</v>
      </c>
      <c r="H8254" t="s">
        <v>2392</v>
      </c>
      <c r="I8254" t="s">
        <v>23</v>
      </c>
      <c r="J8254" t="s">
        <v>49</v>
      </c>
      <c r="K8254" t="s">
        <v>8876</v>
      </c>
      <c r="L8254" t="s">
        <v>8877</v>
      </c>
      <c r="M8254">
        <v>4.2</v>
      </c>
      <c r="N8254">
        <v>15.2</v>
      </c>
      <c r="O8254" t="s">
        <v>28</v>
      </c>
      <c r="P8254">
        <v>3</v>
      </c>
      <c r="Q8254" t="s">
        <v>615</v>
      </c>
      <c r="R8254" t="s">
        <v>28</v>
      </c>
      <c r="S8254">
        <v>47.75</v>
      </c>
      <c r="T8254" t="str" cm="1">
        <f t="array" ref="T8254">_xlfn.IFS(Raw_Data[[#This Row],[Call Status]]="Resolved","5",Raw_Data[[#This Row],[Call Status]]="Escalated","2",Raw_Data[[#This Row],[Call Status]]="Pending","3",Raw_Data[[#This Row],[Call Status]]="Abandoned","0")</f>
        <v>3</v>
      </c>
      <c r="U8254" t="str">
        <f>TEXT(Raw_Data[[#This Row],[Call Date]],"mmmm")</f>
        <v>June</v>
      </c>
      <c r="V8254" t="str" cm="1">
        <f t="array" ref="V8254">_xlfn.IFS(Raw_Data[[#This Row],[Customer Satisfaction]]&lt;2,"Poor",Raw_Data[[#This Row],[Customer Satisfaction]]&lt;4,"Average",Raw_Data[[#This Row],[Customer Satisfaction]]&gt;=4,"Excellent")</f>
        <v>Average</v>
      </c>
    </row>
    <row r="8255" spans="2:22" x14ac:dyDescent="0.3">
      <c r="B8255" t="s">
        <v>3639</v>
      </c>
      <c r="C8255" s="2">
        <v>45943</v>
      </c>
      <c r="D8255" s="1">
        <v>0.71597222222222223</v>
      </c>
      <c r="E8255" t="s">
        <v>53</v>
      </c>
      <c r="F8255" t="s">
        <v>38</v>
      </c>
      <c r="G8255" t="s">
        <v>162</v>
      </c>
      <c r="H8255" t="s">
        <v>2026</v>
      </c>
      <c r="I8255" t="s">
        <v>1137</v>
      </c>
      <c r="J8255" t="s">
        <v>76</v>
      </c>
      <c r="K8255" t="s">
        <v>25</v>
      </c>
      <c r="L8255" t="s">
        <v>3564</v>
      </c>
      <c r="M8255">
        <v>0.5</v>
      </c>
      <c r="N8255">
        <v>10.5</v>
      </c>
      <c r="O8255" t="s">
        <v>26</v>
      </c>
      <c r="P8255">
        <v>5</v>
      </c>
      <c r="Q8255" t="s">
        <v>27</v>
      </c>
      <c r="R8255" t="s">
        <v>28</v>
      </c>
      <c r="S8255">
        <v>585.76</v>
      </c>
      <c r="T8255" t="str" cm="1">
        <f t="array" ref="T8255">_xlfn.IFS(Raw_Data[[#This Row],[Call Status]]="Resolved","5",Raw_Data[[#This Row],[Call Status]]="Escalated","2",Raw_Data[[#This Row],[Call Status]]="Pending","3",Raw_Data[[#This Row],[Call Status]]="Abandoned","0")</f>
        <v>5</v>
      </c>
      <c r="U8255" t="str">
        <f>TEXT(Raw_Data[[#This Row],[Call Date]],"mmmm")</f>
        <v>October</v>
      </c>
      <c r="V8255" t="str" cm="1">
        <f t="array" ref="V8255">_xlfn.IFS(Raw_Data[[#This Row],[Customer Satisfaction]]&lt;2,"Poor",Raw_Data[[#This Row],[Customer Satisfaction]]&lt;4,"Average",Raw_Data[[#This Row],[Customer Satisfaction]]&gt;=4,"Excellent")</f>
        <v>Excellent</v>
      </c>
    </row>
    <row r="8256" spans="2:22" x14ac:dyDescent="0.3">
      <c r="B8256" t="s">
        <v>3308</v>
      </c>
      <c r="C8256" s="2">
        <v>45728</v>
      </c>
      <c r="D8256" s="1">
        <v>0.5395833333333333</v>
      </c>
      <c r="E8256" t="s">
        <v>30</v>
      </c>
      <c r="F8256" t="s">
        <v>20</v>
      </c>
      <c r="G8256" t="s">
        <v>250</v>
      </c>
      <c r="H8256" t="s">
        <v>2026</v>
      </c>
      <c r="I8256" t="s">
        <v>23</v>
      </c>
      <c r="J8256" t="s">
        <v>76</v>
      </c>
      <c r="K8256" t="s">
        <v>25</v>
      </c>
      <c r="L8256" t="s">
        <v>25</v>
      </c>
      <c r="M8256">
        <v>2.2999999999999998</v>
      </c>
      <c r="N8256">
        <v>13.7</v>
      </c>
      <c r="O8256" t="s">
        <v>26</v>
      </c>
      <c r="P8256">
        <v>4</v>
      </c>
      <c r="Q8256" t="s">
        <v>27</v>
      </c>
      <c r="R8256" t="s">
        <v>28</v>
      </c>
      <c r="S8256">
        <v>279.77</v>
      </c>
      <c r="T8256" t="str" cm="1">
        <f t="array" ref="T8256">_xlfn.IFS(Raw_Data[[#This Row],[Call Status]]="Resolved","5",Raw_Data[[#This Row],[Call Status]]="Escalated","2",Raw_Data[[#This Row],[Call Status]]="Pending","3",Raw_Data[[#This Row],[Call Status]]="Abandoned","0")</f>
        <v>5</v>
      </c>
      <c r="U8256" t="str">
        <f>TEXT(Raw_Data[[#This Row],[Call Date]],"mmmm")</f>
        <v>March</v>
      </c>
      <c r="V8256" t="str" cm="1">
        <f t="array" ref="V8256">_xlfn.IFS(Raw_Data[[#This Row],[Customer Satisfaction]]&lt;2,"Poor",Raw_Data[[#This Row],[Customer Satisfaction]]&lt;4,"Average",Raw_Data[[#This Row],[Customer Satisfaction]]&gt;=4,"Excellent")</f>
        <v>Excellent</v>
      </c>
    </row>
    <row r="8257" spans="2:22" x14ac:dyDescent="0.3">
      <c r="B8257" t="s">
        <v>8129</v>
      </c>
      <c r="C8257" s="2">
        <v>45912</v>
      </c>
      <c r="D8257" s="1">
        <v>0.71180555555555558</v>
      </c>
      <c r="E8257" t="s">
        <v>63</v>
      </c>
      <c r="F8257" t="s">
        <v>48</v>
      </c>
      <c r="G8257" t="s">
        <v>327</v>
      </c>
      <c r="H8257" t="s">
        <v>2613</v>
      </c>
      <c r="I8257" t="s">
        <v>23</v>
      </c>
      <c r="J8257" t="s">
        <v>55</v>
      </c>
      <c r="K8257" t="s">
        <v>16</v>
      </c>
      <c r="L8257" t="s">
        <v>16</v>
      </c>
      <c r="M8257">
        <v>2.1</v>
      </c>
      <c r="N8257">
        <v>6</v>
      </c>
      <c r="O8257" t="s">
        <v>28</v>
      </c>
      <c r="P8257">
        <v>2</v>
      </c>
      <c r="Q8257" t="s">
        <v>615</v>
      </c>
      <c r="R8257" t="s">
        <v>26</v>
      </c>
      <c r="S8257">
        <v>159.69999999999999</v>
      </c>
      <c r="T8257" t="str" cm="1">
        <f t="array" ref="T8257">_xlfn.IFS(Raw_Data[[#This Row],[Call Status]]="Resolved","5",Raw_Data[[#This Row],[Call Status]]="Escalated","2",Raw_Data[[#This Row],[Call Status]]="Pending","3",Raw_Data[[#This Row],[Call Status]]="Abandoned","0")</f>
        <v>2</v>
      </c>
      <c r="U8257" t="str">
        <f>TEXT(Raw_Data[[#This Row],[Call Date]],"mmmm")</f>
        <v>September</v>
      </c>
      <c r="V8257" t="str" cm="1">
        <f t="array" ref="V8257">_xlfn.IFS(Raw_Data[[#This Row],[Customer Satisfaction]]&lt;2,"Poor",Raw_Data[[#This Row],[Customer Satisfaction]]&lt;4,"Average",Raw_Data[[#This Row],[Customer Satisfaction]]&gt;=4,"Excellent")</f>
        <v>Average</v>
      </c>
    </row>
    <row r="8258" spans="2:22" x14ac:dyDescent="0.3">
      <c r="B8258" t="s">
        <v>8610</v>
      </c>
      <c r="C8258" s="2">
        <v>45712</v>
      </c>
      <c r="D8258" s="1">
        <v>0.52569444444444446</v>
      </c>
      <c r="E8258" t="s">
        <v>66</v>
      </c>
      <c r="F8258" t="s">
        <v>48</v>
      </c>
      <c r="G8258" t="s">
        <v>162</v>
      </c>
      <c r="H8258" t="s">
        <v>22</v>
      </c>
      <c r="I8258" t="s">
        <v>1128</v>
      </c>
      <c r="J8258" t="s">
        <v>76</v>
      </c>
      <c r="K8258" t="s">
        <v>16</v>
      </c>
      <c r="L8258" t="s">
        <v>16</v>
      </c>
      <c r="M8258">
        <v>1.5</v>
      </c>
      <c r="N8258">
        <v>4.5999999999999996</v>
      </c>
      <c r="O8258" t="s">
        <v>28</v>
      </c>
      <c r="P8258">
        <v>1</v>
      </c>
      <c r="Q8258" t="s">
        <v>1014</v>
      </c>
      <c r="R8258" t="s">
        <v>26</v>
      </c>
      <c r="S8258">
        <v>229.76</v>
      </c>
      <c r="T8258" t="str" cm="1">
        <f t="array" ref="T8258">_xlfn.IFS(Raw_Data[[#This Row],[Call Status]]="Resolved","5",Raw_Data[[#This Row],[Call Status]]="Escalated","2",Raw_Data[[#This Row],[Call Status]]="Pending","3",Raw_Data[[#This Row],[Call Status]]="Abandoned","0")</f>
        <v>2</v>
      </c>
      <c r="U8258" t="str">
        <f>TEXT(Raw_Data[[#This Row],[Call Date]],"mmmm")</f>
        <v>February</v>
      </c>
      <c r="V8258" t="str" cm="1">
        <f t="array" ref="V8258">_xlfn.IFS(Raw_Data[[#This Row],[Customer Satisfaction]]&lt;2,"Poor",Raw_Data[[#This Row],[Customer Satisfaction]]&lt;4,"Average",Raw_Data[[#This Row],[Customer Satisfaction]]&gt;=4,"Excellent")</f>
        <v>Poor</v>
      </c>
    </row>
    <row r="8259" spans="2:22" x14ac:dyDescent="0.3">
      <c r="B8259" t="s">
        <v>5226</v>
      </c>
      <c r="C8259" s="2">
        <v>45980</v>
      </c>
      <c r="D8259" s="1">
        <v>0.45208333333333334</v>
      </c>
      <c r="E8259" t="s">
        <v>84</v>
      </c>
      <c r="F8259" t="s">
        <v>20</v>
      </c>
      <c r="G8259" t="s">
        <v>327</v>
      </c>
      <c r="H8259" t="s">
        <v>2026</v>
      </c>
      <c r="I8259" t="s">
        <v>23</v>
      </c>
      <c r="J8259" t="s">
        <v>35</v>
      </c>
      <c r="K8259" t="s">
        <v>25</v>
      </c>
      <c r="L8259" t="s">
        <v>3564</v>
      </c>
      <c r="M8259">
        <v>1.3</v>
      </c>
      <c r="N8259">
        <v>8.3000000000000007</v>
      </c>
      <c r="O8259" t="s">
        <v>26</v>
      </c>
      <c r="P8259">
        <v>4</v>
      </c>
      <c r="Q8259" t="s">
        <v>27</v>
      </c>
      <c r="R8259" t="s">
        <v>28</v>
      </c>
      <c r="S8259">
        <v>139.05000000000001</v>
      </c>
      <c r="T8259" t="str" cm="1">
        <f t="array" ref="T8259">_xlfn.IFS(Raw_Data[[#This Row],[Call Status]]="Resolved","5",Raw_Data[[#This Row],[Call Status]]="Escalated","2",Raw_Data[[#This Row],[Call Status]]="Pending","3",Raw_Data[[#This Row],[Call Status]]="Abandoned","0")</f>
        <v>5</v>
      </c>
      <c r="U8259" t="str">
        <f>TEXT(Raw_Data[[#This Row],[Call Date]],"mmmm")</f>
        <v>November</v>
      </c>
      <c r="V8259" t="str" cm="1">
        <f t="array" ref="V8259">_xlfn.IFS(Raw_Data[[#This Row],[Customer Satisfaction]]&lt;2,"Poor",Raw_Data[[#This Row],[Customer Satisfaction]]&lt;4,"Average",Raw_Data[[#This Row],[Customer Satisfaction]]&gt;=4,"Excellent")</f>
        <v>Excellent</v>
      </c>
    </row>
    <row r="8260" spans="2:22" x14ac:dyDescent="0.3">
      <c r="B8260" t="s">
        <v>2506</v>
      </c>
      <c r="C8260" s="2">
        <v>45660</v>
      </c>
      <c r="D8260" s="1">
        <v>0.71111111111111114</v>
      </c>
      <c r="E8260" t="s">
        <v>30</v>
      </c>
      <c r="F8260" t="s">
        <v>38</v>
      </c>
      <c r="G8260" t="s">
        <v>327</v>
      </c>
      <c r="H8260" t="s">
        <v>2392</v>
      </c>
      <c r="I8260" t="s">
        <v>1137</v>
      </c>
      <c r="J8260" t="s">
        <v>35</v>
      </c>
      <c r="K8260" t="s">
        <v>25</v>
      </c>
      <c r="L8260" t="s">
        <v>25</v>
      </c>
      <c r="M8260">
        <v>9.6999999999999993</v>
      </c>
      <c r="N8260">
        <v>5.2</v>
      </c>
      <c r="O8260" t="s">
        <v>26</v>
      </c>
      <c r="P8260">
        <v>0</v>
      </c>
      <c r="Q8260" t="s">
        <v>27</v>
      </c>
      <c r="R8260" t="s">
        <v>28</v>
      </c>
      <c r="S8260">
        <v>25.6</v>
      </c>
      <c r="T8260" t="str" cm="1">
        <f t="array" ref="T8260">_xlfn.IFS(Raw_Data[[#This Row],[Call Status]]="Resolved","5",Raw_Data[[#This Row],[Call Status]]="Escalated","2",Raw_Data[[#This Row],[Call Status]]="Pending","3",Raw_Data[[#This Row],[Call Status]]="Abandoned","0")</f>
        <v>5</v>
      </c>
      <c r="U8260" t="str">
        <f>TEXT(Raw_Data[[#This Row],[Call Date]],"mmmm")</f>
        <v>January</v>
      </c>
      <c r="V8260" t="str" cm="1">
        <f t="array" ref="V8260">_xlfn.IFS(Raw_Data[[#This Row],[Customer Satisfaction]]&lt;2,"Poor",Raw_Data[[#This Row],[Customer Satisfaction]]&lt;4,"Average",Raw_Data[[#This Row],[Customer Satisfaction]]&gt;=4,"Excellent")</f>
        <v>Poor</v>
      </c>
    </row>
    <row r="8261" spans="2:22" x14ac:dyDescent="0.3">
      <c r="B8261" t="s">
        <v>2801</v>
      </c>
      <c r="C8261" s="2">
        <v>45683</v>
      </c>
      <c r="D8261" s="1">
        <v>0.40347222222222223</v>
      </c>
      <c r="E8261" t="s">
        <v>108</v>
      </c>
      <c r="F8261" t="s">
        <v>48</v>
      </c>
      <c r="G8261" t="s">
        <v>250</v>
      </c>
      <c r="H8261" t="s">
        <v>2392</v>
      </c>
      <c r="I8261" t="s">
        <v>23</v>
      </c>
      <c r="J8261" t="s">
        <v>76</v>
      </c>
      <c r="K8261" t="s">
        <v>25</v>
      </c>
      <c r="L8261" t="s">
        <v>25</v>
      </c>
      <c r="M8261">
        <v>2</v>
      </c>
      <c r="N8261">
        <v>12.4</v>
      </c>
      <c r="O8261" t="s">
        <v>26</v>
      </c>
      <c r="P8261">
        <v>0</v>
      </c>
      <c r="Q8261" t="s">
        <v>27</v>
      </c>
      <c r="R8261" t="s">
        <v>28</v>
      </c>
      <c r="S8261">
        <v>166.86</v>
      </c>
      <c r="T8261" t="str" cm="1">
        <f t="array" ref="T8261">_xlfn.IFS(Raw_Data[[#This Row],[Call Status]]="Resolved","5",Raw_Data[[#This Row],[Call Status]]="Escalated","2",Raw_Data[[#This Row],[Call Status]]="Pending","3",Raw_Data[[#This Row],[Call Status]]="Abandoned","0")</f>
        <v>5</v>
      </c>
      <c r="U8261" t="str">
        <f>TEXT(Raw_Data[[#This Row],[Call Date]],"mmmm")</f>
        <v>January</v>
      </c>
      <c r="V8261" t="str" cm="1">
        <f t="array" ref="V8261">_xlfn.IFS(Raw_Data[[#This Row],[Customer Satisfaction]]&lt;2,"Poor",Raw_Data[[#This Row],[Customer Satisfaction]]&lt;4,"Average",Raw_Data[[#This Row],[Customer Satisfaction]]&gt;=4,"Excellent")</f>
        <v>Poor</v>
      </c>
    </row>
    <row r="8262" spans="2:22" x14ac:dyDescent="0.3">
      <c r="B8262" t="s">
        <v>8248</v>
      </c>
      <c r="C8262" s="2">
        <v>45970</v>
      </c>
      <c r="D8262" s="1">
        <v>0.42569444444444443</v>
      </c>
      <c r="E8262" t="s">
        <v>19</v>
      </c>
      <c r="F8262" t="s">
        <v>48</v>
      </c>
      <c r="G8262" t="s">
        <v>250</v>
      </c>
      <c r="H8262" t="s">
        <v>22</v>
      </c>
      <c r="I8262" t="s">
        <v>23</v>
      </c>
      <c r="J8262" t="s">
        <v>39</v>
      </c>
      <c r="K8262" t="s">
        <v>16</v>
      </c>
      <c r="L8262" t="s">
        <v>16</v>
      </c>
      <c r="M8262">
        <v>1.9</v>
      </c>
      <c r="N8262">
        <v>9.5</v>
      </c>
      <c r="O8262" t="s">
        <v>28</v>
      </c>
      <c r="P8262">
        <v>0</v>
      </c>
      <c r="Q8262" t="s">
        <v>1014</v>
      </c>
      <c r="R8262" t="s">
        <v>26</v>
      </c>
      <c r="S8262">
        <v>200.68</v>
      </c>
      <c r="T8262" t="str" cm="1">
        <f t="array" ref="T8262">_xlfn.IFS(Raw_Data[[#This Row],[Call Status]]="Resolved","5",Raw_Data[[#This Row],[Call Status]]="Escalated","2",Raw_Data[[#This Row],[Call Status]]="Pending","3",Raw_Data[[#This Row],[Call Status]]="Abandoned","0")</f>
        <v>2</v>
      </c>
      <c r="U8262" t="str">
        <f>TEXT(Raw_Data[[#This Row],[Call Date]],"mmmm")</f>
        <v>November</v>
      </c>
      <c r="V8262" t="str" cm="1">
        <f t="array" ref="V8262">_xlfn.IFS(Raw_Data[[#This Row],[Customer Satisfaction]]&lt;2,"Poor",Raw_Data[[#This Row],[Customer Satisfaction]]&lt;4,"Average",Raw_Data[[#This Row],[Customer Satisfaction]]&gt;=4,"Excellent")</f>
        <v>Poor</v>
      </c>
    </row>
    <row r="8263" spans="2:22" x14ac:dyDescent="0.3">
      <c r="B8263" t="s">
        <v>8232</v>
      </c>
      <c r="C8263" s="2">
        <v>45783</v>
      </c>
      <c r="D8263" s="1">
        <v>0.38541666666666669</v>
      </c>
      <c r="E8263" t="s">
        <v>53</v>
      </c>
      <c r="F8263" t="s">
        <v>48</v>
      </c>
      <c r="G8263" t="s">
        <v>250</v>
      </c>
      <c r="H8263" t="s">
        <v>2026</v>
      </c>
      <c r="I8263" t="s">
        <v>23</v>
      </c>
      <c r="J8263" t="s">
        <v>45</v>
      </c>
      <c r="K8263" t="s">
        <v>16</v>
      </c>
      <c r="L8263" t="s">
        <v>16</v>
      </c>
      <c r="M8263">
        <v>0.8</v>
      </c>
      <c r="N8263">
        <v>3.1</v>
      </c>
      <c r="O8263" t="s">
        <v>28</v>
      </c>
      <c r="P8263">
        <v>0</v>
      </c>
      <c r="Q8263" t="s">
        <v>1014</v>
      </c>
      <c r="R8263" t="s">
        <v>26</v>
      </c>
      <c r="S8263">
        <v>325.64999999999998</v>
      </c>
      <c r="T8263" t="str" cm="1">
        <f t="array" ref="T8263">_xlfn.IFS(Raw_Data[[#This Row],[Call Status]]="Resolved","5",Raw_Data[[#This Row],[Call Status]]="Escalated","2",Raw_Data[[#This Row],[Call Status]]="Pending","3",Raw_Data[[#This Row],[Call Status]]="Abandoned","0")</f>
        <v>2</v>
      </c>
      <c r="U8263" t="str">
        <f>TEXT(Raw_Data[[#This Row],[Call Date]],"mmmm")</f>
        <v>May</v>
      </c>
      <c r="V8263" t="str" cm="1">
        <f t="array" ref="V8263">_xlfn.IFS(Raw_Data[[#This Row],[Customer Satisfaction]]&lt;2,"Poor",Raw_Data[[#This Row],[Customer Satisfaction]]&lt;4,"Average",Raw_Data[[#This Row],[Customer Satisfaction]]&gt;=4,"Excellent")</f>
        <v>Poor</v>
      </c>
    </row>
    <row r="8264" spans="2:22" x14ac:dyDescent="0.3">
      <c r="B8264" t="s">
        <v>2283</v>
      </c>
      <c r="C8264" s="2">
        <v>45710</v>
      </c>
      <c r="D8264" s="1">
        <v>0.44930555555555557</v>
      </c>
      <c r="E8264" t="s">
        <v>37</v>
      </c>
      <c r="F8264" t="s">
        <v>20</v>
      </c>
      <c r="G8264" t="s">
        <v>21</v>
      </c>
      <c r="H8264" t="s">
        <v>2026</v>
      </c>
      <c r="I8264" t="s">
        <v>1137</v>
      </c>
      <c r="J8264" t="s">
        <v>39</v>
      </c>
      <c r="K8264" t="s">
        <v>25</v>
      </c>
      <c r="L8264" t="s">
        <v>25</v>
      </c>
      <c r="M8264">
        <v>2.7</v>
      </c>
      <c r="N8264">
        <v>9.5</v>
      </c>
      <c r="O8264" t="s">
        <v>28</v>
      </c>
      <c r="P8264">
        <v>5</v>
      </c>
      <c r="Q8264" t="s">
        <v>27</v>
      </c>
      <c r="R8264" t="s">
        <v>28</v>
      </c>
      <c r="S8264">
        <v>377.17</v>
      </c>
      <c r="T8264" t="str" cm="1">
        <f t="array" ref="T8264">_xlfn.IFS(Raw_Data[[#This Row],[Call Status]]="Resolved","5",Raw_Data[[#This Row],[Call Status]]="Escalated","2",Raw_Data[[#This Row],[Call Status]]="Pending","3",Raw_Data[[#This Row],[Call Status]]="Abandoned","0")</f>
        <v>5</v>
      </c>
      <c r="U8264" t="str">
        <f>TEXT(Raw_Data[[#This Row],[Call Date]],"mmmm")</f>
        <v>February</v>
      </c>
      <c r="V8264" t="str" cm="1">
        <f t="array" ref="V8264">_xlfn.IFS(Raw_Data[[#This Row],[Customer Satisfaction]]&lt;2,"Poor",Raw_Data[[#This Row],[Customer Satisfaction]]&lt;4,"Average",Raw_Data[[#This Row],[Customer Satisfaction]]&gt;=4,"Excellent")</f>
        <v>Excellent</v>
      </c>
    </row>
    <row r="8265" spans="2:22" x14ac:dyDescent="0.3">
      <c r="B8265" t="s">
        <v>6512</v>
      </c>
      <c r="C8265" s="2">
        <v>45855</v>
      </c>
      <c r="D8265" s="1">
        <v>0.8208333333333333</v>
      </c>
      <c r="E8265" t="s">
        <v>59</v>
      </c>
      <c r="F8265" t="s">
        <v>20</v>
      </c>
      <c r="G8265" t="s">
        <v>162</v>
      </c>
      <c r="H8265" t="s">
        <v>22</v>
      </c>
      <c r="I8265" t="s">
        <v>23</v>
      </c>
      <c r="J8265" t="s">
        <v>39</v>
      </c>
      <c r="K8265" t="s">
        <v>25</v>
      </c>
      <c r="L8265" t="s">
        <v>3570</v>
      </c>
      <c r="M8265">
        <v>6.4</v>
      </c>
      <c r="N8265">
        <v>11.7</v>
      </c>
      <c r="O8265" t="s">
        <v>26</v>
      </c>
      <c r="P8265">
        <v>5</v>
      </c>
      <c r="Q8265" t="s">
        <v>27</v>
      </c>
      <c r="R8265" t="s">
        <v>28</v>
      </c>
      <c r="S8265">
        <v>72.09</v>
      </c>
      <c r="T8265" t="str" cm="1">
        <f t="array" ref="T8265">_xlfn.IFS(Raw_Data[[#This Row],[Call Status]]="Resolved","5",Raw_Data[[#This Row],[Call Status]]="Escalated","2",Raw_Data[[#This Row],[Call Status]]="Pending","3",Raw_Data[[#This Row],[Call Status]]="Abandoned","0")</f>
        <v>5</v>
      </c>
      <c r="U8265" t="str">
        <f>TEXT(Raw_Data[[#This Row],[Call Date]],"mmmm")</f>
        <v>July</v>
      </c>
      <c r="V8265" t="str" cm="1">
        <f t="array" ref="V8265">_xlfn.IFS(Raw_Data[[#This Row],[Customer Satisfaction]]&lt;2,"Poor",Raw_Data[[#This Row],[Customer Satisfaction]]&lt;4,"Average",Raw_Data[[#This Row],[Customer Satisfaction]]&gt;=4,"Excellent")</f>
        <v>Excellent</v>
      </c>
    </row>
    <row r="8266" spans="2:22" x14ac:dyDescent="0.3">
      <c r="B8266" t="s">
        <v>5928</v>
      </c>
      <c r="C8266" s="2">
        <v>45956</v>
      </c>
      <c r="D8266" s="1">
        <v>0.74444444444444446</v>
      </c>
      <c r="E8266" t="s">
        <v>63</v>
      </c>
      <c r="F8266" t="s">
        <v>38</v>
      </c>
      <c r="G8266" t="s">
        <v>250</v>
      </c>
      <c r="H8266" t="s">
        <v>2392</v>
      </c>
      <c r="I8266" t="s">
        <v>23</v>
      </c>
      <c r="J8266" t="s">
        <v>49</v>
      </c>
      <c r="K8266" t="s">
        <v>25</v>
      </c>
      <c r="L8266" t="s">
        <v>3564</v>
      </c>
      <c r="M8266">
        <v>3.8</v>
      </c>
      <c r="N8266">
        <v>16.3</v>
      </c>
      <c r="O8266" t="s">
        <v>26</v>
      </c>
      <c r="P8266">
        <v>5</v>
      </c>
      <c r="Q8266" t="s">
        <v>27</v>
      </c>
      <c r="R8266" t="s">
        <v>28</v>
      </c>
      <c r="S8266">
        <v>153.46</v>
      </c>
      <c r="T8266" t="str" cm="1">
        <f t="array" ref="T8266">_xlfn.IFS(Raw_Data[[#This Row],[Call Status]]="Resolved","5",Raw_Data[[#This Row],[Call Status]]="Escalated","2",Raw_Data[[#This Row],[Call Status]]="Pending","3",Raw_Data[[#This Row],[Call Status]]="Abandoned","0")</f>
        <v>5</v>
      </c>
      <c r="U8266" t="str">
        <f>TEXT(Raw_Data[[#This Row],[Call Date]],"mmmm")</f>
        <v>October</v>
      </c>
      <c r="V8266" t="str" cm="1">
        <f t="array" ref="V8266">_xlfn.IFS(Raw_Data[[#This Row],[Customer Satisfaction]]&lt;2,"Poor",Raw_Data[[#This Row],[Customer Satisfaction]]&lt;4,"Average",Raw_Data[[#This Row],[Customer Satisfaction]]&gt;=4,"Excellent")</f>
        <v>Excellent</v>
      </c>
    </row>
    <row r="8267" spans="2:22" x14ac:dyDescent="0.3">
      <c r="B8267" t="s">
        <v>8235</v>
      </c>
      <c r="C8267" s="2">
        <v>45845</v>
      </c>
      <c r="D8267" s="1">
        <v>0.85763888888888884</v>
      </c>
      <c r="E8267" t="s">
        <v>156</v>
      </c>
      <c r="F8267" t="s">
        <v>48</v>
      </c>
      <c r="G8267" t="s">
        <v>21</v>
      </c>
      <c r="H8267" t="s">
        <v>22</v>
      </c>
      <c r="I8267" t="s">
        <v>23</v>
      </c>
      <c r="J8267" t="s">
        <v>42</v>
      </c>
      <c r="K8267" t="s">
        <v>16</v>
      </c>
      <c r="L8267" t="s">
        <v>16</v>
      </c>
      <c r="M8267">
        <v>5.5</v>
      </c>
      <c r="N8267">
        <v>4</v>
      </c>
      <c r="O8267" t="s">
        <v>28</v>
      </c>
      <c r="P8267">
        <v>0</v>
      </c>
      <c r="Q8267" t="s">
        <v>1014</v>
      </c>
      <c r="R8267" t="s">
        <v>26</v>
      </c>
      <c r="S8267">
        <v>234.23</v>
      </c>
      <c r="T8267" t="str" cm="1">
        <f t="array" ref="T8267">_xlfn.IFS(Raw_Data[[#This Row],[Call Status]]="Resolved","5",Raw_Data[[#This Row],[Call Status]]="Escalated","2",Raw_Data[[#This Row],[Call Status]]="Pending","3",Raw_Data[[#This Row],[Call Status]]="Abandoned","0")</f>
        <v>2</v>
      </c>
      <c r="U8267" t="str">
        <f>TEXT(Raw_Data[[#This Row],[Call Date]],"mmmm")</f>
        <v>July</v>
      </c>
      <c r="V8267" t="str" cm="1">
        <f t="array" ref="V8267">_xlfn.IFS(Raw_Data[[#This Row],[Customer Satisfaction]]&lt;2,"Poor",Raw_Data[[#This Row],[Customer Satisfaction]]&lt;4,"Average",Raw_Data[[#This Row],[Customer Satisfaction]]&gt;=4,"Excellent")</f>
        <v>Poor</v>
      </c>
    </row>
    <row r="8268" spans="2:22" x14ac:dyDescent="0.3">
      <c r="B8268" t="s">
        <v>2683</v>
      </c>
      <c r="C8268" s="2">
        <v>45843</v>
      </c>
      <c r="D8268" s="1">
        <v>0.34930555555555554</v>
      </c>
      <c r="E8268" t="s">
        <v>57</v>
      </c>
      <c r="F8268" t="s">
        <v>48</v>
      </c>
      <c r="G8268" t="s">
        <v>327</v>
      </c>
      <c r="H8268" t="s">
        <v>2613</v>
      </c>
      <c r="I8268" t="s">
        <v>23</v>
      </c>
      <c r="J8268" t="s">
        <v>49</v>
      </c>
      <c r="K8268" t="s">
        <v>25</v>
      </c>
      <c r="L8268" t="s">
        <v>25</v>
      </c>
      <c r="M8268">
        <v>0.8</v>
      </c>
      <c r="N8268">
        <v>11.9</v>
      </c>
      <c r="O8268" t="s">
        <v>26</v>
      </c>
      <c r="P8268">
        <v>5</v>
      </c>
      <c r="Q8268" t="s">
        <v>27</v>
      </c>
      <c r="R8268" t="s">
        <v>28</v>
      </c>
      <c r="S8268">
        <v>127.07</v>
      </c>
      <c r="T8268" t="str" cm="1">
        <f t="array" ref="T8268">_xlfn.IFS(Raw_Data[[#This Row],[Call Status]]="Resolved","5",Raw_Data[[#This Row],[Call Status]]="Escalated","2",Raw_Data[[#This Row],[Call Status]]="Pending","3",Raw_Data[[#This Row],[Call Status]]="Abandoned","0")</f>
        <v>5</v>
      </c>
      <c r="U8268" t="str">
        <f>TEXT(Raw_Data[[#This Row],[Call Date]],"mmmm")</f>
        <v>July</v>
      </c>
      <c r="V8268" t="str" cm="1">
        <f t="array" ref="V8268">_xlfn.IFS(Raw_Data[[#This Row],[Customer Satisfaction]]&lt;2,"Poor",Raw_Data[[#This Row],[Customer Satisfaction]]&lt;4,"Average",Raw_Data[[#This Row],[Customer Satisfaction]]&gt;=4,"Excellent")</f>
        <v>Excellent</v>
      </c>
    </row>
    <row r="8269" spans="2:22" x14ac:dyDescent="0.3">
      <c r="B8269" t="s">
        <v>865</v>
      </c>
      <c r="C8269" s="2">
        <v>45962</v>
      </c>
      <c r="D8269" s="1">
        <v>0.60138888888888886</v>
      </c>
      <c r="E8269" t="s">
        <v>84</v>
      </c>
      <c r="F8269" t="s">
        <v>38</v>
      </c>
      <c r="G8269" t="s">
        <v>327</v>
      </c>
      <c r="H8269" t="s">
        <v>22</v>
      </c>
      <c r="I8269" t="s">
        <v>23</v>
      </c>
      <c r="J8269" t="s">
        <v>35</v>
      </c>
      <c r="K8269" t="s">
        <v>25</v>
      </c>
      <c r="L8269" t="s">
        <v>25</v>
      </c>
      <c r="M8269">
        <v>2.1</v>
      </c>
      <c r="N8269">
        <v>9.1</v>
      </c>
      <c r="O8269" t="s">
        <v>28</v>
      </c>
      <c r="P8269">
        <v>3</v>
      </c>
      <c r="Q8269" t="s">
        <v>615</v>
      </c>
      <c r="R8269" t="s">
        <v>28</v>
      </c>
      <c r="S8269">
        <v>237.96</v>
      </c>
      <c r="T8269" t="str" cm="1">
        <f t="array" ref="T8269">_xlfn.IFS(Raw_Data[[#This Row],[Call Status]]="Resolved","5",Raw_Data[[#This Row],[Call Status]]="Escalated","2",Raw_Data[[#This Row],[Call Status]]="Pending","3",Raw_Data[[#This Row],[Call Status]]="Abandoned","0")</f>
        <v>5</v>
      </c>
      <c r="U8269" t="str">
        <f>TEXT(Raw_Data[[#This Row],[Call Date]],"mmmm")</f>
        <v>November</v>
      </c>
      <c r="V8269" t="str" cm="1">
        <f t="array" ref="V8269">_xlfn.IFS(Raw_Data[[#This Row],[Customer Satisfaction]]&lt;2,"Poor",Raw_Data[[#This Row],[Customer Satisfaction]]&lt;4,"Average",Raw_Data[[#This Row],[Customer Satisfaction]]&gt;=4,"Excellent")</f>
        <v>Average</v>
      </c>
    </row>
    <row r="8270" spans="2:22" x14ac:dyDescent="0.3">
      <c r="B8270" t="s">
        <v>9597</v>
      </c>
      <c r="C8270" s="2">
        <v>45955</v>
      </c>
      <c r="D8270" s="1">
        <v>0.50416666666666665</v>
      </c>
      <c r="E8270" t="s">
        <v>59</v>
      </c>
      <c r="F8270" t="s">
        <v>20</v>
      </c>
      <c r="G8270" t="s">
        <v>250</v>
      </c>
      <c r="H8270" t="s">
        <v>22</v>
      </c>
      <c r="I8270" t="s">
        <v>1137</v>
      </c>
      <c r="J8270" t="s">
        <v>45</v>
      </c>
      <c r="K8270" t="s">
        <v>8876</v>
      </c>
      <c r="L8270" t="s">
        <v>8877</v>
      </c>
      <c r="M8270">
        <v>1.7</v>
      </c>
      <c r="N8270">
        <v>4.3</v>
      </c>
      <c r="O8270" t="s">
        <v>28</v>
      </c>
      <c r="P8270">
        <v>3</v>
      </c>
      <c r="Q8270" t="s">
        <v>1014</v>
      </c>
      <c r="R8270" t="s">
        <v>28</v>
      </c>
      <c r="S8270">
        <v>292.5</v>
      </c>
      <c r="T8270" t="str" cm="1">
        <f t="array" ref="T8270">_xlfn.IFS(Raw_Data[[#This Row],[Call Status]]="Resolved","5",Raw_Data[[#This Row],[Call Status]]="Escalated","2",Raw_Data[[#This Row],[Call Status]]="Pending","3",Raw_Data[[#This Row],[Call Status]]="Abandoned","0")</f>
        <v>3</v>
      </c>
      <c r="U8270" t="str">
        <f>TEXT(Raw_Data[[#This Row],[Call Date]],"mmmm")</f>
        <v>October</v>
      </c>
      <c r="V8270" t="str" cm="1">
        <f t="array" ref="V8270">_xlfn.IFS(Raw_Data[[#This Row],[Customer Satisfaction]]&lt;2,"Poor",Raw_Data[[#This Row],[Customer Satisfaction]]&lt;4,"Average",Raw_Data[[#This Row],[Customer Satisfaction]]&gt;=4,"Excellent")</f>
        <v>Average</v>
      </c>
    </row>
    <row r="8271" spans="2:22" x14ac:dyDescent="0.3">
      <c r="B8271" t="s">
        <v>6577</v>
      </c>
      <c r="C8271" s="2">
        <v>45861</v>
      </c>
      <c r="D8271" s="1">
        <v>0.4777777777777778</v>
      </c>
      <c r="E8271" t="s">
        <v>72</v>
      </c>
      <c r="F8271" t="s">
        <v>34</v>
      </c>
      <c r="G8271" t="s">
        <v>250</v>
      </c>
      <c r="H8271" t="s">
        <v>22</v>
      </c>
      <c r="I8271" t="s">
        <v>23</v>
      </c>
      <c r="J8271" t="s">
        <v>39</v>
      </c>
      <c r="K8271" t="s">
        <v>25</v>
      </c>
      <c r="L8271" t="s">
        <v>3561</v>
      </c>
      <c r="M8271">
        <v>1</v>
      </c>
      <c r="N8271">
        <v>14</v>
      </c>
      <c r="O8271" t="s">
        <v>26</v>
      </c>
      <c r="P8271">
        <v>4</v>
      </c>
      <c r="Q8271" t="s">
        <v>615</v>
      </c>
      <c r="R8271" t="s">
        <v>28</v>
      </c>
      <c r="S8271">
        <v>100.17</v>
      </c>
      <c r="T8271" t="str" cm="1">
        <f t="array" ref="T8271">_xlfn.IFS(Raw_Data[[#This Row],[Call Status]]="Resolved","5",Raw_Data[[#This Row],[Call Status]]="Escalated","2",Raw_Data[[#This Row],[Call Status]]="Pending","3",Raw_Data[[#This Row],[Call Status]]="Abandoned","0")</f>
        <v>5</v>
      </c>
      <c r="U8271" t="str">
        <f>TEXT(Raw_Data[[#This Row],[Call Date]],"mmmm")</f>
        <v>July</v>
      </c>
      <c r="V8271" t="str" cm="1">
        <f t="array" ref="V8271">_xlfn.IFS(Raw_Data[[#This Row],[Customer Satisfaction]]&lt;2,"Poor",Raw_Data[[#This Row],[Customer Satisfaction]]&lt;4,"Average",Raw_Data[[#This Row],[Customer Satisfaction]]&gt;=4,"Excellent")</f>
        <v>Excellent</v>
      </c>
    </row>
    <row r="8272" spans="2:22" x14ac:dyDescent="0.3">
      <c r="B8272" t="s">
        <v>5845</v>
      </c>
      <c r="C8272" s="2">
        <v>45668</v>
      </c>
      <c r="D8272" s="1">
        <v>0.38819444444444445</v>
      </c>
      <c r="E8272" t="s">
        <v>72</v>
      </c>
      <c r="F8272" t="s">
        <v>48</v>
      </c>
      <c r="G8272" t="s">
        <v>327</v>
      </c>
      <c r="H8272" t="s">
        <v>2392</v>
      </c>
      <c r="I8272" t="s">
        <v>23</v>
      </c>
      <c r="J8272" t="s">
        <v>49</v>
      </c>
      <c r="K8272" t="s">
        <v>25</v>
      </c>
      <c r="L8272" t="s">
        <v>3559</v>
      </c>
      <c r="M8272">
        <v>2.2999999999999998</v>
      </c>
      <c r="N8272">
        <v>10.1</v>
      </c>
      <c r="O8272" t="s">
        <v>26</v>
      </c>
      <c r="P8272">
        <v>3</v>
      </c>
      <c r="Q8272" t="s">
        <v>615</v>
      </c>
      <c r="R8272" t="s">
        <v>28</v>
      </c>
      <c r="S8272">
        <v>10.61</v>
      </c>
      <c r="T8272" t="str" cm="1">
        <f t="array" ref="T8272">_xlfn.IFS(Raw_Data[[#This Row],[Call Status]]="Resolved","5",Raw_Data[[#This Row],[Call Status]]="Escalated","2",Raw_Data[[#This Row],[Call Status]]="Pending","3",Raw_Data[[#This Row],[Call Status]]="Abandoned","0")</f>
        <v>5</v>
      </c>
      <c r="U8272" t="str">
        <f>TEXT(Raw_Data[[#This Row],[Call Date]],"mmmm")</f>
        <v>January</v>
      </c>
      <c r="V8272" t="str" cm="1">
        <f t="array" ref="V8272">_xlfn.IFS(Raw_Data[[#This Row],[Customer Satisfaction]]&lt;2,"Poor",Raw_Data[[#This Row],[Customer Satisfaction]]&lt;4,"Average",Raw_Data[[#This Row],[Customer Satisfaction]]&gt;=4,"Excellent")</f>
        <v>Average</v>
      </c>
    </row>
    <row r="8273" spans="2:22" x14ac:dyDescent="0.3">
      <c r="B8273" t="s">
        <v>1942</v>
      </c>
      <c r="C8273" s="2">
        <v>46016</v>
      </c>
      <c r="D8273" s="1">
        <v>0.36458333333333331</v>
      </c>
      <c r="E8273" t="s">
        <v>100</v>
      </c>
      <c r="F8273" t="s">
        <v>34</v>
      </c>
      <c r="G8273" t="s">
        <v>162</v>
      </c>
      <c r="H8273" t="s">
        <v>22</v>
      </c>
      <c r="I8273" t="s">
        <v>1128</v>
      </c>
      <c r="J8273" t="s">
        <v>24</v>
      </c>
      <c r="K8273" t="s">
        <v>25</v>
      </c>
      <c r="L8273" t="s">
        <v>25</v>
      </c>
      <c r="M8273">
        <v>6.5</v>
      </c>
      <c r="N8273">
        <v>6.3</v>
      </c>
      <c r="O8273" t="s">
        <v>28</v>
      </c>
      <c r="P8273">
        <v>5</v>
      </c>
      <c r="Q8273" t="s">
        <v>27</v>
      </c>
      <c r="R8273" t="s">
        <v>28</v>
      </c>
      <c r="S8273">
        <v>65.97</v>
      </c>
      <c r="T8273" t="str" cm="1">
        <f t="array" ref="T8273">_xlfn.IFS(Raw_Data[[#This Row],[Call Status]]="Resolved","5",Raw_Data[[#This Row],[Call Status]]="Escalated","2",Raw_Data[[#This Row],[Call Status]]="Pending","3",Raw_Data[[#This Row],[Call Status]]="Abandoned","0")</f>
        <v>5</v>
      </c>
      <c r="U8273" t="str">
        <f>TEXT(Raw_Data[[#This Row],[Call Date]],"mmmm")</f>
        <v>December</v>
      </c>
      <c r="V8273" t="str" cm="1">
        <f t="array" ref="V8273">_xlfn.IFS(Raw_Data[[#This Row],[Customer Satisfaction]]&lt;2,"Poor",Raw_Data[[#This Row],[Customer Satisfaction]]&lt;4,"Average",Raw_Data[[#This Row],[Customer Satisfaction]]&gt;=4,"Excellent")</f>
        <v>Excellent</v>
      </c>
    </row>
    <row r="8274" spans="2:22" x14ac:dyDescent="0.3">
      <c r="B8274" t="s">
        <v>5844</v>
      </c>
      <c r="C8274" s="2">
        <v>46011</v>
      </c>
      <c r="D8274" s="1">
        <v>0.63472222222222219</v>
      </c>
      <c r="E8274" t="s">
        <v>100</v>
      </c>
      <c r="F8274" t="s">
        <v>38</v>
      </c>
      <c r="G8274" t="s">
        <v>250</v>
      </c>
      <c r="H8274" t="s">
        <v>2392</v>
      </c>
      <c r="I8274" t="s">
        <v>23</v>
      </c>
      <c r="J8274" t="s">
        <v>31</v>
      </c>
      <c r="K8274" t="s">
        <v>25</v>
      </c>
      <c r="L8274" t="s">
        <v>3570</v>
      </c>
      <c r="M8274">
        <v>2.1</v>
      </c>
      <c r="N8274">
        <v>10.6</v>
      </c>
      <c r="O8274" t="s">
        <v>26</v>
      </c>
      <c r="P8274">
        <v>3</v>
      </c>
      <c r="Q8274" t="s">
        <v>615</v>
      </c>
      <c r="R8274" t="s">
        <v>28</v>
      </c>
      <c r="S8274">
        <v>156.58000000000001</v>
      </c>
      <c r="T8274" t="str" cm="1">
        <f t="array" ref="T8274">_xlfn.IFS(Raw_Data[[#This Row],[Call Status]]="Resolved","5",Raw_Data[[#This Row],[Call Status]]="Escalated","2",Raw_Data[[#This Row],[Call Status]]="Pending","3",Raw_Data[[#This Row],[Call Status]]="Abandoned","0")</f>
        <v>5</v>
      </c>
      <c r="U8274" t="str">
        <f>TEXT(Raw_Data[[#This Row],[Call Date]],"mmmm")</f>
        <v>December</v>
      </c>
      <c r="V8274" t="str" cm="1">
        <f t="array" ref="V8274">_xlfn.IFS(Raw_Data[[#This Row],[Customer Satisfaction]]&lt;2,"Poor",Raw_Data[[#This Row],[Customer Satisfaction]]&lt;4,"Average",Raw_Data[[#This Row],[Customer Satisfaction]]&gt;=4,"Excellent")</f>
        <v>Average</v>
      </c>
    </row>
    <row r="8275" spans="2:22" x14ac:dyDescent="0.3">
      <c r="B8275" t="s">
        <v>9026</v>
      </c>
      <c r="C8275" s="2">
        <v>45803</v>
      </c>
      <c r="D8275" s="1">
        <v>0.91249999999999998</v>
      </c>
      <c r="E8275" t="s">
        <v>70</v>
      </c>
      <c r="F8275" t="s">
        <v>34</v>
      </c>
      <c r="G8275" t="s">
        <v>162</v>
      </c>
      <c r="H8275" t="s">
        <v>2026</v>
      </c>
      <c r="I8275" t="s">
        <v>1137</v>
      </c>
      <c r="J8275" t="s">
        <v>24</v>
      </c>
      <c r="K8275" t="s">
        <v>8876</v>
      </c>
      <c r="L8275" t="s">
        <v>8877</v>
      </c>
      <c r="M8275">
        <v>0.2</v>
      </c>
      <c r="N8275">
        <v>10.9</v>
      </c>
      <c r="O8275" t="s">
        <v>28</v>
      </c>
      <c r="P8275">
        <v>3</v>
      </c>
      <c r="Q8275" t="s">
        <v>615</v>
      </c>
      <c r="R8275" t="s">
        <v>28</v>
      </c>
      <c r="S8275">
        <v>208.44</v>
      </c>
      <c r="T8275" t="str" cm="1">
        <f t="array" ref="T8275">_xlfn.IFS(Raw_Data[[#This Row],[Call Status]]="Resolved","5",Raw_Data[[#This Row],[Call Status]]="Escalated","2",Raw_Data[[#This Row],[Call Status]]="Pending","3",Raw_Data[[#This Row],[Call Status]]="Abandoned","0")</f>
        <v>3</v>
      </c>
      <c r="U8275" t="str">
        <f>TEXT(Raw_Data[[#This Row],[Call Date]],"mmmm")</f>
        <v>May</v>
      </c>
      <c r="V8275" t="str" cm="1">
        <f t="array" ref="V8275">_xlfn.IFS(Raw_Data[[#This Row],[Customer Satisfaction]]&lt;2,"Poor",Raw_Data[[#This Row],[Customer Satisfaction]]&lt;4,"Average",Raw_Data[[#This Row],[Customer Satisfaction]]&gt;=4,"Excellent")</f>
        <v>Average</v>
      </c>
    </row>
    <row r="8276" spans="2:22" x14ac:dyDescent="0.3">
      <c r="B8276" t="s">
        <v>3491</v>
      </c>
      <c r="C8276" s="2">
        <v>45742</v>
      </c>
      <c r="D8276" s="1">
        <v>0.72083333333333333</v>
      </c>
      <c r="E8276" t="s">
        <v>59</v>
      </c>
      <c r="F8276" t="s">
        <v>48</v>
      </c>
      <c r="G8276" t="s">
        <v>327</v>
      </c>
      <c r="H8276" t="s">
        <v>2026</v>
      </c>
      <c r="I8276" t="s">
        <v>23</v>
      </c>
      <c r="J8276" t="s">
        <v>76</v>
      </c>
      <c r="K8276" t="s">
        <v>25</v>
      </c>
      <c r="L8276" t="s">
        <v>25</v>
      </c>
      <c r="M8276">
        <v>3.8</v>
      </c>
      <c r="N8276">
        <v>11.3</v>
      </c>
      <c r="O8276" t="s">
        <v>26</v>
      </c>
      <c r="P8276">
        <v>5</v>
      </c>
      <c r="Q8276" t="s">
        <v>27</v>
      </c>
      <c r="R8276" t="s">
        <v>28</v>
      </c>
      <c r="S8276">
        <v>101.47</v>
      </c>
      <c r="T8276" t="str" cm="1">
        <f t="array" ref="T8276">_xlfn.IFS(Raw_Data[[#This Row],[Call Status]]="Resolved","5",Raw_Data[[#This Row],[Call Status]]="Escalated","2",Raw_Data[[#This Row],[Call Status]]="Pending","3",Raw_Data[[#This Row],[Call Status]]="Abandoned","0")</f>
        <v>5</v>
      </c>
      <c r="U8276" t="str">
        <f>TEXT(Raw_Data[[#This Row],[Call Date]],"mmmm")</f>
        <v>March</v>
      </c>
      <c r="V8276" t="str" cm="1">
        <f t="array" ref="V8276">_xlfn.IFS(Raw_Data[[#This Row],[Customer Satisfaction]]&lt;2,"Poor",Raw_Data[[#This Row],[Customer Satisfaction]]&lt;4,"Average",Raw_Data[[#This Row],[Customer Satisfaction]]&gt;=4,"Excellent")</f>
        <v>Excellent</v>
      </c>
    </row>
    <row r="8277" spans="2:22" x14ac:dyDescent="0.3">
      <c r="B8277" t="s">
        <v>6601</v>
      </c>
      <c r="C8277" s="2">
        <v>45757</v>
      </c>
      <c r="D8277" s="1">
        <v>0.76249999999999996</v>
      </c>
      <c r="E8277" t="s">
        <v>156</v>
      </c>
      <c r="F8277" t="s">
        <v>38</v>
      </c>
      <c r="G8277" t="s">
        <v>162</v>
      </c>
      <c r="H8277" t="s">
        <v>22</v>
      </c>
      <c r="I8277" t="s">
        <v>23</v>
      </c>
      <c r="J8277" t="s">
        <v>55</v>
      </c>
      <c r="K8277" t="s">
        <v>25</v>
      </c>
      <c r="L8277" t="s">
        <v>3561</v>
      </c>
      <c r="M8277">
        <v>0.7</v>
      </c>
      <c r="N8277">
        <v>10.5</v>
      </c>
      <c r="O8277" t="s">
        <v>28</v>
      </c>
      <c r="P8277">
        <v>0</v>
      </c>
      <c r="Q8277" t="s">
        <v>1014</v>
      </c>
      <c r="R8277" t="s">
        <v>28</v>
      </c>
      <c r="S8277">
        <v>143.11000000000001</v>
      </c>
      <c r="T8277" t="str" cm="1">
        <f t="array" ref="T8277">_xlfn.IFS(Raw_Data[[#This Row],[Call Status]]="Resolved","5",Raw_Data[[#This Row],[Call Status]]="Escalated","2",Raw_Data[[#This Row],[Call Status]]="Pending","3",Raw_Data[[#This Row],[Call Status]]="Abandoned","0")</f>
        <v>5</v>
      </c>
      <c r="U8277" t="str">
        <f>TEXT(Raw_Data[[#This Row],[Call Date]],"mmmm")</f>
        <v>April</v>
      </c>
      <c r="V8277" t="str" cm="1">
        <f t="array" ref="V8277">_xlfn.IFS(Raw_Data[[#This Row],[Customer Satisfaction]]&lt;2,"Poor",Raw_Data[[#This Row],[Customer Satisfaction]]&lt;4,"Average",Raw_Data[[#This Row],[Customer Satisfaction]]&gt;=4,"Excellent")</f>
        <v>Poor</v>
      </c>
    </row>
    <row r="8278" spans="2:22" x14ac:dyDescent="0.3">
      <c r="B8278" t="s">
        <v>2649</v>
      </c>
      <c r="C8278" s="2">
        <v>45761</v>
      </c>
      <c r="D8278" s="1">
        <v>0.87847222222222221</v>
      </c>
      <c r="E8278" t="s">
        <v>57</v>
      </c>
      <c r="F8278" t="s">
        <v>48</v>
      </c>
      <c r="G8278" t="s">
        <v>21</v>
      </c>
      <c r="H8278" t="s">
        <v>2613</v>
      </c>
      <c r="I8278" t="s">
        <v>1137</v>
      </c>
      <c r="J8278" t="s">
        <v>49</v>
      </c>
      <c r="K8278" t="s">
        <v>25</v>
      </c>
      <c r="L8278" t="s">
        <v>25</v>
      </c>
      <c r="M8278">
        <v>1.2</v>
      </c>
      <c r="N8278">
        <v>13.8</v>
      </c>
      <c r="O8278" t="s">
        <v>26</v>
      </c>
      <c r="P8278">
        <v>4</v>
      </c>
      <c r="Q8278" t="s">
        <v>615</v>
      </c>
      <c r="R8278" t="s">
        <v>28</v>
      </c>
      <c r="S8278">
        <v>575.75</v>
      </c>
      <c r="T8278" t="str" cm="1">
        <f t="array" ref="T8278">_xlfn.IFS(Raw_Data[[#This Row],[Call Status]]="Resolved","5",Raw_Data[[#This Row],[Call Status]]="Escalated","2",Raw_Data[[#This Row],[Call Status]]="Pending","3",Raw_Data[[#This Row],[Call Status]]="Abandoned","0")</f>
        <v>5</v>
      </c>
      <c r="U8278" t="str">
        <f>TEXT(Raw_Data[[#This Row],[Call Date]],"mmmm")</f>
        <v>April</v>
      </c>
      <c r="V8278" t="str" cm="1">
        <f t="array" ref="V8278">_xlfn.IFS(Raw_Data[[#This Row],[Customer Satisfaction]]&lt;2,"Poor",Raw_Data[[#This Row],[Customer Satisfaction]]&lt;4,"Average",Raw_Data[[#This Row],[Customer Satisfaction]]&gt;=4,"Excellent")</f>
        <v>Excellent</v>
      </c>
    </row>
    <row r="8279" spans="2:22" x14ac:dyDescent="0.3">
      <c r="B8279" t="s">
        <v>4017</v>
      </c>
      <c r="C8279" s="2">
        <v>45703</v>
      </c>
      <c r="D8279" s="1">
        <v>0.67222222222222228</v>
      </c>
      <c r="E8279" t="s">
        <v>110</v>
      </c>
      <c r="F8279" t="s">
        <v>20</v>
      </c>
      <c r="G8279" t="s">
        <v>162</v>
      </c>
      <c r="H8279" t="s">
        <v>2392</v>
      </c>
      <c r="I8279" t="s">
        <v>1128</v>
      </c>
      <c r="J8279" t="s">
        <v>76</v>
      </c>
      <c r="K8279" t="s">
        <v>25</v>
      </c>
      <c r="L8279" t="s">
        <v>3564</v>
      </c>
      <c r="M8279">
        <v>3.5</v>
      </c>
      <c r="N8279">
        <v>5.7</v>
      </c>
      <c r="O8279" t="s">
        <v>26</v>
      </c>
      <c r="P8279">
        <v>0</v>
      </c>
      <c r="Q8279" t="s">
        <v>27</v>
      </c>
      <c r="R8279" t="s">
        <v>28</v>
      </c>
      <c r="S8279">
        <v>38.89</v>
      </c>
      <c r="T8279" t="str" cm="1">
        <f t="array" ref="T8279">_xlfn.IFS(Raw_Data[[#This Row],[Call Status]]="Resolved","5",Raw_Data[[#This Row],[Call Status]]="Escalated","2",Raw_Data[[#This Row],[Call Status]]="Pending","3",Raw_Data[[#This Row],[Call Status]]="Abandoned","0")</f>
        <v>5</v>
      </c>
      <c r="U8279" t="str">
        <f>TEXT(Raw_Data[[#This Row],[Call Date]],"mmmm")</f>
        <v>February</v>
      </c>
      <c r="V8279" t="str" cm="1">
        <f t="array" ref="V8279">_xlfn.IFS(Raw_Data[[#This Row],[Customer Satisfaction]]&lt;2,"Poor",Raw_Data[[#This Row],[Customer Satisfaction]]&lt;4,"Average",Raw_Data[[#This Row],[Customer Satisfaction]]&gt;=4,"Excellent")</f>
        <v>Poor</v>
      </c>
    </row>
    <row r="8280" spans="2:22" x14ac:dyDescent="0.3">
      <c r="B8280" t="s">
        <v>7134</v>
      </c>
      <c r="C8280" s="2">
        <v>45701</v>
      </c>
      <c r="D8280" s="1">
        <v>0.89166666666666672</v>
      </c>
      <c r="E8280" t="s">
        <v>44</v>
      </c>
      <c r="F8280" t="s">
        <v>34</v>
      </c>
      <c r="G8280" t="s">
        <v>327</v>
      </c>
      <c r="H8280" t="s">
        <v>22</v>
      </c>
      <c r="I8280" t="s">
        <v>23</v>
      </c>
      <c r="J8280" t="s">
        <v>42</v>
      </c>
      <c r="K8280" t="s">
        <v>25</v>
      </c>
      <c r="L8280" t="s">
        <v>3564</v>
      </c>
      <c r="M8280">
        <v>5.3</v>
      </c>
      <c r="N8280">
        <v>1.6</v>
      </c>
      <c r="O8280" t="s">
        <v>26</v>
      </c>
      <c r="P8280">
        <v>5</v>
      </c>
      <c r="Q8280" t="s">
        <v>27</v>
      </c>
      <c r="R8280" t="s">
        <v>28</v>
      </c>
      <c r="S8280">
        <v>208.1</v>
      </c>
      <c r="T8280" t="str" cm="1">
        <f t="array" ref="T8280">_xlfn.IFS(Raw_Data[[#This Row],[Call Status]]="Resolved","5",Raw_Data[[#This Row],[Call Status]]="Escalated","2",Raw_Data[[#This Row],[Call Status]]="Pending","3",Raw_Data[[#This Row],[Call Status]]="Abandoned","0")</f>
        <v>5</v>
      </c>
      <c r="U8280" t="str">
        <f>TEXT(Raw_Data[[#This Row],[Call Date]],"mmmm")</f>
        <v>February</v>
      </c>
      <c r="V8280" t="str" cm="1">
        <f t="array" ref="V8280">_xlfn.IFS(Raw_Data[[#This Row],[Customer Satisfaction]]&lt;2,"Poor",Raw_Data[[#This Row],[Customer Satisfaction]]&lt;4,"Average",Raw_Data[[#This Row],[Customer Satisfaction]]&gt;=4,"Excellent")</f>
        <v>Excellent</v>
      </c>
    </row>
    <row r="8281" spans="2:22" x14ac:dyDescent="0.3">
      <c r="B8281" t="s">
        <v>4595</v>
      </c>
      <c r="C8281" s="2">
        <v>45935</v>
      </c>
      <c r="D8281" s="1">
        <v>0.86597222222222225</v>
      </c>
      <c r="E8281" t="s">
        <v>53</v>
      </c>
      <c r="F8281" t="s">
        <v>48</v>
      </c>
      <c r="G8281" t="s">
        <v>162</v>
      </c>
      <c r="H8281" t="s">
        <v>22</v>
      </c>
      <c r="I8281" t="s">
        <v>1130</v>
      </c>
      <c r="J8281" t="s">
        <v>49</v>
      </c>
      <c r="K8281" t="s">
        <v>25</v>
      </c>
      <c r="L8281" t="s">
        <v>3570</v>
      </c>
      <c r="M8281">
        <v>4</v>
      </c>
      <c r="N8281">
        <v>12.1</v>
      </c>
      <c r="O8281" t="s">
        <v>26</v>
      </c>
      <c r="P8281">
        <v>3</v>
      </c>
      <c r="Q8281" t="s">
        <v>615</v>
      </c>
      <c r="R8281" t="s">
        <v>28</v>
      </c>
      <c r="S8281">
        <v>723.85</v>
      </c>
      <c r="T8281" t="str" cm="1">
        <f t="array" ref="T8281">_xlfn.IFS(Raw_Data[[#This Row],[Call Status]]="Resolved","5",Raw_Data[[#This Row],[Call Status]]="Escalated","2",Raw_Data[[#This Row],[Call Status]]="Pending","3",Raw_Data[[#This Row],[Call Status]]="Abandoned","0")</f>
        <v>5</v>
      </c>
      <c r="U8281" t="str">
        <f>TEXT(Raw_Data[[#This Row],[Call Date]],"mmmm")</f>
        <v>October</v>
      </c>
      <c r="V8281" t="str" cm="1">
        <f t="array" ref="V8281">_xlfn.IFS(Raw_Data[[#This Row],[Customer Satisfaction]]&lt;2,"Poor",Raw_Data[[#This Row],[Customer Satisfaction]]&lt;4,"Average",Raw_Data[[#This Row],[Customer Satisfaction]]&gt;=4,"Excellent")</f>
        <v>Average</v>
      </c>
    </row>
    <row r="8282" spans="2:22" x14ac:dyDescent="0.3">
      <c r="B8282" t="s">
        <v>7749</v>
      </c>
      <c r="C8282" s="2">
        <v>45838</v>
      </c>
      <c r="D8282" s="1">
        <v>0.50416666666666665</v>
      </c>
      <c r="E8282" t="s">
        <v>33</v>
      </c>
      <c r="F8282" t="s">
        <v>20</v>
      </c>
      <c r="G8282" t="s">
        <v>250</v>
      </c>
      <c r="H8282" t="s">
        <v>22</v>
      </c>
      <c r="I8282" t="s">
        <v>23</v>
      </c>
      <c r="J8282" t="s">
        <v>64</v>
      </c>
      <c r="K8282" t="s">
        <v>7253</v>
      </c>
      <c r="L8282" t="s">
        <v>7254</v>
      </c>
      <c r="M8282">
        <v>2.2000000000000002</v>
      </c>
      <c r="N8282">
        <v>9</v>
      </c>
      <c r="O8282" t="s">
        <v>28</v>
      </c>
      <c r="P8282">
        <v>1</v>
      </c>
      <c r="Q8282" t="s">
        <v>1014</v>
      </c>
      <c r="R8282" t="s">
        <v>28</v>
      </c>
      <c r="S8282">
        <v>48.03</v>
      </c>
      <c r="T8282" t="str" cm="1">
        <f t="array" ref="T8282">_xlfn.IFS(Raw_Data[[#This Row],[Call Status]]="Resolved","5",Raw_Data[[#This Row],[Call Status]]="Escalated","2",Raw_Data[[#This Row],[Call Status]]="Pending","3",Raw_Data[[#This Row],[Call Status]]="Abandoned","0")</f>
        <v>0</v>
      </c>
      <c r="U8282" t="str">
        <f>TEXT(Raw_Data[[#This Row],[Call Date]],"mmmm")</f>
        <v>June</v>
      </c>
      <c r="V8282" t="str" cm="1">
        <f t="array" ref="V8282">_xlfn.IFS(Raw_Data[[#This Row],[Customer Satisfaction]]&lt;2,"Poor",Raw_Data[[#This Row],[Customer Satisfaction]]&lt;4,"Average",Raw_Data[[#This Row],[Customer Satisfaction]]&gt;=4,"Excellent")</f>
        <v>Poor</v>
      </c>
    </row>
    <row r="8283" spans="2:22" x14ac:dyDescent="0.3">
      <c r="B8283" t="s">
        <v>9002</v>
      </c>
      <c r="C8283" s="2">
        <v>45844</v>
      </c>
      <c r="D8283" s="1">
        <v>0.54583333333333328</v>
      </c>
      <c r="E8283" t="s">
        <v>66</v>
      </c>
      <c r="F8283" t="s">
        <v>48</v>
      </c>
      <c r="G8283" t="s">
        <v>250</v>
      </c>
      <c r="H8283" t="s">
        <v>2026</v>
      </c>
      <c r="I8283" t="s">
        <v>1128</v>
      </c>
      <c r="J8283" t="s">
        <v>42</v>
      </c>
      <c r="K8283" t="s">
        <v>8876</v>
      </c>
      <c r="L8283" t="s">
        <v>8877</v>
      </c>
      <c r="M8283">
        <v>1</v>
      </c>
      <c r="N8283">
        <v>1</v>
      </c>
      <c r="O8283" t="s">
        <v>28</v>
      </c>
      <c r="P8283">
        <v>5</v>
      </c>
      <c r="Q8283" t="s">
        <v>27</v>
      </c>
      <c r="R8283" t="s">
        <v>28</v>
      </c>
      <c r="S8283">
        <v>52.23</v>
      </c>
      <c r="T8283" t="str" cm="1">
        <f t="array" ref="T8283">_xlfn.IFS(Raw_Data[[#This Row],[Call Status]]="Resolved","5",Raw_Data[[#This Row],[Call Status]]="Escalated","2",Raw_Data[[#This Row],[Call Status]]="Pending","3",Raw_Data[[#This Row],[Call Status]]="Abandoned","0")</f>
        <v>3</v>
      </c>
      <c r="U8283" t="str">
        <f>TEXT(Raw_Data[[#This Row],[Call Date]],"mmmm")</f>
        <v>July</v>
      </c>
      <c r="V8283" t="str" cm="1">
        <f t="array" ref="V8283">_xlfn.IFS(Raw_Data[[#This Row],[Customer Satisfaction]]&lt;2,"Poor",Raw_Data[[#This Row],[Customer Satisfaction]]&lt;4,"Average",Raw_Data[[#This Row],[Customer Satisfaction]]&gt;=4,"Excellent")</f>
        <v>Excellent</v>
      </c>
    </row>
    <row r="8284" spans="2:22" x14ac:dyDescent="0.3">
      <c r="B8284" t="s">
        <v>9596</v>
      </c>
      <c r="C8284" s="2">
        <v>45771</v>
      </c>
      <c r="D8284" s="1">
        <v>0.60624999999999996</v>
      </c>
      <c r="E8284" t="s">
        <v>19</v>
      </c>
      <c r="F8284" t="s">
        <v>38</v>
      </c>
      <c r="G8284" t="s">
        <v>162</v>
      </c>
      <c r="H8284" t="s">
        <v>22</v>
      </c>
      <c r="I8284" t="s">
        <v>1128</v>
      </c>
      <c r="J8284" t="s">
        <v>35</v>
      </c>
      <c r="K8284" t="s">
        <v>8876</v>
      </c>
      <c r="L8284" t="s">
        <v>8877</v>
      </c>
      <c r="M8284">
        <v>2.2999999999999998</v>
      </c>
      <c r="N8284">
        <v>6.6</v>
      </c>
      <c r="O8284" t="s">
        <v>28</v>
      </c>
      <c r="P8284">
        <v>1</v>
      </c>
      <c r="Q8284" t="s">
        <v>1014</v>
      </c>
      <c r="R8284" t="s">
        <v>28</v>
      </c>
      <c r="S8284">
        <v>226.43</v>
      </c>
      <c r="T8284" t="str" cm="1">
        <f t="array" ref="T8284">_xlfn.IFS(Raw_Data[[#This Row],[Call Status]]="Resolved","5",Raw_Data[[#This Row],[Call Status]]="Escalated","2",Raw_Data[[#This Row],[Call Status]]="Pending","3",Raw_Data[[#This Row],[Call Status]]="Abandoned","0")</f>
        <v>3</v>
      </c>
      <c r="U8284" t="str">
        <f>TEXT(Raw_Data[[#This Row],[Call Date]],"mmmm")</f>
        <v>April</v>
      </c>
      <c r="V8284" t="str" cm="1">
        <f t="array" ref="V8284">_xlfn.IFS(Raw_Data[[#This Row],[Customer Satisfaction]]&lt;2,"Poor",Raw_Data[[#This Row],[Customer Satisfaction]]&lt;4,"Average",Raw_Data[[#This Row],[Customer Satisfaction]]&gt;=4,"Excellent")</f>
        <v>Poor</v>
      </c>
    </row>
    <row r="8285" spans="2:22" x14ac:dyDescent="0.3">
      <c r="B8285" t="s">
        <v>9725</v>
      </c>
      <c r="C8285" s="2">
        <v>45912</v>
      </c>
      <c r="D8285" s="1">
        <v>0.55000000000000004</v>
      </c>
      <c r="E8285" t="s">
        <v>156</v>
      </c>
      <c r="F8285" t="s">
        <v>38</v>
      </c>
      <c r="G8285" t="s">
        <v>250</v>
      </c>
      <c r="H8285" t="s">
        <v>22</v>
      </c>
      <c r="I8285" t="s">
        <v>23</v>
      </c>
      <c r="J8285" t="s">
        <v>76</v>
      </c>
      <c r="K8285" t="s">
        <v>8876</v>
      </c>
      <c r="L8285" t="s">
        <v>8877</v>
      </c>
      <c r="M8285">
        <v>4.4000000000000004</v>
      </c>
      <c r="N8285">
        <v>7.5</v>
      </c>
      <c r="O8285" t="s">
        <v>28</v>
      </c>
      <c r="P8285">
        <v>2</v>
      </c>
      <c r="Q8285" t="s">
        <v>1014</v>
      </c>
      <c r="R8285" t="s">
        <v>28</v>
      </c>
      <c r="S8285">
        <v>125.52</v>
      </c>
      <c r="T8285" t="str" cm="1">
        <f t="array" ref="T8285">_xlfn.IFS(Raw_Data[[#This Row],[Call Status]]="Resolved","5",Raw_Data[[#This Row],[Call Status]]="Escalated","2",Raw_Data[[#This Row],[Call Status]]="Pending","3",Raw_Data[[#This Row],[Call Status]]="Abandoned","0")</f>
        <v>3</v>
      </c>
      <c r="U8285" t="str">
        <f>TEXT(Raw_Data[[#This Row],[Call Date]],"mmmm")</f>
        <v>September</v>
      </c>
      <c r="V8285" t="str" cm="1">
        <f t="array" ref="V8285">_xlfn.IFS(Raw_Data[[#This Row],[Customer Satisfaction]]&lt;2,"Poor",Raw_Data[[#This Row],[Customer Satisfaction]]&lt;4,"Average",Raw_Data[[#This Row],[Customer Satisfaction]]&gt;=4,"Excellent")</f>
        <v>Average</v>
      </c>
    </row>
    <row r="8286" spans="2:22" x14ac:dyDescent="0.3">
      <c r="B8286" t="s">
        <v>8382</v>
      </c>
      <c r="C8286" s="2">
        <v>45687</v>
      </c>
      <c r="D8286" s="1">
        <v>0.3576388888888889</v>
      </c>
      <c r="E8286" t="s">
        <v>63</v>
      </c>
      <c r="F8286" t="s">
        <v>20</v>
      </c>
      <c r="G8286" t="s">
        <v>250</v>
      </c>
      <c r="H8286" t="s">
        <v>2026</v>
      </c>
      <c r="I8286" t="s">
        <v>1128</v>
      </c>
      <c r="J8286" t="s">
        <v>76</v>
      </c>
      <c r="K8286" t="s">
        <v>16</v>
      </c>
      <c r="L8286" t="s">
        <v>16</v>
      </c>
      <c r="M8286">
        <v>2.1</v>
      </c>
      <c r="N8286">
        <v>6.5</v>
      </c>
      <c r="O8286" t="s">
        <v>28</v>
      </c>
      <c r="P8286">
        <v>2</v>
      </c>
      <c r="Q8286" t="s">
        <v>1014</v>
      </c>
      <c r="R8286" t="s">
        <v>26</v>
      </c>
      <c r="S8286">
        <v>95.93</v>
      </c>
      <c r="T8286" t="str" cm="1">
        <f t="array" ref="T8286">_xlfn.IFS(Raw_Data[[#This Row],[Call Status]]="Resolved","5",Raw_Data[[#This Row],[Call Status]]="Escalated","2",Raw_Data[[#This Row],[Call Status]]="Pending","3",Raw_Data[[#This Row],[Call Status]]="Abandoned","0")</f>
        <v>2</v>
      </c>
      <c r="U8286" t="str">
        <f>TEXT(Raw_Data[[#This Row],[Call Date]],"mmmm")</f>
        <v>January</v>
      </c>
      <c r="V8286" t="str" cm="1">
        <f t="array" ref="V8286">_xlfn.IFS(Raw_Data[[#This Row],[Customer Satisfaction]]&lt;2,"Poor",Raw_Data[[#This Row],[Customer Satisfaction]]&lt;4,"Average",Raw_Data[[#This Row],[Customer Satisfaction]]&gt;=4,"Excellent")</f>
        <v>Average</v>
      </c>
    </row>
    <row r="8287" spans="2:22" x14ac:dyDescent="0.3">
      <c r="B8287" t="s">
        <v>9112</v>
      </c>
      <c r="C8287" s="2">
        <v>45921</v>
      </c>
      <c r="D8287" s="1">
        <v>0.46180555555555558</v>
      </c>
      <c r="E8287" t="s">
        <v>72</v>
      </c>
      <c r="F8287" t="s">
        <v>48</v>
      </c>
      <c r="G8287" t="s">
        <v>327</v>
      </c>
      <c r="H8287" t="s">
        <v>2392</v>
      </c>
      <c r="I8287" t="s">
        <v>23</v>
      </c>
      <c r="J8287" t="s">
        <v>76</v>
      </c>
      <c r="K8287" t="s">
        <v>8876</v>
      </c>
      <c r="L8287" t="s">
        <v>8877</v>
      </c>
      <c r="M8287">
        <v>1.8</v>
      </c>
      <c r="N8287">
        <v>8.8000000000000007</v>
      </c>
      <c r="O8287" t="s">
        <v>28</v>
      </c>
      <c r="P8287">
        <v>5</v>
      </c>
      <c r="Q8287" t="s">
        <v>27</v>
      </c>
      <c r="R8287" t="s">
        <v>28</v>
      </c>
      <c r="S8287">
        <v>377.61</v>
      </c>
      <c r="T8287" t="str" cm="1">
        <f t="array" ref="T8287">_xlfn.IFS(Raw_Data[[#This Row],[Call Status]]="Resolved","5",Raw_Data[[#This Row],[Call Status]]="Escalated","2",Raw_Data[[#This Row],[Call Status]]="Pending","3",Raw_Data[[#This Row],[Call Status]]="Abandoned","0")</f>
        <v>3</v>
      </c>
      <c r="U8287" t="str">
        <f>TEXT(Raw_Data[[#This Row],[Call Date]],"mmmm")</f>
        <v>September</v>
      </c>
      <c r="V8287" t="str" cm="1">
        <f t="array" ref="V8287">_xlfn.IFS(Raw_Data[[#This Row],[Customer Satisfaction]]&lt;2,"Poor",Raw_Data[[#This Row],[Customer Satisfaction]]&lt;4,"Average",Raw_Data[[#This Row],[Customer Satisfaction]]&gt;=4,"Excellent")</f>
        <v>Excellent</v>
      </c>
    </row>
    <row r="8288" spans="2:22" x14ac:dyDescent="0.3">
      <c r="B8288" t="s">
        <v>2278</v>
      </c>
      <c r="C8288" s="2">
        <v>45755</v>
      </c>
      <c r="D8288" s="1">
        <v>0.56527777777777777</v>
      </c>
      <c r="E8288" t="s">
        <v>19</v>
      </c>
      <c r="F8288" t="s">
        <v>48</v>
      </c>
      <c r="G8288" t="s">
        <v>250</v>
      </c>
      <c r="H8288" t="s">
        <v>2026</v>
      </c>
      <c r="I8288" t="s">
        <v>1128</v>
      </c>
      <c r="J8288" t="s">
        <v>49</v>
      </c>
      <c r="K8288" t="s">
        <v>25</v>
      </c>
      <c r="L8288" t="s">
        <v>25</v>
      </c>
      <c r="M8288">
        <v>1.1000000000000001</v>
      </c>
      <c r="N8288">
        <v>15.1</v>
      </c>
      <c r="O8288" t="s">
        <v>26</v>
      </c>
      <c r="P8288">
        <v>5</v>
      </c>
      <c r="Q8288" t="s">
        <v>27</v>
      </c>
      <c r="R8288" t="s">
        <v>28</v>
      </c>
      <c r="S8288">
        <v>68.75</v>
      </c>
      <c r="T8288" t="str" cm="1">
        <f t="array" ref="T8288">_xlfn.IFS(Raw_Data[[#This Row],[Call Status]]="Resolved","5",Raw_Data[[#This Row],[Call Status]]="Escalated","2",Raw_Data[[#This Row],[Call Status]]="Pending","3",Raw_Data[[#This Row],[Call Status]]="Abandoned","0")</f>
        <v>5</v>
      </c>
      <c r="U8288" t="str">
        <f>TEXT(Raw_Data[[#This Row],[Call Date]],"mmmm")</f>
        <v>April</v>
      </c>
      <c r="V8288" t="str" cm="1">
        <f t="array" ref="V8288">_xlfn.IFS(Raw_Data[[#This Row],[Customer Satisfaction]]&lt;2,"Poor",Raw_Data[[#This Row],[Customer Satisfaction]]&lt;4,"Average",Raw_Data[[#This Row],[Customer Satisfaction]]&gt;=4,"Excellent")</f>
        <v>Excellent</v>
      </c>
    </row>
    <row r="8289" spans="2:22" x14ac:dyDescent="0.3">
      <c r="B8289" t="s">
        <v>5366</v>
      </c>
      <c r="C8289" s="2">
        <v>45970</v>
      </c>
      <c r="D8289" s="1">
        <v>0.68888888888888888</v>
      </c>
      <c r="E8289" t="s">
        <v>37</v>
      </c>
      <c r="F8289" t="s">
        <v>48</v>
      </c>
      <c r="G8289" t="s">
        <v>250</v>
      </c>
      <c r="H8289" t="s">
        <v>2026</v>
      </c>
      <c r="I8289" t="s">
        <v>23</v>
      </c>
      <c r="J8289" t="s">
        <v>42</v>
      </c>
      <c r="K8289" t="s">
        <v>25</v>
      </c>
      <c r="L8289" t="s">
        <v>3564</v>
      </c>
      <c r="M8289">
        <v>0.6</v>
      </c>
      <c r="N8289">
        <v>5.9</v>
      </c>
      <c r="O8289" t="s">
        <v>26</v>
      </c>
      <c r="P8289">
        <v>2</v>
      </c>
      <c r="Q8289" t="s">
        <v>1014</v>
      </c>
      <c r="R8289" t="s">
        <v>28</v>
      </c>
      <c r="S8289">
        <v>332.28</v>
      </c>
      <c r="T8289" t="str" cm="1">
        <f t="array" ref="T8289">_xlfn.IFS(Raw_Data[[#This Row],[Call Status]]="Resolved","5",Raw_Data[[#This Row],[Call Status]]="Escalated","2",Raw_Data[[#This Row],[Call Status]]="Pending","3",Raw_Data[[#This Row],[Call Status]]="Abandoned","0")</f>
        <v>5</v>
      </c>
      <c r="U8289" t="str">
        <f>TEXT(Raw_Data[[#This Row],[Call Date]],"mmmm")</f>
        <v>November</v>
      </c>
      <c r="V8289" t="str" cm="1">
        <f t="array" ref="V8289">_xlfn.IFS(Raw_Data[[#This Row],[Customer Satisfaction]]&lt;2,"Poor",Raw_Data[[#This Row],[Customer Satisfaction]]&lt;4,"Average",Raw_Data[[#This Row],[Customer Satisfaction]]&gt;=4,"Excellent")</f>
        <v>Average</v>
      </c>
    </row>
    <row r="8290" spans="2:22" x14ac:dyDescent="0.3">
      <c r="B8290" t="s">
        <v>1075</v>
      </c>
      <c r="C8290" s="2">
        <v>45986</v>
      </c>
      <c r="D8290" s="1">
        <v>0.8</v>
      </c>
      <c r="E8290" t="s">
        <v>59</v>
      </c>
      <c r="F8290" t="s">
        <v>48</v>
      </c>
      <c r="G8290" t="s">
        <v>327</v>
      </c>
      <c r="H8290" t="s">
        <v>22</v>
      </c>
      <c r="I8290" t="s">
        <v>23</v>
      </c>
      <c r="J8290" t="s">
        <v>55</v>
      </c>
      <c r="K8290" t="s">
        <v>25</v>
      </c>
      <c r="L8290" t="s">
        <v>25</v>
      </c>
      <c r="M8290">
        <v>9.6</v>
      </c>
      <c r="N8290">
        <v>9.6</v>
      </c>
      <c r="O8290" t="s">
        <v>26</v>
      </c>
      <c r="P8290">
        <v>1</v>
      </c>
      <c r="Q8290" t="s">
        <v>1014</v>
      </c>
      <c r="R8290" t="s">
        <v>26</v>
      </c>
      <c r="S8290">
        <v>246.72</v>
      </c>
      <c r="T8290" t="str" cm="1">
        <f t="array" ref="T8290">_xlfn.IFS(Raw_Data[[#This Row],[Call Status]]="Resolved","5",Raw_Data[[#This Row],[Call Status]]="Escalated","2",Raw_Data[[#This Row],[Call Status]]="Pending","3",Raw_Data[[#This Row],[Call Status]]="Abandoned","0")</f>
        <v>5</v>
      </c>
      <c r="U8290" t="str">
        <f>TEXT(Raw_Data[[#This Row],[Call Date]],"mmmm")</f>
        <v>November</v>
      </c>
      <c r="V8290" t="str" cm="1">
        <f t="array" ref="V8290">_xlfn.IFS(Raw_Data[[#This Row],[Customer Satisfaction]]&lt;2,"Poor",Raw_Data[[#This Row],[Customer Satisfaction]]&lt;4,"Average",Raw_Data[[#This Row],[Customer Satisfaction]]&gt;=4,"Excellent")</f>
        <v>Poor</v>
      </c>
    </row>
    <row r="8291" spans="2:22" x14ac:dyDescent="0.3">
      <c r="B8291" t="s">
        <v>5305</v>
      </c>
      <c r="C8291" s="2">
        <v>45772</v>
      </c>
      <c r="D8291" s="1">
        <v>0.8881944444444444</v>
      </c>
      <c r="E8291" t="s">
        <v>91</v>
      </c>
      <c r="F8291" t="s">
        <v>38</v>
      </c>
      <c r="G8291" t="s">
        <v>162</v>
      </c>
      <c r="H8291" t="s">
        <v>2026</v>
      </c>
      <c r="I8291" t="s">
        <v>23</v>
      </c>
      <c r="J8291" t="s">
        <v>31</v>
      </c>
      <c r="K8291" t="s">
        <v>25</v>
      </c>
      <c r="L8291" t="s">
        <v>3564</v>
      </c>
      <c r="M8291">
        <v>0.9</v>
      </c>
      <c r="N8291">
        <v>8</v>
      </c>
      <c r="O8291" t="s">
        <v>26</v>
      </c>
      <c r="P8291">
        <v>4</v>
      </c>
      <c r="Q8291" t="s">
        <v>615</v>
      </c>
      <c r="R8291" t="s">
        <v>26</v>
      </c>
      <c r="S8291">
        <v>25.57</v>
      </c>
      <c r="T8291" t="str" cm="1">
        <f t="array" ref="T8291">_xlfn.IFS(Raw_Data[[#This Row],[Call Status]]="Resolved","5",Raw_Data[[#This Row],[Call Status]]="Escalated","2",Raw_Data[[#This Row],[Call Status]]="Pending","3",Raw_Data[[#This Row],[Call Status]]="Abandoned","0")</f>
        <v>5</v>
      </c>
      <c r="U8291" t="str">
        <f>TEXT(Raw_Data[[#This Row],[Call Date]],"mmmm")</f>
        <v>April</v>
      </c>
      <c r="V8291" t="str" cm="1">
        <f t="array" ref="V8291">_xlfn.IFS(Raw_Data[[#This Row],[Customer Satisfaction]]&lt;2,"Poor",Raw_Data[[#This Row],[Customer Satisfaction]]&lt;4,"Average",Raw_Data[[#This Row],[Customer Satisfaction]]&gt;=4,"Excellent")</f>
        <v>Excellent</v>
      </c>
    </row>
    <row r="8292" spans="2:22" x14ac:dyDescent="0.3">
      <c r="B8292" t="s">
        <v>8864</v>
      </c>
      <c r="C8292" s="2">
        <v>45933</v>
      </c>
      <c r="D8292" s="1">
        <v>0.59861111111111109</v>
      </c>
      <c r="E8292" t="s">
        <v>110</v>
      </c>
      <c r="F8292" t="s">
        <v>34</v>
      </c>
      <c r="G8292" t="s">
        <v>162</v>
      </c>
      <c r="H8292" t="s">
        <v>22</v>
      </c>
      <c r="I8292" t="s">
        <v>23</v>
      </c>
      <c r="J8292" t="s">
        <v>42</v>
      </c>
      <c r="K8292" t="s">
        <v>16</v>
      </c>
      <c r="L8292" t="s">
        <v>16</v>
      </c>
      <c r="M8292">
        <v>1.2</v>
      </c>
      <c r="N8292">
        <v>7.2</v>
      </c>
      <c r="O8292" t="s">
        <v>28</v>
      </c>
      <c r="P8292">
        <v>1</v>
      </c>
      <c r="Q8292" t="s">
        <v>1014</v>
      </c>
      <c r="R8292" t="s">
        <v>26</v>
      </c>
      <c r="S8292">
        <v>92.8</v>
      </c>
      <c r="T8292" t="str" cm="1">
        <f t="array" ref="T8292">_xlfn.IFS(Raw_Data[[#This Row],[Call Status]]="Resolved","5",Raw_Data[[#This Row],[Call Status]]="Escalated","2",Raw_Data[[#This Row],[Call Status]]="Pending","3",Raw_Data[[#This Row],[Call Status]]="Abandoned","0")</f>
        <v>2</v>
      </c>
      <c r="U8292" t="str">
        <f>TEXT(Raw_Data[[#This Row],[Call Date]],"mmmm")</f>
        <v>October</v>
      </c>
      <c r="V8292" t="str" cm="1">
        <f t="array" ref="V8292">_xlfn.IFS(Raw_Data[[#This Row],[Customer Satisfaction]]&lt;2,"Poor",Raw_Data[[#This Row],[Customer Satisfaction]]&lt;4,"Average",Raw_Data[[#This Row],[Customer Satisfaction]]&gt;=4,"Excellent")</f>
        <v>Poor</v>
      </c>
    </row>
    <row r="8293" spans="2:22" x14ac:dyDescent="0.3">
      <c r="B8293" t="s">
        <v>5978</v>
      </c>
      <c r="C8293" s="2">
        <v>45938</v>
      </c>
      <c r="D8293" s="1">
        <v>0.34375</v>
      </c>
      <c r="E8293" t="s">
        <v>47</v>
      </c>
      <c r="F8293" t="s">
        <v>20</v>
      </c>
      <c r="G8293" t="s">
        <v>327</v>
      </c>
      <c r="H8293" t="s">
        <v>2392</v>
      </c>
      <c r="I8293" t="s">
        <v>23</v>
      </c>
      <c r="J8293" t="s">
        <v>76</v>
      </c>
      <c r="K8293" t="s">
        <v>25</v>
      </c>
      <c r="L8293" t="s">
        <v>3559</v>
      </c>
      <c r="M8293">
        <v>1.8</v>
      </c>
      <c r="N8293">
        <v>12.3</v>
      </c>
      <c r="O8293" t="s">
        <v>26</v>
      </c>
      <c r="P8293">
        <v>5</v>
      </c>
      <c r="Q8293" t="s">
        <v>27</v>
      </c>
      <c r="R8293" t="s">
        <v>28</v>
      </c>
      <c r="S8293">
        <v>130.32</v>
      </c>
      <c r="T8293" t="str" cm="1">
        <f t="array" ref="T8293">_xlfn.IFS(Raw_Data[[#This Row],[Call Status]]="Resolved","5",Raw_Data[[#This Row],[Call Status]]="Escalated","2",Raw_Data[[#This Row],[Call Status]]="Pending","3",Raw_Data[[#This Row],[Call Status]]="Abandoned","0")</f>
        <v>5</v>
      </c>
      <c r="U8293" t="str">
        <f>TEXT(Raw_Data[[#This Row],[Call Date]],"mmmm")</f>
        <v>October</v>
      </c>
      <c r="V8293" t="str" cm="1">
        <f t="array" ref="V8293">_xlfn.IFS(Raw_Data[[#This Row],[Customer Satisfaction]]&lt;2,"Poor",Raw_Data[[#This Row],[Customer Satisfaction]]&lt;4,"Average",Raw_Data[[#This Row],[Customer Satisfaction]]&gt;=4,"Excellent")</f>
        <v>Excellent</v>
      </c>
    </row>
    <row r="8294" spans="2:22" x14ac:dyDescent="0.3">
      <c r="B8294" t="s">
        <v>2598</v>
      </c>
      <c r="C8294" s="2">
        <v>45932</v>
      </c>
      <c r="D8294" s="1">
        <v>0.46180555555555558</v>
      </c>
      <c r="E8294" t="s">
        <v>84</v>
      </c>
      <c r="F8294" t="s">
        <v>34</v>
      </c>
      <c r="G8294" t="s">
        <v>162</v>
      </c>
      <c r="H8294" t="s">
        <v>2392</v>
      </c>
      <c r="I8294" t="s">
        <v>1128</v>
      </c>
      <c r="J8294" t="s">
        <v>49</v>
      </c>
      <c r="K8294" t="s">
        <v>25</v>
      </c>
      <c r="L8294" t="s">
        <v>25</v>
      </c>
      <c r="M8294">
        <v>1.2</v>
      </c>
      <c r="N8294">
        <v>14.1</v>
      </c>
      <c r="O8294" t="s">
        <v>26</v>
      </c>
      <c r="P8294">
        <v>5</v>
      </c>
      <c r="Q8294" t="s">
        <v>27</v>
      </c>
      <c r="R8294" t="s">
        <v>28</v>
      </c>
      <c r="S8294">
        <v>32.07</v>
      </c>
      <c r="T8294" t="str" cm="1">
        <f t="array" ref="T8294">_xlfn.IFS(Raw_Data[[#This Row],[Call Status]]="Resolved","5",Raw_Data[[#This Row],[Call Status]]="Escalated","2",Raw_Data[[#This Row],[Call Status]]="Pending","3",Raw_Data[[#This Row],[Call Status]]="Abandoned","0")</f>
        <v>5</v>
      </c>
      <c r="U8294" t="str">
        <f>TEXT(Raw_Data[[#This Row],[Call Date]],"mmmm")</f>
        <v>October</v>
      </c>
      <c r="V8294" t="str" cm="1">
        <f t="array" ref="V8294">_xlfn.IFS(Raw_Data[[#This Row],[Customer Satisfaction]]&lt;2,"Poor",Raw_Data[[#This Row],[Customer Satisfaction]]&lt;4,"Average",Raw_Data[[#This Row],[Customer Satisfaction]]&gt;=4,"Excellent")</f>
        <v>Excellent</v>
      </c>
    </row>
    <row r="8295" spans="2:22" x14ac:dyDescent="0.3">
      <c r="B8295" t="s">
        <v>1236</v>
      </c>
      <c r="C8295" s="2">
        <v>45918</v>
      </c>
      <c r="D8295" s="1">
        <v>0.43541666666666667</v>
      </c>
      <c r="E8295" t="s">
        <v>66</v>
      </c>
      <c r="F8295" t="s">
        <v>38</v>
      </c>
      <c r="G8295" t="s">
        <v>327</v>
      </c>
      <c r="H8295" t="s">
        <v>22</v>
      </c>
      <c r="I8295" t="s">
        <v>1128</v>
      </c>
      <c r="J8295" t="s">
        <v>39</v>
      </c>
      <c r="K8295" t="s">
        <v>25</v>
      </c>
      <c r="L8295" t="s">
        <v>25</v>
      </c>
      <c r="M8295">
        <v>4.9000000000000004</v>
      </c>
      <c r="N8295">
        <v>10</v>
      </c>
      <c r="O8295" t="s">
        <v>28</v>
      </c>
      <c r="P8295">
        <v>0</v>
      </c>
      <c r="Q8295" t="s">
        <v>27</v>
      </c>
      <c r="R8295" t="s">
        <v>28</v>
      </c>
      <c r="S8295">
        <v>215.04</v>
      </c>
      <c r="T8295" t="str" cm="1">
        <f t="array" ref="T8295">_xlfn.IFS(Raw_Data[[#This Row],[Call Status]]="Resolved","5",Raw_Data[[#This Row],[Call Status]]="Escalated","2",Raw_Data[[#This Row],[Call Status]]="Pending","3",Raw_Data[[#This Row],[Call Status]]="Abandoned","0")</f>
        <v>5</v>
      </c>
      <c r="U8295" t="str">
        <f>TEXT(Raw_Data[[#This Row],[Call Date]],"mmmm")</f>
        <v>September</v>
      </c>
      <c r="V8295" t="str" cm="1">
        <f t="array" ref="V8295">_xlfn.IFS(Raw_Data[[#This Row],[Customer Satisfaction]]&lt;2,"Poor",Raw_Data[[#This Row],[Customer Satisfaction]]&lt;4,"Average",Raw_Data[[#This Row],[Customer Satisfaction]]&gt;=4,"Excellent")</f>
        <v>Poor</v>
      </c>
    </row>
    <row r="8296" spans="2:22" x14ac:dyDescent="0.3">
      <c r="B8296" t="s">
        <v>4278</v>
      </c>
      <c r="C8296" s="2">
        <v>45988</v>
      </c>
      <c r="D8296" s="1">
        <v>0.48680555555555555</v>
      </c>
      <c r="E8296" t="s">
        <v>53</v>
      </c>
      <c r="F8296" t="s">
        <v>20</v>
      </c>
      <c r="G8296" t="s">
        <v>21</v>
      </c>
      <c r="H8296" t="s">
        <v>2613</v>
      </c>
      <c r="I8296" t="s">
        <v>1128</v>
      </c>
      <c r="J8296" t="s">
        <v>24</v>
      </c>
      <c r="K8296" t="s">
        <v>25</v>
      </c>
      <c r="L8296" t="s">
        <v>3564</v>
      </c>
      <c r="M8296">
        <v>1.5</v>
      </c>
      <c r="N8296">
        <v>10.4</v>
      </c>
      <c r="O8296" t="s">
        <v>28</v>
      </c>
      <c r="P8296">
        <v>5</v>
      </c>
      <c r="Q8296" t="s">
        <v>27</v>
      </c>
      <c r="R8296" t="s">
        <v>28</v>
      </c>
      <c r="S8296">
        <v>284.25</v>
      </c>
      <c r="T8296" t="str" cm="1">
        <f t="array" ref="T8296">_xlfn.IFS(Raw_Data[[#This Row],[Call Status]]="Resolved","5",Raw_Data[[#This Row],[Call Status]]="Escalated","2",Raw_Data[[#This Row],[Call Status]]="Pending","3",Raw_Data[[#This Row],[Call Status]]="Abandoned","0")</f>
        <v>5</v>
      </c>
      <c r="U8296" t="str">
        <f>TEXT(Raw_Data[[#This Row],[Call Date]],"mmmm")</f>
        <v>November</v>
      </c>
      <c r="V8296" t="str" cm="1">
        <f t="array" ref="V8296">_xlfn.IFS(Raw_Data[[#This Row],[Customer Satisfaction]]&lt;2,"Poor",Raw_Data[[#This Row],[Customer Satisfaction]]&lt;4,"Average",Raw_Data[[#This Row],[Customer Satisfaction]]&gt;=4,"Excellent")</f>
        <v>Excellent</v>
      </c>
    </row>
    <row r="8297" spans="2:22" x14ac:dyDescent="0.3">
      <c r="B8297" t="s">
        <v>8832</v>
      </c>
      <c r="C8297" s="2">
        <v>45864</v>
      </c>
      <c r="D8297" s="1">
        <v>0.67986111111111114</v>
      </c>
      <c r="E8297" t="s">
        <v>66</v>
      </c>
      <c r="F8297" t="s">
        <v>20</v>
      </c>
      <c r="G8297" t="s">
        <v>250</v>
      </c>
      <c r="H8297" t="s">
        <v>22</v>
      </c>
      <c r="I8297" t="s">
        <v>23</v>
      </c>
      <c r="J8297" t="s">
        <v>64</v>
      </c>
      <c r="K8297" t="s">
        <v>16</v>
      </c>
      <c r="L8297" t="s">
        <v>16</v>
      </c>
      <c r="M8297">
        <v>0.4</v>
      </c>
      <c r="N8297">
        <v>11</v>
      </c>
      <c r="O8297" t="s">
        <v>28</v>
      </c>
      <c r="P8297">
        <v>1</v>
      </c>
      <c r="Q8297" t="s">
        <v>1014</v>
      </c>
      <c r="R8297" t="s">
        <v>26</v>
      </c>
      <c r="S8297">
        <v>167.87</v>
      </c>
      <c r="T8297" t="str" cm="1">
        <f t="array" ref="T8297">_xlfn.IFS(Raw_Data[[#This Row],[Call Status]]="Resolved","5",Raw_Data[[#This Row],[Call Status]]="Escalated","2",Raw_Data[[#This Row],[Call Status]]="Pending","3",Raw_Data[[#This Row],[Call Status]]="Abandoned","0")</f>
        <v>2</v>
      </c>
      <c r="U8297" t="str">
        <f>TEXT(Raw_Data[[#This Row],[Call Date]],"mmmm")</f>
        <v>July</v>
      </c>
      <c r="V8297" t="str" cm="1">
        <f t="array" ref="V8297">_xlfn.IFS(Raw_Data[[#This Row],[Customer Satisfaction]]&lt;2,"Poor",Raw_Data[[#This Row],[Customer Satisfaction]]&lt;4,"Average",Raw_Data[[#This Row],[Customer Satisfaction]]&gt;=4,"Excellent")</f>
        <v>Poor</v>
      </c>
    </row>
    <row r="8298" spans="2:22" x14ac:dyDescent="0.3">
      <c r="B8298" t="s">
        <v>4950</v>
      </c>
      <c r="C8298" s="2">
        <v>45985</v>
      </c>
      <c r="D8298" s="1">
        <v>0.7055555555555556</v>
      </c>
      <c r="E8298" t="s">
        <v>110</v>
      </c>
      <c r="F8298" t="s">
        <v>38</v>
      </c>
      <c r="G8298" t="s">
        <v>21</v>
      </c>
      <c r="H8298" t="s">
        <v>22</v>
      </c>
      <c r="I8298" t="s">
        <v>1128</v>
      </c>
      <c r="J8298" t="s">
        <v>49</v>
      </c>
      <c r="K8298" t="s">
        <v>25</v>
      </c>
      <c r="L8298" t="s">
        <v>3564</v>
      </c>
      <c r="M8298">
        <v>6.1</v>
      </c>
      <c r="N8298">
        <v>13.6</v>
      </c>
      <c r="O8298" t="s">
        <v>28</v>
      </c>
      <c r="P8298">
        <v>0</v>
      </c>
      <c r="Q8298" t="s">
        <v>615</v>
      </c>
      <c r="R8298" t="s">
        <v>28</v>
      </c>
      <c r="S8298">
        <v>129.66</v>
      </c>
      <c r="T8298" t="str" cm="1">
        <f t="array" ref="T8298">_xlfn.IFS(Raw_Data[[#This Row],[Call Status]]="Resolved","5",Raw_Data[[#This Row],[Call Status]]="Escalated","2",Raw_Data[[#This Row],[Call Status]]="Pending","3",Raw_Data[[#This Row],[Call Status]]="Abandoned","0")</f>
        <v>5</v>
      </c>
      <c r="U8298" t="str">
        <f>TEXT(Raw_Data[[#This Row],[Call Date]],"mmmm")</f>
        <v>November</v>
      </c>
      <c r="V8298" t="str" cm="1">
        <f t="array" ref="V8298">_xlfn.IFS(Raw_Data[[#This Row],[Customer Satisfaction]]&lt;2,"Poor",Raw_Data[[#This Row],[Customer Satisfaction]]&lt;4,"Average",Raw_Data[[#This Row],[Customer Satisfaction]]&gt;=4,"Excellent")</f>
        <v>Poor</v>
      </c>
    </row>
    <row r="8299" spans="2:22" x14ac:dyDescent="0.3">
      <c r="B8299" t="s">
        <v>5593</v>
      </c>
      <c r="C8299" s="2">
        <v>45868</v>
      </c>
      <c r="D8299" s="1">
        <v>0.50347222222222221</v>
      </c>
      <c r="E8299" t="s">
        <v>47</v>
      </c>
      <c r="F8299" t="s">
        <v>38</v>
      </c>
      <c r="G8299" t="s">
        <v>21</v>
      </c>
      <c r="H8299" t="s">
        <v>2026</v>
      </c>
      <c r="I8299" t="s">
        <v>23</v>
      </c>
      <c r="J8299" t="s">
        <v>49</v>
      </c>
      <c r="K8299" t="s">
        <v>25</v>
      </c>
      <c r="L8299" t="s">
        <v>3570</v>
      </c>
      <c r="M8299">
        <v>0.7</v>
      </c>
      <c r="N8299">
        <v>17.5</v>
      </c>
      <c r="O8299" t="s">
        <v>28</v>
      </c>
      <c r="P8299">
        <v>5</v>
      </c>
      <c r="Q8299" t="s">
        <v>27</v>
      </c>
      <c r="R8299" t="s">
        <v>28</v>
      </c>
      <c r="S8299">
        <v>138.43</v>
      </c>
      <c r="T8299" t="str" cm="1">
        <f t="array" ref="T8299">_xlfn.IFS(Raw_Data[[#This Row],[Call Status]]="Resolved","5",Raw_Data[[#This Row],[Call Status]]="Escalated","2",Raw_Data[[#This Row],[Call Status]]="Pending","3",Raw_Data[[#This Row],[Call Status]]="Abandoned","0")</f>
        <v>5</v>
      </c>
      <c r="U8299" t="str">
        <f>TEXT(Raw_Data[[#This Row],[Call Date]],"mmmm")</f>
        <v>July</v>
      </c>
      <c r="V8299" t="str" cm="1">
        <f t="array" ref="V8299">_xlfn.IFS(Raw_Data[[#This Row],[Customer Satisfaction]]&lt;2,"Poor",Raw_Data[[#This Row],[Customer Satisfaction]]&lt;4,"Average",Raw_Data[[#This Row],[Customer Satisfaction]]&gt;=4,"Excellent")</f>
        <v>Excellent</v>
      </c>
    </row>
    <row r="8300" spans="2:22" x14ac:dyDescent="0.3">
      <c r="B8300" t="s">
        <v>2993</v>
      </c>
      <c r="C8300" s="2">
        <v>45872</v>
      </c>
      <c r="D8300" s="1">
        <v>0.6479166666666667</v>
      </c>
      <c r="E8300" t="s">
        <v>84</v>
      </c>
      <c r="F8300" t="s">
        <v>34</v>
      </c>
      <c r="G8300" t="s">
        <v>327</v>
      </c>
      <c r="H8300" t="s">
        <v>2392</v>
      </c>
      <c r="I8300" t="s">
        <v>23</v>
      </c>
      <c r="J8300" t="s">
        <v>76</v>
      </c>
      <c r="K8300" t="s">
        <v>25</v>
      </c>
      <c r="L8300" t="s">
        <v>25</v>
      </c>
      <c r="M8300">
        <v>1</v>
      </c>
      <c r="N8300">
        <v>8</v>
      </c>
      <c r="O8300" t="s">
        <v>26</v>
      </c>
      <c r="P8300">
        <v>5</v>
      </c>
      <c r="Q8300" t="s">
        <v>27</v>
      </c>
      <c r="R8300" t="s">
        <v>28</v>
      </c>
      <c r="S8300">
        <v>165.63</v>
      </c>
      <c r="T8300" t="str" cm="1">
        <f t="array" ref="T8300">_xlfn.IFS(Raw_Data[[#This Row],[Call Status]]="Resolved","5",Raw_Data[[#This Row],[Call Status]]="Escalated","2",Raw_Data[[#This Row],[Call Status]]="Pending","3",Raw_Data[[#This Row],[Call Status]]="Abandoned","0")</f>
        <v>5</v>
      </c>
      <c r="U8300" t="str">
        <f>TEXT(Raw_Data[[#This Row],[Call Date]],"mmmm")</f>
        <v>August</v>
      </c>
      <c r="V8300" t="str" cm="1">
        <f t="array" ref="V8300">_xlfn.IFS(Raw_Data[[#This Row],[Customer Satisfaction]]&lt;2,"Poor",Raw_Data[[#This Row],[Customer Satisfaction]]&lt;4,"Average",Raw_Data[[#This Row],[Customer Satisfaction]]&gt;=4,"Excellent")</f>
        <v>Excellent</v>
      </c>
    </row>
    <row r="8301" spans="2:22" x14ac:dyDescent="0.3">
      <c r="B8301" t="s">
        <v>7713</v>
      </c>
      <c r="C8301" s="2">
        <v>45697</v>
      </c>
      <c r="D8301" s="1">
        <v>0.34027777777777779</v>
      </c>
      <c r="E8301" t="s">
        <v>57</v>
      </c>
      <c r="F8301" t="s">
        <v>20</v>
      </c>
      <c r="G8301" t="s">
        <v>21</v>
      </c>
      <c r="H8301" t="s">
        <v>2392</v>
      </c>
      <c r="I8301" t="s">
        <v>1130</v>
      </c>
      <c r="J8301" t="s">
        <v>64</v>
      </c>
      <c r="K8301" t="s">
        <v>7253</v>
      </c>
      <c r="L8301" t="s">
        <v>7254</v>
      </c>
      <c r="M8301">
        <v>0.2</v>
      </c>
      <c r="N8301">
        <v>7.9</v>
      </c>
      <c r="O8301" t="s">
        <v>28</v>
      </c>
      <c r="P8301">
        <v>1</v>
      </c>
      <c r="Q8301" t="s">
        <v>1014</v>
      </c>
      <c r="R8301" t="s">
        <v>28</v>
      </c>
      <c r="S8301">
        <v>1197.31</v>
      </c>
      <c r="T8301" t="str" cm="1">
        <f t="array" ref="T8301">_xlfn.IFS(Raw_Data[[#This Row],[Call Status]]="Resolved","5",Raw_Data[[#This Row],[Call Status]]="Escalated","2",Raw_Data[[#This Row],[Call Status]]="Pending","3",Raw_Data[[#This Row],[Call Status]]="Abandoned","0")</f>
        <v>0</v>
      </c>
      <c r="U8301" t="str">
        <f>TEXT(Raw_Data[[#This Row],[Call Date]],"mmmm")</f>
        <v>February</v>
      </c>
      <c r="V8301" t="str" cm="1">
        <f t="array" ref="V8301">_xlfn.IFS(Raw_Data[[#This Row],[Customer Satisfaction]]&lt;2,"Poor",Raw_Data[[#This Row],[Customer Satisfaction]]&lt;4,"Average",Raw_Data[[#This Row],[Customer Satisfaction]]&gt;=4,"Excellent")</f>
        <v>Poor</v>
      </c>
    </row>
    <row r="8302" spans="2:22" x14ac:dyDescent="0.3">
      <c r="B8302" t="s">
        <v>6890</v>
      </c>
      <c r="C8302" s="2">
        <v>45683</v>
      </c>
      <c r="D8302" s="1">
        <v>0.54236111111111107</v>
      </c>
      <c r="E8302" t="s">
        <v>57</v>
      </c>
      <c r="F8302" t="s">
        <v>48</v>
      </c>
      <c r="G8302" t="s">
        <v>250</v>
      </c>
      <c r="H8302" t="s">
        <v>22</v>
      </c>
      <c r="I8302" t="s">
        <v>23</v>
      </c>
      <c r="J8302" t="s">
        <v>49</v>
      </c>
      <c r="K8302" t="s">
        <v>25</v>
      </c>
      <c r="L8302" t="s">
        <v>3564</v>
      </c>
      <c r="M8302">
        <v>1.4</v>
      </c>
      <c r="N8302">
        <v>6.4</v>
      </c>
      <c r="O8302" t="s">
        <v>28</v>
      </c>
      <c r="P8302">
        <v>1</v>
      </c>
      <c r="Q8302" t="s">
        <v>1014</v>
      </c>
      <c r="R8302" t="s">
        <v>28</v>
      </c>
      <c r="S8302">
        <v>139.21</v>
      </c>
      <c r="T8302" t="str" cm="1">
        <f t="array" ref="T8302">_xlfn.IFS(Raw_Data[[#This Row],[Call Status]]="Resolved","5",Raw_Data[[#This Row],[Call Status]]="Escalated","2",Raw_Data[[#This Row],[Call Status]]="Pending","3",Raw_Data[[#This Row],[Call Status]]="Abandoned","0")</f>
        <v>5</v>
      </c>
      <c r="U8302" t="str">
        <f>TEXT(Raw_Data[[#This Row],[Call Date]],"mmmm")</f>
        <v>January</v>
      </c>
      <c r="V8302" t="str" cm="1">
        <f t="array" ref="V8302">_xlfn.IFS(Raw_Data[[#This Row],[Customer Satisfaction]]&lt;2,"Poor",Raw_Data[[#This Row],[Customer Satisfaction]]&lt;4,"Average",Raw_Data[[#This Row],[Customer Satisfaction]]&gt;=4,"Excellent")</f>
        <v>Poor</v>
      </c>
    </row>
    <row r="8303" spans="2:22" x14ac:dyDescent="0.3">
      <c r="B8303" t="s">
        <v>8051</v>
      </c>
      <c r="C8303" s="2">
        <v>45684</v>
      </c>
      <c r="D8303" s="1">
        <v>0.81944444444444442</v>
      </c>
      <c r="E8303" t="s">
        <v>41</v>
      </c>
      <c r="F8303" t="s">
        <v>20</v>
      </c>
      <c r="G8303" t="s">
        <v>250</v>
      </c>
      <c r="H8303" t="s">
        <v>2026</v>
      </c>
      <c r="I8303" t="s">
        <v>23</v>
      </c>
      <c r="J8303" t="s">
        <v>24</v>
      </c>
      <c r="K8303" t="s">
        <v>16</v>
      </c>
      <c r="L8303" t="s">
        <v>16</v>
      </c>
      <c r="M8303">
        <v>7.2</v>
      </c>
      <c r="N8303">
        <v>8.3000000000000007</v>
      </c>
      <c r="O8303" t="s">
        <v>28</v>
      </c>
      <c r="P8303">
        <v>4</v>
      </c>
      <c r="Q8303" t="s">
        <v>615</v>
      </c>
      <c r="R8303" t="s">
        <v>26</v>
      </c>
      <c r="S8303">
        <v>69.099999999999994</v>
      </c>
      <c r="T8303" t="str" cm="1">
        <f t="array" ref="T8303">_xlfn.IFS(Raw_Data[[#This Row],[Call Status]]="Resolved","5",Raw_Data[[#This Row],[Call Status]]="Escalated","2",Raw_Data[[#This Row],[Call Status]]="Pending","3",Raw_Data[[#This Row],[Call Status]]="Abandoned","0")</f>
        <v>2</v>
      </c>
      <c r="U8303" t="str">
        <f>TEXT(Raw_Data[[#This Row],[Call Date]],"mmmm")</f>
        <v>January</v>
      </c>
      <c r="V8303" t="str" cm="1">
        <f t="array" ref="V8303">_xlfn.IFS(Raw_Data[[#This Row],[Customer Satisfaction]]&lt;2,"Poor",Raw_Data[[#This Row],[Customer Satisfaction]]&lt;4,"Average",Raw_Data[[#This Row],[Customer Satisfaction]]&gt;=4,"Excellent")</f>
        <v>Excellent</v>
      </c>
    </row>
    <row r="8304" spans="2:22" x14ac:dyDescent="0.3">
      <c r="B8304" t="s">
        <v>1616</v>
      </c>
      <c r="C8304" s="2">
        <v>45847</v>
      </c>
      <c r="D8304" s="1">
        <v>0.64444444444444449</v>
      </c>
      <c r="E8304" t="s">
        <v>63</v>
      </c>
      <c r="F8304" t="s">
        <v>34</v>
      </c>
      <c r="G8304" t="s">
        <v>162</v>
      </c>
      <c r="H8304" t="s">
        <v>22</v>
      </c>
      <c r="I8304" t="s">
        <v>1137</v>
      </c>
      <c r="J8304" t="s">
        <v>45</v>
      </c>
      <c r="K8304" t="s">
        <v>25</v>
      </c>
      <c r="L8304" t="s">
        <v>25</v>
      </c>
      <c r="M8304">
        <v>4</v>
      </c>
      <c r="N8304">
        <v>4.5999999999999996</v>
      </c>
      <c r="O8304" t="s">
        <v>26</v>
      </c>
      <c r="P8304">
        <v>3</v>
      </c>
      <c r="Q8304" t="s">
        <v>615</v>
      </c>
      <c r="R8304" t="s">
        <v>28</v>
      </c>
      <c r="S8304">
        <v>482.01</v>
      </c>
      <c r="T8304" t="str" cm="1">
        <f t="array" ref="T8304">_xlfn.IFS(Raw_Data[[#This Row],[Call Status]]="Resolved","5",Raw_Data[[#This Row],[Call Status]]="Escalated","2",Raw_Data[[#This Row],[Call Status]]="Pending","3",Raw_Data[[#This Row],[Call Status]]="Abandoned","0")</f>
        <v>5</v>
      </c>
      <c r="U8304" t="str">
        <f>TEXT(Raw_Data[[#This Row],[Call Date]],"mmmm")</f>
        <v>July</v>
      </c>
      <c r="V8304" t="str" cm="1">
        <f t="array" ref="V8304">_xlfn.IFS(Raw_Data[[#This Row],[Customer Satisfaction]]&lt;2,"Poor",Raw_Data[[#This Row],[Customer Satisfaction]]&lt;4,"Average",Raw_Data[[#This Row],[Customer Satisfaction]]&gt;=4,"Excellent")</f>
        <v>Average</v>
      </c>
    </row>
    <row r="8305" spans="2:22" x14ac:dyDescent="0.3">
      <c r="B8305" t="s">
        <v>737</v>
      </c>
      <c r="C8305" s="2">
        <v>45740</v>
      </c>
      <c r="D8305" s="1">
        <v>0.64027777777777772</v>
      </c>
      <c r="E8305" t="s">
        <v>110</v>
      </c>
      <c r="F8305" t="s">
        <v>20</v>
      </c>
      <c r="G8305" t="s">
        <v>250</v>
      </c>
      <c r="H8305" t="s">
        <v>22</v>
      </c>
      <c r="I8305" t="s">
        <v>23</v>
      </c>
      <c r="J8305" t="s">
        <v>55</v>
      </c>
      <c r="K8305" t="s">
        <v>25</v>
      </c>
      <c r="L8305" t="s">
        <v>25</v>
      </c>
      <c r="M8305">
        <v>1</v>
      </c>
      <c r="N8305">
        <v>2.9</v>
      </c>
      <c r="O8305" t="s">
        <v>26</v>
      </c>
      <c r="P8305">
        <v>4</v>
      </c>
      <c r="Q8305" t="s">
        <v>615</v>
      </c>
      <c r="R8305" t="s">
        <v>28</v>
      </c>
      <c r="S8305">
        <v>63.04</v>
      </c>
      <c r="T8305" t="str" cm="1">
        <f t="array" ref="T8305">_xlfn.IFS(Raw_Data[[#This Row],[Call Status]]="Resolved","5",Raw_Data[[#This Row],[Call Status]]="Escalated","2",Raw_Data[[#This Row],[Call Status]]="Pending","3",Raw_Data[[#This Row],[Call Status]]="Abandoned","0")</f>
        <v>5</v>
      </c>
      <c r="U8305" t="str">
        <f>TEXT(Raw_Data[[#This Row],[Call Date]],"mmmm")</f>
        <v>March</v>
      </c>
      <c r="V8305" t="str" cm="1">
        <f t="array" ref="V8305">_xlfn.IFS(Raw_Data[[#This Row],[Customer Satisfaction]]&lt;2,"Poor",Raw_Data[[#This Row],[Customer Satisfaction]]&lt;4,"Average",Raw_Data[[#This Row],[Customer Satisfaction]]&gt;=4,"Excellent")</f>
        <v>Excellent</v>
      </c>
    </row>
    <row r="8306" spans="2:22" x14ac:dyDescent="0.3">
      <c r="B8306" t="s">
        <v>7023</v>
      </c>
      <c r="C8306" s="2">
        <v>45827</v>
      </c>
      <c r="D8306" s="1">
        <v>0.81736111111111109</v>
      </c>
      <c r="E8306" t="s">
        <v>84</v>
      </c>
      <c r="F8306" t="s">
        <v>34</v>
      </c>
      <c r="G8306" t="s">
        <v>250</v>
      </c>
      <c r="H8306" t="s">
        <v>22</v>
      </c>
      <c r="I8306" t="s">
        <v>23</v>
      </c>
      <c r="J8306" t="s">
        <v>49</v>
      </c>
      <c r="K8306" t="s">
        <v>25</v>
      </c>
      <c r="L8306" t="s">
        <v>3564</v>
      </c>
      <c r="M8306">
        <v>3.5</v>
      </c>
      <c r="N8306">
        <v>14.1</v>
      </c>
      <c r="O8306" t="s">
        <v>28</v>
      </c>
      <c r="P8306">
        <v>3</v>
      </c>
      <c r="Q8306" t="s">
        <v>615</v>
      </c>
      <c r="R8306" t="s">
        <v>28</v>
      </c>
      <c r="S8306">
        <v>153.49</v>
      </c>
      <c r="T8306" t="str" cm="1">
        <f t="array" ref="T8306">_xlfn.IFS(Raw_Data[[#This Row],[Call Status]]="Resolved","5",Raw_Data[[#This Row],[Call Status]]="Escalated","2",Raw_Data[[#This Row],[Call Status]]="Pending","3",Raw_Data[[#This Row],[Call Status]]="Abandoned","0")</f>
        <v>5</v>
      </c>
      <c r="U8306" t="str">
        <f>TEXT(Raw_Data[[#This Row],[Call Date]],"mmmm")</f>
        <v>June</v>
      </c>
      <c r="V8306" t="str" cm="1">
        <f t="array" ref="V8306">_xlfn.IFS(Raw_Data[[#This Row],[Customer Satisfaction]]&lt;2,"Poor",Raw_Data[[#This Row],[Customer Satisfaction]]&lt;4,"Average",Raw_Data[[#This Row],[Customer Satisfaction]]&gt;=4,"Excellent")</f>
        <v>Average</v>
      </c>
    </row>
    <row r="8307" spans="2:22" x14ac:dyDescent="0.3">
      <c r="B8307" t="s">
        <v>4397</v>
      </c>
      <c r="C8307" s="2">
        <v>45824</v>
      </c>
      <c r="D8307" s="1">
        <v>0.81180555555555556</v>
      </c>
      <c r="E8307" t="s">
        <v>41</v>
      </c>
      <c r="F8307" t="s">
        <v>38</v>
      </c>
      <c r="G8307" t="s">
        <v>327</v>
      </c>
      <c r="H8307" t="s">
        <v>22</v>
      </c>
      <c r="I8307" t="s">
        <v>1130</v>
      </c>
      <c r="J8307" t="s">
        <v>24</v>
      </c>
      <c r="K8307" t="s">
        <v>25</v>
      </c>
      <c r="L8307" t="s">
        <v>3559</v>
      </c>
      <c r="M8307">
        <v>6.9</v>
      </c>
      <c r="N8307">
        <v>6.8</v>
      </c>
      <c r="O8307" t="s">
        <v>26</v>
      </c>
      <c r="P8307">
        <v>4</v>
      </c>
      <c r="Q8307" t="s">
        <v>27</v>
      </c>
      <c r="R8307" t="s">
        <v>28</v>
      </c>
      <c r="S8307">
        <v>498.81</v>
      </c>
      <c r="T8307" t="str" cm="1">
        <f t="array" ref="T8307">_xlfn.IFS(Raw_Data[[#This Row],[Call Status]]="Resolved","5",Raw_Data[[#This Row],[Call Status]]="Escalated","2",Raw_Data[[#This Row],[Call Status]]="Pending","3",Raw_Data[[#This Row],[Call Status]]="Abandoned","0")</f>
        <v>5</v>
      </c>
      <c r="U8307" t="str">
        <f>TEXT(Raw_Data[[#This Row],[Call Date]],"mmmm")</f>
        <v>June</v>
      </c>
      <c r="V8307" t="str" cm="1">
        <f t="array" ref="V8307">_xlfn.IFS(Raw_Data[[#This Row],[Customer Satisfaction]]&lt;2,"Poor",Raw_Data[[#This Row],[Customer Satisfaction]]&lt;4,"Average",Raw_Data[[#This Row],[Customer Satisfaction]]&gt;=4,"Excellent")</f>
        <v>Excellent</v>
      </c>
    </row>
    <row r="8308" spans="2:22" x14ac:dyDescent="0.3">
      <c r="B8308" t="s">
        <v>5393</v>
      </c>
      <c r="C8308" s="2">
        <v>45845</v>
      </c>
      <c r="D8308" s="1">
        <v>0.91041666666666665</v>
      </c>
      <c r="E8308" t="s">
        <v>41</v>
      </c>
      <c r="F8308" t="s">
        <v>38</v>
      </c>
      <c r="G8308" t="s">
        <v>21</v>
      </c>
      <c r="H8308" t="s">
        <v>2026</v>
      </c>
      <c r="I8308" t="s">
        <v>23</v>
      </c>
      <c r="J8308" t="s">
        <v>76</v>
      </c>
      <c r="K8308" t="s">
        <v>25</v>
      </c>
      <c r="L8308" t="s">
        <v>3561</v>
      </c>
      <c r="M8308">
        <v>0.5</v>
      </c>
      <c r="N8308">
        <v>6.1</v>
      </c>
      <c r="O8308" t="s">
        <v>28</v>
      </c>
      <c r="P8308">
        <v>3</v>
      </c>
      <c r="Q8308" t="s">
        <v>615</v>
      </c>
      <c r="R8308" t="s">
        <v>28</v>
      </c>
      <c r="S8308">
        <v>238.09</v>
      </c>
      <c r="T8308" t="str" cm="1">
        <f t="array" ref="T8308">_xlfn.IFS(Raw_Data[[#This Row],[Call Status]]="Resolved","5",Raw_Data[[#This Row],[Call Status]]="Escalated","2",Raw_Data[[#This Row],[Call Status]]="Pending","3",Raw_Data[[#This Row],[Call Status]]="Abandoned","0")</f>
        <v>5</v>
      </c>
      <c r="U8308" t="str">
        <f>TEXT(Raw_Data[[#This Row],[Call Date]],"mmmm")</f>
        <v>July</v>
      </c>
      <c r="V8308" t="str" cm="1">
        <f t="array" ref="V8308">_xlfn.IFS(Raw_Data[[#This Row],[Customer Satisfaction]]&lt;2,"Poor",Raw_Data[[#This Row],[Customer Satisfaction]]&lt;4,"Average",Raw_Data[[#This Row],[Customer Satisfaction]]&gt;=4,"Excellent")</f>
        <v>Average</v>
      </c>
    </row>
    <row r="8309" spans="2:22" x14ac:dyDescent="0.3">
      <c r="B8309" t="s">
        <v>4718</v>
      </c>
      <c r="C8309" s="2">
        <v>45826</v>
      </c>
      <c r="D8309" s="1">
        <v>0.42291666666666666</v>
      </c>
      <c r="E8309" t="s">
        <v>53</v>
      </c>
      <c r="F8309" t="s">
        <v>38</v>
      </c>
      <c r="G8309" t="s">
        <v>21</v>
      </c>
      <c r="H8309" t="s">
        <v>22</v>
      </c>
      <c r="I8309" t="s">
        <v>1137</v>
      </c>
      <c r="J8309" t="s">
        <v>31</v>
      </c>
      <c r="K8309" t="s">
        <v>25</v>
      </c>
      <c r="L8309" t="s">
        <v>3561</v>
      </c>
      <c r="M8309">
        <v>7</v>
      </c>
      <c r="N8309">
        <v>2.9</v>
      </c>
      <c r="O8309" t="s">
        <v>28</v>
      </c>
      <c r="P8309">
        <v>5</v>
      </c>
      <c r="Q8309" t="s">
        <v>27</v>
      </c>
      <c r="R8309" t="s">
        <v>28</v>
      </c>
      <c r="S8309">
        <v>592.34</v>
      </c>
      <c r="T8309" t="str" cm="1">
        <f t="array" ref="T8309">_xlfn.IFS(Raw_Data[[#This Row],[Call Status]]="Resolved","5",Raw_Data[[#This Row],[Call Status]]="Escalated","2",Raw_Data[[#This Row],[Call Status]]="Pending","3",Raw_Data[[#This Row],[Call Status]]="Abandoned","0")</f>
        <v>5</v>
      </c>
      <c r="U8309" t="str">
        <f>TEXT(Raw_Data[[#This Row],[Call Date]],"mmmm")</f>
        <v>June</v>
      </c>
      <c r="V8309" t="str" cm="1">
        <f t="array" ref="V8309">_xlfn.IFS(Raw_Data[[#This Row],[Customer Satisfaction]]&lt;2,"Poor",Raw_Data[[#This Row],[Customer Satisfaction]]&lt;4,"Average",Raw_Data[[#This Row],[Customer Satisfaction]]&gt;=4,"Excellent")</f>
        <v>Excellent</v>
      </c>
    </row>
    <row r="8310" spans="2:22" x14ac:dyDescent="0.3">
      <c r="B8310" t="s">
        <v>245</v>
      </c>
      <c r="C8310" s="2">
        <v>45946</v>
      </c>
      <c r="D8310" s="1">
        <v>0.78472222222222221</v>
      </c>
      <c r="E8310" t="s">
        <v>70</v>
      </c>
      <c r="F8310" t="s">
        <v>34</v>
      </c>
      <c r="G8310" t="s">
        <v>162</v>
      </c>
      <c r="H8310" t="s">
        <v>22</v>
      </c>
      <c r="I8310" t="s">
        <v>23</v>
      </c>
      <c r="J8310" t="s">
        <v>76</v>
      </c>
      <c r="K8310" t="s">
        <v>25</v>
      </c>
      <c r="L8310" t="s">
        <v>25</v>
      </c>
      <c r="M8310">
        <v>3</v>
      </c>
      <c r="N8310">
        <v>3.3</v>
      </c>
      <c r="O8310" t="s">
        <v>28</v>
      </c>
      <c r="P8310">
        <v>5</v>
      </c>
      <c r="Q8310" t="s">
        <v>27</v>
      </c>
      <c r="R8310" t="s">
        <v>28</v>
      </c>
      <c r="S8310">
        <v>273.86</v>
      </c>
      <c r="T8310" t="str" cm="1">
        <f t="array" ref="T8310">_xlfn.IFS(Raw_Data[[#This Row],[Call Status]]="Resolved","5",Raw_Data[[#This Row],[Call Status]]="Escalated","2",Raw_Data[[#This Row],[Call Status]]="Pending","3",Raw_Data[[#This Row],[Call Status]]="Abandoned","0")</f>
        <v>5</v>
      </c>
      <c r="U8310" t="str">
        <f>TEXT(Raw_Data[[#This Row],[Call Date]],"mmmm")</f>
        <v>October</v>
      </c>
      <c r="V8310" t="str" cm="1">
        <f t="array" ref="V8310">_xlfn.IFS(Raw_Data[[#This Row],[Customer Satisfaction]]&lt;2,"Poor",Raw_Data[[#This Row],[Customer Satisfaction]]&lt;4,"Average",Raw_Data[[#This Row],[Customer Satisfaction]]&gt;=4,"Excellent")</f>
        <v>Excellent</v>
      </c>
    </row>
    <row r="8311" spans="2:22" x14ac:dyDescent="0.3">
      <c r="B8311" t="s">
        <v>1411</v>
      </c>
      <c r="C8311" s="2">
        <v>45886</v>
      </c>
      <c r="D8311" s="1">
        <v>0.87222222222222223</v>
      </c>
      <c r="E8311" t="s">
        <v>70</v>
      </c>
      <c r="F8311" t="s">
        <v>38</v>
      </c>
      <c r="G8311" t="s">
        <v>21</v>
      </c>
      <c r="H8311" t="s">
        <v>22</v>
      </c>
      <c r="I8311" t="s">
        <v>1137</v>
      </c>
      <c r="J8311" t="s">
        <v>76</v>
      </c>
      <c r="K8311" t="s">
        <v>25</v>
      </c>
      <c r="L8311" t="s">
        <v>25</v>
      </c>
      <c r="M8311">
        <v>4</v>
      </c>
      <c r="N8311">
        <v>15</v>
      </c>
      <c r="O8311" t="s">
        <v>26</v>
      </c>
      <c r="P8311">
        <v>4</v>
      </c>
      <c r="Q8311" t="s">
        <v>615</v>
      </c>
      <c r="R8311" t="s">
        <v>28</v>
      </c>
      <c r="S8311">
        <v>310.25</v>
      </c>
      <c r="T8311" t="str" cm="1">
        <f t="array" ref="T8311">_xlfn.IFS(Raw_Data[[#This Row],[Call Status]]="Resolved","5",Raw_Data[[#This Row],[Call Status]]="Escalated","2",Raw_Data[[#This Row],[Call Status]]="Pending","3",Raw_Data[[#This Row],[Call Status]]="Abandoned","0")</f>
        <v>5</v>
      </c>
      <c r="U8311" t="str">
        <f>TEXT(Raw_Data[[#This Row],[Call Date]],"mmmm")</f>
        <v>August</v>
      </c>
      <c r="V8311" t="str" cm="1">
        <f t="array" ref="V8311">_xlfn.IFS(Raw_Data[[#This Row],[Customer Satisfaction]]&lt;2,"Poor",Raw_Data[[#This Row],[Customer Satisfaction]]&lt;4,"Average",Raw_Data[[#This Row],[Customer Satisfaction]]&gt;=4,"Excellent")</f>
        <v>Excellent</v>
      </c>
    </row>
    <row r="8312" spans="2:22" x14ac:dyDescent="0.3">
      <c r="B8312" t="s">
        <v>5510</v>
      </c>
      <c r="C8312" s="2">
        <v>45754</v>
      </c>
      <c r="D8312" s="1">
        <v>0.66666666666666663</v>
      </c>
      <c r="E8312" t="s">
        <v>59</v>
      </c>
      <c r="F8312" t="s">
        <v>48</v>
      </c>
      <c r="G8312" t="s">
        <v>21</v>
      </c>
      <c r="H8312" t="s">
        <v>2026</v>
      </c>
      <c r="I8312" t="s">
        <v>23</v>
      </c>
      <c r="J8312" t="s">
        <v>42</v>
      </c>
      <c r="K8312" t="s">
        <v>25</v>
      </c>
      <c r="L8312" t="s">
        <v>3561</v>
      </c>
      <c r="M8312">
        <v>2.8</v>
      </c>
      <c r="N8312">
        <v>17.3</v>
      </c>
      <c r="O8312" t="s">
        <v>26</v>
      </c>
      <c r="P8312">
        <v>3</v>
      </c>
      <c r="Q8312" t="s">
        <v>615</v>
      </c>
      <c r="R8312" t="s">
        <v>28</v>
      </c>
      <c r="S8312">
        <v>220.17</v>
      </c>
      <c r="T8312" t="str" cm="1">
        <f t="array" ref="T8312">_xlfn.IFS(Raw_Data[[#This Row],[Call Status]]="Resolved","5",Raw_Data[[#This Row],[Call Status]]="Escalated","2",Raw_Data[[#This Row],[Call Status]]="Pending","3",Raw_Data[[#This Row],[Call Status]]="Abandoned","0")</f>
        <v>5</v>
      </c>
      <c r="U8312" t="str">
        <f>TEXT(Raw_Data[[#This Row],[Call Date]],"mmmm")</f>
        <v>April</v>
      </c>
      <c r="V8312" t="str" cm="1">
        <f t="array" ref="V8312">_xlfn.IFS(Raw_Data[[#This Row],[Customer Satisfaction]]&lt;2,"Poor",Raw_Data[[#This Row],[Customer Satisfaction]]&lt;4,"Average",Raw_Data[[#This Row],[Customer Satisfaction]]&gt;=4,"Excellent")</f>
        <v>Average</v>
      </c>
    </row>
    <row r="8313" spans="2:22" x14ac:dyDescent="0.3">
      <c r="B8313" t="s">
        <v>5241</v>
      </c>
      <c r="C8313" s="2">
        <v>45673</v>
      </c>
      <c r="D8313" s="1">
        <v>0.33888888888888891</v>
      </c>
      <c r="E8313" t="s">
        <v>19</v>
      </c>
      <c r="F8313" t="s">
        <v>34</v>
      </c>
      <c r="G8313" t="s">
        <v>162</v>
      </c>
      <c r="H8313" t="s">
        <v>2026</v>
      </c>
      <c r="I8313" t="s">
        <v>23</v>
      </c>
      <c r="J8313" t="s">
        <v>64</v>
      </c>
      <c r="K8313" t="s">
        <v>25</v>
      </c>
      <c r="L8313" t="s">
        <v>3564</v>
      </c>
      <c r="M8313">
        <v>1.3</v>
      </c>
      <c r="N8313">
        <v>7.5</v>
      </c>
      <c r="O8313" t="s">
        <v>26</v>
      </c>
      <c r="P8313">
        <v>5</v>
      </c>
      <c r="Q8313" t="s">
        <v>27</v>
      </c>
      <c r="R8313" t="s">
        <v>28</v>
      </c>
      <c r="S8313">
        <v>67.27</v>
      </c>
      <c r="T8313" t="str" cm="1">
        <f t="array" ref="T8313">_xlfn.IFS(Raw_Data[[#This Row],[Call Status]]="Resolved","5",Raw_Data[[#This Row],[Call Status]]="Escalated","2",Raw_Data[[#This Row],[Call Status]]="Pending","3",Raw_Data[[#This Row],[Call Status]]="Abandoned","0")</f>
        <v>5</v>
      </c>
      <c r="U8313" t="str">
        <f>TEXT(Raw_Data[[#This Row],[Call Date]],"mmmm")</f>
        <v>January</v>
      </c>
      <c r="V8313" t="str" cm="1">
        <f t="array" ref="V8313">_xlfn.IFS(Raw_Data[[#This Row],[Customer Satisfaction]]&lt;2,"Poor",Raw_Data[[#This Row],[Customer Satisfaction]]&lt;4,"Average",Raw_Data[[#This Row],[Customer Satisfaction]]&gt;=4,"Excellent")</f>
        <v>Excellent</v>
      </c>
    </row>
    <row r="8314" spans="2:22" x14ac:dyDescent="0.3">
      <c r="B8314" t="s">
        <v>8789</v>
      </c>
      <c r="C8314" s="2">
        <v>45936</v>
      </c>
      <c r="D8314" s="1">
        <v>0.88680555555555551</v>
      </c>
      <c r="E8314" t="s">
        <v>44</v>
      </c>
      <c r="F8314" t="s">
        <v>20</v>
      </c>
      <c r="G8314" t="s">
        <v>250</v>
      </c>
      <c r="H8314" t="s">
        <v>22</v>
      </c>
      <c r="I8314" t="s">
        <v>23</v>
      </c>
      <c r="J8314" t="s">
        <v>49</v>
      </c>
      <c r="K8314" t="s">
        <v>16</v>
      </c>
      <c r="L8314" t="s">
        <v>16</v>
      </c>
      <c r="M8314">
        <v>2</v>
      </c>
      <c r="N8314">
        <v>11</v>
      </c>
      <c r="O8314" t="s">
        <v>28</v>
      </c>
      <c r="P8314">
        <v>1</v>
      </c>
      <c r="Q8314" t="s">
        <v>1014</v>
      </c>
      <c r="R8314" t="s">
        <v>26</v>
      </c>
      <c r="S8314">
        <v>165.68</v>
      </c>
      <c r="T8314" t="str" cm="1">
        <f t="array" ref="T8314">_xlfn.IFS(Raw_Data[[#This Row],[Call Status]]="Resolved","5",Raw_Data[[#This Row],[Call Status]]="Escalated","2",Raw_Data[[#This Row],[Call Status]]="Pending","3",Raw_Data[[#This Row],[Call Status]]="Abandoned","0")</f>
        <v>2</v>
      </c>
      <c r="U8314" t="str">
        <f>TEXT(Raw_Data[[#This Row],[Call Date]],"mmmm")</f>
        <v>October</v>
      </c>
      <c r="V8314" t="str" cm="1">
        <f t="array" ref="V8314">_xlfn.IFS(Raw_Data[[#This Row],[Customer Satisfaction]]&lt;2,"Poor",Raw_Data[[#This Row],[Customer Satisfaction]]&lt;4,"Average",Raw_Data[[#This Row],[Customer Satisfaction]]&gt;=4,"Excellent")</f>
        <v>Poor</v>
      </c>
    </row>
    <row r="8315" spans="2:22" x14ac:dyDescent="0.3">
      <c r="B8315" t="s">
        <v>3069</v>
      </c>
      <c r="C8315" s="2">
        <v>45792</v>
      </c>
      <c r="D8315" s="1">
        <v>0.39166666666666666</v>
      </c>
      <c r="E8315" t="s">
        <v>156</v>
      </c>
      <c r="F8315" t="s">
        <v>20</v>
      </c>
      <c r="G8315" t="s">
        <v>21</v>
      </c>
      <c r="H8315" t="s">
        <v>2392</v>
      </c>
      <c r="I8315" t="s">
        <v>23</v>
      </c>
      <c r="J8315" t="s">
        <v>45</v>
      </c>
      <c r="K8315" t="s">
        <v>25</v>
      </c>
      <c r="L8315" t="s">
        <v>25</v>
      </c>
      <c r="M8315">
        <v>4</v>
      </c>
      <c r="N8315">
        <v>10.5</v>
      </c>
      <c r="O8315" t="s">
        <v>26</v>
      </c>
      <c r="P8315">
        <v>5</v>
      </c>
      <c r="Q8315" t="s">
        <v>27</v>
      </c>
      <c r="R8315" t="s">
        <v>28</v>
      </c>
      <c r="S8315">
        <v>78.69</v>
      </c>
      <c r="T8315" t="str" cm="1">
        <f t="array" ref="T8315">_xlfn.IFS(Raw_Data[[#This Row],[Call Status]]="Resolved","5",Raw_Data[[#This Row],[Call Status]]="Escalated","2",Raw_Data[[#This Row],[Call Status]]="Pending","3",Raw_Data[[#This Row],[Call Status]]="Abandoned","0")</f>
        <v>5</v>
      </c>
      <c r="U8315" t="str">
        <f>TEXT(Raw_Data[[#This Row],[Call Date]],"mmmm")</f>
        <v>May</v>
      </c>
      <c r="V8315" t="str" cm="1">
        <f t="array" ref="V8315">_xlfn.IFS(Raw_Data[[#This Row],[Customer Satisfaction]]&lt;2,"Poor",Raw_Data[[#This Row],[Customer Satisfaction]]&lt;4,"Average",Raw_Data[[#This Row],[Customer Satisfaction]]&gt;=4,"Excellent")</f>
        <v>Excellent</v>
      </c>
    </row>
    <row r="8316" spans="2:22" x14ac:dyDescent="0.3">
      <c r="B8316" t="s">
        <v>6367</v>
      </c>
      <c r="C8316" s="2">
        <v>45683</v>
      </c>
      <c r="D8316" s="1">
        <v>0.33680555555555558</v>
      </c>
      <c r="E8316" t="s">
        <v>84</v>
      </c>
      <c r="F8316" t="s">
        <v>34</v>
      </c>
      <c r="G8316" t="s">
        <v>21</v>
      </c>
      <c r="H8316" t="s">
        <v>22</v>
      </c>
      <c r="I8316" t="s">
        <v>23</v>
      </c>
      <c r="J8316" t="s">
        <v>76</v>
      </c>
      <c r="K8316" t="s">
        <v>25</v>
      </c>
      <c r="L8316" t="s">
        <v>3570</v>
      </c>
      <c r="M8316">
        <v>6.6</v>
      </c>
      <c r="N8316">
        <v>8.5</v>
      </c>
      <c r="O8316" t="s">
        <v>28</v>
      </c>
      <c r="P8316">
        <v>3</v>
      </c>
      <c r="Q8316" t="s">
        <v>615</v>
      </c>
      <c r="R8316" t="s">
        <v>28</v>
      </c>
      <c r="S8316">
        <v>77.73</v>
      </c>
      <c r="T8316" t="str" cm="1">
        <f t="array" ref="T8316">_xlfn.IFS(Raw_Data[[#This Row],[Call Status]]="Resolved","5",Raw_Data[[#This Row],[Call Status]]="Escalated","2",Raw_Data[[#This Row],[Call Status]]="Pending","3",Raw_Data[[#This Row],[Call Status]]="Abandoned","0")</f>
        <v>5</v>
      </c>
      <c r="U8316" t="str">
        <f>TEXT(Raw_Data[[#This Row],[Call Date]],"mmmm")</f>
        <v>January</v>
      </c>
      <c r="V8316" t="str" cm="1">
        <f t="array" ref="V8316">_xlfn.IFS(Raw_Data[[#This Row],[Customer Satisfaction]]&lt;2,"Poor",Raw_Data[[#This Row],[Customer Satisfaction]]&lt;4,"Average",Raw_Data[[#This Row],[Customer Satisfaction]]&gt;=4,"Excellent")</f>
        <v>Average</v>
      </c>
    </row>
    <row r="8317" spans="2:22" x14ac:dyDescent="0.3">
      <c r="B8317" t="s">
        <v>5793</v>
      </c>
      <c r="C8317" s="2">
        <v>46009</v>
      </c>
      <c r="D8317" s="1">
        <v>0.81736111111111109</v>
      </c>
      <c r="E8317" t="s">
        <v>59</v>
      </c>
      <c r="F8317" t="s">
        <v>38</v>
      </c>
      <c r="G8317" t="s">
        <v>21</v>
      </c>
      <c r="H8317" t="s">
        <v>2392</v>
      </c>
      <c r="I8317" t="s">
        <v>23</v>
      </c>
      <c r="J8317" t="s">
        <v>76</v>
      </c>
      <c r="K8317" t="s">
        <v>25</v>
      </c>
      <c r="L8317" t="s">
        <v>3570</v>
      </c>
      <c r="M8317">
        <v>4.9000000000000004</v>
      </c>
      <c r="N8317">
        <v>6.4</v>
      </c>
      <c r="O8317" t="s">
        <v>28</v>
      </c>
      <c r="P8317">
        <v>3</v>
      </c>
      <c r="Q8317" t="s">
        <v>615</v>
      </c>
      <c r="R8317" t="s">
        <v>28</v>
      </c>
      <c r="S8317">
        <v>298.57</v>
      </c>
      <c r="T8317" t="str" cm="1">
        <f t="array" ref="T8317">_xlfn.IFS(Raw_Data[[#This Row],[Call Status]]="Resolved","5",Raw_Data[[#This Row],[Call Status]]="Escalated","2",Raw_Data[[#This Row],[Call Status]]="Pending","3",Raw_Data[[#This Row],[Call Status]]="Abandoned","0")</f>
        <v>5</v>
      </c>
      <c r="U8317" t="str">
        <f>TEXT(Raw_Data[[#This Row],[Call Date]],"mmmm")</f>
        <v>December</v>
      </c>
      <c r="V8317" t="str" cm="1">
        <f t="array" ref="V8317">_xlfn.IFS(Raw_Data[[#This Row],[Customer Satisfaction]]&lt;2,"Poor",Raw_Data[[#This Row],[Customer Satisfaction]]&lt;4,"Average",Raw_Data[[#This Row],[Customer Satisfaction]]&gt;=4,"Excellent")</f>
        <v>Average</v>
      </c>
    </row>
    <row r="8318" spans="2:22" x14ac:dyDescent="0.3">
      <c r="B8318" t="s">
        <v>893</v>
      </c>
      <c r="C8318" s="2">
        <v>45669</v>
      </c>
      <c r="D8318" s="1">
        <v>0.85486111111111107</v>
      </c>
      <c r="E8318" t="s">
        <v>66</v>
      </c>
      <c r="F8318" t="s">
        <v>38</v>
      </c>
      <c r="G8318" t="s">
        <v>162</v>
      </c>
      <c r="H8318" t="s">
        <v>22</v>
      </c>
      <c r="I8318" t="s">
        <v>23</v>
      </c>
      <c r="J8318" t="s">
        <v>55</v>
      </c>
      <c r="K8318" t="s">
        <v>25</v>
      </c>
      <c r="L8318" t="s">
        <v>25</v>
      </c>
      <c r="M8318">
        <v>5.9</v>
      </c>
      <c r="N8318">
        <v>6.5</v>
      </c>
      <c r="O8318" t="s">
        <v>26</v>
      </c>
      <c r="P8318">
        <v>3</v>
      </c>
      <c r="Q8318" t="s">
        <v>615</v>
      </c>
      <c r="R8318" t="s">
        <v>28</v>
      </c>
      <c r="S8318">
        <v>304.76</v>
      </c>
      <c r="T8318" t="str" cm="1">
        <f t="array" ref="T8318">_xlfn.IFS(Raw_Data[[#This Row],[Call Status]]="Resolved","5",Raw_Data[[#This Row],[Call Status]]="Escalated","2",Raw_Data[[#This Row],[Call Status]]="Pending","3",Raw_Data[[#This Row],[Call Status]]="Abandoned","0")</f>
        <v>5</v>
      </c>
      <c r="U8318" t="str">
        <f>TEXT(Raw_Data[[#This Row],[Call Date]],"mmmm")</f>
        <v>January</v>
      </c>
      <c r="V8318" t="str" cm="1">
        <f t="array" ref="V8318">_xlfn.IFS(Raw_Data[[#This Row],[Customer Satisfaction]]&lt;2,"Poor",Raw_Data[[#This Row],[Customer Satisfaction]]&lt;4,"Average",Raw_Data[[#This Row],[Customer Satisfaction]]&gt;=4,"Excellent")</f>
        <v>Average</v>
      </c>
    </row>
    <row r="8319" spans="2:22" x14ac:dyDescent="0.3">
      <c r="B8319" t="s">
        <v>1827</v>
      </c>
      <c r="C8319" s="2">
        <v>45729</v>
      </c>
      <c r="D8319" s="1">
        <v>0.45555555555555555</v>
      </c>
      <c r="E8319" t="s">
        <v>53</v>
      </c>
      <c r="F8319" t="s">
        <v>38</v>
      </c>
      <c r="G8319" t="s">
        <v>327</v>
      </c>
      <c r="H8319" t="s">
        <v>22</v>
      </c>
      <c r="I8319" t="s">
        <v>1137</v>
      </c>
      <c r="J8319" t="s">
        <v>49</v>
      </c>
      <c r="K8319" t="s">
        <v>25</v>
      </c>
      <c r="L8319" t="s">
        <v>25</v>
      </c>
      <c r="M8319">
        <v>3.8</v>
      </c>
      <c r="N8319">
        <v>12.8</v>
      </c>
      <c r="O8319" t="s">
        <v>26</v>
      </c>
      <c r="P8319">
        <v>5</v>
      </c>
      <c r="Q8319" t="s">
        <v>27</v>
      </c>
      <c r="R8319" t="s">
        <v>28</v>
      </c>
      <c r="S8319">
        <v>551.67999999999995</v>
      </c>
      <c r="T8319" t="str" cm="1">
        <f t="array" ref="T8319">_xlfn.IFS(Raw_Data[[#This Row],[Call Status]]="Resolved","5",Raw_Data[[#This Row],[Call Status]]="Escalated","2",Raw_Data[[#This Row],[Call Status]]="Pending","3",Raw_Data[[#This Row],[Call Status]]="Abandoned","0")</f>
        <v>5</v>
      </c>
      <c r="U8319" t="str">
        <f>TEXT(Raw_Data[[#This Row],[Call Date]],"mmmm")</f>
        <v>March</v>
      </c>
      <c r="V8319" t="str" cm="1">
        <f t="array" ref="V8319">_xlfn.IFS(Raw_Data[[#This Row],[Customer Satisfaction]]&lt;2,"Poor",Raw_Data[[#This Row],[Customer Satisfaction]]&lt;4,"Average",Raw_Data[[#This Row],[Customer Satisfaction]]&gt;=4,"Excellent")</f>
        <v>Excellent</v>
      </c>
    </row>
    <row r="8320" spans="2:22" x14ac:dyDescent="0.3">
      <c r="B8320" t="s">
        <v>5755</v>
      </c>
      <c r="C8320" s="2">
        <v>45790</v>
      </c>
      <c r="D8320" s="1">
        <v>0.37361111111111112</v>
      </c>
      <c r="E8320" t="s">
        <v>156</v>
      </c>
      <c r="F8320" t="s">
        <v>38</v>
      </c>
      <c r="G8320" t="s">
        <v>21</v>
      </c>
      <c r="H8320" t="s">
        <v>2392</v>
      </c>
      <c r="I8320" t="s">
        <v>23</v>
      </c>
      <c r="J8320" t="s">
        <v>24</v>
      </c>
      <c r="K8320" t="s">
        <v>25</v>
      </c>
      <c r="L8320" t="s">
        <v>3559</v>
      </c>
      <c r="M8320">
        <v>0.4</v>
      </c>
      <c r="N8320">
        <v>9</v>
      </c>
      <c r="O8320" t="s">
        <v>28</v>
      </c>
      <c r="P8320">
        <v>2</v>
      </c>
      <c r="Q8320" t="s">
        <v>615</v>
      </c>
      <c r="R8320" t="s">
        <v>28</v>
      </c>
      <c r="S8320">
        <v>145.29</v>
      </c>
      <c r="T8320" t="str" cm="1">
        <f t="array" ref="T8320">_xlfn.IFS(Raw_Data[[#This Row],[Call Status]]="Resolved","5",Raw_Data[[#This Row],[Call Status]]="Escalated","2",Raw_Data[[#This Row],[Call Status]]="Pending","3",Raw_Data[[#This Row],[Call Status]]="Abandoned","0")</f>
        <v>5</v>
      </c>
      <c r="U8320" t="str">
        <f>TEXT(Raw_Data[[#This Row],[Call Date]],"mmmm")</f>
        <v>May</v>
      </c>
      <c r="V8320" t="str" cm="1">
        <f t="array" ref="V8320">_xlfn.IFS(Raw_Data[[#This Row],[Customer Satisfaction]]&lt;2,"Poor",Raw_Data[[#This Row],[Customer Satisfaction]]&lt;4,"Average",Raw_Data[[#This Row],[Customer Satisfaction]]&gt;=4,"Excellent")</f>
        <v>Average</v>
      </c>
    </row>
    <row r="8321" spans="2:22" x14ac:dyDescent="0.3">
      <c r="B8321" t="s">
        <v>8367</v>
      </c>
      <c r="C8321" s="2">
        <v>45763</v>
      </c>
      <c r="D8321" s="1">
        <v>0.64652777777777781</v>
      </c>
      <c r="E8321" t="s">
        <v>70</v>
      </c>
      <c r="F8321" t="s">
        <v>34</v>
      </c>
      <c r="G8321" t="s">
        <v>21</v>
      </c>
      <c r="H8321" t="s">
        <v>2026</v>
      </c>
      <c r="I8321" t="s">
        <v>1137</v>
      </c>
      <c r="J8321" t="s">
        <v>64</v>
      </c>
      <c r="K8321" t="s">
        <v>16</v>
      </c>
      <c r="L8321" t="s">
        <v>16</v>
      </c>
      <c r="M8321">
        <v>3.9</v>
      </c>
      <c r="N8321">
        <v>8.6999999999999993</v>
      </c>
      <c r="O8321" t="s">
        <v>28</v>
      </c>
      <c r="P8321">
        <v>2</v>
      </c>
      <c r="Q8321" t="s">
        <v>1014</v>
      </c>
      <c r="R8321" t="s">
        <v>26</v>
      </c>
      <c r="S8321">
        <v>392.5</v>
      </c>
      <c r="T8321" t="str" cm="1">
        <f t="array" ref="T8321">_xlfn.IFS(Raw_Data[[#This Row],[Call Status]]="Resolved","5",Raw_Data[[#This Row],[Call Status]]="Escalated","2",Raw_Data[[#This Row],[Call Status]]="Pending","3",Raw_Data[[#This Row],[Call Status]]="Abandoned","0")</f>
        <v>2</v>
      </c>
      <c r="U8321" t="str">
        <f>TEXT(Raw_Data[[#This Row],[Call Date]],"mmmm")</f>
        <v>April</v>
      </c>
      <c r="V8321" t="str" cm="1">
        <f t="array" ref="V8321">_xlfn.IFS(Raw_Data[[#This Row],[Customer Satisfaction]]&lt;2,"Poor",Raw_Data[[#This Row],[Customer Satisfaction]]&lt;4,"Average",Raw_Data[[#This Row],[Customer Satisfaction]]&gt;=4,"Excellent")</f>
        <v>Average</v>
      </c>
    </row>
    <row r="8322" spans="2:22" x14ac:dyDescent="0.3">
      <c r="B8322" t="s">
        <v>7324</v>
      </c>
      <c r="C8322" s="2">
        <v>45877</v>
      </c>
      <c r="D8322" s="1">
        <v>0.87361111111111112</v>
      </c>
      <c r="E8322" t="s">
        <v>63</v>
      </c>
      <c r="F8322" t="s">
        <v>38</v>
      </c>
      <c r="G8322" t="s">
        <v>327</v>
      </c>
      <c r="H8322" t="s">
        <v>22</v>
      </c>
      <c r="I8322" t="s">
        <v>23</v>
      </c>
      <c r="J8322" t="s">
        <v>64</v>
      </c>
      <c r="K8322" t="s">
        <v>7253</v>
      </c>
      <c r="L8322" t="s">
        <v>7254</v>
      </c>
      <c r="M8322">
        <v>3.6</v>
      </c>
      <c r="N8322">
        <v>6</v>
      </c>
      <c r="O8322" t="s">
        <v>28</v>
      </c>
      <c r="P8322">
        <v>4</v>
      </c>
      <c r="Q8322" t="s">
        <v>615</v>
      </c>
      <c r="R8322" t="s">
        <v>28</v>
      </c>
      <c r="S8322">
        <v>180.82</v>
      </c>
      <c r="T8322" t="str" cm="1">
        <f t="array" ref="T8322">_xlfn.IFS(Raw_Data[[#This Row],[Call Status]]="Resolved","5",Raw_Data[[#This Row],[Call Status]]="Escalated","2",Raw_Data[[#This Row],[Call Status]]="Pending","3",Raw_Data[[#This Row],[Call Status]]="Abandoned","0")</f>
        <v>0</v>
      </c>
      <c r="U8322" t="str">
        <f>TEXT(Raw_Data[[#This Row],[Call Date]],"mmmm")</f>
        <v>August</v>
      </c>
      <c r="V8322" t="str" cm="1">
        <f t="array" ref="V8322">_xlfn.IFS(Raw_Data[[#This Row],[Customer Satisfaction]]&lt;2,"Poor",Raw_Data[[#This Row],[Customer Satisfaction]]&lt;4,"Average",Raw_Data[[#This Row],[Customer Satisfaction]]&gt;=4,"Excellent")</f>
        <v>Excellent</v>
      </c>
    </row>
    <row r="8323" spans="2:22" x14ac:dyDescent="0.3">
      <c r="B8323" t="s">
        <v>3846</v>
      </c>
      <c r="C8323" s="2">
        <v>45834</v>
      </c>
      <c r="D8323" s="1">
        <v>0.51736111111111116</v>
      </c>
      <c r="E8323" t="s">
        <v>100</v>
      </c>
      <c r="F8323" t="s">
        <v>34</v>
      </c>
      <c r="G8323" t="s">
        <v>21</v>
      </c>
      <c r="H8323" t="s">
        <v>2026</v>
      </c>
      <c r="I8323" t="s">
        <v>1128</v>
      </c>
      <c r="J8323" t="s">
        <v>49</v>
      </c>
      <c r="K8323" t="s">
        <v>25</v>
      </c>
      <c r="L8323" t="s">
        <v>3564</v>
      </c>
      <c r="M8323">
        <v>0.6</v>
      </c>
      <c r="N8323">
        <v>10.1</v>
      </c>
      <c r="O8323" t="s">
        <v>26</v>
      </c>
      <c r="P8323">
        <v>2</v>
      </c>
      <c r="Q8323" t="s">
        <v>615</v>
      </c>
      <c r="R8323" t="s">
        <v>28</v>
      </c>
      <c r="S8323">
        <v>169.47</v>
      </c>
      <c r="T8323" t="str" cm="1">
        <f t="array" ref="T8323">_xlfn.IFS(Raw_Data[[#This Row],[Call Status]]="Resolved","5",Raw_Data[[#This Row],[Call Status]]="Escalated","2",Raw_Data[[#This Row],[Call Status]]="Pending","3",Raw_Data[[#This Row],[Call Status]]="Abandoned","0")</f>
        <v>5</v>
      </c>
      <c r="U8323" t="str">
        <f>TEXT(Raw_Data[[#This Row],[Call Date]],"mmmm")</f>
        <v>June</v>
      </c>
      <c r="V8323" t="str" cm="1">
        <f t="array" ref="V8323">_xlfn.IFS(Raw_Data[[#This Row],[Customer Satisfaction]]&lt;2,"Poor",Raw_Data[[#This Row],[Customer Satisfaction]]&lt;4,"Average",Raw_Data[[#This Row],[Customer Satisfaction]]&gt;=4,"Excellent")</f>
        <v>Average</v>
      </c>
    </row>
    <row r="8324" spans="2:22" x14ac:dyDescent="0.3">
      <c r="B8324" t="s">
        <v>2464</v>
      </c>
      <c r="C8324" s="2">
        <v>45939</v>
      </c>
      <c r="D8324" s="1">
        <v>0.48819444444444443</v>
      </c>
      <c r="E8324" t="s">
        <v>156</v>
      </c>
      <c r="F8324" t="s">
        <v>48</v>
      </c>
      <c r="G8324" t="s">
        <v>21</v>
      </c>
      <c r="H8324" t="s">
        <v>2392</v>
      </c>
      <c r="I8324" t="s">
        <v>1128</v>
      </c>
      <c r="J8324" t="s">
        <v>45</v>
      </c>
      <c r="K8324" t="s">
        <v>25</v>
      </c>
      <c r="L8324" t="s">
        <v>25</v>
      </c>
      <c r="M8324">
        <v>7.2</v>
      </c>
      <c r="N8324">
        <v>3.8</v>
      </c>
      <c r="O8324" t="s">
        <v>26</v>
      </c>
      <c r="P8324">
        <v>3</v>
      </c>
      <c r="Q8324" t="s">
        <v>615</v>
      </c>
      <c r="R8324" t="s">
        <v>28</v>
      </c>
      <c r="S8324">
        <v>42.59</v>
      </c>
      <c r="T8324" t="str" cm="1">
        <f t="array" ref="T8324">_xlfn.IFS(Raw_Data[[#This Row],[Call Status]]="Resolved","5",Raw_Data[[#This Row],[Call Status]]="Escalated","2",Raw_Data[[#This Row],[Call Status]]="Pending","3",Raw_Data[[#This Row],[Call Status]]="Abandoned","0")</f>
        <v>5</v>
      </c>
      <c r="U8324" t="str">
        <f>TEXT(Raw_Data[[#This Row],[Call Date]],"mmmm")</f>
        <v>October</v>
      </c>
      <c r="V8324" t="str" cm="1">
        <f t="array" ref="V8324">_xlfn.IFS(Raw_Data[[#This Row],[Customer Satisfaction]]&lt;2,"Poor",Raw_Data[[#This Row],[Customer Satisfaction]]&lt;4,"Average",Raw_Data[[#This Row],[Customer Satisfaction]]&gt;=4,"Excellent")</f>
        <v>Average</v>
      </c>
    </row>
    <row r="8325" spans="2:22" x14ac:dyDescent="0.3">
      <c r="B8325" t="s">
        <v>5695</v>
      </c>
      <c r="C8325" s="2">
        <v>45790</v>
      </c>
      <c r="D8325" s="1">
        <v>0.50416666666666665</v>
      </c>
      <c r="E8325" t="s">
        <v>41</v>
      </c>
      <c r="F8325" t="s">
        <v>38</v>
      </c>
      <c r="G8325" t="s">
        <v>250</v>
      </c>
      <c r="H8325" t="s">
        <v>2026</v>
      </c>
      <c r="I8325" t="s">
        <v>23</v>
      </c>
      <c r="J8325" t="s">
        <v>39</v>
      </c>
      <c r="K8325" t="s">
        <v>25</v>
      </c>
      <c r="L8325" t="s">
        <v>3559</v>
      </c>
      <c r="M8325">
        <v>0.2</v>
      </c>
      <c r="N8325">
        <v>21.7</v>
      </c>
      <c r="O8325" t="s">
        <v>26</v>
      </c>
      <c r="P8325">
        <v>4</v>
      </c>
      <c r="Q8325" t="s">
        <v>27</v>
      </c>
      <c r="R8325" t="s">
        <v>28</v>
      </c>
      <c r="S8325">
        <v>144</v>
      </c>
      <c r="T8325" t="str" cm="1">
        <f t="array" ref="T8325">_xlfn.IFS(Raw_Data[[#This Row],[Call Status]]="Resolved","5",Raw_Data[[#This Row],[Call Status]]="Escalated","2",Raw_Data[[#This Row],[Call Status]]="Pending","3",Raw_Data[[#This Row],[Call Status]]="Abandoned","0")</f>
        <v>5</v>
      </c>
      <c r="U8325" t="str">
        <f>TEXT(Raw_Data[[#This Row],[Call Date]],"mmmm")</f>
        <v>May</v>
      </c>
      <c r="V8325" t="str" cm="1">
        <f t="array" ref="V8325">_xlfn.IFS(Raw_Data[[#This Row],[Customer Satisfaction]]&lt;2,"Poor",Raw_Data[[#This Row],[Customer Satisfaction]]&lt;4,"Average",Raw_Data[[#This Row],[Customer Satisfaction]]&gt;=4,"Excellent")</f>
        <v>Excellent</v>
      </c>
    </row>
    <row r="8326" spans="2:22" x14ac:dyDescent="0.3">
      <c r="B8326" t="s">
        <v>6912</v>
      </c>
      <c r="C8326" s="2">
        <v>45679</v>
      </c>
      <c r="D8326" s="1">
        <v>0.52847222222222223</v>
      </c>
      <c r="E8326" t="s">
        <v>30</v>
      </c>
      <c r="F8326" t="s">
        <v>34</v>
      </c>
      <c r="H8326" t="s">
        <v>22</v>
      </c>
      <c r="I8326" t="s">
        <v>23</v>
      </c>
      <c r="J8326" t="s">
        <v>35</v>
      </c>
      <c r="K8326" t="s">
        <v>25</v>
      </c>
      <c r="L8326" t="s">
        <v>3564</v>
      </c>
      <c r="M8326">
        <v>4</v>
      </c>
      <c r="N8326">
        <v>15</v>
      </c>
      <c r="O8326" t="s">
        <v>26</v>
      </c>
      <c r="P8326">
        <v>2</v>
      </c>
      <c r="Q8326" t="s">
        <v>615</v>
      </c>
      <c r="R8326" t="s">
        <v>28</v>
      </c>
      <c r="S8326">
        <v>76.650000000000006</v>
      </c>
      <c r="T8326" t="str" cm="1">
        <f t="array" ref="T8326">_xlfn.IFS(Raw_Data[[#This Row],[Call Status]]="Resolved","5",Raw_Data[[#This Row],[Call Status]]="Escalated","2",Raw_Data[[#This Row],[Call Status]]="Pending","3",Raw_Data[[#This Row],[Call Status]]="Abandoned","0")</f>
        <v>5</v>
      </c>
      <c r="U8326" t="str">
        <f>TEXT(Raw_Data[[#This Row],[Call Date]],"mmmm")</f>
        <v>January</v>
      </c>
      <c r="V8326" t="str" cm="1">
        <f t="array" ref="V8326">_xlfn.IFS(Raw_Data[[#This Row],[Customer Satisfaction]]&lt;2,"Poor",Raw_Data[[#This Row],[Customer Satisfaction]]&lt;4,"Average",Raw_Data[[#This Row],[Customer Satisfaction]]&gt;=4,"Excellent")</f>
        <v>Average</v>
      </c>
    </row>
    <row r="8327" spans="2:22" x14ac:dyDescent="0.3">
      <c r="B8327" t="s">
        <v>674</v>
      </c>
      <c r="C8327" s="2">
        <v>45926</v>
      </c>
      <c r="D8327" s="1">
        <v>0.7583333333333333</v>
      </c>
      <c r="E8327" t="s">
        <v>19</v>
      </c>
      <c r="F8327" t="s">
        <v>20</v>
      </c>
      <c r="G8327" t="s">
        <v>250</v>
      </c>
      <c r="H8327" t="s">
        <v>22</v>
      </c>
      <c r="I8327" t="s">
        <v>23</v>
      </c>
      <c r="J8327" t="s">
        <v>76</v>
      </c>
      <c r="K8327" t="s">
        <v>25</v>
      </c>
      <c r="L8327" t="s">
        <v>25</v>
      </c>
      <c r="M8327">
        <v>4.7</v>
      </c>
      <c r="N8327">
        <v>12.3</v>
      </c>
      <c r="O8327" t="s">
        <v>26</v>
      </c>
      <c r="P8327">
        <v>0</v>
      </c>
      <c r="Q8327" t="s">
        <v>615</v>
      </c>
      <c r="R8327" t="s">
        <v>28</v>
      </c>
      <c r="S8327">
        <v>33.840000000000003</v>
      </c>
      <c r="T8327" t="str" cm="1">
        <f t="array" ref="T8327">_xlfn.IFS(Raw_Data[[#This Row],[Call Status]]="Resolved","5",Raw_Data[[#This Row],[Call Status]]="Escalated","2",Raw_Data[[#This Row],[Call Status]]="Pending","3",Raw_Data[[#This Row],[Call Status]]="Abandoned","0")</f>
        <v>5</v>
      </c>
      <c r="U8327" t="str">
        <f>TEXT(Raw_Data[[#This Row],[Call Date]],"mmmm")</f>
        <v>September</v>
      </c>
      <c r="V8327" t="str" cm="1">
        <f t="array" ref="V8327">_xlfn.IFS(Raw_Data[[#This Row],[Customer Satisfaction]]&lt;2,"Poor",Raw_Data[[#This Row],[Customer Satisfaction]]&lt;4,"Average",Raw_Data[[#This Row],[Customer Satisfaction]]&gt;=4,"Excellent")</f>
        <v>Poor</v>
      </c>
    </row>
    <row r="8328" spans="2:22" x14ac:dyDescent="0.3">
      <c r="B8328" t="s">
        <v>9245</v>
      </c>
      <c r="C8328" s="2">
        <v>45818</v>
      </c>
      <c r="D8328" s="1">
        <v>0.46805555555555556</v>
      </c>
      <c r="E8328" t="s">
        <v>33</v>
      </c>
      <c r="F8328" t="s">
        <v>38</v>
      </c>
      <c r="G8328" t="s">
        <v>162</v>
      </c>
      <c r="H8328" t="s">
        <v>2026</v>
      </c>
      <c r="I8328" t="s">
        <v>23</v>
      </c>
      <c r="J8328" t="s">
        <v>45</v>
      </c>
      <c r="K8328" t="s">
        <v>8876</v>
      </c>
      <c r="L8328" t="s">
        <v>8877</v>
      </c>
      <c r="M8328">
        <v>2.5</v>
      </c>
      <c r="N8328">
        <v>9</v>
      </c>
      <c r="O8328" t="s">
        <v>28</v>
      </c>
      <c r="P8328">
        <v>3</v>
      </c>
      <c r="Q8328" t="s">
        <v>1014</v>
      </c>
      <c r="R8328" t="s">
        <v>26</v>
      </c>
      <c r="S8328">
        <v>179.63</v>
      </c>
      <c r="T8328" t="str" cm="1">
        <f t="array" ref="T8328">_xlfn.IFS(Raw_Data[[#This Row],[Call Status]]="Resolved","5",Raw_Data[[#This Row],[Call Status]]="Escalated","2",Raw_Data[[#This Row],[Call Status]]="Pending","3",Raw_Data[[#This Row],[Call Status]]="Abandoned","0")</f>
        <v>3</v>
      </c>
      <c r="U8328" t="str">
        <f>TEXT(Raw_Data[[#This Row],[Call Date]],"mmmm")</f>
        <v>June</v>
      </c>
      <c r="V8328" t="str" cm="1">
        <f t="array" ref="V8328">_xlfn.IFS(Raw_Data[[#This Row],[Customer Satisfaction]]&lt;2,"Poor",Raw_Data[[#This Row],[Customer Satisfaction]]&lt;4,"Average",Raw_Data[[#This Row],[Customer Satisfaction]]&gt;=4,"Excellent")</f>
        <v>Average</v>
      </c>
    </row>
    <row r="8329" spans="2:22" x14ac:dyDescent="0.3">
      <c r="B8329" t="s">
        <v>7118</v>
      </c>
      <c r="C8329" s="2">
        <v>45764</v>
      </c>
      <c r="D8329" s="1">
        <v>0.55694444444444446</v>
      </c>
      <c r="E8329" t="s">
        <v>72</v>
      </c>
      <c r="F8329" t="s">
        <v>20</v>
      </c>
      <c r="G8329" t="s">
        <v>162</v>
      </c>
      <c r="H8329" t="s">
        <v>22</v>
      </c>
      <c r="I8329" t="s">
        <v>23</v>
      </c>
      <c r="J8329" t="s">
        <v>39</v>
      </c>
      <c r="K8329" t="s">
        <v>25</v>
      </c>
      <c r="L8329" t="s">
        <v>3564</v>
      </c>
      <c r="M8329">
        <v>3.7</v>
      </c>
      <c r="N8329">
        <v>9.4</v>
      </c>
      <c r="O8329" t="s">
        <v>26</v>
      </c>
      <c r="P8329">
        <v>5</v>
      </c>
      <c r="Q8329" t="s">
        <v>27</v>
      </c>
      <c r="R8329" t="s">
        <v>26</v>
      </c>
      <c r="S8329">
        <v>0</v>
      </c>
      <c r="T8329" t="str" cm="1">
        <f t="array" ref="T8329">_xlfn.IFS(Raw_Data[[#This Row],[Call Status]]="Resolved","5",Raw_Data[[#This Row],[Call Status]]="Escalated","2",Raw_Data[[#This Row],[Call Status]]="Pending","3",Raw_Data[[#This Row],[Call Status]]="Abandoned","0")</f>
        <v>5</v>
      </c>
      <c r="U8329" t="str">
        <f>TEXT(Raw_Data[[#This Row],[Call Date]],"mmmm")</f>
        <v>April</v>
      </c>
      <c r="V8329" t="str" cm="1">
        <f t="array" ref="V8329">_xlfn.IFS(Raw_Data[[#This Row],[Customer Satisfaction]]&lt;2,"Poor",Raw_Data[[#This Row],[Customer Satisfaction]]&lt;4,"Average",Raw_Data[[#This Row],[Customer Satisfaction]]&gt;=4,"Excellent")</f>
        <v>Excellent</v>
      </c>
    </row>
    <row r="8330" spans="2:22" x14ac:dyDescent="0.3">
      <c r="B8330" t="s">
        <v>7176</v>
      </c>
      <c r="C8330" s="2">
        <v>45936</v>
      </c>
      <c r="D8330" s="1">
        <v>0.35</v>
      </c>
      <c r="E8330" t="s">
        <v>84</v>
      </c>
      <c r="F8330" t="s">
        <v>38</v>
      </c>
      <c r="G8330" t="s">
        <v>327</v>
      </c>
      <c r="H8330" t="s">
        <v>22</v>
      </c>
      <c r="I8330" t="s">
        <v>23</v>
      </c>
      <c r="J8330" t="s">
        <v>45</v>
      </c>
      <c r="K8330" t="s">
        <v>25</v>
      </c>
      <c r="L8330" t="s">
        <v>3564</v>
      </c>
      <c r="M8330">
        <v>2.8</v>
      </c>
      <c r="N8330">
        <v>5.5</v>
      </c>
      <c r="O8330" t="s">
        <v>26</v>
      </c>
      <c r="P8330">
        <v>5</v>
      </c>
      <c r="Q8330" t="s">
        <v>27</v>
      </c>
      <c r="R8330" t="s">
        <v>28</v>
      </c>
      <c r="S8330">
        <v>283.45</v>
      </c>
      <c r="T8330" t="str" cm="1">
        <f t="array" ref="T8330">_xlfn.IFS(Raw_Data[[#This Row],[Call Status]]="Resolved","5",Raw_Data[[#This Row],[Call Status]]="Escalated","2",Raw_Data[[#This Row],[Call Status]]="Pending","3",Raw_Data[[#This Row],[Call Status]]="Abandoned","0")</f>
        <v>5</v>
      </c>
      <c r="U8330" t="str">
        <f>TEXT(Raw_Data[[#This Row],[Call Date]],"mmmm")</f>
        <v>October</v>
      </c>
      <c r="V8330" t="str" cm="1">
        <f t="array" ref="V8330">_xlfn.IFS(Raw_Data[[#This Row],[Customer Satisfaction]]&lt;2,"Poor",Raw_Data[[#This Row],[Customer Satisfaction]]&lt;4,"Average",Raw_Data[[#This Row],[Customer Satisfaction]]&gt;=4,"Excellent")</f>
        <v>Excellent</v>
      </c>
    </row>
    <row r="8331" spans="2:22" x14ac:dyDescent="0.3">
      <c r="B8331" t="s">
        <v>5043</v>
      </c>
      <c r="C8331" s="2">
        <v>46010</v>
      </c>
      <c r="D8331" s="1">
        <v>0.48749999999999999</v>
      </c>
      <c r="E8331" t="s">
        <v>30</v>
      </c>
      <c r="F8331" t="s">
        <v>48</v>
      </c>
      <c r="H8331" t="s">
        <v>22</v>
      </c>
      <c r="I8331" t="s">
        <v>1137</v>
      </c>
      <c r="J8331" t="s">
        <v>64</v>
      </c>
      <c r="K8331" t="s">
        <v>25</v>
      </c>
      <c r="L8331" t="s">
        <v>3564</v>
      </c>
      <c r="M8331">
        <v>0.2</v>
      </c>
      <c r="N8331">
        <v>14.4</v>
      </c>
      <c r="O8331" t="s">
        <v>26</v>
      </c>
      <c r="P8331">
        <v>0</v>
      </c>
      <c r="Q8331" t="s">
        <v>27</v>
      </c>
      <c r="R8331" t="s">
        <v>28</v>
      </c>
      <c r="S8331">
        <v>318.13</v>
      </c>
      <c r="T8331" t="str" cm="1">
        <f t="array" ref="T8331">_xlfn.IFS(Raw_Data[[#This Row],[Call Status]]="Resolved","5",Raw_Data[[#This Row],[Call Status]]="Escalated","2",Raw_Data[[#This Row],[Call Status]]="Pending","3",Raw_Data[[#This Row],[Call Status]]="Abandoned","0")</f>
        <v>5</v>
      </c>
      <c r="U8331" t="str">
        <f>TEXT(Raw_Data[[#This Row],[Call Date]],"mmmm")</f>
        <v>December</v>
      </c>
      <c r="V8331" t="str" cm="1">
        <f t="array" ref="V8331">_xlfn.IFS(Raw_Data[[#This Row],[Customer Satisfaction]]&lt;2,"Poor",Raw_Data[[#This Row],[Customer Satisfaction]]&lt;4,"Average",Raw_Data[[#This Row],[Customer Satisfaction]]&gt;=4,"Excellent")</f>
        <v>Poor</v>
      </c>
    </row>
    <row r="8332" spans="2:22" x14ac:dyDescent="0.3">
      <c r="B8332" t="s">
        <v>8345</v>
      </c>
      <c r="C8332" s="2">
        <v>45892</v>
      </c>
      <c r="D8332" s="1">
        <v>0.84166666666666667</v>
      </c>
      <c r="E8332" t="s">
        <v>19</v>
      </c>
      <c r="F8332" t="s">
        <v>34</v>
      </c>
      <c r="G8332" t="s">
        <v>21</v>
      </c>
      <c r="H8332" t="s">
        <v>2026</v>
      </c>
      <c r="I8332" t="s">
        <v>23</v>
      </c>
      <c r="J8332" t="s">
        <v>45</v>
      </c>
      <c r="K8332" t="s">
        <v>16</v>
      </c>
      <c r="L8332" t="s">
        <v>16</v>
      </c>
      <c r="M8332">
        <v>0.6</v>
      </c>
      <c r="N8332">
        <v>8.1</v>
      </c>
      <c r="O8332" t="s">
        <v>28</v>
      </c>
      <c r="P8332">
        <v>2</v>
      </c>
      <c r="Q8332" t="s">
        <v>1014</v>
      </c>
      <c r="R8332" t="s">
        <v>26</v>
      </c>
      <c r="S8332">
        <v>87.37</v>
      </c>
      <c r="T8332" t="str" cm="1">
        <f t="array" ref="T8332">_xlfn.IFS(Raw_Data[[#This Row],[Call Status]]="Resolved","5",Raw_Data[[#This Row],[Call Status]]="Escalated","2",Raw_Data[[#This Row],[Call Status]]="Pending","3",Raw_Data[[#This Row],[Call Status]]="Abandoned","0")</f>
        <v>2</v>
      </c>
      <c r="U8332" t="str">
        <f>TEXT(Raw_Data[[#This Row],[Call Date]],"mmmm")</f>
        <v>August</v>
      </c>
      <c r="V8332" t="str" cm="1">
        <f t="array" ref="V8332">_xlfn.IFS(Raw_Data[[#This Row],[Customer Satisfaction]]&lt;2,"Poor",Raw_Data[[#This Row],[Customer Satisfaction]]&lt;4,"Average",Raw_Data[[#This Row],[Customer Satisfaction]]&gt;=4,"Excellent")</f>
        <v>Average</v>
      </c>
    </row>
    <row r="8333" spans="2:22" x14ac:dyDescent="0.3">
      <c r="B8333" t="s">
        <v>6129</v>
      </c>
      <c r="C8333" s="2">
        <v>45675</v>
      </c>
      <c r="D8333" s="1">
        <v>0.66874999999999996</v>
      </c>
      <c r="E8333" t="s">
        <v>47</v>
      </c>
      <c r="F8333" t="s">
        <v>48</v>
      </c>
      <c r="G8333" t="s">
        <v>250</v>
      </c>
      <c r="H8333" t="s">
        <v>22</v>
      </c>
      <c r="I8333" t="s">
        <v>23</v>
      </c>
      <c r="J8333" t="s">
        <v>76</v>
      </c>
      <c r="K8333" t="s">
        <v>25</v>
      </c>
      <c r="L8333" t="s">
        <v>3559</v>
      </c>
      <c r="M8333">
        <v>0.6</v>
      </c>
      <c r="N8333">
        <v>11.9</v>
      </c>
      <c r="O8333" t="s">
        <v>26</v>
      </c>
      <c r="P8333">
        <v>4</v>
      </c>
      <c r="Q8333" t="s">
        <v>615</v>
      </c>
      <c r="R8333" t="s">
        <v>28</v>
      </c>
      <c r="S8333">
        <v>31.55</v>
      </c>
      <c r="T8333" t="str" cm="1">
        <f t="array" ref="T8333">_xlfn.IFS(Raw_Data[[#This Row],[Call Status]]="Resolved","5",Raw_Data[[#This Row],[Call Status]]="Escalated","2",Raw_Data[[#This Row],[Call Status]]="Pending","3",Raw_Data[[#This Row],[Call Status]]="Abandoned","0")</f>
        <v>5</v>
      </c>
      <c r="U8333" t="str">
        <f>TEXT(Raw_Data[[#This Row],[Call Date]],"mmmm")</f>
        <v>January</v>
      </c>
      <c r="V8333" t="str" cm="1">
        <f t="array" ref="V8333">_xlfn.IFS(Raw_Data[[#This Row],[Customer Satisfaction]]&lt;2,"Poor",Raw_Data[[#This Row],[Customer Satisfaction]]&lt;4,"Average",Raw_Data[[#This Row],[Customer Satisfaction]]&gt;=4,"Excellent")</f>
        <v>Excellent</v>
      </c>
    </row>
    <row r="8334" spans="2:22" x14ac:dyDescent="0.3">
      <c r="B8334" t="s">
        <v>9014</v>
      </c>
      <c r="C8334" s="2">
        <v>45899</v>
      </c>
      <c r="D8334" s="1">
        <v>0.3659722222222222</v>
      </c>
      <c r="E8334" t="s">
        <v>47</v>
      </c>
      <c r="F8334" t="s">
        <v>20</v>
      </c>
      <c r="G8334" t="s">
        <v>162</v>
      </c>
      <c r="H8334" t="s">
        <v>2026</v>
      </c>
      <c r="I8334" t="s">
        <v>1130</v>
      </c>
      <c r="J8334" t="s">
        <v>49</v>
      </c>
      <c r="K8334" t="s">
        <v>8876</v>
      </c>
      <c r="L8334" t="s">
        <v>8877</v>
      </c>
      <c r="M8334">
        <v>0.2</v>
      </c>
      <c r="N8334">
        <v>11.6</v>
      </c>
      <c r="O8334" t="s">
        <v>28</v>
      </c>
      <c r="P8334">
        <v>5</v>
      </c>
      <c r="Q8334" t="s">
        <v>27</v>
      </c>
      <c r="R8334" t="s">
        <v>28</v>
      </c>
      <c r="S8334">
        <v>191.11</v>
      </c>
      <c r="T8334" t="str" cm="1">
        <f t="array" ref="T8334">_xlfn.IFS(Raw_Data[[#This Row],[Call Status]]="Resolved","5",Raw_Data[[#This Row],[Call Status]]="Escalated","2",Raw_Data[[#This Row],[Call Status]]="Pending","3",Raw_Data[[#This Row],[Call Status]]="Abandoned","0")</f>
        <v>3</v>
      </c>
      <c r="U8334" t="str">
        <f>TEXT(Raw_Data[[#This Row],[Call Date]],"mmmm")</f>
        <v>August</v>
      </c>
      <c r="V8334" t="str" cm="1">
        <f t="array" ref="V8334">_xlfn.IFS(Raw_Data[[#This Row],[Customer Satisfaction]]&lt;2,"Poor",Raw_Data[[#This Row],[Customer Satisfaction]]&lt;4,"Average",Raw_Data[[#This Row],[Customer Satisfaction]]&gt;=4,"Excellent")</f>
        <v>Excellent</v>
      </c>
    </row>
    <row r="8335" spans="2:22" x14ac:dyDescent="0.3">
      <c r="B8335" t="s">
        <v>7208</v>
      </c>
      <c r="C8335" s="2">
        <v>45774</v>
      </c>
      <c r="D8335" s="1">
        <v>0.52222222222222225</v>
      </c>
      <c r="E8335" t="s">
        <v>70</v>
      </c>
      <c r="F8335" t="s">
        <v>34</v>
      </c>
      <c r="G8335" t="s">
        <v>327</v>
      </c>
      <c r="H8335" t="s">
        <v>22</v>
      </c>
      <c r="I8335" t="s">
        <v>23</v>
      </c>
      <c r="J8335" t="s">
        <v>76</v>
      </c>
      <c r="K8335" t="s">
        <v>25</v>
      </c>
      <c r="L8335" t="s">
        <v>3564</v>
      </c>
      <c r="M8335">
        <v>4.4000000000000004</v>
      </c>
      <c r="N8335">
        <v>9.1</v>
      </c>
      <c r="O8335" t="s">
        <v>26</v>
      </c>
      <c r="P8335">
        <v>5</v>
      </c>
      <c r="Q8335" t="s">
        <v>27</v>
      </c>
      <c r="R8335" t="s">
        <v>28</v>
      </c>
      <c r="S8335">
        <v>42.22</v>
      </c>
      <c r="T8335" t="str" cm="1">
        <f t="array" ref="T8335">_xlfn.IFS(Raw_Data[[#This Row],[Call Status]]="Resolved","5",Raw_Data[[#This Row],[Call Status]]="Escalated","2",Raw_Data[[#This Row],[Call Status]]="Pending","3",Raw_Data[[#This Row],[Call Status]]="Abandoned","0")</f>
        <v>5</v>
      </c>
      <c r="U8335" t="str">
        <f>TEXT(Raw_Data[[#This Row],[Call Date]],"mmmm")</f>
        <v>April</v>
      </c>
      <c r="V8335" t="str" cm="1">
        <f t="array" ref="V8335">_xlfn.IFS(Raw_Data[[#This Row],[Customer Satisfaction]]&lt;2,"Poor",Raw_Data[[#This Row],[Customer Satisfaction]]&lt;4,"Average",Raw_Data[[#This Row],[Customer Satisfaction]]&gt;=4,"Excellent")</f>
        <v>Excellent</v>
      </c>
    </row>
    <row r="8336" spans="2:22" x14ac:dyDescent="0.3">
      <c r="B8336" t="s">
        <v>6798</v>
      </c>
      <c r="C8336" s="2">
        <v>45943</v>
      </c>
      <c r="D8336" s="1">
        <v>0.88958333333333328</v>
      </c>
      <c r="E8336" t="s">
        <v>110</v>
      </c>
      <c r="F8336" t="s">
        <v>34</v>
      </c>
      <c r="G8336" t="s">
        <v>327</v>
      </c>
      <c r="H8336" t="s">
        <v>22</v>
      </c>
      <c r="I8336" t="s">
        <v>23</v>
      </c>
      <c r="J8336" t="s">
        <v>49</v>
      </c>
      <c r="K8336" t="s">
        <v>25</v>
      </c>
      <c r="L8336" t="s">
        <v>3561</v>
      </c>
      <c r="M8336">
        <v>5.5</v>
      </c>
      <c r="N8336">
        <v>12.4</v>
      </c>
      <c r="O8336" t="s">
        <v>26</v>
      </c>
      <c r="P8336">
        <v>4</v>
      </c>
      <c r="Q8336" t="s">
        <v>27</v>
      </c>
      <c r="R8336" t="s">
        <v>28</v>
      </c>
      <c r="S8336">
        <v>602.89</v>
      </c>
      <c r="T8336" t="str" cm="1">
        <f t="array" ref="T8336">_xlfn.IFS(Raw_Data[[#This Row],[Call Status]]="Resolved","5",Raw_Data[[#This Row],[Call Status]]="Escalated","2",Raw_Data[[#This Row],[Call Status]]="Pending","3",Raw_Data[[#This Row],[Call Status]]="Abandoned","0")</f>
        <v>5</v>
      </c>
      <c r="U8336" t="str">
        <f>TEXT(Raw_Data[[#This Row],[Call Date]],"mmmm")</f>
        <v>October</v>
      </c>
      <c r="V8336" t="str" cm="1">
        <f t="array" ref="V8336">_xlfn.IFS(Raw_Data[[#This Row],[Customer Satisfaction]]&lt;2,"Poor",Raw_Data[[#This Row],[Customer Satisfaction]]&lt;4,"Average",Raw_Data[[#This Row],[Customer Satisfaction]]&gt;=4,"Excellent")</f>
        <v>Excellent</v>
      </c>
    </row>
    <row r="8337" spans="2:22" x14ac:dyDescent="0.3">
      <c r="B8337" t="s">
        <v>1186</v>
      </c>
      <c r="C8337" s="2">
        <v>45939</v>
      </c>
      <c r="D8337" s="1">
        <v>0.87638888888888888</v>
      </c>
      <c r="E8337" t="s">
        <v>108</v>
      </c>
      <c r="F8337" t="s">
        <v>38</v>
      </c>
      <c r="G8337" t="s">
        <v>250</v>
      </c>
      <c r="H8337" t="s">
        <v>22</v>
      </c>
      <c r="I8337" t="s">
        <v>1137</v>
      </c>
      <c r="J8337" t="s">
        <v>39</v>
      </c>
      <c r="K8337" t="s">
        <v>25</v>
      </c>
      <c r="L8337" t="s">
        <v>25</v>
      </c>
      <c r="M8337">
        <v>14.9</v>
      </c>
      <c r="N8337">
        <v>13.9</v>
      </c>
      <c r="O8337" t="s">
        <v>28</v>
      </c>
      <c r="P8337">
        <v>2</v>
      </c>
      <c r="Q8337" t="s">
        <v>1014</v>
      </c>
      <c r="R8337" t="s">
        <v>28</v>
      </c>
      <c r="S8337">
        <v>149.03</v>
      </c>
      <c r="T8337" t="str" cm="1">
        <f t="array" ref="T8337">_xlfn.IFS(Raw_Data[[#This Row],[Call Status]]="Resolved","5",Raw_Data[[#This Row],[Call Status]]="Escalated","2",Raw_Data[[#This Row],[Call Status]]="Pending","3",Raw_Data[[#This Row],[Call Status]]="Abandoned","0")</f>
        <v>5</v>
      </c>
      <c r="U8337" t="str">
        <f>TEXT(Raw_Data[[#This Row],[Call Date]],"mmmm")</f>
        <v>October</v>
      </c>
      <c r="V8337" t="str" cm="1">
        <f t="array" ref="V8337">_xlfn.IFS(Raw_Data[[#This Row],[Customer Satisfaction]]&lt;2,"Poor",Raw_Data[[#This Row],[Customer Satisfaction]]&lt;4,"Average",Raw_Data[[#This Row],[Customer Satisfaction]]&gt;=4,"Excellent")</f>
        <v>Average</v>
      </c>
    </row>
    <row r="8338" spans="2:22" x14ac:dyDescent="0.3">
      <c r="B8338" t="s">
        <v>263</v>
      </c>
      <c r="C8338" s="2">
        <v>45801</v>
      </c>
      <c r="D8338" s="1">
        <v>0.75416666666666665</v>
      </c>
      <c r="E8338" t="s">
        <v>156</v>
      </c>
      <c r="F8338" t="s">
        <v>38</v>
      </c>
      <c r="G8338" t="s">
        <v>250</v>
      </c>
      <c r="H8338" t="s">
        <v>22</v>
      </c>
      <c r="I8338" t="s">
        <v>23</v>
      </c>
      <c r="J8338" t="s">
        <v>24</v>
      </c>
      <c r="K8338" t="s">
        <v>25</v>
      </c>
      <c r="L8338" t="s">
        <v>25</v>
      </c>
      <c r="M8338">
        <v>6</v>
      </c>
      <c r="N8338">
        <v>3.6</v>
      </c>
      <c r="O8338" t="s">
        <v>26</v>
      </c>
      <c r="P8338">
        <v>5</v>
      </c>
      <c r="Q8338" t="s">
        <v>27</v>
      </c>
      <c r="R8338" t="s">
        <v>28</v>
      </c>
      <c r="S8338">
        <v>123.82</v>
      </c>
      <c r="T8338" t="str" cm="1">
        <f t="array" ref="T8338">_xlfn.IFS(Raw_Data[[#This Row],[Call Status]]="Resolved","5",Raw_Data[[#This Row],[Call Status]]="Escalated","2",Raw_Data[[#This Row],[Call Status]]="Pending","3",Raw_Data[[#This Row],[Call Status]]="Abandoned","0")</f>
        <v>5</v>
      </c>
      <c r="U8338" t="str">
        <f>TEXT(Raw_Data[[#This Row],[Call Date]],"mmmm")</f>
        <v>May</v>
      </c>
      <c r="V8338" t="str" cm="1">
        <f t="array" ref="V8338">_xlfn.IFS(Raw_Data[[#This Row],[Customer Satisfaction]]&lt;2,"Poor",Raw_Data[[#This Row],[Customer Satisfaction]]&lt;4,"Average",Raw_Data[[#This Row],[Customer Satisfaction]]&gt;=4,"Excellent")</f>
        <v>Excellent</v>
      </c>
    </row>
    <row r="8339" spans="2:22" x14ac:dyDescent="0.3">
      <c r="B8339" t="s">
        <v>2609</v>
      </c>
      <c r="C8339" s="2">
        <v>45862</v>
      </c>
      <c r="D8339" s="1">
        <v>0.49861111111111112</v>
      </c>
      <c r="E8339" t="s">
        <v>100</v>
      </c>
      <c r="F8339" t="s">
        <v>20</v>
      </c>
      <c r="G8339" t="s">
        <v>327</v>
      </c>
      <c r="H8339" t="s">
        <v>2392</v>
      </c>
      <c r="I8339" t="s">
        <v>1137</v>
      </c>
      <c r="J8339" t="s">
        <v>35</v>
      </c>
      <c r="K8339" t="s">
        <v>25</v>
      </c>
      <c r="L8339" t="s">
        <v>25</v>
      </c>
      <c r="M8339">
        <v>0.6</v>
      </c>
      <c r="N8339">
        <v>10.5</v>
      </c>
      <c r="O8339" t="s">
        <v>26</v>
      </c>
      <c r="P8339">
        <v>5</v>
      </c>
      <c r="Q8339" t="s">
        <v>27</v>
      </c>
      <c r="R8339" t="s">
        <v>28</v>
      </c>
      <c r="S8339">
        <v>204.37</v>
      </c>
      <c r="T8339" t="str" cm="1">
        <f t="array" ref="T8339">_xlfn.IFS(Raw_Data[[#This Row],[Call Status]]="Resolved","5",Raw_Data[[#This Row],[Call Status]]="Escalated","2",Raw_Data[[#This Row],[Call Status]]="Pending","3",Raw_Data[[#This Row],[Call Status]]="Abandoned","0")</f>
        <v>5</v>
      </c>
      <c r="U8339" t="str">
        <f>TEXT(Raw_Data[[#This Row],[Call Date]],"mmmm")</f>
        <v>July</v>
      </c>
      <c r="V8339" t="str" cm="1">
        <f t="array" ref="V8339">_xlfn.IFS(Raw_Data[[#This Row],[Customer Satisfaction]]&lt;2,"Poor",Raw_Data[[#This Row],[Customer Satisfaction]]&lt;4,"Average",Raw_Data[[#This Row],[Customer Satisfaction]]&gt;=4,"Excellent")</f>
        <v>Excellent</v>
      </c>
    </row>
    <row r="8340" spans="2:22" x14ac:dyDescent="0.3">
      <c r="B8340" t="s">
        <v>9108</v>
      </c>
      <c r="C8340" s="2">
        <v>45696</v>
      </c>
      <c r="D8340" s="1">
        <v>0.8930555555555556</v>
      </c>
      <c r="E8340" t="s">
        <v>66</v>
      </c>
      <c r="F8340" t="s">
        <v>20</v>
      </c>
      <c r="G8340" t="s">
        <v>162</v>
      </c>
      <c r="H8340" t="s">
        <v>2392</v>
      </c>
      <c r="I8340" t="s">
        <v>23</v>
      </c>
      <c r="J8340" t="s">
        <v>24</v>
      </c>
      <c r="K8340" t="s">
        <v>8876</v>
      </c>
      <c r="L8340" t="s">
        <v>8877</v>
      </c>
      <c r="M8340">
        <v>0.5</v>
      </c>
      <c r="N8340">
        <v>7.9</v>
      </c>
      <c r="O8340" t="s">
        <v>28</v>
      </c>
      <c r="P8340">
        <v>1</v>
      </c>
      <c r="Q8340" t="s">
        <v>1014</v>
      </c>
      <c r="R8340" t="s">
        <v>28</v>
      </c>
      <c r="S8340">
        <v>138.55000000000001</v>
      </c>
      <c r="T8340" t="str" cm="1">
        <f t="array" ref="T8340">_xlfn.IFS(Raw_Data[[#This Row],[Call Status]]="Resolved","5",Raw_Data[[#This Row],[Call Status]]="Escalated","2",Raw_Data[[#This Row],[Call Status]]="Pending","3",Raw_Data[[#This Row],[Call Status]]="Abandoned","0")</f>
        <v>3</v>
      </c>
      <c r="U8340" t="str">
        <f>TEXT(Raw_Data[[#This Row],[Call Date]],"mmmm")</f>
        <v>February</v>
      </c>
      <c r="V8340" t="str" cm="1">
        <f t="array" ref="V8340">_xlfn.IFS(Raw_Data[[#This Row],[Customer Satisfaction]]&lt;2,"Poor",Raw_Data[[#This Row],[Customer Satisfaction]]&lt;4,"Average",Raw_Data[[#This Row],[Customer Satisfaction]]&gt;=4,"Excellent")</f>
        <v>Poor</v>
      </c>
    </row>
    <row r="8341" spans="2:22" x14ac:dyDescent="0.3">
      <c r="B8341" t="s">
        <v>6465</v>
      </c>
      <c r="C8341" s="2">
        <v>45811</v>
      </c>
      <c r="D8341" s="1">
        <v>0.8125</v>
      </c>
      <c r="E8341" t="s">
        <v>53</v>
      </c>
      <c r="F8341" t="s">
        <v>38</v>
      </c>
      <c r="G8341" t="s">
        <v>250</v>
      </c>
      <c r="H8341" t="s">
        <v>22</v>
      </c>
      <c r="I8341" t="s">
        <v>23</v>
      </c>
      <c r="J8341" t="s">
        <v>42</v>
      </c>
      <c r="K8341" t="s">
        <v>25</v>
      </c>
      <c r="L8341" t="s">
        <v>3570</v>
      </c>
      <c r="M8341">
        <v>2.4</v>
      </c>
      <c r="N8341">
        <v>11</v>
      </c>
      <c r="O8341" t="s">
        <v>26</v>
      </c>
      <c r="P8341">
        <v>5</v>
      </c>
      <c r="Q8341" t="s">
        <v>27</v>
      </c>
      <c r="R8341" t="s">
        <v>26</v>
      </c>
      <c r="S8341">
        <v>54.85</v>
      </c>
      <c r="T8341" t="str" cm="1">
        <f t="array" ref="T8341">_xlfn.IFS(Raw_Data[[#This Row],[Call Status]]="Resolved","5",Raw_Data[[#This Row],[Call Status]]="Escalated","2",Raw_Data[[#This Row],[Call Status]]="Pending","3",Raw_Data[[#This Row],[Call Status]]="Abandoned","0")</f>
        <v>5</v>
      </c>
      <c r="U8341" t="str">
        <f>TEXT(Raw_Data[[#This Row],[Call Date]],"mmmm")</f>
        <v>June</v>
      </c>
      <c r="V8341" t="str" cm="1">
        <f t="array" ref="V8341">_xlfn.IFS(Raw_Data[[#This Row],[Customer Satisfaction]]&lt;2,"Poor",Raw_Data[[#This Row],[Customer Satisfaction]]&lt;4,"Average",Raw_Data[[#This Row],[Customer Satisfaction]]&gt;=4,"Excellent")</f>
        <v>Excellent</v>
      </c>
    </row>
    <row r="8342" spans="2:22" x14ac:dyDescent="0.3">
      <c r="B8342" t="s">
        <v>1859</v>
      </c>
      <c r="C8342" s="2">
        <v>45833</v>
      </c>
      <c r="D8342" s="1">
        <v>0.81944444444444442</v>
      </c>
      <c r="E8342" t="s">
        <v>100</v>
      </c>
      <c r="F8342" t="s">
        <v>20</v>
      </c>
      <c r="G8342" t="s">
        <v>327</v>
      </c>
      <c r="H8342" t="s">
        <v>22</v>
      </c>
      <c r="I8342" t="s">
        <v>1128</v>
      </c>
      <c r="J8342" t="s">
        <v>49</v>
      </c>
      <c r="K8342" t="s">
        <v>25</v>
      </c>
      <c r="L8342" t="s">
        <v>25</v>
      </c>
      <c r="M8342">
        <v>5.5</v>
      </c>
      <c r="N8342">
        <v>14.5</v>
      </c>
      <c r="O8342" t="s">
        <v>26</v>
      </c>
      <c r="P8342">
        <v>5</v>
      </c>
      <c r="Q8342" t="s">
        <v>27</v>
      </c>
      <c r="R8342" t="s">
        <v>28</v>
      </c>
      <c r="S8342">
        <v>19.09</v>
      </c>
      <c r="T8342" t="str" cm="1">
        <f t="array" ref="T8342">_xlfn.IFS(Raw_Data[[#This Row],[Call Status]]="Resolved","5",Raw_Data[[#This Row],[Call Status]]="Escalated","2",Raw_Data[[#This Row],[Call Status]]="Pending","3",Raw_Data[[#This Row],[Call Status]]="Abandoned","0")</f>
        <v>5</v>
      </c>
      <c r="U8342" t="str">
        <f>TEXT(Raw_Data[[#This Row],[Call Date]],"mmmm")</f>
        <v>June</v>
      </c>
      <c r="V8342" t="str" cm="1">
        <f t="array" ref="V8342">_xlfn.IFS(Raw_Data[[#This Row],[Customer Satisfaction]]&lt;2,"Poor",Raw_Data[[#This Row],[Customer Satisfaction]]&lt;4,"Average",Raw_Data[[#This Row],[Customer Satisfaction]]&gt;=4,"Excellent")</f>
        <v>Excellent</v>
      </c>
    </row>
    <row r="8343" spans="2:22" x14ac:dyDescent="0.3">
      <c r="B8343" t="s">
        <v>4107</v>
      </c>
      <c r="C8343" s="2">
        <v>45898</v>
      </c>
      <c r="D8343" s="1">
        <v>0.65833333333333333</v>
      </c>
      <c r="E8343" t="s">
        <v>59</v>
      </c>
      <c r="F8343" t="s">
        <v>34</v>
      </c>
      <c r="G8343" t="s">
        <v>327</v>
      </c>
      <c r="H8343" t="s">
        <v>2392</v>
      </c>
      <c r="I8343" t="s">
        <v>1130</v>
      </c>
      <c r="J8343" t="s">
        <v>39</v>
      </c>
      <c r="K8343" t="s">
        <v>25</v>
      </c>
      <c r="L8343" t="s">
        <v>3564</v>
      </c>
      <c r="M8343">
        <v>9.6</v>
      </c>
      <c r="N8343">
        <v>13.5</v>
      </c>
      <c r="O8343" t="s">
        <v>26</v>
      </c>
      <c r="P8343">
        <v>3</v>
      </c>
      <c r="Q8343" t="s">
        <v>615</v>
      </c>
      <c r="R8343" t="s">
        <v>26</v>
      </c>
      <c r="S8343">
        <v>242.78</v>
      </c>
      <c r="T8343" t="str" cm="1">
        <f t="array" ref="T8343">_xlfn.IFS(Raw_Data[[#This Row],[Call Status]]="Resolved","5",Raw_Data[[#This Row],[Call Status]]="Escalated","2",Raw_Data[[#This Row],[Call Status]]="Pending","3",Raw_Data[[#This Row],[Call Status]]="Abandoned","0")</f>
        <v>5</v>
      </c>
      <c r="U8343" t="str">
        <f>TEXT(Raw_Data[[#This Row],[Call Date]],"mmmm")</f>
        <v>August</v>
      </c>
      <c r="V8343" t="str" cm="1">
        <f t="array" ref="V8343">_xlfn.IFS(Raw_Data[[#This Row],[Customer Satisfaction]]&lt;2,"Poor",Raw_Data[[#This Row],[Customer Satisfaction]]&lt;4,"Average",Raw_Data[[#This Row],[Customer Satisfaction]]&gt;=4,"Excellent")</f>
        <v>Average</v>
      </c>
    </row>
    <row r="8344" spans="2:22" x14ac:dyDescent="0.3">
      <c r="B8344" t="s">
        <v>3694</v>
      </c>
      <c r="C8344" s="2">
        <v>45791</v>
      </c>
      <c r="D8344" s="1">
        <v>0.4465277777777778</v>
      </c>
      <c r="E8344" t="s">
        <v>19</v>
      </c>
      <c r="F8344" t="s">
        <v>34</v>
      </c>
      <c r="G8344" t="s">
        <v>250</v>
      </c>
      <c r="H8344" t="s">
        <v>2026</v>
      </c>
      <c r="I8344" t="s">
        <v>1137</v>
      </c>
      <c r="J8344" t="s">
        <v>45</v>
      </c>
      <c r="K8344" t="s">
        <v>25</v>
      </c>
      <c r="L8344" t="s">
        <v>3564</v>
      </c>
      <c r="M8344">
        <v>3.1</v>
      </c>
      <c r="N8344">
        <v>11</v>
      </c>
      <c r="O8344" t="s">
        <v>26</v>
      </c>
      <c r="P8344">
        <v>5</v>
      </c>
      <c r="Q8344" t="s">
        <v>27</v>
      </c>
      <c r="R8344" t="s">
        <v>28</v>
      </c>
      <c r="S8344">
        <v>166.99</v>
      </c>
      <c r="T8344" t="str" cm="1">
        <f t="array" ref="T8344">_xlfn.IFS(Raw_Data[[#This Row],[Call Status]]="Resolved","5",Raw_Data[[#This Row],[Call Status]]="Escalated","2",Raw_Data[[#This Row],[Call Status]]="Pending","3",Raw_Data[[#This Row],[Call Status]]="Abandoned","0")</f>
        <v>5</v>
      </c>
      <c r="U8344" t="str">
        <f>TEXT(Raw_Data[[#This Row],[Call Date]],"mmmm")</f>
        <v>May</v>
      </c>
      <c r="V8344" t="str" cm="1">
        <f t="array" ref="V8344">_xlfn.IFS(Raw_Data[[#This Row],[Customer Satisfaction]]&lt;2,"Poor",Raw_Data[[#This Row],[Customer Satisfaction]]&lt;4,"Average",Raw_Data[[#This Row],[Customer Satisfaction]]&gt;=4,"Excellent")</f>
        <v>Excellent</v>
      </c>
    </row>
    <row r="8345" spans="2:22" x14ac:dyDescent="0.3">
      <c r="B8345" t="s">
        <v>9000</v>
      </c>
      <c r="C8345" s="2">
        <v>45703</v>
      </c>
      <c r="D8345" s="1">
        <v>0.81388888888888888</v>
      </c>
      <c r="E8345" t="s">
        <v>72</v>
      </c>
      <c r="F8345" t="s">
        <v>38</v>
      </c>
      <c r="G8345" t="s">
        <v>327</v>
      </c>
      <c r="H8345" t="s">
        <v>2026</v>
      </c>
      <c r="I8345" t="s">
        <v>1137</v>
      </c>
      <c r="J8345" t="s">
        <v>45</v>
      </c>
      <c r="K8345" t="s">
        <v>8876</v>
      </c>
      <c r="L8345" t="s">
        <v>8877</v>
      </c>
      <c r="M8345">
        <v>0.4</v>
      </c>
      <c r="N8345">
        <v>10.6</v>
      </c>
      <c r="O8345" t="s">
        <v>28</v>
      </c>
      <c r="P8345">
        <v>2</v>
      </c>
      <c r="Q8345" t="s">
        <v>1014</v>
      </c>
      <c r="R8345" t="s">
        <v>28</v>
      </c>
      <c r="S8345">
        <v>456.52</v>
      </c>
      <c r="T8345" t="str" cm="1">
        <f t="array" ref="T8345">_xlfn.IFS(Raw_Data[[#This Row],[Call Status]]="Resolved","5",Raw_Data[[#This Row],[Call Status]]="Escalated","2",Raw_Data[[#This Row],[Call Status]]="Pending","3",Raw_Data[[#This Row],[Call Status]]="Abandoned","0")</f>
        <v>3</v>
      </c>
      <c r="U8345" t="str">
        <f>TEXT(Raw_Data[[#This Row],[Call Date]],"mmmm")</f>
        <v>February</v>
      </c>
      <c r="V8345" t="str" cm="1">
        <f t="array" ref="V8345">_xlfn.IFS(Raw_Data[[#This Row],[Customer Satisfaction]]&lt;2,"Poor",Raw_Data[[#This Row],[Customer Satisfaction]]&lt;4,"Average",Raw_Data[[#This Row],[Customer Satisfaction]]&gt;=4,"Excellent")</f>
        <v>Average</v>
      </c>
    </row>
    <row r="8346" spans="2:22" x14ac:dyDescent="0.3">
      <c r="B8346" t="s">
        <v>5198</v>
      </c>
      <c r="C8346" s="2">
        <v>45707</v>
      </c>
      <c r="D8346" s="1">
        <v>0.39791666666666664</v>
      </c>
      <c r="E8346" t="s">
        <v>84</v>
      </c>
      <c r="F8346" t="s">
        <v>20</v>
      </c>
      <c r="G8346" t="s">
        <v>327</v>
      </c>
      <c r="H8346" t="s">
        <v>2026</v>
      </c>
      <c r="I8346" t="s">
        <v>23</v>
      </c>
      <c r="J8346" t="s">
        <v>31</v>
      </c>
      <c r="K8346" t="s">
        <v>25</v>
      </c>
      <c r="L8346" t="s">
        <v>3564</v>
      </c>
      <c r="M8346">
        <v>0.4</v>
      </c>
      <c r="N8346">
        <v>6.8</v>
      </c>
      <c r="O8346" t="s">
        <v>26</v>
      </c>
      <c r="P8346">
        <v>5</v>
      </c>
      <c r="Q8346" t="s">
        <v>27</v>
      </c>
      <c r="R8346" t="s">
        <v>28</v>
      </c>
      <c r="S8346">
        <v>359.63</v>
      </c>
      <c r="T8346" t="str" cm="1">
        <f t="array" ref="T8346">_xlfn.IFS(Raw_Data[[#This Row],[Call Status]]="Resolved","5",Raw_Data[[#This Row],[Call Status]]="Escalated","2",Raw_Data[[#This Row],[Call Status]]="Pending","3",Raw_Data[[#This Row],[Call Status]]="Abandoned","0")</f>
        <v>5</v>
      </c>
      <c r="U8346" t="str">
        <f>TEXT(Raw_Data[[#This Row],[Call Date]],"mmmm")</f>
        <v>February</v>
      </c>
      <c r="V8346" t="str" cm="1">
        <f t="array" ref="V8346">_xlfn.IFS(Raw_Data[[#This Row],[Customer Satisfaction]]&lt;2,"Poor",Raw_Data[[#This Row],[Customer Satisfaction]]&lt;4,"Average",Raw_Data[[#This Row],[Customer Satisfaction]]&gt;=4,"Excellent")</f>
        <v>Excellent</v>
      </c>
    </row>
    <row r="8347" spans="2:22" x14ac:dyDescent="0.3">
      <c r="B8347" t="s">
        <v>1706</v>
      </c>
      <c r="C8347" s="2">
        <v>45823</v>
      </c>
      <c r="D8347" s="1">
        <v>0.88749999999999996</v>
      </c>
      <c r="E8347" t="s">
        <v>53</v>
      </c>
      <c r="F8347" t="s">
        <v>38</v>
      </c>
      <c r="G8347" t="s">
        <v>250</v>
      </c>
      <c r="H8347" t="s">
        <v>22</v>
      </c>
      <c r="I8347" t="s">
        <v>1128</v>
      </c>
      <c r="J8347" t="s">
        <v>42</v>
      </c>
      <c r="K8347" t="s">
        <v>25</v>
      </c>
      <c r="L8347" t="s">
        <v>25</v>
      </c>
      <c r="M8347">
        <v>7.8</v>
      </c>
      <c r="N8347">
        <v>12.9</v>
      </c>
      <c r="O8347" t="s">
        <v>26</v>
      </c>
      <c r="P8347">
        <v>5</v>
      </c>
      <c r="Q8347" t="s">
        <v>27</v>
      </c>
      <c r="R8347" t="s">
        <v>26</v>
      </c>
      <c r="S8347">
        <v>35.5</v>
      </c>
      <c r="T8347" t="str" cm="1">
        <f t="array" ref="T8347">_xlfn.IFS(Raw_Data[[#This Row],[Call Status]]="Resolved","5",Raw_Data[[#This Row],[Call Status]]="Escalated","2",Raw_Data[[#This Row],[Call Status]]="Pending","3",Raw_Data[[#This Row],[Call Status]]="Abandoned","0")</f>
        <v>5</v>
      </c>
      <c r="U8347" t="str">
        <f>TEXT(Raw_Data[[#This Row],[Call Date]],"mmmm")</f>
        <v>June</v>
      </c>
      <c r="V8347" t="str" cm="1">
        <f t="array" ref="V8347">_xlfn.IFS(Raw_Data[[#This Row],[Customer Satisfaction]]&lt;2,"Poor",Raw_Data[[#This Row],[Customer Satisfaction]]&lt;4,"Average",Raw_Data[[#This Row],[Customer Satisfaction]]&gt;=4,"Excellent")</f>
        <v>Excellent</v>
      </c>
    </row>
    <row r="8348" spans="2:22" x14ac:dyDescent="0.3">
      <c r="B8348" t="s">
        <v>2351</v>
      </c>
      <c r="C8348" s="2">
        <v>45763</v>
      </c>
      <c r="D8348" s="1">
        <v>0.74236111111111114</v>
      </c>
      <c r="E8348" t="s">
        <v>53</v>
      </c>
      <c r="F8348" t="s">
        <v>38</v>
      </c>
      <c r="G8348" t="s">
        <v>162</v>
      </c>
      <c r="H8348" t="s">
        <v>2026</v>
      </c>
      <c r="I8348" t="s">
        <v>1128</v>
      </c>
      <c r="J8348" t="s">
        <v>64</v>
      </c>
      <c r="K8348" t="s">
        <v>25</v>
      </c>
      <c r="L8348" t="s">
        <v>25</v>
      </c>
      <c r="M8348">
        <v>6.6</v>
      </c>
      <c r="N8348">
        <v>13.2</v>
      </c>
      <c r="O8348" t="s">
        <v>26</v>
      </c>
      <c r="P8348">
        <v>5</v>
      </c>
      <c r="Q8348" t="s">
        <v>27</v>
      </c>
      <c r="R8348" t="s">
        <v>28</v>
      </c>
      <c r="S8348">
        <v>74.760000000000005</v>
      </c>
      <c r="T8348" t="str" cm="1">
        <f t="array" ref="T8348">_xlfn.IFS(Raw_Data[[#This Row],[Call Status]]="Resolved","5",Raw_Data[[#This Row],[Call Status]]="Escalated","2",Raw_Data[[#This Row],[Call Status]]="Pending","3",Raw_Data[[#This Row],[Call Status]]="Abandoned","0")</f>
        <v>5</v>
      </c>
      <c r="U8348" t="str">
        <f>TEXT(Raw_Data[[#This Row],[Call Date]],"mmmm")</f>
        <v>April</v>
      </c>
      <c r="V8348" t="str" cm="1">
        <f t="array" ref="V8348">_xlfn.IFS(Raw_Data[[#This Row],[Customer Satisfaction]]&lt;2,"Poor",Raw_Data[[#This Row],[Customer Satisfaction]]&lt;4,"Average",Raw_Data[[#This Row],[Customer Satisfaction]]&gt;=4,"Excellent")</f>
        <v>Excellent</v>
      </c>
    </row>
    <row r="8349" spans="2:22" x14ac:dyDescent="0.3">
      <c r="B8349" t="s">
        <v>9635</v>
      </c>
      <c r="C8349" s="2">
        <v>45873</v>
      </c>
      <c r="D8349" s="1">
        <v>0.36249999999999999</v>
      </c>
      <c r="E8349" t="s">
        <v>19</v>
      </c>
      <c r="F8349" t="s">
        <v>48</v>
      </c>
      <c r="G8349" t="s">
        <v>250</v>
      </c>
      <c r="H8349" t="s">
        <v>22</v>
      </c>
      <c r="I8349" t="s">
        <v>1137</v>
      </c>
      <c r="J8349" t="s">
        <v>64</v>
      </c>
      <c r="K8349" t="s">
        <v>8876</v>
      </c>
      <c r="L8349" t="s">
        <v>8877</v>
      </c>
      <c r="M8349">
        <v>2.8</v>
      </c>
      <c r="N8349">
        <v>8.6999999999999993</v>
      </c>
      <c r="O8349" t="s">
        <v>28</v>
      </c>
      <c r="P8349">
        <v>1</v>
      </c>
      <c r="Q8349" t="s">
        <v>1014</v>
      </c>
      <c r="R8349" t="s">
        <v>28</v>
      </c>
      <c r="S8349">
        <v>815.15</v>
      </c>
      <c r="T8349" t="str" cm="1">
        <f t="array" ref="T8349">_xlfn.IFS(Raw_Data[[#This Row],[Call Status]]="Resolved","5",Raw_Data[[#This Row],[Call Status]]="Escalated","2",Raw_Data[[#This Row],[Call Status]]="Pending","3",Raw_Data[[#This Row],[Call Status]]="Abandoned","0")</f>
        <v>3</v>
      </c>
      <c r="U8349" t="str">
        <f>TEXT(Raw_Data[[#This Row],[Call Date]],"mmmm")</f>
        <v>August</v>
      </c>
      <c r="V8349" t="str" cm="1">
        <f t="array" ref="V8349">_xlfn.IFS(Raw_Data[[#This Row],[Customer Satisfaction]]&lt;2,"Poor",Raw_Data[[#This Row],[Customer Satisfaction]]&lt;4,"Average",Raw_Data[[#This Row],[Customer Satisfaction]]&gt;=4,"Excellent")</f>
        <v>Poor</v>
      </c>
    </row>
    <row r="8350" spans="2:22" x14ac:dyDescent="0.3">
      <c r="B8350" t="s">
        <v>6295</v>
      </c>
      <c r="C8350" s="2">
        <v>45803</v>
      </c>
      <c r="D8350" s="1">
        <v>0.46388888888888891</v>
      </c>
      <c r="E8350" t="s">
        <v>66</v>
      </c>
      <c r="F8350" t="s">
        <v>34</v>
      </c>
      <c r="G8350" t="s">
        <v>327</v>
      </c>
      <c r="H8350" t="s">
        <v>22</v>
      </c>
      <c r="I8350" t="s">
        <v>23</v>
      </c>
      <c r="J8350" t="s">
        <v>49</v>
      </c>
      <c r="K8350" t="s">
        <v>25</v>
      </c>
      <c r="L8350" t="s">
        <v>3559</v>
      </c>
      <c r="M8350">
        <v>4</v>
      </c>
      <c r="N8350">
        <v>12</v>
      </c>
      <c r="O8350" t="s">
        <v>26</v>
      </c>
      <c r="P8350">
        <v>5</v>
      </c>
      <c r="Q8350" t="s">
        <v>27</v>
      </c>
      <c r="R8350" t="s">
        <v>28</v>
      </c>
      <c r="S8350">
        <v>107.79</v>
      </c>
      <c r="T8350" t="str" cm="1">
        <f t="array" ref="T8350">_xlfn.IFS(Raw_Data[[#This Row],[Call Status]]="Resolved","5",Raw_Data[[#This Row],[Call Status]]="Escalated","2",Raw_Data[[#This Row],[Call Status]]="Pending","3",Raw_Data[[#This Row],[Call Status]]="Abandoned","0")</f>
        <v>5</v>
      </c>
      <c r="U8350" t="str">
        <f>TEXT(Raw_Data[[#This Row],[Call Date]],"mmmm")</f>
        <v>May</v>
      </c>
      <c r="V8350" t="str" cm="1">
        <f t="array" ref="V8350">_xlfn.IFS(Raw_Data[[#This Row],[Customer Satisfaction]]&lt;2,"Poor",Raw_Data[[#This Row],[Customer Satisfaction]]&lt;4,"Average",Raw_Data[[#This Row],[Customer Satisfaction]]&gt;=4,"Excellent")</f>
        <v>Excellent</v>
      </c>
    </row>
    <row r="8351" spans="2:22" x14ac:dyDescent="0.3">
      <c r="B8351" t="s">
        <v>5272</v>
      </c>
      <c r="C8351" s="2">
        <v>45729</v>
      </c>
      <c r="D8351" s="1">
        <v>0.73124999999999996</v>
      </c>
      <c r="E8351" t="s">
        <v>70</v>
      </c>
      <c r="F8351" t="s">
        <v>20</v>
      </c>
      <c r="G8351" t="s">
        <v>162</v>
      </c>
      <c r="H8351" t="s">
        <v>2026</v>
      </c>
      <c r="I8351" t="s">
        <v>23</v>
      </c>
      <c r="J8351" t="s">
        <v>76</v>
      </c>
      <c r="K8351" t="s">
        <v>25</v>
      </c>
      <c r="L8351" t="s">
        <v>3564</v>
      </c>
      <c r="M8351">
        <v>0.7</v>
      </c>
      <c r="N8351">
        <v>11.1</v>
      </c>
      <c r="O8351" t="s">
        <v>26</v>
      </c>
      <c r="P8351">
        <v>5</v>
      </c>
      <c r="Q8351" t="s">
        <v>27</v>
      </c>
      <c r="R8351" t="s">
        <v>28</v>
      </c>
      <c r="S8351">
        <v>301.44</v>
      </c>
      <c r="T8351" t="str" cm="1">
        <f t="array" ref="T8351">_xlfn.IFS(Raw_Data[[#This Row],[Call Status]]="Resolved","5",Raw_Data[[#This Row],[Call Status]]="Escalated","2",Raw_Data[[#This Row],[Call Status]]="Pending","3",Raw_Data[[#This Row],[Call Status]]="Abandoned","0")</f>
        <v>5</v>
      </c>
      <c r="U8351" t="str">
        <f>TEXT(Raw_Data[[#This Row],[Call Date]],"mmmm")</f>
        <v>March</v>
      </c>
      <c r="V8351" t="str" cm="1">
        <f t="array" ref="V8351">_xlfn.IFS(Raw_Data[[#This Row],[Customer Satisfaction]]&lt;2,"Poor",Raw_Data[[#This Row],[Customer Satisfaction]]&lt;4,"Average",Raw_Data[[#This Row],[Customer Satisfaction]]&gt;=4,"Excellent")</f>
        <v>Excellent</v>
      </c>
    </row>
    <row r="8352" spans="2:22" x14ac:dyDescent="0.3">
      <c r="B8352" t="s">
        <v>3502</v>
      </c>
      <c r="C8352" s="2">
        <v>45987</v>
      </c>
      <c r="D8352" s="1">
        <v>0.71111111111111114</v>
      </c>
      <c r="E8352" t="s">
        <v>19</v>
      </c>
      <c r="F8352" t="s">
        <v>48</v>
      </c>
      <c r="G8352" t="s">
        <v>162</v>
      </c>
      <c r="H8352" t="s">
        <v>2026</v>
      </c>
      <c r="I8352" t="s">
        <v>23</v>
      </c>
      <c r="J8352" t="s">
        <v>31</v>
      </c>
      <c r="K8352" t="s">
        <v>25</v>
      </c>
      <c r="L8352" t="s">
        <v>25</v>
      </c>
      <c r="M8352">
        <v>1</v>
      </c>
      <c r="N8352">
        <v>4.8</v>
      </c>
      <c r="O8352" t="s">
        <v>28</v>
      </c>
      <c r="P8352">
        <v>5</v>
      </c>
      <c r="Q8352" t="s">
        <v>27</v>
      </c>
      <c r="R8352" t="s">
        <v>28</v>
      </c>
      <c r="S8352">
        <v>319.88</v>
      </c>
      <c r="T8352" t="str" cm="1">
        <f t="array" ref="T8352">_xlfn.IFS(Raw_Data[[#This Row],[Call Status]]="Resolved","5",Raw_Data[[#This Row],[Call Status]]="Escalated","2",Raw_Data[[#This Row],[Call Status]]="Pending","3",Raw_Data[[#This Row],[Call Status]]="Abandoned","0")</f>
        <v>5</v>
      </c>
      <c r="U8352" t="str">
        <f>TEXT(Raw_Data[[#This Row],[Call Date]],"mmmm")</f>
        <v>November</v>
      </c>
      <c r="V8352" t="str" cm="1">
        <f t="array" ref="V8352">_xlfn.IFS(Raw_Data[[#This Row],[Customer Satisfaction]]&lt;2,"Poor",Raw_Data[[#This Row],[Customer Satisfaction]]&lt;4,"Average",Raw_Data[[#This Row],[Customer Satisfaction]]&gt;=4,"Excellent")</f>
        <v>Excellent</v>
      </c>
    </row>
    <row r="8353" spans="2:22" x14ac:dyDescent="0.3">
      <c r="B8353" t="s">
        <v>2939</v>
      </c>
      <c r="C8353" s="2">
        <v>45930</v>
      </c>
      <c r="D8353" s="1">
        <v>0.89097222222222228</v>
      </c>
      <c r="E8353" t="s">
        <v>100</v>
      </c>
      <c r="F8353" t="s">
        <v>38</v>
      </c>
      <c r="G8353" t="s">
        <v>250</v>
      </c>
      <c r="H8353" t="s">
        <v>2392</v>
      </c>
      <c r="I8353" t="s">
        <v>23</v>
      </c>
      <c r="J8353" t="s">
        <v>45</v>
      </c>
      <c r="K8353" t="s">
        <v>25</v>
      </c>
      <c r="L8353" t="s">
        <v>25</v>
      </c>
      <c r="M8353">
        <v>11.7</v>
      </c>
      <c r="N8353">
        <v>6.5</v>
      </c>
      <c r="O8353" t="s">
        <v>28</v>
      </c>
      <c r="P8353">
        <v>3</v>
      </c>
      <c r="Q8353" t="s">
        <v>615</v>
      </c>
      <c r="R8353" t="s">
        <v>28</v>
      </c>
      <c r="S8353">
        <v>263.89</v>
      </c>
      <c r="T8353" t="str" cm="1">
        <f t="array" ref="T8353">_xlfn.IFS(Raw_Data[[#This Row],[Call Status]]="Resolved","5",Raw_Data[[#This Row],[Call Status]]="Escalated","2",Raw_Data[[#This Row],[Call Status]]="Pending","3",Raw_Data[[#This Row],[Call Status]]="Abandoned","0")</f>
        <v>5</v>
      </c>
      <c r="U8353" t="str">
        <f>TEXT(Raw_Data[[#This Row],[Call Date]],"mmmm")</f>
        <v>September</v>
      </c>
      <c r="V8353" t="str" cm="1">
        <f t="array" ref="V8353">_xlfn.IFS(Raw_Data[[#This Row],[Customer Satisfaction]]&lt;2,"Poor",Raw_Data[[#This Row],[Customer Satisfaction]]&lt;4,"Average",Raw_Data[[#This Row],[Customer Satisfaction]]&gt;=4,"Excellent")</f>
        <v>Average</v>
      </c>
    </row>
    <row r="8354" spans="2:22" x14ac:dyDescent="0.3">
      <c r="B8354" t="s">
        <v>8229</v>
      </c>
      <c r="C8354" s="2">
        <v>45904</v>
      </c>
      <c r="D8354" s="1">
        <v>0.54097222222222219</v>
      </c>
      <c r="E8354" t="s">
        <v>19</v>
      </c>
      <c r="F8354" t="s">
        <v>20</v>
      </c>
      <c r="G8354" t="s">
        <v>162</v>
      </c>
      <c r="H8354" t="s">
        <v>22</v>
      </c>
      <c r="I8354" t="s">
        <v>23</v>
      </c>
      <c r="J8354" t="s">
        <v>76</v>
      </c>
      <c r="K8354" t="s">
        <v>16</v>
      </c>
      <c r="L8354" t="s">
        <v>16</v>
      </c>
      <c r="M8354">
        <v>3.5</v>
      </c>
      <c r="N8354">
        <v>6</v>
      </c>
      <c r="O8354" t="s">
        <v>28</v>
      </c>
      <c r="P8354">
        <v>0</v>
      </c>
      <c r="Q8354" t="s">
        <v>1014</v>
      </c>
      <c r="R8354" t="s">
        <v>26</v>
      </c>
      <c r="S8354">
        <v>190.26</v>
      </c>
      <c r="T8354" t="str" cm="1">
        <f t="array" ref="T8354">_xlfn.IFS(Raw_Data[[#This Row],[Call Status]]="Resolved","5",Raw_Data[[#This Row],[Call Status]]="Escalated","2",Raw_Data[[#This Row],[Call Status]]="Pending","3",Raw_Data[[#This Row],[Call Status]]="Abandoned","0")</f>
        <v>2</v>
      </c>
      <c r="U8354" t="str">
        <f>TEXT(Raw_Data[[#This Row],[Call Date]],"mmmm")</f>
        <v>September</v>
      </c>
      <c r="V8354" t="str" cm="1">
        <f t="array" ref="V8354">_xlfn.IFS(Raw_Data[[#This Row],[Customer Satisfaction]]&lt;2,"Poor",Raw_Data[[#This Row],[Customer Satisfaction]]&lt;4,"Average",Raw_Data[[#This Row],[Customer Satisfaction]]&gt;=4,"Excellent")</f>
        <v>Poor</v>
      </c>
    </row>
    <row r="8355" spans="2:22" x14ac:dyDescent="0.3">
      <c r="B8355" t="s">
        <v>701</v>
      </c>
      <c r="C8355" s="2">
        <v>45843</v>
      </c>
      <c r="D8355" s="1">
        <v>0.7583333333333333</v>
      </c>
      <c r="E8355" t="s">
        <v>59</v>
      </c>
      <c r="F8355" t="s">
        <v>48</v>
      </c>
      <c r="G8355" t="s">
        <v>327</v>
      </c>
      <c r="H8355" t="s">
        <v>22</v>
      </c>
      <c r="I8355" t="s">
        <v>23</v>
      </c>
      <c r="J8355" t="s">
        <v>45</v>
      </c>
      <c r="K8355" t="s">
        <v>25</v>
      </c>
      <c r="L8355" t="s">
        <v>25</v>
      </c>
      <c r="M8355">
        <v>1.7</v>
      </c>
      <c r="N8355">
        <v>4.7</v>
      </c>
      <c r="O8355" t="s">
        <v>28</v>
      </c>
      <c r="P8355">
        <v>4</v>
      </c>
      <c r="Q8355" t="s">
        <v>615</v>
      </c>
      <c r="R8355" t="s">
        <v>28</v>
      </c>
      <c r="S8355">
        <v>188.95</v>
      </c>
      <c r="T8355" t="str" cm="1">
        <f t="array" ref="T8355">_xlfn.IFS(Raw_Data[[#This Row],[Call Status]]="Resolved","5",Raw_Data[[#This Row],[Call Status]]="Escalated","2",Raw_Data[[#This Row],[Call Status]]="Pending","3",Raw_Data[[#This Row],[Call Status]]="Abandoned","0")</f>
        <v>5</v>
      </c>
      <c r="U8355" t="str">
        <f>TEXT(Raw_Data[[#This Row],[Call Date]],"mmmm")</f>
        <v>July</v>
      </c>
      <c r="V8355" t="str" cm="1">
        <f t="array" ref="V8355">_xlfn.IFS(Raw_Data[[#This Row],[Customer Satisfaction]]&lt;2,"Poor",Raw_Data[[#This Row],[Customer Satisfaction]]&lt;4,"Average",Raw_Data[[#This Row],[Customer Satisfaction]]&gt;=4,"Excellent")</f>
        <v>Excellent</v>
      </c>
    </row>
    <row r="8356" spans="2:22" x14ac:dyDescent="0.3">
      <c r="B8356" t="s">
        <v>401</v>
      </c>
      <c r="C8356" s="2">
        <v>45727</v>
      </c>
      <c r="D8356" s="1">
        <v>0.61736111111111114</v>
      </c>
      <c r="E8356" t="s">
        <v>156</v>
      </c>
      <c r="F8356" t="s">
        <v>20</v>
      </c>
      <c r="G8356" t="s">
        <v>327</v>
      </c>
      <c r="H8356" t="s">
        <v>22</v>
      </c>
      <c r="I8356" t="s">
        <v>23</v>
      </c>
      <c r="J8356" t="s">
        <v>55</v>
      </c>
      <c r="K8356" t="s">
        <v>25</v>
      </c>
      <c r="L8356" t="s">
        <v>25</v>
      </c>
      <c r="M8356">
        <v>4.7</v>
      </c>
      <c r="N8356">
        <v>10</v>
      </c>
      <c r="O8356" t="s">
        <v>26</v>
      </c>
      <c r="P8356">
        <v>5</v>
      </c>
      <c r="Q8356" t="s">
        <v>27</v>
      </c>
      <c r="R8356" t="s">
        <v>28</v>
      </c>
      <c r="S8356">
        <v>79.510000000000005</v>
      </c>
      <c r="T8356" t="str" cm="1">
        <f t="array" ref="T8356">_xlfn.IFS(Raw_Data[[#This Row],[Call Status]]="Resolved","5",Raw_Data[[#This Row],[Call Status]]="Escalated","2",Raw_Data[[#This Row],[Call Status]]="Pending","3",Raw_Data[[#This Row],[Call Status]]="Abandoned","0")</f>
        <v>5</v>
      </c>
      <c r="U8356" t="str">
        <f>TEXT(Raw_Data[[#This Row],[Call Date]],"mmmm")</f>
        <v>March</v>
      </c>
      <c r="V8356" t="str" cm="1">
        <f t="array" ref="V8356">_xlfn.IFS(Raw_Data[[#This Row],[Customer Satisfaction]]&lt;2,"Poor",Raw_Data[[#This Row],[Customer Satisfaction]]&lt;4,"Average",Raw_Data[[#This Row],[Customer Satisfaction]]&gt;=4,"Excellent")</f>
        <v>Excellent</v>
      </c>
    </row>
    <row r="8357" spans="2:22" x14ac:dyDescent="0.3">
      <c r="B8357" t="s">
        <v>2043</v>
      </c>
      <c r="C8357" s="2">
        <v>45807</v>
      </c>
      <c r="D8357" s="1">
        <v>0.85624999999999996</v>
      </c>
      <c r="E8357" t="s">
        <v>37</v>
      </c>
      <c r="F8357" t="s">
        <v>48</v>
      </c>
      <c r="G8357" t="s">
        <v>162</v>
      </c>
      <c r="H8357" t="s">
        <v>2026</v>
      </c>
      <c r="I8357" t="s">
        <v>1137</v>
      </c>
      <c r="J8357" t="s">
        <v>35</v>
      </c>
      <c r="K8357" t="s">
        <v>25</v>
      </c>
      <c r="L8357" t="s">
        <v>25</v>
      </c>
      <c r="M8357">
        <v>2.9</v>
      </c>
      <c r="N8357">
        <v>14.5</v>
      </c>
      <c r="O8357" t="s">
        <v>26</v>
      </c>
      <c r="P8357">
        <v>3</v>
      </c>
      <c r="Q8357" t="s">
        <v>615</v>
      </c>
      <c r="R8357" t="s">
        <v>28</v>
      </c>
      <c r="S8357">
        <v>110.67</v>
      </c>
      <c r="T8357" t="str" cm="1">
        <f t="array" ref="T8357">_xlfn.IFS(Raw_Data[[#This Row],[Call Status]]="Resolved","5",Raw_Data[[#This Row],[Call Status]]="Escalated","2",Raw_Data[[#This Row],[Call Status]]="Pending","3",Raw_Data[[#This Row],[Call Status]]="Abandoned","0")</f>
        <v>5</v>
      </c>
      <c r="U8357" t="str">
        <f>TEXT(Raw_Data[[#This Row],[Call Date]],"mmmm")</f>
        <v>May</v>
      </c>
      <c r="V8357" t="str" cm="1">
        <f t="array" ref="V8357">_xlfn.IFS(Raw_Data[[#This Row],[Customer Satisfaction]]&lt;2,"Poor",Raw_Data[[#This Row],[Customer Satisfaction]]&lt;4,"Average",Raw_Data[[#This Row],[Customer Satisfaction]]&gt;=4,"Excellent")</f>
        <v>Average</v>
      </c>
    </row>
    <row r="8358" spans="2:22" x14ac:dyDescent="0.3">
      <c r="B8358" t="s">
        <v>1904</v>
      </c>
      <c r="C8358" s="2">
        <v>45903</v>
      </c>
      <c r="D8358" s="1">
        <v>0.74652777777777779</v>
      </c>
      <c r="E8358" t="s">
        <v>19</v>
      </c>
      <c r="F8358" t="s">
        <v>20</v>
      </c>
      <c r="G8358" t="s">
        <v>250</v>
      </c>
      <c r="H8358" t="s">
        <v>22</v>
      </c>
      <c r="I8358" t="s">
        <v>1128</v>
      </c>
      <c r="J8358" t="s">
        <v>39</v>
      </c>
      <c r="K8358" t="s">
        <v>25</v>
      </c>
      <c r="L8358" t="s">
        <v>25</v>
      </c>
      <c r="M8358">
        <v>1.5</v>
      </c>
      <c r="N8358">
        <v>8.5</v>
      </c>
      <c r="O8358" t="s">
        <v>28</v>
      </c>
      <c r="P8358">
        <v>5</v>
      </c>
      <c r="Q8358" t="s">
        <v>27</v>
      </c>
      <c r="R8358" t="s">
        <v>28</v>
      </c>
      <c r="S8358">
        <v>48.74</v>
      </c>
      <c r="T8358" t="str" cm="1">
        <f t="array" ref="T8358">_xlfn.IFS(Raw_Data[[#This Row],[Call Status]]="Resolved","5",Raw_Data[[#This Row],[Call Status]]="Escalated","2",Raw_Data[[#This Row],[Call Status]]="Pending","3",Raw_Data[[#This Row],[Call Status]]="Abandoned","0")</f>
        <v>5</v>
      </c>
      <c r="U8358" t="str">
        <f>TEXT(Raw_Data[[#This Row],[Call Date]],"mmmm")</f>
        <v>September</v>
      </c>
      <c r="V8358" t="str" cm="1">
        <f t="array" ref="V8358">_xlfn.IFS(Raw_Data[[#This Row],[Customer Satisfaction]]&lt;2,"Poor",Raw_Data[[#This Row],[Customer Satisfaction]]&lt;4,"Average",Raw_Data[[#This Row],[Customer Satisfaction]]&gt;=4,"Excellent")</f>
        <v>Excellent</v>
      </c>
    </row>
    <row r="8359" spans="2:22" x14ac:dyDescent="0.3">
      <c r="B8359" t="s">
        <v>5396</v>
      </c>
      <c r="C8359" s="2">
        <v>45919</v>
      </c>
      <c r="D8359" s="1">
        <v>0.84583333333333333</v>
      </c>
      <c r="E8359" t="s">
        <v>47</v>
      </c>
      <c r="F8359" t="s">
        <v>38</v>
      </c>
      <c r="G8359" t="s">
        <v>21</v>
      </c>
      <c r="H8359" t="s">
        <v>2026</v>
      </c>
      <c r="I8359" t="s">
        <v>23</v>
      </c>
      <c r="J8359" t="s">
        <v>39</v>
      </c>
      <c r="K8359" t="s">
        <v>25</v>
      </c>
      <c r="L8359" t="s">
        <v>3561</v>
      </c>
      <c r="M8359">
        <v>2.5</v>
      </c>
      <c r="N8359">
        <v>9.6</v>
      </c>
      <c r="O8359" t="s">
        <v>26</v>
      </c>
      <c r="P8359">
        <v>3</v>
      </c>
      <c r="Q8359" t="s">
        <v>615</v>
      </c>
      <c r="R8359" t="s">
        <v>28</v>
      </c>
      <c r="S8359">
        <v>29.49</v>
      </c>
      <c r="T8359" t="str" cm="1">
        <f t="array" ref="T8359">_xlfn.IFS(Raw_Data[[#This Row],[Call Status]]="Resolved","5",Raw_Data[[#This Row],[Call Status]]="Escalated","2",Raw_Data[[#This Row],[Call Status]]="Pending","3",Raw_Data[[#This Row],[Call Status]]="Abandoned","0")</f>
        <v>5</v>
      </c>
      <c r="U8359" t="str">
        <f>TEXT(Raw_Data[[#This Row],[Call Date]],"mmmm")</f>
        <v>September</v>
      </c>
      <c r="V8359" t="str" cm="1">
        <f t="array" ref="V8359">_xlfn.IFS(Raw_Data[[#This Row],[Customer Satisfaction]]&lt;2,"Poor",Raw_Data[[#This Row],[Customer Satisfaction]]&lt;4,"Average",Raw_Data[[#This Row],[Customer Satisfaction]]&gt;=4,"Excellent")</f>
        <v>Average</v>
      </c>
    </row>
    <row r="8360" spans="2:22" x14ac:dyDescent="0.3">
      <c r="B8360" t="s">
        <v>9940</v>
      </c>
      <c r="C8360" s="2">
        <v>45683</v>
      </c>
      <c r="D8360" s="1">
        <v>0.5493055555555556</v>
      </c>
      <c r="E8360" t="s">
        <v>156</v>
      </c>
      <c r="F8360" t="s">
        <v>38</v>
      </c>
      <c r="G8360" t="s">
        <v>162</v>
      </c>
      <c r="H8360" t="s">
        <v>22</v>
      </c>
      <c r="I8360" t="s">
        <v>23</v>
      </c>
      <c r="J8360" t="s">
        <v>39</v>
      </c>
      <c r="K8360" t="s">
        <v>8876</v>
      </c>
      <c r="L8360" t="s">
        <v>8877</v>
      </c>
      <c r="M8360">
        <v>4.0999999999999996</v>
      </c>
      <c r="N8360">
        <v>11.7</v>
      </c>
      <c r="O8360" t="s">
        <v>28</v>
      </c>
      <c r="P8360">
        <v>4</v>
      </c>
      <c r="Q8360" t="s">
        <v>615</v>
      </c>
      <c r="R8360" t="s">
        <v>28</v>
      </c>
      <c r="S8360">
        <v>63.46</v>
      </c>
      <c r="T8360" t="str" cm="1">
        <f t="array" ref="T8360">_xlfn.IFS(Raw_Data[[#This Row],[Call Status]]="Resolved","5",Raw_Data[[#This Row],[Call Status]]="Escalated","2",Raw_Data[[#This Row],[Call Status]]="Pending","3",Raw_Data[[#This Row],[Call Status]]="Abandoned","0")</f>
        <v>3</v>
      </c>
      <c r="U8360" t="str">
        <f>TEXT(Raw_Data[[#This Row],[Call Date]],"mmmm")</f>
        <v>January</v>
      </c>
      <c r="V8360" t="str" cm="1">
        <f t="array" ref="V8360">_xlfn.IFS(Raw_Data[[#This Row],[Customer Satisfaction]]&lt;2,"Poor",Raw_Data[[#This Row],[Customer Satisfaction]]&lt;4,"Average",Raw_Data[[#This Row],[Customer Satisfaction]]&gt;=4,"Excellent")</f>
        <v>Excellent</v>
      </c>
    </row>
    <row r="8361" spans="2:22" x14ac:dyDescent="0.3">
      <c r="B8361" t="s">
        <v>3690</v>
      </c>
      <c r="C8361" s="2">
        <v>45797</v>
      </c>
      <c r="D8361" s="1">
        <v>0.5180555555555556</v>
      </c>
      <c r="E8361" t="s">
        <v>37</v>
      </c>
      <c r="F8361" t="s">
        <v>20</v>
      </c>
      <c r="G8361" t="s">
        <v>21</v>
      </c>
      <c r="H8361" t="s">
        <v>2026</v>
      </c>
      <c r="I8361" t="s">
        <v>1130</v>
      </c>
      <c r="J8361" t="s">
        <v>76</v>
      </c>
      <c r="K8361" t="s">
        <v>25</v>
      </c>
      <c r="L8361" t="s">
        <v>3564</v>
      </c>
      <c r="M8361">
        <v>4.2</v>
      </c>
      <c r="N8361">
        <v>8.6999999999999993</v>
      </c>
      <c r="O8361" t="s">
        <v>26</v>
      </c>
      <c r="P8361">
        <v>5</v>
      </c>
      <c r="Q8361" t="s">
        <v>27</v>
      </c>
      <c r="R8361" t="s">
        <v>28</v>
      </c>
      <c r="S8361">
        <v>295.2</v>
      </c>
      <c r="T8361" t="str" cm="1">
        <f t="array" ref="T8361">_xlfn.IFS(Raw_Data[[#This Row],[Call Status]]="Resolved","5",Raw_Data[[#This Row],[Call Status]]="Escalated","2",Raw_Data[[#This Row],[Call Status]]="Pending","3",Raw_Data[[#This Row],[Call Status]]="Abandoned","0")</f>
        <v>5</v>
      </c>
      <c r="U8361" t="str">
        <f>TEXT(Raw_Data[[#This Row],[Call Date]],"mmmm")</f>
        <v>May</v>
      </c>
      <c r="V8361" t="str" cm="1">
        <f t="array" ref="V8361">_xlfn.IFS(Raw_Data[[#This Row],[Customer Satisfaction]]&lt;2,"Poor",Raw_Data[[#This Row],[Customer Satisfaction]]&lt;4,"Average",Raw_Data[[#This Row],[Customer Satisfaction]]&gt;=4,"Excellent")</f>
        <v>Excellent</v>
      </c>
    </row>
    <row r="8362" spans="2:22" x14ac:dyDescent="0.3">
      <c r="B8362" t="s">
        <v>3075</v>
      </c>
      <c r="C8362" s="2">
        <v>45756</v>
      </c>
      <c r="D8362" s="1">
        <v>0.44444444444444442</v>
      </c>
      <c r="E8362" t="s">
        <v>33</v>
      </c>
      <c r="F8362" t="s">
        <v>48</v>
      </c>
      <c r="G8362" t="s">
        <v>21</v>
      </c>
      <c r="H8362" t="s">
        <v>2026</v>
      </c>
      <c r="I8362" t="s">
        <v>23</v>
      </c>
      <c r="J8362" t="s">
        <v>35</v>
      </c>
      <c r="K8362" t="s">
        <v>25</v>
      </c>
      <c r="L8362" t="s">
        <v>25</v>
      </c>
      <c r="M8362">
        <v>1.3</v>
      </c>
      <c r="N8362">
        <v>12.7</v>
      </c>
      <c r="O8362" t="s">
        <v>26</v>
      </c>
      <c r="P8362">
        <v>1</v>
      </c>
      <c r="Q8362" t="s">
        <v>1014</v>
      </c>
      <c r="R8362" t="s">
        <v>28</v>
      </c>
      <c r="S8362">
        <v>242.79</v>
      </c>
      <c r="T8362" t="str" cm="1">
        <f t="array" ref="T8362">_xlfn.IFS(Raw_Data[[#This Row],[Call Status]]="Resolved","5",Raw_Data[[#This Row],[Call Status]]="Escalated","2",Raw_Data[[#This Row],[Call Status]]="Pending","3",Raw_Data[[#This Row],[Call Status]]="Abandoned","0")</f>
        <v>5</v>
      </c>
      <c r="U8362" t="str">
        <f>TEXT(Raw_Data[[#This Row],[Call Date]],"mmmm")</f>
        <v>April</v>
      </c>
      <c r="V8362" t="str" cm="1">
        <f t="array" ref="V8362">_xlfn.IFS(Raw_Data[[#This Row],[Customer Satisfaction]]&lt;2,"Poor",Raw_Data[[#This Row],[Customer Satisfaction]]&lt;4,"Average",Raw_Data[[#This Row],[Customer Satisfaction]]&gt;=4,"Excellent")</f>
        <v>Poor</v>
      </c>
    </row>
    <row r="8363" spans="2:22" x14ac:dyDescent="0.3">
      <c r="B8363" t="s">
        <v>232</v>
      </c>
      <c r="C8363" s="2">
        <v>45935</v>
      </c>
      <c r="D8363" s="1">
        <v>0.59583333333333333</v>
      </c>
      <c r="E8363" t="s">
        <v>19</v>
      </c>
      <c r="F8363" t="s">
        <v>48</v>
      </c>
      <c r="G8363" t="s">
        <v>162</v>
      </c>
      <c r="H8363" t="s">
        <v>22</v>
      </c>
      <c r="I8363" t="s">
        <v>23</v>
      </c>
      <c r="J8363" t="s">
        <v>49</v>
      </c>
      <c r="K8363" t="s">
        <v>25</v>
      </c>
      <c r="L8363" t="s">
        <v>25</v>
      </c>
      <c r="M8363">
        <v>3.7</v>
      </c>
      <c r="N8363">
        <v>12.5</v>
      </c>
      <c r="O8363" t="s">
        <v>26</v>
      </c>
      <c r="P8363">
        <v>5</v>
      </c>
      <c r="Q8363" t="s">
        <v>27</v>
      </c>
      <c r="R8363" t="s">
        <v>28</v>
      </c>
      <c r="S8363">
        <v>155.01</v>
      </c>
      <c r="T8363" t="str" cm="1">
        <f t="array" ref="T8363">_xlfn.IFS(Raw_Data[[#This Row],[Call Status]]="Resolved","5",Raw_Data[[#This Row],[Call Status]]="Escalated","2",Raw_Data[[#This Row],[Call Status]]="Pending","3",Raw_Data[[#This Row],[Call Status]]="Abandoned","0")</f>
        <v>5</v>
      </c>
      <c r="U8363" t="str">
        <f>TEXT(Raw_Data[[#This Row],[Call Date]],"mmmm")</f>
        <v>October</v>
      </c>
      <c r="V8363" t="str" cm="1">
        <f t="array" ref="V8363">_xlfn.IFS(Raw_Data[[#This Row],[Customer Satisfaction]]&lt;2,"Poor",Raw_Data[[#This Row],[Customer Satisfaction]]&lt;4,"Average",Raw_Data[[#This Row],[Customer Satisfaction]]&gt;=4,"Excellent")</f>
        <v>Excellent</v>
      </c>
    </row>
    <row r="8364" spans="2:22" x14ac:dyDescent="0.3">
      <c r="B8364" t="s">
        <v>7748</v>
      </c>
      <c r="C8364" s="2">
        <v>45708</v>
      </c>
      <c r="D8364" s="1">
        <v>0.83472222222222225</v>
      </c>
      <c r="E8364" t="s">
        <v>63</v>
      </c>
      <c r="F8364" t="s">
        <v>34</v>
      </c>
      <c r="G8364" t="s">
        <v>162</v>
      </c>
      <c r="H8364" t="s">
        <v>22</v>
      </c>
      <c r="I8364" t="s">
        <v>23</v>
      </c>
      <c r="J8364" t="s">
        <v>49</v>
      </c>
      <c r="K8364" t="s">
        <v>7253</v>
      </c>
      <c r="L8364" t="s">
        <v>7254</v>
      </c>
      <c r="M8364">
        <v>4.9000000000000004</v>
      </c>
      <c r="N8364">
        <v>9.6</v>
      </c>
      <c r="O8364" t="s">
        <v>28</v>
      </c>
      <c r="P8364">
        <v>1</v>
      </c>
      <c r="Q8364" t="s">
        <v>1014</v>
      </c>
      <c r="R8364" t="s">
        <v>28</v>
      </c>
      <c r="S8364">
        <v>255.63</v>
      </c>
      <c r="T8364" t="str" cm="1">
        <f t="array" ref="T8364">_xlfn.IFS(Raw_Data[[#This Row],[Call Status]]="Resolved","5",Raw_Data[[#This Row],[Call Status]]="Escalated","2",Raw_Data[[#This Row],[Call Status]]="Pending","3",Raw_Data[[#This Row],[Call Status]]="Abandoned","0")</f>
        <v>0</v>
      </c>
      <c r="U8364" t="str">
        <f>TEXT(Raw_Data[[#This Row],[Call Date]],"mmmm")</f>
        <v>February</v>
      </c>
      <c r="V8364" t="str" cm="1">
        <f t="array" ref="V8364">_xlfn.IFS(Raw_Data[[#This Row],[Customer Satisfaction]]&lt;2,"Poor",Raw_Data[[#This Row],[Customer Satisfaction]]&lt;4,"Average",Raw_Data[[#This Row],[Customer Satisfaction]]&gt;=4,"Excellent")</f>
        <v>Poor</v>
      </c>
    </row>
    <row r="8365" spans="2:22" x14ac:dyDescent="0.3">
      <c r="B8365" t="s">
        <v>3399</v>
      </c>
      <c r="C8365" s="2">
        <v>45808</v>
      </c>
      <c r="D8365" s="1">
        <v>0.85624999999999996</v>
      </c>
      <c r="E8365" t="s">
        <v>53</v>
      </c>
      <c r="F8365" t="s">
        <v>34</v>
      </c>
      <c r="G8365" t="s">
        <v>162</v>
      </c>
      <c r="H8365" t="s">
        <v>2026</v>
      </c>
      <c r="I8365" t="s">
        <v>23</v>
      </c>
      <c r="J8365" t="s">
        <v>64</v>
      </c>
      <c r="K8365" t="s">
        <v>25</v>
      </c>
      <c r="L8365" t="s">
        <v>25</v>
      </c>
      <c r="M8365">
        <v>2.2999999999999998</v>
      </c>
      <c r="N8365">
        <v>17.3</v>
      </c>
      <c r="O8365" t="s">
        <v>28</v>
      </c>
      <c r="P8365">
        <v>5</v>
      </c>
      <c r="Q8365" t="s">
        <v>27</v>
      </c>
      <c r="R8365" t="s">
        <v>28</v>
      </c>
      <c r="S8365">
        <v>85.99</v>
      </c>
      <c r="T8365" t="str" cm="1">
        <f t="array" ref="T8365">_xlfn.IFS(Raw_Data[[#This Row],[Call Status]]="Resolved","5",Raw_Data[[#This Row],[Call Status]]="Escalated","2",Raw_Data[[#This Row],[Call Status]]="Pending","3",Raw_Data[[#This Row],[Call Status]]="Abandoned","0")</f>
        <v>5</v>
      </c>
      <c r="U8365" t="str">
        <f>TEXT(Raw_Data[[#This Row],[Call Date]],"mmmm")</f>
        <v>May</v>
      </c>
      <c r="V8365" t="str" cm="1">
        <f t="array" ref="V8365">_xlfn.IFS(Raw_Data[[#This Row],[Customer Satisfaction]]&lt;2,"Poor",Raw_Data[[#This Row],[Customer Satisfaction]]&lt;4,"Average",Raw_Data[[#This Row],[Customer Satisfaction]]&gt;=4,"Excellent")</f>
        <v>Excellent</v>
      </c>
    </row>
    <row r="8366" spans="2:22" x14ac:dyDescent="0.3">
      <c r="B8366" t="s">
        <v>1441</v>
      </c>
      <c r="C8366" s="2">
        <v>45761</v>
      </c>
      <c r="D8366" s="1">
        <v>0.34583333333333333</v>
      </c>
      <c r="E8366" t="s">
        <v>100</v>
      </c>
      <c r="F8366" t="s">
        <v>20</v>
      </c>
      <c r="G8366" t="s">
        <v>327</v>
      </c>
      <c r="H8366" t="s">
        <v>22</v>
      </c>
      <c r="I8366" t="s">
        <v>1130</v>
      </c>
      <c r="J8366" t="s">
        <v>45</v>
      </c>
      <c r="K8366" t="s">
        <v>25</v>
      </c>
      <c r="L8366" t="s">
        <v>25</v>
      </c>
      <c r="M8366">
        <v>0.6</v>
      </c>
      <c r="N8366">
        <v>7.1</v>
      </c>
      <c r="O8366" t="s">
        <v>26</v>
      </c>
      <c r="P8366">
        <v>2</v>
      </c>
      <c r="Q8366" t="s">
        <v>615</v>
      </c>
      <c r="R8366" t="s">
        <v>26</v>
      </c>
      <c r="S8366">
        <v>346.11</v>
      </c>
      <c r="T8366" t="str" cm="1">
        <f t="array" ref="T8366">_xlfn.IFS(Raw_Data[[#This Row],[Call Status]]="Resolved","5",Raw_Data[[#This Row],[Call Status]]="Escalated","2",Raw_Data[[#This Row],[Call Status]]="Pending","3",Raw_Data[[#This Row],[Call Status]]="Abandoned","0")</f>
        <v>5</v>
      </c>
      <c r="U8366" t="str">
        <f>TEXT(Raw_Data[[#This Row],[Call Date]],"mmmm")</f>
        <v>April</v>
      </c>
      <c r="V8366" t="str" cm="1">
        <f t="array" ref="V8366">_xlfn.IFS(Raw_Data[[#This Row],[Customer Satisfaction]]&lt;2,"Poor",Raw_Data[[#This Row],[Customer Satisfaction]]&lt;4,"Average",Raw_Data[[#This Row],[Customer Satisfaction]]&gt;=4,"Excellent")</f>
        <v>Average</v>
      </c>
    </row>
    <row r="8367" spans="2:22" x14ac:dyDescent="0.3">
      <c r="B8367" t="s">
        <v>8176</v>
      </c>
      <c r="C8367" s="2">
        <v>45746</v>
      </c>
      <c r="D8367" s="1">
        <v>0.75</v>
      </c>
      <c r="E8367" t="s">
        <v>19</v>
      </c>
      <c r="F8367" t="s">
        <v>48</v>
      </c>
      <c r="G8367" t="s">
        <v>250</v>
      </c>
      <c r="H8367" t="s">
        <v>2392</v>
      </c>
      <c r="I8367" t="s">
        <v>1137</v>
      </c>
      <c r="J8367" t="s">
        <v>39</v>
      </c>
      <c r="K8367" t="s">
        <v>16</v>
      </c>
      <c r="L8367" t="s">
        <v>16</v>
      </c>
      <c r="M8367">
        <v>3.1</v>
      </c>
      <c r="N8367">
        <v>10.199999999999999</v>
      </c>
      <c r="O8367" t="s">
        <v>28</v>
      </c>
      <c r="P8367">
        <v>5</v>
      </c>
      <c r="Q8367" t="s">
        <v>27</v>
      </c>
      <c r="R8367" t="s">
        <v>26</v>
      </c>
      <c r="S8367">
        <v>522.29</v>
      </c>
      <c r="T8367" t="str" cm="1">
        <f t="array" ref="T8367">_xlfn.IFS(Raw_Data[[#This Row],[Call Status]]="Resolved","5",Raw_Data[[#This Row],[Call Status]]="Escalated","2",Raw_Data[[#This Row],[Call Status]]="Pending","3",Raw_Data[[#This Row],[Call Status]]="Abandoned","0")</f>
        <v>2</v>
      </c>
      <c r="U8367" t="str">
        <f>TEXT(Raw_Data[[#This Row],[Call Date]],"mmmm")</f>
        <v>March</v>
      </c>
      <c r="V8367" t="str" cm="1">
        <f t="array" ref="V8367">_xlfn.IFS(Raw_Data[[#This Row],[Customer Satisfaction]]&lt;2,"Poor",Raw_Data[[#This Row],[Customer Satisfaction]]&lt;4,"Average",Raw_Data[[#This Row],[Customer Satisfaction]]&gt;=4,"Excellent")</f>
        <v>Excellent</v>
      </c>
    </row>
    <row r="8368" spans="2:22" x14ac:dyDescent="0.3">
      <c r="B8368" t="s">
        <v>5948</v>
      </c>
      <c r="C8368" s="2">
        <v>45798</v>
      </c>
      <c r="D8368" s="1">
        <v>0.40902777777777777</v>
      </c>
      <c r="E8368" t="s">
        <v>70</v>
      </c>
      <c r="F8368" t="s">
        <v>20</v>
      </c>
      <c r="G8368" t="s">
        <v>250</v>
      </c>
      <c r="H8368" t="s">
        <v>2392</v>
      </c>
      <c r="I8368" t="s">
        <v>23</v>
      </c>
      <c r="J8368" t="s">
        <v>76</v>
      </c>
      <c r="K8368" t="s">
        <v>25</v>
      </c>
      <c r="L8368" t="s">
        <v>3570</v>
      </c>
      <c r="M8368">
        <v>2.4</v>
      </c>
      <c r="N8368">
        <v>9.1999999999999993</v>
      </c>
      <c r="O8368" t="s">
        <v>28</v>
      </c>
      <c r="P8368">
        <v>5</v>
      </c>
      <c r="Q8368" t="s">
        <v>27</v>
      </c>
      <c r="R8368" t="s">
        <v>28</v>
      </c>
      <c r="S8368">
        <v>37.9</v>
      </c>
      <c r="T8368" t="str" cm="1">
        <f t="array" ref="T8368">_xlfn.IFS(Raw_Data[[#This Row],[Call Status]]="Resolved","5",Raw_Data[[#This Row],[Call Status]]="Escalated","2",Raw_Data[[#This Row],[Call Status]]="Pending","3",Raw_Data[[#This Row],[Call Status]]="Abandoned","0")</f>
        <v>5</v>
      </c>
      <c r="U8368" t="str">
        <f>TEXT(Raw_Data[[#This Row],[Call Date]],"mmmm")</f>
        <v>May</v>
      </c>
      <c r="V8368" t="str" cm="1">
        <f t="array" ref="V8368">_xlfn.IFS(Raw_Data[[#This Row],[Customer Satisfaction]]&lt;2,"Poor",Raw_Data[[#This Row],[Customer Satisfaction]]&lt;4,"Average",Raw_Data[[#This Row],[Customer Satisfaction]]&gt;=4,"Excellent")</f>
        <v>Excellent</v>
      </c>
    </row>
    <row r="8369" spans="2:22" x14ac:dyDescent="0.3">
      <c r="B8369" t="s">
        <v>6109</v>
      </c>
      <c r="C8369" s="2">
        <v>45870</v>
      </c>
      <c r="D8369" s="1">
        <v>0.51597222222222228</v>
      </c>
      <c r="E8369" t="s">
        <v>63</v>
      </c>
      <c r="F8369" t="s">
        <v>38</v>
      </c>
      <c r="G8369" t="s">
        <v>162</v>
      </c>
      <c r="H8369" t="s">
        <v>22</v>
      </c>
      <c r="I8369" t="s">
        <v>23</v>
      </c>
      <c r="J8369" t="s">
        <v>64</v>
      </c>
      <c r="K8369" t="s">
        <v>25</v>
      </c>
      <c r="L8369" t="s">
        <v>3559</v>
      </c>
      <c r="M8369">
        <v>7.6</v>
      </c>
      <c r="N8369">
        <v>8</v>
      </c>
      <c r="O8369" t="s">
        <v>26</v>
      </c>
      <c r="P8369">
        <v>0</v>
      </c>
      <c r="Q8369" t="s">
        <v>615</v>
      </c>
      <c r="R8369" t="s">
        <v>28</v>
      </c>
      <c r="S8369">
        <v>93.33</v>
      </c>
      <c r="T8369" t="str" cm="1">
        <f t="array" ref="T8369">_xlfn.IFS(Raw_Data[[#This Row],[Call Status]]="Resolved","5",Raw_Data[[#This Row],[Call Status]]="Escalated","2",Raw_Data[[#This Row],[Call Status]]="Pending","3",Raw_Data[[#This Row],[Call Status]]="Abandoned","0")</f>
        <v>5</v>
      </c>
      <c r="U8369" t="str">
        <f>TEXT(Raw_Data[[#This Row],[Call Date]],"mmmm")</f>
        <v>August</v>
      </c>
      <c r="V8369" t="str" cm="1">
        <f t="array" ref="V8369">_xlfn.IFS(Raw_Data[[#This Row],[Customer Satisfaction]]&lt;2,"Poor",Raw_Data[[#This Row],[Customer Satisfaction]]&lt;4,"Average",Raw_Data[[#This Row],[Customer Satisfaction]]&gt;=4,"Excellent")</f>
        <v>Poor</v>
      </c>
    </row>
    <row r="8370" spans="2:22" x14ac:dyDescent="0.3">
      <c r="B8370" t="s">
        <v>2173</v>
      </c>
      <c r="C8370" s="2">
        <v>45890</v>
      </c>
      <c r="D8370" s="1">
        <v>0.54097222222222219</v>
      </c>
      <c r="E8370" t="s">
        <v>66</v>
      </c>
      <c r="F8370" t="s">
        <v>38</v>
      </c>
      <c r="G8370" t="s">
        <v>162</v>
      </c>
      <c r="H8370" t="s">
        <v>2026</v>
      </c>
      <c r="I8370" t="s">
        <v>1128</v>
      </c>
      <c r="J8370" t="s">
        <v>49</v>
      </c>
      <c r="K8370" t="s">
        <v>25</v>
      </c>
      <c r="L8370" t="s">
        <v>25</v>
      </c>
      <c r="M8370">
        <v>0.6</v>
      </c>
      <c r="N8370">
        <v>13.5</v>
      </c>
      <c r="O8370" t="s">
        <v>26</v>
      </c>
      <c r="P8370">
        <v>1</v>
      </c>
      <c r="Q8370" t="s">
        <v>1014</v>
      </c>
      <c r="R8370" t="s">
        <v>28</v>
      </c>
      <c r="S8370">
        <v>18.8</v>
      </c>
      <c r="T8370" t="str" cm="1">
        <f t="array" ref="T8370">_xlfn.IFS(Raw_Data[[#This Row],[Call Status]]="Resolved","5",Raw_Data[[#This Row],[Call Status]]="Escalated","2",Raw_Data[[#This Row],[Call Status]]="Pending","3",Raw_Data[[#This Row],[Call Status]]="Abandoned","0")</f>
        <v>5</v>
      </c>
      <c r="U8370" t="str">
        <f>TEXT(Raw_Data[[#This Row],[Call Date]],"mmmm")</f>
        <v>August</v>
      </c>
      <c r="V8370" t="str" cm="1">
        <f t="array" ref="V8370">_xlfn.IFS(Raw_Data[[#This Row],[Customer Satisfaction]]&lt;2,"Poor",Raw_Data[[#This Row],[Customer Satisfaction]]&lt;4,"Average",Raw_Data[[#This Row],[Customer Satisfaction]]&gt;=4,"Excellent")</f>
        <v>Poor</v>
      </c>
    </row>
    <row r="8371" spans="2:22" x14ac:dyDescent="0.3">
      <c r="B8371" t="s">
        <v>6880</v>
      </c>
      <c r="C8371" s="2">
        <v>45840</v>
      </c>
      <c r="D8371" s="1">
        <v>0.39097222222222222</v>
      </c>
      <c r="E8371" t="s">
        <v>110</v>
      </c>
      <c r="F8371" t="s">
        <v>48</v>
      </c>
      <c r="G8371" t="s">
        <v>250</v>
      </c>
      <c r="H8371" t="s">
        <v>22</v>
      </c>
      <c r="I8371" t="s">
        <v>23</v>
      </c>
      <c r="J8371" t="s">
        <v>49</v>
      </c>
      <c r="K8371" t="s">
        <v>25</v>
      </c>
      <c r="L8371" t="s">
        <v>3564</v>
      </c>
      <c r="M8371">
        <v>8.1</v>
      </c>
      <c r="N8371">
        <v>11.9</v>
      </c>
      <c r="O8371" t="s">
        <v>26</v>
      </c>
      <c r="P8371">
        <v>2</v>
      </c>
      <c r="Q8371" t="s">
        <v>615</v>
      </c>
      <c r="R8371" t="s">
        <v>28</v>
      </c>
      <c r="S8371">
        <v>149.22</v>
      </c>
      <c r="T8371" t="str" cm="1">
        <f t="array" ref="T8371">_xlfn.IFS(Raw_Data[[#This Row],[Call Status]]="Resolved","5",Raw_Data[[#This Row],[Call Status]]="Escalated","2",Raw_Data[[#This Row],[Call Status]]="Pending","3",Raw_Data[[#This Row],[Call Status]]="Abandoned","0")</f>
        <v>5</v>
      </c>
      <c r="U8371" t="str">
        <f>TEXT(Raw_Data[[#This Row],[Call Date]],"mmmm")</f>
        <v>July</v>
      </c>
      <c r="V8371" t="str" cm="1">
        <f t="array" ref="V8371">_xlfn.IFS(Raw_Data[[#This Row],[Customer Satisfaction]]&lt;2,"Poor",Raw_Data[[#This Row],[Customer Satisfaction]]&lt;4,"Average",Raw_Data[[#This Row],[Customer Satisfaction]]&gt;=4,"Excellent")</f>
        <v>Average</v>
      </c>
    </row>
    <row r="8372" spans="2:22" x14ac:dyDescent="0.3">
      <c r="B8372" t="s">
        <v>3155</v>
      </c>
      <c r="C8372" s="2">
        <v>45908</v>
      </c>
      <c r="D8372" s="1">
        <v>0.7729166666666667</v>
      </c>
      <c r="E8372" t="s">
        <v>19</v>
      </c>
      <c r="F8372" t="s">
        <v>38</v>
      </c>
      <c r="G8372" t="s">
        <v>162</v>
      </c>
      <c r="H8372" t="s">
        <v>2026</v>
      </c>
      <c r="I8372" t="s">
        <v>23</v>
      </c>
      <c r="J8372" t="s">
        <v>45</v>
      </c>
      <c r="K8372" t="s">
        <v>25</v>
      </c>
      <c r="L8372" t="s">
        <v>25</v>
      </c>
      <c r="M8372">
        <v>1.8</v>
      </c>
      <c r="N8372">
        <v>8.8000000000000007</v>
      </c>
      <c r="O8372" t="s">
        <v>28</v>
      </c>
      <c r="P8372">
        <v>4</v>
      </c>
      <c r="Q8372" t="s">
        <v>615</v>
      </c>
      <c r="R8372" t="s">
        <v>28</v>
      </c>
      <c r="S8372">
        <v>268.3</v>
      </c>
      <c r="T8372" t="str" cm="1">
        <f t="array" ref="T8372">_xlfn.IFS(Raw_Data[[#This Row],[Call Status]]="Resolved","5",Raw_Data[[#This Row],[Call Status]]="Escalated","2",Raw_Data[[#This Row],[Call Status]]="Pending","3",Raw_Data[[#This Row],[Call Status]]="Abandoned","0")</f>
        <v>5</v>
      </c>
      <c r="U8372" t="str">
        <f>TEXT(Raw_Data[[#This Row],[Call Date]],"mmmm")</f>
        <v>September</v>
      </c>
      <c r="V8372" t="str" cm="1">
        <f t="array" ref="V8372">_xlfn.IFS(Raw_Data[[#This Row],[Customer Satisfaction]]&lt;2,"Poor",Raw_Data[[#This Row],[Customer Satisfaction]]&lt;4,"Average",Raw_Data[[#This Row],[Customer Satisfaction]]&gt;=4,"Excellent")</f>
        <v>Excellent</v>
      </c>
    </row>
    <row r="8373" spans="2:22" x14ac:dyDescent="0.3">
      <c r="B8373" t="s">
        <v>9916</v>
      </c>
      <c r="C8373" s="2">
        <v>45666</v>
      </c>
      <c r="D8373" s="1">
        <v>0.89027777777777772</v>
      </c>
      <c r="E8373" t="s">
        <v>84</v>
      </c>
      <c r="F8373" t="s">
        <v>34</v>
      </c>
      <c r="G8373" t="s">
        <v>327</v>
      </c>
      <c r="H8373" t="s">
        <v>22</v>
      </c>
      <c r="I8373" t="s">
        <v>23</v>
      </c>
      <c r="J8373" t="s">
        <v>45</v>
      </c>
      <c r="K8373" t="s">
        <v>8876</v>
      </c>
      <c r="L8373" t="s">
        <v>8877</v>
      </c>
      <c r="M8373">
        <v>2.2000000000000002</v>
      </c>
      <c r="N8373">
        <v>14.2</v>
      </c>
      <c r="O8373" t="s">
        <v>28</v>
      </c>
      <c r="P8373">
        <v>0</v>
      </c>
      <c r="Q8373" t="s">
        <v>615</v>
      </c>
      <c r="R8373" t="s">
        <v>28</v>
      </c>
      <c r="S8373">
        <v>95.34</v>
      </c>
      <c r="T8373" t="str" cm="1">
        <f t="array" ref="T8373">_xlfn.IFS(Raw_Data[[#This Row],[Call Status]]="Resolved","5",Raw_Data[[#This Row],[Call Status]]="Escalated","2",Raw_Data[[#This Row],[Call Status]]="Pending","3",Raw_Data[[#This Row],[Call Status]]="Abandoned","0")</f>
        <v>3</v>
      </c>
      <c r="U8373" t="str">
        <f>TEXT(Raw_Data[[#This Row],[Call Date]],"mmmm")</f>
        <v>January</v>
      </c>
      <c r="V8373" t="str" cm="1">
        <f t="array" ref="V8373">_xlfn.IFS(Raw_Data[[#This Row],[Customer Satisfaction]]&lt;2,"Poor",Raw_Data[[#This Row],[Customer Satisfaction]]&lt;4,"Average",Raw_Data[[#This Row],[Customer Satisfaction]]&gt;=4,"Excellent")</f>
        <v>Poor</v>
      </c>
    </row>
    <row r="8374" spans="2:22" x14ac:dyDescent="0.3">
      <c r="B8374" t="s">
        <v>5311</v>
      </c>
      <c r="C8374" s="2">
        <v>45736</v>
      </c>
      <c r="D8374" s="1">
        <v>0.79305555555555551</v>
      </c>
      <c r="E8374" t="s">
        <v>30</v>
      </c>
      <c r="F8374" t="s">
        <v>34</v>
      </c>
      <c r="G8374" t="s">
        <v>21</v>
      </c>
      <c r="H8374" t="s">
        <v>2026</v>
      </c>
      <c r="I8374" t="s">
        <v>23</v>
      </c>
      <c r="J8374" t="s">
        <v>45</v>
      </c>
      <c r="K8374" t="s">
        <v>25</v>
      </c>
      <c r="L8374" t="s">
        <v>3564</v>
      </c>
      <c r="M8374">
        <v>1</v>
      </c>
      <c r="N8374">
        <v>4.0999999999999996</v>
      </c>
      <c r="O8374" t="s">
        <v>26</v>
      </c>
      <c r="P8374">
        <v>0</v>
      </c>
      <c r="Q8374" t="s">
        <v>615</v>
      </c>
      <c r="R8374" t="s">
        <v>28</v>
      </c>
      <c r="S8374">
        <v>46.1</v>
      </c>
      <c r="T8374" t="str" cm="1">
        <f t="array" ref="T8374">_xlfn.IFS(Raw_Data[[#This Row],[Call Status]]="Resolved","5",Raw_Data[[#This Row],[Call Status]]="Escalated","2",Raw_Data[[#This Row],[Call Status]]="Pending","3",Raw_Data[[#This Row],[Call Status]]="Abandoned","0")</f>
        <v>5</v>
      </c>
      <c r="U8374" t="str">
        <f>TEXT(Raw_Data[[#This Row],[Call Date]],"mmmm")</f>
        <v>March</v>
      </c>
      <c r="V8374" t="str" cm="1">
        <f t="array" ref="V8374">_xlfn.IFS(Raw_Data[[#This Row],[Customer Satisfaction]]&lt;2,"Poor",Raw_Data[[#This Row],[Customer Satisfaction]]&lt;4,"Average",Raw_Data[[#This Row],[Customer Satisfaction]]&gt;=4,"Excellent")</f>
        <v>Poor</v>
      </c>
    </row>
    <row r="8375" spans="2:22" x14ac:dyDescent="0.3">
      <c r="B8375" t="s">
        <v>1580</v>
      </c>
      <c r="C8375" s="2">
        <v>45709</v>
      </c>
      <c r="D8375" s="1">
        <v>0.56666666666666665</v>
      </c>
      <c r="E8375" t="s">
        <v>37</v>
      </c>
      <c r="F8375" t="s">
        <v>38</v>
      </c>
      <c r="G8375" t="s">
        <v>162</v>
      </c>
      <c r="H8375" t="s">
        <v>22</v>
      </c>
      <c r="I8375" t="s">
        <v>1130</v>
      </c>
      <c r="J8375" t="s">
        <v>39</v>
      </c>
      <c r="K8375" t="s">
        <v>25</v>
      </c>
      <c r="L8375" t="s">
        <v>25</v>
      </c>
      <c r="M8375">
        <v>3.8</v>
      </c>
      <c r="N8375">
        <v>9.8000000000000007</v>
      </c>
      <c r="O8375" t="s">
        <v>28</v>
      </c>
      <c r="P8375">
        <v>3</v>
      </c>
      <c r="Q8375" t="s">
        <v>615</v>
      </c>
      <c r="R8375" t="s">
        <v>28</v>
      </c>
      <c r="S8375">
        <v>135.15</v>
      </c>
      <c r="T8375" t="str" cm="1">
        <f t="array" ref="T8375">_xlfn.IFS(Raw_Data[[#This Row],[Call Status]]="Resolved","5",Raw_Data[[#This Row],[Call Status]]="Escalated","2",Raw_Data[[#This Row],[Call Status]]="Pending","3",Raw_Data[[#This Row],[Call Status]]="Abandoned","0")</f>
        <v>5</v>
      </c>
      <c r="U8375" t="str">
        <f>TEXT(Raw_Data[[#This Row],[Call Date]],"mmmm")</f>
        <v>February</v>
      </c>
      <c r="V8375" t="str" cm="1">
        <f t="array" ref="V8375">_xlfn.IFS(Raw_Data[[#This Row],[Customer Satisfaction]]&lt;2,"Poor",Raw_Data[[#This Row],[Customer Satisfaction]]&lt;4,"Average",Raw_Data[[#This Row],[Customer Satisfaction]]&gt;=4,"Excellent")</f>
        <v>Average</v>
      </c>
    </row>
    <row r="8376" spans="2:22" x14ac:dyDescent="0.3">
      <c r="B8376" t="s">
        <v>506</v>
      </c>
      <c r="C8376" s="2">
        <v>45926</v>
      </c>
      <c r="D8376" s="1">
        <v>0.54305555555555551</v>
      </c>
      <c r="E8376" t="s">
        <v>33</v>
      </c>
      <c r="F8376" t="s">
        <v>34</v>
      </c>
      <c r="G8376" t="s">
        <v>21</v>
      </c>
      <c r="H8376" t="s">
        <v>22</v>
      </c>
      <c r="I8376" t="s">
        <v>23</v>
      </c>
      <c r="J8376" t="s">
        <v>24</v>
      </c>
      <c r="K8376" t="s">
        <v>25</v>
      </c>
      <c r="L8376" t="s">
        <v>25</v>
      </c>
      <c r="M8376">
        <v>3.2</v>
      </c>
      <c r="N8376">
        <v>9.1999999999999993</v>
      </c>
      <c r="O8376" t="s">
        <v>26</v>
      </c>
      <c r="P8376">
        <v>4</v>
      </c>
      <c r="Q8376" t="s">
        <v>27</v>
      </c>
      <c r="R8376" t="s">
        <v>28</v>
      </c>
      <c r="S8376">
        <v>111.09</v>
      </c>
      <c r="T8376" t="str" cm="1">
        <f t="array" ref="T8376">_xlfn.IFS(Raw_Data[[#This Row],[Call Status]]="Resolved","5",Raw_Data[[#This Row],[Call Status]]="Escalated","2",Raw_Data[[#This Row],[Call Status]]="Pending","3",Raw_Data[[#This Row],[Call Status]]="Abandoned","0")</f>
        <v>5</v>
      </c>
      <c r="U8376" t="str">
        <f>TEXT(Raw_Data[[#This Row],[Call Date]],"mmmm")</f>
        <v>September</v>
      </c>
      <c r="V8376" t="str" cm="1">
        <f t="array" ref="V8376">_xlfn.IFS(Raw_Data[[#This Row],[Customer Satisfaction]]&lt;2,"Poor",Raw_Data[[#This Row],[Customer Satisfaction]]&lt;4,"Average",Raw_Data[[#This Row],[Customer Satisfaction]]&gt;=4,"Excellent")</f>
        <v>Excellent</v>
      </c>
    </row>
    <row r="8377" spans="2:22" x14ac:dyDescent="0.3">
      <c r="B8377" t="s">
        <v>6802</v>
      </c>
      <c r="C8377" s="2">
        <v>45883</v>
      </c>
      <c r="D8377" s="1">
        <v>0.82499999999999996</v>
      </c>
      <c r="E8377" t="s">
        <v>108</v>
      </c>
      <c r="F8377" t="s">
        <v>20</v>
      </c>
      <c r="G8377" t="s">
        <v>327</v>
      </c>
      <c r="H8377" t="s">
        <v>22</v>
      </c>
      <c r="I8377" t="s">
        <v>23</v>
      </c>
      <c r="J8377" t="s">
        <v>42</v>
      </c>
      <c r="K8377" t="s">
        <v>25</v>
      </c>
      <c r="L8377" t="s">
        <v>3561</v>
      </c>
      <c r="M8377">
        <v>0.7</v>
      </c>
      <c r="N8377">
        <v>8.6999999999999993</v>
      </c>
      <c r="O8377" t="s">
        <v>26</v>
      </c>
      <c r="P8377">
        <v>0</v>
      </c>
      <c r="Q8377" t="s">
        <v>27</v>
      </c>
      <c r="R8377" t="s">
        <v>28</v>
      </c>
      <c r="S8377">
        <v>258.70999999999998</v>
      </c>
      <c r="T8377" t="str" cm="1">
        <f t="array" ref="T8377">_xlfn.IFS(Raw_Data[[#This Row],[Call Status]]="Resolved","5",Raw_Data[[#This Row],[Call Status]]="Escalated","2",Raw_Data[[#This Row],[Call Status]]="Pending","3",Raw_Data[[#This Row],[Call Status]]="Abandoned","0")</f>
        <v>5</v>
      </c>
      <c r="U8377" t="str">
        <f>TEXT(Raw_Data[[#This Row],[Call Date]],"mmmm")</f>
        <v>August</v>
      </c>
      <c r="V8377" t="str" cm="1">
        <f t="array" ref="V8377">_xlfn.IFS(Raw_Data[[#This Row],[Customer Satisfaction]]&lt;2,"Poor",Raw_Data[[#This Row],[Customer Satisfaction]]&lt;4,"Average",Raw_Data[[#This Row],[Customer Satisfaction]]&gt;=4,"Excellent")</f>
        <v>Poor</v>
      </c>
    </row>
    <row r="8378" spans="2:22" x14ac:dyDescent="0.3">
      <c r="B8378" t="s">
        <v>8406</v>
      </c>
      <c r="C8378" s="2">
        <v>45708</v>
      </c>
      <c r="D8378" s="1">
        <v>0.79513888888888884</v>
      </c>
      <c r="E8378" t="s">
        <v>53</v>
      </c>
      <c r="F8378" t="s">
        <v>48</v>
      </c>
      <c r="G8378" t="s">
        <v>327</v>
      </c>
      <c r="H8378" t="s">
        <v>2026</v>
      </c>
      <c r="I8378" t="s">
        <v>1128</v>
      </c>
      <c r="J8378" t="s">
        <v>49</v>
      </c>
      <c r="K8378" t="s">
        <v>16</v>
      </c>
      <c r="L8378" t="s">
        <v>16</v>
      </c>
      <c r="M8378">
        <v>0.4</v>
      </c>
      <c r="N8378">
        <v>11.3</v>
      </c>
      <c r="O8378" t="s">
        <v>28</v>
      </c>
      <c r="P8378">
        <v>2</v>
      </c>
      <c r="Q8378" t="s">
        <v>1014</v>
      </c>
      <c r="R8378" t="s">
        <v>26</v>
      </c>
      <c r="S8378">
        <v>49.97</v>
      </c>
      <c r="T8378" t="str" cm="1">
        <f t="array" ref="T8378">_xlfn.IFS(Raw_Data[[#This Row],[Call Status]]="Resolved","5",Raw_Data[[#This Row],[Call Status]]="Escalated","2",Raw_Data[[#This Row],[Call Status]]="Pending","3",Raw_Data[[#This Row],[Call Status]]="Abandoned","0")</f>
        <v>2</v>
      </c>
      <c r="U8378" t="str">
        <f>TEXT(Raw_Data[[#This Row],[Call Date]],"mmmm")</f>
        <v>February</v>
      </c>
      <c r="V8378" t="str" cm="1">
        <f t="array" ref="V8378">_xlfn.IFS(Raw_Data[[#This Row],[Customer Satisfaction]]&lt;2,"Poor",Raw_Data[[#This Row],[Customer Satisfaction]]&lt;4,"Average",Raw_Data[[#This Row],[Customer Satisfaction]]&gt;=4,"Excellent")</f>
        <v>Average</v>
      </c>
    </row>
    <row r="8379" spans="2:22" x14ac:dyDescent="0.3">
      <c r="B8379" t="s">
        <v>2901</v>
      </c>
      <c r="C8379" s="2">
        <v>45843</v>
      </c>
      <c r="D8379" s="1">
        <v>0.77708333333333335</v>
      </c>
      <c r="E8379" t="s">
        <v>72</v>
      </c>
      <c r="F8379" t="s">
        <v>38</v>
      </c>
      <c r="G8379" t="s">
        <v>250</v>
      </c>
      <c r="H8379" t="s">
        <v>2392</v>
      </c>
      <c r="I8379" t="s">
        <v>23</v>
      </c>
      <c r="J8379" t="s">
        <v>45</v>
      </c>
      <c r="K8379" t="s">
        <v>25</v>
      </c>
      <c r="L8379" t="s">
        <v>25</v>
      </c>
      <c r="M8379">
        <v>2.7</v>
      </c>
      <c r="N8379">
        <v>10.7</v>
      </c>
      <c r="O8379" t="s">
        <v>26</v>
      </c>
      <c r="P8379">
        <v>4</v>
      </c>
      <c r="Q8379" t="s">
        <v>615</v>
      </c>
      <c r="R8379" t="s">
        <v>28</v>
      </c>
      <c r="S8379">
        <v>110.53</v>
      </c>
      <c r="T8379" t="str" cm="1">
        <f t="array" ref="T8379">_xlfn.IFS(Raw_Data[[#This Row],[Call Status]]="Resolved","5",Raw_Data[[#This Row],[Call Status]]="Escalated","2",Raw_Data[[#This Row],[Call Status]]="Pending","3",Raw_Data[[#This Row],[Call Status]]="Abandoned","0")</f>
        <v>5</v>
      </c>
      <c r="U8379" t="str">
        <f>TEXT(Raw_Data[[#This Row],[Call Date]],"mmmm")</f>
        <v>July</v>
      </c>
      <c r="V8379" t="str" cm="1">
        <f t="array" ref="V8379">_xlfn.IFS(Raw_Data[[#This Row],[Customer Satisfaction]]&lt;2,"Poor",Raw_Data[[#This Row],[Customer Satisfaction]]&lt;4,"Average",Raw_Data[[#This Row],[Customer Satisfaction]]&gt;=4,"Excellent")</f>
        <v>Excellent</v>
      </c>
    </row>
    <row r="8380" spans="2:22" x14ac:dyDescent="0.3">
      <c r="B8380" t="s">
        <v>7912</v>
      </c>
      <c r="C8380" s="2">
        <v>45691</v>
      </c>
      <c r="D8380" s="1">
        <v>0.82638888888888884</v>
      </c>
      <c r="E8380" t="s">
        <v>70</v>
      </c>
      <c r="F8380" t="s">
        <v>48</v>
      </c>
      <c r="G8380" t="s">
        <v>162</v>
      </c>
      <c r="H8380" t="s">
        <v>2026</v>
      </c>
      <c r="I8380" t="s">
        <v>1137</v>
      </c>
      <c r="J8380" t="s">
        <v>45</v>
      </c>
      <c r="K8380" t="s">
        <v>16</v>
      </c>
      <c r="L8380" t="s">
        <v>16</v>
      </c>
      <c r="M8380">
        <v>0.2</v>
      </c>
      <c r="N8380">
        <v>6.1</v>
      </c>
      <c r="O8380" t="s">
        <v>28</v>
      </c>
      <c r="P8380">
        <v>3</v>
      </c>
      <c r="Q8380" t="s">
        <v>615</v>
      </c>
      <c r="R8380" t="s">
        <v>26</v>
      </c>
      <c r="S8380">
        <v>783.72</v>
      </c>
      <c r="T8380" t="str" cm="1">
        <f t="array" ref="T8380">_xlfn.IFS(Raw_Data[[#This Row],[Call Status]]="Resolved","5",Raw_Data[[#This Row],[Call Status]]="Escalated","2",Raw_Data[[#This Row],[Call Status]]="Pending","3",Raw_Data[[#This Row],[Call Status]]="Abandoned","0")</f>
        <v>2</v>
      </c>
      <c r="U8380" t="str">
        <f>TEXT(Raw_Data[[#This Row],[Call Date]],"mmmm")</f>
        <v>February</v>
      </c>
      <c r="V8380" t="str" cm="1">
        <f t="array" ref="V8380">_xlfn.IFS(Raw_Data[[#This Row],[Customer Satisfaction]]&lt;2,"Poor",Raw_Data[[#This Row],[Customer Satisfaction]]&lt;4,"Average",Raw_Data[[#This Row],[Customer Satisfaction]]&gt;=4,"Excellent")</f>
        <v>Average</v>
      </c>
    </row>
    <row r="8381" spans="2:22" x14ac:dyDescent="0.3">
      <c r="B8381" t="s">
        <v>9819</v>
      </c>
      <c r="C8381" s="2">
        <v>45948</v>
      </c>
      <c r="D8381" s="1">
        <v>0.68819444444444444</v>
      </c>
      <c r="E8381" t="s">
        <v>91</v>
      </c>
      <c r="F8381" t="s">
        <v>20</v>
      </c>
      <c r="G8381" t="s">
        <v>250</v>
      </c>
      <c r="H8381" t="s">
        <v>22</v>
      </c>
      <c r="I8381" t="s">
        <v>23</v>
      </c>
      <c r="J8381" t="s">
        <v>55</v>
      </c>
      <c r="K8381" t="s">
        <v>8876</v>
      </c>
      <c r="L8381" t="s">
        <v>8877</v>
      </c>
      <c r="M8381">
        <v>1.4</v>
      </c>
      <c r="N8381">
        <v>9.6</v>
      </c>
      <c r="O8381" t="s">
        <v>28</v>
      </c>
      <c r="P8381">
        <v>1</v>
      </c>
      <c r="Q8381" t="s">
        <v>1014</v>
      </c>
      <c r="R8381" t="s">
        <v>28</v>
      </c>
      <c r="S8381">
        <v>100.86</v>
      </c>
      <c r="T8381" t="str" cm="1">
        <f t="array" ref="T8381">_xlfn.IFS(Raw_Data[[#This Row],[Call Status]]="Resolved","5",Raw_Data[[#This Row],[Call Status]]="Escalated","2",Raw_Data[[#This Row],[Call Status]]="Pending","3",Raw_Data[[#This Row],[Call Status]]="Abandoned","0")</f>
        <v>3</v>
      </c>
      <c r="U8381" t="str">
        <f>TEXT(Raw_Data[[#This Row],[Call Date]],"mmmm")</f>
        <v>October</v>
      </c>
      <c r="V8381" t="str" cm="1">
        <f t="array" ref="V8381">_xlfn.IFS(Raw_Data[[#This Row],[Customer Satisfaction]]&lt;2,"Poor",Raw_Data[[#This Row],[Customer Satisfaction]]&lt;4,"Average",Raw_Data[[#This Row],[Customer Satisfaction]]&gt;=4,"Excellent")</f>
        <v>Poor</v>
      </c>
    </row>
    <row r="8382" spans="2:22" x14ac:dyDescent="0.3">
      <c r="B8382" t="s">
        <v>9193</v>
      </c>
      <c r="C8382" s="2">
        <v>45887</v>
      </c>
      <c r="D8382" s="1">
        <v>0.45277777777777778</v>
      </c>
      <c r="E8382" t="s">
        <v>110</v>
      </c>
      <c r="F8382" t="s">
        <v>20</v>
      </c>
      <c r="G8382" t="s">
        <v>21</v>
      </c>
      <c r="H8382" t="s">
        <v>2392</v>
      </c>
      <c r="I8382" t="s">
        <v>23</v>
      </c>
      <c r="J8382" t="s">
        <v>49</v>
      </c>
      <c r="K8382" t="s">
        <v>8876</v>
      </c>
      <c r="L8382" t="s">
        <v>8877</v>
      </c>
      <c r="M8382">
        <v>7.1</v>
      </c>
      <c r="N8382">
        <v>11.6</v>
      </c>
      <c r="O8382" t="s">
        <v>28</v>
      </c>
      <c r="P8382">
        <v>3</v>
      </c>
      <c r="Q8382" t="s">
        <v>615</v>
      </c>
      <c r="R8382" t="s">
        <v>28</v>
      </c>
      <c r="S8382">
        <v>255.55</v>
      </c>
      <c r="T8382" t="str" cm="1">
        <f t="array" ref="T8382">_xlfn.IFS(Raw_Data[[#This Row],[Call Status]]="Resolved","5",Raw_Data[[#This Row],[Call Status]]="Escalated","2",Raw_Data[[#This Row],[Call Status]]="Pending","3",Raw_Data[[#This Row],[Call Status]]="Abandoned","0")</f>
        <v>3</v>
      </c>
      <c r="U8382" t="str">
        <f>TEXT(Raw_Data[[#This Row],[Call Date]],"mmmm")</f>
        <v>August</v>
      </c>
      <c r="V8382" t="str" cm="1">
        <f t="array" ref="V8382">_xlfn.IFS(Raw_Data[[#This Row],[Customer Satisfaction]]&lt;2,"Poor",Raw_Data[[#This Row],[Customer Satisfaction]]&lt;4,"Average",Raw_Data[[#This Row],[Customer Satisfaction]]&gt;=4,"Excellent")</f>
        <v>Average</v>
      </c>
    </row>
    <row r="8383" spans="2:22" x14ac:dyDescent="0.3">
      <c r="B8383" t="s">
        <v>5250</v>
      </c>
      <c r="C8383" s="2">
        <v>45788</v>
      </c>
      <c r="D8383" s="1">
        <v>0.55208333333333337</v>
      </c>
      <c r="E8383" t="s">
        <v>70</v>
      </c>
      <c r="F8383" t="s">
        <v>34</v>
      </c>
      <c r="G8383" t="s">
        <v>21</v>
      </c>
      <c r="H8383" t="s">
        <v>2026</v>
      </c>
      <c r="I8383" t="s">
        <v>23</v>
      </c>
      <c r="J8383" t="s">
        <v>35</v>
      </c>
      <c r="K8383" t="s">
        <v>25</v>
      </c>
      <c r="L8383" t="s">
        <v>3564</v>
      </c>
      <c r="M8383">
        <v>4.3</v>
      </c>
      <c r="N8383">
        <v>11.2</v>
      </c>
      <c r="O8383" t="s">
        <v>26</v>
      </c>
      <c r="P8383">
        <v>4</v>
      </c>
      <c r="Q8383" t="s">
        <v>27</v>
      </c>
      <c r="R8383" t="s">
        <v>28</v>
      </c>
      <c r="S8383">
        <v>116.66</v>
      </c>
      <c r="T8383" t="str" cm="1">
        <f t="array" ref="T8383">_xlfn.IFS(Raw_Data[[#This Row],[Call Status]]="Resolved","5",Raw_Data[[#This Row],[Call Status]]="Escalated","2",Raw_Data[[#This Row],[Call Status]]="Pending","3",Raw_Data[[#This Row],[Call Status]]="Abandoned","0")</f>
        <v>5</v>
      </c>
      <c r="U8383" t="str">
        <f>TEXT(Raw_Data[[#This Row],[Call Date]],"mmmm")</f>
        <v>May</v>
      </c>
      <c r="V8383" t="str" cm="1">
        <f t="array" ref="V8383">_xlfn.IFS(Raw_Data[[#This Row],[Customer Satisfaction]]&lt;2,"Poor",Raw_Data[[#This Row],[Customer Satisfaction]]&lt;4,"Average",Raw_Data[[#This Row],[Customer Satisfaction]]&gt;=4,"Excellent")</f>
        <v>Excellent</v>
      </c>
    </row>
    <row r="8384" spans="2:22" x14ac:dyDescent="0.3">
      <c r="B8384" t="s">
        <v>585</v>
      </c>
      <c r="C8384" s="2">
        <v>45777</v>
      </c>
      <c r="D8384" s="1">
        <v>0.68055555555555558</v>
      </c>
      <c r="E8384" t="s">
        <v>108</v>
      </c>
      <c r="F8384" t="s">
        <v>38</v>
      </c>
      <c r="G8384" t="s">
        <v>162</v>
      </c>
      <c r="H8384" t="s">
        <v>22</v>
      </c>
      <c r="I8384" t="s">
        <v>23</v>
      </c>
      <c r="J8384" t="s">
        <v>76</v>
      </c>
      <c r="K8384" t="s">
        <v>25</v>
      </c>
      <c r="L8384" t="s">
        <v>25</v>
      </c>
      <c r="M8384">
        <v>9.5</v>
      </c>
      <c r="N8384">
        <v>13.8</v>
      </c>
      <c r="O8384" t="s">
        <v>26</v>
      </c>
      <c r="P8384">
        <v>0</v>
      </c>
      <c r="Q8384" t="s">
        <v>27</v>
      </c>
      <c r="R8384" t="s">
        <v>28</v>
      </c>
      <c r="S8384">
        <v>192.78</v>
      </c>
      <c r="T8384" t="str" cm="1">
        <f t="array" ref="T8384">_xlfn.IFS(Raw_Data[[#This Row],[Call Status]]="Resolved","5",Raw_Data[[#This Row],[Call Status]]="Escalated","2",Raw_Data[[#This Row],[Call Status]]="Pending","3",Raw_Data[[#This Row],[Call Status]]="Abandoned","0")</f>
        <v>5</v>
      </c>
      <c r="U8384" t="str">
        <f>TEXT(Raw_Data[[#This Row],[Call Date]],"mmmm")</f>
        <v>April</v>
      </c>
      <c r="V8384" t="str" cm="1">
        <f t="array" ref="V8384">_xlfn.IFS(Raw_Data[[#This Row],[Customer Satisfaction]]&lt;2,"Poor",Raw_Data[[#This Row],[Customer Satisfaction]]&lt;4,"Average",Raw_Data[[#This Row],[Customer Satisfaction]]&gt;=4,"Excellent")</f>
        <v>Poor</v>
      </c>
    </row>
    <row r="8385" spans="2:22" x14ac:dyDescent="0.3">
      <c r="B8385" t="s">
        <v>1963</v>
      </c>
      <c r="C8385" s="2">
        <v>45983</v>
      </c>
      <c r="D8385" s="1">
        <v>0.85763888888888884</v>
      </c>
      <c r="E8385" t="s">
        <v>41</v>
      </c>
      <c r="F8385" t="s">
        <v>20</v>
      </c>
      <c r="G8385" t="s">
        <v>162</v>
      </c>
      <c r="H8385" t="s">
        <v>22</v>
      </c>
      <c r="I8385" t="s">
        <v>1130</v>
      </c>
      <c r="J8385" t="s">
        <v>55</v>
      </c>
      <c r="K8385" t="s">
        <v>25</v>
      </c>
      <c r="L8385" t="s">
        <v>25</v>
      </c>
      <c r="M8385">
        <v>3</v>
      </c>
      <c r="N8385">
        <v>8.5</v>
      </c>
      <c r="O8385" t="s">
        <v>26</v>
      </c>
      <c r="P8385">
        <v>5</v>
      </c>
      <c r="Q8385" t="s">
        <v>27</v>
      </c>
      <c r="R8385" t="s">
        <v>28</v>
      </c>
      <c r="S8385">
        <v>584.98</v>
      </c>
      <c r="T8385" t="str" cm="1">
        <f t="array" ref="T8385">_xlfn.IFS(Raw_Data[[#This Row],[Call Status]]="Resolved","5",Raw_Data[[#This Row],[Call Status]]="Escalated","2",Raw_Data[[#This Row],[Call Status]]="Pending","3",Raw_Data[[#This Row],[Call Status]]="Abandoned","0")</f>
        <v>5</v>
      </c>
      <c r="U8385" t="str">
        <f>TEXT(Raw_Data[[#This Row],[Call Date]],"mmmm")</f>
        <v>November</v>
      </c>
      <c r="V8385" t="str" cm="1">
        <f t="array" ref="V8385">_xlfn.IFS(Raw_Data[[#This Row],[Customer Satisfaction]]&lt;2,"Poor",Raw_Data[[#This Row],[Customer Satisfaction]]&lt;4,"Average",Raw_Data[[#This Row],[Customer Satisfaction]]&gt;=4,"Excellent")</f>
        <v>Excellent</v>
      </c>
    </row>
    <row r="8386" spans="2:22" x14ac:dyDescent="0.3">
      <c r="B8386" t="s">
        <v>462</v>
      </c>
      <c r="C8386" s="2">
        <v>45904</v>
      </c>
      <c r="D8386" s="1">
        <v>0.33611111111111114</v>
      </c>
      <c r="E8386" t="s">
        <v>41</v>
      </c>
      <c r="F8386" t="s">
        <v>38</v>
      </c>
      <c r="G8386" t="s">
        <v>21</v>
      </c>
      <c r="H8386" t="s">
        <v>22</v>
      </c>
      <c r="I8386" t="s">
        <v>23</v>
      </c>
      <c r="J8386" t="s">
        <v>24</v>
      </c>
      <c r="K8386" t="s">
        <v>25</v>
      </c>
      <c r="L8386" t="s">
        <v>25</v>
      </c>
      <c r="M8386">
        <v>1.4</v>
      </c>
      <c r="N8386">
        <v>9.3000000000000007</v>
      </c>
      <c r="O8386" t="s">
        <v>26</v>
      </c>
      <c r="P8386">
        <v>4</v>
      </c>
      <c r="Q8386" t="s">
        <v>27</v>
      </c>
      <c r="R8386" t="s">
        <v>28</v>
      </c>
      <c r="S8386">
        <v>240.59</v>
      </c>
      <c r="T8386" t="str" cm="1">
        <f t="array" ref="T8386">_xlfn.IFS(Raw_Data[[#This Row],[Call Status]]="Resolved","5",Raw_Data[[#This Row],[Call Status]]="Escalated","2",Raw_Data[[#This Row],[Call Status]]="Pending","3",Raw_Data[[#This Row],[Call Status]]="Abandoned","0")</f>
        <v>5</v>
      </c>
      <c r="U8386" t="str">
        <f>TEXT(Raw_Data[[#This Row],[Call Date]],"mmmm")</f>
        <v>September</v>
      </c>
      <c r="V8386" t="str" cm="1">
        <f t="array" ref="V8386">_xlfn.IFS(Raw_Data[[#This Row],[Customer Satisfaction]]&lt;2,"Poor",Raw_Data[[#This Row],[Customer Satisfaction]]&lt;4,"Average",Raw_Data[[#This Row],[Customer Satisfaction]]&gt;=4,"Excellent")</f>
        <v>Excellent</v>
      </c>
    </row>
    <row r="8387" spans="2:22" x14ac:dyDescent="0.3">
      <c r="B8387" t="s">
        <v>5104</v>
      </c>
      <c r="C8387" s="2">
        <v>45849</v>
      </c>
      <c r="D8387" s="1">
        <v>0.3840277777777778</v>
      </c>
      <c r="E8387" t="s">
        <v>100</v>
      </c>
      <c r="F8387" t="s">
        <v>38</v>
      </c>
      <c r="G8387" t="s">
        <v>250</v>
      </c>
      <c r="H8387" t="s">
        <v>22</v>
      </c>
      <c r="I8387" t="s">
        <v>1130</v>
      </c>
      <c r="J8387" t="s">
        <v>49</v>
      </c>
      <c r="K8387" t="s">
        <v>25</v>
      </c>
      <c r="L8387" t="s">
        <v>3564</v>
      </c>
      <c r="M8387">
        <v>0.4</v>
      </c>
      <c r="N8387">
        <v>15</v>
      </c>
      <c r="O8387" t="s">
        <v>26</v>
      </c>
      <c r="P8387">
        <v>5</v>
      </c>
      <c r="Q8387" t="s">
        <v>27</v>
      </c>
      <c r="R8387" t="s">
        <v>28</v>
      </c>
      <c r="S8387">
        <v>909.15</v>
      </c>
      <c r="T8387" t="str" cm="1">
        <f t="array" ref="T8387">_xlfn.IFS(Raw_Data[[#This Row],[Call Status]]="Resolved","5",Raw_Data[[#This Row],[Call Status]]="Escalated","2",Raw_Data[[#This Row],[Call Status]]="Pending","3",Raw_Data[[#This Row],[Call Status]]="Abandoned","0")</f>
        <v>5</v>
      </c>
      <c r="U8387" t="str">
        <f>TEXT(Raw_Data[[#This Row],[Call Date]],"mmmm")</f>
        <v>July</v>
      </c>
      <c r="V8387" t="str" cm="1">
        <f t="array" ref="V8387">_xlfn.IFS(Raw_Data[[#This Row],[Customer Satisfaction]]&lt;2,"Poor",Raw_Data[[#This Row],[Customer Satisfaction]]&lt;4,"Average",Raw_Data[[#This Row],[Customer Satisfaction]]&gt;=4,"Excellent")</f>
        <v>Excellent</v>
      </c>
    </row>
    <row r="8388" spans="2:22" x14ac:dyDescent="0.3">
      <c r="B8388" t="s">
        <v>4544</v>
      </c>
      <c r="C8388" s="2">
        <v>45980</v>
      </c>
      <c r="D8388" s="1">
        <v>0.72569444444444442</v>
      </c>
      <c r="E8388" t="s">
        <v>72</v>
      </c>
      <c r="F8388" t="s">
        <v>48</v>
      </c>
      <c r="G8388" t="s">
        <v>162</v>
      </c>
      <c r="H8388" t="s">
        <v>22</v>
      </c>
      <c r="I8388" t="s">
        <v>1130</v>
      </c>
      <c r="J8388" t="s">
        <v>64</v>
      </c>
      <c r="K8388" t="s">
        <v>25</v>
      </c>
      <c r="L8388" t="s">
        <v>3561</v>
      </c>
      <c r="M8388">
        <v>5</v>
      </c>
      <c r="N8388">
        <v>6.5</v>
      </c>
      <c r="O8388" t="s">
        <v>28</v>
      </c>
      <c r="P8388">
        <v>3</v>
      </c>
      <c r="Q8388" t="s">
        <v>615</v>
      </c>
      <c r="R8388" t="s">
        <v>28</v>
      </c>
      <c r="S8388">
        <v>444.61</v>
      </c>
      <c r="T8388" t="str" cm="1">
        <f t="array" ref="T8388">_xlfn.IFS(Raw_Data[[#This Row],[Call Status]]="Resolved","5",Raw_Data[[#This Row],[Call Status]]="Escalated","2",Raw_Data[[#This Row],[Call Status]]="Pending","3",Raw_Data[[#This Row],[Call Status]]="Abandoned","0")</f>
        <v>5</v>
      </c>
      <c r="U8388" t="str">
        <f>TEXT(Raw_Data[[#This Row],[Call Date]],"mmmm")</f>
        <v>November</v>
      </c>
      <c r="V8388" t="str" cm="1">
        <f t="array" ref="V8388">_xlfn.IFS(Raw_Data[[#This Row],[Customer Satisfaction]]&lt;2,"Poor",Raw_Data[[#This Row],[Customer Satisfaction]]&lt;4,"Average",Raw_Data[[#This Row],[Customer Satisfaction]]&gt;=4,"Excellent")</f>
        <v>Average</v>
      </c>
    </row>
    <row r="8389" spans="2:22" x14ac:dyDescent="0.3">
      <c r="B8389" t="s">
        <v>7483</v>
      </c>
      <c r="C8389" s="2">
        <v>45867</v>
      </c>
      <c r="D8389" s="1">
        <v>0.58611111111111114</v>
      </c>
      <c r="E8389" t="s">
        <v>59</v>
      </c>
      <c r="F8389" t="s">
        <v>48</v>
      </c>
      <c r="G8389" t="s">
        <v>162</v>
      </c>
      <c r="H8389" t="s">
        <v>2392</v>
      </c>
      <c r="I8389" t="s">
        <v>1130</v>
      </c>
      <c r="J8389" t="s">
        <v>55</v>
      </c>
      <c r="K8389" t="s">
        <v>7253</v>
      </c>
      <c r="L8389" t="s">
        <v>7254</v>
      </c>
      <c r="M8389">
        <v>2.2999999999999998</v>
      </c>
      <c r="N8389">
        <v>14.3</v>
      </c>
      <c r="O8389" t="s">
        <v>28</v>
      </c>
      <c r="P8389">
        <v>0</v>
      </c>
      <c r="Q8389" t="s">
        <v>1014</v>
      </c>
      <c r="R8389" t="s">
        <v>28</v>
      </c>
      <c r="S8389">
        <v>1299.32</v>
      </c>
      <c r="T8389" t="str" cm="1">
        <f t="array" ref="T8389">_xlfn.IFS(Raw_Data[[#This Row],[Call Status]]="Resolved","5",Raw_Data[[#This Row],[Call Status]]="Escalated","2",Raw_Data[[#This Row],[Call Status]]="Pending","3",Raw_Data[[#This Row],[Call Status]]="Abandoned","0")</f>
        <v>0</v>
      </c>
      <c r="U8389" t="str">
        <f>TEXT(Raw_Data[[#This Row],[Call Date]],"mmmm")</f>
        <v>July</v>
      </c>
      <c r="V8389" t="str" cm="1">
        <f t="array" ref="V8389">_xlfn.IFS(Raw_Data[[#This Row],[Customer Satisfaction]]&lt;2,"Poor",Raw_Data[[#This Row],[Customer Satisfaction]]&lt;4,"Average",Raw_Data[[#This Row],[Customer Satisfaction]]&gt;=4,"Excellent")</f>
        <v>Poor</v>
      </c>
    </row>
    <row r="8390" spans="2:22" x14ac:dyDescent="0.3">
      <c r="B8390" t="s">
        <v>1667</v>
      </c>
      <c r="C8390" s="2">
        <v>45760</v>
      </c>
      <c r="D8390" s="1">
        <v>0.40763888888888888</v>
      </c>
      <c r="E8390" t="s">
        <v>84</v>
      </c>
      <c r="F8390" t="s">
        <v>34</v>
      </c>
      <c r="G8390" t="s">
        <v>250</v>
      </c>
      <c r="H8390" t="s">
        <v>22</v>
      </c>
      <c r="I8390" t="s">
        <v>1137</v>
      </c>
      <c r="J8390" t="s">
        <v>24</v>
      </c>
      <c r="K8390" t="s">
        <v>25</v>
      </c>
      <c r="L8390" t="s">
        <v>25</v>
      </c>
      <c r="M8390">
        <v>1.6</v>
      </c>
      <c r="N8390">
        <v>12.8</v>
      </c>
      <c r="O8390" t="s">
        <v>26</v>
      </c>
      <c r="P8390">
        <v>3</v>
      </c>
      <c r="Q8390" t="s">
        <v>615</v>
      </c>
      <c r="R8390" t="s">
        <v>28</v>
      </c>
      <c r="S8390">
        <v>267.42</v>
      </c>
      <c r="T8390" t="str" cm="1">
        <f t="array" ref="T8390">_xlfn.IFS(Raw_Data[[#This Row],[Call Status]]="Resolved","5",Raw_Data[[#This Row],[Call Status]]="Escalated","2",Raw_Data[[#This Row],[Call Status]]="Pending","3",Raw_Data[[#This Row],[Call Status]]="Abandoned","0")</f>
        <v>5</v>
      </c>
      <c r="U8390" t="str">
        <f>TEXT(Raw_Data[[#This Row],[Call Date]],"mmmm")</f>
        <v>April</v>
      </c>
      <c r="V8390" t="str" cm="1">
        <f t="array" ref="V8390">_xlfn.IFS(Raw_Data[[#This Row],[Customer Satisfaction]]&lt;2,"Poor",Raw_Data[[#This Row],[Customer Satisfaction]]&lt;4,"Average",Raw_Data[[#This Row],[Customer Satisfaction]]&gt;=4,"Excellent")</f>
        <v>Average</v>
      </c>
    </row>
    <row r="8391" spans="2:22" x14ac:dyDescent="0.3">
      <c r="B8391" t="s">
        <v>2330</v>
      </c>
      <c r="C8391" s="2">
        <v>45986</v>
      </c>
      <c r="D8391" s="1">
        <v>0.73472222222222228</v>
      </c>
      <c r="E8391" t="s">
        <v>59</v>
      </c>
      <c r="F8391" t="s">
        <v>48</v>
      </c>
      <c r="G8391" t="s">
        <v>250</v>
      </c>
      <c r="H8391" t="s">
        <v>2026</v>
      </c>
      <c r="I8391" t="s">
        <v>1128</v>
      </c>
      <c r="J8391" t="s">
        <v>45</v>
      </c>
      <c r="K8391" t="s">
        <v>25</v>
      </c>
      <c r="L8391" t="s">
        <v>25</v>
      </c>
      <c r="M8391">
        <v>0.3</v>
      </c>
      <c r="N8391">
        <v>6.3</v>
      </c>
      <c r="O8391" t="s">
        <v>26</v>
      </c>
      <c r="P8391">
        <v>5</v>
      </c>
      <c r="Q8391" t="s">
        <v>27</v>
      </c>
      <c r="R8391" t="s">
        <v>28</v>
      </c>
      <c r="S8391">
        <v>92.95</v>
      </c>
      <c r="T8391" t="str" cm="1">
        <f t="array" ref="T8391">_xlfn.IFS(Raw_Data[[#This Row],[Call Status]]="Resolved","5",Raw_Data[[#This Row],[Call Status]]="Escalated","2",Raw_Data[[#This Row],[Call Status]]="Pending","3",Raw_Data[[#This Row],[Call Status]]="Abandoned","0")</f>
        <v>5</v>
      </c>
      <c r="U8391" t="str">
        <f>TEXT(Raw_Data[[#This Row],[Call Date]],"mmmm")</f>
        <v>November</v>
      </c>
      <c r="V8391" t="str" cm="1">
        <f t="array" ref="V8391">_xlfn.IFS(Raw_Data[[#This Row],[Customer Satisfaction]]&lt;2,"Poor",Raw_Data[[#This Row],[Customer Satisfaction]]&lt;4,"Average",Raw_Data[[#This Row],[Customer Satisfaction]]&gt;=4,"Excellent")</f>
        <v>Excellent</v>
      </c>
    </row>
    <row r="8392" spans="2:22" x14ac:dyDescent="0.3">
      <c r="B8392" t="s">
        <v>3773</v>
      </c>
      <c r="C8392" s="2">
        <v>45790</v>
      </c>
      <c r="D8392" s="1">
        <v>0.56458333333333333</v>
      </c>
      <c r="E8392" t="s">
        <v>72</v>
      </c>
      <c r="F8392" t="s">
        <v>20</v>
      </c>
      <c r="G8392" t="s">
        <v>250</v>
      </c>
      <c r="H8392" t="s">
        <v>2026</v>
      </c>
      <c r="I8392" t="s">
        <v>1130</v>
      </c>
      <c r="J8392" t="s">
        <v>39</v>
      </c>
      <c r="K8392" t="s">
        <v>25</v>
      </c>
      <c r="L8392" t="s">
        <v>3564</v>
      </c>
      <c r="M8392">
        <v>1.4</v>
      </c>
      <c r="N8392">
        <v>12.3</v>
      </c>
      <c r="O8392" t="s">
        <v>26</v>
      </c>
      <c r="P8392">
        <v>4</v>
      </c>
      <c r="Q8392" t="s">
        <v>27</v>
      </c>
      <c r="R8392" t="s">
        <v>28</v>
      </c>
      <c r="S8392">
        <v>528.38</v>
      </c>
      <c r="T8392" t="str" cm="1">
        <f t="array" ref="T8392">_xlfn.IFS(Raw_Data[[#This Row],[Call Status]]="Resolved","5",Raw_Data[[#This Row],[Call Status]]="Escalated","2",Raw_Data[[#This Row],[Call Status]]="Pending","3",Raw_Data[[#This Row],[Call Status]]="Abandoned","0")</f>
        <v>5</v>
      </c>
      <c r="U8392" t="str">
        <f>TEXT(Raw_Data[[#This Row],[Call Date]],"mmmm")</f>
        <v>May</v>
      </c>
      <c r="V8392" t="str" cm="1">
        <f t="array" ref="V8392">_xlfn.IFS(Raw_Data[[#This Row],[Customer Satisfaction]]&lt;2,"Poor",Raw_Data[[#This Row],[Customer Satisfaction]]&lt;4,"Average",Raw_Data[[#This Row],[Customer Satisfaction]]&gt;=4,"Excellent")</f>
        <v>Excellent</v>
      </c>
    </row>
    <row r="8393" spans="2:22" x14ac:dyDescent="0.3">
      <c r="B8393" t="s">
        <v>2526</v>
      </c>
      <c r="C8393" s="2">
        <v>45980</v>
      </c>
      <c r="D8393" s="1">
        <v>0.37291666666666667</v>
      </c>
      <c r="E8393" t="s">
        <v>110</v>
      </c>
      <c r="F8393" t="s">
        <v>34</v>
      </c>
      <c r="G8393" t="s">
        <v>162</v>
      </c>
      <c r="H8393" t="s">
        <v>2392</v>
      </c>
      <c r="I8393" t="s">
        <v>1128</v>
      </c>
      <c r="J8393" t="s">
        <v>24</v>
      </c>
      <c r="K8393" t="s">
        <v>25</v>
      </c>
      <c r="L8393" t="s">
        <v>25</v>
      </c>
      <c r="M8393">
        <v>2.5</v>
      </c>
      <c r="N8393">
        <v>4.3</v>
      </c>
      <c r="O8393" t="s">
        <v>28</v>
      </c>
      <c r="P8393">
        <v>1</v>
      </c>
      <c r="Q8393" t="s">
        <v>1014</v>
      </c>
      <c r="R8393" t="s">
        <v>28</v>
      </c>
      <c r="S8393">
        <v>77.290000000000006</v>
      </c>
      <c r="T8393" t="str" cm="1">
        <f t="array" ref="T8393">_xlfn.IFS(Raw_Data[[#This Row],[Call Status]]="Resolved","5",Raw_Data[[#This Row],[Call Status]]="Escalated","2",Raw_Data[[#This Row],[Call Status]]="Pending","3",Raw_Data[[#This Row],[Call Status]]="Abandoned","0")</f>
        <v>5</v>
      </c>
      <c r="U8393" t="str">
        <f>TEXT(Raw_Data[[#This Row],[Call Date]],"mmmm")</f>
        <v>November</v>
      </c>
      <c r="V8393" t="str" cm="1">
        <f t="array" ref="V8393">_xlfn.IFS(Raw_Data[[#This Row],[Customer Satisfaction]]&lt;2,"Poor",Raw_Data[[#This Row],[Customer Satisfaction]]&lt;4,"Average",Raw_Data[[#This Row],[Customer Satisfaction]]&gt;=4,"Excellent")</f>
        <v>Poor</v>
      </c>
    </row>
    <row r="8394" spans="2:22" x14ac:dyDescent="0.3">
      <c r="B8394" t="s">
        <v>4028</v>
      </c>
      <c r="C8394" s="2">
        <v>45796</v>
      </c>
      <c r="D8394" s="1">
        <v>0.41041666666666665</v>
      </c>
      <c r="E8394" t="s">
        <v>37</v>
      </c>
      <c r="F8394" t="s">
        <v>34</v>
      </c>
      <c r="G8394" t="s">
        <v>327</v>
      </c>
      <c r="H8394" t="s">
        <v>2392</v>
      </c>
      <c r="I8394" t="s">
        <v>1128</v>
      </c>
      <c r="J8394" t="s">
        <v>42</v>
      </c>
      <c r="K8394" t="s">
        <v>25</v>
      </c>
      <c r="L8394" t="s">
        <v>3561</v>
      </c>
      <c r="M8394">
        <v>3.9</v>
      </c>
      <c r="N8394">
        <v>14.4</v>
      </c>
      <c r="O8394" t="s">
        <v>28</v>
      </c>
      <c r="P8394">
        <v>4</v>
      </c>
      <c r="Q8394" t="s">
        <v>27</v>
      </c>
      <c r="R8394" t="s">
        <v>28</v>
      </c>
      <c r="S8394">
        <v>105.88</v>
      </c>
      <c r="T8394" t="str" cm="1">
        <f t="array" ref="T8394">_xlfn.IFS(Raw_Data[[#This Row],[Call Status]]="Resolved","5",Raw_Data[[#This Row],[Call Status]]="Escalated","2",Raw_Data[[#This Row],[Call Status]]="Pending","3",Raw_Data[[#This Row],[Call Status]]="Abandoned","0")</f>
        <v>5</v>
      </c>
      <c r="U8394" t="str">
        <f>TEXT(Raw_Data[[#This Row],[Call Date]],"mmmm")</f>
        <v>May</v>
      </c>
      <c r="V8394" t="str" cm="1">
        <f t="array" ref="V8394">_xlfn.IFS(Raw_Data[[#This Row],[Customer Satisfaction]]&lt;2,"Poor",Raw_Data[[#This Row],[Customer Satisfaction]]&lt;4,"Average",Raw_Data[[#This Row],[Customer Satisfaction]]&gt;=4,"Excellent")</f>
        <v>Excellent</v>
      </c>
    </row>
    <row r="8395" spans="2:22" x14ac:dyDescent="0.3">
      <c r="B8395" t="s">
        <v>4399</v>
      </c>
      <c r="C8395" s="2">
        <v>45778</v>
      </c>
      <c r="D8395" s="1">
        <v>0.47013888888888888</v>
      </c>
      <c r="E8395" t="s">
        <v>53</v>
      </c>
      <c r="F8395" t="s">
        <v>20</v>
      </c>
      <c r="G8395" t="s">
        <v>327</v>
      </c>
      <c r="H8395" t="s">
        <v>22</v>
      </c>
      <c r="I8395" t="s">
        <v>1128</v>
      </c>
      <c r="J8395" t="s">
        <v>49</v>
      </c>
      <c r="K8395" t="s">
        <v>25</v>
      </c>
      <c r="L8395" t="s">
        <v>3570</v>
      </c>
      <c r="M8395">
        <v>2.1</v>
      </c>
      <c r="N8395">
        <v>12.5</v>
      </c>
      <c r="O8395" t="s">
        <v>26</v>
      </c>
      <c r="P8395">
        <v>1</v>
      </c>
      <c r="Q8395" t="s">
        <v>1014</v>
      </c>
      <c r="R8395" t="s">
        <v>28</v>
      </c>
      <c r="S8395">
        <v>315.55</v>
      </c>
      <c r="T8395" t="str" cm="1">
        <f t="array" ref="T8395">_xlfn.IFS(Raw_Data[[#This Row],[Call Status]]="Resolved","5",Raw_Data[[#This Row],[Call Status]]="Escalated","2",Raw_Data[[#This Row],[Call Status]]="Pending","3",Raw_Data[[#This Row],[Call Status]]="Abandoned","0")</f>
        <v>5</v>
      </c>
      <c r="U8395" t="str">
        <f>TEXT(Raw_Data[[#This Row],[Call Date]],"mmmm")</f>
        <v>May</v>
      </c>
      <c r="V8395" t="str" cm="1">
        <f t="array" ref="V8395">_xlfn.IFS(Raw_Data[[#This Row],[Customer Satisfaction]]&lt;2,"Poor",Raw_Data[[#This Row],[Customer Satisfaction]]&lt;4,"Average",Raw_Data[[#This Row],[Customer Satisfaction]]&gt;=4,"Excellent")</f>
        <v>Poor</v>
      </c>
    </row>
    <row r="8396" spans="2:22" x14ac:dyDescent="0.3">
      <c r="B8396" t="s">
        <v>5383</v>
      </c>
      <c r="C8396" s="2">
        <v>45751</v>
      </c>
      <c r="D8396" s="1">
        <v>0.79652777777777772</v>
      </c>
      <c r="E8396" t="s">
        <v>110</v>
      </c>
      <c r="F8396" t="s">
        <v>48</v>
      </c>
      <c r="G8396" t="s">
        <v>327</v>
      </c>
      <c r="H8396" t="s">
        <v>2026</v>
      </c>
      <c r="I8396" t="s">
        <v>23</v>
      </c>
      <c r="J8396" t="s">
        <v>76</v>
      </c>
      <c r="K8396" t="s">
        <v>25</v>
      </c>
      <c r="L8396" t="s">
        <v>3564</v>
      </c>
      <c r="M8396">
        <v>0.9</v>
      </c>
      <c r="N8396">
        <v>9.9</v>
      </c>
      <c r="O8396" t="s">
        <v>26</v>
      </c>
      <c r="P8396">
        <v>2</v>
      </c>
      <c r="Q8396" t="s">
        <v>1014</v>
      </c>
      <c r="R8396" t="s">
        <v>28</v>
      </c>
      <c r="S8396">
        <v>334.82</v>
      </c>
      <c r="T8396" t="str" cm="1">
        <f t="array" ref="T8396">_xlfn.IFS(Raw_Data[[#This Row],[Call Status]]="Resolved","5",Raw_Data[[#This Row],[Call Status]]="Escalated","2",Raw_Data[[#This Row],[Call Status]]="Pending","3",Raw_Data[[#This Row],[Call Status]]="Abandoned","0")</f>
        <v>5</v>
      </c>
      <c r="U8396" t="str">
        <f>TEXT(Raw_Data[[#This Row],[Call Date]],"mmmm")</f>
        <v>April</v>
      </c>
      <c r="V8396" t="str" cm="1">
        <f t="array" ref="V8396">_xlfn.IFS(Raw_Data[[#This Row],[Customer Satisfaction]]&lt;2,"Poor",Raw_Data[[#This Row],[Customer Satisfaction]]&lt;4,"Average",Raw_Data[[#This Row],[Customer Satisfaction]]&gt;=4,"Excellent")</f>
        <v>Average</v>
      </c>
    </row>
    <row r="8397" spans="2:22" x14ac:dyDescent="0.3">
      <c r="B8397" t="s">
        <v>6392</v>
      </c>
      <c r="C8397" s="2">
        <v>45786</v>
      </c>
      <c r="D8397" s="1">
        <v>0.70416666666666672</v>
      </c>
      <c r="E8397" t="s">
        <v>66</v>
      </c>
      <c r="F8397" t="s">
        <v>20</v>
      </c>
      <c r="G8397" t="s">
        <v>21</v>
      </c>
      <c r="H8397" t="s">
        <v>22</v>
      </c>
      <c r="I8397" t="s">
        <v>23</v>
      </c>
      <c r="J8397" t="s">
        <v>49</v>
      </c>
      <c r="K8397" t="s">
        <v>25</v>
      </c>
      <c r="L8397" t="s">
        <v>3570</v>
      </c>
      <c r="M8397">
        <v>5</v>
      </c>
      <c r="N8397">
        <v>15.9</v>
      </c>
      <c r="O8397" t="s">
        <v>26</v>
      </c>
      <c r="P8397">
        <v>3</v>
      </c>
      <c r="Q8397" t="s">
        <v>615</v>
      </c>
      <c r="R8397" t="s">
        <v>28</v>
      </c>
      <c r="S8397">
        <v>326.24</v>
      </c>
      <c r="T8397" t="str" cm="1">
        <f t="array" ref="T8397">_xlfn.IFS(Raw_Data[[#This Row],[Call Status]]="Resolved","5",Raw_Data[[#This Row],[Call Status]]="Escalated","2",Raw_Data[[#This Row],[Call Status]]="Pending","3",Raw_Data[[#This Row],[Call Status]]="Abandoned","0")</f>
        <v>5</v>
      </c>
      <c r="U8397" t="str">
        <f>TEXT(Raw_Data[[#This Row],[Call Date]],"mmmm")</f>
        <v>May</v>
      </c>
      <c r="V8397" t="str" cm="1">
        <f t="array" ref="V8397">_xlfn.IFS(Raw_Data[[#This Row],[Customer Satisfaction]]&lt;2,"Poor",Raw_Data[[#This Row],[Customer Satisfaction]]&lt;4,"Average",Raw_Data[[#This Row],[Customer Satisfaction]]&gt;=4,"Excellent")</f>
        <v>Average</v>
      </c>
    </row>
    <row r="8398" spans="2:22" x14ac:dyDescent="0.3">
      <c r="B8398" t="s">
        <v>5943</v>
      </c>
      <c r="C8398" s="2">
        <v>45748</v>
      </c>
      <c r="D8398" s="1">
        <v>0.67777777777777781</v>
      </c>
      <c r="E8398" t="s">
        <v>66</v>
      </c>
      <c r="F8398" t="s">
        <v>48</v>
      </c>
      <c r="G8398" t="s">
        <v>250</v>
      </c>
      <c r="H8398" t="s">
        <v>2392</v>
      </c>
      <c r="I8398" t="s">
        <v>23</v>
      </c>
      <c r="J8398" t="s">
        <v>31</v>
      </c>
      <c r="K8398" t="s">
        <v>25</v>
      </c>
      <c r="L8398" t="s">
        <v>3564</v>
      </c>
      <c r="M8398">
        <v>2.2000000000000002</v>
      </c>
      <c r="N8398">
        <v>8.1</v>
      </c>
      <c r="O8398" t="s">
        <v>26</v>
      </c>
      <c r="P8398">
        <v>5</v>
      </c>
      <c r="Q8398" t="s">
        <v>27</v>
      </c>
      <c r="R8398" t="s">
        <v>28</v>
      </c>
      <c r="S8398">
        <v>101.27</v>
      </c>
      <c r="T8398" t="str" cm="1">
        <f t="array" ref="T8398">_xlfn.IFS(Raw_Data[[#This Row],[Call Status]]="Resolved","5",Raw_Data[[#This Row],[Call Status]]="Escalated","2",Raw_Data[[#This Row],[Call Status]]="Pending","3",Raw_Data[[#This Row],[Call Status]]="Abandoned","0")</f>
        <v>5</v>
      </c>
      <c r="U8398" t="str">
        <f>TEXT(Raw_Data[[#This Row],[Call Date]],"mmmm")</f>
        <v>April</v>
      </c>
      <c r="V8398" t="str" cm="1">
        <f t="array" ref="V8398">_xlfn.IFS(Raw_Data[[#This Row],[Customer Satisfaction]]&lt;2,"Poor",Raw_Data[[#This Row],[Customer Satisfaction]]&lt;4,"Average",Raw_Data[[#This Row],[Customer Satisfaction]]&gt;=4,"Excellent")</f>
        <v>Excellent</v>
      </c>
    </row>
    <row r="8399" spans="2:22" x14ac:dyDescent="0.3">
      <c r="B8399" t="s">
        <v>4272</v>
      </c>
      <c r="C8399" s="2">
        <v>45749</v>
      </c>
      <c r="D8399" s="1">
        <v>0.6958333333333333</v>
      </c>
      <c r="E8399" t="s">
        <v>33</v>
      </c>
      <c r="F8399" t="s">
        <v>34</v>
      </c>
      <c r="G8399" t="s">
        <v>250</v>
      </c>
      <c r="H8399" t="s">
        <v>2613</v>
      </c>
      <c r="I8399" t="s">
        <v>1128</v>
      </c>
      <c r="J8399" t="s">
        <v>45</v>
      </c>
      <c r="K8399" t="s">
        <v>25</v>
      </c>
      <c r="L8399" t="s">
        <v>3564</v>
      </c>
      <c r="M8399">
        <v>6.9</v>
      </c>
      <c r="N8399">
        <v>11</v>
      </c>
      <c r="O8399" t="s">
        <v>26</v>
      </c>
      <c r="P8399">
        <v>3</v>
      </c>
      <c r="Q8399" t="s">
        <v>615</v>
      </c>
      <c r="R8399" t="s">
        <v>28</v>
      </c>
      <c r="S8399">
        <v>135.19</v>
      </c>
      <c r="T8399" t="str" cm="1">
        <f t="array" ref="T8399">_xlfn.IFS(Raw_Data[[#This Row],[Call Status]]="Resolved","5",Raw_Data[[#This Row],[Call Status]]="Escalated","2",Raw_Data[[#This Row],[Call Status]]="Pending","3",Raw_Data[[#This Row],[Call Status]]="Abandoned","0")</f>
        <v>5</v>
      </c>
      <c r="U8399" t="str">
        <f>TEXT(Raw_Data[[#This Row],[Call Date]],"mmmm")</f>
        <v>April</v>
      </c>
      <c r="V8399" t="str" cm="1">
        <f t="array" ref="V8399">_xlfn.IFS(Raw_Data[[#This Row],[Customer Satisfaction]]&lt;2,"Poor",Raw_Data[[#This Row],[Customer Satisfaction]]&lt;4,"Average",Raw_Data[[#This Row],[Customer Satisfaction]]&gt;=4,"Excellent")</f>
        <v>Average</v>
      </c>
    </row>
    <row r="8400" spans="2:22" x14ac:dyDescent="0.3">
      <c r="B8400" t="s">
        <v>5741</v>
      </c>
      <c r="C8400" s="2">
        <v>45720</v>
      </c>
      <c r="D8400" s="1">
        <v>0.34027777777777779</v>
      </c>
      <c r="E8400" t="s">
        <v>47</v>
      </c>
      <c r="F8400" t="s">
        <v>38</v>
      </c>
      <c r="G8400" t="s">
        <v>327</v>
      </c>
      <c r="H8400" t="s">
        <v>2392</v>
      </c>
      <c r="I8400" t="s">
        <v>23</v>
      </c>
      <c r="J8400" t="s">
        <v>39</v>
      </c>
      <c r="K8400" t="s">
        <v>25</v>
      </c>
      <c r="L8400" t="s">
        <v>3564</v>
      </c>
      <c r="M8400">
        <v>1.8</v>
      </c>
      <c r="N8400">
        <v>10.199999999999999</v>
      </c>
      <c r="O8400" t="s">
        <v>26</v>
      </c>
      <c r="P8400">
        <v>2</v>
      </c>
      <c r="Q8400" t="s">
        <v>1014</v>
      </c>
      <c r="R8400" t="s">
        <v>28</v>
      </c>
      <c r="S8400">
        <v>86.47</v>
      </c>
      <c r="T8400" t="str" cm="1">
        <f t="array" ref="T8400">_xlfn.IFS(Raw_Data[[#This Row],[Call Status]]="Resolved","5",Raw_Data[[#This Row],[Call Status]]="Escalated","2",Raw_Data[[#This Row],[Call Status]]="Pending","3",Raw_Data[[#This Row],[Call Status]]="Abandoned","0")</f>
        <v>5</v>
      </c>
      <c r="U8400" t="str">
        <f>TEXT(Raw_Data[[#This Row],[Call Date]],"mmmm")</f>
        <v>March</v>
      </c>
      <c r="V8400" t="str" cm="1">
        <f t="array" ref="V8400">_xlfn.IFS(Raw_Data[[#This Row],[Customer Satisfaction]]&lt;2,"Poor",Raw_Data[[#This Row],[Customer Satisfaction]]&lt;4,"Average",Raw_Data[[#This Row],[Customer Satisfaction]]&gt;=4,"Excellent")</f>
        <v>Average</v>
      </c>
    </row>
    <row r="8401" spans="2:22" x14ac:dyDescent="0.3">
      <c r="B8401" t="s">
        <v>5332</v>
      </c>
      <c r="C8401" s="2">
        <v>45686</v>
      </c>
      <c r="D8401" s="1">
        <v>0.65625</v>
      </c>
      <c r="E8401" t="s">
        <v>100</v>
      </c>
      <c r="F8401" t="s">
        <v>20</v>
      </c>
      <c r="G8401" t="s">
        <v>21</v>
      </c>
      <c r="H8401" t="s">
        <v>2026</v>
      </c>
      <c r="I8401" t="s">
        <v>23</v>
      </c>
      <c r="J8401" t="s">
        <v>49</v>
      </c>
      <c r="K8401" t="s">
        <v>25</v>
      </c>
      <c r="L8401" t="s">
        <v>3564</v>
      </c>
      <c r="M8401">
        <v>4.4000000000000004</v>
      </c>
      <c r="N8401">
        <v>13.9</v>
      </c>
      <c r="O8401" t="s">
        <v>26</v>
      </c>
      <c r="P8401">
        <v>3</v>
      </c>
      <c r="Q8401" t="s">
        <v>615</v>
      </c>
      <c r="R8401" t="s">
        <v>28</v>
      </c>
      <c r="S8401">
        <v>109.12</v>
      </c>
      <c r="T8401" t="str" cm="1">
        <f t="array" ref="T8401">_xlfn.IFS(Raw_Data[[#This Row],[Call Status]]="Resolved","5",Raw_Data[[#This Row],[Call Status]]="Escalated","2",Raw_Data[[#This Row],[Call Status]]="Pending","3",Raw_Data[[#This Row],[Call Status]]="Abandoned","0")</f>
        <v>5</v>
      </c>
      <c r="U8401" t="str">
        <f>TEXT(Raw_Data[[#This Row],[Call Date]],"mmmm")</f>
        <v>January</v>
      </c>
      <c r="V8401" t="str" cm="1">
        <f t="array" ref="V8401">_xlfn.IFS(Raw_Data[[#This Row],[Customer Satisfaction]]&lt;2,"Poor",Raw_Data[[#This Row],[Customer Satisfaction]]&lt;4,"Average",Raw_Data[[#This Row],[Customer Satisfaction]]&gt;=4,"Excellent")</f>
        <v>Average</v>
      </c>
    </row>
    <row r="8402" spans="2:22" x14ac:dyDescent="0.3">
      <c r="B8402" t="s">
        <v>1575</v>
      </c>
      <c r="C8402" s="2">
        <v>45867</v>
      </c>
      <c r="D8402" s="1">
        <v>0.40277777777777779</v>
      </c>
      <c r="E8402" t="s">
        <v>156</v>
      </c>
      <c r="F8402" t="s">
        <v>20</v>
      </c>
      <c r="G8402" t="s">
        <v>327</v>
      </c>
      <c r="H8402" t="s">
        <v>22</v>
      </c>
      <c r="I8402" t="s">
        <v>1137</v>
      </c>
      <c r="J8402" t="s">
        <v>45</v>
      </c>
      <c r="K8402" t="s">
        <v>25</v>
      </c>
      <c r="L8402" t="s">
        <v>25</v>
      </c>
      <c r="M8402">
        <v>3.8</v>
      </c>
      <c r="N8402">
        <v>8.8000000000000007</v>
      </c>
      <c r="O8402" t="s">
        <v>26</v>
      </c>
      <c r="P8402">
        <v>3</v>
      </c>
      <c r="Q8402" t="s">
        <v>615</v>
      </c>
      <c r="R8402" t="s">
        <v>28</v>
      </c>
      <c r="S8402">
        <v>94.49</v>
      </c>
      <c r="T8402" t="str" cm="1">
        <f t="array" ref="T8402">_xlfn.IFS(Raw_Data[[#This Row],[Call Status]]="Resolved","5",Raw_Data[[#This Row],[Call Status]]="Escalated","2",Raw_Data[[#This Row],[Call Status]]="Pending","3",Raw_Data[[#This Row],[Call Status]]="Abandoned","0")</f>
        <v>5</v>
      </c>
      <c r="U8402" t="str">
        <f>TEXT(Raw_Data[[#This Row],[Call Date]],"mmmm")</f>
        <v>July</v>
      </c>
      <c r="V8402" t="str" cm="1">
        <f t="array" ref="V8402">_xlfn.IFS(Raw_Data[[#This Row],[Customer Satisfaction]]&lt;2,"Poor",Raw_Data[[#This Row],[Customer Satisfaction]]&lt;4,"Average",Raw_Data[[#This Row],[Customer Satisfaction]]&gt;=4,"Excellent")</f>
        <v>Average</v>
      </c>
    </row>
    <row r="8403" spans="2:22" x14ac:dyDescent="0.3">
      <c r="B8403" t="s">
        <v>7199</v>
      </c>
      <c r="C8403" s="2">
        <v>45669</v>
      </c>
      <c r="D8403" s="1">
        <v>0.51527777777777772</v>
      </c>
      <c r="E8403" t="s">
        <v>110</v>
      </c>
      <c r="F8403" t="s">
        <v>38</v>
      </c>
      <c r="G8403" t="s">
        <v>162</v>
      </c>
      <c r="H8403" t="s">
        <v>22</v>
      </c>
      <c r="I8403" t="s">
        <v>23</v>
      </c>
      <c r="J8403" t="s">
        <v>31</v>
      </c>
      <c r="K8403" t="s">
        <v>25</v>
      </c>
      <c r="L8403" t="s">
        <v>3564</v>
      </c>
      <c r="M8403">
        <v>1.6</v>
      </c>
      <c r="N8403">
        <v>6</v>
      </c>
      <c r="O8403" t="s">
        <v>26</v>
      </c>
      <c r="P8403">
        <v>5</v>
      </c>
      <c r="Q8403" t="s">
        <v>27</v>
      </c>
      <c r="R8403" t="s">
        <v>28</v>
      </c>
      <c r="S8403">
        <v>137.61000000000001</v>
      </c>
      <c r="T8403" t="str" cm="1">
        <f t="array" ref="T8403">_xlfn.IFS(Raw_Data[[#This Row],[Call Status]]="Resolved","5",Raw_Data[[#This Row],[Call Status]]="Escalated","2",Raw_Data[[#This Row],[Call Status]]="Pending","3",Raw_Data[[#This Row],[Call Status]]="Abandoned","0")</f>
        <v>5</v>
      </c>
      <c r="U8403" t="str">
        <f>TEXT(Raw_Data[[#This Row],[Call Date]],"mmmm")</f>
        <v>January</v>
      </c>
      <c r="V8403" t="str" cm="1">
        <f t="array" ref="V8403">_xlfn.IFS(Raw_Data[[#This Row],[Customer Satisfaction]]&lt;2,"Poor",Raw_Data[[#This Row],[Customer Satisfaction]]&lt;4,"Average",Raw_Data[[#This Row],[Customer Satisfaction]]&gt;=4,"Excellent")</f>
        <v>Excellent</v>
      </c>
    </row>
    <row r="8404" spans="2:22" x14ac:dyDescent="0.3">
      <c r="B8404" t="s">
        <v>5455</v>
      </c>
      <c r="C8404" s="2">
        <v>45990</v>
      </c>
      <c r="D8404" s="1">
        <v>0.78402777777777777</v>
      </c>
      <c r="E8404" t="s">
        <v>91</v>
      </c>
      <c r="F8404" t="s">
        <v>34</v>
      </c>
      <c r="G8404" t="s">
        <v>250</v>
      </c>
      <c r="H8404" t="s">
        <v>2026</v>
      </c>
      <c r="I8404" t="s">
        <v>23</v>
      </c>
      <c r="J8404" t="s">
        <v>76</v>
      </c>
      <c r="K8404" t="s">
        <v>25</v>
      </c>
      <c r="L8404" t="s">
        <v>3561</v>
      </c>
      <c r="M8404">
        <v>3.3</v>
      </c>
      <c r="N8404">
        <v>9.4</v>
      </c>
      <c r="O8404" t="s">
        <v>28</v>
      </c>
      <c r="P8404">
        <v>3</v>
      </c>
      <c r="Q8404" t="s">
        <v>615</v>
      </c>
      <c r="R8404" t="s">
        <v>28</v>
      </c>
      <c r="S8404">
        <v>215.36</v>
      </c>
      <c r="T8404" t="str" cm="1">
        <f t="array" ref="T8404">_xlfn.IFS(Raw_Data[[#This Row],[Call Status]]="Resolved","5",Raw_Data[[#This Row],[Call Status]]="Escalated","2",Raw_Data[[#This Row],[Call Status]]="Pending","3",Raw_Data[[#This Row],[Call Status]]="Abandoned","0")</f>
        <v>5</v>
      </c>
      <c r="U8404" t="str">
        <f>TEXT(Raw_Data[[#This Row],[Call Date]],"mmmm")</f>
        <v>November</v>
      </c>
      <c r="V8404" t="str" cm="1">
        <f t="array" ref="V8404">_xlfn.IFS(Raw_Data[[#This Row],[Customer Satisfaction]]&lt;2,"Poor",Raw_Data[[#This Row],[Customer Satisfaction]]&lt;4,"Average",Raw_Data[[#This Row],[Customer Satisfaction]]&gt;=4,"Excellent")</f>
        <v>Average</v>
      </c>
    </row>
    <row r="8405" spans="2:22" x14ac:dyDescent="0.3">
      <c r="B8405" t="s">
        <v>7969</v>
      </c>
      <c r="C8405" s="2">
        <v>45954</v>
      </c>
      <c r="D8405" s="1">
        <v>0.49236111111111114</v>
      </c>
      <c r="E8405" t="s">
        <v>108</v>
      </c>
      <c r="F8405" t="s">
        <v>20</v>
      </c>
      <c r="G8405" t="s">
        <v>162</v>
      </c>
      <c r="H8405" t="s">
        <v>22</v>
      </c>
      <c r="I8405" t="s">
        <v>23</v>
      </c>
      <c r="J8405" t="s">
        <v>55</v>
      </c>
      <c r="K8405" t="s">
        <v>16</v>
      </c>
      <c r="L8405" t="s">
        <v>16</v>
      </c>
      <c r="M8405">
        <v>2.6</v>
      </c>
      <c r="N8405">
        <v>12.1</v>
      </c>
      <c r="O8405" t="s">
        <v>28</v>
      </c>
      <c r="P8405">
        <v>3</v>
      </c>
      <c r="Q8405" t="s">
        <v>615</v>
      </c>
      <c r="R8405" t="s">
        <v>26</v>
      </c>
      <c r="S8405">
        <v>327.82</v>
      </c>
      <c r="T8405" t="str" cm="1">
        <f t="array" ref="T8405">_xlfn.IFS(Raw_Data[[#This Row],[Call Status]]="Resolved","5",Raw_Data[[#This Row],[Call Status]]="Escalated","2",Raw_Data[[#This Row],[Call Status]]="Pending","3",Raw_Data[[#This Row],[Call Status]]="Abandoned","0")</f>
        <v>2</v>
      </c>
      <c r="U8405" t="str">
        <f>TEXT(Raw_Data[[#This Row],[Call Date]],"mmmm")</f>
        <v>October</v>
      </c>
      <c r="V8405" t="str" cm="1">
        <f t="array" ref="V8405">_xlfn.IFS(Raw_Data[[#This Row],[Customer Satisfaction]]&lt;2,"Poor",Raw_Data[[#This Row],[Customer Satisfaction]]&lt;4,"Average",Raw_Data[[#This Row],[Customer Satisfaction]]&gt;=4,"Excellent")</f>
        <v>Average</v>
      </c>
    </row>
    <row r="8406" spans="2:22" x14ac:dyDescent="0.3">
      <c r="B8406" t="s">
        <v>3107</v>
      </c>
      <c r="C8406" s="2">
        <v>45787</v>
      </c>
      <c r="D8406" s="1">
        <v>0.36041666666666666</v>
      </c>
      <c r="E8406" t="s">
        <v>91</v>
      </c>
      <c r="F8406" t="s">
        <v>34</v>
      </c>
      <c r="G8406" t="s">
        <v>21</v>
      </c>
      <c r="H8406" t="s">
        <v>2026</v>
      </c>
      <c r="I8406" t="s">
        <v>23</v>
      </c>
      <c r="J8406" t="s">
        <v>39</v>
      </c>
      <c r="K8406" t="s">
        <v>25</v>
      </c>
      <c r="L8406" t="s">
        <v>25</v>
      </c>
      <c r="M8406">
        <v>4.0999999999999996</v>
      </c>
      <c r="N8406">
        <v>12.6</v>
      </c>
      <c r="O8406" t="s">
        <v>28</v>
      </c>
      <c r="P8406">
        <v>1</v>
      </c>
      <c r="Q8406" t="s">
        <v>1014</v>
      </c>
      <c r="R8406" t="s">
        <v>28</v>
      </c>
      <c r="S8406">
        <v>123.46</v>
      </c>
      <c r="T8406" t="str" cm="1">
        <f t="array" ref="T8406">_xlfn.IFS(Raw_Data[[#This Row],[Call Status]]="Resolved","5",Raw_Data[[#This Row],[Call Status]]="Escalated","2",Raw_Data[[#This Row],[Call Status]]="Pending","3",Raw_Data[[#This Row],[Call Status]]="Abandoned","0")</f>
        <v>5</v>
      </c>
      <c r="U8406" t="str">
        <f>TEXT(Raw_Data[[#This Row],[Call Date]],"mmmm")</f>
        <v>May</v>
      </c>
      <c r="V8406" t="str" cm="1">
        <f t="array" ref="V8406">_xlfn.IFS(Raw_Data[[#This Row],[Customer Satisfaction]]&lt;2,"Poor",Raw_Data[[#This Row],[Customer Satisfaction]]&lt;4,"Average",Raw_Data[[#This Row],[Customer Satisfaction]]&gt;=4,"Excellent")</f>
        <v>Poor</v>
      </c>
    </row>
    <row r="8407" spans="2:22" x14ac:dyDescent="0.3">
      <c r="B8407" t="s">
        <v>6102</v>
      </c>
      <c r="C8407" s="2">
        <v>45950</v>
      </c>
      <c r="D8407" s="1">
        <v>0.72777777777777775</v>
      </c>
      <c r="E8407" t="s">
        <v>30</v>
      </c>
      <c r="F8407" t="s">
        <v>48</v>
      </c>
      <c r="G8407" t="s">
        <v>327</v>
      </c>
      <c r="H8407" t="s">
        <v>22</v>
      </c>
      <c r="I8407" t="s">
        <v>23</v>
      </c>
      <c r="J8407" t="s">
        <v>39</v>
      </c>
      <c r="K8407" t="s">
        <v>25</v>
      </c>
      <c r="L8407" t="s">
        <v>3559</v>
      </c>
      <c r="M8407">
        <v>1.8</v>
      </c>
      <c r="N8407">
        <v>1</v>
      </c>
      <c r="O8407" t="s">
        <v>26</v>
      </c>
      <c r="P8407">
        <v>3</v>
      </c>
      <c r="Q8407" t="s">
        <v>615</v>
      </c>
      <c r="R8407" t="s">
        <v>28</v>
      </c>
      <c r="S8407">
        <v>191.01</v>
      </c>
      <c r="T8407" t="str" cm="1">
        <f t="array" ref="T8407">_xlfn.IFS(Raw_Data[[#This Row],[Call Status]]="Resolved","5",Raw_Data[[#This Row],[Call Status]]="Escalated","2",Raw_Data[[#This Row],[Call Status]]="Pending","3",Raw_Data[[#This Row],[Call Status]]="Abandoned","0")</f>
        <v>5</v>
      </c>
      <c r="U8407" t="str">
        <f>TEXT(Raw_Data[[#This Row],[Call Date]],"mmmm")</f>
        <v>October</v>
      </c>
      <c r="V8407" t="str" cm="1">
        <f t="array" ref="V8407">_xlfn.IFS(Raw_Data[[#This Row],[Customer Satisfaction]]&lt;2,"Poor",Raw_Data[[#This Row],[Customer Satisfaction]]&lt;4,"Average",Raw_Data[[#This Row],[Customer Satisfaction]]&gt;=4,"Excellent")</f>
        <v>Average</v>
      </c>
    </row>
    <row r="8408" spans="2:22" x14ac:dyDescent="0.3">
      <c r="B8408" t="s">
        <v>7770</v>
      </c>
      <c r="C8408" s="2">
        <v>45830</v>
      </c>
      <c r="D8408" s="1">
        <v>0.34097222222222223</v>
      </c>
      <c r="E8408" t="s">
        <v>72</v>
      </c>
      <c r="F8408" t="s">
        <v>34</v>
      </c>
      <c r="G8408" t="s">
        <v>250</v>
      </c>
      <c r="H8408" t="s">
        <v>2026</v>
      </c>
      <c r="I8408" t="s">
        <v>23</v>
      </c>
      <c r="J8408" t="s">
        <v>64</v>
      </c>
      <c r="K8408" t="s">
        <v>7253</v>
      </c>
      <c r="L8408" t="s">
        <v>7254</v>
      </c>
      <c r="M8408">
        <v>2.8</v>
      </c>
      <c r="N8408">
        <v>7.7</v>
      </c>
      <c r="O8408" t="s">
        <v>28</v>
      </c>
      <c r="P8408">
        <v>1</v>
      </c>
      <c r="Q8408" t="s">
        <v>1014</v>
      </c>
      <c r="R8408" t="s">
        <v>28</v>
      </c>
      <c r="S8408">
        <v>187.6</v>
      </c>
      <c r="T8408" t="str" cm="1">
        <f t="array" ref="T8408">_xlfn.IFS(Raw_Data[[#This Row],[Call Status]]="Resolved","5",Raw_Data[[#This Row],[Call Status]]="Escalated","2",Raw_Data[[#This Row],[Call Status]]="Pending","3",Raw_Data[[#This Row],[Call Status]]="Abandoned","0")</f>
        <v>0</v>
      </c>
      <c r="U8408" t="str">
        <f>TEXT(Raw_Data[[#This Row],[Call Date]],"mmmm")</f>
        <v>June</v>
      </c>
      <c r="V8408" t="str" cm="1">
        <f t="array" ref="V8408">_xlfn.IFS(Raw_Data[[#This Row],[Customer Satisfaction]]&lt;2,"Poor",Raw_Data[[#This Row],[Customer Satisfaction]]&lt;4,"Average",Raw_Data[[#This Row],[Customer Satisfaction]]&gt;=4,"Excellent")</f>
        <v>Poor</v>
      </c>
    </row>
    <row r="8409" spans="2:22" x14ac:dyDescent="0.3">
      <c r="B8409" t="s">
        <v>961</v>
      </c>
      <c r="C8409" s="2">
        <v>45865</v>
      </c>
      <c r="D8409" s="1">
        <v>0.74444444444444446</v>
      </c>
      <c r="E8409" t="s">
        <v>70</v>
      </c>
      <c r="F8409" t="s">
        <v>20</v>
      </c>
      <c r="G8409" t="s">
        <v>327</v>
      </c>
      <c r="H8409" t="s">
        <v>22</v>
      </c>
      <c r="I8409" t="s">
        <v>23</v>
      </c>
      <c r="J8409" t="s">
        <v>64</v>
      </c>
      <c r="K8409" t="s">
        <v>25</v>
      </c>
      <c r="L8409" t="s">
        <v>25</v>
      </c>
      <c r="M8409">
        <v>8</v>
      </c>
      <c r="N8409">
        <v>4.4000000000000004</v>
      </c>
      <c r="O8409" t="s">
        <v>26</v>
      </c>
      <c r="P8409">
        <v>3</v>
      </c>
      <c r="Q8409" t="s">
        <v>615</v>
      </c>
      <c r="R8409" t="s">
        <v>28</v>
      </c>
      <c r="S8409">
        <v>225.03</v>
      </c>
      <c r="T8409" t="str" cm="1">
        <f t="array" ref="T8409">_xlfn.IFS(Raw_Data[[#This Row],[Call Status]]="Resolved","5",Raw_Data[[#This Row],[Call Status]]="Escalated","2",Raw_Data[[#This Row],[Call Status]]="Pending","3",Raw_Data[[#This Row],[Call Status]]="Abandoned","0")</f>
        <v>5</v>
      </c>
      <c r="U8409" t="str">
        <f>TEXT(Raw_Data[[#This Row],[Call Date]],"mmmm")</f>
        <v>July</v>
      </c>
      <c r="V8409" t="str" cm="1">
        <f t="array" ref="V8409">_xlfn.IFS(Raw_Data[[#This Row],[Customer Satisfaction]]&lt;2,"Poor",Raw_Data[[#This Row],[Customer Satisfaction]]&lt;4,"Average",Raw_Data[[#This Row],[Customer Satisfaction]]&gt;=4,"Excellent")</f>
        <v>Average</v>
      </c>
    </row>
    <row r="8410" spans="2:22" x14ac:dyDescent="0.3">
      <c r="B8410" t="s">
        <v>6494</v>
      </c>
      <c r="C8410" s="2">
        <v>45681</v>
      </c>
      <c r="D8410" s="1">
        <v>0.63055555555555554</v>
      </c>
      <c r="E8410" t="s">
        <v>108</v>
      </c>
      <c r="F8410" t="s">
        <v>34</v>
      </c>
      <c r="G8410" t="s">
        <v>21</v>
      </c>
      <c r="H8410" t="s">
        <v>22</v>
      </c>
      <c r="I8410" t="s">
        <v>23</v>
      </c>
      <c r="J8410" t="s">
        <v>24</v>
      </c>
      <c r="K8410" t="s">
        <v>25</v>
      </c>
      <c r="L8410" t="s">
        <v>3570</v>
      </c>
      <c r="M8410">
        <v>4.0999999999999996</v>
      </c>
      <c r="N8410">
        <v>13</v>
      </c>
      <c r="O8410" t="s">
        <v>26</v>
      </c>
      <c r="P8410">
        <v>5</v>
      </c>
      <c r="Q8410" t="s">
        <v>27</v>
      </c>
      <c r="R8410" t="s">
        <v>28</v>
      </c>
      <c r="S8410">
        <v>159.47</v>
      </c>
      <c r="T8410" t="str" cm="1">
        <f t="array" ref="T8410">_xlfn.IFS(Raw_Data[[#This Row],[Call Status]]="Resolved","5",Raw_Data[[#This Row],[Call Status]]="Escalated","2",Raw_Data[[#This Row],[Call Status]]="Pending","3",Raw_Data[[#This Row],[Call Status]]="Abandoned","0")</f>
        <v>5</v>
      </c>
      <c r="U8410" t="str">
        <f>TEXT(Raw_Data[[#This Row],[Call Date]],"mmmm")</f>
        <v>January</v>
      </c>
      <c r="V8410" t="str" cm="1">
        <f t="array" ref="V8410">_xlfn.IFS(Raw_Data[[#This Row],[Customer Satisfaction]]&lt;2,"Poor",Raw_Data[[#This Row],[Customer Satisfaction]]&lt;4,"Average",Raw_Data[[#This Row],[Customer Satisfaction]]&gt;=4,"Excellent")</f>
        <v>Excellent</v>
      </c>
    </row>
    <row r="8411" spans="2:22" x14ac:dyDescent="0.3">
      <c r="B8411" t="s">
        <v>7432</v>
      </c>
      <c r="C8411" s="2">
        <v>45756</v>
      </c>
      <c r="D8411" s="1">
        <v>0.5180555555555556</v>
      </c>
      <c r="E8411" t="s">
        <v>53</v>
      </c>
      <c r="F8411" t="s">
        <v>48</v>
      </c>
      <c r="G8411" t="s">
        <v>162</v>
      </c>
      <c r="H8411" t="s">
        <v>2392</v>
      </c>
      <c r="I8411" t="s">
        <v>23</v>
      </c>
      <c r="J8411" t="s">
        <v>49</v>
      </c>
      <c r="K8411" t="s">
        <v>7253</v>
      </c>
      <c r="L8411" t="s">
        <v>7254</v>
      </c>
      <c r="M8411">
        <v>3.7</v>
      </c>
      <c r="N8411">
        <v>17.100000000000001</v>
      </c>
      <c r="O8411" t="s">
        <v>28</v>
      </c>
      <c r="P8411">
        <v>3</v>
      </c>
      <c r="Q8411" t="s">
        <v>615</v>
      </c>
      <c r="R8411" t="s">
        <v>28</v>
      </c>
      <c r="S8411">
        <v>154.72999999999999</v>
      </c>
      <c r="T8411" t="str" cm="1">
        <f t="array" ref="T8411">_xlfn.IFS(Raw_Data[[#This Row],[Call Status]]="Resolved","5",Raw_Data[[#This Row],[Call Status]]="Escalated","2",Raw_Data[[#This Row],[Call Status]]="Pending","3",Raw_Data[[#This Row],[Call Status]]="Abandoned","0")</f>
        <v>0</v>
      </c>
      <c r="U8411" t="str">
        <f>TEXT(Raw_Data[[#This Row],[Call Date]],"mmmm")</f>
        <v>April</v>
      </c>
      <c r="V8411" t="str" cm="1">
        <f t="array" ref="V8411">_xlfn.IFS(Raw_Data[[#This Row],[Customer Satisfaction]]&lt;2,"Poor",Raw_Data[[#This Row],[Customer Satisfaction]]&lt;4,"Average",Raw_Data[[#This Row],[Customer Satisfaction]]&gt;=4,"Excellent")</f>
        <v>Average</v>
      </c>
    </row>
    <row r="8412" spans="2:22" x14ac:dyDescent="0.3">
      <c r="B8412" t="s">
        <v>5053</v>
      </c>
      <c r="C8412" s="2">
        <v>46013</v>
      </c>
      <c r="D8412" s="1">
        <v>0.72847222222222219</v>
      </c>
      <c r="E8412" t="s">
        <v>33</v>
      </c>
      <c r="F8412" t="s">
        <v>48</v>
      </c>
      <c r="G8412" t="s">
        <v>162</v>
      </c>
      <c r="H8412" t="s">
        <v>22</v>
      </c>
      <c r="I8412" t="s">
        <v>1130</v>
      </c>
      <c r="J8412" t="s">
        <v>35</v>
      </c>
      <c r="K8412" t="s">
        <v>25</v>
      </c>
      <c r="L8412" t="s">
        <v>3564</v>
      </c>
      <c r="M8412">
        <v>3.9</v>
      </c>
      <c r="N8412">
        <v>13.4</v>
      </c>
      <c r="O8412" t="s">
        <v>26</v>
      </c>
      <c r="P8412">
        <v>0</v>
      </c>
      <c r="Q8412" t="s">
        <v>27</v>
      </c>
      <c r="R8412" t="s">
        <v>28</v>
      </c>
      <c r="S8412">
        <v>449.76</v>
      </c>
      <c r="T8412" t="str" cm="1">
        <f t="array" ref="T8412">_xlfn.IFS(Raw_Data[[#This Row],[Call Status]]="Resolved","5",Raw_Data[[#This Row],[Call Status]]="Escalated","2",Raw_Data[[#This Row],[Call Status]]="Pending","3",Raw_Data[[#This Row],[Call Status]]="Abandoned","0")</f>
        <v>5</v>
      </c>
      <c r="U8412" t="str">
        <f>TEXT(Raw_Data[[#This Row],[Call Date]],"mmmm")</f>
        <v>December</v>
      </c>
      <c r="V8412" t="str" cm="1">
        <f t="array" ref="V8412">_xlfn.IFS(Raw_Data[[#This Row],[Customer Satisfaction]]&lt;2,"Poor",Raw_Data[[#This Row],[Customer Satisfaction]]&lt;4,"Average",Raw_Data[[#This Row],[Customer Satisfaction]]&gt;=4,"Excellent")</f>
        <v>Poor</v>
      </c>
    </row>
    <row r="8413" spans="2:22" x14ac:dyDescent="0.3">
      <c r="B8413" t="s">
        <v>7373</v>
      </c>
      <c r="C8413" s="2">
        <v>45796</v>
      </c>
      <c r="D8413" s="1">
        <v>0.8881944444444444</v>
      </c>
      <c r="E8413" t="s">
        <v>156</v>
      </c>
      <c r="F8413" t="s">
        <v>20</v>
      </c>
      <c r="G8413" t="s">
        <v>327</v>
      </c>
      <c r="H8413" t="s">
        <v>22</v>
      </c>
      <c r="I8413" t="s">
        <v>23</v>
      </c>
      <c r="J8413" t="s">
        <v>31</v>
      </c>
      <c r="K8413" t="s">
        <v>7253</v>
      </c>
      <c r="L8413" t="s">
        <v>7254</v>
      </c>
      <c r="M8413">
        <v>3.7</v>
      </c>
      <c r="N8413">
        <v>10.199999999999999</v>
      </c>
      <c r="O8413" t="s">
        <v>28</v>
      </c>
      <c r="P8413">
        <v>3</v>
      </c>
      <c r="Q8413" t="s">
        <v>615</v>
      </c>
      <c r="R8413" t="s">
        <v>28</v>
      </c>
      <c r="S8413">
        <v>123.09</v>
      </c>
      <c r="T8413" t="str" cm="1">
        <f t="array" ref="T8413">_xlfn.IFS(Raw_Data[[#This Row],[Call Status]]="Resolved","5",Raw_Data[[#This Row],[Call Status]]="Escalated","2",Raw_Data[[#This Row],[Call Status]]="Pending","3",Raw_Data[[#This Row],[Call Status]]="Abandoned","0")</f>
        <v>0</v>
      </c>
      <c r="U8413" t="str">
        <f>TEXT(Raw_Data[[#This Row],[Call Date]],"mmmm")</f>
        <v>May</v>
      </c>
      <c r="V8413" t="str" cm="1">
        <f t="array" ref="V8413">_xlfn.IFS(Raw_Data[[#This Row],[Customer Satisfaction]]&lt;2,"Poor",Raw_Data[[#This Row],[Customer Satisfaction]]&lt;4,"Average",Raw_Data[[#This Row],[Customer Satisfaction]]&gt;=4,"Excellent")</f>
        <v>Average</v>
      </c>
    </row>
    <row r="8414" spans="2:22" x14ac:dyDescent="0.3">
      <c r="B8414" t="s">
        <v>4625</v>
      </c>
      <c r="C8414" s="2">
        <v>45971</v>
      </c>
      <c r="D8414" s="1">
        <v>0.79097222222222219</v>
      </c>
      <c r="E8414" t="s">
        <v>33</v>
      </c>
      <c r="F8414" t="s">
        <v>38</v>
      </c>
      <c r="G8414" t="s">
        <v>327</v>
      </c>
      <c r="H8414" t="s">
        <v>22</v>
      </c>
      <c r="I8414" t="s">
        <v>1137</v>
      </c>
      <c r="J8414" t="s">
        <v>45</v>
      </c>
      <c r="K8414" t="s">
        <v>25</v>
      </c>
      <c r="L8414" t="s">
        <v>3561</v>
      </c>
      <c r="M8414">
        <v>4.5</v>
      </c>
      <c r="N8414">
        <v>7.4</v>
      </c>
      <c r="O8414" t="s">
        <v>28</v>
      </c>
      <c r="P8414">
        <v>3</v>
      </c>
      <c r="Q8414" t="s">
        <v>615</v>
      </c>
      <c r="R8414" t="s">
        <v>28</v>
      </c>
      <c r="S8414">
        <v>267.57</v>
      </c>
      <c r="T8414" t="str" cm="1">
        <f t="array" ref="T8414">_xlfn.IFS(Raw_Data[[#This Row],[Call Status]]="Resolved","5",Raw_Data[[#This Row],[Call Status]]="Escalated","2",Raw_Data[[#This Row],[Call Status]]="Pending","3",Raw_Data[[#This Row],[Call Status]]="Abandoned","0")</f>
        <v>5</v>
      </c>
      <c r="U8414" t="str">
        <f>TEXT(Raw_Data[[#This Row],[Call Date]],"mmmm")</f>
        <v>November</v>
      </c>
      <c r="V8414" t="str" cm="1">
        <f t="array" ref="V8414">_xlfn.IFS(Raw_Data[[#This Row],[Customer Satisfaction]]&lt;2,"Poor",Raw_Data[[#This Row],[Customer Satisfaction]]&lt;4,"Average",Raw_Data[[#This Row],[Customer Satisfaction]]&gt;=4,"Excellent")</f>
        <v>Average</v>
      </c>
    </row>
    <row r="8415" spans="2:22" x14ac:dyDescent="0.3">
      <c r="B8415" t="s">
        <v>1064</v>
      </c>
      <c r="C8415" s="2">
        <v>45831</v>
      </c>
      <c r="D8415" s="1">
        <v>0.42430555555555555</v>
      </c>
      <c r="E8415" t="s">
        <v>63</v>
      </c>
      <c r="F8415" t="s">
        <v>20</v>
      </c>
      <c r="G8415" t="s">
        <v>250</v>
      </c>
      <c r="H8415" t="s">
        <v>22</v>
      </c>
      <c r="I8415" t="s">
        <v>23</v>
      </c>
      <c r="J8415" t="s">
        <v>49</v>
      </c>
      <c r="K8415" t="s">
        <v>25</v>
      </c>
      <c r="L8415" t="s">
        <v>25</v>
      </c>
      <c r="M8415">
        <v>1.6</v>
      </c>
      <c r="N8415">
        <v>10.5</v>
      </c>
      <c r="O8415" t="s">
        <v>26</v>
      </c>
      <c r="P8415">
        <v>1</v>
      </c>
      <c r="Q8415" t="s">
        <v>1014</v>
      </c>
      <c r="R8415" t="s">
        <v>28</v>
      </c>
      <c r="S8415">
        <v>136.54</v>
      </c>
      <c r="T8415" t="str" cm="1">
        <f t="array" ref="T8415">_xlfn.IFS(Raw_Data[[#This Row],[Call Status]]="Resolved","5",Raw_Data[[#This Row],[Call Status]]="Escalated","2",Raw_Data[[#This Row],[Call Status]]="Pending","3",Raw_Data[[#This Row],[Call Status]]="Abandoned","0")</f>
        <v>5</v>
      </c>
      <c r="U8415" t="str">
        <f>TEXT(Raw_Data[[#This Row],[Call Date]],"mmmm")</f>
        <v>June</v>
      </c>
      <c r="V8415" t="str" cm="1">
        <f t="array" ref="V8415">_xlfn.IFS(Raw_Data[[#This Row],[Customer Satisfaction]]&lt;2,"Poor",Raw_Data[[#This Row],[Customer Satisfaction]]&lt;4,"Average",Raw_Data[[#This Row],[Customer Satisfaction]]&gt;=4,"Excellent")</f>
        <v>Poor</v>
      </c>
    </row>
    <row r="8416" spans="2:22" x14ac:dyDescent="0.3">
      <c r="B8416" t="s">
        <v>1325</v>
      </c>
      <c r="C8416" s="2">
        <v>45686</v>
      </c>
      <c r="D8416" s="1">
        <v>0.50069444444444444</v>
      </c>
      <c r="E8416" t="s">
        <v>72</v>
      </c>
      <c r="F8416" t="s">
        <v>34</v>
      </c>
      <c r="G8416" t="s">
        <v>250</v>
      </c>
      <c r="H8416" t="s">
        <v>22</v>
      </c>
      <c r="I8416" t="s">
        <v>1128</v>
      </c>
      <c r="J8416" t="s">
        <v>55</v>
      </c>
      <c r="K8416" t="s">
        <v>25</v>
      </c>
      <c r="L8416" t="s">
        <v>25</v>
      </c>
      <c r="M8416">
        <v>3.7</v>
      </c>
      <c r="N8416">
        <v>8</v>
      </c>
      <c r="O8416" t="s">
        <v>28</v>
      </c>
      <c r="P8416">
        <v>4</v>
      </c>
      <c r="Q8416" t="s">
        <v>27</v>
      </c>
      <c r="R8416" t="s">
        <v>28</v>
      </c>
      <c r="S8416">
        <v>68.7</v>
      </c>
      <c r="T8416" t="str" cm="1">
        <f t="array" ref="T8416">_xlfn.IFS(Raw_Data[[#This Row],[Call Status]]="Resolved","5",Raw_Data[[#This Row],[Call Status]]="Escalated","2",Raw_Data[[#This Row],[Call Status]]="Pending","3",Raw_Data[[#This Row],[Call Status]]="Abandoned","0")</f>
        <v>5</v>
      </c>
      <c r="U8416" t="str">
        <f>TEXT(Raw_Data[[#This Row],[Call Date]],"mmmm")</f>
        <v>January</v>
      </c>
      <c r="V8416" t="str" cm="1">
        <f t="array" ref="V8416">_xlfn.IFS(Raw_Data[[#This Row],[Customer Satisfaction]]&lt;2,"Poor",Raw_Data[[#This Row],[Customer Satisfaction]]&lt;4,"Average",Raw_Data[[#This Row],[Customer Satisfaction]]&gt;=4,"Excellent")</f>
        <v>Excellent</v>
      </c>
    </row>
    <row r="8417" spans="2:22" x14ac:dyDescent="0.3">
      <c r="B8417" t="s">
        <v>1271</v>
      </c>
      <c r="C8417" s="2">
        <v>45800</v>
      </c>
      <c r="D8417" s="1">
        <v>0.42430555555555555</v>
      </c>
      <c r="E8417" t="s">
        <v>53</v>
      </c>
      <c r="F8417" t="s">
        <v>38</v>
      </c>
      <c r="G8417" t="s">
        <v>327</v>
      </c>
      <c r="H8417" t="s">
        <v>22</v>
      </c>
      <c r="I8417" t="s">
        <v>1130</v>
      </c>
      <c r="J8417" t="s">
        <v>24</v>
      </c>
      <c r="K8417" t="s">
        <v>25</v>
      </c>
      <c r="L8417" t="s">
        <v>25</v>
      </c>
      <c r="M8417">
        <v>2.2000000000000002</v>
      </c>
      <c r="N8417">
        <v>8.6</v>
      </c>
      <c r="O8417" t="s">
        <v>26</v>
      </c>
      <c r="P8417">
        <v>4</v>
      </c>
      <c r="Q8417" t="s">
        <v>27</v>
      </c>
      <c r="R8417" t="s">
        <v>28</v>
      </c>
      <c r="S8417">
        <v>895.1</v>
      </c>
      <c r="T8417" t="str" cm="1">
        <f t="array" ref="T8417">_xlfn.IFS(Raw_Data[[#This Row],[Call Status]]="Resolved","5",Raw_Data[[#This Row],[Call Status]]="Escalated","2",Raw_Data[[#This Row],[Call Status]]="Pending","3",Raw_Data[[#This Row],[Call Status]]="Abandoned","0")</f>
        <v>5</v>
      </c>
      <c r="U8417" t="str">
        <f>TEXT(Raw_Data[[#This Row],[Call Date]],"mmmm")</f>
        <v>May</v>
      </c>
      <c r="V8417" t="str" cm="1">
        <f t="array" ref="V8417">_xlfn.IFS(Raw_Data[[#This Row],[Customer Satisfaction]]&lt;2,"Poor",Raw_Data[[#This Row],[Customer Satisfaction]]&lt;4,"Average",Raw_Data[[#This Row],[Customer Satisfaction]]&gt;=4,"Excellent")</f>
        <v>Excellent</v>
      </c>
    </row>
    <row r="8418" spans="2:22" x14ac:dyDescent="0.3">
      <c r="B8418" t="s">
        <v>4171</v>
      </c>
      <c r="C8418" s="2">
        <v>45973</v>
      </c>
      <c r="D8418" s="1">
        <v>0.62152777777777779</v>
      </c>
      <c r="E8418" t="s">
        <v>110</v>
      </c>
      <c r="F8418" t="s">
        <v>38</v>
      </c>
      <c r="G8418" t="s">
        <v>21</v>
      </c>
      <c r="H8418" t="s">
        <v>2392</v>
      </c>
      <c r="I8418" t="s">
        <v>1137</v>
      </c>
      <c r="J8418" t="s">
        <v>49</v>
      </c>
      <c r="K8418" t="s">
        <v>25</v>
      </c>
      <c r="L8418" t="s">
        <v>3561</v>
      </c>
      <c r="M8418">
        <v>1.1000000000000001</v>
      </c>
      <c r="N8418">
        <v>3</v>
      </c>
      <c r="O8418" t="s">
        <v>26</v>
      </c>
      <c r="P8418">
        <v>5</v>
      </c>
      <c r="Q8418" t="s">
        <v>27</v>
      </c>
      <c r="R8418" t="s">
        <v>28</v>
      </c>
      <c r="S8418">
        <v>655.7</v>
      </c>
      <c r="T8418" t="str" cm="1">
        <f t="array" ref="T8418">_xlfn.IFS(Raw_Data[[#This Row],[Call Status]]="Resolved","5",Raw_Data[[#This Row],[Call Status]]="Escalated","2",Raw_Data[[#This Row],[Call Status]]="Pending","3",Raw_Data[[#This Row],[Call Status]]="Abandoned","0")</f>
        <v>5</v>
      </c>
      <c r="U8418" t="str">
        <f>TEXT(Raw_Data[[#This Row],[Call Date]],"mmmm")</f>
        <v>November</v>
      </c>
      <c r="V8418" t="str" cm="1">
        <f t="array" ref="V8418">_xlfn.IFS(Raw_Data[[#This Row],[Customer Satisfaction]]&lt;2,"Poor",Raw_Data[[#This Row],[Customer Satisfaction]]&lt;4,"Average",Raw_Data[[#This Row],[Customer Satisfaction]]&gt;=4,"Excellent")</f>
        <v>Excellent</v>
      </c>
    </row>
    <row r="8419" spans="2:22" x14ac:dyDescent="0.3">
      <c r="B8419" t="s">
        <v>9786</v>
      </c>
      <c r="C8419" s="2">
        <v>46008</v>
      </c>
      <c r="D8419" s="1">
        <v>0.72291666666666665</v>
      </c>
      <c r="E8419" t="s">
        <v>91</v>
      </c>
      <c r="F8419" t="s">
        <v>20</v>
      </c>
      <c r="G8419" t="s">
        <v>250</v>
      </c>
      <c r="H8419" t="s">
        <v>22</v>
      </c>
      <c r="I8419" t="s">
        <v>23</v>
      </c>
      <c r="J8419" t="s">
        <v>35</v>
      </c>
      <c r="K8419" t="s">
        <v>8876</v>
      </c>
      <c r="L8419" t="s">
        <v>8877</v>
      </c>
      <c r="M8419">
        <v>7.4</v>
      </c>
      <c r="N8419">
        <v>17.2</v>
      </c>
      <c r="O8419" t="s">
        <v>28</v>
      </c>
      <c r="P8419">
        <v>2</v>
      </c>
      <c r="Q8419" t="s">
        <v>1014</v>
      </c>
      <c r="R8419" t="s">
        <v>28</v>
      </c>
      <c r="S8419">
        <v>101.28</v>
      </c>
      <c r="T8419" t="str" cm="1">
        <f t="array" ref="T8419">_xlfn.IFS(Raw_Data[[#This Row],[Call Status]]="Resolved","5",Raw_Data[[#This Row],[Call Status]]="Escalated","2",Raw_Data[[#This Row],[Call Status]]="Pending","3",Raw_Data[[#This Row],[Call Status]]="Abandoned","0")</f>
        <v>3</v>
      </c>
      <c r="U8419" t="str">
        <f>TEXT(Raw_Data[[#This Row],[Call Date]],"mmmm")</f>
        <v>December</v>
      </c>
      <c r="V8419" t="str" cm="1">
        <f t="array" ref="V8419">_xlfn.IFS(Raw_Data[[#This Row],[Customer Satisfaction]]&lt;2,"Poor",Raw_Data[[#This Row],[Customer Satisfaction]]&lt;4,"Average",Raw_Data[[#This Row],[Customer Satisfaction]]&gt;=4,"Excellent")</f>
        <v>Average</v>
      </c>
    </row>
    <row r="8420" spans="2:22" x14ac:dyDescent="0.3">
      <c r="B8420" t="s">
        <v>6028</v>
      </c>
      <c r="C8420" s="2">
        <v>45699</v>
      </c>
      <c r="D8420" s="1">
        <v>0.51041666666666663</v>
      </c>
      <c r="E8420" t="s">
        <v>19</v>
      </c>
      <c r="F8420" t="s">
        <v>20</v>
      </c>
      <c r="G8420" t="s">
        <v>21</v>
      </c>
      <c r="H8420" t="s">
        <v>2613</v>
      </c>
      <c r="I8420" t="s">
        <v>23</v>
      </c>
      <c r="J8420" t="s">
        <v>55</v>
      </c>
      <c r="K8420" t="s">
        <v>25</v>
      </c>
      <c r="L8420" t="s">
        <v>3564</v>
      </c>
      <c r="M8420">
        <v>4.3</v>
      </c>
      <c r="N8420">
        <v>8.6999999999999993</v>
      </c>
      <c r="O8420" t="s">
        <v>26</v>
      </c>
      <c r="P8420">
        <v>5</v>
      </c>
      <c r="Q8420" t="s">
        <v>27</v>
      </c>
      <c r="R8420" t="s">
        <v>28</v>
      </c>
      <c r="S8420">
        <v>139.35</v>
      </c>
      <c r="T8420" t="str" cm="1">
        <f t="array" ref="T8420">_xlfn.IFS(Raw_Data[[#This Row],[Call Status]]="Resolved","5",Raw_Data[[#This Row],[Call Status]]="Escalated","2",Raw_Data[[#This Row],[Call Status]]="Pending","3",Raw_Data[[#This Row],[Call Status]]="Abandoned","0")</f>
        <v>5</v>
      </c>
      <c r="U8420" t="str">
        <f>TEXT(Raw_Data[[#This Row],[Call Date]],"mmmm")</f>
        <v>February</v>
      </c>
      <c r="V8420" t="str" cm="1">
        <f t="array" ref="V8420">_xlfn.IFS(Raw_Data[[#This Row],[Customer Satisfaction]]&lt;2,"Poor",Raw_Data[[#This Row],[Customer Satisfaction]]&lt;4,"Average",Raw_Data[[#This Row],[Customer Satisfaction]]&gt;=4,"Excellent")</f>
        <v>Excellent</v>
      </c>
    </row>
    <row r="8421" spans="2:22" x14ac:dyDescent="0.3">
      <c r="B8421" t="s">
        <v>8821</v>
      </c>
      <c r="C8421" s="2">
        <v>45956</v>
      </c>
      <c r="D8421" s="1">
        <v>0.5708333333333333</v>
      </c>
      <c r="E8421" t="s">
        <v>108</v>
      </c>
      <c r="F8421" t="s">
        <v>20</v>
      </c>
      <c r="G8421" t="s">
        <v>162</v>
      </c>
      <c r="H8421" t="s">
        <v>22</v>
      </c>
      <c r="I8421" t="s">
        <v>23</v>
      </c>
      <c r="J8421" t="s">
        <v>55</v>
      </c>
      <c r="K8421" t="s">
        <v>16</v>
      </c>
      <c r="L8421" t="s">
        <v>16</v>
      </c>
      <c r="M8421">
        <v>1.7</v>
      </c>
      <c r="N8421">
        <v>10.1</v>
      </c>
      <c r="O8421" t="s">
        <v>28</v>
      </c>
      <c r="P8421">
        <v>1</v>
      </c>
      <c r="Q8421" t="s">
        <v>1014</v>
      </c>
      <c r="R8421" t="s">
        <v>26</v>
      </c>
      <c r="S8421">
        <v>116.51</v>
      </c>
      <c r="T8421" t="str" cm="1">
        <f t="array" ref="T8421">_xlfn.IFS(Raw_Data[[#This Row],[Call Status]]="Resolved","5",Raw_Data[[#This Row],[Call Status]]="Escalated","2",Raw_Data[[#This Row],[Call Status]]="Pending","3",Raw_Data[[#This Row],[Call Status]]="Abandoned","0")</f>
        <v>2</v>
      </c>
      <c r="U8421" t="str">
        <f>TEXT(Raw_Data[[#This Row],[Call Date]],"mmmm")</f>
        <v>October</v>
      </c>
      <c r="V8421" t="str" cm="1">
        <f t="array" ref="V8421">_xlfn.IFS(Raw_Data[[#This Row],[Customer Satisfaction]]&lt;2,"Poor",Raw_Data[[#This Row],[Customer Satisfaction]]&lt;4,"Average",Raw_Data[[#This Row],[Customer Satisfaction]]&gt;=4,"Excellent")</f>
        <v>Poor</v>
      </c>
    </row>
    <row r="8422" spans="2:22" x14ac:dyDescent="0.3">
      <c r="B8422" t="s">
        <v>308</v>
      </c>
      <c r="C8422" s="2">
        <v>45865</v>
      </c>
      <c r="D8422" s="1">
        <v>0.49652777777777779</v>
      </c>
      <c r="E8422" t="s">
        <v>57</v>
      </c>
      <c r="F8422" t="s">
        <v>20</v>
      </c>
      <c r="G8422" t="s">
        <v>250</v>
      </c>
      <c r="H8422" t="s">
        <v>22</v>
      </c>
      <c r="I8422" t="s">
        <v>23</v>
      </c>
      <c r="J8422" t="s">
        <v>42</v>
      </c>
      <c r="K8422" t="s">
        <v>25</v>
      </c>
      <c r="L8422" t="s">
        <v>25</v>
      </c>
      <c r="M8422">
        <v>5.8</v>
      </c>
      <c r="N8422">
        <v>8.9</v>
      </c>
      <c r="O8422" t="s">
        <v>26</v>
      </c>
      <c r="P8422">
        <v>5</v>
      </c>
      <c r="Q8422" t="s">
        <v>27</v>
      </c>
      <c r="R8422" t="s">
        <v>28</v>
      </c>
      <c r="S8422">
        <v>91.32</v>
      </c>
      <c r="T8422" t="str" cm="1">
        <f t="array" ref="T8422">_xlfn.IFS(Raw_Data[[#This Row],[Call Status]]="Resolved","5",Raw_Data[[#This Row],[Call Status]]="Escalated","2",Raw_Data[[#This Row],[Call Status]]="Pending","3",Raw_Data[[#This Row],[Call Status]]="Abandoned","0")</f>
        <v>5</v>
      </c>
      <c r="U8422" t="str">
        <f>TEXT(Raw_Data[[#This Row],[Call Date]],"mmmm")</f>
        <v>July</v>
      </c>
      <c r="V8422" t="str" cm="1">
        <f t="array" ref="V8422">_xlfn.IFS(Raw_Data[[#This Row],[Customer Satisfaction]]&lt;2,"Poor",Raw_Data[[#This Row],[Customer Satisfaction]]&lt;4,"Average",Raw_Data[[#This Row],[Customer Satisfaction]]&gt;=4,"Excellent")</f>
        <v>Excellent</v>
      </c>
    </row>
    <row r="8423" spans="2:22" x14ac:dyDescent="0.3">
      <c r="B8423" t="s">
        <v>7966</v>
      </c>
      <c r="C8423" s="2">
        <v>45987</v>
      </c>
      <c r="D8423" s="1">
        <v>0.87569444444444444</v>
      </c>
      <c r="E8423" t="s">
        <v>91</v>
      </c>
      <c r="F8423" t="s">
        <v>38</v>
      </c>
      <c r="G8423" t="s">
        <v>327</v>
      </c>
      <c r="H8423" t="s">
        <v>22</v>
      </c>
      <c r="I8423" t="s">
        <v>1128</v>
      </c>
      <c r="J8423" t="s">
        <v>49</v>
      </c>
      <c r="K8423" t="s">
        <v>16</v>
      </c>
      <c r="L8423" t="s">
        <v>16</v>
      </c>
      <c r="M8423">
        <v>8</v>
      </c>
      <c r="N8423">
        <v>14.4</v>
      </c>
      <c r="O8423" t="s">
        <v>28</v>
      </c>
      <c r="P8423">
        <v>3</v>
      </c>
      <c r="Q8423" t="s">
        <v>615</v>
      </c>
      <c r="R8423" t="s">
        <v>26</v>
      </c>
      <c r="S8423">
        <v>69.08</v>
      </c>
      <c r="T8423" t="str" cm="1">
        <f t="array" ref="T8423">_xlfn.IFS(Raw_Data[[#This Row],[Call Status]]="Resolved","5",Raw_Data[[#This Row],[Call Status]]="Escalated","2",Raw_Data[[#This Row],[Call Status]]="Pending","3",Raw_Data[[#This Row],[Call Status]]="Abandoned","0")</f>
        <v>2</v>
      </c>
      <c r="U8423" t="str">
        <f>TEXT(Raw_Data[[#This Row],[Call Date]],"mmmm")</f>
        <v>November</v>
      </c>
      <c r="V8423" t="str" cm="1">
        <f t="array" ref="V8423">_xlfn.IFS(Raw_Data[[#This Row],[Customer Satisfaction]]&lt;2,"Poor",Raw_Data[[#This Row],[Customer Satisfaction]]&lt;4,"Average",Raw_Data[[#This Row],[Customer Satisfaction]]&gt;=4,"Excellent")</f>
        <v>Average</v>
      </c>
    </row>
    <row r="8424" spans="2:22" x14ac:dyDescent="0.3">
      <c r="B8424" t="s">
        <v>3831</v>
      </c>
      <c r="C8424" s="2">
        <v>45849</v>
      </c>
      <c r="D8424" s="1">
        <v>0.53263888888888888</v>
      </c>
      <c r="E8424" t="s">
        <v>33</v>
      </c>
      <c r="F8424" t="s">
        <v>38</v>
      </c>
      <c r="G8424" t="s">
        <v>162</v>
      </c>
      <c r="H8424" t="s">
        <v>2026</v>
      </c>
      <c r="I8424" t="s">
        <v>1137</v>
      </c>
      <c r="J8424" t="s">
        <v>24</v>
      </c>
      <c r="K8424" t="s">
        <v>25</v>
      </c>
      <c r="L8424" t="s">
        <v>3559</v>
      </c>
      <c r="M8424">
        <v>2.7</v>
      </c>
      <c r="N8424">
        <v>5.6</v>
      </c>
      <c r="O8424" t="s">
        <v>28</v>
      </c>
      <c r="P8424">
        <v>4</v>
      </c>
      <c r="Q8424" t="s">
        <v>615</v>
      </c>
      <c r="R8424" t="s">
        <v>28</v>
      </c>
      <c r="S8424">
        <v>331.74</v>
      </c>
      <c r="T8424" t="str" cm="1">
        <f t="array" ref="T8424">_xlfn.IFS(Raw_Data[[#This Row],[Call Status]]="Resolved","5",Raw_Data[[#This Row],[Call Status]]="Escalated","2",Raw_Data[[#This Row],[Call Status]]="Pending","3",Raw_Data[[#This Row],[Call Status]]="Abandoned","0")</f>
        <v>5</v>
      </c>
      <c r="U8424" t="str">
        <f>TEXT(Raw_Data[[#This Row],[Call Date]],"mmmm")</f>
        <v>July</v>
      </c>
      <c r="V8424" t="str" cm="1">
        <f t="array" ref="V8424">_xlfn.IFS(Raw_Data[[#This Row],[Customer Satisfaction]]&lt;2,"Poor",Raw_Data[[#This Row],[Customer Satisfaction]]&lt;4,"Average",Raw_Data[[#This Row],[Customer Satisfaction]]&gt;=4,"Excellent")</f>
        <v>Excellent</v>
      </c>
    </row>
    <row r="8425" spans="2:22" x14ac:dyDescent="0.3">
      <c r="B8425" t="s">
        <v>5036</v>
      </c>
      <c r="C8425" s="2">
        <v>45817</v>
      </c>
      <c r="D8425" s="1">
        <v>0.34444444444444444</v>
      </c>
      <c r="E8425" t="s">
        <v>100</v>
      </c>
      <c r="F8425" t="s">
        <v>34</v>
      </c>
      <c r="G8425" t="s">
        <v>250</v>
      </c>
      <c r="H8425" t="s">
        <v>22</v>
      </c>
      <c r="I8425" t="s">
        <v>1137</v>
      </c>
      <c r="J8425" t="s">
        <v>55</v>
      </c>
      <c r="K8425" t="s">
        <v>25</v>
      </c>
      <c r="L8425" t="s">
        <v>3564</v>
      </c>
      <c r="M8425">
        <v>8.1</v>
      </c>
      <c r="N8425">
        <v>9.5</v>
      </c>
      <c r="O8425" t="s">
        <v>26</v>
      </c>
      <c r="P8425">
        <v>0</v>
      </c>
      <c r="Q8425" t="s">
        <v>27</v>
      </c>
      <c r="R8425" t="s">
        <v>28</v>
      </c>
      <c r="S8425">
        <v>182.53</v>
      </c>
      <c r="T8425" t="str" cm="1">
        <f t="array" ref="T8425">_xlfn.IFS(Raw_Data[[#This Row],[Call Status]]="Resolved","5",Raw_Data[[#This Row],[Call Status]]="Escalated","2",Raw_Data[[#This Row],[Call Status]]="Pending","3",Raw_Data[[#This Row],[Call Status]]="Abandoned","0")</f>
        <v>5</v>
      </c>
      <c r="U8425" t="str">
        <f>TEXT(Raw_Data[[#This Row],[Call Date]],"mmmm")</f>
        <v>June</v>
      </c>
      <c r="V8425" t="str" cm="1">
        <f t="array" ref="V8425">_xlfn.IFS(Raw_Data[[#This Row],[Customer Satisfaction]]&lt;2,"Poor",Raw_Data[[#This Row],[Customer Satisfaction]]&lt;4,"Average",Raw_Data[[#This Row],[Customer Satisfaction]]&gt;=4,"Excellent")</f>
        <v>Poor</v>
      </c>
    </row>
    <row r="8426" spans="2:22" x14ac:dyDescent="0.3">
      <c r="B8426" t="s">
        <v>4117</v>
      </c>
      <c r="C8426" s="2">
        <v>45721</v>
      </c>
      <c r="D8426" s="1">
        <v>0.49236111111111114</v>
      </c>
      <c r="E8426" t="s">
        <v>72</v>
      </c>
      <c r="F8426" t="s">
        <v>38</v>
      </c>
      <c r="G8426" t="s">
        <v>162</v>
      </c>
      <c r="H8426" t="s">
        <v>2392</v>
      </c>
      <c r="I8426" t="s">
        <v>1128</v>
      </c>
      <c r="J8426" t="s">
        <v>42</v>
      </c>
      <c r="K8426" t="s">
        <v>25</v>
      </c>
      <c r="L8426" t="s">
        <v>3570</v>
      </c>
      <c r="M8426">
        <v>1.4</v>
      </c>
      <c r="N8426">
        <v>12.5</v>
      </c>
      <c r="O8426" t="s">
        <v>26</v>
      </c>
      <c r="P8426">
        <v>3</v>
      </c>
      <c r="Q8426" t="s">
        <v>615</v>
      </c>
      <c r="R8426" t="s">
        <v>28</v>
      </c>
      <c r="S8426">
        <v>63.64</v>
      </c>
      <c r="T8426" t="str" cm="1">
        <f t="array" ref="T8426">_xlfn.IFS(Raw_Data[[#This Row],[Call Status]]="Resolved","5",Raw_Data[[#This Row],[Call Status]]="Escalated","2",Raw_Data[[#This Row],[Call Status]]="Pending","3",Raw_Data[[#This Row],[Call Status]]="Abandoned","0")</f>
        <v>5</v>
      </c>
      <c r="U8426" t="str">
        <f>TEXT(Raw_Data[[#This Row],[Call Date]],"mmmm")</f>
        <v>March</v>
      </c>
      <c r="V8426" t="str" cm="1">
        <f t="array" ref="V8426">_xlfn.IFS(Raw_Data[[#This Row],[Customer Satisfaction]]&lt;2,"Poor",Raw_Data[[#This Row],[Customer Satisfaction]]&lt;4,"Average",Raw_Data[[#This Row],[Customer Satisfaction]]&gt;=4,"Excellent")</f>
        <v>Average</v>
      </c>
    </row>
    <row r="8427" spans="2:22" x14ac:dyDescent="0.3">
      <c r="B8427" t="s">
        <v>4347</v>
      </c>
      <c r="C8427" s="2">
        <v>45900</v>
      </c>
      <c r="D8427" s="1">
        <v>0.39444444444444443</v>
      </c>
      <c r="E8427" t="s">
        <v>100</v>
      </c>
      <c r="F8427" t="s">
        <v>34</v>
      </c>
      <c r="G8427" t="s">
        <v>250</v>
      </c>
      <c r="H8427" t="s">
        <v>22</v>
      </c>
      <c r="I8427" t="s">
        <v>1137</v>
      </c>
      <c r="J8427" t="s">
        <v>42</v>
      </c>
      <c r="K8427" t="s">
        <v>25</v>
      </c>
      <c r="L8427" t="s">
        <v>3561</v>
      </c>
      <c r="M8427">
        <v>5.2</v>
      </c>
      <c r="N8427">
        <v>7.6</v>
      </c>
      <c r="O8427" t="s">
        <v>26</v>
      </c>
      <c r="P8427">
        <v>4</v>
      </c>
      <c r="Q8427" t="s">
        <v>27</v>
      </c>
      <c r="R8427" t="s">
        <v>28</v>
      </c>
      <c r="S8427">
        <v>149.16</v>
      </c>
      <c r="T8427" t="str" cm="1">
        <f t="array" ref="T8427">_xlfn.IFS(Raw_Data[[#This Row],[Call Status]]="Resolved","5",Raw_Data[[#This Row],[Call Status]]="Escalated","2",Raw_Data[[#This Row],[Call Status]]="Pending","3",Raw_Data[[#This Row],[Call Status]]="Abandoned","0")</f>
        <v>5</v>
      </c>
      <c r="U8427" t="str">
        <f>TEXT(Raw_Data[[#This Row],[Call Date]],"mmmm")</f>
        <v>August</v>
      </c>
      <c r="V8427" t="str" cm="1">
        <f t="array" ref="V8427">_xlfn.IFS(Raw_Data[[#This Row],[Customer Satisfaction]]&lt;2,"Poor",Raw_Data[[#This Row],[Customer Satisfaction]]&lt;4,"Average",Raw_Data[[#This Row],[Customer Satisfaction]]&gt;=4,"Excellent")</f>
        <v>Excellent</v>
      </c>
    </row>
    <row r="8428" spans="2:22" x14ac:dyDescent="0.3">
      <c r="B8428" t="s">
        <v>6810</v>
      </c>
      <c r="C8428" s="2">
        <v>45915</v>
      </c>
      <c r="D8428" s="1">
        <v>0.84027777777777779</v>
      </c>
      <c r="E8428" t="s">
        <v>108</v>
      </c>
      <c r="F8428" t="s">
        <v>38</v>
      </c>
      <c r="G8428" t="s">
        <v>250</v>
      </c>
      <c r="H8428" t="s">
        <v>22</v>
      </c>
      <c r="I8428" t="s">
        <v>23</v>
      </c>
      <c r="J8428" t="s">
        <v>42</v>
      </c>
      <c r="K8428" t="s">
        <v>25</v>
      </c>
      <c r="L8428" t="s">
        <v>3561</v>
      </c>
      <c r="M8428">
        <v>3.6</v>
      </c>
      <c r="N8428">
        <v>9.5</v>
      </c>
      <c r="O8428" t="s">
        <v>26</v>
      </c>
      <c r="P8428">
        <v>4</v>
      </c>
      <c r="Q8428" t="s">
        <v>27</v>
      </c>
      <c r="R8428" t="s">
        <v>28</v>
      </c>
      <c r="S8428">
        <v>306.52999999999997</v>
      </c>
      <c r="T8428" t="str" cm="1">
        <f t="array" ref="T8428">_xlfn.IFS(Raw_Data[[#This Row],[Call Status]]="Resolved","5",Raw_Data[[#This Row],[Call Status]]="Escalated","2",Raw_Data[[#This Row],[Call Status]]="Pending","3",Raw_Data[[#This Row],[Call Status]]="Abandoned","0")</f>
        <v>5</v>
      </c>
      <c r="U8428" t="str">
        <f>TEXT(Raw_Data[[#This Row],[Call Date]],"mmmm")</f>
        <v>September</v>
      </c>
      <c r="V8428" t="str" cm="1">
        <f t="array" ref="V8428">_xlfn.IFS(Raw_Data[[#This Row],[Customer Satisfaction]]&lt;2,"Poor",Raw_Data[[#This Row],[Customer Satisfaction]]&lt;4,"Average",Raw_Data[[#This Row],[Customer Satisfaction]]&gt;=4,"Excellent")</f>
        <v>Excellent</v>
      </c>
    </row>
    <row r="8429" spans="2:22" x14ac:dyDescent="0.3">
      <c r="B8429" t="s">
        <v>2263</v>
      </c>
      <c r="C8429" s="2">
        <v>45809</v>
      </c>
      <c r="D8429" s="1">
        <v>0.34930555555555554</v>
      </c>
      <c r="E8429" t="s">
        <v>44</v>
      </c>
      <c r="F8429" t="s">
        <v>20</v>
      </c>
      <c r="G8429" t="s">
        <v>162</v>
      </c>
      <c r="H8429" t="s">
        <v>2026</v>
      </c>
      <c r="I8429" t="s">
        <v>1128</v>
      </c>
      <c r="J8429" t="s">
        <v>45</v>
      </c>
      <c r="K8429" t="s">
        <v>25</v>
      </c>
      <c r="L8429" t="s">
        <v>25</v>
      </c>
      <c r="M8429">
        <v>3.4</v>
      </c>
      <c r="N8429">
        <v>9.5</v>
      </c>
      <c r="O8429" t="s">
        <v>26</v>
      </c>
      <c r="P8429">
        <v>4</v>
      </c>
      <c r="Q8429" t="s">
        <v>27</v>
      </c>
      <c r="R8429" t="s">
        <v>28</v>
      </c>
      <c r="S8429">
        <v>84.6</v>
      </c>
      <c r="T8429" t="str" cm="1">
        <f t="array" ref="T8429">_xlfn.IFS(Raw_Data[[#This Row],[Call Status]]="Resolved","5",Raw_Data[[#This Row],[Call Status]]="Escalated","2",Raw_Data[[#This Row],[Call Status]]="Pending","3",Raw_Data[[#This Row],[Call Status]]="Abandoned","0")</f>
        <v>5</v>
      </c>
      <c r="U8429" t="str">
        <f>TEXT(Raw_Data[[#This Row],[Call Date]],"mmmm")</f>
        <v>June</v>
      </c>
      <c r="V8429" t="str" cm="1">
        <f t="array" ref="V8429">_xlfn.IFS(Raw_Data[[#This Row],[Customer Satisfaction]]&lt;2,"Poor",Raw_Data[[#This Row],[Customer Satisfaction]]&lt;4,"Average",Raw_Data[[#This Row],[Customer Satisfaction]]&gt;=4,"Excellent")</f>
        <v>Excellent</v>
      </c>
    </row>
    <row r="8430" spans="2:22" x14ac:dyDescent="0.3">
      <c r="B8430" t="s">
        <v>842</v>
      </c>
      <c r="C8430" s="2">
        <v>45872</v>
      </c>
      <c r="D8430" s="1">
        <v>0.83750000000000002</v>
      </c>
      <c r="E8430" t="s">
        <v>91</v>
      </c>
      <c r="F8430" t="s">
        <v>38</v>
      </c>
      <c r="G8430" t="s">
        <v>327</v>
      </c>
      <c r="H8430" t="s">
        <v>22</v>
      </c>
      <c r="I8430" t="s">
        <v>23</v>
      </c>
      <c r="J8430" t="s">
        <v>31</v>
      </c>
      <c r="K8430" t="s">
        <v>25</v>
      </c>
      <c r="L8430" t="s">
        <v>25</v>
      </c>
      <c r="M8430">
        <v>3</v>
      </c>
      <c r="N8430">
        <v>6</v>
      </c>
      <c r="O8430" t="s">
        <v>26</v>
      </c>
      <c r="P8430">
        <v>3</v>
      </c>
      <c r="Q8430" t="s">
        <v>615</v>
      </c>
      <c r="R8430" t="s">
        <v>28</v>
      </c>
      <c r="S8430">
        <v>127.38</v>
      </c>
      <c r="T8430" t="str" cm="1">
        <f t="array" ref="T8430">_xlfn.IFS(Raw_Data[[#This Row],[Call Status]]="Resolved","5",Raw_Data[[#This Row],[Call Status]]="Escalated","2",Raw_Data[[#This Row],[Call Status]]="Pending","3",Raw_Data[[#This Row],[Call Status]]="Abandoned","0")</f>
        <v>5</v>
      </c>
      <c r="U8430" t="str">
        <f>TEXT(Raw_Data[[#This Row],[Call Date]],"mmmm")</f>
        <v>August</v>
      </c>
      <c r="V8430" t="str" cm="1">
        <f t="array" ref="V8430">_xlfn.IFS(Raw_Data[[#This Row],[Customer Satisfaction]]&lt;2,"Poor",Raw_Data[[#This Row],[Customer Satisfaction]]&lt;4,"Average",Raw_Data[[#This Row],[Customer Satisfaction]]&gt;=4,"Excellent")</f>
        <v>Average</v>
      </c>
    </row>
    <row r="8431" spans="2:22" x14ac:dyDescent="0.3">
      <c r="B8431" t="s">
        <v>1119</v>
      </c>
      <c r="C8431" s="2">
        <v>45979</v>
      </c>
      <c r="D8431" s="1">
        <v>0.49166666666666664</v>
      </c>
      <c r="E8431" t="s">
        <v>57</v>
      </c>
      <c r="F8431" t="s">
        <v>48</v>
      </c>
      <c r="G8431" t="s">
        <v>21</v>
      </c>
      <c r="H8431" t="s">
        <v>22</v>
      </c>
      <c r="I8431" t="s">
        <v>23</v>
      </c>
      <c r="J8431" t="s">
        <v>35</v>
      </c>
      <c r="K8431" t="s">
        <v>25</v>
      </c>
      <c r="L8431" t="s">
        <v>25</v>
      </c>
      <c r="M8431">
        <v>4.5999999999999996</v>
      </c>
      <c r="N8431">
        <v>18.2</v>
      </c>
      <c r="O8431" t="s">
        <v>26</v>
      </c>
      <c r="P8431">
        <v>1</v>
      </c>
      <c r="Q8431" t="s">
        <v>1014</v>
      </c>
      <c r="R8431" t="s">
        <v>28</v>
      </c>
      <c r="S8431">
        <v>405.11</v>
      </c>
      <c r="T8431" t="str" cm="1">
        <f t="array" ref="T8431">_xlfn.IFS(Raw_Data[[#This Row],[Call Status]]="Resolved","5",Raw_Data[[#This Row],[Call Status]]="Escalated","2",Raw_Data[[#This Row],[Call Status]]="Pending","3",Raw_Data[[#This Row],[Call Status]]="Abandoned","0")</f>
        <v>5</v>
      </c>
      <c r="U8431" t="str">
        <f>TEXT(Raw_Data[[#This Row],[Call Date]],"mmmm")</f>
        <v>November</v>
      </c>
      <c r="V8431" t="str" cm="1">
        <f t="array" ref="V8431">_xlfn.IFS(Raw_Data[[#This Row],[Customer Satisfaction]]&lt;2,"Poor",Raw_Data[[#This Row],[Customer Satisfaction]]&lt;4,"Average",Raw_Data[[#This Row],[Customer Satisfaction]]&gt;=4,"Excellent")</f>
        <v>Poor</v>
      </c>
    </row>
    <row r="8432" spans="2:22" x14ac:dyDescent="0.3">
      <c r="B8432" t="s">
        <v>2374</v>
      </c>
      <c r="C8432" s="2">
        <v>45823</v>
      </c>
      <c r="D8432" s="1">
        <v>0.82916666666666672</v>
      </c>
      <c r="E8432" t="s">
        <v>37</v>
      </c>
      <c r="F8432" t="s">
        <v>48</v>
      </c>
      <c r="G8432" t="s">
        <v>21</v>
      </c>
      <c r="H8432" t="s">
        <v>2026</v>
      </c>
      <c r="I8432" t="s">
        <v>1137</v>
      </c>
      <c r="J8432" t="s">
        <v>64</v>
      </c>
      <c r="K8432" t="s">
        <v>25</v>
      </c>
      <c r="L8432" t="s">
        <v>25</v>
      </c>
      <c r="M8432">
        <v>1.6</v>
      </c>
      <c r="N8432">
        <v>5.2</v>
      </c>
      <c r="O8432" t="s">
        <v>26</v>
      </c>
      <c r="P8432">
        <v>5</v>
      </c>
      <c r="Q8432" t="s">
        <v>27</v>
      </c>
      <c r="R8432" t="s">
        <v>28</v>
      </c>
      <c r="S8432">
        <v>264.10000000000002</v>
      </c>
      <c r="T8432" t="str" cm="1">
        <f t="array" ref="T8432">_xlfn.IFS(Raw_Data[[#This Row],[Call Status]]="Resolved","5",Raw_Data[[#This Row],[Call Status]]="Escalated","2",Raw_Data[[#This Row],[Call Status]]="Pending","3",Raw_Data[[#This Row],[Call Status]]="Abandoned","0")</f>
        <v>5</v>
      </c>
      <c r="U8432" t="str">
        <f>TEXT(Raw_Data[[#This Row],[Call Date]],"mmmm")</f>
        <v>June</v>
      </c>
      <c r="V8432" t="str" cm="1">
        <f t="array" ref="V8432">_xlfn.IFS(Raw_Data[[#This Row],[Customer Satisfaction]]&lt;2,"Poor",Raw_Data[[#This Row],[Customer Satisfaction]]&lt;4,"Average",Raw_Data[[#This Row],[Customer Satisfaction]]&gt;=4,"Excellent")</f>
        <v>Excellent</v>
      </c>
    </row>
    <row r="8433" spans="2:22" x14ac:dyDescent="0.3">
      <c r="B8433" t="s">
        <v>8886</v>
      </c>
      <c r="C8433" s="2">
        <v>45688</v>
      </c>
      <c r="D8433" s="1">
        <v>0.75</v>
      </c>
      <c r="E8433" t="s">
        <v>47</v>
      </c>
      <c r="F8433" t="s">
        <v>48</v>
      </c>
      <c r="G8433" t="s">
        <v>250</v>
      </c>
      <c r="H8433" t="s">
        <v>2392</v>
      </c>
      <c r="I8433" t="s">
        <v>1137</v>
      </c>
      <c r="J8433" t="s">
        <v>45</v>
      </c>
      <c r="K8433" t="s">
        <v>8876</v>
      </c>
      <c r="L8433" t="s">
        <v>8877</v>
      </c>
      <c r="M8433">
        <v>2.4</v>
      </c>
      <c r="N8433">
        <v>13.3</v>
      </c>
      <c r="O8433" t="s">
        <v>28</v>
      </c>
      <c r="P8433">
        <v>3</v>
      </c>
      <c r="Q8433" t="s">
        <v>1014</v>
      </c>
      <c r="R8433" t="s">
        <v>28</v>
      </c>
      <c r="S8433">
        <v>584.07000000000005</v>
      </c>
      <c r="T8433" t="str" cm="1">
        <f t="array" ref="T8433">_xlfn.IFS(Raw_Data[[#This Row],[Call Status]]="Resolved","5",Raw_Data[[#This Row],[Call Status]]="Escalated","2",Raw_Data[[#This Row],[Call Status]]="Pending","3",Raw_Data[[#This Row],[Call Status]]="Abandoned","0")</f>
        <v>3</v>
      </c>
      <c r="U8433" t="str">
        <f>TEXT(Raw_Data[[#This Row],[Call Date]],"mmmm")</f>
        <v>January</v>
      </c>
      <c r="V8433" t="str" cm="1">
        <f t="array" ref="V8433">_xlfn.IFS(Raw_Data[[#This Row],[Customer Satisfaction]]&lt;2,"Poor",Raw_Data[[#This Row],[Customer Satisfaction]]&lt;4,"Average",Raw_Data[[#This Row],[Customer Satisfaction]]&gt;=4,"Excellent")</f>
        <v>Average</v>
      </c>
    </row>
    <row r="8434" spans="2:22" x14ac:dyDescent="0.3">
      <c r="B8434" t="s">
        <v>2353</v>
      </c>
      <c r="C8434" s="2">
        <v>45889</v>
      </c>
      <c r="D8434" s="1">
        <v>0.46250000000000002</v>
      </c>
      <c r="E8434" t="s">
        <v>53</v>
      </c>
      <c r="F8434" t="s">
        <v>34</v>
      </c>
      <c r="G8434" t="s">
        <v>162</v>
      </c>
      <c r="H8434" t="s">
        <v>2026</v>
      </c>
      <c r="I8434" t="s">
        <v>1128</v>
      </c>
      <c r="J8434" t="s">
        <v>45</v>
      </c>
      <c r="K8434" t="s">
        <v>25</v>
      </c>
      <c r="L8434" t="s">
        <v>25</v>
      </c>
      <c r="M8434">
        <v>1.9</v>
      </c>
      <c r="N8434">
        <v>12.1</v>
      </c>
      <c r="O8434" t="s">
        <v>26</v>
      </c>
      <c r="P8434">
        <v>5</v>
      </c>
      <c r="Q8434" t="s">
        <v>27</v>
      </c>
      <c r="R8434" t="s">
        <v>28</v>
      </c>
      <c r="S8434">
        <v>47.28</v>
      </c>
      <c r="T8434" t="str" cm="1">
        <f t="array" ref="T8434">_xlfn.IFS(Raw_Data[[#This Row],[Call Status]]="Resolved","5",Raw_Data[[#This Row],[Call Status]]="Escalated","2",Raw_Data[[#This Row],[Call Status]]="Pending","3",Raw_Data[[#This Row],[Call Status]]="Abandoned","0")</f>
        <v>5</v>
      </c>
      <c r="U8434" t="str">
        <f>TEXT(Raw_Data[[#This Row],[Call Date]],"mmmm")</f>
        <v>August</v>
      </c>
      <c r="V8434" t="str" cm="1">
        <f t="array" ref="V8434">_xlfn.IFS(Raw_Data[[#This Row],[Customer Satisfaction]]&lt;2,"Poor",Raw_Data[[#This Row],[Customer Satisfaction]]&lt;4,"Average",Raw_Data[[#This Row],[Customer Satisfaction]]&gt;=4,"Excellent")</f>
        <v>Excellent</v>
      </c>
    </row>
    <row r="8435" spans="2:22" x14ac:dyDescent="0.3">
      <c r="B8435" t="s">
        <v>2834</v>
      </c>
      <c r="C8435" s="2">
        <v>45939</v>
      </c>
      <c r="D8435" s="1">
        <v>0.52847222222222223</v>
      </c>
      <c r="E8435" t="s">
        <v>84</v>
      </c>
      <c r="F8435" t="s">
        <v>48</v>
      </c>
      <c r="G8435" t="s">
        <v>250</v>
      </c>
      <c r="H8435" t="s">
        <v>2392</v>
      </c>
      <c r="I8435" t="s">
        <v>23</v>
      </c>
      <c r="J8435" t="s">
        <v>49</v>
      </c>
      <c r="K8435" t="s">
        <v>25</v>
      </c>
      <c r="L8435" t="s">
        <v>25</v>
      </c>
      <c r="M8435">
        <v>1.6</v>
      </c>
      <c r="N8435">
        <v>10.1</v>
      </c>
      <c r="O8435" t="s">
        <v>28</v>
      </c>
      <c r="P8435">
        <v>4</v>
      </c>
      <c r="Q8435" t="s">
        <v>27</v>
      </c>
      <c r="R8435" t="s">
        <v>28</v>
      </c>
      <c r="S8435">
        <v>136.77000000000001</v>
      </c>
      <c r="T8435" t="str" cm="1">
        <f t="array" ref="T8435">_xlfn.IFS(Raw_Data[[#This Row],[Call Status]]="Resolved","5",Raw_Data[[#This Row],[Call Status]]="Escalated","2",Raw_Data[[#This Row],[Call Status]]="Pending","3",Raw_Data[[#This Row],[Call Status]]="Abandoned","0")</f>
        <v>5</v>
      </c>
      <c r="U8435" t="str">
        <f>TEXT(Raw_Data[[#This Row],[Call Date]],"mmmm")</f>
        <v>October</v>
      </c>
      <c r="V8435" t="str" cm="1">
        <f t="array" ref="V8435">_xlfn.IFS(Raw_Data[[#This Row],[Customer Satisfaction]]&lt;2,"Poor",Raw_Data[[#This Row],[Customer Satisfaction]]&lt;4,"Average",Raw_Data[[#This Row],[Customer Satisfaction]]&gt;=4,"Excellent")</f>
        <v>Excellent</v>
      </c>
    </row>
    <row r="8436" spans="2:22" x14ac:dyDescent="0.3">
      <c r="B8436" t="s">
        <v>8674</v>
      </c>
      <c r="C8436" s="2">
        <v>45686</v>
      </c>
      <c r="D8436" s="1">
        <v>0.48888888888888887</v>
      </c>
      <c r="E8436" t="s">
        <v>19</v>
      </c>
      <c r="F8436" t="s">
        <v>20</v>
      </c>
      <c r="G8436" t="s">
        <v>21</v>
      </c>
      <c r="H8436" t="s">
        <v>2026</v>
      </c>
      <c r="I8436" t="s">
        <v>1137</v>
      </c>
      <c r="J8436" t="s">
        <v>35</v>
      </c>
      <c r="K8436" t="s">
        <v>16</v>
      </c>
      <c r="L8436" t="s">
        <v>16</v>
      </c>
      <c r="M8436">
        <v>2.2999999999999998</v>
      </c>
      <c r="N8436">
        <v>7.3</v>
      </c>
      <c r="O8436" t="s">
        <v>28</v>
      </c>
      <c r="P8436">
        <v>1</v>
      </c>
      <c r="Q8436" t="s">
        <v>1014</v>
      </c>
      <c r="R8436" t="s">
        <v>26</v>
      </c>
      <c r="S8436">
        <v>578.1</v>
      </c>
      <c r="T8436" t="str" cm="1">
        <f t="array" ref="T8436">_xlfn.IFS(Raw_Data[[#This Row],[Call Status]]="Resolved","5",Raw_Data[[#This Row],[Call Status]]="Escalated","2",Raw_Data[[#This Row],[Call Status]]="Pending","3",Raw_Data[[#This Row],[Call Status]]="Abandoned","0")</f>
        <v>2</v>
      </c>
      <c r="U8436" t="str">
        <f>TEXT(Raw_Data[[#This Row],[Call Date]],"mmmm")</f>
        <v>January</v>
      </c>
      <c r="V8436" t="str" cm="1">
        <f t="array" ref="V8436">_xlfn.IFS(Raw_Data[[#This Row],[Customer Satisfaction]]&lt;2,"Poor",Raw_Data[[#This Row],[Customer Satisfaction]]&lt;4,"Average",Raw_Data[[#This Row],[Customer Satisfaction]]&gt;=4,"Excellent")</f>
        <v>Poor</v>
      </c>
    </row>
    <row r="8437" spans="2:22" x14ac:dyDescent="0.3">
      <c r="B8437" t="s">
        <v>3710</v>
      </c>
      <c r="C8437" s="2">
        <v>45852</v>
      </c>
      <c r="D8437" s="1">
        <v>0.8041666666666667</v>
      </c>
      <c r="E8437" t="s">
        <v>84</v>
      </c>
      <c r="F8437" t="s">
        <v>38</v>
      </c>
      <c r="G8437" t="s">
        <v>162</v>
      </c>
      <c r="H8437" t="s">
        <v>2026</v>
      </c>
      <c r="I8437" t="s">
        <v>1137</v>
      </c>
      <c r="J8437" t="s">
        <v>45</v>
      </c>
      <c r="K8437" t="s">
        <v>25</v>
      </c>
      <c r="L8437" t="s">
        <v>3564</v>
      </c>
      <c r="M8437">
        <v>0.9</v>
      </c>
      <c r="N8437">
        <v>6.8</v>
      </c>
      <c r="O8437" t="s">
        <v>26</v>
      </c>
      <c r="P8437">
        <v>5</v>
      </c>
      <c r="Q8437" t="s">
        <v>27</v>
      </c>
      <c r="R8437" t="s">
        <v>28</v>
      </c>
      <c r="S8437">
        <v>253.67</v>
      </c>
      <c r="T8437" t="str" cm="1">
        <f t="array" ref="T8437">_xlfn.IFS(Raw_Data[[#This Row],[Call Status]]="Resolved","5",Raw_Data[[#This Row],[Call Status]]="Escalated","2",Raw_Data[[#This Row],[Call Status]]="Pending","3",Raw_Data[[#This Row],[Call Status]]="Abandoned","0")</f>
        <v>5</v>
      </c>
      <c r="U8437" t="str">
        <f>TEXT(Raw_Data[[#This Row],[Call Date]],"mmmm")</f>
        <v>July</v>
      </c>
      <c r="V8437" t="str" cm="1">
        <f t="array" ref="V8437">_xlfn.IFS(Raw_Data[[#This Row],[Customer Satisfaction]]&lt;2,"Poor",Raw_Data[[#This Row],[Customer Satisfaction]]&lt;4,"Average",Raw_Data[[#This Row],[Customer Satisfaction]]&gt;=4,"Excellent")</f>
        <v>Excellent</v>
      </c>
    </row>
    <row r="8438" spans="2:22" x14ac:dyDescent="0.3">
      <c r="B8438" t="s">
        <v>8338</v>
      </c>
      <c r="C8438" s="2">
        <v>45991</v>
      </c>
      <c r="D8438" s="1">
        <v>0.46319444444444446</v>
      </c>
      <c r="E8438" t="s">
        <v>47</v>
      </c>
      <c r="F8438" t="s">
        <v>38</v>
      </c>
      <c r="G8438" t="s">
        <v>21</v>
      </c>
      <c r="H8438" t="s">
        <v>22</v>
      </c>
      <c r="I8438" t="s">
        <v>1128</v>
      </c>
      <c r="J8438" t="s">
        <v>35</v>
      </c>
      <c r="K8438" t="s">
        <v>16</v>
      </c>
      <c r="L8438" t="s">
        <v>16</v>
      </c>
      <c r="M8438">
        <v>7.6</v>
      </c>
      <c r="N8438">
        <v>10.6</v>
      </c>
      <c r="O8438" t="s">
        <v>28</v>
      </c>
      <c r="P8438">
        <v>3</v>
      </c>
      <c r="Q8438" t="s">
        <v>1014</v>
      </c>
      <c r="R8438" t="s">
        <v>26</v>
      </c>
      <c r="S8438">
        <v>8.6199999999999992</v>
      </c>
      <c r="T8438" t="str" cm="1">
        <f t="array" ref="T8438">_xlfn.IFS(Raw_Data[[#This Row],[Call Status]]="Resolved","5",Raw_Data[[#This Row],[Call Status]]="Escalated","2",Raw_Data[[#This Row],[Call Status]]="Pending","3",Raw_Data[[#This Row],[Call Status]]="Abandoned","0")</f>
        <v>2</v>
      </c>
      <c r="U8438" t="str">
        <f>TEXT(Raw_Data[[#This Row],[Call Date]],"mmmm")</f>
        <v>November</v>
      </c>
      <c r="V8438" t="str" cm="1">
        <f t="array" ref="V8438">_xlfn.IFS(Raw_Data[[#This Row],[Customer Satisfaction]]&lt;2,"Poor",Raw_Data[[#This Row],[Customer Satisfaction]]&lt;4,"Average",Raw_Data[[#This Row],[Customer Satisfaction]]&gt;=4,"Excellent")</f>
        <v>Average</v>
      </c>
    </row>
    <row r="8439" spans="2:22" x14ac:dyDescent="0.3">
      <c r="B8439" t="s">
        <v>8424</v>
      </c>
      <c r="C8439" s="2">
        <v>45913</v>
      </c>
      <c r="D8439" s="1">
        <v>0.66666666666666663</v>
      </c>
      <c r="E8439" t="s">
        <v>44</v>
      </c>
      <c r="F8439" t="s">
        <v>38</v>
      </c>
      <c r="G8439" t="s">
        <v>21</v>
      </c>
      <c r="H8439" t="s">
        <v>2026</v>
      </c>
      <c r="I8439" t="s">
        <v>23</v>
      </c>
      <c r="J8439" t="s">
        <v>45</v>
      </c>
      <c r="K8439" t="s">
        <v>16</v>
      </c>
      <c r="L8439" t="s">
        <v>16</v>
      </c>
      <c r="M8439">
        <v>4.3</v>
      </c>
      <c r="N8439">
        <v>10.1</v>
      </c>
      <c r="O8439" t="s">
        <v>28</v>
      </c>
      <c r="P8439">
        <v>2</v>
      </c>
      <c r="Q8439" t="s">
        <v>1014</v>
      </c>
      <c r="R8439" t="s">
        <v>26</v>
      </c>
      <c r="S8439">
        <v>349.83</v>
      </c>
      <c r="T8439" t="str" cm="1">
        <f t="array" ref="T8439">_xlfn.IFS(Raw_Data[[#This Row],[Call Status]]="Resolved","5",Raw_Data[[#This Row],[Call Status]]="Escalated","2",Raw_Data[[#This Row],[Call Status]]="Pending","3",Raw_Data[[#This Row],[Call Status]]="Abandoned","0")</f>
        <v>2</v>
      </c>
      <c r="U8439" t="str">
        <f>TEXT(Raw_Data[[#This Row],[Call Date]],"mmmm")</f>
        <v>September</v>
      </c>
      <c r="V8439" t="str" cm="1">
        <f t="array" ref="V8439">_xlfn.IFS(Raw_Data[[#This Row],[Customer Satisfaction]]&lt;2,"Poor",Raw_Data[[#This Row],[Customer Satisfaction]]&lt;4,"Average",Raw_Data[[#This Row],[Customer Satisfaction]]&gt;=4,"Excellent")</f>
        <v>Average</v>
      </c>
    </row>
    <row r="8440" spans="2:22" x14ac:dyDescent="0.3">
      <c r="B8440" t="s">
        <v>4211</v>
      </c>
      <c r="C8440" s="2">
        <v>45938</v>
      </c>
      <c r="D8440" s="1">
        <v>0.77569444444444446</v>
      </c>
      <c r="E8440" t="s">
        <v>47</v>
      </c>
      <c r="F8440" t="s">
        <v>34</v>
      </c>
      <c r="G8440" t="s">
        <v>250</v>
      </c>
      <c r="H8440" t="s">
        <v>2392</v>
      </c>
      <c r="I8440" t="s">
        <v>1137</v>
      </c>
      <c r="J8440" t="s">
        <v>76</v>
      </c>
      <c r="K8440" t="s">
        <v>25</v>
      </c>
      <c r="L8440" t="s">
        <v>3561</v>
      </c>
      <c r="M8440">
        <v>0.9</v>
      </c>
      <c r="N8440">
        <v>7.1</v>
      </c>
      <c r="O8440" t="s">
        <v>26</v>
      </c>
      <c r="P8440">
        <v>5</v>
      </c>
      <c r="Q8440" t="s">
        <v>27</v>
      </c>
      <c r="R8440" t="s">
        <v>28</v>
      </c>
      <c r="S8440">
        <v>423.3</v>
      </c>
      <c r="T8440" t="str" cm="1">
        <f t="array" ref="T8440">_xlfn.IFS(Raw_Data[[#This Row],[Call Status]]="Resolved","5",Raw_Data[[#This Row],[Call Status]]="Escalated","2",Raw_Data[[#This Row],[Call Status]]="Pending","3",Raw_Data[[#This Row],[Call Status]]="Abandoned","0")</f>
        <v>5</v>
      </c>
      <c r="U8440" t="str">
        <f>TEXT(Raw_Data[[#This Row],[Call Date]],"mmmm")</f>
        <v>October</v>
      </c>
      <c r="V8440" t="str" cm="1">
        <f t="array" ref="V8440">_xlfn.IFS(Raw_Data[[#This Row],[Customer Satisfaction]]&lt;2,"Poor",Raw_Data[[#This Row],[Customer Satisfaction]]&lt;4,"Average",Raw_Data[[#This Row],[Customer Satisfaction]]&gt;=4,"Excellent")</f>
        <v>Excellent</v>
      </c>
    </row>
    <row r="8441" spans="2:22" x14ac:dyDescent="0.3">
      <c r="B8441" t="s">
        <v>7495</v>
      </c>
      <c r="C8441" s="2">
        <v>45961</v>
      </c>
      <c r="D8441" s="1">
        <v>0.47569444444444442</v>
      </c>
      <c r="E8441" t="s">
        <v>33</v>
      </c>
      <c r="F8441" t="s">
        <v>48</v>
      </c>
      <c r="G8441" t="s">
        <v>250</v>
      </c>
      <c r="H8441" t="s">
        <v>22</v>
      </c>
      <c r="I8441" t="s">
        <v>23</v>
      </c>
      <c r="J8441" t="s">
        <v>49</v>
      </c>
      <c r="K8441" t="s">
        <v>7253</v>
      </c>
      <c r="L8441" t="s">
        <v>7254</v>
      </c>
      <c r="M8441">
        <v>0.6</v>
      </c>
      <c r="N8441">
        <v>6.4</v>
      </c>
      <c r="O8441" t="s">
        <v>28</v>
      </c>
      <c r="P8441">
        <v>3</v>
      </c>
      <c r="Q8441" t="s">
        <v>1014</v>
      </c>
      <c r="R8441" t="s">
        <v>28</v>
      </c>
      <c r="S8441">
        <v>192.63</v>
      </c>
      <c r="T8441" t="str" cm="1">
        <f t="array" ref="T8441">_xlfn.IFS(Raw_Data[[#This Row],[Call Status]]="Resolved","5",Raw_Data[[#This Row],[Call Status]]="Escalated","2",Raw_Data[[#This Row],[Call Status]]="Pending","3",Raw_Data[[#This Row],[Call Status]]="Abandoned","0")</f>
        <v>0</v>
      </c>
      <c r="U8441" t="str">
        <f>TEXT(Raw_Data[[#This Row],[Call Date]],"mmmm")</f>
        <v>October</v>
      </c>
      <c r="V8441" t="str" cm="1">
        <f t="array" ref="V8441">_xlfn.IFS(Raw_Data[[#This Row],[Customer Satisfaction]]&lt;2,"Poor",Raw_Data[[#This Row],[Customer Satisfaction]]&lt;4,"Average",Raw_Data[[#This Row],[Customer Satisfaction]]&gt;=4,"Excellent")</f>
        <v>Average</v>
      </c>
    </row>
    <row r="8442" spans="2:22" x14ac:dyDescent="0.3">
      <c r="B8442" t="s">
        <v>6336</v>
      </c>
      <c r="C8442" s="2">
        <v>45978</v>
      </c>
      <c r="D8442" s="1">
        <v>0.45902777777777776</v>
      </c>
      <c r="E8442" t="s">
        <v>19</v>
      </c>
      <c r="F8442" t="s">
        <v>34</v>
      </c>
      <c r="G8442" t="s">
        <v>250</v>
      </c>
      <c r="H8442" t="s">
        <v>22</v>
      </c>
      <c r="I8442" t="s">
        <v>23</v>
      </c>
      <c r="J8442" t="s">
        <v>64</v>
      </c>
      <c r="K8442" t="s">
        <v>25</v>
      </c>
      <c r="L8442" t="s">
        <v>3570</v>
      </c>
      <c r="M8442">
        <v>2.7</v>
      </c>
      <c r="N8442">
        <v>6.7</v>
      </c>
      <c r="O8442" t="s">
        <v>26</v>
      </c>
      <c r="P8442">
        <v>3</v>
      </c>
      <c r="Q8442" t="s">
        <v>615</v>
      </c>
      <c r="R8442" t="s">
        <v>28</v>
      </c>
      <c r="S8442">
        <v>111.87</v>
      </c>
      <c r="T8442" t="str" cm="1">
        <f t="array" ref="T8442">_xlfn.IFS(Raw_Data[[#This Row],[Call Status]]="Resolved","5",Raw_Data[[#This Row],[Call Status]]="Escalated","2",Raw_Data[[#This Row],[Call Status]]="Pending","3",Raw_Data[[#This Row],[Call Status]]="Abandoned","0")</f>
        <v>5</v>
      </c>
      <c r="U8442" t="str">
        <f>TEXT(Raw_Data[[#This Row],[Call Date]],"mmmm")</f>
        <v>November</v>
      </c>
      <c r="V8442" t="str" cm="1">
        <f t="array" ref="V8442">_xlfn.IFS(Raw_Data[[#This Row],[Customer Satisfaction]]&lt;2,"Poor",Raw_Data[[#This Row],[Customer Satisfaction]]&lt;4,"Average",Raw_Data[[#This Row],[Customer Satisfaction]]&gt;=4,"Excellent")</f>
        <v>Average</v>
      </c>
    </row>
    <row r="8443" spans="2:22" x14ac:dyDescent="0.3">
      <c r="B8443" t="s">
        <v>8014</v>
      </c>
      <c r="C8443" s="2">
        <v>45980</v>
      </c>
      <c r="D8443" s="1">
        <v>0.67847222222222225</v>
      </c>
      <c r="E8443" t="s">
        <v>30</v>
      </c>
      <c r="F8443" t="s">
        <v>20</v>
      </c>
      <c r="G8443" t="s">
        <v>162</v>
      </c>
      <c r="H8443" t="s">
        <v>22</v>
      </c>
      <c r="I8443" t="s">
        <v>1137</v>
      </c>
      <c r="J8443" t="s">
        <v>49</v>
      </c>
      <c r="K8443" t="s">
        <v>16</v>
      </c>
      <c r="L8443" t="s">
        <v>16</v>
      </c>
      <c r="M8443">
        <v>2.9</v>
      </c>
      <c r="N8443">
        <v>9.6999999999999993</v>
      </c>
      <c r="O8443" t="s">
        <v>28</v>
      </c>
      <c r="P8443">
        <v>4</v>
      </c>
      <c r="Q8443" t="s">
        <v>615</v>
      </c>
      <c r="R8443" t="s">
        <v>26</v>
      </c>
      <c r="S8443">
        <v>439.51</v>
      </c>
      <c r="T8443" t="str" cm="1">
        <f t="array" ref="T8443">_xlfn.IFS(Raw_Data[[#This Row],[Call Status]]="Resolved","5",Raw_Data[[#This Row],[Call Status]]="Escalated","2",Raw_Data[[#This Row],[Call Status]]="Pending","3",Raw_Data[[#This Row],[Call Status]]="Abandoned","0")</f>
        <v>2</v>
      </c>
      <c r="U8443" t="str">
        <f>TEXT(Raw_Data[[#This Row],[Call Date]],"mmmm")</f>
        <v>November</v>
      </c>
      <c r="V8443" t="str" cm="1">
        <f t="array" ref="V8443">_xlfn.IFS(Raw_Data[[#This Row],[Customer Satisfaction]]&lt;2,"Poor",Raw_Data[[#This Row],[Customer Satisfaction]]&lt;4,"Average",Raw_Data[[#This Row],[Customer Satisfaction]]&gt;=4,"Excellent")</f>
        <v>Excellent</v>
      </c>
    </row>
    <row r="8444" spans="2:22" x14ac:dyDescent="0.3">
      <c r="B8444" t="s">
        <v>3868</v>
      </c>
      <c r="C8444" s="2">
        <v>46003</v>
      </c>
      <c r="D8444" s="1">
        <v>0.33680555555555558</v>
      </c>
      <c r="E8444" t="s">
        <v>91</v>
      </c>
      <c r="F8444" t="s">
        <v>20</v>
      </c>
      <c r="G8444" t="s">
        <v>21</v>
      </c>
      <c r="H8444" t="s">
        <v>2026</v>
      </c>
      <c r="I8444" t="s">
        <v>1128</v>
      </c>
      <c r="J8444" t="s">
        <v>49</v>
      </c>
      <c r="K8444" t="s">
        <v>25</v>
      </c>
      <c r="L8444" t="s">
        <v>3561</v>
      </c>
      <c r="M8444">
        <v>0.7</v>
      </c>
      <c r="N8444">
        <v>7.8</v>
      </c>
      <c r="O8444" t="s">
        <v>26</v>
      </c>
      <c r="P8444">
        <v>3</v>
      </c>
      <c r="Q8444" t="s">
        <v>615</v>
      </c>
      <c r="R8444" t="s">
        <v>28</v>
      </c>
      <c r="S8444">
        <v>160.09</v>
      </c>
      <c r="T8444" t="str" cm="1">
        <f t="array" ref="T8444">_xlfn.IFS(Raw_Data[[#This Row],[Call Status]]="Resolved","5",Raw_Data[[#This Row],[Call Status]]="Escalated","2",Raw_Data[[#This Row],[Call Status]]="Pending","3",Raw_Data[[#This Row],[Call Status]]="Abandoned","0")</f>
        <v>5</v>
      </c>
      <c r="U8444" t="str">
        <f>TEXT(Raw_Data[[#This Row],[Call Date]],"mmmm")</f>
        <v>December</v>
      </c>
      <c r="V8444" t="str" cm="1">
        <f t="array" ref="V8444">_xlfn.IFS(Raw_Data[[#This Row],[Customer Satisfaction]]&lt;2,"Poor",Raw_Data[[#This Row],[Customer Satisfaction]]&lt;4,"Average",Raw_Data[[#This Row],[Customer Satisfaction]]&gt;=4,"Excellent")</f>
        <v>Average</v>
      </c>
    </row>
    <row r="8445" spans="2:22" x14ac:dyDescent="0.3">
      <c r="B8445" t="s">
        <v>1301</v>
      </c>
      <c r="C8445" s="2">
        <v>45951</v>
      </c>
      <c r="D8445" s="1">
        <v>0.3659722222222222</v>
      </c>
      <c r="E8445" t="s">
        <v>91</v>
      </c>
      <c r="F8445" t="s">
        <v>48</v>
      </c>
      <c r="G8445" t="s">
        <v>21</v>
      </c>
      <c r="H8445" t="s">
        <v>22</v>
      </c>
      <c r="I8445" t="s">
        <v>1137</v>
      </c>
      <c r="J8445" t="s">
        <v>39</v>
      </c>
      <c r="K8445" t="s">
        <v>25</v>
      </c>
      <c r="L8445" t="s">
        <v>25</v>
      </c>
      <c r="M8445">
        <v>5.9</v>
      </c>
      <c r="N8445">
        <v>10.6</v>
      </c>
      <c r="O8445" t="s">
        <v>26</v>
      </c>
      <c r="P8445">
        <v>4</v>
      </c>
      <c r="Q8445" t="s">
        <v>27</v>
      </c>
      <c r="R8445" t="s">
        <v>28</v>
      </c>
      <c r="S8445">
        <v>203.73</v>
      </c>
      <c r="T8445" t="str" cm="1">
        <f t="array" ref="T8445">_xlfn.IFS(Raw_Data[[#This Row],[Call Status]]="Resolved","5",Raw_Data[[#This Row],[Call Status]]="Escalated","2",Raw_Data[[#This Row],[Call Status]]="Pending","3",Raw_Data[[#This Row],[Call Status]]="Abandoned","0")</f>
        <v>5</v>
      </c>
      <c r="U8445" t="str">
        <f>TEXT(Raw_Data[[#This Row],[Call Date]],"mmmm")</f>
        <v>October</v>
      </c>
      <c r="V8445" t="str" cm="1">
        <f t="array" ref="V8445">_xlfn.IFS(Raw_Data[[#This Row],[Customer Satisfaction]]&lt;2,"Poor",Raw_Data[[#This Row],[Customer Satisfaction]]&lt;4,"Average",Raw_Data[[#This Row],[Customer Satisfaction]]&gt;=4,"Excellent")</f>
        <v>Excellent</v>
      </c>
    </row>
    <row r="8446" spans="2:22" x14ac:dyDescent="0.3">
      <c r="B8446" t="s">
        <v>2762</v>
      </c>
      <c r="C8446" s="2">
        <v>45744</v>
      </c>
      <c r="D8446" s="1">
        <v>0.54166666666666663</v>
      </c>
      <c r="E8446" t="s">
        <v>100</v>
      </c>
      <c r="F8446" t="s">
        <v>34</v>
      </c>
      <c r="G8446" t="s">
        <v>327</v>
      </c>
      <c r="H8446" t="s">
        <v>2613</v>
      </c>
      <c r="I8446" t="s">
        <v>23</v>
      </c>
      <c r="J8446" t="s">
        <v>24</v>
      </c>
      <c r="K8446" t="s">
        <v>25</v>
      </c>
      <c r="L8446" t="s">
        <v>25</v>
      </c>
      <c r="M8446">
        <v>1.6</v>
      </c>
      <c r="N8446">
        <v>5.7</v>
      </c>
      <c r="O8446" t="s">
        <v>26</v>
      </c>
      <c r="P8446">
        <v>5</v>
      </c>
      <c r="Q8446" t="s">
        <v>27</v>
      </c>
      <c r="R8446" t="s">
        <v>28</v>
      </c>
      <c r="S8446">
        <v>168.7</v>
      </c>
      <c r="T8446" t="str" cm="1">
        <f t="array" ref="T8446">_xlfn.IFS(Raw_Data[[#This Row],[Call Status]]="Resolved","5",Raw_Data[[#This Row],[Call Status]]="Escalated","2",Raw_Data[[#This Row],[Call Status]]="Pending","3",Raw_Data[[#This Row],[Call Status]]="Abandoned","0")</f>
        <v>5</v>
      </c>
      <c r="U8446" t="str">
        <f>TEXT(Raw_Data[[#This Row],[Call Date]],"mmmm")</f>
        <v>March</v>
      </c>
      <c r="V8446" t="str" cm="1">
        <f t="array" ref="V8446">_xlfn.IFS(Raw_Data[[#This Row],[Customer Satisfaction]]&lt;2,"Poor",Raw_Data[[#This Row],[Customer Satisfaction]]&lt;4,"Average",Raw_Data[[#This Row],[Customer Satisfaction]]&gt;=4,"Excellent")</f>
        <v>Excellent</v>
      </c>
    </row>
    <row r="8447" spans="2:22" x14ac:dyDescent="0.3">
      <c r="B8447" t="s">
        <v>8529</v>
      </c>
      <c r="C8447" s="2">
        <v>45806</v>
      </c>
      <c r="D8447" s="1">
        <v>0.63472222222222219</v>
      </c>
      <c r="E8447" t="s">
        <v>57</v>
      </c>
      <c r="F8447" t="s">
        <v>48</v>
      </c>
      <c r="G8447" t="s">
        <v>327</v>
      </c>
      <c r="H8447" t="s">
        <v>22</v>
      </c>
      <c r="I8447" t="s">
        <v>1128</v>
      </c>
      <c r="J8447" t="s">
        <v>76</v>
      </c>
      <c r="K8447" t="s">
        <v>16</v>
      </c>
      <c r="L8447" t="s">
        <v>16</v>
      </c>
      <c r="M8447">
        <v>5.6</v>
      </c>
      <c r="N8447">
        <v>10</v>
      </c>
      <c r="O8447" t="s">
        <v>28</v>
      </c>
      <c r="P8447">
        <v>2</v>
      </c>
      <c r="Q8447" t="s">
        <v>1014</v>
      </c>
      <c r="R8447" t="s">
        <v>26</v>
      </c>
      <c r="S8447">
        <v>61.49</v>
      </c>
      <c r="T8447" t="str" cm="1">
        <f t="array" ref="T8447">_xlfn.IFS(Raw_Data[[#This Row],[Call Status]]="Resolved","5",Raw_Data[[#This Row],[Call Status]]="Escalated","2",Raw_Data[[#This Row],[Call Status]]="Pending","3",Raw_Data[[#This Row],[Call Status]]="Abandoned","0")</f>
        <v>2</v>
      </c>
      <c r="U8447" t="str">
        <f>TEXT(Raw_Data[[#This Row],[Call Date]],"mmmm")</f>
        <v>May</v>
      </c>
      <c r="V8447" t="str" cm="1">
        <f t="array" ref="V8447">_xlfn.IFS(Raw_Data[[#This Row],[Customer Satisfaction]]&lt;2,"Poor",Raw_Data[[#This Row],[Customer Satisfaction]]&lt;4,"Average",Raw_Data[[#This Row],[Customer Satisfaction]]&gt;=4,"Excellent")</f>
        <v>Average</v>
      </c>
    </row>
    <row r="8448" spans="2:22" x14ac:dyDescent="0.3">
      <c r="B8448" t="s">
        <v>5878</v>
      </c>
      <c r="C8448" s="2">
        <v>45906</v>
      </c>
      <c r="D8448" s="1">
        <v>0.71597222222222223</v>
      </c>
      <c r="E8448" t="s">
        <v>57</v>
      </c>
      <c r="F8448" t="s">
        <v>20</v>
      </c>
      <c r="G8448" t="s">
        <v>327</v>
      </c>
      <c r="H8448" t="s">
        <v>2392</v>
      </c>
      <c r="I8448" t="s">
        <v>23</v>
      </c>
      <c r="J8448" t="s">
        <v>49</v>
      </c>
      <c r="K8448" t="s">
        <v>25</v>
      </c>
      <c r="L8448" t="s">
        <v>3570</v>
      </c>
      <c r="M8448">
        <v>1.7</v>
      </c>
      <c r="N8448">
        <v>13.9</v>
      </c>
      <c r="O8448" t="s">
        <v>26</v>
      </c>
      <c r="P8448">
        <v>0</v>
      </c>
      <c r="Q8448" t="s">
        <v>27</v>
      </c>
      <c r="R8448" t="s">
        <v>28</v>
      </c>
      <c r="S8448">
        <v>210.9</v>
      </c>
      <c r="T8448" t="str" cm="1">
        <f t="array" ref="T8448">_xlfn.IFS(Raw_Data[[#This Row],[Call Status]]="Resolved","5",Raw_Data[[#This Row],[Call Status]]="Escalated","2",Raw_Data[[#This Row],[Call Status]]="Pending","3",Raw_Data[[#This Row],[Call Status]]="Abandoned","0")</f>
        <v>5</v>
      </c>
      <c r="U8448" t="str">
        <f>TEXT(Raw_Data[[#This Row],[Call Date]],"mmmm")</f>
        <v>September</v>
      </c>
      <c r="V8448" t="str" cm="1">
        <f t="array" ref="V8448">_xlfn.IFS(Raw_Data[[#This Row],[Customer Satisfaction]]&lt;2,"Poor",Raw_Data[[#This Row],[Customer Satisfaction]]&lt;4,"Average",Raw_Data[[#This Row],[Customer Satisfaction]]&gt;=4,"Excellent")</f>
        <v>Poor</v>
      </c>
    </row>
    <row r="8449" spans="2:22" x14ac:dyDescent="0.3">
      <c r="B8449" t="s">
        <v>4700</v>
      </c>
      <c r="C8449" s="2">
        <v>45978</v>
      </c>
      <c r="D8449" s="1">
        <v>0.6645833333333333</v>
      </c>
      <c r="E8449" t="s">
        <v>108</v>
      </c>
      <c r="F8449" t="s">
        <v>34</v>
      </c>
      <c r="G8449" t="s">
        <v>162</v>
      </c>
      <c r="H8449" t="s">
        <v>22</v>
      </c>
      <c r="I8449" t="s">
        <v>1128</v>
      </c>
      <c r="J8449" t="s">
        <v>49</v>
      </c>
      <c r="K8449" t="s">
        <v>25</v>
      </c>
      <c r="L8449" t="s">
        <v>3570</v>
      </c>
      <c r="M8449">
        <v>1.5</v>
      </c>
      <c r="N8449">
        <v>15.1</v>
      </c>
      <c r="O8449" t="s">
        <v>28</v>
      </c>
      <c r="P8449">
        <v>5</v>
      </c>
      <c r="Q8449" t="s">
        <v>27</v>
      </c>
      <c r="R8449" t="s">
        <v>28</v>
      </c>
      <c r="S8449">
        <v>23.06</v>
      </c>
      <c r="T8449" t="str" cm="1">
        <f t="array" ref="T8449">_xlfn.IFS(Raw_Data[[#This Row],[Call Status]]="Resolved","5",Raw_Data[[#This Row],[Call Status]]="Escalated","2",Raw_Data[[#This Row],[Call Status]]="Pending","3",Raw_Data[[#This Row],[Call Status]]="Abandoned","0")</f>
        <v>5</v>
      </c>
      <c r="U8449" t="str">
        <f>TEXT(Raw_Data[[#This Row],[Call Date]],"mmmm")</f>
        <v>November</v>
      </c>
      <c r="V8449" t="str" cm="1">
        <f t="array" ref="V8449">_xlfn.IFS(Raw_Data[[#This Row],[Customer Satisfaction]]&lt;2,"Poor",Raw_Data[[#This Row],[Customer Satisfaction]]&lt;4,"Average",Raw_Data[[#This Row],[Customer Satisfaction]]&gt;=4,"Excellent")</f>
        <v>Excellent</v>
      </c>
    </row>
    <row r="8450" spans="2:22" x14ac:dyDescent="0.3">
      <c r="B8450" t="s">
        <v>2395</v>
      </c>
      <c r="C8450" s="2">
        <v>45940</v>
      </c>
      <c r="D8450" s="1">
        <v>0.35555555555555557</v>
      </c>
      <c r="E8450" t="s">
        <v>33</v>
      </c>
      <c r="F8450" t="s">
        <v>20</v>
      </c>
      <c r="G8450" t="s">
        <v>21</v>
      </c>
      <c r="H8450" t="s">
        <v>2392</v>
      </c>
      <c r="I8450" t="s">
        <v>1128</v>
      </c>
      <c r="J8450" t="s">
        <v>55</v>
      </c>
      <c r="K8450" t="s">
        <v>25</v>
      </c>
      <c r="L8450" t="s">
        <v>25</v>
      </c>
      <c r="M8450">
        <v>5.4</v>
      </c>
      <c r="N8450">
        <v>13</v>
      </c>
      <c r="O8450" t="s">
        <v>26</v>
      </c>
      <c r="P8450">
        <v>3</v>
      </c>
      <c r="Q8450" t="s">
        <v>615</v>
      </c>
      <c r="R8450" t="s">
        <v>28</v>
      </c>
      <c r="S8450">
        <v>36.22</v>
      </c>
      <c r="T8450" t="str" cm="1">
        <f t="array" ref="T8450">_xlfn.IFS(Raw_Data[[#This Row],[Call Status]]="Resolved","5",Raw_Data[[#This Row],[Call Status]]="Escalated","2",Raw_Data[[#This Row],[Call Status]]="Pending","3",Raw_Data[[#This Row],[Call Status]]="Abandoned","0")</f>
        <v>5</v>
      </c>
      <c r="U8450" t="str">
        <f>TEXT(Raw_Data[[#This Row],[Call Date]],"mmmm")</f>
        <v>October</v>
      </c>
      <c r="V8450" t="str" cm="1">
        <f t="array" ref="V8450">_xlfn.IFS(Raw_Data[[#This Row],[Customer Satisfaction]]&lt;2,"Poor",Raw_Data[[#This Row],[Customer Satisfaction]]&lt;4,"Average",Raw_Data[[#This Row],[Customer Satisfaction]]&gt;=4,"Excellent")</f>
        <v>Average</v>
      </c>
    </row>
    <row r="8451" spans="2:22" x14ac:dyDescent="0.3">
      <c r="B8451" t="s">
        <v>9260</v>
      </c>
      <c r="C8451" s="2">
        <v>46019</v>
      </c>
      <c r="D8451" s="1">
        <v>0.82361111111111107</v>
      </c>
      <c r="E8451" t="s">
        <v>33</v>
      </c>
      <c r="F8451" t="s">
        <v>38</v>
      </c>
      <c r="G8451" t="s">
        <v>250</v>
      </c>
      <c r="H8451" t="s">
        <v>2026</v>
      </c>
      <c r="I8451" t="s">
        <v>23</v>
      </c>
      <c r="J8451" t="s">
        <v>35</v>
      </c>
      <c r="K8451" t="s">
        <v>8876</v>
      </c>
      <c r="L8451" t="s">
        <v>8877</v>
      </c>
      <c r="M8451">
        <v>0.5</v>
      </c>
      <c r="N8451">
        <v>10.9</v>
      </c>
      <c r="O8451" t="s">
        <v>28</v>
      </c>
      <c r="P8451">
        <v>2</v>
      </c>
      <c r="Q8451" t="s">
        <v>615</v>
      </c>
      <c r="R8451" t="s">
        <v>28</v>
      </c>
      <c r="S8451">
        <v>14.09</v>
      </c>
      <c r="T8451" t="str" cm="1">
        <f t="array" ref="T8451">_xlfn.IFS(Raw_Data[[#This Row],[Call Status]]="Resolved","5",Raw_Data[[#This Row],[Call Status]]="Escalated","2",Raw_Data[[#This Row],[Call Status]]="Pending","3",Raw_Data[[#This Row],[Call Status]]="Abandoned","0")</f>
        <v>3</v>
      </c>
      <c r="U8451" t="str">
        <f>TEXT(Raw_Data[[#This Row],[Call Date]],"mmmm")</f>
        <v>December</v>
      </c>
      <c r="V8451" t="str" cm="1">
        <f t="array" ref="V8451">_xlfn.IFS(Raw_Data[[#This Row],[Customer Satisfaction]]&lt;2,"Poor",Raw_Data[[#This Row],[Customer Satisfaction]]&lt;4,"Average",Raw_Data[[#This Row],[Customer Satisfaction]]&gt;=4,"Excellent")</f>
        <v>Average</v>
      </c>
    </row>
    <row r="8452" spans="2:22" x14ac:dyDescent="0.3">
      <c r="B8452" t="s">
        <v>3476</v>
      </c>
      <c r="C8452" s="2">
        <v>45855</v>
      </c>
      <c r="D8452" s="1">
        <v>0.78333333333333333</v>
      </c>
      <c r="E8452" t="s">
        <v>44</v>
      </c>
      <c r="F8452" t="s">
        <v>20</v>
      </c>
      <c r="G8452" t="s">
        <v>162</v>
      </c>
      <c r="H8452" t="s">
        <v>2026</v>
      </c>
      <c r="I8452" t="s">
        <v>23</v>
      </c>
      <c r="J8452" t="s">
        <v>49</v>
      </c>
      <c r="K8452" t="s">
        <v>25</v>
      </c>
      <c r="L8452" t="s">
        <v>25</v>
      </c>
      <c r="M8452">
        <v>1.2</v>
      </c>
      <c r="N8452">
        <v>13</v>
      </c>
      <c r="O8452" t="s">
        <v>28</v>
      </c>
      <c r="P8452">
        <v>5</v>
      </c>
      <c r="Q8452" t="s">
        <v>27</v>
      </c>
      <c r="R8452" t="s">
        <v>28</v>
      </c>
      <c r="S8452">
        <v>95.18</v>
      </c>
      <c r="T8452" t="str" cm="1">
        <f t="array" ref="T8452">_xlfn.IFS(Raw_Data[[#This Row],[Call Status]]="Resolved","5",Raw_Data[[#This Row],[Call Status]]="Escalated","2",Raw_Data[[#This Row],[Call Status]]="Pending","3",Raw_Data[[#This Row],[Call Status]]="Abandoned","0")</f>
        <v>5</v>
      </c>
      <c r="U8452" t="str">
        <f>TEXT(Raw_Data[[#This Row],[Call Date]],"mmmm")</f>
        <v>July</v>
      </c>
      <c r="V8452" t="str" cm="1">
        <f t="array" ref="V8452">_xlfn.IFS(Raw_Data[[#This Row],[Customer Satisfaction]]&lt;2,"Poor",Raw_Data[[#This Row],[Customer Satisfaction]]&lt;4,"Average",Raw_Data[[#This Row],[Customer Satisfaction]]&gt;=4,"Excellent")</f>
        <v>Excellent</v>
      </c>
    </row>
    <row r="8453" spans="2:22" x14ac:dyDescent="0.3">
      <c r="B8453" t="s">
        <v>9047</v>
      </c>
      <c r="C8453" s="2">
        <v>45701</v>
      </c>
      <c r="D8453" s="1">
        <v>0.87291666666666667</v>
      </c>
      <c r="E8453" t="s">
        <v>70</v>
      </c>
      <c r="F8453" t="s">
        <v>38</v>
      </c>
      <c r="G8453" t="s">
        <v>250</v>
      </c>
      <c r="H8453" t="s">
        <v>2026</v>
      </c>
      <c r="I8453" t="s">
        <v>1130</v>
      </c>
      <c r="J8453" t="s">
        <v>64</v>
      </c>
      <c r="K8453" t="s">
        <v>8876</v>
      </c>
      <c r="L8453" t="s">
        <v>8877</v>
      </c>
      <c r="M8453">
        <v>2</v>
      </c>
      <c r="N8453">
        <v>7.3</v>
      </c>
      <c r="O8453" t="s">
        <v>28</v>
      </c>
      <c r="P8453">
        <v>3</v>
      </c>
      <c r="Q8453" t="s">
        <v>615</v>
      </c>
      <c r="R8453" t="s">
        <v>28</v>
      </c>
      <c r="S8453">
        <v>857.99</v>
      </c>
      <c r="T8453" t="str" cm="1">
        <f t="array" ref="T8453">_xlfn.IFS(Raw_Data[[#This Row],[Call Status]]="Resolved","5",Raw_Data[[#This Row],[Call Status]]="Escalated","2",Raw_Data[[#This Row],[Call Status]]="Pending","3",Raw_Data[[#This Row],[Call Status]]="Abandoned","0")</f>
        <v>3</v>
      </c>
      <c r="U8453" t="str">
        <f>TEXT(Raw_Data[[#This Row],[Call Date]],"mmmm")</f>
        <v>February</v>
      </c>
      <c r="V8453" t="str" cm="1">
        <f t="array" ref="V8453">_xlfn.IFS(Raw_Data[[#This Row],[Customer Satisfaction]]&lt;2,"Poor",Raw_Data[[#This Row],[Customer Satisfaction]]&lt;4,"Average",Raw_Data[[#This Row],[Customer Satisfaction]]&gt;=4,"Excellent")</f>
        <v>Average</v>
      </c>
    </row>
    <row r="8454" spans="2:22" x14ac:dyDescent="0.3">
      <c r="B8454" t="s">
        <v>3388</v>
      </c>
      <c r="C8454" s="2">
        <v>46013</v>
      </c>
      <c r="D8454" s="1">
        <v>0.83958333333333335</v>
      </c>
      <c r="E8454" t="s">
        <v>37</v>
      </c>
      <c r="F8454" t="s">
        <v>20</v>
      </c>
      <c r="G8454" t="s">
        <v>162</v>
      </c>
      <c r="H8454" t="s">
        <v>2026</v>
      </c>
      <c r="I8454" t="s">
        <v>23</v>
      </c>
      <c r="J8454" t="s">
        <v>76</v>
      </c>
      <c r="K8454" t="s">
        <v>25</v>
      </c>
      <c r="L8454" t="s">
        <v>25</v>
      </c>
      <c r="M8454">
        <v>3.8</v>
      </c>
      <c r="N8454">
        <v>6.4</v>
      </c>
      <c r="O8454" t="s">
        <v>26</v>
      </c>
      <c r="P8454">
        <v>5</v>
      </c>
      <c r="Q8454" t="s">
        <v>27</v>
      </c>
      <c r="R8454" t="s">
        <v>26</v>
      </c>
      <c r="S8454">
        <v>478.67</v>
      </c>
      <c r="T8454" t="str" cm="1">
        <f t="array" ref="T8454">_xlfn.IFS(Raw_Data[[#This Row],[Call Status]]="Resolved","5",Raw_Data[[#This Row],[Call Status]]="Escalated","2",Raw_Data[[#This Row],[Call Status]]="Pending","3",Raw_Data[[#This Row],[Call Status]]="Abandoned","0")</f>
        <v>5</v>
      </c>
      <c r="U8454" t="str">
        <f>TEXT(Raw_Data[[#This Row],[Call Date]],"mmmm")</f>
        <v>December</v>
      </c>
      <c r="V8454" t="str" cm="1">
        <f t="array" ref="V8454">_xlfn.IFS(Raw_Data[[#This Row],[Customer Satisfaction]]&lt;2,"Poor",Raw_Data[[#This Row],[Customer Satisfaction]]&lt;4,"Average",Raw_Data[[#This Row],[Customer Satisfaction]]&gt;=4,"Excellent")</f>
        <v>Excellent</v>
      </c>
    </row>
    <row r="8455" spans="2:22" x14ac:dyDescent="0.3">
      <c r="B8455" t="s">
        <v>109</v>
      </c>
      <c r="C8455" s="2">
        <v>45685</v>
      </c>
      <c r="D8455" s="1">
        <v>0.4513888888888889</v>
      </c>
      <c r="E8455" t="s">
        <v>110</v>
      </c>
      <c r="F8455" t="s">
        <v>48</v>
      </c>
      <c r="G8455" t="s">
        <v>21</v>
      </c>
      <c r="H8455" t="s">
        <v>22</v>
      </c>
      <c r="I8455" t="s">
        <v>23</v>
      </c>
      <c r="J8455" t="s">
        <v>49</v>
      </c>
      <c r="K8455" t="s">
        <v>25</v>
      </c>
      <c r="L8455" t="s">
        <v>25</v>
      </c>
      <c r="M8455">
        <v>1.5</v>
      </c>
      <c r="N8455">
        <v>9.5</v>
      </c>
      <c r="O8455" t="s">
        <v>26</v>
      </c>
      <c r="P8455">
        <v>5</v>
      </c>
      <c r="Q8455" t="s">
        <v>27</v>
      </c>
      <c r="R8455" t="s">
        <v>28</v>
      </c>
      <c r="S8455">
        <v>201.89</v>
      </c>
      <c r="T8455" t="str" cm="1">
        <f t="array" ref="T8455">_xlfn.IFS(Raw_Data[[#This Row],[Call Status]]="Resolved","5",Raw_Data[[#This Row],[Call Status]]="Escalated","2",Raw_Data[[#This Row],[Call Status]]="Pending","3",Raw_Data[[#This Row],[Call Status]]="Abandoned","0")</f>
        <v>5</v>
      </c>
      <c r="U8455" t="str">
        <f>TEXT(Raw_Data[[#This Row],[Call Date]],"mmmm")</f>
        <v>January</v>
      </c>
      <c r="V8455" t="str" cm="1">
        <f t="array" ref="V8455">_xlfn.IFS(Raw_Data[[#This Row],[Customer Satisfaction]]&lt;2,"Poor",Raw_Data[[#This Row],[Customer Satisfaction]]&lt;4,"Average",Raw_Data[[#This Row],[Customer Satisfaction]]&gt;=4,"Excellent")</f>
        <v>Excellent</v>
      </c>
    </row>
    <row r="8456" spans="2:22" x14ac:dyDescent="0.3">
      <c r="B8456" t="s">
        <v>6728</v>
      </c>
      <c r="C8456" s="2">
        <v>45674</v>
      </c>
      <c r="D8456" s="1">
        <v>0.86041666666666672</v>
      </c>
      <c r="E8456" t="s">
        <v>59</v>
      </c>
      <c r="F8456" t="s">
        <v>38</v>
      </c>
      <c r="G8456" t="s">
        <v>21</v>
      </c>
      <c r="H8456" t="s">
        <v>22</v>
      </c>
      <c r="I8456" t="s">
        <v>23</v>
      </c>
      <c r="J8456" t="s">
        <v>31</v>
      </c>
      <c r="K8456" t="s">
        <v>25</v>
      </c>
      <c r="L8456" t="s">
        <v>3561</v>
      </c>
      <c r="M8456">
        <v>6.4</v>
      </c>
      <c r="N8456">
        <v>10.8</v>
      </c>
      <c r="O8456" t="s">
        <v>26</v>
      </c>
      <c r="P8456">
        <v>5</v>
      </c>
      <c r="Q8456" t="s">
        <v>27</v>
      </c>
      <c r="R8456" t="s">
        <v>28</v>
      </c>
      <c r="S8456">
        <v>90.52</v>
      </c>
      <c r="T8456" t="str" cm="1">
        <f t="array" ref="T8456">_xlfn.IFS(Raw_Data[[#This Row],[Call Status]]="Resolved","5",Raw_Data[[#This Row],[Call Status]]="Escalated","2",Raw_Data[[#This Row],[Call Status]]="Pending","3",Raw_Data[[#This Row],[Call Status]]="Abandoned","0")</f>
        <v>5</v>
      </c>
      <c r="U8456" t="str">
        <f>TEXT(Raw_Data[[#This Row],[Call Date]],"mmmm")</f>
        <v>January</v>
      </c>
      <c r="V8456" t="str" cm="1">
        <f t="array" ref="V8456">_xlfn.IFS(Raw_Data[[#This Row],[Customer Satisfaction]]&lt;2,"Poor",Raw_Data[[#This Row],[Customer Satisfaction]]&lt;4,"Average",Raw_Data[[#This Row],[Customer Satisfaction]]&gt;=4,"Excellent")</f>
        <v>Excellent</v>
      </c>
    </row>
    <row r="8457" spans="2:22" x14ac:dyDescent="0.3">
      <c r="B8457" t="s">
        <v>9181</v>
      </c>
      <c r="C8457" s="2">
        <v>45784</v>
      </c>
      <c r="D8457" s="1">
        <v>0.76666666666666672</v>
      </c>
      <c r="E8457" t="s">
        <v>19</v>
      </c>
      <c r="F8457" t="s">
        <v>38</v>
      </c>
      <c r="G8457" t="s">
        <v>162</v>
      </c>
      <c r="H8457" t="s">
        <v>2392</v>
      </c>
      <c r="I8457" t="s">
        <v>23</v>
      </c>
      <c r="J8457" t="s">
        <v>49</v>
      </c>
      <c r="K8457" t="s">
        <v>8876</v>
      </c>
      <c r="L8457" t="s">
        <v>8877</v>
      </c>
      <c r="M8457">
        <v>3.5</v>
      </c>
      <c r="N8457">
        <v>4.0999999999999996</v>
      </c>
      <c r="O8457" t="s">
        <v>28</v>
      </c>
      <c r="P8457">
        <v>2</v>
      </c>
      <c r="Q8457" t="s">
        <v>615</v>
      </c>
      <c r="R8457" t="s">
        <v>28</v>
      </c>
      <c r="S8457">
        <v>129.84</v>
      </c>
      <c r="T8457" t="str" cm="1">
        <f t="array" ref="T8457">_xlfn.IFS(Raw_Data[[#This Row],[Call Status]]="Resolved","5",Raw_Data[[#This Row],[Call Status]]="Escalated","2",Raw_Data[[#This Row],[Call Status]]="Pending","3",Raw_Data[[#This Row],[Call Status]]="Abandoned","0")</f>
        <v>3</v>
      </c>
      <c r="U8457" t="str">
        <f>TEXT(Raw_Data[[#This Row],[Call Date]],"mmmm")</f>
        <v>May</v>
      </c>
      <c r="V8457" t="str" cm="1">
        <f t="array" ref="V8457">_xlfn.IFS(Raw_Data[[#This Row],[Customer Satisfaction]]&lt;2,"Poor",Raw_Data[[#This Row],[Customer Satisfaction]]&lt;4,"Average",Raw_Data[[#This Row],[Customer Satisfaction]]&gt;=4,"Excellent")</f>
        <v>Average</v>
      </c>
    </row>
    <row r="8458" spans="2:22" x14ac:dyDescent="0.3">
      <c r="B8458" t="s">
        <v>7370</v>
      </c>
      <c r="C8458" s="2">
        <v>45825</v>
      </c>
      <c r="D8458" s="1">
        <v>0.87361111111111112</v>
      </c>
      <c r="E8458" t="s">
        <v>84</v>
      </c>
      <c r="F8458" t="s">
        <v>34</v>
      </c>
      <c r="G8458" t="s">
        <v>162</v>
      </c>
      <c r="H8458" t="s">
        <v>22</v>
      </c>
      <c r="I8458" t="s">
        <v>23</v>
      </c>
      <c r="J8458" t="s">
        <v>39</v>
      </c>
      <c r="K8458" t="s">
        <v>7253</v>
      </c>
      <c r="L8458" t="s">
        <v>7254</v>
      </c>
      <c r="M8458">
        <v>2.2999999999999998</v>
      </c>
      <c r="N8458">
        <v>8.8000000000000007</v>
      </c>
      <c r="O8458" t="s">
        <v>28</v>
      </c>
      <c r="P8458">
        <v>3</v>
      </c>
      <c r="Q8458" t="s">
        <v>615</v>
      </c>
      <c r="R8458" t="s">
        <v>28</v>
      </c>
      <c r="S8458">
        <v>22.94</v>
      </c>
      <c r="T8458" t="str" cm="1">
        <f t="array" ref="T8458">_xlfn.IFS(Raw_Data[[#This Row],[Call Status]]="Resolved","5",Raw_Data[[#This Row],[Call Status]]="Escalated","2",Raw_Data[[#This Row],[Call Status]]="Pending","3",Raw_Data[[#This Row],[Call Status]]="Abandoned","0")</f>
        <v>0</v>
      </c>
      <c r="U8458" t="str">
        <f>TEXT(Raw_Data[[#This Row],[Call Date]],"mmmm")</f>
        <v>June</v>
      </c>
      <c r="V8458" t="str" cm="1">
        <f t="array" ref="V8458">_xlfn.IFS(Raw_Data[[#This Row],[Customer Satisfaction]]&lt;2,"Poor",Raw_Data[[#This Row],[Customer Satisfaction]]&lt;4,"Average",Raw_Data[[#This Row],[Customer Satisfaction]]&gt;=4,"Excellent")</f>
        <v>Average</v>
      </c>
    </row>
    <row r="8459" spans="2:22" x14ac:dyDescent="0.3">
      <c r="B8459" t="s">
        <v>1293</v>
      </c>
      <c r="C8459" s="2">
        <v>45901</v>
      </c>
      <c r="D8459" s="1">
        <v>0.67083333333333328</v>
      </c>
      <c r="E8459" t="s">
        <v>72</v>
      </c>
      <c r="F8459" t="s">
        <v>34</v>
      </c>
      <c r="G8459" t="s">
        <v>162</v>
      </c>
      <c r="H8459" t="s">
        <v>22</v>
      </c>
      <c r="I8459" t="s">
        <v>1128</v>
      </c>
      <c r="J8459" t="s">
        <v>35</v>
      </c>
      <c r="K8459" t="s">
        <v>25</v>
      </c>
      <c r="L8459" t="s">
        <v>25</v>
      </c>
      <c r="M8459">
        <v>4.5999999999999996</v>
      </c>
      <c r="N8459">
        <v>12.9</v>
      </c>
      <c r="O8459" t="s">
        <v>26</v>
      </c>
      <c r="P8459">
        <v>4</v>
      </c>
      <c r="Q8459" t="s">
        <v>27</v>
      </c>
      <c r="R8459" t="s">
        <v>28</v>
      </c>
      <c r="S8459">
        <v>122.31</v>
      </c>
      <c r="T8459" t="str" cm="1">
        <f t="array" ref="T8459">_xlfn.IFS(Raw_Data[[#This Row],[Call Status]]="Resolved","5",Raw_Data[[#This Row],[Call Status]]="Escalated","2",Raw_Data[[#This Row],[Call Status]]="Pending","3",Raw_Data[[#This Row],[Call Status]]="Abandoned","0")</f>
        <v>5</v>
      </c>
      <c r="U8459" t="str">
        <f>TEXT(Raw_Data[[#This Row],[Call Date]],"mmmm")</f>
        <v>September</v>
      </c>
      <c r="V8459" t="str" cm="1">
        <f t="array" ref="V8459">_xlfn.IFS(Raw_Data[[#This Row],[Customer Satisfaction]]&lt;2,"Poor",Raw_Data[[#This Row],[Customer Satisfaction]]&lt;4,"Average",Raw_Data[[#This Row],[Customer Satisfaction]]&gt;=4,"Excellent")</f>
        <v>Excellent</v>
      </c>
    </row>
    <row r="8460" spans="2:22" x14ac:dyDescent="0.3">
      <c r="B8460" t="s">
        <v>7405</v>
      </c>
      <c r="C8460" s="2">
        <v>45733</v>
      </c>
      <c r="D8460" s="1">
        <v>0.5395833333333333</v>
      </c>
      <c r="E8460" t="s">
        <v>108</v>
      </c>
      <c r="F8460" t="s">
        <v>48</v>
      </c>
      <c r="G8460" t="s">
        <v>250</v>
      </c>
      <c r="H8460" t="s">
        <v>2392</v>
      </c>
      <c r="I8460" t="s">
        <v>1137</v>
      </c>
      <c r="J8460" t="s">
        <v>76</v>
      </c>
      <c r="K8460" t="s">
        <v>7253</v>
      </c>
      <c r="L8460" t="s">
        <v>7254</v>
      </c>
      <c r="M8460">
        <v>0.6</v>
      </c>
      <c r="N8460">
        <v>2.9</v>
      </c>
      <c r="O8460" t="s">
        <v>28</v>
      </c>
      <c r="P8460">
        <v>3</v>
      </c>
      <c r="Q8460" t="s">
        <v>615</v>
      </c>
      <c r="R8460" t="s">
        <v>28</v>
      </c>
      <c r="S8460">
        <v>190.45</v>
      </c>
      <c r="T8460" t="str" cm="1">
        <f t="array" ref="T8460">_xlfn.IFS(Raw_Data[[#This Row],[Call Status]]="Resolved","5",Raw_Data[[#This Row],[Call Status]]="Escalated","2",Raw_Data[[#This Row],[Call Status]]="Pending","3",Raw_Data[[#This Row],[Call Status]]="Abandoned","0")</f>
        <v>0</v>
      </c>
      <c r="U8460" t="str">
        <f>TEXT(Raw_Data[[#This Row],[Call Date]],"mmmm")</f>
        <v>March</v>
      </c>
      <c r="V8460" t="str" cm="1">
        <f t="array" ref="V8460">_xlfn.IFS(Raw_Data[[#This Row],[Customer Satisfaction]]&lt;2,"Poor",Raw_Data[[#This Row],[Customer Satisfaction]]&lt;4,"Average",Raw_Data[[#This Row],[Customer Satisfaction]]&gt;=4,"Excellent")</f>
        <v>Average</v>
      </c>
    </row>
    <row r="8461" spans="2:22" x14ac:dyDescent="0.3">
      <c r="B8461" t="s">
        <v>7320</v>
      </c>
      <c r="C8461" s="2">
        <v>45888</v>
      </c>
      <c r="D8461" s="1">
        <v>0.41041666666666665</v>
      </c>
      <c r="E8461" t="s">
        <v>33</v>
      </c>
      <c r="F8461" t="s">
        <v>38</v>
      </c>
      <c r="G8461" t="s">
        <v>327</v>
      </c>
      <c r="H8461" t="s">
        <v>22</v>
      </c>
      <c r="I8461" t="s">
        <v>23</v>
      </c>
      <c r="J8461" t="s">
        <v>45</v>
      </c>
      <c r="K8461" t="s">
        <v>7253</v>
      </c>
      <c r="L8461" t="s">
        <v>7254</v>
      </c>
      <c r="M8461">
        <v>4.3</v>
      </c>
      <c r="N8461">
        <v>10.3</v>
      </c>
      <c r="O8461" t="s">
        <v>28</v>
      </c>
      <c r="P8461">
        <v>4</v>
      </c>
      <c r="Q8461" t="s">
        <v>615</v>
      </c>
      <c r="R8461" t="s">
        <v>28</v>
      </c>
      <c r="S8461">
        <v>90.07</v>
      </c>
      <c r="T8461" t="str" cm="1">
        <f t="array" ref="T8461">_xlfn.IFS(Raw_Data[[#This Row],[Call Status]]="Resolved","5",Raw_Data[[#This Row],[Call Status]]="Escalated","2",Raw_Data[[#This Row],[Call Status]]="Pending","3",Raw_Data[[#This Row],[Call Status]]="Abandoned","0")</f>
        <v>0</v>
      </c>
      <c r="U8461" t="str">
        <f>TEXT(Raw_Data[[#This Row],[Call Date]],"mmmm")</f>
        <v>August</v>
      </c>
      <c r="V8461" t="str" cm="1">
        <f t="array" ref="V8461">_xlfn.IFS(Raw_Data[[#This Row],[Customer Satisfaction]]&lt;2,"Poor",Raw_Data[[#This Row],[Customer Satisfaction]]&lt;4,"Average",Raw_Data[[#This Row],[Customer Satisfaction]]&gt;=4,"Excellent")</f>
        <v>Excellent</v>
      </c>
    </row>
    <row r="8462" spans="2:22" x14ac:dyDescent="0.3">
      <c r="B8462" t="s">
        <v>9606</v>
      </c>
      <c r="C8462" s="2">
        <v>45861</v>
      </c>
      <c r="D8462" s="1">
        <v>0.4375</v>
      </c>
      <c r="E8462" t="s">
        <v>41</v>
      </c>
      <c r="F8462" t="s">
        <v>34</v>
      </c>
      <c r="G8462" t="s">
        <v>21</v>
      </c>
      <c r="H8462" t="s">
        <v>22</v>
      </c>
      <c r="I8462" t="s">
        <v>1128</v>
      </c>
      <c r="J8462" t="s">
        <v>45</v>
      </c>
      <c r="K8462" t="s">
        <v>8876</v>
      </c>
      <c r="L8462" t="s">
        <v>8877</v>
      </c>
      <c r="M8462">
        <v>5.5</v>
      </c>
      <c r="N8462">
        <v>3.7</v>
      </c>
      <c r="O8462" t="s">
        <v>28</v>
      </c>
      <c r="P8462">
        <v>1</v>
      </c>
      <c r="Q8462" t="s">
        <v>1014</v>
      </c>
      <c r="R8462" t="s">
        <v>28</v>
      </c>
      <c r="S8462">
        <v>322.16000000000003</v>
      </c>
      <c r="T8462" t="str" cm="1">
        <f t="array" ref="T8462">_xlfn.IFS(Raw_Data[[#This Row],[Call Status]]="Resolved","5",Raw_Data[[#This Row],[Call Status]]="Escalated","2",Raw_Data[[#This Row],[Call Status]]="Pending","3",Raw_Data[[#This Row],[Call Status]]="Abandoned","0")</f>
        <v>3</v>
      </c>
      <c r="U8462" t="str">
        <f>TEXT(Raw_Data[[#This Row],[Call Date]],"mmmm")</f>
        <v>July</v>
      </c>
      <c r="V8462" t="str" cm="1">
        <f t="array" ref="V8462">_xlfn.IFS(Raw_Data[[#This Row],[Customer Satisfaction]]&lt;2,"Poor",Raw_Data[[#This Row],[Customer Satisfaction]]&lt;4,"Average",Raw_Data[[#This Row],[Customer Satisfaction]]&gt;=4,"Excellent")</f>
        <v>Poor</v>
      </c>
    </row>
    <row r="8463" spans="2:22" x14ac:dyDescent="0.3">
      <c r="B8463" t="s">
        <v>8329</v>
      </c>
      <c r="C8463" s="2">
        <v>45905</v>
      </c>
      <c r="D8463" s="1">
        <v>0.39930555555555558</v>
      </c>
      <c r="E8463" t="s">
        <v>110</v>
      </c>
      <c r="F8463" t="s">
        <v>38</v>
      </c>
      <c r="G8463" t="s">
        <v>162</v>
      </c>
      <c r="H8463" t="s">
        <v>2026</v>
      </c>
      <c r="I8463" t="s">
        <v>23</v>
      </c>
      <c r="J8463" t="s">
        <v>39</v>
      </c>
      <c r="K8463" t="s">
        <v>16</v>
      </c>
      <c r="L8463" t="s">
        <v>16</v>
      </c>
      <c r="M8463">
        <v>2.9</v>
      </c>
      <c r="N8463">
        <v>11</v>
      </c>
      <c r="O8463" t="s">
        <v>28</v>
      </c>
      <c r="P8463">
        <v>3</v>
      </c>
      <c r="Q8463" t="s">
        <v>1014</v>
      </c>
      <c r="R8463" t="s">
        <v>26</v>
      </c>
      <c r="S8463">
        <v>0</v>
      </c>
      <c r="T8463" t="str" cm="1">
        <f t="array" ref="T8463">_xlfn.IFS(Raw_Data[[#This Row],[Call Status]]="Resolved","5",Raw_Data[[#This Row],[Call Status]]="Escalated","2",Raw_Data[[#This Row],[Call Status]]="Pending","3",Raw_Data[[#This Row],[Call Status]]="Abandoned","0")</f>
        <v>2</v>
      </c>
      <c r="U8463" t="str">
        <f>TEXT(Raw_Data[[#This Row],[Call Date]],"mmmm")</f>
        <v>September</v>
      </c>
      <c r="V8463" t="str" cm="1">
        <f t="array" ref="V8463">_xlfn.IFS(Raw_Data[[#This Row],[Customer Satisfaction]]&lt;2,"Poor",Raw_Data[[#This Row],[Customer Satisfaction]]&lt;4,"Average",Raw_Data[[#This Row],[Customer Satisfaction]]&gt;=4,"Excellent")</f>
        <v>Average</v>
      </c>
    </row>
    <row r="8464" spans="2:22" x14ac:dyDescent="0.3">
      <c r="B8464" t="s">
        <v>498</v>
      </c>
      <c r="C8464" s="2">
        <v>45959</v>
      </c>
      <c r="D8464" s="1">
        <v>0.53680555555555554</v>
      </c>
      <c r="E8464" t="s">
        <v>41</v>
      </c>
      <c r="F8464" t="s">
        <v>20</v>
      </c>
      <c r="G8464" t="s">
        <v>21</v>
      </c>
      <c r="H8464" t="s">
        <v>22</v>
      </c>
      <c r="I8464" t="s">
        <v>23</v>
      </c>
      <c r="J8464" t="s">
        <v>45</v>
      </c>
      <c r="K8464" t="s">
        <v>25</v>
      </c>
      <c r="L8464" t="s">
        <v>25</v>
      </c>
      <c r="M8464">
        <v>1.5</v>
      </c>
      <c r="N8464">
        <v>6.6</v>
      </c>
      <c r="O8464" t="s">
        <v>26</v>
      </c>
      <c r="P8464">
        <v>4</v>
      </c>
      <c r="Q8464" t="s">
        <v>27</v>
      </c>
      <c r="R8464" t="s">
        <v>28</v>
      </c>
      <c r="S8464">
        <v>125.4</v>
      </c>
      <c r="T8464" t="str" cm="1">
        <f t="array" ref="T8464">_xlfn.IFS(Raw_Data[[#This Row],[Call Status]]="Resolved","5",Raw_Data[[#This Row],[Call Status]]="Escalated","2",Raw_Data[[#This Row],[Call Status]]="Pending","3",Raw_Data[[#This Row],[Call Status]]="Abandoned","0")</f>
        <v>5</v>
      </c>
      <c r="U8464" t="str">
        <f>TEXT(Raw_Data[[#This Row],[Call Date]],"mmmm")</f>
        <v>October</v>
      </c>
      <c r="V8464" t="str" cm="1">
        <f t="array" ref="V8464">_xlfn.IFS(Raw_Data[[#This Row],[Customer Satisfaction]]&lt;2,"Poor",Raw_Data[[#This Row],[Customer Satisfaction]]&lt;4,"Average",Raw_Data[[#This Row],[Customer Satisfaction]]&gt;=4,"Excellent")</f>
        <v>Excellent</v>
      </c>
    </row>
    <row r="8465" spans="2:22" x14ac:dyDescent="0.3">
      <c r="B8465" t="s">
        <v>6682</v>
      </c>
      <c r="C8465" s="2">
        <v>45871</v>
      </c>
      <c r="D8465" s="1">
        <v>0.88958333333333328</v>
      </c>
      <c r="E8465" t="s">
        <v>100</v>
      </c>
      <c r="F8465" t="s">
        <v>38</v>
      </c>
      <c r="G8465" t="s">
        <v>327</v>
      </c>
      <c r="H8465" t="s">
        <v>22</v>
      </c>
      <c r="I8465" t="s">
        <v>23</v>
      </c>
      <c r="J8465" t="s">
        <v>45</v>
      </c>
      <c r="K8465" t="s">
        <v>25</v>
      </c>
      <c r="L8465" t="s">
        <v>3561</v>
      </c>
      <c r="M8465">
        <v>2.1</v>
      </c>
      <c r="N8465">
        <v>11.8</v>
      </c>
      <c r="O8465" t="s">
        <v>26</v>
      </c>
      <c r="P8465">
        <v>3</v>
      </c>
      <c r="Q8465" t="s">
        <v>615</v>
      </c>
      <c r="R8465" t="s">
        <v>28</v>
      </c>
      <c r="S8465">
        <v>147.33000000000001</v>
      </c>
      <c r="T8465" t="str" cm="1">
        <f t="array" ref="T8465">_xlfn.IFS(Raw_Data[[#This Row],[Call Status]]="Resolved","5",Raw_Data[[#This Row],[Call Status]]="Escalated","2",Raw_Data[[#This Row],[Call Status]]="Pending","3",Raw_Data[[#This Row],[Call Status]]="Abandoned","0")</f>
        <v>5</v>
      </c>
      <c r="U8465" t="str">
        <f>TEXT(Raw_Data[[#This Row],[Call Date]],"mmmm")</f>
        <v>August</v>
      </c>
      <c r="V8465" t="str" cm="1">
        <f t="array" ref="V8465">_xlfn.IFS(Raw_Data[[#This Row],[Customer Satisfaction]]&lt;2,"Poor",Raw_Data[[#This Row],[Customer Satisfaction]]&lt;4,"Average",Raw_Data[[#This Row],[Customer Satisfaction]]&gt;=4,"Excellent")</f>
        <v>Average</v>
      </c>
    </row>
    <row r="8466" spans="2:22" x14ac:dyDescent="0.3">
      <c r="B8466" t="s">
        <v>5132</v>
      </c>
      <c r="C8466" s="2">
        <v>45872</v>
      </c>
      <c r="D8466" s="1">
        <v>0.46458333333333335</v>
      </c>
      <c r="E8466" t="s">
        <v>37</v>
      </c>
      <c r="F8466" t="s">
        <v>48</v>
      </c>
      <c r="G8466" t="s">
        <v>327</v>
      </c>
      <c r="H8466" t="s">
        <v>22</v>
      </c>
      <c r="I8466" t="s">
        <v>1137</v>
      </c>
      <c r="J8466" t="s">
        <v>76</v>
      </c>
      <c r="K8466" t="s">
        <v>25</v>
      </c>
      <c r="L8466" t="s">
        <v>3564</v>
      </c>
      <c r="M8466">
        <v>2.7</v>
      </c>
      <c r="N8466">
        <v>11.7</v>
      </c>
      <c r="O8466" t="s">
        <v>26</v>
      </c>
      <c r="P8466">
        <v>5</v>
      </c>
      <c r="Q8466" t="s">
        <v>27</v>
      </c>
      <c r="R8466" t="s">
        <v>28</v>
      </c>
      <c r="S8466">
        <v>529.11</v>
      </c>
      <c r="T8466" t="str" cm="1">
        <f t="array" ref="T8466">_xlfn.IFS(Raw_Data[[#This Row],[Call Status]]="Resolved","5",Raw_Data[[#This Row],[Call Status]]="Escalated","2",Raw_Data[[#This Row],[Call Status]]="Pending","3",Raw_Data[[#This Row],[Call Status]]="Abandoned","0")</f>
        <v>5</v>
      </c>
      <c r="U8466" t="str">
        <f>TEXT(Raw_Data[[#This Row],[Call Date]],"mmmm")</f>
        <v>August</v>
      </c>
      <c r="V8466" t="str" cm="1">
        <f t="array" ref="V8466">_xlfn.IFS(Raw_Data[[#This Row],[Customer Satisfaction]]&lt;2,"Poor",Raw_Data[[#This Row],[Customer Satisfaction]]&lt;4,"Average",Raw_Data[[#This Row],[Customer Satisfaction]]&gt;=4,"Excellent")</f>
        <v>Excellent</v>
      </c>
    </row>
    <row r="8467" spans="2:22" x14ac:dyDescent="0.3">
      <c r="B8467" t="s">
        <v>9349</v>
      </c>
      <c r="C8467" s="2">
        <v>45815</v>
      </c>
      <c r="D8467" s="1">
        <v>0.5131944444444444</v>
      </c>
      <c r="E8467" t="s">
        <v>63</v>
      </c>
      <c r="F8467" t="s">
        <v>20</v>
      </c>
      <c r="G8467" t="s">
        <v>250</v>
      </c>
      <c r="H8467" t="s">
        <v>2026</v>
      </c>
      <c r="I8467" t="s">
        <v>23</v>
      </c>
      <c r="J8467" t="s">
        <v>24</v>
      </c>
      <c r="K8467" t="s">
        <v>8876</v>
      </c>
      <c r="L8467" t="s">
        <v>8877</v>
      </c>
      <c r="M8467">
        <v>2.8</v>
      </c>
      <c r="N8467">
        <v>7</v>
      </c>
      <c r="O8467" t="s">
        <v>28</v>
      </c>
      <c r="P8467">
        <v>1</v>
      </c>
      <c r="Q8467" t="s">
        <v>1014</v>
      </c>
      <c r="R8467" t="s">
        <v>28</v>
      </c>
      <c r="S8467">
        <v>153.30000000000001</v>
      </c>
      <c r="T8467" t="str" cm="1">
        <f t="array" ref="T8467">_xlfn.IFS(Raw_Data[[#This Row],[Call Status]]="Resolved","5",Raw_Data[[#This Row],[Call Status]]="Escalated","2",Raw_Data[[#This Row],[Call Status]]="Pending","3",Raw_Data[[#This Row],[Call Status]]="Abandoned","0")</f>
        <v>3</v>
      </c>
      <c r="U8467" t="str">
        <f>TEXT(Raw_Data[[#This Row],[Call Date]],"mmmm")</f>
        <v>June</v>
      </c>
      <c r="V8467" t="str" cm="1">
        <f t="array" ref="V8467">_xlfn.IFS(Raw_Data[[#This Row],[Customer Satisfaction]]&lt;2,"Poor",Raw_Data[[#This Row],[Customer Satisfaction]]&lt;4,"Average",Raw_Data[[#This Row],[Customer Satisfaction]]&gt;=4,"Excellent")</f>
        <v>Poor</v>
      </c>
    </row>
    <row r="8468" spans="2:22" x14ac:dyDescent="0.3">
      <c r="B8468" t="s">
        <v>7655</v>
      </c>
      <c r="C8468" s="2">
        <v>45726</v>
      </c>
      <c r="D8468" s="1">
        <v>0.33888888888888891</v>
      </c>
      <c r="E8468" t="s">
        <v>37</v>
      </c>
      <c r="F8468" t="s">
        <v>38</v>
      </c>
      <c r="G8468" t="s">
        <v>250</v>
      </c>
      <c r="H8468" t="s">
        <v>2613</v>
      </c>
      <c r="I8468" t="s">
        <v>23</v>
      </c>
      <c r="J8468" t="s">
        <v>49</v>
      </c>
      <c r="K8468" t="s">
        <v>7253</v>
      </c>
      <c r="L8468" t="s">
        <v>7254</v>
      </c>
      <c r="M8468">
        <v>1.5</v>
      </c>
      <c r="N8468">
        <v>8.1</v>
      </c>
      <c r="O8468" t="s">
        <v>28</v>
      </c>
      <c r="P8468">
        <v>2</v>
      </c>
      <c r="Q8468" t="s">
        <v>1014</v>
      </c>
      <c r="R8468" t="s">
        <v>28</v>
      </c>
      <c r="S8468">
        <v>86.95</v>
      </c>
      <c r="T8468" t="str" cm="1">
        <f t="array" ref="T8468">_xlfn.IFS(Raw_Data[[#This Row],[Call Status]]="Resolved","5",Raw_Data[[#This Row],[Call Status]]="Escalated","2",Raw_Data[[#This Row],[Call Status]]="Pending","3",Raw_Data[[#This Row],[Call Status]]="Abandoned","0")</f>
        <v>0</v>
      </c>
      <c r="U8468" t="str">
        <f>TEXT(Raw_Data[[#This Row],[Call Date]],"mmmm")</f>
        <v>March</v>
      </c>
      <c r="V8468" t="str" cm="1">
        <f t="array" ref="V8468">_xlfn.IFS(Raw_Data[[#This Row],[Customer Satisfaction]]&lt;2,"Poor",Raw_Data[[#This Row],[Customer Satisfaction]]&lt;4,"Average",Raw_Data[[#This Row],[Customer Satisfaction]]&gt;=4,"Excellent")</f>
        <v>Average</v>
      </c>
    </row>
    <row r="8469" spans="2:22" x14ac:dyDescent="0.3">
      <c r="B8469" t="s">
        <v>2947</v>
      </c>
      <c r="C8469" s="2">
        <v>45742</v>
      </c>
      <c r="D8469" s="1">
        <v>0.62986111111111109</v>
      </c>
      <c r="E8469" t="s">
        <v>37</v>
      </c>
      <c r="F8469" t="s">
        <v>38</v>
      </c>
      <c r="G8469" t="s">
        <v>250</v>
      </c>
      <c r="H8469" t="s">
        <v>2392</v>
      </c>
      <c r="I8469" t="s">
        <v>23</v>
      </c>
      <c r="J8469" t="s">
        <v>76</v>
      </c>
      <c r="K8469" t="s">
        <v>25</v>
      </c>
      <c r="L8469" t="s">
        <v>25</v>
      </c>
      <c r="M8469">
        <v>4.5</v>
      </c>
      <c r="N8469">
        <v>7.6</v>
      </c>
      <c r="O8469" t="s">
        <v>26</v>
      </c>
      <c r="P8469">
        <v>3</v>
      </c>
      <c r="Q8469" t="s">
        <v>615</v>
      </c>
      <c r="R8469" t="s">
        <v>28</v>
      </c>
      <c r="S8469">
        <v>87.17</v>
      </c>
      <c r="T8469" t="str" cm="1">
        <f t="array" ref="T8469">_xlfn.IFS(Raw_Data[[#This Row],[Call Status]]="Resolved","5",Raw_Data[[#This Row],[Call Status]]="Escalated","2",Raw_Data[[#This Row],[Call Status]]="Pending","3",Raw_Data[[#This Row],[Call Status]]="Abandoned","0")</f>
        <v>5</v>
      </c>
      <c r="U8469" t="str">
        <f>TEXT(Raw_Data[[#This Row],[Call Date]],"mmmm")</f>
        <v>March</v>
      </c>
      <c r="V8469" t="str" cm="1">
        <f t="array" ref="V8469">_xlfn.IFS(Raw_Data[[#This Row],[Customer Satisfaction]]&lt;2,"Poor",Raw_Data[[#This Row],[Customer Satisfaction]]&lt;4,"Average",Raw_Data[[#This Row],[Customer Satisfaction]]&gt;=4,"Excellent")</f>
        <v>Average</v>
      </c>
    </row>
    <row r="8470" spans="2:22" x14ac:dyDescent="0.3">
      <c r="B8470" t="s">
        <v>9601</v>
      </c>
      <c r="C8470" s="2">
        <v>45924</v>
      </c>
      <c r="D8470" s="1">
        <v>0.50416666666666665</v>
      </c>
      <c r="E8470" t="s">
        <v>91</v>
      </c>
      <c r="F8470" t="s">
        <v>20</v>
      </c>
      <c r="G8470" t="s">
        <v>327</v>
      </c>
      <c r="H8470" t="s">
        <v>22</v>
      </c>
      <c r="I8470" t="s">
        <v>1130</v>
      </c>
      <c r="J8470" t="s">
        <v>31</v>
      </c>
      <c r="K8470" t="s">
        <v>8876</v>
      </c>
      <c r="L8470" t="s">
        <v>8877</v>
      </c>
      <c r="M8470">
        <v>3.4</v>
      </c>
      <c r="N8470">
        <v>6.1</v>
      </c>
      <c r="O8470" t="s">
        <v>28</v>
      </c>
      <c r="P8470">
        <v>2</v>
      </c>
      <c r="Q8470" t="s">
        <v>1014</v>
      </c>
      <c r="R8470" t="s">
        <v>28</v>
      </c>
      <c r="S8470">
        <v>55.52</v>
      </c>
      <c r="T8470" t="str" cm="1">
        <f t="array" ref="T8470">_xlfn.IFS(Raw_Data[[#This Row],[Call Status]]="Resolved","5",Raw_Data[[#This Row],[Call Status]]="Escalated","2",Raw_Data[[#This Row],[Call Status]]="Pending","3",Raw_Data[[#This Row],[Call Status]]="Abandoned","0")</f>
        <v>3</v>
      </c>
      <c r="U8470" t="str">
        <f>TEXT(Raw_Data[[#This Row],[Call Date]],"mmmm")</f>
        <v>September</v>
      </c>
      <c r="V8470" t="str" cm="1">
        <f t="array" ref="V8470">_xlfn.IFS(Raw_Data[[#This Row],[Customer Satisfaction]]&lt;2,"Poor",Raw_Data[[#This Row],[Customer Satisfaction]]&lt;4,"Average",Raw_Data[[#This Row],[Customer Satisfaction]]&gt;=4,"Excellent")</f>
        <v>Average</v>
      </c>
    </row>
    <row r="8471" spans="2:22" x14ac:dyDescent="0.3">
      <c r="B8471" t="s">
        <v>5532</v>
      </c>
      <c r="C8471" s="2">
        <v>45726</v>
      </c>
      <c r="D8471" s="1">
        <v>0.70694444444444449</v>
      </c>
      <c r="E8471" t="s">
        <v>53</v>
      </c>
      <c r="F8471" t="s">
        <v>20</v>
      </c>
      <c r="G8471" t="s">
        <v>162</v>
      </c>
      <c r="H8471" t="s">
        <v>2026</v>
      </c>
      <c r="I8471" t="s">
        <v>23</v>
      </c>
      <c r="J8471" t="s">
        <v>49</v>
      </c>
      <c r="K8471" t="s">
        <v>25</v>
      </c>
      <c r="L8471" t="s">
        <v>3570</v>
      </c>
      <c r="M8471">
        <v>0.9</v>
      </c>
      <c r="N8471">
        <v>11.2</v>
      </c>
      <c r="O8471" t="s">
        <v>26</v>
      </c>
      <c r="P8471">
        <v>5</v>
      </c>
      <c r="Q8471" t="s">
        <v>27</v>
      </c>
      <c r="R8471" t="s">
        <v>28</v>
      </c>
      <c r="S8471">
        <v>17.100000000000001</v>
      </c>
      <c r="T8471" t="str" cm="1">
        <f t="array" ref="T8471">_xlfn.IFS(Raw_Data[[#This Row],[Call Status]]="Resolved","5",Raw_Data[[#This Row],[Call Status]]="Escalated","2",Raw_Data[[#This Row],[Call Status]]="Pending","3",Raw_Data[[#This Row],[Call Status]]="Abandoned","0")</f>
        <v>5</v>
      </c>
      <c r="U8471" t="str">
        <f>TEXT(Raw_Data[[#This Row],[Call Date]],"mmmm")</f>
        <v>March</v>
      </c>
      <c r="V8471" t="str" cm="1">
        <f t="array" ref="V8471">_xlfn.IFS(Raw_Data[[#This Row],[Customer Satisfaction]]&lt;2,"Poor",Raw_Data[[#This Row],[Customer Satisfaction]]&lt;4,"Average",Raw_Data[[#This Row],[Customer Satisfaction]]&gt;=4,"Excellent")</f>
        <v>Excellent</v>
      </c>
    </row>
    <row r="8472" spans="2:22" x14ac:dyDescent="0.3">
      <c r="B8472" t="s">
        <v>3037</v>
      </c>
      <c r="C8472" s="2">
        <v>45756</v>
      </c>
      <c r="D8472" s="1">
        <v>0.61875000000000002</v>
      </c>
      <c r="E8472" t="s">
        <v>110</v>
      </c>
      <c r="F8472" t="s">
        <v>34</v>
      </c>
      <c r="G8472" t="s">
        <v>162</v>
      </c>
      <c r="H8472" t="s">
        <v>2392</v>
      </c>
      <c r="I8472" t="s">
        <v>23</v>
      </c>
      <c r="J8472" t="s">
        <v>49</v>
      </c>
      <c r="K8472" t="s">
        <v>25</v>
      </c>
      <c r="L8472" t="s">
        <v>25</v>
      </c>
      <c r="M8472">
        <v>25</v>
      </c>
      <c r="N8472">
        <v>9.1</v>
      </c>
      <c r="O8472" t="s">
        <v>26</v>
      </c>
      <c r="P8472">
        <v>5</v>
      </c>
      <c r="Q8472" t="s">
        <v>27</v>
      </c>
      <c r="R8472" t="s">
        <v>28</v>
      </c>
      <c r="S8472">
        <v>252.29</v>
      </c>
      <c r="T8472" t="str" cm="1">
        <f t="array" ref="T8472">_xlfn.IFS(Raw_Data[[#This Row],[Call Status]]="Resolved","5",Raw_Data[[#This Row],[Call Status]]="Escalated","2",Raw_Data[[#This Row],[Call Status]]="Pending","3",Raw_Data[[#This Row],[Call Status]]="Abandoned","0")</f>
        <v>5</v>
      </c>
      <c r="U8472" t="str">
        <f>TEXT(Raw_Data[[#This Row],[Call Date]],"mmmm")</f>
        <v>April</v>
      </c>
      <c r="V8472" t="str" cm="1">
        <f t="array" ref="V8472">_xlfn.IFS(Raw_Data[[#This Row],[Customer Satisfaction]]&lt;2,"Poor",Raw_Data[[#This Row],[Customer Satisfaction]]&lt;4,"Average",Raw_Data[[#This Row],[Customer Satisfaction]]&gt;=4,"Excellent")</f>
        <v>Excellent</v>
      </c>
    </row>
    <row r="8473" spans="2:22" x14ac:dyDescent="0.3">
      <c r="B8473" t="s">
        <v>3366</v>
      </c>
      <c r="C8473" s="2">
        <v>46004</v>
      </c>
      <c r="D8473" s="1">
        <v>0.80069444444444449</v>
      </c>
      <c r="E8473" t="s">
        <v>19</v>
      </c>
      <c r="F8473" t="s">
        <v>34</v>
      </c>
      <c r="G8473" t="s">
        <v>21</v>
      </c>
      <c r="H8473" t="s">
        <v>2026</v>
      </c>
      <c r="I8473" t="s">
        <v>23</v>
      </c>
      <c r="J8473" t="s">
        <v>24</v>
      </c>
      <c r="K8473" t="s">
        <v>25</v>
      </c>
      <c r="L8473" t="s">
        <v>25</v>
      </c>
      <c r="M8473">
        <v>2.1</v>
      </c>
      <c r="N8473">
        <v>10.4</v>
      </c>
      <c r="O8473" t="s">
        <v>26</v>
      </c>
      <c r="P8473">
        <v>0</v>
      </c>
      <c r="Q8473" t="s">
        <v>27</v>
      </c>
      <c r="R8473" t="s">
        <v>28</v>
      </c>
      <c r="S8473">
        <v>225.89</v>
      </c>
      <c r="T8473" t="str" cm="1">
        <f t="array" ref="T8473">_xlfn.IFS(Raw_Data[[#This Row],[Call Status]]="Resolved","5",Raw_Data[[#This Row],[Call Status]]="Escalated","2",Raw_Data[[#This Row],[Call Status]]="Pending","3",Raw_Data[[#This Row],[Call Status]]="Abandoned","0")</f>
        <v>5</v>
      </c>
      <c r="U8473" t="str">
        <f>TEXT(Raw_Data[[#This Row],[Call Date]],"mmmm")</f>
        <v>December</v>
      </c>
      <c r="V8473" t="str" cm="1">
        <f t="array" ref="V8473">_xlfn.IFS(Raw_Data[[#This Row],[Customer Satisfaction]]&lt;2,"Poor",Raw_Data[[#This Row],[Customer Satisfaction]]&lt;4,"Average",Raw_Data[[#This Row],[Customer Satisfaction]]&gt;=4,"Excellent")</f>
        <v>Poor</v>
      </c>
    </row>
    <row r="8474" spans="2:22" x14ac:dyDescent="0.3">
      <c r="B8474" t="s">
        <v>9289</v>
      </c>
      <c r="C8474" s="2">
        <v>45873</v>
      </c>
      <c r="D8474" s="1">
        <v>0.60069444444444442</v>
      </c>
      <c r="E8474" t="s">
        <v>19</v>
      </c>
      <c r="F8474" t="s">
        <v>48</v>
      </c>
      <c r="G8474" t="s">
        <v>327</v>
      </c>
      <c r="H8474" t="s">
        <v>2026</v>
      </c>
      <c r="I8474" t="s">
        <v>23</v>
      </c>
      <c r="J8474" t="s">
        <v>64</v>
      </c>
      <c r="K8474" t="s">
        <v>8876</v>
      </c>
      <c r="L8474" t="s">
        <v>8877</v>
      </c>
      <c r="M8474">
        <v>3.4</v>
      </c>
      <c r="N8474">
        <v>6.7</v>
      </c>
      <c r="O8474" t="s">
        <v>28</v>
      </c>
      <c r="P8474">
        <v>3</v>
      </c>
      <c r="Q8474" t="s">
        <v>615</v>
      </c>
      <c r="R8474" t="s">
        <v>28</v>
      </c>
      <c r="S8474">
        <v>204.5</v>
      </c>
      <c r="T8474" t="str" cm="1">
        <f t="array" ref="T8474">_xlfn.IFS(Raw_Data[[#This Row],[Call Status]]="Resolved","5",Raw_Data[[#This Row],[Call Status]]="Escalated","2",Raw_Data[[#This Row],[Call Status]]="Pending","3",Raw_Data[[#This Row],[Call Status]]="Abandoned","0")</f>
        <v>3</v>
      </c>
      <c r="U8474" t="str">
        <f>TEXT(Raw_Data[[#This Row],[Call Date]],"mmmm")</f>
        <v>August</v>
      </c>
      <c r="V8474" t="str" cm="1">
        <f t="array" ref="V8474">_xlfn.IFS(Raw_Data[[#This Row],[Customer Satisfaction]]&lt;2,"Poor",Raw_Data[[#This Row],[Customer Satisfaction]]&lt;4,"Average",Raw_Data[[#This Row],[Customer Satisfaction]]&gt;=4,"Excellent")</f>
        <v>Average</v>
      </c>
    </row>
    <row r="8475" spans="2:22" x14ac:dyDescent="0.3">
      <c r="B8475" t="s">
        <v>4660</v>
      </c>
      <c r="C8475" s="2">
        <v>45818</v>
      </c>
      <c r="D8475" s="1">
        <v>0.90138888888888891</v>
      </c>
      <c r="E8475" t="s">
        <v>47</v>
      </c>
      <c r="F8475" t="s">
        <v>38</v>
      </c>
      <c r="G8475" t="s">
        <v>327</v>
      </c>
      <c r="H8475" t="s">
        <v>22</v>
      </c>
      <c r="I8475" t="s">
        <v>1128</v>
      </c>
      <c r="J8475" t="s">
        <v>76</v>
      </c>
      <c r="K8475" t="s">
        <v>25</v>
      </c>
      <c r="L8475" t="s">
        <v>3570</v>
      </c>
      <c r="M8475">
        <v>2.6</v>
      </c>
      <c r="N8475">
        <v>8.3000000000000007</v>
      </c>
      <c r="O8475" t="s">
        <v>26</v>
      </c>
      <c r="P8475">
        <v>5</v>
      </c>
      <c r="Q8475" t="s">
        <v>27</v>
      </c>
      <c r="R8475" t="s">
        <v>28</v>
      </c>
      <c r="S8475">
        <v>50.76</v>
      </c>
      <c r="T8475" t="str" cm="1">
        <f t="array" ref="T8475">_xlfn.IFS(Raw_Data[[#This Row],[Call Status]]="Resolved","5",Raw_Data[[#This Row],[Call Status]]="Escalated","2",Raw_Data[[#This Row],[Call Status]]="Pending","3",Raw_Data[[#This Row],[Call Status]]="Abandoned","0")</f>
        <v>5</v>
      </c>
      <c r="U8475" t="str">
        <f>TEXT(Raw_Data[[#This Row],[Call Date]],"mmmm")</f>
        <v>June</v>
      </c>
      <c r="V8475" t="str" cm="1">
        <f t="array" ref="V8475">_xlfn.IFS(Raw_Data[[#This Row],[Customer Satisfaction]]&lt;2,"Poor",Raw_Data[[#This Row],[Customer Satisfaction]]&lt;4,"Average",Raw_Data[[#This Row],[Customer Satisfaction]]&gt;=4,"Excellent")</f>
        <v>Excellent</v>
      </c>
    </row>
    <row r="8476" spans="2:22" x14ac:dyDescent="0.3">
      <c r="B8476" t="s">
        <v>4929</v>
      </c>
      <c r="C8476" s="2">
        <v>45751</v>
      </c>
      <c r="D8476" s="1">
        <v>0.52500000000000002</v>
      </c>
      <c r="E8476" t="s">
        <v>30</v>
      </c>
      <c r="F8476" t="s">
        <v>34</v>
      </c>
      <c r="G8476" t="s">
        <v>162</v>
      </c>
      <c r="H8476" t="s">
        <v>22</v>
      </c>
      <c r="I8476" t="s">
        <v>1128</v>
      </c>
      <c r="J8476" t="s">
        <v>76</v>
      </c>
      <c r="K8476" t="s">
        <v>25</v>
      </c>
      <c r="L8476" t="s">
        <v>3564</v>
      </c>
      <c r="M8476">
        <v>2.2999999999999998</v>
      </c>
      <c r="N8476">
        <v>3.9</v>
      </c>
      <c r="O8476" t="s">
        <v>26</v>
      </c>
      <c r="P8476">
        <v>3</v>
      </c>
      <c r="Q8476" t="s">
        <v>615</v>
      </c>
      <c r="R8476" t="s">
        <v>28</v>
      </c>
      <c r="S8476">
        <v>176.83</v>
      </c>
      <c r="T8476" t="str" cm="1">
        <f t="array" ref="T8476">_xlfn.IFS(Raw_Data[[#This Row],[Call Status]]="Resolved","5",Raw_Data[[#This Row],[Call Status]]="Escalated","2",Raw_Data[[#This Row],[Call Status]]="Pending","3",Raw_Data[[#This Row],[Call Status]]="Abandoned","0")</f>
        <v>5</v>
      </c>
      <c r="U8476" t="str">
        <f>TEXT(Raw_Data[[#This Row],[Call Date]],"mmmm")</f>
        <v>April</v>
      </c>
      <c r="V8476" t="str" cm="1">
        <f t="array" ref="V8476">_xlfn.IFS(Raw_Data[[#This Row],[Customer Satisfaction]]&lt;2,"Poor",Raw_Data[[#This Row],[Customer Satisfaction]]&lt;4,"Average",Raw_Data[[#This Row],[Customer Satisfaction]]&gt;=4,"Excellent")</f>
        <v>Average</v>
      </c>
    </row>
    <row r="8477" spans="2:22" x14ac:dyDescent="0.3">
      <c r="B8477" t="s">
        <v>1635</v>
      </c>
      <c r="C8477" s="2">
        <v>45831</v>
      </c>
      <c r="D8477" s="1">
        <v>0.43541666666666667</v>
      </c>
      <c r="E8477" t="s">
        <v>108</v>
      </c>
      <c r="F8477" t="s">
        <v>34</v>
      </c>
      <c r="G8477" t="s">
        <v>327</v>
      </c>
      <c r="H8477" t="s">
        <v>22</v>
      </c>
      <c r="I8477" t="s">
        <v>1137</v>
      </c>
      <c r="J8477" t="s">
        <v>76</v>
      </c>
      <c r="K8477" t="s">
        <v>25</v>
      </c>
      <c r="L8477" t="s">
        <v>25</v>
      </c>
      <c r="M8477">
        <v>4</v>
      </c>
      <c r="N8477">
        <v>12</v>
      </c>
      <c r="O8477" t="s">
        <v>26</v>
      </c>
      <c r="P8477">
        <v>3</v>
      </c>
      <c r="Q8477" t="s">
        <v>615</v>
      </c>
      <c r="R8477" t="s">
        <v>28</v>
      </c>
      <c r="S8477">
        <v>492.45</v>
      </c>
      <c r="T8477" t="str" cm="1">
        <f t="array" ref="T8477">_xlfn.IFS(Raw_Data[[#This Row],[Call Status]]="Resolved","5",Raw_Data[[#This Row],[Call Status]]="Escalated","2",Raw_Data[[#This Row],[Call Status]]="Pending","3",Raw_Data[[#This Row],[Call Status]]="Abandoned","0")</f>
        <v>5</v>
      </c>
      <c r="U8477" t="str">
        <f>TEXT(Raw_Data[[#This Row],[Call Date]],"mmmm")</f>
        <v>June</v>
      </c>
      <c r="V8477" t="str" cm="1">
        <f t="array" ref="V8477">_xlfn.IFS(Raw_Data[[#This Row],[Customer Satisfaction]]&lt;2,"Poor",Raw_Data[[#This Row],[Customer Satisfaction]]&lt;4,"Average",Raw_Data[[#This Row],[Customer Satisfaction]]&gt;=4,"Excellent")</f>
        <v>Average</v>
      </c>
    </row>
    <row r="8478" spans="2:22" x14ac:dyDescent="0.3">
      <c r="B8478" t="s">
        <v>9726</v>
      </c>
      <c r="C8478" s="2">
        <v>45822</v>
      </c>
      <c r="D8478" s="1">
        <v>0.7729166666666667</v>
      </c>
      <c r="E8478" t="s">
        <v>70</v>
      </c>
      <c r="F8478" t="s">
        <v>48</v>
      </c>
      <c r="G8478" t="s">
        <v>21</v>
      </c>
      <c r="H8478" t="s">
        <v>22</v>
      </c>
      <c r="I8478" t="s">
        <v>23</v>
      </c>
      <c r="J8478" t="s">
        <v>76</v>
      </c>
      <c r="K8478" t="s">
        <v>8876</v>
      </c>
      <c r="L8478" t="s">
        <v>8877</v>
      </c>
      <c r="M8478">
        <v>2.1</v>
      </c>
      <c r="N8478">
        <v>10.5</v>
      </c>
      <c r="O8478" t="s">
        <v>28</v>
      </c>
      <c r="P8478">
        <v>2</v>
      </c>
      <c r="Q8478" t="s">
        <v>1014</v>
      </c>
      <c r="R8478" t="s">
        <v>28</v>
      </c>
      <c r="S8478">
        <v>310.74</v>
      </c>
      <c r="T8478" t="str" cm="1">
        <f t="array" ref="T8478">_xlfn.IFS(Raw_Data[[#This Row],[Call Status]]="Resolved","5",Raw_Data[[#This Row],[Call Status]]="Escalated","2",Raw_Data[[#This Row],[Call Status]]="Pending","3",Raw_Data[[#This Row],[Call Status]]="Abandoned","0")</f>
        <v>3</v>
      </c>
      <c r="U8478" t="str">
        <f>TEXT(Raw_Data[[#This Row],[Call Date]],"mmmm")</f>
        <v>June</v>
      </c>
      <c r="V8478" t="str" cm="1">
        <f t="array" ref="V8478">_xlfn.IFS(Raw_Data[[#This Row],[Customer Satisfaction]]&lt;2,"Poor",Raw_Data[[#This Row],[Customer Satisfaction]]&lt;4,"Average",Raw_Data[[#This Row],[Customer Satisfaction]]&gt;=4,"Excellent")</f>
        <v>Average</v>
      </c>
    </row>
    <row r="8479" spans="2:22" x14ac:dyDescent="0.3">
      <c r="B8479" t="s">
        <v>5604</v>
      </c>
      <c r="C8479" s="2">
        <v>45772</v>
      </c>
      <c r="D8479" s="1">
        <v>0.6791666666666667</v>
      </c>
      <c r="E8479" t="s">
        <v>84</v>
      </c>
      <c r="F8479" t="s">
        <v>38</v>
      </c>
      <c r="G8479" t="s">
        <v>327</v>
      </c>
      <c r="H8479" t="s">
        <v>2026</v>
      </c>
      <c r="I8479" t="s">
        <v>23</v>
      </c>
      <c r="J8479" t="s">
        <v>24</v>
      </c>
      <c r="K8479" t="s">
        <v>25</v>
      </c>
      <c r="L8479" t="s">
        <v>3570</v>
      </c>
      <c r="M8479">
        <v>3.8</v>
      </c>
      <c r="N8479">
        <v>5.4</v>
      </c>
      <c r="O8479" t="s">
        <v>26</v>
      </c>
      <c r="P8479">
        <v>3</v>
      </c>
      <c r="Q8479" t="s">
        <v>615</v>
      </c>
      <c r="R8479" t="s">
        <v>28</v>
      </c>
      <c r="S8479">
        <v>244.84</v>
      </c>
      <c r="T8479" t="str" cm="1">
        <f t="array" ref="T8479">_xlfn.IFS(Raw_Data[[#This Row],[Call Status]]="Resolved","5",Raw_Data[[#This Row],[Call Status]]="Escalated","2",Raw_Data[[#This Row],[Call Status]]="Pending","3",Raw_Data[[#This Row],[Call Status]]="Abandoned","0")</f>
        <v>5</v>
      </c>
      <c r="U8479" t="str">
        <f>TEXT(Raw_Data[[#This Row],[Call Date]],"mmmm")</f>
        <v>April</v>
      </c>
      <c r="V8479" t="str" cm="1">
        <f t="array" ref="V8479">_xlfn.IFS(Raw_Data[[#This Row],[Customer Satisfaction]]&lt;2,"Poor",Raw_Data[[#This Row],[Customer Satisfaction]]&lt;4,"Average",Raw_Data[[#This Row],[Customer Satisfaction]]&gt;=4,"Excellent")</f>
        <v>Average</v>
      </c>
    </row>
    <row r="8480" spans="2:22" x14ac:dyDescent="0.3">
      <c r="B8480" t="s">
        <v>8777</v>
      </c>
      <c r="C8480" s="2">
        <v>45877</v>
      </c>
      <c r="D8480" s="1">
        <v>0.40347222222222223</v>
      </c>
      <c r="E8480" t="s">
        <v>156</v>
      </c>
      <c r="F8480" t="s">
        <v>48</v>
      </c>
      <c r="G8480" t="s">
        <v>21</v>
      </c>
      <c r="H8480" t="s">
        <v>2026</v>
      </c>
      <c r="I8480" t="s">
        <v>23</v>
      </c>
      <c r="J8480" t="s">
        <v>55</v>
      </c>
      <c r="K8480" t="s">
        <v>16</v>
      </c>
      <c r="L8480" t="s">
        <v>16</v>
      </c>
      <c r="M8480">
        <v>5.3</v>
      </c>
      <c r="N8480">
        <v>15.2</v>
      </c>
      <c r="O8480" t="s">
        <v>28</v>
      </c>
      <c r="P8480">
        <v>1</v>
      </c>
      <c r="Q8480" t="s">
        <v>1014</v>
      </c>
      <c r="R8480" t="s">
        <v>26</v>
      </c>
      <c r="S8480">
        <v>117.7</v>
      </c>
      <c r="T8480" t="str" cm="1">
        <f t="array" ref="T8480">_xlfn.IFS(Raw_Data[[#This Row],[Call Status]]="Resolved","5",Raw_Data[[#This Row],[Call Status]]="Escalated","2",Raw_Data[[#This Row],[Call Status]]="Pending","3",Raw_Data[[#This Row],[Call Status]]="Abandoned","0")</f>
        <v>2</v>
      </c>
      <c r="U8480" t="str">
        <f>TEXT(Raw_Data[[#This Row],[Call Date]],"mmmm")</f>
        <v>August</v>
      </c>
      <c r="V8480" t="str" cm="1">
        <f t="array" ref="V8480">_xlfn.IFS(Raw_Data[[#This Row],[Customer Satisfaction]]&lt;2,"Poor",Raw_Data[[#This Row],[Customer Satisfaction]]&lt;4,"Average",Raw_Data[[#This Row],[Customer Satisfaction]]&gt;=4,"Excellent")</f>
        <v>Poor</v>
      </c>
    </row>
    <row r="8481" spans="2:22" x14ac:dyDescent="0.3">
      <c r="B8481" t="s">
        <v>3343</v>
      </c>
      <c r="C8481" s="2">
        <v>45688</v>
      </c>
      <c r="D8481" s="1">
        <v>0.88958333333333328</v>
      </c>
      <c r="E8481" t="s">
        <v>30</v>
      </c>
      <c r="F8481" t="s">
        <v>34</v>
      </c>
      <c r="G8481" t="s">
        <v>250</v>
      </c>
      <c r="H8481" t="s">
        <v>2026</v>
      </c>
      <c r="I8481" t="s">
        <v>23</v>
      </c>
      <c r="J8481" t="s">
        <v>24</v>
      </c>
      <c r="K8481" t="s">
        <v>25</v>
      </c>
      <c r="L8481" t="s">
        <v>25</v>
      </c>
      <c r="M8481">
        <v>1</v>
      </c>
      <c r="N8481">
        <v>7.3</v>
      </c>
      <c r="O8481" t="s">
        <v>26</v>
      </c>
      <c r="P8481">
        <v>4</v>
      </c>
      <c r="Q8481" t="s">
        <v>27</v>
      </c>
      <c r="R8481" t="s">
        <v>28</v>
      </c>
      <c r="S8481">
        <v>103.6</v>
      </c>
      <c r="T8481" t="str" cm="1">
        <f t="array" ref="T8481">_xlfn.IFS(Raw_Data[[#This Row],[Call Status]]="Resolved","5",Raw_Data[[#This Row],[Call Status]]="Escalated","2",Raw_Data[[#This Row],[Call Status]]="Pending","3",Raw_Data[[#This Row],[Call Status]]="Abandoned","0")</f>
        <v>5</v>
      </c>
      <c r="U8481" t="str">
        <f>TEXT(Raw_Data[[#This Row],[Call Date]],"mmmm")</f>
        <v>January</v>
      </c>
      <c r="V8481" t="str" cm="1">
        <f t="array" ref="V8481">_xlfn.IFS(Raw_Data[[#This Row],[Customer Satisfaction]]&lt;2,"Poor",Raw_Data[[#This Row],[Customer Satisfaction]]&lt;4,"Average",Raw_Data[[#This Row],[Customer Satisfaction]]&gt;=4,"Excellent")</f>
        <v>Excellent</v>
      </c>
    </row>
    <row r="8482" spans="2:22" x14ac:dyDescent="0.3">
      <c r="B8482" t="s">
        <v>6413</v>
      </c>
      <c r="C8482" s="2">
        <v>45668</v>
      </c>
      <c r="D8482" s="1">
        <v>0.69513888888888886</v>
      </c>
      <c r="E8482" t="s">
        <v>19</v>
      </c>
      <c r="F8482" t="s">
        <v>38</v>
      </c>
      <c r="G8482" t="s">
        <v>327</v>
      </c>
      <c r="H8482" t="s">
        <v>22</v>
      </c>
      <c r="I8482" t="s">
        <v>23</v>
      </c>
      <c r="J8482" t="s">
        <v>45</v>
      </c>
      <c r="K8482" t="s">
        <v>25</v>
      </c>
      <c r="L8482" t="s">
        <v>3570</v>
      </c>
      <c r="M8482">
        <v>5.4</v>
      </c>
      <c r="N8482">
        <v>4.2</v>
      </c>
      <c r="O8482" t="s">
        <v>26</v>
      </c>
      <c r="P8482">
        <v>1</v>
      </c>
      <c r="Q8482" t="s">
        <v>1014</v>
      </c>
      <c r="R8482" t="s">
        <v>28</v>
      </c>
      <c r="S8482">
        <v>326.2</v>
      </c>
      <c r="T8482" t="str" cm="1">
        <f t="array" ref="T8482">_xlfn.IFS(Raw_Data[[#This Row],[Call Status]]="Resolved","5",Raw_Data[[#This Row],[Call Status]]="Escalated","2",Raw_Data[[#This Row],[Call Status]]="Pending","3",Raw_Data[[#This Row],[Call Status]]="Abandoned","0")</f>
        <v>5</v>
      </c>
      <c r="U8482" t="str">
        <f>TEXT(Raw_Data[[#This Row],[Call Date]],"mmmm")</f>
        <v>January</v>
      </c>
      <c r="V8482" t="str" cm="1">
        <f t="array" ref="V8482">_xlfn.IFS(Raw_Data[[#This Row],[Customer Satisfaction]]&lt;2,"Poor",Raw_Data[[#This Row],[Customer Satisfaction]]&lt;4,"Average",Raw_Data[[#This Row],[Customer Satisfaction]]&gt;=4,"Excellent")</f>
        <v>Poor</v>
      </c>
    </row>
    <row r="8483" spans="2:22" x14ac:dyDescent="0.3">
      <c r="B8483" t="s">
        <v>1890</v>
      </c>
      <c r="C8483" s="2">
        <v>46000</v>
      </c>
      <c r="D8483" s="1">
        <v>0.8</v>
      </c>
      <c r="E8483" t="s">
        <v>30</v>
      </c>
      <c r="F8483" t="s">
        <v>20</v>
      </c>
      <c r="G8483" t="s">
        <v>250</v>
      </c>
      <c r="H8483" t="s">
        <v>22</v>
      </c>
      <c r="I8483" t="s">
        <v>1128</v>
      </c>
      <c r="J8483" t="s">
        <v>64</v>
      </c>
      <c r="K8483" t="s">
        <v>25</v>
      </c>
      <c r="L8483" t="s">
        <v>25</v>
      </c>
      <c r="M8483">
        <v>2.8</v>
      </c>
      <c r="N8483">
        <v>7.9</v>
      </c>
      <c r="O8483" t="s">
        <v>26</v>
      </c>
      <c r="P8483">
        <v>5</v>
      </c>
      <c r="Q8483" t="s">
        <v>27</v>
      </c>
      <c r="R8483" t="s">
        <v>28</v>
      </c>
      <c r="S8483">
        <v>132.72999999999999</v>
      </c>
      <c r="T8483" t="str" cm="1">
        <f t="array" ref="T8483">_xlfn.IFS(Raw_Data[[#This Row],[Call Status]]="Resolved","5",Raw_Data[[#This Row],[Call Status]]="Escalated","2",Raw_Data[[#This Row],[Call Status]]="Pending","3",Raw_Data[[#This Row],[Call Status]]="Abandoned","0")</f>
        <v>5</v>
      </c>
      <c r="U8483" t="str">
        <f>TEXT(Raw_Data[[#This Row],[Call Date]],"mmmm")</f>
        <v>December</v>
      </c>
      <c r="V8483" t="str" cm="1">
        <f t="array" ref="V8483">_xlfn.IFS(Raw_Data[[#This Row],[Customer Satisfaction]]&lt;2,"Poor",Raw_Data[[#This Row],[Customer Satisfaction]]&lt;4,"Average",Raw_Data[[#This Row],[Customer Satisfaction]]&gt;=4,"Excellent")</f>
        <v>Excellent</v>
      </c>
    </row>
    <row r="8484" spans="2:22" x14ac:dyDescent="0.3">
      <c r="B8484" t="s">
        <v>9665</v>
      </c>
      <c r="C8484" s="2">
        <v>45787</v>
      </c>
      <c r="D8484" s="1">
        <v>0.87013888888888891</v>
      </c>
      <c r="E8484" t="s">
        <v>72</v>
      </c>
      <c r="F8484" t="s">
        <v>48</v>
      </c>
      <c r="G8484" t="s">
        <v>21</v>
      </c>
      <c r="H8484" t="s">
        <v>22</v>
      </c>
      <c r="I8484" t="s">
        <v>1130</v>
      </c>
      <c r="J8484" t="s">
        <v>55</v>
      </c>
      <c r="K8484" t="s">
        <v>8876</v>
      </c>
      <c r="L8484" t="s">
        <v>8877</v>
      </c>
      <c r="M8484">
        <v>4.8</v>
      </c>
      <c r="N8484">
        <v>11.8</v>
      </c>
      <c r="O8484" t="s">
        <v>28</v>
      </c>
      <c r="P8484">
        <v>3</v>
      </c>
      <c r="Q8484" t="s">
        <v>1014</v>
      </c>
      <c r="R8484" t="s">
        <v>28</v>
      </c>
      <c r="S8484">
        <v>78.099999999999994</v>
      </c>
      <c r="T8484" t="str" cm="1">
        <f t="array" ref="T8484">_xlfn.IFS(Raw_Data[[#This Row],[Call Status]]="Resolved","5",Raw_Data[[#This Row],[Call Status]]="Escalated","2",Raw_Data[[#This Row],[Call Status]]="Pending","3",Raw_Data[[#This Row],[Call Status]]="Abandoned","0")</f>
        <v>3</v>
      </c>
      <c r="U8484" t="str">
        <f>TEXT(Raw_Data[[#This Row],[Call Date]],"mmmm")</f>
        <v>May</v>
      </c>
      <c r="V8484" t="str" cm="1">
        <f t="array" ref="V8484">_xlfn.IFS(Raw_Data[[#This Row],[Customer Satisfaction]]&lt;2,"Poor",Raw_Data[[#This Row],[Customer Satisfaction]]&lt;4,"Average",Raw_Data[[#This Row],[Customer Satisfaction]]&gt;=4,"Excellent")</f>
        <v>Average</v>
      </c>
    </row>
    <row r="8485" spans="2:22" x14ac:dyDescent="0.3">
      <c r="B8485" t="s">
        <v>809</v>
      </c>
      <c r="C8485" s="2">
        <v>45762</v>
      </c>
      <c r="D8485" s="1">
        <v>0.7631944444444444</v>
      </c>
      <c r="E8485" t="s">
        <v>84</v>
      </c>
      <c r="F8485" t="s">
        <v>48</v>
      </c>
      <c r="G8485" t="s">
        <v>21</v>
      </c>
      <c r="H8485" t="s">
        <v>22</v>
      </c>
      <c r="I8485" t="s">
        <v>23</v>
      </c>
      <c r="J8485" t="s">
        <v>39</v>
      </c>
      <c r="K8485" t="s">
        <v>25</v>
      </c>
      <c r="L8485" t="s">
        <v>25</v>
      </c>
      <c r="M8485">
        <v>7.1</v>
      </c>
      <c r="N8485">
        <v>12.2</v>
      </c>
      <c r="O8485" t="s">
        <v>26</v>
      </c>
      <c r="P8485">
        <v>3</v>
      </c>
      <c r="Q8485" t="s">
        <v>615</v>
      </c>
      <c r="R8485" t="s">
        <v>28</v>
      </c>
      <c r="S8485">
        <v>162.5</v>
      </c>
      <c r="T8485" t="str" cm="1">
        <f t="array" ref="T8485">_xlfn.IFS(Raw_Data[[#This Row],[Call Status]]="Resolved","5",Raw_Data[[#This Row],[Call Status]]="Escalated","2",Raw_Data[[#This Row],[Call Status]]="Pending","3",Raw_Data[[#This Row],[Call Status]]="Abandoned","0")</f>
        <v>5</v>
      </c>
      <c r="U8485" t="str">
        <f>TEXT(Raw_Data[[#This Row],[Call Date]],"mmmm")</f>
        <v>April</v>
      </c>
      <c r="V8485" t="str" cm="1">
        <f t="array" ref="V8485">_xlfn.IFS(Raw_Data[[#This Row],[Customer Satisfaction]]&lt;2,"Poor",Raw_Data[[#This Row],[Customer Satisfaction]]&lt;4,"Average",Raw_Data[[#This Row],[Customer Satisfaction]]&gt;=4,"Excellent")</f>
        <v>Average</v>
      </c>
    </row>
    <row r="8486" spans="2:22" x14ac:dyDescent="0.3">
      <c r="B8486" t="s">
        <v>515</v>
      </c>
      <c r="C8486" s="2">
        <v>45684</v>
      </c>
      <c r="D8486" s="1">
        <v>0.66249999999999998</v>
      </c>
      <c r="E8486" t="s">
        <v>19</v>
      </c>
      <c r="F8486" t="s">
        <v>48</v>
      </c>
      <c r="G8486" t="s">
        <v>327</v>
      </c>
      <c r="H8486" t="s">
        <v>22</v>
      </c>
      <c r="I8486" t="s">
        <v>23</v>
      </c>
      <c r="J8486" t="s">
        <v>45</v>
      </c>
      <c r="K8486" t="s">
        <v>25</v>
      </c>
      <c r="L8486" t="s">
        <v>25</v>
      </c>
      <c r="M8486">
        <v>3</v>
      </c>
      <c r="N8486">
        <v>7</v>
      </c>
      <c r="O8486" t="s">
        <v>26</v>
      </c>
      <c r="P8486">
        <v>4</v>
      </c>
      <c r="Q8486" t="s">
        <v>27</v>
      </c>
      <c r="R8486" t="s">
        <v>28</v>
      </c>
      <c r="S8486">
        <v>32.72</v>
      </c>
      <c r="T8486" t="str" cm="1">
        <f t="array" ref="T8486">_xlfn.IFS(Raw_Data[[#This Row],[Call Status]]="Resolved","5",Raw_Data[[#This Row],[Call Status]]="Escalated","2",Raw_Data[[#This Row],[Call Status]]="Pending","3",Raw_Data[[#This Row],[Call Status]]="Abandoned","0")</f>
        <v>5</v>
      </c>
      <c r="U8486" t="str">
        <f>TEXT(Raw_Data[[#This Row],[Call Date]],"mmmm")</f>
        <v>January</v>
      </c>
      <c r="V8486" t="str" cm="1">
        <f t="array" ref="V8486">_xlfn.IFS(Raw_Data[[#This Row],[Customer Satisfaction]]&lt;2,"Poor",Raw_Data[[#This Row],[Customer Satisfaction]]&lt;4,"Average",Raw_Data[[#This Row],[Customer Satisfaction]]&gt;=4,"Excellent")</f>
        <v>Excellent</v>
      </c>
    </row>
    <row r="8487" spans="2:22" x14ac:dyDescent="0.3">
      <c r="B8487" t="s">
        <v>2481</v>
      </c>
      <c r="C8487" s="2">
        <v>45884</v>
      </c>
      <c r="D8487" s="1">
        <v>0.38124999999999998</v>
      </c>
      <c r="E8487" t="s">
        <v>70</v>
      </c>
      <c r="F8487" t="s">
        <v>48</v>
      </c>
      <c r="G8487" t="s">
        <v>162</v>
      </c>
      <c r="H8487" t="s">
        <v>2392</v>
      </c>
      <c r="I8487" t="s">
        <v>1137</v>
      </c>
      <c r="J8487" t="s">
        <v>64</v>
      </c>
      <c r="K8487" t="s">
        <v>25</v>
      </c>
      <c r="L8487" t="s">
        <v>25</v>
      </c>
      <c r="M8487">
        <v>1.4</v>
      </c>
      <c r="N8487">
        <v>13.2</v>
      </c>
      <c r="O8487" t="s">
        <v>26</v>
      </c>
      <c r="P8487">
        <v>0</v>
      </c>
      <c r="Q8487" t="s">
        <v>27</v>
      </c>
      <c r="R8487" t="s">
        <v>28</v>
      </c>
      <c r="S8487">
        <v>329.97</v>
      </c>
      <c r="T8487" t="str" cm="1">
        <f t="array" ref="T8487">_xlfn.IFS(Raw_Data[[#This Row],[Call Status]]="Resolved","5",Raw_Data[[#This Row],[Call Status]]="Escalated","2",Raw_Data[[#This Row],[Call Status]]="Pending","3",Raw_Data[[#This Row],[Call Status]]="Abandoned","0")</f>
        <v>5</v>
      </c>
      <c r="U8487" t="str">
        <f>TEXT(Raw_Data[[#This Row],[Call Date]],"mmmm")</f>
        <v>August</v>
      </c>
      <c r="V8487" t="str" cm="1">
        <f t="array" ref="V8487">_xlfn.IFS(Raw_Data[[#This Row],[Customer Satisfaction]]&lt;2,"Poor",Raw_Data[[#This Row],[Customer Satisfaction]]&lt;4,"Average",Raw_Data[[#This Row],[Customer Satisfaction]]&gt;=4,"Excellent")</f>
        <v>Poor</v>
      </c>
    </row>
    <row r="8488" spans="2:22" x14ac:dyDescent="0.3">
      <c r="B8488" t="s">
        <v>10051</v>
      </c>
      <c r="C8488" s="2">
        <v>45659</v>
      </c>
      <c r="D8488" s="1">
        <v>0.4201388888888889</v>
      </c>
      <c r="E8488" t="s">
        <v>72</v>
      </c>
      <c r="F8488" t="s">
        <v>34</v>
      </c>
      <c r="H8488" t="s">
        <v>22</v>
      </c>
      <c r="I8488" t="s">
        <v>23</v>
      </c>
      <c r="J8488" t="s">
        <v>45</v>
      </c>
      <c r="K8488" t="s">
        <v>8876</v>
      </c>
      <c r="L8488" t="s">
        <v>8877</v>
      </c>
      <c r="M8488">
        <v>0.8</v>
      </c>
      <c r="N8488">
        <v>11.2</v>
      </c>
      <c r="O8488" t="s">
        <v>28</v>
      </c>
      <c r="P8488">
        <v>3</v>
      </c>
      <c r="Q8488" t="s">
        <v>615</v>
      </c>
      <c r="R8488" t="s">
        <v>28</v>
      </c>
      <c r="S8488">
        <v>178.06</v>
      </c>
      <c r="T8488" t="str" cm="1">
        <f t="array" ref="T8488">_xlfn.IFS(Raw_Data[[#This Row],[Call Status]]="Resolved","5",Raw_Data[[#This Row],[Call Status]]="Escalated","2",Raw_Data[[#This Row],[Call Status]]="Pending","3",Raw_Data[[#This Row],[Call Status]]="Abandoned","0")</f>
        <v>3</v>
      </c>
      <c r="U8488" t="str">
        <f>TEXT(Raw_Data[[#This Row],[Call Date]],"mmmm")</f>
        <v>January</v>
      </c>
      <c r="V8488" t="str" cm="1">
        <f t="array" ref="V8488">_xlfn.IFS(Raw_Data[[#This Row],[Customer Satisfaction]]&lt;2,"Poor",Raw_Data[[#This Row],[Customer Satisfaction]]&lt;4,"Average",Raw_Data[[#This Row],[Customer Satisfaction]]&gt;=4,"Excellent")</f>
        <v>Average</v>
      </c>
    </row>
    <row r="8489" spans="2:22" x14ac:dyDescent="0.3">
      <c r="B8489" t="s">
        <v>2752</v>
      </c>
      <c r="C8489" s="2">
        <v>46016</v>
      </c>
      <c r="D8489" s="1">
        <v>0.63472222222222219</v>
      </c>
      <c r="E8489" t="s">
        <v>72</v>
      </c>
      <c r="F8489" t="s">
        <v>38</v>
      </c>
      <c r="G8489" t="s">
        <v>327</v>
      </c>
      <c r="H8489" t="s">
        <v>2613</v>
      </c>
      <c r="I8489" t="s">
        <v>23</v>
      </c>
      <c r="J8489" t="s">
        <v>45</v>
      </c>
      <c r="K8489" t="s">
        <v>25</v>
      </c>
      <c r="L8489" t="s">
        <v>25</v>
      </c>
      <c r="M8489">
        <v>11.6</v>
      </c>
      <c r="N8489">
        <v>12.1</v>
      </c>
      <c r="O8489" t="s">
        <v>28</v>
      </c>
      <c r="P8489">
        <v>4</v>
      </c>
      <c r="Q8489" t="s">
        <v>615</v>
      </c>
      <c r="R8489" t="s">
        <v>28</v>
      </c>
      <c r="S8489">
        <v>415.99</v>
      </c>
      <c r="T8489" t="str" cm="1">
        <f t="array" ref="T8489">_xlfn.IFS(Raw_Data[[#This Row],[Call Status]]="Resolved","5",Raw_Data[[#This Row],[Call Status]]="Escalated","2",Raw_Data[[#This Row],[Call Status]]="Pending","3",Raw_Data[[#This Row],[Call Status]]="Abandoned","0")</f>
        <v>5</v>
      </c>
      <c r="U8489" t="str">
        <f>TEXT(Raw_Data[[#This Row],[Call Date]],"mmmm")</f>
        <v>December</v>
      </c>
      <c r="V8489" t="str" cm="1">
        <f t="array" ref="V8489">_xlfn.IFS(Raw_Data[[#This Row],[Customer Satisfaction]]&lt;2,"Poor",Raw_Data[[#This Row],[Customer Satisfaction]]&lt;4,"Average",Raw_Data[[#This Row],[Customer Satisfaction]]&gt;=4,"Excellent")</f>
        <v>Excellent</v>
      </c>
    </row>
    <row r="8490" spans="2:22" x14ac:dyDescent="0.3">
      <c r="B8490" t="s">
        <v>6667</v>
      </c>
      <c r="C8490" s="2">
        <v>45758</v>
      </c>
      <c r="D8490" s="1">
        <v>0.86527777777777781</v>
      </c>
      <c r="E8490" t="s">
        <v>70</v>
      </c>
      <c r="F8490" t="s">
        <v>48</v>
      </c>
      <c r="G8490" t="s">
        <v>327</v>
      </c>
      <c r="H8490" t="s">
        <v>22</v>
      </c>
      <c r="I8490" t="s">
        <v>23</v>
      </c>
      <c r="J8490" t="s">
        <v>64</v>
      </c>
      <c r="K8490" t="s">
        <v>25</v>
      </c>
      <c r="L8490" t="s">
        <v>3561</v>
      </c>
      <c r="M8490">
        <v>5.0999999999999996</v>
      </c>
      <c r="N8490">
        <v>6.1</v>
      </c>
      <c r="O8490" t="s">
        <v>26</v>
      </c>
      <c r="P8490">
        <v>3</v>
      </c>
      <c r="Q8490" t="s">
        <v>615</v>
      </c>
      <c r="R8490" t="s">
        <v>28</v>
      </c>
      <c r="S8490">
        <v>140.38999999999999</v>
      </c>
      <c r="T8490" t="str" cm="1">
        <f t="array" ref="T8490">_xlfn.IFS(Raw_Data[[#This Row],[Call Status]]="Resolved","5",Raw_Data[[#This Row],[Call Status]]="Escalated","2",Raw_Data[[#This Row],[Call Status]]="Pending","3",Raw_Data[[#This Row],[Call Status]]="Abandoned","0")</f>
        <v>5</v>
      </c>
      <c r="U8490" t="str">
        <f>TEXT(Raw_Data[[#This Row],[Call Date]],"mmmm")</f>
        <v>April</v>
      </c>
      <c r="V8490" t="str" cm="1">
        <f t="array" ref="V8490">_xlfn.IFS(Raw_Data[[#This Row],[Customer Satisfaction]]&lt;2,"Poor",Raw_Data[[#This Row],[Customer Satisfaction]]&lt;4,"Average",Raw_Data[[#This Row],[Customer Satisfaction]]&gt;=4,"Excellent")</f>
        <v>Average</v>
      </c>
    </row>
    <row r="8491" spans="2:22" x14ac:dyDescent="0.3">
      <c r="B8491" t="s">
        <v>3323</v>
      </c>
      <c r="C8491" s="2">
        <v>45678</v>
      </c>
      <c r="D8491" s="1">
        <v>0.91388888888888886</v>
      </c>
      <c r="E8491" t="s">
        <v>37</v>
      </c>
      <c r="F8491" t="s">
        <v>20</v>
      </c>
      <c r="G8491" t="s">
        <v>162</v>
      </c>
      <c r="H8491" t="s">
        <v>2026</v>
      </c>
      <c r="I8491" t="s">
        <v>23</v>
      </c>
      <c r="J8491" t="s">
        <v>76</v>
      </c>
      <c r="K8491" t="s">
        <v>25</v>
      </c>
      <c r="L8491" t="s">
        <v>25</v>
      </c>
      <c r="M8491">
        <v>0.9</v>
      </c>
      <c r="N8491">
        <v>10</v>
      </c>
      <c r="O8491" t="s">
        <v>26</v>
      </c>
      <c r="P8491">
        <v>4</v>
      </c>
      <c r="Q8491" t="s">
        <v>27</v>
      </c>
      <c r="R8491" t="s">
        <v>28</v>
      </c>
      <c r="S8491">
        <v>109.61</v>
      </c>
      <c r="T8491" t="str" cm="1">
        <f t="array" ref="T8491">_xlfn.IFS(Raw_Data[[#This Row],[Call Status]]="Resolved","5",Raw_Data[[#This Row],[Call Status]]="Escalated","2",Raw_Data[[#This Row],[Call Status]]="Pending","3",Raw_Data[[#This Row],[Call Status]]="Abandoned","0")</f>
        <v>5</v>
      </c>
      <c r="U8491" t="str">
        <f>TEXT(Raw_Data[[#This Row],[Call Date]],"mmmm")</f>
        <v>January</v>
      </c>
      <c r="V8491" t="str" cm="1">
        <f t="array" ref="V8491">_xlfn.IFS(Raw_Data[[#This Row],[Customer Satisfaction]]&lt;2,"Poor",Raw_Data[[#This Row],[Customer Satisfaction]]&lt;4,"Average",Raw_Data[[#This Row],[Customer Satisfaction]]&gt;=4,"Excellent")</f>
        <v>Excellent</v>
      </c>
    </row>
    <row r="8492" spans="2:22" x14ac:dyDescent="0.3">
      <c r="B8492" t="s">
        <v>4363</v>
      </c>
      <c r="C8492" s="2">
        <v>45715</v>
      </c>
      <c r="D8492" s="1">
        <v>0.35972222222222222</v>
      </c>
      <c r="E8492" t="s">
        <v>53</v>
      </c>
      <c r="F8492" t="s">
        <v>48</v>
      </c>
      <c r="G8492" t="s">
        <v>162</v>
      </c>
      <c r="H8492" t="s">
        <v>22</v>
      </c>
      <c r="I8492" t="s">
        <v>1137</v>
      </c>
      <c r="J8492" t="s">
        <v>55</v>
      </c>
      <c r="K8492" t="s">
        <v>25</v>
      </c>
      <c r="L8492" t="s">
        <v>3570</v>
      </c>
      <c r="M8492">
        <v>8.1</v>
      </c>
      <c r="N8492">
        <v>11.3</v>
      </c>
      <c r="O8492" t="s">
        <v>26</v>
      </c>
      <c r="P8492">
        <v>0</v>
      </c>
      <c r="Q8492" t="s">
        <v>27</v>
      </c>
      <c r="R8492" t="s">
        <v>28</v>
      </c>
      <c r="S8492">
        <v>1001.63</v>
      </c>
      <c r="T8492" t="str" cm="1">
        <f t="array" ref="T8492">_xlfn.IFS(Raw_Data[[#This Row],[Call Status]]="Resolved","5",Raw_Data[[#This Row],[Call Status]]="Escalated","2",Raw_Data[[#This Row],[Call Status]]="Pending","3",Raw_Data[[#This Row],[Call Status]]="Abandoned","0")</f>
        <v>5</v>
      </c>
      <c r="U8492" t="str">
        <f>TEXT(Raw_Data[[#This Row],[Call Date]],"mmmm")</f>
        <v>February</v>
      </c>
      <c r="V8492" t="str" cm="1">
        <f t="array" ref="V8492">_xlfn.IFS(Raw_Data[[#This Row],[Customer Satisfaction]]&lt;2,"Poor",Raw_Data[[#This Row],[Customer Satisfaction]]&lt;4,"Average",Raw_Data[[#This Row],[Customer Satisfaction]]&gt;=4,"Excellent")</f>
        <v>Poor</v>
      </c>
    </row>
    <row r="8493" spans="2:22" x14ac:dyDescent="0.3">
      <c r="B8493" t="s">
        <v>1960</v>
      </c>
      <c r="C8493" s="2">
        <v>45837</v>
      </c>
      <c r="D8493" s="1">
        <v>0.78194444444444444</v>
      </c>
      <c r="E8493" t="s">
        <v>57</v>
      </c>
      <c r="F8493" t="s">
        <v>34</v>
      </c>
      <c r="G8493" t="s">
        <v>162</v>
      </c>
      <c r="H8493" t="s">
        <v>22</v>
      </c>
      <c r="I8493" t="s">
        <v>1128</v>
      </c>
      <c r="J8493" t="s">
        <v>35</v>
      </c>
      <c r="K8493" t="s">
        <v>25</v>
      </c>
      <c r="L8493" t="s">
        <v>25</v>
      </c>
      <c r="M8493">
        <v>1.4</v>
      </c>
      <c r="N8493">
        <v>4.7</v>
      </c>
      <c r="O8493" t="s">
        <v>26</v>
      </c>
      <c r="P8493">
        <v>5</v>
      </c>
      <c r="Q8493" t="s">
        <v>27</v>
      </c>
      <c r="R8493" t="s">
        <v>28</v>
      </c>
      <c r="S8493">
        <v>146.94999999999999</v>
      </c>
      <c r="T8493" t="str" cm="1">
        <f t="array" ref="T8493">_xlfn.IFS(Raw_Data[[#This Row],[Call Status]]="Resolved","5",Raw_Data[[#This Row],[Call Status]]="Escalated","2",Raw_Data[[#This Row],[Call Status]]="Pending","3",Raw_Data[[#This Row],[Call Status]]="Abandoned","0")</f>
        <v>5</v>
      </c>
      <c r="U8493" t="str">
        <f>TEXT(Raw_Data[[#This Row],[Call Date]],"mmmm")</f>
        <v>June</v>
      </c>
      <c r="V8493" t="str" cm="1">
        <f t="array" ref="V8493">_xlfn.IFS(Raw_Data[[#This Row],[Customer Satisfaction]]&lt;2,"Poor",Raw_Data[[#This Row],[Customer Satisfaction]]&lt;4,"Average",Raw_Data[[#This Row],[Customer Satisfaction]]&gt;=4,"Excellent")</f>
        <v>Excellent</v>
      </c>
    </row>
    <row r="8494" spans="2:22" x14ac:dyDescent="0.3">
      <c r="B8494" t="s">
        <v>3110</v>
      </c>
      <c r="C8494" s="2">
        <v>45998</v>
      </c>
      <c r="D8494" s="1">
        <v>0.40972222222222221</v>
      </c>
      <c r="E8494" t="s">
        <v>66</v>
      </c>
      <c r="F8494" t="s">
        <v>20</v>
      </c>
      <c r="G8494" t="s">
        <v>21</v>
      </c>
      <c r="H8494" t="s">
        <v>2026</v>
      </c>
      <c r="I8494" t="s">
        <v>23</v>
      </c>
      <c r="J8494" t="s">
        <v>35</v>
      </c>
      <c r="K8494" t="s">
        <v>25</v>
      </c>
      <c r="L8494" t="s">
        <v>25</v>
      </c>
      <c r="M8494">
        <v>0.6</v>
      </c>
      <c r="N8494">
        <v>7.1</v>
      </c>
      <c r="O8494" t="s">
        <v>26</v>
      </c>
      <c r="P8494">
        <v>0</v>
      </c>
      <c r="Q8494" t="s">
        <v>1014</v>
      </c>
      <c r="R8494" t="s">
        <v>28</v>
      </c>
      <c r="S8494">
        <v>134.62</v>
      </c>
      <c r="T8494" t="str" cm="1">
        <f t="array" ref="T8494">_xlfn.IFS(Raw_Data[[#This Row],[Call Status]]="Resolved","5",Raw_Data[[#This Row],[Call Status]]="Escalated","2",Raw_Data[[#This Row],[Call Status]]="Pending","3",Raw_Data[[#This Row],[Call Status]]="Abandoned","0")</f>
        <v>5</v>
      </c>
      <c r="U8494" t="str">
        <f>TEXT(Raw_Data[[#This Row],[Call Date]],"mmmm")</f>
        <v>December</v>
      </c>
      <c r="V8494" t="str" cm="1">
        <f t="array" ref="V8494">_xlfn.IFS(Raw_Data[[#This Row],[Customer Satisfaction]]&lt;2,"Poor",Raw_Data[[#This Row],[Customer Satisfaction]]&lt;4,"Average",Raw_Data[[#This Row],[Customer Satisfaction]]&gt;=4,"Excellent")</f>
        <v>Poor</v>
      </c>
    </row>
    <row r="8495" spans="2:22" x14ac:dyDescent="0.3">
      <c r="B8495" t="s">
        <v>3969</v>
      </c>
      <c r="C8495" s="2">
        <v>46006</v>
      </c>
      <c r="D8495" s="1">
        <v>0.72777777777777775</v>
      </c>
      <c r="E8495" t="s">
        <v>57</v>
      </c>
      <c r="F8495" t="s">
        <v>20</v>
      </c>
      <c r="G8495" t="s">
        <v>250</v>
      </c>
      <c r="H8495" t="s">
        <v>2026</v>
      </c>
      <c r="I8495" t="s">
        <v>1137</v>
      </c>
      <c r="J8495" t="s">
        <v>55</v>
      </c>
      <c r="K8495" t="s">
        <v>25</v>
      </c>
      <c r="L8495" t="s">
        <v>3564</v>
      </c>
      <c r="M8495">
        <v>0.5</v>
      </c>
      <c r="N8495">
        <v>6.7</v>
      </c>
      <c r="O8495" t="s">
        <v>26</v>
      </c>
      <c r="P8495">
        <v>2</v>
      </c>
      <c r="Q8495" t="s">
        <v>1014</v>
      </c>
      <c r="R8495" t="s">
        <v>28</v>
      </c>
      <c r="S8495">
        <v>414.5</v>
      </c>
      <c r="T8495" t="str" cm="1">
        <f t="array" ref="T8495">_xlfn.IFS(Raw_Data[[#This Row],[Call Status]]="Resolved","5",Raw_Data[[#This Row],[Call Status]]="Escalated","2",Raw_Data[[#This Row],[Call Status]]="Pending","3",Raw_Data[[#This Row],[Call Status]]="Abandoned","0")</f>
        <v>5</v>
      </c>
      <c r="U8495" t="str">
        <f>TEXT(Raw_Data[[#This Row],[Call Date]],"mmmm")</f>
        <v>December</v>
      </c>
      <c r="V8495" t="str" cm="1">
        <f t="array" ref="V8495">_xlfn.IFS(Raw_Data[[#This Row],[Customer Satisfaction]]&lt;2,"Poor",Raw_Data[[#This Row],[Customer Satisfaction]]&lt;4,"Average",Raw_Data[[#This Row],[Customer Satisfaction]]&gt;=4,"Excellent")</f>
        <v>Average</v>
      </c>
    </row>
    <row r="8496" spans="2:22" x14ac:dyDescent="0.3">
      <c r="B8496" t="s">
        <v>4319</v>
      </c>
      <c r="C8496" s="2">
        <v>45677</v>
      </c>
      <c r="D8496" s="1">
        <v>0.7631944444444444</v>
      </c>
      <c r="E8496" t="s">
        <v>44</v>
      </c>
      <c r="F8496" t="s">
        <v>20</v>
      </c>
      <c r="G8496" t="s">
        <v>250</v>
      </c>
      <c r="H8496" t="s">
        <v>22</v>
      </c>
      <c r="I8496" t="s">
        <v>1128</v>
      </c>
      <c r="J8496" t="s">
        <v>45</v>
      </c>
      <c r="K8496" t="s">
        <v>25</v>
      </c>
      <c r="L8496" t="s">
        <v>3570</v>
      </c>
      <c r="M8496">
        <v>0.7</v>
      </c>
      <c r="N8496">
        <v>9</v>
      </c>
      <c r="O8496" t="s">
        <v>26</v>
      </c>
      <c r="P8496">
        <v>1</v>
      </c>
      <c r="Q8496" t="s">
        <v>1014</v>
      </c>
      <c r="R8496" t="s">
        <v>28</v>
      </c>
      <c r="S8496">
        <v>20.56</v>
      </c>
      <c r="T8496" t="str" cm="1">
        <f t="array" ref="T8496">_xlfn.IFS(Raw_Data[[#This Row],[Call Status]]="Resolved","5",Raw_Data[[#This Row],[Call Status]]="Escalated","2",Raw_Data[[#This Row],[Call Status]]="Pending","3",Raw_Data[[#This Row],[Call Status]]="Abandoned","0")</f>
        <v>5</v>
      </c>
      <c r="U8496" t="str">
        <f>TEXT(Raw_Data[[#This Row],[Call Date]],"mmmm")</f>
        <v>January</v>
      </c>
      <c r="V8496" t="str" cm="1">
        <f t="array" ref="V8496">_xlfn.IFS(Raw_Data[[#This Row],[Customer Satisfaction]]&lt;2,"Poor",Raw_Data[[#This Row],[Customer Satisfaction]]&lt;4,"Average",Raw_Data[[#This Row],[Customer Satisfaction]]&gt;=4,"Excellent")</f>
        <v>Poor</v>
      </c>
    </row>
    <row r="8497" spans="2:22" x14ac:dyDescent="0.3">
      <c r="B8497" t="s">
        <v>7060</v>
      </c>
      <c r="C8497" s="2">
        <v>45912</v>
      </c>
      <c r="D8497" s="1">
        <v>0.5854166666666667</v>
      </c>
      <c r="E8497" t="s">
        <v>37</v>
      </c>
      <c r="F8497" t="s">
        <v>34</v>
      </c>
      <c r="G8497" t="s">
        <v>250</v>
      </c>
      <c r="H8497" t="s">
        <v>22</v>
      </c>
      <c r="I8497" t="s">
        <v>23</v>
      </c>
      <c r="J8497" t="s">
        <v>49</v>
      </c>
      <c r="K8497" t="s">
        <v>25</v>
      </c>
      <c r="L8497" t="s">
        <v>3564</v>
      </c>
      <c r="M8497">
        <v>0.5</v>
      </c>
      <c r="N8497">
        <v>13.8</v>
      </c>
      <c r="O8497" t="s">
        <v>26</v>
      </c>
      <c r="P8497">
        <v>3</v>
      </c>
      <c r="Q8497" t="s">
        <v>615</v>
      </c>
      <c r="R8497" t="s">
        <v>28</v>
      </c>
      <c r="S8497">
        <v>234.8</v>
      </c>
      <c r="T8497" t="str" cm="1">
        <f t="array" ref="T8497">_xlfn.IFS(Raw_Data[[#This Row],[Call Status]]="Resolved","5",Raw_Data[[#This Row],[Call Status]]="Escalated","2",Raw_Data[[#This Row],[Call Status]]="Pending","3",Raw_Data[[#This Row],[Call Status]]="Abandoned","0")</f>
        <v>5</v>
      </c>
      <c r="U8497" t="str">
        <f>TEXT(Raw_Data[[#This Row],[Call Date]],"mmmm")</f>
        <v>September</v>
      </c>
      <c r="V8497" t="str" cm="1">
        <f t="array" ref="V8497">_xlfn.IFS(Raw_Data[[#This Row],[Customer Satisfaction]]&lt;2,"Poor",Raw_Data[[#This Row],[Customer Satisfaction]]&lt;4,"Average",Raw_Data[[#This Row],[Customer Satisfaction]]&gt;=4,"Excellent")</f>
        <v>Average</v>
      </c>
    </row>
    <row r="8498" spans="2:22" x14ac:dyDescent="0.3">
      <c r="B8498" t="s">
        <v>6625</v>
      </c>
      <c r="C8498" s="2">
        <v>45974</v>
      </c>
      <c r="D8498" s="1">
        <v>0.51249999999999996</v>
      </c>
      <c r="E8498" t="s">
        <v>53</v>
      </c>
      <c r="F8498" t="s">
        <v>34</v>
      </c>
      <c r="G8498" t="s">
        <v>162</v>
      </c>
      <c r="H8498" t="s">
        <v>22</v>
      </c>
      <c r="I8498" t="s">
        <v>23</v>
      </c>
      <c r="J8498" t="s">
        <v>39</v>
      </c>
      <c r="K8498" t="s">
        <v>25</v>
      </c>
      <c r="L8498" t="s">
        <v>3561</v>
      </c>
      <c r="M8498">
        <v>1.8</v>
      </c>
      <c r="N8498">
        <v>14.4</v>
      </c>
      <c r="O8498" t="s">
        <v>26</v>
      </c>
      <c r="P8498">
        <v>0</v>
      </c>
      <c r="Q8498" t="s">
        <v>1014</v>
      </c>
      <c r="R8498" t="s">
        <v>28</v>
      </c>
      <c r="S8498">
        <v>131.69999999999999</v>
      </c>
      <c r="T8498" t="str" cm="1">
        <f t="array" ref="T8498">_xlfn.IFS(Raw_Data[[#This Row],[Call Status]]="Resolved","5",Raw_Data[[#This Row],[Call Status]]="Escalated","2",Raw_Data[[#This Row],[Call Status]]="Pending","3",Raw_Data[[#This Row],[Call Status]]="Abandoned","0")</f>
        <v>5</v>
      </c>
      <c r="U8498" t="str">
        <f>TEXT(Raw_Data[[#This Row],[Call Date]],"mmmm")</f>
        <v>November</v>
      </c>
      <c r="V8498" t="str" cm="1">
        <f t="array" ref="V8498">_xlfn.IFS(Raw_Data[[#This Row],[Customer Satisfaction]]&lt;2,"Poor",Raw_Data[[#This Row],[Customer Satisfaction]]&lt;4,"Average",Raw_Data[[#This Row],[Customer Satisfaction]]&gt;=4,"Excellent")</f>
        <v>Poor</v>
      </c>
    </row>
    <row r="8499" spans="2:22" x14ac:dyDescent="0.3">
      <c r="B8499" t="s">
        <v>9133</v>
      </c>
      <c r="C8499" s="2">
        <v>45695</v>
      </c>
      <c r="D8499" s="1">
        <v>0.47638888888888886</v>
      </c>
      <c r="E8499" t="s">
        <v>57</v>
      </c>
      <c r="F8499" t="s">
        <v>20</v>
      </c>
      <c r="G8499" t="s">
        <v>327</v>
      </c>
      <c r="H8499" t="s">
        <v>2392</v>
      </c>
      <c r="I8499" t="s">
        <v>23</v>
      </c>
      <c r="J8499" t="s">
        <v>42</v>
      </c>
      <c r="K8499" t="s">
        <v>8876</v>
      </c>
      <c r="L8499" t="s">
        <v>8877</v>
      </c>
      <c r="M8499">
        <v>5.3</v>
      </c>
      <c r="N8499">
        <v>2.2999999999999998</v>
      </c>
      <c r="O8499" t="s">
        <v>28</v>
      </c>
      <c r="P8499">
        <v>1</v>
      </c>
      <c r="Q8499" t="s">
        <v>1014</v>
      </c>
      <c r="R8499" t="s">
        <v>28</v>
      </c>
      <c r="S8499">
        <v>138.63</v>
      </c>
      <c r="T8499" t="str" cm="1">
        <f t="array" ref="T8499">_xlfn.IFS(Raw_Data[[#This Row],[Call Status]]="Resolved","5",Raw_Data[[#This Row],[Call Status]]="Escalated","2",Raw_Data[[#This Row],[Call Status]]="Pending","3",Raw_Data[[#This Row],[Call Status]]="Abandoned","0")</f>
        <v>3</v>
      </c>
      <c r="U8499" t="str">
        <f>TEXT(Raw_Data[[#This Row],[Call Date]],"mmmm")</f>
        <v>February</v>
      </c>
      <c r="V8499" t="str" cm="1">
        <f t="array" ref="V8499">_xlfn.IFS(Raw_Data[[#This Row],[Customer Satisfaction]]&lt;2,"Poor",Raw_Data[[#This Row],[Customer Satisfaction]]&lt;4,"Average",Raw_Data[[#This Row],[Customer Satisfaction]]&gt;=4,"Excellent")</f>
        <v>Poor</v>
      </c>
    </row>
    <row r="8500" spans="2:22" x14ac:dyDescent="0.3">
      <c r="B8500" t="s">
        <v>3099</v>
      </c>
      <c r="C8500" s="2">
        <v>45805</v>
      </c>
      <c r="D8500" s="1">
        <v>0.65625</v>
      </c>
      <c r="E8500" t="s">
        <v>156</v>
      </c>
      <c r="F8500" t="s">
        <v>20</v>
      </c>
      <c r="G8500" t="s">
        <v>162</v>
      </c>
      <c r="H8500" t="s">
        <v>2026</v>
      </c>
      <c r="I8500" t="s">
        <v>23</v>
      </c>
      <c r="J8500" t="s">
        <v>64</v>
      </c>
      <c r="K8500" t="s">
        <v>25</v>
      </c>
      <c r="L8500" t="s">
        <v>25</v>
      </c>
      <c r="M8500">
        <v>0.3</v>
      </c>
      <c r="N8500">
        <v>13.3</v>
      </c>
      <c r="O8500" t="s">
        <v>28</v>
      </c>
      <c r="P8500">
        <v>2</v>
      </c>
      <c r="Q8500" t="s">
        <v>1014</v>
      </c>
      <c r="R8500" t="s">
        <v>28</v>
      </c>
      <c r="S8500">
        <v>108.26</v>
      </c>
      <c r="T8500" t="str" cm="1">
        <f t="array" ref="T8500">_xlfn.IFS(Raw_Data[[#This Row],[Call Status]]="Resolved","5",Raw_Data[[#This Row],[Call Status]]="Escalated","2",Raw_Data[[#This Row],[Call Status]]="Pending","3",Raw_Data[[#This Row],[Call Status]]="Abandoned","0")</f>
        <v>5</v>
      </c>
      <c r="U8500" t="str">
        <f>TEXT(Raw_Data[[#This Row],[Call Date]],"mmmm")</f>
        <v>May</v>
      </c>
      <c r="V8500" t="str" cm="1">
        <f t="array" ref="V8500">_xlfn.IFS(Raw_Data[[#This Row],[Customer Satisfaction]]&lt;2,"Poor",Raw_Data[[#This Row],[Customer Satisfaction]]&lt;4,"Average",Raw_Data[[#This Row],[Customer Satisfaction]]&gt;=4,"Excellent")</f>
        <v>Average</v>
      </c>
    </row>
    <row r="8501" spans="2:22" x14ac:dyDescent="0.3">
      <c r="B8501" t="s">
        <v>2003</v>
      </c>
      <c r="C8501" s="2">
        <v>45682</v>
      </c>
      <c r="D8501" s="1">
        <v>0.76458333333333328</v>
      </c>
      <c r="E8501" t="s">
        <v>57</v>
      </c>
      <c r="F8501" t="s">
        <v>48</v>
      </c>
      <c r="G8501" t="s">
        <v>162</v>
      </c>
      <c r="H8501" t="s">
        <v>22</v>
      </c>
      <c r="I8501" t="s">
        <v>1128</v>
      </c>
      <c r="J8501" t="s">
        <v>76</v>
      </c>
      <c r="K8501" t="s">
        <v>25</v>
      </c>
      <c r="L8501" t="s">
        <v>25</v>
      </c>
      <c r="M8501">
        <v>10.3</v>
      </c>
      <c r="N8501">
        <v>9.3000000000000007</v>
      </c>
      <c r="O8501" t="s">
        <v>26</v>
      </c>
      <c r="P8501">
        <v>5</v>
      </c>
      <c r="Q8501" t="s">
        <v>27</v>
      </c>
      <c r="R8501" t="s">
        <v>28</v>
      </c>
      <c r="S8501">
        <v>80.56</v>
      </c>
      <c r="T8501" t="str" cm="1">
        <f t="array" ref="T8501">_xlfn.IFS(Raw_Data[[#This Row],[Call Status]]="Resolved","5",Raw_Data[[#This Row],[Call Status]]="Escalated","2",Raw_Data[[#This Row],[Call Status]]="Pending","3",Raw_Data[[#This Row],[Call Status]]="Abandoned","0")</f>
        <v>5</v>
      </c>
      <c r="U8501" t="str">
        <f>TEXT(Raw_Data[[#This Row],[Call Date]],"mmmm")</f>
        <v>January</v>
      </c>
      <c r="V8501" t="str" cm="1">
        <f t="array" ref="V8501">_xlfn.IFS(Raw_Data[[#This Row],[Customer Satisfaction]]&lt;2,"Poor",Raw_Data[[#This Row],[Customer Satisfaction]]&lt;4,"Average",Raw_Data[[#This Row],[Customer Satisfaction]]&gt;=4,"Excellent")</f>
        <v>Excellent</v>
      </c>
    </row>
    <row r="8502" spans="2:22" x14ac:dyDescent="0.3">
      <c r="B8502" t="s">
        <v>10017</v>
      </c>
      <c r="C8502" s="2">
        <v>45778</v>
      </c>
      <c r="D8502" s="1">
        <v>0.44097222222222221</v>
      </c>
      <c r="E8502" t="s">
        <v>19</v>
      </c>
      <c r="F8502" t="s">
        <v>48</v>
      </c>
      <c r="G8502" t="s">
        <v>327</v>
      </c>
      <c r="H8502" t="s">
        <v>22</v>
      </c>
      <c r="I8502" t="s">
        <v>23</v>
      </c>
      <c r="J8502" t="s">
        <v>49</v>
      </c>
      <c r="K8502" t="s">
        <v>8876</v>
      </c>
      <c r="L8502" t="s">
        <v>8877</v>
      </c>
      <c r="M8502">
        <v>0.4</v>
      </c>
      <c r="N8502">
        <v>9.6999999999999993</v>
      </c>
      <c r="O8502" t="s">
        <v>28</v>
      </c>
      <c r="P8502">
        <v>3</v>
      </c>
      <c r="Q8502" t="s">
        <v>615</v>
      </c>
      <c r="R8502" t="s">
        <v>28</v>
      </c>
      <c r="S8502">
        <v>81.290000000000006</v>
      </c>
      <c r="T8502" t="str" cm="1">
        <f t="array" ref="T8502">_xlfn.IFS(Raw_Data[[#This Row],[Call Status]]="Resolved","5",Raw_Data[[#This Row],[Call Status]]="Escalated","2",Raw_Data[[#This Row],[Call Status]]="Pending","3",Raw_Data[[#This Row],[Call Status]]="Abandoned","0")</f>
        <v>3</v>
      </c>
      <c r="U8502" t="str">
        <f>TEXT(Raw_Data[[#This Row],[Call Date]],"mmmm")</f>
        <v>May</v>
      </c>
      <c r="V8502" t="str" cm="1">
        <f t="array" ref="V8502">_xlfn.IFS(Raw_Data[[#This Row],[Customer Satisfaction]]&lt;2,"Poor",Raw_Data[[#This Row],[Customer Satisfaction]]&lt;4,"Average",Raw_Data[[#This Row],[Customer Satisfaction]]&gt;=4,"Excellent")</f>
        <v>Average</v>
      </c>
    </row>
    <row r="8503" spans="2:22" x14ac:dyDescent="0.3">
      <c r="B8503" t="s">
        <v>3084</v>
      </c>
      <c r="C8503" s="2">
        <v>45683</v>
      </c>
      <c r="D8503" s="1">
        <v>0.54513888888888884</v>
      </c>
      <c r="E8503" t="s">
        <v>91</v>
      </c>
      <c r="F8503" t="s">
        <v>34</v>
      </c>
      <c r="G8503" t="s">
        <v>21</v>
      </c>
      <c r="H8503" t="s">
        <v>2026</v>
      </c>
      <c r="I8503" t="s">
        <v>23</v>
      </c>
      <c r="J8503" t="s">
        <v>42</v>
      </c>
      <c r="K8503" t="s">
        <v>25</v>
      </c>
      <c r="L8503" t="s">
        <v>25</v>
      </c>
      <c r="M8503">
        <v>0.3</v>
      </c>
      <c r="N8503">
        <v>10.9</v>
      </c>
      <c r="O8503" t="s">
        <v>26</v>
      </c>
      <c r="P8503">
        <v>1</v>
      </c>
      <c r="Q8503" t="s">
        <v>1014</v>
      </c>
      <c r="R8503" t="s">
        <v>28</v>
      </c>
      <c r="S8503">
        <v>272.3</v>
      </c>
      <c r="T8503" t="str" cm="1">
        <f t="array" ref="T8503">_xlfn.IFS(Raw_Data[[#This Row],[Call Status]]="Resolved","5",Raw_Data[[#This Row],[Call Status]]="Escalated","2",Raw_Data[[#This Row],[Call Status]]="Pending","3",Raw_Data[[#This Row],[Call Status]]="Abandoned","0")</f>
        <v>5</v>
      </c>
      <c r="U8503" t="str">
        <f>TEXT(Raw_Data[[#This Row],[Call Date]],"mmmm")</f>
        <v>January</v>
      </c>
      <c r="V8503" t="str" cm="1">
        <f t="array" ref="V8503">_xlfn.IFS(Raw_Data[[#This Row],[Customer Satisfaction]]&lt;2,"Poor",Raw_Data[[#This Row],[Customer Satisfaction]]&lt;4,"Average",Raw_Data[[#This Row],[Customer Satisfaction]]&gt;=4,"Excellent")</f>
        <v>Poor</v>
      </c>
    </row>
    <row r="8504" spans="2:22" x14ac:dyDescent="0.3">
      <c r="B8504" t="s">
        <v>6104</v>
      </c>
      <c r="C8504" s="2">
        <v>45826</v>
      </c>
      <c r="D8504" s="1">
        <v>0.70902777777777781</v>
      </c>
      <c r="E8504" t="s">
        <v>100</v>
      </c>
      <c r="F8504" t="s">
        <v>34</v>
      </c>
      <c r="G8504" t="s">
        <v>327</v>
      </c>
      <c r="H8504" t="s">
        <v>22</v>
      </c>
      <c r="I8504" t="s">
        <v>23</v>
      </c>
      <c r="J8504" t="s">
        <v>24</v>
      </c>
      <c r="K8504" t="s">
        <v>25</v>
      </c>
      <c r="L8504" t="s">
        <v>3559</v>
      </c>
      <c r="M8504">
        <v>4</v>
      </c>
      <c r="N8504">
        <v>1</v>
      </c>
      <c r="O8504" t="s">
        <v>26</v>
      </c>
      <c r="P8504">
        <v>1</v>
      </c>
      <c r="Q8504" t="s">
        <v>1014</v>
      </c>
      <c r="R8504" t="s">
        <v>28</v>
      </c>
      <c r="S8504">
        <v>52.34</v>
      </c>
      <c r="T8504" t="str" cm="1">
        <f t="array" ref="T8504">_xlfn.IFS(Raw_Data[[#This Row],[Call Status]]="Resolved","5",Raw_Data[[#This Row],[Call Status]]="Escalated","2",Raw_Data[[#This Row],[Call Status]]="Pending","3",Raw_Data[[#This Row],[Call Status]]="Abandoned","0")</f>
        <v>5</v>
      </c>
      <c r="U8504" t="str">
        <f>TEXT(Raw_Data[[#This Row],[Call Date]],"mmmm")</f>
        <v>June</v>
      </c>
      <c r="V8504" t="str" cm="1">
        <f t="array" ref="V8504">_xlfn.IFS(Raw_Data[[#This Row],[Customer Satisfaction]]&lt;2,"Poor",Raw_Data[[#This Row],[Customer Satisfaction]]&lt;4,"Average",Raw_Data[[#This Row],[Customer Satisfaction]]&gt;=4,"Excellent")</f>
        <v>Poor</v>
      </c>
    </row>
    <row r="8505" spans="2:22" x14ac:dyDescent="0.3">
      <c r="B8505" t="s">
        <v>5796</v>
      </c>
      <c r="C8505" s="2">
        <v>45980</v>
      </c>
      <c r="D8505" s="1">
        <v>0.4201388888888889</v>
      </c>
      <c r="E8505" t="s">
        <v>19</v>
      </c>
      <c r="F8505" t="s">
        <v>48</v>
      </c>
      <c r="G8505" t="s">
        <v>162</v>
      </c>
      <c r="H8505" t="s">
        <v>2392</v>
      </c>
      <c r="I8505" t="s">
        <v>23</v>
      </c>
      <c r="J8505" t="s">
        <v>42</v>
      </c>
      <c r="K8505" t="s">
        <v>25</v>
      </c>
      <c r="L8505" t="s">
        <v>3564</v>
      </c>
      <c r="M8505">
        <v>2.2999999999999998</v>
      </c>
      <c r="N8505">
        <v>8.1</v>
      </c>
      <c r="O8505" t="s">
        <v>26</v>
      </c>
      <c r="P8505">
        <v>3</v>
      </c>
      <c r="Q8505" t="s">
        <v>615</v>
      </c>
      <c r="R8505" t="s">
        <v>28</v>
      </c>
      <c r="S8505">
        <v>69.06</v>
      </c>
      <c r="T8505" t="str" cm="1">
        <f t="array" ref="T8505">_xlfn.IFS(Raw_Data[[#This Row],[Call Status]]="Resolved","5",Raw_Data[[#This Row],[Call Status]]="Escalated","2",Raw_Data[[#This Row],[Call Status]]="Pending","3",Raw_Data[[#This Row],[Call Status]]="Abandoned","0")</f>
        <v>5</v>
      </c>
      <c r="U8505" t="str">
        <f>TEXT(Raw_Data[[#This Row],[Call Date]],"mmmm")</f>
        <v>November</v>
      </c>
      <c r="V8505" t="str" cm="1">
        <f t="array" ref="V8505">_xlfn.IFS(Raw_Data[[#This Row],[Customer Satisfaction]]&lt;2,"Poor",Raw_Data[[#This Row],[Customer Satisfaction]]&lt;4,"Average",Raw_Data[[#This Row],[Customer Satisfaction]]&gt;=4,"Excellent")</f>
        <v>Average</v>
      </c>
    </row>
    <row r="8506" spans="2:22" x14ac:dyDescent="0.3">
      <c r="B8506" t="s">
        <v>985</v>
      </c>
      <c r="C8506" s="2">
        <v>45882</v>
      </c>
      <c r="D8506" s="1">
        <v>0.40347222222222223</v>
      </c>
      <c r="E8506" t="s">
        <v>108</v>
      </c>
      <c r="F8506" t="s">
        <v>34</v>
      </c>
      <c r="G8506" t="s">
        <v>162</v>
      </c>
      <c r="H8506" t="s">
        <v>22</v>
      </c>
      <c r="I8506" t="s">
        <v>23</v>
      </c>
      <c r="J8506" t="s">
        <v>76</v>
      </c>
      <c r="K8506" t="s">
        <v>25</v>
      </c>
      <c r="L8506" t="s">
        <v>25</v>
      </c>
      <c r="M8506">
        <v>4.2</v>
      </c>
      <c r="N8506">
        <v>10.3</v>
      </c>
      <c r="O8506" t="s">
        <v>28</v>
      </c>
      <c r="P8506">
        <v>3</v>
      </c>
      <c r="Q8506" t="s">
        <v>615</v>
      </c>
      <c r="R8506" t="s">
        <v>28</v>
      </c>
      <c r="S8506">
        <v>66.53</v>
      </c>
      <c r="T8506" t="str" cm="1">
        <f t="array" ref="T8506">_xlfn.IFS(Raw_Data[[#This Row],[Call Status]]="Resolved","5",Raw_Data[[#This Row],[Call Status]]="Escalated","2",Raw_Data[[#This Row],[Call Status]]="Pending","3",Raw_Data[[#This Row],[Call Status]]="Abandoned","0")</f>
        <v>5</v>
      </c>
      <c r="U8506" t="str">
        <f>TEXT(Raw_Data[[#This Row],[Call Date]],"mmmm")</f>
        <v>August</v>
      </c>
      <c r="V8506" t="str" cm="1">
        <f t="array" ref="V8506">_xlfn.IFS(Raw_Data[[#This Row],[Customer Satisfaction]]&lt;2,"Poor",Raw_Data[[#This Row],[Customer Satisfaction]]&lt;4,"Average",Raw_Data[[#This Row],[Customer Satisfaction]]&gt;=4,"Excellent")</f>
        <v>Average</v>
      </c>
    </row>
    <row r="8507" spans="2:22" x14ac:dyDescent="0.3">
      <c r="B8507" t="s">
        <v>5870</v>
      </c>
      <c r="C8507" s="2">
        <v>45658</v>
      </c>
      <c r="D8507" s="1">
        <v>0.89444444444444449</v>
      </c>
      <c r="E8507" t="s">
        <v>72</v>
      </c>
      <c r="F8507" t="s">
        <v>20</v>
      </c>
      <c r="G8507" t="s">
        <v>250</v>
      </c>
      <c r="H8507" t="s">
        <v>2392</v>
      </c>
      <c r="I8507" t="s">
        <v>23</v>
      </c>
      <c r="J8507" t="s">
        <v>49</v>
      </c>
      <c r="K8507" t="s">
        <v>25</v>
      </c>
      <c r="L8507" t="s">
        <v>3570</v>
      </c>
      <c r="M8507">
        <v>1.2</v>
      </c>
      <c r="N8507">
        <v>10.8</v>
      </c>
      <c r="O8507" t="s">
        <v>26</v>
      </c>
      <c r="P8507">
        <v>4</v>
      </c>
      <c r="Q8507" t="s">
        <v>27</v>
      </c>
      <c r="R8507" t="s">
        <v>28</v>
      </c>
      <c r="S8507">
        <v>155.72</v>
      </c>
      <c r="T8507" t="str" cm="1">
        <f t="array" ref="T8507">_xlfn.IFS(Raw_Data[[#This Row],[Call Status]]="Resolved","5",Raw_Data[[#This Row],[Call Status]]="Escalated","2",Raw_Data[[#This Row],[Call Status]]="Pending","3",Raw_Data[[#This Row],[Call Status]]="Abandoned","0")</f>
        <v>5</v>
      </c>
      <c r="U8507" t="str">
        <f>TEXT(Raw_Data[[#This Row],[Call Date]],"mmmm")</f>
        <v>January</v>
      </c>
      <c r="V8507" t="str" cm="1">
        <f t="array" ref="V8507">_xlfn.IFS(Raw_Data[[#This Row],[Customer Satisfaction]]&lt;2,"Poor",Raw_Data[[#This Row],[Customer Satisfaction]]&lt;4,"Average",Raw_Data[[#This Row],[Customer Satisfaction]]&gt;=4,"Excellent")</f>
        <v>Excellent</v>
      </c>
    </row>
    <row r="8508" spans="2:22" x14ac:dyDescent="0.3">
      <c r="B8508" t="s">
        <v>9963</v>
      </c>
      <c r="C8508" s="2">
        <v>45964</v>
      </c>
      <c r="D8508" s="1">
        <v>0.47708333333333336</v>
      </c>
      <c r="E8508" t="s">
        <v>66</v>
      </c>
      <c r="F8508" t="s">
        <v>34</v>
      </c>
      <c r="G8508" t="s">
        <v>250</v>
      </c>
      <c r="H8508" t="s">
        <v>22</v>
      </c>
      <c r="I8508" t="s">
        <v>23</v>
      </c>
      <c r="J8508" t="s">
        <v>49</v>
      </c>
      <c r="K8508" t="s">
        <v>8876</v>
      </c>
      <c r="L8508" t="s">
        <v>8877</v>
      </c>
      <c r="M8508">
        <v>1.1000000000000001</v>
      </c>
      <c r="N8508">
        <v>14.2</v>
      </c>
      <c r="O8508" t="s">
        <v>28</v>
      </c>
      <c r="P8508">
        <v>3</v>
      </c>
      <c r="Q8508" t="s">
        <v>1014</v>
      </c>
      <c r="R8508" t="s">
        <v>28</v>
      </c>
      <c r="S8508">
        <v>112.76</v>
      </c>
      <c r="T8508" t="str" cm="1">
        <f t="array" ref="T8508">_xlfn.IFS(Raw_Data[[#This Row],[Call Status]]="Resolved","5",Raw_Data[[#This Row],[Call Status]]="Escalated","2",Raw_Data[[#This Row],[Call Status]]="Pending","3",Raw_Data[[#This Row],[Call Status]]="Abandoned","0")</f>
        <v>3</v>
      </c>
      <c r="U8508" t="str">
        <f>TEXT(Raw_Data[[#This Row],[Call Date]],"mmmm")</f>
        <v>November</v>
      </c>
      <c r="V8508" t="str" cm="1">
        <f t="array" ref="V8508">_xlfn.IFS(Raw_Data[[#This Row],[Customer Satisfaction]]&lt;2,"Poor",Raw_Data[[#This Row],[Customer Satisfaction]]&lt;4,"Average",Raw_Data[[#This Row],[Customer Satisfaction]]&gt;=4,"Excellent")</f>
        <v>Average</v>
      </c>
    </row>
    <row r="8509" spans="2:22" x14ac:dyDescent="0.3">
      <c r="B8509" t="s">
        <v>6700</v>
      </c>
      <c r="C8509" s="2">
        <v>45918</v>
      </c>
      <c r="D8509" s="1">
        <v>0.8305555555555556</v>
      </c>
      <c r="E8509" t="s">
        <v>57</v>
      </c>
      <c r="F8509" t="s">
        <v>48</v>
      </c>
      <c r="G8509" t="s">
        <v>327</v>
      </c>
      <c r="H8509" t="s">
        <v>22</v>
      </c>
      <c r="I8509" t="s">
        <v>23</v>
      </c>
      <c r="J8509" t="s">
        <v>49</v>
      </c>
      <c r="K8509" t="s">
        <v>25</v>
      </c>
      <c r="L8509" t="s">
        <v>3561</v>
      </c>
      <c r="M8509">
        <v>1.4</v>
      </c>
      <c r="N8509">
        <v>15.3</v>
      </c>
      <c r="O8509" t="s">
        <v>26</v>
      </c>
      <c r="P8509">
        <v>3</v>
      </c>
      <c r="Q8509" t="s">
        <v>615</v>
      </c>
      <c r="R8509" t="s">
        <v>28</v>
      </c>
      <c r="S8509">
        <v>22</v>
      </c>
      <c r="T8509" t="str" cm="1">
        <f t="array" ref="T8509">_xlfn.IFS(Raw_Data[[#This Row],[Call Status]]="Resolved","5",Raw_Data[[#This Row],[Call Status]]="Escalated","2",Raw_Data[[#This Row],[Call Status]]="Pending","3",Raw_Data[[#This Row],[Call Status]]="Abandoned","0")</f>
        <v>5</v>
      </c>
      <c r="U8509" t="str">
        <f>TEXT(Raw_Data[[#This Row],[Call Date]],"mmmm")</f>
        <v>September</v>
      </c>
      <c r="V8509" t="str" cm="1">
        <f t="array" ref="V8509">_xlfn.IFS(Raw_Data[[#This Row],[Customer Satisfaction]]&lt;2,"Poor",Raw_Data[[#This Row],[Customer Satisfaction]]&lt;4,"Average",Raw_Data[[#This Row],[Customer Satisfaction]]&gt;=4,"Excellent")</f>
        <v>Average</v>
      </c>
    </row>
    <row r="8510" spans="2:22" x14ac:dyDescent="0.3">
      <c r="B8510" t="s">
        <v>587</v>
      </c>
      <c r="C8510" s="2">
        <v>45670</v>
      </c>
      <c r="D8510" s="1">
        <v>0.33402777777777776</v>
      </c>
      <c r="E8510" t="s">
        <v>57</v>
      </c>
      <c r="F8510" t="s">
        <v>34</v>
      </c>
      <c r="G8510" t="s">
        <v>327</v>
      </c>
      <c r="H8510" t="s">
        <v>22</v>
      </c>
      <c r="I8510" t="s">
        <v>23</v>
      </c>
      <c r="J8510" t="s">
        <v>49</v>
      </c>
      <c r="K8510" t="s">
        <v>25</v>
      </c>
      <c r="L8510" t="s">
        <v>25</v>
      </c>
      <c r="M8510">
        <v>2.2999999999999998</v>
      </c>
      <c r="N8510">
        <v>7.2</v>
      </c>
      <c r="O8510" t="s">
        <v>26</v>
      </c>
      <c r="P8510">
        <v>0</v>
      </c>
      <c r="Q8510" t="s">
        <v>27</v>
      </c>
      <c r="R8510" t="s">
        <v>28</v>
      </c>
      <c r="S8510">
        <v>160.53</v>
      </c>
      <c r="T8510" t="str" cm="1">
        <f t="array" ref="T8510">_xlfn.IFS(Raw_Data[[#This Row],[Call Status]]="Resolved","5",Raw_Data[[#This Row],[Call Status]]="Escalated","2",Raw_Data[[#This Row],[Call Status]]="Pending","3",Raw_Data[[#This Row],[Call Status]]="Abandoned","0")</f>
        <v>5</v>
      </c>
      <c r="U8510" t="str">
        <f>TEXT(Raw_Data[[#This Row],[Call Date]],"mmmm")</f>
        <v>January</v>
      </c>
      <c r="V8510" t="str" cm="1">
        <f t="array" ref="V8510">_xlfn.IFS(Raw_Data[[#This Row],[Customer Satisfaction]]&lt;2,"Poor",Raw_Data[[#This Row],[Customer Satisfaction]]&lt;4,"Average",Raw_Data[[#This Row],[Customer Satisfaction]]&gt;=4,"Excellent")</f>
        <v>Poor</v>
      </c>
    </row>
    <row r="8511" spans="2:22" x14ac:dyDescent="0.3">
      <c r="B8511" t="s">
        <v>7511</v>
      </c>
      <c r="C8511" s="2">
        <v>45705</v>
      </c>
      <c r="D8511" s="1">
        <v>0.36736111111111114</v>
      </c>
      <c r="E8511" t="s">
        <v>44</v>
      </c>
      <c r="F8511" t="s">
        <v>38</v>
      </c>
      <c r="G8511" t="s">
        <v>327</v>
      </c>
      <c r="H8511" t="s">
        <v>2026</v>
      </c>
      <c r="I8511" t="s">
        <v>23</v>
      </c>
      <c r="J8511" t="s">
        <v>35</v>
      </c>
      <c r="K8511" t="s">
        <v>7253</v>
      </c>
      <c r="L8511" t="s">
        <v>7254</v>
      </c>
      <c r="M8511">
        <v>2.1</v>
      </c>
      <c r="N8511">
        <v>9.1999999999999993</v>
      </c>
      <c r="O8511" t="s">
        <v>28</v>
      </c>
      <c r="P8511">
        <v>3</v>
      </c>
      <c r="Q8511" t="s">
        <v>1014</v>
      </c>
      <c r="R8511" t="s">
        <v>28</v>
      </c>
      <c r="S8511">
        <v>172.7</v>
      </c>
      <c r="T8511" t="str" cm="1">
        <f t="array" ref="T8511">_xlfn.IFS(Raw_Data[[#This Row],[Call Status]]="Resolved","5",Raw_Data[[#This Row],[Call Status]]="Escalated","2",Raw_Data[[#This Row],[Call Status]]="Pending","3",Raw_Data[[#This Row],[Call Status]]="Abandoned","0")</f>
        <v>0</v>
      </c>
      <c r="U8511" t="str">
        <f>TEXT(Raw_Data[[#This Row],[Call Date]],"mmmm")</f>
        <v>February</v>
      </c>
      <c r="V8511" t="str" cm="1">
        <f t="array" ref="V8511">_xlfn.IFS(Raw_Data[[#This Row],[Customer Satisfaction]]&lt;2,"Poor",Raw_Data[[#This Row],[Customer Satisfaction]]&lt;4,"Average",Raw_Data[[#This Row],[Customer Satisfaction]]&gt;=4,"Excellent")</f>
        <v>Average</v>
      </c>
    </row>
    <row r="8512" spans="2:22" x14ac:dyDescent="0.3">
      <c r="B8512" t="s">
        <v>3620</v>
      </c>
      <c r="C8512" s="2">
        <v>45970</v>
      </c>
      <c r="D8512" s="1">
        <v>0.63888888888888884</v>
      </c>
      <c r="E8512" t="s">
        <v>37</v>
      </c>
      <c r="F8512" t="s">
        <v>20</v>
      </c>
      <c r="G8512" t="s">
        <v>162</v>
      </c>
      <c r="H8512" t="s">
        <v>2026</v>
      </c>
      <c r="I8512" t="s">
        <v>1128</v>
      </c>
      <c r="J8512" t="s">
        <v>45</v>
      </c>
      <c r="K8512" t="s">
        <v>25</v>
      </c>
      <c r="L8512" t="s">
        <v>3559</v>
      </c>
      <c r="M8512">
        <v>0.6</v>
      </c>
      <c r="N8512">
        <v>12.9</v>
      </c>
      <c r="O8512" t="s">
        <v>28</v>
      </c>
      <c r="P8512">
        <v>5</v>
      </c>
      <c r="Q8512" t="s">
        <v>27</v>
      </c>
      <c r="R8512" t="s">
        <v>28</v>
      </c>
      <c r="S8512">
        <v>359.48</v>
      </c>
      <c r="T8512" t="str" cm="1">
        <f t="array" ref="T8512">_xlfn.IFS(Raw_Data[[#This Row],[Call Status]]="Resolved","5",Raw_Data[[#This Row],[Call Status]]="Escalated","2",Raw_Data[[#This Row],[Call Status]]="Pending","3",Raw_Data[[#This Row],[Call Status]]="Abandoned","0")</f>
        <v>5</v>
      </c>
      <c r="U8512" t="str">
        <f>TEXT(Raw_Data[[#This Row],[Call Date]],"mmmm")</f>
        <v>November</v>
      </c>
      <c r="V8512" t="str" cm="1">
        <f t="array" ref="V8512">_xlfn.IFS(Raw_Data[[#This Row],[Customer Satisfaction]]&lt;2,"Poor",Raw_Data[[#This Row],[Customer Satisfaction]]&lt;4,"Average",Raw_Data[[#This Row],[Customer Satisfaction]]&gt;=4,"Excellent")</f>
        <v>Excellent</v>
      </c>
    </row>
    <row r="8513" spans="2:22" x14ac:dyDescent="0.3">
      <c r="B8513" t="s">
        <v>2896</v>
      </c>
      <c r="C8513" s="2">
        <v>45948</v>
      </c>
      <c r="D8513" s="1">
        <v>0.63055555555555554</v>
      </c>
      <c r="E8513" t="s">
        <v>41</v>
      </c>
      <c r="F8513" t="s">
        <v>38</v>
      </c>
      <c r="G8513" t="s">
        <v>327</v>
      </c>
      <c r="H8513" t="s">
        <v>2392</v>
      </c>
      <c r="I8513" t="s">
        <v>23</v>
      </c>
      <c r="J8513" t="s">
        <v>45</v>
      </c>
      <c r="K8513" t="s">
        <v>25</v>
      </c>
      <c r="L8513" t="s">
        <v>25</v>
      </c>
      <c r="M8513">
        <v>2.9</v>
      </c>
      <c r="N8513">
        <v>5.3</v>
      </c>
      <c r="O8513" t="s">
        <v>26</v>
      </c>
      <c r="P8513">
        <v>3</v>
      </c>
      <c r="Q8513" t="s">
        <v>615</v>
      </c>
      <c r="R8513" t="s">
        <v>28</v>
      </c>
      <c r="S8513">
        <v>134.08000000000001</v>
      </c>
      <c r="T8513" t="str" cm="1">
        <f t="array" ref="T8513">_xlfn.IFS(Raw_Data[[#This Row],[Call Status]]="Resolved","5",Raw_Data[[#This Row],[Call Status]]="Escalated","2",Raw_Data[[#This Row],[Call Status]]="Pending","3",Raw_Data[[#This Row],[Call Status]]="Abandoned","0")</f>
        <v>5</v>
      </c>
      <c r="U8513" t="str">
        <f>TEXT(Raw_Data[[#This Row],[Call Date]],"mmmm")</f>
        <v>October</v>
      </c>
      <c r="V8513" t="str" cm="1">
        <f t="array" ref="V8513">_xlfn.IFS(Raw_Data[[#This Row],[Customer Satisfaction]]&lt;2,"Poor",Raw_Data[[#This Row],[Customer Satisfaction]]&lt;4,"Average",Raw_Data[[#This Row],[Customer Satisfaction]]&gt;=4,"Excellent")</f>
        <v>Average</v>
      </c>
    </row>
    <row r="8514" spans="2:22" x14ac:dyDescent="0.3">
      <c r="B8514" t="s">
        <v>3052</v>
      </c>
      <c r="C8514" s="2">
        <v>45989</v>
      </c>
      <c r="D8514" s="1">
        <v>0.82499999999999996</v>
      </c>
      <c r="E8514" t="s">
        <v>66</v>
      </c>
      <c r="F8514" t="s">
        <v>38</v>
      </c>
      <c r="G8514" t="s">
        <v>327</v>
      </c>
      <c r="H8514" t="s">
        <v>2392</v>
      </c>
      <c r="I8514" t="s">
        <v>23</v>
      </c>
      <c r="J8514" t="s">
        <v>31</v>
      </c>
      <c r="K8514" t="s">
        <v>25</v>
      </c>
      <c r="L8514" t="s">
        <v>25</v>
      </c>
      <c r="M8514">
        <v>2</v>
      </c>
      <c r="N8514">
        <v>5.0999999999999996</v>
      </c>
      <c r="O8514" t="s">
        <v>26</v>
      </c>
      <c r="P8514">
        <v>5</v>
      </c>
      <c r="Q8514" t="s">
        <v>27</v>
      </c>
      <c r="R8514" t="s">
        <v>28</v>
      </c>
      <c r="S8514">
        <v>166.73</v>
      </c>
      <c r="T8514" t="str" cm="1">
        <f t="array" ref="T8514">_xlfn.IFS(Raw_Data[[#This Row],[Call Status]]="Resolved","5",Raw_Data[[#This Row],[Call Status]]="Escalated","2",Raw_Data[[#This Row],[Call Status]]="Pending","3",Raw_Data[[#This Row],[Call Status]]="Abandoned","0")</f>
        <v>5</v>
      </c>
      <c r="U8514" t="str">
        <f>TEXT(Raw_Data[[#This Row],[Call Date]],"mmmm")</f>
        <v>November</v>
      </c>
      <c r="V8514" t="str" cm="1">
        <f t="array" ref="V8514">_xlfn.IFS(Raw_Data[[#This Row],[Customer Satisfaction]]&lt;2,"Poor",Raw_Data[[#This Row],[Customer Satisfaction]]&lt;4,"Average",Raw_Data[[#This Row],[Customer Satisfaction]]&gt;=4,"Excellent")</f>
        <v>Excellent</v>
      </c>
    </row>
    <row r="8515" spans="2:22" x14ac:dyDescent="0.3">
      <c r="B8515" t="s">
        <v>7298</v>
      </c>
      <c r="C8515" s="2">
        <v>45751</v>
      </c>
      <c r="D8515" s="1">
        <v>0.67013888888888884</v>
      </c>
      <c r="E8515" t="s">
        <v>37</v>
      </c>
      <c r="F8515" t="s">
        <v>20</v>
      </c>
      <c r="G8515" t="s">
        <v>327</v>
      </c>
      <c r="H8515" t="s">
        <v>22</v>
      </c>
      <c r="I8515" t="s">
        <v>1130</v>
      </c>
      <c r="J8515" t="s">
        <v>45</v>
      </c>
      <c r="K8515" t="s">
        <v>7253</v>
      </c>
      <c r="L8515" t="s">
        <v>7254</v>
      </c>
      <c r="M8515">
        <v>8.6</v>
      </c>
      <c r="N8515">
        <v>12.7</v>
      </c>
      <c r="O8515" t="s">
        <v>28</v>
      </c>
      <c r="P8515">
        <v>0</v>
      </c>
      <c r="Q8515" t="s">
        <v>615</v>
      </c>
      <c r="R8515" t="s">
        <v>28</v>
      </c>
      <c r="S8515">
        <v>710.23</v>
      </c>
      <c r="T8515" t="str" cm="1">
        <f t="array" ref="T8515">_xlfn.IFS(Raw_Data[[#This Row],[Call Status]]="Resolved","5",Raw_Data[[#This Row],[Call Status]]="Escalated","2",Raw_Data[[#This Row],[Call Status]]="Pending","3",Raw_Data[[#This Row],[Call Status]]="Abandoned","0")</f>
        <v>0</v>
      </c>
      <c r="U8515" t="str">
        <f>TEXT(Raw_Data[[#This Row],[Call Date]],"mmmm")</f>
        <v>April</v>
      </c>
      <c r="V8515" t="str" cm="1">
        <f t="array" ref="V8515">_xlfn.IFS(Raw_Data[[#This Row],[Customer Satisfaction]]&lt;2,"Poor",Raw_Data[[#This Row],[Customer Satisfaction]]&lt;4,"Average",Raw_Data[[#This Row],[Customer Satisfaction]]&gt;=4,"Excellent")</f>
        <v>Poor</v>
      </c>
    </row>
    <row r="8516" spans="2:22" x14ac:dyDescent="0.3">
      <c r="B8516" t="s">
        <v>5022</v>
      </c>
      <c r="C8516" s="2">
        <v>45918</v>
      </c>
      <c r="D8516" s="1">
        <v>0.6069444444444444</v>
      </c>
      <c r="E8516" t="s">
        <v>110</v>
      </c>
      <c r="F8516" t="s">
        <v>48</v>
      </c>
      <c r="G8516" t="s">
        <v>21</v>
      </c>
      <c r="H8516" t="s">
        <v>22</v>
      </c>
      <c r="I8516" t="s">
        <v>1137</v>
      </c>
      <c r="J8516" t="s">
        <v>39</v>
      </c>
      <c r="K8516" t="s">
        <v>25</v>
      </c>
      <c r="L8516" t="s">
        <v>3564</v>
      </c>
      <c r="M8516">
        <v>4.2</v>
      </c>
      <c r="N8516">
        <v>13.7</v>
      </c>
      <c r="O8516" t="s">
        <v>28</v>
      </c>
      <c r="P8516">
        <v>1</v>
      </c>
      <c r="Q8516" t="s">
        <v>1014</v>
      </c>
      <c r="R8516" t="s">
        <v>28</v>
      </c>
      <c r="S8516">
        <v>482.7</v>
      </c>
      <c r="T8516" t="str" cm="1">
        <f t="array" ref="T8516">_xlfn.IFS(Raw_Data[[#This Row],[Call Status]]="Resolved","5",Raw_Data[[#This Row],[Call Status]]="Escalated","2",Raw_Data[[#This Row],[Call Status]]="Pending","3",Raw_Data[[#This Row],[Call Status]]="Abandoned","0")</f>
        <v>5</v>
      </c>
      <c r="U8516" t="str">
        <f>TEXT(Raw_Data[[#This Row],[Call Date]],"mmmm")</f>
        <v>September</v>
      </c>
      <c r="V8516" t="str" cm="1">
        <f t="array" ref="V8516">_xlfn.IFS(Raw_Data[[#This Row],[Customer Satisfaction]]&lt;2,"Poor",Raw_Data[[#This Row],[Customer Satisfaction]]&lt;4,"Average",Raw_Data[[#This Row],[Customer Satisfaction]]&gt;=4,"Excellent")</f>
        <v>Poor</v>
      </c>
    </row>
    <row r="8517" spans="2:22" x14ac:dyDescent="0.3">
      <c r="B8517" t="s">
        <v>5663</v>
      </c>
      <c r="C8517" s="2">
        <v>45935</v>
      </c>
      <c r="D8517" s="1">
        <v>0.45694444444444443</v>
      </c>
      <c r="E8517" t="s">
        <v>37</v>
      </c>
      <c r="F8517" t="s">
        <v>48</v>
      </c>
      <c r="G8517" t="s">
        <v>327</v>
      </c>
      <c r="H8517" t="s">
        <v>2026</v>
      </c>
      <c r="I8517" t="s">
        <v>23</v>
      </c>
      <c r="J8517" t="s">
        <v>42</v>
      </c>
      <c r="K8517" t="s">
        <v>25</v>
      </c>
      <c r="L8517" t="s">
        <v>3559</v>
      </c>
      <c r="M8517">
        <v>0.5</v>
      </c>
      <c r="N8517">
        <v>11.2</v>
      </c>
      <c r="O8517" t="s">
        <v>26</v>
      </c>
      <c r="P8517">
        <v>5</v>
      </c>
      <c r="Q8517" t="s">
        <v>27</v>
      </c>
      <c r="R8517" t="s">
        <v>28</v>
      </c>
      <c r="S8517">
        <v>38.92</v>
      </c>
      <c r="T8517" t="str" cm="1">
        <f t="array" ref="T8517">_xlfn.IFS(Raw_Data[[#This Row],[Call Status]]="Resolved","5",Raw_Data[[#This Row],[Call Status]]="Escalated","2",Raw_Data[[#This Row],[Call Status]]="Pending","3",Raw_Data[[#This Row],[Call Status]]="Abandoned","0")</f>
        <v>5</v>
      </c>
      <c r="U8517" t="str">
        <f>TEXT(Raw_Data[[#This Row],[Call Date]],"mmmm")</f>
        <v>October</v>
      </c>
      <c r="V8517" t="str" cm="1">
        <f t="array" ref="V8517">_xlfn.IFS(Raw_Data[[#This Row],[Customer Satisfaction]]&lt;2,"Poor",Raw_Data[[#This Row],[Customer Satisfaction]]&lt;4,"Average",Raw_Data[[#This Row],[Customer Satisfaction]]&gt;=4,"Excellent")</f>
        <v>Excellent</v>
      </c>
    </row>
    <row r="8518" spans="2:22" x14ac:dyDescent="0.3">
      <c r="B8518" t="s">
        <v>6148</v>
      </c>
      <c r="C8518" s="2">
        <v>46016</v>
      </c>
      <c r="D8518" s="1">
        <v>0.70972222222222225</v>
      </c>
      <c r="E8518" t="s">
        <v>156</v>
      </c>
      <c r="F8518" t="s">
        <v>34</v>
      </c>
      <c r="G8518" t="s">
        <v>21</v>
      </c>
      <c r="H8518" t="s">
        <v>22</v>
      </c>
      <c r="I8518" t="s">
        <v>23</v>
      </c>
      <c r="J8518" t="s">
        <v>45</v>
      </c>
      <c r="K8518" t="s">
        <v>25</v>
      </c>
      <c r="L8518" t="s">
        <v>3559</v>
      </c>
      <c r="M8518">
        <v>6.1</v>
      </c>
      <c r="N8518">
        <v>13.7</v>
      </c>
      <c r="O8518" t="s">
        <v>26</v>
      </c>
      <c r="P8518">
        <v>3</v>
      </c>
      <c r="Q8518" t="s">
        <v>615</v>
      </c>
      <c r="R8518" t="s">
        <v>28</v>
      </c>
      <c r="S8518">
        <v>87.82</v>
      </c>
      <c r="T8518" t="str" cm="1">
        <f t="array" ref="T8518">_xlfn.IFS(Raw_Data[[#This Row],[Call Status]]="Resolved","5",Raw_Data[[#This Row],[Call Status]]="Escalated","2",Raw_Data[[#This Row],[Call Status]]="Pending","3",Raw_Data[[#This Row],[Call Status]]="Abandoned","0")</f>
        <v>5</v>
      </c>
      <c r="U8518" t="str">
        <f>TEXT(Raw_Data[[#This Row],[Call Date]],"mmmm")</f>
        <v>December</v>
      </c>
      <c r="V8518" t="str" cm="1">
        <f t="array" ref="V8518">_xlfn.IFS(Raw_Data[[#This Row],[Customer Satisfaction]]&lt;2,"Poor",Raw_Data[[#This Row],[Customer Satisfaction]]&lt;4,"Average",Raw_Data[[#This Row],[Customer Satisfaction]]&gt;=4,"Excellent")</f>
        <v>Average</v>
      </c>
    </row>
    <row r="8519" spans="2:22" x14ac:dyDescent="0.3">
      <c r="B8519" t="s">
        <v>4351</v>
      </c>
      <c r="C8519" s="2">
        <v>45862</v>
      </c>
      <c r="D8519" s="1">
        <v>0.48472222222222222</v>
      </c>
      <c r="E8519" t="s">
        <v>37</v>
      </c>
      <c r="F8519" t="s">
        <v>48</v>
      </c>
      <c r="G8519" t="s">
        <v>250</v>
      </c>
      <c r="H8519" t="s">
        <v>22</v>
      </c>
      <c r="I8519" t="s">
        <v>1128</v>
      </c>
      <c r="J8519" t="s">
        <v>45</v>
      </c>
      <c r="K8519" t="s">
        <v>25</v>
      </c>
      <c r="L8519" t="s">
        <v>3561</v>
      </c>
      <c r="M8519">
        <v>3.8</v>
      </c>
      <c r="N8519">
        <v>6.6</v>
      </c>
      <c r="O8519" t="s">
        <v>26</v>
      </c>
      <c r="P8519">
        <v>1</v>
      </c>
      <c r="Q8519" t="s">
        <v>1014</v>
      </c>
      <c r="R8519" t="s">
        <v>28</v>
      </c>
      <c r="S8519">
        <v>148.16</v>
      </c>
      <c r="T8519" t="str" cm="1">
        <f t="array" ref="T8519">_xlfn.IFS(Raw_Data[[#This Row],[Call Status]]="Resolved","5",Raw_Data[[#This Row],[Call Status]]="Escalated","2",Raw_Data[[#This Row],[Call Status]]="Pending","3",Raw_Data[[#This Row],[Call Status]]="Abandoned","0")</f>
        <v>5</v>
      </c>
      <c r="U8519" t="str">
        <f>TEXT(Raw_Data[[#This Row],[Call Date]],"mmmm")</f>
        <v>July</v>
      </c>
      <c r="V8519" t="str" cm="1">
        <f t="array" ref="V8519">_xlfn.IFS(Raw_Data[[#This Row],[Customer Satisfaction]]&lt;2,"Poor",Raw_Data[[#This Row],[Customer Satisfaction]]&lt;4,"Average",Raw_Data[[#This Row],[Customer Satisfaction]]&gt;=4,"Excellent")</f>
        <v>Poor</v>
      </c>
    </row>
    <row r="8520" spans="2:22" x14ac:dyDescent="0.3">
      <c r="B8520" t="s">
        <v>4586</v>
      </c>
      <c r="C8520" s="2">
        <v>45842</v>
      </c>
      <c r="D8520" s="1">
        <v>0.48749999999999999</v>
      </c>
      <c r="E8520" t="s">
        <v>19</v>
      </c>
      <c r="F8520" t="s">
        <v>48</v>
      </c>
      <c r="G8520" t="s">
        <v>250</v>
      </c>
      <c r="H8520" t="s">
        <v>22</v>
      </c>
      <c r="I8520" t="s">
        <v>1137</v>
      </c>
      <c r="J8520" t="s">
        <v>55</v>
      </c>
      <c r="K8520" t="s">
        <v>25</v>
      </c>
      <c r="L8520" t="s">
        <v>3561</v>
      </c>
      <c r="M8520">
        <v>6.7</v>
      </c>
      <c r="N8520">
        <v>7.8</v>
      </c>
      <c r="O8520" t="s">
        <v>26</v>
      </c>
      <c r="P8520">
        <v>3</v>
      </c>
      <c r="Q8520" t="s">
        <v>615</v>
      </c>
      <c r="R8520" t="s">
        <v>28</v>
      </c>
      <c r="S8520">
        <v>532.91</v>
      </c>
      <c r="T8520" t="str" cm="1">
        <f t="array" ref="T8520">_xlfn.IFS(Raw_Data[[#This Row],[Call Status]]="Resolved","5",Raw_Data[[#This Row],[Call Status]]="Escalated","2",Raw_Data[[#This Row],[Call Status]]="Pending","3",Raw_Data[[#This Row],[Call Status]]="Abandoned","0")</f>
        <v>5</v>
      </c>
      <c r="U8520" t="str">
        <f>TEXT(Raw_Data[[#This Row],[Call Date]],"mmmm")</f>
        <v>July</v>
      </c>
      <c r="V8520" t="str" cm="1">
        <f t="array" ref="V8520">_xlfn.IFS(Raw_Data[[#This Row],[Customer Satisfaction]]&lt;2,"Poor",Raw_Data[[#This Row],[Customer Satisfaction]]&lt;4,"Average",Raw_Data[[#This Row],[Customer Satisfaction]]&gt;=4,"Excellent")</f>
        <v>Average</v>
      </c>
    </row>
    <row r="8521" spans="2:22" x14ac:dyDescent="0.3">
      <c r="B8521" t="s">
        <v>4306</v>
      </c>
      <c r="C8521" s="2">
        <v>45832</v>
      </c>
      <c r="D8521" s="1">
        <v>0.64097222222222228</v>
      </c>
      <c r="E8521" t="s">
        <v>108</v>
      </c>
      <c r="F8521" t="s">
        <v>38</v>
      </c>
      <c r="G8521" t="s">
        <v>162</v>
      </c>
      <c r="H8521" t="s">
        <v>22</v>
      </c>
      <c r="I8521" t="s">
        <v>1137</v>
      </c>
      <c r="J8521" t="s">
        <v>55</v>
      </c>
      <c r="K8521" t="s">
        <v>25</v>
      </c>
      <c r="L8521" t="s">
        <v>3561</v>
      </c>
      <c r="M8521">
        <v>4.7</v>
      </c>
      <c r="N8521">
        <v>5.7</v>
      </c>
      <c r="O8521" t="s">
        <v>26</v>
      </c>
      <c r="P8521">
        <v>0</v>
      </c>
      <c r="Q8521" t="s">
        <v>27</v>
      </c>
      <c r="R8521" t="s">
        <v>28</v>
      </c>
      <c r="S8521">
        <v>0</v>
      </c>
      <c r="T8521" t="str" cm="1">
        <f t="array" ref="T8521">_xlfn.IFS(Raw_Data[[#This Row],[Call Status]]="Resolved","5",Raw_Data[[#This Row],[Call Status]]="Escalated","2",Raw_Data[[#This Row],[Call Status]]="Pending","3",Raw_Data[[#This Row],[Call Status]]="Abandoned","0")</f>
        <v>5</v>
      </c>
      <c r="U8521" t="str">
        <f>TEXT(Raw_Data[[#This Row],[Call Date]],"mmmm")</f>
        <v>June</v>
      </c>
      <c r="V8521" t="str" cm="1">
        <f t="array" ref="V8521">_xlfn.IFS(Raw_Data[[#This Row],[Customer Satisfaction]]&lt;2,"Poor",Raw_Data[[#This Row],[Customer Satisfaction]]&lt;4,"Average",Raw_Data[[#This Row],[Customer Satisfaction]]&gt;=4,"Excellent")</f>
        <v>Poor</v>
      </c>
    </row>
    <row r="8522" spans="2:22" x14ac:dyDescent="0.3">
      <c r="B8522" t="s">
        <v>1532</v>
      </c>
      <c r="C8522" s="2">
        <v>45966</v>
      </c>
      <c r="D8522" s="1">
        <v>0.89236111111111116</v>
      </c>
      <c r="E8522" t="s">
        <v>57</v>
      </c>
      <c r="F8522" t="s">
        <v>20</v>
      </c>
      <c r="G8522" t="s">
        <v>327</v>
      </c>
      <c r="H8522" t="s">
        <v>22</v>
      </c>
      <c r="I8522" t="s">
        <v>1128</v>
      </c>
      <c r="J8522" t="s">
        <v>49</v>
      </c>
      <c r="K8522" t="s">
        <v>25</v>
      </c>
      <c r="L8522" t="s">
        <v>25</v>
      </c>
      <c r="M8522">
        <v>2.1</v>
      </c>
      <c r="N8522">
        <v>9.3000000000000007</v>
      </c>
      <c r="O8522" t="s">
        <v>26</v>
      </c>
      <c r="P8522">
        <v>3</v>
      </c>
      <c r="Q8522" t="s">
        <v>615</v>
      </c>
      <c r="R8522" t="s">
        <v>28</v>
      </c>
      <c r="S8522">
        <v>163.04</v>
      </c>
      <c r="T8522" t="str" cm="1">
        <f t="array" ref="T8522">_xlfn.IFS(Raw_Data[[#This Row],[Call Status]]="Resolved","5",Raw_Data[[#This Row],[Call Status]]="Escalated","2",Raw_Data[[#This Row],[Call Status]]="Pending","3",Raw_Data[[#This Row],[Call Status]]="Abandoned","0")</f>
        <v>5</v>
      </c>
      <c r="U8522" t="str">
        <f>TEXT(Raw_Data[[#This Row],[Call Date]],"mmmm")</f>
        <v>November</v>
      </c>
      <c r="V8522" t="str" cm="1">
        <f t="array" ref="V8522">_xlfn.IFS(Raw_Data[[#This Row],[Customer Satisfaction]]&lt;2,"Poor",Raw_Data[[#This Row],[Customer Satisfaction]]&lt;4,"Average",Raw_Data[[#This Row],[Customer Satisfaction]]&gt;=4,"Excellent")</f>
        <v>Average</v>
      </c>
    </row>
    <row r="8523" spans="2:22" x14ac:dyDescent="0.3">
      <c r="B8523" t="s">
        <v>7343</v>
      </c>
      <c r="C8523" s="2">
        <v>45726</v>
      </c>
      <c r="D8523" s="1">
        <v>0.88749999999999996</v>
      </c>
      <c r="E8523" t="s">
        <v>53</v>
      </c>
      <c r="F8523" t="s">
        <v>20</v>
      </c>
      <c r="G8523" t="s">
        <v>250</v>
      </c>
      <c r="H8523" t="s">
        <v>2026</v>
      </c>
      <c r="I8523" t="s">
        <v>1137</v>
      </c>
      <c r="J8523" t="s">
        <v>64</v>
      </c>
      <c r="K8523" t="s">
        <v>7253</v>
      </c>
      <c r="L8523" t="s">
        <v>7254</v>
      </c>
      <c r="M8523">
        <v>0.7</v>
      </c>
      <c r="N8523">
        <v>12.6</v>
      </c>
      <c r="O8523" t="s">
        <v>28</v>
      </c>
      <c r="P8523">
        <v>4</v>
      </c>
      <c r="Q8523" t="s">
        <v>615</v>
      </c>
      <c r="R8523" t="s">
        <v>28</v>
      </c>
      <c r="S8523">
        <v>193.5</v>
      </c>
      <c r="T8523" t="str" cm="1">
        <f t="array" ref="T8523">_xlfn.IFS(Raw_Data[[#This Row],[Call Status]]="Resolved","5",Raw_Data[[#This Row],[Call Status]]="Escalated","2",Raw_Data[[#This Row],[Call Status]]="Pending","3",Raw_Data[[#This Row],[Call Status]]="Abandoned","0")</f>
        <v>0</v>
      </c>
      <c r="U8523" t="str">
        <f>TEXT(Raw_Data[[#This Row],[Call Date]],"mmmm")</f>
        <v>March</v>
      </c>
      <c r="V8523" t="str" cm="1">
        <f t="array" ref="V8523">_xlfn.IFS(Raw_Data[[#This Row],[Customer Satisfaction]]&lt;2,"Poor",Raw_Data[[#This Row],[Customer Satisfaction]]&lt;4,"Average",Raw_Data[[#This Row],[Customer Satisfaction]]&gt;=4,"Excellent")</f>
        <v>Excellent</v>
      </c>
    </row>
    <row r="8524" spans="2:22" x14ac:dyDescent="0.3">
      <c r="B8524" t="s">
        <v>9263</v>
      </c>
      <c r="C8524" s="2">
        <v>45761</v>
      </c>
      <c r="D8524" s="1">
        <v>0.50416666666666665</v>
      </c>
      <c r="E8524" t="s">
        <v>41</v>
      </c>
      <c r="F8524" t="s">
        <v>20</v>
      </c>
      <c r="G8524" t="s">
        <v>327</v>
      </c>
      <c r="H8524" t="s">
        <v>2026</v>
      </c>
      <c r="I8524" t="s">
        <v>23</v>
      </c>
      <c r="J8524" t="s">
        <v>45</v>
      </c>
      <c r="K8524" t="s">
        <v>8876</v>
      </c>
      <c r="L8524" t="s">
        <v>8877</v>
      </c>
      <c r="M8524">
        <v>0.9</v>
      </c>
      <c r="N8524">
        <v>7.9</v>
      </c>
      <c r="O8524" t="s">
        <v>28</v>
      </c>
      <c r="P8524">
        <v>3</v>
      </c>
      <c r="Q8524" t="s">
        <v>615</v>
      </c>
      <c r="R8524" t="s">
        <v>28</v>
      </c>
      <c r="S8524">
        <v>109.62</v>
      </c>
      <c r="T8524" t="str" cm="1">
        <f t="array" ref="T8524">_xlfn.IFS(Raw_Data[[#This Row],[Call Status]]="Resolved","5",Raw_Data[[#This Row],[Call Status]]="Escalated","2",Raw_Data[[#This Row],[Call Status]]="Pending","3",Raw_Data[[#This Row],[Call Status]]="Abandoned","0")</f>
        <v>3</v>
      </c>
      <c r="U8524" t="str">
        <f>TEXT(Raw_Data[[#This Row],[Call Date]],"mmmm")</f>
        <v>April</v>
      </c>
      <c r="V8524" t="str" cm="1">
        <f t="array" ref="V8524">_xlfn.IFS(Raw_Data[[#This Row],[Customer Satisfaction]]&lt;2,"Poor",Raw_Data[[#This Row],[Customer Satisfaction]]&lt;4,"Average",Raw_Data[[#This Row],[Customer Satisfaction]]&gt;=4,"Excellent")</f>
        <v>Average</v>
      </c>
    </row>
    <row r="8525" spans="2:22" x14ac:dyDescent="0.3">
      <c r="B8525" t="s">
        <v>9314</v>
      </c>
      <c r="C8525" s="2">
        <v>45903</v>
      </c>
      <c r="D8525" s="1">
        <v>0.6430555555555556</v>
      </c>
      <c r="E8525" t="s">
        <v>44</v>
      </c>
      <c r="F8525" t="s">
        <v>20</v>
      </c>
      <c r="G8525" t="s">
        <v>21</v>
      </c>
      <c r="H8525" t="s">
        <v>2026</v>
      </c>
      <c r="I8525" t="s">
        <v>23</v>
      </c>
      <c r="J8525" t="s">
        <v>76</v>
      </c>
      <c r="K8525" t="s">
        <v>8876</v>
      </c>
      <c r="L8525" t="s">
        <v>8877</v>
      </c>
      <c r="M8525">
        <v>1.7</v>
      </c>
      <c r="N8525">
        <v>10.7</v>
      </c>
      <c r="O8525" t="s">
        <v>28</v>
      </c>
      <c r="P8525">
        <v>3</v>
      </c>
      <c r="Q8525" t="s">
        <v>615</v>
      </c>
      <c r="R8525" t="s">
        <v>28</v>
      </c>
      <c r="S8525">
        <v>366.6</v>
      </c>
      <c r="T8525" t="str" cm="1">
        <f t="array" ref="T8525">_xlfn.IFS(Raw_Data[[#This Row],[Call Status]]="Resolved","5",Raw_Data[[#This Row],[Call Status]]="Escalated","2",Raw_Data[[#This Row],[Call Status]]="Pending","3",Raw_Data[[#This Row],[Call Status]]="Abandoned","0")</f>
        <v>3</v>
      </c>
      <c r="U8525" t="str">
        <f>TEXT(Raw_Data[[#This Row],[Call Date]],"mmmm")</f>
        <v>September</v>
      </c>
      <c r="V8525" t="str" cm="1">
        <f t="array" ref="V8525">_xlfn.IFS(Raw_Data[[#This Row],[Customer Satisfaction]]&lt;2,"Poor",Raw_Data[[#This Row],[Customer Satisfaction]]&lt;4,"Average",Raw_Data[[#This Row],[Customer Satisfaction]]&gt;=4,"Excellent")</f>
        <v>Average</v>
      </c>
    </row>
    <row r="8526" spans="2:22" x14ac:dyDescent="0.3">
      <c r="B8526" t="s">
        <v>5650</v>
      </c>
      <c r="C8526" s="2">
        <v>45818</v>
      </c>
      <c r="D8526" s="1">
        <v>0.90138888888888891</v>
      </c>
      <c r="E8526" t="s">
        <v>30</v>
      </c>
      <c r="F8526" t="s">
        <v>38</v>
      </c>
      <c r="G8526" t="s">
        <v>162</v>
      </c>
      <c r="H8526" t="s">
        <v>2026</v>
      </c>
      <c r="I8526" t="s">
        <v>23</v>
      </c>
      <c r="J8526" t="s">
        <v>55</v>
      </c>
      <c r="K8526" t="s">
        <v>25</v>
      </c>
      <c r="L8526" t="s">
        <v>3559</v>
      </c>
      <c r="M8526">
        <v>0.2</v>
      </c>
      <c r="N8526">
        <v>10.6</v>
      </c>
      <c r="O8526" t="s">
        <v>28</v>
      </c>
      <c r="P8526">
        <v>5</v>
      </c>
      <c r="Q8526" t="s">
        <v>27</v>
      </c>
      <c r="R8526" t="s">
        <v>28</v>
      </c>
      <c r="S8526">
        <v>277.32</v>
      </c>
      <c r="T8526" t="str" cm="1">
        <f t="array" ref="T8526">_xlfn.IFS(Raw_Data[[#This Row],[Call Status]]="Resolved","5",Raw_Data[[#This Row],[Call Status]]="Escalated","2",Raw_Data[[#This Row],[Call Status]]="Pending","3",Raw_Data[[#This Row],[Call Status]]="Abandoned","0")</f>
        <v>5</v>
      </c>
      <c r="U8526" t="str">
        <f>TEXT(Raw_Data[[#This Row],[Call Date]],"mmmm")</f>
        <v>June</v>
      </c>
      <c r="V8526" t="str" cm="1">
        <f t="array" ref="V8526">_xlfn.IFS(Raw_Data[[#This Row],[Customer Satisfaction]]&lt;2,"Poor",Raw_Data[[#This Row],[Customer Satisfaction]]&lt;4,"Average",Raw_Data[[#This Row],[Customer Satisfaction]]&gt;=4,"Excellent")</f>
        <v>Excellent</v>
      </c>
    </row>
    <row r="8527" spans="2:22" x14ac:dyDescent="0.3">
      <c r="B8527" t="s">
        <v>3159</v>
      </c>
      <c r="C8527" s="2">
        <v>45857</v>
      </c>
      <c r="D8527" s="1">
        <v>0.6020833333333333</v>
      </c>
      <c r="E8527" t="s">
        <v>33</v>
      </c>
      <c r="F8527" t="s">
        <v>34</v>
      </c>
      <c r="G8527" t="s">
        <v>327</v>
      </c>
      <c r="H8527" t="s">
        <v>2026</v>
      </c>
      <c r="I8527" t="s">
        <v>23</v>
      </c>
      <c r="J8527" t="s">
        <v>64</v>
      </c>
      <c r="K8527" t="s">
        <v>25</v>
      </c>
      <c r="L8527" t="s">
        <v>25</v>
      </c>
      <c r="M8527">
        <v>2</v>
      </c>
      <c r="N8527">
        <v>5.6</v>
      </c>
      <c r="O8527" t="s">
        <v>26</v>
      </c>
      <c r="P8527">
        <v>4</v>
      </c>
      <c r="Q8527" t="s">
        <v>615</v>
      </c>
      <c r="R8527" t="s">
        <v>28</v>
      </c>
      <c r="S8527">
        <v>243.5</v>
      </c>
      <c r="T8527" t="str" cm="1">
        <f t="array" ref="T8527">_xlfn.IFS(Raw_Data[[#This Row],[Call Status]]="Resolved","5",Raw_Data[[#This Row],[Call Status]]="Escalated","2",Raw_Data[[#This Row],[Call Status]]="Pending","3",Raw_Data[[#This Row],[Call Status]]="Abandoned","0")</f>
        <v>5</v>
      </c>
      <c r="U8527" t="str">
        <f>TEXT(Raw_Data[[#This Row],[Call Date]],"mmmm")</f>
        <v>July</v>
      </c>
      <c r="V8527" t="str" cm="1">
        <f t="array" ref="V8527">_xlfn.IFS(Raw_Data[[#This Row],[Customer Satisfaction]]&lt;2,"Poor",Raw_Data[[#This Row],[Customer Satisfaction]]&lt;4,"Average",Raw_Data[[#This Row],[Customer Satisfaction]]&gt;=4,"Excellent")</f>
        <v>Excellent</v>
      </c>
    </row>
    <row r="8528" spans="2:22" x14ac:dyDescent="0.3">
      <c r="B8528" t="s">
        <v>4331</v>
      </c>
      <c r="C8528" s="2">
        <v>45873</v>
      </c>
      <c r="D8528" s="1">
        <v>0.40625</v>
      </c>
      <c r="E8528" t="s">
        <v>72</v>
      </c>
      <c r="F8528" t="s">
        <v>38</v>
      </c>
      <c r="G8528" t="s">
        <v>21</v>
      </c>
      <c r="H8528" t="s">
        <v>22</v>
      </c>
      <c r="I8528" t="s">
        <v>1137</v>
      </c>
      <c r="J8528" t="s">
        <v>49</v>
      </c>
      <c r="K8528" t="s">
        <v>25</v>
      </c>
      <c r="L8528" t="s">
        <v>3559</v>
      </c>
      <c r="M8528">
        <v>9.4</v>
      </c>
      <c r="N8528">
        <v>13</v>
      </c>
      <c r="O8528" t="s">
        <v>28</v>
      </c>
      <c r="P8528">
        <v>1</v>
      </c>
      <c r="Q8528" t="s">
        <v>1014</v>
      </c>
      <c r="R8528" t="s">
        <v>28</v>
      </c>
      <c r="S8528">
        <v>559.79</v>
      </c>
      <c r="T8528" t="str" cm="1">
        <f t="array" ref="T8528">_xlfn.IFS(Raw_Data[[#This Row],[Call Status]]="Resolved","5",Raw_Data[[#This Row],[Call Status]]="Escalated","2",Raw_Data[[#This Row],[Call Status]]="Pending","3",Raw_Data[[#This Row],[Call Status]]="Abandoned","0")</f>
        <v>5</v>
      </c>
      <c r="U8528" t="str">
        <f>TEXT(Raw_Data[[#This Row],[Call Date]],"mmmm")</f>
        <v>August</v>
      </c>
      <c r="V8528" t="str" cm="1">
        <f t="array" ref="V8528">_xlfn.IFS(Raw_Data[[#This Row],[Customer Satisfaction]]&lt;2,"Poor",Raw_Data[[#This Row],[Customer Satisfaction]]&lt;4,"Average",Raw_Data[[#This Row],[Customer Satisfaction]]&gt;=4,"Excellent")</f>
        <v>Poor</v>
      </c>
    </row>
    <row r="8529" spans="2:22" x14ac:dyDescent="0.3">
      <c r="B8529" t="s">
        <v>4783</v>
      </c>
      <c r="C8529" s="2">
        <v>45869</v>
      </c>
      <c r="D8529" s="1">
        <v>0.3888888888888889</v>
      </c>
      <c r="E8529" t="s">
        <v>33</v>
      </c>
      <c r="F8529" t="s">
        <v>48</v>
      </c>
      <c r="G8529" t="s">
        <v>327</v>
      </c>
      <c r="H8529" t="s">
        <v>22</v>
      </c>
      <c r="I8529" t="s">
        <v>1128</v>
      </c>
      <c r="J8529" t="s">
        <v>76</v>
      </c>
      <c r="K8529" t="s">
        <v>25</v>
      </c>
      <c r="L8529" t="s">
        <v>3559</v>
      </c>
      <c r="M8529">
        <v>5.8</v>
      </c>
      <c r="N8529">
        <v>2.5</v>
      </c>
      <c r="O8529" t="s">
        <v>26</v>
      </c>
      <c r="P8529">
        <v>5</v>
      </c>
      <c r="Q8529" t="s">
        <v>27</v>
      </c>
      <c r="R8529" t="s">
        <v>28</v>
      </c>
      <c r="S8529">
        <v>159.93</v>
      </c>
      <c r="T8529" t="str" cm="1">
        <f t="array" ref="T8529">_xlfn.IFS(Raw_Data[[#This Row],[Call Status]]="Resolved","5",Raw_Data[[#This Row],[Call Status]]="Escalated","2",Raw_Data[[#This Row],[Call Status]]="Pending","3",Raw_Data[[#This Row],[Call Status]]="Abandoned","0")</f>
        <v>5</v>
      </c>
      <c r="U8529" t="str">
        <f>TEXT(Raw_Data[[#This Row],[Call Date]],"mmmm")</f>
        <v>July</v>
      </c>
      <c r="V8529" t="str" cm="1">
        <f t="array" ref="V8529">_xlfn.IFS(Raw_Data[[#This Row],[Customer Satisfaction]]&lt;2,"Poor",Raw_Data[[#This Row],[Customer Satisfaction]]&lt;4,"Average",Raw_Data[[#This Row],[Customer Satisfaction]]&gt;=4,"Excellent")</f>
        <v>Excellent</v>
      </c>
    </row>
    <row r="8530" spans="2:22" x14ac:dyDescent="0.3">
      <c r="B8530" t="s">
        <v>3136</v>
      </c>
      <c r="C8530" s="2">
        <v>45673</v>
      </c>
      <c r="D8530" s="1">
        <v>0.44097222222222221</v>
      </c>
      <c r="E8530" t="s">
        <v>57</v>
      </c>
      <c r="F8530" t="s">
        <v>20</v>
      </c>
      <c r="G8530" t="s">
        <v>162</v>
      </c>
      <c r="H8530" t="s">
        <v>2026</v>
      </c>
      <c r="I8530" t="s">
        <v>23</v>
      </c>
      <c r="J8530" t="s">
        <v>64</v>
      </c>
      <c r="K8530" t="s">
        <v>25</v>
      </c>
      <c r="L8530" t="s">
        <v>25</v>
      </c>
      <c r="M8530">
        <v>0.2</v>
      </c>
      <c r="N8530">
        <v>9.1</v>
      </c>
      <c r="O8530" t="s">
        <v>26</v>
      </c>
      <c r="P8530">
        <v>2</v>
      </c>
      <c r="Q8530" t="s">
        <v>615</v>
      </c>
      <c r="R8530" t="s">
        <v>28</v>
      </c>
      <c r="S8530">
        <v>192.13</v>
      </c>
      <c r="T8530" t="str" cm="1">
        <f t="array" ref="T8530">_xlfn.IFS(Raw_Data[[#This Row],[Call Status]]="Resolved","5",Raw_Data[[#This Row],[Call Status]]="Escalated","2",Raw_Data[[#This Row],[Call Status]]="Pending","3",Raw_Data[[#This Row],[Call Status]]="Abandoned","0")</f>
        <v>5</v>
      </c>
      <c r="U8530" t="str">
        <f>TEXT(Raw_Data[[#This Row],[Call Date]],"mmmm")</f>
        <v>January</v>
      </c>
      <c r="V8530" t="str" cm="1">
        <f t="array" ref="V8530">_xlfn.IFS(Raw_Data[[#This Row],[Customer Satisfaction]]&lt;2,"Poor",Raw_Data[[#This Row],[Customer Satisfaction]]&lt;4,"Average",Raw_Data[[#This Row],[Customer Satisfaction]]&gt;=4,"Excellent")</f>
        <v>Average</v>
      </c>
    </row>
    <row r="8531" spans="2:22" x14ac:dyDescent="0.3">
      <c r="B8531" t="s">
        <v>541</v>
      </c>
      <c r="C8531" s="2">
        <v>45989</v>
      </c>
      <c r="D8531" s="1">
        <v>0.50763888888888886</v>
      </c>
      <c r="E8531" t="s">
        <v>110</v>
      </c>
      <c r="F8531" t="s">
        <v>48</v>
      </c>
      <c r="G8531" t="s">
        <v>327</v>
      </c>
      <c r="H8531" t="s">
        <v>22</v>
      </c>
      <c r="I8531" t="s">
        <v>23</v>
      </c>
      <c r="J8531" t="s">
        <v>31</v>
      </c>
      <c r="K8531" t="s">
        <v>25</v>
      </c>
      <c r="L8531" t="s">
        <v>25</v>
      </c>
      <c r="M8531">
        <v>5</v>
      </c>
      <c r="N8531">
        <v>7.8</v>
      </c>
      <c r="O8531" t="s">
        <v>26</v>
      </c>
      <c r="P8531">
        <v>4</v>
      </c>
      <c r="Q8531" t="s">
        <v>27</v>
      </c>
      <c r="R8531" t="s">
        <v>28</v>
      </c>
      <c r="S8531">
        <v>185.67</v>
      </c>
      <c r="T8531" t="str" cm="1">
        <f t="array" ref="T8531">_xlfn.IFS(Raw_Data[[#This Row],[Call Status]]="Resolved","5",Raw_Data[[#This Row],[Call Status]]="Escalated","2",Raw_Data[[#This Row],[Call Status]]="Pending","3",Raw_Data[[#This Row],[Call Status]]="Abandoned","0")</f>
        <v>5</v>
      </c>
      <c r="U8531" t="str">
        <f>TEXT(Raw_Data[[#This Row],[Call Date]],"mmmm")</f>
        <v>November</v>
      </c>
      <c r="V8531" t="str" cm="1">
        <f t="array" ref="V8531">_xlfn.IFS(Raw_Data[[#This Row],[Customer Satisfaction]]&lt;2,"Poor",Raw_Data[[#This Row],[Customer Satisfaction]]&lt;4,"Average",Raw_Data[[#This Row],[Customer Satisfaction]]&gt;=4,"Excellent")</f>
        <v>Excellent</v>
      </c>
    </row>
    <row r="8532" spans="2:22" x14ac:dyDescent="0.3">
      <c r="B8532" t="s">
        <v>569</v>
      </c>
      <c r="C8532" s="2">
        <v>45862</v>
      </c>
      <c r="D8532" s="1">
        <v>0.88888888888888884</v>
      </c>
      <c r="E8532" t="s">
        <v>30</v>
      </c>
      <c r="F8532" t="s">
        <v>48</v>
      </c>
      <c r="G8532" t="s">
        <v>250</v>
      </c>
      <c r="H8532" t="s">
        <v>22</v>
      </c>
      <c r="I8532" t="s">
        <v>23</v>
      </c>
      <c r="J8532" t="s">
        <v>76</v>
      </c>
      <c r="K8532" t="s">
        <v>25</v>
      </c>
      <c r="L8532" t="s">
        <v>25</v>
      </c>
      <c r="M8532">
        <v>2.9</v>
      </c>
      <c r="N8532">
        <v>2.6</v>
      </c>
      <c r="O8532" t="s">
        <v>26</v>
      </c>
      <c r="P8532">
        <v>0</v>
      </c>
      <c r="Q8532" t="s">
        <v>27</v>
      </c>
      <c r="R8532" t="s">
        <v>28</v>
      </c>
      <c r="S8532">
        <v>128.66</v>
      </c>
      <c r="T8532" t="str" cm="1">
        <f t="array" ref="T8532">_xlfn.IFS(Raw_Data[[#This Row],[Call Status]]="Resolved","5",Raw_Data[[#This Row],[Call Status]]="Escalated","2",Raw_Data[[#This Row],[Call Status]]="Pending","3",Raw_Data[[#This Row],[Call Status]]="Abandoned","0")</f>
        <v>5</v>
      </c>
      <c r="U8532" t="str">
        <f>TEXT(Raw_Data[[#This Row],[Call Date]],"mmmm")</f>
        <v>July</v>
      </c>
      <c r="V8532" t="str" cm="1">
        <f t="array" ref="V8532">_xlfn.IFS(Raw_Data[[#This Row],[Customer Satisfaction]]&lt;2,"Poor",Raw_Data[[#This Row],[Customer Satisfaction]]&lt;4,"Average",Raw_Data[[#This Row],[Customer Satisfaction]]&gt;=4,"Excellent")</f>
        <v>Poor</v>
      </c>
    </row>
    <row r="8533" spans="2:22" x14ac:dyDescent="0.3">
      <c r="B8533" t="s">
        <v>1011</v>
      </c>
      <c r="C8533" s="2">
        <v>46022</v>
      </c>
      <c r="D8533" s="1">
        <v>0.85138888888888886</v>
      </c>
      <c r="E8533" t="s">
        <v>41</v>
      </c>
      <c r="F8533" t="s">
        <v>34</v>
      </c>
      <c r="G8533" t="s">
        <v>162</v>
      </c>
      <c r="H8533" t="s">
        <v>22</v>
      </c>
      <c r="I8533" t="s">
        <v>23</v>
      </c>
      <c r="J8533" t="s">
        <v>39</v>
      </c>
      <c r="K8533" t="s">
        <v>25</v>
      </c>
      <c r="L8533" t="s">
        <v>25</v>
      </c>
      <c r="M8533">
        <v>2.9</v>
      </c>
      <c r="N8533">
        <v>11.4</v>
      </c>
      <c r="O8533" t="s">
        <v>26</v>
      </c>
      <c r="P8533">
        <v>3</v>
      </c>
      <c r="Q8533" t="s">
        <v>615</v>
      </c>
      <c r="R8533" t="s">
        <v>28</v>
      </c>
      <c r="S8533">
        <v>154.18</v>
      </c>
      <c r="T8533" t="str" cm="1">
        <f t="array" ref="T8533">_xlfn.IFS(Raw_Data[[#This Row],[Call Status]]="Resolved","5",Raw_Data[[#This Row],[Call Status]]="Escalated","2",Raw_Data[[#This Row],[Call Status]]="Pending","3",Raw_Data[[#This Row],[Call Status]]="Abandoned","0")</f>
        <v>5</v>
      </c>
      <c r="U8533" t="str">
        <f>TEXT(Raw_Data[[#This Row],[Call Date]],"mmmm")</f>
        <v>December</v>
      </c>
      <c r="V8533" t="str" cm="1">
        <f t="array" ref="V8533">_xlfn.IFS(Raw_Data[[#This Row],[Customer Satisfaction]]&lt;2,"Poor",Raw_Data[[#This Row],[Customer Satisfaction]]&lt;4,"Average",Raw_Data[[#This Row],[Customer Satisfaction]]&gt;=4,"Excellent")</f>
        <v>Average</v>
      </c>
    </row>
    <row r="8534" spans="2:22" x14ac:dyDescent="0.3">
      <c r="B8534" t="s">
        <v>6887</v>
      </c>
      <c r="C8534" s="2">
        <v>45696</v>
      </c>
      <c r="D8534" s="1">
        <v>0.59791666666666665</v>
      </c>
      <c r="E8534" t="s">
        <v>33</v>
      </c>
      <c r="F8534" t="s">
        <v>38</v>
      </c>
      <c r="G8534" t="s">
        <v>250</v>
      </c>
      <c r="H8534" t="s">
        <v>22</v>
      </c>
      <c r="I8534" t="s">
        <v>23</v>
      </c>
      <c r="J8534" t="s">
        <v>42</v>
      </c>
      <c r="K8534" t="s">
        <v>25</v>
      </c>
      <c r="L8534" t="s">
        <v>3564</v>
      </c>
      <c r="M8534">
        <v>5.0999999999999996</v>
      </c>
      <c r="N8534">
        <v>16.899999999999999</v>
      </c>
      <c r="O8534" t="s">
        <v>26</v>
      </c>
      <c r="P8534">
        <v>2</v>
      </c>
      <c r="Q8534" t="s">
        <v>615</v>
      </c>
      <c r="R8534" t="s">
        <v>28</v>
      </c>
      <c r="S8534">
        <v>193.23</v>
      </c>
      <c r="T8534" t="str" cm="1">
        <f t="array" ref="T8534">_xlfn.IFS(Raw_Data[[#This Row],[Call Status]]="Resolved","5",Raw_Data[[#This Row],[Call Status]]="Escalated","2",Raw_Data[[#This Row],[Call Status]]="Pending","3",Raw_Data[[#This Row],[Call Status]]="Abandoned","0")</f>
        <v>5</v>
      </c>
      <c r="U8534" t="str">
        <f>TEXT(Raw_Data[[#This Row],[Call Date]],"mmmm")</f>
        <v>February</v>
      </c>
      <c r="V8534" t="str" cm="1">
        <f t="array" ref="V8534">_xlfn.IFS(Raw_Data[[#This Row],[Customer Satisfaction]]&lt;2,"Poor",Raw_Data[[#This Row],[Customer Satisfaction]]&lt;4,"Average",Raw_Data[[#This Row],[Customer Satisfaction]]&gt;=4,"Excellent")</f>
        <v>Average</v>
      </c>
    </row>
    <row r="8535" spans="2:22" x14ac:dyDescent="0.3">
      <c r="B8535" t="s">
        <v>882</v>
      </c>
      <c r="C8535" s="2">
        <v>45746</v>
      </c>
      <c r="D8535" s="1">
        <v>0.81527777777777777</v>
      </c>
      <c r="E8535" t="s">
        <v>66</v>
      </c>
      <c r="F8535" t="s">
        <v>48</v>
      </c>
      <c r="G8535" t="s">
        <v>327</v>
      </c>
      <c r="H8535" t="s">
        <v>22</v>
      </c>
      <c r="I8535" t="s">
        <v>23</v>
      </c>
      <c r="J8535" t="s">
        <v>39</v>
      </c>
      <c r="K8535" t="s">
        <v>25</v>
      </c>
      <c r="L8535" t="s">
        <v>25</v>
      </c>
      <c r="M8535">
        <v>1.8</v>
      </c>
      <c r="N8535">
        <v>14.4</v>
      </c>
      <c r="O8535" t="s">
        <v>26</v>
      </c>
      <c r="P8535">
        <v>3</v>
      </c>
      <c r="Q8535" t="s">
        <v>615</v>
      </c>
      <c r="R8535" t="s">
        <v>28</v>
      </c>
      <c r="S8535">
        <v>32.1</v>
      </c>
      <c r="T8535" t="str" cm="1">
        <f t="array" ref="T8535">_xlfn.IFS(Raw_Data[[#This Row],[Call Status]]="Resolved","5",Raw_Data[[#This Row],[Call Status]]="Escalated","2",Raw_Data[[#This Row],[Call Status]]="Pending","3",Raw_Data[[#This Row],[Call Status]]="Abandoned","0")</f>
        <v>5</v>
      </c>
      <c r="U8535" t="str">
        <f>TEXT(Raw_Data[[#This Row],[Call Date]],"mmmm")</f>
        <v>March</v>
      </c>
      <c r="V8535" t="str" cm="1">
        <f t="array" ref="V8535">_xlfn.IFS(Raw_Data[[#This Row],[Customer Satisfaction]]&lt;2,"Poor",Raw_Data[[#This Row],[Customer Satisfaction]]&lt;4,"Average",Raw_Data[[#This Row],[Customer Satisfaction]]&gt;=4,"Excellent")</f>
        <v>Average</v>
      </c>
    </row>
    <row r="8536" spans="2:22" x14ac:dyDescent="0.3">
      <c r="B8536" t="s">
        <v>8144</v>
      </c>
      <c r="C8536" s="2">
        <v>45913</v>
      </c>
      <c r="D8536" s="1">
        <v>0.71736111111111112</v>
      </c>
      <c r="E8536" t="s">
        <v>44</v>
      </c>
      <c r="F8536" t="s">
        <v>48</v>
      </c>
      <c r="G8536" t="s">
        <v>162</v>
      </c>
      <c r="H8536" t="s">
        <v>22</v>
      </c>
      <c r="I8536" t="s">
        <v>23</v>
      </c>
      <c r="J8536" t="s">
        <v>24</v>
      </c>
      <c r="K8536" t="s">
        <v>16</v>
      </c>
      <c r="L8536" t="s">
        <v>16</v>
      </c>
      <c r="M8536">
        <v>2.9</v>
      </c>
      <c r="N8536">
        <v>6.7</v>
      </c>
      <c r="O8536" t="s">
        <v>28</v>
      </c>
      <c r="P8536">
        <v>5</v>
      </c>
      <c r="Q8536" t="s">
        <v>27</v>
      </c>
      <c r="R8536" t="s">
        <v>26</v>
      </c>
      <c r="S8536">
        <v>520.23</v>
      </c>
      <c r="T8536" t="str" cm="1">
        <f t="array" ref="T8536">_xlfn.IFS(Raw_Data[[#This Row],[Call Status]]="Resolved","5",Raw_Data[[#This Row],[Call Status]]="Escalated","2",Raw_Data[[#This Row],[Call Status]]="Pending","3",Raw_Data[[#This Row],[Call Status]]="Abandoned","0")</f>
        <v>2</v>
      </c>
      <c r="U8536" t="str">
        <f>TEXT(Raw_Data[[#This Row],[Call Date]],"mmmm")</f>
        <v>September</v>
      </c>
      <c r="V8536" t="str" cm="1">
        <f t="array" ref="V8536">_xlfn.IFS(Raw_Data[[#This Row],[Customer Satisfaction]]&lt;2,"Poor",Raw_Data[[#This Row],[Customer Satisfaction]]&lt;4,"Average",Raw_Data[[#This Row],[Customer Satisfaction]]&gt;=4,"Excellent")</f>
        <v>Excellent</v>
      </c>
    </row>
    <row r="8537" spans="2:22" x14ac:dyDescent="0.3">
      <c r="B8537" t="s">
        <v>6703</v>
      </c>
      <c r="C8537" s="2">
        <v>45911</v>
      </c>
      <c r="D8537" s="1">
        <v>0.39166666666666666</v>
      </c>
      <c r="E8537" t="s">
        <v>100</v>
      </c>
      <c r="F8537" t="s">
        <v>48</v>
      </c>
      <c r="G8537" t="s">
        <v>21</v>
      </c>
      <c r="H8537" t="s">
        <v>22</v>
      </c>
      <c r="I8537" t="s">
        <v>23</v>
      </c>
      <c r="J8537" t="s">
        <v>39</v>
      </c>
      <c r="K8537" t="s">
        <v>25</v>
      </c>
      <c r="L8537" t="s">
        <v>3561</v>
      </c>
      <c r="M8537">
        <v>6.7</v>
      </c>
      <c r="N8537">
        <v>9.6999999999999993</v>
      </c>
      <c r="O8537" t="s">
        <v>26</v>
      </c>
      <c r="P8537">
        <v>3</v>
      </c>
      <c r="Q8537" t="s">
        <v>615</v>
      </c>
      <c r="R8537" t="s">
        <v>28</v>
      </c>
      <c r="S8537">
        <v>152.91999999999999</v>
      </c>
      <c r="T8537" t="str" cm="1">
        <f t="array" ref="T8537">_xlfn.IFS(Raw_Data[[#This Row],[Call Status]]="Resolved","5",Raw_Data[[#This Row],[Call Status]]="Escalated","2",Raw_Data[[#This Row],[Call Status]]="Pending","3",Raw_Data[[#This Row],[Call Status]]="Abandoned","0")</f>
        <v>5</v>
      </c>
      <c r="U8537" t="str">
        <f>TEXT(Raw_Data[[#This Row],[Call Date]],"mmmm")</f>
        <v>September</v>
      </c>
      <c r="V8537" t="str" cm="1">
        <f t="array" ref="V8537">_xlfn.IFS(Raw_Data[[#This Row],[Customer Satisfaction]]&lt;2,"Poor",Raw_Data[[#This Row],[Customer Satisfaction]]&lt;4,"Average",Raw_Data[[#This Row],[Customer Satisfaction]]&gt;=4,"Excellent")</f>
        <v>Average</v>
      </c>
    </row>
    <row r="8538" spans="2:22" x14ac:dyDescent="0.3">
      <c r="B8538" t="s">
        <v>8718</v>
      </c>
      <c r="C8538" s="2">
        <v>45873</v>
      </c>
      <c r="D8538" s="1">
        <v>0.43541666666666667</v>
      </c>
      <c r="E8538" t="s">
        <v>57</v>
      </c>
      <c r="F8538" t="s">
        <v>34</v>
      </c>
      <c r="G8538" t="s">
        <v>162</v>
      </c>
      <c r="H8538" t="s">
        <v>2026</v>
      </c>
      <c r="I8538" t="s">
        <v>23</v>
      </c>
      <c r="J8538" t="s">
        <v>64</v>
      </c>
      <c r="K8538" t="s">
        <v>16</v>
      </c>
      <c r="L8538" t="s">
        <v>16</v>
      </c>
      <c r="M8538">
        <v>2.1</v>
      </c>
      <c r="N8538">
        <v>8.5</v>
      </c>
      <c r="O8538" t="s">
        <v>28</v>
      </c>
      <c r="P8538">
        <v>1</v>
      </c>
      <c r="Q8538" t="s">
        <v>1014</v>
      </c>
      <c r="R8538" t="s">
        <v>26</v>
      </c>
      <c r="S8538">
        <v>62.92</v>
      </c>
      <c r="T8538" t="str" cm="1">
        <f t="array" ref="T8538">_xlfn.IFS(Raw_Data[[#This Row],[Call Status]]="Resolved","5",Raw_Data[[#This Row],[Call Status]]="Escalated","2",Raw_Data[[#This Row],[Call Status]]="Pending","3",Raw_Data[[#This Row],[Call Status]]="Abandoned","0")</f>
        <v>2</v>
      </c>
      <c r="U8538" t="str">
        <f>TEXT(Raw_Data[[#This Row],[Call Date]],"mmmm")</f>
        <v>August</v>
      </c>
      <c r="V8538" t="str" cm="1">
        <f t="array" ref="V8538">_xlfn.IFS(Raw_Data[[#This Row],[Customer Satisfaction]]&lt;2,"Poor",Raw_Data[[#This Row],[Customer Satisfaction]]&lt;4,"Average",Raw_Data[[#This Row],[Customer Satisfaction]]&gt;=4,"Excellent")</f>
        <v>Poor</v>
      </c>
    </row>
    <row r="8539" spans="2:22" x14ac:dyDescent="0.3">
      <c r="B8539" t="s">
        <v>8363</v>
      </c>
      <c r="C8539" s="2">
        <v>45960</v>
      </c>
      <c r="D8539" s="1">
        <v>0.8618055555555556</v>
      </c>
      <c r="E8539" t="s">
        <v>84</v>
      </c>
      <c r="F8539" t="s">
        <v>38</v>
      </c>
      <c r="H8539" t="s">
        <v>2392</v>
      </c>
      <c r="I8539" t="s">
        <v>23</v>
      </c>
      <c r="J8539" t="s">
        <v>76</v>
      </c>
      <c r="K8539" t="s">
        <v>16</v>
      </c>
      <c r="L8539" t="s">
        <v>16</v>
      </c>
      <c r="M8539">
        <v>8.4</v>
      </c>
      <c r="N8539">
        <v>10.6</v>
      </c>
      <c r="O8539" t="s">
        <v>28</v>
      </c>
      <c r="P8539">
        <v>2</v>
      </c>
      <c r="Q8539" t="s">
        <v>1014</v>
      </c>
      <c r="R8539" t="s">
        <v>26</v>
      </c>
      <c r="S8539">
        <v>88.01</v>
      </c>
      <c r="T8539" t="str" cm="1">
        <f t="array" ref="T8539">_xlfn.IFS(Raw_Data[[#This Row],[Call Status]]="Resolved","5",Raw_Data[[#This Row],[Call Status]]="Escalated","2",Raw_Data[[#This Row],[Call Status]]="Pending","3",Raw_Data[[#This Row],[Call Status]]="Abandoned","0")</f>
        <v>2</v>
      </c>
      <c r="U8539" t="str">
        <f>TEXT(Raw_Data[[#This Row],[Call Date]],"mmmm")</f>
        <v>October</v>
      </c>
      <c r="V8539" t="str" cm="1">
        <f t="array" ref="V8539">_xlfn.IFS(Raw_Data[[#This Row],[Customer Satisfaction]]&lt;2,"Poor",Raw_Data[[#This Row],[Customer Satisfaction]]&lt;4,"Average",Raw_Data[[#This Row],[Customer Satisfaction]]&gt;=4,"Excellent")</f>
        <v>Average</v>
      </c>
    </row>
    <row r="8540" spans="2:22" x14ac:dyDescent="0.3">
      <c r="B8540" t="s">
        <v>9313</v>
      </c>
      <c r="C8540" s="2">
        <v>45829</v>
      </c>
      <c r="D8540" s="1">
        <v>0.80763888888888891</v>
      </c>
      <c r="E8540" t="s">
        <v>66</v>
      </c>
      <c r="F8540" t="s">
        <v>48</v>
      </c>
      <c r="G8540" t="s">
        <v>162</v>
      </c>
      <c r="H8540" t="s">
        <v>2026</v>
      </c>
      <c r="I8540" t="s">
        <v>23</v>
      </c>
      <c r="J8540" t="s">
        <v>76</v>
      </c>
      <c r="K8540" t="s">
        <v>8876</v>
      </c>
      <c r="L8540" t="s">
        <v>8877</v>
      </c>
      <c r="M8540">
        <v>2.2999999999999998</v>
      </c>
      <c r="N8540">
        <v>5.6</v>
      </c>
      <c r="O8540" t="s">
        <v>28</v>
      </c>
      <c r="P8540">
        <v>4</v>
      </c>
      <c r="Q8540" t="s">
        <v>615</v>
      </c>
      <c r="R8540" t="s">
        <v>28</v>
      </c>
      <c r="S8540">
        <v>80.739999999999995</v>
      </c>
      <c r="T8540" t="str" cm="1">
        <f t="array" ref="T8540">_xlfn.IFS(Raw_Data[[#This Row],[Call Status]]="Resolved","5",Raw_Data[[#This Row],[Call Status]]="Escalated","2",Raw_Data[[#This Row],[Call Status]]="Pending","3",Raw_Data[[#This Row],[Call Status]]="Abandoned","0")</f>
        <v>3</v>
      </c>
      <c r="U8540" t="str">
        <f>TEXT(Raw_Data[[#This Row],[Call Date]],"mmmm")</f>
        <v>June</v>
      </c>
      <c r="V8540" t="str" cm="1">
        <f t="array" ref="V8540">_xlfn.IFS(Raw_Data[[#This Row],[Customer Satisfaction]]&lt;2,"Poor",Raw_Data[[#This Row],[Customer Satisfaction]]&lt;4,"Average",Raw_Data[[#This Row],[Customer Satisfaction]]&gt;=4,"Excellent")</f>
        <v>Excellent</v>
      </c>
    </row>
    <row r="8541" spans="2:22" x14ac:dyDescent="0.3">
      <c r="B8541" t="s">
        <v>7744</v>
      </c>
      <c r="C8541" s="2">
        <v>45794</v>
      </c>
      <c r="D8541" s="1">
        <v>0.78541666666666665</v>
      </c>
      <c r="E8541" t="s">
        <v>44</v>
      </c>
      <c r="F8541" t="s">
        <v>38</v>
      </c>
      <c r="G8541" t="s">
        <v>250</v>
      </c>
      <c r="H8541" t="s">
        <v>22</v>
      </c>
      <c r="I8541" t="s">
        <v>23</v>
      </c>
      <c r="J8541" t="s">
        <v>45</v>
      </c>
      <c r="K8541" t="s">
        <v>7253</v>
      </c>
      <c r="L8541" t="s">
        <v>7254</v>
      </c>
      <c r="M8541">
        <v>8.6999999999999993</v>
      </c>
      <c r="N8541">
        <v>6.9</v>
      </c>
      <c r="O8541" t="s">
        <v>28</v>
      </c>
      <c r="P8541">
        <v>1</v>
      </c>
      <c r="Q8541" t="s">
        <v>1014</v>
      </c>
      <c r="R8541" t="s">
        <v>28</v>
      </c>
      <c r="S8541">
        <v>216.26</v>
      </c>
      <c r="T8541" t="str" cm="1">
        <f t="array" ref="T8541">_xlfn.IFS(Raw_Data[[#This Row],[Call Status]]="Resolved","5",Raw_Data[[#This Row],[Call Status]]="Escalated","2",Raw_Data[[#This Row],[Call Status]]="Pending","3",Raw_Data[[#This Row],[Call Status]]="Abandoned","0")</f>
        <v>0</v>
      </c>
      <c r="U8541" t="str">
        <f>TEXT(Raw_Data[[#This Row],[Call Date]],"mmmm")</f>
        <v>May</v>
      </c>
      <c r="V8541" t="str" cm="1">
        <f t="array" ref="V8541">_xlfn.IFS(Raw_Data[[#This Row],[Customer Satisfaction]]&lt;2,"Poor",Raw_Data[[#This Row],[Customer Satisfaction]]&lt;4,"Average",Raw_Data[[#This Row],[Customer Satisfaction]]&gt;=4,"Excellent")</f>
        <v>Poor</v>
      </c>
    </row>
    <row r="8542" spans="2:22" x14ac:dyDescent="0.3">
      <c r="B8542" t="s">
        <v>4388</v>
      </c>
      <c r="C8542" s="2">
        <v>45835</v>
      </c>
      <c r="D8542" s="1">
        <v>0.6791666666666667</v>
      </c>
      <c r="E8542" t="s">
        <v>84</v>
      </c>
      <c r="F8542" t="s">
        <v>20</v>
      </c>
      <c r="G8542" t="s">
        <v>250</v>
      </c>
      <c r="H8542" t="s">
        <v>22</v>
      </c>
      <c r="I8542" t="s">
        <v>1128</v>
      </c>
      <c r="J8542" t="s">
        <v>49</v>
      </c>
      <c r="K8542" t="s">
        <v>25</v>
      </c>
      <c r="L8542" t="s">
        <v>3570</v>
      </c>
      <c r="M8542">
        <v>1.6</v>
      </c>
      <c r="N8542">
        <v>11.7</v>
      </c>
      <c r="O8542" t="s">
        <v>28</v>
      </c>
      <c r="P8542">
        <v>0</v>
      </c>
      <c r="Q8542" t="s">
        <v>27</v>
      </c>
      <c r="R8542" t="s">
        <v>28</v>
      </c>
      <c r="S8542">
        <v>132.08000000000001</v>
      </c>
      <c r="T8542" t="str" cm="1">
        <f t="array" ref="T8542">_xlfn.IFS(Raw_Data[[#This Row],[Call Status]]="Resolved","5",Raw_Data[[#This Row],[Call Status]]="Escalated","2",Raw_Data[[#This Row],[Call Status]]="Pending","3",Raw_Data[[#This Row],[Call Status]]="Abandoned","0")</f>
        <v>5</v>
      </c>
      <c r="U8542" t="str">
        <f>TEXT(Raw_Data[[#This Row],[Call Date]],"mmmm")</f>
        <v>June</v>
      </c>
      <c r="V8542" t="str" cm="1">
        <f t="array" ref="V8542">_xlfn.IFS(Raw_Data[[#This Row],[Customer Satisfaction]]&lt;2,"Poor",Raw_Data[[#This Row],[Customer Satisfaction]]&lt;4,"Average",Raw_Data[[#This Row],[Customer Satisfaction]]&gt;=4,"Excellent")</f>
        <v>Poor</v>
      </c>
    </row>
    <row r="8543" spans="2:22" x14ac:dyDescent="0.3">
      <c r="B8543" t="s">
        <v>2531</v>
      </c>
      <c r="C8543" s="2">
        <v>45734</v>
      </c>
      <c r="D8543" s="1">
        <v>0.51180555555555551</v>
      </c>
      <c r="E8543" t="s">
        <v>44</v>
      </c>
      <c r="F8543" t="s">
        <v>48</v>
      </c>
      <c r="G8543" t="s">
        <v>21</v>
      </c>
      <c r="H8543" t="s">
        <v>2392</v>
      </c>
      <c r="I8543" t="s">
        <v>1128</v>
      </c>
      <c r="J8543" t="s">
        <v>45</v>
      </c>
      <c r="K8543" t="s">
        <v>25</v>
      </c>
      <c r="L8543" t="s">
        <v>25</v>
      </c>
      <c r="M8543">
        <v>1.6</v>
      </c>
      <c r="N8543">
        <v>3.1</v>
      </c>
      <c r="O8543" t="s">
        <v>26</v>
      </c>
      <c r="P8543">
        <v>5</v>
      </c>
      <c r="Q8543" t="s">
        <v>27</v>
      </c>
      <c r="R8543" t="s">
        <v>26</v>
      </c>
      <c r="S8543">
        <v>105.2</v>
      </c>
      <c r="T8543" t="str" cm="1">
        <f t="array" ref="T8543">_xlfn.IFS(Raw_Data[[#This Row],[Call Status]]="Resolved","5",Raw_Data[[#This Row],[Call Status]]="Escalated","2",Raw_Data[[#This Row],[Call Status]]="Pending","3",Raw_Data[[#This Row],[Call Status]]="Abandoned","0")</f>
        <v>5</v>
      </c>
      <c r="U8543" t="str">
        <f>TEXT(Raw_Data[[#This Row],[Call Date]],"mmmm")</f>
        <v>March</v>
      </c>
      <c r="V8543" t="str" cm="1">
        <f t="array" ref="V8543">_xlfn.IFS(Raw_Data[[#This Row],[Customer Satisfaction]]&lt;2,"Poor",Raw_Data[[#This Row],[Customer Satisfaction]]&lt;4,"Average",Raw_Data[[#This Row],[Customer Satisfaction]]&gt;=4,"Excellent")</f>
        <v>Excellent</v>
      </c>
    </row>
    <row r="8544" spans="2:22" x14ac:dyDescent="0.3">
      <c r="B8544" t="s">
        <v>7941</v>
      </c>
      <c r="C8544" s="2">
        <v>45845</v>
      </c>
      <c r="D8544" s="1">
        <v>0.48333333333333334</v>
      </c>
      <c r="E8544" t="s">
        <v>70</v>
      </c>
      <c r="F8544" t="s">
        <v>34</v>
      </c>
      <c r="G8544" t="s">
        <v>21</v>
      </c>
      <c r="H8544" t="s">
        <v>22</v>
      </c>
      <c r="I8544" t="s">
        <v>23</v>
      </c>
      <c r="J8544" t="s">
        <v>31</v>
      </c>
      <c r="K8544" t="s">
        <v>16</v>
      </c>
      <c r="L8544" t="s">
        <v>16</v>
      </c>
      <c r="M8544">
        <v>1.7</v>
      </c>
      <c r="N8544">
        <v>9.8000000000000007</v>
      </c>
      <c r="O8544" t="s">
        <v>28</v>
      </c>
      <c r="P8544">
        <v>3</v>
      </c>
      <c r="Q8544" t="s">
        <v>615</v>
      </c>
      <c r="R8544" t="s">
        <v>26</v>
      </c>
      <c r="S8544">
        <v>109.13</v>
      </c>
      <c r="T8544" t="str" cm="1">
        <f t="array" ref="T8544">_xlfn.IFS(Raw_Data[[#This Row],[Call Status]]="Resolved","5",Raw_Data[[#This Row],[Call Status]]="Escalated","2",Raw_Data[[#This Row],[Call Status]]="Pending","3",Raw_Data[[#This Row],[Call Status]]="Abandoned","0")</f>
        <v>2</v>
      </c>
      <c r="U8544" t="str">
        <f>TEXT(Raw_Data[[#This Row],[Call Date]],"mmmm")</f>
        <v>July</v>
      </c>
      <c r="V8544" t="str" cm="1">
        <f t="array" ref="V8544">_xlfn.IFS(Raw_Data[[#This Row],[Customer Satisfaction]]&lt;2,"Poor",Raw_Data[[#This Row],[Customer Satisfaction]]&lt;4,"Average",Raw_Data[[#This Row],[Customer Satisfaction]]&gt;=4,"Excellent")</f>
        <v>Average</v>
      </c>
    </row>
    <row r="8545" spans="2:22" x14ac:dyDescent="0.3">
      <c r="B8545" t="s">
        <v>4013</v>
      </c>
      <c r="C8545" s="2">
        <v>45672</v>
      </c>
      <c r="D8545" s="1">
        <v>0.80555555555555558</v>
      </c>
      <c r="E8545" t="s">
        <v>91</v>
      </c>
      <c r="F8545" t="s">
        <v>20</v>
      </c>
      <c r="H8545" t="s">
        <v>2392</v>
      </c>
      <c r="I8545" t="s">
        <v>1128</v>
      </c>
      <c r="J8545" t="s">
        <v>42</v>
      </c>
      <c r="K8545" t="s">
        <v>25</v>
      </c>
      <c r="L8545" t="s">
        <v>3561</v>
      </c>
      <c r="M8545">
        <v>4.5</v>
      </c>
      <c r="N8545">
        <v>9.6</v>
      </c>
      <c r="O8545" t="s">
        <v>26</v>
      </c>
      <c r="P8545">
        <v>0</v>
      </c>
      <c r="Q8545" t="s">
        <v>27</v>
      </c>
      <c r="R8545" t="s">
        <v>28</v>
      </c>
      <c r="S8545">
        <v>103.29</v>
      </c>
      <c r="T8545" t="str" cm="1">
        <f t="array" ref="T8545">_xlfn.IFS(Raw_Data[[#This Row],[Call Status]]="Resolved","5",Raw_Data[[#This Row],[Call Status]]="Escalated","2",Raw_Data[[#This Row],[Call Status]]="Pending","3",Raw_Data[[#This Row],[Call Status]]="Abandoned","0")</f>
        <v>5</v>
      </c>
      <c r="U8545" t="str">
        <f>TEXT(Raw_Data[[#This Row],[Call Date]],"mmmm")</f>
        <v>January</v>
      </c>
      <c r="V8545" t="str" cm="1">
        <f t="array" ref="V8545">_xlfn.IFS(Raw_Data[[#This Row],[Customer Satisfaction]]&lt;2,"Poor",Raw_Data[[#This Row],[Customer Satisfaction]]&lt;4,"Average",Raw_Data[[#This Row],[Customer Satisfaction]]&gt;=4,"Excellent")</f>
        <v>Poor</v>
      </c>
    </row>
    <row r="8546" spans="2:22" x14ac:dyDescent="0.3">
      <c r="B8546" t="s">
        <v>5476</v>
      </c>
      <c r="C8546" s="2">
        <v>45949</v>
      </c>
      <c r="D8546" s="1">
        <v>0.52847222222222223</v>
      </c>
      <c r="E8546" t="s">
        <v>37</v>
      </c>
      <c r="F8546" t="s">
        <v>20</v>
      </c>
      <c r="G8546" t="s">
        <v>327</v>
      </c>
      <c r="H8546" t="s">
        <v>2026</v>
      </c>
      <c r="I8546" t="s">
        <v>23</v>
      </c>
      <c r="J8546" t="s">
        <v>45</v>
      </c>
      <c r="K8546" t="s">
        <v>25</v>
      </c>
      <c r="L8546" t="s">
        <v>3561</v>
      </c>
      <c r="M8546">
        <v>1.8</v>
      </c>
      <c r="N8546">
        <v>6.5</v>
      </c>
      <c r="O8546" t="s">
        <v>26</v>
      </c>
      <c r="P8546">
        <v>5</v>
      </c>
      <c r="Q8546" t="s">
        <v>27</v>
      </c>
      <c r="R8546" t="s">
        <v>28</v>
      </c>
      <c r="S8546">
        <v>147.31</v>
      </c>
      <c r="T8546" t="str" cm="1">
        <f t="array" ref="T8546">_xlfn.IFS(Raw_Data[[#This Row],[Call Status]]="Resolved","5",Raw_Data[[#This Row],[Call Status]]="Escalated","2",Raw_Data[[#This Row],[Call Status]]="Pending","3",Raw_Data[[#This Row],[Call Status]]="Abandoned","0")</f>
        <v>5</v>
      </c>
      <c r="U8546" t="str">
        <f>TEXT(Raw_Data[[#This Row],[Call Date]],"mmmm")</f>
        <v>October</v>
      </c>
      <c r="V8546" t="str" cm="1">
        <f t="array" ref="V8546">_xlfn.IFS(Raw_Data[[#This Row],[Customer Satisfaction]]&lt;2,"Poor",Raw_Data[[#This Row],[Customer Satisfaction]]&lt;4,"Average",Raw_Data[[#This Row],[Customer Satisfaction]]&gt;=4,"Excellent")</f>
        <v>Excellent</v>
      </c>
    </row>
    <row r="8547" spans="2:22" x14ac:dyDescent="0.3">
      <c r="B8547" t="s">
        <v>2065</v>
      </c>
      <c r="C8547" s="2">
        <v>45976</v>
      </c>
      <c r="D8547" s="1">
        <v>0.56944444444444442</v>
      </c>
      <c r="E8547" t="s">
        <v>33</v>
      </c>
      <c r="F8547" t="s">
        <v>20</v>
      </c>
      <c r="G8547" t="s">
        <v>21</v>
      </c>
      <c r="H8547" t="s">
        <v>2026</v>
      </c>
      <c r="I8547" t="s">
        <v>1130</v>
      </c>
      <c r="J8547" t="s">
        <v>42</v>
      </c>
      <c r="K8547" t="s">
        <v>25</v>
      </c>
      <c r="L8547" t="s">
        <v>25</v>
      </c>
      <c r="M8547">
        <v>1.3</v>
      </c>
      <c r="N8547">
        <v>6.6</v>
      </c>
      <c r="O8547" t="s">
        <v>26</v>
      </c>
      <c r="P8547">
        <v>3</v>
      </c>
      <c r="Q8547" t="s">
        <v>615</v>
      </c>
      <c r="R8547" t="s">
        <v>28</v>
      </c>
      <c r="S8547">
        <v>143.05000000000001</v>
      </c>
      <c r="T8547" t="str" cm="1">
        <f t="array" ref="T8547">_xlfn.IFS(Raw_Data[[#This Row],[Call Status]]="Resolved","5",Raw_Data[[#This Row],[Call Status]]="Escalated","2",Raw_Data[[#This Row],[Call Status]]="Pending","3",Raw_Data[[#This Row],[Call Status]]="Abandoned","0")</f>
        <v>5</v>
      </c>
      <c r="U8547" t="str">
        <f>TEXT(Raw_Data[[#This Row],[Call Date]],"mmmm")</f>
        <v>November</v>
      </c>
      <c r="V8547" t="str" cm="1">
        <f t="array" ref="V8547">_xlfn.IFS(Raw_Data[[#This Row],[Customer Satisfaction]]&lt;2,"Poor",Raw_Data[[#This Row],[Customer Satisfaction]]&lt;4,"Average",Raw_Data[[#This Row],[Customer Satisfaction]]&gt;=4,"Excellent")</f>
        <v>Average</v>
      </c>
    </row>
    <row r="8548" spans="2:22" x14ac:dyDescent="0.3">
      <c r="B8548" t="s">
        <v>3603</v>
      </c>
      <c r="C8548" s="2">
        <v>45982</v>
      </c>
      <c r="D8548" s="1">
        <v>0.73333333333333328</v>
      </c>
      <c r="E8548" t="s">
        <v>41</v>
      </c>
      <c r="F8548" t="s">
        <v>20</v>
      </c>
      <c r="G8548" t="s">
        <v>250</v>
      </c>
      <c r="H8548" t="s">
        <v>2026</v>
      </c>
      <c r="I8548" t="s">
        <v>1128</v>
      </c>
      <c r="J8548" t="s">
        <v>24</v>
      </c>
      <c r="K8548" t="s">
        <v>25</v>
      </c>
      <c r="L8548" t="s">
        <v>3559</v>
      </c>
      <c r="M8548">
        <v>2.1</v>
      </c>
      <c r="N8548">
        <v>5.2</v>
      </c>
      <c r="O8548" t="s">
        <v>28</v>
      </c>
      <c r="P8548">
        <v>5</v>
      </c>
      <c r="Q8548" t="s">
        <v>27</v>
      </c>
      <c r="R8548" t="s">
        <v>28</v>
      </c>
      <c r="S8548">
        <v>50.72</v>
      </c>
      <c r="T8548" t="str" cm="1">
        <f t="array" ref="T8548">_xlfn.IFS(Raw_Data[[#This Row],[Call Status]]="Resolved","5",Raw_Data[[#This Row],[Call Status]]="Escalated","2",Raw_Data[[#This Row],[Call Status]]="Pending","3",Raw_Data[[#This Row],[Call Status]]="Abandoned","0")</f>
        <v>5</v>
      </c>
      <c r="U8548" t="str">
        <f>TEXT(Raw_Data[[#This Row],[Call Date]],"mmmm")</f>
        <v>November</v>
      </c>
      <c r="V8548" t="str" cm="1">
        <f t="array" ref="V8548">_xlfn.IFS(Raw_Data[[#This Row],[Customer Satisfaction]]&lt;2,"Poor",Raw_Data[[#This Row],[Customer Satisfaction]]&lt;4,"Average",Raw_Data[[#This Row],[Customer Satisfaction]]&gt;=4,"Excellent")</f>
        <v>Excellent</v>
      </c>
    </row>
    <row r="8549" spans="2:22" x14ac:dyDescent="0.3">
      <c r="B8549" t="s">
        <v>8490</v>
      </c>
      <c r="C8549" s="2">
        <v>45871</v>
      </c>
      <c r="D8549" s="1">
        <v>0.33402777777777776</v>
      </c>
      <c r="E8549" t="s">
        <v>70</v>
      </c>
      <c r="F8549" t="s">
        <v>34</v>
      </c>
      <c r="G8549" t="s">
        <v>250</v>
      </c>
      <c r="H8549" t="s">
        <v>22</v>
      </c>
      <c r="I8549" t="s">
        <v>1137</v>
      </c>
      <c r="J8549" t="s">
        <v>49</v>
      </c>
      <c r="K8549" t="s">
        <v>16</v>
      </c>
      <c r="L8549" t="s">
        <v>16</v>
      </c>
      <c r="M8549">
        <v>4</v>
      </c>
      <c r="N8549">
        <v>13.5</v>
      </c>
      <c r="O8549" t="s">
        <v>28</v>
      </c>
      <c r="P8549">
        <v>2</v>
      </c>
      <c r="Q8549" t="s">
        <v>1014</v>
      </c>
      <c r="R8549" t="s">
        <v>26</v>
      </c>
      <c r="S8549">
        <v>508.65</v>
      </c>
      <c r="T8549" t="str" cm="1">
        <f t="array" ref="T8549">_xlfn.IFS(Raw_Data[[#This Row],[Call Status]]="Resolved","5",Raw_Data[[#This Row],[Call Status]]="Escalated","2",Raw_Data[[#This Row],[Call Status]]="Pending","3",Raw_Data[[#This Row],[Call Status]]="Abandoned","0")</f>
        <v>2</v>
      </c>
      <c r="U8549" t="str">
        <f>TEXT(Raw_Data[[#This Row],[Call Date]],"mmmm")</f>
        <v>August</v>
      </c>
      <c r="V8549" t="str" cm="1">
        <f t="array" ref="V8549">_xlfn.IFS(Raw_Data[[#This Row],[Customer Satisfaction]]&lt;2,"Poor",Raw_Data[[#This Row],[Customer Satisfaction]]&lt;4,"Average",Raw_Data[[#This Row],[Customer Satisfaction]]&gt;=4,"Excellent")</f>
        <v>Average</v>
      </c>
    </row>
    <row r="8550" spans="2:22" x14ac:dyDescent="0.3">
      <c r="B8550" t="s">
        <v>1741</v>
      </c>
      <c r="C8550" s="2">
        <v>45865</v>
      </c>
      <c r="D8550" s="1">
        <v>0.57847222222222228</v>
      </c>
      <c r="E8550" t="s">
        <v>41</v>
      </c>
      <c r="F8550" t="s">
        <v>34</v>
      </c>
      <c r="G8550" t="s">
        <v>21</v>
      </c>
      <c r="H8550" t="s">
        <v>22</v>
      </c>
      <c r="I8550" t="s">
        <v>1128</v>
      </c>
      <c r="J8550" t="s">
        <v>49</v>
      </c>
      <c r="K8550" t="s">
        <v>25</v>
      </c>
      <c r="L8550" t="s">
        <v>25</v>
      </c>
      <c r="M8550">
        <v>2.6</v>
      </c>
      <c r="N8550">
        <v>9.5</v>
      </c>
      <c r="O8550" t="s">
        <v>28</v>
      </c>
      <c r="P8550">
        <v>5</v>
      </c>
      <c r="Q8550" t="s">
        <v>27</v>
      </c>
      <c r="R8550" t="s">
        <v>28</v>
      </c>
      <c r="S8550">
        <v>37.44</v>
      </c>
      <c r="T8550" t="str" cm="1">
        <f t="array" ref="T8550">_xlfn.IFS(Raw_Data[[#This Row],[Call Status]]="Resolved","5",Raw_Data[[#This Row],[Call Status]]="Escalated","2",Raw_Data[[#This Row],[Call Status]]="Pending","3",Raw_Data[[#This Row],[Call Status]]="Abandoned","0")</f>
        <v>5</v>
      </c>
      <c r="U8550" t="str">
        <f>TEXT(Raw_Data[[#This Row],[Call Date]],"mmmm")</f>
        <v>July</v>
      </c>
      <c r="V8550" t="str" cm="1">
        <f t="array" ref="V8550">_xlfn.IFS(Raw_Data[[#This Row],[Customer Satisfaction]]&lt;2,"Poor",Raw_Data[[#This Row],[Customer Satisfaction]]&lt;4,"Average",Raw_Data[[#This Row],[Customer Satisfaction]]&gt;=4,"Excellent")</f>
        <v>Excellent</v>
      </c>
    </row>
    <row r="8551" spans="2:22" x14ac:dyDescent="0.3">
      <c r="B8551" t="s">
        <v>5780</v>
      </c>
      <c r="C8551" s="2">
        <v>45826</v>
      </c>
      <c r="D8551" s="1">
        <v>0.6743055555555556</v>
      </c>
      <c r="E8551" t="s">
        <v>33</v>
      </c>
      <c r="F8551" t="s">
        <v>38</v>
      </c>
      <c r="G8551" t="s">
        <v>250</v>
      </c>
      <c r="H8551" t="s">
        <v>2392</v>
      </c>
      <c r="I8551" t="s">
        <v>23</v>
      </c>
      <c r="J8551" t="s">
        <v>64</v>
      </c>
      <c r="K8551" t="s">
        <v>25</v>
      </c>
      <c r="L8551" t="s">
        <v>3570</v>
      </c>
      <c r="M8551">
        <v>0.2</v>
      </c>
      <c r="N8551">
        <v>10.3</v>
      </c>
      <c r="O8551" t="s">
        <v>26</v>
      </c>
      <c r="P8551">
        <v>0</v>
      </c>
      <c r="Q8551" t="s">
        <v>615</v>
      </c>
      <c r="R8551" t="s">
        <v>28</v>
      </c>
      <c r="S8551">
        <v>365.11</v>
      </c>
      <c r="T8551" t="str" cm="1">
        <f t="array" ref="T8551">_xlfn.IFS(Raw_Data[[#This Row],[Call Status]]="Resolved","5",Raw_Data[[#This Row],[Call Status]]="Escalated","2",Raw_Data[[#This Row],[Call Status]]="Pending","3",Raw_Data[[#This Row],[Call Status]]="Abandoned","0")</f>
        <v>5</v>
      </c>
      <c r="U8551" t="str">
        <f>TEXT(Raw_Data[[#This Row],[Call Date]],"mmmm")</f>
        <v>June</v>
      </c>
      <c r="V8551" t="str" cm="1">
        <f t="array" ref="V8551">_xlfn.IFS(Raw_Data[[#This Row],[Customer Satisfaction]]&lt;2,"Poor",Raw_Data[[#This Row],[Customer Satisfaction]]&lt;4,"Average",Raw_Data[[#This Row],[Customer Satisfaction]]&gt;=4,"Excellent")</f>
        <v>Poor</v>
      </c>
    </row>
    <row r="8552" spans="2:22" x14ac:dyDescent="0.3">
      <c r="B8552" t="s">
        <v>8850</v>
      </c>
      <c r="C8552" s="2">
        <v>45987</v>
      </c>
      <c r="D8552" s="1">
        <v>0.71458333333333335</v>
      </c>
      <c r="E8552" t="s">
        <v>53</v>
      </c>
      <c r="F8552" t="s">
        <v>20</v>
      </c>
      <c r="G8552" t="s">
        <v>250</v>
      </c>
      <c r="H8552" t="s">
        <v>22</v>
      </c>
      <c r="I8552" t="s">
        <v>23</v>
      </c>
      <c r="J8552" t="s">
        <v>64</v>
      </c>
      <c r="K8552" t="s">
        <v>16</v>
      </c>
      <c r="L8552" t="s">
        <v>16</v>
      </c>
      <c r="M8552">
        <v>2.6</v>
      </c>
      <c r="N8552">
        <v>11.9</v>
      </c>
      <c r="O8552" t="s">
        <v>28</v>
      </c>
      <c r="P8552">
        <v>1</v>
      </c>
      <c r="Q8552" t="s">
        <v>1014</v>
      </c>
      <c r="R8552" t="s">
        <v>26</v>
      </c>
      <c r="S8552">
        <v>317.12</v>
      </c>
      <c r="T8552" t="str" cm="1">
        <f t="array" ref="T8552">_xlfn.IFS(Raw_Data[[#This Row],[Call Status]]="Resolved","5",Raw_Data[[#This Row],[Call Status]]="Escalated","2",Raw_Data[[#This Row],[Call Status]]="Pending","3",Raw_Data[[#This Row],[Call Status]]="Abandoned","0")</f>
        <v>2</v>
      </c>
      <c r="U8552" t="str">
        <f>TEXT(Raw_Data[[#This Row],[Call Date]],"mmmm")</f>
        <v>November</v>
      </c>
      <c r="V8552" t="str" cm="1">
        <f t="array" ref="V8552">_xlfn.IFS(Raw_Data[[#This Row],[Customer Satisfaction]]&lt;2,"Poor",Raw_Data[[#This Row],[Customer Satisfaction]]&lt;4,"Average",Raw_Data[[#This Row],[Customer Satisfaction]]&gt;=4,"Excellent")</f>
        <v>Poor</v>
      </c>
    </row>
    <row r="8553" spans="2:22" x14ac:dyDescent="0.3">
      <c r="B8553" t="s">
        <v>1783</v>
      </c>
      <c r="C8553" s="2">
        <v>45937</v>
      </c>
      <c r="D8553" s="1">
        <v>0.39791666666666664</v>
      </c>
      <c r="E8553" t="s">
        <v>30</v>
      </c>
      <c r="F8553" t="s">
        <v>34</v>
      </c>
      <c r="G8553" t="s">
        <v>21</v>
      </c>
      <c r="H8553" t="s">
        <v>22</v>
      </c>
      <c r="I8553" t="s">
        <v>1130</v>
      </c>
      <c r="J8553" t="s">
        <v>64</v>
      </c>
      <c r="K8553" t="s">
        <v>25</v>
      </c>
      <c r="L8553" t="s">
        <v>25</v>
      </c>
      <c r="M8553">
        <v>1.8</v>
      </c>
      <c r="N8553">
        <v>9.6</v>
      </c>
      <c r="O8553" t="s">
        <v>26</v>
      </c>
      <c r="P8553">
        <v>5</v>
      </c>
      <c r="Q8553" t="s">
        <v>27</v>
      </c>
      <c r="R8553" t="s">
        <v>28</v>
      </c>
      <c r="S8553">
        <v>225.67</v>
      </c>
      <c r="T8553" t="str" cm="1">
        <f t="array" ref="T8553">_xlfn.IFS(Raw_Data[[#This Row],[Call Status]]="Resolved","5",Raw_Data[[#This Row],[Call Status]]="Escalated","2",Raw_Data[[#This Row],[Call Status]]="Pending","3",Raw_Data[[#This Row],[Call Status]]="Abandoned","0")</f>
        <v>5</v>
      </c>
      <c r="U8553" t="str">
        <f>TEXT(Raw_Data[[#This Row],[Call Date]],"mmmm")</f>
        <v>October</v>
      </c>
      <c r="V8553" t="str" cm="1">
        <f t="array" ref="V8553">_xlfn.IFS(Raw_Data[[#This Row],[Customer Satisfaction]]&lt;2,"Poor",Raw_Data[[#This Row],[Customer Satisfaction]]&lt;4,"Average",Raw_Data[[#This Row],[Customer Satisfaction]]&gt;=4,"Excellent")</f>
        <v>Excellent</v>
      </c>
    </row>
    <row r="8554" spans="2:22" x14ac:dyDescent="0.3">
      <c r="B8554" t="s">
        <v>8122</v>
      </c>
      <c r="C8554" s="2">
        <v>45962</v>
      </c>
      <c r="D8554" s="1">
        <v>0.38194444444444442</v>
      </c>
      <c r="E8554" t="s">
        <v>63</v>
      </c>
      <c r="F8554" t="s">
        <v>48</v>
      </c>
      <c r="G8554" t="s">
        <v>250</v>
      </c>
      <c r="H8554" t="s">
        <v>22</v>
      </c>
      <c r="I8554" t="s">
        <v>1128</v>
      </c>
      <c r="J8554" t="s">
        <v>35</v>
      </c>
      <c r="K8554" t="s">
        <v>16</v>
      </c>
      <c r="L8554" t="s">
        <v>16</v>
      </c>
      <c r="M8554">
        <v>3.2</v>
      </c>
      <c r="N8554">
        <v>9.1999999999999993</v>
      </c>
      <c r="O8554" t="s">
        <v>28</v>
      </c>
      <c r="P8554">
        <v>2</v>
      </c>
      <c r="Q8554" t="s">
        <v>615</v>
      </c>
      <c r="R8554" t="s">
        <v>26</v>
      </c>
      <c r="S8554">
        <v>112.86</v>
      </c>
      <c r="T8554" t="str" cm="1">
        <f t="array" ref="T8554">_xlfn.IFS(Raw_Data[[#This Row],[Call Status]]="Resolved","5",Raw_Data[[#This Row],[Call Status]]="Escalated","2",Raw_Data[[#This Row],[Call Status]]="Pending","3",Raw_Data[[#This Row],[Call Status]]="Abandoned","0")</f>
        <v>2</v>
      </c>
      <c r="U8554" t="str">
        <f>TEXT(Raw_Data[[#This Row],[Call Date]],"mmmm")</f>
        <v>November</v>
      </c>
      <c r="V8554" t="str" cm="1">
        <f t="array" ref="V8554">_xlfn.IFS(Raw_Data[[#This Row],[Customer Satisfaction]]&lt;2,"Poor",Raw_Data[[#This Row],[Customer Satisfaction]]&lt;4,"Average",Raw_Data[[#This Row],[Customer Satisfaction]]&gt;=4,"Excellent")</f>
        <v>Average</v>
      </c>
    </row>
    <row r="8555" spans="2:22" x14ac:dyDescent="0.3">
      <c r="B8555" t="s">
        <v>7258</v>
      </c>
      <c r="C8555" s="2">
        <v>45803</v>
      </c>
      <c r="D8555" s="1">
        <v>0.73333333333333328</v>
      </c>
      <c r="E8555" t="s">
        <v>108</v>
      </c>
      <c r="F8555" t="s">
        <v>48</v>
      </c>
      <c r="G8555" t="s">
        <v>250</v>
      </c>
      <c r="H8555" t="s">
        <v>22</v>
      </c>
      <c r="I8555" t="s">
        <v>23</v>
      </c>
      <c r="J8555" t="s">
        <v>45</v>
      </c>
      <c r="K8555" t="s">
        <v>7253</v>
      </c>
      <c r="L8555" t="s">
        <v>7254</v>
      </c>
      <c r="M8555">
        <v>7.7</v>
      </c>
      <c r="N8555">
        <v>7.5</v>
      </c>
      <c r="O8555" t="s">
        <v>28</v>
      </c>
      <c r="P8555">
        <v>4</v>
      </c>
      <c r="Q8555" t="s">
        <v>27</v>
      </c>
      <c r="R8555" t="s">
        <v>28</v>
      </c>
      <c r="S8555">
        <v>130.29</v>
      </c>
      <c r="T8555" t="str" cm="1">
        <f t="array" ref="T8555">_xlfn.IFS(Raw_Data[[#This Row],[Call Status]]="Resolved","5",Raw_Data[[#This Row],[Call Status]]="Escalated","2",Raw_Data[[#This Row],[Call Status]]="Pending","3",Raw_Data[[#This Row],[Call Status]]="Abandoned","0")</f>
        <v>0</v>
      </c>
      <c r="U8555" t="str">
        <f>TEXT(Raw_Data[[#This Row],[Call Date]],"mmmm")</f>
        <v>May</v>
      </c>
      <c r="V8555" t="str" cm="1">
        <f t="array" ref="V8555">_xlfn.IFS(Raw_Data[[#This Row],[Customer Satisfaction]]&lt;2,"Poor",Raw_Data[[#This Row],[Customer Satisfaction]]&lt;4,"Average",Raw_Data[[#This Row],[Customer Satisfaction]]&gt;=4,"Excellent")</f>
        <v>Excellent</v>
      </c>
    </row>
    <row r="8556" spans="2:22" x14ac:dyDescent="0.3">
      <c r="B8556" t="s">
        <v>8172</v>
      </c>
      <c r="C8556" s="2">
        <v>45920</v>
      </c>
      <c r="D8556" s="1">
        <v>0.48472222222222222</v>
      </c>
      <c r="E8556" t="s">
        <v>19</v>
      </c>
      <c r="F8556" t="s">
        <v>34</v>
      </c>
      <c r="G8556" t="s">
        <v>21</v>
      </c>
      <c r="H8556" t="s">
        <v>22</v>
      </c>
      <c r="I8556" t="s">
        <v>1128</v>
      </c>
      <c r="J8556" t="s">
        <v>35</v>
      </c>
      <c r="K8556" t="s">
        <v>16</v>
      </c>
      <c r="L8556" t="s">
        <v>16</v>
      </c>
      <c r="M8556">
        <v>2.2999999999999998</v>
      </c>
      <c r="N8556">
        <v>7.8</v>
      </c>
      <c r="O8556" t="s">
        <v>28</v>
      </c>
      <c r="P8556">
        <v>4</v>
      </c>
      <c r="Q8556" t="s">
        <v>27</v>
      </c>
      <c r="R8556" t="s">
        <v>26</v>
      </c>
      <c r="S8556">
        <v>69.2</v>
      </c>
      <c r="T8556" t="str" cm="1">
        <f t="array" ref="T8556">_xlfn.IFS(Raw_Data[[#This Row],[Call Status]]="Resolved","5",Raw_Data[[#This Row],[Call Status]]="Escalated","2",Raw_Data[[#This Row],[Call Status]]="Pending","3",Raw_Data[[#This Row],[Call Status]]="Abandoned","0")</f>
        <v>2</v>
      </c>
      <c r="U8556" t="str">
        <f>TEXT(Raw_Data[[#This Row],[Call Date]],"mmmm")</f>
        <v>September</v>
      </c>
      <c r="V8556" t="str" cm="1">
        <f t="array" ref="V8556">_xlfn.IFS(Raw_Data[[#This Row],[Customer Satisfaction]]&lt;2,"Poor",Raw_Data[[#This Row],[Customer Satisfaction]]&lt;4,"Average",Raw_Data[[#This Row],[Customer Satisfaction]]&gt;=4,"Excellent")</f>
        <v>Excellent</v>
      </c>
    </row>
    <row r="8557" spans="2:22" x14ac:dyDescent="0.3">
      <c r="B8557" t="s">
        <v>363</v>
      </c>
      <c r="C8557" s="2">
        <v>45661</v>
      </c>
      <c r="D8557" s="1">
        <v>0.42222222222222222</v>
      </c>
      <c r="E8557" t="s">
        <v>30</v>
      </c>
      <c r="F8557" t="s">
        <v>38</v>
      </c>
      <c r="G8557" t="s">
        <v>327</v>
      </c>
      <c r="H8557" t="s">
        <v>22</v>
      </c>
      <c r="I8557" t="s">
        <v>23</v>
      </c>
      <c r="J8557" t="s">
        <v>42</v>
      </c>
      <c r="K8557" t="s">
        <v>25</v>
      </c>
      <c r="L8557" t="s">
        <v>25</v>
      </c>
      <c r="M8557">
        <v>3</v>
      </c>
      <c r="N8557">
        <v>9.4</v>
      </c>
      <c r="O8557" t="s">
        <v>26</v>
      </c>
      <c r="P8557">
        <v>5</v>
      </c>
      <c r="Q8557" t="s">
        <v>27</v>
      </c>
      <c r="R8557" t="s">
        <v>28</v>
      </c>
      <c r="S8557">
        <v>118</v>
      </c>
      <c r="T8557" t="str" cm="1">
        <f t="array" ref="T8557">_xlfn.IFS(Raw_Data[[#This Row],[Call Status]]="Resolved","5",Raw_Data[[#This Row],[Call Status]]="Escalated","2",Raw_Data[[#This Row],[Call Status]]="Pending","3",Raw_Data[[#This Row],[Call Status]]="Abandoned","0")</f>
        <v>5</v>
      </c>
      <c r="U8557" t="str">
        <f>TEXT(Raw_Data[[#This Row],[Call Date]],"mmmm")</f>
        <v>January</v>
      </c>
      <c r="V8557" t="str" cm="1">
        <f t="array" ref="V8557">_xlfn.IFS(Raw_Data[[#This Row],[Customer Satisfaction]]&lt;2,"Poor",Raw_Data[[#This Row],[Customer Satisfaction]]&lt;4,"Average",Raw_Data[[#This Row],[Customer Satisfaction]]&gt;=4,"Excellent")</f>
        <v>Excellent</v>
      </c>
    </row>
    <row r="8558" spans="2:22" x14ac:dyDescent="0.3">
      <c r="B8558" t="s">
        <v>8948</v>
      </c>
      <c r="C8558" s="2">
        <v>45747</v>
      </c>
      <c r="D8558" s="1">
        <v>0.90277777777777779</v>
      </c>
      <c r="E8558" t="s">
        <v>59</v>
      </c>
      <c r="F8558" t="s">
        <v>48</v>
      </c>
      <c r="G8558" t="s">
        <v>162</v>
      </c>
      <c r="H8558" t="s">
        <v>2392</v>
      </c>
      <c r="I8558" t="s">
        <v>1130</v>
      </c>
      <c r="J8558" t="s">
        <v>76</v>
      </c>
      <c r="K8558" t="s">
        <v>8876</v>
      </c>
      <c r="L8558" t="s">
        <v>8877</v>
      </c>
      <c r="M8558">
        <v>0.8</v>
      </c>
      <c r="N8558">
        <v>6.5</v>
      </c>
      <c r="O8558" t="s">
        <v>28</v>
      </c>
      <c r="P8558">
        <v>1</v>
      </c>
      <c r="Q8558" t="s">
        <v>1014</v>
      </c>
      <c r="R8558" t="s">
        <v>28</v>
      </c>
      <c r="S8558">
        <v>128.74</v>
      </c>
      <c r="T8558" t="str" cm="1">
        <f t="array" ref="T8558">_xlfn.IFS(Raw_Data[[#This Row],[Call Status]]="Resolved","5",Raw_Data[[#This Row],[Call Status]]="Escalated","2",Raw_Data[[#This Row],[Call Status]]="Pending","3",Raw_Data[[#This Row],[Call Status]]="Abandoned","0")</f>
        <v>3</v>
      </c>
      <c r="U8558" t="str">
        <f>TEXT(Raw_Data[[#This Row],[Call Date]],"mmmm")</f>
        <v>March</v>
      </c>
      <c r="V8558" t="str" cm="1">
        <f t="array" ref="V8558">_xlfn.IFS(Raw_Data[[#This Row],[Customer Satisfaction]]&lt;2,"Poor",Raw_Data[[#This Row],[Customer Satisfaction]]&lt;4,"Average",Raw_Data[[#This Row],[Customer Satisfaction]]&gt;=4,"Excellent")</f>
        <v>Poor</v>
      </c>
    </row>
    <row r="8559" spans="2:22" x14ac:dyDescent="0.3">
      <c r="B8559" t="s">
        <v>4148</v>
      </c>
      <c r="C8559" s="2">
        <v>45717</v>
      </c>
      <c r="D8559" s="1">
        <v>0.44374999999999998</v>
      </c>
      <c r="E8559" t="s">
        <v>57</v>
      </c>
      <c r="F8559" t="s">
        <v>34</v>
      </c>
      <c r="G8559" t="s">
        <v>327</v>
      </c>
      <c r="H8559" t="s">
        <v>2392</v>
      </c>
      <c r="I8559" t="s">
        <v>1137</v>
      </c>
      <c r="J8559" t="s">
        <v>45</v>
      </c>
      <c r="K8559" t="s">
        <v>25</v>
      </c>
      <c r="L8559" t="s">
        <v>3561</v>
      </c>
      <c r="M8559">
        <v>3.1</v>
      </c>
      <c r="N8559">
        <v>13.2</v>
      </c>
      <c r="O8559" t="s">
        <v>28</v>
      </c>
      <c r="P8559">
        <v>5</v>
      </c>
      <c r="Q8559" t="s">
        <v>27</v>
      </c>
      <c r="R8559" t="s">
        <v>28</v>
      </c>
      <c r="S8559">
        <v>107.63</v>
      </c>
      <c r="T8559" t="str" cm="1">
        <f t="array" ref="T8559">_xlfn.IFS(Raw_Data[[#This Row],[Call Status]]="Resolved","5",Raw_Data[[#This Row],[Call Status]]="Escalated","2",Raw_Data[[#This Row],[Call Status]]="Pending","3",Raw_Data[[#This Row],[Call Status]]="Abandoned","0")</f>
        <v>5</v>
      </c>
      <c r="U8559" t="str">
        <f>TEXT(Raw_Data[[#This Row],[Call Date]],"mmmm")</f>
        <v>March</v>
      </c>
      <c r="V8559" t="str" cm="1">
        <f t="array" ref="V8559">_xlfn.IFS(Raw_Data[[#This Row],[Customer Satisfaction]]&lt;2,"Poor",Raw_Data[[#This Row],[Customer Satisfaction]]&lt;4,"Average",Raw_Data[[#This Row],[Customer Satisfaction]]&gt;=4,"Excellent")</f>
        <v>Excellent</v>
      </c>
    </row>
    <row r="8560" spans="2:22" x14ac:dyDescent="0.3">
      <c r="B8560" t="s">
        <v>3431</v>
      </c>
      <c r="C8560" s="2">
        <v>45968</v>
      </c>
      <c r="D8560" s="1">
        <v>0.39027777777777778</v>
      </c>
      <c r="E8560" t="s">
        <v>70</v>
      </c>
      <c r="F8560" t="s">
        <v>38</v>
      </c>
      <c r="G8560" t="s">
        <v>250</v>
      </c>
      <c r="H8560" t="s">
        <v>2026</v>
      </c>
      <c r="I8560" t="s">
        <v>23</v>
      </c>
      <c r="J8560" t="s">
        <v>49</v>
      </c>
      <c r="K8560" t="s">
        <v>25</v>
      </c>
      <c r="L8560" t="s">
        <v>25</v>
      </c>
      <c r="M8560">
        <v>1.5</v>
      </c>
      <c r="N8560">
        <v>7.8</v>
      </c>
      <c r="O8560" t="s">
        <v>26</v>
      </c>
      <c r="P8560">
        <v>5</v>
      </c>
      <c r="Q8560" t="s">
        <v>27</v>
      </c>
      <c r="R8560" t="s">
        <v>28</v>
      </c>
      <c r="S8560">
        <v>34.53</v>
      </c>
      <c r="T8560" t="str" cm="1">
        <f t="array" ref="T8560">_xlfn.IFS(Raw_Data[[#This Row],[Call Status]]="Resolved","5",Raw_Data[[#This Row],[Call Status]]="Escalated","2",Raw_Data[[#This Row],[Call Status]]="Pending","3",Raw_Data[[#This Row],[Call Status]]="Abandoned","0")</f>
        <v>5</v>
      </c>
      <c r="U8560" t="str">
        <f>TEXT(Raw_Data[[#This Row],[Call Date]],"mmmm")</f>
        <v>November</v>
      </c>
      <c r="V8560" t="str" cm="1">
        <f t="array" ref="V8560">_xlfn.IFS(Raw_Data[[#This Row],[Customer Satisfaction]]&lt;2,"Poor",Raw_Data[[#This Row],[Customer Satisfaction]]&lt;4,"Average",Raw_Data[[#This Row],[Customer Satisfaction]]&gt;=4,"Excellent")</f>
        <v>Excellent</v>
      </c>
    </row>
    <row r="8561" spans="2:22" x14ac:dyDescent="0.3">
      <c r="B8561" t="s">
        <v>3053</v>
      </c>
      <c r="C8561" s="2">
        <v>45673</v>
      </c>
      <c r="D8561" s="1">
        <v>0.44027777777777777</v>
      </c>
      <c r="E8561" t="s">
        <v>100</v>
      </c>
      <c r="F8561" t="s">
        <v>38</v>
      </c>
      <c r="G8561" t="s">
        <v>327</v>
      </c>
      <c r="H8561" t="s">
        <v>2392</v>
      </c>
      <c r="I8561" t="s">
        <v>23</v>
      </c>
      <c r="J8561" t="s">
        <v>45</v>
      </c>
      <c r="K8561" t="s">
        <v>25</v>
      </c>
      <c r="L8561" t="s">
        <v>25</v>
      </c>
      <c r="M8561">
        <v>1</v>
      </c>
      <c r="N8561">
        <v>6.9</v>
      </c>
      <c r="O8561" t="s">
        <v>26</v>
      </c>
      <c r="P8561">
        <v>5</v>
      </c>
      <c r="Q8561" t="s">
        <v>27</v>
      </c>
      <c r="R8561" t="s">
        <v>28</v>
      </c>
      <c r="S8561">
        <v>269.04000000000002</v>
      </c>
      <c r="T8561" t="str" cm="1">
        <f t="array" ref="T8561">_xlfn.IFS(Raw_Data[[#This Row],[Call Status]]="Resolved","5",Raw_Data[[#This Row],[Call Status]]="Escalated","2",Raw_Data[[#This Row],[Call Status]]="Pending","3",Raw_Data[[#This Row],[Call Status]]="Abandoned","0")</f>
        <v>5</v>
      </c>
      <c r="U8561" t="str">
        <f>TEXT(Raw_Data[[#This Row],[Call Date]],"mmmm")</f>
        <v>January</v>
      </c>
      <c r="V8561" t="str" cm="1">
        <f t="array" ref="V8561">_xlfn.IFS(Raw_Data[[#This Row],[Customer Satisfaction]]&lt;2,"Poor",Raw_Data[[#This Row],[Customer Satisfaction]]&lt;4,"Average",Raw_Data[[#This Row],[Customer Satisfaction]]&gt;=4,"Excellent")</f>
        <v>Excellent</v>
      </c>
    </row>
    <row r="8562" spans="2:22" x14ac:dyDescent="0.3">
      <c r="B8562" t="s">
        <v>4796</v>
      </c>
      <c r="C8562" s="2">
        <v>45884</v>
      </c>
      <c r="D8562" s="1">
        <v>0.58888888888888891</v>
      </c>
      <c r="E8562" t="s">
        <v>41</v>
      </c>
      <c r="F8562" t="s">
        <v>38</v>
      </c>
      <c r="G8562" t="s">
        <v>250</v>
      </c>
      <c r="H8562" t="s">
        <v>22</v>
      </c>
      <c r="I8562" t="s">
        <v>1137</v>
      </c>
      <c r="J8562" t="s">
        <v>42</v>
      </c>
      <c r="K8562" t="s">
        <v>25</v>
      </c>
      <c r="L8562" t="s">
        <v>3559</v>
      </c>
      <c r="M8562">
        <v>4.9000000000000004</v>
      </c>
      <c r="N8562">
        <v>6.3</v>
      </c>
      <c r="O8562" t="s">
        <v>26</v>
      </c>
      <c r="P8562">
        <v>5</v>
      </c>
      <c r="Q8562" t="s">
        <v>27</v>
      </c>
      <c r="R8562" t="s">
        <v>28</v>
      </c>
      <c r="S8562">
        <v>102.34</v>
      </c>
      <c r="T8562" t="str" cm="1">
        <f t="array" ref="T8562">_xlfn.IFS(Raw_Data[[#This Row],[Call Status]]="Resolved","5",Raw_Data[[#This Row],[Call Status]]="Escalated","2",Raw_Data[[#This Row],[Call Status]]="Pending","3",Raw_Data[[#This Row],[Call Status]]="Abandoned","0")</f>
        <v>5</v>
      </c>
      <c r="U8562" t="str">
        <f>TEXT(Raw_Data[[#This Row],[Call Date]],"mmmm")</f>
        <v>August</v>
      </c>
      <c r="V8562" t="str" cm="1">
        <f t="array" ref="V8562">_xlfn.IFS(Raw_Data[[#This Row],[Customer Satisfaction]]&lt;2,"Poor",Raw_Data[[#This Row],[Customer Satisfaction]]&lt;4,"Average",Raw_Data[[#This Row],[Customer Satisfaction]]&gt;=4,"Excellent")</f>
        <v>Excellent</v>
      </c>
    </row>
    <row r="8563" spans="2:22" x14ac:dyDescent="0.3">
      <c r="B8563" t="s">
        <v>10054</v>
      </c>
      <c r="C8563" s="2">
        <v>45686</v>
      </c>
      <c r="D8563" s="1">
        <v>0.60069444444444442</v>
      </c>
      <c r="E8563" t="s">
        <v>53</v>
      </c>
      <c r="F8563" t="s">
        <v>48</v>
      </c>
      <c r="G8563" t="s">
        <v>327</v>
      </c>
      <c r="H8563" t="s">
        <v>22</v>
      </c>
      <c r="I8563" t="s">
        <v>23</v>
      </c>
      <c r="J8563" t="s">
        <v>55</v>
      </c>
      <c r="K8563" t="s">
        <v>8876</v>
      </c>
      <c r="L8563" t="s">
        <v>8877</v>
      </c>
      <c r="M8563">
        <v>2.6</v>
      </c>
      <c r="N8563">
        <v>9.1999999999999993</v>
      </c>
      <c r="O8563" t="s">
        <v>28</v>
      </c>
      <c r="P8563">
        <v>3</v>
      </c>
      <c r="Q8563" t="s">
        <v>615</v>
      </c>
      <c r="R8563" t="s">
        <v>28</v>
      </c>
      <c r="S8563">
        <v>61.09</v>
      </c>
      <c r="T8563" t="str" cm="1">
        <f t="array" ref="T8563">_xlfn.IFS(Raw_Data[[#This Row],[Call Status]]="Resolved","5",Raw_Data[[#This Row],[Call Status]]="Escalated","2",Raw_Data[[#This Row],[Call Status]]="Pending","3",Raw_Data[[#This Row],[Call Status]]="Abandoned","0")</f>
        <v>3</v>
      </c>
      <c r="U8563" t="str">
        <f>TEXT(Raw_Data[[#This Row],[Call Date]],"mmmm")</f>
        <v>January</v>
      </c>
      <c r="V8563" t="str" cm="1">
        <f t="array" ref="V8563">_xlfn.IFS(Raw_Data[[#This Row],[Customer Satisfaction]]&lt;2,"Poor",Raw_Data[[#This Row],[Customer Satisfaction]]&lt;4,"Average",Raw_Data[[#This Row],[Customer Satisfaction]]&gt;=4,"Excellent")</f>
        <v>Average</v>
      </c>
    </row>
    <row r="8564" spans="2:22" x14ac:dyDescent="0.3">
      <c r="B8564" t="s">
        <v>4988</v>
      </c>
      <c r="C8564" s="2">
        <v>45808</v>
      </c>
      <c r="D8564" s="1">
        <v>0.63472222222222219</v>
      </c>
      <c r="E8564" t="s">
        <v>84</v>
      </c>
      <c r="F8564" t="s">
        <v>48</v>
      </c>
      <c r="G8564" t="s">
        <v>162</v>
      </c>
      <c r="H8564" t="s">
        <v>22</v>
      </c>
      <c r="I8564" t="s">
        <v>1128</v>
      </c>
      <c r="J8564" t="s">
        <v>42</v>
      </c>
      <c r="K8564" t="s">
        <v>25</v>
      </c>
      <c r="L8564" t="s">
        <v>3564</v>
      </c>
      <c r="M8564">
        <v>3.2</v>
      </c>
      <c r="N8564">
        <v>5.9</v>
      </c>
      <c r="O8564" t="s">
        <v>26</v>
      </c>
      <c r="P8564">
        <v>2</v>
      </c>
      <c r="Q8564" t="s">
        <v>1014</v>
      </c>
      <c r="R8564" t="s">
        <v>28</v>
      </c>
      <c r="S8564">
        <v>55.07</v>
      </c>
      <c r="T8564" t="str" cm="1">
        <f t="array" ref="T8564">_xlfn.IFS(Raw_Data[[#This Row],[Call Status]]="Resolved","5",Raw_Data[[#This Row],[Call Status]]="Escalated","2",Raw_Data[[#This Row],[Call Status]]="Pending","3",Raw_Data[[#This Row],[Call Status]]="Abandoned","0")</f>
        <v>5</v>
      </c>
      <c r="U8564" t="str">
        <f>TEXT(Raw_Data[[#This Row],[Call Date]],"mmmm")</f>
        <v>May</v>
      </c>
      <c r="V8564" t="str" cm="1">
        <f t="array" ref="V8564">_xlfn.IFS(Raw_Data[[#This Row],[Customer Satisfaction]]&lt;2,"Poor",Raw_Data[[#This Row],[Customer Satisfaction]]&lt;4,"Average",Raw_Data[[#This Row],[Customer Satisfaction]]&gt;=4,"Excellent")</f>
        <v>Average</v>
      </c>
    </row>
    <row r="8565" spans="2:22" x14ac:dyDescent="0.3">
      <c r="B8565" t="s">
        <v>3653</v>
      </c>
      <c r="C8565" s="2">
        <v>45902</v>
      </c>
      <c r="D8565" s="1">
        <v>0.77013888888888893</v>
      </c>
      <c r="E8565" t="s">
        <v>59</v>
      </c>
      <c r="F8565" t="s">
        <v>20</v>
      </c>
      <c r="G8565" t="s">
        <v>250</v>
      </c>
      <c r="H8565" t="s">
        <v>2026</v>
      </c>
      <c r="I8565" t="s">
        <v>1137</v>
      </c>
      <c r="J8565" t="s">
        <v>35</v>
      </c>
      <c r="K8565" t="s">
        <v>25</v>
      </c>
      <c r="L8565" t="s">
        <v>3564</v>
      </c>
      <c r="M8565">
        <v>0.7</v>
      </c>
      <c r="N8565">
        <v>12.7</v>
      </c>
      <c r="O8565" t="s">
        <v>28</v>
      </c>
      <c r="P8565">
        <v>5</v>
      </c>
      <c r="Q8565" t="s">
        <v>27</v>
      </c>
      <c r="R8565" t="s">
        <v>28</v>
      </c>
      <c r="S8565">
        <v>109.79</v>
      </c>
      <c r="T8565" t="str" cm="1">
        <f t="array" ref="T8565">_xlfn.IFS(Raw_Data[[#This Row],[Call Status]]="Resolved","5",Raw_Data[[#This Row],[Call Status]]="Escalated","2",Raw_Data[[#This Row],[Call Status]]="Pending","3",Raw_Data[[#This Row],[Call Status]]="Abandoned","0")</f>
        <v>5</v>
      </c>
      <c r="U8565" t="str">
        <f>TEXT(Raw_Data[[#This Row],[Call Date]],"mmmm")</f>
        <v>September</v>
      </c>
      <c r="V8565" t="str" cm="1">
        <f t="array" ref="V8565">_xlfn.IFS(Raw_Data[[#This Row],[Customer Satisfaction]]&lt;2,"Poor",Raw_Data[[#This Row],[Customer Satisfaction]]&lt;4,"Average",Raw_Data[[#This Row],[Customer Satisfaction]]&gt;=4,"Excellent")</f>
        <v>Excellent</v>
      </c>
    </row>
    <row r="8566" spans="2:22" x14ac:dyDescent="0.3">
      <c r="B8566" t="s">
        <v>5556</v>
      </c>
      <c r="C8566" s="2">
        <v>45927</v>
      </c>
      <c r="D8566" s="1">
        <v>0.57777777777777772</v>
      </c>
      <c r="E8566" t="s">
        <v>156</v>
      </c>
      <c r="F8566" t="s">
        <v>38</v>
      </c>
      <c r="G8566" t="s">
        <v>162</v>
      </c>
      <c r="H8566" t="s">
        <v>2026</v>
      </c>
      <c r="I8566" t="s">
        <v>23</v>
      </c>
      <c r="J8566" t="s">
        <v>45</v>
      </c>
      <c r="K8566" t="s">
        <v>25</v>
      </c>
      <c r="L8566" t="s">
        <v>3570</v>
      </c>
      <c r="M8566">
        <v>2.2000000000000002</v>
      </c>
      <c r="N8566">
        <v>9.3000000000000007</v>
      </c>
      <c r="O8566" t="s">
        <v>26</v>
      </c>
      <c r="P8566">
        <v>5</v>
      </c>
      <c r="Q8566" t="s">
        <v>27</v>
      </c>
      <c r="R8566" t="s">
        <v>28</v>
      </c>
      <c r="S8566">
        <v>99.71</v>
      </c>
      <c r="T8566" t="str" cm="1">
        <f t="array" ref="T8566">_xlfn.IFS(Raw_Data[[#This Row],[Call Status]]="Resolved","5",Raw_Data[[#This Row],[Call Status]]="Escalated","2",Raw_Data[[#This Row],[Call Status]]="Pending","3",Raw_Data[[#This Row],[Call Status]]="Abandoned","0")</f>
        <v>5</v>
      </c>
      <c r="U8566" t="str">
        <f>TEXT(Raw_Data[[#This Row],[Call Date]],"mmmm")</f>
        <v>September</v>
      </c>
      <c r="V8566" t="str" cm="1">
        <f t="array" ref="V8566">_xlfn.IFS(Raw_Data[[#This Row],[Customer Satisfaction]]&lt;2,"Poor",Raw_Data[[#This Row],[Customer Satisfaction]]&lt;4,"Average",Raw_Data[[#This Row],[Customer Satisfaction]]&gt;=4,"Excellent")</f>
        <v>Excellent</v>
      </c>
    </row>
    <row r="8567" spans="2:22" x14ac:dyDescent="0.3">
      <c r="B8567" t="s">
        <v>9658</v>
      </c>
      <c r="C8567" s="2">
        <v>45736</v>
      </c>
      <c r="D8567" s="1">
        <v>0.42430555555555555</v>
      </c>
      <c r="E8567" t="s">
        <v>156</v>
      </c>
      <c r="F8567" t="s">
        <v>34</v>
      </c>
      <c r="G8567" t="s">
        <v>21</v>
      </c>
      <c r="H8567" t="s">
        <v>22</v>
      </c>
      <c r="I8567" t="s">
        <v>1128</v>
      </c>
      <c r="J8567" t="s">
        <v>39</v>
      </c>
      <c r="K8567" t="s">
        <v>8876</v>
      </c>
      <c r="L8567" t="s">
        <v>8877</v>
      </c>
      <c r="M8567">
        <v>4</v>
      </c>
      <c r="N8567">
        <v>12.8</v>
      </c>
      <c r="O8567" t="s">
        <v>28</v>
      </c>
      <c r="P8567">
        <v>2</v>
      </c>
      <c r="Q8567" t="s">
        <v>1014</v>
      </c>
      <c r="R8567" t="s">
        <v>28</v>
      </c>
      <c r="S8567">
        <v>17.350000000000001</v>
      </c>
      <c r="T8567" t="str" cm="1">
        <f t="array" ref="T8567">_xlfn.IFS(Raw_Data[[#This Row],[Call Status]]="Resolved","5",Raw_Data[[#This Row],[Call Status]]="Escalated","2",Raw_Data[[#This Row],[Call Status]]="Pending","3",Raw_Data[[#This Row],[Call Status]]="Abandoned","0")</f>
        <v>3</v>
      </c>
      <c r="U8567" t="str">
        <f>TEXT(Raw_Data[[#This Row],[Call Date]],"mmmm")</f>
        <v>March</v>
      </c>
      <c r="V8567" t="str" cm="1">
        <f t="array" ref="V8567">_xlfn.IFS(Raw_Data[[#This Row],[Customer Satisfaction]]&lt;2,"Poor",Raw_Data[[#This Row],[Customer Satisfaction]]&lt;4,"Average",Raw_Data[[#This Row],[Customer Satisfaction]]&gt;=4,"Excellent")</f>
        <v>Average</v>
      </c>
    </row>
    <row r="8568" spans="2:22" x14ac:dyDescent="0.3">
      <c r="B8568" t="s">
        <v>9438</v>
      </c>
      <c r="C8568" s="2">
        <v>45946</v>
      </c>
      <c r="D8568" s="1">
        <v>0.87083333333333335</v>
      </c>
      <c r="E8568" t="s">
        <v>41</v>
      </c>
      <c r="F8568" t="s">
        <v>20</v>
      </c>
      <c r="G8568" t="s">
        <v>21</v>
      </c>
      <c r="H8568" t="s">
        <v>22</v>
      </c>
      <c r="I8568" t="s">
        <v>1128</v>
      </c>
      <c r="J8568" t="s">
        <v>76</v>
      </c>
      <c r="K8568" t="s">
        <v>8876</v>
      </c>
      <c r="L8568" t="s">
        <v>8877</v>
      </c>
      <c r="M8568">
        <v>1.7</v>
      </c>
      <c r="N8568">
        <v>2.6</v>
      </c>
      <c r="O8568" t="s">
        <v>28</v>
      </c>
      <c r="P8568">
        <v>5</v>
      </c>
      <c r="Q8568" t="s">
        <v>27</v>
      </c>
      <c r="R8568" t="s">
        <v>28</v>
      </c>
      <c r="S8568">
        <v>53.9</v>
      </c>
      <c r="T8568" t="str" cm="1">
        <f t="array" ref="T8568">_xlfn.IFS(Raw_Data[[#This Row],[Call Status]]="Resolved","5",Raw_Data[[#This Row],[Call Status]]="Escalated","2",Raw_Data[[#This Row],[Call Status]]="Pending","3",Raw_Data[[#This Row],[Call Status]]="Abandoned","0")</f>
        <v>3</v>
      </c>
      <c r="U8568" t="str">
        <f>TEXT(Raw_Data[[#This Row],[Call Date]],"mmmm")</f>
        <v>October</v>
      </c>
      <c r="V8568" t="str" cm="1">
        <f t="array" ref="V8568">_xlfn.IFS(Raw_Data[[#This Row],[Customer Satisfaction]]&lt;2,"Poor",Raw_Data[[#This Row],[Customer Satisfaction]]&lt;4,"Average",Raw_Data[[#This Row],[Customer Satisfaction]]&gt;=4,"Excellent")</f>
        <v>Excellent</v>
      </c>
    </row>
    <row r="8569" spans="2:22" x14ac:dyDescent="0.3">
      <c r="B8569" t="s">
        <v>2709</v>
      </c>
      <c r="C8569" s="2">
        <v>45810</v>
      </c>
      <c r="D8569" s="1">
        <v>0.55833333333333335</v>
      </c>
      <c r="E8569" t="s">
        <v>57</v>
      </c>
      <c r="F8569" t="s">
        <v>48</v>
      </c>
      <c r="G8569" t="s">
        <v>21</v>
      </c>
      <c r="H8569" t="s">
        <v>2613</v>
      </c>
      <c r="I8569" t="s">
        <v>23</v>
      </c>
      <c r="J8569" t="s">
        <v>24</v>
      </c>
      <c r="K8569" t="s">
        <v>25</v>
      </c>
      <c r="L8569" t="s">
        <v>25</v>
      </c>
      <c r="M8569">
        <v>1.5</v>
      </c>
      <c r="N8569">
        <v>6.1</v>
      </c>
      <c r="O8569" t="s">
        <v>26</v>
      </c>
      <c r="P8569">
        <v>5</v>
      </c>
      <c r="Q8569" t="s">
        <v>27</v>
      </c>
      <c r="R8569" t="s">
        <v>28</v>
      </c>
      <c r="S8569">
        <v>274.99</v>
      </c>
      <c r="T8569" t="str" cm="1">
        <f t="array" ref="T8569">_xlfn.IFS(Raw_Data[[#This Row],[Call Status]]="Resolved","5",Raw_Data[[#This Row],[Call Status]]="Escalated","2",Raw_Data[[#This Row],[Call Status]]="Pending","3",Raw_Data[[#This Row],[Call Status]]="Abandoned","0")</f>
        <v>5</v>
      </c>
      <c r="U8569" t="str">
        <f>TEXT(Raw_Data[[#This Row],[Call Date]],"mmmm")</f>
        <v>June</v>
      </c>
      <c r="V8569" t="str" cm="1">
        <f t="array" ref="V8569">_xlfn.IFS(Raw_Data[[#This Row],[Customer Satisfaction]]&lt;2,"Poor",Raw_Data[[#This Row],[Customer Satisfaction]]&lt;4,"Average",Raw_Data[[#This Row],[Customer Satisfaction]]&gt;=4,"Excellent")</f>
        <v>Excellent</v>
      </c>
    </row>
    <row r="8570" spans="2:22" x14ac:dyDescent="0.3">
      <c r="B8570" t="s">
        <v>3001</v>
      </c>
      <c r="C8570" s="2">
        <v>45934</v>
      </c>
      <c r="D8570" s="1">
        <v>0.70416666666666672</v>
      </c>
      <c r="E8570" t="s">
        <v>44</v>
      </c>
      <c r="F8570" t="s">
        <v>34</v>
      </c>
      <c r="G8570" t="s">
        <v>327</v>
      </c>
      <c r="H8570" t="s">
        <v>2392</v>
      </c>
      <c r="I8570" t="s">
        <v>23</v>
      </c>
      <c r="J8570" t="s">
        <v>24</v>
      </c>
      <c r="K8570" t="s">
        <v>25</v>
      </c>
      <c r="L8570" t="s">
        <v>25</v>
      </c>
      <c r="M8570">
        <v>9.5</v>
      </c>
      <c r="N8570">
        <v>11.3</v>
      </c>
      <c r="O8570" t="s">
        <v>26</v>
      </c>
      <c r="P8570">
        <v>5</v>
      </c>
      <c r="Q8570" t="s">
        <v>27</v>
      </c>
      <c r="R8570" t="s">
        <v>28</v>
      </c>
      <c r="S8570">
        <v>101.24</v>
      </c>
      <c r="T8570" t="str" cm="1">
        <f t="array" ref="T8570">_xlfn.IFS(Raw_Data[[#This Row],[Call Status]]="Resolved","5",Raw_Data[[#This Row],[Call Status]]="Escalated","2",Raw_Data[[#This Row],[Call Status]]="Pending","3",Raw_Data[[#This Row],[Call Status]]="Abandoned","0")</f>
        <v>5</v>
      </c>
      <c r="U8570" t="str">
        <f>TEXT(Raw_Data[[#This Row],[Call Date]],"mmmm")</f>
        <v>October</v>
      </c>
      <c r="V8570" t="str" cm="1">
        <f t="array" ref="V8570">_xlfn.IFS(Raw_Data[[#This Row],[Customer Satisfaction]]&lt;2,"Poor",Raw_Data[[#This Row],[Customer Satisfaction]]&lt;4,"Average",Raw_Data[[#This Row],[Customer Satisfaction]]&gt;=4,"Excellent")</f>
        <v>Excellent</v>
      </c>
    </row>
    <row r="8571" spans="2:22" x14ac:dyDescent="0.3">
      <c r="B8571" t="s">
        <v>3379</v>
      </c>
      <c r="C8571" s="2">
        <v>45936</v>
      </c>
      <c r="D8571" s="1">
        <v>0.44513888888888886</v>
      </c>
      <c r="E8571" t="s">
        <v>41</v>
      </c>
      <c r="F8571" t="s">
        <v>48</v>
      </c>
      <c r="G8571" t="s">
        <v>327</v>
      </c>
      <c r="H8571" t="s">
        <v>2026</v>
      </c>
      <c r="I8571" t="s">
        <v>23</v>
      </c>
      <c r="J8571" t="s">
        <v>31</v>
      </c>
      <c r="K8571" t="s">
        <v>25</v>
      </c>
      <c r="L8571" t="s">
        <v>25</v>
      </c>
      <c r="M8571">
        <v>1.2</v>
      </c>
      <c r="N8571">
        <v>4.7</v>
      </c>
      <c r="O8571" t="s">
        <v>28</v>
      </c>
      <c r="P8571">
        <v>0</v>
      </c>
      <c r="Q8571" t="s">
        <v>27</v>
      </c>
      <c r="R8571" t="s">
        <v>28</v>
      </c>
      <c r="S8571">
        <v>87.72</v>
      </c>
      <c r="T8571" t="str" cm="1">
        <f t="array" ref="T8571">_xlfn.IFS(Raw_Data[[#This Row],[Call Status]]="Resolved","5",Raw_Data[[#This Row],[Call Status]]="Escalated","2",Raw_Data[[#This Row],[Call Status]]="Pending","3",Raw_Data[[#This Row],[Call Status]]="Abandoned","0")</f>
        <v>5</v>
      </c>
      <c r="U8571" t="str">
        <f>TEXT(Raw_Data[[#This Row],[Call Date]],"mmmm")</f>
        <v>October</v>
      </c>
      <c r="V8571" t="str" cm="1">
        <f t="array" ref="V8571">_xlfn.IFS(Raw_Data[[#This Row],[Customer Satisfaction]]&lt;2,"Poor",Raw_Data[[#This Row],[Customer Satisfaction]]&lt;4,"Average",Raw_Data[[#This Row],[Customer Satisfaction]]&gt;=4,"Excellent")</f>
        <v>Poor</v>
      </c>
    </row>
    <row r="8572" spans="2:22" x14ac:dyDescent="0.3">
      <c r="B8572" t="s">
        <v>852</v>
      </c>
      <c r="C8572" s="2">
        <v>45714</v>
      </c>
      <c r="D8572" s="1">
        <v>0.64236111111111116</v>
      </c>
      <c r="E8572" t="s">
        <v>110</v>
      </c>
      <c r="F8572" t="s">
        <v>20</v>
      </c>
      <c r="G8572" t="s">
        <v>250</v>
      </c>
      <c r="H8572" t="s">
        <v>22</v>
      </c>
      <c r="I8572" t="s">
        <v>23</v>
      </c>
      <c r="J8572" t="s">
        <v>42</v>
      </c>
      <c r="K8572" t="s">
        <v>25</v>
      </c>
      <c r="L8572" t="s">
        <v>25</v>
      </c>
      <c r="M8572">
        <v>1.6</v>
      </c>
      <c r="N8572">
        <v>5.4</v>
      </c>
      <c r="O8572" t="s">
        <v>26</v>
      </c>
      <c r="P8572">
        <v>3</v>
      </c>
      <c r="Q8572" t="s">
        <v>615</v>
      </c>
      <c r="R8572" t="s">
        <v>28</v>
      </c>
      <c r="S8572">
        <v>64.430000000000007</v>
      </c>
      <c r="T8572" t="str" cm="1">
        <f t="array" ref="T8572">_xlfn.IFS(Raw_Data[[#This Row],[Call Status]]="Resolved","5",Raw_Data[[#This Row],[Call Status]]="Escalated","2",Raw_Data[[#This Row],[Call Status]]="Pending","3",Raw_Data[[#This Row],[Call Status]]="Abandoned","0")</f>
        <v>5</v>
      </c>
      <c r="U8572" t="str">
        <f>TEXT(Raw_Data[[#This Row],[Call Date]],"mmmm")</f>
        <v>February</v>
      </c>
      <c r="V8572" t="str" cm="1">
        <f t="array" ref="V8572">_xlfn.IFS(Raw_Data[[#This Row],[Customer Satisfaction]]&lt;2,"Poor",Raw_Data[[#This Row],[Customer Satisfaction]]&lt;4,"Average",Raw_Data[[#This Row],[Customer Satisfaction]]&gt;=4,"Excellent")</f>
        <v>Average</v>
      </c>
    </row>
    <row r="8573" spans="2:22" x14ac:dyDescent="0.3">
      <c r="B8573" t="s">
        <v>1671</v>
      </c>
      <c r="C8573" s="2">
        <v>45843</v>
      </c>
      <c r="D8573" s="1">
        <v>0.7680555555555556</v>
      </c>
      <c r="E8573" t="s">
        <v>91</v>
      </c>
      <c r="F8573" t="s">
        <v>48</v>
      </c>
      <c r="G8573" t="s">
        <v>250</v>
      </c>
      <c r="H8573" t="s">
        <v>22</v>
      </c>
      <c r="I8573" t="s">
        <v>1137</v>
      </c>
      <c r="J8573" t="s">
        <v>42</v>
      </c>
      <c r="K8573" t="s">
        <v>25</v>
      </c>
      <c r="L8573" t="s">
        <v>25</v>
      </c>
      <c r="M8573">
        <v>3</v>
      </c>
      <c r="N8573">
        <v>10.7</v>
      </c>
      <c r="O8573" t="s">
        <v>26</v>
      </c>
      <c r="P8573">
        <v>3</v>
      </c>
      <c r="Q8573" t="s">
        <v>615</v>
      </c>
      <c r="R8573" t="s">
        <v>28</v>
      </c>
      <c r="S8573">
        <v>518.15</v>
      </c>
      <c r="T8573" t="str" cm="1">
        <f t="array" ref="T8573">_xlfn.IFS(Raw_Data[[#This Row],[Call Status]]="Resolved","5",Raw_Data[[#This Row],[Call Status]]="Escalated","2",Raw_Data[[#This Row],[Call Status]]="Pending","3",Raw_Data[[#This Row],[Call Status]]="Abandoned","0")</f>
        <v>5</v>
      </c>
      <c r="U8573" t="str">
        <f>TEXT(Raw_Data[[#This Row],[Call Date]],"mmmm")</f>
        <v>July</v>
      </c>
      <c r="V8573" t="str" cm="1">
        <f t="array" ref="V8573">_xlfn.IFS(Raw_Data[[#This Row],[Customer Satisfaction]]&lt;2,"Poor",Raw_Data[[#This Row],[Customer Satisfaction]]&lt;4,"Average",Raw_Data[[#This Row],[Customer Satisfaction]]&gt;=4,"Excellent")</f>
        <v>Average</v>
      </c>
    </row>
    <row r="8574" spans="2:22" x14ac:dyDescent="0.3">
      <c r="B8574" t="s">
        <v>9008</v>
      </c>
      <c r="C8574" s="2">
        <v>45750</v>
      </c>
      <c r="D8574" s="1">
        <v>0.88611111111111107</v>
      </c>
      <c r="E8574" t="s">
        <v>108</v>
      </c>
      <c r="F8574" t="s">
        <v>20</v>
      </c>
      <c r="G8574" t="s">
        <v>162</v>
      </c>
      <c r="H8574" t="s">
        <v>2026</v>
      </c>
      <c r="I8574" t="s">
        <v>1130</v>
      </c>
      <c r="J8574" t="s">
        <v>49</v>
      </c>
      <c r="K8574" t="s">
        <v>8876</v>
      </c>
      <c r="L8574" t="s">
        <v>8877</v>
      </c>
      <c r="M8574">
        <v>0.9</v>
      </c>
      <c r="N8574">
        <v>8.6999999999999993</v>
      </c>
      <c r="O8574" t="s">
        <v>28</v>
      </c>
      <c r="P8574">
        <v>2</v>
      </c>
      <c r="Q8574" t="s">
        <v>1014</v>
      </c>
      <c r="R8574" t="s">
        <v>28</v>
      </c>
      <c r="S8574">
        <v>397.55</v>
      </c>
      <c r="T8574" t="str" cm="1">
        <f t="array" ref="T8574">_xlfn.IFS(Raw_Data[[#This Row],[Call Status]]="Resolved","5",Raw_Data[[#This Row],[Call Status]]="Escalated","2",Raw_Data[[#This Row],[Call Status]]="Pending","3",Raw_Data[[#This Row],[Call Status]]="Abandoned","0")</f>
        <v>3</v>
      </c>
      <c r="U8574" t="str">
        <f>TEXT(Raw_Data[[#This Row],[Call Date]],"mmmm")</f>
        <v>April</v>
      </c>
      <c r="V8574" t="str" cm="1">
        <f t="array" ref="V8574">_xlfn.IFS(Raw_Data[[#This Row],[Customer Satisfaction]]&lt;2,"Poor",Raw_Data[[#This Row],[Customer Satisfaction]]&lt;4,"Average",Raw_Data[[#This Row],[Customer Satisfaction]]&gt;=4,"Excellent")</f>
        <v>Average</v>
      </c>
    </row>
    <row r="8575" spans="2:22" x14ac:dyDescent="0.3">
      <c r="B8575" t="s">
        <v>5789</v>
      </c>
      <c r="C8575" s="2">
        <v>45933</v>
      </c>
      <c r="D8575" s="1">
        <v>0.48402777777777778</v>
      </c>
      <c r="E8575" t="s">
        <v>33</v>
      </c>
      <c r="F8575" t="s">
        <v>20</v>
      </c>
      <c r="G8575" t="s">
        <v>250</v>
      </c>
      <c r="H8575" t="s">
        <v>2392</v>
      </c>
      <c r="I8575" t="s">
        <v>23</v>
      </c>
      <c r="J8575" t="s">
        <v>49</v>
      </c>
      <c r="K8575" t="s">
        <v>25</v>
      </c>
      <c r="L8575" t="s">
        <v>3561</v>
      </c>
      <c r="M8575">
        <v>1.2</v>
      </c>
      <c r="N8575">
        <v>7</v>
      </c>
      <c r="O8575" t="s">
        <v>26</v>
      </c>
      <c r="P8575">
        <v>4</v>
      </c>
      <c r="Q8575" t="s">
        <v>615</v>
      </c>
      <c r="R8575" t="s">
        <v>28</v>
      </c>
      <c r="S8575">
        <v>72.88</v>
      </c>
      <c r="T8575" t="str" cm="1">
        <f t="array" ref="T8575">_xlfn.IFS(Raw_Data[[#This Row],[Call Status]]="Resolved","5",Raw_Data[[#This Row],[Call Status]]="Escalated","2",Raw_Data[[#This Row],[Call Status]]="Pending","3",Raw_Data[[#This Row],[Call Status]]="Abandoned","0")</f>
        <v>5</v>
      </c>
      <c r="U8575" t="str">
        <f>TEXT(Raw_Data[[#This Row],[Call Date]],"mmmm")</f>
        <v>October</v>
      </c>
      <c r="V8575" t="str" cm="1">
        <f t="array" ref="V8575">_xlfn.IFS(Raw_Data[[#This Row],[Customer Satisfaction]]&lt;2,"Poor",Raw_Data[[#This Row],[Customer Satisfaction]]&lt;4,"Average",Raw_Data[[#This Row],[Customer Satisfaction]]&gt;=4,"Excellent")</f>
        <v>Excellent</v>
      </c>
    </row>
    <row r="8576" spans="2:22" x14ac:dyDescent="0.3">
      <c r="B8576" t="s">
        <v>4092</v>
      </c>
      <c r="C8576" s="2">
        <v>45815</v>
      </c>
      <c r="D8576" s="1">
        <v>0.85624999999999996</v>
      </c>
      <c r="E8576" t="s">
        <v>91</v>
      </c>
      <c r="F8576" t="s">
        <v>38</v>
      </c>
      <c r="G8576" t="s">
        <v>250</v>
      </c>
      <c r="H8576" t="s">
        <v>2392</v>
      </c>
      <c r="I8576" t="s">
        <v>1137</v>
      </c>
      <c r="J8576" t="s">
        <v>45</v>
      </c>
      <c r="K8576" t="s">
        <v>25</v>
      </c>
      <c r="L8576" t="s">
        <v>3559</v>
      </c>
      <c r="M8576">
        <v>1.7</v>
      </c>
      <c r="N8576">
        <v>6.1</v>
      </c>
      <c r="O8576" t="s">
        <v>26</v>
      </c>
      <c r="P8576">
        <v>3</v>
      </c>
      <c r="Q8576" t="s">
        <v>615</v>
      </c>
      <c r="R8576" t="s">
        <v>26</v>
      </c>
      <c r="S8576">
        <v>1070.6600000000001</v>
      </c>
      <c r="T8576" t="str" cm="1">
        <f t="array" ref="T8576">_xlfn.IFS(Raw_Data[[#This Row],[Call Status]]="Resolved","5",Raw_Data[[#This Row],[Call Status]]="Escalated","2",Raw_Data[[#This Row],[Call Status]]="Pending","3",Raw_Data[[#This Row],[Call Status]]="Abandoned","0")</f>
        <v>5</v>
      </c>
      <c r="U8576" t="str">
        <f>TEXT(Raw_Data[[#This Row],[Call Date]],"mmmm")</f>
        <v>June</v>
      </c>
      <c r="V8576" t="str" cm="1">
        <f t="array" ref="V8576">_xlfn.IFS(Raw_Data[[#This Row],[Customer Satisfaction]]&lt;2,"Poor",Raw_Data[[#This Row],[Customer Satisfaction]]&lt;4,"Average",Raw_Data[[#This Row],[Customer Satisfaction]]&gt;=4,"Excellent")</f>
        <v>Average</v>
      </c>
    </row>
    <row r="8577" spans="2:22" x14ac:dyDescent="0.3">
      <c r="B8577" t="s">
        <v>8902</v>
      </c>
      <c r="C8577" s="2">
        <v>45932</v>
      </c>
      <c r="D8577" s="1">
        <v>0.49513888888888891</v>
      </c>
      <c r="E8577" t="s">
        <v>110</v>
      </c>
      <c r="F8577" t="s">
        <v>48</v>
      </c>
      <c r="G8577" t="s">
        <v>250</v>
      </c>
      <c r="H8577" t="s">
        <v>2392</v>
      </c>
      <c r="I8577" t="s">
        <v>1137</v>
      </c>
      <c r="J8577" t="s">
        <v>64</v>
      </c>
      <c r="K8577" t="s">
        <v>8876</v>
      </c>
      <c r="L8577" t="s">
        <v>8877</v>
      </c>
      <c r="M8577">
        <v>3</v>
      </c>
      <c r="N8577">
        <v>15.4</v>
      </c>
      <c r="O8577" t="s">
        <v>28</v>
      </c>
      <c r="P8577">
        <v>3</v>
      </c>
      <c r="Q8577" t="s">
        <v>1014</v>
      </c>
      <c r="R8577" t="s">
        <v>28</v>
      </c>
      <c r="S8577">
        <v>557.61</v>
      </c>
      <c r="T8577" t="str" cm="1">
        <f t="array" ref="T8577">_xlfn.IFS(Raw_Data[[#This Row],[Call Status]]="Resolved","5",Raw_Data[[#This Row],[Call Status]]="Escalated","2",Raw_Data[[#This Row],[Call Status]]="Pending","3",Raw_Data[[#This Row],[Call Status]]="Abandoned","0")</f>
        <v>3</v>
      </c>
      <c r="U8577" t="str">
        <f>TEXT(Raw_Data[[#This Row],[Call Date]],"mmmm")</f>
        <v>October</v>
      </c>
      <c r="V8577" t="str" cm="1">
        <f t="array" ref="V8577">_xlfn.IFS(Raw_Data[[#This Row],[Customer Satisfaction]]&lt;2,"Poor",Raw_Data[[#This Row],[Customer Satisfaction]]&lt;4,"Average",Raw_Data[[#This Row],[Customer Satisfaction]]&gt;=4,"Excellent")</f>
        <v>Average</v>
      </c>
    </row>
    <row r="8578" spans="2:22" x14ac:dyDescent="0.3">
      <c r="B8578" t="s">
        <v>2779</v>
      </c>
      <c r="C8578" s="2">
        <v>45838</v>
      </c>
      <c r="D8578" s="1">
        <v>0.42430555555555555</v>
      </c>
      <c r="E8578" t="s">
        <v>47</v>
      </c>
      <c r="F8578" t="s">
        <v>48</v>
      </c>
      <c r="G8578" t="s">
        <v>21</v>
      </c>
      <c r="H8578" t="s">
        <v>2392</v>
      </c>
      <c r="I8578" t="s">
        <v>23</v>
      </c>
      <c r="J8578" t="s">
        <v>42</v>
      </c>
      <c r="K8578" t="s">
        <v>25</v>
      </c>
      <c r="L8578" t="s">
        <v>25</v>
      </c>
      <c r="M8578">
        <v>2</v>
      </c>
      <c r="N8578">
        <v>4</v>
      </c>
      <c r="O8578" t="s">
        <v>26</v>
      </c>
      <c r="P8578">
        <v>3</v>
      </c>
      <c r="Q8578" t="s">
        <v>1014</v>
      </c>
      <c r="R8578" t="s">
        <v>28</v>
      </c>
      <c r="S8578">
        <v>374.76</v>
      </c>
      <c r="T8578" t="str" cm="1">
        <f t="array" ref="T8578">_xlfn.IFS(Raw_Data[[#This Row],[Call Status]]="Resolved","5",Raw_Data[[#This Row],[Call Status]]="Escalated","2",Raw_Data[[#This Row],[Call Status]]="Pending","3",Raw_Data[[#This Row],[Call Status]]="Abandoned","0")</f>
        <v>5</v>
      </c>
      <c r="U8578" t="str">
        <f>TEXT(Raw_Data[[#This Row],[Call Date]],"mmmm")</f>
        <v>June</v>
      </c>
      <c r="V8578" t="str" cm="1">
        <f t="array" ref="V8578">_xlfn.IFS(Raw_Data[[#This Row],[Customer Satisfaction]]&lt;2,"Poor",Raw_Data[[#This Row],[Customer Satisfaction]]&lt;4,"Average",Raw_Data[[#This Row],[Customer Satisfaction]]&gt;=4,"Excellent")</f>
        <v>Average</v>
      </c>
    </row>
    <row r="8579" spans="2:22" x14ac:dyDescent="0.3">
      <c r="B8579" t="s">
        <v>3392</v>
      </c>
      <c r="C8579" s="2">
        <v>46016</v>
      </c>
      <c r="D8579" s="1">
        <v>0.66874999999999996</v>
      </c>
      <c r="E8579" t="s">
        <v>44</v>
      </c>
      <c r="F8579" t="s">
        <v>20</v>
      </c>
      <c r="G8579" t="s">
        <v>162</v>
      </c>
      <c r="H8579" t="s">
        <v>2026</v>
      </c>
      <c r="I8579" t="s">
        <v>23</v>
      </c>
      <c r="J8579" t="s">
        <v>49</v>
      </c>
      <c r="K8579" t="s">
        <v>25</v>
      </c>
      <c r="L8579" t="s">
        <v>25</v>
      </c>
      <c r="M8579">
        <v>1.5</v>
      </c>
      <c r="N8579">
        <v>7.7</v>
      </c>
      <c r="O8579" t="s">
        <v>28</v>
      </c>
      <c r="P8579">
        <v>5</v>
      </c>
      <c r="Q8579" t="s">
        <v>27</v>
      </c>
      <c r="R8579" t="s">
        <v>28</v>
      </c>
      <c r="S8579">
        <v>160.97</v>
      </c>
      <c r="T8579" t="str" cm="1">
        <f t="array" ref="T8579">_xlfn.IFS(Raw_Data[[#This Row],[Call Status]]="Resolved","5",Raw_Data[[#This Row],[Call Status]]="Escalated","2",Raw_Data[[#This Row],[Call Status]]="Pending","3",Raw_Data[[#This Row],[Call Status]]="Abandoned","0")</f>
        <v>5</v>
      </c>
      <c r="U8579" t="str">
        <f>TEXT(Raw_Data[[#This Row],[Call Date]],"mmmm")</f>
        <v>December</v>
      </c>
      <c r="V8579" t="str" cm="1">
        <f t="array" ref="V8579">_xlfn.IFS(Raw_Data[[#This Row],[Customer Satisfaction]]&lt;2,"Poor",Raw_Data[[#This Row],[Customer Satisfaction]]&lt;4,"Average",Raw_Data[[#This Row],[Customer Satisfaction]]&gt;=4,"Excellent")</f>
        <v>Excellent</v>
      </c>
    </row>
    <row r="8580" spans="2:22" x14ac:dyDescent="0.3">
      <c r="B8580" t="s">
        <v>8100</v>
      </c>
      <c r="C8580" s="2">
        <v>45734</v>
      </c>
      <c r="D8580" s="1">
        <v>0.52500000000000002</v>
      </c>
      <c r="E8580" t="s">
        <v>37</v>
      </c>
      <c r="F8580" t="s">
        <v>20</v>
      </c>
      <c r="G8580" t="s">
        <v>162</v>
      </c>
      <c r="H8580" t="s">
        <v>22</v>
      </c>
      <c r="I8580" t="s">
        <v>23</v>
      </c>
      <c r="J8580" t="s">
        <v>49</v>
      </c>
      <c r="K8580" t="s">
        <v>16</v>
      </c>
      <c r="L8580" t="s">
        <v>16</v>
      </c>
      <c r="M8580">
        <v>1.8</v>
      </c>
      <c r="N8580">
        <v>18.100000000000001</v>
      </c>
      <c r="O8580" t="s">
        <v>28</v>
      </c>
      <c r="P8580">
        <v>0</v>
      </c>
      <c r="Q8580" t="s">
        <v>615</v>
      </c>
      <c r="R8580" t="s">
        <v>26</v>
      </c>
      <c r="S8580">
        <v>339.66</v>
      </c>
      <c r="T8580" t="str" cm="1">
        <f t="array" ref="T8580">_xlfn.IFS(Raw_Data[[#This Row],[Call Status]]="Resolved","5",Raw_Data[[#This Row],[Call Status]]="Escalated","2",Raw_Data[[#This Row],[Call Status]]="Pending","3",Raw_Data[[#This Row],[Call Status]]="Abandoned","0")</f>
        <v>2</v>
      </c>
      <c r="U8580" t="str">
        <f>TEXT(Raw_Data[[#This Row],[Call Date]],"mmmm")</f>
        <v>March</v>
      </c>
      <c r="V8580" t="str" cm="1">
        <f t="array" ref="V8580">_xlfn.IFS(Raw_Data[[#This Row],[Customer Satisfaction]]&lt;2,"Poor",Raw_Data[[#This Row],[Customer Satisfaction]]&lt;4,"Average",Raw_Data[[#This Row],[Customer Satisfaction]]&gt;=4,"Excellent")</f>
        <v>Poor</v>
      </c>
    </row>
    <row r="8581" spans="2:22" x14ac:dyDescent="0.3">
      <c r="B8581" t="s">
        <v>1686</v>
      </c>
      <c r="C8581" s="2">
        <v>45808</v>
      </c>
      <c r="D8581" s="1">
        <v>0.5131944444444444</v>
      </c>
      <c r="E8581" t="s">
        <v>84</v>
      </c>
      <c r="F8581" t="s">
        <v>48</v>
      </c>
      <c r="G8581" t="s">
        <v>21</v>
      </c>
      <c r="H8581" t="s">
        <v>22</v>
      </c>
      <c r="I8581" t="s">
        <v>1128</v>
      </c>
      <c r="J8581" t="s">
        <v>76</v>
      </c>
      <c r="K8581" t="s">
        <v>25</v>
      </c>
      <c r="L8581" t="s">
        <v>25</v>
      </c>
      <c r="M8581">
        <v>2.6</v>
      </c>
      <c r="N8581">
        <v>9.8000000000000007</v>
      </c>
      <c r="O8581" t="s">
        <v>26</v>
      </c>
      <c r="P8581">
        <v>3</v>
      </c>
      <c r="Q8581" t="s">
        <v>615</v>
      </c>
      <c r="R8581" t="s">
        <v>28</v>
      </c>
      <c r="S8581">
        <v>20.260000000000002</v>
      </c>
      <c r="T8581" t="str" cm="1">
        <f t="array" ref="T8581">_xlfn.IFS(Raw_Data[[#This Row],[Call Status]]="Resolved","5",Raw_Data[[#This Row],[Call Status]]="Escalated","2",Raw_Data[[#This Row],[Call Status]]="Pending","3",Raw_Data[[#This Row],[Call Status]]="Abandoned","0")</f>
        <v>5</v>
      </c>
      <c r="U8581" t="str">
        <f>TEXT(Raw_Data[[#This Row],[Call Date]],"mmmm")</f>
        <v>May</v>
      </c>
      <c r="V8581" t="str" cm="1">
        <f t="array" ref="V8581">_xlfn.IFS(Raw_Data[[#This Row],[Customer Satisfaction]]&lt;2,"Poor",Raw_Data[[#This Row],[Customer Satisfaction]]&lt;4,"Average",Raw_Data[[#This Row],[Customer Satisfaction]]&gt;=4,"Excellent")</f>
        <v>Average</v>
      </c>
    </row>
    <row r="8582" spans="2:22" x14ac:dyDescent="0.3">
      <c r="B8582" t="s">
        <v>5423</v>
      </c>
      <c r="C8582" s="2">
        <v>45895</v>
      </c>
      <c r="D8582" s="1">
        <v>0.36458333333333331</v>
      </c>
      <c r="E8582" t="s">
        <v>70</v>
      </c>
      <c r="F8582" t="s">
        <v>20</v>
      </c>
      <c r="G8582" t="s">
        <v>327</v>
      </c>
      <c r="H8582" t="s">
        <v>2026</v>
      </c>
      <c r="I8582" t="s">
        <v>23</v>
      </c>
      <c r="J8582" t="s">
        <v>39</v>
      </c>
      <c r="K8582" t="s">
        <v>25</v>
      </c>
      <c r="L8582" t="s">
        <v>3561</v>
      </c>
      <c r="M8582">
        <v>1.1000000000000001</v>
      </c>
      <c r="N8582">
        <v>12.7</v>
      </c>
      <c r="O8582" t="s">
        <v>26</v>
      </c>
      <c r="P8582">
        <v>4</v>
      </c>
      <c r="Q8582" t="s">
        <v>27</v>
      </c>
      <c r="R8582" t="s">
        <v>28</v>
      </c>
      <c r="S8582">
        <v>25.99</v>
      </c>
      <c r="T8582" t="str" cm="1">
        <f t="array" ref="T8582">_xlfn.IFS(Raw_Data[[#This Row],[Call Status]]="Resolved","5",Raw_Data[[#This Row],[Call Status]]="Escalated","2",Raw_Data[[#This Row],[Call Status]]="Pending","3",Raw_Data[[#This Row],[Call Status]]="Abandoned","0")</f>
        <v>5</v>
      </c>
      <c r="U8582" t="str">
        <f>TEXT(Raw_Data[[#This Row],[Call Date]],"mmmm")</f>
        <v>August</v>
      </c>
      <c r="V8582" t="str" cm="1">
        <f t="array" ref="V8582">_xlfn.IFS(Raw_Data[[#This Row],[Customer Satisfaction]]&lt;2,"Poor",Raw_Data[[#This Row],[Customer Satisfaction]]&lt;4,"Average",Raw_Data[[#This Row],[Customer Satisfaction]]&gt;=4,"Excellent")</f>
        <v>Excellent</v>
      </c>
    </row>
    <row r="8583" spans="2:22" x14ac:dyDescent="0.3">
      <c r="B8583" t="s">
        <v>10050</v>
      </c>
      <c r="C8583" s="2">
        <v>45946</v>
      </c>
      <c r="D8583" s="1">
        <v>0.68611111111111112</v>
      </c>
      <c r="E8583" t="s">
        <v>59</v>
      </c>
      <c r="F8583" t="s">
        <v>38</v>
      </c>
      <c r="G8583" t="s">
        <v>250</v>
      </c>
      <c r="H8583" t="s">
        <v>22</v>
      </c>
      <c r="I8583" t="s">
        <v>23</v>
      </c>
      <c r="J8583" t="s">
        <v>64</v>
      </c>
      <c r="K8583" t="s">
        <v>8876</v>
      </c>
      <c r="L8583" t="s">
        <v>8877</v>
      </c>
      <c r="M8583">
        <v>1.8</v>
      </c>
      <c r="N8583">
        <v>2.6</v>
      </c>
      <c r="O8583" t="s">
        <v>28</v>
      </c>
      <c r="P8583">
        <v>3</v>
      </c>
      <c r="Q8583" t="s">
        <v>615</v>
      </c>
      <c r="R8583" t="s">
        <v>28</v>
      </c>
      <c r="S8583">
        <v>157.05000000000001</v>
      </c>
      <c r="T8583" t="str" cm="1">
        <f t="array" ref="T8583">_xlfn.IFS(Raw_Data[[#This Row],[Call Status]]="Resolved","5",Raw_Data[[#This Row],[Call Status]]="Escalated","2",Raw_Data[[#This Row],[Call Status]]="Pending","3",Raw_Data[[#This Row],[Call Status]]="Abandoned","0")</f>
        <v>3</v>
      </c>
      <c r="U8583" t="str">
        <f>TEXT(Raw_Data[[#This Row],[Call Date]],"mmmm")</f>
        <v>October</v>
      </c>
      <c r="V8583" t="str" cm="1">
        <f t="array" ref="V8583">_xlfn.IFS(Raw_Data[[#This Row],[Customer Satisfaction]]&lt;2,"Poor",Raw_Data[[#This Row],[Customer Satisfaction]]&lt;4,"Average",Raw_Data[[#This Row],[Customer Satisfaction]]&gt;=4,"Excellent")</f>
        <v>Average</v>
      </c>
    </row>
    <row r="8584" spans="2:22" x14ac:dyDescent="0.3">
      <c r="B8584" t="s">
        <v>1505</v>
      </c>
      <c r="C8584" s="2">
        <v>45888</v>
      </c>
      <c r="D8584" s="1">
        <v>0.82847222222222228</v>
      </c>
      <c r="E8584" t="s">
        <v>108</v>
      </c>
      <c r="F8584" t="s">
        <v>38</v>
      </c>
      <c r="G8584" t="s">
        <v>250</v>
      </c>
      <c r="H8584" t="s">
        <v>22</v>
      </c>
      <c r="I8584" t="s">
        <v>1128</v>
      </c>
      <c r="J8584" t="s">
        <v>42</v>
      </c>
      <c r="K8584" t="s">
        <v>25</v>
      </c>
      <c r="L8584" t="s">
        <v>25</v>
      </c>
      <c r="M8584">
        <v>6.2</v>
      </c>
      <c r="N8584">
        <v>3.1</v>
      </c>
      <c r="O8584" t="s">
        <v>26</v>
      </c>
      <c r="P8584">
        <v>0</v>
      </c>
      <c r="Q8584" t="s">
        <v>615</v>
      </c>
      <c r="R8584" t="s">
        <v>28</v>
      </c>
      <c r="S8584">
        <v>104.03</v>
      </c>
      <c r="T8584" t="str" cm="1">
        <f t="array" ref="T8584">_xlfn.IFS(Raw_Data[[#This Row],[Call Status]]="Resolved","5",Raw_Data[[#This Row],[Call Status]]="Escalated","2",Raw_Data[[#This Row],[Call Status]]="Pending","3",Raw_Data[[#This Row],[Call Status]]="Abandoned","0")</f>
        <v>5</v>
      </c>
      <c r="U8584" t="str">
        <f>TEXT(Raw_Data[[#This Row],[Call Date]],"mmmm")</f>
        <v>August</v>
      </c>
      <c r="V8584" t="str" cm="1">
        <f t="array" ref="V8584">_xlfn.IFS(Raw_Data[[#This Row],[Customer Satisfaction]]&lt;2,"Poor",Raw_Data[[#This Row],[Customer Satisfaction]]&lt;4,"Average",Raw_Data[[#This Row],[Customer Satisfaction]]&gt;=4,"Excellent")</f>
        <v>Poor</v>
      </c>
    </row>
    <row r="8585" spans="2:22" x14ac:dyDescent="0.3">
      <c r="B8585" t="s">
        <v>2289</v>
      </c>
      <c r="C8585" s="2">
        <v>45675</v>
      </c>
      <c r="D8585" s="1">
        <v>0.50416666666666665</v>
      </c>
      <c r="E8585" t="s">
        <v>100</v>
      </c>
      <c r="F8585" t="s">
        <v>38</v>
      </c>
      <c r="G8585" t="s">
        <v>250</v>
      </c>
      <c r="H8585" t="s">
        <v>2026</v>
      </c>
      <c r="I8585" t="s">
        <v>1128</v>
      </c>
      <c r="J8585" t="s">
        <v>49</v>
      </c>
      <c r="K8585" t="s">
        <v>25</v>
      </c>
      <c r="L8585" t="s">
        <v>25</v>
      </c>
      <c r="M8585">
        <v>1.7</v>
      </c>
      <c r="N8585">
        <v>13.1</v>
      </c>
      <c r="O8585" t="s">
        <v>26</v>
      </c>
      <c r="P8585">
        <v>5</v>
      </c>
      <c r="Q8585" t="s">
        <v>27</v>
      </c>
      <c r="R8585" t="s">
        <v>28</v>
      </c>
      <c r="S8585">
        <v>155.74</v>
      </c>
      <c r="T8585" t="str" cm="1">
        <f t="array" ref="T8585">_xlfn.IFS(Raw_Data[[#This Row],[Call Status]]="Resolved","5",Raw_Data[[#This Row],[Call Status]]="Escalated","2",Raw_Data[[#This Row],[Call Status]]="Pending","3",Raw_Data[[#This Row],[Call Status]]="Abandoned","0")</f>
        <v>5</v>
      </c>
      <c r="U8585" t="str">
        <f>TEXT(Raw_Data[[#This Row],[Call Date]],"mmmm")</f>
        <v>January</v>
      </c>
      <c r="V8585" t="str" cm="1">
        <f t="array" ref="V8585">_xlfn.IFS(Raw_Data[[#This Row],[Customer Satisfaction]]&lt;2,"Poor",Raw_Data[[#This Row],[Customer Satisfaction]]&lt;4,"Average",Raw_Data[[#This Row],[Customer Satisfaction]]&gt;=4,"Excellent")</f>
        <v>Excellent</v>
      </c>
    </row>
    <row r="8586" spans="2:22" x14ac:dyDescent="0.3">
      <c r="B8586" t="s">
        <v>2687</v>
      </c>
      <c r="C8586" s="2">
        <v>45730</v>
      </c>
      <c r="D8586" s="1">
        <v>0.66041666666666665</v>
      </c>
      <c r="E8586" t="s">
        <v>44</v>
      </c>
      <c r="F8586" t="s">
        <v>48</v>
      </c>
      <c r="G8586" t="s">
        <v>21</v>
      </c>
      <c r="H8586" t="s">
        <v>2613</v>
      </c>
      <c r="I8586" t="s">
        <v>23</v>
      </c>
      <c r="J8586" t="s">
        <v>39</v>
      </c>
      <c r="K8586" t="s">
        <v>25</v>
      </c>
      <c r="L8586" t="s">
        <v>25</v>
      </c>
      <c r="M8586">
        <v>0.8</v>
      </c>
      <c r="N8586">
        <v>6.7</v>
      </c>
      <c r="O8586" t="s">
        <v>26</v>
      </c>
      <c r="P8586">
        <v>4</v>
      </c>
      <c r="Q8586" t="s">
        <v>27</v>
      </c>
      <c r="R8586" t="s">
        <v>28</v>
      </c>
      <c r="S8586">
        <v>49.57</v>
      </c>
      <c r="T8586" t="str" cm="1">
        <f t="array" ref="T8586">_xlfn.IFS(Raw_Data[[#This Row],[Call Status]]="Resolved","5",Raw_Data[[#This Row],[Call Status]]="Escalated","2",Raw_Data[[#This Row],[Call Status]]="Pending","3",Raw_Data[[#This Row],[Call Status]]="Abandoned","0")</f>
        <v>5</v>
      </c>
      <c r="U8586" t="str">
        <f>TEXT(Raw_Data[[#This Row],[Call Date]],"mmmm")</f>
        <v>March</v>
      </c>
      <c r="V8586" t="str" cm="1">
        <f t="array" ref="V8586">_xlfn.IFS(Raw_Data[[#This Row],[Customer Satisfaction]]&lt;2,"Poor",Raw_Data[[#This Row],[Customer Satisfaction]]&lt;4,"Average",Raw_Data[[#This Row],[Customer Satisfaction]]&gt;=4,"Excellent")</f>
        <v>Excellent</v>
      </c>
    </row>
    <row r="8587" spans="2:22" x14ac:dyDescent="0.3">
      <c r="B8587" t="s">
        <v>6785</v>
      </c>
      <c r="C8587" s="2">
        <v>45846</v>
      </c>
      <c r="D8587" s="1">
        <v>0.4465277777777778</v>
      </c>
      <c r="E8587" t="s">
        <v>100</v>
      </c>
      <c r="F8587" t="s">
        <v>20</v>
      </c>
      <c r="G8587" t="s">
        <v>327</v>
      </c>
      <c r="H8587" t="s">
        <v>22</v>
      </c>
      <c r="I8587" t="s">
        <v>23</v>
      </c>
      <c r="J8587" t="s">
        <v>76</v>
      </c>
      <c r="K8587" t="s">
        <v>25</v>
      </c>
      <c r="L8587" t="s">
        <v>3561</v>
      </c>
      <c r="M8587">
        <v>2.5</v>
      </c>
      <c r="N8587">
        <v>11.4</v>
      </c>
      <c r="O8587" t="s">
        <v>26</v>
      </c>
      <c r="P8587">
        <v>4</v>
      </c>
      <c r="Q8587" t="s">
        <v>27</v>
      </c>
      <c r="R8587" t="s">
        <v>28</v>
      </c>
      <c r="S8587">
        <v>175.56</v>
      </c>
      <c r="T8587" t="str" cm="1">
        <f t="array" ref="T8587">_xlfn.IFS(Raw_Data[[#This Row],[Call Status]]="Resolved","5",Raw_Data[[#This Row],[Call Status]]="Escalated","2",Raw_Data[[#This Row],[Call Status]]="Pending","3",Raw_Data[[#This Row],[Call Status]]="Abandoned","0")</f>
        <v>5</v>
      </c>
      <c r="U8587" t="str">
        <f>TEXT(Raw_Data[[#This Row],[Call Date]],"mmmm")</f>
        <v>July</v>
      </c>
      <c r="V8587" t="str" cm="1">
        <f t="array" ref="V8587">_xlfn.IFS(Raw_Data[[#This Row],[Customer Satisfaction]]&lt;2,"Poor",Raw_Data[[#This Row],[Customer Satisfaction]]&lt;4,"Average",Raw_Data[[#This Row],[Customer Satisfaction]]&gt;=4,"Excellent")</f>
        <v>Excellent</v>
      </c>
    </row>
    <row r="8588" spans="2:22" x14ac:dyDescent="0.3">
      <c r="B8588" t="s">
        <v>5116</v>
      </c>
      <c r="C8588" s="2">
        <v>45674</v>
      </c>
      <c r="D8588" s="1">
        <v>0.60347222222222219</v>
      </c>
      <c r="E8588" t="s">
        <v>41</v>
      </c>
      <c r="F8588" t="s">
        <v>20</v>
      </c>
      <c r="G8588" t="s">
        <v>162</v>
      </c>
      <c r="H8588" t="s">
        <v>22</v>
      </c>
      <c r="I8588" t="s">
        <v>1137</v>
      </c>
      <c r="J8588" t="s">
        <v>55</v>
      </c>
      <c r="K8588" t="s">
        <v>25</v>
      </c>
      <c r="L8588" t="s">
        <v>3564</v>
      </c>
      <c r="M8588">
        <v>10.6</v>
      </c>
      <c r="N8588">
        <v>4.5999999999999996</v>
      </c>
      <c r="O8588" t="s">
        <v>28</v>
      </c>
      <c r="P8588">
        <v>5</v>
      </c>
      <c r="Q8588" t="s">
        <v>27</v>
      </c>
      <c r="R8588" t="s">
        <v>28</v>
      </c>
      <c r="S8588">
        <v>113.73</v>
      </c>
      <c r="T8588" t="str" cm="1">
        <f t="array" ref="T8588">_xlfn.IFS(Raw_Data[[#This Row],[Call Status]]="Resolved","5",Raw_Data[[#This Row],[Call Status]]="Escalated","2",Raw_Data[[#This Row],[Call Status]]="Pending","3",Raw_Data[[#This Row],[Call Status]]="Abandoned","0")</f>
        <v>5</v>
      </c>
      <c r="U8588" t="str">
        <f>TEXT(Raw_Data[[#This Row],[Call Date]],"mmmm")</f>
        <v>January</v>
      </c>
      <c r="V8588" t="str" cm="1">
        <f t="array" ref="V8588">_xlfn.IFS(Raw_Data[[#This Row],[Customer Satisfaction]]&lt;2,"Poor",Raw_Data[[#This Row],[Customer Satisfaction]]&lt;4,"Average",Raw_Data[[#This Row],[Customer Satisfaction]]&gt;=4,"Excellent")</f>
        <v>Excellent</v>
      </c>
    </row>
    <row r="8589" spans="2:22" x14ac:dyDescent="0.3">
      <c r="B8589" t="s">
        <v>5660</v>
      </c>
      <c r="C8589" s="2">
        <v>45676</v>
      </c>
      <c r="D8589" s="1">
        <v>0.58125000000000004</v>
      </c>
      <c r="E8589" t="s">
        <v>70</v>
      </c>
      <c r="F8589" t="s">
        <v>48</v>
      </c>
      <c r="G8589" t="s">
        <v>250</v>
      </c>
      <c r="H8589" t="s">
        <v>2026</v>
      </c>
      <c r="I8589" t="s">
        <v>23</v>
      </c>
      <c r="J8589" t="s">
        <v>39</v>
      </c>
      <c r="K8589" t="s">
        <v>25</v>
      </c>
      <c r="L8589" t="s">
        <v>3559</v>
      </c>
      <c r="M8589">
        <v>2</v>
      </c>
      <c r="N8589">
        <v>14</v>
      </c>
      <c r="O8589" t="s">
        <v>28</v>
      </c>
      <c r="P8589">
        <v>4</v>
      </c>
      <c r="Q8589" t="s">
        <v>27</v>
      </c>
      <c r="R8589" t="s">
        <v>28</v>
      </c>
      <c r="S8589">
        <v>296.97000000000003</v>
      </c>
      <c r="T8589" t="str" cm="1">
        <f t="array" ref="T8589">_xlfn.IFS(Raw_Data[[#This Row],[Call Status]]="Resolved","5",Raw_Data[[#This Row],[Call Status]]="Escalated","2",Raw_Data[[#This Row],[Call Status]]="Pending","3",Raw_Data[[#This Row],[Call Status]]="Abandoned","0")</f>
        <v>5</v>
      </c>
      <c r="U8589" t="str">
        <f>TEXT(Raw_Data[[#This Row],[Call Date]],"mmmm")</f>
        <v>January</v>
      </c>
      <c r="V8589" t="str" cm="1">
        <f t="array" ref="V8589">_xlfn.IFS(Raw_Data[[#This Row],[Customer Satisfaction]]&lt;2,"Poor",Raw_Data[[#This Row],[Customer Satisfaction]]&lt;4,"Average",Raw_Data[[#This Row],[Customer Satisfaction]]&gt;=4,"Excellent")</f>
        <v>Excellent</v>
      </c>
    </row>
    <row r="8590" spans="2:22" x14ac:dyDescent="0.3">
      <c r="B8590" t="s">
        <v>9288</v>
      </c>
      <c r="C8590" s="2">
        <v>45876</v>
      </c>
      <c r="D8590" s="1">
        <v>0.88124999999999998</v>
      </c>
      <c r="E8590" t="s">
        <v>66</v>
      </c>
      <c r="F8590" t="s">
        <v>20</v>
      </c>
      <c r="G8590" t="s">
        <v>250</v>
      </c>
      <c r="H8590" t="s">
        <v>2026</v>
      </c>
      <c r="I8590" t="s">
        <v>23</v>
      </c>
      <c r="J8590" t="s">
        <v>45</v>
      </c>
      <c r="K8590" t="s">
        <v>8876</v>
      </c>
      <c r="L8590" t="s">
        <v>8877</v>
      </c>
      <c r="M8590">
        <v>5.2</v>
      </c>
      <c r="N8590">
        <v>7.2</v>
      </c>
      <c r="O8590" t="s">
        <v>28</v>
      </c>
      <c r="P8590">
        <v>2</v>
      </c>
      <c r="Q8590" t="s">
        <v>615</v>
      </c>
      <c r="R8590" t="s">
        <v>28</v>
      </c>
      <c r="S8590">
        <v>543.89</v>
      </c>
      <c r="T8590" t="str" cm="1">
        <f t="array" ref="T8590">_xlfn.IFS(Raw_Data[[#This Row],[Call Status]]="Resolved","5",Raw_Data[[#This Row],[Call Status]]="Escalated","2",Raw_Data[[#This Row],[Call Status]]="Pending","3",Raw_Data[[#This Row],[Call Status]]="Abandoned","0")</f>
        <v>3</v>
      </c>
      <c r="U8590" t="str">
        <f>TEXT(Raw_Data[[#This Row],[Call Date]],"mmmm")</f>
        <v>August</v>
      </c>
      <c r="V8590" t="str" cm="1">
        <f t="array" ref="V8590">_xlfn.IFS(Raw_Data[[#This Row],[Customer Satisfaction]]&lt;2,"Poor",Raw_Data[[#This Row],[Customer Satisfaction]]&lt;4,"Average",Raw_Data[[#This Row],[Customer Satisfaction]]&gt;=4,"Excellent")</f>
        <v>Average</v>
      </c>
    </row>
    <row r="8591" spans="2:22" x14ac:dyDescent="0.3">
      <c r="B8591" t="s">
        <v>8722</v>
      </c>
      <c r="C8591" s="2">
        <v>45983</v>
      </c>
      <c r="D8591" s="1">
        <v>0.57222222222222219</v>
      </c>
      <c r="E8591" t="s">
        <v>57</v>
      </c>
      <c r="F8591" t="s">
        <v>38</v>
      </c>
      <c r="G8591" t="s">
        <v>250</v>
      </c>
      <c r="H8591" t="s">
        <v>2026</v>
      </c>
      <c r="I8591" t="s">
        <v>23</v>
      </c>
      <c r="J8591" t="s">
        <v>76</v>
      </c>
      <c r="K8591" t="s">
        <v>16</v>
      </c>
      <c r="L8591" t="s">
        <v>16</v>
      </c>
      <c r="M8591">
        <v>1.1000000000000001</v>
      </c>
      <c r="N8591">
        <v>6.5</v>
      </c>
      <c r="O8591" t="s">
        <v>28</v>
      </c>
      <c r="P8591">
        <v>1</v>
      </c>
      <c r="Q8591" t="s">
        <v>1014</v>
      </c>
      <c r="R8591" t="s">
        <v>26</v>
      </c>
      <c r="S8591">
        <v>47.74</v>
      </c>
      <c r="T8591" t="str" cm="1">
        <f t="array" ref="T8591">_xlfn.IFS(Raw_Data[[#This Row],[Call Status]]="Resolved","5",Raw_Data[[#This Row],[Call Status]]="Escalated","2",Raw_Data[[#This Row],[Call Status]]="Pending","3",Raw_Data[[#This Row],[Call Status]]="Abandoned","0")</f>
        <v>2</v>
      </c>
      <c r="U8591" t="str">
        <f>TEXT(Raw_Data[[#This Row],[Call Date]],"mmmm")</f>
        <v>November</v>
      </c>
      <c r="V8591" t="str" cm="1">
        <f t="array" ref="V8591">_xlfn.IFS(Raw_Data[[#This Row],[Customer Satisfaction]]&lt;2,"Poor",Raw_Data[[#This Row],[Customer Satisfaction]]&lt;4,"Average",Raw_Data[[#This Row],[Customer Satisfaction]]&gt;=4,"Excellent")</f>
        <v>Poor</v>
      </c>
    </row>
    <row r="8592" spans="2:22" x14ac:dyDescent="0.3">
      <c r="B8592" t="s">
        <v>1627</v>
      </c>
      <c r="C8592" s="2">
        <v>45777</v>
      </c>
      <c r="D8592" s="1">
        <v>0.45347222222222222</v>
      </c>
      <c r="E8592" t="s">
        <v>53</v>
      </c>
      <c r="F8592" t="s">
        <v>34</v>
      </c>
      <c r="G8592" t="s">
        <v>327</v>
      </c>
      <c r="H8592" t="s">
        <v>22</v>
      </c>
      <c r="I8592" t="s">
        <v>1128</v>
      </c>
      <c r="J8592" t="s">
        <v>49</v>
      </c>
      <c r="K8592" t="s">
        <v>25</v>
      </c>
      <c r="L8592" t="s">
        <v>25</v>
      </c>
      <c r="M8592">
        <v>3.7</v>
      </c>
      <c r="N8592">
        <v>7.3</v>
      </c>
      <c r="O8592" t="s">
        <v>28</v>
      </c>
      <c r="P8592">
        <v>3</v>
      </c>
      <c r="Q8592" t="s">
        <v>615</v>
      </c>
      <c r="R8592" t="s">
        <v>28</v>
      </c>
      <c r="S8592">
        <v>87.56</v>
      </c>
      <c r="T8592" t="str" cm="1">
        <f t="array" ref="T8592">_xlfn.IFS(Raw_Data[[#This Row],[Call Status]]="Resolved","5",Raw_Data[[#This Row],[Call Status]]="Escalated","2",Raw_Data[[#This Row],[Call Status]]="Pending","3",Raw_Data[[#This Row],[Call Status]]="Abandoned","0")</f>
        <v>5</v>
      </c>
      <c r="U8592" t="str">
        <f>TEXT(Raw_Data[[#This Row],[Call Date]],"mmmm")</f>
        <v>April</v>
      </c>
      <c r="V8592" t="str" cm="1">
        <f t="array" ref="V8592">_xlfn.IFS(Raw_Data[[#This Row],[Customer Satisfaction]]&lt;2,"Poor",Raw_Data[[#This Row],[Customer Satisfaction]]&lt;4,"Average",Raw_Data[[#This Row],[Customer Satisfaction]]&gt;=4,"Excellent")</f>
        <v>Average</v>
      </c>
    </row>
    <row r="8593" spans="2:22" x14ac:dyDescent="0.3">
      <c r="B8593" t="s">
        <v>5170</v>
      </c>
      <c r="C8593" s="2">
        <v>45758</v>
      </c>
      <c r="D8593" s="1">
        <v>0.9</v>
      </c>
      <c r="E8593" t="s">
        <v>33</v>
      </c>
      <c r="F8593" t="s">
        <v>38</v>
      </c>
      <c r="G8593" t="s">
        <v>21</v>
      </c>
      <c r="H8593" t="s">
        <v>22</v>
      </c>
      <c r="I8593" t="s">
        <v>1128</v>
      </c>
      <c r="J8593" t="s">
        <v>39</v>
      </c>
      <c r="K8593" t="s">
        <v>25</v>
      </c>
      <c r="L8593" t="s">
        <v>3564</v>
      </c>
      <c r="M8593">
        <v>2.2000000000000002</v>
      </c>
      <c r="N8593">
        <v>19.399999999999999</v>
      </c>
      <c r="O8593" t="s">
        <v>26</v>
      </c>
      <c r="P8593">
        <v>5</v>
      </c>
      <c r="Q8593" t="s">
        <v>27</v>
      </c>
      <c r="R8593" t="s">
        <v>28</v>
      </c>
      <c r="S8593">
        <v>148.47999999999999</v>
      </c>
      <c r="T8593" t="str" cm="1">
        <f t="array" ref="T8593">_xlfn.IFS(Raw_Data[[#This Row],[Call Status]]="Resolved","5",Raw_Data[[#This Row],[Call Status]]="Escalated","2",Raw_Data[[#This Row],[Call Status]]="Pending","3",Raw_Data[[#This Row],[Call Status]]="Abandoned","0")</f>
        <v>5</v>
      </c>
      <c r="U8593" t="str">
        <f>TEXT(Raw_Data[[#This Row],[Call Date]],"mmmm")</f>
        <v>April</v>
      </c>
      <c r="V8593" t="str" cm="1">
        <f t="array" ref="V8593">_xlfn.IFS(Raw_Data[[#This Row],[Customer Satisfaction]]&lt;2,"Poor",Raw_Data[[#This Row],[Customer Satisfaction]]&lt;4,"Average",Raw_Data[[#This Row],[Customer Satisfaction]]&gt;=4,"Excellent")</f>
        <v>Excellent</v>
      </c>
    </row>
    <row r="8594" spans="2:22" x14ac:dyDescent="0.3">
      <c r="B8594" t="s">
        <v>4188</v>
      </c>
      <c r="C8594" s="2">
        <v>45691</v>
      </c>
      <c r="D8594" s="1">
        <v>0.71458333333333335</v>
      </c>
      <c r="E8594" t="s">
        <v>91</v>
      </c>
      <c r="F8594" t="s">
        <v>20</v>
      </c>
      <c r="G8594" t="s">
        <v>327</v>
      </c>
      <c r="H8594" t="s">
        <v>2392</v>
      </c>
      <c r="I8594" t="s">
        <v>1137</v>
      </c>
      <c r="J8594" t="s">
        <v>76</v>
      </c>
      <c r="K8594" t="s">
        <v>25</v>
      </c>
      <c r="L8594" t="s">
        <v>3564</v>
      </c>
      <c r="M8594">
        <v>5.2</v>
      </c>
      <c r="N8594">
        <v>5.6</v>
      </c>
      <c r="O8594" t="s">
        <v>26</v>
      </c>
      <c r="P8594">
        <v>5</v>
      </c>
      <c r="Q8594" t="s">
        <v>27</v>
      </c>
      <c r="R8594" t="s">
        <v>28</v>
      </c>
      <c r="S8594">
        <v>606.92999999999995</v>
      </c>
      <c r="T8594" t="str" cm="1">
        <f t="array" ref="T8594">_xlfn.IFS(Raw_Data[[#This Row],[Call Status]]="Resolved","5",Raw_Data[[#This Row],[Call Status]]="Escalated","2",Raw_Data[[#This Row],[Call Status]]="Pending","3",Raw_Data[[#This Row],[Call Status]]="Abandoned","0")</f>
        <v>5</v>
      </c>
      <c r="U8594" t="str">
        <f>TEXT(Raw_Data[[#This Row],[Call Date]],"mmmm")</f>
        <v>February</v>
      </c>
      <c r="V8594" t="str" cm="1">
        <f t="array" ref="V8594">_xlfn.IFS(Raw_Data[[#This Row],[Customer Satisfaction]]&lt;2,"Poor",Raw_Data[[#This Row],[Customer Satisfaction]]&lt;4,"Average",Raw_Data[[#This Row],[Customer Satisfaction]]&gt;=4,"Excellent")</f>
        <v>Excellent</v>
      </c>
    </row>
    <row r="8595" spans="2:22" x14ac:dyDescent="0.3">
      <c r="B8595" t="s">
        <v>9283</v>
      </c>
      <c r="C8595" s="2">
        <v>45741</v>
      </c>
      <c r="D8595" s="1">
        <v>0.49305555555555558</v>
      </c>
      <c r="E8595" t="s">
        <v>47</v>
      </c>
      <c r="F8595" t="s">
        <v>38</v>
      </c>
      <c r="G8595" t="s">
        <v>162</v>
      </c>
      <c r="H8595" t="s">
        <v>2026</v>
      </c>
      <c r="I8595" t="s">
        <v>23</v>
      </c>
      <c r="J8595" t="s">
        <v>45</v>
      </c>
      <c r="K8595" t="s">
        <v>8876</v>
      </c>
      <c r="L8595" t="s">
        <v>8877</v>
      </c>
      <c r="M8595">
        <v>2.2000000000000002</v>
      </c>
      <c r="N8595">
        <v>11.5</v>
      </c>
      <c r="O8595" t="s">
        <v>28</v>
      </c>
      <c r="P8595">
        <v>3</v>
      </c>
      <c r="Q8595" t="s">
        <v>615</v>
      </c>
      <c r="R8595" t="s">
        <v>28</v>
      </c>
      <c r="S8595">
        <v>128.9</v>
      </c>
      <c r="T8595" t="str" cm="1">
        <f t="array" ref="T8595">_xlfn.IFS(Raw_Data[[#This Row],[Call Status]]="Resolved","5",Raw_Data[[#This Row],[Call Status]]="Escalated","2",Raw_Data[[#This Row],[Call Status]]="Pending","3",Raw_Data[[#This Row],[Call Status]]="Abandoned","0")</f>
        <v>3</v>
      </c>
      <c r="U8595" t="str">
        <f>TEXT(Raw_Data[[#This Row],[Call Date]],"mmmm")</f>
        <v>March</v>
      </c>
      <c r="V8595" t="str" cm="1">
        <f t="array" ref="V8595">_xlfn.IFS(Raw_Data[[#This Row],[Customer Satisfaction]]&lt;2,"Poor",Raw_Data[[#This Row],[Customer Satisfaction]]&lt;4,"Average",Raw_Data[[#This Row],[Customer Satisfaction]]&gt;=4,"Excellent")</f>
        <v>Average</v>
      </c>
    </row>
    <row r="8596" spans="2:22" x14ac:dyDescent="0.3">
      <c r="B8596" t="s">
        <v>3929</v>
      </c>
      <c r="C8596" s="2">
        <v>45853</v>
      </c>
      <c r="D8596" s="1">
        <v>0.36666666666666664</v>
      </c>
      <c r="E8596" t="s">
        <v>33</v>
      </c>
      <c r="F8596" t="s">
        <v>34</v>
      </c>
      <c r="G8596" t="s">
        <v>327</v>
      </c>
      <c r="H8596" t="s">
        <v>2026</v>
      </c>
      <c r="I8596" t="s">
        <v>1137</v>
      </c>
      <c r="J8596" t="s">
        <v>64</v>
      </c>
      <c r="K8596" t="s">
        <v>25</v>
      </c>
      <c r="L8596" t="s">
        <v>3570</v>
      </c>
      <c r="M8596">
        <v>1.6</v>
      </c>
      <c r="N8596">
        <v>4.4000000000000004</v>
      </c>
      <c r="O8596" t="s">
        <v>26</v>
      </c>
      <c r="P8596">
        <v>3</v>
      </c>
      <c r="Q8596" t="s">
        <v>615</v>
      </c>
      <c r="R8596" t="s">
        <v>28</v>
      </c>
      <c r="S8596">
        <v>311.41000000000003</v>
      </c>
      <c r="T8596" t="str" cm="1">
        <f t="array" ref="T8596">_xlfn.IFS(Raw_Data[[#This Row],[Call Status]]="Resolved","5",Raw_Data[[#This Row],[Call Status]]="Escalated","2",Raw_Data[[#This Row],[Call Status]]="Pending","3",Raw_Data[[#This Row],[Call Status]]="Abandoned","0")</f>
        <v>5</v>
      </c>
      <c r="U8596" t="str">
        <f>TEXT(Raw_Data[[#This Row],[Call Date]],"mmmm")</f>
        <v>July</v>
      </c>
      <c r="V8596" t="str" cm="1">
        <f t="array" ref="V8596">_xlfn.IFS(Raw_Data[[#This Row],[Customer Satisfaction]]&lt;2,"Poor",Raw_Data[[#This Row],[Customer Satisfaction]]&lt;4,"Average",Raw_Data[[#This Row],[Customer Satisfaction]]&gt;=4,"Excellent")</f>
        <v>Average</v>
      </c>
    </row>
    <row r="8597" spans="2:22" x14ac:dyDescent="0.3">
      <c r="B8597" t="s">
        <v>732</v>
      </c>
      <c r="C8597" s="2">
        <v>45987</v>
      </c>
      <c r="D8597" s="1">
        <v>0.44097222222222221</v>
      </c>
      <c r="E8597" t="s">
        <v>100</v>
      </c>
      <c r="F8597" t="s">
        <v>48</v>
      </c>
      <c r="G8597" t="s">
        <v>162</v>
      </c>
      <c r="H8597" t="s">
        <v>22</v>
      </c>
      <c r="I8597" t="s">
        <v>23</v>
      </c>
      <c r="J8597" t="s">
        <v>64</v>
      </c>
      <c r="K8597" t="s">
        <v>25</v>
      </c>
      <c r="L8597" t="s">
        <v>25</v>
      </c>
      <c r="M8597">
        <v>0.6</v>
      </c>
      <c r="N8597">
        <v>13.7</v>
      </c>
      <c r="O8597" t="s">
        <v>26</v>
      </c>
      <c r="P8597">
        <v>4</v>
      </c>
      <c r="Q8597" t="s">
        <v>615</v>
      </c>
      <c r="R8597" t="s">
        <v>28</v>
      </c>
      <c r="S8597">
        <v>247.41</v>
      </c>
      <c r="T8597" t="str" cm="1">
        <f t="array" ref="T8597">_xlfn.IFS(Raw_Data[[#This Row],[Call Status]]="Resolved","5",Raw_Data[[#This Row],[Call Status]]="Escalated","2",Raw_Data[[#This Row],[Call Status]]="Pending","3",Raw_Data[[#This Row],[Call Status]]="Abandoned","0")</f>
        <v>5</v>
      </c>
      <c r="U8597" t="str">
        <f>TEXT(Raw_Data[[#This Row],[Call Date]],"mmmm")</f>
        <v>November</v>
      </c>
      <c r="V8597" t="str" cm="1">
        <f t="array" ref="V8597">_xlfn.IFS(Raw_Data[[#This Row],[Customer Satisfaction]]&lt;2,"Poor",Raw_Data[[#This Row],[Customer Satisfaction]]&lt;4,"Average",Raw_Data[[#This Row],[Customer Satisfaction]]&gt;=4,"Excellent")</f>
        <v>Excellent</v>
      </c>
    </row>
    <row r="8598" spans="2:22" x14ac:dyDescent="0.3">
      <c r="B8598" t="s">
        <v>1626</v>
      </c>
      <c r="C8598" s="2">
        <v>45859</v>
      </c>
      <c r="D8598" s="1">
        <v>0.45416666666666666</v>
      </c>
      <c r="E8598" t="s">
        <v>37</v>
      </c>
      <c r="F8598" t="s">
        <v>20</v>
      </c>
      <c r="G8598" t="s">
        <v>327</v>
      </c>
      <c r="H8598" t="s">
        <v>22</v>
      </c>
      <c r="I8598" t="s">
        <v>1128</v>
      </c>
      <c r="J8598" t="s">
        <v>45</v>
      </c>
      <c r="K8598" t="s">
        <v>25</v>
      </c>
      <c r="L8598" t="s">
        <v>25</v>
      </c>
      <c r="M8598">
        <v>6.1</v>
      </c>
      <c r="N8598">
        <v>11.4</v>
      </c>
      <c r="O8598" t="s">
        <v>28</v>
      </c>
      <c r="P8598">
        <v>3</v>
      </c>
      <c r="Q8598" t="s">
        <v>615</v>
      </c>
      <c r="R8598" t="s">
        <v>28</v>
      </c>
      <c r="S8598">
        <v>364.22</v>
      </c>
      <c r="T8598" t="str" cm="1">
        <f t="array" ref="T8598">_xlfn.IFS(Raw_Data[[#This Row],[Call Status]]="Resolved","5",Raw_Data[[#This Row],[Call Status]]="Escalated","2",Raw_Data[[#This Row],[Call Status]]="Pending","3",Raw_Data[[#This Row],[Call Status]]="Abandoned","0")</f>
        <v>5</v>
      </c>
      <c r="U8598" t="str">
        <f>TEXT(Raw_Data[[#This Row],[Call Date]],"mmmm")</f>
        <v>July</v>
      </c>
      <c r="V8598" t="str" cm="1">
        <f t="array" ref="V8598">_xlfn.IFS(Raw_Data[[#This Row],[Customer Satisfaction]]&lt;2,"Poor",Raw_Data[[#This Row],[Customer Satisfaction]]&lt;4,"Average",Raw_Data[[#This Row],[Customer Satisfaction]]&gt;=4,"Excellent")</f>
        <v>Average</v>
      </c>
    </row>
    <row r="8599" spans="2:22" x14ac:dyDescent="0.3">
      <c r="B8599" t="s">
        <v>6892</v>
      </c>
      <c r="C8599" s="2">
        <v>46001</v>
      </c>
      <c r="D8599" s="1">
        <v>0.69166666666666665</v>
      </c>
      <c r="E8599" t="s">
        <v>19</v>
      </c>
      <c r="F8599" t="s">
        <v>20</v>
      </c>
      <c r="G8599" t="s">
        <v>21</v>
      </c>
      <c r="H8599" t="s">
        <v>22</v>
      </c>
      <c r="I8599" t="s">
        <v>23</v>
      </c>
      <c r="J8599" t="s">
        <v>49</v>
      </c>
      <c r="K8599" t="s">
        <v>25</v>
      </c>
      <c r="L8599" t="s">
        <v>3564</v>
      </c>
      <c r="M8599">
        <v>7.8</v>
      </c>
      <c r="N8599">
        <v>12.3</v>
      </c>
      <c r="O8599" t="s">
        <v>26</v>
      </c>
      <c r="P8599">
        <v>0</v>
      </c>
      <c r="Q8599" t="s">
        <v>27</v>
      </c>
      <c r="R8599" t="s">
        <v>28</v>
      </c>
      <c r="S8599">
        <v>320.08999999999997</v>
      </c>
      <c r="T8599" t="str" cm="1">
        <f t="array" ref="T8599">_xlfn.IFS(Raw_Data[[#This Row],[Call Status]]="Resolved","5",Raw_Data[[#This Row],[Call Status]]="Escalated","2",Raw_Data[[#This Row],[Call Status]]="Pending","3",Raw_Data[[#This Row],[Call Status]]="Abandoned","0")</f>
        <v>5</v>
      </c>
      <c r="U8599" t="str">
        <f>TEXT(Raw_Data[[#This Row],[Call Date]],"mmmm")</f>
        <v>December</v>
      </c>
      <c r="V8599" t="str" cm="1">
        <f t="array" ref="V8599">_xlfn.IFS(Raw_Data[[#This Row],[Customer Satisfaction]]&lt;2,"Poor",Raw_Data[[#This Row],[Customer Satisfaction]]&lt;4,"Average",Raw_Data[[#This Row],[Customer Satisfaction]]&gt;=4,"Excellent")</f>
        <v>Poor</v>
      </c>
    </row>
    <row r="8600" spans="2:22" x14ac:dyDescent="0.3">
      <c r="B8600" t="s">
        <v>2719</v>
      </c>
      <c r="C8600" s="2">
        <v>45998</v>
      </c>
      <c r="D8600" s="1">
        <v>0.82847222222222228</v>
      </c>
      <c r="E8600" t="s">
        <v>66</v>
      </c>
      <c r="F8600" t="s">
        <v>34</v>
      </c>
      <c r="G8600" t="s">
        <v>162</v>
      </c>
      <c r="H8600" t="s">
        <v>2613</v>
      </c>
      <c r="I8600" t="s">
        <v>23</v>
      </c>
      <c r="J8600" t="s">
        <v>55</v>
      </c>
      <c r="K8600" t="s">
        <v>25</v>
      </c>
      <c r="L8600" t="s">
        <v>25</v>
      </c>
      <c r="M8600">
        <v>2.4</v>
      </c>
      <c r="N8600">
        <v>6.2</v>
      </c>
      <c r="O8600" t="s">
        <v>26</v>
      </c>
      <c r="P8600">
        <v>5</v>
      </c>
      <c r="Q8600" t="s">
        <v>27</v>
      </c>
      <c r="R8600" t="s">
        <v>28</v>
      </c>
      <c r="S8600">
        <v>46.14</v>
      </c>
      <c r="T8600" t="str" cm="1">
        <f t="array" ref="T8600">_xlfn.IFS(Raw_Data[[#This Row],[Call Status]]="Resolved","5",Raw_Data[[#This Row],[Call Status]]="Escalated","2",Raw_Data[[#This Row],[Call Status]]="Pending","3",Raw_Data[[#This Row],[Call Status]]="Abandoned","0")</f>
        <v>5</v>
      </c>
      <c r="U8600" t="str">
        <f>TEXT(Raw_Data[[#This Row],[Call Date]],"mmmm")</f>
        <v>December</v>
      </c>
      <c r="V8600" t="str" cm="1">
        <f t="array" ref="V8600">_xlfn.IFS(Raw_Data[[#This Row],[Customer Satisfaction]]&lt;2,"Poor",Raw_Data[[#This Row],[Customer Satisfaction]]&lt;4,"Average",Raw_Data[[#This Row],[Customer Satisfaction]]&gt;=4,"Excellent")</f>
        <v>Excellent</v>
      </c>
    </row>
    <row r="8601" spans="2:22" x14ac:dyDescent="0.3">
      <c r="B8601" t="s">
        <v>5765</v>
      </c>
      <c r="C8601" s="2">
        <v>45668</v>
      </c>
      <c r="D8601" s="1">
        <v>0.42499999999999999</v>
      </c>
      <c r="E8601" t="s">
        <v>53</v>
      </c>
      <c r="F8601" t="s">
        <v>48</v>
      </c>
      <c r="G8601" t="s">
        <v>250</v>
      </c>
      <c r="H8601" t="s">
        <v>2392</v>
      </c>
      <c r="I8601" t="s">
        <v>23</v>
      </c>
      <c r="J8601" t="s">
        <v>49</v>
      </c>
      <c r="K8601" t="s">
        <v>25</v>
      </c>
      <c r="L8601" t="s">
        <v>3561</v>
      </c>
      <c r="M8601">
        <v>5.4</v>
      </c>
      <c r="N8601">
        <v>15.2</v>
      </c>
      <c r="O8601" t="s">
        <v>28</v>
      </c>
      <c r="P8601">
        <v>0</v>
      </c>
      <c r="Q8601" t="s">
        <v>615</v>
      </c>
      <c r="R8601" t="s">
        <v>28</v>
      </c>
      <c r="S8601">
        <v>90.22</v>
      </c>
      <c r="T8601" t="str" cm="1">
        <f t="array" ref="T8601">_xlfn.IFS(Raw_Data[[#This Row],[Call Status]]="Resolved","5",Raw_Data[[#This Row],[Call Status]]="Escalated","2",Raw_Data[[#This Row],[Call Status]]="Pending","3",Raw_Data[[#This Row],[Call Status]]="Abandoned","0")</f>
        <v>5</v>
      </c>
      <c r="U8601" t="str">
        <f>TEXT(Raw_Data[[#This Row],[Call Date]],"mmmm")</f>
        <v>January</v>
      </c>
      <c r="V8601" t="str" cm="1">
        <f t="array" ref="V8601">_xlfn.IFS(Raw_Data[[#This Row],[Customer Satisfaction]]&lt;2,"Poor",Raw_Data[[#This Row],[Customer Satisfaction]]&lt;4,"Average",Raw_Data[[#This Row],[Customer Satisfaction]]&gt;=4,"Excellent")</f>
        <v>Poor</v>
      </c>
    </row>
    <row r="8602" spans="2:22" x14ac:dyDescent="0.3">
      <c r="B8602" t="s">
        <v>474</v>
      </c>
      <c r="C8602" s="2">
        <v>46004</v>
      </c>
      <c r="D8602" s="1">
        <v>0.74236111111111114</v>
      </c>
      <c r="E8602" t="s">
        <v>66</v>
      </c>
      <c r="F8602" t="s">
        <v>34</v>
      </c>
      <c r="G8602" t="s">
        <v>21</v>
      </c>
      <c r="H8602" t="s">
        <v>22</v>
      </c>
      <c r="I8602" t="s">
        <v>23</v>
      </c>
      <c r="J8602" t="s">
        <v>49</v>
      </c>
      <c r="K8602" t="s">
        <v>25</v>
      </c>
      <c r="L8602" t="s">
        <v>25</v>
      </c>
      <c r="M8602">
        <v>1.6</v>
      </c>
      <c r="N8602">
        <v>10.1</v>
      </c>
      <c r="O8602" t="s">
        <v>26</v>
      </c>
      <c r="P8602">
        <v>4</v>
      </c>
      <c r="Q8602" t="s">
        <v>27</v>
      </c>
      <c r="R8602" t="s">
        <v>28</v>
      </c>
      <c r="S8602">
        <v>123.91</v>
      </c>
      <c r="T8602" t="str" cm="1">
        <f t="array" ref="T8602">_xlfn.IFS(Raw_Data[[#This Row],[Call Status]]="Resolved","5",Raw_Data[[#This Row],[Call Status]]="Escalated","2",Raw_Data[[#This Row],[Call Status]]="Pending","3",Raw_Data[[#This Row],[Call Status]]="Abandoned","0")</f>
        <v>5</v>
      </c>
      <c r="U8602" t="str">
        <f>TEXT(Raw_Data[[#This Row],[Call Date]],"mmmm")</f>
        <v>December</v>
      </c>
      <c r="V8602" t="str" cm="1">
        <f t="array" ref="V8602">_xlfn.IFS(Raw_Data[[#This Row],[Customer Satisfaction]]&lt;2,"Poor",Raw_Data[[#This Row],[Customer Satisfaction]]&lt;4,"Average",Raw_Data[[#This Row],[Customer Satisfaction]]&gt;=4,"Excellent")</f>
        <v>Excellent</v>
      </c>
    </row>
    <row r="8603" spans="2:22" x14ac:dyDescent="0.3">
      <c r="B8603" t="s">
        <v>4601</v>
      </c>
      <c r="C8603" s="2">
        <v>45875</v>
      </c>
      <c r="D8603" s="1">
        <v>0.75763888888888886</v>
      </c>
      <c r="E8603" t="s">
        <v>59</v>
      </c>
      <c r="F8603" t="s">
        <v>20</v>
      </c>
      <c r="G8603" t="s">
        <v>327</v>
      </c>
      <c r="H8603" t="s">
        <v>22</v>
      </c>
      <c r="I8603" t="s">
        <v>1130</v>
      </c>
      <c r="J8603" t="s">
        <v>64</v>
      </c>
      <c r="K8603" t="s">
        <v>25</v>
      </c>
      <c r="L8603" t="s">
        <v>3561</v>
      </c>
      <c r="M8603">
        <v>0.7</v>
      </c>
      <c r="N8603">
        <v>9.8000000000000007</v>
      </c>
      <c r="O8603" t="s">
        <v>26</v>
      </c>
      <c r="P8603">
        <v>3</v>
      </c>
      <c r="Q8603" t="s">
        <v>615</v>
      </c>
      <c r="R8603" t="s">
        <v>28</v>
      </c>
      <c r="S8603">
        <v>499.76</v>
      </c>
      <c r="T8603" t="str" cm="1">
        <f t="array" ref="T8603">_xlfn.IFS(Raw_Data[[#This Row],[Call Status]]="Resolved","5",Raw_Data[[#This Row],[Call Status]]="Escalated","2",Raw_Data[[#This Row],[Call Status]]="Pending","3",Raw_Data[[#This Row],[Call Status]]="Abandoned","0")</f>
        <v>5</v>
      </c>
      <c r="U8603" t="str">
        <f>TEXT(Raw_Data[[#This Row],[Call Date]],"mmmm")</f>
        <v>August</v>
      </c>
      <c r="V8603" t="str" cm="1">
        <f t="array" ref="V8603">_xlfn.IFS(Raw_Data[[#This Row],[Customer Satisfaction]]&lt;2,"Poor",Raw_Data[[#This Row],[Customer Satisfaction]]&lt;4,"Average",Raw_Data[[#This Row],[Customer Satisfaction]]&gt;=4,"Excellent")</f>
        <v>Average</v>
      </c>
    </row>
    <row r="8604" spans="2:22" x14ac:dyDescent="0.3">
      <c r="B8604" t="s">
        <v>8421</v>
      </c>
      <c r="C8604" s="2">
        <v>45910</v>
      </c>
      <c r="D8604" s="1">
        <v>0.37638888888888888</v>
      </c>
      <c r="E8604" t="s">
        <v>108</v>
      </c>
      <c r="F8604" t="s">
        <v>20</v>
      </c>
      <c r="G8604" t="s">
        <v>250</v>
      </c>
      <c r="H8604" t="s">
        <v>2392</v>
      </c>
      <c r="I8604" t="s">
        <v>1137</v>
      </c>
      <c r="J8604" t="s">
        <v>49</v>
      </c>
      <c r="K8604" t="s">
        <v>16</v>
      </c>
      <c r="L8604" t="s">
        <v>16</v>
      </c>
      <c r="M8604">
        <v>1.9</v>
      </c>
      <c r="N8604">
        <v>13.9</v>
      </c>
      <c r="O8604" t="s">
        <v>28</v>
      </c>
      <c r="P8604">
        <v>2</v>
      </c>
      <c r="Q8604" t="s">
        <v>1014</v>
      </c>
      <c r="R8604" t="s">
        <v>26</v>
      </c>
      <c r="S8604">
        <v>327.02999999999997</v>
      </c>
      <c r="T8604" t="str" cm="1">
        <f t="array" ref="T8604">_xlfn.IFS(Raw_Data[[#This Row],[Call Status]]="Resolved","5",Raw_Data[[#This Row],[Call Status]]="Escalated","2",Raw_Data[[#This Row],[Call Status]]="Pending","3",Raw_Data[[#This Row],[Call Status]]="Abandoned","0")</f>
        <v>2</v>
      </c>
      <c r="U8604" t="str">
        <f>TEXT(Raw_Data[[#This Row],[Call Date]],"mmmm")</f>
        <v>September</v>
      </c>
      <c r="V8604" t="str" cm="1">
        <f t="array" ref="V8604">_xlfn.IFS(Raw_Data[[#This Row],[Customer Satisfaction]]&lt;2,"Poor",Raw_Data[[#This Row],[Customer Satisfaction]]&lt;4,"Average",Raw_Data[[#This Row],[Customer Satisfaction]]&gt;=4,"Excellent")</f>
        <v>Average</v>
      </c>
    </row>
    <row r="8605" spans="2:22" x14ac:dyDescent="0.3">
      <c r="B8605" t="s">
        <v>1178</v>
      </c>
      <c r="C8605" s="2">
        <v>45879</v>
      </c>
      <c r="D8605" s="1">
        <v>0.78194444444444444</v>
      </c>
      <c r="E8605" t="s">
        <v>59</v>
      </c>
      <c r="F8605" t="s">
        <v>48</v>
      </c>
      <c r="G8605" t="s">
        <v>162</v>
      </c>
      <c r="H8605" t="s">
        <v>22</v>
      </c>
      <c r="I8605" t="s">
        <v>1130</v>
      </c>
      <c r="J8605" t="s">
        <v>76</v>
      </c>
      <c r="K8605" t="s">
        <v>25</v>
      </c>
      <c r="L8605" t="s">
        <v>25</v>
      </c>
      <c r="M8605">
        <v>5.3</v>
      </c>
      <c r="N8605">
        <v>12</v>
      </c>
      <c r="O8605" t="s">
        <v>26</v>
      </c>
      <c r="P8605">
        <v>2</v>
      </c>
      <c r="Q8605" t="s">
        <v>1014</v>
      </c>
      <c r="R8605" t="s">
        <v>26</v>
      </c>
      <c r="S8605">
        <v>433.44</v>
      </c>
      <c r="T8605" t="str" cm="1">
        <f t="array" ref="T8605">_xlfn.IFS(Raw_Data[[#This Row],[Call Status]]="Resolved","5",Raw_Data[[#This Row],[Call Status]]="Escalated","2",Raw_Data[[#This Row],[Call Status]]="Pending","3",Raw_Data[[#This Row],[Call Status]]="Abandoned","0")</f>
        <v>5</v>
      </c>
      <c r="U8605" t="str">
        <f>TEXT(Raw_Data[[#This Row],[Call Date]],"mmmm")</f>
        <v>August</v>
      </c>
      <c r="V8605" t="str" cm="1">
        <f t="array" ref="V8605">_xlfn.IFS(Raw_Data[[#This Row],[Customer Satisfaction]]&lt;2,"Poor",Raw_Data[[#This Row],[Customer Satisfaction]]&lt;4,"Average",Raw_Data[[#This Row],[Customer Satisfaction]]&gt;=4,"Excellent")</f>
        <v>Average</v>
      </c>
    </row>
    <row r="8606" spans="2:22" x14ac:dyDescent="0.3">
      <c r="B8606" t="s">
        <v>3780</v>
      </c>
      <c r="C8606" s="2">
        <v>45737</v>
      </c>
      <c r="D8606" s="1">
        <v>0.71736111111111112</v>
      </c>
      <c r="E8606" t="s">
        <v>91</v>
      </c>
      <c r="F8606" t="s">
        <v>20</v>
      </c>
      <c r="G8606" t="s">
        <v>21</v>
      </c>
      <c r="H8606" t="s">
        <v>2026</v>
      </c>
      <c r="I8606" t="s">
        <v>1128</v>
      </c>
      <c r="J8606" t="s">
        <v>42</v>
      </c>
      <c r="K8606" t="s">
        <v>25</v>
      </c>
      <c r="L8606" t="s">
        <v>3564</v>
      </c>
      <c r="M8606">
        <v>0.9</v>
      </c>
      <c r="N8606">
        <v>8.4</v>
      </c>
      <c r="O8606" t="s">
        <v>26</v>
      </c>
      <c r="P8606">
        <v>0</v>
      </c>
      <c r="Q8606" t="s">
        <v>27</v>
      </c>
      <c r="R8606" t="s">
        <v>28</v>
      </c>
      <c r="S8606">
        <v>37.11</v>
      </c>
      <c r="T8606" t="str" cm="1">
        <f t="array" ref="T8606">_xlfn.IFS(Raw_Data[[#This Row],[Call Status]]="Resolved","5",Raw_Data[[#This Row],[Call Status]]="Escalated","2",Raw_Data[[#This Row],[Call Status]]="Pending","3",Raw_Data[[#This Row],[Call Status]]="Abandoned","0")</f>
        <v>5</v>
      </c>
      <c r="U8606" t="str">
        <f>TEXT(Raw_Data[[#This Row],[Call Date]],"mmmm")</f>
        <v>March</v>
      </c>
      <c r="V8606" t="str" cm="1">
        <f t="array" ref="V8606">_xlfn.IFS(Raw_Data[[#This Row],[Customer Satisfaction]]&lt;2,"Poor",Raw_Data[[#This Row],[Customer Satisfaction]]&lt;4,"Average",Raw_Data[[#This Row],[Customer Satisfaction]]&gt;=4,"Excellent")</f>
        <v>Poor</v>
      </c>
    </row>
    <row r="8607" spans="2:22" x14ac:dyDescent="0.3">
      <c r="B8607" t="s">
        <v>9086</v>
      </c>
      <c r="C8607" s="2">
        <v>45664</v>
      </c>
      <c r="D8607" s="1">
        <v>0.38263888888888886</v>
      </c>
      <c r="E8607" t="s">
        <v>91</v>
      </c>
      <c r="F8607" t="s">
        <v>48</v>
      </c>
      <c r="G8607" t="s">
        <v>162</v>
      </c>
      <c r="H8607" t="s">
        <v>2026</v>
      </c>
      <c r="I8607" t="s">
        <v>1128</v>
      </c>
      <c r="J8607" t="s">
        <v>45</v>
      </c>
      <c r="K8607" t="s">
        <v>8876</v>
      </c>
      <c r="L8607" t="s">
        <v>8877</v>
      </c>
      <c r="M8607">
        <v>1.7</v>
      </c>
      <c r="N8607">
        <v>3.5</v>
      </c>
      <c r="O8607" t="s">
        <v>28</v>
      </c>
      <c r="P8607">
        <v>3</v>
      </c>
      <c r="Q8607" t="s">
        <v>615</v>
      </c>
      <c r="R8607" t="s">
        <v>28</v>
      </c>
      <c r="S8607">
        <v>189.89</v>
      </c>
      <c r="T8607" t="str" cm="1">
        <f t="array" ref="T8607">_xlfn.IFS(Raw_Data[[#This Row],[Call Status]]="Resolved","5",Raw_Data[[#This Row],[Call Status]]="Escalated","2",Raw_Data[[#This Row],[Call Status]]="Pending","3",Raw_Data[[#This Row],[Call Status]]="Abandoned","0")</f>
        <v>3</v>
      </c>
      <c r="U8607" t="str">
        <f>TEXT(Raw_Data[[#This Row],[Call Date]],"mmmm")</f>
        <v>January</v>
      </c>
      <c r="V8607" t="str" cm="1">
        <f t="array" ref="V8607">_xlfn.IFS(Raw_Data[[#This Row],[Customer Satisfaction]]&lt;2,"Poor",Raw_Data[[#This Row],[Customer Satisfaction]]&lt;4,"Average",Raw_Data[[#This Row],[Customer Satisfaction]]&gt;=4,"Excellent")</f>
        <v>Average</v>
      </c>
    </row>
    <row r="8608" spans="2:22" x14ac:dyDescent="0.3">
      <c r="B8608" t="s">
        <v>4582</v>
      </c>
      <c r="C8608" s="2">
        <v>45929</v>
      </c>
      <c r="D8608" s="1">
        <v>0.59930555555555554</v>
      </c>
      <c r="E8608" t="s">
        <v>63</v>
      </c>
      <c r="F8608" t="s">
        <v>34</v>
      </c>
      <c r="G8608" t="s">
        <v>327</v>
      </c>
      <c r="H8608" t="s">
        <v>22</v>
      </c>
      <c r="I8608" t="s">
        <v>1128</v>
      </c>
      <c r="J8608" t="s">
        <v>35</v>
      </c>
      <c r="K8608" t="s">
        <v>25</v>
      </c>
      <c r="L8608" t="s">
        <v>3570</v>
      </c>
      <c r="M8608">
        <v>3.7</v>
      </c>
      <c r="N8608">
        <v>2.4</v>
      </c>
      <c r="O8608" t="s">
        <v>28</v>
      </c>
      <c r="P8608">
        <v>3</v>
      </c>
      <c r="Q8608" t="s">
        <v>615</v>
      </c>
      <c r="R8608" t="s">
        <v>28</v>
      </c>
      <c r="S8608">
        <v>75.209999999999994</v>
      </c>
      <c r="T8608" t="str" cm="1">
        <f t="array" ref="T8608">_xlfn.IFS(Raw_Data[[#This Row],[Call Status]]="Resolved","5",Raw_Data[[#This Row],[Call Status]]="Escalated","2",Raw_Data[[#This Row],[Call Status]]="Pending","3",Raw_Data[[#This Row],[Call Status]]="Abandoned","0")</f>
        <v>5</v>
      </c>
      <c r="U8608" t="str">
        <f>TEXT(Raw_Data[[#This Row],[Call Date]],"mmmm")</f>
        <v>September</v>
      </c>
      <c r="V8608" t="str" cm="1">
        <f t="array" ref="V8608">_xlfn.IFS(Raw_Data[[#This Row],[Customer Satisfaction]]&lt;2,"Poor",Raw_Data[[#This Row],[Customer Satisfaction]]&lt;4,"Average",Raw_Data[[#This Row],[Customer Satisfaction]]&gt;=4,"Excellent")</f>
        <v>Average</v>
      </c>
    </row>
    <row r="8609" spans="2:22" x14ac:dyDescent="0.3">
      <c r="B8609" t="s">
        <v>6412</v>
      </c>
      <c r="C8609" s="2">
        <v>45884</v>
      </c>
      <c r="D8609" s="1">
        <v>0.54513888888888884</v>
      </c>
      <c r="E8609" t="s">
        <v>108</v>
      </c>
      <c r="F8609" t="s">
        <v>48</v>
      </c>
      <c r="G8609" t="s">
        <v>162</v>
      </c>
      <c r="H8609" t="s">
        <v>22</v>
      </c>
      <c r="I8609" t="s">
        <v>23</v>
      </c>
      <c r="J8609" t="s">
        <v>64</v>
      </c>
      <c r="K8609" t="s">
        <v>25</v>
      </c>
      <c r="L8609" t="s">
        <v>3570</v>
      </c>
      <c r="M8609">
        <v>7.3</v>
      </c>
      <c r="N8609">
        <v>4.5</v>
      </c>
      <c r="O8609" t="s">
        <v>28</v>
      </c>
      <c r="P8609">
        <v>4</v>
      </c>
      <c r="Q8609" t="s">
        <v>27</v>
      </c>
      <c r="R8609" t="s">
        <v>28</v>
      </c>
      <c r="S8609">
        <v>72.42</v>
      </c>
      <c r="T8609" t="str" cm="1">
        <f t="array" ref="T8609">_xlfn.IFS(Raw_Data[[#This Row],[Call Status]]="Resolved","5",Raw_Data[[#This Row],[Call Status]]="Escalated","2",Raw_Data[[#This Row],[Call Status]]="Pending","3",Raw_Data[[#This Row],[Call Status]]="Abandoned","0")</f>
        <v>5</v>
      </c>
      <c r="U8609" t="str">
        <f>TEXT(Raw_Data[[#This Row],[Call Date]],"mmmm")</f>
        <v>August</v>
      </c>
      <c r="V8609" t="str" cm="1">
        <f t="array" ref="V8609">_xlfn.IFS(Raw_Data[[#This Row],[Customer Satisfaction]]&lt;2,"Poor",Raw_Data[[#This Row],[Customer Satisfaction]]&lt;4,"Average",Raw_Data[[#This Row],[Customer Satisfaction]]&gt;=4,"Excellent")</f>
        <v>Excellent</v>
      </c>
    </row>
    <row r="8610" spans="2:22" x14ac:dyDescent="0.3">
      <c r="B8610" t="s">
        <v>3091</v>
      </c>
      <c r="C8610" s="2">
        <v>45673</v>
      </c>
      <c r="D8610" s="1">
        <v>0.44930555555555557</v>
      </c>
      <c r="E8610" t="s">
        <v>110</v>
      </c>
      <c r="F8610" t="s">
        <v>38</v>
      </c>
      <c r="G8610" t="s">
        <v>250</v>
      </c>
      <c r="H8610" t="s">
        <v>2026</v>
      </c>
      <c r="I8610" t="s">
        <v>23</v>
      </c>
      <c r="J8610" t="s">
        <v>24</v>
      </c>
      <c r="K8610" t="s">
        <v>25</v>
      </c>
      <c r="L8610" t="s">
        <v>25</v>
      </c>
      <c r="M8610">
        <v>0.6</v>
      </c>
      <c r="N8610">
        <v>12.9</v>
      </c>
      <c r="O8610" t="s">
        <v>26</v>
      </c>
      <c r="P8610">
        <v>2</v>
      </c>
      <c r="Q8610" t="s">
        <v>1014</v>
      </c>
      <c r="R8610" t="s">
        <v>28</v>
      </c>
      <c r="S8610">
        <v>37.11</v>
      </c>
      <c r="T8610" t="str" cm="1">
        <f t="array" ref="T8610">_xlfn.IFS(Raw_Data[[#This Row],[Call Status]]="Resolved","5",Raw_Data[[#This Row],[Call Status]]="Escalated","2",Raw_Data[[#This Row],[Call Status]]="Pending","3",Raw_Data[[#This Row],[Call Status]]="Abandoned","0")</f>
        <v>5</v>
      </c>
      <c r="U8610" t="str">
        <f>TEXT(Raw_Data[[#This Row],[Call Date]],"mmmm")</f>
        <v>January</v>
      </c>
      <c r="V8610" t="str" cm="1">
        <f t="array" ref="V8610">_xlfn.IFS(Raw_Data[[#This Row],[Customer Satisfaction]]&lt;2,"Poor",Raw_Data[[#This Row],[Customer Satisfaction]]&lt;4,"Average",Raw_Data[[#This Row],[Customer Satisfaction]]&gt;=4,"Excellent")</f>
        <v>Average</v>
      </c>
    </row>
    <row r="8611" spans="2:22" x14ac:dyDescent="0.3">
      <c r="B8611" t="s">
        <v>7760</v>
      </c>
      <c r="C8611" s="2">
        <v>45669</v>
      </c>
      <c r="D8611" s="1">
        <v>0.36388888888888887</v>
      </c>
      <c r="E8611" t="s">
        <v>57</v>
      </c>
      <c r="F8611" t="s">
        <v>48</v>
      </c>
      <c r="G8611" t="s">
        <v>162</v>
      </c>
      <c r="H8611" t="s">
        <v>22</v>
      </c>
      <c r="I8611" t="s">
        <v>23</v>
      </c>
      <c r="J8611" t="s">
        <v>24</v>
      </c>
      <c r="K8611" t="s">
        <v>7253</v>
      </c>
      <c r="L8611" t="s">
        <v>7254</v>
      </c>
      <c r="M8611">
        <v>1.8</v>
      </c>
      <c r="N8611">
        <v>11.3</v>
      </c>
      <c r="O8611" t="s">
        <v>28</v>
      </c>
      <c r="P8611">
        <v>1</v>
      </c>
      <c r="Q8611" t="s">
        <v>1014</v>
      </c>
      <c r="R8611" t="s">
        <v>28</v>
      </c>
      <c r="S8611">
        <v>110.32</v>
      </c>
      <c r="T8611" t="str" cm="1">
        <f t="array" ref="T8611">_xlfn.IFS(Raw_Data[[#This Row],[Call Status]]="Resolved","5",Raw_Data[[#This Row],[Call Status]]="Escalated","2",Raw_Data[[#This Row],[Call Status]]="Pending","3",Raw_Data[[#This Row],[Call Status]]="Abandoned","0")</f>
        <v>0</v>
      </c>
      <c r="U8611" t="str">
        <f>TEXT(Raw_Data[[#This Row],[Call Date]],"mmmm")</f>
        <v>January</v>
      </c>
      <c r="V8611" t="str" cm="1">
        <f t="array" ref="V8611">_xlfn.IFS(Raw_Data[[#This Row],[Customer Satisfaction]]&lt;2,"Poor",Raw_Data[[#This Row],[Customer Satisfaction]]&lt;4,"Average",Raw_Data[[#This Row],[Customer Satisfaction]]&gt;=4,"Excellent")</f>
        <v>Poor</v>
      </c>
    </row>
    <row r="8612" spans="2:22" x14ac:dyDescent="0.3">
      <c r="B8612" t="s">
        <v>129</v>
      </c>
      <c r="C8612" s="2">
        <v>45948</v>
      </c>
      <c r="D8612" s="1">
        <v>0.75694444444444442</v>
      </c>
      <c r="E8612" t="s">
        <v>70</v>
      </c>
      <c r="F8612" t="s">
        <v>20</v>
      </c>
      <c r="G8612" t="s">
        <v>21</v>
      </c>
      <c r="H8612" t="s">
        <v>22</v>
      </c>
      <c r="I8612" t="s">
        <v>23</v>
      </c>
      <c r="J8612" t="s">
        <v>24</v>
      </c>
      <c r="K8612" t="s">
        <v>25</v>
      </c>
      <c r="L8612" t="s">
        <v>25</v>
      </c>
      <c r="M8612">
        <v>0.4</v>
      </c>
      <c r="N8612">
        <v>11.6</v>
      </c>
      <c r="O8612" t="s">
        <v>28</v>
      </c>
      <c r="P8612">
        <v>5</v>
      </c>
      <c r="Q8612" t="s">
        <v>27</v>
      </c>
      <c r="R8612" t="s">
        <v>28</v>
      </c>
      <c r="S8612">
        <v>172.43</v>
      </c>
      <c r="T8612" t="str" cm="1">
        <f t="array" ref="T8612">_xlfn.IFS(Raw_Data[[#This Row],[Call Status]]="Resolved","5",Raw_Data[[#This Row],[Call Status]]="Escalated","2",Raw_Data[[#This Row],[Call Status]]="Pending","3",Raw_Data[[#This Row],[Call Status]]="Abandoned","0")</f>
        <v>5</v>
      </c>
      <c r="U8612" t="str">
        <f>TEXT(Raw_Data[[#This Row],[Call Date]],"mmmm")</f>
        <v>October</v>
      </c>
      <c r="V8612" t="str" cm="1">
        <f t="array" ref="V8612">_xlfn.IFS(Raw_Data[[#This Row],[Customer Satisfaction]]&lt;2,"Poor",Raw_Data[[#This Row],[Customer Satisfaction]]&lt;4,"Average",Raw_Data[[#This Row],[Customer Satisfaction]]&gt;=4,"Excellent")</f>
        <v>Excellent</v>
      </c>
    </row>
    <row r="8613" spans="2:22" x14ac:dyDescent="0.3">
      <c r="B8613" t="s">
        <v>2093</v>
      </c>
      <c r="C8613" s="2">
        <v>45898</v>
      </c>
      <c r="D8613" s="1">
        <v>0.8</v>
      </c>
      <c r="E8613" t="s">
        <v>156</v>
      </c>
      <c r="F8613" t="s">
        <v>20</v>
      </c>
      <c r="G8613" t="s">
        <v>327</v>
      </c>
      <c r="H8613" t="s">
        <v>2026</v>
      </c>
      <c r="I8613" t="s">
        <v>1130</v>
      </c>
      <c r="J8613" t="s">
        <v>49</v>
      </c>
      <c r="K8613" t="s">
        <v>25</v>
      </c>
      <c r="L8613" t="s">
        <v>25</v>
      </c>
      <c r="M8613">
        <v>1.4</v>
      </c>
      <c r="N8613">
        <v>8.1999999999999993</v>
      </c>
      <c r="O8613" t="s">
        <v>26</v>
      </c>
      <c r="P8613">
        <v>3</v>
      </c>
      <c r="Q8613" t="s">
        <v>615</v>
      </c>
      <c r="R8613" t="s">
        <v>28</v>
      </c>
      <c r="S8613">
        <v>534.92999999999995</v>
      </c>
      <c r="T8613" t="str" cm="1">
        <f t="array" ref="T8613">_xlfn.IFS(Raw_Data[[#This Row],[Call Status]]="Resolved","5",Raw_Data[[#This Row],[Call Status]]="Escalated","2",Raw_Data[[#This Row],[Call Status]]="Pending","3",Raw_Data[[#This Row],[Call Status]]="Abandoned","0")</f>
        <v>5</v>
      </c>
      <c r="U8613" t="str">
        <f>TEXT(Raw_Data[[#This Row],[Call Date]],"mmmm")</f>
        <v>August</v>
      </c>
      <c r="V8613" t="str" cm="1">
        <f t="array" ref="V8613">_xlfn.IFS(Raw_Data[[#This Row],[Customer Satisfaction]]&lt;2,"Poor",Raw_Data[[#This Row],[Customer Satisfaction]]&lt;4,"Average",Raw_Data[[#This Row],[Customer Satisfaction]]&gt;=4,"Excellent")</f>
        <v>Average</v>
      </c>
    </row>
    <row r="8614" spans="2:22" x14ac:dyDescent="0.3">
      <c r="B8614" t="s">
        <v>2313</v>
      </c>
      <c r="C8614" s="2">
        <v>45678</v>
      </c>
      <c r="D8614" s="1">
        <v>0.79027777777777775</v>
      </c>
      <c r="E8614" t="s">
        <v>72</v>
      </c>
      <c r="F8614" t="s">
        <v>38</v>
      </c>
      <c r="G8614" t="s">
        <v>21</v>
      </c>
      <c r="H8614" t="s">
        <v>2026</v>
      </c>
      <c r="I8614" t="s">
        <v>1130</v>
      </c>
      <c r="J8614" t="s">
        <v>42</v>
      </c>
      <c r="K8614" t="s">
        <v>25</v>
      </c>
      <c r="L8614" t="s">
        <v>25</v>
      </c>
      <c r="M8614">
        <v>1.2</v>
      </c>
      <c r="N8614">
        <v>10</v>
      </c>
      <c r="O8614" t="s">
        <v>28</v>
      </c>
      <c r="P8614">
        <v>5</v>
      </c>
      <c r="Q8614" t="s">
        <v>27</v>
      </c>
      <c r="R8614" t="s">
        <v>26</v>
      </c>
      <c r="S8614">
        <v>324.49</v>
      </c>
      <c r="T8614" t="str" cm="1">
        <f t="array" ref="T8614">_xlfn.IFS(Raw_Data[[#This Row],[Call Status]]="Resolved","5",Raw_Data[[#This Row],[Call Status]]="Escalated","2",Raw_Data[[#This Row],[Call Status]]="Pending","3",Raw_Data[[#This Row],[Call Status]]="Abandoned","0")</f>
        <v>5</v>
      </c>
      <c r="U8614" t="str">
        <f>TEXT(Raw_Data[[#This Row],[Call Date]],"mmmm")</f>
        <v>January</v>
      </c>
      <c r="V8614" t="str" cm="1">
        <f t="array" ref="V8614">_xlfn.IFS(Raw_Data[[#This Row],[Customer Satisfaction]]&lt;2,"Poor",Raw_Data[[#This Row],[Customer Satisfaction]]&lt;4,"Average",Raw_Data[[#This Row],[Customer Satisfaction]]&gt;=4,"Excellent")</f>
        <v>Excellent</v>
      </c>
    </row>
    <row r="8615" spans="2:22" x14ac:dyDescent="0.3">
      <c r="B8615" t="s">
        <v>3860</v>
      </c>
      <c r="C8615" s="2">
        <v>45835</v>
      </c>
      <c r="D8615" s="1">
        <v>0.61111111111111116</v>
      </c>
      <c r="E8615" t="s">
        <v>30</v>
      </c>
      <c r="F8615" t="s">
        <v>20</v>
      </c>
      <c r="G8615" t="s">
        <v>21</v>
      </c>
      <c r="H8615" t="s">
        <v>2026</v>
      </c>
      <c r="I8615" t="s">
        <v>1128</v>
      </c>
      <c r="J8615" t="s">
        <v>55</v>
      </c>
      <c r="K8615" t="s">
        <v>25</v>
      </c>
      <c r="L8615" t="s">
        <v>3570</v>
      </c>
      <c r="M8615">
        <v>1.2</v>
      </c>
      <c r="N8615">
        <v>5</v>
      </c>
      <c r="O8615" t="s">
        <v>26</v>
      </c>
      <c r="P8615">
        <v>3</v>
      </c>
      <c r="Q8615" t="s">
        <v>615</v>
      </c>
      <c r="R8615" t="s">
        <v>26</v>
      </c>
      <c r="S8615">
        <v>101.18</v>
      </c>
      <c r="T8615" t="str" cm="1">
        <f t="array" ref="T8615">_xlfn.IFS(Raw_Data[[#This Row],[Call Status]]="Resolved","5",Raw_Data[[#This Row],[Call Status]]="Escalated","2",Raw_Data[[#This Row],[Call Status]]="Pending","3",Raw_Data[[#This Row],[Call Status]]="Abandoned","0")</f>
        <v>5</v>
      </c>
      <c r="U8615" t="str">
        <f>TEXT(Raw_Data[[#This Row],[Call Date]],"mmmm")</f>
        <v>June</v>
      </c>
      <c r="V8615" t="str" cm="1">
        <f t="array" ref="V8615">_xlfn.IFS(Raw_Data[[#This Row],[Customer Satisfaction]]&lt;2,"Poor",Raw_Data[[#This Row],[Customer Satisfaction]]&lt;4,"Average",Raw_Data[[#This Row],[Customer Satisfaction]]&gt;=4,"Excellent")</f>
        <v>Average</v>
      </c>
    </row>
    <row r="8616" spans="2:22" x14ac:dyDescent="0.3">
      <c r="B8616" t="s">
        <v>1955</v>
      </c>
      <c r="C8616" s="2">
        <v>45885</v>
      </c>
      <c r="D8616" s="1">
        <v>0.84930555555555554</v>
      </c>
      <c r="E8616" t="s">
        <v>91</v>
      </c>
      <c r="F8616" t="s">
        <v>34</v>
      </c>
      <c r="G8616" t="s">
        <v>162</v>
      </c>
      <c r="H8616" t="s">
        <v>22</v>
      </c>
      <c r="I8616" t="s">
        <v>1137</v>
      </c>
      <c r="J8616" t="s">
        <v>76</v>
      </c>
      <c r="K8616" t="s">
        <v>25</v>
      </c>
      <c r="L8616" t="s">
        <v>25</v>
      </c>
      <c r="M8616">
        <v>11.6</v>
      </c>
      <c r="N8616">
        <v>8</v>
      </c>
      <c r="O8616" t="s">
        <v>26</v>
      </c>
      <c r="P8616">
        <v>5</v>
      </c>
      <c r="Q8616" t="s">
        <v>27</v>
      </c>
      <c r="R8616" t="s">
        <v>28</v>
      </c>
      <c r="S8616">
        <v>153.71</v>
      </c>
      <c r="T8616" t="str" cm="1">
        <f t="array" ref="T8616">_xlfn.IFS(Raw_Data[[#This Row],[Call Status]]="Resolved","5",Raw_Data[[#This Row],[Call Status]]="Escalated","2",Raw_Data[[#This Row],[Call Status]]="Pending","3",Raw_Data[[#This Row],[Call Status]]="Abandoned","0")</f>
        <v>5</v>
      </c>
      <c r="U8616" t="str">
        <f>TEXT(Raw_Data[[#This Row],[Call Date]],"mmmm")</f>
        <v>August</v>
      </c>
      <c r="V8616" t="str" cm="1">
        <f t="array" ref="V8616">_xlfn.IFS(Raw_Data[[#This Row],[Customer Satisfaction]]&lt;2,"Poor",Raw_Data[[#This Row],[Customer Satisfaction]]&lt;4,"Average",Raw_Data[[#This Row],[Customer Satisfaction]]&gt;=4,"Excellent")</f>
        <v>Excellent</v>
      </c>
    </row>
    <row r="8617" spans="2:22" x14ac:dyDescent="0.3">
      <c r="B8617" t="s">
        <v>9968</v>
      </c>
      <c r="C8617" s="2">
        <v>45930</v>
      </c>
      <c r="D8617" s="1">
        <v>0.67638888888888893</v>
      </c>
      <c r="E8617" t="s">
        <v>19</v>
      </c>
      <c r="F8617" t="s">
        <v>48</v>
      </c>
      <c r="G8617" t="s">
        <v>21</v>
      </c>
      <c r="H8617" t="s">
        <v>22</v>
      </c>
      <c r="I8617" t="s">
        <v>23</v>
      </c>
      <c r="J8617" t="s">
        <v>42</v>
      </c>
      <c r="K8617" t="s">
        <v>8876</v>
      </c>
      <c r="L8617" t="s">
        <v>8877</v>
      </c>
      <c r="M8617">
        <v>3.2</v>
      </c>
      <c r="N8617">
        <v>4.3</v>
      </c>
      <c r="O8617" t="s">
        <v>28</v>
      </c>
      <c r="P8617">
        <v>3</v>
      </c>
      <c r="Q8617" t="s">
        <v>1014</v>
      </c>
      <c r="R8617" t="s">
        <v>28</v>
      </c>
      <c r="S8617">
        <v>279.81</v>
      </c>
      <c r="T8617" t="str" cm="1">
        <f t="array" ref="T8617">_xlfn.IFS(Raw_Data[[#This Row],[Call Status]]="Resolved","5",Raw_Data[[#This Row],[Call Status]]="Escalated","2",Raw_Data[[#This Row],[Call Status]]="Pending","3",Raw_Data[[#This Row],[Call Status]]="Abandoned","0")</f>
        <v>3</v>
      </c>
      <c r="U8617" t="str">
        <f>TEXT(Raw_Data[[#This Row],[Call Date]],"mmmm")</f>
        <v>September</v>
      </c>
      <c r="V8617" t="str" cm="1">
        <f t="array" ref="V8617">_xlfn.IFS(Raw_Data[[#This Row],[Customer Satisfaction]]&lt;2,"Poor",Raw_Data[[#This Row],[Customer Satisfaction]]&lt;4,"Average",Raw_Data[[#This Row],[Customer Satisfaction]]&gt;=4,"Excellent")</f>
        <v>Average</v>
      </c>
    </row>
    <row r="8618" spans="2:22" x14ac:dyDescent="0.3">
      <c r="B8618" t="s">
        <v>174</v>
      </c>
      <c r="C8618" s="2">
        <v>45945</v>
      </c>
      <c r="D8618" s="1">
        <v>0.81319444444444444</v>
      </c>
      <c r="E8618" t="s">
        <v>100</v>
      </c>
      <c r="F8618" t="s">
        <v>38</v>
      </c>
      <c r="G8618" t="s">
        <v>162</v>
      </c>
      <c r="H8618" t="s">
        <v>22</v>
      </c>
      <c r="I8618" t="s">
        <v>23</v>
      </c>
      <c r="J8618" t="s">
        <v>45</v>
      </c>
      <c r="K8618" t="s">
        <v>25</v>
      </c>
      <c r="L8618" t="s">
        <v>25</v>
      </c>
      <c r="M8618">
        <v>5.4</v>
      </c>
      <c r="N8618">
        <v>9.5</v>
      </c>
      <c r="O8618" t="s">
        <v>26</v>
      </c>
      <c r="P8618">
        <v>5</v>
      </c>
      <c r="Q8618" t="s">
        <v>27</v>
      </c>
      <c r="R8618" t="s">
        <v>28</v>
      </c>
      <c r="S8618">
        <v>120.79</v>
      </c>
      <c r="T8618" t="str" cm="1">
        <f t="array" ref="T8618">_xlfn.IFS(Raw_Data[[#This Row],[Call Status]]="Resolved","5",Raw_Data[[#This Row],[Call Status]]="Escalated","2",Raw_Data[[#This Row],[Call Status]]="Pending","3",Raw_Data[[#This Row],[Call Status]]="Abandoned","0")</f>
        <v>5</v>
      </c>
      <c r="U8618" t="str">
        <f>TEXT(Raw_Data[[#This Row],[Call Date]],"mmmm")</f>
        <v>October</v>
      </c>
      <c r="V8618" t="str" cm="1">
        <f t="array" ref="V8618">_xlfn.IFS(Raw_Data[[#This Row],[Customer Satisfaction]]&lt;2,"Poor",Raw_Data[[#This Row],[Customer Satisfaction]]&lt;4,"Average",Raw_Data[[#This Row],[Customer Satisfaction]]&gt;=4,"Excellent")</f>
        <v>Excellent</v>
      </c>
    </row>
    <row r="8619" spans="2:22" x14ac:dyDescent="0.3">
      <c r="B8619" t="s">
        <v>8580</v>
      </c>
      <c r="C8619" s="2">
        <v>45954</v>
      </c>
      <c r="D8619" s="1">
        <v>0.87569444444444444</v>
      </c>
      <c r="E8619" t="s">
        <v>33</v>
      </c>
      <c r="F8619" t="s">
        <v>48</v>
      </c>
      <c r="G8619" t="s">
        <v>250</v>
      </c>
      <c r="H8619" t="s">
        <v>22</v>
      </c>
      <c r="I8619" t="s">
        <v>1137</v>
      </c>
      <c r="J8619" t="s">
        <v>55</v>
      </c>
      <c r="K8619" t="s">
        <v>16</v>
      </c>
      <c r="L8619" t="s">
        <v>16</v>
      </c>
      <c r="M8619">
        <v>3.2</v>
      </c>
      <c r="N8619">
        <v>5.8</v>
      </c>
      <c r="O8619" t="s">
        <v>28</v>
      </c>
      <c r="P8619">
        <v>1</v>
      </c>
      <c r="Q8619" t="s">
        <v>1014</v>
      </c>
      <c r="R8619" t="s">
        <v>26</v>
      </c>
      <c r="S8619">
        <v>641.55999999999995</v>
      </c>
      <c r="T8619" t="str" cm="1">
        <f t="array" ref="T8619">_xlfn.IFS(Raw_Data[[#This Row],[Call Status]]="Resolved","5",Raw_Data[[#This Row],[Call Status]]="Escalated","2",Raw_Data[[#This Row],[Call Status]]="Pending","3",Raw_Data[[#This Row],[Call Status]]="Abandoned","0")</f>
        <v>2</v>
      </c>
      <c r="U8619" t="str">
        <f>TEXT(Raw_Data[[#This Row],[Call Date]],"mmmm")</f>
        <v>October</v>
      </c>
      <c r="V8619" t="str" cm="1">
        <f t="array" ref="V8619">_xlfn.IFS(Raw_Data[[#This Row],[Customer Satisfaction]]&lt;2,"Poor",Raw_Data[[#This Row],[Customer Satisfaction]]&lt;4,"Average",Raw_Data[[#This Row],[Customer Satisfaction]]&gt;=4,"Excellent")</f>
        <v>Poor</v>
      </c>
    </row>
    <row r="8620" spans="2:22" x14ac:dyDescent="0.3">
      <c r="B8620" t="s">
        <v>3595</v>
      </c>
      <c r="C8620" s="2">
        <v>45791</v>
      </c>
      <c r="D8620" s="1">
        <v>0.83263888888888893</v>
      </c>
      <c r="E8620" t="s">
        <v>41</v>
      </c>
      <c r="F8620" t="s">
        <v>20</v>
      </c>
      <c r="G8620" t="s">
        <v>162</v>
      </c>
      <c r="H8620" t="s">
        <v>2026</v>
      </c>
      <c r="I8620" t="s">
        <v>1128</v>
      </c>
      <c r="J8620" t="s">
        <v>45</v>
      </c>
      <c r="K8620" t="s">
        <v>25</v>
      </c>
      <c r="L8620" t="s">
        <v>3561</v>
      </c>
      <c r="M8620">
        <v>1.2</v>
      </c>
      <c r="N8620">
        <v>11.2</v>
      </c>
      <c r="O8620" t="s">
        <v>28</v>
      </c>
      <c r="P8620">
        <v>5</v>
      </c>
      <c r="Q8620" t="s">
        <v>27</v>
      </c>
      <c r="R8620" t="s">
        <v>28</v>
      </c>
      <c r="S8620">
        <v>62.96</v>
      </c>
      <c r="T8620" t="str" cm="1">
        <f t="array" ref="T8620">_xlfn.IFS(Raw_Data[[#This Row],[Call Status]]="Resolved","5",Raw_Data[[#This Row],[Call Status]]="Escalated","2",Raw_Data[[#This Row],[Call Status]]="Pending","3",Raw_Data[[#This Row],[Call Status]]="Abandoned","0")</f>
        <v>5</v>
      </c>
      <c r="U8620" t="str">
        <f>TEXT(Raw_Data[[#This Row],[Call Date]],"mmmm")</f>
        <v>May</v>
      </c>
      <c r="V8620" t="str" cm="1">
        <f t="array" ref="V8620">_xlfn.IFS(Raw_Data[[#This Row],[Customer Satisfaction]]&lt;2,"Poor",Raw_Data[[#This Row],[Customer Satisfaction]]&lt;4,"Average",Raw_Data[[#This Row],[Customer Satisfaction]]&gt;=4,"Excellent")</f>
        <v>Excellent</v>
      </c>
    </row>
    <row r="8621" spans="2:22" x14ac:dyDescent="0.3">
      <c r="B8621" t="s">
        <v>9479</v>
      </c>
      <c r="C8621" s="2">
        <v>45940</v>
      </c>
      <c r="D8621" s="1">
        <v>0.6020833333333333</v>
      </c>
      <c r="E8621" t="s">
        <v>156</v>
      </c>
      <c r="F8621" t="s">
        <v>20</v>
      </c>
      <c r="G8621" t="s">
        <v>327</v>
      </c>
      <c r="H8621" t="s">
        <v>22</v>
      </c>
      <c r="I8621" t="s">
        <v>1137</v>
      </c>
      <c r="J8621" t="s">
        <v>35</v>
      </c>
      <c r="K8621" t="s">
        <v>8876</v>
      </c>
      <c r="L8621" t="s">
        <v>8877</v>
      </c>
      <c r="M8621">
        <v>8.6999999999999993</v>
      </c>
      <c r="N8621">
        <v>12.4</v>
      </c>
      <c r="O8621" t="s">
        <v>28</v>
      </c>
      <c r="P8621">
        <v>3</v>
      </c>
      <c r="Q8621" t="s">
        <v>615</v>
      </c>
      <c r="R8621" t="s">
        <v>28</v>
      </c>
      <c r="S8621">
        <v>369.24</v>
      </c>
      <c r="T8621" t="str" cm="1">
        <f t="array" ref="T8621">_xlfn.IFS(Raw_Data[[#This Row],[Call Status]]="Resolved","5",Raw_Data[[#This Row],[Call Status]]="Escalated","2",Raw_Data[[#This Row],[Call Status]]="Pending","3",Raw_Data[[#This Row],[Call Status]]="Abandoned","0")</f>
        <v>3</v>
      </c>
      <c r="U8621" t="str">
        <f>TEXT(Raw_Data[[#This Row],[Call Date]],"mmmm")</f>
        <v>October</v>
      </c>
      <c r="V8621" t="str" cm="1">
        <f t="array" ref="V8621">_xlfn.IFS(Raw_Data[[#This Row],[Customer Satisfaction]]&lt;2,"Poor",Raw_Data[[#This Row],[Customer Satisfaction]]&lt;4,"Average",Raw_Data[[#This Row],[Customer Satisfaction]]&gt;=4,"Excellent")</f>
        <v>Average</v>
      </c>
    </row>
    <row r="8622" spans="2:22" x14ac:dyDescent="0.3">
      <c r="B8622" t="s">
        <v>9341</v>
      </c>
      <c r="C8622" s="2">
        <v>45810</v>
      </c>
      <c r="D8622" s="1">
        <v>0.42569444444444443</v>
      </c>
      <c r="E8622" t="s">
        <v>53</v>
      </c>
      <c r="F8622" t="s">
        <v>48</v>
      </c>
      <c r="G8622" t="s">
        <v>21</v>
      </c>
      <c r="H8622" t="s">
        <v>2026</v>
      </c>
      <c r="I8622" t="s">
        <v>23</v>
      </c>
      <c r="J8622" t="s">
        <v>45</v>
      </c>
      <c r="K8622" t="s">
        <v>8876</v>
      </c>
      <c r="L8622" t="s">
        <v>8877</v>
      </c>
      <c r="M8622">
        <v>0.8</v>
      </c>
      <c r="N8622">
        <v>7.5</v>
      </c>
      <c r="O8622" t="s">
        <v>28</v>
      </c>
      <c r="P8622">
        <v>1</v>
      </c>
      <c r="Q8622" t="s">
        <v>1014</v>
      </c>
      <c r="R8622" t="s">
        <v>28</v>
      </c>
      <c r="S8622">
        <v>308.62</v>
      </c>
      <c r="T8622" t="str" cm="1">
        <f t="array" ref="T8622">_xlfn.IFS(Raw_Data[[#This Row],[Call Status]]="Resolved","5",Raw_Data[[#This Row],[Call Status]]="Escalated","2",Raw_Data[[#This Row],[Call Status]]="Pending","3",Raw_Data[[#This Row],[Call Status]]="Abandoned","0")</f>
        <v>3</v>
      </c>
      <c r="U8622" t="str">
        <f>TEXT(Raw_Data[[#This Row],[Call Date]],"mmmm")</f>
        <v>June</v>
      </c>
      <c r="V8622" t="str" cm="1">
        <f t="array" ref="V8622">_xlfn.IFS(Raw_Data[[#This Row],[Customer Satisfaction]]&lt;2,"Poor",Raw_Data[[#This Row],[Customer Satisfaction]]&lt;4,"Average",Raw_Data[[#This Row],[Customer Satisfaction]]&gt;=4,"Excellent")</f>
        <v>Poor</v>
      </c>
    </row>
    <row r="8623" spans="2:22" x14ac:dyDescent="0.3">
      <c r="B8623" t="s">
        <v>1602</v>
      </c>
      <c r="C8623" s="2">
        <v>45723</v>
      </c>
      <c r="D8623" s="1">
        <v>0.38611111111111113</v>
      </c>
      <c r="E8623" t="s">
        <v>100</v>
      </c>
      <c r="F8623" t="s">
        <v>34</v>
      </c>
      <c r="G8623" t="s">
        <v>327</v>
      </c>
      <c r="H8623" t="s">
        <v>22</v>
      </c>
      <c r="I8623" t="s">
        <v>1137</v>
      </c>
      <c r="J8623" t="s">
        <v>39</v>
      </c>
      <c r="K8623" t="s">
        <v>25</v>
      </c>
      <c r="L8623" t="s">
        <v>25</v>
      </c>
      <c r="M8623">
        <v>3.4</v>
      </c>
      <c r="N8623">
        <v>5.7</v>
      </c>
      <c r="O8623" t="s">
        <v>26</v>
      </c>
      <c r="P8623">
        <v>3</v>
      </c>
      <c r="Q8623" t="s">
        <v>615</v>
      </c>
      <c r="R8623" t="s">
        <v>28</v>
      </c>
      <c r="S8623">
        <v>155.96</v>
      </c>
      <c r="T8623" t="str" cm="1">
        <f t="array" ref="T8623">_xlfn.IFS(Raw_Data[[#This Row],[Call Status]]="Resolved","5",Raw_Data[[#This Row],[Call Status]]="Escalated","2",Raw_Data[[#This Row],[Call Status]]="Pending","3",Raw_Data[[#This Row],[Call Status]]="Abandoned","0")</f>
        <v>5</v>
      </c>
      <c r="U8623" t="str">
        <f>TEXT(Raw_Data[[#This Row],[Call Date]],"mmmm")</f>
        <v>March</v>
      </c>
      <c r="V8623" t="str" cm="1">
        <f t="array" ref="V8623">_xlfn.IFS(Raw_Data[[#This Row],[Customer Satisfaction]]&lt;2,"Poor",Raw_Data[[#This Row],[Customer Satisfaction]]&lt;4,"Average",Raw_Data[[#This Row],[Customer Satisfaction]]&gt;=4,"Excellent")</f>
        <v>Average</v>
      </c>
    </row>
    <row r="8624" spans="2:22" x14ac:dyDescent="0.3">
      <c r="B8624" t="s">
        <v>9439</v>
      </c>
      <c r="C8624" s="2">
        <v>45794</v>
      </c>
      <c r="D8624" s="1">
        <v>0.60833333333333328</v>
      </c>
      <c r="E8624" t="s">
        <v>108</v>
      </c>
      <c r="F8624" t="s">
        <v>20</v>
      </c>
      <c r="G8624" t="s">
        <v>162</v>
      </c>
      <c r="H8624" t="s">
        <v>22</v>
      </c>
      <c r="I8624" t="s">
        <v>1130</v>
      </c>
      <c r="J8624" t="s">
        <v>42</v>
      </c>
      <c r="K8624" t="s">
        <v>8876</v>
      </c>
      <c r="L8624" t="s">
        <v>8877</v>
      </c>
      <c r="M8624">
        <v>0.2</v>
      </c>
      <c r="N8624">
        <v>7.3</v>
      </c>
      <c r="O8624" t="s">
        <v>28</v>
      </c>
      <c r="P8624">
        <v>5</v>
      </c>
      <c r="Q8624" t="s">
        <v>27</v>
      </c>
      <c r="R8624" t="s">
        <v>28</v>
      </c>
      <c r="S8624">
        <v>265.48</v>
      </c>
      <c r="T8624" t="str" cm="1">
        <f t="array" ref="T8624">_xlfn.IFS(Raw_Data[[#This Row],[Call Status]]="Resolved","5",Raw_Data[[#This Row],[Call Status]]="Escalated","2",Raw_Data[[#This Row],[Call Status]]="Pending","3",Raw_Data[[#This Row],[Call Status]]="Abandoned","0")</f>
        <v>3</v>
      </c>
      <c r="U8624" t="str">
        <f>TEXT(Raw_Data[[#This Row],[Call Date]],"mmmm")</f>
        <v>May</v>
      </c>
      <c r="V8624" t="str" cm="1">
        <f t="array" ref="V8624">_xlfn.IFS(Raw_Data[[#This Row],[Customer Satisfaction]]&lt;2,"Poor",Raw_Data[[#This Row],[Customer Satisfaction]]&lt;4,"Average",Raw_Data[[#This Row],[Customer Satisfaction]]&gt;=4,"Excellent")</f>
        <v>Excellent</v>
      </c>
    </row>
    <row r="8625" spans="2:22" x14ac:dyDescent="0.3">
      <c r="B8625" t="s">
        <v>2738</v>
      </c>
      <c r="C8625" s="2">
        <v>45749</v>
      </c>
      <c r="D8625" s="1">
        <v>0.37222222222222223</v>
      </c>
      <c r="E8625" t="s">
        <v>66</v>
      </c>
      <c r="F8625" t="s">
        <v>48</v>
      </c>
      <c r="G8625" t="s">
        <v>327</v>
      </c>
      <c r="H8625" t="s">
        <v>2613</v>
      </c>
      <c r="I8625" t="s">
        <v>23</v>
      </c>
      <c r="J8625" t="s">
        <v>45</v>
      </c>
      <c r="K8625" t="s">
        <v>25</v>
      </c>
      <c r="L8625" t="s">
        <v>25</v>
      </c>
      <c r="M8625">
        <v>2.8</v>
      </c>
      <c r="N8625">
        <v>8.6999999999999993</v>
      </c>
      <c r="O8625" t="s">
        <v>26</v>
      </c>
      <c r="P8625">
        <v>3</v>
      </c>
      <c r="Q8625" t="s">
        <v>615</v>
      </c>
      <c r="R8625" t="s">
        <v>28</v>
      </c>
      <c r="S8625">
        <v>23.87</v>
      </c>
      <c r="T8625" t="str" cm="1">
        <f t="array" ref="T8625">_xlfn.IFS(Raw_Data[[#This Row],[Call Status]]="Resolved","5",Raw_Data[[#This Row],[Call Status]]="Escalated","2",Raw_Data[[#This Row],[Call Status]]="Pending","3",Raw_Data[[#This Row],[Call Status]]="Abandoned","0")</f>
        <v>5</v>
      </c>
      <c r="U8625" t="str">
        <f>TEXT(Raw_Data[[#This Row],[Call Date]],"mmmm")</f>
        <v>April</v>
      </c>
      <c r="V8625" t="str" cm="1">
        <f t="array" ref="V8625">_xlfn.IFS(Raw_Data[[#This Row],[Customer Satisfaction]]&lt;2,"Poor",Raw_Data[[#This Row],[Customer Satisfaction]]&lt;4,"Average",Raw_Data[[#This Row],[Customer Satisfaction]]&gt;=4,"Excellent")</f>
        <v>Average</v>
      </c>
    </row>
    <row r="8626" spans="2:22" x14ac:dyDescent="0.3">
      <c r="B8626" t="s">
        <v>1227</v>
      </c>
      <c r="C8626" s="2">
        <v>45974</v>
      </c>
      <c r="D8626" s="1">
        <v>0.76944444444444449</v>
      </c>
      <c r="E8626" t="s">
        <v>72</v>
      </c>
      <c r="F8626" t="s">
        <v>48</v>
      </c>
      <c r="G8626" t="s">
        <v>21</v>
      </c>
      <c r="H8626" t="s">
        <v>22</v>
      </c>
      <c r="I8626" t="s">
        <v>1128</v>
      </c>
      <c r="J8626" t="s">
        <v>76</v>
      </c>
      <c r="K8626" t="s">
        <v>25</v>
      </c>
      <c r="L8626" t="s">
        <v>25</v>
      </c>
      <c r="M8626">
        <v>0.5</v>
      </c>
      <c r="N8626">
        <v>7.5</v>
      </c>
      <c r="O8626" t="s">
        <v>26</v>
      </c>
      <c r="P8626">
        <v>0</v>
      </c>
      <c r="Q8626" t="s">
        <v>27</v>
      </c>
      <c r="R8626" t="s">
        <v>28</v>
      </c>
      <c r="S8626">
        <v>156.47</v>
      </c>
      <c r="T8626" t="str" cm="1">
        <f t="array" ref="T8626">_xlfn.IFS(Raw_Data[[#This Row],[Call Status]]="Resolved","5",Raw_Data[[#This Row],[Call Status]]="Escalated","2",Raw_Data[[#This Row],[Call Status]]="Pending","3",Raw_Data[[#This Row],[Call Status]]="Abandoned","0")</f>
        <v>5</v>
      </c>
      <c r="U8626" t="str">
        <f>TEXT(Raw_Data[[#This Row],[Call Date]],"mmmm")</f>
        <v>November</v>
      </c>
      <c r="V8626" t="str" cm="1">
        <f t="array" ref="V8626">_xlfn.IFS(Raw_Data[[#This Row],[Customer Satisfaction]]&lt;2,"Poor",Raw_Data[[#This Row],[Customer Satisfaction]]&lt;4,"Average",Raw_Data[[#This Row],[Customer Satisfaction]]&gt;=4,"Excellent")</f>
        <v>Poor</v>
      </c>
    </row>
    <row r="8627" spans="2:22" x14ac:dyDescent="0.3">
      <c r="B8627" t="s">
        <v>4632</v>
      </c>
      <c r="C8627" s="2">
        <v>45916</v>
      </c>
      <c r="D8627" s="1">
        <v>0.8833333333333333</v>
      </c>
      <c r="E8627" t="s">
        <v>84</v>
      </c>
      <c r="F8627" t="s">
        <v>38</v>
      </c>
      <c r="G8627" t="s">
        <v>21</v>
      </c>
      <c r="H8627" t="s">
        <v>22</v>
      </c>
      <c r="I8627" t="s">
        <v>1128</v>
      </c>
      <c r="J8627" t="s">
        <v>42</v>
      </c>
      <c r="K8627" t="s">
        <v>25</v>
      </c>
      <c r="L8627" t="s">
        <v>3561</v>
      </c>
      <c r="M8627">
        <v>1.8</v>
      </c>
      <c r="N8627">
        <v>9</v>
      </c>
      <c r="O8627" t="s">
        <v>26</v>
      </c>
      <c r="P8627">
        <v>3</v>
      </c>
      <c r="Q8627" t="s">
        <v>615</v>
      </c>
      <c r="R8627" t="s">
        <v>28</v>
      </c>
      <c r="S8627">
        <v>158.72</v>
      </c>
      <c r="T8627" t="str" cm="1">
        <f t="array" ref="T8627">_xlfn.IFS(Raw_Data[[#This Row],[Call Status]]="Resolved","5",Raw_Data[[#This Row],[Call Status]]="Escalated","2",Raw_Data[[#This Row],[Call Status]]="Pending","3",Raw_Data[[#This Row],[Call Status]]="Abandoned","0")</f>
        <v>5</v>
      </c>
      <c r="U8627" t="str">
        <f>TEXT(Raw_Data[[#This Row],[Call Date]],"mmmm")</f>
        <v>September</v>
      </c>
      <c r="V8627" t="str" cm="1">
        <f t="array" ref="V8627">_xlfn.IFS(Raw_Data[[#This Row],[Customer Satisfaction]]&lt;2,"Poor",Raw_Data[[#This Row],[Customer Satisfaction]]&lt;4,"Average",Raw_Data[[#This Row],[Customer Satisfaction]]&gt;=4,"Excellent")</f>
        <v>Average</v>
      </c>
    </row>
    <row r="8628" spans="2:22" x14ac:dyDescent="0.3">
      <c r="B8628" t="s">
        <v>1100</v>
      </c>
      <c r="C8628" s="2">
        <v>45760</v>
      </c>
      <c r="D8628" s="1">
        <v>0.57013888888888886</v>
      </c>
      <c r="E8628" t="s">
        <v>63</v>
      </c>
      <c r="F8628" t="s">
        <v>20</v>
      </c>
      <c r="G8628" t="s">
        <v>162</v>
      </c>
      <c r="H8628" t="s">
        <v>22</v>
      </c>
      <c r="I8628" t="s">
        <v>23</v>
      </c>
      <c r="J8628" t="s">
        <v>64</v>
      </c>
      <c r="K8628" t="s">
        <v>25</v>
      </c>
      <c r="L8628" t="s">
        <v>25</v>
      </c>
      <c r="M8628">
        <v>3</v>
      </c>
      <c r="N8628">
        <v>10.5</v>
      </c>
      <c r="O8628" t="s">
        <v>26</v>
      </c>
      <c r="P8628">
        <v>3</v>
      </c>
      <c r="Q8628" t="s">
        <v>1014</v>
      </c>
      <c r="R8628" t="s">
        <v>28</v>
      </c>
      <c r="S8628">
        <v>8.27</v>
      </c>
      <c r="T8628" t="str" cm="1">
        <f t="array" ref="T8628">_xlfn.IFS(Raw_Data[[#This Row],[Call Status]]="Resolved","5",Raw_Data[[#This Row],[Call Status]]="Escalated","2",Raw_Data[[#This Row],[Call Status]]="Pending","3",Raw_Data[[#This Row],[Call Status]]="Abandoned","0")</f>
        <v>5</v>
      </c>
      <c r="U8628" t="str">
        <f>TEXT(Raw_Data[[#This Row],[Call Date]],"mmmm")</f>
        <v>April</v>
      </c>
      <c r="V8628" t="str" cm="1">
        <f t="array" ref="V8628">_xlfn.IFS(Raw_Data[[#This Row],[Customer Satisfaction]]&lt;2,"Poor",Raw_Data[[#This Row],[Customer Satisfaction]]&lt;4,"Average",Raw_Data[[#This Row],[Customer Satisfaction]]&gt;=4,"Excellent")</f>
        <v>Average</v>
      </c>
    </row>
    <row r="8629" spans="2:22" x14ac:dyDescent="0.3">
      <c r="B8629" t="s">
        <v>9632</v>
      </c>
      <c r="C8629" s="2">
        <v>45712</v>
      </c>
      <c r="D8629" s="1">
        <v>0.74375000000000002</v>
      </c>
      <c r="E8629" t="s">
        <v>63</v>
      </c>
      <c r="F8629" t="s">
        <v>20</v>
      </c>
      <c r="G8629" t="s">
        <v>327</v>
      </c>
      <c r="H8629" t="s">
        <v>22</v>
      </c>
      <c r="I8629" t="s">
        <v>1128</v>
      </c>
      <c r="J8629" t="s">
        <v>42</v>
      </c>
      <c r="K8629" t="s">
        <v>8876</v>
      </c>
      <c r="L8629" t="s">
        <v>8877</v>
      </c>
      <c r="M8629">
        <v>9</v>
      </c>
      <c r="N8629">
        <v>5.8</v>
      </c>
      <c r="O8629" t="s">
        <v>28</v>
      </c>
      <c r="P8629">
        <v>1</v>
      </c>
      <c r="Q8629" t="s">
        <v>1014</v>
      </c>
      <c r="R8629" t="s">
        <v>28</v>
      </c>
      <c r="S8629">
        <v>90.79</v>
      </c>
      <c r="T8629" t="str" cm="1">
        <f t="array" ref="T8629">_xlfn.IFS(Raw_Data[[#This Row],[Call Status]]="Resolved","5",Raw_Data[[#This Row],[Call Status]]="Escalated","2",Raw_Data[[#This Row],[Call Status]]="Pending","3",Raw_Data[[#This Row],[Call Status]]="Abandoned","0")</f>
        <v>3</v>
      </c>
      <c r="U8629" t="str">
        <f>TEXT(Raw_Data[[#This Row],[Call Date]],"mmmm")</f>
        <v>February</v>
      </c>
      <c r="V8629" t="str" cm="1">
        <f t="array" ref="V8629">_xlfn.IFS(Raw_Data[[#This Row],[Customer Satisfaction]]&lt;2,"Poor",Raw_Data[[#This Row],[Customer Satisfaction]]&lt;4,"Average",Raw_Data[[#This Row],[Customer Satisfaction]]&gt;=4,"Excellent")</f>
        <v>Poor</v>
      </c>
    </row>
    <row r="8630" spans="2:22" x14ac:dyDescent="0.3">
      <c r="B8630" t="s">
        <v>1820</v>
      </c>
      <c r="C8630" s="2">
        <v>45914</v>
      </c>
      <c r="D8630" s="1">
        <v>0.39027777777777778</v>
      </c>
      <c r="E8630" t="s">
        <v>91</v>
      </c>
      <c r="F8630" t="s">
        <v>38</v>
      </c>
      <c r="G8630" t="s">
        <v>327</v>
      </c>
      <c r="H8630" t="s">
        <v>22</v>
      </c>
      <c r="I8630" t="s">
        <v>1137</v>
      </c>
      <c r="J8630" t="s">
        <v>49</v>
      </c>
      <c r="K8630" t="s">
        <v>25</v>
      </c>
      <c r="L8630" t="s">
        <v>25</v>
      </c>
      <c r="M8630">
        <v>5.7</v>
      </c>
      <c r="N8630">
        <v>14.4</v>
      </c>
      <c r="O8630" t="s">
        <v>26</v>
      </c>
      <c r="P8630">
        <v>5</v>
      </c>
      <c r="Q8630" t="s">
        <v>27</v>
      </c>
      <c r="R8630" t="s">
        <v>28</v>
      </c>
      <c r="S8630">
        <v>212.37</v>
      </c>
      <c r="T8630" t="str" cm="1">
        <f t="array" ref="T8630">_xlfn.IFS(Raw_Data[[#This Row],[Call Status]]="Resolved","5",Raw_Data[[#This Row],[Call Status]]="Escalated","2",Raw_Data[[#This Row],[Call Status]]="Pending","3",Raw_Data[[#This Row],[Call Status]]="Abandoned","0")</f>
        <v>5</v>
      </c>
      <c r="U8630" t="str">
        <f>TEXT(Raw_Data[[#This Row],[Call Date]],"mmmm")</f>
        <v>September</v>
      </c>
      <c r="V8630" t="str" cm="1">
        <f t="array" ref="V8630">_xlfn.IFS(Raw_Data[[#This Row],[Customer Satisfaction]]&lt;2,"Poor",Raw_Data[[#This Row],[Customer Satisfaction]]&lt;4,"Average",Raw_Data[[#This Row],[Customer Satisfaction]]&gt;=4,"Excellent")</f>
        <v>Excellent</v>
      </c>
    </row>
    <row r="8631" spans="2:22" x14ac:dyDescent="0.3">
      <c r="B8631" t="s">
        <v>142</v>
      </c>
      <c r="C8631" s="2">
        <v>45758</v>
      </c>
      <c r="D8631" s="1">
        <v>0.58750000000000002</v>
      </c>
      <c r="E8631" t="s">
        <v>72</v>
      </c>
      <c r="F8631" t="s">
        <v>38</v>
      </c>
      <c r="G8631" t="s">
        <v>21</v>
      </c>
      <c r="H8631" t="s">
        <v>22</v>
      </c>
      <c r="I8631" t="s">
        <v>23</v>
      </c>
      <c r="J8631" t="s">
        <v>55</v>
      </c>
      <c r="K8631" t="s">
        <v>25</v>
      </c>
      <c r="L8631" t="s">
        <v>25</v>
      </c>
      <c r="M8631">
        <v>1.8</v>
      </c>
      <c r="N8631">
        <v>11.4</v>
      </c>
      <c r="O8631" t="s">
        <v>26</v>
      </c>
      <c r="P8631">
        <v>5</v>
      </c>
      <c r="Q8631" t="s">
        <v>27</v>
      </c>
      <c r="R8631" t="s">
        <v>28</v>
      </c>
      <c r="S8631">
        <v>230.16</v>
      </c>
      <c r="T8631" t="str" cm="1">
        <f t="array" ref="T8631">_xlfn.IFS(Raw_Data[[#This Row],[Call Status]]="Resolved","5",Raw_Data[[#This Row],[Call Status]]="Escalated","2",Raw_Data[[#This Row],[Call Status]]="Pending","3",Raw_Data[[#This Row],[Call Status]]="Abandoned","0")</f>
        <v>5</v>
      </c>
      <c r="U8631" t="str">
        <f>TEXT(Raw_Data[[#This Row],[Call Date]],"mmmm")</f>
        <v>April</v>
      </c>
      <c r="V8631" t="str" cm="1">
        <f t="array" ref="V8631">_xlfn.IFS(Raw_Data[[#This Row],[Customer Satisfaction]]&lt;2,"Poor",Raw_Data[[#This Row],[Customer Satisfaction]]&lt;4,"Average",Raw_Data[[#This Row],[Customer Satisfaction]]&gt;=4,"Excellent")</f>
        <v>Excellent</v>
      </c>
    </row>
    <row r="8632" spans="2:22" x14ac:dyDescent="0.3">
      <c r="B8632" t="s">
        <v>2421</v>
      </c>
      <c r="C8632" s="2">
        <v>45855</v>
      </c>
      <c r="D8632" s="1">
        <v>0.79861111111111116</v>
      </c>
      <c r="E8632" t="s">
        <v>66</v>
      </c>
      <c r="F8632" t="s">
        <v>48</v>
      </c>
      <c r="G8632" t="s">
        <v>21</v>
      </c>
      <c r="H8632" t="s">
        <v>2392</v>
      </c>
      <c r="I8632" t="s">
        <v>1130</v>
      </c>
      <c r="J8632" t="s">
        <v>76</v>
      </c>
      <c r="K8632" t="s">
        <v>25</v>
      </c>
      <c r="L8632" t="s">
        <v>25</v>
      </c>
      <c r="M8632">
        <v>6.5</v>
      </c>
      <c r="N8632">
        <v>10.1</v>
      </c>
      <c r="O8632" t="s">
        <v>26</v>
      </c>
      <c r="P8632">
        <v>2</v>
      </c>
      <c r="Q8632" t="s">
        <v>615</v>
      </c>
      <c r="R8632" t="s">
        <v>28</v>
      </c>
      <c r="S8632">
        <v>68.900000000000006</v>
      </c>
      <c r="T8632" t="str" cm="1">
        <f t="array" ref="T8632">_xlfn.IFS(Raw_Data[[#This Row],[Call Status]]="Resolved","5",Raw_Data[[#This Row],[Call Status]]="Escalated","2",Raw_Data[[#This Row],[Call Status]]="Pending","3",Raw_Data[[#This Row],[Call Status]]="Abandoned","0")</f>
        <v>5</v>
      </c>
      <c r="U8632" t="str">
        <f>TEXT(Raw_Data[[#This Row],[Call Date]],"mmmm")</f>
        <v>July</v>
      </c>
      <c r="V8632" t="str" cm="1">
        <f t="array" ref="V8632">_xlfn.IFS(Raw_Data[[#This Row],[Customer Satisfaction]]&lt;2,"Poor",Raw_Data[[#This Row],[Customer Satisfaction]]&lt;4,"Average",Raw_Data[[#This Row],[Customer Satisfaction]]&gt;=4,"Excellent")</f>
        <v>Average</v>
      </c>
    </row>
    <row r="8633" spans="2:22" x14ac:dyDescent="0.3">
      <c r="B8633" t="s">
        <v>3398</v>
      </c>
      <c r="C8633" s="2">
        <v>45958</v>
      </c>
      <c r="D8633" s="1">
        <v>0.82986111111111116</v>
      </c>
      <c r="E8633" t="s">
        <v>33</v>
      </c>
      <c r="F8633" t="s">
        <v>34</v>
      </c>
      <c r="G8633" t="s">
        <v>327</v>
      </c>
      <c r="H8633" t="s">
        <v>2026</v>
      </c>
      <c r="I8633" t="s">
        <v>23</v>
      </c>
      <c r="J8633" t="s">
        <v>55</v>
      </c>
      <c r="K8633" t="s">
        <v>25</v>
      </c>
      <c r="L8633" t="s">
        <v>25</v>
      </c>
      <c r="M8633">
        <v>0.5</v>
      </c>
      <c r="N8633">
        <v>12.7</v>
      </c>
      <c r="O8633" t="s">
        <v>26</v>
      </c>
      <c r="P8633">
        <v>5</v>
      </c>
      <c r="Q8633" t="s">
        <v>27</v>
      </c>
      <c r="R8633" t="s">
        <v>28</v>
      </c>
      <c r="S8633">
        <v>77.3</v>
      </c>
      <c r="T8633" t="str" cm="1">
        <f t="array" ref="T8633">_xlfn.IFS(Raw_Data[[#This Row],[Call Status]]="Resolved","5",Raw_Data[[#This Row],[Call Status]]="Escalated","2",Raw_Data[[#This Row],[Call Status]]="Pending","3",Raw_Data[[#This Row],[Call Status]]="Abandoned","0")</f>
        <v>5</v>
      </c>
      <c r="U8633" t="str">
        <f>TEXT(Raw_Data[[#This Row],[Call Date]],"mmmm")</f>
        <v>October</v>
      </c>
      <c r="V8633" t="str" cm="1">
        <f t="array" ref="V8633">_xlfn.IFS(Raw_Data[[#This Row],[Customer Satisfaction]]&lt;2,"Poor",Raw_Data[[#This Row],[Customer Satisfaction]]&lt;4,"Average",Raw_Data[[#This Row],[Customer Satisfaction]]&gt;=4,"Excellent")</f>
        <v>Excellent</v>
      </c>
    </row>
    <row r="8634" spans="2:22" x14ac:dyDescent="0.3">
      <c r="B8634" t="s">
        <v>7566</v>
      </c>
      <c r="C8634" s="2">
        <v>45883</v>
      </c>
      <c r="D8634" s="1">
        <v>0.82291666666666663</v>
      </c>
      <c r="E8634" t="s">
        <v>108</v>
      </c>
      <c r="F8634" t="s">
        <v>38</v>
      </c>
      <c r="G8634" t="s">
        <v>21</v>
      </c>
      <c r="H8634" t="s">
        <v>22</v>
      </c>
      <c r="I8634" t="s">
        <v>1128</v>
      </c>
      <c r="J8634" t="s">
        <v>42</v>
      </c>
      <c r="K8634" t="s">
        <v>7253</v>
      </c>
      <c r="L8634" t="s">
        <v>7254</v>
      </c>
      <c r="M8634">
        <v>2.6</v>
      </c>
      <c r="N8634">
        <v>5.8</v>
      </c>
      <c r="O8634" t="s">
        <v>28</v>
      </c>
      <c r="P8634">
        <v>2</v>
      </c>
      <c r="Q8634" t="s">
        <v>1014</v>
      </c>
      <c r="R8634" t="s">
        <v>28</v>
      </c>
      <c r="S8634">
        <v>64.14</v>
      </c>
      <c r="T8634" t="str" cm="1">
        <f t="array" ref="T8634">_xlfn.IFS(Raw_Data[[#This Row],[Call Status]]="Resolved","5",Raw_Data[[#This Row],[Call Status]]="Escalated","2",Raw_Data[[#This Row],[Call Status]]="Pending","3",Raw_Data[[#This Row],[Call Status]]="Abandoned","0")</f>
        <v>0</v>
      </c>
      <c r="U8634" t="str">
        <f>TEXT(Raw_Data[[#This Row],[Call Date]],"mmmm")</f>
        <v>August</v>
      </c>
      <c r="V8634" t="str" cm="1">
        <f t="array" ref="V8634">_xlfn.IFS(Raw_Data[[#This Row],[Customer Satisfaction]]&lt;2,"Poor",Raw_Data[[#This Row],[Customer Satisfaction]]&lt;4,"Average",Raw_Data[[#This Row],[Customer Satisfaction]]&gt;=4,"Excellent")</f>
        <v>Average</v>
      </c>
    </row>
    <row r="8635" spans="2:22" x14ac:dyDescent="0.3">
      <c r="B8635" t="s">
        <v>10043</v>
      </c>
      <c r="C8635" s="2">
        <v>45894</v>
      </c>
      <c r="D8635" s="1">
        <v>0.54583333333333328</v>
      </c>
      <c r="E8635" t="s">
        <v>72</v>
      </c>
      <c r="F8635" t="s">
        <v>20</v>
      </c>
      <c r="G8635" t="s">
        <v>250</v>
      </c>
      <c r="H8635" t="s">
        <v>22</v>
      </c>
      <c r="I8635" t="s">
        <v>23</v>
      </c>
      <c r="J8635" t="s">
        <v>42</v>
      </c>
      <c r="K8635" t="s">
        <v>8876</v>
      </c>
      <c r="L8635" t="s">
        <v>8877</v>
      </c>
      <c r="M8635">
        <v>2.9</v>
      </c>
      <c r="N8635">
        <v>3.1</v>
      </c>
      <c r="O8635" t="s">
        <v>28</v>
      </c>
      <c r="P8635">
        <v>3</v>
      </c>
      <c r="Q8635" t="s">
        <v>615</v>
      </c>
      <c r="R8635" t="s">
        <v>28</v>
      </c>
      <c r="S8635">
        <v>54.15</v>
      </c>
      <c r="T8635" t="str" cm="1">
        <f t="array" ref="T8635">_xlfn.IFS(Raw_Data[[#This Row],[Call Status]]="Resolved","5",Raw_Data[[#This Row],[Call Status]]="Escalated","2",Raw_Data[[#This Row],[Call Status]]="Pending","3",Raw_Data[[#This Row],[Call Status]]="Abandoned","0")</f>
        <v>3</v>
      </c>
      <c r="U8635" t="str">
        <f>TEXT(Raw_Data[[#This Row],[Call Date]],"mmmm")</f>
        <v>August</v>
      </c>
      <c r="V8635" t="str" cm="1">
        <f t="array" ref="V8635">_xlfn.IFS(Raw_Data[[#This Row],[Customer Satisfaction]]&lt;2,"Poor",Raw_Data[[#This Row],[Customer Satisfaction]]&lt;4,"Average",Raw_Data[[#This Row],[Customer Satisfaction]]&gt;=4,"Excellent")</f>
        <v>Average</v>
      </c>
    </row>
    <row r="8636" spans="2:22" x14ac:dyDescent="0.3">
      <c r="B8636" t="s">
        <v>5992</v>
      </c>
      <c r="C8636" s="2">
        <v>45683</v>
      </c>
      <c r="D8636" s="1">
        <v>0.38680555555555557</v>
      </c>
      <c r="E8636" t="s">
        <v>53</v>
      </c>
      <c r="F8636" t="s">
        <v>34</v>
      </c>
      <c r="G8636" t="s">
        <v>21</v>
      </c>
      <c r="H8636" t="s">
        <v>2392</v>
      </c>
      <c r="I8636" t="s">
        <v>23</v>
      </c>
      <c r="J8636" t="s">
        <v>64</v>
      </c>
      <c r="K8636" t="s">
        <v>25</v>
      </c>
      <c r="L8636" t="s">
        <v>3570</v>
      </c>
      <c r="M8636">
        <v>6.3</v>
      </c>
      <c r="N8636">
        <v>12.1</v>
      </c>
      <c r="O8636" t="s">
        <v>28</v>
      </c>
      <c r="P8636">
        <v>5</v>
      </c>
      <c r="Q8636" t="s">
        <v>27</v>
      </c>
      <c r="R8636" t="s">
        <v>28</v>
      </c>
      <c r="S8636">
        <v>174.88</v>
      </c>
      <c r="T8636" t="str" cm="1">
        <f t="array" ref="T8636">_xlfn.IFS(Raw_Data[[#This Row],[Call Status]]="Resolved","5",Raw_Data[[#This Row],[Call Status]]="Escalated","2",Raw_Data[[#This Row],[Call Status]]="Pending","3",Raw_Data[[#This Row],[Call Status]]="Abandoned","0")</f>
        <v>5</v>
      </c>
      <c r="U8636" t="str">
        <f>TEXT(Raw_Data[[#This Row],[Call Date]],"mmmm")</f>
        <v>January</v>
      </c>
      <c r="V8636" t="str" cm="1">
        <f t="array" ref="V8636">_xlfn.IFS(Raw_Data[[#This Row],[Customer Satisfaction]]&lt;2,"Poor",Raw_Data[[#This Row],[Customer Satisfaction]]&lt;4,"Average",Raw_Data[[#This Row],[Customer Satisfaction]]&gt;=4,"Excellent")</f>
        <v>Excellent</v>
      </c>
    </row>
    <row r="8637" spans="2:22" x14ac:dyDescent="0.3">
      <c r="B8637" t="s">
        <v>6816</v>
      </c>
      <c r="C8637" s="2">
        <v>45778</v>
      </c>
      <c r="D8637" s="1">
        <v>0.73750000000000004</v>
      </c>
      <c r="E8637" t="s">
        <v>41</v>
      </c>
      <c r="F8637" t="s">
        <v>48</v>
      </c>
      <c r="G8637" t="s">
        <v>250</v>
      </c>
      <c r="H8637" t="s">
        <v>22</v>
      </c>
      <c r="I8637" t="s">
        <v>23</v>
      </c>
      <c r="J8637" t="s">
        <v>24</v>
      </c>
      <c r="K8637" t="s">
        <v>25</v>
      </c>
      <c r="L8637" t="s">
        <v>3561</v>
      </c>
      <c r="M8637">
        <v>0.7</v>
      </c>
      <c r="N8637">
        <v>8.6999999999999993</v>
      </c>
      <c r="O8637" t="s">
        <v>26</v>
      </c>
      <c r="P8637">
        <v>4</v>
      </c>
      <c r="Q8637" t="s">
        <v>27</v>
      </c>
      <c r="R8637" t="s">
        <v>28</v>
      </c>
      <c r="S8637">
        <v>273.31</v>
      </c>
      <c r="T8637" t="str" cm="1">
        <f t="array" ref="T8637">_xlfn.IFS(Raw_Data[[#This Row],[Call Status]]="Resolved","5",Raw_Data[[#This Row],[Call Status]]="Escalated","2",Raw_Data[[#This Row],[Call Status]]="Pending","3",Raw_Data[[#This Row],[Call Status]]="Abandoned","0")</f>
        <v>5</v>
      </c>
      <c r="U8637" t="str">
        <f>TEXT(Raw_Data[[#This Row],[Call Date]],"mmmm")</f>
        <v>May</v>
      </c>
      <c r="V8637" t="str" cm="1">
        <f t="array" ref="V8637">_xlfn.IFS(Raw_Data[[#This Row],[Customer Satisfaction]]&lt;2,"Poor",Raw_Data[[#This Row],[Customer Satisfaction]]&lt;4,"Average",Raw_Data[[#This Row],[Customer Satisfaction]]&gt;=4,"Excellent")</f>
        <v>Excellent</v>
      </c>
    </row>
    <row r="8638" spans="2:22" x14ac:dyDescent="0.3">
      <c r="B8638" t="s">
        <v>2905</v>
      </c>
      <c r="C8638" s="2">
        <v>45839</v>
      </c>
      <c r="D8638" s="1">
        <v>0.60902777777777772</v>
      </c>
      <c r="E8638" t="s">
        <v>37</v>
      </c>
      <c r="F8638" t="s">
        <v>20</v>
      </c>
      <c r="G8638" t="s">
        <v>327</v>
      </c>
      <c r="H8638" t="s">
        <v>2392</v>
      </c>
      <c r="I8638" t="s">
        <v>23</v>
      </c>
      <c r="J8638" t="s">
        <v>45</v>
      </c>
      <c r="K8638" t="s">
        <v>25</v>
      </c>
      <c r="L8638" t="s">
        <v>25</v>
      </c>
      <c r="M8638">
        <v>2.5</v>
      </c>
      <c r="N8638">
        <v>8.6</v>
      </c>
      <c r="O8638" t="s">
        <v>26</v>
      </c>
      <c r="P8638">
        <v>4</v>
      </c>
      <c r="Q8638" t="s">
        <v>615</v>
      </c>
      <c r="R8638" t="s">
        <v>28</v>
      </c>
      <c r="S8638">
        <v>429.19</v>
      </c>
      <c r="T8638" t="str" cm="1">
        <f t="array" ref="T8638">_xlfn.IFS(Raw_Data[[#This Row],[Call Status]]="Resolved","5",Raw_Data[[#This Row],[Call Status]]="Escalated","2",Raw_Data[[#This Row],[Call Status]]="Pending","3",Raw_Data[[#This Row],[Call Status]]="Abandoned","0")</f>
        <v>5</v>
      </c>
      <c r="U8638" t="str">
        <f>TEXT(Raw_Data[[#This Row],[Call Date]],"mmmm")</f>
        <v>July</v>
      </c>
      <c r="V8638" t="str" cm="1">
        <f t="array" ref="V8638">_xlfn.IFS(Raw_Data[[#This Row],[Customer Satisfaction]]&lt;2,"Poor",Raw_Data[[#This Row],[Customer Satisfaction]]&lt;4,"Average",Raw_Data[[#This Row],[Customer Satisfaction]]&gt;=4,"Excellent")</f>
        <v>Excellent</v>
      </c>
    </row>
    <row r="8639" spans="2:22" x14ac:dyDescent="0.3">
      <c r="B8639" t="s">
        <v>2514</v>
      </c>
      <c r="C8639" s="2">
        <v>45856</v>
      </c>
      <c r="D8639" s="1">
        <v>0.75416666666666665</v>
      </c>
      <c r="E8639" t="s">
        <v>100</v>
      </c>
      <c r="F8639" t="s">
        <v>38</v>
      </c>
      <c r="G8639" t="s">
        <v>21</v>
      </c>
      <c r="H8639" t="s">
        <v>2392</v>
      </c>
      <c r="I8639" t="s">
        <v>1128</v>
      </c>
      <c r="J8639" t="s">
        <v>55</v>
      </c>
      <c r="K8639" t="s">
        <v>25</v>
      </c>
      <c r="L8639" t="s">
        <v>25</v>
      </c>
      <c r="M8639">
        <v>5.2</v>
      </c>
      <c r="N8639">
        <v>13.4</v>
      </c>
      <c r="O8639" t="s">
        <v>26</v>
      </c>
      <c r="P8639">
        <v>4</v>
      </c>
      <c r="Q8639" t="s">
        <v>27</v>
      </c>
      <c r="R8639" t="s">
        <v>28</v>
      </c>
      <c r="S8639">
        <v>42.67</v>
      </c>
      <c r="T8639" t="str" cm="1">
        <f t="array" ref="T8639">_xlfn.IFS(Raw_Data[[#This Row],[Call Status]]="Resolved","5",Raw_Data[[#This Row],[Call Status]]="Escalated","2",Raw_Data[[#This Row],[Call Status]]="Pending","3",Raw_Data[[#This Row],[Call Status]]="Abandoned","0")</f>
        <v>5</v>
      </c>
      <c r="U8639" t="str">
        <f>TEXT(Raw_Data[[#This Row],[Call Date]],"mmmm")</f>
        <v>July</v>
      </c>
      <c r="V8639" t="str" cm="1">
        <f t="array" ref="V8639">_xlfn.IFS(Raw_Data[[#This Row],[Customer Satisfaction]]&lt;2,"Poor",Raw_Data[[#This Row],[Customer Satisfaction]]&lt;4,"Average",Raw_Data[[#This Row],[Customer Satisfaction]]&gt;=4,"Excellent")</f>
        <v>Excellent</v>
      </c>
    </row>
    <row r="8640" spans="2:22" x14ac:dyDescent="0.3">
      <c r="B8640" t="s">
        <v>6259</v>
      </c>
      <c r="C8640" s="2">
        <v>45959</v>
      </c>
      <c r="D8640" s="1">
        <v>0.48055555555555557</v>
      </c>
      <c r="E8640" t="s">
        <v>108</v>
      </c>
      <c r="F8640" t="s">
        <v>20</v>
      </c>
      <c r="G8640" t="s">
        <v>327</v>
      </c>
      <c r="H8640" t="s">
        <v>22</v>
      </c>
      <c r="I8640" t="s">
        <v>23</v>
      </c>
      <c r="J8640" t="s">
        <v>35</v>
      </c>
      <c r="K8640" t="s">
        <v>25</v>
      </c>
      <c r="L8640" t="s">
        <v>3559</v>
      </c>
      <c r="M8640">
        <v>10.4</v>
      </c>
      <c r="N8640">
        <v>6</v>
      </c>
      <c r="O8640" t="s">
        <v>26</v>
      </c>
      <c r="P8640">
        <v>5</v>
      </c>
      <c r="Q8640" t="s">
        <v>27</v>
      </c>
      <c r="R8640" t="s">
        <v>28</v>
      </c>
      <c r="S8640">
        <v>435.33</v>
      </c>
      <c r="T8640" t="str" cm="1">
        <f t="array" ref="T8640">_xlfn.IFS(Raw_Data[[#This Row],[Call Status]]="Resolved","5",Raw_Data[[#This Row],[Call Status]]="Escalated","2",Raw_Data[[#This Row],[Call Status]]="Pending","3",Raw_Data[[#This Row],[Call Status]]="Abandoned","0")</f>
        <v>5</v>
      </c>
      <c r="U8640" t="str">
        <f>TEXT(Raw_Data[[#This Row],[Call Date]],"mmmm")</f>
        <v>October</v>
      </c>
      <c r="V8640" t="str" cm="1">
        <f t="array" ref="V8640">_xlfn.IFS(Raw_Data[[#This Row],[Customer Satisfaction]]&lt;2,"Poor",Raw_Data[[#This Row],[Customer Satisfaction]]&lt;4,"Average",Raw_Data[[#This Row],[Customer Satisfaction]]&gt;=4,"Excellent")</f>
        <v>Excellent</v>
      </c>
    </row>
    <row r="8641" spans="2:22" x14ac:dyDescent="0.3">
      <c r="B8641" t="s">
        <v>3503</v>
      </c>
      <c r="C8641" s="2">
        <v>45912</v>
      </c>
      <c r="D8641" s="1">
        <v>0.36319444444444443</v>
      </c>
      <c r="E8641" t="s">
        <v>37</v>
      </c>
      <c r="F8641" t="s">
        <v>20</v>
      </c>
      <c r="G8641" t="s">
        <v>327</v>
      </c>
      <c r="H8641" t="s">
        <v>2026</v>
      </c>
      <c r="I8641" t="s">
        <v>23</v>
      </c>
      <c r="J8641" t="s">
        <v>35</v>
      </c>
      <c r="K8641" t="s">
        <v>25</v>
      </c>
      <c r="L8641" t="s">
        <v>25</v>
      </c>
      <c r="M8641">
        <v>4.7</v>
      </c>
      <c r="N8641">
        <v>7.3</v>
      </c>
      <c r="O8641" t="s">
        <v>26</v>
      </c>
      <c r="P8641">
        <v>5</v>
      </c>
      <c r="Q8641" t="s">
        <v>27</v>
      </c>
      <c r="R8641" t="s">
        <v>28</v>
      </c>
      <c r="S8641">
        <v>60.58</v>
      </c>
      <c r="T8641" t="str" cm="1">
        <f t="array" ref="T8641">_xlfn.IFS(Raw_Data[[#This Row],[Call Status]]="Resolved","5",Raw_Data[[#This Row],[Call Status]]="Escalated","2",Raw_Data[[#This Row],[Call Status]]="Pending","3",Raw_Data[[#This Row],[Call Status]]="Abandoned","0")</f>
        <v>5</v>
      </c>
      <c r="U8641" t="str">
        <f>TEXT(Raw_Data[[#This Row],[Call Date]],"mmmm")</f>
        <v>September</v>
      </c>
      <c r="V8641" t="str" cm="1">
        <f t="array" ref="V8641">_xlfn.IFS(Raw_Data[[#This Row],[Customer Satisfaction]]&lt;2,"Poor",Raw_Data[[#This Row],[Customer Satisfaction]]&lt;4,"Average",Raw_Data[[#This Row],[Customer Satisfaction]]&gt;=4,"Excellent")</f>
        <v>Excellent</v>
      </c>
    </row>
    <row r="8642" spans="2:22" x14ac:dyDescent="0.3">
      <c r="B8642" t="s">
        <v>7589</v>
      </c>
      <c r="C8642" s="2">
        <v>45779</v>
      </c>
      <c r="D8642" s="1">
        <v>0.6381944444444444</v>
      </c>
      <c r="E8642" t="s">
        <v>63</v>
      </c>
      <c r="F8642" t="s">
        <v>34</v>
      </c>
      <c r="G8642" t="s">
        <v>327</v>
      </c>
      <c r="H8642" t="s">
        <v>2026</v>
      </c>
      <c r="I8642" t="s">
        <v>1137</v>
      </c>
      <c r="J8642" t="s">
        <v>49</v>
      </c>
      <c r="K8642" t="s">
        <v>7253</v>
      </c>
      <c r="L8642" t="s">
        <v>7254</v>
      </c>
      <c r="M8642">
        <v>2.1</v>
      </c>
      <c r="N8642">
        <v>17.3</v>
      </c>
      <c r="O8642" t="s">
        <v>28</v>
      </c>
      <c r="P8642">
        <v>2</v>
      </c>
      <c r="Q8642" t="s">
        <v>1014</v>
      </c>
      <c r="R8642" t="s">
        <v>28</v>
      </c>
      <c r="S8642">
        <v>210.69</v>
      </c>
      <c r="T8642" t="str" cm="1">
        <f t="array" ref="T8642">_xlfn.IFS(Raw_Data[[#This Row],[Call Status]]="Resolved","5",Raw_Data[[#This Row],[Call Status]]="Escalated","2",Raw_Data[[#This Row],[Call Status]]="Pending","3",Raw_Data[[#This Row],[Call Status]]="Abandoned","0")</f>
        <v>0</v>
      </c>
      <c r="U8642" t="str">
        <f>TEXT(Raw_Data[[#This Row],[Call Date]],"mmmm")</f>
        <v>May</v>
      </c>
      <c r="V8642" t="str" cm="1">
        <f t="array" ref="V8642">_xlfn.IFS(Raw_Data[[#This Row],[Customer Satisfaction]]&lt;2,"Poor",Raw_Data[[#This Row],[Customer Satisfaction]]&lt;4,"Average",Raw_Data[[#This Row],[Customer Satisfaction]]&gt;=4,"Excellent")</f>
        <v>Average</v>
      </c>
    </row>
    <row r="8643" spans="2:22" x14ac:dyDescent="0.3">
      <c r="B8643" t="s">
        <v>3833</v>
      </c>
      <c r="C8643" s="2">
        <v>45688</v>
      </c>
      <c r="D8643" s="1">
        <v>0.41736111111111113</v>
      </c>
      <c r="E8643" t="s">
        <v>57</v>
      </c>
      <c r="F8643" t="s">
        <v>20</v>
      </c>
      <c r="G8643" t="s">
        <v>327</v>
      </c>
      <c r="H8643" t="s">
        <v>2026</v>
      </c>
      <c r="I8643" t="s">
        <v>1137</v>
      </c>
      <c r="J8643" t="s">
        <v>42</v>
      </c>
      <c r="K8643" t="s">
        <v>25</v>
      </c>
      <c r="L8643" t="s">
        <v>3561</v>
      </c>
      <c r="M8643">
        <v>3.7</v>
      </c>
      <c r="N8643">
        <v>6.6</v>
      </c>
      <c r="O8643" t="s">
        <v>26</v>
      </c>
      <c r="P8643">
        <v>2</v>
      </c>
      <c r="Q8643" t="s">
        <v>615</v>
      </c>
      <c r="R8643" t="s">
        <v>28</v>
      </c>
      <c r="S8643">
        <v>137.91999999999999</v>
      </c>
      <c r="T8643" t="str" cm="1">
        <f t="array" ref="T8643">_xlfn.IFS(Raw_Data[[#This Row],[Call Status]]="Resolved","5",Raw_Data[[#This Row],[Call Status]]="Escalated","2",Raw_Data[[#This Row],[Call Status]]="Pending","3",Raw_Data[[#This Row],[Call Status]]="Abandoned","0")</f>
        <v>5</v>
      </c>
      <c r="U8643" t="str">
        <f>TEXT(Raw_Data[[#This Row],[Call Date]],"mmmm")</f>
        <v>January</v>
      </c>
      <c r="V8643" t="str" cm="1">
        <f t="array" ref="V8643">_xlfn.IFS(Raw_Data[[#This Row],[Customer Satisfaction]]&lt;2,"Poor",Raw_Data[[#This Row],[Customer Satisfaction]]&lt;4,"Average",Raw_Data[[#This Row],[Customer Satisfaction]]&gt;=4,"Excellent")</f>
        <v>Average</v>
      </c>
    </row>
    <row r="8644" spans="2:22" x14ac:dyDescent="0.3">
      <c r="B8644" t="s">
        <v>6146</v>
      </c>
      <c r="C8644" s="2">
        <v>45972</v>
      </c>
      <c r="D8644" s="1">
        <v>0.68472222222222223</v>
      </c>
      <c r="E8644" t="s">
        <v>37</v>
      </c>
      <c r="F8644" t="s">
        <v>48</v>
      </c>
      <c r="G8644" t="s">
        <v>327</v>
      </c>
      <c r="H8644" t="s">
        <v>22</v>
      </c>
      <c r="I8644" t="s">
        <v>23</v>
      </c>
      <c r="J8644" t="s">
        <v>42</v>
      </c>
      <c r="K8644" t="s">
        <v>25</v>
      </c>
      <c r="L8644" t="s">
        <v>3559</v>
      </c>
      <c r="M8644">
        <v>2.4</v>
      </c>
      <c r="N8644">
        <v>5.4</v>
      </c>
      <c r="O8644" t="s">
        <v>26</v>
      </c>
      <c r="P8644">
        <v>3</v>
      </c>
      <c r="Q8644" t="s">
        <v>615</v>
      </c>
      <c r="R8644" t="s">
        <v>28</v>
      </c>
      <c r="S8644">
        <v>90.41</v>
      </c>
      <c r="T8644" t="str" cm="1">
        <f t="array" ref="T8644">_xlfn.IFS(Raw_Data[[#This Row],[Call Status]]="Resolved","5",Raw_Data[[#This Row],[Call Status]]="Escalated","2",Raw_Data[[#This Row],[Call Status]]="Pending","3",Raw_Data[[#This Row],[Call Status]]="Abandoned","0")</f>
        <v>5</v>
      </c>
      <c r="U8644" t="str">
        <f>TEXT(Raw_Data[[#This Row],[Call Date]],"mmmm")</f>
        <v>November</v>
      </c>
      <c r="V8644" t="str" cm="1">
        <f t="array" ref="V8644">_xlfn.IFS(Raw_Data[[#This Row],[Customer Satisfaction]]&lt;2,"Poor",Raw_Data[[#This Row],[Customer Satisfaction]]&lt;4,"Average",Raw_Data[[#This Row],[Customer Satisfaction]]&gt;=4,"Excellent")</f>
        <v>Average</v>
      </c>
    </row>
    <row r="8645" spans="2:22" x14ac:dyDescent="0.3">
      <c r="B8645" t="s">
        <v>8197</v>
      </c>
      <c r="C8645" s="2">
        <v>45942</v>
      </c>
      <c r="D8645" s="1">
        <v>0.625</v>
      </c>
      <c r="E8645" t="s">
        <v>110</v>
      </c>
      <c r="F8645" t="s">
        <v>38</v>
      </c>
      <c r="G8645" t="s">
        <v>250</v>
      </c>
      <c r="H8645" t="s">
        <v>2392</v>
      </c>
      <c r="I8645" t="s">
        <v>1128</v>
      </c>
      <c r="J8645" t="s">
        <v>49</v>
      </c>
      <c r="K8645" t="s">
        <v>16</v>
      </c>
      <c r="L8645" t="s">
        <v>16</v>
      </c>
      <c r="M8645">
        <v>6.8</v>
      </c>
      <c r="N8645">
        <v>13.5</v>
      </c>
      <c r="O8645" t="s">
        <v>28</v>
      </c>
      <c r="P8645">
        <v>0</v>
      </c>
      <c r="Q8645" t="s">
        <v>1014</v>
      </c>
      <c r="R8645" t="s">
        <v>26</v>
      </c>
      <c r="S8645">
        <v>165.42</v>
      </c>
      <c r="T8645" t="str" cm="1">
        <f t="array" ref="T8645">_xlfn.IFS(Raw_Data[[#This Row],[Call Status]]="Resolved","5",Raw_Data[[#This Row],[Call Status]]="Escalated","2",Raw_Data[[#This Row],[Call Status]]="Pending","3",Raw_Data[[#This Row],[Call Status]]="Abandoned","0")</f>
        <v>2</v>
      </c>
      <c r="U8645" t="str">
        <f>TEXT(Raw_Data[[#This Row],[Call Date]],"mmmm")</f>
        <v>October</v>
      </c>
      <c r="V8645" t="str" cm="1">
        <f t="array" ref="V8645">_xlfn.IFS(Raw_Data[[#This Row],[Customer Satisfaction]]&lt;2,"Poor",Raw_Data[[#This Row],[Customer Satisfaction]]&lt;4,"Average",Raw_Data[[#This Row],[Customer Satisfaction]]&gt;=4,"Excellent")</f>
        <v>Poor</v>
      </c>
    </row>
    <row r="8646" spans="2:22" x14ac:dyDescent="0.3">
      <c r="B8646" t="s">
        <v>5263</v>
      </c>
      <c r="C8646" s="2">
        <v>45763</v>
      </c>
      <c r="D8646" s="1">
        <v>0.33750000000000002</v>
      </c>
      <c r="E8646" t="s">
        <v>84</v>
      </c>
      <c r="F8646" t="s">
        <v>38</v>
      </c>
      <c r="G8646" t="s">
        <v>250</v>
      </c>
      <c r="H8646" t="s">
        <v>2026</v>
      </c>
      <c r="I8646" t="s">
        <v>23</v>
      </c>
      <c r="J8646" t="s">
        <v>76</v>
      </c>
      <c r="K8646" t="s">
        <v>25</v>
      </c>
      <c r="L8646" t="s">
        <v>3564</v>
      </c>
      <c r="M8646">
        <v>2.6</v>
      </c>
      <c r="N8646">
        <v>11.2</v>
      </c>
      <c r="O8646" t="s">
        <v>26</v>
      </c>
      <c r="P8646">
        <v>4</v>
      </c>
      <c r="Q8646" t="s">
        <v>27</v>
      </c>
      <c r="R8646" t="s">
        <v>28</v>
      </c>
      <c r="S8646">
        <v>54.97</v>
      </c>
      <c r="T8646" t="str" cm="1">
        <f t="array" ref="T8646">_xlfn.IFS(Raw_Data[[#This Row],[Call Status]]="Resolved","5",Raw_Data[[#This Row],[Call Status]]="Escalated","2",Raw_Data[[#This Row],[Call Status]]="Pending","3",Raw_Data[[#This Row],[Call Status]]="Abandoned","0")</f>
        <v>5</v>
      </c>
      <c r="U8646" t="str">
        <f>TEXT(Raw_Data[[#This Row],[Call Date]],"mmmm")</f>
        <v>April</v>
      </c>
      <c r="V8646" t="str" cm="1">
        <f t="array" ref="V8646">_xlfn.IFS(Raw_Data[[#This Row],[Customer Satisfaction]]&lt;2,"Poor",Raw_Data[[#This Row],[Customer Satisfaction]]&lt;4,"Average",Raw_Data[[#This Row],[Customer Satisfaction]]&gt;=4,"Excellent")</f>
        <v>Excellent</v>
      </c>
    </row>
    <row r="8647" spans="2:22" x14ac:dyDescent="0.3">
      <c r="B8647" t="s">
        <v>4578</v>
      </c>
      <c r="C8647" s="2">
        <v>45881</v>
      </c>
      <c r="D8647" s="1">
        <v>0.79583333333333328</v>
      </c>
      <c r="E8647" t="s">
        <v>66</v>
      </c>
      <c r="F8647" t="s">
        <v>34</v>
      </c>
      <c r="G8647" t="s">
        <v>21</v>
      </c>
      <c r="H8647" t="s">
        <v>22</v>
      </c>
      <c r="I8647" t="s">
        <v>1130</v>
      </c>
      <c r="J8647" t="s">
        <v>49</v>
      </c>
      <c r="K8647" t="s">
        <v>25</v>
      </c>
      <c r="L8647" t="s">
        <v>3570</v>
      </c>
      <c r="M8647">
        <v>5.0999999999999996</v>
      </c>
      <c r="N8647">
        <v>11.2</v>
      </c>
      <c r="O8647" t="s">
        <v>26</v>
      </c>
      <c r="P8647">
        <v>3</v>
      </c>
      <c r="Q8647" t="s">
        <v>615</v>
      </c>
      <c r="R8647" t="s">
        <v>28</v>
      </c>
      <c r="S8647">
        <v>480.95</v>
      </c>
      <c r="T8647" t="str" cm="1">
        <f t="array" ref="T8647">_xlfn.IFS(Raw_Data[[#This Row],[Call Status]]="Resolved","5",Raw_Data[[#This Row],[Call Status]]="Escalated","2",Raw_Data[[#This Row],[Call Status]]="Pending","3",Raw_Data[[#This Row],[Call Status]]="Abandoned","0")</f>
        <v>5</v>
      </c>
      <c r="U8647" t="str">
        <f>TEXT(Raw_Data[[#This Row],[Call Date]],"mmmm")</f>
        <v>August</v>
      </c>
      <c r="V8647" t="str" cm="1">
        <f t="array" ref="V8647">_xlfn.IFS(Raw_Data[[#This Row],[Customer Satisfaction]]&lt;2,"Poor",Raw_Data[[#This Row],[Customer Satisfaction]]&lt;4,"Average",Raw_Data[[#This Row],[Customer Satisfaction]]&gt;=4,"Excellent")</f>
        <v>Average</v>
      </c>
    </row>
    <row r="8648" spans="2:22" x14ac:dyDescent="0.3">
      <c r="B8648" t="s">
        <v>3483</v>
      </c>
      <c r="C8648" s="2">
        <v>45930</v>
      </c>
      <c r="D8648" s="1">
        <v>0.41041666666666665</v>
      </c>
      <c r="E8648" t="s">
        <v>70</v>
      </c>
      <c r="F8648" t="s">
        <v>48</v>
      </c>
      <c r="G8648" t="s">
        <v>162</v>
      </c>
      <c r="H8648" t="s">
        <v>2026</v>
      </c>
      <c r="I8648" t="s">
        <v>23</v>
      </c>
      <c r="J8648" t="s">
        <v>64</v>
      </c>
      <c r="K8648" t="s">
        <v>25</v>
      </c>
      <c r="L8648" t="s">
        <v>25</v>
      </c>
      <c r="M8648">
        <v>1.6</v>
      </c>
      <c r="N8648">
        <v>8.6999999999999993</v>
      </c>
      <c r="O8648" t="s">
        <v>28</v>
      </c>
      <c r="P8648">
        <v>5</v>
      </c>
      <c r="Q8648" t="s">
        <v>27</v>
      </c>
      <c r="R8648" t="s">
        <v>28</v>
      </c>
      <c r="S8648">
        <v>95.51</v>
      </c>
      <c r="T8648" t="str" cm="1">
        <f t="array" ref="T8648">_xlfn.IFS(Raw_Data[[#This Row],[Call Status]]="Resolved","5",Raw_Data[[#This Row],[Call Status]]="Escalated","2",Raw_Data[[#This Row],[Call Status]]="Pending","3",Raw_Data[[#This Row],[Call Status]]="Abandoned","0")</f>
        <v>5</v>
      </c>
      <c r="U8648" t="str">
        <f>TEXT(Raw_Data[[#This Row],[Call Date]],"mmmm")</f>
        <v>September</v>
      </c>
      <c r="V8648" t="str" cm="1">
        <f t="array" ref="V8648">_xlfn.IFS(Raw_Data[[#This Row],[Customer Satisfaction]]&lt;2,"Poor",Raw_Data[[#This Row],[Customer Satisfaction]]&lt;4,"Average",Raw_Data[[#This Row],[Customer Satisfaction]]&gt;=4,"Excellent")</f>
        <v>Excellent</v>
      </c>
    </row>
    <row r="8649" spans="2:22" x14ac:dyDescent="0.3">
      <c r="B8649" t="s">
        <v>531</v>
      </c>
      <c r="C8649" s="2">
        <v>45889</v>
      </c>
      <c r="D8649" s="1">
        <v>0.40138888888888891</v>
      </c>
      <c r="E8649" t="s">
        <v>84</v>
      </c>
      <c r="F8649" t="s">
        <v>48</v>
      </c>
      <c r="G8649" t="s">
        <v>327</v>
      </c>
      <c r="H8649" t="s">
        <v>22</v>
      </c>
      <c r="I8649" t="s">
        <v>23</v>
      </c>
      <c r="J8649" t="s">
        <v>55</v>
      </c>
      <c r="K8649" t="s">
        <v>25</v>
      </c>
      <c r="L8649" t="s">
        <v>25</v>
      </c>
      <c r="M8649">
        <v>3.6</v>
      </c>
      <c r="N8649">
        <v>9.4</v>
      </c>
      <c r="O8649" t="s">
        <v>26</v>
      </c>
      <c r="P8649">
        <v>4</v>
      </c>
      <c r="Q8649" t="s">
        <v>27</v>
      </c>
      <c r="R8649" t="s">
        <v>28</v>
      </c>
      <c r="S8649">
        <v>270.08</v>
      </c>
      <c r="T8649" t="str" cm="1">
        <f t="array" ref="T8649">_xlfn.IFS(Raw_Data[[#This Row],[Call Status]]="Resolved","5",Raw_Data[[#This Row],[Call Status]]="Escalated","2",Raw_Data[[#This Row],[Call Status]]="Pending","3",Raw_Data[[#This Row],[Call Status]]="Abandoned","0")</f>
        <v>5</v>
      </c>
      <c r="U8649" t="str">
        <f>TEXT(Raw_Data[[#This Row],[Call Date]],"mmmm")</f>
        <v>August</v>
      </c>
      <c r="V8649" t="str" cm="1">
        <f t="array" ref="V8649">_xlfn.IFS(Raw_Data[[#This Row],[Customer Satisfaction]]&lt;2,"Poor",Raw_Data[[#This Row],[Customer Satisfaction]]&lt;4,"Average",Raw_Data[[#This Row],[Customer Satisfaction]]&gt;=4,"Excellent")</f>
        <v>Excellent</v>
      </c>
    </row>
    <row r="8650" spans="2:22" x14ac:dyDescent="0.3">
      <c r="B8650" t="s">
        <v>4521</v>
      </c>
      <c r="C8650" s="2">
        <v>45913</v>
      </c>
      <c r="D8650" s="1">
        <v>0.42083333333333334</v>
      </c>
      <c r="E8650" t="s">
        <v>44</v>
      </c>
      <c r="F8650" t="s">
        <v>34</v>
      </c>
      <c r="G8650" t="s">
        <v>327</v>
      </c>
      <c r="H8650" t="s">
        <v>22</v>
      </c>
      <c r="I8650" t="s">
        <v>1128</v>
      </c>
      <c r="J8650" t="s">
        <v>42</v>
      </c>
      <c r="K8650" t="s">
        <v>25</v>
      </c>
      <c r="L8650" t="s">
        <v>3570</v>
      </c>
      <c r="M8650">
        <v>6.2</v>
      </c>
      <c r="N8650">
        <v>10.3</v>
      </c>
      <c r="O8650" t="s">
        <v>28</v>
      </c>
      <c r="P8650">
        <v>0</v>
      </c>
      <c r="Q8650" t="s">
        <v>615</v>
      </c>
      <c r="R8650" t="s">
        <v>28</v>
      </c>
      <c r="S8650">
        <v>13.79</v>
      </c>
      <c r="T8650" t="str" cm="1">
        <f t="array" ref="T8650">_xlfn.IFS(Raw_Data[[#This Row],[Call Status]]="Resolved","5",Raw_Data[[#This Row],[Call Status]]="Escalated","2",Raw_Data[[#This Row],[Call Status]]="Pending","3",Raw_Data[[#This Row],[Call Status]]="Abandoned","0")</f>
        <v>5</v>
      </c>
      <c r="U8650" t="str">
        <f>TEXT(Raw_Data[[#This Row],[Call Date]],"mmmm")</f>
        <v>September</v>
      </c>
      <c r="V8650" t="str" cm="1">
        <f t="array" ref="V8650">_xlfn.IFS(Raw_Data[[#This Row],[Customer Satisfaction]]&lt;2,"Poor",Raw_Data[[#This Row],[Customer Satisfaction]]&lt;4,"Average",Raw_Data[[#This Row],[Customer Satisfaction]]&gt;=4,"Excellent")</f>
        <v>Poor</v>
      </c>
    </row>
    <row r="8651" spans="2:22" x14ac:dyDescent="0.3">
      <c r="B8651" t="s">
        <v>5508</v>
      </c>
      <c r="C8651" s="2">
        <v>45681</v>
      </c>
      <c r="D8651" s="1">
        <v>0.66111111111111109</v>
      </c>
      <c r="E8651" t="s">
        <v>63</v>
      </c>
      <c r="F8651" t="s">
        <v>48</v>
      </c>
      <c r="G8651" t="s">
        <v>327</v>
      </c>
      <c r="H8651" t="s">
        <v>2026</v>
      </c>
      <c r="I8651" t="s">
        <v>23</v>
      </c>
      <c r="J8651" t="s">
        <v>55</v>
      </c>
      <c r="K8651" t="s">
        <v>25</v>
      </c>
      <c r="L8651" t="s">
        <v>3561</v>
      </c>
      <c r="M8651">
        <v>0.2</v>
      </c>
      <c r="N8651">
        <v>10.1</v>
      </c>
      <c r="O8651" t="s">
        <v>28</v>
      </c>
      <c r="P8651">
        <v>5</v>
      </c>
      <c r="Q8651" t="s">
        <v>27</v>
      </c>
      <c r="R8651" t="s">
        <v>28</v>
      </c>
      <c r="S8651">
        <v>244.52</v>
      </c>
      <c r="T8651" t="str" cm="1">
        <f t="array" ref="T8651">_xlfn.IFS(Raw_Data[[#This Row],[Call Status]]="Resolved","5",Raw_Data[[#This Row],[Call Status]]="Escalated","2",Raw_Data[[#This Row],[Call Status]]="Pending","3",Raw_Data[[#This Row],[Call Status]]="Abandoned","0")</f>
        <v>5</v>
      </c>
      <c r="U8651" t="str">
        <f>TEXT(Raw_Data[[#This Row],[Call Date]],"mmmm")</f>
        <v>January</v>
      </c>
      <c r="V8651" t="str" cm="1">
        <f t="array" ref="V8651">_xlfn.IFS(Raw_Data[[#This Row],[Customer Satisfaction]]&lt;2,"Poor",Raw_Data[[#This Row],[Customer Satisfaction]]&lt;4,"Average",Raw_Data[[#This Row],[Customer Satisfaction]]&gt;=4,"Excellent")</f>
        <v>Excellent</v>
      </c>
    </row>
    <row r="8652" spans="2:22" x14ac:dyDescent="0.3">
      <c r="B8652" t="s">
        <v>9363</v>
      </c>
      <c r="C8652" s="2">
        <v>45766</v>
      </c>
      <c r="D8652" s="1">
        <v>0.51666666666666672</v>
      </c>
      <c r="E8652" t="s">
        <v>57</v>
      </c>
      <c r="F8652" t="s">
        <v>20</v>
      </c>
      <c r="G8652" t="s">
        <v>21</v>
      </c>
      <c r="H8652" t="s">
        <v>2026</v>
      </c>
      <c r="I8652" t="s">
        <v>23</v>
      </c>
      <c r="J8652" t="s">
        <v>35</v>
      </c>
      <c r="K8652" t="s">
        <v>8876</v>
      </c>
      <c r="L8652" t="s">
        <v>8877</v>
      </c>
      <c r="M8652">
        <v>1.9</v>
      </c>
      <c r="N8652">
        <v>11.7</v>
      </c>
      <c r="O8652" t="s">
        <v>28</v>
      </c>
      <c r="P8652">
        <v>3</v>
      </c>
      <c r="Q8652" t="s">
        <v>1014</v>
      </c>
      <c r="R8652" t="s">
        <v>28</v>
      </c>
      <c r="S8652">
        <v>161.08000000000001</v>
      </c>
      <c r="T8652" t="str" cm="1">
        <f t="array" ref="T8652">_xlfn.IFS(Raw_Data[[#This Row],[Call Status]]="Resolved","5",Raw_Data[[#This Row],[Call Status]]="Escalated","2",Raw_Data[[#This Row],[Call Status]]="Pending","3",Raw_Data[[#This Row],[Call Status]]="Abandoned","0")</f>
        <v>3</v>
      </c>
      <c r="U8652" t="str">
        <f>TEXT(Raw_Data[[#This Row],[Call Date]],"mmmm")</f>
        <v>April</v>
      </c>
      <c r="V8652" t="str" cm="1">
        <f t="array" ref="V8652">_xlfn.IFS(Raw_Data[[#This Row],[Customer Satisfaction]]&lt;2,"Poor",Raw_Data[[#This Row],[Customer Satisfaction]]&lt;4,"Average",Raw_Data[[#This Row],[Customer Satisfaction]]&gt;=4,"Excellent")</f>
        <v>Average</v>
      </c>
    </row>
    <row r="8653" spans="2:22" x14ac:dyDescent="0.3">
      <c r="B8653" t="s">
        <v>8407</v>
      </c>
      <c r="C8653" s="2">
        <v>45848</v>
      </c>
      <c r="D8653" s="1">
        <v>0.48125000000000001</v>
      </c>
      <c r="E8653" t="s">
        <v>19</v>
      </c>
      <c r="F8653" t="s">
        <v>20</v>
      </c>
      <c r="G8653" t="s">
        <v>250</v>
      </c>
      <c r="H8653" t="s">
        <v>2026</v>
      </c>
      <c r="I8653" t="s">
        <v>23</v>
      </c>
      <c r="J8653" t="s">
        <v>42</v>
      </c>
      <c r="K8653" t="s">
        <v>16</v>
      </c>
      <c r="L8653" t="s">
        <v>16</v>
      </c>
      <c r="M8653">
        <v>1.5</v>
      </c>
      <c r="N8653">
        <v>4.9000000000000004</v>
      </c>
      <c r="O8653" t="s">
        <v>28</v>
      </c>
      <c r="P8653">
        <v>2</v>
      </c>
      <c r="Q8653" t="s">
        <v>1014</v>
      </c>
      <c r="R8653" t="s">
        <v>26</v>
      </c>
      <c r="S8653">
        <v>238.07</v>
      </c>
      <c r="T8653" t="str" cm="1">
        <f t="array" ref="T8653">_xlfn.IFS(Raw_Data[[#This Row],[Call Status]]="Resolved","5",Raw_Data[[#This Row],[Call Status]]="Escalated","2",Raw_Data[[#This Row],[Call Status]]="Pending","3",Raw_Data[[#This Row],[Call Status]]="Abandoned","0")</f>
        <v>2</v>
      </c>
      <c r="U8653" t="str">
        <f>TEXT(Raw_Data[[#This Row],[Call Date]],"mmmm")</f>
        <v>July</v>
      </c>
      <c r="V8653" t="str" cm="1">
        <f t="array" ref="V8653">_xlfn.IFS(Raw_Data[[#This Row],[Customer Satisfaction]]&lt;2,"Poor",Raw_Data[[#This Row],[Customer Satisfaction]]&lt;4,"Average",Raw_Data[[#This Row],[Customer Satisfaction]]&gt;=4,"Excellent")</f>
        <v>Average</v>
      </c>
    </row>
    <row r="8654" spans="2:22" x14ac:dyDescent="0.3">
      <c r="B8654" t="s">
        <v>3409</v>
      </c>
      <c r="C8654" s="2">
        <v>46004</v>
      </c>
      <c r="D8654" s="1">
        <v>0.37430555555555556</v>
      </c>
      <c r="E8654" t="s">
        <v>156</v>
      </c>
      <c r="F8654" t="s">
        <v>48</v>
      </c>
      <c r="G8654" t="s">
        <v>21</v>
      </c>
      <c r="H8654" t="s">
        <v>2026</v>
      </c>
      <c r="I8654" t="s">
        <v>23</v>
      </c>
      <c r="J8654" t="s">
        <v>45</v>
      </c>
      <c r="K8654" t="s">
        <v>25</v>
      </c>
      <c r="L8654" t="s">
        <v>25</v>
      </c>
      <c r="M8654">
        <v>1.4</v>
      </c>
      <c r="N8654">
        <v>7.8</v>
      </c>
      <c r="O8654" t="s">
        <v>26</v>
      </c>
      <c r="P8654">
        <v>5</v>
      </c>
      <c r="Q8654" t="s">
        <v>27</v>
      </c>
      <c r="R8654" t="s">
        <v>28</v>
      </c>
      <c r="S8654">
        <v>47.53</v>
      </c>
      <c r="T8654" t="str" cm="1">
        <f t="array" ref="T8654">_xlfn.IFS(Raw_Data[[#This Row],[Call Status]]="Resolved","5",Raw_Data[[#This Row],[Call Status]]="Escalated","2",Raw_Data[[#This Row],[Call Status]]="Pending","3",Raw_Data[[#This Row],[Call Status]]="Abandoned","0")</f>
        <v>5</v>
      </c>
      <c r="U8654" t="str">
        <f>TEXT(Raw_Data[[#This Row],[Call Date]],"mmmm")</f>
        <v>December</v>
      </c>
      <c r="V8654" t="str" cm="1">
        <f t="array" ref="V8654">_xlfn.IFS(Raw_Data[[#This Row],[Customer Satisfaction]]&lt;2,"Poor",Raw_Data[[#This Row],[Customer Satisfaction]]&lt;4,"Average",Raw_Data[[#This Row],[Customer Satisfaction]]&gt;=4,"Excellent")</f>
        <v>Excellent</v>
      </c>
    </row>
    <row r="8655" spans="2:22" x14ac:dyDescent="0.3">
      <c r="B8655" t="s">
        <v>535</v>
      </c>
      <c r="C8655" s="2">
        <v>45682</v>
      </c>
      <c r="D8655" s="1">
        <v>0.81458333333333333</v>
      </c>
      <c r="E8655" t="s">
        <v>66</v>
      </c>
      <c r="F8655" t="s">
        <v>48</v>
      </c>
      <c r="G8655" t="s">
        <v>21</v>
      </c>
      <c r="H8655" t="s">
        <v>22</v>
      </c>
      <c r="I8655" t="s">
        <v>23</v>
      </c>
      <c r="J8655" t="s">
        <v>76</v>
      </c>
      <c r="K8655" t="s">
        <v>25</v>
      </c>
      <c r="L8655" t="s">
        <v>25</v>
      </c>
      <c r="M8655">
        <v>2.7</v>
      </c>
      <c r="N8655">
        <v>4.7</v>
      </c>
      <c r="O8655" t="s">
        <v>26</v>
      </c>
      <c r="P8655">
        <v>4</v>
      </c>
      <c r="Q8655" t="s">
        <v>27</v>
      </c>
      <c r="R8655" t="s">
        <v>28</v>
      </c>
      <c r="S8655">
        <v>228.47</v>
      </c>
      <c r="T8655" t="str" cm="1">
        <f t="array" ref="T8655">_xlfn.IFS(Raw_Data[[#This Row],[Call Status]]="Resolved","5",Raw_Data[[#This Row],[Call Status]]="Escalated","2",Raw_Data[[#This Row],[Call Status]]="Pending","3",Raw_Data[[#This Row],[Call Status]]="Abandoned","0")</f>
        <v>5</v>
      </c>
      <c r="U8655" t="str">
        <f>TEXT(Raw_Data[[#This Row],[Call Date]],"mmmm")</f>
        <v>January</v>
      </c>
      <c r="V8655" t="str" cm="1">
        <f t="array" ref="V8655">_xlfn.IFS(Raw_Data[[#This Row],[Customer Satisfaction]]&lt;2,"Poor",Raw_Data[[#This Row],[Customer Satisfaction]]&lt;4,"Average",Raw_Data[[#This Row],[Customer Satisfaction]]&gt;=4,"Excellent")</f>
        <v>Excellent</v>
      </c>
    </row>
    <row r="8656" spans="2:22" x14ac:dyDescent="0.3">
      <c r="B8656" t="s">
        <v>4329</v>
      </c>
      <c r="C8656" s="2">
        <v>45844</v>
      </c>
      <c r="D8656" s="1">
        <v>0.48749999999999999</v>
      </c>
      <c r="E8656" t="s">
        <v>44</v>
      </c>
      <c r="F8656" t="s">
        <v>20</v>
      </c>
      <c r="G8656" t="s">
        <v>162</v>
      </c>
      <c r="H8656" t="s">
        <v>22</v>
      </c>
      <c r="I8656" t="s">
        <v>1128</v>
      </c>
      <c r="J8656" t="s">
        <v>55</v>
      </c>
      <c r="K8656" t="s">
        <v>25</v>
      </c>
      <c r="L8656" t="s">
        <v>3559</v>
      </c>
      <c r="M8656">
        <v>3.9</v>
      </c>
      <c r="N8656">
        <v>12</v>
      </c>
      <c r="O8656" t="s">
        <v>28</v>
      </c>
      <c r="P8656">
        <v>4</v>
      </c>
      <c r="Q8656" t="s">
        <v>27</v>
      </c>
      <c r="R8656" t="s">
        <v>28</v>
      </c>
      <c r="S8656">
        <v>15.7</v>
      </c>
      <c r="T8656" t="str" cm="1">
        <f t="array" ref="T8656">_xlfn.IFS(Raw_Data[[#This Row],[Call Status]]="Resolved","5",Raw_Data[[#This Row],[Call Status]]="Escalated","2",Raw_Data[[#This Row],[Call Status]]="Pending","3",Raw_Data[[#This Row],[Call Status]]="Abandoned","0")</f>
        <v>5</v>
      </c>
      <c r="U8656" t="str">
        <f>TEXT(Raw_Data[[#This Row],[Call Date]],"mmmm")</f>
        <v>July</v>
      </c>
      <c r="V8656" t="str" cm="1">
        <f t="array" ref="V8656">_xlfn.IFS(Raw_Data[[#This Row],[Customer Satisfaction]]&lt;2,"Poor",Raw_Data[[#This Row],[Customer Satisfaction]]&lt;4,"Average",Raw_Data[[#This Row],[Customer Satisfaction]]&gt;=4,"Excellent")</f>
        <v>Excellent</v>
      </c>
    </row>
    <row r="8657" spans="2:22" x14ac:dyDescent="0.3">
      <c r="B8657" t="s">
        <v>3338</v>
      </c>
      <c r="C8657" s="2">
        <v>45945</v>
      </c>
      <c r="D8657" s="1">
        <v>0.64513888888888893</v>
      </c>
      <c r="E8657" t="s">
        <v>33</v>
      </c>
      <c r="F8657" t="s">
        <v>34</v>
      </c>
      <c r="G8657" t="s">
        <v>21</v>
      </c>
      <c r="H8657" t="s">
        <v>2026</v>
      </c>
      <c r="I8657" t="s">
        <v>23</v>
      </c>
      <c r="J8657" t="s">
        <v>42</v>
      </c>
      <c r="K8657" t="s">
        <v>25</v>
      </c>
      <c r="L8657" t="s">
        <v>25</v>
      </c>
      <c r="M8657">
        <v>0.7</v>
      </c>
      <c r="N8657">
        <v>7.1</v>
      </c>
      <c r="O8657" t="s">
        <v>28</v>
      </c>
      <c r="P8657">
        <v>4</v>
      </c>
      <c r="Q8657" t="s">
        <v>27</v>
      </c>
      <c r="R8657" t="s">
        <v>28</v>
      </c>
      <c r="S8657">
        <v>28.96</v>
      </c>
      <c r="T8657" t="str" cm="1">
        <f t="array" ref="T8657">_xlfn.IFS(Raw_Data[[#This Row],[Call Status]]="Resolved","5",Raw_Data[[#This Row],[Call Status]]="Escalated","2",Raw_Data[[#This Row],[Call Status]]="Pending","3",Raw_Data[[#This Row],[Call Status]]="Abandoned","0")</f>
        <v>5</v>
      </c>
      <c r="U8657" t="str">
        <f>TEXT(Raw_Data[[#This Row],[Call Date]],"mmmm")</f>
        <v>October</v>
      </c>
      <c r="V8657" t="str" cm="1">
        <f t="array" ref="V8657">_xlfn.IFS(Raw_Data[[#This Row],[Customer Satisfaction]]&lt;2,"Poor",Raw_Data[[#This Row],[Customer Satisfaction]]&lt;4,"Average",Raw_Data[[#This Row],[Customer Satisfaction]]&gt;=4,"Excellent")</f>
        <v>Excellent</v>
      </c>
    </row>
    <row r="8658" spans="2:22" x14ac:dyDescent="0.3">
      <c r="B8658" t="s">
        <v>4608</v>
      </c>
      <c r="C8658" s="2">
        <v>45773</v>
      </c>
      <c r="D8658" s="1">
        <v>0.38680555555555557</v>
      </c>
      <c r="E8658" t="s">
        <v>91</v>
      </c>
      <c r="F8658" t="s">
        <v>20</v>
      </c>
      <c r="G8658" t="s">
        <v>21</v>
      </c>
      <c r="H8658" t="s">
        <v>22</v>
      </c>
      <c r="I8658" t="s">
        <v>1137</v>
      </c>
      <c r="J8658" t="s">
        <v>45</v>
      </c>
      <c r="K8658" t="s">
        <v>25</v>
      </c>
      <c r="L8658" t="s">
        <v>3559</v>
      </c>
      <c r="M8658">
        <v>2.4</v>
      </c>
      <c r="N8658">
        <v>8.9</v>
      </c>
      <c r="O8658" t="s">
        <v>26</v>
      </c>
      <c r="P8658">
        <v>3</v>
      </c>
      <c r="Q8658" t="s">
        <v>615</v>
      </c>
      <c r="R8658" t="s">
        <v>28</v>
      </c>
      <c r="S8658">
        <v>65.03</v>
      </c>
      <c r="T8658" t="str" cm="1">
        <f t="array" ref="T8658">_xlfn.IFS(Raw_Data[[#This Row],[Call Status]]="Resolved","5",Raw_Data[[#This Row],[Call Status]]="Escalated","2",Raw_Data[[#This Row],[Call Status]]="Pending","3",Raw_Data[[#This Row],[Call Status]]="Abandoned","0")</f>
        <v>5</v>
      </c>
      <c r="U8658" t="str">
        <f>TEXT(Raw_Data[[#This Row],[Call Date]],"mmmm")</f>
        <v>April</v>
      </c>
      <c r="V8658" t="str" cm="1">
        <f t="array" ref="V8658">_xlfn.IFS(Raw_Data[[#This Row],[Customer Satisfaction]]&lt;2,"Poor",Raw_Data[[#This Row],[Customer Satisfaction]]&lt;4,"Average",Raw_Data[[#This Row],[Customer Satisfaction]]&gt;=4,"Excellent")</f>
        <v>Average</v>
      </c>
    </row>
    <row r="8659" spans="2:22" x14ac:dyDescent="0.3">
      <c r="B8659" t="s">
        <v>5761</v>
      </c>
      <c r="C8659" s="2">
        <v>45995</v>
      </c>
      <c r="D8659" s="1">
        <v>0.77361111111111114</v>
      </c>
      <c r="E8659" t="s">
        <v>19</v>
      </c>
      <c r="F8659" t="s">
        <v>34</v>
      </c>
      <c r="G8659" t="s">
        <v>250</v>
      </c>
      <c r="H8659" t="s">
        <v>2392</v>
      </c>
      <c r="I8659" t="s">
        <v>23</v>
      </c>
      <c r="J8659" t="s">
        <v>45</v>
      </c>
      <c r="K8659" t="s">
        <v>25</v>
      </c>
      <c r="L8659" t="s">
        <v>3559</v>
      </c>
      <c r="M8659">
        <v>6.3</v>
      </c>
      <c r="N8659">
        <v>8.1</v>
      </c>
      <c r="O8659" t="s">
        <v>26</v>
      </c>
      <c r="P8659">
        <v>4</v>
      </c>
      <c r="Q8659" t="s">
        <v>615</v>
      </c>
      <c r="R8659" t="s">
        <v>28</v>
      </c>
      <c r="S8659">
        <v>293.88</v>
      </c>
      <c r="T8659" t="str" cm="1">
        <f t="array" ref="T8659">_xlfn.IFS(Raw_Data[[#This Row],[Call Status]]="Resolved","5",Raw_Data[[#This Row],[Call Status]]="Escalated","2",Raw_Data[[#This Row],[Call Status]]="Pending","3",Raw_Data[[#This Row],[Call Status]]="Abandoned","0")</f>
        <v>5</v>
      </c>
      <c r="U8659" t="str">
        <f>TEXT(Raw_Data[[#This Row],[Call Date]],"mmmm")</f>
        <v>December</v>
      </c>
      <c r="V8659" t="str" cm="1">
        <f t="array" ref="V8659">_xlfn.IFS(Raw_Data[[#This Row],[Customer Satisfaction]]&lt;2,"Poor",Raw_Data[[#This Row],[Customer Satisfaction]]&lt;4,"Average",Raw_Data[[#This Row],[Customer Satisfaction]]&gt;=4,"Excellent")</f>
        <v>Excellent</v>
      </c>
    </row>
    <row r="8660" spans="2:22" x14ac:dyDescent="0.3">
      <c r="B8660" t="s">
        <v>5066</v>
      </c>
      <c r="C8660" s="2">
        <v>45694</v>
      </c>
      <c r="D8660" s="1">
        <v>0.51041666666666663</v>
      </c>
      <c r="E8660" t="s">
        <v>91</v>
      </c>
      <c r="F8660" t="s">
        <v>48</v>
      </c>
      <c r="G8660" t="s">
        <v>250</v>
      </c>
      <c r="H8660" t="s">
        <v>22</v>
      </c>
      <c r="I8660" t="s">
        <v>1130</v>
      </c>
      <c r="J8660" t="s">
        <v>24</v>
      </c>
      <c r="K8660" t="s">
        <v>25</v>
      </c>
      <c r="L8660" t="s">
        <v>3564</v>
      </c>
      <c r="M8660">
        <v>1.7</v>
      </c>
      <c r="N8660">
        <v>6.6</v>
      </c>
      <c r="O8660" t="s">
        <v>26</v>
      </c>
      <c r="P8660">
        <v>4</v>
      </c>
      <c r="Q8660" t="s">
        <v>27</v>
      </c>
      <c r="R8660" t="s">
        <v>28</v>
      </c>
      <c r="S8660">
        <v>428.9</v>
      </c>
      <c r="T8660" t="str" cm="1">
        <f t="array" ref="T8660">_xlfn.IFS(Raw_Data[[#This Row],[Call Status]]="Resolved","5",Raw_Data[[#This Row],[Call Status]]="Escalated","2",Raw_Data[[#This Row],[Call Status]]="Pending","3",Raw_Data[[#This Row],[Call Status]]="Abandoned","0")</f>
        <v>5</v>
      </c>
      <c r="U8660" t="str">
        <f>TEXT(Raw_Data[[#This Row],[Call Date]],"mmmm")</f>
        <v>February</v>
      </c>
      <c r="V8660" t="str" cm="1">
        <f t="array" ref="V8660">_xlfn.IFS(Raw_Data[[#This Row],[Customer Satisfaction]]&lt;2,"Poor",Raw_Data[[#This Row],[Customer Satisfaction]]&lt;4,"Average",Raw_Data[[#This Row],[Customer Satisfaction]]&gt;=4,"Excellent")</f>
        <v>Excellent</v>
      </c>
    </row>
    <row r="8661" spans="2:22" x14ac:dyDescent="0.3">
      <c r="B8661" t="s">
        <v>8807</v>
      </c>
      <c r="C8661" s="2">
        <v>45939</v>
      </c>
      <c r="D8661" s="1">
        <v>0.60902777777777772</v>
      </c>
      <c r="E8661" t="s">
        <v>41</v>
      </c>
      <c r="F8661" t="s">
        <v>34</v>
      </c>
      <c r="G8661" t="s">
        <v>162</v>
      </c>
      <c r="H8661" t="s">
        <v>22</v>
      </c>
      <c r="I8661" t="s">
        <v>23</v>
      </c>
      <c r="J8661" t="s">
        <v>55</v>
      </c>
      <c r="K8661" t="s">
        <v>16</v>
      </c>
      <c r="L8661" t="s">
        <v>16</v>
      </c>
      <c r="M8661">
        <v>0.9</v>
      </c>
      <c r="N8661">
        <v>7.9</v>
      </c>
      <c r="O8661" t="s">
        <v>28</v>
      </c>
      <c r="P8661">
        <v>1</v>
      </c>
      <c r="Q8661" t="s">
        <v>1014</v>
      </c>
      <c r="R8661" t="s">
        <v>26</v>
      </c>
      <c r="S8661">
        <v>72.37</v>
      </c>
      <c r="T8661" t="str" cm="1">
        <f t="array" ref="T8661">_xlfn.IFS(Raw_Data[[#This Row],[Call Status]]="Resolved","5",Raw_Data[[#This Row],[Call Status]]="Escalated","2",Raw_Data[[#This Row],[Call Status]]="Pending","3",Raw_Data[[#This Row],[Call Status]]="Abandoned","0")</f>
        <v>2</v>
      </c>
      <c r="U8661" t="str">
        <f>TEXT(Raw_Data[[#This Row],[Call Date]],"mmmm")</f>
        <v>October</v>
      </c>
      <c r="V8661" t="str" cm="1">
        <f t="array" ref="V8661">_xlfn.IFS(Raw_Data[[#This Row],[Customer Satisfaction]]&lt;2,"Poor",Raw_Data[[#This Row],[Customer Satisfaction]]&lt;4,"Average",Raw_Data[[#This Row],[Customer Satisfaction]]&gt;=4,"Excellent")</f>
        <v>Poor</v>
      </c>
    </row>
    <row r="8662" spans="2:22" x14ac:dyDescent="0.3">
      <c r="B8662" t="s">
        <v>6668</v>
      </c>
      <c r="C8662" s="2">
        <v>45794</v>
      </c>
      <c r="D8662" s="1">
        <v>0.7055555555555556</v>
      </c>
      <c r="E8662" t="s">
        <v>41</v>
      </c>
      <c r="F8662" t="s">
        <v>34</v>
      </c>
      <c r="G8662" t="s">
        <v>162</v>
      </c>
      <c r="H8662" t="s">
        <v>22</v>
      </c>
      <c r="I8662" t="s">
        <v>23</v>
      </c>
      <c r="J8662" t="s">
        <v>45</v>
      </c>
      <c r="K8662" t="s">
        <v>25</v>
      </c>
      <c r="L8662" t="s">
        <v>3561</v>
      </c>
      <c r="M8662">
        <v>2.4</v>
      </c>
      <c r="N8662">
        <v>4.4000000000000004</v>
      </c>
      <c r="O8662" t="s">
        <v>26</v>
      </c>
      <c r="P8662">
        <v>3</v>
      </c>
      <c r="Q8662" t="s">
        <v>615</v>
      </c>
      <c r="R8662" t="s">
        <v>28</v>
      </c>
      <c r="S8662">
        <v>82.14</v>
      </c>
      <c r="T8662" t="str" cm="1">
        <f t="array" ref="T8662">_xlfn.IFS(Raw_Data[[#This Row],[Call Status]]="Resolved","5",Raw_Data[[#This Row],[Call Status]]="Escalated","2",Raw_Data[[#This Row],[Call Status]]="Pending","3",Raw_Data[[#This Row],[Call Status]]="Abandoned","0")</f>
        <v>5</v>
      </c>
      <c r="U8662" t="str">
        <f>TEXT(Raw_Data[[#This Row],[Call Date]],"mmmm")</f>
        <v>May</v>
      </c>
      <c r="V8662" t="str" cm="1">
        <f t="array" ref="V8662">_xlfn.IFS(Raw_Data[[#This Row],[Customer Satisfaction]]&lt;2,"Poor",Raw_Data[[#This Row],[Customer Satisfaction]]&lt;4,"Average",Raw_Data[[#This Row],[Customer Satisfaction]]&gt;=4,"Excellent")</f>
        <v>Average</v>
      </c>
    </row>
    <row r="8663" spans="2:22" x14ac:dyDescent="0.3">
      <c r="B8663" t="s">
        <v>4528</v>
      </c>
      <c r="C8663" s="2">
        <v>45884</v>
      </c>
      <c r="D8663" s="1">
        <v>0.34583333333333333</v>
      </c>
      <c r="E8663" t="s">
        <v>156</v>
      </c>
      <c r="F8663" t="s">
        <v>48</v>
      </c>
      <c r="G8663" t="s">
        <v>162</v>
      </c>
      <c r="H8663" t="s">
        <v>22</v>
      </c>
      <c r="I8663" t="s">
        <v>1128</v>
      </c>
      <c r="J8663" t="s">
        <v>76</v>
      </c>
      <c r="K8663" t="s">
        <v>25</v>
      </c>
      <c r="L8663" t="s">
        <v>3570</v>
      </c>
      <c r="M8663">
        <v>1.9</v>
      </c>
      <c r="N8663">
        <v>6.6</v>
      </c>
      <c r="O8663" t="s">
        <v>26</v>
      </c>
      <c r="P8663">
        <v>4</v>
      </c>
      <c r="Q8663" t="s">
        <v>615</v>
      </c>
      <c r="R8663" t="s">
        <v>28</v>
      </c>
      <c r="S8663">
        <v>42.73</v>
      </c>
      <c r="T8663" t="str" cm="1">
        <f t="array" ref="T8663">_xlfn.IFS(Raw_Data[[#This Row],[Call Status]]="Resolved","5",Raw_Data[[#This Row],[Call Status]]="Escalated","2",Raw_Data[[#This Row],[Call Status]]="Pending","3",Raw_Data[[#This Row],[Call Status]]="Abandoned","0")</f>
        <v>5</v>
      </c>
      <c r="U8663" t="str">
        <f>TEXT(Raw_Data[[#This Row],[Call Date]],"mmmm")</f>
        <v>August</v>
      </c>
      <c r="V8663" t="str" cm="1">
        <f t="array" ref="V8663">_xlfn.IFS(Raw_Data[[#This Row],[Customer Satisfaction]]&lt;2,"Poor",Raw_Data[[#This Row],[Customer Satisfaction]]&lt;4,"Average",Raw_Data[[#This Row],[Customer Satisfaction]]&gt;=4,"Excellent")</f>
        <v>Excellent</v>
      </c>
    </row>
    <row r="8664" spans="2:22" x14ac:dyDescent="0.3">
      <c r="B8664" t="s">
        <v>7856</v>
      </c>
      <c r="C8664" s="2">
        <v>45977</v>
      </c>
      <c r="D8664" s="1">
        <v>0.60833333333333328</v>
      </c>
      <c r="E8664" t="s">
        <v>57</v>
      </c>
      <c r="F8664" t="s">
        <v>48</v>
      </c>
      <c r="G8664" t="s">
        <v>162</v>
      </c>
      <c r="H8664" t="s">
        <v>2026</v>
      </c>
      <c r="I8664" t="s">
        <v>23</v>
      </c>
      <c r="J8664" t="s">
        <v>24</v>
      </c>
      <c r="K8664" t="s">
        <v>16</v>
      </c>
      <c r="L8664" t="s">
        <v>16</v>
      </c>
      <c r="M8664">
        <v>0.8</v>
      </c>
      <c r="N8664">
        <v>8</v>
      </c>
      <c r="O8664" t="s">
        <v>28</v>
      </c>
      <c r="P8664">
        <v>3</v>
      </c>
      <c r="Q8664" t="s">
        <v>615</v>
      </c>
      <c r="R8664" t="s">
        <v>26</v>
      </c>
      <c r="S8664">
        <v>260.83999999999997</v>
      </c>
      <c r="T8664" t="str" cm="1">
        <f t="array" ref="T8664">_xlfn.IFS(Raw_Data[[#This Row],[Call Status]]="Resolved","5",Raw_Data[[#This Row],[Call Status]]="Escalated","2",Raw_Data[[#This Row],[Call Status]]="Pending","3",Raw_Data[[#This Row],[Call Status]]="Abandoned","0")</f>
        <v>2</v>
      </c>
      <c r="U8664" t="str">
        <f>TEXT(Raw_Data[[#This Row],[Call Date]],"mmmm")</f>
        <v>November</v>
      </c>
      <c r="V8664" t="str" cm="1">
        <f t="array" ref="V8664">_xlfn.IFS(Raw_Data[[#This Row],[Customer Satisfaction]]&lt;2,"Poor",Raw_Data[[#This Row],[Customer Satisfaction]]&lt;4,"Average",Raw_Data[[#This Row],[Customer Satisfaction]]&gt;=4,"Excellent")</f>
        <v>Average</v>
      </c>
    </row>
    <row r="8665" spans="2:22" x14ac:dyDescent="0.3">
      <c r="B8665" t="s">
        <v>5594</v>
      </c>
      <c r="C8665" s="2">
        <v>45985</v>
      </c>
      <c r="D8665" s="1">
        <v>0.59861111111111109</v>
      </c>
      <c r="E8665" t="s">
        <v>44</v>
      </c>
      <c r="F8665" t="s">
        <v>38</v>
      </c>
      <c r="G8665" t="s">
        <v>21</v>
      </c>
      <c r="H8665" t="s">
        <v>2026</v>
      </c>
      <c r="I8665" t="s">
        <v>23</v>
      </c>
      <c r="J8665" t="s">
        <v>64</v>
      </c>
      <c r="K8665" t="s">
        <v>25</v>
      </c>
      <c r="L8665" t="s">
        <v>3570</v>
      </c>
      <c r="M8665">
        <v>2.2999999999999998</v>
      </c>
      <c r="N8665">
        <v>10.3</v>
      </c>
      <c r="O8665" t="s">
        <v>26</v>
      </c>
      <c r="P8665">
        <v>3</v>
      </c>
      <c r="Q8665" t="s">
        <v>615</v>
      </c>
      <c r="R8665" t="s">
        <v>28</v>
      </c>
      <c r="S8665">
        <v>243.87</v>
      </c>
      <c r="T8665" t="str" cm="1">
        <f t="array" ref="T8665">_xlfn.IFS(Raw_Data[[#This Row],[Call Status]]="Resolved","5",Raw_Data[[#This Row],[Call Status]]="Escalated","2",Raw_Data[[#This Row],[Call Status]]="Pending","3",Raw_Data[[#This Row],[Call Status]]="Abandoned","0")</f>
        <v>5</v>
      </c>
      <c r="U8665" t="str">
        <f>TEXT(Raw_Data[[#This Row],[Call Date]],"mmmm")</f>
        <v>November</v>
      </c>
      <c r="V8665" t="str" cm="1">
        <f t="array" ref="V8665">_xlfn.IFS(Raw_Data[[#This Row],[Customer Satisfaction]]&lt;2,"Poor",Raw_Data[[#This Row],[Customer Satisfaction]]&lt;4,"Average",Raw_Data[[#This Row],[Customer Satisfaction]]&gt;=4,"Excellent")</f>
        <v>Average</v>
      </c>
    </row>
    <row r="8666" spans="2:22" x14ac:dyDescent="0.3">
      <c r="B8666" t="s">
        <v>3066</v>
      </c>
      <c r="C8666" s="2">
        <v>45839</v>
      </c>
      <c r="D8666" s="1">
        <v>0.33611111111111114</v>
      </c>
      <c r="E8666" t="s">
        <v>63</v>
      </c>
      <c r="F8666" t="s">
        <v>48</v>
      </c>
      <c r="G8666" t="s">
        <v>327</v>
      </c>
      <c r="H8666" t="s">
        <v>2392</v>
      </c>
      <c r="I8666" t="s">
        <v>23</v>
      </c>
      <c r="J8666" t="s">
        <v>35</v>
      </c>
      <c r="K8666" t="s">
        <v>25</v>
      </c>
      <c r="L8666" t="s">
        <v>25</v>
      </c>
      <c r="M8666">
        <v>5.4</v>
      </c>
      <c r="N8666">
        <v>7.4</v>
      </c>
      <c r="O8666" t="s">
        <v>26</v>
      </c>
      <c r="P8666">
        <v>5</v>
      </c>
      <c r="Q8666" t="s">
        <v>27</v>
      </c>
      <c r="R8666" t="s">
        <v>28</v>
      </c>
      <c r="S8666">
        <v>41.45</v>
      </c>
      <c r="T8666" t="str" cm="1">
        <f t="array" ref="T8666">_xlfn.IFS(Raw_Data[[#This Row],[Call Status]]="Resolved","5",Raw_Data[[#This Row],[Call Status]]="Escalated","2",Raw_Data[[#This Row],[Call Status]]="Pending","3",Raw_Data[[#This Row],[Call Status]]="Abandoned","0")</f>
        <v>5</v>
      </c>
      <c r="U8666" t="str">
        <f>TEXT(Raw_Data[[#This Row],[Call Date]],"mmmm")</f>
        <v>July</v>
      </c>
      <c r="V8666" t="str" cm="1">
        <f t="array" ref="V8666">_xlfn.IFS(Raw_Data[[#This Row],[Customer Satisfaction]]&lt;2,"Poor",Raw_Data[[#This Row],[Customer Satisfaction]]&lt;4,"Average",Raw_Data[[#This Row],[Customer Satisfaction]]&gt;=4,"Excellent")</f>
        <v>Excellent</v>
      </c>
    </row>
    <row r="8667" spans="2:22" x14ac:dyDescent="0.3">
      <c r="B8667" t="s">
        <v>8562</v>
      </c>
      <c r="C8667" s="2">
        <v>46019</v>
      </c>
      <c r="D8667" s="1">
        <v>0.72569444444444442</v>
      </c>
      <c r="E8667" t="s">
        <v>72</v>
      </c>
      <c r="F8667" t="s">
        <v>34</v>
      </c>
      <c r="G8667" t="s">
        <v>162</v>
      </c>
      <c r="H8667" t="s">
        <v>22</v>
      </c>
      <c r="I8667" t="s">
        <v>1137</v>
      </c>
      <c r="J8667" t="s">
        <v>31</v>
      </c>
      <c r="K8667" t="s">
        <v>16</v>
      </c>
      <c r="L8667" t="s">
        <v>16</v>
      </c>
      <c r="M8667">
        <v>3.2</v>
      </c>
      <c r="N8667">
        <v>13.8</v>
      </c>
      <c r="O8667" t="s">
        <v>28</v>
      </c>
      <c r="P8667">
        <v>1</v>
      </c>
      <c r="Q8667" t="s">
        <v>1014</v>
      </c>
      <c r="R8667" t="s">
        <v>26</v>
      </c>
      <c r="S8667">
        <v>468.33</v>
      </c>
      <c r="T8667" t="str" cm="1">
        <f t="array" ref="T8667">_xlfn.IFS(Raw_Data[[#This Row],[Call Status]]="Resolved","5",Raw_Data[[#This Row],[Call Status]]="Escalated","2",Raw_Data[[#This Row],[Call Status]]="Pending","3",Raw_Data[[#This Row],[Call Status]]="Abandoned","0")</f>
        <v>2</v>
      </c>
      <c r="U8667" t="str">
        <f>TEXT(Raw_Data[[#This Row],[Call Date]],"mmmm")</f>
        <v>December</v>
      </c>
      <c r="V8667" t="str" cm="1">
        <f t="array" ref="V8667">_xlfn.IFS(Raw_Data[[#This Row],[Customer Satisfaction]]&lt;2,"Poor",Raw_Data[[#This Row],[Customer Satisfaction]]&lt;4,"Average",Raw_Data[[#This Row],[Customer Satisfaction]]&gt;=4,"Excellent")</f>
        <v>Poor</v>
      </c>
    </row>
    <row r="8668" spans="2:22" x14ac:dyDescent="0.3">
      <c r="B8668" t="s">
        <v>826</v>
      </c>
      <c r="C8668" s="2">
        <v>45743</v>
      </c>
      <c r="D8668" s="1">
        <v>0.64444444444444449</v>
      </c>
      <c r="E8668" t="s">
        <v>110</v>
      </c>
      <c r="F8668" t="s">
        <v>48</v>
      </c>
      <c r="G8668" t="s">
        <v>250</v>
      </c>
      <c r="H8668" t="s">
        <v>22</v>
      </c>
      <c r="I8668" t="s">
        <v>23</v>
      </c>
      <c r="J8668" t="s">
        <v>49</v>
      </c>
      <c r="K8668" t="s">
        <v>25</v>
      </c>
      <c r="L8668" t="s">
        <v>25</v>
      </c>
      <c r="M8668">
        <v>1</v>
      </c>
      <c r="N8668">
        <v>7.2</v>
      </c>
      <c r="O8668" t="s">
        <v>26</v>
      </c>
      <c r="P8668">
        <v>3</v>
      </c>
      <c r="Q8668" t="s">
        <v>615</v>
      </c>
      <c r="R8668" t="s">
        <v>28</v>
      </c>
      <c r="S8668">
        <v>245.4</v>
      </c>
      <c r="T8668" t="str" cm="1">
        <f t="array" ref="T8668">_xlfn.IFS(Raw_Data[[#This Row],[Call Status]]="Resolved","5",Raw_Data[[#This Row],[Call Status]]="Escalated","2",Raw_Data[[#This Row],[Call Status]]="Pending","3",Raw_Data[[#This Row],[Call Status]]="Abandoned","0")</f>
        <v>5</v>
      </c>
      <c r="U8668" t="str">
        <f>TEXT(Raw_Data[[#This Row],[Call Date]],"mmmm")</f>
        <v>March</v>
      </c>
      <c r="V8668" t="str" cm="1">
        <f t="array" ref="V8668">_xlfn.IFS(Raw_Data[[#This Row],[Customer Satisfaction]]&lt;2,"Poor",Raw_Data[[#This Row],[Customer Satisfaction]]&lt;4,"Average",Raw_Data[[#This Row],[Customer Satisfaction]]&gt;=4,"Excellent")</f>
        <v>Average</v>
      </c>
    </row>
    <row r="8669" spans="2:22" x14ac:dyDescent="0.3">
      <c r="B8669" t="s">
        <v>4946</v>
      </c>
      <c r="C8669" s="2">
        <v>45710</v>
      </c>
      <c r="D8669" s="1">
        <v>0.74375000000000002</v>
      </c>
      <c r="E8669" t="s">
        <v>66</v>
      </c>
      <c r="F8669" t="s">
        <v>34</v>
      </c>
      <c r="G8669" t="s">
        <v>21</v>
      </c>
      <c r="H8669" t="s">
        <v>22</v>
      </c>
      <c r="I8669" t="s">
        <v>1128</v>
      </c>
      <c r="J8669" t="s">
        <v>49</v>
      </c>
      <c r="K8669" t="s">
        <v>25</v>
      </c>
      <c r="L8669" t="s">
        <v>3564</v>
      </c>
      <c r="M8669">
        <v>3.6</v>
      </c>
      <c r="N8669">
        <v>16.399999999999999</v>
      </c>
      <c r="O8669" t="s">
        <v>26</v>
      </c>
      <c r="P8669">
        <v>4</v>
      </c>
      <c r="Q8669" t="s">
        <v>615</v>
      </c>
      <c r="R8669" t="s">
        <v>28</v>
      </c>
      <c r="S8669">
        <v>164.09</v>
      </c>
      <c r="T8669" t="str" cm="1">
        <f t="array" ref="T8669">_xlfn.IFS(Raw_Data[[#This Row],[Call Status]]="Resolved","5",Raw_Data[[#This Row],[Call Status]]="Escalated","2",Raw_Data[[#This Row],[Call Status]]="Pending","3",Raw_Data[[#This Row],[Call Status]]="Abandoned","0")</f>
        <v>5</v>
      </c>
      <c r="U8669" t="str">
        <f>TEXT(Raw_Data[[#This Row],[Call Date]],"mmmm")</f>
        <v>February</v>
      </c>
      <c r="V8669" t="str" cm="1">
        <f t="array" ref="V8669">_xlfn.IFS(Raw_Data[[#This Row],[Customer Satisfaction]]&lt;2,"Poor",Raw_Data[[#This Row],[Customer Satisfaction]]&lt;4,"Average",Raw_Data[[#This Row],[Customer Satisfaction]]&gt;=4,"Excellent")</f>
        <v>Excellent</v>
      </c>
    </row>
    <row r="8670" spans="2:22" x14ac:dyDescent="0.3">
      <c r="B8670" t="s">
        <v>4646</v>
      </c>
      <c r="C8670" s="2">
        <v>46005</v>
      </c>
      <c r="D8670" s="1">
        <v>0.71250000000000002</v>
      </c>
      <c r="E8670" t="s">
        <v>72</v>
      </c>
      <c r="F8670" t="s">
        <v>48</v>
      </c>
      <c r="G8670" t="s">
        <v>162</v>
      </c>
      <c r="H8670" t="s">
        <v>22</v>
      </c>
      <c r="I8670" t="s">
        <v>1137</v>
      </c>
      <c r="J8670" t="s">
        <v>55</v>
      </c>
      <c r="K8670" t="s">
        <v>25</v>
      </c>
      <c r="L8670" t="s">
        <v>3559</v>
      </c>
      <c r="M8670">
        <v>2.7</v>
      </c>
      <c r="N8670">
        <v>4.7</v>
      </c>
      <c r="O8670" t="s">
        <v>26</v>
      </c>
      <c r="P8670">
        <v>3</v>
      </c>
      <c r="Q8670" t="s">
        <v>615</v>
      </c>
      <c r="R8670" t="s">
        <v>28</v>
      </c>
      <c r="S8670">
        <v>186.33</v>
      </c>
      <c r="T8670" t="str" cm="1">
        <f t="array" ref="T8670">_xlfn.IFS(Raw_Data[[#This Row],[Call Status]]="Resolved","5",Raw_Data[[#This Row],[Call Status]]="Escalated","2",Raw_Data[[#This Row],[Call Status]]="Pending","3",Raw_Data[[#This Row],[Call Status]]="Abandoned","0")</f>
        <v>5</v>
      </c>
      <c r="U8670" t="str">
        <f>TEXT(Raw_Data[[#This Row],[Call Date]],"mmmm")</f>
        <v>December</v>
      </c>
      <c r="V8670" t="str" cm="1">
        <f t="array" ref="V8670">_xlfn.IFS(Raw_Data[[#This Row],[Customer Satisfaction]]&lt;2,"Poor",Raw_Data[[#This Row],[Customer Satisfaction]]&lt;4,"Average",Raw_Data[[#This Row],[Customer Satisfaction]]&gt;=4,"Excellent")</f>
        <v>Average</v>
      </c>
    </row>
    <row r="8671" spans="2:22" x14ac:dyDescent="0.3">
      <c r="B8671" t="s">
        <v>447</v>
      </c>
      <c r="C8671" s="2">
        <v>46012</v>
      </c>
      <c r="D8671" s="1">
        <v>0.54791666666666672</v>
      </c>
      <c r="E8671" t="s">
        <v>19</v>
      </c>
      <c r="F8671" t="s">
        <v>48</v>
      </c>
      <c r="G8671" t="s">
        <v>21</v>
      </c>
      <c r="H8671" t="s">
        <v>22</v>
      </c>
      <c r="I8671" t="s">
        <v>23</v>
      </c>
      <c r="J8671" t="s">
        <v>49</v>
      </c>
      <c r="K8671" t="s">
        <v>25</v>
      </c>
      <c r="L8671" t="s">
        <v>25</v>
      </c>
      <c r="M8671">
        <v>1.9</v>
      </c>
      <c r="N8671">
        <v>7.6</v>
      </c>
      <c r="O8671" t="s">
        <v>28</v>
      </c>
      <c r="P8671">
        <v>4</v>
      </c>
      <c r="Q8671" t="s">
        <v>27</v>
      </c>
      <c r="R8671" t="s">
        <v>28</v>
      </c>
      <c r="S8671">
        <v>161.21</v>
      </c>
      <c r="T8671" t="str" cm="1">
        <f t="array" ref="T8671">_xlfn.IFS(Raw_Data[[#This Row],[Call Status]]="Resolved","5",Raw_Data[[#This Row],[Call Status]]="Escalated","2",Raw_Data[[#This Row],[Call Status]]="Pending","3",Raw_Data[[#This Row],[Call Status]]="Abandoned","0")</f>
        <v>5</v>
      </c>
      <c r="U8671" t="str">
        <f>TEXT(Raw_Data[[#This Row],[Call Date]],"mmmm")</f>
        <v>December</v>
      </c>
      <c r="V8671" t="str" cm="1">
        <f t="array" ref="V8671">_xlfn.IFS(Raw_Data[[#This Row],[Customer Satisfaction]]&lt;2,"Poor",Raw_Data[[#This Row],[Customer Satisfaction]]&lt;4,"Average",Raw_Data[[#This Row],[Customer Satisfaction]]&gt;=4,"Excellent")</f>
        <v>Excellent</v>
      </c>
    </row>
    <row r="8672" spans="2:22" x14ac:dyDescent="0.3">
      <c r="B8672" t="s">
        <v>6422</v>
      </c>
      <c r="C8672" s="2">
        <v>45892</v>
      </c>
      <c r="D8672" s="1">
        <v>0.73819444444444449</v>
      </c>
      <c r="E8672" t="s">
        <v>100</v>
      </c>
      <c r="F8672" t="s">
        <v>34</v>
      </c>
      <c r="G8672" t="s">
        <v>327</v>
      </c>
      <c r="H8672" t="s">
        <v>22</v>
      </c>
      <c r="I8672" t="s">
        <v>23</v>
      </c>
      <c r="J8672" t="s">
        <v>76</v>
      </c>
      <c r="K8672" t="s">
        <v>25</v>
      </c>
      <c r="L8672" t="s">
        <v>3570</v>
      </c>
      <c r="M8672">
        <v>1.4</v>
      </c>
      <c r="N8672">
        <v>6.3</v>
      </c>
      <c r="O8672" t="s">
        <v>26</v>
      </c>
      <c r="P8672">
        <v>3</v>
      </c>
      <c r="Q8672" t="s">
        <v>1014</v>
      </c>
      <c r="R8672" t="s">
        <v>28</v>
      </c>
      <c r="S8672">
        <v>305.43</v>
      </c>
      <c r="T8672" t="str" cm="1">
        <f t="array" ref="T8672">_xlfn.IFS(Raw_Data[[#This Row],[Call Status]]="Resolved","5",Raw_Data[[#This Row],[Call Status]]="Escalated","2",Raw_Data[[#This Row],[Call Status]]="Pending","3",Raw_Data[[#This Row],[Call Status]]="Abandoned","0")</f>
        <v>5</v>
      </c>
      <c r="U8672" t="str">
        <f>TEXT(Raw_Data[[#This Row],[Call Date]],"mmmm")</f>
        <v>August</v>
      </c>
      <c r="V8672" t="str" cm="1">
        <f t="array" ref="V8672">_xlfn.IFS(Raw_Data[[#This Row],[Customer Satisfaction]]&lt;2,"Poor",Raw_Data[[#This Row],[Customer Satisfaction]]&lt;4,"Average",Raw_Data[[#This Row],[Customer Satisfaction]]&gt;=4,"Excellent")</f>
        <v>Average</v>
      </c>
    </row>
    <row r="8673" spans="2:22" x14ac:dyDescent="0.3">
      <c r="B8673" t="s">
        <v>6980</v>
      </c>
      <c r="C8673" s="2">
        <v>45924</v>
      </c>
      <c r="D8673" s="1">
        <v>0.78333333333333333</v>
      </c>
      <c r="E8673" t="s">
        <v>108</v>
      </c>
      <c r="F8673" t="s">
        <v>48</v>
      </c>
      <c r="G8673" t="s">
        <v>162</v>
      </c>
      <c r="H8673" t="s">
        <v>22</v>
      </c>
      <c r="I8673" t="s">
        <v>23</v>
      </c>
      <c r="J8673" t="s">
        <v>45</v>
      </c>
      <c r="K8673" t="s">
        <v>25</v>
      </c>
      <c r="L8673" t="s">
        <v>3564</v>
      </c>
      <c r="M8673">
        <v>6.5</v>
      </c>
      <c r="N8673">
        <v>10.6</v>
      </c>
      <c r="O8673" t="s">
        <v>26</v>
      </c>
      <c r="P8673">
        <v>4</v>
      </c>
      <c r="Q8673" t="s">
        <v>615</v>
      </c>
      <c r="R8673" t="s">
        <v>26</v>
      </c>
      <c r="S8673">
        <v>116.2</v>
      </c>
      <c r="T8673" t="str" cm="1">
        <f t="array" ref="T8673">_xlfn.IFS(Raw_Data[[#This Row],[Call Status]]="Resolved","5",Raw_Data[[#This Row],[Call Status]]="Escalated","2",Raw_Data[[#This Row],[Call Status]]="Pending","3",Raw_Data[[#This Row],[Call Status]]="Abandoned","0")</f>
        <v>5</v>
      </c>
      <c r="U8673" t="str">
        <f>TEXT(Raw_Data[[#This Row],[Call Date]],"mmmm")</f>
        <v>September</v>
      </c>
      <c r="V8673" t="str" cm="1">
        <f t="array" ref="V8673">_xlfn.IFS(Raw_Data[[#This Row],[Customer Satisfaction]]&lt;2,"Poor",Raw_Data[[#This Row],[Customer Satisfaction]]&lt;4,"Average",Raw_Data[[#This Row],[Customer Satisfaction]]&gt;=4,"Excellent")</f>
        <v>Excellent</v>
      </c>
    </row>
    <row r="8674" spans="2:22" x14ac:dyDescent="0.3">
      <c r="B8674" t="s">
        <v>6409</v>
      </c>
      <c r="C8674" s="2">
        <v>45944</v>
      </c>
      <c r="D8674" s="1">
        <v>0.55486111111111114</v>
      </c>
      <c r="E8674" t="s">
        <v>57</v>
      </c>
      <c r="F8674" t="s">
        <v>20</v>
      </c>
      <c r="G8674" t="s">
        <v>162</v>
      </c>
      <c r="H8674" t="s">
        <v>22</v>
      </c>
      <c r="I8674" t="s">
        <v>23</v>
      </c>
      <c r="J8674" t="s">
        <v>42</v>
      </c>
      <c r="K8674" t="s">
        <v>25</v>
      </c>
      <c r="L8674" t="s">
        <v>3570</v>
      </c>
      <c r="M8674">
        <v>3</v>
      </c>
      <c r="N8674">
        <v>2.2000000000000002</v>
      </c>
      <c r="O8674" t="s">
        <v>28</v>
      </c>
      <c r="P8674">
        <v>0</v>
      </c>
      <c r="Q8674" t="s">
        <v>27</v>
      </c>
      <c r="R8674" t="s">
        <v>28</v>
      </c>
      <c r="S8674">
        <v>100.91</v>
      </c>
      <c r="T8674" t="str" cm="1">
        <f t="array" ref="T8674">_xlfn.IFS(Raw_Data[[#This Row],[Call Status]]="Resolved","5",Raw_Data[[#This Row],[Call Status]]="Escalated","2",Raw_Data[[#This Row],[Call Status]]="Pending","3",Raw_Data[[#This Row],[Call Status]]="Abandoned","0")</f>
        <v>5</v>
      </c>
      <c r="U8674" t="str">
        <f>TEXT(Raw_Data[[#This Row],[Call Date]],"mmmm")</f>
        <v>October</v>
      </c>
      <c r="V8674" t="str" cm="1">
        <f t="array" ref="V8674">_xlfn.IFS(Raw_Data[[#This Row],[Customer Satisfaction]]&lt;2,"Poor",Raw_Data[[#This Row],[Customer Satisfaction]]&lt;4,"Average",Raw_Data[[#This Row],[Customer Satisfaction]]&gt;=4,"Excellent")</f>
        <v>Poor</v>
      </c>
    </row>
    <row r="8675" spans="2:22" x14ac:dyDescent="0.3">
      <c r="B8675" t="s">
        <v>4368</v>
      </c>
      <c r="C8675" s="2">
        <v>45757</v>
      </c>
      <c r="D8675" s="1">
        <v>0.79166666666666663</v>
      </c>
      <c r="E8675" t="s">
        <v>91</v>
      </c>
      <c r="F8675" t="s">
        <v>20</v>
      </c>
      <c r="G8675" t="s">
        <v>327</v>
      </c>
      <c r="H8675" t="s">
        <v>22</v>
      </c>
      <c r="I8675" t="s">
        <v>1128</v>
      </c>
      <c r="J8675" t="s">
        <v>49</v>
      </c>
      <c r="K8675" t="s">
        <v>25</v>
      </c>
      <c r="L8675" t="s">
        <v>3559</v>
      </c>
      <c r="M8675">
        <v>3.6</v>
      </c>
      <c r="N8675">
        <v>10.5</v>
      </c>
      <c r="O8675" t="s">
        <v>28</v>
      </c>
      <c r="P8675">
        <v>4</v>
      </c>
      <c r="Q8675" t="s">
        <v>27</v>
      </c>
      <c r="R8675" t="s">
        <v>28</v>
      </c>
      <c r="S8675">
        <v>112.42</v>
      </c>
      <c r="T8675" t="str" cm="1">
        <f t="array" ref="T8675">_xlfn.IFS(Raw_Data[[#This Row],[Call Status]]="Resolved","5",Raw_Data[[#This Row],[Call Status]]="Escalated","2",Raw_Data[[#This Row],[Call Status]]="Pending","3",Raw_Data[[#This Row],[Call Status]]="Abandoned","0")</f>
        <v>5</v>
      </c>
      <c r="U8675" t="str">
        <f>TEXT(Raw_Data[[#This Row],[Call Date]],"mmmm")</f>
        <v>April</v>
      </c>
      <c r="V8675" t="str" cm="1">
        <f t="array" ref="V8675">_xlfn.IFS(Raw_Data[[#This Row],[Customer Satisfaction]]&lt;2,"Poor",Raw_Data[[#This Row],[Customer Satisfaction]]&lt;4,"Average",Raw_Data[[#This Row],[Customer Satisfaction]]&gt;=4,"Excellent")</f>
        <v>Excellent</v>
      </c>
    </row>
    <row r="8676" spans="2:22" x14ac:dyDescent="0.3">
      <c r="B8676" t="s">
        <v>8350</v>
      </c>
      <c r="C8676" s="2">
        <v>45744</v>
      </c>
      <c r="D8676" s="1">
        <v>0.65625</v>
      </c>
      <c r="E8676" t="s">
        <v>84</v>
      </c>
      <c r="F8676" t="s">
        <v>48</v>
      </c>
      <c r="G8676" t="s">
        <v>250</v>
      </c>
      <c r="H8676" t="s">
        <v>2392</v>
      </c>
      <c r="I8676" t="s">
        <v>23</v>
      </c>
      <c r="J8676" t="s">
        <v>31</v>
      </c>
      <c r="K8676" t="s">
        <v>16</v>
      </c>
      <c r="L8676" t="s">
        <v>16</v>
      </c>
      <c r="M8676">
        <v>12.5</v>
      </c>
      <c r="N8676">
        <v>9.3000000000000007</v>
      </c>
      <c r="O8676" t="s">
        <v>28</v>
      </c>
      <c r="P8676">
        <v>2</v>
      </c>
      <c r="Q8676" t="s">
        <v>1014</v>
      </c>
      <c r="R8676" t="s">
        <v>26</v>
      </c>
      <c r="S8676">
        <v>127.85</v>
      </c>
      <c r="T8676" t="str" cm="1">
        <f t="array" ref="T8676">_xlfn.IFS(Raw_Data[[#This Row],[Call Status]]="Resolved","5",Raw_Data[[#This Row],[Call Status]]="Escalated","2",Raw_Data[[#This Row],[Call Status]]="Pending","3",Raw_Data[[#This Row],[Call Status]]="Abandoned","0")</f>
        <v>2</v>
      </c>
      <c r="U8676" t="str">
        <f>TEXT(Raw_Data[[#This Row],[Call Date]],"mmmm")</f>
        <v>March</v>
      </c>
      <c r="V8676" t="str" cm="1">
        <f t="array" ref="V8676">_xlfn.IFS(Raw_Data[[#This Row],[Customer Satisfaction]]&lt;2,"Poor",Raw_Data[[#This Row],[Customer Satisfaction]]&lt;4,"Average",Raw_Data[[#This Row],[Customer Satisfaction]]&gt;=4,"Excellent")</f>
        <v>Average</v>
      </c>
    </row>
    <row r="8677" spans="2:22" x14ac:dyDescent="0.3">
      <c r="B8677" t="s">
        <v>976</v>
      </c>
      <c r="C8677" s="2">
        <v>45672</v>
      </c>
      <c r="D8677" s="1">
        <v>0.4</v>
      </c>
      <c r="E8677" t="s">
        <v>156</v>
      </c>
      <c r="F8677" t="s">
        <v>48</v>
      </c>
      <c r="G8677" t="s">
        <v>250</v>
      </c>
      <c r="H8677" t="s">
        <v>22</v>
      </c>
      <c r="I8677" t="s">
        <v>23</v>
      </c>
      <c r="J8677" t="s">
        <v>49</v>
      </c>
      <c r="K8677" t="s">
        <v>25</v>
      </c>
      <c r="L8677" t="s">
        <v>25</v>
      </c>
      <c r="M8677">
        <v>8.3000000000000007</v>
      </c>
      <c r="N8677">
        <v>11.1</v>
      </c>
      <c r="O8677" t="s">
        <v>26</v>
      </c>
      <c r="P8677">
        <v>3</v>
      </c>
      <c r="Q8677" t="s">
        <v>615</v>
      </c>
      <c r="R8677" t="s">
        <v>28</v>
      </c>
      <c r="S8677">
        <v>59.4</v>
      </c>
      <c r="T8677" t="str" cm="1">
        <f t="array" ref="T8677">_xlfn.IFS(Raw_Data[[#This Row],[Call Status]]="Resolved","5",Raw_Data[[#This Row],[Call Status]]="Escalated","2",Raw_Data[[#This Row],[Call Status]]="Pending","3",Raw_Data[[#This Row],[Call Status]]="Abandoned","0")</f>
        <v>5</v>
      </c>
      <c r="U8677" t="str">
        <f>TEXT(Raw_Data[[#This Row],[Call Date]],"mmmm")</f>
        <v>January</v>
      </c>
      <c r="V8677" t="str" cm="1">
        <f t="array" ref="V8677">_xlfn.IFS(Raw_Data[[#This Row],[Customer Satisfaction]]&lt;2,"Poor",Raw_Data[[#This Row],[Customer Satisfaction]]&lt;4,"Average",Raw_Data[[#This Row],[Customer Satisfaction]]&gt;=4,"Excellent")</f>
        <v>Average</v>
      </c>
    </row>
    <row r="8678" spans="2:22" x14ac:dyDescent="0.3">
      <c r="B8678" t="s">
        <v>165</v>
      </c>
      <c r="C8678" s="2">
        <v>45758</v>
      </c>
      <c r="D8678" s="1">
        <v>0.34791666666666665</v>
      </c>
      <c r="E8678" t="s">
        <v>100</v>
      </c>
      <c r="F8678" t="s">
        <v>34</v>
      </c>
      <c r="G8678" t="s">
        <v>162</v>
      </c>
      <c r="H8678" t="s">
        <v>22</v>
      </c>
      <c r="I8678" t="s">
        <v>23</v>
      </c>
      <c r="J8678" t="s">
        <v>49</v>
      </c>
      <c r="K8678" t="s">
        <v>25</v>
      </c>
      <c r="L8678" t="s">
        <v>25</v>
      </c>
      <c r="M8678">
        <v>3.4</v>
      </c>
      <c r="N8678">
        <v>11.4</v>
      </c>
      <c r="O8678" t="s">
        <v>26</v>
      </c>
      <c r="P8678">
        <v>5</v>
      </c>
      <c r="Q8678" t="s">
        <v>27</v>
      </c>
      <c r="R8678" t="s">
        <v>28</v>
      </c>
      <c r="S8678">
        <v>224.08</v>
      </c>
      <c r="T8678" t="str" cm="1">
        <f t="array" ref="T8678">_xlfn.IFS(Raw_Data[[#This Row],[Call Status]]="Resolved","5",Raw_Data[[#This Row],[Call Status]]="Escalated","2",Raw_Data[[#This Row],[Call Status]]="Pending","3",Raw_Data[[#This Row],[Call Status]]="Abandoned","0")</f>
        <v>5</v>
      </c>
      <c r="U8678" t="str">
        <f>TEXT(Raw_Data[[#This Row],[Call Date]],"mmmm")</f>
        <v>April</v>
      </c>
      <c r="V8678" t="str" cm="1">
        <f t="array" ref="V8678">_xlfn.IFS(Raw_Data[[#This Row],[Customer Satisfaction]]&lt;2,"Poor",Raw_Data[[#This Row],[Customer Satisfaction]]&lt;4,"Average",Raw_Data[[#This Row],[Customer Satisfaction]]&gt;=4,"Excellent")</f>
        <v>Excellent</v>
      </c>
    </row>
    <row r="8679" spans="2:22" x14ac:dyDescent="0.3">
      <c r="B8679" t="s">
        <v>7505</v>
      </c>
      <c r="C8679" s="2">
        <v>45822</v>
      </c>
      <c r="D8679" s="1">
        <v>0.39791666666666664</v>
      </c>
      <c r="E8679" t="s">
        <v>33</v>
      </c>
      <c r="F8679" t="s">
        <v>20</v>
      </c>
      <c r="G8679" t="s">
        <v>327</v>
      </c>
      <c r="H8679" t="s">
        <v>2026</v>
      </c>
      <c r="I8679" t="s">
        <v>1128</v>
      </c>
      <c r="J8679" t="s">
        <v>49</v>
      </c>
      <c r="K8679" t="s">
        <v>7253</v>
      </c>
      <c r="L8679" t="s">
        <v>7254</v>
      </c>
      <c r="M8679">
        <v>0.5</v>
      </c>
      <c r="N8679">
        <v>14.2</v>
      </c>
      <c r="O8679" t="s">
        <v>28</v>
      </c>
      <c r="P8679">
        <v>0</v>
      </c>
      <c r="Q8679" t="s">
        <v>1014</v>
      </c>
      <c r="R8679" t="s">
        <v>28</v>
      </c>
      <c r="S8679">
        <v>73.459999999999994</v>
      </c>
      <c r="T8679" t="str" cm="1">
        <f t="array" ref="T8679">_xlfn.IFS(Raw_Data[[#This Row],[Call Status]]="Resolved","5",Raw_Data[[#This Row],[Call Status]]="Escalated","2",Raw_Data[[#This Row],[Call Status]]="Pending","3",Raw_Data[[#This Row],[Call Status]]="Abandoned","0")</f>
        <v>0</v>
      </c>
      <c r="U8679" t="str">
        <f>TEXT(Raw_Data[[#This Row],[Call Date]],"mmmm")</f>
        <v>June</v>
      </c>
      <c r="V8679" t="str" cm="1">
        <f t="array" ref="V8679">_xlfn.IFS(Raw_Data[[#This Row],[Customer Satisfaction]]&lt;2,"Poor",Raw_Data[[#This Row],[Customer Satisfaction]]&lt;4,"Average",Raw_Data[[#This Row],[Customer Satisfaction]]&gt;=4,"Excellent")</f>
        <v>Poor</v>
      </c>
    </row>
    <row r="8680" spans="2:22" x14ac:dyDescent="0.3">
      <c r="B8680" t="s">
        <v>4337</v>
      </c>
      <c r="C8680" s="2">
        <v>45686</v>
      </c>
      <c r="D8680" s="1">
        <v>0.47708333333333336</v>
      </c>
      <c r="E8680" t="s">
        <v>70</v>
      </c>
      <c r="F8680" t="s">
        <v>34</v>
      </c>
      <c r="G8680" t="s">
        <v>21</v>
      </c>
      <c r="H8680" t="s">
        <v>22</v>
      </c>
      <c r="I8680" t="s">
        <v>1128</v>
      </c>
      <c r="J8680" t="s">
        <v>64</v>
      </c>
      <c r="K8680" t="s">
        <v>25</v>
      </c>
      <c r="L8680" t="s">
        <v>3561</v>
      </c>
      <c r="M8680">
        <v>6.8</v>
      </c>
      <c r="N8680">
        <v>11.6</v>
      </c>
      <c r="O8680" t="s">
        <v>26</v>
      </c>
      <c r="P8680">
        <v>4</v>
      </c>
      <c r="Q8680" t="s">
        <v>27</v>
      </c>
      <c r="R8680" t="s">
        <v>26</v>
      </c>
      <c r="S8680">
        <v>164.72</v>
      </c>
      <c r="T8680" t="str" cm="1">
        <f t="array" ref="T8680">_xlfn.IFS(Raw_Data[[#This Row],[Call Status]]="Resolved","5",Raw_Data[[#This Row],[Call Status]]="Escalated","2",Raw_Data[[#This Row],[Call Status]]="Pending","3",Raw_Data[[#This Row],[Call Status]]="Abandoned","0")</f>
        <v>5</v>
      </c>
      <c r="U8680" t="str">
        <f>TEXT(Raw_Data[[#This Row],[Call Date]],"mmmm")</f>
        <v>January</v>
      </c>
      <c r="V8680" t="str" cm="1">
        <f t="array" ref="V8680">_xlfn.IFS(Raw_Data[[#This Row],[Customer Satisfaction]]&lt;2,"Poor",Raw_Data[[#This Row],[Customer Satisfaction]]&lt;4,"Average",Raw_Data[[#This Row],[Customer Satisfaction]]&gt;=4,"Excellent")</f>
        <v>Excellent</v>
      </c>
    </row>
    <row r="8681" spans="2:22" x14ac:dyDescent="0.3">
      <c r="B8681" t="s">
        <v>2337</v>
      </c>
      <c r="C8681" s="2">
        <v>45771</v>
      </c>
      <c r="D8681" s="1">
        <v>0.59305555555555556</v>
      </c>
      <c r="E8681" t="s">
        <v>44</v>
      </c>
      <c r="F8681" t="s">
        <v>48</v>
      </c>
      <c r="G8681" t="s">
        <v>327</v>
      </c>
      <c r="H8681" t="s">
        <v>2026</v>
      </c>
      <c r="I8681" t="s">
        <v>1128</v>
      </c>
      <c r="J8681" t="s">
        <v>35</v>
      </c>
      <c r="K8681" t="s">
        <v>25</v>
      </c>
      <c r="L8681" t="s">
        <v>25</v>
      </c>
      <c r="M8681">
        <v>1.4</v>
      </c>
      <c r="N8681">
        <v>9.5</v>
      </c>
      <c r="O8681" t="s">
        <v>28</v>
      </c>
      <c r="P8681">
        <v>5</v>
      </c>
      <c r="Q8681" t="s">
        <v>27</v>
      </c>
      <c r="R8681" t="s">
        <v>28</v>
      </c>
      <c r="S8681">
        <v>221.84</v>
      </c>
      <c r="T8681" t="str" cm="1">
        <f t="array" ref="T8681">_xlfn.IFS(Raw_Data[[#This Row],[Call Status]]="Resolved","5",Raw_Data[[#This Row],[Call Status]]="Escalated","2",Raw_Data[[#This Row],[Call Status]]="Pending","3",Raw_Data[[#This Row],[Call Status]]="Abandoned","0")</f>
        <v>5</v>
      </c>
      <c r="U8681" t="str">
        <f>TEXT(Raw_Data[[#This Row],[Call Date]],"mmmm")</f>
        <v>April</v>
      </c>
      <c r="V8681" t="str" cm="1">
        <f t="array" ref="V8681">_xlfn.IFS(Raw_Data[[#This Row],[Customer Satisfaction]]&lt;2,"Poor",Raw_Data[[#This Row],[Customer Satisfaction]]&lt;4,"Average",Raw_Data[[#This Row],[Customer Satisfaction]]&gt;=4,"Excellent")</f>
        <v>Excellent</v>
      </c>
    </row>
    <row r="8682" spans="2:22" x14ac:dyDescent="0.3">
      <c r="B8682" t="s">
        <v>872</v>
      </c>
      <c r="C8682" s="2">
        <v>45764</v>
      </c>
      <c r="D8682" s="1">
        <v>0.41249999999999998</v>
      </c>
      <c r="E8682" t="s">
        <v>30</v>
      </c>
      <c r="F8682" t="s">
        <v>38</v>
      </c>
      <c r="G8682" t="s">
        <v>327</v>
      </c>
      <c r="H8682" t="s">
        <v>22</v>
      </c>
      <c r="I8682" t="s">
        <v>23</v>
      </c>
      <c r="J8682" t="s">
        <v>49</v>
      </c>
      <c r="K8682" t="s">
        <v>25</v>
      </c>
      <c r="L8682" t="s">
        <v>25</v>
      </c>
      <c r="M8682">
        <v>2.7</v>
      </c>
      <c r="N8682">
        <v>13.7</v>
      </c>
      <c r="O8682" t="s">
        <v>26</v>
      </c>
      <c r="P8682">
        <v>3</v>
      </c>
      <c r="Q8682" t="s">
        <v>615</v>
      </c>
      <c r="R8682" t="s">
        <v>28</v>
      </c>
      <c r="S8682">
        <v>176.49</v>
      </c>
      <c r="T8682" t="str" cm="1">
        <f t="array" ref="T8682">_xlfn.IFS(Raw_Data[[#This Row],[Call Status]]="Resolved","5",Raw_Data[[#This Row],[Call Status]]="Escalated","2",Raw_Data[[#This Row],[Call Status]]="Pending","3",Raw_Data[[#This Row],[Call Status]]="Abandoned","0")</f>
        <v>5</v>
      </c>
      <c r="U8682" t="str">
        <f>TEXT(Raw_Data[[#This Row],[Call Date]],"mmmm")</f>
        <v>April</v>
      </c>
      <c r="V8682" t="str" cm="1">
        <f t="array" ref="V8682">_xlfn.IFS(Raw_Data[[#This Row],[Customer Satisfaction]]&lt;2,"Poor",Raw_Data[[#This Row],[Customer Satisfaction]]&lt;4,"Average",Raw_Data[[#This Row],[Customer Satisfaction]]&gt;=4,"Excellent")</f>
        <v>Average</v>
      </c>
    </row>
    <row r="8683" spans="2:22" x14ac:dyDescent="0.3">
      <c r="B8683" t="s">
        <v>7727</v>
      </c>
      <c r="C8683" s="2">
        <v>46021</v>
      </c>
      <c r="D8683" s="1">
        <v>0.89236111111111116</v>
      </c>
      <c r="E8683" t="s">
        <v>70</v>
      </c>
      <c r="F8683" t="s">
        <v>20</v>
      </c>
      <c r="G8683" t="s">
        <v>162</v>
      </c>
      <c r="H8683" t="s">
        <v>2026</v>
      </c>
      <c r="I8683" t="s">
        <v>1137</v>
      </c>
      <c r="J8683" t="s">
        <v>49</v>
      </c>
      <c r="K8683" t="s">
        <v>7253</v>
      </c>
      <c r="L8683" t="s">
        <v>7254</v>
      </c>
      <c r="M8683">
        <v>1.3</v>
      </c>
      <c r="N8683">
        <v>14.6</v>
      </c>
      <c r="O8683" t="s">
        <v>28</v>
      </c>
      <c r="P8683">
        <v>1</v>
      </c>
      <c r="Q8683" t="s">
        <v>1014</v>
      </c>
      <c r="R8683" t="s">
        <v>28</v>
      </c>
      <c r="S8683">
        <v>352.96</v>
      </c>
      <c r="T8683" t="str" cm="1">
        <f t="array" ref="T8683">_xlfn.IFS(Raw_Data[[#This Row],[Call Status]]="Resolved","5",Raw_Data[[#This Row],[Call Status]]="Escalated","2",Raw_Data[[#This Row],[Call Status]]="Pending","3",Raw_Data[[#This Row],[Call Status]]="Abandoned","0")</f>
        <v>0</v>
      </c>
      <c r="U8683" t="str">
        <f>TEXT(Raw_Data[[#This Row],[Call Date]],"mmmm")</f>
        <v>December</v>
      </c>
      <c r="V8683" t="str" cm="1">
        <f t="array" ref="V8683">_xlfn.IFS(Raw_Data[[#This Row],[Customer Satisfaction]]&lt;2,"Poor",Raw_Data[[#This Row],[Customer Satisfaction]]&lt;4,"Average",Raw_Data[[#This Row],[Customer Satisfaction]]&gt;=4,"Excellent")</f>
        <v>Poor</v>
      </c>
    </row>
    <row r="8684" spans="2:22" x14ac:dyDescent="0.3">
      <c r="B8684" t="s">
        <v>9948</v>
      </c>
      <c r="C8684" s="2">
        <v>45787</v>
      </c>
      <c r="D8684" s="1">
        <v>0.71944444444444444</v>
      </c>
      <c r="E8684" t="s">
        <v>59</v>
      </c>
      <c r="F8684" t="s">
        <v>38</v>
      </c>
      <c r="G8684" t="s">
        <v>327</v>
      </c>
      <c r="H8684" t="s">
        <v>22</v>
      </c>
      <c r="I8684" t="s">
        <v>23</v>
      </c>
      <c r="J8684" t="s">
        <v>35</v>
      </c>
      <c r="K8684" t="s">
        <v>8876</v>
      </c>
      <c r="L8684" t="s">
        <v>8877</v>
      </c>
      <c r="M8684">
        <v>6.6</v>
      </c>
      <c r="N8684">
        <v>6.3</v>
      </c>
      <c r="O8684" t="s">
        <v>28</v>
      </c>
      <c r="P8684">
        <v>0</v>
      </c>
      <c r="Q8684" t="s">
        <v>27</v>
      </c>
      <c r="R8684" t="s">
        <v>28</v>
      </c>
      <c r="S8684">
        <v>221.32</v>
      </c>
      <c r="T8684" t="str" cm="1">
        <f t="array" ref="T8684">_xlfn.IFS(Raw_Data[[#This Row],[Call Status]]="Resolved","5",Raw_Data[[#This Row],[Call Status]]="Escalated","2",Raw_Data[[#This Row],[Call Status]]="Pending","3",Raw_Data[[#This Row],[Call Status]]="Abandoned","0")</f>
        <v>3</v>
      </c>
      <c r="U8684" t="str">
        <f>TEXT(Raw_Data[[#This Row],[Call Date]],"mmmm")</f>
        <v>May</v>
      </c>
      <c r="V8684" t="str" cm="1">
        <f t="array" ref="V8684">_xlfn.IFS(Raw_Data[[#This Row],[Customer Satisfaction]]&lt;2,"Poor",Raw_Data[[#This Row],[Customer Satisfaction]]&lt;4,"Average",Raw_Data[[#This Row],[Customer Satisfaction]]&gt;=4,"Excellent")</f>
        <v>Poor</v>
      </c>
    </row>
    <row r="8685" spans="2:22" x14ac:dyDescent="0.3">
      <c r="B8685" t="s">
        <v>7861</v>
      </c>
      <c r="C8685" s="2">
        <v>45741</v>
      </c>
      <c r="D8685" s="1">
        <v>0.62986111111111109</v>
      </c>
      <c r="E8685" t="s">
        <v>66</v>
      </c>
      <c r="F8685" t="s">
        <v>48</v>
      </c>
      <c r="G8685" t="s">
        <v>21</v>
      </c>
      <c r="H8685" t="s">
        <v>2026</v>
      </c>
      <c r="I8685" t="s">
        <v>23</v>
      </c>
      <c r="J8685" t="s">
        <v>49</v>
      </c>
      <c r="K8685" t="s">
        <v>16</v>
      </c>
      <c r="L8685" t="s">
        <v>16</v>
      </c>
      <c r="M8685">
        <v>1.3</v>
      </c>
      <c r="N8685">
        <v>12.1</v>
      </c>
      <c r="O8685" t="s">
        <v>28</v>
      </c>
      <c r="P8685">
        <v>3</v>
      </c>
      <c r="Q8685" t="s">
        <v>615</v>
      </c>
      <c r="R8685" t="s">
        <v>26</v>
      </c>
      <c r="S8685">
        <v>133.74</v>
      </c>
      <c r="T8685" t="str" cm="1">
        <f t="array" ref="T8685">_xlfn.IFS(Raw_Data[[#This Row],[Call Status]]="Resolved","5",Raw_Data[[#This Row],[Call Status]]="Escalated","2",Raw_Data[[#This Row],[Call Status]]="Pending","3",Raw_Data[[#This Row],[Call Status]]="Abandoned","0")</f>
        <v>2</v>
      </c>
      <c r="U8685" t="str">
        <f>TEXT(Raw_Data[[#This Row],[Call Date]],"mmmm")</f>
        <v>March</v>
      </c>
      <c r="V8685" t="str" cm="1">
        <f t="array" ref="V8685">_xlfn.IFS(Raw_Data[[#This Row],[Customer Satisfaction]]&lt;2,"Poor",Raw_Data[[#This Row],[Customer Satisfaction]]&lt;4,"Average",Raw_Data[[#This Row],[Customer Satisfaction]]&gt;=4,"Excellent")</f>
        <v>Average</v>
      </c>
    </row>
    <row r="8686" spans="2:22" x14ac:dyDescent="0.3">
      <c r="B8686" t="s">
        <v>6450</v>
      </c>
      <c r="C8686" s="2">
        <v>45928</v>
      </c>
      <c r="D8686" s="1">
        <v>0.56736111111111109</v>
      </c>
      <c r="E8686" t="s">
        <v>70</v>
      </c>
      <c r="F8686" t="s">
        <v>20</v>
      </c>
      <c r="G8686" t="s">
        <v>327</v>
      </c>
      <c r="H8686" t="s">
        <v>22</v>
      </c>
      <c r="I8686" t="s">
        <v>23</v>
      </c>
      <c r="J8686" t="s">
        <v>31</v>
      </c>
      <c r="K8686" t="s">
        <v>25</v>
      </c>
      <c r="L8686" t="s">
        <v>3570</v>
      </c>
      <c r="M8686">
        <v>3.1</v>
      </c>
      <c r="N8686">
        <v>2.6</v>
      </c>
      <c r="O8686" t="s">
        <v>26</v>
      </c>
      <c r="P8686">
        <v>0</v>
      </c>
      <c r="Q8686" t="s">
        <v>27</v>
      </c>
      <c r="R8686" t="s">
        <v>28</v>
      </c>
      <c r="S8686">
        <v>96.98</v>
      </c>
      <c r="T8686" t="str" cm="1">
        <f t="array" ref="T8686">_xlfn.IFS(Raw_Data[[#This Row],[Call Status]]="Resolved","5",Raw_Data[[#This Row],[Call Status]]="Escalated","2",Raw_Data[[#This Row],[Call Status]]="Pending","3",Raw_Data[[#This Row],[Call Status]]="Abandoned","0")</f>
        <v>5</v>
      </c>
      <c r="U8686" t="str">
        <f>TEXT(Raw_Data[[#This Row],[Call Date]],"mmmm")</f>
        <v>September</v>
      </c>
      <c r="V8686" t="str" cm="1">
        <f t="array" ref="V8686">_xlfn.IFS(Raw_Data[[#This Row],[Customer Satisfaction]]&lt;2,"Poor",Raw_Data[[#This Row],[Customer Satisfaction]]&lt;4,"Average",Raw_Data[[#This Row],[Customer Satisfaction]]&gt;=4,"Excellent")</f>
        <v>Poor</v>
      </c>
    </row>
    <row r="8687" spans="2:22" x14ac:dyDescent="0.3">
      <c r="B8687" t="s">
        <v>3573</v>
      </c>
      <c r="C8687" s="2">
        <v>45901</v>
      </c>
      <c r="D8687" s="1">
        <v>0.39583333333333331</v>
      </c>
      <c r="E8687" t="s">
        <v>30</v>
      </c>
      <c r="F8687" t="s">
        <v>38</v>
      </c>
      <c r="G8687" t="s">
        <v>327</v>
      </c>
      <c r="H8687" t="s">
        <v>2026</v>
      </c>
      <c r="I8687" t="s">
        <v>1137</v>
      </c>
      <c r="J8687" t="s">
        <v>55</v>
      </c>
      <c r="K8687" t="s">
        <v>25</v>
      </c>
      <c r="L8687" t="s">
        <v>3564</v>
      </c>
      <c r="M8687">
        <v>0.7</v>
      </c>
      <c r="N8687">
        <v>13.4</v>
      </c>
      <c r="O8687" t="s">
        <v>26</v>
      </c>
      <c r="P8687">
        <v>5</v>
      </c>
      <c r="Q8687" t="s">
        <v>27</v>
      </c>
      <c r="R8687" t="s">
        <v>28</v>
      </c>
      <c r="S8687">
        <v>645.42999999999995</v>
      </c>
      <c r="T8687" t="str" cm="1">
        <f t="array" ref="T8687">_xlfn.IFS(Raw_Data[[#This Row],[Call Status]]="Resolved","5",Raw_Data[[#This Row],[Call Status]]="Escalated","2",Raw_Data[[#This Row],[Call Status]]="Pending","3",Raw_Data[[#This Row],[Call Status]]="Abandoned","0")</f>
        <v>5</v>
      </c>
      <c r="U8687" t="str">
        <f>TEXT(Raw_Data[[#This Row],[Call Date]],"mmmm")</f>
        <v>September</v>
      </c>
      <c r="V8687" t="str" cm="1">
        <f t="array" ref="V8687">_xlfn.IFS(Raw_Data[[#This Row],[Customer Satisfaction]]&lt;2,"Poor",Raw_Data[[#This Row],[Customer Satisfaction]]&lt;4,"Average",Raw_Data[[#This Row],[Customer Satisfaction]]&gt;=4,"Excellent")</f>
        <v>Excellent</v>
      </c>
    </row>
    <row r="8688" spans="2:22" x14ac:dyDescent="0.3">
      <c r="B8688" t="s">
        <v>1507</v>
      </c>
      <c r="C8688" s="2">
        <v>45871</v>
      </c>
      <c r="D8688" s="1">
        <v>0.35347222222222224</v>
      </c>
      <c r="E8688" t="s">
        <v>44</v>
      </c>
      <c r="F8688" t="s">
        <v>38</v>
      </c>
      <c r="G8688" t="s">
        <v>21</v>
      </c>
      <c r="H8688" t="s">
        <v>22</v>
      </c>
      <c r="I8688" t="s">
        <v>1128</v>
      </c>
      <c r="J8688" t="s">
        <v>49</v>
      </c>
      <c r="K8688" t="s">
        <v>25</v>
      </c>
      <c r="L8688" t="s">
        <v>25</v>
      </c>
      <c r="M8688">
        <v>1.5</v>
      </c>
      <c r="N8688">
        <v>15.8</v>
      </c>
      <c r="O8688" t="s">
        <v>26</v>
      </c>
      <c r="P8688">
        <v>0</v>
      </c>
      <c r="Q8688" t="s">
        <v>615</v>
      </c>
      <c r="R8688" t="s">
        <v>28</v>
      </c>
      <c r="S8688">
        <v>46.2</v>
      </c>
      <c r="T8688" t="str" cm="1">
        <f t="array" ref="T8688">_xlfn.IFS(Raw_Data[[#This Row],[Call Status]]="Resolved","5",Raw_Data[[#This Row],[Call Status]]="Escalated","2",Raw_Data[[#This Row],[Call Status]]="Pending","3",Raw_Data[[#This Row],[Call Status]]="Abandoned","0")</f>
        <v>5</v>
      </c>
      <c r="U8688" t="str">
        <f>TEXT(Raw_Data[[#This Row],[Call Date]],"mmmm")</f>
        <v>August</v>
      </c>
      <c r="V8688" t="str" cm="1">
        <f t="array" ref="V8688">_xlfn.IFS(Raw_Data[[#This Row],[Customer Satisfaction]]&lt;2,"Poor",Raw_Data[[#This Row],[Customer Satisfaction]]&lt;4,"Average",Raw_Data[[#This Row],[Customer Satisfaction]]&gt;=4,"Excellent")</f>
        <v>Poor</v>
      </c>
    </row>
    <row r="8689" spans="2:22" x14ac:dyDescent="0.3">
      <c r="B8689" t="s">
        <v>8465</v>
      </c>
      <c r="C8689" s="2">
        <v>45963</v>
      </c>
      <c r="D8689" s="1">
        <v>0.84722222222222221</v>
      </c>
      <c r="E8689" t="s">
        <v>91</v>
      </c>
      <c r="F8689" t="s">
        <v>48</v>
      </c>
      <c r="G8689" t="s">
        <v>250</v>
      </c>
      <c r="H8689" t="s">
        <v>22</v>
      </c>
      <c r="I8689" t="s">
        <v>1128</v>
      </c>
      <c r="J8689" t="s">
        <v>64</v>
      </c>
      <c r="K8689" t="s">
        <v>16</v>
      </c>
      <c r="L8689" t="s">
        <v>16</v>
      </c>
      <c r="M8689">
        <v>9.9</v>
      </c>
      <c r="N8689">
        <v>6.7</v>
      </c>
      <c r="O8689" t="s">
        <v>28</v>
      </c>
      <c r="P8689">
        <v>2</v>
      </c>
      <c r="Q8689" t="s">
        <v>1014</v>
      </c>
      <c r="R8689" t="s">
        <v>26</v>
      </c>
      <c r="S8689">
        <v>49.8</v>
      </c>
      <c r="T8689" t="str" cm="1">
        <f t="array" ref="T8689">_xlfn.IFS(Raw_Data[[#This Row],[Call Status]]="Resolved","5",Raw_Data[[#This Row],[Call Status]]="Escalated","2",Raw_Data[[#This Row],[Call Status]]="Pending","3",Raw_Data[[#This Row],[Call Status]]="Abandoned","0")</f>
        <v>2</v>
      </c>
      <c r="U8689" t="str">
        <f>TEXT(Raw_Data[[#This Row],[Call Date]],"mmmm")</f>
        <v>November</v>
      </c>
      <c r="V8689" t="str" cm="1">
        <f t="array" ref="V8689">_xlfn.IFS(Raw_Data[[#This Row],[Customer Satisfaction]]&lt;2,"Poor",Raw_Data[[#This Row],[Customer Satisfaction]]&lt;4,"Average",Raw_Data[[#This Row],[Customer Satisfaction]]&gt;=4,"Excellent")</f>
        <v>Average</v>
      </c>
    </row>
    <row r="8690" spans="2:22" x14ac:dyDescent="0.3">
      <c r="B8690" t="s">
        <v>3371</v>
      </c>
      <c r="C8690" s="2">
        <v>45823</v>
      </c>
      <c r="D8690" s="1">
        <v>0.76875000000000004</v>
      </c>
      <c r="E8690" t="s">
        <v>84</v>
      </c>
      <c r="F8690" t="s">
        <v>20</v>
      </c>
      <c r="G8690" t="s">
        <v>162</v>
      </c>
      <c r="H8690" t="s">
        <v>2026</v>
      </c>
      <c r="I8690" t="s">
        <v>23</v>
      </c>
      <c r="J8690" t="s">
        <v>42</v>
      </c>
      <c r="K8690" t="s">
        <v>25</v>
      </c>
      <c r="L8690" t="s">
        <v>25</v>
      </c>
      <c r="M8690">
        <v>2.2999999999999998</v>
      </c>
      <c r="N8690">
        <v>9.5</v>
      </c>
      <c r="O8690" t="s">
        <v>26</v>
      </c>
      <c r="P8690">
        <v>0</v>
      </c>
      <c r="Q8690" t="s">
        <v>27</v>
      </c>
      <c r="R8690" t="s">
        <v>28</v>
      </c>
      <c r="S8690">
        <v>280.63</v>
      </c>
      <c r="T8690" t="str" cm="1">
        <f t="array" ref="T8690">_xlfn.IFS(Raw_Data[[#This Row],[Call Status]]="Resolved","5",Raw_Data[[#This Row],[Call Status]]="Escalated","2",Raw_Data[[#This Row],[Call Status]]="Pending","3",Raw_Data[[#This Row],[Call Status]]="Abandoned","0")</f>
        <v>5</v>
      </c>
      <c r="U8690" t="str">
        <f>TEXT(Raw_Data[[#This Row],[Call Date]],"mmmm")</f>
        <v>June</v>
      </c>
      <c r="V8690" t="str" cm="1">
        <f t="array" ref="V8690">_xlfn.IFS(Raw_Data[[#This Row],[Customer Satisfaction]]&lt;2,"Poor",Raw_Data[[#This Row],[Customer Satisfaction]]&lt;4,"Average",Raw_Data[[#This Row],[Customer Satisfaction]]&gt;=4,"Excellent")</f>
        <v>Poor</v>
      </c>
    </row>
    <row r="8691" spans="2:22" x14ac:dyDescent="0.3">
      <c r="B8691" t="s">
        <v>1811</v>
      </c>
      <c r="C8691" s="2">
        <v>45936</v>
      </c>
      <c r="D8691" s="1">
        <v>0.88194444444444442</v>
      </c>
      <c r="E8691" t="s">
        <v>33</v>
      </c>
      <c r="F8691" t="s">
        <v>38</v>
      </c>
      <c r="G8691" t="s">
        <v>327</v>
      </c>
      <c r="H8691" t="s">
        <v>22</v>
      </c>
      <c r="I8691" t="s">
        <v>1130</v>
      </c>
      <c r="J8691" t="s">
        <v>42</v>
      </c>
      <c r="K8691" t="s">
        <v>25</v>
      </c>
      <c r="L8691" t="s">
        <v>25</v>
      </c>
      <c r="M8691">
        <v>9.9</v>
      </c>
      <c r="N8691">
        <v>1</v>
      </c>
      <c r="O8691" t="s">
        <v>26</v>
      </c>
      <c r="P8691">
        <v>5</v>
      </c>
      <c r="Q8691" t="s">
        <v>27</v>
      </c>
      <c r="R8691" t="s">
        <v>28</v>
      </c>
      <c r="S8691">
        <v>445.97</v>
      </c>
      <c r="T8691" t="str" cm="1">
        <f t="array" ref="T8691">_xlfn.IFS(Raw_Data[[#This Row],[Call Status]]="Resolved","5",Raw_Data[[#This Row],[Call Status]]="Escalated","2",Raw_Data[[#This Row],[Call Status]]="Pending","3",Raw_Data[[#This Row],[Call Status]]="Abandoned","0")</f>
        <v>5</v>
      </c>
      <c r="U8691" t="str">
        <f>TEXT(Raw_Data[[#This Row],[Call Date]],"mmmm")</f>
        <v>October</v>
      </c>
      <c r="V8691" t="str" cm="1">
        <f t="array" ref="V8691">_xlfn.IFS(Raw_Data[[#This Row],[Customer Satisfaction]]&lt;2,"Poor",Raw_Data[[#This Row],[Customer Satisfaction]]&lt;4,"Average",Raw_Data[[#This Row],[Customer Satisfaction]]&gt;=4,"Excellent")</f>
        <v>Excellent</v>
      </c>
    </row>
    <row r="8692" spans="2:22" x14ac:dyDescent="0.3">
      <c r="B8692" t="s">
        <v>3429</v>
      </c>
      <c r="C8692" s="2">
        <v>45716</v>
      </c>
      <c r="D8692" s="1">
        <v>0.88680555555555551</v>
      </c>
      <c r="E8692" t="s">
        <v>108</v>
      </c>
      <c r="F8692" t="s">
        <v>48</v>
      </c>
      <c r="G8692" t="s">
        <v>162</v>
      </c>
      <c r="H8692" t="s">
        <v>2026</v>
      </c>
      <c r="I8692" t="s">
        <v>23</v>
      </c>
      <c r="J8692" t="s">
        <v>42</v>
      </c>
      <c r="K8692" t="s">
        <v>25</v>
      </c>
      <c r="L8692" t="s">
        <v>25</v>
      </c>
      <c r="M8692">
        <v>3.4</v>
      </c>
      <c r="N8692">
        <v>14.4</v>
      </c>
      <c r="O8692" t="s">
        <v>26</v>
      </c>
      <c r="P8692">
        <v>5</v>
      </c>
      <c r="Q8692" t="s">
        <v>27</v>
      </c>
      <c r="R8692" t="s">
        <v>28</v>
      </c>
      <c r="S8692">
        <v>213.41</v>
      </c>
      <c r="T8692" t="str" cm="1">
        <f t="array" ref="T8692">_xlfn.IFS(Raw_Data[[#This Row],[Call Status]]="Resolved","5",Raw_Data[[#This Row],[Call Status]]="Escalated","2",Raw_Data[[#This Row],[Call Status]]="Pending","3",Raw_Data[[#This Row],[Call Status]]="Abandoned","0")</f>
        <v>5</v>
      </c>
      <c r="U8692" t="str">
        <f>TEXT(Raw_Data[[#This Row],[Call Date]],"mmmm")</f>
        <v>February</v>
      </c>
      <c r="V8692" t="str" cm="1">
        <f t="array" ref="V8692">_xlfn.IFS(Raw_Data[[#This Row],[Customer Satisfaction]]&lt;2,"Poor",Raw_Data[[#This Row],[Customer Satisfaction]]&lt;4,"Average",Raw_Data[[#This Row],[Customer Satisfaction]]&gt;=4,"Excellent")</f>
        <v>Excellent</v>
      </c>
    </row>
    <row r="8693" spans="2:22" x14ac:dyDescent="0.3">
      <c r="B8693" t="s">
        <v>4674</v>
      </c>
      <c r="C8693" s="2">
        <v>45747</v>
      </c>
      <c r="D8693" s="1">
        <v>0.70138888888888884</v>
      </c>
      <c r="E8693" t="s">
        <v>100</v>
      </c>
      <c r="F8693" t="s">
        <v>48</v>
      </c>
      <c r="G8693" t="s">
        <v>21</v>
      </c>
      <c r="H8693" t="s">
        <v>22</v>
      </c>
      <c r="I8693" t="s">
        <v>1128</v>
      </c>
      <c r="J8693" t="s">
        <v>35</v>
      </c>
      <c r="K8693" t="s">
        <v>25</v>
      </c>
      <c r="L8693" t="s">
        <v>3570</v>
      </c>
      <c r="M8693">
        <v>4</v>
      </c>
      <c r="N8693">
        <v>8.1</v>
      </c>
      <c r="O8693" t="s">
        <v>26</v>
      </c>
      <c r="P8693">
        <v>5</v>
      </c>
      <c r="Q8693" t="s">
        <v>27</v>
      </c>
      <c r="R8693" t="s">
        <v>28</v>
      </c>
      <c r="S8693">
        <v>57.78</v>
      </c>
      <c r="T8693" t="str" cm="1">
        <f t="array" ref="T8693">_xlfn.IFS(Raw_Data[[#This Row],[Call Status]]="Resolved","5",Raw_Data[[#This Row],[Call Status]]="Escalated","2",Raw_Data[[#This Row],[Call Status]]="Pending","3",Raw_Data[[#This Row],[Call Status]]="Abandoned","0")</f>
        <v>5</v>
      </c>
      <c r="U8693" t="str">
        <f>TEXT(Raw_Data[[#This Row],[Call Date]],"mmmm")</f>
        <v>March</v>
      </c>
      <c r="V8693" t="str" cm="1">
        <f t="array" ref="V8693">_xlfn.IFS(Raw_Data[[#This Row],[Customer Satisfaction]]&lt;2,"Poor",Raw_Data[[#This Row],[Customer Satisfaction]]&lt;4,"Average",Raw_Data[[#This Row],[Customer Satisfaction]]&gt;=4,"Excellent")</f>
        <v>Excellent</v>
      </c>
    </row>
    <row r="8694" spans="2:22" x14ac:dyDescent="0.3">
      <c r="B8694" t="s">
        <v>896</v>
      </c>
      <c r="C8694" s="2">
        <v>45988</v>
      </c>
      <c r="D8694" s="1">
        <v>0.76527777777777772</v>
      </c>
      <c r="E8694" t="s">
        <v>84</v>
      </c>
      <c r="F8694" t="s">
        <v>20</v>
      </c>
      <c r="G8694" t="s">
        <v>21</v>
      </c>
      <c r="H8694" t="s">
        <v>22</v>
      </c>
      <c r="I8694" t="s">
        <v>23</v>
      </c>
      <c r="J8694" t="s">
        <v>49</v>
      </c>
      <c r="K8694" t="s">
        <v>25</v>
      </c>
      <c r="L8694" t="s">
        <v>25</v>
      </c>
      <c r="M8694">
        <v>7.3</v>
      </c>
      <c r="N8694">
        <v>14.7</v>
      </c>
      <c r="O8694" t="s">
        <v>26</v>
      </c>
      <c r="P8694">
        <v>3</v>
      </c>
      <c r="Q8694" t="s">
        <v>615</v>
      </c>
      <c r="R8694" t="s">
        <v>28</v>
      </c>
      <c r="S8694">
        <v>108.8</v>
      </c>
      <c r="T8694" t="str" cm="1">
        <f t="array" ref="T8694">_xlfn.IFS(Raw_Data[[#This Row],[Call Status]]="Resolved","5",Raw_Data[[#This Row],[Call Status]]="Escalated","2",Raw_Data[[#This Row],[Call Status]]="Pending","3",Raw_Data[[#This Row],[Call Status]]="Abandoned","0")</f>
        <v>5</v>
      </c>
      <c r="U8694" t="str">
        <f>TEXT(Raw_Data[[#This Row],[Call Date]],"mmmm")</f>
        <v>November</v>
      </c>
      <c r="V8694" t="str" cm="1">
        <f t="array" ref="V8694">_xlfn.IFS(Raw_Data[[#This Row],[Customer Satisfaction]]&lt;2,"Poor",Raw_Data[[#This Row],[Customer Satisfaction]]&lt;4,"Average",Raw_Data[[#This Row],[Customer Satisfaction]]&gt;=4,"Excellent")</f>
        <v>Average</v>
      </c>
    </row>
    <row r="8695" spans="2:22" x14ac:dyDescent="0.3">
      <c r="B8695" t="s">
        <v>2381</v>
      </c>
      <c r="C8695" s="2">
        <v>45851</v>
      </c>
      <c r="D8695" s="1">
        <v>0.87986111111111109</v>
      </c>
      <c r="E8695" t="s">
        <v>100</v>
      </c>
      <c r="F8695" t="s">
        <v>20</v>
      </c>
      <c r="G8695" t="s">
        <v>250</v>
      </c>
      <c r="H8695" t="s">
        <v>2026</v>
      </c>
      <c r="I8695" t="s">
        <v>1128</v>
      </c>
      <c r="J8695" t="s">
        <v>42</v>
      </c>
      <c r="K8695" t="s">
        <v>25</v>
      </c>
      <c r="L8695" t="s">
        <v>25</v>
      </c>
      <c r="M8695">
        <v>4</v>
      </c>
      <c r="N8695">
        <v>4.5</v>
      </c>
      <c r="O8695" t="s">
        <v>28</v>
      </c>
      <c r="P8695">
        <v>5</v>
      </c>
      <c r="Q8695" t="s">
        <v>27</v>
      </c>
      <c r="R8695" t="s">
        <v>28</v>
      </c>
      <c r="S8695">
        <v>182.17</v>
      </c>
      <c r="T8695" t="str" cm="1">
        <f t="array" ref="T8695">_xlfn.IFS(Raw_Data[[#This Row],[Call Status]]="Resolved","5",Raw_Data[[#This Row],[Call Status]]="Escalated","2",Raw_Data[[#This Row],[Call Status]]="Pending","3",Raw_Data[[#This Row],[Call Status]]="Abandoned","0")</f>
        <v>5</v>
      </c>
      <c r="U8695" t="str">
        <f>TEXT(Raw_Data[[#This Row],[Call Date]],"mmmm")</f>
        <v>July</v>
      </c>
      <c r="V8695" t="str" cm="1">
        <f t="array" ref="V8695">_xlfn.IFS(Raw_Data[[#This Row],[Customer Satisfaction]]&lt;2,"Poor",Raw_Data[[#This Row],[Customer Satisfaction]]&lt;4,"Average",Raw_Data[[#This Row],[Customer Satisfaction]]&gt;=4,"Excellent")</f>
        <v>Excellent</v>
      </c>
    </row>
    <row r="8696" spans="2:22" x14ac:dyDescent="0.3">
      <c r="B8696" t="s">
        <v>1483</v>
      </c>
      <c r="C8696" s="2">
        <v>45780</v>
      </c>
      <c r="D8696" s="1">
        <v>0.48541666666666666</v>
      </c>
      <c r="E8696" t="s">
        <v>59</v>
      </c>
      <c r="F8696" t="s">
        <v>20</v>
      </c>
      <c r="G8696" t="s">
        <v>327</v>
      </c>
      <c r="H8696" t="s">
        <v>22</v>
      </c>
      <c r="I8696" t="s">
        <v>1128</v>
      </c>
      <c r="J8696" t="s">
        <v>76</v>
      </c>
      <c r="K8696" t="s">
        <v>25</v>
      </c>
      <c r="L8696" t="s">
        <v>25</v>
      </c>
      <c r="M8696">
        <v>5.9</v>
      </c>
      <c r="N8696">
        <v>14.1</v>
      </c>
      <c r="O8696" t="s">
        <v>26</v>
      </c>
      <c r="P8696">
        <v>0</v>
      </c>
      <c r="Q8696" t="s">
        <v>615</v>
      </c>
      <c r="R8696" t="s">
        <v>28</v>
      </c>
      <c r="S8696">
        <v>85.55</v>
      </c>
      <c r="T8696" t="str" cm="1">
        <f t="array" ref="T8696">_xlfn.IFS(Raw_Data[[#This Row],[Call Status]]="Resolved","5",Raw_Data[[#This Row],[Call Status]]="Escalated","2",Raw_Data[[#This Row],[Call Status]]="Pending","3",Raw_Data[[#This Row],[Call Status]]="Abandoned","0")</f>
        <v>5</v>
      </c>
      <c r="U8696" t="str">
        <f>TEXT(Raw_Data[[#This Row],[Call Date]],"mmmm")</f>
        <v>May</v>
      </c>
      <c r="V8696" t="str" cm="1">
        <f t="array" ref="V8696">_xlfn.IFS(Raw_Data[[#This Row],[Customer Satisfaction]]&lt;2,"Poor",Raw_Data[[#This Row],[Customer Satisfaction]]&lt;4,"Average",Raw_Data[[#This Row],[Customer Satisfaction]]&gt;=4,"Excellent")</f>
        <v>Poor</v>
      </c>
    </row>
    <row r="8697" spans="2:22" x14ac:dyDescent="0.3">
      <c r="B8697" t="s">
        <v>1914</v>
      </c>
      <c r="C8697" s="2">
        <v>45793</v>
      </c>
      <c r="D8697" s="1">
        <v>0.74652777777777779</v>
      </c>
      <c r="E8697" t="s">
        <v>41</v>
      </c>
      <c r="F8697" t="s">
        <v>48</v>
      </c>
      <c r="G8697" t="s">
        <v>250</v>
      </c>
      <c r="H8697" t="s">
        <v>22</v>
      </c>
      <c r="I8697" t="s">
        <v>1137</v>
      </c>
      <c r="J8697" t="s">
        <v>64</v>
      </c>
      <c r="K8697" t="s">
        <v>25</v>
      </c>
      <c r="L8697" t="s">
        <v>25</v>
      </c>
      <c r="M8697">
        <v>3.5</v>
      </c>
      <c r="N8697">
        <v>8.9</v>
      </c>
      <c r="O8697" t="s">
        <v>26</v>
      </c>
      <c r="P8697">
        <v>5</v>
      </c>
      <c r="Q8697" t="s">
        <v>27</v>
      </c>
      <c r="R8697" t="s">
        <v>28</v>
      </c>
      <c r="S8697">
        <v>351.68</v>
      </c>
      <c r="T8697" t="str" cm="1">
        <f t="array" ref="T8697">_xlfn.IFS(Raw_Data[[#This Row],[Call Status]]="Resolved","5",Raw_Data[[#This Row],[Call Status]]="Escalated","2",Raw_Data[[#This Row],[Call Status]]="Pending","3",Raw_Data[[#This Row],[Call Status]]="Abandoned","0")</f>
        <v>5</v>
      </c>
      <c r="U8697" t="str">
        <f>TEXT(Raw_Data[[#This Row],[Call Date]],"mmmm")</f>
        <v>May</v>
      </c>
      <c r="V8697" t="str" cm="1">
        <f t="array" ref="V8697">_xlfn.IFS(Raw_Data[[#This Row],[Customer Satisfaction]]&lt;2,"Poor",Raw_Data[[#This Row],[Customer Satisfaction]]&lt;4,"Average",Raw_Data[[#This Row],[Customer Satisfaction]]&gt;=4,"Excellent")</f>
        <v>Excellent</v>
      </c>
    </row>
    <row r="8698" spans="2:22" x14ac:dyDescent="0.3">
      <c r="B8698" t="s">
        <v>5519</v>
      </c>
      <c r="C8698" s="2">
        <v>45796</v>
      </c>
      <c r="D8698" s="1">
        <v>0.71458333333333335</v>
      </c>
      <c r="E8698" t="s">
        <v>44</v>
      </c>
      <c r="F8698" t="s">
        <v>38</v>
      </c>
      <c r="G8698" t="s">
        <v>327</v>
      </c>
      <c r="H8698" t="s">
        <v>2026</v>
      </c>
      <c r="I8698" t="s">
        <v>23</v>
      </c>
      <c r="J8698" t="s">
        <v>42</v>
      </c>
      <c r="K8698" t="s">
        <v>25</v>
      </c>
      <c r="L8698" t="s">
        <v>3570</v>
      </c>
      <c r="M8698">
        <v>1</v>
      </c>
      <c r="N8698">
        <v>1</v>
      </c>
      <c r="O8698" t="s">
        <v>26</v>
      </c>
      <c r="P8698">
        <v>5</v>
      </c>
      <c r="Q8698" t="s">
        <v>27</v>
      </c>
      <c r="R8698" t="s">
        <v>28</v>
      </c>
      <c r="S8698">
        <v>259.99</v>
      </c>
      <c r="T8698" t="str" cm="1">
        <f t="array" ref="T8698">_xlfn.IFS(Raw_Data[[#This Row],[Call Status]]="Resolved","5",Raw_Data[[#This Row],[Call Status]]="Escalated","2",Raw_Data[[#This Row],[Call Status]]="Pending","3",Raw_Data[[#This Row],[Call Status]]="Abandoned","0")</f>
        <v>5</v>
      </c>
      <c r="U8698" t="str">
        <f>TEXT(Raw_Data[[#This Row],[Call Date]],"mmmm")</f>
        <v>May</v>
      </c>
      <c r="V8698" t="str" cm="1">
        <f t="array" ref="V8698">_xlfn.IFS(Raw_Data[[#This Row],[Customer Satisfaction]]&lt;2,"Poor",Raw_Data[[#This Row],[Customer Satisfaction]]&lt;4,"Average",Raw_Data[[#This Row],[Customer Satisfaction]]&gt;=4,"Excellent")</f>
        <v>Excellent</v>
      </c>
    </row>
    <row r="8699" spans="2:22" x14ac:dyDescent="0.3">
      <c r="B8699" t="s">
        <v>3487</v>
      </c>
      <c r="C8699" s="2">
        <v>45886</v>
      </c>
      <c r="D8699" s="1">
        <v>0.81944444444444442</v>
      </c>
      <c r="E8699" t="s">
        <v>30</v>
      </c>
      <c r="F8699" t="s">
        <v>48</v>
      </c>
      <c r="G8699" t="s">
        <v>162</v>
      </c>
      <c r="H8699" t="s">
        <v>2026</v>
      </c>
      <c r="I8699" t="s">
        <v>23</v>
      </c>
      <c r="J8699" t="s">
        <v>49</v>
      </c>
      <c r="K8699" t="s">
        <v>25</v>
      </c>
      <c r="L8699" t="s">
        <v>25</v>
      </c>
      <c r="M8699">
        <v>0.9</v>
      </c>
      <c r="N8699">
        <v>13.8</v>
      </c>
      <c r="O8699" t="s">
        <v>28</v>
      </c>
      <c r="P8699">
        <v>5</v>
      </c>
      <c r="Q8699" t="s">
        <v>27</v>
      </c>
      <c r="R8699" t="s">
        <v>28</v>
      </c>
      <c r="S8699">
        <v>152.44999999999999</v>
      </c>
      <c r="T8699" t="str" cm="1">
        <f t="array" ref="T8699">_xlfn.IFS(Raw_Data[[#This Row],[Call Status]]="Resolved","5",Raw_Data[[#This Row],[Call Status]]="Escalated","2",Raw_Data[[#This Row],[Call Status]]="Pending","3",Raw_Data[[#This Row],[Call Status]]="Abandoned","0")</f>
        <v>5</v>
      </c>
      <c r="U8699" t="str">
        <f>TEXT(Raw_Data[[#This Row],[Call Date]],"mmmm")</f>
        <v>August</v>
      </c>
      <c r="V8699" t="str" cm="1">
        <f t="array" ref="V8699">_xlfn.IFS(Raw_Data[[#This Row],[Customer Satisfaction]]&lt;2,"Poor",Raw_Data[[#This Row],[Customer Satisfaction]]&lt;4,"Average",Raw_Data[[#This Row],[Customer Satisfaction]]&gt;=4,"Excellent")</f>
        <v>Excellent</v>
      </c>
    </row>
    <row r="8700" spans="2:22" x14ac:dyDescent="0.3">
      <c r="B8700" t="s">
        <v>3129</v>
      </c>
      <c r="C8700" s="2">
        <v>45931</v>
      </c>
      <c r="D8700" s="1">
        <v>0.4826388888888889</v>
      </c>
      <c r="E8700" t="s">
        <v>66</v>
      </c>
      <c r="F8700" t="s">
        <v>34</v>
      </c>
      <c r="G8700" t="s">
        <v>327</v>
      </c>
      <c r="H8700" t="s">
        <v>2026</v>
      </c>
      <c r="I8700" t="s">
        <v>23</v>
      </c>
      <c r="J8700" t="s">
        <v>55</v>
      </c>
      <c r="K8700" t="s">
        <v>25</v>
      </c>
      <c r="L8700" t="s">
        <v>25</v>
      </c>
      <c r="M8700">
        <v>5.6</v>
      </c>
      <c r="N8700">
        <v>8.6</v>
      </c>
      <c r="O8700" t="s">
        <v>26</v>
      </c>
      <c r="P8700">
        <v>4</v>
      </c>
      <c r="Q8700" t="s">
        <v>615</v>
      </c>
      <c r="R8700" t="s">
        <v>28</v>
      </c>
      <c r="S8700">
        <v>173.37</v>
      </c>
      <c r="T8700" t="str" cm="1">
        <f t="array" ref="T8700">_xlfn.IFS(Raw_Data[[#This Row],[Call Status]]="Resolved","5",Raw_Data[[#This Row],[Call Status]]="Escalated","2",Raw_Data[[#This Row],[Call Status]]="Pending","3",Raw_Data[[#This Row],[Call Status]]="Abandoned","0")</f>
        <v>5</v>
      </c>
      <c r="U8700" t="str">
        <f>TEXT(Raw_Data[[#This Row],[Call Date]],"mmmm")</f>
        <v>October</v>
      </c>
      <c r="V8700" t="str" cm="1">
        <f t="array" ref="V8700">_xlfn.IFS(Raw_Data[[#This Row],[Customer Satisfaction]]&lt;2,"Poor",Raw_Data[[#This Row],[Customer Satisfaction]]&lt;4,"Average",Raw_Data[[#This Row],[Customer Satisfaction]]&gt;=4,"Excellent")</f>
        <v>Excellent</v>
      </c>
    </row>
    <row r="8701" spans="2:22" x14ac:dyDescent="0.3">
      <c r="B8701" t="s">
        <v>1088</v>
      </c>
      <c r="C8701" s="2">
        <v>45707</v>
      </c>
      <c r="D8701" s="1">
        <v>0.48055555555555557</v>
      </c>
      <c r="E8701" t="s">
        <v>57</v>
      </c>
      <c r="F8701" t="s">
        <v>20</v>
      </c>
      <c r="G8701" t="s">
        <v>250</v>
      </c>
      <c r="H8701" t="s">
        <v>22</v>
      </c>
      <c r="I8701" t="s">
        <v>23</v>
      </c>
      <c r="J8701" t="s">
        <v>35</v>
      </c>
      <c r="K8701" t="s">
        <v>25</v>
      </c>
      <c r="L8701" t="s">
        <v>25</v>
      </c>
      <c r="M8701">
        <v>5.5</v>
      </c>
      <c r="N8701">
        <v>6.9</v>
      </c>
      <c r="O8701" t="s">
        <v>26</v>
      </c>
      <c r="P8701">
        <v>1</v>
      </c>
      <c r="Q8701" t="s">
        <v>1014</v>
      </c>
      <c r="R8701" t="s">
        <v>28</v>
      </c>
      <c r="S8701">
        <v>166.2</v>
      </c>
      <c r="T8701" t="str" cm="1">
        <f t="array" ref="T8701">_xlfn.IFS(Raw_Data[[#This Row],[Call Status]]="Resolved","5",Raw_Data[[#This Row],[Call Status]]="Escalated","2",Raw_Data[[#This Row],[Call Status]]="Pending","3",Raw_Data[[#This Row],[Call Status]]="Abandoned","0")</f>
        <v>5</v>
      </c>
      <c r="U8701" t="str">
        <f>TEXT(Raw_Data[[#This Row],[Call Date]],"mmmm")</f>
        <v>February</v>
      </c>
      <c r="V8701" t="str" cm="1">
        <f t="array" ref="V8701">_xlfn.IFS(Raw_Data[[#This Row],[Customer Satisfaction]]&lt;2,"Poor",Raw_Data[[#This Row],[Customer Satisfaction]]&lt;4,"Average",Raw_Data[[#This Row],[Customer Satisfaction]]&gt;=4,"Excellent")</f>
        <v>Poor</v>
      </c>
    </row>
    <row r="8702" spans="2:22" x14ac:dyDescent="0.3">
      <c r="B8702" t="s">
        <v>7771</v>
      </c>
      <c r="C8702" s="2">
        <v>45775</v>
      </c>
      <c r="D8702" s="1">
        <v>0.77638888888888891</v>
      </c>
      <c r="E8702" t="s">
        <v>37</v>
      </c>
      <c r="F8702" t="s">
        <v>38</v>
      </c>
      <c r="G8702" t="s">
        <v>162</v>
      </c>
      <c r="H8702" t="s">
        <v>22</v>
      </c>
      <c r="I8702" t="s">
        <v>23</v>
      </c>
      <c r="J8702" t="s">
        <v>64</v>
      </c>
      <c r="K8702" t="s">
        <v>7253</v>
      </c>
      <c r="L8702" t="s">
        <v>7254</v>
      </c>
      <c r="M8702">
        <v>0.8</v>
      </c>
      <c r="N8702">
        <v>10.7</v>
      </c>
      <c r="O8702" t="s">
        <v>28</v>
      </c>
      <c r="P8702">
        <v>1</v>
      </c>
      <c r="Q8702" t="s">
        <v>1014</v>
      </c>
      <c r="R8702" t="s">
        <v>28</v>
      </c>
      <c r="S8702">
        <v>257.47000000000003</v>
      </c>
      <c r="T8702" t="str" cm="1">
        <f t="array" ref="T8702">_xlfn.IFS(Raw_Data[[#This Row],[Call Status]]="Resolved","5",Raw_Data[[#This Row],[Call Status]]="Escalated","2",Raw_Data[[#This Row],[Call Status]]="Pending","3",Raw_Data[[#This Row],[Call Status]]="Abandoned","0")</f>
        <v>0</v>
      </c>
      <c r="U8702" t="str">
        <f>TEXT(Raw_Data[[#This Row],[Call Date]],"mmmm")</f>
        <v>April</v>
      </c>
      <c r="V8702" t="str" cm="1">
        <f t="array" ref="V8702">_xlfn.IFS(Raw_Data[[#This Row],[Customer Satisfaction]]&lt;2,"Poor",Raw_Data[[#This Row],[Customer Satisfaction]]&lt;4,"Average",Raw_Data[[#This Row],[Customer Satisfaction]]&gt;=4,"Excellent")</f>
        <v>Poor</v>
      </c>
    </row>
    <row r="8703" spans="2:22" x14ac:dyDescent="0.3">
      <c r="B8703" t="s">
        <v>7126</v>
      </c>
      <c r="C8703" s="2">
        <v>45859</v>
      </c>
      <c r="D8703" s="1">
        <v>0.82013888888888886</v>
      </c>
      <c r="E8703" t="s">
        <v>41</v>
      </c>
      <c r="F8703" t="s">
        <v>34</v>
      </c>
      <c r="G8703" t="s">
        <v>250</v>
      </c>
      <c r="H8703" t="s">
        <v>22</v>
      </c>
      <c r="I8703" t="s">
        <v>23</v>
      </c>
      <c r="J8703" t="s">
        <v>42</v>
      </c>
      <c r="K8703" t="s">
        <v>25</v>
      </c>
      <c r="L8703" t="s">
        <v>3564</v>
      </c>
      <c r="M8703">
        <v>1.4</v>
      </c>
      <c r="N8703">
        <v>7.4</v>
      </c>
      <c r="O8703" t="s">
        <v>28</v>
      </c>
      <c r="P8703">
        <v>5</v>
      </c>
      <c r="Q8703" t="s">
        <v>27</v>
      </c>
      <c r="R8703" t="s">
        <v>28</v>
      </c>
      <c r="S8703">
        <v>0</v>
      </c>
      <c r="T8703" t="str" cm="1">
        <f t="array" ref="T8703">_xlfn.IFS(Raw_Data[[#This Row],[Call Status]]="Resolved","5",Raw_Data[[#This Row],[Call Status]]="Escalated","2",Raw_Data[[#This Row],[Call Status]]="Pending","3",Raw_Data[[#This Row],[Call Status]]="Abandoned","0")</f>
        <v>5</v>
      </c>
      <c r="U8703" t="str">
        <f>TEXT(Raw_Data[[#This Row],[Call Date]],"mmmm")</f>
        <v>July</v>
      </c>
      <c r="V8703" t="str" cm="1">
        <f t="array" ref="V8703">_xlfn.IFS(Raw_Data[[#This Row],[Customer Satisfaction]]&lt;2,"Poor",Raw_Data[[#This Row],[Customer Satisfaction]]&lt;4,"Average",Raw_Data[[#This Row],[Customer Satisfaction]]&gt;=4,"Excellent")</f>
        <v>Excellent</v>
      </c>
    </row>
    <row r="8704" spans="2:22" x14ac:dyDescent="0.3">
      <c r="B8704" t="s">
        <v>856</v>
      </c>
      <c r="C8704" s="2">
        <v>45848</v>
      </c>
      <c r="D8704" s="1">
        <v>0.68888888888888888</v>
      </c>
      <c r="E8704" t="s">
        <v>41</v>
      </c>
      <c r="F8704" t="s">
        <v>48</v>
      </c>
      <c r="G8704" t="s">
        <v>327</v>
      </c>
      <c r="H8704" t="s">
        <v>22</v>
      </c>
      <c r="I8704" t="s">
        <v>23</v>
      </c>
      <c r="J8704" t="s">
        <v>64</v>
      </c>
      <c r="K8704" t="s">
        <v>25</v>
      </c>
      <c r="L8704" t="s">
        <v>25</v>
      </c>
      <c r="M8704">
        <v>3.6</v>
      </c>
      <c r="N8704">
        <v>11.2</v>
      </c>
      <c r="O8704" t="s">
        <v>26</v>
      </c>
      <c r="P8704">
        <v>3</v>
      </c>
      <c r="Q8704" t="s">
        <v>615</v>
      </c>
      <c r="R8704" t="s">
        <v>28</v>
      </c>
      <c r="S8704">
        <v>29.41</v>
      </c>
      <c r="T8704" t="str" cm="1">
        <f t="array" ref="T8704">_xlfn.IFS(Raw_Data[[#This Row],[Call Status]]="Resolved","5",Raw_Data[[#This Row],[Call Status]]="Escalated","2",Raw_Data[[#This Row],[Call Status]]="Pending","3",Raw_Data[[#This Row],[Call Status]]="Abandoned","0")</f>
        <v>5</v>
      </c>
      <c r="U8704" t="str">
        <f>TEXT(Raw_Data[[#This Row],[Call Date]],"mmmm")</f>
        <v>July</v>
      </c>
      <c r="V8704" t="str" cm="1">
        <f t="array" ref="V8704">_xlfn.IFS(Raw_Data[[#This Row],[Customer Satisfaction]]&lt;2,"Poor",Raw_Data[[#This Row],[Customer Satisfaction]]&lt;4,"Average",Raw_Data[[#This Row],[Customer Satisfaction]]&gt;=4,"Excellent")</f>
        <v>Average</v>
      </c>
    </row>
    <row r="8705" spans="2:22" x14ac:dyDescent="0.3">
      <c r="B8705" t="s">
        <v>3724</v>
      </c>
      <c r="C8705" s="2">
        <v>46021</v>
      </c>
      <c r="D8705" s="1">
        <v>0.90763888888888888</v>
      </c>
      <c r="E8705" t="s">
        <v>37</v>
      </c>
      <c r="F8705" t="s">
        <v>48</v>
      </c>
      <c r="G8705" t="s">
        <v>327</v>
      </c>
      <c r="H8705" t="s">
        <v>2026</v>
      </c>
      <c r="I8705" t="s">
        <v>1128</v>
      </c>
      <c r="J8705" t="s">
        <v>45</v>
      </c>
      <c r="K8705" t="s">
        <v>25</v>
      </c>
      <c r="L8705" t="s">
        <v>3564</v>
      </c>
      <c r="M8705">
        <v>1.5</v>
      </c>
      <c r="N8705">
        <v>6.3</v>
      </c>
      <c r="O8705" t="s">
        <v>26</v>
      </c>
      <c r="P8705">
        <v>4</v>
      </c>
      <c r="Q8705" t="s">
        <v>27</v>
      </c>
      <c r="R8705" t="s">
        <v>28</v>
      </c>
      <c r="S8705">
        <v>18.989999999999998</v>
      </c>
      <c r="T8705" t="str" cm="1">
        <f t="array" ref="T8705">_xlfn.IFS(Raw_Data[[#This Row],[Call Status]]="Resolved","5",Raw_Data[[#This Row],[Call Status]]="Escalated","2",Raw_Data[[#This Row],[Call Status]]="Pending","3",Raw_Data[[#This Row],[Call Status]]="Abandoned","0")</f>
        <v>5</v>
      </c>
      <c r="U8705" t="str">
        <f>TEXT(Raw_Data[[#This Row],[Call Date]],"mmmm")</f>
        <v>December</v>
      </c>
      <c r="V8705" t="str" cm="1">
        <f t="array" ref="V8705">_xlfn.IFS(Raw_Data[[#This Row],[Customer Satisfaction]]&lt;2,"Poor",Raw_Data[[#This Row],[Customer Satisfaction]]&lt;4,"Average",Raw_Data[[#This Row],[Customer Satisfaction]]&gt;=4,"Excellent")</f>
        <v>Excellent</v>
      </c>
    </row>
    <row r="8706" spans="2:22" x14ac:dyDescent="0.3">
      <c r="B8706" t="s">
        <v>7110</v>
      </c>
      <c r="C8706" s="2">
        <v>45980</v>
      </c>
      <c r="D8706" s="1">
        <v>0.49375000000000002</v>
      </c>
      <c r="E8706" t="s">
        <v>33</v>
      </c>
      <c r="F8706" t="s">
        <v>20</v>
      </c>
      <c r="G8706" t="s">
        <v>21</v>
      </c>
      <c r="H8706" t="s">
        <v>22</v>
      </c>
      <c r="I8706" t="s">
        <v>23</v>
      </c>
      <c r="J8706" t="s">
        <v>76</v>
      </c>
      <c r="K8706" t="s">
        <v>25</v>
      </c>
      <c r="L8706" t="s">
        <v>3564</v>
      </c>
      <c r="M8706">
        <v>6.6</v>
      </c>
      <c r="N8706">
        <v>7.4</v>
      </c>
      <c r="O8706" t="s">
        <v>26</v>
      </c>
      <c r="P8706">
        <v>3</v>
      </c>
      <c r="Q8706" t="s">
        <v>615</v>
      </c>
      <c r="R8706" t="s">
        <v>28</v>
      </c>
      <c r="S8706">
        <v>57.58</v>
      </c>
      <c r="T8706" t="str" cm="1">
        <f t="array" ref="T8706">_xlfn.IFS(Raw_Data[[#This Row],[Call Status]]="Resolved","5",Raw_Data[[#This Row],[Call Status]]="Escalated","2",Raw_Data[[#This Row],[Call Status]]="Pending","3",Raw_Data[[#This Row],[Call Status]]="Abandoned","0")</f>
        <v>5</v>
      </c>
      <c r="U8706" t="str">
        <f>TEXT(Raw_Data[[#This Row],[Call Date]],"mmmm")</f>
        <v>November</v>
      </c>
      <c r="V8706" t="str" cm="1">
        <f t="array" ref="V8706">_xlfn.IFS(Raw_Data[[#This Row],[Customer Satisfaction]]&lt;2,"Poor",Raw_Data[[#This Row],[Customer Satisfaction]]&lt;4,"Average",Raw_Data[[#This Row],[Customer Satisfaction]]&gt;=4,"Excellent")</f>
        <v>Average</v>
      </c>
    </row>
    <row r="8707" spans="2:22" x14ac:dyDescent="0.3">
      <c r="B8707" t="s">
        <v>4456</v>
      </c>
      <c r="C8707" s="2">
        <v>45838</v>
      </c>
      <c r="D8707" s="1">
        <v>0.48472222222222222</v>
      </c>
      <c r="E8707" t="s">
        <v>19</v>
      </c>
      <c r="F8707" t="s">
        <v>48</v>
      </c>
      <c r="G8707" t="s">
        <v>327</v>
      </c>
      <c r="H8707" t="s">
        <v>22</v>
      </c>
      <c r="I8707" t="s">
        <v>1137</v>
      </c>
      <c r="J8707" t="s">
        <v>64</v>
      </c>
      <c r="K8707" t="s">
        <v>25</v>
      </c>
      <c r="L8707" t="s">
        <v>3570</v>
      </c>
      <c r="M8707">
        <v>3.2</v>
      </c>
      <c r="N8707">
        <v>8.4</v>
      </c>
      <c r="O8707" t="s">
        <v>26</v>
      </c>
      <c r="P8707">
        <v>4</v>
      </c>
      <c r="Q8707" t="s">
        <v>615</v>
      </c>
      <c r="R8707" t="s">
        <v>28</v>
      </c>
      <c r="S8707">
        <v>183.74</v>
      </c>
      <c r="T8707" t="str" cm="1">
        <f t="array" ref="T8707">_xlfn.IFS(Raw_Data[[#This Row],[Call Status]]="Resolved","5",Raw_Data[[#This Row],[Call Status]]="Escalated","2",Raw_Data[[#This Row],[Call Status]]="Pending","3",Raw_Data[[#This Row],[Call Status]]="Abandoned","0")</f>
        <v>5</v>
      </c>
      <c r="U8707" t="str">
        <f>TEXT(Raw_Data[[#This Row],[Call Date]],"mmmm")</f>
        <v>June</v>
      </c>
      <c r="V8707" t="str" cm="1">
        <f t="array" ref="V8707">_xlfn.IFS(Raw_Data[[#This Row],[Customer Satisfaction]]&lt;2,"Poor",Raw_Data[[#This Row],[Customer Satisfaction]]&lt;4,"Average",Raw_Data[[#This Row],[Customer Satisfaction]]&gt;=4,"Excellent")</f>
        <v>Excellent</v>
      </c>
    </row>
    <row r="8708" spans="2:22" x14ac:dyDescent="0.3">
      <c r="B8708" t="s">
        <v>8153</v>
      </c>
      <c r="C8708" s="2">
        <v>45735</v>
      </c>
      <c r="D8708" s="1">
        <v>0.63055555555555554</v>
      </c>
      <c r="E8708" t="s">
        <v>59</v>
      </c>
      <c r="F8708" t="s">
        <v>20</v>
      </c>
      <c r="G8708" t="s">
        <v>162</v>
      </c>
      <c r="H8708" t="s">
        <v>22</v>
      </c>
      <c r="I8708" t="s">
        <v>1128</v>
      </c>
      <c r="J8708" t="s">
        <v>55</v>
      </c>
      <c r="K8708" t="s">
        <v>16</v>
      </c>
      <c r="L8708" t="s">
        <v>16</v>
      </c>
      <c r="M8708">
        <v>0.8</v>
      </c>
      <c r="N8708">
        <v>9.8000000000000007</v>
      </c>
      <c r="O8708" t="s">
        <v>28</v>
      </c>
      <c r="P8708">
        <v>5</v>
      </c>
      <c r="Q8708" t="s">
        <v>27</v>
      </c>
      <c r="R8708" t="s">
        <v>26</v>
      </c>
      <c r="S8708">
        <v>201.43</v>
      </c>
      <c r="T8708" t="str" cm="1">
        <f t="array" ref="T8708">_xlfn.IFS(Raw_Data[[#This Row],[Call Status]]="Resolved","5",Raw_Data[[#This Row],[Call Status]]="Escalated","2",Raw_Data[[#This Row],[Call Status]]="Pending","3",Raw_Data[[#This Row],[Call Status]]="Abandoned","0")</f>
        <v>2</v>
      </c>
      <c r="U8708" t="str">
        <f>TEXT(Raw_Data[[#This Row],[Call Date]],"mmmm")</f>
        <v>March</v>
      </c>
      <c r="V8708" t="str" cm="1">
        <f t="array" ref="V8708">_xlfn.IFS(Raw_Data[[#This Row],[Customer Satisfaction]]&lt;2,"Poor",Raw_Data[[#This Row],[Customer Satisfaction]]&lt;4,"Average",Raw_Data[[#This Row],[Customer Satisfaction]]&gt;=4,"Excellent")</f>
        <v>Excellent</v>
      </c>
    </row>
    <row r="8709" spans="2:22" x14ac:dyDescent="0.3">
      <c r="B8709" t="s">
        <v>3695</v>
      </c>
      <c r="C8709" s="2">
        <v>45732</v>
      </c>
      <c r="D8709" s="1">
        <v>0.83194444444444449</v>
      </c>
      <c r="E8709" t="s">
        <v>19</v>
      </c>
      <c r="F8709" t="s">
        <v>34</v>
      </c>
      <c r="G8709" t="s">
        <v>162</v>
      </c>
      <c r="H8709" t="s">
        <v>2026</v>
      </c>
      <c r="I8709" t="s">
        <v>1137</v>
      </c>
      <c r="J8709" t="s">
        <v>55</v>
      </c>
      <c r="K8709" t="s">
        <v>25</v>
      </c>
      <c r="L8709" t="s">
        <v>3564</v>
      </c>
      <c r="M8709">
        <v>3.9</v>
      </c>
      <c r="N8709">
        <v>7.8</v>
      </c>
      <c r="O8709" t="s">
        <v>26</v>
      </c>
      <c r="P8709">
        <v>5</v>
      </c>
      <c r="Q8709" t="s">
        <v>27</v>
      </c>
      <c r="R8709" t="s">
        <v>28</v>
      </c>
      <c r="S8709">
        <v>395.62</v>
      </c>
      <c r="T8709" t="str" cm="1">
        <f t="array" ref="T8709">_xlfn.IFS(Raw_Data[[#This Row],[Call Status]]="Resolved","5",Raw_Data[[#This Row],[Call Status]]="Escalated","2",Raw_Data[[#This Row],[Call Status]]="Pending","3",Raw_Data[[#This Row],[Call Status]]="Abandoned","0")</f>
        <v>5</v>
      </c>
      <c r="U8709" t="str">
        <f>TEXT(Raw_Data[[#This Row],[Call Date]],"mmmm")</f>
        <v>March</v>
      </c>
      <c r="V8709" t="str" cm="1">
        <f t="array" ref="V8709">_xlfn.IFS(Raw_Data[[#This Row],[Customer Satisfaction]]&lt;2,"Poor",Raw_Data[[#This Row],[Customer Satisfaction]]&lt;4,"Average",Raw_Data[[#This Row],[Customer Satisfaction]]&gt;=4,"Excellent")</f>
        <v>Excellent</v>
      </c>
    </row>
    <row r="8710" spans="2:22" x14ac:dyDescent="0.3">
      <c r="B8710" t="s">
        <v>8995</v>
      </c>
      <c r="C8710" s="2">
        <v>45952</v>
      </c>
      <c r="D8710" s="1">
        <v>0.58333333333333337</v>
      </c>
      <c r="E8710" t="s">
        <v>57</v>
      </c>
      <c r="F8710" t="s">
        <v>38</v>
      </c>
      <c r="G8710" t="s">
        <v>250</v>
      </c>
      <c r="H8710" t="s">
        <v>2026</v>
      </c>
      <c r="I8710" t="s">
        <v>1128</v>
      </c>
      <c r="J8710" t="s">
        <v>39</v>
      </c>
      <c r="K8710" t="s">
        <v>8876</v>
      </c>
      <c r="L8710" t="s">
        <v>8877</v>
      </c>
      <c r="M8710">
        <v>1.1000000000000001</v>
      </c>
      <c r="N8710">
        <v>14.2</v>
      </c>
      <c r="O8710" t="s">
        <v>28</v>
      </c>
      <c r="P8710">
        <v>3</v>
      </c>
      <c r="Q8710" t="s">
        <v>1014</v>
      </c>
      <c r="R8710" t="s">
        <v>28</v>
      </c>
      <c r="S8710">
        <v>48.6</v>
      </c>
      <c r="T8710" t="str" cm="1">
        <f t="array" ref="T8710">_xlfn.IFS(Raw_Data[[#This Row],[Call Status]]="Resolved","5",Raw_Data[[#This Row],[Call Status]]="Escalated","2",Raw_Data[[#This Row],[Call Status]]="Pending","3",Raw_Data[[#This Row],[Call Status]]="Abandoned","0")</f>
        <v>3</v>
      </c>
      <c r="U8710" t="str">
        <f>TEXT(Raw_Data[[#This Row],[Call Date]],"mmmm")</f>
        <v>October</v>
      </c>
      <c r="V8710" t="str" cm="1">
        <f t="array" ref="V8710">_xlfn.IFS(Raw_Data[[#This Row],[Customer Satisfaction]]&lt;2,"Poor",Raw_Data[[#This Row],[Customer Satisfaction]]&lt;4,"Average",Raw_Data[[#This Row],[Customer Satisfaction]]&gt;=4,"Excellent")</f>
        <v>Average</v>
      </c>
    </row>
    <row r="8711" spans="2:22" x14ac:dyDescent="0.3">
      <c r="B8711" t="s">
        <v>8775</v>
      </c>
      <c r="C8711" s="2">
        <v>45938</v>
      </c>
      <c r="D8711" s="1">
        <v>0.45694444444444443</v>
      </c>
      <c r="E8711" t="s">
        <v>70</v>
      </c>
      <c r="F8711" t="s">
        <v>38</v>
      </c>
      <c r="G8711" t="s">
        <v>162</v>
      </c>
      <c r="H8711" t="s">
        <v>2392</v>
      </c>
      <c r="I8711" t="s">
        <v>23</v>
      </c>
      <c r="J8711" t="s">
        <v>55</v>
      </c>
      <c r="K8711" t="s">
        <v>16</v>
      </c>
      <c r="L8711" t="s">
        <v>16</v>
      </c>
      <c r="M8711">
        <v>4</v>
      </c>
      <c r="N8711">
        <v>2.6</v>
      </c>
      <c r="O8711" t="s">
        <v>28</v>
      </c>
      <c r="P8711">
        <v>1</v>
      </c>
      <c r="Q8711" t="s">
        <v>1014</v>
      </c>
      <c r="R8711" t="s">
        <v>26</v>
      </c>
      <c r="S8711">
        <v>95.6</v>
      </c>
      <c r="T8711" t="str" cm="1">
        <f t="array" ref="T8711">_xlfn.IFS(Raw_Data[[#This Row],[Call Status]]="Resolved","5",Raw_Data[[#This Row],[Call Status]]="Escalated","2",Raw_Data[[#This Row],[Call Status]]="Pending","3",Raw_Data[[#This Row],[Call Status]]="Abandoned","0")</f>
        <v>2</v>
      </c>
      <c r="U8711" t="str">
        <f>TEXT(Raw_Data[[#This Row],[Call Date]],"mmmm")</f>
        <v>October</v>
      </c>
      <c r="V8711" t="str" cm="1">
        <f t="array" ref="V8711">_xlfn.IFS(Raw_Data[[#This Row],[Customer Satisfaction]]&lt;2,"Poor",Raw_Data[[#This Row],[Customer Satisfaction]]&lt;4,"Average",Raw_Data[[#This Row],[Customer Satisfaction]]&gt;=4,"Excellent")</f>
        <v>Poor</v>
      </c>
    </row>
    <row r="8712" spans="2:22" x14ac:dyDescent="0.3">
      <c r="B8712" t="s">
        <v>1022</v>
      </c>
      <c r="C8712" s="2">
        <v>45678</v>
      </c>
      <c r="D8712" s="1">
        <v>0.60347222222222219</v>
      </c>
      <c r="E8712" t="s">
        <v>19</v>
      </c>
      <c r="F8712" t="s">
        <v>38</v>
      </c>
      <c r="G8712" t="s">
        <v>250</v>
      </c>
      <c r="H8712" t="s">
        <v>22</v>
      </c>
      <c r="I8712" t="s">
        <v>23</v>
      </c>
      <c r="J8712" t="s">
        <v>76</v>
      </c>
      <c r="K8712" t="s">
        <v>25</v>
      </c>
      <c r="L8712" t="s">
        <v>25</v>
      </c>
      <c r="M8712">
        <v>4.2</v>
      </c>
      <c r="N8712">
        <v>14.8</v>
      </c>
      <c r="O8712" t="s">
        <v>26</v>
      </c>
      <c r="P8712">
        <v>2</v>
      </c>
      <c r="Q8712" t="s">
        <v>1014</v>
      </c>
      <c r="R8712" t="s">
        <v>28</v>
      </c>
      <c r="S8712">
        <v>194.47</v>
      </c>
      <c r="T8712" t="str" cm="1">
        <f t="array" ref="T8712">_xlfn.IFS(Raw_Data[[#This Row],[Call Status]]="Resolved","5",Raw_Data[[#This Row],[Call Status]]="Escalated","2",Raw_Data[[#This Row],[Call Status]]="Pending","3",Raw_Data[[#This Row],[Call Status]]="Abandoned","0")</f>
        <v>5</v>
      </c>
      <c r="U8712" t="str">
        <f>TEXT(Raw_Data[[#This Row],[Call Date]],"mmmm")</f>
        <v>January</v>
      </c>
      <c r="V8712" t="str" cm="1">
        <f t="array" ref="V8712">_xlfn.IFS(Raw_Data[[#This Row],[Customer Satisfaction]]&lt;2,"Poor",Raw_Data[[#This Row],[Customer Satisfaction]]&lt;4,"Average",Raw_Data[[#This Row],[Customer Satisfaction]]&gt;=4,"Excellent")</f>
        <v>Average</v>
      </c>
    </row>
    <row r="8713" spans="2:22" x14ac:dyDescent="0.3">
      <c r="B8713" t="s">
        <v>3073</v>
      </c>
      <c r="C8713" s="2">
        <v>45828</v>
      </c>
      <c r="D8713" s="1">
        <v>0.47638888888888886</v>
      </c>
      <c r="E8713" t="s">
        <v>72</v>
      </c>
      <c r="F8713" t="s">
        <v>20</v>
      </c>
      <c r="G8713" t="s">
        <v>162</v>
      </c>
      <c r="H8713" t="s">
        <v>2026</v>
      </c>
      <c r="I8713" t="s">
        <v>23</v>
      </c>
      <c r="J8713" t="s">
        <v>64</v>
      </c>
      <c r="K8713" t="s">
        <v>25</v>
      </c>
      <c r="L8713" t="s">
        <v>25</v>
      </c>
      <c r="M8713">
        <v>2.6</v>
      </c>
      <c r="N8713">
        <v>11.7</v>
      </c>
      <c r="O8713" t="s">
        <v>26</v>
      </c>
      <c r="P8713">
        <v>1</v>
      </c>
      <c r="Q8713" t="s">
        <v>1014</v>
      </c>
      <c r="R8713" t="s">
        <v>28</v>
      </c>
      <c r="S8713">
        <v>397.65</v>
      </c>
      <c r="T8713" t="str" cm="1">
        <f t="array" ref="T8713">_xlfn.IFS(Raw_Data[[#This Row],[Call Status]]="Resolved","5",Raw_Data[[#This Row],[Call Status]]="Escalated","2",Raw_Data[[#This Row],[Call Status]]="Pending","3",Raw_Data[[#This Row],[Call Status]]="Abandoned","0")</f>
        <v>5</v>
      </c>
      <c r="U8713" t="str">
        <f>TEXT(Raw_Data[[#This Row],[Call Date]],"mmmm")</f>
        <v>June</v>
      </c>
      <c r="V8713" t="str" cm="1">
        <f t="array" ref="V8713">_xlfn.IFS(Raw_Data[[#This Row],[Customer Satisfaction]]&lt;2,"Poor",Raw_Data[[#This Row],[Customer Satisfaction]]&lt;4,"Average",Raw_Data[[#This Row],[Customer Satisfaction]]&gt;=4,"Excellent")</f>
        <v>Poor</v>
      </c>
    </row>
    <row r="8714" spans="2:22" x14ac:dyDescent="0.3">
      <c r="B8714" t="s">
        <v>4025</v>
      </c>
      <c r="C8714" s="2">
        <v>45672</v>
      </c>
      <c r="D8714" s="1">
        <v>0.49375000000000002</v>
      </c>
      <c r="E8714" t="s">
        <v>66</v>
      </c>
      <c r="F8714" t="s">
        <v>48</v>
      </c>
      <c r="G8714" t="s">
        <v>250</v>
      </c>
      <c r="H8714" t="s">
        <v>2392</v>
      </c>
      <c r="I8714" t="s">
        <v>1128</v>
      </c>
      <c r="J8714" t="s">
        <v>42</v>
      </c>
      <c r="K8714" t="s">
        <v>25</v>
      </c>
      <c r="L8714" t="s">
        <v>3561</v>
      </c>
      <c r="M8714">
        <v>1.7</v>
      </c>
      <c r="N8714">
        <v>11.4</v>
      </c>
      <c r="O8714" t="s">
        <v>26</v>
      </c>
      <c r="P8714">
        <v>4</v>
      </c>
      <c r="Q8714" t="s">
        <v>27</v>
      </c>
      <c r="R8714" t="s">
        <v>28</v>
      </c>
      <c r="S8714">
        <v>246.97</v>
      </c>
      <c r="T8714" t="str" cm="1">
        <f t="array" ref="T8714">_xlfn.IFS(Raw_Data[[#This Row],[Call Status]]="Resolved","5",Raw_Data[[#This Row],[Call Status]]="Escalated","2",Raw_Data[[#This Row],[Call Status]]="Pending","3",Raw_Data[[#This Row],[Call Status]]="Abandoned","0")</f>
        <v>5</v>
      </c>
      <c r="U8714" t="str">
        <f>TEXT(Raw_Data[[#This Row],[Call Date]],"mmmm")</f>
        <v>January</v>
      </c>
      <c r="V8714" t="str" cm="1">
        <f t="array" ref="V8714">_xlfn.IFS(Raw_Data[[#This Row],[Customer Satisfaction]]&lt;2,"Poor",Raw_Data[[#This Row],[Customer Satisfaction]]&lt;4,"Average",Raw_Data[[#This Row],[Customer Satisfaction]]&gt;=4,"Excellent")</f>
        <v>Excellent</v>
      </c>
    </row>
    <row r="8715" spans="2:22" x14ac:dyDescent="0.3">
      <c r="B8715" t="s">
        <v>1631</v>
      </c>
      <c r="C8715" s="2">
        <v>45868</v>
      </c>
      <c r="D8715" s="1">
        <v>0.47361111111111109</v>
      </c>
      <c r="E8715" t="s">
        <v>30</v>
      </c>
      <c r="F8715" t="s">
        <v>34</v>
      </c>
      <c r="G8715" t="s">
        <v>21</v>
      </c>
      <c r="H8715" t="s">
        <v>22</v>
      </c>
      <c r="I8715" t="s">
        <v>1137</v>
      </c>
      <c r="J8715" t="s">
        <v>45</v>
      </c>
      <c r="K8715" t="s">
        <v>25</v>
      </c>
      <c r="L8715" t="s">
        <v>25</v>
      </c>
      <c r="M8715">
        <v>1.5</v>
      </c>
      <c r="N8715">
        <v>8.9</v>
      </c>
      <c r="O8715" t="s">
        <v>26</v>
      </c>
      <c r="P8715">
        <v>3</v>
      </c>
      <c r="Q8715" t="s">
        <v>615</v>
      </c>
      <c r="R8715" t="s">
        <v>28</v>
      </c>
      <c r="S8715">
        <v>343.44</v>
      </c>
      <c r="T8715" t="str" cm="1">
        <f t="array" ref="T8715">_xlfn.IFS(Raw_Data[[#This Row],[Call Status]]="Resolved","5",Raw_Data[[#This Row],[Call Status]]="Escalated","2",Raw_Data[[#This Row],[Call Status]]="Pending","3",Raw_Data[[#This Row],[Call Status]]="Abandoned","0")</f>
        <v>5</v>
      </c>
      <c r="U8715" t="str">
        <f>TEXT(Raw_Data[[#This Row],[Call Date]],"mmmm")</f>
        <v>July</v>
      </c>
      <c r="V8715" t="str" cm="1">
        <f t="array" ref="V8715">_xlfn.IFS(Raw_Data[[#This Row],[Customer Satisfaction]]&lt;2,"Poor",Raw_Data[[#This Row],[Customer Satisfaction]]&lt;4,"Average",Raw_Data[[#This Row],[Customer Satisfaction]]&gt;=4,"Excellent")</f>
        <v>Average</v>
      </c>
    </row>
    <row r="8716" spans="2:22" x14ac:dyDescent="0.3">
      <c r="B8716" t="s">
        <v>9624</v>
      </c>
      <c r="C8716" s="2">
        <v>45705</v>
      </c>
      <c r="D8716" s="1">
        <v>0.58888888888888891</v>
      </c>
      <c r="E8716" t="s">
        <v>59</v>
      </c>
      <c r="F8716" t="s">
        <v>38</v>
      </c>
      <c r="G8716" t="s">
        <v>327</v>
      </c>
      <c r="H8716" t="s">
        <v>22</v>
      </c>
      <c r="I8716" t="s">
        <v>1130</v>
      </c>
      <c r="J8716" t="s">
        <v>49</v>
      </c>
      <c r="K8716" t="s">
        <v>8876</v>
      </c>
      <c r="L8716" t="s">
        <v>8877</v>
      </c>
      <c r="M8716">
        <v>3.5</v>
      </c>
      <c r="N8716">
        <v>9.9</v>
      </c>
      <c r="O8716" t="s">
        <v>28</v>
      </c>
      <c r="P8716">
        <v>3</v>
      </c>
      <c r="Q8716" t="s">
        <v>1014</v>
      </c>
      <c r="R8716" t="s">
        <v>28</v>
      </c>
      <c r="S8716">
        <v>544.52</v>
      </c>
      <c r="T8716" t="str" cm="1">
        <f t="array" ref="T8716">_xlfn.IFS(Raw_Data[[#This Row],[Call Status]]="Resolved","5",Raw_Data[[#This Row],[Call Status]]="Escalated","2",Raw_Data[[#This Row],[Call Status]]="Pending","3",Raw_Data[[#This Row],[Call Status]]="Abandoned","0")</f>
        <v>3</v>
      </c>
      <c r="U8716" t="str">
        <f>TEXT(Raw_Data[[#This Row],[Call Date]],"mmmm")</f>
        <v>February</v>
      </c>
      <c r="V8716" t="str" cm="1">
        <f t="array" ref="V8716">_xlfn.IFS(Raw_Data[[#This Row],[Customer Satisfaction]]&lt;2,"Poor",Raw_Data[[#This Row],[Customer Satisfaction]]&lt;4,"Average",Raw_Data[[#This Row],[Customer Satisfaction]]&gt;=4,"Excellent")</f>
        <v>Average</v>
      </c>
    </row>
    <row r="8717" spans="2:22" x14ac:dyDescent="0.3">
      <c r="B8717" t="s">
        <v>4565</v>
      </c>
      <c r="C8717" s="2">
        <v>45743</v>
      </c>
      <c r="D8717" s="1">
        <v>0.74444444444444446</v>
      </c>
      <c r="E8717" t="s">
        <v>66</v>
      </c>
      <c r="F8717" t="s">
        <v>20</v>
      </c>
      <c r="G8717" t="s">
        <v>162</v>
      </c>
      <c r="H8717" t="s">
        <v>22</v>
      </c>
      <c r="I8717" t="s">
        <v>1128</v>
      </c>
      <c r="J8717" t="s">
        <v>42</v>
      </c>
      <c r="K8717" t="s">
        <v>25</v>
      </c>
      <c r="L8717" t="s">
        <v>3561</v>
      </c>
      <c r="M8717">
        <v>9.3000000000000007</v>
      </c>
      <c r="N8717">
        <v>11.4</v>
      </c>
      <c r="O8717" t="s">
        <v>26</v>
      </c>
      <c r="P8717">
        <v>3</v>
      </c>
      <c r="Q8717" t="s">
        <v>615</v>
      </c>
      <c r="R8717" t="s">
        <v>28</v>
      </c>
      <c r="S8717">
        <v>116.19</v>
      </c>
      <c r="T8717" t="str" cm="1">
        <f t="array" ref="T8717">_xlfn.IFS(Raw_Data[[#This Row],[Call Status]]="Resolved","5",Raw_Data[[#This Row],[Call Status]]="Escalated","2",Raw_Data[[#This Row],[Call Status]]="Pending","3",Raw_Data[[#This Row],[Call Status]]="Abandoned","0")</f>
        <v>5</v>
      </c>
      <c r="U8717" t="str">
        <f>TEXT(Raw_Data[[#This Row],[Call Date]],"mmmm")</f>
        <v>March</v>
      </c>
      <c r="V8717" t="str" cm="1">
        <f t="array" ref="V8717">_xlfn.IFS(Raw_Data[[#This Row],[Customer Satisfaction]]&lt;2,"Poor",Raw_Data[[#This Row],[Customer Satisfaction]]&lt;4,"Average",Raw_Data[[#This Row],[Customer Satisfaction]]&gt;=4,"Excellent")</f>
        <v>Average</v>
      </c>
    </row>
    <row r="8718" spans="2:22" x14ac:dyDescent="0.3">
      <c r="B8718" t="s">
        <v>1531</v>
      </c>
      <c r="C8718" s="2">
        <v>45806</v>
      </c>
      <c r="D8718" s="1">
        <v>0.75555555555555554</v>
      </c>
      <c r="E8718" t="s">
        <v>156</v>
      </c>
      <c r="F8718" t="s">
        <v>20</v>
      </c>
      <c r="G8718" t="s">
        <v>327</v>
      </c>
      <c r="H8718" t="s">
        <v>22</v>
      </c>
      <c r="I8718" t="s">
        <v>1137</v>
      </c>
      <c r="J8718" t="s">
        <v>24</v>
      </c>
      <c r="K8718" t="s">
        <v>25</v>
      </c>
      <c r="L8718" t="s">
        <v>25</v>
      </c>
      <c r="M8718">
        <v>2</v>
      </c>
      <c r="N8718">
        <v>10.5</v>
      </c>
      <c r="O8718" t="s">
        <v>26</v>
      </c>
      <c r="P8718">
        <v>3</v>
      </c>
      <c r="Q8718" t="s">
        <v>615</v>
      </c>
      <c r="R8718" t="s">
        <v>28</v>
      </c>
      <c r="S8718">
        <v>815.46</v>
      </c>
      <c r="T8718" t="str" cm="1">
        <f t="array" ref="T8718">_xlfn.IFS(Raw_Data[[#This Row],[Call Status]]="Resolved","5",Raw_Data[[#This Row],[Call Status]]="Escalated","2",Raw_Data[[#This Row],[Call Status]]="Pending","3",Raw_Data[[#This Row],[Call Status]]="Abandoned","0")</f>
        <v>5</v>
      </c>
      <c r="U8718" t="str">
        <f>TEXT(Raw_Data[[#This Row],[Call Date]],"mmmm")</f>
        <v>May</v>
      </c>
      <c r="V8718" t="str" cm="1">
        <f t="array" ref="V8718">_xlfn.IFS(Raw_Data[[#This Row],[Customer Satisfaction]]&lt;2,"Poor",Raw_Data[[#This Row],[Customer Satisfaction]]&lt;4,"Average",Raw_Data[[#This Row],[Customer Satisfaction]]&gt;=4,"Excellent")</f>
        <v>Average</v>
      </c>
    </row>
    <row r="8719" spans="2:22" x14ac:dyDescent="0.3">
      <c r="B8719" t="s">
        <v>5642</v>
      </c>
      <c r="C8719" s="2">
        <v>45845</v>
      </c>
      <c r="D8719" s="1">
        <v>0.44930555555555557</v>
      </c>
      <c r="E8719" t="s">
        <v>70</v>
      </c>
      <c r="F8719" t="s">
        <v>38</v>
      </c>
      <c r="G8719" t="s">
        <v>162</v>
      </c>
      <c r="H8719" t="s">
        <v>2026</v>
      </c>
      <c r="I8719" t="s">
        <v>23</v>
      </c>
      <c r="J8719" t="s">
        <v>45</v>
      </c>
      <c r="K8719" t="s">
        <v>25</v>
      </c>
      <c r="L8719" t="s">
        <v>3559</v>
      </c>
      <c r="M8719">
        <v>2.1</v>
      </c>
      <c r="N8719">
        <v>7</v>
      </c>
      <c r="O8719" t="s">
        <v>26</v>
      </c>
      <c r="P8719">
        <v>1</v>
      </c>
      <c r="Q8719" t="s">
        <v>1014</v>
      </c>
      <c r="R8719" t="s">
        <v>28</v>
      </c>
      <c r="S8719">
        <v>75.34</v>
      </c>
      <c r="T8719" t="str" cm="1">
        <f t="array" ref="T8719">_xlfn.IFS(Raw_Data[[#This Row],[Call Status]]="Resolved","5",Raw_Data[[#This Row],[Call Status]]="Escalated","2",Raw_Data[[#This Row],[Call Status]]="Pending","3",Raw_Data[[#This Row],[Call Status]]="Abandoned","0")</f>
        <v>5</v>
      </c>
      <c r="U8719" t="str">
        <f>TEXT(Raw_Data[[#This Row],[Call Date]],"mmmm")</f>
        <v>July</v>
      </c>
      <c r="V8719" t="str" cm="1">
        <f t="array" ref="V8719">_xlfn.IFS(Raw_Data[[#This Row],[Customer Satisfaction]]&lt;2,"Poor",Raw_Data[[#This Row],[Customer Satisfaction]]&lt;4,"Average",Raw_Data[[#This Row],[Customer Satisfaction]]&gt;=4,"Excellent")</f>
        <v>Poor</v>
      </c>
    </row>
    <row r="8720" spans="2:22" x14ac:dyDescent="0.3">
      <c r="B8720" t="s">
        <v>4436</v>
      </c>
      <c r="C8720" s="2">
        <v>45963</v>
      </c>
      <c r="D8720" s="1">
        <v>0.34722222222222221</v>
      </c>
      <c r="E8720" t="s">
        <v>72</v>
      </c>
      <c r="F8720" t="s">
        <v>34</v>
      </c>
      <c r="G8720" t="s">
        <v>250</v>
      </c>
      <c r="H8720" t="s">
        <v>22</v>
      </c>
      <c r="I8720" t="s">
        <v>1130</v>
      </c>
      <c r="J8720" t="s">
        <v>24</v>
      </c>
      <c r="K8720" t="s">
        <v>25</v>
      </c>
      <c r="L8720" t="s">
        <v>3561</v>
      </c>
      <c r="M8720">
        <v>23.6</v>
      </c>
      <c r="N8720">
        <v>8</v>
      </c>
      <c r="O8720" t="s">
        <v>28</v>
      </c>
      <c r="P8720">
        <v>2</v>
      </c>
      <c r="Q8720" t="s">
        <v>1014</v>
      </c>
      <c r="R8720" t="s">
        <v>28</v>
      </c>
      <c r="S8720">
        <v>251.92</v>
      </c>
      <c r="T8720" t="str" cm="1">
        <f t="array" ref="T8720">_xlfn.IFS(Raw_Data[[#This Row],[Call Status]]="Resolved","5",Raw_Data[[#This Row],[Call Status]]="Escalated","2",Raw_Data[[#This Row],[Call Status]]="Pending","3",Raw_Data[[#This Row],[Call Status]]="Abandoned","0")</f>
        <v>5</v>
      </c>
      <c r="U8720" t="str">
        <f>TEXT(Raw_Data[[#This Row],[Call Date]],"mmmm")</f>
        <v>November</v>
      </c>
      <c r="V8720" t="str" cm="1">
        <f t="array" ref="V8720">_xlfn.IFS(Raw_Data[[#This Row],[Customer Satisfaction]]&lt;2,"Poor",Raw_Data[[#This Row],[Customer Satisfaction]]&lt;4,"Average",Raw_Data[[#This Row],[Customer Satisfaction]]&gt;=4,"Excellent")</f>
        <v>Average</v>
      </c>
    </row>
    <row r="8721" spans="2:22" x14ac:dyDescent="0.3">
      <c r="B8721" t="s">
        <v>4928</v>
      </c>
      <c r="C8721" s="2">
        <v>45808</v>
      </c>
      <c r="D8721" s="1">
        <v>0.6743055555555556</v>
      </c>
      <c r="E8721" t="s">
        <v>37</v>
      </c>
      <c r="F8721" t="s">
        <v>38</v>
      </c>
      <c r="G8721" t="s">
        <v>250</v>
      </c>
      <c r="H8721" t="s">
        <v>22</v>
      </c>
      <c r="I8721" t="s">
        <v>1128</v>
      </c>
      <c r="J8721" t="s">
        <v>64</v>
      </c>
      <c r="K8721" t="s">
        <v>25</v>
      </c>
      <c r="L8721" t="s">
        <v>3564</v>
      </c>
      <c r="M8721">
        <v>3.3</v>
      </c>
      <c r="N8721">
        <v>7.9</v>
      </c>
      <c r="O8721" t="s">
        <v>28</v>
      </c>
      <c r="P8721">
        <v>3</v>
      </c>
      <c r="Q8721" t="s">
        <v>615</v>
      </c>
      <c r="R8721" t="s">
        <v>28</v>
      </c>
      <c r="S8721">
        <v>198.46</v>
      </c>
      <c r="T8721" t="str" cm="1">
        <f t="array" ref="T8721">_xlfn.IFS(Raw_Data[[#This Row],[Call Status]]="Resolved","5",Raw_Data[[#This Row],[Call Status]]="Escalated","2",Raw_Data[[#This Row],[Call Status]]="Pending","3",Raw_Data[[#This Row],[Call Status]]="Abandoned","0")</f>
        <v>5</v>
      </c>
      <c r="U8721" t="str">
        <f>TEXT(Raw_Data[[#This Row],[Call Date]],"mmmm")</f>
        <v>May</v>
      </c>
      <c r="V8721" t="str" cm="1">
        <f t="array" ref="V8721">_xlfn.IFS(Raw_Data[[#This Row],[Customer Satisfaction]]&lt;2,"Poor",Raw_Data[[#This Row],[Customer Satisfaction]]&lt;4,"Average",Raw_Data[[#This Row],[Customer Satisfaction]]&gt;=4,"Excellent")</f>
        <v>Average</v>
      </c>
    </row>
    <row r="8722" spans="2:22" x14ac:dyDescent="0.3">
      <c r="B8722" t="s">
        <v>2158</v>
      </c>
      <c r="C8722" s="2">
        <v>45798</v>
      </c>
      <c r="D8722" s="1">
        <v>0.36944444444444446</v>
      </c>
      <c r="E8722" t="s">
        <v>72</v>
      </c>
      <c r="F8722" t="s">
        <v>48</v>
      </c>
      <c r="G8722" t="s">
        <v>250</v>
      </c>
      <c r="H8722" t="s">
        <v>2026</v>
      </c>
      <c r="I8722" t="s">
        <v>1137</v>
      </c>
      <c r="J8722" t="s">
        <v>42</v>
      </c>
      <c r="K8722" t="s">
        <v>25</v>
      </c>
      <c r="L8722" t="s">
        <v>25</v>
      </c>
      <c r="M8722">
        <v>1.6</v>
      </c>
      <c r="N8722">
        <v>5.3</v>
      </c>
      <c r="O8722" t="s">
        <v>26</v>
      </c>
      <c r="P8722">
        <v>0</v>
      </c>
      <c r="Q8722" t="s">
        <v>615</v>
      </c>
      <c r="R8722" t="s">
        <v>28</v>
      </c>
      <c r="S8722">
        <v>407.35</v>
      </c>
      <c r="T8722" t="str" cm="1">
        <f t="array" ref="T8722">_xlfn.IFS(Raw_Data[[#This Row],[Call Status]]="Resolved","5",Raw_Data[[#This Row],[Call Status]]="Escalated","2",Raw_Data[[#This Row],[Call Status]]="Pending","3",Raw_Data[[#This Row],[Call Status]]="Abandoned","0")</f>
        <v>5</v>
      </c>
      <c r="U8722" t="str">
        <f>TEXT(Raw_Data[[#This Row],[Call Date]],"mmmm")</f>
        <v>May</v>
      </c>
      <c r="V8722" t="str" cm="1">
        <f t="array" ref="V8722">_xlfn.IFS(Raw_Data[[#This Row],[Customer Satisfaction]]&lt;2,"Poor",Raw_Data[[#This Row],[Customer Satisfaction]]&lt;4,"Average",Raw_Data[[#This Row],[Customer Satisfaction]]&gt;=4,"Excellent")</f>
        <v>Poor</v>
      </c>
    </row>
    <row r="8723" spans="2:22" x14ac:dyDescent="0.3">
      <c r="B8723" t="s">
        <v>9012</v>
      </c>
      <c r="C8723" s="2">
        <v>45726</v>
      </c>
      <c r="D8723" s="1">
        <v>0.39791666666666664</v>
      </c>
      <c r="E8723" t="s">
        <v>44</v>
      </c>
      <c r="F8723" t="s">
        <v>34</v>
      </c>
      <c r="G8723" t="s">
        <v>162</v>
      </c>
      <c r="H8723" t="s">
        <v>2026</v>
      </c>
      <c r="I8723" t="s">
        <v>1128</v>
      </c>
      <c r="J8723" t="s">
        <v>55</v>
      </c>
      <c r="K8723" t="s">
        <v>8876</v>
      </c>
      <c r="L8723" t="s">
        <v>8877</v>
      </c>
      <c r="M8723">
        <v>1.1000000000000001</v>
      </c>
      <c r="N8723">
        <v>10.5</v>
      </c>
      <c r="O8723" t="s">
        <v>28</v>
      </c>
      <c r="P8723">
        <v>3</v>
      </c>
      <c r="Q8723" t="s">
        <v>615</v>
      </c>
      <c r="R8723" t="s">
        <v>28</v>
      </c>
      <c r="S8723">
        <v>67.41</v>
      </c>
      <c r="T8723" t="str" cm="1">
        <f t="array" ref="T8723">_xlfn.IFS(Raw_Data[[#This Row],[Call Status]]="Resolved","5",Raw_Data[[#This Row],[Call Status]]="Escalated","2",Raw_Data[[#This Row],[Call Status]]="Pending","3",Raw_Data[[#This Row],[Call Status]]="Abandoned","0")</f>
        <v>3</v>
      </c>
      <c r="U8723" t="str">
        <f>TEXT(Raw_Data[[#This Row],[Call Date]],"mmmm")</f>
        <v>March</v>
      </c>
      <c r="V8723" t="str" cm="1">
        <f t="array" ref="V8723">_xlfn.IFS(Raw_Data[[#This Row],[Customer Satisfaction]]&lt;2,"Poor",Raw_Data[[#This Row],[Customer Satisfaction]]&lt;4,"Average",Raw_Data[[#This Row],[Customer Satisfaction]]&gt;=4,"Excellent")</f>
        <v>Average</v>
      </c>
    </row>
    <row r="8724" spans="2:22" x14ac:dyDescent="0.3">
      <c r="B8724" t="s">
        <v>2535</v>
      </c>
      <c r="C8724" s="2">
        <v>45917</v>
      </c>
      <c r="D8724" s="1">
        <v>0.625</v>
      </c>
      <c r="E8724" t="s">
        <v>30</v>
      </c>
      <c r="F8724" t="s">
        <v>34</v>
      </c>
      <c r="G8724" t="s">
        <v>162</v>
      </c>
      <c r="H8724" t="s">
        <v>2392</v>
      </c>
      <c r="I8724" t="s">
        <v>1137</v>
      </c>
      <c r="J8724" t="s">
        <v>35</v>
      </c>
      <c r="K8724" t="s">
        <v>25</v>
      </c>
      <c r="L8724" t="s">
        <v>25</v>
      </c>
      <c r="M8724">
        <v>9</v>
      </c>
      <c r="N8724">
        <v>9.3000000000000007</v>
      </c>
      <c r="O8724" t="s">
        <v>28</v>
      </c>
      <c r="P8724">
        <v>5</v>
      </c>
      <c r="Q8724" t="s">
        <v>27</v>
      </c>
      <c r="R8724" t="s">
        <v>28</v>
      </c>
      <c r="S8724">
        <v>306.42</v>
      </c>
      <c r="T8724" t="str" cm="1">
        <f t="array" ref="T8724">_xlfn.IFS(Raw_Data[[#This Row],[Call Status]]="Resolved","5",Raw_Data[[#This Row],[Call Status]]="Escalated","2",Raw_Data[[#This Row],[Call Status]]="Pending","3",Raw_Data[[#This Row],[Call Status]]="Abandoned","0")</f>
        <v>5</v>
      </c>
      <c r="U8724" t="str">
        <f>TEXT(Raw_Data[[#This Row],[Call Date]],"mmmm")</f>
        <v>September</v>
      </c>
      <c r="V8724" t="str" cm="1">
        <f t="array" ref="V8724">_xlfn.IFS(Raw_Data[[#This Row],[Customer Satisfaction]]&lt;2,"Poor",Raw_Data[[#This Row],[Customer Satisfaction]]&lt;4,"Average",Raw_Data[[#This Row],[Customer Satisfaction]]&gt;=4,"Excellent")</f>
        <v>Excellent</v>
      </c>
    </row>
    <row r="8725" spans="2:22" x14ac:dyDescent="0.3">
      <c r="B8725" t="s">
        <v>779</v>
      </c>
      <c r="C8725" s="2">
        <v>45991</v>
      </c>
      <c r="D8725" s="1">
        <v>0.59513888888888888</v>
      </c>
      <c r="E8725" t="s">
        <v>57</v>
      </c>
      <c r="F8725" t="s">
        <v>48</v>
      </c>
      <c r="G8725" t="s">
        <v>250</v>
      </c>
      <c r="H8725" t="s">
        <v>22</v>
      </c>
      <c r="I8725" t="s">
        <v>23</v>
      </c>
      <c r="J8725" t="s">
        <v>35</v>
      </c>
      <c r="K8725" t="s">
        <v>25</v>
      </c>
      <c r="L8725" t="s">
        <v>25</v>
      </c>
      <c r="M8725">
        <v>1.9</v>
      </c>
      <c r="N8725">
        <v>11.9</v>
      </c>
      <c r="O8725" t="s">
        <v>26</v>
      </c>
      <c r="P8725">
        <v>4</v>
      </c>
      <c r="Q8725" t="s">
        <v>615</v>
      </c>
      <c r="R8725" t="s">
        <v>28</v>
      </c>
      <c r="S8725">
        <v>76.53</v>
      </c>
      <c r="T8725" t="str" cm="1">
        <f t="array" ref="T8725">_xlfn.IFS(Raw_Data[[#This Row],[Call Status]]="Resolved","5",Raw_Data[[#This Row],[Call Status]]="Escalated","2",Raw_Data[[#This Row],[Call Status]]="Pending","3",Raw_Data[[#This Row],[Call Status]]="Abandoned","0")</f>
        <v>5</v>
      </c>
      <c r="U8725" t="str">
        <f>TEXT(Raw_Data[[#This Row],[Call Date]],"mmmm")</f>
        <v>November</v>
      </c>
      <c r="V8725" t="str" cm="1">
        <f t="array" ref="V8725">_xlfn.IFS(Raw_Data[[#This Row],[Customer Satisfaction]]&lt;2,"Poor",Raw_Data[[#This Row],[Customer Satisfaction]]&lt;4,"Average",Raw_Data[[#This Row],[Customer Satisfaction]]&gt;=4,"Excellent")</f>
        <v>Excellent</v>
      </c>
    </row>
    <row r="8726" spans="2:22" x14ac:dyDescent="0.3">
      <c r="B8726" t="s">
        <v>177</v>
      </c>
      <c r="C8726" s="2">
        <v>45666</v>
      </c>
      <c r="D8726" s="1">
        <v>0.51111111111111107</v>
      </c>
      <c r="E8726" t="s">
        <v>44</v>
      </c>
      <c r="F8726" t="s">
        <v>34</v>
      </c>
      <c r="G8726" t="s">
        <v>162</v>
      </c>
      <c r="H8726" t="s">
        <v>22</v>
      </c>
      <c r="I8726" t="s">
        <v>23</v>
      </c>
      <c r="J8726" t="s">
        <v>55</v>
      </c>
      <c r="K8726" t="s">
        <v>25</v>
      </c>
      <c r="L8726" t="s">
        <v>25</v>
      </c>
      <c r="M8726">
        <v>5.2</v>
      </c>
      <c r="N8726">
        <v>9.1</v>
      </c>
      <c r="O8726" t="s">
        <v>26</v>
      </c>
      <c r="P8726">
        <v>5</v>
      </c>
      <c r="Q8726" t="s">
        <v>27</v>
      </c>
      <c r="R8726" t="s">
        <v>28</v>
      </c>
      <c r="S8726">
        <v>179.18</v>
      </c>
      <c r="T8726" t="str" cm="1">
        <f t="array" ref="T8726">_xlfn.IFS(Raw_Data[[#This Row],[Call Status]]="Resolved","5",Raw_Data[[#This Row],[Call Status]]="Escalated","2",Raw_Data[[#This Row],[Call Status]]="Pending","3",Raw_Data[[#This Row],[Call Status]]="Abandoned","0")</f>
        <v>5</v>
      </c>
      <c r="U8726" t="str">
        <f>TEXT(Raw_Data[[#This Row],[Call Date]],"mmmm")</f>
        <v>January</v>
      </c>
      <c r="V8726" t="str" cm="1">
        <f t="array" ref="V8726">_xlfn.IFS(Raw_Data[[#This Row],[Customer Satisfaction]]&lt;2,"Poor",Raw_Data[[#This Row],[Customer Satisfaction]]&lt;4,"Average",Raw_Data[[#This Row],[Customer Satisfaction]]&gt;=4,"Excellent")</f>
        <v>Excellent</v>
      </c>
    </row>
    <row r="8727" spans="2:22" x14ac:dyDescent="0.3">
      <c r="B8727" t="s">
        <v>9650</v>
      </c>
      <c r="C8727" s="2">
        <v>45778</v>
      </c>
      <c r="D8727" s="1">
        <v>0.69861111111111107</v>
      </c>
      <c r="E8727" t="s">
        <v>84</v>
      </c>
      <c r="F8727" t="s">
        <v>34</v>
      </c>
      <c r="G8727" t="s">
        <v>162</v>
      </c>
      <c r="H8727" t="s">
        <v>22</v>
      </c>
      <c r="I8727" t="s">
        <v>1128</v>
      </c>
      <c r="J8727" t="s">
        <v>42</v>
      </c>
      <c r="K8727" t="s">
        <v>8876</v>
      </c>
      <c r="L8727" t="s">
        <v>8877</v>
      </c>
      <c r="M8727">
        <v>1.7</v>
      </c>
      <c r="N8727">
        <v>2.2999999999999998</v>
      </c>
      <c r="O8727" t="s">
        <v>28</v>
      </c>
      <c r="P8727">
        <v>1</v>
      </c>
      <c r="Q8727" t="s">
        <v>1014</v>
      </c>
      <c r="R8727" t="s">
        <v>28</v>
      </c>
      <c r="S8727">
        <v>77.33</v>
      </c>
      <c r="T8727" t="str" cm="1">
        <f t="array" ref="T8727">_xlfn.IFS(Raw_Data[[#This Row],[Call Status]]="Resolved","5",Raw_Data[[#This Row],[Call Status]]="Escalated","2",Raw_Data[[#This Row],[Call Status]]="Pending","3",Raw_Data[[#This Row],[Call Status]]="Abandoned","0")</f>
        <v>3</v>
      </c>
      <c r="U8727" t="str">
        <f>TEXT(Raw_Data[[#This Row],[Call Date]],"mmmm")</f>
        <v>May</v>
      </c>
      <c r="V8727" t="str" cm="1">
        <f t="array" ref="V8727">_xlfn.IFS(Raw_Data[[#This Row],[Customer Satisfaction]]&lt;2,"Poor",Raw_Data[[#This Row],[Customer Satisfaction]]&lt;4,"Average",Raw_Data[[#This Row],[Customer Satisfaction]]&gt;=4,"Excellent")</f>
        <v>Poor</v>
      </c>
    </row>
    <row r="8728" spans="2:22" x14ac:dyDescent="0.3">
      <c r="B8728" t="s">
        <v>8511</v>
      </c>
      <c r="C8728" s="2">
        <v>45758</v>
      </c>
      <c r="D8728" s="1">
        <v>0.48680555555555555</v>
      </c>
      <c r="E8728" t="s">
        <v>53</v>
      </c>
      <c r="F8728" t="s">
        <v>38</v>
      </c>
      <c r="G8728" t="s">
        <v>327</v>
      </c>
      <c r="H8728" t="s">
        <v>22</v>
      </c>
      <c r="I8728" t="s">
        <v>1137</v>
      </c>
      <c r="J8728" t="s">
        <v>45</v>
      </c>
      <c r="K8728" t="s">
        <v>16</v>
      </c>
      <c r="L8728" t="s">
        <v>16</v>
      </c>
      <c r="M8728">
        <v>6</v>
      </c>
      <c r="N8728">
        <v>12.5</v>
      </c>
      <c r="O8728" t="s">
        <v>28</v>
      </c>
      <c r="P8728">
        <v>2</v>
      </c>
      <c r="Q8728" t="s">
        <v>1014</v>
      </c>
      <c r="R8728" t="s">
        <v>26</v>
      </c>
      <c r="S8728">
        <v>390.69</v>
      </c>
      <c r="T8728" t="str" cm="1">
        <f t="array" ref="T8728">_xlfn.IFS(Raw_Data[[#This Row],[Call Status]]="Resolved","5",Raw_Data[[#This Row],[Call Status]]="Escalated","2",Raw_Data[[#This Row],[Call Status]]="Pending","3",Raw_Data[[#This Row],[Call Status]]="Abandoned","0")</f>
        <v>2</v>
      </c>
      <c r="U8728" t="str">
        <f>TEXT(Raw_Data[[#This Row],[Call Date]],"mmmm")</f>
        <v>April</v>
      </c>
      <c r="V8728" t="str" cm="1">
        <f t="array" ref="V8728">_xlfn.IFS(Raw_Data[[#This Row],[Customer Satisfaction]]&lt;2,"Poor",Raw_Data[[#This Row],[Customer Satisfaction]]&lt;4,"Average",Raw_Data[[#This Row],[Customer Satisfaction]]&gt;=4,"Excellent")</f>
        <v>Average</v>
      </c>
    </row>
    <row r="8729" spans="2:22" x14ac:dyDescent="0.3">
      <c r="B8729" t="s">
        <v>10026</v>
      </c>
      <c r="C8729" s="2">
        <v>45806</v>
      </c>
      <c r="D8729" s="1">
        <v>0.86597222222222225</v>
      </c>
      <c r="E8729" t="s">
        <v>30</v>
      </c>
      <c r="F8729" t="s">
        <v>34</v>
      </c>
      <c r="G8729" t="s">
        <v>250</v>
      </c>
      <c r="H8729" t="s">
        <v>22</v>
      </c>
      <c r="I8729" t="s">
        <v>23</v>
      </c>
      <c r="J8729" t="s">
        <v>45</v>
      </c>
      <c r="K8729" t="s">
        <v>8876</v>
      </c>
      <c r="L8729" t="s">
        <v>8877</v>
      </c>
      <c r="M8729">
        <v>2.2999999999999998</v>
      </c>
      <c r="N8729">
        <v>15.8</v>
      </c>
      <c r="O8729" t="s">
        <v>28</v>
      </c>
      <c r="P8729">
        <v>3</v>
      </c>
      <c r="Q8729" t="s">
        <v>615</v>
      </c>
      <c r="R8729" t="s">
        <v>28</v>
      </c>
      <c r="S8729">
        <v>190.76</v>
      </c>
      <c r="T8729" t="str" cm="1">
        <f t="array" ref="T8729">_xlfn.IFS(Raw_Data[[#This Row],[Call Status]]="Resolved","5",Raw_Data[[#This Row],[Call Status]]="Escalated","2",Raw_Data[[#This Row],[Call Status]]="Pending","3",Raw_Data[[#This Row],[Call Status]]="Abandoned","0")</f>
        <v>3</v>
      </c>
      <c r="U8729" t="str">
        <f>TEXT(Raw_Data[[#This Row],[Call Date]],"mmmm")</f>
        <v>May</v>
      </c>
      <c r="V8729" t="str" cm="1">
        <f t="array" ref="V8729">_xlfn.IFS(Raw_Data[[#This Row],[Customer Satisfaction]]&lt;2,"Poor",Raw_Data[[#This Row],[Customer Satisfaction]]&lt;4,"Average",Raw_Data[[#This Row],[Customer Satisfaction]]&gt;=4,"Excellent")</f>
        <v>Average</v>
      </c>
    </row>
    <row r="8730" spans="2:22" x14ac:dyDescent="0.3">
      <c r="B8730" t="s">
        <v>5769</v>
      </c>
      <c r="C8730" s="2">
        <v>45803</v>
      </c>
      <c r="D8730" s="1">
        <v>0.65555555555555556</v>
      </c>
      <c r="E8730" t="s">
        <v>33</v>
      </c>
      <c r="F8730" t="s">
        <v>34</v>
      </c>
      <c r="G8730" t="s">
        <v>162</v>
      </c>
      <c r="H8730" t="s">
        <v>2392</v>
      </c>
      <c r="I8730" t="s">
        <v>23</v>
      </c>
      <c r="J8730" t="s">
        <v>42</v>
      </c>
      <c r="K8730" t="s">
        <v>25</v>
      </c>
      <c r="L8730" t="s">
        <v>3561</v>
      </c>
      <c r="M8730">
        <v>2.8</v>
      </c>
      <c r="N8730">
        <v>5.8</v>
      </c>
      <c r="O8730" t="s">
        <v>26</v>
      </c>
      <c r="P8730">
        <v>2</v>
      </c>
      <c r="Q8730" t="s">
        <v>615</v>
      </c>
      <c r="R8730" t="s">
        <v>28</v>
      </c>
      <c r="S8730">
        <v>232.22</v>
      </c>
      <c r="T8730" t="str" cm="1">
        <f t="array" ref="T8730">_xlfn.IFS(Raw_Data[[#This Row],[Call Status]]="Resolved","5",Raw_Data[[#This Row],[Call Status]]="Escalated","2",Raw_Data[[#This Row],[Call Status]]="Pending","3",Raw_Data[[#This Row],[Call Status]]="Abandoned","0")</f>
        <v>5</v>
      </c>
      <c r="U8730" t="str">
        <f>TEXT(Raw_Data[[#This Row],[Call Date]],"mmmm")</f>
        <v>May</v>
      </c>
      <c r="V8730" t="str" cm="1">
        <f t="array" ref="V8730">_xlfn.IFS(Raw_Data[[#This Row],[Customer Satisfaction]]&lt;2,"Poor",Raw_Data[[#This Row],[Customer Satisfaction]]&lt;4,"Average",Raw_Data[[#This Row],[Customer Satisfaction]]&gt;=4,"Excellent")</f>
        <v>Average</v>
      </c>
    </row>
    <row r="8731" spans="2:22" x14ac:dyDescent="0.3">
      <c r="B8731" t="s">
        <v>7230</v>
      </c>
      <c r="C8731" s="2">
        <v>46010</v>
      </c>
      <c r="D8731" s="1">
        <v>0.41666666666666669</v>
      </c>
      <c r="E8731" t="s">
        <v>30</v>
      </c>
      <c r="F8731" t="s">
        <v>20</v>
      </c>
      <c r="G8731" t="s">
        <v>327</v>
      </c>
      <c r="H8731" t="s">
        <v>22</v>
      </c>
      <c r="I8731" t="s">
        <v>23</v>
      </c>
      <c r="J8731" t="s">
        <v>24</v>
      </c>
      <c r="K8731" t="s">
        <v>25</v>
      </c>
      <c r="L8731" t="s">
        <v>3564</v>
      </c>
      <c r="M8731">
        <v>7.1</v>
      </c>
      <c r="N8731">
        <v>8.3000000000000007</v>
      </c>
      <c r="O8731" t="s">
        <v>28</v>
      </c>
      <c r="P8731">
        <v>5</v>
      </c>
      <c r="Q8731" t="s">
        <v>27</v>
      </c>
      <c r="R8731" t="s">
        <v>28</v>
      </c>
      <c r="S8731">
        <v>64.150000000000006</v>
      </c>
      <c r="T8731" t="str" cm="1">
        <f t="array" ref="T8731">_xlfn.IFS(Raw_Data[[#This Row],[Call Status]]="Resolved","5",Raw_Data[[#This Row],[Call Status]]="Escalated","2",Raw_Data[[#This Row],[Call Status]]="Pending","3",Raw_Data[[#This Row],[Call Status]]="Abandoned","0")</f>
        <v>5</v>
      </c>
      <c r="U8731" t="str">
        <f>TEXT(Raw_Data[[#This Row],[Call Date]],"mmmm")</f>
        <v>December</v>
      </c>
      <c r="V8731" t="str" cm="1">
        <f t="array" ref="V8731">_xlfn.IFS(Raw_Data[[#This Row],[Customer Satisfaction]]&lt;2,"Poor",Raw_Data[[#This Row],[Customer Satisfaction]]&lt;4,"Average",Raw_Data[[#This Row],[Customer Satisfaction]]&gt;=4,"Excellent")</f>
        <v>Excellent</v>
      </c>
    </row>
    <row r="8732" spans="2:22" x14ac:dyDescent="0.3">
      <c r="B8732" t="s">
        <v>1538</v>
      </c>
      <c r="C8732" s="2">
        <v>45900</v>
      </c>
      <c r="D8732" s="1">
        <v>0.37083333333333335</v>
      </c>
      <c r="E8732" t="s">
        <v>63</v>
      </c>
      <c r="F8732" t="s">
        <v>38</v>
      </c>
      <c r="G8732" t="s">
        <v>250</v>
      </c>
      <c r="H8732" t="s">
        <v>22</v>
      </c>
      <c r="I8732" t="s">
        <v>1137</v>
      </c>
      <c r="J8732" t="s">
        <v>49</v>
      </c>
      <c r="K8732" t="s">
        <v>25</v>
      </c>
      <c r="L8732" t="s">
        <v>25</v>
      </c>
      <c r="M8732">
        <v>2.9</v>
      </c>
      <c r="N8732">
        <v>17.7</v>
      </c>
      <c r="O8732" t="s">
        <v>26</v>
      </c>
      <c r="P8732">
        <v>3</v>
      </c>
      <c r="Q8732" t="s">
        <v>615</v>
      </c>
      <c r="R8732" t="s">
        <v>28</v>
      </c>
      <c r="S8732">
        <v>858.25</v>
      </c>
      <c r="T8732" t="str" cm="1">
        <f t="array" ref="T8732">_xlfn.IFS(Raw_Data[[#This Row],[Call Status]]="Resolved","5",Raw_Data[[#This Row],[Call Status]]="Escalated","2",Raw_Data[[#This Row],[Call Status]]="Pending","3",Raw_Data[[#This Row],[Call Status]]="Abandoned","0")</f>
        <v>5</v>
      </c>
      <c r="U8732" t="str">
        <f>TEXT(Raw_Data[[#This Row],[Call Date]],"mmmm")</f>
        <v>August</v>
      </c>
      <c r="V8732" t="str" cm="1">
        <f t="array" ref="V8732">_xlfn.IFS(Raw_Data[[#This Row],[Customer Satisfaction]]&lt;2,"Poor",Raw_Data[[#This Row],[Customer Satisfaction]]&lt;4,"Average",Raw_Data[[#This Row],[Customer Satisfaction]]&gt;=4,"Excellent")</f>
        <v>Average</v>
      </c>
    </row>
    <row r="8733" spans="2:22" x14ac:dyDescent="0.3">
      <c r="B8733" t="s">
        <v>330</v>
      </c>
      <c r="C8733" s="2">
        <v>45898</v>
      </c>
      <c r="D8733" s="1">
        <v>0.72222222222222221</v>
      </c>
      <c r="E8733" t="s">
        <v>91</v>
      </c>
      <c r="F8733" t="s">
        <v>48</v>
      </c>
      <c r="G8733" t="s">
        <v>327</v>
      </c>
      <c r="H8733" t="s">
        <v>22</v>
      </c>
      <c r="I8733" t="s">
        <v>23</v>
      </c>
      <c r="J8733" t="s">
        <v>31</v>
      </c>
      <c r="K8733" t="s">
        <v>25</v>
      </c>
      <c r="L8733" t="s">
        <v>25</v>
      </c>
      <c r="M8733">
        <v>4.4000000000000004</v>
      </c>
      <c r="N8733">
        <v>10.3</v>
      </c>
      <c r="O8733" t="s">
        <v>26</v>
      </c>
      <c r="P8733">
        <v>5</v>
      </c>
      <c r="Q8733" t="s">
        <v>27</v>
      </c>
      <c r="R8733" t="s">
        <v>28</v>
      </c>
      <c r="S8733">
        <v>132.31</v>
      </c>
      <c r="T8733" t="str" cm="1">
        <f t="array" ref="T8733">_xlfn.IFS(Raw_Data[[#This Row],[Call Status]]="Resolved","5",Raw_Data[[#This Row],[Call Status]]="Escalated","2",Raw_Data[[#This Row],[Call Status]]="Pending","3",Raw_Data[[#This Row],[Call Status]]="Abandoned","0")</f>
        <v>5</v>
      </c>
      <c r="U8733" t="str">
        <f>TEXT(Raw_Data[[#This Row],[Call Date]],"mmmm")</f>
        <v>August</v>
      </c>
      <c r="V8733" t="str" cm="1">
        <f t="array" ref="V8733">_xlfn.IFS(Raw_Data[[#This Row],[Customer Satisfaction]]&lt;2,"Poor",Raw_Data[[#This Row],[Customer Satisfaction]]&lt;4,"Average",Raw_Data[[#This Row],[Customer Satisfaction]]&gt;=4,"Excellent")</f>
        <v>Excellent</v>
      </c>
    </row>
    <row r="8734" spans="2:22" x14ac:dyDescent="0.3">
      <c r="B8734" t="s">
        <v>7281</v>
      </c>
      <c r="C8734" s="2">
        <v>45994</v>
      </c>
      <c r="D8734" s="1">
        <v>0.36249999999999999</v>
      </c>
      <c r="E8734" t="s">
        <v>47</v>
      </c>
      <c r="F8734" t="s">
        <v>34</v>
      </c>
      <c r="G8734" t="s">
        <v>327</v>
      </c>
      <c r="H8734" t="s">
        <v>2392</v>
      </c>
      <c r="I8734" t="s">
        <v>1128</v>
      </c>
      <c r="J8734" t="s">
        <v>35</v>
      </c>
      <c r="K8734" t="s">
        <v>7253</v>
      </c>
      <c r="L8734" t="s">
        <v>7254</v>
      </c>
      <c r="M8734">
        <v>3.6</v>
      </c>
      <c r="N8734">
        <v>4.2</v>
      </c>
      <c r="O8734" t="s">
        <v>28</v>
      </c>
      <c r="P8734">
        <v>4</v>
      </c>
      <c r="Q8734" t="s">
        <v>27</v>
      </c>
      <c r="R8734" t="s">
        <v>28</v>
      </c>
      <c r="S8734">
        <v>221.85</v>
      </c>
      <c r="T8734" t="str" cm="1">
        <f t="array" ref="T8734">_xlfn.IFS(Raw_Data[[#This Row],[Call Status]]="Resolved","5",Raw_Data[[#This Row],[Call Status]]="Escalated","2",Raw_Data[[#This Row],[Call Status]]="Pending","3",Raw_Data[[#This Row],[Call Status]]="Abandoned","0")</f>
        <v>0</v>
      </c>
      <c r="U8734" t="str">
        <f>TEXT(Raw_Data[[#This Row],[Call Date]],"mmmm")</f>
        <v>December</v>
      </c>
      <c r="V8734" t="str" cm="1">
        <f t="array" ref="V8734">_xlfn.IFS(Raw_Data[[#This Row],[Customer Satisfaction]]&lt;2,"Poor",Raw_Data[[#This Row],[Customer Satisfaction]]&lt;4,"Average",Raw_Data[[#This Row],[Customer Satisfaction]]&gt;=4,"Excellent")</f>
        <v>Excellent</v>
      </c>
    </row>
    <row r="8735" spans="2:22" x14ac:dyDescent="0.3">
      <c r="B8735" t="s">
        <v>3984</v>
      </c>
      <c r="C8735" s="2">
        <v>45700</v>
      </c>
      <c r="D8735" s="1">
        <v>0.64861111111111114</v>
      </c>
      <c r="E8735" t="s">
        <v>72</v>
      </c>
      <c r="F8735" t="s">
        <v>48</v>
      </c>
      <c r="G8735" t="s">
        <v>327</v>
      </c>
      <c r="H8735" t="s">
        <v>2392</v>
      </c>
      <c r="I8735" t="s">
        <v>1130</v>
      </c>
      <c r="J8735" t="s">
        <v>42</v>
      </c>
      <c r="K8735" t="s">
        <v>25</v>
      </c>
      <c r="L8735" t="s">
        <v>3561</v>
      </c>
      <c r="M8735">
        <v>0.5</v>
      </c>
      <c r="N8735">
        <v>7.5</v>
      </c>
      <c r="O8735" t="s">
        <v>26</v>
      </c>
      <c r="P8735">
        <v>0</v>
      </c>
      <c r="Q8735" t="s">
        <v>1014</v>
      </c>
      <c r="R8735" t="s">
        <v>28</v>
      </c>
      <c r="S8735">
        <v>226.75</v>
      </c>
      <c r="T8735" t="str" cm="1">
        <f t="array" ref="T8735">_xlfn.IFS(Raw_Data[[#This Row],[Call Status]]="Resolved","5",Raw_Data[[#This Row],[Call Status]]="Escalated","2",Raw_Data[[#This Row],[Call Status]]="Pending","3",Raw_Data[[#This Row],[Call Status]]="Abandoned","0")</f>
        <v>5</v>
      </c>
      <c r="U8735" t="str">
        <f>TEXT(Raw_Data[[#This Row],[Call Date]],"mmmm")</f>
        <v>February</v>
      </c>
      <c r="V8735" t="str" cm="1">
        <f t="array" ref="V8735">_xlfn.IFS(Raw_Data[[#This Row],[Customer Satisfaction]]&lt;2,"Poor",Raw_Data[[#This Row],[Customer Satisfaction]]&lt;4,"Average",Raw_Data[[#This Row],[Customer Satisfaction]]&gt;=4,"Excellent")</f>
        <v>Poor</v>
      </c>
    </row>
    <row r="8736" spans="2:22" x14ac:dyDescent="0.3">
      <c r="B8736" t="s">
        <v>2810</v>
      </c>
      <c r="C8736" s="2">
        <v>45752</v>
      </c>
      <c r="D8736" s="1">
        <v>0.75694444444444442</v>
      </c>
      <c r="E8736" t="s">
        <v>44</v>
      </c>
      <c r="F8736" t="s">
        <v>48</v>
      </c>
      <c r="G8736" t="s">
        <v>250</v>
      </c>
      <c r="H8736" t="s">
        <v>2392</v>
      </c>
      <c r="I8736" t="s">
        <v>23</v>
      </c>
      <c r="J8736" t="s">
        <v>76</v>
      </c>
      <c r="K8736" t="s">
        <v>25</v>
      </c>
      <c r="L8736" t="s">
        <v>25</v>
      </c>
      <c r="M8736">
        <v>3.4</v>
      </c>
      <c r="N8736">
        <v>7.1</v>
      </c>
      <c r="O8736" t="s">
        <v>26</v>
      </c>
      <c r="P8736">
        <v>4</v>
      </c>
      <c r="Q8736" t="s">
        <v>27</v>
      </c>
      <c r="R8736" t="s">
        <v>28</v>
      </c>
      <c r="S8736">
        <v>293.49</v>
      </c>
      <c r="T8736" t="str" cm="1">
        <f t="array" ref="T8736">_xlfn.IFS(Raw_Data[[#This Row],[Call Status]]="Resolved","5",Raw_Data[[#This Row],[Call Status]]="Escalated","2",Raw_Data[[#This Row],[Call Status]]="Pending","3",Raw_Data[[#This Row],[Call Status]]="Abandoned","0")</f>
        <v>5</v>
      </c>
      <c r="U8736" t="str">
        <f>TEXT(Raw_Data[[#This Row],[Call Date]],"mmmm")</f>
        <v>April</v>
      </c>
      <c r="V8736" t="str" cm="1">
        <f t="array" ref="V8736">_xlfn.IFS(Raw_Data[[#This Row],[Customer Satisfaction]]&lt;2,"Poor",Raw_Data[[#This Row],[Customer Satisfaction]]&lt;4,"Average",Raw_Data[[#This Row],[Customer Satisfaction]]&gt;=4,"Excellent")</f>
        <v>Excellent</v>
      </c>
    </row>
    <row r="8737" spans="2:22" x14ac:dyDescent="0.3">
      <c r="B8737" t="s">
        <v>9921</v>
      </c>
      <c r="C8737" s="2">
        <v>45883</v>
      </c>
      <c r="D8737" s="1">
        <v>0.82916666666666672</v>
      </c>
      <c r="E8737" t="s">
        <v>63</v>
      </c>
      <c r="F8737" t="s">
        <v>34</v>
      </c>
      <c r="G8737" t="s">
        <v>250</v>
      </c>
      <c r="H8737" t="s">
        <v>22</v>
      </c>
      <c r="I8737" t="s">
        <v>23</v>
      </c>
      <c r="J8737" t="s">
        <v>35</v>
      </c>
      <c r="K8737" t="s">
        <v>8876</v>
      </c>
      <c r="L8737" t="s">
        <v>8877</v>
      </c>
      <c r="M8737">
        <v>5.3</v>
      </c>
      <c r="N8737">
        <v>7.6</v>
      </c>
      <c r="O8737" t="s">
        <v>28</v>
      </c>
      <c r="P8737">
        <v>0</v>
      </c>
      <c r="Q8737" t="s">
        <v>27</v>
      </c>
      <c r="R8737" t="s">
        <v>28</v>
      </c>
      <c r="S8737">
        <v>166.95</v>
      </c>
      <c r="T8737" t="str" cm="1">
        <f t="array" ref="T8737">_xlfn.IFS(Raw_Data[[#This Row],[Call Status]]="Resolved","5",Raw_Data[[#This Row],[Call Status]]="Escalated","2",Raw_Data[[#This Row],[Call Status]]="Pending","3",Raw_Data[[#This Row],[Call Status]]="Abandoned","0")</f>
        <v>3</v>
      </c>
      <c r="U8737" t="str">
        <f>TEXT(Raw_Data[[#This Row],[Call Date]],"mmmm")</f>
        <v>August</v>
      </c>
      <c r="V8737" t="str" cm="1">
        <f t="array" ref="V8737">_xlfn.IFS(Raw_Data[[#This Row],[Customer Satisfaction]]&lt;2,"Poor",Raw_Data[[#This Row],[Customer Satisfaction]]&lt;4,"Average",Raw_Data[[#This Row],[Customer Satisfaction]]&gt;=4,"Excellent")</f>
        <v>Poor</v>
      </c>
    </row>
    <row r="8738" spans="2:22" x14ac:dyDescent="0.3">
      <c r="B8738" t="s">
        <v>880</v>
      </c>
      <c r="C8738" s="2">
        <v>45663</v>
      </c>
      <c r="D8738" s="1">
        <v>0.53263888888888888</v>
      </c>
      <c r="E8738" t="s">
        <v>100</v>
      </c>
      <c r="F8738" t="s">
        <v>38</v>
      </c>
      <c r="G8738" t="s">
        <v>327</v>
      </c>
      <c r="H8738" t="s">
        <v>22</v>
      </c>
      <c r="I8738" t="s">
        <v>23</v>
      </c>
      <c r="J8738" t="s">
        <v>35</v>
      </c>
      <c r="K8738" t="s">
        <v>25</v>
      </c>
      <c r="L8738" t="s">
        <v>25</v>
      </c>
      <c r="M8738">
        <v>6.6</v>
      </c>
      <c r="N8738">
        <v>9.8000000000000007</v>
      </c>
      <c r="O8738" t="s">
        <v>26</v>
      </c>
      <c r="P8738">
        <v>3</v>
      </c>
      <c r="Q8738" t="s">
        <v>615</v>
      </c>
      <c r="R8738" t="s">
        <v>28</v>
      </c>
      <c r="S8738">
        <v>42.19</v>
      </c>
      <c r="T8738" t="str" cm="1">
        <f t="array" ref="T8738">_xlfn.IFS(Raw_Data[[#This Row],[Call Status]]="Resolved","5",Raw_Data[[#This Row],[Call Status]]="Escalated","2",Raw_Data[[#This Row],[Call Status]]="Pending","3",Raw_Data[[#This Row],[Call Status]]="Abandoned","0")</f>
        <v>5</v>
      </c>
      <c r="U8738" t="str">
        <f>TEXT(Raw_Data[[#This Row],[Call Date]],"mmmm")</f>
        <v>January</v>
      </c>
      <c r="V8738" t="str" cm="1">
        <f t="array" ref="V8738">_xlfn.IFS(Raw_Data[[#This Row],[Customer Satisfaction]]&lt;2,"Poor",Raw_Data[[#This Row],[Customer Satisfaction]]&lt;4,"Average",Raw_Data[[#This Row],[Customer Satisfaction]]&gt;=4,"Excellent")</f>
        <v>Average</v>
      </c>
    </row>
    <row r="8739" spans="2:22" x14ac:dyDescent="0.3">
      <c r="B8739" t="s">
        <v>1759</v>
      </c>
      <c r="C8739" s="2">
        <v>45871</v>
      </c>
      <c r="D8739" s="1">
        <v>0.83819444444444446</v>
      </c>
      <c r="E8739" t="s">
        <v>41</v>
      </c>
      <c r="F8739" t="s">
        <v>20</v>
      </c>
      <c r="G8739" t="s">
        <v>21</v>
      </c>
      <c r="H8739" t="s">
        <v>22</v>
      </c>
      <c r="I8739" t="s">
        <v>1137</v>
      </c>
      <c r="J8739" t="s">
        <v>31</v>
      </c>
      <c r="K8739" t="s">
        <v>25</v>
      </c>
      <c r="L8739" t="s">
        <v>25</v>
      </c>
      <c r="M8739">
        <v>6.8</v>
      </c>
      <c r="N8739">
        <v>10.8</v>
      </c>
      <c r="O8739" t="s">
        <v>26</v>
      </c>
      <c r="P8739">
        <v>5</v>
      </c>
      <c r="Q8739" t="s">
        <v>27</v>
      </c>
      <c r="R8739" t="s">
        <v>28</v>
      </c>
      <c r="S8739">
        <v>160.72999999999999</v>
      </c>
      <c r="T8739" t="str" cm="1">
        <f t="array" ref="T8739">_xlfn.IFS(Raw_Data[[#This Row],[Call Status]]="Resolved","5",Raw_Data[[#This Row],[Call Status]]="Escalated","2",Raw_Data[[#This Row],[Call Status]]="Pending","3",Raw_Data[[#This Row],[Call Status]]="Abandoned","0")</f>
        <v>5</v>
      </c>
      <c r="U8739" t="str">
        <f>TEXT(Raw_Data[[#This Row],[Call Date]],"mmmm")</f>
        <v>August</v>
      </c>
      <c r="V8739" t="str" cm="1">
        <f t="array" ref="V8739">_xlfn.IFS(Raw_Data[[#This Row],[Customer Satisfaction]]&lt;2,"Poor",Raw_Data[[#This Row],[Customer Satisfaction]]&lt;4,"Average",Raw_Data[[#This Row],[Customer Satisfaction]]&gt;=4,"Excellent")</f>
        <v>Excellent</v>
      </c>
    </row>
    <row r="8740" spans="2:22" x14ac:dyDescent="0.3">
      <c r="B8740" t="s">
        <v>6218</v>
      </c>
      <c r="C8740" s="2">
        <v>45863</v>
      </c>
      <c r="D8740" s="1">
        <v>0.67986111111111114</v>
      </c>
      <c r="E8740" t="s">
        <v>47</v>
      </c>
      <c r="F8740" t="s">
        <v>34</v>
      </c>
      <c r="G8740" t="s">
        <v>162</v>
      </c>
      <c r="H8740" t="s">
        <v>22</v>
      </c>
      <c r="I8740" t="s">
        <v>23</v>
      </c>
      <c r="J8740" t="s">
        <v>49</v>
      </c>
      <c r="K8740" t="s">
        <v>25</v>
      </c>
      <c r="L8740" t="s">
        <v>3559</v>
      </c>
      <c r="M8740">
        <v>3.1</v>
      </c>
      <c r="N8740">
        <v>9.3000000000000007</v>
      </c>
      <c r="O8740" t="s">
        <v>26</v>
      </c>
      <c r="P8740">
        <v>4</v>
      </c>
      <c r="Q8740" t="s">
        <v>27</v>
      </c>
      <c r="R8740" t="s">
        <v>28</v>
      </c>
      <c r="S8740">
        <v>29.04</v>
      </c>
      <c r="T8740" t="str" cm="1">
        <f t="array" ref="T8740">_xlfn.IFS(Raw_Data[[#This Row],[Call Status]]="Resolved","5",Raw_Data[[#This Row],[Call Status]]="Escalated","2",Raw_Data[[#This Row],[Call Status]]="Pending","3",Raw_Data[[#This Row],[Call Status]]="Abandoned","0")</f>
        <v>5</v>
      </c>
      <c r="U8740" t="str">
        <f>TEXT(Raw_Data[[#This Row],[Call Date]],"mmmm")</f>
        <v>July</v>
      </c>
      <c r="V8740" t="str" cm="1">
        <f t="array" ref="V8740">_xlfn.IFS(Raw_Data[[#This Row],[Customer Satisfaction]]&lt;2,"Poor",Raw_Data[[#This Row],[Customer Satisfaction]]&lt;4,"Average",Raw_Data[[#This Row],[Customer Satisfaction]]&gt;=4,"Excellent")</f>
        <v>Excellent</v>
      </c>
    </row>
    <row r="8741" spans="2:22" x14ac:dyDescent="0.3">
      <c r="B8741" t="s">
        <v>3461</v>
      </c>
      <c r="C8741" s="2">
        <v>45724</v>
      </c>
      <c r="D8741" s="1">
        <v>0.73472222222222228</v>
      </c>
      <c r="E8741" t="s">
        <v>33</v>
      </c>
      <c r="F8741" t="s">
        <v>48</v>
      </c>
      <c r="G8741" t="s">
        <v>250</v>
      </c>
      <c r="H8741" t="s">
        <v>2026</v>
      </c>
      <c r="I8741" t="s">
        <v>23</v>
      </c>
      <c r="J8741" t="s">
        <v>76</v>
      </c>
      <c r="K8741" t="s">
        <v>25</v>
      </c>
      <c r="L8741" t="s">
        <v>25</v>
      </c>
      <c r="M8741">
        <v>3.4</v>
      </c>
      <c r="N8741">
        <v>12.1</v>
      </c>
      <c r="O8741" t="s">
        <v>26</v>
      </c>
      <c r="P8741">
        <v>5</v>
      </c>
      <c r="Q8741" t="s">
        <v>27</v>
      </c>
      <c r="R8741" t="s">
        <v>28</v>
      </c>
      <c r="S8741">
        <v>59.46</v>
      </c>
      <c r="T8741" t="str" cm="1">
        <f t="array" ref="T8741">_xlfn.IFS(Raw_Data[[#This Row],[Call Status]]="Resolved","5",Raw_Data[[#This Row],[Call Status]]="Escalated","2",Raw_Data[[#This Row],[Call Status]]="Pending","3",Raw_Data[[#This Row],[Call Status]]="Abandoned","0")</f>
        <v>5</v>
      </c>
      <c r="U8741" t="str">
        <f>TEXT(Raw_Data[[#This Row],[Call Date]],"mmmm")</f>
        <v>March</v>
      </c>
      <c r="V8741" t="str" cm="1">
        <f t="array" ref="V8741">_xlfn.IFS(Raw_Data[[#This Row],[Customer Satisfaction]]&lt;2,"Poor",Raw_Data[[#This Row],[Customer Satisfaction]]&lt;4,"Average",Raw_Data[[#This Row],[Customer Satisfaction]]&gt;=4,"Excellent")</f>
        <v>Excellent</v>
      </c>
    </row>
    <row r="8742" spans="2:22" x14ac:dyDescent="0.3">
      <c r="B8742" t="s">
        <v>8978</v>
      </c>
      <c r="C8742" s="2">
        <v>45757</v>
      </c>
      <c r="D8742" s="1">
        <v>0.42083333333333334</v>
      </c>
      <c r="E8742" t="s">
        <v>30</v>
      </c>
      <c r="F8742" t="s">
        <v>38</v>
      </c>
      <c r="G8742" t="s">
        <v>327</v>
      </c>
      <c r="H8742" t="s">
        <v>2613</v>
      </c>
      <c r="I8742" t="s">
        <v>1137</v>
      </c>
      <c r="J8742" t="s">
        <v>39</v>
      </c>
      <c r="K8742" t="s">
        <v>8876</v>
      </c>
      <c r="L8742" t="s">
        <v>8877</v>
      </c>
      <c r="M8742">
        <v>2</v>
      </c>
      <c r="N8742">
        <v>15.1</v>
      </c>
      <c r="O8742" t="s">
        <v>28</v>
      </c>
      <c r="P8742">
        <v>3</v>
      </c>
      <c r="Q8742" t="s">
        <v>615</v>
      </c>
      <c r="R8742" t="s">
        <v>28</v>
      </c>
      <c r="S8742">
        <v>462.58</v>
      </c>
      <c r="T8742" t="str" cm="1">
        <f t="array" ref="T8742">_xlfn.IFS(Raw_Data[[#This Row],[Call Status]]="Resolved","5",Raw_Data[[#This Row],[Call Status]]="Escalated","2",Raw_Data[[#This Row],[Call Status]]="Pending","3",Raw_Data[[#This Row],[Call Status]]="Abandoned","0")</f>
        <v>3</v>
      </c>
      <c r="U8742" t="str">
        <f>TEXT(Raw_Data[[#This Row],[Call Date]],"mmmm")</f>
        <v>April</v>
      </c>
      <c r="V8742" t="str" cm="1">
        <f t="array" ref="V8742">_xlfn.IFS(Raw_Data[[#This Row],[Customer Satisfaction]]&lt;2,"Poor",Raw_Data[[#This Row],[Customer Satisfaction]]&lt;4,"Average",Raw_Data[[#This Row],[Customer Satisfaction]]&gt;=4,"Excellent")</f>
        <v>Average</v>
      </c>
    </row>
    <row r="8743" spans="2:22" x14ac:dyDescent="0.3">
      <c r="B8743" t="s">
        <v>8241</v>
      </c>
      <c r="C8743" s="2">
        <v>45669</v>
      </c>
      <c r="D8743" s="1">
        <v>0.6</v>
      </c>
      <c r="E8743" t="s">
        <v>44</v>
      </c>
      <c r="F8743" t="s">
        <v>20</v>
      </c>
      <c r="G8743" t="s">
        <v>250</v>
      </c>
      <c r="H8743" t="s">
        <v>2392</v>
      </c>
      <c r="I8743" t="s">
        <v>1128</v>
      </c>
      <c r="J8743" t="s">
        <v>49</v>
      </c>
      <c r="K8743" t="s">
        <v>16</v>
      </c>
      <c r="L8743" t="s">
        <v>16</v>
      </c>
      <c r="M8743">
        <v>1.4</v>
      </c>
      <c r="N8743">
        <v>11.3</v>
      </c>
      <c r="O8743" t="s">
        <v>28</v>
      </c>
      <c r="P8743">
        <v>0</v>
      </c>
      <c r="Q8743" t="s">
        <v>1014</v>
      </c>
      <c r="R8743" t="s">
        <v>26</v>
      </c>
      <c r="S8743">
        <v>247.14</v>
      </c>
      <c r="T8743" t="str" cm="1">
        <f t="array" ref="T8743">_xlfn.IFS(Raw_Data[[#This Row],[Call Status]]="Resolved","5",Raw_Data[[#This Row],[Call Status]]="Escalated","2",Raw_Data[[#This Row],[Call Status]]="Pending","3",Raw_Data[[#This Row],[Call Status]]="Abandoned","0")</f>
        <v>2</v>
      </c>
      <c r="U8743" t="str">
        <f>TEXT(Raw_Data[[#This Row],[Call Date]],"mmmm")</f>
        <v>January</v>
      </c>
      <c r="V8743" t="str" cm="1">
        <f t="array" ref="V8743">_xlfn.IFS(Raw_Data[[#This Row],[Customer Satisfaction]]&lt;2,"Poor",Raw_Data[[#This Row],[Customer Satisfaction]]&lt;4,"Average",Raw_Data[[#This Row],[Customer Satisfaction]]&gt;=4,"Excellent")</f>
        <v>Poor</v>
      </c>
    </row>
    <row r="8744" spans="2:22" x14ac:dyDescent="0.3">
      <c r="B8744" t="s">
        <v>3744</v>
      </c>
      <c r="C8744" s="2">
        <v>45894</v>
      </c>
      <c r="D8744" s="1">
        <v>0.51458333333333328</v>
      </c>
      <c r="E8744" t="s">
        <v>44</v>
      </c>
      <c r="F8744" t="s">
        <v>20</v>
      </c>
      <c r="G8744" t="s">
        <v>21</v>
      </c>
      <c r="H8744" t="s">
        <v>2026</v>
      </c>
      <c r="I8744" t="s">
        <v>1137</v>
      </c>
      <c r="J8744" t="s">
        <v>35</v>
      </c>
      <c r="K8744" t="s">
        <v>25</v>
      </c>
      <c r="L8744" t="s">
        <v>3570</v>
      </c>
      <c r="M8744">
        <v>1.2</v>
      </c>
      <c r="N8744">
        <v>7.3</v>
      </c>
      <c r="O8744" t="s">
        <v>26</v>
      </c>
      <c r="P8744">
        <v>4</v>
      </c>
      <c r="Q8744" t="s">
        <v>27</v>
      </c>
      <c r="R8744" t="s">
        <v>28</v>
      </c>
      <c r="S8744">
        <v>287.12</v>
      </c>
      <c r="T8744" t="str" cm="1">
        <f t="array" ref="T8744">_xlfn.IFS(Raw_Data[[#This Row],[Call Status]]="Resolved","5",Raw_Data[[#This Row],[Call Status]]="Escalated","2",Raw_Data[[#This Row],[Call Status]]="Pending","3",Raw_Data[[#This Row],[Call Status]]="Abandoned","0")</f>
        <v>5</v>
      </c>
      <c r="U8744" t="str">
        <f>TEXT(Raw_Data[[#This Row],[Call Date]],"mmmm")</f>
        <v>August</v>
      </c>
      <c r="V8744" t="str" cm="1">
        <f t="array" ref="V8744">_xlfn.IFS(Raw_Data[[#This Row],[Customer Satisfaction]]&lt;2,"Poor",Raw_Data[[#This Row],[Customer Satisfaction]]&lt;4,"Average",Raw_Data[[#This Row],[Customer Satisfaction]]&gt;=4,"Excellent")</f>
        <v>Excellent</v>
      </c>
    </row>
    <row r="8745" spans="2:22" x14ac:dyDescent="0.3">
      <c r="B8745" t="s">
        <v>5964</v>
      </c>
      <c r="C8745" s="2">
        <v>45979</v>
      </c>
      <c r="D8745" s="1">
        <v>0.54305555555555551</v>
      </c>
      <c r="E8745" t="s">
        <v>72</v>
      </c>
      <c r="F8745" t="s">
        <v>34</v>
      </c>
      <c r="G8745" t="s">
        <v>327</v>
      </c>
      <c r="H8745" t="s">
        <v>2392</v>
      </c>
      <c r="I8745" t="s">
        <v>23</v>
      </c>
      <c r="J8745" t="s">
        <v>76</v>
      </c>
      <c r="K8745" t="s">
        <v>25</v>
      </c>
      <c r="L8745" t="s">
        <v>3561</v>
      </c>
      <c r="M8745">
        <v>3.6</v>
      </c>
      <c r="N8745">
        <v>13.1</v>
      </c>
      <c r="O8745" t="s">
        <v>26</v>
      </c>
      <c r="P8745">
        <v>5</v>
      </c>
      <c r="Q8745" t="s">
        <v>27</v>
      </c>
      <c r="R8745" t="s">
        <v>28</v>
      </c>
      <c r="S8745">
        <v>226.4</v>
      </c>
      <c r="T8745" t="str" cm="1">
        <f t="array" ref="T8745">_xlfn.IFS(Raw_Data[[#This Row],[Call Status]]="Resolved","5",Raw_Data[[#This Row],[Call Status]]="Escalated","2",Raw_Data[[#This Row],[Call Status]]="Pending","3",Raw_Data[[#This Row],[Call Status]]="Abandoned","0")</f>
        <v>5</v>
      </c>
      <c r="U8745" t="str">
        <f>TEXT(Raw_Data[[#This Row],[Call Date]],"mmmm")</f>
        <v>November</v>
      </c>
      <c r="V8745" t="str" cm="1">
        <f t="array" ref="V8745">_xlfn.IFS(Raw_Data[[#This Row],[Customer Satisfaction]]&lt;2,"Poor",Raw_Data[[#This Row],[Customer Satisfaction]]&lt;4,"Average",Raw_Data[[#This Row],[Customer Satisfaction]]&gt;=4,"Excellent")</f>
        <v>Excellent</v>
      </c>
    </row>
    <row r="8746" spans="2:22" x14ac:dyDescent="0.3">
      <c r="B8746" t="s">
        <v>512</v>
      </c>
      <c r="C8746" s="2">
        <v>45915</v>
      </c>
      <c r="D8746" s="1">
        <v>0.82291666666666663</v>
      </c>
      <c r="E8746" t="s">
        <v>57</v>
      </c>
      <c r="F8746" t="s">
        <v>34</v>
      </c>
      <c r="G8746" t="s">
        <v>21</v>
      </c>
      <c r="H8746" t="s">
        <v>22</v>
      </c>
      <c r="I8746" t="s">
        <v>23</v>
      </c>
      <c r="J8746" t="s">
        <v>35</v>
      </c>
      <c r="K8746" t="s">
        <v>25</v>
      </c>
      <c r="L8746" t="s">
        <v>25</v>
      </c>
      <c r="M8746">
        <v>8.5</v>
      </c>
      <c r="N8746">
        <v>3.6</v>
      </c>
      <c r="O8746" t="s">
        <v>26</v>
      </c>
      <c r="P8746">
        <v>4</v>
      </c>
      <c r="Q8746" t="s">
        <v>27</v>
      </c>
      <c r="R8746" t="s">
        <v>28</v>
      </c>
      <c r="S8746">
        <v>58.41</v>
      </c>
      <c r="T8746" t="str" cm="1">
        <f t="array" ref="T8746">_xlfn.IFS(Raw_Data[[#This Row],[Call Status]]="Resolved","5",Raw_Data[[#This Row],[Call Status]]="Escalated","2",Raw_Data[[#This Row],[Call Status]]="Pending","3",Raw_Data[[#This Row],[Call Status]]="Abandoned","0")</f>
        <v>5</v>
      </c>
      <c r="U8746" t="str">
        <f>TEXT(Raw_Data[[#This Row],[Call Date]],"mmmm")</f>
        <v>September</v>
      </c>
      <c r="V8746" t="str" cm="1">
        <f t="array" ref="V8746">_xlfn.IFS(Raw_Data[[#This Row],[Customer Satisfaction]]&lt;2,"Poor",Raw_Data[[#This Row],[Customer Satisfaction]]&lt;4,"Average",Raw_Data[[#This Row],[Customer Satisfaction]]&gt;=4,"Excellent")</f>
        <v>Excellent</v>
      </c>
    </row>
    <row r="8747" spans="2:22" x14ac:dyDescent="0.3">
      <c r="B8747" t="s">
        <v>6017</v>
      </c>
      <c r="C8747" s="2">
        <v>45994</v>
      </c>
      <c r="D8747" s="1">
        <v>0.73263888888888884</v>
      </c>
      <c r="E8747" t="s">
        <v>84</v>
      </c>
      <c r="F8747" t="s">
        <v>48</v>
      </c>
      <c r="G8747" t="s">
        <v>21</v>
      </c>
      <c r="H8747" t="s">
        <v>2613</v>
      </c>
      <c r="I8747" t="s">
        <v>23</v>
      </c>
      <c r="J8747" t="s">
        <v>49</v>
      </c>
      <c r="K8747" t="s">
        <v>25</v>
      </c>
      <c r="L8747" t="s">
        <v>3564</v>
      </c>
      <c r="M8747">
        <v>0.5</v>
      </c>
      <c r="N8747">
        <v>16.100000000000001</v>
      </c>
      <c r="O8747" t="s">
        <v>26</v>
      </c>
      <c r="P8747">
        <v>4</v>
      </c>
      <c r="Q8747" t="s">
        <v>27</v>
      </c>
      <c r="R8747" t="s">
        <v>28</v>
      </c>
      <c r="S8747">
        <v>24.54</v>
      </c>
      <c r="T8747" t="str" cm="1">
        <f t="array" ref="T8747">_xlfn.IFS(Raw_Data[[#This Row],[Call Status]]="Resolved","5",Raw_Data[[#This Row],[Call Status]]="Escalated","2",Raw_Data[[#This Row],[Call Status]]="Pending","3",Raw_Data[[#This Row],[Call Status]]="Abandoned","0")</f>
        <v>5</v>
      </c>
      <c r="U8747" t="str">
        <f>TEXT(Raw_Data[[#This Row],[Call Date]],"mmmm")</f>
        <v>December</v>
      </c>
      <c r="V8747" t="str" cm="1">
        <f t="array" ref="V8747">_xlfn.IFS(Raw_Data[[#This Row],[Customer Satisfaction]]&lt;2,"Poor",Raw_Data[[#This Row],[Customer Satisfaction]]&lt;4,"Average",Raw_Data[[#This Row],[Customer Satisfaction]]&gt;=4,"Excellent")</f>
        <v>Excellent</v>
      </c>
    </row>
    <row r="8748" spans="2:22" x14ac:dyDescent="0.3">
      <c r="B8748" t="s">
        <v>916</v>
      </c>
      <c r="C8748" s="2">
        <v>45792</v>
      </c>
      <c r="D8748" s="1">
        <v>0.74791666666666667</v>
      </c>
      <c r="E8748" t="s">
        <v>156</v>
      </c>
      <c r="F8748" t="s">
        <v>48</v>
      </c>
      <c r="G8748" t="s">
        <v>250</v>
      </c>
      <c r="H8748" t="s">
        <v>22</v>
      </c>
      <c r="I8748" t="s">
        <v>23</v>
      </c>
      <c r="J8748" t="s">
        <v>24</v>
      </c>
      <c r="K8748" t="s">
        <v>25</v>
      </c>
      <c r="L8748" t="s">
        <v>25</v>
      </c>
      <c r="M8748">
        <v>3.3</v>
      </c>
      <c r="N8748">
        <v>11</v>
      </c>
      <c r="O8748" t="s">
        <v>28</v>
      </c>
      <c r="P8748">
        <v>3</v>
      </c>
      <c r="Q8748" t="s">
        <v>615</v>
      </c>
      <c r="R8748" t="s">
        <v>28</v>
      </c>
      <c r="S8748">
        <v>103.28</v>
      </c>
      <c r="T8748" t="str" cm="1">
        <f t="array" ref="T8748">_xlfn.IFS(Raw_Data[[#This Row],[Call Status]]="Resolved","5",Raw_Data[[#This Row],[Call Status]]="Escalated","2",Raw_Data[[#This Row],[Call Status]]="Pending","3",Raw_Data[[#This Row],[Call Status]]="Abandoned","0")</f>
        <v>5</v>
      </c>
      <c r="U8748" t="str">
        <f>TEXT(Raw_Data[[#This Row],[Call Date]],"mmmm")</f>
        <v>May</v>
      </c>
      <c r="V8748" t="str" cm="1">
        <f t="array" ref="V8748">_xlfn.IFS(Raw_Data[[#This Row],[Customer Satisfaction]]&lt;2,"Poor",Raw_Data[[#This Row],[Customer Satisfaction]]&lt;4,"Average",Raw_Data[[#This Row],[Customer Satisfaction]]&gt;=4,"Excellent")</f>
        <v>Average</v>
      </c>
    </row>
    <row r="8749" spans="2:22" x14ac:dyDescent="0.3">
      <c r="B8749" t="s">
        <v>9164</v>
      </c>
      <c r="C8749" s="2">
        <v>45879</v>
      </c>
      <c r="D8749" s="1">
        <v>0.46388888888888891</v>
      </c>
      <c r="E8749" t="s">
        <v>100</v>
      </c>
      <c r="F8749" t="s">
        <v>48</v>
      </c>
      <c r="G8749" t="s">
        <v>162</v>
      </c>
      <c r="H8749" t="s">
        <v>2392</v>
      </c>
      <c r="I8749" t="s">
        <v>23</v>
      </c>
      <c r="J8749" t="s">
        <v>55</v>
      </c>
      <c r="K8749" t="s">
        <v>8876</v>
      </c>
      <c r="L8749" t="s">
        <v>8877</v>
      </c>
      <c r="M8749">
        <v>8.6</v>
      </c>
      <c r="N8749">
        <v>12.5</v>
      </c>
      <c r="O8749" t="s">
        <v>28</v>
      </c>
      <c r="P8749">
        <v>5</v>
      </c>
      <c r="Q8749" t="s">
        <v>27</v>
      </c>
      <c r="R8749" t="s">
        <v>28</v>
      </c>
      <c r="S8749">
        <v>352.32</v>
      </c>
      <c r="T8749" t="str" cm="1">
        <f t="array" ref="T8749">_xlfn.IFS(Raw_Data[[#This Row],[Call Status]]="Resolved","5",Raw_Data[[#This Row],[Call Status]]="Escalated","2",Raw_Data[[#This Row],[Call Status]]="Pending","3",Raw_Data[[#This Row],[Call Status]]="Abandoned","0")</f>
        <v>3</v>
      </c>
      <c r="U8749" t="str">
        <f>TEXT(Raw_Data[[#This Row],[Call Date]],"mmmm")</f>
        <v>August</v>
      </c>
      <c r="V8749" t="str" cm="1">
        <f t="array" ref="V8749">_xlfn.IFS(Raw_Data[[#This Row],[Customer Satisfaction]]&lt;2,"Poor",Raw_Data[[#This Row],[Customer Satisfaction]]&lt;4,"Average",Raw_Data[[#This Row],[Customer Satisfaction]]&gt;=4,"Excellent")</f>
        <v>Excellent</v>
      </c>
    </row>
    <row r="8750" spans="2:22" x14ac:dyDescent="0.3">
      <c r="B8750" t="s">
        <v>4659</v>
      </c>
      <c r="C8750" s="2">
        <v>45813</v>
      </c>
      <c r="D8750" s="1">
        <v>0.73124999999999996</v>
      </c>
      <c r="E8750" t="s">
        <v>19</v>
      </c>
      <c r="F8750" t="s">
        <v>34</v>
      </c>
      <c r="G8750" t="s">
        <v>21</v>
      </c>
      <c r="H8750" t="s">
        <v>22</v>
      </c>
      <c r="I8750" t="s">
        <v>1128</v>
      </c>
      <c r="J8750" t="s">
        <v>31</v>
      </c>
      <c r="K8750" t="s">
        <v>25</v>
      </c>
      <c r="L8750" t="s">
        <v>3570</v>
      </c>
      <c r="M8750">
        <v>9.1999999999999993</v>
      </c>
      <c r="N8750">
        <v>1</v>
      </c>
      <c r="O8750" t="s">
        <v>28</v>
      </c>
      <c r="P8750">
        <v>5</v>
      </c>
      <c r="Q8750" t="s">
        <v>27</v>
      </c>
      <c r="R8750" t="s">
        <v>28</v>
      </c>
      <c r="S8750">
        <v>105.67</v>
      </c>
      <c r="T8750" t="str" cm="1">
        <f t="array" ref="T8750">_xlfn.IFS(Raw_Data[[#This Row],[Call Status]]="Resolved","5",Raw_Data[[#This Row],[Call Status]]="Escalated","2",Raw_Data[[#This Row],[Call Status]]="Pending","3",Raw_Data[[#This Row],[Call Status]]="Abandoned","0")</f>
        <v>5</v>
      </c>
      <c r="U8750" t="str">
        <f>TEXT(Raw_Data[[#This Row],[Call Date]],"mmmm")</f>
        <v>June</v>
      </c>
      <c r="V8750" t="str" cm="1">
        <f t="array" ref="V8750">_xlfn.IFS(Raw_Data[[#This Row],[Customer Satisfaction]]&lt;2,"Poor",Raw_Data[[#This Row],[Customer Satisfaction]]&lt;4,"Average",Raw_Data[[#This Row],[Customer Satisfaction]]&gt;=4,"Excellent")</f>
        <v>Excellent</v>
      </c>
    </row>
    <row r="8751" spans="2:22" x14ac:dyDescent="0.3">
      <c r="B8751" t="s">
        <v>4335</v>
      </c>
      <c r="C8751" s="2">
        <v>45799</v>
      </c>
      <c r="D8751" s="1">
        <v>0.8979166666666667</v>
      </c>
      <c r="E8751" t="s">
        <v>66</v>
      </c>
      <c r="F8751" t="s">
        <v>48</v>
      </c>
      <c r="G8751" t="s">
        <v>327</v>
      </c>
      <c r="H8751" t="s">
        <v>22</v>
      </c>
      <c r="I8751" t="s">
        <v>1130</v>
      </c>
      <c r="J8751" t="s">
        <v>76</v>
      </c>
      <c r="K8751" t="s">
        <v>25</v>
      </c>
      <c r="L8751" t="s">
        <v>3559</v>
      </c>
      <c r="M8751">
        <v>1.2</v>
      </c>
      <c r="N8751">
        <v>8.8000000000000007</v>
      </c>
      <c r="O8751" t="s">
        <v>26</v>
      </c>
      <c r="P8751">
        <v>0</v>
      </c>
      <c r="Q8751" t="s">
        <v>27</v>
      </c>
      <c r="R8751" t="s">
        <v>28</v>
      </c>
      <c r="S8751">
        <v>467.74</v>
      </c>
      <c r="T8751" t="str" cm="1">
        <f t="array" ref="T8751">_xlfn.IFS(Raw_Data[[#This Row],[Call Status]]="Resolved","5",Raw_Data[[#This Row],[Call Status]]="Escalated","2",Raw_Data[[#This Row],[Call Status]]="Pending","3",Raw_Data[[#This Row],[Call Status]]="Abandoned","0")</f>
        <v>5</v>
      </c>
      <c r="U8751" t="str">
        <f>TEXT(Raw_Data[[#This Row],[Call Date]],"mmmm")</f>
        <v>May</v>
      </c>
      <c r="V8751" t="str" cm="1">
        <f t="array" ref="V8751">_xlfn.IFS(Raw_Data[[#This Row],[Customer Satisfaction]]&lt;2,"Poor",Raw_Data[[#This Row],[Customer Satisfaction]]&lt;4,"Average",Raw_Data[[#This Row],[Customer Satisfaction]]&gt;=4,"Excellent")</f>
        <v>Poor</v>
      </c>
    </row>
    <row r="8752" spans="2:22" x14ac:dyDescent="0.3">
      <c r="B8752" t="s">
        <v>4206</v>
      </c>
      <c r="C8752" s="2">
        <v>45815</v>
      </c>
      <c r="D8752" s="1">
        <v>0.38333333333333336</v>
      </c>
      <c r="E8752" t="s">
        <v>37</v>
      </c>
      <c r="F8752" t="s">
        <v>38</v>
      </c>
      <c r="G8752" t="s">
        <v>162</v>
      </c>
      <c r="H8752" t="s">
        <v>2392</v>
      </c>
      <c r="I8752" t="s">
        <v>1128</v>
      </c>
      <c r="J8752" t="s">
        <v>42</v>
      </c>
      <c r="K8752" t="s">
        <v>25</v>
      </c>
      <c r="L8752" t="s">
        <v>3561</v>
      </c>
      <c r="M8752">
        <v>5.8</v>
      </c>
      <c r="N8752">
        <v>5.4</v>
      </c>
      <c r="O8752" t="s">
        <v>26</v>
      </c>
      <c r="P8752">
        <v>5</v>
      </c>
      <c r="Q8752" t="s">
        <v>27</v>
      </c>
      <c r="R8752" t="s">
        <v>28</v>
      </c>
      <c r="S8752">
        <v>162.25</v>
      </c>
      <c r="T8752" t="str" cm="1">
        <f t="array" ref="T8752">_xlfn.IFS(Raw_Data[[#This Row],[Call Status]]="Resolved","5",Raw_Data[[#This Row],[Call Status]]="Escalated","2",Raw_Data[[#This Row],[Call Status]]="Pending","3",Raw_Data[[#This Row],[Call Status]]="Abandoned","0")</f>
        <v>5</v>
      </c>
      <c r="U8752" t="str">
        <f>TEXT(Raw_Data[[#This Row],[Call Date]],"mmmm")</f>
        <v>June</v>
      </c>
      <c r="V8752" t="str" cm="1">
        <f t="array" ref="V8752">_xlfn.IFS(Raw_Data[[#This Row],[Customer Satisfaction]]&lt;2,"Poor",Raw_Data[[#This Row],[Customer Satisfaction]]&lt;4,"Average",Raw_Data[[#This Row],[Customer Satisfaction]]&gt;=4,"Excellent")</f>
        <v>Excellent</v>
      </c>
    </row>
    <row r="8753" spans="2:22" x14ac:dyDescent="0.3">
      <c r="B8753" t="s">
        <v>1547</v>
      </c>
      <c r="C8753" s="2">
        <v>45983</v>
      </c>
      <c r="D8753" s="1">
        <v>0.79513888888888884</v>
      </c>
      <c r="E8753" t="s">
        <v>33</v>
      </c>
      <c r="F8753" t="s">
        <v>38</v>
      </c>
      <c r="G8753" t="s">
        <v>250</v>
      </c>
      <c r="H8753" t="s">
        <v>22</v>
      </c>
      <c r="I8753" t="s">
        <v>1137</v>
      </c>
      <c r="J8753" t="s">
        <v>76</v>
      </c>
      <c r="K8753" t="s">
        <v>25</v>
      </c>
      <c r="L8753" t="s">
        <v>25</v>
      </c>
      <c r="M8753">
        <v>3.9</v>
      </c>
      <c r="N8753">
        <v>9</v>
      </c>
      <c r="O8753" t="s">
        <v>26</v>
      </c>
      <c r="P8753">
        <v>3</v>
      </c>
      <c r="Q8753" t="s">
        <v>615</v>
      </c>
      <c r="R8753" t="s">
        <v>28</v>
      </c>
      <c r="S8753">
        <v>665.17</v>
      </c>
      <c r="T8753" t="str" cm="1">
        <f t="array" ref="T8753">_xlfn.IFS(Raw_Data[[#This Row],[Call Status]]="Resolved","5",Raw_Data[[#This Row],[Call Status]]="Escalated","2",Raw_Data[[#This Row],[Call Status]]="Pending","3",Raw_Data[[#This Row],[Call Status]]="Abandoned","0")</f>
        <v>5</v>
      </c>
      <c r="U8753" t="str">
        <f>TEXT(Raw_Data[[#This Row],[Call Date]],"mmmm")</f>
        <v>November</v>
      </c>
      <c r="V8753" t="str" cm="1">
        <f t="array" ref="V8753">_xlfn.IFS(Raw_Data[[#This Row],[Customer Satisfaction]]&lt;2,"Poor",Raw_Data[[#This Row],[Customer Satisfaction]]&lt;4,"Average",Raw_Data[[#This Row],[Customer Satisfaction]]&gt;=4,"Excellent")</f>
        <v>Average</v>
      </c>
    </row>
    <row r="8754" spans="2:22" x14ac:dyDescent="0.3">
      <c r="B8754" t="s">
        <v>1177</v>
      </c>
      <c r="C8754" s="2">
        <v>46001</v>
      </c>
      <c r="D8754" s="1">
        <v>0.8881944444444444</v>
      </c>
      <c r="E8754" t="s">
        <v>63</v>
      </c>
      <c r="F8754" t="s">
        <v>34</v>
      </c>
      <c r="G8754" t="s">
        <v>21</v>
      </c>
      <c r="H8754" t="s">
        <v>22</v>
      </c>
      <c r="I8754" t="s">
        <v>1128</v>
      </c>
      <c r="J8754" t="s">
        <v>64</v>
      </c>
      <c r="K8754" t="s">
        <v>25</v>
      </c>
      <c r="L8754" t="s">
        <v>25</v>
      </c>
      <c r="M8754">
        <v>3.9</v>
      </c>
      <c r="N8754">
        <v>9.5</v>
      </c>
      <c r="O8754" t="s">
        <v>26</v>
      </c>
      <c r="P8754">
        <v>2</v>
      </c>
      <c r="Q8754" t="s">
        <v>1014</v>
      </c>
      <c r="R8754" t="s">
        <v>26</v>
      </c>
      <c r="S8754">
        <v>156.30000000000001</v>
      </c>
      <c r="T8754" t="str" cm="1">
        <f t="array" ref="T8754">_xlfn.IFS(Raw_Data[[#This Row],[Call Status]]="Resolved","5",Raw_Data[[#This Row],[Call Status]]="Escalated","2",Raw_Data[[#This Row],[Call Status]]="Pending","3",Raw_Data[[#This Row],[Call Status]]="Abandoned","0")</f>
        <v>5</v>
      </c>
      <c r="U8754" t="str">
        <f>TEXT(Raw_Data[[#This Row],[Call Date]],"mmmm")</f>
        <v>December</v>
      </c>
      <c r="V8754" t="str" cm="1">
        <f t="array" ref="V8754">_xlfn.IFS(Raw_Data[[#This Row],[Customer Satisfaction]]&lt;2,"Poor",Raw_Data[[#This Row],[Customer Satisfaction]]&lt;4,"Average",Raw_Data[[#This Row],[Customer Satisfaction]]&gt;=4,"Excellent")</f>
        <v>Average</v>
      </c>
    </row>
    <row r="8755" spans="2:22" x14ac:dyDescent="0.3">
      <c r="B8755" t="s">
        <v>763</v>
      </c>
      <c r="C8755" s="2">
        <v>45919</v>
      </c>
      <c r="D8755" s="1">
        <v>0.64166666666666672</v>
      </c>
      <c r="E8755" t="s">
        <v>41</v>
      </c>
      <c r="F8755" t="s">
        <v>20</v>
      </c>
      <c r="G8755" t="s">
        <v>162</v>
      </c>
      <c r="H8755" t="s">
        <v>22</v>
      </c>
      <c r="I8755" t="s">
        <v>23</v>
      </c>
      <c r="J8755" t="s">
        <v>55</v>
      </c>
      <c r="K8755" t="s">
        <v>25</v>
      </c>
      <c r="L8755" t="s">
        <v>25</v>
      </c>
      <c r="M8755">
        <v>11.5</v>
      </c>
      <c r="N8755">
        <v>15.2</v>
      </c>
      <c r="O8755" t="s">
        <v>26</v>
      </c>
      <c r="P8755">
        <v>4</v>
      </c>
      <c r="Q8755" t="s">
        <v>615</v>
      </c>
      <c r="R8755" t="s">
        <v>28</v>
      </c>
      <c r="S8755">
        <v>265.51</v>
      </c>
      <c r="T8755" t="str" cm="1">
        <f t="array" ref="T8755">_xlfn.IFS(Raw_Data[[#This Row],[Call Status]]="Resolved","5",Raw_Data[[#This Row],[Call Status]]="Escalated","2",Raw_Data[[#This Row],[Call Status]]="Pending","3",Raw_Data[[#This Row],[Call Status]]="Abandoned","0")</f>
        <v>5</v>
      </c>
      <c r="U8755" t="str">
        <f>TEXT(Raw_Data[[#This Row],[Call Date]],"mmmm")</f>
        <v>September</v>
      </c>
      <c r="V8755" t="str" cm="1">
        <f t="array" ref="V8755">_xlfn.IFS(Raw_Data[[#This Row],[Customer Satisfaction]]&lt;2,"Poor",Raw_Data[[#This Row],[Customer Satisfaction]]&lt;4,"Average",Raw_Data[[#This Row],[Customer Satisfaction]]&gt;=4,"Excellent")</f>
        <v>Excellent</v>
      </c>
    </row>
    <row r="8756" spans="2:22" x14ac:dyDescent="0.3">
      <c r="B8756" t="s">
        <v>4758</v>
      </c>
      <c r="C8756" s="2">
        <v>45940</v>
      </c>
      <c r="D8756" s="1">
        <v>0.35416666666666669</v>
      </c>
      <c r="E8756" t="s">
        <v>72</v>
      </c>
      <c r="F8756" t="s">
        <v>38</v>
      </c>
      <c r="G8756" t="s">
        <v>162</v>
      </c>
      <c r="H8756" t="s">
        <v>22</v>
      </c>
      <c r="I8756" t="s">
        <v>1137</v>
      </c>
      <c r="J8756" t="s">
        <v>55</v>
      </c>
      <c r="K8756" t="s">
        <v>25</v>
      </c>
      <c r="L8756" t="s">
        <v>3561</v>
      </c>
      <c r="M8756">
        <v>9.6999999999999993</v>
      </c>
      <c r="N8756">
        <v>4.4000000000000004</v>
      </c>
      <c r="O8756" t="s">
        <v>26</v>
      </c>
      <c r="P8756">
        <v>5</v>
      </c>
      <c r="Q8756" t="s">
        <v>27</v>
      </c>
      <c r="R8756" t="s">
        <v>28</v>
      </c>
      <c r="S8756">
        <v>728.53</v>
      </c>
      <c r="T8756" t="str" cm="1">
        <f t="array" ref="T8756">_xlfn.IFS(Raw_Data[[#This Row],[Call Status]]="Resolved","5",Raw_Data[[#This Row],[Call Status]]="Escalated","2",Raw_Data[[#This Row],[Call Status]]="Pending","3",Raw_Data[[#This Row],[Call Status]]="Abandoned","0")</f>
        <v>5</v>
      </c>
      <c r="U8756" t="str">
        <f>TEXT(Raw_Data[[#This Row],[Call Date]],"mmmm")</f>
        <v>October</v>
      </c>
      <c r="V8756" t="str" cm="1">
        <f t="array" ref="V8756">_xlfn.IFS(Raw_Data[[#This Row],[Customer Satisfaction]]&lt;2,"Poor",Raw_Data[[#This Row],[Customer Satisfaction]]&lt;4,"Average",Raw_Data[[#This Row],[Customer Satisfaction]]&gt;=4,"Excellent")</f>
        <v>Excellent</v>
      </c>
    </row>
    <row r="8757" spans="2:22" x14ac:dyDescent="0.3">
      <c r="B8757" t="s">
        <v>2765</v>
      </c>
      <c r="C8757" s="2">
        <v>45995</v>
      </c>
      <c r="D8757" s="1">
        <v>0.66527777777777775</v>
      </c>
      <c r="E8757" t="s">
        <v>108</v>
      </c>
      <c r="F8757" t="s">
        <v>34</v>
      </c>
      <c r="G8757" t="s">
        <v>327</v>
      </c>
      <c r="H8757" t="s">
        <v>2613</v>
      </c>
      <c r="I8757" t="s">
        <v>23</v>
      </c>
      <c r="J8757" t="s">
        <v>49</v>
      </c>
      <c r="K8757" t="s">
        <v>25</v>
      </c>
      <c r="L8757" t="s">
        <v>25</v>
      </c>
      <c r="M8757">
        <v>0.7</v>
      </c>
      <c r="N8757">
        <v>10.1</v>
      </c>
      <c r="O8757" t="s">
        <v>26</v>
      </c>
      <c r="P8757">
        <v>5</v>
      </c>
      <c r="Q8757" t="s">
        <v>27</v>
      </c>
      <c r="R8757" t="s">
        <v>28</v>
      </c>
      <c r="S8757">
        <v>179.97</v>
      </c>
      <c r="T8757" t="str" cm="1">
        <f t="array" ref="T8757">_xlfn.IFS(Raw_Data[[#This Row],[Call Status]]="Resolved","5",Raw_Data[[#This Row],[Call Status]]="Escalated","2",Raw_Data[[#This Row],[Call Status]]="Pending","3",Raw_Data[[#This Row],[Call Status]]="Abandoned","0")</f>
        <v>5</v>
      </c>
      <c r="U8757" t="str">
        <f>TEXT(Raw_Data[[#This Row],[Call Date]],"mmmm")</f>
        <v>December</v>
      </c>
      <c r="V8757" t="str" cm="1">
        <f t="array" ref="V8757">_xlfn.IFS(Raw_Data[[#This Row],[Customer Satisfaction]]&lt;2,"Poor",Raw_Data[[#This Row],[Customer Satisfaction]]&lt;4,"Average",Raw_Data[[#This Row],[Customer Satisfaction]]&gt;=4,"Excellent")</f>
        <v>Excellent</v>
      </c>
    </row>
    <row r="8758" spans="2:22" x14ac:dyDescent="0.3">
      <c r="B8758" t="s">
        <v>2274</v>
      </c>
      <c r="C8758" s="2">
        <v>46001</v>
      </c>
      <c r="D8758" s="1">
        <v>0.89583333333333337</v>
      </c>
      <c r="E8758" t="s">
        <v>57</v>
      </c>
      <c r="F8758" t="s">
        <v>20</v>
      </c>
      <c r="G8758" t="s">
        <v>21</v>
      </c>
      <c r="H8758" t="s">
        <v>2026</v>
      </c>
      <c r="I8758" t="s">
        <v>1137</v>
      </c>
      <c r="J8758" t="s">
        <v>45</v>
      </c>
      <c r="K8758" t="s">
        <v>25</v>
      </c>
      <c r="L8758" t="s">
        <v>25</v>
      </c>
      <c r="M8758">
        <v>0.8</v>
      </c>
      <c r="N8758">
        <v>4.5</v>
      </c>
      <c r="O8758" t="s">
        <v>26</v>
      </c>
      <c r="P8758">
        <v>4</v>
      </c>
      <c r="Q8758" t="s">
        <v>27</v>
      </c>
      <c r="R8758" t="s">
        <v>28</v>
      </c>
      <c r="S8758">
        <v>256.49</v>
      </c>
      <c r="T8758" t="str" cm="1">
        <f t="array" ref="T8758">_xlfn.IFS(Raw_Data[[#This Row],[Call Status]]="Resolved","5",Raw_Data[[#This Row],[Call Status]]="Escalated","2",Raw_Data[[#This Row],[Call Status]]="Pending","3",Raw_Data[[#This Row],[Call Status]]="Abandoned","0")</f>
        <v>5</v>
      </c>
      <c r="U8758" t="str">
        <f>TEXT(Raw_Data[[#This Row],[Call Date]],"mmmm")</f>
        <v>December</v>
      </c>
      <c r="V8758" t="str" cm="1">
        <f t="array" ref="V8758">_xlfn.IFS(Raw_Data[[#This Row],[Customer Satisfaction]]&lt;2,"Poor",Raw_Data[[#This Row],[Customer Satisfaction]]&lt;4,"Average",Raw_Data[[#This Row],[Customer Satisfaction]]&gt;=4,"Excellent")</f>
        <v>Excellent</v>
      </c>
    </row>
    <row r="8759" spans="2:22" x14ac:dyDescent="0.3">
      <c r="B8759" t="s">
        <v>8874</v>
      </c>
      <c r="C8759" s="2">
        <v>45886</v>
      </c>
      <c r="D8759" s="1">
        <v>0.86458333333333337</v>
      </c>
      <c r="E8759" t="s">
        <v>72</v>
      </c>
      <c r="F8759" t="s">
        <v>38</v>
      </c>
      <c r="G8759" t="s">
        <v>250</v>
      </c>
      <c r="H8759" t="s">
        <v>22</v>
      </c>
      <c r="I8759" t="s">
        <v>23</v>
      </c>
      <c r="J8759" t="s">
        <v>45</v>
      </c>
      <c r="K8759" t="s">
        <v>16</v>
      </c>
      <c r="L8759" t="s">
        <v>16</v>
      </c>
      <c r="M8759">
        <v>2.7</v>
      </c>
      <c r="N8759">
        <v>10.3</v>
      </c>
      <c r="O8759" t="s">
        <v>28</v>
      </c>
      <c r="P8759">
        <v>1</v>
      </c>
      <c r="Q8759" t="s">
        <v>1014</v>
      </c>
      <c r="R8759" t="s">
        <v>26</v>
      </c>
      <c r="S8759">
        <v>321.81</v>
      </c>
      <c r="T8759" t="str" cm="1">
        <f t="array" ref="T8759">_xlfn.IFS(Raw_Data[[#This Row],[Call Status]]="Resolved","5",Raw_Data[[#This Row],[Call Status]]="Escalated","2",Raw_Data[[#This Row],[Call Status]]="Pending","3",Raw_Data[[#This Row],[Call Status]]="Abandoned","0")</f>
        <v>2</v>
      </c>
      <c r="U8759" t="str">
        <f>TEXT(Raw_Data[[#This Row],[Call Date]],"mmmm")</f>
        <v>August</v>
      </c>
      <c r="V8759" t="str" cm="1">
        <f t="array" ref="V8759">_xlfn.IFS(Raw_Data[[#This Row],[Customer Satisfaction]]&lt;2,"Poor",Raw_Data[[#This Row],[Customer Satisfaction]]&lt;4,"Average",Raw_Data[[#This Row],[Customer Satisfaction]]&gt;=4,"Excellent")</f>
        <v>Poor</v>
      </c>
    </row>
    <row r="8760" spans="2:22" x14ac:dyDescent="0.3">
      <c r="B8760" t="s">
        <v>6116</v>
      </c>
      <c r="C8760" s="2">
        <v>45937</v>
      </c>
      <c r="D8760" s="1">
        <v>0.54583333333333328</v>
      </c>
      <c r="E8760" t="s">
        <v>66</v>
      </c>
      <c r="F8760" t="s">
        <v>20</v>
      </c>
      <c r="G8760" t="s">
        <v>21</v>
      </c>
      <c r="H8760" t="s">
        <v>22</v>
      </c>
      <c r="I8760" t="s">
        <v>23</v>
      </c>
      <c r="J8760" t="s">
        <v>42</v>
      </c>
      <c r="K8760" t="s">
        <v>25</v>
      </c>
      <c r="L8760" t="s">
        <v>3559</v>
      </c>
      <c r="M8760">
        <v>2.5</v>
      </c>
      <c r="N8760">
        <v>14.6</v>
      </c>
      <c r="O8760" t="s">
        <v>26</v>
      </c>
      <c r="P8760">
        <v>3</v>
      </c>
      <c r="Q8760" t="s">
        <v>1014</v>
      </c>
      <c r="R8760" t="s">
        <v>26</v>
      </c>
      <c r="S8760">
        <v>332.87</v>
      </c>
      <c r="T8760" t="str" cm="1">
        <f t="array" ref="T8760">_xlfn.IFS(Raw_Data[[#This Row],[Call Status]]="Resolved","5",Raw_Data[[#This Row],[Call Status]]="Escalated","2",Raw_Data[[#This Row],[Call Status]]="Pending","3",Raw_Data[[#This Row],[Call Status]]="Abandoned","0")</f>
        <v>5</v>
      </c>
      <c r="U8760" t="str">
        <f>TEXT(Raw_Data[[#This Row],[Call Date]],"mmmm")</f>
        <v>October</v>
      </c>
      <c r="V8760" t="str" cm="1">
        <f t="array" ref="V8760">_xlfn.IFS(Raw_Data[[#This Row],[Customer Satisfaction]]&lt;2,"Poor",Raw_Data[[#This Row],[Customer Satisfaction]]&lt;4,"Average",Raw_Data[[#This Row],[Customer Satisfaction]]&gt;=4,"Excellent")</f>
        <v>Average</v>
      </c>
    </row>
    <row r="8761" spans="2:22" x14ac:dyDescent="0.3">
      <c r="B8761" t="s">
        <v>5632</v>
      </c>
      <c r="C8761" s="2">
        <v>46015</v>
      </c>
      <c r="D8761" s="1">
        <v>0.5625</v>
      </c>
      <c r="E8761" t="s">
        <v>41</v>
      </c>
      <c r="F8761" t="s">
        <v>38</v>
      </c>
      <c r="G8761" t="s">
        <v>162</v>
      </c>
      <c r="H8761" t="s">
        <v>2026</v>
      </c>
      <c r="I8761" t="s">
        <v>23</v>
      </c>
      <c r="J8761" t="s">
        <v>35</v>
      </c>
      <c r="K8761" t="s">
        <v>25</v>
      </c>
      <c r="L8761" t="s">
        <v>3559</v>
      </c>
      <c r="M8761">
        <v>1.9</v>
      </c>
      <c r="N8761">
        <v>10.7</v>
      </c>
      <c r="O8761" t="s">
        <v>26</v>
      </c>
      <c r="P8761">
        <v>5</v>
      </c>
      <c r="Q8761" t="s">
        <v>27</v>
      </c>
      <c r="R8761" t="s">
        <v>28</v>
      </c>
      <c r="S8761">
        <v>56.78</v>
      </c>
      <c r="T8761" t="str" cm="1">
        <f t="array" ref="T8761">_xlfn.IFS(Raw_Data[[#This Row],[Call Status]]="Resolved","5",Raw_Data[[#This Row],[Call Status]]="Escalated","2",Raw_Data[[#This Row],[Call Status]]="Pending","3",Raw_Data[[#This Row],[Call Status]]="Abandoned","0")</f>
        <v>5</v>
      </c>
      <c r="U8761" t="str">
        <f>TEXT(Raw_Data[[#This Row],[Call Date]],"mmmm")</f>
        <v>December</v>
      </c>
      <c r="V8761" t="str" cm="1">
        <f t="array" ref="V8761">_xlfn.IFS(Raw_Data[[#This Row],[Customer Satisfaction]]&lt;2,"Poor",Raw_Data[[#This Row],[Customer Satisfaction]]&lt;4,"Average",Raw_Data[[#This Row],[Customer Satisfaction]]&gt;=4,"Excellent")</f>
        <v>Excellent</v>
      </c>
    </row>
    <row r="8762" spans="2:22" x14ac:dyDescent="0.3">
      <c r="B8762" t="s">
        <v>92</v>
      </c>
      <c r="C8762" s="2">
        <v>45947</v>
      </c>
      <c r="D8762" s="1">
        <v>0.51875000000000004</v>
      </c>
      <c r="E8762" t="s">
        <v>30</v>
      </c>
      <c r="F8762" t="s">
        <v>38</v>
      </c>
      <c r="G8762" t="s">
        <v>21</v>
      </c>
      <c r="H8762" t="s">
        <v>22</v>
      </c>
      <c r="I8762" t="s">
        <v>23</v>
      </c>
      <c r="J8762" t="s">
        <v>76</v>
      </c>
      <c r="K8762" t="s">
        <v>25</v>
      </c>
      <c r="L8762" t="s">
        <v>25</v>
      </c>
      <c r="M8762">
        <v>5.5</v>
      </c>
      <c r="N8762">
        <v>7.2</v>
      </c>
      <c r="O8762" t="s">
        <v>28</v>
      </c>
      <c r="P8762">
        <v>5</v>
      </c>
      <c r="Q8762" t="s">
        <v>27</v>
      </c>
      <c r="R8762" t="s">
        <v>28</v>
      </c>
      <c r="S8762">
        <v>73.709999999999994</v>
      </c>
      <c r="T8762" t="str" cm="1">
        <f t="array" ref="T8762">_xlfn.IFS(Raw_Data[[#This Row],[Call Status]]="Resolved","5",Raw_Data[[#This Row],[Call Status]]="Escalated","2",Raw_Data[[#This Row],[Call Status]]="Pending","3",Raw_Data[[#This Row],[Call Status]]="Abandoned","0")</f>
        <v>5</v>
      </c>
      <c r="U8762" t="str">
        <f>TEXT(Raw_Data[[#This Row],[Call Date]],"mmmm")</f>
        <v>October</v>
      </c>
      <c r="V8762" t="str" cm="1">
        <f t="array" ref="V8762">_xlfn.IFS(Raw_Data[[#This Row],[Customer Satisfaction]]&lt;2,"Poor",Raw_Data[[#This Row],[Customer Satisfaction]]&lt;4,"Average",Raw_Data[[#This Row],[Customer Satisfaction]]&gt;=4,"Excellent")</f>
        <v>Excellent</v>
      </c>
    </row>
    <row r="8763" spans="2:22" x14ac:dyDescent="0.3">
      <c r="B8763" t="s">
        <v>6177</v>
      </c>
      <c r="C8763" s="2">
        <v>45825</v>
      </c>
      <c r="D8763" s="1">
        <v>0.6743055555555556</v>
      </c>
      <c r="E8763" t="s">
        <v>57</v>
      </c>
      <c r="F8763" t="s">
        <v>20</v>
      </c>
      <c r="G8763" t="s">
        <v>162</v>
      </c>
      <c r="H8763" t="s">
        <v>22</v>
      </c>
      <c r="I8763" t="s">
        <v>23</v>
      </c>
      <c r="J8763" t="s">
        <v>24</v>
      </c>
      <c r="K8763" t="s">
        <v>25</v>
      </c>
      <c r="L8763" t="s">
        <v>3559</v>
      </c>
      <c r="M8763">
        <v>7.2</v>
      </c>
      <c r="N8763">
        <v>13.3</v>
      </c>
      <c r="O8763" t="s">
        <v>26</v>
      </c>
      <c r="P8763">
        <v>3</v>
      </c>
      <c r="Q8763" t="s">
        <v>615</v>
      </c>
      <c r="R8763" t="s">
        <v>28</v>
      </c>
      <c r="S8763">
        <v>134.15</v>
      </c>
      <c r="T8763" t="str" cm="1">
        <f t="array" ref="T8763">_xlfn.IFS(Raw_Data[[#This Row],[Call Status]]="Resolved","5",Raw_Data[[#This Row],[Call Status]]="Escalated","2",Raw_Data[[#This Row],[Call Status]]="Pending","3",Raw_Data[[#This Row],[Call Status]]="Abandoned","0")</f>
        <v>5</v>
      </c>
      <c r="U8763" t="str">
        <f>TEXT(Raw_Data[[#This Row],[Call Date]],"mmmm")</f>
        <v>June</v>
      </c>
      <c r="V8763" t="str" cm="1">
        <f t="array" ref="V8763">_xlfn.IFS(Raw_Data[[#This Row],[Customer Satisfaction]]&lt;2,"Poor",Raw_Data[[#This Row],[Customer Satisfaction]]&lt;4,"Average",Raw_Data[[#This Row],[Customer Satisfaction]]&gt;=4,"Excellent")</f>
        <v>Average</v>
      </c>
    </row>
    <row r="8764" spans="2:22" x14ac:dyDescent="0.3">
      <c r="B8764" t="s">
        <v>504</v>
      </c>
      <c r="C8764" s="2">
        <v>45704</v>
      </c>
      <c r="D8764" s="1">
        <v>0.45277777777777778</v>
      </c>
      <c r="E8764" t="s">
        <v>100</v>
      </c>
      <c r="F8764" t="s">
        <v>20</v>
      </c>
      <c r="G8764" t="s">
        <v>250</v>
      </c>
      <c r="H8764" t="s">
        <v>22</v>
      </c>
      <c r="I8764" t="s">
        <v>23</v>
      </c>
      <c r="J8764" t="s">
        <v>64</v>
      </c>
      <c r="K8764" t="s">
        <v>25</v>
      </c>
      <c r="L8764" t="s">
        <v>25</v>
      </c>
      <c r="M8764">
        <v>2.8</v>
      </c>
      <c r="N8764">
        <v>11.1</v>
      </c>
      <c r="O8764" t="s">
        <v>26</v>
      </c>
      <c r="P8764">
        <v>4</v>
      </c>
      <c r="Q8764" t="s">
        <v>27</v>
      </c>
      <c r="R8764" t="s">
        <v>28</v>
      </c>
      <c r="S8764">
        <v>304.20999999999998</v>
      </c>
      <c r="T8764" t="str" cm="1">
        <f t="array" ref="T8764">_xlfn.IFS(Raw_Data[[#This Row],[Call Status]]="Resolved","5",Raw_Data[[#This Row],[Call Status]]="Escalated","2",Raw_Data[[#This Row],[Call Status]]="Pending","3",Raw_Data[[#This Row],[Call Status]]="Abandoned","0")</f>
        <v>5</v>
      </c>
      <c r="U8764" t="str">
        <f>TEXT(Raw_Data[[#This Row],[Call Date]],"mmmm")</f>
        <v>February</v>
      </c>
      <c r="V8764" t="str" cm="1">
        <f t="array" ref="V8764">_xlfn.IFS(Raw_Data[[#This Row],[Customer Satisfaction]]&lt;2,"Poor",Raw_Data[[#This Row],[Customer Satisfaction]]&lt;4,"Average",Raw_Data[[#This Row],[Customer Satisfaction]]&gt;=4,"Excellent")</f>
        <v>Excellent</v>
      </c>
    </row>
    <row r="8765" spans="2:22" x14ac:dyDescent="0.3">
      <c r="B8765" t="s">
        <v>9277</v>
      </c>
      <c r="C8765" s="2">
        <v>45860</v>
      </c>
      <c r="D8765" s="1">
        <v>0.52708333333333335</v>
      </c>
      <c r="E8765" t="s">
        <v>47</v>
      </c>
      <c r="F8765" t="s">
        <v>38</v>
      </c>
      <c r="G8765" t="s">
        <v>162</v>
      </c>
      <c r="H8765" t="s">
        <v>2026</v>
      </c>
      <c r="I8765" t="s">
        <v>23</v>
      </c>
      <c r="J8765" t="s">
        <v>39</v>
      </c>
      <c r="K8765" t="s">
        <v>8876</v>
      </c>
      <c r="L8765" t="s">
        <v>8877</v>
      </c>
      <c r="M8765">
        <v>0.6</v>
      </c>
      <c r="N8765">
        <v>3.1</v>
      </c>
      <c r="O8765" t="s">
        <v>28</v>
      </c>
      <c r="P8765">
        <v>4</v>
      </c>
      <c r="Q8765" t="s">
        <v>615</v>
      </c>
      <c r="R8765" t="s">
        <v>28</v>
      </c>
      <c r="S8765">
        <v>119.42</v>
      </c>
      <c r="T8765" t="str" cm="1">
        <f t="array" ref="T8765">_xlfn.IFS(Raw_Data[[#This Row],[Call Status]]="Resolved","5",Raw_Data[[#This Row],[Call Status]]="Escalated","2",Raw_Data[[#This Row],[Call Status]]="Pending","3",Raw_Data[[#This Row],[Call Status]]="Abandoned","0")</f>
        <v>3</v>
      </c>
      <c r="U8765" t="str">
        <f>TEXT(Raw_Data[[#This Row],[Call Date]],"mmmm")</f>
        <v>July</v>
      </c>
      <c r="V8765" t="str" cm="1">
        <f t="array" ref="V8765">_xlfn.IFS(Raw_Data[[#This Row],[Customer Satisfaction]]&lt;2,"Poor",Raw_Data[[#This Row],[Customer Satisfaction]]&lt;4,"Average",Raw_Data[[#This Row],[Customer Satisfaction]]&gt;=4,"Excellent")</f>
        <v>Excellent</v>
      </c>
    </row>
    <row r="8766" spans="2:22" x14ac:dyDescent="0.3">
      <c r="B8766" t="s">
        <v>9790</v>
      </c>
      <c r="C8766" s="2">
        <v>45871</v>
      </c>
      <c r="D8766" s="1">
        <v>0.69444444444444442</v>
      </c>
      <c r="E8766" t="s">
        <v>47</v>
      </c>
      <c r="F8766" t="s">
        <v>34</v>
      </c>
      <c r="G8766" t="s">
        <v>327</v>
      </c>
      <c r="H8766" t="s">
        <v>22</v>
      </c>
      <c r="I8766" t="s">
        <v>23</v>
      </c>
      <c r="J8766" t="s">
        <v>35</v>
      </c>
      <c r="K8766" t="s">
        <v>8876</v>
      </c>
      <c r="L8766" t="s">
        <v>8877</v>
      </c>
      <c r="M8766">
        <v>1.6</v>
      </c>
      <c r="N8766">
        <v>13.5</v>
      </c>
      <c r="O8766" t="s">
        <v>28</v>
      </c>
      <c r="P8766">
        <v>1</v>
      </c>
      <c r="Q8766" t="s">
        <v>1014</v>
      </c>
      <c r="R8766" t="s">
        <v>26</v>
      </c>
      <c r="S8766">
        <v>157.6</v>
      </c>
      <c r="T8766" t="str" cm="1">
        <f t="array" ref="T8766">_xlfn.IFS(Raw_Data[[#This Row],[Call Status]]="Resolved","5",Raw_Data[[#This Row],[Call Status]]="Escalated","2",Raw_Data[[#This Row],[Call Status]]="Pending","3",Raw_Data[[#This Row],[Call Status]]="Abandoned","0")</f>
        <v>3</v>
      </c>
      <c r="U8766" t="str">
        <f>TEXT(Raw_Data[[#This Row],[Call Date]],"mmmm")</f>
        <v>August</v>
      </c>
      <c r="V8766" t="str" cm="1">
        <f t="array" ref="V8766">_xlfn.IFS(Raw_Data[[#This Row],[Customer Satisfaction]]&lt;2,"Poor",Raw_Data[[#This Row],[Customer Satisfaction]]&lt;4,"Average",Raw_Data[[#This Row],[Customer Satisfaction]]&gt;=4,"Excellent")</f>
        <v>Poor</v>
      </c>
    </row>
    <row r="8767" spans="2:22" x14ac:dyDescent="0.3">
      <c r="B8767" t="s">
        <v>2000</v>
      </c>
      <c r="C8767" s="2">
        <v>45903</v>
      </c>
      <c r="D8767" s="1">
        <v>0.80625000000000002</v>
      </c>
      <c r="E8767" t="s">
        <v>63</v>
      </c>
      <c r="F8767" t="s">
        <v>34</v>
      </c>
      <c r="G8767" t="s">
        <v>162</v>
      </c>
      <c r="H8767" t="s">
        <v>22</v>
      </c>
      <c r="I8767" t="s">
        <v>1137</v>
      </c>
      <c r="J8767" t="s">
        <v>42</v>
      </c>
      <c r="K8767" t="s">
        <v>25</v>
      </c>
      <c r="L8767" t="s">
        <v>25</v>
      </c>
      <c r="M8767">
        <v>6.9</v>
      </c>
      <c r="N8767">
        <v>7.1</v>
      </c>
      <c r="O8767" t="s">
        <v>26</v>
      </c>
      <c r="P8767">
        <v>5</v>
      </c>
      <c r="Q8767" t="s">
        <v>27</v>
      </c>
      <c r="R8767" t="s">
        <v>28</v>
      </c>
      <c r="S8767">
        <v>327.77</v>
      </c>
      <c r="T8767" t="str" cm="1">
        <f t="array" ref="T8767">_xlfn.IFS(Raw_Data[[#This Row],[Call Status]]="Resolved","5",Raw_Data[[#This Row],[Call Status]]="Escalated","2",Raw_Data[[#This Row],[Call Status]]="Pending","3",Raw_Data[[#This Row],[Call Status]]="Abandoned","0")</f>
        <v>5</v>
      </c>
      <c r="U8767" t="str">
        <f>TEXT(Raw_Data[[#This Row],[Call Date]],"mmmm")</f>
        <v>September</v>
      </c>
      <c r="V8767" t="str" cm="1">
        <f t="array" ref="V8767">_xlfn.IFS(Raw_Data[[#This Row],[Customer Satisfaction]]&lt;2,"Poor",Raw_Data[[#This Row],[Customer Satisfaction]]&lt;4,"Average",Raw_Data[[#This Row],[Customer Satisfaction]]&gt;=4,"Excellent")</f>
        <v>Excellent</v>
      </c>
    </row>
    <row r="8768" spans="2:22" x14ac:dyDescent="0.3">
      <c r="B8768" t="s">
        <v>1721</v>
      </c>
      <c r="C8768" s="2">
        <v>45681</v>
      </c>
      <c r="D8768" s="1">
        <v>0.91319444444444442</v>
      </c>
      <c r="E8768" t="s">
        <v>70</v>
      </c>
      <c r="F8768" t="s">
        <v>34</v>
      </c>
      <c r="G8768" t="s">
        <v>21</v>
      </c>
      <c r="H8768" t="s">
        <v>22</v>
      </c>
      <c r="I8768" t="s">
        <v>1137</v>
      </c>
      <c r="J8768" t="s">
        <v>55</v>
      </c>
      <c r="K8768" t="s">
        <v>25</v>
      </c>
      <c r="L8768" t="s">
        <v>25</v>
      </c>
      <c r="M8768">
        <v>2.4</v>
      </c>
      <c r="N8768">
        <v>4.3</v>
      </c>
      <c r="O8768" t="s">
        <v>26</v>
      </c>
      <c r="P8768">
        <v>5</v>
      </c>
      <c r="Q8768" t="s">
        <v>27</v>
      </c>
      <c r="R8768" t="s">
        <v>28</v>
      </c>
      <c r="S8768">
        <v>751.01</v>
      </c>
      <c r="T8768" t="str" cm="1">
        <f t="array" ref="T8768">_xlfn.IFS(Raw_Data[[#This Row],[Call Status]]="Resolved","5",Raw_Data[[#This Row],[Call Status]]="Escalated","2",Raw_Data[[#This Row],[Call Status]]="Pending","3",Raw_Data[[#This Row],[Call Status]]="Abandoned","0")</f>
        <v>5</v>
      </c>
      <c r="U8768" t="str">
        <f>TEXT(Raw_Data[[#This Row],[Call Date]],"mmmm")</f>
        <v>January</v>
      </c>
      <c r="V8768" t="str" cm="1">
        <f t="array" ref="V8768">_xlfn.IFS(Raw_Data[[#This Row],[Customer Satisfaction]]&lt;2,"Poor",Raw_Data[[#This Row],[Customer Satisfaction]]&lt;4,"Average",Raw_Data[[#This Row],[Customer Satisfaction]]&gt;=4,"Excellent")</f>
        <v>Excellent</v>
      </c>
    </row>
    <row r="8769" spans="2:22" x14ac:dyDescent="0.3">
      <c r="B8769" t="s">
        <v>7165</v>
      </c>
      <c r="C8769" s="2">
        <v>45978</v>
      </c>
      <c r="D8769" s="1">
        <v>0.55347222222222225</v>
      </c>
      <c r="E8769" t="s">
        <v>156</v>
      </c>
      <c r="F8769" t="s">
        <v>38</v>
      </c>
      <c r="G8769" t="s">
        <v>21</v>
      </c>
      <c r="H8769" t="s">
        <v>22</v>
      </c>
      <c r="I8769" t="s">
        <v>23</v>
      </c>
      <c r="J8769" t="s">
        <v>49</v>
      </c>
      <c r="K8769" t="s">
        <v>25</v>
      </c>
      <c r="L8769" t="s">
        <v>3564</v>
      </c>
      <c r="M8769">
        <v>0.6</v>
      </c>
      <c r="N8769">
        <v>17.5</v>
      </c>
      <c r="O8769" t="s">
        <v>28</v>
      </c>
      <c r="P8769">
        <v>5</v>
      </c>
      <c r="Q8769" t="s">
        <v>27</v>
      </c>
      <c r="R8769" t="s">
        <v>28</v>
      </c>
      <c r="S8769">
        <v>65.78</v>
      </c>
      <c r="T8769" t="str" cm="1">
        <f t="array" ref="T8769">_xlfn.IFS(Raw_Data[[#This Row],[Call Status]]="Resolved","5",Raw_Data[[#This Row],[Call Status]]="Escalated","2",Raw_Data[[#This Row],[Call Status]]="Pending","3",Raw_Data[[#This Row],[Call Status]]="Abandoned","0")</f>
        <v>5</v>
      </c>
      <c r="U8769" t="str">
        <f>TEXT(Raw_Data[[#This Row],[Call Date]],"mmmm")</f>
        <v>November</v>
      </c>
      <c r="V8769" t="str" cm="1">
        <f t="array" ref="V8769">_xlfn.IFS(Raw_Data[[#This Row],[Customer Satisfaction]]&lt;2,"Poor",Raw_Data[[#This Row],[Customer Satisfaction]]&lt;4,"Average",Raw_Data[[#This Row],[Customer Satisfaction]]&gt;=4,"Excellent")</f>
        <v>Excellent</v>
      </c>
    </row>
    <row r="8770" spans="2:22" x14ac:dyDescent="0.3">
      <c r="B8770" t="s">
        <v>5785</v>
      </c>
      <c r="C8770" s="2">
        <v>45931</v>
      </c>
      <c r="D8770" s="1">
        <v>0.41319444444444442</v>
      </c>
      <c r="E8770" t="s">
        <v>63</v>
      </c>
      <c r="F8770" t="s">
        <v>48</v>
      </c>
      <c r="G8770" t="s">
        <v>21</v>
      </c>
      <c r="H8770" t="s">
        <v>2392</v>
      </c>
      <c r="I8770" t="s">
        <v>23</v>
      </c>
      <c r="J8770" t="s">
        <v>76</v>
      </c>
      <c r="K8770" t="s">
        <v>25</v>
      </c>
      <c r="L8770" t="s">
        <v>3570</v>
      </c>
      <c r="M8770">
        <v>1.3</v>
      </c>
      <c r="N8770">
        <v>5.2</v>
      </c>
      <c r="O8770" t="s">
        <v>26</v>
      </c>
      <c r="P8770">
        <v>2</v>
      </c>
      <c r="Q8770" t="s">
        <v>615</v>
      </c>
      <c r="R8770" t="s">
        <v>28</v>
      </c>
      <c r="S8770">
        <v>129.05000000000001</v>
      </c>
      <c r="T8770" t="str" cm="1">
        <f t="array" ref="T8770">_xlfn.IFS(Raw_Data[[#This Row],[Call Status]]="Resolved","5",Raw_Data[[#This Row],[Call Status]]="Escalated","2",Raw_Data[[#This Row],[Call Status]]="Pending","3",Raw_Data[[#This Row],[Call Status]]="Abandoned","0")</f>
        <v>5</v>
      </c>
      <c r="U8770" t="str">
        <f>TEXT(Raw_Data[[#This Row],[Call Date]],"mmmm")</f>
        <v>October</v>
      </c>
      <c r="V8770" t="str" cm="1">
        <f t="array" ref="V8770">_xlfn.IFS(Raw_Data[[#This Row],[Customer Satisfaction]]&lt;2,"Poor",Raw_Data[[#This Row],[Customer Satisfaction]]&lt;4,"Average",Raw_Data[[#This Row],[Customer Satisfaction]]&gt;=4,"Excellent")</f>
        <v>Average</v>
      </c>
    </row>
    <row r="8771" spans="2:22" x14ac:dyDescent="0.3">
      <c r="B8771" t="s">
        <v>6927</v>
      </c>
      <c r="C8771" s="2">
        <v>45701</v>
      </c>
      <c r="D8771" s="1">
        <v>0.90555555555555556</v>
      </c>
      <c r="E8771" t="s">
        <v>63</v>
      </c>
      <c r="F8771" t="s">
        <v>20</v>
      </c>
      <c r="G8771" t="s">
        <v>250</v>
      </c>
      <c r="H8771" t="s">
        <v>22</v>
      </c>
      <c r="I8771" t="s">
        <v>23</v>
      </c>
      <c r="J8771" t="s">
        <v>24</v>
      </c>
      <c r="K8771" t="s">
        <v>25</v>
      </c>
      <c r="L8771" t="s">
        <v>3564</v>
      </c>
      <c r="M8771">
        <v>4.2</v>
      </c>
      <c r="N8771">
        <v>5</v>
      </c>
      <c r="O8771" t="s">
        <v>26</v>
      </c>
      <c r="P8771">
        <v>4</v>
      </c>
      <c r="Q8771" t="s">
        <v>27</v>
      </c>
      <c r="R8771" t="s">
        <v>28</v>
      </c>
      <c r="S8771">
        <v>156.16</v>
      </c>
      <c r="T8771" t="str" cm="1">
        <f t="array" ref="T8771">_xlfn.IFS(Raw_Data[[#This Row],[Call Status]]="Resolved","5",Raw_Data[[#This Row],[Call Status]]="Escalated","2",Raw_Data[[#This Row],[Call Status]]="Pending","3",Raw_Data[[#This Row],[Call Status]]="Abandoned","0")</f>
        <v>5</v>
      </c>
      <c r="U8771" t="str">
        <f>TEXT(Raw_Data[[#This Row],[Call Date]],"mmmm")</f>
        <v>February</v>
      </c>
      <c r="V8771" t="str" cm="1">
        <f t="array" ref="V8771">_xlfn.IFS(Raw_Data[[#This Row],[Customer Satisfaction]]&lt;2,"Poor",Raw_Data[[#This Row],[Customer Satisfaction]]&lt;4,"Average",Raw_Data[[#This Row],[Customer Satisfaction]]&gt;=4,"Excellent")</f>
        <v>Excellent</v>
      </c>
    </row>
    <row r="8772" spans="2:22" x14ac:dyDescent="0.3">
      <c r="B8772" t="s">
        <v>8309</v>
      </c>
      <c r="C8772" s="2">
        <v>45989</v>
      </c>
      <c r="D8772" s="1">
        <v>0.67291666666666672</v>
      </c>
      <c r="E8772" t="s">
        <v>156</v>
      </c>
      <c r="F8772" t="s">
        <v>34</v>
      </c>
      <c r="G8772" t="s">
        <v>162</v>
      </c>
      <c r="H8772" t="s">
        <v>22</v>
      </c>
      <c r="I8772" t="s">
        <v>23</v>
      </c>
      <c r="J8772" t="s">
        <v>64</v>
      </c>
      <c r="K8772" t="s">
        <v>16</v>
      </c>
      <c r="L8772" t="s">
        <v>16</v>
      </c>
      <c r="M8772">
        <v>10.7</v>
      </c>
      <c r="N8772">
        <v>3.9</v>
      </c>
      <c r="O8772" t="s">
        <v>28</v>
      </c>
      <c r="P8772">
        <v>3</v>
      </c>
      <c r="Q8772" t="s">
        <v>1014</v>
      </c>
      <c r="R8772" t="s">
        <v>26</v>
      </c>
      <c r="S8772">
        <v>286.06</v>
      </c>
      <c r="T8772" t="str" cm="1">
        <f t="array" ref="T8772">_xlfn.IFS(Raw_Data[[#This Row],[Call Status]]="Resolved","5",Raw_Data[[#This Row],[Call Status]]="Escalated","2",Raw_Data[[#This Row],[Call Status]]="Pending","3",Raw_Data[[#This Row],[Call Status]]="Abandoned","0")</f>
        <v>2</v>
      </c>
      <c r="U8772" t="str">
        <f>TEXT(Raw_Data[[#This Row],[Call Date]],"mmmm")</f>
        <v>November</v>
      </c>
      <c r="V8772" t="str" cm="1">
        <f t="array" ref="V8772">_xlfn.IFS(Raw_Data[[#This Row],[Customer Satisfaction]]&lt;2,"Poor",Raw_Data[[#This Row],[Customer Satisfaction]]&lt;4,"Average",Raw_Data[[#This Row],[Customer Satisfaction]]&gt;=4,"Excellent")</f>
        <v>Average</v>
      </c>
    </row>
    <row r="8773" spans="2:22" x14ac:dyDescent="0.3">
      <c r="B8773" t="s">
        <v>891</v>
      </c>
      <c r="C8773" s="2">
        <v>45970</v>
      </c>
      <c r="D8773" s="1">
        <v>0.33680555555555558</v>
      </c>
      <c r="E8773" t="s">
        <v>70</v>
      </c>
      <c r="F8773" t="s">
        <v>38</v>
      </c>
      <c r="G8773" t="s">
        <v>21</v>
      </c>
      <c r="H8773" t="s">
        <v>22</v>
      </c>
      <c r="I8773" t="s">
        <v>23</v>
      </c>
      <c r="J8773" t="s">
        <v>76</v>
      </c>
      <c r="K8773" t="s">
        <v>25</v>
      </c>
      <c r="L8773" t="s">
        <v>25</v>
      </c>
      <c r="M8773">
        <v>4.8</v>
      </c>
      <c r="N8773">
        <v>4.5999999999999996</v>
      </c>
      <c r="O8773" t="s">
        <v>28</v>
      </c>
      <c r="P8773">
        <v>3</v>
      </c>
      <c r="Q8773" t="s">
        <v>615</v>
      </c>
      <c r="R8773" t="s">
        <v>28</v>
      </c>
      <c r="S8773">
        <v>156.28</v>
      </c>
      <c r="T8773" t="str" cm="1">
        <f t="array" ref="T8773">_xlfn.IFS(Raw_Data[[#This Row],[Call Status]]="Resolved","5",Raw_Data[[#This Row],[Call Status]]="Escalated","2",Raw_Data[[#This Row],[Call Status]]="Pending","3",Raw_Data[[#This Row],[Call Status]]="Abandoned","0")</f>
        <v>5</v>
      </c>
      <c r="U8773" t="str">
        <f>TEXT(Raw_Data[[#This Row],[Call Date]],"mmmm")</f>
        <v>November</v>
      </c>
      <c r="V8773" t="str" cm="1">
        <f t="array" ref="V8773">_xlfn.IFS(Raw_Data[[#This Row],[Customer Satisfaction]]&lt;2,"Poor",Raw_Data[[#This Row],[Customer Satisfaction]]&lt;4,"Average",Raw_Data[[#This Row],[Customer Satisfaction]]&gt;=4,"Excellent")</f>
        <v>Average</v>
      </c>
    </row>
    <row r="8774" spans="2:22" x14ac:dyDescent="0.3">
      <c r="B8774" t="s">
        <v>1327</v>
      </c>
      <c r="C8774" s="2">
        <v>46020</v>
      </c>
      <c r="D8774" s="1">
        <v>0.46666666666666667</v>
      </c>
      <c r="E8774" t="s">
        <v>44</v>
      </c>
      <c r="F8774" t="s">
        <v>34</v>
      </c>
      <c r="G8774" t="s">
        <v>162</v>
      </c>
      <c r="H8774" t="s">
        <v>22</v>
      </c>
      <c r="I8774" t="s">
        <v>1130</v>
      </c>
      <c r="J8774" t="s">
        <v>76</v>
      </c>
      <c r="K8774" t="s">
        <v>25</v>
      </c>
      <c r="L8774" t="s">
        <v>25</v>
      </c>
      <c r="M8774">
        <v>2</v>
      </c>
      <c r="N8774">
        <v>5.7</v>
      </c>
      <c r="O8774" t="s">
        <v>26</v>
      </c>
      <c r="P8774">
        <v>4</v>
      </c>
      <c r="Q8774" t="s">
        <v>27</v>
      </c>
      <c r="R8774" t="s">
        <v>28</v>
      </c>
      <c r="S8774">
        <v>250.78</v>
      </c>
      <c r="T8774" t="str" cm="1">
        <f t="array" ref="T8774">_xlfn.IFS(Raw_Data[[#This Row],[Call Status]]="Resolved","5",Raw_Data[[#This Row],[Call Status]]="Escalated","2",Raw_Data[[#This Row],[Call Status]]="Pending","3",Raw_Data[[#This Row],[Call Status]]="Abandoned","0")</f>
        <v>5</v>
      </c>
      <c r="U8774" t="str">
        <f>TEXT(Raw_Data[[#This Row],[Call Date]],"mmmm")</f>
        <v>December</v>
      </c>
      <c r="V8774" t="str" cm="1">
        <f t="array" ref="V8774">_xlfn.IFS(Raw_Data[[#This Row],[Customer Satisfaction]]&lt;2,"Poor",Raw_Data[[#This Row],[Customer Satisfaction]]&lt;4,"Average",Raw_Data[[#This Row],[Customer Satisfaction]]&gt;=4,"Excellent")</f>
        <v>Excellent</v>
      </c>
    </row>
    <row r="8775" spans="2:22" x14ac:dyDescent="0.3">
      <c r="B8775" t="s">
        <v>2110</v>
      </c>
      <c r="C8775" s="2">
        <v>45813</v>
      </c>
      <c r="D8775" s="1">
        <v>0.79861111111111116</v>
      </c>
      <c r="E8775" t="s">
        <v>72</v>
      </c>
      <c r="F8775" t="s">
        <v>20</v>
      </c>
      <c r="G8775" t="s">
        <v>162</v>
      </c>
      <c r="H8775" t="s">
        <v>2026</v>
      </c>
      <c r="I8775" t="s">
        <v>1128</v>
      </c>
      <c r="J8775" t="s">
        <v>55</v>
      </c>
      <c r="K8775" t="s">
        <v>25</v>
      </c>
      <c r="L8775" t="s">
        <v>25</v>
      </c>
      <c r="M8775">
        <v>2</v>
      </c>
      <c r="N8775">
        <v>9</v>
      </c>
      <c r="O8775" t="s">
        <v>28</v>
      </c>
      <c r="P8775">
        <v>0</v>
      </c>
      <c r="Q8775" t="s">
        <v>615</v>
      </c>
      <c r="R8775" t="s">
        <v>28</v>
      </c>
      <c r="S8775">
        <v>209.98</v>
      </c>
      <c r="T8775" t="str" cm="1">
        <f t="array" ref="T8775">_xlfn.IFS(Raw_Data[[#This Row],[Call Status]]="Resolved","5",Raw_Data[[#This Row],[Call Status]]="Escalated","2",Raw_Data[[#This Row],[Call Status]]="Pending","3",Raw_Data[[#This Row],[Call Status]]="Abandoned","0")</f>
        <v>5</v>
      </c>
      <c r="U8775" t="str">
        <f>TEXT(Raw_Data[[#This Row],[Call Date]],"mmmm")</f>
        <v>June</v>
      </c>
      <c r="V8775" t="str" cm="1">
        <f t="array" ref="V8775">_xlfn.IFS(Raw_Data[[#This Row],[Customer Satisfaction]]&lt;2,"Poor",Raw_Data[[#This Row],[Customer Satisfaction]]&lt;4,"Average",Raw_Data[[#This Row],[Customer Satisfaction]]&gt;=4,"Excellent")</f>
        <v>Poor</v>
      </c>
    </row>
    <row r="8776" spans="2:22" x14ac:dyDescent="0.3">
      <c r="B8776" t="s">
        <v>3521</v>
      </c>
      <c r="C8776" s="2">
        <v>45856</v>
      </c>
      <c r="D8776" s="1">
        <v>0.76458333333333328</v>
      </c>
      <c r="E8776" t="s">
        <v>33</v>
      </c>
      <c r="F8776" t="s">
        <v>48</v>
      </c>
      <c r="G8776" t="s">
        <v>327</v>
      </c>
      <c r="H8776" t="s">
        <v>2026</v>
      </c>
      <c r="I8776" t="s">
        <v>23</v>
      </c>
      <c r="J8776" t="s">
        <v>49</v>
      </c>
      <c r="K8776" t="s">
        <v>25</v>
      </c>
      <c r="L8776" t="s">
        <v>25</v>
      </c>
      <c r="M8776">
        <v>1.7</v>
      </c>
      <c r="N8776">
        <v>9.6999999999999993</v>
      </c>
      <c r="O8776" t="s">
        <v>26</v>
      </c>
      <c r="P8776">
        <v>5</v>
      </c>
      <c r="Q8776" t="s">
        <v>27</v>
      </c>
      <c r="R8776" t="s">
        <v>28</v>
      </c>
      <c r="S8776">
        <v>343.82</v>
      </c>
      <c r="T8776" t="str" cm="1">
        <f t="array" ref="T8776">_xlfn.IFS(Raw_Data[[#This Row],[Call Status]]="Resolved","5",Raw_Data[[#This Row],[Call Status]]="Escalated","2",Raw_Data[[#This Row],[Call Status]]="Pending","3",Raw_Data[[#This Row],[Call Status]]="Abandoned","0")</f>
        <v>5</v>
      </c>
      <c r="U8776" t="str">
        <f>TEXT(Raw_Data[[#This Row],[Call Date]],"mmmm")</f>
        <v>July</v>
      </c>
      <c r="V8776" t="str" cm="1">
        <f t="array" ref="V8776">_xlfn.IFS(Raw_Data[[#This Row],[Customer Satisfaction]]&lt;2,"Poor",Raw_Data[[#This Row],[Customer Satisfaction]]&lt;4,"Average",Raw_Data[[#This Row],[Customer Satisfaction]]&gt;=4,"Excellent")</f>
        <v>Excellent</v>
      </c>
    </row>
    <row r="8777" spans="2:22" x14ac:dyDescent="0.3">
      <c r="B8777" t="s">
        <v>1508</v>
      </c>
      <c r="C8777" s="2">
        <v>45819</v>
      </c>
      <c r="D8777" s="1">
        <v>0.43611111111111112</v>
      </c>
      <c r="E8777" t="s">
        <v>53</v>
      </c>
      <c r="F8777" t="s">
        <v>38</v>
      </c>
      <c r="G8777" t="s">
        <v>162</v>
      </c>
      <c r="H8777" t="s">
        <v>22</v>
      </c>
      <c r="I8777" t="s">
        <v>1137</v>
      </c>
      <c r="J8777" t="s">
        <v>55</v>
      </c>
      <c r="K8777" t="s">
        <v>25</v>
      </c>
      <c r="L8777" t="s">
        <v>25</v>
      </c>
      <c r="M8777">
        <v>9.1</v>
      </c>
      <c r="N8777">
        <v>7.6</v>
      </c>
      <c r="O8777" t="s">
        <v>26</v>
      </c>
      <c r="P8777">
        <v>3</v>
      </c>
      <c r="Q8777" t="s">
        <v>615</v>
      </c>
      <c r="R8777" t="s">
        <v>26</v>
      </c>
      <c r="S8777">
        <v>196.32</v>
      </c>
      <c r="T8777" t="str" cm="1">
        <f t="array" ref="T8777">_xlfn.IFS(Raw_Data[[#This Row],[Call Status]]="Resolved","5",Raw_Data[[#This Row],[Call Status]]="Escalated","2",Raw_Data[[#This Row],[Call Status]]="Pending","3",Raw_Data[[#This Row],[Call Status]]="Abandoned","0")</f>
        <v>5</v>
      </c>
      <c r="U8777" t="str">
        <f>TEXT(Raw_Data[[#This Row],[Call Date]],"mmmm")</f>
        <v>June</v>
      </c>
      <c r="V8777" t="str" cm="1">
        <f t="array" ref="V8777">_xlfn.IFS(Raw_Data[[#This Row],[Customer Satisfaction]]&lt;2,"Poor",Raw_Data[[#This Row],[Customer Satisfaction]]&lt;4,"Average",Raw_Data[[#This Row],[Customer Satisfaction]]&gt;=4,"Excellent")</f>
        <v>Average</v>
      </c>
    </row>
    <row r="8778" spans="2:22" x14ac:dyDescent="0.3">
      <c r="B8778" t="s">
        <v>10040</v>
      </c>
      <c r="C8778" s="2">
        <v>45891</v>
      </c>
      <c r="D8778" s="1">
        <v>0.72291666666666665</v>
      </c>
      <c r="E8778" t="s">
        <v>66</v>
      </c>
      <c r="F8778" t="s">
        <v>38</v>
      </c>
      <c r="G8778" t="s">
        <v>327</v>
      </c>
      <c r="H8778" t="s">
        <v>22</v>
      </c>
      <c r="I8778" t="s">
        <v>23</v>
      </c>
      <c r="J8778" t="s">
        <v>49</v>
      </c>
      <c r="K8778" t="s">
        <v>8876</v>
      </c>
      <c r="L8778" t="s">
        <v>8877</v>
      </c>
      <c r="M8778">
        <v>6.7</v>
      </c>
      <c r="N8778">
        <v>10.6</v>
      </c>
      <c r="O8778" t="s">
        <v>28</v>
      </c>
      <c r="P8778">
        <v>3</v>
      </c>
      <c r="Q8778" t="s">
        <v>615</v>
      </c>
      <c r="R8778" t="s">
        <v>28</v>
      </c>
      <c r="S8778">
        <v>52.11</v>
      </c>
      <c r="T8778" t="str" cm="1">
        <f t="array" ref="T8778">_xlfn.IFS(Raw_Data[[#This Row],[Call Status]]="Resolved","5",Raw_Data[[#This Row],[Call Status]]="Escalated","2",Raw_Data[[#This Row],[Call Status]]="Pending","3",Raw_Data[[#This Row],[Call Status]]="Abandoned","0")</f>
        <v>3</v>
      </c>
      <c r="U8778" t="str">
        <f>TEXT(Raw_Data[[#This Row],[Call Date]],"mmmm")</f>
        <v>August</v>
      </c>
      <c r="V8778" t="str" cm="1">
        <f t="array" ref="V8778">_xlfn.IFS(Raw_Data[[#This Row],[Customer Satisfaction]]&lt;2,"Poor",Raw_Data[[#This Row],[Customer Satisfaction]]&lt;4,"Average",Raw_Data[[#This Row],[Customer Satisfaction]]&gt;=4,"Excellent")</f>
        <v>Average</v>
      </c>
    </row>
    <row r="8779" spans="2:22" x14ac:dyDescent="0.3">
      <c r="B8779" t="s">
        <v>1183</v>
      </c>
      <c r="C8779" s="2">
        <v>45820</v>
      </c>
      <c r="D8779" s="1">
        <v>0.42986111111111114</v>
      </c>
      <c r="E8779" t="s">
        <v>84</v>
      </c>
      <c r="F8779" t="s">
        <v>38</v>
      </c>
      <c r="G8779" t="s">
        <v>250</v>
      </c>
      <c r="H8779" t="s">
        <v>22</v>
      </c>
      <c r="I8779" t="s">
        <v>1137</v>
      </c>
      <c r="J8779" t="s">
        <v>76</v>
      </c>
      <c r="K8779" t="s">
        <v>25</v>
      </c>
      <c r="L8779" t="s">
        <v>25</v>
      </c>
      <c r="M8779">
        <v>6.5</v>
      </c>
      <c r="N8779">
        <v>8.8000000000000007</v>
      </c>
      <c r="O8779" t="s">
        <v>26</v>
      </c>
      <c r="P8779">
        <v>3</v>
      </c>
      <c r="Q8779" t="s">
        <v>1014</v>
      </c>
      <c r="R8779" t="s">
        <v>28</v>
      </c>
      <c r="S8779">
        <v>429.7</v>
      </c>
      <c r="T8779" t="str" cm="1">
        <f t="array" ref="T8779">_xlfn.IFS(Raw_Data[[#This Row],[Call Status]]="Resolved","5",Raw_Data[[#This Row],[Call Status]]="Escalated","2",Raw_Data[[#This Row],[Call Status]]="Pending","3",Raw_Data[[#This Row],[Call Status]]="Abandoned","0")</f>
        <v>5</v>
      </c>
      <c r="U8779" t="str">
        <f>TEXT(Raw_Data[[#This Row],[Call Date]],"mmmm")</f>
        <v>June</v>
      </c>
      <c r="V8779" t="str" cm="1">
        <f t="array" ref="V8779">_xlfn.IFS(Raw_Data[[#This Row],[Customer Satisfaction]]&lt;2,"Poor",Raw_Data[[#This Row],[Customer Satisfaction]]&lt;4,"Average",Raw_Data[[#This Row],[Customer Satisfaction]]&gt;=4,"Excellent")</f>
        <v>Average</v>
      </c>
    </row>
    <row r="8780" spans="2:22" x14ac:dyDescent="0.3">
      <c r="B8780" t="s">
        <v>5868</v>
      </c>
      <c r="C8780" s="2">
        <v>45773</v>
      </c>
      <c r="D8780" s="1">
        <v>0.45277777777777778</v>
      </c>
      <c r="E8780" t="s">
        <v>110</v>
      </c>
      <c r="F8780" t="s">
        <v>38</v>
      </c>
      <c r="G8780" t="s">
        <v>21</v>
      </c>
      <c r="H8780" t="s">
        <v>2392</v>
      </c>
      <c r="I8780" t="s">
        <v>23</v>
      </c>
      <c r="J8780" t="s">
        <v>55</v>
      </c>
      <c r="K8780" t="s">
        <v>25</v>
      </c>
      <c r="L8780" t="s">
        <v>3559</v>
      </c>
      <c r="M8780">
        <v>4.0999999999999996</v>
      </c>
      <c r="N8780">
        <v>11.5</v>
      </c>
      <c r="O8780" t="s">
        <v>26</v>
      </c>
      <c r="P8780">
        <v>0</v>
      </c>
      <c r="Q8780" t="s">
        <v>27</v>
      </c>
      <c r="R8780" t="s">
        <v>28</v>
      </c>
      <c r="S8780">
        <v>180.52</v>
      </c>
      <c r="T8780" t="str" cm="1">
        <f t="array" ref="T8780">_xlfn.IFS(Raw_Data[[#This Row],[Call Status]]="Resolved","5",Raw_Data[[#This Row],[Call Status]]="Escalated","2",Raw_Data[[#This Row],[Call Status]]="Pending","3",Raw_Data[[#This Row],[Call Status]]="Abandoned","0")</f>
        <v>5</v>
      </c>
      <c r="U8780" t="str">
        <f>TEXT(Raw_Data[[#This Row],[Call Date]],"mmmm")</f>
        <v>April</v>
      </c>
      <c r="V8780" t="str" cm="1">
        <f t="array" ref="V8780">_xlfn.IFS(Raw_Data[[#This Row],[Customer Satisfaction]]&lt;2,"Poor",Raw_Data[[#This Row],[Customer Satisfaction]]&lt;4,"Average",Raw_Data[[#This Row],[Customer Satisfaction]]&gt;=4,"Excellent")</f>
        <v>Poor</v>
      </c>
    </row>
    <row r="8781" spans="2:22" x14ac:dyDescent="0.3">
      <c r="B8781" t="s">
        <v>8203</v>
      </c>
      <c r="C8781" s="2">
        <v>45750</v>
      </c>
      <c r="D8781" s="1">
        <v>0.72986111111111107</v>
      </c>
      <c r="E8781" t="s">
        <v>33</v>
      </c>
      <c r="F8781" t="s">
        <v>34</v>
      </c>
      <c r="G8781" t="s">
        <v>162</v>
      </c>
      <c r="H8781" t="s">
        <v>2026</v>
      </c>
      <c r="I8781" t="s">
        <v>23</v>
      </c>
      <c r="J8781" t="s">
        <v>64</v>
      </c>
      <c r="K8781" t="s">
        <v>16</v>
      </c>
      <c r="L8781" t="s">
        <v>16</v>
      </c>
      <c r="M8781">
        <v>1.2</v>
      </c>
      <c r="N8781">
        <v>6.7</v>
      </c>
      <c r="O8781" t="s">
        <v>28</v>
      </c>
      <c r="P8781">
        <v>0</v>
      </c>
      <c r="Q8781" t="s">
        <v>1014</v>
      </c>
      <c r="R8781" t="s">
        <v>26</v>
      </c>
      <c r="S8781">
        <v>191.67</v>
      </c>
      <c r="T8781" t="str" cm="1">
        <f t="array" ref="T8781">_xlfn.IFS(Raw_Data[[#This Row],[Call Status]]="Resolved","5",Raw_Data[[#This Row],[Call Status]]="Escalated","2",Raw_Data[[#This Row],[Call Status]]="Pending","3",Raw_Data[[#This Row],[Call Status]]="Abandoned","0")</f>
        <v>2</v>
      </c>
      <c r="U8781" t="str">
        <f>TEXT(Raw_Data[[#This Row],[Call Date]],"mmmm")</f>
        <v>April</v>
      </c>
      <c r="V8781" t="str" cm="1">
        <f t="array" ref="V8781">_xlfn.IFS(Raw_Data[[#This Row],[Customer Satisfaction]]&lt;2,"Poor",Raw_Data[[#This Row],[Customer Satisfaction]]&lt;4,"Average",Raw_Data[[#This Row],[Customer Satisfaction]]&gt;=4,"Excellent")</f>
        <v>Poor</v>
      </c>
    </row>
    <row r="8782" spans="2:22" x14ac:dyDescent="0.3">
      <c r="B8782" t="s">
        <v>7955</v>
      </c>
      <c r="C8782" s="2">
        <v>45699</v>
      </c>
      <c r="D8782" s="1">
        <v>0.5708333333333333</v>
      </c>
      <c r="E8782" t="s">
        <v>30</v>
      </c>
      <c r="F8782" t="s">
        <v>48</v>
      </c>
      <c r="G8782" t="s">
        <v>250</v>
      </c>
      <c r="H8782" t="s">
        <v>22</v>
      </c>
      <c r="I8782" t="s">
        <v>1137</v>
      </c>
      <c r="J8782" t="s">
        <v>24</v>
      </c>
      <c r="K8782" t="s">
        <v>16</v>
      </c>
      <c r="L8782" t="s">
        <v>16</v>
      </c>
      <c r="M8782">
        <v>3.3</v>
      </c>
      <c r="N8782">
        <v>8.6999999999999993</v>
      </c>
      <c r="O8782" t="s">
        <v>28</v>
      </c>
      <c r="P8782">
        <v>3</v>
      </c>
      <c r="Q8782" t="s">
        <v>615</v>
      </c>
      <c r="R8782" t="s">
        <v>26</v>
      </c>
      <c r="S8782">
        <v>138.58000000000001</v>
      </c>
      <c r="T8782" t="str" cm="1">
        <f t="array" ref="T8782">_xlfn.IFS(Raw_Data[[#This Row],[Call Status]]="Resolved","5",Raw_Data[[#This Row],[Call Status]]="Escalated","2",Raw_Data[[#This Row],[Call Status]]="Pending","3",Raw_Data[[#This Row],[Call Status]]="Abandoned","0")</f>
        <v>2</v>
      </c>
      <c r="U8782" t="str">
        <f>TEXT(Raw_Data[[#This Row],[Call Date]],"mmmm")</f>
        <v>February</v>
      </c>
      <c r="V8782" t="str" cm="1">
        <f t="array" ref="V8782">_xlfn.IFS(Raw_Data[[#This Row],[Customer Satisfaction]]&lt;2,"Poor",Raw_Data[[#This Row],[Customer Satisfaction]]&lt;4,"Average",Raw_Data[[#This Row],[Customer Satisfaction]]&gt;=4,"Excellent")</f>
        <v>Average</v>
      </c>
    </row>
    <row r="8783" spans="2:22" x14ac:dyDescent="0.3">
      <c r="B8783" t="s">
        <v>8717</v>
      </c>
      <c r="C8783" s="2">
        <v>45941</v>
      </c>
      <c r="D8783" s="1">
        <v>0.84861111111111109</v>
      </c>
      <c r="E8783" t="s">
        <v>47</v>
      </c>
      <c r="F8783" t="s">
        <v>20</v>
      </c>
      <c r="G8783" t="s">
        <v>250</v>
      </c>
      <c r="H8783" t="s">
        <v>2392</v>
      </c>
      <c r="I8783" t="s">
        <v>23</v>
      </c>
      <c r="J8783" t="s">
        <v>64</v>
      </c>
      <c r="K8783" t="s">
        <v>16</v>
      </c>
      <c r="L8783" t="s">
        <v>16</v>
      </c>
      <c r="M8783">
        <v>2.8</v>
      </c>
      <c r="N8783">
        <v>6.9</v>
      </c>
      <c r="O8783" t="s">
        <v>28</v>
      </c>
      <c r="P8783">
        <v>1</v>
      </c>
      <c r="Q8783" t="s">
        <v>1014</v>
      </c>
      <c r="R8783" t="s">
        <v>26</v>
      </c>
      <c r="S8783">
        <v>147.22</v>
      </c>
      <c r="T8783" t="str" cm="1">
        <f t="array" ref="T8783">_xlfn.IFS(Raw_Data[[#This Row],[Call Status]]="Resolved","5",Raw_Data[[#This Row],[Call Status]]="Escalated","2",Raw_Data[[#This Row],[Call Status]]="Pending","3",Raw_Data[[#This Row],[Call Status]]="Abandoned","0")</f>
        <v>2</v>
      </c>
      <c r="U8783" t="str">
        <f>TEXT(Raw_Data[[#This Row],[Call Date]],"mmmm")</f>
        <v>October</v>
      </c>
      <c r="V8783" t="str" cm="1">
        <f t="array" ref="V8783">_xlfn.IFS(Raw_Data[[#This Row],[Customer Satisfaction]]&lt;2,"Poor",Raw_Data[[#This Row],[Customer Satisfaction]]&lt;4,"Average",Raw_Data[[#This Row],[Customer Satisfaction]]&gt;=4,"Excellent")</f>
        <v>Poor</v>
      </c>
    </row>
    <row r="8784" spans="2:22" x14ac:dyDescent="0.3">
      <c r="B8784" t="s">
        <v>3372</v>
      </c>
      <c r="C8784" s="2">
        <v>45867</v>
      </c>
      <c r="D8784" s="1">
        <v>0.78472222222222221</v>
      </c>
      <c r="E8784" t="s">
        <v>91</v>
      </c>
      <c r="F8784" t="s">
        <v>48</v>
      </c>
      <c r="G8784" t="s">
        <v>162</v>
      </c>
      <c r="H8784" t="s">
        <v>2026</v>
      </c>
      <c r="I8784" t="s">
        <v>23</v>
      </c>
      <c r="J8784" t="s">
        <v>49</v>
      </c>
      <c r="K8784" t="s">
        <v>25</v>
      </c>
      <c r="L8784" t="s">
        <v>25</v>
      </c>
      <c r="M8784">
        <v>3.1</v>
      </c>
      <c r="N8784">
        <v>16.2</v>
      </c>
      <c r="O8784" t="s">
        <v>26</v>
      </c>
      <c r="P8784">
        <v>0</v>
      </c>
      <c r="Q8784" t="s">
        <v>27</v>
      </c>
      <c r="R8784" t="s">
        <v>28</v>
      </c>
      <c r="S8784">
        <v>140.72</v>
      </c>
      <c r="T8784" t="str" cm="1">
        <f t="array" ref="T8784">_xlfn.IFS(Raw_Data[[#This Row],[Call Status]]="Resolved","5",Raw_Data[[#This Row],[Call Status]]="Escalated","2",Raw_Data[[#This Row],[Call Status]]="Pending","3",Raw_Data[[#This Row],[Call Status]]="Abandoned","0")</f>
        <v>5</v>
      </c>
      <c r="U8784" t="str">
        <f>TEXT(Raw_Data[[#This Row],[Call Date]],"mmmm")</f>
        <v>July</v>
      </c>
      <c r="V8784" t="str" cm="1">
        <f t="array" ref="V8784">_xlfn.IFS(Raw_Data[[#This Row],[Customer Satisfaction]]&lt;2,"Poor",Raw_Data[[#This Row],[Customer Satisfaction]]&lt;4,"Average",Raw_Data[[#This Row],[Customer Satisfaction]]&gt;=4,"Excellent")</f>
        <v>Poor</v>
      </c>
    </row>
    <row r="8785" spans="2:22" x14ac:dyDescent="0.3">
      <c r="B8785" t="s">
        <v>7567</v>
      </c>
      <c r="C8785" s="2">
        <v>45863</v>
      </c>
      <c r="D8785" s="1">
        <v>0.33680555555555558</v>
      </c>
      <c r="E8785" t="s">
        <v>100</v>
      </c>
      <c r="F8785" t="s">
        <v>48</v>
      </c>
      <c r="G8785" t="s">
        <v>250</v>
      </c>
      <c r="H8785" t="s">
        <v>2026</v>
      </c>
      <c r="I8785" t="s">
        <v>1128</v>
      </c>
      <c r="J8785" t="s">
        <v>39</v>
      </c>
      <c r="K8785" t="s">
        <v>7253</v>
      </c>
      <c r="L8785" t="s">
        <v>7254</v>
      </c>
      <c r="M8785">
        <v>3.9</v>
      </c>
      <c r="N8785">
        <v>7.2</v>
      </c>
      <c r="O8785" t="s">
        <v>28</v>
      </c>
      <c r="P8785">
        <v>2</v>
      </c>
      <c r="Q8785" t="s">
        <v>1014</v>
      </c>
      <c r="R8785" t="s">
        <v>28</v>
      </c>
      <c r="S8785">
        <v>179.8</v>
      </c>
      <c r="T8785" t="str" cm="1">
        <f t="array" ref="T8785">_xlfn.IFS(Raw_Data[[#This Row],[Call Status]]="Resolved","5",Raw_Data[[#This Row],[Call Status]]="Escalated","2",Raw_Data[[#This Row],[Call Status]]="Pending","3",Raw_Data[[#This Row],[Call Status]]="Abandoned","0")</f>
        <v>0</v>
      </c>
      <c r="U8785" t="str">
        <f>TEXT(Raw_Data[[#This Row],[Call Date]],"mmmm")</f>
        <v>July</v>
      </c>
      <c r="V8785" t="str" cm="1">
        <f t="array" ref="V8785">_xlfn.IFS(Raw_Data[[#This Row],[Customer Satisfaction]]&lt;2,"Poor",Raw_Data[[#This Row],[Customer Satisfaction]]&lt;4,"Average",Raw_Data[[#This Row],[Customer Satisfaction]]&gt;=4,"Excellent")</f>
        <v>Average</v>
      </c>
    </row>
    <row r="8786" spans="2:22" x14ac:dyDescent="0.3">
      <c r="B8786" t="s">
        <v>9598</v>
      </c>
      <c r="C8786" s="2">
        <v>45877</v>
      </c>
      <c r="D8786" s="1">
        <v>0.55000000000000004</v>
      </c>
      <c r="E8786" t="s">
        <v>72</v>
      </c>
      <c r="F8786" t="s">
        <v>20</v>
      </c>
      <c r="G8786" t="s">
        <v>250</v>
      </c>
      <c r="H8786" t="s">
        <v>22</v>
      </c>
      <c r="I8786" t="s">
        <v>1137</v>
      </c>
      <c r="J8786" t="s">
        <v>42</v>
      </c>
      <c r="K8786" t="s">
        <v>8876</v>
      </c>
      <c r="L8786" t="s">
        <v>8877</v>
      </c>
      <c r="M8786">
        <v>0.6</v>
      </c>
      <c r="N8786">
        <v>15.8</v>
      </c>
      <c r="O8786" t="s">
        <v>28</v>
      </c>
      <c r="P8786">
        <v>2</v>
      </c>
      <c r="Q8786" t="s">
        <v>1014</v>
      </c>
      <c r="R8786" t="s">
        <v>28</v>
      </c>
      <c r="S8786">
        <v>476.68</v>
      </c>
      <c r="T8786" t="str" cm="1">
        <f t="array" ref="T8786">_xlfn.IFS(Raw_Data[[#This Row],[Call Status]]="Resolved","5",Raw_Data[[#This Row],[Call Status]]="Escalated","2",Raw_Data[[#This Row],[Call Status]]="Pending","3",Raw_Data[[#This Row],[Call Status]]="Abandoned","0")</f>
        <v>3</v>
      </c>
      <c r="U8786" t="str">
        <f>TEXT(Raw_Data[[#This Row],[Call Date]],"mmmm")</f>
        <v>August</v>
      </c>
      <c r="V8786" t="str" cm="1">
        <f t="array" ref="V8786">_xlfn.IFS(Raw_Data[[#This Row],[Customer Satisfaction]]&lt;2,"Poor",Raw_Data[[#This Row],[Customer Satisfaction]]&lt;4,"Average",Raw_Data[[#This Row],[Customer Satisfaction]]&gt;=4,"Excellent")</f>
        <v>Average</v>
      </c>
    </row>
    <row r="8787" spans="2:22" x14ac:dyDescent="0.3">
      <c r="B8787" t="s">
        <v>8824</v>
      </c>
      <c r="C8787" s="2">
        <v>45937</v>
      </c>
      <c r="D8787" s="1">
        <v>0.90138888888888891</v>
      </c>
      <c r="E8787" t="s">
        <v>72</v>
      </c>
      <c r="F8787" t="s">
        <v>34</v>
      </c>
      <c r="G8787" t="s">
        <v>327</v>
      </c>
      <c r="H8787" t="s">
        <v>22</v>
      </c>
      <c r="I8787" t="s">
        <v>23</v>
      </c>
      <c r="J8787" t="s">
        <v>64</v>
      </c>
      <c r="K8787" t="s">
        <v>16</v>
      </c>
      <c r="L8787" t="s">
        <v>16</v>
      </c>
      <c r="M8787">
        <v>1.9</v>
      </c>
      <c r="N8787">
        <v>4.5999999999999996</v>
      </c>
      <c r="O8787" t="s">
        <v>28</v>
      </c>
      <c r="P8787">
        <v>1</v>
      </c>
      <c r="Q8787" t="s">
        <v>1014</v>
      </c>
      <c r="R8787" t="s">
        <v>26</v>
      </c>
      <c r="S8787">
        <v>256.86</v>
      </c>
      <c r="T8787" t="str" cm="1">
        <f t="array" ref="T8787">_xlfn.IFS(Raw_Data[[#This Row],[Call Status]]="Resolved","5",Raw_Data[[#This Row],[Call Status]]="Escalated","2",Raw_Data[[#This Row],[Call Status]]="Pending","3",Raw_Data[[#This Row],[Call Status]]="Abandoned","0")</f>
        <v>2</v>
      </c>
      <c r="U8787" t="str">
        <f>TEXT(Raw_Data[[#This Row],[Call Date]],"mmmm")</f>
        <v>October</v>
      </c>
      <c r="V8787" t="str" cm="1">
        <f t="array" ref="V8787">_xlfn.IFS(Raw_Data[[#This Row],[Customer Satisfaction]]&lt;2,"Poor",Raw_Data[[#This Row],[Customer Satisfaction]]&lt;4,"Average",Raw_Data[[#This Row],[Customer Satisfaction]]&gt;=4,"Excellent")</f>
        <v>Poor</v>
      </c>
    </row>
    <row r="8788" spans="2:22" x14ac:dyDescent="0.3">
      <c r="B8788" t="s">
        <v>8539</v>
      </c>
      <c r="C8788" s="2">
        <v>45793</v>
      </c>
      <c r="D8788" s="1">
        <v>0.4777777777777778</v>
      </c>
      <c r="E8788" t="s">
        <v>33</v>
      </c>
      <c r="F8788" t="s">
        <v>38</v>
      </c>
      <c r="G8788" t="s">
        <v>327</v>
      </c>
      <c r="H8788" t="s">
        <v>22</v>
      </c>
      <c r="I8788" t="s">
        <v>23</v>
      </c>
      <c r="J8788" t="s">
        <v>45</v>
      </c>
      <c r="K8788" t="s">
        <v>16</v>
      </c>
      <c r="L8788" t="s">
        <v>16</v>
      </c>
      <c r="M8788">
        <v>5.3</v>
      </c>
      <c r="N8788">
        <v>14.3</v>
      </c>
      <c r="O8788" t="s">
        <v>28</v>
      </c>
      <c r="P8788">
        <v>2</v>
      </c>
      <c r="Q8788" t="s">
        <v>1014</v>
      </c>
      <c r="R8788" t="s">
        <v>26</v>
      </c>
      <c r="S8788">
        <v>319.55</v>
      </c>
      <c r="T8788" t="str" cm="1">
        <f t="array" ref="T8788">_xlfn.IFS(Raw_Data[[#This Row],[Call Status]]="Resolved","5",Raw_Data[[#This Row],[Call Status]]="Escalated","2",Raw_Data[[#This Row],[Call Status]]="Pending","3",Raw_Data[[#This Row],[Call Status]]="Abandoned","0")</f>
        <v>2</v>
      </c>
      <c r="U8788" t="str">
        <f>TEXT(Raw_Data[[#This Row],[Call Date]],"mmmm")</f>
        <v>May</v>
      </c>
      <c r="V8788" t="str" cm="1">
        <f t="array" ref="V8788">_xlfn.IFS(Raw_Data[[#This Row],[Customer Satisfaction]]&lt;2,"Poor",Raw_Data[[#This Row],[Customer Satisfaction]]&lt;4,"Average",Raw_Data[[#This Row],[Customer Satisfaction]]&gt;=4,"Excellent")</f>
        <v>Average</v>
      </c>
    </row>
    <row r="8789" spans="2:22" x14ac:dyDescent="0.3">
      <c r="B8789" t="s">
        <v>8736</v>
      </c>
      <c r="C8789" s="2">
        <v>45763</v>
      </c>
      <c r="D8789" s="1">
        <v>0.67569444444444449</v>
      </c>
      <c r="E8789" t="s">
        <v>47</v>
      </c>
      <c r="F8789" t="s">
        <v>48</v>
      </c>
      <c r="G8789" t="s">
        <v>21</v>
      </c>
      <c r="H8789" t="s">
        <v>2026</v>
      </c>
      <c r="I8789" t="s">
        <v>23</v>
      </c>
      <c r="J8789" t="s">
        <v>49</v>
      </c>
      <c r="K8789" t="s">
        <v>16</v>
      </c>
      <c r="L8789" t="s">
        <v>16</v>
      </c>
      <c r="M8789">
        <v>1.7</v>
      </c>
      <c r="N8789">
        <v>10.3</v>
      </c>
      <c r="O8789" t="s">
        <v>28</v>
      </c>
      <c r="P8789">
        <v>1</v>
      </c>
      <c r="Q8789" t="s">
        <v>1014</v>
      </c>
      <c r="R8789" t="s">
        <v>26</v>
      </c>
      <c r="S8789">
        <v>83.95</v>
      </c>
      <c r="T8789" t="str" cm="1">
        <f t="array" ref="T8789">_xlfn.IFS(Raw_Data[[#This Row],[Call Status]]="Resolved","5",Raw_Data[[#This Row],[Call Status]]="Escalated","2",Raw_Data[[#This Row],[Call Status]]="Pending","3",Raw_Data[[#This Row],[Call Status]]="Abandoned","0")</f>
        <v>2</v>
      </c>
      <c r="U8789" t="str">
        <f>TEXT(Raw_Data[[#This Row],[Call Date]],"mmmm")</f>
        <v>April</v>
      </c>
      <c r="V8789" t="str" cm="1">
        <f t="array" ref="V8789">_xlfn.IFS(Raw_Data[[#This Row],[Customer Satisfaction]]&lt;2,"Poor",Raw_Data[[#This Row],[Customer Satisfaction]]&lt;4,"Average",Raw_Data[[#This Row],[Customer Satisfaction]]&gt;=4,"Excellent")</f>
        <v>Poor</v>
      </c>
    </row>
    <row r="8790" spans="2:22" x14ac:dyDescent="0.3">
      <c r="B8790" t="s">
        <v>5577</v>
      </c>
      <c r="C8790" s="2">
        <v>45775</v>
      </c>
      <c r="D8790" s="1">
        <v>0.47361111111111109</v>
      </c>
      <c r="E8790" t="s">
        <v>100</v>
      </c>
      <c r="F8790" t="s">
        <v>48</v>
      </c>
      <c r="G8790" t="s">
        <v>21</v>
      </c>
      <c r="H8790" t="s">
        <v>2026</v>
      </c>
      <c r="I8790" t="s">
        <v>23</v>
      </c>
      <c r="J8790" t="s">
        <v>49</v>
      </c>
      <c r="K8790" t="s">
        <v>25</v>
      </c>
      <c r="L8790" t="s">
        <v>3570</v>
      </c>
      <c r="M8790">
        <v>0.2</v>
      </c>
      <c r="N8790">
        <v>10.6</v>
      </c>
      <c r="O8790" t="s">
        <v>28</v>
      </c>
      <c r="P8790">
        <v>2</v>
      </c>
      <c r="Q8790" t="s">
        <v>1014</v>
      </c>
      <c r="R8790" t="s">
        <v>28</v>
      </c>
      <c r="S8790">
        <v>106.11</v>
      </c>
      <c r="T8790" t="str" cm="1">
        <f t="array" ref="T8790">_xlfn.IFS(Raw_Data[[#This Row],[Call Status]]="Resolved","5",Raw_Data[[#This Row],[Call Status]]="Escalated","2",Raw_Data[[#This Row],[Call Status]]="Pending","3",Raw_Data[[#This Row],[Call Status]]="Abandoned","0")</f>
        <v>5</v>
      </c>
      <c r="U8790" t="str">
        <f>TEXT(Raw_Data[[#This Row],[Call Date]],"mmmm")</f>
        <v>April</v>
      </c>
      <c r="V8790" t="str" cm="1">
        <f t="array" ref="V8790">_xlfn.IFS(Raw_Data[[#This Row],[Customer Satisfaction]]&lt;2,"Poor",Raw_Data[[#This Row],[Customer Satisfaction]]&lt;4,"Average",Raw_Data[[#This Row],[Customer Satisfaction]]&gt;=4,"Excellent")</f>
        <v>Average</v>
      </c>
    </row>
    <row r="8791" spans="2:22" x14ac:dyDescent="0.3">
      <c r="B8791" t="s">
        <v>2610</v>
      </c>
      <c r="C8791" s="2">
        <v>45894</v>
      </c>
      <c r="D8791" s="1">
        <v>0.3840277777777778</v>
      </c>
      <c r="E8791" t="s">
        <v>53</v>
      </c>
      <c r="F8791" t="s">
        <v>48</v>
      </c>
      <c r="G8791" t="s">
        <v>250</v>
      </c>
      <c r="H8791" t="s">
        <v>2392</v>
      </c>
      <c r="I8791" t="s">
        <v>1128</v>
      </c>
      <c r="J8791" t="s">
        <v>55</v>
      </c>
      <c r="K8791" t="s">
        <v>25</v>
      </c>
      <c r="L8791" t="s">
        <v>25</v>
      </c>
      <c r="M8791">
        <v>2.1</v>
      </c>
      <c r="N8791">
        <v>5.2</v>
      </c>
      <c r="O8791" t="s">
        <v>26</v>
      </c>
      <c r="P8791">
        <v>5</v>
      </c>
      <c r="Q8791" t="s">
        <v>27</v>
      </c>
      <c r="R8791" t="s">
        <v>28</v>
      </c>
      <c r="S8791">
        <v>117.87</v>
      </c>
      <c r="T8791" t="str" cm="1">
        <f t="array" ref="T8791">_xlfn.IFS(Raw_Data[[#This Row],[Call Status]]="Resolved","5",Raw_Data[[#This Row],[Call Status]]="Escalated","2",Raw_Data[[#This Row],[Call Status]]="Pending","3",Raw_Data[[#This Row],[Call Status]]="Abandoned","0")</f>
        <v>5</v>
      </c>
      <c r="U8791" t="str">
        <f>TEXT(Raw_Data[[#This Row],[Call Date]],"mmmm")</f>
        <v>August</v>
      </c>
      <c r="V8791" t="str" cm="1">
        <f t="array" ref="V8791">_xlfn.IFS(Raw_Data[[#This Row],[Customer Satisfaction]]&lt;2,"Poor",Raw_Data[[#This Row],[Customer Satisfaction]]&lt;4,"Average",Raw_Data[[#This Row],[Customer Satisfaction]]&gt;=4,"Excellent")</f>
        <v>Excellent</v>
      </c>
    </row>
    <row r="8792" spans="2:22" x14ac:dyDescent="0.3">
      <c r="B8792" t="s">
        <v>143</v>
      </c>
      <c r="C8792" s="2">
        <v>45966</v>
      </c>
      <c r="D8792" s="1">
        <v>0.49861111111111112</v>
      </c>
      <c r="E8792" t="s">
        <v>30</v>
      </c>
      <c r="F8792" t="s">
        <v>20</v>
      </c>
      <c r="G8792" t="s">
        <v>21</v>
      </c>
      <c r="H8792" t="s">
        <v>22</v>
      </c>
      <c r="I8792" t="s">
        <v>23</v>
      </c>
      <c r="J8792" t="s">
        <v>76</v>
      </c>
      <c r="K8792" t="s">
        <v>25</v>
      </c>
      <c r="L8792" t="s">
        <v>25</v>
      </c>
      <c r="M8792">
        <v>0.6</v>
      </c>
      <c r="N8792">
        <v>5.8</v>
      </c>
      <c r="O8792" t="s">
        <v>26</v>
      </c>
      <c r="P8792">
        <v>5</v>
      </c>
      <c r="Q8792" t="s">
        <v>27</v>
      </c>
      <c r="R8792" t="s">
        <v>28</v>
      </c>
      <c r="S8792">
        <v>119.22</v>
      </c>
      <c r="T8792" t="str" cm="1">
        <f t="array" ref="T8792">_xlfn.IFS(Raw_Data[[#This Row],[Call Status]]="Resolved","5",Raw_Data[[#This Row],[Call Status]]="Escalated","2",Raw_Data[[#This Row],[Call Status]]="Pending","3",Raw_Data[[#This Row],[Call Status]]="Abandoned","0")</f>
        <v>5</v>
      </c>
      <c r="U8792" t="str">
        <f>TEXT(Raw_Data[[#This Row],[Call Date]],"mmmm")</f>
        <v>November</v>
      </c>
      <c r="V8792" t="str" cm="1">
        <f t="array" ref="V8792">_xlfn.IFS(Raw_Data[[#This Row],[Customer Satisfaction]]&lt;2,"Poor",Raw_Data[[#This Row],[Customer Satisfaction]]&lt;4,"Average",Raw_Data[[#This Row],[Customer Satisfaction]]&gt;=4,"Excellent")</f>
        <v>Excellent</v>
      </c>
    </row>
    <row r="8793" spans="2:22" x14ac:dyDescent="0.3">
      <c r="B8793" t="s">
        <v>6285</v>
      </c>
      <c r="C8793" s="2">
        <v>45757</v>
      </c>
      <c r="D8793" s="1">
        <v>0.52083333333333337</v>
      </c>
      <c r="E8793" t="s">
        <v>72</v>
      </c>
      <c r="F8793" t="s">
        <v>38</v>
      </c>
      <c r="G8793" t="s">
        <v>327</v>
      </c>
      <c r="H8793" t="s">
        <v>22</v>
      </c>
      <c r="I8793" t="s">
        <v>23</v>
      </c>
      <c r="J8793" t="s">
        <v>39</v>
      </c>
      <c r="K8793" t="s">
        <v>25</v>
      </c>
      <c r="L8793" t="s">
        <v>3559</v>
      </c>
      <c r="M8793">
        <v>2.4</v>
      </c>
      <c r="N8793">
        <v>7.8</v>
      </c>
      <c r="O8793" t="s">
        <v>26</v>
      </c>
      <c r="P8793">
        <v>5</v>
      </c>
      <c r="Q8793" t="s">
        <v>27</v>
      </c>
      <c r="R8793" t="s">
        <v>28</v>
      </c>
      <c r="S8793">
        <v>87.81</v>
      </c>
      <c r="T8793" t="str" cm="1">
        <f t="array" ref="T8793">_xlfn.IFS(Raw_Data[[#This Row],[Call Status]]="Resolved","5",Raw_Data[[#This Row],[Call Status]]="Escalated","2",Raw_Data[[#This Row],[Call Status]]="Pending","3",Raw_Data[[#This Row],[Call Status]]="Abandoned","0")</f>
        <v>5</v>
      </c>
      <c r="U8793" t="str">
        <f>TEXT(Raw_Data[[#This Row],[Call Date]],"mmmm")</f>
        <v>April</v>
      </c>
      <c r="V8793" t="str" cm="1">
        <f t="array" ref="V8793">_xlfn.IFS(Raw_Data[[#This Row],[Customer Satisfaction]]&lt;2,"Poor",Raw_Data[[#This Row],[Customer Satisfaction]]&lt;4,"Average",Raw_Data[[#This Row],[Customer Satisfaction]]&gt;=4,"Excellent")</f>
        <v>Excellent</v>
      </c>
    </row>
    <row r="8794" spans="2:22" x14ac:dyDescent="0.3">
      <c r="B8794" t="s">
        <v>671</v>
      </c>
      <c r="C8794" s="2">
        <v>45918</v>
      </c>
      <c r="D8794" s="1">
        <v>0.84305555555555556</v>
      </c>
      <c r="E8794" t="s">
        <v>70</v>
      </c>
      <c r="F8794" t="s">
        <v>34</v>
      </c>
      <c r="G8794" t="s">
        <v>250</v>
      </c>
      <c r="H8794" t="s">
        <v>22</v>
      </c>
      <c r="I8794" t="s">
        <v>23</v>
      </c>
      <c r="J8794" t="s">
        <v>49</v>
      </c>
      <c r="K8794" t="s">
        <v>25</v>
      </c>
      <c r="L8794" t="s">
        <v>25</v>
      </c>
      <c r="M8794">
        <v>2.5</v>
      </c>
      <c r="N8794">
        <v>13.9</v>
      </c>
      <c r="O8794" t="s">
        <v>28</v>
      </c>
      <c r="P8794">
        <v>2</v>
      </c>
      <c r="Q8794" t="s">
        <v>615</v>
      </c>
      <c r="R8794" t="s">
        <v>28</v>
      </c>
      <c r="S8794">
        <v>0</v>
      </c>
      <c r="T8794" t="str" cm="1">
        <f t="array" ref="T8794">_xlfn.IFS(Raw_Data[[#This Row],[Call Status]]="Resolved","5",Raw_Data[[#This Row],[Call Status]]="Escalated","2",Raw_Data[[#This Row],[Call Status]]="Pending","3",Raw_Data[[#This Row],[Call Status]]="Abandoned","0")</f>
        <v>5</v>
      </c>
      <c r="U8794" t="str">
        <f>TEXT(Raw_Data[[#This Row],[Call Date]],"mmmm")</f>
        <v>September</v>
      </c>
      <c r="V8794" t="str" cm="1">
        <f t="array" ref="V8794">_xlfn.IFS(Raw_Data[[#This Row],[Customer Satisfaction]]&lt;2,"Poor",Raw_Data[[#This Row],[Customer Satisfaction]]&lt;4,"Average",Raw_Data[[#This Row],[Customer Satisfaction]]&gt;=4,"Excellent")</f>
        <v>Average</v>
      </c>
    </row>
    <row r="8795" spans="2:22" x14ac:dyDescent="0.3">
      <c r="B8795" t="s">
        <v>4136</v>
      </c>
      <c r="C8795" s="2">
        <v>45962</v>
      </c>
      <c r="D8795" s="1">
        <v>0.68819444444444444</v>
      </c>
      <c r="E8795" t="s">
        <v>53</v>
      </c>
      <c r="F8795" t="s">
        <v>20</v>
      </c>
      <c r="G8795" t="s">
        <v>162</v>
      </c>
      <c r="H8795" t="s">
        <v>2392</v>
      </c>
      <c r="I8795" t="s">
        <v>1137</v>
      </c>
      <c r="J8795" t="s">
        <v>42</v>
      </c>
      <c r="K8795" t="s">
        <v>25</v>
      </c>
      <c r="L8795" t="s">
        <v>3561</v>
      </c>
      <c r="M8795">
        <v>4.5999999999999996</v>
      </c>
      <c r="N8795">
        <v>4.5</v>
      </c>
      <c r="O8795" t="s">
        <v>26</v>
      </c>
      <c r="P8795">
        <v>5</v>
      </c>
      <c r="Q8795" t="s">
        <v>27</v>
      </c>
      <c r="R8795" t="s">
        <v>28</v>
      </c>
      <c r="S8795">
        <v>289.47000000000003</v>
      </c>
      <c r="T8795" t="str" cm="1">
        <f t="array" ref="T8795">_xlfn.IFS(Raw_Data[[#This Row],[Call Status]]="Resolved","5",Raw_Data[[#This Row],[Call Status]]="Escalated","2",Raw_Data[[#This Row],[Call Status]]="Pending","3",Raw_Data[[#This Row],[Call Status]]="Abandoned","0")</f>
        <v>5</v>
      </c>
      <c r="U8795" t="str">
        <f>TEXT(Raw_Data[[#This Row],[Call Date]],"mmmm")</f>
        <v>November</v>
      </c>
      <c r="V8795" t="str" cm="1">
        <f t="array" ref="V8795">_xlfn.IFS(Raw_Data[[#This Row],[Customer Satisfaction]]&lt;2,"Poor",Raw_Data[[#This Row],[Customer Satisfaction]]&lt;4,"Average",Raw_Data[[#This Row],[Customer Satisfaction]]&gt;=4,"Excellent")</f>
        <v>Excellent</v>
      </c>
    </row>
    <row r="8796" spans="2:22" x14ac:dyDescent="0.3">
      <c r="B8796" t="s">
        <v>543</v>
      </c>
      <c r="C8796" s="2">
        <v>46011</v>
      </c>
      <c r="D8796" s="1">
        <v>0.82708333333333328</v>
      </c>
      <c r="E8796" t="s">
        <v>47</v>
      </c>
      <c r="F8796" t="s">
        <v>34</v>
      </c>
      <c r="G8796" t="s">
        <v>162</v>
      </c>
      <c r="H8796" t="s">
        <v>22</v>
      </c>
      <c r="I8796" t="s">
        <v>23</v>
      </c>
      <c r="J8796" t="s">
        <v>49</v>
      </c>
      <c r="K8796" t="s">
        <v>25</v>
      </c>
      <c r="L8796" t="s">
        <v>25</v>
      </c>
      <c r="M8796">
        <v>3.9</v>
      </c>
      <c r="N8796">
        <v>4.8</v>
      </c>
      <c r="O8796" t="s">
        <v>26</v>
      </c>
      <c r="P8796">
        <v>4</v>
      </c>
      <c r="Q8796" t="s">
        <v>27</v>
      </c>
      <c r="R8796" t="s">
        <v>28</v>
      </c>
      <c r="S8796">
        <v>24.67</v>
      </c>
      <c r="T8796" t="str" cm="1">
        <f t="array" ref="T8796">_xlfn.IFS(Raw_Data[[#This Row],[Call Status]]="Resolved","5",Raw_Data[[#This Row],[Call Status]]="Escalated","2",Raw_Data[[#This Row],[Call Status]]="Pending","3",Raw_Data[[#This Row],[Call Status]]="Abandoned","0")</f>
        <v>5</v>
      </c>
      <c r="U8796" t="str">
        <f>TEXT(Raw_Data[[#This Row],[Call Date]],"mmmm")</f>
        <v>December</v>
      </c>
      <c r="V8796" t="str" cm="1">
        <f t="array" ref="V8796">_xlfn.IFS(Raw_Data[[#This Row],[Customer Satisfaction]]&lt;2,"Poor",Raw_Data[[#This Row],[Customer Satisfaction]]&lt;4,"Average",Raw_Data[[#This Row],[Customer Satisfaction]]&gt;=4,"Excellent")</f>
        <v>Excellent</v>
      </c>
    </row>
    <row r="8797" spans="2:22" x14ac:dyDescent="0.3">
      <c r="B8797" t="s">
        <v>6416</v>
      </c>
      <c r="C8797" s="2">
        <v>45943</v>
      </c>
      <c r="D8797" s="1">
        <v>0.42777777777777776</v>
      </c>
      <c r="E8797" t="s">
        <v>72</v>
      </c>
      <c r="F8797" t="s">
        <v>38</v>
      </c>
      <c r="G8797" t="s">
        <v>162</v>
      </c>
      <c r="H8797" t="s">
        <v>22</v>
      </c>
      <c r="I8797" t="s">
        <v>23</v>
      </c>
      <c r="J8797" t="s">
        <v>76</v>
      </c>
      <c r="K8797" t="s">
        <v>25</v>
      </c>
      <c r="L8797" t="s">
        <v>3570</v>
      </c>
      <c r="M8797">
        <v>5.0999999999999996</v>
      </c>
      <c r="N8797">
        <v>4.7</v>
      </c>
      <c r="O8797" t="s">
        <v>26</v>
      </c>
      <c r="P8797">
        <v>4</v>
      </c>
      <c r="Q8797" t="s">
        <v>27</v>
      </c>
      <c r="R8797" t="s">
        <v>28</v>
      </c>
      <c r="S8797">
        <v>40.11</v>
      </c>
      <c r="T8797" t="str" cm="1">
        <f t="array" ref="T8797">_xlfn.IFS(Raw_Data[[#This Row],[Call Status]]="Resolved","5",Raw_Data[[#This Row],[Call Status]]="Escalated","2",Raw_Data[[#This Row],[Call Status]]="Pending","3",Raw_Data[[#This Row],[Call Status]]="Abandoned","0")</f>
        <v>5</v>
      </c>
      <c r="U8797" t="str">
        <f>TEXT(Raw_Data[[#This Row],[Call Date]],"mmmm")</f>
        <v>October</v>
      </c>
      <c r="V8797" t="str" cm="1">
        <f t="array" ref="V8797">_xlfn.IFS(Raw_Data[[#This Row],[Customer Satisfaction]]&lt;2,"Poor",Raw_Data[[#This Row],[Customer Satisfaction]]&lt;4,"Average",Raw_Data[[#This Row],[Customer Satisfaction]]&gt;=4,"Excellent")</f>
        <v>Excellent</v>
      </c>
    </row>
    <row r="8798" spans="2:22" x14ac:dyDescent="0.3">
      <c r="B8798" t="s">
        <v>3123</v>
      </c>
      <c r="C8798" s="2">
        <v>45985</v>
      </c>
      <c r="D8798" s="1">
        <v>0.39374999999999999</v>
      </c>
      <c r="E8798" t="s">
        <v>66</v>
      </c>
      <c r="F8798" t="s">
        <v>34</v>
      </c>
      <c r="G8798" t="s">
        <v>250</v>
      </c>
      <c r="H8798" t="s">
        <v>2026</v>
      </c>
      <c r="I8798" t="s">
        <v>23</v>
      </c>
      <c r="J8798" t="s">
        <v>24</v>
      </c>
      <c r="K8798" t="s">
        <v>25</v>
      </c>
      <c r="L8798" t="s">
        <v>25</v>
      </c>
      <c r="M8798">
        <v>0.2</v>
      </c>
      <c r="N8798">
        <v>9.5</v>
      </c>
      <c r="O8798" t="s">
        <v>26</v>
      </c>
      <c r="P8798">
        <v>4</v>
      </c>
      <c r="Q8798" t="s">
        <v>615</v>
      </c>
      <c r="R8798" t="s">
        <v>28</v>
      </c>
      <c r="S8798">
        <v>167.98</v>
      </c>
      <c r="T8798" t="str" cm="1">
        <f t="array" ref="T8798">_xlfn.IFS(Raw_Data[[#This Row],[Call Status]]="Resolved","5",Raw_Data[[#This Row],[Call Status]]="Escalated","2",Raw_Data[[#This Row],[Call Status]]="Pending","3",Raw_Data[[#This Row],[Call Status]]="Abandoned","0")</f>
        <v>5</v>
      </c>
      <c r="U8798" t="str">
        <f>TEXT(Raw_Data[[#This Row],[Call Date]],"mmmm")</f>
        <v>November</v>
      </c>
      <c r="V8798" t="str" cm="1">
        <f t="array" ref="V8798">_xlfn.IFS(Raw_Data[[#This Row],[Customer Satisfaction]]&lt;2,"Poor",Raw_Data[[#This Row],[Customer Satisfaction]]&lt;4,"Average",Raw_Data[[#This Row],[Customer Satisfaction]]&gt;=4,"Excellent")</f>
        <v>Excellent</v>
      </c>
    </row>
    <row r="8799" spans="2:22" x14ac:dyDescent="0.3">
      <c r="B8799" t="s">
        <v>6905</v>
      </c>
      <c r="C8799" s="2">
        <v>45760</v>
      </c>
      <c r="D8799" s="1">
        <v>0.42638888888888887</v>
      </c>
      <c r="E8799" t="s">
        <v>44</v>
      </c>
      <c r="F8799" t="s">
        <v>48</v>
      </c>
      <c r="G8799" t="s">
        <v>162</v>
      </c>
      <c r="H8799" t="s">
        <v>22</v>
      </c>
      <c r="I8799" t="s">
        <v>23</v>
      </c>
      <c r="J8799" t="s">
        <v>55</v>
      </c>
      <c r="K8799" t="s">
        <v>25</v>
      </c>
      <c r="L8799" t="s">
        <v>3564</v>
      </c>
      <c r="M8799">
        <v>3.9</v>
      </c>
      <c r="N8799">
        <v>12.1</v>
      </c>
      <c r="O8799" t="s">
        <v>26</v>
      </c>
      <c r="P8799">
        <v>0</v>
      </c>
      <c r="Q8799" t="s">
        <v>27</v>
      </c>
      <c r="R8799" t="s">
        <v>28</v>
      </c>
      <c r="S8799">
        <v>181.93</v>
      </c>
      <c r="T8799" t="str" cm="1">
        <f t="array" ref="T8799">_xlfn.IFS(Raw_Data[[#This Row],[Call Status]]="Resolved","5",Raw_Data[[#This Row],[Call Status]]="Escalated","2",Raw_Data[[#This Row],[Call Status]]="Pending","3",Raw_Data[[#This Row],[Call Status]]="Abandoned","0")</f>
        <v>5</v>
      </c>
      <c r="U8799" t="str">
        <f>TEXT(Raw_Data[[#This Row],[Call Date]],"mmmm")</f>
        <v>April</v>
      </c>
      <c r="V8799" t="str" cm="1">
        <f t="array" ref="V8799">_xlfn.IFS(Raw_Data[[#This Row],[Customer Satisfaction]]&lt;2,"Poor",Raw_Data[[#This Row],[Customer Satisfaction]]&lt;4,"Average",Raw_Data[[#This Row],[Customer Satisfaction]]&gt;=4,"Excellent")</f>
        <v>Poor</v>
      </c>
    </row>
    <row r="8800" spans="2:22" x14ac:dyDescent="0.3">
      <c r="B8800" t="s">
        <v>1716</v>
      </c>
      <c r="C8800" s="2">
        <v>45720</v>
      </c>
      <c r="D8800" s="1">
        <v>0.52222222222222225</v>
      </c>
      <c r="E8800" t="s">
        <v>100</v>
      </c>
      <c r="F8800" t="s">
        <v>38</v>
      </c>
      <c r="H8800" t="s">
        <v>22</v>
      </c>
      <c r="I8800" t="s">
        <v>1130</v>
      </c>
      <c r="J8800" t="s">
        <v>64</v>
      </c>
      <c r="K8800" t="s">
        <v>25</v>
      </c>
      <c r="L8800" t="s">
        <v>25</v>
      </c>
      <c r="M8800">
        <v>4.5999999999999996</v>
      </c>
      <c r="N8800">
        <v>15.4</v>
      </c>
      <c r="O8800" t="s">
        <v>26</v>
      </c>
      <c r="P8800">
        <v>5</v>
      </c>
      <c r="Q8800" t="s">
        <v>27</v>
      </c>
      <c r="R8800" t="s">
        <v>28</v>
      </c>
      <c r="S8800">
        <v>91.78</v>
      </c>
      <c r="T8800" t="str" cm="1">
        <f t="array" ref="T8800">_xlfn.IFS(Raw_Data[[#This Row],[Call Status]]="Resolved","5",Raw_Data[[#This Row],[Call Status]]="Escalated","2",Raw_Data[[#This Row],[Call Status]]="Pending","3",Raw_Data[[#This Row],[Call Status]]="Abandoned","0")</f>
        <v>5</v>
      </c>
      <c r="U8800" t="str">
        <f>TEXT(Raw_Data[[#This Row],[Call Date]],"mmmm")</f>
        <v>March</v>
      </c>
      <c r="V8800" t="str" cm="1">
        <f t="array" ref="V8800">_xlfn.IFS(Raw_Data[[#This Row],[Customer Satisfaction]]&lt;2,"Poor",Raw_Data[[#This Row],[Customer Satisfaction]]&lt;4,"Average",Raw_Data[[#This Row],[Customer Satisfaction]]&gt;=4,"Excellent")</f>
        <v>Excellent</v>
      </c>
    </row>
    <row r="8801" spans="2:22" x14ac:dyDescent="0.3">
      <c r="B8801" t="s">
        <v>7383</v>
      </c>
      <c r="C8801" s="2">
        <v>45832</v>
      </c>
      <c r="D8801" s="1">
        <v>0.56388888888888888</v>
      </c>
      <c r="E8801" t="s">
        <v>100</v>
      </c>
      <c r="F8801" t="s">
        <v>38</v>
      </c>
      <c r="G8801" t="s">
        <v>21</v>
      </c>
      <c r="H8801" t="s">
        <v>22</v>
      </c>
      <c r="I8801" t="s">
        <v>1128</v>
      </c>
      <c r="J8801" t="s">
        <v>76</v>
      </c>
      <c r="K8801" t="s">
        <v>7253</v>
      </c>
      <c r="L8801" t="s">
        <v>7254</v>
      </c>
      <c r="M8801">
        <v>2.2000000000000002</v>
      </c>
      <c r="N8801">
        <v>10.199999999999999</v>
      </c>
      <c r="O8801" t="s">
        <v>28</v>
      </c>
      <c r="P8801">
        <v>3</v>
      </c>
      <c r="Q8801" t="s">
        <v>615</v>
      </c>
      <c r="R8801" t="s">
        <v>28</v>
      </c>
      <c r="S8801">
        <v>39.36</v>
      </c>
      <c r="T8801" t="str" cm="1">
        <f t="array" ref="T8801">_xlfn.IFS(Raw_Data[[#This Row],[Call Status]]="Resolved","5",Raw_Data[[#This Row],[Call Status]]="Escalated","2",Raw_Data[[#This Row],[Call Status]]="Pending","3",Raw_Data[[#This Row],[Call Status]]="Abandoned","0")</f>
        <v>0</v>
      </c>
      <c r="U8801" t="str">
        <f>TEXT(Raw_Data[[#This Row],[Call Date]],"mmmm")</f>
        <v>June</v>
      </c>
      <c r="V8801" t="str" cm="1">
        <f t="array" ref="V8801">_xlfn.IFS(Raw_Data[[#This Row],[Customer Satisfaction]]&lt;2,"Poor",Raw_Data[[#This Row],[Customer Satisfaction]]&lt;4,"Average",Raw_Data[[#This Row],[Customer Satisfaction]]&gt;=4,"Excellent")</f>
        <v>Average</v>
      </c>
    </row>
    <row r="8802" spans="2:22" x14ac:dyDescent="0.3">
      <c r="B8802" t="s">
        <v>5349</v>
      </c>
      <c r="C8802" s="2">
        <v>45939</v>
      </c>
      <c r="D8802" s="1">
        <v>0.77152777777777781</v>
      </c>
      <c r="E8802" t="s">
        <v>63</v>
      </c>
      <c r="F8802" t="s">
        <v>20</v>
      </c>
      <c r="G8802" t="s">
        <v>162</v>
      </c>
      <c r="H8802" t="s">
        <v>2026</v>
      </c>
      <c r="I8802" t="s">
        <v>23</v>
      </c>
      <c r="J8802" t="s">
        <v>39</v>
      </c>
      <c r="K8802" t="s">
        <v>25</v>
      </c>
      <c r="L8802" t="s">
        <v>3564</v>
      </c>
      <c r="M8802">
        <v>1.3</v>
      </c>
      <c r="N8802">
        <v>16.8</v>
      </c>
      <c r="O8802" t="s">
        <v>26</v>
      </c>
      <c r="P8802">
        <v>3</v>
      </c>
      <c r="Q8802" t="s">
        <v>615</v>
      </c>
      <c r="R8802" t="s">
        <v>28</v>
      </c>
      <c r="S8802">
        <v>38.72</v>
      </c>
      <c r="T8802" t="str" cm="1">
        <f t="array" ref="T8802">_xlfn.IFS(Raw_Data[[#This Row],[Call Status]]="Resolved","5",Raw_Data[[#This Row],[Call Status]]="Escalated","2",Raw_Data[[#This Row],[Call Status]]="Pending","3",Raw_Data[[#This Row],[Call Status]]="Abandoned","0")</f>
        <v>5</v>
      </c>
      <c r="U8802" t="str">
        <f>TEXT(Raw_Data[[#This Row],[Call Date]],"mmmm")</f>
        <v>October</v>
      </c>
      <c r="V8802" t="str" cm="1">
        <f t="array" ref="V8802">_xlfn.IFS(Raw_Data[[#This Row],[Customer Satisfaction]]&lt;2,"Poor",Raw_Data[[#This Row],[Customer Satisfaction]]&lt;4,"Average",Raw_Data[[#This Row],[Customer Satisfaction]]&gt;=4,"Excellent")</f>
        <v>Average</v>
      </c>
    </row>
    <row r="8803" spans="2:22" x14ac:dyDescent="0.3">
      <c r="B8803" t="s">
        <v>4141</v>
      </c>
      <c r="C8803" s="2">
        <v>45950</v>
      </c>
      <c r="D8803" s="1">
        <v>0.85486111111111107</v>
      </c>
      <c r="E8803" t="s">
        <v>72</v>
      </c>
      <c r="F8803" t="s">
        <v>38</v>
      </c>
      <c r="G8803" t="s">
        <v>250</v>
      </c>
      <c r="H8803" t="s">
        <v>2392</v>
      </c>
      <c r="I8803" t="s">
        <v>1128</v>
      </c>
      <c r="J8803" t="s">
        <v>42</v>
      </c>
      <c r="K8803" t="s">
        <v>25</v>
      </c>
      <c r="L8803" t="s">
        <v>3561</v>
      </c>
      <c r="M8803">
        <v>1.8</v>
      </c>
      <c r="N8803">
        <v>12.8</v>
      </c>
      <c r="O8803" t="s">
        <v>26</v>
      </c>
      <c r="P8803">
        <v>5</v>
      </c>
      <c r="Q8803" t="s">
        <v>27</v>
      </c>
      <c r="R8803" t="s">
        <v>28</v>
      </c>
      <c r="S8803">
        <v>196.31</v>
      </c>
      <c r="T8803" t="str" cm="1">
        <f t="array" ref="T8803">_xlfn.IFS(Raw_Data[[#This Row],[Call Status]]="Resolved","5",Raw_Data[[#This Row],[Call Status]]="Escalated","2",Raw_Data[[#This Row],[Call Status]]="Pending","3",Raw_Data[[#This Row],[Call Status]]="Abandoned","0")</f>
        <v>5</v>
      </c>
      <c r="U8803" t="str">
        <f>TEXT(Raw_Data[[#This Row],[Call Date]],"mmmm")</f>
        <v>October</v>
      </c>
      <c r="V8803" t="str" cm="1">
        <f t="array" ref="V8803">_xlfn.IFS(Raw_Data[[#This Row],[Customer Satisfaction]]&lt;2,"Poor",Raw_Data[[#This Row],[Customer Satisfaction]]&lt;4,"Average",Raw_Data[[#This Row],[Customer Satisfaction]]&gt;=4,"Excellent")</f>
        <v>Excellent</v>
      </c>
    </row>
    <row r="8804" spans="2:22" x14ac:dyDescent="0.3">
      <c r="B8804" t="s">
        <v>2101</v>
      </c>
      <c r="C8804" s="2">
        <v>45883</v>
      </c>
      <c r="D8804" s="1">
        <v>0.57222222222222219</v>
      </c>
      <c r="E8804" t="s">
        <v>66</v>
      </c>
      <c r="F8804" t="s">
        <v>34</v>
      </c>
      <c r="G8804" t="s">
        <v>250</v>
      </c>
      <c r="H8804" t="s">
        <v>2026</v>
      </c>
      <c r="I8804" t="s">
        <v>1137</v>
      </c>
      <c r="J8804" t="s">
        <v>39</v>
      </c>
      <c r="K8804" t="s">
        <v>25</v>
      </c>
      <c r="L8804" t="s">
        <v>25</v>
      </c>
      <c r="M8804">
        <v>1.3</v>
      </c>
      <c r="N8804">
        <v>6.5</v>
      </c>
      <c r="O8804" t="s">
        <v>26</v>
      </c>
      <c r="P8804">
        <v>3</v>
      </c>
      <c r="Q8804" t="s">
        <v>615</v>
      </c>
      <c r="R8804" t="s">
        <v>28</v>
      </c>
      <c r="S8804">
        <v>898.46</v>
      </c>
      <c r="T8804" t="str" cm="1">
        <f t="array" ref="T8804">_xlfn.IFS(Raw_Data[[#This Row],[Call Status]]="Resolved","5",Raw_Data[[#This Row],[Call Status]]="Escalated","2",Raw_Data[[#This Row],[Call Status]]="Pending","3",Raw_Data[[#This Row],[Call Status]]="Abandoned","0")</f>
        <v>5</v>
      </c>
      <c r="U8804" t="str">
        <f>TEXT(Raw_Data[[#This Row],[Call Date]],"mmmm")</f>
        <v>August</v>
      </c>
      <c r="V8804" t="str" cm="1">
        <f t="array" ref="V8804">_xlfn.IFS(Raw_Data[[#This Row],[Customer Satisfaction]]&lt;2,"Poor",Raw_Data[[#This Row],[Customer Satisfaction]]&lt;4,"Average",Raw_Data[[#This Row],[Customer Satisfaction]]&gt;=4,"Excellent")</f>
        <v>Average</v>
      </c>
    </row>
    <row r="8805" spans="2:22" x14ac:dyDescent="0.3">
      <c r="B8805" t="s">
        <v>6629</v>
      </c>
      <c r="C8805" s="2">
        <v>45664</v>
      </c>
      <c r="D8805" s="1">
        <v>0.34305555555555556</v>
      </c>
      <c r="E8805" t="s">
        <v>30</v>
      </c>
      <c r="F8805" t="s">
        <v>48</v>
      </c>
      <c r="G8805" t="s">
        <v>327</v>
      </c>
      <c r="H8805" t="s">
        <v>22</v>
      </c>
      <c r="I8805" t="s">
        <v>23</v>
      </c>
      <c r="J8805" t="s">
        <v>76</v>
      </c>
      <c r="K8805" t="s">
        <v>25</v>
      </c>
      <c r="L8805" t="s">
        <v>3561</v>
      </c>
      <c r="M8805">
        <v>3.4</v>
      </c>
      <c r="N8805">
        <v>11.5</v>
      </c>
      <c r="O8805" t="s">
        <v>26</v>
      </c>
      <c r="P8805">
        <v>1</v>
      </c>
      <c r="Q8805" t="s">
        <v>1014</v>
      </c>
      <c r="R8805" t="s">
        <v>28</v>
      </c>
      <c r="S8805">
        <v>62.95</v>
      </c>
      <c r="T8805" t="str" cm="1">
        <f t="array" ref="T8805">_xlfn.IFS(Raw_Data[[#This Row],[Call Status]]="Resolved","5",Raw_Data[[#This Row],[Call Status]]="Escalated","2",Raw_Data[[#This Row],[Call Status]]="Pending","3",Raw_Data[[#This Row],[Call Status]]="Abandoned","0")</f>
        <v>5</v>
      </c>
      <c r="U8805" t="str">
        <f>TEXT(Raw_Data[[#This Row],[Call Date]],"mmmm")</f>
        <v>January</v>
      </c>
      <c r="V8805" t="str" cm="1">
        <f t="array" ref="V8805">_xlfn.IFS(Raw_Data[[#This Row],[Customer Satisfaction]]&lt;2,"Poor",Raw_Data[[#This Row],[Customer Satisfaction]]&lt;4,"Average",Raw_Data[[#This Row],[Customer Satisfaction]]&gt;=4,"Excellent")</f>
        <v>Poor</v>
      </c>
    </row>
    <row r="8806" spans="2:22" x14ac:dyDescent="0.3">
      <c r="B8806" t="s">
        <v>9257</v>
      </c>
      <c r="C8806" s="2">
        <v>45784</v>
      </c>
      <c r="D8806" s="1">
        <v>0.67083333333333328</v>
      </c>
      <c r="E8806" t="s">
        <v>30</v>
      </c>
      <c r="F8806" t="s">
        <v>38</v>
      </c>
      <c r="G8806" t="s">
        <v>327</v>
      </c>
      <c r="H8806" t="s">
        <v>2026</v>
      </c>
      <c r="I8806" t="s">
        <v>23</v>
      </c>
      <c r="J8806" t="s">
        <v>35</v>
      </c>
      <c r="K8806" t="s">
        <v>8876</v>
      </c>
      <c r="L8806" t="s">
        <v>8877</v>
      </c>
      <c r="M8806">
        <v>2.7</v>
      </c>
      <c r="N8806">
        <v>10.8</v>
      </c>
      <c r="O8806" t="s">
        <v>28</v>
      </c>
      <c r="P8806">
        <v>0</v>
      </c>
      <c r="Q8806" t="s">
        <v>27</v>
      </c>
      <c r="R8806" t="s">
        <v>28</v>
      </c>
      <c r="S8806">
        <v>315.98</v>
      </c>
      <c r="T8806" t="str" cm="1">
        <f t="array" ref="T8806">_xlfn.IFS(Raw_Data[[#This Row],[Call Status]]="Resolved","5",Raw_Data[[#This Row],[Call Status]]="Escalated","2",Raw_Data[[#This Row],[Call Status]]="Pending","3",Raw_Data[[#This Row],[Call Status]]="Abandoned","0")</f>
        <v>3</v>
      </c>
      <c r="U8806" t="str">
        <f>TEXT(Raw_Data[[#This Row],[Call Date]],"mmmm")</f>
        <v>May</v>
      </c>
      <c r="V8806" t="str" cm="1">
        <f t="array" ref="V8806">_xlfn.IFS(Raw_Data[[#This Row],[Customer Satisfaction]]&lt;2,"Poor",Raw_Data[[#This Row],[Customer Satisfaction]]&lt;4,"Average",Raw_Data[[#This Row],[Customer Satisfaction]]&gt;=4,"Excellent")</f>
        <v>Poor</v>
      </c>
    </row>
    <row r="8807" spans="2:22" x14ac:dyDescent="0.3">
      <c r="B8807" t="s">
        <v>3300</v>
      </c>
      <c r="C8807" s="2">
        <v>45749</v>
      </c>
      <c r="D8807" s="1">
        <v>0.58402777777777781</v>
      </c>
      <c r="E8807" t="s">
        <v>30</v>
      </c>
      <c r="F8807" t="s">
        <v>20</v>
      </c>
      <c r="G8807" t="s">
        <v>21</v>
      </c>
      <c r="H8807" t="s">
        <v>2026</v>
      </c>
      <c r="I8807" t="s">
        <v>23</v>
      </c>
      <c r="J8807" t="s">
        <v>55</v>
      </c>
      <c r="K8807" t="s">
        <v>25</v>
      </c>
      <c r="L8807" t="s">
        <v>25</v>
      </c>
      <c r="M8807">
        <v>3.7</v>
      </c>
      <c r="N8807">
        <v>15.1</v>
      </c>
      <c r="O8807" t="s">
        <v>26</v>
      </c>
      <c r="P8807">
        <v>4</v>
      </c>
      <c r="Q8807" t="s">
        <v>27</v>
      </c>
      <c r="R8807" t="s">
        <v>28</v>
      </c>
      <c r="S8807">
        <v>90.5</v>
      </c>
      <c r="T8807" t="str" cm="1">
        <f t="array" ref="T8807">_xlfn.IFS(Raw_Data[[#This Row],[Call Status]]="Resolved","5",Raw_Data[[#This Row],[Call Status]]="Escalated","2",Raw_Data[[#This Row],[Call Status]]="Pending","3",Raw_Data[[#This Row],[Call Status]]="Abandoned","0")</f>
        <v>5</v>
      </c>
      <c r="U8807" t="str">
        <f>TEXT(Raw_Data[[#This Row],[Call Date]],"mmmm")</f>
        <v>April</v>
      </c>
      <c r="V8807" t="str" cm="1">
        <f t="array" ref="V8807">_xlfn.IFS(Raw_Data[[#This Row],[Customer Satisfaction]]&lt;2,"Poor",Raw_Data[[#This Row],[Customer Satisfaction]]&lt;4,"Average",Raw_Data[[#This Row],[Customer Satisfaction]]&gt;=4,"Excellent")</f>
        <v>Excellent</v>
      </c>
    </row>
    <row r="8808" spans="2:22" x14ac:dyDescent="0.3">
      <c r="B8808" t="s">
        <v>4200</v>
      </c>
      <c r="C8808" s="2">
        <v>45847</v>
      </c>
      <c r="D8808" s="1">
        <v>0.33819444444444446</v>
      </c>
      <c r="E8808" t="s">
        <v>19</v>
      </c>
      <c r="F8808" t="s">
        <v>20</v>
      </c>
      <c r="G8808" t="s">
        <v>327</v>
      </c>
      <c r="H8808" t="s">
        <v>2392</v>
      </c>
      <c r="I8808" t="s">
        <v>1137</v>
      </c>
      <c r="J8808" t="s">
        <v>42</v>
      </c>
      <c r="K8808" t="s">
        <v>25</v>
      </c>
      <c r="L8808" t="s">
        <v>3561</v>
      </c>
      <c r="M8808">
        <v>1.4</v>
      </c>
      <c r="N8808">
        <v>6.1</v>
      </c>
      <c r="O8808" t="s">
        <v>28</v>
      </c>
      <c r="P8808">
        <v>5</v>
      </c>
      <c r="Q8808" t="s">
        <v>27</v>
      </c>
      <c r="R8808" t="s">
        <v>28</v>
      </c>
      <c r="S8808">
        <v>127.03</v>
      </c>
      <c r="T8808" t="str" cm="1">
        <f t="array" ref="T8808">_xlfn.IFS(Raw_Data[[#This Row],[Call Status]]="Resolved","5",Raw_Data[[#This Row],[Call Status]]="Escalated","2",Raw_Data[[#This Row],[Call Status]]="Pending","3",Raw_Data[[#This Row],[Call Status]]="Abandoned","0")</f>
        <v>5</v>
      </c>
      <c r="U8808" t="str">
        <f>TEXT(Raw_Data[[#This Row],[Call Date]],"mmmm")</f>
        <v>July</v>
      </c>
      <c r="V8808" t="str" cm="1">
        <f t="array" ref="V8808">_xlfn.IFS(Raw_Data[[#This Row],[Customer Satisfaction]]&lt;2,"Poor",Raw_Data[[#This Row],[Customer Satisfaction]]&lt;4,"Average",Raw_Data[[#This Row],[Customer Satisfaction]]&gt;=4,"Excellent")</f>
        <v>Excellent</v>
      </c>
    </row>
    <row r="8809" spans="2:22" x14ac:dyDescent="0.3">
      <c r="B8809" t="s">
        <v>8414</v>
      </c>
      <c r="C8809" s="2">
        <v>46016</v>
      </c>
      <c r="D8809" s="1">
        <v>0.46736111111111112</v>
      </c>
      <c r="E8809" t="s">
        <v>47</v>
      </c>
      <c r="F8809" t="s">
        <v>20</v>
      </c>
      <c r="G8809" t="s">
        <v>162</v>
      </c>
      <c r="H8809" t="s">
        <v>2026</v>
      </c>
      <c r="I8809" t="s">
        <v>23</v>
      </c>
      <c r="J8809" t="s">
        <v>76</v>
      </c>
      <c r="K8809" t="s">
        <v>16</v>
      </c>
      <c r="L8809" t="s">
        <v>16</v>
      </c>
      <c r="M8809">
        <v>0.7</v>
      </c>
      <c r="N8809">
        <v>12.5</v>
      </c>
      <c r="O8809" t="s">
        <v>28</v>
      </c>
      <c r="P8809">
        <v>2</v>
      </c>
      <c r="Q8809" t="s">
        <v>1014</v>
      </c>
      <c r="R8809" t="s">
        <v>26</v>
      </c>
      <c r="S8809">
        <v>234.45</v>
      </c>
      <c r="T8809" t="str" cm="1">
        <f t="array" ref="T8809">_xlfn.IFS(Raw_Data[[#This Row],[Call Status]]="Resolved","5",Raw_Data[[#This Row],[Call Status]]="Escalated","2",Raw_Data[[#This Row],[Call Status]]="Pending","3",Raw_Data[[#This Row],[Call Status]]="Abandoned","0")</f>
        <v>2</v>
      </c>
      <c r="U8809" t="str">
        <f>TEXT(Raw_Data[[#This Row],[Call Date]],"mmmm")</f>
        <v>December</v>
      </c>
      <c r="V8809" t="str" cm="1">
        <f t="array" ref="V8809">_xlfn.IFS(Raw_Data[[#This Row],[Customer Satisfaction]]&lt;2,"Poor",Raw_Data[[#This Row],[Customer Satisfaction]]&lt;4,"Average",Raw_Data[[#This Row],[Customer Satisfaction]]&gt;=4,"Excellent")</f>
        <v>Average</v>
      </c>
    </row>
    <row r="8810" spans="2:22" x14ac:dyDescent="0.3">
      <c r="B8810" t="s">
        <v>7422</v>
      </c>
      <c r="C8810" s="2">
        <v>45710</v>
      </c>
      <c r="D8810" s="1">
        <v>0.83402777777777781</v>
      </c>
      <c r="E8810" t="s">
        <v>91</v>
      </c>
      <c r="F8810" t="s">
        <v>20</v>
      </c>
      <c r="G8810" t="s">
        <v>327</v>
      </c>
      <c r="H8810" t="s">
        <v>22</v>
      </c>
      <c r="I8810" t="s">
        <v>1130</v>
      </c>
      <c r="J8810" t="s">
        <v>55</v>
      </c>
      <c r="K8810" t="s">
        <v>7253</v>
      </c>
      <c r="L8810" t="s">
        <v>7254</v>
      </c>
      <c r="M8810">
        <v>1.5</v>
      </c>
      <c r="N8810">
        <v>14.3</v>
      </c>
      <c r="O8810" t="s">
        <v>28</v>
      </c>
      <c r="P8810">
        <v>3</v>
      </c>
      <c r="Q8810" t="s">
        <v>615</v>
      </c>
      <c r="R8810" t="s">
        <v>28</v>
      </c>
      <c r="S8810">
        <v>581.46</v>
      </c>
      <c r="T8810" t="str" cm="1">
        <f t="array" ref="T8810">_xlfn.IFS(Raw_Data[[#This Row],[Call Status]]="Resolved","5",Raw_Data[[#This Row],[Call Status]]="Escalated","2",Raw_Data[[#This Row],[Call Status]]="Pending","3",Raw_Data[[#This Row],[Call Status]]="Abandoned","0")</f>
        <v>0</v>
      </c>
      <c r="U8810" t="str">
        <f>TEXT(Raw_Data[[#This Row],[Call Date]],"mmmm")</f>
        <v>February</v>
      </c>
      <c r="V8810" t="str" cm="1">
        <f t="array" ref="V8810">_xlfn.IFS(Raw_Data[[#This Row],[Customer Satisfaction]]&lt;2,"Poor",Raw_Data[[#This Row],[Customer Satisfaction]]&lt;4,"Average",Raw_Data[[#This Row],[Customer Satisfaction]]&gt;=4,"Excellent")</f>
        <v>Average</v>
      </c>
    </row>
    <row r="8811" spans="2:22" x14ac:dyDescent="0.3">
      <c r="B8811" t="s">
        <v>4801</v>
      </c>
      <c r="C8811" s="2">
        <v>45899</v>
      </c>
      <c r="D8811" s="1">
        <v>0.61250000000000004</v>
      </c>
      <c r="E8811" t="s">
        <v>91</v>
      </c>
      <c r="F8811" t="s">
        <v>34</v>
      </c>
      <c r="G8811" t="s">
        <v>250</v>
      </c>
      <c r="H8811" t="s">
        <v>22</v>
      </c>
      <c r="I8811" t="s">
        <v>1128</v>
      </c>
      <c r="J8811" t="s">
        <v>76</v>
      </c>
      <c r="K8811" t="s">
        <v>25</v>
      </c>
      <c r="L8811" t="s">
        <v>3559</v>
      </c>
      <c r="M8811">
        <v>4.5</v>
      </c>
      <c r="N8811">
        <v>9.1</v>
      </c>
      <c r="O8811" t="s">
        <v>26</v>
      </c>
      <c r="P8811">
        <v>5</v>
      </c>
      <c r="Q8811" t="s">
        <v>27</v>
      </c>
      <c r="R8811" t="s">
        <v>28</v>
      </c>
      <c r="S8811">
        <v>122.09</v>
      </c>
      <c r="T8811" t="str" cm="1">
        <f t="array" ref="T8811">_xlfn.IFS(Raw_Data[[#This Row],[Call Status]]="Resolved","5",Raw_Data[[#This Row],[Call Status]]="Escalated","2",Raw_Data[[#This Row],[Call Status]]="Pending","3",Raw_Data[[#This Row],[Call Status]]="Abandoned","0")</f>
        <v>5</v>
      </c>
      <c r="U8811" t="str">
        <f>TEXT(Raw_Data[[#This Row],[Call Date]],"mmmm")</f>
        <v>August</v>
      </c>
      <c r="V8811" t="str" cm="1">
        <f t="array" ref="V8811">_xlfn.IFS(Raw_Data[[#This Row],[Customer Satisfaction]]&lt;2,"Poor",Raw_Data[[#This Row],[Customer Satisfaction]]&lt;4,"Average",Raw_Data[[#This Row],[Customer Satisfaction]]&gt;=4,"Excellent")</f>
        <v>Excellent</v>
      </c>
    </row>
    <row r="8812" spans="2:22" x14ac:dyDescent="0.3">
      <c r="B8812" t="s">
        <v>6309</v>
      </c>
      <c r="C8812" s="2">
        <v>45789</v>
      </c>
      <c r="D8812" s="1">
        <v>0.39513888888888887</v>
      </c>
      <c r="E8812" t="s">
        <v>53</v>
      </c>
      <c r="F8812" t="s">
        <v>48</v>
      </c>
      <c r="G8812" t="s">
        <v>250</v>
      </c>
      <c r="H8812" t="s">
        <v>22</v>
      </c>
      <c r="I8812" t="s">
        <v>23</v>
      </c>
      <c r="J8812" t="s">
        <v>45</v>
      </c>
      <c r="K8812" t="s">
        <v>25</v>
      </c>
      <c r="L8812" t="s">
        <v>3559</v>
      </c>
      <c r="M8812">
        <v>5.0999999999999996</v>
      </c>
      <c r="N8812">
        <v>13.1</v>
      </c>
      <c r="O8812" t="s">
        <v>28</v>
      </c>
      <c r="P8812">
        <v>5</v>
      </c>
      <c r="Q8812" t="s">
        <v>27</v>
      </c>
      <c r="R8812" t="s">
        <v>28</v>
      </c>
      <c r="S8812">
        <v>409.01</v>
      </c>
      <c r="T8812" t="str" cm="1">
        <f t="array" ref="T8812">_xlfn.IFS(Raw_Data[[#This Row],[Call Status]]="Resolved","5",Raw_Data[[#This Row],[Call Status]]="Escalated","2",Raw_Data[[#This Row],[Call Status]]="Pending","3",Raw_Data[[#This Row],[Call Status]]="Abandoned","0")</f>
        <v>5</v>
      </c>
      <c r="U8812" t="str">
        <f>TEXT(Raw_Data[[#This Row],[Call Date]],"mmmm")</f>
        <v>May</v>
      </c>
      <c r="V8812" t="str" cm="1">
        <f t="array" ref="V8812">_xlfn.IFS(Raw_Data[[#This Row],[Customer Satisfaction]]&lt;2,"Poor",Raw_Data[[#This Row],[Customer Satisfaction]]&lt;4,"Average",Raw_Data[[#This Row],[Customer Satisfaction]]&gt;=4,"Excellent")</f>
        <v>Excellent</v>
      </c>
    </row>
    <row r="8813" spans="2:22" x14ac:dyDescent="0.3">
      <c r="B8813" t="s">
        <v>4157</v>
      </c>
      <c r="C8813" s="2">
        <v>46021</v>
      </c>
      <c r="D8813" s="1">
        <v>0.75486111111111109</v>
      </c>
      <c r="E8813" t="s">
        <v>110</v>
      </c>
      <c r="F8813" t="s">
        <v>20</v>
      </c>
      <c r="G8813" t="s">
        <v>21</v>
      </c>
      <c r="H8813" t="s">
        <v>2392</v>
      </c>
      <c r="I8813" t="s">
        <v>1137</v>
      </c>
      <c r="J8813" t="s">
        <v>55</v>
      </c>
      <c r="K8813" t="s">
        <v>25</v>
      </c>
      <c r="L8813" t="s">
        <v>3561</v>
      </c>
      <c r="M8813">
        <v>9.6</v>
      </c>
      <c r="N8813">
        <v>5.0999999999999996</v>
      </c>
      <c r="O8813" t="s">
        <v>28</v>
      </c>
      <c r="P8813">
        <v>5</v>
      </c>
      <c r="Q8813" t="s">
        <v>27</v>
      </c>
      <c r="R8813" t="s">
        <v>28</v>
      </c>
      <c r="S8813">
        <v>341.57</v>
      </c>
      <c r="T8813" t="str" cm="1">
        <f t="array" ref="T8813">_xlfn.IFS(Raw_Data[[#This Row],[Call Status]]="Resolved","5",Raw_Data[[#This Row],[Call Status]]="Escalated","2",Raw_Data[[#This Row],[Call Status]]="Pending","3",Raw_Data[[#This Row],[Call Status]]="Abandoned","0")</f>
        <v>5</v>
      </c>
      <c r="U8813" t="str">
        <f>TEXT(Raw_Data[[#This Row],[Call Date]],"mmmm")</f>
        <v>December</v>
      </c>
      <c r="V8813" t="str" cm="1">
        <f t="array" ref="V8813">_xlfn.IFS(Raw_Data[[#This Row],[Customer Satisfaction]]&lt;2,"Poor",Raw_Data[[#This Row],[Customer Satisfaction]]&lt;4,"Average",Raw_Data[[#This Row],[Customer Satisfaction]]&gt;=4,"Excellent")</f>
        <v>Excellent</v>
      </c>
    </row>
    <row r="8814" spans="2:22" x14ac:dyDescent="0.3">
      <c r="B8814" t="s">
        <v>3211</v>
      </c>
      <c r="C8814" s="2">
        <v>45769</v>
      </c>
      <c r="D8814" s="1">
        <v>0.52708333333333335</v>
      </c>
      <c r="E8814" t="s">
        <v>66</v>
      </c>
      <c r="F8814" t="s">
        <v>20</v>
      </c>
      <c r="G8814" t="s">
        <v>21</v>
      </c>
      <c r="H8814" t="s">
        <v>2026</v>
      </c>
      <c r="I8814" t="s">
        <v>23</v>
      </c>
      <c r="J8814" t="s">
        <v>35</v>
      </c>
      <c r="K8814" t="s">
        <v>25</v>
      </c>
      <c r="L8814" t="s">
        <v>25</v>
      </c>
      <c r="M8814">
        <v>1.3</v>
      </c>
      <c r="N8814">
        <v>11.5</v>
      </c>
      <c r="O8814" t="s">
        <v>28</v>
      </c>
      <c r="P8814">
        <v>3</v>
      </c>
      <c r="Q8814" t="s">
        <v>615</v>
      </c>
      <c r="R8814" t="s">
        <v>28</v>
      </c>
      <c r="S8814">
        <v>44.21</v>
      </c>
      <c r="T8814" t="str" cm="1">
        <f t="array" ref="T8814">_xlfn.IFS(Raw_Data[[#This Row],[Call Status]]="Resolved","5",Raw_Data[[#This Row],[Call Status]]="Escalated","2",Raw_Data[[#This Row],[Call Status]]="Pending","3",Raw_Data[[#This Row],[Call Status]]="Abandoned","0")</f>
        <v>5</v>
      </c>
      <c r="U8814" t="str">
        <f>TEXT(Raw_Data[[#This Row],[Call Date]],"mmmm")</f>
        <v>April</v>
      </c>
      <c r="V8814" t="str" cm="1">
        <f t="array" ref="V8814">_xlfn.IFS(Raw_Data[[#This Row],[Customer Satisfaction]]&lt;2,"Poor",Raw_Data[[#This Row],[Customer Satisfaction]]&lt;4,"Average",Raw_Data[[#This Row],[Customer Satisfaction]]&gt;=4,"Excellent")</f>
        <v>Average</v>
      </c>
    </row>
    <row r="8815" spans="2:22" x14ac:dyDescent="0.3">
      <c r="B8815" t="s">
        <v>8123</v>
      </c>
      <c r="C8815" s="2">
        <v>45664</v>
      </c>
      <c r="D8815" s="1">
        <v>0.69374999999999998</v>
      </c>
      <c r="E8815" t="s">
        <v>57</v>
      </c>
      <c r="F8815" t="s">
        <v>38</v>
      </c>
      <c r="G8815" t="s">
        <v>162</v>
      </c>
      <c r="H8815" t="s">
        <v>2026</v>
      </c>
      <c r="I8815" t="s">
        <v>1128</v>
      </c>
      <c r="J8815" t="s">
        <v>31</v>
      </c>
      <c r="K8815" t="s">
        <v>16</v>
      </c>
      <c r="L8815" t="s">
        <v>16</v>
      </c>
      <c r="M8815">
        <v>2.4</v>
      </c>
      <c r="N8815">
        <v>14</v>
      </c>
      <c r="O8815" t="s">
        <v>28</v>
      </c>
      <c r="P8815">
        <v>0</v>
      </c>
      <c r="Q8815" t="s">
        <v>615</v>
      </c>
      <c r="R8815" t="s">
        <v>26</v>
      </c>
      <c r="S8815">
        <v>83.64</v>
      </c>
      <c r="T8815" t="str" cm="1">
        <f t="array" ref="T8815">_xlfn.IFS(Raw_Data[[#This Row],[Call Status]]="Resolved","5",Raw_Data[[#This Row],[Call Status]]="Escalated","2",Raw_Data[[#This Row],[Call Status]]="Pending","3",Raw_Data[[#This Row],[Call Status]]="Abandoned","0")</f>
        <v>2</v>
      </c>
      <c r="U8815" t="str">
        <f>TEXT(Raw_Data[[#This Row],[Call Date]],"mmmm")</f>
        <v>January</v>
      </c>
      <c r="V8815" t="str" cm="1">
        <f t="array" ref="V8815">_xlfn.IFS(Raw_Data[[#This Row],[Customer Satisfaction]]&lt;2,"Poor",Raw_Data[[#This Row],[Customer Satisfaction]]&lt;4,"Average",Raw_Data[[#This Row],[Customer Satisfaction]]&gt;=4,"Excellent")</f>
        <v>Poor</v>
      </c>
    </row>
    <row r="8816" spans="2:22" x14ac:dyDescent="0.3">
      <c r="B8816" t="s">
        <v>8602</v>
      </c>
      <c r="C8816" s="2">
        <v>45887</v>
      </c>
      <c r="D8816" s="1">
        <v>0.37708333333333333</v>
      </c>
      <c r="E8816" t="s">
        <v>41</v>
      </c>
      <c r="F8816" t="s">
        <v>34</v>
      </c>
      <c r="G8816" t="s">
        <v>162</v>
      </c>
      <c r="H8816" t="s">
        <v>22</v>
      </c>
      <c r="I8816" t="s">
        <v>1130</v>
      </c>
      <c r="J8816" t="s">
        <v>49</v>
      </c>
      <c r="K8816" t="s">
        <v>16</v>
      </c>
      <c r="L8816" t="s">
        <v>16</v>
      </c>
      <c r="M8816">
        <v>5.5</v>
      </c>
      <c r="N8816">
        <v>16.399999999999999</v>
      </c>
      <c r="O8816" t="s">
        <v>28</v>
      </c>
      <c r="P8816">
        <v>1</v>
      </c>
      <c r="Q8816" t="s">
        <v>1014</v>
      </c>
      <c r="R8816" t="s">
        <v>26</v>
      </c>
      <c r="S8816">
        <v>361.59</v>
      </c>
      <c r="T8816" t="str" cm="1">
        <f t="array" ref="T8816">_xlfn.IFS(Raw_Data[[#This Row],[Call Status]]="Resolved","5",Raw_Data[[#This Row],[Call Status]]="Escalated","2",Raw_Data[[#This Row],[Call Status]]="Pending","3",Raw_Data[[#This Row],[Call Status]]="Abandoned","0")</f>
        <v>2</v>
      </c>
      <c r="U8816" t="str">
        <f>TEXT(Raw_Data[[#This Row],[Call Date]],"mmmm")</f>
        <v>August</v>
      </c>
      <c r="V8816" t="str" cm="1">
        <f t="array" ref="V8816">_xlfn.IFS(Raw_Data[[#This Row],[Customer Satisfaction]]&lt;2,"Poor",Raw_Data[[#This Row],[Customer Satisfaction]]&lt;4,"Average",Raw_Data[[#This Row],[Customer Satisfaction]]&gt;=4,"Excellent")</f>
        <v>Poor</v>
      </c>
    </row>
    <row r="8817" spans="2:22" x14ac:dyDescent="0.3">
      <c r="B8817" t="s">
        <v>6128</v>
      </c>
      <c r="C8817" s="2">
        <v>45813</v>
      </c>
      <c r="D8817" s="1">
        <v>0.80208333333333337</v>
      </c>
      <c r="E8817" t="s">
        <v>44</v>
      </c>
      <c r="F8817" t="s">
        <v>48</v>
      </c>
      <c r="G8817" t="s">
        <v>250</v>
      </c>
      <c r="H8817" t="s">
        <v>22</v>
      </c>
      <c r="I8817" t="s">
        <v>23</v>
      </c>
      <c r="J8817" t="s">
        <v>42</v>
      </c>
      <c r="K8817" t="s">
        <v>25</v>
      </c>
      <c r="L8817" t="s">
        <v>3559</v>
      </c>
      <c r="M8817">
        <v>3.5</v>
      </c>
      <c r="N8817">
        <v>8.1999999999999993</v>
      </c>
      <c r="O8817" t="s">
        <v>26</v>
      </c>
      <c r="P8817">
        <v>3</v>
      </c>
      <c r="Q8817" t="s">
        <v>615</v>
      </c>
      <c r="R8817" t="s">
        <v>28</v>
      </c>
      <c r="S8817">
        <v>361.13</v>
      </c>
      <c r="T8817" t="str" cm="1">
        <f t="array" ref="T8817">_xlfn.IFS(Raw_Data[[#This Row],[Call Status]]="Resolved","5",Raw_Data[[#This Row],[Call Status]]="Escalated","2",Raw_Data[[#This Row],[Call Status]]="Pending","3",Raw_Data[[#This Row],[Call Status]]="Abandoned","0")</f>
        <v>5</v>
      </c>
      <c r="U8817" t="str">
        <f>TEXT(Raw_Data[[#This Row],[Call Date]],"mmmm")</f>
        <v>June</v>
      </c>
      <c r="V8817" t="str" cm="1">
        <f t="array" ref="V8817">_xlfn.IFS(Raw_Data[[#This Row],[Customer Satisfaction]]&lt;2,"Poor",Raw_Data[[#This Row],[Customer Satisfaction]]&lt;4,"Average",Raw_Data[[#This Row],[Customer Satisfaction]]&gt;=4,"Excellent")</f>
        <v>Average</v>
      </c>
    </row>
    <row r="8818" spans="2:22" x14ac:dyDescent="0.3">
      <c r="B8818" t="s">
        <v>9812</v>
      </c>
      <c r="C8818" s="2">
        <v>45854</v>
      </c>
      <c r="D8818" s="1">
        <v>0.5131944444444444</v>
      </c>
      <c r="E8818" t="s">
        <v>37</v>
      </c>
      <c r="F8818" t="s">
        <v>38</v>
      </c>
      <c r="G8818" t="s">
        <v>250</v>
      </c>
      <c r="H8818" t="s">
        <v>22</v>
      </c>
      <c r="I8818" t="s">
        <v>23</v>
      </c>
      <c r="J8818" t="s">
        <v>42</v>
      </c>
      <c r="K8818" t="s">
        <v>8876</v>
      </c>
      <c r="L8818" t="s">
        <v>8877</v>
      </c>
      <c r="M8818">
        <v>3.5</v>
      </c>
      <c r="N8818">
        <v>2</v>
      </c>
      <c r="O8818" t="s">
        <v>28</v>
      </c>
      <c r="P8818">
        <v>1</v>
      </c>
      <c r="Q8818" t="s">
        <v>1014</v>
      </c>
      <c r="R8818" t="s">
        <v>28</v>
      </c>
      <c r="S8818">
        <v>104.16</v>
      </c>
      <c r="T8818" t="str" cm="1">
        <f t="array" ref="T8818">_xlfn.IFS(Raw_Data[[#This Row],[Call Status]]="Resolved","5",Raw_Data[[#This Row],[Call Status]]="Escalated","2",Raw_Data[[#This Row],[Call Status]]="Pending","3",Raw_Data[[#This Row],[Call Status]]="Abandoned","0")</f>
        <v>3</v>
      </c>
      <c r="U8818" t="str">
        <f>TEXT(Raw_Data[[#This Row],[Call Date]],"mmmm")</f>
        <v>July</v>
      </c>
      <c r="V8818" t="str" cm="1">
        <f t="array" ref="V8818">_xlfn.IFS(Raw_Data[[#This Row],[Customer Satisfaction]]&lt;2,"Poor",Raw_Data[[#This Row],[Customer Satisfaction]]&lt;4,"Average",Raw_Data[[#This Row],[Customer Satisfaction]]&gt;=4,"Excellent")</f>
        <v>Poor</v>
      </c>
    </row>
    <row r="8819" spans="2:22" x14ac:dyDescent="0.3">
      <c r="B8819" t="s">
        <v>2962</v>
      </c>
      <c r="C8819" s="2">
        <v>45980</v>
      </c>
      <c r="D8819" s="1">
        <v>0.60347222222222219</v>
      </c>
      <c r="E8819" t="s">
        <v>30</v>
      </c>
      <c r="F8819" t="s">
        <v>48</v>
      </c>
      <c r="G8819" t="s">
        <v>162</v>
      </c>
      <c r="H8819" t="s">
        <v>2392</v>
      </c>
      <c r="I8819" t="s">
        <v>23</v>
      </c>
      <c r="J8819" t="s">
        <v>35</v>
      </c>
      <c r="K8819" t="s">
        <v>25</v>
      </c>
      <c r="L8819" t="s">
        <v>25</v>
      </c>
      <c r="M8819">
        <v>0.4</v>
      </c>
      <c r="N8819">
        <v>5</v>
      </c>
      <c r="O8819" t="s">
        <v>28</v>
      </c>
      <c r="P8819">
        <v>4</v>
      </c>
      <c r="Q8819" t="s">
        <v>615</v>
      </c>
      <c r="R8819" t="s">
        <v>28</v>
      </c>
      <c r="S8819">
        <v>334.65</v>
      </c>
      <c r="T8819" t="str" cm="1">
        <f t="array" ref="T8819">_xlfn.IFS(Raw_Data[[#This Row],[Call Status]]="Resolved","5",Raw_Data[[#This Row],[Call Status]]="Escalated","2",Raw_Data[[#This Row],[Call Status]]="Pending","3",Raw_Data[[#This Row],[Call Status]]="Abandoned","0")</f>
        <v>5</v>
      </c>
      <c r="U8819" t="str">
        <f>TEXT(Raw_Data[[#This Row],[Call Date]],"mmmm")</f>
        <v>November</v>
      </c>
      <c r="V8819" t="str" cm="1">
        <f t="array" ref="V8819">_xlfn.IFS(Raw_Data[[#This Row],[Customer Satisfaction]]&lt;2,"Poor",Raw_Data[[#This Row],[Customer Satisfaction]]&lt;4,"Average",Raw_Data[[#This Row],[Customer Satisfaction]]&gt;=4,"Excellent")</f>
        <v>Excellent</v>
      </c>
    </row>
    <row r="8820" spans="2:22" x14ac:dyDescent="0.3">
      <c r="B8820" t="s">
        <v>6902</v>
      </c>
      <c r="C8820" s="2">
        <v>46021</v>
      </c>
      <c r="D8820" s="1">
        <v>0.72152777777777777</v>
      </c>
      <c r="E8820" t="s">
        <v>30</v>
      </c>
      <c r="F8820" t="s">
        <v>20</v>
      </c>
      <c r="G8820" t="s">
        <v>327</v>
      </c>
      <c r="H8820" t="s">
        <v>22</v>
      </c>
      <c r="I8820" t="s">
        <v>23</v>
      </c>
      <c r="J8820" t="s">
        <v>39</v>
      </c>
      <c r="K8820" t="s">
        <v>25</v>
      </c>
      <c r="L8820" t="s">
        <v>3564</v>
      </c>
      <c r="M8820">
        <v>4.4000000000000004</v>
      </c>
      <c r="N8820">
        <v>6.6</v>
      </c>
      <c r="O8820" t="s">
        <v>26</v>
      </c>
      <c r="P8820">
        <v>1</v>
      </c>
      <c r="Q8820" t="s">
        <v>1014</v>
      </c>
      <c r="R8820" t="s">
        <v>26</v>
      </c>
      <c r="S8820">
        <v>216.94</v>
      </c>
      <c r="T8820" t="str" cm="1">
        <f t="array" ref="T8820">_xlfn.IFS(Raw_Data[[#This Row],[Call Status]]="Resolved","5",Raw_Data[[#This Row],[Call Status]]="Escalated","2",Raw_Data[[#This Row],[Call Status]]="Pending","3",Raw_Data[[#This Row],[Call Status]]="Abandoned","0")</f>
        <v>5</v>
      </c>
      <c r="U8820" t="str">
        <f>TEXT(Raw_Data[[#This Row],[Call Date]],"mmmm")</f>
        <v>December</v>
      </c>
      <c r="V8820" t="str" cm="1">
        <f t="array" ref="V8820">_xlfn.IFS(Raw_Data[[#This Row],[Customer Satisfaction]]&lt;2,"Poor",Raw_Data[[#This Row],[Customer Satisfaction]]&lt;4,"Average",Raw_Data[[#This Row],[Customer Satisfaction]]&gt;=4,"Excellent")</f>
        <v>Poor</v>
      </c>
    </row>
    <row r="8821" spans="2:22" x14ac:dyDescent="0.3">
      <c r="B8821" t="s">
        <v>2164</v>
      </c>
      <c r="C8821" s="2">
        <v>45880</v>
      </c>
      <c r="D8821" s="1">
        <v>0.44027777777777777</v>
      </c>
      <c r="E8821" t="s">
        <v>110</v>
      </c>
      <c r="F8821" t="s">
        <v>20</v>
      </c>
      <c r="G8821" t="s">
        <v>21</v>
      </c>
      <c r="H8821" t="s">
        <v>2026</v>
      </c>
      <c r="I8821" t="s">
        <v>1137</v>
      </c>
      <c r="J8821" t="s">
        <v>31</v>
      </c>
      <c r="K8821" t="s">
        <v>25</v>
      </c>
      <c r="L8821" t="s">
        <v>25</v>
      </c>
      <c r="M8821">
        <v>1.5</v>
      </c>
      <c r="N8821">
        <v>8.1999999999999993</v>
      </c>
      <c r="O8821" t="s">
        <v>26</v>
      </c>
      <c r="P8821">
        <v>0</v>
      </c>
      <c r="Q8821" t="s">
        <v>615</v>
      </c>
      <c r="R8821" t="s">
        <v>28</v>
      </c>
      <c r="S8821">
        <v>894.36</v>
      </c>
      <c r="T8821" t="str" cm="1">
        <f t="array" ref="T8821">_xlfn.IFS(Raw_Data[[#This Row],[Call Status]]="Resolved","5",Raw_Data[[#This Row],[Call Status]]="Escalated","2",Raw_Data[[#This Row],[Call Status]]="Pending","3",Raw_Data[[#This Row],[Call Status]]="Abandoned","0")</f>
        <v>5</v>
      </c>
      <c r="U8821" t="str">
        <f>TEXT(Raw_Data[[#This Row],[Call Date]],"mmmm")</f>
        <v>August</v>
      </c>
      <c r="V8821" t="str" cm="1">
        <f t="array" ref="V8821">_xlfn.IFS(Raw_Data[[#This Row],[Customer Satisfaction]]&lt;2,"Poor",Raw_Data[[#This Row],[Customer Satisfaction]]&lt;4,"Average",Raw_Data[[#This Row],[Customer Satisfaction]]&gt;=4,"Excellent")</f>
        <v>Poor</v>
      </c>
    </row>
    <row r="8822" spans="2:22" x14ac:dyDescent="0.3">
      <c r="B8822" t="s">
        <v>9734</v>
      </c>
      <c r="C8822" s="2">
        <v>45907</v>
      </c>
      <c r="D8822" s="1">
        <v>0.72291666666666665</v>
      </c>
      <c r="E8822" t="s">
        <v>33</v>
      </c>
      <c r="F8822" t="s">
        <v>20</v>
      </c>
      <c r="G8822" t="s">
        <v>250</v>
      </c>
      <c r="H8822" t="s">
        <v>22</v>
      </c>
      <c r="I8822" t="s">
        <v>23</v>
      </c>
      <c r="J8822" t="s">
        <v>39</v>
      </c>
      <c r="K8822" t="s">
        <v>8876</v>
      </c>
      <c r="L8822" t="s">
        <v>8877</v>
      </c>
      <c r="M8822">
        <v>1</v>
      </c>
      <c r="N8822">
        <v>10.3</v>
      </c>
      <c r="O8822" t="s">
        <v>28</v>
      </c>
      <c r="P8822">
        <v>2</v>
      </c>
      <c r="Q8822" t="s">
        <v>1014</v>
      </c>
      <c r="R8822" t="s">
        <v>28</v>
      </c>
      <c r="S8822">
        <v>0</v>
      </c>
      <c r="T8822" t="str" cm="1">
        <f t="array" ref="T8822">_xlfn.IFS(Raw_Data[[#This Row],[Call Status]]="Resolved","5",Raw_Data[[#This Row],[Call Status]]="Escalated","2",Raw_Data[[#This Row],[Call Status]]="Pending","3",Raw_Data[[#This Row],[Call Status]]="Abandoned","0")</f>
        <v>3</v>
      </c>
      <c r="U8822" t="str">
        <f>TEXT(Raw_Data[[#This Row],[Call Date]],"mmmm")</f>
        <v>September</v>
      </c>
      <c r="V8822" t="str" cm="1">
        <f t="array" ref="V8822">_xlfn.IFS(Raw_Data[[#This Row],[Customer Satisfaction]]&lt;2,"Poor",Raw_Data[[#This Row],[Customer Satisfaction]]&lt;4,"Average",Raw_Data[[#This Row],[Customer Satisfaction]]&gt;=4,"Excellent")</f>
        <v>Average</v>
      </c>
    </row>
    <row r="8823" spans="2:22" x14ac:dyDescent="0.3">
      <c r="B8823" t="s">
        <v>9978</v>
      </c>
      <c r="C8823" s="2">
        <v>45740</v>
      </c>
      <c r="D8823" s="1">
        <v>0.76875000000000004</v>
      </c>
      <c r="E8823" t="s">
        <v>72</v>
      </c>
      <c r="F8823" t="s">
        <v>48</v>
      </c>
      <c r="G8823" t="s">
        <v>162</v>
      </c>
      <c r="H8823" t="s">
        <v>22</v>
      </c>
      <c r="I8823" t="s">
        <v>23</v>
      </c>
      <c r="J8823" t="s">
        <v>64</v>
      </c>
      <c r="K8823" t="s">
        <v>8876</v>
      </c>
      <c r="L8823" t="s">
        <v>8877</v>
      </c>
      <c r="M8823">
        <v>6.7</v>
      </c>
      <c r="N8823">
        <v>6.7</v>
      </c>
      <c r="O8823" t="s">
        <v>28</v>
      </c>
      <c r="P8823">
        <v>3</v>
      </c>
      <c r="Q8823" t="s">
        <v>615</v>
      </c>
      <c r="R8823" t="s">
        <v>28</v>
      </c>
      <c r="S8823">
        <v>74.08</v>
      </c>
      <c r="T8823" t="str" cm="1">
        <f t="array" ref="T8823">_xlfn.IFS(Raw_Data[[#This Row],[Call Status]]="Resolved","5",Raw_Data[[#This Row],[Call Status]]="Escalated","2",Raw_Data[[#This Row],[Call Status]]="Pending","3",Raw_Data[[#This Row],[Call Status]]="Abandoned","0")</f>
        <v>3</v>
      </c>
      <c r="U8823" t="str">
        <f>TEXT(Raw_Data[[#This Row],[Call Date]],"mmmm")</f>
        <v>March</v>
      </c>
      <c r="V8823" t="str" cm="1">
        <f t="array" ref="V8823">_xlfn.IFS(Raw_Data[[#This Row],[Customer Satisfaction]]&lt;2,"Poor",Raw_Data[[#This Row],[Customer Satisfaction]]&lt;4,"Average",Raw_Data[[#This Row],[Customer Satisfaction]]&gt;=4,"Excellent")</f>
        <v>Average</v>
      </c>
    </row>
    <row r="8824" spans="2:22" x14ac:dyDescent="0.3">
      <c r="B8824" t="s">
        <v>5640</v>
      </c>
      <c r="C8824" s="2">
        <v>45897</v>
      </c>
      <c r="D8824" s="1">
        <v>0.79513888888888884</v>
      </c>
      <c r="E8824" t="s">
        <v>33</v>
      </c>
      <c r="F8824" t="s">
        <v>34</v>
      </c>
      <c r="G8824" t="s">
        <v>327</v>
      </c>
      <c r="H8824" t="s">
        <v>2026</v>
      </c>
      <c r="I8824" t="s">
        <v>23</v>
      </c>
      <c r="J8824" t="s">
        <v>31</v>
      </c>
      <c r="K8824" t="s">
        <v>25</v>
      </c>
      <c r="L8824" t="s">
        <v>3559</v>
      </c>
      <c r="M8824">
        <v>1</v>
      </c>
      <c r="N8824">
        <v>7.9</v>
      </c>
      <c r="O8824" t="s">
        <v>28</v>
      </c>
      <c r="P8824">
        <v>3</v>
      </c>
      <c r="Q8824" t="s">
        <v>615</v>
      </c>
      <c r="R8824" t="s">
        <v>28</v>
      </c>
      <c r="S8824">
        <v>240</v>
      </c>
      <c r="T8824" t="str" cm="1">
        <f t="array" ref="T8824">_xlfn.IFS(Raw_Data[[#This Row],[Call Status]]="Resolved","5",Raw_Data[[#This Row],[Call Status]]="Escalated","2",Raw_Data[[#This Row],[Call Status]]="Pending","3",Raw_Data[[#This Row],[Call Status]]="Abandoned","0")</f>
        <v>5</v>
      </c>
      <c r="U8824" t="str">
        <f>TEXT(Raw_Data[[#This Row],[Call Date]],"mmmm")</f>
        <v>August</v>
      </c>
      <c r="V8824" t="str" cm="1">
        <f t="array" ref="V8824">_xlfn.IFS(Raw_Data[[#This Row],[Customer Satisfaction]]&lt;2,"Poor",Raw_Data[[#This Row],[Customer Satisfaction]]&lt;4,"Average",Raw_Data[[#This Row],[Customer Satisfaction]]&gt;=4,"Excellent")</f>
        <v>Average</v>
      </c>
    </row>
    <row r="8825" spans="2:22" x14ac:dyDescent="0.3">
      <c r="B8825" t="s">
        <v>6865</v>
      </c>
      <c r="C8825" s="2">
        <v>46017</v>
      </c>
      <c r="D8825" s="1">
        <v>0.81458333333333333</v>
      </c>
      <c r="E8825" t="s">
        <v>30</v>
      </c>
      <c r="F8825" t="s">
        <v>20</v>
      </c>
      <c r="G8825" t="s">
        <v>21</v>
      </c>
      <c r="H8825" t="s">
        <v>22</v>
      </c>
      <c r="I8825" t="s">
        <v>23</v>
      </c>
      <c r="J8825" t="s">
        <v>42</v>
      </c>
      <c r="K8825" t="s">
        <v>25</v>
      </c>
      <c r="L8825" t="s">
        <v>3564</v>
      </c>
      <c r="M8825">
        <v>7.9</v>
      </c>
      <c r="N8825">
        <v>5.9</v>
      </c>
      <c r="O8825" t="s">
        <v>26</v>
      </c>
      <c r="P8825">
        <v>1</v>
      </c>
      <c r="Q8825" t="s">
        <v>1014</v>
      </c>
      <c r="R8825" t="s">
        <v>28</v>
      </c>
      <c r="S8825">
        <v>115.18</v>
      </c>
      <c r="T8825" t="str" cm="1">
        <f t="array" ref="T8825">_xlfn.IFS(Raw_Data[[#This Row],[Call Status]]="Resolved","5",Raw_Data[[#This Row],[Call Status]]="Escalated","2",Raw_Data[[#This Row],[Call Status]]="Pending","3",Raw_Data[[#This Row],[Call Status]]="Abandoned","0")</f>
        <v>5</v>
      </c>
      <c r="U8825" t="str">
        <f>TEXT(Raw_Data[[#This Row],[Call Date]],"mmmm")</f>
        <v>December</v>
      </c>
      <c r="V8825" t="str" cm="1">
        <f t="array" ref="V8825">_xlfn.IFS(Raw_Data[[#This Row],[Customer Satisfaction]]&lt;2,"Poor",Raw_Data[[#This Row],[Customer Satisfaction]]&lt;4,"Average",Raw_Data[[#This Row],[Customer Satisfaction]]&gt;=4,"Excellent")</f>
        <v>Poor</v>
      </c>
    </row>
    <row r="8826" spans="2:22" x14ac:dyDescent="0.3">
      <c r="B8826" t="s">
        <v>1556</v>
      </c>
      <c r="C8826" s="2">
        <v>45980</v>
      </c>
      <c r="D8826" s="1">
        <v>0.55694444444444446</v>
      </c>
      <c r="E8826" t="s">
        <v>63</v>
      </c>
      <c r="F8826" t="s">
        <v>34</v>
      </c>
      <c r="G8826" t="s">
        <v>21</v>
      </c>
      <c r="H8826" t="s">
        <v>22</v>
      </c>
      <c r="I8826" t="s">
        <v>1130</v>
      </c>
      <c r="J8826" t="s">
        <v>39</v>
      </c>
      <c r="K8826" t="s">
        <v>25</v>
      </c>
      <c r="L8826" t="s">
        <v>25</v>
      </c>
      <c r="M8826">
        <v>1.3</v>
      </c>
      <c r="N8826">
        <v>11.1</v>
      </c>
      <c r="O8826" t="s">
        <v>26</v>
      </c>
      <c r="P8826">
        <v>3</v>
      </c>
      <c r="Q8826" t="s">
        <v>615</v>
      </c>
      <c r="R8826" t="s">
        <v>28</v>
      </c>
      <c r="S8826">
        <v>860.65</v>
      </c>
      <c r="T8826" t="str" cm="1">
        <f t="array" ref="T8826">_xlfn.IFS(Raw_Data[[#This Row],[Call Status]]="Resolved","5",Raw_Data[[#This Row],[Call Status]]="Escalated","2",Raw_Data[[#This Row],[Call Status]]="Pending","3",Raw_Data[[#This Row],[Call Status]]="Abandoned","0")</f>
        <v>5</v>
      </c>
      <c r="U8826" t="str">
        <f>TEXT(Raw_Data[[#This Row],[Call Date]],"mmmm")</f>
        <v>November</v>
      </c>
      <c r="V8826" t="str" cm="1">
        <f t="array" ref="V8826">_xlfn.IFS(Raw_Data[[#This Row],[Customer Satisfaction]]&lt;2,"Poor",Raw_Data[[#This Row],[Customer Satisfaction]]&lt;4,"Average",Raw_Data[[#This Row],[Customer Satisfaction]]&gt;=4,"Excellent")</f>
        <v>Average</v>
      </c>
    </row>
    <row r="8827" spans="2:22" x14ac:dyDescent="0.3">
      <c r="B8827" t="s">
        <v>9496</v>
      </c>
      <c r="C8827" s="2">
        <v>45920</v>
      </c>
      <c r="D8827" s="1">
        <v>0.5756944444444444</v>
      </c>
      <c r="E8827" t="s">
        <v>37</v>
      </c>
      <c r="F8827" t="s">
        <v>48</v>
      </c>
      <c r="G8827" t="s">
        <v>162</v>
      </c>
      <c r="H8827" t="s">
        <v>22</v>
      </c>
      <c r="I8827" t="s">
        <v>1137</v>
      </c>
      <c r="J8827" t="s">
        <v>35</v>
      </c>
      <c r="K8827" t="s">
        <v>8876</v>
      </c>
      <c r="L8827" t="s">
        <v>8877</v>
      </c>
      <c r="M8827">
        <v>2.1</v>
      </c>
      <c r="N8827">
        <v>5.0999999999999996</v>
      </c>
      <c r="O8827" t="s">
        <v>28</v>
      </c>
      <c r="P8827">
        <v>3</v>
      </c>
      <c r="Q8827" t="s">
        <v>615</v>
      </c>
      <c r="R8827" t="s">
        <v>28</v>
      </c>
      <c r="S8827">
        <v>237.67</v>
      </c>
      <c r="T8827" t="str" cm="1">
        <f t="array" ref="T8827">_xlfn.IFS(Raw_Data[[#This Row],[Call Status]]="Resolved","5",Raw_Data[[#This Row],[Call Status]]="Escalated","2",Raw_Data[[#This Row],[Call Status]]="Pending","3",Raw_Data[[#This Row],[Call Status]]="Abandoned","0")</f>
        <v>3</v>
      </c>
      <c r="U8827" t="str">
        <f>TEXT(Raw_Data[[#This Row],[Call Date]],"mmmm")</f>
        <v>September</v>
      </c>
      <c r="V8827" t="str" cm="1">
        <f t="array" ref="V8827">_xlfn.IFS(Raw_Data[[#This Row],[Customer Satisfaction]]&lt;2,"Poor",Raw_Data[[#This Row],[Customer Satisfaction]]&lt;4,"Average",Raw_Data[[#This Row],[Customer Satisfaction]]&gt;=4,"Excellent")</f>
        <v>Average</v>
      </c>
    </row>
    <row r="8828" spans="2:22" x14ac:dyDescent="0.3">
      <c r="B8828" t="s">
        <v>470</v>
      </c>
      <c r="C8828" s="2">
        <v>45846</v>
      </c>
      <c r="D8828" s="1">
        <v>0.76597222222222228</v>
      </c>
      <c r="E8828" t="s">
        <v>108</v>
      </c>
      <c r="F8828" t="s">
        <v>48</v>
      </c>
      <c r="G8828" t="s">
        <v>250</v>
      </c>
      <c r="H8828" t="s">
        <v>22</v>
      </c>
      <c r="I8828" t="s">
        <v>23</v>
      </c>
      <c r="J8828" t="s">
        <v>49</v>
      </c>
      <c r="K8828" t="s">
        <v>25</v>
      </c>
      <c r="L8828" t="s">
        <v>25</v>
      </c>
      <c r="M8828">
        <v>7.9</v>
      </c>
      <c r="N8828">
        <v>14.4</v>
      </c>
      <c r="O8828" t="s">
        <v>26</v>
      </c>
      <c r="P8828">
        <v>4</v>
      </c>
      <c r="Q8828" t="s">
        <v>27</v>
      </c>
      <c r="R8828" t="s">
        <v>28</v>
      </c>
      <c r="S8828">
        <v>71.930000000000007</v>
      </c>
      <c r="T8828" t="str" cm="1">
        <f t="array" ref="T8828">_xlfn.IFS(Raw_Data[[#This Row],[Call Status]]="Resolved","5",Raw_Data[[#This Row],[Call Status]]="Escalated","2",Raw_Data[[#This Row],[Call Status]]="Pending","3",Raw_Data[[#This Row],[Call Status]]="Abandoned","0")</f>
        <v>5</v>
      </c>
      <c r="U8828" t="str">
        <f>TEXT(Raw_Data[[#This Row],[Call Date]],"mmmm")</f>
        <v>July</v>
      </c>
      <c r="V8828" t="str" cm="1">
        <f t="array" ref="V8828">_xlfn.IFS(Raw_Data[[#This Row],[Customer Satisfaction]]&lt;2,"Poor",Raw_Data[[#This Row],[Customer Satisfaction]]&lt;4,"Average",Raw_Data[[#This Row],[Customer Satisfaction]]&gt;=4,"Excellent")</f>
        <v>Excellent</v>
      </c>
    </row>
    <row r="8829" spans="2:22" x14ac:dyDescent="0.3">
      <c r="B8829" t="s">
        <v>4270</v>
      </c>
      <c r="C8829" s="2">
        <v>45947</v>
      </c>
      <c r="D8829" s="1">
        <v>0.63749999999999996</v>
      </c>
      <c r="E8829" t="s">
        <v>72</v>
      </c>
      <c r="F8829" t="s">
        <v>20</v>
      </c>
      <c r="H8829" t="s">
        <v>2613</v>
      </c>
      <c r="I8829" t="s">
        <v>1128</v>
      </c>
      <c r="J8829" t="s">
        <v>76</v>
      </c>
      <c r="K8829" t="s">
        <v>25</v>
      </c>
      <c r="L8829" t="s">
        <v>3570</v>
      </c>
      <c r="M8829">
        <v>5.5</v>
      </c>
      <c r="N8829">
        <v>18.100000000000001</v>
      </c>
      <c r="O8829" t="s">
        <v>26</v>
      </c>
      <c r="P8829">
        <v>3</v>
      </c>
      <c r="Q8829" t="s">
        <v>615</v>
      </c>
      <c r="R8829" t="s">
        <v>28</v>
      </c>
      <c r="S8829">
        <v>158.74</v>
      </c>
      <c r="T8829" t="str" cm="1">
        <f t="array" ref="T8829">_xlfn.IFS(Raw_Data[[#This Row],[Call Status]]="Resolved","5",Raw_Data[[#This Row],[Call Status]]="Escalated","2",Raw_Data[[#This Row],[Call Status]]="Pending","3",Raw_Data[[#This Row],[Call Status]]="Abandoned","0")</f>
        <v>5</v>
      </c>
      <c r="U8829" t="str">
        <f>TEXT(Raw_Data[[#This Row],[Call Date]],"mmmm")</f>
        <v>October</v>
      </c>
      <c r="V8829" t="str" cm="1">
        <f t="array" ref="V8829">_xlfn.IFS(Raw_Data[[#This Row],[Customer Satisfaction]]&lt;2,"Poor",Raw_Data[[#This Row],[Customer Satisfaction]]&lt;4,"Average",Raw_Data[[#This Row],[Customer Satisfaction]]&gt;=4,"Excellent")</f>
        <v>Average</v>
      </c>
    </row>
    <row r="8830" spans="2:22" x14ac:dyDescent="0.3">
      <c r="B8830" t="s">
        <v>2412</v>
      </c>
      <c r="C8830" s="2">
        <v>46019</v>
      </c>
      <c r="D8830" s="1">
        <v>0.49791666666666667</v>
      </c>
      <c r="E8830" t="s">
        <v>57</v>
      </c>
      <c r="F8830" t="s">
        <v>34</v>
      </c>
      <c r="G8830" t="s">
        <v>327</v>
      </c>
      <c r="H8830" t="s">
        <v>2392</v>
      </c>
      <c r="I8830" t="s">
        <v>1130</v>
      </c>
      <c r="J8830" t="s">
        <v>49</v>
      </c>
      <c r="K8830" t="s">
        <v>25</v>
      </c>
      <c r="L8830" t="s">
        <v>25</v>
      </c>
      <c r="M8830">
        <v>2.2999999999999998</v>
      </c>
      <c r="N8830">
        <v>15</v>
      </c>
      <c r="O8830" t="s">
        <v>26</v>
      </c>
      <c r="P8830">
        <v>3</v>
      </c>
      <c r="Q8830" t="s">
        <v>615</v>
      </c>
      <c r="R8830" t="s">
        <v>28</v>
      </c>
      <c r="S8830">
        <v>433.5</v>
      </c>
      <c r="T8830" t="str" cm="1">
        <f t="array" ref="T8830">_xlfn.IFS(Raw_Data[[#This Row],[Call Status]]="Resolved","5",Raw_Data[[#This Row],[Call Status]]="Escalated","2",Raw_Data[[#This Row],[Call Status]]="Pending","3",Raw_Data[[#This Row],[Call Status]]="Abandoned","0")</f>
        <v>5</v>
      </c>
      <c r="U8830" t="str">
        <f>TEXT(Raw_Data[[#This Row],[Call Date]],"mmmm")</f>
        <v>December</v>
      </c>
      <c r="V8830" t="str" cm="1">
        <f t="array" ref="V8830">_xlfn.IFS(Raw_Data[[#This Row],[Customer Satisfaction]]&lt;2,"Poor",Raw_Data[[#This Row],[Customer Satisfaction]]&lt;4,"Average",Raw_Data[[#This Row],[Customer Satisfaction]]&gt;=4,"Excellent")</f>
        <v>Average</v>
      </c>
    </row>
    <row r="8831" spans="2:22" x14ac:dyDescent="0.3">
      <c r="B8831" t="s">
        <v>4451</v>
      </c>
      <c r="C8831" s="2">
        <v>45715</v>
      </c>
      <c r="D8831" s="1">
        <v>0.64513888888888893</v>
      </c>
      <c r="E8831" t="s">
        <v>19</v>
      </c>
      <c r="F8831" t="s">
        <v>38</v>
      </c>
      <c r="G8831" t="s">
        <v>162</v>
      </c>
      <c r="H8831" t="s">
        <v>22</v>
      </c>
      <c r="I8831" t="s">
        <v>1128</v>
      </c>
      <c r="J8831" t="s">
        <v>35</v>
      </c>
      <c r="K8831" t="s">
        <v>25</v>
      </c>
      <c r="L8831" t="s">
        <v>3559</v>
      </c>
      <c r="M8831">
        <v>6.5</v>
      </c>
      <c r="N8831">
        <v>19.100000000000001</v>
      </c>
      <c r="O8831" t="s">
        <v>26</v>
      </c>
      <c r="P8831">
        <v>4</v>
      </c>
      <c r="Q8831" t="s">
        <v>615</v>
      </c>
      <c r="R8831" t="s">
        <v>28</v>
      </c>
      <c r="S8831">
        <v>59.84</v>
      </c>
      <c r="T8831" t="str" cm="1">
        <f t="array" ref="T8831">_xlfn.IFS(Raw_Data[[#This Row],[Call Status]]="Resolved","5",Raw_Data[[#This Row],[Call Status]]="Escalated","2",Raw_Data[[#This Row],[Call Status]]="Pending","3",Raw_Data[[#This Row],[Call Status]]="Abandoned","0")</f>
        <v>5</v>
      </c>
      <c r="U8831" t="str">
        <f>TEXT(Raw_Data[[#This Row],[Call Date]],"mmmm")</f>
        <v>February</v>
      </c>
      <c r="V8831" t="str" cm="1">
        <f t="array" ref="V8831">_xlfn.IFS(Raw_Data[[#This Row],[Customer Satisfaction]]&lt;2,"Poor",Raw_Data[[#This Row],[Customer Satisfaction]]&lt;4,"Average",Raw_Data[[#This Row],[Customer Satisfaction]]&gt;=4,"Excellent")</f>
        <v>Excellent</v>
      </c>
    </row>
    <row r="8832" spans="2:22" x14ac:dyDescent="0.3">
      <c r="B8832" t="s">
        <v>2836</v>
      </c>
      <c r="C8832" s="2">
        <v>45666</v>
      </c>
      <c r="D8832" s="1">
        <v>0.84930555555555554</v>
      </c>
      <c r="E8832" t="s">
        <v>19</v>
      </c>
      <c r="F8832" t="s">
        <v>20</v>
      </c>
      <c r="G8832" t="s">
        <v>250</v>
      </c>
      <c r="H8832" t="s">
        <v>2392</v>
      </c>
      <c r="I8832" t="s">
        <v>23</v>
      </c>
      <c r="J8832" t="s">
        <v>24</v>
      </c>
      <c r="K8832" t="s">
        <v>25</v>
      </c>
      <c r="L8832" t="s">
        <v>25</v>
      </c>
      <c r="M8832">
        <v>4.3</v>
      </c>
      <c r="N8832">
        <v>13.9</v>
      </c>
      <c r="O8832" t="s">
        <v>26</v>
      </c>
      <c r="P8832">
        <v>4</v>
      </c>
      <c r="Q8832" t="s">
        <v>27</v>
      </c>
      <c r="R8832" t="s">
        <v>28</v>
      </c>
      <c r="S8832">
        <v>166.29</v>
      </c>
      <c r="T8832" t="str" cm="1">
        <f t="array" ref="T8832">_xlfn.IFS(Raw_Data[[#This Row],[Call Status]]="Resolved","5",Raw_Data[[#This Row],[Call Status]]="Escalated","2",Raw_Data[[#This Row],[Call Status]]="Pending","3",Raw_Data[[#This Row],[Call Status]]="Abandoned","0")</f>
        <v>5</v>
      </c>
      <c r="U8832" t="str">
        <f>TEXT(Raw_Data[[#This Row],[Call Date]],"mmmm")</f>
        <v>January</v>
      </c>
      <c r="V8832" t="str" cm="1">
        <f t="array" ref="V8832">_xlfn.IFS(Raw_Data[[#This Row],[Customer Satisfaction]]&lt;2,"Poor",Raw_Data[[#This Row],[Customer Satisfaction]]&lt;4,"Average",Raw_Data[[#This Row],[Customer Satisfaction]]&gt;=4,"Excellent")</f>
        <v>Excellent</v>
      </c>
    </row>
    <row r="8833" spans="2:22" x14ac:dyDescent="0.3">
      <c r="B8833" t="s">
        <v>7939</v>
      </c>
      <c r="C8833" s="2">
        <v>45961</v>
      </c>
      <c r="D8833" s="1">
        <v>0.69861111111111107</v>
      </c>
      <c r="E8833" t="s">
        <v>59</v>
      </c>
      <c r="F8833" t="s">
        <v>38</v>
      </c>
      <c r="G8833" t="s">
        <v>21</v>
      </c>
      <c r="H8833" t="s">
        <v>22</v>
      </c>
      <c r="I8833" t="s">
        <v>1128</v>
      </c>
      <c r="J8833" t="s">
        <v>49</v>
      </c>
      <c r="K8833" t="s">
        <v>16</v>
      </c>
      <c r="L8833" t="s">
        <v>16</v>
      </c>
      <c r="M8833">
        <v>2.2000000000000002</v>
      </c>
      <c r="N8833">
        <v>9.3000000000000007</v>
      </c>
      <c r="O8833" t="s">
        <v>28</v>
      </c>
      <c r="P8833">
        <v>3</v>
      </c>
      <c r="Q8833" t="s">
        <v>615</v>
      </c>
      <c r="R8833" t="s">
        <v>26</v>
      </c>
      <c r="S8833">
        <v>117.4</v>
      </c>
      <c r="T8833" t="str" cm="1">
        <f t="array" ref="T8833">_xlfn.IFS(Raw_Data[[#This Row],[Call Status]]="Resolved","5",Raw_Data[[#This Row],[Call Status]]="Escalated","2",Raw_Data[[#This Row],[Call Status]]="Pending","3",Raw_Data[[#This Row],[Call Status]]="Abandoned","0")</f>
        <v>2</v>
      </c>
      <c r="U8833" t="str">
        <f>TEXT(Raw_Data[[#This Row],[Call Date]],"mmmm")</f>
        <v>October</v>
      </c>
      <c r="V8833" t="str" cm="1">
        <f t="array" ref="V8833">_xlfn.IFS(Raw_Data[[#This Row],[Customer Satisfaction]]&lt;2,"Poor",Raw_Data[[#This Row],[Customer Satisfaction]]&lt;4,"Average",Raw_Data[[#This Row],[Customer Satisfaction]]&gt;=4,"Excellent")</f>
        <v>Average</v>
      </c>
    </row>
    <row r="8834" spans="2:22" x14ac:dyDescent="0.3">
      <c r="B8834" t="s">
        <v>2075</v>
      </c>
      <c r="C8834" s="2">
        <v>45772</v>
      </c>
      <c r="D8834" s="1">
        <v>0.55763888888888891</v>
      </c>
      <c r="E8834" t="s">
        <v>47</v>
      </c>
      <c r="F8834" t="s">
        <v>48</v>
      </c>
      <c r="G8834" t="s">
        <v>162</v>
      </c>
      <c r="H8834" t="s">
        <v>2026</v>
      </c>
      <c r="I8834" t="s">
        <v>1128</v>
      </c>
      <c r="J8834" t="s">
        <v>35</v>
      </c>
      <c r="K8834" t="s">
        <v>25</v>
      </c>
      <c r="L8834" t="s">
        <v>25</v>
      </c>
      <c r="M8834">
        <v>2.2999999999999998</v>
      </c>
      <c r="N8834">
        <v>8.1</v>
      </c>
      <c r="O8834" t="s">
        <v>26</v>
      </c>
      <c r="P8834">
        <v>3</v>
      </c>
      <c r="Q8834" t="s">
        <v>615</v>
      </c>
      <c r="R8834" t="s">
        <v>28</v>
      </c>
      <c r="S8834">
        <v>180.65</v>
      </c>
      <c r="T8834" t="str" cm="1">
        <f t="array" ref="T8834">_xlfn.IFS(Raw_Data[[#This Row],[Call Status]]="Resolved","5",Raw_Data[[#This Row],[Call Status]]="Escalated","2",Raw_Data[[#This Row],[Call Status]]="Pending","3",Raw_Data[[#This Row],[Call Status]]="Abandoned","0")</f>
        <v>5</v>
      </c>
      <c r="U8834" t="str">
        <f>TEXT(Raw_Data[[#This Row],[Call Date]],"mmmm")</f>
        <v>April</v>
      </c>
      <c r="V8834" t="str" cm="1">
        <f t="array" ref="V8834">_xlfn.IFS(Raw_Data[[#This Row],[Customer Satisfaction]]&lt;2,"Poor",Raw_Data[[#This Row],[Customer Satisfaction]]&lt;4,"Average",Raw_Data[[#This Row],[Customer Satisfaction]]&gt;=4,"Excellent")</f>
        <v>Average</v>
      </c>
    </row>
    <row r="8835" spans="2:22" x14ac:dyDescent="0.3">
      <c r="B8835" t="s">
        <v>3765</v>
      </c>
      <c r="C8835" s="2">
        <v>45867</v>
      </c>
      <c r="D8835" s="1">
        <v>0.88749999999999996</v>
      </c>
      <c r="E8835" t="s">
        <v>47</v>
      </c>
      <c r="F8835" t="s">
        <v>48</v>
      </c>
      <c r="G8835" t="s">
        <v>327</v>
      </c>
      <c r="H8835" t="s">
        <v>2026</v>
      </c>
      <c r="I8835" t="s">
        <v>1137</v>
      </c>
      <c r="J8835" t="s">
        <v>49</v>
      </c>
      <c r="K8835" t="s">
        <v>25</v>
      </c>
      <c r="L8835" t="s">
        <v>3559</v>
      </c>
      <c r="M8835">
        <v>5.8</v>
      </c>
      <c r="N8835">
        <v>9.5</v>
      </c>
      <c r="O8835" t="s">
        <v>26</v>
      </c>
      <c r="P8835">
        <v>4</v>
      </c>
      <c r="Q8835" t="s">
        <v>27</v>
      </c>
      <c r="R8835" t="s">
        <v>28</v>
      </c>
      <c r="S8835">
        <v>315.85000000000002</v>
      </c>
      <c r="T8835" t="str" cm="1">
        <f t="array" ref="T8835">_xlfn.IFS(Raw_Data[[#This Row],[Call Status]]="Resolved","5",Raw_Data[[#This Row],[Call Status]]="Escalated","2",Raw_Data[[#This Row],[Call Status]]="Pending","3",Raw_Data[[#This Row],[Call Status]]="Abandoned","0")</f>
        <v>5</v>
      </c>
      <c r="U8835" t="str">
        <f>TEXT(Raw_Data[[#This Row],[Call Date]],"mmmm")</f>
        <v>July</v>
      </c>
      <c r="V8835" t="str" cm="1">
        <f t="array" ref="V8835">_xlfn.IFS(Raw_Data[[#This Row],[Customer Satisfaction]]&lt;2,"Poor",Raw_Data[[#This Row],[Customer Satisfaction]]&lt;4,"Average",Raw_Data[[#This Row],[Customer Satisfaction]]&gt;=4,"Excellent")</f>
        <v>Excellent</v>
      </c>
    </row>
    <row r="8836" spans="2:22" x14ac:dyDescent="0.3">
      <c r="B8836" t="s">
        <v>3137</v>
      </c>
      <c r="C8836" s="2">
        <v>45698</v>
      </c>
      <c r="D8836" s="1">
        <v>0.33750000000000002</v>
      </c>
      <c r="E8836" t="s">
        <v>44</v>
      </c>
      <c r="F8836" t="s">
        <v>20</v>
      </c>
      <c r="G8836" t="s">
        <v>250</v>
      </c>
      <c r="H8836" t="s">
        <v>2026</v>
      </c>
      <c r="I8836" t="s">
        <v>23</v>
      </c>
      <c r="J8836" t="s">
        <v>64</v>
      </c>
      <c r="K8836" t="s">
        <v>25</v>
      </c>
      <c r="L8836" t="s">
        <v>25</v>
      </c>
      <c r="M8836">
        <v>2.2000000000000002</v>
      </c>
      <c r="N8836">
        <v>16.100000000000001</v>
      </c>
      <c r="O8836" t="s">
        <v>26</v>
      </c>
      <c r="P8836">
        <v>2</v>
      </c>
      <c r="Q8836" t="s">
        <v>615</v>
      </c>
      <c r="R8836" t="s">
        <v>28</v>
      </c>
      <c r="S8836">
        <v>77.94</v>
      </c>
      <c r="T8836" t="str" cm="1">
        <f t="array" ref="T8836">_xlfn.IFS(Raw_Data[[#This Row],[Call Status]]="Resolved","5",Raw_Data[[#This Row],[Call Status]]="Escalated","2",Raw_Data[[#This Row],[Call Status]]="Pending","3",Raw_Data[[#This Row],[Call Status]]="Abandoned","0")</f>
        <v>5</v>
      </c>
      <c r="U8836" t="str">
        <f>TEXT(Raw_Data[[#This Row],[Call Date]],"mmmm")</f>
        <v>February</v>
      </c>
      <c r="V8836" t="str" cm="1">
        <f t="array" ref="V8836">_xlfn.IFS(Raw_Data[[#This Row],[Customer Satisfaction]]&lt;2,"Poor",Raw_Data[[#This Row],[Customer Satisfaction]]&lt;4,"Average",Raw_Data[[#This Row],[Customer Satisfaction]]&gt;=4,"Excellent")</f>
        <v>Average</v>
      </c>
    </row>
    <row r="8837" spans="2:22" x14ac:dyDescent="0.3">
      <c r="B8837" t="s">
        <v>1319</v>
      </c>
      <c r="C8837" s="2">
        <v>45961</v>
      </c>
      <c r="D8837" s="1">
        <v>0.5180555555555556</v>
      </c>
      <c r="E8837" t="s">
        <v>37</v>
      </c>
      <c r="F8837" t="s">
        <v>34</v>
      </c>
      <c r="G8837" t="s">
        <v>327</v>
      </c>
      <c r="H8837" t="s">
        <v>22</v>
      </c>
      <c r="I8837" t="s">
        <v>1130</v>
      </c>
      <c r="J8837" t="s">
        <v>64</v>
      </c>
      <c r="K8837" t="s">
        <v>25</v>
      </c>
      <c r="L8837" t="s">
        <v>25</v>
      </c>
      <c r="M8837">
        <v>5</v>
      </c>
      <c r="N8837">
        <v>12.2</v>
      </c>
      <c r="O8837" t="s">
        <v>26</v>
      </c>
      <c r="P8837">
        <v>4</v>
      </c>
      <c r="Q8837" t="s">
        <v>27</v>
      </c>
      <c r="R8837" t="s">
        <v>28</v>
      </c>
      <c r="S8837">
        <v>421.96</v>
      </c>
      <c r="T8837" t="str" cm="1">
        <f t="array" ref="T8837">_xlfn.IFS(Raw_Data[[#This Row],[Call Status]]="Resolved","5",Raw_Data[[#This Row],[Call Status]]="Escalated","2",Raw_Data[[#This Row],[Call Status]]="Pending","3",Raw_Data[[#This Row],[Call Status]]="Abandoned","0")</f>
        <v>5</v>
      </c>
      <c r="U8837" t="str">
        <f>TEXT(Raw_Data[[#This Row],[Call Date]],"mmmm")</f>
        <v>October</v>
      </c>
      <c r="V8837" t="str" cm="1">
        <f t="array" ref="V8837">_xlfn.IFS(Raw_Data[[#This Row],[Customer Satisfaction]]&lt;2,"Poor",Raw_Data[[#This Row],[Customer Satisfaction]]&lt;4,"Average",Raw_Data[[#This Row],[Customer Satisfaction]]&gt;=4,"Excellent")</f>
        <v>Excellent</v>
      </c>
    </row>
    <row r="8838" spans="2:22" x14ac:dyDescent="0.3">
      <c r="B8838" t="s">
        <v>6320</v>
      </c>
      <c r="C8838" s="2">
        <v>45830</v>
      </c>
      <c r="D8838" s="1">
        <v>0.3347222222222222</v>
      </c>
      <c r="E8838" t="s">
        <v>63</v>
      </c>
      <c r="F8838" t="s">
        <v>34</v>
      </c>
      <c r="G8838" t="s">
        <v>327</v>
      </c>
      <c r="H8838" t="s">
        <v>22</v>
      </c>
      <c r="I8838" t="s">
        <v>23</v>
      </c>
      <c r="J8838" t="s">
        <v>31</v>
      </c>
      <c r="K8838" t="s">
        <v>25</v>
      </c>
      <c r="L8838" t="s">
        <v>3570</v>
      </c>
      <c r="M8838">
        <v>2.1</v>
      </c>
      <c r="N8838">
        <v>9</v>
      </c>
      <c r="O8838" t="s">
        <v>26</v>
      </c>
      <c r="P8838">
        <v>2</v>
      </c>
      <c r="Q8838" t="s">
        <v>615</v>
      </c>
      <c r="R8838" t="s">
        <v>28</v>
      </c>
      <c r="S8838">
        <v>149.9</v>
      </c>
      <c r="T8838" t="str" cm="1">
        <f t="array" ref="T8838">_xlfn.IFS(Raw_Data[[#This Row],[Call Status]]="Resolved","5",Raw_Data[[#This Row],[Call Status]]="Escalated","2",Raw_Data[[#This Row],[Call Status]]="Pending","3",Raw_Data[[#This Row],[Call Status]]="Abandoned","0")</f>
        <v>5</v>
      </c>
      <c r="U8838" t="str">
        <f>TEXT(Raw_Data[[#This Row],[Call Date]],"mmmm")</f>
        <v>June</v>
      </c>
      <c r="V8838" t="str" cm="1">
        <f t="array" ref="V8838">_xlfn.IFS(Raw_Data[[#This Row],[Customer Satisfaction]]&lt;2,"Poor",Raw_Data[[#This Row],[Customer Satisfaction]]&lt;4,"Average",Raw_Data[[#This Row],[Customer Satisfaction]]&gt;=4,"Excellent")</f>
        <v>Average</v>
      </c>
    </row>
    <row r="8839" spans="2:22" x14ac:dyDescent="0.3">
      <c r="B8839" t="s">
        <v>798</v>
      </c>
      <c r="C8839" s="2">
        <v>45891</v>
      </c>
      <c r="D8839" s="1">
        <v>0.57361111111111107</v>
      </c>
      <c r="E8839" t="s">
        <v>19</v>
      </c>
      <c r="F8839" t="s">
        <v>20</v>
      </c>
      <c r="G8839" t="s">
        <v>21</v>
      </c>
      <c r="H8839" t="s">
        <v>22</v>
      </c>
      <c r="I8839" t="s">
        <v>23</v>
      </c>
      <c r="J8839" t="s">
        <v>49</v>
      </c>
      <c r="K8839" t="s">
        <v>25</v>
      </c>
      <c r="L8839" t="s">
        <v>25</v>
      </c>
      <c r="M8839">
        <v>8.3000000000000007</v>
      </c>
      <c r="N8839">
        <v>10.9</v>
      </c>
      <c r="O8839" t="s">
        <v>26</v>
      </c>
      <c r="P8839">
        <v>3</v>
      </c>
      <c r="Q8839" t="s">
        <v>615</v>
      </c>
      <c r="R8839" t="s">
        <v>26</v>
      </c>
      <c r="S8839">
        <v>119.42</v>
      </c>
      <c r="T8839" t="str" cm="1">
        <f t="array" ref="T8839">_xlfn.IFS(Raw_Data[[#This Row],[Call Status]]="Resolved","5",Raw_Data[[#This Row],[Call Status]]="Escalated","2",Raw_Data[[#This Row],[Call Status]]="Pending","3",Raw_Data[[#This Row],[Call Status]]="Abandoned","0")</f>
        <v>5</v>
      </c>
      <c r="U8839" t="str">
        <f>TEXT(Raw_Data[[#This Row],[Call Date]],"mmmm")</f>
        <v>August</v>
      </c>
      <c r="V8839" t="str" cm="1">
        <f t="array" ref="V8839">_xlfn.IFS(Raw_Data[[#This Row],[Customer Satisfaction]]&lt;2,"Poor",Raw_Data[[#This Row],[Customer Satisfaction]]&lt;4,"Average",Raw_Data[[#This Row],[Customer Satisfaction]]&gt;=4,"Excellent")</f>
        <v>Average</v>
      </c>
    </row>
    <row r="8840" spans="2:22" x14ac:dyDescent="0.3">
      <c r="B8840" t="s">
        <v>2414</v>
      </c>
      <c r="C8840" s="2">
        <v>45938</v>
      </c>
      <c r="D8840" s="1">
        <v>0.73750000000000004</v>
      </c>
      <c r="E8840" t="s">
        <v>66</v>
      </c>
      <c r="F8840" t="s">
        <v>34</v>
      </c>
      <c r="G8840" t="s">
        <v>21</v>
      </c>
      <c r="H8840" t="s">
        <v>2392</v>
      </c>
      <c r="I8840" t="s">
        <v>1130</v>
      </c>
      <c r="J8840" t="s">
        <v>39</v>
      </c>
      <c r="K8840" t="s">
        <v>25</v>
      </c>
      <c r="L8840" t="s">
        <v>25</v>
      </c>
      <c r="M8840">
        <v>10.5</v>
      </c>
      <c r="N8840">
        <v>2.9</v>
      </c>
      <c r="O8840" t="s">
        <v>26</v>
      </c>
      <c r="P8840">
        <v>3</v>
      </c>
      <c r="Q8840" t="s">
        <v>615</v>
      </c>
      <c r="R8840" t="s">
        <v>28</v>
      </c>
      <c r="S8840">
        <v>579.91</v>
      </c>
      <c r="T8840" t="str" cm="1">
        <f t="array" ref="T8840">_xlfn.IFS(Raw_Data[[#This Row],[Call Status]]="Resolved","5",Raw_Data[[#This Row],[Call Status]]="Escalated","2",Raw_Data[[#This Row],[Call Status]]="Pending","3",Raw_Data[[#This Row],[Call Status]]="Abandoned","0")</f>
        <v>5</v>
      </c>
      <c r="U8840" t="str">
        <f>TEXT(Raw_Data[[#This Row],[Call Date]],"mmmm")</f>
        <v>October</v>
      </c>
      <c r="V8840" t="str" cm="1">
        <f t="array" ref="V8840">_xlfn.IFS(Raw_Data[[#This Row],[Customer Satisfaction]]&lt;2,"Poor",Raw_Data[[#This Row],[Customer Satisfaction]]&lt;4,"Average",Raw_Data[[#This Row],[Customer Satisfaction]]&gt;=4,"Excellent")</f>
        <v>Average</v>
      </c>
    </row>
    <row r="8841" spans="2:22" x14ac:dyDescent="0.3">
      <c r="B8841" t="s">
        <v>4430</v>
      </c>
      <c r="C8841" s="2">
        <v>45735</v>
      </c>
      <c r="D8841" s="1">
        <v>0.63749999999999996</v>
      </c>
      <c r="E8841" t="s">
        <v>59</v>
      </c>
      <c r="F8841" t="s">
        <v>34</v>
      </c>
      <c r="G8841" t="s">
        <v>21</v>
      </c>
      <c r="H8841" t="s">
        <v>22</v>
      </c>
      <c r="I8841" t="s">
        <v>1137</v>
      </c>
      <c r="J8841" t="s">
        <v>42</v>
      </c>
      <c r="K8841" t="s">
        <v>25</v>
      </c>
      <c r="L8841" t="s">
        <v>3559</v>
      </c>
      <c r="M8841">
        <v>1.8</v>
      </c>
      <c r="N8841">
        <v>9.1</v>
      </c>
      <c r="O8841" t="s">
        <v>26</v>
      </c>
      <c r="P8841">
        <v>2</v>
      </c>
      <c r="Q8841" t="s">
        <v>1014</v>
      </c>
      <c r="R8841" t="s">
        <v>28</v>
      </c>
      <c r="S8841">
        <v>86.55</v>
      </c>
      <c r="T8841" t="str" cm="1">
        <f t="array" ref="T8841">_xlfn.IFS(Raw_Data[[#This Row],[Call Status]]="Resolved","5",Raw_Data[[#This Row],[Call Status]]="Escalated","2",Raw_Data[[#This Row],[Call Status]]="Pending","3",Raw_Data[[#This Row],[Call Status]]="Abandoned","0")</f>
        <v>5</v>
      </c>
      <c r="U8841" t="str">
        <f>TEXT(Raw_Data[[#This Row],[Call Date]],"mmmm")</f>
        <v>March</v>
      </c>
      <c r="V8841" t="str" cm="1">
        <f t="array" ref="V8841">_xlfn.IFS(Raw_Data[[#This Row],[Customer Satisfaction]]&lt;2,"Poor",Raw_Data[[#This Row],[Customer Satisfaction]]&lt;4,"Average",Raw_Data[[#This Row],[Customer Satisfaction]]&gt;=4,"Excellent")</f>
        <v>Average</v>
      </c>
    </row>
    <row r="8842" spans="2:22" x14ac:dyDescent="0.3">
      <c r="B8842" t="s">
        <v>159</v>
      </c>
      <c r="C8842" s="2">
        <v>45765</v>
      </c>
      <c r="D8842" s="1">
        <v>0.78125</v>
      </c>
      <c r="E8842" t="s">
        <v>30</v>
      </c>
      <c r="F8842" t="s">
        <v>38</v>
      </c>
      <c r="G8842" t="s">
        <v>21</v>
      </c>
      <c r="H8842" t="s">
        <v>22</v>
      </c>
      <c r="I8842" t="s">
        <v>23</v>
      </c>
      <c r="J8842" t="s">
        <v>45</v>
      </c>
      <c r="K8842" t="s">
        <v>25</v>
      </c>
      <c r="L8842" t="s">
        <v>25</v>
      </c>
      <c r="M8842">
        <v>10.3</v>
      </c>
      <c r="N8842">
        <v>9.4</v>
      </c>
      <c r="O8842" t="s">
        <v>26</v>
      </c>
      <c r="P8842">
        <v>5</v>
      </c>
      <c r="Q8842" t="s">
        <v>27</v>
      </c>
      <c r="R8842" t="s">
        <v>28</v>
      </c>
      <c r="S8842">
        <v>620.47</v>
      </c>
      <c r="T8842" t="str" cm="1">
        <f t="array" ref="T8842">_xlfn.IFS(Raw_Data[[#This Row],[Call Status]]="Resolved","5",Raw_Data[[#This Row],[Call Status]]="Escalated","2",Raw_Data[[#This Row],[Call Status]]="Pending","3",Raw_Data[[#This Row],[Call Status]]="Abandoned","0")</f>
        <v>5</v>
      </c>
      <c r="U8842" t="str">
        <f>TEXT(Raw_Data[[#This Row],[Call Date]],"mmmm")</f>
        <v>April</v>
      </c>
      <c r="V8842" t="str" cm="1">
        <f t="array" ref="V8842">_xlfn.IFS(Raw_Data[[#This Row],[Customer Satisfaction]]&lt;2,"Poor",Raw_Data[[#This Row],[Customer Satisfaction]]&lt;4,"Average",Raw_Data[[#This Row],[Customer Satisfaction]]&gt;=4,"Excellent")</f>
        <v>Excellent</v>
      </c>
    </row>
    <row r="8843" spans="2:22" x14ac:dyDescent="0.3">
      <c r="B8843" t="s">
        <v>2214</v>
      </c>
      <c r="C8843" s="2">
        <v>45938</v>
      </c>
      <c r="D8843" s="1">
        <v>0.41388888888888886</v>
      </c>
      <c r="E8843" t="s">
        <v>37</v>
      </c>
      <c r="F8843" t="s">
        <v>34</v>
      </c>
      <c r="G8843" t="s">
        <v>250</v>
      </c>
      <c r="H8843" t="s">
        <v>2026</v>
      </c>
      <c r="I8843" t="s">
        <v>1128</v>
      </c>
      <c r="J8843" t="s">
        <v>45</v>
      </c>
      <c r="K8843" t="s">
        <v>25</v>
      </c>
      <c r="L8843" t="s">
        <v>25</v>
      </c>
      <c r="M8843">
        <v>1.8</v>
      </c>
      <c r="N8843">
        <v>6.6</v>
      </c>
      <c r="O8843" t="s">
        <v>28</v>
      </c>
      <c r="P8843">
        <v>4</v>
      </c>
      <c r="Q8843" t="s">
        <v>27</v>
      </c>
      <c r="R8843" t="s">
        <v>28</v>
      </c>
      <c r="S8843">
        <v>135.72999999999999</v>
      </c>
      <c r="T8843" t="str" cm="1">
        <f t="array" ref="T8843">_xlfn.IFS(Raw_Data[[#This Row],[Call Status]]="Resolved","5",Raw_Data[[#This Row],[Call Status]]="Escalated","2",Raw_Data[[#This Row],[Call Status]]="Pending","3",Raw_Data[[#This Row],[Call Status]]="Abandoned","0")</f>
        <v>5</v>
      </c>
      <c r="U8843" t="str">
        <f>TEXT(Raw_Data[[#This Row],[Call Date]],"mmmm")</f>
        <v>October</v>
      </c>
      <c r="V8843" t="str" cm="1">
        <f t="array" ref="V8843">_xlfn.IFS(Raw_Data[[#This Row],[Customer Satisfaction]]&lt;2,"Poor",Raw_Data[[#This Row],[Customer Satisfaction]]&lt;4,"Average",Raw_Data[[#This Row],[Customer Satisfaction]]&gt;=4,"Excellent")</f>
        <v>Excellent</v>
      </c>
    </row>
    <row r="8844" spans="2:22" x14ac:dyDescent="0.3">
      <c r="B8844" t="s">
        <v>4623</v>
      </c>
      <c r="C8844" s="2">
        <v>45696</v>
      </c>
      <c r="D8844" s="1">
        <v>0.58194444444444449</v>
      </c>
      <c r="E8844" t="s">
        <v>30</v>
      </c>
      <c r="F8844" t="s">
        <v>48</v>
      </c>
      <c r="G8844" t="s">
        <v>250</v>
      </c>
      <c r="H8844" t="s">
        <v>22</v>
      </c>
      <c r="I8844" t="s">
        <v>1137</v>
      </c>
      <c r="J8844" t="s">
        <v>24</v>
      </c>
      <c r="K8844" t="s">
        <v>25</v>
      </c>
      <c r="L8844" t="s">
        <v>3561</v>
      </c>
      <c r="M8844">
        <v>2.7</v>
      </c>
      <c r="N8844">
        <v>6</v>
      </c>
      <c r="O8844" t="s">
        <v>26</v>
      </c>
      <c r="P8844">
        <v>3</v>
      </c>
      <c r="Q8844" t="s">
        <v>615</v>
      </c>
      <c r="R8844" t="s">
        <v>28</v>
      </c>
      <c r="S8844">
        <v>157.71</v>
      </c>
      <c r="T8844" t="str" cm="1">
        <f t="array" ref="T8844">_xlfn.IFS(Raw_Data[[#This Row],[Call Status]]="Resolved","5",Raw_Data[[#This Row],[Call Status]]="Escalated","2",Raw_Data[[#This Row],[Call Status]]="Pending","3",Raw_Data[[#This Row],[Call Status]]="Abandoned","0")</f>
        <v>5</v>
      </c>
      <c r="U8844" t="str">
        <f>TEXT(Raw_Data[[#This Row],[Call Date]],"mmmm")</f>
        <v>February</v>
      </c>
      <c r="V8844" t="str" cm="1">
        <f t="array" ref="V8844">_xlfn.IFS(Raw_Data[[#This Row],[Customer Satisfaction]]&lt;2,"Poor",Raw_Data[[#This Row],[Customer Satisfaction]]&lt;4,"Average",Raw_Data[[#This Row],[Customer Satisfaction]]&gt;=4,"Excellent")</f>
        <v>Average</v>
      </c>
    </row>
    <row r="8845" spans="2:22" x14ac:dyDescent="0.3">
      <c r="B8845" t="s">
        <v>416</v>
      </c>
      <c r="C8845" s="2">
        <v>45776</v>
      </c>
      <c r="D8845" s="1">
        <v>0.68472222222222223</v>
      </c>
      <c r="E8845" t="s">
        <v>108</v>
      </c>
      <c r="F8845" t="s">
        <v>48</v>
      </c>
      <c r="G8845" t="s">
        <v>250</v>
      </c>
      <c r="H8845" t="s">
        <v>22</v>
      </c>
      <c r="I8845" t="s">
        <v>23</v>
      </c>
      <c r="J8845" t="s">
        <v>31</v>
      </c>
      <c r="K8845" t="s">
        <v>25</v>
      </c>
      <c r="L8845" t="s">
        <v>25</v>
      </c>
      <c r="M8845">
        <v>1.4</v>
      </c>
      <c r="N8845">
        <v>10.3</v>
      </c>
      <c r="O8845" t="s">
        <v>26</v>
      </c>
      <c r="P8845">
        <v>5</v>
      </c>
      <c r="Q8845" t="s">
        <v>27</v>
      </c>
      <c r="R8845" t="s">
        <v>26</v>
      </c>
      <c r="S8845">
        <v>50.45</v>
      </c>
      <c r="T8845" t="str" cm="1">
        <f t="array" ref="T8845">_xlfn.IFS(Raw_Data[[#This Row],[Call Status]]="Resolved","5",Raw_Data[[#This Row],[Call Status]]="Escalated","2",Raw_Data[[#This Row],[Call Status]]="Pending","3",Raw_Data[[#This Row],[Call Status]]="Abandoned","0")</f>
        <v>5</v>
      </c>
      <c r="U8845" t="str">
        <f>TEXT(Raw_Data[[#This Row],[Call Date]],"mmmm")</f>
        <v>April</v>
      </c>
      <c r="V8845" t="str" cm="1">
        <f t="array" ref="V8845">_xlfn.IFS(Raw_Data[[#This Row],[Customer Satisfaction]]&lt;2,"Poor",Raw_Data[[#This Row],[Customer Satisfaction]]&lt;4,"Average",Raw_Data[[#This Row],[Customer Satisfaction]]&gt;=4,"Excellent")</f>
        <v>Excellent</v>
      </c>
    </row>
    <row r="8846" spans="2:22" x14ac:dyDescent="0.3">
      <c r="B8846" t="s">
        <v>6873</v>
      </c>
      <c r="C8846" s="2">
        <v>45992</v>
      </c>
      <c r="D8846" s="1">
        <v>0.46250000000000002</v>
      </c>
      <c r="E8846" t="s">
        <v>44</v>
      </c>
      <c r="F8846" t="s">
        <v>38</v>
      </c>
      <c r="G8846" t="s">
        <v>21</v>
      </c>
      <c r="H8846" t="s">
        <v>22</v>
      </c>
      <c r="I8846" t="s">
        <v>23</v>
      </c>
      <c r="J8846" t="s">
        <v>55</v>
      </c>
      <c r="K8846" t="s">
        <v>25</v>
      </c>
      <c r="L8846" t="s">
        <v>3564</v>
      </c>
      <c r="M8846">
        <v>0.2</v>
      </c>
      <c r="N8846">
        <v>7.1</v>
      </c>
      <c r="O8846" t="s">
        <v>28</v>
      </c>
      <c r="P8846">
        <v>0</v>
      </c>
      <c r="Q8846" t="s">
        <v>615</v>
      </c>
      <c r="R8846" t="s">
        <v>28</v>
      </c>
      <c r="S8846">
        <v>47.56</v>
      </c>
      <c r="T8846" t="str" cm="1">
        <f t="array" ref="T8846">_xlfn.IFS(Raw_Data[[#This Row],[Call Status]]="Resolved","5",Raw_Data[[#This Row],[Call Status]]="Escalated","2",Raw_Data[[#This Row],[Call Status]]="Pending","3",Raw_Data[[#This Row],[Call Status]]="Abandoned","0")</f>
        <v>5</v>
      </c>
      <c r="U8846" t="str">
        <f>TEXT(Raw_Data[[#This Row],[Call Date]],"mmmm")</f>
        <v>December</v>
      </c>
      <c r="V8846" t="str" cm="1">
        <f t="array" ref="V8846">_xlfn.IFS(Raw_Data[[#This Row],[Customer Satisfaction]]&lt;2,"Poor",Raw_Data[[#This Row],[Customer Satisfaction]]&lt;4,"Average",Raw_Data[[#This Row],[Customer Satisfaction]]&gt;=4,"Excellent")</f>
        <v>Poor</v>
      </c>
    </row>
    <row r="8847" spans="2:22" x14ac:dyDescent="0.3">
      <c r="B8847" t="s">
        <v>6994</v>
      </c>
      <c r="C8847" s="2">
        <v>45993</v>
      </c>
      <c r="D8847" s="1">
        <v>0.90625</v>
      </c>
      <c r="E8847" t="s">
        <v>44</v>
      </c>
      <c r="F8847" t="s">
        <v>34</v>
      </c>
      <c r="G8847" t="s">
        <v>162</v>
      </c>
      <c r="H8847" t="s">
        <v>22</v>
      </c>
      <c r="I8847" t="s">
        <v>23</v>
      </c>
      <c r="J8847" t="s">
        <v>39</v>
      </c>
      <c r="K8847" t="s">
        <v>25</v>
      </c>
      <c r="L8847" t="s">
        <v>3564</v>
      </c>
      <c r="M8847">
        <v>4.9000000000000004</v>
      </c>
      <c r="N8847">
        <v>9.9</v>
      </c>
      <c r="O8847" t="s">
        <v>26</v>
      </c>
      <c r="P8847">
        <v>3</v>
      </c>
      <c r="Q8847" t="s">
        <v>1014</v>
      </c>
      <c r="R8847" t="s">
        <v>28</v>
      </c>
      <c r="S8847">
        <v>121.69</v>
      </c>
      <c r="T8847" t="str" cm="1">
        <f t="array" ref="T8847">_xlfn.IFS(Raw_Data[[#This Row],[Call Status]]="Resolved","5",Raw_Data[[#This Row],[Call Status]]="Escalated","2",Raw_Data[[#This Row],[Call Status]]="Pending","3",Raw_Data[[#This Row],[Call Status]]="Abandoned","0")</f>
        <v>5</v>
      </c>
      <c r="U8847" t="str">
        <f>TEXT(Raw_Data[[#This Row],[Call Date]],"mmmm")</f>
        <v>December</v>
      </c>
      <c r="V8847" t="str" cm="1">
        <f t="array" ref="V8847">_xlfn.IFS(Raw_Data[[#This Row],[Customer Satisfaction]]&lt;2,"Poor",Raw_Data[[#This Row],[Customer Satisfaction]]&lt;4,"Average",Raw_Data[[#This Row],[Customer Satisfaction]]&gt;=4,"Excellent")</f>
        <v>Average</v>
      </c>
    </row>
    <row r="8848" spans="2:22" x14ac:dyDescent="0.3">
      <c r="B8848" t="s">
        <v>6451</v>
      </c>
      <c r="C8848" s="2">
        <v>45684</v>
      </c>
      <c r="D8848" s="1">
        <v>0.57986111111111116</v>
      </c>
      <c r="E8848" t="s">
        <v>44</v>
      </c>
      <c r="F8848" t="s">
        <v>34</v>
      </c>
      <c r="G8848" t="s">
        <v>162</v>
      </c>
      <c r="H8848" t="s">
        <v>22</v>
      </c>
      <c r="I8848" t="s">
        <v>23</v>
      </c>
      <c r="J8848" t="s">
        <v>49</v>
      </c>
      <c r="K8848" t="s">
        <v>25</v>
      </c>
      <c r="L8848" t="s">
        <v>3570</v>
      </c>
      <c r="M8848">
        <v>4.4000000000000004</v>
      </c>
      <c r="N8848">
        <v>12.7</v>
      </c>
      <c r="O8848" t="s">
        <v>26</v>
      </c>
      <c r="P8848">
        <v>4</v>
      </c>
      <c r="Q8848" t="s">
        <v>27</v>
      </c>
      <c r="R8848" t="s">
        <v>28</v>
      </c>
      <c r="S8848">
        <v>342.04</v>
      </c>
      <c r="T8848" t="str" cm="1">
        <f t="array" ref="T8848">_xlfn.IFS(Raw_Data[[#This Row],[Call Status]]="Resolved","5",Raw_Data[[#This Row],[Call Status]]="Escalated","2",Raw_Data[[#This Row],[Call Status]]="Pending","3",Raw_Data[[#This Row],[Call Status]]="Abandoned","0")</f>
        <v>5</v>
      </c>
      <c r="U8848" t="str">
        <f>TEXT(Raw_Data[[#This Row],[Call Date]],"mmmm")</f>
        <v>January</v>
      </c>
      <c r="V8848" t="str" cm="1">
        <f t="array" ref="V8848">_xlfn.IFS(Raw_Data[[#This Row],[Customer Satisfaction]]&lt;2,"Poor",Raw_Data[[#This Row],[Customer Satisfaction]]&lt;4,"Average",Raw_Data[[#This Row],[Customer Satisfaction]]&gt;=4,"Excellent")</f>
        <v>Excellent</v>
      </c>
    </row>
    <row r="8849" spans="2:22" x14ac:dyDescent="0.3">
      <c r="B8849" t="s">
        <v>189</v>
      </c>
      <c r="C8849" s="2">
        <v>45761</v>
      </c>
      <c r="D8849" s="1">
        <v>0.35208333333333336</v>
      </c>
      <c r="E8849" t="s">
        <v>30</v>
      </c>
      <c r="F8849" t="s">
        <v>20</v>
      </c>
      <c r="G8849" t="s">
        <v>162</v>
      </c>
      <c r="H8849" t="s">
        <v>22</v>
      </c>
      <c r="I8849" t="s">
        <v>23</v>
      </c>
      <c r="J8849" t="s">
        <v>45</v>
      </c>
      <c r="K8849" t="s">
        <v>25</v>
      </c>
      <c r="L8849" t="s">
        <v>25</v>
      </c>
      <c r="M8849">
        <v>3.7</v>
      </c>
      <c r="N8849">
        <v>10.3</v>
      </c>
      <c r="O8849" t="s">
        <v>26</v>
      </c>
      <c r="P8849">
        <v>5</v>
      </c>
      <c r="Q8849" t="s">
        <v>27</v>
      </c>
      <c r="R8849" t="s">
        <v>28</v>
      </c>
      <c r="S8849">
        <v>68.39</v>
      </c>
      <c r="T8849" t="str" cm="1">
        <f t="array" ref="T8849">_xlfn.IFS(Raw_Data[[#This Row],[Call Status]]="Resolved","5",Raw_Data[[#This Row],[Call Status]]="Escalated","2",Raw_Data[[#This Row],[Call Status]]="Pending","3",Raw_Data[[#This Row],[Call Status]]="Abandoned","0")</f>
        <v>5</v>
      </c>
      <c r="U8849" t="str">
        <f>TEXT(Raw_Data[[#This Row],[Call Date]],"mmmm")</f>
        <v>April</v>
      </c>
      <c r="V8849" t="str" cm="1">
        <f t="array" ref="V8849">_xlfn.IFS(Raw_Data[[#This Row],[Customer Satisfaction]]&lt;2,"Poor",Raw_Data[[#This Row],[Customer Satisfaction]]&lt;4,"Average",Raw_Data[[#This Row],[Customer Satisfaction]]&gt;=4,"Excellent")</f>
        <v>Excellent</v>
      </c>
    </row>
    <row r="8850" spans="2:22" x14ac:dyDescent="0.3">
      <c r="B8850" t="s">
        <v>9796</v>
      </c>
      <c r="C8850" s="2">
        <v>45731</v>
      </c>
      <c r="D8850" s="1">
        <v>0.72916666666666663</v>
      </c>
      <c r="E8850" t="s">
        <v>91</v>
      </c>
      <c r="F8850" t="s">
        <v>38</v>
      </c>
      <c r="G8850" t="s">
        <v>162</v>
      </c>
      <c r="H8850" t="s">
        <v>22</v>
      </c>
      <c r="I8850" t="s">
        <v>23</v>
      </c>
      <c r="J8850" t="s">
        <v>45</v>
      </c>
      <c r="K8850" t="s">
        <v>8876</v>
      </c>
      <c r="L8850" t="s">
        <v>8877</v>
      </c>
      <c r="M8850">
        <v>7.1</v>
      </c>
      <c r="N8850">
        <v>9.9</v>
      </c>
      <c r="O8850" t="s">
        <v>28</v>
      </c>
      <c r="P8850">
        <v>1</v>
      </c>
      <c r="Q8850" t="s">
        <v>1014</v>
      </c>
      <c r="R8850" t="s">
        <v>28</v>
      </c>
      <c r="S8850">
        <v>311.35000000000002</v>
      </c>
      <c r="T8850" t="str" cm="1">
        <f t="array" ref="T8850">_xlfn.IFS(Raw_Data[[#This Row],[Call Status]]="Resolved","5",Raw_Data[[#This Row],[Call Status]]="Escalated","2",Raw_Data[[#This Row],[Call Status]]="Pending","3",Raw_Data[[#This Row],[Call Status]]="Abandoned","0")</f>
        <v>3</v>
      </c>
      <c r="U8850" t="str">
        <f>TEXT(Raw_Data[[#This Row],[Call Date]],"mmmm")</f>
        <v>March</v>
      </c>
      <c r="V8850" t="str" cm="1">
        <f t="array" ref="V8850">_xlfn.IFS(Raw_Data[[#This Row],[Customer Satisfaction]]&lt;2,"Poor",Raw_Data[[#This Row],[Customer Satisfaction]]&lt;4,"Average",Raw_Data[[#This Row],[Customer Satisfaction]]&gt;=4,"Excellent")</f>
        <v>Poor</v>
      </c>
    </row>
    <row r="8851" spans="2:22" x14ac:dyDescent="0.3">
      <c r="B8851" t="s">
        <v>4935</v>
      </c>
      <c r="C8851" s="2">
        <v>45848</v>
      </c>
      <c r="D8851" s="1">
        <v>0.88541666666666663</v>
      </c>
      <c r="E8851" t="s">
        <v>33</v>
      </c>
      <c r="F8851" t="s">
        <v>38</v>
      </c>
      <c r="G8851" t="s">
        <v>327</v>
      </c>
      <c r="H8851" t="s">
        <v>22</v>
      </c>
      <c r="I8851" t="s">
        <v>1128</v>
      </c>
      <c r="J8851" t="s">
        <v>42</v>
      </c>
      <c r="K8851" t="s">
        <v>25</v>
      </c>
      <c r="L8851" t="s">
        <v>3564</v>
      </c>
      <c r="M8851">
        <v>11.7</v>
      </c>
      <c r="N8851">
        <v>8.5</v>
      </c>
      <c r="O8851" t="s">
        <v>26</v>
      </c>
      <c r="P8851">
        <v>4</v>
      </c>
      <c r="Q8851" t="s">
        <v>615</v>
      </c>
      <c r="R8851" t="s">
        <v>28</v>
      </c>
      <c r="S8851">
        <v>30.56</v>
      </c>
      <c r="T8851" t="str" cm="1">
        <f t="array" ref="T8851">_xlfn.IFS(Raw_Data[[#This Row],[Call Status]]="Resolved","5",Raw_Data[[#This Row],[Call Status]]="Escalated","2",Raw_Data[[#This Row],[Call Status]]="Pending","3",Raw_Data[[#This Row],[Call Status]]="Abandoned","0")</f>
        <v>5</v>
      </c>
      <c r="U8851" t="str">
        <f>TEXT(Raw_Data[[#This Row],[Call Date]],"mmmm")</f>
        <v>July</v>
      </c>
      <c r="V8851" t="str" cm="1">
        <f t="array" ref="V8851">_xlfn.IFS(Raw_Data[[#This Row],[Customer Satisfaction]]&lt;2,"Poor",Raw_Data[[#This Row],[Customer Satisfaction]]&lt;4,"Average",Raw_Data[[#This Row],[Customer Satisfaction]]&gt;=4,"Excellent")</f>
        <v>Excellent</v>
      </c>
    </row>
    <row r="8852" spans="2:22" x14ac:dyDescent="0.3">
      <c r="B8852" t="s">
        <v>3164</v>
      </c>
      <c r="C8852" s="2">
        <v>45981</v>
      </c>
      <c r="D8852" s="1">
        <v>0.71527777777777779</v>
      </c>
      <c r="E8852" t="s">
        <v>30</v>
      </c>
      <c r="F8852" t="s">
        <v>20</v>
      </c>
      <c r="G8852" t="s">
        <v>21</v>
      </c>
      <c r="H8852" t="s">
        <v>2026</v>
      </c>
      <c r="I8852" t="s">
        <v>23</v>
      </c>
      <c r="J8852" t="s">
        <v>31</v>
      </c>
      <c r="K8852" t="s">
        <v>25</v>
      </c>
      <c r="L8852" t="s">
        <v>25</v>
      </c>
      <c r="M8852">
        <v>0.7</v>
      </c>
      <c r="N8852">
        <v>11</v>
      </c>
      <c r="O8852" t="s">
        <v>26</v>
      </c>
      <c r="P8852">
        <v>0</v>
      </c>
      <c r="Q8852" t="s">
        <v>615</v>
      </c>
      <c r="R8852" t="s">
        <v>28</v>
      </c>
      <c r="S8852">
        <v>294.04000000000002</v>
      </c>
      <c r="T8852" t="str" cm="1">
        <f t="array" ref="T8852">_xlfn.IFS(Raw_Data[[#This Row],[Call Status]]="Resolved","5",Raw_Data[[#This Row],[Call Status]]="Escalated","2",Raw_Data[[#This Row],[Call Status]]="Pending","3",Raw_Data[[#This Row],[Call Status]]="Abandoned","0")</f>
        <v>5</v>
      </c>
      <c r="U8852" t="str">
        <f>TEXT(Raw_Data[[#This Row],[Call Date]],"mmmm")</f>
        <v>November</v>
      </c>
      <c r="V8852" t="str" cm="1">
        <f t="array" ref="V8852">_xlfn.IFS(Raw_Data[[#This Row],[Customer Satisfaction]]&lt;2,"Poor",Raw_Data[[#This Row],[Customer Satisfaction]]&lt;4,"Average",Raw_Data[[#This Row],[Customer Satisfaction]]&gt;=4,"Excellent")</f>
        <v>Poor</v>
      </c>
    </row>
    <row r="8853" spans="2:22" x14ac:dyDescent="0.3">
      <c r="B8853" t="s">
        <v>6559</v>
      </c>
      <c r="C8853" s="2">
        <v>45804</v>
      </c>
      <c r="D8853" s="1">
        <v>0.7368055555555556</v>
      </c>
      <c r="E8853" t="s">
        <v>84</v>
      </c>
      <c r="F8853" t="s">
        <v>48</v>
      </c>
      <c r="G8853" t="s">
        <v>21</v>
      </c>
      <c r="H8853" t="s">
        <v>22</v>
      </c>
      <c r="I8853" t="s">
        <v>23</v>
      </c>
      <c r="J8853" t="s">
        <v>35</v>
      </c>
      <c r="K8853" t="s">
        <v>25</v>
      </c>
      <c r="L8853" t="s">
        <v>3561</v>
      </c>
      <c r="M8853">
        <v>6.1</v>
      </c>
      <c r="N8853">
        <v>6.4</v>
      </c>
      <c r="O8853" t="s">
        <v>26</v>
      </c>
      <c r="P8853">
        <v>3</v>
      </c>
      <c r="Q8853" t="s">
        <v>615</v>
      </c>
      <c r="R8853" t="s">
        <v>26</v>
      </c>
      <c r="S8853">
        <v>93.46</v>
      </c>
      <c r="T8853" t="str" cm="1">
        <f t="array" ref="T8853">_xlfn.IFS(Raw_Data[[#This Row],[Call Status]]="Resolved","5",Raw_Data[[#This Row],[Call Status]]="Escalated","2",Raw_Data[[#This Row],[Call Status]]="Pending","3",Raw_Data[[#This Row],[Call Status]]="Abandoned","0")</f>
        <v>5</v>
      </c>
      <c r="U8853" t="str">
        <f>TEXT(Raw_Data[[#This Row],[Call Date]],"mmmm")</f>
        <v>May</v>
      </c>
      <c r="V8853" t="str" cm="1">
        <f t="array" ref="V8853">_xlfn.IFS(Raw_Data[[#This Row],[Customer Satisfaction]]&lt;2,"Poor",Raw_Data[[#This Row],[Customer Satisfaction]]&lt;4,"Average",Raw_Data[[#This Row],[Customer Satisfaction]]&gt;=4,"Excellent")</f>
        <v>Average</v>
      </c>
    </row>
    <row r="8854" spans="2:22" x14ac:dyDescent="0.3">
      <c r="B8854" t="s">
        <v>2860</v>
      </c>
      <c r="C8854" s="2">
        <v>45912</v>
      </c>
      <c r="D8854" s="1">
        <v>0.42986111111111114</v>
      </c>
      <c r="E8854" t="s">
        <v>63</v>
      </c>
      <c r="F8854" t="s">
        <v>48</v>
      </c>
      <c r="G8854" t="s">
        <v>162</v>
      </c>
      <c r="H8854" t="s">
        <v>2392</v>
      </c>
      <c r="I8854" t="s">
        <v>23</v>
      </c>
      <c r="J8854" t="s">
        <v>45</v>
      </c>
      <c r="K8854" t="s">
        <v>25</v>
      </c>
      <c r="L8854" t="s">
        <v>25</v>
      </c>
      <c r="M8854">
        <v>1.1000000000000001</v>
      </c>
      <c r="N8854">
        <v>8.6999999999999993</v>
      </c>
      <c r="O8854" t="s">
        <v>26</v>
      </c>
      <c r="P8854">
        <v>4</v>
      </c>
      <c r="Q8854" t="s">
        <v>615</v>
      </c>
      <c r="R8854" t="s">
        <v>28</v>
      </c>
      <c r="S8854">
        <v>201.15</v>
      </c>
      <c r="T8854" t="str" cm="1">
        <f t="array" ref="T8854">_xlfn.IFS(Raw_Data[[#This Row],[Call Status]]="Resolved","5",Raw_Data[[#This Row],[Call Status]]="Escalated","2",Raw_Data[[#This Row],[Call Status]]="Pending","3",Raw_Data[[#This Row],[Call Status]]="Abandoned","0")</f>
        <v>5</v>
      </c>
      <c r="U8854" t="str">
        <f>TEXT(Raw_Data[[#This Row],[Call Date]],"mmmm")</f>
        <v>September</v>
      </c>
      <c r="V8854" t="str" cm="1">
        <f t="array" ref="V8854">_xlfn.IFS(Raw_Data[[#This Row],[Customer Satisfaction]]&lt;2,"Poor",Raw_Data[[#This Row],[Customer Satisfaction]]&lt;4,"Average",Raw_Data[[#This Row],[Customer Satisfaction]]&gt;=4,"Excellent")</f>
        <v>Excellent</v>
      </c>
    </row>
    <row r="8855" spans="2:22" x14ac:dyDescent="0.3">
      <c r="B8855" t="s">
        <v>861</v>
      </c>
      <c r="C8855" s="2">
        <v>45941</v>
      </c>
      <c r="D8855" s="1">
        <v>0.83194444444444449</v>
      </c>
      <c r="E8855" t="s">
        <v>37</v>
      </c>
      <c r="F8855" t="s">
        <v>48</v>
      </c>
      <c r="G8855" t="s">
        <v>327</v>
      </c>
      <c r="H8855" t="s">
        <v>22</v>
      </c>
      <c r="I8855" t="s">
        <v>23</v>
      </c>
      <c r="J8855" t="s">
        <v>35</v>
      </c>
      <c r="K8855" t="s">
        <v>25</v>
      </c>
      <c r="L8855" t="s">
        <v>25</v>
      </c>
      <c r="M8855">
        <v>0.9</v>
      </c>
      <c r="N8855">
        <v>16.600000000000001</v>
      </c>
      <c r="O8855" t="s">
        <v>26</v>
      </c>
      <c r="P8855">
        <v>3</v>
      </c>
      <c r="Q8855" t="s">
        <v>615</v>
      </c>
      <c r="R8855" t="s">
        <v>28</v>
      </c>
      <c r="S8855">
        <v>48.47</v>
      </c>
      <c r="T8855" t="str" cm="1">
        <f t="array" ref="T8855">_xlfn.IFS(Raw_Data[[#This Row],[Call Status]]="Resolved","5",Raw_Data[[#This Row],[Call Status]]="Escalated","2",Raw_Data[[#This Row],[Call Status]]="Pending","3",Raw_Data[[#This Row],[Call Status]]="Abandoned","0")</f>
        <v>5</v>
      </c>
      <c r="U8855" t="str">
        <f>TEXT(Raw_Data[[#This Row],[Call Date]],"mmmm")</f>
        <v>October</v>
      </c>
      <c r="V8855" t="str" cm="1">
        <f t="array" ref="V8855">_xlfn.IFS(Raw_Data[[#This Row],[Customer Satisfaction]]&lt;2,"Poor",Raw_Data[[#This Row],[Customer Satisfaction]]&lt;4,"Average",Raw_Data[[#This Row],[Customer Satisfaction]]&gt;=4,"Excellent")</f>
        <v>Average</v>
      </c>
    </row>
    <row r="8856" spans="2:22" x14ac:dyDescent="0.3">
      <c r="B8856" t="s">
        <v>4918</v>
      </c>
      <c r="C8856" s="2">
        <v>45870</v>
      </c>
      <c r="D8856" s="1">
        <v>0.46319444444444446</v>
      </c>
      <c r="E8856" t="s">
        <v>110</v>
      </c>
      <c r="F8856" t="s">
        <v>34</v>
      </c>
      <c r="G8856" t="s">
        <v>250</v>
      </c>
      <c r="H8856" t="s">
        <v>22</v>
      </c>
      <c r="I8856" t="s">
        <v>1128</v>
      </c>
      <c r="J8856" t="s">
        <v>45</v>
      </c>
      <c r="K8856" t="s">
        <v>25</v>
      </c>
      <c r="L8856" t="s">
        <v>3564</v>
      </c>
      <c r="M8856">
        <v>0.4</v>
      </c>
      <c r="N8856">
        <v>1.6</v>
      </c>
      <c r="O8856" t="s">
        <v>26</v>
      </c>
      <c r="P8856">
        <v>3</v>
      </c>
      <c r="Q8856" t="s">
        <v>615</v>
      </c>
      <c r="R8856" t="s">
        <v>28</v>
      </c>
      <c r="S8856">
        <v>95.38</v>
      </c>
      <c r="T8856" t="str" cm="1">
        <f t="array" ref="T8856">_xlfn.IFS(Raw_Data[[#This Row],[Call Status]]="Resolved","5",Raw_Data[[#This Row],[Call Status]]="Escalated","2",Raw_Data[[#This Row],[Call Status]]="Pending","3",Raw_Data[[#This Row],[Call Status]]="Abandoned","0")</f>
        <v>5</v>
      </c>
      <c r="U8856" t="str">
        <f>TEXT(Raw_Data[[#This Row],[Call Date]],"mmmm")</f>
        <v>August</v>
      </c>
      <c r="V8856" t="str" cm="1">
        <f t="array" ref="V8856">_xlfn.IFS(Raw_Data[[#This Row],[Customer Satisfaction]]&lt;2,"Poor",Raw_Data[[#This Row],[Customer Satisfaction]]&lt;4,"Average",Raw_Data[[#This Row],[Customer Satisfaction]]&gt;=4,"Excellent")</f>
        <v>Average</v>
      </c>
    </row>
    <row r="8857" spans="2:22" x14ac:dyDescent="0.3">
      <c r="B8857" t="s">
        <v>9376</v>
      </c>
      <c r="C8857" s="2">
        <v>45780</v>
      </c>
      <c r="D8857" s="1">
        <v>0.34166666666666667</v>
      </c>
      <c r="E8857" t="s">
        <v>44</v>
      </c>
      <c r="F8857" t="s">
        <v>34</v>
      </c>
      <c r="G8857" t="s">
        <v>21</v>
      </c>
      <c r="H8857" t="s">
        <v>2026</v>
      </c>
      <c r="I8857" t="s">
        <v>23</v>
      </c>
      <c r="J8857" t="s">
        <v>76</v>
      </c>
      <c r="K8857" t="s">
        <v>8876</v>
      </c>
      <c r="L8857" t="s">
        <v>8877</v>
      </c>
      <c r="M8857">
        <v>4</v>
      </c>
      <c r="N8857">
        <v>9.1999999999999993</v>
      </c>
      <c r="O8857" t="s">
        <v>28</v>
      </c>
      <c r="P8857">
        <v>2</v>
      </c>
      <c r="Q8857" t="s">
        <v>1014</v>
      </c>
      <c r="R8857" t="s">
        <v>28</v>
      </c>
      <c r="S8857">
        <v>99.84</v>
      </c>
      <c r="T8857" t="str" cm="1">
        <f t="array" ref="T8857">_xlfn.IFS(Raw_Data[[#This Row],[Call Status]]="Resolved","5",Raw_Data[[#This Row],[Call Status]]="Escalated","2",Raw_Data[[#This Row],[Call Status]]="Pending","3",Raw_Data[[#This Row],[Call Status]]="Abandoned","0")</f>
        <v>3</v>
      </c>
      <c r="U8857" t="str">
        <f>TEXT(Raw_Data[[#This Row],[Call Date]],"mmmm")</f>
        <v>May</v>
      </c>
      <c r="V8857" t="str" cm="1">
        <f t="array" ref="V8857">_xlfn.IFS(Raw_Data[[#This Row],[Customer Satisfaction]]&lt;2,"Poor",Raw_Data[[#This Row],[Customer Satisfaction]]&lt;4,"Average",Raw_Data[[#This Row],[Customer Satisfaction]]&gt;=4,"Excellent")</f>
        <v>Average</v>
      </c>
    </row>
    <row r="8858" spans="2:22" x14ac:dyDescent="0.3">
      <c r="B8858" t="s">
        <v>4995</v>
      </c>
      <c r="C8858" s="2">
        <v>45863</v>
      </c>
      <c r="D8858" s="1">
        <v>0.42916666666666664</v>
      </c>
      <c r="E8858" t="s">
        <v>53</v>
      </c>
      <c r="F8858" t="s">
        <v>48</v>
      </c>
      <c r="G8858" t="s">
        <v>250</v>
      </c>
      <c r="H8858" t="s">
        <v>22</v>
      </c>
      <c r="I8858" t="s">
        <v>1130</v>
      </c>
      <c r="J8858" t="s">
        <v>55</v>
      </c>
      <c r="K8858" t="s">
        <v>25</v>
      </c>
      <c r="L8858" t="s">
        <v>3564</v>
      </c>
      <c r="M8858">
        <v>3.6</v>
      </c>
      <c r="N8858">
        <v>6.9</v>
      </c>
      <c r="O8858" t="s">
        <v>26</v>
      </c>
      <c r="P8858">
        <v>2</v>
      </c>
      <c r="Q8858" t="s">
        <v>1014</v>
      </c>
      <c r="R8858" t="s">
        <v>28</v>
      </c>
      <c r="S8858">
        <v>328.56</v>
      </c>
      <c r="T8858" t="str" cm="1">
        <f t="array" ref="T8858">_xlfn.IFS(Raw_Data[[#This Row],[Call Status]]="Resolved","5",Raw_Data[[#This Row],[Call Status]]="Escalated","2",Raw_Data[[#This Row],[Call Status]]="Pending","3",Raw_Data[[#This Row],[Call Status]]="Abandoned","0")</f>
        <v>5</v>
      </c>
      <c r="U8858" t="str">
        <f>TEXT(Raw_Data[[#This Row],[Call Date]],"mmmm")</f>
        <v>July</v>
      </c>
      <c r="V8858" t="str" cm="1">
        <f t="array" ref="V8858">_xlfn.IFS(Raw_Data[[#This Row],[Customer Satisfaction]]&lt;2,"Poor",Raw_Data[[#This Row],[Customer Satisfaction]]&lt;4,"Average",Raw_Data[[#This Row],[Customer Satisfaction]]&gt;=4,"Excellent")</f>
        <v>Average</v>
      </c>
    </row>
    <row r="8859" spans="2:22" x14ac:dyDescent="0.3">
      <c r="B8859" t="s">
        <v>6943</v>
      </c>
      <c r="C8859" s="2">
        <v>45897</v>
      </c>
      <c r="D8859" s="1">
        <v>0.74652777777777779</v>
      </c>
      <c r="E8859" t="s">
        <v>59</v>
      </c>
      <c r="F8859" t="s">
        <v>20</v>
      </c>
      <c r="G8859" t="s">
        <v>327</v>
      </c>
      <c r="H8859" t="s">
        <v>22</v>
      </c>
      <c r="I8859" t="s">
        <v>23</v>
      </c>
      <c r="J8859" t="s">
        <v>24</v>
      </c>
      <c r="K8859" t="s">
        <v>25</v>
      </c>
      <c r="L8859" t="s">
        <v>3564</v>
      </c>
      <c r="M8859">
        <v>1.8</v>
      </c>
      <c r="N8859">
        <v>8.1</v>
      </c>
      <c r="O8859" t="s">
        <v>26</v>
      </c>
      <c r="P8859">
        <v>4</v>
      </c>
      <c r="Q8859" t="s">
        <v>615</v>
      </c>
      <c r="R8859" t="s">
        <v>28</v>
      </c>
      <c r="S8859">
        <v>111.62</v>
      </c>
      <c r="T8859" t="str" cm="1">
        <f t="array" ref="T8859">_xlfn.IFS(Raw_Data[[#This Row],[Call Status]]="Resolved","5",Raw_Data[[#This Row],[Call Status]]="Escalated","2",Raw_Data[[#This Row],[Call Status]]="Pending","3",Raw_Data[[#This Row],[Call Status]]="Abandoned","0")</f>
        <v>5</v>
      </c>
      <c r="U8859" t="str">
        <f>TEXT(Raw_Data[[#This Row],[Call Date]],"mmmm")</f>
        <v>August</v>
      </c>
      <c r="V8859" t="str" cm="1">
        <f t="array" ref="V8859">_xlfn.IFS(Raw_Data[[#This Row],[Customer Satisfaction]]&lt;2,"Poor",Raw_Data[[#This Row],[Customer Satisfaction]]&lt;4,"Average",Raw_Data[[#This Row],[Customer Satisfaction]]&gt;=4,"Excellent")</f>
        <v>Excellent</v>
      </c>
    </row>
    <row r="8860" spans="2:22" x14ac:dyDescent="0.3">
      <c r="B8860" t="s">
        <v>5229</v>
      </c>
      <c r="C8860" s="2">
        <v>45996</v>
      </c>
      <c r="D8860" s="1">
        <v>0.39861111111111114</v>
      </c>
      <c r="E8860" t="s">
        <v>47</v>
      </c>
      <c r="F8860" t="s">
        <v>38</v>
      </c>
      <c r="G8860" t="s">
        <v>250</v>
      </c>
      <c r="H8860" t="s">
        <v>2026</v>
      </c>
      <c r="I8860" t="s">
        <v>23</v>
      </c>
      <c r="J8860" t="s">
        <v>31</v>
      </c>
      <c r="K8860" t="s">
        <v>25</v>
      </c>
      <c r="L8860" t="s">
        <v>3564</v>
      </c>
      <c r="M8860">
        <v>6.6</v>
      </c>
      <c r="N8860">
        <v>11.4</v>
      </c>
      <c r="O8860" t="s">
        <v>26</v>
      </c>
      <c r="P8860">
        <v>5</v>
      </c>
      <c r="Q8860" t="s">
        <v>27</v>
      </c>
      <c r="R8860" t="s">
        <v>28</v>
      </c>
      <c r="S8860">
        <v>134.26</v>
      </c>
      <c r="T8860" t="str" cm="1">
        <f t="array" ref="T8860">_xlfn.IFS(Raw_Data[[#This Row],[Call Status]]="Resolved","5",Raw_Data[[#This Row],[Call Status]]="Escalated","2",Raw_Data[[#This Row],[Call Status]]="Pending","3",Raw_Data[[#This Row],[Call Status]]="Abandoned","0")</f>
        <v>5</v>
      </c>
      <c r="U8860" t="str">
        <f>TEXT(Raw_Data[[#This Row],[Call Date]],"mmmm")</f>
        <v>December</v>
      </c>
      <c r="V8860" t="str" cm="1">
        <f t="array" ref="V8860">_xlfn.IFS(Raw_Data[[#This Row],[Customer Satisfaction]]&lt;2,"Poor",Raw_Data[[#This Row],[Customer Satisfaction]]&lt;4,"Average",Raw_Data[[#This Row],[Customer Satisfaction]]&gt;=4,"Excellent")</f>
        <v>Excellent</v>
      </c>
    </row>
    <row r="8861" spans="2:22" x14ac:dyDescent="0.3">
      <c r="B8861" t="s">
        <v>2923</v>
      </c>
      <c r="C8861" s="2">
        <v>45943</v>
      </c>
      <c r="D8861" s="1">
        <v>0.72499999999999998</v>
      </c>
      <c r="E8861" t="s">
        <v>100</v>
      </c>
      <c r="F8861" t="s">
        <v>20</v>
      </c>
      <c r="G8861" t="s">
        <v>162</v>
      </c>
      <c r="H8861" t="s">
        <v>2392</v>
      </c>
      <c r="I8861" t="s">
        <v>23</v>
      </c>
      <c r="J8861" t="s">
        <v>76</v>
      </c>
      <c r="K8861" t="s">
        <v>25</v>
      </c>
      <c r="L8861" t="s">
        <v>25</v>
      </c>
      <c r="M8861">
        <v>2.4</v>
      </c>
      <c r="N8861">
        <v>8.1</v>
      </c>
      <c r="O8861" t="s">
        <v>26</v>
      </c>
      <c r="P8861">
        <v>4</v>
      </c>
      <c r="Q8861" t="s">
        <v>615</v>
      </c>
      <c r="R8861" t="s">
        <v>28</v>
      </c>
      <c r="S8861">
        <v>175.08</v>
      </c>
      <c r="T8861" t="str" cm="1">
        <f t="array" ref="T8861">_xlfn.IFS(Raw_Data[[#This Row],[Call Status]]="Resolved","5",Raw_Data[[#This Row],[Call Status]]="Escalated","2",Raw_Data[[#This Row],[Call Status]]="Pending","3",Raw_Data[[#This Row],[Call Status]]="Abandoned","0")</f>
        <v>5</v>
      </c>
      <c r="U8861" t="str">
        <f>TEXT(Raw_Data[[#This Row],[Call Date]],"mmmm")</f>
        <v>October</v>
      </c>
      <c r="V8861" t="str" cm="1">
        <f t="array" ref="V8861">_xlfn.IFS(Raw_Data[[#This Row],[Customer Satisfaction]]&lt;2,"Poor",Raw_Data[[#This Row],[Customer Satisfaction]]&lt;4,"Average",Raw_Data[[#This Row],[Customer Satisfaction]]&gt;=4,"Excellent")</f>
        <v>Excellent</v>
      </c>
    </row>
    <row r="8862" spans="2:22" x14ac:dyDescent="0.3">
      <c r="B8862" t="s">
        <v>9599</v>
      </c>
      <c r="C8862" s="2">
        <v>45679</v>
      </c>
      <c r="D8862" s="1">
        <v>0.77430555555555558</v>
      </c>
      <c r="E8862" t="s">
        <v>44</v>
      </c>
      <c r="F8862" t="s">
        <v>34</v>
      </c>
      <c r="G8862" t="s">
        <v>250</v>
      </c>
      <c r="H8862" t="s">
        <v>22</v>
      </c>
      <c r="I8862" t="s">
        <v>1128</v>
      </c>
      <c r="J8862" t="s">
        <v>45</v>
      </c>
      <c r="K8862" t="s">
        <v>8876</v>
      </c>
      <c r="L8862" t="s">
        <v>8877</v>
      </c>
      <c r="M8862">
        <v>6.1</v>
      </c>
      <c r="N8862">
        <v>11.2</v>
      </c>
      <c r="O8862" t="s">
        <v>28</v>
      </c>
      <c r="P8862">
        <v>1</v>
      </c>
      <c r="Q8862" t="s">
        <v>1014</v>
      </c>
      <c r="R8862" t="s">
        <v>28</v>
      </c>
      <c r="S8862">
        <v>59.2</v>
      </c>
      <c r="T8862" t="str" cm="1">
        <f t="array" ref="T8862">_xlfn.IFS(Raw_Data[[#This Row],[Call Status]]="Resolved","5",Raw_Data[[#This Row],[Call Status]]="Escalated","2",Raw_Data[[#This Row],[Call Status]]="Pending","3",Raw_Data[[#This Row],[Call Status]]="Abandoned","0")</f>
        <v>3</v>
      </c>
      <c r="U8862" t="str">
        <f>TEXT(Raw_Data[[#This Row],[Call Date]],"mmmm")</f>
        <v>January</v>
      </c>
      <c r="V8862" t="str" cm="1">
        <f t="array" ref="V8862">_xlfn.IFS(Raw_Data[[#This Row],[Customer Satisfaction]]&lt;2,"Poor",Raw_Data[[#This Row],[Customer Satisfaction]]&lt;4,"Average",Raw_Data[[#This Row],[Customer Satisfaction]]&gt;=4,"Excellent")</f>
        <v>Poor</v>
      </c>
    </row>
    <row r="8863" spans="2:22" x14ac:dyDescent="0.3">
      <c r="B8863" t="s">
        <v>4728</v>
      </c>
      <c r="C8863" s="2">
        <v>45916</v>
      </c>
      <c r="D8863" s="1">
        <v>0.69097222222222221</v>
      </c>
      <c r="E8863" t="s">
        <v>84</v>
      </c>
      <c r="F8863" t="s">
        <v>38</v>
      </c>
      <c r="G8863" t="s">
        <v>327</v>
      </c>
      <c r="H8863" t="s">
        <v>22</v>
      </c>
      <c r="I8863" t="s">
        <v>1130</v>
      </c>
      <c r="J8863" t="s">
        <v>76</v>
      </c>
      <c r="K8863" t="s">
        <v>25</v>
      </c>
      <c r="L8863" t="s">
        <v>3561</v>
      </c>
      <c r="M8863">
        <v>2.8</v>
      </c>
      <c r="N8863">
        <v>6.1</v>
      </c>
      <c r="O8863" t="s">
        <v>26</v>
      </c>
      <c r="P8863">
        <v>5</v>
      </c>
      <c r="Q8863" t="s">
        <v>27</v>
      </c>
      <c r="R8863" t="s">
        <v>28</v>
      </c>
      <c r="S8863">
        <v>256.98</v>
      </c>
      <c r="T8863" t="str" cm="1">
        <f t="array" ref="T8863">_xlfn.IFS(Raw_Data[[#This Row],[Call Status]]="Resolved","5",Raw_Data[[#This Row],[Call Status]]="Escalated","2",Raw_Data[[#This Row],[Call Status]]="Pending","3",Raw_Data[[#This Row],[Call Status]]="Abandoned","0")</f>
        <v>5</v>
      </c>
      <c r="U8863" t="str">
        <f>TEXT(Raw_Data[[#This Row],[Call Date]],"mmmm")</f>
        <v>September</v>
      </c>
      <c r="V8863" t="str" cm="1">
        <f t="array" ref="V8863">_xlfn.IFS(Raw_Data[[#This Row],[Customer Satisfaction]]&lt;2,"Poor",Raw_Data[[#This Row],[Customer Satisfaction]]&lt;4,"Average",Raw_Data[[#This Row],[Customer Satisfaction]]&gt;=4,"Excellent")</f>
        <v>Excellent</v>
      </c>
    </row>
    <row r="8864" spans="2:22" x14ac:dyDescent="0.3">
      <c r="B8864" t="s">
        <v>5890</v>
      </c>
      <c r="C8864" s="2">
        <v>46014</v>
      </c>
      <c r="D8864" s="1">
        <v>0.59791666666666665</v>
      </c>
      <c r="E8864" t="s">
        <v>70</v>
      </c>
      <c r="F8864" t="s">
        <v>34</v>
      </c>
      <c r="G8864" t="s">
        <v>250</v>
      </c>
      <c r="H8864" t="s">
        <v>2392</v>
      </c>
      <c r="I8864" t="s">
        <v>23</v>
      </c>
      <c r="J8864" t="s">
        <v>49</v>
      </c>
      <c r="K8864" t="s">
        <v>25</v>
      </c>
      <c r="L8864" t="s">
        <v>3570</v>
      </c>
      <c r="M8864">
        <v>1.3</v>
      </c>
      <c r="N8864">
        <v>11.1</v>
      </c>
      <c r="O8864" t="s">
        <v>26</v>
      </c>
      <c r="P8864">
        <v>4</v>
      </c>
      <c r="Q8864" t="s">
        <v>27</v>
      </c>
      <c r="R8864" t="s">
        <v>28</v>
      </c>
      <c r="S8864">
        <v>81.569999999999993</v>
      </c>
      <c r="T8864" t="str" cm="1">
        <f t="array" ref="T8864">_xlfn.IFS(Raw_Data[[#This Row],[Call Status]]="Resolved","5",Raw_Data[[#This Row],[Call Status]]="Escalated","2",Raw_Data[[#This Row],[Call Status]]="Pending","3",Raw_Data[[#This Row],[Call Status]]="Abandoned","0")</f>
        <v>5</v>
      </c>
      <c r="U8864" t="str">
        <f>TEXT(Raw_Data[[#This Row],[Call Date]],"mmmm")</f>
        <v>December</v>
      </c>
      <c r="V8864" t="str" cm="1">
        <f t="array" ref="V8864">_xlfn.IFS(Raw_Data[[#This Row],[Customer Satisfaction]]&lt;2,"Poor",Raw_Data[[#This Row],[Customer Satisfaction]]&lt;4,"Average",Raw_Data[[#This Row],[Customer Satisfaction]]&gt;=4,"Excellent")</f>
        <v>Excellent</v>
      </c>
    </row>
    <row r="8865" spans="2:22" x14ac:dyDescent="0.3">
      <c r="B8865" t="s">
        <v>2161</v>
      </c>
      <c r="C8865" s="2">
        <v>45762</v>
      </c>
      <c r="D8865" s="1">
        <v>0.73958333333333337</v>
      </c>
      <c r="E8865" t="s">
        <v>70</v>
      </c>
      <c r="F8865" t="s">
        <v>20</v>
      </c>
      <c r="G8865" t="s">
        <v>327</v>
      </c>
      <c r="H8865" t="s">
        <v>2026</v>
      </c>
      <c r="I8865" t="s">
        <v>1137</v>
      </c>
      <c r="J8865" t="s">
        <v>55</v>
      </c>
      <c r="K8865" t="s">
        <v>25</v>
      </c>
      <c r="L8865" t="s">
        <v>25</v>
      </c>
      <c r="M8865">
        <v>0.5</v>
      </c>
      <c r="N8865">
        <v>7.9</v>
      </c>
      <c r="O8865" t="s">
        <v>26</v>
      </c>
      <c r="P8865">
        <v>0</v>
      </c>
      <c r="Q8865" t="s">
        <v>615</v>
      </c>
      <c r="R8865" t="s">
        <v>28</v>
      </c>
      <c r="S8865">
        <v>154.52000000000001</v>
      </c>
      <c r="T8865" t="str" cm="1">
        <f t="array" ref="T8865">_xlfn.IFS(Raw_Data[[#This Row],[Call Status]]="Resolved","5",Raw_Data[[#This Row],[Call Status]]="Escalated","2",Raw_Data[[#This Row],[Call Status]]="Pending","3",Raw_Data[[#This Row],[Call Status]]="Abandoned","0")</f>
        <v>5</v>
      </c>
      <c r="U8865" t="str">
        <f>TEXT(Raw_Data[[#This Row],[Call Date]],"mmmm")</f>
        <v>April</v>
      </c>
      <c r="V8865" t="str" cm="1">
        <f t="array" ref="V8865">_xlfn.IFS(Raw_Data[[#This Row],[Customer Satisfaction]]&lt;2,"Poor",Raw_Data[[#This Row],[Customer Satisfaction]]&lt;4,"Average",Raw_Data[[#This Row],[Customer Satisfaction]]&gt;=4,"Excellent")</f>
        <v>Poor</v>
      </c>
    </row>
    <row r="8866" spans="2:22" x14ac:dyDescent="0.3">
      <c r="B8866" t="s">
        <v>8124</v>
      </c>
      <c r="C8866" s="2">
        <v>45915</v>
      </c>
      <c r="D8866" s="1">
        <v>0.68888888888888888</v>
      </c>
      <c r="E8866" t="s">
        <v>66</v>
      </c>
      <c r="F8866" t="s">
        <v>38</v>
      </c>
      <c r="G8866" t="s">
        <v>162</v>
      </c>
      <c r="H8866" t="s">
        <v>22</v>
      </c>
      <c r="I8866" t="s">
        <v>1128</v>
      </c>
      <c r="J8866" t="s">
        <v>49</v>
      </c>
      <c r="K8866" t="s">
        <v>16</v>
      </c>
      <c r="L8866" t="s">
        <v>16</v>
      </c>
      <c r="M8866">
        <v>3.1</v>
      </c>
      <c r="N8866">
        <v>14.9</v>
      </c>
      <c r="O8866" t="s">
        <v>28</v>
      </c>
      <c r="P8866">
        <v>0</v>
      </c>
      <c r="Q8866" t="s">
        <v>615</v>
      </c>
      <c r="R8866" t="s">
        <v>26</v>
      </c>
      <c r="S8866">
        <v>130.85</v>
      </c>
      <c r="T8866" t="str" cm="1">
        <f t="array" ref="T8866">_xlfn.IFS(Raw_Data[[#This Row],[Call Status]]="Resolved","5",Raw_Data[[#This Row],[Call Status]]="Escalated","2",Raw_Data[[#This Row],[Call Status]]="Pending","3",Raw_Data[[#This Row],[Call Status]]="Abandoned","0")</f>
        <v>2</v>
      </c>
      <c r="U8866" t="str">
        <f>TEXT(Raw_Data[[#This Row],[Call Date]],"mmmm")</f>
        <v>September</v>
      </c>
      <c r="V8866" t="str" cm="1">
        <f t="array" ref="V8866">_xlfn.IFS(Raw_Data[[#This Row],[Customer Satisfaction]]&lt;2,"Poor",Raw_Data[[#This Row],[Customer Satisfaction]]&lt;4,"Average",Raw_Data[[#This Row],[Customer Satisfaction]]&gt;=4,"Excellent")</f>
        <v>Poor</v>
      </c>
    </row>
    <row r="8867" spans="2:22" x14ac:dyDescent="0.3">
      <c r="B8867" t="s">
        <v>1388</v>
      </c>
      <c r="C8867" s="2">
        <v>45861</v>
      </c>
      <c r="D8867" s="1">
        <v>0.76597222222222228</v>
      </c>
      <c r="E8867" t="s">
        <v>47</v>
      </c>
      <c r="F8867" t="s">
        <v>20</v>
      </c>
      <c r="G8867" t="s">
        <v>21</v>
      </c>
      <c r="H8867" t="s">
        <v>22</v>
      </c>
      <c r="I8867" t="s">
        <v>1128</v>
      </c>
      <c r="J8867" t="s">
        <v>35</v>
      </c>
      <c r="K8867" t="s">
        <v>25</v>
      </c>
      <c r="L8867" t="s">
        <v>25</v>
      </c>
      <c r="M8867">
        <v>6.7</v>
      </c>
      <c r="N8867">
        <v>3.8</v>
      </c>
      <c r="O8867" t="s">
        <v>28</v>
      </c>
      <c r="P8867">
        <v>4</v>
      </c>
      <c r="Q8867" t="s">
        <v>615</v>
      </c>
      <c r="R8867" t="s">
        <v>28</v>
      </c>
      <c r="S8867">
        <v>83.59</v>
      </c>
      <c r="T8867" t="str" cm="1">
        <f t="array" ref="T8867">_xlfn.IFS(Raw_Data[[#This Row],[Call Status]]="Resolved","5",Raw_Data[[#This Row],[Call Status]]="Escalated","2",Raw_Data[[#This Row],[Call Status]]="Pending","3",Raw_Data[[#This Row],[Call Status]]="Abandoned","0")</f>
        <v>5</v>
      </c>
      <c r="U8867" t="str">
        <f>TEXT(Raw_Data[[#This Row],[Call Date]],"mmmm")</f>
        <v>July</v>
      </c>
      <c r="V8867" t="str" cm="1">
        <f t="array" ref="V8867">_xlfn.IFS(Raw_Data[[#This Row],[Customer Satisfaction]]&lt;2,"Poor",Raw_Data[[#This Row],[Customer Satisfaction]]&lt;4,"Average",Raw_Data[[#This Row],[Customer Satisfaction]]&gt;=4,"Excellent")</f>
        <v>Excellent</v>
      </c>
    </row>
    <row r="8868" spans="2:22" x14ac:dyDescent="0.3">
      <c r="B8868" t="s">
        <v>6989</v>
      </c>
      <c r="C8868" s="2">
        <v>45967</v>
      </c>
      <c r="D8868" s="1">
        <v>0.88611111111111107</v>
      </c>
      <c r="E8868" t="s">
        <v>63</v>
      </c>
      <c r="F8868" t="s">
        <v>38</v>
      </c>
      <c r="G8868" t="s">
        <v>327</v>
      </c>
      <c r="H8868" t="s">
        <v>22</v>
      </c>
      <c r="I8868" t="s">
        <v>23</v>
      </c>
      <c r="J8868" t="s">
        <v>45</v>
      </c>
      <c r="K8868" t="s">
        <v>25</v>
      </c>
      <c r="L8868" t="s">
        <v>3564</v>
      </c>
      <c r="M8868">
        <v>4.2</v>
      </c>
      <c r="N8868">
        <v>7.8</v>
      </c>
      <c r="O8868" t="s">
        <v>26</v>
      </c>
      <c r="P8868">
        <v>3</v>
      </c>
      <c r="Q8868" t="s">
        <v>1014</v>
      </c>
      <c r="R8868" t="s">
        <v>28</v>
      </c>
      <c r="S8868">
        <v>155.82</v>
      </c>
      <c r="T8868" t="str" cm="1">
        <f t="array" ref="T8868">_xlfn.IFS(Raw_Data[[#This Row],[Call Status]]="Resolved","5",Raw_Data[[#This Row],[Call Status]]="Escalated","2",Raw_Data[[#This Row],[Call Status]]="Pending","3",Raw_Data[[#This Row],[Call Status]]="Abandoned","0")</f>
        <v>5</v>
      </c>
      <c r="U8868" t="str">
        <f>TEXT(Raw_Data[[#This Row],[Call Date]],"mmmm")</f>
        <v>November</v>
      </c>
      <c r="V8868" t="str" cm="1">
        <f t="array" ref="V8868">_xlfn.IFS(Raw_Data[[#This Row],[Customer Satisfaction]]&lt;2,"Poor",Raw_Data[[#This Row],[Customer Satisfaction]]&lt;4,"Average",Raw_Data[[#This Row],[Customer Satisfaction]]&gt;=4,"Excellent")</f>
        <v>Average</v>
      </c>
    </row>
    <row r="8869" spans="2:22" x14ac:dyDescent="0.3">
      <c r="B8869" t="s">
        <v>788</v>
      </c>
      <c r="C8869" s="2">
        <v>45919</v>
      </c>
      <c r="D8869" s="1">
        <v>0.36527777777777776</v>
      </c>
      <c r="E8869" t="s">
        <v>70</v>
      </c>
      <c r="F8869" t="s">
        <v>38</v>
      </c>
      <c r="G8869" t="s">
        <v>327</v>
      </c>
      <c r="H8869" t="s">
        <v>22</v>
      </c>
      <c r="I8869" t="s">
        <v>23</v>
      </c>
      <c r="J8869" t="s">
        <v>49</v>
      </c>
      <c r="K8869" t="s">
        <v>25</v>
      </c>
      <c r="L8869" t="s">
        <v>25</v>
      </c>
      <c r="M8869">
        <v>1</v>
      </c>
      <c r="N8869">
        <v>14.3</v>
      </c>
      <c r="O8869" t="s">
        <v>26</v>
      </c>
      <c r="P8869">
        <v>4</v>
      </c>
      <c r="Q8869" t="s">
        <v>615</v>
      </c>
      <c r="R8869" t="s">
        <v>28</v>
      </c>
      <c r="S8869">
        <v>243.81</v>
      </c>
      <c r="T8869" t="str" cm="1">
        <f t="array" ref="T8869">_xlfn.IFS(Raw_Data[[#This Row],[Call Status]]="Resolved","5",Raw_Data[[#This Row],[Call Status]]="Escalated","2",Raw_Data[[#This Row],[Call Status]]="Pending","3",Raw_Data[[#This Row],[Call Status]]="Abandoned","0")</f>
        <v>5</v>
      </c>
      <c r="U8869" t="str">
        <f>TEXT(Raw_Data[[#This Row],[Call Date]],"mmmm")</f>
        <v>September</v>
      </c>
      <c r="V8869" t="str" cm="1">
        <f t="array" ref="V8869">_xlfn.IFS(Raw_Data[[#This Row],[Customer Satisfaction]]&lt;2,"Poor",Raw_Data[[#This Row],[Customer Satisfaction]]&lt;4,"Average",Raw_Data[[#This Row],[Customer Satisfaction]]&gt;=4,"Excellent")</f>
        <v>Excellent</v>
      </c>
    </row>
    <row r="8870" spans="2:22" x14ac:dyDescent="0.3">
      <c r="B8870" t="s">
        <v>1162</v>
      </c>
      <c r="C8870" s="2">
        <v>45764</v>
      </c>
      <c r="D8870" s="1">
        <v>0.68472222222222223</v>
      </c>
      <c r="E8870" t="s">
        <v>110</v>
      </c>
      <c r="F8870" t="s">
        <v>48</v>
      </c>
      <c r="G8870" t="s">
        <v>327</v>
      </c>
      <c r="H8870" t="s">
        <v>22</v>
      </c>
      <c r="I8870" t="s">
        <v>1137</v>
      </c>
      <c r="J8870" t="s">
        <v>45</v>
      </c>
      <c r="K8870" t="s">
        <v>25</v>
      </c>
      <c r="L8870" t="s">
        <v>25</v>
      </c>
      <c r="M8870">
        <v>3.8</v>
      </c>
      <c r="N8870">
        <v>13.7</v>
      </c>
      <c r="O8870" t="s">
        <v>26</v>
      </c>
      <c r="P8870">
        <v>2</v>
      </c>
      <c r="Q8870" t="s">
        <v>1014</v>
      </c>
      <c r="R8870" t="s">
        <v>28</v>
      </c>
      <c r="S8870">
        <v>603.80999999999995</v>
      </c>
      <c r="T8870" t="str" cm="1">
        <f t="array" ref="T8870">_xlfn.IFS(Raw_Data[[#This Row],[Call Status]]="Resolved","5",Raw_Data[[#This Row],[Call Status]]="Escalated","2",Raw_Data[[#This Row],[Call Status]]="Pending","3",Raw_Data[[#This Row],[Call Status]]="Abandoned","0")</f>
        <v>5</v>
      </c>
      <c r="U8870" t="str">
        <f>TEXT(Raw_Data[[#This Row],[Call Date]],"mmmm")</f>
        <v>April</v>
      </c>
      <c r="V8870" t="str" cm="1">
        <f t="array" ref="V8870">_xlfn.IFS(Raw_Data[[#This Row],[Customer Satisfaction]]&lt;2,"Poor",Raw_Data[[#This Row],[Customer Satisfaction]]&lt;4,"Average",Raw_Data[[#This Row],[Customer Satisfaction]]&gt;=4,"Excellent")</f>
        <v>Average</v>
      </c>
    </row>
    <row r="8871" spans="2:22" x14ac:dyDescent="0.3">
      <c r="B8871" t="s">
        <v>4985</v>
      </c>
      <c r="C8871" s="2">
        <v>45908</v>
      </c>
      <c r="D8871" s="1">
        <v>0.37083333333333335</v>
      </c>
      <c r="E8871" t="s">
        <v>72</v>
      </c>
      <c r="F8871" t="s">
        <v>38</v>
      </c>
      <c r="G8871" t="s">
        <v>21</v>
      </c>
      <c r="H8871" t="s">
        <v>22</v>
      </c>
      <c r="I8871" t="s">
        <v>1128</v>
      </c>
      <c r="J8871" t="s">
        <v>76</v>
      </c>
      <c r="K8871" t="s">
        <v>25</v>
      </c>
      <c r="L8871" t="s">
        <v>3564</v>
      </c>
      <c r="M8871">
        <v>8</v>
      </c>
      <c r="N8871">
        <v>5.2</v>
      </c>
      <c r="O8871" t="s">
        <v>26</v>
      </c>
      <c r="P8871">
        <v>4</v>
      </c>
      <c r="Q8871" t="s">
        <v>615</v>
      </c>
      <c r="R8871" t="s">
        <v>28</v>
      </c>
      <c r="S8871">
        <v>114.49</v>
      </c>
      <c r="T8871" t="str" cm="1">
        <f t="array" ref="T8871">_xlfn.IFS(Raw_Data[[#This Row],[Call Status]]="Resolved","5",Raw_Data[[#This Row],[Call Status]]="Escalated","2",Raw_Data[[#This Row],[Call Status]]="Pending","3",Raw_Data[[#This Row],[Call Status]]="Abandoned","0")</f>
        <v>5</v>
      </c>
      <c r="U8871" t="str">
        <f>TEXT(Raw_Data[[#This Row],[Call Date]],"mmmm")</f>
        <v>September</v>
      </c>
      <c r="V8871" t="str" cm="1">
        <f t="array" ref="V8871">_xlfn.IFS(Raw_Data[[#This Row],[Customer Satisfaction]]&lt;2,"Poor",Raw_Data[[#This Row],[Customer Satisfaction]]&lt;4,"Average",Raw_Data[[#This Row],[Customer Satisfaction]]&gt;=4,"Excellent")</f>
        <v>Excellent</v>
      </c>
    </row>
    <row r="8872" spans="2:22" x14ac:dyDescent="0.3">
      <c r="B8872" t="s">
        <v>163</v>
      </c>
      <c r="C8872" s="2">
        <v>45878</v>
      </c>
      <c r="D8872" s="1">
        <v>0.58958333333333335</v>
      </c>
      <c r="E8872" t="s">
        <v>33</v>
      </c>
      <c r="F8872" t="s">
        <v>48</v>
      </c>
      <c r="G8872" t="s">
        <v>162</v>
      </c>
      <c r="H8872" t="s">
        <v>22</v>
      </c>
      <c r="I8872" t="s">
        <v>23</v>
      </c>
      <c r="J8872" t="s">
        <v>64</v>
      </c>
      <c r="K8872" t="s">
        <v>25</v>
      </c>
      <c r="L8872" t="s">
        <v>25</v>
      </c>
      <c r="M8872">
        <v>3.5</v>
      </c>
      <c r="N8872">
        <v>4</v>
      </c>
      <c r="O8872" t="s">
        <v>26</v>
      </c>
      <c r="P8872">
        <v>5</v>
      </c>
      <c r="Q8872" t="s">
        <v>27</v>
      </c>
      <c r="R8872" t="s">
        <v>28</v>
      </c>
      <c r="S8872">
        <v>175.97</v>
      </c>
      <c r="T8872" t="str" cm="1">
        <f t="array" ref="T8872">_xlfn.IFS(Raw_Data[[#This Row],[Call Status]]="Resolved","5",Raw_Data[[#This Row],[Call Status]]="Escalated","2",Raw_Data[[#This Row],[Call Status]]="Pending","3",Raw_Data[[#This Row],[Call Status]]="Abandoned","0")</f>
        <v>5</v>
      </c>
      <c r="U8872" t="str">
        <f>TEXT(Raw_Data[[#This Row],[Call Date]],"mmmm")</f>
        <v>August</v>
      </c>
      <c r="V8872" t="str" cm="1">
        <f t="array" ref="V8872">_xlfn.IFS(Raw_Data[[#This Row],[Customer Satisfaction]]&lt;2,"Poor",Raw_Data[[#This Row],[Customer Satisfaction]]&lt;4,"Average",Raw_Data[[#This Row],[Customer Satisfaction]]&gt;=4,"Excellent")</f>
        <v>Excellent</v>
      </c>
    </row>
    <row r="8873" spans="2:22" x14ac:dyDescent="0.3">
      <c r="B8873" t="s">
        <v>8623</v>
      </c>
      <c r="C8873" s="2">
        <v>45879</v>
      </c>
      <c r="D8873" s="1">
        <v>0.33402777777777776</v>
      </c>
      <c r="E8873" t="s">
        <v>37</v>
      </c>
      <c r="F8873" t="s">
        <v>38</v>
      </c>
      <c r="G8873" t="s">
        <v>327</v>
      </c>
      <c r="H8873" t="s">
        <v>22</v>
      </c>
      <c r="I8873" t="s">
        <v>1128</v>
      </c>
      <c r="J8873" t="s">
        <v>76</v>
      </c>
      <c r="K8873" t="s">
        <v>16</v>
      </c>
      <c r="L8873" t="s">
        <v>16</v>
      </c>
      <c r="M8873">
        <v>1.3</v>
      </c>
      <c r="N8873">
        <v>7.6</v>
      </c>
      <c r="O8873" t="s">
        <v>28</v>
      </c>
      <c r="P8873">
        <v>1</v>
      </c>
      <c r="Q8873" t="s">
        <v>1014</v>
      </c>
      <c r="R8873" t="s">
        <v>26</v>
      </c>
      <c r="S8873">
        <v>29.21</v>
      </c>
      <c r="T8873" t="str" cm="1">
        <f t="array" ref="T8873">_xlfn.IFS(Raw_Data[[#This Row],[Call Status]]="Resolved","5",Raw_Data[[#This Row],[Call Status]]="Escalated","2",Raw_Data[[#This Row],[Call Status]]="Pending","3",Raw_Data[[#This Row],[Call Status]]="Abandoned","0")</f>
        <v>2</v>
      </c>
      <c r="U8873" t="str">
        <f>TEXT(Raw_Data[[#This Row],[Call Date]],"mmmm")</f>
        <v>August</v>
      </c>
      <c r="V8873" t="str" cm="1">
        <f t="array" ref="V8873">_xlfn.IFS(Raw_Data[[#This Row],[Customer Satisfaction]]&lt;2,"Poor",Raw_Data[[#This Row],[Customer Satisfaction]]&lt;4,"Average",Raw_Data[[#This Row],[Customer Satisfaction]]&gt;=4,"Excellent")</f>
        <v>Poor</v>
      </c>
    </row>
    <row r="8874" spans="2:22" x14ac:dyDescent="0.3">
      <c r="B8874" t="s">
        <v>2039</v>
      </c>
      <c r="C8874" s="2">
        <v>45915</v>
      </c>
      <c r="D8874" s="1">
        <v>0.47291666666666665</v>
      </c>
      <c r="E8874" t="s">
        <v>47</v>
      </c>
      <c r="F8874" t="s">
        <v>48</v>
      </c>
      <c r="G8874" t="s">
        <v>327</v>
      </c>
      <c r="H8874" t="s">
        <v>2026</v>
      </c>
      <c r="I8874" t="s">
        <v>1137</v>
      </c>
      <c r="J8874" t="s">
        <v>76</v>
      </c>
      <c r="K8874" t="s">
        <v>25</v>
      </c>
      <c r="L8874" t="s">
        <v>25</v>
      </c>
      <c r="M8874">
        <v>0.7</v>
      </c>
      <c r="N8874">
        <v>8.6999999999999993</v>
      </c>
      <c r="O8874" t="s">
        <v>28</v>
      </c>
      <c r="P8874">
        <v>3</v>
      </c>
      <c r="Q8874" t="s">
        <v>615</v>
      </c>
      <c r="R8874" t="s">
        <v>28</v>
      </c>
      <c r="S8874">
        <v>139.51</v>
      </c>
      <c r="T8874" t="str" cm="1">
        <f t="array" ref="T8874">_xlfn.IFS(Raw_Data[[#This Row],[Call Status]]="Resolved","5",Raw_Data[[#This Row],[Call Status]]="Escalated","2",Raw_Data[[#This Row],[Call Status]]="Pending","3",Raw_Data[[#This Row],[Call Status]]="Abandoned","0")</f>
        <v>5</v>
      </c>
      <c r="U8874" t="str">
        <f>TEXT(Raw_Data[[#This Row],[Call Date]],"mmmm")</f>
        <v>September</v>
      </c>
      <c r="V8874" t="str" cm="1">
        <f t="array" ref="V8874">_xlfn.IFS(Raw_Data[[#This Row],[Customer Satisfaction]]&lt;2,"Poor",Raw_Data[[#This Row],[Customer Satisfaction]]&lt;4,"Average",Raw_Data[[#This Row],[Customer Satisfaction]]&gt;=4,"Excellent")</f>
        <v>Average</v>
      </c>
    </row>
    <row r="8875" spans="2:22" x14ac:dyDescent="0.3">
      <c r="B8875" t="s">
        <v>4613</v>
      </c>
      <c r="C8875" s="2">
        <v>45858</v>
      </c>
      <c r="D8875" s="1">
        <v>0.5229166666666667</v>
      </c>
      <c r="E8875" t="s">
        <v>66</v>
      </c>
      <c r="F8875" t="s">
        <v>34</v>
      </c>
      <c r="G8875" t="s">
        <v>327</v>
      </c>
      <c r="H8875" t="s">
        <v>22</v>
      </c>
      <c r="I8875" t="s">
        <v>1137</v>
      </c>
      <c r="J8875" t="s">
        <v>55</v>
      </c>
      <c r="K8875" t="s">
        <v>25</v>
      </c>
      <c r="L8875" t="s">
        <v>3570</v>
      </c>
      <c r="M8875">
        <v>3.9</v>
      </c>
      <c r="N8875">
        <v>8.6</v>
      </c>
      <c r="O8875" t="s">
        <v>26</v>
      </c>
      <c r="P8875">
        <v>3</v>
      </c>
      <c r="Q8875" t="s">
        <v>615</v>
      </c>
      <c r="R8875" t="s">
        <v>28</v>
      </c>
      <c r="S8875">
        <v>309.58999999999997</v>
      </c>
      <c r="T8875" t="str" cm="1">
        <f t="array" ref="T8875">_xlfn.IFS(Raw_Data[[#This Row],[Call Status]]="Resolved","5",Raw_Data[[#This Row],[Call Status]]="Escalated","2",Raw_Data[[#This Row],[Call Status]]="Pending","3",Raw_Data[[#This Row],[Call Status]]="Abandoned","0")</f>
        <v>5</v>
      </c>
      <c r="U8875" t="str">
        <f>TEXT(Raw_Data[[#This Row],[Call Date]],"mmmm")</f>
        <v>July</v>
      </c>
      <c r="V8875" t="str" cm="1">
        <f t="array" ref="V8875">_xlfn.IFS(Raw_Data[[#This Row],[Customer Satisfaction]]&lt;2,"Poor",Raw_Data[[#This Row],[Customer Satisfaction]]&lt;4,"Average",Raw_Data[[#This Row],[Customer Satisfaction]]&gt;=4,"Excellent")</f>
        <v>Average</v>
      </c>
    </row>
    <row r="8876" spans="2:22" x14ac:dyDescent="0.3">
      <c r="B8876" t="s">
        <v>9770</v>
      </c>
      <c r="C8876" s="2">
        <v>45915</v>
      </c>
      <c r="D8876" s="1">
        <v>0.6</v>
      </c>
      <c r="E8876" t="s">
        <v>91</v>
      </c>
      <c r="F8876" t="s">
        <v>34</v>
      </c>
      <c r="G8876" t="s">
        <v>162</v>
      </c>
      <c r="H8876" t="s">
        <v>22</v>
      </c>
      <c r="I8876" t="s">
        <v>23</v>
      </c>
      <c r="J8876" t="s">
        <v>31</v>
      </c>
      <c r="K8876" t="s">
        <v>8876</v>
      </c>
      <c r="L8876" t="s">
        <v>8877</v>
      </c>
      <c r="M8876">
        <v>1.3</v>
      </c>
      <c r="N8876">
        <v>6.5</v>
      </c>
      <c r="O8876" t="s">
        <v>28</v>
      </c>
      <c r="P8876">
        <v>0</v>
      </c>
      <c r="Q8876" t="s">
        <v>1014</v>
      </c>
      <c r="R8876" t="s">
        <v>28</v>
      </c>
      <c r="S8876">
        <v>335.9</v>
      </c>
      <c r="T8876" t="str" cm="1">
        <f t="array" ref="T8876">_xlfn.IFS(Raw_Data[[#This Row],[Call Status]]="Resolved","5",Raw_Data[[#This Row],[Call Status]]="Escalated","2",Raw_Data[[#This Row],[Call Status]]="Pending","3",Raw_Data[[#This Row],[Call Status]]="Abandoned","0")</f>
        <v>3</v>
      </c>
      <c r="U8876" t="str">
        <f>TEXT(Raw_Data[[#This Row],[Call Date]],"mmmm")</f>
        <v>September</v>
      </c>
      <c r="V8876" t="str" cm="1">
        <f t="array" ref="V8876">_xlfn.IFS(Raw_Data[[#This Row],[Customer Satisfaction]]&lt;2,"Poor",Raw_Data[[#This Row],[Customer Satisfaction]]&lt;4,"Average",Raw_Data[[#This Row],[Customer Satisfaction]]&gt;=4,"Excellent")</f>
        <v>Poor</v>
      </c>
    </row>
    <row r="8877" spans="2:22" x14ac:dyDescent="0.3">
      <c r="B8877" t="s">
        <v>8831</v>
      </c>
      <c r="C8877" s="2">
        <v>46006</v>
      </c>
      <c r="D8877" s="1">
        <v>0.55277777777777781</v>
      </c>
      <c r="E8877" t="s">
        <v>91</v>
      </c>
      <c r="F8877" t="s">
        <v>48</v>
      </c>
      <c r="G8877" t="s">
        <v>21</v>
      </c>
      <c r="H8877" t="s">
        <v>22</v>
      </c>
      <c r="I8877" t="s">
        <v>23</v>
      </c>
      <c r="J8877" t="s">
        <v>64</v>
      </c>
      <c r="K8877" t="s">
        <v>16</v>
      </c>
      <c r="L8877" t="s">
        <v>16</v>
      </c>
      <c r="M8877">
        <v>2.6</v>
      </c>
      <c r="N8877">
        <v>3</v>
      </c>
      <c r="O8877" t="s">
        <v>28</v>
      </c>
      <c r="P8877">
        <v>1</v>
      </c>
      <c r="Q8877" t="s">
        <v>1014</v>
      </c>
      <c r="R8877" t="s">
        <v>26</v>
      </c>
      <c r="S8877">
        <v>113.91</v>
      </c>
      <c r="T8877" t="str" cm="1">
        <f t="array" ref="T8877">_xlfn.IFS(Raw_Data[[#This Row],[Call Status]]="Resolved","5",Raw_Data[[#This Row],[Call Status]]="Escalated","2",Raw_Data[[#This Row],[Call Status]]="Pending","3",Raw_Data[[#This Row],[Call Status]]="Abandoned","0")</f>
        <v>2</v>
      </c>
      <c r="U8877" t="str">
        <f>TEXT(Raw_Data[[#This Row],[Call Date]],"mmmm")</f>
        <v>December</v>
      </c>
      <c r="V8877" t="str" cm="1">
        <f t="array" ref="V8877">_xlfn.IFS(Raw_Data[[#This Row],[Customer Satisfaction]]&lt;2,"Poor",Raw_Data[[#This Row],[Customer Satisfaction]]&lt;4,"Average",Raw_Data[[#This Row],[Customer Satisfaction]]&gt;=4,"Excellent")</f>
        <v>Poor</v>
      </c>
    </row>
    <row r="8878" spans="2:22" x14ac:dyDescent="0.3">
      <c r="B8878" t="s">
        <v>3106</v>
      </c>
      <c r="C8878" s="2">
        <v>45882</v>
      </c>
      <c r="D8878" s="1">
        <v>0.5708333333333333</v>
      </c>
      <c r="E8878" t="s">
        <v>110</v>
      </c>
      <c r="F8878" t="s">
        <v>38</v>
      </c>
      <c r="G8878" t="s">
        <v>327</v>
      </c>
      <c r="H8878" t="s">
        <v>2026</v>
      </c>
      <c r="I8878" t="s">
        <v>23</v>
      </c>
      <c r="J8878" t="s">
        <v>49</v>
      </c>
      <c r="K8878" t="s">
        <v>25</v>
      </c>
      <c r="L8878" t="s">
        <v>25</v>
      </c>
      <c r="M8878">
        <v>0.5</v>
      </c>
      <c r="N8878">
        <v>11.7</v>
      </c>
      <c r="O8878" t="s">
        <v>26</v>
      </c>
      <c r="P8878">
        <v>1</v>
      </c>
      <c r="Q8878" t="s">
        <v>1014</v>
      </c>
      <c r="R8878" t="s">
        <v>28</v>
      </c>
      <c r="S8878">
        <v>249.03</v>
      </c>
      <c r="T8878" t="str" cm="1">
        <f t="array" ref="T8878">_xlfn.IFS(Raw_Data[[#This Row],[Call Status]]="Resolved","5",Raw_Data[[#This Row],[Call Status]]="Escalated","2",Raw_Data[[#This Row],[Call Status]]="Pending","3",Raw_Data[[#This Row],[Call Status]]="Abandoned","0")</f>
        <v>5</v>
      </c>
      <c r="U8878" t="str">
        <f>TEXT(Raw_Data[[#This Row],[Call Date]],"mmmm")</f>
        <v>August</v>
      </c>
      <c r="V8878" t="str" cm="1">
        <f t="array" ref="V8878">_xlfn.IFS(Raw_Data[[#This Row],[Customer Satisfaction]]&lt;2,"Poor",Raw_Data[[#This Row],[Customer Satisfaction]]&lt;4,"Average",Raw_Data[[#This Row],[Customer Satisfaction]]&gt;=4,"Excellent")</f>
        <v>Poor</v>
      </c>
    </row>
    <row r="8879" spans="2:22" x14ac:dyDescent="0.3">
      <c r="B8879" t="s">
        <v>3659</v>
      </c>
      <c r="C8879" s="2">
        <v>45859</v>
      </c>
      <c r="D8879" s="1">
        <v>0.36388888888888887</v>
      </c>
      <c r="E8879" t="s">
        <v>70</v>
      </c>
      <c r="F8879" t="s">
        <v>34</v>
      </c>
      <c r="G8879" t="s">
        <v>21</v>
      </c>
      <c r="H8879" t="s">
        <v>2026</v>
      </c>
      <c r="I8879" t="s">
        <v>1128</v>
      </c>
      <c r="J8879" t="s">
        <v>49</v>
      </c>
      <c r="K8879" t="s">
        <v>25</v>
      </c>
      <c r="L8879" t="s">
        <v>3561</v>
      </c>
      <c r="M8879">
        <v>0.6</v>
      </c>
      <c r="N8879">
        <v>15.1</v>
      </c>
      <c r="O8879" t="s">
        <v>26</v>
      </c>
      <c r="P8879">
        <v>5</v>
      </c>
      <c r="Q8879" t="s">
        <v>27</v>
      </c>
      <c r="R8879" t="s">
        <v>28</v>
      </c>
      <c r="S8879">
        <v>100.29</v>
      </c>
      <c r="T8879" t="str" cm="1">
        <f t="array" ref="T8879">_xlfn.IFS(Raw_Data[[#This Row],[Call Status]]="Resolved","5",Raw_Data[[#This Row],[Call Status]]="Escalated","2",Raw_Data[[#This Row],[Call Status]]="Pending","3",Raw_Data[[#This Row],[Call Status]]="Abandoned","0")</f>
        <v>5</v>
      </c>
      <c r="U8879" t="str">
        <f>TEXT(Raw_Data[[#This Row],[Call Date]],"mmmm")</f>
        <v>July</v>
      </c>
      <c r="V8879" t="str" cm="1">
        <f t="array" ref="V8879">_xlfn.IFS(Raw_Data[[#This Row],[Customer Satisfaction]]&lt;2,"Poor",Raw_Data[[#This Row],[Customer Satisfaction]]&lt;4,"Average",Raw_Data[[#This Row],[Customer Satisfaction]]&gt;=4,"Excellent")</f>
        <v>Excellent</v>
      </c>
    </row>
    <row r="8880" spans="2:22" x14ac:dyDescent="0.3">
      <c r="B8880" t="s">
        <v>8660</v>
      </c>
      <c r="C8880" s="2">
        <v>45883</v>
      </c>
      <c r="D8880" s="1">
        <v>0.7319444444444444</v>
      </c>
      <c r="E8880" t="s">
        <v>57</v>
      </c>
      <c r="F8880" t="s">
        <v>48</v>
      </c>
      <c r="G8880" t="s">
        <v>250</v>
      </c>
      <c r="H8880" t="s">
        <v>2026</v>
      </c>
      <c r="I8880" t="s">
        <v>1128</v>
      </c>
      <c r="J8880" t="s">
        <v>24</v>
      </c>
      <c r="K8880" t="s">
        <v>16</v>
      </c>
      <c r="L8880" t="s">
        <v>16</v>
      </c>
      <c r="M8880">
        <v>2.1</v>
      </c>
      <c r="N8880">
        <v>10.6</v>
      </c>
      <c r="O8880" t="s">
        <v>28</v>
      </c>
      <c r="P8880">
        <v>1</v>
      </c>
      <c r="Q8880" t="s">
        <v>1014</v>
      </c>
      <c r="R8880" t="s">
        <v>26</v>
      </c>
      <c r="S8880">
        <v>161.49</v>
      </c>
      <c r="T8880" t="str" cm="1">
        <f t="array" ref="T8880">_xlfn.IFS(Raw_Data[[#This Row],[Call Status]]="Resolved","5",Raw_Data[[#This Row],[Call Status]]="Escalated","2",Raw_Data[[#This Row],[Call Status]]="Pending","3",Raw_Data[[#This Row],[Call Status]]="Abandoned","0")</f>
        <v>2</v>
      </c>
      <c r="U8880" t="str">
        <f>TEXT(Raw_Data[[#This Row],[Call Date]],"mmmm")</f>
        <v>August</v>
      </c>
      <c r="V8880" t="str" cm="1">
        <f t="array" ref="V8880">_xlfn.IFS(Raw_Data[[#This Row],[Customer Satisfaction]]&lt;2,"Poor",Raw_Data[[#This Row],[Customer Satisfaction]]&lt;4,"Average",Raw_Data[[#This Row],[Customer Satisfaction]]&gt;=4,"Excellent")</f>
        <v>Poor</v>
      </c>
    </row>
    <row r="8881" spans="2:22" x14ac:dyDescent="0.3">
      <c r="B8881" t="s">
        <v>220</v>
      </c>
      <c r="C8881" s="2">
        <v>45893</v>
      </c>
      <c r="D8881" s="1">
        <v>0.3576388888888889</v>
      </c>
      <c r="E8881" t="s">
        <v>72</v>
      </c>
      <c r="F8881" t="s">
        <v>38</v>
      </c>
      <c r="G8881" t="s">
        <v>162</v>
      </c>
      <c r="H8881" t="s">
        <v>22</v>
      </c>
      <c r="I8881" t="s">
        <v>23</v>
      </c>
      <c r="J8881" t="s">
        <v>64</v>
      </c>
      <c r="K8881" t="s">
        <v>25</v>
      </c>
      <c r="L8881" t="s">
        <v>25</v>
      </c>
      <c r="M8881">
        <v>3.8</v>
      </c>
      <c r="N8881">
        <v>2.9</v>
      </c>
      <c r="O8881" t="s">
        <v>26</v>
      </c>
      <c r="P8881">
        <v>5</v>
      </c>
      <c r="Q8881" t="s">
        <v>27</v>
      </c>
      <c r="R8881" t="s">
        <v>28</v>
      </c>
      <c r="S8881">
        <v>152.4</v>
      </c>
      <c r="T8881" t="str" cm="1">
        <f t="array" ref="T8881">_xlfn.IFS(Raw_Data[[#This Row],[Call Status]]="Resolved","5",Raw_Data[[#This Row],[Call Status]]="Escalated","2",Raw_Data[[#This Row],[Call Status]]="Pending","3",Raw_Data[[#This Row],[Call Status]]="Abandoned","0")</f>
        <v>5</v>
      </c>
      <c r="U8881" t="str">
        <f>TEXT(Raw_Data[[#This Row],[Call Date]],"mmmm")</f>
        <v>August</v>
      </c>
      <c r="V8881" t="str" cm="1">
        <f t="array" ref="V8881">_xlfn.IFS(Raw_Data[[#This Row],[Customer Satisfaction]]&lt;2,"Poor",Raw_Data[[#This Row],[Customer Satisfaction]]&lt;4,"Average",Raw_Data[[#This Row],[Customer Satisfaction]]&gt;=4,"Excellent")</f>
        <v>Excellent</v>
      </c>
    </row>
    <row r="8882" spans="2:22" x14ac:dyDescent="0.3">
      <c r="B8882" t="s">
        <v>3588</v>
      </c>
      <c r="C8882" s="2">
        <v>45840</v>
      </c>
      <c r="D8882" s="1">
        <v>0.82291666666666663</v>
      </c>
      <c r="E8882" t="s">
        <v>53</v>
      </c>
      <c r="F8882" t="s">
        <v>34</v>
      </c>
      <c r="G8882" t="s">
        <v>162</v>
      </c>
      <c r="H8882" t="s">
        <v>2026</v>
      </c>
      <c r="I8882" t="s">
        <v>1130</v>
      </c>
      <c r="J8882" t="s">
        <v>42</v>
      </c>
      <c r="K8882" t="s">
        <v>25</v>
      </c>
      <c r="L8882" t="s">
        <v>3559</v>
      </c>
      <c r="M8882">
        <v>1.5</v>
      </c>
      <c r="N8882">
        <v>3.5</v>
      </c>
      <c r="O8882" t="s">
        <v>28</v>
      </c>
      <c r="P8882">
        <v>5</v>
      </c>
      <c r="Q8882" t="s">
        <v>27</v>
      </c>
      <c r="R8882" t="s">
        <v>28</v>
      </c>
      <c r="S8882">
        <v>61.1</v>
      </c>
      <c r="T8882" t="str" cm="1">
        <f t="array" ref="T8882">_xlfn.IFS(Raw_Data[[#This Row],[Call Status]]="Resolved","5",Raw_Data[[#This Row],[Call Status]]="Escalated","2",Raw_Data[[#This Row],[Call Status]]="Pending","3",Raw_Data[[#This Row],[Call Status]]="Abandoned","0")</f>
        <v>5</v>
      </c>
      <c r="U8882" t="str">
        <f>TEXT(Raw_Data[[#This Row],[Call Date]],"mmmm")</f>
        <v>July</v>
      </c>
      <c r="V8882" t="str" cm="1">
        <f t="array" ref="V8882">_xlfn.IFS(Raw_Data[[#This Row],[Customer Satisfaction]]&lt;2,"Poor",Raw_Data[[#This Row],[Customer Satisfaction]]&lt;4,"Average",Raw_Data[[#This Row],[Customer Satisfaction]]&gt;=4,"Excellent")</f>
        <v>Excellent</v>
      </c>
    </row>
    <row r="8883" spans="2:22" x14ac:dyDescent="0.3">
      <c r="B8883" t="s">
        <v>4655</v>
      </c>
      <c r="C8883" s="2">
        <v>45857</v>
      </c>
      <c r="D8883" s="1">
        <v>0.49027777777777776</v>
      </c>
      <c r="E8883" t="s">
        <v>47</v>
      </c>
      <c r="F8883" t="s">
        <v>48</v>
      </c>
      <c r="H8883" t="s">
        <v>22</v>
      </c>
      <c r="I8883" t="s">
        <v>1137</v>
      </c>
      <c r="J8883" t="s">
        <v>45</v>
      </c>
      <c r="K8883" t="s">
        <v>25</v>
      </c>
      <c r="L8883" t="s">
        <v>3570</v>
      </c>
      <c r="M8883">
        <v>3.3</v>
      </c>
      <c r="N8883">
        <v>8</v>
      </c>
      <c r="O8883" t="s">
        <v>26</v>
      </c>
      <c r="P8883">
        <v>5</v>
      </c>
      <c r="Q8883" t="s">
        <v>27</v>
      </c>
      <c r="R8883" t="s">
        <v>28</v>
      </c>
      <c r="S8883">
        <v>343.38</v>
      </c>
      <c r="T8883" t="str" cm="1">
        <f t="array" ref="T8883">_xlfn.IFS(Raw_Data[[#This Row],[Call Status]]="Resolved","5",Raw_Data[[#This Row],[Call Status]]="Escalated","2",Raw_Data[[#This Row],[Call Status]]="Pending","3",Raw_Data[[#This Row],[Call Status]]="Abandoned","0")</f>
        <v>5</v>
      </c>
      <c r="U8883" t="str">
        <f>TEXT(Raw_Data[[#This Row],[Call Date]],"mmmm")</f>
        <v>July</v>
      </c>
      <c r="V8883" t="str" cm="1">
        <f t="array" ref="V8883">_xlfn.IFS(Raw_Data[[#This Row],[Customer Satisfaction]]&lt;2,"Poor",Raw_Data[[#This Row],[Customer Satisfaction]]&lt;4,"Average",Raw_Data[[#This Row],[Customer Satisfaction]]&gt;=4,"Excellent")</f>
        <v>Excellent</v>
      </c>
    </row>
    <row r="8884" spans="2:22" x14ac:dyDescent="0.3">
      <c r="B8884" t="s">
        <v>1098</v>
      </c>
      <c r="C8884" s="2">
        <v>46014</v>
      </c>
      <c r="D8884" s="1">
        <v>0.54583333333333328</v>
      </c>
      <c r="E8884" t="s">
        <v>41</v>
      </c>
      <c r="F8884" t="s">
        <v>20</v>
      </c>
      <c r="G8884" t="s">
        <v>21</v>
      </c>
      <c r="H8884" t="s">
        <v>22</v>
      </c>
      <c r="I8884" t="s">
        <v>23</v>
      </c>
      <c r="J8884" t="s">
        <v>76</v>
      </c>
      <c r="K8884" t="s">
        <v>25</v>
      </c>
      <c r="L8884" t="s">
        <v>25</v>
      </c>
      <c r="M8884">
        <v>1.6</v>
      </c>
      <c r="N8884">
        <v>9.6</v>
      </c>
      <c r="O8884" t="s">
        <v>26</v>
      </c>
      <c r="P8884">
        <v>2</v>
      </c>
      <c r="Q8884" t="s">
        <v>1014</v>
      </c>
      <c r="R8884" t="s">
        <v>28</v>
      </c>
      <c r="S8884">
        <v>358.59</v>
      </c>
      <c r="T8884" t="str" cm="1">
        <f t="array" ref="T8884">_xlfn.IFS(Raw_Data[[#This Row],[Call Status]]="Resolved","5",Raw_Data[[#This Row],[Call Status]]="Escalated","2",Raw_Data[[#This Row],[Call Status]]="Pending","3",Raw_Data[[#This Row],[Call Status]]="Abandoned","0")</f>
        <v>5</v>
      </c>
      <c r="U8884" t="str">
        <f>TEXT(Raw_Data[[#This Row],[Call Date]],"mmmm")</f>
        <v>December</v>
      </c>
      <c r="V8884" t="str" cm="1">
        <f t="array" ref="V8884">_xlfn.IFS(Raw_Data[[#This Row],[Customer Satisfaction]]&lt;2,"Poor",Raw_Data[[#This Row],[Customer Satisfaction]]&lt;4,"Average",Raw_Data[[#This Row],[Customer Satisfaction]]&gt;=4,"Excellent")</f>
        <v>Average</v>
      </c>
    </row>
    <row r="8885" spans="2:22" x14ac:dyDescent="0.3">
      <c r="B8885" t="s">
        <v>9115</v>
      </c>
      <c r="C8885" s="2">
        <v>45903</v>
      </c>
      <c r="D8885" s="1">
        <v>0.86875000000000002</v>
      </c>
      <c r="E8885" t="s">
        <v>63</v>
      </c>
      <c r="F8885" t="s">
        <v>38</v>
      </c>
      <c r="G8885" t="s">
        <v>250</v>
      </c>
      <c r="H8885" t="s">
        <v>2392</v>
      </c>
      <c r="I8885" t="s">
        <v>23</v>
      </c>
      <c r="J8885" t="s">
        <v>49</v>
      </c>
      <c r="K8885" t="s">
        <v>8876</v>
      </c>
      <c r="L8885" t="s">
        <v>8877</v>
      </c>
      <c r="M8885">
        <v>3.3</v>
      </c>
      <c r="N8885">
        <v>15.5</v>
      </c>
      <c r="O8885" t="s">
        <v>28</v>
      </c>
      <c r="P8885">
        <v>2</v>
      </c>
      <c r="Q8885" t="s">
        <v>1014</v>
      </c>
      <c r="R8885" t="s">
        <v>28</v>
      </c>
      <c r="S8885">
        <v>76.06</v>
      </c>
      <c r="T8885" t="str" cm="1">
        <f t="array" ref="T8885">_xlfn.IFS(Raw_Data[[#This Row],[Call Status]]="Resolved","5",Raw_Data[[#This Row],[Call Status]]="Escalated","2",Raw_Data[[#This Row],[Call Status]]="Pending","3",Raw_Data[[#This Row],[Call Status]]="Abandoned","0")</f>
        <v>3</v>
      </c>
      <c r="U8885" t="str">
        <f>TEXT(Raw_Data[[#This Row],[Call Date]],"mmmm")</f>
        <v>September</v>
      </c>
      <c r="V8885" t="str" cm="1">
        <f t="array" ref="V8885">_xlfn.IFS(Raw_Data[[#This Row],[Customer Satisfaction]]&lt;2,"Poor",Raw_Data[[#This Row],[Customer Satisfaction]]&lt;4,"Average",Raw_Data[[#This Row],[Customer Satisfaction]]&gt;=4,"Excellent")</f>
        <v>Average</v>
      </c>
    </row>
    <row r="8886" spans="2:22" x14ac:dyDescent="0.3">
      <c r="B8886" t="s">
        <v>3632</v>
      </c>
      <c r="C8886" s="2">
        <v>46010</v>
      </c>
      <c r="D8886" s="1">
        <v>0.52083333333333337</v>
      </c>
      <c r="E8886" t="s">
        <v>53</v>
      </c>
      <c r="F8886" t="s">
        <v>34</v>
      </c>
      <c r="G8886" t="s">
        <v>327</v>
      </c>
      <c r="H8886" t="s">
        <v>2026</v>
      </c>
      <c r="I8886" t="s">
        <v>1130</v>
      </c>
      <c r="J8886" t="s">
        <v>55</v>
      </c>
      <c r="K8886" t="s">
        <v>25</v>
      </c>
      <c r="L8886" t="s">
        <v>3564</v>
      </c>
      <c r="M8886">
        <v>2.4</v>
      </c>
      <c r="N8886">
        <v>11.3</v>
      </c>
      <c r="O8886" t="s">
        <v>28</v>
      </c>
      <c r="P8886">
        <v>5</v>
      </c>
      <c r="Q8886" t="s">
        <v>27</v>
      </c>
      <c r="R8886" t="s">
        <v>28</v>
      </c>
      <c r="S8886">
        <v>86.02</v>
      </c>
      <c r="T8886" t="str" cm="1">
        <f t="array" ref="T8886">_xlfn.IFS(Raw_Data[[#This Row],[Call Status]]="Resolved","5",Raw_Data[[#This Row],[Call Status]]="Escalated","2",Raw_Data[[#This Row],[Call Status]]="Pending","3",Raw_Data[[#This Row],[Call Status]]="Abandoned","0")</f>
        <v>5</v>
      </c>
      <c r="U8886" t="str">
        <f>TEXT(Raw_Data[[#This Row],[Call Date]],"mmmm")</f>
        <v>December</v>
      </c>
      <c r="V8886" t="str" cm="1">
        <f t="array" ref="V8886">_xlfn.IFS(Raw_Data[[#This Row],[Customer Satisfaction]]&lt;2,"Poor",Raw_Data[[#This Row],[Customer Satisfaction]]&lt;4,"Average",Raw_Data[[#This Row],[Customer Satisfaction]]&gt;=4,"Excellent")</f>
        <v>Excellent</v>
      </c>
    </row>
    <row r="8887" spans="2:22" x14ac:dyDescent="0.3">
      <c r="B8887" t="s">
        <v>5484</v>
      </c>
      <c r="C8887" s="2">
        <v>45768</v>
      </c>
      <c r="D8887" s="1">
        <v>0.5131944444444444</v>
      </c>
      <c r="E8887" t="s">
        <v>37</v>
      </c>
      <c r="F8887" t="s">
        <v>20</v>
      </c>
      <c r="G8887" t="s">
        <v>327</v>
      </c>
      <c r="H8887" t="s">
        <v>2026</v>
      </c>
      <c r="I8887" t="s">
        <v>23</v>
      </c>
      <c r="J8887" t="s">
        <v>76</v>
      </c>
      <c r="K8887" t="s">
        <v>25</v>
      </c>
      <c r="L8887" t="s">
        <v>3561</v>
      </c>
      <c r="M8887">
        <v>3.8</v>
      </c>
      <c r="N8887">
        <v>3.7</v>
      </c>
      <c r="O8887" t="s">
        <v>26</v>
      </c>
      <c r="P8887">
        <v>3</v>
      </c>
      <c r="Q8887" t="s">
        <v>615</v>
      </c>
      <c r="R8887" t="s">
        <v>28</v>
      </c>
      <c r="S8887">
        <v>199.69</v>
      </c>
      <c r="T8887" t="str" cm="1">
        <f t="array" ref="T8887">_xlfn.IFS(Raw_Data[[#This Row],[Call Status]]="Resolved","5",Raw_Data[[#This Row],[Call Status]]="Escalated","2",Raw_Data[[#This Row],[Call Status]]="Pending","3",Raw_Data[[#This Row],[Call Status]]="Abandoned","0")</f>
        <v>5</v>
      </c>
      <c r="U8887" t="str">
        <f>TEXT(Raw_Data[[#This Row],[Call Date]],"mmmm")</f>
        <v>April</v>
      </c>
      <c r="V8887" t="str" cm="1">
        <f t="array" ref="V8887">_xlfn.IFS(Raw_Data[[#This Row],[Customer Satisfaction]]&lt;2,"Poor",Raw_Data[[#This Row],[Customer Satisfaction]]&lt;4,"Average",Raw_Data[[#This Row],[Customer Satisfaction]]&gt;=4,"Excellent")</f>
        <v>Average</v>
      </c>
    </row>
    <row r="8888" spans="2:22" x14ac:dyDescent="0.3">
      <c r="B8888" t="s">
        <v>5603</v>
      </c>
      <c r="C8888" s="2">
        <v>45663</v>
      </c>
      <c r="D8888" s="1">
        <v>0.3576388888888889</v>
      </c>
      <c r="E8888" t="s">
        <v>72</v>
      </c>
      <c r="F8888" t="s">
        <v>34</v>
      </c>
      <c r="H8888" t="s">
        <v>2026</v>
      </c>
      <c r="I8888" t="s">
        <v>23</v>
      </c>
      <c r="J8888" t="s">
        <v>49</v>
      </c>
      <c r="K8888" t="s">
        <v>25</v>
      </c>
      <c r="L8888" t="s">
        <v>3570</v>
      </c>
      <c r="M8888">
        <v>0.7</v>
      </c>
      <c r="N8888">
        <v>18.100000000000001</v>
      </c>
      <c r="O8888" t="s">
        <v>28</v>
      </c>
      <c r="P8888">
        <v>4</v>
      </c>
      <c r="Q8888" t="s">
        <v>27</v>
      </c>
      <c r="R8888" t="s">
        <v>28</v>
      </c>
      <c r="S8888">
        <v>290.72000000000003</v>
      </c>
      <c r="T8888" t="str" cm="1">
        <f t="array" ref="T8888">_xlfn.IFS(Raw_Data[[#This Row],[Call Status]]="Resolved","5",Raw_Data[[#This Row],[Call Status]]="Escalated","2",Raw_Data[[#This Row],[Call Status]]="Pending","3",Raw_Data[[#This Row],[Call Status]]="Abandoned","0")</f>
        <v>5</v>
      </c>
      <c r="U8888" t="str">
        <f>TEXT(Raw_Data[[#This Row],[Call Date]],"mmmm")</f>
        <v>January</v>
      </c>
      <c r="V8888" t="str" cm="1">
        <f t="array" ref="V8888">_xlfn.IFS(Raw_Data[[#This Row],[Customer Satisfaction]]&lt;2,"Poor",Raw_Data[[#This Row],[Customer Satisfaction]]&lt;4,"Average",Raw_Data[[#This Row],[Customer Satisfaction]]&gt;=4,"Excellent")</f>
        <v>Excellent</v>
      </c>
    </row>
    <row r="8889" spans="2:22" x14ac:dyDescent="0.3">
      <c r="B8889" t="s">
        <v>2183</v>
      </c>
      <c r="C8889" s="2">
        <v>45893</v>
      </c>
      <c r="D8889" s="1">
        <v>0.72777777777777775</v>
      </c>
      <c r="E8889" t="s">
        <v>53</v>
      </c>
      <c r="F8889" t="s">
        <v>34</v>
      </c>
      <c r="G8889" t="s">
        <v>250</v>
      </c>
      <c r="H8889" t="s">
        <v>2026</v>
      </c>
      <c r="I8889" t="s">
        <v>1130</v>
      </c>
      <c r="J8889" t="s">
        <v>49</v>
      </c>
      <c r="K8889" t="s">
        <v>25</v>
      </c>
      <c r="L8889" t="s">
        <v>25</v>
      </c>
      <c r="M8889">
        <v>0.6</v>
      </c>
      <c r="N8889">
        <v>12.3</v>
      </c>
      <c r="O8889" t="s">
        <v>26</v>
      </c>
      <c r="P8889">
        <v>0</v>
      </c>
      <c r="Q8889" t="s">
        <v>1014</v>
      </c>
      <c r="R8889" t="s">
        <v>28</v>
      </c>
      <c r="S8889">
        <v>574.09</v>
      </c>
      <c r="T8889" t="str" cm="1">
        <f t="array" ref="T8889">_xlfn.IFS(Raw_Data[[#This Row],[Call Status]]="Resolved","5",Raw_Data[[#This Row],[Call Status]]="Escalated","2",Raw_Data[[#This Row],[Call Status]]="Pending","3",Raw_Data[[#This Row],[Call Status]]="Abandoned","0")</f>
        <v>5</v>
      </c>
      <c r="U8889" t="str">
        <f>TEXT(Raw_Data[[#This Row],[Call Date]],"mmmm")</f>
        <v>August</v>
      </c>
      <c r="V8889" t="str" cm="1">
        <f t="array" ref="V8889">_xlfn.IFS(Raw_Data[[#This Row],[Customer Satisfaction]]&lt;2,"Poor",Raw_Data[[#This Row],[Customer Satisfaction]]&lt;4,"Average",Raw_Data[[#This Row],[Customer Satisfaction]]&gt;=4,"Excellent")</f>
        <v>Poor</v>
      </c>
    </row>
    <row r="8890" spans="2:22" x14ac:dyDescent="0.3">
      <c r="B8890" t="s">
        <v>9742</v>
      </c>
      <c r="C8890" s="2">
        <v>45784</v>
      </c>
      <c r="D8890" s="1">
        <v>0.47638888888888886</v>
      </c>
      <c r="E8890" t="s">
        <v>100</v>
      </c>
      <c r="F8890" t="s">
        <v>20</v>
      </c>
      <c r="G8890" t="s">
        <v>327</v>
      </c>
      <c r="H8890" t="s">
        <v>22</v>
      </c>
      <c r="I8890" t="s">
        <v>23</v>
      </c>
      <c r="J8890" t="s">
        <v>45</v>
      </c>
      <c r="K8890" t="s">
        <v>8876</v>
      </c>
      <c r="L8890" t="s">
        <v>8877</v>
      </c>
      <c r="M8890">
        <v>0.8</v>
      </c>
      <c r="N8890">
        <v>8.3000000000000007</v>
      </c>
      <c r="O8890" t="s">
        <v>28</v>
      </c>
      <c r="P8890">
        <v>2</v>
      </c>
      <c r="Q8890" t="s">
        <v>1014</v>
      </c>
      <c r="R8890" t="s">
        <v>28</v>
      </c>
      <c r="S8890">
        <v>126.74</v>
      </c>
      <c r="T8890" t="str" cm="1">
        <f t="array" ref="T8890">_xlfn.IFS(Raw_Data[[#This Row],[Call Status]]="Resolved","5",Raw_Data[[#This Row],[Call Status]]="Escalated","2",Raw_Data[[#This Row],[Call Status]]="Pending","3",Raw_Data[[#This Row],[Call Status]]="Abandoned","0")</f>
        <v>3</v>
      </c>
      <c r="U8890" t="str">
        <f>TEXT(Raw_Data[[#This Row],[Call Date]],"mmmm")</f>
        <v>May</v>
      </c>
      <c r="V8890" t="str" cm="1">
        <f t="array" ref="V8890">_xlfn.IFS(Raw_Data[[#This Row],[Customer Satisfaction]]&lt;2,"Poor",Raw_Data[[#This Row],[Customer Satisfaction]]&lt;4,"Average",Raw_Data[[#This Row],[Customer Satisfaction]]&gt;=4,"Excellent")</f>
        <v>Average</v>
      </c>
    </row>
    <row r="8891" spans="2:22" x14ac:dyDescent="0.3">
      <c r="B8891" t="s">
        <v>1169</v>
      </c>
      <c r="C8891" s="2">
        <v>45761</v>
      </c>
      <c r="D8891" s="1">
        <v>0.4777777777777778</v>
      </c>
      <c r="E8891" t="s">
        <v>91</v>
      </c>
      <c r="F8891" t="s">
        <v>34</v>
      </c>
      <c r="G8891" t="s">
        <v>162</v>
      </c>
      <c r="H8891" t="s">
        <v>22</v>
      </c>
      <c r="I8891" t="s">
        <v>1128</v>
      </c>
      <c r="J8891" t="s">
        <v>76</v>
      </c>
      <c r="K8891" t="s">
        <v>25</v>
      </c>
      <c r="L8891" t="s">
        <v>25</v>
      </c>
      <c r="M8891">
        <v>3.4</v>
      </c>
      <c r="N8891">
        <v>15.1</v>
      </c>
      <c r="O8891" t="s">
        <v>26</v>
      </c>
      <c r="P8891">
        <v>1</v>
      </c>
      <c r="Q8891" t="s">
        <v>1014</v>
      </c>
      <c r="R8891" t="s">
        <v>28</v>
      </c>
      <c r="S8891">
        <v>163.24</v>
      </c>
      <c r="T8891" t="str" cm="1">
        <f t="array" ref="T8891">_xlfn.IFS(Raw_Data[[#This Row],[Call Status]]="Resolved","5",Raw_Data[[#This Row],[Call Status]]="Escalated","2",Raw_Data[[#This Row],[Call Status]]="Pending","3",Raw_Data[[#This Row],[Call Status]]="Abandoned","0")</f>
        <v>5</v>
      </c>
      <c r="U8891" t="str">
        <f>TEXT(Raw_Data[[#This Row],[Call Date]],"mmmm")</f>
        <v>April</v>
      </c>
      <c r="V8891" t="str" cm="1">
        <f t="array" ref="V8891">_xlfn.IFS(Raw_Data[[#This Row],[Customer Satisfaction]]&lt;2,"Poor",Raw_Data[[#This Row],[Customer Satisfaction]]&lt;4,"Average",Raw_Data[[#This Row],[Customer Satisfaction]]&gt;=4,"Excellent")</f>
        <v>Poor</v>
      </c>
    </row>
    <row r="8892" spans="2:22" x14ac:dyDescent="0.3">
      <c r="B8892" t="s">
        <v>299</v>
      </c>
      <c r="C8892" s="2">
        <v>45894</v>
      </c>
      <c r="D8892" s="1">
        <v>0.82986111111111116</v>
      </c>
      <c r="E8892" t="s">
        <v>110</v>
      </c>
      <c r="F8892" t="s">
        <v>20</v>
      </c>
      <c r="G8892" t="s">
        <v>250</v>
      </c>
      <c r="H8892" t="s">
        <v>22</v>
      </c>
      <c r="I8892" t="s">
        <v>23</v>
      </c>
      <c r="J8892" t="s">
        <v>45</v>
      </c>
      <c r="K8892" t="s">
        <v>25</v>
      </c>
      <c r="L8892" t="s">
        <v>25</v>
      </c>
      <c r="M8892">
        <v>9.6999999999999993</v>
      </c>
      <c r="N8892">
        <v>14.8</v>
      </c>
      <c r="O8892" t="s">
        <v>26</v>
      </c>
      <c r="P8892">
        <v>5</v>
      </c>
      <c r="Q8892" t="s">
        <v>27</v>
      </c>
      <c r="R8892" t="s">
        <v>28</v>
      </c>
      <c r="S8892">
        <v>121.4</v>
      </c>
      <c r="T8892" t="str" cm="1">
        <f t="array" ref="T8892">_xlfn.IFS(Raw_Data[[#This Row],[Call Status]]="Resolved","5",Raw_Data[[#This Row],[Call Status]]="Escalated","2",Raw_Data[[#This Row],[Call Status]]="Pending","3",Raw_Data[[#This Row],[Call Status]]="Abandoned","0")</f>
        <v>5</v>
      </c>
      <c r="U8892" t="str">
        <f>TEXT(Raw_Data[[#This Row],[Call Date]],"mmmm")</f>
        <v>August</v>
      </c>
      <c r="V8892" t="str" cm="1">
        <f t="array" ref="V8892">_xlfn.IFS(Raw_Data[[#This Row],[Customer Satisfaction]]&lt;2,"Poor",Raw_Data[[#This Row],[Customer Satisfaction]]&lt;4,"Average",Raw_Data[[#This Row],[Customer Satisfaction]]&gt;=4,"Excellent")</f>
        <v>Excellent</v>
      </c>
    </row>
    <row r="8893" spans="2:22" x14ac:dyDescent="0.3">
      <c r="B8893" t="s">
        <v>3732</v>
      </c>
      <c r="C8893" s="2">
        <v>45812</v>
      </c>
      <c r="D8893" s="1">
        <v>0.61944444444444446</v>
      </c>
      <c r="E8893" t="s">
        <v>108</v>
      </c>
      <c r="F8893" t="s">
        <v>38</v>
      </c>
      <c r="G8893" t="s">
        <v>327</v>
      </c>
      <c r="H8893" t="s">
        <v>2026</v>
      </c>
      <c r="I8893" t="s">
        <v>1128</v>
      </c>
      <c r="J8893" t="s">
        <v>39</v>
      </c>
      <c r="K8893" t="s">
        <v>25</v>
      </c>
      <c r="L8893" t="s">
        <v>3561</v>
      </c>
      <c r="M8893">
        <v>1.6</v>
      </c>
      <c r="N8893">
        <v>8.8000000000000007</v>
      </c>
      <c r="O8893" t="s">
        <v>28</v>
      </c>
      <c r="P8893">
        <v>0</v>
      </c>
      <c r="Q8893" t="s">
        <v>27</v>
      </c>
      <c r="R8893" t="s">
        <v>28</v>
      </c>
      <c r="S8893">
        <v>111.79</v>
      </c>
      <c r="T8893" t="str" cm="1">
        <f t="array" ref="T8893">_xlfn.IFS(Raw_Data[[#This Row],[Call Status]]="Resolved","5",Raw_Data[[#This Row],[Call Status]]="Escalated","2",Raw_Data[[#This Row],[Call Status]]="Pending","3",Raw_Data[[#This Row],[Call Status]]="Abandoned","0")</f>
        <v>5</v>
      </c>
      <c r="U8893" t="str">
        <f>TEXT(Raw_Data[[#This Row],[Call Date]],"mmmm")</f>
        <v>June</v>
      </c>
      <c r="V8893" t="str" cm="1">
        <f t="array" ref="V8893">_xlfn.IFS(Raw_Data[[#This Row],[Customer Satisfaction]]&lt;2,"Poor",Raw_Data[[#This Row],[Customer Satisfaction]]&lt;4,"Average",Raw_Data[[#This Row],[Customer Satisfaction]]&gt;=4,"Excellent")</f>
        <v>Poor</v>
      </c>
    </row>
    <row r="8894" spans="2:22" x14ac:dyDescent="0.3">
      <c r="B8894" t="s">
        <v>6993</v>
      </c>
      <c r="C8894" s="2">
        <v>45914</v>
      </c>
      <c r="D8894" s="1">
        <v>0.34305555555555556</v>
      </c>
      <c r="E8894" t="s">
        <v>19</v>
      </c>
      <c r="F8894" t="s">
        <v>48</v>
      </c>
      <c r="G8894" t="s">
        <v>162</v>
      </c>
      <c r="H8894" t="s">
        <v>22</v>
      </c>
      <c r="I8894" t="s">
        <v>23</v>
      </c>
      <c r="J8894" t="s">
        <v>76</v>
      </c>
      <c r="K8894" t="s">
        <v>25</v>
      </c>
      <c r="L8894" t="s">
        <v>3564</v>
      </c>
      <c r="M8894">
        <v>3.1</v>
      </c>
      <c r="N8894">
        <v>6.5</v>
      </c>
      <c r="O8894" t="s">
        <v>26</v>
      </c>
      <c r="P8894">
        <v>3</v>
      </c>
      <c r="Q8894" t="s">
        <v>1014</v>
      </c>
      <c r="R8894" t="s">
        <v>28</v>
      </c>
      <c r="S8894">
        <v>128.75</v>
      </c>
      <c r="T8894" t="str" cm="1">
        <f t="array" ref="T8894">_xlfn.IFS(Raw_Data[[#This Row],[Call Status]]="Resolved","5",Raw_Data[[#This Row],[Call Status]]="Escalated","2",Raw_Data[[#This Row],[Call Status]]="Pending","3",Raw_Data[[#This Row],[Call Status]]="Abandoned","0")</f>
        <v>5</v>
      </c>
      <c r="U8894" t="str">
        <f>TEXT(Raw_Data[[#This Row],[Call Date]],"mmmm")</f>
        <v>September</v>
      </c>
      <c r="V8894" t="str" cm="1">
        <f t="array" ref="V8894">_xlfn.IFS(Raw_Data[[#This Row],[Customer Satisfaction]]&lt;2,"Poor",Raw_Data[[#This Row],[Customer Satisfaction]]&lt;4,"Average",Raw_Data[[#This Row],[Customer Satisfaction]]&gt;=4,"Excellent")</f>
        <v>Average</v>
      </c>
    </row>
    <row r="8895" spans="2:22" x14ac:dyDescent="0.3">
      <c r="B8895" t="s">
        <v>5685</v>
      </c>
      <c r="C8895" s="2">
        <v>45892</v>
      </c>
      <c r="D8895" s="1">
        <v>0.62916666666666665</v>
      </c>
      <c r="E8895" t="s">
        <v>66</v>
      </c>
      <c r="F8895" t="s">
        <v>48</v>
      </c>
      <c r="G8895" t="s">
        <v>21</v>
      </c>
      <c r="H8895" t="s">
        <v>2026</v>
      </c>
      <c r="I8895" t="s">
        <v>23</v>
      </c>
      <c r="J8895" t="s">
        <v>24</v>
      </c>
      <c r="K8895" t="s">
        <v>25</v>
      </c>
      <c r="L8895" t="s">
        <v>3559</v>
      </c>
      <c r="M8895">
        <v>8.8000000000000007</v>
      </c>
      <c r="N8895">
        <v>17.3</v>
      </c>
      <c r="O8895" t="s">
        <v>26</v>
      </c>
      <c r="P8895">
        <v>5</v>
      </c>
      <c r="Q8895" t="s">
        <v>27</v>
      </c>
      <c r="R8895" t="s">
        <v>28</v>
      </c>
      <c r="S8895">
        <v>217.42</v>
      </c>
      <c r="T8895" t="str" cm="1">
        <f t="array" ref="T8895">_xlfn.IFS(Raw_Data[[#This Row],[Call Status]]="Resolved","5",Raw_Data[[#This Row],[Call Status]]="Escalated","2",Raw_Data[[#This Row],[Call Status]]="Pending","3",Raw_Data[[#This Row],[Call Status]]="Abandoned","0")</f>
        <v>5</v>
      </c>
      <c r="U8895" t="str">
        <f>TEXT(Raw_Data[[#This Row],[Call Date]],"mmmm")</f>
        <v>August</v>
      </c>
      <c r="V8895" t="str" cm="1">
        <f t="array" ref="V8895">_xlfn.IFS(Raw_Data[[#This Row],[Customer Satisfaction]]&lt;2,"Poor",Raw_Data[[#This Row],[Customer Satisfaction]]&lt;4,"Average",Raw_Data[[#This Row],[Customer Satisfaction]]&gt;=4,"Excellent")</f>
        <v>Excellent</v>
      </c>
    </row>
    <row r="8896" spans="2:22" x14ac:dyDescent="0.3">
      <c r="B8896" t="s">
        <v>9762</v>
      </c>
      <c r="C8896" s="2">
        <v>45946</v>
      </c>
      <c r="D8896" s="1">
        <v>0.52986111111111112</v>
      </c>
      <c r="E8896" t="s">
        <v>37</v>
      </c>
      <c r="F8896" t="s">
        <v>48</v>
      </c>
      <c r="G8896" t="s">
        <v>250</v>
      </c>
      <c r="H8896" t="s">
        <v>22</v>
      </c>
      <c r="I8896" t="s">
        <v>23</v>
      </c>
      <c r="J8896" t="s">
        <v>64</v>
      </c>
      <c r="K8896" t="s">
        <v>8876</v>
      </c>
      <c r="L8896" t="s">
        <v>8877</v>
      </c>
      <c r="M8896">
        <v>1.1000000000000001</v>
      </c>
      <c r="N8896">
        <v>9.5</v>
      </c>
      <c r="O8896" t="s">
        <v>28</v>
      </c>
      <c r="P8896">
        <v>0</v>
      </c>
      <c r="Q8896" t="s">
        <v>1014</v>
      </c>
      <c r="R8896" t="s">
        <v>28</v>
      </c>
      <c r="S8896">
        <v>189.99</v>
      </c>
      <c r="T8896" t="str" cm="1">
        <f t="array" ref="T8896">_xlfn.IFS(Raw_Data[[#This Row],[Call Status]]="Resolved","5",Raw_Data[[#This Row],[Call Status]]="Escalated","2",Raw_Data[[#This Row],[Call Status]]="Pending","3",Raw_Data[[#This Row],[Call Status]]="Abandoned","0")</f>
        <v>3</v>
      </c>
      <c r="U8896" t="str">
        <f>TEXT(Raw_Data[[#This Row],[Call Date]],"mmmm")</f>
        <v>October</v>
      </c>
      <c r="V8896" t="str" cm="1">
        <f t="array" ref="V8896">_xlfn.IFS(Raw_Data[[#This Row],[Customer Satisfaction]]&lt;2,"Poor",Raw_Data[[#This Row],[Customer Satisfaction]]&lt;4,"Average",Raw_Data[[#This Row],[Customer Satisfaction]]&gt;=4,"Excellent")</f>
        <v>Poor</v>
      </c>
    </row>
    <row r="8897" spans="2:22" x14ac:dyDescent="0.3">
      <c r="B8897" t="s">
        <v>1772</v>
      </c>
      <c r="C8897" s="2">
        <v>45697</v>
      </c>
      <c r="D8897" s="1">
        <v>0.54722222222222228</v>
      </c>
      <c r="E8897" t="s">
        <v>91</v>
      </c>
      <c r="F8897" t="s">
        <v>20</v>
      </c>
      <c r="G8897" t="s">
        <v>21</v>
      </c>
      <c r="H8897" t="s">
        <v>22</v>
      </c>
      <c r="I8897" t="s">
        <v>1130</v>
      </c>
      <c r="J8897" t="s">
        <v>42</v>
      </c>
      <c r="K8897" t="s">
        <v>25</v>
      </c>
      <c r="L8897" t="s">
        <v>25</v>
      </c>
      <c r="M8897">
        <v>6.2</v>
      </c>
      <c r="N8897">
        <v>7.1</v>
      </c>
      <c r="O8897" t="s">
        <v>26</v>
      </c>
      <c r="P8897">
        <v>5</v>
      </c>
      <c r="Q8897" t="s">
        <v>27</v>
      </c>
      <c r="R8897" t="s">
        <v>28</v>
      </c>
      <c r="S8897">
        <v>409.62</v>
      </c>
      <c r="T8897" t="str" cm="1">
        <f t="array" ref="T8897">_xlfn.IFS(Raw_Data[[#This Row],[Call Status]]="Resolved","5",Raw_Data[[#This Row],[Call Status]]="Escalated","2",Raw_Data[[#This Row],[Call Status]]="Pending","3",Raw_Data[[#This Row],[Call Status]]="Abandoned","0")</f>
        <v>5</v>
      </c>
      <c r="U8897" t="str">
        <f>TEXT(Raw_Data[[#This Row],[Call Date]],"mmmm")</f>
        <v>February</v>
      </c>
      <c r="V8897" t="str" cm="1">
        <f t="array" ref="V8897">_xlfn.IFS(Raw_Data[[#This Row],[Customer Satisfaction]]&lt;2,"Poor",Raw_Data[[#This Row],[Customer Satisfaction]]&lt;4,"Average",Raw_Data[[#This Row],[Customer Satisfaction]]&gt;=4,"Excellent")</f>
        <v>Excellent</v>
      </c>
    </row>
    <row r="8898" spans="2:22" x14ac:dyDescent="0.3">
      <c r="B8898" t="s">
        <v>6314</v>
      </c>
      <c r="C8898" s="2">
        <v>45945</v>
      </c>
      <c r="D8898" s="1">
        <v>0.70694444444444449</v>
      </c>
      <c r="E8898" t="s">
        <v>72</v>
      </c>
      <c r="F8898" t="s">
        <v>48</v>
      </c>
      <c r="G8898" t="s">
        <v>250</v>
      </c>
      <c r="H8898" t="s">
        <v>22</v>
      </c>
      <c r="I8898" t="s">
        <v>23</v>
      </c>
      <c r="J8898" t="s">
        <v>49</v>
      </c>
      <c r="K8898" t="s">
        <v>25</v>
      </c>
      <c r="L8898" t="s">
        <v>3570</v>
      </c>
      <c r="M8898">
        <v>6.6</v>
      </c>
      <c r="N8898">
        <v>10.4</v>
      </c>
      <c r="O8898" t="s">
        <v>26</v>
      </c>
      <c r="P8898">
        <v>2</v>
      </c>
      <c r="Q8898" t="s">
        <v>615</v>
      </c>
      <c r="R8898" t="s">
        <v>28</v>
      </c>
      <c r="S8898">
        <v>288.74</v>
      </c>
      <c r="T8898" t="str" cm="1">
        <f t="array" ref="T8898">_xlfn.IFS(Raw_Data[[#This Row],[Call Status]]="Resolved","5",Raw_Data[[#This Row],[Call Status]]="Escalated","2",Raw_Data[[#This Row],[Call Status]]="Pending","3",Raw_Data[[#This Row],[Call Status]]="Abandoned","0")</f>
        <v>5</v>
      </c>
      <c r="U8898" t="str">
        <f>TEXT(Raw_Data[[#This Row],[Call Date]],"mmmm")</f>
        <v>October</v>
      </c>
      <c r="V8898" t="str" cm="1">
        <f t="array" ref="V8898">_xlfn.IFS(Raw_Data[[#This Row],[Customer Satisfaction]]&lt;2,"Poor",Raw_Data[[#This Row],[Customer Satisfaction]]&lt;4,"Average",Raw_Data[[#This Row],[Customer Satisfaction]]&gt;=4,"Excellent")</f>
        <v>Average</v>
      </c>
    </row>
    <row r="8899" spans="2:22" x14ac:dyDescent="0.3">
      <c r="B8899" t="s">
        <v>7039</v>
      </c>
      <c r="C8899" s="2">
        <v>45854</v>
      </c>
      <c r="D8899" s="1">
        <v>0.65347222222222223</v>
      </c>
      <c r="E8899" t="s">
        <v>57</v>
      </c>
      <c r="F8899" t="s">
        <v>48</v>
      </c>
      <c r="G8899" t="s">
        <v>162</v>
      </c>
      <c r="H8899" t="s">
        <v>22</v>
      </c>
      <c r="I8899" t="s">
        <v>23</v>
      </c>
      <c r="J8899" t="s">
        <v>76</v>
      </c>
      <c r="K8899" t="s">
        <v>25</v>
      </c>
      <c r="L8899" t="s">
        <v>3564</v>
      </c>
      <c r="M8899">
        <v>4.8</v>
      </c>
      <c r="N8899">
        <v>12.2</v>
      </c>
      <c r="O8899" t="s">
        <v>26</v>
      </c>
      <c r="P8899">
        <v>3</v>
      </c>
      <c r="Q8899" t="s">
        <v>615</v>
      </c>
      <c r="R8899" t="s">
        <v>28</v>
      </c>
      <c r="S8899">
        <v>103.35</v>
      </c>
      <c r="T8899" t="str" cm="1">
        <f t="array" ref="T8899">_xlfn.IFS(Raw_Data[[#This Row],[Call Status]]="Resolved","5",Raw_Data[[#This Row],[Call Status]]="Escalated","2",Raw_Data[[#This Row],[Call Status]]="Pending","3",Raw_Data[[#This Row],[Call Status]]="Abandoned","0")</f>
        <v>5</v>
      </c>
      <c r="U8899" t="str">
        <f>TEXT(Raw_Data[[#This Row],[Call Date]],"mmmm")</f>
        <v>July</v>
      </c>
      <c r="V8899" t="str" cm="1">
        <f t="array" ref="V8899">_xlfn.IFS(Raw_Data[[#This Row],[Customer Satisfaction]]&lt;2,"Poor",Raw_Data[[#This Row],[Customer Satisfaction]]&lt;4,"Average",Raw_Data[[#This Row],[Customer Satisfaction]]&gt;=4,"Excellent")</f>
        <v>Average</v>
      </c>
    </row>
    <row r="8900" spans="2:22" x14ac:dyDescent="0.3">
      <c r="B8900" t="s">
        <v>2315</v>
      </c>
      <c r="C8900" s="2">
        <v>45930</v>
      </c>
      <c r="D8900" s="1">
        <v>0.40902777777777777</v>
      </c>
      <c r="E8900" t="s">
        <v>72</v>
      </c>
      <c r="F8900" t="s">
        <v>38</v>
      </c>
      <c r="G8900" t="s">
        <v>21</v>
      </c>
      <c r="H8900" t="s">
        <v>2026</v>
      </c>
      <c r="I8900" t="s">
        <v>1128</v>
      </c>
      <c r="J8900" t="s">
        <v>24</v>
      </c>
      <c r="K8900" t="s">
        <v>25</v>
      </c>
      <c r="L8900" t="s">
        <v>25</v>
      </c>
      <c r="M8900">
        <v>1.2</v>
      </c>
      <c r="N8900">
        <v>7.4</v>
      </c>
      <c r="O8900" t="s">
        <v>26</v>
      </c>
      <c r="P8900">
        <v>5</v>
      </c>
      <c r="Q8900" t="s">
        <v>27</v>
      </c>
      <c r="R8900" t="s">
        <v>28</v>
      </c>
      <c r="S8900">
        <v>81.98</v>
      </c>
      <c r="T8900" t="str" cm="1">
        <f t="array" ref="T8900">_xlfn.IFS(Raw_Data[[#This Row],[Call Status]]="Resolved","5",Raw_Data[[#This Row],[Call Status]]="Escalated","2",Raw_Data[[#This Row],[Call Status]]="Pending","3",Raw_Data[[#This Row],[Call Status]]="Abandoned","0")</f>
        <v>5</v>
      </c>
      <c r="U8900" t="str">
        <f>TEXT(Raw_Data[[#This Row],[Call Date]],"mmmm")</f>
        <v>September</v>
      </c>
      <c r="V8900" t="str" cm="1">
        <f t="array" ref="V8900">_xlfn.IFS(Raw_Data[[#This Row],[Customer Satisfaction]]&lt;2,"Poor",Raw_Data[[#This Row],[Customer Satisfaction]]&lt;4,"Average",Raw_Data[[#This Row],[Customer Satisfaction]]&gt;=4,"Excellent")</f>
        <v>Excellent</v>
      </c>
    </row>
    <row r="8901" spans="2:22" x14ac:dyDescent="0.3">
      <c r="B8901" t="s">
        <v>54</v>
      </c>
      <c r="C8901" s="2">
        <v>45921</v>
      </c>
      <c r="D8901" s="1">
        <v>0.34652777777777777</v>
      </c>
      <c r="E8901" t="s">
        <v>53</v>
      </c>
      <c r="F8901" t="s">
        <v>48</v>
      </c>
      <c r="G8901" t="s">
        <v>21</v>
      </c>
      <c r="H8901" t="s">
        <v>22</v>
      </c>
      <c r="I8901" t="s">
        <v>23</v>
      </c>
      <c r="J8901" t="s">
        <v>55</v>
      </c>
      <c r="K8901" t="s">
        <v>25</v>
      </c>
      <c r="L8901" t="s">
        <v>25</v>
      </c>
      <c r="M8901">
        <v>3.4</v>
      </c>
      <c r="N8901">
        <v>1.7</v>
      </c>
      <c r="O8901" t="s">
        <v>26</v>
      </c>
      <c r="P8901">
        <v>5</v>
      </c>
      <c r="Q8901" t="s">
        <v>27</v>
      </c>
      <c r="R8901" t="s">
        <v>28</v>
      </c>
      <c r="S8901">
        <v>43.85</v>
      </c>
      <c r="T8901" t="str" cm="1">
        <f t="array" ref="T8901">_xlfn.IFS(Raw_Data[[#This Row],[Call Status]]="Resolved","5",Raw_Data[[#This Row],[Call Status]]="Escalated","2",Raw_Data[[#This Row],[Call Status]]="Pending","3",Raw_Data[[#This Row],[Call Status]]="Abandoned","0")</f>
        <v>5</v>
      </c>
      <c r="U8901" t="str">
        <f>TEXT(Raw_Data[[#This Row],[Call Date]],"mmmm")</f>
        <v>September</v>
      </c>
      <c r="V8901" t="str" cm="1">
        <f t="array" ref="V8901">_xlfn.IFS(Raw_Data[[#This Row],[Customer Satisfaction]]&lt;2,"Poor",Raw_Data[[#This Row],[Customer Satisfaction]]&lt;4,"Average",Raw_Data[[#This Row],[Customer Satisfaction]]&gt;=4,"Excellent")</f>
        <v>Excellent</v>
      </c>
    </row>
    <row r="8902" spans="2:22" x14ac:dyDescent="0.3">
      <c r="B8902" t="s">
        <v>7056</v>
      </c>
      <c r="C8902" s="2">
        <v>45714</v>
      </c>
      <c r="D8902" s="1">
        <v>0.44305555555555554</v>
      </c>
      <c r="E8902" t="s">
        <v>33</v>
      </c>
      <c r="F8902" t="s">
        <v>20</v>
      </c>
      <c r="G8902" t="s">
        <v>162</v>
      </c>
      <c r="H8902" t="s">
        <v>22</v>
      </c>
      <c r="I8902" t="s">
        <v>23</v>
      </c>
      <c r="J8902" t="s">
        <v>49</v>
      </c>
      <c r="K8902" t="s">
        <v>25</v>
      </c>
      <c r="L8902" t="s">
        <v>3564</v>
      </c>
      <c r="M8902">
        <v>8.9</v>
      </c>
      <c r="N8902">
        <v>16.7</v>
      </c>
      <c r="O8902" t="s">
        <v>26</v>
      </c>
      <c r="P8902">
        <v>3</v>
      </c>
      <c r="Q8902" t="s">
        <v>615</v>
      </c>
      <c r="R8902" t="s">
        <v>28</v>
      </c>
      <c r="S8902">
        <v>198.74</v>
      </c>
      <c r="T8902" t="str" cm="1">
        <f t="array" ref="T8902">_xlfn.IFS(Raw_Data[[#This Row],[Call Status]]="Resolved","5",Raw_Data[[#This Row],[Call Status]]="Escalated","2",Raw_Data[[#This Row],[Call Status]]="Pending","3",Raw_Data[[#This Row],[Call Status]]="Abandoned","0")</f>
        <v>5</v>
      </c>
      <c r="U8902" t="str">
        <f>TEXT(Raw_Data[[#This Row],[Call Date]],"mmmm")</f>
        <v>February</v>
      </c>
      <c r="V8902" t="str" cm="1">
        <f t="array" ref="V8902">_xlfn.IFS(Raw_Data[[#This Row],[Customer Satisfaction]]&lt;2,"Poor",Raw_Data[[#This Row],[Customer Satisfaction]]&lt;4,"Average",Raw_Data[[#This Row],[Customer Satisfaction]]&gt;=4,"Excellent")</f>
        <v>Average</v>
      </c>
    </row>
    <row r="8903" spans="2:22" x14ac:dyDescent="0.3">
      <c r="B8903" t="s">
        <v>778</v>
      </c>
      <c r="C8903" s="2">
        <v>45955</v>
      </c>
      <c r="D8903" s="1">
        <v>0.90138888888888891</v>
      </c>
      <c r="E8903" t="s">
        <v>30</v>
      </c>
      <c r="F8903" t="s">
        <v>48</v>
      </c>
      <c r="G8903" t="s">
        <v>327</v>
      </c>
      <c r="H8903" t="s">
        <v>22</v>
      </c>
      <c r="I8903" t="s">
        <v>23</v>
      </c>
      <c r="J8903" t="s">
        <v>64</v>
      </c>
      <c r="K8903" t="s">
        <v>25</v>
      </c>
      <c r="L8903" t="s">
        <v>25</v>
      </c>
      <c r="M8903">
        <v>2.9</v>
      </c>
      <c r="N8903">
        <v>6.2</v>
      </c>
      <c r="O8903" t="s">
        <v>26</v>
      </c>
      <c r="P8903">
        <v>4</v>
      </c>
      <c r="Q8903" t="s">
        <v>615</v>
      </c>
      <c r="R8903" t="s">
        <v>28</v>
      </c>
      <c r="S8903">
        <v>299.14999999999998</v>
      </c>
      <c r="T8903" t="str" cm="1">
        <f t="array" ref="T8903">_xlfn.IFS(Raw_Data[[#This Row],[Call Status]]="Resolved","5",Raw_Data[[#This Row],[Call Status]]="Escalated","2",Raw_Data[[#This Row],[Call Status]]="Pending","3",Raw_Data[[#This Row],[Call Status]]="Abandoned","0")</f>
        <v>5</v>
      </c>
      <c r="U8903" t="str">
        <f>TEXT(Raw_Data[[#This Row],[Call Date]],"mmmm")</f>
        <v>October</v>
      </c>
      <c r="V8903" t="str" cm="1">
        <f t="array" ref="V8903">_xlfn.IFS(Raw_Data[[#This Row],[Customer Satisfaction]]&lt;2,"Poor",Raw_Data[[#This Row],[Customer Satisfaction]]&lt;4,"Average",Raw_Data[[#This Row],[Customer Satisfaction]]&gt;=4,"Excellent")</f>
        <v>Excellent</v>
      </c>
    </row>
    <row r="8904" spans="2:22" x14ac:dyDescent="0.3">
      <c r="B8904" t="s">
        <v>7430</v>
      </c>
      <c r="C8904" s="2">
        <v>45755</v>
      </c>
      <c r="D8904" s="1">
        <v>0.65138888888888891</v>
      </c>
      <c r="E8904" t="s">
        <v>110</v>
      </c>
      <c r="F8904" t="s">
        <v>20</v>
      </c>
      <c r="G8904" t="s">
        <v>162</v>
      </c>
      <c r="H8904" t="s">
        <v>22</v>
      </c>
      <c r="I8904" t="s">
        <v>23</v>
      </c>
      <c r="J8904" t="s">
        <v>35</v>
      </c>
      <c r="K8904" t="s">
        <v>7253</v>
      </c>
      <c r="L8904" t="s">
        <v>7254</v>
      </c>
      <c r="M8904">
        <v>2.5</v>
      </c>
      <c r="N8904">
        <v>9.3000000000000007</v>
      </c>
      <c r="O8904" t="s">
        <v>28</v>
      </c>
      <c r="P8904">
        <v>3</v>
      </c>
      <c r="Q8904" t="s">
        <v>615</v>
      </c>
      <c r="R8904" t="s">
        <v>28</v>
      </c>
      <c r="S8904">
        <v>216.96</v>
      </c>
      <c r="T8904" t="str" cm="1">
        <f t="array" ref="T8904">_xlfn.IFS(Raw_Data[[#This Row],[Call Status]]="Resolved","5",Raw_Data[[#This Row],[Call Status]]="Escalated","2",Raw_Data[[#This Row],[Call Status]]="Pending","3",Raw_Data[[#This Row],[Call Status]]="Abandoned","0")</f>
        <v>0</v>
      </c>
      <c r="U8904" t="str">
        <f>TEXT(Raw_Data[[#This Row],[Call Date]],"mmmm")</f>
        <v>April</v>
      </c>
      <c r="V8904" t="str" cm="1">
        <f t="array" ref="V8904">_xlfn.IFS(Raw_Data[[#This Row],[Customer Satisfaction]]&lt;2,"Poor",Raw_Data[[#This Row],[Customer Satisfaction]]&lt;4,"Average",Raw_Data[[#This Row],[Customer Satisfaction]]&gt;=4,"Excellent")</f>
        <v>Average</v>
      </c>
    </row>
    <row r="8905" spans="2:22" x14ac:dyDescent="0.3">
      <c r="B8905" t="s">
        <v>10076</v>
      </c>
      <c r="C8905" s="2">
        <v>45794</v>
      </c>
      <c r="D8905" s="1">
        <v>0.56527777777777777</v>
      </c>
      <c r="E8905" t="s">
        <v>47</v>
      </c>
      <c r="F8905" t="s">
        <v>38</v>
      </c>
      <c r="G8905" t="s">
        <v>162</v>
      </c>
      <c r="H8905" t="s">
        <v>22</v>
      </c>
      <c r="I8905" t="s">
        <v>23</v>
      </c>
      <c r="J8905" t="s">
        <v>49</v>
      </c>
      <c r="K8905" t="s">
        <v>8876</v>
      </c>
      <c r="L8905" t="s">
        <v>8877</v>
      </c>
      <c r="M8905">
        <v>3.5</v>
      </c>
      <c r="N8905">
        <v>9</v>
      </c>
      <c r="O8905" t="s">
        <v>28</v>
      </c>
      <c r="P8905">
        <v>3</v>
      </c>
      <c r="Q8905" t="s">
        <v>615</v>
      </c>
      <c r="R8905" t="s">
        <v>28</v>
      </c>
      <c r="S8905">
        <v>179.17</v>
      </c>
      <c r="T8905" t="str" cm="1">
        <f t="array" ref="T8905">_xlfn.IFS(Raw_Data[[#This Row],[Call Status]]="Resolved","5",Raw_Data[[#This Row],[Call Status]]="Escalated","2",Raw_Data[[#This Row],[Call Status]]="Pending","3",Raw_Data[[#This Row],[Call Status]]="Abandoned","0")</f>
        <v>3</v>
      </c>
      <c r="U8905" t="str">
        <f>TEXT(Raw_Data[[#This Row],[Call Date]],"mmmm")</f>
        <v>May</v>
      </c>
      <c r="V8905" t="str" cm="1">
        <f t="array" ref="V8905">_xlfn.IFS(Raw_Data[[#This Row],[Customer Satisfaction]]&lt;2,"Poor",Raw_Data[[#This Row],[Customer Satisfaction]]&lt;4,"Average",Raw_Data[[#This Row],[Customer Satisfaction]]&gt;=4,"Excellent")</f>
        <v>Average</v>
      </c>
    </row>
    <row r="8906" spans="2:22" x14ac:dyDescent="0.3">
      <c r="B8906" t="s">
        <v>6606</v>
      </c>
      <c r="C8906" s="2">
        <v>45744</v>
      </c>
      <c r="D8906" s="1">
        <v>0.50555555555555554</v>
      </c>
      <c r="E8906" t="s">
        <v>57</v>
      </c>
      <c r="F8906" t="s">
        <v>34</v>
      </c>
      <c r="G8906" t="s">
        <v>327</v>
      </c>
      <c r="H8906" t="s">
        <v>22</v>
      </c>
      <c r="I8906" t="s">
        <v>23</v>
      </c>
      <c r="J8906" t="s">
        <v>35</v>
      </c>
      <c r="K8906" t="s">
        <v>25</v>
      </c>
      <c r="L8906" t="s">
        <v>3561</v>
      </c>
      <c r="M8906">
        <v>1.2</v>
      </c>
      <c r="N8906">
        <v>4.8</v>
      </c>
      <c r="O8906" t="s">
        <v>26</v>
      </c>
      <c r="P8906">
        <v>0</v>
      </c>
      <c r="Q8906" t="s">
        <v>1014</v>
      </c>
      <c r="R8906" t="s">
        <v>28</v>
      </c>
      <c r="S8906">
        <v>348.06</v>
      </c>
      <c r="T8906" t="str" cm="1">
        <f t="array" ref="T8906">_xlfn.IFS(Raw_Data[[#This Row],[Call Status]]="Resolved","5",Raw_Data[[#This Row],[Call Status]]="Escalated","2",Raw_Data[[#This Row],[Call Status]]="Pending","3",Raw_Data[[#This Row],[Call Status]]="Abandoned","0")</f>
        <v>5</v>
      </c>
      <c r="U8906" t="str">
        <f>TEXT(Raw_Data[[#This Row],[Call Date]],"mmmm")</f>
        <v>March</v>
      </c>
      <c r="V8906" t="str" cm="1">
        <f t="array" ref="V8906">_xlfn.IFS(Raw_Data[[#This Row],[Customer Satisfaction]]&lt;2,"Poor",Raw_Data[[#This Row],[Customer Satisfaction]]&lt;4,"Average",Raw_Data[[#This Row],[Customer Satisfaction]]&gt;=4,"Excellent")</f>
        <v>Poor</v>
      </c>
    </row>
    <row r="8907" spans="2:22" x14ac:dyDescent="0.3">
      <c r="B8907" t="s">
        <v>2247</v>
      </c>
      <c r="C8907" s="2">
        <v>45899</v>
      </c>
      <c r="D8907" s="1">
        <v>0.85138888888888886</v>
      </c>
      <c r="E8907" t="s">
        <v>47</v>
      </c>
      <c r="F8907" t="s">
        <v>20</v>
      </c>
      <c r="G8907" t="s">
        <v>21</v>
      </c>
      <c r="H8907" t="s">
        <v>2026</v>
      </c>
      <c r="I8907" t="s">
        <v>1128</v>
      </c>
      <c r="J8907" t="s">
        <v>49</v>
      </c>
      <c r="K8907" t="s">
        <v>25</v>
      </c>
      <c r="L8907" t="s">
        <v>25</v>
      </c>
      <c r="M8907">
        <v>4.0999999999999996</v>
      </c>
      <c r="N8907">
        <v>11.4</v>
      </c>
      <c r="O8907" t="s">
        <v>26</v>
      </c>
      <c r="P8907">
        <v>0</v>
      </c>
      <c r="Q8907" t="s">
        <v>27</v>
      </c>
      <c r="R8907" t="s">
        <v>28</v>
      </c>
      <c r="S8907">
        <v>120.26</v>
      </c>
      <c r="T8907" t="str" cm="1">
        <f t="array" ref="T8907">_xlfn.IFS(Raw_Data[[#This Row],[Call Status]]="Resolved","5",Raw_Data[[#This Row],[Call Status]]="Escalated","2",Raw_Data[[#This Row],[Call Status]]="Pending","3",Raw_Data[[#This Row],[Call Status]]="Abandoned","0")</f>
        <v>5</v>
      </c>
      <c r="U8907" t="str">
        <f>TEXT(Raw_Data[[#This Row],[Call Date]],"mmmm")</f>
        <v>August</v>
      </c>
      <c r="V8907" t="str" cm="1">
        <f t="array" ref="V8907">_xlfn.IFS(Raw_Data[[#This Row],[Customer Satisfaction]]&lt;2,"Poor",Raw_Data[[#This Row],[Customer Satisfaction]]&lt;4,"Average",Raw_Data[[#This Row],[Customer Satisfaction]]&gt;=4,"Excellent")</f>
        <v>Poor</v>
      </c>
    </row>
    <row r="8908" spans="2:22" x14ac:dyDescent="0.3">
      <c r="B8908" t="s">
        <v>938</v>
      </c>
      <c r="C8908" s="2">
        <v>45856</v>
      </c>
      <c r="D8908" s="1">
        <v>0.39444444444444443</v>
      </c>
      <c r="E8908" t="s">
        <v>84</v>
      </c>
      <c r="F8908" t="s">
        <v>38</v>
      </c>
      <c r="G8908" t="s">
        <v>250</v>
      </c>
      <c r="H8908" t="s">
        <v>22</v>
      </c>
      <c r="I8908" t="s">
        <v>23</v>
      </c>
      <c r="J8908" t="s">
        <v>24</v>
      </c>
      <c r="K8908" t="s">
        <v>25</v>
      </c>
      <c r="L8908" t="s">
        <v>25</v>
      </c>
      <c r="M8908">
        <v>0.6</v>
      </c>
      <c r="N8908">
        <v>9.5</v>
      </c>
      <c r="O8908" t="s">
        <v>26</v>
      </c>
      <c r="P8908">
        <v>3</v>
      </c>
      <c r="Q8908" t="s">
        <v>615</v>
      </c>
      <c r="R8908" t="s">
        <v>28</v>
      </c>
      <c r="S8908">
        <v>294.25</v>
      </c>
      <c r="T8908" t="str" cm="1">
        <f t="array" ref="T8908">_xlfn.IFS(Raw_Data[[#This Row],[Call Status]]="Resolved","5",Raw_Data[[#This Row],[Call Status]]="Escalated","2",Raw_Data[[#This Row],[Call Status]]="Pending","3",Raw_Data[[#This Row],[Call Status]]="Abandoned","0")</f>
        <v>5</v>
      </c>
      <c r="U8908" t="str">
        <f>TEXT(Raw_Data[[#This Row],[Call Date]],"mmmm")</f>
        <v>July</v>
      </c>
      <c r="V8908" t="str" cm="1">
        <f t="array" ref="V8908">_xlfn.IFS(Raw_Data[[#This Row],[Customer Satisfaction]]&lt;2,"Poor",Raw_Data[[#This Row],[Customer Satisfaction]]&lt;4,"Average",Raw_Data[[#This Row],[Customer Satisfaction]]&gt;=4,"Excellent")</f>
        <v>Average</v>
      </c>
    </row>
    <row r="8909" spans="2:22" x14ac:dyDescent="0.3">
      <c r="B8909" t="s">
        <v>9788</v>
      </c>
      <c r="C8909" s="2">
        <v>45967</v>
      </c>
      <c r="D8909" s="1">
        <v>0.43680555555555556</v>
      </c>
      <c r="E8909" t="s">
        <v>44</v>
      </c>
      <c r="F8909" t="s">
        <v>48</v>
      </c>
      <c r="G8909" t="s">
        <v>21</v>
      </c>
      <c r="H8909" t="s">
        <v>22</v>
      </c>
      <c r="I8909" t="s">
        <v>23</v>
      </c>
      <c r="J8909" t="s">
        <v>76</v>
      </c>
      <c r="K8909" t="s">
        <v>8876</v>
      </c>
      <c r="L8909" t="s">
        <v>8877</v>
      </c>
      <c r="M8909">
        <v>4.7</v>
      </c>
      <c r="N8909">
        <v>10.1</v>
      </c>
      <c r="O8909" t="s">
        <v>28</v>
      </c>
      <c r="P8909">
        <v>2</v>
      </c>
      <c r="Q8909" t="s">
        <v>1014</v>
      </c>
      <c r="R8909" t="s">
        <v>28</v>
      </c>
      <c r="S8909">
        <v>108.86</v>
      </c>
      <c r="T8909" t="str" cm="1">
        <f t="array" ref="T8909">_xlfn.IFS(Raw_Data[[#This Row],[Call Status]]="Resolved","5",Raw_Data[[#This Row],[Call Status]]="Escalated","2",Raw_Data[[#This Row],[Call Status]]="Pending","3",Raw_Data[[#This Row],[Call Status]]="Abandoned","0")</f>
        <v>3</v>
      </c>
      <c r="U8909" t="str">
        <f>TEXT(Raw_Data[[#This Row],[Call Date]],"mmmm")</f>
        <v>November</v>
      </c>
      <c r="V8909" t="str" cm="1">
        <f t="array" ref="V8909">_xlfn.IFS(Raw_Data[[#This Row],[Customer Satisfaction]]&lt;2,"Poor",Raw_Data[[#This Row],[Customer Satisfaction]]&lt;4,"Average",Raw_Data[[#This Row],[Customer Satisfaction]]&gt;=4,"Excellent")</f>
        <v>Average</v>
      </c>
    </row>
    <row r="8910" spans="2:22" x14ac:dyDescent="0.3">
      <c r="B8910" t="s">
        <v>7725</v>
      </c>
      <c r="C8910" s="2">
        <v>45741</v>
      </c>
      <c r="D8910" s="1">
        <v>0.82430555555555551</v>
      </c>
      <c r="E8910" t="s">
        <v>63</v>
      </c>
      <c r="F8910" t="s">
        <v>38</v>
      </c>
      <c r="G8910" t="s">
        <v>162</v>
      </c>
      <c r="H8910" t="s">
        <v>2392</v>
      </c>
      <c r="I8910" t="s">
        <v>1130</v>
      </c>
      <c r="J8910" t="s">
        <v>24</v>
      </c>
      <c r="K8910" t="s">
        <v>7253</v>
      </c>
      <c r="L8910" t="s">
        <v>7254</v>
      </c>
      <c r="M8910">
        <v>4.7</v>
      </c>
      <c r="N8910">
        <v>7.3</v>
      </c>
      <c r="O8910" t="s">
        <v>28</v>
      </c>
      <c r="P8910">
        <v>1</v>
      </c>
      <c r="Q8910" t="s">
        <v>1014</v>
      </c>
      <c r="R8910" t="s">
        <v>28</v>
      </c>
      <c r="S8910">
        <v>262.92</v>
      </c>
      <c r="T8910" t="str" cm="1">
        <f t="array" ref="T8910">_xlfn.IFS(Raw_Data[[#This Row],[Call Status]]="Resolved","5",Raw_Data[[#This Row],[Call Status]]="Escalated","2",Raw_Data[[#This Row],[Call Status]]="Pending","3",Raw_Data[[#This Row],[Call Status]]="Abandoned","0")</f>
        <v>0</v>
      </c>
      <c r="U8910" t="str">
        <f>TEXT(Raw_Data[[#This Row],[Call Date]],"mmmm")</f>
        <v>March</v>
      </c>
      <c r="V8910" t="str" cm="1">
        <f t="array" ref="V8910">_xlfn.IFS(Raw_Data[[#This Row],[Customer Satisfaction]]&lt;2,"Poor",Raw_Data[[#This Row],[Customer Satisfaction]]&lt;4,"Average",Raw_Data[[#This Row],[Customer Satisfaction]]&gt;=4,"Excellent")</f>
        <v>Poor</v>
      </c>
    </row>
    <row r="8911" spans="2:22" x14ac:dyDescent="0.3">
      <c r="B8911" t="s">
        <v>4820</v>
      </c>
      <c r="C8911" s="2">
        <v>45899</v>
      </c>
      <c r="D8911" s="1">
        <v>0.73263888888888884</v>
      </c>
      <c r="E8911" t="s">
        <v>30</v>
      </c>
      <c r="F8911" t="s">
        <v>20</v>
      </c>
      <c r="G8911" t="s">
        <v>162</v>
      </c>
      <c r="H8911" t="s">
        <v>22</v>
      </c>
      <c r="I8911" t="s">
        <v>1137</v>
      </c>
      <c r="J8911" t="s">
        <v>49</v>
      </c>
      <c r="K8911" t="s">
        <v>25</v>
      </c>
      <c r="L8911" t="s">
        <v>3559</v>
      </c>
      <c r="M8911">
        <v>1.7</v>
      </c>
      <c r="N8911">
        <v>15.5</v>
      </c>
      <c r="O8911" t="s">
        <v>28</v>
      </c>
      <c r="P8911">
        <v>5</v>
      </c>
      <c r="Q8911" t="s">
        <v>27</v>
      </c>
      <c r="R8911" t="s">
        <v>28</v>
      </c>
      <c r="S8911">
        <v>111.99</v>
      </c>
      <c r="T8911" t="str" cm="1">
        <f t="array" ref="T8911">_xlfn.IFS(Raw_Data[[#This Row],[Call Status]]="Resolved","5",Raw_Data[[#This Row],[Call Status]]="Escalated","2",Raw_Data[[#This Row],[Call Status]]="Pending","3",Raw_Data[[#This Row],[Call Status]]="Abandoned","0")</f>
        <v>5</v>
      </c>
      <c r="U8911" t="str">
        <f>TEXT(Raw_Data[[#This Row],[Call Date]],"mmmm")</f>
        <v>August</v>
      </c>
      <c r="V8911" t="str" cm="1">
        <f t="array" ref="V8911">_xlfn.IFS(Raw_Data[[#This Row],[Customer Satisfaction]]&lt;2,"Poor",Raw_Data[[#This Row],[Customer Satisfaction]]&lt;4,"Average",Raw_Data[[#This Row],[Customer Satisfaction]]&gt;=4,"Excellent")</f>
        <v>Excellent</v>
      </c>
    </row>
    <row r="8912" spans="2:22" x14ac:dyDescent="0.3">
      <c r="B8912" t="s">
        <v>7964</v>
      </c>
      <c r="C8912" s="2">
        <v>45938</v>
      </c>
      <c r="D8912" s="1">
        <v>0.78819444444444442</v>
      </c>
      <c r="E8912" t="s">
        <v>37</v>
      </c>
      <c r="F8912" t="s">
        <v>34</v>
      </c>
      <c r="G8912" t="s">
        <v>21</v>
      </c>
      <c r="H8912" t="s">
        <v>22</v>
      </c>
      <c r="I8912" t="s">
        <v>23</v>
      </c>
      <c r="J8912" t="s">
        <v>55</v>
      </c>
      <c r="K8912" t="s">
        <v>16</v>
      </c>
      <c r="L8912" t="s">
        <v>16</v>
      </c>
      <c r="M8912">
        <v>2.4</v>
      </c>
      <c r="N8912">
        <v>14.9</v>
      </c>
      <c r="O8912" t="s">
        <v>28</v>
      </c>
      <c r="P8912">
        <v>3</v>
      </c>
      <c r="Q8912" t="s">
        <v>615</v>
      </c>
      <c r="R8912" t="s">
        <v>26</v>
      </c>
      <c r="S8912">
        <v>154.34</v>
      </c>
      <c r="T8912" t="str" cm="1">
        <f t="array" ref="T8912">_xlfn.IFS(Raw_Data[[#This Row],[Call Status]]="Resolved","5",Raw_Data[[#This Row],[Call Status]]="Escalated","2",Raw_Data[[#This Row],[Call Status]]="Pending","3",Raw_Data[[#This Row],[Call Status]]="Abandoned","0")</f>
        <v>2</v>
      </c>
      <c r="U8912" t="str">
        <f>TEXT(Raw_Data[[#This Row],[Call Date]],"mmmm")</f>
        <v>October</v>
      </c>
      <c r="V8912" t="str" cm="1">
        <f t="array" ref="V8912">_xlfn.IFS(Raw_Data[[#This Row],[Customer Satisfaction]]&lt;2,"Poor",Raw_Data[[#This Row],[Customer Satisfaction]]&lt;4,"Average",Raw_Data[[#This Row],[Customer Satisfaction]]&gt;=4,"Excellent")</f>
        <v>Average</v>
      </c>
    </row>
    <row r="8913" spans="2:22" x14ac:dyDescent="0.3">
      <c r="B8913" t="s">
        <v>4875</v>
      </c>
      <c r="C8913" s="2">
        <v>45980</v>
      </c>
      <c r="D8913" s="1">
        <v>0.68333333333333335</v>
      </c>
      <c r="E8913" t="s">
        <v>91</v>
      </c>
      <c r="F8913" t="s">
        <v>38</v>
      </c>
      <c r="G8913" t="s">
        <v>327</v>
      </c>
      <c r="H8913" t="s">
        <v>22</v>
      </c>
      <c r="I8913" t="s">
        <v>1137</v>
      </c>
      <c r="J8913" t="s">
        <v>49</v>
      </c>
      <c r="K8913" t="s">
        <v>25</v>
      </c>
      <c r="L8913" t="s">
        <v>3564</v>
      </c>
      <c r="M8913">
        <v>9.1999999999999993</v>
      </c>
      <c r="N8913">
        <v>11.7</v>
      </c>
      <c r="O8913" t="s">
        <v>26</v>
      </c>
      <c r="P8913">
        <v>3</v>
      </c>
      <c r="Q8913" t="s">
        <v>615</v>
      </c>
      <c r="R8913" t="s">
        <v>28</v>
      </c>
      <c r="S8913">
        <v>450.57</v>
      </c>
      <c r="T8913" t="str" cm="1">
        <f t="array" ref="T8913">_xlfn.IFS(Raw_Data[[#This Row],[Call Status]]="Resolved","5",Raw_Data[[#This Row],[Call Status]]="Escalated","2",Raw_Data[[#This Row],[Call Status]]="Pending","3",Raw_Data[[#This Row],[Call Status]]="Abandoned","0")</f>
        <v>5</v>
      </c>
      <c r="U8913" t="str">
        <f>TEXT(Raw_Data[[#This Row],[Call Date]],"mmmm")</f>
        <v>November</v>
      </c>
      <c r="V8913" t="str" cm="1">
        <f t="array" ref="V8913">_xlfn.IFS(Raw_Data[[#This Row],[Customer Satisfaction]]&lt;2,"Poor",Raw_Data[[#This Row],[Customer Satisfaction]]&lt;4,"Average",Raw_Data[[#This Row],[Customer Satisfaction]]&gt;=4,"Excellent")</f>
        <v>Average</v>
      </c>
    </row>
    <row r="8914" spans="2:22" x14ac:dyDescent="0.3">
      <c r="B8914" t="s">
        <v>6484</v>
      </c>
      <c r="C8914" s="2">
        <v>45909</v>
      </c>
      <c r="D8914" s="1">
        <v>0.49791666666666667</v>
      </c>
      <c r="E8914" t="s">
        <v>108</v>
      </c>
      <c r="F8914" t="s">
        <v>20</v>
      </c>
      <c r="G8914" t="s">
        <v>21</v>
      </c>
      <c r="H8914" t="s">
        <v>22</v>
      </c>
      <c r="I8914" t="s">
        <v>23</v>
      </c>
      <c r="J8914" t="s">
        <v>35</v>
      </c>
      <c r="K8914" t="s">
        <v>25</v>
      </c>
      <c r="L8914" t="s">
        <v>3570</v>
      </c>
      <c r="M8914">
        <v>2.4</v>
      </c>
      <c r="N8914">
        <v>8.1</v>
      </c>
      <c r="O8914" t="s">
        <v>28</v>
      </c>
      <c r="P8914">
        <v>5</v>
      </c>
      <c r="Q8914" t="s">
        <v>27</v>
      </c>
      <c r="R8914" t="s">
        <v>28</v>
      </c>
      <c r="S8914">
        <v>222.38</v>
      </c>
      <c r="T8914" t="str" cm="1">
        <f t="array" ref="T8914">_xlfn.IFS(Raw_Data[[#This Row],[Call Status]]="Resolved","5",Raw_Data[[#This Row],[Call Status]]="Escalated","2",Raw_Data[[#This Row],[Call Status]]="Pending","3",Raw_Data[[#This Row],[Call Status]]="Abandoned","0")</f>
        <v>5</v>
      </c>
      <c r="U8914" t="str">
        <f>TEXT(Raw_Data[[#This Row],[Call Date]],"mmmm")</f>
        <v>September</v>
      </c>
      <c r="V8914" t="str" cm="1">
        <f t="array" ref="V8914">_xlfn.IFS(Raw_Data[[#This Row],[Customer Satisfaction]]&lt;2,"Poor",Raw_Data[[#This Row],[Customer Satisfaction]]&lt;4,"Average",Raw_Data[[#This Row],[Customer Satisfaction]]&gt;=4,"Excellent")</f>
        <v>Excellent</v>
      </c>
    </row>
    <row r="8915" spans="2:22" x14ac:dyDescent="0.3">
      <c r="B8915" t="s">
        <v>2571</v>
      </c>
      <c r="C8915" s="2">
        <v>45847</v>
      </c>
      <c r="D8915" s="1">
        <v>0.9145833333333333</v>
      </c>
      <c r="E8915" t="s">
        <v>30</v>
      </c>
      <c r="F8915" t="s">
        <v>38</v>
      </c>
      <c r="G8915" t="s">
        <v>250</v>
      </c>
      <c r="H8915" t="s">
        <v>2392</v>
      </c>
      <c r="I8915" t="s">
        <v>1130</v>
      </c>
      <c r="J8915" t="s">
        <v>76</v>
      </c>
      <c r="K8915" t="s">
        <v>25</v>
      </c>
      <c r="L8915" t="s">
        <v>25</v>
      </c>
      <c r="M8915">
        <v>4.7</v>
      </c>
      <c r="N8915">
        <v>10.9</v>
      </c>
      <c r="O8915" t="s">
        <v>26</v>
      </c>
      <c r="P8915">
        <v>5</v>
      </c>
      <c r="Q8915" t="s">
        <v>27</v>
      </c>
      <c r="R8915" t="s">
        <v>28</v>
      </c>
      <c r="S8915">
        <v>372.37</v>
      </c>
      <c r="T8915" t="str" cm="1">
        <f t="array" ref="T8915">_xlfn.IFS(Raw_Data[[#This Row],[Call Status]]="Resolved","5",Raw_Data[[#This Row],[Call Status]]="Escalated","2",Raw_Data[[#This Row],[Call Status]]="Pending","3",Raw_Data[[#This Row],[Call Status]]="Abandoned","0")</f>
        <v>5</v>
      </c>
      <c r="U8915" t="str">
        <f>TEXT(Raw_Data[[#This Row],[Call Date]],"mmmm")</f>
        <v>July</v>
      </c>
      <c r="V8915" t="str" cm="1">
        <f t="array" ref="V8915">_xlfn.IFS(Raw_Data[[#This Row],[Customer Satisfaction]]&lt;2,"Poor",Raw_Data[[#This Row],[Customer Satisfaction]]&lt;4,"Average",Raw_Data[[#This Row],[Customer Satisfaction]]&gt;=4,"Excellent")</f>
        <v>Excellent</v>
      </c>
    </row>
    <row r="8916" spans="2:22" x14ac:dyDescent="0.3">
      <c r="B8916" t="s">
        <v>9504</v>
      </c>
      <c r="C8916" s="2">
        <v>45809</v>
      </c>
      <c r="D8916" s="1">
        <v>0.60277777777777775</v>
      </c>
      <c r="E8916" t="s">
        <v>110</v>
      </c>
      <c r="F8916" t="s">
        <v>34</v>
      </c>
      <c r="G8916" t="s">
        <v>250</v>
      </c>
      <c r="H8916" t="s">
        <v>22</v>
      </c>
      <c r="I8916" t="s">
        <v>1128</v>
      </c>
      <c r="J8916" t="s">
        <v>49</v>
      </c>
      <c r="K8916" t="s">
        <v>8876</v>
      </c>
      <c r="L8916" t="s">
        <v>8877</v>
      </c>
      <c r="M8916">
        <v>1.2</v>
      </c>
      <c r="N8916">
        <v>9.3000000000000007</v>
      </c>
      <c r="O8916" t="s">
        <v>28</v>
      </c>
      <c r="P8916">
        <v>0</v>
      </c>
      <c r="Q8916" t="s">
        <v>615</v>
      </c>
      <c r="R8916" t="s">
        <v>28</v>
      </c>
      <c r="S8916">
        <v>181.07</v>
      </c>
      <c r="T8916" t="str" cm="1">
        <f t="array" ref="T8916">_xlfn.IFS(Raw_Data[[#This Row],[Call Status]]="Resolved","5",Raw_Data[[#This Row],[Call Status]]="Escalated","2",Raw_Data[[#This Row],[Call Status]]="Pending","3",Raw_Data[[#This Row],[Call Status]]="Abandoned","0")</f>
        <v>3</v>
      </c>
      <c r="U8916" t="str">
        <f>TEXT(Raw_Data[[#This Row],[Call Date]],"mmmm")</f>
        <v>June</v>
      </c>
      <c r="V8916" t="str" cm="1">
        <f t="array" ref="V8916">_xlfn.IFS(Raw_Data[[#This Row],[Customer Satisfaction]]&lt;2,"Poor",Raw_Data[[#This Row],[Customer Satisfaction]]&lt;4,"Average",Raw_Data[[#This Row],[Customer Satisfaction]]&gt;=4,"Excellent")</f>
        <v>Poor</v>
      </c>
    </row>
    <row r="8917" spans="2:22" x14ac:dyDescent="0.3">
      <c r="B8917" t="s">
        <v>3163</v>
      </c>
      <c r="C8917" s="2">
        <v>45959</v>
      </c>
      <c r="D8917" s="1">
        <v>0.35833333333333334</v>
      </c>
      <c r="E8917" t="s">
        <v>44</v>
      </c>
      <c r="F8917" t="s">
        <v>38</v>
      </c>
      <c r="G8917" t="s">
        <v>21</v>
      </c>
      <c r="H8917" t="s">
        <v>2026</v>
      </c>
      <c r="I8917" t="s">
        <v>23</v>
      </c>
      <c r="J8917" t="s">
        <v>49</v>
      </c>
      <c r="K8917" t="s">
        <v>25</v>
      </c>
      <c r="L8917" t="s">
        <v>25</v>
      </c>
      <c r="M8917">
        <v>1.1000000000000001</v>
      </c>
      <c r="N8917">
        <v>20.5</v>
      </c>
      <c r="O8917" t="s">
        <v>26</v>
      </c>
      <c r="P8917">
        <v>0</v>
      </c>
      <c r="Q8917" t="s">
        <v>615</v>
      </c>
      <c r="R8917" t="s">
        <v>28</v>
      </c>
      <c r="S8917">
        <v>150.82</v>
      </c>
      <c r="T8917" t="str" cm="1">
        <f t="array" ref="T8917">_xlfn.IFS(Raw_Data[[#This Row],[Call Status]]="Resolved","5",Raw_Data[[#This Row],[Call Status]]="Escalated","2",Raw_Data[[#This Row],[Call Status]]="Pending","3",Raw_Data[[#This Row],[Call Status]]="Abandoned","0")</f>
        <v>5</v>
      </c>
      <c r="U8917" t="str">
        <f>TEXT(Raw_Data[[#This Row],[Call Date]],"mmmm")</f>
        <v>October</v>
      </c>
      <c r="V8917" t="str" cm="1">
        <f t="array" ref="V8917">_xlfn.IFS(Raw_Data[[#This Row],[Customer Satisfaction]]&lt;2,"Poor",Raw_Data[[#This Row],[Customer Satisfaction]]&lt;4,"Average",Raw_Data[[#This Row],[Customer Satisfaction]]&gt;=4,"Excellent")</f>
        <v>Poor</v>
      </c>
    </row>
    <row r="8918" spans="2:22" x14ac:dyDescent="0.3">
      <c r="B8918" t="s">
        <v>9320</v>
      </c>
      <c r="C8918" s="2">
        <v>45935</v>
      </c>
      <c r="D8918" s="1">
        <v>0.90763888888888888</v>
      </c>
      <c r="E8918" t="s">
        <v>91</v>
      </c>
      <c r="F8918" t="s">
        <v>38</v>
      </c>
      <c r="G8918" t="s">
        <v>162</v>
      </c>
      <c r="H8918" t="s">
        <v>2026</v>
      </c>
      <c r="I8918" t="s">
        <v>23</v>
      </c>
      <c r="J8918" t="s">
        <v>76</v>
      </c>
      <c r="K8918" t="s">
        <v>8876</v>
      </c>
      <c r="L8918" t="s">
        <v>8877</v>
      </c>
      <c r="M8918">
        <v>1.4</v>
      </c>
      <c r="N8918">
        <v>12.7</v>
      </c>
      <c r="O8918" t="s">
        <v>28</v>
      </c>
      <c r="P8918">
        <v>4</v>
      </c>
      <c r="Q8918" t="s">
        <v>615</v>
      </c>
      <c r="R8918" t="s">
        <v>28</v>
      </c>
      <c r="S8918">
        <v>28.62</v>
      </c>
      <c r="T8918" t="str" cm="1">
        <f t="array" ref="T8918">_xlfn.IFS(Raw_Data[[#This Row],[Call Status]]="Resolved","5",Raw_Data[[#This Row],[Call Status]]="Escalated","2",Raw_Data[[#This Row],[Call Status]]="Pending","3",Raw_Data[[#This Row],[Call Status]]="Abandoned","0")</f>
        <v>3</v>
      </c>
      <c r="U8918" t="str">
        <f>TEXT(Raw_Data[[#This Row],[Call Date]],"mmmm")</f>
        <v>October</v>
      </c>
      <c r="V8918" t="str" cm="1">
        <f t="array" ref="V8918">_xlfn.IFS(Raw_Data[[#This Row],[Customer Satisfaction]]&lt;2,"Poor",Raw_Data[[#This Row],[Customer Satisfaction]]&lt;4,"Average",Raw_Data[[#This Row],[Customer Satisfaction]]&gt;=4,"Excellent")</f>
        <v>Excellent</v>
      </c>
    </row>
    <row r="8919" spans="2:22" x14ac:dyDescent="0.3">
      <c r="B8919" t="s">
        <v>606</v>
      </c>
      <c r="C8919" s="2">
        <v>45796</v>
      </c>
      <c r="D8919" s="1">
        <v>0.8041666666666667</v>
      </c>
      <c r="E8919" t="s">
        <v>70</v>
      </c>
      <c r="F8919" t="s">
        <v>20</v>
      </c>
      <c r="G8919" t="s">
        <v>21</v>
      </c>
      <c r="H8919" t="s">
        <v>22</v>
      </c>
      <c r="I8919" t="s">
        <v>23</v>
      </c>
      <c r="J8919" t="s">
        <v>35</v>
      </c>
      <c r="K8919" t="s">
        <v>25</v>
      </c>
      <c r="L8919" t="s">
        <v>25</v>
      </c>
      <c r="M8919">
        <v>4</v>
      </c>
      <c r="N8919">
        <v>13.5</v>
      </c>
      <c r="O8919" t="s">
        <v>26</v>
      </c>
      <c r="P8919">
        <v>0</v>
      </c>
      <c r="Q8919" t="s">
        <v>27</v>
      </c>
      <c r="R8919" t="s">
        <v>28</v>
      </c>
      <c r="S8919">
        <v>53.86</v>
      </c>
      <c r="T8919" t="str" cm="1">
        <f t="array" ref="T8919">_xlfn.IFS(Raw_Data[[#This Row],[Call Status]]="Resolved","5",Raw_Data[[#This Row],[Call Status]]="Escalated","2",Raw_Data[[#This Row],[Call Status]]="Pending","3",Raw_Data[[#This Row],[Call Status]]="Abandoned","0")</f>
        <v>5</v>
      </c>
      <c r="U8919" t="str">
        <f>TEXT(Raw_Data[[#This Row],[Call Date]],"mmmm")</f>
        <v>May</v>
      </c>
      <c r="V8919" t="str" cm="1">
        <f t="array" ref="V8919">_xlfn.IFS(Raw_Data[[#This Row],[Customer Satisfaction]]&lt;2,"Poor",Raw_Data[[#This Row],[Customer Satisfaction]]&lt;4,"Average",Raw_Data[[#This Row],[Customer Satisfaction]]&gt;=4,"Excellent")</f>
        <v>Poor</v>
      </c>
    </row>
    <row r="8920" spans="2:22" x14ac:dyDescent="0.3">
      <c r="B8920" t="s">
        <v>5154</v>
      </c>
      <c r="C8920" s="2">
        <v>45833</v>
      </c>
      <c r="D8920" s="1">
        <v>0.82986111111111116</v>
      </c>
      <c r="E8920" t="s">
        <v>70</v>
      </c>
      <c r="F8920" t="s">
        <v>38</v>
      </c>
      <c r="G8920" t="s">
        <v>327</v>
      </c>
      <c r="H8920" t="s">
        <v>22</v>
      </c>
      <c r="I8920" t="s">
        <v>1128</v>
      </c>
      <c r="J8920" t="s">
        <v>31</v>
      </c>
      <c r="K8920" t="s">
        <v>25</v>
      </c>
      <c r="L8920" t="s">
        <v>3564</v>
      </c>
      <c r="M8920">
        <v>3.2</v>
      </c>
      <c r="N8920">
        <v>6.7</v>
      </c>
      <c r="O8920" t="s">
        <v>26</v>
      </c>
      <c r="P8920">
        <v>5</v>
      </c>
      <c r="Q8920" t="s">
        <v>27</v>
      </c>
      <c r="R8920" t="s">
        <v>28</v>
      </c>
      <c r="S8920">
        <v>66.23</v>
      </c>
      <c r="T8920" t="str" cm="1">
        <f t="array" ref="T8920">_xlfn.IFS(Raw_Data[[#This Row],[Call Status]]="Resolved","5",Raw_Data[[#This Row],[Call Status]]="Escalated","2",Raw_Data[[#This Row],[Call Status]]="Pending","3",Raw_Data[[#This Row],[Call Status]]="Abandoned","0")</f>
        <v>5</v>
      </c>
      <c r="U8920" t="str">
        <f>TEXT(Raw_Data[[#This Row],[Call Date]],"mmmm")</f>
        <v>June</v>
      </c>
      <c r="V8920" t="str" cm="1">
        <f t="array" ref="V8920">_xlfn.IFS(Raw_Data[[#This Row],[Customer Satisfaction]]&lt;2,"Poor",Raw_Data[[#This Row],[Customer Satisfaction]]&lt;4,"Average",Raw_Data[[#This Row],[Customer Satisfaction]]&gt;=4,"Excellent")</f>
        <v>Excellent</v>
      </c>
    </row>
    <row r="8921" spans="2:22" x14ac:dyDescent="0.3">
      <c r="B8921" t="s">
        <v>703</v>
      </c>
      <c r="C8921" s="2">
        <v>45665</v>
      </c>
      <c r="D8921" s="1">
        <v>0.50694444444444442</v>
      </c>
      <c r="E8921" t="s">
        <v>30</v>
      </c>
      <c r="F8921" t="s">
        <v>34</v>
      </c>
      <c r="G8921" t="s">
        <v>327</v>
      </c>
      <c r="H8921" t="s">
        <v>22</v>
      </c>
      <c r="I8921" t="s">
        <v>23</v>
      </c>
      <c r="J8921" t="s">
        <v>35</v>
      </c>
      <c r="K8921" t="s">
        <v>25</v>
      </c>
      <c r="L8921" t="s">
        <v>25</v>
      </c>
      <c r="M8921">
        <v>1.3</v>
      </c>
      <c r="N8921">
        <v>10.3</v>
      </c>
      <c r="O8921" t="s">
        <v>28</v>
      </c>
      <c r="P8921">
        <v>4</v>
      </c>
      <c r="Q8921" t="s">
        <v>615</v>
      </c>
      <c r="R8921" t="s">
        <v>28</v>
      </c>
      <c r="S8921">
        <v>177.77</v>
      </c>
      <c r="T8921" t="str" cm="1">
        <f t="array" ref="T8921">_xlfn.IFS(Raw_Data[[#This Row],[Call Status]]="Resolved","5",Raw_Data[[#This Row],[Call Status]]="Escalated","2",Raw_Data[[#This Row],[Call Status]]="Pending","3",Raw_Data[[#This Row],[Call Status]]="Abandoned","0")</f>
        <v>5</v>
      </c>
      <c r="U8921" t="str">
        <f>TEXT(Raw_Data[[#This Row],[Call Date]],"mmmm")</f>
        <v>January</v>
      </c>
      <c r="V8921" t="str" cm="1">
        <f t="array" ref="V8921">_xlfn.IFS(Raw_Data[[#This Row],[Customer Satisfaction]]&lt;2,"Poor",Raw_Data[[#This Row],[Customer Satisfaction]]&lt;4,"Average",Raw_Data[[#This Row],[Customer Satisfaction]]&gt;=4,"Excellent")</f>
        <v>Excellent</v>
      </c>
    </row>
    <row r="8922" spans="2:22" x14ac:dyDescent="0.3">
      <c r="B8922" t="s">
        <v>381</v>
      </c>
      <c r="C8922" s="2">
        <v>45952</v>
      </c>
      <c r="D8922" s="1">
        <v>0.62152777777777779</v>
      </c>
      <c r="E8922" t="s">
        <v>63</v>
      </c>
      <c r="F8922" t="s">
        <v>20</v>
      </c>
      <c r="G8922" t="s">
        <v>327</v>
      </c>
      <c r="H8922" t="s">
        <v>22</v>
      </c>
      <c r="I8922" t="s">
        <v>23</v>
      </c>
      <c r="J8922" t="s">
        <v>64</v>
      </c>
      <c r="K8922" t="s">
        <v>25</v>
      </c>
      <c r="L8922" t="s">
        <v>25</v>
      </c>
      <c r="M8922">
        <v>2.1</v>
      </c>
      <c r="N8922">
        <v>6.4</v>
      </c>
      <c r="O8922" t="s">
        <v>28</v>
      </c>
      <c r="P8922">
        <v>5</v>
      </c>
      <c r="Q8922" t="s">
        <v>27</v>
      </c>
      <c r="R8922" t="s">
        <v>28</v>
      </c>
      <c r="S8922">
        <v>150.54</v>
      </c>
      <c r="T8922" t="str" cm="1">
        <f t="array" ref="T8922">_xlfn.IFS(Raw_Data[[#This Row],[Call Status]]="Resolved","5",Raw_Data[[#This Row],[Call Status]]="Escalated","2",Raw_Data[[#This Row],[Call Status]]="Pending","3",Raw_Data[[#This Row],[Call Status]]="Abandoned","0")</f>
        <v>5</v>
      </c>
      <c r="U8922" t="str">
        <f>TEXT(Raw_Data[[#This Row],[Call Date]],"mmmm")</f>
        <v>October</v>
      </c>
      <c r="V8922" t="str" cm="1">
        <f t="array" ref="V8922">_xlfn.IFS(Raw_Data[[#This Row],[Customer Satisfaction]]&lt;2,"Poor",Raw_Data[[#This Row],[Customer Satisfaction]]&lt;4,"Average",Raw_Data[[#This Row],[Customer Satisfaction]]&gt;=4,"Excellent")</f>
        <v>Excellent</v>
      </c>
    </row>
    <row r="8923" spans="2:22" x14ac:dyDescent="0.3">
      <c r="B8923" t="s">
        <v>5309</v>
      </c>
      <c r="C8923" s="2">
        <v>45892</v>
      </c>
      <c r="D8923" s="1">
        <v>0.53819444444444442</v>
      </c>
      <c r="E8923" t="s">
        <v>59</v>
      </c>
      <c r="F8923" t="s">
        <v>48</v>
      </c>
      <c r="G8923" t="s">
        <v>21</v>
      </c>
      <c r="H8923" t="s">
        <v>2026</v>
      </c>
      <c r="I8923" t="s">
        <v>23</v>
      </c>
      <c r="J8923" t="s">
        <v>76</v>
      </c>
      <c r="K8923" t="s">
        <v>25</v>
      </c>
      <c r="L8923" t="s">
        <v>3564</v>
      </c>
      <c r="M8923">
        <v>0.5</v>
      </c>
      <c r="N8923">
        <v>10.8</v>
      </c>
      <c r="O8923" t="s">
        <v>26</v>
      </c>
      <c r="P8923">
        <v>4</v>
      </c>
      <c r="Q8923" t="s">
        <v>615</v>
      </c>
      <c r="R8923" t="s">
        <v>28</v>
      </c>
      <c r="S8923">
        <v>194.56</v>
      </c>
      <c r="T8923" t="str" cm="1">
        <f t="array" ref="T8923">_xlfn.IFS(Raw_Data[[#This Row],[Call Status]]="Resolved","5",Raw_Data[[#This Row],[Call Status]]="Escalated","2",Raw_Data[[#This Row],[Call Status]]="Pending","3",Raw_Data[[#This Row],[Call Status]]="Abandoned","0")</f>
        <v>5</v>
      </c>
      <c r="U8923" t="str">
        <f>TEXT(Raw_Data[[#This Row],[Call Date]],"mmmm")</f>
        <v>August</v>
      </c>
      <c r="V8923" t="str" cm="1">
        <f t="array" ref="V8923">_xlfn.IFS(Raw_Data[[#This Row],[Customer Satisfaction]]&lt;2,"Poor",Raw_Data[[#This Row],[Customer Satisfaction]]&lt;4,"Average",Raw_Data[[#This Row],[Customer Satisfaction]]&gt;=4,"Excellent")</f>
        <v>Excellent</v>
      </c>
    </row>
    <row r="8924" spans="2:22" x14ac:dyDescent="0.3">
      <c r="B8924" t="s">
        <v>9356</v>
      </c>
      <c r="C8924" s="2">
        <v>45820</v>
      </c>
      <c r="D8924" s="1">
        <v>0.55972222222222223</v>
      </c>
      <c r="E8924" t="s">
        <v>53</v>
      </c>
      <c r="F8924" t="s">
        <v>20</v>
      </c>
      <c r="G8924" t="s">
        <v>250</v>
      </c>
      <c r="H8924" t="s">
        <v>2026</v>
      </c>
      <c r="I8924" t="s">
        <v>23</v>
      </c>
      <c r="J8924" t="s">
        <v>76</v>
      </c>
      <c r="K8924" t="s">
        <v>8876</v>
      </c>
      <c r="L8924" t="s">
        <v>8877</v>
      </c>
      <c r="M8924">
        <v>0.8</v>
      </c>
      <c r="N8924">
        <v>6</v>
      </c>
      <c r="O8924" t="s">
        <v>28</v>
      </c>
      <c r="P8924">
        <v>0</v>
      </c>
      <c r="Q8924" t="s">
        <v>1014</v>
      </c>
      <c r="R8924" t="s">
        <v>28</v>
      </c>
      <c r="S8924">
        <v>89.72</v>
      </c>
      <c r="T8924" t="str" cm="1">
        <f t="array" ref="T8924">_xlfn.IFS(Raw_Data[[#This Row],[Call Status]]="Resolved","5",Raw_Data[[#This Row],[Call Status]]="Escalated","2",Raw_Data[[#This Row],[Call Status]]="Pending","3",Raw_Data[[#This Row],[Call Status]]="Abandoned","0")</f>
        <v>3</v>
      </c>
      <c r="U8924" t="str">
        <f>TEXT(Raw_Data[[#This Row],[Call Date]],"mmmm")</f>
        <v>June</v>
      </c>
      <c r="V8924" t="str" cm="1">
        <f t="array" ref="V8924">_xlfn.IFS(Raw_Data[[#This Row],[Customer Satisfaction]]&lt;2,"Poor",Raw_Data[[#This Row],[Customer Satisfaction]]&lt;4,"Average",Raw_Data[[#This Row],[Customer Satisfaction]]&gt;=4,"Excellent")</f>
        <v>Poor</v>
      </c>
    </row>
    <row r="8925" spans="2:22" x14ac:dyDescent="0.3">
      <c r="B8925" t="s">
        <v>463</v>
      </c>
      <c r="C8925" s="2">
        <v>45706</v>
      </c>
      <c r="D8925" s="1">
        <v>0.91249999999999998</v>
      </c>
      <c r="E8925" t="s">
        <v>72</v>
      </c>
      <c r="F8925" t="s">
        <v>20</v>
      </c>
      <c r="G8925" t="s">
        <v>21</v>
      </c>
      <c r="H8925" t="s">
        <v>22</v>
      </c>
      <c r="I8925" t="s">
        <v>23</v>
      </c>
      <c r="J8925" t="s">
        <v>55</v>
      </c>
      <c r="K8925" t="s">
        <v>25</v>
      </c>
      <c r="L8925" t="s">
        <v>25</v>
      </c>
      <c r="M8925">
        <v>3.7</v>
      </c>
      <c r="N8925">
        <v>14.4</v>
      </c>
      <c r="O8925" t="s">
        <v>26</v>
      </c>
      <c r="P8925">
        <v>4</v>
      </c>
      <c r="Q8925" t="s">
        <v>27</v>
      </c>
      <c r="R8925" t="s">
        <v>28</v>
      </c>
      <c r="S8925">
        <v>377.03</v>
      </c>
      <c r="T8925" t="str" cm="1">
        <f t="array" ref="T8925">_xlfn.IFS(Raw_Data[[#This Row],[Call Status]]="Resolved","5",Raw_Data[[#This Row],[Call Status]]="Escalated","2",Raw_Data[[#This Row],[Call Status]]="Pending","3",Raw_Data[[#This Row],[Call Status]]="Abandoned","0")</f>
        <v>5</v>
      </c>
      <c r="U8925" t="str">
        <f>TEXT(Raw_Data[[#This Row],[Call Date]],"mmmm")</f>
        <v>February</v>
      </c>
      <c r="V8925" t="str" cm="1">
        <f t="array" ref="V8925">_xlfn.IFS(Raw_Data[[#This Row],[Customer Satisfaction]]&lt;2,"Poor",Raw_Data[[#This Row],[Customer Satisfaction]]&lt;4,"Average",Raw_Data[[#This Row],[Customer Satisfaction]]&gt;=4,"Excellent")</f>
        <v>Excellent</v>
      </c>
    </row>
    <row r="8926" spans="2:22" x14ac:dyDescent="0.3">
      <c r="B8926" t="s">
        <v>4784</v>
      </c>
      <c r="C8926" s="2">
        <v>45959</v>
      </c>
      <c r="D8926" s="1">
        <v>0.49236111111111114</v>
      </c>
      <c r="E8926" t="s">
        <v>84</v>
      </c>
      <c r="F8926" t="s">
        <v>20</v>
      </c>
      <c r="G8926" t="s">
        <v>21</v>
      </c>
      <c r="H8926" t="s">
        <v>22</v>
      </c>
      <c r="I8926" t="s">
        <v>1137</v>
      </c>
      <c r="J8926" t="s">
        <v>31</v>
      </c>
      <c r="K8926" t="s">
        <v>25</v>
      </c>
      <c r="L8926" t="s">
        <v>3559</v>
      </c>
      <c r="M8926">
        <v>4.9000000000000004</v>
      </c>
      <c r="N8926">
        <v>5.9</v>
      </c>
      <c r="O8926" t="s">
        <v>26</v>
      </c>
      <c r="P8926">
        <v>5</v>
      </c>
      <c r="Q8926" t="s">
        <v>27</v>
      </c>
      <c r="R8926" t="s">
        <v>28</v>
      </c>
      <c r="S8926">
        <v>276.13</v>
      </c>
      <c r="T8926" t="str" cm="1">
        <f t="array" ref="T8926">_xlfn.IFS(Raw_Data[[#This Row],[Call Status]]="Resolved","5",Raw_Data[[#This Row],[Call Status]]="Escalated","2",Raw_Data[[#This Row],[Call Status]]="Pending","3",Raw_Data[[#This Row],[Call Status]]="Abandoned","0")</f>
        <v>5</v>
      </c>
      <c r="U8926" t="str">
        <f>TEXT(Raw_Data[[#This Row],[Call Date]],"mmmm")</f>
        <v>October</v>
      </c>
      <c r="V8926" t="str" cm="1">
        <f t="array" ref="V8926">_xlfn.IFS(Raw_Data[[#This Row],[Customer Satisfaction]]&lt;2,"Poor",Raw_Data[[#This Row],[Customer Satisfaction]]&lt;4,"Average",Raw_Data[[#This Row],[Customer Satisfaction]]&gt;=4,"Excellent")</f>
        <v>Excellent</v>
      </c>
    </row>
    <row r="8927" spans="2:22" x14ac:dyDescent="0.3">
      <c r="B8927" t="s">
        <v>854</v>
      </c>
      <c r="C8927" s="2">
        <v>45695</v>
      </c>
      <c r="D8927" s="1">
        <v>0.86597222222222225</v>
      </c>
      <c r="E8927" t="s">
        <v>72</v>
      </c>
      <c r="F8927" t="s">
        <v>20</v>
      </c>
      <c r="G8927" t="s">
        <v>21</v>
      </c>
      <c r="H8927" t="s">
        <v>22</v>
      </c>
      <c r="I8927" t="s">
        <v>23</v>
      </c>
      <c r="J8927" t="s">
        <v>24</v>
      </c>
      <c r="K8927" t="s">
        <v>25</v>
      </c>
      <c r="L8927" t="s">
        <v>25</v>
      </c>
      <c r="M8927">
        <v>2.5</v>
      </c>
      <c r="N8927">
        <v>2.6</v>
      </c>
      <c r="O8927" t="s">
        <v>26</v>
      </c>
      <c r="P8927">
        <v>3</v>
      </c>
      <c r="Q8927" t="s">
        <v>615</v>
      </c>
      <c r="R8927" t="s">
        <v>28</v>
      </c>
      <c r="S8927">
        <v>32.35</v>
      </c>
      <c r="T8927" t="str" cm="1">
        <f t="array" ref="T8927">_xlfn.IFS(Raw_Data[[#This Row],[Call Status]]="Resolved","5",Raw_Data[[#This Row],[Call Status]]="Escalated","2",Raw_Data[[#This Row],[Call Status]]="Pending","3",Raw_Data[[#This Row],[Call Status]]="Abandoned","0")</f>
        <v>5</v>
      </c>
      <c r="U8927" t="str">
        <f>TEXT(Raw_Data[[#This Row],[Call Date]],"mmmm")</f>
        <v>February</v>
      </c>
      <c r="V8927" t="str" cm="1">
        <f t="array" ref="V8927">_xlfn.IFS(Raw_Data[[#This Row],[Customer Satisfaction]]&lt;2,"Poor",Raw_Data[[#This Row],[Customer Satisfaction]]&lt;4,"Average",Raw_Data[[#This Row],[Customer Satisfaction]]&gt;=4,"Excellent")</f>
        <v>Average</v>
      </c>
    </row>
    <row r="8928" spans="2:22" x14ac:dyDescent="0.3">
      <c r="B8928" t="s">
        <v>8955</v>
      </c>
      <c r="C8928" s="2">
        <v>45793</v>
      </c>
      <c r="D8928" s="1">
        <v>0.54236111111111107</v>
      </c>
      <c r="E8928" t="s">
        <v>59</v>
      </c>
      <c r="F8928" t="s">
        <v>34</v>
      </c>
      <c r="G8928" t="s">
        <v>327</v>
      </c>
      <c r="H8928" t="s">
        <v>2392</v>
      </c>
      <c r="I8928" t="s">
        <v>1137</v>
      </c>
      <c r="J8928" t="s">
        <v>42</v>
      </c>
      <c r="K8928" t="s">
        <v>8876</v>
      </c>
      <c r="L8928" t="s">
        <v>8877</v>
      </c>
      <c r="M8928">
        <v>2.2000000000000002</v>
      </c>
      <c r="N8928">
        <v>12.8</v>
      </c>
      <c r="O8928" t="s">
        <v>28</v>
      </c>
      <c r="P8928">
        <v>0</v>
      </c>
      <c r="Q8928" t="s">
        <v>1014</v>
      </c>
      <c r="R8928" t="s">
        <v>28</v>
      </c>
      <c r="S8928">
        <v>210.3</v>
      </c>
      <c r="T8928" t="str" cm="1">
        <f t="array" ref="T8928">_xlfn.IFS(Raw_Data[[#This Row],[Call Status]]="Resolved","5",Raw_Data[[#This Row],[Call Status]]="Escalated","2",Raw_Data[[#This Row],[Call Status]]="Pending","3",Raw_Data[[#This Row],[Call Status]]="Abandoned","0")</f>
        <v>3</v>
      </c>
      <c r="U8928" t="str">
        <f>TEXT(Raw_Data[[#This Row],[Call Date]],"mmmm")</f>
        <v>May</v>
      </c>
      <c r="V8928" t="str" cm="1">
        <f t="array" ref="V8928">_xlfn.IFS(Raw_Data[[#This Row],[Customer Satisfaction]]&lt;2,"Poor",Raw_Data[[#This Row],[Customer Satisfaction]]&lt;4,"Average",Raw_Data[[#This Row],[Customer Satisfaction]]&gt;=4,"Excellent")</f>
        <v>Poor</v>
      </c>
    </row>
    <row r="8929" spans="2:22" x14ac:dyDescent="0.3">
      <c r="B8929" t="s">
        <v>2369</v>
      </c>
      <c r="C8929" s="2">
        <v>45967</v>
      </c>
      <c r="D8929" s="1">
        <v>0.61736111111111114</v>
      </c>
      <c r="E8929" t="s">
        <v>100</v>
      </c>
      <c r="F8929" t="s">
        <v>38</v>
      </c>
      <c r="G8929" t="s">
        <v>21</v>
      </c>
      <c r="H8929" t="s">
        <v>2026</v>
      </c>
      <c r="I8929" t="s">
        <v>1137</v>
      </c>
      <c r="J8929" t="s">
        <v>49</v>
      </c>
      <c r="K8929" t="s">
        <v>25</v>
      </c>
      <c r="L8929" t="s">
        <v>25</v>
      </c>
      <c r="M8929">
        <v>2.2999999999999998</v>
      </c>
      <c r="N8929">
        <v>16</v>
      </c>
      <c r="O8929" t="s">
        <v>26</v>
      </c>
      <c r="P8929">
        <v>5</v>
      </c>
      <c r="Q8929" t="s">
        <v>27</v>
      </c>
      <c r="R8929" t="s">
        <v>28</v>
      </c>
      <c r="S8929">
        <v>402.24</v>
      </c>
      <c r="T8929" t="str" cm="1">
        <f t="array" ref="T8929">_xlfn.IFS(Raw_Data[[#This Row],[Call Status]]="Resolved","5",Raw_Data[[#This Row],[Call Status]]="Escalated","2",Raw_Data[[#This Row],[Call Status]]="Pending","3",Raw_Data[[#This Row],[Call Status]]="Abandoned","0")</f>
        <v>5</v>
      </c>
      <c r="U8929" t="str">
        <f>TEXT(Raw_Data[[#This Row],[Call Date]],"mmmm")</f>
        <v>November</v>
      </c>
      <c r="V8929" t="str" cm="1">
        <f t="array" ref="V8929">_xlfn.IFS(Raw_Data[[#This Row],[Customer Satisfaction]]&lt;2,"Poor",Raw_Data[[#This Row],[Customer Satisfaction]]&lt;4,"Average",Raw_Data[[#This Row],[Customer Satisfaction]]&gt;=4,"Excellent")</f>
        <v>Excellent</v>
      </c>
    </row>
    <row r="8930" spans="2:22" x14ac:dyDescent="0.3">
      <c r="B8930" t="s">
        <v>8321</v>
      </c>
      <c r="C8930" s="2">
        <v>45876</v>
      </c>
      <c r="D8930" s="1">
        <v>0.73333333333333328</v>
      </c>
      <c r="E8930" t="s">
        <v>110</v>
      </c>
      <c r="F8930" t="s">
        <v>20</v>
      </c>
      <c r="G8930" t="s">
        <v>327</v>
      </c>
      <c r="H8930" t="s">
        <v>2392</v>
      </c>
      <c r="I8930" t="s">
        <v>23</v>
      </c>
      <c r="J8930" t="s">
        <v>49</v>
      </c>
      <c r="K8930" t="s">
        <v>16</v>
      </c>
      <c r="L8930" t="s">
        <v>16</v>
      </c>
      <c r="M8930">
        <v>0.7</v>
      </c>
      <c r="N8930">
        <v>12.8</v>
      </c>
      <c r="O8930" t="s">
        <v>28</v>
      </c>
      <c r="P8930">
        <v>3</v>
      </c>
      <c r="Q8930" t="s">
        <v>1014</v>
      </c>
      <c r="R8930" t="s">
        <v>26</v>
      </c>
      <c r="S8930">
        <v>125.19</v>
      </c>
      <c r="T8930" t="str" cm="1">
        <f t="array" ref="T8930">_xlfn.IFS(Raw_Data[[#This Row],[Call Status]]="Resolved","5",Raw_Data[[#This Row],[Call Status]]="Escalated","2",Raw_Data[[#This Row],[Call Status]]="Pending","3",Raw_Data[[#This Row],[Call Status]]="Abandoned","0")</f>
        <v>2</v>
      </c>
      <c r="U8930" t="str">
        <f>TEXT(Raw_Data[[#This Row],[Call Date]],"mmmm")</f>
        <v>August</v>
      </c>
      <c r="V8930" t="str" cm="1">
        <f t="array" ref="V8930">_xlfn.IFS(Raw_Data[[#This Row],[Customer Satisfaction]]&lt;2,"Poor",Raw_Data[[#This Row],[Customer Satisfaction]]&lt;4,"Average",Raw_Data[[#This Row],[Customer Satisfaction]]&gt;=4,"Excellent")</f>
        <v>Average</v>
      </c>
    </row>
    <row r="8931" spans="2:22" x14ac:dyDescent="0.3">
      <c r="B8931" t="s">
        <v>8048</v>
      </c>
      <c r="C8931" s="2">
        <v>46005</v>
      </c>
      <c r="D8931" s="1">
        <v>0.63611111111111107</v>
      </c>
      <c r="E8931" t="s">
        <v>37</v>
      </c>
      <c r="F8931" t="s">
        <v>34</v>
      </c>
      <c r="G8931" t="s">
        <v>162</v>
      </c>
      <c r="H8931" t="s">
        <v>22</v>
      </c>
      <c r="I8931" t="s">
        <v>23</v>
      </c>
      <c r="J8931" t="s">
        <v>42</v>
      </c>
      <c r="K8931" t="s">
        <v>16</v>
      </c>
      <c r="L8931" t="s">
        <v>16</v>
      </c>
      <c r="M8931">
        <v>5.3</v>
      </c>
      <c r="N8931">
        <v>7.9</v>
      </c>
      <c r="O8931" t="s">
        <v>28</v>
      </c>
      <c r="P8931">
        <v>4</v>
      </c>
      <c r="Q8931" t="s">
        <v>615</v>
      </c>
      <c r="R8931" t="s">
        <v>26</v>
      </c>
      <c r="S8931">
        <v>0</v>
      </c>
      <c r="T8931" t="str" cm="1">
        <f t="array" ref="T8931">_xlfn.IFS(Raw_Data[[#This Row],[Call Status]]="Resolved","5",Raw_Data[[#This Row],[Call Status]]="Escalated","2",Raw_Data[[#This Row],[Call Status]]="Pending","3",Raw_Data[[#This Row],[Call Status]]="Abandoned","0")</f>
        <v>2</v>
      </c>
      <c r="U8931" t="str">
        <f>TEXT(Raw_Data[[#This Row],[Call Date]],"mmmm")</f>
        <v>December</v>
      </c>
      <c r="V8931" t="str" cm="1">
        <f t="array" ref="V8931">_xlfn.IFS(Raw_Data[[#This Row],[Customer Satisfaction]]&lt;2,"Poor",Raw_Data[[#This Row],[Customer Satisfaction]]&lt;4,"Average",Raw_Data[[#This Row],[Customer Satisfaction]]&gt;=4,"Excellent")</f>
        <v>Excellent</v>
      </c>
    </row>
    <row r="8932" spans="2:22" x14ac:dyDescent="0.3">
      <c r="B8932" t="s">
        <v>4155</v>
      </c>
      <c r="C8932" s="2">
        <v>45953</v>
      </c>
      <c r="D8932" s="1">
        <v>0.83958333333333335</v>
      </c>
      <c r="E8932" t="s">
        <v>37</v>
      </c>
      <c r="F8932" t="s">
        <v>38</v>
      </c>
      <c r="G8932" t="s">
        <v>21</v>
      </c>
      <c r="H8932" t="s">
        <v>2392</v>
      </c>
      <c r="I8932" t="s">
        <v>1128</v>
      </c>
      <c r="J8932" t="s">
        <v>35</v>
      </c>
      <c r="K8932" t="s">
        <v>25</v>
      </c>
      <c r="L8932" t="s">
        <v>3570</v>
      </c>
      <c r="M8932">
        <v>4.4000000000000004</v>
      </c>
      <c r="N8932">
        <v>11.8</v>
      </c>
      <c r="O8932" t="s">
        <v>28</v>
      </c>
      <c r="P8932">
        <v>5</v>
      </c>
      <c r="Q8932" t="s">
        <v>27</v>
      </c>
      <c r="R8932" t="s">
        <v>28</v>
      </c>
      <c r="S8932">
        <v>123.7</v>
      </c>
      <c r="T8932" t="str" cm="1">
        <f t="array" ref="T8932">_xlfn.IFS(Raw_Data[[#This Row],[Call Status]]="Resolved","5",Raw_Data[[#This Row],[Call Status]]="Escalated","2",Raw_Data[[#This Row],[Call Status]]="Pending","3",Raw_Data[[#This Row],[Call Status]]="Abandoned","0")</f>
        <v>5</v>
      </c>
      <c r="U8932" t="str">
        <f>TEXT(Raw_Data[[#This Row],[Call Date]],"mmmm")</f>
        <v>October</v>
      </c>
      <c r="V8932" t="str" cm="1">
        <f t="array" ref="V8932">_xlfn.IFS(Raw_Data[[#This Row],[Customer Satisfaction]]&lt;2,"Poor",Raw_Data[[#This Row],[Customer Satisfaction]]&lt;4,"Average",Raw_Data[[#This Row],[Customer Satisfaction]]&gt;=4,"Excellent")</f>
        <v>Excellent</v>
      </c>
    </row>
    <row r="8933" spans="2:22" x14ac:dyDescent="0.3">
      <c r="B8933" t="s">
        <v>1302</v>
      </c>
      <c r="C8933" s="2">
        <v>45691</v>
      </c>
      <c r="D8933" s="1">
        <v>0.85972222222222228</v>
      </c>
      <c r="E8933" t="s">
        <v>41</v>
      </c>
      <c r="F8933" t="s">
        <v>48</v>
      </c>
      <c r="G8933" t="s">
        <v>327</v>
      </c>
      <c r="H8933" t="s">
        <v>22</v>
      </c>
      <c r="I8933" t="s">
        <v>1130</v>
      </c>
      <c r="J8933" t="s">
        <v>76</v>
      </c>
      <c r="K8933" t="s">
        <v>25</v>
      </c>
      <c r="L8933" t="s">
        <v>25</v>
      </c>
      <c r="M8933">
        <v>1.6</v>
      </c>
      <c r="N8933">
        <v>11.1</v>
      </c>
      <c r="O8933" t="s">
        <v>26</v>
      </c>
      <c r="P8933">
        <v>4</v>
      </c>
      <c r="Q8933" t="s">
        <v>27</v>
      </c>
      <c r="R8933" t="s">
        <v>28</v>
      </c>
      <c r="S8933">
        <v>476.31</v>
      </c>
      <c r="T8933" t="str" cm="1">
        <f t="array" ref="T8933">_xlfn.IFS(Raw_Data[[#This Row],[Call Status]]="Resolved","5",Raw_Data[[#This Row],[Call Status]]="Escalated","2",Raw_Data[[#This Row],[Call Status]]="Pending","3",Raw_Data[[#This Row],[Call Status]]="Abandoned","0")</f>
        <v>5</v>
      </c>
      <c r="U8933" t="str">
        <f>TEXT(Raw_Data[[#This Row],[Call Date]],"mmmm")</f>
        <v>February</v>
      </c>
      <c r="V8933" t="str" cm="1">
        <f t="array" ref="V8933">_xlfn.IFS(Raw_Data[[#This Row],[Customer Satisfaction]]&lt;2,"Poor",Raw_Data[[#This Row],[Customer Satisfaction]]&lt;4,"Average",Raw_Data[[#This Row],[Customer Satisfaction]]&gt;=4,"Excellent")</f>
        <v>Excellent</v>
      </c>
    </row>
    <row r="8934" spans="2:22" x14ac:dyDescent="0.3">
      <c r="B8934" t="s">
        <v>5097</v>
      </c>
      <c r="C8934" s="2">
        <v>46009</v>
      </c>
      <c r="D8934" s="1">
        <v>0.45416666666666666</v>
      </c>
      <c r="E8934" t="s">
        <v>70</v>
      </c>
      <c r="F8934" t="s">
        <v>34</v>
      </c>
      <c r="G8934" t="s">
        <v>162</v>
      </c>
      <c r="H8934" t="s">
        <v>22</v>
      </c>
      <c r="I8934" t="s">
        <v>1128</v>
      </c>
      <c r="J8934" t="s">
        <v>64</v>
      </c>
      <c r="K8934" t="s">
        <v>25</v>
      </c>
      <c r="L8934" t="s">
        <v>3564</v>
      </c>
      <c r="M8934">
        <v>0.9</v>
      </c>
      <c r="N8934">
        <v>12.2</v>
      </c>
      <c r="O8934" t="s">
        <v>26</v>
      </c>
      <c r="P8934">
        <v>5</v>
      </c>
      <c r="Q8934" t="s">
        <v>27</v>
      </c>
      <c r="R8934" t="s">
        <v>28</v>
      </c>
      <c r="S8934">
        <v>156.66</v>
      </c>
      <c r="T8934" t="str" cm="1">
        <f t="array" ref="T8934">_xlfn.IFS(Raw_Data[[#This Row],[Call Status]]="Resolved","5",Raw_Data[[#This Row],[Call Status]]="Escalated","2",Raw_Data[[#This Row],[Call Status]]="Pending","3",Raw_Data[[#This Row],[Call Status]]="Abandoned","0")</f>
        <v>5</v>
      </c>
      <c r="U8934" t="str">
        <f>TEXT(Raw_Data[[#This Row],[Call Date]],"mmmm")</f>
        <v>December</v>
      </c>
      <c r="V8934" t="str" cm="1">
        <f t="array" ref="V8934">_xlfn.IFS(Raw_Data[[#This Row],[Customer Satisfaction]]&lt;2,"Poor",Raw_Data[[#This Row],[Customer Satisfaction]]&lt;4,"Average",Raw_Data[[#This Row],[Customer Satisfaction]]&gt;=4,"Excellent")</f>
        <v>Excellent</v>
      </c>
    </row>
    <row r="8935" spans="2:22" x14ac:dyDescent="0.3">
      <c r="B8935" t="s">
        <v>319</v>
      </c>
      <c r="C8935" s="2">
        <v>45736</v>
      </c>
      <c r="D8935" s="1">
        <v>0.79791666666666672</v>
      </c>
      <c r="E8935" t="s">
        <v>30</v>
      </c>
      <c r="F8935" t="s">
        <v>20</v>
      </c>
      <c r="G8935" t="s">
        <v>250</v>
      </c>
      <c r="H8935" t="s">
        <v>22</v>
      </c>
      <c r="I8935" t="s">
        <v>23</v>
      </c>
      <c r="J8935" t="s">
        <v>39</v>
      </c>
      <c r="K8935" t="s">
        <v>25</v>
      </c>
      <c r="L8935" t="s">
        <v>25</v>
      </c>
      <c r="M8935">
        <v>2.6</v>
      </c>
      <c r="N8935">
        <v>10.3</v>
      </c>
      <c r="O8935" t="s">
        <v>26</v>
      </c>
      <c r="P8935">
        <v>5</v>
      </c>
      <c r="Q8935" t="s">
        <v>27</v>
      </c>
      <c r="R8935" t="s">
        <v>28</v>
      </c>
      <c r="S8935">
        <v>72.75</v>
      </c>
      <c r="T8935" t="str" cm="1">
        <f t="array" ref="T8935">_xlfn.IFS(Raw_Data[[#This Row],[Call Status]]="Resolved","5",Raw_Data[[#This Row],[Call Status]]="Escalated","2",Raw_Data[[#This Row],[Call Status]]="Pending","3",Raw_Data[[#This Row],[Call Status]]="Abandoned","0")</f>
        <v>5</v>
      </c>
      <c r="U8935" t="str">
        <f>TEXT(Raw_Data[[#This Row],[Call Date]],"mmmm")</f>
        <v>March</v>
      </c>
      <c r="V8935" t="str" cm="1">
        <f t="array" ref="V8935">_xlfn.IFS(Raw_Data[[#This Row],[Customer Satisfaction]]&lt;2,"Poor",Raw_Data[[#This Row],[Customer Satisfaction]]&lt;4,"Average",Raw_Data[[#This Row],[Customer Satisfaction]]&gt;=4,"Excellent")</f>
        <v>Excellent</v>
      </c>
    </row>
    <row r="8936" spans="2:22" x14ac:dyDescent="0.3">
      <c r="B8936" t="s">
        <v>6986</v>
      </c>
      <c r="C8936" s="2">
        <v>45893</v>
      </c>
      <c r="D8936" s="1">
        <v>0.65486111111111112</v>
      </c>
      <c r="E8936" t="s">
        <v>59</v>
      </c>
      <c r="F8936" t="s">
        <v>34</v>
      </c>
      <c r="G8936" t="s">
        <v>21</v>
      </c>
      <c r="H8936" t="s">
        <v>22</v>
      </c>
      <c r="I8936" t="s">
        <v>23</v>
      </c>
      <c r="J8936" t="s">
        <v>39</v>
      </c>
      <c r="K8936" t="s">
        <v>25</v>
      </c>
      <c r="L8936" t="s">
        <v>3564</v>
      </c>
      <c r="M8936">
        <v>3.2</v>
      </c>
      <c r="N8936">
        <v>19.399999999999999</v>
      </c>
      <c r="O8936" t="s">
        <v>26</v>
      </c>
      <c r="P8936">
        <v>4</v>
      </c>
      <c r="Q8936" t="s">
        <v>27</v>
      </c>
      <c r="R8936" t="s">
        <v>28</v>
      </c>
      <c r="S8936">
        <v>238.05</v>
      </c>
      <c r="T8936" t="str" cm="1">
        <f t="array" ref="T8936">_xlfn.IFS(Raw_Data[[#This Row],[Call Status]]="Resolved","5",Raw_Data[[#This Row],[Call Status]]="Escalated","2",Raw_Data[[#This Row],[Call Status]]="Pending","3",Raw_Data[[#This Row],[Call Status]]="Abandoned","0")</f>
        <v>5</v>
      </c>
      <c r="U8936" t="str">
        <f>TEXT(Raw_Data[[#This Row],[Call Date]],"mmmm")</f>
        <v>August</v>
      </c>
      <c r="V8936" t="str" cm="1">
        <f t="array" ref="V8936">_xlfn.IFS(Raw_Data[[#This Row],[Customer Satisfaction]]&lt;2,"Poor",Raw_Data[[#This Row],[Customer Satisfaction]]&lt;4,"Average",Raw_Data[[#This Row],[Customer Satisfaction]]&gt;=4,"Excellent")</f>
        <v>Excellent</v>
      </c>
    </row>
    <row r="8937" spans="2:22" x14ac:dyDescent="0.3">
      <c r="B8937" t="s">
        <v>3854</v>
      </c>
      <c r="C8937" s="2">
        <v>45930</v>
      </c>
      <c r="D8937" s="1">
        <v>0.7270833333333333</v>
      </c>
      <c r="E8937" t="s">
        <v>66</v>
      </c>
      <c r="F8937" t="s">
        <v>34</v>
      </c>
      <c r="G8937" t="s">
        <v>162</v>
      </c>
      <c r="H8937" t="s">
        <v>2026</v>
      </c>
      <c r="I8937" t="s">
        <v>1130</v>
      </c>
      <c r="J8937" t="s">
        <v>39</v>
      </c>
      <c r="K8937" t="s">
        <v>25</v>
      </c>
      <c r="L8937" t="s">
        <v>3564</v>
      </c>
      <c r="M8937">
        <v>0.3</v>
      </c>
      <c r="N8937">
        <v>9.4</v>
      </c>
      <c r="O8937" t="s">
        <v>26</v>
      </c>
      <c r="P8937">
        <v>3</v>
      </c>
      <c r="Q8937" t="s">
        <v>615</v>
      </c>
      <c r="R8937" t="s">
        <v>28</v>
      </c>
      <c r="S8937">
        <v>239.15</v>
      </c>
      <c r="T8937" t="str" cm="1">
        <f t="array" ref="T8937">_xlfn.IFS(Raw_Data[[#This Row],[Call Status]]="Resolved","5",Raw_Data[[#This Row],[Call Status]]="Escalated","2",Raw_Data[[#This Row],[Call Status]]="Pending","3",Raw_Data[[#This Row],[Call Status]]="Abandoned","0")</f>
        <v>5</v>
      </c>
      <c r="U8937" t="str">
        <f>TEXT(Raw_Data[[#This Row],[Call Date]],"mmmm")</f>
        <v>September</v>
      </c>
      <c r="V8937" t="str" cm="1">
        <f t="array" ref="V8937">_xlfn.IFS(Raw_Data[[#This Row],[Customer Satisfaction]]&lt;2,"Poor",Raw_Data[[#This Row],[Customer Satisfaction]]&lt;4,"Average",Raw_Data[[#This Row],[Customer Satisfaction]]&gt;=4,"Excellent")</f>
        <v>Average</v>
      </c>
    </row>
    <row r="8938" spans="2:22" x14ac:dyDescent="0.3">
      <c r="B8938" t="s">
        <v>8226</v>
      </c>
      <c r="C8938" s="2">
        <v>45818</v>
      </c>
      <c r="D8938" s="1">
        <v>0.52361111111111114</v>
      </c>
      <c r="E8938" t="s">
        <v>108</v>
      </c>
      <c r="F8938" t="s">
        <v>34</v>
      </c>
      <c r="G8938" t="s">
        <v>250</v>
      </c>
      <c r="H8938" t="s">
        <v>2026</v>
      </c>
      <c r="I8938" t="s">
        <v>23</v>
      </c>
      <c r="J8938" t="s">
        <v>76</v>
      </c>
      <c r="K8938" t="s">
        <v>16</v>
      </c>
      <c r="L8938" t="s">
        <v>16</v>
      </c>
      <c r="M8938">
        <v>1.5</v>
      </c>
      <c r="N8938">
        <v>4.5</v>
      </c>
      <c r="O8938" t="s">
        <v>28</v>
      </c>
      <c r="P8938">
        <v>0</v>
      </c>
      <c r="Q8938" t="s">
        <v>1014</v>
      </c>
      <c r="R8938" t="s">
        <v>26</v>
      </c>
      <c r="S8938">
        <v>111.46</v>
      </c>
      <c r="T8938" t="str" cm="1">
        <f t="array" ref="T8938">_xlfn.IFS(Raw_Data[[#This Row],[Call Status]]="Resolved","5",Raw_Data[[#This Row],[Call Status]]="Escalated","2",Raw_Data[[#This Row],[Call Status]]="Pending","3",Raw_Data[[#This Row],[Call Status]]="Abandoned","0")</f>
        <v>2</v>
      </c>
      <c r="U8938" t="str">
        <f>TEXT(Raw_Data[[#This Row],[Call Date]],"mmmm")</f>
        <v>June</v>
      </c>
      <c r="V8938" t="str" cm="1">
        <f t="array" ref="V8938">_xlfn.IFS(Raw_Data[[#This Row],[Customer Satisfaction]]&lt;2,"Poor",Raw_Data[[#This Row],[Customer Satisfaction]]&lt;4,"Average",Raw_Data[[#This Row],[Customer Satisfaction]]&gt;=4,"Excellent")</f>
        <v>Poor</v>
      </c>
    </row>
    <row r="8939" spans="2:22" x14ac:dyDescent="0.3">
      <c r="B8939" t="s">
        <v>9512</v>
      </c>
      <c r="C8939" s="2">
        <v>45832</v>
      </c>
      <c r="D8939" s="1">
        <v>0.5493055555555556</v>
      </c>
      <c r="E8939" t="s">
        <v>59</v>
      </c>
      <c r="F8939" t="s">
        <v>48</v>
      </c>
      <c r="G8939" t="s">
        <v>250</v>
      </c>
      <c r="H8939" t="s">
        <v>22</v>
      </c>
      <c r="I8939" t="s">
        <v>1137</v>
      </c>
      <c r="J8939" t="s">
        <v>31</v>
      </c>
      <c r="K8939" t="s">
        <v>8876</v>
      </c>
      <c r="L8939" t="s">
        <v>8877</v>
      </c>
      <c r="M8939">
        <v>2.5</v>
      </c>
      <c r="N8939">
        <v>10.199999999999999</v>
      </c>
      <c r="O8939" t="s">
        <v>28</v>
      </c>
      <c r="P8939">
        <v>0</v>
      </c>
      <c r="Q8939" t="s">
        <v>615</v>
      </c>
      <c r="R8939" t="s">
        <v>28</v>
      </c>
      <c r="S8939">
        <v>248.15</v>
      </c>
      <c r="T8939" t="str" cm="1">
        <f t="array" ref="T8939">_xlfn.IFS(Raw_Data[[#This Row],[Call Status]]="Resolved","5",Raw_Data[[#This Row],[Call Status]]="Escalated","2",Raw_Data[[#This Row],[Call Status]]="Pending","3",Raw_Data[[#This Row],[Call Status]]="Abandoned","0")</f>
        <v>3</v>
      </c>
      <c r="U8939" t="str">
        <f>TEXT(Raw_Data[[#This Row],[Call Date]],"mmmm")</f>
        <v>June</v>
      </c>
      <c r="V8939" t="str" cm="1">
        <f t="array" ref="V8939">_xlfn.IFS(Raw_Data[[#This Row],[Customer Satisfaction]]&lt;2,"Poor",Raw_Data[[#This Row],[Customer Satisfaction]]&lt;4,"Average",Raw_Data[[#This Row],[Customer Satisfaction]]&gt;=4,"Excellent")</f>
        <v>Poor</v>
      </c>
    </row>
    <row r="8940" spans="2:22" x14ac:dyDescent="0.3">
      <c r="B8940" t="s">
        <v>5280</v>
      </c>
      <c r="C8940" s="2">
        <v>45965</v>
      </c>
      <c r="D8940" s="1">
        <v>0.6166666666666667</v>
      </c>
      <c r="E8940" t="s">
        <v>108</v>
      </c>
      <c r="F8940" t="s">
        <v>34</v>
      </c>
      <c r="G8940" t="s">
        <v>21</v>
      </c>
      <c r="H8940" t="s">
        <v>2026</v>
      </c>
      <c r="I8940" t="s">
        <v>23</v>
      </c>
      <c r="J8940" t="s">
        <v>42</v>
      </c>
      <c r="K8940" t="s">
        <v>25</v>
      </c>
      <c r="L8940" t="s">
        <v>3564</v>
      </c>
      <c r="M8940">
        <v>2.5</v>
      </c>
      <c r="N8940">
        <v>5.4</v>
      </c>
      <c r="O8940" t="s">
        <v>26</v>
      </c>
      <c r="P8940">
        <v>4</v>
      </c>
      <c r="Q8940" t="s">
        <v>27</v>
      </c>
      <c r="R8940" t="s">
        <v>28</v>
      </c>
      <c r="S8940">
        <v>68.23</v>
      </c>
      <c r="T8940" t="str" cm="1">
        <f t="array" ref="T8940">_xlfn.IFS(Raw_Data[[#This Row],[Call Status]]="Resolved","5",Raw_Data[[#This Row],[Call Status]]="Escalated","2",Raw_Data[[#This Row],[Call Status]]="Pending","3",Raw_Data[[#This Row],[Call Status]]="Abandoned","0")</f>
        <v>5</v>
      </c>
      <c r="U8940" t="str">
        <f>TEXT(Raw_Data[[#This Row],[Call Date]],"mmmm")</f>
        <v>November</v>
      </c>
      <c r="V8940" t="str" cm="1">
        <f t="array" ref="V8940">_xlfn.IFS(Raw_Data[[#This Row],[Customer Satisfaction]]&lt;2,"Poor",Raw_Data[[#This Row],[Customer Satisfaction]]&lt;4,"Average",Raw_Data[[#This Row],[Customer Satisfaction]]&gt;=4,"Excellent")</f>
        <v>Excellent</v>
      </c>
    </row>
    <row r="8941" spans="2:22" x14ac:dyDescent="0.3">
      <c r="B8941" t="s">
        <v>406</v>
      </c>
      <c r="C8941" s="2">
        <v>45878</v>
      </c>
      <c r="D8941" s="1">
        <v>0.74375000000000002</v>
      </c>
      <c r="E8941" t="s">
        <v>100</v>
      </c>
      <c r="F8941" t="s">
        <v>34</v>
      </c>
      <c r="H8941" t="s">
        <v>22</v>
      </c>
      <c r="I8941" t="s">
        <v>23</v>
      </c>
      <c r="J8941" t="s">
        <v>64</v>
      </c>
      <c r="K8941" t="s">
        <v>25</v>
      </c>
      <c r="L8941" t="s">
        <v>25</v>
      </c>
      <c r="M8941">
        <v>5.5</v>
      </c>
      <c r="N8941">
        <v>11.6</v>
      </c>
      <c r="O8941" t="s">
        <v>26</v>
      </c>
      <c r="P8941">
        <v>5</v>
      </c>
      <c r="Q8941" t="s">
        <v>27</v>
      </c>
      <c r="R8941" t="s">
        <v>28</v>
      </c>
      <c r="S8941">
        <v>14.2</v>
      </c>
      <c r="T8941" t="str" cm="1">
        <f t="array" ref="T8941">_xlfn.IFS(Raw_Data[[#This Row],[Call Status]]="Resolved","5",Raw_Data[[#This Row],[Call Status]]="Escalated","2",Raw_Data[[#This Row],[Call Status]]="Pending","3",Raw_Data[[#This Row],[Call Status]]="Abandoned","0")</f>
        <v>5</v>
      </c>
      <c r="U8941" t="str">
        <f>TEXT(Raw_Data[[#This Row],[Call Date]],"mmmm")</f>
        <v>August</v>
      </c>
      <c r="V8941" t="str" cm="1">
        <f t="array" ref="V8941">_xlfn.IFS(Raw_Data[[#This Row],[Customer Satisfaction]]&lt;2,"Poor",Raw_Data[[#This Row],[Customer Satisfaction]]&lt;4,"Average",Raw_Data[[#This Row],[Customer Satisfaction]]&gt;=4,"Excellent")</f>
        <v>Excellent</v>
      </c>
    </row>
    <row r="8942" spans="2:22" x14ac:dyDescent="0.3">
      <c r="B8942" t="s">
        <v>3327</v>
      </c>
      <c r="C8942" s="2">
        <v>45666</v>
      </c>
      <c r="D8942" s="1">
        <v>0.46527777777777779</v>
      </c>
      <c r="E8942" t="s">
        <v>70</v>
      </c>
      <c r="F8942" t="s">
        <v>48</v>
      </c>
      <c r="G8942" t="s">
        <v>327</v>
      </c>
      <c r="H8942" t="s">
        <v>2026</v>
      </c>
      <c r="I8942" t="s">
        <v>23</v>
      </c>
      <c r="J8942" t="s">
        <v>49</v>
      </c>
      <c r="K8942" t="s">
        <v>25</v>
      </c>
      <c r="L8942" t="s">
        <v>25</v>
      </c>
      <c r="M8942">
        <v>0.2</v>
      </c>
      <c r="N8942">
        <v>17.7</v>
      </c>
      <c r="O8942" t="s">
        <v>26</v>
      </c>
      <c r="P8942">
        <v>4</v>
      </c>
      <c r="Q8942" t="s">
        <v>27</v>
      </c>
      <c r="R8942" t="s">
        <v>28</v>
      </c>
      <c r="S8942">
        <v>680.44</v>
      </c>
      <c r="T8942" t="str" cm="1">
        <f t="array" ref="T8942">_xlfn.IFS(Raw_Data[[#This Row],[Call Status]]="Resolved","5",Raw_Data[[#This Row],[Call Status]]="Escalated","2",Raw_Data[[#This Row],[Call Status]]="Pending","3",Raw_Data[[#This Row],[Call Status]]="Abandoned","0")</f>
        <v>5</v>
      </c>
      <c r="U8942" t="str">
        <f>TEXT(Raw_Data[[#This Row],[Call Date]],"mmmm")</f>
        <v>January</v>
      </c>
      <c r="V8942" t="str" cm="1">
        <f t="array" ref="V8942">_xlfn.IFS(Raw_Data[[#This Row],[Customer Satisfaction]]&lt;2,"Poor",Raw_Data[[#This Row],[Customer Satisfaction]]&lt;4,"Average",Raw_Data[[#This Row],[Customer Satisfaction]]&gt;=4,"Excellent")</f>
        <v>Excellent</v>
      </c>
    </row>
    <row r="8943" spans="2:22" x14ac:dyDescent="0.3">
      <c r="B8943" t="s">
        <v>9042</v>
      </c>
      <c r="C8943" s="2">
        <v>45946</v>
      </c>
      <c r="D8943" s="1">
        <v>0.42916666666666664</v>
      </c>
      <c r="E8943" t="s">
        <v>70</v>
      </c>
      <c r="F8943" t="s">
        <v>38</v>
      </c>
      <c r="G8943" t="s">
        <v>162</v>
      </c>
      <c r="H8943" t="s">
        <v>2026</v>
      </c>
      <c r="I8943" t="s">
        <v>1130</v>
      </c>
      <c r="J8943" t="s">
        <v>45</v>
      </c>
      <c r="K8943" t="s">
        <v>8876</v>
      </c>
      <c r="L8943" t="s">
        <v>8877</v>
      </c>
      <c r="M8943">
        <v>3.3</v>
      </c>
      <c r="N8943">
        <v>11.8</v>
      </c>
      <c r="O8943" t="s">
        <v>28</v>
      </c>
      <c r="P8943">
        <v>4</v>
      </c>
      <c r="Q8943" t="s">
        <v>27</v>
      </c>
      <c r="R8943" t="s">
        <v>28</v>
      </c>
      <c r="S8943">
        <v>468.76</v>
      </c>
      <c r="T8943" t="str" cm="1">
        <f t="array" ref="T8943">_xlfn.IFS(Raw_Data[[#This Row],[Call Status]]="Resolved","5",Raw_Data[[#This Row],[Call Status]]="Escalated","2",Raw_Data[[#This Row],[Call Status]]="Pending","3",Raw_Data[[#This Row],[Call Status]]="Abandoned","0")</f>
        <v>3</v>
      </c>
      <c r="U8943" t="str">
        <f>TEXT(Raw_Data[[#This Row],[Call Date]],"mmmm")</f>
        <v>October</v>
      </c>
      <c r="V8943" t="str" cm="1">
        <f t="array" ref="V8943">_xlfn.IFS(Raw_Data[[#This Row],[Customer Satisfaction]]&lt;2,"Poor",Raw_Data[[#This Row],[Customer Satisfaction]]&lt;4,"Average",Raw_Data[[#This Row],[Customer Satisfaction]]&gt;=4,"Excellent")</f>
        <v>Excellent</v>
      </c>
    </row>
    <row r="8944" spans="2:22" x14ac:dyDescent="0.3">
      <c r="B8944" t="s">
        <v>431</v>
      </c>
      <c r="C8944" s="2">
        <v>45770</v>
      </c>
      <c r="D8944" s="1">
        <v>0.78541666666666665</v>
      </c>
      <c r="E8944" t="s">
        <v>47</v>
      </c>
      <c r="F8944" t="s">
        <v>34</v>
      </c>
      <c r="G8944" t="s">
        <v>21</v>
      </c>
      <c r="H8944" t="s">
        <v>22</v>
      </c>
      <c r="I8944" t="s">
        <v>23</v>
      </c>
      <c r="J8944" t="s">
        <v>76</v>
      </c>
      <c r="K8944" t="s">
        <v>25</v>
      </c>
      <c r="L8944" t="s">
        <v>25</v>
      </c>
      <c r="M8944">
        <v>1.6</v>
      </c>
      <c r="N8944">
        <v>10.3</v>
      </c>
      <c r="O8944" t="s">
        <v>28</v>
      </c>
      <c r="P8944">
        <v>4</v>
      </c>
      <c r="Q8944" t="s">
        <v>27</v>
      </c>
      <c r="R8944" t="s">
        <v>28</v>
      </c>
      <c r="S8944">
        <v>353.43</v>
      </c>
      <c r="T8944" t="str" cm="1">
        <f t="array" ref="T8944">_xlfn.IFS(Raw_Data[[#This Row],[Call Status]]="Resolved","5",Raw_Data[[#This Row],[Call Status]]="Escalated","2",Raw_Data[[#This Row],[Call Status]]="Pending","3",Raw_Data[[#This Row],[Call Status]]="Abandoned","0")</f>
        <v>5</v>
      </c>
      <c r="U8944" t="str">
        <f>TEXT(Raw_Data[[#This Row],[Call Date]],"mmmm")</f>
        <v>April</v>
      </c>
      <c r="V8944" t="str" cm="1">
        <f t="array" ref="V8944">_xlfn.IFS(Raw_Data[[#This Row],[Customer Satisfaction]]&lt;2,"Poor",Raw_Data[[#This Row],[Customer Satisfaction]]&lt;4,"Average",Raw_Data[[#This Row],[Customer Satisfaction]]&gt;=4,"Excellent")</f>
        <v>Excellent</v>
      </c>
    </row>
    <row r="8945" spans="2:22" x14ac:dyDescent="0.3">
      <c r="B8945" t="s">
        <v>3959</v>
      </c>
      <c r="C8945" s="2">
        <v>45862</v>
      </c>
      <c r="D8945" s="1">
        <v>0.81736111111111109</v>
      </c>
      <c r="E8945" t="s">
        <v>41</v>
      </c>
      <c r="F8945" t="s">
        <v>34</v>
      </c>
      <c r="G8945" t="s">
        <v>162</v>
      </c>
      <c r="H8945" t="s">
        <v>2026</v>
      </c>
      <c r="I8945" t="s">
        <v>1130</v>
      </c>
      <c r="J8945" t="s">
        <v>76</v>
      </c>
      <c r="K8945" t="s">
        <v>25</v>
      </c>
      <c r="L8945" t="s">
        <v>3561</v>
      </c>
      <c r="M8945">
        <v>2</v>
      </c>
      <c r="N8945">
        <v>3.9</v>
      </c>
      <c r="O8945" t="s">
        <v>26</v>
      </c>
      <c r="P8945">
        <v>0</v>
      </c>
      <c r="Q8945" t="s">
        <v>1014</v>
      </c>
      <c r="R8945" t="s">
        <v>28</v>
      </c>
      <c r="S8945">
        <v>204.18</v>
      </c>
      <c r="T8945" t="str" cm="1">
        <f t="array" ref="T8945">_xlfn.IFS(Raw_Data[[#This Row],[Call Status]]="Resolved","5",Raw_Data[[#This Row],[Call Status]]="Escalated","2",Raw_Data[[#This Row],[Call Status]]="Pending","3",Raw_Data[[#This Row],[Call Status]]="Abandoned","0")</f>
        <v>5</v>
      </c>
      <c r="U8945" t="str">
        <f>TEXT(Raw_Data[[#This Row],[Call Date]],"mmmm")</f>
        <v>July</v>
      </c>
      <c r="V8945" t="str" cm="1">
        <f t="array" ref="V8945">_xlfn.IFS(Raw_Data[[#This Row],[Customer Satisfaction]]&lt;2,"Poor",Raw_Data[[#This Row],[Customer Satisfaction]]&lt;4,"Average",Raw_Data[[#This Row],[Customer Satisfaction]]&gt;=4,"Excellent")</f>
        <v>Poor</v>
      </c>
    </row>
    <row r="8946" spans="2:22" x14ac:dyDescent="0.3">
      <c r="B8946" t="s">
        <v>4509</v>
      </c>
      <c r="C8946" s="2">
        <v>45843</v>
      </c>
      <c r="D8946" s="1">
        <v>0.79097222222222219</v>
      </c>
      <c r="E8946" t="s">
        <v>41</v>
      </c>
      <c r="F8946" t="s">
        <v>38</v>
      </c>
      <c r="G8946" t="s">
        <v>250</v>
      </c>
      <c r="H8946" t="s">
        <v>22</v>
      </c>
      <c r="I8946" t="s">
        <v>1137</v>
      </c>
      <c r="J8946" t="s">
        <v>39</v>
      </c>
      <c r="K8946" t="s">
        <v>25</v>
      </c>
      <c r="L8946" t="s">
        <v>3559</v>
      </c>
      <c r="M8946">
        <v>2.6</v>
      </c>
      <c r="N8946">
        <v>14.7</v>
      </c>
      <c r="O8946" t="s">
        <v>26</v>
      </c>
      <c r="P8946">
        <v>0</v>
      </c>
      <c r="Q8946" t="s">
        <v>615</v>
      </c>
      <c r="R8946" t="s">
        <v>28</v>
      </c>
      <c r="S8946">
        <v>535.94000000000005</v>
      </c>
      <c r="T8946" t="str" cm="1">
        <f t="array" ref="T8946">_xlfn.IFS(Raw_Data[[#This Row],[Call Status]]="Resolved","5",Raw_Data[[#This Row],[Call Status]]="Escalated","2",Raw_Data[[#This Row],[Call Status]]="Pending","3",Raw_Data[[#This Row],[Call Status]]="Abandoned","0")</f>
        <v>5</v>
      </c>
      <c r="U8946" t="str">
        <f>TEXT(Raw_Data[[#This Row],[Call Date]],"mmmm")</f>
        <v>July</v>
      </c>
      <c r="V8946" t="str" cm="1">
        <f t="array" ref="V8946">_xlfn.IFS(Raw_Data[[#This Row],[Customer Satisfaction]]&lt;2,"Poor",Raw_Data[[#This Row],[Customer Satisfaction]]&lt;4,"Average",Raw_Data[[#This Row],[Customer Satisfaction]]&gt;=4,"Excellent")</f>
        <v>Poor</v>
      </c>
    </row>
    <row r="8947" spans="2:22" x14ac:dyDescent="0.3">
      <c r="B8947" t="s">
        <v>1988</v>
      </c>
      <c r="C8947" s="2">
        <v>45998</v>
      </c>
      <c r="D8947" s="1">
        <v>0.80972222222222223</v>
      </c>
      <c r="E8947" t="s">
        <v>84</v>
      </c>
      <c r="F8947" t="s">
        <v>38</v>
      </c>
      <c r="G8947" t="s">
        <v>162</v>
      </c>
      <c r="H8947" t="s">
        <v>22</v>
      </c>
      <c r="I8947" t="s">
        <v>1137</v>
      </c>
      <c r="J8947" t="s">
        <v>64</v>
      </c>
      <c r="K8947" t="s">
        <v>25</v>
      </c>
      <c r="L8947" t="s">
        <v>25</v>
      </c>
      <c r="M8947">
        <v>7.7</v>
      </c>
      <c r="N8947">
        <v>4.5999999999999996</v>
      </c>
      <c r="O8947" t="s">
        <v>26</v>
      </c>
      <c r="P8947">
        <v>5</v>
      </c>
      <c r="Q8947" t="s">
        <v>27</v>
      </c>
      <c r="R8947" t="s">
        <v>28</v>
      </c>
      <c r="S8947">
        <v>524.16999999999996</v>
      </c>
      <c r="T8947" t="str" cm="1">
        <f t="array" ref="T8947">_xlfn.IFS(Raw_Data[[#This Row],[Call Status]]="Resolved","5",Raw_Data[[#This Row],[Call Status]]="Escalated","2",Raw_Data[[#This Row],[Call Status]]="Pending","3",Raw_Data[[#This Row],[Call Status]]="Abandoned","0")</f>
        <v>5</v>
      </c>
      <c r="U8947" t="str">
        <f>TEXT(Raw_Data[[#This Row],[Call Date]],"mmmm")</f>
        <v>December</v>
      </c>
      <c r="V8947" t="str" cm="1">
        <f t="array" ref="V8947">_xlfn.IFS(Raw_Data[[#This Row],[Customer Satisfaction]]&lt;2,"Poor",Raw_Data[[#This Row],[Customer Satisfaction]]&lt;4,"Average",Raw_Data[[#This Row],[Customer Satisfaction]]&gt;=4,"Excellent")</f>
        <v>Excellent</v>
      </c>
    </row>
    <row r="8948" spans="2:22" x14ac:dyDescent="0.3">
      <c r="B8948" t="s">
        <v>5795</v>
      </c>
      <c r="C8948" s="2">
        <v>45854</v>
      </c>
      <c r="D8948" s="1">
        <v>0.50624999999999998</v>
      </c>
      <c r="E8948" t="s">
        <v>110</v>
      </c>
      <c r="F8948" t="s">
        <v>20</v>
      </c>
      <c r="G8948" t="s">
        <v>21</v>
      </c>
      <c r="H8948" t="s">
        <v>2392</v>
      </c>
      <c r="I8948" t="s">
        <v>23</v>
      </c>
      <c r="J8948" t="s">
        <v>45</v>
      </c>
      <c r="K8948" t="s">
        <v>25</v>
      </c>
      <c r="L8948" t="s">
        <v>3564</v>
      </c>
      <c r="M8948">
        <v>0.3</v>
      </c>
      <c r="N8948">
        <v>7.7</v>
      </c>
      <c r="O8948" t="s">
        <v>28</v>
      </c>
      <c r="P8948">
        <v>3</v>
      </c>
      <c r="Q8948" t="s">
        <v>615</v>
      </c>
      <c r="R8948" t="s">
        <v>28</v>
      </c>
      <c r="S8948">
        <v>196</v>
      </c>
      <c r="T8948" t="str" cm="1">
        <f t="array" ref="T8948">_xlfn.IFS(Raw_Data[[#This Row],[Call Status]]="Resolved","5",Raw_Data[[#This Row],[Call Status]]="Escalated","2",Raw_Data[[#This Row],[Call Status]]="Pending","3",Raw_Data[[#This Row],[Call Status]]="Abandoned","0")</f>
        <v>5</v>
      </c>
      <c r="U8948" t="str">
        <f>TEXT(Raw_Data[[#This Row],[Call Date]],"mmmm")</f>
        <v>July</v>
      </c>
      <c r="V8948" t="str" cm="1">
        <f t="array" ref="V8948">_xlfn.IFS(Raw_Data[[#This Row],[Customer Satisfaction]]&lt;2,"Poor",Raw_Data[[#This Row],[Customer Satisfaction]]&lt;4,"Average",Raw_Data[[#This Row],[Customer Satisfaction]]&gt;=4,"Excellent")</f>
        <v>Average</v>
      </c>
    </row>
    <row r="8949" spans="2:22" x14ac:dyDescent="0.3">
      <c r="B8949" t="s">
        <v>5509</v>
      </c>
      <c r="C8949" s="2">
        <v>45923</v>
      </c>
      <c r="D8949" s="1">
        <v>0.56805555555555554</v>
      </c>
      <c r="E8949" t="s">
        <v>37</v>
      </c>
      <c r="F8949" t="s">
        <v>38</v>
      </c>
      <c r="G8949" t="s">
        <v>162</v>
      </c>
      <c r="H8949" t="s">
        <v>2026</v>
      </c>
      <c r="I8949" t="s">
        <v>23</v>
      </c>
      <c r="J8949" t="s">
        <v>45</v>
      </c>
      <c r="K8949" t="s">
        <v>25</v>
      </c>
      <c r="L8949" t="s">
        <v>3561</v>
      </c>
      <c r="M8949">
        <v>0.3</v>
      </c>
      <c r="N8949">
        <v>3</v>
      </c>
      <c r="O8949" t="s">
        <v>28</v>
      </c>
      <c r="P8949">
        <v>2</v>
      </c>
      <c r="Q8949" t="s">
        <v>1014</v>
      </c>
      <c r="R8949" t="s">
        <v>28</v>
      </c>
      <c r="S8949">
        <v>144.31</v>
      </c>
      <c r="T8949" t="str" cm="1">
        <f t="array" ref="T8949">_xlfn.IFS(Raw_Data[[#This Row],[Call Status]]="Resolved","5",Raw_Data[[#This Row],[Call Status]]="Escalated","2",Raw_Data[[#This Row],[Call Status]]="Pending","3",Raw_Data[[#This Row],[Call Status]]="Abandoned","0")</f>
        <v>5</v>
      </c>
      <c r="U8949" t="str">
        <f>TEXT(Raw_Data[[#This Row],[Call Date]],"mmmm")</f>
        <v>September</v>
      </c>
      <c r="V8949" t="str" cm="1">
        <f t="array" ref="V8949">_xlfn.IFS(Raw_Data[[#This Row],[Customer Satisfaction]]&lt;2,"Poor",Raw_Data[[#This Row],[Customer Satisfaction]]&lt;4,"Average",Raw_Data[[#This Row],[Customer Satisfaction]]&gt;=4,"Excellent")</f>
        <v>Average</v>
      </c>
    </row>
    <row r="8950" spans="2:22" x14ac:dyDescent="0.3">
      <c r="B8950" t="s">
        <v>3856</v>
      </c>
      <c r="C8950" s="2">
        <v>45919</v>
      </c>
      <c r="D8950" s="1">
        <v>0.57708333333333328</v>
      </c>
      <c r="E8950" t="s">
        <v>84</v>
      </c>
      <c r="F8950" t="s">
        <v>48</v>
      </c>
      <c r="G8950" t="s">
        <v>327</v>
      </c>
      <c r="H8950" t="s">
        <v>2026</v>
      </c>
      <c r="I8950" t="s">
        <v>1128</v>
      </c>
      <c r="J8950" t="s">
        <v>35</v>
      </c>
      <c r="K8950" t="s">
        <v>25</v>
      </c>
      <c r="L8950" t="s">
        <v>3561</v>
      </c>
      <c r="M8950">
        <v>4.4000000000000004</v>
      </c>
      <c r="N8950">
        <v>7.8</v>
      </c>
      <c r="O8950" t="s">
        <v>28</v>
      </c>
      <c r="P8950">
        <v>3</v>
      </c>
      <c r="Q8950" t="s">
        <v>615</v>
      </c>
      <c r="R8950" t="s">
        <v>28</v>
      </c>
      <c r="S8950">
        <v>50.41</v>
      </c>
      <c r="T8950" t="str" cm="1">
        <f t="array" ref="T8950">_xlfn.IFS(Raw_Data[[#This Row],[Call Status]]="Resolved","5",Raw_Data[[#This Row],[Call Status]]="Escalated","2",Raw_Data[[#This Row],[Call Status]]="Pending","3",Raw_Data[[#This Row],[Call Status]]="Abandoned","0")</f>
        <v>5</v>
      </c>
      <c r="U8950" t="str">
        <f>TEXT(Raw_Data[[#This Row],[Call Date]],"mmmm")</f>
        <v>September</v>
      </c>
      <c r="V8950" t="str" cm="1">
        <f t="array" ref="V8950">_xlfn.IFS(Raw_Data[[#This Row],[Customer Satisfaction]]&lt;2,"Poor",Raw_Data[[#This Row],[Customer Satisfaction]]&lt;4,"Average",Raw_Data[[#This Row],[Customer Satisfaction]]&gt;=4,"Excellent")</f>
        <v>Average</v>
      </c>
    </row>
    <row r="8951" spans="2:22" x14ac:dyDescent="0.3">
      <c r="B8951" t="s">
        <v>3992</v>
      </c>
      <c r="C8951" s="2">
        <v>45905</v>
      </c>
      <c r="D8951" s="1">
        <v>0.88680555555555551</v>
      </c>
      <c r="E8951" t="s">
        <v>53</v>
      </c>
      <c r="F8951" t="s">
        <v>48</v>
      </c>
      <c r="G8951" t="s">
        <v>21</v>
      </c>
      <c r="H8951" t="s">
        <v>2392</v>
      </c>
      <c r="I8951" t="s">
        <v>1130</v>
      </c>
      <c r="J8951" t="s">
        <v>42</v>
      </c>
      <c r="K8951" t="s">
        <v>25</v>
      </c>
      <c r="L8951" t="s">
        <v>3564</v>
      </c>
      <c r="M8951">
        <v>4.0999999999999996</v>
      </c>
      <c r="N8951">
        <v>9.6</v>
      </c>
      <c r="O8951" t="s">
        <v>26</v>
      </c>
      <c r="P8951">
        <v>4</v>
      </c>
      <c r="Q8951" t="s">
        <v>27</v>
      </c>
      <c r="R8951" t="s">
        <v>28</v>
      </c>
      <c r="S8951">
        <v>593.22</v>
      </c>
      <c r="T8951" t="str" cm="1">
        <f t="array" ref="T8951">_xlfn.IFS(Raw_Data[[#This Row],[Call Status]]="Resolved","5",Raw_Data[[#This Row],[Call Status]]="Escalated","2",Raw_Data[[#This Row],[Call Status]]="Pending","3",Raw_Data[[#This Row],[Call Status]]="Abandoned","0")</f>
        <v>5</v>
      </c>
      <c r="U8951" t="str">
        <f>TEXT(Raw_Data[[#This Row],[Call Date]],"mmmm")</f>
        <v>September</v>
      </c>
      <c r="V8951" t="str" cm="1">
        <f t="array" ref="V8951">_xlfn.IFS(Raw_Data[[#This Row],[Customer Satisfaction]]&lt;2,"Poor",Raw_Data[[#This Row],[Customer Satisfaction]]&lt;4,"Average",Raw_Data[[#This Row],[Customer Satisfaction]]&gt;=4,"Excellent")</f>
        <v>Excellent</v>
      </c>
    </row>
    <row r="8952" spans="2:22" x14ac:dyDescent="0.3">
      <c r="B8952" t="s">
        <v>7714</v>
      </c>
      <c r="C8952" s="2">
        <v>45772</v>
      </c>
      <c r="D8952" s="1">
        <v>0.8208333333333333</v>
      </c>
      <c r="E8952" t="s">
        <v>84</v>
      </c>
      <c r="F8952" t="s">
        <v>20</v>
      </c>
      <c r="G8952" t="s">
        <v>162</v>
      </c>
      <c r="H8952" t="s">
        <v>22</v>
      </c>
      <c r="I8952" t="s">
        <v>1130</v>
      </c>
      <c r="J8952" t="s">
        <v>35</v>
      </c>
      <c r="K8952" t="s">
        <v>7253</v>
      </c>
      <c r="L8952" t="s">
        <v>7254</v>
      </c>
      <c r="M8952">
        <v>1.6</v>
      </c>
      <c r="N8952">
        <v>10.9</v>
      </c>
      <c r="O8952" t="s">
        <v>28</v>
      </c>
      <c r="P8952">
        <v>1</v>
      </c>
      <c r="Q8952" t="s">
        <v>1014</v>
      </c>
      <c r="R8952" t="s">
        <v>28</v>
      </c>
      <c r="S8952">
        <v>287.55</v>
      </c>
      <c r="T8952" t="str" cm="1">
        <f t="array" ref="T8952">_xlfn.IFS(Raw_Data[[#This Row],[Call Status]]="Resolved","5",Raw_Data[[#This Row],[Call Status]]="Escalated","2",Raw_Data[[#This Row],[Call Status]]="Pending","3",Raw_Data[[#This Row],[Call Status]]="Abandoned","0")</f>
        <v>0</v>
      </c>
      <c r="U8952" t="str">
        <f>TEXT(Raw_Data[[#This Row],[Call Date]],"mmmm")</f>
        <v>April</v>
      </c>
      <c r="V8952" t="str" cm="1">
        <f t="array" ref="V8952">_xlfn.IFS(Raw_Data[[#This Row],[Customer Satisfaction]]&lt;2,"Poor",Raw_Data[[#This Row],[Customer Satisfaction]]&lt;4,"Average",Raw_Data[[#This Row],[Customer Satisfaction]]&gt;=4,"Excellent")</f>
        <v>Poor</v>
      </c>
    </row>
    <row r="8953" spans="2:22" x14ac:dyDescent="0.3">
      <c r="B8953" t="s">
        <v>147</v>
      </c>
      <c r="C8953" s="2">
        <v>45778</v>
      </c>
      <c r="D8953" s="1">
        <v>0.47291666666666665</v>
      </c>
      <c r="E8953" t="s">
        <v>70</v>
      </c>
      <c r="F8953" t="s">
        <v>38</v>
      </c>
      <c r="G8953" t="s">
        <v>21</v>
      </c>
      <c r="H8953" t="s">
        <v>22</v>
      </c>
      <c r="I8953" t="s">
        <v>23</v>
      </c>
      <c r="J8953" t="s">
        <v>45</v>
      </c>
      <c r="K8953" t="s">
        <v>25</v>
      </c>
      <c r="L8953" t="s">
        <v>25</v>
      </c>
      <c r="M8953">
        <v>6.3</v>
      </c>
      <c r="N8953">
        <v>9.6</v>
      </c>
      <c r="O8953" t="s">
        <v>26</v>
      </c>
      <c r="P8953">
        <v>5</v>
      </c>
      <c r="Q8953" t="s">
        <v>27</v>
      </c>
      <c r="R8953" t="s">
        <v>28</v>
      </c>
      <c r="S8953">
        <v>62.49</v>
      </c>
      <c r="T8953" t="str" cm="1">
        <f t="array" ref="T8953">_xlfn.IFS(Raw_Data[[#This Row],[Call Status]]="Resolved","5",Raw_Data[[#This Row],[Call Status]]="Escalated","2",Raw_Data[[#This Row],[Call Status]]="Pending","3",Raw_Data[[#This Row],[Call Status]]="Abandoned","0")</f>
        <v>5</v>
      </c>
      <c r="U8953" t="str">
        <f>TEXT(Raw_Data[[#This Row],[Call Date]],"mmmm")</f>
        <v>May</v>
      </c>
      <c r="V8953" t="str" cm="1">
        <f t="array" ref="V8953">_xlfn.IFS(Raw_Data[[#This Row],[Customer Satisfaction]]&lt;2,"Poor",Raw_Data[[#This Row],[Customer Satisfaction]]&lt;4,"Average",Raw_Data[[#This Row],[Customer Satisfaction]]&gt;=4,"Excellent")</f>
        <v>Excellent</v>
      </c>
    </row>
    <row r="8954" spans="2:22" x14ac:dyDescent="0.3">
      <c r="B8954" t="s">
        <v>2702</v>
      </c>
      <c r="C8954" s="2">
        <v>45798</v>
      </c>
      <c r="D8954" s="1">
        <v>0.86875000000000002</v>
      </c>
      <c r="E8954" t="s">
        <v>91</v>
      </c>
      <c r="F8954" t="s">
        <v>48</v>
      </c>
      <c r="G8954" t="s">
        <v>327</v>
      </c>
      <c r="H8954" t="s">
        <v>2613</v>
      </c>
      <c r="I8954" t="s">
        <v>23</v>
      </c>
      <c r="J8954" t="s">
        <v>24</v>
      </c>
      <c r="K8954" t="s">
        <v>25</v>
      </c>
      <c r="L8954" t="s">
        <v>25</v>
      </c>
      <c r="M8954">
        <v>2.5</v>
      </c>
      <c r="N8954">
        <v>1.7</v>
      </c>
      <c r="O8954" t="s">
        <v>26</v>
      </c>
      <c r="P8954">
        <v>5</v>
      </c>
      <c r="Q8954" t="s">
        <v>27</v>
      </c>
      <c r="R8954" t="s">
        <v>28</v>
      </c>
      <c r="S8954">
        <v>39.94</v>
      </c>
      <c r="T8954" t="str" cm="1">
        <f t="array" ref="T8954">_xlfn.IFS(Raw_Data[[#This Row],[Call Status]]="Resolved","5",Raw_Data[[#This Row],[Call Status]]="Escalated","2",Raw_Data[[#This Row],[Call Status]]="Pending","3",Raw_Data[[#This Row],[Call Status]]="Abandoned","0")</f>
        <v>5</v>
      </c>
      <c r="U8954" t="str">
        <f>TEXT(Raw_Data[[#This Row],[Call Date]],"mmmm")</f>
        <v>May</v>
      </c>
      <c r="V8954" t="str" cm="1">
        <f t="array" ref="V8954">_xlfn.IFS(Raw_Data[[#This Row],[Customer Satisfaction]]&lt;2,"Poor",Raw_Data[[#This Row],[Customer Satisfaction]]&lt;4,"Average",Raw_Data[[#This Row],[Customer Satisfaction]]&gt;=4,"Excellent")</f>
        <v>Excellent</v>
      </c>
    </row>
    <row r="8955" spans="2:22" x14ac:dyDescent="0.3">
      <c r="B8955" t="s">
        <v>8534</v>
      </c>
      <c r="C8955" s="2">
        <v>45722</v>
      </c>
      <c r="D8955" s="1">
        <v>0.64444444444444449</v>
      </c>
      <c r="E8955" t="s">
        <v>57</v>
      </c>
      <c r="F8955" t="s">
        <v>34</v>
      </c>
      <c r="G8955" t="s">
        <v>21</v>
      </c>
      <c r="H8955" t="s">
        <v>22</v>
      </c>
      <c r="I8955" t="s">
        <v>23</v>
      </c>
      <c r="J8955" t="s">
        <v>31</v>
      </c>
      <c r="K8955" t="s">
        <v>16</v>
      </c>
      <c r="L8955" t="s">
        <v>16</v>
      </c>
      <c r="M8955">
        <v>4.2</v>
      </c>
      <c r="N8955">
        <v>10.5</v>
      </c>
      <c r="O8955" t="s">
        <v>28</v>
      </c>
      <c r="P8955">
        <v>2</v>
      </c>
      <c r="Q8955" t="s">
        <v>1014</v>
      </c>
      <c r="R8955" t="s">
        <v>26</v>
      </c>
      <c r="S8955">
        <v>0</v>
      </c>
      <c r="T8955" t="str" cm="1">
        <f t="array" ref="T8955">_xlfn.IFS(Raw_Data[[#This Row],[Call Status]]="Resolved","5",Raw_Data[[#This Row],[Call Status]]="Escalated","2",Raw_Data[[#This Row],[Call Status]]="Pending","3",Raw_Data[[#This Row],[Call Status]]="Abandoned","0")</f>
        <v>2</v>
      </c>
      <c r="U8955" t="str">
        <f>TEXT(Raw_Data[[#This Row],[Call Date]],"mmmm")</f>
        <v>March</v>
      </c>
      <c r="V8955" t="str" cm="1">
        <f t="array" ref="V8955">_xlfn.IFS(Raw_Data[[#This Row],[Customer Satisfaction]]&lt;2,"Poor",Raw_Data[[#This Row],[Customer Satisfaction]]&lt;4,"Average",Raw_Data[[#This Row],[Customer Satisfaction]]&gt;=4,"Excellent")</f>
        <v>Average</v>
      </c>
    </row>
    <row r="8956" spans="2:22" x14ac:dyDescent="0.3">
      <c r="B8956" t="s">
        <v>9017</v>
      </c>
      <c r="C8956" s="2">
        <v>45933</v>
      </c>
      <c r="D8956" s="1">
        <v>0.37083333333333335</v>
      </c>
      <c r="E8956" t="s">
        <v>47</v>
      </c>
      <c r="F8956" t="s">
        <v>34</v>
      </c>
      <c r="G8956" t="s">
        <v>327</v>
      </c>
      <c r="H8956" t="s">
        <v>2026</v>
      </c>
      <c r="I8956" t="s">
        <v>1130</v>
      </c>
      <c r="J8956" t="s">
        <v>45</v>
      </c>
      <c r="K8956" t="s">
        <v>8876</v>
      </c>
      <c r="L8956" t="s">
        <v>8877</v>
      </c>
      <c r="M8956">
        <v>0.4</v>
      </c>
      <c r="N8956">
        <v>15</v>
      </c>
      <c r="O8956" t="s">
        <v>28</v>
      </c>
      <c r="P8956">
        <v>1</v>
      </c>
      <c r="Q8956" t="s">
        <v>1014</v>
      </c>
      <c r="R8956" t="s">
        <v>28</v>
      </c>
      <c r="S8956">
        <v>902.75</v>
      </c>
      <c r="T8956" t="str" cm="1">
        <f t="array" ref="T8956">_xlfn.IFS(Raw_Data[[#This Row],[Call Status]]="Resolved","5",Raw_Data[[#This Row],[Call Status]]="Escalated","2",Raw_Data[[#This Row],[Call Status]]="Pending","3",Raw_Data[[#This Row],[Call Status]]="Abandoned","0")</f>
        <v>3</v>
      </c>
      <c r="U8956" t="str">
        <f>TEXT(Raw_Data[[#This Row],[Call Date]],"mmmm")</f>
        <v>October</v>
      </c>
      <c r="V8956" t="str" cm="1">
        <f t="array" ref="V8956">_xlfn.IFS(Raw_Data[[#This Row],[Customer Satisfaction]]&lt;2,"Poor",Raw_Data[[#This Row],[Customer Satisfaction]]&lt;4,"Average",Raw_Data[[#This Row],[Customer Satisfaction]]&gt;=4,"Excellent")</f>
        <v>Poor</v>
      </c>
    </row>
    <row r="8957" spans="2:22" x14ac:dyDescent="0.3">
      <c r="B8957" t="s">
        <v>1989</v>
      </c>
      <c r="C8957" s="2">
        <v>45970</v>
      </c>
      <c r="D8957" s="1">
        <v>0.55208333333333337</v>
      </c>
      <c r="E8957" t="s">
        <v>30</v>
      </c>
      <c r="F8957" t="s">
        <v>38</v>
      </c>
      <c r="G8957" t="s">
        <v>162</v>
      </c>
      <c r="H8957" t="s">
        <v>22</v>
      </c>
      <c r="I8957" t="s">
        <v>1128</v>
      </c>
      <c r="J8957" t="s">
        <v>45</v>
      </c>
      <c r="K8957" t="s">
        <v>25</v>
      </c>
      <c r="L8957" t="s">
        <v>25</v>
      </c>
      <c r="M8957">
        <v>1.3</v>
      </c>
      <c r="N8957">
        <v>5.4</v>
      </c>
      <c r="O8957" t="s">
        <v>26</v>
      </c>
      <c r="P8957">
        <v>5</v>
      </c>
      <c r="Q8957" t="s">
        <v>27</v>
      </c>
      <c r="R8957" t="s">
        <v>28</v>
      </c>
      <c r="S8957">
        <v>45.54</v>
      </c>
      <c r="T8957" t="str" cm="1">
        <f t="array" ref="T8957">_xlfn.IFS(Raw_Data[[#This Row],[Call Status]]="Resolved","5",Raw_Data[[#This Row],[Call Status]]="Escalated","2",Raw_Data[[#This Row],[Call Status]]="Pending","3",Raw_Data[[#This Row],[Call Status]]="Abandoned","0")</f>
        <v>5</v>
      </c>
      <c r="U8957" t="str">
        <f>TEXT(Raw_Data[[#This Row],[Call Date]],"mmmm")</f>
        <v>November</v>
      </c>
      <c r="V8957" t="str" cm="1">
        <f t="array" ref="V8957">_xlfn.IFS(Raw_Data[[#This Row],[Customer Satisfaction]]&lt;2,"Poor",Raw_Data[[#This Row],[Customer Satisfaction]]&lt;4,"Average",Raw_Data[[#This Row],[Customer Satisfaction]]&gt;=4,"Excellent")</f>
        <v>Excellent</v>
      </c>
    </row>
    <row r="8958" spans="2:22" x14ac:dyDescent="0.3">
      <c r="B8958" t="s">
        <v>2605</v>
      </c>
      <c r="C8958" s="2">
        <v>45896</v>
      </c>
      <c r="D8958" s="1">
        <v>0.45833333333333331</v>
      </c>
      <c r="E8958" t="s">
        <v>91</v>
      </c>
      <c r="F8958" t="s">
        <v>38</v>
      </c>
      <c r="G8958" t="s">
        <v>250</v>
      </c>
      <c r="H8958" t="s">
        <v>2392</v>
      </c>
      <c r="I8958" t="s">
        <v>1137</v>
      </c>
      <c r="J8958" t="s">
        <v>39</v>
      </c>
      <c r="K8958" t="s">
        <v>25</v>
      </c>
      <c r="L8958" t="s">
        <v>25</v>
      </c>
      <c r="M8958">
        <v>4.3</v>
      </c>
      <c r="N8958">
        <v>10.5</v>
      </c>
      <c r="O8958" t="s">
        <v>26</v>
      </c>
      <c r="P8958">
        <v>5</v>
      </c>
      <c r="Q8958" t="s">
        <v>27</v>
      </c>
      <c r="R8958" t="s">
        <v>28</v>
      </c>
      <c r="S8958">
        <v>167.63</v>
      </c>
      <c r="T8958" t="str" cm="1">
        <f t="array" ref="T8958">_xlfn.IFS(Raw_Data[[#This Row],[Call Status]]="Resolved","5",Raw_Data[[#This Row],[Call Status]]="Escalated","2",Raw_Data[[#This Row],[Call Status]]="Pending","3",Raw_Data[[#This Row],[Call Status]]="Abandoned","0")</f>
        <v>5</v>
      </c>
      <c r="U8958" t="str">
        <f>TEXT(Raw_Data[[#This Row],[Call Date]],"mmmm")</f>
        <v>August</v>
      </c>
      <c r="V8958" t="str" cm="1">
        <f t="array" ref="V8958">_xlfn.IFS(Raw_Data[[#This Row],[Customer Satisfaction]]&lt;2,"Poor",Raw_Data[[#This Row],[Customer Satisfaction]]&lt;4,"Average",Raw_Data[[#This Row],[Customer Satisfaction]]&gt;=4,"Excellent")</f>
        <v>Excellent</v>
      </c>
    </row>
    <row r="8959" spans="2:22" x14ac:dyDescent="0.3">
      <c r="B8959" t="s">
        <v>7391</v>
      </c>
      <c r="C8959" s="2">
        <v>45959</v>
      </c>
      <c r="D8959" s="1">
        <v>0.5756944444444444</v>
      </c>
      <c r="E8959" t="s">
        <v>100</v>
      </c>
      <c r="F8959" t="s">
        <v>34</v>
      </c>
      <c r="G8959" t="s">
        <v>162</v>
      </c>
      <c r="H8959" t="s">
        <v>22</v>
      </c>
      <c r="I8959" t="s">
        <v>23</v>
      </c>
      <c r="J8959" t="s">
        <v>39</v>
      </c>
      <c r="K8959" t="s">
        <v>7253</v>
      </c>
      <c r="L8959" t="s">
        <v>7254</v>
      </c>
      <c r="M8959">
        <v>2.6</v>
      </c>
      <c r="N8959">
        <v>6.5</v>
      </c>
      <c r="O8959" t="s">
        <v>28</v>
      </c>
      <c r="P8959">
        <v>3</v>
      </c>
      <c r="Q8959" t="s">
        <v>615</v>
      </c>
      <c r="R8959" t="s">
        <v>28</v>
      </c>
      <c r="S8959">
        <v>375.16</v>
      </c>
      <c r="T8959" t="str" cm="1">
        <f t="array" ref="T8959">_xlfn.IFS(Raw_Data[[#This Row],[Call Status]]="Resolved","5",Raw_Data[[#This Row],[Call Status]]="Escalated","2",Raw_Data[[#This Row],[Call Status]]="Pending","3",Raw_Data[[#This Row],[Call Status]]="Abandoned","0")</f>
        <v>0</v>
      </c>
      <c r="U8959" t="str">
        <f>TEXT(Raw_Data[[#This Row],[Call Date]],"mmmm")</f>
        <v>October</v>
      </c>
      <c r="V8959" t="str" cm="1">
        <f t="array" ref="V8959">_xlfn.IFS(Raw_Data[[#This Row],[Customer Satisfaction]]&lt;2,"Poor",Raw_Data[[#This Row],[Customer Satisfaction]]&lt;4,"Average",Raw_Data[[#This Row],[Customer Satisfaction]]&gt;=4,"Excellent")</f>
        <v>Average</v>
      </c>
    </row>
    <row r="8960" spans="2:22" x14ac:dyDescent="0.3">
      <c r="B8960" t="s">
        <v>2696</v>
      </c>
      <c r="C8960" s="2">
        <v>45667</v>
      </c>
      <c r="D8960" s="1">
        <v>0.87430555555555556</v>
      </c>
      <c r="E8960" t="s">
        <v>41</v>
      </c>
      <c r="F8960" t="s">
        <v>34</v>
      </c>
      <c r="G8960" t="s">
        <v>21</v>
      </c>
      <c r="H8960" t="s">
        <v>2613</v>
      </c>
      <c r="I8960" t="s">
        <v>23</v>
      </c>
      <c r="J8960" t="s">
        <v>31</v>
      </c>
      <c r="K8960" t="s">
        <v>25</v>
      </c>
      <c r="L8960" t="s">
        <v>25</v>
      </c>
      <c r="M8960">
        <v>1.4</v>
      </c>
      <c r="N8960">
        <v>10.1</v>
      </c>
      <c r="O8960" t="s">
        <v>26</v>
      </c>
      <c r="P8960">
        <v>4</v>
      </c>
      <c r="Q8960" t="s">
        <v>615</v>
      </c>
      <c r="R8960" t="s">
        <v>28</v>
      </c>
      <c r="S8960">
        <v>209.66</v>
      </c>
      <c r="T8960" t="str" cm="1">
        <f t="array" ref="T8960">_xlfn.IFS(Raw_Data[[#This Row],[Call Status]]="Resolved","5",Raw_Data[[#This Row],[Call Status]]="Escalated","2",Raw_Data[[#This Row],[Call Status]]="Pending","3",Raw_Data[[#This Row],[Call Status]]="Abandoned","0")</f>
        <v>5</v>
      </c>
      <c r="U8960" t="str">
        <f>TEXT(Raw_Data[[#This Row],[Call Date]],"mmmm")</f>
        <v>January</v>
      </c>
      <c r="V8960" t="str" cm="1">
        <f t="array" ref="V8960">_xlfn.IFS(Raw_Data[[#This Row],[Customer Satisfaction]]&lt;2,"Poor",Raw_Data[[#This Row],[Customer Satisfaction]]&lt;4,"Average",Raw_Data[[#This Row],[Customer Satisfaction]]&gt;=4,"Excellent")</f>
        <v>Excellent</v>
      </c>
    </row>
    <row r="8961" spans="2:22" x14ac:dyDescent="0.3">
      <c r="B8961" t="s">
        <v>4006</v>
      </c>
      <c r="C8961" s="2">
        <v>45890</v>
      </c>
      <c r="D8961" s="1">
        <v>0.76736111111111116</v>
      </c>
      <c r="E8961" t="s">
        <v>33</v>
      </c>
      <c r="F8961" t="s">
        <v>34</v>
      </c>
      <c r="G8961" t="s">
        <v>162</v>
      </c>
      <c r="H8961" t="s">
        <v>2392</v>
      </c>
      <c r="I8961" t="s">
        <v>1137</v>
      </c>
      <c r="J8961" t="s">
        <v>55</v>
      </c>
      <c r="K8961" t="s">
        <v>25</v>
      </c>
      <c r="L8961" t="s">
        <v>3564</v>
      </c>
      <c r="M8961">
        <v>1.1000000000000001</v>
      </c>
      <c r="N8961">
        <v>15.6</v>
      </c>
      <c r="O8961" t="s">
        <v>26</v>
      </c>
      <c r="P8961">
        <v>1</v>
      </c>
      <c r="Q8961" t="s">
        <v>1014</v>
      </c>
      <c r="R8961" t="s">
        <v>28</v>
      </c>
      <c r="S8961">
        <v>503.8</v>
      </c>
      <c r="T8961" t="str" cm="1">
        <f t="array" ref="T8961">_xlfn.IFS(Raw_Data[[#This Row],[Call Status]]="Resolved","5",Raw_Data[[#This Row],[Call Status]]="Escalated","2",Raw_Data[[#This Row],[Call Status]]="Pending","3",Raw_Data[[#This Row],[Call Status]]="Abandoned","0")</f>
        <v>5</v>
      </c>
      <c r="U8961" t="str">
        <f>TEXT(Raw_Data[[#This Row],[Call Date]],"mmmm")</f>
        <v>August</v>
      </c>
      <c r="V8961" t="str" cm="1">
        <f t="array" ref="V8961">_xlfn.IFS(Raw_Data[[#This Row],[Customer Satisfaction]]&lt;2,"Poor",Raw_Data[[#This Row],[Customer Satisfaction]]&lt;4,"Average",Raw_Data[[#This Row],[Customer Satisfaction]]&gt;=4,"Excellent")</f>
        <v>Poor</v>
      </c>
    </row>
    <row r="8962" spans="2:22" x14ac:dyDescent="0.3">
      <c r="B8962" t="s">
        <v>3707</v>
      </c>
      <c r="C8962" s="2">
        <v>45852</v>
      </c>
      <c r="D8962" s="1">
        <v>0.81527777777777777</v>
      </c>
      <c r="E8962" t="s">
        <v>63</v>
      </c>
      <c r="F8962" t="s">
        <v>20</v>
      </c>
      <c r="G8962" t="s">
        <v>327</v>
      </c>
      <c r="H8962" t="s">
        <v>2026</v>
      </c>
      <c r="I8962" t="s">
        <v>1128</v>
      </c>
      <c r="J8962" t="s">
        <v>42</v>
      </c>
      <c r="K8962" t="s">
        <v>25</v>
      </c>
      <c r="L8962" t="s">
        <v>3564</v>
      </c>
      <c r="M8962">
        <v>0.3</v>
      </c>
      <c r="N8962">
        <v>7.4</v>
      </c>
      <c r="O8962" t="s">
        <v>26</v>
      </c>
      <c r="P8962">
        <v>5</v>
      </c>
      <c r="Q8962" t="s">
        <v>27</v>
      </c>
      <c r="R8962" t="s">
        <v>28</v>
      </c>
      <c r="S8962">
        <v>110.77</v>
      </c>
      <c r="T8962" t="str" cm="1">
        <f t="array" ref="T8962">_xlfn.IFS(Raw_Data[[#This Row],[Call Status]]="Resolved","5",Raw_Data[[#This Row],[Call Status]]="Escalated","2",Raw_Data[[#This Row],[Call Status]]="Pending","3",Raw_Data[[#This Row],[Call Status]]="Abandoned","0")</f>
        <v>5</v>
      </c>
      <c r="U8962" t="str">
        <f>TEXT(Raw_Data[[#This Row],[Call Date]],"mmmm")</f>
        <v>July</v>
      </c>
      <c r="V8962" t="str" cm="1">
        <f t="array" ref="V8962">_xlfn.IFS(Raw_Data[[#This Row],[Customer Satisfaction]]&lt;2,"Poor",Raw_Data[[#This Row],[Customer Satisfaction]]&lt;4,"Average",Raw_Data[[#This Row],[Customer Satisfaction]]&gt;=4,"Excellent")</f>
        <v>Excellent</v>
      </c>
    </row>
    <row r="8963" spans="2:22" x14ac:dyDescent="0.3">
      <c r="B8963" t="s">
        <v>394</v>
      </c>
      <c r="C8963" s="2">
        <v>45669</v>
      </c>
      <c r="D8963" s="1">
        <v>0.77569444444444446</v>
      </c>
      <c r="E8963" t="s">
        <v>156</v>
      </c>
      <c r="F8963" t="s">
        <v>20</v>
      </c>
      <c r="G8963" t="s">
        <v>327</v>
      </c>
      <c r="H8963" t="s">
        <v>22</v>
      </c>
      <c r="I8963" t="s">
        <v>23</v>
      </c>
      <c r="J8963" t="s">
        <v>49</v>
      </c>
      <c r="K8963" t="s">
        <v>25</v>
      </c>
      <c r="L8963" t="s">
        <v>25</v>
      </c>
      <c r="M8963">
        <v>2.2999999999999998</v>
      </c>
      <c r="N8963">
        <v>14.5</v>
      </c>
      <c r="O8963" t="s">
        <v>26</v>
      </c>
      <c r="P8963">
        <v>5</v>
      </c>
      <c r="Q8963" t="s">
        <v>27</v>
      </c>
      <c r="R8963" t="s">
        <v>28</v>
      </c>
      <c r="S8963">
        <v>40.799999999999997</v>
      </c>
      <c r="T8963" t="str" cm="1">
        <f t="array" ref="T8963">_xlfn.IFS(Raw_Data[[#This Row],[Call Status]]="Resolved","5",Raw_Data[[#This Row],[Call Status]]="Escalated","2",Raw_Data[[#This Row],[Call Status]]="Pending","3",Raw_Data[[#This Row],[Call Status]]="Abandoned","0")</f>
        <v>5</v>
      </c>
      <c r="U8963" t="str">
        <f>TEXT(Raw_Data[[#This Row],[Call Date]],"mmmm")</f>
        <v>January</v>
      </c>
      <c r="V8963" t="str" cm="1">
        <f t="array" ref="V8963">_xlfn.IFS(Raw_Data[[#This Row],[Customer Satisfaction]]&lt;2,"Poor",Raw_Data[[#This Row],[Customer Satisfaction]]&lt;4,"Average",Raw_Data[[#This Row],[Customer Satisfaction]]&gt;=4,"Excellent")</f>
        <v>Excellent</v>
      </c>
    </row>
    <row r="8964" spans="2:22" x14ac:dyDescent="0.3">
      <c r="B8964" t="s">
        <v>4192</v>
      </c>
      <c r="C8964" s="2">
        <v>45834</v>
      </c>
      <c r="D8964" s="1">
        <v>0.5180555555555556</v>
      </c>
      <c r="E8964" t="s">
        <v>59</v>
      </c>
      <c r="F8964" t="s">
        <v>20</v>
      </c>
      <c r="G8964" t="s">
        <v>327</v>
      </c>
      <c r="H8964" t="s">
        <v>2392</v>
      </c>
      <c r="I8964" t="s">
        <v>1130</v>
      </c>
      <c r="J8964" t="s">
        <v>76</v>
      </c>
      <c r="K8964" t="s">
        <v>25</v>
      </c>
      <c r="L8964" t="s">
        <v>3570</v>
      </c>
      <c r="M8964">
        <v>0.7</v>
      </c>
      <c r="N8964">
        <v>9.4</v>
      </c>
      <c r="O8964" t="s">
        <v>28</v>
      </c>
      <c r="P8964">
        <v>5</v>
      </c>
      <c r="Q8964" t="s">
        <v>27</v>
      </c>
      <c r="R8964" t="s">
        <v>28</v>
      </c>
      <c r="S8964">
        <v>671.64</v>
      </c>
      <c r="T8964" t="str" cm="1">
        <f t="array" ref="T8964">_xlfn.IFS(Raw_Data[[#This Row],[Call Status]]="Resolved","5",Raw_Data[[#This Row],[Call Status]]="Escalated","2",Raw_Data[[#This Row],[Call Status]]="Pending","3",Raw_Data[[#This Row],[Call Status]]="Abandoned","0")</f>
        <v>5</v>
      </c>
      <c r="U8964" t="str">
        <f>TEXT(Raw_Data[[#This Row],[Call Date]],"mmmm")</f>
        <v>June</v>
      </c>
      <c r="V8964" t="str" cm="1">
        <f t="array" ref="V8964">_xlfn.IFS(Raw_Data[[#This Row],[Customer Satisfaction]]&lt;2,"Poor",Raw_Data[[#This Row],[Customer Satisfaction]]&lt;4,"Average",Raw_Data[[#This Row],[Customer Satisfaction]]&gt;=4,"Excellent")</f>
        <v>Excellent</v>
      </c>
    </row>
    <row r="8965" spans="2:22" x14ac:dyDescent="0.3">
      <c r="B8965" t="s">
        <v>3295</v>
      </c>
      <c r="C8965" s="2">
        <v>45834</v>
      </c>
      <c r="D8965" s="1">
        <v>0.44583333333333336</v>
      </c>
      <c r="E8965" t="s">
        <v>30</v>
      </c>
      <c r="F8965" t="s">
        <v>38</v>
      </c>
      <c r="G8965" t="s">
        <v>250</v>
      </c>
      <c r="H8965" t="s">
        <v>2026</v>
      </c>
      <c r="I8965" t="s">
        <v>23</v>
      </c>
      <c r="J8965" t="s">
        <v>35</v>
      </c>
      <c r="K8965" t="s">
        <v>25</v>
      </c>
      <c r="L8965" t="s">
        <v>25</v>
      </c>
      <c r="M8965">
        <v>1.1000000000000001</v>
      </c>
      <c r="N8965">
        <v>12.4</v>
      </c>
      <c r="O8965" t="s">
        <v>26</v>
      </c>
      <c r="P8965">
        <v>4</v>
      </c>
      <c r="Q8965" t="s">
        <v>27</v>
      </c>
      <c r="R8965" t="s">
        <v>28</v>
      </c>
      <c r="S8965">
        <v>287.69</v>
      </c>
      <c r="T8965" t="str" cm="1">
        <f t="array" ref="T8965">_xlfn.IFS(Raw_Data[[#This Row],[Call Status]]="Resolved","5",Raw_Data[[#This Row],[Call Status]]="Escalated","2",Raw_Data[[#This Row],[Call Status]]="Pending","3",Raw_Data[[#This Row],[Call Status]]="Abandoned","0")</f>
        <v>5</v>
      </c>
      <c r="U8965" t="str">
        <f>TEXT(Raw_Data[[#This Row],[Call Date]],"mmmm")</f>
        <v>June</v>
      </c>
      <c r="V8965" t="str" cm="1">
        <f t="array" ref="V8965">_xlfn.IFS(Raw_Data[[#This Row],[Customer Satisfaction]]&lt;2,"Poor",Raw_Data[[#This Row],[Customer Satisfaction]]&lt;4,"Average",Raw_Data[[#This Row],[Customer Satisfaction]]&gt;=4,"Excellent")</f>
        <v>Excellent</v>
      </c>
    </row>
    <row r="8966" spans="2:22" x14ac:dyDescent="0.3">
      <c r="B8966" t="s">
        <v>8279</v>
      </c>
      <c r="C8966" s="2">
        <v>45874</v>
      </c>
      <c r="D8966" s="1">
        <v>0.51388888888888884</v>
      </c>
      <c r="E8966" t="s">
        <v>37</v>
      </c>
      <c r="F8966" t="s">
        <v>34</v>
      </c>
      <c r="G8966" t="s">
        <v>21</v>
      </c>
      <c r="H8966" t="s">
        <v>2026</v>
      </c>
      <c r="I8966" t="s">
        <v>1137</v>
      </c>
      <c r="J8966" t="s">
        <v>49</v>
      </c>
      <c r="K8966" t="s">
        <v>16</v>
      </c>
      <c r="L8966" t="s">
        <v>16</v>
      </c>
      <c r="M8966">
        <v>1.8</v>
      </c>
      <c r="N8966">
        <v>9.3000000000000007</v>
      </c>
      <c r="O8966" t="s">
        <v>28</v>
      </c>
      <c r="P8966">
        <v>3</v>
      </c>
      <c r="Q8966" t="s">
        <v>1014</v>
      </c>
      <c r="R8966" t="s">
        <v>26</v>
      </c>
      <c r="S8966">
        <v>300.64</v>
      </c>
      <c r="T8966" t="str" cm="1">
        <f t="array" ref="T8966">_xlfn.IFS(Raw_Data[[#This Row],[Call Status]]="Resolved","5",Raw_Data[[#This Row],[Call Status]]="Escalated","2",Raw_Data[[#This Row],[Call Status]]="Pending","3",Raw_Data[[#This Row],[Call Status]]="Abandoned","0")</f>
        <v>2</v>
      </c>
      <c r="U8966" t="str">
        <f>TEXT(Raw_Data[[#This Row],[Call Date]],"mmmm")</f>
        <v>August</v>
      </c>
      <c r="V8966" t="str" cm="1">
        <f t="array" ref="V8966">_xlfn.IFS(Raw_Data[[#This Row],[Customer Satisfaction]]&lt;2,"Poor",Raw_Data[[#This Row],[Customer Satisfaction]]&lt;4,"Average",Raw_Data[[#This Row],[Customer Satisfaction]]&gt;=4,"Excellent")</f>
        <v>Average</v>
      </c>
    </row>
    <row r="8967" spans="2:22" x14ac:dyDescent="0.3">
      <c r="B8967" t="s">
        <v>2373</v>
      </c>
      <c r="C8967" s="2">
        <v>45668</v>
      </c>
      <c r="D8967" s="1">
        <v>0.44444444444444442</v>
      </c>
      <c r="E8967" t="s">
        <v>44</v>
      </c>
      <c r="F8967" t="s">
        <v>20</v>
      </c>
      <c r="G8967" t="s">
        <v>21</v>
      </c>
      <c r="H8967" t="s">
        <v>2026</v>
      </c>
      <c r="I8967" t="s">
        <v>1137</v>
      </c>
      <c r="J8967" t="s">
        <v>55</v>
      </c>
      <c r="K8967" t="s">
        <v>25</v>
      </c>
      <c r="L8967" t="s">
        <v>25</v>
      </c>
      <c r="M8967">
        <v>1.8</v>
      </c>
      <c r="N8967">
        <v>7.1</v>
      </c>
      <c r="O8967" t="s">
        <v>28</v>
      </c>
      <c r="P8967">
        <v>5</v>
      </c>
      <c r="Q8967" t="s">
        <v>27</v>
      </c>
      <c r="R8967" t="s">
        <v>28</v>
      </c>
      <c r="S8967">
        <v>574.80999999999995</v>
      </c>
      <c r="T8967" t="str" cm="1">
        <f t="array" ref="T8967">_xlfn.IFS(Raw_Data[[#This Row],[Call Status]]="Resolved","5",Raw_Data[[#This Row],[Call Status]]="Escalated","2",Raw_Data[[#This Row],[Call Status]]="Pending","3",Raw_Data[[#This Row],[Call Status]]="Abandoned","0")</f>
        <v>5</v>
      </c>
      <c r="U8967" t="str">
        <f>TEXT(Raw_Data[[#This Row],[Call Date]],"mmmm")</f>
        <v>January</v>
      </c>
      <c r="V8967" t="str" cm="1">
        <f t="array" ref="V8967">_xlfn.IFS(Raw_Data[[#This Row],[Customer Satisfaction]]&lt;2,"Poor",Raw_Data[[#This Row],[Customer Satisfaction]]&lt;4,"Average",Raw_Data[[#This Row],[Customer Satisfaction]]&gt;=4,"Excellent")</f>
        <v>Excellent</v>
      </c>
    </row>
    <row r="8968" spans="2:22" x14ac:dyDescent="0.3">
      <c r="B8968" t="s">
        <v>1834</v>
      </c>
      <c r="C8968" s="2">
        <v>45775</v>
      </c>
      <c r="D8968" s="1">
        <v>0.71250000000000002</v>
      </c>
      <c r="E8968" t="s">
        <v>47</v>
      </c>
      <c r="F8968" t="s">
        <v>48</v>
      </c>
      <c r="G8968" t="s">
        <v>327</v>
      </c>
      <c r="H8968" t="s">
        <v>22</v>
      </c>
      <c r="I8968" t="s">
        <v>1128</v>
      </c>
      <c r="J8968" t="s">
        <v>39</v>
      </c>
      <c r="K8968" t="s">
        <v>25</v>
      </c>
      <c r="L8968" t="s">
        <v>25</v>
      </c>
      <c r="M8968">
        <v>1</v>
      </c>
      <c r="N8968">
        <v>8</v>
      </c>
      <c r="O8968" t="s">
        <v>26</v>
      </c>
      <c r="P8968">
        <v>5</v>
      </c>
      <c r="Q8968" t="s">
        <v>27</v>
      </c>
      <c r="R8968" t="s">
        <v>28</v>
      </c>
      <c r="S8968">
        <v>87.63</v>
      </c>
      <c r="T8968" t="str" cm="1">
        <f t="array" ref="T8968">_xlfn.IFS(Raw_Data[[#This Row],[Call Status]]="Resolved","5",Raw_Data[[#This Row],[Call Status]]="Escalated","2",Raw_Data[[#This Row],[Call Status]]="Pending","3",Raw_Data[[#This Row],[Call Status]]="Abandoned","0")</f>
        <v>5</v>
      </c>
      <c r="U8968" t="str">
        <f>TEXT(Raw_Data[[#This Row],[Call Date]],"mmmm")</f>
        <v>April</v>
      </c>
      <c r="V8968" t="str" cm="1">
        <f t="array" ref="V8968">_xlfn.IFS(Raw_Data[[#This Row],[Customer Satisfaction]]&lt;2,"Poor",Raw_Data[[#This Row],[Customer Satisfaction]]&lt;4,"Average",Raw_Data[[#This Row],[Customer Satisfaction]]&gt;=4,"Excellent")</f>
        <v>Excellent</v>
      </c>
    </row>
    <row r="8969" spans="2:22" x14ac:dyDescent="0.3">
      <c r="B8969" t="s">
        <v>29</v>
      </c>
      <c r="C8969" s="2">
        <v>45821</v>
      </c>
      <c r="D8969" s="1">
        <v>0.5180555555555556</v>
      </c>
      <c r="E8969" t="s">
        <v>30</v>
      </c>
      <c r="F8969" t="s">
        <v>20</v>
      </c>
      <c r="G8969" t="s">
        <v>21</v>
      </c>
      <c r="H8969" t="s">
        <v>22</v>
      </c>
      <c r="I8969" t="s">
        <v>23</v>
      </c>
      <c r="J8969" t="s">
        <v>31</v>
      </c>
      <c r="K8969" t="s">
        <v>25</v>
      </c>
      <c r="L8969" t="s">
        <v>25</v>
      </c>
      <c r="M8969">
        <v>5.5</v>
      </c>
      <c r="N8969">
        <v>5.9</v>
      </c>
      <c r="O8969" t="s">
        <v>28</v>
      </c>
      <c r="P8969">
        <v>5</v>
      </c>
      <c r="Q8969" t="s">
        <v>27</v>
      </c>
      <c r="R8969" t="s">
        <v>28</v>
      </c>
      <c r="S8969">
        <v>46.3</v>
      </c>
      <c r="T8969" t="str" cm="1">
        <f t="array" ref="T8969">_xlfn.IFS(Raw_Data[[#This Row],[Call Status]]="Resolved","5",Raw_Data[[#This Row],[Call Status]]="Escalated","2",Raw_Data[[#This Row],[Call Status]]="Pending","3",Raw_Data[[#This Row],[Call Status]]="Abandoned","0")</f>
        <v>5</v>
      </c>
      <c r="U8969" t="str">
        <f>TEXT(Raw_Data[[#This Row],[Call Date]],"mmmm")</f>
        <v>June</v>
      </c>
      <c r="V8969" t="str" cm="1">
        <f t="array" ref="V8969">_xlfn.IFS(Raw_Data[[#This Row],[Customer Satisfaction]]&lt;2,"Poor",Raw_Data[[#This Row],[Customer Satisfaction]]&lt;4,"Average",Raw_Data[[#This Row],[Customer Satisfaction]]&gt;=4,"Excellent")</f>
        <v>Excellent</v>
      </c>
    </row>
    <row r="8970" spans="2:22" x14ac:dyDescent="0.3">
      <c r="B8970" t="s">
        <v>7158</v>
      </c>
      <c r="C8970" s="2">
        <v>45696</v>
      </c>
      <c r="D8970" s="1">
        <v>0.43958333333333333</v>
      </c>
      <c r="E8970" t="s">
        <v>41</v>
      </c>
      <c r="F8970" t="s">
        <v>20</v>
      </c>
      <c r="G8970" t="s">
        <v>327</v>
      </c>
      <c r="H8970" t="s">
        <v>22</v>
      </c>
      <c r="I8970" t="s">
        <v>23</v>
      </c>
      <c r="J8970" t="s">
        <v>76</v>
      </c>
      <c r="K8970" t="s">
        <v>25</v>
      </c>
      <c r="L8970" t="s">
        <v>3564</v>
      </c>
      <c r="M8970">
        <v>3</v>
      </c>
      <c r="N8970">
        <v>8.6</v>
      </c>
      <c r="O8970" t="s">
        <v>26</v>
      </c>
      <c r="P8970">
        <v>5</v>
      </c>
      <c r="Q8970" t="s">
        <v>27</v>
      </c>
      <c r="R8970" t="s">
        <v>28</v>
      </c>
      <c r="S8970">
        <v>160.68</v>
      </c>
      <c r="T8970" t="str" cm="1">
        <f t="array" ref="T8970">_xlfn.IFS(Raw_Data[[#This Row],[Call Status]]="Resolved","5",Raw_Data[[#This Row],[Call Status]]="Escalated","2",Raw_Data[[#This Row],[Call Status]]="Pending","3",Raw_Data[[#This Row],[Call Status]]="Abandoned","0")</f>
        <v>5</v>
      </c>
      <c r="U8970" t="str">
        <f>TEXT(Raw_Data[[#This Row],[Call Date]],"mmmm")</f>
        <v>February</v>
      </c>
      <c r="V8970" t="str" cm="1">
        <f t="array" ref="V8970">_xlfn.IFS(Raw_Data[[#This Row],[Customer Satisfaction]]&lt;2,"Poor",Raw_Data[[#This Row],[Customer Satisfaction]]&lt;4,"Average",Raw_Data[[#This Row],[Customer Satisfaction]]&gt;=4,"Excellent")</f>
        <v>Excellent</v>
      </c>
    </row>
    <row r="8971" spans="2:22" x14ac:dyDescent="0.3">
      <c r="B8971" t="s">
        <v>789</v>
      </c>
      <c r="C8971" s="2">
        <v>45710</v>
      </c>
      <c r="D8971" s="1">
        <v>0.70694444444444449</v>
      </c>
      <c r="E8971" t="s">
        <v>47</v>
      </c>
      <c r="F8971" t="s">
        <v>48</v>
      </c>
      <c r="G8971" t="s">
        <v>21</v>
      </c>
      <c r="H8971" t="s">
        <v>22</v>
      </c>
      <c r="I8971" t="s">
        <v>23</v>
      </c>
      <c r="J8971" t="s">
        <v>42</v>
      </c>
      <c r="K8971" t="s">
        <v>25</v>
      </c>
      <c r="L8971" t="s">
        <v>25</v>
      </c>
      <c r="M8971">
        <v>5.4</v>
      </c>
      <c r="N8971">
        <v>11.6</v>
      </c>
      <c r="O8971" t="s">
        <v>26</v>
      </c>
      <c r="P8971">
        <v>4</v>
      </c>
      <c r="Q8971" t="s">
        <v>615</v>
      </c>
      <c r="R8971" t="s">
        <v>28</v>
      </c>
      <c r="S8971">
        <v>255.73</v>
      </c>
      <c r="T8971" t="str" cm="1">
        <f t="array" ref="T8971">_xlfn.IFS(Raw_Data[[#This Row],[Call Status]]="Resolved","5",Raw_Data[[#This Row],[Call Status]]="Escalated","2",Raw_Data[[#This Row],[Call Status]]="Pending","3",Raw_Data[[#This Row],[Call Status]]="Abandoned","0")</f>
        <v>5</v>
      </c>
      <c r="U8971" t="str">
        <f>TEXT(Raw_Data[[#This Row],[Call Date]],"mmmm")</f>
        <v>February</v>
      </c>
      <c r="V8971" t="str" cm="1">
        <f t="array" ref="V8971">_xlfn.IFS(Raw_Data[[#This Row],[Customer Satisfaction]]&lt;2,"Poor",Raw_Data[[#This Row],[Customer Satisfaction]]&lt;4,"Average",Raw_Data[[#This Row],[Customer Satisfaction]]&gt;=4,"Excellent")</f>
        <v>Excellent</v>
      </c>
    </row>
    <row r="8972" spans="2:22" x14ac:dyDescent="0.3">
      <c r="B8972" t="s">
        <v>6074</v>
      </c>
      <c r="C8972" s="2">
        <v>45875</v>
      </c>
      <c r="D8972" s="1">
        <v>0.64375000000000004</v>
      </c>
      <c r="E8972" t="s">
        <v>84</v>
      </c>
      <c r="F8972" t="s">
        <v>34</v>
      </c>
      <c r="G8972" t="s">
        <v>21</v>
      </c>
      <c r="H8972" t="s">
        <v>2613</v>
      </c>
      <c r="I8972" t="s">
        <v>23</v>
      </c>
      <c r="J8972" t="s">
        <v>64</v>
      </c>
      <c r="K8972" t="s">
        <v>25</v>
      </c>
      <c r="L8972" t="s">
        <v>3559</v>
      </c>
      <c r="M8972">
        <v>0.8</v>
      </c>
      <c r="N8972">
        <v>6.8</v>
      </c>
      <c r="O8972" t="s">
        <v>26</v>
      </c>
      <c r="P8972">
        <v>0</v>
      </c>
      <c r="Q8972" t="s">
        <v>615</v>
      </c>
      <c r="R8972" t="s">
        <v>28</v>
      </c>
      <c r="S8972">
        <v>405.9</v>
      </c>
      <c r="T8972" t="str" cm="1">
        <f t="array" ref="T8972">_xlfn.IFS(Raw_Data[[#This Row],[Call Status]]="Resolved","5",Raw_Data[[#This Row],[Call Status]]="Escalated","2",Raw_Data[[#This Row],[Call Status]]="Pending","3",Raw_Data[[#This Row],[Call Status]]="Abandoned","0")</f>
        <v>5</v>
      </c>
      <c r="U8972" t="str">
        <f>TEXT(Raw_Data[[#This Row],[Call Date]],"mmmm")</f>
        <v>August</v>
      </c>
      <c r="V8972" t="str" cm="1">
        <f t="array" ref="V8972">_xlfn.IFS(Raw_Data[[#This Row],[Customer Satisfaction]]&lt;2,"Poor",Raw_Data[[#This Row],[Customer Satisfaction]]&lt;4,"Average",Raw_Data[[#This Row],[Customer Satisfaction]]&gt;=4,"Excellent")</f>
        <v>Poor</v>
      </c>
    </row>
    <row r="8973" spans="2:22" x14ac:dyDescent="0.3">
      <c r="B8973" t="s">
        <v>1477</v>
      </c>
      <c r="C8973" s="2">
        <v>45863</v>
      </c>
      <c r="D8973" s="1">
        <v>0.57916666666666672</v>
      </c>
      <c r="E8973" t="s">
        <v>37</v>
      </c>
      <c r="F8973" t="s">
        <v>38</v>
      </c>
      <c r="G8973" t="s">
        <v>21</v>
      </c>
      <c r="H8973" t="s">
        <v>22</v>
      </c>
      <c r="I8973" t="s">
        <v>1137</v>
      </c>
      <c r="J8973" t="s">
        <v>55</v>
      </c>
      <c r="K8973" t="s">
        <v>25</v>
      </c>
      <c r="L8973" t="s">
        <v>25</v>
      </c>
      <c r="M8973">
        <v>5.5</v>
      </c>
      <c r="N8973">
        <v>9.1999999999999993</v>
      </c>
      <c r="O8973" t="s">
        <v>26</v>
      </c>
      <c r="P8973">
        <v>0</v>
      </c>
      <c r="Q8973" t="s">
        <v>615</v>
      </c>
      <c r="R8973" t="s">
        <v>28</v>
      </c>
      <c r="S8973">
        <v>194.87</v>
      </c>
      <c r="T8973" t="str" cm="1">
        <f t="array" ref="T8973">_xlfn.IFS(Raw_Data[[#This Row],[Call Status]]="Resolved","5",Raw_Data[[#This Row],[Call Status]]="Escalated","2",Raw_Data[[#This Row],[Call Status]]="Pending","3",Raw_Data[[#This Row],[Call Status]]="Abandoned","0")</f>
        <v>5</v>
      </c>
      <c r="U8973" t="str">
        <f>TEXT(Raw_Data[[#This Row],[Call Date]],"mmmm")</f>
        <v>July</v>
      </c>
      <c r="V8973" t="str" cm="1">
        <f t="array" ref="V8973">_xlfn.IFS(Raw_Data[[#This Row],[Customer Satisfaction]]&lt;2,"Poor",Raw_Data[[#This Row],[Customer Satisfaction]]&lt;4,"Average",Raw_Data[[#This Row],[Customer Satisfaction]]&gt;=4,"Excellent")</f>
        <v>Poor</v>
      </c>
    </row>
    <row r="8974" spans="2:22" x14ac:dyDescent="0.3">
      <c r="B8974" t="s">
        <v>4942</v>
      </c>
      <c r="C8974" s="2">
        <v>45969</v>
      </c>
      <c r="D8974" s="1">
        <v>0.56666666666666665</v>
      </c>
      <c r="E8974" t="s">
        <v>41</v>
      </c>
      <c r="F8974" t="s">
        <v>48</v>
      </c>
      <c r="G8974" t="s">
        <v>21</v>
      </c>
      <c r="H8974" t="s">
        <v>22</v>
      </c>
      <c r="I8974" t="s">
        <v>1128</v>
      </c>
      <c r="J8974" t="s">
        <v>64</v>
      </c>
      <c r="K8974" t="s">
        <v>25</v>
      </c>
      <c r="L8974" t="s">
        <v>3564</v>
      </c>
      <c r="M8974">
        <v>15.7</v>
      </c>
      <c r="N8974">
        <v>10.8</v>
      </c>
      <c r="O8974" t="s">
        <v>28</v>
      </c>
      <c r="P8974">
        <v>4</v>
      </c>
      <c r="Q8974" t="s">
        <v>615</v>
      </c>
      <c r="R8974" t="s">
        <v>28</v>
      </c>
      <c r="S8974">
        <v>62.91</v>
      </c>
      <c r="T8974" t="str" cm="1">
        <f t="array" ref="T8974">_xlfn.IFS(Raw_Data[[#This Row],[Call Status]]="Resolved","5",Raw_Data[[#This Row],[Call Status]]="Escalated","2",Raw_Data[[#This Row],[Call Status]]="Pending","3",Raw_Data[[#This Row],[Call Status]]="Abandoned","0")</f>
        <v>5</v>
      </c>
      <c r="U8974" t="str">
        <f>TEXT(Raw_Data[[#This Row],[Call Date]],"mmmm")</f>
        <v>November</v>
      </c>
      <c r="V8974" t="str" cm="1">
        <f t="array" ref="V8974">_xlfn.IFS(Raw_Data[[#This Row],[Customer Satisfaction]]&lt;2,"Poor",Raw_Data[[#This Row],[Customer Satisfaction]]&lt;4,"Average",Raw_Data[[#This Row],[Customer Satisfaction]]&gt;=4,"Excellent")</f>
        <v>Excellent</v>
      </c>
    </row>
    <row r="8975" spans="2:22" x14ac:dyDescent="0.3">
      <c r="B8975" t="s">
        <v>9925</v>
      </c>
      <c r="C8975" s="2">
        <v>46017</v>
      </c>
      <c r="D8975" s="1">
        <v>0.4284722222222222</v>
      </c>
      <c r="E8975" t="s">
        <v>44</v>
      </c>
      <c r="F8975" t="s">
        <v>48</v>
      </c>
      <c r="G8975" t="s">
        <v>327</v>
      </c>
      <c r="H8975" t="s">
        <v>22</v>
      </c>
      <c r="I8975" t="s">
        <v>23</v>
      </c>
      <c r="J8975" t="s">
        <v>64</v>
      </c>
      <c r="K8975" t="s">
        <v>8876</v>
      </c>
      <c r="L8975" t="s">
        <v>8877</v>
      </c>
      <c r="M8975">
        <v>8.5</v>
      </c>
      <c r="N8975">
        <v>8.5</v>
      </c>
      <c r="O8975" t="s">
        <v>28</v>
      </c>
      <c r="P8975">
        <v>5</v>
      </c>
      <c r="Q8975" t="s">
        <v>27</v>
      </c>
      <c r="R8975" t="s">
        <v>28</v>
      </c>
      <c r="S8975">
        <v>462.36</v>
      </c>
      <c r="T8975" t="str" cm="1">
        <f t="array" ref="T8975">_xlfn.IFS(Raw_Data[[#This Row],[Call Status]]="Resolved","5",Raw_Data[[#This Row],[Call Status]]="Escalated","2",Raw_Data[[#This Row],[Call Status]]="Pending","3",Raw_Data[[#This Row],[Call Status]]="Abandoned","0")</f>
        <v>3</v>
      </c>
      <c r="U8975" t="str">
        <f>TEXT(Raw_Data[[#This Row],[Call Date]],"mmmm")</f>
        <v>December</v>
      </c>
      <c r="V8975" t="str" cm="1">
        <f t="array" ref="V8975">_xlfn.IFS(Raw_Data[[#This Row],[Customer Satisfaction]]&lt;2,"Poor",Raw_Data[[#This Row],[Customer Satisfaction]]&lt;4,"Average",Raw_Data[[#This Row],[Customer Satisfaction]]&gt;=4,"Excellent")</f>
        <v>Excellent</v>
      </c>
    </row>
    <row r="8976" spans="2:22" x14ac:dyDescent="0.3">
      <c r="B8976" t="s">
        <v>4315</v>
      </c>
      <c r="C8976" s="2">
        <v>45713</v>
      </c>
      <c r="D8976" s="1">
        <v>0.47361111111111109</v>
      </c>
      <c r="E8976" t="s">
        <v>57</v>
      </c>
      <c r="F8976" t="s">
        <v>48</v>
      </c>
      <c r="G8976" t="s">
        <v>21</v>
      </c>
      <c r="H8976" t="s">
        <v>22</v>
      </c>
      <c r="I8976" t="s">
        <v>1128</v>
      </c>
      <c r="J8976" t="s">
        <v>45</v>
      </c>
      <c r="K8976" t="s">
        <v>25</v>
      </c>
      <c r="L8976" t="s">
        <v>3570</v>
      </c>
      <c r="M8976">
        <v>9.6</v>
      </c>
      <c r="N8976">
        <v>12.5</v>
      </c>
      <c r="O8976" t="s">
        <v>26</v>
      </c>
      <c r="P8976">
        <v>1</v>
      </c>
      <c r="Q8976" t="s">
        <v>1014</v>
      </c>
      <c r="R8976" t="s">
        <v>28</v>
      </c>
      <c r="S8976">
        <v>30.76</v>
      </c>
      <c r="T8976" t="str" cm="1">
        <f t="array" ref="T8976">_xlfn.IFS(Raw_Data[[#This Row],[Call Status]]="Resolved","5",Raw_Data[[#This Row],[Call Status]]="Escalated","2",Raw_Data[[#This Row],[Call Status]]="Pending","3",Raw_Data[[#This Row],[Call Status]]="Abandoned","0")</f>
        <v>5</v>
      </c>
      <c r="U8976" t="str">
        <f>TEXT(Raw_Data[[#This Row],[Call Date]],"mmmm")</f>
        <v>February</v>
      </c>
      <c r="V8976" t="str" cm="1">
        <f t="array" ref="V8976">_xlfn.IFS(Raw_Data[[#This Row],[Customer Satisfaction]]&lt;2,"Poor",Raw_Data[[#This Row],[Customer Satisfaction]]&lt;4,"Average",Raw_Data[[#This Row],[Customer Satisfaction]]&gt;=4,"Excellent")</f>
        <v>Poor</v>
      </c>
    </row>
    <row r="8977" spans="2:22" x14ac:dyDescent="0.3">
      <c r="B8977" t="s">
        <v>1730</v>
      </c>
      <c r="C8977" s="2">
        <v>45775</v>
      </c>
      <c r="D8977" s="1">
        <v>0.68333333333333335</v>
      </c>
      <c r="E8977" t="s">
        <v>30</v>
      </c>
      <c r="F8977" t="s">
        <v>48</v>
      </c>
      <c r="G8977" t="s">
        <v>21</v>
      </c>
      <c r="H8977" t="s">
        <v>22</v>
      </c>
      <c r="I8977" t="s">
        <v>1128</v>
      </c>
      <c r="J8977" t="s">
        <v>42</v>
      </c>
      <c r="K8977" t="s">
        <v>25</v>
      </c>
      <c r="L8977" t="s">
        <v>25</v>
      </c>
      <c r="M8977">
        <v>3.8</v>
      </c>
      <c r="N8977">
        <v>8.8000000000000007</v>
      </c>
      <c r="O8977" t="s">
        <v>28</v>
      </c>
      <c r="P8977">
        <v>5</v>
      </c>
      <c r="Q8977" t="s">
        <v>27</v>
      </c>
      <c r="R8977" t="s">
        <v>28</v>
      </c>
      <c r="S8977">
        <v>169.35</v>
      </c>
      <c r="T8977" t="str" cm="1">
        <f t="array" ref="T8977">_xlfn.IFS(Raw_Data[[#This Row],[Call Status]]="Resolved","5",Raw_Data[[#This Row],[Call Status]]="Escalated","2",Raw_Data[[#This Row],[Call Status]]="Pending","3",Raw_Data[[#This Row],[Call Status]]="Abandoned","0")</f>
        <v>5</v>
      </c>
      <c r="U8977" t="str">
        <f>TEXT(Raw_Data[[#This Row],[Call Date]],"mmmm")</f>
        <v>April</v>
      </c>
      <c r="V8977" t="str" cm="1">
        <f t="array" ref="V8977">_xlfn.IFS(Raw_Data[[#This Row],[Customer Satisfaction]]&lt;2,"Poor",Raw_Data[[#This Row],[Customer Satisfaction]]&lt;4,"Average",Raw_Data[[#This Row],[Customer Satisfaction]]&gt;=4,"Excellent")</f>
        <v>Excellent</v>
      </c>
    </row>
    <row r="8978" spans="2:22" x14ac:dyDescent="0.3">
      <c r="B8978" t="s">
        <v>8842</v>
      </c>
      <c r="C8978" s="2">
        <v>45910</v>
      </c>
      <c r="D8978" s="1">
        <v>0.53055555555555556</v>
      </c>
      <c r="E8978" t="s">
        <v>91</v>
      </c>
      <c r="F8978" t="s">
        <v>48</v>
      </c>
      <c r="G8978" t="s">
        <v>162</v>
      </c>
      <c r="H8978" t="s">
        <v>22</v>
      </c>
      <c r="I8978" t="s">
        <v>23</v>
      </c>
      <c r="J8978" t="s">
        <v>45</v>
      </c>
      <c r="K8978" t="s">
        <v>16</v>
      </c>
      <c r="L8978" t="s">
        <v>16</v>
      </c>
      <c r="M8978">
        <v>1.1000000000000001</v>
      </c>
      <c r="N8978">
        <v>3.4</v>
      </c>
      <c r="O8978" t="s">
        <v>28</v>
      </c>
      <c r="P8978">
        <v>1</v>
      </c>
      <c r="Q8978" t="s">
        <v>1014</v>
      </c>
      <c r="R8978" t="s">
        <v>26</v>
      </c>
      <c r="S8978">
        <v>86.88</v>
      </c>
      <c r="T8978" t="str" cm="1">
        <f t="array" ref="T8978">_xlfn.IFS(Raw_Data[[#This Row],[Call Status]]="Resolved","5",Raw_Data[[#This Row],[Call Status]]="Escalated","2",Raw_Data[[#This Row],[Call Status]]="Pending","3",Raw_Data[[#This Row],[Call Status]]="Abandoned","0")</f>
        <v>2</v>
      </c>
      <c r="U8978" t="str">
        <f>TEXT(Raw_Data[[#This Row],[Call Date]],"mmmm")</f>
        <v>September</v>
      </c>
      <c r="V8978" t="str" cm="1">
        <f t="array" ref="V8978">_xlfn.IFS(Raw_Data[[#This Row],[Customer Satisfaction]]&lt;2,"Poor",Raw_Data[[#This Row],[Customer Satisfaction]]&lt;4,"Average",Raw_Data[[#This Row],[Customer Satisfaction]]&gt;=4,"Excellent")</f>
        <v>Poor</v>
      </c>
    </row>
    <row r="8979" spans="2:22" x14ac:dyDescent="0.3">
      <c r="B8979" t="s">
        <v>9519</v>
      </c>
      <c r="C8979" s="2">
        <v>45943</v>
      </c>
      <c r="D8979" s="1">
        <v>0.37083333333333335</v>
      </c>
      <c r="E8979" t="s">
        <v>156</v>
      </c>
      <c r="F8979" t="s">
        <v>38</v>
      </c>
      <c r="G8979" t="s">
        <v>21</v>
      </c>
      <c r="H8979" t="s">
        <v>22</v>
      </c>
      <c r="I8979" t="s">
        <v>1137</v>
      </c>
      <c r="J8979" t="s">
        <v>24</v>
      </c>
      <c r="K8979" t="s">
        <v>8876</v>
      </c>
      <c r="L8979" t="s">
        <v>8877</v>
      </c>
      <c r="M8979">
        <v>0.6</v>
      </c>
      <c r="N8979">
        <v>11.8</v>
      </c>
      <c r="O8979" t="s">
        <v>28</v>
      </c>
      <c r="P8979">
        <v>2</v>
      </c>
      <c r="Q8979" t="s">
        <v>615</v>
      </c>
      <c r="R8979" t="s">
        <v>28</v>
      </c>
      <c r="S8979">
        <v>374.74</v>
      </c>
      <c r="T8979" t="str" cm="1">
        <f t="array" ref="T8979">_xlfn.IFS(Raw_Data[[#This Row],[Call Status]]="Resolved","5",Raw_Data[[#This Row],[Call Status]]="Escalated","2",Raw_Data[[#This Row],[Call Status]]="Pending","3",Raw_Data[[#This Row],[Call Status]]="Abandoned","0")</f>
        <v>3</v>
      </c>
      <c r="U8979" t="str">
        <f>TEXT(Raw_Data[[#This Row],[Call Date]],"mmmm")</f>
        <v>October</v>
      </c>
      <c r="V8979" t="str" cm="1">
        <f t="array" ref="V8979">_xlfn.IFS(Raw_Data[[#This Row],[Customer Satisfaction]]&lt;2,"Poor",Raw_Data[[#This Row],[Customer Satisfaction]]&lt;4,"Average",Raw_Data[[#This Row],[Customer Satisfaction]]&gt;=4,"Excellent")</f>
        <v>Average</v>
      </c>
    </row>
    <row r="8980" spans="2:22" x14ac:dyDescent="0.3">
      <c r="B8980" t="s">
        <v>1255</v>
      </c>
      <c r="C8980" s="2">
        <v>45925</v>
      </c>
      <c r="D8980" s="1">
        <v>0.84097222222222223</v>
      </c>
      <c r="E8980" t="s">
        <v>47</v>
      </c>
      <c r="F8980" t="s">
        <v>34</v>
      </c>
      <c r="G8980" t="s">
        <v>21</v>
      </c>
      <c r="H8980" t="s">
        <v>22</v>
      </c>
      <c r="I8980" t="s">
        <v>1128</v>
      </c>
      <c r="J8980" t="s">
        <v>42</v>
      </c>
      <c r="K8980" t="s">
        <v>25</v>
      </c>
      <c r="L8980" t="s">
        <v>25</v>
      </c>
      <c r="M8980">
        <v>5.8</v>
      </c>
      <c r="N8980">
        <v>5.5</v>
      </c>
      <c r="O8980" t="s">
        <v>26</v>
      </c>
      <c r="P8980">
        <v>0</v>
      </c>
      <c r="Q8980" t="s">
        <v>27</v>
      </c>
      <c r="R8980" t="s">
        <v>28</v>
      </c>
      <c r="S8980">
        <v>56.33</v>
      </c>
      <c r="T8980" t="str" cm="1">
        <f t="array" ref="T8980">_xlfn.IFS(Raw_Data[[#This Row],[Call Status]]="Resolved","5",Raw_Data[[#This Row],[Call Status]]="Escalated","2",Raw_Data[[#This Row],[Call Status]]="Pending","3",Raw_Data[[#This Row],[Call Status]]="Abandoned","0")</f>
        <v>5</v>
      </c>
      <c r="U8980" t="str">
        <f>TEXT(Raw_Data[[#This Row],[Call Date]],"mmmm")</f>
        <v>September</v>
      </c>
      <c r="V8980" t="str" cm="1">
        <f t="array" ref="V8980">_xlfn.IFS(Raw_Data[[#This Row],[Customer Satisfaction]]&lt;2,"Poor",Raw_Data[[#This Row],[Customer Satisfaction]]&lt;4,"Average",Raw_Data[[#This Row],[Customer Satisfaction]]&gt;=4,"Excellent")</f>
        <v>Poor</v>
      </c>
    </row>
    <row r="8981" spans="2:22" x14ac:dyDescent="0.3">
      <c r="B8981" t="s">
        <v>6066</v>
      </c>
      <c r="C8981" s="2">
        <v>45948</v>
      </c>
      <c r="D8981" s="1">
        <v>0.68888888888888888</v>
      </c>
      <c r="E8981" t="s">
        <v>37</v>
      </c>
      <c r="F8981" t="s">
        <v>34</v>
      </c>
      <c r="G8981" t="s">
        <v>162</v>
      </c>
      <c r="H8981" t="s">
        <v>2613</v>
      </c>
      <c r="I8981" t="s">
        <v>23</v>
      </c>
      <c r="J8981" t="s">
        <v>35</v>
      </c>
      <c r="K8981" t="s">
        <v>25</v>
      </c>
      <c r="L8981" t="s">
        <v>3564</v>
      </c>
      <c r="M8981">
        <v>0.9</v>
      </c>
      <c r="N8981">
        <v>14.3</v>
      </c>
      <c r="O8981" t="s">
        <v>26</v>
      </c>
      <c r="P8981">
        <v>5</v>
      </c>
      <c r="Q8981" t="s">
        <v>27</v>
      </c>
      <c r="R8981" t="s">
        <v>28</v>
      </c>
      <c r="S8981">
        <v>27.74</v>
      </c>
      <c r="T8981" t="str" cm="1">
        <f t="array" ref="T8981">_xlfn.IFS(Raw_Data[[#This Row],[Call Status]]="Resolved","5",Raw_Data[[#This Row],[Call Status]]="Escalated","2",Raw_Data[[#This Row],[Call Status]]="Pending","3",Raw_Data[[#This Row],[Call Status]]="Abandoned","0")</f>
        <v>5</v>
      </c>
      <c r="U8981" t="str">
        <f>TEXT(Raw_Data[[#This Row],[Call Date]],"mmmm")</f>
        <v>October</v>
      </c>
      <c r="V8981" t="str" cm="1">
        <f t="array" ref="V8981">_xlfn.IFS(Raw_Data[[#This Row],[Customer Satisfaction]]&lt;2,"Poor",Raw_Data[[#This Row],[Customer Satisfaction]]&lt;4,"Average",Raw_Data[[#This Row],[Customer Satisfaction]]&gt;=4,"Excellent")</f>
        <v>Excellent</v>
      </c>
    </row>
    <row r="8982" spans="2:22" x14ac:dyDescent="0.3">
      <c r="B8982" t="s">
        <v>6185</v>
      </c>
      <c r="C8982" s="2">
        <v>45990</v>
      </c>
      <c r="D8982" s="1">
        <v>0.8256944444444444</v>
      </c>
      <c r="E8982" t="s">
        <v>30</v>
      </c>
      <c r="F8982" t="s">
        <v>48</v>
      </c>
      <c r="G8982" t="s">
        <v>162</v>
      </c>
      <c r="H8982" t="s">
        <v>22</v>
      </c>
      <c r="I8982" t="s">
        <v>23</v>
      </c>
      <c r="J8982" t="s">
        <v>39</v>
      </c>
      <c r="K8982" t="s">
        <v>25</v>
      </c>
      <c r="L8982" t="s">
        <v>3559</v>
      </c>
      <c r="M8982">
        <v>6.4</v>
      </c>
      <c r="N8982">
        <v>15.3</v>
      </c>
      <c r="O8982" t="s">
        <v>26</v>
      </c>
      <c r="P8982">
        <v>1</v>
      </c>
      <c r="Q8982" t="s">
        <v>1014</v>
      </c>
      <c r="R8982" t="s">
        <v>28</v>
      </c>
      <c r="S8982">
        <v>158.01</v>
      </c>
      <c r="T8982" t="str" cm="1">
        <f t="array" ref="T8982">_xlfn.IFS(Raw_Data[[#This Row],[Call Status]]="Resolved","5",Raw_Data[[#This Row],[Call Status]]="Escalated","2",Raw_Data[[#This Row],[Call Status]]="Pending","3",Raw_Data[[#This Row],[Call Status]]="Abandoned","0")</f>
        <v>5</v>
      </c>
      <c r="U8982" t="str">
        <f>TEXT(Raw_Data[[#This Row],[Call Date]],"mmmm")</f>
        <v>November</v>
      </c>
      <c r="V8982" t="str" cm="1">
        <f t="array" ref="V8982">_xlfn.IFS(Raw_Data[[#This Row],[Customer Satisfaction]]&lt;2,"Poor",Raw_Data[[#This Row],[Customer Satisfaction]]&lt;4,"Average",Raw_Data[[#This Row],[Customer Satisfaction]]&gt;=4,"Excellent")</f>
        <v>Poor</v>
      </c>
    </row>
    <row r="8983" spans="2:22" x14ac:dyDescent="0.3">
      <c r="B8983" t="s">
        <v>1035</v>
      </c>
      <c r="C8983" s="2">
        <v>45837</v>
      </c>
      <c r="D8983" s="1">
        <v>0.57847222222222228</v>
      </c>
      <c r="E8983" t="s">
        <v>72</v>
      </c>
      <c r="F8983" t="s">
        <v>48</v>
      </c>
      <c r="G8983" t="s">
        <v>21</v>
      </c>
      <c r="H8983" t="s">
        <v>22</v>
      </c>
      <c r="I8983" t="s">
        <v>23</v>
      </c>
      <c r="J8983" t="s">
        <v>42</v>
      </c>
      <c r="K8983" t="s">
        <v>25</v>
      </c>
      <c r="L8983" t="s">
        <v>25</v>
      </c>
      <c r="M8983">
        <v>2.1</v>
      </c>
      <c r="N8983">
        <v>6</v>
      </c>
      <c r="O8983" t="s">
        <v>26</v>
      </c>
      <c r="P8983">
        <v>1</v>
      </c>
      <c r="Q8983" t="s">
        <v>1014</v>
      </c>
      <c r="R8983" t="s">
        <v>28</v>
      </c>
      <c r="S8983">
        <v>53.53</v>
      </c>
      <c r="T8983" t="str" cm="1">
        <f t="array" ref="T8983">_xlfn.IFS(Raw_Data[[#This Row],[Call Status]]="Resolved","5",Raw_Data[[#This Row],[Call Status]]="Escalated","2",Raw_Data[[#This Row],[Call Status]]="Pending","3",Raw_Data[[#This Row],[Call Status]]="Abandoned","0")</f>
        <v>5</v>
      </c>
      <c r="U8983" t="str">
        <f>TEXT(Raw_Data[[#This Row],[Call Date]],"mmmm")</f>
        <v>June</v>
      </c>
      <c r="V8983" t="str" cm="1">
        <f t="array" ref="V8983">_xlfn.IFS(Raw_Data[[#This Row],[Customer Satisfaction]]&lt;2,"Poor",Raw_Data[[#This Row],[Customer Satisfaction]]&lt;4,"Average",Raw_Data[[#This Row],[Customer Satisfaction]]&gt;=4,"Excellent")</f>
        <v>Poor</v>
      </c>
    </row>
    <row r="8984" spans="2:22" x14ac:dyDescent="0.3">
      <c r="B8984" t="s">
        <v>9218</v>
      </c>
      <c r="C8984" s="2">
        <v>46015</v>
      </c>
      <c r="D8984" s="1">
        <v>0.68125000000000002</v>
      </c>
      <c r="E8984" t="s">
        <v>30</v>
      </c>
      <c r="F8984" t="s">
        <v>34</v>
      </c>
      <c r="G8984" t="s">
        <v>250</v>
      </c>
      <c r="H8984" t="s">
        <v>2613</v>
      </c>
      <c r="I8984" t="s">
        <v>23</v>
      </c>
      <c r="J8984" t="s">
        <v>31</v>
      </c>
      <c r="K8984" t="s">
        <v>8876</v>
      </c>
      <c r="L8984" t="s">
        <v>8877</v>
      </c>
      <c r="M8984">
        <v>4.4000000000000004</v>
      </c>
      <c r="N8984">
        <v>14.7</v>
      </c>
      <c r="O8984" t="s">
        <v>28</v>
      </c>
      <c r="P8984">
        <v>2</v>
      </c>
      <c r="Q8984" t="s">
        <v>1014</v>
      </c>
      <c r="R8984" t="s">
        <v>28</v>
      </c>
      <c r="S8984">
        <v>71.86</v>
      </c>
      <c r="T8984" t="str" cm="1">
        <f t="array" ref="T8984">_xlfn.IFS(Raw_Data[[#This Row],[Call Status]]="Resolved","5",Raw_Data[[#This Row],[Call Status]]="Escalated","2",Raw_Data[[#This Row],[Call Status]]="Pending","3",Raw_Data[[#This Row],[Call Status]]="Abandoned","0")</f>
        <v>3</v>
      </c>
      <c r="U8984" t="str">
        <f>TEXT(Raw_Data[[#This Row],[Call Date]],"mmmm")</f>
        <v>December</v>
      </c>
      <c r="V8984" t="str" cm="1">
        <f t="array" ref="V8984">_xlfn.IFS(Raw_Data[[#This Row],[Customer Satisfaction]]&lt;2,"Poor",Raw_Data[[#This Row],[Customer Satisfaction]]&lt;4,"Average",Raw_Data[[#This Row],[Customer Satisfaction]]&gt;=4,"Excellent")</f>
        <v>Average</v>
      </c>
    </row>
    <row r="8985" spans="2:22" x14ac:dyDescent="0.3">
      <c r="B8985" t="s">
        <v>2073</v>
      </c>
      <c r="C8985" s="2">
        <v>45892</v>
      </c>
      <c r="D8985" s="1">
        <v>0.90069444444444446</v>
      </c>
      <c r="E8985" t="s">
        <v>110</v>
      </c>
      <c r="F8985" t="s">
        <v>20</v>
      </c>
      <c r="G8985" t="s">
        <v>327</v>
      </c>
      <c r="H8985" t="s">
        <v>2026</v>
      </c>
      <c r="I8985" t="s">
        <v>1130</v>
      </c>
      <c r="J8985" t="s">
        <v>24</v>
      </c>
      <c r="K8985" t="s">
        <v>25</v>
      </c>
      <c r="L8985" t="s">
        <v>25</v>
      </c>
      <c r="M8985">
        <v>3.4</v>
      </c>
      <c r="N8985">
        <v>14.8</v>
      </c>
      <c r="O8985" t="s">
        <v>28</v>
      </c>
      <c r="P8985">
        <v>3</v>
      </c>
      <c r="Q8985" t="s">
        <v>615</v>
      </c>
      <c r="R8985" t="s">
        <v>28</v>
      </c>
      <c r="S8985">
        <v>680.22</v>
      </c>
      <c r="T8985" t="str" cm="1">
        <f t="array" ref="T8985">_xlfn.IFS(Raw_Data[[#This Row],[Call Status]]="Resolved","5",Raw_Data[[#This Row],[Call Status]]="Escalated","2",Raw_Data[[#This Row],[Call Status]]="Pending","3",Raw_Data[[#This Row],[Call Status]]="Abandoned","0")</f>
        <v>5</v>
      </c>
      <c r="U8985" t="str">
        <f>TEXT(Raw_Data[[#This Row],[Call Date]],"mmmm")</f>
        <v>August</v>
      </c>
      <c r="V8985" t="str" cm="1">
        <f t="array" ref="V8985">_xlfn.IFS(Raw_Data[[#This Row],[Customer Satisfaction]]&lt;2,"Poor",Raw_Data[[#This Row],[Customer Satisfaction]]&lt;4,"Average",Raw_Data[[#This Row],[Customer Satisfaction]]&gt;=4,"Excellent")</f>
        <v>Average</v>
      </c>
    </row>
    <row r="8986" spans="2:22" x14ac:dyDescent="0.3">
      <c r="B8986" t="s">
        <v>7493</v>
      </c>
      <c r="C8986" s="2">
        <v>46000</v>
      </c>
      <c r="D8986" s="1">
        <v>0.44236111111111109</v>
      </c>
      <c r="E8986" t="s">
        <v>33</v>
      </c>
      <c r="F8986" t="s">
        <v>34</v>
      </c>
      <c r="G8986" t="s">
        <v>21</v>
      </c>
      <c r="H8986" t="s">
        <v>2613</v>
      </c>
      <c r="I8986" t="s">
        <v>23</v>
      </c>
      <c r="J8986" t="s">
        <v>64</v>
      </c>
      <c r="K8986" t="s">
        <v>7253</v>
      </c>
      <c r="L8986" t="s">
        <v>7254</v>
      </c>
      <c r="M8986">
        <v>5.7</v>
      </c>
      <c r="N8986">
        <v>2.7</v>
      </c>
      <c r="O8986" t="s">
        <v>28</v>
      </c>
      <c r="P8986">
        <v>3</v>
      </c>
      <c r="Q8986" t="s">
        <v>1014</v>
      </c>
      <c r="R8986" t="s">
        <v>28</v>
      </c>
      <c r="S8986">
        <v>261.05</v>
      </c>
      <c r="T8986" t="str" cm="1">
        <f t="array" ref="T8986">_xlfn.IFS(Raw_Data[[#This Row],[Call Status]]="Resolved","5",Raw_Data[[#This Row],[Call Status]]="Escalated","2",Raw_Data[[#This Row],[Call Status]]="Pending","3",Raw_Data[[#This Row],[Call Status]]="Abandoned","0")</f>
        <v>0</v>
      </c>
      <c r="U8986" t="str">
        <f>TEXT(Raw_Data[[#This Row],[Call Date]],"mmmm")</f>
        <v>December</v>
      </c>
      <c r="V8986" t="str" cm="1">
        <f t="array" ref="V8986">_xlfn.IFS(Raw_Data[[#This Row],[Customer Satisfaction]]&lt;2,"Poor",Raw_Data[[#This Row],[Customer Satisfaction]]&lt;4,"Average",Raw_Data[[#This Row],[Customer Satisfaction]]&gt;=4,"Excellent")</f>
        <v>Average</v>
      </c>
    </row>
    <row r="8987" spans="2:22" x14ac:dyDescent="0.3">
      <c r="B8987" t="s">
        <v>4250</v>
      </c>
      <c r="C8987" s="2">
        <v>45853</v>
      </c>
      <c r="D8987" s="1">
        <v>0.80208333333333337</v>
      </c>
      <c r="E8987" t="s">
        <v>100</v>
      </c>
      <c r="F8987" t="s">
        <v>20</v>
      </c>
      <c r="G8987" t="s">
        <v>162</v>
      </c>
      <c r="H8987" t="s">
        <v>2613</v>
      </c>
      <c r="I8987" t="s">
        <v>1128</v>
      </c>
      <c r="J8987" t="s">
        <v>76</v>
      </c>
      <c r="K8987" t="s">
        <v>25</v>
      </c>
      <c r="L8987" t="s">
        <v>3570</v>
      </c>
      <c r="M8987">
        <v>1.7</v>
      </c>
      <c r="N8987">
        <v>6.8</v>
      </c>
      <c r="O8987" t="s">
        <v>26</v>
      </c>
      <c r="P8987">
        <v>5</v>
      </c>
      <c r="Q8987" t="s">
        <v>27</v>
      </c>
      <c r="R8987" t="s">
        <v>28</v>
      </c>
      <c r="S8987">
        <v>0</v>
      </c>
      <c r="T8987" t="str" cm="1">
        <f t="array" ref="T8987">_xlfn.IFS(Raw_Data[[#This Row],[Call Status]]="Resolved","5",Raw_Data[[#This Row],[Call Status]]="Escalated","2",Raw_Data[[#This Row],[Call Status]]="Pending","3",Raw_Data[[#This Row],[Call Status]]="Abandoned","0")</f>
        <v>5</v>
      </c>
      <c r="U8987" t="str">
        <f>TEXT(Raw_Data[[#This Row],[Call Date]],"mmmm")</f>
        <v>July</v>
      </c>
      <c r="V8987" t="str" cm="1">
        <f t="array" ref="V8987">_xlfn.IFS(Raw_Data[[#This Row],[Customer Satisfaction]]&lt;2,"Poor",Raw_Data[[#This Row],[Customer Satisfaction]]&lt;4,"Average",Raw_Data[[#This Row],[Customer Satisfaction]]&gt;=4,"Excellent")</f>
        <v>Excellent</v>
      </c>
    </row>
    <row r="8988" spans="2:22" x14ac:dyDescent="0.3">
      <c r="B8988" t="s">
        <v>237</v>
      </c>
      <c r="C8988" s="2">
        <v>45965</v>
      </c>
      <c r="D8988" s="1">
        <v>0.59236111111111112</v>
      </c>
      <c r="E8988" t="s">
        <v>53</v>
      </c>
      <c r="F8988" t="s">
        <v>38</v>
      </c>
      <c r="G8988" t="s">
        <v>162</v>
      </c>
      <c r="H8988" t="s">
        <v>22</v>
      </c>
      <c r="I8988" t="s">
        <v>23</v>
      </c>
      <c r="J8988" t="s">
        <v>49</v>
      </c>
      <c r="K8988" t="s">
        <v>25</v>
      </c>
      <c r="L8988" t="s">
        <v>25</v>
      </c>
      <c r="M8988">
        <v>2.5</v>
      </c>
      <c r="N8988">
        <v>12</v>
      </c>
      <c r="O8988" t="s">
        <v>26</v>
      </c>
      <c r="P8988">
        <v>5</v>
      </c>
      <c r="Q8988" t="s">
        <v>27</v>
      </c>
      <c r="R8988" t="s">
        <v>28</v>
      </c>
      <c r="S8988">
        <v>86.49</v>
      </c>
      <c r="T8988" t="str" cm="1">
        <f t="array" ref="T8988">_xlfn.IFS(Raw_Data[[#This Row],[Call Status]]="Resolved","5",Raw_Data[[#This Row],[Call Status]]="Escalated","2",Raw_Data[[#This Row],[Call Status]]="Pending","3",Raw_Data[[#This Row],[Call Status]]="Abandoned","0")</f>
        <v>5</v>
      </c>
      <c r="U8988" t="str">
        <f>TEXT(Raw_Data[[#This Row],[Call Date]],"mmmm")</f>
        <v>November</v>
      </c>
      <c r="V8988" t="str" cm="1">
        <f t="array" ref="V8988">_xlfn.IFS(Raw_Data[[#This Row],[Customer Satisfaction]]&lt;2,"Poor",Raw_Data[[#This Row],[Customer Satisfaction]]&lt;4,"Average",Raw_Data[[#This Row],[Customer Satisfaction]]&gt;=4,"Excellent")</f>
        <v>Excellent</v>
      </c>
    </row>
    <row r="8989" spans="2:22" x14ac:dyDescent="0.3">
      <c r="B8989" t="s">
        <v>2854</v>
      </c>
      <c r="C8989" s="2">
        <v>45737</v>
      </c>
      <c r="D8989" s="1">
        <v>0.48125000000000001</v>
      </c>
      <c r="E8989" t="s">
        <v>84</v>
      </c>
      <c r="F8989" t="s">
        <v>38</v>
      </c>
      <c r="G8989" t="s">
        <v>162</v>
      </c>
      <c r="H8989" t="s">
        <v>2392</v>
      </c>
      <c r="I8989" t="s">
        <v>23</v>
      </c>
      <c r="J8989" t="s">
        <v>42</v>
      </c>
      <c r="K8989" t="s">
        <v>25</v>
      </c>
      <c r="L8989" t="s">
        <v>25</v>
      </c>
      <c r="M8989">
        <v>0.7</v>
      </c>
      <c r="N8989">
        <v>8</v>
      </c>
      <c r="O8989" t="s">
        <v>26</v>
      </c>
      <c r="P8989">
        <v>4</v>
      </c>
      <c r="Q8989" t="s">
        <v>615</v>
      </c>
      <c r="R8989" t="s">
        <v>28</v>
      </c>
      <c r="S8989">
        <v>98.76</v>
      </c>
      <c r="T8989" t="str" cm="1">
        <f t="array" ref="T8989">_xlfn.IFS(Raw_Data[[#This Row],[Call Status]]="Resolved","5",Raw_Data[[#This Row],[Call Status]]="Escalated","2",Raw_Data[[#This Row],[Call Status]]="Pending","3",Raw_Data[[#This Row],[Call Status]]="Abandoned","0")</f>
        <v>5</v>
      </c>
      <c r="U8989" t="str">
        <f>TEXT(Raw_Data[[#This Row],[Call Date]],"mmmm")</f>
        <v>March</v>
      </c>
      <c r="V8989" t="str" cm="1">
        <f t="array" ref="V8989">_xlfn.IFS(Raw_Data[[#This Row],[Customer Satisfaction]]&lt;2,"Poor",Raw_Data[[#This Row],[Customer Satisfaction]]&lt;4,"Average",Raw_Data[[#This Row],[Customer Satisfaction]]&gt;=4,"Excellent")</f>
        <v>Excellent</v>
      </c>
    </row>
    <row r="8990" spans="2:22" x14ac:dyDescent="0.3">
      <c r="B8990" t="s">
        <v>1588</v>
      </c>
      <c r="C8990" s="2">
        <v>45792</v>
      </c>
      <c r="D8990" s="1">
        <v>0.78194444444444444</v>
      </c>
      <c r="E8990" t="s">
        <v>53</v>
      </c>
      <c r="F8990" t="s">
        <v>48</v>
      </c>
      <c r="G8990" t="s">
        <v>327</v>
      </c>
      <c r="H8990" t="s">
        <v>22</v>
      </c>
      <c r="I8990" t="s">
        <v>1128</v>
      </c>
      <c r="J8990" t="s">
        <v>42</v>
      </c>
      <c r="K8990" t="s">
        <v>25</v>
      </c>
      <c r="L8990" t="s">
        <v>25</v>
      </c>
      <c r="M8990">
        <v>2.6</v>
      </c>
      <c r="N8990">
        <v>13.3</v>
      </c>
      <c r="O8990" t="s">
        <v>26</v>
      </c>
      <c r="P8990">
        <v>3</v>
      </c>
      <c r="Q8990" t="s">
        <v>615</v>
      </c>
      <c r="R8990" t="s">
        <v>28</v>
      </c>
      <c r="S8990">
        <v>118.23</v>
      </c>
      <c r="T8990" t="str" cm="1">
        <f t="array" ref="T8990">_xlfn.IFS(Raw_Data[[#This Row],[Call Status]]="Resolved","5",Raw_Data[[#This Row],[Call Status]]="Escalated","2",Raw_Data[[#This Row],[Call Status]]="Pending","3",Raw_Data[[#This Row],[Call Status]]="Abandoned","0")</f>
        <v>5</v>
      </c>
      <c r="U8990" t="str">
        <f>TEXT(Raw_Data[[#This Row],[Call Date]],"mmmm")</f>
        <v>May</v>
      </c>
      <c r="V8990" t="str" cm="1">
        <f t="array" ref="V8990">_xlfn.IFS(Raw_Data[[#This Row],[Customer Satisfaction]]&lt;2,"Poor",Raw_Data[[#This Row],[Customer Satisfaction]]&lt;4,"Average",Raw_Data[[#This Row],[Customer Satisfaction]]&gt;=4,"Excellent")</f>
        <v>Average</v>
      </c>
    </row>
    <row r="8991" spans="2:22" x14ac:dyDescent="0.3">
      <c r="B8991" t="s">
        <v>1253</v>
      </c>
      <c r="C8991" s="2">
        <v>45679</v>
      </c>
      <c r="D8991" s="1">
        <v>0.6645833333333333</v>
      </c>
      <c r="E8991" t="s">
        <v>33</v>
      </c>
      <c r="F8991" t="s">
        <v>38</v>
      </c>
      <c r="G8991" t="s">
        <v>327</v>
      </c>
      <c r="H8991" t="s">
        <v>22</v>
      </c>
      <c r="I8991" t="s">
        <v>1128</v>
      </c>
      <c r="J8991" t="s">
        <v>49</v>
      </c>
      <c r="K8991" t="s">
        <v>25</v>
      </c>
      <c r="L8991" t="s">
        <v>25</v>
      </c>
      <c r="M8991">
        <v>5</v>
      </c>
      <c r="N8991">
        <v>8.1</v>
      </c>
      <c r="O8991" t="s">
        <v>26</v>
      </c>
      <c r="P8991">
        <v>0</v>
      </c>
      <c r="Q8991" t="s">
        <v>27</v>
      </c>
      <c r="R8991" t="s">
        <v>28</v>
      </c>
      <c r="S8991">
        <v>126.74</v>
      </c>
      <c r="T8991" t="str" cm="1">
        <f t="array" ref="T8991">_xlfn.IFS(Raw_Data[[#This Row],[Call Status]]="Resolved","5",Raw_Data[[#This Row],[Call Status]]="Escalated","2",Raw_Data[[#This Row],[Call Status]]="Pending","3",Raw_Data[[#This Row],[Call Status]]="Abandoned","0")</f>
        <v>5</v>
      </c>
      <c r="U8991" t="str">
        <f>TEXT(Raw_Data[[#This Row],[Call Date]],"mmmm")</f>
        <v>January</v>
      </c>
      <c r="V8991" t="str" cm="1">
        <f t="array" ref="V8991">_xlfn.IFS(Raw_Data[[#This Row],[Customer Satisfaction]]&lt;2,"Poor",Raw_Data[[#This Row],[Customer Satisfaction]]&lt;4,"Average",Raw_Data[[#This Row],[Customer Satisfaction]]&gt;=4,"Excellent")</f>
        <v>Poor</v>
      </c>
    </row>
    <row r="8992" spans="2:22" x14ac:dyDescent="0.3">
      <c r="B8992" t="s">
        <v>3814</v>
      </c>
      <c r="C8992" s="2">
        <v>45988</v>
      </c>
      <c r="D8992" s="1">
        <v>0.82361111111111107</v>
      </c>
      <c r="E8992" t="s">
        <v>72</v>
      </c>
      <c r="F8992" t="s">
        <v>48</v>
      </c>
      <c r="G8992" t="s">
        <v>162</v>
      </c>
      <c r="H8992" t="s">
        <v>2026</v>
      </c>
      <c r="I8992" t="s">
        <v>1128</v>
      </c>
      <c r="J8992" t="s">
        <v>64</v>
      </c>
      <c r="K8992" t="s">
        <v>25</v>
      </c>
      <c r="L8992" t="s">
        <v>3564</v>
      </c>
      <c r="M8992">
        <v>1.3</v>
      </c>
      <c r="N8992">
        <v>7.9</v>
      </c>
      <c r="O8992" t="s">
        <v>28</v>
      </c>
      <c r="P8992">
        <v>0</v>
      </c>
      <c r="Q8992" t="s">
        <v>615</v>
      </c>
      <c r="R8992" t="s">
        <v>26</v>
      </c>
      <c r="S8992">
        <v>87.72</v>
      </c>
      <c r="T8992" t="str" cm="1">
        <f t="array" ref="T8992">_xlfn.IFS(Raw_Data[[#This Row],[Call Status]]="Resolved","5",Raw_Data[[#This Row],[Call Status]]="Escalated","2",Raw_Data[[#This Row],[Call Status]]="Pending","3",Raw_Data[[#This Row],[Call Status]]="Abandoned","0")</f>
        <v>5</v>
      </c>
      <c r="U8992" t="str">
        <f>TEXT(Raw_Data[[#This Row],[Call Date]],"mmmm")</f>
        <v>November</v>
      </c>
      <c r="V8992" t="str" cm="1">
        <f t="array" ref="V8992">_xlfn.IFS(Raw_Data[[#This Row],[Customer Satisfaction]]&lt;2,"Poor",Raw_Data[[#This Row],[Customer Satisfaction]]&lt;4,"Average",Raw_Data[[#This Row],[Customer Satisfaction]]&gt;=4,"Excellent")</f>
        <v>Poor</v>
      </c>
    </row>
    <row r="8993" spans="2:22" x14ac:dyDescent="0.3">
      <c r="B8993" t="s">
        <v>1691</v>
      </c>
      <c r="C8993" s="2">
        <v>45882</v>
      </c>
      <c r="D8993" s="1">
        <v>0.54513888888888884</v>
      </c>
      <c r="E8993" t="s">
        <v>100</v>
      </c>
      <c r="F8993" t="s">
        <v>20</v>
      </c>
      <c r="G8993" t="s">
        <v>162</v>
      </c>
      <c r="H8993" t="s">
        <v>22</v>
      </c>
      <c r="I8993" t="s">
        <v>1128</v>
      </c>
      <c r="J8993" t="s">
        <v>45</v>
      </c>
      <c r="K8993" t="s">
        <v>25</v>
      </c>
      <c r="L8993" t="s">
        <v>25</v>
      </c>
      <c r="M8993">
        <v>1</v>
      </c>
      <c r="N8993">
        <v>14.2</v>
      </c>
      <c r="O8993" t="s">
        <v>26</v>
      </c>
      <c r="P8993">
        <v>3</v>
      </c>
      <c r="Q8993" t="s">
        <v>615</v>
      </c>
      <c r="R8993" t="s">
        <v>28</v>
      </c>
      <c r="S8993">
        <v>277.86</v>
      </c>
      <c r="T8993" t="str" cm="1">
        <f t="array" ref="T8993">_xlfn.IFS(Raw_Data[[#This Row],[Call Status]]="Resolved","5",Raw_Data[[#This Row],[Call Status]]="Escalated","2",Raw_Data[[#This Row],[Call Status]]="Pending","3",Raw_Data[[#This Row],[Call Status]]="Abandoned","0")</f>
        <v>5</v>
      </c>
      <c r="U8993" t="str">
        <f>TEXT(Raw_Data[[#This Row],[Call Date]],"mmmm")</f>
        <v>August</v>
      </c>
      <c r="V8993" t="str" cm="1">
        <f t="array" ref="V8993">_xlfn.IFS(Raw_Data[[#This Row],[Customer Satisfaction]]&lt;2,"Poor",Raw_Data[[#This Row],[Customer Satisfaction]]&lt;4,"Average",Raw_Data[[#This Row],[Customer Satisfaction]]&gt;=4,"Excellent")</f>
        <v>Average</v>
      </c>
    </row>
    <row r="8994" spans="2:22" x14ac:dyDescent="0.3">
      <c r="B8994" t="s">
        <v>3134</v>
      </c>
      <c r="C8994" s="2">
        <v>45715</v>
      </c>
      <c r="D8994" s="1">
        <v>0.41736111111111113</v>
      </c>
      <c r="E8994" t="s">
        <v>37</v>
      </c>
      <c r="F8994" t="s">
        <v>20</v>
      </c>
      <c r="G8994" t="s">
        <v>162</v>
      </c>
      <c r="H8994" t="s">
        <v>2026</v>
      </c>
      <c r="I8994" t="s">
        <v>23</v>
      </c>
      <c r="J8994" t="s">
        <v>31</v>
      </c>
      <c r="K8994" t="s">
        <v>25</v>
      </c>
      <c r="L8994" t="s">
        <v>25</v>
      </c>
      <c r="M8994">
        <v>1.5</v>
      </c>
      <c r="N8994">
        <v>8</v>
      </c>
      <c r="O8994" t="s">
        <v>26</v>
      </c>
      <c r="P8994">
        <v>0</v>
      </c>
      <c r="Q8994" t="s">
        <v>615</v>
      </c>
      <c r="R8994" t="s">
        <v>28</v>
      </c>
      <c r="S8994">
        <v>298.74</v>
      </c>
      <c r="T8994" t="str" cm="1">
        <f t="array" ref="T8994">_xlfn.IFS(Raw_Data[[#This Row],[Call Status]]="Resolved","5",Raw_Data[[#This Row],[Call Status]]="Escalated","2",Raw_Data[[#This Row],[Call Status]]="Pending","3",Raw_Data[[#This Row],[Call Status]]="Abandoned","0")</f>
        <v>5</v>
      </c>
      <c r="U8994" t="str">
        <f>TEXT(Raw_Data[[#This Row],[Call Date]],"mmmm")</f>
        <v>February</v>
      </c>
      <c r="V8994" t="str" cm="1">
        <f t="array" ref="V8994">_xlfn.IFS(Raw_Data[[#This Row],[Customer Satisfaction]]&lt;2,"Poor",Raw_Data[[#This Row],[Customer Satisfaction]]&lt;4,"Average",Raw_Data[[#This Row],[Customer Satisfaction]]&gt;=4,"Excellent")</f>
        <v>Poor</v>
      </c>
    </row>
    <row r="8995" spans="2:22" x14ac:dyDescent="0.3">
      <c r="B8995" t="s">
        <v>3152</v>
      </c>
      <c r="C8995" s="2">
        <v>45750</v>
      </c>
      <c r="D8995" s="1">
        <v>0.51527777777777772</v>
      </c>
      <c r="E8995" t="s">
        <v>72</v>
      </c>
      <c r="F8995" t="s">
        <v>20</v>
      </c>
      <c r="G8995" t="s">
        <v>162</v>
      </c>
      <c r="H8995" t="s">
        <v>2026</v>
      </c>
      <c r="I8995" t="s">
        <v>23</v>
      </c>
      <c r="J8995" t="s">
        <v>55</v>
      </c>
      <c r="K8995" t="s">
        <v>25</v>
      </c>
      <c r="L8995" t="s">
        <v>25</v>
      </c>
      <c r="M8995">
        <v>2.1</v>
      </c>
      <c r="N8995">
        <v>11.7</v>
      </c>
      <c r="O8995" t="s">
        <v>26</v>
      </c>
      <c r="P8995">
        <v>0</v>
      </c>
      <c r="Q8995" t="s">
        <v>615</v>
      </c>
      <c r="R8995" t="s">
        <v>28</v>
      </c>
      <c r="S8995">
        <v>82.96</v>
      </c>
      <c r="T8995" t="str" cm="1">
        <f t="array" ref="T8995">_xlfn.IFS(Raw_Data[[#This Row],[Call Status]]="Resolved","5",Raw_Data[[#This Row],[Call Status]]="Escalated","2",Raw_Data[[#This Row],[Call Status]]="Pending","3",Raw_Data[[#This Row],[Call Status]]="Abandoned","0")</f>
        <v>5</v>
      </c>
      <c r="U8995" t="str">
        <f>TEXT(Raw_Data[[#This Row],[Call Date]],"mmmm")</f>
        <v>April</v>
      </c>
      <c r="V8995" t="str" cm="1">
        <f t="array" ref="V8995">_xlfn.IFS(Raw_Data[[#This Row],[Customer Satisfaction]]&lt;2,"Poor",Raw_Data[[#This Row],[Customer Satisfaction]]&lt;4,"Average",Raw_Data[[#This Row],[Customer Satisfaction]]&gt;=4,"Excellent")</f>
        <v>Poor</v>
      </c>
    </row>
    <row r="8996" spans="2:22" x14ac:dyDescent="0.3">
      <c r="B8996" t="s">
        <v>6560</v>
      </c>
      <c r="C8996" s="2">
        <v>45849</v>
      </c>
      <c r="D8996" s="1">
        <v>0.40138888888888891</v>
      </c>
      <c r="E8996" t="s">
        <v>156</v>
      </c>
      <c r="F8996" t="s">
        <v>38</v>
      </c>
      <c r="G8996" t="s">
        <v>162</v>
      </c>
      <c r="H8996" t="s">
        <v>22</v>
      </c>
      <c r="I8996" t="s">
        <v>23</v>
      </c>
      <c r="J8996" t="s">
        <v>49</v>
      </c>
      <c r="K8996" t="s">
        <v>25</v>
      </c>
      <c r="L8996" t="s">
        <v>3561</v>
      </c>
      <c r="M8996">
        <v>8.4</v>
      </c>
      <c r="N8996">
        <v>7.4</v>
      </c>
      <c r="O8996" t="s">
        <v>26</v>
      </c>
      <c r="P8996">
        <v>4</v>
      </c>
      <c r="Q8996" t="s">
        <v>27</v>
      </c>
      <c r="R8996" t="s">
        <v>26</v>
      </c>
      <c r="S8996">
        <v>184.49</v>
      </c>
      <c r="T8996" t="str" cm="1">
        <f t="array" ref="T8996">_xlfn.IFS(Raw_Data[[#This Row],[Call Status]]="Resolved","5",Raw_Data[[#This Row],[Call Status]]="Escalated","2",Raw_Data[[#This Row],[Call Status]]="Pending","3",Raw_Data[[#This Row],[Call Status]]="Abandoned","0")</f>
        <v>5</v>
      </c>
      <c r="U8996" t="str">
        <f>TEXT(Raw_Data[[#This Row],[Call Date]],"mmmm")</f>
        <v>July</v>
      </c>
      <c r="V8996" t="str" cm="1">
        <f t="array" ref="V8996">_xlfn.IFS(Raw_Data[[#This Row],[Customer Satisfaction]]&lt;2,"Poor",Raw_Data[[#This Row],[Customer Satisfaction]]&lt;4,"Average",Raw_Data[[#This Row],[Customer Satisfaction]]&gt;=4,"Excellent")</f>
        <v>Excellent</v>
      </c>
    </row>
    <row r="8997" spans="2:22" x14ac:dyDescent="0.3">
      <c r="B8997" t="s">
        <v>2232</v>
      </c>
      <c r="C8997" s="2">
        <v>45760</v>
      </c>
      <c r="D8997" s="1">
        <v>0.85624999999999996</v>
      </c>
      <c r="E8997" t="s">
        <v>156</v>
      </c>
      <c r="F8997" t="s">
        <v>20</v>
      </c>
      <c r="G8997" t="s">
        <v>162</v>
      </c>
      <c r="H8997" t="s">
        <v>2026</v>
      </c>
      <c r="I8997" t="s">
        <v>1137</v>
      </c>
      <c r="J8997" t="s">
        <v>55</v>
      </c>
      <c r="K8997" t="s">
        <v>25</v>
      </c>
      <c r="L8997" t="s">
        <v>25</v>
      </c>
      <c r="M8997">
        <v>0.5</v>
      </c>
      <c r="N8997">
        <v>14.7</v>
      </c>
      <c r="O8997" t="s">
        <v>26</v>
      </c>
      <c r="P8997">
        <v>4</v>
      </c>
      <c r="Q8997" t="s">
        <v>27</v>
      </c>
      <c r="R8997" t="s">
        <v>28</v>
      </c>
      <c r="S8997">
        <v>175.71</v>
      </c>
      <c r="T8997" t="str" cm="1">
        <f t="array" ref="T8997">_xlfn.IFS(Raw_Data[[#This Row],[Call Status]]="Resolved","5",Raw_Data[[#This Row],[Call Status]]="Escalated","2",Raw_Data[[#This Row],[Call Status]]="Pending","3",Raw_Data[[#This Row],[Call Status]]="Abandoned","0")</f>
        <v>5</v>
      </c>
      <c r="U8997" t="str">
        <f>TEXT(Raw_Data[[#This Row],[Call Date]],"mmmm")</f>
        <v>April</v>
      </c>
      <c r="V8997" t="str" cm="1">
        <f t="array" ref="V8997">_xlfn.IFS(Raw_Data[[#This Row],[Customer Satisfaction]]&lt;2,"Poor",Raw_Data[[#This Row],[Customer Satisfaction]]&lt;4,"Average",Raw_Data[[#This Row],[Customer Satisfaction]]&gt;=4,"Excellent")</f>
        <v>Excellent</v>
      </c>
    </row>
    <row r="8998" spans="2:22" x14ac:dyDescent="0.3">
      <c r="B8998" t="s">
        <v>6623</v>
      </c>
      <c r="C8998" s="2">
        <v>45664</v>
      </c>
      <c r="D8998" s="1">
        <v>0.45624999999999999</v>
      </c>
      <c r="E8998" t="s">
        <v>53</v>
      </c>
      <c r="F8998" t="s">
        <v>20</v>
      </c>
      <c r="G8998" t="s">
        <v>327</v>
      </c>
      <c r="H8998" t="s">
        <v>22</v>
      </c>
      <c r="I8998" t="s">
        <v>23</v>
      </c>
      <c r="J8998" t="s">
        <v>31</v>
      </c>
      <c r="K8998" t="s">
        <v>25</v>
      </c>
      <c r="L8998" t="s">
        <v>3561</v>
      </c>
      <c r="M8998">
        <v>2.1</v>
      </c>
      <c r="N8998">
        <v>13.7</v>
      </c>
      <c r="O8998" t="s">
        <v>28</v>
      </c>
      <c r="P8998">
        <v>1</v>
      </c>
      <c r="Q8998" t="s">
        <v>1014</v>
      </c>
      <c r="R8998" t="s">
        <v>28</v>
      </c>
      <c r="S8998">
        <v>100.12</v>
      </c>
      <c r="T8998" t="str" cm="1">
        <f t="array" ref="T8998">_xlfn.IFS(Raw_Data[[#This Row],[Call Status]]="Resolved","5",Raw_Data[[#This Row],[Call Status]]="Escalated","2",Raw_Data[[#This Row],[Call Status]]="Pending","3",Raw_Data[[#This Row],[Call Status]]="Abandoned","0")</f>
        <v>5</v>
      </c>
      <c r="U8998" t="str">
        <f>TEXT(Raw_Data[[#This Row],[Call Date]],"mmmm")</f>
        <v>January</v>
      </c>
      <c r="V8998" t="str" cm="1">
        <f t="array" ref="V8998">_xlfn.IFS(Raw_Data[[#This Row],[Customer Satisfaction]]&lt;2,"Poor",Raw_Data[[#This Row],[Customer Satisfaction]]&lt;4,"Average",Raw_Data[[#This Row],[Customer Satisfaction]]&gt;=4,"Excellent")</f>
        <v>Poor</v>
      </c>
    </row>
    <row r="8999" spans="2:22" x14ac:dyDescent="0.3">
      <c r="B8999" t="s">
        <v>8583</v>
      </c>
      <c r="C8999" s="2">
        <v>45785</v>
      </c>
      <c r="D8999" s="1">
        <v>0.53055555555555556</v>
      </c>
      <c r="E8999" t="s">
        <v>63</v>
      </c>
      <c r="F8999" t="s">
        <v>34</v>
      </c>
      <c r="G8999" t="s">
        <v>250</v>
      </c>
      <c r="H8999" t="s">
        <v>22</v>
      </c>
      <c r="I8999" t="s">
        <v>1137</v>
      </c>
      <c r="J8999" t="s">
        <v>55</v>
      </c>
      <c r="K8999" t="s">
        <v>16</v>
      </c>
      <c r="L8999" t="s">
        <v>16</v>
      </c>
      <c r="M8999">
        <v>2.6</v>
      </c>
      <c r="N8999">
        <v>8.6</v>
      </c>
      <c r="O8999" t="s">
        <v>28</v>
      </c>
      <c r="P8999">
        <v>1</v>
      </c>
      <c r="Q8999" t="s">
        <v>1014</v>
      </c>
      <c r="R8999" t="s">
        <v>26</v>
      </c>
      <c r="S8999">
        <v>322.64</v>
      </c>
      <c r="T8999" t="str" cm="1">
        <f t="array" ref="T8999">_xlfn.IFS(Raw_Data[[#This Row],[Call Status]]="Resolved","5",Raw_Data[[#This Row],[Call Status]]="Escalated","2",Raw_Data[[#This Row],[Call Status]]="Pending","3",Raw_Data[[#This Row],[Call Status]]="Abandoned","0")</f>
        <v>2</v>
      </c>
      <c r="U8999" t="str">
        <f>TEXT(Raw_Data[[#This Row],[Call Date]],"mmmm")</f>
        <v>May</v>
      </c>
      <c r="V8999" t="str" cm="1">
        <f t="array" ref="V8999">_xlfn.IFS(Raw_Data[[#This Row],[Customer Satisfaction]]&lt;2,"Poor",Raw_Data[[#This Row],[Customer Satisfaction]]&lt;4,"Average",Raw_Data[[#This Row],[Customer Satisfaction]]&gt;=4,"Excellent")</f>
        <v>Poor</v>
      </c>
    </row>
    <row r="9000" spans="2:22" x14ac:dyDescent="0.3">
      <c r="B9000" t="s">
        <v>8444</v>
      </c>
      <c r="C9000" s="2">
        <v>45712</v>
      </c>
      <c r="D9000" s="1">
        <v>0.85138888888888886</v>
      </c>
      <c r="E9000" t="s">
        <v>100</v>
      </c>
      <c r="F9000" t="s">
        <v>38</v>
      </c>
      <c r="G9000" t="s">
        <v>162</v>
      </c>
      <c r="H9000" t="s">
        <v>2026</v>
      </c>
      <c r="I9000" t="s">
        <v>23</v>
      </c>
      <c r="J9000" t="s">
        <v>76</v>
      </c>
      <c r="K9000" t="s">
        <v>16</v>
      </c>
      <c r="L9000" t="s">
        <v>16</v>
      </c>
      <c r="M9000">
        <v>0.4</v>
      </c>
      <c r="N9000">
        <v>7.2</v>
      </c>
      <c r="O9000" t="s">
        <v>28</v>
      </c>
      <c r="P9000">
        <v>2</v>
      </c>
      <c r="Q9000" t="s">
        <v>1014</v>
      </c>
      <c r="R9000" t="s">
        <v>26</v>
      </c>
      <c r="S9000">
        <v>356.5</v>
      </c>
      <c r="T9000" t="str" cm="1">
        <f t="array" ref="T9000">_xlfn.IFS(Raw_Data[[#This Row],[Call Status]]="Resolved","5",Raw_Data[[#This Row],[Call Status]]="Escalated","2",Raw_Data[[#This Row],[Call Status]]="Pending","3",Raw_Data[[#This Row],[Call Status]]="Abandoned","0")</f>
        <v>2</v>
      </c>
      <c r="U9000" t="str">
        <f>TEXT(Raw_Data[[#This Row],[Call Date]],"mmmm")</f>
        <v>February</v>
      </c>
      <c r="V9000" t="str" cm="1">
        <f t="array" ref="V9000">_xlfn.IFS(Raw_Data[[#This Row],[Customer Satisfaction]]&lt;2,"Poor",Raw_Data[[#This Row],[Customer Satisfaction]]&lt;4,"Average",Raw_Data[[#This Row],[Customer Satisfaction]]&gt;=4,"Excellent")</f>
        <v>Average</v>
      </c>
    </row>
    <row r="9001" spans="2:22" x14ac:dyDescent="0.3">
      <c r="B9001" t="s">
        <v>7575</v>
      </c>
      <c r="C9001" s="2">
        <v>45888</v>
      </c>
      <c r="D9001" s="1">
        <v>0.53402777777777777</v>
      </c>
      <c r="E9001" t="s">
        <v>72</v>
      </c>
      <c r="F9001" t="s">
        <v>20</v>
      </c>
      <c r="G9001" t="s">
        <v>250</v>
      </c>
      <c r="H9001" t="s">
        <v>22</v>
      </c>
      <c r="I9001" t="s">
        <v>1128</v>
      </c>
      <c r="J9001" t="s">
        <v>39</v>
      </c>
      <c r="K9001" t="s">
        <v>7253</v>
      </c>
      <c r="L9001" t="s">
        <v>7254</v>
      </c>
      <c r="M9001">
        <v>2.7</v>
      </c>
      <c r="N9001">
        <v>12.8</v>
      </c>
      <c r="O9001" t="s">
        <v>28</v>
      </c>
      <c r="P9001">
        <v>2</v>
      </c>
      <c r="Q9001" t="s">
        <v>1014</v>
      </c>
      <c r="R9001" t="s">
        <v>28</v>
      </c>
      <c r="S9001">
        <v>294.32</v>
      </c>
      <c r="T9001" t="str" cm="1">
        <f t="array" ref="T9001">_xlfn.IFS(Raw_Data[[#This Row],[Call Status]]="Resolved","5",Raw_Data[[#This Row],[Call Status]]="Escalated","2",Raw_Data[[#This Row],[Call Status]]="Pending","3",Raw_Data[[#This Row],[Call Status]]="Abandoned","0")</f>
        <v>0</v>
      </c>
      <c r="U9001" t="str">
        <f>TEXT(Raw_Data[[#This Row],[Call Date]],"mmmm")</f>
        <v>August</v>
      </c>
      <c r="V9001" t="str" cm="1">
        <f t="array" ref="V9001">_xlfn.IFS(Raw_Data[[#This Row],[Customer Satisfaction]]&lt;2,"Poor",Raw_Data[[#This Row],[Customer Satisfaction]]&lt;4,"Average",Raw_Data[[#This Row],[Customer Satisfaction]]&gt;=4,"Excellent")</f>
        <v>Average</v>
      </c>
    </row>
    <row r="9002" spans="2:22" x14ac:dyDescent="0.3">
      <c r="B9002" t="s">
        <v>7649</v>
      </c>
      <c r="C9002" s="2">
        <v>46019</v>
      </c>
      <c r="D9002" s="1">
        <v>0.83333333333333337</v>
      </c>
      <c r="E9002" t="s">
        <v>63</v>
      </c>
      <c r="F9002" t="s">
        <v>34</v>
      </c>
      <c r="H9002" t="s">
        <v>2026</v>
      </c>
      <c r="I9002" t="s">
        <v>23</v>
      </c>
      <c r="J9002" t="s">
        <v>49</v>
      </c>
      <c r="K9002" t="s">
        <v>7253</v>
      </c>
      <c r="L9002" t="s">
        <v>7254</v>
      </c>
      <c r="M9002">
        <v>1</v>
      </c>
      <c r="N9002">
        <v>11.4</v>
      </c>
      <c r="O9002" t="s">
        <v>28</v>
      </c>
      <c r="P9002">
        <v>2</v>
      </c>
      <c r="Q9002" t="s">
        <v>1014</v>
      </c>
      <c r="R9002" t="s">
        <v>28</v>
      </c>
      <c r="S9002">
        <v>151.5</v>
      </c>
      <c r="T9002" t="str" cm="1">
        <f t="array" ref="T9002">_xlfn.IFS(Raw_Data[[#This Row],[Call Status]]="Resolved","5",Raw_Data[[#This Row],[Call Status]]="Escalated","2",Raw_Data[[#This Row],[Call Status]]="Pending","3",Raw_Data[[#This Row],[Call Status]]="Abandoned","0")</f>
        <v>0</v>
      </c>
      <c r="U9002" t="str">
        <f>TEXT(Raw_Data[[#This Row],[Call Date]],"mmmm")</f>
        <v>December</v>
      </c>
      <c r="V9002" t="str" cm="1">
        <f t="array" ref="V9002">_xlfn.IFS(Raw_Data[[#This Row],[Customer Satisfaction]]&lt;2,"Poor",Raw_Data[[#This Row],[Customer Satisfaction]]&lt;4,"Average",Raw_Data[[#This Row],[Customer Satisfaction]]&gt;=4,"Excellent")</f>
        <v>Average</v>
      </c>
    </row>
    <row r="9003" spans="2:22" x14ac:dyDescent="0.3">
      <c r="B9003" t="s">
        <v>4715</v>
      </c>
      <c r="C9003" s="2">
        <v>45719</v>
      </c>
      <c r="D9003" s="1">
        <v>0.67986111111111114</v>
      </c>
      <c r="E9003" t="s">
        <v>37</v>
      </c>
      <c r="F9003" t="s">
        <v>48</v>
      </c>
      <c r="G9003" t="s">
        <v>162</v>
      </c>
      <c r="H9003" t="s">
        <v>22</v>
      </c>
      <c r="I9003" t="s">
        <v>1137</v>
      </c>
      <c r="J9003" t="s">
        <v>24</v>
      </c>
      <c r="K9003" t="s">
        <v>25</v>
      </c>
      <c r="L9003" t="s">
        <v>3561</v>
      </c>
      <c r="M9003">
        <v>8.4</v>
      </c>
      <c r="N9003">
        <v>11.4</v>
      </c>
      <c r="O9003" t="s">
        <v>26</v>
      </c>
      <c r="P9003">
        <v>5</v>
      </c>
      <c r="Q9003" t="s">
        <v>27</v>
      </c>
      <c r="R9003" t="s">
        <v>28</v>
      </c>
      <c r="S9003">
        <v>333.19</v>
      </c>
      <c r="T9003" t="str" cm="1">
        <f t="array" ref="T9003">_xlfn.IFS(Raw_Data[[#This Row],[Call Status]]="Resolved","5",Raw_Data[[#This Row],[Call Status]]="Escalated","2",Raw_Data[[#This Row],[Call Status]]="Pending","3",Raw_Data[[#This Row],[Call Status]]="Abandoned","0")</f>
        <v>5</v>
      </c>
      <c r="U9003" t="str">
        <f>TEXT(Raw_Data[[#This Row],[Call Date]],"mmmm")</f>
        <v>March</v>
      </c>
      <c r="V9003" t="str" cm="1">
        <f t="array" ref="V9003">_xlfn.IFS(Raw_Data[[#This Row],[Customer Satisfaction]]&lt;2,"Poor",Raw_Data[[#This Row],[Customer Satisfaction]]&lt;4,"Average",Raw_Data[[#This Row],[Customer Satisfaction]]&gt;=4,"Excellent")</f>
        <v>Excellent</v>
      </c>
    </row>
    <row r="9004" spans="2:22" x14ac:dyDescent="0.3">
      <c r="B9004" t="s">
        <v>4558</v>
      </c>
      <c r="C9004" s="2">
        <v>45897</v>
      </c>
      <c r="D9004" s="1">
        <v>0.89166666666666672</v>
      </c>
      <c r="E9004" t="s">
        <v>37</v>
      </c>
      <c r="F9004" t="s">
        <v>34</v>
      </c>
      <c r="H9004" t="s">
        <v>22</v>
      </c>
      <c r="I9004" t="s">
        <v>1128</v>
      </c>
      <c r="J9004" t="s">
        <v>45</v>
      </c>
      <c r="K9004" t="s">
        <v>25</v>
      </c>
      <c r="L9004" t="s">
        <v>3559</v>
      </c>
      <c r="M9004">
        <v>8.1</v>
      </c>
      <c r="N9004">
        <v>6.9</v>
      </c>
      <c r="O9004" t="s">
        <v>26</v>
      </c>
      <c r="P9004">
        <v>3</v>
      </c>
      <c r="Q9004" t="s">
        <v>615</v>
      </c>
      <c r="R9004" t="s">
        <v>28</v>
      </c>
      <c r="S9004">
        <v>145.37</v>
      </c>
      <c r="T9004" t="str" cm="1">
        <f t="array" ref="T9004">_xlfn.IFS(Raw_Data[[#This Row],[Call Status]]="Resolved","5",Raw_Data[[#This Row],[Call Status]]="Escalated","2",Raw_Data[[#This Row],[Call Status]]="Pending","3",Raw_Data[[#This Row],[Call Status]]="Abandoned","0")</f>
        <v>5</v>
      </c>
      <c r="U9004" t="str">
        <f>TEXT(Raw_Data[[#This Row],[Call Date]],"mmmm")</f>
        <v>August</v>
      </c>
      <c r="V9004" t="str" cm="1">
        <f t="array" ref="V9004">_xlfn.IFS(Raw_Data[[#This Row],[Customer Satisfaction]]&lt;2,"Poor",Raw_Data[[#This Row],[Customer Satisfaction]]&lt;4,"Average",Raw_Data[[#This Row],[Customer Satisfaction]]&gt;=4,"Excellent")</f>
        <v>Average</v>
      </c>
    </row>
    <row r="9005" spans="2:22" x14ac:dyDescent="0.3">
      <c r="B9005" t="s">
        <v>2279</v>
      </c>
      <c r="C9005" s="2">
        <v>45747</v>
      </c>
      <c r="D9005" s="1">
        <v>0.71805555555555556</v>
      </c>
      <c r="E9005" t="s">
        <v>70</v>
      </c>
      <c r="F9005" t="s">
        <v>20</v>
      </c>
      <c r="G9005" t="s">
        <v>327</v>
      </c>
      <c r="H9005" t="s">
        <v>2026</v>
      </c>
      <c r="I9005" t="s">
        <v>1128</v>
      </c>
      <c r="J9005" t="s">
        <v>42</v>
      </c>
      <c r="K9005" t="s">
        <v>25</v>
      </c>
      <c r="L9005" t="s">
        <v>25</v>
      </c>
      <c r="M9005">
        <v>0.7</v>
      </c>
      <c r="N9005">
        <v>4.4000000000000004</v>
      </c>
      <c r="O9005" t="s">
        <v>26</v>
      </c>
      <c r="P9005">
        <v>5</v>
      </c>
      <c r="Q9005" t="s">
        <v>27</v>
      </c>
      <c r="R9005" t="s">
        <v>28</v>
      </c>
      <c r="S9005">
        <v>70.14</v>
      </c>
      <c r="T9005" t="str" cm="1">
        <f t="array" ref="T9005">_xlfn.IFS(Raw_Data[[#This Row],[Call Status]]="Resolved","5",Raw_Data[[#This Row],[Call Status]]="Escalated","2",Raw_Data[[#This Row],[Call Status]]="Pending","3",Raw_Data[[#This Row],[Call Status]]="Abandoned","0")</f>
        <v>5</v>
      </c>
      <c r="U9005" t="str">
        <f>TEXT(Raw_Data[[#This Row],[Call Date]],"mmmm")</f>
        <v>March</v>
      </c>
      <c r="V9005" t="str" cm="1">
        <f t="array" ref="V9005">_xlfn.IFS(Raw_Data[[#This Row],[Customer Satisfaction]]&lt;2,"Poor",Raw_Data[[#This Row],[Customer Satisfaction]]&lt;4,"Average",Raw_Data[[#This Row],[Customer Satisfaction]]&gt;=4,"Excellent")</f>
        <v>Excellent</v>
      </c>
    </row>
    <row r="9006" spans="2:22" x14ac:dyDescent="0.3">
      <c r="B9006" t="s">
        <v>2869</v>
      </c>
      <c r="C9006" s="2">
        <v>45889</v>
      </c>
      <c r="D9006" s="1">
        <v>0.50069444444444444</v>
      </c>
      <c r="E9006" t="s">
        <v>44</v>
      </c>
      <c r="F9006" t="s">
        <v>34</v>
      </c>
      <c r="G9006" t="s">
        <v>162</v>
      </c>
      <c r="H9006" t="s">
        <v>2392</v>
      </c>
      <c r="I9006" t="s">
        <v>23</v>
      </c>
      <c r="J9006" t="s">
        <v>42</v>
      </c>
      <c r="K9006" t="s">
        <v>25</v>
      </c>
      <c r="L9006" t="s">
        <v>25</v>
      </c>
      <c r="M9006">
        <v>2.8</v>
      </c>
      <c r="N9006">
        <v>11.2</v>
      </c>
      <c r="O9006" t="s">
        <v>26</v>
      </c>
      <c r="P9006">
        <v>3</v>
      </c>
      <c r="Q9006" t="s">
        <v>615</v>
      </c>
      <c r="R9006" t="s">
        <v>28</v>
      </c>
      <c r="S9006">
        <v>107.06</v>
      </c>
      <c r="T9006" t="str" cm="1">
        <f t="array" ref="T9006">_xlfn.IFS(Raw_Data[[#This Row],[Call Status]]="Resolved","5",Raw_Data[[#This Row],[Call Status]]="Escalated","2",Raw_Data[[#This Row],[Call Status]]="Pending","3",Raw_Data[[#This Row],[Call Status]]="Abandoned","0")</f>
        <v>5</v>
      </c>
      <c r="U9006" t="str">
        <f>TEXT(Raw_Data[[#This Row],[Call Date]],"mmmm")</f>
        <v>August</v>
      </c>
      <c r="V9006" t="str" cm="1">
        <f t="array" ref="V9006">_xlfn.IFS(Raw_Data[[#This Row],[Customer Satisfaction]]&lt;2,"Poor",Raw_Data[[#This Row],[Customer Satisfaction]]&lt;4,"Average",Raw_Data[[#This Row],[Customer Satisfaction]]&gt;=4,"Excellent")</f>
        <v>Average</v>
      </c>
    </row>
    <row r="9007" spans="2:22" x14ac:dyDescent="0.3">
      <c r="B9007" t="s">
        <v>6791</v>
      </c>
      <c r="C9007" s="2">
        <v>45890</v>
      </c>
      <c r="D9007" s="1">
        <v>0.67222222222222228</v>
      </c>
      <c r="E9007" t="s">
        <v>108</v>
      </c>
      <c r="F9007" t="s">
        <v>38</v>
      </c>
      <c r="G9007" t="s">
        <v>162</v>
      </c>
      <c r="H9007" t="s">
        <v>22</v>
      </c>
      <c r="I9007" t="s">
        <v>23</v>
      </c>
      <c r="J9007" t="s">
        <v>39</v>
      </c>
      <c r="K9007" t="s">
        <v>25</v>
      </c>
      <c r="L9007" t="s">
        <v>3561</v>
      </c>
      <c r="M9007">
        <v>2.7</v>
      </c>
      <c r="N9007">
        <v>8.3000000000000007</v>
      </c>
      <c r="O9007" t="s">
        <v>26</v>
      </c>
      <c r="P9007">
        <v>4</v>
      </c>
      <c r="Q9007" t="s">
        <v>27</v>
      </c>
      <c r="R9007" t="s">
        <v>28</v>
      </c>
      <c r="S9007">
        <v>102.51</v>
      </c>
      <c r="T9007" t="str" cm="1">
        <f t="array" ref="T9007">_xlfn.IFS(Raw_Data[[#This Row],[Call Status]]="Resolved","5",Raw_Data[[#This Row],[Call Status]]="Escalated","2",Raw_Data[[#This Row],[Call Status]]="Pending","3",Raw_Data[[#This Row],[Call Status]]="Abandoned","0")</f>
        <v>5</v>
      </c>
      <c r="U9007" t="str">
        <f>TEXT(Raw_Data[[#This Row],[Call Date]],"mmmm")</f>
        <v>August</v>
      </c>
      <c r="V9007" t="str" cm="1">
        <f t="array" ref="V9007">_xlfn.IFS(Raw_Data[[#This Row],[Customer Satisfaction]]&lt;2,"Poor",Raw_Data[[#This Row],[Customer Satisfaction]]&lt;4,"Average",Raw_Data[[#This Row],[Customer Satisfaction]]&gt;=4,"Excellent")</f>
        <v>Excellent</v>
      </c>
    </row>
    <row r="9008" spans="2:22" x14ac:dyDescent="0.3">
      <c r="B9008" t="s">
        <v>222</v>
      </c>
      <c r="C9008" s="2">
        <v>46011</v>
      </c>
      <c r="D9008" s="1">
        <v>0.55138888888888893</v>
      </c>
      <c r="E9008" t="s">
        <v>110</v>
      </c>
      <c r="F9008" t="s">
        <v>34</v>
      </c>
      <c r="G9008" t="s">
        <v>162</v>
      </c>
      <c r="H9008" t="s">
        <v>22</v>
      </c>
      <c r="I9008" t="s">
        <v>23</v>
      </c>
      <c r="J9008" t="s">
        <v>39</v>
      </c>
      <c r="K9008" t="s">
        <v>25</v>
      </c>
      <c r="L9008" t="s">
        <v>25</v>
      </c>
      <c r="M9008">
        <v>7</v>
      </c>
      <c r="N9008">
        <v>11.8</v>
      </c>
      <c r="O9008" t="s">
        <v>26</v>
      </c>
      <c r="P9008">
        <v>5</v>
      </c>
      <c r="Q9008" t="s">
        <v>27</v>
      </c>
      <c r="R9008" t="s">
        <v>28</v>
      </c>
      <c r="S9008">
        <v>155.19</v>
      </c>
      <c r="T9008" t="str" cm="1">
        <f t="array" ref="T9008">_xlfn.IFS(Raw_Data[[#This Row],[Call Status]]="Resolved","5",Raw_Data[[#This Row],[Call Status]]="Escalated","2",Raw_Data[[#This Row],[Call Status]]="Pending","3",Raw_Data[[#This Row],[Call Status]]="Abandoned","0")</f>
        <v>5</v>
      </c>
      <c r="U9008" t="str">
        <f>TEXT(Raw_Data[[#This Row],[Call Date]],"mmmm")</f>
        <v>December</v>
      </c>
      <c r="V9008" t="str" cm="1">
        <f t="array" ref="V9008">_xlfn.IFS(Raw_Data[[#This Row],[Customer Satisfaction]]&lt;2,"Poor",Raw_Data[[#This Row],[Customer Satisfaction]]&lt;4,"Average",Raw_Data[[#This Row],[Customer Satisfaction]]&gt;=4,"Excellent")</f>
        <v>Excellent</v>
      </c>
    </row>
    <row r="9009" spans="2:22" x14ac:dyDescent="0.3">
      <c r="B9009" t="s">
        <v>2250</v>
      </c>
      <c r="C9009" s="2">
        <v>45990</v>
      </c>
      <c r="D9009" s="1">
        <v>0.89722222222222225</v>
      </c>
      <c r="E9009" t="s">
        <v>53</v>
      </c>
      <c r="F9009" t="s">
        <v>48</v>
      </c>
      <c r="G9009" t="s">
        <v>327</v>
      </c>
      <c r="H9009" t="s">
        <v>2026</v>
      </c>
      <c r="I9009" t="s">
        <v>1128</v>
      </c>
      <c r="J9009" t="s">
        <v>45</v>
      </c>
      <c r="K9009" t="s">
        <v>25</v>
      </c>
      <c r="L9009" t="s">
        <v>25</v>
      </c>
      <c r="M9009">
        <v>4.4000000000000004</v>
      </c>
      <c r="N9009">
        <v>13.5</v>
      </c>
      <c r="O9009" t="s">
        <v>26</v>
      </c>
      <c r="P9009">
        <v>0</v>
      </c>
      <c r="Q9009" t="s">
        <v>27</v>
      </c>
      <c r="R9009" t="s">
        <v>28</v>
      </c>
      <c r="S9009">
        <v>203.18</v>
      </c>
      <c r="T9009" t="str" cm="1">
        <f t="array" ref="T9009">_xlfn.IFS(Raw_Data[[#This Row],[Call Status]]="Resolved","5",Raw_Data[[#This Row],[Call Status]]="Escalated","2",Raw_Data[[#This Row],[Call Status]]="Pending","3",Raw_Data[[#This Row],[Call Status]]="Abandoned","0")</f>
        <v>5</v>
      </c>
      <c r="U9009" t="str">
        <f>TEXT(Raw_Data[[#This Row],[Call Date]],"mmmm")</f>
        <v>November</v>
      </c>
      <c r="V9009" t="str" cm="1">
        <f t="array" ref="V9009">_xlfn.IFS(Raw_Data[[#This Row],[Customer Satisfaction]]&lt;2,"Poor",Raw_Data[[#This Row],[Customer Satisfaction]]&lt;4,"Average",Raw_Data[[#This Row],[Customer Satisfaction]]&gt;=4,"Excellent")</f>
        <v>Poor</v>
      </c>
    </row>
    <row r="9010" spans="2:22" x14ac:dyDescent="0.3">
      <c r="B9010" t="s">
        <v>953</v>
      </c>
      <c r="C9010" s="2">
        <v>45949</v>
      </c>
      <c r="D9010" s="1">
        <v>0.41111111111111109</v>
      </c>
      <c r="E9010" t="s">
        <v>19</v>
      </c>
      <c r="F9010" t="s">
        <v>20</v>
      </c>
      <c r="G9010" t="s">
        <v>162</v>
      </c>
      <c r="H9010" t="s">
        <v>22</v>
      </c>
      <c r="I9010" t="s">
        <v>23</v>
      </c>
      <c r="J9010" t="s">
        <v>49</v>
      </c>
      <c r="K9010" t="s">
        <v>25</v>
      </c>
      <c r="L9010" t="s">
        <v>25</v>
      </c>
      <c r="M9010">
        <v>0.7</v>
      </c>
      <c r="N9010">
        <v>8.3000000000000007</v>
      </c>
      <c r="O9010" t="s">
        <v>26</v>
      </c>
      <c r="P9010">
        <v>3</v>
      </c>
      <c r="Q9010" t="s">
        <v>615</v>
      </c>
      <c r="R9010" t="s">
        <v>28</v>
      </c>
      <c r="S9010">
        <v>154.26</v>
      </c>
      <c r="T9010" t="str" cm="1">
        <f t="array" ref="T9010">_xlfn.IFS(Raw_Data[[#This Row],[Call Status]]="Resolved","5",Raw_Data[[#This Row],[Call Status]]="Escalated","2",Raw_Data[[#This Row],[Call Status]]="Pending","3",Raw_Data[[#This Row],[Call Status]]="Abandoned","0")</f>
        <v>5</v>
      </c>
      <c r="U9010" t="str">
        <f>TEXT(Raw_Data[[#This Row],[Call Date]],"mmmm")</f>
        <v>October</v>
      </c>
      <c r="V9010" t="str" cm="1">
        <f t="array" ref="V9010">_xlfn.IFS(Raw_Data[[#This Row],[Customer Satisfaction]]&lt;2,"Poor",Raw_Data[[#This Row],[Customer Satisfaction]]&lt;4,"Average",Raw_Data[[#This Row],[Customer Satisfaction]]&gt;=4,"Excellent")</f>
        <v>Average</v>
      </c>
    </row>
    <row r="9011" spans="2:22" x14ac:dyDescent="0.3">
      <c r="B9011" t="s">
        <v>5291</v>
      </c>
      <c r="C9011" s="2">
        <v>46002</v>
      </c>
      <c r="D9011" s="1">
        <v>0.80902777777777779</v>
      </c>
      <c r="E9011" t="s">
        <v>59</v>
      </c>
      <c r="F9011" t="s">
        <v>48</v>
      </c>
      <c r="G9011" t="s">
        <v>327</v>
      </c>
      <c r="H9011" t="s">
        <v>2026</v>
      </c>
      <c r="I9011" t="s">
        <v>23</v>
      </c>
      <c r="J9011" t="s">
        <v>76</v>
      </c>
      <c r="K9011" t="s">
        <v>25</v>
      </c>
      <c r="L9011" t="s">
        <v>3564</v>
      </c>
      <c r="M9011">
        <v>0.7</v>
      </c>
      <c r="N9011">
        <v>4</v>
      </c>
      <c r="O9011" t="s">
        <v>26</v>
      </c>
      <c r="P9011">
        <v>5</v>
      </c>
      <c r="Q9011" t="s">
        <v>27</v>
      </c>
      <c r="R9011" t="s">
        <v>28</v>
      </c>
      <c r="S9011">
        <v>247</v>
      </c>
      <c r="T9011" t="str" cm="1">
        <f t="array" ref="T9011">_xlfn.IFS(Raw_Data[[#This Row],[Call Status]]="Resolved","5",Raw_Data[[#This Row],[Call Status]]="Escalated","2",Raw_Data[[#This Row],[Call Status]]="Pending","3",Raw_Data[[#This Row],[Call Status]]="Abandoned","0")</f>
        <v>5</v>
      </c>
      <c r="U9011" t="str">
        <f>TEXT(Raw_Data[[#This Row],[Call Date]],"mmmm")</f>
        <v>December</v>
      </c>
      <c r="V9011" t="str" cm="1">
        <f t="array" ref="V9011">_xlfn.IFS(Raw_Data[[#This Row],[Customer Satisfaction]]&lt;2,"Poor",Raw_Data[[#This Row],[Customer Satisfaction]]&lt;4,"Average",Raw_Data[[#This Row],[Customer Satisfaction]]&gt;=4,"Excellent")</f>
        <v>Excellent</v>
      </c>
    </row>
    <row r="9012" spans="2:22" x14ac:dyDescent="0.3">
      <c r="B9012" t="s">
        <v>7990</v>
      </c>
      <c r="C9012" s="2">
        <v>45809</v>
      </c>
      <c r="D9012" s="1">
        <v>0.53680555555555554</v>
      </c>
      <c r="E9012" t="s">
        <v>33</v>
      </c>
      <c r="F9012" t="s">
        <v>48</v>
      </c>
      <c r="G9012" t="s">
        <v>21</v>
      </c>
      <c r="H9012" t="s">
        <v>22</v>
      </c>
      <c r="I9012" t="s">
        <v>23</v>
      </c>
      <c r="J9012" t="s">
        <v>49</v>
      </c>
      <c r="K9012" t="s">
        <v>16</v>
      </c>
      <c r="L9012" t="s">
        <v>16</v>
      </c>
      <c r="M9012">
        <v>0.7</v>
      </c>
      <c r="N9012">
        <v>12.1</v>
      </c>
      <c r="O9012" t="s">
        <v>28</v>
      </c>
      <c r="P9012">
        <v>3</v>
      </c>
      <c r="Q9012" t="s">
        <v>615</v>
      </c>
      <c r="R9012" t="s">
        <v>26</v>
      </c>
      <c r="S9012">
        <v>98.02</v>
      </c>
      <c r="T9012" t="str" cm="1">
        <f t="array" ref="T9012">_xlfn.IFS(Raw_Data[[#This Row],[Call Status]]="Resolved","5",Raw_Data[[#This Row],[Call Status]]="Escalated","2",Raw_Data[[#This Row],[Call Status]]="Pending","3",Raw_Data[[#This Row],[Call Status]]="Abandoned","0")</f>
        <v>2</v>
      </c>
      <c r="U9012" t="str">
        <f>TEXT(Raw_Data[[#This Row],[Call Date]],"mmmm")</f>
        <v>June</v>
      </c>
      <c r="V9012" t="str" cm="1">
        <f t="array" ref="V9012">_xlfn.IFS(Raw_Data[[#This Row],[Customer Satisfaction]]&lt;2,"Poor",Raw_Data[[#This Row],[Customer Satisfaction]]&lt;4,"Average",Raw_Data[[#This Row],[Customer Satisfaction]]&gt;=4,"Excellent")</f>
        <v>Average</v>
      </c>
    </row>
    <row r="9013" spans="2:22" x14ac:dyDescent="0.3">
      <c r="B9013" t="s">
        <v>5998</v>
      </c>
      <c r="C9013" s="2">
        <v>45802</v>
      </c>
      <c r="D9013" s="1">
        <v>0.81111111111111112</v>
      </c>
      <c r="E9013" t="s">
        <v>30</v>
      </c>
      <c r="F9013" t="s">
        <v>38</v>
      </c>
      <c r="G9013" t="s">
        <v>327</v>
      </c>
      <c r="H9013" t="s">
        <v>2392</v>
      </c>
      <c r="I9013" t="s">
        <v>23</v>
      </c>
      <c r="J9013" t="s">
        <v>45</v>
      </c>
      <c r="K9013" t="s">
        <v>25</v>
      </c>
      <c r="L9013" t="s">
        <v>3564</v>
      </c>
      <c r="M9013">
        <v>0.5</v>
      </c>
      <c r="N9013">
        <v>8.5</v>
      </c>
      <c r="O9013" t="s">
        <v>26</v>
      </c>
      <c r="P9013">
        <v>5</v>
      </c>
      <c r="Q9013" t="s">
        <v>27</v>
      </c>
      <c r="R9013" t="s">
        <v>28</v>
      </c>
      <c r="S9013">
        <v>172.74</v>
      </c>
      <c r="T9013" t="str" cm="1">
        <f t="array" ref="T9013">_xlfn.IFS(Raw_Data[[#This Row],[Call Status]]="Resolved","5",Raw_Data[[#This Row],[Call Status]]="Escalated","2",Raw_Data[[#This Row],[Call Status]]="Pending","3",Raw_Data[[#This Row],[Call Status]]="Abandoned","0")</f>
        <v>5</v>
      </c>
      <c r="U9013" t="str">
        <f>TEXT(Raw_Data[[#This Row],[Call Date]],"mmmm")</f>
        <v>May</v>
      </c>
      <c r="V9013" t="str" cm="1">
        <f t="array" ref="V9013">_xlfn.IFS(Raw_Data[[#This Row],[Customer Satisfaction]]&lt;2,"Poor",Raw_Data[[#This Row],[Customer Satisfaction]]&lt;4,"Average",Raw_Data[[#This Row],[Customer Satisfaction]]&gt;=4,"Excellent")</f>
        <v>Excellent</v>
      </c>
    </row>
    <row r="9014" spans="2:22" x14ac:dyDescent="0.3">
      <c r="B9014" t="s">
        <v>8729</v>
      </c>
      <c r="C9014" s="2">
        <v>45787</v>
      </c>
      <c r="D9014" s="1">
        <v>0.50486111111111109</v>
      </c>
      <c r="E9014" t="s">
        <v>53</v>
      </c>
      <c r="F9014" t="s">
        <v>48</v>
      </c>
      <c r="G9014" t="s">
        <v>327</v>
      </c>
      <c r="H9014" t="s">
        <v>2026</v>
      </c>
      <c r="I9014" t="s">
        <v>23</v>
      </c>
      <c r="J9014" t="s">
        <v>42</v>
      </c>
      <c r="K9014" t="s">
        <v>16</v>
      </c>
      <c r="L9014" t="s">
        <v>16</v>
      </c>
      <c r="M9014">
        <v>1.7</v>
      </c>
      <c r="N9014">
        <v>10.8</v>
      </c>
      <c r="O9014" t="s">
        <v>28</v>
      </c>
      <c r="P9014">
        <v>1</v>
      </c>
      <c r="Q9014" t="s">
        <v>1014</v>
      </c>
      <c r="R9014" t="s">
        <v>26</v>
      </c>
      <c r="S9014">
        <v>796.23</v>
      </c>
      <c r="T9014" t="str" cm="1">
        <f t="array" ref="T9014">_xlfn.IFS(Raw_Data[[#This Row],[Call Status]]="Resolved","5",Raw_Data[[#This Row],[Call Status]]="Escalated","2",Raw_Data[[#This Row],[Call Status]]="Pending","3",Raw_Data[[#This Row],[Call Status]]="Abandoned","0")</f>
        <v>2</v>
      </c>
      <c r="U9014" t="str">
        <f>TEXT(Raw_Data[[#This Row],[Call Date]],"mmmm")</f>
        <v>May</v>
      </c>
      <c r="V9014" t="str" cm="1">
        <f t="array" ref="V9014">_xlfn.IFS(Raw_Data[[#This Row],[Customer Satisfaction]]&lt;2,"Poor",Raw_Data[[#This Row],[Customer Satisfaction]]&lt;4,"Average",Raw_Data[[#This Row],[Customer Satisfaction]]&gt;=4,"Excellent")</f>
        <v>Poor</v>
      </c>
    </row>
    <row r="9015" spans="2:22" x14ac:dyDescent="0.3">
      <c r="B9015" t="s">
        <v>6948</v>
      </c>
      <c r="C9015" s="2">
        <v>45798</v>
      </c>
      <c r="D9015" s="1">
        <v>0.71736111111111112</v>
      </c>
      <c r="E9015" t="s">
        <v>53</v>
      </c>
      <c r="F9015" t="s">
        <v>38</v>
      </c>
      <c r="G9015" t="s">
        <v>162</v>
      </c>
      <c r="H9015" t="s">
        <v>22</v>
      </c>
      <c r="I9015" t="s">
        <v>23</v>
      </c>
      <c r="J9015" t="s">
        <v>76</v>
      </c>
      <c r="K9015" t="s">
        <v>25</v>
      </c>
      <c r="L9015" t="s">
        <v>3564</v>
      </c>
      <c r="M9015">
        <v>5.3</v>
      </c>
      <c r="N9015">
        <v>14.7</v>
      </c>
      <c r="O9015" t="s">
        <v>26</v>
      </c>
      <c r="P9015">
        <v>4</v>
      </c>
      <c r="Q9015" t="s">
        <v>615</v>
      </c>
      <c r="R9015" t="s">
        <v>28</v>
      </c>
      <c r="S9015">
        <v>85.36</v>
      </c>
      <c r="T9015" t="str" cm="1">
        <f t="array" ref="T9015">_xlfn.IFS(Raw_Data[[#This Row],[Call Status]]="Resolved","5",Raw_Data[[#This Row],[Call Status]]="Escalated","2",Raw_Data[[#This Row],[Call Status]]="Pending","3",Raw_Data[[#This Row],[Call Status]]="Abandoned","0")</f>
        <v>5</v>
      </c>
      <c r="U9015" t="str">
        <f>TEXT(Raw_Data[[#This Row],[Call Date]],"mmmm")</f>
        <v>May</v>
      </c>
      <c r="V9015" t="str" cm="1">
        <f t="array" ref="V9015">_xlfn.IFS(Raw_Data[[#This Row],[Customer Satisfaction]]&lt;2,"Poor",Raw_Data[[#This Row],[Customer Satisfaction]]&lt;4,"Average",Raw_Data[[#This Row],[Customer Satisfaction]]&gt;=4,"Excellent")</f>
        <v>Excellent</v>
      </c>
    </row>
    <row r="9016" spans="2:22" x14ac:dyDescent="0.3">
      <c r="B9016" t="s">
        <v>2868</v>
      </c>
      <c r="C9016" s="2">
        <v>45750</v>
      </c>
      <c r="D9016" s="1">
        <v>0.82430555555555551</v>
      </c>
      <c r="E9016" t="s">
        <v>57</v>
      </c>
      <c r="F9016" t="s">
        <v>34</v>
      </c>
      <c r="G9016" t="s">
        <v>162</v>
      </c>
      <c r="H9016" t="s">
        <v>2392</v>
      </c>
      <c r="I9016" t="s">
        <v>23</v>
      </c>
      <c r="J9016" t="s">
        <v>45</v>
      </c>
      <c r="K9016" t="s">
        <v>25</v>
      </c>
      <c r="L9016" t="s">
        <v>25</v>
      </c>
      <c r="M9016">
        <v>0.9</v>
      </c>
      <c r="N9016">
        <v>3.5</v>
      </c>
      <c r="O9016" t="s">
        <v>28</v>
      </c>
      <c r="P9016">
        <v>3</v>
      </c>
      <c r="Q9016" t="s">
        <v>615</v>
      </c>
      <c r="R9016" t="s">
        <v>28</v>
      </c>
      <c r="S9016">
        <v>0</v>
      </c>
      <c r="T9016" t="str" cm="1">
        <f t="array" ref="T9016">_xlfn.IFS(Raw_Data[[#This Row],[Call Status]]="Resolved","5",Raw_Data[[#This Row],[Call Status]]="Escalated","2",Raw_Data[[#This Row],[Call Status]]="Pending","3",Raw_Data[[#This Row],[Call Status]]="Abandoned","0")</f>
        <v>5</v>
      </c>
      <c r="U9016" t="str">
        <f>TEXT(Raw_Data[[#This Row],[Call Date]],"mmmm")</f>
        <v>April</v>
      </c>
      <c r="V9016" t="str" cm="1">
        <f t="array" ref="V9016">_xlfn.IFS(Raw_Data[[#This Row],[Customer Satisfaction]]&lt;2,"Poor",Raw_Data[[#This Row],[Customer Satisfaction]]&lt;4,"Average",Raw_Data[[#This Row],[Customer Satisfaction]]&gt;=4,"Excellent")</f>
        <v>Average</v>
      </c>
    </row>
    <row r="9017" spans="2:22" x14ac:dyDescent="0.3">
      <c r="B9017" t="s">
        <v>3312</v>
      </c>
      <c r="C9017" s="2">
        <v>45771</v>
      </c>
      <c r="D9017" s="1">
        <v>0.64652777777777781</v>
      </c>
      <c r="E9017" t="s">
        <v>100</v>
      </c>
      <c r="F9017" t="s">
        <v>48</v>
      </c>
      <c r="G9017" t="s">
        <v>21</v>
      </c>
      <c r="H9017" t="s">
        <v>2026</v>
      </c>
      <c r="I9017" t="s">
        <v>23</v>
      </c>
      <c r="J9017" t="s">
        <v>35</v>
      </c>
      <c r="K9017" t="s">
        <v>25</v>
      </c>
      <c r="L9017" t="s">
        <v>25</v>
      </c>
      <c r="M9017">
        <v>1.2</v>
      </c>
      <c r="N9017">
        <v>10.7</v>
      </c>
      <c r="O9017" t="s">
        <v>26</v>
      </c>
      <c r="P9017">
        <v>4</v>
      </c>
      <c r="Q9017" t="s">
        <v>27</v>
      </c>
      <c r="R9017" t="s">
        <v>28</v>
      </c>
      <c r="S9017">
        <v>51.86</v>
      </c>
      <c r="T9017" t="str" cm="1">
        <f t="array" ref="T9017">_xlfn.IFS(Raw_Data[[#This Row],[Call Status]]="Resolved","5",Raw_Data[[#This Row],[Call Status]]="Escalated","2",Raw_Data[[#This Row],[Call Status]]="Pending","3",Raw_Data[[#This Row],[Call Status]]="Abandoned","0")</f>
        <v>5</v>
      </c>
      <c r="U9017" t="str">
        <f>TEXT(Raw_Data[[#This Row],[Call Date]],"mmmm")</f>
        <v>April</v>
      </c>
      <c r="V9017" t="str" cm="1">
        <f t="array" ref="V9017">_xlfn.IFS(Raw_Data[[#This Row],[Customer Satisfaction]]&lt;2,"Poor",Raw_Data[[#This Row],[Customer Satisfaction]]&lt;4,"Average",Raw_Data[[#This Row],[Customer Satisfaction]]&gt;=4,"Excellent")</f>
        <v>Excellent</v>
      </c>
    </row>
    <row r="9018" spans="2:22" x14ac:dyDescent="0.3">
      <c r="B9018" t="s">
        <v>3836</v>
      </c>
      <c r="C9018" s="2">
        <v>45941</v>
      </c>
      <c r="D9018" s="1">
        <v>0.81180555555555556</v>
      </c>
      <c r="E9018" t="s">
        <v>41</v>
      </c>
      <c r="F9018" t="s">
        <v>38</v>
      </c>
      <c r="G9018" t="s">
        <v>327</v>
      </c>
      <c r="H9018" t="s">
        <v>2026</v>
      </c>
      <c r="I9018" t="s">
        <v>1128</v>
      </c>
      <c r="J9018" t="s">
        <v>39</v>
      </c>
      <c r="K9018" t="s">
        <v>25</v>
      </c>
      <c r="L9018" t="s">
        <v>3559</v>
      </c>
      <c r="M9018">
        <v>0.6</v>
      </c>
      <c r="N9018">
        <v>5.9</v>
      </c>
      <c r="O9018" t="s">
        <v>26</v>
      </c>
      <c r="P9018">
        <v>2</v>
      </c>
      <c r="Q9018" t="s">
        <v>615</v>
      </c>
      <c r="R9018" t="s">
        <v>28</v>
      </c>
      <c r="S9018">
        <v>54.25</v>
      </c>
      <c r="T9018" t="str" cm="1">
        <f t="array" ref="T9018">_xlfn.IFS(Raw_Data[[#This Row],[Call Status]]="Resolved","5",Raw_Data[[#This Row],[Call Status]]="Escalated","2",Raw_Data[[#This Row],[Call Status]]="Pending","3",Raw_Data[[#This Row],[Call Status]]="Abandoned","0")</f>
        <v>5</v>
      </c>
      <c r="U9018" t="str">
        <f>TEXT(Raw_Data[[#This Row],[Call Date]],"mmmm")</f>
        <v>October</v>
      </c>
      <c r="V9018" t="str" cm="1">
        <f t="array" ref="V9018">_xlfn.IFS(Raw_Data[[#This Row],[Customer Satisfaction]]&lt;2,"Poor",Raw_Data[[#This Row],[Customer Satisfaction]]&lt;4,"Average",Raw_Data[[#This Row],[Customer Satisfaction]]&gt;=4,"Excellent")</f>
        <v>Average</v>
      </c>
    </row>
    <row r="9019" spans="2:22" x14ac:dyDescent="0.3">
      <c r="B9019" t="s">
        <v>7658</v>
      </c>
      <c r="C9019" s="2">
        <v>45800</v>
      </c>
      <c r="D9019" s="1">
        <v>0.69305555555555554</v>
      </c>
      <c r="E9019" t="s">
        <v>70</v>
      </c>
      <c r="F9019" t="s">
        <v>34</v>
      </c>
      <c r="G9019" t="s">
        <v>327</v>
      </c>
      <c r="H9019" t="s">
        <v>22</v>
      </c>
      <c r="I9019" t="s">
        <v>23</v>
      </c>
      <c r="J9019" t="s">
        <v>55</v>
      </c>
      <c r="K9019" t="s">
        <v>7253</v>
      </c>
      <c r="L9019" t="s">
        <v>7254</v>
      </c>
      <c r="M9019">
        <v>2.4</v>
      </c>
      <c r="N9019">
        <v>10.5</v>
      </c>
      <c r="O9019" t="s">
        <v>28</v>
      </c>
      <c r="P9019">
        <v>2</v>
      </c>
      <c r="Q9019" t="s">
        <v>1014</v>
      </c>
      <c r="R9019" t="s">
        <v>28</v>
      </c>
      <c r="S9019">
        <v>304.39999999999998</v>
      </c>
      <c r="T9019" t="str" cm="1">
        <f t="array" ref="T9019">_xlfn.IFS(Raw_Data[[#This Row],[Call Status]]="Resolved","5",Raw_Data[[#This Row],[Call Status]]="Escalated","2",Raw_Data[[#This Row],[Call Status]]="Pending","3",Raw_Data[[#This Row],[Call Status]]="Abandoned","0")</f>
        <v>0</v>
      </c>
      <c r="U9019" t="str">
        <f>TEXT(Raw_Data[[#This Row],[Call Date]],"mmmm")</f>
        <v>May</v>
      </c>
      <c r="V9019" t="str" cm="1">
        <f t="array" ref="V9019">_xlfn.IFS(Raw_Data[[#This Row],[Customer Satisfaction]]&lt;2,"Poor",Raw_Data[[#This Row],[Customer Satisfaction]]&lt;4,"Average",Raw_Data[[#This Row],[Customer Satisfaction]]&gt;=4,"Excellent")</f>
        <v>Average</v>
      </c>
    </row>
    <row r="9020" spans="2:22" x14ac:dyDescent="0.3">
      <c r="B9020" t="s">
        <v>5973</v>
      </c>
      <c r="C9020" s="2">
        <v>45880</v>
      </c>
      <c r="D9020" s="1">
        <v>0.46527777777777779</v>
      </c>
      <c r="E9020" t="s">
        <v>108</v>
      </c>
      <c r="F9020" t="s">
        <v>34</v>
      </c>
      <c r="G9020" t="s">
        <v>162</v>
      </c>
      <c r="H9020" t="s">
        <v>2392</v>
      </c>
      <c r="I9020" t="s">
        <v>23</v>
      </c>
      <c r="J9020" t="s">
        <v>35</v>
      </c>
      <c r="K9020" t="s">
        <v>25</v>
      </c>
      <c r="L9020" t="s">
        <v>3570</v>
      </c>
      <c r="M9020">
        <v>1.9</v>
      </c>
      <c r="N9020">
        <v>8.4</v>
      </c>
      <c r="O9020" t="s">
        <v>26</v>
      </c>
      <c r="P9020">
        <v>5</v>
      </c>
      <c r="Q9020" t="s">
        <v>27</v>
      </c>
      <c r="R9020" t="s">
        <v>28</v>
      </c>
      <c r="S9020">
        <v>57.81</v>
      </c>
      <c r="T9020" t="str" cm="1">
        <f t="array" ref="T9020">_xlfn.IFS(Raw_Data[[#This Row],[Call Status]]="Resolved","5",Raw_Data[[#This Row],[Call Status]]="Escalated","2",Raw_Data[[#This Row],[Call Status]]="Pending","3",Raw_Data[[#This Row],[Call Status]]="Abandoned","0")</f>
        <v>5</v>
      </c>
      <c r="U9020" t="str">
        <f>TEXT(Raw_Data[[#This Row],[Call Date]],"mmmm")</f>
        <v>August</v>
      </c>
      <c r="V9020" t="str" cm="1">
        <f t="array" ref="V9020">_xlfn.IFS(Raw_Data[[#This Row],[Customer Satisfaction]]&lt;2,"Poor",Raw_Data[[#This Row],[Customer Satisfaction]]&lt;4,"Average",Raw_Data[[#This Row],[Customer Satisfaction]]&gt;=4,"Excellent")</f>
        <v>Excellent</v>
      </c>
    </row>
    <row r="9021" spans="2:22" x14ac:dyDescent="0.3">
      <c r="B9021" t="s">
        <v>2070</v>
      </c>
      <c r="C9021" s="2">
        <v>45889</v>
      </c>
      <c r="D9021" s="1">
        <v>0.40486111111111112</v>
      </c>
      <c r="E9021" t="s">
        <v>33</v>
      </c>
      <c r="F9021" t="s">
        <v>48</v>
      </c>
      <c r="H9021" t="s">
        <v>2026</v>
      </c>
      <c r="I9021" t="s">
        <v>1128</v>
      </c>
      <c r="J9021" t="s">
        <v>42</v>
      </c>
      <c r="K9021" t="s">
        <v>25</v>
      </c>
      <c r="L9021" t="s">
        <v>25</v>
      </c>
      <c r="M9021">
        <v>3.8</v>
      </c>
      <c r="N9021">
        <v>10</v>
      </c>
      <c r="O9021" t="s">
        <v>28</v>
      </c>
      <c r="P9021">
        <v>3</v>
      </c>
      <c r="Q9021" t="s">
        <v>615</v>
      </c>
      <c r="R9021" t="s">
        <v>28</v>
      </c>
      <c r="S9021">
        <v>104.29</v>
      </c>
      <c r="T9021" t="str" cm="1">
        <f t="array" ref="T9021">_xlfn.IFS(Raw_Data[[#This Row],[Call Status]]="Resolved","5",Raw_Data[[#This Row],[Call Status]]="Escalated","2",Raw_Data[[#This Row],[Call Status]]="Pending","3",Raw_Data[[#This Row],[Call Status]]="Abandoned","0")</f>
        <v>5</v>
      </c>
      <c r="U9021" t="str">
        <f>TEXT(Raw_Data[[#This Row],[Call Date]],"mmmm")</f>
        <v>August</v>
      </c>
      <c r="V9021" t="str" cm="1">
        <f t="array" ref="V9021">_xlfn.IFS(Raw_Data[[#This Row],[Customer Satisfaction]]&lt;2,"Poor",Raw_Data[[#This Row],[Customer Satisfaction]]&lt;4,"Average",Raw_Data[[#This Row],[Customer Satisfaction]]&gt;=4,"Excellent")</f>
        <v>Average</v>
      </c>
    </row>
    <row r="9022" spans="2:22" x14ac:dyDescent="0.3">
      <c r="B9022" t="s">
        <v>5538</v>
      </c>
      <c r="C9022" s="2">
        <v>45690</v>
      </c>
      <c r="D9022" s="1">
        <v>0.49305555555555558</v>
      </c>
      <c r="E9022" t="s">
        <v>30</v>
      </c>
      <c r="F9022" t="s">
        <v>34</v>
      </c>
      <c r="G9022" t="s">
        <v>250</v>
      </c>
      <c r="H9022" t="s">
        <v>2026</v>
      </c>
      <c r="I9022" t="s">
        <v>23</v>
      </c>
      <c r="J9022" t="s">
        <v>45</v>
      </c>
      <c r="K9022" t="s">
        <v>25</v>
      </c>
      <c r="L9022" t="s">
        <v>3570</v>
      </c>
      <c r="M9022">
        <v>0.9</v>
      </c>
      <c r="N9022">
        <v>10.199999999999999</v>
      </c>
      <c r="O9022" t="s">
        <v>26</v>
      </c>
      <c r="P9022">
        <v>3</v>
      </c>
      <c r="Q9022" t="s">
        <v>615</v>
      </c>
      <c r="R9022" t="s">
        <v>28</v>
      </c>
      <c r="S9022">
        <v>78.06</v>
      </c>
      <c r="T9022" t="str" cm="1">
        <f t="array" ref="T9022">_xlfn.IFS(Raw_Data[[#This Row],[Call Status]]="Resolved","5",Raw_Data[[#This Row],[Call Status]]="Escalated","2",Raw_Data[[#This Row],[Call Status]]="Pending","3",Raw_Data[[#This Row],[Call Status]]="Abandoned","0")</f>
        <v>5</v>
      </c>
      <c r="U9022" t="str">
        <f>TEXT(Raw_Data[[#This Row],[Call Date]],"mmmm")</f>
        <v>February</v>
      </c>
      <c r="V9022" t="str" cm="1">
        <f t="array" ref="V9022">_xlfn.IFS(Raw_Data[[#This Row],[Customer Satisfaction]]&lt;2,"Poor",Raw_Data[[#This Row],[Customer Satisfaction]]&lt;4,"Average",Raw_Data[[#This Row],[Customer Satisfaction]]&gt;=4,"Excellent")</f>
        <v>Average</v>
      </c>
    </row>
    <row r="9023" spans="2:22" x14ac:dyDescent="0.3">
      <c r="B9023" t="s">
        <v>9269</v>
      </c>
      <c r="C9023" s="2">
        <v>45933</v>
      </c>
      <c r="D9023" s="1">
        <v>0.67569444444444449</v>
      </c>
      <c r="E9023" t="s">
        <v>47</v>
      </c>
      <c r="F9023" t="s">
        <v>38</v>
      </c>
      <c r="G9023" t="s">
        <v>327</v>
      </c>
      <c r="H9023" t="s">
        <v>2026</v>
      </c>
      <c r="I9023" t="s">
        <v>23</v>
      </c>
      <c r="J9023" t="s">
        <v>35</v>
      </c>
      <c r="K9023" t="s">
        <v>8876</v>
      </c>
      <c r="L9023" t="s">
        <v>8877</v>
      </c>
      <c r="M9023">
        <v>0.4</v>
      </c>
      <c r="N9023">
        <v>12.2</v>
      </c>
      <c r="O9023" t="s">
        <v>28</v>
      </c>
      <c r="P9023">
        <v>3</v>
      </c>
      <c r="Q9023" t="s">
        <v>615</v>
      </c>
      <c r="R9023" t="s">
        <v>28</v>
      </c>
      <c r="S9023">
        <v>104.66</v>
      </c>
      <c r="T9023" t="str" cm="1">
        <f t="array" ref="T9023">_xlfn.IFS(Raw_Data[[#This Row],[Call Status]]="Resolved","5",Raw_Data[[#This Row],[Call Status]]="Escalated","2",Raw_Data[[#This Row],[Call Status]]="Pending","3",Raw_Data[[#This Row],[Call Status]]="Abandoned","0")</f>
        <v>3</v>
      </c>
      <c r="U9023" t="str">
        <f>TEXT(Raw_Data[[#This Row],[Call Date]],"mmmm")</f>
        <v>October</v>
      </c>
      <c r="V9023" t="str" cm="1">
        <f t="array" ref="V9023">_xlfn.IFS(Raw_Data[[#This Row],[Customer Satisfaction]]&lt;2,"Poor",Raw_Data[[#This Row],[Customer Satisfaction]]&lt;4,"Average",Raw_Data[[#This Row],[Customer Satisfaction]]&gt;=4,"Excellent")</f>
        <v>Average</v>
      </c>
    </row>
    <row r="9024" spans="2:22" x14ac:dyDescent="0.3">
      <c r="B9024" t="s">
        <v>7411</v>
      </c>
      <c r="C9024" s="2">
        <v>45827</v>
      </c>
      <c r="D9024" s="1">
        <v>0.63124999999999998</v>
      </c>
      <c r="E9024" t="s">
        <v>63</v>
      </c>
      <c r="F9024" t="s">
        <v>20</v>
      </c>
      <c r="G9024" t="s">
        <v>21</v>
      </c>
      <c r="H9024" t="s">
        <v>22</v>
      </c>
      <c r="I9024" t="s">
        <v>1128</v>
      </c>
      <c r="J9024" t="s">
        <v>35</v>
      </c>
      <c r="K9024" t="s">
        <v>7253</v>
      </c>
      <c r="L9024" t="s">
        <v>7254</v>
      </c>
      <c r="M9024">
        <v>3.6</v>
      </c>
      <c r="N9024">
        <v>10.199999999999999</v>
      </c>
      <c r="O9024" t="s">
        <v>28</v>
      </c>
      <c r="P9024">
        <v>3</v>
      </c>
      <c r="Q9024" t="s">
        <v>615</v>
      </c>
      <c r="R9024" t="s">
        <v>28</v>
      </c>
      <c r="S9024">
        <v>295.01</v>
      </c>
      <c r="T9024" t="str" cm="1">
        <f t="array" ref="T9024">_xlfn.IFS(Raw_Data[[#This Row],[Call Status]]="Resolved","5",Raw_Data[[#This Row],[Call Status]]="Escalated","2",Raw_Data[[#This Row],[Call Status]]="Pending","3",Raw_Data[[#This Row],[Call Status]]="Abandoned","0")</f>
        <v>0</v>
      </c>
      <c r="U9024" t="str">
        <f>TEXT(Raw_Data[[#This Row],[Call Date]],"mmmm")</f>
        <v>June</v>
      </c>
      <c r="V9024" t="str" cm="1">
        <f t="array" ref="V9024">_xlfn.IFS(Raw_Data[[#This Row],[Customer Satisfaction]]&lt;2,"Poor",Raw_Data[[#This Row],[Customer Satisfaction]]&lt;4,"Average",Raw_Data[[#This Row],[Customer Satisfaction]]&gt;=4,"Excellent")</f>
        <v>Average</v>
      </c>
    </row>
    <row r="9025" spans="2:22" x14ac:dyDescent="0.3">
      <c r="B9025" t="s">
        <v>2758</v>
      </c>
      <c r="C9025" s="2">
        <v>45797</v>
      </c>
      <c r="D9025" s="1">
        <v>0.75486111111111109</v>
      </c>
      <c r="E9025" t="s">
        <v>57</v>
      </c>
      <c r="F9025" t="s">
        <v>38</v>
      </c>
      <c r="G9025" t="s">
        <v>21</v>
      </c>
      <c r="H9025" t="s">
        <v>2613</v>
      </c>
      <c r="I9025" t="s">
        <v>23</v>
      </c>
      <c r="J9025" t="s">
        <v>45</v>
      </c>
      <c r="K9025" t="s">
        <v>25</v>
      </c>
      <c r="L9025" t="s">
        <v>25</v>
      </c>
      <c r="M9025">
        <v>2.1</v>
      </c>
      <c r="N9025">
        <v>2.1</v>
      </c>
      <c r="O9025" t="s">
        <v>26</v>
      </c>
      <c r="P9025">
        <v>5</v>
      </c>
      <c r="Q9025" t="s">
        <v>27</v>
      </c>
      <c r="R9025" t="s">
        <v>28</v>
      </c>
      <c r="S9025">
        <v>338.07</v>
      </c>
      <c r="T9025" t="str" cm="1">
        <f t="array" ref="T9025">_xlfn.IFS(Raw_Data[[#This Row],[Call Status]]="Resolved","5",Raw_Data[[#This Row],[Call Status]]="Escalated","2",Raw_Data[[#This Row],[Call Status]]="Pending","3",Raw_Data[[#This Row],[Call Status]]="Abandoned","0")</f>
        <v>5</v>
      </c>
      <c r="U9025" t="str">
        <f>TEXT(Raw_Data[[#This Row],[Call Date]],"mmmm")</f>
        <v>May</v>
      </c>
      <c r="V9025" t="str" cm="1">
        <f t="array" ref="V9025">_xlfn.IFS(Raw_Data[[#This Row],[Customer Satisfaction]]&lt;2,"Poor",Raw_Data[[#This Row],[Customer Satisfaction]]&lt;4,"Average",Raw_Data[[#This Row],[Customer Satisfaction]]&gt;=4,"Excellent")</f>
        <v>Excellent</v>
      </c>
    </row>
    <row r="9026" spans="2:22" x14ac:dyDescent="0.3">
      <c r="B9026" t="s">
        <v>5063</v>
      </c>
      <c r="C9026" s="2">
        <v>46014</v>
      </c>
      <c r="D9026" s="1">
        <v>0.61388888888888893</v>
      </c>
      <c r="E9026" t="s">
        <v>53</v>
      </c>
      <c r="F9026" t="s">
        <v>20</v>
      </c>
      <c r="G9026" t="s">
        <v>327</v>
      </c>
      <c r="H9026" t="s">
        <v>22</v>
      </c>
      <c r="I9026" t="s">
        <v>1130</v>
      </c>
      <c r="J9026" t="s">
        <v>55</v>
      </c>
      <c r="K9026" t="s">
        <v>25</v>
      </c>
      <c r="L9026" t="s">
        <v>3564</v>
      </c>
      <c r="M9026">
        <v>0.6</v>
      </c>
      <c r="N9026">
        <v>4.0999999999999996</v>
      </c>
      <c r="O9026" t="s">
        <v>28</v>
      </c>
      <c r="P9026">
        <v>0</v>
      </c>
      <c r="Q9026" t="s">
        <v>27</v>
      </c>
      <c r="R9026" t="s">
        <v>28</v>
      </c>
      <c r="S9026">
        <v>173.18</v>
      </c>
      <c r="T9026" t="str" cm="1">
        <f t="array" ref="T9026">_xlfn.IFS(Raw_Data[[#This Row],[Call Status]]="Resolved","5",Raw_Data[[#This Row],[Call Status]]="Escalated","2",Raw_Data[[#This Row],[Call Status]]="Pending","3",Raw_Data[[#This Row],[Call Status]]="Abandoned","0")</f>
        <v>5</v>
      </c>
      <c r="U9026" t="str">
        <f>TEXT(Raw_Data[[#This Row],[Call Date]],"mmmm")</f>
        <v>December</v>
      </c>
      <c r="V9026" t="str" cm="1">
        <f t="array" ref="V9026">_xlfn.IFS(Raw_Data[[#This Row],[Customer Satisfaction]]&lt;2,"Poor",Raw_Data[[#This Row],[Customer Satisfaction]]&lt;4,"Average",Raw_Data[[#This Row],[Customer Satisfaction]]&gt;=4,"Excellent")</f>
        <v>Poor</v>
      </c>
    </row>
    <row r="9027" spans="2:22" x14ac:dyDescent="0.3">
      <c r="B9027" t="s">
        <v>121</v>
      </c>
      <c r="C9027" s="2">
        <v>45858</v>
      </c>
      <c r="D9027" s="1">
        <v>0.51180555555555551</v>
      </c>
      <c r="E9027" t="s">
        <v>63</v>
      </c>
      <c r="F9027" t="s">
        <v>48</v>
      </c>
      <c r="G9027" t="s">
        <v>21</v>
      </c>
      <c r="H9027" t="s">
        <v>22</v>
      </c>
      <c r="I9027" t="s">
        <v>23</v>
      </c>
      <c r="J9027" t="s">
        <v>39</v>
      </c>
      <c r="K9027" t="s">
        <v>25</v>
      </c>
      <c r="L9027" t="s">
        <v>25</v>
      </c>
      <c r="M9027">
        <v>5.9</v>
      </c>
      <c r="N9027">
        <v>13.2</v>
      </c>
      <c r="O9027" t="s">
        <v>26</v>
      </c>
      <c r="P9027">
        <v>5</v>
      </c>
      <c r="Q9027" t="s">
        <v>27</v>
      </c>
      <c r="R9027" t="s">
        <v>28</v>
      </c>
      <c r="S9027">
        <v>63.45</v>
      </c>
      <c r="T9027" t="str" cm="1">
        <f t="array" ref="T9027">_xlfn.IFS(Raw_Data[[#This Row],[Call Status]]="Resolved","5",Raw_Data[[#This Row],[Call Status]]="Escalated","2",Raw_Data[[#This Row],[Call Status]]="Pending","3",Raw_Data[[#This Row],[Call Status]]="Abandoned","0")</f>
        <v>5</v>
      </c>
      <c r="U9027" t="str">
        <f>TEXT(Raw_Data[[#This Row],[Call Date]],"mmmm")</f>
        <v>July</v>
      </c>
      <c r="V9027" t="str" cm="1">
        <f t="array" ref="V9027">_xlfn.IFS(Raw_Data[[#This Row],[Customer Satisfaction]]&lt;2,"Poor",Raw_Data[[#This Row],[Customer Satisfaction]]&lt;4,"Average",Raw_Data[[#This Row],[Customer Satisfaction]]&gt;=4,"Excellent")</f>
        <v>Excellent</v>
      </c>
    </row>
    <row r="9028" spans="2:22" x14ac:dyDescent="0.3">
      <c r="B9028" t="s">
        <v>646</v>
      </c>
      <c r="C9028" s="2">
        <v>45680</v>
      </c>
      <c r="D9028" s="1">
        <v>0.83333333333333337</v>
      </c>
      <c r="E9028" t="s">
        <v>84</v>
      </c>
      <c r="F9028" t="s">
        <v>20</v>
      </c>
      <c r="G9028" t="s">
        <v>250</v>
      </c>
      <c r="H9028" t="s">
        <v>22</v>
      </c>
      <c r="I9028" t="s">
        <v>23</v>
      </c>
      <c r="J9028" t="s">
        <v>24</v>
      </c>
      <c r="K9028" t="s">
        <v>25</v>
      </c>
      <c r="L9028" t="s">
        <v>25</v>
      </c>
      <c r="M9028">
        <v>4.3</v>
      </c>
      <c r="N9028">
        <v>12.1</v>
      </c>
      <c r="O9028" t="s">
        <v>28</v>
      </c>
      <c r="P9028">
        <v>0</v>
      </c>
      <c r="Q9028" t="s">
        <v>615</v>
      </c>
      <c r="R9028" t="s">
        <v>28</v>
      </c>
      <c r="S9028">
        <v>146.47999999999999</v>
      </c>
      <c r="T9028" t="str" cm="1">
        <f t="array" ref="T9028">_xlfn.IFS(Raw_Data[[#This Row],[Call Status]]="Resolved","5",Raw_Data[[#This Row],[Call Status]]="Escalated","2",Raw_Data[[#This Row],[Call Status]]="Pending","3",Raw_Data[[#This Row],[Call Status]]="Abandoned","0")</f>
        <v>5</v>
      </c>
      <c r="U9028" t="str">
        <f>TEXT(Raw_Data[[#This Row],[Call Date]],"mmmm")</f>
        <v>January</v>
      </c>
      <c r="V9028" t="str" cm="1">
        <f t="array" ref="V9028">_xlfn.IFS(Raw_Data[[#This Row],[Customer Satisfaction]]&lt;2,"Poor",Raw_Data[[#This Row],[Customer Satisfaction]]&lt;4,"Average",Raw_Data[[#This Row],[Customer Satisfaction]]&gt;=4,"Excellent")</f>
        <v>Poor</v>
      </c>
    </row>
    <row r="9029" spans="2:22" x14ac:dyDescent="0.3">
      <c r="B9029" t="s">
        <v>6586</v>
      </c>
      <c r="C9029" s="2">
        <v>45881</v>
      </c>
      <c r="D9029" s="1">
        <v>0.63541666666666663</v>
      </c>
      <c r="E9029" t="s">
        <v>47</v>
      </c>
      <c r="F9029" t="s">
        <v>34</v>
      </c>
      <c r="G9029" t="s">
        <v>21</v>
      </c>
      <c r="H9029" t="s">
        <v>22</v>
      </c>
      <c r="I9029" t="s">
        <v>23</v>
      </c>
      <c r="J9029" t="s">
        <v>24</v>
      </c>
      <c r="K9029" t="s">
        <v>25</v>
      </c>
      <c r="L9029" t="s">
        <v>3561</v>
      </c>
      <c r="M9029">
        <v>1.3</v>
      </c>
      <c r="N9029">
        <v>2.6</v>
      </c>
      <c r="O9029" t="s">
        <v>26</v>
      </c>
      <c r="P9029">
        <v>0</v>
      </c>
      <c r="Q9029" t="s">
        <v>615</v>
      </c>
      <c r="R9029" t="s">
        <v>28</v>
      </c>
      <c r="S9029">
        <v>310.81</v>
      </c>
      <c r="T9029" t="str" cm="1">
        <f t="array" ref="T9029">_xlfn.IFS(Raw_Data[[#This Row],[Call Status]]="Resolved","5",Raw_Data[[#This Row],[Call Status]]="Escalated","2",Raw_Data[[#This Row],[Call Status]]="Pending","3",Raw_Data[[#This Row],[Call Status]]="Abandoned","0")</f>
        <v>5</v>
      </c>
      <c r="U9029" t="str">
        <f>TEXT(Raw_Data[[#This Row],[Call Date]],"mmmm")</f>
        <v>August</v>
      </c>
      <c r="V9029" t="str" cm="1">
        <f t="array" ref="V9029">_xlfn.IFS(Raw_Data[[#This Row],[Customer Satisfaction]]&lt;2,"Poor",Raw_Data[[#This Row],[Customer Satisfaction]]&lt;4,"Average",Raw_Data[[#This Row],[Customer Satisfaction]]&gt;=4,"Excellent")</f>
        <v>Poor</v>
      </c>
    </row>
    <row r="9030" spans="2:22" x14ac:dyDescent="0.3">
      <c r="B9030" t="s">
        <v>6490</v>
      </c>
      <c r="C9030" s="2">
        <v>45927</v>
      </c>
      <c r="D9030" s="1">
        <v>0.80694444444444446</v>
      </c>
      <c r="E9030" t="s">
        <v>66</v>
      </c>
      <c r="F9030" t="s">
        <v>48</v>
      </c>
      <c r="G9030" t="s">
        <v>162</v>
      </c>
      <c r="H9030" t="s">
        <v>22</v>
      </c>
      <c r="I9030" t="s">
        <v>23</v>
      </c>
      <c r="J9030" t="s">
        <v>64</v>
      </c>
      <c r="K9030" t="s">
        <v>25</v>
      </c>
      <c r="L9030" t="s">
        <v>3570</v>
      </c>
      <c r="M9030">
        <v>0.2</v>
      </c>
      <c r="N9030">
        <v>1.3</v>
      </c>
      <c r="O9030" t="s">
        <v>26</v>
      </c>
      <c r="P9030">
        <v>5</v>
      </c>
      <c r="Q9030" t="s">
        <v>27</v>
      </c>
      <c r="R9030" t="s">
        <v>28</v>
      </c>
      <c r="S9030">
        <v>56.62</v>
      </c>
      <c r="T9030" t="str" cm="1">
        <f t="array" ref="T9030">_xlfn.IFS(Raw_Data[[#This Row],[Call Status]]="Resolved","5",Raw_Data[[#This Row],[Call Status]]="Escalated","2",Raw_Data[[#This Row],[Call Status]]="Pending","3",Raw_Data[[#This Row],[Call Status]]="Abandoned","0")</f>
        <v>5</v>
      </c>
      <c r="U9030" t="str">
        <f>TEXT(Raw_Data[[#This Row],[Call Date]],"mmmm")</f>
        <v>September</v>
      </c>
      <c r="V9030" t="str" cm="1">
        <f t="array" ref="V9030">_xlfn.IFS(Raw_Data[[#This Row],[Customer Satisfaction]]&lt;2,"Poor",Raw_Data[[#This Row],[Customer Satisfaction]]&lt;4,"Average",Raw_Data[[#This Row],[Customer Satisfaction]]&gt;=4,"Excellent")</f>
        <v>Excellent</v>
      </c>
    </row>
    <row r="9031" spans="2:22" x14ac:dyDescent="0.3">
      <c r="B9031" t="s">
        <v>5046</v>
      </c>
      <c r="C9031" s="2">
        <v>46004</v>
      </c>
      <c r="D9031" s="1">
        <v>0.4513888888888889</v>
      </c>
      <c r="E9031" t="s">
        <v>91</v>
      </c>
      <c r="F9031" t="s">
        <v>48</v>
      </c>
      <c r="G9031" t="s">
        <v>162</v>
      </c>
      <c r="H9031" t="s">
        <v>22</v>
      </c>
      <c r="I9031" t="s">
        <v>1130</v>
      </c>
      <c r="J9031" t="s">
        <v>76</v>
      </c>
      <c r="K9031" t="s">
        <v>25</v>
      </c>
      <c r="L9031" t="s">
        <v>3564</v>
      </c>
      <c r="M9031">
        <v>5.2</v>
      </c>
      <c r="N9031">
        <v>14.7</v>
      </c>
      <c r="O9031" t="s">
        <v>26</v>
      </c>
      <c r="P9031">
        <v>0</v>
      </c>
      <c r="Q9031" t="s">
        <v>27</v>
      </c>
      <c r="R9031" t="s">
        <v>26</v>
      </c>
      <c r="S9031">
        <v>638.83000000000004</v>
      </c>
      <c r="T9031" t="str" cm="1">
        <f t="array" ref="T9031">_xlfn.IFS(Raw_Data[[#This Row],[Call Status]]="Resolved","5",Raw_Data[[#This Row],[Call Status]]="Escalated","2",Raw_Data[[#This Row],[Call Status]]="Pending","3",Raw_Data[[#This Row],[Call Status]]="Abandoned","0")</f>
        <v>5</v>
      </c>
      <c r="U9031" t="str">
        <f>TEXT(Raw_Data[[#This Row],[Call Date]],"mmmm")</f>
        <v>December</v>
      </c>
      <c r="V9031" t="str" cm="1">
        <f t="array" ref="V9031">_xlfn.IFS(Raw_Data[[#This Row],[Customer Satisfaction]]&lt;2,"Poor",Raw_Data[[#This Row],[Customer Satisfaction]]&lt;4,"Average",Raw_Data[[#This Row],[Customer Satisfaction]]&gt;=4,"Excellent")</f>
        <v>Poor</v>
      </c>
    </row>
    <row r="9032" spans="2:22" x14ac:dyDescent="0.3">
      <c r="B9032" t="s">
        <v>1246</v>
      </c>
      <c r="C9032" s="2">
        <v>45810</v>
      </c>
      <c r="D9032" s="1">
        <v>0.71250000000000002</v>
      </c>
      <c r="E9032" t="s">
        <v>84</v>
      </c>
      <c r="F9032" t="s">
        <v>34</v>
      </c>
      <c r="G9032" t="s">
        <v>21</v>
      </c>
      <c r="H9032" t="s">
        <v>22</v>
      </c>
      <c r="I9032" t="s">
        <v>1137</v>
      </c>
      <c r="J9032" t="s">
        <v>45</v>
      </c>
      <c r="K9032" t="s">
        <v>25</v>
      </c>
      <c r="L9032" t="s">
        <v>25</v>
      </c>
      <c r="M9032">
        <v>2.1</v>
      </c>
      <c r="N9032">
        <v>9.1999999999999993</v>
      </c>
      <c r="O9032" t="s">
        <v>26</v>
      </c>
      <c r="P9032">
        <v>0</v>
      </c>
      <c r="Q9032" t="s">
        <v>27</v>
      </c>
      <c r="R9032" t="s">
        <v>28</v>
      </c>
      <c r="S9032">
        <v>308.24</v>
      </c>
      <c r="T9032" t="str" cm="1">
        <f t="array" ref="T9032">_xlfn.IFS(Raw_Data[[#This Row],[Call Status]]="Resolved","5",Raw_Data[[#This Row],[Call Status]]="Escalated","2",Raw_Data[[#This Row],[Call Status]]="Pending","3",Raw_Data[[#This Row],[Call Status]]="Abandoned","0")</f>
        <v>5</v>
      </c>
      <c r="U9032" t="str">
        <f>TEXT(Raw_Data[[#This Row],[Call Date]],"mmmm")</f>
        <v>June</v>
      </c>
      <c r="V9032" t="str" cm="1">
        <f t="array" ref="V9032">_xlfn.IFS(Raw_Data[[#This Row],[Customer Satisfaction]]&lt;2,"Poor",Raw_Data[[#This Row],[Customer Satisfaction]]&lt;4,"Average",Raw_Data[[#This Row],[Customer Satisfaction]]&gt;=4,"Excellent")</f>
        <v>Poor</v>
      </c>
    </row>
    <row r="9033" spans="2:22" x14ac:dyDescent="0.3">
      <c r="B9033" t="s">
        <v>4184</v>
      </c>
      <c r="C9033" s="2">
        <v>45990</v>
      </c>
      <c r="D9033" s="1">
        <v>0.53680555555555554</v>
      </c>
      <c r="E9033" t="s">
        <v>156</v>
      </c>
      <c r="F9033" t="s">
        <v>38</v>
      </c>
      <c r="G9033" t="s">
        <v>250</v>
      </c>
      <c r="H9033" t="s">
        <v>2392</v>
      </c>
      <c r="I9033" t="s">
        <v>1137</v>
      </c>
      <c r="J9033" t="s">
        <v>31</v>
      </c>
      <c r="K9033" t="s">
        <v>25</v>
      </c>
      <c r="L9033" t="s">
        <v>3564</v>
      </c>
      <c r="M9033">
        <v>2.9</v>
      </c>
      <c r="N9033">
        <v>3.1</v>
      </c>
      <c r="O9033" t="s">
        <v>28</v>
      </c>
      <c r="P9033">
        <v>5</v>
      </c>
      <c r="Q9033" t="s">
        <v>27</v>
      </c>
      <c r="R9033" t="s">
        <v>28</v>
      </c>
      <c r="S9033">
        <v>138.18</v>
      </c>
      <c r="T9033" t="str" cm="1">
        <f t="array" ref="T9033">_xlfn.IFS(Raw_Data[[#This Row],[Call Status]]="Resolved","5",Raw_Data[[#This Row],[Call Status]]="Escalated","2",Raw_Data[[#This Row],[Call Status]]="Pending","3",Raw_Data[[#This Row],[Call Status]]="Abandoned","0")</f>
        <v>5</v>
      </c>
      <c r="U9033" t="str">
        <f>TEXT(Raw_Data[[#This Row],[Call Date]],"mmmm")</f>
        <v>November</v>
      </c>
      <c r="V9033" t="str" cm="1">
        <f t="array" ref="V9033">_xlfn.IFS(Raw_Data[[#This Row],[Customer Satisfaction]]&lt;2,"Poor",Raw_Data[[#This Row],[Customer Satisfaction]]&lt;4,"Average",Raw_Data[[#This Row],[Customer Satisfaction]]&gt;=4,"Excellent")</f>
        <v>Excellent</v>
      </c>
    </row>
    <row r="9034" spans="2:22" x14ac:dyDescent="0.3">
      <c r="B9034" t="s">
        <v>1445</v>
      </c>
      <c r="C9034" s="2">
        <v>45742</v>
      </c>
      <c r="D9034" s="1">
        <v>0.49583333333333335</v>
      </c>
      <c r="E9034" t="s">
        <v>70</v>
      </c>
      <c r="F9034" t="s">
        <v>34</v>
      </c>
      <c r="G9034" t="s">
        <v>250</v>
      </c>
      <c r="H9034" t="s">
        <v>22</v>
      </c>
      <c r="I9034" t="s">
        <v>1130</v>
      </c>
      <c r="J9034" t="s">
        <v>42</v>
      </c>
      <c r="K9034" t="s">
        <v>25</v>
      </c>
      <c r="L9034" t="s">
        <v>25</v>
      </c>
      <c r="M9034">
        <v>6.5</v>
      </c>
      <c r="N9034">
        <v>4.2</v>
      </c>
      <c r="O9034" t="s">
        <v>26</v>
      </c>
      <c r="P9034">
        <v>2</v>
      </c>
      <c r="Q9034" t="s">
        <v>615</v>
      </c>
      <c r="R9034" t="s">
        <v>26</v>
      </c>
      <c r="S9034">
        <v>415.58</v>
      </c>
      <c r="T9034" t="str" cm="1">
        <f t="array" ref="T9034">_xlfn.IFS(Raw_Data[[#This Row],[Call Status]]="Resolved","5",Raw_Data[[#This Row],[Call Status]]="Escalated","2",Raw_Data[[#This Row],[Call Status]]="Pending","3",Raw_Data[[#This Row],[Call Status]]="Abandoned","0")</f>
        <v>5</v>
      </c>
      <c r="U9034" t="str">
        <f>TEXT(Raw_Data[[#This Row],[Call Date]],"mmmm")</f>
        <v>March</v>
      </c>
      <c r="V9034" t="str" cm="1">
        <f t="array" ref="V9034">_xlfn.IFS(Raw_Data[[#This Row],[Customer Satisfaction]]&lt;2,"Poor",Raw_Data[[#This Row],[Customer Satisfaction]]&lt;4,"Average",Raw_Data[[#This Row],[Customer Satisfaction]]&gt;=4,"Excellent")</f>
        <v>Average</v>
      </c>
    </row>
    <row r="9035" spans="2:22" x14ac:dyDescent="0.3">
      <c r="B9035" t="s">
        <v>376</v>
      </c>
      <c r="C9035" s="2">
        <v>45766</v>
      </c>
      <c r="D9035" s="1">
        <v>0.56041666666666667</v>
      </c>
      <c r="E9035" t="s">
        <v>156</v>
      </c>
      <c r="F9035" t="s">
        <v>34</v>
      </c>
      <c r="G9035" t="s">
        <v>327</v>
      </c>
      <c r="H9035" t="s">
        <v>22</v>
      </c>
      <c r="I9035" t="s">
        <v>23</v>
      </c>
      <c r="J9035" t="s">
        <v>42</v>
      </c>
      <c r="K9035" t="s">
        <v>25</v>
      </c>
      <c r="L9035" t="s">
        <v>25</v>
      </c>
      <c r="M9035">
        <v>11.2</v>
      </c>
      <c r="N9035">
        <v>6.6</v>
      </c>
      <c r="O9035" t="s">
        <v>26</v>
      </c>
      <c r="P9035">
        <v>5</v>
      </c>
      <c r="Q9035" t="s">
        <v>27</v>
      </c>
      <c r="R9035" t="s">
        <v>28</v>
      </c>
      <c r="S9035">
        <v>319.95999999999998</v>
      </c>
      <c r="T9035" t="str" cm="1">
        <f t="array" ref="T9035">_xlfn.IFS(Raw_Data[[#This Row],[Call Status]]="Resolved","5",Raw_Data[[#This Row],[Call Status]]="Escalated","2",Raw_Data[[#This Row],[Call Status]]="Pending","3",Raw_Data[[#This Row],[Call Status]]="Abandoned","0")</f>
        <v>5</v>
      </c>
      <c r="U9035" t="str">
        <f>TEXT(Raw_Data[[#This Row],[Call Date]],"mmmm")</f>
        <v>April</v>
      </c>
      <c r="V9035" t="str" cm="1">
        <f t="array" ref="V9035">_xlfn.IFS(Raw_Data[[#This Row],[Customer Satisfaction]]&lt;2,"Poor",Raw_Data[[#This Row],[Customer Satisfaction]]&lt;4,"Average",Raw_Data[[#This Row],[Customer Satisfaction]]&gt;=4,"Excellent")</f>
        <v>Excellent</v>
      </c>
    </row>
    <row r="9036" spans="2:22" x14ac:dyDescent="0.3">
      <c r="B9036" t="s">
        <v>601</v>
      </c>
      <c r="C9036" s="2">
        <v>45688</v>
      </c>
      <c r="D9036" s="1">
        <v>0.53055555555555556</v>
      </c>
      <c r="E9036" t="s">
        <v>37</v>
      </c>
      <c r="F9036" t="s">
        <v>38</v>
      </c>
      <c r="G9036" t="s">
        <v>162</v>
      </c>
      <c r="H9036" t="s">
        <v>22</v>
      </c>
      <c r="I9036" t="s">
        <v>23</v>
      </c>
      <c r="J9036" t="s">
        <v>55</v>
      </c>
      <c r="K9036" t="s">
        <v>25</v>
      </c>
      <c r="L9036" t="s">
        <v>25</v>
      </c>
      <c r="M9036">
        <v>9.9</v>
      </c>
      <c r="N9036">
        <v>4.9000000000000004</v>
      </c>
      <c r="O9036" t="s">
        <v>26</v>
      </c>
      <c r="P9036">
        <v>0</v>
      </c>
      <c r="Q9036" t="s">
        <v>27</v>
      </c>
      <c r="R9036" t="s">
        <v>28</v>
      </c>
      <c r="S9036">
        <v>103.84</v>
      </c>
      <c r="T9036" t="str" cm="1">
        <f t="array" ref="T9036">_xlfn.IFS(Raw_Data[[#This Row],[Call Status]]="Resolved","5",Raw_Data[[#This Row],[Call Status]]="Escalated","2",Raw_Data[[#This Row],[Call Status]]="Pending","3",Raw_Data[[#This Row],[Call Status]]="Abandoned","0")</f>
        <v>5</v>
      </c>
      <c r="U9036" t="str">
        <f>TEXT(Raw_Data[[#This Row],[Call Date]],"mmmm")</f>
        <v>January</v>
      </c>
      <c r="V9036" t="str" cm="1">
        <f t="array" ref="V9036">_xlfn.IFS(Raw_Data[[#This Row],[Customer Satisfaction]]&lt;2,"Poor",Raw_Data[[#This Row],[Customer Satisfaction]]&lt;4,"Average",Raw_Data[[#This Row],[Customer Satisfaction]]&gt;=4,"Excellent")</f>
        <v>Poor</v>
      </c>
    </row>
    <row r="9037" spans="2:22" x14ac:dyDescent="0.3">
      <c r="B9037" t="s">
        <v>1677</v>
      </c>
      <c r="C9037" s="2">
        <v>45886</v>
      </c>
      <c r="D9037" s="1">
        <v>0.80902777777777779</v>
      </c>
      <c r="E9037" t="s">
        <v>72</v>
      </c>
      <c r="F9037" t="s">
        <v>48</v>
      </c>
      <c r="G9037" t="s">
        <v>250</v>
      </c>
      <c r="H9037" t="s">
        <v>22</v>
      </c>
      <c r="I9037" t="s">
        <v>1137</v>
      </c>
      <c r="J9037" t="s">
        <v>49</v>
      </c>
      <c r="K9037" t="s">
        <v>25</v>
      </c>
      <c r="L9037" t="s">
        <v>25</v>
      </c>
      <c r="M9037">
        <v>12.2</v>
      </c>
      <c r="N9037">
        <v>9.8000000000000007</v>
      </c>
      <c r="O9037" t="s">
        <v>26</v>
      </c>
      <c r="P9037">
        <v>3</v>
      </c>
      <c r="Q9037" t="s">
        <v>615</v>
      </c>
      <c r="R9037" t="s">
        <v>28</v>
      </c>
      <c r="S9037">
        <v>819.5</v>
      </c>
      <c r="T9037" t="str" cm="1">
        <f t="array" ref="T9037">_xlfn.IFS(Raw_Data[[#This Row],[Call Status]]="Resolved","5",Raw_Data[[#This Row],[Call Status]]="Escalated","2",Raw_Data[[#This Row],[Call Status]]="Pending","3",Raw_Data[[#This Row],[Call Status]]="Abandoned","0")</f>
        <v>5</v>
      </c>
      <c r="U9037" t="str">
        <f>TEXT(Raw_Data[[#This Row],[Call Date]],"mmmm")</f>
        <v>August</v>
      </c>
      <c r="V9037" t="str" cm="1">
        <f t="array" ref="V9037">_xlfn.IFS(Raw_Data[[#This Row],[Customer Satisfaction]]&lt;2,"Poor",Raw_Data[[#This Row],[Customer Satisfaction]]&lt;4,"Average",Raw_Data[[#This Row],[Customer Satisfaction]]&gt;=4,"Excellent")</f>
        <v>Average</v>
      </c>
    </row>
    <row r="9038" spans="2:22" x14ac:dyDescent="0.3">
      <c r="B9038" t="s">
        <v>7027</v>
      </c>
      <c r="C9038" s="2">
        <v>45897</v>
      </c>
      <c r="D9038" s="1">
        <v>0.45277777777777778</v>
      </c>
      <c r="E9038" t="s">
        <v>59</v>
      </c>
      <c r="F9038" t="s">
        <v>20</v>
      </c>
      <c r="G9038" t="s">
        <v>21</v>
      </c>
      <c r="H9038" t="s">
        <v>22</v>
      </c>
      <c r="I9038" t="s">
        <v>23</v>
      </c>
      <c r="J9038" t="s">
        <v>55</v>
      </c>
      <c r="K9038" t="s">
        <v>25</v>
      </c>
      <c r="L9038" t="s">
        <v>3564</v>
      </c>
      <c r="M9038">
        <v>7.8</v>
      </c>
      <c r="N9038">
        <v>9.9</v>
      </c>
      <c r="O9038" t="s">
        <v>28</v>
      </c>
      <c r="P9038">
        <v>3</v>
      </c>
      <c r="Q9038" t="s">
        <v>615</v>
      </c>
      <c r="R9038" t="s">
        <v>28</v>
      </c>
      <c r="S9038">
        <v>147.94999999999999</v>
      </c>
      <c r="T9038" t="str" cm="1">
        <f t="array" ref="T9038">_xlfn.IFS(Raw_Data[[#This Row],[Call Status]]="Resolved","5",Raw_Data[[#This Row],[Call Status]]="Escalated","2",Raw_Data[[#This Row],[Call Status]]="Pending","3",Raw_Data[[#This Row],[Call Status]]="Abandoned","0")</f>
        <v>5</v>
      </c>
      <c r="U9038" t="str">
        <f>TEXT(Raw_Data[[#This Row],[Call Date]],"mmmm")</f>
        <v>August</v>
      </c>
      <c r="V9038" t="str" cm="1">
        <f t="array" ref="V9038">_xlfn.IFS(Raw_Data[[#This Row],[Customer Satisfaction]]&lt;2,"Poor",Raw_Data[[#This Row],[Customer Satisfaction]]&lt;4,"Average",Raw_Data[[#This Row],[Customer Satisfaction]]&gt;=4,"Excellent")</f>
        <v>Average</v>
      </c>
    </row>
    <row r="9039" spans="2:22" x14ac:dyDescent="0.3">
      <c r="B9039" t="s">
        <v>2417</v>
      </c>
      <c r="C9039" s="2">
        <v>46020</v>
      </c>
      <c r="D9039" s="1">
        <v>0.66805555555555551</v>
      </c>
      <c r="E9039" t="s">
        <v>19</v>
      </c>
      <c r="F9039" t="s">
        <v>20</v>
      </c>
      <c r="G9039" t="s">
        <v>250</v>
      </c>
      <c r="H9039" t="s">
        <v>2392</v>
      </c>
      <c r="I9039" t="s">
        <v>1130</v>
      </c>
      <c r="J9039" t="s">
        <v>49</v>
      </c>
      <c r="K9039" t="s">
        <v>25</v>
      </c>
      <c r="L9039" t="s">
        <v>25</v>
      </c>
      <c r="M9039">
        <v>1.4</v>
      </c>
      <c r="N9039">
        <v>12.1</v>
      </c>
      <c r="O9039" t="s">
        <v>26</v>
      </c>
      <c r="P9039">
        <v>3</v>
      </c>
      <c r="Q9039" t="s">
        <v>615</v>
      </c>
      <c r="R9039" t="s">
        <v>28</v>
      </c>
      <c r="S9039">
        <v>673.22</v>
      </c>
      <c r="T9039" t="str" cm="1">
        <f t="array" ref="T9039">_xlfn.IFS(Raw_Data[[#This Row],[Call Status]]="Resolved","5",Raw_Data[[#This Row],[Call Status]]="Escalated","2",Raw_Data[[#This Row],[Call Status]]="Pending","3",Raw_Data[[#This Row],[Call Status]]="Abandoned","0")</f>
        <v>5</v>
      </c>
      <c r="U9039" t="str">
        <f>TEXT(Raw_Data[[#This Row],[Call Date]],"mmmm")</f>
        <v>December</v>
      </c>
      <c r="V9039" t="str" cm="1">
        <f t="array" ref="V9039">_xlfn.IFS(Raw_Data[[#This Row],[Customer Satisfaction]]&lt;2,"Poor",Raw_Data[[#This Row],[Customer Satisfaction]]&lt;4,"Average",Raw_Data[[#This Row],[Customer Satisfaction]]&gt;=4,"Excellent")</f>
        <v>Average</v>
      </c>
    </row>
    <row r="9040" spans="2:22" x14ac:dyDescent="0.3">
      <c r="B9040" t="s">
        <v>4261</v>
      </c>
      <c r="C9040" s="2">
        <v>45967</v>
      </c>
      <c r="D9040" s="1">
        <v>0.60416666666666663</v>
      </c>
      <c r="E9040" t="s">
        <v>57</v>
      </c>
      <c r="F9040" t="s">
        <v>34</v>
      </c>
      <c r="G9040" t="s">
        <v>162</v>
      </c>
      <c r="H9040" t="s">
        <v>2613</v>
      </c>
      <c r="I9040" t="s">
        <v>1128</v>
      </c>
      <c r="J9040" t="s">
        <v>55</v>
      </c>
      <c r="K9040" t="s">
        <v>25</v>
      </c>
      <c r="L9040" t="s">
        <v>3570</v>
      </c>
      <c r="M9040">
        <v>3.2</v>
      </c>
      <c r="N9040">
        <v>9.1</v>
      </c>
      <c r="O9040" t="s">
        <v>26</v>
      </c>
      <c r="P9040">
        <v>5</v>
      </c>
      <c r="Q9040" t="s">
        <v>27</v>
      </c>
      <c r="R9040" t="s">
        <v>28</v>
      </c>
      <c r="S9040">
        <v>74.17</v>
      </c>
      <c r="T9040" t="str" cm="1">
        <f t="array" ref="T9040">_xlfn.IFS(Raw_Data[[#This Row],[Call Status]]="Resolved","5",Raw_Data[[#This Row],[Call Status]]="Escalated","2",Raw_Data[[#This Row],[Call Status]]="Pending","3",Raw_Data[[#This Row],[Call Status]]="Abandoned","0")</f>
        <v>5</v>
      </c>
      <c r="U9040" t="str">
        <f>TEXT(Raw_Data[[#This Row],[Call Date]],"mmmm")</f>
        <v>November</v>
      </c>
      <c r="V9040" t="str" cm="1">
        <f t="array" ref="V9040">_xlfn.IFS(Raw_Data[[#This Row],[Customer Satisfaction]]&lt;2,"Poor",Raw_Data[[#This Row],[Customer Satisfaction]]&lt;4,"Average",Raw_Data[[#This Row],[Customer Satisfaction]]&gt;=4,"Excellent")</f>
        <v>Excellent</v>
      </c>
    </row>
    <row r="9041" spans="2:22" x14ac:dyDescent="0.3">
      <c r="B9041" t="s">
        <v>5233</v>
      </c>
      <c r="C9041" s="2">
        <v>45798</v>
      </c>
      <c r="D9041" s="1">
        <v>0.64097222222222228</v>
      </c>
      <c r="E9041" t="s">
        <v>44</v>
      </c>
      <c r="F9041" t="s">
        <v>20</v>
      </c>
      <c r="G9041" t="s">
        <v>162</v>
      </c>
      <c r="H9041" t="s">
        <v>2026</v>
      </c>
      <c r="I9041" t="s">
        <v>23</v>
      </c>
      <c r="J9041" t="s">
        <v>55</v>
      </c>
      <c r="K9041" t="s">
        <v>25</v>
      </c>
      <c r="L9041" t="s">
        <v>3564</v>
      </c>
      <c r="M9041">
        <v>0.5</v>
      </c>
      <c r="N9041">
        <v>10.3</v>
      </c>
      <c r="O9041" t="s">
        <v>28</v>
      </c>
      <c r="P9041">
        <v>0</v>
      </c>
      <c r="Q9041" t="s">
        <v>27</v>
      </c>
      <c r="R9041" t="s">
        <v>28</v>
      </c>
      <c r="S9041">
        <v>124.92</v>
      </c>
      <c r="T9041" t="str" cm="1">
        <f t="array" ref="T9041">_xlfn.IFS(Raw_Data[[#This Row],[Call Status]]="Resolved","5",Raw_Data[[#This Row],[Call Status]]="Escalated","2",Raw_Data[[#This Row],[Call Status]]="Pending","3",Raw_Data[[#This Row],[Call Status]]="Abandoned","0")</f>
        <v>5</v>
      </c>
      <c r="U9041" t="str">
        <f>TEXT(Raw_Data[[#This Row],[Call Date]],"mmmm")</f>
        <v>May</v>
      </c>
      <c r="V9041" t="str" cm="1">
        <f t="array" ref="V9041">_xlfn.IFS(Raw_Data[[#This Row],[Customer Satisfaction]]&lt;2,"Poor",Raw_Data[[#This Row],[Customer Satisfaction]]&lt;4,"Average",Raw_Data[[#This Row],[Customer Satisfaction]]&gt;=4,"Excellent")</f>
        <v>Poor</v>
      </c>
    </row>
    <row r="9042" spans="2:22" x14ac:dyDescent="0.3">
      <c r="B9042" t="s">
        <v>8998</v>
      </c>
      <c r="C9042" s="2">
        <v>45813</v>
      </c>
      <c r="D9042" s="1">
        <v>0.88055555555555554</v>
      </c>
      <c r="E9042" t="s">
        <v>110</v>
      </c>
      <c r="F9042" t="s">
        <v>20</v>
      </c>
      <c r="G9042" t="s">
        <v>162</v>
      </c>
      <c r="H9042" t="s">
        <v>2026</v>
      </c>
      <c r="I9042" t="s">
        <v>1130</v>
      </c>
      <c r="J9042" t="s">
        <v>45</v>
      </c>
      <c r="K9042" t="s">
        <v>8876</v>
      </c>
      <c r="L9042" t="s">
        <v>8877</v>
      </c>
      <c r="M9042">
        <v>0.2</v>
      </c>
      <c r="N9042">
        <v>6.3</v>
      </c>
      <c r="O9042" t="s">
        <v>28</v>
      </c>
      <c r="P9042">
        <v>0</v>
      </c>
      <c r="Q9042" t="s">
        <v>1014</v>
      </c>
      <c r="R9042" t="s">
        <v>28</v>
      </c>
      <c r="S9042">
        <v>263.39</v>
      </c>
      <c r="T9042" t="str" cm="1">
        <f t="array" ref="T9042">_xlfn.IFS(Raw_Data[[#This Row],[Call Status]]="Resolved","5",Raw_Data[[#This Row],[Call Status]]="Escalated","2",Raw_Data[[#This Row],[Call Status]]="Pending","3",Raw_Data[[#This Row],[Call Status]]="Abandoned","0")</f>
        <v>3</v>
      </c>
      <c r="U9042" t="str">
        <f>TEXT(Raw_Data[[#This Row],[Call Date]],"mmmm")</f>
        <v>June</v>
      </c>
      <c r="V9042" t="str" cm="1">
        <f t="array" ref="V9042">_xlfn.IFS(Raw_Data[[#This Row],[Customer Satisfaction]]&lt;2,"Poor",Raw_Data[[#This Row],[Customer Satisfaction]]&lt;4,"Average",Raw_Data[[#This Row],[Customer Satisfaction]]&gt;=4,"Excellent")</f>
        <v>Poor</v>
      </c>
    </row>
    <row r="9043" spans="2:22" x14ac:dyDescent="0.3">
      <c r="B9043" t="s">
        <v>465</v>
      </c>
      <c r="C9043" s="2">
        <v>45956</v>
      </c>
      <c r="D9043" s="1">
        <v>0.8930555555555556</v>
      </c>
      <c r="E9043" t="s">
        <v>66</v>
      </c>
      <c r="F9043" t="s">
        <v>38</v>
      </c>
      <c r="G9043" t="s">
        <v>21</v>
      </c>
      <c r="H9043" t="s">
        <v>22</v>
      </c>
      <c r="I9043" t="s">
        <v>23</v>
      </c>
      <c r="J9043" t="s">
        <v>42</v>
      </c>
      <c r="K9043" t="s">
        <v>25</v>
      </c>
      <c r="L9043" t="s">
        <v>25</v>
      </c>
      <c r="M9043">
        <v>4.5</v>
      </c>
      <c r="N9043">
        <v>13.6</v>
      </c>
      <c r="O9043" t="s">
        <v>26</v>
      </c>
      <c r="P9043">
        <v>4</v>
      </c>
      <c r="Q9043" t="s">
        <v>27</v>
      </c>
      <c r="R9043" t="s">
        <v>28</v>
      </c>
      <c r="S9043">
        <v>223.15</v>
      </c>
      <c r="T9043" t="str" cm="1">
        <f t="array" ref="T9043">_xlfn.IFS(Raw_Data[[#This Row],[Call Status]]="Resolved","5",Raw_Data[[#This Row],[Call Status]]="Escalated","2",Raw_Data[[#This Row],[Call Status]]="Pending","3",Raw_Data[[#This Row],[Call Status]]="Abandoned","0")</f>
        <v>5</v>
      </c>
      <c r="U9043" t="str">
        <f>TEXT(Raw_Data[[#This Row],[Call Date]],"mmmm")</f>
        <v>October</v>
      </c>
      <c r="V9043" t="str" cm="1">
        <f t="array" ref="V9043">_xlfn.IFS(Raw_Data[[#This Row],[Customer Satisfaction]]&lt;2,"Poor",Raw_Data[[#This Row],[Customer Satisfaction]]&lt;4,"Average",Raw_Data[[#This Row],[Customer Satisfaction]]&gt;=4,"Excellent")</f>
        <v>Excellent</v>
      </c>
    </row>
    <row r="9044" spans="2:22" x14ac:dyDescent="0.3">
      <c r="B9044" t="s">
        <v>6274</v>
      </c>
      <c r="C9044" s="2">
        <v>46002</v>
      </c>
      <c r="D9044" s="1">
        <v>0.61388888888888893</v>
      </c>
      <c r="E9044" t="s">
        <v>66</v>
      </c>
      <c r="F9044" t="s">
        <v>38</v>
      </c>
      <c r="G9044" t="s">
        <v>250</v>
      </c>
      <c r="H9044" t="s">
        <v>22</v>
      </c>
      <c r="I9044" t="s">
        <v>23</v>
      </c>
      <c r="J9044" t="s">
        <v>49</v>
      </c>
      <c r="K9044" t="s">
        <v>25</v>
      </c>
      <c r="L9044" t="s">
        <v>3559</v>
      </c>
      <c r="M9044">
        <v>3.1</v>
      </c>
      <c r="N9044">
        <v>14.4</v>
      </c>
      <c r="O9044" t="s">
        <v>26</v>
      </c>
      <c r="P9044">
        <v>5</v>
      </c>
      <c r="Q9044" t="s">
        <v>27</v>
      </c>
      <c r="R9044" t="s">
        <v>28</v>
      </c>
      <c r="S9044">
        <v>168.83</v>
      </c>
      <c r="T9044" t="str" cm="1">
        <f t="array" ref="T9044">_xlfn.IFS(Raw_Data[[#This Row],[Call Status]]="Resolved","5",Raw_Data[[#This Row],[Call Status]]="Escalated","2",Raw_Data[[#This Row],[Call Status]]="Pending","3",Raw_Data[[#This Row],[Call Status]]="Abandoned","0")</f>
        <v>5</v>
      </c>
      <c r="U9044" t="str">
        <f>TEXT(Raw_Data[[#This Row],[Call Date]],"mmmm")</f>
        <v>December</v>
      </c>
      <c r="V9044" t="str" cm="1">
        <f t="array" ref="V9044">_xlfn.IFS(Raw_Data[[#This Row],[Customer Satisfaction]]&lt;2,"Poor",Raw_Data[[#This Row],[Customer Satisfaction]]&lt;4,"Average",Raw_Data[[#This Row],[Customer Satisfaction]]&gt;=4,"Excellent")</f>
        <v>Excellent</v>
      </c>
    </row>
    <row r="9045" spans="2:22" x14ac:dyDescent="0.3">
      <c r="B9045" t="s">
        <v>1814</v>
      </c>
      <c r="C9045" s="2">
        <v>45756</v>
      </c>
      <c r="D9045" s="1">
        <v>0.57777777777777772</v>
      </c>
      <c r="E9045" t="s">
        <v>53</v>
      </c>
      <c r="F9045" t="s">
        <v>34</v>
      </c>
      <c r="G9045" t="s">
        <v>327</v>
      </c>
      <c r="H9045" t="s">
        <v>22</v>
      </c>
      <c r="I9045" t="s">
        <v>1128</v>
      </c>
      <c r="J9045" t="s">
        <v>42</v>
      </c>
      <c r="K9045" t="s">
        <v>25</v>
      </c>
      <c r="L9045" t="s">
        <v>25</v>
      </c>
      <c r="M9045">
        <v>2.2999999999999998</v>
      </c>
      <c r="N9045">
        <v>10</v>
      </c>
      <c r="O9045" t="s">
        <v>26</v>
      </c>
      <c r="P9045">
        <v>5</v>
      </c>
      <c r="Q9045" t="s">
        <v>27</v>
      </c>
      <c r="R9045" t="s">
        <v>28</v>
      </c>
      <c r="S9045">
        <v>161.6</v>
      </c>
      <c r="T9045" t="str" cm="1">
        <f t="array" ref="T9045">_xlfn.IFS(Raw_Data[[#This Row],[Call Status]]="Resolved","5",Raw_Data[[#This Row],[Call Status]]="Escalated","2",Raw_Data[[#This Row],[Call Status]]="Pending","3",Raw_Data[[#This Row],[Call Status]]="Abandoned","0")</f>
        <v>5</v>
      </c>
      <c r="U9045" t="str">
        <f>TEXT(Raw_Data[[#This Row],[Call Date]],"mmmm")</f>
        <v>April</v>
      </c>
      <c r="V9045" t="str" cm="1">
        <f t="array" ref="V9045">_xlfn.IFS(Raw_Data[[#This Row],[Customer Satisfaction]]&lt;2,"Poor",Raw_Data[[#This Row],[Customer Satisfaction]]&lt;4,"Average",Raw_Data[[#This Row],[Customer Satisfaction]]&gt;=4,"Excellent")</f>
        <v>Excellent</v>
      </c>
    </row>
    <row r="9046" spans="2:22" x14ac:dyDescent="0.3">
      <c r="B9046" t="s">
        <v>9282</v>
      </c>
      <c r="C9046" s="2">
        <v>45704</v>
      </c>
      <c r="D9046" s="1">
        <v>0.84652777777777777</v>
      </c>
      <c r="E9046" t="s">
        <v>41</v>
      </c>
      <c r="F9046" t="s">
        <v>48</v>
      </c>
      <c r="G9046" t="s">
        <v>162</v>
      </c>
      <c r="H9046" t="s">
        <v>2026</v>
      </c>
      <c r="I9046" t="s">
        <v>23</v>
      </c>
      <c r="J9046" t="s">
        <v>45</v>
      </c>
      <c r="K9046" t="s">
        <v>8876</v>
      </c>
      <c r="L9046" t="s">
        <v>8877</v>
      </c>
      <c r="M9046">
        <v>1.4</v>
      </c>
      <c r="N9046">
        <v>6.5</v>
      </c>
      <c r="O9046" t="s">
        <v>28</v>
      </c>
      <c r="P9046">
        <v>3</v>
      </c>
      <c r="Q9046" t="s">
        <v>615</v>
      </c>
      <c r="R9046" t="s">
        <v>28</v>
      </c>
      <c r="S9046">
        <v>570.76</v>
      </c>
      <c r="T9046" t="str" cm="1">
        <f t="array" ref="T9046">_xlfn.IFS(Raw_Data[[#This Row],[Call Status]]="Resolved","5",Raw_Data[[#This Row],[Call Status]]="Escalated","2",Raw_Data[[#This Row],[Call Status]]="Pending","3",Raw_Data[[#This Row],[Call Status]]="Abandoned","0")</f>
        <v>3</v>
      </c>
      <c r="U9046" t="str">
        <f>TEXT(Raw_Data[[#This Row],[Call Date]],"mmmm")</f>
        <v>February</v>
      </c>
      <c r="V9046" t="str" cm="1">
        <f t="array" ref="V9046">_xlfn.IFS(Raw_Data[[#This Row],[Customer Satisfaction]]&lt;2,"Poor",Raw_Data[[#This Row],[Customer Satisfaction]]&lt;4,"Average",Raw_Data[[#This Row],[Customer Satisfaction]]&gt;=4,"Excellent")</f>
        <v>Average</v>
      </c>
    </row>
    <row r="9047" spans="2:22" x14ac:dyDescent="0.3">
      <c r="B9047" t="s">
        <v>4469</v>
      </c>
      <c r="C9047" s="2">
        <v>45984</v>
      </c>
      <c r="D9047" s="1">
        <v>0.78819444444444442</v>
      </c>
      <c r="E9047" t="s">
        <v>91</v>
      </c>
      <c r="F9047" t="s">
        <v>34</v>
      </c>
      <c r="G9047" t="s">
        <v>250</v>
      </c>
      <c r="H9047" t="s">
        <v>22</v>
      </c>
      <c r="I9047" t="s">
        <v>1130</v>
      </c>
      <c r="J9047" t="s">
        <v>49</v>
      </c>
      <c r="K9047" t="s">
        <v>25</v>
      </c>
      <c r="L9047" t="s">
        <v>3559</v>
      </c>
      <c r="M9047">
        <v>2.1</v>
      </c>
      <c r="N9047">
        <v>14.4</v>
      </c>
      <c r="O9047" t="s">
        <v>26</v>
      </c>
      <c r="P9047">
        <v>4</v>
      </c>
      <c r="Q9047" t="s">
        <v>615</v>
      </c>
      <c r="R9047" t="s">
        <v>28</v>
      </c>
      <c r="S9047">
        <v>761.11</v>
      </c>
      <c r="T9047" t="str" cm="1">
        <f t="array" ref="T9047">_xlfn.IFS(Raw_Data[[#This Row],[Call Status]]="Resolved","5",Raw_Data[[#This Row],[Call Status]]="Escalated","2",Raw_Data[[#This Row],[Call Status]]="Pending","3",Raw_Data[[#This Row],[Call Status]]="Abandoned","0")</f>
        <v>5</v>
      </c>
      <c r="U9047" t="str">
        <f>TEXT(Raw_Data[[#This Row],[Call Date]],"mmmm")</f>
        <v>November</v>
      </c>
      <c r="V9047" t="str" cm="1">
        <f t="array" ref="V9047">_xlfn.IFS(Raw_Data[[#This Row],[Customer Satisfaction]]&lt;2,"Poor",Raw_Data[[#This Row],[Customer Satisfaction]]&lt;4,"Average",Raw_Data[[#This Row],[Customer Satisfaction]]&gt;=4,"Excellent")</f>
        <v>Excellent</v>
      </c>
    </row>
    <row r="9048" spans="2:22" x14ac:dyDescent="0.3">
      <c r="B9048" t="s">
        <v>7863</v>
      </c>
      <c r="C9048" s="2">
        <v>45724</v>
      </c>
      <c r="D9048" s="1">
        <v>0.67500000000000004</v>
      </c>
      <c r="E9048" t="s">
        <v>108</v>
      </c>
      <c r="F9048" t="s">
        <v>20</v>
      </c>
      <c r="G9048" t="s">
        <v>21</v>
      </c>
      <c r="H9048" t="s">
        <v>2392</v>
      </c>
      <c r="I9048" t="s">
        <v>23</v>
      </c>
      <c r="J9048" t="s">
        <v>64</v>
      </c>
      <c r="K9048" t="s">
        <v>16</v>
      </c>
      <c r="L9048" t="s">
        <v>16</v>
      </c>
      <c r="M9048">
        <v>4.5</v>
      </c>
      <c r="N9048">
        <v>10.1</v>
      </c>
      <c r="O9048" t="s">
        <v>28</v>
      </c>
      <c r="P9048">
        <v>3</v>
      </c>
      <c r="Q9048" t="s">
        <v>615</v>
      </c>
      <c r="R9048" t="s">
        <v>26</v>
      </c>
      <c r="S9048">
        <v>135.13</v>
      </c>
      <c r="T9048" t="str" cm="1">
        <f t="array" ref="T9048">_xlfn.IFS(Raw_Data[[#This Row],[Call Status]]="Resolved","5",Raw_Data[[#This Row],[Call Status]]="Escalated","2",Raw_Data[[#This Row],[Call Status]]="Pending","3",Raw_Data[[#This Row],[Call Status]]="Abandoned","0")</f>
        <v>2</v>
      </c>
      <c r="U9048" t="str">
        <f>TEXT(Raw_Data[[#This Row],[Call Date]],"mmmm")</f>
        <v>March</v>
      </c>
      <c r="V9048" t="str" cm="1">
        <f t="array" ref="V9048">_xlfn.IFS(Raw_Data[[#This Row],[Customer Satisfaction]]&lt;2,"Poor",Raw_Data[[#This Row],[Customer Satisfaction]]&lt;4,"Average",Raw_Data[[#This Row],[Customer Satisfaction]]&gt;=4,"Excellent")</f>
        <v>Average</v>
      </c>
    </row>
    <row r="9049" spans="2:22" x14ac:dyDescent="0.3">
      <c r="B9049" t="s">
        <v>7593</v>
      </c>
      <c r="C9049" s="2">
        <v>45719</v>
      </c>
      <c r="D9049" s="1">
        <v>0.38611111111111113</v>
      </c>
      <c r="E9049" t="s">
        <v>19</v>
      </c>
      <c r="F9049" t="s">
        <v>38</v>
      </c>
      <c r="G9049" t="s">
        <v>162</v>
      </c>
      <c r="H9049" t="s">
        <v>22</v>
      </c>
      <c r="I9049" t="s">
        <v>1128</v>
      </c>
      <c r="J9049" t="s">
        <v>35</v>
      </c>
      <c r="K9049" t="s">
        <v>7253</v>
      </c>
      <c r="L9049" t="s">
        <v>7254</v>
      </c>
      <c r="M9049">
        <v>1.8</v>
      </c>
      <c r="N9049">
        <v>12.1</v>
      </c>
      <c r="O9049" t="s">
        <v>28</v>
      </c>
      <c r="P9049">
        <v>2</v>
      </c>
      <c r="Q9049" t="s">
        <v>1014</v>
      </c>
      <c r="R9049" t="s">
        <v>28</v>
      </c>
      <c r="S9049">
        <v>121.82</v>
      </c>
      <c r="T9049" t="str" cm="1">
        <f t="array" ref="T9049">_xlfn.IFS(Raw_Data[[#This Row],[Call Status]]="Resolved","5",Raw_Data[[#This Row],[Call Status]]="Escalated","2",Raw_Data[[#This Row],[Call Status]]="Pending","3",Raw_Data[[#This Row],[Call Status]]="Abandoned","0")</f>
        <v>0</v>
      </c>
      <c r="U9049" t="str">
        <f>TEXT(Raw_Data[[#This Row],[Call Date]],"mmmm")</f>
        <v>March</v>
      </c>
      <c r="V9049" t="str" cm="1">
        <f t="array" ref="V9049">_xlfn.IFS(Raw_Data[[#This Row],[Customer Satisfaction]]&lt;2,"Poor",Raw_Data[[#This Row],[Customer Satisfaction]]&lt;4,"Average",Raw_Data[[#This Row],[Customer Satisfaction]]&gt;=4,"Excellent")</f>
        <v>Average</v>
      </c>
    </row>
    <row r="9050" spans="2:22" x14ac:dyDescent="0.3">
      <c r="B9050" t="s">
        <v>1416</v>
      </c>
      <c r="C9050" s="2">
        <v>45766</v>
      </c>
      <c r="D9050" s="1">
        <v>0.49444444444444446</v>
      </c>
      <c r="E9050" t="s">
        <v>84</v>
      </c>
      <c r="F9050" t="s">
        <v>38</v>
      </c>
      <c r="G9050" t="s">
        <v>250</v>
      </c>
      <c r="H9050" t="s">
        <v>22</v>
      </c>
      <c r="I9050" t="s">
        <v>1128</v>
      </c>
      <c r="J9050" t="s">
        <v>49</v>
      </c>
      <c r="K9050" t="s">
        <v>25</v>
      </c>
      <c r="L9050" t="s">
        <v>25</v>
      </c>
      <c r="M9050">
        <v>4.3</v>
      </c>
      <c r="N9050">
        <v>15.2</v>
      </c>
      <c r="O9050" t="s">
        <v>26</v>
      </c>
      <c r="P9050">
        <v>4</v>
      </c>
      <c r="Q9050" t="s">
        <v>615</v>
      </c>
      <c r="R9050" t="s">
        <v>28</v>
      </c>
      <c r="S9050">
        <v>175.69</v>
      </c>
      <c r="T9050" t="str" cm="1">
        <f t="array" ref="T9050">_xlfn.IFS(Raw_Data[[#This Row],[Call Status]]="Resolved","5",Raw_Data[[#This Row],[Call Status]]="Escalated","2",Raw_Data[[#This Row],[Call Status]]="Pending","3",Raw_Data[[#This Row],[Call Status]]="Abandoned","0")</f>
        <v>5</v>
      </c>
      <c r="U9050" t="str">
        <f>TEXT(Raw_Data[[#This Row],[Call Date]],"mmmm")</f>
        <v>April</v>
      </c>
      <c r="V9050" t="str" cm="1">
        <f t="array" ref="V9050">_xlfn.IFS(Raw_Data[[#This Row],[Customer Satisfaction]]&lt;2,"Poor",Raw_Data[[#This Row],[Customer Satisfaction]]&lt;4,"Average",Raw_Data[[#This Row],[Customer Satisfaction]]&gt;=4,"Excellent")</f>
        <v>Excellent</v>
      </c>
    </row>
    <row r="9051" spans="2:22" x14ac:dyDescent="0.3">
      <c r="B9051" t="s">
        <v>4260</v>
      </c>
      <c r="C9051" s="2">
        <v>45824</v>
      </c>
      <c r="D9051" s="1">
        <v>0.59166666666666667</v>
      </c>
      <c r="E9051" t="s">
        <v>66</v>
      </c>
      <c r="F9051" t="s">
        <v>38</v>
      </c>
      <c r="G9051" t="s">
        <v>162</v>
      </c>
      <c r="H9051" t="s">
        <v>2613</v>
      </c>
      <c r="I9051" t="s">
        <v>1137</v>
      </c>
      <c r="J9051" t="s">
        <v>76</v>
      </c>
      <c r="K9051" t="s">
        <v>25</v>
      </c>
      <c r="L9051" t="s">
        <v>3561</v>
      </c>
      <c r="M9051">
        <v>3.5</v>
      </c>
      <c r="N9051">
        <v>10.199999999999999</v>
      </c>
      <c r="O9051" t="s">
        <v>26</v>
      </c>
      <c r="P9051">
        <v>5</v>
      </c>
      <c r="Q9051" t="s">
        <v>27</v>
      </c>
      <c r="R9051" t="s">
        <v>28</v>
      </c>
      <c r="S9051">
        <v>668.41</v>
      </c>
      <c r="T9051" t="str" cm="1">
        <f t="array" ref="T9051">_xlfn.IFS(Raw_Data[[#This Row],[Call Status]]="Resolved","5",Raw_Data[[#This Row],[Call Status]]="Escalated","2",Raw_Data[[#This Row],[Call Status]]="Pending","3",Raw_Data[[#This Row],[Call Status]]="Abandoned","0")</f>
        <v>5</v>
      </c>
      <c r="U9051" t="str">
        <f>TEXT(Raw_Data[[#This Row],[Call Date]],"mmmm")</f>
        <v>June</v>
      </c>
      <c r="V9051" t="str" cm="1">
        <f t="array" ref="V9051">_xlfn.IFS(Raw_Data[[#This Row],[Customer Satisfaction]]&lt;2,"Poor",Raw_Data[[#This Row],[Customer Satisfaction]]&lt;4,"Average",Raw_Data[[#This Row],[Customer Satisfaction]]&gt;=4,"Excellent")</f>
        <v>Excellent</v>
      </c>
    </row>
    <row r="9052" spans="2:22" x14ac:dyDescent="0.3">
      <c r="B9052" t="s">
        <v>3114</v>
      </c>
      <c r="C9052" s="2">
        <v>45694</v>
      </c>
      <c r="D9052" s="1">
        <v>0.90416666666666667</v>
      </c>
      <c r="E9052" t="s">
        <v>47</v>
      </c>
      <c r="F9052" t="s">
        <v>20</v>
      </c>
      <c r="G9052" t="s">
        <v>327</v>
      </c>
      <c r="H9052" t="s">
        <v>2026</v>
      </c>
      <c r="I9052" t="s">
        <v>23</v>
      </c>
      <c r="J9052" t="s">
        <v>76</v>
      </c>
      <c r="K9052" t="s">
        <v>25</v>
      </c>
      <c r="L9052" t="s">
        <v>25</v>
      </c>
      <c r="M9052">
        <v>3.2</v>
      </c>
      <c r="N9052">
        <v>9.4</v>
      </c>
      <c r="O9052" t="s">
        <v>26</v>
      </c>
      <c r="P9052">
        <v>1</v>
      </c>
      <c r="Q9052" t="s">
        <v>1014</v>
      </c>
      <c r="R9052" t="s">
        <v>28</v>
      </c>
      <c r="S9052">
        <v>231.75</v>
      </c>
      <c r="T9052" t="str" cm="1">
        <f t="array" ref="T9052">_xlfn.IFS(Raw_Data[[#This Row],[Call Status]]="Resolved","5",Raw_Data[[#This Row],[Call Status]]="Escalated","2",Raw_Data[[#This Row],[Call Status]]="Pending","3",Raw_Data[[#This Row],[Call Status]]="Abandoned","0")</f>
        <v>5</v>
      </c>
      <c r="U9052" t="str">
        <f>TEXT(Raw_Data[[#This Row],[Call Date]],"mmmm")</f>
        <v>February</v>
      </c>
      <c r="V9052" t="str" cm="1">
        <f t="array" ref="V9052">_xlfn.IFS(Raw_Data[[#This Row],[Customer Satisfaction]]&lt;2,"Poor",Raw_Data[[#This Row],[Customer Satisfaction]]&lt;4,"Average",Raw_Data[[#This Row],[Customer Satisfaction]]&gt;=4,"Excellent")</f>
        <v>Poor</v>
      </c>
    </row>
    <row r="9053" spans="2:22" x14ac:dyDescent="0.3">
      <c r="B9053" t="s">
        <v>3563</v>
      </c>
      <c r="C9053" s="2">
        <v>45776</v>
      </c>
      <c r="D9053" s="1">
        <v>0.72847222222222219</v>
      </c>
      <c r="E9053" t="s">
        <v>72</v>
      </c>
      <c r="F9053" t="s">
        <v>48</v>
      </c>
      <c r="G9053" t="s">
        <v>250</v>
      </c>
      <c r="H9053" t="s">
        <v>2026</v>
      </c>
      <c r="I9053" t="s">
        <v>1128</v>
      </c>
      <c r="J9053" t="s">
        <v>55</v>
      </c>
      <c r="K9053" t="s">
        <v>25</v>
      </c>
      <c r="L9053" t="s">
        <v>3564</v>
      </c>
      <c r="M9053">
        <v>0.6</v>
      </c>
      <c r="N9053">
        <v>12.6</v>
      </c>
      <c r="O9053" t="s">
        <v>28</v>
      </c>
      <c r="P9053">
        <v>5</v>
      </c>
      <c r="Q9053" t="s">
        <v>27</v>
      </c>
      <c r="R9053" t="s">
        <v>28</v>
      </c>
      <c r="S9053">
        <v>81.59</v>
      </c>
      <c r="T9053" t="str" cm="1">
        <f t="array" ref="T9053">_xlfn.IFS(Raw_Data[[#This Row],[Call Status]]="Resolved","5",Raw_Data[[#This Row],[Call Status]]="Escalated","2",Raw_Data[[#This Row],[Call Status]]="Pending","3",Raw_Data[[#This Row],[Call Status]]="Abandoned","0")</f>
        <v>5</v>
      </c>
      <c r="U9053" t="str">
        <f>TEXT(Raw_Data[[#This Row],[Call Date]],"mmmm")</f>
        <v>April</v>
      </c>
      <c r="V9053" t="str" cm="1">
        <f t="array" ref="V9053">_xlfn.IFS(Raw_Data[[#This Row],[Customer Satisfaction]]&lt;2,"Poor",Raw_Data[[#This Row],[Customer Satisfaction]]&lt;4,"Average",Raw_Data[[#This Row],[Customer Satisfaction]]&gt;=4,"Excellent")</f>
        <v>Excellent</v>
      </c>
    </row>
    <row r="9054" spans="2:22" x14ac:dyDescent="0.3">
      <c r="B9054" t="s">
        <v>4150</v>
      </c>
      <c r="C9054" s="2">
        <v>45743</v>
      </c>
      <c r="D9054" s="1">
        <v>0.63611111111111107</v>
      </c>
      <c r="E9054" t="s">
        <v>70</v>
      </c>
      <c r="F9054" t="s">
        <v>48</v>
      </c>
      <c r="G9054" t="s">
        <v>250</v>
      </c>
      <c r="H9054" t="s">
        <v>2392</v>
      </c>
      <c r="I9054" t="s">
        <v>1128</v>
      </c>
      <c r="J9054" t="s">
        <v>49</v>
      </c>
      <c r="K9054" t="s">
        <v>25</v>
      </c>
      <c r="L9054" t="s">
        <v>3564</v>
      </c>
      <c r="M9054">
        <v>8.6</v>
      </c>
      <c r="N9054">
        <v>8.5</v>
      </c>
      <c r="O9054" t="s">
        <v>26</v>
      </c>
      <c r="P9054">
        <v>5</v>
      </c>
      <c r="Q9054" t="s">
        <v>27</v>
      </c>
      <c r="R9054" t="s">
        <v>28</v>
      </c>
      <c r="S9054">
        <v>214.24</v>
      </c>
      <c r="T9054" t="str" cm="1">
        <f t="array" ref="T9054">_xlfn.IFS(Raw_Data[[#This Row],[Call Status]]="Resolved","5",Raw_Data[[#This Row],[Call Status]]="Escalated","2",Raw_Data[[#This Row],[Call Status]]="Pending","3",Raw_Data[[#This Row],[Call Status]]="Abandoned","0")</f>
        <v>5</v>
      </c>
      <c r="U9054" t="str">
        <f>TEXT(Raw_Data[[#This Row],[Call Date]],"mmmm")</f>
        <v>March</v>
      </c>
      <c r="V9054" t="str" cm="1">
        <f t="array" ref="V9054">_xlfn.IFS(Raw_Data[[#This Row],[Customer Satisfaction]]&lt;2,"Poor",Raw_Data[[#This Row],[Customer Satisfaction]]&lt;4,"Average",Raw_Data[[#This Row],[Customer Satisfaction]]&gt;=4,"Excellent")</f>
        <v>Excellent</v>
      </c>
    </row>
    <row r="9055" spans="2:22" x14ac:dyDescent="0.3">
      <c r="B9055" t="s">
        <v>8372</v>
      </c>
      <c r="C9055" s="2">
        <v>45709</v>
      </c>
      <c r="D9055" s="1">
        <v>0.59652777777777777</v>
      </c>
      <c r="E9055" t="s">
        <v>41</v>
      </c>
      <c r="F9055" t="s">
        <v>34</v>
      </c>
      <c r="G9055" t="s">
        <v>21</v>
      </c>
      <c r="H9055" t="s">
        <v>2026</v>
      </c>
      <c r="I9055" t="s">
        <v>1137</v>
      </c>
      <c r="J9055" t="s">
        <v>76</v>
      </c>
      <c r="K9055" t="s">
        <v>16</v>
      </c>
      <c r="L9055" t="s">
        <v>16</v>
      </c>
      <c r="M9055">
        <v>1.1000000000000001</v>
      </c>
      <c r="N9055">
        <v>13.1</v>
      </c>
      <c r="O9055" t="s">
        <v>28</v>
      </c>
      <c r="P9055">
        <v>2</v>
      </c>
      <c r="Q9055" t="s">
        <v>1014</v>
      </c>
      <c r="R9055" t="s">
        <v>26</v>
      </c>
      <c r="S9055">
        <v>256.49</v>
      </c>
      <c r="T9055" t="str" cm="1">
        <f t="array" ref="T9055">_xlfn.IFS(Raw_Data[[#This Row],[Call Status]]="Resolved","5",Raw_Data[[#This Row],[Call Status]]="Escalated","2",Raw_Data[[#This Row],[Call Status]]="Pending","3",Raw_Data[[#This Row],[Call Status]]="Abandoned","0")</f>
        <v>2</v>
      </c>
      <c r="U9055" t="str">
        <f>TEXT(Raw_Data[[#This Row],[Call Date]],"mmmm")</f>
        <v>February</v>
      </c>
      <c r="V9055" t="str" cm="1">
        <f t="array" ref="V9055">_xlfn.IFS(Raw_Data[[#This Row],[Customer Satisfaction]]&lt;2,"Poor",Raw_Data[[#This Row],[Customer Satisfaction]]&lt;4,"Average",Raw_Data[[#This Row],[Customer Satisfaction]]&gt;=4,"Excellent")</f>
        <v>Average</v>
      </c>
    </row>
    <row r="9056" spans="2:22" x14ac:dyDescent="0.3">
      <c r="B9056" t="s">
        <v>4197</v>
      </c>
      <c r="C9056" s="2">
        <v>45748</v>
      </c>
      <c r="D9056" s="1">
        <v>0.43194444444444446</v>
      </c>
      <c r="E9056" t="s">
        <v>44</v>
      </c>
      <c r="F9056" t="s">
        <v>38</v>
      </c>
      <c r="G9056" t="s">
        <v>162</v>
      </c>
      <c r="H9056" t="s">
        <v>2392</v>
      </c>
      <c r="I9056" t="s">
        <v>1137</v>
      </c>
      <c r="J9056" t="s">
        <v>42</v>
      </c>
      <c r="K9056" t="s">
        <v>25</v>
      </c>
      <c r="L9056" t="s">
        <v>3564</v>
      </c>
      <c r="M9056">
        <v>1</v>
      </c>
      <c r="N9056">
        <v>8.8000000000000007</v>
      </c>
      <c r="O9056" t="s">
        <v>28</v>
      </c>
      <c r="P9056">
        <v>5</v>
      </c>
      <c r="Q9056" t="s">
        <v>27</v>
      </c>
      <c r="R9056" t="s">
        <v>28</v>
      </c>
      <c r="S9056">
        <v>1051.96</v>
      </c>
      <c r="T9056" t="str" cm="1">
        <f t="array" ref="T9056">_xlfn.IFS(Raw_Data[[#This Row],[Call Status]]="Resolved","5",Raw_Data[[#This Row],[Call Status]]="Escalated","2",Raw_Data[[#This Row],[Call Status]]="Pending","3",Raw_Data[[#This Row],[Call Status]]="Abandoned","0")</f>
        <v>5</v>
      </c>
      <c r="U9056" t="str">
        <f>TEXT(Raw_Data[[#This Row],[Call Date]],"mmmm")</f>
        <v>April</v>
      </c>
      <c r="V9056" t="str" cm="1">
        <f t="array" ref="V9056">_xlfn.IFS(Raw_Data[[#This Row],[Customer Satisfaction]]&lt;2,"Poor",Raw_Data[[#This Row],[Customer Satisfaction]]&lt;4,"Average",Raw_Data[[#This Row],[Customer Satisfaction]]&gt;=4,"Excellent")</f>
        <v>Excellent</v>
      </c>
    </row>
    <row r="9057" spans="2:22" x14ac:dyDescent="0.3">
      <c r="B9057" t="s">
        <v>3586</v>
      </c>
      <c r="C9057" s="2">
        <v>45946</v>
      </c>
      <c r="D9057" s="1">
        <v>0.33541666666666664</v>
      </c>
      <c r="E9057" t="s">
        <v>33</v>
      </c>
      <c r="F9057" t="s">
        <v>34</v>
      </c>
      <c r="G9057" t="s">
        <v>162</v>
      </c>
      <c r="H9057" t="s">
        <v>2026</v>
      </c>
      <c r="I9057" t="s">
        <v>1128</v>
      </c>
      <c r="J9057" t="s">
        <v>31</v>
      </c>
      <c r="K9057" t="s">
        <v>25</v>
      </c>
      <c r="L9057" t="s">
        <v>3570</v>
      </c>
      <c r="M9057">
        <v>1</v>
      </c>
      <c r="N9057">
        <v>5</v>
      </c>
      <c r="O9057" t="s">
        <v>28</v>
      </c>
      <c r="P9057">
        <v>5</v>
      </c>
      <c r="Q9057" t="s">
        <v>27</v>
      </c>
      <c r="R9057" t="s">
        <v>28</v>
      </c>
      <c r="S9057">
        <v>89.52</v>
      </c>
      <c r="T9057" t="str" cm="1">
        <f t="array" ref="T9057">_xlfn.IFS(Raw_Data[[#This Row],[Call Status]]="Resolved","5",Raw_Data[[#This Row],[Call Status]]="Escalated","2",Raw_Data[[#This Row],[Call Status]]="Pending","3",Raw_Data[[#This Row],[Call Status]]="Abandoned","0")</f>
        <v>5</v>
      </c>
      <c r="U9057" t="str">
        <f>TEXT(Raw_Data[[#This Row],[Call Date]],"mmmm")</f>
        <v>October</v>
      </c>
      <c r="V9057" t="str" cm="1">
        <f t="array" ref="V9057">_xlfn.IFS(Raw_Data[[#This Row],[Customer Satisfaction]]&lt;2,"Poor",Raw_Data[[#This Row],[Customer Satisfaction]]&lt;4,"Average",Raw_Data[[#This Row],[Customer Satisfaction]]&gt;=4,"Excellent")</f>
        <v>Excellent</v>
      </c>
    </row>
    <row r="9058" spans="2:22" x14ac:dyDescent="0.3">
      <c r="B9058" t="s">
        <v>6312</v>
      </c>
      <c r="C9058" s="2">
        <v>45994</v>
      </c>
      <c r="D9058" s="1">
        <v>0.37708333333333333</v>
      </c>
      <c r="E9058" t="s">
        <v>19</v>
      </c>
      <c r="F9058" t="s">
        <v>48</v>
      </c>
      <c r="H9058" t="s">
        <v>22</v>
      </c>
      <c r="I9058" t="s">
        <v>23</v>
      </c>
      <c r="J9058" t="s">
        <v>24</v>
      </c>
      <c r="K9058" t="s">
        <v>25</v>
      </c>
      <c r="L9058" t="s">
        <v>3570</v>
      </c>
      <c r="M9058">
        <v>4.9000000000000004</v>
      </c>
      <c r="N9058">
        <v>13.5</v>
      </c>
      <c r="O9058" t="s">
        <v>28</v>
      </c>
      <c r="P9058">
        <v>3</v>
      </c>
      <c r="Q9058" t="s">
        <v>615</v>
      </c>
      <c r="R9058" t="s">
        <v>28</v>
      </c>
      <c r="S9058">
        <v>193.25</v>
      </c>
      <c r="T9058" t="str" cm="1">
        <f t="array" ref="T9058">_xlfn.IFS(Raw_Data[[#This Row],[Call Status]]="Resolved","5",Raw_Data[[#This Row],[Call Status]]="Escalated","2",Raw_Data[[#This Row],[Call Status]]="Pending","3",Raw_Data[[#This Row],[Call Status]]="Abandoned","0")</f>
        <v>5</v>
      </c>
      <c r="U9058" t="str">
        <f>TEXT(Raw_Data[[#This Row],[Call Date]],"mmmm")</f>
        <v>December</v>
      </c>
      <c r="V9058" t="str" cm="1">
        <f t="array" ref="V9058">_xlfn.IFS(Raw_Data[[#This Row],[Customer Satisfaction]]&lt;2,"Poor",Raw_Data[[#This Row],[Customer Satisfaction]]&lt;4,"Average",Raw_Data[[#This Row],[Customer Satisfaction]]&gt;=4,"Excellent")</f>
        <v>Average</v>
      </c>
    </row>
    <row r="9059" spans="2:22" x14ac:dyDescent="0.3">
      <c r="B9059" t="s">
        <v>2540</v>
      </c>
      <c r="C9059" s="2">
        <v>45955</v>
      </c>
      <c r="D9059" s="1">
        <v>0.90069444444444446</v>
      </c>
      <c r="E9059" t="s">
        <v>84</v>
      </c>
      <c r="F9059" t="s">
        <v>38</v>
      </c>
      <c r="G9059" t="s">
        <v>162</v>
      </c>
      <c r="H9059" t="s">
        <v>2392</v>
      </c>
      <c r="I9059" t="s">
        <v>1137</v>
      </c>
      <c r="J9059" t="s">
        <v>64</v>
      </c>
      <c r="K9059" t="s">
        <v>25</v>
      </c>
      <c r="L9059" t="s">
        <v>25</v>
      </c>
      <c r="M9059">
        <v>1.4</v>
      </c>
      <c r="N9059">
        <v>8.9</v>
      </c>
      <c r="O9059" t="s">
        <v>28</v>
      </c>
      <c r="P9059">
        <v>5</v>
      </c>
      <c r="Q9059" t="s">
        <v>27</v>
      </c>
      <c r="R9059" t="s">
        <v>28</v>
      </c>
      <c r="S9059">
        <v>626.73</v>
      </c>
      <c r="T9059" t="str" cm="1">
        <f t="array" ref="T9059">_xlfn.IFS(Raw_Data[[#This Row],[Call Status]]="Resolved","5",Raw_Data[[#This Row],[Call Status]]="Escalated","2",Raw_Data[[#This Row],[Call Status]]="Pending","3",Raw_Data[[#This Row],[Call Status]]="Abandoned","0")</f>
        <v>5</v>
      </c>
      <c r="U9059" t="str">
        <f>TEXT(Raw_Data[[#This Row],[Call Date]],"mmmm")</f>
        <v>October</v>
      </c>
      <c r="V9059" t="str" cm="1">
        <f t="array" ref="V9059">_xlfn.IFS(Raw_Data[[#This Row],[Customer Satisfaction]]&lt;2,"Poor",Raw_Data[[#This Row],[Customer Satisfaction]]&lt;4,"Average",Raw_Data[[#This Row],[Customer Satisfaction]]&gt;=4,"Excellent")</f>
        <v>Excellent</v>
      </c>
    </row>
    <row r="9060" spans="2:22" x14ac:dyDescent="0.3">
      <c r="B9060" t="s">
        <v>5722</v>
      </c>
      <c r="C9060" s="2">
        <v>45861</v>
      </c>
      <c r="D9060" s="1">
        <v>0.6381944444444444</v>
      </c>
      <c r="E9060" t="s">
        <v>53</v>
      </c>
      <c r="F9060" t="s">
        <v>48</v>
      </c>
      <c r="G9060" t="s">
        <v>162</v>
      </c>
      <c r="H9060" t="s">
        <v>2392</v>
      </c>
      <c r="I9060" t="s">
        <v>23</v>
      </c>
      <c r="J9060" t="s">
        <v>49</v>
      </c>
      <c r="K9060" t="s">
        <v>25</v>
      </c>
      <c r="L9060" t="s">
        <v>3564</v>
      </c>
      <c r="M9060">
        <v>1.2</v>
      </c>
      <c r="N9060">
        <v>13.9</v>
      </c>
      <c r="O9060" t="s">
        <v>28</v>
      </c>
      <c r="P9060">
        <v>1</v>
      </c>
      <c r="Q9060" t="s">
        <v>1014</v>
      </c>
      <c r="R9060" t="s">
        <v>28</v>
      </c>
      <c r="S9060">
        <v>105.64</v>
      </c>
      <c r="T9060" t="str" cm="1">
        <f t="array" ref="T9060">_xlfn.IFS(Raw_Data[[#This Row],[Call Status]]="Resolved","5",Raw_Data[[#This Row],[Call Status]]="Escalated","2",Raw_Data[[#This Row],[Call Status]]="Pending","3",Raw_Data[[#This Row],[Call Status]]="Abandoned","0")</f>
        <v>5</v>
      </c>
      <c r="U9060" t="str">
        <f>TEXT(Raw_Data[[#This Row],[Call Date]],"mmmm")</f>
        <v>July</v>
      </c>
      <c r="V9060" t="str" cm="1">
        <f t="array" ref="V9060">_xlfn.IFS(Raw_Data[[#This Row],[Customer Satisfaction]]&lt;2,"Poor",Raw_Data[[#This Row],[Customer Satisfaction]]&lt;4,"Average",Raw_Data[[#This Row],[Customer Satisfaction]]&gt;=4,"Excellent")</f>
        <v>Poor</v>
      </c>
    </row>
    <row r="9061" spans="2:22" x14ac:dyDescent="0.3">
      <c r="B9061" t="s">
        <v>8626</v>
      </c>
      <c r="C9061" s="2">
        <v>45895</v>
      </c>
      <c r="D9061" s="1">
        <v>0.39513888888888887</v>
      </c>
      <c r="E9061" t="s">
        <v>44</v>
      </c>
      <c r="F9061" t="s">
        <v>38</v>
      </c>
      <c r="G9061" t="s">
        <v>21</v>
      </c>
      <c r="H9061" t="s">
        <v>22</v>
      </c>
      <c r="I9061" t="s">
        <v>1130</v>
      </c>
      <c r="J9061" t="s">
        <v>76</v>
      </c>
      <c r="K9061" t="s">
        <v>16</v>
      </c>
      <c r="L9061" t="s">
        <v>16</v>
      </c>
      <c r="M9061">
        <v>5</v>
      </c>
      <c r="N9061">
        <v>7.3</v>
      </c>
      <c r="O9061" t="s">
        <v>28</v>
      </c>
      <c r="P9061">
        <v>1</v>
      </c>
      <c r="Q9061" t="s">
        <v>1014</v>
      </c>
      <c r="R9061" t="s">
        <v>26</v>
      </c>
      <c r="S9061">
        <v>316.02999999999997</v>
      </c>
      <c r="T9061" t="str" cm="1">
        <f t="array" ref="T9061">_xlfn.IFS(Raw_Data[[#This Row],[Call Status]]="Resolved","5",Raw_Data[[#This Row],[Call Status]]="Escalated","2",Raw_Data[[#This Row],[Call Status]]="Pending","3",Raw_Data[[#This Row],[Call Status]]="Abandoned","0")</f>
        <v>2</v>
      </c>
      <c r="U9061" t="str">
        <f>TEXT(Raw_Data[[#This Row],[Call Date]],"mmmm")</f>
        <v>August</v>
      </c>
      <c r="V9061" t="str" cm="1">
        <f t="array" ref="V9061">_xlfn.IFS(Raw_Data[[#This Row],[Customer Satisfaction]]&lt;2,"Poor",Raw_Data[[#This Row],[Customer Satisfaction]]&lt;4,"Average",Raw_Data[[#This Row],[Customer Satisfaction]]&gt;=4,"Excellent")</f>
        <v>Poor</v>
      </c>
    </row>
    <row r="9062" spans="2:22" x14ac:dyDescent="0.3">
      <c r="B9062" t="s">
        <v>5609</v>
      </c>
      <c r="C9062" s="2">
        <v>45812</v>
      </c>
      <c r="D9062" s="1">
        <v>0.86041666666666672</v>
      </c>
      <c r="E9062" t="s">
        <v>108</v>
      </c>
      <c r="F9062" t="s">
        <v>20</v>
      </c>
      <c r="G9062" t="s">
        <v>250</v>
      </c>
      <c r="H9062" t="s">
        <v>2026</v>
      </c>
      <c r="I9062" t="s">
        <v>23</v>
      </c>
      <c r="J9062" t="s">
        <v>76</v>
      </c>
      <c r="K9062" t="s">
        <v>25</v>
      </c>
      <c r="L9062" t="s">
        <v>3570</v>
      </c>
      <c r="M9062">
        <v>1</v>
      </c>
      <c r="N9062">
        <v>10.9</v>
      </c>
      <c r="O9062" t="s">
        <v>28</v>
      </c>
      <c r="P9062">
        <v>3</v>
      </c>
      <c r="Q9062" t="s">
        <v>615</v>
      </c>
      <c r="R9062" t="s">
        <v>28</v>
      </c>
      <c r="S9062">
        <v>391.69</v>
      </c>
      <c r="T9062" t="str" cm="1">
        <f t="array" ref="T9062">_xlfn.IFS(Raw_Data[[#This Row],[Call Status]]="Resolved","5",Raw_Data[[#This Row],[Call Status]]="Escalated","2",Raw_Data[[#This Row],[Call Status]]="Pending","3",Raw_Data[[#This Row],[Call Status]]="Abandoned","0")</f>
        <v>5</v>
      </c>
      <c r="U9062" t="str">
        <f>TEXT(Raw_Data[[#This Row],[Call Date]],"mmmm")</f>
        <v>June</v>
      </c>
      <c r="V9062" t="str" cm="1">
        <f t="array" ref="V9062">_xlfn.IFS(Raw_Data[[#This Row],[Customer Satisfaction]]&lt;2,"Poor",Raw_Data[[#This Row],[Customer Satisfaction]]&lt;4,"Average",Raw_Data[[#This Row],[Customer Satisfaction]]&gt;=4,"Excellent")</f>
        <v>Average</v>
      </c>
    </row>
    <row r="9063" spans="2:22" x14ac:dyDescent="0.3">
      <c r="B9063" t="s">
        <v>2743</v>
      </c>
      <c r="C9063" s="2">
        <v>45897</v>
      </c>
      <c r="D9063" s="1">
        <v>0.74513888888888891</v>
      </c>
      <c r="E9063" t="s">
        <v>44</v>
      </c>
      <c r="F9063" t="s">
        <v>38</v>
      </c>
      <c r="G9063" t="s">
        <v>21</v>
      </c>
      <c r="H9063" t="s">
        <v>2613</v>
      </c>
      <c r="I9063" t="s">
        <v>23</v>
      </c>
      <c r="J9063" t="s">
        <v>31</v>
      </c>
      <c r="K9063" t="s">
        <v>25</v>
      </c>
      <c r="L9063" t="s">
        <v>25</v>
      </c>
      <c r="M9063">
        <v>0.6</v>
      </c>
      <c r="N9063">
        <v>11.5</v>
      </c>
      <c r="O9063" t="s">
        <v>26</v>
      </c>
      <c r="P9063">
        <v>4</v>
      </c>
      <c r="Q9063" t="s">
        <v>615</v>
      </c>
      <c r="R9063" t="s">
        <v>28</v>
      </c>
      <c r="S9063">
        <v>87.52</v>
      </c>
      <c r="T9063" t="str" cm="1">
        <f t="array" ref="T9063">_xlfn.IFS(Raw_Data[[#This Row],[Call Status]]="Resolved","5",Raw_Data[[#This Row],[Call Status]]="Escalated","2",Raw_Data[[#This Row],[Call Status]]="Pending","3",Raw_Data[[#This Row],[Call Status]]="Abandoned","0")</f>
        <v>5</v>
      </c>
      <c r="U9063" t="str">
        <f>TEXT(Raw_Data[[#This Row],[Call Date]],"mmmm")</f>
        <v>August</v>
      </c>
      <c r="V9063" t="str" cm="1">
        <f t="array" ref="V9063">_xlfn.IFS(Raw_Data[[#This Row],[Customer Satisfaction]]&lt;2,"Poor",Raw_Data[[#This Row],[Customer Satisfaction]]&lt;4,"Average",Raw_Data[[#This Row],[Customer Satisfaction]]&gt;=4,"Excellent")</f>
        <v>Excellent</v>
      </c>
    </row>
    <row r="9064" spans="2:22" x14ac:dyDescent="0.3">
      <c r="B9064" t="s">
        <v>6525</v>
      </c>
      <c r="C9064" s="2">
        <v>45793</v>
      </c>
      <c r="D9064" s="1">
        <v>0.7583333333333333</v>
      </c>
      <c r="E9064" t="s">
        <v>57</v>
      </c>
      <c r="F9064" t="s">
        <v>34</v>
      </c>
      <c r="G9064" t="s">
        <v>21</v>
      </c>
      <c r="H9064" t="s">
        <v>22</v>
      </c>
      <c r="I9064" t="s">
        <v>23</v>
      </c>
      <c r="J9064" t="s">
        <v>42</v>
      </c>
      <c r="K9064" t="s">
        <v>25</v>
      </c>
      <c r="L9064" t="s">
        <v>3570</v>
      </c>
      <c r="M9064">
        <v>6.3</v>
      </c>
      <c r="N9064">
        <v>6.6</v>
      </c>
      <c r="O9064" t="s">
        <v>28</v>
      </c>
      <c r="P9064">
        <v>5</v>
      </c>
      <c r="Q9064" t="s">
        <v>27</v>
      </c>
      <c r="R9064" t="s">
        <v>28</v>
      </c>
      <c r="S9064">
        <v>383.21</v>
      </c>
      <c r="T9064" t="str" cm="1">
        <f t="array" ref="T9064">_xlfn.IFS(Raw_Data[[#This Row],[Call Status]]="Resolved","5",Raw_Data[[#This Row],[Call Status]]="Escalated","2",Raw_Data[[#This Row],[Call Status]]="Pending","3",Raw_Data[[#This Row],[Call Status]]="Abandoned","0")</f>
        <v>5</v>
      </c>
      <c r="U9064" t="str">
        <f>TEXT(Raw_Data[[#This Row],[Call Date]],"mmmm")</f>
        <v>May</v>
      </c>
      <c r="V9064" t="str" cm="1">
        <f t="array" ref="V9064">_xlfn.IFS(Raw_Data[[#This Row],[Customer Satisfaction]]&lt;2,"Poor",Raw_Data[[#This Row],[Customer Satisfaction]]&lt;4,"Average",Raw_Data[[#This Row],[Customer Satisfaction]]&gt;=4,"Excellent")</f>
        <v>Excellent</v>
      </c>
    </row>
    <row r="9065" spans="2:22" x14ac:dyDescent="0.3">
      <c r="B9065" t="s">
        <v>8292</v>
      </c>
      <c r="C9065" s="2">
        <v>46019</v>
      </c>
      <c r="D9065" s="1">
        <v>0.84722222222222221</v>
      </c>
      <c r="E9065" t="s">
        <v>100</v>
      </c>
      <c r="F9065" t="s">
        <v>48</v>
      </c>
      <c r="G9065" t="s">
        <v>21</v>
      </c>
      <c r="H9065" t="s">
        <v>22</v>
      </c>
      <c r="I9065" t="s">
        <v>1130</v>
      </c>
      <c r="J9065" t="s">
        <v>45</v>
      </c>
      <c r="K9065" t="s">
        <v>16</v>
      </c>
      <c r="L9065" t="s">
        <v>16</v>
      </c>
      <c r="M9065">
        <v>8.1999999999999993</v>
      </c>
      <c r="N9065">
        <v>5.0999999999999996</v>
      </c>
      <c r="O9065" t="s">
        <v>28</v>
      </c>
      <c r="P9065">
        <v>3</v>
      </c>
      <c r="Q9065" t="s">
        <v>1014</v>
      </c>
      <c r="R9065" t="s">
        <v>26</v>
      </c>
      <c r="S9065">
        <v>382.55</v>
      </c>
      <c r="T9065" t="str" cm="1">
        <f t="array" ref="T9065">_xlfn.IFS(Raw_Data[[#This Row],[Call Status]]="Resolved","5",Raw_Data[[#This Row],[Call Status]]="Escalated","2",Raw_Data[[#This Row],[Call Status]]="Pending","3",Raw_Data[[#This Row],[Call Status]]="Abandoned","0")</f>
        <v>2</v>
      </c>
      <c r="U9065" t="str">
        <f>TEXT(Raw_Data[[#This Row],[Call Date]],"mmmm")</f>
        <v>December</v>
      </c>
      <c r="V9065" t="str" cm="1">
        <f t="array" ref="V9065">_xlfn.IFS(Raw_Data[[#This Row],[Customer Satisfaction]]&lt;2,"Poor",Raw_Data[[#This Row],[Customer Satisfaction]]&lt;4,"Average",Raw_Data[[#This Row],[Customer Satisfaction]]&gt;=4,"Excellent")</f>
        <v>Average</v>
      </c>
    </row>
    <row r="9066" spans="2:22" x14ac:dyDescent="0.3">
      <c r="B9066" t="s">
        <v>9972</v>
      </c>
      <c r="C9066" s="2">
        <v>45721</v>
      </c>
      <c r="D9066" s="1">
        <v>0.65833333333333333</v>
      </c>
      <c r="E9066" t="s">
        <v>110</v>
      </c>
      <c r="F9066" t="s">
        <v>48</v>
      </c>
      <c r="G9066" t="s">
        <v>327</v>
      </c>
      <c r="H9066" t="s">
        <v>22</v>
      </c>
      <c r="I9066" t="s">
        <v>23</v>
      </c>
      <c r="J9066" t="s">
        <v>45</v>
      </c>
      <c r="K9066" t="s">
        <v>8876</v>
      </c>
      <c r="L9066" t="s">
        <v>8877</v>
      </c>
      <c r="M9066">
        <v>6.5</v>
      </c>
      <c r="N9066">
        <v>10.6</v>
      </c>
      <c r="O9066" t="s">
        <v>28</v>
      </c>
      <c r="P9066">
        <v>3</v>
      </c>
      <c r="Q9066" t="s">
        <v>1014</v>
      </c>
      <c r="R9066" t="s">
        <v>28</v>
      </c>
      <c r="S9066">
        <v>176.43</v>
      </c>
      <c r="T9066" t="str" cm="1">
        <f t="array" ref="T9066">_xlfn.IFS(Raw_Data[[#This Row],[Call Status]]="Resolved","5",Raw_Data[[#This Row],[Call Status]]="Escalated","2",Raw_Data[[#This Row],[Call Status]]="Pending","3",Raw_Data[[#This Row],[Call Status]]="Abandoned","0")</f>
        <v>3</v>
      </c>
      <c r="U9066" t="str">
        <f>TEXT(Raw_Data[[#This Row],[Call Date]],"mmmm")</f>
        <v>March</v>
      </c>
      <c r="V9066" t="str" cm="1">
        <f t="array" ref="V9066">_xlfn.IFS(Raw_Data[[#This Row],[Customer Satisfaction]]&lt;2,"Poor",Raw_Data[[#This Row],[Customer Satisfaction]]&lt;4,"Average",Raw_Data[[#This Row],[Customer Satisfaction]]&gt;=4,"Excellent")</f>
        <v>Average</v>
      </c>
    </row>
    <row r="9067" spans="2:22" x14ac:dyDescent="0.3">
      <c r="B9067" t="s">
        <v>3405</v>
      </c>
      <c r="C9067" s="2">
        <v>45780</v>
      </c>
      <c r="D9067" s="1">
        <v>0.59236111111111112</v>
      </c>
      <c r="E9067" t="s">
        <v>33</v>
      </c>
      <c r="F9067" t="s">
        <v>20</v>
      </c>
      <c r="G9067" t="s">
        <v>162</v>
      </c>
      <c r="H9067" t="s">
        <v>2026</v>
      </c>
      <c r="I9067" t="s">
        <v>23</v>
      </c>
      <c r="J9067" t="s">
        <v>35</v>
      </c>
      <c r="K9067" t="s">
        <v>25</v>
      </c>
      <c r="L9067" t="s">
        <v>25</v>
      </c>
      <c r="M9067">
        <v>0.2</v>
      </c>
      <c r="N9067">
        <v>6.7</v>
      </c>
      <c r="O9067" t="s">
        <v>28</v>
      </c>
      <c r="P9067">
        <v>5</v>
      </c>
      <c r="Q9067" t="s">
        <v>27</v>
      </c>
      <c r="R9067" t="s">
        <v>28</v>
      </c>
      <c r="S9067">
        <v>53.22</v>
      </c>
      <c r="T9067" t="str" cm="1">
        <f t="array" ref="T9067">_xlfn.IFS(Raw_Data[[#This Row],[Call Status]]="Resolved","5",Raw_Data[[#This Row],[Call Status]]="Escalated","2",Raw_Data[[#This Row],[Call Status]]="Pending","3",Raw_Data[[#This Row],[Call Status]]="Abandoned","0")</f>
        <v>5</v>
      </c>
      <c r="U9067" t="str">
        <f>TEXT(Raw_Data[[#This Row],[Call Date]],"mmmm")</f>
        <v>May</v>
      </c>
      <c r="V9067" t="str" cm="1">
        <f t="array" ref="V9067">_xlfn.IFS(Raw_Data[[#This Row],[Customer Satisfaction]]&lt;2,"Poor",Raw_Data[[#This Row],[Customer Satisfaction]]&lt;4,"Average",Raw_Data[[#This Row],[Customer Satisfaction]]&gt;=4,"Excellent")</f>
        <v>Excellent</v>
      </c>
    </row>
    <row r="9068" spans="2:22" x14ac:dyDescent="0.3">
      <c r="B9068" t="s">
        <v>2953</v>
      </c>
      <c r="C9068" s="2">
        <v>45911</v>
      </c>
      <c r="D9068" s="1">
        <v>0.81041666666666667</v>
      </c>
      <c r="E9068" t="s">
        <v>66</v>
      </c>
      <c r="F9068" t="s">
        <v>34</v>
      </c>
      <c r="G9068" t="s">
        <v>250</v>
      </c>
      <c r="H9068" t="s">
        <v>2392</v>
      </c>
      <c r="I9068" t="s">
        <v>23</v>
      </c>
      <c r="J9068" t="s">
        <v>42</v>
      </c>
      <c r="K9068" t="s">
        <v>25</v>
      </c>
      <c r="L9068" t="s">
        <v>25</v>
      </c>
      <c r="M9068">
        <v>3.2</v>
      </c>
      <c r="N9068">
        <v>10.7</v>
      </c>
      <c r="O9068" t="s">
        <v>28</v>
      </c>
      <c r="P9068">
        <v>4</v>
      </c>
      <c r="Q9068" t="s">
        <v>615</v>
      </c>
      <c r="R9068" t="s">
        <v>28</v>
      </c>
      <c r="S9068">
        <v>119.08</v>
      </c>
      <c r="T9068" t="str" cm="1">
        <f t="array" ref="T9068">_xlfn.IFS(Raw_Data[[#This Row],[Call Status]]="Resolved","5",Raw_Data[[#This Row],[Call Status]]="Escalated","2",Raw_Data[[#This Row],[Call Status]]="Pending","3",Raw_Data[[#This Row],[Call Status]]="Abandoned","0")</f>
        <v>5</v>
      </c>
      <c r="U9068" t="str">
        <f>TEXT(Raw_Data[[#This Row],[Call Date]],"mmmm")</f>
        <v>September</v>
      </c>
      <c r="V9068" t="str" cm="1">
        <f t="array" ref="V9068">_xlfn.IFS(Raw_Data[[#This Row],[Customer Satisfaction]]&lt;2,"Poor",Raw_Data[[#This Row],[Customer Satisfaction]]&lt;4,"Average",Raw_Data[[#This Row],[Customer Satisfaction]]&gt;=4,"Excellent")</f>
        <v>Excellent</v>
      </c>
    </row>
    <row r="9069" spans="2:22" x14ac:dyDescent="0.3">
      <c r="B9069" t="s">
        <v>4802</v>
      </c>
      <c r="C9069" s="2">
        <v>45771</v>
      </c>
      <c r="D9069" s="1">
        <v>0.79374999999999996</v>
      </c>
      <c r="E9069" t="s">
        <v>91</v>
      </c>
      <c r="F9069" t="s">
        <v>48</v>
      </c>
      <c r="G9069" t="s">
        <v>327</v>
      </c>
      <c r="H9069" t="s">
        <v>22</v>
      </c>
      <c r="I9069" t="s">
        <v>1137</v>
      </c>
      <c r="J9069" t="s">
        <v>55</v>
      </c>
      <c r="K9069" t="s">
        <v>25</v>
      </c>
      <c r="L9069" t="s">
        <v>3559</v>
      </c>
      <c r="M9069">
        <v>7</v>
      </c>
      <c r="N9069">
        <v>8.9</v>
      </c>
      <c r="O9069" t="s">
        <v>26</v>
      </c>
      <c r="P9069">
        <v>5</v>
      </c>
      <c r="Q9069" t="s">
        <v>27</v>
      </c>
      <c r="R9069" t="s">
        <v>28</v>
      </c>
      <c r="S9069">
        <v>127.44</v>
      </c>
      <c r="T9069" t="str" cm="1">
        <f t="array" ref="T9069">_xlfn.IFS(Raw_Data[[#This Row],[Call Status]]="Resolved","5",Raw_Data[[#This Row],[Call Status]]="Escalated","2",Raw_Data[[#This Row],[Call Status]]="Pending","3",Raw_Data[[#This Row],[Call Status]]="Abandoned","0")</f>
        <v>5</v>
      </c>
      <c r="U9069" t="str">
        <f>TEXT(Raw_Data[[#This Row],[Call Date]],"mmmm")</f>
        <v>April</v>
      </c>
      <c r="V9069" t="str" cm="1">
        <f t="array" ref="V9069">_xlfn.IFS(Raw_Data[[#This Row],[Customer Satisfaction]]&lt;2,"Poor",Raw_Data[[#This Row],[Customer Satisfaction]]&lt;4,"Average",Raw_Data[[#This Row],[Customer Satisfaction]]&gt;=4,"Excellent")</f>
        <v>Excellent</v>
      </c>
    </row>
    <row r="9070" spans="2:22" x14ac:dyDescent="0.3">
      <c r="B9070" t="s">
        <v>7261</v>
      </c>
      <c r="C9070" s="2">
        <v>45677</v>
      </c>
      <c r="D9070" s="1">
        <v>0.87708333333333333</v>
      </c>
      <c r="E9070" t="s">
        <v>59</v>
      </c>
      <c r="F9070" t="s">
        <v>20</v>
      </c>
      <c r="G9070" t="s">
        <v>250</v>
      </c>
      <c r="H9070" t="s">
        <v>22</v>
      </c>
      <c r="I9070" t="s">
        <v>23</v>
      </c>
      <c r="J9070" t="s">
        <v>31</v>
      </c>
      <c r="K9070" t="s">
        <v>7253</v>
      </c>
      <c r="L9070" t="s">
        <v>7254</v>
      </c>
      <c r="M9070">
        <v>1.6</v>
      </c>
      <c r="N9070">
        <v>8.6999999999999993</v>
      </c>
      <c r="O9070" t="s">
        <v>28</v>
      </c>
      <c r="P9070">
        <v>5</v>
      </c>
      <c r="Q9070" t="s">
        <v>27</v>
      </c>
      <c r="R9070" t="s">
        <v>28</v>
      </c>
      <c r="S9070">
        <v>243.15</v>
      </c>
      <c r="T9070" t="str" cm="1">
        <f t="array" ref="T9070">_xlfn.IFS(Raw_Data[[#This Row],[Call Status]]="Resolved","5",Raw_Data[[#This Row],[Call Status]]="Escalated","2",Raw_Data[[#This Row],[Call Status]]="Pending","3",Raw_Data[[#This Row],[Call Status]]="Abandoned","0")</f>
        <v>0</v>
      </c>
      <c r="U9070" t="str">
        <f>TEXT(Raw_Data[[#This Row],[Call Date]],"mmmm")</f>
        <v>January</v>
      </c>
      <c r="V9070" t="str" cm="1">
        <f t="array" ref="V9070">_xlfn.IFS(Raw_Data[[#This Row],[Customer Satisfaction]]&lt;2,"Poor",Raw_Data[[#This Row],[Customer Satisfaction]]&lt;4,"Average",Raw_Data[[#This Row],[Customer Satisfaction]]&gt;=4,"Excellent")</f>
        <v>Excellent</v>
      </c>
    </row>
    <row r="9071" spans="2:22" x14ac:dyDescent="0.3">
      <c r="B9071" t="s">
        <v>594</v>
      </c>
      <c r="C9071" s="2">
        <v>45673</v>
      </c>
      <c r="D9071" s="1">
        <v>0.8354166666666667</v>
      </c>
      <c r="E9071" t="s">
        <v>63</v>
      </c>
      <c r="F9071" t="s">
        <v>20</v>
      </c>
      <c r="G9071" t="s">
        <v>21</v>
      </c>
      <c r="H9071" t="s">
        <v>22</v>
      </c>
      <c r="I9071" t="s">
        <v>23</v>
      </c>
      <c r="J9071" t="s">
        <v>45</v>
      </c>
      <c r="K9071" t="s">
        <v>25</v>
      </c>
      <c r="L9071" t="s">
        <v>25</v>
      </c>
      <c r="M9071">
        <v>4.8</v>
      </c>
      <c r="N9071">
        <v>4</v>
      </c>
      <c r="O9071" t="s">
        <v>26</v>
      </c>
      <c r="P9071">
        <v>0</v>
      </c>
      <c r="Q9071" t="s">
        <v>27</v>
      </c>
      <c r="R9071" t="s">
        <v>28</v>
      </c>
      <c r="S9071">
        <v>86.71</v>
      </c>
      <c r="T9071" t="str" cm="1">
        <f t="array" ref="T9071">_xlfn.IFS(Raw_Data[[#This Row],[Call Status]]="Resolved","5",Raw_Data[[#This Row],[Call Status]]="Escalated","2",Raw_Data[[#This Row],[Call Status]]="Pending","3",Raw_Data[[#This Row],[Call Status]]="Abandoned","0")</f>
        <v>5</v>
      </c>
      <c r="U9071" t="str">
        <f>TEXT(Raw_Data[[#This Row],[Call Date]],"mmmm")</f>
        <v>January</v>
      </c>
      <c r="V9071" t="str" cm="1">
        <f t="array" ref="V9071">_xlfn.IFS(Raw_Data[[#This Row],[Customer Satisfaction]]&lt;2,"Poor",Raw_Data[[#This Row],[Customer Satisfaction]]&lt;4,"Average",Raw_Data[[#This Row],[Customer Satisfaction]]&gt;=4,"Excellent")</f>
        <v>Poor</v>
      </c>
    </row>
    <row r="9072" spans="2:22" x14ac:dyDescent="0.3">
      <c r="B9072" t="s">
        <v>3228</v>
      </c>
      <c r="C9072" s="2">
        <v>45802</v>
      </c>
      <c r="D9072" s="1">
        <v>0.36736111111111114</v>
      </c>
      <c r="E9072" t="s">
        <v>59</v>
      </c>
      <c r="F9072" t="s">
        <v>34</v>
      </c>
      <c r="G9072" t="s">
        <v>250</v>
      </c>
      <c r="H9072" t="s">
        <v>2026</v>
      </c>
      <c r="I9072" t="s">
        <v>23</v>
      </c>
      <c r="J9072" t="s">
        <v>55</v>
      </c>
      <c r="K9072" t="s">
        <v>25</v>
      </c>
      <c r="L9072" t="s">
        <v>25</v>
      </c>
      <c r="M9072">
        <v>0.4</v>
      </c>
      <c r="N9072">
        <v>8.6999999999999993</v>
      </c>
      <c r="O9072" t="s">
        <v>26</v>
      </c>
      <c r="P9072">
        <v>3</v>
      </c>
      <c r="Q9072" t="s">
        <v>615</v>
      </c>
      <c r="R9072" t="s">
        <v>28</v>
      </c>
      <c r="S9072">
        <v>183.01</v>
      </c>
      <c r="T9072" t="str" cm="1">
        <f t="array" ref="T9072">_xlfn.IFS(Raw_Data[[#This Row],[Call Status]]="Resolved","5",Raw_Data[[#This Row],[Call Status]]="Escalated","2",Raw_Data[[#This Row],[Call Status]]="Pending","3",Raw_Data[[#This Row],[Call Status]]="Abandoned","0")</f>
        <v>5</v>
      </c>
      <c r="U9072" t="str">
        <f>TEXT(Raw_Data[[#This Row],[Call Date]],"mmmm")</f>
        <v>May</v>
      </c>
      <c r="V9072" t="str" cm="1">
        <f t="array" ref="V9072">_xlfn.IFS(Raw_Data[[#This Row],[Customer Satisfaction]]&lt;2,"Poor",Raw_Data[[#This Row],[Customer Satisfaction]]&lt;4,"Average",Raw_Data[[#This Row],[Customer Satisfaction]]&gt;=4,"Excellent")</f>
        <v>Average</v>
      </c>
    </row>
    <row r="9073" spans="2:22" x14ac:dyDescent="0.3">
      <c r="B9073" t="s">
        <v>5112</v>
      </c>
      <c r="C9073" s="2">
        <v>45865</v>
      </c>
      <c r="D9073" s="1">
        <v>0.44305555555555554</v>
      </c>
      <c r="E9073" t="s">
        <v>108</v>
      </c>
      <c r="F9073" t="s">
        <v>20</v>
      </c>
      <c r="G9073" t="s">
        <v>21</v>
      </c>
      <c r="H9073" t="s">
        <v>22</v>
      </c>
      <c r="I9073" t="s">
        <v>1128</v>
      </c>
      <c r="J9073" t="s">
        <v>45</v>
      </c>
      <c r="K9073" t="s">
        <v>25</v>
      </c>
      <c r="L9073" t="s">
        <v>3564</v>
      </c>
      <c r="M9073">
        <v>4.5999999999999996</v>
      </c>
      <c r="N9073">
        <v>7.4</v>
      </c>
      <c r="O9073" t="s">
        <v>26</v>
      </c>
      <c r="P9073">
        <v>5</v>
      </c>
      <c r="Q9073" t="s">
        <v>27</v>
      </c>
      <c r="R9073" t="s">
        <v>28</v>
      </c>
      <c r="S9073">
        <v>211.79</v>
      </c>
      <c r="T9073" t="str" cm="1">
        <f t="array" ref="T9073">_xlfn.IFS(Raw_Data[[#This Row],[Call Status]]="Resolved","5",Raw_Data[[#This Row],[Call Status]]="Escalated","2",Raw_Data[[#This Row],[Call Status]]="Pending","3",Raw_Data[[#This Row],[Call Status]]="Abandoned","0")</f>
        <v>5</v>
      </c>
      <c r="U9073" t="str">
        <f>TEXT(Raw_Data[[#This Row],[Call Date]],"mmmm")</f>
        <v>July</v>
      </c>
      <c r="V9073" t="str" cm="1">
        <f t="array" ref="V9073">_xlfn.IFS(Raw_Data[[#This Row],[Customer Satisfaction]]&lt;2,"Poor",Raw_Data[[#This Row],[Customer Satisfaction]]&lt;4,"Average",Raw_Data[[#This Row],[Customer Satisfaction]]&gt;=4,"Excellent")</f>
        <v>Excellent</v>
      </c>
    </row>
    <row r="9074" spans="2:22" x14ac:dyDescent="0.3">
      <c r="B9074" t="s">
        <v>4922</v>
      </c>
      <c r="C9074" s="2">
        <v>45676</v>
      </c>
      <c r="D9074" s="1">
        <v>0.7416666666666667</v>
      </c>
      <c r="E9074" t="s">
        <v>63</v>
      </c>
      <c r="F9074" t="s">
        <v>20</v>
      </c>
      <c r="G9074" t="s">
        <v>21</v>
      </c>
      <c r="H9074" t="s">
        <v>22</v>
      </c>
      <c r="I9074" t="s">
        <v>1128</v>
      </c>
      <c r="J9074" t="s">
        <v>64</v>
      </c>
      <c r="K9074" t="s">
        <v>25</v>
      </c>
      <c r="L9074" t="s">
        <v>3564</v>
      </c>
      <c r="M9074">
        <v>4</v>
      </c>
      <c r="N9074">
        <v>1.7</v>
      </c>
      <c r="O9074" t="s">
        <v>26</v>
      </c>
      <c r="P9074">
        <v>3</v>
      </c>
      <c r="Q9074" t="s">
        <v>615</v>
      </c>
      <c r="R9074" t="s">
        <v>28</v>
      </c>
      <c r="S9074">
        <v>83.26</v>
      </c>
      <c r="T9074" t="str" cm="1">
        <f t="array" ref="T9074">_xlfn.IFS(Raw_Data[[#This Row],[Call Status]]="Resolved","5",Raw_Data[[#This Row],[Call Status]]="Escalated","2",Raw_Data[[#This Row],[Call Status]]="Pending","3",Raw_Data[[#This Row],[Call Status]]="Abandoned","0")</f>
        <v>5</v>
      </c>
      <c r="U9074" t="str">
        <f>TEXT(Raw_Data[[#This Row],[Call Date]],"mmmm")</f>
        <v>January</v>
      </c>
      <c r="V9074" t="str" cm="1">
        <f t="array" ref="V9074">_xlfn.IFS(Raw_Data[[#This Row],[Customer Satisfaction]]&lt;2,"Poor",Raw_Data[[#This Row],[Customer Satisfaction]]&lt;4,"Average",Raw_Data[[#This Row],[Customer Satisfaction]]&gt;=4,"Excellent")</f>
        <v>Average</v>
      </c>
    </row>
    <row r="9075" spans="2:22" x14ac:dyDescent="0.3">
      <c r="B9075" t="s">
        <v>3270</v>
      </c>
      <c r="C9075" s="2">
        <v>45823</v>
      </c>
      <c r="D9075" s="1">
        <v>0.61875000000000002</v>
      </c>
      <c r="E9075" t="s">
        <v>84</v>
      </c>
      <c r="F9075" t="s">
        <v>48</v>
      </c>
      <c r="G9075" t="s">
        <v>250</v>
      </c>
      <c r="H9075" t="s">
        <v>2026</v>
      </c>
      <c r="I9075" t="s">
        <v>23</v>
      </c>
      <c r="J9075" t="s">
        <v>49</v>
      </c>
      <c r="K9075" t="s">
        <v>25</v>
      </c>
      <c r="L9075" t="s">
        <v>25</v>
      </c>
      <c r="M9075">
        <v>0.6</v>
      </c>
      <c r="N9075">
        <v>10</v>
      </c>
      <c r="O9075" t="s">
        <v>26</v>
      </c>
      <c r="P9075">
        <v>3</v>
      </c>
      <c r="Q9075" t="s">
        <v>615</v>
      </c>
      <c r="R9075" t="s">
        <v>28</v>
      </c>
      <c r="S9075">
        <v>97</v>
      </c>
      <c r="T9075" t="str" cm="1">
        <f t="array" ref="T9075">_xlfn.IFS(Raw_Data[[#This Row],[Call Status]]="Resolved","5",Raw_Data[[#This Row],[Call Status]]="Escalated","2",Raw_Data[[#This Row],[Call Status]]="Pending","3",Raw_Data[[#This Row],[Call Status]]="Abandoned","0")</f>
        <v>5</v>
      </c>
      <c r="U9075" t="str">
        <f>TEXT(Raw_Data[[#This Row],[Call Date]],"mmmm")</f>
        <v>June</v>
      </c>
      <c r="V9075" t="str" cm="1">
        <f t="array" ref="V9075">_xlfn.IFS(Raw_Data[[#This Row],[Customer Satisfaction]]&lt;2,"Poor",Raw_Data[[#This Row],[Customer Satisfaction]]&lt;4,"Average",Raw_Data[[#This Row],[Customer Satisfaction]]&gt;=4,"Excellent")</f>
        <v>Average</v>
      </c>
    </row>
    <row r="9076" spans="2:22" x14ac:dyDescent="0.3">
      <c r="B9076" t="s">
        <v>525</v>
      </c>
      <c r="C9076" s="2">
        <v>45695</v>
      </c>
      <c r="D9076" s="1">
        <v>0.76249999999999996</v>
      </c>
      <c r="E9076" t="s">
        <v>53</v>
      </c>
      <c r="F9076" t="s">
        <v>38</v>
      </c>
      <c r="G9076" t="s">
        <v>327</v>
      </c>
      <c r="H9076" t="s">
        <v>22</v>
      </c>
      <c r="I9076" t="s">
        <v>23</v>
      </c>
      <c r="J9076" t="s">
        <v>49</v>
      </c>
      <c r="K9076" t="s">
        <v>25</v>
      </c>
      <c r="L9076" t="s">
        <v>25</v>
      </c>
      <c r="M9076">
        <v>4.7</v>
      </c>
      <c r="N9076">
        <v>10.9</v>
      </c>
      <c r="O9076" t="s">
        <v>26</v>
      </c>
      <c r="P9076">
        <v>4</v>
      </c>
      <c r="Q9076" t="s">
        <v>27</v>
      </c>
      <c r="R9076" t="s">
        <v>28</v>
      </c>
      <c r="S9076">
        <v>58.97</v>
      </c>
      <c r="T9076" t="str" cm="1">
        <f t="array" ref="T9076">_xlfn.IFS(Raw_Data[[#This Row],[Call Status]]="Resolved","5",Raw_Data[[#This Row],[Call Status]]="Escalated","2",Raw_Data[[#This Row],[Call Status]]="Pending","3",Raw_Data[[#This Row],[Call Status]]="Abandoned","0")</f>
        <v>5</v>
      </c>
      <c r="U9076" t="str">
        <f>TEXT(Raw_Data[[#This Row],[Call Date]],"mmmm")</f>
        <v>February</v>
      </c>
      <c r="V9076" t="str" cm="1">
        <f t="array" ref="V9076">_xlfn.IFS(Raw_Data[[#This Row],[Customer Satisfaction]]&lt;2,"Poor",Raw_Data[[#This Row],[Customer Satisfaction]]&lt;4,"Average",Raw_Data[[#This Row],[Customer Satisfaction]]&gt;=4,"Excellent")</f>
        <v>Excellent</v>
      </c>
    </row>
    <row r="9077" spans="2:22" x14ac:dyDescent="0.3">
      <c r="B9077" t="s">
        <v>6293</v>
      </c>
      <c r="C9077" s="2">
        <v>45838</v>
      </c>
      <c r="D9077" s="1">
        <v>0.7270833333333333</v>
      </c>
      <c r="E9077" t="s">
        <v>53</v>
      </c>
      <c r="F9077" t="s">
        <v>34</v>
      </c>
      <c r="G9077" t="s">
        <v>327</v>
      </c>
      <c r="H9077" t="s">
        <v>22</v>
      </c>
      <c r="I9077" t="s">
        <v>23</v>
      </c>
      <c r="J9077" t="s">
        <v>35</v>
      </c>
      <c r="K9077" t="s">
        <v>25</v>
      </c>
      <c r="L9077" t="s">
        <v>3559</v>
      </c>
      <c r="M9077">
        <v>2.6</v>
      </c>
      <c r="N9077">
        <v>10.3</v>
      </c>
      <c r="O9077" t="s">
        <v>26</v>
      </c>
      <c r="P9077">
        <v>5</v>
      </c>
      <c r="Q9077" t="s">
        <v>27</v>
      </c>
      <c r="R9077" t="s">
        <v>28</v>
      </c>
      <c r="S9077">
        <v>439.7</v>
      </c>
      <c r="T9077" t="str" cm="1">
        <f t="array" ref="T9077">_xlfn.IFS(Raw_Data[[#This Row],[Call Status]]="Resolved","5",Raw_Data[[#This Row],[Call Status]]="Escalated","2",Raw_Data[[#This Row],[Call Status]]="Pending","3",Raw_Data[[#This Row],[Call Status]]="Abandoned","0")</f>
        <v>5</v>
      </c>
      <c r="U9077" t="str">
        <f>TEXT(Raw_Data[[#This Row],[Call Date]],"mmmm")</f>
        <v>June</v>
      </c>
      <c r="V9077" t="str" cm="1">
        <f t="array" ref="V9077">_xlfn.IFS(Raw_Data[[#This Row],[Customer Satisfaction]]&lt;2,"Poor",Raw_Data[[#This Row],[Customer Satisfaction]]&lt;4,"Average",Raw_Data[[#This Row],[Customer Satisfaction]]&gt;=4,"Excellent")</f>
        <v>Excellent</v>
      </c>
    </row>
    <row r="9078" spans="2:22" x14ac:dyDescent="0.3">
      <c r="B9078" t="s">
        <v>4616</v>
      </c>
      <c r="C9078" s="2">
        <v>46006</v>
      </c>
      <c r="D9078" s="1">
        <v>0.43958333333333333</v>
      </c>
      <c r="E9078" t="s">
        <v>108</v>
      </c>
      <c r="F9078" t="s">
        <v>38</v>
      </c>
      <c r="G9078" t="s">
        <v>162</v>
      </c>
      <c r="H9078" t="s">
        <v>22</v>
      </c>
      <c r="I9078" t="s">
        <v>1137</v>
      </c>
      <c r="J9078" t="s">
        <v>45</v>
      </c>
      <c r="K9078" t="s">
        <v>25</v>
      </c>
      <c r="L9078" t="s">
        <v>3559</v>
      </c>
      <c r="M9078">
        <v>3.2</v>
      </c>
      <c r="N9078">
        <v>7.8</v>
      </c>
      <c r="O9078" t="s">
        <v>26</v>
      </c>
      <c r="P9078">
        <v>3</v>
      </c>
      <c r="Q9078" t="s">
        <v>615</v>
      </c>
      <c r="R9078" t="s">
        <v>28</v>
      </c>
      <c r="S9078">
        <v>256.83</v>
      </c>
      <c r="T9078" t="str" cm="1">
        <f t="array" ref="T9078">_xlfn.IFS(Raw_Data[[#This Row],[Call Status]]="Resolved","5",Raw_Data[[#This Row],[Call Status]]="Escalated","2",Raw_Data[[#This Row],[Call Status]]="Pending","3",Raw_Data[[#This Row],[Call Status]]="Abandoned","0")</f>
        <v>5</v>
      </c>
      <c r="U9078" t="str">
        <f>TEXT(Raw_Data[[#This Row],[Call Date]],"mmmm")</f>
        <v>December</v>
      </c>
      <c r="V9078" t="str" cm="1">
        <f t="array" ref="V9078">_xlfn.IFS(Raw_Data[[#This Row],[Customer Satisfaction]]&lt;2,"Poor",Raw_Data[[#This Row],[Customer Satisfaction]]&lt;4,"Average",Raw_Data[[#This Row],[Customer Satisfaction]]&gt;=4,"Excellent")</f>
        <v>Average</v>
      </c>
    </row>
    <row r="9079" spans="2:22" x14ac:dyDescent="0.3">
      <c r="B9079" t="s">
        <v>5048</v>
      </c>
      <c r="C9079" s="2">
        <v>45762</v>
      </c>
      <c r="D9079" s="1">
        <v>0.53541666666666665</v>
      </c>
      <c r="E9079" t="s">
        <v>63</v>
      </c>
      <c r="F9079" t="s">
        <v>38</v>
      </c>
      <c r="G9079" t="s">
        <v>162</v>
      </c>
      <c r="H9079" t="s">
        <v>22</v>
      </c>
      <c r="I9079" t="s">
        <v>1130</v>
      </c>
      <c r="J9079" t="s">
        <v>39</v>
      </c>
      <c r="K9079" t="s">
        <v>25</v>
      </c>
      <c r="L9079" t="s">
        <v>3564</v>
      </c>
      <c r="M9079">
        <v>2</v>
      </c>
      <c r="N9079">
        <v>7.9</v>
      </c>
      <c r="O9079" t="s">
        <v>26</v>
      </c>
      <c r="P9079">
        <v>4</v>
      </c>
      <c r="Q9079" t="s">
        <v>27</v>
      </c>
      <c r="R9079" t="s">
        <v>28</v>
      </c>
      <c r="S9079">
        <v>755.99</v>
      </c>
      <c r="T9079" t="str" cm="1">
        <f t="array" ref="T9079">_xlfn.IFS(Raw_Data[[#This Row],[Call Status]]="Resolved","5",Raw_Data[[#This Row],[Call Status]]="Escalated","2",Raw_Data[[#This Row],[Call Status]]="Pending","3",Raw_Data[[#This Row],[Call Status]]="Abandoned","0")</f>
        <v>5</v>
      </c>
      <c r="U9079" t="str">
        <f>TEXT(Raw_Data[[#This Row],[Call Date]],"mmmm")</f>
        <v>April</v>
      </c>
      <c r="V9079" t="str" cm="1">
        <f t="array" ref="V9079">_xlfn.IFS(Raw_Data[[#This Row],[Customer Satisfaction]]&lt;2,"Poor",Raw_Data[[#This Row],[Customer Satisfaction]]&lt;4,"Average",Raw_Data[[#This Row],[Customer Satisfaction]]&gt;=4,"Excellent")</f>
        <v>Excellent</v>
      </c>
    </row>
    <row r="9080" spans="2:22" x14ac:dyDescent="0.3">
      <c r="B9080" t="s">
        <v>959</v>
      </c>
      <c r="C9080" s="2">
        <v>45757</v>
      </c>
      <c r="D9080" s="1">
        <v>0.33541666666666664</v>
      </c>
      <c r="E9080" t="s">
        <v>84</v>
      </c>
      <c r="F9080" t="s">
        <v>48</v>
      </c>
      <c r="G9080" t="s">
        <v>21</v>
      </c>
      <c r="H9080" t="s">
        <v>22</v>
      </c>
      <c r="I9080" t="s">
        <v>23</v>
      </c>
      <c r="J9080" t="s">
        <v>24</v>
      </c>
      <c r="K9080" t="s">
        <v>25</v>
      </c>
      <c r="L9080" t="s">
        <v>25</v>
      </c>
      <c r="M9080">
        <v>4.0999999999999996</v>
      </c>
      <c r="N9080">
        <v>1.9</v>
      </c>
      <c r="O9080" t="s">
        <v>26</v>
      </c>
      <c r="P9080">
        <v>3</v>
      </c>
      <c r="Q9080" t="s">
        <v>615</v>
      </c>
      <c r="R9080" t="s">
        <v>28</v>
      </c>
      <c r="S9080">
        <v>82.01</v>
      </c>
      <c r="T9080" t="str" cm="1">
        <f t="array" ref="T9080">_xlfn.IFS(Raw_Data[[#This Row],[Call Status]]="Resolved","5",Raw_Data[[#This Row],[Call Status]]="Escalated","2",Raw_Data[[#This Row],[Call Status]]="Pending","3",Raw_Data[[#This Row],[Call Status]]="Abandoned","0")</f>
        <v>5</v>
      </c>
      <c r="U9080" t="str">
        <f>TEXT(Raw_Data[[#This Row],[Call Date]],"mmmm")</f>
        <v>April</v>
      </c>
      <c r="V9080" t="str" cm="1">
        <f t="array" ref="V9080">_xlfn.IFS(Raw_Data[[#This Row],[Customer Satisfaction]]&lt;2,"Poor",Raw_Data[[#This Row],[Customer Satisfaction]]&lt;4,"Average",Raw_Data[[#This Row],[Customer Satisfaction]]&gt;=4,"Excellent")</f>
        <v>Average</v>
      </c>
    </row>
    <row r="9081" spans="2:22" x14ac:dyDescent="0.3">
      <c r="B9081" t="s">
        <v>9232</v>
      </c>
      <c r="C9081" s="2">
        <v>45747</v>
      </c>
      <c r="D9081" s="1">
        <v>0.80972222222222223</v>
      </c>
      <c r="E9081" t="s">
        <v>47</v>
      </c>
      <c r="F9081" t="s">
        <v>48</v>
      </c>
      <c r="G9081" t="s">
        <v>162</v>
      </c>
      <c r="H9081" t="s">
        <v>2613</v>
      </c>
      <c r="I9081" t="s">
        <v>23</v>
      </c>
      <c r="J9081" t="s">
        <v>55</v>
      </c>
      <c r="K9081" t="s">
        <v>8876</v>
      </c>
      <c r="L9081" t="s">
        <v>8877</v>
      </c>
      <c r="M9081">
        <v>2.2999999999999998</v>
      </c>
      <c r="N9081">
        <v>6.3</v>
      </c>
      <c r="O9081" t="s">
        <v>28</v>
      </c>
      <c r="P9081">
        <v>2</v>
      </c>
      <c r="Q9081" t="s">
        <v>1014</v>
      </c>
      <c r="R9081" t="s">
        <v>28</v>
      </c>
      <c r="S9081">
        <v>172.86</v>
      </c>
      <c r="T9081" t="str" cm="1">
        <f t="array" ref="T9081">_xlfn.IFS(Raw_Data[[#This Row],[Call Status]]="Resolved","5",Raw_Data[[#This Row],[Call Status]]="Escalated","2",Raw_Data[[#This Row],[Call Status]]="Pending","3",Raw_Data[[#This Row],[Call Status]]="Abandoned","0")</f>
        <v>3</v>
      </c>
      <c r="U9081" t="str">
        <f>TEXT(Raw_Data[[#This Row],[Call Date]],"mmmm")</f>
        <v>March</v>
      </c>
      <c r="V9081" t="str" cm="1">
        <f t="array" ref="V9081">_xlfn.IFS(Raw_Data[[#This Row],[Customer Satisfaction]]&lt;2,"Poor",Raw_Data[[#This Row],[Customer Satisfaction]]&lt;4,"Average",Raw_Data[[#This Row],[Customer Satisfaction]]&gt;=4,"Excellent")</f>
        <v>Average</v>
      </c>
    </row>
    <row r="9082" spans="2:22" x14ac:dyDescent="0.3">
      <c r="B9082" t="s">
        <v>2261</v>
      </c>
      <c r="C9082" s="2">
        <v>45957</v>
      </c>
      <c r="D9082" s="1">
        <v>0.54722222222222228</v>
      </c>
      <c r="E9082" t="s">
        <v>33</v>
      </c>
      <c r="F9082" t="s">
        <v>48</v>
      </c>
      <c r="G9082" t="s">
        <v>162</v>
      </c>
      <c r="H9082" t="s">
        <v>2026</v>
      </c>
      <c r="I9082" t="s">
        <v>1128</v>
      </c>
      <c r="J9082" t="s">
        <v>76</v>
      </c>
      <c r="K9082" t="s">
        <v>25</v>
      </c>
      <c r="L9082" t="s">
        <v>25</v>
      </c>
      <c r="M9082">
        <v>6.8</v>
      </c>
      <c r="N9082">
        <v>13.5</v>
      </c>
      <c r="O9082" t="s">
        <v>28</v>
      </c>
      <c r="P9082">
        <v>4</v>
      </c>
      <c r="Q9082" t="s">
        <v>27</v>
      </c>
      <c r="R9082" t="s">
        <v>28</v>
      </c>
      <c r="S9082">
        <v>92.42</v>
      </c>
      <c r="T9082" t="str" cm="1">
        <f t="array" ref="T9082">_xlfn.IFS(Raw_Data[[#This Row],[Call Status]]="Resolved","5",Raw_Data[[#This Row],[Call Status]]="Escalated","2",Raw_Data[[#This Row],[Call Status]]="Pending","3",Raw_Data[[#This Row],[Call Status]]="Abandoned","0")</f>
        <v>5</v>
      </c>
      <c r="U9082" t="str">
        <f>TEXT(Raw_Data[[#This Row],[Call Date]],"mmmm")</f>
        <v>October</v>
      </c>
      <c r="V9082" t="str" cm="1">
        <f t="array" ref="V9082">_xlfn.IFS(Raw_Data[[#This Row],[Customer Satisfaction]]&lt;2,"Poor",Raw_Data[[#This Row],[Customer Satisfaction]]&lt;4,"Average",Raw_Data[[#This Row],[Customer Satisfaction]]&gt;=4,"Excellent")</f>
        <v>Excellent</v>
      </c>
    </row>
    <row r="9083" spans="2:22" x14ac:dyDescent="0.3">
      <c r="B9083" t="s">
        <v>2358</v>
      </c>
      <c r="C9083" s="2">
        <v>45989</v>
      </c>
      <c r="D9083" s="1">
        <v>0.4152777777777778</v>
      </c>
      <c r="E9083" t="s">
        <v>70</v>
      </c>
      <c r="F9083" t="s">
        <v>34</v>
      </c>
      <c r="G9083" t="s">
        <v>162</v>
      </c>
      <c r="H9083" t="s">
        <v>2026</v>
      </c>
      <c r="I9083" t="s">
        <v>1128</v>
      </c>
      <c r="J9083" t="s">
        <v>35</v>
      </c>
      <c r="K9083" t="s">
        <v>25</v>
      </c>
      <c r="L9083" t="s">
        <v>25</v>
      </c>
      <c r="M9083">
        <v>0.6</v>
      </c>
      <c r="N9083">
        <v>15.4</v>
      </c>
      <c r="O9083" t="s">
        <v>26</v>
      </c>
      <c r="P9083">
        <v>5</v>
      </c>
      <c r="Q9083" t="s">
        <v>27</v>
      </c>
      <c r="R9083" t="s">
        <v>28</v>
      </c>
      <c r="S9083">
        <v>101.19</v>
      </c>
      <c r="T9083" t="str" cm="1">
        <f t="array" ref="T9083">_xlfn.IFS(Raw_Data[[#This Row],[Call Status]]="Resolved","5",Raw_Data[[#This Row],[Call Status]]="Escalated","2",Raw_Data[[#This Row],[Call Status]]="Pending","3",Raw_Data[[#This Row],[Call Status]]="Abandoned","0")</f>
        <v>5</v>
      </c>
      <c r="U9083" t="str">
        <f>TEXT(Raw_Data[[#This Row],[Call Date]],"mmmm")</f>
        <v>November</v>
      </c>
      <c r="V9083" t="str" cm="1">
        <f t="array" ref="V9083">_xlfn.IFS(Raw_Data[[#This Row],[Customer Satisfaction]]&lt;2,"Poor",Raw_Data[[#This Row],[Customer Satisfaction]]&lt;4,"Average",Raw_Data[[#This Row],[Customer Satisfaction]]&gt;=4,"Excellent")</f>
        <v>Excellent</v>
      </c>
    </row>
    <row r="9084" spans="2:22" x14ac:dyDescent="0.3">
      <c r="B9084" t="s">
        <v>9055</v>
      </c>
      <c r="C9084" s="2">
        <v>45736</v>
      </c>
      <c r="D9084" s="1">
        <v>0.66111111111111109</v>
      </c>
      <c r="E9084" t="s">
        <v>70</v>
      </c>
      <c r="F9084" t="s">
        <v>34</v>
      </c>
      <c r="G9084" t="s">
        <v>21</v>
      </c>
      <c r="H9084" t="s">
        <v>2026</v>
      </c>
      <c r="I9084" t="s">
        <v>1128</v>
      </c>
      <c r="J9084" t="s">
        <v>24</v>
      </c>
      <c r="K9084" t="s">
        <v>8876</v>
      </c>
      <c r="L9084" t="s">
        <v>8877</v>
      </c>
      <c r="M9084">
        <v>1.8</v>
      </c>
      <c r="N9084">
        <v>10.8</v>
      </c>
      <c r="O9084" t="s">
        <v>28</v>
      </c>
      <c r="P9084">
        <v>4</v>
      </c>
      <c r="Q9084" t="s">
        <v>615</v>
      </c>
      <c r="R9084" t="s">
        <v>28</v>
      </c>
      <c r="S9084">
        <v>110.92</v>
      </c>
      <c r="T9084" t="str" cm="1">
        <f t="array" ref="T9084">_xlfn.IFS(Raw_Data[[#This Row],[Call Status]]="Resolved","5",Raw_Data[[#This Row],[Call Status]]="Escalated","2",Raw_Data[[#This Row],[Call Status]]="Pending","3",Raw_Data[[#This Row],[Call Status]]="Abandoned","0")</f>
        <v>3</v>
      </c>
      <c r="U9084" t="str">
        <f>TEXT(Raw_Data[[#This Row],[Call Date]],"mmmm")</f>
        <v>March</v>
      </c>
      <c r="V9084" t="str" cm="1">
        <f t="array" ref="V9084">_xlfn.IFS(Raw_Data[[#This Row],[Customer Satisfaction]]&lt;2,"Poor",Raw_Data[[#This Row],[Customer Satisfaction]]&lt;4,"Average",Raw_Data[[#This Row],[Customer Satisfaction]]&gt;=4,"Excellent")</f>
        <v>Excellent</v>
      </c>
    </row>
    <row r="9085" spans="2:22" x14ac:dyDescent="0.3">
      <c r="B9085" t="s">
        <v>8336</v>
      </c>
      <c r="C9085" s="2">
        <v>45730</v>
      </c>
      <c r="D9085" s="1">
        <v>0.41180555555555554</v>
      </c>
      <c r="E9085" t="s">
        <v>47</v>
      </c>
      <c r="F9085" t="s">
        <v>48</v>
      </c>
      <c r="G9085" t="s">
        <v>250</v>
      </c>
      <c r="H9085" t="s">
        <v>22</v>
      </c>
      <c r="I9085" t="s">
        <v>23</v>
      </c>
      <c r="J9085" t="s">
        <v>24</v>
      </c>
      <c r="K9085" t="s">
        <v>16</v>
      </c>
      <c r="L9085" t="s">
        <v>16</v>
      </c>
      <c r="M9085">
        <v>3.6</v>
      </c>
      <c r="N9085">
        <v>7.4</v>
      </c>
      <c r="O9085" t="s">
        <v>28</v>
      </c>
      <c r="P9085">
        <v>3</v>
      </c>
      <c r="Q9085" t="s">
        <v>1014</v>
      </c>
      <c r="R9085" t="s">
        <v>26</v>
      </c>
      <c r="S9085">
        <v>192.78</v>
      </c>
      <c r="T9085" t="str" cm="1">
        <f t="array" ref="T9085">_xlfn.IFS(Raw_Data[[#This Row],[Call Status]]="Resolved","5",Raw_Data[[#This Row],[Call Status]]="Escalated","2",Raw_Data[[#This Row],[Call Status]]="Pending","3",Raw_Data[[#This Row],[Call Status]]="Abandoned","0")</f>
        <v>2</v>
      </c>
      <c r="U9085" t="str">
        <f>TEXT(Raw_Data[[#This Row],[Call Date]],"mmmm")</f>
        <v>March</v>
      </c>
      <c r="V9085" t="str" cm="1">
        <f t="array" ref="V9085">_xlfn.IFS(Raw_Data[[#This Row],[Customer Satisfaction]]&lt;2,"Poor",Raw_Data[[#This Row],[Customer Satisfaction]]&lt;4,"Average",Raw_Data[[#This Row],[Customer Satisfaction]]&gt;=4,"Excellent")</f>
        <v>Average</v>
      </c>
    </row>
    <row r="9086" spans="2:22" x14ac:dyDescent="0.3">
      <c r="B9086" t="s">
        <v>6870</v>
      </c>
      <c r="C9086" s="2">
        <v>45833</v>
      </c>
      <c r="D9086" s="1">
        <v>0.6</v>
      </c>
      <c r="E9086" t="s">
        <v>53</v>
      </c>
      <c r="F9086" t="s">
        <v>38</v>
      </c>
      <c r="G9086" t="s">
        <v>327</v>
      </c>
      <c r="H9086" t="s">
        <v>22</v>
      </c>
      <c r="I9086" t="s">
        <v>23</v>
      </c>
      <c r="J9086" t="s">
        <v>49</v>
      </c>
      <c r="K9086" t="s">
        <v>25</v>
      </c>
      <c r="L9086" t="s">
        <v>3564</v>
      </c>
      <c r="M9086">
        <v>0.9</v>
      </c>
      <c r="N9086">
        <v>16.100000000000001</v>
      </c>
      <c r="O9086" t="s">
        <v>28</v>
      </c>
      <c r="P9086">
        <v>0</v>
      </c>
      <c r="Q9086" t="s">
        <v>615</v>
      </c>
      <c r="R9086" t="s">
        <v>28</v>
      </c>
      <c r="S9086">
        <v>256.18</v>
      </c>
      <c r="T9086" t="str" cm="1">
        <f t="array" ref="T9086">_xlfn.IFS(Raw_Data[[#This Row],[Call Status]]="Resolved","5",Raw_Data[[#This Row],[Call Status]]="Escalated","2",Raw_Data[[#This Row],[Call Status]]="Pending","3",Raw_Data[[#This Row],[Call Status]]="Abandoned","0")</f>
        <v>5</v>
      </c>
      <c r="U9086" t="str">
        <f>TEXT(Raw_Data[[#This Row],[Call Date]],"mmmm")</f>
        <v>June</v>
      </c>
      <c r="V9086" t="str" cm="1">
        <f t="array" ref="V9086">_xlfn.IFS(Raw_Data[[#This Row],[Customer Satisfaction]]&lt;2,"Poor",Raw_Data[[#This Row],[Customer Satisfaction]]&lt;4,"Average",Raw_Data[[#This Row],[Customer Satisfaction]]&gt;=4,"Excellent")</f>
        <v>Poor</v>
      </c>
    </row>
    <row r="9087" spans="2:22" x14ac:dyDescent="0.3">
      <c r="B9087" t="s">
        <v>6651</v>
      </c>
      <c r="C9087" s="2">
        <v>45753</v>
      </c>
      <c r="D9087" s="1">
        <v>0.76875000000000004</v>
      </c>
      <c r="E9087" t="s">
        <v>44</v>
      </c>
      <c r="F9087" t="s">
        <v>20</v>
      </c>
      <c r="G9087" t="s">
        <v>250</v>
      </c>
      <c r="H9087" t="s">
        <v>22</v>
      </c>
      <c r="I9087" t="s">
        <v>23</v>
      </c>
      <c r="J9087" t="s">
        <v>39</v>
      </c>
      <c r="K9087" t="s">
        <v>25</v>
      </c>
      <c r="L9087" t="s">
        <v>3561</v>
      </c>
      <c r="M9087">
        <v>7.2</v>
      </c>
      <c r="N9087">
        <v>6.8</v>
      </c>
      <c r="O9087" t="s">
        <v>28</v>
      </c>
      <c r="P9087">
        <v>3</v>
      </c>
      <c r="Q9087" t="s">
        <v>615</v>
      </c>
      <c r="R9087" t="s">
        <v>28</v>
      </c>
      <c r="S9087">
        <v>62.37</v>
      </c>
      <c r="T9087" t="str" cm="1">
        <f t="array" ref="T9087">_xlfn.IFS(Raw_Data[[#This Row],[Call Status]]="Resolved","5",Raw_Data[[#This Row],[Call Status]]="Escalated","2",Raw_Data[[#This Row],[Call Status]]="Pending","3",Raw_Data[[#This Row],[Call Status]]="Abandoned","0")</f>
        <v>5</v>
      </c>
      <c r="U9087" t="str">
        <f>TEXT(Raw_Data[[#This Row],[Call Date]],"mmmm")</f>
        <v>April</v>
      </c>
      <c r="V9087" t="str" cm="1">
        <f t="array" ref="V9087">_xlfn.IFS(Raw_Data[[#This Row],[Customer Satisfaction]]&lt;2,"Poor",Raw_Data[[#This Row],[Customer Satisfaction]]&lt;4,"Average",Raw_Data[[#This Row],[Customer Satisfaction]]&gt;=4,"Excellent")</f>
        <v>Average</v>
      </c>
    </row>
    <row r="9088" spans="2:22" x14ac:dyDescent="0.3">
      <c r="B9088" t="s">
        <v>9274</v>
      </c>
      <c r="C9088" s="2">
        <v>46002</v>
      </c>
      <c r="D9088" s="1">
        <v>0.83819444444444446</v>
      </c>
      <c r="E9088" t="s">
        <v>100</v>
      </c>
      <c r="F9088" t="s">
        <v>48</v>
      </c>
      <c r="G9088" t="s">
        <v>327</v>
      </c>
      <c r="H9088" t="s">
        <v>2026</v>
      </c>
      <c r="I9088" t="s">
        <v>23</v>
      </c>
      <c r="J9088" t="s">
        <v>42</v>
      </c>
      <c r="K9088" t="s">
        <v>8876</v>
      </c>
      <c r="L9088" t="s">
        <v>8877</v>
      </c>
      <c r="M9088">
        <v>1.9</v>
      </c>
      <c r="N9088">
        <v>9.8000000000000007</v>
      </c>
      <c r="O9088" t="s">
        <v>28</v>
      </c>
      <c r="P9088">
        <v>0</v>
      </c>
      <c r="Q9088" t="s">
        <v>615</v>
      </c>
      <c r="R9088" t="s">
        <v>28</v>
      </c>
      <c r="S9088">
        <v>174.31</v>
      </c>
      <c r="T9088" t="str" cm="1">
        <f t="array" ref="T9088">_xlfn.IFS(Raw_Data[[#This Row],[Call Status]]="Resolved","5",Raw_Data[[#This Row],[Call Status]]="Escalated","2",Raw_Data[[#This Row],[Call Status]]="Pending","3",Raw_Data[[#This Row],[Call Status]]="Abandoned","0")</f>
        <v>3</v>
      </c>
      <c r="U9088" t="str">
        <f>TEXT(Raw_Data[[#This Row],[Call Date]],"mmmm")</f>
        <v>December</v>
      </c>
      <c r="V9088" t="str" cm="1">
        <f t="array" ref="V9088">_xlfn.IFS(Raw_Data[[#This Row],[Customer Satisfaction]]&lt;2,"Poor",Raw_Data[[#This Row],[Customer Satisfaction]]&lt;4,"Average",Raw_Data[[#This Row],[Customer Satisfaction]]&gt;=4,"Excellent")</f>
        <v>Poor</v>
      </c>
    </row>
    <row r="9089" spans="2:22" x14ac:dyDescent="0.3">
      <c r="B9089" t="s">
        <v>5719</v>
      </c>
      <c r="C9089" s="2">
        <v>45760</v>
      </c>
      <c r="D9089" s="1">
        <v>0.35555555555555557</v>
      </c>
      <c r="E9089" t="s">
        <v>66</v>
      </c>
      <c r="F9089" t="s">
        <v>20</v>
      </c>
      <c r="G9089" t="s">
        <v>162</v>
      </c>
      <c r="H9089" t="s">
        <v>2392</v>
      </c>
      <c r="I9089" t="s">
        <v>23</v>
      </c>
      <c r="J9089" t="s">
        <v>49</v>
      </c>
      <c r="K9089" t="s">
        <v>25</v>
      </c>
      <c r="L9089" t="s">
        <v>3561</v>
      </c>
      <c r="M9089">
        <v>7.4</v>
      </c>
      <c r="N9089">
        <v>11.4</v>
      </c>
      <c r="O9089" t="s">
        <v>26</v>
      </c>
      <c r="P9089">
        <v>1</v>
      </c>
      <c r="Q9089" t="s">
        <v>1014</v>
      </c>
      <c r="R9089" t="s">
        <v>28</v>
      </c>
      <c r="S9089">
        <v>53.65</v>
      </c>
      <c r="T9089" t="str" cm="1">
        <f t="array" ref="T9089">_xlfn.IFS(Raw_Data[[#This Row],[Call Status]]="Resolved","5",Raw_Data[[#This Row],[Call Status]]="Escalated","2",Raw_Data[[#This Row],[Call Status]]="Pending","3",Raw_Data[[#This Row],[Call Status]]="Abandoned","0")</f>
        <v>5</v>
      </c>
      <c r="U9089" t="str">
        <f>TEXT(Raw_Data[[#This Row],[Call Date]],"mmmm")</f>
        <v>April</v>
      </c>
      <c r="V9089" t="str" cm="1">
        <f t="array" ref="V9089">_xlfn.IFS(Raw_Data[[#This Row],[Customer Satisfaction]]&lt;2,"Poor",Raw_Data[[#This Row],[Customer Satisfaction]]&lt;4,"Average",Raw_Data[[#This Row],[Customer Satisfaction]]&gt;=4,"Excellent")</f>
        <v>Poor</v>
      </c>
    </row>
    <row r="9090" spans="2:22" x14ac:dyDescent="0.3">
      <c r="B9090" t="s">
        <v>8003</v>
      </c>
      <c r="C9090" s="2">
        <v>45881</v>
      </c>
      <c r="D9090" s="1">
        <v>0.45763888888888887</v>
      </c>
      <c r="E9090" t="s">
        <v>41</v>
      </c>
      <c r="F9090" t="s">
        <v>20</v>
      </c>
      <c r="G9090" t="s">
        <v>21</v>
      </c>
      <c r="H9090" t="s">
        <v>22</v>
      </c>
      <c r="I9090" t="s">
        <v>23</v>
      </c>
      <c r="J9090" t="s">
        <v>31</v>
      </c>
      <c r="K9090" t="s">
        <v>16</v>
      </c>
      <c r="L9090" t="s">
        <v>16</v>
      </c>
      <c r="M9090">
        <v>3.4</v>
      </c>
      <c r="N9090">
        <v>7.2</v>
      </c>
      <c r="O9090" t="s">
        <v>28</v>
      </c>
      <c r="P9090">
        <v>3</v>
      </c>
      <c r="Q9090" t="s">
        <v>615</v>
      </c>
      <c r="R9090" t="s">
        <v>26</v>
      </c>
      <c r="S9090">
        <v>141.22999999999999</v>
      </c>
      <c r="T9090" t="str" cm="1">
        <f t="array" ref="T9090">_xlfn.IFS(Raw_Data[[#This Row],[Call Status]]="Resolved","5",Raw_Data[[#This Row],[Call Status]]="Escalated","2",Raw_Data[[#This Row],[Call Status]]="Pending","3",Raw_Data[[#This Row],[Call Status]]="Abandoned","0")</f>
        <v>2</v>
      </c>
      <c r="U9090" t="str">
        <f>TEXT(Raw_Data[[#This Row],[Call Date]],"mmmm")</f>
        <v>August</v>
      </c>
      <c r="V9090" t="str" cm="1">
        <f t="array" ref="V9090">_xlfn.IFS(Raw_Data[[#This Row],[Customer Satisfaction]]&lt;2,"Poor",Raw_Data[[#This Row],[Customer Satisfaction]]&lt;4,"Average",Raw_Data[[#This Row],[Customer Satisfaction]]&gt;=4,"Excellent")</f>
        <v>Average</v>
      </c>
    </row>
    <row r="9091" spans="2:22" x14ac:dyDescent="0.3">
      <c r="B9091" t="s">
        <v>8250</v>
      </c>
      <c r="C9091" s="2">
        <v>45663</v>
      </c>
      <c r="D9091" s="1">
        <v>0.77916666666666667</v>
      </c>
      <c r="E9091" t="s">
        <v>63</v>
      </c>
      <c r="F9091" t="s">
        <v>48</v>
      </c>
      <c r="G9091" t="s">
        <v>327</v>
      </c>
      <c r="H9091" t="s">
        <v>22</v>
      </c>
      <c r="I9091" t="s">
        <v>23</v>
      </c>
      <c r="J9091" t="s">
        <v>35</v>
      </c>
      <c r="K9091" t="s">
        <v>16</v>
      </c>
      <c r="L9091" t="s">
        <v>16</v>
      </c>
      <c r="M9091">
        <v>1.9</v>
      </c>
      <c r="N9091">
        <v>11.2</v>
      </c>
      <c r="O9091" t="s">
        <v>28</v>
      </c>
      <c r="P9091">
        <v>0</v>
      </c>
      <c r="Q9091" t="s">
        <v>1014</v>
      </c>
      <c r="R9091" t="s">
        <v>26</v>
      </c>
      <c r="S9091">
        <v>232.64</v>
      </c>
      <c r="T9091" t="str" cm="1">
        <f t="array" ref="T9091">_xlfn.IFS(Raw_Data[[#This Row],[Call Status]]="Resolved","5",Raw_Data[[#This Row],[Call Status]]="Escalated","2",Raw_Data[[#This Row],[Call Status]]="Pending","3",Raw_Data[[#This Row],[Call Status]]="Abandoned","0")</f>
        <v>2</v>
      </c>
      <c r="U9091" t="str">
        <f>TEXT(Raw_Data[[#This Row],[Call Date]],"mmmm")</f>
        <v>January</v>
      </c>
      <c r="V9091" t="str" cm="1">
        <f t="array" ref="V9091">_xlfn.IFS(Raw_Data[[#This Row],[Customer Satisfaction]]&lt;2,"Poor",Raw_Data[[#This Row],[Customer Satisfaction]]&lt;4,"Average",Raw_Data[[#This Row],[Customer Satisfaction]]&gt;=4,"Excellent")</f>
        <v>Poor</v>
      </c>
    </row>
    <row r="9092" spans="2:22" x14ac:dyDescent="0.3">
      <c r="B9092" t="s">
        <v>1131</v>
      </c>
      <c r="C9092" s="2">
        <v>45779</v>
      </c>
      <c r="D9092" s="1">
        <v>0.39027777777777778</v>
      </c>
      <c r="E9092" t="s">
        <v>57</v>
      </c>
      <c r="F9092" t="s">
        <v>34</v>
      </c>
      <c r="G9092" t="s">
        <v>21</v>
      </c>
      <c r="H9092" t="s">
        <v>22</v>
      </c>
      <c r="I9092" t="s">
        <v>1128</v>
      </c>
      <c r="J9092" t="s">
        <v>45</v>
      </c>
      <c r="K9092" t="s">
        <v>25</v>
      </c>
      <c r="L9092" t="s">
        <v>25</v>
      </c>
      <c r="M9092">
        <v>8.1</v>
      </c>
      <c r="N9092">
        <v>8.6</v>
      </c>
      <c r="O9092" t="s">
        <v>26</v>
      </c>
      <c r="P9092">
        <v>1</v>
      </c>
      <c r="Q9092" t="s">
        <v>1014</v>
      </c>
      <c r="R9092" t="s">
        <v>28</v>
      </c>
      <c r="S9092">
        <v>99.33</v>
      </c>
      <c r="T9092" t="str" cm="1">
        <f t="array" ref="T9092">_xlfn.IFS(Raw_Data[[#This Row],[Call Status]]="Resolved","5",Raw_Data[[#This Row],[Call Status]]="Escalated","2",Raw_Data[[#This Row],[Call Status]]="Pending","3",Raw_Data[[#This Row],[Call Status]]="Abandoned","0")</f>
        <v>5</v>
      </c>
      <c r="U9092" t="str">
        <f>TEXT(Raw_Data[[#This Row],[Call Date]],"mmmm")</f>
        <v>May</v>
      </c>
      <c r="V9092" t="str" cm="1">
        <f t="array" ref="V9092">_xlfn.IFS(Raw_Data[[#This Row],[Customer Satisfaction]]&lt;2,"Poor",Raw_Data[[#This Row],[Customer Satisfaction]]&lt;4,"Average",Raw_Data[[#This Row],[Customer Satisfaction]]&gt;=4,"Excellent")</f>
        <v>Poor</v>
      </c>
    </row>
    <row r="9093" spans="2:22" x14ac:dyDescent="0.3">
      <c r="B9093" t="s">
        <v>4752</v>
      </c>
      <c r="C9093" s="2">
        <v>45893</v>
      </c>
      <c r="D9093" s="1">
        <v>0.56458333333333333</v>
      </c>
      <c r="E9093" t="s">
        <v>100</v>
      </c>
      <c r="F9093" t="s">
        <v>20</v>
      </c>
      <c r="G9093" t="s">
        <v>250</v>
      </c>
      <c r="H9093" t="s">
        <v>22</v>
      </c>
      <c r="I9093" t="s">
        <v>1128</v>
      </c>
      <c r="J9093" t="s">
        <v>39</v>
      </c>
      <c r="K9093" t="s">
        <v>25</v>
      </c>
      <c r="L9093" t="s">
        <v>3561</v>
      </c>
      <c r="M9093">
        <v>4.9000000000000004</v>
      </c>
      <c r="N9093">
        <v>6.9</v>
      </c>
      <c r="O9093" t="s">
        <v>26</v>
      </c>
      <c r="P9093">
        <v>5</v>
      </c>
      <c r="Q9093" t="s">
        <v>27</v>
      </c>
      <c r="R9093" t="s">
        <v>28</v>
      </c>
      <c r="S9093">
        <v>194.24</v>
      </c>
      <c r="T9093" t="str" cm="1">
        <f t="array" ref="T9093">_xlfn.IFS(Raw_Data[[#This Row],[Call Status]]="Resolved","5",Raw_Data[[#This Row],[Call Status]]="Escalated","2",Raw_Data[[#This Row],[Call Status]]="Pending","3",Raw_Data[[#This Row],[Call Status]]="Abandoned","0")</f>
        <v>5</v>
      </c>
      <c r="U9093" t="str">
        <f>TEXT(Raw_Data[[#This Row],[Call Date]],"mmmm")</f>
        <v>August</v>
      </c>
      <c r="V9093" t="str" cm="1">
        <f t="array" ref="V9093">_xlfn.IFS(Raw_Data[[#This Row],[Customer Satisfaction]]&lt;2,"Poor",Raw_Data[[#This Row],[Customer Satisfaction]]&lt;4,"Average",Raw_Data[[#This Row],[Customer Satisfaction]]&gt;=4,"Excellent")</f>
        <v>Excellent</v>
      </c>
    </row>
    <row r="9094" spans="2:22" x14ac:dyDescent="0.3">
      <c r="B9094" t="s">
        <v>3331</v>
      </c>
      <c r="C9094" s="2">
        <v>45773</v>
      </c>
      <c r="D9094" s="1">
        <v>0.39583333333333331</v>
      </c>
      <c r="E9094" t="s">
        <v>44</v>
      </c>
      <c r="F9094" t="s">
        <v>48</v>
      </c>
      <c r="G9094" t="s">
        <v>21</v>
      </c>
      <c r="H9094" t="s">
        <v>2026</v>
      </c>
      <c r="I9094" t="s">
        <v>23</v>
      </c>
      <c r="J9094" t="s">
        <v>76</v>
      </c>
      <c r="K9094" t="s">
        <v>25</v>
      </c>
      <c r="L9094" t="s">
        <v>25</v>
      </c>
      <c r="M9094">
        <v>0.4</v>
      </c>
      <c r="N9094">
        <v>13.7</v>
      </c>
      <c r="O9094" t="s">
        <v>26</v>
      </c>
      <c r="P9094">
        <v>4</v>
      </c>
      <c r="Q9094" t="s">
        <v>27</v>
      </c>
      <c r="R9094" t="s">
        <v>28</v>
      </c>
      <c r="S9094">
        <v>107.1</v>
      </c>
      <c r="T9094" t="str" cm="1">
        <f t="array" ref="T9094">_xlfn.IFS(Raw_Data[[#This Row],[Call Status]]="Resolved","5",Raw_Data[[#This Row],[Call Status]]="Escalated","2",Raw_Data[[#This Row],[Call Status]]="Pending","3",Raw_Data[[#This Row],[Call Status]]="Abandoned","0")</f>
        <v>5</v>
      </c>
      <c r="U9094" t="str">
        <f>TEXT(Raw_Data[[#This Row],[Call Date]],"mmmm")</f>
        <v>April</v>
      </c>
      <c r="V9094" t="str" cm="1">
        <f t="array" ref="V9094">_xlfn.IFS(Raw_Data[[#This Row],[Customer Satisfaction]]&lt;2,"Poor",Raw_Data[[#This Row],[Customer Satisfaction]]&lt;4,"Average",Raw_Data[[#This Row],[Customer Satisfaction]]&gt;=4,"Excellent")</f>
        <v>Excellent</v>
      </c>
    </row>
    <row r="9095" spans="2:22" x14ac:dyDescent="0.3">
      <c r="B9095" t="s">
        <v>7347</v>
      </c>
      <c r="C9095" s="2">
        <v>45820</v>
      </c>
      <c r="D9095" s="1">
        <v>0.6</v>
      </c>
      <c r="E9095" t="s">
        <v>59</v>
      </c>
      <c r="F9095" t="s">
        <v>48</v>
      </c>
      <c r="G9095" t="s">
        <v>250</v>
      </c>
      <c r="H9095" t="s">
        <v>22</v>
      </c>
      <c r="I9095" t="s">
        <v>1128</v>
      </c>
      <c r="J9095" t="s">
        <v>76</v>
      </c>
      <c r="K9095" t="s">
        <v>7253</v>
      </c>
      <c r="L9095" t="s">
        <v>7254</v>
      </c>
      <c r="M9095">
        <v>1.1000000000000001</v>
      </c>
      <c r="N9095">
        <v>8.6999999999999993</v>
      </c>
      <c r="O9095" t="s">
        <v>28</v>
      </c>
      <c r="P9095">
        <v>0</v>
      </c>
      <c r="Q9095" t="s">
        <v>615</v>
      </c>
      <c r="R9095" t="s">
        <v>28</v>
      </c>
      <c r="S9095">
        <v>123.05</v>
      </c>
      <c r="T9095" t="str" cm="1">
        <f t="array" ref="T9095">_xlfn.IFS(Raw_Data[[#This Row],[Call Status]]="Resolved","5",Raw_Data[[#This Row],[Call Status]]="Escalated","2",Raw_Data[[#This Row],[Call Status]]="Pending","3",Raw_Data[[#This Row],[Call Status]]="Abandoned","0")</f>
        <v>0</v>
      </c>
      <c r="U9095" t="str">
        <f>TEXT(Raw_Data[[#This Row],[Call Date]],"mmmm")</f>
        <v>June</v>
      </c>
      <c r="V9095" t="str" cm="1">
        <f t="array" ref="V9095">_xlfn.IFS(Raw_Data[[#This Row],[Customer Satisfaction]]&lt;2,"Poor",Raw_Data[[#This Row],[Customer Satisfaction]]&lt;4,"Average",Raw_Data[[#This Row],[Customer Satisfaction]]&gt;=4,"Excellent")</f>
        <v>Poor</v>
      </c>
    </row>
    <row r="9096" spans="2:22" x14ac:dyDescent="0.3">
      <c r="B9096" t="s">
        <v>9382</v>
      </c>
      <c r="C9096" s="2">
        <v>45883</v>
      </c>
      <c r="D9096" s="1">
        <v>0.44097222222222221</v>
      </c>
      <c r="E9096" t="s">
        <v>110</v>
      </c>
      <c r="F9096" t="s">
        <v>38</v>
      </c>
      <c r="G9096" t="s">
        <v>327</v>
      </c>
      <c r="H9096" t="s">
        <v>2026</v>
      </c>
      <c r="I9096" t="s">
        <v>23</v>
      </c>
      <c r="J9096" t="s">
        <v>24</v>
      </c>
      <c r="K9096" t="s">
        <v>8876</v>
      </c>
      <c r="L9096" t="s">
        <v>8877</v>
      </c>
      <c r="M9096">
        <v>0.9</v>
      </c>
      <c r="N9096">
        <v>14.4</v>
      </c>
      <c r="O9096" t="s">
        <v>28</v>
      </c>
      <c r="P9096">
        <v>1</v>
      </c>
      <c r="Q9096" t="s">
        <v>1014</v>
      </c>
      <c r="R9096" t="s">
        <v>28</v>
      </c>
      <c r="S9096">
        <v>87.39</v>
      </c>
      <c r="T9096" t="str" cm="1">
        <f t="array" ref="T9096">_xlfn.IFS(Raw_Data[[#This Row],[Call Status]]="Resolved","5",Raw_Data[[#This Row],[Call Status]]="Escalated","2",Raw_Data[[#This Row],[Call Status]]="Pending","3",Raw_Data[[#This Row],[Call Status]]="Abandoned","0")</f>
        <v>3</v>
      </c>
      <c r="U9096" t="str">
        <f>TEXT(Raw_Data[[#This Row],[Call Date]],"mmmm")</f>
        <v>August</v>
      </c>
      <c r="V9096" t="str" cm="1">
        <f t="array" ref="V9096">_xlfn.IFS(Raw_Data[[#This Row],[Customer Satisfaction]]&lt;2,"Poor",Raw_Data[[#This Row],[Customer Satisfaction]]&lt;4,"Average",Raw_Data[[#This Row],[Customer Satisfaction]]&gt;=4,"Excellent")</f>
        <v>Poor</v>
      </c>
    </row>
    <row r="9097" spans="2:22" x14ac:dyDescent="0.3">
      <c r="B9097" t="s">
        <v>1206</v>
      </c>
      <c r="C9097" s="2">
        <v>45887</v>
      </c>
      <c r="D9097" s="1">
        <v>0.63680555555555551</v>
      </c>
      <c r="E9097" t="s">
        <v>110</v>
      </c>
      <c r="F9097" t="s">
        <v>38</v>
      </c>
      <c r="G9097" t="s">
        <v>327</v>
      </c>
      <c r="H9097" t="s">
        <v>22</v>
      </c>
      <c r="I9097" t="s">
        <v>1137</v>
      </c>
      <c r="J9097" t="s">
        <v>49</v>
      </c>
      <c r="K9097" t="s">
        <v>25</v>
      </c>
      <c r="L9097" t="s">
        <v>25</v>
      </c>
      <c r="M9097">
        <v>2.4</v>
      </c>
      <c r="N9097">
        <v>10.7</v>
      </c>
      <c r="O9097" t="s">
        <v>26</v>
      </c>
      <c r="P9097">
        <v>2</v>
      </c>
      <c r="Q9097" t="s">
        <v>1014</v>
      </c>
      <c r="R9097" t="s">
        <v>28</v>
      </c>
      <c r="S9097">
        <v>250.74</v>
      </c>
      <c r="T9097" t="str" cm="1">
        <f t="array" ref="T9097">_xlfn.IFS(Raw_Data[[#This Row],[Call Status]]="Resolved","5",Raw_Data[[#This Row],[Call Status]]="Escalated","2",Raw_Data[[#This Row],[Call Status]]="Pending","3",Raw_Data[[#This Row],[Call Status]]="Abandoned","0")</f>
        <v>5</v>
      </c>
      <c r="U9097" t="str">
        <f>TEXT(Raw_Data[[#This Row],[Call Date]],"mmmm")</f>
        <v>August</v>
      </c>
      <c r="V9097" t="str" cm="1">
        <f t="array" ref="V9097">_xlfn.IFS(Raw_Data[[#This Row],[Customer Satisfaction]]&lt;2,"Poor",Raw_Data[[#This Row],[Customer Satisfaction]]&lt;4,"Average",Raw_Data[[#This Row],[Customer Satisfaction]]&gt;=4,"Excellent")</f>
        <v>Average</v>
      </c>
    </row>
    <row r="9098" spans="2:22" x14ac:dyDescent="0.3">
      <c r="B9098" t="s">
        <v>3540</v>
      </c>
      <c r="C9098" s="2">
        <v>45839</v>
      </c>
      <c r="D9098" s="1">
        <v>0.65833333333333333</v>
      </c>
      <c r="E9098" t="s">
        <v>19</v>
      </c>
      <c r="F9098" t="s">
        <v>20</v>
      </c>
      <c r="G9098" t="s">
        <v>250</v>
      </c>
      <c r="H9098" t="s">
        <v>2026</v>
      </c>
      <c r="I9098" t="s">
        <v>23</v>
      </c>
      <c r="J9098" t="s">
        <v>39</v>
      </c>
      <c r="K9098" t="s">
        <v>25</v>
      </c>
      <c r="L9098" t="s">
        <v>25</v>
      </c>
      <c r="M9098">
        <v>0.6</v>
      </c>
      <c r="N9098">
        <v>16.899999999999999</v>
      </c>
      <c r="O9098" t="s">
        <v>28</v>
      </c>
      <c r="P9098">
        <v>5</v>
      </c>
      <c r="Q9098" t="s">
        <v>27</v>
      </c>
      <c r="R9098" t="s">
        <v>28</v>
      </c>
      <c r="S9098">
        <v>65.98</v>
      </c>
      <c r="T9098" t="str" cm="1">
        <f t="array" ref="T9098">_xlfn.IFS(Raw_Data[[#This Row],[Call Status]]="Resolved","5",Raw_Data[[#This Row],[Call Status]]="Escalated","2",Raw_Data[[#This Row],[Call Status]]="Pending","3",Raw_Data[[#This Row],[Call Status]]="Abandoned","0")</f>
        <v>5</v>
      </c>
      <c r="U9098" t="str">
        <f>TEXT(Raw_Data[[#This Row],[Call Date]],"mmmm")</f>
        <v>July</v>
      </c>
      <c r="V9098" t="str" cm="1">
        <f t="array" ref="V9098">_xlfn.IFS(Raw_Data[[#This Row],[Customer Satisfaction]]&lt;2,"Poor",Raw_Data[[#This Row],[Customer Satisfaction]]&lt;4,"Average",Raw_Data[[#This Row],[Customer Satisfaction]]&gt;=4,"Excellent")</f>
        <v>Excellent</v>
      </c>
    </row>
    <row r="9099" spans="2:22" x14ac:dyDescent="0.3">
      <c r="B9099" t="s">
        <v>3454</v>
      </c>
      <c r="C9099" s="2">
        <v>45906</v>
      </c>
      <c r="D9099" s="1">
        <v>0.40416666666666667</v>
      </c>
      <c r="E9099" t="s">
        <v>108</v>
      </c>
      <c r="F9099" t="s">
        <v>34</v>
      </c>
      <c r="G9099" t="s">
        <v>327</v>
      </c>
      <c r="H9099" t="s">
        <v>2026</v>
      </c>
      <c r="I9099" t="s">
        <v>23</v>
      </c>
      <c r="J9099" t="s">
        <v>64</v>
      </c>
      <c r="K9099" t="s">
        <v>25</v>
      </c>
      <c r="L9099" t="s">
        <v>25</v>
      </c>
      <c r="M9099">
        <v>1.3</v>
      </c>
      <c r="N9099">
        <v>9.4</v>
      </c>
      <c r="O9099" t="s">
        <v>26</v>
      </c>
      <c r="P9099">
        <v>5</v>
      </c>
      <c r="Q9099" t="s">
        <v>27</v>
      </c>
      <c r="R9099" t="s">
        <v>28</v>
      </c>
      <c r="S9099">
        <v>209.74</v>
      </c>
      <c r="T9099" t="str" cm="1">
        <f t="array" ref="T9099">_xlfn.IFS(Raw_Data[[#This Row],[Call Status]]="Resolved","5",Raw_Data[[#This Row],[Call Status]]="Escalated","2",Raw_Data[[#This Row],[Call Status]]="Pending","3",Raw_Data[[#This Row],[Call Status]]="Abandoned","0")</f>
        <v>5</v>
      </c>
      <c r="U9099" t="str">
        <f>TEXT(Raw_Data[[#This Row],[Call Date]],"mmmm")</f>
        <v>September</v>
      </c>
      <c r="V9099" t="str" cm="1">
        <f t="array" ref="V9099">_xlfn.IFS(Raw_Data[[#This Row],[Customer Satisfaction]]&lt;2,"Poor",Raw_Data[[#This Row],[Customer Satisfaction]]&lt;4,"Average",Raw_Data[[#This Row],[Customer Satisfaction]]&gt;=4,"Excellent")</f>
        <v>Excellent</v>
      </c>
    </row>
    <row r="9100" spans="2:22" x14ac:dyDescent="0.3">
      <c r="B9100" t="s">
        <v>7454</v>
      </c>
      <c r="C9100" s="2">
        <v>45975</v>
      </c>
      <c r="D9100" s="1">
        <v>0.36180555555555555</v>
      </c>
      <c r="E9100" t="s">
        <v>156</v>
      </c>
      <c r="F9100" t="s">
        <v>38</v>
      </c>
      <c r="G9100" t="s">
        <v>250</v>
      </c>
      <c r="H9100" t="s">
        <v>2026</v>
      </c>
      <c r="I9100" t="s">
        <v>1137</v>
      </c>
      <c r="J9100" t="s">
        <v>42</v>
      </c>
      <c r="K9100" t="s">
        <v>7253</v>
      </c>
      <c r="L9100" t="s">
        <v>7254</v>
      </c>
      <c r="M9100">
        <v>1.7</v>
      </c>
      <c r="N9100">
        <v>12.5</v>
      </c>
      <c r="O9100" t="s">
        <v>28</v>
      </c>
      <c r="P9100">
        <v>3</v>
      </c>
      <c r="Q9100" t="s">
        <v>1014</v>
      </c>
      <c r="R9100" t="s">
        <v>28</v>
      </c>
      <c r="S9100">
        <v>437.59</v>
      </c>
      <c r="T9100" t="str" cm="1">
        <f t="array" ref="T9100">_xlfn.IFS(Raw_Data[[#This Row],[Call Status]]="Resolved","5",Raw_Data[[#This Row],[Call Status]]="Escalated","2",Raw_Data[[#This Row],[Call Status]]="Pending","3",Raw_Data[[#This Row],[Call Status]]="Abandoned","0")</f>
        <v>0</v>
      </c>
      <c r="U9100" t="str">
        <f>TEXT(Raw_Data[[#This Row],[Call Date]],"mmmm")</f>
        <v>November</v>
      </c>
      <c r="V9100" t="str" cm="1">
        <f t="array" ref="V9100">_xlfn.IFS(Raw_Data[[#This Row],[Customer Satisfaction]]&lt;2,"Poor",Raw_Data[[#This Row],[Customer Satisfaction]]&lt;4,"Average",Raw_Data[[#This Row],[Customer Satisfaction]]&gt;=4,"Excellent")</f>
        <v>Average</v>
      </c>
    </row>
    <row r="9101" spans="2:22" x14ac:dyDescent="0.3">
      <c r="B9101" t="s">
        <v>7067</v>
      </c>
      <c r="C9101" s="2">
        <v>45867</v>
      </c>
      <c r="D9101" s="1">
        <v>0.47013888888888888</v>
      </c>
      <c r="E9101" t="s">
        <v>30</v>
      </c>
      <c r="F9101" t="s">
        <v>20</v>
      </c>
      <c r="G9101" t="s">
        <v>250</v>
      </c>
      <c r="H9101" t="s">
        <v>22</v>
      </c>
      <c r="I9101" t="s">
        <v>23</v>
      </c>
      <c r="J9101" t="s">
        <v>39</v>
      </c>
      <c r="K9101" t="s">
        <v>25</v>
      </c>
      <c r="L9101" t="s">
        <v>3564</v>
      </c>
      <c r="M9101">
        <v>1.1000000000000001</v>
      </c>
      <c r="N9101">
        <v>9.1999999999999993</v>
      </c>
      <c r="O9101" t="s">
        <v>26</v>
      </c>
      <c r="P9101">
        <v>3</v>
      </c>
      <c r="Q9101" t="s">
        <v>615</v>
      </c>
      <c r="R9101" t="s">
        <v>28</v>
      </c>
      <c r="S9101">
        <v>33.82</v>
      </c>
      <c r="T9101" t="str" cm="1">
        <f t="array" ref="T9101">_xlfn.IFS(Raw_Data[[#This Row],[Call Status]]="Resolved","5",Raw_Data[[#This Row],[Call Status]]="Escalated","2",Raw_Data[[#This Row],[Call Status]]="Pending","3",Raw_Data[[#This Row],[Call Status]]="Abandoned","0")</f>
        <v>5</v>
      </c>
      <c r="U9101" t="str">
        <f>TEXT(Raw_Data[[#This Row],[Call Date]],"mmmm")</f>
        <v>July</v>
      </c>
      <c r="V9101" t="str" cm="1">
        <f t="array" ref="V9101">_xlfn.IFS(Raw_Data[[#This Row],[Customer Satisfaction]]&lt;2,"Poor",Raw_Data[[#This Row],[Customer Satisfaction]]&lt;4,"Average",Raw_Data[[#This Row],[Customer Satisfaction]]&gt;=4,"Excellent")</f>
        <v>Average</v>
      </c>
    </row>
    <row r="9102" spans="2:22" x14ac:dyDescent="0.3">
      <c r="B9102" t="s">
        <v>1672</v>
      </c>
      <c r="C9102" s="2">
        <v>45801</v>
      </c>
      <c r="D9102" s="1">
        <v>0.47638888888888886</v>
      </c>
      <c r="E9102" t="s">
        <v>100</v>
      </c>
      <c r="F9102" t="s">
        <v>48</v>
      </c>
      <c r="G9102" t="s">
        <v>250</v>
      </c>
      <c r="H9102" t="s">
        <v>22</v>
      </c>
      <c r="I9102" t="s">
        <v>1128</v>
      </c>
      <c r="J9102" t="s">
        <v>76</v>
      </c>
      <c r="K9102" t="s">
        <v>25</v>
      </c>
      <c r="L9102" t="s">
        <v>25</v>
      </c>
      <c r="M9102">
        <v>9.1999999999999993</v>
      </c>
      <c r="N9102">
        <v>5.0999999999999996</v>
      </c>
      <c r="O9102" t="s">
        <v>26</v>
      </c>
      <c r="P9102">
        <v>3</v>
      </c>
      <c r="Q9102" t="s">
        <v>615</v>
      </c>
      <c r="R9102" t="s">
        <v>28</v>
      </c>
      <c r="S9102">
        <v>200.86</v>
      </c>
      <c r="T9102" t="str" cm="1">
        <f t="array" ref="T9102">_xlfn.IFS(Raw_Data[[#This Row],[Call Status]]="Resolved","5",Raw_Data[[#This Row],[Call Status]]="Escalated","2",Raw_Data[[#This Row],[Call Status]]="Pending","3",Raw_Data[[#This Row],[Call Status]]="Abandoned","0")</f>
        <v>5</v>
      </c>
      <c r="U9102" t="str">
        <f>TEXT(Raw_Data[[#This Row],[Call Date]],"mmmm")</f>
        <v>May</v>
      </c>
      <c r="V9102" t="str" cm="1">
        <f t="array" ref="V9102">_xlfn.IFS(Raw_Data[[#This Row],[Customer Satisfaction]]&lt;2,"Poor",Raw_Data[[#This Row],[Customer Satisfaction]]&lt;4,"Average",Raw_Data[[#This Row],[Customer Satisfaction]]&gt;=4,"Excellent")</f>
        <v>Average</v>
      </c>
    </row>
    <row r="9103" spans="2:22" x14ac:dyDescent="0.3">
      <c r="B9103" t="s">
        <v>204</v>
      </c>
      <c r="C9103" s="2">
        <v>46002</v>
      </c>
      <c r="D9103" s="1">
        <v>0.7631944444444444</v>
      </c>
      <c r="E9103" t="s">
        <v>91</v>
      </c>
      <c r="F9103" t="s">
        <v>20</v>
      </c>
      <c r="G9103" t="s">
        <v>162</v>
      </c>
      <c r="H9103" t="s">
        <v>22</v>
      </c>
      <c r="I9103" t="s">
        <v>23</v>
      </c>
      <c r="J9103" t="s">
        <v>55</v>
      </c>
      <c r="K9103" t="s">
        <v>25</v>
      </c>
      <c r="L9103" t="s">
        <v>25</v>
      </c>
      <c r="M9103">
        <v>1.9</v>
      </c>
      <c r="N9103">
        <v>15.3</v>
      </c>
      <c r="O9103" t="s">
        <v>28</v>
      </c>
      <c r="P9103">
        <v>5</v>
      </c>
      <c r="Q9103" t="s">
        <v>27</v>
      </c>
      <c r="R9103" t="s">
        <v>28</v>
      </c>
      <c r="S9103">
        <v>145.37</v>
      </c>
      <c r="T9103" t="str" cm="1">
        <f t="array" ref="T9103">_xlfn.IFS(Raw_Data[[#This Row],[Call Status]]="Resolved","5",Raw_Data[[#This Row],[Call Status]]="Escalated","2",Raw_Data[[#This Row],[Call Status]]="Pending","3",Raw_Data[[#This Row],[Call Status]]="Abandoned","0")</f>
        <v>5</v>
      </c>
      <c r="U9103" t="str">
        <f>TEXT(Raw_Data[[#This Row],[Call Date]],"mmmm")</f>
        <v>December</v>
      </c>
      <c r="V9103" t="str" cm="1">
        <f t="array" ref="V9103">_xlfn.IFS(Raw_Data[[#This Row],[Customer Satisfaction]]&lt;2,"Poor",Raw_Data[[#This Row],[Customer Satisfaction]]&lt;4,"Average",Raw_Data[[#This Row],[Customer Satisfaction]]&gt;=4,"Excellent")</f>
        <v>Excellent</v>
      </c>
    </row>
    <row r="9104" spans="2:22" x14ac:dyDescent="0.3">
      <c r="B9104" t="s">
        <v>460</v>
      </c>
      <c r="C9104" s="2">
        <v>45753</v>
      </c>
      <c r="D9104" s="1">
        <v>0.35555555555555557</v>
      </c>
      <c r="E9104" t="s">
        <v>47</v>
      </c>
      <c r="F9104" t="s">
        <v>34</v>
      </c>
      <c r="G9104" t="s">
        <v>327</v>
      </c>
      <c r="H9104" t="s">
        <v>22</v>
      </c>
      <c r="I9104" t="s">
        <v>23</v>
      </c>
      <c r="J9104" t="s">
        <v>39</v>
      </c>
      <c r="K9104" t="s">
        <v>25</v>
      </c>
      <c r="L9104" t="s">
        <v>25</v>
      </c>
      <c r="M9104">
        <v>3.1</v>
      </c>
      <c r="N9104">
        <v>1.6</v>
      </c>
      <c r="O9104" t="s">
        <v>26</v>
      </c>
      <c r="P9104">
        <v>4</v>
      </c>
      <c r="Q9104" t="s">
        <v>27</v>
      </c>
      <c r="R9104" t="s">
        <v>28</v>
      </c>
      <c r="S9104">
        <v>195.93</v>
      </c>
      <c r="T9104" t="str" cm="1">
        <f t="array" ref="T9104">_xlfn.IFS(Raw_Data[[#This Row],[Call Status]]="Resolved","5",Raw_Data[[#This Row],[Call Status]]="Escalated","2",Raw_Data[[#This Row],[Call Status]]="Pending","3",Raw_Data[[#This Row],[Call Status]]="Abandoned","0")</f>
        <v>5</v>
      </c>
      <c r="U9104" t="str">
        <f>TEXT(Raw_Data[[#This Row],[Call Date]],"mmmm")</f>
        <v>April</v>
      </c>
      <c r="V9104" t="str" cm="1">
        <f t="array" ref="V9104">_xlfn.IFS(Raw_Data[[#This Row],[Customer Satisfaction]]&lt;2,"Poor",Raw_Data[[#This Row],[Customer Satisfaction]]&lt;4,"Average",Raw_Data[[#This Row],[Customer Satisfaction]]&gt;=4,"Excellent")</f>
        <v>Excellent</v>
      </c>
    </row>
    <row r="9105" spans="2:22" x14ac:dyDescent="0.3">
      <c r="B9105" t="s">
        <v>8364</v>
      </c>
      <c r="C9105" s="2">
        <v>46003</v>
      </c>
      <c r="D9105" s="1">
        <v>0.37361111111111112</v>
      </c>
      <c r="E9105" t="s">
        <v>108</v>
      </c>
      <c r="F9105" t="s">
        <v>20</v>
      </c>
      <c r="G9105" t="s">
        <v>21</v>
      </c>
      <c r="H9105" t="s">
        <v>2392</v>
      </c>
      <c r="I9105" t="s">
        <v>23</v>
      </c>
      <c r="J9105" t="s">
        <v>64</v>
      </c>
      <c r="K9105" t="s">
        <v>16</v>
      </c>
      <c r="L9105" t="s">
        <v>16</v>
      </c>
      <c r="M9105">
        <v>3</v>
      </c>
      <c r="N9105">
        <v>5.0999999999999996</v>
      </c>
      <c r="O9105" t="s">
        <v>28</v>
      </c>
      <c r="P9105">
        <v>2</v>
      </c>
      <c r="Q9105" t="s">
        <v>1014</v>
      </c>
      <c r="R9105" t="s">
        <v>26</v>
      </c>
      <c r="S9105">
        <v>70.680000000000007</v>
      </c>
      <c r="T9105" t="str" cm="1">
        <f t="array" ref="T9105">_xlfn.IFS(Raw_Data[[#This Row],[Call Status]]="Resolved","5",Raw_Data[[#This Row],[Call Status]]="Escalated","2",Raw_Data[[#This Row],[Call Status]]="Pending","3",Raw_Data[[#This Row],[Call Status]]="Abandoned","0")</f>
        <v>2</v>
      </c>
      <c r="U9105" t="str">
        <f>TEXT(Raw_Data[[#This Row],[Call Date]],"mmmm")</f>
        <v>December</v>
      </c>
      <c r="V9105" t="str" cm="1">
        <f t="array" ref="V9105">_xlfn.IFS(Raw_Data[[#This Row],[Customer Satisfaction]]&lt;2,"Poor",Raw_Data[[#This Row],[Customer Satisfaction]]&lt;4,"Average",Raw_Data[[#This Row],[Customer Satisfaction]]&gt;=4,"Excellent")</f>
        <v>Average</v>
      </c>
    </row>
    <row r="9106" spans="2:22" x14ac:dyDescent="0.3">
      <c r="B9106" t="s">
        <v>5527</v>
      </c>
      <c r="C9106" s="2">
        <v>45901</v>
      </c>
      <c r="D9106" s="1">
        <v>0.6166666666666667</v>
      </c>
      <c r="E9106" t="s">
        <v>108</v>
      </c>
      <c r="F9106" t="s">
        <v>38</v>
      </c>
      <c r="G9106" t="s">
        <v>162</v>
      </c>
      <c r="H9106" t="s">
        <v>2026</v>
      </c>
      <c r="I9106" t="s">
        <v>23</v>
      </c>
      <c r="J9106" t="s">
        <v>42</v>
      </c>
      <c r="K9106" t="s">
        <v>25</v>
      </c>
      <c r="L9106" t="s">
        <v>3570</v>
      </c>
      <c r="M9106">
        <v>3.1</v>
      </c>
      <c r="N9106">
        <v>13.1</v>
      </c>
      <c r="O9106" t="s">
        <v>26</v>
      </c>
      <c r="P9106">
        <v>3</v>
      </c>
      <c r="Q9106" t="s">
        <v>615</v>
      </c>
      <c r="R9106" t="s">
        <v>28</v>
      </c>
      <c r="S9106">
        <v>163.02000000000001</v>
      </c>
      <c r="T9106" t="str" cm="1">
        <f t="array" ref="T9106">_xlfn.IFS(Raw_Data[[#This Row],[Call Status]]="Resolved","5",Raw_Data[[#This Row],[Call Status]]="Escalated","2",Raw_Data[[#This Row],[Call Status]]="Pending","3",Raw_Data[[#This Row],[Call Status]]="Abandoned","0")</f>
        <v>5</v>
      </c>
      <c r="U9106" t="str">
        <f>TEXT(Raw_Data[[#This Row],[Call Date]],"mmmm")</f>
        <v>September</v>
      </c>
      <c r="V9106" t="str" cm="1">
        <f t="array" ref="V9106">_xlfn.IFS(Raw_Data[[#This Row],[Customer Satisfaction]]&lt;2,"Poor",Raw_Data[[#This Row],[Customer Satisfaction]]&lt;4,"Average",Raw_Data[[#This Row],[Customer Satisfaction]]&gt;=4,"Excellent")</f>
        <v>Average</v>
      </c>
    </row>
    <row r="9107" spans="2:22" x14ac:dyDescent="0.3">
      <c r="B9107" t="s">
        <v>9499</v>
      </c>
      <c r="C9107" s="2">
        <v>45743</v>
      </c>
      <c r="D9107" s="1">
        <v>0.55138888888888893</v>
      </c>
      <c r="E9107" t="s">
        <v>30</v>
      </c>
      <c r="F9107" t="s">
        <v>20</v>
      </c>
      <c r="G9107" t="s">
        <v>21</v>
      </c>
      <c r="H9107" t="s">
        <v>22</v>
      </c>
      <c r="I9107" t="s">
        <v>1128</v>
      </c>
      <c r="J9107" t="s">
        <v>49</v>
      </c>
      <c r="K9107" t="s">
        <v>8876</v>
      </c>
      <c r="L9107" t="s">
        <v>8877</v>
      </c>
      <c r="M9107">
        <v>4.0999999999999996</v>
      </c>
      <c r="N9107">
        <v>15.9</v>
      </c>
      <c r="O9107" t="s">
        <v>28</v>
      </c>
      <c r="P9107">
        <v>3</v>
      </c>
      <c r="Q9107" t="s">
        <v>615</v>
      </c>
      <c r="R9107" t="s">
        <v>28</v>
      </c>
      <c r="S9107">
        <v>27.83</v>
      </c>
      <c r="T9107" t="str" cm="1">
        <f t="array" ref="T9107">_xlfn.IFS(Raw_Data[[#This Row],[Call Status]]="Resolved","5",Raw_Data[[#This Row],[Call Status]]="Escalated","2",Raw_Data[[#This Row],[Call Status]]="Pending","3",Raw_Data[[#This Row],[Call Status]]="Abandoned","0")</f>
        <v>3</v>
      </c>
      <c r="U9107" t="str">
        <f>TEXT(Raw_Data[[#This Row],[Call Date]],"mmmm")</f>
        <v>March</v>
      </c>
      <c r="V9107" t="str" cm="1">
        <f t="array" ref="V9107">_xlfn.IFS(Raw_Data[[#This Row],[Customer Satisfaction]]&lt;2,"Poor",Raw_Data[[#This Row],[Customer Satisfaction]]&lt;4,"Average",Raw_Data[[#This Row],[Customer Satisfaction]]&gt;=4,"Excellent")</f>
        <v>Average</v>
      </c>
    </row>
    <row r="9108" spans="2:22" x14ac:dyDescent="0.3">
      <c r="B9108" t="s">
        <v>6353</v>
      </c>
      <c r="C9108" s="2">
        <v>45841</v>
      </c>
      <c r="D9108" s="1">
        <v>0.51388888888888884</v>
      </c>
      <c r="E9108" t="s">
        <v>84</v>
      </c>
      <c r="F9108" t="s">
        <v>34</v>
      </c>
      <c r="G9108" t="s">
        <v>21</v>
      </c>
      <c r="H9108" t="s">
        <v>22</v>
      </c>
      <c r="I9108" t="s">
        <v>23</v>
      </c>
      <c r="J9108" t="s">
        <v>49</v>
      </c>
      <c r="K9108" t="s">
        <v>25</v>
      </c>
      <c r="L9108" t="s">
        <v>3570</v>
      </c>
      <c r="M9108">
        <v>1.7</v>
      </c>
      <c r="N9108">
        <v>16.5</v>
      </c>
      <c r="O9108" t="s">
        <v>28</v>
      </c>
      <c r="P9108">
        <v>3</v>
      </c>
      <c r="Q9108" t="s">
        <v>615</v>
      </c>
      <c r="R9108" t="s">
        <v>26</v>
      </c>
      <c r="S9108">
        <v>97.27</v>
      </c>
      <c r="T9108" t="str" cm="1">
        <f t="array" ref="T9108">_xlfn.IFS(Raw_Data[[#This Row],[Call Status]]="Resolved","5",Raw_Data[[#This Row],[Call Status]]="Escalated","2",Raw_Data[[#This Row],[Call Status]]="Pending","3",Raw_Data[[#This Row],[Call Status]]="Abandoned","0")</f>
        <v>5</v>
      </c>
      <c r="U9108" t="str">
        <f>TEXT(Raw_Data[[#This Row],[Call Date]],"mmmm")</f>
        <v>July</v>
      </c>
      <c r="V9108" t="str" cm="1">
        <f t="array" ref="V9108">_xlfn.IFS(Raw_Data[[#This Row],[Customer Satisfaction]]&lt;2,"Poor",Raw_Data[[#This Row],[Customer Satisfaction]]&lt;4,"Average",Raw_Data[[#This Row],[Customer Satisfaction]]&gt;=4,"Excellent")</f>
        <v>Average</v>
      </c>
    </row>
    <row r="9109" spans="2:22" x14ac:dyDescent="0.3">
      <c r="B9109" t="s">
        <v>6562</v>
      </c>
      <c r="C9109" s="2">
        <v>45778</v>
      </c>
      <c r="D9109" s="1">
        <v>0.57638888888888884</v>
      </c>
      <c r="E9109" t="s">
        <v>47</v>
      </c>
      <c r="F9109" t="s">
        <v>34</v>
      </c>
      <c r="G9109" t="s">
        <v>250</v>
      </c>
      <c r="H9109" t="s">
        <v>22</v>
      </c>
      <c r="I9109" t="s">
        <v>23</v>
      </c>
      <c r="J9109" t="s">
        <v>45</v>
      </c>
      <c r="K9109" t="s">
        <v>25</v>
      </c>
      <c r="L9109" t="s">
        <v>3561</v>
      </c>
      <c r="M9109">
        <v>4.4000000000000004</v>
      </c>
      <c r="N9109">
        <v>8.4</v>
      </c>
      <c r="O9109" t="s">
        <v>26</v>
      </c>
      <c r="P9109">
        <v>3</v>
      </c>
      <c r="Q9109" t="s">
        <v>615</v>
      </c>
      <c r="R9109" t="s">
        <v>26</v>
      </c>
      <c r="S9109">
        <v>92.15</v>
      </c>
      <c r="T9109" t="str" cm="1">
        <f t="array" ref="T9109">_xlfn.IFS(Raw_Data[[#This Row],[Call Status]]="Resolved","5",Raw_Data[[#This Row],[Call Status]]="Escalated","2",Raw_Data[[#This Row],[Call Status]]="Pending","3",Raw_Data[[#This Row],[Call Status]]="Abandoned","0")</f>
        <v>5</v>
      </c>
      <c r="U9109" t="str">
        <f>TEXT(Raw_Data[[#This Row],[Call Date]],"mmmm")</f>
        <v>May</v>
      </c>
      <c r="V9109" t="str" cm="1">
        <f t="array" ref="V9109">_xlfn.IFS(Raw_Data[[#This Row],[Customer Satisfaction]]&lt;2,"Poor",Raw_Data[[#This Row],[Customer Satisfaction]]&lt;4,"Average",Raw_Data[[#This Row],[Customer Satisfaction]]&gt;=4,"Excellent")</f>
        <v>Average</v>
      </c>
    </row>
    <row r="9110" spans="2:22" x14ac:dyDescent="0.3">
      <c r="B9110" t="s">
        <v>2306</v>
      </c>
      <c r="C9110" s="2">
        <v>45989</v>
      </c>
      <c r="D9110" s="1">
        <v>0.83680555555555558</v>
      </c>
      <c r="E9110" t="s">
        <v>47</v>
      </c>
      <c r="F9110" t="s">
        <v>34</v>
      </c>
      <c r="G9110" t="s">
        <v>162</v>
      </c>
      <c r="H9110" t="s">
        <v>2026</v>
      </c>
      <c r="I9110" t="s">
        <v>1137</v>
      </c>
      <c r="J9110" t="s">
        <v>55</v>
      </c>
      <c r="K9110" t="s">
        <v>25</v>
      </c>
      <c r="L9110" t="s">
        <v>25</v>
      </c>
      <c r="M9110">
        <v>2</v>
      </c>
      <c r="N9110">
        <v>9</v>
      </c>
      <c r="O9110" t="s">
        <v>26</v>
      </c>
      <c r="P9110">
        <v>5</v>
      </c>
      <c r="Q9110" t="s">
        <v>27</v>
      </c>
      <c r="R9110" t="s">
        <v>28</v>
      </c>
      <c r="S9110">
        <v>312.2</v>
      </c>
      <c r="T9110" t="str" cm="1">
        <f t="array" ref="T9110">_xlfn.IFS(Raw_Data[[#This Row],[Call Status]]="Resolved","5",Raw_Data[[#This Row],[Call Status]]="Escalated","2",Raw_Data[[#This Row],[Call Status]]="Pending","3",Raw_Data[[#This Row],[Call Status]]="Abandoned","0")</f>
        <v>5</v>
      </c>
      <c r="U9110" t="str">
        <f>TEXT(Raw_Data[[#This Row],[Call Date]],"mmmm")</f>
        <v>November</v>
      </c>
      <c r="V9110" t="str" cm="1">
        <f t="array" ref="V9110">_xlfn.IFS(Raw_Data[[#This Row],[Customer Satisfaction]]&lt;2,"Poor",Raw_Data[[#This Row],[Customer Satisfaction]]&lt;4,"Average",Raw_Data[[#This Row],[Customer Satisfaction]]&gt;=4,"Excellent")</f>
        <v>Excellent</v>
      </c>
    </row>
    <row r="9111" spans="2:22" x14ac:dyDescent="0.3">
      <c r="B9111" t="s">
        <v>8223</v>
      </c>
      <c r="C9111" s="2">
        <v>45749</v>
      </c>
      <c r="D9111" s="1">
        <v>0.38819444444444445</v>
      </c>
      <c r="E9111" t="s">
        <v>84</v>
      </c>
      <c r="F9111" t="s">
        <v>20</v>
      </c>
      <c r="G9111" t="s">
        <v>21</v>
      </c>
      <c r="H9111" t="s">
        <v>2613</v>
      </c>
      <c r="I9111" t="s">
        <v>1137</v>
      </c>
      <c r="J9111" t="s">
        <v>76</v>
      </c>
      <c r="K9111" t="s">
        <v>16</v>
      </c>
      <c r="L9111" t="s">
        <v>16</v>
      </c>
      <c r="M9111">
        <v>4.3</v>
      </c>
      <c r="N9111">
        <v>9.8000000000000007</v>
      </c>
      <c r="O9111" t="s">
        <v>28</v>
      </c>
      <c r="P9111">
        <v>0</v>
      </c>
      <c r="Q9111" t="s">
        <v>1014</v>
      </c>
      <c r="R9111" t="s">
        <v>26</v>
      </c>
      <c r="S9111">
        <v>105.82</v>
      </c>
      <c r="T9111" t="str" cm="1">
        <f t="array" ref="T9111">_xlfn.IFS(Raw_Data[[#This Row],[Call Status]]="Resolved","5",Raw_Data[[#This Row],[Call Status]]="Escalated","2",Raw_Data[[#This Row],[Call Status]]="Pending","3",Raw_Data[[#This Row],[Call Status]]="Abandoned","0")</f>
        <v>2</v>
      </c>
      <c r="U9111" t="str">
        <f>TEXT(Raw_Data[[#This Row],[Call Date]],"mmmm")</f>
        <v>April</v>
      </c>
      <c r="V9111" t="str" cm="1">
        <f t="array" ref="V9111">_xlfn.IFS(Raw_Data[[#This Row],[Customer Satisfaction]]&lt;2,"Poor",Raw_Data[[#This Row],[Customer Satisfaction]]&lt;4,"Average",Raw_Data[[#This Row],[Customer Satisfaction]]&gt;=4,"Excellent")</f>
        <v>Poor</v>
      </c>
    </row>
    <row r="9112" spans="2:22" x14ac:dyDescent="0.3">
      <c r="B9112" t="s">
        <v>945</v>
      </c>
      <c r="C9112" s="2">
        <v>45727</v>
      </c>
      <c r="D9112" s="1">
        <v>0.44930555555555557</v>
      </c>
      <c r="E9112" t="s">
        <v>53</v>
      </c>
      <c r="F9112" t="s">
        <v>38</v>
      </c>
      <c r="G9112" t="s">
        <v>21</v>
      </c>
      <c r="H9112" t="s">
        <v>22</v>
      </c>
      <c r="I9112" t="s">
        <v>23</v>
      </c>
      <c r="J9112" t="s">
        <v>45</v>
      </c>
      <c r="K9112" t="s">
        <v>25</v>
      </c>
      <c r="L9112" t="s">
        <v>25</v>
      </c>
      <c r="M9112">
        <v>5.3</v>
      </c>
      <c r="N9112">
        <v>6.8</v>
      </c>
      <c r="O9112" t="s">
        <v>26</v>
      </c>
      <c r="P9112">
        <v>3</v>
      </c>
      <c r="Q9112" t="s">
        <v>615</v>
      </c>
      <c r="R9112" t="s">
        <v>28</v>
      </c>
      <c r="S9112">
        <v>94.63</v>
      </c>
      <c r="T9112" t="str" cm="1">
        <f t="array" ref="T9112">_xlfn.IFS(Raw_Data[[#This Row],[Call Status]]="Resolved","5",Raw_Data[[#This Row],[Call Status]]="Escalated","2",Raw_Data[[#This Row],[Call Status]]="Pending","3",Raw_Data[[#This Row],[Call Status]]="Abandoned","0")</f>
        <v>5</v>
      </c>
      <c r="U9112" t="str">
        <f>TEXT(Raw_Data[[#This Row],[Call Date]],"mmmm")</f>
        <v>March</v>
      </c>
      <c r="V9112" t="str" cm="1">
        <f t="array" ref="V9112">_xlfn.IFS(Raw_Data[[#This Row],[Customer Satisfaction]]&lt;2,"Poor",Raw_Data[[#This Row],[Customer Satisfaction]]&lt;4,"Average",Raw_Data[[#This Row],[Customer Satisfaction]]&gt;=4,"Excellent")</f>
        <v>Average</v>
      </c>
    </row>
    <row r="9113" spans="2:22" x14ac:dyDescent="0.3">
      <c r="B9113" t="s">
        <v>1384</v>
      </c>
      <c r="C9113" s="2">
        <v>45790</v>
      </c>
      <c r="D9113" s="1">
        <v>0.51249999999999996</v>
      </c>
      <c r="E9113" t="s">
        <v>41</v>
      </c>
      <c r="F9113" t="s">
        <v>34</v>
      </c>
      <c r="G9113" t="s">
        <v>327</v>
      </c>
      <c r="H9113" t="s">
        <v>22</v>
      </c>
      <c r="I9113" t="s">
        <v>1128</v>
      </c>
      <c r="J9113" t="s">
        <v>64</v>
      </c>
      <c r="K9113" t="s">
        <v>25</v>
      </c>
      <c r="L9113" t="s">
        <v>25</v>
      </c>
      <c r="M9113">
        <v>3.1</v>
      </c>
      <c r="N9113">
        <v>6.9</v>
      </c>
      <c r="O9113" t="s">
        <v>26</v>
      </c>
      <c r="P9113">
        <v>4</v>
      </c>
      <c r="Q9113" t="s">
        <v>615</v>
      </c>
      <c r="R9113" t="s">
        <v>28</v>
      </c>
      <c r="S9113">
        <v>12.9</v>
      </c>
      <c r="T9113" t="str" cm="1">
        <f t="array" ref="T9113">_xlfn.IFS(Raw_Data[[#This Row],[Call Status]]="Resolved","5",Raw_Data[[#This Row],[Call Status]]="Escalated","2",Raw_Data[[#This Row],[Call Status]]="Pending","3",Raw_Data[[#This Row],[Call Status]]="Abandoned","0")</f>
        <v>5</v>
      </c>
      <c r="U9113" t="str">
        <f>TEXT(Raw_Data[[#This Row],[Call Date]],"mmmm")</f>
        <v>May</v>
      </c>
      <c r="V9113" t="str" cm="1">
        <f t="array" ref="V9113">_xlfn.IFS(Raw_Data[[#This Row],[Customer Satisfaction]]&lt;2,"Poor",Raw_Data[[#This Row],[Customer Satisfaction]]&lt;4,"Average",Raw_Data[[#This Row],[Customer Satisfaction]]&gt;=4,"Excellent")</f>
        <v>Excellent</v>
      </c>
    </row>
    <row r="9114" spans="2:22" x14ac:dyDescent="0.3">
      <c r="B9114" t="s">
        <v>5224</v>
      </c>
      <c r="C9114" s="2">
        <v>45936</v>
      </c>
      <c r="D9114" s="1">
        <v>0.61736111111111114</v>
      </c>
      <c r="E9114" t="s">
        <v>72</v>
      </c>
      <c r="F9114" t="s">
        <v>34</v>
      </c>
      <c r="G9114" t="s">
        <v>250</v>
      </c>
      <c r="H9114" t="s">
        <v>2026</v>
      </c>
      <c r="I9114" t="s">
        <v>23</v>
      </c>
      <c r="J9114" t="s">
        <v>45</v>
      </c>
      <c r="K9114" t="s">
        <v>25</v>
      </c>
      <c r="L9114" t="s">
        <v>3564</v>
      </c>
      <c r="M9114">
        <v>2.2999999999999998</v>
      </c>
      <c r="N9114">
        <v>8.5</v>
      </c>
      <c r="O9114" t="s">
        <v>26</v>
      </c>
      <c r="P9114">
        <v>4</v>
      </c>
      <c r="Q9114" t="s">
        <v>27</v>
      </c>
      <c r="R9114" t="s">
        <v>28</v>
      </c>
      <c r="S9114">
        <v>182.33</v>
      </c>
      <c r="T9114" t="str" cm="1">
        <f t="array" ref="T9114">_xlfn.IFS(Raw_Data[[#This Row],[Call Status]]="Resolved","5",Raw_Data[[#This Row],[Call Status]]="Escalated","2",Raw_Data[[#This Row],[Call Status]]="Pending","3",Raw_Data[[#This Row],[Call Status]]="Abandoned","0")</f>
        <v>5</v>
      </c>
      <c r="U9114" t="str">
        <f>TEXT(Raw_Data[[#This Row],[Call Date]],"mmmm")</f>
        <v>October</v>
      </c>
      <c r="V9114" t="str" cm="1">
        <f t="array" ref="V9114">_xlfn.IFS(Raw_Data[[#This Row],[Customer Satisfaction]]&lt;2,"Poor",Raw_Data[[#This Row],[Customer Satisfaction]]&lt;4,"Average",Raw_Data[[#This Row],[Customer Satisfaction]]&gt;=4,"Excellent")</f>
        <v>Excellent</v>
      </c>
    </row>
    <row r="9115" spans="2:22" x14ac:dyDescent="0.3">
      <c r="B9115" t="s">
        <v>8951</v>
      </c>
      <c r="C9115" s="2">
        <v>45794</v>
      </c>
      <c r="D9115" s="1">
        <v>0.34652777777777777</v>
      </c>
      <c r="E9115" t="s">
        <v>72</v>
      </c>
      <c r="F9115" t="s">
        <v>48</v>
      </c>
      <c r="G9115" t="s">
        <v>250</v>
      </c>
      <c r="H9115" t="s">
        <v>2392</v>
      </c>
      <c r="I9115" t="s">
        <v>1128</v>
      </c>
      <c r="J9115" t="s">
        <v>49</v>
      </c>
      <c r="K9115" t="s">
        <v>8876</v>
      </c>
      <c r="L9115" t="s">
        <v>8877</v>
      </c>
      <c r="M9115">
        <v>3.4</v>
      </c>
      <c r="N9115">
        <v>12.6</v>
      </c>
      <c r="O9115" t="s">
        <v>28</v>
      </c>
      <c r="P9115">
        <v>1</v>
      </c>
      <c r="Q9115" t="s">
        <v>1014</v>
      </c>
      <c r="R9115" t="s">
        <v>28</v>
      </c>
      <c r="S9115">
        <v>134.49</v>
      </c>
      <c r="T9115" t="str" cm="1">
        <f t="array" ref="T9115">_xlfn.IFS(Raw_Data[[#This Row],[Call Status]]="Resolved","5",Raw_Data[[#This Row],[Call Status]]="Escalated","2",Raw_Data[[#This Row],[Call Status]]="Pending","3",Raw_Data[[#This Row],[Call Status]]="Abandoned","0")</f>
        <v>3</v>
      </c>
      <c r="U9115" t="str">
        <f>TEXT(Raw_Data[[#This Row],[Call Date]],"mmmm")</f>
        <v>May</v>
      </c>
      <c r="V9115" t="str" cm="1">
        <f t="array" ref="V9115">_xlfn.IFS(Raw_Data[[#This Row],[Customer Satisfaction]]&lt;2,"Poor",Raw_Data[[#This Row],[Customer Satisfaction]]&lt;4,"Average",Raw_Data[[#This Row],[Customer Satisfaction]]&gt;=4,"Excellent")</f>
        <v>Poor</v>
      </c>
    </row>
    <row r="9116" spans="2:22" x14ac:dyDescent="0.3">
      <c r="B9116" t="s">
        <v>630</v>
      </c>
      <c r="C9116" s="2">
        <v>45971</v>
      </c>
      <c r="D9116" s="1">
        <v>0.7368055555555556</v>
      </c>
      <c r="E9116" t="s">
        <v>59</v>
      </c>
      <c r="F9116" t="s">
        <v>38</v>
      </c>
      <c r="G9116" t="s">
        <v>162</v>
      </c>
      <c r="H9116" t="s">
        <v>22</v>
      </c>
      <c r="I9116" t="s">
        <v>23</v>
      </c>
      <c r="J9116" t="s">
        <v>31</v>
      </c>
      <c r="K9116" t="s">
        <v>25</v>
      </c>
      <c r="L9116" t="s">
        <v>25</v>
      </c>
      <c r="M9116">
        <v>0.3</v>
      </c>
      <c r="N9116">
        <v>8.8000000000000007</v>
      </c>
      <c r="O9116" t="s">
        <v>28</v>
      </c>
      <c r="P9116">
        <v>2</v>
      </c>
      <c r="Q9116" t="s">
        <v>615</v>
      </c>
      <c r="R9116" t="s">
        <v>28</v>
      </c>
      <c r="S9116">
        <v>222.04</v>
      </c>
      <c r="T9116" t="str" cm="1">
        <f t="array" ref="T9116">_xlfn.IFS(Raw_Data[[#This Row],[Call Status]]="Resolved","5",Raw_Data[[#This Row],[Call Status]]="Escalated","2",Raw_Data[[#This Row],[Call Status]]="Pending","3",Raw_Data[[#This Row],[Call Status]]="Abandoned","0")</f>
        <v>5</v>
      </c>
      <c r="U9116" t="str">
        <f>TEXT(Raw_Data[[#This Row],[Call Date]],"mmmm")</f>
        <v>November</v>
      </c>
      <c r="V9116" t="str" cm="1">
        <f t="array" ref="V9116">_xlfn.IFS(Raw_Data[[#This Row],[Customer Satisfaction]]&lt;2,"Poor",Raw_Data[[#This Row],[Customer Satisfaction]]&lt;4,"Average",Raw_Data[[#This Row],[Customer Satisfaction]]&gt;=4,"Excellent")</f>
        <v>Average</v>
      </c>
    </row>
    <row r="9117" spans="2:22" x14ac:dyDescent="0.3">
      <c r="B9117" t="s">
        <v>5448</v>
      </c>
      <c r="C9117" s="2">
        <v>45844</v>
      </c>
      <c r="D9117" s="1">
        <v>0.43680555555555556</v>
      </c>
      <c r="E9117" t="s">
        <v>84</v>
      </c>
      <c r="F9117" t="s">
        <v>38</v>
      </c>
      <c r="G9117" t="s">
        <v>162</v>
      </c>
      <c r="H9117" t="s">
        <v>2026</v>
      </c>
      <c r="I9117" t="s">
        <v>23</v>
      </c>
      <c r="J9117" t="s">
        <v>49</v>
      </c>
      <c r="K9117" t="s">
        <v>25</v>
      </c>
      <c r="L9117" t="s">
        <v>3561</v>
      </c>
      <c r="M9117">
        <v>0.7</v>
      </c>
      <c r="N9117">
        <v>19.899999999999999</v>
      </c>
      <c r="O9117" t="s">
        <v>26</v>
      </c>
      <c r="P9117">
        <v>4</v>
      </c>
      <c r="Q9117" t="s">
        <v>27</v>
      </c>
      <c r="R9117" t="s">
        <v>28</v>
      </c>
      <c r="S9117">
        <v>329.92</v>
      </c>
      <c r="T9117" t="str" cm="1">
        <f t="array" ref="T9117">_xlfn.IFS(Raw_Data[[#This Row],[Call Status]]="Resolved","5",Raw_Data[[#This Row],[Call Status]]="Escalated","2",Raw_Data[[#This Row],[Call Status]]="Pending","3",Raw_Data[[#This Row],[Call Status]]="Abandoned","0")</f>
        <v>5</v>
      </c>
      <c r="U9117" t="str">
        <f>TEXT(Raw_Data[[#This Row],[Call Date]],"mmmm")</f>
        <v>July</v>
      </c>
      <c r="V9117" t="str" cm="1">
        <f t="array" ref="V9117">_xlfn.IFS(Raw_Data[[#This Row],[Customer Satisfaction]]&lt;2,"Poor",Raw_Data[[#This Row],[Customer Satisfaction]]&lt;4,"Average",Raw_Data[[#This Row],[Customer Satisfaction]]&gt;=4,"Excellent")</f>
        <v>Excellent</v>
      </c>
    </row>
    <row r="9118" spans="2:22" x14ac:dyDescent="0.3">
      <c r="B9118" t="s">
        <v>2628</v>
      </c>
      <c r="C9118" s="2">
        <v>45878</v>
      </c>
      <c r="D9118" s="1">
        <v>0.78125</v>
      </c>
      <c r="E9118" t="s">
        <v>72</v>
      </c>
      <c r="F9118" t="s">
        <v>34</v>
      </c>
      <c r="G9118" t="s">
        <v>250</v>
      </c>
      <c r="H9118" t="s">
        <v>2613</v>
      </c>
      <c r="I9118" t="s">
        <v>1130</v>
      </c>
      <c r="J9118" t="s">
        <v>64</v>
      </c>
      <c r="K9118" t="s">
        <v>25</v>
      </c>
      <c r="L9118" t="s">
        <v>25</v>
      </c>
      <c r="M9118">
        <v>0.4</v>
      </c>
      <c r="N9118">
        <v>6.7</v>
      </c>
      <c r="O9118" t="s">
        <v>26</v>
      </c>
      <c r="P9118">
        <v>5</v>
      </c>
      <c r="Q9118" t="s">
        <v>27</v>
      </c>
      <c r="R9118" t="s">
        <v>28</v>
      </c>
      <c r="S9118">
        <v>174.16</v>
      </c>
      <c r="T9118" t="str" cm="1">
        <f t="array" ref="T9118">_xlfn.IFS(Raw_Data[[#This Row],[Call Status]]="Resolved","5",Raw_Data[[#This Row],[Call Status]]="Escalated","2",Raw_Data[[#This Row],[Call Status]]="Pending","3",Raw_Data[[#This Row],[Call Status]]="Abandoned","0")</f>
        <v>5</v>
      </c>
      <c r="U9118" t="str">
        <f>TEXT(Raw_Data[[#This Row],[Call Date]],"mmmm")</f>
        <v>August</v>
      </c>
      <c r="V9118" t="str" cm="1">
        <f t="array" ref="V9118">_xlfn.IFS(Raw_Data[[#This Row],[Customer Satisfaction]]&lt;2,"Poor",Raw_Data[[#This Row],[Customer Satisfaction]]&lt;4,"Average",Raw_Data[[#This Row],[Customer Satisfaction]]&gt;=4,"Excellent")</f>
        <v>Excellent</v>
      </c>
    </row>
    <row r="9119" spans="2:22" x14ac:dyDescent="0.3">
      <c r="B9119" t="s">
        <v>8703</v>
      </c>
      <c r="C9119" s="2">
        <v>45703</v>
      </c>
      <c r="D9119" s="1">
        <v>0.87083333333333335</v>
      </c>
      <c r="E9119" t="s">
        <v>156</v>
      </c>
      <c r="F9119" t="s">
        <v>20</v>
      </c>
      <c r="G9119" t="s">
        <v>21</v>
      </c>
      <c r="H9119" t="s">
        <v>2392</v>
      </c>
      <c r="I9119" t="s">
        <v>23</v>
      </c>
      <c r="J9119" t="s">
        <v>49</v>
      </c>
      <c r="K9119" t="s">
        <v>16</v>
      </c>
      <c r="L9119" t="s">
        <v>16</v>
      </c>
      <c r="M9119">
        <v>0.4</v>
      </c>
      <c r="N9119">
        <v>19.600000000000001</v>
      </c>
      <c r="O9119" t="s">
        <v>28</v>
      </c>
      <c r="P9119">
        <v>1</v>
      </c>
      <c r="Q9119" t="s">
        <v>1014</v>
      </c>
      <c r="R9119" t="s">
        <v>26</v>
      </c>
      <c r="S9119">
        <v>344.6</v>
      </c>
      <c r="T9119" t="str" cm="1">
        <f t="array" ref="T9119">_xlfn.IFS(Raw_Data[[#This Row],[Call Status]]="Resolved","5",Raw_Data[[#This Row],[Call Status]]="Escalated","2",Raw_Data[[#This Row],[Call Status]]="Pending","3",Raw_Data[[#This Row],[Call Status]]="Abandoned","0")</f>
        <v>2</v>
      </c>
      <c r="U9119" t="str">
        <f>TEXT(Raw_Data[[#This Row],[Call Date]],"mmmm")</f>
        <v>February</v>
      </c>
      <c r="V9119" t="str" cm="1">
        <f t="array" ref="V9119">_xlfn.IFS(Raw_Data[[#This Row],[Customer Satisfaction]]&lt;2,"Poor",Raw_Data[[#This Row],[Customer Satisfaction]]&lt;4,"Average",Raw_Data[[#This Row],[Customer Satisfaction]]&gt;=4,"Excellent")</f>
        <v>Poor</v>
      </c>
    </row>
    <row r="9120" spans="2:22" x14ac:dyDescent="0.3">
      <c r="B9120" t="s">
        <v>8754</v>
      </c>
      <c r="C9120" s="2">
        <v>45935</v>
      </c>
      <c r="D9120" s="1">
        <v>0.42986111111111114</v>
      </c>
      <c r="E9120" t="s">
        <v>33</v>
      </c>
      <c r="F9120" t="s">
        <v>48</v>
      </c>
      <c r="G9120" t="s">
        <v>250</v>
      </c>
      <c r="H9120" t="s">
        <v>2392</v>
      </c>
      <c r="I9120" t="s">
        <v>23</v>
      </c>
      <c r="J9120" t="s">
        <v>45</v>
      </c>
      <c r="K9120" t="s">
        <v>16</v>
      </c>
      <c r="L9120" t="s">
        <v>16</v>
      </c>
      <c r="M9120">
        <v>11.4</v>
      </c>
      <c r="N9120">
        <v>7.2</v>
      </c>
      <c r="O9120" t="s">
        <v>28</v>
      </c>
      <c r="P9120">
        <v>1</v>
      </c>
      <c r="Q9120" t="s">
        <v>1014</v>
      </c>
      <c r="R9120" t="s">
        <v>26</v>
      </c>
      <c r="S9120">
        <v>94.19</v>
      </c>
      <c r="T9120" t="str" cm="1">
        <f t="array" ref="T9120">_xlfn.IFS(Raw_Data[[#This Row],[Call Status]]="Resolved","5",Raw_Data[[#This Row],[Call Status]]="Escalated","2",Raw_Data[[#This Row],[Call Status]]="Pending","3",Raw_Data[[#This Row],[Call Status]]="Abandoned","0")</f>
        <v>2</v>
      </c>
      <c r="U9120" t="str">
        <f>TEXT(Raw_Data[[#This Row],[Call Date]],"mmmm")</f>
        <v>October</v>
      </c>
      <c r="V9120" t="str" cm="1">
        <f t="array" ref="V9120">_xlfn.IFS(Raw_Data[[#This Row],[Customer Satisfaction]]&lt;2,"Poor",Raw_Data[[#This Row],[Customer Satisfaction]]&lt;4,"Average",Raw_Data[[#This Row],[Customer Satisfaction]]&gt;=4,"Excellent")</f>
        <v>Poor</v>
      </c>
    </row>
    <row r="9121" spans="2:22" x14ac:dyDescent="0.3">
      <c r="B9121" t="s">
        <v>1681</v>
      </c>
      <c r="C9121" s="2">
        <v>45849</v>
      </c>
      <c r="D9121" s="1">
        <v>0.57222222222222219</v>
      </c>
      <c r="E9121" t="s">
        <v>37</v>
      </c>
      <c r="F9121" t="s">
        <v>20</v>
      </c>
      <c r="G9121" t="s">
        <v>162</v>
      </c>
      <c r="H9121" t="s">
        <v>22</v>
      </c>
      <c r="I9121" t="s">
        <v>1128</v>
      </c>
      <c r="J9121" t="s">
        <v>45</v>
      </c>
      <c r="K9121" t="s">
        <v>25</v>
      </c>
      <c r="L9121" t="s">
        <v>25</v>
      </c>
      <c r="M9121">
        <v>7.2</v>
      </c>
      <c r="N9121">
        <v>10.8</v>
      </c>
      <c r="O9121" t="s">
        <v>28</v>
      </c>
      <c r="P9121">
        <v>3</v>
      </c>
      <c r="Q9121" t="s">
        <v>615</v>
      </c>
      <c r="R9121" t="s">
        <v>28</v>
      </c>
      <c r="S9121">
        <v>96.25</v>
      </c>
      <c r="T9121" t="str" cm="1">
        <f t="array" ref="T9121">_xlfn.IFS(Raw_Data[[#This Row],[Call Status]]="Resolved","5",Raw_Data[[#This Row],[Call Status]]="Escalated","2",Raw_Data[[#This Row],[Call Status]]="Pending","3",Raw_Data[[#This Row],[Call Status]]="Abandoned","0")</f>
        <v>5</v>
      </c>
      <c r="U9121" t="str">
        <f>TEXT(Raw_Data[[#This Row],[Call Date]],"mmmm")</f>
        <v>July</v>
      </c>
      <c r="V9121" t="str" cm="1">
        <f t="array" ref="V9121">_xlfn.IFS(Raw_Data[[#This Row],[Customer Satisfaction]]&lt;2,"Poor",Raw_Data[[#This Row],[Customer Satisfaction]]&lt;4,"Average",Raw_Data[[#This Row],[Customer Satisfaction]]&gt;=4,"Excellent")</f>
        <v>Average</v>
      </c>
    </row>
    <row r="9122" spans="2:22" x14ac:dyDescent="0.3">
      <c r="B9122" t="s">
        <v>7732</v>
      </c>
      <c r="C9122" s="2">
        <v>45665</v>
      </c>
      <c r="D9122" s="1">
        <v>0.54513888888888884</v>
      </c>
      <c r="E9122" t="s">
        <v>108</v>
      </c>
      <c r="F9122" t="s">
        <v>48</v>
      </c>
      <c r="G9122" t="s">
        <v>250</v>
      </c>
      <c r="H9122" t="s">
        <v>2392</v>
      </c>
      <c r="I9122" t="s">
        <v>1128</v>
      </c>
      <c r="J9122" t="s">
        <v>45</v>
      </c>
      <c r="K9122" t="s">
        <v>7253</v>
      </c>
      <c r="L9122" t="s">
        <v>7254</v>
      </c>
      <c r="M9122">
        <v>1.3</v>
      </c>
      <c r="N9122">
        <v>8.1999999999999993</v>
      </c>
      <c r="O9122" t="s">
        <v>28</v>
      </c>
      <c r="P9122">
        <v>1</v>
      </c>
      <c r="Q9122" t="s">
        <v>1014</v>
      </c>
      <c r="R9122" t="s">
        <v>28</v>
      </c>
      <c r="S9122">
        <v>41.15</v>
      </c>
      <c r="T9122" t="str" cm="1">
        <f t="array" ref="T9122">_xlfn.IFS(Raw_Data[[#This Row],[Call Status]]="Resolved","5",Raw_Data[[#This Row],[Call Status]]="Escalated","2",Raw_Data[[#This Row],[Call Status]]="Pending","3",Raw_Data[[#This Row],[Call Status]]="Abandoned","0")</f>
        <v>0</v>
      </c>
      <c r="U9122" t="str">
        <f>TEXT(Raw_Data[[#This Row],[Call Date]],"mmmm")</f>
        <v>January</v>
      </c>
      <c r="V9122" t="str" cm="1">
        <f t="array" ref="V9122">_xlfn.IFS(Raw_Data[[#This Row],[Customer Satisfaction]]&lt;2,"Poor",Raw_Data[[#This Row],[Customer Satisfaction]]&lt;4,"Average",Raw_Data[[#This Row],[Customer Satisfaction]]&gt;=4,"Excellent")</f>
        <v>Poor</v>
      </c>
    </row>
    <row r="9123" spans="2:22" x14ac:dyDescent="0.3">
      <c r="B9123" t="s">
        <v>1633</v>
      </c>
      <c r="C9123" s="2">
        <v>45933</v>
      </c>
      <c r="D9123" s="1">
        <v>0.64513888888888893</v>
      </c>
      <c r="E9123" t="s">
        <v>44</v>
      </c>
      <c r="F9123" t="s">
        <v>34</v>
      </c>
      <c r="G9123" t="s">
        <v>162</v>
      </c>
      <c r="H9123" t="s">
        <v>22</v>
      </c>
      <c r="I9123" t="s">
        <v>1128</v>
      </c>
      <c r="J9123" t="s">
        <v>45</v>
      </c>
      <c r="K9123" t="s">
        <v>25</v>
      </c>
      <c r="L9123" t="s">
        <v>25</v>
      </c>
      <c r="M9123">
        <v>5</v>
      </c>
      <c r="N9123">
        <v>5.5</v>
      </c>
      <c r="O9123" t="s">
        <v>26</v>
      </c>
      <c r="P9123">
        <v>3</v>
      </c>
      <c r="Q9123" t="s">
        <v>615</v>
      </c>
      <c r="R9123" t="s">
        <v>28</v>
      </c>
      <c r="S9123">
        <v>214.97</v>
      </c>
      <c r="T9123" t="str" cm="1">
        <f t="array" ref="T9123">_xlfn.IFS(Raw_Data[[#This Row],[Call Status]]="Resolved","5",Raw_Data[[#This Row],[Call Status]]="Escalated","2",Raw_Data[[#This Row],[Call Status]]="Pending","3",Raw_Data[[#This Row],[Call Status]]="Abandoned","0")</f>
        <v>5</v>
      </c>
      <c r="U9123" t="str">
        <f>TEXT(Raw_Data[[#This Row],[Call Date]],"mmmm")</f>
        <v>October</v>
      </c>
      <c r="V9123" t="str" cm="1">
        <f t="array" ref="V9123">_xlfn.IFS(Raw_Data[[#This Row],[Customer Satisfaction]]&lt;2,"Poor",Raw_Data[[#This Row],[Customer Satisfaction]]&lt;4,"Average",Raw_Data[[#This Row],[Customer Satisfaction]]&gt;=4,"Excellent")</f>
        <v>Average</v>
      </c>
    </row>
    <row r="9124" spans="2:22" x14ac:dyDescent="0.3">
      <c r="B9124" t="s">
        <v>1457</v>
      </c>
      <c r="C9124" s="2">
        <v>45836</v>
      </c>
      <c r="D9124" s="1">
        <v>0.33611111111111114</v>
      </c>
      <c r="E9124" t="s">
        <v>63</v>
      </c>
      <c r="F9124" t="s">
        <v>20</v>
      </c>
      <c r="G9124" t="s">
        <v>162</v>
      </c>
      <c r="H9124" t="s">
        <v>22</v>
      </c>
      <c r="I9124" t="s">
        <v>1137</v>
      </c>
      <c r="J9124" t="s">
        <v>49</v>
      </c>
      <c r="K9124" t="s">
        <v>25</v>
      </c>
      <c r="L9124" t="s">
        <v>25</v>
      </c>
      <c r="M9124">
        <v>1.4</v>
      </c>
      <c r="N9124">
        <v>14.8</v>
      </c>
      <c r="O9124" t="s">
        <v>28</v>
      </c>
      <c r="P9124">
        <v>2</v>
      </c>
      <c r="Q9124" t="s">
        <v>615</v>
      </c>
      <c r="R9124" t="s">
        <v>28</v>
      </c>
      <c r="S9124">
        <v>891.23</v>
      </c>
      <c r="T9124" t="str" cm="1">
        <f t="array" ref="T9124">_xlfn.IFS(Raw_Data[[#This Row],[Call Status]]="Resolved","5",Raw_Data[[#This Row],[Call Status]]="Escalated","2",Raw_Data[[#This Row],[Call Status]]="Pending","3",Raw_Data[[#This Row],[Call Status]]="Abandoned","0")</f>
        <v>5</v>
      </c>
      <c r="U9124" t="str">
        <f>TEXT(Raw_Data[[#This Row],[Call Date]],"mmmm")</f>
        <v>June</v>
      </c>
      <c r="V9124" t="str" cm="1">
        <f t="array" ref="V9124">_xlfn.IFS(Raw_Data[[#This Row],[Customer Satisfaction]]&lt;2,"Poor",Raw_Data[[#This Row],[Customer Satisfaction]]&lt;4,"Average",Raw_Data[[#This Row],[Customer Satisfaction]]&gt;=4,"Excellent")</f>
        <v>Average</v>
      </c>
    </row>
    <row r="9125" spans="2:22" x14ac:dyDescent="0.3">
      <c r="B9125" t="s">
        <v>9696</v>
      </c>
      <c r="C9125" s="2">
        <v>45991</v>
      </c>
      <c r="D9125" s="1">
        <v>0.90208333333333335</v>
      </c>
      <c r="E9125" t="s">
        <v>41</v>
      </c>
      <c r="F9125" t="s">
        <v>34</v>
      </c>
      <c r="G9125" t="s">
        <v>21</v>
      </c>
      <c r="H9125" t="s">
        <v>22</v>
      </c>
      <c r="I9125" t="s">
        <v>1128</v>
      </c>
      <c r="J9125" t="s">
        <v>45</v>
      </c>
      <c r="K9125" t="s">
        <v>8876</v>
      </c>
      <c r="L9125" t="s">
        <v>8877</v>
      </c>
      <c r="M9125">
        <v>1.3</v>
      </c>
      <c r="N9125">
        <v>8</v>
      </c>
      <c r="O9125" t="s">
        <v>28</v>
      </c>
      <c r="P9125">
        <v>1</v>
      </c>
      <c r="Q9125" t="s">
        <v>1014</v>
      </c>
      <c r="R9125" t="s">
        <v>28</v>
      </c>
      <c r="S9125">
        <v>162.58000000000001</v>
      </c>
      <c r="T9125" t="str" cm="1">
        <f t="array" ref="T9125">_xlfn.IFS(Raw_Data[[#This Row],[Call Status]]="Resolved","5",Raw_Data[[#This Row],[Call Status]]="Escalated","2",Raw_Data[[#This Row],[Call Status]]="Pending","3",Raw_Data[[#This Row],[Call Status]]="Abandoned","0")</f>
        <v>3</v>
      </c>
      <c r="U9125" t="str">
        <f>TEXT(Raw_Data[[#This Row],[Call Date]],"mmmm")</f>
        <v>November</v>
      </c>
      <c r="V9125" t="str" cm="1">
        <f t="array" ref="V9125">_xlfn.IFS(Raw_Data[[#This Row],[Customer Satisfaction]]&lt;2,"Poor",Raw_Data[[#This Row],[Customer Satisfaction]]&lt;4,"Average",Raw_Data[[#This Row],[Customer Satisfaction]]&gt;=4,"Excellent")</f>
        <v>Poor</v>
      </c>
    </row>
    <row r="9126" spans="2:22" x14ac:dyDescent="0.3">
      <c r="B9126" t="s">
        <v>4889</v>
      </c>
      <c r="C9126" s="2">
        <v>45696</v>
      </c>
      <c r="D9126" s="1">
        <v>0.59652777777777777</v>
      </c>
      <c r="E9126" t="s">
        <v>108</v>
      </c>
      <c r="F9126" t="s">
        <v>20</v>
      </c>
      <c r="G9126" t="s">
        <v>250</v>
      </c>
      <c r="H9126" t="s">
        <v>22</v>
      </c>
      <c r="I9126" t="s">
        <v>1130</v>
      </c>
      <c r="J9126" t="s">
        <v>45</v>
      </c>
      <c r="K9126" t="s">
        <v>25</v>
      </c>
      <c r="L9126" t="s">
        <v>3564</v>
      </c>
      <c r="M9126">
        <v>11.3</v>
      </c>
      <c r="N9126">
        <v>7.4</v>
      </c>
      <c r="O9126" t="s">
        <v>26</v>
      </c>
      <c r="P9126">
        <v>3</v>
      </c>
      <c r="Q9126" t="s">
        <v>615</v>
      </c>
      <c r="R9126" t="s">
        <v>28</v>
      </c>
      <c r="S9126">
        <v>297.33</v>
      </c>
      <c r="T9126" t="str" cm="1">
        <f t="array" ref="T9126">_xlfn.IFS(Raw_Data[[#This Row],[Call Status]]="Resolved","5",Raw_Data[[#This Row],[Call Status]]="Escalated","2",Raw_Data[[#This Row],[Call Status]]="Pending","3",Raw_Data[[#This Row],[Call Status]]="Abandoned","0")</f>
        <v>5</v>
      </c>
      <c r="U9126" t="str">
        <f>TEXT(Raw_Data[[#This Row],[Call Date]],"mmmm")</f>
        <v>February</v>
      </c>
      <c r="V9126" t="str" cm="1">
        <f t="array" ref="V9126">_xlfn.IFS(Raw_Data[[#This Row],[Customer Satisfaction]]&lt;2,"Poor",Raw_Data[[#This Row],[Customer Satisfaction]]&lt;4,"Average",Raw_Data[[#This Row],[Customer Satisfaction]]&gt;=4,"Excellent")</f>
        <v>Average</v>
      </c>
    </row>
    <row r="9127" spans="2:22" x14ac:dyDescent="0.3">
      <c r="B9127" t="s">
        <v>7743</v>
      </c>
      <c r="C9127" s="2">
        <v>45950</v>
      </c>
      <c r="D9127" s="1">
        <v>0.62152777777777779</v>
      </c>
      <c r="E9127" t="s">
        <v>19</v>
      </c>
      <c r="F9127" t="s">
        <v>20</v>
      </c>
      <c r="G9127" t="s">
        <v>162</v>
      </c>
      <c r="H9127" t="s">
        <v>22</v>
      </c>
      <c r="I9127" t="s">
        <v>23</v>
      </c>
      <c r="J9127" t="s">
        <v>49</v>
      </c>
      <c r="K9127" t="s">
        <v>7253</v>
      </c>
      <c r="L9127" t="s">
        <v>7254</v>
      </c>
      <c r="M9127">
        <v>2.2000000000000002</v>
      </c>
      <c r="N9127">
        <v>6</v>
      </c>
      <c r="O9127" t="s">
        <v>28</v>
      </c>
      <c r="P9127">
        <v>1</v>
      </c>
      <c r="Q9127" t="s">
        <v>1014</v>
      </c>
      <c r="R9127" t="s">
        <v>28</v>
      </c>
      <c r="S9127">
        <v>108.54</v>
      </c>
      <c r="T9127" t="str" cm="1">
        <f t="array" ref="T9127">_xlfn.IFS(Raw_Data[[#This Row],[Call Status]]="Resolved","5",Raw_Data[[#This Row],[Call Status]]="Escalated","2",Raw_Data[[#This Row],[Call Status]]="Pending","3",Raw_Data[[#This Row],[Call Status]]="Abandoned","0")</f>
        <v>0</v>
      </c>
      <c r="U9127" t="str">
        <f>TEXT(Raw_Data[[#This Row],[Call Date]],"mmmm")</f>
        <v>October</v>
      </c>
      <c r="V9127" t="str" cm="1">
        <f t="array" ref="V9127">_xlfn.IFS(Raw_Data[[#This Row],[Customer Satisfaction]]&lt;2,"Poor",Raw_Data[[#This Row],[Customer Satisfaction]]&lt;4,"Average",Raw_Data[[#This Row],[Customer Satisfaction]]&gt;=4,"Excellent")</f>
        <v>Poor</v>
      </c>
    </row>
    <row r="9128" spans="2:22" x14ac:dyDescent="0.3">
      <c r="B9128" t="s">
        <v>925</v>
      </c>
      <c r="C9128" s="2">
        <v>45835</v>
      </c>
      <c r="D9128" s="1">
        <v>0.33611111111111114</v>
      </c>
      <c r="E9128" t="s">
        <v>108</v>
      </c>
      <c r="F9128" t="s">
        <v>20</v>
      </c>
      <c r="G9128" t="s">
        <v>250</v>
      </c>
      <c r="H9128" t="s">
        <v>22</v>
      </c>
      <c r="I9128" t="s">
        <v>23</v>
      </c>
      <c r="J9128" t="s">
        <v>31</v>
      </c>
      <c r="K9128" t="s">
        <v>25</v>
      </c>
      <c r="L9128" t="s">
        <v>25</v>
      </c>
      <c r="M9128">
        <v>9.5</v>
      </c>
      <c r="N9128">
        <v>6.9</v>
      </c>
      <c r="O9128" t="s">
        <v>26</v>
      </c>
      <c r="P9128">
        <v>3</v>
      </c>
      <c r="Q9128" t="s">
        <v>615</v>
      </c>
      <c r="R9128" t="s">
        <v>28</v>
      </c>
      <c r="S9128">
        <v>211.41</v>
      </c>
      <c r="T9128" t="str" cm="1">
        <f t="array" ref="T9128">_xlfn.IFS(Raw_Data[[#This Row],[Call Status]]="Resolved","5",Raw_Data[[#This Row],[Call Status]]="Escalated","2",Raw_Data[[#This Row],[Call Status]]="Pending","3",Raw_Data[[#This Row],[Call Status]]="Abandoned","0")</f>
        <v>5</v>
      </c>
      <c r="U9128" t="str">
        <f>TEXT(Raw_Data[[#This Row],[Call Date]],"mmmm")</f>
        <v>June</v>
      </c>
      <c r="V9128" t="str" cm="1">
        <f t="array" ref="V9128">_xlfn.IFS(Raw_Data[[#This Row],[Customer Satisfaction]]&lt;2,"Poor",Raw_Data[[#This Row],[Customer Satisfaction]]&lt;4,"Average",Raw_Data[[#This Row],[Customer Satisfaction]]&gt;=4,"Excellent")</f>
        <v>Average</v>
      </c>
    </row>
    <row r="9129" spans="2:22" x14ac:dyDescent="0.3">
      <c r="B9129" t="s">
        <v>2893</v>
      </c>
      <c r="C9129" s="2">
        <v>45819</v>
      </c>
      <c r="D9129" s="1">
        <v>0.6791666666666667</v>
      </c>
      <c r="E9129" t="s">
        <v>59</v>
      </c>
      <c r="F9129" t="s">
        <v>34</v>
      </c>
      <c r="G9129" t="s">
        <v>327</v>
      </c>
      <c r="H9129" t="s">
        <v>2392</v>
      </c>
      <c r="I9129" t="s">
        <v>23</v>
      </c>
      <c r="J9129" t="s">
        <v>64</v>
      </c>
      <c r="K9129" t="s">
        <v>25</v>
      </c>
      <c r="L9129" t="s">
        <v>25</v>
      </c>
      <c r="M9129">
        <v>3.6</v>
      </c>
      <c r="N9129">
        <v>9.4</v>
      </c>
      <c r="O9129" t="s">
        <v>26</v>
      </c>
      <c r="P9129">
        <v>3</v>
      </c>
      <c r="Q9129" t="s">
        <v>615</v>
      </c>
      <c r="R9129" t="s">
        <v>28</v>
      </c>
      <c r="S9129">
        <v>65.66</v>
      </c>
      <c r="T9129" t="str" cm="1">
        <f t="array" ref="T9129">_xlfn.IFS(Raw_Data[[#This Row],[Call Status]]="Resolved","5",Raw_Data[[#This Row],[Call Status]]="Escalated","2",Raw_Data[[#This Row],[Call Status]]="Pending","3",Raw_Data[[#This Row],[Call Status]]="Abandoned","0")</f>
        <v>5</v>
      </c>
      <c r="U9129" t="str">
        <f>TEXT(Raw_Data[[#This Row],[Call Date]],"mmmm")</f>
        <v>June</v>
      </c>
      <c r="V9129" t="str" cm="1">
        <f t="array" ref="V9129">_xlfn.IFS(Raw_Data[[#This Row],[Customer Satisfaction]]&lt;2,"Poor",Raw_Data[[#This Row],[Customer Satisfaction]]&lt;4,"Average",Raw_Data[[#This Row],[Customer Satisfaction]]&gt;=4,"Excellent")</f>
        <v>Average</v>
      </c>
    </row>
    <row r="9130" spans="2:22" x14ac:dyDescent="0.3">
      <c r="B9130" t="s">
        <v>5906</v>
      </c>
      <c r="C9130" s="2">
        <v>45988</v>
      </c>
      <c r="D9130" s="1">
        <v>0.77222222222222225</v>
      </c>
      <c r="E9130" t="s">
        <v>84</v>
      </c>
      <c r="F9130" t="s">
        <v>34</v>
      </c>
      <c r="G9130" t="s">
        <v>162</v>
      </c>
      <c r="H9130" t="s">
        <v>2392</v>
      </c>
      <c r="I9130" t="s">
        <v>23</v>
      </c>
      <c r="J9130" t="s">
        <v>39</v>
      </c>
      <c r="K9130" t="s">
        <v>25</v>
      </c>
      <c r="L9130" t="s">
        <v>3561</v>
      </c>
      <c r="M9130">
        <v>1.3</v>
      </c>
      <c r="N9130">
        <v>13.4</v>
      </c>
      <c r="O9130" t="s">
        <v>26</v>
      </c>
      <c r="P9130">
        <v>4</v>
      </c>
      <c r="Q9130" t="s">
        <v>27</v>
      </c>
      <c r="R9130" t="s">
        <v>28</v>
      </c>
      <c r="S9130">
        <v>66.97</v>
      </c>
      <c r="T9130" t="str" cm="1">
        <f t="array" ref="T9130">_xlfn.IFS(Raw_Data[[#This Row],[Call Status]]="Resolved","5",Raw_Data[[#This Row],[Call Status]]="Escalated","2",Raw_Data[[#This Row],[Call Status]]="Pending","3",Raw_Data[[#This Row],[Call Status]]="Abandoned","0")</f>
        <v>5</v>
      </c>
      <c r="U9130" t="str">
        <f>TEXT(Raw_Data[[#This Row],[Call Date]],"mmmm")</f>
        <v>November</v>
      </c>
      <c r="V9130" t="str" cm="1">
        <f t="array" ref="V9130">_xlfn.IFS(Raw_Data[[#This Row],[Customer Satisfaction]]&lt;2,"Poor",Raw_Data[[#This Row],[Customer Satisfaction]]&lt;4,"Average",Raw_Data[[#This Row],[Customer Satisfaction]]&gt;=4,"Excellent")</f>
        <v>Excellent</v>
      </c>
    </row>
    <row r="9131" spans="2:22" x14ac:dyDescent="0.3">
      <c r="B9131" t="s">
        <v>7233</v>
      </c>
      <c r="C9131" s="2">
        <v>45761</v>
      </c>
      <c r="D9131" s="1">
        <v>0.36736111111111114</v>
      </c>
      <c r="E9131" t="s">
        <v>47</v>
      </c>
      <c r="F9131" t="s">
        <v>34</v>
      </c>
      <c r="G9131" t="s">
        <v>21</v>
      </c>
      <c r="H9131" t="s">
        <v>22</v>
      </c>
      <c r="I9131" t="s">
        <v>23</v>
      </c>
      <c r="J9131" t="s">
        <v>24</v>
      </c>
      <c r="K9131" t="s">
        <v>25</v>
      </c>
      <c r="L9131" t="s">
        <v>3564</v>
      </c>
      <c r="M9131">
        <v>8.6</v>
      </c>
      <c r="N9131">
        <v>4.8</v>
      </c>
      <c r="O9131" t="s">
        <v>26</v>
      </c>
      <c r="P9131">
        <v>5</v>
      </c>
      <c r="Q9131" t="s">
        <v>27</v>
      </c>
      <c r="R9131" t="s">
        <v>28</v>
      </c>
      <c r="S9131">
        <v>92.3</v>
      </c>
      <c r="T9131" t="str" cm="1">
        <f t="array" ref="T9131">_xlfn.IFS(Raw_Data[[#This Row],[Call Status]]="Resolved","5",Raw_Data[[#This Row],[Call Status]]="Escalated","2",Raw_Data[[#This Row],[Call Status]]="Pending","3",Raw_Data[[#This Row],[Call Status]]="Abandoned","0")</f>
        <v>5</v>
      </c>
      <c r="U9131" t="str">
        <f>TEXT(Raw_Data[[#This Row],[Call Date]],"mmmm")</f>
        <v>April</v>
      </c>
      <c r="V9131" t="str" cm="1">
        <f t="array" ref="V9131">_xlfn.IFS(Raw_Data[[#This Row],[Customer Satisfaction]]&lt;2,"Poor",Raw_Data[[#This Row],[Customer Satisfaction]]&lt;4,"Average",Raw_Data[[#This Row],[Customer Satisfaction]]&gt;=4,"Excellent")</f>
        <v>Excellent</v>
      </c>
    </row>
    <row r="9132" spans="2:22" x14ac:dyDescent="0.3">
      <c r="B9132" t="s">
        <v>7014</v>
      </c>
      <c r="C9132" s="2">
        <v>45818</v>
      </c>
      <c r="D9132" s="1">
        <v>0.88541666666666663</v>
      </c>
      <c r="E9132" t="s">
        <v>100</v>
      </c>
      <c r="F9132" t="s">
        <v>20</v>
      </c>
      <c r="G9132" t="s">
        <v>21</v>
      </c>
      <c r="H9132" t="s">
        <v>22</v>
      </c>
      <c r="I9132" t="s">
        <v>23</v>
      </c>
      <c r="J9132" t="s">
        <v>49</v>
      </c>
      <c r="K9132" t="s">
        <v>25</v>
      </c>
      <c r="L9132" t="s">
        <v>3564</v>
      </c>
      <c r="M9132">
        <v>3.6</v>
      </c>
      <c r="N9132">
        <v>11.5</v>
      </c>
      <c r="O9132" t="s">
        <v>28</v>
      </c>
      <c r="P9132">
        <v>3</v>
      </c>
      <c r="Q9132" t="s">
        <v>615</v>
      </c>
      <c r="R9132" t="s">
        <v>28</v>
      </c>
      <c r="S9132">
        <v>277.43</v>
      </c>
      <c r="T9132" t="str" cm="1">
        <f t="array" ref="T9132">_xlfn.IFS(Raw_Data[[#This Row],[Call Status]]="Resolved","5",Raw_Data[[#This Row],[Call Status]]="Escalated","2",Raw_Data[[#This Row],[Call Status]]="Pending","3",Raw_Data[[#This Row],[Call Status]]="Abandoned","0")</f>
        <v>5</v>
      </c>
      <c r="U9132" t="str">
        <f>TEXT(Raw_Data[[#This Row],[Call Date]],"mmmm")</f>
        <v>June</v>
      </c>
      <c r="V9132" t="str" cm="1">
        <f t="array" ref="V9132">_xlfn.IFS(Raw_Data[[#This Row],[Customer Satisfaction]]&lt;2,"Poor",Raw_Data[[#This Row],[Customer Satisfaction]]&lt;4,"Average",Raw_Data[[#This Row],[Customer Satisfaction]]&gt;=4,"Excellent")</f>
        <v>Average</v>
      </c>
    </row>
    <row r="9133" spans="2:22" x14ac:dyDescent="0.3">
      <c r="B9133" t="s">
        <v>3133</v>
      </c>
      <c r="C9133" s="2">
        <v>45944</v>
      </c>
      <c r="D9133" s="1">
        <v>0.64930555555555558</v>
      </c>
      <c r="E9133" t="s">
        <v>72</v>
      </c>
      <c r="F9133" t="s">
        <v>20</v>
      </c>
      <c r="G9133" t="s">
        <v>327</v>
      </c>
      <c r="H9133" t="s">
        <v>2026</v>
      </c>
      <c r="I9133" t="s">
        <v>23</v>
      </c>
      <c r="J9133" t="s">
        <v>55</v>
      </c>
      <c r="K9133" t="s">
        <v>25</v>
      </c>
      <c r="L9133" t="s">
        <v>25</v>
      </c>
      <c r="M9133">
        <v>1.1000000000000001</v>
      </c>
      <c r="N9133">
        <v>6.6</v>
      </c>
      <c r="O9133" t="s">
        <v>26</v>
      </c>
      <c r="P9133">
        <v>2</v>
      </c>
      <c r="Q9133" t="s">
        <v>615</v>
      </c>
      <c r="R9133" t="s">
        <v>28</v>
      </c>
      <c r="S9133">
        <v>207.6</v>
      </c>
      <c r="T9133" t="str" cm="1">
        <f t="array" ref="T9133">_xlfn.IFS(Raw_Data[[#This Row],[Call Status]]="Resolved","5",Raw_Data[[#This Row],[Call Status]]="Escalated","2",Raw_Data[[#This Row],[Call Status]]="Pending","3",Raw_Data[[#This Row],[Call Status]]="Abandoned","0")</f>
        <v>5</v>
      </c>
      <c r="U9133" t="str">
        <f>TEXT(Raw_Data[[#This Row],[Call Date]],"mmmm")</f>
        <v>October</v>
      </c>
      <c r="V9133" t="str" cm="1">
        <f t="array" ref="V9133">_xlfn.IFS(Raw_Data[[#This Row],[Customer Satisfaction]]&lt;2,"Poor",Raw_Data[[#This Row],[Customer Satisfaction]]&lt;4,"Average",Raw_Data[[#This Row],[Customer Satisfaction]]&gt;=4,"Excellent")</f>
        <v>Average</v>
      </c>
    </row>
    <row r="9134" spans="2:22" x14ac:dyDescent="0.3">
      <c r="B9134" t="s">
        <v>4989</v>
      </c>
      <c r="C9134" s="2">
        <v>45780</v>
      </c>
      <c r="D9134" s="1">
        <v>0.78125</v>
      </c>
      <c r="E9134" t="s">
        <v>59</v>
      </c>
      <c r="F9134" t="s">
        <v>20</v>
      </c>
      <c r="G9134" t="s">
        <v>162</v>
      </c>
      <c r="H9134" t="s">
        <v>22</v>
      </c>
      <c r="I9134" t="s">
        <v>1130</v>
      </c>
      <c r="J9134" t="s">
        <v>64</v>
      </c>
      <c r="K9134" t="s">
        <v>25</v>
      </c>
      <c r="L9134" t="s">
        <v>3564</v>
      </c>
      <c r="M9134">
        <v>3</v>
      </c>
      <c r="N9134">
        <v>3.6</v>
      </c>
      <c r="O9134" t="s">
        <v>26</v>
      </c>
      <c r="P9134">
        <v>1</v>
      </c>
      <c r="Q9134" t="s">
        <v>1014</v>
      </c>
      <c r="R9134" t="s">
        <v>28</v>
      </c>
      <c r="S9134">
        <v>562.61</v>
      </c>
      <c r="T9134" t="str" cm="1">
        <f t="array" ref="T9134">_xlfn.IFS(Raw_Data[[#This Row],[Call Status]]="Resolved","5",Raw_Data[[#This Row],[Call Status]]="Escalated","2",Raw_Data[[#This Row],[Call Status]]="Pending","3",Raw_Data[[#This Row],[Call Status]]="Abandoned","0")</f>
        <v>5</v>
      </c>
      <c r="U9134" t="str">
        <f>TEXT(Raw_Data[[#This Row],[Call Date]],"mmmm")</f>
        <v>May</v>
      </c>
      <c r="V9134" t="str" cm="1">
        <f t="array" ref="V9134">_xlfn.IFS(Raw_Data[[#This Row],[Customer Satisfaction]]&lt;2,"Poor",Raw_Data[[#This Row],[Customer Satisfaction]]&lt;4,"Average",Raw_Data[[#This Row],[Customer Satisfaction]]&gt;=4,"Excellent")</f>
        <v>Poor</v>
      </c>
    </row>
    <row r="9135" spans="2:22" x14ac:dyDescent="0.3">
      <c r="B9135" t="s">
        <v>9220</v>
      </c>
      <c r="C9135" s="2">
        <v>45711</v>
      </c>
      <c r="D9135" s="1">
        <v>0.38680555555555557</v>
      </c>
      <c r="E9135" t="s">
        <v>91</v>
      </c>
      <c r="F9135" t="s">
        <v>48</v>
      </c>
      <c r="G9135" t="s">
        <v>162</v>
      </c>
      <c r="H9135" t="s">
        <v>2613</v>
      </c>
      <c r="I9135" t="s">
        <v>23</v>
      </c>
      <c r="J9135" t="s">
        <v>76</v>
      </c>
      <c r="K9135" t="s">
        <v>8876</v>
      </c>
      <c r="L9135" t="s">
        <v>8877</v>
      </c>
      <c r="M9135">
        <v>3.7</v>
      </c>
      <c r="N9135">
        <v>7</v>
      </c>
      <c r="O9135" t="s">
        <v>28</v>
      </c>
      <c r="P9135">
        <v>2</v>
      </c>
      <c r="Q9135" t="s">
        <v>1014</v>
      </c>
      <c r="R9135" t="s">
        <v>28</v>
      </c>
      <c r="S9135">
        <v>175.97</v>
      </c>
      <c r="T9135" t="str" cm="1">
        <f t="array" ref="T9135">_xlfn.IFS(Raw_Data[[#This Row],[Call Status]]="Resolved","5",Raw_Data[[#This Row],[Call Status]]="Escalated","2",Raw_Data[[#This Row],[Call Status]]="Pending","3",Raw_Data[[#This Row],[Call Status]]="Abandoned","0")</f>
        <v>3</v>
      </c>
      <c r="U9135" t="str">
        <f>TEXT(Raw_Data[[#This Row],[Call Date]],"mmmm")</f>
        <v>February</v>
      </c>
      <c r="V9135" t="str" cm="1">
        <f t="array" ref="V9135">_xlfn.IFS(Raw_Data[[#This Row],[Customer Satisfaction]]&lt;2,"Poor",Raw_Data[[#This Row],[Customer Satisfaction]]&lt;4,"Average",Raw_Data[[#This Row],[Customer Satisfaction]]&gt;=4,"Excellent")</f>
        <v>Average</v>
      </c>
    </row>
    <row r="9136" spans="2:22" x14ac:dyDescent="0.3">
      <c r="B9136" t="s">
        <v>6355</v>
      </c>
      <c r="C9136" s="2">
        <v>45691</v>
      </c>
      <c r="D9136" s="1">
        <v>0.49166666666666664</v>
      </c>
      <c r="E9136" t="s">
        <v>57</v>
      </c>
      <c r="F9136" t="s">
        <v>48</v>
      </c>
      <c r="G9136" t="s">
        <v>21</v>
      </c>
      <c r="H9136" t="s">
        <v>22</v>
      </c>
      <c r="I9136" t="s">
        <v>23</v>
      </c>
      <c r="J9136" t="s">
        <v>45</v>
      </c>
      <c r="K9136" t="s">
        <v>25</v>
      </c>
      <c r="L9136" t="s">
        <v>3570</v>
      </c>
      <c r="M9136">
        <v>9.5</v>
      </c>
      <c r="N9136">
        <v>4.5</v>
      </c>
      <c r="O9136" t="s">
        <v>26</v>
      </c>
      <c r="P9136">
        <v>3</v>
      </c>
      <c r="Q9136" t="s">
        <v>615</v>
      </c>
      <c r="R9136" t="s">
        <v>28</v>
      </c>
      <c r="S9136">
        <v>252.84</v>
      </c>
      <c r="T9136" t="str" cm="1">
        <f t="array" ref="T9136">_xlfn.IFS(Raw_Data[[#This Row],[Call Status]]="Resolved","5",Raw_Data[[#This Row],[Call Status]]="Escalated","2",Raw_Data[[#This Row],[Call Status]]="Pending","3",Raw_Data[[#This Row],[Call Status]]="Abandoned","0")</f>
        <v>5</v>
      </c>
      <c r="U9136" t="str">
        <f>TEXT(Raw_Data[[#This Row],[Call Date]],"mmmm")</f>
        <v>February</v>
      </c>
      <c r="V9136" t="str" cm="1">
        <f t="array" ref="V9136">_xlfn.IFS(Raw_Data[[#This Row],[Customer Satisfaction]]&lt;2,"Poor",Raw_Data[[#This Row],[Customer Satisfaction]]&lt;4,"Average",Raw_Data[[#This Row],[Customer Satisfaction]]&gt;=4,"Excellent")</f>
        <v>Average</v>
      </c>
    </row>
    <row r="9137" spans="2:22" x14ac:dyDescent="0.3">
      <c r="B9137" t="s">
        <v>9163</v>
      </c>
      <c r="C9137" s="2">
        <v>45899</v>
      </c>
      <c r="D9137" s="1">
        <v>0.51388888888888884</v>
      </c>
      <c r="E9137" t="s">
        <v>37</v>
      </c>
      <c r="F9137" t="s">
        <v>20</v>
      </c>
      <c r="G9137" t="s">
        <v>327</v>
      </c>
      <c r="H9137" t="s">
        <v>2392</v>
      </c>
      <c r="I9137" t="s">
        <v>23</v>
      </c>
      <c r="J9137" t="s">
        <v>45</v>
      </c>
      <c r="K9137" t="s">
        <v>8876</v>
      </c>
      <c r="L9137" t="s">
        <v>8877</v>
      </c>
      <c r="M9137">
        <v>3.3</v>
      </c>
      <c r="N9137">
        <v>5.8</v>
      </c>
      <c r="O9137" t="s">
        <v>28</v>
      </c>
      <c r="P9137">
        <v>3</v>
      </c>
      <c r="Q9137" t="s">
        <v>615</v>
      </c>
      <c r="R9137" t="s">
        <v>28</v>
      </c>
      <c r="S9137">
        <v>71.53</v>
      </c>
      <c r="T9137" t="str" cm="1">
        <f t="array" ref="T9137">_xlfn.IFS(Raw_Data[[#This Row],[Call Status]]="Resolved","5",Raw_Data[[#This Row],[Call Status]]="Escalated","2",Raw_Data[[#This Row],[Call Status]]="Pending","3",Raw_Data[[#This Row],[Call Status]]="Abandoned","0")</f>
        <v>3</v>
      </c>
      <c r="U9137" t="str">
        <f>TEXT(Raw_Data[[#This Row],[Call Date]],"mmmm")</f>
        <v>August</v>
      </c>
      <c r="V9137" t="str" cm="1">
        <f t="array" ref="V9137">_xlfn.IFS(Raw_Data[[#This Row],[Customer Satisfaction]]&lt;2,"Poor",Raw_Data[[#This Row],[Customer Satisfaction]]&lt;4,"Average",Raw_Data[[#This Row],[Customer Satisfaction]]&gt;=4,"Excellent")</f>
        <v>Average</v>
      </c>
    </row>
    <row r="9138" spans="2:22" x14ac:dyDescent="0.3">
      <c r="B9138" t="s">
        <v>1273</v>
      </c>
      <c r="C9138" s="2">
        <v>45770</v>
      </c>
      <c r="D9138" s="1">
        <v>0.3347222222222222</v>
      </c>
      <c r="E9138" t="s">
        <v>100</v>
      </c>
      <c r="F9138" t="s">
        <v>34</v>
      </c>
      <c r="G9138" t="s">
        <v>327</v>
      </c>
      <c r="H9138" t="s">
        <v>22</v>
      </c>
      <c r="I9138" t="s">
        <v>1128</v>
      </c>
      <c r="J9138" t="s">
        <v>49</v>
      </c>
      <c r="K9138" t="s">
        <v>25</v>
      </c>
      <c r="L9138" t="s">
        <v>25</v>
      </c>
      <c r="M9138">
        <v>3.2</v>
      </c>
      <c r="N9138">
        <v>10</v>
      </c>
      <c r="O9138" t="s">
        <v>26</v>
      </c>
      <c r="P9138">
        <v>4</v>
      </c>
      <c r="Q9138" t="s">
        <v>27</v>
      </c>
      <c r="R9138" t="s">
        <v>28</v>
      </c>
      <c r="S9138">
        <v>81.599999999999994</v>
      </c>
      <c r="T9138" t="str" cm="1">
        <f t="array" ref="T9138">_xlfn.IFS(Raw_Data[[#This Row],[Call Status]]="Resolved","5",Raw_Data[[#This Row],[Call Status]]="Escalated","2",Raw_Data[[#This Row],[Call Status]]="Pending","3",Raw_Data[[#This Row],[Call Status]]="Abandoned","0")</f>
        <v>5</v>
      </c>
      <c r="U9138" t="str">
        <f>TEXT(Raw_Data[[#This Row],[Call Date]],"mmmm")</f>
        <v>April</v>
      </c>
      <c r="V9138" t="str" cm="1">
        <f t="array" ref="V9138">_xlfn.IFS(Raw_Data[[#This Row],[Customer Satisfaction]]&lt;2,"Poor",Raw_Data[[#This Row],[Customer Satisfaction]]&lt;4,"Average",Raw_Data[[#This Row],[Customer Satisfaction]]&gt;=4,"Excellent")</f>
        <v>Excellent</v>
      </c>
    </row>
    <row r="9139" spans="2:22" x14ac:dyDescent="0.3">
      <c r="B9139" t="s">
        <v>2448</v>
      </c>
      <c r="C9139" s="2">
        <v>45975</v>
      </c>
      <c r="D9139" s="1">
        <v>0.87847222222222221</v>
      </c>
      <c r="E9139" t="s">
        <v>70</v>
      </c>
      <c r="F9139" t="s">
        <v>38</v>
      </c>
      <c r="G9139" t="s">
        <v>162</v>
      </c>
      <c r="H9139" t="s">
        <v>2392</v>
      </c>
      <c r="I9139" t="s">
        <v>1128</v>
      </c>
      <c r="J9139" t="s">
        <v>42</v>
      </c>
      <c r="K9139" t="s">
        <v>25</v>
      </c>
      <c r="L9139" t="s">
        <v>25</v>
      </c>
      <c r="M9139">
        <v>0.4</v>
      </c>
      <c r="N9139">
        <v>11.2</v>
      </c>
      <c r="O9139" t="s">
        <v>26</v>
      </c>
      <c r="P9139">
        <v>0</v>
      </c>
      <c r="Q9139" t="s">
        <v>615</v>
      </c>
      <c r="R9139" t="s">
        <v>28</v>
      </c>
      <c r="S9139">
        <v>137.43</v>
      </c>
      <c r="T9139" t="str" cm="1">
        <f t="array" ref="T9139">_xlfn.IFS(Raw_Data[[#This Row],[Call Status]]="Resolved","5",Raw_Data[[#This Row],[Call Status]]="Escalated","2",Raw_Data[[#This Row],[Call Status]]="Pending","3",Raw_Data[[#This Row],[Call Status]]="Abandoned","0")</f>
        <v>5</v>
      </c>
      <c r="U9139" t="str">
        <f>TEXT(Raw_Data[[#This Row],[Call Date]],"mmmm")</f>
        <v>November</v>
      </c>
      <c r="V9139" t="str" cm="1">
        <f t="array" ref="V9139">_xlfn.IFS(Raw_Data[[#This Row],[Customer Satisfaction]]&lt;2,"Poor",Raw_Data[[#This Row],[Customer Satisfaction]]&lt;4,"Average",Raw_Data[[#This Row],[Customer Satisfaction]]&gt;=4,"Excellent")</f>
        <v>Poor</v>
      </c>
    </row>
    <row r="9140" spans="2:22" x14ac:dyDescent="0.3">
      <c r="B9140" t="s">
        <v>3743</v>
      </c>
      <c r="C9140" s="2">
        <v>45680</v>
      </c>
      <c r="D9140" s="1">
        <v>0.57847222222222228</v>
      </c>
      <c r="E9140" t="s">
        <v>72</v>
      </c>
      <c r="F9140" t="s">
        <v>48</v>
      </c>
      <c r="G9140" t="s">
        <v>162</v>
      </c>
      <c r="H9140" t="s">
        <v>2026</v>
      </c>
      <c r="I9140" t="s">
        <v>1128</v>
      </c>
      <c r="J9140" t="s">
        <v>31</v>
      </c>
      <c r="K9140" t="s">
        <v>25</v>
      </c>
      <c r="L9140" t="s">
        <v>3564</v>
      </c>
      <c r="M9140">
        <v>1.2</v>
      </c>
      <c r="N9140">
        <v>6.1</v>
      </c>
      <c r="O9140" t="s">
        <v>26</v>
      </c>
      <c r="P9140">
        <v>4</v>
      </c>
      <c r="Q9140" t="s">
        <v>27</v>
      </c>
      <c r="R9140" t="s">
        <v>28</v>
      </c>
      <c r="S9140">
        <v>41.63</v>
      </c>
      <c r="T9140" t="str" cm="1">
        <f t="array" ref="T9140">_xlfn.IFS(Raw_Data[[#This Row],[Call Status]]="Resolved","5",Raw_Data[[#This Row],[Call Status]]="Escalated","2",Raw_Data[[#This Row],[Call Status]]="Pending","3",Raw_Data[[#This Row],[Call Status]]="Abandoned","0")</f>
        <v>5</v>
      </c>
      <c r="U9140" t="str">
        <f>TEXT(Raw_Data[[#This Row],[Call Date]],"mmmm")</f>
        <v>January</v>
      </c>
      <c r="V9140" t="str" cm="1">
        <f t="array" ref="V9140">_xlfn.IFS(Raw_Data[[#This Row],[Customer Satisfaction]]&lt;2,"Poor",Raw_Data[[#This Row],[Customer Satisfaction]]&lt;4,"Average",Raw_Data[[#This Row],[Customer Satisfaction]]&gt;=4,"Excellent")</f>
        <v>Excellent</v>
      </c>
    </row>
    <row r="9141" spans="2:22" x14ac:dyDescent="0.3">
      <c r="B9141" t="s">
        <v>5633</v>
      </c>
      <c r="C9141" s="2">
        <v>45703</v>
      </c>
      <c r="D9141" s="1">
        <v>0.89861111111111114</v>
      </c>
      <c r="E9141" t="s">
        <v>33</v>
      </c>
      <c r="F9141" t="s">
        <v>34</v>
      </c>
      <c r="G9141" t="s">
        <v>327</v>
      </c>
      <c r="H9141" t="s">
        <v>2026</v>
      </c>
      <c r="I9141" t="s">
        <v>23</v>
      </c>
      <c r="J9141" t="s">
        <v>35</v>
      </c>
      <c r="K9141" t="s">
        <v>25</v>
      </c>
      <c r="L9141" t="s">
        <v>3559</v>
      </c>
      <c r="M9141">
        <v>1.5</v>
      </c>
      <c r="N9141">
        <v>13.2</v>
      </c>
      <c r="O9141" t="s">
        <v>26</v>
      </c>
      <c r="P9141">
        <v>5</v>
      </c>
      <c r="Q9141" t="s">
        <v>27</v>
      </c>
      <c r="R9141" t="s">
        <v>28</v>
      </c>
      <c r="S9141">
        <v>306.27999999999997</v>
      </c>
      <c r="T9141" t="str" cm="1">
        <f t="array" ref="T9141">_xlfn.IFS(Raw_Data[[#This Row],[Call Status]]="Resolved","5",Raw_Data[[#This Row],[Call Status]]="Escalated","2",Raw_Data[[#This Row],[Call Status]]="Pending","3",Raw_Data[[#This Row],[Call Status]]="Abandoned","0")</f>
        <v>5</v>
      </c>
      <c r="U9141" t="str">
        <f>TEXT(Raw_Data[[#This Row],[Call Date]],"mmmm")</f>
        <v>February</v>
      </c>
      <c r="V9141" t="str" cm="1">
        <f t="array" ref="V9141">_xlfn.IFS(Raw_Data[[#This Row],[Customer Satisfaction]]&lt;2,"Poor",Raw_Data[[#This Row],[Customer Satisfaction]]&lt;4,"Average",Raw_Data[[#This Row],[Customer Satisfaction]]&gt;=4,"Excellent")</f>
        <v>Excellent</v>
      </c>
    </row>
    <row r="9142" spans="2:22" x14ac:dyDescent="0.3">
      <c r="B9142" t="s">
        <v>9234</v>
      </c>
      <c r="C9142" s="2">
        <v>45969</v>
      </c>
      <c r="D9142" s="1">
        <v>0.7729166666666667</v>
      </c>
      <c r="E9142" t="s">
        <v>19</v>
      </c>
      <c r="F9142" t="s">
        <v>20</v>
      </c>
      <c r="G9142" t="s">
        <v>327</v>
      </c>
      <c r="H9142" t="s">
        <v>2613</v>
      </c>
      <c r="I9142" t="s">
        <v>23</v>
      </c>
      <c r="J9142" t="s">
        <v>42</v>
      </c>
      <c r="K9142" t="s">
        <v>8876</v>
      </c>
      <c r="L9142" t="s">
        <v>8877</v>
      </c>
      <c r="M9142">
        <v>7.9</v>
      </c>
      <c r="N9142">
        <v>5.4</v>
      </c>
      <c r="O9142" t="s">
        <v>28</v>
      </c>
      <c r="P9142">
        <v>3</v>
      </c>
      <c r="Q9142" t="s">
        <v>615</v>
      </c>
      <c r="R9142" t="s">
        <v>28</v>
      </c>
      <c r="S9142">
        <v>83.32</v>
      </c>
      <c r="T9142" t="str" cm="1">
        <f t="array" ref="T9142">_xlfn.IFS(Raw_Data[[#This Row],[Call Status]]="Resolved","5",Raw_Data[[#This Row],[Call Status]]="Escalated","2",Raw_Data[[#This Row],[Call Status]]="Pending","3",Raw_Data[[#This Row],[Call Status]]="Abandoned","0")</f>
        <v>3</v>
      </c>
      <c r="U9142" t="str">
        <f>TEXT(Raw_Data[[#This Row],[Call Date]],"mmmm")</f>
        <v>November</v>
      </c>
      <c r="V9142" t="str" cm="1">
        <f t="array" ref="V9142">_xlfn.IFS(Raw_Data[[#This Row],[Customer Satisfaction]]&lt;2,"Poor",Raw_Data[[#This Row],[Customer Satisfaction]]&lt;4,"Average",Raw_Data[[#This Row],[Customer Satisfaction]]&gt;=4,"Excellent")</f>
        <v>Average</v>
      </c>
    </row>
    <row r="9143" spans="2:22" x14ac:dyDescent="0.3">
      <c r="B9143" t="s">
        <v>7707</v>
      </c>
      <c r="C9143" s="2">
        <v>45792</v>
      </c>
      <c r="D9143" s="1">
        <v>0.55833333333333335</v>
      </c>
      <c r="E9143" t="s">
        <v>44</v>
      </c>
      <c r="F9143" t="s">
        <v>48</v>
      </c>
      <c r="G9143" t="s">
        <v>327</v>
      </c>
      <c r="H9143" t="s">
        <v>22</v>
      </c>
      <c r="I9143" t="s">
        <v>1137</v>
      </c>
      <c r="J9143" t="s">
        <v>55</v>
      </c>
      <c r="K9143" t="s">
        <v>7253</v>
      </c>
      <c r="L9143" t="s">
        <v>7254</v>
      </c>
      <c r="M9143">
        <v>2.7</v>
      </c>
      <c r="N9143">
        <v>10.9</v>
      </c>
      <c r="O9143" t="s">
        <v>28</v>
      </c>
      <c r="P9143">
        <v>1</v>
      </c>
      <c r="Q9143" t="s">
        <v>1014</v>
      </c>
      <c r="R9143" t="s">
        <v>28</v>
      </c>
      <c r="S9143">
        <v>346.22</v>
      </c>
      <c r="T9143" t="str" cm="1">
        <f t="array" ref="T9143">_xlfn.IFS(Raw_Data[[#This Row],[Call Status]]="Resolved","5",Raw_Data[[#This Row],[Call Status]]="Escalated","2",Raw_Data[[#This Row],[Call Status]]="Pending","3",Raw_Data[[#This Row],[Call Status]]="Abandoned","0")</f>
        <v>0</v>
      </c>
      <c r="U9143" t="str">
        <f>TEXT(Raw_Data[[#This Row],[Call Date]],"mmmm")</f>
        <v>May</v>
      </c>
      <c r="V9143" t="str" cm="1">
        <f t="array" ref="V9143">_xlfn.IFS(Raw_Data[[#This Row],[Customer Satisfaction]]&lt;2,"Poor",Raw_Data[[#This Row],[Customer Satisfaction]]&lt;4,"Average",Raw_Data[[#This Row],[Customer Satisfaction]]&gt;=4,"Excellent")</f>
        <v>Poor</v>
      </c>
    </row>
    <row r="9144" spans="2:22" x14ac:dyDescent="0.3">
      <c r="B9144" t="s">
        <v>2878</v>
      </c>
      <c r="C9144" s="2">
        <v>45775</v>
      </c>
      <c r="D9144" s="1">
        <v>0.81527777777777777</v>
      </c>
      <c r="E9144" t="s">
        <v>84</v>
      </c>
      <c r="F9144" t="s">
        <v>34</v>
      </c>
      <c r="G9144" t="s">
        <v>162</v>
      </c>
      <c r="H9144" t="s">
        <v>2392</v>
      </c>
      <c r="I9144" t="s">
        <v>23</v>
      </c>
      <c r="J9144" t="s">
        <v>49</v>
      </c>
      <c r="K9144" t="s">
        <v>25</v>
      </c>
      <c r="L9144" t="s">
        <v>25</v>
      </c>
      <c r="M9144">
        <v>13.8</v>
      </c>
      <c r="N9144">
        <v>8.9</v>
      </c>
      <c r="O9144" t="s">
        <v>26</v>
      </c>
      <c r="P9144">
        <v>2</v>
      </c>
      <c r="Q9144" t="s">
        <v>615</v>
      </c>
      <c r="R9144" t="s">
        <v>28</v>
      </c>
      <c r="S9144">
        <v>193.03</v>
      </c>
      <c r="T9144" t="str" cm="1">
        <f t="array" ref="T9144">_xlfn.IFS(Raw_Data[[#This Row],[Call Status]]="Resolved","5",Raw_Data[[#This Row],[Call Status]]="Escalated","2",Raw_Data[[#This Row],[Call Status]]="Pending","3",Raw_Data[[#This Row],[Call Status]]="Abandoned","0")</f>
        <v>5</v>
      </c>
      <c r="U9144" t="str">
        <f>TEXT(Raw_Data[[#This Row],[Call Date]],"mmmm")</f>
        <v>April</v>
      </c>
      <c r="V9144" t="str" cm="1">
        <f t="array" ref="V9144">_xlfn.IFS(Raw_Data[[#This Row],[Customer Satisfaction]]&lt;2,"Poor",Raw_Data[[#This Row],[Customer Satisfaction]]&lt;4,"Average",Raw_Data[[#This Row],[Customer Satisfaction]]&gt;=4,"Excellent")</f>
        <v>Average</v>
      </c>
    </row>
    <row r="9145" spans="2:22" x14ac:dyDescent="0.3">
      <c r="B9145" t="s">
        <v>1577</v>
      </c>
      <c r="C9145" s="2">
        <v>45846</v>
      </c>
      <c r="D9145" s="1">
        <v>0.53888888888888886</v>
      </c>
      <c r="E9145" t="s">
        <v>91</v>
      </c>
      <c r="F9145" t="s">
        <v>20</v>
      </c>
      <c r="G9145" t="s">
        <v>327</v>
      </c>
      <c r="H9145" t="s">
        <v>22</v>
      </c>
      <c r="I9145" t="s">
        <v>1128</v>
      </c>
      <c r="J9145" t="s">
        <v>55</v>
      </c>
      <c r="K9145" t="s">
        <v>25</v>
      </c>
      <c r="L9145" t="s">
        <v>25</v>
      </c>
      <c r="M9145">
        <v>6.5</v>
      </c>
      <c r="N9145">
        <v>5.9</v>
      </c>
      <c r="O9145" t="s">
        <v>26</v>
      </c>
      <c r="P9145">
        <v>3</v>
      </c>
      <c r="Q9145" t="s">
        <v>615</v>
      </c>
      <c r="R9145" t="s">
        <v>28</v>
      </c>
      <c r="S9145">
        <v>93</v>
      </c>
      <c r="T9145" t="str" cm="1">
        <f t="array" ref="T9145">_xlfn.IFS(Raw_Data[[#This Row],[Call Status]]="Resolved","5",Raw_Data[[#This Row],[Call Status]]="Escalated","2",Raw_Data[[#This Row],[Call Status]]="Pending","3",Raw_Data[[#This Row],[Call Status]]="Abandoned","0")</f>
        <v>5</v>
      </c>
      <c r="U9145" t="str">
        <f>TEXT(Raw_Data[[#This Row],[Call Date]],"mmmm")</f>
        <v>July</v>
      </c>
      <c r="V9145" t="str" cm="1">
        <f t="array" ref="V9145">_xlfn.IFS(Raw_Data[[#This Row],[Customer Satisfaction]]&lt;2,"Poor",Raw_Data[[#This Row],[Customer Satisfaction]]&lt;4,"Average",Raw_Data[[#This Row],[Customer Satisfaction]]&gt;=4,"Excellent")</f>
        <v>Average</v>
      </c>
    </row>
    <row r="9146" spans="2:22" x14ac:dyDescent="0.3">
      <c r="B9146" t="s">
        <v>5935</v>
      </c>
      <c r="C9146" s="2">
        <v>45788</v>
      </c>
      <c r="D9146" s="1">
        <v>0.68819444444444444</v>
      </c>
      <c r="E9146" t="s">
        <v>59</v>
      </c>
      <c r="F9146" t="s">
        <v>48</v>
      </c>
      <c r="G9146" t="s">
        <v>21</v>
      </c>
      <c r="H9146" t="s">
        <v>2392</v>
      </c>
      <c r="I9146" t="s">
        <v>23</v>
      </c>
      <c r="J9146" t="s">
        <v>39</v>
      </c>
      <c r="K9146" t="s">
        <v>25</v>
      </c>
      <c r="L9146" t="s">
        <v>3564</v>
      </c>
      <c r="M9146">
        <v>6.9</v>
      </c>
      <c r="N9146">
        <v>11.1</v>
      </c>
      <c r="O9146" t="s">
        <v>26</v>
      </c>
      <c r="P9146">
        <v>5</v>
      </c>
      <c r="Q9146" t="s">
        <v>27</v>
      </c>
      <c r="R9146" t="s">
        <v>28</v>
      </c>
      <c r="S9146">
        <v>119.66</v>
      </c>
      <c r="T9146" t="str" cm="1">
        <f t="array" ref="T9146">_xlfn.IFS(Raw_Data[[#This Row],[Call Status]]="Resolved","5",Raw_Data[[#This Row],[Call Status]]="Escalated","2",Raw_Data[[#This Row],[Call Status]]="Pending","3",Raw_Data[[#This Row],[Call Status]]="Abandoned","0")</f>
        <v>5</v>
      </c>
      <c r="U9146" t="str">
        <f>TEXT(Raw_Data[[#This Row],[Call Date]],"mmmm")</f>
        <v>May</v>
      </c>
      <c r="V9146" t="str" cm="1">
        <f t="array" ref="V9146">_xlfn.IFS(Raw_Data[[#This Row],[Customer Satisfaction]]&lt;2,"Poor",Raw_Data[[#This Row],[Customer Satisfaction]]&lt;4,"Average",Raw_Data[[#This Row],[Customer Satisfaction]]&gt;=4,"Excellent")</f>
        <v>Excellent</v>
      </c>
    </row>
    <row r="9147" spans="2:22" x14ac:dyDescent="0.3">
      <c r="B9147" t="s">
        <v>7296</v>
      </c>
      <c r="C9147" s="2">
        <v>45869</v>
      </c>
      <c r="D9147" s="1">
        <v>0.91597222222222219</v>
      </c>
      <c r="E9147" t="s">
        <v>110</v>
      </c>
      <c r="F9147" t="s">
        <v>20</v>
      </c>
      <c r="G9147" t="s">
        <v>162</v>
      </c>
      <c r="H9147" t="s">
        <v>22</v>
      </c>
      <c r="I9147" t="s">
        <v>23</v>
      </c>
      <c r="J9147" t="s">
        <v>55</v>
      </c>
      <c r="K9147" t="s">
        <v>7253</v>
      </c>
      <c r="L9147" t="s">
        <v>7254</v>
      </c>
      <c r="M9147">
        <v>1</v>
      </c>
      <c r="N9147">
        <v>9.9</v>
      </c>
      <c r="O9147" t="s">
        <v>28</v>
      </c>
      <c r="P9147">
        <v>0</v>
      </c>
      <c r="Q9147" t="s">
        <v>615</v>
      </c>
      <c r="R9147" t="s">
        <v>28</v>
      </c>
      <c r="S9147">
        <v>146.19999999999999</v>
      </c>
      <c r="T9147" t="str" cm="1">
        <f t="array" ref="T9147">_xlfn.IFS(Raw_Data[[#This Row],[Call Status]]="Resolved","5",Raw_Data[[#This Row],[Call Status]]="Escalated","2",Raw_Data[[#This Row],[Call Status]]="Pending","3",Raw_Data[[#This Row],[Call Status]]="Abandoned","0")</f>
        <v>0</v>
      </c>
      <c r="U9147" t="str">
        <f>TEXT(Raw_Data[[#This Row],[Call Date]],"mmmm")</f>
        <v>July</v>
      </c>
      <c r="V9147" t="str" cm="1">
        <f t="array" ref="V9147">_xlfn.IFS(Raw_Data[[#This Row],[Customer Satisfaction]]&lt;2,"Poor",Raw_Data[[#This Row],[Customer Satisfaction]]&lt;4,"Average",Raw_Data[[#This Row],[Customer Satisfaction]]&gt;=4,"Excellent")</f>
        <v>Poor</v>
      </c>
    </row>
    <row r="9148" spans="2:22" x14ac:dyDescent="0.3">
      <c r="B9148" t="s">
        <v>9275</v>
      </c>
      <c r="C9148" s="2">
        <v>45770</v>
      </c>
      <c r="D9148" s="1">
        <v>0.81805555555555554</v>
      </c>
      <c r="E9148" t="s">
        <v>63</v>
      </c>
      <c r="F9148" t="s">
        <v>20</v>
      </c>
      <c r="G9148" t="s">
        <v>327</v>
      </c>
      <c r="H9148" t="s">
        <v>2026</v>
      </c>
      <c r="I9148" t="s">
        <v>23</v>
      </c>
      <c r="J9148" t="s">
        <v>35</v>
      </c>
      <c r="K9148" t="s">
        <v>8876</v>
      </c>
      <c r="L9148" t="s">
        <v>8877</v>
      </c>
      <c r="M9148">
        <v>0.9</v>
      </c>
      <c r="N9148">
        <v>13.8</v>
      </c>
      <c r="O9148" t="s">
        <v>28</v>
      </c>
      <c r="P9148">
        <v>2</v>
      </c>
      <c r="Q9148" t="s">
        <v>615</v>
      </c>
      <c r="R9148" t="s">
        <v>28</v>
      </c>
      <c r="S9148">
        <v>306.56</v>
      </c>
      <c r="T9148" t="str" cm="1">
        <f t="array" ref="T9148">_xlfn.IFS(Raw_Data[[#This Row],[Call Status]]="Resolved","5",Raw_Data[[#This Row],[Call Status]]="Escalated","2",Raw_Data[[#This Row],[Call Status]]="Pending","3",Raw_Data[[#This Row],[Call Status]]="Abandoned","0")</f>
        <v>3</v>
      </c>
      <c r="U9148" t="str">
        <f>TEXT(Raw_Data[[#This Row],[Call Date]],"mmmm")</f>
        <v>April</v>
      </c>
      <c r="V9148" t="str" cm="1">
        <f t="array" ref="V9148">_xlfn.IFS(Raw_Data[[#This Row],[Customer Satisfaction]]&lt;2,"Poor",Raw_Data[[#This Row],[Customer Satisfaction]]&lt;4,"Average",Raw_Data[[#This Row],[Customer Satisfaction]]&gt;=4,"Excellent")</f>
        <v>Average</v>
      </c>
    </row>
    <row r="9149" spans="2:22" x14ac:dyDescent="0.3">
      <c r="B9149" t="s">
        <v>3525</v>
      </c>
      <c r="C9149" s="2">
        <v>45701</v>
      </c>
      <c r="D9149" s="1">
        <v>0.47083333333333333</v>
      </c>
      <c r="E9149" t="s">
        <v>30</v>
      </c>
      <c r="F9149" t="s">
        <v>20</v>
      </c>
      <c r="G9149" t="s">
        <v>162</v>
      </c>
      <c r="H9149" t="s">
        <v>2026</v>
      </c>
      <c r="I9149" t="s">
        <v>23</v>
      </c>
      <c r="J9149" t="s">
        <v>45</v>
      </c>
      <c r="K9149" t="s">
        <v>25</v>
      </c>
      <c r="L9149" t="s">
        <v>25</v>
      </c>
      <c r="M9149">
        <v>1.7</v>
      </c>
      <c r="N9149">
        <v>6</v>
      </c>
      <c r="O9149" t="s">
        <v>26</v>
      </c>
      <c r="P9149">
        <v>5</v>
      </c>
      <c r="Q9149" t="s">
        <v>27</v>
      </c>
      <c r="R9149" t="s">
        <v>28</v>
      </c>
      <c r="S9149">
        <v>253.96</v>
      </c>
      <c r="T9149" t="str" cm="1">
        <f t="array" ref="T9149">_xlfn.IFS(Raw_Data[[#This Row],[Call Status]]="Resolved","5",Raw_Data[[#This Row],[Call Status]]="Escalated","2",Raw_Data[[#This Row],[Call Status]]="Pending","3",Raw_Data[[#This Row],[Call Status]]="Abandoned","0")</f>
        <v>5</v>
      </c>
      <c r="U9149" t="str">
        <f>TEXT(Raw_Data[[#This Row],[Call Date]],"mmmm")</f>
        <v>February</v>
      </c>
      <c r="V9149" t="str" cm="1">
        <f t="array" ref="V9149">_xlfn.IFS(Raw_Data[[#This Row],[Customer Satisfaction]]&lt;2,"Poor",Raw_Data[[#This Row],[Customer Satisfaction]]&lt;4,"Average",Raw_Data[[#This Row],[Customer Satisfaction]]&gt;=4,"Excellent")</f>
        <v>Excellent</v>
      </c>
    </row>
    <row r="9150" spans="2:22" x14ac:dyDescent="0.3">
      <c r="B9150" t="s">
        <v>1007</v>
      </c>
      <c r="C9150" s="2">
        <v>45785</v>
      </c>
      <c r="D9150" s="1">
        <v>0.76249999999999996</v>
      </c>
      <c r="E9150" t="s">
        <v>53</v>
      </c>
      <c r="F9150" t="s">
        <v>20</v>
      </c>
      <c r="G9150" t="s">
        <v>250</v>
      </c>
      <c r="H9150" t="s">
        <v>22</v>
      </c>
      <c r="I9150" t="s">
        <v>23</v>
      </c>
      <c r="J9150" t="s">
        <v>45</v>
      </c>
      <c r="K9150" t="s">
        <v>25</v>
      </c>
      <c r="L9150" t="s">
        <v>25</v>
      </c>
      <c r="M9150">
        <v>11.3</v>
      </c>
      <c r="N9150">
        <v>11</v>
      </c>
      <c r="O9150" t="s">
        <v>26</v>
      </c>
      <c r="P9150">
        <v>3</v>
      </c>
      <c r="Q9150" t="s">
        <v>615</v>
      </c>
      <c r="R9150" t="s">
        <v>28</v>
      </c>
      <c r="S9150">
        <v>189.92</v>
      </c>
      <c r="T9150" t="str" cm="1">
        <f t="array" ref="T9150">_xlfn.IFS(Raw_Data[[#This Row],[Call Status]]="Resolved","5",Raw_Data[[#This Row],[Call Status]]="Escalated","2",Raw_Data[[#This Row],[Call Status]]="Pending","3",Raw_Data[[#This Row],[Call Status]]="Abandoned","0")</f>
        <v>5</v>
      </c>
      <c r="U9150" t="str">
        <f>TEXT(Raw_Data[[#This Row],[Call Date]],"mmmm")</f>
        <v>May</v>
      </c>
      <c r="V9150" t="str" cm="1">
        <f t="array" ref="V9150">_xlfn.IFS(Raw_Data[[#This Row],[Customer Satisfaction]]&lt;2,"Poor",Raw_Data[[#This Row],[Customer Satisfaction]]&lt;4,"Average",Raw_Data[[#This Row],[Customer Satisfaction]]&gt;=4,"Excellent")</f>
        <v>Average</v>
      </c>
    </row>
    <row r="9151" spans="2:22" x14ac:dyDescent="0.3">
      <c r="B9151" t="s">
        <v>1245</v>
      </c>
      <c r="C9151" s="2">
        <v>46021</v>
      </c>
      <c r="D9151" s="1">
        <v>0.49583333333333335</v>
      </c>
      <c r="E9151" t="s">
        <v>30</v>
      </c>
      <c r="F9151" t="s">
        <v>20</v>
      </c>
      <c r="G9151" t="s">
        <v>21</v>
      </c>
      <c r="H9151" t="s">
        <v>22</v>
      </c>
      <c r="I9151" t="s">
        <v>1128</v>
      </c>
      <c r="J9151" t="s">
        <v>24</v>
      </c>
      <c r="K9151" t="s">
        <v>25</v>
      </c>
      <c r="L9151" t="s">
        <v>25</v>
      </c>
      <c r="M9151">
        <v>0.3</v>
      </c>
      <c r="N9151">
        <v>2.1</v>
      </c>
      <c r="O9151" t="s">
        <v>26</v>
      </c>
      <c r="P9151">
        <v>0</v>
      </c>
      <c r="Q9151" t="s">
        <v>27</v>
      </c>
      <c r="R9151" t="s">
        <v>28</v>
      </c>
      <c r="S9151">
        <v>96.45</v>
      </c>
      <c r="T9151" t="str" cm="1">
        <f t="array" ref="T9151">_xlfn.IFS(Raw_Data[[#This Row],[Call Status]]="Resolved","5",Raw_Data[[#This Row],[Call Status]]="Escalated","2",Raw_Data[[#This Row],[Call Status]]="Pending","3",Raw_Data[[#This Row],[Call Status]]="Abandoned","0")</f>
        <v>5</v>
      </c>
      <c r="U9151" t="str">
        <f>TEXT(Raw_Data[[#This Row],[Call Date]],"mmmm")</f>
        <v>December</v>
      </c>
      <c r="V9151" t="str" cm="1">
        <f t="array" ref="V9151">_xlfn.IFS(Raw_Data[[#This Row],[Customer Satisfaction]]&lt;2,"Poor",Raw_Data[[#This Row],[Customer Satisfaction]]&lt;4,"Average",Raw_Data[[#This Row],[Customer Satisfaction]]&gt;=4,"Excellent")</f>
        <v>Poor</v>
      </c>
    </row>
    <row r="9152" spans="2:22" x14ac:dyDescent="0.3">
      <c r="B9152" t="s">
        <v>9982</v>
      </c>
      <c r="C9152" s="2">
        <v>45815</v>
      </c>
      <c r="D9152" s="1">
        <v>0.49027777777777776</v>
      </c>
      <c r="E9152" t="s">
        <v>91</v>
      </c>
      <c r="F9152" t="s">
        <v>20</v>
      </c>
      <c r="G9152" t="s">
        <v>162</v>
      </c>
      <c r="H9152" t="s">
        <v>22</v>
      </c>
      <c r="I9152" t="s">
        <v>23</v>
      </c>
      <c r="J9152" t="s">
        <v>64</v>
      </c>
      <c r="K9152" t="s">
        <v>8876</v>
      </c>
      <c r="L9152" t="s">
        <v>8877</v>
      </c>
      <c r="M9152">
        <v>1</v>
      </c>
      <c r="N9152">
        <v>14.6</v>
      </c>
      <c r="O9152" t="s">
        <v>28</v>
      </c>
      <c r="P9152">
        <v>3</v>
      </c>
      <c r="Q9152" t="s">
        <v>615</v>
      </c>
      <c r="R9152" t="s">
        <v>28</v>
      </c>
      <c r="S9152">
        <v>129.83000000000001</v>
      </c>
      <c r="T9152" t="str" cm="1">
        <f t="array" ref="T9152">_xlfn.IFS(Raw_Data[[#This Row],[Call Status]]="Resolved","5",Raw_Data[[#This Row],[Call Status]]="Escalated","2",Raw_Data[[#This Row],[Call Status]]="Pending","3",Raw_Data[[#This Row],[Call Status]]="Abandoned","0")</f>
        <v>3</v>
      </c>
      <c r="U9152" t="str">
        <f>TEXT(Raw_Data[[#This Row],[Call Date]],"mmmm")</f>
        <v>June</v>
      </c>
      <c r="V9152" t="str" cm="1">
        <f t="array" ref="V9152">_xlfn.IFS(Raw_Data[[#This Row],[Customer Satisfaction]]&lt;2,"Poor",Raw_Data[[#This Row],[Customer Satisfaction]]&lt;4,"Average",Raw_Data[[#This Row],[Customer Satisfaction]]&gt;=4,"Excellent")</f>
        <v>Average</v>
      </c>
    </row>
    <row r="9153" spans="2:22" x14ac:dyDescent="0.3">
      <c r="B9153" t="s">
        <v>8255</v>
      </c>
      <c r="C9153" s="2">
        <v>45930</v>
      </c>
      <c r="D9153" s="1">
        <v>0.52152777777777781</v>
      </c>
      <c r="E9153" t="s">
        <v>41</v>
      </c>
      <c r="F9153" t="s">
        <v>38</v>
      </c>
      <c r="G9153" t="s">
        <v>327</v>
      </c>
      <c r="H9153" t="s">
        <v>2392</v>
      </c>
      <c r="I9153" t="s">
        <v>23</v>
      </c>
      <c r="J9153" t="s">
        <v>24</v>
      </c>
      <c r="K9153" t="s">
        <v>16</v>
      </c>
      <c r="L9153" t="s">
        <v>16</v>
      </c>
      <c r="M9153">
        <v>4.9000000000000004</v>
      </c>
      <c r="N9153">
        <v>4.0999999999999996</v>
      </c>
      <c r="O9153" t="s">
        <v>28</v>
      </c>
      <c r="P9153">
        <v>3</v>
      </c>
      <c r="Q9153" t="s">
        <v>1014</v>
      </c>
      <c r="R9153" t="s">
        <v>26</v>
      </c>
      <c r="S9153">
        <v>134.05000000000001</v>
      </c>
      <c r="T9153" t="str" cm="1">
        <f t="array" ref="T9153">_xlfn.IFS(Raw_Data[[#This Row],[Call Status]]="Resolved","5",Raw_Data[[#This Row],[Call Status]]="Escalated","2",Raw_Data[[#This Row],[Call Status]]="Pending","3",Raw_Data[[#This Row],[Call Status]]="Abandoned","0")</f>
        <v>2</v>
      </c>
      <c r="U9153" t="str">
        <f>TEXT(Raw_Data[[#This Row],[Call Date]],"mmmm")</f>
        <v>September</v>
      </c>
      <c r="V9153" t="str" cm="1">
        <f t="array" ref="V9153">_xlfn.IFS(Raw_Data[[#This Row],[Customer Satisfaction]]&lt;2,"Poor",Raw_Data[[#This Row],[Customer Satisfaction]]&lt;4,"Average",Raw_Data[[#This Row],[Customer Satisfaction]]&gt;=4,"Excellent")</f>
        <v>Average</v>
      </c>
    </row>
    <row r="9154" spans="2:22" x14ac:dyDescent="0.3">
      <c r="B9154" t="s">
        <v>7638</v>
      </c>
      <c r="C9154" s="2">
        <v>45972</v>
      </c>
      <c r="D9154" s="1">
        <v>0.54583333333333328</v>
      </c>
      <c r="E9154" t="s">
        <v>53</v>
      </c>
      <c r="F9154" t="s">
        <v>48</v>
      </c>
      <c r="G9154" t="s">
        <v>162</v>
      </c>
      <c r="H9154" t="s">
        <v>22</v>
      </c>
      <c r="I9154" t="s">
        <v>23</v>
      </c>
      <c r="J9154" t="s">
        <v>31</v>
      </c>
      <c r="K9154" t="s">
        <v>7253</v>
      </c>
      <c r="L9154" t="s">
        <v>7254</v>
      </c>
      <c r="M9154">
        <v>1.9</v>
      </c>
      <c r="N9154">
        <v>7.7</v>
      </c>
      <c r="O9154" t="s">
        <v>28</v>
      </c>
      <c r="P9154">
        <v>2</v>
      </c>
      <c r="Q9154" t="s">
        <v>1014</v>
      </c>
      <c r="R9154" t="s">
        <v>28</v>
      </c>
      <c r="S9154">
        <v>388.29</v>
      </c>
      <c r="T9154" t="str" cm="1">
        <f t="array" ref="T9154">_xlfn.IFS(Raw_Data[[#This Row],[Call Status]]="Resolved","5",Raw_Data[[#This Row],[Call Status]]="Escalated","2",Raw_Data[[#This Row],[Call Status]]="Pending","3",Raw_Data[[#This Row],[Call Status]]="Abandoned","0")</f>
        <v>0</v>
      </c>
      <c r="U9154" t="str">
        <f>TEXT(Raw_Data[[#This Row],[Call Date]],"mmmm")</f>
        <v>November</v>
      </c>
      <c r="V9154" t="str" cm="1">
        <f t="array" ref="V9154">_xlfn.IFS(Raw_Data[[#This Row],[Customer Satisfaction]]&lt;2,"Poor",Raw_Data[[#This Row],[Customer Satisfaction]]&lt;4,"Average",Raw_Data[[#This Row],[Customer Satisfaction]]&gt;=4,"Excellent")</f>
        <v>Average</v>
      </c>
    </row>
    <row r="9155" spans="2:22" x14ac:dyDescent="0.3">
      <c r="B9155" t="s">
        <v>3552</v>
      </c>
      <c r="C9155" s="2">
        <v>46012</v>
      </c>
      <c r="D9155" s="1">
        <v>0.44097222222222221</v>
      </c>
      <c r="E9155" t="s">
        <v>19</v>
      </c>
      <c r="F9155" t="s">
        <v>34</v>
      </c>
      <c r="G9155" t="s">
        <v>21</v>
      </c>
      <c r="H9155" t="s">
        <v>2026</v>
      </c>
      <c r="I9155" t="s">
        <v>23</v>
      </c>
      <c r="J9155" t="s">
        <v>64</v>
      </c>
      <c r="K9155" t="s">
        <v>25</v>
      </c>
      <c r="L9155" t="s">
        <v>25</v>
      </c>
      <c r="M9155">
        <v>1.2</v>
      </c>
      <c r="N9155">
        <v>5.6</v>
      </c>
      <c r="O9155" t="s">
        <v>28</v>
      </c>
      <c r="P9155">
        <v>5</v>
      </c>
      <c r="Q9155" t="s">
        <v>27</v>
      </c>
      <c r="R9155" t="s">
        <v>28</v>
      </c>
      <c r="S9155">
        <v>200.35</v>
      </c>
      <c r="T9155" t="str" cm="1">
        <f t="array" ref="T9155">_xlfn.IFS(Raw_Data[[#This Row],[Call Status]]="Resolved","5",Raw_Data[[#This Row],[Call Status]]="Escalated","2",Raw_Data[[#This Row],[Call Status]]="Pending","3",Raw_Data[[#This Row],[Call Status]]="Abandoned","0")</f>
        <v>5</v>
      </c>
      <c r="U9155" t="str">
        <f>TEXT(Raw_Data[[#This Row],[Call Date]],"mmmm")</f>
        <v>December</v>
      </c>
      <c r="V9155" t="str" cm="1">
        <f t="array" ref="V9155">_xlfn.IFS(Raw_Data[[#This Row],[Customer Satisfaction]]&lt;2,"Poor",Raw_Data[[#This Row],[Customer Satisfaction]]&lt;4,"Average",Raw_Data[[#This Row],[Customer Satisfaction]]&gt;=4,"Excellent")</f>
        <v>Excellent</v>
      </c>
    </row>
    <row r="9156" spans="2:22" x14ac:dyDescent="0.3">
      <c r="B9156" t="s">
        <v>2523</v>
      </c>
      <c r="C9156" s="2">
        <v>45997</v>
      </c>
      <c r="D9156" s="1">
        <v>0.41180555555555554</v>
      </c>
      <c r="E9156" t="s">
        <v>100</v>
      </c>
      <c r="F9156" t="s">
        <v>38</v>
      </c>
      <c r="G9156" t="s">
        <v>162</v>
      </c>
      <c r="H9156" t="s">
        <v>2392</v>
      </c>
      <c r="I9156" t="s">
        <v>1137</v>
      </c>
      <c r="J9156" t="s">
        <v>35</v>
      </c>
      <c r="K9156" t="s">
        <v>25</v>
      </c>
      <c r="L9156" t="s">
        <v>25</v>
      </c>
      <c r="M9156">
        <v>4.4000000000000004</v>
      </c>
      <c r="N9156">
        <v>11.6</v>
      </c>
      <c r="O9156" t="s">
        <v>26</v>
      </c>
      <c r="P9156">
        <v>4</v>
      </c>
      <c r="Q9156" t="s">
        <v>27</v>
      </c>
      <c r="R9156" t="s">
        <v>28</v>
      </c>
      <c r="S9156">
        <v>430.46</v>
      </c>
      <c r="T9156" t="str" cm="1">
        <f t="array" ref="T9156">_xlfn.IFS(Raw_Data[[#This Row],[Call Status]]="Resolved","5",Raw_Data[[#This Row],[Call Status]]="Escalated","2",Raw_Data[[#This Row],[Call Status]]="Pending","3",Raw_Data[[#This Row],[Call Status]]="Abandoned","0")</f>
        <v>5</v>
      </c>
      <c r="U9156" t="str">
        <f>TEXT(Raw_Data[[#This Row],[Call Date]],"mmmm")</f>
        <v>December</v>
      </c>
      <c r="V9156" t="str" cm="1">
        <f t="array" ref="V9156">_xlfn.IFS(Raw_Data[[#This Row],[Customer Satisfaction]]&lt;2,"Poor",Raw_Data[[#This Row],[Customer Satisfaction]]&lt;4,"Average",Raw_Data[[#This Row],[Customer Satisfaction]]&gt;=4,"Excellent")</f>
        <v>Excellent</v>
      </c>
    </row>
    <row r="9157" spans="2:22" x14ac:dyDescent="0.3">
      <c r="B9157" t="s">
        <v>5951</v>
      </c>
      <c r="C9157" s="2">
        <v>45702</v>
      </c>
      <c r="D9157" s="1">
        <v>0.76388888888888884</v>
      </c>
      <c r="E9157" t="s">
        <v>110</v>
      </c>
      <c r="F9157" t="s">
        <v>38</v>
      </c>
      <c r="G9157" t="s">
        <v>21</v>
      </c>
      <c r="H9157" t="s">
        <v>2392</v>
      </c>
      <c r="I9157" t="s">
        <v>23</v>
      </c>
      <c r="J9157" t="s">
        <v>64</v>
      </c>
      <c r="K9157" t="s">
        <v>25</v>
      </c>
      <c r="L9157" t="s">
        <v>3564</v>
      </c>
      <c r="M9157">
        <v>2.7</v>
      </c>
      <c r="N9157">
        <v>5.7</v>
      </c>
      <c r="O9157" t="s">
        <v>28</v>
      </c>
      <c r="P9157">
        <v>5</v>
      </c>
      <c r="Q9157" t="s">
        <v>27</v>
      </c>
      <c r="R9157" t="s">
        <v>28</v>
      </c>
      <c r="S9157">
        <v>43.78</v>
      </c>
      <c r="T9157" t="str" cm="1">
        <f t="array" ref="T9157">_xlfn.IFS(Raw_Data[[#This Row],[Call Status]]="Resolved","5",Raw_Data[[#This Row],[Call Status]]="Escalated","2",Raw_Data[[#This Row],[Call Status]]="Pending","3",Raw_Data[[#This Row],[Call Status]]="Abandoned","0")</f>
        <v>5</v>
      </c>
      <c r="U9157" t="str">
        <f>TEXT(Raw_Data[[#This Row],[Call Date]],"mmmm")</f>
        <v>February</v>
      </c>
      <c r="V9157" t="str" cm="1">
        <f t="array" ref="V9157">_xlfn.IFS(Raw_Data[[#This Row],[Customer Satisfaction]]&lt;2,"Poor",Raw_Data[[#This Row],[Customer Satisfaction]]&lt;4,"Average",Raw_Data[[#This Row],[Customer Satisfaction]]&gt;=4,"Excellent")</f>
        <v>Excellent</v>
      </c>
    </row>
    <row r="9158" spans="2:22" x14ac:dyDescent="0.3">
      <c r="B9158" t="s">
        <v>5959</v>
      </c>
      <c r="C9158" s="2">
        <v>45765</v>
      </c>
      <c r="D9158" s="1">
        <v>0.76875000000000004</v>
      </c>
      <c r="E9158" t="s">
        <v>108</v>
      </c>
      <c r="F9158" t="s">
        <v>20</v>
      </c>
      <c r="G9158" t="s">
        <v>162</v>
      </c>
      <c r="H9158" t="s">
        <v>2392</v>
      </c>
      <c r="I9158" t="s">
        <v>23</v>
      </c>
      <c r="J9158" t="s">
        <v>42</v>
      </c>
      <c r="K9158" t="s">
        <v>25</v>
      </c>
      <c r="L9158" t="s">
        <v>3561</v>
      </c>
      <c r="M9158">
        <v>2.9</v>
      </c>
      <c r="N9158">
        <v>2.2999999999999998</v>
      </c>
      <c r="O9158" t="s">
        <v>26</v>
      </c>
      <c r="P9158">
        <v>5</v>
      </c>
      <c r="Q9158" t="s">
        <v>27</v>
      </c>
      <c r="R9158" t="s">
        <v>26</v>
      </c>
      <c r="S9158">
        <v>76.930000000000007</v>
      </c>
      <c r="T9158" t="str" cm="1">
        <f t="array" ref="T9158">_xlfn.IFS(Raw_Data[[#This Row],[Call Status]]="Resolved","5",Raw_Data[[#This Row],[Call Status]]="Escalated","2",Raw_Data[[#This Row],[Call Status]]="Pending","3",Raw_Data[[#This Row],[Call Status]]="Abandoned","0")</f>
        <v>5</v>
      </c>
      <c r="U9158" t="str">
        <f>TEXT(Raw_Data[[#This Row],[Call Date]],"mmmm")</f>
        <v>April</v>
      </c>
      <c r="V9158" t="str" cm="1">
        <f t="array" ref="V9158">_xlfn.IFS(Raw_Data[[#This Row],[Customer Satisfaction]]&lt;2,"Poor",Raw_Data[[#This Row],[Customer Satisfaction]]&lt;4,"Average",Raw_Data[[#This Row],[Customer Satisfaction]]&gt;=4,"Excellent")</f>
        <v>Excellent</v>
      </c>
    </row>
    <row r="9159" spans="2:22" x14ac:dyDescent="0.3">
      <c r="B9159" t="s">
        <v>4449</v>
      </c>
      <c r="C9159" s="2">
        <v>45876</v>
      </c>
      <c r="D9159" s="1">
        <v>0.61805555555555558</v>
      </c>
      <c r="E9159" t="s">
        <v>37</v>
      </c>
      <c r="F9159" t="s">
        <v>38</v>
      </c>
      <c r="G9159" t="s">
        <v>327</v>
      </c>
      <c r="H9159" t="s">
        <v>22</v>
      </c>
      <c r="I9159" t="s">
        <v>1137</v>
      </c>
      <c r="J9159" t="s">
        <v>45</v>
      </c>
      <c r="K9159" t="s">
        <v>25</v>
      </c>
      <c r="L9159" t="s">
        <v>3570</v>
      </c>
      <c r="M9159">
        <v>0.7</v>
      </c>
      <c r="N9159">
        <v>4.7</v>
      </c>
      <c r="O9159" t="s">
        <v>26</v>
      </c>
      <c r="P9159">
        <v>0</v>
      </c>
      <c r="Q9159" t="s">
        <v>615</v>
      </c>
      <c r="R9159" t="s">
        <v>28</v>
      </c>
      <c r="S9159">
        <v>358.17</v>
      </c>
      <c r="T9159" t="str" cm="1">
        <f t="array" ref="T9159">_xlfn.IFS(Raw_Data[[#This Row],[Call Status]]="Resolved","5",Raw_Data[[#This Row],[Call Status]]="Escalated","2",Raw_Data[[#This Row],[Call Status]]="Pending","3",Raw_Data[[#This Row],[Call Status]]="Abandoned","0")</f>
        <v>5</v>
      </c>
      <c r="U9159" t="str">
        <f>TEXT(Raw_Data[[#This Row],[Call Date]],"mmmm")</f>
        <v>August</v>
      </c>
      <c r="V9159" t="str" cm="1">
        <f t="array" ref="V9159">_xlfn.IFS(Raw_Data[[#This Row],[Customer Satisfaction]]&lt;2,"Poor",Raw_Data[[#This Row],[Customer Satisfaction]]&lt;4,"Average",Raw_Data[[#This Row],[Customer Satisfaction]]&gt;=4,"Excellent")</f>
        <v>Poor</v>
      </c>
    </row>
    <row r="9160" spans="2:22" x14ac:dyDescent="0.3">
      <c r="B9160" t="s">
        <v>9071</v>
      </c>
      <c r="C9160" s="2">
        <v>45975</v>
      </c>
      <c r="D9160" s="1">
        <v>0.82013888888888886</v>
      </c>
      <c r="E9160" t="s">
        <v>156</v>
      </c>
      <c r="F9160" t="s">
        <v>38</v>
      </c>
      <c r="G9160" t="s">
        <v>162</v>
      </c>
      <c r="H9160" t="s">
        <v>2026</v>
      </c>
      <c r="I9160" t="s">
        <v>1137</v>
      </c>
      <c r="J9160" t="s">
        <v>55</v>
      </c>
      <c r="K9160" t="s">
        <v>8876</v>
      </c>
      <c r="L9160" t="s">
        <v>8877</v>
      </c>
      <c r="M9160">
        <v>1.7</v>
      </c>
      <c r="N9160">
        <v>7.7</v>
      </c>
      <c r="O9160" t="s">
        <v>28</v>
      </c>
      <c r="P9160">
        <v>1</v>
      </c>
      <c r="Q9160" t="s">
        <v>1014</v>
      </c>
      <c r="R9160" t="s">
        <v>28</v>
      </c>
      <c r="S9160">
        <v>470.65</v>
      </c>
      <c r="T9160" t="str" cm="1">
        <f t="array" ref="T9160">_xlfn.IFS(Raw_Data[[#This Row],[Call Status]]="Resolved","5",Raw_Data[[#This Row],[Call Status]]="Escalated","2",Raw_Data[[#This Row],[Call Status]]="Pending","3",Raw_Data[[#This Row],[Call Status]]="Abandoned","0")</f>
        <v>3</v>
      </c>
      <c r="U9160" t="str">
        <f>TEXT(Raw_Data[[#This Row],[Call Date]],"mmmm")</f>
        <v>November</v>
      </c>
      <c r="V9160" t="str" cm="1">
        <f t="array" ref="V9160">_xlfn.IFS(Raw_Data[[#This Row],[Customer Satisfaction]]&lt;2,"Poor",Raw_Data[[#This Row],[Customer Satisfaction]]&lt;4,"Average",Raw_Data[[#This Row],[Customer Satisfaction]]&gt;=4,"Excellent")</f>
        <v>Poor</v>
      </c>
    </row>
    <row r="9161" spans="2:22" x14ac:dyDescent="0.3">
      <c r="B9161" t="s">
        <v>2894</v>
      </c>
      <c r="C9161" s="2">
        <v>45972</v>
      </c>
      <c r="D9161" s="1">
        <v>0.52777777777777779</v>
      </c>
      <c r="E9161" t="s">
        <v>70</v>
      </c>
      <c r="F9161" t="s">
        <v>38</v>
      </c>
      <c r="G9161" t="s">
        <v>162</v>
      </c>
      <c r="H9161" t="s">
        <v>2392</v>
      </c>
      <c r="I9161" t="s">
        <v>23</v>
      </c>
      <c r="J9161" t="s">
        <v>45</v>
      </c>
      <c r="K9161" t="s">
        <v>25</v>
      </c>
      <c r="L9161" t="s">
        <v>25</v>
      </c>
      <c r="M9161">
        <v>3.6</v>
      </c>
      <c r="N9161">
        <v>3.1</v>
      </c>
      <c r="O9161" t="s">
        <v>26</v>
      </c>
      <c r="P9161">
        <v>2</v>
      </c>
      <c r="Q9161" t="s">
        <v>615</v>
      </c>
      <c r="R9161" t="s">
        <v>28</v>
      </c>
      <c r="S9161">
        <v>245.15</v>
      </c>
      <c r="T9161" t="str" cm="1">
        <f t="array" ref="T9161">_xlfn.IFS(Raw_Data[[#This Row],[Call Status]]="Resolved","5",Raw_Data[[#This Row],[Call Status]]="Escalated","2",Raw_Data[[#This Row],[Call Status]]="Pending","3",Raw_Data[[#This Row],[Call Status]]="Abandoned","0")</f>
        <v>5</v>
      </c>
      <c r="U9161" t="str">
        <f>TEXT(Raw_Data[[#This Row],[Call Date]],"mmmm")</f>
        <v>November</v>
      </c>
      <c r="V9161" t="str" cm="1">
        <f t="array" ref="V9161">_xlfn.IFS(Raw_Data[[#This Row],[Customer Satisfaction]]&lt;2,"Poor",Raw_Data[[#This Row],[Customer Satisfaction]]&lt;4,"Average",Raw_Data[[#This Row],[Customer Satisfaction]]&gt;=4,"Excellent")</f>
        <v>Average</v>
      </c>
    </row>
    <row r="9162" spans="2:22" x14ac:dyDescent="0.3">
      <c r="B9162" t="s">
        <v>4263</v>
      </c>
      <c r="C9162" s="2">
        <v>45834</v>
      </c>
      <c r="D9162" s="1">
        <v>0.58611111111111114</v>
      </c>
      <c r="E9162" t="s">
        <v>63</v>
      </c>
      <c r="F9162" t="s">
        <v>20</v>
      </c>
      <c r="G9162" t="s">
        <v>327</v>
      </c>
      <c r="H9162" t="s">
        <v>2613</v>
      </c>
      <c r="I9162" t="s">
        <v>1128</v>
      </c>
      <c r="J9162" t="s">
        <v>64</v>
      </c>
      <c r="K9162" t="s">
        <v>25</v>
      </c>
      <c r="L9162" t="s">
        <v>3564</v>
      </c>
      <c r="M9162">
        <v>1.5</v>
      </c>
      <c r="N9162">
        <v>10.7</v>
      </c>
      <c r="O9162" t="s">
        <v>26</v>
      </c>
      <c r="P9162">
        <v>5</v>
      </c>
      <c r="Q9162" t="s">
        <v>27</v>
      </c>
      <c r="R9162" t="s">
        <v>28</v>
      </c>
      <c r="S9162">
        <v>41.94</v>
      </c>
      <c r="T9162" t="str" cm="1">
        <f t="array" ref="T9162">_xlfn.IFS(Raw_Data[[#This Row],[Call Status]]="Resolved","5",Raw_Data[[#This Row],[Call Status]]="Escalated","2",Raw_Data[[#This Row],[Call Status]]="Pending","3",Raw_Data[[#This Row],[Call Status]]="Abandoned","0")</f>
        <v>5</v>
      </c>
      <c r="U9162" t="str">
        <f>TEXT(Raw_Data[[#This Row],[Call Date]],"mmmm")</f>
        <v>June</v>
      </c>
      <c r="V9162" t="str" cm="1">
        <f t="array" ref="V9162">_xlfn.IFS(Raw_Data[[#This Row],[Customer Satisfaction]]&lt;2,"Poor",Raw_Data[[#This Row],[Customer Satisfaction]]&lt;4,"Average",Raw_Data[[#This Row],[Customer Satisfaction]]&gt;=4,"Excellent")</f>
        <v>Excellent</v>
      </c>
    </row>
    <row r="9163" spans="2:22" x14ac:dyDescent="0.3">
      <c r="B9163" t="s">
        <v>5004</v>
      </c>
      <c r="C9163" s="2">
        <v>45885</v>
      </c>
      <c r="D9163" s="1">
        <v>0.54305555555555551</v>
      </c>
      <c r="E9163" t="s">
        <v>72</v>
      </c>
      <c r="F9163" t="s">
        <v>34</v>
      </c>
      <c r="G9163" t="s">
        <v>21</v>
      </c>
      <c r="H9163" t="s">
        <v>22</v>
      </c>
      <c r="I9163" t="s">
        <v>1137</v>
      </c>
      <c r="J9163" t="s">
        <v>76</v>
      </c>
      <c r="K9163" t="s">
        <v>25</v>
      </c>
      <c r="L9163" t="s">
        <v>3564</v>
      </c>
      <c r="M9163">
        <v>3.1</v>
      </c>
      <c r="N9163">
        <v>15.3</v>
      </c>
      <c r="O9163" t="s">
        <v>26</v>
      </c>
      <c r="P9163">
        <v>2</v>
      </c>
      <c r="Q9163" t="s">
        <v>1014</v>
      </c>
      <c r="R9163" t="s">
        <v>28</v>
      </c>
      <c r="S9163">
        <v>261.3</v>
      </c>
      <c r="T9163" t="str" cm="1">
        <f t="array" ref="T9163">_xlfn.IFS(Raw_Data[[#This Row],[Call Status]]="Resolved","5",Raw_Data[[#This Row],[Call Status]]="Escalated","2",Raw_Data[[#This Row],[Call Status]]="Pending","3",Raw_Data[[#This Row],[Call Status]]="Abandoned","0")</f>
        <v>5</v>
      </c>
      <c r="U9163" t="str">
        <f>TEXT(Raw_Data[[#This Row],[Call Date]],"mmmm")</f>
        <v>August</v>
      </c>
      <c r="V9163" t="str" cm="1">
        <f t="array" ref="V9163">_xlfn.IFS(Raw_Data[[#This Row],[Customer Satisfaction]]&lt;2,"Poor",Raw_Data[[#This Row],[Customer Satisfaction]]&lt;4,"Average",Raw_Data[[#This Row],[Customer Satisfaction]]&gt;=4,"Excellent")</f>
        <v>Average</v>
      </c>
    </row>
    <row r="9164" spans="2:22" x14ac:dyDescent="0.3">
      <c r="B9164" t="s">
        <v>8724</v>
      </c>
      <c r="C9164" s="2">
        <v>45848</v>
      </c>
      <c r="D9164" s="1">
        <v>0.34236111111111112</v>
      </c>
      <c r="E9164" t="s">
        <v>66</v>
      </c>
      <c r="F9164" t="s">
        <v>48</v>
      </c>
      <c r="G9164" t="s">
        <v>21</v>
      </c>
      <c r="H9164" t="s">
        <v>2026</v>
      </c>
      <c r="I9164" t="s">
        <v>23</v>
      </c>
      <c r="J9164" t="s">
        <v>49</v>
      </c>
      <c r="K9164" t="s">
        <v>16</v>
      </c>
      <c r="L9164" t="s">
        <v>16</v>
      </c>
      <c r="M9164">
        <v>1.6</v>
      </c>
      <c r="N9164">
        <v>19.3</v>
      </c>
      <c r="O9164" t="s">
        <v>28</v>
      </c>
      <c r="P9164">
        <v>1</v>
      </c>
      <c r="Q9164" t="s">
        <v>1014</v>
      </c>
      <c r="R9164" t="s">
        <v>26</v>
      </c>
      <c r="S9164">
        <v>101.2</v>
      </c>
      <c r="T9164" t="str" cm="1">
        <f t="array" ref="T9164">_xlfn.IFS(Raw_Data[[#This Row],[Call Status]]="Resolved","5",Raw_Data[[#This Row],[Call Status]]="Escalated","2",Raw_Data[[#This Row],[Call Status]]="Pending","3",Raw_Data[[#This Row],[Call Status]]="Abandoned","0")</f>
        <v>2</v>
      </c>
      <c r="U9164" t="str">
        <f>TEXT(Raw_Data[[#This Row],[Call Date]],"mmmm")</f>
        <v>July</v>
      </c>
      <c r="V9164" t="str" cm="1">
        <f t="array" ref="V9164">_xlfn.IFS(Raw_Data[[#This Row],[Customer Satisfaction]]&lt;2,"Poor",Raw_Data[[#This Row],[Customer Satisfaction]]&lt;4,"Average",Raw_Data[[#This Row],[Customer Satisfaction]]&gt;=4,"Excellent")</f>
        <v>Poor</v>
      </c>
    </row>
    <row r="9165" spans="2:22" x14ac:dyDescent="0.3">
      <c r="B9165" t="s">
        <v>6828</v>
      </c>
      <c r="C9165" s="2">
        <v>45817</v>
      </c>
      <c r="D9165" s="1">
        <v>0.4152777777777778</v>
      </c>
      <c r="E9165" t="s">
        <v>72</v>
      </c>
      <c r="F9165" t="s">
        <v>48</v>
      </c>
      <c r="G9165" t="s">
        <v>21</v>
      </c>
      <c r="H9165" t="s">
        <v>22</v>
      </c>
      <c r="I9165" t="s">
        <v>23</v>
      </c>
      <c r="J9165" t="s">
        <v>39</v>
      </c>
      <c r="K9165" t="s">
        <v>25</v>
      </c>
      <c r="L9165" t="s">
        <v>3564</v>
      </c>
      <c r="M9165">
        <v>3.1</v>
      </c>
      <c r="N9165">
        <v>7.7</v>
      </c>
      <c r="O9165" t="s">
        <v>26</v>
      </c>
      <c r="P9165">
        <v>0</v>
      </c>
      <c r="Q9165" t="s">
        <v>615</v>
      </c>
      <c r="R9165" t="s">
        <v>28</v>
      </c>
      <c r="S9165">
        <v>4.8899999999999997</v>
      </c>
      <c r="T9165" t="str" cm="1">
        <f t="array" ref="T9165">_xlfn.IFS(Raw_Data[[#This Row],[Call Status]]="Resolved","5",Raw_Data[[#This Row],[Call Status]]="Escalated","2",Raw_Data[[#This Row],[Call Status]]="Pending","3",Raw_Data[[#This Row],[Call Status]]="Abandoned","0")</f>
        <v>5</v>
      </c>
      <c r="U9165" t="str">
        <f>TEXT(Raw_Data[[#This Row],[Call Date]],"mmmm")</f>
        <v>June</v>
      </c>
      <c r="V9165" t="str" cm="1">
        <f t="array" ref="V9165">_xlfn.IFS(Raw_Data[[#This Row],[Customer Satisfaction]]&lt;2,"Poor",Raw_Data[[#This Row],[Customer Satisfaction]]&lt;4,"Average",Raw_Data[[#This Row],[Customer Satisfaction]]&gt;=4,"Excellent")</f>
        <v>Poor</v>
      </c>
    </row>
    <row r="9166" spans="2:22" x14ac:dyDescent="0.3">
      <c r="B9166" t="s">
        <v>8905</v>
      </c>
      <c r="C9166" s="2">
        <v>45924</v>
      </c>
      <c r="D9166" s="1">
        <v>0.40069444444444446</v>
      </c>
      <c r="E9166" t="s">
        <v>57</v>
      </c>
      <c r="F9166" t="s">
        <v>34</v>
      </c>
      <c r="G9166" t="s">
        <v>250</v>
      </c>
      <c r="H9166" t="s">
        <v>2392</v>
      </c>
      <c r="I9166" t="s">
        <v>1130</v>
      </c>
      <c r="J9166" t="s">
        <v>76</v>
      </c>
      <c r="K9166" t="s">
        <v>8876</v>
      </c>
      <c r="L9166" t="s">
        <v>8877</v>
      </c>
      <c r="M9166">
        <v>5.8</v>
      </c>
      <c r="N9166">
        <v>1.7</v>
      </c>
      <c r="O9166" t="s">
        <v>28</v>
      </c>
      <c r="P9166">
        <v>3</v>
      </c>
      <c r="Q9166" t="s">
        <v>615</v>
      </c>
      <c r="R9166" t="s">
        <v>28</v>
      </c>
      <c r="S9166">
        <v>103.99</v>
      </c>
      <c r="T9166" t="str" cm="1">
        <f t="array" ref="T9166">_xlfn.IFS(Raw_Data[[#This Row],[Call Status]]="Resolved","5",Raw_Data[[#This Row],[Call Status]]="Escalated","2",Raw_Data[[#This Row],[Call Status]]="Pending","3",Raw_Data[[#This Row],[Call Status]]="Abandoned","0")</f>
        <v>3</v>
      </c>
      <c r="U9166" t="str">
        <f>TEXT(Raw_Data[[#This Row],[Call Date]],"mmmm")</f>
        <v>September</v>
      </c>
      <c r="V9166" t="str" cm="1">
        <f t="array" ref="V9166">_xlfn.IFS(Raw_Data[[#This Row],[Customer Satisfaction]]&lt;2,"Poor",Raw_Data[[#This Row],[Customer Satisfaction]]&lt;4,"Average",Raw_Data[[#This Row],[Customer Satisfaction]]&gt;=4,"Excellent")</f>
        <v>Average</v>
      </c>
    </row>
    <row r="9167" spans="2:22" x14ac:dyDescent="0.3">
      <c r="B9167" t="s">
        <v>9406</v>
      </c>
      <c r="C9167" s="2">
        <v>46015</v>
      </c>
      <c r="D9167" s="1">
        <v>0.90208333333333335</v>
      </c>
      <c r="E9167" t="s">
        <v>110</v>
      </c>
      <c r="F9167" t="s">
        <v>34</v>
      </c>
      <c r="G9167" t="s">
        <v>250</v>
      </c>
      <c r="H9167" t="s">
        <v>2026</v>
      </c>
      <c r="I9167" t="s">
        <v>23</v>
      </c>
      <c r="J9167" t="s">
        <v>49</v>
      </c>
      <c r="K9167" t="s">
        <v>8876</v>
      </c>
      <c r="L9167" t="s">
        <v>8877</v>
      </c>
      <c r="M9167">
        <v>0.7</v>
      </c>
      <c r="N9167">
        <v>9.1</v>
      </c>
      <c r="O9167" t="s">
        <v>28</v>
      </c>
      <c r="P9167">
        <v>0</v>
      </c>
      <c r="Q9167" t="s">
        <v>1014</v>
      </c>
      <c r="R9167" t="s">
        <v>28</v>
      </c>
      <c r="S9167">
        <v>227.28</v>
      </c>
      <c r="T9167" t="str" cm="1">
        <f t="array" ref="T9167">_xlfn.IFS(Raw_Data[[#This Row],[Call Status]]="Resolved","5",Raw_Data[[#This Row],[Call Status]]="Escalated","2",Raw_Data[[#This Row],[Call Status]]="Pending","3",Raw_Data[[#This Row],[Call Status]]="Abandoned","0")</f>
        <v>3</v>
      </c>
      <c r="U9167" t="str">
        <f>TEXT(Raw_Data[[#This Row],[Call Date]],"mmmm")</f>
        <v>December</v>
      </c>
      <c r="V9167" t="str" cm="1">
        <f t="array" ref="V9167">_xlfn.IFS(Raw_Data[[#This Row],[Customer Satisfaction]]&lt;2,"Poor",Raw_Data[[#This Row],[Customer Satisfaction]]&lt;4,"Average",Raw_Data[[#This Row],[Customer Satisfaction]]&gt;=4,"Excellent")</f>
        <v>Poor</v>
      </c>
    </row>
    <row r="9168" spans="2:22" x14ac:dyDescent="0.3">
      <c r="B9168" t="s">
        <v>5599</v>
      </c>
      <c r="C9168" s="2">
        <v>45983</v>
      </c>
      <c r="D9168" s="1">
        <v>0.69791666666666663</v>
      </c>
      <c r="E9168" t="s">
        <v>84</v>
      </c>
      <c r="F9168" t="s">
        <v>34</v>
      </c>
      <c r="G9168" t="s">
        <v>21</v>
      </c>
      <c r="H9168" t="s">
        <v>2026</v>
      </c>
      <c r="I9168" t="s">
        <v>23</v>
      </c>
      <c r="J9168" t="s">
        <v>42</v>
      </c>
      <c r="K9168" t="s">
        <v>25</v>
      </c>
      <c r="L9168" t="s">
        <v>3570</v>
      </c>
      <c r="M9168">
        <v>2.4</v>
      </c>
      <c r="N9168">
        <v>9.5</v>
      </c>
      <c r="O9168" t="s">
        <v>28</v>
      </c>
      <c r="P9168">
        <v>2</v>
      </c>
      <c r="Q9168" t="s">
        <v>1014</v>
      </c>
      <c r="R9168" t="s">
        <v>28</v>
      </c>
      <c r="S9168">
        <v>143.31</v>
      </c>
      <c r="T9168" t="str" cm="1">
        <f t="array" ref="T9168">_xlfn.IFS(Raw_Data[[#This Row],[Call Status]]="Resolved","5",Raw_Data[[#This Row],[Call Status]]="Escalated","2",Raw_Data[[#This Row],[Call Status]]="Pending","3",Raw_Data[[#This Row],[Call Status]]="Abandoned","0")</f>
        <v>5</v>
      </c>
      <c r="U9168" t="str">
        <f>TEXT(Raw_Data[[#This Row],[Call Date]],"mmmm")</f>
        <v>November</v>
      </c>
      <c r="V9168" t="str" cm="1">
        <f t="array" ref="V9168">_xlfn.IFS(Raw_Data[[#This Row],[Customer Satisfaction]]&lt;2,"Poor",Raw_Data[[#This Row],[Customer Satisfaction]]&lt;4,"Average",Raw_Data[[#This Row],[Customer Satisfaction]]&gt;=4,"Excellent")</f>
        <v>Average</v>
      </c>
    </row>
    <row r="9169" spans="2:22" x14ac:dyDescent="0.3">
      <c r="B9169" t="s">
        <v>5411</v>
      </c>
      <c r="C9169" s="2">
        <v>45847</v>
      </c>
      <c r="D9169" s="1">
        <v>0.83333333333333337</v>
      </c>
      <c r="E9169" t="s">
        <v>37</v>
      </c>
      <c r="F9169" t="s">
        <v>34</v>
      </c>
      <c r="G9169" t="s">
        <v>250</v>
      </c>
      <c r="H9169" t="s">
        <v>2026</v>
      </c>
      <c r="I9169" t="s">
        <v>23</v>
      </c>
      <c r="J9169" t="s">
        <v>35</v>
      </c>
      <c r="K9169" t="s">
        <v>25</v>
      </c>
      <c r="L9169" t="s">
        <v>3561</v>
      </c>
      <c r="M9169">
        <v>1.7</v>
      </c>
      <c r="N9169">
        <v>8</v>
      </c>
      <c r="O9169" t="s">
        <v>26</v>
      </c>
      <c r="P9169">
        <v>5</v>
      </c>
      <c r="Q9169" t="s">
        <v>27</v>
      </c>
      <c r="R9169" t="s">
        <v>28</v>
      </c>
      <c r="S9169">
        <v>65.89</v>
      </c>
      <c r="T9169" t="str" cm="1">
        <f t="array" ref="T9169">_xlfn.IFS(Raw_Data[[#This Row],[Call Status]]="Resolved","5",Raw_Data[[#This Row],[Call Status]]="Escalated","2",Raw_Data[[#This Row],[Call Status]]="Pending","3",Raw_Data[[#This Row],[Call Status]]="Abandoned","0")</f>
        <v>5</v>
      </c>
      <c r="U9169" t="str">
        <f>TEXT(Raw_Data[[#This Row],[Call Date]],"mmmm")</f>
        <v>July</v>
      </c>
      <c r="V9169" t="str" cm="1">
        <f t="array" ref="V9169">_xlfn.IFS(Raw_Data[[#This Row],[Customer Satisfaction]]&lt;2,"Poor",Raw_Data[[#This Row],[Customer Satisfaction]]&lt;4,"Average",Raw_Data[[#This Row],[Customer Satisfaction]]&gt;=4,"Excellent")</f>
        <v>Excellent</v>
      </c>
    </row>
    <row r="9170" spans="2:22" x14ac:dyDescent="0.3">
      <c r="B9170" t="s">
        <v>8484</v>
      </c>
      <c r="C9170" s="2">
        <v>45832</v>
      </c>
      <c r="D9170" s="1">
        <v>0.59166666666666667</v>
      </c>
      <c r="E9170" t="s">
        <v>44</v>
      </c>
      <c r="F9170" t="s">
        <v>20</v>
      </c>
      <c r="G9170" t="s">
        <v>250</v>
      </c>
      <c r="H9170" t="s">
        <v>22</v>
      </c>
      <c r="I9170" t="s">
        <v>1137</v>
      </c>
      <c r="J9170" t="s">
        <v>55</v>
      </c>
      <c r="K9170" t="s">
        <v>16</v>
      </c>
      <c r="L9170" t="s">
        <v>16</v>
      </c>
      <c r="M9170">
        <v>4.7</v>
      </c>
      <c r="N9170">
        <v>10.9</v>
      </c>
      <c r="O9170" t="s">
        <v>28</v>
      </c>
      <c r="P9170">
        <v>2</v>
      </c>
      <c r="Q9170" t="s">
        <v>1014</v>
      </c>
      <c r="R9170" t="s">
        <v>26</v>
      </c>
      <c r="S9170">
        <v>362.72</v>
      </c>
      <c r="T9170" t="str" cm="1">
        <f t="array" ref="T9170">_xlfn.IFS(Raw_Data[[#This Row],[Call Status]]="Resolved","5",Raw_Data[[#This Row],[Call Status]]="Escalated","2",Raw_Data[[#This Row],[Call Status]]="Pending","3",Raw_Data[[#This Row],[Call Status]]="Abandoned","0")</f>
        <v>2</v>
      </c>
      <c r="U9170" t="str">
        <f>TEXT(Raw_Data[[#This Row],[Call Date]],"mmmm")</f>
        <v>June</v>
      </c>
      <c r="V9170" t="str" cm="1">
        <f t="array" ref="V9170">_xlfn.IFS(Raw_Data[[#This Row],[Customer Satisfaction]]&lt;2,"Poor",Raw_Data[[#This Row],[Customer Satisfaction]]&lt;4,"Average",Raw_Data[[#This Row],[Customer Satisfaction]]&gt;=4,"Excellent")</f>
        <v>Average</v>
      </c>
    </row>
    <row r="9171" spans="2:22" x14ac:dyDescent="0.3">
      <c r="B9171" t="s">
        <v>8783</v>
      </c>
      <c r="C9171" s="2">
        <v>45947</v>
      </c>
      <c r="D9171" s="1">
        <v>0.74791666666666667</v>
      </c>
      <c r="E9171" t="s">
        <v>63</v>
      </c>
      <c r="F9171" t="s">
        <v>38</v>
      </c>
      <c r="G9171" t="s">
        <v>162</v>
      </c>
      <c r="H9171" t="s">
        <v>2613</v>
      </c>
      <c r="I9171" t="s">
        <v>23</v>
      </c>
      <c r="J9171" t="s">
        <v>31</v>
      </c>
      <c r="K9171" t="s">
        <v>16</v>
      </c>
      <c r="L9171" t="s">
        <v>16</v>
      </c>
      <c r="M9171">
        <v>2.8</v>
      </c>
      <c r="N9171">
        <v>4.5999999999999996</v>
      </c>
      <c r="O9171" t="s">
        <v>28</v>
      </c>
      <c r="P9171">
        <v>1</v>
      </c>
      <c r="Q9171" t="s">
        <v>1014</v>
      </c>
      <c r="R9171" t="s">
        <v>26</v>
      </c>
      <c r="S9171">
        <v>42.84</v>
      </c>
      <c r="T9171" t="str" cm="1">
        <f t="array" ref="T9171">_xlfn.IFS(Raw_Data[[#This Row],[Call Status]]="Resolved","5",Raw_Data[[#This Row],[Call Status]]="Escalated","2",Raw_Data[[#This Row],[Call Status]]="Pending","3",Raw_Data[[#This Row],[Call Status]]="Abandoned","0")</f>
        <v>2</v>
      </c>
      <c r="U9171" t="str">
        <f>TEXT(Raw_Data[[#This Row],[Call Date]],"mmmm")</f>
        <v>October</v>
      </c>
      <c r="V9171" t="str" cm="1">
        <f t="array" ref="V9171">_xlfn.IFS(Raw_Data[[#This Row],[Customer Satisfaction]]&lt;2,"Poor",Raw_Data[[#This Row],[Customer Satisfaction]]&lt;4,"Average",Raw_Data[[#This Row],[Customer Satisfaction]]&gt;=4,"Excellent")</f>
        <v>Poor</v>
      </c>
    </row>
    <row r="9172" spans="2:22" x14ac:dyDescent="0.3">
      <c r="B9172" t="s">
        <v>6063</v>
      </c>
      <c r="C9172" s="2">
        <v>46014</v>
      </c>
      <c r="D9172" s="1">
        <v>0.55763888888888891</v>
      </c>
      <c r="E9172" t="s">
        <v>84</v>
      </c>
      <c r="F9172" t="s">
        <v>20</v>
      </c>
      <c r="G9172" t="s">
        <v>162</v>
      </c>
      <c r="H9172" t="s">
        <v>2613</v>
      </c>
      <c r="I9172" t="s">
        <v>23</v>
      </c>
      <c r="J9172" t="s">
        <v>49</v>
      </c>
      <c r="K9172" t="s">
        <v>25</v>
      </c>
      <c r="L9172" t="s">
        <v>3559</v>
      </c>
      <c r="M9172">
        <v>1.1000000000000001</v>
      </c>
      <c r="N9172">
        <v>14.2</v>
      </c>
      <c r="O9172" t="s">
        <v>26</v>
      </c>
      <c r="P9172">
        <v>5</v>
      </c>
      <c r="Q9172" t="s">
        <v>27</v>
      </c>
      <c r="R9172" t="s">
        <v>28</v>
      </c>
      <c r="S9172">
        <v>168.55</v>
      </c>
      <c r="T9172" t="str" cm="1">
        <f t="array" ref="T9172">_xlfn.IFS(Raw_Data[[#This Row],[Call Status]]="Resolved","5",Raw_Data[[#This Row],[Call Status]]="Escalated","2",Raw_Data[[#This Row],[Call Status]]="Pending","3",Raw_Data[[#This Row],[Call Status]]="Abandoned","0")</f>
        <v>5</v>
      </c>
      <c r="U9172" t="str">
        <f>TEXT(Raw_Data[[#This Row],[Call Date]],"mmmm")</f>
        <v>December</v>
      </c>
      <c r="V9172" t="str" cm="1">
        <f t="array" ref="V9172">_xlfn.IFS(Raw_Data[[#This Row],[Customer Satisfaction]]&lt;2,"Poor",Raw_Data[[#This Row],[Customer Satisfaction]]&lt;4,"Average",Raw_Data[[#This Row],[Customer Satisfaction]]&gt;=4,"Excellent")</f>
        <v>Excellent</v>
      </c>
    </row>
    <row r="9173" spans="2:22" x14ac:dyDescent="0.3">
      <c r="B9173" t="s">
        <v>6837</v>
      </c>
      <c r="C9173" s="2">
        <v>45802</v>
      </c>
      <c r="D9173" s="1">
        <v>0.69027777777777777</v>
      </c>
      <c r="E9173" t="s">
        <v>72</v>
      </c>
      <c r="F9173" t="s">
        <v>20</v>
      </c>
      <c r="G9173" t="s">
        <v>327</v>
      </c>
      <c r="H9173" t="s">
        <v>22</v>
      </c>
      <c r="I9173" t="s">
        <v>23</v>
      </c>
      <c r="J9173" t="s">
        <v>64</v>
      </c>
      <c r="K9173" t="s">
        <v>25</v>
      </c>
      <c r="L9173" t="s">
        <v>3564</v>
      </c>
      <c r="M9173">
        <v>5.0999999999999996</v>
      </c>
      <c r="N9173">
        <v>6.9</v>
      </c>
      <c r="O9173" t="s">
        <v>26</v>
      </c>
      <c r="P9173">
        <v>2</v>
      </c>
      <c r="Q9173" t="s">
        <v>1014</v>
      </c>
      <c r="R9173" t="s">
        <v>28</v>
      </c>
      <c r="S9173">
        <v>146.27000000000001</v>
      </c>
      <c r="T9173" t="str" cm="1">
        <f t="array" ref="T9173">_xlfn.IFS(Raw_Data[[#This Row],[Call Status]]="Resolved","5",Raw_Data[[#This Row],[Call Status]]="Escalated","2",Raw_Data[[#This Row],[Call Status]]="Pending","3",Raw_Data[[#This Row],[Call Status]]="Abandoned","0")</f>
        <v>5</v>
      </c>
      <c r="U9173" t="str">
        <f>TEXT(Raw_Data[[#This Row],[Call Date]],"mmmm")</f>
        <v>May</v>
      </c>
      <c r="V9173" t="str" cm="1">
        <f t="array" ref="V9173">_xlfn.IFS(Raw_Data[[#This Row],[Customer Satisfaction]]&lt;2,"Poor",Raw_Data[[#This Row],[Customer Satisfaction]]&lt;4,"Average",Raw_Data[[#This Row],[Customer Satisfaction]]&gt;=4,"Excellent")</f>
        <v>Average</v>
      </c>
    </row>
    <row r="9174" spans="2:22" x14ac:dyDescent="0.3">
      <c r="B9174" t="s">
        <v>8708</v>
      </c>
      <c r="C9174" s="2">
        <v>45889</v>
      </c>
      <c r="D9174" s="1">
        <v>0.83680555555555558</v>
      </c>
      <c r="E9174" t="s">
        <v>66</v>
      </c>
      <c r="F9174" t="s">
        <v>20</v>
      </c>
      <c r="G9174" t="s">
        <v>327</v>
      </c>
      <c r="H9174" t="s">
        <v>2026</v>
      </c>
      <c r="I9174" t="s">
        <v>23</v>
      </c>
      <c r="J9174" t="s">
        <v>42</v>
      </c>
      <c r="K9174" t="s">
        <v>16</v>
      </c>
      <c r="L9174" t="s">
        <v>16</v>
      </c>
      <c r="M9174">
        <v>2.9</v>
      </c>
      <c r="N9174">
        <v>2.4</v>
      </c>
      <c r="O9174" t="s">
        <v>28</v>
      </c>
      <c r="P9174">
        <v>1</v>
      </c>
      <c r="Q9174" t="s">
        <v>1014</v>
      </c>
      <c r="R9174" t="s">
        <v>26</v>
      </c>
      <c r="S9174">
        <v>110.36</v>
      </c>
      <c r="T9174" t="str" cm="1">
        <f t="array" ref="T9174">_xlfn.IFS(Raw_Data[[#This Row],[Call Status]]="Resolved","5",Raw_Data[[#This Row],[Call Status]]="Escalated","2",Raw_Data[[#This Row],[Call Status]]="Pending","3",Raw_Data[[#This Row],[Call Status]]="Abandoned","0")</f>
        <v>2</v>
      </c>
      <c r="U9174" t="str">
        <f>TEXT(Raw_Data[[#This Row],[Call Date]],"mmmm")</f>
        <v>August</v>
      </c>
      <c r="V9174" t="str" cm="1">
        <f t="array" ref="V9174">_xlfn.IFS(Raw_Data[[#This Row],[Customer Satisfaction]]&lt;2,"Poor",Raw_Data[[#This Row],[Customer Satisfaction]]&lt;4,"Average",Raw_Data[[#This Row],[Customer Satisfaction]]&gt;=4,"Excellent")</f>
        <v>Poor</v>
      </c>
    </row>
    <row r="9175" spans="2:22" x14ac:dyDescent="0.3">
      <c r="B9175" t="s">
        <v>1723</v>
      </c>
      <c r="C9175" s="2">
        <v>46017</v>
      </c>
      <c r="D9175" s="1">
        <v>0.86041666666666672</v>
      </c>
      <c r="E9175" t="s">
        <v>84</v>
      </c>
      <c r="F9175" t="s">
        <v>38</v>
      </c>
      <c r="G9175" t="s">
        <v>21</v>
      </c>
      <c r="H9175" t="s">
        <v>22</v>
      </c>
      <c r="I9175" t="s">
        <v>1137</v>
      </c>
      <c r="J9175" t="s">
        <v>49</v>
      </c>
      <c r="K9175" t="s">
        <v>25</v>
      </c>
      <c r="L9175" t="s">
        <v>25</v>
      </c>
      <c r="M9175">
        <v>3.2</v>
      </c>
      <c r="N9175">
        <v>13.2</v>
      </c>
      <c r="O9175" t="s">
        <v>26</v>
      </c>
      <c r="P9175">
        <v>5</v>
      </c>
      <c r="Q9175" t="s">
        <v>27</v>
      </c>
      <c r="R9175" t="s">
        <v>28</v>
      </c>
      <c r="S9175">
        <v>151.88</v>
      </c>
      <c r="T9175" t="str" cm="1">
        <f t="array" ref="T9175">_xlfn.IFS(Raw_Data[[#This Row],[Call Status]]="Resolved","5",Raw_Data[[#This Row],[Call Status]]="Escalated","2",Raw_Data[[#This Row],[Call Status]]="Pending","3",Raw_Data[[#This Row],[Call Status]]="Abandoned","0")</f>
        <v>5</v>
      </c>
      <c r="U9175" t="str">
        <f>TEXT(Raw_Data[[#This Row],[Call Date]],"mmmm")</f>
        <v>December</v>
      </c>
      <c r="V9175" t="str" cm="1">
        <f t="array" ref="V9175">_xlfn.IFS(Raw_Data[[#This Row],[Customer Satisfaction]]&lt;2,"Poor",Raw_Data[[#This Row],[Customer Satisfaction]]&lt;4,"Average",Raw_Data[[#This Row],[Customer Satisfaction]]&gt;=4,"Excellent")</f>
        <v>Excellent</v>
      </c>
    </row>
    <row r="9176" spans="2:22" x14ac:dyDescent="0.3">
      <c r="B9176" t="s">
        <v>2520</v>
      </c>
      <c r="C9176" s="2">
        <v>45861</v>
      </c>
      <c r="D9176" s="1">
        <v>0.90277777777777779</v>
      </c>
      <c r="E9176" t="s">
        <v>108</v>
      </c>
      <c r="F9176" t="s">
        <v>20</v>
      </c>
      <c r="G9176" t="s">
        <v>250</v>
      </c>
      <c r="H9176" t="s">
        <v>2392</v>
      </c>
      <c r="I9176" t="s">
        <v>1128</v>
      </c>
      <c r="J9176" t="s">
        <v>45</v>
      </c>
      <c r="K9176" t="s">
        <v>25</v>
      </c>
      <c r="L9176" t="s">
        <v>25</v>
      </c>
      <c r="M9176">
        <v>7.3</v>
      </c>
      <c r="N9176">
        <v>13</v>
      </c>
      <c r="O9176" t="s">
        <v>26</v>
      </c>
      <c r="P9176">
        <v>4</v>
      </c>
      <c r="Q9176" t="s">
        <v>27</v>
      </c>
      <c r="R9176" t="s">
        <v>28</v>
      </c>
      <c r="S9176">
        <v>25.23</v>
      </c>
      <c r="T9176" t="str" cm="1">
        <f t="array" ref="T9176">_xlfn.IFS(Raw_Data[[#This Row],[Call Status]]="Resolved","5",Raw_Data[[#This Row],[Call Status]]="Escalated","2",Raw_Data[[#This Row],[Call Status]]="Pending","3",Raw_Data[[#This Row],[Call Status]]="Abandoned","0")</f>
        <v>5</v>
      </c>
      <c r="U9176" t="str">
        <f>TEXT(Raw_Data[[#This Row],[Call Date]],"mmmm")</f>
        <v>July</v>
      </c>
      <c r="V9176" t="str" cm="1">
        <f t="array" ref="V9176">_xlfn.IFS(Raw_Data[[#This Row],[Customer Satisfaction]]&lt;2,"Poor",Raw_Data[[#This Row],[Customer Satisfaction]]&lt;4,"Average",Raw_Data[[#This Row],[Customer Satisfaction]]&gt;=4,"Excellent")</f>
        <v>Excellent</v>
      </c>
    </row>
    <row r="9177" spans="2:22" x14ac:dyDescent="0.3">
      <c r="B9177" t="s">
        <v>6582</v>
      </c>
      <c r="C9177" s="2">
        <v>45870</v>
      </c>
      <c r="D9177" s="1">
        <v>0.34166666666666667</v>
      </c>
      <c r="E9177" t="s">
        <v>30</v>
      </c>
      <c r="F9177" t="s">
        <v>34</v>
      </c>
      <c r="G9177" t="s">
        <v>21</v>
      </c>
      <c r="H9177" t="s">
        <v>22</v>
      </c>
      <c r="I9177" t="s">
        <v>23</v>
      </c>
      <c r="J9177" t="s">
        <v>76</v>
      </c>
      <c r="K9177" t="s">
        <v>25</v>
      </c>
      <c r="L9177" t="s">
        <v>3561</v>
      </c>
      <c r="M9177">
        <v>2.4</v>
      </c>
      <c r="N9177">
        <v>5.3</v>
      </c>
      <c r="O9177" t="s">
        <v>26</v>
      </c>
      <c r="P9177">
        <v>2</v>
      </c>
      <c r="Q9177" t="s">
        <v>615</v>
      </c>
      <c r="R9177" t="s">
        <v>28</v>
      </c>
      <c r="S9177">
        <v>56.28</v>
      </c>
      <c r="T9177" t="str" cm="1">
        <f t="array" ref="T9177">_xlfn.IFS(Raw_Data[[#This Row],[Call Status]]="Resolved","5",Raw_Data[[#This Row],[Call Status]]="Escalated","2",Raw_Data[[#This Row],[Call Status]]="Pending","3",Raw_Data[[#This Row],[Call Status]]="Abandoned","0")</f>
        <v>5</v>
      </c>
      <c r="U9177" t="str">
        <f>TEXT(Raw_Data[[#This Row],[Call Date]],"mmmm")</f>
        <v>August</v>
      </c>
      <c r="V9177" t="str" cm="1">
        <f t="array" ref="V9177">_xlfn.IFS(Raw_Data[[#This Row],[Customer Satisfaction]]&lt;2,"Poor",Raw_Data[[#This Row],[Customer Satisfaction]]&lt;4,"Average",Raw_Data[[#This Row],[Customer Satisfaction]]&gt;=4,"Excellent")</f>
        <v>Average</v>
      </c>
    </row>
    <row r="9178" spans="2:22" x14ac:dyDescent="0.3">
      <c r="B9178" t="s">
        <v>7685</v>
      </c>
      <c r="C9178" s="2">
        <v>45697</v>
      </c>
      <c r="D9178" s="1">
        <v>0.45555555555555555</v>
      </c>
      <c r="E9178" t="s">
        <v>41</v>
      </c>
      <c r="F9178" t="s">
        <v>34</v>
      </c>
      <c r="G9178" t="s">
        <v>250</v>
      </c>
      <c r="H9178" t="s">
        <v>2613</v>
      </c>
      <c r="I9178" t="s">
        <v>1137</v>
      </c>
      <c r="J9178" t="s">
        <v>42</v>
      </c>
      <c r="K9178" t="s">
        <v>7253</v>
      </c>
      <c r="L9178" t="s">
        <v>7254</v>
      </c>
      <c r="M9178">
        <v>2.6</v>
      </c>
      <c r="N9178">
        <v>7.7</v>
      </c>
      <c r="O9178" t="s">
        <v>28</v>
      </c>
      <c r="P9178">
        <v>1</v>
      </c>
      <c r="Q9178" t="s">
        <v>1014</v>
      </c>
      <c r="R9178" t="s">
        <v>28</v>
      </c>
      <c r="S9178">
        <v>579.63</v>
      </c>
      <c r="T9178" t="str" cm="1">
        <f t="array" ref="T9178">_xlfn.IFS(Raw_Data[[#This Row],[Call Status]]="Resolved","5",Raw_Data[[#This Row],[Call Status]]="Escalated","2",Raw_Data[[#This Row],[Call Status]]="Pending","3",Raw_Data[[#This Row],[Call Status]]="Abandoned","0")</f>
        <v>0</v>
      </c>
      <c r="U9178" t="str">
        <f>TEXT(Raw_Data[[#This Row],[Call Date]],"mmmm")</f>
        <v>February</v>
      </c>
      <c r="V9178" t="str" cm="1">
        <f t="array" ref="V9178">_xlfn.IFS(Raw_Data[[#This Row],[Customer Satisfaction]]&lt;2,"Poor",Raw_Data[[#This Row],[Customer Satisfaction]]&lt;4,"Average",Raw_Data[[#This Row],[Customer Satisfaction]]&gt;=4,"Excellent")</f>
        <v>Poor</v>
      </c>
    </row>
    <row r="9179" spans="2:22" x14ac:dyDescent="0.3">
      <c r="B9179" t="s">
        <v>6999</v>
      </c>
      <c r="C9179" s="2">
        <v>45932</v>
      </c>
      <c r="D9179" s="1">
        <v>0.7680555555555556</v>
      </c>
      <c r="E9179" t="s">
        <v>66</v>
      </c>
      <c r="F9179" t="s">
        <v>48</v>
      </c>
      <c r="G9179" t="s">
        <v>250</v>
      </c>
      <c r="H9179" t="s">
        <v>22</v>
      </c>
      <c r="I9179" t="s">
        <v>23</v>
      </c>
      <c r="J9179" t="s">
        <v>42</v>
      </c>
      <c r="K9179" t="s">
        <v>25</v>
      </c>
      <c r="L9179" t="s">
        <v>3564</v>
      </c>
      <c r="M9179">
        <v>2.9</v>
      </c>
      <c r="N9179">
        <v>5.0999999999999996</v>
      </c>
      <c r="O9179" t="s">
        <v>26</v>
      </c>
      <c r="P9179">
        <v>3</v>
      </c>
      <c r="Q9179" t="s">
        <v>615</v>
      </c>
      <c r="R9179" t="s">
        <v>26</v>
      </c>
      <c r="S9179">
        <v>129.97</v>
      </c>
      <c r="T9179" t="str" cm="1">
        <f t="array" ref="T9179">_xlfn.IFS(Raw_Data[[#This Row],[Call Status]]="Resolved","5",Raw_Data[[#This Row],[Call Status]]="Escalated","2",Raw_Data[[#This Row],[Call Status]]="Pending","3",Raw_Data[[#This Row],[Call Status]]="Abandoned","0")</f>
        <v>5</v>
      </c>
      <c r="U9179" t="str">
        <f>TEXT(Raw_Data[[#This Row],[Call Date]],"mmmm")</f>
        <v>October</v>
      </c>
      <c r="V9179" t="str" cm="1">
        <f t="array" ref="V9179">_xlfn.IFS(Raw_Data[[#This Row],[Customer Satisfaction]]&lt;2,"Poor",Raw_Data[[#This Row],[Customer Satisfaction]]&lt;4,"Average",Raw_Data[[#This Row],[Customer Satisfaction]]&gt;=4,"Excellent")</f>
        <v>Average</v>
      </c>
    </row>
    <row r="9180" spans="2:22" x14ac:dyDescent="0.3">
      <c r="B9180" t="s">
        <v>550</v>
      </c>
      <c r="C9180" s="2">
        <v>45980</v>
      </c>
      <c r="D9180" s="1">
        <v>0.88194444444444442</v>
      </c>
      <c r="E9180" t="s">
        <v>57</v>
      </c>
      <c r="F9180" t="s">
        <v>38</v>
      </c>
      <c r="G9180" t="s">
        <v>327</v>
      </c>
      <c r="H9180" t="s">
        <v>22</v>
      </c>
      <c r="I9180" t="s">
        <v>23</v>
      </c>
      <c r="J9180" t="s">
        <v>49</v>
      </c>
      <c r="K9180" t="s">
        <v>25</v>
      </c>
      <c r="L9180" t="s">
        <v>25</v>
      </c>
      <c r="M9180">
        <v>3.1</v>
      </c>
      <c r="N9180">
        <v>15.1</v>
      </c>
      <c r="O9180" t="s">
        <v>26</v>
      </c>
      <c r="P9180">
        <v>0</v>
      </c>
      <c r="Q9180" t="s">
        <v>27</v>
      </c>
      <c r="R9180" t="s">
        <v>28</v>
      </c>
      <c r="S9180">
        <v>40.97</v>
      </c>
      <c r="T9180" t="str" cm="1">
        <f t="array" ref="T9180">_xlfn.IFS(Raw_Data[[#This Row],[Call Status]]="Resolved","5",Raw_Data[[#This Row],[Call Status]]="Escalated","2",Raw_Data[[#This Row],[Call Status]]="Pending","3",Raw_Data[[#This Row],[Call Status]]="Abandoned","0")</f>
        <v>5</v>
      </c>
      <c r="U9180" t="str">
        <f>TEXT(Raw_Data[[#This Row],[Call Date]],"mmmm")</f>
        <v>November</v>
      </c>
      <c r="V9180" t="str" cm="1">
        <f t="array" ref="V9180">_xlfn.IFS(Raw_Data[[#This Row],[Customer Satisfaction]]&lt;2,"Poor",Raw_Data[[#This Row],[Customer Satisfaction]]&lt;4,"Average",Raw_Data[[#This Row],[Customer Satisfaction]]&gt;=4,"Excellent")</f>
        <v>Poor</v>
      </c>
    </row>
    <row r="9181" spans="2:22" x14ac:dyDescent="0.3">
      <c r="B9181" t="s">
        <v>1578</v>
      </c>
      <c r="C9181" s="2">
        <v>45739</v>
      </c>
      <c r="D9181" s="1">
        <v>0.76944444444444449</v>
      </c>
      <c r="E9181" t="s">
        <v>84</v>
      </c>
      <c r="F9181" t="s">
        <v>38</v>
      </c>
      <c r="G9181" t="s">
        <v>21</v>
      </c>
      <c r="H9181" t="s">
        <v>22</v>
      </c>
      <c r="I9181" t="s">
        <v>1128</v>
      </c>
      <c r="J9181" t="s">
        <v>64</v>
      </c>
      <c r="K9181" t="s">
        <v>25</v>
      </c>
      <c r="L9181" t="s">
        <v>25</v>
      </c>
      <c r="M9181">
        <v>2.7</v>
      </c>
      <c r="N9181">
        <v>10.9</v>
      </c>
      <c r="O9181" t="s">
        <v>26</v>
      </c>
      <c r="P9181">
        <v>3</v>
      </c>
      <c r="Q9181" t="s">
        <v>615</v>
      </c>
      <c r="R9181" t="s">
        <v>28</v>
      </c>
      <c r="S9181">
        <v>117.03</v>
      </c>
      <c r="T9181" t="str" cm="1">
        <f t="array" ref="T9181">_xlfn.IFS(Raw_Data[[#This Row],[Call Status]]="Resolved","5",Raw_Data[[#This Row],[Call Status]]="Escalated","2",Raw_Data[[#This Row],[Call Status]]="Pending","3",Raw_Data[[#This Row],[Call Status]]="Abandoned","0")</f>
        <v>5</v>
      </c>
      <c r="U9181" t="str">
        <f>TEXT(Raw_Data[[#This Row],[Call Date]],"mmmm")</f>
        <v>March</v>
      </c>
      <c r="V9181" t="str" cm="1">
        <f t="array" ref="V9181">_xlfn.IFS(Raw_Data[[#This Row],[Customer Satisfaction]]&lt;2,"Poor",Raw_Data[[#This Row],[Customer Satisfaction]]&lt;4,"Average",Raw_Data[[#This Row],[Customer Satisfaction]]&gt;=4,"Excellent")</f>
        <v>Average</v>
      </c>
    </row>
    <row r="9182" spans="2:22" x14ac:dyDescent="0.3">
      <c r="B9182" t="s">
        <v>4681</v>
      </c>
      <c r="C9182" s="2">
        <v>45838</v>
      </c>
      <c r="D9182" s="1">
        <v>0.69444444444444442</v>
      </c>
      <c r="E9182" t="s">
        <v>19</v>
      </c>
      <c r="F9182" t="s">
        <v>20</v>
      </c>
      <c r="G9182" t="s">
        <v>250</v>
      </c>
      <c r="H9182" t="s">
        <v>22</v>
      </c>
      <c r="I9182" t="s">
        <v>1137</v>
      </c>
      <c r="J9182" t="s">
        <v>42</v>
      </c>
      <c r="K9182" t="s">
        <v>25</v>
      </c>
      <c r="L9182" t="s">
        <v>3570</v>
      </c>
      <c r="M9182">
        <v>1</v>
      </c>
      <c r="N9182">
        <v>7.5</v>
      </c>
      <c r="O9182" t="s">
        <v>28</v>
      </c>
      <c r="P9182">
        <v>5</v>
      </c>
      <c r="Q9182" t="s">
        <v>27</v>
      </c>
      <c r="R9182" t="s">
        <v>28</v>
      </c>
      <c r="S9182">
        <v>671.13</v>
      </c>
      <c r="T9182" t="str" cm="1">
        <f t="array" ref="T9182">_xlfn.IFS(Raw_Data[[#This Row],[Call Status]]="Resolved","5",Raw_Data[[#This Row],[Call Status]]="Escalated","2",Raw_Data[[#This Row],[Call Status]]="Pending","3",Raw_Data[[#This Row],[Call Status]]="Abandoned","0")</f>
        <v>5</v>
      </c>
      <c r="U9182" t="str">
        <f>TEXT(Raw_Data[[#This Row],[Call Date]],"mmmm")</f>
        <v>June</v>
      </c>
      <c r="V9182" t="str" cm="1">
        <f t="array" ref="V9182">_xlfn.IFS(Raw_Data[[#This Row],[Customer Satisfaction]]&lt;2,"Poor",Raw_Data[[#This Row],[Customer Satisfaction]]&lt;4,"Average",Raw_Data[[#This Row],[Customer Satisfaction]]&gt;=4,"Excellent")</f>
        <v>Excellent</v>
      </c>
    </row>
    <row r="9183" spans="2:22" x14ac:dyDescent="0.3">
      <c r="B9183" t="s">
        <v>2800</v>
      </c>
      <c r="C9183" s="2">
        <v>45977</v>
      </c>
      <c r="D9183" s="1">
        <v>0.83333333333333337</v>
      </c>
      <c r="E9183" t="s">
        <v>91</v>
      </c>
      <c r="F9183" t="s">
        <v>20</v>
      </c>
      <c r="G9183" t="s">
        <v>250</v>
      </c>
      <c r="H9183" t="s">
        <v>2392</v>
      </c>
      <c r="I9183" t="s">
        <v>23</v>
      </c>
      <c r="J9183" t="s">
        <v>31</v>
      </c>
      <c r="K9183" t="s">
        <v>25</v>
      </c>
      <c r="L9183" t="s">
        <v>25</v>
      </c>
      <c r="M9183">
        <v>5.5</v>
      </c>
      <c r="N9183">
        <v>6.7</v>
      </c>
      <c r="O9183" t="s">
        <v>26</v>
      </c>
      <c r="P9183">
        <v>0</v>
      </c>
      <c r="Q9183" t="s">
        <v>27</v>
      </c>
      <c r="R9183" t="s">
        <v>28</v>
      </c>
      <c r="S9183">
        <v>295.10000000000002</v>
      </c>
      <c r="T9183" t="str" cm="1">
        <f t="array" ref="T9183">_xlfn.IFS(Raw_Data[[#This Row],[Call Status]]="Resolved","5",Raw_Data[[#This Row],[Call Status]]="Escalated","2",Raw_Data[[#This Row],[Call Status]]="Pending","3",Raw_Data[[#This Row],[Call Status]]="Abandoned","0")</f>
        <v>5</v>
      </c>
      <c r="U9183" t="str">
        <f>TEXT(Raw_Data[[#This Row],[Call Date]],"mmmm")</f>
        <v>November</v>
      </c>
      <c r="V9183" t="str" cm="1">
        <f t="array" ref="V9183">_xlfn.IFS(Raw_Data[[#This Row],[Customer Satisfaction]]&lt;2,"Poor",Raw_Data[[#This Row],[Customer Satisfaction]]&lt;4,"Average",Raw_Data[[#This Row],[Customer Satisfaction]]&gt;=4,"Excellent")</f>
        <v>Poor</v>
      </c>
    </row>
    <row r="9184" spans="2:22" x14ac:dyDescent="0.3">
      <c r="B9184" t="s">
        <v>1056</v>
      </c>
      <c r="C9184" s="2">
        <v>45740</v>
      </c>
      <c r="D9184" s="1">
        <v>0.65208333333333335</v>
      </c>
      <c r="E9184" t="s">
        <v>41</v>
      </c>
      <c r="F9184" t="s">
        <v>34</v>
      </c>
      <c r="G9184" t="s">
        <v>250</v>
      </c>
      <c r="H9184" t="s">
        <v>22</v>
      </c>
      <c r="I9184" t="s">
        <v>23</v>
      </c>
      <c r="J9184" t="s">
        <v>39</v>
      </c>
      <c r="K9184" t="s">
        <v>25</v>
      </c>
      <c r="L9184" t="s">
        <v>25</v>
      </c>
      <c r="M9184">
        <v>3.7</v>
      </c>
      <c r="N9184">
        <v>13.8</v>
      </c>
      <c r="O9184" t="s">
        <v>26</v>
      </c>
      <c r="P9184">
        <v>1</v>
      </c>
      <c r="Q9184" t="s">
        <v>1014</v>
      </c>
      <c r="R9184" t="s">
        <v>26</v>
      </c>
      <c r="S9184">
        <v>375.57</v>
      </c>
      <c r="T9184" t="str" cm="1">
        <f t="array" ref="T9184">_xlfn.IFS(Raw_Data[[#This Row],[Call Status]]="Resolved","5",Raw_Data[[#This Row],[Call Status]]="Escalated","2",Raw_Data[[#This Row],[Call Status]]="Pending","3",Raw_Data[[#This Row],[Call Status]]="Abandoned","0")</f>
        <v>5</v>
      </c>
      <c r="U9184" t="str">
        <f>TEXT(Raw_Data[[#This Row],[Call Date]],"mmmm")</f>
        <v>March</v>
      </c>
      <c r="V9184" t="str" cm="1">
        <f t="array" ref="V9184">_xlfn.IFS(Raw_Data[[#This Row],[Customer Satisfaction]]&lt;2,"Poor",Raw_Data[[#This Row],[Customer Satisfaction]]&lt;4,"Average",Raw_Data[[#This Row],[Customer Satisfaction]]&gt;=4,"Excellent")</f>
        <v>Poor</v>
      </c>
    </row>
    <row r="9185" spans="2:22" x14ac:dyDescent="0.3">
      <c r="B9185" t="s">
        <v>3482</v>
      </c>
      <c r="C9185" s="2">
        <v>45960</v>
      </c>
      <c r="D9185" s="1">
        <v>0.42222222222222222</v>
      </c>
      <c r="E9185" t="s">
        <v>66</v>
      </c>
      <c r="F9185" t="s">
        <v>34</v>
      </c>
      <c r="G9185" t="s">
        <v>250</v>
      </c>
      <c r="H9185" t="s">
        <v>2026</v>
      </c>
      <c r="I9185" t="s">
        <v>23</v>
      </c>
      <c r="J9185" t="s">
        <v>49</v>
      </c>
      <c r="K9185" t="s">
        <v>25</v>
      </c>
      <c r="L9185" t="s">
        <v>25</v>
      </c>
      <c r="M9185">
        <v>0.4</v>
      </c>
      <c r="N9185">
        <v>11.7</v>
      </c>
      <c r="O9185" t="s">
        <v>26</v>
      </c>
      <c r="P9185">
        <v>5</v>
      </c>
      <c r="Q9185" t="s">
        <v>27</v>
      </c>
      <c r="R9185" t="s">
        <v>28</v>
      </c>
      <c r="S9185">
        <v>78.599999999999994</v>
      </c>
      <c r="T9185" t="str" cm="1">
        <f t="array" ref="T9185">_xlfn.IFS(Raw_Data[[#This Row],[Call Status]]="Resolved","5",Raw_Data[[#This Row],[Call Status]]="Escalated","2",Raw_Data[[#This Row],[Call Status]]="Pending","3",Raw_Data[[#This Row],[Call Status]]="Abandoned","0")</f>
        <v>5</v>
      </c>
      <c r="U9185" t="str">
        <f>TEXT(Raw_Data[[#This Row],[Call Date]],"mmmm")</f>
        <v>October</v>
      </c>
      <c r="V9185" t="str" cm="1">
        <f t="array" ref="V9185">_xlfn.IFS(Raw_Data[[#This Row],[Customer Satisfaction]]&lt;2,"Poor",Raw_Data[[#This Row],[Customer Satisfaction]]&lt;4,"Average",Raw_Data[[#This Row],[Customer Satisfaction]]&gt;=4,"Excellent")</f>
        <v>Excellent</v>
      </c>
    </row>
    <row r="9186" spans="2:22" x14ac:dyDescent="0.3">
      <c r="B9186" t="s">
        <v>9222</v>
      </c>
      <c r="C9186" s="2">
        <v>45919</v>
      </c>
      <c r="D9186" s="1">
        <v>0.34097222222222223</v>
      </c>
      <c r="E9186" t="s">
        <v>59</v>
      </c>
      <c r="F9186" t="s">
        <v>34</v>
      </c>
      <c r="G9186" t="s">
        <v>250</v>
      </c>
      <c r="H9186" t="s">
        <v>2613</v>
      </c>
      <c r="I9186" t="s">
        <v>23</v>
      </c>
      <c r="J9186" t="s">
        <v>45</v>
      </c>
      <c r="K9186" t="s">
        <v>8876</v>
      </c>
      <c r="L9186" t="s">
        <v>8877</v>
      </c>
      <c r="M9186">
        <v>1.2</v>
      </c>
      <c r="N9186">
        <v>11.8</v>
      </c>
      <c r="O9186" t="s">
        <v>28</v>
      </c>
      <c r="P9186">
        <v>2</v>
      </c>
      <c r="Q9186" t="s">
        <v>1014</v>
      </c>
      <c r="R9186" t="s">
        <v>28</v>
      </c>
      <c r="S9186">
        <v>205.25</v>
      </c>
      <c r="T9186" t="str" cm="1">
        <f t="array" ref="T9186">_xlfn.IFS(Raw_Data[[#This Row],[Call Status]]="Resolved","5",Raw_Data[[#This Row],[Call Status]]="Escalated","2",Raw_Data[[#This Row],[Call Status]]="Pending","3",Raw_Data[[#This Row],[Call Status]]="Abandoned","0")</f>
        <v>3</v>
      </c>
      <c r="U9186" t="str">
        <f>TEXT(Raw_Data[[#This Row],[Call Date]],"mmmm")</f>
        <v>September</v>
      </c>
      <c r="V9186" t="str" cm="1">
        <f t="array" ref="V9186">_xlfn.IFS(Raw_Data[[#This Row],[Customer Satisfaction]]&lt;2,"Poor",Raw_Data[[#This Row],[Customer Satisfaction]]&lt;4,"Average",Raw_Data[[#This Row],[Customer Satisfaction]]&gt;=4,"Excellent")</f>
        <v>Average</v>
      </c>
    </row>
    <row r="9187" spans="2:22" x14ac:dyDescent="0.3">
      <c r="B9187" t="s">
        <v>3551</v>
      </c>
      <c r="C9187" s="2">
        <v>45929</v>
      </c>
      <c r="D9187" s="1">
        <v>0.64097222222222228</v>
      </c>
      <c r="E9187" t="s">
        <v>156</v>
      </c>
      <c r="F9187" t="s">
        <v>20</v>
      </c>
      <c r="G9187" t="s">
        <v>327</v>
      </c>
      <c r="H9187" t="s">
        <v>2026</v>
      </c>
      <c r="I9187" t="s">
        <v>23</v>
      </c>
      <c r="J9187" t="s">
        <v>55</v>
      </c>
      <c r="K9187" t="s">
        <v>25</v>
      </c>
      <c r="L9187" t="s">
        <v>25</v>
      </c>
      <c r="M9187">
        <v>2.4</v>
      </c>
      <c r="N9187">
        <v>8.1999999999999993</v>
      </c>
      <c r="O9187" t="s">
        <v>28</v>
      </c>
      <c r="P9187">
        <v>5</v>
      </c>
      <c r="Q9187" t="s">
        <v>27</v>
      </c>
      <c r="R9187" t="s">
        <v>28</v>
      </c>
      <c r="S9187">
        <v>176.87</v>
      </c>
      <c r="T9187" t="str" cm="1">
        <f t="array" ref="T9187">_xlfn.IFS(Raw_Data[[#This Row],[Call Status]]="Resolved","5",Raw_Data[[#This Row],[Call Status]]="Escalated","2",Raw_Data[[#This Row],[Call Status]]="Pending","3",Raw_Data[[#This Row],[Call Status]]="Abandoned","0")</f>
        <v>5</v>
      </c>
      <c r="U9187" t="str">
        <f>TEXT(Raw_Data[[#This Row],[Call Date]],"mmmm")</f>
        <v>September</v>
      </c>
      <c r="V9187" t="str" cm="1">
        <f t="array" ref="V9187">_xlfn.IFS(Raw_Data[[#This Row],[Customer Satisfaction]]&lt;2,"Poor",Raw_Data[[#This Row],[Customer Satisfaction]]&lt;4,"Average",Raw_Data[[#This Row],[Customer Satisfaction]]&gt;=4,"Excellent")</f>
        <v>Excellent</v>
      </c>
    </row>
    <row r="9188" spans="2:22" x14ac:dyDescent="0.3">
      <c r="B9188" t="s">
        <v>2357</v>
      </c>
      <c r="C9188" s="2">
        <v>45857</v>
      </c>
      <c r="D9188" s="1">
        <v>0.77638888888888891</v>
      </c>
      <c r="E9188" t="s">
        <v>66</v>
      </c>
      <c r="F9188" t="s">
        <v>48</v>
      </c>
      <c r="G9188" t="s">
        <v>21</v>
      </c>
      <c r="H9188" t="s">
        <v>2026</v>
      </c>
      <c r="I9188" t="s">
        <v>1137</v>
      </c>
      <c r="J9188" t="s">
        <v>64</v>
      </c>
      <c r="K9188" t="s">
        <v>25</v>
      </c>
      <c r="L9188" t="s">
        <v>25</v>
      </c>
      <c r="M9188">
        <v>1</v>
      </c>
      <c r="N9188">
        <v>10.9</v>
      </c>
      <c r="O9188" t="s">
        <v>26</v>
      </c>
      <c r="P9188">
        <v>5</v>
      </c>
      <c r="Q9188" t="s">
        <v>27</v>
      </c>
      <c r="R9188" t="s">
        <v>28</v>
      </c>
      <c r="S9188">
        <v>607.05999999999995</v>
      </c>
      <c r="T9188" t="str" cm="1">
        <f t="array" ref="T9188">_xlfn.IFS(Raw_Data[[#This Row],[Call Status]]="Resolved","5",Raw_Data[[#This Row],[Call Status]]="Escalated","2",Raw_Data[[#This Row],[Call Status]]="Pending","3",Raw_Data[[#This Row],[Call Status]]="Abandoned","0")</f>
        <v>5</v>
      </c>
      <c r="U9188" t="str">
        <f>TEXT(Raw_Data[[#This Row],[Call Date]],"mmmm")</f>
        <v>July</v>
      </c>
      <c r="V9188" t="str" cm="1">
        <f t="array" ref="V9188">_xlfn.IFS(Raw_Data[[#This Row],[Customer Satisfaction]]&lt;2,"Poor",Raw_Data[[#This Row],[Customer Satisfaction]]&lt;4,"Average",Raw_Data[[#This Row],[Customer Satisfaction]]&gt;=4,"Excellent")</f>
        <v>Excellent</v>
      </c>
    </row>
    <row r="9189" spans="2:22" x14ac:dyDescent="0.3">
      <c r="B9189" t="s">
        <v>7212</v>
      </c>
      <c r="C9189" s="2">
        <v>45897</v>
      </c>
      <c r="D9189" s="1">
        <v>0.59027777777777779</v>
      </c>
      <c r="E9189" t="s">
        <v>66</v>
      </c>
      <c r="F9189" t="s">
        <v>48</v>
      </c>
      <c r="G9189" t="s">
        <v>21</v>
      </c>
      <c r="H9189" t="s">
        <v>22</v>
      </c>
      <c r="I9189" t="s">
        <v>23</v>
      </c>
      <c r="J9189" t="s">
        <v>39</v>
      </c>
      <c r="K9189" t="s">
        <v>25</v>
      </c>
      <c r="L9189" t="s">
        <v>3564</v>
      </c>
      <c r="M9189">
        <v>5.6</v>
      </c>
      <c r="N9189">
        <v>12.8</v>
      </c>
      <c r="O9189" t="s">
        <v>26</v>
      </c>
      <c r="P9189">
        <v>5</v>
      </c>
      <c r="Q9189" t="s">
        <v>27</v>
      </c>
      <c r="R9189" t="s">
        <v>28</v>
      </c>
      <c r="S9189">
        <v>159.57</v>
      </c>
      <c r="T9189" t="str" cm="1">
        <f t="array" ref="T9189">_xlfn.IFS(Raw_Data[[#This Row],[Call Status]]="Resolved","5",Raw_Data[[#This Row],[Call Status]]="Escalated","2",Raw_Data[[#This Row],[Call Status]]="Pending","3",Raw_Data[[#This Row],[Call Status]]="Abandoned","0")</f>
        <v>5</v>
      </c>
      <c r="U9189" t="str">
        <f>TEXT(Raw_Data[[#This Row],[Call Date]],"mmmm")</f>
        <v>August</v>
      </c>
      <c r="V9189" t="str" cm="1">
        <f t="array" ref="V9189">_xlfn.IFS(Raw_Data[[#This Row],[Customer Satisfaction]]&lt;2,"Poor",Raw_Data[[#This Row],[Customer Satisfaction]]&lt;4,"Average",Raw_Data[[#This Row],[Customer Satisfaction]]&gt;=4,"Excellent")</f>
        <v>Excellent</v>
      </c>
    </row>
    <row r="9190" spans="2:22" x14ac:dyDescent="0.3">
      <c r="B9190" t="s">
        <v>169</v>
      </c>
      <c r="C9190" s="2">
        <v>45837</v>
      </c>
      <c r="D9190" s="1">
        <v>0.64583333333333337</v>
      </c>
      <c r="E9190" t="s">
        <v>70</v>
      </c>
      <c r="F9190" t="s">
        <v>48</v>
      </c>
      <c r="G9190" t="s">
        <v>162</v>
      </c>
      <c r="H9190" t="s">
        <v>22</v>
      </c>
      <c r="I9190" t="s">
        <v>23</v>
      </c>
      <c r="J9190" t="s">
        <v>24</v>
      </c>
      <c r="K9190" t="s">
        <v>25</v>
      </c>
      <c r="L9190" t="s">
        <v>25</v>
      </c>
      <c r="M9190">
        <v>4.0999999999999996</v>
      </c>
      <c r="N9190">
        <v>7.6</v>
      </c>
      <c r="O9190" t="s">
        <v>28</v>
      </c>
      <c r="P9190">
        <v>5</v>
      </c>
      <c r="Q9190" t="s">
        <v>27</v>
      </c>
      <c r="R9190" t="s">
        <v>28</v>
      </c>
      <c r="S9190">
        <v>178.79</v>
      </c>
      <c r="T9190" t="str" cm="1">
        <f t="array" ref="T9190">_xlfn.IFS(Raw_Data[[#This Row],[Call Status]]="Resolved","5",Raw_Data[[#This Row],[Call Status]]="Escalated","2",Raw_Data[[#This Row],[Call Status]]="Pending","3",Raw_Data[[#This Row],[Call Status]]="Abandoned","0")</f>
        <v>5</v>
      </c>
      <c r="U9190" t="str">
        <f>TEXT(Raw_Data[[#This Row],[Call Date]],"mmmm")</f>
        <v>June</v>
      </c>
      <c r="V9190" t="str" cm="1">
        <f t="array" ref="V9190">_xlfn.IFS(Raw_Data[[#This Row],[Customer Satisfaction]]&lt;2,"Poor",Raw_Data[[#This Row],[Customer Satisfaction]]&lt;4,"Average",Raw_Data[[#This Row],[Customer Satisfaction]]&gt;=4,"Excellent")</f>
        <v>Excellent</v>
      </c>
    </row>
    <row r="9191" spans="2:22" x14ac:dyDescent="0.3">
      <c r="B9191" t="s">
        <v>6247</v>
      </c>
      <c r="C9191" s="2">
        <v>45828</v>
      </c>
      <c r="D9191" s="1">
        <v>0.83819444444444446</v>
      </c>
      <c r="E9191" t="s">
        <v>91</v>
      </c>
      <c r="F9191" t="s">
        <v>48</v>
      </c>
      <c r="G9191" t="s">
        <v>327</v>
      </c>
      <c r="H9191" t="s">
        <v>22</v>
      </c>
      <c r="I9191" t="s">
        <v>23</v>
      </c>
      <c r="J9191" t="s">
        <v>76</v>
      </c>
      <c r="K9191" t="s">
        <v>25</v>
      </c>
      <c r="L9191" t="s">
        <v>3559</v>
      </c>
      <c r="M9191">
        <v>4.7</v>
      </c>
      <c r="N9191">
        <v>1</v>
      </c>
      <c r="O9191" t="s">
        <v>26</v>
      </c>
      <c r="P9191">
        <v>5</v>
      </c>
      <c r="Q9191" t="s">
        <v>27</v>
      </c>
      <c r="R9191" t="s">
        <v>28</v>
      </c>
      <c r="S9191">
        <v>68.040000000000006</v>
      </c>
      <c r="T9191" t="str" cm="1">
        <f t="array" ref="T9191">_xlfn.IFS(Raw_Data[[#This Row],[Call Status]]="Resolved","5",Raw_Data[[#This Row],[Call Status]]="Escalated","2",Raw_Data[[#This Row],[Call Status]]="Pending","3",Raw_Data[[#This Row],[Call Status]]="Abandoned","0")</f>
        <v>5</v>
      </c>
      <c r="U9191" t="str">
        <f>TEXT(Raw_Data[[#This Row],[Call Date]],"mmmm")</f>
        <v>June</v>
      </c>
      <c r="V9191" t="str" cm="1">
        <f t="array" ref="V9191">_xlfn.IFS(Raw_Data[[#This Row],[Customer Satisfaction]]&lt;2,"Poor",Raw_Data[[#This Row],[Customer Satisfaction]]&lt;4,"Average",Raw_Data[[#This Row],[Customer Satisfaction]]&gt;=4,"Excellent")</f>
        <v>Excellent</v>
      </c>
    </row>
    <row r="9192" spans="2:22" x14ac:dyDescent="0.3">
      <c r="B9192" t="s">
        <v>7168</v>
      </c>
      <c r="C9192" s="2">
        <v>45952</v>
      </c>
      <c r="D9192" s="1">
        <v>0.6743055555555556</v>
      </c>
      <c r="E9192" t="s">
        <v>47</v>
      </c>
      <c r="F9192" t="s">
        <v>34</v>
      </c>
      <c r="G9192" t="s">
        <v>250</v>
      </c>
      <c r="H9192" t="s">
        <v>22</v>
      </c>
      <c r="I9192" t="s">
        <v>23</v>
      </c>
      <c r="J9192" t="s">
        <v>45</v>
      </c>
      <c r="K9192" t="s">
        <v>25</v>
      </c>
      <c r="L9192" t="s">
        <v>3564</v>
      </c>
      <c r="M9192">
        <v>1.4</v>
      </c>
      <c r="N9192">
        <v>9</v>
      </c>
      <c r="O9192" t="s">
        <v>26</v>
      </c>
      <c r="P9192">
        <v>5</v>
      </c>
      <c r="Q9192" t="s">
        <v>27</v>
      </c>
      <c r="R9192" t="s">
        <v>28</v>
      </c>
      <c r="S9192">
        <v>124.43</v>
      </c>
      <c r="T9192" t="str" cm="1">
        <f t="array" ref="T9192">_xlfn.IFS(Raw_Data[[#This Row],[Call Status]]="Resolved","5",Raw_Data[[#This Row],[Call Status]]="Escalated","2",Raw_Data[[#This Row],[Call Status]]="Pending","3",Raw_Data[[#This Row],[Call Status]]="Abandoned","0")</f>
        <v>5</v>
      </c>
      <c r="U9192" t="str">
        <f>TEXT(Raw_Data[[#This Row],[Call Date]],"mmmm")</f>
        <v>October</v>
      </c>
      <c r="V9192" t="str" cm="1">
        <f t="array" ref="V9192">_xlfn.IFS(Raw_Data[[#This Row],[Customer Satisfaction]]&lt;2,"Poor",Raw_Data[[#This Row],[Customer Satisfaction]]&lt;4,"Average",Raw_Data[[#This Row],[Customer Satisfaction]]&gt;=4,"Excellent")</f>
        <v>Excellent</v>
      </c>
    </row>
    <row r="9193" spans="2:22" x14ac:dyDescent="0.3">
      <c r="B9193" t="s">
        <v>2280</v>
      </c>
      <c r="C9193" s="2">
        <v>45834</v>
      </c>
      <c r="D9193" s="1">
        <v>0.68125000000000002</v>
      </c>
      <c r="E9193" t="s">
        <v>100</v>
      </c>
      <c r="F9193" t="s">
        <v>34</v>
      </c>
      <c r="G9193" t="s">
        <v>250</v>
      </c>
      <c r="H9193" t="s">
        <v>2026</v>
      </c>
      <c r="I9193" t="s">
        <v>1128</v>
      </c>
      <c r="J9193" t="s">
        <v>39</v>
      </c>
      <c r="K9193" t="s">
        <v>25</v>
      </c>
      <c r="L9193" t="s">
        <v>25</v>
      </c>
      <c r="M9193">
        <v>0.5</v>
      </c>
      <c r="N9193">
        <v>6</v>
      </c>
      <c r="O9193" t="s">
        <v>26</v>
      </c>
      <c r="P9193">
        <v>5</v>
      </c>
      <c r="Q9193" t="s">
        <v>27</v>
      </c>
      <c r="R9193" t="s">
        <v>28</v>
      </c>
      <c r="S9193">
        <v>143.28</v>
      </c>
      <c r="T9193" t="str" cm="1">
        <f t="array" ref="T9193">_xlfn.IFS(Raw_Data[[#This Row],[Call Status]]="Resolved","5",Raw_Data[[#This Row],[Call Status]]="Escalated","2",Raw_Data[[#This Row],[Call Status]]="Pending","3",Raw_Data[[#This Row],[Call Status]]="Abandoned","0")</f>
        <v>5</v>
      </c>
      <c r="U9193" t="str">
        <f>TEXT(Raw_Data[[#This Row],[Call Date]],"mmmm")</f>
        <v>June</v>
      </c>
      <c r="V9193" t="str" cm="1">
        <f t="array" ref="V9193">_xlfn.IFS(Raw_Data[[#This Row],[Customer Satisfaction]]&lt;2,"Poor",Raw_Data[[#This Row],[Customer Satisfaction]]&lt;4,"Average",Raw_Data[[#This Row],[Customer Satisfaction]]&gt;=4,"Excellent")</f>
        <v>Excellent</v>
      </c>
    </row>
    <row r="9194" spans="2:22" x14ac:dyDescent="0.3">
      <c r="B9194" t="s">
        <v>1521</v>
      </c>
      <c r="C9194" s="2">
        <v>45894</v>
      </c>
      <c r="D9194" s="1">
        <v>0.67638888888888893</v>
      </c>
      <c r="E9194" t="s">
        <v>70</v>
      </c>
      <c r="F9194" t="s">
        <v>38</v>
      </c>
      <c r="G9194" t="s">
        <v>162</v>
      </c>
      <c r="H9194" t="s">
        <v>22</v>
      </c>
      <c r="I9194" t="s">
        <v>1137</v>
      </c>
      <c r="J9194" t="s">
        <v>35</v>
      </c>
      <c r="K9194" t="s">
        <v>25</v>
      </c>
      <c r="L9194" t="s">
        <v>25</v>
      </c>
      <c r="M9194">
        <v>4.2</v>
      </c>
      <c r="N9194">
        <v>15.2</v>
      </c>
      <c r="O9194" t="s">
        <v>28</v>
      </c>
      <c r="P9194">
        <v>3</v>
      </c>
      <c r="Q9194" t="s">
        <v>615</v>
      </c>
      <c r="R9194" t="s">
        <v>28</v>
      </c>
      <c r="S9194">
        <v>166.73</v>
      </c>
      <c r="T9194" t="str" cm="1">
        <f t="array" ref="T9194">_xlfn.IFS(Raw_Data[[#This Row],[Call Status]]="Resolved","5",Raw_Data[[#This Row],[Call Status]]="Escalated","2",Raw_Data[[#This Row],[Call Status]]="Pending","3",Raw_Data[[#This Row],[Call Status]]="Abandoned","0")</f>
        <v>5</v>
      </c>
      <c r="U9194" t="str">
        <f>TEXT(Raw_Data[[#This Row],[Call Date]],"mmmm")</f>
        <v>August</v>
      </c>
      <c r="V9194" t="str" cm="1">
        <f t="array" ref="V9194">_xlfn.IFS(Raw_Data[[#This Row],[Customer Satisfaction]]&lt;2,"Poor",Raw_Data[[#This Row],[Customer Satisfaction]]&lt;4,"Average",Raw_Data[[#This Row],[Customer Satisfaction]]&gt;=4,"Excellent")</f>
        <v>Average</v>
      </c>
    </row>
    <row r="9195" spans="2:22" x14ac:dyDescent="0.3">
      <c r="B9195" t="s">
        <v>8774</v>
      </c>
      <c r="C9195" s="2">
        <v>45795</v>
      </c>
      <c r="D9195" s="1">
        <v>0.59027777777777779</v>
      </c>
      <c r="E9195" t="s">
        <v>84</v>
      </c>
      <c r="F9195" t="s">
        <v>38</v>
      </c>
      <c r="G9195" t="s">
        <v>327</v>
      </c>
      <c r="H9195" t="s">
        <v>2026</v>
      </c>
      <c r="I9195" t="s">
        <v>23</v>
      </c>
      <c r="J9195" t="s">
        <v>64</v>
      </c>
      <c r="K9195" t="s">
        <v>16</v>
      </c>
      <c r="L9195" t="s">
        <v>16</v>
      </c>
      <c r="M9195">
        <v>1.3</v>
      </c>
      <c r="N9195">
        <v>5.4</v>
      </c>
      <c r="O9195" t="s">
        <v>28</v>
      </c>
      <c r="P9195">
        <v>1</v>
      </c>
      <c r="Q9195" t="s">
        <v>1014</v>
      </c>
      <c r="R9195" t="s">
        <v>26</v>
      </c>
      <c r="S9195">
        <v>154.19999999999999</v>
      </c>
      <c r="T9195" t="str" cm="1">
        <f t="array" ref="T9195">_xlfn.IFS(Raw_Data[[#This Row],[Call Status]]="Resolved","5",Raw_Data[[#This Row],[Call Status]]="Escalated","2",Raw_Data[[#This Row],[Call Status]]="Pending","3",Raw_Data[[#This Row],[Call Status]]="Abandoned","0")</f>
        <v>2</v>
      </c>
      <c r="U9195" t="str">
        <f>TEXT(Raw_Data[[#This Row],[Call Date]],"mmmm")</f>
        <v>May</v>
      </c>
      <c r="V9195" t="str" cm="1">
        <f t="array" ref="V9195">_xlfn.IFS(Raw_Data[[#This Row],[Customer Satisfaction]]&lt;2,"Poor",Raw_Data[[#This Row],[Customer Satisfaction]]&lt;4,"Average",Raw_Data[[#This Row],[Customer Satisfaction]]&gt;=4,"Excellent")</f>
        <v>Poor</v>
      </c>
    </row>
    <row r="9196" spans="2:22" x14ac:dyDescent="0.3">
      <c r="B9196" t="s">
        <v>7076</v>
      </c>
      <c r="C9196" s="2">
        <v>45984</v>
      </c>
      <c r="D9196" s="1">
        <v>0.79583333333333328</v>
      </c>
      <c r="E9196" t="s">
        <v>156</v>
      </c>
      <c r="F9196" t="s">
        <v>34</v>
      </c>
      <c r="G9196" t="s">
        <v>162</v>
      </c>
      <c r="H9196" t="s">
        <v>22</v>
      </c>
      <c r="I9196" t="s">
        <v>23</v>
      </c>
      <c r="J9196" t="s">
        <v>24</v>
      </c>
      <c r="K9196" t="s">
        <v>25</v>
      </c>
      <c r="L9196" t="s">
        <v>3564</v>
      </c>
      <c r="M9196">
        <v>2.7</v>
      </c>
      <c r="N9196">
        <v>8.6999999999999993</v>
      </c>
      <c r="O9196" t="s">
        <v>26</v>
      </c>
      <c r="P9196">
        <v>3</v>
      </c>
      <c r="Q9196" t="s">
        <v>615</v>
      </c>
      <c r="R9196" t="s">
        <v>28</v>
      </c>
      <c r="S9196">
        <v>233.26</v>
      </c>
      <c r="T9196" t="str" cm="1">
        <f t="array" ref="T9196">_xlfn.IFS(Raw_Data[[#This Row],[Call Status]]="Resolved","5",Raw_Data[[#This Row],[Call Status]]="Escalated","2",Raw_Data[[#This Row],[Call Status]]="Pending","3",Raw_Data[[#This Row],[Call Status]]="Abandoned","0")</f>
        <v>5</v>
      </c>
      <c r="U9196" t="str">
        <f>TEXT(Raw_Data[[#This Row],[Call Date]],"mmmm")</f>
        <v>November</v>
      </c>
      <c r="V9196" t="str" cm="1">
        <f t="array" ref="V9196">_xlfn.IFS(Raw_Data[[#This Row],[Customer Satisfaction]]&lt;2,"Poor",Raw_Data[[#This Row],[Customer Satisfaction]]&lt;4,"Average",Raw_Data[[#This Row],[Customer Satisfaction]]&gt;=4,"Excellent")</f>
        <v>Average</v>
      </c>
    </row>
    <row r="9197" spans="2:22" x14ac:dyDescent="0.3">
      <c r="B9197" t="s">
        <v>2222</v>
      </c>
      <c r="C9197" s="2">
        <v>45968</v>
      </c>
      <c r="D9197" s="1">
        <v>0.78194444444444444</v>
      </c>
      <c r="E9197" t="s">
        <v>100</v>
      </c>
      <c r="F9197" t="s">
        <v>38</v>
      </c>
      <c r="G9197" t="s">
        <v>250</v>
      </c>
      <c r="H9197" t="s">
        <v>2026</v>
      </c>
      <c r="I9197" t="s">
        <v>1128</v>
      </c>
      <c r="J9197" t="s">
        <v>76</v>
      </c>
      <c r="K9197" t="s">
        <v>25</v>
      </c>
      <c r="L9197" t="s">
        <v>25</v>
      </c>
      <c r="M9197">
        <v>3.5</v>
      </c>
      <c r="N9197">
        <v>2.9</v>
      </c>
      <c r="O9197" t="s">
        <v>26</v>
      </c>
      <c r="P9197">
        <v>0</v>
      </c>
      <c r="Q9197" t="s">
        <v>27</v>
      </c>
      <c r="R9197" t="s">
        <v>28</v>
      </c>
      <c r="S9197">
        <v>37.56</v>
      </c>
      <c r="T9197" t="str" cm="1">
        <f t="array" ref="T9197">_xlfn.IFS(Raw_Data[[#This Row],[Call Status]]="Resolved","5",Raw_Data[[#This Row],[Call Status]]="Escalated","2",Raw_Data[[#This Row],[Call Status]]="Pending","3",Raw_Data[[#This Row],[Call Status]]="Abandoned","0")</f>
        <v>5</v>
      </c>
      <c r="U9197" t="str">
        <f>TEXT(Raw_Data[[#This Row],[Call Date]],"mmmm")</f>
        <v>November</v>
      </c>
      <c r="V9197" t="str" cm="1">
        <f t="array" ref="V9197">_xlfn.IFS(Raw_Data[[#This Row],[Customer Satisfaction]]&lt;2,"Poor",Raw_Data[[#This Row],[Customer Satisfaction]]&lt;4,"Average",Raw_Data[[#This Row],[Customer Satisfaction]]&gt;=4,"Excellent")</f>
        <v>Poor</v>
      </c>
    </row>
    <row r="9198" spans="2:22" x14ac:dyDescent="0.3">
      <c r="B9198" t="s">
        <v>7938</v>
      </c>
      <c r="C9198" s="2">
        <v>45786</v>
      </c>
      <c r="D9198" s="1">
        <v>0.62222222222222223</v>
      </c>
      <c r="E9198" t="s">
        <v>66</v>
      </c>
      <c r="F9198" t="s">
        <v>38</v>
      </c>
      <c r="G9198" t="s">
        <v>21</v>
      </c>
      <c r="H9198" t="s">
        <v>22</v>
      </c>
      <c r="I9198" t="s">
        <v>1137</v>
      </c>
      <c r="J9198" t="s">
        <v>31</v>
      </c>
      <c r="K9198" t="s">
        <v>16</v>
      </c>
      <c r="L9198" t="s">
        <v>16</v>
      </c>
      <c r="M9198">
        <v>3.5</v>
      </c>
      <c r="N9198">
        <v>1</v>
      </c>
      <c r="O9198" t="s">
        <v>28</v>
      </c>
      <c r="P9198">
        <v>3</v>
      </c>
      <c r="Q9198" t="s">
        <v>615</v>
      </c>
      <c r="R9198" t="s">
        <v>26</v>
      </c>
      <c r="S9198">
        <v>405.14</v>
      </c>
      <c r="T9198" t="str" cm="1">
        <f t="array" ref="T9198">_xlfn.IFS(Raw_Data[[#This Row],[Call Status]]="Resolved","5",Raw_Data[[#This Row],[Call Status]]="Escalated","2",Raw_Data[[#This Row],[Call Status]]="Pending","3",Raw_Data[[#This Row],[Call Status]]="Abandoned","0")</f>
        <v>2</v>
      </c>
      <c r="U9198" t="str">
        <f>TEXT(Raw_Data[[#This Row],[Call Date]],"mmmm")</f>
        <v>May</v>
      </c>
      <c r="V9198" t="str" cm="1">
        <f t="array" ref="V9198">_xlfn.IFS(Raw_Data[[#This Row],[Customer Satisfaction]]&lt;2,"Poor",Raw_Data[[#This Row],[Customer Satisfaction]]&lt;4,"Average",Raw_Data[[#This Row],[Customer Satisfaction]]&gt;=4,"Excellent")</f>
        <v>Average</v>
      </c>
    </row>
    <row r="9199" spans="2:22" x14ac:dyDescent="0.3">
      <c r="B9199" t="s">
        <v>8815</v>
      </c>
      <c r="C9199" s="2">
        <v>45706</v>
      </c>
      <c r="D9199" s="1">
        <v>0.69166666666666665</v>
      </c>
      <c r="E9199" t="s">
        <v>84</v>
      </c>
      <c r="F9199" t="s">
        <v>48</v>
      </c>
      <c r="G9199" t="s">
        <v>162</v>
      </c>
      <c r="H9199" t="s">
        <v>22</v>
      </c>
      <c r="I9199" t="s">
        <v>23</v>
      </c>
      <c r="J9199" t="s">
        <v>39</v>
      </c>
      <c r="K9199" t="s">
        <v>16</v>
      </c>
      <c r="L9199" t="s">
        <v>16</v>
      </c>
      <c r="M9199">
        <v>0.9</v>
      </c>
      <c r="N9199">
        <v>8.8000000000000007</v>
      </c>
      <c r="O9199" t="s">
        <v>28</v>
      </c>
      <c r="P9199">
        <v>1</v>
      </c>
      <c r="Q9199" t="s">
        <v>1014</v>
      </c>
      <c r="R9199" t="s">
        <v>26</v>
      </c>
      <c r="S9199">
        <v>27.61</v>
      </c>
      <c r="T9199" t="str" cm="1">
        <f t="array" ref="T9199">_xlfn.IFS(Raw_Data[[#This Row],[Call Status]]="Resolved","5",Raw_Data[[#This Row],[Call Status]]="Escalated","2",Raw_Data[[#This Row],[Call Status]]="Pending","3",Raw_Data[[#This Row],[Call Status]]="Abandoned","0")</f>
        <v>2</v>
      </c>
      <c r="U9199" t="str">
        <f>TEXT(Raw_Data[[#This Row],[Call Date]],"mmmm")</f>
        <v>February</v>
      </c>
      <c r="V9199" t="str" cm="1">
        <f t="array" ref="V9199">_xlfn.IFS(Raw_Data[[#This Row],[Customer Satisfaction]]&lt;2,"Poor",Raw_Data[[#This Row],[Customer Satisfaction]]&lt;4,"Average",Raw_Data[[#This Row],[Customer Satisfaction]]&gt;=4,"Excellent")</f>
        <v>Poor</v>
      </c>
    </row>
    <row r="9200" spans="2:22" x14ac:dyDescent="0.3">
      <c r="B9200" t="s">
        <v>8438</v>
      </c>
      <c r="C9200" s="2">
        <v>45821</v>
      </c>
      <c r="D9200" s="1">
        <v>0.39027777777777778</v>
      </c>
      <c r="E9200" t="s">
        <v>37</v>
      </c>
      <c r="F9200" t="s">
        <v>48</v>
      </c>
      <c r="G9200" t="s">
        <v>162</v>
      </c>
      <c r="H9200" t="s">
        <v>2026</v>
      </c>
      <c r="I9200" t="s">
        <v>1137</v>
      </c>
      <c r="J9200" t="s">
        <v>49</v>
      </c>
      <c r="K9200" t="s">
        <v>16</v>
      </c>
      <c r="L9200" t="s">
        <v>16</v>
      </c>
      <c r="M9200">
        <v>2.2000000000000002</v>
      </c>
      <c r="N9200">
        <v>15.5</v>
      </c>
      <c r="O9200" t="s">
        <v>28</v>
      </c>
      <c r="P9200">
        <v>2</v>
      </c>
      <c r="Q9200" t="s">
        <v>1014</v>
      </c>
      <c r="R9200" t="s">
        <v>26</v>
      </c>
      <c r="S9200">
        <v>229.2</v>
      </c>
      <c r="T9200" t="str" cm="1">
        <f t="array" ref="T9200">_xlfn.IFS(Raw_Data[[#This Row],[Call Status]]="Resolved","5",Raw_Data[[#This Row],[Call Status]]="Escalated","2",Raw_Data[[#This Row],[Call Status]]="Pending","3",Raw_Data[[#This Row],[Call Status]]="Abandoned","0")</f>
        <v>2</v>
      </c>
      <c r="U9200" t="str">
        <f>TEXT(Raw_Data[[#This Row],[Call Date]],"mmmm")</f>
        <v>June</v>
      </c>
      <c r="V9200" t="str" cm="1">
        <f t="array" ref="V9200">_xlfn.IFS(Raw_Data[[#This Row],[Customer Satisfaction]]&lt;2,"Poor",Raw_Data[[#This Row],[Customer Satisfaction]]&lt;4,"Average",Raw_Data[[#This Row],[Customer Satisfaction]]&gt;=4,"Excellent")</f>
        <v>Average</v>
      </c>
    </row>
    <row r="9201" spans="2:22" x14ac:dyDescent="0.3">
      <c r="B9201" t="s">
        <v>4389</v>
      </c>
      <c r="C9201" s="2">
        <v>45934</v>
      </c>
      <c r="D9201" s="1">
        <v>0.40416666666666667</v>
      </c>
      <c r="E9201" t="s">
        <v>59</v>
      </c>
      <c r="F9201" t="s">
        <v>48</v>
      </c>
      <c r="G9201" t="s">
        <v>327</v>
      </c>
      <c r="H9201" t="s">
        <v>22</v>
      </c>
      <c r="I9201" t="s">
        <v>1130</v>
      </c>
      <c r="J9201" t="s">
        <v>76</v>
      </c>
      <c r="K9201" t="s">
        <v>25</v>
      </c>
      <c r="L9201" t="s">
        <v>3561</v>
      </c>
      <c r="M9201">
        <v>3.6</v>
      </c>
      <c r="N9201">
        <v>5</v>
      </c>
      <c r="O9201" t="s">
        <v>26</v>
      </c>
      <c r="P9201">
        <v>4</v>
      </c>
      <c r="Q9201" t="s">
        <v>27</v>
      </c>
      <c r="R9201" t="s">
        <v>28</v>
      </c>
      <c r="S9201">
        <v>440.1</v>
      </c>
      <c r="T9201" t="str" cm="1">
        <f t="array" ref="T9201">_xlfn.IFS(Raw_Data[[#This Row],[Call Status]]="Resolved","5",Raw_Data[[#This Row],[Call Status]]="Escalated","2",Raw_Data[[#This Row],[Call Status]]="Pending","3",Raw_Data[[#This Row],[Call Status]]="Abandoned","0")</f>
        <v>5</v>
      </c>
      <c r="U9201" t="str">
        <f>TEXT(Raw_Data[[#This Row],[Call Date]],"mmmm")</f>
        <v>October</v>
      </c>
      <c r="V9201" t="str" cm="1">
        <f t="array" ref="V9201">_xlfn.IFS(Raw_Data[[#This Row],[Customer Satisfaction]]&lt;2,"Poor",Raw_Data[[#This Row],[Customer Satisfaction]]&lt;4,"Average",Raw_Data[[#This Row],[Customer Satisfaction]]&gt;=4,"Excellent")</f>
        <v>Excellent</v>
      </c>
    </row>
    <row r="9202" spans="2:22" x14ac:dyDescent="0.3">
      <c r="B9202" t="s">
        <v>7330</v>
      </c>
      <c r="C9202" s="2">
        <v>45950</v>
      </c>
      <c r="D9202" s="1">
        <v>0.41944444444444445</v>
      </c>
      <c r="E9202" t="s">
        <v>53</v>
      </c>
      <c r="F9202" t="s">
        <v>38</v>
      </c>
      <c r="G9202" t="s">
        <v>250</v>
      </c>
      <c r="H9202" t="s">
        <v>2026</v>
      </c>
      <c r="I9202" t="s">
        <v>1130</v>
      </c>
      <c r="J9202" t="s">
        <v>55</v>
      </c>
      <c r="K9202" t="s">
        <v>7253</v>
      </c>
      <c r="L9202" t="s">
        <v>7254</v>
      </c>
      <c r="M9202">
        <v>1.8</v>
      </c>
      <c r="N9202">
        <v>9.4</v>
      </c>
      <c r="O9202" t="s">
        <v>28</v>
      </c>
      <c r="P9202">
        <v>4</v>
      </c>
      <c r="Q9202" t="s">
        <v>615</v>
      </c>
      <c r="R9202" t="s">
        <v>28</v>
      </c>
      <c r="S9202">
        <v>668.74</v>
      </c>
      <c r="T9202" t="str" cm="1">
        <f t="array" ref="T9202">_xlfn.IFS(Raw_Data[[#This Row],[Call Status]]="Resolved","5",Raw_Data[[#This Row],[Call Status]]="Escalated","2",Raw_Data[[#This Row],[Call Status]]="Pending","3",Raw_Data[[#This Row],[Call Status]]="Abandoned","0")</f>
        <v>0</v>
      </c>
      <c r="U9202" t="str">
        <f>TEXT(Raw_Data[[#This Row],[Call Date]],"mmmm")</f>
        <v>October</v>
      </c>
      <c r="V9202" t="str" cm="1">
        <f t="array" ref="V9202">_xlfn.IFS(Raw_Data[[#This Row],[Customer Satisfaction]]&lt;2,"Poor",Raw_Data[[#This Row],[Customer Satisfaction]]&lt;4,"Average",Raw_Data[[#This Row],[Customer Satisfaction]]&gt;=4,"Excellent")</f>
        <v>Excellent</v>
      </c>
    </row>
    <row r="9203" spans="2:22" x14ac:dyDescent="0.3">
      <c r="B9203" t="s">
        <v>8943</v>
      </c>
      <c r="C9203" s="2">
        <v>45773</v>
      </c>
      <c r="D9203" s="1">
        <v>0.84652777777777777</v>
      </c>
      <c r="E9203" t="s">
        <v>100</v>
      </c>
      <c r="F9203" t="s">
        <v>34</v>
      </c>
      <c r="G9203" t="s">
        <v>250</v>
      </c>
      <c r="H9203" t="s">
        <v>2392</v>
      </c>
      <c r="I9203" t="s">
        <v>1137</v>
      </c>
      <c r="J9203" t="s">
        <v>35</v>
      </c>
      <c r="K9203" t="s">
        <v>8876</v>
      </c>
      <c r="L9203" t="s">
        <v>8877</v>
      </c>
      <c r="M9203">
        <v>0.4</v>
      </c>
      <c r="N9203">
        <v>9.9</v>
      </c>
      <c r="O9203" t="s">
        <v>28</v>
      </c>
      <c r="P9203">
        <v>1</v>
      </c>
      <c r="Q9203" t="s">
        <v>1014</v>
      </c>
      <c r="R9203" t="s">
        <v>28</v>
      </c>
      <c r="S9203">
        <v>282.19</v>
      </c>
      <c r="T9203" t="str" cm="1">
        <f t="array" ref="T9203">_xlfn.IFS(Raw_Data[[#This Row],[Call Status]]="Resolved","5",Raw_Data[[#This Row],[Call Status]]="Escalated","2",Raw_Data[[#This Row],[Call Status]]="Pending","3",Raw_Data[[#This Row],[Call Status]]="Abandoned","0")</f>
        <v>3</v>
      </c>
      <c r="U9203" t="str">
        <f>TEXT(Raw_Data[[#This Row],[Call Date]],"mmmm")</f>
        <v>April</v>
      </c>
      <c r="V9203" t="str" cm="1">
        <f t="array" ref="V9203">_xlfn.IFS(Raw_Data[[#This Row],[Customer Satisfaction]]&lt;2,"Poor",Raw_Data[[#This Row],[Customer Satisfaction]]&lt;4,"Average",Raw_Data[[#This Row],[Customer Satisfaction]]&gt;=4,"Excellent")</f>
        <v>Poor</v>
      </c>
    </row>
    <row r="9204" spans="2:22" x14ac:dyDescent="0.3">
      <c r="B9204" t="s">
        <v>1221</v>
      </c>
      <c r="C9204" s="2">
        <v>45681</v>
      </c>
      <c r="D9204" s="1">
        <v>0.63055555555555554</v>
      </c>
      <c r="E9204" t="s">
        <v>41</v>
      </c>
      <c r="F9204" t="s">
        <v>48</v>
      </c>
      <c r="G9204" t="s">
        <v>250</v>
      </c>
      <c r="H9204" t="s">
        <v>22</v>
      </c>
      <c r="I9204" t="s">
        <v>1128</v>
      </c>
      <c r="J9204" t="s">
        <v>42</v>
      </c>
      <c r="K9204" t="s">
        <v>25</v>
      </c>
      <c r="L9204" t="s">
        <v>25</v>
      </c>
      <c r="M9204">
        <v>1.4</v>
      </c>
      <c r="N9204">
        <v>9.1999999999999993</v>
      </c>
      <c r="O9204" t="s">
        <v>28</v>
      </c>
      <c r="P9204">
        <v>0</v>
      </c>
      <c r="Q9204" t="s">
        <v>27</v>
      </c>
      <c r="R9204" t="s">
        <v>28</v>
      </c>
      <c r="S9204">
        <v>45.69</v>
      </c>
      <c r="T9204" t="str" cm="1">
        <f t="array" ref="T9204">_xlfn.IFS(Raw_Data[[#This Row],[Call Status]]="Resolved","5",Raw_Data[[#This Row],[Call Status]]="Escalated","2",Raw_Data[[#This Row],[Call Status]]="Pending","3",Raw_Data[[#This Row],[Call Status]]="Abandoned","0")</f>
        <v>5</v>
      </c>
      <c r="U9204" t="str">
        <f>TEXT(Raw_Data[[#This Row],[Call Date]],"mmmm")</f>
        <v>January</v>
      </c>
      <c r="V9204" t="str" cm="1">
        <f t="array" ref="V9204">_xlfn.IFS(Raw_Data[[#This Row],[Customer Satisfaction]]&lt;2,"Poor",Raw_Data[[#This Row],[Customer Satisfaction]]&lt;4,"Average",Raw_Data[[#This Row],[Customer Satisfaction]]&gt;=4,"Excellent")</f>
        <v>Poor</v>
      </c>
    </row>
    <row r="9205" spans="2:22" x14ac:dyDescent="0.3">
      <c r="B9205" t="s">
        <v>2071</v>
      </c>
      <c r="C9205" s="2">
        <v>45968</v>
      </c>
      <c r="D9205" s="1">
        <v>0.62222222222222223</v>
      </c>
      <c r="E9205" t="s">
        <v>110</v>
      </c>
      <c r="F9205" t="s">
        <v>20</v>
      </c>
      <c r="G9205" t="s">
        <v>162</v>
      </c>
      <c r="H9205" t="s">
        <v>2026</v>
      </c>
      <c r="I9205" t="s">
        <v>1137</v>
      </c>
      <c r="J9205" t="s">
        <v>49</v>
      </c>
      <c r="K9205" t="s">
        <v>25</v>
      </c>
      <c r="L9205" t="s">
        <v>25</v>
      </c>
      <c r="M9205">
        <v>0.5</v>
      </c>
      <c r="N9205">
        <v>12.7</v>
      </c>
      <c r="O9205" t="s">
        <v>26</v>
      </c>
      <c r="P9205">
        <v>3</v>
      </c>
      <c r="Q9205" t="s">
        <v>615</v>
      </c>
      <c r="R9205" t="s">
        <v>28</v>
      </c>
      <c r="S9205">
        <v>314.89</v>
      </c>
      <c r="T9205" t="str" cm="1">
        <f t="array" ref="T9205">_xlfn.IFS(Raw_Data[[#This Row],[Call Status]]="Resolved","5",Raw_Data[[#This Row],[Call Status]]="Escalated","2",Raw_Data[[#This Row],[Call Status]]="Pending","3",Raw_Data[[#This Row],[Call Status]]="Abandoned","0")</f>
        <v>5</v>
      </c>
      <c r="U9205" t="str">
        <f>TEXT(Raw_Data[[#This Row],[Call Date]],"mmmm")</f>
        <v>November</v>
      </c>
      <c r="V9205" t="str" cm="1">
        <f t="array" ref="V9205">_xlfn.IFS(Raw_Data[[#This Row],[Customer Satisfaction]]&lt;2,"Poor",Raw_Data[[#This Row],[Customer Satisfaction]]&lt;4,"Average",Raw_Data[[#This Row],[Customer Satisfaction]]&gt;=4,"Excellent")</f>
        <v>Average</v>
      </c>
    </row>
    <row r="9206" spans="2:22" x14ac:dyDescent="0.3">
      <c r="B9206" t="s">
        <v>5028</v>
      </c>
      <c r="C9206" s="2">
        <v>45682</v>
      </c>
      <c r="D9206" s="1">
        <v>0.44930555555555557</v>
      </c>
      <c r="E9206" t="s">
        <v>108</v>
      </c>
      <c r="F9206" t="s">
        <v>38</v>
      </c>
      <c r="G9206" t="s">
        <v>250</v>
      </c>
      <c r="H9206" t="s">
        <v>22</v>
      </c>
      <c r="I9206" t="s">
        <v>1128</v>
      </c>
      <c r="J9206" t="s">
        <v>45</v>
      </c>
      <c r="K9206" t="s">
        <v>25</v>
      </c>
      <c r="L9206" t="s">
        <v>3564</v>
      </c>
      <c r="M9206">
        <v>0.8</v>
      </c>
      <c r="N9206">
        <v>6.5</v>
      </c>
      <c r="O9206" t="s">
        <v>26</v>
      </c>
      <c r="P9206">
        <v>4</v>
      </c>
      <c r="Q9206" t="s">
        <v>27</v>
      </c>
      <c r="R9206" t="s">
        <v>28</v>
      </c>
      <c r="S9206">
        <v>84.11</v>
      </c>
      <c r="T9206" t="str" cm="1">
        <f t="array" ref="T9206">_xlfn.IFS(Raw_Data[[#This Row],[Call Status]]="Resolved","5",Raw_Data[[#This Row],[Call Status]]="Escalated","2",Raw_Data[[#This Row],[Call Status]]="Pending","3",Raw_Data[[#This Row],[Call Status]]="Abandoned","0")</f>
        <v>5</v>
      </c>
      <c r="U9206" t="str">
        <f>TEXT(Raw_Data[[#This Row],[Call Date]],"mmmm")</f>
        <v>January</v>
      </c>
      <c r="V9206" t="str" cm="1">
        <f t="array" ref="V9206">_xlfn.IFS(Raw_Data[[#This Row],[Customer Satisfaction]]&lt;2,"Poor",Raw_Data[[#This Row],[Customer Satisfaction]]&lt;4,"Average",Raw_Data[[#This Row],[Customer Satisfaction]]&gt;=4,"Excellent")</f>
        <v>Excellent</v>
      </c>
    </row>
    <row r="9207" spans="2:22" x14ac:dyDescent="0.3">
      <c r="B9207" t="s">
        <v>2112</v>
      </c>
      <c r="C9207" s="2">
        <v>45784</v>
      </c>
      <c r="D9207" s="1">
        <v>0.80833333333333335</v>
      </c>
      <c r="E9207" t="s">
        <v>156</v>
      </c>
      <c r="F9207" t="s">
        <v>38</v>
      </c>
      <c r="G9207" t="s">
        <v>250</v>
      </c>
      <c r="H9207" t="s">
        <v>2026</v>
      </c>
      <c r="I9207" t="s">
        <v>1137</v>
      </c>
      <c r="J9207" t="s">
        <v>42</v>
      </c>
      <c r="K9207" t="s">
        <v>25</v>
      </c>
      <c r="L9207" t="s">
        <v>25</v>
      </c>
      <c r="M9207">
        <v>1.4</v>
      </c>
      <c r="N9207">
        <v>10.3</v>
      </c>
      <c r="O9207" t="s">
        <v>26</v>
      </c>
      <c r="P9207">
        <v>2</v>
      </c>
      <c r="Q9207" t="s">
        <v>615</v>
      </c>
      <c r="R9207" t="s">
        <v>28</v>
      </c>
      <c r="S9207">
        <v>75.599999999999994</v>
      </c>
      <c r="T9207" t="str" cm="1">
        <f t="array" ref="T9207">_xlfn.IFS(Raw_Data[[#This Row],[Call Status]]="Resolved","5",Raw_Data[[#This Row],[Call Status]]="Escalated","2",Raw_Data[[#This Row],[Call Status]]="Pending","3",Raw_Data[[#This Row],[Call Status]]="Abandoned","0")</f>
        <v>5</v>
      </c>
      <c r="U9207" t="str">
        <f>TEXT(Raw_Data[[#This Row],[Call Date]],"mmmm")</f>
        <v>May</v>
      </c>
      <c r="V9207" t="str" cm="1">
        <f t="array" ref="V9207">_xlfn.IFS(Raw_Data[[#This Row],[Customer Satisfaction]]&lt;2,"Poor",Raw_Data[[#This Row],[Customer Satisfaction]]&lt;4,"Average",Raw_Data[[#This Row],[Customer Satisfaction]]&gt;=4,"Excellent")</f>
        <v>Average</v>
      </c>
    </row>
    <row r="9208" spans="2:22" x14ac:dyDescent="0.3">
      <c r="B9208" t="s">
        <v>6571</v>
      </c>
      <c r="C9208" s="2">
        <v>45891</v>
      </c>
      <c r="D9208" s="1">
        <v>0.67013888888888884</v>
      </c>
      <c r="E9208" t="s">
        <v>59</v>
      </c>
      <c r="F9208" t="s">
        <v>48</v>
      </c>
      <c r="G9208" t="s">
        <v>250</v>
      </c>
      <c r="H9208" t="s">
        <v>22</v>
      </c>
      <c r="I9208" t="s">
        <v>23</v>
      </c>
      <c r="J9208" t="s">
        <v>42</v>
      </c>
      <c r="K9208" t="s">
        <v>25</v>
      </c>
      <c r="L9208" t="s">
        <v>3561</v>
      </c>
      <c r="M9208">
        <v>7.6</v>
      </c>
      <c r="N9208">
        <v>9.1</v>
      </c>
      <c r="O9208" t="s">
        <v>26</v>
      </c>
      <c r="P9208">
        <v>5</v>
      </c>
      <c r="Q9208" t="s">
        <v>27</v>
      </c>
      <c r="R9208" t="s">
        <v>26</v>
      </c>
      <c r="S9208">
        <v>115.11</v>
      </c>
      <c r="T9208" t="str" cm="1">
        <f t="array" ref="T9208">_xlfn.IFS(Raw_Data[[#This Row],[Call Status]]="Resolved","5",Raw_Data[[#This Row],[Call Status]]="Escalated","2",Raw_Data[[#This Row],[Call Status]]="Pending","3",Raw_Data[[#This Row],[Call Status]]="Abandoned","0")</f>
        <v>5</v>
      </c>
      <c r="U9208" t="str">
        <f>TEXT(Raw_Data[[#This Row],[Call Date]],"mmmm")</f>
        <v>August</v>
      </c>
      <c r="V9208" t="str" cm="1">
        <f t="array" ref="V9208">_xlfn.IFS(Raw_Data[[#This Row],[Customer Satisfaction]]&lt;2,"Poor",Raw_Data[[#This Row],[Customer Satisfaction]]&lt;4,"Average",Raw_Data[[#This Row],[Customer Satisfaction]]&gt;=4,"Excellent")</f>
        <v>Excellent</v>
      </c>
    </row>
    <row r="9209" spans="2:22" x14ac:dyDescent="0.3">
      <c r="B9209" t="s">
        <v>2930</v>
      </c>
      <c r="C9209" s="2">
        <v>45866</v>
      </c>
      <c r="D9209" s="1">
        <v>0.76388888888888884</v>
      </c>
      <c r="E9209" t="s">
        <v>47</v>
      </c>
      <c r="F9209" t="s">
        <v>20</v>
      </c>
      <c r="G9209" t="s">
        <v>162</v>
      </c>
      <c r="H9209" t="s">
        <v>2392</v>
      </c>
      <c r="I9209" t="s">
        <v>23</v>
      </c>
      <c r="J9209" t="s">
        <v>24</v>
      </c>
      <c r="K9209" t="s">
        <v>25</v>
      </c>
      <c r="L9209" t="s">
        <v>25</v>
      </c>
      <c r="M9209">
        <v>1.3</v>
      </c>
      <c r="N9209">
        <v>9.9</v>
      </c>
      <c r="O9209" t="s">
        <v>28</v>
      </c>
      <c r="P9209">
        <v>4</v>
      </c>
      <c r="Q9209" t="s">
        <v>615</v>
      </c>
      <c r="R9209" t="s">
        <v>28</v>
      </c>
      <c r="S9209">
        <v>23.09</v>
      </c>
      <c r="T9209" t="str" cm="1">
        <f t="array" ref="T9209">_xlfn.IFS(Raw_Data[[#This Row],[Call Status]]="Resolved","5",Raw_Data[[#This Row],[Call Status]]="Escalated","2",Raw_Data[[#This Row],[Call Status]]="Pending","3",Raw_Data[[#This Row],[Call Status]]="Abandoned","0")</f>
        <v>5</v>
      </c>
      <c r="U9209" t="str">
        <f>TEXT(Raw_Data[[#This Row],[Call Date]],"mmmm")</f>
        <v>July</v>
      </c>
      <c r="V9209" t="str" cm="1">
        <f t="array" ref="V9209">_xlfn.IFS(Raw_Data[[#This Row],[Customer Satisfaction]]&lt;2,"Poor",Raw_Data[[#This Row],[Customer Satisfaction]]&lt;4,"Average",Raw_Data[[#This Row],[Customer Satisfaction]]&gt;=4,"Excellent")</f>
        <v>Excellent</v>
      </c>
    </row>
    <row r="9210" spans="2:22" x14ac:dyDescent="0.3">
      <c r="B9210" t="s">
        <v>4600</v>
      </c>
      <c r="C9210" s="2">
        <v>45750</v>
      </c>
      <c r="D9210" s="1">
        <v>0.91249999999999998</v>
      </c>
      <c r="E9210" t="s">
        <v>19</v>
      </c>
      <c r="F9210" t="s">
        <v>20</v>
      </c>
      <c r="G9210" t="s">
        <v>250</v>
      </c>
      <c r="H9210" t="s">
        <v>22</v>
      </c>
      <c r="I9210" t="s">
        <v>1128</v>
      </c>
      <c r="J9210" t="s">
        <v>39</v>
      </c>
      <c r="K9210" t="s">
        <v>25</v>
      </c>
      <c r="L9210" t="s">
        <v>3559</v>
      </c>
      <c r="M9210">
        <v>5</v>
      </c>
      <c r="N9210">
        <v>9.9</v>
      </c>
      <c r="O9210" t="s">
        <v>26</v>
      </c>
      <c r="P9210">
        <v>3</v>
      </c>
      <c r="Q9210" t="s">
        <v>615</v>
      </c>
      <c r="R9210" t="s">
        <v>28</v>
      </c>
      <c r="S9210">
        <v>76.63</v>
      </c>
      <c r="T9210" t="str" cm="1">
        <f t="array" ref="T9210">_xlfn.IFS(Raw_Data[[#This Row],[Call Status]]="Resolved","5",Raw_Data[[#This Row],[Call Status]]="Escalated","2",Raw_Data[[#This Row],[Call Status]]="Pending","3",Raw_Data[[#This Row],[Call Status]]="Abandoned","0")</f>
        <v>5</v>
      </c>
      <c r="U9210" t="str">
        <f>TEXT(Raw_Data[[#This Row],[Call Date]],"mmmm")</f>
        <v>April</v>
      </c>
      <c r="V9210" t="str" cm="1">
        <f t="array" ref="V9210">_xlfn.IFS(Raw_Data[[#This Row],[Customer Satisfaction]]&lt;2,"Poor",Raw_Data[[#This Row],[Customer Satisfaction]]&lt;4,"Average",Raw_Data[[#This Row],[Customer Satisfaction]]&gt;=4,"Excellent")</f>
        <v>Average</v>
      </c>
    </row>
    <row r="9211" spans="2:22" x14ac:dyDescent="0.3">
      <c r="B9211" t="s">
        <v>4851</v>
      </c>
      <c r="C9211" s="2">
        <v>45751</v>
      </c>
      <c r="D9211" s="1">
        <v>0.76875000000000004</v>
      </c>
      <c r="E9211" t="s">
        <v>53</v>
      </c>
      <c r="F9211" t="s">
        <v>34</v>
      </c>
      <c r="G9211" t="s">
        <v>162</v>
      </c>
      <c r="H9211" t="s">
        <v>22</v>
      </c>
      <c r="I9211" t="s">
        <v>1137</v>
      </c>
      <c r="J9211" t="s">
        <v>55</v>
      </c>
      <c r="K9211" t="s">
        <v>25</v>
      </c>
      <c r="L9211" t="s">
        <v>3559</v>
      </c>
      <c r="M9211">
        <v>3.4</v>
      </c>
      <c r="N9211">
        <v>7</v>
      </c>
      <c r="O9211" t="s">
        <v>26</v>
      </c>
      <c r="P9211">
        <v>5</v>
      </c>
      <c r="Q9211" t="s">
        <v>27</v>
      </c>
      <c r="R9211" t="s">
        <v>28</v>
      </c>
      <c r="S9211">
        <v>578.42999999999995</v>
      </c>
      <c r="T9211" t="str" cm="1">
        <f t="array" ref="T9211">_xlfn.IFS(Raw_Data[[#This Row],[Call Status]]="Resolved","5",Raw_Data[[#This Row],[Call Status]]="Escalated","2",Raw_Data[[#This Row],[Call Status]]="Pending","3",Raw_Data[[#This Row],[Call Status]]="Abandoned","0")</f>
        <v>5</v>
      </c>
      <c r="U9211" t="str">
        <f>TEXT(Raw_Data[[#This Row],[Call Date]],"mmmm")</f>
        <v>April</v>
      </c>
      <c r="V9211" t="str" cm="1">
        <f t="array" ref="V9211">_xlfn.IFS(Raw_Data[[#This Row],[Customer Satisfaction]]&lt;2,"Poor",Raw_Data[[#This Row],[Customer Satisfaction]]&lt;4,"Average",Raw_Data[[#This Row],[Customer Satisfaction]]&gt;=4,"Excellent")</f>
        <v>Excellent</v>
      </c>
    </row>
    <row r="9212" spans="2:22" x14ac:dyDescent="0.3">
      <c r="B9212" t="s">
        <v>5024</v>
      </c>
      <c r="C9212" s="2">
        <v>45984</v>
      </c>
      <c r="D9212" s="1">
        <v>0.88888888888888884</v>
      </c>
      <c r="E9212" t="s">
        <v>66</v>
      </c>
      <c r="F9212" t="s">
        <v>38</v>
      </c>
      <c r="G9212" t="s">
        <v>21</v>
      </c>
      <c r="H9212" t="s">
        <v>22</v>
      </c>
      <c r="I9212" t="s">
        <v>1128</v>
      </c>
      <c r="J9212" t="s">
        <v>24</v>
      </c>
      <c r="K9212" t="s">
        <v>25</v>
      </c>
      <c r="L9212" t="s">
        <v>3564</v>
      </c>
      <c r="M9212">
        <v>1.6</v>
      </c>
      <c r="N9212">
        <v>10.8</v>
      </c>
      <c r="O9212" t="s">
        <v>26</v>
      </c>
      <c r="P9212">
        <v>3</v>
      </c>
      <c r="Q9212" t="s">
        <v>1014</v>
      </c>
      <c r="R9212" t="s">
        <v>28</v>
      </c>
      <c r="S9212">
        <v>124.44</v>
      </c>
      <c r="T9212" t="str" cm="1">
        <f t="array" ref="T9212">_xlfn.IFS(Raw_Data[[#This Row],[Call Status]]="Resolved","5",Raw_Data[[#This Row],[Call Status]]="Escalated","2",Raw_Data[[#This Row],[Call Status]]="Pending","3",Raw_Data[[#This Row],[Call Status]]="Abandoned","0")</f>
        <v>5</v>
      </c>
      <c r="U9212" t="str">
        <f>TEXT(Raw_Data[[#This Row],[Call Date]],"mmmm")</f>
        <v>November</v>
      </c>
      <c r="V9212" t="str" cm="1">
        <f t="array" ref="V9212">_xlfn.IFS(Raw_Data[[#This Row],[Customer Satisfaction]]&lt;2,"Poor",Raw_Data[[#This Row],[Customer Satisfaction]]&lt;4,"Average",Raw_Data[[#This Row],[Customer Satisfaction]]&gt;=4,"Excellent")</f>
        <v>Average</v>
      </c>
    </row>
    <row r="9213" spans="2:22" x14ac:dyDescent="0.3">
      <c r="B9213" t="s">
        <v>264</v>
      </c>
      <c r="C9213" s="2">
        <v>45882</v>
      </c>
      <c r="D9213" s="1">
        <v>0.37569444444444444</v>
      </c>
      <c r="E9213" t="s">
        <v>57</v>
      </c>
      <c r="F9213" t="s">
        <v>20</v>
      </c>
      <c r="G9213" t="s">
        <v>250</v>
      </c>
      <c r="H9213" t="s">
        <v>22</v>
      </c>
      <c r="I9213" t="s">
        <v>23</v>
      </c>
      <c r="J9213" t="s">
        <v>24</v>
      </c>
      <c r="K9213" t="s">
        <v>25</v>
      </c>
      <c r="L9213" t="s">
        <v>25</v>
      </c>
      <c r="M9213">
        <v>7.2</v>
      </c>
      <c r="N9213">
        <v>13.4</v>
      </c>
      <c r="O9213" t="s">
        <v>26</v>
      </c>
      <c r="P9213">
        <v>5</v>
      </c>
      <c r="Q9213" t="s">
        <v>27</v>
      </c>
      <c r="R9213" t="s">
        <v>28</v>
      </c>
      <c r="S9213">
        <v>385.46</v>
      </c>
      <c r="T9213" t="str" cm="1">
        <f t="array" ref="T9213">_xlfn.IFS(Raw_Data[[#This Row],[Call Status]]="Resolved","5",Raw_Data[[#This Row],[Call Status]]="Escalated","2",Raw_Data[[#This Row],[Call Status]]="Pending","3",Raw_Data[[#This Row],[Call Status]]="Abandoned","0")</f>
        <v>5</v>
      </c>
      <c r="U9213" t="str">
        <f>TEXT(Raw_Data[[#This Row],[Call Date]],"mmmm")</f>
        <v>August</v>
      </c>
      <c r="V9213" t="str" cm="1">
        <f t="array" ref="V9213">_xlfn.IFS(Raw_Data[[#This Row],[Customer Satisfaction]]&lt;2,"Poor",Raw_Data[[#This Row],[Customer Satisfaction]]&lt;4,"Average",Raw_Data[[#This Row],[Customer Satisfaction]]&gt;=4,"Excellent")</f>
        <v>Excellent</v>
      </c>
    </row>
    <row r="9214" spans="2:22" x14ac:dyDescent="0.3">
      <c r="B9214" t="s">
        <v>4359</v>
      </c>
      <c r="C9214" s="2">
        <v>45937</v>
      </c>
      <c r="D9214" s="1">
        <v>0.41180555555555554</v>
      </c>
      <c r="E9214" t="s">
        <v>70</v>
      </c>
      <c r="F9214" t="s">
        <v>38</v>
      </c>
      <c r="G9214" t="s">
        <v>162</v>
      </c>
      <c r="H9214" t="s">
        <v>22</v>
      </c>
      <c r="I9214" t="s">
        <v>1137</v>
      </c>
      <c r="J9214" t="s">
        <v>55</v>
      </c>
      <c r="K9214" t="s">
        <v>25</v>
      </c>
      <c r="L9214" t="s">
        <v>3559</v>
      </c>
      <c r="M9214">
        <v>0.9</v>
      </c>
      <c r="N9214">
        <v>8.5</v>
      </c>
      <c r="O9214" t="s">
        <v>26</v>
      </c>
      <c r="P9214">
        <v>2</v>
      </c>
      <c r="Q9214" t="s">
        <v>1014</v>
      </c>
      <c r="R9214" t="s">
        <v>28</v>
      </c>
      <c r="S9214">
        <v>304.69</v>
      </c>
      <c r="T9214" t="str" cm="1">
        <f t="array" ref="T9214">_xlfn.IFS(Raw_Data[[#This Row],[Call Status]]="Resolved","5",Raw_Data[[#This Row],[Call Status]]="Escalated","2",Raw_Data[[#This Row],[Call Status]]="Pending","3",Raw_Data[[#This Row],[Call Status]]="Abandoned","0")</f>
        <v>5</v>
      </c>
      <c r="U9214" t="str">
        <f>TEXT(Raw_Data[[#This Row],[Call Date]],"mmmm")</f>
        <v>October</v>
      </c>
      <c r="V9214" t="str" cm="1">
        <f t="array" ref="V9214">_xlfn.IFS(Raw_Data[[#This Row],[Customer Satisfaction]]&lt;2,"Poor",Raw_Data[[#This Row],[Customer Satisfaction]]&lt;4,"Average",Raw_Data[[#This Row],[Customer Satisfaction]]&gt;=4,"Excellent")</f>
        <v>Average</v>
      </c>
    </row>
    <row r="9215" spans="2:22" x14ac:dyDescent="0.3">
      <c r="B9215" t="s">
        <v>9151</v>
      </c>
      <c r="C9215" s="2">
        <v>45668</v>
      </c>
      <c r="D9215" s="1">
        <v>0.76041666666666663</v>
      </c>
      <c r="E9215" t="s">
        <v>110</v>
      </c>
      <c r="F9215" t="s">
        <v>48</v>
      </c>
      <c r="G9215" t="s">
        <v>162</v>
      </c>
      <c r="H9215" t="s">
        <v>2392</v>
      </c>
      <c r="I9215" t="s">
        <v>23</v>
      </c>
      <c r="J9215" t="s">
        <v>42</v>
      </c>
      <c r="K9215" t="s">
        <v>8876</v>
      </c>
      <c r="L9215" t="s">
        <v>8877</v>
      </c>
      <c r="M9215">
        <v>5</v>
      </c>
      <c r="N9215">
        <v>4.5999999999999996</v>
      </c>
      <c r="O9215" t="s">
        <v>28</v>
      </c>
      <c r="P9215">
        <v>0</v>
      </c>
      <c r="Q9215" t="s">
        <v>615</v>
      </c>
      <c r="R9215" t="s">
        <v>28</v>
      </c>
      <c r="S9215">
        <v>109.51</v>
      </c>
      <c r="T9215" t="str" cm="1">
        <f t="array" ref="T9215">_xlfn.IFS(Raw_Data[[#This Row],[Call Status]]="Resolved","5",Raw_Data[[#This Row],[Call Status]]="Escalated","2",Raw_Data[[#This Row],[Call Status]]="Pending","3",Raw_Data[[#This Row],[Call Status]]="Abandoned","0")</f>
        <v>3</v>
      </c>
      <c r="U9215" t="str">
        <f>TEXT(Raw_Data[[#This Row],[Call Date]],"mmmm")</f>
        <v>January</v>
      </c>
      <c r="V9215" t="str" cm="1">
        <f t="array" ref="V9215">_xlfn.IFS(Raw_Data[[#This Row],[Customer Satisfaction]]&lt;2,"Poor",Raw_Data[[#This Row],[Customer Satisfaction]]&lt;4,"Average",Raw_Data[[#This Row],[Customer Satisfaction]]&gt;=4,"Excellent")</f>
        <v>Poor</v>
      </c>
    </row>
    <row r="9216" spans="2:22" x14ac:dyDescent="0.3">
      <c r="B9216" t="s">
        <v>2403</v>
      </c>
      <c r="C9216" s="2">
        <v>45986</v>
      </c>
      <c r="D9216" s="1">
        <v>0.57430555555555551</v>
      </c>
      <c r="E9216" t="s">
        <v>33</v>
      </c>
      <c r="F9216" t="s">
        <v>48</v>
      </c>
      <c r="G9216" t="s">
        <v>250</v>
      </c>
      <c r="H9216" t="s">
        <v>2392</v>
      </c>
      <c r="I9216" t="s">
        <v>1128</v>
      </c>
      <c r="J9216" t="s">
        <v>42</v>
      </c>
      <c r="K9216" t="s">
        <v>25</v>
      </c>
      <c r="L9216" t="s">
        <v>25</v>
      </c>
      <c r="M9216">
        <v>3.8</v>
      </c>
      <c r="N9216">
        <v>7.5</v>
      </c>
      <c r="O9216" t="s">
        <v>26</v>
      </c>
      <c r="P9216">
        <v>3</v>
      </c>
      <c r="Q9216" t="s">
        <v>615</v>
      </c>
      <c r="R9216" t="s">
        <v>28</v>
      </c>
      <c r="S9216">
        <v>68.97</v>
      </c>
      <c r="T9216" t="str" cm="1">
        <f t="array" ref="T9216">_xlfn.IFS(Raw_Data[[#This Row],[Call Status]]="Resolved","5",Raw_Data[[#This Row],[Call Status]]="Escalated","2",Raw_Data[[#This Row],[Call Status]]="Pending","3",Raw_Data[[#This Row],[Call Status]]="Abandoned","0")</f>
        <v>5</v>
      </c>
      <c r="U9216" t="str">
        <f>TEXT(Raw_Data[[#This Row],[Call Date]],"mmmm")</f>
        <v>November</v>
      </c>
      <c r="V9216" t="str" cm="1">
        <f t="array" ref="V9216">_xlfn.IFS(Raw_Data[[#This Row],[Customer Satisfaction]]&lt;2,"Poor",Raw_Data[[#This Row],[Customer Satisfaction]]&lt;4,"Average",Raw_Data[[#This Row],[Customer Satisfaction]]&gt;=4,"Excellent")</f>
        <v>Average</v>
      </c>
    </row>
    <row r="9217" spans="2:22" x14ac:dyDescent="0.3">
      <c r="B9217" t="s">
        <v>6666</v>
      </c>
      <c r="C9217" s="2">
        <v>45669</v>
      </c>
      <c r="D9217" s="1">
        <v>0.33680555555555558</v>
      </c>
      <c r="E9217" t="s">
        <v>70</v>
      </c>
      <c r="F9217" t="s">
        <v>48</v>
      </c>
      <c r="G9217" t="s">
        <v>327</v>
      </c>
      <c r="H9217" t="s">
        <v>22</v>
      </c>
      <c r="I9217" t="s">
        <v>23</v>
      </c>
      <c r="J9217" t="s">
        <v>42</v>
      </c>
      <c r="K9217" t="s">
        <v>25</v>
      </c>
      <c r="L9217" t="s">
        <v>3561</v>
      </c>
      <c r="M9217">
        <v>7.1</v>
      </c>
      <c r="N9217">
        <v>9.5</v>
      </c>
      <c r="O9217" t="s">
        <v>26</v>
      </c>
      <c r="P9217">
        <v>3</v>
      </c>
      <c r="Q9217" t="s">
        <v>615</v>
      </c>
      <c r="R9217" t="s">
        <v>28</v>
      </c>
      <c r="S9217">
        <v>43.67</v>
      </c>
      <c r="T9217" t="str" cm="1">
        <f t="array" ref="T9217">_xlfn.IFS(Raw_Data[[#This Row],[Call Status]]="Resolved","5",Raw_Data[[#This Row],[Call Status]]="Escalated","2",Raw_Data[[#This Row],[Call Status]]="Pending","3",Raw_Data[[#This Row],[Call Status]]="Abandoned","0")</f>
        <v>5</v>
      </c>
      <c r="U9217" t="str">
        <f>TEXT(Raw_Data[[#This Row],[Call Date]],"mmmm")</f>
        <v>January</v>
      </c>
      <c r="V9217" t="str" cm="1">
        <f t="array" ref="V9217">_xlfn.IFS(Raw_Data[[#This Row],[Customer Satisfaction]]&lt;2,"Poor",Raw_Data[[#This Row],[Customer Satisfaction]]&lt;4,"Average",Raw_Data[[#This Row],[Customer Satisfaction]]&gt;=4,"Excellent")</f>
        <v>Average</v>
      </c>
    </row>
    <row r="9218" spans="2:22" x14ac:dyDescent="0.3">
      <c r="B9218" t="s">
        <v>4452</v>
      </c>
      <c r="C9218" s="2">
        <v>45692</v>
      </c>
      <c r="D9218" s="1">
        <v>0.7</v>
      </c>
      <c r="E9218" t="s">
        <v>156</v>
      </c>
      <c r="F9218" t="s">
        <v>34</v>
      </c>
      <c r="G9218" t="s">
        <v>162</v>
      </c>
      <c r="H9218" t="s">
        <v>22</v>
      </c>
      <c r="I9218" t="s">
        <v>1128</v>
      </c>
      <c r="J9218" t="s">
        <v>39</v>
      </c>
      <c r="K9218" t="s">
        <v>25</v>
      </c>
      <c r="L9218" t="s">
        <v>3570</v>
      </c>
      <c r="M9218">
        <v>7</v>
      </c>
      <c r="N9218">
        <v>13.2</v>
      </c>
      <c r="O9218" t="s">
        <v>26</v>
      </c>
      <c r="P9218">
        <v>0</v>
      </c>
      <c r="Q9218" t="s">
        <v>615</v>
      </c>
      <c r="R9218" t="s">
        <v>28</v>
      </c>
      <c r="S9218">
        <v>83.49</v>
      </c>
      <c r="T9218" t="str" cm="1">
        <f t="array" ref="T9218">_xlfn.IFS(Raw_Data[[#This Row],[Call Status]]="Resolved","5",Raw_Data[[#This Row],[Call Status]]="Escalated","2",Raw_Data[[#This Row],[Call Status]]="Pending","3",Raw_Data[[#This Row],[Call Status]]="Abandoned","0")</f>
        <v>5</v>
      </c>
      <c r="U9218" t="str">
        <f>TEXT(Raw_Data[[#This Row],[Call Date]],"mmmm")</f>
        <v>February</v>
      </c>
      <c r="V9218" t="str" cm="1">
        <f t="array" ref="V9218">_xlfn.IFS(Raw_Data[[#This Row],[Customer Satisfaction]]&lt;2,"Poor",Raw_Data[[#This Row],[Customer Satisfaction]]&lt;4,"Average",Raw_Data[[#This Row],[Customer Satisfaction]]&gt;=4,"Excellent")</f>
        <v>Poor</v>
      </c>
    </row>
    <row r="9219" spans="2:22" x14ac:dyDescent="0.3">
      <c r="B9219" t="s">
        <v>10022</v>
      </c>
      <c r="C9219" s="2">
        <v>45885</v>
      </c>
      <c r="D9219" s="1">
        <v>0.67638888888888893</v>
      </c>
      <c r="E9219" t="s">
        <v>53</v>
      </c>
      <c r="F9219" t="s">
        <v>34</v>
      </c>
      <c r="G9219" t="s">
        <v>250</v>
      </c>
      <c r="H9219" t="s">
        <v>22</v>
      </c>
      <c r="I9219" t="s">
        <v>23</v>
      </c>
      <c r="J9219" t="s">
        <v>64</v>
      </c>
      <c r="K9219" t="s">
        <v>8876</v>
      </c>
      <c r="L9219" t="s">
        <v>8877</v>
      </c>
      <c r="M9219">
        <v>1.7</v>
      </c>
      <c r="N9219">
        <v>4.5</v>
      </c>
      <c r="O9219" t="s">
        <v>28</v>
      </c>
      <c r="P9219">
        <v>3</v>
      </c>
      <c r="Q9219" t="s">
        <v>615</v>
      </c>
      <c r="R9219" t="s">
        <v>28</v>
      </c>
      <c r="S9219">
        <v>52.42</v>
      </c>
      <c r="T9219" t="str" cm="1">
        <f t="array" ref="T9219">_xlfn.IFS(Raw_Data[[#This Row],[Call Status]]="Resolved","5",Raw_Data[[#This Row],[Call Status]]="Escalated","2",Raw_Data[[#This Row],[Call Status]]="Pending","3",Raw_Data[[#This Row],[Call Status]]="Abandoned","0")</f>
        <v>3</v>
      </c>
      <c r="U9219" t="str">
        <f>TEXT(Raw_Data[[#This Row],[Call Date]],"mmmm")</f>
        <v>August</v>
      </c>
      <c r="V9219" t="str" cm="1">
        <f t="array" ref="V9219">_xlfn.IFS(Raw_Data[[#This Row],[Customer Satisfaction]]&lt;2,"Poor",Raw_Data[[#This Row],[Customer Satisfaction]]&lt;4,"Average",Raw_Data[[#This Row],[Customer Satisfaction]]&gt;=4,"Excellent")</f>
        <v>Average</v>
      </c>
    </row>
    <row r="9220" spans="2:22" x14ac:dyDescent="0.3">
      <c r="B9220" t="s">
        <v>1230</v>
      </c>
      <c r="C9220" s="2">
        <v>45877</v>
      </c>
      <c r="D9220" s="1">
        <v>0.40208333333333335</v>
      </c>
      <c r="E9220" t="s">
        <v>100</v>
      </c>
      <c r="F9220" t="s">
        <v>34</v>
      </c>
      <c r="G9220" t="s">
        <v>162</v>
      </c>
      <c r="H9220" t="s">
        <v>22</v>
      </c>
      <c r="I9220" t="s">
        <v>1130</v>
      </c>
      <c r="J9220" t="s">
        <v>55</v>
      </c>
      <c r="K9220" t="s">
        <v>25</v>
      </c>
      <c r="L9220" t="s">
        <v>25</v>
      </c>
      <c r="M9220">
        <v>3.6</v>
      </c>
      <c r="N9220">
        <v>5.9</v>
      </c>
      <c r="O9220" t="s">
        <v>26</v>
      </c>
      <c r="P9220">
        <v>0</v>
      </c>
      <c r="Q9220" t="s">
        <v>27</v>
      </c>
      <c r="R9220" t="s">
        <v>28</v>
      </c>
      <c r="S9220">
        <v>916.88</v>
      </c>
      <c r="T9220" t="str" cm="1">
        <f t="array" ref="T9220">_xlfn.IFS(Raw_Data[[#This Row],[Call Status]]="Resolved","5",Raw_Data[[#This Row],[Call Status]]="Escalated","2",Raw_Data[[#This Row],[Call Status]]="Pending","3",Raw_Data[[#This Row],[Call Status]]="Abandoned","0")</f>
        <v>5</v>
      </c>
      <c r="U9220" t="str">
        <f>TEXT(Raw_Data[[#This Row],[Call Date]],"mmmm")</f>
        <v>August</v>
      </c>
      <c r="V9220" t="str" cm="1">
        <f t="array" ref="V9220">_xlfn.IFS(Raw_Data[[#This Row],[Customer Satisfaction]]&lt;2,"Poor",Raw_Data[[#This Row],[Customer Satisfaction]]&lt;4,"Average",Raw_Data[[#This Row],[Customer Satisfaction]]&gt;=4,"Excellent")</f>
        <v>Poor</v>
      </c>
    </row>
    <row r="9221" spans="2:22" x14ac:dyDescent="0.3">
      <c r="B9221" t="s">
        <v>8791</v>
      </c>
      <c r="C9221" s="2">
        <v>45798</v>
      </c>
      <c r="D9221" s="1">
        <v>0.69097222222222221</v>
      </c>
      <c r="E9221" t="s">
        <v>37</v>
      </c>
      <c r="F9221" t="s">
        <v>20</v>
      </c>
      <c r="H9221" t="s">
        <v>22</v>
      </c>
      <c r="I9221" t="s">
        <v>23</v>
      </c>
      <c r="J9221" t="s">
        <v>39</v>
      </c>
      <c r="K9221" t="s">
        <v>16</v>
      </c>
      <c r="L9221" t="s">
        <v>16</v>
      </c>
      <c r="M9221">
        <v>4.3</v>
      </c>
      <c r="N9221">
        <v>10.4</v>
      </c>
      <c r="O9221" t="s">
        <v>28</v>
      </c>
      <c r="P9221">
        <v>1</v>
      </c>
      <c r="Q9221" t="s">
        <v>1014</v>
      </c>
      <c r="R9221" t="s">
        <v>26</v>
      </c>
      <c r="S9221">
        <v>215.85</v>
      </c>
      <c r="T9221" t="str" cm="1">
        <f t="array" ref="T9221">_xlfn.IFS(Raw_Data[[#This Row],[Call Status]]="Resolved","5",Raw_Data[[#This Row],[Call Status]]="Escalated","2",Raw_Data[[#This Row],[Call Status]]="Pending","3",Raw_Data[[#This Row],[Call Status]]="Abandoned","0")</f>
        <v>2</v>
      </c>
      <c r="U9221" t="str">
        <f>TEXT(Raw_Data[[#This Row],[Call Date]],"mmmm")</f>
        <v>May</v>
      </c>
      <c r="V9221" t="str" cm="1">
        <f t="array" ref="V9221">_xlfn.IFS(Raw_Data[[#This Row],[Customer Satisfaction]]&lt;2,"Poor",Raw_Data[[#This Row],[Customer Satisfaction]]&lt;4,"Average",Raw_Data[[#This Row],[Customer Satisfaction]]&gt;=4,"Excellent")</f>
        <v>Poor</v>
      </c>
    </row>
    <row r="9222" spans="2:22" x14ac:dyDescent="0.3">
      <c r="B9222" t="s">
        <v>354</v>
      </c>
      <c r="C9222" s="2">
        <v>45680</v>
      </c>
      <c r="D9222" s="1">
        <v>0.44236111111111109</v>
      </c>
      <c r="E9222" t="s">
        <v>63</v>
      </c>
      <c r="F9222" t="s">
        <v>48</v>
      </c>
      <c r="G9222" t="s">
        <v>327</v>
      </c>
      <c r="H9222" t="s">
        <v>22</v>
      </c>
      <c r="I9222" t="s">
        <v>23</v>
      </c>
      <c r="J9222" t="s">
        <v>39</v>
      </c>
      <c r="K9222" t="s">
        <v>25</v>
      </c>
      <c r="L9222" t="s">
        <v>25</v>
      </c>
      <c r="M9222">
        <v>2.1</v>
      </c>
      <c r="N9222">
        <v>16.7</v>
      </c>
      <c r="O9222" t="s">
        <v>26</v>
      </c>
      <c r="P9222">
        <v>5</v>
      </c>
      <c r="Q9222" t="s">
        <v>27</v>
      </c>
      <c r="R9222" t="s">
        <v>28</v>
      </c>
      <c r="S9222">
        <v>131.36000000000001</v>
      </c>
      <c r="T9222" t="str" cm="1">
        <f t="array" ref="T9222">_xlfn.IFS(Raw_Data[[#This Row],[Call Status]]="Resolved","5",Raw_Data[[#This Row],[Call Status]]="Escalated","2",Raw_Data[[#This Row],[Call Status]]="Pending","3",Raw_Data[[#This Row],[Call Status]]="Abandoned","0")</f>
        <v>5</v>
      </c>
      <c r="U9222" t="str">
        <f>TEXT(Raw_Data[[#This Row],[Call Date]],"mmmm")</f>
        <v>January</v>
      </c>
      <c r="V9222" t="str" cm="1">
        <f t="array" ref="V9222">_xlfn.IFS(Raw_Data[[#This Row],[Customer Satisfaction]]&lt;2,"Poor",Raw_Data[[#This Row],[Customer Satisfaction]]&lt;4,"Average",Raw_Data[[#This Row],[Customer Satisfaction]]&gt;=4,"Excellent")</f>
        <v>Excellent</v>
      </c>
    </row>
    <row r="9223" spans="2:22" x14ac:dyDescent="0.3">
      <c r="B9223" t="s">
        <v>6084</v>
      </c>
      <c r="C9223" s="2">
        <v>45740</v>
      </c>
      <c r="D9223" s="1">
        <v>0.87152777777777779</v>
      </c>
      <c r="E9223" t="s">
        <v>37</v>
      </c>
      <c r="F9223" t="s">
        <v>48</v>
      </c>
      <c r="G9223" t="s">
        <v>250</v>
      </c>
      <c r="H9223" t="s">
        <v>2613</v>
      </c>
      <c r="I9223" t="s">
        <v>23</v>
      </c>
      <c r="J9223" t="s">
        <v>39</v>
      </c>
      <c r="K9223" t="s">
        <v>25</v>
      </c>
      <c r="L9223" t="s">
        <v>3570</v>
      </c>
      <c r="M9223">
        <v>9.5</v>
      </c>
      <c r="N9223">
        <v>5.4</v>
      </c>
      <c r="O9223" t="s">
        <v>26</v>
      </c>
      <c r="P9223">
        <v>5</v>
      </c>
      <c r="Q9223" t="s">
        <v>27</v>
      </c>
      <c r="R9223" t="s">
        <v>28</v>
      </c>
      <c r="S9223">
        <v>104.8</v>
      </c>
      <c r="T9223" t="str" cm="1">
        <f t="array" ref="T9223">_xlfn.IFS(Raw_Data[[#This Row],[Call Status]]="Resolved","5",Raw_Data[[#This Row],[Call Status]]="Escalated","2",Raw_Data[[#This Row],[Call Status]]="Pending","3",Raw_Data[[#This Row],[Call Status]]="Abandoned","0")</f>
        <v>5</v>
      </c>
      <c r="U9223" t="str">
        <f>TEXT(Raw_Data[[#This Row],[Call Date]],"mmmm")</f>
        <v>March</v>
      </c>
      <c r="V9223" t="str" cm="1">
        <f t="array" ref="V9223">_xlfn.IFS(Raw_Data[[#This Row],[Customer Satisfaction]]&lt;2,"Poor",Raw_Data[[#This Row],[Customer Satisfaction]]&lt;4,"Average",Raw_Data[[#This Row],[Customer Satisfaction]]&gt;=4,"Excellent")</f>
        <v>Excellent</v>
      </c>
    </row>
    <row r="9224" spans="2:22" x14ac:dyDescent="0.3">
      <c r="B9224" t="s">
        <v>3827</v>
      </c>
      <c r="C9224" s="2">
        <v>45886</v>
      </c>
      <c r="D9224" s="1">
        <v>0.79374999999999996</v>
      </c>
      <c r="E9224" t="s">
        <v>100</v>
      </c>
      <c r="F9224" t="s">
        <v>48</v>
      </c>
      <c r="G9224" t="s">
        <v>327</v>
      </c>
      <c r="H9224" t="s">
        <v>2026</v>
      </c>
      <c r="I9224" t="s">
        <v>1130</v>
      </c>
      <c r="J9224" t="s">
        <v>49</v>
      </c>
      <c r="K9224" t="s">
        <v>25</v>
      </c>
      <c r="L9224" t="s">
        <v>3570</v>
      </c>
      <c r="M9224">
        <v>0.9</v>
      </c>
      <c r="N9224">
        <v>15.1</v>
      </c>
      <c r="O9224" t="s">
        <v>28</v>
      </c>
      <c r="P9224">
        <v>4</v>
      </c>
      <c r="Q9224" t="s">
        <v>615</v>
      </c>
      <c r="R9224" t="s">
        <v>28</v>
      </c>
      <c r="S9224">
        <v>638.58000000000004</v>
      </c>
      <c r="T9224" t="str" cm="1">
        <f t="array" ref="T9224">_xlfn.IFS(Raw_Data[[#This Row],[Call Status]]="Resolved","5",Raw_Data[[#This Row],[Call Status]]="Escalated","2",Raw_Data[[#This Row],[Call Status]]="Pending","3",Raw_Data[[#This Row],[Call Status]]="Abandoned","0")</f>
        <v>5</v>
      </c>
      <c r="U9224" t="str">
        <f>TEXT(Raw_Data[[#This Row],[Call Date]],"mmmm")</f>
        <v>August</v>
      </c>
      <c r="V9224" t="str" cm="1">
        <f t="array" ref="V9224">_xlfn.IFS(Raw_Data[[#This Row],[Customer Satisfaction]]&lt;2,"Poor",Raw_Data[[#This Row],[Customer Satisfaction]]&lt;4,"Average",Raw_Data[[#This Row],[Customer Satisfaction]]&gt;=4,"Excellent")</f>
        <v>Excellent</v>
      </c>
    </row>
    <row r="9225" spans="2:22" x14ac:dyDescent="0.3">
      <c r="B9225" t="s">
        <v>6747</v>
      </c>
      <c r="C9225" s="2">
        <v>46001</v>
      </c>
      <c r="D9225" s="1">
        <v>0.3888888888888889</v>
      </c>
      <c r="E9225" t="s">
        <v>72</v>
      </c>
      <c r="F9225" t="s">
        <v>38</v>
      </c>
      <c r="G9225" t="s">
        <v>162</v>
      </c>
      <c r="H9225" t="s">
        <v>22</v>
      </c>
      <c r="I9225" t="s">
        <v>23</v>
      </c>
      <c r="J9225" t="s">
        <v>35</v>
      </c>
      <c r="K9225" t="s">
        <v>25</v>
      </c>
      <c r="L9225" t="s">
        <v>3561</v>
      </c>
      <c r="M9225">
        <v>2.2999999999999998</v>
      </c>
      <c r="N9225">
        <v>4.5</v>
      </c>
      <c r="O9225" t="s">
        <v>26</v>
      </c>
      <c r="P9225">
        <v>5</v>
      </c>
      <c r="Q9225" t="s">
        <v>27</v>
      </c>
      <c r="R9225" t="s">
        <v>28</v>
      </c>
      <c r="S9225">
        <v>200.86</v>
      </c>
      <c r="T9225" t="str" cm="1">
        <f t="array" ref="T9225">_xlfn.IFS(Raw_Data[[#This Row],[Call Status]]="Resolved","5",Raw_Data[[#This Row],[Call Status]]="Escalated","2",Raw_Data[[#This Row],[Call Status]]="Pending","3",Raw_Data[[#This Row],[Call Status]]="Abandoned","0")</f>
        <v>5</v>
      </c>
      <c r="U9225" t="str">
        <f>TEXT(Raw_Data[[#This Row],[Call Date]],"mmmm")</f>
        <v>December</v>
      </c>
      <c r="V9225" t="str" cm="1">
        <f t="array" ref="V9225">_xlfn.IFS(Raw_Data[[#This Row],[Customer Satisfaction]]&lt;2,"Poor",Raw_Data[[#This Row],[Customer Satisfaction]]&lt;4,"Average",Raw_Data[[#This Row],[Customer Satisfaction]]&gt;=4,"Excellent")</f>
        <v>Excellent</v>
      </c>
    </row>
    <row r="9226" spans="2:22" x14ac:dyDescent="0.3">
      <c r="B9226" t="s">
        <v>6454</v>
      </c>
      <c r="C9226" s="2">
        <v>45737</v>
      </c>
      <c r="D9226" s="1">
        <v>0.40208333333333335</v>
      </c>
      <c r="E9226" t="s">
        <v>53</v>
      </c>
      <c r="F9226" t="s">
        <v>20</v>
      </c>
      <c r="G9226" t="s">
        <v>250</v>
      </c>
      <c r="H9226" t="s">
        <v>22</v>
      </c>
      <c r="I9226" t="s">
        <v>23</v>
      </c>
      <c r="J9226" t="s">
        <v>55</v>
      </c>
      <c r="K9226" t="s">
        <v>25</v>
      </c>
      <c r="L9226" t="s">
        <v>3570</v>
      </c>
      <c r="M9226">
        <v>0.8</v>
      </c>
      <c r="N9226">
        <v>7.8</v>
      </c>
      <c r="O9226" t="s">
        <v>26</v>
      </c>
      <c r="P9226">
        <v>2</v>
      </c>
      <c r="Q9226" t="s">
        <v>1014</v>
      </c>
      <c r="R9226" t="s">
        <v>28</v>
      </c>
      <c r="S9226">
        <v>307.99</v>
      </c>
      <c r="T9226" t="str" cm="1">
        <f t="array" ref="T9226">_xlfn.IFS(Raw_Data[[#This Row],[Call Status]]="Resolved","5",Raw_Data[[#This Row],[Call Status]]="Escalated","2",Raw_Data[[#This Row],[Call Status]]="Pending","3",Raw_Data[[#This Row],[Call Status]]="Abandoned","0")</f>
        <v>5</v>
      </c>
      <c r="U9226" t="str">
        <f>TEXT(Raw_Data[[#This Row],[Call Date]],"mmmm")</f>
        <v>March</v>
      </c>
      <c r="V9226" t="str" cm="1">
        <f t="array" ref="V9226">_xlfn.IFS(Raw_Data[[#This Row],[Customer Satisfaction]]&lt;2,"Poor",Raw_Data[[#This Row],[Customer Satisfaction]]&lt;4,"Average",Raw_Data[[#This Row],[Customer Satisfaction]]&gt;=4,"Excellent")</f>
        <v>Average</v>
      </c>
    </row>
    <row r="9227" spans="2:22" x14ac:dyDescent="0.3">
      <c r="B9227" t="s">
        <v>8395</v>
      </c>
      <c r="C9227" s="2">
        <v>46010</v>
      </c>
      <c r="D9227" s="1">
        <v>0.39652777777777776</v>
      </c>
      <c r="E9227" t="s">
        <v>19</v>
      </c>
      <c r="F9227" t="s">
        <v>34</v>
      </c>
      <c r="G9227" t="s">
        <v>327</v>
      </c>
      <c r="H9227" t="s">
        <v>2026</v>
      </c>
      <c r="I9227" t="s">
        <v>23</v>
      </c>
      <c r="J9227" t="s">
        <v>35</v>
      </c>
      <c r="K9227" t="s">
        <v>16</v>
      </c>
      <c r="L9227" t="s">
        <v>16</v>
      </c>
      <c r="M9227">
        <v>0.2</v>
      </c>
      <c r="N9227">
        <v>13.3</v>
      </c>
      <c r="O9227" t="s">
        <v>28</v>
      </c>
      <c r="P9227">
        <v>2</v>
      </c>
      <c r="Q9227" t="s">
        <v>1014</v>
      </c>
      <c r="R9227" t="s">
        <v>26</v>
      </c>
      <c r="S9227">
        <v>339.72</v>
      </c>
      <c r="T9227" t="str" cm="1">
        <f t="array" ref="T9227">_xlfn.IFS(Raw_Data[[#This Row],[Call Status]]="Resolved","5",Raw_Data[[#This Row],[Call Status]]="Escalated","2",Raw_Data[[#This Row],[Call Status]]="Pending","3",Raw_Data[[#This Row],[Call Status]]="Abandoned","0")</f>
        <v>2</v>
      </c>
      <c r="U9227" t="str">
        <f>TEXT(Raw_Data[[#This Row],[Call Date]],"mmmm")</f>
        <v>December</v>
      </c>
      <c r="V9227" t="str" cm="1">
        <f t="array" ref="V9227">_xlfn.IFS(Raw_Data[[#This Row],[Customer Satisfaction]]&lt;2,"Poor",Raw_Data[[#This Row],[Customer Satisfaction]]&lt;4,"Average",Raw_Data[[#This Row],[Customer Satisfaction]]&gt;=4,"Excellent")</f>
        <v>Average</v>
      </c>
    </row>
    <row r="9228" spans="2:22" x14ac:dyDescent="0.3">
      <c r="B9228" t="s">
        <v>1596</v>
      </c>
      <c r="C9228" s="2">
        <v>45947</v>
      </c>
      <c r="D9228" s="1">
        <v>0.65347222222222223</v>
      </c>
      <c r="E9228" t="s">
        <v>70</v>
      </c>
      <c r="F9228" t="s">
        <v>34</v>
      </c>
      <c r="G9228" t="s">
        <v>250</v>
      </c>
      <c r="H9228" t="s">
        <v>22</v>
      </c>
      <c r="I9228" t="s">
        <v>1137</v>
      </c>
      <c r="J9228" t="s">
        <v>49</v>
      </c>
      <c r="K9228" t="s">
        <v>25</v>
      </c>
      <c r="L9228" t="s">
        <v>25</v>
      </c>
      <c r="M9228">
        <v>10</v>
      </c>
      <c r="N9228">
        <v>8.1999999999999993</v>
      </c>
      <c r="O9228" t="s">
        <v>26</v>
      </c>
      <c r="P9228">
        <v>3</v>
      </c>
      <c r="Q9228" t="s">
        <v>615</v>
      </c>
      <c r="R9228" t="s">
        <v>28</v>
      </c>
      <c r="S9228">
        <v>179.51</v>
      </c>
      <c r="T9228" t="str" cm="1">
        <f t="array" ref="T9228">_xlfn.IFS(Raw_Data[[#This Row],[Call Status]]="Resolved","5",Raw_Data[[#This Row],[Call Status]]="Escalated","2",Raw_Data[[#This Row],[Call Status]]="Pending","3",Raw_Data[[#This Row],[Call Status]]="Abandoned","0")</f>
        <v>5</v>
      </c>
      <c r="U9228" t="str">
        <f>TEXT(Raw_Data[[#This Row],[Call Date]],"mmmm")</f>
        <v>October</v>
      </c>
      <c r="V9228" t="str" cm="1">
        <f t="array" ref="V9228">_xlfn.IFS(Raw_Data[[#This Row],[Customer Satisfaction]]&lt;2,"Poor",Raw_Data[[#This Row],[Customer Satisfaction]]&lt;4,"Average",Raw_Data[[#This Row],[Customer Satisfaction]]&gt;=4,"Excellent")</f>
        <v>Average</v>
      </c>
    </row>
    <row r="9229" spans="2:22" x14ac:dyDescent="0.3">
      <c r="B9229" t="s">
        <v>2363</v>
      </c>
      <c r="C9229" s="2">
        <v>45988</v>
      </c>
      <c r="D9229" s="1">
        <v>0.77013888888888893</v>
      </c>
      <c r="E9229" t="s">
        <v>100</v>
      </c>
      <c r="F9229" t="s">
        <v>34</v>
      </c>
      <c r="G9229" t="s">
        <v>327</v>
      </c>
      <c r="H9229" t="s">
        <v>2026</v>
      </c>
      <c r="I9229" t="s">
        <v>1137</v>
      </c>
      <c r="J9229" t="s">
        <v>24</v>
      </c>
      <c r="K9229" t="s">
        <v>25</v>
      </c>
      <c r="L9229" t="s">
        <v>25</v>
      </c>
      <c r="M9229">
        <v>1.5</v>
      </c>
      <c r="N9229">
        <v>5.7</v>
      </c>
      <c r="O9229" t="s">
        <v>26</v>
      </c>
      <c r="P9229">
        <v>5</v>
      </c>
      <c r="Q9229" t="s">
        <v>27</v>
      </c>
      <c r="R9229" t="s">
        <v>28</v>
      </c>
      <c r="S9229">
        <v>576.58000000000004</v>
      </c>
      <c r="T9229" t="str" cm="1">
        <f t="array" ref="T9229">_xlfn.IFS(Raw_Data[[#This Row],[Call Status]]="Resolved","5",Raw_Data[[#This Row],[Call Status]]="Escalated","2",Raw_Data[[#This Row],[Call Status]]="Pending","3",Raw_Data[[#This Row],[Call Status]]="Abandoned","0")</f>
        <v>5</v>
      </c>
      <c r="U9229" t="str">
        <f>TEXT(Raw_Data[[#This Row],[Call Date]],"mmmm")</f>
        <v>November</v>
      </c>
      <c r="V9229" t="str" cm="1">
        <f t="array" ref="V9229">_xlfn.IFS(Raw_Data[[#This Row],[Customer Satisfaction]]&lt;2,"Poor",Raw_Data[[#This Row],[Customer Satisfaction]]&lt;4,"Average",Raw_Data[[#This Row],[Customer Satisfaction]]&gt;=4,"Excellent")</f>
        <v>Excellent</v>
      </c>
    </row>
    <row r="9230" spans="2:22" x14ac:dyDescent="0.3">
      <c r="B9230" t="s">
        <v>9353</v>
      </c>
      <c r="C9230" s="2">
        <v>45816</v>
      </c>
      <c r="D9230" s="1">
        <v>0.35347222222222224</v>
      </c>
      <c r="E9230" t="s">
        <v>84</v>
      </c>
      <c r="F9230" t="s">
        <v>48</v>
      </c>
      <c r="G9230" t="s">
        <v>250</v>
      </c>
      <c r="H9230" t="s">
        <v>2026</v>
      </c>
      <c r="I9230" t="s">
        <v>23</v>
      </c>
      <c r="J9230" t="s">
        <v>45</v>
      </c>
      <c r="K9230" t="s">
        <v>8876</v>
      </c>
      <c r="L9230" t="s">
        <v>8877</v>
      </c>
      <c r="M9230">
        <v>1.4</v>
      </c>
      <c r="N9230">
        <v>11.6</v>
      </c>
      <c r="O9230" t="s">
        <v>28</v>
      </c>
      <c r="P9230">
        <v>2</v>
      </c>
      <c r="Q9230" t="s">
        <v>1014</v>
      </c>
      <c r="R9230" t="s">
        <v>28</v>
      </c>
      <c r="S9230">
        <v>288.37</v>
      </c>
      <c r="T9230" t="str" cm="1">
        <f t="array" ref="T9230">_xlfn.IFS(Raw_Data[[#This Row],[Call Status]]="Resolved","5",Raw_Data[[#This Row],[Call Status]]="Escalated","2",Raw_Data[[#This Row],[Call Status]]="Pending","3",Raw_Data[[#This Row],[Call Status]]="Abandoned","0")</f>
        <v>3</v>
      </c>
      <c r="U9230" t="str">
        <f>TEXT(Raw_Data[[#This Row],[Call Date]],"mmmm")</f>
        <v>June</v>
      </c>
      <c r="V9230" t="str" cm="1">
        <f t="array" ref="V9230">_xlfn.IFS(Raw_Data[[#This Row],[Customer Satisfaction]]&lt;2,"Poor",Raw_Data[[#This Row],[Customer Satisfaction]]&lt;4,"Average",Raw_Data[[#This Row],[Customer Satisfaction]]&gt;=4,"Excellent")</f>
        <v>Average</v>
      </c>
    </row>
    <row r="9231" spans="2:22" x14ac:dyDescent="0.3">
      <c r="B9231" t="s">
        <v>3058</v>
      </c>
      <c r="C9231" s="2">
        <v>45785</v>
      </c>
      <c r="D9231" s="1">
        <v>0.80763888888888891</v>
      </c>
      <c r="E9231" t="s">
        <v>156</v>
      </c>
      <c r="F9231" t="s">
        <v>38</v>
      </c>
      <c r="G9231" t="s">
        <v>21</v>
      </c>
      <c r="H9231" t="s">
        <v>2392</v>
      </c>
      <c r="I9231" t="s">
        <v>23</v>
      </c>
      <c r="J9231" t="s">
        <v>64</v>
      </c>
      <c r="K9231" t="s">
        <v>25</v>
      </c>
      <c r="L9231" t="s">
        <v>25</v>
      </c>
      <c r="M9231">
        <v>5.0999999999999996</v>
      </c>
      <c r="N9231">
        <v>11.7</v>
      </c>
      <c r="O9231" t="s">
        <v>26</v>
      </c>
      <c r="P9231">
        <v>5</v>
      </c>
      <c r="Q9231" t="s">
        <v>27</v>
      </c>
      <c r="R9231" t="s">
        <v>28</v>
      </c>
      <c r="S9231">
        <v>305.14</v>
      </c>
      <c r="T9231" t="str" cm="1">
        <f t="array" ref="T9231">_xlfn.IFS(Raw_Data[[#This Row],[Call Status]]="Resolved","5",Raw_Data[[#This Row],[Call Status]]="Escalated","2",Raw_Data[[#This Row],[Call Status]]="Pending","3",Raw_Data[[#This Row],[Call Status]]="Abandoned","0")</f>
        <v>5</v>
      </c>
      <c r="U9231" t="str">
        <f>TEXT(Raw_Data[[#This Row],[Call Date]],"mmmm")</f>
        <v>May</v>
      </c>
      <c r="V9231" t="str" cm="1">
        <f t="array" ref="V9231">_xlfn.IFS(Raw_Data[[#This Row],[Customer Satisfaction]]&lt;2,"Poor",Raw_Data[[#This Row],[Customer Satisfaction]]&lt;4,"Average",Raw_Data[[#This Row],[Customer Satisfaction]]&gt;=4,"Excellent")</f>
        <v>Excellent</v>
      </c>
    </row>
    <row r="9232" spans="2:22" x14ac:dyDescent="0.3">
      <c r="B9232" t="s">
        <v>305</v>
      </c>
      <c r="C9232" s="2">
        <v>45847</v>
      </c>
      <c r="D9232" s="1">
        <v>0.45833333333333331</v>
      </c>
      <c r="E9232" t="s">
        <v>47</v>
      </c>
      <c r="F9232" t="s">
        <v>34</v>
      </c>
      <c r="G9232" t="s">
        <v>250</v>
      </c>
      <c r="H9232" t="s">
        <v>22</v>
      </c>
      <c r="I9232" t="s">
        <v>23</v>
      </c>
      <c r="J9232" t="s">
        <v>64</v>
      </c>
      <c r="K9232" t="s">
        <v>25</v>
      </c>
      <c r="L9232" t="s">
        <v>25</v>
      </c>
      <c r="M9232">
        <v>7.4</v>
      </c>
      <c r="N9232">
        <v>8.1</v>
      </c>
      <c r="O9232" t="s">
        <v>26</v>
      </c>
      <c r="P9232">
        <v>5</v>
      </c>
      <c r="Q9232" t="s">
        <v>27</v>
      </c>
      <c r="R9232" t="s">
        <v>28</v>
      </c>
      <c r="S9232">
        <v>397.64</v>
      </c>
      <c r="T9232" t="str" cm="1">
        <f t="array" ref="T9232">_xlfn.IFS(Raw_Data[[#This Row],[Call Status]]="Resolved","5",Raw_Data[[#This Row],[Call Status]]="Escalated","2",Raw_Data[[#This Row],[Call Status]]="Pending","3",Raw_Data[[#This Row],[Call Status]]="Abandoned","0")</f>
        <v>5</v>
      </c>
      <c r="U9232" t="str">
        <f>TEXT(Raw_Data[[#This Row],[Call Date]],"mmmm")</f>
        <v>July</v>
      </c>
      <c r="V9232" t="str" cm="1">
        <f t="array" ref="V9232">_xlfn.IFS(Raw_Data[[#This Row],[Customer Satisfaction]]&lt;2,"Poor",Raw_Data[[#This Row],[Customer Satisfaction]]&lt;4,"Average",Raw_Data[[#This Row],[Customer Satisfaction]]&gt;=4,"Excellent")</f>
        <v>Excellent</v>
      </c>
    </row>
    <row r="9233" spans="2:22" x14ac:dyDescent="0.3">
      <c r="B9233" t="s">
        <v>5281</v>
      </c>
      <c r="C9233" s="2">
        <v>45688</v>
      </c>
      <c r="D9233" s="1">
        <v>0.64513888888888893</v>
      </c>
      <c r="E9233" t="s">
        <v>37</v>
      </c>
      <c r="F9233" t="s">
        <v>34</v>
      </c>
      <c r="G9233" t="s">
        <v>327</v>
      </c>
      <c r="H9233" t="s">
        <v>2026</v>
      </c>
      <c r="I9233" t="s">
        <v>23</v>
      </c>
      <c r="J9233" t="s">
        <v>49</v>
      </c>
      <c r="K9233" t="s">
        <v>25</v>
      </c>
      <c r="L9233" t="s">
        <v>3564</v>
      </c>
      <c r="M9233">
        <v>2.9</v>
      </c>
      <c r="N9233">
        <v>12.7</v>
      </c>
      <c r="O9233" t="s">
        <v>26</v>
      </c>
      <c r="P9233">
        <v>5</v>
      </c>
      <c r="Q9233" t="s">
        <v>27</v>
      </c>
      <c r="R9233" t="s">
        <v>28</v>
      </c>
      <c r="S9233">
        <v>67.650000000000006</v>
      </c>
      <c r="T9233" t="str" cm="1">
        <f t="array" ref="T9233">_xlfn.IFS(Raw_Data[[#This Row],[Call Status]]="Resolved","5",Raw_Data[[#This Row],[Call Status]]="Escalated","2",Raw_Data[[#This Row],[Call Status]]="Pending","3",Raw_Data[[#This Row],[Call Status]]="Abandoned","0")</f>
        <v>5</v>
      </c>
      <c r="U9233" t="str">
        <f>TEXT(Raw_Data[[#This Row],[Call Date]],"mmmm")</f>
        <v>January</v>
      </c>
      <c r="V9233" t="str" cm="1">
        <f t="array" ref="V9233">_xlfn.IFS(Raw_Data[[#This Row],[Customer Satisfaction]]&lt;2,"Poor",Raw_Data[[#This Row],[Customer Satisfaction]]&lt;4,"Average",Raw_Data[[#This Row],[Customer Satisfaction]]&gt;=4,"Excellent")</f>
        <v>Excellent</v>
      </c>
    </row>
    <row r="9234" spans="2:22" x14ac:dyDescent="0.3">
      <c r="B9234" t="s">
        <v>2744</v>
      </c>
      <c r="C9234" s="2">
        <v>46016</v>
      </c>
      <c r="D9234" s="1">
        <v>0.45069444444444445</v>
      </c>
      <c r="E9234" t="s">
        <v>63</v>
      </c>
      <c r="F9234" t="s">
        <v>38</v>
      </c>
      <c r="G9234" t="s">
        <v>162</v>
      </c>
      <c r="H9234" t="s">
        <v>2613</v>
      </c>
      <c r="I9234" t="s">
        <v>23</v>
      </c>
      <c r="J9234" t="s">
        <v>49</v>
      </c>
      <c r="K9234" t="s">
        <v>25</v>
      </c>
      <c r="L9234" t="s">
        <v>25</v>
      </c>
      <c r="M9234">
        <v>2.7</v>
      </c>
      <c r="N9234">
        <v>18.3</v>
      </c>
      <c r="O9234" t="s">
        <v>26</v>
      </c>
      <c r="P9234">
        <v>5</v>
      </c>
      <c r="Q9234" t="s">
        <v>27</v>
      </c>
      <c r="R9234" t="s">
        <v>28</v>
      </c>
      <c r="S9234">
        <v>229.66</v>
      </c>
      <c r="T9234" t="str" cm="1">
        <f t="array" ref="T9234">_xlfn.IFS(Raw_Data[[#This Row],[Call Status]]="Resolved","5",Raw_Data[[#This Row],[Call Status]]="Escalated","2",Raw_Data[[#This Row],[Call Status]]="Pending","3",Raw_Data[[#This Row],[Call Status]]="Abandoned","0")</f>
        <v>5</v>
      </c>
      <c r="U9234" t="str">
        <f>TEXT(Raw_Data[[#This Row],[Call Date]],"mmmm")</f>
        <v>December</v>
      </c>
      <c r="V9234" t="str" cm="1">
        <f t="array" ref="V9234">_xlfn.IFS(Raw_Data[[#This Row],[Customer Satisfaction]]&lt;2,"Poor",Raw_Data[[#This Row],[Customer Satisfaction]]&lt;4,"Average",Raw_Data[[#This Row],[Customer Satisfaction]]&gt;=4,"Excellent")</f>
        <v>Excellent</v>
      </c>
    </row>
    <row r="9235" spans="2:22" x14ac:dyDescent="0.3">
      <c r="B9235" t="s">
        <v>2934</v>
      </c>
      <c r="C9235" s="2">
        <v>45672</v>
      </c>
      <c r="D9235" s="1">
        <v>0.62847222222222221</v>
      </c>
      <c r="E9235" t="s">
        <v>66</v>
      </c>
      <c r="F9235" t="s">
        <v>38</v>
      </c>
      <c r="G9235" t="s">
        <v>21</v>
      </c>
      <c r="H9235" t="s">
        <v>2392</v>
      </c>
      <c r="I9235" t="s">
        <v>23</v>
      </c>
      <c r="J9235" t="s">
        <v>35</v>
      </c>
      <c r="K9235" t="s">
        <v>25</v>
      </c>
      <c r="L9235" t="s">
        <v>25</v>
      </c>
      <c r="M9235">
        <v>5.3</v>
      </c>
      <c r="N9235">
        <v>16.100000000000001</v>
      </c>
      <c r="O9235" t="s">
        <v>26</v>
      </c>
      <c r="P9235">
        <v>3</v>
      </c>
      <c r="Q9235" t="s">
        <v>615</v>
      </c>
      <c r="R9235" t="s">
        <v>28</v>
      </c>
      <c r="S9235">
        <v>212.94</v>
      </c>
      <c r="T9235" t="str" cm="1">
        <f t="array" ref="T9235">_xlfn.IFS(Raw_Data[[#This Row],[Call Status]]="Resolved","5",Raw_Data[[#This Row],[Call Status]]="Escalated","2",Raw_Data[[#This Row],[Call Status]]="Pending","3",Raw_Data[[#This Row],[Call Status]]="Abandoned","0")</f>
        <v>5</v>
      </c>
      <c r="U9235" t="str">
        <f>TEXT(Raw_Data[[#This Row],[Call Date]],"mmmm")</f>
        <v>January</v>
      </c>
      <c r="V9235" t="str" cm="1">
        <f t="array" ref="V9235">_xlfn.IFS(Raw_Data[[#This Row],[Customer Satisfaction]]&lt;2,"Poor",Raw_Data[[#This Row],[Customer Satisfaction]]&lt;4,"Average",Raw_Data[[#This Row],[Customer Satisfaction]]&gt;=4,"Excellent")</f>
        <v>Average</v>
      </c>
    </row>
    <row r="9236" spans="2:22" x14ac:dyDescent="0.3">
      <c r="B9236" t="s">
        <v>2445</v>
      </c>
      <c r="C9236" s="2">
        <v>45970</v>
      </c>
      <c r="D9236" s="1">
        <v>0.82361111111111107</v>
      </c>
      <c r="E9236" t="s">
        <v>30</v>
      </c>
      <c r="F9236" t="s">
        <v>38</v>
      </c>
      <c r="G9236" t="s">
        <v>327</v>
      </c>
      <c r="H9236" t="s">
        <v>2392</v>
      </c>
      <c r="I9236" t="s">
        <v>1128</v>
      </c>
      <c r="J9236" t="s">
        <v>55</v>
      </c>
      <c r="K9236" t="s">
        <v>25</v>
      </c>
      <c r="L9236" t="s">
        <v>25</v>
      </c>
      <c r="M9236">
        <v>0.4</v>
      </c>
      <c r="N9236">
        <v>13.3</v>
      </c>
      <c r="O9236" t="s">
        <v>26</v>
      </c>
      <c r="P9236">
        <v>3</v>
      </c>
      <c r="Q9236" t="s">
        <v>615</v>
      </c>
      <c r="R9236" t="s">
        <v>28</v>
      </c>
      <c r="S9236">
        <v>88.11</v>
      </c>
      <c r="T9236" t="str" cm="1">
        <f t="array" ref="T9236">_xlfn.IFS(Raw_Data[[#This Row],[Call Status]]="Resolved","5",Raw_Data[[#This Row],[Call Status]]="Escalated","2",Raw_Data[[#This Row],[Call Status]]="Pending","3",Raw_Data[[#This Row],[Call Status]]="Abandoned","0")</f>
        <v>5</v>
      </c>
      <c r="U9236" t="str">
        <f>TEXT(Raw_Data[[#This Row],[Call Date]],"mmmm")</f>
        <v>November</v>
      </c>
      <c r="V9236" t="str" cm="1">
        <f t="array" ref="V9236">_xlfn.IFS(Raw_Data[[#This Row],[Customer Satisfaction]]&lt;2,"Poor",Raw_Data[[#This Row],[Customer Satisfaction]]&lt;4,"Average",Raw_Data[[#This Row],[Customer Satisfaction]]&gt;=4,"Excellent")</f>
        <v>Average</v>
      </c>
    </row>
    <row r="9237" spans="2:22" x14ac:dyDescent="0.3">
      <c r="B9237" t="s">
        <v>1272</v>
      </c>
      <c r="C9237" s="2">
        <v>45732</v>
      </c>
      <c r="D9237" s="1">
        <v>0.67152777777777772</v>
      </c>
      <c r="E9237" t="s">
        <v>156</v>
      </c>
      <c r="F9237" t="s">
        <v>34</v>
      </c>
      <c r="G9237" t="s">
        <v>21</v>
      </c>
      <c r="H9237" t="s">
        <v>22</v>
      </c>
      <c r="I9237" t="s">
        <v>1137</v>
      </c>
      <c r="J9237" t="s">
        <v>55</v>
      </c>
      <c r="K9237" t="s">
        <v>25</v>
      </c>
      <c r="L9237" t="s">
        <v>25</v>
      </c>
      <c r="M9237">
        <v>2.9</v>
      </c>
      <c r="N9237">
        <v>3.7</v>
      </c>
      <c r="O9237" t="s">
        <v>28</v>
      </c>
      <c r="P9237">
        <v>4</v>
      </c>
      <c r="Q9237" t="s">
        <v>27</v>
      </c>
      <c r="R9237" t="s">
        <v>28</v>
      </c>
      <c r="S9237">
        <v>513.52</v>
      </c>
      <c r="T9237" t="str" cm="1">
        <f t="array" ref="T9237">_xlfn.IFS(Raw_Data[[#This Row],[Call Status]]="Resolved","5",Raw_Data[[#This Row],[Call Status]]="Escalated","2",Raw_Data[[#This Row],[Call Status]]="Pending","3",Raw_Data[[#This Row],[Call Status]]="Abandoned","0")</f>
        <v>5</v>
      </c>
      <c r="U9237" t="str">
        <f>TEXT(Raw_Data[[#This Row],[Call Date]],"mmmm")</f>
        <v>March</v>
      </c>
      <c r="V9237" t="str" cm="1">
        <f t="array" ref="V9237">_xlfn.IFS(Raw_Data[[#This Row],[Customer Satisfaction]]&lt;2,"Poor",Raw_Data[[#This Row],[Customer Satisfaction]]&lt;4,"Average",Raw_Data[[#This Row],[Customer Satisfaction]]&gt;=4,"Excellent")</f>
        <v>Excellent</v>
      </c>
    </row>
    <row r="9238" spans="2:22" x14ac:dyDescent="0.3">
      <c r="B9238" t="s">
        <v>8480</v>
      </c>
      <c r="C9238" s="2">
        <v>45691</v>
      </c>
      <c r="D9238" s="1">
        <v>0.68194444444444446</v>
      </c>
      <c r="E9238" t="s">
        <v>59</v>
      </c>
      <c r="F9238" t="s">
        <v>20</v>
      </c>
      <c r="G9238" t="s">
        <v>327</v>
      </c>
      <c r="H9238" t="s">
        <v>22</v>
      </c>
      <c r="I9238" t="s">
        <v>1128</v>
      </c>
      <c r="J9238" t="s">
        <v>35</v>
      </c>
      <c r="K9238" t="s">
        <v>16</v>
      </c>
      <c r="L9238" t="s">
        <v>16</v>
      </c>
      <c r="M9238">
        <v>5.6</v>
      </c>
      <c r="N9238">
        <v>13.2</v>
      </c>
      <c r="O9238" t="s">
        <v>28</v>
      </c>
      <c r="P9238">
        <v>2</v>
      </c>
      <c r="Q9238" t="s">
        <v>1014</v>
      </c>
      <c r="R9238" t="s">
        <v>26</v>
      </c>
      <c r="S9238">
        <v>67.64</v>
      </c>
      <c r="T9238" t="str" cm="1">
        <f t="array" ref="T9238">_xlfn.IFS(Raw_Data[[#This Row],[Call Status]]="Resolved","5",Raw_Data[[#This Row],[Call Status]]="Escalated","2",Raw_Data[[#This Row],[Call Status]]="Pending","3",Raw_Data[[#This Row],[Call Status]]="Abandoned","0")</f>
        <v>2</v>
      </c>
      <c r="U9238" t="str">
        <f>TEXT(Raw_Data[[#This Row],[Call Date]],"mmmm")</f>
        <v>February</v>
      </c>
      <c r="V9238" t="str" cm="1">
        <f t="array" ref="V9238">_xlfn.IFS(Raw_Data[[#This Row],[Customer Satisfaction]]&lt;2,"Poor",Raw_Data[[#This Row],[Customer Satisfaction]]&lt;4,"Average",Raw_Data[[#This Row],[Customer Satisfaction]]&gt;=4,"Excellent")</f>
        <v>Average</v>
      </c>
    </row>
    <row r="9239" spans="2:22" x14ac:dyDescent="0.3">
      <c r="B9239" t="s">
        <v>7482</v>
      </c>
      <c r="C9239" s="2">
        <v>46016</v>
      </c>
      <c r="D9239" s="1">
        <v>0.60902777777777772</v>
      </c>
      <c r="E9239" t="s">
        <v>63</v>
      </c>
      <c r="F9239" t="s">
        <v>34</v>
      </c>
      <c r="G9239" t="s">
        <v>21</v>
      </c>
      <c r="H9239" t="s">
        <v>2026</v>
      </c>
      <c r="I9239" t="s">
        <v>1128</v>
      </c>
      <c r="J9239" t="s">
        <v>64</v>
      </c>
      <c r="K9239" t="s">
        <v>7253</v>
      </c>
      <c r="L9239" t="s">
        <v>7254</v>
      </c>
      <c r="M9239">
        <v>2.7</v>
      </c>
      <c r="N9239">
        <v>8.1</v>
      </c>
      <c r="O9239" t="s">
        <v>28</v>
      </c>
      <c r="P9239">
        <v>3</v>
      </c>
      <c r="Q9239" t="s">
        <v>1014</v>
      </c>
      <c r="R9239" t="s">
        <v>26</v>
      </c>
      <c r="S9239">
        <v>39.450000000000003</v>
      </c>
      <c r="T9239" t="str" cm="1">
        <f t="array" ref="T9239">_xlfn.IFS(Raw_Data[[#This Row],[Call Status]]="Resolved","5",Raw_Data[[#This Row],[Call Status]]="Escalated","2",Raw_Data[[#This Row],[Call Status]]="Pending","3",Raw_Data[[#This Row],[Call Status]]="Abandoned","0")</f>
        <v>0</v>
      </c>
      <c r="U9239" t="str">
        <f>TEXT(Raw_Data[[#This Row],[Call Date]],"mmmm")</f>
        <v>December</v>
      </c>
      <c r="V9239" t="str" cm="1">
        <f t="array" ref="V9239">_xlfn.IFS(Raw_Data[[#This Row],[Customer Satisfaction]]&lt;2,"Poor",Raw_Data[[#This Row],[Customer Satisfaction]]&lt;4,"Average",Raw_Data[[#This Row],[Customer Satisfaction]]&gt;=4,"Excellent")</f>
        <v>Average</v>
      </c>
    </row>
    <row r="9240" spans="2:22" x14ac:dyDescent="0.3">
      <c r="B9240" t="s">
        <v>5490</v>
      </c>
      <c r="C9240" s="2">
        <v>45853</v>
      </c>
      <c r="D9240" s="1">
        <v>0.53402777777777777</v>
      </c>
      <c r="E9240" t="s">
        <v>63</v>
      </c>
      <c r="F9240" t="s">
        <v>48</v>
      </c>
      <c r="G9240" t="s">
        <v>327</v>
      </c>
      <c r="H9240" t="s">
        <v>2026</v>
      </c>
      <c r="I9240" t="s">
        <v>23</v>
      </c>
      <c r="J9240" t="s">
        <v>49</v>
      </c>
      <c r="K9240" t="s">
        <v>25</v>
      </c>
      <c r="L9240" t="s">
        <v>3561</v>
      </c>
      <c r="M9240">
        <v>0.7</v>
      </c>
      <c r="N9240">
        <v>14.4</v>
      </c>
      <c r="O9240" t="s">
        <v>26</v>
      </c>
      <c r="P9240">
        <v>3</v>
      </c>
      <c r="Q9240" t="s">
        <v>615</v>
      </c>
      <c r="R9240" t="s">
        <v>28</v>
      </c>
      <c r="S9240">
        <v>99.2</v>
      </c>
      <c r="T9240" t="str" cm="1">
        <f t="array" ref="T9240">_xlfn.IFS(Raw_Data[[#This Row],[Call Status]]="Resolved","5",Raw_Data[[#This Row],[Call Status]]="Escalated","2",Raw_Data[[#This Row],[Call Status]]="Pending","3",Raw_Data[[#This Row],[Call Status]]="Abandoned","0")</f>
        <v>5</v>
      </c>
      <c r="U9240" t="str">
        <f>TEXT(Raw_Data[[#This Row],[Call Date]],"mmmm")</f>
        <v>July</v>
      </c>
      <c r="V9240" t="str" cm="1">
        <f t="array" ref="V9240">_xlfn.IFS(Raw_Data[[#This Row],[Customer Satisfaction]]&lt;2,"Poor",Raw_Data[[#This Row],[Customer Satisfaction]]&lt;4,"Average",Raw_Data[[#This Row],[Customer Satisfaction]]&gt;=4,"Excellent")</f>
        <v>Average</v>
      </c>
    </row>
    <row r="9241" spans="2:22" x14ac:dyDescent="0.3">
      <c r="B9241" t="s">
        <v>3998</v>
      </c>
      <c r="C9241" s="2">
        <v>45988</v>
      </c>
      <c r="D9241" s="1">
        <v>0.71458333333333335</v>
      </c>
      <c r="E9241" t="s">
        <v>57</v>
      </c>
      <c r="F9241" t="s">
        <v>48</v>
      </c>
      <c r="G9241" t="s">
        <v>162</v>
      </c>
      <c r="H9241" t="s">
        <v>2392</v>
      </c>
      <c r="I9241" t="s">
        <v>1128</v>
      </c>
      <c r="J9241" t="s">
        <v>55</v>
      </c>
      <c r="K9241" t="s">
        <v>25</v>
      </c>
      <c r="L9241" t="s">
        <v>3564</v>
      </c>
      <c r="M9241">
        <v>1.1000000000000001</v>
      </c>
      <c r="N9241">
        <v>6</v>
      </c>
      <c r="O9241" t="s">
        <v>26</v>
      </c>
      <c r="P9241">
        <v>4</v>
      </c>
      <c r="Q9241" t="s">
        <v>27</v>
      </c>
      <c r="R9241" t="s">
        <v>28</v>
      </c>
      <c r="S9241">
        <v>29.39</v>
      </c>
      <c r="T9241" t="str" cm="1">
        <f t="array" ref="T9241">_xlfn.IFS(Raw_Data[[#This Row],[Call Status]]="Resolved","5",Raw_Data[[#This Row],[Call Status]]="Escalated","2",Raw_Data[[#This Row],[Call Status]]="Pending","3",Raw_Data[[#This Row],[Call Status]]="Abandoned","0")</f>
        <v>5</v>
      </c>
      <c r="U9241" t="str">
        <f>TEXT(Raw_Data[[#This Row],[Call Date]],"mmmm")</f>
        <v>November</v>
      </c>
      <c r="V9241" t="str" cm="1">
        <f t="array" ref="V9241">_xlfn.IFS(Raw_Data[[#This Row],[Customer Satisfaction]]&lt;2,"Poor",Raw_Data[[#This Row],[Customer Satisfaction]]&lt;4,"Average",Raw_Data[[#This Row],[Customer Satisfaction]]&gt;=4,"Excellent")</f>
        <v>Excellent</v>
      </c>
    </row>
    <row r="9242" spans="2:22" x14ac:dyDescent="0.3">
      <c r="B9242" t="s">
        <v>3119</v>
      </c>
      <c r="C9242" s="2">
        <v>45686</v>
      </c>
      <c r="D9242" s="1">
        <v>0.76458333333333328</v>
      </c>
      <c r="E9242" t="s">
        <v>72</v>
      </c>
      <c r="F9242" t="s">
        <v>20</v>
      </c>
      <c r="G9242" t="s">
        <v>21</v>
      </c>
      <c r="H9242" t="s">
        <v>2026</v>
      </c>
      <c r="I9242" t="s">
        <v>23</v>
      </c>
      <c r="J9242" t="s">
        <v>64</v>
      </c>
      <c r="K9242" t="s">
        <v>25</v>
      </c>
      <c r="L9242" t="s">
        <v>25</v>
      </c>
      <c r="M9242">
        <v>3.1</v>
      </c>
      <c r="N9242">
        <v>3.4</v>
      </c>
      <c r="O9242" t="s">
        <v>26</v>
      </c>
      <c r="P9242">
        <v>4</v>
      </c>
      <c r="Q9242" t="s">
        <v>615</v>
      </c>
      <c r="R9242" t="s">
        <v>26</v>
      </c>
      <c r="S9242">
        <v>154.25</v>
      </c>
      <c r="T9242" t="str" cm="1">
        <f t="array" ref="T9242">_xlfn.IFS(Raw_Data[[#This Row],[Call Status]]="Resolved","5",Raw_Data[[#This Row],[Call Status]]="Escalated","2",Raw_Data[[#This Row],[Call Status]]="Pending","3",Raw_Data[[#This Row],[Call Status]]="Abandoned","0")</f>
        <v>5</v>
      </c>
      <c r="U9242" t="str">
        <f>TEXT(Raw_Data[[#This Row],[Call Date]],"mmmm")</f>
        <v>January</v>
      </c>
      <c r="V9242" t="str" cm="1">
        <f t="array" ref="V9242">_xlfn.IFS(Raw_Data[[#This Row],[Customer Satisfaction]]&lt;2,"Poor",Raw_Data[[#This Row],[Customer Satisfaction]]&lt;4,"Average",Raw_Data[[#This Row],[Customer Satisfaction]]&gt;=4,"Excellent")</f>
        <v>Excellent</v>
      </c>
    </row>
    <row r="9243" spans="2:22" x14ac:dyDescent="0.3">
      <c r="B9243" t="s">
        <v>428</v>
      </c>
      <c r="C9243" s="2">
        <v>45851</v>
      </c>
      <c r="D9243" s="1">
        <v>0.78819444444444442</v>
      </c>
      <c r="E9243" t="s">
        <v>91</v>
      </c>
      <c r="F9243" t="s">
        <v>34</v>
      </c>
      <c r="G9243" t="s">
        <v>21</v>
      </c>
      <c r="H9243" t="s">
        <v>22</v>
      </c>
      <c r="I9243" t="s">
        <v>23</v>
      </c>
      <c r="J9243" t="s">
        <v>64</v>
      </c>
      <c r="K9243" t="s">
        <v>25</v>
      </c>
      <c r="L9243" t="s">
        <v>25</v>
      </c>
      <c r="M9243">
        <v>10.3</v>
      </c>
      <c r="N9243">
        <v>6.6</v>
      </c>
      <c r="O9243" t="s">
        <v>28</v>
      </c>
      <c r="P9243">
        <v>4</v>
      </c>
      <c r="Q9243" t="s">
        <v>27</v>
      </c>
      <c r="R9243" t="s">
        <v>28</v>
      </c>
      <c r="S9243">
        <v>34.65</v>
      </c>
      <c r="T9243" t="str" cm="1">
        <f t="array" ref="T9243">_xlfn.IFS(Raw_Data[[#This Row],[Call Status]]="Resolved","5",Raw_Data[[#This Row],[Call Status]]="Escalated","2",Raw_Data[[#This Row],[Call Status]]="Pending","3",Raw_Data[[#This Row],[Call Status]]="Abandoned","0")</f>
        <v>5</v>
      </c>
      <c r="U9243" t="str">
        <f>TEXT(Raw_Data[[#This Row],[Call Date]],"mmmm")</f>
        <v>July</v>
      </c>
      <c r="V9243" t="str" cm="1">
        <f t="array" ref="V9243">_xlfn.IFS(Raw_Data[[#This Row],[Customer Satisfaction]]&lt;2,"Poor",Raw_Data[[#This Row],[Customer Satisfaction]]&lt;4,"Average",Raw_Data[[#This Row],[Customer Satisfaction]]&gt;=4,"Excellent")</f>
        <v>Excellent</v>
      </c>
    </row>
    <row r="9244" spans="2:22" x14ac:dyDescent="0.3">
      <c r="B9244" t="s">
        <v>9759</v>
      </c>
      <c r="C9244" s="2">
        <v>45673</v>
      </c>
      <c r="D9244" s="1">
        <v>0.37361111111111112</v>
      </c>
      <c r="E9244" t="s">
        <v>30</v>
      </c>
      <c r="F9244" t="s">
        <v>48</v>
      </c>
      <c r="G9244" t="s">
        <v>327</v>
      </c>
      <c r="H9244" t="s">
        <v>22</v>
      </c>
      <c r="I9244" t="s">
        <v>23</v>
      </c>
      <c r="J9244" t="s">
        <v>42</v>
      </c>
      <c r="K9244" t="s">
        <v>8876</v>
      </c>
      <c r="L9244" t="s">
        <v>8877</v>
      </c>
      <c r="M9244">
        <v>2</v>
      </c>
      <c r="N9244">
        <v>13.1</v>
      </c>
      <c r="O9244" t="s">
        <v>28</v>
      </c>
      <c r="P9244">
        <v>2</v>
      </c>
      <c r="Q9244" t="s">
        <v>1014</v>
      </c>
      <c r="R9244" t="s">
        <v>28</v>
      </c>
      <c r="S9244">
        <v>125.19</v>
      </c>
      <c r="T9244" t="str" cm="1">
        <f t="array" ref="T9244">_xlfn.IFS(Raw_Data[[#This Row],[Call Status]]="Resolved","5",Raw_Data[[#This Row],[Call Status]]="Escalated","2",Raw_Data[[#This Row],[Call Status]]="Pending","3",Raw_Data[[#This Row],[Call Status]]="Abandoned","0")</f>
        <v>3</v>
      </c>
      <c r="U9244" t="str">
        <f>TEXT(Raw_Data[[#This Row],[Call Date]],"mmmm")</f>
        <v>January</v>
      </c>
      <c r="V9244" t="str" cm="1">
        <f t="array" ref="V9244">_xlfn.IFS(Raw_Data[[#This Row],[Customer Satisfaction]]&lt;2,"Poor",Raw_Data[[#This Row],[Customer Satisfaction]]&lt;4,"Average",Raw_Data[[#This Row],[Customer Satisfaction]]&gt;=4,"Excellent")</f>
        <v>Average</v>
      </c>
    </row>
    <row r="9245" spans="2:22" x14ac:dyDescent="0.3">
      <c r="B9245" t="s">
        <v>1474</v>
      </c>
      <c r="C9245" s="2">
        <v>45734</v>
      </c>
      <c r="D9245" s="1">
        <v>0.59583333333333333</v>
      </c>
      <c r="E9245" t="s">
        <v>19</v>
      </c>
      <c r="F9245" t="s">
        <v>38</v>
      </c>
      <c r="G9245" t="s">
        <v>21</v>
      </c>
      <c r="H9245" t="s">
        <v>22</v>
      </c>
      <c r="I9245" t="s">
        <v>1130</v>
      </c>
      <c r="J9245" t="s">
        <v>76</v>
      </c>
      <c r="K9245" t="s">
        <v>25</v>
      </c>
      <c r="L9245" t="s">
        <v>25</v>
      </c>
      <c r="M9245">
        <v>0.8</v>
      </c>
      <c r="N9245">
        <v>1.3</v>
      </c>
      <c r="O9245" t="s">
        <v>26</v>
      </c>
      <c r="P9245">
        <v>2</v>
      </c>
      <c r="Q9245" t="s">
        <v>615</v>
      </c>
      <c r="R9245" t="s">
        <v>28</v>
      </c>
      <c r="S9245">
        <v>271.98</v>
      </c>
      <c r="T9245" t="str" cm="1">
        <f t="array" ref="T9245">_xlfn.IFS(Raw_Data[[#This Row],[Call Status]]="Resolved","5",Raw_Data[[#This Row],[Call Status]]="Escalated","2",Raw_Data[[#This Row],[Call Status]]="Pending","3",Raw_Data[[#This Row],[Call Status]]="Abandoned","0")</f>
        <v>5</v>
      </c>
      <c r="U9245" t="str">
        <f>TEXT(Raw_Data[[#This Row],[Call Date]],"mmmm")</f>
        <v>March</v>
      </c>
      <c r="V9245" t="str" cm="1">
        <f t="array" ref="V9245">_xlfn.IFS(Raw_Data[[#This Row],[Customer Satisfaction]]&lt;2,"Poor",Raw_Data[[#This Row],[Customer Satisfaction]]&lt;4,"Average",Raw_Data[[#This Row],[Customer Satisfaction]]&gt;=4,"Excellent")</f>
        <v>Average</v>
      </c>
    </row>
    <row r="9246" spans="2:22" x14ac:dyDescent="0.3">
      <c r="B9246" t="s">
        <v>8033</v>
      </c>
      <c r="C9246" s="2">
        <v>45950</v>
      </c>
      <c r="D9246" s="1">
        <v>0.69930555555555551</v>
      </c>
      <c r="E9246" t="s">
        <v>44</v>
      </c>
      <c r="F9246" t="s">
        <v>38</v>
      </c>
      <c r="G9246" t="s">
        <v>250</v>
      </c>
      <c r="H9246" t="s">
        <v>22</v>
      </c>
      <c r="I9246" t="s">
        <v>1137</v>
      </c>
      <c r="J9246" t="s">
        <v>49</v>
      </c>
      <c r="K9246" t="s">
        <v>16</v>
      </c>
      <c r="L9246" t="s">
        <v>16</v>
      </c>
      <c r="M9246">
        <v>3.7</v>
      </c>
      <c r="N9246">
        <v>15.4</v>
      </c>
      <c r="O9246" t="s">
        <v>28</v>
      </c>
      <c r="P9246">
        <v>4</v>
      </c>
      <c r="Q9246" t="s">
        <v>615</v>
      </c>
      <c r="R9246" t="s">
        <v>26</v>
      </c>
      <c r="S9246">
        <v>291.41000000000003</v>
      </c>
      <c r="T9246" t="str" cm="1">
        <f t="array" ref="T9246">_xlfn.IFS(Raw_Data[[#This Row],[Call Status]]="Resolved","5",Raw_Data[[#This Row],[Call Status]]="Escalated","2",Raw_Data[[#This Row],[Call Status]]="Pending","3",Raw_Data[[#This Row],[Call Status]]="Abandoned","0")</f>
        <v>2</v>
      </c>
      <c r="U9246" t="str">
        <f>TEXT(Raw_Data[[#This Row],[Call Date]],"mmmm")</f>
        <v>October</v>
      </c>
      <c r="V9246" t="str" cm="1">
        <f t="array" ref="V9246">_xlfn.IFS(Raw_Data[[#This Row],[Customer Satisfaction]]&lt;2,"Poor",Raw_Data[[#This Row],[Customer Satisfaction]]&lt;4,"Average",Raw_Data[[#This Row],[Customer Satisfaction]]&gt;=4,"Excellent")</f>
        <v>Excellent</v>
      </c>
    </row>
    <row r="9247" spans="2:22" x14ac:dyDescent="0.3">
      <c r="B9247" t="s">
        <v>4204</v>
      </c>
      <c r="C9247" s="2">
        <v>45738</v>
      </c>
      <c r="D9247" s="1">
        <v>0.64583333333333337</v>
      </c>
      <c r="E9247" t="s">
        <v>84</v>
      </c>
      <c r="F9247" t="s">
        <v>20</v>
      </c>
      <c r="G9247" t="s">
        <v>21</v>
      </c>
      <c r="H9247" t="s">
        <v>2392</v>
      </c>
      <c r="I9247" t="s">
        <v>1128</v>
      </c>
      <c r="J9247" t="s">
        <v>39</v>
      </c>
      <c r="K9247" t="s">
        <v>25</v>
      </c>
      <c r="L9247" t="s">
        <v>3564</v>
      </c>
      <c r="M9247">
        <v>5.5</v>
      </c>
      <c r="N9247">
        <v>12.9</v>
      </c>
      <c r="O9247" t="s">
        <v>26</v>
      </c>
      <c r="P9247">
        <v>5</v>
      </c>
      <c r="Q9247" t="s">
        <v>27</v>
      </c>
      <c r="R9247" t="s">
        <v>28</v>
      </c>
      <c r="S9247">
        <v>105.25</v>
      </c>
      <c r="T9247" t="str" cm="1">
        <f t="array" ref="T9247">_xlfn.IFS(Raw_Data[[#This Row],[Call Status]]="Resolved","5",Raw_Data[[#This Row],[Call Status]]="Escalated","2",Raw_Data[[#This Row],[Call Status]]="Pending","3",Raw_Data[[#This Row],[Call Status]]="Abandoned","0")</f>
        <v>5</v>
      </c>
      <c r="U9247" t="str">
        <f>TEXT(Raw_Data[[#This Row],[Call Date]],"mmmm")</f>
        <v>March</v>
      </c>
      <c r="V9247" t="str" cm="1">
        <f t="array" ref="V9247">_xlfn.IFS(Raw_Data[[#This Row],[Customer Satisfaction]]&lt;2,"Poor",Raw_Data[[#This Row],[Customer Satisfaction]]&lt;4,"Average",Raw_Data[[#This Row],[Customer Satisfaction]]&gt;=4,"Excellent")</f>
        <v>Excellent</v>
      </c>
    </row>
    <row r="9248" spans="2:22" x14ac:dyDescent="0.3">
      <c r="B9248" t="s">
        <v>5113</v>
      </c>
      <c r="C9248" s="2">
        <v>45781</v>
      </c>
      <c r="D9248" s="1">
        <v>0.61388888888888893</v>
      </c>
      <c r="E9248" t="s">
        <v>72</v>
      </c>
      <c r="F9248" t="s">
        <v>20</v>
      </c>
      <c r="G9248" t="s">
        <v>250</v>
      </c>
      <c r="H9248" t="s">
        <v>22</v>
      </c>
      <c r="I9248" t="s">
        <v>1130</v>
      </c>
      <c r="J9248" t="s">
        <v>45</v>
      </c>
      <c r="K9248" t="s">
        <v>25</v>
      </c>
      <c r="L9248" t="s">
        <v>3564</v>
      </c>
      <c r="M9248">
        <v>6.6</v>
      </c>
      <c r="N9248">
        <v>7</v>
      </c>
      <c r="O9248" t="s">
        <v>28</v>
      </c>
      <c r="P9248">
        <v>5</v>
      </c>
      <c r="Q9248" t="s">
        <v>27</v>
      </c>
      <c r="R9248" t="s">
        <v>28</v>
      </c>
      <c r="S9248">
        <v>406</v>
      </c>
      <c r="T9248" t="str" cm="1">
        <f t="array" ref="T9248">_xlfn.IFS(Raw_Data[[#This Row],[Call Status]]="Resolved","5",Raw_Data[[#This Row],[Call Status]]="Escalated","2",Raw_Data[[#This Row],[Call Status]]="Pending","3",Raw_Data[[#This Row],[Call Status]]="Abandoned","0")</f>
        <v>5</v>
      </c>
      <c r="U9248" t="str">
        <f>TEXT(Raw_Data[[#This Row],[Call Date]],"mmmm")</f>
        <v>May</v>
      </c>
      <c r="V9248" t="str" cm="1">
        <f t="array" ref="V9248">_xlfn.IFS(Raw_Data[[#This Row],[Customer Satisfaction]]&lt;2,"Poor",Raw_Data[[#This Row],[Customer Satisfaction]]&lt;4,"Average",Raw_Data[[#This Row],[Customer Satisfaction]]&gt;=4,"Excellent")</f>
        <v>Excellent</v>
      </c>
    </row>
    <row r="9249" spans="2:22" x14ac:dyDescent="0.3">
      <c r="B9249" t="s">
        <v>3154</v>
      </c>
      <c r="C9249" s="2">
        <v>45676</v>
      </c>
      <c r="D9249" s="1">
        <v>0.88055555555555554</v>
      </c>
      <c r="E9249" t="s">
        <v>33</v>
      </c>
      <c r="F9249" t="s">
        <v>20</v>
      </c>
      <c r="G9249" t="s">
        <v>327</v>
      </c>
      <c r="H9249" t="s">
        <v>2026</v>
      </c>
      <c r="I9249" t="s">
        <v>23</v>
      </c>
      <c r="J9249" t="s">
        <v>45</v>
      </c>
      <c r="K9249" t="s">
        <v>25</v>
      </c>
      <c r="L9249" t="s">
        <v>25</v>
      </c>
      <c r="M9249">
        <v>2</v>
      </c>
      <c r="N9249">
        <v>5.6</v>
      </c>
      <c r="O9249" t="s">
        <v>28</v>
      </c>
      <c r="P9249">
        <v>0</v>
      </c>
      <c r="Q9249" t="s">
        <v>615</v>
      </c>
      <c r="R9249" t="s">
        <v>28</v>
      </c>
      <c r="S9249">
        <v>281.47000000000003</v>
      </c>
      <c r="T9249" t="str" cm="1">
        <f t="array" ref="T9249">_xlfn.IFS(Raw_Data[[#This Row],[Call Status]]="Resolved","5",Raw_Data[[#This Row],[Call Status]]="Escalated","2",Raw_Data[[#This Row],[Call Status]]="Pending","3",Raw_Data[[#This Row],[Call Status]]="Abandoned","0")</f>
        <v>5</v>
      </c>
      <c r="U9249" t="str">
        <f>TEXT(Raw_Data[[#This Row],[Call Date]],"mmmm")</f>
        <v>January</v>
      </c>
      <c r="V9249" t="str" cm="1">
        <f t="array" ref="V9249">_xlfn.IFS(Raw_Data[[#This Row],[Customer Satisfaction]]&lt;2,"Poor",Raw_Data[[#This Row],[Customer Satisfaction]]&lt;4,"Average",Raw_Data[[#This Row],[Customer Satisfaction]]&gt;=4,"Excellent")</f>
        <v>Poor</v>
      </c>
    </row>
    <row r="9250" spans="2:22" x14ac:dyDescent="0.3">
      <c r="B9250" t="s">
        <v>9387</v>
      </c>
      <c r="C9250" s="2">
        <v>45759</v>
      </c>
      <c r="D9250" s="1">
        <v>0.41597222222222224</v>
      </c>
      <c r="E9250" t="s">
        <v>100</v>
      </c>
      <c r="F9250" t="s">
        <v>48</v>
      </c>
      <c r="G9250" t="s">
        <v>250</v>
      </c>
      <c r="H9250" t="s">
        <v>2026</v>
      </c>
      <c r="I9250" t="s">
        <v>23</v>
      </c>
      <c r="J9250" t="s">
        <v>76</v>
      </c>
      <c r="K9250" t="s">
        <v>8876</v>
      </c>
      <c r="L9250" t="s">
        <v>8877</v>
      </c>
      <c r="M9250">
        <v>2.6</v>
      </c>
      <c r="N9250">
        <v>8.6999999999999993</v>
      </c>
      <c r="O9250" t="s">
        <v>28</v>
      </c>
      <c r="P9250">
        <v>2</v>
      </c>
      <c r="Q9250" t="s">
        <v>1014</v>
      </c>
      <c r="R9250" t="s">
        <v>28</v>
      </c>
      <c r="S9250">
        <v>253.69</v>
      </c>
      <c r="T9250" t="str" cm="1">
        <f t="array" ref="T9250">_xlfn.IFS(Raw_Data[[#This Row],[Call Status]]="Resolved","5",Raw_Data[[#This Row],[Call Status]]="Escalated","2",Raw_Data[[#This Row],[Call Status]]="Pending","3",Raw_Data[[#This Row],[Call Status]]="Abandoned","0")</f>
        <v>3</v>
      </c>
      <c r="U9250" t="str">
        <f>TEXT(Raw_Data[[#This Row],[Call Date]],"mmmm")</f>
        <v>April</v>
      </c>
      <c r="V9250" t="str" cm="1">
        <f t="array" ref="V9250">_xlfn.IFS(Raw_Data[[#This Row],[Customer Satisfaction]]&lt;2,"Poor",Raw_Data[[#This Row],[Customer Satisfaction]]&lt;4,"Average",Raw_Data[[#This Row],[Customer Satisfaction]]&gt;=4,"Excellent")</f>
        <v>Average</v>
      </c>
    </row>
    <row r="9251" spans="2:22" x14ac:dyDescent="0.3">
      <c r="B9251" t="s">
        <v>7772</v>
      </c>
      <c r="C9251" s="2">
        <v>45734</v>
      </c>
      <c r="D9251" s="1">
        <v>0.89444444444444449</v>
      </c>
      <c r="E9251" t="s">
        <v>41</v>
      </c>
      <c r="F9251" t="s">
        <v>34</v>
      </c>
      <c r="G9251" t="s">
        <v>162</v>
      </c>
      <c r="H9251" t="s">
        <v>22</v>
      </c>
      <c r="I9251" t="s">
        <v>23</v>
      </c>
      <c r="J9251" t="s">
        <v>76</v>
      </c>
      <c r="K9251" t="s">
        <v>7253</v>
      </c>
      <c r="L9251" t="s">
        <v>7254</v>
      </c>
      <c r="M9251">
        <v>4.4000000000000004</v>
      </c>
      <c r="N9251">
        <v>7.9</v>
      </c>
      <c r="O9251" t="s">
        <v>28</v>
      </c>
      <c r="P9251">
        <v>1</v>
      </c>
      <c r="Q9251" t="s">
        <v>1014</v>
      </c>
      <c r="R9251" t="s">
        <v>28</v>
      </c>
      <c r="S9251">
        <v>73.77</v>
      </c>
      <c r="T9251" t="str" cm="1">
        <f t="array" ref="T9251">_xlfn.IFS(Raw_Data[[#This Row],[Call Status]]="Resolved","5",Raw_Data[[#This Row],[Call Status]]="Escalated","2",Raw_Data[[#This Row],[Call Status]]="Pending","3",Raw_Data[[#This Row],[Call Status]]="Abandoned","0")</f>
        <v>0</v>
      </c>
      <c r="U9251" t="str">
        <f>TEXT(Raw_Data[[#This Row],[Call Date]],"mmmm")</f>
        <v>March</v>
      </c>
      <c r="V9251" t="str" cm="1">
        <f t="array" ref="V9251">_xlfn.IFS(Raw_Data[[#This Row],[Customer Satisfaction]]&lt;2,"Poor",Raw_Data[[#This Row],[Customer Satisfaction]]&lt;4,"Average",Raw_Data[[#This Row],[Customer Satisfaction]]&gt;=4,"Excellent")</f>
        <v>Poor</v>
      </c>
    </row>
    <row r="9252" spans="2:22" x14ac:dyDescent="0.3">
      <c r="B9252" t="s">
        <v>673</v>
      </c>
      <c r="C9252" s="2">
        <v>45886</v>
      </c>
      <c r="D9252" s="1">
        <v>0.77638888888888891</v>
      </c>
      <c r="E9252" t="s">
        <v>37</v>
      </c>
      <c r="F9252" t="s">
        <v>20</v>
      </c>
      <c r="G9252" t="s">
        <v>250</v>
      </c>
      <c r="H9252" t="s">
        <v>22</v>
      </c>
      <c r="I9252" t="s">
        <v>23</v>
      </c>
      <c r="J9252" t="s">
        <v>24</v>
      </c>
      <c r="K9252" t="s">
        <v>25</v>
      </c>
      <c r="L9252" t="s">
        <v>25</v>
      </c>
      <c r="M9252">
        <v>4.5999999999999996</v>
      </c>
      <c r="N9252">
        <v>4.0999999999999996</v>
      </c>
      <c r="O9252" t="s">
        <v>26</v>
      </c>
      <c r="P9252">
        <v>0</v>
      </c>
      <c r="Q9252" t="s">
        <v>615</v>
      </c>
      <c r="R9252" t="s">
        <v>28</v>
      </c>
      <c r="S9252">
        <v>101.49</v>
      </c>
      <c r="T9252" t="str" cm="1">
        <f t="array" ref="T9252">_xlfn.IFS(Raw_Data[[#This Row],[Call Status]]="Resolved","5",Raw_Data[[#This Row],[Call Status]]="Escalated","2",Raw_Data[[#This Row],[Call Status]]="Pending","3",Raw_Data[[#This Row],[Call Status]]="Abandoned","0")</f>
        <v>5</v>
      </c>
      <c r="U9252" t="str">
        <f>TEXT(Raw_Data[[#This Row],[Call Date]],"mmmm")</f>
        <v>August</v>
      </c>
      <c r="V9252" t="str" cm="1">
        <f t="array" ref="V9252">_xlfn.IFS(Raw_Data[[#This Row],[Customer Satisfaction]]&lt;2,"Poor",Raw_Data[[#This Row],[Customer Satisfaction]]&lt;4,"Average",Raw_Data[[#This Row],[Customer Satisfaction]]&gt;=4,"Excellent")</f>
        <v>Poor</v>
      </c>
    </row>
    <row r="9253" spans="2:22" x14ac:dyDescent="0.3">
      <c r="B9253" t="s">
        <v>2482</v>
      </c>
      <c r="C9253" s="2">
        <v>45954</v>
      </c>
      <c r="D9253" s="1">
        <v>0.61944444444444446</v>
      </c>
      <c r="E9253" t="s">
        <v>41</v>
      </c>
      <c r="F9253" t="s">
        <v>38</v>
      </c>
      <c r="G9253" t="s">
        <v>162</v>
      </c>
      <c r="H9253" t="s">
        <v>2392</v>
      </c>
      <c r="I9253" t="s">
        <v>1137</v>
      </c>
      <c r="J9253" t="s">
        <v>55</v>
      </c>
      <c r="K9253" t="s">
        <v>25</v>
      </c>
      <c r="L9253" t="s">
        <v>25</v>
      </c>
      <c r="M9253">
        <v>1.6</v>
      </c>
      <c r="N9253">
        <v>9.9</v>
      </c>
      <c r="O9253" t="s">
        <v>28</v>
      </c>
      <c r="P9253">
        <v>4</v>
      </c>
      <c r="Q9253" t="s">
        <v>27</v>
      </c>
      <c r="R9253" t="s">
        <v>28</v>
      </c>
      <c r="S9253">
        <v>157.72</v>
      </c>
      <c r="T9253" t="str" cm="1">
        <f t="array" ref="T9253">_xlfn.IFS(Raw_Data[[#This Row],[Call Status]]="Resolved","5",Raw_Data[[#This Row],[Call Status]]="Escalated","2",Raw_Data[[#This Row],[Call Status]]="Pending","3",Raw_Data[[#This Row],[Call Status]]="Abandoned","0")</f>
        <v>5</v>
      </c>
      <c r="U9253" t="str">
        <f>TEXT(Raw_Data[[#This Row],[Call Date]],"mmmm")</f>
        <v>October</v>
      </c>
      <c r="V9253" t="str" cm="1">
        <f t="array" ref="V9253">_xlfn.IFS(Raw_Data[[#This Row],[Customer Satisfaction]]&lt;2,"Poor",Raw_Data[[#This Row],[Customer Satisfaction]]&lt;4,"Average",Raw_Data[[#This Row],[Customer Satisfaction]]&gt;=4,"Excellent")</f>
        <v>Excellent</v>
      </c>
    </row>
    <row r="9254" spans="2:22" x14ac:dyDescent="0.3">
      <c r="B9254" t="s">
        <v>7480</v>
      </c>
      <c r="C9254" s="2">
        <v>45860</v>
      </c>
      <c r="D9254" s="1">
        <v>0.77152777777777781</v>
      </c>
      <c r="E9254" t="s">
        <v>100</v>
      </c>
      <c r="F9254" t="s">
        <v>48</v>
      </c>
      <c r="G9254" t="s">
        <v>250</v>
      </c>
      <c r="H9254" t="s">
        <v>2613</v>
      </c>
      <c r="I9254" t="s">
        <v>23</v>
      </c>
      <c r="J9254" t="s">
        <v>55</v>
      </c>
      <c r="K9254" t="s">
        <v>7253</v>
      </c>
      <c r="L9254" t="s">
        <v>7254</v>
      </c>
      <c r="M9254">
        <v>5.0999999999999996</v>
      </c>
      <c r="N9254">
        <v>4.2</v>
      </c>
      <c r="O9254" t="s">
        <v>28</v>
      </c>
      <c r="P9254">
        <v>3</v>
      </c>
      <c r="Q9254" t="s">
        <v>1014</v>
      </c>
      <c r="R9254" t="s">
        <v>28</v>
      </c>
      <c r="S9254">
        <v>265.14999999999998</v>
      </c>
      <c r="T9254" t="str" cm="1">
        <f t="array" ref="T9254">_xlfn.IFS(Raw_Data[[#This Row],[Call Status]]="Resolved","5",Raw_Data[[#This Row],[Call Status]]="Escalated","2",Raw_Data[[#This Row],[Call Status]]="Pending","3",Raw_Data[[#This Row],[Call Status]]="Abandoned","0")</f>
        <v>0</v>
      </c>
      <c r="U9254" t="str">
        <f>TEXT(Raw_Data[[#This Row],[Call Date]],"mmmm")</f>
        <v>July</v>
      </c>
      <c r="V9254" t="str" cm="1">
        <f t="array" ref="V9254">_xlfn.IFS(Raw_Data[[#This Row],[Customer Satisfaction]]&lt;2,"Poor",Raw_Data[[#This Row],[Customer Satisfaction]]&lt;4,"Average",Raw_Data[[#This Row],[Customer Satisfaction]]&gt;=4,"Excellent")</f>
        <v>Average</v>
      </c>
    </row>
    <row r="9255" spans="2:22" x14ac:dyDescent="0.3">
      <c r="B9255" t="s">
        <v>2826</v>
      </c>
      <c r="C9255" s="2">
        <v>45718</v>
      </c>
      <c r="D9255" s="1">
        <v>0.85624999999999996</v>
      </c>
      <c r="E9255" t="s">
        <v>41</v>
      </c>
      <c r="F9255" t="s">
        <v>34</v>
      </c>
      <c r="G9255" t="s">
        <v>21</v>
      </c>
      <c r="H9255" t="s">
        <v>2392</v>
      </c>
      <c r="I9255" t="s">
        <v>23</v>
      </c>
      <c r="J9255" t="s">
        <v>76</v>
      </c>
      <c r="K9255" t="s">
        <v>25</v>
      </c>
      <c r="L9255" t="s">
        <v>25</v>
      </c>
      <c r="M9255">
        <v>3.9</v>
      </c>
      <c r="N9255">
        <v>13.3</v>
      </c>
      <c r="O9255" t="s">
        <v>28</v>
      </c>
      <c r="P9255">
        <v>0</v>
      </c>
      <c r="Q9255" t="s">
        <v>27</v>
      </c>
      <c r="R9255" t="s">
        <v>28</v>
      </c>
      <c r="S9255">
        <v>284.2</v>
      </c>
      <c r="T9255" t="str" cm="1">
        <f t="array" ref="T9255">_xlfn.IFS(Raw_Data[[#This Row],[Call Status]]="Resolved","5",Raw_Data[[#This Row],[Call Status]]="Escalated","2",Raw_Data[[#This Row],[Call Status]]="Pending","3",Raw_Data[[#This Row],[Call Status]]="Abandoned","0")</f>
        <v>5</v>
      </c>
      <c r="U9255" t="str">
        <f>TEXT(Raw_Data[[#This Row],[Call Date]],"mmmm")</f>
        <v>March</v>
      </c>
      <c r="V9255" t="str" cm="1">
        <f t="array" ref="V9255">_xlfn.IFS(Raw_Data[[#This Row],[Customer Satisfaction]]&lt;2,"Poor",Raw_Data[[#This Row],[Customer Satisfaction]]&lt;4,"Average",Raw_Data[[#This Row],[Customer Satisfaction]]&gt;=4,"Excellent")</f>
        <v>Poor</v>
      </c>
    </row>
    <row r="9256" spans="2:22" x14ac:dyDescent="0.3">
      <c r="B9256" t="s">
        <v>1114</v>
      </c>
      <c r="C9256" s="2">
        <v>45683</v>
      </c>
      <c r="D9256" s="1">
        <v>0.33333333333333331</v>
      </c>
      <c r="E9256" t="s">
        <v>37</v>
      </c>
      <c r="F9256" t="s">
        <v>38</v>
      </c>
      <c r="G9256" t="s">
        <v>162</v>
      </c>
      <c r="H9256" t="s">
        <v>22</v>
      </c>
      <c r="I9256" t="s">
        <v>23</v>
      </c>
      <c r="J9256" t="s">
        <v>42</v>
      </c>
      <c r="K9256" t="s">
        <v>25</v>
      </c>
      <c r="L9256" t="s">
        <v>25</v>
      </c>
      <c r="M9256">
        <v>4.0999999999999996</v>
      </c>
      <c r="N9256">
        <v>11.5</v>
      </c>
      <c r="O9256" t="s">
        <v>28</v>
      </c>
      <c r="P9256">
        <v>1</v>
      </c>
      <c r="Q9256" t="s">
        <v>1014</v>
      </c>
      <c r="R9256" t="s">
        <v>28</v>
      </c>
      <c r="S9256">
        <v>44.06</v>
      </c>
      <c r="T9256" t="str" cm="1">
        <f t="array" ref="T9256">_xlfn.IFS(Raw_Data[[#This Row],[Call Status]]="Resolved","5",Raw_Data[[#This Row],[Call Status]]="Escalated","2",Raw_Data[[#This Row],[Call Status]]="Pending","3",Raw_Data[[#This Row],[Call Status]]="Abandoned","0")</f>
        <v>5</v>
      </c>
      <c r="U9256" t="str">
        <f>TEXT(Raw_Data[[#This Row],[Call Date]],"mmmm")</f>
        <v>January</v>
      </c>
      <c r="V9256" t="str" cm="1">
        <f t="array" ref="V9256">_xlfn.IFS(Raw_Data[[#This Row],[Customer Satisfaction]]&lt;2,"Poor",Raw_Data[[#This Row],[Customer Satisfaction]]&lt;4,"Average",Raw_Data[[#This Row],[Customer Satisfaction]]&gt;=4,"Excellent")</f>
        <v>Poor</v>
      </c>
    </row>
    <row r="9257" spans="2:22" x14ac:dyDescent="0.3">
      <c r="B9257" t="s">
        <v>4794</v>
      </c>
      <c r="C9257" s="2">
        <v>45728</v>
      </c>
      <c r="D9257" s="1">
        <v>0.67777777777777781</v>
      </c>
      <c r="E9257" t="s">
        <v>100</v>
      </c>
      <c r="F9257" t="s">
        <v>48</v>
      </c>
      <c r="G9257" t="s">
        <v>250</v>
      </c>
      <c r="H9257" t="s">
        <v>22</v>
      </c>
      <c r="I9257" t="s">
        <v>1137</v>
      </c>
      <c r="J9257" t="s">
        <v>64</v>
      </c>
      <c r="K9257" t="s">
        <v>25</v>
      </c>
      <c r="L9257" t="s">
        <v>3559</v>
      </c>
      <c r="M9257">
        <v>0.4</v>
      </c>
      <c r="N9257">
        <v>5.7</v>
      </c>
      <c r="O9257" t="s">
        <v>26</v>
      </c>
      <c r="P9257">
        <v>5</v>
      </c>
      <c r="Q9257" t="s">
        <v>27</v>
      </c>
      <c r="R9257" t="s">
        <v>28</v>
      </c>
      <c r="S9257">
        <v>91.01</v>
      </c>
      <c r="T9257" t="str" cm="1">
        <f t="array" ref="T9257">_xlfn.IFS(Raw_Data[[#This Row],[Call Status]]="Resolved","5",Raw_Data[[#This Row],[Call Status]]="Escalated","2",Raw_Data[[#This Row],[Call Status]]="Pending","3",Raw_Data[[#This Row],[Call Status]]="Abandoned","0")</f>
        <v>5</v>
      </c>
      <c r="U9257" t="str">
        <f>TEXT(Raw_Data[[#This Row],[Call Date]],"mmmm")</f>
        <v>March</v>
      </c>
      <c r="V9257" t="str" cm="1">
        <f t="array" ref="V9257">_xlfn.IFS(Raw_Data[[#This Row],[Customer Satisfaction]]&lt;2,"Poor",Raw_Data[[#This Row],[Customer Satisfaction]]&lt;4,"Average",Raw_Data[[#This Row],[Customer Satisfaction]]&gt;=4,"Excellent")</f>
        <v>Excellent</v>
      </c>
    </row>
    <row r="9258" spans="2:22" x14ac:dyDescent="0.3">
      <c r="B9258" t="s">
        <v>1377</v>
      </c>
      <c r="C9258" s="2">
        <v>45760</v>
      </c>
      <c r="D9258" s="1">
        <v>0.91319444444444442</v>
      </c>
      <c r="E9258" t="s">
        <v>66</v>
      </c>
      <c r="F9258" t="s">
        <v>38</v>
      </c>
      <c r="G9258" t="s">
        <v>162</v>
      </c>
      <c r="H9258" t="s">
        <v>22</v>
      </c>
      <c r="I9258" t="s">
        <v>1137</v>
      </c>
      <c r="J9258" t="s">
        <v>49</v>
      </c>
      <c r="K9258" t="s">
        <v>25</v>
      </c>
      <c r="L9258" t="s">
        <v>25</v>
      </c>
      <c r="M9258">
        <v>6.5</v>
      </c>
      <c r="N9258">
        <v>12.7</v>
      </c>
      <c r="O9258" t="s">
        <v>26</v>
      </c>
      <c r="P9258">
        <v>4</v>
      </c>
      <c r="Q9258" t="s">
        <v>615</v>
      </c>
      <c r="R9258" t="s">
        <v>28</v>
      </c>
      <c r="S9258">
        <v>362.3</v>
      </c>
      <c r="T9258" t="str" cm="1">
        <f t="array" ref="T9258">_xlfn.IFS(Raw_Data[[#This Row],[Call Status]]="Resolved","5",Raw_Data[[#This Row],[Call Status]]="Escalated","2",Raw_Data[[#This Row],[Call Status]]="Pending","3",Raw_Data[[#This Row],[Call Status]]="Abandoned","0")</f>
        <v>5</v>
      </c>
      <c r="U9258" t="str">
        <f>TEXT(Raw_Data[[#This Row],[Call Date]],"mmmm")</f>
        <v>April</v>
      </c>
      <c r="V9258" t="str" cm="1">
        <f t="array" ref="V9258">_xlfn.IFS(Raw_Data[[#This Row],[Customer Satisfaction]]&lt;2,"Poor",Raw_Data[[#This Row],[Customer Satisfaction]]&lt;4,"Average",Raw_Data[[#This Row],[Customer Satisfaction]]&gt;=4,"Excellent")</f>
        <v>Excellent</v>
      </c>
    </row>
    <row r="9259" spans="2:22" x14ac:dyDescent="0.3">
      <c r="B9259" t="s">
        <v>1057</v>
      </c>
      <c r="C9259" s="2">
        <v>45983</v>
      </c>
      <c r="D9259" s="1">
        <v>0.63611111111111107</v>
      </c>
      <c r="E9259" t="s">
        <v>37</v>
      </c>
      <c r="F9259" t="s">
        <v>48</v>
      </c>
      <c r="G9259" t="s">
        <v>327</v>
      </c>
      <c r="H9259" t="s">
        <v>22</v>
      </c>
      <c r="I9259" t="s">
        <v>23</v>
      </c>
      <c r="J9259" t="s">
        <v>39</v>
      </c>
      <c r="K9259" t="s">
        <v>25</v>
      </c>
      <c r="L9259" t="s">
        <v>25</v>
      </c>
      <c r="M9259">
        <v>1</v>
      </c>
      <c r="N9259">
        <v>11.6</v>
      </c>
      <c r="O9259" t="s">
        <v>26</v>
      </c>
      <c r="P9259">
        <v>2</v>
      </c>
      <c r="Q9259" t="s">
        <v>1014</v>
      </c>
      <c r="R9259" t="s">
        <v>28</v>
      </c>
      <c r="S9259">
        <v>192.53</v>
      </c>
      <c r="T9259" t="str" cm="1">
        <f t="array" ref="T9259">_xlfn.IFS(Raw_Data[[#This Row],[Call Status]]="Resolved","5",Raw_Data[[#This Row],[Call Status]]="Escalated","2",Raw_Data[[#This Row],[Call Status]]="Pending","3",Raw_Data[[#This Row],[Call Status]]="Abandoned","0")</f>
        <v>5</v>
      </c>
      <c r="U9259" t="str">
        <f>TEXT(Raw_Data[[#This Row],[Call Date]],"mmmm")</f>
        <v>November</v>
      </c>
      <c r="V9259" t="str" cm="1">
        <f t="array" ref="V9259">_xlfn.IFS(Raw_Data[[#This Row],[Customer Satisfaction]]&lt;2,"Poor",Raw_Data[[#This Row],[Customer Satisfaction]]&lt;4,"Average",Raw_Data[[#This Row],[Customer Satisfaction]]&gt;=4,"Excellent")</f>
        <v>Average</v>
      </c>
    </row>
    <row r="9260" spans="2:22" x14ac:dyDescent="0.3">
      <c r="B9260" t="s">
        <v>3494</v>
      </c>
      <c r="C9260" s="2">
        <v>46020</v>
      </c>
      <c r="D9260" s="1">
        <v>0.53888888888888886</v>
      </c>
      <c r="E9260" t="s">
        <v>19</v>
      </c>
      <c r="F9260" t="s">
        <v>34</v>
      </c>
      <c r="G9260" t="s">
        <v>327</v>
      </c>
      <c r="H9260" t="s">
        <v>2026</v>
      </c>
      <c r="I9260" t="s">
        <v>23</v>
      </c>
      <c r="J9260" t="s">
        <v>49</v>
      </c>
      <c r="K9260" t="s">
        <v>25</v>
      </c>
      <c r="L9260" t="s">
        <v>25</v>
      </c>
      <c r="M9260">
        <v>3.9</v>
      </c>
      <c r="N9260">
        <v>21</v>
      </c>
      <c r="O9260" t="s">
        <v>26</v>
      </c>
      <c r="P9260">
        <v>5</v>
      </c>
      <c r="Q9260" t="s">
        <v>27</v>
      </c>
      <c r="R9260" t="s">
        <v>28</v>
      </c>
      <c r="S9260">
        <v>346.97</v>
      </c>
      <c r="T9260" t="str" cm="1">
        <f t="array" ref="T9260">_xlfn.IFS(Raw_Data[[#This Row],[Call Status]]="Resolved","5",Raw_Data[[#This Row],[Call Status]]="Escalated","2",Raw_Data[[#This Row],[Call Status]]="Pending","3",Raw_Data[[#This Row],[Call Status]]="Abandoned","0")</f>
        <v>5</v>
      </c>
      <c r="U9260" t="str">
        <f>TEXT(Raw_Data[[#This Row],[Call Date]],"mmmm")</f>
        <v>December</v>
      </c>
      <c r="V9260" t="str" cm="1">
        <f t="array" ref="V9260">_xlfn.IFS(Raw_Data[[#This Row],[Customer Satisfaction]]&lt;2,"Poor",Raw_Data[[#This Row],[Customer Satisfaction]]&lt;4,"Average",Raw_Data[[#This Row],[Customer Satisfaction]]&gt;=4,"Excellent")</f>
        <v>Excellent</v>
      </c>
    </row>
    <row r="9261" spans="2:22" x14ac:dyDescent="0.3">
      <c r="B9261" t="s">
        <v>3450</v>
      </c>
      <c r="C9261" s="2">
        <v>45814</v>
      </c>
      <c r="D9261" s="1">
        <v>0.46458333333333335</v>
      </c>
      <c r="E9261" t="s">
        <v>108</v>
      </c>
      <c r="F9261" t="s">
        <v>48</v>
      </c>
      <c r="G9261" t="s">
        <v>21</v>
      </c>
      <c r="H9261" t="s">
        <v>2026</v>
      </c>
      <c r="I9261" t="s">
        <v>23</v>
      </c>
      <c r="J9261" t="s">
        <v>49</v>
      </c>
      <c r="K9261" t="s">
        <v>25</v>
      </c>
      <c r="L9261" t="s">
        <v>25</v>
      </c>
      <c r="M9261">
        <v>3</v>
      </c>
      <c r="N9261">
        <v>5.5</v>
      </c>
      <c r="O9261" t="s">
        <v>26</v>
      </c>
      <c r="P9261">
        <v>5</v>
      </c>
      <c r="Q9261" t="s">
        <v>27</v>
      </c>
      <c r="R9261" t="s">
        <v>28</v>
      </c>
      <c r="S9261">
        <v>52.95</v>
      </c>
      <c r="T9261" t="str" cm="1">
        <f t="array" ref="T9261">_xlfn.IFS(Raw_Data[[#This Row],[Call Status]]="Resolved","5",Raw_Data[[#This Row],[Call Status]]="Escalated","2",Raw_Data[[#This Row],[Call Status]]="Pending","3",Raw_Data[[#This Row],[Call Status]]="Abandoned","0")</f>
        <v>5</v>
      </c>
      <c r="U9261" t="str">
        <f>TEXT(Raw_Data[[#This Row],[Call Date]],"mmmm")</f>
        <v>June</v>
      </c>
      <c r="V9261" t="str" cm="1">
        <f t="array" ref="V9261">_xlfn.IFS(Raw_Data[[#This Row],[Customer Satisfaction]]&lt;2,"Poor",Raw_Data[[#This Row],[Customer Satisfaction]]&lt;4,"Average",Raw_Data[[#This Row],[Customer Satisfaction]]&gt;=4,"Excellent")</f>
        <v>Excellent</v>
      </c>
    </row>
    <row r="9262" spans="2:22" x14ac:dyDescent="0.3">
      <c r="B9262" t="s">
        <v>351</v>
      </c>
      <c r="C9262" s="2">
        <v>46020</v>
      </c>
      <c r="D9262" s="1">
        <v>0.69236111111111109</v>
      </c>
      <c r="E9262" t="s">
        <v>72</v>
      </c>
      <c r="F9262" t="s">
        <v>38</v>
      </c>
      <c r="G9262" t="s">
        <v>327</v>
      </c>
      <c r="H9262" t="s">
        <v>22</v>
      </c>
      <c r="I9262" t="s">
        <v>23</v>
      </c>
      <c r="J9262" t="s">
        <v>45</v>
      </c>
      <c r="K9262" t="s">
        <v>25</v>
      </c>
      <c r="L9262" t="s">
        <v>25</v>
      </c>
      <c r="M9262">
        <v>3.7</v>
      </c>
      <c r="N9262">
        <v>12.6</v>
      </c>
      <c r="O9262" t="s">
        <v>26</v>
      </c>
      <c r="P9262">
        <v>5</v>
      </c>
      <c r="Q9262" t="s">
        <v>27</v>
      </c>
      <c r="R9262" t="s">
        <v>28</v>
      </c>
      <c r="S9262">
        <v>62.08</v>
      </c>
      <c r="T9262" t="str" cm="1">
        <f t="array" ref="T9262">_xlfn.IFS(Raw_Data[[#This Row],[Call Status]]="Resolved","5",Raw_Data[[#This Row],[Call Status]]="Escalated","2",Raw_Data[[#This Row],[Call Status]]="Pending","3",Raw_Data[[#This Row],[Call Status]]="Abandoned","0")</f>
        <v>5</v>
      </c>
      <c r="U9262" t="str">
        <f>TEXT(Raw_Data[[#This Row],[Call Date]],"mmmm")</f>
        <v>December</v>
      </c>
      <c r="V9262" t="str" cm="1">
        <f t="array" ref="V9262">_xlfn.IFS(Raw_Data[[#This Row],[Customer Satisfaction]]&lt;2,"Poor",Raw_Data[[#This Row],[Customer Satisfaction]]&lt;4,"Average",Raw_Data[[#This Row],[Customer Satisfaction]]&gt;=4,"Excellent")</f>
        <v>Excellent</v>
      </c>
    </row>
    <row r="9263" spans="2:22" x14ac:dyDescent="0.3">
      <c r="B9263" t="s">
        <v>1047</v>
      </c>
      <c r="C9263" s="2">
        <v>46016</v>
      </c>
      <c r="D9263" s="1">
        <v>0.40416666666666667</v>
      </c>
      <c r="E9263" t="s">
        <v>156</v>
      </c>
      <c r="F9263" t="s">
        <v>34</v>
      </c>
      <c r="G9263" t="s">
        <v>327</v>
      </c>
      <c r="H9263" t="s">
        <v>22</v>
      </c>
      <c r="I9263" t="s">
        <v>23</v>
      </c>
      <c r="J9263" t="s">
        <v>39</v>
      </c>
      <c r="K9263" t="s">
        <v>25</v>
      </c>
      <c r="L9263" t="s">
        <v>25</v>
      </c>
      <c r="M9263">
        <v>3.2</v>
      </c>
      <c r="N9263">
        <v>9</v>
      </c>
      <c r="O9263" t="s">
        <v>26</v>
      </c>
      <c r="P9263">
        <v>1</v>
      </c>
      <c r="Q9263" t="s">
        <v>1014</v>
      </c>
      <c r="R9263" t="s">
        <v>26</v>
      </c>
      <c r="S9263">
        <v>131.26</v>
      </c>
      <c r="T9263" t="str" cm="1">
        <f t="array" ref="T9263">_xlfn.IFS(Raw_Data[[#This Row],[Call Status]]="Resolved","5",Raw_Data[[#This Row],[Call Status]]="Escalated","2",Raw_Data[[#This Row],[Call Status]]="Pending","3",Raw_Data[[#This Row],[Call Status]]="Abandoned","0")</f>
        <v>5</v>
      </c>
      <c r="U9263" t="str">
        <f>TEXT(Raw_Data[[#This Row],[Call Date]],"mmmm")</f>
        <v>December</v>
      </c>
      <c r="V9263" t="str" cm="1">
        <f t="array" ref="V9263">_xlfn.IFS(Raw_Data[[#This Row],[Customer Satisfaction]]&lt;2,"Poor",Raw_Data[[#This Row],[Customer Satisfaction]]&lt;4,"Average",Raw_Data[[#This Row],[Customer Satisfaction]]&gt;=4,"Excellent")</f>
        <v>Poor</v>
      </c>
    </row>
    <row r="9264" spans="2:22" x14ac:dyDescent="0.3">
      <c r="B9264" t="s">
        <v>6272</v>
      </c>
      <c r="C9264" s="2">
        <v>45851</v>
      </c>
      <c r="D9264" s="1">
        <v>0.36944444444444446</v>
      </c>
      <c r="E9264" t="s">
        <v>100</v>
      </c>
      <c r="F9264" t="s">
        <v>48</v>
      </c>
      <c r="G9264" t="s">
        <v>250</v>
      </c>
      <c r="H9264" t="s">
        <v>22</v>
      </c>
      <c r="I9264" t="s">
        <v>23</v>
      </c>
      <c r="J9264" t="s">
        <v>42</v>
      </c>
      <c r="K9264" t="s">
        <v>25</v>
      </c>
      <c r="L9264" t="s">
        <v>3559</v>
      </c>
      <c r="M9264">
        <v>3.8</v>
      </c>
      <c r="N9264">
        <v>9.9</v>
      </c>
      <c r="O9264" t="s">
        <v>28</v>
      </c>
      <c r="P9264">
        <v>5</v>
      </c>
      <c r="Q9264" t="s">
        <v>27</v>
      </c>
      <c r="R9264" t="s">
        <v>28</v>
      </c>
      <c r="S9264">
        <v>163.06</v>
      </c>
      <c r="T9264" t="str" cm="1">
        <f t="array" ref="T9264">_xlfn.IFS(Raw_Data[[#This Row],[Call Status]]="Resolved","5",Raw_Data[[#This Row],[Call Status]]="Escalated","2",Raw_Data[[#This Row],[Call Status]]="Pending","3",Raw_Data[[#This Row],[Call Status]]="Abandoned","0")</f>
        <v>5</v>
      </c>
      <c r="U9264" t="str">
        <f>TEXT(Raw_Data[[#This Row],[Call Date]],"mmmm")</f>
        <v>July</v>
      </c>
      <c r="V9264" t="str" cm="1">
        <f t="array" ref="V9264">_xlfn.IFS(Raw_Data[[#This Row],[Customer Satisfaction]]&lt;2,"Poor",Raw_Data[[#This Row],[Customer Satisfaction]]&lt;4,"Average",Raw_Data[[#This Row],[Customer Satisfaction]]&gt;=4,"Excellent")</f>
        <v>Excellent</v>
      </c>
    </row>
    <row r="9265" spans="2:22" x14ac:dyDescent="0.3">
      <c r="B9265" t="s">
        <v>9085</v>
      </c>
      <c r="C9265" s="2">
        <v>45932</v>
      </c>
      <c r="D9265" s="1">
        <v>0.84791666666666665</v>
      </c>
      <c r="E9265" t="s">
        <v>110</v>
      </c>
      <c r="F9265" t="s">
        <v>34</v>
      </c>
      <c r="G9265" t="s">
        <v>250</v>
      </c>
      <c r="H9265" t="s">
        <v>2026</v>
      </c>
      <c r="I9265" t="s">
        <v>1128</v>
      </c>
      <c r="J9265" t="s">
        <v>24</v>
      </c>
      <c r="K9265" t="s">
        <v>8876</v>
      </c>
      <c r="L9265" t="s">
        <v>8877</v>
      </c>
      <c r="M9265">
        <v>1.7</v>
      </c>
      <c r="N9265">
        <v>9.4</v>
      </c>
      <c r="O9265" t="s">
        <v>28</v>
      </c>
      <c r="P9265">
        <v>2</v>
      </c>
      <c r="Q9265" t="s">
        <v>1014</v>
      </c>
      <c r="R9265" t="s">
        <v>28</v>
      </c>
      <c r="S9265">
        <v>138.88</v>
      </c>
      <c r="T9265" t="str" cm="1">
        <f t="array" ref="T9265">_xlfn.IFS(Raw_Data[[#This Row],[Call Status]]="Resolved","5",Raw_Data[[#This Row],[Call Status]]="Escalated","2",Raw_Data[[#This Row],[Call Status]]="Pending","3",Raw_Data[[#This Row],[Call Status]]="Abandoned","0")</f>
        <v>3</v>
      </c>
      <c r="U9265" t="str">
        <f>TEXT(Raw_Data[[#This Row],[Call Date]],"mmmm")</f>
        <v>October</v>
      </c>
      <c r="V9265" t="str" cm="1">
        <f t="array" ref="V9265">_xlfn.IFS(Raw_Data[[#This Row],[Customer Satisfaction]]&lt;2,"Poor",Raw_Data[[#This Row],[Customer Satisfaction]]&lt;4,"Average",Raw_Data[[#This Row],[Customer Satisfaction]]&gt;=4,"Excellent")</f>
        <v>Average</v>
      </c>
    </row>
    <row r="9266" spans="2:22" x14ac:dyDescent="0.3">
      <c r="B9266" t="s">
        <v>8515</v>
      </c>
      <c r="C9266" s="2">
        <v>45981</v>
      </c>
      <c r="D9266" s="1">
        <v>0.84930555555555554</v>
      </c>
      <c r="E9266" t="s">
        <v>37</v>
      </c>
      <c r="F9266" t="s">
        <v>34</v>
      </c>
      <c r="G9266" t="s">
        <v>327</v>
      </c>
      <c r="H9266" t="s">
        <v>22</v>
      </c>
      <c r="I9266" t="s">
        <v>23</v>
      </c>
      <c r="J9266" t="s">
        <v>55</v>
      </c>
      <c r="K9266" t="s">
        <v>16</v>
      </c>
      <c r="L9266" t="s">
        <v>16</v>
      </c>
      <c r="M9266">
        <v>2.4</v>
      </c>
      <c r="N9266">
        <v>8.1999999999999993</v>
      </c>
      <c r="O9266" t="s">
        <v>28</v>
      </c>
      <c r="P9266">
        <v>2</v>
      </c>
      <c r="Q9266" t="s">
        <v>1014</v>
      </c>
      <c r="R9266" t="s">
        <v>26</v>
      </c>
      <c r="S9266">
        <v>310.22000000000003</v>
      </c>
      <c r="T9266" t="str" cm="1">
        <f t="array" ref="T9266">_xlfn.IFS(Raw_Data[[#This Row],[Call Status]]="Resolved","5",Raw_Data[[#This Row],[Call Status]]="Escalated","2",Raw_Data[[#This Row],[Call Status]]="Pending","3",Raw_Data[[#This Row],[Call Status]]="Abandoned","0")</f>
        <v>2</v>
      </c>
      <c r="U9266" t="str">
        <f>TEXT(Raw_Data[[#This Row],[Call Date]],"mmmm")</f>
        <v>November</v>
      </c>
      <c r="V9266" t="str" cm="1">
        <f t="array" ref="V9266">_xlfn.IFS(Raw_Data[[#This Row],[Customer Satisfaction]]&lt;2,"Poor",Raw_Data[[#This Row],[Customer Satisfaction]]&lt;4,"Average",Raw_Data[[#This Row],[Customer Satisfaction]]&gt;=4,"Excellent")</f>
        <v>Average</v>
      </c>
    </row>
    <row r="9267" spans="2:22" x14ac:dyDescent="0.3">
      <c r="B9267" t="s">
        <v>5737</v>
      </c>
      <c r="C9267" s="2">
        <v>45843</v>
      </c>
      <c r="D9267" s="1">
        <v>0.69791666666666663</v>
      </c>
      <c r="E9267" t="s">
        <v>91</v>
      </c>
      <c r="F9267" t="s">
        <v>38</v>
      </c>
      <c r="G9267" t="s">
        <v>327</v>
      </c>
      <c r="H9267" t="s">
        <v>2392</v>
      </c>
      <c r="I9267" t="s">
        <v>23</v>
      </c>
      <c r="J9267" t="s">
        <v>49</v>
      </c>
      <c r="K9267" t="s">
        <v>25</v>
      </c>
      <c r="L9267" t="s">
        <v>3564</v>
      </c>
      <c r="M9267">
        <v>2.2000000000000002</v>
      </c>
      <c r="N9267">
        <v>13.9</v>
      </c>
      <c r="O9267" t="s">
        <v>26</v>
      </c>
      <c r="P9267">
        <v>1</v>
      </c>
      <c r="Q9267" t="s">
        <v>1014</v>
      </c>
      <c r="R9267" t="s">
        <v>28</v>
      </c>
      <c r="S9267">
        <v>0</v>
      </c>
      <c r="T9267" t="str" cm="1">
        <f t="array" ref="T9267">_xlfn.IFS(Raw_Data[[#This Row],[Call Status]]="Resolved","5",Raw_Data[[#This Row],[Call Status]]="Escalated","2",Raw_Data[[#This Row],[Call Status]]="Pending","3",Raw_Data[[#This Row],[Call Status]]="Abandoned","0")</f>
        <v>5</v>
      </c>
      <c r="U9267" t="str">
        <f>TEXT(Raw_Data[[#This Row],[Call Date]],"mmmm")</f>
        <v>July</v>
      </c>
      <c r="V9267" t="str" cm="1">
        <f t="array" ref="V9267">_xlfn.IFS(Raw_Data[[#This Row],[Customer Satisfaction]]&lt;2,"Poor",Raw_Data[[#This Row],[Customer Satisfaction]]&lt;4,"Average",Raw_Data[[#This Row],[Customer Satisfaction]]&gt;=4,"Excellent")</f>
        <v>Poor</v>
      </c>
    </row>
    <row r="9268" spans="2:22" x14ac:dyDescent="0.3">
      <c r="B9268" t="s">
        <v>6860</v>
      </c>
      <c r="C9268" s="2">
        <v>45983</v>
      </c>
      <c r="D9268" s="1">
        <v>0.72499999999999998</v>
      </c>
      <c r="E9268" t="s">
        <v>70</v>
      </c>
      <c r="F9268" t="s">
        <v>38</v>
      </c>
      <c r="G9268" t="s">
        <v>250</v>
      </c>
      <c r="H9268" t="s">
        <v>22</v>
      </c>
      <c r="I9268" t="s">
        <v>23</v>
      </c>
      <c r="J9268" t="s">
        <v>49</v>
      </c>
      <c r="K9268" t="s">
        <v>25</v>
      </c>
      <c r="L9268" t="s">
        <v>3564</v>
      </c>
      <c r="M9268">
        <v>6.9</v>
      </c>
      <c r="N9268">
        <v>7.7</v>
      </c>
      <c r="O9268" t="s">
        <v>26</v>
      </c>
      <c r="P9268">
        <v>0</v>
      </c>
      <c r="Q9268" t="s">
        <v>27</v>
      </c>
      <c r="R9268" t="s">
        <v>28</v>
      </c>
      <c r="S9268">
        <v>0</v>
      </c>
      <c r="T9268" t="str" cm="1">
        <f t="array" ref="T9268">_xlfn.IFS(Raw_Data[[#This Row],[Call Status]]="Resolved","5",Raw_Data[[#This Row],[Call Status]]="Escalated","2",Raw_Data[[#This Row],[Call Status]]="Pending","3",Raw_Data[[#This Row],[Call Status]]="Abandoned","0")</f>
        <v>5</v>
      </c>
      <c r="U9268" t="str">
        <f>TEXT(Raw_Data[[#This Row],[Call Date]],"mmmm")</f>
        <v>November</v>
      </c>
      <c r="V9268" t="str" cm="1">
        <f t="array" ref="V9268">_xlfn.IFS(Raw_Data[[#This Row],[Customer Satisfaction]]&lt;2,"Poor",Raw_Data[[#This Row],[Customer Satisfaction]]&lt;4,"Average",Raw_Data[[#This Row],[Customer Satisfaction]]&gt;=4,"Excellent")</f>
        <v>Poor</v>
      </c>
    </row>
    <row r="9269" spans="2:22" x14ac:dyDescent="0.3">
      <c r="B9269" t="s">
        <v>2467</v>
      </c>
      <c r="C9269" s="2">
        <v>45770</v>
      </c>
      <c r="D9269" s="1">
        <v>0.47569444444444442</v>
      </c>
      <c r="E9269" t="s">
        <v>30</v>
      </c>
      <c r="F9269" t="s">
        <v>34</v>
      </c>
      <c r="G9269" t="s">
        <v>327</v>
      </c>
      <c r="H9269" t="s">
        <v>2392</v>
      </c>
      <c r="I9269" t="s">
        <v>1137</v>
      </c>
      <c r="J9269" t="s">
        <v>39</v>
      </c>
      <c r="K9269" t="s">
        <v>25</v>
      </c>
      <c r="L9269" t="s">
        <v>25</v>
      </c>
      <c r="M9269">
        <v>1.2</v>
      </c>
      <c r="N9269">
        <v>5.4</v>
      </c>
      <c r="O9269" t="s">
        <v>26</v>
      </c>
      <c r="P9269">
        <v>3</v>
      </c>
      <c r="Q9269" t="s">
        <v>615</v>
      </c>
      <c r="R9269" t="s">
        <v>28</v>
      </c>
      <c r="S9269">
        <v>205.33</v>
      </c>
      <c r="T9269" t="str" cm="1">
        <f t="array" ref="T9269">_xlfn.IFS(Raw_Data[[#This Row],[Call Status]]="Resolved","5",Raw_Data[[#This Row],[Call Status]]="Escalated","2",Raw_Data[[#This Row],[Call Status]]="Pending","3",Raw_Data[[#This Row],[Call Status]]="Abandoned","0")</f>
        <v>5</v>
      </c>
      <c r="U9269" t="str">
        <f>TEXT(Raw_Data[[#This Row],[Call Date]],"mmmm")</f>
        <v>April</v>
      </c>
      <c r="V9269" t="str" cm="1">
        <f t="array" ref="V9269">_xlfn.IFS(Raw_Data[[#This Row],[Customer Satisfaction]]&lt;2,"Poor",Raw_Data[[#This Row],[Customer Satisfaction]]&lt;4,"Average",Raw_Data[[#This Row],[Customer Satisfaction]]&gt;=4,"Excellent")</f>
        <v>Average</v>
      </c>
    </row>
    <row r="9270" spans="2:22" x14ac:dyDescent="0.3">
      <c r="B9270" t="s">
        <v>1429</v>
      </c>
      <c r="C9270" s="2">
        <v>45970</v>
      </c>
      <c r="D9270" s="1">
        <v>0.74236111111111114</v>
      </c>
      <c r="E9270" t="s">
        <v>53</v>
      </c>
      <c r="F9270" t="s">
        <v>38</v>
      </c>
      <c r="G9270" t="s">
        <v>250</v>
      </c>
      <c r="H9270" t="s">
        <v>22</v>
      </c>
      <c r="I9270" t="s">
        <v>1128</v>
      </c>
      <c r="J9270" t="s">
        <v>49</v>
      </c>
      <c r="K9270" t="s">
        <v>25</v>
      </c>
      <c r="L9270" t="s">
        <v>25</v>
      </c>
      <c r="M9270">
        <v>6.6</v>
      </c>
      <c r="N9270">
        <v>10.6</v>
      </c>
      <c r="O9270" t="s">
        <v>28</v>
      </c>
      <c r="P9270">
        <v>4</v>
      </c>
      <c r="Q9270" t="s">
        <v>615</v>
      </c>
      <c r="R9270" t="s">
        <v>28</v>
      </c>
      <c r="S9270">
        <v>38.020000000000003</v>
      </c>
      <c r="T9270" t="str" cm="1">
        <f t="array" ref="T9270">_xlfn.IFS(Raw_Data[[#This Row],[Call Status]]="Resolved","5",Raw_Data[[#This Row],[Call Status]]="Escalated","2",Raw_Data[[#This Row],[Call Status]]="Pending","3",Raw_Data[[#This Row],[Call Status]]="Abandoned","0")</f>
        <v>5</v>
      </c>
      <c r="U9270" t="str">
        <f>TEXT(Raw_Data[[#This Row],[Call Date]],"mmmm")</f>
        <v>November</v>
      </c>
      <c r="V9270" t="str" cm="1">
        <f t="array" ref="V9270">_xlfn.IFS(Raw_Data[[#This Row],[Customer Satisfaction]]&lt;2,"Poor",Raw_Data[[#This Row],[Customer Satisfaction]]&lt;4,"Average",Raw_Data[[#This Row],[Customer Satisfaction]]&gt;=4,"Excellent")</f>
        <v>Excellent</v>
      </c>
    </row>
    <row r="9271" spans="2:22" x14ac:dyDescent="0.3">
      <c r="B9271" t="s">
        <v>8205</v>
      </c>
      <c r="C9271" s="2">
        <v>45822</v>
      </c>
      <c r="D9271" s="1">
        <v>0.72430555555555554</v>
      </c>
      <c r="E9271" t="s">
        <v>19</v>
      </c>
      <c r="F9271" t="s">
        <v>34</v>
      </c>
      <c r="G9271" t="s">
        <v>250</v>
      </c>
      <c r="H9271" t="s">
        <v>22</v>
      </c>
      <c r="I9271" t="s">
        <v>23</v>
      </c>
      <c r="J9271" t="s">
        <v>24</v>
      </c>
      <c r="K9271" t="s">
        <v>16</v>
      </c>
      <c r="L9271" t="s">
        <v>16</v>
      </c>
      <c r="M9271">
        <v>4.0999999999999996</v>
      </c>
      <c r="N9271">
        <v>11.2</v>
      </c>
      <c r="O9271" t="s">
        <v>28</v>
      </c>
      <c r="P9271">
        <v>0</v>
      </c>
      <c r="Q9271" t="s">
        <v>1014</v>
      </c>
      <c r="R9271" t="s">
        <v>26</v>
      </c>
      <c r="S9271">
        <v>121.17</v>
      </c>
      <c r="T9271" t="str" cm="1">
        <f t="array" ref="T9271">_xlfn.IFS(Raw_Data[[#This Row],[Call Status]]="Resolved","5",Raw_Data[[#This Row],[Call Status]]="Escalated","2",Raw_Data[[#This Row],[Call Status]]="Pending","3",Raw_Data[[#This Row],[Call Status]]="Abandoned","0")</f>
        <v>2</v>
      </c>
      <c r="U9271" t="str">
        <f>TEXT(Raw_Data[[#This Row],[Call Date]],"mmmm")</f>
        <v>June</v>
      </c>
      <c r="V9271" t="str" cm="1">
        <f t="array" ref="V9271">_xlfn.IFS(Raw_Data[[#This Row],[Customer Satisfaction]]&lt;2,"Poor",Raw_Data[[#This Row],[Customer Satisfaction]]&lt;4,"Average",Raw_Data[[#This Row],[Customer Satisfaction]]&gt;=4,"Excellent")</f>
        <v>Poor</v>
      </c>
    </row>
    <row r="9272" spans="2:22" x14ac:dyDescent="0.3">
      <c r="B9272" t="s">
        <v>4044</v>
      </c>
      <c r="C9272" s="2">
        <v>45718</v>
      </c>
      <c r="D9272" s="1">
        <v>0.4548611111111111</v>
      </c>
      <c r="E9272" t="s">
        <v>33</v>
      </c>
      <c r="F9272" t="s">
        <v>38</v>
      </c>
      <c r="G9272" t="s">
        <v>162</v>
      </c>
      <c r="H9272" t="s">
        <v>2392</v>
      </c>
      <c r="I9272" t="s">
        <v>1128</v>
      </c>
      <c r="J9272" t="s">
        <v>31</v>
      </c>
      <c r="K9272" t="s">
        <v>25</v>
      </c>
      <c r="L9272" t="s">
        <v>3564</v>
      </c>
      <c r="M9272">
        <v>2</v>
      </c>
      <c r="N9272">
        <v>7.8</v>
      </c>
      <c r="O9272" t="s">
        <v>26</v>
      </c>
      <c r="P9272">
        <v>1</v>
      </c>
      <c r="Q9272" t="s">
        <v>1014</v>
      </c>
      <c r="R9272" t="s">
        <v>28</v>
      </c>
      <c r="S9272">
        <v>133.54</v>
      </c>
      <c r="T9272" t="str" cm="1">
        <f t="array" ref="T9272">_xlfn.IFS(Raw_Data[[#This Row],[Call Status]]="Resolved","5",Raw_Data[[#This Row],[Call Status]]="Escalated","2",Raw_Data[[#This Row],[Call Status]]="Pending","3",Raw_Data[[#This Row],[Call Status]]="Abandoned","0")</f>
        <v>5</v>
      </c>
      <c r="U9272" t="str">
        <f>TEXT(Raw_Data[[#This Row],[Call Date]],"mmmm")</f>
        <v>March</v>
      </c>
      <c r="V9272" t="str" cm="1">
        <f t="array" ref="V9272">_xlfn.IFS(Raw_Data[[#This Row],[Customer Satisfaction]]&lt;2,"Poor",Raw_Data[[#This Row],[Customer Satisfaction]]&lt;4,"Average",Raw_Data[[#This Row],[Customer Satisfaction]]&gt;=4,"Excellent")</f>
        <v>Poor</v>
      </c>
    </row>
    <row r="9273" spans="2:22" x14ac:dyDescent="0.3">
      <c r="B9273" t="s">
        <v>4106</v>
      </c>
      <c r="C9273" s="2">
        <v>45749</v>
      </c>
      <c r="D9273" s="1">
        <v>0.7006944444444444</v>
      </c>
      <c r="E9273" t="s">
        <v>19</v>
      </c>
      <c r="F9273" t="s">
        <v>48</v>
      </c>
      <c r="G9273" t="s">
        <v>21</v>
      </c>
      <c r="H9273" t="s">
        <v>2392</v>
      </c>
      <c r="I9273" t="s">
        <v>1128</v>
      </c>
      <c r="J9273" t="s">
        <v>76</v>
      </c>
      <c r="K9273" t="s">
        <v>25</v>
      </c>
      <c r="L9273" t="s">
        <v>3559</v>
      </c>
      <c r="M9273">
        <v>0.5</v>
      </c>
      <c r="N9273">
        <v>3.4</v>
      </c>
      <c r="O9273" t="s">
        <v>28</v>
      </c>
      <c r="P9273">
        <v>0</v>
      </c>
      <c r="Q9273" t="s">
        <v>615</v>
      </c>
      <c r="R9273" t="s">
        <v>28</v>
      </c>
      <c r="S9273">
        <v>49.61</v>
      </c>
      <c r="T9273" t="str" cm="1">
        <f t="array" ref="T9273">_xlfn.IFS(Raw_Data[[#This Row],[Call Status]]="Resolved","5",Raw_Data[[#This Row],[Call Status]]="Escalated","2",Raw_Data[[#This Row],[Call Status]]="Pending","3",Raw_Data[[#This Row],[Call Status]]="Abandoned","0")</f>
        <v>5</v>
      </c>
      <c r="U9273" t="str">
        <f>TEXT(Raw_Data[[#This Row],[Call Date]],"mmmm")</f>
        <v>April</v>
      </c>
      <c r="V9273" t="str" cm="1">
        <f t="array" ref="V9273">_xlfn.IFS(Raw_Data[[#This Row],[Customer Satisfaction]]&lt;2,"Poor",Raw_Data[[#This Row],[Customer Satisfaction]]&lt;4,"Average",Raw_Data[[#This Row],[Customer Satisfaction]]&gt;=4,"Excellent")</f>
        <v>Poor</v>
      </c>
    </row>
    <row r="9274" spans="2:22" x14ac:dyDescent="0.3">
      <c r="B9274" t="s">
        <v>317</v>
      </c>
      <c r="C9274" s="2">
        <v>45943</v>
      </c>
      <c r="D9274" s="1">
        <v>0.35208333333333336</v>
      </c>
      <c r="E9274" t="s">
        <v>91</v>
      </c>
      <c r="F9274" t="s">
        <v>34</v>
      </c>
      <c r="G9274" t="s">
        <v>250</v>
      </c>
      <c r="H9274" t="s">
        <v>22</v>
      </c>
      <c r="I9274" t="s">
        <v>23</v>
      </c>
      <c r="J9274" t="s">
        <v>45</v>
      </c>
      <c r="K9274" t="s">
        <v>25</v>
      </c>
      <c r="L9274" t="s">
        <v>25</v>
      </c>
      <c r="M9274">
        <v>3.6</v>
      </c>
      <c r="N9274">
        <v>6.3</v>
      </c>
      <c r="O9274" t="s">
        <v>26</v>
      </c>
      <c r="P9274">
        <v>5</v>
      </c>
      <c r="Q9274" t="s">
        <v>27</v>
      </c>
      <c r="R9274" t="s">
        <v>28</v>
      </c>
      <c r="S9274">
        <v>279.38</v>
      </c>
      <c r="T9274" t="str" cm="1">
        <f t="array" ref="T9274">_xlfn.IFS(Raw_Data[[#This Row],[Call Status]]="Resolved","5",Raw_Data[[#This Row],[Call Status]]="Escalated","2",Raw_Data[[#This Row],[Call Status]]="Pending","3",Raw_Data[[#This Row],[Call Status]]="Abandoned","0")</f>
        <v>5</v>
      </c>
      <c r="U9274" t="str">
        <f>TEXT(Raw_Data[[#This Row],[Call Date]],"mmmm")</f>
        <v>October</v>
      </c>
      <c r="V9274" t="str" cm="1">
        <f t="array" ref="V9274">_xlfn.IFS(Raw_Data[[#This Row],[Customer Satisfaction]]&lt;2,"Poor",Raw_Data[[#This Row],[Customer Satisfaction]]&lt;4,"Average",Raw_Data[[#This Row],[Customer Satisfaction]]&gt;=4,"Excellent")</f>
        <v>Excellent</v>
      </c>
    </row>
    <row r="9275" spans="2:22" x14ac:dyDescent="0.3">
      <c r="B9275" t="s">
        <v>1907</v>
      </c>
      <c r="C9275" s="2">
        <v>45810</v>
      </c>
      <c r="D9275" s="1">
        <v>0.66249999999999998</v>
      </c>
      <c r="E9275" t="s">
        <v>59</v>
      </c>
      <c r="F9275" t="s">
        <v>34</v>
      </c>
      <c r="G9275" t="s">
        <v>250</v>
      </c>
      <c r="H9275" t="s">
        <v>22</v>
      </c>
      <c r="I9275" t="s">
        <v>1130</v>
      </c>
      <c r="J9275" t="s">
        <v>49</v>
      </c>
      <c r="K9275" t="s">
        <v>25</v>
      </c>
      <c r="L9275" t="s">
        <v>25</v>
      </c>
      <c r="M9275">
        <v>6.2</v>
      </c>
      <c r="N9275">
        <v>10.7</v>
      </c>
      <c r="O9275" t="s">
        <v>26</v>
      </c>
      <c r="P9275">
        <v>5</v>
      </c>
      <c r="Q9275" t="s">
        <v>27</v>
      </c>
      <c r="R9275" t="s">
        <v>28</v>
      </c>
      <c r="S9275">
        <v>825.63</v>
      </c>
      <c r="T9275" t="str" cm="1">
        <f t="array" ref="T9275">_xlfn.IFS(Raw_Data[[#This Row],[Call Status]]="Resolved","5",Raw_Data[[#This Row],[Call Status]]="Escalated","2",Raw_Data[[#This Row],[Call Status]]="Pending","3",Raw_Data[[#This Row],[Call Status]]="Abandoned","0")</f>
        <v>5</v>
      </c>
      <c r="U9275" t="str">
        <f>TEXT(Raw_Data[[#This Row],[Call Date]],"mmmm")</f>
        <v>June</v>
      </c>
      <c r="V9275" t="str" cm="1">
        <f t="array" ref="V9275">_xlfn.IFS(Raw_Data[[#This Row],[Customer Satisfaction]]&lt;2,"Poor",Raw_Data[[#This Row],[Customer Satisfaction]]&lt;4,"Average",Raw_Data[[#This Row],[Customer Satisfaction]]&gt;=4,"Excellent")</f>
        <v>Excellent</v>
      </c>
    </row>
    <row r="9276" spans="2:22" x14ac:dyDescent="0.3">
      <c r="B9276" t="s">
        <v>7186</v>
      </c>
      <c r="C9276" s="2">
        <v>45882</v>
      </c>
      <c r="D9276" s="1">
        <v>0.34722222222222221</v>
      </c>
      <c r="E9276" t="s">
        <v>53</v>
      </c>
      <c r="F9276" t="s">
        <v>38</v>
      </c>
      <c r="G9276" t="s">
        <v>250</v>
      </c>
      <c r="H9276" t="s">
        <v>22</v>
      </c>
      <c r="I9276" t="s">
        <v>23</v>
      </c>
      <c r="J9276" t="s">
        <v>49</v>
      </c>
      <c r="K9276" t="s">
        <v>25</v>
      </c>
      <c r="L9276" t="s">
        <v>3564</v>
      </c>
      <c r="M9276">
        <v>5.6</v>
      </c>
      <c r="N9276">
        <v>6.4</v>
      </c>
      <c r="O9276" t="s">
        <v>28</v>
      </c>
      <c r="P9276">
        <v>5</v>
      </c>
      <c r="Q9276" t="s">
        <v>27</v>
      </c>
      <c r="R9276" t="s">
        <v>28</v>
      </c>
      <c r="S9276">
        <v>75.430000000000007</v>
      </c>
      <c r="T9276" t="str" cm="1">
        <f t="array" ref="T9276">_xlfn.IFS(Raw_Data[[#This Row],[Call Status]]="Resolved","5",Raw_Data[[#This Row],[Call Status]]="Escalated","2",Raw_Data[[#This Row],[Call Status]]="Pending","3",Raw_Data[[#This Row],[Call Status]]="Abandoned","0")</f>
        <v>5</v>
      </c>
      <c r="U9276" t="str">
        <f>TEXT(Raw_Data[[#This Row],[Call Date]],"mmmm")</f>
        <v>August</v>
      </c>
      <c r="V9276" t="str" cm="1">
        <f t="array" ref="V9276">_xlfn.IFS(Raw_Data[[#This Row],[Customer Satisfaction]]&lt;2,"Poor",Raw_Data[[#This Row],[Customer Satisfaction]]&lt;4,"Average",Raw_Data[[#This Row],[Customer Satisfaction]]&gt;=4,"Excellent")</f>
        <v>Excellent</v>
      </c>
    </row>
    <row r="9277" spans="2:22" x14ac:dyDescent="0.3">
      <c r="B9277" t="s">
        <v>9943</v>
      </c>
      <c r="C9277" s="2">
        <v>45784</v>
      </c>
      <c r="D9277" s="1">
        <v>0.35694444444444445</v>
      </c>
      <c r="E9277" t="s">
        <v>30</v>
      </c>
      <c r="F9277" t="s">
        <v>38</v>
      </c>
      <c r="G9277" t="s">
        <v>21</v>
      </c>
      <c r="H9277" t="s">
        <v>22</v>
      </c>
      <c r="I9277" t="s">
        <v>23</v>
      </c>
      <c r="J9277" t="s">
        <v>76</v>
      </c>
      <c r="K9277" t="s">
        <v>8876</v>
      </c>
      <c r="L9277" t="s">
        <v>8877</v>
      </c>
      <c r="M9277">
        <v>3.8</v>
      </c>
      <c r="N9277">
        <v>7.8</v>
      </c>
      <c r="O9277" t="s">
        <v>28</v>
      </c>
      <c r="P9277">
        <v>4</v>
      </c>
      <c r="Q9277" t="s">
        <v>615</v>
      </c>
      <c r="R9277" t="s">
        <v>28</v>
      </c>
      <c r="S9277">
        <v>174.28</v>
      </c>
      <c r="T9277" t="str" cm="1">
        <f t="array" ref="T9277">_xlfn.IFS(Raw_Data[[#This Row],[Call Status]]="Resolved","5",Raw_Data[[#This Row],[Call Status]]="Escalated","2",Raw_Data[[#This Row],[Call Status]]="Pending","3",Raw_Data[[#This Row],[Call Status]]="Abandoned","0")</f>
        <v>3</v>
      </c>
      <c r="U9277" t="str">
        <f>TEXT(Raw_Data[[#This Row],[Call Date]],"mmmm")</f>
        <v>May</v>
      </c>
      <c r="V9277" t="str" cm="1">
        <f t="array" ref="V9277">_xlfn.IFS(Raw_Data[[#This Row],[Customer Satisfaction]]&lt;2,"Poor",Raw_Data[[#This Row],[Customer Satisfaction]]&lt;4,"Average",Raw_Data[[#This Row],[Customer Satisfaction]]&gt;=4,"Excellent")</f>
        <v>Excellent</v>
      </c>
    </row>
    <row r="9278" spans="2:22" x14ac:dyDescent="0.3">
      <c r="B9278" t="s">
        <v>7741</v>
      </c>
      <c r="C9278" s="2">
        <v>45850</v>
      </c>
      <c r="D9278" s="1">
        <v>0.73750000000000004</v>
      </c>
      <c r="E9278" t="s">
        <v>91</v>
      </c>
      <c r="F9278" t="s">
        <v>34</v>
      </c>
      <c r="G9278" t="s">
        <v>327</v>
      </c>
      <c r="H9278" t="s">
        <v>2392</v>
      </c>
      <c r="I9278" t="s">
        <v>1128</v>
      </c>
      <c r="J9278" t="s">
        <v>24</v>
      </c>
      <c r="K9278" t="s">
        <v>7253</v>
      </c>
      <c r="L9278" t="s">
        <v>7254</v>
      </c>
      <c r="M9278">
        <v>1.1000000000000001</v>
      </c>
      <c r="N9278">
        <v>7.3</v>
      </c>
      <c r="O9278" t="s">
        <v>28</v>
      </c>
      <c r="P9278">
        <v>1</v>
      </c>
      <c r="Q9278" t="s">
        <v>1014</v>
      </c>
      <c r="R9278" t="s">
        <v>28</v>
      </c>
      <c r="S9278">
        <v>178.55</v>
      </c>
      <c r="T9278" t="str" cm="1">
        <f t="array" ref="T9278">_xlfn.IFS(Raw_Data[[#This Row],[Call Status]]="Resolved","5",Raw_Data[[#This Row],[Call Status]]="Escalated","2",Raw_Data[[#This Row],[Call Status]]="Pending","3",Raw_Data[[#This Row],[Call Status]]="Abandoned","0")</f>
        <v>0</v>
      </c>
      <c r="U9278" t="str">
        <f>TEXT(Raw_Data[[#This Row],[Call Date]],"mmmm")</f>
        <v>July</v>
      </c>
      <c r="V9278" t="str" cm="1">
        <f t="array" ref="V9278">_xlfn.IFS(Raw_Data[[#This Row],[Customer Satisfaction]]&lt;2,"Poor",Raw_Data[[#This Row],[Customer Satisfaction]]&lt;4,"Average",Raw_Data[[#This Row],[Customer Satisfaction]]&gt;=4,"Excellent")</f>
        <v>Poor</v>
      </c>
    </row>
    <row r="9279" spans="2:22" x14ac:dyDescent="0.3">
      <c r="B9279" t="s">
        <v>5200</v>
      </c>
      <c r="C9279" s="2">
        <v>45772</v>
      </c>
      <c r="D9279" s="1">
        <v>0.70208333333333328</v>
      </c>
      <c r="E9279" t="s">
        <v>44</v>
      </c>
      <c r="F9279" t="s">
        <v>34</v>
      </c>
      <c r="G9279" t="s">
        <v>327</v>
      </c>
      <c r="H9279" t="s">
        <v>2026</v>
      </c>
      <c r="I9279" t="s">
        <v>23</v>
      </c>
      <c r="J9279" t="s">
        <v>35</v>
      </c>
      <c r="K9279" t="s">
        <v>25</v>
      </c>
      <c r="L9279" t="s">
        <v>3564</v>
      </c>
      <c r="M9279">
        <v>1.4</v>
      </c>
      <c r="N9279">
        <v>8.6</v>
      </c>
      <c r="O9279" t="s">
        <v>26</v>
      </c>
      <c r="P9279">
        <v>5</v>
      </c>
      <c r="Q9279" t="s">
        <v>27</v>
      </c>
      <c r="R9279" t="s">
        <v>28</v>
      </c>
      <c r="S9279">
        <v>55.6</v>
      </c>
      <c r="T9279" t="str" cm="1">
        <f t="array" ref="T9279">_xlfn.IFS(Raw_Data[[#This Row],[Call Status]]="Resolved","5",Raw_Data[[#This Row],[Call Status]]="Escalated","2",Raw_Data[[#This Row],[Call Status]]="Pending","3",Raw_Data[[#This Row],[Call Status]]="Abandoned","0")</f>
        <v>5</v>
      </c>
      <c r="U9279" t="str">
        <f>TEXT(Raw_Data[[#This Row],[Call Date]],"mmmm")</f>
        <v>April</v>
      </c>
      <c r="V9279" t="str" cm="1">
        <f t="array" ref="V9279">_xlfn.IFS(Raw_Data[[#This Row],[Customer Satisfaction]]&lt;2,"Poor",Raw_Data[[#This Row],[Customer Satisfaction]]&lt;4,"Average",Raw_Data[[#This Row],[Customer Satisfaction]]&gt;=4,"Excellent")</f>
        <v>Excellent</v>
      </c>
    </row>
    <row r="9280" spans="2:22" x14ac:dyDescent="0.3">
      <c r="B9280" t="s">
        <v>1780</v>
      </c>
      <c r="C9280" s="2">
        <v>45919</v>
      </c>
      <c r="D9280" s="1">
        <v>0.90347222222222223</v>
      </c>
      <c r="E9280" t="s">
        <v>156</v>
      </c>
      <c r="F9280" t="s">
        <v>20</v>
      </c>
      <c r="G9280" t="s">
        <v>21</v>
      </c>
      <c r="H9280" t="s">
        <v>22</v>
      </c>
      <c r="I9280" t="s">
        <v>1130</v>
      </c>
      <c r="J9280" t="s">
        <v>24</v>
      </c>
      <c r="K9280" t="s">
        <v>25</v>
      </c>
      <c r="L9280" t="s">
        <v>25</v>
      </c>
      <c r="M9280">
        <v>1.5</v>
      </c>
      <c r="N9280">
        <v>6.9</v>
      </c>
      <c r="O9280" t="s">
        <v>26</v>
      </c>
      <c r="P9280">
        <v>5</v>
      </c>
      <c r="Q9280" t="s">
        <v>27</v>
      </c>
      <c r="R9280" t="s">
        <v>28</v>
      </c>
      <c r="S9280">
        <v>131.57</v>
      </c>
      <c r="T9280" t="str" cm="1">
        <f t="array" ref="T9280">_xlfn.IFS(Raw_Data[[#This Row],[Call Status]]="Resolved","5",Raw_Data[[#This Row],[Call Status]]="Escalated","2",Raw_Data[[#This Row],[Call Status]]="Pending","3",Raw_Data[[#This Row],[Call Status]]="Abandoned","0")</f>
        <v>5</v>
      </c>
      <c r="U9280" t="str">
        <f>TEXT(Raw_Data[[#This Row],[Call Date]],"mmmm")</f>
        <v>September</v>
      </c>
      <c r="V9280" t="str" cm="1">
        <f t="array" ref="V9280">_xlfn.IFS(Raw_Data[[#This Row],[Customer Satisfaction]]&lt;2,"Poor",Raw_Data[[#This Row],[Customer Satisfaction]]&lt;4,"Average",Raw_Data[[#This Row],[Customer Satisfaction]]&gt;=4,"Excellent")</f>
        <v>Excellent</v>
      </c>
    </row>
    <row r="9281" spans="2:22" x14ac:dyDescent="0.3">
      <c r="B9281" t="s">
        <v>724</v>
      </c>
      <c r="C9281" s="2">
        <v>45675</v>
      </c>
      <c r="D9281" s="1">
        <v>0.55902777777777779</v>
      </c>
      <c r="E9281" t="s">
        <v>66</v>
      </c>
      <c r="F9281" t="s">
        <v>38</v>
      </c>
      <c r="G9281" t="s">
        <v>162</v>
      </c>
      <c r="H9281" t="s">
        <v>22</v>
      </c>
      <c r="I9281" t="s">
        <v>23</v>
      </c>
      <c r="J9281" t="s">
        <v>39</v>
      </c>
      <c r="K9281" t="s">
        <v>25</v>
      </c>
      <c r="L9281" t="s">
        <v>25</v>
      </c>
      <c r="M9281">
        <v>3.1</v>
      </c>
      <c r="N9281">
        <v>12.5</v>
      </c>
      <c r="O9281" t="s">
        <v>26</v>
      </c>
      <c r="P9281">
        <v>4</v>
      </c>
      <c r="Q9281" t="s">
        <v>615</v>
      </c>
      <c r="R9281" t="s">
        <v>28</v>
      </c>
      <c r="S9281">
        <v>111.12</v>
      </c>
      <c r="T9281" t="str" cm="1">
        <f t="array" ref="T9281">_xlfn.IFS(Raw_Data[[#This Row],[Call Status]]="Resolved","5",Raw_Data[[#This Row],[Call Status]]="Escalated","2",Raw_Data[[#This Row],[Call Status]]="Pending","3",Raw_Data[[#This Row],[Call Status]]="Abandoned","0")</f>
        <v>5</v>
      </c>
      <c r="U9281" t="str">
        <f>TEXT(Raw_Data[[#This Row],[Call Date]],"mmmm")</f>
        <v>January</v>
      </c>
      <c r="V9281" t="str" cm="1">
        <f t="array" ref="V9281">_xlfn.IFS(Raw_Data[[#This Row],[Customer Satisfaction]]&lt;2,"Poor",Raw_Data[[#This Row],[Customer Satisfaction]]&lt;4,"Average",Raw_Data[[#This Row],[Customer Satisfaction]]&gt;=4,"Excellent")</f>
        <v>Excellent</v>
      </c>
    </row>
    <row r="9282" spans="2:22" x14ac:dyDescent="0.3">
      <c r="B9282" t="s">
        <v>1470</v>
      </c>
      <c r="C9282" s="2">
        <v>45667</v>
      </c>
      <c r="D9282" s="1">
        <v>0.83611111111111114</v>
      </c>
      <c r="E9282" t="s">
        <v>156</v>
      </c>
      <c r="F9282" t="s">
        <v>38</v>
      </c>
      <c r="G9282" t="s">
        <v>21</v>
      </c>
      <c r="H9282" t="s">
        <v>22</v>
      </c>
      <c r="I9282" t="s">
        <v>1137</v>
      </c>
      <c r="J9282" t="s">
        <v>49</v>
      </c>
      <c r="K9282" t="s">
        <v>25</v>
      </c>
      <c r="L9282" t="s">
        <v>25</v>
      </c>
      <c r="M9282">
        <v>0.8</v>
      </c>
      <c r="N9282">
        <v>11.8</v>
      </c>
      <c r="O9282" t="s">
        <v>26</v>
      </c>
      <c r="P9282">
        <v>2</v>
      </c>
      <c r="Q9282" t="s">
        <v>615</v>
      </c>
      <c r="R9282" t="s">
        <v>28</v>
      </c>
      <c r="S9282">
        <v>104.62</v>
      </c>
      <c r="T9282" t="str" cm="1">
        <f t="array" ref="T9282">_xlfn.IFS(Raw_Data[[#This Row],[Call Status]]="Resolved","5",Raw_Data[[#This Row],[Call Status]]="Escalated","2",Raw_Data[[#This Row],[Call Status]]="Pending","3",Raw_Data[[#This Row],[Call Status]]="Abandoned","0")</f>
        <v>5</v>
      </c>
      <c r="U9282" t="str">
        <f>TEXT(Raw_Data[[#This Row],[Call Date]],"mmmm")</f>
        <v>January</v>
      </c>
      <c r="V9282" t="str" cm="1">
        <f t="array" ref="V9282">_xlfn.IFS(Raw_Data[[#This Row],[Customer Satisfaction]]&lt;2,"Poor",Raw_Data[[#This Row],[Customer Satisfaction]]&lt;4,"Average",Raw_Data[[#This Row],[Customer Satisfaction]]&gt;=4,"Excellent")</f>
        <v>Average</v>
      </c>
    </row>
    <row r="9283" spans="2:22" x14ac:dyDescent="0.3">
      <c r="B9283" t="s">
        <v>1463</v>
      </c>
      <c r="C9283" s="2">
        <v>45749</v>
      </c>
      <c r="D9283" s="1">
        <v>0.72430555555555554</v>
      </c>
      <c r="E9283" t="s">
        <v>59</v>
      </c>
      <c r="F9283" t="s">
        <v>34</v>
      </c>
      <c r="G9283" t="s">
        <v>250</v>
      </c>
      <c r="H9283" t="s">
        <v>22</v>
      </c>
      <c r="I9283" t="s">
        <v>1130</v>
      </c>
      <c r="J9283" t="s">
        <v>42</v>
      </c>
      <c r="K9283" t="s">
        <v>25</v>
      </c>
      <c r="L9283" t="s">
        <v>25</v>
      </c>
      <c r="M9283">
        <v>2.6</v>
      </c>
      <c r="N9283">
        <v>5.6</v>
      </c>
      <c r="O9283" t="s">
        <v>26</v>
      </c>
      <c r="P9283">
        <v>0</v>
      </c>
      <c r="Q9283" t="s">
        <v>615</v>
      </c>
      <c r="R9283" t="s">
        <v>28</v>
      </c>
      <c r="S9283">
        <v>1009.24</v>
      </c>
      <c r="T9283" t="str" cm="1">
        <f t="array" ref="T9283">_xlfn.IFS(Raw_Data[[#This Row],[Call Status]]="Resolved","5",Raw_Data[[#This Row],[Call Status]]="Escalated","2",Raw_Data[[#This Row],[Call Status]]="Pending","3",Raw_Data[[#This Row],[Call Status]]="Abandoned","0")</f>
        <v>5</v>
      </c>
      <c r="U9283" t="str">
        <f>TEXT(Raw_Data[[#This Row],[Call Date]],"mmmm")</f>
        <v>April</v>
      </c>
      <c r="V9283" t="str" cm="1">
        <f t="array" ref="V9283">_xlfn.IFS(Raw_Data[[#This Row],[Customer Satisfaction]]&lt;2,"Poor",Raw_Data[[#This Row],[Customer Satisfaction]]&lt;4,"Average",Raw_Data[[#This Row],[Customer Satisfaction]]&gt;=4,"Excellent")</f>
        <v>Poor</v>
      </c>
    </row>
    <row r="9284" spans="2:22" x14ac:dyDescent="0.3">
      <c r="B9284" t="s">
        <v>9766</v>
      </c>
      <c r="C9284" s="2">
        <v>45796</v>
      </c>
      <c r="D9284" s="1">
        <v>0.625</v>
      </c>
      <c r="E9284" t="s">
        <v>63</v>
      </c>
      <c r="F9284" t="s">
        <v>20</v>
      </c>
      <c r="G9284" t="s">
        <v>162</v>
      </c>
      <c r="H9284" t="s">
        <v>22</v>
      </c>
      <c r="I9284" t="s">
        <v>23</v>
      </c>
      <c r="J9284" t="s">
        <v>42</v>
      </c>
      <c r="K9284" t="s">
        <v>8876</v>
      </c>
      <c r="L9284" t="s">
        <v>8877</v>
      </c>
      <c r="M9284">
        <v>12.3</v>
      </c>
      <c r="N9284">
        <v>7.2</v>
      </c>
      <c r="O9284" t="s">
        <v>28</v>
      </c>
      <c r="P9284">
        <v>2</v>
      </c>
      <c r="Q9284" t="s">
        <v>1014</v>
      </c>
      <c r="R9284" t="s">
        <v>28</v>
      </c>
      <c r="S9284">
        <v>186.79</v>
      </c>
      <c r="T9284" t="str" cm="1">
        <f t="array" ref="T9284">_xlfn.IFS(Raw_Data[[#This Row],[Call Status]]="Resolved","5",Raw_Data[[#This Row],[Call Status]]="Escalated","2",Raw_Data[[#This Row],[Call Status]]="Pending","3",Raw_Data[[#This Row],[Call Status]]="Abandoned","0")</f>
        <v>3</v>
      </c>
      <c r="U9284" t="str">
        <f>TEXT(Raw_Data[[#This Row],[Call Date]],"mmmm")</f>
        <v>May</v>
      </c>
      <c r="V9284" t="str" cm="1">
        <f t="array" ref="V9284">_xlfn.IFS(Raw_Data[[#This Row],[Customer Satisfaction]]&lt;2,"Poor",Raw_Data[[#This Row],[Customer Satisfaction]]&lt;4,"Average",Raw_Data[[#This Row],[Customer Satisfaction]]&gt;=4,"Excellent")</f>
        <v>Average</v>
      </c>
    </row>
    <row r="9285" spans="2:22" x14ac:dyDescent="0.3">
      <c r="B9285" t="s">
        <v>3266</v>
      </c>
      <c r="C9285" s="2">
        <v>45990</v>
      </c>
      <c r="D9285" s="1">
        <v>0.74097222222222225</v>
      </c>
      <c r="E9285" t="s">
        <v>63</v>
      </c>
      <c r="F9285" t="s">
        <v>38</v>
      </c>
      <c r="G9285" t="s">
        <v>327</v>
      </c>
      <c r="H9285" t="s">
        <v>2026</v>
      </c>
      <c r="I9285" t="s">
        <v>23</v>
      </c>
      <c r="J9285" t="s">
        <v>49</v>
      </c>
      <c r="K9285" t="s">
        <v>25</v>
      </c>
      <c r="L9285" t="s">
        <v>25</v>
      </c>
      <c r="M9285">
        <v>0.2</v>
      </c>
      <c r="N9285">
        <v>8.6</v>
      </c>
      <c r="O9285" t="s">
        <v>26</v>
      </c>
      <c r="P9285">
        <v>3</v>
      </c>
      <c r="Q9285" t="s">
        <v>615</v>
      </c>
      <c r="R9285" t="s">
        <v>28</v>
      </c>
      <c r="S9285">
        <v>207.69</v>
      </c>
      <c r="T9285" t="str" cm="1">
        <f t="array" ref="T9285">_xlfn.IFS(Raw_Data[[#This Row],[Call Status]]="Resolved","5",Raw_Data[[#This Row],[Call Status]]="Escalated","2",Raw_Data[[#This Row],[Call Status]]="Pending","3",Raw_Data[[#This Row],[Call Status]]="Abandoned","0")</f>
        <v>5</v>
      </c>
      <c r="U9285" t="str">
        <f>TEXT(Raw_Data[[#This Row],[Call Date]],"mmmm")</f>
        <v>November</v>
      </c>
      <c r="V9285" t="str" cm="1">
        <f t="array" ref="V9285">_xlfn.IFS(Raw_Data[[#This Row],[Customer Satisfaction]]&lt;2,"Poor",Raw_Data[[#This Row],[Customer Satisfaction]]&lt;4,"Average",Raw_Data[[#This Row],[Customer Satisfaction]]&gt;=4,"Excellent")</f>
        <v>Average</v>
      </c>
    </row>
    <row r="9286" spans="2:22" x14ac:dyDescent="0.3">
      <c r="B9286" t="s">
        <v>6529</v>
      </c>
      <c r="C9286" s="2">
        <v>46014</v>
      </c>
      <c r="D9286" s="1">
        <v>0.5805555555555556</v>
      </c>
      <c r="E9286" t="s">
        <v>84</v>
      </c>
      <c r="F9286" t="s">
        <v>20</v>
      </c>
      <c r="G9286" t="s">
        <v>21</v>
      </c>
      <c r="H9286" t="s">
        <v>22</v>
      </c>
      <c r="I9286" t="s">
        <v>23</v>
      </c>
      <c r="J9286" t="s">
        <v>49</v>
      </c>
      <c r="K9286" t="s">
        <v>25</v>
      </c>
      <c r="L9286" t="s">
        <v>3570</v>
      </c>
      <c r="M9286">
        <v>1.2</v>
      </c>
      <c r="N9286">
        <v>11.1</v>
      </c>
      <c r="O9286" t="s">
        <v>26</v>
      </c>
      <c r="P9286">
        <v>5</v>
      </c>
      <c r="Q9286" t="s">
        <v>27</v>
      </c>
      <c r="R9286" t="s">
        <v>28</v>
      </c>
      <c r="S9286">
        <v>175.02</v>
      </c>
      <c r="T9286" t="str" cm="1">
        <f t="array" ref="T9286">_xlfn.IFS(Raw_Data[[#This Row],[Call Status]]="Resolved","5",Raw_Data[[#This Row],[Call Status]]="Escalated","2",Raw_Data[[#This Row],[Call Status]]="Pending","3",Raw_Data[[#This Row],[Call Status]]="Abandoned","0")</f>
        <v>5</v>
      </c>
      <c r="U9286" t="str">
        <f>TEXT(Raw_Data[[#This Row],[Call Date]],"mmmm")</f>
        <v>December</v>
      </c>
      <c r="V9286" t="str" cm="1">
        <f t="array" ref="V9286">_xlfn.IFS(Raw_Data[[#This Row],[Customer Satisfaction]]&lt;2,"Poor",Raw_Data[[#This Row],[Customer Satisfaction]]&lt;4,"Average",Raw_Data[[#This Row],[Customer Satisfaction]]&gt;=4,"Excellent")</f>
        <v>Excellent</v>
      </c>
    </row>
    <row r="9287" spans="2:22" x14ac:dyDescent="0.3">
      <c r="B9287" t="s">
        <v>4108</v>
      </c>
      <c r="C9287" s="2">
        <v>45997</v>
      </c>
      <c r="D9287" s="1">
        <v>0.55972222222222223</v>
      </c>
      <c r="E9287" t="s">
        <v>53</v>
      </c>
      <c r="F9287" t="s">
        <v>34</v>
      </c>
      <c r="G9287" t="s">
        <v>327</v>
      </c>
      <c r="H9287" t="s">
        <v>2392</v>
      </c>
      <c r="I9287" t="s">
        <v>1137</v>
      </c>
      <c r="J9287" t="s">
        <v>45</v>
      </c>
      <c r="K9287" t="s">
        <v>25</v>
      </c>
      <c r="L9287" t="s">
        <v>3564</v>
      </c>
      <c r="M9287">
        <v>4.8</v>
      </c>
      <c r="N9287">
        <v>9.1999999999999993</v>
      </c>
      <c r="O9287" t="s">
        <v>28</v>
      </c>
      <c r="P9287">
        <v>2</v>
      </c>
      <c r="Q9287" t="s">
        <v>615</v>
      </c>
      <c r="R9287" t="s">
        <v>28</v>
      </c>
      <c r="S9287">
        <v>412.06</v>
      </c>
      <c r="T9287" t="str" cm="1">
        <f t="array" ref="T9287">_xlfn.IFS(Raw_Data[[#This Row],[Call Status]]="Resolved","5",Raw_Data[[#This Row],[Call Status]]="Escalated","2",Raw_Data[[#This Row],[Call Status]]="Pending","3",Raw_Data[[#This Row],[Call Status]]="Abandoned","0")</f>
        <v>5</v>
      </c>
      <c r="U9287" t="str">
        <f>TEXT(Raw_Data[[#This Row],[Call Date]],"mmmm")</f>
        <v>December</v>
      </c>
      <c r="V9287" t="str" cm="1">
        <f t="array" ref="V9287">_xlfn.IFS(Raw_Data[[#This Row],[Customer Satisfaction]]&lt;2,"Poor",Raw_Data[[#This Row],[Customer Satisfaction]]&lt;4,"Average",Raw_Data[[#This Row],[Customer Satisfaction]]&gt;=4,"Excellent")</f>
        <v>Average</v>
      </c>
    </row>
    <row r="9288" spans="2:22" x14ac:dyDescent="0.3">
      <c r="B9288" t="s">
        <v>2178</v>
      </c>
      <c r="C9288" s="2">
        <v>45709</v>
      </c>
      <c r="D9288" s="1">
        <v>0.71597222222222223</v>
      </c>
      <c r="E9288" t="s">
        <v>37</v>
      </c>
      <c r="F9288" t="s">
        <v>48</v>
      </c>
      <c r="G9288" t="s">
        <v>250</v>
      </c>
      <c r="H9288" t="s">
        <v>2026</v>
      </c>
      <c r="I9288" t="s">
        <v>1128</v>
      </c>
      <c r="J9288" t="s">
        <v>64</v>
      </c>
      <c r="K9288" t="s">
        <v>25</v>
      </c>
      <c r="L9288" t="s">
        <v>25</v>
      </c>
      <c r="M9288">
        <v>3.1</v>
      </c>
      <c r="N9288">
        <v>9.8000000000000007</v>
      </c>
      <c r="O9288" t="s">
        <v>28</v>
      </c>
      <c r="P9288">
        <v>1</v>
      </c>
      <c r="Q9288" t="s">
        <v>1014</v>
      </c>
      <c r="R9288" t="s">
        <v>26</v>
      </c>
      <c r="S9288">
        <v>106.55</v>
      </c>
      <c r="T9288" t="str" cm="1">
        <f t="array" ref="T9288">_xlfn.IFS(Raw_Data[[#This Row],[Call Status]]="Resolved","5",Raw_Data[[#This Row],[Call Status]]="Escalated","2",Raw_Data[[#This Row],[Call Status]]="Pending","3",Raw_Data[[#This Row],[Call Status]]="Abandoned","0")</f>
        <v>5</v>
      </c>
      <c r="U9288" t="str">
        <f>TEXT(Raw_Data[[#This Row],[Call Date]],"mmmm")</f>
        <v>February</v>
      </c>
      <c r="V9288" t="str" cm="1">
        <f t="array" ref="V9288">_xlfn.IFS(Raw_Data[[#This Row],[Customer Satisfaction]]&lt;2,"Poor",Raw_Data[[#This Row],[Customer Satisfaction]]&lt;4,"Average",Raw_Data[[#This Row],[Customer Satisfaction]]&gt;=4,"Excellent")</f>
        <v>Poor</v>
      </c>
    </row>
    <row r="9289" spans="2:22" x14ac:dyDescent="0.3">
      <c r="B9289" t="s">
        <v>3545</v>
      </c>
      <c r="C9289" s="2">
        <v>45852</v>
      </c>
      <c r="D9289" s="1">
        <v>0.63541666666666663</v>
      </c>
      <c r="E9289" t="s">
        <v>57</v>
      </c>
      <c r="F9289" t="s">
        <v>48</v>
      </c>
      <c r="G9289" t="s">
        <v>21</v>
      </c>
      <c r="H9289" t="s">
        <v>2026</v>
      </c>
      <c r="I9289" t="s">
        <v>23</v>
      </c>
      <c r="J9289" t="s">
        <v>31</v>
      </c>
      <c r="K9289" t="s">
        <v>25</v>
      </c>
      <c r="L9289" t="s">
        <v>25</v>
      </c>
      <c r="M9289">
        <v>3.3</v>
      </c>
      <c r="N9289">
        <v>9.5</v>
      </c>
      <c r="O9289" t="s">
        <v>26</v>
      </c>
      <c r="P9289">
        <v>5</v>
      </c>
      <c r="Q9289" t="s">
        <v>27</v>
      </c>
      <c r="R9289" t="s">
        <v>28</v>
      </c>
      <c r="S9289">
        <v>175.4</v>
      </c>
      <c r="T9289" t="str" cm="1">
        <f t="array" ref="T9289">_xlfn.IFS(Raw_Data[[#This Row],[Call Status]]="Resolved","5",Raw_Data[[#This Row],[Call Status]]="Escalated","2",Raw_Data[[#This Row],[Call Status]]="Pending","3",Raw_Data[[#This Row],[Call Status]]="Abandoned","0")</f>
        <v>5</v>
      </c>
      <c r="U9289" t="str">
        <f>TEXT(Raw_Data[[#This Row],[Call Date]],"mmmm")</f>
        <v>July</v>
      </c>
      <c r="V9289" t="str" cm="1">
        <f t="array" ref="V9289">_xlfn.IFS(Raw_Data[[#This Row],[Customer Satisfaction]]&lt;2,"Poor",Raw_Data[[#This Row],[Customer Satisfaction]]&lt;4,"Average",Raw_Data[[#This Row],[Customer Satisfaction]]&gt;=4,"Excellent")</f>
        <v>Excellent</v>
      </c>
    </row>
    <row r="9290" spans="2:22" x14ac:dyDescent="0.3">
      <c r="B9290" t="s">
        <v>6041</v>
      </c>
      <c r="C9290" s="2">
        <v>45863</v>
      </c>
      <c r="D9290" s="1">
        <v>0.52500000000000002</v>
      </c>
      <c r="E9290" t="s">
        <v>33</v>
      </c>
      <c r="F9290" t="s">
        <v>38</v>
      </c>
      <c r="G9290" t="s">
        <v>327</v>
      </c>
      <c r="H9290" t="s">
        <v>2613</v>
      </c>
      <c r="I9290" t="s">
        <v>23</v>
      </c>
      <c r="J9290" t="s">
        <v>49</v>
      </c>
      <c r="K9290" t="s">
        <v>25</v>
      </c>
      <c r="L9290" t="s">
        <v>3559</v>
      </c>
      <c r="M9290">
        <v>4.3</v>
      </c>
      <c r="N9290">
        <v>9.4</v>
      </c>
      <c r="O9290" t="s">
        <v>26</v>
      </c>
      <c r="P9290">
        <v>5</v>
      </c>
      <c r="Q9290" t="s">
        <v>27</v>
      </c>
      <c r="R9290" t="s">
        <v>28</v>
      </c>
      <c r="S9290">
        <v>161.94999999999999</v>
      </c>
      <c r="T9290" t="str" cm="1">
        <f t="array" ref="T9290">_xlfn.IFS(Raw_Data[[#This Row],[Call Status]]="Resolved","5",Raw_Data[[#This Row],[Call Status]]="Escalated","2",Raw_Data[[#This Row],[Call Status]]="Pending","3",Raw_Data[[#This Row],[Call Status]]="Abandoned","0")</f>
        <v>5</v>
      </c>
      <c r="U9290" t="str">
        <f>TEXT(Raw_Data[[#This Row],[Call Date]],"mmmm")</f>
        <v>July</v>
      </c>
      <c r="V9290" t="str" cm="1">
        <f t="array" ref="V9290">_xlfn.IFS(Raw_Data[[#This Row],[Customer Satisfaction]]&lt;2,"Poor",Raw_Data[[#This Row],[Customer Satisfaction]]&lt;4,"Average",Raw_Data[[#This Row],[Customer Satisfaction]]&gt;=4,"Excellent")</f>
        <v>Excellent</v>
      </c>
    </row>
    <row r="9291" spans="2:22" x14ac:dyDescent="0.3">
      <c r="B9291" t="s">
        <v>9293</v>
      </c>
      <c r="C9291" s="2">
        <v>45944</v>
      </c>
      <c r="D9291" s="1">
        <v>0.43333333333333335</v>
      </c>
      <c r="E9291" t="s">
        <v>100</v>
      </c>
      <c r="F9291" t="s">
        <v>48</v>
      </c>
      <c r="G9291" t="s">
        <v>250</v>
      </c>
      <c r="H9291" t="s">
        <v>2026</v>
      </c>
      <c r="I9291" t="s">
        <v>23</v>
      </c>
      <c r="J9291" t="s">
        <v>64</v>
      </c>
      <c r="K9291" t="s">
        <v>8876</v>
      </c>
      <c r="L9291" t="s">
        <v>8877</v>
      </c>
      <c r="M9291">
        <v>0.6</v>
      </c>
      <c r="N9291">
        <v>11.8</v>
      </c>
      <c r="O9291" t="s">
        <v>28</v>
      </c>
      <c r="P9291">
        <v>0</v>
      </c>
      <c r="Q9291" t="s">
        <v>615</v>
      </c>
      <c r="R9291" t="s">
        <v>28</v>
      </c>
      <c r="S9291">
        <v>145.38</v>
      </c>
      <c r="T9291" t="str" cm="1">
        <f t="array" ref="T9291">_xlfn.IFS(Raw_Data[[#This Row],[Call Status]]="Resolved","5",Raw_Data[[#This Row],[Call Status]]="Escalated","2",Raw_Data[[#This Row],[Call Status]]="Pending","3",Raw_Data[[#This Row],[Call Status]]="Abandoned","0")</f>
        <v>3</v>
      </c>
      <c r="U9291" t="str">
        <f>TEXT(Raw_Data[[#This Row],[Call Date]],"mmmm")</f>
        <v>October</v>
      </c>
      <c r="V9291" t="str" cm="1">
        <f t="array" ref="V9291">_xlfn.IFS(Raw_Data[[#This Row],[Customer Satisfaction]]&lt;2,"Poor",Raw_Data[[#This Row],[Customer Satisfaction]]&lt;4,"Average",Raw_Data[[#This Row],[Customer Satisfaction]]&gt;=4,"Excellent")</f>
        <v>Poor</v>
      </c>
    </row>
    <row r="9292" spans="2:22" x14ac:dyDescent="0.3">
      <c r="B9292" t="s">
        <v>3769</v>
      </c>
      <c r="C9292" s="2">
        <v>45750</v>
      </c>
      <c r="D9292" s="1">
        <v>0.53611111111111109</v>
      </c>
      <c r="E9292" t="s">
        <v>59</v>
      </c>
      <c r="F9292" t="s">
        <v>34</v>
      </c>
      <c r="G9292" t="s">
        <v>327</v>
      </c>
      <c r="H9292" t="s">
        <v>2026</v>
      </c>
      <c r="I9292" t="s">
        <v>1137</v>
      </c>
      <c r="J9292" t="s">
        <v>64</v>
      </c>
      <c r="K9292" t="s">
        <v>25</v>
      </c>
      <c r="L9292" t="s">
        <v>3564</v>
      </c>
      <c r="M9292">
        <v>3</v>
      </c>
      <c r="N9292">
        <v>9.6</v>
      </c>
      <c r="O9292" t="s">
        <v>26</v>
      </c>
      <c r="P9292">
        <v>4</v>
      </c>
      <c r="Q9292" t="s">
        <v>27</v>
      </c>
      <c r="R9292" t="s">
        <v>28</v>
      </c>
      <c r="S9292">
        <v>181.12</v>
      </c>
      <c r="T9292" t="str" cm="1">
        <f t="array" ref="T9292">_xlfn.IFS(Raw_Data[[#This Row],[Call Status]]="Resolved","5",Raw_Data[[#This Row],[Call Status]]="Escalated","2",Raw_Data[[#This Row],[Call Status]]="Pending","3",Raw_Data[[#This Row],[Call Status]]="Abandoned","0")</f>
        <v>5</v>
      </c>
      <c r="U9292" t="str">
        <f>TEXT(Raw_Data[[#This Row],[Call Date]],"mmmm")</f>
        <v>April</v>
      </c>
      <c r="V9292" t="str" cm="1">
        <f t="array" ref="V9292">_xlfn.IFS(Raw_Data[[#This Row],[Customer Satisfaction]]&lt;2,"Poor",Raw_Data[[#This Row],[Customer Satisfaction]]&lt;4,"Average",Raw_Data[[#This Row],[Customer Satisfaction]]&gt;=4,"Excellent")</f>
        <v>Excellent</v>
      </c>
    </row>
    <row r="9293" spans="2:22" x14ac:dyDescent="0.3">
      <c r="B9293" t="s">
        <v>7220</v>
      </c>
      <c r="C9293" s="2">
        <v>45966</v>
      </c>
      <c r="D9293" s="1">
        <v>0.48125000000000001</v>
      </c>
      <c r="E9293" t="s">
        <v>72</v>
      </c>
      <c r="F9293" t="s">
        <v>38</v>
      </c>
      <c r="G9293" t="s">
        <v>21</v>
      </c>
      <c r="H9293" t="s">
        <v>22</v>
      </c>
      <c r="I9293" t="s">
        <v>23</v>
      </c>
      <c r="J9293" t="s">
        <v>42</v>
      </c>
      <c r="K9293" t="s">
        <v>25</v>
      </c>
      <c r="L9293" t="s">
        <v>3564</v>
      </c>
      <c r="M9293">
        <v>2</v>
      </c>
      <c r="N9293">
        <v>7.8</v>
      </c>
      <c r="O9293" t="s">
        <v>28</v>
      </c>
      <c r="P9293">
        <v>5</v>
      </c>
      <c r="Q9293" t="s">
        <v>27</v>
      </c>
      <c r="R9293" t="s">
        <v>28</v>
      </c>
      <c r="S9293">
        <v>210.21</v>
      </c>
      <c r="T9293" t="str" cm="1">
        <f t="array" ref="T9293">_xlfn.IFS(Raw_Data[[#This Row],[Call Status]]="Resolved","5",Raw_Data[[#This Row],[Call Status]]="Escalated","2",Raw_Data[[#This Row],[Call Status]]="Pending","3",Raw_Data[[#This Row],[Call Status]]="Abandoned","0")</f>
        <v>5</v>
      </c>
      <c r="U9293" t="str">
        <f>TEXT(Raw_Data[[#This Row],[Call Date]],"mmmm")</f>
        <v>November</v>
      </c>
      <c r="V9293" t="str" cm="1">
        <f t="array" ref="V9293">_xlfn.IFS(Raw_Data[[#This Row],[Customer Satisfaction]]&lt;2,"Poor",Raw_Data[[#This Row],[Customer Satisfaction]]&lt;4,"Average",Raw_Data[[#This Row],[Customer Satisfaction]]&gt;=4,"Excellent")</f>
        <v>Excellent</v>
      </c>
    </row>
    <row r="9294" spans="2:22" x14ac:dyDescent="0.3">
      <c r="B9294" t="s">
        <v>6526</v>
      </c>
      <c r="C9294" s="2">
        <v>45802</v>
      </c>
      <c r="D9294" s="1">
        <v>0.62430555555555556</v>
      </c>
      <c r="E9294" t="s">
        <v>41</v>
      </c>
      <c r="F9294" t="s">
        <v>34</v>
      </c>
      <c r="G9294" t="s">
        <v>162</v>
      </c>
      <c r="H9294" t="s">
        <v>22</v>
      </c>
      <c r="I9294" t="s">
        <v>23</v>
      </c>
      <c r="J9294" t="s">
        <v>76</v>
      </c>
      <c r="K9294" t="s">
        <v>25</v>
      </c>
      <c r="L9294" t="s">
        <v>3570</v>
      </c>
      <c r="M9294">
        <v>4.4000000000000004</v>
      </c>
      <c r="N9294">
        <v>8.6</v>
      </c>
      <c r="O9294" t="s">
        <v>26</v>
      </c>
      <c r="P9294">
        <v>5</v>
      </c>
      <c r="Q9294" t="s">
        <v>27</v>
      </c>
      <c r="R9294" t="s">
        <v>28</v>
      </c>
      <c r="S9294">
        <v>102.98</v>
      </c>
      <c r="T9294" t="str" cm="1">
        <f t="array" ref="T9294">_xlfn.IFS(Raw_Data[[#This Row],[Call Status]]="Resolved","5",Raw_Data[[#This Row],[Call Status]]="Escalated","2",Raw_Data[[#This Row],[Call Status]]="Pending","3",Raw_Data[[#This Row],[Call Status]]="Abandoned","0")</f>
        <v>5</v>
      </c>
      <c r="U9294" t="str">
        <f>TEXT(Raw_Data[[#This Row],[Call Date]],"mmmm")</f>
        <v>May</v>
      </c>
      <c r="V9294" t="str" cm="1">
        <f t="array" ref="V9294">_xlfn.IFS(Raw_Data[[#This Row],[Customer Satisfaction]]&lt;2,"Poor",Raw_Data[[#This Row],[Customer Satisfaction]]&lt;4,"Average",Raw_Data[[#This Row],[Customer Satisfaction]]&gt;=4,"Excellent")</f>
        <v>Excellent</v>
      </c>
    </row>
    <row r="9295" spans="2:22" x14ac:dyDescent="0.3">
      <c r="B9295" t="s">
        <v>841</v>
      </c>
      <c r="C9295" s="2">
        <v>45743</v>
      </c>
      <c r="D9295" s="1">
        <v>0.5083333333333333</v>
      </c>
      <c r="E9295" t="s">
        <v>110</v>
      </c>
      <c r="F9295" t="s">
        <v>38</v>
      </c>
      <c r="G9295" t="s">
        <v>250</v>
      </c>
      <c r="H9295" t="s">
        <v>22</v>
      </c>
      <c r="I9295" t="s">
        <v>23</v>
      </c>
      <c r="J9295" t="s">
        <v>31</v>
      </c>
      <c r="K9295" t="s">
        <v>25</v>
      </c>
      <c r="L9295" t="s">
        <v>25</v>
      </c>
      <c r="M9295">
        <v>3.1</v>
      </c>
      <c r="N9295">
        <v>6.8</v>
      </c>
      <c r="O9295" t="s">
        <v>26</v>
      </c>
      <c r="P9295">
        <v>3</v>
      </c>
      <c r="Q9295" t="s">
        <v>615</v>
      </c>
      <c r="R9295" t="s">
        <v>28</v>
      </c>
      <c r="S9295">
        <v>131.62</v>
      </c>
      <c r="T9295" t="str" cm="1">
        <f t="array" ref="T9295">_xlfn.IFS(Raw_Data[[#This Row],[Call Status]]="Resolved","5",Raw_Data[[#This Row],[Call Status]]="Escalated","2",Raw_Data[[#This Row],[Call Status]]="Pending","3",Raw_Data[[#This Row],[Call Status]]="Abandoned","0")</f>
        <v>5</v>
      </c>
      <c r="U9295" t="str">
        <f>TEXT(Raw_Data[[#This Row],[Call Date]],"mmmm")</f>
        <v>March</v>
      </c>
      <c r="V9295" t="str" cm="1">
        <f t="array" ref="V9295">_xlfn.IFS(Raw_Data[[#This Row],[Customer Satisfaction]]&lt;2,"Poor",Raw_Data[[#This Row],[Customer Satisfaction]]&lt;4,"Average",Raw_Data[[#This Row],[Customer Satisfaction]]&gt;=4,"Excellent")</f>
        <v>Average</v>
      </c>
    </row>
    <row r="9296" spans="2:22" x14ac:dyDescent="0.3">
      <c r="B9296" t="s">
        <v>3209</v>
      </c>
      <c r="C9296" s="2">
        <v>45810</v>
      </c>
      <c r="D9296" s="1">
        <v>0.59166666666666667</v>
      </c>
      <c r="E9296" t="s">
        <v>66</v>
      </c>
      <c r="F9296" t="s">
        <v>34</v>
      </c>
      <c r="G9296" t="s">
        <v>162</v>
      </c>
      <c r="H9296" t="s">
        <v>2026</v>
      </c>
      <c r="I9296" t="s">
        <v>23</v>
      </c>
      <c r="J9296" t="s">
        <v>24</v>
      </c>
      <c r="K9296" t="s">
        <v>25</v>
      </c>
      <c r="L9296" t="s">
        <v>25</v>
      </c>
      <c r="M9296">
        <v>3.2</v>
      </c>
      <c r="N9296">
        <v>10.8</v>
      </c>
      <c r="O9296" t="s">
        <v>28</v>
      </c>
      <c r="P9296">
        <v>3</v>
      </c>
      <c r="Q9296" t="s">
        <v>615</v>
      </c>
      <c r="R9296" t="s">
        <v>28</v>
      </c>
      <c r="S9296">
        <v>337.76</v>
      </c>
      <c r="T9296" t="str" cm="1">
        <f t="array" ref="T9296">_xlfn.IFS(Raw_Data[[#This Row],[Call Status]]="Resolved","5",Raw_Data[[#This Row],[Call Status]]="Escalated","2",Raw_Data[[#This Row],[Call Status]]="Pending","3",Raw_Data[[#This Row],[Call Status]]="Abandoned","0")</f>
        <v>5</v>
      </c>
      <c r="U9296" t="str">
        <f>TEXT(Raw_Data[[#This Row],[Call Date]],"mmmm")</f>
        <v>June</v>
      </c>
      <c r="V9296" t="str" cm="1">
        <f t="array" ref="V9296">_xlfn.IFS(Raw_Data[[#This Row],[Customer Satisfaction]]&lt;2,"Poor",Raw_Data[[#This Row],[Customer Satisfaction]]&lt;4,"Average",Raw_Data[[#This Row],[Customer Satisfaction]]&gt;=4,"Excellent")</f>
        <v>Average</v>
      </c>
    </row>
    <row r="9297" spans="2:22" x14ac:dyDescent="0.3">
      <c r="B9297" t="s">
        <v>5681</v>
      </c>
      <c r="C9297" s="2">
        <v>45659</v>
      </c>
      <c r="D9297" s="1">
        <v>0.6791666666666667</v>
      </c>
      <c r="E9297" t="s">
        <v>63</v>
      </c>
      <c r="F9297" t="s">
        <v>48</v>
      </c>
      <c r="G9297" t="s">
        <v>162</v>
      </c>
      <c r="H9297" t="s">
        <v>2026</v>
      </c>
      <c r="I9297" t="s">
        <v>23</v>
      </c>
      <c r="J9297" t="s">
        <v>31</v>
      </c>
      <c r="K9297" t="s">
        <v>25</v>
      </c>
      <c r="L9297" t="s">
        <v>3559</v>
      </c>
      <c r="M9297">
        <v>0.7</v>
      </c>
      <c r="N9297">
        <v>7.6</v>
      </c>
      <c r="O9297" t="s">
        <v>26</v>
      </c>
      <c r="P9297">
        <v>4</v>
      </c>
      <c r="Q9297" t="s">
        <v>615</v>
      </c>
      <c r="R9297" t="s">
        <v>28</v>
      </c>
      <c r="S9297">
        <v>126.83</v>
      </c>
      <c r="T9297" t="str" cm="1">
        <f t="array" ref="T9297">_xlfn.IFS(Raw_Data[[#This Row],[Call Status]]="Resolved","5",Raw_Data[[#This Row],[Call Status]]="Escalated","2",Raw_Data[[#This Row],[Call Status]]="Pending","3",Raw_Data[[#This Row],[Call Status]]="Abandoned","0")</f>
        <v>5</v>
      </c>
      <c r="U9297" t="str">
        <f>TEXT(Raw_Data[[#This Row],[Call Date]],"mmmm")</f>
        <v>January</v>
      </c>
      <c r="V9297" t="str" cm="1">
        <f t="array" ref="V9297">_xlfn.IFS(Raw_Data[[#This Row],[Customer Satisfaction]]&lt;2,"Poor",Raw_Data[[#This Row],[Customer Satisfaction]]&lt;4,"Average",Raw_Data[[#This Row],[Customer Satisfaction]]&gt;=4,"Excellent")</f>
        <v>Excellent</v>
      </c>
    </row>
    <row r="9298" spans="2:22" x14ac:dyDescent="0.3">
      <c r="B9298" t="s">
        <v>151</v>
      </c>
      <c r="C9298" s="2">
        <v>45999</v>
      </c>
      <c r="D9298" s="1">
        <v>0.47847222222222224</v>
      </c>
      <c r="E9298" t="s">
        <v>53</v>
      </c>
      <c r="F9298" t="s">
        <v>48</v>
      </c>
      <c r="G9298" t="s">
        <v>21</v>
      </c>
      <c r="H9298" t="s">
        <v>22</v>
      </c>
      <c r="I9298" t="s">
        <v>23</v>
      </c>
      <c r="J9298" t="s">
        <v>45</v>
      </c>
      <c r="K9298" t="s">
        <v>25</v>
      </c>
      <c r="L9298" t="s">
        <v>25</v>
      </c>
      <c r="M9298">
        <v>0.8</v>
      </c>
      <c r="N9298">
        <v>7</v>
      </c>
      <c r="O9298" t="s">
        <v>26</v>
      </c>
      <c r="P9298">
        <v>5</v>
      </c>
      <c r="Q9298" t="s">
        <v>27</v>
      </c>
      <c r="R9298" t="s">
        <v>28</v>
      </c>
      <c r="S9298">
        <v>60.83</v>
      </c>
      <c r="T9298" t="str" cm="1">
        <f t="array" ref="T9298">_xlfn.IFS(Raw_Data[[#This Row],[Call Status]]="Resolved","5",Raw_Data[[#This Row],[Call Status]]="Escalated","2",Raw_Data[[#This Row],[Call Status]]="Pending","3",Raw_Data[[#This Row],[Call Status]]="Abandoned","0")</f>
        <v>5</v>
      </c>
      <c r="U9298" t="str">
        <f>TEXT(Raw_Data[[#This Row],[Call Date]],"mmmm")</f>
        <v>December</v>
      </c>
      <c r="V9298" t="str" cm="1">
        <f t="array" ref="V9298">_xlfn.IFS(Raw_Data[[#This Row],[Customer Satisfaction]]&lt;2,"Poor",Raw_Data[[#This Row],[Customer Satisfaction]]&lt;4,"Average",Raw_Data[[#This Row],[Customer Satisfaction]]&gt;=4,"Excellent")</f>
        <v>Excellent</v>
      </c>
    </row>
    <row r="9299" spans="2:22" x14ac:dyDescent="0.3">
      <c r="B9299" t="s">
        <v>5781</v>
      </c>
      <c r="C9299" s="2">
        <v>45917</v>
      </c>
      <c r="D9299" s="1">
        <v>0.69444444444444442</v>
      </c>
      <c r="E9299" t="s">
        <v>70</v>
      </c>
      <c r="F9299" t="s">
        <v>34</v>
      </c>
      <c r="G9299" t="s">
        <v>327</v>
      </c>
      <c r="H9299" t="s">
        <v>2392</v>
      </c>
      <c r="I9299" t="s">
        <v>23</v>
      </c>
      <c r="J9299" t="s">
        <v>45</v>
      </c>
      <c r="K9299" t="s">
        <v>25</v>
      </c>
      <c r="L9299" t="s">
        <v>3564</v>
      </c>
      <c r="M9299">
        <v>1.9</v>
      </c>
      <c r="N9299">
        <v>4.8</v>
      </c>
      <c r="O9299" t="s">
        <v>26</v>
      </c>
      <c r="P9299">
        <v>4</v>
      </c>
      <c r="Q9299" t="s">
        <v>615</v>
      </c>
      <c r="R9299" t="s">
        <v>28</v>
      </c>
      <c r="S9299">
        <v>465.34</v>
      </c>
      <c r="T9299" t="str" cm="1">
        <f t="array" ref="T9299">_xlfn.IFS(Raw_Data[[#This Row],[Call Status]]="Resolved","5",Raw_Data[[#This Row],[Call Status]]="Escalated","2",Raw_Data[[#This Row],[Call Status]]="Pending","3",Raw_Data[[#This Row],[Call Status]]="Abandoned","0")</f>
        <v>5</v>
      </c>
      <c r="U9299" t="str">
        <f>TEXT(Raw_Data[[#This Row],[Call Date]],"mmmm")</f>
        <v>September</v>
      </c>
      <c r="V9299" t="str" cm="1">
        <f t="array" ref="V9299">_xlfn.IFS(Raw_Data[[#This Row],[Customer Satisfaction]]&lt;2,"Poor",Raw_Data[[#This Row],[Customer Satisfaction]]&lt;4,"Average",Raw_Data[[#This Row],[Customer Satisfaction]]&gt;=4,"Excellent")</f>
        <v>Excellent</v>
      </c>
    </row>
    <row r="9300" spans="2:22" x14ac:dyDescent="0.3">
      <c r="B9300" t="s">
        <v>5473</v>
      </c>
      <c r="C9300" s="2">
        <v>45821</v>
      </c>
      <c r="D9300" s="1">
        <v>0.45347222222222222</v>
      </c>
      <c r="E9300" t="s">
        <v>41</v>
      </c>
      <c r="F9300" t="s">
        <v>48</v>
      </c>
      <c r="G9300" t="s">
        <v>21</v>
      </c>
      <c r="H9300" t="s">
        <v>2026</v>
      </c>
      <c r="I9300" t="s">
        <v>23</v>
      </c>
      <c r="J9300" t="s">
        <v>49</v>
      </c>
      <c r="K9300" t="s">
        <v>25</v>
      </c>
      <c r="L9300" t="s">
        <v>3561</v>
      </c>
      <c r="M9300">
        <v>2.6</v>
      </c>
      <c r="N9300">
        <v>8.5</v>
      </c>
      <c r="O9300" t="s">
        <v>28</v>
      </c>
      <c r="P9300">
        <v>3</v>
      </c>
      <c r="Q9300" t="s">
        <v>615</v>
      </c>
      <c r="R9300" t="s">
        <v>28</v>
      </c>
      <c r="S9300">
        <v>173.49</v>
      </c>
      <c r="T9300" t="str" cm="1">
        <f t="array" ref="T9300">_xlfn.IFS(Raw_Data[[#This Row],[Call Status]]="Resolved","5",Raw_Data[[#This Row],[Call Status]]="Escalated","2",Raw_Data[[#This Row],[Call Status]]="Pending","3",Raw_Data[[#This Row],[Call Status]]="Abandoned","0")</f>
        <v>5</v>
      </c>
      <c r="U9300" t="str">
        <f>TEXT(Raw_Data[[#This Row],[Call Date]],"mmmm")</f>
        <v>June</v>
      </c>
      <c r="V9300" t="str" cm="1">
        <f t="array" ref="V9300">_xlfn.IFS(Raw_Data[[#This Row],[Customer Satisfaction]]&lt;2,"Poor",Raw_Data[[#This Row],[Customer Satisfaction]]&lt;4,"Average",Raw_Data[[#This Row],[Customer Satisfaction]]&gt;=4,"Excellent")</f>
        <v>Average</v>
      </c>
    </row>
    <row r="9301" spans="2:22" x14ac:dyDescent="0.3">
      <c r="B9301" t="s">
        <v>8985</v>
      </c>
      <c r="C9301" s="2">
        <v>45663</v>
      </c>
      <c r="D9301" s="1">
        <v>0.78194444444444444</v>
      </c>
      <c r="E9301" t="s">
        <v>53</v>
      </c>
      <c r="F9301" t="s">
        <v>38</v>
      </c>
      <c r="G9301" t="s">
        <v>327</v>
      </c>
      <c r="H9301" t="s">
        <v>2026</v>
      </c>
      <c r="I9301" t="s">
        <v>1128</v>
      </c>
      <c r="J9301" t="s">
        <v>31</v>
      </c>
      <c r="K9301" t="s">
        <v>8876</v>
      </c>
      <c r="L9301" t="s">
        <v>8877</v>
      </c>
      <c r="M9301">
        <v>1.2</v>
      </c>
      <c r="N9301">
        <v>3.3</v>
      </c>
      <c r="O9301" t="s">
        <v>28</v>
      </c>
      <c r="P9301">
        <v>3</v>
      </c>
      <c r="Q9301" t="s">
        <v>615</v>
      </c>
      <c r="R9301" t="s">
        <v>26</v>
      </c>
      <c r="S9301">
        <v>125.35</v>
      </c>
      <c r="T9301" t="str" cm="1">
        <f t="array" ref="T9301">_xlfn.IFS(Raw_Data[[#This Row],[Call Status]]="Resolved","5",Raw_Data[[#This Row],[Call Status]]="Escalated","2",Raw_Data[[#This Row],[Call Status]]="Pending","3",Raw_Data[[#This Row],[Call Status]]="Abandoned","0")</f>
        <v>3</v>
      </c>
      <c r="U9301" t="str">
        <f>TEXT(Raw_Data[[#This Row],[Call Date]],"mmmm")</f>
        <v>January</v>
      </c>
      <c r="V9301" t="str" cm="1">
        <f t="array" ref="V9301">_xlfn.IFS(Raw_Data[[#This Row],[Customer Satisfaction]]&lt;2,"Poor",Raw_Data[[#This Row],[Customer Satisfaction]]&lt;4,"Average",Raw_Data[[#This Row],[Customer Satisfaction]]&gt;=4,"Excellent")</f>
        <v>Average</v>
      </c>
    </row>
    <row r="9302" spans="2:22" x14ac:dyDescent="0.3">
      <c r="B9302" t="s">
        <v>8753</v>
      </c>
      <c r="C9302" s="2">
        <v>45806</v>
      </c>
      <c r="D9302" s="1">
        <v>0.59375</v>
      </c>
      <c r="E9302" t="s">
        <v>66</v>
      </c>
      <c r="F9302" t="s">
        <v>34</v>
      </c>
      <c r="G9302" t="s">
        <v>327</v>
      </c>
      <c r="H9302" t="s">
        <v>2392</v>
      </c>
      <c r="I9302" t="s">
        <v>23</v>
      </c>
      <c r="J9302" t="s">
        <v>49</v>
      </c>
      <c r="K9302" t="s">
        <v>16</v>
      </c>
      <c r="L9302" t="s">
        <v>16</v>
      </c>
      <c r="M9302">
        <v>2.7</v>
      </c>
      <c r="N9302">
        <v>13.2</v>
      </c>
      <c r="O9302" t="s">
        <v>28</v>
      </c>
      <c r="P9302">
        <v>1</v>
      </c>
      <c r="Q9302" t="s">
        <v>1014</v>
      </c>
      <c r="R9302" t="s">
        <v>26</v>
      </c>
      <c r="S9302">
        <v>50.81</v>
      </c>
      <c r="T9302" t="str" cm="1">
        <f t="array" ref="T9302">_xlfn.IFS(Raw_Data[[#This Row],[Call Status]]="Resolved","5",Raw_Data[[#This Row],[Call Status]]="Escalated","2",Raw_Data[[#This Row],[Call Status]]="Pending","3",Raw_Data[[#This Row],[Call Status]]="Abandoned","0")</f>
        <v>2</v>
      </c>
      <c r="U9302" t="str">
        <f>TEXT(Raw_Data[[#This Row],[Call Date]],"mmmm")</f>
        <v>May</v>
      </c>
      <c r="V9302" t="str" cm="1">
        <f t="array" ref="V9302">_xlfn.IFS(Raw_Data[[#This Row],[Customer Satisfaction]]&lt;2,"Poor",Raw_Data[[#This Row],[Customer Satisfaction]]&lt;4,"Average",Raw_Data[[#This Row],[Customer Satisfaction]]&gt;=4,"Excellent")</f>
        <v>Poor</v>
      </c>
    </row>
    <row r="9303" spans="2:22" x14ac:dyDescent="0.3">
      <c r="B9303" t="s">
        <v>4265</v>
      </c>
      <c r="C9303" s="2">
        <v>45862</v>
      </c>
      <c r="D9303" s="1">
        <v>0.33333333333333331</v>
      </c>
      <c r="E9303" t="s">
        <v>47</v>
      </c>
      <c r="F9303" t="s">
        <v>48</v>
      </c>
      <c r="G9303" t="s">
        <v>162</v>
      </c>
      <c r="H9303" t="s">
        <v>2613</v>
      </c>
      <c r="I9303" t="s">
        <v>1137</v>
      </c>
      <c r="J9303" t="s">
        <v>76</v>
      </c>
      <c r="K9303" t="s">
        <v>25</v>
      </c>
      <c r="L9303" t="s">
        <v>3564</v>
      </c>
      <c r="M9303">
        <v>2.4</v>
      </c>
      <c r="N9303">
        <v>10.5</v>
      </c>
      <c r="O9303" t="s">
        <v>26</v>
      </c>
      <c r="P9303">
        <v>5</v>
      </c>
      <c r="Q9303" t="s">
        <v>27</v>
      </c>
      <c r="R9303" t="s">
        <v>28</v>
      </c>
      <c r="S9303">
        <v>478.09</v>
      </c>
      <c r="T9303" t="str" cm="1">
        <f t="array" ref="T9303">_xlfn.IFS(Raw_Data[[#This Row],[Call Status]]="Resolved","5",Raw_Data[[#This Row],[Call Status]]="Escalated","2",Raw_Data[[#This Row],[Call Status]]="Pending","3",Raw_Data[[#This Row],[Call Status]]="Abandoned","0")</f>
        <v>5</v>
      </c>
      <c r="U9303" t="str">
        <f>TEXT(Raw_Data[[#This Row],[Call Date]],"mmmm")</f>
        <v>July</v>
      </c>
      <c r="V9303" t="str" cm="1">
        <f t="array" ref="V9303">_xlfn.IFS(Raw_Data[[#This Row],[Customer Satisfaction]]&lt;2,"Poor",Raw_Data[[#This Row],[Customer Satisfaction]]&lt;4,"Average",Raw_Data[[#This Row],[Customer Satisfaction]]&gt;=4,"Excellent")</f>
        <v>Excellent</v>
      </c>
    </row>
    <row r="9304" spans="2:22" x14ac:dyDescent="0.3">
      <c r="B9304" t="s">
        <v>8603</v>
      </c>
      <c r="C9304" s="2">
        <v>45775</v>
      </c>
      <c r="D9304" s="1">
        <v>0.7944444444444444</v>
      </c>
      <c r="E9304" t="s">
        <v>41</v>
      </c>
      <c r="F9304" t="s">
        <v>48</v>
      </c>
      <c r="G9304" t="s">
        <v>327</v>
      </c>
      <c r="H9304" t="s">
        <v>22</v>
      </c>
      <c r="I9304" t="s">
        <v>1137</v>
      </c>
      <c r="J9304" t="s">
        <v>45</v>
      </c>
      <c r="K9304" t="s">
        <v>16</v>
      </c>
      <c r="L9304" t="s">
        <v>16</v>
      </c>
      <c r="M9304">
        <v>5.4</v>
      </c>
      <c r="N9304">
        <v>13</v>
      </c>
      <c r="O9304" t="s">
        <v>28</v>
      </c>
      <c r="P9304">
        <v>1</v>
      </c>
      <c r="Q9304" t="s">
        <v>1014</v>
      </c>
      <c r="R9304" t="s">
        <v>26</v>
      </c>
      <c r="S9304">
        <v>153.41999999999999</v>
      </c>
      <c r="T9304" t="str" cm="1">
        <f t="array" ref="T9304">_xlfn.IFS(Raw_Data[[#This Row],[Call Status]]="Resolved","5",Raw_Data[[#This Row],[Call Status]]="Escalated","2",Raw_Data[[#This Row],[Call Status]]="Pending","3",Raw_Data[[#This Row],[Call Status]]="Abandoned","0")</f>
        <v>2</v>
      </c>
      <c r="U9304" t="str">
        <f>TEXT(Raw_Data[[#This Row],[Call Date]],"mmmm")</f>
        <v>April</v>
      </c>
      <c r="V9304" t="str" cm="1">
        <f t="array" ref="V9304">_xlfn.IFS(Raw_Data[[#This Row],[Customer Satisfaction]]&lt;2,"Poor",Raw_Data[[#This Row],[Customer Satisfaction]]&lt;4,"Average",Raw_Data[[#This Row],[Customer Satisfaction]]&gt;=4,"Excellent")</f>
        <v>Poor</v>
      </c>
    </row>
    <row r="9305" spans="2:22" x14ac:dyDescent="0.3">
      <c r="B9305" t="s">
        <v>8863</v>
      </c>
      <c r="C9305" s="2">
        <v>45746</v>
      </c>
      <c r="D9305" s="1">
        <v>0.89583333333333337</v>
      </c>
      <c r="E9305" t="s">
        <v>100</v>
      </c>
      <c r="F9305" t="s">
        <v>38</v>
      </c>
      <c r="G9305" t="s">
        <v>21</v>
      </c>
      <c r="H9305" t="s">
        <v>22</v>
      </c>
      <c r="I9305" t="s">
        <v>23</v>
      </c>
      <c r="J9305" t="s">
        <v>42</v>
      </c>
      <c r="K9305" t="s">
        <v>16</v>
      </c>
      <c r="L9305" t="s">
        <v>16</v>
      </c>
      <c r="M9305">
        <v>4.4000000000000004</v>
      </c>
      <c r="N9305">
        <v>10.3</v>
      </c>
      <c r="O9305" t="s">
        <v>28</v>
      </c>
      <c r="P9305">
        <v>1</v>
      </c>
      <c r="Q9305" t="s">
        <v>1014</v>
      </c>
      <c r="R9305" t="s">
        <v>26</v>
      </c>
      <c r="S9305">
        <v>480.63</v>
      </c>
      <c r="T9305" t="str" cm="1">
        <f t="array" ref="T9305">_xlfn.IFS(Raw_Data[[#This Row],[Call Status]]="Resolved","5",Raw_Data[[#This Row],[Call Status]]="Escalated","2",Raw_Data[[#This Row],[Call Status]]="Pending","3",Raw_Data[[#This Row],[Call Status]]="Abandoned","0")</f>
        <v>2</v>
      </c>
      <c r="U9305" t="str">
        <f>TEXT(Raw_Data[[#This Row],[Call Date]],"mmmm")</f>
        <v>March</v>
      </c>
      <c r="V9305" t="str" cm="1">
        <f t="array" ref="V9305">_xlfn.IFS(Raw_Data[[#This Row],[Customer Satisfaction]]&lt;2,"Poor",Raw_Data[[#This Row],[Customer Satisfaction]]&lt;4,"Average",Raw_Data[[#This Row],[Customer Satisfaction]]&gt;=4,"Excellent")</f>
        <v>Poor</v>
      </c>
    </row>
    <row r="9306" spans="2:22" x14ac:dyDescent="0.3">
      <c r="B9306" t="s">
        <v>6981</v>
      </c>
      <c r="C9306" s="2">
        <v>45811</v>
      </c>
      <c r="D9306" s="1">
        <v>0.57499999999999996</v>
      </c>
      <c r="E9306" t="s">
        <v>53</v>
      </c>
      <c r="F9306" t="s">
        <v>48</v>
      </c>
      <c r="G9306" t="s">
        <v>250</v>
      </c>
      <c r="H9306" t="s">
        <v>22</v>
      </c>
      <c r="I9306" t="s">
        <v>23</v>
      </c>
      <c r="J9306" t="s">
        <v>49</v>
      </c>
      <c r="K9306" t="s">
        <v>25</v>
      </c>
      <c r="L9306" t="s">
        <v>3564</v>
      </c>
      <c r="M9306">
        <v>7.1</v>
      </c>
      <c r="N9306">
        <v>7.8</v>
      </c>
      <c r="O9306" t="s">
        <v>26</v>
      </c>
      <c r="P9306">
        <v>4</v>
      </c>
      <c r="Q9306" t="s">
        <v>615</v>
      </c>
      <c r="R9306" t="s">
        <v>28</v>
      </c>
      <c r="S9306">
        <v>111.27</v>
      </c>
      <c r="T9306" t="str" cm="1">
        <f t="array" ref="T9306">_xlfn.IFS(Raw_Data[[#This Row],[Call Status]]="Resolved","5",Raw_Data[[#This Row],[Call Status]]="Escalated","2",Raw_Data[[#This Row],[Call Status]]="Pending","3",Raw_Data[[#This Row],[Call Status]]="Abandoned","0")</f>
        <v>5</v>
      </c>
      <c r="U9306" t="str">
        <f>TEXT(Raw_Data[[#This Row],[Call Date]],"mmmm")</f>
        <v>June</v>
      </c>
      <c r="V9306" t="str" cm="1">
        <f t="array" ref="V9306">_xlfn.IFS(Raw_Data[[#This Row],[Customer Satisfaction]]&lt;2,"Poor",Raw_Data[[#This Row],[Customer Satisfaction]]&lt;4,"Average",Raw_Data[[#This Row],[Customer Satisfaction]]&gt;=4,"Excellent")</f>
        <v>Excellent</v>
      </c>
    </row>
    <row r="9307" spans="2:22" x14ac:dyDescent="0.3">
      <c r="B9307" t="s">
        <v>4814</v>
      </c>
      <c r="C9307" s="2">
        <v>45824</v>
      </c>
      <c r="D9307" s="1">
        <v>0.40138888888888891</v>
      </c>
      <c r="E9307" t="s">
        <v>110</v>
      </c>
      <c r="F9307" t="s">
        <v>20</v>
      </c>
      <c r="G9307" t="s">
        <v>327</v>
      </c>
      <c r="H9307" t="s">
        <v>22</v>
      </c>
      <c r="I9307" t="s">
        <v>1137</v>
      </c>
      <c r="J9307" t="s">
        <v>24</v>
      </c>
      <c r="K9307" t="s">
        <v>25</v>
      </c>
      <c r="L9307" t="s">
        <v>3559</v>
      </c>
      <c r="M9307">
        <v>1.6</v>
      </c>
      <c r="N9307">
        <v>11</v>
      </c>
      <c r="O9307" t="s">
        <v>26</v>
      </c>
      <c r="P9307">
        <v>5</v>
      </c>
      <c r="Q9307" t="s">
        <v>27</v>
      </c>
      <c r="R9307" t="s">
        <v>28</v>
      </c>
      <c r="S9307">
        <v>546.01</v>
      </c>
      <c r="T9307" t="str" cm="1">
        <f t="array" ref="T9307">_xlfn.IFS(Raw_Data[[#This Row],[Call Status]]="Resolved","5",Raw_Data[[#This Row],[Call Status]]="Escalated","2",Raw_Data[[#This Row],[Call Status]]="Pending","3",Raw_Data[[#This Row],[Call Status]]="Abandoned","0")</f>
        <v>5</v>
      </c>
      <c r="U9307" t="str">
        <f>TEXT(Raw_Data[[#This Row],[Call Date]],"mmmm")</f>
        <v>June</v>
      </c>
      <c r="V9307" t="str" cm="1">
        <f t="array" ref="V9307">_xlfn.IFS(Raw_Data[[#This Row],[Customer Satisfaction]]&lt;2,"Poor",Raw_Data[[#This Row],[Customer Satisfaction]]&lt;4,"Average",Raw_Data[[#This Row],[Customer Satisfaction]]&gt;=4,"Excellent")</f>
        <v>Excellent</v>
      </c>
    </row>
    <row r="9308" spans="2:22" x14ac:dyDescent="0.3">
      <c r="B9308" t="s">
        <v>6868</v>
      </c>
      <c r="C9308" s="2">
        <v>45818</v>
      </c>
      <c r="D9308" s="1">
        <v>0.64027777777777772</v>
      </c>
      <c r="E9308" t="s">
        <v>44</v>
      </c>
      <c r="F9308" t="s">
        <v>20</v>
      </c>
      <c r="G9308" t="s">
        <v>327</v>
      </c>
      <c r="H9308" t="s">
        <v>22</v>
      </c>
      <c r="I9308" t="s">
        <v>23</v>
      </c>
      <c r="J9308" t="s">
        <v>42</v>
      </c>
      <c r="K9308" t="s">
        <v>25</v>
      </c>
      <c r="L9308" t="s">
        <v>3564</v>
      </c>
      <c r="M9308">
        <v>4.4000000000000004</v>
      </c>
      <c r="N9308">
        <v>7.9</v>
      </c>
      <c r="O9308" t="s">
        <v>26</v>
      </c>
      <c r="P9308">
        <v>2</v>
      </c>
      <c r="Q9308" t="s">
        <v>1014</v>
      </c>
      <c r="R9308" t="s">
        <v>28</v>
      </c>
      <c r="S9308">
        <v>335.99</v>
      </c>
      <c r="T9308" t="str" cm="1">
        <f t="array" ref="T9308">_xlfn.IFS(Raw_Data[[#This Row],[Call Status]]="Resolved","5",Raw_Data[[#This Row],[Call Status]]="Escalated","2",Raw_Data[[#This Row],[Call Status]]="Pending","3",Raw_Data[[#This Row],[Call Status]]="Abandoned","0")</f>
        <v>5</v>
      </c>
      <c r="U9308" t="str">
        <f>TEXT(Raw_Data[[#This Row],[Call Date]],"mmmm")</f>
        <v>June</v>
      </c>
      <c r="V9308" t="str" cm="1">
        <f t="array" ref="V9308">_xlfn.IFS(Raw_Data[[#This Row],[Customer Satisfaction]]&lt;2,"Poor",Raw_Data[[#This Row],[Customer Satisfaction]]&lt;4,"Average",Raw_Data[[#This Row],[Customer Satisfaction]]&gt;=4,"Excellent")</f>
        <v>Average</v>
      </c>
    </row>
    <row r="9309" spans="2:22" x14ac:dyDescent="0.3">
      <c r="B9309" t="s">
        <v>2095</v>
      </c>
      <c r="C9309" s="2">
        <v>45927</v>
      </c>
      <c r="D9309" s="1">
        <v>0.37638888888888888</v>
      </c>
      <c r="E9309" t="s">
        <v>59</v>
      </c>
      <c r="F9309" t="s">
        <v>48</v>
      </c>
      <c r="G9309" t="s">
        <v>327</v>
      </c>
      <c r="H9309" t="s">
        <v>2026</v>
      </c>
      <c r="I9309" t="s">
        <v>1130</v>
      </c>
      <c r="J9309" t="s">
        <v>45</v>
      </c>
      <c r="K9309" t="s">
        <v>25</v>
      </c>
      <c r="L9309" t="s">
        <v>25</v>
      </c>
      <c r="M9309">
        <v>3</v>
      </c>
      <c r="N9309">
        <v>9.5</v>
      </c>
      <c r="O9309" t="s">
        <v>26</v>
      </c>
      <c r="P9309">
        <v>3</v>
      </c>
      <c r="Q9309" t="s">
        <v>615</v>
      </c>
      <c r="R9309" t="s">
        <v>28</v>
      </c>
      <c r="S9309">
        <v>202.22</v>
      </c>
      <c r="T9309" t="str" cm="1">
        <f t="array" ref="T9309">_xlfn.IFS(Raw_Data[[#This Row],[Call Status]]="Resolved","5",Raw_Data[[#This Row],[Call Status]]="Escalated","2",Raw_Data[[#This Row],[Call Status]]="Pending","3",Raw_Data[[#This Row],[Call Status]]="Abandoned","0")</f>
        <v>5</v>
      </c>
      <c r="U9309" t="str">
        <f>TEXT(Raw_Data[[#This Row],[Call Date]],"mmmm")</f>
        <v>September</v>
      </c>
      <c r="V9309" t="str" cm="1">
        <f t="array" ref="V9309">_xlfn.IFS(Raw_Data[[#This Row],[Customer Satisfaction]]&lt;2,"Poor",Raw_Data[[#This Row],[Customer Satisfaction]]&lt;4,"Average",Raw_Data[[#This Row],[Customer Satisfaction]]&gt;=4,"Excellent")</f>
        <v>Average</v>
      </c>
    </row>
    <row r="9310" spans="2:22" x14ac:dyDescent="0.3">
      <c r="B9310" t="s">
        <v>3693</v>
      </c>
      <c r="C9310" s="2">
        <v>45713</v>
      </c>
      <c r="D9310" s="1">
        <v>0.80972222222222223</v>
      </c>
      <c r="E9310" t="s">
        <v>100</v>
      </c>
      <c r="F9310" t="s">
        <v>20</v>
      </c>
      <c r="G9310" t="s">
        <v>327</v>
      </c>
      <c r="H9310" t="s">
        <v>2026</v>
      </c>
      <c r="I9310" t="s">
        <v>1130</v>
      </c>
      <c r="J9310" t="s">
        <v>76</v>
      </c>
      <c r="K9310" t="s">
        <v>25</v>
      </c>
      <c r="L9310" t="s">
        <v>3564</v>
      </c>
      <c r="M9310">
        <v>1.9</v>
      </c>
      <c r="N9310">
        <v>6.5</v>
      </c>
      <c r="O9310" t="s">
        <v>26</v>
      </c>
      <c r="P9310">
        <v>5</v>
      </c>
      <c r="Q9310" t="s">
        <v>27</v>
      </c>
      <c r="R9310" t="s">
        <v>26</v>
      </c>
      <c r="S9310">
        <v>371.72</v>
      </c>
      <c r="T9310" t="str" cm="1">
        <f t="array" ref="T9310">_xlfn.IFS(Raw_Data[[#This Row],[Call Status]]="Resolved","5",Raw_Data[[#This Row],[Call Status]]="Escalated","2",Raw_Data[[#This Row],[Call Status]]="Pending","3",Raw_Data[[#This Row],[Call Status]]="Abandoned","0")</f>
        <v>5</v>
      </c>
      <c r="U9310" t="str">
        <f>TEXT(Raw_Data[[#This Row],[Call Date]],"mmmm")</f>
        <v>February</v>
      </c>
      <c r="V9310" t="str" cm="1">
        <f t="array" ref="V9310">_xlfn.IFS(Raw_Data[[#This Row],[Customer Satisfaction]]&lt;2,"Poor",Raw_Data[[#This Row],[Customer Satisfaction]]&lt;4,"Average",Raw_Data[[#This Row],[Customer Satisfaction]]&gt;=4,"Excellent")</f>
        <v>Excellent</v>
      </c>
    </row>
    <row r="9311" spans="2:22" x14ac:dyDescent="0.3">
      <c r="B9311" t="s">
        <v>5601</v>
      </c>
      <c r="C9311" s="2">
        <v>45885</v>
      </c>
      <c r="D9311" s="1">
        <v>0.50347222222222221</v>
      </c>
      <c r="E9311" t="s">
        <v>63</v>
      </c>
      <c r="F9311" t="s">
        <v>48</v>
      </c>
      <c r="G9311" t="s">
        <v>162</v>
      </c>
      <c r="H9311" t="s">
        <v>2026</v>
      </c>
      <c r="I9311" t="s">
        <v>23</v>
      </c>
      <c r="J9311" t="s">
        <v>55</v>
      </c>
      <c r="K9311" t="s">
        <v>25</v>
      </c>
      <c r="L9311" t="s">
        <v>3570</v>
      </c>
      <c r="M9311">
        <v>0.9</v>
      </c>
      <c r="N9311">
        <v>11.4</v>
      </c>
      <c r="O9311" t="s">
        <v>26</v>
      </c>
      <c r="P9311">
        <v>3</v>
      </c>
      <c r="Q9311" t="s">
        <v>615</v>
      </c>
      <c r="R9311" t="s">
        <v>28</v>
      </c>
      <c r="S9311">
        <v>205.08</v>
      </c>
      <c r="T9311" t="str" cm="1">
        <f t="array" ref="T9311">_xlfn.IFS(Raw_Data[[#This Row],[Call Status]]="Resolved","5",Raw_Data[[#This Row],[Call Status]]="Escalated","2",Raw_Data[[#This Row],[Call Status]]="Pending","3",Raw_Data[[#This Row],[Call Status]]="Abandoned","0")</f>
        <v>5</v>
      </c>
      <c r="U9311" t="str">
        <f>TEXT(Raw_Data[[#This Row],[Call Date]],"mmmm")</f>
        <v>August</v>
      </c>
      <c r="V9311" t="str" cm="1">
        <f t="array" ref="V9311">_xlfn.IFS(Raw_Data[[#This Row],[Customer Satisfaction]]&lt;2,"Poor",Raw_Data[[#This Row],[Customer Satisfaction]]&lt;4,"Average",Raw_Data[[#This Row],[Customer Satisfaction]]&gt;=4,"Excellent")</f>
        <v>Average</v>
      </c>
    </row>
    <row r="9312" spans="2:22" x14ac:dyDescent="0.3">
      <c r="B9312" t="s">
        <v>50</v>
      </c>
      <c r="C9312" s="2">
        <v>45994</v>
      </c>
      <c r="D9312" s="1">
        <v>0.56180555555555556</v>
      </c>
      <c r="E9312" t="s">
        <v>30</v>
      </c>
      <c r="F9312" t="s">
        <v>48</v>
      </c>
      <c r="G9312" t="s">
        <v>21</v>
      </c>
      <c r="H9312" t="s">
        <v>22</v>
      </c>
      <c r="I9312" t="s">
        <v>23</v>
      </c>
      <c r="J9312" t="s">
        <v>49</v>
      </c>
      <c r="K9312" t="s">
        <v>25</v>
      </c>
      <c r="L9312" t="s">
        <v>25</v>
      </c>
      <c r="M9312">
        <v>4</v>
      </c>
      <c r="N9312">
        <v>14.3</v>
      </c>
      <c r="O9312" t="s">
        <v>28</v>
      </c>
      <c r="P9312">
        <v>5</v>
      </c>
      <c r="Q9312" t="s">
        <v>27</v>
      </c>
      <c r="R9312" t="s">
        <v>28</v>
      </c>
      <c r="S9312">
        <v>181.9</v>
      </c>
      <c r="T9312" t="str" cm="1">
        <f t="array" ref="T9312">_xlfn.IFS(Raw_Data[[#This Row],[Call Status]]="Resolved","5",Raw_Data[[#This Row],[Call Status]]="Escalated","2",Raw_Data[[#This Row],[Call Status]]="Pending","3",Raw_Data[[#This Row],[Call Status]]="Abandoned","0")</f>
        <v>5</v>
      </c>
      <c r="U9312" t="str">
        <f>TEXT(Raw_Data[[#This Row],[Call Date]],"mmmm")</f>
        <v>December</v>
      </c>
      <c r="V9312" t="str" cm="1">
        <f t="array" ref="V9312">_xlfn.IFS(Raw_Data[[#This Row],[Customer Satisfaction]]&lt;2,"Poor",Raw_Data[[#This Row],[Customer Satisfaction]]&lt;4,"Average",Raw_Data[[#This Row],[Customer Satisfaction]]&gt;=4,"Excellent")</f>
        <v>Excellent</v>
      </c>
    </row>
    <row r="9313" spans="2:22" x14ac:dyDescent="0.3">
      <c r="B9313" t="s">
        <v>1826</v>
      </c>
      <c r="C9313" s="2">
        <v>45806</v>
      </c>
      <c r="D9313" s="1">
        <v>0.64097222222222228</v>
      </c>
      <c r="E9313" t="s">
        <v>108</v>
      </c>
      <c r="F9313" t="s">
        <v>34</v>
      </c>
      <c r="G9313" t="s">
        <v>327</v>
      </c>
      <c r="H9313" t="s">
        <v>22</v>
      </c>
      <c r="I9313" t="s">
        <v>1128</v>
      </c>
      <c r="J9313" t="s">
        <v>49</v>
      </c>
      <c r="K9313" t="s">
        <v>25</v>
      </c>
      <c r="L9313" t="s">
        <v>25</v>
      </c>
      <c r="M9313">
        <v>1.9</v>
      </c>
      <c r="N9313">
        <v>7.1</v>
      </c>
      <c r="O9313" t="s">
        <v>28</v>
      </c>
      <c r="P9313">
        <v>5</v>
      </c>
      <c r="Q9313" t="s">
        <v>27</v>
      </c>
      <c r="R9313" t="s">
        <v>28</v>
      </c>
      <c r="S9313">
        <v>67.349999999999994</v>
      </c>
      <c r="T9313" t="str" cm="1">
        <f t="array" ref="T9313">_xlfn.IFS(Raw_Data[[#This Row],[Call Status]]="Resolved","5",Raw_Data[[#This Row],[Call Status]]="Escalated","2",Raw_Data[[#This Row],[Call Status]]="Pending","3",Raw_Data[[#This Row],[Call Status]]="Abandoned","0")</f>
        <v>5</v>
      </c>
      <c r="U9313" t="str">
        <f>TEXT(Raw_Data[[#This Row],[Call Date]],"mmmm")</f>
        <v>May</v>
      </c>
      <c r="V9313" t="str" cm="1">
        <f t="array" ref="V9313">_xlfn.IFS(Raw_Data[[#This Row],[Customer Satisfaction]]&lt;2,"Poor",Raw_Data[[#This Row],[Customer Satisfaction]]&lt;4,"Average",Raw_Data[[#This Row],[Customer Satisfaction]]&gt;=4,"Excellent")</f>
        <v>Excellent</v>
      </c>
    </row>
    <row r="9314" spans="2:22" x14ac:dyDescent="0.3">
      <c r="B9314" t="s">
        <v>1929</v>
      </c>
      <c r="C9314" s="2">
        <v>45703</v>
      </c>
      <c r="D9314" s="1">
        <v>0.36041666666666666</v>
      </c>
      <c r="E9314" t="s">
        <v>33</v>
      </c>
      <c r="F9314" t="s">
        <v>34</v>
      </c>
      <c r="G9314" t="s">
        <v>250</v>
      </c>
      <c r="H9314" t="s">
        <v>22</v>
      </c>
      <c r="I9314" t="s">
        <v>1128</v>
      </c>
      <c r="J9314" t="s">
        <v>35</v>
      </c>
      <c r="K9314" t="s">
        <v>25</v>
      </c>
      <c r="L9314" t="s">
        <v>25</v>
      </c>
      <c r="M9314">
        <v>6.9</v>
      </c>
      <c r="N9314">
        <v>9.3000000000000007</v>
      </c>
      <c r="O9314" t="s">
        <v>28</v>
      </c>
      <c r="P9314">
        <v>5</v>
      </c>
      <c r="Q9314" t="s">
        <v>27</v>
      </c>
      <c r="R9314" t="s">
        <v>28</v>
      </c>
      <c r="S9314">
        <v>164.25</v>
      </c>
      <c r="T9314" t="str" cm="1">
        <f t="array" ref="T9314">_xlfn.IFS(Raw_Data[[#This Row],[Call Status]]="Resolved","5",Raw_Data[[#This Row],[Call Status]]="Escalated","2",Raw_Data[[#This Row],[Call Status]]="Pending","3",Raw_Data[[#This Row],[Call Status]]="Abandoned","0")</f>
        <v>5</v>
      </c>
      <c r="U9314" t="str">
        <f>TEXT(Raw_Data[[#This Row],[Call Date]],"mmmm")</f>
        <v>February</v>
      </c>
      <c r="V9314" t="str" cm="1">
        <f t="array" ref="V9314">_xlfn.IFS(Raw_Data[[#This Row],[Customer Satisfaction]]&lt;2,"Poor",Raw_Data[[#This Row],[Customer Satisfaction]]&lt;4,"Average",Raw_Data[[#This Row],[Customer Satisfaction]]&gt;=4,"Excellent")</f>
        <v>Excellent</v>
      </c>
    </row>
    <row r="9315" spans="2:22" x14ac:dyDescent="0.3">
      <c r="B9315" t="s">
        <v>5169</v>
      </c>
      <c r="C9315" s="2">
        <v>45801</v>
      </c>
      <c r="D9315" s="1">
        <v>0.71527777777777779</v>
      </c>
      <c r="E9315" t="s">
        <v>66</v>
      </c>
      <c r="F9315" t="s">
        <v>38</v>
      </c>
      <c r="G9315" t="s">
        <v>21</v>
      </c>
      <c r="H9315" t="s">
        <v>22</v>
      </c>
      <c r="I9315" t="s">
        <v>1130</v>
      </c>
      <c r="J9315" t="s">
        <v>42</v>
      </c>
      <c r="K9315" t="s">
        <v>25</v>
      </c>
      <c r="L9315" t="s">
        <v>3564</v>
      </c>
      <c r="M9315">
        <v>3.1</v>
      </c>
      <c r="N9315">
        <v>5.0999999999999996</v>
      </c>
      <c r="O9315" t="s">
        <v>26</v>
      </c>
      <c r="P9315">
        <v>5</v>
      </c>
      <c r="Q9315" t="s">
        <v>27</v>
      </c>
      <c r="R9315" t="s">
        <v>28</v>
      </c>
      <c r="S9315">
        <v>859.79</v>
      </c>
      <c r="T9315" t="str" cm="1">
        <f t="array" ref="T9315">_xlfn.IFS(Raw_Data[[#This Row],[Call Status]]="Resolved","5",Raw_Data[[#This Row],[Call Status]]="Escalated","2",Raw_Data[[#This Row],[Call Status]]="Pending","3",Raw_Data[[#This Row],[Call Status]]="Abandoned","0")</f>
        <v>5</v>
      </c>
      <c r="U9315" t="str">
        <f>TEXT(Raw_Data[[#This Row],[Call Date]],"mmmm")</f>
        <v>May</v>
      </c>
      <c r="V9315" t="str" cm="1">
        <f t="array" ref="V9315">_xlfn.IFS(Raw_Data[[#This Row],[Customer Satisfaction]]&lt;2,"Poor",Raw_Data[[#This Row],[Customer Satisfaction]]&lt;4,"Average",Raw_Data[[#This Row],[Customer Satisfaction]]&gt;=4,"Excellent")</f>
        <v>Excellent</v>
      </c>
    </row>
    <row r="9316" spans="2:22" x14ac:dyDescent="0.3">
      <c r="B9316" t="s">
        <v>8351</v>
      </c>
      <c r="C9316" s="2">
        <v>45895</v>
      </c>
      <c r="D9316" s="1">
        <v>0.78263888888888888</v>
      </c>
      <c r="E9316" t="s">
        <v>70</v>
      </c>
      <c r="F9316" t="s">
        <v>48</v>
      </c>
      <c r="G9316" t="s">
        <v>250</v>
      </c>
      <c r="H9316" t="s">
        <v>2392</v>
      </c>
      <c r="I9316" t="s">
        <v>1130</v>
      </c>
      <c r="J9316" t="s">
        <v>49</v>
      </c>
      <c r="K9316" t="s">
        <v>16</v>
      </c>
      <c r="L9316" t="s">
        <v>16</v>
      </c>
      <c r="M9316">
        <v>1.6</v>
      </c>
      <c r="N9316">
        <v>16</v>
      </c>
      <c r="O9316" t="s">
        <v>28</v>
      </c>
      <c r="P9316">
        <v>2</v>
      </c>
      <c r="Q9316" t="s">
        <v>1014</v>
      </c>
      <c r="R9316" t="s">
        <v>26</v>
      </c>
      <c r="S9316">
        <v>559.58000000000004</v>
      </c>
      <c r="T9316" t="str" cm="1">
        <f t="array" ref="T9316">_xlfn.IFS(Raw_Data[[#This Row],[Call Status]]="Resolved","5",Raw_Data[[#This Row],[Call Status]]="Escalated","2",Raw_Data[[#This Row],[Call Status]]="Pending","3",Raw_Data[[#This Row],[Call Status]]="Abandoned","0")</f>
        <v>2</v>
      </c>
      <c r="U9316" t="str">
        <f>TEXT(Raw_Data[[#This Row],[Call Date]],"mmmm")</f>
        <v>August</v>
      </c>
      <c r="V9316" t="str" cm="1">
        <f t="array" ref="V9316">_xlfn.IFS(Raw_Data[[#This Row],[Customer Satisfaction]]&lt;2,"Poor",Raw_Data[[#This Row],[Customer Satisfaction]]&lt;4,"Average",Raw_Data[[#This Row],[Customer Satisfaction]]&gt;=4,"Excellent")</f>
        <v>Average</v>
      </c>
    </row>
    <row r="9317" spans="2:22" x14ac:dyDescent="0.3">
      <c r="B9317" t="s">
        <v>9544</v>
      </c>
      <c r="C9317" s="2">
        <v>45929</v>
      </c>
      <c r="D9317" s="1">
        <v>0.72291666666666665</v>
      </c>
      <c r="E9317" t="s">
        <v>63</v>
      </c>
      <c r="F9317" t="s">
        <v>20</v>
      </c>
      <c r="G9317" t="s">
        <v>327</v>
      </c>
      <c r="H9317" t="s">
        <v>22</v>
      </c>
      <c r="I9317" t="s">
        <v>1128</v>
      </c>
      <c r="J9317" t="s">
        <v>55</v>
      </c>
      <c r="K9317" t="s">
        <v>8876</v>
      </c>
      <c r="L9317" t="s">
        <v>8877</v>
      </c>
      <c r="M9317">
        <v>0.9</v>
      </c>
      <c r="N9317">
        <v>8.5</v>
      </c>
      <c r="O9317" t="s">
        <v>28</v>
      </c>
      <c r="P9317">
        <v>4</v>
      </c>
      <c r="Q9317" t="s">
        <v>615</v>
      </c>
      <c r="R9317" t="s">
        <v>28</v>
      </c>
      <c r="S9317">
        <v>129.19</v>
      </c>
      <c r="T9317" t="str" cm="1">
        <f t="array" ref="T9317">_xlfn.IFS(Raw_Data[[#This Row],[Call Status]]="Resolved","5",Raw_Data[[#This Row],[Call Status]]="Escalated","2",Raw_Data[[#This Row],[Call Status]]="Pending","3",Raw_Data[[#This Row],[Call Status]]="Abandoned","0")</f>
        <v>3</v>
      </c>
      <c r="U9317" t="str">
        <f>TEXT(Raw_Data[[#This Row],[Call Date]],"mmmm")</f>
        <v>September</v>
      </c>
      <c r="V9317" t="str" cm="1">
        <f t="array" ref="V9317">_xlfn.IFS(Raw_Data[[#This Row],[Customer Satisfaction]]&lt;2,"Poor",Raw_Data[[#This Row],[Customer Satisfaction]]&lt;4,"Average",Raw_Data[[#This Row],[Customer Satisfaction]]&gt;=4,"Excellent")</f>
        <v>Excellent</v>
      </c>
    </row>
    <row r="9318" spans="2:22" x14ac:dyDescent="0.3">
      <c r="B9318" t="s">
        <v>267</v>
      </c>
      <c r="C9318" s="2">
        <v>45777</v>
      </c>
      <c r="D9318" s="1">
        <v>0.5805555555555556</v>
      </c>
      <c r="E9318" t="s">
        <v>110</v>
      </c>
      <c r="F9318" t="s">
        <v>34</v>
      </c>
      <c r="G9318" t="s">
        <v>250</v>
      </c>
      <c r="H9318" t="s">
        <v>22</v>
      </c>
      <c r="I9318" t="s">
        <v>23</v>
      </c>
      <c r="J9318" t="s">
        <v>49</v>
      </c>
      <c r="K9318" t="s">
        <v>25</v>
      </c>
      <c r="L9318" t="s">
        <v>25</v>
      </c>
      <c r="M9318">
        <v>3.3</v>
      </c>
      <c r="N9318">
        <v>10.8</v>
      </c>
      <c r="O9318" t="s">
        <v>26</v>
      </c>
      <c r="P9318">
        <v>5</v>
      </c>
      <c r="Q9318" t="s">
        <v>27</v>
      </c>
      <c r="R9318" t="s">
        <v>28</v>
      </c>
      <c r="S9318">
        <v>160.62</v>
      </c>
      <c r="T9318" t="str" cm="1">
        <f t="array" ref="T9318">_xlfn.IFS(Raw_Data[[#This Row],[Call Status]]="Resolved","5",Raw_Data[[#This Row],[Call Status]]="Escalated","2",Raw_Data[[#This Row],[Call Status]]="Pending","3",Raw_Data[[#This Row],[Call Status]]="Abandoned","0")</f>
        <v>5</v>
      </c>
      <c r="U9318" t="str">
        <f>TEXT(Raw_Data[[#This Row],[Call Date]],"mmmm")</f>
        <v>April</v>
      </c>
      <c r="V9318" t="str" cm="1">
        <f t="array" ref="V9318">_xlfn.IFS(Raw_Data[[#This Row],[Customer Satisfaction]]&lt;2,"Poor",Raw_Data[[#This Row],[Customer Satisfaction]]&lt;4,"Average",Raw_Data[[#This Row],[Customer Satisfaction]]&gt;=4,"Excellent")</f>
        <v>Excellent</v>
      </c>
    </row>
    <row r="9319" spans="2:22" x14ac:dyDescent="0.3">
      <c r="B9319" t="s">
        <v>5334</v>
      </c>
      <c r="C9319" s="2">
        <v>45997</v>
      </c>
      <c r="D9319" s="1">
        <v>0.7680555555555556</v>
      </c>
      <c r="E9319" t="s">
        <v>110</v>
      </c>
      <c r="F9319" t="s">
        <v>48</v>
      </c>
      <c r="G9319" t="s">
        <v>250</v>
      </c>
      <c r="H9319" t="s">
        <v>2026</v>
      </c>
      <c r="I9319" t="s">
        <v>23</v>
      </c>
      <c r="J9319" t="s">
        <v>49</v>
      </c>
      <c r="K9319" t="s">
        <v>25</v>
      </c>
      <c r="L9319" t="s">
        <v>3564</v>
      </c>
      <c r="M9319">
        <v>2.2999999999999998</v>
      </c>
      <c r="N9319">
        <v>12.1</v>
      </c>
      <c r="O9319" t="s">
        <v>28</v>
      </c>
      <c r="P9319">
        <v>3</v>
      </c>
      <c r="Q9319" t="s">
        <v>615</v>
      </c>
      <c r="R9319" t="s">
        <v>28</v>
      </c>
      <c r="S9319">
        <v>213.97</v>
      </c>
      <c r="T9319" t="str" cm="1">
        <f t="array" ref="T9319">_xlfn.IFS(Raw_Data[[#This Row],[Call Status]]="Resolved","5",Raw_Data[[#This Row],[Call Status]]="Escalated","2",Raw_Data[[#This Row],[Call Status]]="Pending","3",Raw_Data[[#This Row],[Call Status]]="Abandoned","0")</f>
        <v>5</v>
      </c>
      <c r="U9319" t="str">
        <f>TEXT(Raw_Data[[#This Row],[Call Date]],"mmmm")</f>
        <v>December</v>
      </c>
      <c r="V9319" t="str" cm="1">
        <f t="array" ref="V9319">_xlfn.IFS(Raw_Data[[#This Row],[Customer Satisfaction]]&lt;2,"Poor",Raw_Data[[#This Row],[Customer Satisfaction]]&lt;4,"Average",Raw_Data[[#This Row],[Customer Satisfaction]]&gt;=4,"Excellent")</f>
        <v>Average</v>
      </c>
    </row>
    <row r="9320" spans="2:22" x14ac:dyDescent="0.3">
      <c r="B9320" t="s">
        <v>132</v>
      </c>
      <c r="C9320" s="2">
        <v>45877</v>
      </c>
      <c r="D9320" s="1">
        <v>0.38750000000000001</v>
      </c>
      <c r="E9320" t="s">
        <v>91</v>
      </c>
      <c r="F9320" t="s">
        <v>48</v>
      </c>
      <c r="G9320" t="s">
        <v>21</v>
      </c>
      <c r="H9320" t="s">
        <v>22</v>
      </c>
      <c r="I9320" t="s">
        <v>23</v>
      </c>
      <c r="J9320" t="s">
        <v>24</v>
      </c>
      <c r="K9320" t="s">
        <v>25</v>
      </c>
      <c r="L9320" t="s">
        <v>25</v>
      </c>
      <c r="M9320">
        <v>12.3</v>
      </c>
      <c r="N9320">
        <v>10</v>
      </c>
      <c r="O9320" t="s">
        <v>26</v>
      </c>
      <c r="P9320">
        <v>5</v>
      </c>
      <c r="Q9320" t="s">
        <v>27</v>
      </c>
      <c r="R9320" t="s">
        <v>28</v>
      </c>
      <c r="S9320">
        <v>290.86</v>
      </c>
      <c r="T9320" t="str" cm="1">
        <f t="array" ref="T9320">_xlfn.IFS(Raw_Data[[#This Row],[Call Status]]="Resolved","5",Raw_Data[[#This Row],[Call Status]]="Escalated","2",Raw_Data[[#This Row],[Call Status]]="Pending","3",Raw_Data[[#This Row],[Call Status]]="Abandoned","0")</f>
        <v>5</v>
      </c>
      <c r="U9320" t="str">
        <f>TEXT(Raw_Data[[#This Row],[Call Date]],"mmmm")</f>
        <v>August</v>
      </c>
      <c r="V9320" t="str" cm="1">
        <f t="array" ref="V9320">_xlfn.IFS(Raw_Data[[#This Row],[Customer Satisfaction]]&lt;2,"Poor",Raw_Data[[#This Row],[Customer Satisfaction]]&lt;4,"Average",Raw_Data[[#This Row],[Customer Satisfaction]]&gt;=4,"Excellent")</f>
        <v>Excellent</v>
      </c>
    </row>
    <row r="9321" spans="2:22" x14ac:dyDescent="0.3">
      <c r="B9321" t="s">
        <v>7601</v>
      </c>
      <c r="C9321" s="2">
        <v>45665</v>
      </c>
      <c r="D9321" s="1">
        <v>0.36527777777777776</v>
      </c>
      <c r="E9321" t="s">
        <v>37</v>
      </c>
      <c r="F9321" t="s">
        <v>48</v>
      </c>
      <c r="G9321" t="s">
        <v>327</v>
      </c>
      <c r="H9321" t="s">
        <v>2613</v>
      </c>
      <c r="I9321" t="s">
        <v>23</v>
      </c>
      <c r="J9321" t="s">
        <v>35</v>
      </c>
      <c r="K9321" t="s">
        <v>7253</v>
      </c>
      <c r="L9321" t="s">
        <v>7254</v>
      </c>
      <c r="M9321">
        <v>0.8</v>
      </c>
      <c r="N9321">
        <v>14.6</v>
      </c>
      <c r="O9321" t="s">
        <v>28</v>
      </c>
      <c r="P9321">
        <v>2</v>
      </c>
      <c r="Q9321" t="s">
        <v>1014</v>
      </c>
      <c r="R9321" t="s">
        <v>28</v>
      </c>
      <c r="S9321">
        <v>134.96</v>
      </c>
      <c r="T9321" t="str" cm="1">
        <f t="array" ref="T9321">_xlfn.IFS(Raw_Data[[#This Row],[Call Status]]="Resolved","5",Raw_Data[[#This Row],[Call Status]]="Escalated","2",Raw_Data[[#This Row],[Call Status]]="Pending","3",Raw_Data[[#This Row],[Call Status]]="Abandoned","0")</f>
        <v>0</v>
      </c>
      <c r="U9321" t="str">
        <f>TEXT(Raw_Data[[#This Row],[Call Date]],"mmmm")</f>
        <v>January</v>
      </c>
      <c r="V9321" t="str" cm="1">
        <f t="array" ref="V9321">_xlfn.IFS(Raw_Data[[#This Row],[Customer Satisfaction]]&lt;2,"Poor",Raw_Data[[#This Row],[Customer Satisfaction]]&lt;4,"Average",Raw_Data[[#This Row],[Customer Satisfaction]]&gt;=4,"Excellent")</f>
        <v>Average</v>
      </c>
    </row>
    <row r="9322" spans="2:22" x14ac:dyDescent="0.3">
      <c r="B9322" t="s">
        <v>9645</v>
      </c>
      <c r="C9322" s="2">
        <v>46001</v>
      </c>
      <c r="D9322" s="1">
        <v>0.39930555555555558</v>
      </c>
      <c r="E9322" t="s">
        <v>57</v>
      </c>
      <c r="F9322" t="s">
        <v>34</v>
      </c>
      <c r="G9322" t="s">
        <v>162</v>
      </c>
      <c r="H9322" t="s">
        <v>22</v>
      </c>
      <c r="I9322" t="s">
        <v>1130</v>
      </c>
      <c r="J9322" t="s">
        <v>35</v>
      </c>
      <c r="K9322" t="s">
        <v>8876</v>
      </c>
      <c r="L9322" t="s">
        <v>8877</v>
      </c>
      <c r="M9322">
        <v>3.5</v>
      </c>
      <c r="N9322">
        <v>8.4</v>
      </c>
      <c r="O9322" t="s">
        <v>28</v>
      </c>
      <c r="P9322">
        <v>3</v>
      </c>
      <c r="Q9322" t="s">
        <v>1014</v>
      </c>
      <c r="R9322" t="s">
        <v>28</v>
      </c>
      <c r="S9322">
        <v>124.23</v>
      </c>
      <c r="T9322" t="str" cm="1">
        <f t="array" ref="T9322">_xlfn.IFS(Raw_Data[[#This Row],[Call Status]]="Resolved","5",Raw_Data[[#This Row],[Call Status]]="Escalated","2",Raw_Data[[#This Row],[Call Status]]="Pending","3",Raw_Data[[#This Row],[Call Status]]="Abandoned","0")</f>
        <v>3</v>
      </c>
      <c r="U9322" t="str">
        <f>TEXT(Raw_Data[[#This Row],[Call Date]],"mmmm")</f>
        <v>December</v>
      </c>
      <c r="V9322" t="str" cm="1">
        <f t="array" ref="V9322">_xlfn.IFS(Raw_Data[[#This Row],[Customer Satisfaction]]&lt;2,"Poor",Raw_Data[[#This Row],[Customer Satisfaction]]&lt;4,"Average",Raw_Data[[#This Row],[Customer Satisfaction]]&gt;=4,"Excellent")</f>
        <v>Average</v>
      </c>
    </row>
    <row r="9323" spans="2:22" x14ac:dyDescent="0.3">
      <c r="B9323" t="s">
        <v>2635</v>
      </c>
      <c r="C9323" s="2">
        <v>45932</v>
      </c>
      <c r="D9323" s="1">
        <v>0.84444444444444444</v>
      </c>
      <c r="E9323" t="s">
        <v>33</v>
      </c>
      <c r="F9323" t="s">
        <v>20</v>
      </c>
      <c r="G9323" t="s">
        <v>250</v>
      </c>
      <c r="H9323" t="s">
        <v>2613</v>
      </c>
      <c r="I9323" t="s">
        <v>1128</v>
      </c>
      <c r="J9323" t="s">
        <v>45</v>
      </c>
      <c r="K9323" t="s">
        <v>25</v>
      </c>
      <c r="L9323" t="s">
        <v>25</v>
      </c>
      <c r="M9323">
        <v>8.8000000000000007</v>
      </c>
      <c r="N9323">
        <v>9.4</v>
      </c>
      <c r="O9323" t="s">
        <v>26</v>
      </c>
      <c r="P9323">
        <v>5</v>
      </c>
      <c r="Q9323" t="s">
        <v>27</v>
      </c>
      <c r="R9323" t="s">
        <v>28</v>
      </c>
      <c r="S9323">
        <v>93.12</v>
      </c>
      <c r="T9323" t="str" cm="1">
        <f t="array" ref="T9323">_xlfn.IFS(Raw_Data[[#This Row],[Call Status]]="Resolved","5",Raw_Data[[#This Row],[Call Status]]="Escalated","2",Raw_Data[[#This Row],[Call Status]]="Pending","3",Raw_Data[[#This Row],[Call Status]]="Abandoned","0")</f>
        <v>5</v>
      </c>
      <c r="U9323" t="str">
        <f>TEXT(Raw_Data[[#This Row],[Call Date]],"mmmm")</f>
        <v>October</v>
      </c>
      <c r="V9323" t="str" cm="1">
        <f t="array" ref="V9323">_xlfn.IFS(Raw_Data[[#This Row],[Customer Satisfaction]]&lt;2,"Poor",Raw_Data[[#This Row],[Customer Satisfaction]]&lt;4,"Average",Raw_Data[[#This Row],[Customer Satisfaction]]&gt;=4,"Excellent")</f>
        <v>Excellent</v>
      </c>
    </row>
    <row r="9324" spans="2:22" x14ac:dyDescent="0.3">
      <c r="B9324" t="s">
        <v>5011</v>
      </c>
      <c r="C9324" s="2">
        <v>46010</v>
      </c>
      <c r="D9324" s="1">
        <v>0.47013888888888888</v>
      </c>
      <c r="E9324" t="s">
        <v>33</v>
      </c>
      <c r="F9324" t="s">
        <v>48</v>
      </c>
      <c r="G9324" t="s">
        <v>21</v>
      </c>
      <c r="H9324" t="s">
        <v>22</v>
      </c>
      <c r="I9324" t="s">
        <v>1128</v>
      </c>
      <c r="J9324" t="s">
        <v>45</v>
      </c>
      <c r="K9324" t="s">
        <v>25</v>
      </c>
      <c r="L9324" t="s">
        <v>3564</v>
      </c>
      <c r="M9324">
        <v>1.2</v>
      </c>
      <c r="N9324">
        <v>9.1999999999999993</v>
      </c>
      <c r="O9324" t="s">
        <v>28</v>
      </c>
      <c r="P9324">
        <v>0</v>
      </c>
      <c r="Q9324" t="s">
        <v>1014</v>
      </c>
      <c r="R9324" t="s">
        <v>28</v>
      </c>
      <c r="S9324">
        <v>187.82</v>
      </c>
      <c r="T9324" t="str" cm="1">
        <f t="array" ref="T9324">_xlfn.IFS(Raw_Data[[#This Row],[Call Status]]="Resolved","5",Raw_Data[[#This Row],[Call Status]]="Escalated","2",Raw_Data[[#This Row],[Call Status]]="Pending","3",Raw_Data[[#This Row],[Call Status]]="Abandoned","0")</f>
        <v>5</v>
      </c>
      <c r="U9324" t="str">
        <f>TEXT(Raw_Data[[#This Row],[Call Date]],"mmmm")</f>
        <v>December</v>
      </c>
      <c r="V9324" t="str" cm="1">
        <f t="array" ref="V9324">_xlfn.IFS(Raw_Data[[#This Row],[Customer Satisfaction]]&lt;2,"Poor",Raw_Data[[#This Row],[Customer Satisfaction]]&lt;4,"Average",Raw_Data[[#This Row],[Customer Satisfaction]]&gt;=4,"Excellent")</f>
        <v>Poor</v>
      </c>
    </row>
    <row r="9325" spans="2:22" x14ac:dyDescent="0.3">
      <c r="B9325" t="s">
        <v>4190</v>
      </c>
      <c r="C9325" s="2">
        <v>45723</v>
      </c>
      <c r="D9325" s="1">
        <v>0.79652777777777772</v>
      </c>
      <c r="E9325" t="s">
        <v>66</v>
      </c>
      <c r="F9325" t="s">
        <v>20</v>
      </c>
      <c r="G9325" t="s">
        <v>327</v>
      </c>
      <c r="H9325" t="s">
        <v>2392</v>
      </c>
      <c r="I9325" t="s">
        <v>1128</v>
      </c>
      <c r="J9325" t="s">
        <v>64</v>
      </c>
      <c r="K9325" t="s">
        <v>25</v>
      </c>
      <c r="L9325" t="s">
        <v>3564</v>
      </c>
      <c r="M9325">
        <v>2.5</v>
      </c>
      <c r="N9325">
        <v>4</v>
      </c>
      <c r="O9325" t="s">
        <v>26</v>
      </c>
      <c r="P9325">
        <v>5</v>
      </c>
      <c r="Q9325" t="s">
        <v>27</v>
      </c>
      <c r="R9325" t="s">
        <v>28</v>
      </c>
      <c r="S9325">
        <v>155.01</v>
      </c>
      <c r="T9325" t="str" cm="1">
        <f t="array" ref="T9325">_xlfn.IFS(Raw_Data[[#This Row],[Call Status]]="Resolved","5",Raw_Data[[#This Row],[Call Status]]="Escalated","2",Raw_Data[[#This Row],[Call Status]]="Pending","3",Raw_Data[[#This Row],[Call Status]]="Abandoned","0")</f>
        <v>5</v>
      </c>
      <c r="U9325" t="str">
        <f>TEXT(Raw_Data[[#This Row],[Call Date]],"mmmm")</f>
        <v>March</v>
      </c>
      <c r="V9325" t="str" cm="1">
        <f t="array" ref="V9325">_xlfn.IFS(Raw_Data[[#This Row],[Customer Satisfaction]]&lt;2,"Poor",Raw_Data[[#This Row],[Customer Satisfaction]]&lt;4,"Average",Raw_Data[[#This Row],[Customer Satisfaction]]&gt;=4,"Excellent")</f>
        <v>Excellent</v>
      </c>
    </row>
    <row r="9326" spans="2:22" x14ac:dyDescent="0.3">
      <c r="B9326" t="s">
        <v>9899</v>
      </c>
      <c r="C9326" s="2">
        <v>45736</v>
      </c>
      <c r="D9326" s="1">
        <v>0.85416666666666663</v>
      </c>
      <c r="E9326" t="s">
        <v>70</v>
      </c>
      <c r="F9326" t="s">
        <v>48</v>
      </c>
      <c r="G9326" t="s">
        <v>21</v>
      </c>
      <c r="H9326" t="s">
        <v>22</v>
      </c>
      <c r="I9326" t="s">
        <v>23</v>
      </c>
      <c r="J9326" t="s">
        <v>49</v>
      </c>
      <c r="K9326" t="s">
        <v>8876</v>
      </c>
      <c r="L9326" t="s">
        <v>8877</v>
      </c>
      <c r="M9326">
        <v>5</v>
      </c>
      <c r="N9326">
        <v>14.4</v>
      </c>
      <c r="O9326" t="s">
        <v>28</v>
      </c>
      <c r="P9326">
        <v>4</v>
      </c>
      <c r="Q9326" t="s">
        <v>615</v>
      </c>
      <c r="R9326" t="s">
        <v>28</v>
      </c>
      <c r="S9326">
        <v>76.33</v>
      </c>
      <c r="T9326" t="str" cm="1">
        <f t="array" ref="T9326">_xlfn.IFS(Raw_Data[[#This Row],[Call Status]]="Resolved","5",Raw_Data[[#This Row],[Call Status]]="Escalated","2",Raw_Data[[#This Row],[Call Status]]="Pending","3",Raw_Data[[#This Row],[Call Status]]="Abandoned","0")</f>
        <v>3</v>
      </c>
      <c r="U9326" t="str">
        <f>TEXT(Raw_Data[[#This Row],[Call Date]],"mmmm")</f>
        <v>March</v>
      </c>
      <c r="V9326" t="str" cm="1">
        <f t="array" ref="V9326">_xlfn.IFS(Raw_Data[[#This Row],[Customer Satisfaction]]&lt;2,"Poor",Raw_Data[[#This Row],[Customer Satisfaction]]&lt;4,"Average",Raw_Data[[#This Row],[Customer Satisfaction]]&gt;=4,"Excellent")</f>
        <v>Excellent</v>
      </c>
    </row>
    <row r="9327" spans="2:22" x14ac:dyDescent="0.3">
      <c r="B9327" t="s">
        <v>8746</v>
      </c>
      <c r="C9327" s="2">
        <v>45743</v>
      </c>
      <c r="D9327" s="1">
        <v>0.73611111111111116</v>
      </c>
      <c r="E9327" t="s">
        <v>70</v>
      </c>
      <c r="F9327" t="s">
        <v>48</v>
      </c>
      <c r="G9327" t="s">
        <v>21</v>
      </c>
      <c r="H9327" t="s">
        <v>2026</v>
      </c>
      <c r="I9327" t="s">
        <v>23</v>
      </c>
      <c r="J9327" t="s">
        <v>49</v>
      </c>
      <c r="K9327" t="s">
        <v>16</v>
      </c>
      <c r="L9327" t="s">
        <v>16</v>
      </c>
      <c r="M9327">
        <v>2.2000000000000002</v>
      </c>
      <c r="N9327">
        <v>10.7</v>
      </c>
      <c r="O9327" t="s">
        <v>28</v>
      </c>
      <c r="P9327">
        <v>1</v>
      </c>
      <c r="Q9327" t="s">
        <v>1014</v>
      </c>
      <c r="R9327" t="s">
        <v>26</v>
      </c>
      <c r="S9327">
        <v>139.11000000000001</v>
      </c>
      <c r="T9327" t="str" cm="1">
        <f t="array" ref="T9327">_xlfn.IFS(Raw_Data[[#This Row],[Call Status]]="Resolved","5",Raw_Data[[#This Row],[Call Status]]="Escalated","2",Raw_Data[[#This Row],[Call Status]]="Pending","3",Raw_Data[[#This Row],[Call Status]]="Abandoned","0")</f>
        <v>2</v>
      </c>
      <c r="U9327" t="str">
        <f>TEXT(Raw_Data[[#This Row],[Call Date]],"mmmm")</f>
        <v>March</v>
      </c>
      <c r="V9327" t="str" cm="1">
        <f t="array" ref="V9327">_xlfn.IFS(Raw_Data[[#This Row],[Customer Satisfaction]]&lt;2,"Poor",Raw_Data[[#This Row],[Customer Satisfaction]]&lt;4,"Average",Raw_Data[[#This Row],[Customer Satisfaction]]&gt;=4,"Excellent")</f>
        <v>Poor</v>
      </c>
    </row>
    <row r="9328" spans="2:22" x14ac:dyDescent="0.3">
      <c r="B9328" t="s">
        <v>6616</v>
      </c>
      <c r="C9328" s="2">
        <v>45781</v>
      </c>
      <c r="D9328" s="1">
        <v>0.83263888888888893</v>
      </c>
      <c r="E9328" t="s">
        <v>66</v>
      </c>
      <c r="F9328" t="s">
        <v>38</v>
      </c>
      <c r="G9328" t="s">
        <v>327</v>
      </c>
      <c r="H9328" t="s">
        <v>22</v>
      </c>
      <c r="I9328" t="s">
        <v>23</v>
      </c>
      <c r="J9328" t="s">
        <v>24</v>
      </c>
      <c r="K9328" t="s">
        <v>25</v>
      </c>
      <c r="L9328" t="s">
        <v>3561</v>
      </c>
      <c r="M9328">
        <v>2.2999999999999998</v>
      </c>
      <c r="N9328">
        <v>16.899999999999999</v>
      </c>
      <c r="O9328" t="s">
        <v>26</v>
      </c>
      <c r="P9328">
        <v>4</v>
      </c>
      <c r="Q9328" t="s">
        <v>615</v>
      </c>
      <c r="R9328" t="s">
        <v>28</v>
      </c>
      <c r="S9328">
        <v>41.49</v>
      </c>
      <c r="T9328" t="str" cm="1">
        <f t="array" ref="T9328">_xlfn.IFS(Raw_Data[[#This Row],[Call Status]]="Resolved","5",Raw_Data[[#This Row],[Call Status]]="Escalated","2",Raw_Data[[#This Row],[Call Status]]="Pending","3",Raw_Data[[#This Row],[Call Status]]="Abandoned","0")</f>
        <v>5</v>
      </c>
      <c r="U9328" t="str">
        <f>TEXT(Raw_Data[[#This Row],[Call Date]],"mmmm")</f>
        <v>May</v>
      </c>
      <c r="V9328" t="str" cm="1">
        <f t="array" ref="V9328">_xlfn.IFS(Raw_Data[[#This Row],[Customer Satisfaction]]&lt;2,"Poor",Raw_Data[[#This Row],[Customer Satisfaction]]&lt;4,"Average",Raw_Data[[#This Row],[Customer Satisfaction]]&gt;=4,"Excellent")</f>
        <v>Excellent</v>
      </c>
    </row>
    <row r="9329" spans="2:22" x14ac:dyDescent="0.3">
      <c r="B9329" t="s">
        <v>7015</v>
      </c>
      <c r="C9329" s="2">
        <v>45859</v>
      </c>
      <c r="D9329" s="1">
        <v>0.71319444444444446</v>
      </c>
      <c r="E9329" t="s">
        <v>156</v>
      </c>
      <c r="F9329" t="s">
        <v>48</v>
      </c>
      <c r="G9329" t="s">
        <v>250</v>
      </c>
      <c r="H9329" t="s">
        <v>22</v>
      </c>
      <c r="I9329" t="s">
        <v>23</v>
      </c>
      <c r="J9329" t="s">
        <v>45</v>
      </c>
      <c r="K9329" t="s">
        <v>25</v>
      </c>
      <c r="L9329" t="s">
        <v>3564</v>
      </c>
      <c r="M9329">
        <v>0.3</v>
      </c>
      <c r="N9329">
        <v>5.2</v>
      </c>
      <c r="O9329" t="s">
        <v>28</v>
      </c>
      <c r="P9329">
        <v>3</v>
      </c>
      <c r="Q9329" t="s">
        <v>615</v>
      </c>
      <c r="R9329" t="s">
        <v>28</v>
      </c>
      <c r="S9329">
        <v>273.19</v>
      </c>
      <c r="T9329" t="str" cm="1">
        <f t="array" ref="T9329">_xlfn.IFS(Raw_Data[[#This Row],[Call Status]]="Resolved","5",Raw_Data[[#This Row],[Call Status]]="Escalated","2",Raw_Data[[#This Row],[Call Status]]="Pending","3",Raw_Data[[#This Row],[Call Status]]="Abandoned","0")</f>
        <v>5</v>
      </c>
      <c r="U9329" t="str">
        <f>TEXT(Raw_Data[[#This Row],[Call Date]],"mmmm")</f>
        <v>July</v>
      </c>
      <c r="V9329" t="str" cm="1">
        <f t="array" ref="V9329">_xlfn.IFS(Raw_Data[[#This Row],[Customer Satisfaction]]&lt;2,"Poor",Raw_Data[[#This Row],[Customer Satisfaction]]&lt;4,"Average",Raw_Data[[#This Row],[Customer Satisfaction]]&gt;=4,"Excellent")</f>
        <v>Average</v>
      </c>
    </row>
    <row r="9330" spans="2:22" x14ac:dyDescent="0.3">
      <c r="B9330" t="s">
        <v>2255</v>
      </c>
      <c r="C9330" s="2">
        <v>45807</v>
      </c>
      <c r="D9330" s="1">
        <v>0.34513888888888888</v>
      </c>
      <c r="E9330" t="s">
        <v>30</v>
      </c>
      <c r="F9330" t="s">
        <v>48</v>
      </c>
      <c r="G9330" t="s">
        <v>162</v>
      </c>
      <c r="H9330" t="s">
        <v>2026</v>
      </c>
      <c r="I9330" t="s">
        <v>1137</v>
      </c>
      <c r="J9330" t="s">
        <v>35</v>
      </c>
      <c r="K9330" t="s">
        <v>25</v>
      </c>
      <c r="L9330" t="s">
        <v>25</v>
      </c>
      <c r="M9330">
        <v>1.6</v>
      </c>
      <c r="N9330">
        <v>8.9</v>
      </c>
      <c r="O9330" t="s">
        <v>26</v>
      </c>
      <c r="P9330">
        <v>4</v>
      </c>
      <c r="Q9330" t="s">
        <v>27</v>
      </c>
      <c r="R9330" t="s">
        <v>28</v>
      </c>
      <c r="S9330">
        <v>735.29</v>
      </c>
      <c r="T9330" t="str" cm="1">
        <f t="array" ref="T9330">_xlfn.IFS(Raw_Data[[#This Row],[Call Status]]="Resolved","5",Raw_Data[[#This Row],[Call Status]]="Escalated","2",Raw_Data[[#This Row],[Call Status]]="Pending","3",Raw_Data[[#This Row],[Call Status]]="Abandoned","0")</f>
        <v>5</v>
      </c>
      <c r="U9330" t="str">
        <f>TEXT(Raw_Data[[#This Row],[Call Date]],"mmmm")</f>
        <v>May</v>
      </c>
      <c r="V9330" t="str" cm="1">
        <f t="array" ref="V9330">_xlfn.IFS(Raw_Data[[#This Row],[Customer Satisfaction]]&lt;2,"Poor",Raw_Data[[#This Row],[Customer Satisfaction]]&lt;4,"Average",Raw_Data[[#This Row],[Customer Satisfaction]]&gt;=4,"Excellent")</f>
        <v>Excellent</v>
      </c>
    </row>
    <row r="9331" spans="2:22" x14ac:dyDescent="0.3">
      <c r="B9331" t="s">
        <v>7489</v>
      </c>
      <c r="C9331" s="2">
        <v>45703</v>
      </c>
      <c r="D9331" s="1">
        <v>0.3840277777777778</v>
      </c>
      <c r="E9331" t="s">
        <v>100</v>
      </c>
      <c r="F9331" t="s">
        <v>34</v>
      </c>
      <c r="G9331" t="s">
        <v>162</v>
      </c>
      <c r="H9331" t="s">
        <v>22</v>
      </c>
      <c r="I9331" t="s">
        <v>23</v>
      </c>
      <c r="J9331" t="s">
        <v>49</v>
      </c>
      <c r="K9331" t="s">
        <v>7253</v>
      </c>
      <c r="L9331" t="s">
        <v>7254</v>
      </c>
      <c r="M9331">
        <v>1.8</v>
      </c>
      <c r="N9331">
        <v>8.1</v>
      </c>
      <c r="O9331" t="s">
        <v>28</v>
      </c>
      <c r="P9331">
        <v>0</v>
      </c>
      <c r="Q9331" t="s">
        <v>1014</v>
      </c>
      <c r="R9331" t="s">
        <v>28</v>
      </c>
      <c r="S9331">
        <v>0</v>
      </c>
      <c r="T9331" t="str" cm="1">
        <f t="array" ref="T9331">_xlfn.IFS(Raw_Data[[#This Row],[Call Status]]="Resolved","5",Raw_Data[[#This Row],[Call Status]]="Escalated","2",Raw_Data[[#This Row],[Call Status]]="Pending","3",Raw_Data[[#This Row],[Call Status]]="Abandoned","0")</f>
        <v>0</v>
      </c>
      <c r="U9331" t="str">
        <f>TEXT(Raw_Data[[#This Row],[Call Date]],"mmmm")</f>
        <v>February</v>
      </c>
      <c r="V9331" t="str" cm="1">
        <f t="array" ref="V9331">_xlfn.IFS(Raw_Data[[#This Row],[Customer Satisfaction]]&lt;2,"Poor",Raw_Data[[#This Row],[Customer Satisfaction]]&lt;4,"Average",Raw_Data[[#This Row],[Customer Satisfaction]]&gt;=4,"Excellent")</f>
        <v>Poor</v>
      </c>
    </row>
    <row r="9332" spans="2:22" x14ac:dyDescent="0.3">
      <c r="B9332" t="s">
        <v>6161</v>
      </c>
      <c r="C9332" s="2">
        <v>45770</v>
      </c>
      <c r="D9332" s="1">
        <v>0.82013888888888886</v>
      </c>
      <c r="E9332" t="s">
        <v>33</v>
      </c>
      <c r="F9332" t="s">
        <v>38</v>
      </c>
      <c r="G9332" t="s">
        <v>327</v>
      </c>
      <c r="H9332" t="s">
        <v>22</v>
      </c>
      <c r="I9332" t="s">
        <v>23</v>
      </c>
      <c r="J9332" t="s">
        <v>42</v>
      </c>
      <c r="K9332" t="s">
        <v>25</v>
      </c>
      <c r="L9332" t="s">
        <v>3559</v>
      </c>
      <c r="M9332">
        <v>5.8</v>
      </c>
      <c r="N9332">
        <v>4.4000000000000004</v>
      </c>
      <c r="O9332" t="s">
        <v>26</v>
      </c>
      <c r="P9332">
        <v>3</v>
      </c>
      <c r="Q9332" t="s">
        <v>615</v>
      </c>
      <c r="R9332" t="s">
        <v>28</v>
      </c>
      <c r="S9332">
        <v>104.25</v>
      </c>
      <c r="T9332" t="str" cm="1">
        <f t="array" ref="T9332">_xlfn.IFS(Raw_Data[[#This Row],[Call Status]]="Resolved","5",Raw_Data[[#This Row],[Call Status]]="Escalated","2",Raw_Data[[#This Row],[Call Status]]="Pending","3",Raw_Data[[#This Row],[Call Status]]="Abandoned","0")</f>
        <v>5</v>
      </c>
      <c r="U9332" t="str">
        <f>TEXT(Raw_Data[[#This Row],[Call Date]],"mmmm")</f>
        <v>April</v>
      </c>
      <c r="V9332" t="str" cm="1">
        <f t="array" ref="V9332">_xlfn.IFS(Raw_Data[[#This Row],[Customer Satisfaction]]&lt;2,"Poor",Raw_Data[[#This Row],[Customer Satisfaction]]&lt;4,"Average",Raw_Data[[#This Row],[Customer Satisfaction]]&gt;=4,"Excellent")</f>
        <v>Average</v>
      </c>
    </row>
    <row r="9333" spans="2:22" x14ac:dyDescent="0.3">
      <c r="B9333" t="s">
        <v>4345</v>
      </c>
      <c r="C9333" s="2">
        <v>45748</v>
      </c>
      <c r="D9333" s="1">
        <v>0.49930555555555556</v>
      </c>
      <c r="E9333" t="s">
        <v>41</v>
      </c>
      <c r="F9333" t="s">
        <v>34</v>
      </c>
      <c r="G9333" t="s">
        <v>162</v>
      </c>
      <c r="H9333" t="s">
        <v>22</v>
      </c>
      <c r="I9333" t="s">
        <v>1137</v>
      </c>
      <c r="J9333" t="s">
        <v>39</v>
      </c>
      <c r="K9333" t="s">
        <v>25</v>
      </c>
      <c r="L9333" t="s">
        <v>3559</v>
      </c>
      <c r="M9333">
        <v>5.2</v>
      </c>
      <c r="N9333">
        <v>12.4</v>
      </c>
      <c r="O9333" t="s">
        <v>26</v>
      </c>
      <c r="P9333">
        <v>4</v>
      </c>
      <c r="Q9333" t="s">
        <v>27</v>
      </c>
      <c r="R9333" t="s">
        <v>28</v>
      </c>
      <c r="S9333">
        <v>798.81</v>
      </c>
      <c r="T9333" t="str" cm="1">
        <f t="array" ref="T9333">_xlfn.IFS(Raw_Data[[#This Row],[Call Status]]="Resolved","5",Raw_Data[[#This Row],[Call Status]]="Escalated","2",Raw_Data[[#This Row],[Call Status]]="Pending","3",Raw_Data[[#This Row],[Call Status]]="Abandoned","0")</f>
        <v>5</v>
      </c>
      <c r="U9333" t="str">
        <f>TEXT(Raw_Data[[#This Row],[Call Date]],"mmmm")</f>
        <v>April</v>
      </c>
      <c r="V9333" t="str" cm="1">
        <f t="array" ref="V9333">_xlfn.IFS(Raw_Data[[#This Row],[Customer Satisfaction]]&lt;2,"Poor",Raw_Data[[#This Row],[Customer Satisfaction]]&lt;4,"Average",Raw_Data[[#This Row],[Customer Satisfaction]]&gt;=4,"Excellent")</f>
        <v>Excellent</v>
      </c>
    </row>
    <row r="9334" spans="2:22" x14ac:dyDescent="0.3">
      <c r="B9334" t="s">
        <v>2486</v>
      </c>
      <c r="C9334" s="2">
        <v>45798</v>
      </c>
      <c r="D9334" s="1">
        <v>0.56041666666666667</v>
      </c>
      <c r="E9334" t="s">
        <v>84</v>
      </c>
      <c r="F9334" t="s">
        <v>48</v>
      </c>
      <c r="G9334" t="s">
        <v>21</v>
      </c>
      <c r="H9334" t="s">
        <v>2392</v>
      </c>
      <c r="I9334" t="s">
        <v>1137</v>
      </c>
      <c r="J9334" t="s">
        <v>45</v>
      </c>
      <c r="K9334" t="s">
        <v>25</v>
      </c>
      <c r="L9334" t="s">
        <v>25</v>
      </c>
      <c r="M9334">
        <v>9.6</v>
      </c>
      <c r="N9334">
        <v>14.1</v>
      </c>
      <c r="O9334" t="s">
        <v>26</v>
      </c>
      <c r="P9334">
        <v>4</v>
      </c>
      <c r="Q9334" t="s">
        <v>27</v>
      </c>
      <c r="R9334" t="s">
        <v>28</v>
      </c>
      <c r="S9334">
        <v>151.04</v>
      </c>
      <c r="T9334" t="str" cm="1">
        <f t="array" ref="T9334">_xlfn.IFS(Raw_Data[[#This Row],[Call Status]]="Resolved","5",Raw_Data[[#This Row],[Call Status]]="Escalated","2",Raw_Data[[#This Row],[Call Status]]="Pending","3",Raw_Data[[#This Row],[Call Status]]="Abandoned","0")</f>
        <v>5</v>
      </c>
      <c r="U9334" t="str">
        <f>TEXT(Raw_Data[[#This Row],[Call Date]],"mmmm")</f>
        <v>May</v>
      </c>
      <c r="V9334" t="str" cm="1">
        <f t="array" ref="V9334">_xlfn.IFS(Raw_Data[[#This Row],[Customer Satisfaction]]&lt;2,"Poor",Raw_Data[[#This Row],[Customer Satisfaction]]&lt;4,"Average",Raw_Data[[#This Row],[Customer Satisfaction]]&gt;=4,"Excellent")</f>
        <v>Excellent</v>
      </c>
    </row>
    <row r="9335" spans="2:22" x14ac:dyDescent="0.3">
      <c r="B9335" t="s">
        <v>8873</v>
      </c>
      <c r="C9335" s="2">
        <v>45946</v>
      </c>
      <c r="D9335" s="1">
        <v>0.33958333333333335</v>
      </c>
      <c r="E9335" t="s">
        <v>57</v>
      </c>
      <c r="F9335" t="s">
        <v>20</v>
      </c>
      <c r="G9335" t="s">
        <v>327</v>
      </c>
      <c r="H9335" t="s">
        <v>22</v>
      </c>
      <c r="I9335" t="s">
        <v>23</v>
      </c>
      <c r="J9335" t="s">
        <v>55</v>
      </c>
      <c r="K9335" t="s">
        <v>16</v>
      </c>
      <c r="L9335" t="s">
        <v>16</v>
      </c>
      <c r="M9335">
        <v>6.4</v>
      </c>
      <c r="N9335">
        <v>5</v>
      </c>
      <c r="O9335" t="s">
        <v>28</v>
      </c>
      <c r="P9335">
        <v>1</v>
      </c>
      <c r="Q9335" t="s">
        <v>1014</v>
      </c>
      <c r="R9335" t="s">
        <v>26</v>
      </c>
      <c r="S9335">
        <v>148.57</v>
      </c>
      <c r="T9335" t="str" cm="1">
        <f t="array" ref="T9335">_xlfn.IFS(Raw_Data[[#This Row],[Call Status]]="Resolved","5",Raw_Data[[#This Row],[Call Status]]="Escalated","2",Raw_Data[[#This Row],[Call Status]]="Pending","3",Raw_Data[[#This Row],[Call Status]]="Abandoned","0")</f>
        <v>2</v>
      </c>
      <c r="U9335" t="str">
        <f>TEXT(Raw_Data[[#This Row],[Call Date]],"mmmm")</f>
        <v>October</v>
      </c>
      <c r="V9335" t="str" cm="1">
        <f t="array" ref="V9335">_xlfn.IFS(Raw_Data[[#This Row],[Customer Satisfaction]]&lt;2,"Poor",Raw_Data[[#This Row],[Customer Satisfaction]]&lt;4,"Average",Raw_Data[[#This Row],[Customer Satisfaction]]&gt;=4,"Excellent")</f>
        <v>Poor</v>
      </c>
    </row>
    <row r="9336" spans="2:22" x14ac:dyDescent="0.3">
      <c r="B9336" t="s">
        <v>1117</v>
      </c>
      <c r="C9336" s="2">
        <v>45875</v>
      </c>
      <c r="D9336" s="1">
        <v>0.60972222222222228</v>
      </c>
      <c r="E9336" t="s">
        <v>63</v>
      </c>
      <c r="F9336" t="s">
        <v>48</v>
      </c>
      <c r="G9336" t="s">
        <v>250</v>
      </c>
      <c r="H9336" t="s">
        <v>22</v>
      </c>
      <c r="I9336" t="s">
        <v>23</v>
      </c>
      <c r="J9336" t="s">
        <v>76</v>
      </c>
      <c r="K9336" t="s">
        <v>25</v>
      </c>
      <c r="L9336" t="s">
        <v>25</v>
      </c>
      <c r="M9336">
        <v>13.1</v>
      </c>
      <c r="N9336">
        <v>7.6</v>
      </c>
      <c r="O9336" t="s">
        <v>26</v>
      </c>
      <c r="P9336">
        <v>2</v>
      </c>
      <c r="Q9336" t="s">
        <v>1014</v>
      </c>
      <c r="R9336" t="s">
        <v>28</v>
      </c>
      <c r="S9336">
        <v>63.1</v>
      </c>
      <c r="T9336" t="str" cm="1">
        <f t="array" ref="T9336">_xlfn.IFS(Raw_Data[[#This Row],[Call Status]]="Resolved","5",Raw_Data[[#This Row],[Call Status]]="Escalated","2",Raw_Data[[#This Row],[Call Status]]="Pending","3",Raw_Data[[#This Row],[Call Status]]="Abandoned","0")</f>
        <v>5</v>
      </c>
      <c r="U9336" t="str">
        <f>TEXT(Raw_Data[[#This Row],[Call Date]],"mmmm")</f>
        <v>August</v>
      </c>
      <c r="V9336" t="str" cm="1">
        <f t="array" ref="V9336">_xlfn.IFS(Raw_Data[[#This Row],[Customer Satisfaction]]&lt;2,"Poor",Raw_Data[[#This Row],[Customer Satisfaction]]&lt;4,"Average",Raw_Data[[#This Row],[Customer Satisfaction]]&gt;=4,"Excellent")</f>
        <v>Average</v>
      </c>
    </row>
    <row r="9337" spans="2:22" x14ac:dyDescent="0.3">
      <c r="B9337" t="s">
        <v>5160</v>
      </c>
      <c r="C9337" s="2">
        <v>45734</v>
      </c>
      <c r="D9337" s="1">
        <v>0.34375</v>
      </c>
      <c r="E9337" t="s">
        <v>110</v>
      </c>
      <c r="F9337" t="s">
        <v>20</v>
      </c>
      <c r="G9337" t="s">
        <v>250</v>
      </c>
      <c r="H9337" t="s">
        <v>22</v>
      </c>
      <c r="I9337" t="s">
        <v>1137</v>
      </c>
      <c r="J9337" t="s">
        <v>49</v>
      </c>
      <c r="K9337" t="s">
        <v>25</v>
      </c>
      <c r="L9337" t="s">
        <v>3564</v>
      </c>
      <c r="M9337">
        <v>3.9</v>
      </c>
      <c r="N9337">
        <v>14</v>
      </c>
      <c r="O9337" t="s">
        <v>26</v>
      </c>
      <c r="P9337">
        <v>5</v>
      </c>
      <c r="Q9337" t="s">
        <v>27</v>
      </c>
      <c r="R9337" t="s">
        <v>28</v>
      </c>
      <c r="S9337">
        <v>427.96</v>
      </c>
      <c r="T9337" t="str" cm="1">
        <f t="array" ref="T9337">_xlfn.IFS(Raw_Data[[#This Row],[Call Status]]="Resolved","5",Raw_Data[[#This Row],[Call Status]]="Escalated","2",Raw_Data[[#This Row],[Call Status]]="Pending","3",Raw_Data[[#This Row],[Call Status]]="Abandoned","0")</f>
        <v>5</v>
      </c>
      <c r="U9337" t="str">
        <f>TEXT(Raw_Data[[#This Row],[Call Date]],"mmmm")</f>
        <v>March</v>
      </c>
      <c r="V9337" t="str" cm="1">
        <f t="array" ref="V9337">_xlfn.IFS(Raw_Data[[#This Row],[Customer Satisfaction]]&lt;2,"Poor",Raw_Data[[#This Row],[Customer Satisfaction]]&lt;4,"Average",Raw_Data[[#This Row],[Customer Satisfaction]]&gt;=4,"Excellent")</f>
        <v>Excellent</v>
      </c>
    </row>
    <row r="9338" spans="2:22" x14ac:dyDescent="0.3">
      <c r="B9338" t="s">
        <v>8881</v>
      </c>
      <c r="C9338" s="2">
        <v>45991</v>
      </c>
      <c r="D9338" s="1">
        <v>0.77986111111111112</v>
      </c>
      <c r="E9338" t="s">
        <v>33</v>
      </c>
      <c r="F9338" t="s">
        <v>48</v>
      </c>
      <c r="G9338" t="s">
        <v>162</v>
      </c>
      <c r="H9338" t="s">
        <v>2392</v>
      </c>
      <c r="I9338" t="s">
        <v>1128</v>
      </c>
      <c r="J9338" t="s">
        <v>76</v>
      </c>
      <c r="K9338" t="s">
        <v>8876</v>
      </c>
      <c r="L9338" t="s">
        <v>8877</v>
      </c>
      <c r="M9338">
        <v>9.9</v>
      </c>
      <c r="N9338">
        <v>6.7</v>
      </c>
      <c r="O9338" t="s">
        <v>28</v>
      </c>
      <c r="P9338">
        <v>0</v>
      </c>
      <c r="Q9338" t="s">
        <v>615</v>
      </c>
      <c r="R9338" t="s">
        <v>28</v>
      </c>
      <c r="S9338">
        <v>233.45</v>
      </c>
      <c r="T9338" t="str" cm="1">
        <f t="array" ref="T9338">_xlfn.IFS(Raw_Data[[#This Row],[Call Status]]="Resolved","5",Raw_Data[[#This Row],[Call Status]]="Escalated","2",Raw_Data[[#This Row],[Call Status]]="Pending","3",Raw_Data[[#This Row],[Call Status]]="Abandoned","0")</f>
        <v>3</v>
      </c>
      <c r="U9338" t="str">
        <f>TEXT(Raw_Data[[#This Row],[Call Date]],"mmmm")</f>
        <v>November</v>
      </c>
      <c r="V9338" t="str" cm="1">
        <f t="array" ref="V9338">_xlfn.IFS(Raw_Data[[#This Row],[Customer Satisfaction]]&lt;2,"Poor",Raw_Data[[#This Row],[Customer Satisfaction]]&lt;4,"Average",Raw_Data[[#This Row],[Customer Satisfaction]]&gt;=4,"Excellent")</f>
        <v>Poor</v>
      </c>
    </row>
    <row r="9339" spans="2:22" x14ac:dyDescent="0.3">
      <c r="B9339" t="s">
        <v>3290</v>
      </c>
      <c r="C9339" s="2">
        <v>45809</v>
      </c>
      <c r="D9339" s="1">
        <v>0.4465277777777778</v>
      </c>
      <c r="E9339" t="s">
        <v>91</v>
      </c>
      <c r="F9339" t="s">
        <v>48</v>
      </c>
      <c r="G9339" t="s">
        <v>162</v>
      </c>
      <c r="H9339" t="s">
        <v>2026</v>
      </c>
      <c r="I9339" t="s">
        <v>23</v>
      </c>
      <c r="J9339" t="s">
        <v>45</v>
      </c>
      <c r="K9339" t="s">
        <v>25</v>
      </c>
      <c r="L9339" t="s">
        <v>25</v>
      </c>
      <c r="M9339">
        <v>4.7</v>
      </c>
      <c r="N9339">
        <v>9.8000000000000007</v>
      </c>
      <c r="O9339" t="s">
        <v>26</v>
      </c>
      <c r="P9339">
        <v>4</v>
      </c>
      <c r="Q9339" t="s">
        <v>27</v>
      </c>
      <c r="R9339" t="s">
        <v>28</v>
      </c>
      <c r="S9339">
        <v>32.97</v>
      </c>
      <c r="T9339" t="str" cm="1">
        <f t="array" ref="T9339">_xlfn.IFS(Raw_Data[[#This Row],[Call Status]]="Resolved","5",Raw_Data[[#This Row],[Call Status]]="Escalated","2",Raw_Data[[#This Row],[Call Status]]="Pending","3",Raw_Data[[#This Row],[Call Status]]="Abandoned","0")</f>
        <v>5</v>
      </c>
      <c r="U9339" t="str">
        <f>TEXT(Raw_Data[[#This Row],[Call Date]],"mmmm")</f>
        <v>June</v>
      </c>
      <c r="V9339" t="str" cm="1">
        <f t="array" ref="V9339">_xlfn.IFS(Raw_Data[[#This Row],[Customer Satisfaction]]&lt;2,"Poor",Raw_Data[[#This Row],[Customer Satisfaction]]&lt;4,"Average",Raw_Data[[#This Row],[Customer Satisfaction]]&gt;=4,"Excellent")</f>
        <v>Excellent</v>
      </c>
    </row>
    <row r="9340" spans="2:22" x14ac:dyDescent="0.3">
      <c r="B9340" t="s">
        <v>6292</v>
      </c>
      <c r="C9340" s="2">
        <v>45980</v>
      </c>
      <c r="D9340" s="1">
        <v>0.84861111111111109</v>
      </c>
      <c r="E9340" t="s">
        <v>30</v>
      </c>
      <c r="F9340" t="s">
        <v>48</v>
      </c>
      <c r="G9340" t="s">
        <v>21</v>
      </c>
      <c r="H9340" t="s">
        <v>22</v>
      </c>
      <c r="I9340" t="s">
        <v>23</v>
      </c>
      <c r="J9340" t="s">
        <v>31</v>
      </c>
      <c r="K9340" t="s">
        <v>25</v>
      </c>
      <c r="L9340" t="s">
        <v>3559</v>
      </c>
      <c r="M9340">
        <v>1.5</v>
      </c>
      <c r="N9340">
        <v>10.3</v>
      </c>
      <c r="O9340" t="s">
        <v>26</v>
      </c>
      <c r="P9340">
        <v>5</v>
      </c>
      <c r="Q9340" t="s">
        <v>27</v>
      </c>
      <c r="R9340" t="s">
        <v>28</v>
      </c>
      <c r="S9340">
        <v>77.72</v>
      </c>
      <c r="T9340" t="str" cm="1">
        <f t="array" ref="T9340">_xlfn.IFS(Raw_Data[[#This Row],[Call Status]]="Resolved","5",Raw_Data[[#This Row],[Call Status]]="Escalated","2",Raw_Data[[#This Row],[Call Status]]="Pending","3",Raw_Data[[#This Row],[Call Status]]="Abandoned","0")</f>
        <v>5</v>
      </c>
      <c r="U9340" t="str">
        <f>TEXT(Raw_Data[[#This Row],[Call Date]],"mmmm")</f>
        <v>November</v>
      </c>
      <c r="V9340" t="str" cm="1">
        <f t="array" ref="V9340">_xlfn.IFS(Raw_Data[[#This Row],[Customer Satisfaction]]&lt;2,"Poor",Raw_Data[[#This Row],[Customer Satisfaction]]&lt;4,"Average",Raw_Data[[#This Row],[Customer Satisfaction]]&gt;=4,"Excellent")</f>
        <v>Excellent</v>
      </c>
    </row>
    <row r="9341" spans="2:22" x14ac:dyDescent="0.3">
      <c r="B9341" t="s">
        <v>9706</v>
      </c>
      <c r="C9341" s="2">
        <v>45896</v>
      </c>
      <c r="D9341" s="1">
        <v>0.62013888888888891</v>
      </c>
      <c r="E9341" t="s">
        <v>72</v>
      </c>
      <c r="F9341" t="s">
        <v>38</v>
      </c>
      <c r="G9341" t="s">
        <v>21</v>
      </c>
      <c r="H9341" t="s">
        <v>22</v>
      </c>
      <c r="I9341" t="s">
        <v>1128</v>
      </c>
      <c r="J9341" t="s">
        <v>64</v>
      </c>
      <c r="K9341" t="s">
        <v>8876</v>
      </c>
      <c r="L9341" t="s">
        <v>8877</v>
      </c>
      <c r="M9341">
        <v>4.5999999999999996</v>
      </c>
      <c r="N9341">
        <v>6.7</v>
      </c>
      <c r="O9341" t="s">
        <v>28</v>
      </c>
      <c r="P9341">
        <v>3</v>
      </c>
      <c r="Q9341" t="s">
        <v>1014</v>
      </c>
      <c r="R9341" t="s">
        <v>28</v>
      </c>
      <c r="S9341">
        <v>19.12</v>
      </c>
      <c r="T9341" t="str" cm="1">
        <f t="array" ref="T9341">_xlfn.IFS(Raw_Data[[#This Row],[Call Status]]="Resolved","5",Raw_Data[[#This Row],[Call Status]]="Escalated","2",Raw_Data[[#This Row],[Call Status]]="Pending","3",Raw_Data[[#This Row],[Call Status]]="Abandoned","0")</f>
        <v>3</v>
      </c>
      <c r="U9341" t="str">
        <f>TEXT(Raw_Data[[#This Row],[Call Date]],"mmmm")</f>
        <v>August</v>
      </c>
      <c r="V9341" t="str" cm="1">
        <f t="array" ref="V9341">_xlfn.IFS(Raw_Data[[#This Row],[Customer Satisfaction]]&lt;2,"Poor",Raw_Data[[#This Row],[Customer Satisfaction]]&lt;4,"Average",Raw_Data[[#This Row],[Customer Satisfaction]]&gt;=4,"Excellent")</f>
        <v>Average</v>
      </c>
    </row>
    <row r="9342" spans="2:22" x14ac:dyDescent="0.3">
      <c r="B9342" t="s">
        <v>4568</v>
      </c>
      <c r="C9342" s="2">
        <v>45772</v>
      </c>
      <c r="D9342" s="1">
        <v>0.39791666666666664</v>
      </c>
      <c r="E9342" t="s">
        <v>100</v>
      </c>
      <c r="F9342" t="s">
        <v>20</v>
      </c>
      <c r="G9342" t="s">
        <v>250</v>
      </c>
      <c r="H9342" t="s">
        <v>22</v>
      </c>
      <c r="I9342" t="s">
        <v>1128</v>
      </c>
      <c r="J9342" t="s">
        <v>24</v>
      </c>
      <c r="K9342" t="s">
        <v>25</v>
      </c>
      <c r="L9342" t="s">
        <v>3561</v>
      </c>
      <c r="M9342">
        <v>4.3</v>
      </c>
      <c r="N9342">
        <v>9</v>
      </c>
      <c r="O9342" t="s">
        <v>26</v>
      </c>
      <c r="P9342">
        <v>3</v>
      </c>
      <c r="Q9342" t="s">
        <v>615</v>
      </c>
      <c r="R9342" t="s">
        <v>28</v>
      </c>
      <c r="S9342">
        <v>96.63</v>
      </c>
      <c r="T9342" t="str" cm="1">
        <f t="array" ref="T9342">_xlfn.IFS(Raw_Data[[#This Row],[Call Status]]="Resolved","5",Raw_Data[[#This Row],[Call Status]]="Escalated","2",Raw_Data[[#This Row],[Call Status]]="Pending","3",Raw_Data[[#This Row],[Call Status]]="Abandoned","0")</f>
        <v>5</v>
      </c>
      <c r="U9342" t="str">
        <f>TEXT(Raw_Data[[#This Row],[Call Date]],"mmmm")</f>
        <v>April</v>
      </c>
      <c r="V9342" t="str" cm="1">
        <f t="array" ref="V9342">_xlfn.IFS(Raw_Data[[#This Row],[Customer Satisfaction]]&lt;2,"Poor",Raw_Data[[#This Row],[Customer Satisfaction]]&lt;4,"Average",Raw_Data[[#This Row],[Customer Satisfaction]]&gt;=4,"Excellent")</f>
        <v>Average</v>
      </c>
    </row>
    <row r="9343" spans="2:22" x14ac:dyDescent="0.3">
      <c r="B9343" t="s">
        <v>7842</v>
      </c>
      <c r="C9343" s="2">
        <v>45976</v>
      </c>
      <c r="D9343" s="1">
        <v>0.37916666666666665</v>
      </c>
      <c r="E9343" t="s">
        <v>53</v>
      </c>
      <c r="F9343" t="s">
        <v>20</v>
      </c>
      <c r="G9343" t="s">
        <v>162</v>
      </c>
      <c r="H9343" t="s">
        <v>22</v>
      </c>
      <c r="I9343" t="s">
        <v>23</v>
      </c>
      <c r="J9343" t="s">
        <v>64</v>
      </c>
      <c r="K9343" t="s">
        <v>7253</v>
      </c>
      <c r="L9343" t="s">
        <v>7254</v>
      </c>
      <c r="M9343">
        <v>4.8</v>
      </c>
      <c r="N9343">
        <v>12.4</v>
      </c>
      <c r="O9343" t="s">
        <v>28</v>
      </c>
      <c r="P9343">
        <v>1</v>
      </c>
      <c r="Q9343" t="s">
        <v>1014</v>
      </c>
      <c r="R9343" t="s">
        <v>28</v>
      </c>
      <c r="S9343">
        <v>59.04</v>
      </c>
      <c r="T9343" t="str" cm="1">
        <f t="array" ref="T9343">_xlfn.IFS(Raw_Data[[#This Row],[Call Status]]="Resolved","5",Raw_Data[[#This Row],[Call Status]]="Escalated","2",Raw_Data[[#This Row],[Call Status]]="Pending","3",Raw_Data[[#This Row],[Call Status]]="Abandoned","0")</f>
        <v>0</v>
      </c>
      <c r="U9343" t="str">
        <f>TEXT(Raw_Data[[#This Row],[Call Date]],"mmmm")</f>
        <v>November</v>
      </c>
      <c r="V9343" t="str" cm="1">
        <f t="array" ref="V9343">_xlfn.IFS(Raw_Data[[#This Row],[Customer Satisfaction]]&lt;2,"Poor",Raw_Data[[#This Row],[Customer Satisfaction]]&lt;4,"Average",Raw_Data[[#This Row],[Customer Satisfaction]]&gt;=4,"Excellent")</f>
        <v>Poor</v>
      </c>
    </row>
    <row r="9344" spans="2:22" x14ac:dyDescent="0.3">
      <c r="B9344" t="s">
        <v>7555</v>
      </c>
      <c r="C9344" s="2">
        <v>45751</v>
      </c>
      <c r="D9344" s="1">
        <v>0.78055555555555556</v>
      </c>
      <c r="E9344" t="s">
        <v>30</v>
      </c>
      <c r="F9344" t="s">
        <v>48</v>
      </c>
      <c r="G9344" t="s">
        <v>21</v>
      </c>
      <c r="H9344" t="s">
        <v>22</v>
      </c>
      <c r="I9344" t="s">
        <v>1137</v>
      </c>
      <c r="J9344" t="s">
        <v>55</v>
      </c>
      <c r="K9344" t="s">
        <v>7253</v>
      </c>
      <c r="L9344" t="s">
        <v>7254</v>
      </c>
      <c r="M9344">
        <v>3.9</v>
      </c>
      <c r="N9344">
        <v>7.1</v>
      </c>
      <c r="O9344" t="s">
        <v>28</v>
      </c>
      <c r="P9344">
        <v>2</v>
      </c>
      <c r="Q9344" t="s">
        <v>1014</v>
      </c>
      <c r="R9344" t="s">
        <v>28</v>
      </c>
      <c r="S9344">
        <v>7.81</v>
      </c>
      <c r="T9344" t="str" cm="1">
        <f t="array" ref="T9344">_xlfn.IFS(Raw_Data[[#This Row],[Call Status]]="Resolved","5",Raw_Data[[#This Row],[Call Status]]="Escalated","2",Raw_Data[[#This Row],[Call Status]]="Pending","3",Raw_Data[[#This Row],[Call Status]]="Abandoned","0")</f>
        <v>0</v>
      </c>
      <c r="U9344" t="str">
        <f>TEXT(Raw_Data[[#This Row],[Call Date]],"mmmm")</f>
        <v>April</v>
      </c>
      <c r="V9344" t="str" cm="1">
        <f t="array" ref="V9344">_xlfn.IFS(Raw_Data[[#This Row],[Customer Satisfaction]]&lt;2,"Poor",Raw_Data[[#This Row],[Customer Satisfaction]]&lt;4,"Average",Raw_Data[[#This Row],[Customer Satisfaction]]&gt;=4,"Excellent")</f>
        <v>Average</v>
      </c>
    </row>
    <row r="9345" spans="2:22" x14ac:dyDescent="0.3">
      <c r="B9345" t="s">
        <v>1855</v>
      </c>
      <c r="C9345" s="2">
        <v>45705</v>
      </c>
      <c r="D9345" s="1">
        <v>0.41180555555555554</v>
      </c>
      <c r="E9345" t="s">
        <v>57</v>
      </c>
      <c r="F9345" t="s">
        <v>34</v>
      </c>
      <c r="G9345" t="s">
        <v>327</v>
      </c>
      <c r="H9345" t="s">
        <v>22</v>
      </c>
      <c r="I9345" t="s">
        <v>1137</v>
      </c>
      <c r="J9345" t="s">
        <v>42</v>
      </c>
      <c r="K9345" t="s">
        <v>25</v>
      </c>
      <c r="L9345" t="s">
        <v>25</v>
      </c>
      <c r="M9345">
        <v>6.3</v>
      </c>
      <c r="N9345">
        <v>7</v>
      </c>
      <c r="O9345" t="s">
        <v>26</v>
      </c>
      <c r="P9345">
        <v>5</v>
      </c>
      <c r="Q9345" t="s">
        <v>27</v>
      </c>
      <c r="R9345" t="s">
        <v>28</v>
      </c>
      <c r="S9345">
        <v>325.43</v>
      </c>
      <c r="T9345" t="str" cm="1">
        <f t="array" ref="T9345">_xlfn.IFS(Raw_Data[[#This Row],[Call Status]]="Resolved","5",Raw_Data[[#This Row],[Call Status]]="Escalated","2",Raw_Data[[#This Row],[Call Status]]="Pending","3",Raw_Data[[#This Row],[Call Status]]="Abandoned","0")</f>
        <v>5</v>
      </c>
      <c r="U9345" t="str">
        <f>TEXT(Raw_Data[[#This Row],[Call Date]],"mmmm")</f>
        <v>February</v>
      </c>
      <c r="V9345" t="str" cm="1">
        <f t="array" ref="V9345">_xlfn.IFS(Raw_Data[[#This Row],[Customer Satisfaction]]&lt;2,"Poor",Raw_Data[[#This Row],[Customer Satisfaction]]&lt;4,"Average",Raw_Data[[#This Row],[Customer Satisfaction]]&gt;=4,"Excellent")</f>
        <v>Excellent</v>
      </c>
    </row>
    <row r="9346" spans="2:22" x14ac:dyDescent="0.3">
      <c r="B9346" t="s">
        <v>7464</v>
      </c>
      <c r="C9346" s="2">
        <v>45848</v>
      </c>
      <c r="D9346" s="1">
        <v>0.69861111111111107</v>
      </c>
      <c r="E9346" t="s">
        <v>41</v>
      </c>
      <c r="F9346" t="s">
        <v>20</v>
      </c>
      <c r="G9346" t="s">
        <v>250</v>
      </c>
      <c r="H9346" t="s">
        <v>22</v>
      </c>
      <c r="I9346" t="s">
        <v>1130</v>
      </c>
      <c r="J9346" t="s">
        <v>49</v>
      </c>
      <c r="K9346" t="s">
        <v>7253</v>
      </c>
      <c r="L9346" t="s">
        <v>7254</v>
      </c>
      <c r="M9346">
        <v>5.7</v>
      </c>
      <c r="N9346">
        <v>12.8</v>
      </c>
      <c r="O9346" t="s">
        <v>28</v>
      </c>
      <c r="P9346">
        <v>3</v>
      </c>
      <c r="Q9346" t="s">
        <v>1014</v>
      </c>
      <c r="R9346" t="s">
        <v>28</v>
      </c>
      <c r="S9346">
        <v>182.59</v>
      </c>
      <c r="T9346" t="str" cm="1">
        <f t="array" ref="T9346">_xlfn.IFS(Raw_Data[[#This Row],[Call Status]]="Resolved","5",Raw_Data[[#This Row],[Call Status]]="Escalated","2",Raw_Data[[#This Row],[Call Status]]="Pending","3",Raw_Data[[#This Row],[Call Status]]="Abandoned","0")</f>
        <v>0</v>
      </c>
      <c r="U9346" t="str">
        <f>TEXT(Raw_Data[[#This Row],[Call Date]],"mmmm")</f>
        <v>July</v>
      </c>
      <c r="V9346" t="str" cm="1">
        <f t="array" ref="V9346">_xlfn.IFS(Raw_Data[[#This Row],[Customer Satisfaction]]&lt;2,"Poor",Raw_Data[[#This Row],[Customer Satisfaction]]&lt;4,"Average",Raw_Data[[#This Row],[Customer Satisfaction]]&gt;=4,"Excellent")</f>
        <v>Average</v>
      </c>
    </row>
    <row r="9347" spans="2:22" x14ac:dyDescent="0.3">
      <c r="B9347" t="s">
        <v>3873</v>
      </c>
      <c r="C9347" s="2">
        <v>45669</v>
      </c>
      <c r="D9347" s="1">
        <v>0.48402777777777778</v>
      </c>
      <c r="E9347" t="s">
        <v>41</v>
      </c>
      <c r="F9347" t="s">
        <v>34</v>
      </c>
      <c r="G9347" t="s">
        <v>250</v>
      </c>
      <c r="H9347" t="s">
        <v>2026</v>
      </c>
      <c r="I9347" t="s">
        <v>1128</v>
      </c>
      <c r="J9347" t="s">
        <v>24</v>
      </c>
      <c r="K9347" t="s">
        <v>25</v>
      </c>
      <c r="L9347" t="s">
        <v>3564</v>
      </c>
      <c r="M9347">
        <v>2.7</v>
      </c>
      <c r="N9347">
        <v>10.8</v>
      </c>
      <c r="O9347" t="s">
        <v>28</v>
      </c>
      <c r="P9347">
        <v>3</v>
      </c>
      <c r="Q9347" t="s">
        <v>615</v>
      </c>
      <c r="R9347" t="s">
        <v>28</v>
      </c>
      <c r="S9347">
        <v>69.81</v>
      </c>
      <c r="T9347" t="str" cm="1">
        <f t="array" ref="T9347">_xlfn.IFS(Raw_Data[[#This Row],[Call Status]]="Resolved","5",Raw_Data[[#This Row],[Call Status]]="Escalated","2",Raw_Data[[#This Row],[Call Status]]="Pending","3",Raw_Data[[#This Row],[Call Status]]="Abandoned","0")</f>
        <v>5</v>
      </c>
      <c r="U9347" t="str">
        <f>TEXT(Raw_Data[[#This Row],[Call Date]],"mmmm")</f>
        <v>January</v>
      </c>
      <c r="V9347" t="str" cm="1">
        <f t="array" ref="V9347">_xlfn.IFS(Raw_Data[[#This Row],[Customer Satisfaction]]&lt;2,"Poor",Raw_Data[[#This Row],[Customer Satisfaction]]&lt;4,"Average",Raw_Data[[#This Row],[Customer Satisfaction]]&gt;=4,"Excellent")</f>
        <v>Average</v>
      </c>
    </row>
    <row r="9348" spans="2:22" x14ac:dyDescent="0.3">
      <c r="B9348" t="s">
        <v>803</v>
      </c>
      <c r="C9348" s="2">
        <v>45813</v>
      </c>
      <c r="D9348" s="1">
        <v>0.47291666666666665</v>
      </c>
      <c r="E9348" t="s">
        <v>47</v>
      </c>
      <c r="F9348" t="s">
        <v>20</v>
      </c>
      <c r="G9348" t="s">
        <v>327</v>
      </c>
      <c r="H9348" t="s">
        <v>22</v>
      </c>
      <c r="I9348" t="s">
        <v>23</v>
      </c>
      <c r="J9348" t="s">
        <v>49</v>
      </c>
      <c r="K9348" t="s">
        <v>25</v>
      </c>
      <c r="L9348" t="s">
        <v>25</v>
      </c>
      <c r="M9348">
        <v>1.8</v>
      </c>
      <c r="N9348">
        <v>15.3</v>
      </c>
      <c r="O9348" t="s">
        <v>26</v>
      </c>
      <c r="P9348">
        <v>3</v>
      </c>
      <c r="Q9348" t="s">
        <v>615</v>
      </c>
      <c r="R9348" t="s">
        <v>26</v>
      </c>
      <c r="S9348">
        <v>203.17</v>
      </c>
      <c r="T9348" t="str" cm="1">
        <f t="array" ref="T9348">_xlfn.IFS(Raw_Data[[#This Row],[Call Status]]="Resolved","5",Raw_Data[[#This Row],[Call Status]]="Escalated","2",Raw_Data[[#This Row],[Call Status]]="Pending","3",Raw_Data[[#This Row],[Call Status]]="Abandoned","0")</f>
        <v>5</v>
      </c>
      <c r="U9348" t="str">
        <f>TEXT(Raw_Data[[#This Row],[Call Date]],"mmmm")</f>
        <v>June</v>
      </c>
      <c r="V9348" t="str" cm="1">
        <f t="array" ref="V9348">_xlfn.IFS(Raw_Data[[#This Row],[Customer Satisfaction]]&lt;2,"Poor",Raw_Data[[#This Row],[Customer Satisfaction]]&lt;4,"Average",Raw_Data[[#This Row],[Customer Satisfaction]]&gt;=4,"Excellent")</f>
        <v>Average</v>
      </c>
    </row>
    <row r="9349" spans="2:22" x14ac:dyDescent="0.3">
      <c r="B9349" t="s">
        <v>2434</v>
      </c>
      <c r="C9349" s="2">
        <v>45829</v>
      </c>
      <c r="D9349" s="1">
        <v>0.36319444444444443</v>
      </c>
      <c r="E9349" t="s">
        <v>53</v>
      </c>
      <c r="F9349" t="s">
        <v>34</v>
      </c>
      <c r="G9349" t="s">
        <v>250</v>
      </c>
      <c r="H9349" t="s">
        <v>2392</v>
      </c>
      <c r="I9349" t="s">
        <v>1137</v>
      </c>
      <c r="J9349" t="s">
        <v>45</v>
      </c>
      <c r="K9349" t="s">
        <v>25</v>
      </c>
      <c r="L9349" t="s">
        <v>25</v>
      </c>
      <c r="M9349">
        <v>2</v>
      </c>
      <c r="N9349">
        <v>2.6</v>
      </c>
      <c r="O9349" t="s">
        <v>28</v>
      </c>
      <c r="P9349">
        <v>3</v>
      </c>
      <c r="Q9349" t="s">
        <v>615</v>
      </c>
      <c r="R9349" t="s">
        <v>28</v>
      </c>
      <c r="S9349">
        <v>324.42</v>
      </c>
      <c r="T9349" t="str" cm="1">
        <f t="array" ref="T9349">_xlfn.IFS(Raw_Data[[#This Row],[Call Status]]="Resolved","5",Raw_Data[[#This Row],[Call Status]]="Escalated","2",Raw_Data[[#This Row],[Call Status]]="Pending","3",Raw_Data[[#This Row],[Call Status]]="Abandoned","0")</f>
        <v>5</v>
      </c>
      <c r="U9349" t="str">
        <f>TEXT(Raw_Data[[#This Row],[Call Date]],"mmmm")</f>
        <v>June</v>
      </c>
      <c r="V9349" t="str" cm="1">
        <f t="array" ref="V9349">_xlfn.IFS(Raw_Data[[#This Row],[Customer Satisfaction]]&lt;2,"Poor",Raw_Data[[#This Row],[Customer Satisfaction]]&lt;4,"Average",Raw_Data[[#This Row],[Customer Satisfaction]]&gt;=4,"Excellent")</f>
        <v>Average</v>
      </c>
    </row>
    <row r="9350" spans="2:22" x14ac:dyDescent="0.3">
      <c r="B9350" t="s">
        <v>6411</v>
      </c>
      <c r="C9350" s="2">
        <v>45953</v>
      </c>
      <c r="D9350" s="1">
        <v>0.73124999999999996</v>
      </c>
      <c r="E9350" t="s">
        <v>33</v>
      </c>
      <c r="F9350" t="s">
        <v>48</v>
      </c>
      <c r="G9350" t="s">
        <v>162</v>
      </c>
      <c r="H9350" t="s">
        <v>22</v>
      </c>
      <c r="I9350" t="s">
        <v>23</v>
      </c>
      <c r="J9350" t="s">
        <v>64</v>
      </c>
      <c r="K9350" t="s">
        <v>25</v>
      </c>
      <c r="L9350" t="s">
        <v>3570</v>
      </c>
      <c r="M9350">
        <v>6.1</v>
      </c>
      <c r="N9350">
        <v>11.8</v>
      </c>
      <c r="O9350" t="s">
        <v>26</v>
      </c>
      <c r="P9350">
        <v>2</v>
      </c>
      <c r="Q9350" t="s">
        <v>1014</v>
      </c>
      <c r="R9350" t="s">
        <v>28</v>
      </c>
      <c r="S9350">
        <v>87.21</v>
      </c>
      <c r="T9350" t="str" cm="1">
        <f t="array" ref="T9350">_xlfn.IFS(Raw_Data[[#This Row],[Call Status]]="Resolved","5",Raw_Data[[#This Row],[Call Status]]="Escalated","2",Raw_Data[[#This Row],[Call Status]]="Pending","3",Raw_Data[[#This Row],[Call Status]]="Abandoned","0")</f>
        <v>5</v>
      </c>
      <c r="U9350" t="str">
        <f>TEXT(Raw_Data[[#This Row],[Call Date]],"mmmm")</f>
        <v>October</v>
      </c>
      <c r="V9350" t="str" cm="1">
        <f t="array" ref="V9350">_xlfn.IFS(Raw_Data[[#This Row],[Customer Satisfaction]]&lt;2,"Poor",Raw_Data[[#This Row],[Customer Satisfaction]]&lt;4,"Average",Raw_Data[[#This Row],[Customer Satisfaction]]&gt;=4,"Excellent")</f>
        <v>Average</v>
      </c>
    </row>
    <row r="9351" spans="2:22" x14ac:dyDescent="0.3">
      <c r="B9351" t="s">
        <v>8004</v>
      </c>
      <c r="C9351" s="2">
        <v>45834</v>
      </c>
      <c r="D9351" s="1">
        <v>0.41458333333333336</v>
      </c>
      <c r="E9351" t="s">
        <v>44</v>
      </c>
      <c r="F9351" t="s">
        <v>38</v>
      </c>
      <c r="G9351" t="s">
        <v>162</v>
      </c>
      <c r="H9351" t="s">
        <v>22</v>
      </c>
      <c r="I9351" t="s">
        <v>23</v>
      </c>
      <c r="J9351" t="s">
        <v>49</v>
      </c>
      <c r="K9351" t="s">
        <v>16</v>
      </c>
      <c r="L9351" t="s">
        <v>16</v>
      </c>
      <c r="M9351">
        <v>4.5</v>
      </c>
      <c r="N9351">
        <v>9.4</v>
      </c>
      <c r="O9351" t="s">
        <v>28</v>
      </c>
      <c r="P9351">
        <v>3</v>
      </c>
      <c r="Q9351" t="s">
        <v>615</v>
      </c>
      <c r="R9351" t="s">
        <v>26</v>
      </c>
      <c r="S9351">
        <v>64.5</v>
      </c>
      <c r="T9351" t="str" cm="1">
        <f t="array" ref="T9351">_xlfn.IFS(Raw_Data[[#This Row],[Call Status]]="Resolved","5",Raw_Data[[#This Row],[Call Status]]="Escalated","2",Raw_Data[[#This Row],[Call Status]]="Pending","3",Raw_Data[[#This Row],[Call Status]]="Abandoned","0")</f>
        <v>2</v>
      </c>
      <c r="U9351" t="str">
        <f>TEXT(Raw_Data[[#This Row],[Call Date]],"mmmm")</f>
        <v>June</v>
      </c>
      <c r="V9351" t="str" cm="1">
        <f t="array" ref="V9351">_xlfn.IFS(Raw_Data[[#This Row],[Customer Satisfaction]]&lt;2,"Poor",Raw_Data[[#This Row],[Customer Satisfaction]]&lt;4,"Average",Raw_Data[[#This Row],[Customer Satisfaction]]&gt;=4,"Excellent")</f>
        <v>Average</v>
      </c>
    </row>
    <row r="9352" spans="2:22" x14ac:dyDescent="0.3">
      <c r="B9352" t="s">
        <v>7919</v>
      </c>
      <c r="C9352" s="2">
        <v>45998</v>
      </c>
      <c r="D9352" s="1">
        <v>0.62847222222222221</v>
      </c>
      <c r="E9352" t="s">
        <v>72</v>
      </c>
      <c r="F9352" t="s">
        <v>34</v>
      </c>
      <c r="G9352" t="s">
        <v>21</v>
      </c>
      <c r="H9352" t="s">
        <v>2026</v>
      </c>
      <c r="I9352" t="s">
        <v>23</v>
      </c>
      <c r="J9352" t="s">
        <v>49</v>
      </c>
      <c r="K9352" t="s">
        <v>16</v>
      </c>
      <c r="L9352" t="s">
        <v>16</v>
      </c>
      <c r="M9352">
        <v>0.6</v>
      </c>
      <c r="N9352">
        <v>10.6</v>
      </c>
      <c r="O9352" t="s">
        <v>28</v>
      </c>
      <c r="P9352">
        <v>3</v>
      </c>
      <c r="Q9352" t="s">
        <v>615</v>
      </c>
      <c r="R9352" t="s">
        <v>26</v>
      </c>
      <c r="S9352">
        <v>248.08</v>
      </c>
      <c r="T9352" t="str" cm="1">
        <f t="array" ref="T9352">_xlfn.IFS(Raw_Data[[#This Row],[Call Status]]="Resolved","5",Raw_Data[[#This Row],[Call Status]]="Escalated","2",Raw_Data[[#This Row],[Call Status]]="Pending","3",Raw_Data[[#This Row],[Call Status]]="Abandoned","0")</f>
        <v>2</v>
      </c>
      <c r="U9352" t="str">
        <f>TEXT(Raw_Data[[#This Row],[Call Date]],"mmmm")</f>
        <v>December</v>
      </c>
      <c r="V9352" t="str" cm="1">
        <f t="array" ref="V9352">_xlfn.IFS(Raw_Data[[#This Row],[Customer Satisfaction]]&lt;2,"Poor",Raw_Data[[#This Row],[Customer Satisfaction]]&lt;4,"Average",Raw_Data[[#This Row],[Customer Satisfaction]]&gt;=4,"Excellent")</f>
        <v>Average</v>
      </c>
    </row>
    <row r="9353" spans="2:22" x14ac:dyDescent="0.3">
      <c r="B9353" t="s">
        <v>6617</v>
      </c>
      <c r="C9353" s="2">
        <v>45714</v>
      </c>
      <c r="D9353" s="1">
        <v>0.45555555555555555</v>
      </c>
      <c r="E9353" t="s">
        <v>91</v>
      </c>
      <c r="F9353" t="s">
        <v>48</v>
      </c>
      <c r="G9353" t="s">
        <v>250</v>
      </c>
      <c r="H9353" t="s">
        <v>22</v>
      </c>
      <c r="I9353" t="s">
        <v>23</v>
      </c>
      <c r="J9353" t="s">
        <v>49</v>
      </c>
      <c r="K9353" t="s">
        <v>25</v>
      </c>
      <c r="L9353" t="s">
        <v>3561</v>
      </c>
      <c r="M9353">
        <v>12.4</v>
      </c>
      <c r="N9353">
        <v>9.8000000000000007</v>
      </c>
      <c r="O9353" t="s">
        <v>26</v>
      </c>
      <c r="P9353">
        <v>2</v>
      </c>
      <c r="Q9353" t="s">
        <v>615</v>
      </c>
      <c r="R9353" t="s">
        <v>28</v>
      </c>
      <c r="S9353">
        <v>53.1</v>
      </c>
      <c r="T9353" t="str" cm="1">
        <f t="array" ref="T9353">_xlfn.IFS(Raw_Data[[#This Row],[Call Status]]="Resolved","5",Raw_Data[[#This Row],[Call Status]]="Escalated","2",Raw_Data[[#This Row],[Call Status]]="Pending","3",Raw_Data[[#This Row],[Call Status]]="Abandoned","0")</f>
        <v>5</v>
      </c>
      <c r="U9353" t="str">
        <f>TEXT(Raw_Data[[#This Row],[Call Date]],"mmmm")</f>
        <v>February</v>
      </c>
      <c r="V9353" t="str" cm="1">
        <f t="array" ref="V9353">_xlfn.IFS(Raw_Data[[#This Row],[Customer Satisfaction]]&lt;2,"Poor",Raw_Data[[#This Row],[Customer Satisfaction]]&lt;4,"Average",Raw_Data[[#This Row],[Customer Satisfaction]]&gt;=4,"Excellent")</f>
        <v>Average</v>
      </c>
    </row>
    <row r="9354" spans="2:22" x14ac:dyDescent="0.3">
      <c r="B9354" t="s">
        <v>6967</v>
      </c>
      <c r="C9354" s="2">
        <v>46000</v>
      </c>
      <c r="D9354" s="1">
        <v>0.65763888888888888</v>
      </c>
      <c r="E9354" t="s">
        <v>41</v>
      </c>
      <c r="F9354" t="s">
        <v>48</v>
      </c>
      <c r="G9354" t="s">
        <v>21</v>
      </c>
      <c r="H9354" t="s">
        <v>22</v>
      </c>
      <c r="I9354" t="s">
        <v>23</v>
      </c>
      <c r="J9354" t="s">
        <v>55</v>
      </c>
      <c r="K9354" t="s">
        <v>25</v>
      </c>
      <c r="L9354" t="s">
        <v>3564</v>
      </c>
      <c r="M9354">
        <v>5.8</v>
      </c>
      <c r="N9354">
        <v>6.7</v>
      </c>
      <c r="O9354" t="s">
        <v>26</v>
      </c>
      <c r="P9354">
        <v>4</v>
      </c>
      <c r="Q9354" t="s">
        <v>27</v>
      </c>
      <c r="R9354" t="s">
        <v>28</v>
      </c>
      <c r="S9354">
        <v>307.2</v>
      </c>
      <c r="T9354" t="str" cm="1">
        <f t="array" ref="T9354">_xlfn.IFS(Raw_Data[[#This Row],[Call Status]]="Resolved","5",Raw_Data[[#This Row],[Call Status]]="Escalated","2",Raw_Data[[#This Row],[Call Status]]="Pending","3",Raw_Data[[#This Row],[Call Status]]="Abandoned","0")</f>
        <v>5</v>
      </c>
      <c r="U9354" t="str">
        <f>TEXT(Raw_Data[[#This Row],[Call Date]],"mmmm")</f>
        <v>December</v>
      </c>
      <c r="V9354" t="str" cm="1">
        <f t="array" ref="V9354">_xlfn.IFS(Raw_Data[[#This Row],[Customer Satisfaction]]&lt;2,"Poor",Raw_Data[[#This Row],[Customer Satisfaction]]&lt;4,"Average",Raw_Data[[#This Row],[Customer Satisfaction]]&gt;=4,"Excellent")</f>
        <v>Excellent</v>
      </c>
    </row>
    <row r="9355" spans="2:22" x14ac:dyDescent="0.3">
      <c r="B9355" t="s">
        <v>4062</v>
      </c>
      <c r="C9355" s="2">
        <v>45997</v>
      </c>
      <c r="D9355" s="1">
        <v>0.86250000000000004</v>
      </c>
      <c r="E9355" t="s">
        <v>47</v>
      </c>
      <c r="F9355" t="s">
        <v>34</v>
      </c>
      <c r="G9355" t="s">
        <v>327</v>
      </c>
      <c r="H9355" t="s">
        <v>2392</v>
      </c>
      <c r="I9355" t="s">
        <v>1128</v>
      </c>
      <c r="J9355" t="s">
        <v>49</v>
      </c>
      <c r="K9355" t="s">
        <v>25</v>
      </c>
      <c r="L9355" t="s">
        <v>3561</v>
      </c>
      <c r="M9355">
        <v>2.1</v>
      </c>
      <c r="N9355">
        <v>13.3</v>
      </c>
      <c r="O9355" t="s">
        <v>26</v>
      </c>
      <c r="P9355">
        <v>0</v>
      </c>
      <c r="Q9355" t="s">
        <v>615</v>
      </c>
      <c r="R9355" t="s">
        <v>28</v>
      </c>
      <c r="S9355">
        <v>49.37</v>
      </c>
      <c r="T9355" t="str" cm="1">
        <f t="array" ref="T9355">_xlfn.IFS(Raw_Data[[#This Row],[Call Status]]="Resolved","5",Raw_Data[[#This Row],[Call Status]]="Escalated","2",Raw_Data[[#This Row],[Call Status]]="Pending","3",Raw_Data[[#This Row],[Call Status]]="Abandoned","0")</f>
        <v>5</v>
      </c>
      <c r="U9355" t="str">
        <f>TEXT(Raw_Data[[#This Row],[Call Date]],"mmmm")</f>
        <v>December</v>
      </c>
      <c r="V9355" t="str" cm="1">
        <f t="array" ref="V9355">_xlfn.IFS(Raw_Data[[#This Row],[Customer Satisfaction]]&lt;2,"Poor",Raw_Data[[#This Row],[Customer Satisfaction]]&lt;4,"Average",Raw_Data[[#This Row],[Customer Satisfaction]]&gt;=4,"Excellent")</f>
        <v>Poor</v>
      </c>
    </row>
    <row r="9356" spans="2:22" x14ac:dyDescent="0.3">
      <c r="B9356" t="s">
        <v>8301</v>
      </c>
      <c r="C9356" s="2">
        <v>45860</v>
      </c>
      <c r="D9356" s="1">
        <v>0.82847222222222228</v>
      </c>
      <c r="E9356" t="s">
        <v>33</v>
      </c>
      <c r="F9356" t="s">
        <v>38</v>
      </c>
      <c r="G9356" t="s">
        <v>250</v>
      </c>
      <c r="H9356" t="s">
        <v>22</v>
      </c>
      <c r="I9356" t="s">
        <v>1130</v>
      </c>
      <c r="J9356" t="s">
        <v>45</v>
      </c>
      <c r="K9356" t="s">
        <v>16</v>
      </c>
      <c r="L9356" t="s">
        <v>16</v>
      </c>
      <c r="M9356">
        <v>2.7</v>
      </c>
      <c r="N9356">
        <v>13</v>
      </c>
      <c r="O9356" t="s">
        <v>28</v>
      </c>
      <c r="P9356">
        <v>3</v>
      </c>
      <c r="Q9356" t="s">
        <v>1014</v>
      </c>
      <c r="R9356" t="s">
        <v>26</v>
      </c>
      <c r="S9356">
        <v>34.54</v>
      </c>
      <c r="T9356" t="str" cm="1">
        <f t="array" ref="T9356">_xlfn.IFS(Raw_Data[[#This Row],[Call Status]]="Resolved","5",Raw_Data[[#This Row],[Call Status]]="Escalated","2",Raw_Data[[#This Row],[Call Status]]="Pending","3",Raw_Data[[#This Row],[Call Status]]="Abandoned","0")</f>
        <v>2</v>
      </c>
      <c r="U9356" t="str">
        <f>TEXT(Raw_Data[[#This Row],[Call Date]],"mmmm")</f>
        <v>July</v>
      </c>
      <c r="V9356" t="str" cm="1">
        <f t="array" ref="V9356">_xlfn.IFS(Raw_Data[[#This Row],[Customer Satisfaction]]&lt;2,"Poor",Raw_Data[[#This Row],[Customer Satisfaction]]&lt;4,"Average",Raw_Data[[#This Row],[Customer Satisfaction]]&gt;=4,"Excellent")</f>
        <v>Average</v>
      </c>
    </row>
    <row r="9357" spans="2:22" x14ac:dyDescent="0.3">
      <c r="B9357" t="s">
        <v>1898</v>
      </c>
      <c r="C9357" s="2">
        <v>45842</v>
      </c>
      <c r="D9357" s="1">
        <v>0.4152777777777778</v>
      </c>
      <c r="E9357" t="s">
        <v>47</v>
      </c>
      <c r="F9357" t="s">
        <v>48</v>
      </c>
      <c r="G9357" t="s">
        <v>250</v>
      </c>
      <c r="H9357" t="s">
        <v>22</v>
      </c>
      <c r="I9357" t="s">
        <v>1128</v>
      </c>
      <c r="J9357" t="s">
        <v>42</v>
      </c>
      <c r="K9357" t="s">
        <v>25</v>
      </c>
      <c r="L9357" t="s">
        <v>25</v>
      </c>
      <c r="M9357">
        <v>3.1</v>
      </c>
      <c r="N9357">
        <v>17</v>
      </c>
      <c r="O9357" t="s">
        <v>26</v>
      </c>
      <c r="P9357">
        <v>5</v>
      </c>
      <c r="Q9357" t="s">
        <v>27</v>
      </c>
      <c r="R9357" t="s">
        <v>28</v>
      </c>
      <c r="S9357">
        <v>177.65</v>
      </c>
      <c r="T9357" t="str" cm="1">
        <f t="array" ref="T9357">_xlfn.IFS(Raw_Data[[#This Row],[Call Status]]="Resolved","5",Raw_Data[[#This Row],[Call Status]]="Escalated","2",Raw_Data[[#This Row],[Call Status]]="Pending","3",Raw_Data[[#This Row],[Call Status]]="Abandoned","0")</f>
        <v>5</v>
      </c>
      <c r="U9357" t="str">
        <f>TEXT(Raw_Data[[#This Row],[Call Date]],"mmmm")</f>
        <v>July</v>
      </c>
      <c r="V9357" t="str" cm="1">
        <f t="array" ref="V9357">_xlfn.IFS(Raw_Data[[#This Row],[Customer Satisfaction]]&lt;2,"Poor",Raw_Data[[#This Row],[Customer Satisfaction]]&lt;4,"Average",Raw_Data[[#This Row],[Customer Satisfaction]]&gt;=4,"Excellent")</f>
        <v>Excellent</v>
      </c>
    </row>
    <row r="9358" spans="2:22" x14ac:dyDescent="0.3">
      <c r="B9358" t="s">
        <v>4856</v>
      </c>
      <c r="C9358" s="2">
        <v>45778</v>
      </c>
      <c r="D9358" s="1">
        <v>0.68333333333333335</v>
      </c>
      <c r="E9358" t="s">
        <v>70</v>
      </c>
      <c r="F9358" t="s">
        <v>20</v>
      </c>
      <c r="G9358" t="s">
        <v>21</v>
      </c>
      <c r="H9358" t="s">
        <v>22</v>
      </c>
      <c r="I9358" t="s">
        <v>1130</v>
      </c>
      <c r="J9358" t="s">
        <v>45</v>
      </c>
      <c r="K9358" t="s">
        <v>25</v>
      </c>
      <c r="L9358" t="s">
        <v>3564</v>
      </c>
      <c r="M9358">
        <v>6.4</v>
      </c>
      <c r="N9358">
        <v>5.6</v>
      </c>
      <c r="O9358" t="s">
        <v>26</v>
      </c>
      <c r="P9358">
        <v>3</v>
      </c>
      <c r="Q9358" t="s">
        <v>615</v>
      </c>
      <c r="R9358" t="s">
        <v>26</v>
      </c>
      <c r="S9358">
        <v>296.17</v>
      </c>
      <c r="T9358" t="str" cm="1">
        <f t="array" ref="T9358">_xlfn.IFS(Raw_Data[[#This Row],[Call Status]]="Resolved","5",Raw_Data[[#This Row],[Call Status]]="Escalated","2",Raw_Data[[#This Row],[Call Status]]="Pending","3",Raw_Data[[#This Row],[Call Status]]="Abandoned","0")</f>
        <v>5</v>
      </c>
      <c r="U9358" t="str">
        <f>TEXT(Raw_Data[[#This Row],[Call Date]],"mmmm")</f>
        <v>May</v>
      </c>
      <c r="V9358" t="str" cm="1">
        <f t="array" ref="V9358">_xlfn.IFS(Raw_Data[[#This Row],[Customer Satisfaction]]&lt;2,"Poor",Raw_Data[[#This Row],[Customer Satisfaction]]&lt;4,"Average",Raw_Data[[#This Row],[Customer Satisfaction]]&gt;=4,"Excellent")</f>
        <v>Average</v>
      </c>
    </row>
    <row r="9359" spans="2:22" x14ac:dyDescent="0.3">
      <c r="B9359" t="s">
        <v>9412</v>
      </c>
      <c r="C9359" s="2">
        <v>45883</v>
      </c>
      <c r="D9359" s="1">
        <v>0.76875000000000004</v>
      </c>
      <c r="E9359" t="s">
        <v>41</v>
      </c>
      <c r="F9359" t="s">
        <v>48</v>
      </c>
      <c r="G9359" t="s">
        <v>250</v>
      </c>
      <c r="H9359" t="s">
        <v>22</v>
      </c>
      <c r="I9359" t="s">
        <v>1137</v>
      </c>
      <c r="J9359" t="s">
        <v>49</v>
      </c>
      <c r="K9359" t="s">
        <v>8876</v>
      </c>
      <c r="L9359" t="s">
        <v>8877</v>
      </c>
      <c r="M9359">
        <v>6</v>
      </c>
      <c r="N9359">
        <v>8</v>
      </c>
      <c r="O9359" t="s">
        <v>28</v>
      </c>
      <c r="P9359">
        <v>3</v>
      </c>
      <c r="Q9359" t="s">
        <v>615</v>
      </c>
      <c r="R9359" t="s">
        <v>26</v>
      </c>
      <c r="S9359">
        <v>181.28</v>
      </c>
      <c r="T9359" t="str" cm="1">
        <f t="array" ref="T9359">_xlfn.IFS(Raw_Data[[#This Row],[Call Status]]="Resolved","5",Raw_Data[[#This Row],[Call Status]]="Escalated","2",Raw_Data[[#This Row],[Call Status]]="Pending","3",Raw_Data[[#This Row],[Call Status]]="Abandoned","0")</f>
        <v>3</v>
      </c>
      <c r="U9359" t="str">
        <f>TEXT(Raw_Data[[#This Row],[Call Date]],"mmmm")</f>
        <v>August</v>
      </c>
      <c r="V9359" t="str" cm="1">
        <f t="array" ref="V9359">_xlfn.IFS(Raw_Data[[#This Row],[Customer Satisfaction]]&lt;2,"Poor",Raw_Data[[#This Row],[Customer Satisfaction]]&lt;4,"Average",Raw_Data[[#This Row],[Customer Satisfaction]]&gt;=4,"Excellent")</f>
        <v>Average</v>
      </c>
    </row>
    <row r="9360" spans="2:22" x14ac:dyDescent="0.3">
      <c r="B9360" t="s">
        <v>8099</v>
      </c>
      <c r="C9360" s="2">
        <v>45859</v>
      </c>
      <c r="D9360" s="1">
        <v>0.81180555555555556</v>
      </c>
      <c r="E9360" t="s">
        <v>66</v>
      </c>
      <c r="F9360" t="s">
        <v>34</v>
      </c>
      <c r="G9360" t="s">
        <v>250</v>
      </c>
      <c r="H9360" t="s">
        <v>2392</v>
      </c>
      <c r="I9360" t="s">
        <v>23</v>
      </c>
      <c r="J9360" t="s">
        <v>31</v>
      </c>
      <c r="K9360" t="s">
        <v>16</v>
      </c>
      <c r="L9360" t="s">
        <v>16</v>
      </c>
      <c r="M9360">
        <v>3.5</v>
      </c>
      <c r="N9360">
        <v>7</v>
      </c>
      <c r="O9360" t="s">
        <v>28</v>
      </c>
      <c r="P9360">
        <v>0</v>
      </c>
      <c r="Q9360" t="s">
        <v>615</v>
      </c>
      <c r="R9360" t="s">
        <v>26</v>
      </c>
      <c r="S9360">
        <v>329.95</v>
      </c>
      <c r="T9360" t="str" cm="1">
        <f t="array" ref="T9360">_xlfn.IFS(Raw_Data[[#This Row],[Call Status]]="Resolved","5",Raw_Data[[#This Row],[Call Status]]="Escalated","2",Raw_Data[[#This Row],[Call Status]]="Pending","3",Raw_Data[[#This Row],[Call Status]]="Abandoned","0")</f>
        <v>2</v>
      </c>
      <c r="U9360" t="str">
        <f>TEXT(Raw_Data[[#This Row],[Call Date]],"mmmm")</f>
        <v>July</v>
      </c>
      <c r="V9360" t="str" cm="1">
        <f t="array" ref="V9360">_xlfn.IFS(Raw_Data[[#This Row],[Customer Satisfaction]]&lt;2,"Poor",Raw_Data[[#This Row],[Customer Satisfaction]]&lt;4,"Average",Raw_Data[[#This Row],[Customer Satisfaction]]&gt;=4,"Excellent")</f>
        <v>Poor</v>
      </c>
    </row>
    <row r="9361" spans="2:22" x14ac:dyDescent="0.3">
      <c r="B9361" t="s">
        <v>6370</v>
      </c>
      <c r="C9361" s="2">
        <v>45987</v>
      </c>
      <c r="D9361" s="1">
        <v>0.5854166666666667</v>
      </c>
      <c r="E9361" t="s">
        <v>100</v>
      </c>
      <c r="F9361" t="s">
        <v>48</v>
      </c>
      <c r="G9361" t="s">
        <v>327</v>
      </c>
      <c r="H9361" t="s">
        <v>22</v>
      </c>
      <c r="I9361" t="s">
        <v>23</v>
      </c>
      <c r="J9361" t="s">
        <v>45</v>
      </c>
      <c r="K9361" t="s">
        <v>25</v>
      </c>
      <c r="L9361" t="s">
        <v>3570</v>
      </c>
      <c r="M9361">
        <v>2.8</v>
      </c>
      <c r="N9361">
        <v>10.5</v>
      </c>
      <c r="O9361" t="s">
        <v>26</v>
      </c>
      <c r="P9361">
        <v>0</v>
      </c>
      <c r="Q9361" t="s">
        <v>615</v>
      </c>
      <c r="R9361" t="s">
        <v>28</v>
      </c>
      <c r="S9361">
        <v>66.36</v>
      </c>
      <c r="T9361" t="str" cm="1">
        <f t="array" ref="T9361">_xlfn.IFS(Raw_Data[[#This Row],[Call Status]]="Resolved","5",Raw_Data[[#This Row],[Call Status]]="Escalated","2",Raw_Data[[#This Row],[Call Status]]="Pending","3",Raw_Data[[#This Row],[Call Status]]="Abandoned","0")</f>
        <v>5</v>
      </c>
      <c r="U9361" t="str">
        <f>TEXT(Raw_Data[[#This Row],[Call Date]],"mmmm")</f>
        <v>November</v>
      </c>
      <c r="V9361" t="str" cm="1">
        <f t="array" ref="V9361">_xlfn.IFS(Raw_Data[[#This Row],[Customer Satisfaction]]&lt;2,"Poor",Raw_Data[[#This Row],[Customer Satisfaction]]&lt;4,"Average",Raw_Data[[#This Row],[Customer Satisfaction]]&gt;=4,"Excellent")</f>
        <v>Poor</v>
      </c>
    </row>
    <row r="9362" spans="2:22" x14ac:dyDescent="0.3">
      <c r="B9362" t="s">
        <v>9971</v>
      </c>
      <c r="C9362" s="2">
        <v>46020</v>
      </c>
      <c r="D9362" s="1">
        <v>0.84375</v>
      </c>
      <c r="E9362" t="s">
        <v>41</v>
      </c>
      <c r="F9362" t="s">
        <v>48</v>
      </c>
      <c r="G9362" t="s">
        <v>21</v>
      </c>
      <c r="H9362" t="s">
        <v>22</v>
      </c>
      <c r="I9362" t="s">
        <v>23</v>
      </c>
      <c r="J9362" t="s">
        <v>35</v>
      </c>
      <c r="K9362" t="s">
        <v>8876</v>
      </c>
      <c r="L9362" t="s">
        <v>8877</v>
      </c>
      <c r="M9362">
        <v>5.0999999999999996</v>
      </c>
      <c r="N9362">
        <v>8.8000000000000007</v>
      </c>
      <c r="O9362" t="s">
        <v>28</v>
      </c>
      <c r="P9362">
        <v>3</v>
      </c>
      <c r="Q9362" t="s">
        <v>1014</v>
      </c>
      <c r="R9362" t="s">
        <v>28</v>
      </c>
      <c r="S9362">
        <v>102.82</v>
      </c>
      <c r="T9362" t="str" cm="1">
        <f t="array" ref="T9362">_xlfn.IFS(Raw_Data[[#This Row],[Call Status]]="Resolved","5",Raw_Data[[#This Row],[Call Status]]="Escalated","2",Raw_Data[[#This Row],[Call Status]]="Pending","3",Raw_Data[[#This Row],[Call Status]]="Abandoned","0")</f>
        <v>3</v>
      </c>
      <c r="U9362" t="str">
        <f>TEXT(Raw_Data[[#This Row],[Call Date]],"mmmm")</f>
        <v>December</v>
      </c>
      <c r="V9362" t="str" cm="1">
        <f t="array" ref="V9362">_xlfn.IFS(Raw_Data[[#This Row],[Customer Satisfaction]]&lt;2,"Poor",Raw_Data[[#This Row],[Customer Satisfaction]]&lt;4,"Average",Raw_Data[[#This Row],[Customer Satisfaction]]&gt;=4,"Excellent")</f>
        <v>Average</v>
      </c>
    </row>
    <row r="9363" spans="2:22" x14ac:dyDescent="0.3">
      <c r="B9363" t="s">
        <v>369</v>
      </c>
      <c r="C9363" s="2">
        <v>46013</v>
      </c>
      <c r="D9363" s="1">
        <v>0.79166666666666663</v>
      </c>
      <c r="E9363" t="s">
        <v>57</v>
      </c>
      <c r="F9363" t="s">
        <v>34</v>
      </c>
      <c r="G9363" t="s">
        <v>327</v>
      </c>
      <c r="H9363" t="s">
        <v>22</v>
      </c>
      <c r="I9363" t="s">
        <v>23</v>
      </c>
      <c r="J9363" t="s">
        <v>35</v>
      </c>
      <c r="K9363" t="s">
        <v>25</v>
      </c>
      <c r="L9363" t="s">
        <v>25</v>
      </c>
      <c r="M9363">
        <v>8.8000000000000007</v>
      </c>
      <c r="N9363">
        <v>17</v>
      </c>
      <c r="O9363" t="s">
        <v>28</v>
      </c>
      <c r="P9363">
        <v>5</v>
      </c>
      <c r="Q9363" t="s">
        <v>27</v>
      </c>
      <c r="R9363" t="s">
        <v>28</v>
      </c>
      <c r="S9363">
        <v>85.76</v>
      </c>
      <c r="T9363" t="str" cm="1">
        <f t="array" ref="T9363">_xlfn.IFS(Raw_Data[[#This Row],[Call Status]]="Resolved","5",Raw_Data[[#This Row],[Call Status]]="Escalated","2",Raw_Data[[#This Row],[Call Status]]="Pending","3",Raw_Data[[#This Row],[Call Status]]="Abandoned","0")</f>
        <v>5</v>
      </c>
      <c r="U9363" t="str">
        <f>TEXT(Raw_Data[[#This Row],[Call Date]],"mmmm")</f>
        <v>December</v>
      </c>
      <c r="V9363" t="str" cm="1">
        <f t="array" ref="V9363">_xlfn.IFS(Raw_Data[[#This Row],[Customer Satisfaction]]&lt;2,"Poor",Raw_Data[[#This Row],[Customer Satisfaction]]&lt;4,"Average",Raw_Data[[#This Row],[Customer Satisfaction]]&gt;=4,"Excellent")</f>
        <v>Excellent</v>
      </c>
    </row>
    <row r="9364" spans="2:22" x14ac:dyDescent="0.3">
      <c r="B9364" t="s">
        <v>690</v>
      </c>
      <c r="C9364" s="2">
        <v>45873</v>
      </c>
      <c r="D9364" s="1">
        <v>0.87708333333333333</v>
      </c>
      <c r="E9364" t="s">
        <v>63</v>
      </c>
      <c r="F9364" t="s">
        <v>34</v>
      </c>
      <c r="G9364" t="s">
        <v>327</v>
      </c>
      <c r="H9364" t="s">
        <v>22</v>
      </c>
      <c r="I9364" t="s">
        <v>23</v>
      </c>
      <c r="J9364" t="s">
        <v>45</v>
      </c>
      <c r="K9364" t="s">
        <v>25</v>
      </c>
      <c r="L9364" t="s">
        <v>25</v>
      </c>
      <c r="M9364">
        <v>3</v>
      </c>
      <c r="N9364">
        <v>1</v>
      </c>
      <c r="O9364" t="s">
        <v>26</v>
      </c>
      <c r="P9364">
        <v>2</v>
      </c>
      <c r="Q9364" t="s">
        <v>615</v>
      </c>
      <c r="R9364" t="s">
        <v>28</v>
      </c>
      <c r="S9364">
        <v>123.96</v>
      </c>
      <c r="T9364" t="str" cm="1">
        <f t="array" ref="T9364">_xlfn.IFS(Raw_Data[[#This Row],[Call Status]]="Resolved","5",Raw_Data[[#This Row],[Call Status]]="Escalated","2",Raw_Data[[#This Row],[Call Status]]="Pending","3",Raw_Data[[#This Row],[Call Status]]="Abandoned","0")</f>
        <v>5</v>
      </c>
      <c r="U9364" t="str">
        <f>TEXT(Raw_Data[[#This Row],[Call Date]],"mmmm")</f>
        <v>August</v>
      </c>
      <c r="V9364" t="str" cm="1">
        <f t="array" ref="V9364">_xlfn.IFS(Raw_Data[[#This Row],[Customer Satisfaction]]&lt;2,"Poor",Raw_Data[[#This Row],[Customer Satisfaction]]&lt;4,"Average",Raw_Data[[#This Row],[Customer Satisfaction]]&gt;=4,"Excellent")</f>
        <v>Average</v>
      </c>
    </row>
    <row r="9365" spans="2:22" x14ac:dyDescent="0.3">
      <c r="B9365" t="s">
        <v>9224</v>
      </c>
      <c r="C9365" s="2">
        <v>45700</v>
      </c>
      <c r="D9365" s="1">
        <v>0.39583333333333331</v>
      </c>
      <c r="E9365" t="s">
        <v>57</v>
      </c>
      <c r="F9365" t="s">
        <v>48</v>
      </c>
      <c r="G9365" t="s">
        <v>327</v>
      </c>
      <c r="H9365" t="s">
        <v>2613</v>
      </c>
      <c r="I9365" t="s">
        <v>23</v>
      </c>
      <c r="J9365" t="s">
        <v>49</v>
      </c>
      <c r="K9365" t="s">
        <v>8876</v>
      </c>
      <c r="L9365" t="s">
        <v>8877</v>
      </c>
      <c r="M9365">
        <v>3.4</v>
      </c>
      <c r="N9365">
        <v>13.1</v>
      </c>
      <c r="O9365" t="s">
        <v>28</v>
      </c>
      <c r="P9365">
        <v>3</v>
      </c>
      <c r="Q9365" t="s">
        <v>615</v>
      </c>
      <c r="R9365" t="s">
        <v>28</v>
      </c>
      <c r="S9365">
        <v>79.59</v>
      </c>
      <c r="T9365" t="str" cm="1">
        <f t="array" ref="T9365">_xlfn.IFS(Raw_Data[[#This Row],[Call Status]]="Resolved","5",Raw_Data[[#This Row],[Call Status]]="Escalated","2",Raw_Data[[#This Row],[Call Status]]="Pending","3",Raw_Data[[#This Row],[Call Status]]="Abandoned","0")</f>
        <v>3</v>
      </c>
      <c r="U9365" t="str">
        <f>TEXT(Raw_Data[[#This Row],[Call Date]],"mmmm")</f>
        <v>February</v>
      </c>
      <c r="V9365" t="str" cm="1">
        <f t="array" ref="V9365">_xlfn.IFS(Raw_Data[[#This Row],[Customer Satisfaction]]&lt;2,"Poor",Raw_Data[[#This Row],[Customer Satisfaction]]&lt;4,"Average",Raw_Data[[#This Row],[Customer Satisfaction]]&gt;=4,"Excellent")</f>
        <v>Average</v>
      </c>
    </row>
    <row r="9366" spans="2:22" x14ac:dyDescent="0.3">
      <c r="B9366" t="s">
        <v>9798</v>
      </c>
      <c r="C9366" s="2">
        <v>45680</v>
      </c>
      <c r="D9366" s="1">
        <v>0.57499999999999996</v>
      </c>
      <c r="E9366" t="s">
        <v>57</v>
      </c>
      <c r="F9366" t="s">
        <v>38</v>
      </c>
      <c r="G9366" t="s">
        <v>21</v>
      </c>
      <c r="H9366" t="s">
        <v>22</v>
      </c>
      <c r="I9366" t="s">
        <v>23</v>
      </c>
      <c r="J9366" t="s">
        <v>45</v>
      </c>
      <c r="K9366" t="s">
        <v>8876</v>
      </c>
      <c r="L9366" t="s">
        <v>8877</v>
      </c>
      <c r="M9366">
        <v>3</v>
      </c>
      <c r="N9366">
        <v>6.8</v>
      </c>
      <c r="O9366" t="s">
        <v>28</v>
      </c>
      <c r="P9366">
        <v>1</v>
      </c>
      <c r="Q9366" t="s">
        <v>1014</v>
      </c>
      <c r="R9366" t="s">
        <v>28</v>
      </c>
      <c r="S9366">
        <v>136.88999999999999</v>
      </c>
      <c r="T9366" t="str" cm="1">
        <f t="array" ref="T9366">_xlfn.IFS(Raw_Data[[#This Row],[Call Status]]="Resolved","5",Raw_Data[[#This Row],[Call Status]]="Escalated","2",Raw_Data[[#This Row],[Call Status]]="Pending","3",Raw_Data[[#This Row],[Call Status]]="Abandoned","0")</f>
        <v>3</v>
      </c>
      <c r="U9366" t="str">
        <f>TEXT(Raw_Data[[#This Row],[Call Date]],"mmmm")</f>
        <v>January</v>
      </c>
      <c r="V9366" t="str" cm="1">
        <f t="array" ref="V9366">_xlfn.IFS(Raw_Data[[#This Row],[Customer Satisfaction]]&lt;2,"Poor",Raw_Data[[#This Row],[Customer Satisfaction]]&lt;4,"Average",Raw_Data[[#This Row],[Customer Satisfaction]]&gt;=4,"Excellent")</f>
        <v>Poor</v>
      </c>
    </row>
    <row r="9367" spans="2:22" x14ac:dyDescent="0.3">
      <c r="B9367" t="s">
        <v>6077</v>
      </c>
      <c r="C9367" s="2">
        <v>45812</v>
      </c>
      <c r="D9367" s="1">
        <v>0.63263888888888886</v>
      </c>
      <c r="E9367" t="s">
        <v>30</v>
      </c>
      <c r="F9367" t="s">
        <v>34</v>
      </c>
      <c r="G9367" t="s">
        <v>21</v>
      </c>
      <c r="H9367" t="s">
        <v>2613</v>
      </c>
      <c r="I9367" t="s">
        <v>23</v>
      </c>
      <c r="J9367" t="s">
        <v>24</v>
      </c>
      <c r="K9367" t="s">
        <v>25</v>
      </c>
      <c r="L9367" t="s">
        <v>3564</v>
      </c>
      <c r="M9367">
        <v>1</v>
      </c>
      <c r="N9367">
        <v>4.7</v>
      </c>
      <c r="O9367" t="s">
        <v>28</v>
      </c>
      <c r="P9367">
        <v>4</v>
      </c>
      <c r="Q9367" t="s">
        <v>27</v>
      </c>
      <c r="R9367" t="s">
        <v>28</v>
      </c>
      <c r="S9367">
        <v>86.09</v>
      </c>
      <c r="T9367" t="str" cm="1">
        <f t="array" ref="T9367">_xlfn.IFS(Raw_Data[[#This Row],[Call Status]]="Resolved","5",Raw_Data[[#This Row],[Call Status]]="Escalated","2",Raw_Data[[#This Row],[Call Status]]="Pending","3",Raw_Data[[#This Row],[Call Status]]="Abandoned","0")</f>
        <v>5</v>
      </c>
      <c r="U9367" t="str">
        <f>TEXT(Raw_Data[[#This Row],[Call Date]],"mmmm")</f>
        <v>June</v>
      </c>
      <c r="V9367" t="str" cm="1">
        <f t="array" ref="V9367">_xlfn.IFS(Raw_Data[[#This Row],[Customer Satisfaction]]&lt;2,"Poor",Raw_Data[[#This Row],[Customer Satisfaction]]&lt;4,"Average",Raw_Data[[#This Row],[Customer Satisfaction]]&gt;=4,"Excellent")</f>
        <v>Excellent</v>
      </c>
    </row>
    <row r="9368" spans="2:22" x14ac:dyDescent="0.3">
      <c r="B9368" t="s">
        <v>5826</v>
      </c>
      <c r="C9368" s="2">
        <v>45843</v>
      </c>
      <c r="D9368" s="1">
        <v>0.41875000000000001</v>
      </c>
      <c r="E9368" t="s">
        <v>33</v>
      </c>
      <c r="F9368" t="s">
        <v>38</v>
      </c>
      <c r="G9368" t="s">
        <v>21</v>
      </c>
      <c r="H9368" t="s">
        <v>2392</v>
      </c>
      <c r="I9368" t="s">
        <v>23</v>
      </c>
      <c r="J9368" t="s">
        <v>45</v>
      </c>
      <c r="K9368" t="s">
        <v>25</v>
      </c>
      <c r="L9368" t="s">
        <v>3559</v>
      </c>
      <c r="M9368">
        <v>2.9</v>
      </c>
      <c r="N9368">
        <v>9.3000000000000007</v>
      </c>
      <c r="O9368" t="s">
        <v>26</v>
      </c>
      <c r="P9368">
        <v>3</v>
      </c>
      <c r="Q9368" t="s">
        <v>615</v>
      </c>
      <c r="R9368" t="s">
        <v>28</v>
      </c>
      <c r="S9368">
        <v>112.99</v>
      </c>
      <c r="T9368" t="str" cm="1">
        <f t="array" ref="T9368">_xlfn.IFS(Raw_Data[[#This Row],[Call Status]]="Resolved","5",Raw_Data[[#This Row],[Call Status]]="Escalated","2",Raw_Data[[#This Row],[Call Status]]="Pending","3",Raw_Data[[#This Row],[Call Status]]="Abandoned","0")</f>
        <v>5</v>
      </c>
      <c r="U9368" t="str">
        <f>TEXT(Raw_Data[[#This Row],[Call Date]],"mmmm")</f>
        <v>July</v>
      </c>
      <c r="V9368" t="str" cm="1">
        <f t="array" ref="V9368">_xlfn.IFS(Raw_Data[[#This Row],[Customer Satisfaction]]&lt;2,"Poor",Raw_Data[[#This Row],[Customer Satisfaction]]&lt;4,"Average",Raw_Data[[#This Row],[Customer Satisfaction]]&gt;=4,"Excellent")</f>
        <v>Average</v>
      </c>
    </row>
    <row r="9369" spans="2:22" x14ac:dyDescent="0.3">
      <c r="B9369" t="s">
        <v>9323</v>
      </c>
      <c r="C9369" s="2">
        <v>45906</v>
      </c>
      <c r="D9369" s="1">
        <v>0.47708333333333336</v>
      </c>
      <c r="E9369" t="s">
        <v>59</v>
      </c>
      <c r="F9369" t="s">
        <v>38</v>
      </c>
      <c r="G9369" t="s">
        <v>250</v>
      </c>
      <c r="H9369" t="s">
        <v>2026</v>
      </c>
      <c r="I9369" t="s">
        <v>23</v>
      </c>
      <c r="J9369" t="s">
        <v>76</v>
      </c>
      <c r="K9369" t="s">
        <v>8876</v>
      </c>
      <c r="L9369" t="s">
        <v>8877</v>
      </c>
      <c r="M9369">
        <v>0.8</v>
      </c>
      <c r="N9369">
        <v>3.5</v>
      </c>
      <c r="O9369" t="s">
        <v>28</v>
      </c>
      <c r="P9369">
        <v>3</v>
      </c>
      <c r="Q9369" t="s">
        <v>615</v>
      </c>
      <c r="R9369" t="s">
        <v>28</v>
      </c>
      <c r="S9369">
        <v>31.83</v>
      </c>
      <c r="T9369" t="str" cm="1">
        <f t="array" ref="T9369">_xlfn.IFS(Raw_Data[[#This Row],[Call Status]]="Resolved","5",Raw_Data[[#This Row],[Call Status]]="Escalated","2",Raw_Data[[#This Row],[Call Status]]="Pending","3",Raw_Data[[#This Row],[Call Status]]="Abandoned","0")</f>
        <v>3</v>
      </c>
      <c r="U9369" t="str">
        <f>TEXT(Raw_Data[[#This Row],[Call Date]],"mmmm")</f>
        <v>September</v>
      </c>
      <c r="V9369" t="str" cm="1">
        <f t="array" ref="V9369">_xlfn.IFS(Raw_Data[[#This Row],[Customer Satisfaction]]&lt;2,"Poor",Raw_Data[[#This Row],[Customer Satisfaction]]&lt;4,"Average",Raw_Data[[#This Row],[Customer Satisfaction]]&gt;=4,"Excellent")</f>
        <v>Average</v>
      </c>
    </row>
    <row r="9370" spans="2:22" x14ac:dyDescent="0.3">
      <c r="B9370" t="s">
        <v>6111</v>
      </c>
      <c r="C9370" s="2">
        <v>45894</v>
      </c>
      <c r="D9370" s="1">
        <v>0.85486111111111107</v>
      </c>
      <c r="E9370" t="s">
        <v>30</v>
      </c>
      <c r="F9370" t="s">
        <v>34</v>
      </c>
      <c r="G9370" t="s">
        <v>21</v>
      </c>
      <c r="H9370" t="s">
        <v>22</v>
      </c>
      <c r="I9370" t="s">
        <v>23</v>
      </c>
      <c r="J9370" t="s">
        <v>76</v>
      </c>
      <c r="K9370" t="s">
        <v>25</v>
      </c>
      <c r="L9370" t="s">
        <v>3559</v>
      </c>
      <c r="M9370">
        <v>0.9</v>
      </c>
      <c r="N9370">
        <v>11.3</v>
      </c>
      <c r="O9370" t="s">
        <v>26</v>
      </c>
      <c r="P9370">
        <v>2</v>
      </c>
      <c r="Q9370" t="s">
        <v>615</v>
      </c>
      <c r="R9370" t="s">
        <v>26</v>
      </c>
      <c r="S9370">
        <v>101.18</v>
      </c>
      <c r="T9370" t="str" cm="1">
        <f t="array" ref="T9370">_xlfn.IFS(Raw_Data[[#This Row],[Call Status]]="Resolved","5",Raw_Data[[#This Row],[Call Status]]="Escalated","2",Raw_Data[[#This Row],[Call Status]]="Pending","3",Raw_Data[[#This Row],[Call Status]]="Abandoned","0")</f>
        <v>5</v>
      </c>
      <c r="U9370" t="str">
        <f>TEXT(Raw_Data[[#This Row],[Call Date]],"mmmm")</f>
        <v>August</v>
      </c>
      <c r="V9370" t="str" cm="1">
        <f t="array" ref="V9370">_xlfn.IFS(Raw_Data[[#This Row],[Customer Satisfaction]]&lt;2,"Poor",Raw_Data[[#This Row],[Customer Satisfaction]]&lt;4,"Average",Raw_Data[[#This Row],[Customer Satisfaction]]&gt;=4,"Excellent")</f>
        <v>Average</v>
      </c>
    </row>
    <row r="9371" spans="2:22" x14ac:dyDescent="0.3">
      <c r="B9371" t="s">
        <v>926</v>
      </c>
      <c r="C9371" s="2">
        <v>45950</v>
      </c>
      <c r="D9371" s="1">
        <v>0.68819444444444444</v>
      </c>
      <c r="E9371" t="s">
        <v>47</v>
      </c>
      <c r="F9371" t="s">
        <v>48</v>
      </c>
      <c r="G9371" t="s">
        <v>327</v>
      </c>
      <c r="H9371" t="s">
        <v>22</v>
      </c>
      <c r="I9371" t="s">
        <v>23</v>
      </c>
      <c r="J9371" t="s">
        <v>42</v>
      </c>
      <c r="K9371" t="s">
        <v>25</v>
      </c>
      <c r="L9371" t="s">
        <v>25</v>
      </c>
      <c r="M9371">
        <v>2</v>
      </c>
      <c r="N9371">
        <v>14.4</v>
      </c>
      <c r="O9371" t="s">
        <v>26</v>
      </c>
      <c r="P9371">
        <v>3</v>
      </c>
      <c r="Q9371" t="s">
        <v>615</v>
      </c>
      <c r="R9371" t="s">
        <v>28</v>
      </c>
      <c r="S9371">
        <v>293.82</v>
      </c>
      <c r="T9371" t="str" cm="1">
        <f t="array" ref="T9371">_xlfn.IFS(Raw_Data[[#This Row],[Call Status]]="Resolved","5",Raw_Data[[#This Row],[Call Status]]="Escalated","2",Raw_Data[[#This Row],[Call Status]]="Pending","3",Raw_Data[[#This Row],[Call Status]]="Abandoned","0")</f>
        <v>5</v>
      </c>
      <c r="U9371" t="str">
        <f>TEXT(Raw_Data[[#This Row],[Call Date]],"mmmm")</f>
        <v>October</v>
      </c>
      <c r="V9371" t="str" cm="1">
        <f t="array" ref="V9371">_xlfn.IFS(Raw_Data[[#This Row],[Customer Satisfaction]]&lt;2,"Poor",Raw_Data[[#This Row],[Customer Satisfaction]]&lt;4,"Average",Raw_Data[[#This Row],[Customer Satisfaction]]&gt;=4,"Excellent")</f>
        <v>Average</v>
      </c>
    </row>
    <row r="9372" spans="2:22" x14ac:dyDescent="0.3">
      <c r="B9372" t="s">
        <v>3386</v>
      </c>
      <c r="C9372" s="2">
        <v>45791</v>
      </c>
      <c r="D9372" s="1">
        <v>0.6</v>
      </c>
      <c r="E9372" t="s">
        <v>100</v>
      </c>
      <c r="F9372" t="s">
        <v>34</v>
      </c>
      <c r="G9372" t="s">
        <v>21</v>
      </c>
      <c r="H9372" t="s">
        <v>2026</v>
      </c>
      <c r="I9372" t="s">
        <v>23</v>
      </c>
      <c r="J9372" t="s">
        <v>49</v>
      </c>
      <c r="K9372" t="s">
        <v>25</v>
      </c>
      <c r="L9372" t="s">
        <v>25</v>
      </c>
      <c r="M9372">
        <v>0.2</v>
      </c>
      <c r="N9372">
        <v>19.399999999999999</v>
      </c>
      <c r="O9372" t="s">
        <v>28</v>
      </c>
      <c r="P9372">
        <v>5</v>
      </c>
      <c r="Q9372" t="s">
        <v>27</v>
      </c>
      <c r="R9372" t="s">
        <v>26</v>
      </c>
      <c r="S9372">
        <v>497.04</v>
      </c>
      <c r="T9372" t="str" cm="1">
        <f t="array" ref="T9372">_xlfn.IFS(Raw_Data[[#This Row],[Call Status]]="Resolved","5",Raw_Data[[#This Row],[Call Status]]="Escalated","2",Raw_Data[[#This Row],[Call Status]]="Pending","3",Raw_Data[[#This Row],[Call Status]]="Abandoned","0")</f>
        <v>5</v>
      </c>
      <c r="U9372" t="str">
        <f>TEXT(Raw_Data[[#This Row],[Call Date]],"mmmm")</f>
        <v>May</v>
      </c>
      <c r="V9372" t="str" cm="1">
        <f t="array" ref="V9372">_xlfn.IFS(Raw_Data[[#This Row],[Customer Satisfaction]]&lt;2,"Poor",Raw_Data[[#This Row],[Customer Satisfaction]]&lt;4,"Average",Raw_Data[[#This Row],[Customer Satisfaction]]&gt;=4,"Excellent")</f>
        <v>Excellent</v>
      </c>
    </row>
    <row r="9373" spans="2:22" x14ac:dyDescent="0.3">
      <c r="B9373" t="s">
        <v>2137</v>
      </c>
      <c r="C9373" s="2">
        <v>45978</v>
      </c>
      <c r="D9373" s="1">
        <v>0.57291666666666663</v>
      </c>
      <c r="E9373" t="s">
        <v>70</v>
      </c>
      <c r="F9373" t="s">
        <v>34</v>
      </c>
      <c r="G9373" t="s">
        <v>162</v>
      </c>
      <c r="H9373" t="s">
        <v>2026</v>
      </c>
      <c r="I9373" t="s">
        <v>1137</v>
      </c>
      <c r="J9373" t="s">
        <v>39</v>
      </c>
      <c r="K9373" t="s">
        <v>25</v>
      </c>
      <c r="L9373" t="s">
        <v>25</v>
      </c>
      <c r="M9373">
        <v>1.2</v>
      </c>
      <c r="N9373">
        <v>11.2</v>
      </c>
      <c r="O9373" t="s">
        <v>26</v>
      </c>
      <c r="P9373">
        <v>2</v>
      </c>
      <c r="Q9373" t="s">
        <v>615</v>
      </c>
      <c r="R9373" t="s">
        <v>28</v>
      </c>
      <c r="S9373">
        <v>340.15</v>
      </c>
      <c r="T9373" t="str" cm="1">
        <f t="array" ref="T9373">_xlfn.IFS(Raw_Data[[#This Row],[Call Status]]="Resolved","5",Raw_Data[[#This Row],[Call Status]]="Escalated","2",Raw_Data[[#This Row],[Call Status]]="Pending","3",Raw_Data[[#This Row],[Call Status]]="Abandoned","0")</f>
        <v>5</v>
      </c>
      <c r="U9373" t="str">
        <f>TEXT(Raw_Data[[#This Row],[Call Date]],"mmmm")</f>
        <v>November</v>
      </c>
      <c r="V9373" t="str" cm="1">
        <f t="array" ref="V9373">_xlfn.IFS(Raw_Data[[#This Row],[Customer Satisfaction]]&lt;2,"Poor",Raw_Data[[#This Row],[Customer Satisfaction]]&lt;4,"Average",Raw_Data[[#This Row],[Customer Satisfaction]]&gt;=4,"Excellent")</f>
        <v>Average</v>
      </c>
    </row>
    <row r="9374" spans="2:22" x14ac:dyDescent="0.3">
      <c r="B9374" t="s">
        <v>6592</v>
      </c>
      <c r="C9374" s="2">
        <v>45679</v>
      </c>
      <c r="D9374" s="1">
        <v>0.40347222222222223</v>
      </c>
      <c r="E9374" t="s">
        <v>70</v>
      </c>
      <c r="F9374" t="s">
        <v>20</v>
      </c>
      <c r="G9374" t="s">
        <v>250</v>
      </c>
      <c r="H9374" t="s">
        <v>22</v>
      </c>
      <c r="I9374" t="s">
        <v>23</v>
      </c>
      <c r="J9374" t="s">
        <v>49</v>
      </c>
      <c r="K9374" t="s">
        <v>25</v>
      </c>
      <c r="L9374" t="s">
        <v>3561</v>
      </c>
      <c r="M9374">
        <v>6.6</v>
      </c>
      <c r="N9374">
        <v>13.7</v>
      </c>
      <c r="O9374" t="s">
        <v>26</v>
      </c>
      <c r="P9374">
        <v>2</v>
      </c>
      <c r="Q9374" t="s">
        <v>615</v>
      </c>
      <c r="R9374" t="s">
        <v>28</v>
      </c>
      <c r="S9374">
        <v>265.27999999999997</v>
      </c>
      <c r="T9374" t="str" cm="1">
        <f t="array" ref="T9374">_xlfn.IFS(Raw_Data[[#This Row],[Call Status]]="Resolved","5",Raw_Data[[#This Row],[Call Status]]="Escalated","2",Raw_Data[[#This Row],[Call Status]]="Pending","3",Raw_Data[[#This Row],[Call Status]]="Abandoned","0")</f>
        <v>5</v>
      </c>
      <c r="U9374" t="str">
        <f>TEXT(Raw_Data[[#This Row],[Call Date]],"mmmm")</f>
        <v>January</v>
      </c>
      <c r="V9374" t="str" cm="1">
        <f t="array" ref="V9374">_xlfn.IFS(Raw_Data[[#This Row],[Customer Satisfaction]]&lt;2,"Poor",Raw_Data[[#This Row],[Customer Satisfaction]]&lt;4,"Average",Raw_Data[[#This Row],[Customer Satisfaction]]&gt;=4,"Excellent")</f>
        <v>Average</v>
      </c>
    </row>
    <row r="9375" spans="2:22" x14ac:dyDescent="0.3">
      <c r="B9375" t="s">
        <v>94</v>
      </c>
      <c r="C9375" s="2">
        <v>46018</v>
      </c>
      <c r="D9375" s="1">
        <v>0.64027777777777772</v>
      </c>
      <c r="E9375" t="s">
        <v>66</v>
      </c>
      <c r="F9375" t="s">
        <v>38</v>
      </c>
      <c r="G9375" t="s">
        <v>21</v>
      </c>
      <c r="H9375" t="s">
        <v>22</v>
      </c>
      <c r="I9375" t="s">
        <v>23</v>
      </c>
      <c r="J9375" t="s">
        <v>45</v>
      </c>
      <c r="K9375" t="s">
        <v>25</v>
      </c>
      <c r="L9375" t="s">
        <v>25</v>
      </c>
      <c r="M9375">
        <v>3.9</v>
      </c>
      <c r="N9375">
        <v>10.9</v>
      </c>
      <c r="O9375" t="s">
        <v>28</v>
      </c>
      <c r="P9375">
        <v>5</v>
      </c>
      <c r="Q9375" t="s">
        <v>27</v>
      </c>
      <c r="R9375" t="s">
        <v>28</v>
      </c>
      <c r="S9375">
        <v>275.97000000000003</v>
      </c>
      <c r="T9375" t="str" cm="1">
        <f t="array" ref="T9375">_xlfn.IFS(Raw_Data[[#This Row],[Call Status]]="Resolved","5",Raw_Data[[#This Row],[Call Status]]="Escalated","2",Raw_Data[[#This Row],[Call Status]]="Pending","3",Raw_Data[[#This Row],[Call Status]]="Abandoned","0")</f>
        <v>5</v>
      </c>
      <c r="U9375" t="str">
        <f>TEXT(Raw_Data[[#This Row],[Call Date]],"mmmm")</f>
        <v>December</v>
      </c>
      <c r="V9375" t="str" cm="1">
        <f t="array" ref="V9375">_xlfn.IFS(Raw_Data[[#This Row],[Customer Satisfaction]]&lt;2,"Poor",Raw_Data[[#This Row],[Customer Satisfaction]]&lt;4,"Average",Raw_Data[[#This Row],[Customer Satisfaction]]&gt;=4,"Excellent")</f>
        <v>Excellent</v>
      </c>
    </row>
    <row r="9376" spans="2:22" x14ac:dyDescent="0.3">
      <c r="B9376" t="s">
        <v>924</v>
      </c>
      <c r="C9376" s="2">
        <v>45745</v>
      </c>
      <c r="D9376" s="1">
        <v>0.59583333333333333</v>
      </c>
      <c r="E9376" t="s">
        <v>44</v>
      </c>
      <c r="F9376" t="s">
        <v>34</v>
      </c>
      <c r="G9376" t="s">
        <v>327</v>
      </c>
      <c r="H9376" t="s">
        <v>22</v>
      </c>
      <c r="I9376" t="s">
        <v>23</v>
      </c>
      <c r="J9376" t="s">
        <v>35</v>
      </c>
      <c r="K9376" t="s">
        <v>25</v>
      </c>
      <c r="L9376" t="s">
        <v>25</v>
      </c>
      <c r="M9376">
        <v>2.2000000000000002</v>
      </c>
      <c r="N9376">
        <v>12.4</v>
      </c>
      <c r="O9376" t="s">
        <v>26</v>
      </c>
      <c r="P9376">
        <v>3</v>
      </c>
      <c r="Q9376" t="s">
        <v>615</v>
      </c>
      <c r="R9376" t="s">
        <v>28</v>
      </c>
      <c r="S9376">
        <v>58.64</v>
      </c>
      <c r="T9376" t="str" cm="1">
        <f t="array" ref="T9376">_xlfn.IFS(Raw_Data[[#This Row],[Call Status]]="Resolved","5",Raw_Data[[#This Row],[Call Status]]="Escalated","2",Raw_Data[[#This Row],[Call Status]]="Pending","3",Raw_Data[[#This Row],[Call Status]]="Abandoned","0")</f>
        <v>5</v>
      </c>
      <c r="U9376" t="str">
        <f>TEXT(Raw_Data[[#This Row],[Call Date]],"mmmm")</f>
        <v>March</v>
      </c>
      <c r="V9376" t="str" cm="1">
        <f t="array" ref="V9376">_xlfn.IFS(Raw_Data[[#This Row],[Customer Satisfaction]]&lt;2,"Poor",Raw_Data[[#This Row],[Customer Satisfaction]]&lt;4,"Average",Raw_Data[[#This Row],[Customer Satisfaction]]&gt;=4,"Excellent")</f>
        <v>Average</v>
      </c>
    </row>
    <row r="9377" spans="2:22" x14ac:dyDescent="0.3">
      <c r="B9377" t="s">
        <v>3463</v>
      </c>
      <c r="C9377" s="2">
        <v>45810</v>
      </c>
      <c r="D9377" s="1">
        <v>0.75624999999999998</v>
      </c>
      <c r="E9377" t="s">
        <v>66</v>
      </c>
      <c r="F9377" t="s">
        <v>48</v>
      </c>
      <c r="G9377" t="s">
        <v>250</v>
      </c>
      <c r="H9377" t="s">
        <v>2026</v>
      </c>
      <c r="I9377" t="s">
        <v>23</v>
      </c>
      <c r="J9377" t="s">
        <v>64</v>
      </c>
      <c r="K9377" t="s">
        <v>25</v>
      </c>
      <c r="L9377" t="s">
        <v>25</v>
      </c>
      <c r="M9377">
        <v>0.5</v>
      </c>
      <c r="N9377">
        <v>9.3000000000000007</v>
      </c>
      <c r="O9377" t="s">
        <v>26</v>
      </c>
      <c r="P9377">
        <v>5</v>
      </c>
      <c r="Q9377" t="s">
        <v>27</v>
      </c>
      <c r="R9377" t="s">
        <v>28</v>
      </c>
      <c r="S9377">
        <v>112.19</v>
      </c>
      <c r="T9377" t="str" cm="1">
        <f t="array" ref="T9377">_xlfn.IFS(Raw_Data[[#This Row],[Call Status]]="Resolved","5",Raw_Data[[#This Row],[Call Status]]="Escalated","2",Raw_Data[[#This Row],[Call Status]]="Pending","3",Raw_Data[[#This Row],[Call Status]]="Abandoned","0")</f>
        <v>5</v>
      </c>
      <c r="U9377" t="str">
        <f>TEXT(Raw_Data[[#This Row],[Call Date]],"mmmm")</f>
        <v>June</v>
      </c>
      <c r="V9377" t="str" cm="1">
        <f t="array" ref="V9377">_xlfn.IFS(Raw_Data[[#This Row],[Customer Satisfaction]]&lt;2,"Poor",Raw_Data[[#This Row],[Customer Satisfaction]]&lt;4,"Average",Raw_Data[[#This Row],[Customer Satisfaction]]&gt;=4,"Excellent")</f>
        <v>Excellent</v>
      </c>
    </row>
    <row r="9378" spans="2:22" x14ac:dyDescent="0.3">
      <c r="B9378" t="s">
        <v>7083</v>
      </c>
      <c r="C9378" s="2">
        <v>45782</v>
      </c>
      <c r="D9378" s="1">
        <v>0.47847222222222224</v>
      </c>
      <c r="E9378" t="s">
        <v>44</v>
      </c>
      <c r="F9378" t="s">
        <v>34</v>
      </c>
      <c r="G9378" t="s">
        <v>327</v>
      </c>
      <c r="H9378" t="s">
        <v>22</v>
      </c>
      <c r="I9378" t="s">
        <v>23</v>
      </c>
      <c r="J9378" t="s">
        <v>45</v>
      </c>
      <c r="K9378" t="s">
        <v>25</v>
      </c>
      <c r="L9378" t="s">
        <v>3564</v>
      </c>
      <c r="M9378">
        <v>2.5</v>
      </c>
      <c r="N9378">
        <v>13.2</v>
      </c>
      <c r="O9378" t="s">
        <v>26</v>
      </c>
      <c r="P9378">
        <v>3</v>
      </c>
      <c r="Q9378" t="s">
        <v>615</v>
      </c>
      <c r="R9378" t="s">
        <v>28</v>
      </c>
      <c r="S9378">
        <v>250.29</v>
      </c>
      <c r="T9378" t="str" cm="1">
        <f t="array" ref="T9378">_xlfn.IFS(Raw_Data[[#This Row],[Call Status]]="Resolved","5",Raw_Data[[#This Row],[Call Status]]="Escalated","2",Raw_Data[[#This Row],[Call Status]]="Pending","3",Raw_Data[[#This Row],[Call Status]]="Abandoned","0")</f>
        <v>5</v>
      </c>
      <c r="U9378" t="str">
        <f>TEXT(Raw_Data[[#This Row],[Call Date]],"mmmm")</f>
        <v>May</v>
      </c>
      <c r="V9378" t="str" cm="1">
        <f t="array" ref="V9378">_xlfn.IFS(Raw_Data[[#This Row],[Customer Satisfaction]]&lt;2,"Poor",Raw_Data[[#This Row],[Customer Satisfaction]]&lt;4,"Average",Raw_Data[[#This Row],[Customer Satisfaction]]&gt;=4,"Excellent")</f>
        <v>Average</v>
      </c>
    </row>
    <row r="9379" spans="2:22" x14ac:dyDescent="0.3">
      <c r="B9379" t="s">
        <v>8912</v>
      </c>
      <c r="C9379" s="2">
        <v>45736</v>
      </c>
      <c r="D9379" s="1">
        <v>0.76249999999999996</v>
      </c>
      <c r="E9379" t="s">
        <v>37</v>
      </c>
      <c r="F9379" t="s">
        <v>20</v>
      </c>
      <c r="G9379" t="s">
        <v>250</v>
      </c>
      <c r="H9379" t="s">
        <v>2392</v>
      </c>
      <c r="I9379" t="s">
        <v>1128</v>
      </c>
      <c r="J9379" t="s">
        <v>49</v>
      </c>
      <c r="K9379" t="s">
        <v>8876</v>
      </c>
      <c r="L9379" t="s">
        <v>8877</v>
      </c>
      <c r="M9379">
        <v>3.7</v>
      </c>
      <c r="N9379">
        <v>9.5</v>
      </c>
      <c r="O9379" t="s">
        <v>28</v>
      </c>
      <c r="P9379">
        <v>1</v>
      </c>
      <c r="Q9379" t="s">
        <v>1014</v>
      </c>
      <c r="R9379" t="s">
        <v>28</v>
      </c>
      <c r="S9379">
        <v>129.22</v>
      </c>
      <c r="T9379" t="str" cm="1">
        <f t="array" ref="T9379">_xlfn.IFS(Raw_Data[[#This Row],[Call Status]]="Resolved","5",Raw_Data[[#This Row],[Call Status]]="Escalated","2",Raw_Data[[#This Row],[Call Status]]="Pending","3",Raw_Data[[#This Row],[Call Status]]="Abandoned","0")</f>
        <v>3</v>
      </c>
      <c r="U9379" t="str">
        <f>TEXT(Raw_Data[[#This Row],[Call Date]],"mmmm")</f>
        <v>March</v>
      </c>
      <c r="V9379" t="str" cm="1">
        <f t="array" ref="V9379">_xlfn.IFS(Raw_Data[[#This Row],[Customer Satisfaction]]&lt;2,"Poor",Raw_Data[[#This Row],[Customer Satisfaction]]&lt;4,"Average",Raw_Data[[#This Row],[Customer Satisfaction]]&gt;=4,"Excellent")</f>
        <v>Poor</v>
      </c>
    </row>
    <row r="9380" spans="2:22" x14ac:dyDescent="0.3">
      <c r="B9380" t="s">
        <v>3678</v>
      </c>
      <c r="C9380" s="2">
        <v>46003</v>
      </c>
      <c r="D9380" s="1">
        <v>0.84444444444444444</v>
      </c>
      <c r="E9380" t="s">
        <v>84</v>
      </c>
      <c r="F9380" t="s">
        <v>38</v>
      </c>
      <c r="G9380" t="s">
        <v>162</v>
      </c>
      <c r="H9380" t="s">
        <v>2026</v>
      </c>
      <c r="I9380" t="s">
        <v>1130</v>
      </c>
      <c r="J9380" t="s">
        <v>49</v>
      </c>
      <c r="K9380" t="s">
        <v>25</v>
      </c>
      <c r="L9380" t="s">
        <v>3564</v>
      </c>
      <c r="M9380">
        <v>3.7</v>
      </c>
      <c r="N9380">
        <v>12.7</v>
      </c>
      <c r="O9380" t="s">
        <v>26</v>
      </c>
      <c r="P9380">
        <v>5</v>
      </c>
      <c r="Q9380" t="s">
        <v>27</v>
      </c>
      <c r="R9380" t="s">
        <v>28</v>
      </c>
      <c r="S9380">
        <v>349.4</v>
      </c>
      <c r="T9380" t="str" cm="1">
        <f t="array" ref="T9380">_xlfn.IFS(Raw_Data[[#This Row],[Call Status]]="Resolved","5",Raw_Data[[#This Row],[Call Status]]="Escalated","2",Raw_Data[[#This Row],[Call Status]]="Pending","3",Raw_Data[[#This Row],[Call Status]]="Abandoned","0")</f>
        <v>5</v>
      </c>
      <c r="U9380" t="str">
        <f>TEXT(Raw_Data[[#This Row],[Call Date]],"mmmm")</f>
        <v>December</v>
      </c>
      <c r="V9380" t="str" cm="1">
        <f t="array" ref="V9380">_xlfn.IFS(Raw_Data[[#This Row],[Customer Satisfaction]]&lt;2,"Poor",Raw_Data[[#This Row],[Customer Satisfaction]]&lt;4,"Average",Raw_Data[[#This Row],[Customer Satisfaction]]&gt;=4,"Excellent")</f>
        <v>Excellent</v>
      </c>
    </row>
    <row r="9381" spans="2:22" x14ac:dyDescent="0.3">
      <c r="B9381" t="s">
        <v>2150</v>
      </c>
      <c r="C9381" s="2">
        <v>45708</v>
      </c>
      <c r="D9381" s="1">
        <v>0.4375</v>
      </c>
      <c r="E9381" t="s">
        <v>33</v>
      </c>
      <c r="F9381" t="s">
        <v>38</v>
      </c>
      <c r="G9381" t="s">
        <v>250</v>
      </c>
      <c r="H9381" t="s">
        <v>2026</v>
      </c>
      <c r="I9381" t="s">
        <v>1128</v>
      </c>
      <c r="J9381" t="s">
        <v>45</v>
      </c>
      <c r="K9381" t="s">
        <v>25</v>
      </c>
      <c r="L9381" t="s">
        <v>25</v>
      </c>
      <c r="M9381">
        <v>1.1000000000000001</v>
      </c>
      <c r="N9381">
        <v>4.9000000000000004</v>
      </c>
      <c r="O9381" t="s">
        <v>28</v>
      </c>
      <c r="P9381">
        <v>4</v>
      </c>
      <c r="Q9381" t="s">
        <v>615</v>
      </c>
      <c r="R9381" t="s">
        <v>28</v>
      </c>
      <c r="S9381">
        <v>156.47999999999999</v>
      </c>
      <c r="T9381" t="str" cm="1">
        <f t="array" ref="T9381">_xlfn.IFS(Raw_Data[[#This Row],[Call Status]]="Resolved","5",Raw_Data[[#This Row],[Call Status]]="Escalated","2",Raw_Data[[#This Row],[Call Status]]="Pending","3",Raw_Data[[#This Row],[Call Status]]="Abandoned","0")</f>
        <v>5</v>
      </c>
      <c r="U9381" t="str">
        <f>TEXT(Raw_Data[[#This Row],[Call Date]],"mmmm")</f>
        <v>February</v>
      </c>
      <c r="V9381" t="str" cm="1">
        <f t="array" ref="V9381">_xlfn.IFS(Raw_Data[[#This Row],[Customer Satisfaction]]&lt;2,"Poor",Raw_Data[[#This Row],[Customer Satisfaction]]&lt;4,"Average",Raw_Data[[#This Row],[Customer Satisfaction]]&gt;=4,"Excellent")</f>
        <v>Excellent</v>
      </c>
    </row>
    <row r="9382" spans="2:22" x14ac:dyDescent="0.3">
      <c r="B9382" t="s">
        <v>7630</v>
      </c>
      <c r="C9382" s="2">
        <v>45873</v>
      </c>
      <c r="D9382" s="1">
        <v>0.89583333333333337</v>
      </c>
      <c r="E9382" t="s">
        <v>100</v>
      </c>
      <c r="F9382" t="s">
        <v>34</v>
      </c>
      <c r="G9382" t="s">
        <v>250</v>
      </c>
      <c r="H9382" t="s">
        <v>2392</v>
      </c>
      <c r="I9382" t="s">
        <v>23</v>
      </c>
      <c r="J9382" t="s">
        <v>42</v>
      </c>
      <c r="K9382" t="s">
        <v>7253</v>
      </c>
      <c r="L9382" t="s">
        <v>7254</v>
      </c>
      <c r="M9382">
        <v>4.8</v>
      </c>
      <c r="N9382">
        <v>14.5</v>
      </c>
      <c r="O9382" t="s">
        <v>28</v>
      </c>
      <c r="P9382">
        <v>2</v>
      </c>
      <c r="Q9382" t="s">
        <v>1014</v>
      </c>
      <c r="R9382" t="s">
        <v>28</v>
      </c>
      <c r="S9382">
        <v>39.96</v>
      </c>
      <c r="T9382" t="str" cm="1">
        <f t="array" ref="T9382">_xlfn.IFS(Raw_Data[[#This Row],[Call Status]]="Resolved","5",Raw_Data[[#This Row],[Call Status]]="Escalated","2",Raw_Data[[#This Row],[Call Status]]="Pending","3",Raw_Data[[#This Row],[Call Status]]="Abandoned","0")</f>
        <v>0</v>
      </c>
      <c r="U9382" t="str">
        <f>TEXT(Raw_Data[[#This Row],[Call Date]],"mmmm")</f>
        <v>August</v>
      </c>
      <c r="V9382" t="str" cm="1">
        <f t="array" ref="V9382">_xlfn.IFS(Raw_Data[[#This Row],[Customer Satisfaction]]&lt;2,"Poor",Raw_Data[[#This Row],[Customer Satisfaction]]&lt;4,"Average",Raw_Data[[#This Row],[Customer Satisfaction]]&gt;=4,"Excellent")</f>
        <v>Average</v>
      </c>
    </row>
    <row r="9383" spans="2:22" x14ac:dyDescent="0.3">
      <c r="B9383" t="s">
        <v>9692</v>
      </c>
      <c r="C9383" s="2">
        <v>45833</v>
      </c>
      <c r="D9383" s="1">
        <v>0.36180555555555555</v>
      </c>
      <c r="E9383" t="s">
        <v>100</v>
      </c>
      <c r="F9383" t="s">
        <v>34</v>
      </c>
      <c r="G9383" t="s">
        <v>250</v>
      </c>
      <c r="H9383" t="s">
        <v>22</v>
      </c>
      <c r="I9383" t="s">
        <v>1128</v>
      </c>
      <c r="J9383" t="s">
        <v>42</v>
      </c>
      <c r="K9383" t="s">
        <v>8876</v>
      </c>
      <c r="L9383" t="s">
        <v>8877</v>
      </c>
      <c r="M9383">
        <v>4.4000000000000004</v>
      </c>
      <c r="N9383">
        <v>6.9</v>
      </c>
      <c r="O9383" t="s">
        <v>28</v>
      </c>
      <c r="P9383">
        <v>3</v>
      </c>
      <c r="Q9383" t="s">
        <v>1014</v>
      </c>
      <c r="R9383" t="s">
        <v>28</v>
      </c>
      <c r="S9383">
        <v>298.43</v>
      </c>
      <c r="T9383" t="str" cm="1">
        <f t="array" ref="T9383">_xlfn.IFS(Raw_Data[[#This Row],[Call Status]]="Resolved","5",Raw_Data[[#This Row],[Call Status]]="Escalated","2",Raw_Data[[#This Row],[Call Status]]="Pending","3",Raw_Data[[#This Row],[Call Status]]="Abandoned","0")</f>
        <v>3</v>
      </c>
      <c r="U9383" t="str">
        <f>TEXT(Raw_Data[[#This Row],[Call Date]],"mmmm")</f>
        <v>June</v>
      </c>
      <c r="V9383" t="str" cm="1">
        <f t="array" ref="V9383">_xlfn.IFS(Raw_Data[[#This Row],[Customer Satisfaction]]&lt;2,"Poor",Raw_Data[[#This Row],[Customer Satisfaction]]&lt;4,"Average",Raw_Data[[#This Row],[Customer Satisfaction]]&gt;=4,"Excellent")</f>
        <v>Average</v>
      </c>
    </row>
    <row r="9384" spans="2:22" x14ac:dyDescent="0.3">
      <c r="B9384" t="s">
        <v>4288</v>
      </c>
      <c r="C9384" s="2">
        <v>46015</v>
      </c>
      <c r="D9384" s="1">
        <v>0.33680555555555558</v>
      </c>
      <c r="E9384" t="s">
        <v>33</v>
      </c>
      <c r="F9384" t="s">
        <v>48</v>
      </c>
      <c r="G9384" t="s">
        <v>162</v>
      </c>
      <c r="H9384" t="s">
        <v>2613</v>
      </c>
      <c r="I9384" t="s">
        <v>1128</v>
      </c>
      <c r="J9384" t="s">
        <v>49</v>
      </c>
      <c r="K9384" t="s">
        <v>25</v>
      </c>
      <c r="L9384" t="s">
        <v>3561</v>
      </c>
      <c r="M9384">
        <v>9.1999999999999993</v>
      </c>
      <c r="N9384">
        <v>8.6999999999999993</v>
      </c>
      <c r="O9384" t="s">
        <v>26</v>
      </c>
      <c r="P9384">
        <v>0</v>
      </c>
      <c r="Q9384" t="s">
        <v>615</v>
      </c>
      <c r="R9384" t="s">
        <v>28</v>
      </c>
      <c r="S9384">
        <v>114.51</v>
      </c>
      <c r="T9384" t="str" cm="1">
        <f t="array" ref="T9384">_xlfn.IFS(Raw_Data[[#This Row],[Call Status]]="Resolved","5",Raw_Data[[#This Row],[Call Status]]="Escalated","2",Raw_Data[[#This Row],[Call Status]]="Pending","3",Raw_Data[[#This Row],[Call Status]]="Abandoned","0")</f>
        <v>5</v>
      </c>
      <c r="U9384" t="str">
        <f>TEXT(Raw_Data[[#This Row],[Call Date]],"mmmm")</f>
        <v>December</v>
      </c>
      <c r="V9384" t="str" cm="1">
        <f t="array" ref="V9384">_xlfn.IFS(Raw_Data[[#This Row],[Customer Satisfaction]]&lt;2,"Poor",Raw_Data[[#This Row],[Customer Satisfaction]]&lt;4,"Average",Raw_Data[[#This Row],[Customer Satisfaction]]&gt;=4,"Excellent")</f>
        <v>Poor</v>
      </c>
    </row>
    <row r="9385" spans="2:22" x14ac:dyDescent="0.3">
      <c r="B9385" t="s">
        <v>4183</v>
      </c>
      <c r="C9385" s="2">
        <v>45910</v>
      </c>
      <c r="D9385" s="1">
        <v>0.47499999999999998</v>
      </c>
      <c r="E9385" t="s">
        <v>30</v>
      </c>
      <c r="F9385" t="s">
        <v>20</v>
      </c>
      <c r="G9385" t="s">
        <v>250</v>
      </c>
      <c r="H9385" t="s">
        <v>2392</v>
      </c>
      <c r="I9385" t="s">
        <v>1137</v>
      </c>
      <c r="J9385" t="s">
        <v>39</v>
      </c>
      <c r="K9385" t="s">
        <v>25</v>
      </c>
      <c r="L9385" t="s">
        <v>3559</v>
      </c>
      <c r="M9385">
        <v>3.2</v>
      </c>
      <c r="N9385">
        <v>9.4</v>
      </c>
      <c r="O9385" t="s">
        <v>26</v>
      </c>
      <c r="P9385">
        <v>5</v>
      </c>
      <c r="Q9385" t="s">
        <v>27</v>
      </c>
      <c r="R9385" t="s">
        <v>28</v>
      </c>
      <c r="S9385">
        <v>308.33999999999997</v>
      </c>
      <c r="T9385" t="str" cm="1">
        <f t="array" ref="T9385">_xlfn.IFS(Raw_Data[[#This Row],[Call Status]]="Resolved","5",Raw_Data[[#This Row],[Call Status]]="Escalated","2",Raw_Data[[#This Row],[Call Status]]="Pending","3",Raw_Data[[#This Row],[Call Status]]="Abandoned","0")</f>
        <v>5</v>
      </c>
      <c r="U9385" t="str">
        <f>TEXT(Raw_Data[[#This Row],[Call Date]],"mmmm")</f>
        <v>September</v>
      </c>
      <c r="V9385" t="str" cm="1">
        <f t="array" ref="V9385">_xlfn.IFS(Raw_Data[[#This Row],[Customer Satisfaction]]&lt;2,"Poor",Raw_Data[[#This Row],[Customer Satisfaction]]&lt;4,"Average",Raw_Data[[#This Row],[Customer Satisfaction]]&gt;=4,"Excellent")</f>
        <v>Excellent</v>
      </c>
    </row>
    <row r="9386" spans="2:22" x14ac:dyDescent="0.3">
      <c r="B9386" t="s">
        <v>3237</v>
      </c>
      <c r="C9386" s="2">
        <v>45903</v>
      </c>
      <c r="D9386" s="1">
        <v>0.46388888888888891</v>
      </c>
      <c r="E9386" t="s">
        <v>33</v>
      </c>
      <c r="F9386" t="s">
        <v>38</v>
      </c>
      <c r="G9386" t="s">
        <v>162</v>
      </c>
      <c r="H9386" t="s">
        <v>2026</v>
      </c>
      <c r="I9386" t="s">
        <v>23</v>
      </c>
      <c r="J9386" t="s">
        <v>76</v>
      </c>
      <c r="K9386" t="s">
        <v>25</v>
      </c>
      <c r="L9386" t="s">
        <v>25</v>
      </c>
      <c r="M9386">
        <v>1.8</v>
      </c>
      <c r="N9386">
        <v>5.5</v>
      </c>
      <c r="O9386" t="s">
        <v>26</v>
      </c>
      <c r="P9386">
        <v>3</v>
      </c>
      <c r="Q9386" t="s">
        <v>615</v>
      </c>
      <c r="R9386" t="s">
        <v>28</v>
      </c>
      <c r="S9386">
        <v>81.209999999999994</v>
      </c>
      <c r="T9386" t="str" cm="1">
        <f t="array" ref="T9386">_xlfn.IFS(Raw_Data[[#This Row],[Call Status]]="Resolved","5",Raw_Data[[#This Row],[Call Status]]="Escalated","2",Raw_Data[[#This Row],[Call Status]]="Pending","3",Raw_Data[[#This Row],[Call Status]]="Abandoned","0")</f>
        <v>5</v>
      </c>
      <c r="U9386" t="str">
        <f>TEXT(Raw_Data[[#This Row],[Call Date]],"mmmm")</f>
        <v>September</v>
      </c>
      <c r="V9386" t="str" cm="1">
        <f t="array" ref="V9386">_xlfn.IFS(Raw_Data[[#This Row],[Customer Satisfaction]]&lt;2,"Poor",Raw_Data[[#This Row],[Customer Satisfaction]]&lt;4,"Average",Raw_Data[[#This Row],[Customer Satisfaction]]&gt;=4,"Excellent")</f>
        <v>Average</v>
      </c>
    </row>
    <row r="9387" spans="2:22" x14ac:dyDescent="0.3">
      <c r="B9387" t="s">
        <v>7527</v>
      </c>
      <c r="C9387" s="2">
        <v>45884</v>
      </c>
      <c r="D9387" s="1">
        <v>0.63680555555555551</v>
      </c>
      <c r="E9387" t="s">
        <v>53</v>
      </c>
      <c r="F9387" t="s">
        <v>20</v>
      </c>
      <c r="G9387" t="s">
        <v>162</v>
      </c>
      <c r="H9387" t="s">
        <v>22</v>
      </c>
      <c r="I9387" t="s">
        <v>1137</v>
      </c>
      <c r="J9387" t="s">
        <v>45</v>
      </c>
      <c r="K9387" t="s">
        <v>7253</v>
      </c>
      <c r="L9387" t="s">
        <v>7254</v>
      </c>
      <c r="M9387">
        <v>3.4</v>
      </c>
      <c r="N9387">
        <v>7.2</v>
      </c>
      <c r="O9387" t="s">
        <v>28</v>
      </c>
      <c r="P9387">
        <v>3</v>
      </c>
      <c r="Q9387" t="s">
        <v>1014</v>
      </c>
      <c r="R9387" t="s">
        <v>28</v>
      </c>
      <c r="S9387">
        <v>380.25</v>
      </c>
      <c r="T9387" t="str" cm="1">
        <f t="array" ref="T9387">_xlfn.IFS(Raw_Data[[#This Row],[Call Status]]="Resolved","5",Raw_Data[[#This Row],[Call Status]]="Escalated","2",Raw_Data[[#This Row],[Call Status]]="Pending","3",Raw_Data[[#This Row],[Call Status]]="Abandoned","0")</f>
        <v>0</v>
      </c>
      <c r="U9387" t="str">
        <f>TEXT(Raw_Data[[#This Row],[Call Date]],"mmmm")</f>
        <v>August</v>
      </c>
      <c r="V9387" t="str" cm="1">
        <f t="array" ref="V9387">_xlfn.IFS(Raw_Data[[#This Row],[Customer Satisfaction]]&lt;2,"Poor",Raw_Data[[#This Row],[Customer Satisfaction]]&lt;4,"Average",Raw_Data[[#This Row],[Customer Satisfaction]]&gt;=4,"Excellent")</f>
        <v>Average</v>
      </c>
    </row>
    <row r="9388" spans="2:22" x14ac:dyDescent="0.3">
      <c r="B9388" t="s">
        <v>5824</v>
      </c>
      <c r="C9388" s="2">
        <v>45763</v>
      </c>
      <c r="D9388" s="1">
        <v>0.81805555555555554</v>
      </c>
      <c r="E9388" t="s">
        <v>63</v>
      </c>
      <c r="F9388" t="s">
        <v>38</v>
      </c>
      <c r="G9388" t="s">
        <v>162</v>
      </c>
      <c r="H9388" t="s">
        <v>2392</v>
      </c>
      <c r="I9388" t="s">
        <v>23</v>
      </c>
      <c r="J9388" t="s">
        <v>31</v>
      </c>
      <c r="K9388" t="s">
        <v>25</v>
      </c>
      <c r="L9388" t="s">
        <v>3559</v>
      </c>
      <c r="M9388">
        <v>1.5</v>
      </c>
      <c r="N9388">
        <v>8.1</v>
      </c>
      <c r="O9388" t="s">
        <v>26</v>
      </c>
      <c r="P9388">
        <v>3</v>
      </c>
      <c r="Q9388" t="s">
        <v>615</v>
      </c>
      <c r="R9388" t="s">
        <v>28</v>
      </c>
      <c r="S9388">
        <v>37.6</v>
      </c>
      <c r="T9388" t="str" cm="1">
        <f t="array" ref="T9388">_xlfn.IFS(Raw_Data[[#This Row],[Call Status]]="Resolved","5",Raw_Data[[#This Row],[Call Status]]="Escalated","2",Raw_Data[[#This Row],[Call Status]]="Pending","3",Raw_Data[[#This Row],[Call Status]]="Abandoned","0")</f>
        <v>5</v>
      </c>
      <c r="U9388" t="str">
        <f>TEXT(Raw_Data[[#This Row],[Call Date]],"mmmm")</f>
        <v>April</v>
      </c>
      <c r="V9388" t="str" cm="1">
        <f t="array" ref="V9388">_xlfn.IFS(Raw_Data[[#This Row],[Customer Satisfaction]]&lt;2,"Poor",Raw_Data[[#This Row],[Customer Satisfaction]]&lt;4,"Average",Raw_Data[[#This Row],[Customer Satisfaction]]&gt;=4,"Excellent")</f>
        <v>Average</v>
      </c>
    </row>
    <row r="9389" spans="2:22" x14ac:dyDescent="0.3">
      <c r="B9389" t="s">
        <v>6686</v>
      </c>
      <c r="C9389" s="2">
        <v>45850</v>
      </c>
      <c r="D9389" s="1">
        <v>0.57430555555555551</v>
      </c>
      <c r="E9389" t="s">
        <v>108</v>
      </c>
      <c r="F9389" t="s">
        <v>38</v>
      </c>
      <c r="G9389" t="s">
        <v>327</v>
      </c>
      <c r="H9389" t="s">
        <v>22</v>
      </c>
      <c r="I9389" t="s">
        <v>23</v>
      </c>
      <c r="J9389" t="s">
        <v>24</v>
      </c>
      <c r="K9389" t="s">
        <v>25</v>
      </c>
      <c r="L9389" t="s">
        <v>3561</v>
      </c>
      <c r="M9389">
        <v>7.7</v>
      </c>
      <c r="N9389">
        <v>1</v>
      </c>
      <c r="O9389" t="s">
        <v>28</v>
      </c>
      <c r="P9389">
        <v>3</v>
      </c>
      <c r="Q9389" t="s">
        <v>615</v>
      </c>
      <c r="R9389" t="s">
        <v>28</v>
      </c>
      <c r="S9389">
        <v>62.6</v>
      </c>
      <c r="T9389" t="str" cm="1">
        <f t="array" ref="T9389">_xlfn.IFS(Raw_Data[[#This Row],[Call Status]]="Resolved","5",Raw_Data[[#This Row],[Call Status]]="Escalated","2",Raw_Data[[#This Row],[Call Status]]="Pending","3",Raw_Data[[#This Row],[Call Status]]="Abandoned","0")</f>
        <v>5</v>
      </c>
      <c r="U9389" t="str">
        <f>TEXT(Raw_Data[[#This Row],[Call Date]],"mmmm")</f>
        <v>July</v>
      </c>
      <c r="V9389" t="str" cm="1">
        <f t="array" ref="V9389">_xlfn.IFS(Raw_Data[[#This Row],[Customer Satisfaction]]&lt;2,"Poor",Raw_Data[[#This Row],[Customer Satisfaction]]&lt;4,"Average",Raw_Data[[#This Row],[Customer Satisfaction]]&gt;=4,"Excellent")</f>
        <v>Average</v>
      </c>
    </row>
    <row r="9390" spans="2:22" x14ac:dyDescent="0.3">
      <c r="B9390" t="s">
        <v>941</v>
      </c>
      <c r="C9390" s="2">
        <v>45973</v>
      </c>
      <c r="D9390" s="1">
        <v>0.54722222222222228</v>
      </c>
      <c r="E9390" t="s">
        <v>57</v>
      </c>
      <c r="F9390" t="s">
        <v>48</v>
      </c>
      <c r="G9390" t="s">
        <v>162</v>
      </c>
      <c r="H9390" t="s">
        <v>22</v>
      </c>
      <c r="I9390" t="s">
        <v>23</v>
      </c>
      <c r="J9390" t="s">
        <v>42</v>
      </c>
      <c r="K9390" t="s">
        <v>25</v>
      </c>
      <c r="L9390" t="s">
        <v>25</v>
      </c>
      <c r="M9390">
        <v>9.4</v>
      </c>
      <c r="N9390">
        <v>8.8000000000000007</v>
      </c>
      <c r="O9390" t="s">
        <v>26</v>
      </c>
      <c r="P9390">
        <v>3</v>
      </c>
      <c r="Q9390" t="s">
        <v>615</v>
      </c>
      <c r="R9390" t="s">
        <v>28</v>
      </c>
      <c r="S9390">
        <v>198.33</v>
      </c>
      <c r="T9390" t="str" cm="1">
        <f t="array" ref="T9390">_xlfn.IFS(Raw_Data[[#This Row],[Call Status]]="Resolved","5",Raw_Data[[#This Row],[Call Status]]="Escalated","2",Raw_Data[[#This Row],[Call Status]]="Pending","3",Raw_Data[[#This Row],[Call Status]]="Abandoned","0")</f>
        <v>5</v>
      </c>
      <c r="U9390" t="str">
        <f>TEXT(Raw_Data[[#This Row],[Call Date]],"mmmm")</f>
        <v>November</v>
      </c>
      <c r="V9390" t="str" cm="1">
        <f t="array" ref="V9390">_xlfn.IFS(Raw_Data[[#This Row],[Customer Satisfaction]]&lt;2,"Poor",Raw_Data[[#This Row],[Customer Satisfaction]]&lt;4,"Average",Raw_Data[[#This Row],[Customer Satisfaction]]&gt;=4,"Excellent")</f>
        <v>Average</v>
      </c>
    </row>
    <row r="9391" spans="2:22" x14ac:dyDescent="0.3">
      <c r="B9391" t="s">
        <v>8175</v>
      </c>
      <c r="C9391" s="2">
        <v>45959</v>
      </c>
      <c r="D9391" s="1">
        <v>0.78541666666666665</v>
      </c>
      <c r="E9391" t="s">
        <v>19</v>
      </c>
      <c r="F9391" t="s">
        <v>34</v>
      </c>
      <c r="G9391" t="s">
        <v>327</v>
      </c>
      <c r="H9391" t="s">
        <v>2026</v>
      </c>
      <c r="I9391" t="s">
        <v>23</v>
      </c>
      <c r="J9391" t="s">
        <v>49</v>
      </c>
      <c r="K9391" t="s">
        <v>16</v>
      </c>
      <c r="L9391" t="s">
        <v>16</v>
      </c>
      <c r="M9391">
        <v>0.3</v>
      </c>
      <c r="N9391">
        <v>9.8000000000000007</v>
      </c>
      <c r="O9391" t="s">
        <v>28</v>
      </c>
      <c r="P9391">
        <v>5</v>
      </c>
      <c r="Q9391" t="s">
        <v>27</v>
      </c>
      <c r="R9391" t="s">
        <v>26</v>
      </c>
      <c r="S9391">
        <v>50.46</v>
      </c>
      <c r="T9391" t="str" cm="1">
        <f t="array" ref="T9391">_xlfn.IFS(Raw_Data[[#This Row],[Call Status]]="Resolved","5",Raw_Data[[#This Row],[Call Status]]="Escalated","2",Raw_Data[[#This Row],[Call Status]]="Pending","3",Raw_Data[[#This Row],[Call Status]]="Abandoned","0")</f>
        <v>2</v>
      </c>
      <c r="U9391" t="str">
        <f>TEXT(Raw_Data[[#This Row],[Call Date]],"mmmm")</f>
        <v>October</v>
      </c>
      <c r="V9391" t="str" cm="1">
        <f t="array" ref="V9391">_xlfn.IFS(Raw_Data[[#This Row],[Customer Satisfaction]]&lt;2,"Poor",Raw_Data[[#This Row],[Customer Satisfaction]]&lt;4,"Average",Raw_Data[[#This Row],[Customer Satisfaction]]&gt;=4,"Excellent")</f>
        <v>Excellent</v>
      </c>
    </row>
    <row r="9392" spans="2:22" x14ac:dyDescent="0.3">
      <c r="B9392" t="s">
        <v>4429</v>
      </c>
      <c r="C9392" s="2">
        <v>45693</v>
      </c>
      <c r="D9392" s="1">
        <v>0.43263888888888891</v>
      </c>
      <c r="E9392" t="s">
        <v>84</v>
      </c>
      <c r="F9392" t="s">
        <v>34</v>
      </c>
      <c r="G9392" t="s">
        <v>162</v>
      </c>
      <c r="H9392" t="s">
        <v>22</v>
      </c>
      <c r="I9392" t="s">
        <v>1137</v>
      </c>
      <c r="J9392" t="s">
        <v>31</v>
      </c>
      <c r="K9392" t="s">
        <v>25</v>
      </c>
      <c r="L9392" t="s">
        <v>3570</v>
      </c>
      <c r="M9392">
        <v>3.5</v>
      </c>
      <c r="N9392">
        <v>1</v>
      </c>
      <c r="O9392" t="s">
        <v>26</v>
      </c>
      <c r="P9392">
        <v>3</v>
      </c>
      <c r="Q9392" t="s">
        <v>1014</v>
      </c>
      <c r="R9392" t="s">
        <v>28</v>
      </c>
      <c r="S9392">
        <v>219.97</v>
      </c>
      <c r="T9392" t="str" cm="1">
        <f t="array" ref="T9392">_xlfn.IFS(Raw_Data[[#This Row],[Call Status]]="Resolved","5",Raw_Data[[#This Row],[Call Status]]="Escalated","2",Raw_Data[[#This Row],[Call Status]]="Pending","3",Raw_Data[[#This Row],[Call Status]]="Abandoned","0")</f>
        <v>5</v>
      </c>
      <c r="U9392" t="str">
        <f>TEXT(Raw_Data[[#This Row],[Call Date]],"mmmm")</f>
        <v>February</v>
      </c>
      <c r="V9392" t="str" cm="1">
        <f t="array" ref="V9392">_xlfn.IFS(Raw_Data[[#This Row],[Customer Satisfaction]]&lt;2,"Poor",Raw_Data[[#This Row],[Customer Satisfaction]]&lt;4,"Average",Raw_Data[[#This Row],[Customer Satisfaction]]&gt;=4,"Excellent")</f>
        <v>Average</v>
      </c>
    </row>
    <row r="9393" spans="2:22" x14ac:dyDescent="0.3">
      <c r="B9393" t="s">
        <v>3061</v>
      </c>
      <c r="C9393" s="2">
        <v>45861</v>
      </c>
      <c r="D9393" s="1">
        <v>0.34097222222222223</v>
      </c>
      <c r="E9393" t="s">
        <v>91</v>
      </c>
      <c r="F9393" t="s">
        <v>20</v>
      </c>
      <c r="G9393" t="s">
        <v>21</v>
      </c>
      <c r="H9393" t="s">
        <v>2392</v>
      </c>
      <c r="I9393" t="s">
        <v>23</v>
      </c>
      <c r="J9393" t="s">
        <v>76</v>
      </c>
      <c r="K9393" t="s">
        <v>25</v>
      </c>
      <c r="L9393" t="s">
        <v>25</v>
      </c>
      <c r="M9393">
        <v>10.5</v>
      </c>
      <c r="N9393">
        <v>9.4</v>
      </c>
      <c r="O9393" t="s">
        <v>26</v>
      </c>
      <c r="P9393">
        <v>5</v>
      </c>
      <c r="Q9393" t="s">
        <v>27</v>
      </c>
      <c r="R9393" t="s">
        <v>28</v>
      </c>
      <c r="S9393">
        <v>72.13</v>
      </c>
      <c r="T9393" t="str" cm="1">
        <f t="array" ref="T9393">_xlfn.IFS(Raw_Data[[#This Row],[Call Status]]="Resolved","5",Raw_Data[[#This Row],[Call Status]]="Escalated","2",Raw_Data[[#This Row],[Call Status]]="Pending","3",Raw_Data[[#This Row],[Call Status]]="Abandoned","0")</f>
        <v>5</v>
      </c>
      <c r="U9393" t="str">
        <f>TEXT(Raw_Data[[#This Row],[Call Date]],"mmmm")</f>
        <v>July</v>
      </c>
      <c r="V9393" t="str" cm="1">
        <f t="array" ref="V9393">_xlfn.IFS(Raw_Data[[#This Row],[Customer Satisfaction]]&lt;2,"Poor",Raw_Data[[#This Row],[Customer Satisfaction]]&lt;4,"Average",Raw_Data[[#This Row],[Customer Satisfaction]]&gt;=4,"Excellent")</f>
        <v>Excellent</v>
      </c>
    </row>
    <row r="9394" spans="2:22" x14ac:dyDescent="0.3">
      <c r="B9394" t="s">
        <v>9817</v>
      </c>
      <c r="C9394" s="2">
        <v>45924</v>
      </c>
      <c r="D9394" s="1">
        <v>0.75972222222222219</v>
      </c>
      <c r="E9394" t="s">
        <v>84</v>
      </c>
      <c r="F9394" t="s">
        <v>48</v>
      </c>
      <c r="G9394" t="s">
        <v>327</v>
      </c>
      <c r="H9394" t="s">
        <v>22</v>
      </c>
      <c r="I9394" t="s">
        <v>23</v>
      </c>
      <c r="J9394" t="s">
        <v>24</v>
      </c>
      <c r="K9394" t="s">
        <v>8876</v>
      </c>
      <c r="L9394" t="s">
        <v>8877</v>
      </c>
      <c r="M9394">
        <v>2.8</v>
      </c>
      <c r="N9394">
        <v>10.7</v>
      </c>
      <c r="O9394" t="s">
        <v>28</v>
      </c>
      <c r="P9394">
        <v>1</v>
      </c>
      <c r="Q9394" t="s">
        <v>1014</v>
      </c>
      <c r="R9394" t="s">
        <v>28</v>
      </c>
      <c r="S9394">
        <v>42.48</v>
      </c>
      <c r="T9394" t="str" cm="1">
        <f t="array" ref="T9394">_xlfn.IFS(Raw_Data[[#This Row],[Call Status]]="Resolved","5",Raw_Data[[#This Row],[Call Status]]="Escalated","2",Raw_Data[[#This Row],[Call Status]]="Pending","3",Raw_Data[[#This Row],[Call Status]]="Abandoned","0")</f>
        <v>3</v>
      </c>
      <c r="U9394" t="str">
        <f>TEXT(Raw_Data[[#This Row],[Call Date]],"mmmm")</f>
        <v>September</v>
      </c>
      <c r="V9394" t="str" cm="1">
        <f t="array" ref="V9394">_xlfn.IFS(Raw_Data[[#This Row],[Customer Satisfaction]]&lt;2,"Poor",Raw_Data[[#This Row],[Customer Satisfaction]]&lt;4,"Average",Raw_Data[[#This Row],[Customer Satisfaction]]&gt;=4,"Excellent")</f>
        <v>Poor</v>
      </c>
    </row>
    <row r="9395" spans="2:22" x14ac:dyDescent="0.3">
      <c r="B9395" t="s">
        <v>2556</v>
      </c>
      <c r="C9395" s="2">
        <v>45925</v>
      </c>
      <c r="D9395" s="1">
        <v>0.47361111111111109</v>
      </c>
      <c r="E9395" t="s">
        <v>108</v>
      </c>
      <c r="F9395" t="s">
        <v>38</v>
      </c>
      <c r="G9395" t="s">
        <v>327</v>
      </c>
      <c r="H9395" t="s">
        <v>2392</v>
      </c>
      <c r="I9395" t="s">
        <v>1130</v>
      </c>
      <c r="J9395" t="s">
        <v>39</v>
      </c>
      <c r="K9395" t="s">
        <v>25</v>
      </c>
      <c r="L9395" t="s">
        <v>25</v>
      </c>
      <c r="M9395">
        <v>0.8</v>
      </c>
      <c r="N9395">
        <v>12.1</v>
      </c>
      <c r="O9395" t="s">
        <v>26</v>
      </c>
      <c r="P9395">
        <v>5</v>
      </c>
      <c r="Q9395" t="s">
        <v>27</v>
      </c>
      <c r="R9395" t="s">
        <v>28</v>
      </c>
      <c r="S9395">
        <v>693.97</v>
      </c>
      <c r="T9395" t="str" cm="1">
        <f t="array" ref="T9395">_xlfn.IFS(Raw_Data[[#This Row],[Call Status]]="Resolved","5",Raw_Data[[#This Row],[Call Status]]="Escalated","2",Raw_Data[[#This Row],[Call Status]]="Pending","3",Raw_Data[[#This Row],[Call Status]]="Abandoned","0")</f>
        <v>5</v>
      </c>
      <c r="U9395" t="str">
        <f>TEXT(Raw_Data[[#This Row],[Call Date]],"mmmm")</f>
        <v>September</v>
      </c>
      <c r="V9395" t="str" cm="1">
        <f t="array" ref="V9395">_xlfn.IFS(Raw_Data[[#This Row],[Customer Satisfaction]]&lt;2,"Poor",Raw_Data[[#This Row],[Customer Satisfaction]]&lt;4,"Average",Raw_Data[[#This Row],[Customer Satisfaction]]&gt;=4,"Excellent")</f>
        <v>Excellent</v>
      </c>
    </row>
    <row r="9396" spans="2:22" x14ac:dyDescent="0.3">
      <c r="B9396" t="s">
        <v>1412</v>
      </c>
      <c r="C9396" s="2">
        <v>45827</v>
      </c>
      <c r="D9396" s="1">
        <v>0.53680555555555554</v>
      </c>
      <c r="E9396" t="s">
        <v>37</v>
      </c>
      <c r="F9396" t="s">
        <v>48</v>
      </c>
      <c r="G9396" t="s">
        <v>250</v>
      </c>
      <c r="H9396" t="s">
        <v>22</v>
      </c>
      <c r="I9396" t="s">
        <v>1128</v>
      </c>
      <c r="J9396" t="s">
        <v>76</v>
      </c>
      <c r="K9396" t="s">
        <v>25</v>
      </c>
      <c r="L9396" t="s">
        <v>25</v>
      </c>
      <c r="M9396">
        <v>1.3</v>
      </c>
      <c r="N9396">
        <v>5.6</v>
      </c>
      <c r="O9396" t="s">
        <v>26</v>
      </c>
      <c r="P9396">
        <v>4</v>
      </c>
      <c r="Q9396" t="s">
        <v>615</v>
      </c>
      <c r="R9396" t="s">
        <v>28</v>
      </c>
      <c r="S9396">
        <v>148.19</v>
      </c>
      <c r="T9396" t="str" cm="1">
        <f t="array" ref="T9396">_xlfn.IFS(Raw_Data[[#This Row],[Call Status]]="Resolved","5",Raw_Data[[#This Row],[Call Status]]="Escalated","2",Raw_Data[[#This Row],[Call Status]]="Pending","3",Raw_Data[[#This Row],[Call Status]]="Abandoned","0")</f>
        <v>5</v>
      </c>
      <c r="U9396" t="str">
        <f>TEXT(Raw_Data[[#This Row],[Call Date]],"mmmm")</f>
        <v>June</v>
      </c>
      <c r="V9396" t="str" cm="1">
        <f t="array" ref="V9396">_xlfn.IFS(Raw_Data[[#This Row],[Customer Satisfaction]]&lt;2,"Poor",Raw_Data[[#This Row],[Customer Satisfaction]]&lt;4,"Average",Raw_Data[[#This Row],[Customer Satisfaction]]&gt;=4,"Excellent")</f>
        <v>Excellent</v>
      </c>
    </row>
    <row r="9397" spans="2:22" x14ac:dyDescent="0.3">
      <c r="B9397" t="s">
        <v>2844</v>
      </c>
      <c r="C9397" s="2">
        <v>45696</v>
      </c>
      <c r="D9397" s="1">
        <v>0.44444444444444442</v>
      </c>
      <c r="E9397" t="s">
        <v>19</v>
      </c>
      <c r="F9397" t="s">
        <v>34</v>
      </c>
      <c r="G9397" t="s">
        <v>21</v>
      </c>
      <c r="H9397" t="s">
        <v>2392</v>
      </c>
      <c r="I9397" t="s">
        <v>23</v>
      </c>
      <c r="J9397" t="s">
        <v>35</v>
      </c>
      <c r="K9397" t="s">
        <v>25</v>
      </c>
      <c r="L9397" t="s">
        <v>25</v>
      </c>
      <c r="M9397">
        <v>4.8</v>
      </c>
      <c r="N9397">
        <v>9.1</v>
      </c>
      <c r="O9397" t="s">
        <v>26</v>
      </c>
      <c r="P9397">
        <v>3</v>
      </c>
      <c r="Q9397" t="s">
        <v>615</v>
      </c>
      <c r="R9397" t="s">
        <v>28</v>
      </c>
      <c r="S9397">
        <v>18.34</v>
      </c>
      <c r="T9397" t="str" cm="1">
        <f t="array" ref="T9397">_xlfn.IFS(Raw_Data[[#This Row],[Call Status]]="Resolved","5",Raw_Data[[#This Row],[Call Status]]="Escalated","2",Raw_Data[[#This Row],[Call Status]]="Pending","3",Raw_Data[[#This Row],[Call Status]]="Abandoned","0")</f>
        <v>5</v>
      </c>
      <c r="U9397" t="str">
        <f>TEXT(Raw_Data[[#This Row],[Call Date]],"mmmm")</f>
        <v>February</v>
      </c>
      <c r="V9397" t="str" cm="1">
        <f t="array" ref="V9397">_xlfn.IFS(Raw_Data[[#This Row],[Customer Satisfaction]]&lt;2,"Poor",Raw_Data[[#This Row],[Customer Satisfaction]]&lt;4,"Average",Raw_Data[[#This Row],[Customer Satisfaction]]&gt;=4,"Excellent")</f>
        <v>Average</v>
      </c>
    </row>
    <row r="9398" spans="2:22" x14ac:dyDescent="0.3">
      <c r="B9398" t="s">
        <v>6502</v>
      </c>
      <c r="C9398" s="2">
        <v>45796</v>
      </c>
      <c r="D9398" s="1">
        <v>0.63749999999999996</v>
      </c>
      <c r="E9398" t="s">
        <v>110</v>
      </c>
      <c r="F9398" t="s">
        <v>48</v>
      </c>
      <c r="G9398" t="s">
        <v>162</v>
      </c>
      <c r="H9398" t="s">
        <v>22</v>
      </c>
      <c r="I9398" t="s">
        <v>23</v>
      </c>
      <c r="J9398" t="s">
        <v>31</v>
      </c>
      <c r="K9398" t="s">
        <v>25</v>
      </c>
      <c r="L9398" t="s">
        <v>3570</v>
      </c>
      <c r="M9398">
        <v>2.5</v>
      </c>
      <c r="N9398">
        <v>5.4</v>
      </c>
      <c r="O9398" t="s">
        <v>26</v>
      </c>
      <c r="P9398">
        <v>5</v>
      </c>
      <c r="Q9398" t="s">
        <v>27</v>
      </c>
      <c r="R9398" t="s">
        <v>28</v>
      </c>
      <c r="S9398">
        <v>303.93</v>
      </c>
      <c r="T9398" t="str" cm="1">
        <f t="array" ref="T9398">_xlfn.IFS(Raw_Data[[#This Row],[Call Status]]="Resolved","5",Raw_Data[[#This Row],[Call Status]]="Escalated","2",Raw_Data[[#This Row],[Call Status]]="Pending","3",Raw_Data[[#This Row],[Call Status]]="Abandoned","0")</f>
        <v>5</v>
      </c>
      <c r="U9398" t="str">
        <f>TEXT(Raw_Data[[#This Row],[Call Date]],"mmmm")</f>
        <v>May</v>
      </c>
      <c r="V9398" t="str" cm="1">
        <f t="array" ref="V9398">_xlfn.IFS(Raw_Data[[#This Row],[Customer Satisfaction]]&lt;2,"Poor",Raw_Data[[#This Row],[Customer Satisfaction]]&lt;4,"Average",Raw_Data[[#This Row],[Customer Satisfaction]]&gt;=4,"Excellent")</f>
        <v>Excellent</v>
      </c>
    </row>
    <row r="9399" spans="2:22" x14ac:dyDescent="0.3">
      <c r="B9399" t="s">
        <v>3664</v>
      </c>
      <c r="C9399" s="2">
        <v>45949</v>
      </c>
      <c r="D9399" s="1">
        <v>0.88124999999999998</v>
      </c>
      <c r="E9399" t="s">
        <v>110</v>
      </c>
      <c r="F9399" t="s">
        <v>20</v>
      </c>
      <c r="G9399" t="s">
        <v>327</v>
      </c>
      <c r="H9399" t="s">
        <v>2026</v>
      </c>
      <c r="I9399" t="s">
        <v>1128</v>
      </c>
      <c r="J9399" t="s">
        <v>24</v>
      </c>
      <c r="K9399" t="s">
        <v>25</v>
      </c>
      <c r="L9399" t="s">
        <v>3561</v>
      </c>
      <c r="M9399">
        <v>3.2</v>
      </c>
      <c r="N9399">
        <v>11.4</v>
      </c>
      <c r="O9399" t="s">
        <v>26</v>
      </c>
      <c r="P9399">
        <v>5</v>
      </c>
      <c r="Q9399" t="s">
        <v>27</v>
      </c>
      <c r="R9399" t="s">
        <v>28</v>
      </c>
      <c r="S9399">
        <v>152.84</v>
      </c>
      <c r="T9399" t="str" cm="1">
        <f t="array" ref="T9399">_xlfn.IFS(Raw_Data[[#This Row],[Call Status]]="Resolved","5",Raw_Data[[#This Row],[Call Status]]="Escalated","2",Raw_Data[[#This Row],[Call Status]]="Pending","3",Raw_Data[[#This Row],[Call Status]]="Abandoned","0")</f>
        <v>5</v>
      </c>
      <c r="U9399" t="str">
        <f>TEXT(Raw_Data[[#This Row],[Call Date]],"mmmm")</f>
        <v>October</v>
      </c>
      <c r="V9399" t="str" cm="1">
        <f t="array" ref="V9399">_xlfn.IFS(Raw_Data[[#This Row],[Customer Satisfaction]]&lt;2,"Poor",Raw_Data[[#This Row],[Customer Satisfaction]]&lt;4,"Average",Raw_Data[[#This Row],[Customer Satisfaction]]&gt;=4,"Excellent")</f>
        <v>Excellent</v>
      </c>
    </row>
    <row r="9400" spans="2:22" x14ac:dyDescent="0.3">
      <c r="B9400" t="s">
        <v>5234</v>
      </c>
      <c r="C9400" s="2">
        <v>45709</v>
      </c>
      <c r="D9400" s="1">
        <v>0.57291666666666663</v>
      </c>
      <c r="E9400" t="s">
        <v>100</v>
      </c>
      <c r="F9400" t="s">
        <v>20</v>
      </c>
      <c r="G9400" t="s">
        <v>21</v>
      </c>
      <c r="H9400" t="s">
        <v>2026</v>
      </c>
      <c r="I9400" t="s">
        <v>23</v>
      </c>
      <c r="J9400" t="s">
        <v>45</v>
      </c>
      <c r="K9400" t="s">
        <v>25</v>
      </c>
      <c r="L9400" t="s">
        <v>3564</v>
      </c>
      <c r="M9400">
        <v>2.6</v>
      </c>
      <c r="N9400">
        <v>5.2</v>
      </c>
      <c r="O9400" t="s">
        <v>26</v>
      </c>
      <c r="P9400">
        <v>4</v>
      </c>
      <c r="Q9400" t="s">
        <v>27</v>
      </c>
      <c r="R9400" t="s">
        <v>28</v>
      </c>
      <c r="S9400">
        <v>191.86</v>
      </c>
      <c r="T9400" t="str" cm="1">
        <f t="array" ref="T9400">_xlfn.IFS(Raw_Data[[#This Row],[Call Status]]="Resolved","5",Raw_Data[[#This Row],[Call Status]]="Escalated","2",Raw_Data[[#This Row],[Call Status]]="Pending","3",Raw_Data[[#This Row],[Call Status]]="Abandoned","0")</f>
        <v>5</v>
      </c>
      <c r="U9400" t="str">
        <f>TEXT(Raw_Data[[#This Row],[Call Date]],"mmmm")</f>
        <v>February</v>
      </c>
      <c r="V9400" t="str" cm="1">
        <f t="array" ref="V9400">_xlfn.IFS(Raw_Data[[#This Row],[Customer Satisfaction]]&lt;2,"Poor",Raw_Data[[#This Row],[Customer Satisfaction]]&lt;4,"Average",Raw_Data[[#This Row],[Customer Satisfaction]]&gt;=4,"Excellent")</f>
        <v>Excellent</v>
      </c>
    </row>
    <row r="9401" spans="2:22" x14ac:dyDescent="0.3">
      <c r="B9401" t="s">
        <v>9691</v>
      </c>
      <c r="C9401" s="2">
        <v>45944</v>
      </c>
      <c r="D9401" s="1">
        <v>0.34166666666666667</v>
      </c>
      <c r="E9401" t="s">
        <v>66</v>
      </c>
      <c r="F9401" t="s">
        <v>48</v>
      </c>
      <c r="G9401" t="s">
        <v>250</v>
      </c>
      <c r="H9401" t="s">
        <v>22</v>
      </c>
      <c r="I9401" t="s">
        <v>1128</v>
      </c>
      <c r="J9401" t="s">
        <v>64</v>
      </c>
      <c r="K9401" t="s">
        <v>8876</v>
      </c>
      <c r="L9401" t="s">
        <v>8877</v>
      </c>
      <c r="M9401">
        <v>0.8</v>
      </c>
      <c r="N9401">
        <v>11.9</v>
      </c>
      <c r="O9401" t="s">
        <v>28</v>
      </c>
      <c r="P9401">
        <v>2</v>
      </c>
      <c r="Q9401" t="s">
        <v>1014</v>
      </c>
      <c r="R9401" t="s">
        <v>28</v>
      </c>
      <c r="S9401">
        <v>107.92</v>
      </c>
      <c r="T9401" t="str" cm="1">
        <f t="array" ref="T9401">_xlfn.IFS(Raw_Data[[#This Row],[Call Status]]="Resolved","5",Raw_Data[[#This Row],[Call Status]]="Escalated","2",Raw_Data[[#This Row],[Call Status]]="Pending","3",Raw_Data[[#This Row],[Call Status]]="Abandoned","0")</f>
        <v>3</v>
      </c>
      <c r="U9401" t="str">
        <f>TEXT(Raw_Data[[#This Row],[Call Date]],"mmmm")</f>
        <v>October</v>
      </c>
      <c r="V9401" t="str" cm="1">
        <f t="array" ref="V9401">_xlfn.IFS(Raw_Data[[#This Row],[Customer Satisfaction]]&lt;2,"Poor",Raw_Data[[#This Row],[Customer Satisfaction]]&lt;4,"Average",Raw_Data[[#This Row],[Customer Satisfaction]]&gt;=4,"Excellent")</f>
        <v>Average</v>
      </c>
    </row>
    <row r="9402" spans="2:22" x14ac:dyDescent="0.3">
      <c r="B9402" t="s">
        <v>7702</v>
      </c>
      <c r="C9402" s="2">
        <v>45946</v>
      </c>
      <c r="D9402" s="1">
        <v>0.66249999999999998</v>
      </c>
      <c r="E9402" t="s">
        <v>72</v>
      </c>
      <c r="F9402" t="s">
        <v>34</v>
      </c>
      <c r="G9402" t="s">
        <v>327</v>
      </c>
      <c r="H9402" t="s">
        <v>22</v>
      </c>
      <c r="I9402" t="s">
        <v>1137</v>
      </c>
      <c r="J9402" t="s">
        <v>55</v>
      </c>
      <c r="K9402" t="s">
        <v>7253</v>
      </c>
      <c r="L9402" t="s">
        <v>7254</v>
      </c>
      <c r="M9402">
        <v>2.2000000000000002</v>
      </c>
      <c r="N9402">
        <v>14.4</v>
      </c>
      <c r="O9402" t="s">
        <v>28</v>
      </c>
      <c r="P9402">
        <v>1</v>
      </c>
      <c r="Q9402" t="s">
        <v>1014</v>
      </c>
      <c r="R9402" t="s">
        <v>28</v>
      </c>
      <c r="S9402">
        <v>470.02</v>
      </c>
      <c r="T9402" t="str" cm="1">
        <f t="array" ref="T9402">_xlfn.IFS(Raw_Data[[#This Row],[Call Status]]="Resolved","5",Raw_Data[[#This Row],[Call Status]]="Escalated","2",Raw_Data[[#This Row],[Call Status]]="Pending","3",Raw_Data[[#This Row],[Call Status]]="Abandoned","0")</f>
        <v>0</v>
      </c>
      <c r="U9402" t="str">
        <f>TEXT(Raw_Data[[#This Row],[Call Date]],"mmmm")</f>
        <v>October</v>
      </c>
      <c r="V9402" t="str" cm="1">
        <f t="array" ref="V9402">_xlfn.IFS(Raw_Data[[#This Row],[Customer Satisfaction]]&lt;2,"Poor",Raw_Data[[#This Row],[Customer Satisfaction]]&lt;4,"Average",Raw_Data[[#This Row],[Customer Satisfaction]]&gt;=4,"Excellent")</f>
        <v>Poor</v>
      </c>
    </row>
    <row r="9403" spans="2:22" x14ac:dyDescent="0.3">
      <c r="B9403" t="s">
        <v>5984</v>
      </c>
      <c r="C9403" s="2">
        <v>45798</v>
      </c>
      <c r="D9403" s="1">
        <v>0.8569444444444444</v>
      </c>
      <c r="E9403" t="s">
        <v>47</v>
      </c>
      <c r="F9403" t="s">
        <v>38</v>
      </c>
      <c r="G9403" t="s">
        <v>21</v>
      </c>
      <c r="H9403" t="s">
        <v>2392</v>
      </c>
      <c r="I9403" t="s">
        <v>23</v>
      </c>
      <c r="J9403" t="s">
        <v>35</v>
      </c>
      <c r="K9403" t="s">
        <v>25</v>
      </c>
      <c r="L9403" t="s">
        <v>3559</v>
      </c>
      <c r="M9403">
        <v>0.8</v>
      </c>
      <c r="N9403">
        <v>11.2</v>
      </c>
      <c r="O9403" t="s">
        <v>26</v>
      </c>
      <c r="P9403">
        <v>5</v>
      </c>
      <c r="Q9403" t="s">
        <v>27</v>
      </c>
      <c r="R9403" t="s">
        <v>28</v>
      </c>
      <c r="S9403">
        <v>479.46</v>
      </c>
      <c r="T9403" t="str" cm="1">
        <f t="array" ref="T9403">_xlfn.IFS(Raw_Data[[#This Row],[Call Status]]="Resolved","5",Raw_Data[[#This Row],[Call Status]]="Escalated","2",Raw_Data[[#This Row],[Call Status]]="Pending","3",Raw_Data[[#This Row],[Call Status]]="Abandoned","0")</f>
        <v>5</v>
      </c>
      <c r="U9403" t="str">
        <f>TEXT(Raw_Data[[#This Row],[Call Date]],"mmmm")</f>
        <v>May</v>
      </c>
      <c r="V9403" t="str" cm="1">
        <f t="array" ref="V9403">_xlfn.IFS(Raw_Data[[#This Row],[Customer Satisfaction]]&lt;2,"Poor",Raw_Data[[#This Row],[Customer Satisfaction]]&lt;4,"Average",Raw_Data[[#This Row],[Customer Satisfaction]]&gt;=4,"Excellent")</f>
        <v>Excellent</v>
      </c>
    </row>
    <row r="9404" spans="2:22" x14ac:dyDescent="0.3">
      <c r="B9404" t="s">
        <v>2399</v>
      </c>
      <c r="C9404" s="2">
        <v>45803</v>
      </c>
      <c r="D9404" s="1">
        <v>0.87222222222222223</v>
      </c>
      <c r="E9404" t="s">
        <v>110</v>
      </c>
      <c r="F9404" t="s">
        <v>48</v>
      </c>
      <c r="G9404" t="s">
        <v>162</v>
      </c>
      <c r="H9404" t="s">
        <v>2392</v>
      </c>
      <c r="I9404" t="s">
        <v>1137</v>
      </c>
      <c r="J9404" t="s">
        <v>55</v>
      </c>
      <c r="K9404" t="s">
        <v>25</v>
      </c>
      <c r="L9404" t="s">
        <v>25</v>
      </c>
      <c r="M9404">
        <v>4.0999999999999996</v>
      </c>
      <c r="N9404">
        <v>11.3</v>
      </c>
      <c r="O9404" t="s">
        <v>26</v>
      </c>
      <c r="P9404">
        <v>3</v>
      </c>
      <c r="Q9404" t="s">
        <v>615</v>
      </c>
      <c r="R9404" t="s">
        <v>28</v>
      </c>
      <c r="S9404">
        <v>391.3</v>
      </c>
      <c r="T9404" t="str" cm="1">
        <f t="array" ref="T9404">_xlfn.IFS(Raw_Data[[#This Row],[Call Status]]="Resolved","5",Raw_Data[[#This Row],[Call Status]]="Escalated","2",Raw_Data[[#This Row],[Call Status]]="Pending","3",Raw_Data[[#This Row],[Call Status]]="Abandoned","0")</f>
        <v>5</v>
      </c>
      <c r="U9404" t="str">
        <f>TEXT(Raw_Data[[#This Row],[Call Date]],"mmmm")</f>
        <v>May</v>
      </c>
      <c r="V9404" t="str" cm="1">
        <f t="array" ref="V9404">_xlfn.IFS(Raw_Data[[#This Row],[Customer Satisfaction]]&lt;2,"Poor",Raw_Data[[#This Row],[Customer Satisfaction]]&lt;4,"Average",Raw_Data[[#This Row],[Customer Satisfaction]]&gt;=4,"Excellent")</f>
        <v>Average</v>
      </c>
    </row>
    <row r="9405" spans="2:22" x14ac:dyDescent="0.3">
      <c r="B9405" t="s">
        <v>7872</v>
      </c>
      <c r="C9405" s="2">
        <v>45971</v>
      </c>
      <c r="D9405" s="1">
        <v>0.70972222222222225</v>
      </c>
      <c r="E9405" t="s">
        <v>53</v>
      </c>
      <c r="F9405" t="s">
        <v>48</v>
      </c>
      <c r="G9405" t="s">
        <v>327</v>
      </c>
      <c r="H9405" t="s">
        <v>2026</v>
      </c>
      <c r="I9405" t="s">
        <v>23</v>
      </c>
      <c r="J9405" t="s">
        <v>76</v>
      </c>
      <c r="K9405" t="s">
        <v>16</v>
      </c>
      <c r="L9405" t="s">
        <v>16</v>
      </c>
      <c r="M9405">
        <v>1.4</v>
      </c>
      <c r="N9405">
        <v>7.8</v>
      </c>
      <c r="O9405" t="s">
        <v>28</v>
      </c>
      <c r="P9405">
        <v>3</v>
      </c>
      <c r="Q9405" t="s">
        <v>615</v>
      </c>
      <c r="R9405" t="s">
        <v>26</v>
      </c>
      <c r="S9405">
        <v>148.28</v>
      </c>
      <c r="T9405" t="str" cm="1">
        <f t="array" ref="T9405">_xlfn.IFS(Raw_Data[[#This Row],[Call Status]]="Resolved","5",Raw_Data[[#This Row],[Call Status]]="Escalated","2",Raw_Data[[#This Row],[Call Status]]="Pending","3",Raw_Data[[#This Row],[Call Status]]="Abandoned","0")</f>
        <v>2</v>
      </c>
      <c r="U9405" t="str">
        <f>TEXT(Raw_Data[[#This Row],[Call Date]],"mmmm")</f>
        <v>November</v>
      </c>
      <c r="V9405" t="str" cm="1">
        <f t="array" ref="V9405">_xlfn.IFS(Raw_Data[[#This Row],[Customer Satisfaction]]&lt;2,"Poor",Raw_Data[[#This Row],[Customer Satisfaction]]&lt;4,"Average",Raw_Data[[#This Row],[Customer Satisfaction]]&gt;=4,"Excellent")</f>
        <v>Average</v>
      </c>
    </row>
    <row r="9406" spans="2:22" x14ac:dyDescent="0.3">
      <c r="B9406" t="s">
        <v>8117</v>
      </c>
      <c r="C9406" s="2">
        <v>45841</v>
      </c>
      <c r="D9406" s="1">
        <v>0.59722222222222221</v>
      </c>
      <c r="E9406" t="s">
        <v>53</v>
      </c>
      <c r="F9406" t="s">
        <v>38</v>
      </c>
      <c r="G9406" t="s">
        <v>250</v>
      </c>
      <c r="H9406" t="s">
        <v>2392</v>
      </c>
      <c r="I9406" t="s">
        <v>23</v>
      </c>
      <c r="J9406" t="s">
        <v>49</v>
      </c>
      <c r="K9406" t="s">
        <v>16</v>
      </c>
      <c r="L9406" t="s">
        <v>16</v>
      </c>
      <c r="M9406">
        <v>0.5</v>
      </c>
      <c r="N9406">
        <v>13.8</v>
      </c>
      <c r="O9406" t="s">
        <v>28</v>
      </c>
      <c r="P9406">
        <v>0</v>
      </c>
      <c r="Q9406" t="s">
        <v>615</v>
      </c>
      <c r="R9406" t="s">
        <v>26</v>
      </c>
      <c r="S9406">
        <v>126.25</v>
      </c>
      <c r="T9406" t="str" cm="1">
        <f t="array" ref="T9406">_xlfn.IFS(Raw_Data[[#This Row],[Call Status]]="Resolved","5",Raw_Data[[#This Row],[Call Status]]="Escalated","2",Raw_Data[[#This Row],[Call Status]]="Pending","3",Raw_Data[[#This Row],[Call Status]]="Abandoned","0")</f>
        <v>2</v>
      </c>
      <c r="U9406" t="str">
        <f>TEXT(Raw_Data[[#This Row],[Call Date]],"mmmm")</f>
        <v>July</v>
      </c>
      <c r="V9406" t="str" cm="1">
        <f t="array" ref="V9406">_xlfn.IFS(Raw_Data[[#This Row],[Customer Satisfaction]]&lt;2,"Poor",Raw_Data[[#This Row],[Customer Satisfaction]]&lt;4,"Average",Raw_Data[[#This Row],[Customer Satisfaction]]&gt;=4,"Excellent")</f>
        <v>Poor</v>
      </c>
    </row>
    <row r="9407" spans="2:22" x14ac:dyDescent="0.3">
      <c r="B9407" t="s">
        <v>358</v>
      </c>
      <c r="C9407" s="2">
        <v>45809</v>
      </c>
      <c r="D9407" s="1">
        <v>0.88888888888888884</v>
      </c>
      <c r="E9407" t="s">
        <v>57</v>
      </c>
      <c r="F9407" t="s">
        <v>48</v>
      </c>
      <c r="G9407" t="s">
        <v>327</v>
      </c>
      <c r="H9407" t="s">
        <v>22</v>
      </c>
      <c r="I9407" t="s">
        <v>23</v>
      </c>
      <c r="J9407" t="s">
        <v>76</v>
      </c>
      <c r="K9407" t="s">
        <v>25</v>
      </c>
      <c r="L9407" t="s">
        <v>25</v>
      </c>
      <c r="M9407">
        <v>8.9</v>
      </c>
      <c r="N9407">
        <v>9.8000000000000007</v>
      </c>
      <c r="O9407" t="s">
        <v>26</v>
      </c>
      <c r="P9407">
        <v>5</v>
      </c>
      <c r="Q9407" t="s">
        <v>27</v>
      </c>
      <c r="R9407" t="s">
        <v>28</v>
      </c>
      <c r="S9407">
        <v>60.02</v>
      </c>
      <c r="T9407" t="str" cm="1">
        <f t="array" ref="T9407">_xlfn.IFS(Raw_Data[[#This Row],[Call Status]]="Resolved","5",Raw_Data[[#This Row],[Call Status]]="Escalated","2",Raw_Data[[#This Row],[Call Status]]="Pending","3",Raw_Data[[#This Row],[Call Status]]="Abandoned","0")</f>
        <v>5</v>
      </c>
      <c r="U9407" t="str">
        <f>TEXT(Raw_Data[[#This Row],[Call Date]],"mmmm")</f>
        <v>June</v>
      </c>
      <c r="V9407" t="str" cm="1">
        <f t="array" ref="V9407">_xlfn.IFS(Raw_Data[[#This Row],[Customer Satisfaction]]&lt;2,"Poor",Raw_Data[[#This Row],[Customer Satisfaction]]&lt;4,"Average",Raw_Data[[#This Row],[Customer Satisfaction]]&gt;=4,"Excellent")</f>
        <v>Excellent</v>
      </c>
    </row>
    <row r="9408" spans="2:22" x14ac:dyDescent="0.3">
      <c r="B9408" t="s">
        <v>1399</v>
      </c>
      <c r="C9408" s="2">
        <v>45858</v>
      </c>
      <c r="D9408" s="1">
        <v>0.75763888888888886</v>
      </c>
      <c r="E9408" t="s">
        <v>37</v>
      </c>
      <c r="F9408" t="s">
        <v>20</v>
      </c>
      <c r="G9408" t="s">
        <v>162</v>
      </c>
      <c r="H9408" t="s">
        <v>22</v>
      </c>
      <c r="I9408" t="s">
        <v>1130</v>
      </c>
      <c r="J9408" t="s">
        <v>76</v>
      </c>
      <c r="K9408" t="s">
        <v>25</v>
      </c>
      <c r="L9408" t="s">
        <v>25</v>
      </c>
      <c r="M9408">
        <v>1.4</v>
      </c>
      <c r="N9408">
        <v>9.8000000000000007</v>
      </c>
      <c r="O9408" t="s">
        <v>26</v>
      </c>
      <c r="P9408">
        <v>4</v>
      </c>
      <c r="Q9408" t="s">
        <v>615</v>
      </c>
      <c r="R9408" t="s">
        <v>28</v>
      </c>
      <c r="S9408">
        <v>843.49</v>
      </c>
      <c r="T9408" t="str" cm="1">
        <f t="array" ref="T9408">_xlfn.IFS(Raw_Data[[#This Row],[Call Status]]="Resolved","5",Raw_Data[[#This Row],[Call Status]]="Escalated","2",Raw_Data[[#This Row],[Call Status]]="Pending","3",Raw_Data[[#This Row],[Call Status]]="Abandoned","0")</f>
        <v>5</v>
      </c>
      <c r="U9408" t="str">
        <f>TEXT(Raw_Data[[#This Row],[Call Date]],"mmmm")</f>
        <v>July</v>
      </c>
      <c r="V9408" t="str" cm="1">
        <f t="array" ref="V9408">_xlfn.IFS(Raw_Data[[#This Row],[Customer Satisfaction]]&lt;2,"Poor",Raw_Data[[#This Row],[Customer Satisfaction]]&lt;4,"Average",Raw_Data[[#This Row],[Customer Satisfaction]]&gt;=4,"Excellent")</f>
        <v>Excellent</v>
      </c>
    </row>
    <row r="9409" spans="2:22" x14ac:dyDescent="0.3">
      <c r="B9409" t="s">
        <v>8472</v>
      </c>
      <c r="C9409" s="2">
        <v>45785</v>
      </c>
      <c r="D9409" s="1">
        <v>0.50486111111111109</v>
      </c>
      <c r="E9409" t="s">
        <v>66</v>
      </c>
      <c r="F9409" t="s">
        <v>48</v>
      </c>
      <c r="G9409" t="s">
        <v>327</v>
      </c>
      <c r="H9409" t="s">
        <v>22</v>
      </c>
      <c r="I9409" t="s">
        <v>1128</v>
      </c>
      <c r="J9409" t="s">
        <v>76</v>
      </c>
      <c r="K9409" t="s">
        <v>16</v>
      </c>
      <c r="L9409" t="s">
        <v>16</v>
      </c>
      <c r="M9409">
        <v>1.3</v>
      </c>
      <c r="N9409">
        <v>13.2</v>
      </c>
      <c r="O9409" t="s">
        <v>28</v>
      </c>
      <c r="P9409">
        <v>2</v>
      </c>
      <c r="Q9409" t="s">
        <v>1014</v>
      </c>
      <c r="R9409" t="s">
        <v>26</v>
      </c>
      <c r="S9409">
        <v>77.63</v>
      </c>
      <c r="T9409" t="str" cm="1">
        <f t="array" ref="T9409">_xlfn.IFS(Raw_Data[[#This Row],[Call Status]]="Resolved","5",Raw_Data[[#This Row],[Call Status]]="Escalated","2",Raw_Data[[#This Row],[Call Status]]="Pending","3",Raw_Data[[#This Row],[Call Status]]="Abandoned","0")</f>
        <v>2</v>
      </c>
      <c r="U9409" t="str">
        <f>TEXT(Raw_Data[[#This Row],[Call Date]],"mmmm")</f>
        <v>May</v>
      </c>
      <c r="V9409" t="str" cm="1">
        <f t="array" ref="V9409">_xlfn.IFS(Raw_Data[[#This Row],[Customer Satisfaction]]&lt;2,"Poor",Raw_Data[[#This Row],[Customer Satisfaction]]&lt;4,"Average",Raw_Data[[#This Row],[Customer Satisfaction]]&gt;=4,"Excellent")</f>
        <v>Average</v>
      </c>
    </row>
    <row r="9410" spans="2:22" x14ac:dyDescent="0.3">
      <c r="B9410" t="s">
        <v>6647</v>
      </c>
      <c r="C9410" s="2">
        <v>45944</v>
      </c>
      <c r="D9410" s="1">
        <v>0.69236111111111109</v>
      </c>
      <c r="E9410" t="s">
        <v>19</v>
      </c>
      <c r="F9410" t="s">
        <v>34</v>
      </c>
      <c r="G9410" t="s">
        <v>250</v>
      </c>
      <c r="H9410" t="s">
        <v>22</v>
      </c>
      <c r="I9410" t="s">
        <v>23</v>
      </c>
      <c r="J9410" t="s">
        <v>45</v>
      </c>
      <c r="K9410" t="s">
        <v>25</v>
      </c>
      <c r="L9410" t="s">
        <v>3561</v>
      </c>
      <c r="M9410">
        <v>6.2</v>
      </c>
      <c r="N9410">
        <v>16.100000000000001</v>
      </c>
      <c r="O9410" t="s">
        <v>26</v>
      </c>
      <c r="P9410">
        <v>3</v>
      </c>
      <c r="Q9410" t="s">
        <v>615</v>
      </c>
      <c r="R9410" t="s">
        <v>28</v>
      </c>
      <c r="S9410">
        <v>246.49</v>
      </c>
      <c r="T9410" t="str" cm="1">
        <f t="array" ref="T9410">_xlfn.IFS(Raw_Data[[#This Row],[Call Status]]="Resolved","5",Raw_Data[[#This Row],[Call Status]]="Escalated","2",Raw_Data[[#This Row],[Call Status]]="Pending","3",Raw_Data[[#This Row],[Call Status]]="Abandoned","0")</f>
        <v>5</v>
      </c>
      <c r="U9410" t="str">
        <f>TEXT(Raw_Data[[#This Row],[Call Date]],"mmmm")</f>
        <v>October</v>
      </c>
      <c r="V9410" t="str" cm="1">
        <f t="array" ref="V9410">_xlfn.IFS(Raw_Data[[#This Row],[Customer Satisfaction]]&lt;2,"Poor",Raw_Data[[#This Row],[Customer Satisfaction]]&lt;4,"Average",Raw_Data[[#This Row],[Customer Satisfaction]]&gt;=4,"Excellent")</f>
        <v>Average</v>
      </c>
    </row>
    <row r="9411" spans="2:22" x14ac:dyDescent="0.3">
      <c r="B9411" t="s">
        <v>5745</v>
      </c>
      <c r="C9411" s="2">
        <v>45968</v>
      </c>
      <c r="D9411" s="1">
        <v>0.78125</v>
      </c>
      <c r="E9411" t="s">
        <v>84</v>
      </c>
      <c r="F9411" t="s">
        <v>48</v>
      </c>
      <c r="G9411" t="s">
        <v>250</v>
      </c>
      <c r="H9411" t="s">
        <v>2392</v>
      </c>
      <c r="I9411" t="s">
        <v>23</v>
      </c>
      <c r="J9411" t="s">
        <v>49</v>
      </c>
      <c r="K9411" t="s">
        <v>25</v>
      </c>
      <c r="L9411" t="s">
        <v>3564</v>
      </c>
      <c r="M9411">
        <v>4.5999999999999996</v>
      </c>
      <c r="N9411">
        <v>11.6</v>
      </c>
      <c r="O9411" t="s">
        <v>28</v>
      </c>
      <c r="P9411">
        <v>2</v>
      </c>
      <c r="Q9411" t="s">
        <v>1014</v>
      </c>
      <c r="R9411" t="s">
        <v>28</v>
      </c>
      <c r="S9411">
        <v>53.17</v>
      </c>
      <c r="T9411" t="str" cm="1">
        <f t="array" ref="T9411">_xlfn.IFS(Raw_Data[[#This Row],[Call Status]]="Resolved","5",Raw_Data[[#This Row],[Call Status]]="Escalated","2",Raw_Data[[#This Row],[Call Status]]="Pending","3",Raw_Data[[#This Row],[Call Status]]="Abandoned","0")</f>
        <v>5</v>
      </c>
      <c r="U9411" t="str">
        <f>TEXT(Raw_Data[[#This Row],[Call Date]],"mmmm")</f>
        <v>November</v>
      </c>
      <c r="V9411" t="str" cm="1">
        <f t="array" ref="V9411">_xlfn.IFS(Raw_Data[[#This Row],[Customer Satisfaction]]&lt;2,"Poor",Raw_Data[[#This Row],[Customer Satisfaction]]&lt;4,"Average",Raw_Data[[#This Row],[Customer Satisfaction]]&gt;=4,"Excellent")</f>
        <v>Average</v>
      </c>
    </row>
    <row r="9412" spans="2:22" x14ac:dyDescent="0.3">
      <c r="B9412" t="s">
        <v>9703</v>
      </c>
      <c r="C9412" s="2">
        <v>45910</v>
      </c>
      <c r="D9412" s="1">
        <v>0.87569444444444444</v>
      </c>
      <c r="E9412" t="s">
        <v>59</v>
      </c>
      <c r="F9412" t="s">
        <v>34</v>
      </c>
      <c r="G9412" t="s">
        <v>162</v>
      </c>
      <c r="H9412" t="s">
        <v>22</v>
      </c>
      <c r="I9412" t="s">
        <v>1130</v>
      </c>
      <c r="J9412" t="s">
        <v>64</v>
      </c>
      <c r="K9412" t="s">
        <v>8876</v>
      </c>
      <c r="L9412" t="s">
        <v>8877</v>
      </c>
      <c r="M9412">
        <v>7.2</v>
      </c>
      <c r="N9412">
        <v>9.5</v>
      </c>
      <c r="O9412" t="s">
        <v>28</v>
      </c>
      <c r="P9412">
        <v>1</v>
      </c>
      <c r="Q9412" t="s">
        <v>1014</v>
      </c>
      <c r="R9412" t="s">
        <v>28</v>
      </c>
      <c r="S9412">
        <v>602.09</v>
      </c>
      <c r="T9412" t="str" cm="1">
        <f t="array" ref="T9412">_xlfn.IFS(Raw_Data[[#This Row],[Call Status]]="Resolved","5",Raw_Data[[#This Row],[Call Status]]="Escalated","2",Raw_Data[[#This Row],[Call Status]]="Pending","3",Raw_Data[[#This Row],[Call Status]]="Abandoned","0")</f>
        <v>3</v>
      </c>
      <c r="U9412" t="str">
        <f>TEXT(Raw_Data[[#This Row],[Call Date]],"mmmm")</f>
        <v>September</v>
      </c>
      <c r="V9412" t="str" cm="1">
        <f t="array" ref="V9412">_xlfn.IFS(Raw_Data[[#This Row],[Customer Satisfaction]]&lt;2,"Poor",Raw_Data[[#This Row],[Customer Satisfaction]]&lt;4,"Average",Raw_Data[[#This Row],[Customer Satisfaction]]&gt;=4,"Excellent")</f>
        <v>Poor</v>
      </c>
    </row>
    <row r="9413" spans="2:22" x14ac:dyDescent="0.3">
      <c r="B9413" t="s">
        <v>3789</v>
      </c>
      <c r="C9413" s="2">
        <v>45923</v>
      </c>
      <c r="D9413" s="1">
        <v>0.69236111111111109</v>
      </c>
      <c r="E9413" t="s">
        <v>63</v>
      </c>
      <c r="F9413" t="s">
        <v>20</v>
      </c>
      <c r="G9413" t="s">
        <v>162</v>
      </c>
      <c r="H9413" t="s">
        <v>2026</v>
      </c>
      <c r="I9413" t="s">
        <v>1130</v>
      </c>
      <c r="J9413" t="s">
        <v>35</v>
      </c>
      <c r="K9413" t="s">
        <v>25</v>
      </c>
      <c r="L9413" t="s">
        <v>3561</v>
      </c>
      <c r="M9413">
        <v>0.8</v>
      </c>
      <c r="N9413">
        <v>4.4000000000000004</v>
      </c>
      <c r="O9413" t="s">
        <v>26</v>
      </c>
      <c r="P9413">
        <v>4</v>
      </c>
      <c r="Q9413" t="s">
        <v>27</v>
      </c>
      <c r="R9413" t="s">
        <v>28</v>
      </c>
      <c r="S9413">
        <v>71.22</v>
      </c>
      <c r="T9413" t="str" cm="1">
        <f t="array" ref="T9413">_xlfn.IFS(Raw_Data[[#This Row],[Call Status]]="Resolved","5",Raw_Data[[#This Row],[Call Status]]="Escalated","2",Raw_Data[[#This Row],[Call Status]]="Pending","3",Raw_Data[[#This Row],[Call Status]]="Abandoned","0")</f>
        <v>5</v>
      </c>
      <c r="U9413" t="str">
        <f>TEXT(Raw_Data[[#This Row],[Call Date]],"mmmm")</f>
        <v>September</v>
      </c>
      <c r="V9413" t="str" cm="1">
        <f t="array" ref="V9413">_xlfn.IFS(Raw_Data[[#This Row],[Customer Satisfaction]]&lt;2,"Poor",Raw_Data[[#This Row],[Customer Satisfaction]]&lt;4,"Average",Raw_Data[[#This Row],[Customer Satisfaction]]&gt;=4,"Excellent")</f>
        <v>Excellent</v>
      </c>
    </row>
    <row r="9414" spans="2:22" x14ac:dyDescent="0.3">
      <c r="B9414" t="s">
        <v>3223</v>
      </c>
      <c r="C9414" s="2">
        <v>45845</v>
      </c>
      <c r="D9414" s="1">
        <v>0.38263888888888886</v>
      </c>
      <c r="E9414" t="s">
        <v>44</v>
      </c>
      <c r="F9414" t="s">
        <v>38</v>
      </c>
      <c r="G9414" t="s">
        <v>327</v>
      </c>
      <c r="H9414" t="s">
        <v>2026</v>
      </c>
      <c r="I9414" t="s">
        <v>23</v>
      </c>
      <c r="J9414" t="s">
        <v>55</v>
      </c>
      <c r="K9414" t="s">
        <v>25</v>
      </c>
      <c r="L9414" t="s">
        <v>25</v>
      </c>
      <c r="M9414">
        <v>1</v>
      </c>
      <c r="N9414">
        <v>6.3</v>
      </c>
      <c r="O9414" t="s">
        <v>26</v>
      </c>
      <c r="P9414">
        <v>3</v>
      </c>
      <c r="Q9414" t="s">
        <v>615</v>
      </c>
      <c r="R9414" t="s">
        <v>28</v>
      </c>
      <c r="S9414">
        <v>226.79</v>
      </c>
      <c r="T9414" t="str" cm="1">
        <f t="array" ref="T9414">_xlfn.IFS(Raw_Data[[#This Row],[Call Status]]="Resolved","5",Raw_Data[[#This Row],[Call Status]]="Escalated","2",Raw_Data[[#This Row],[Call Status]]="Pending","3",Raw_Data[[#This Row],[Call Status]]="Abandoned","0")</f>
        <v>5</v>
      </c>
      <c r="U9414" t="str">
        <f>TEXT(Raw_Data[[#This Row],[Call Date]],"mmmm")</f>
        <v>July</v>
      </c>
      <c r="V9414" t="str" cm="1">
        <f t="array" ref="V9414">_xlfn.IFS(Raw_Data[[#This Row],[Customer Satisfaction]]&lt;2,"Poor",Raw_Data[[#This Row],[Customer Satisfaction]]&lt;4,"Average",Raw_Data[[#This Row],[Customer Satisfaction]]&gt;=4,"Excellent")</f>
        <v>Average</v>
      </c>
    </row>
    <row r="9415" spans="2:22" x14ac:dyDescent="0.3">
      <c r="B9415" t="s">
        <v>3795</v>
      </c>
      <c r="C9415" s="2">
        <v>45887</v>
      </c>
      <c r="D9415" s="1">
        <v>0.43055555555555558</v>
      </c>
      <c r="E9415" t="s">
        <v>57</v>
      </c>
      <c r="F9415" t="s">
        <v>20</v>
      </c>
      <c r="G9415" t="s">
        <v>250</v>
      </c>
      <c r="H9415" t="s">
        <v>2026</v>
      </c>
      <c r="I9415" t="s">
        <v>1128</v>
      </c>
      <c r="J9415" t="s">
        <v>45</v>
      </c>
      <c r="K9415" t="s">
        <v>25</v>
      </c>
      <c r="L9415" t="s">
        <v>3564</v>
      </c>
      <c r="M9415">
        <v>1.9</v>
      </c>
      <c r="N9415">
        <v>9.5</v>
      </c>
      <c r="O9415" t="s">
        <v>26</v>
      </c>
      <c r="P9415">
        <v>4</v>
      </c>
      <c r="Q9415" t="s">
        <v>615</v>
      </c>
      <c r="R9415" t="s">
        <v>28</v>
      </c>
      <c r="S9415">
        <v>331.46</v>
      </c>
      <c r="T9415" t="str" cm="1">
        <f t="array" ref="T9415">_xlfn.IFS(Raw_Data[[#This Row],[Call Status]]="Resolved","5",Raw_Data[[#This Row],[Call Status]]="Escalated","2",Raw_Data[[#This Row],[Call Status]]="Pending","3",Raw_Data[[#This Row],[Call Status]]="Abandoned","0")</f>
        <v>5</v>
      </c>
      <c r="U9415" t="str">
        <f>TEXT(Raw_Data[[#This Row],[Call Date]],"mmmm")</f>
        <v>August</v>
      </c>
      <c r="V9415" t="str" cm="1">
        <f t="array" ref="V9415">_xlfn.IFS(Raw_Data[[#This Row],[Customer Satisfaction]]&lt;2,"Poor",Raw_Data[[#This Row],[Customer Satisfaction]]&lt;4,"Average",Raw_Data[[#This Row],[Customer Satisfaction]]&gt;=4,"Excellent")</f>
        <v>Excellent</v>
      </c>
    </row>
    <row r="9416" spans="2:22" x14ac:dyDescent="0.3">
      <c r="B9416" t="s">
        <v>8991</v>
      </c>
      <c r="C9416" s="2">
        <v>45928</v>
      </c>
      <c r="D9416" s="1">
        <v>0.49652777777777779</v>
      </c>
      <c r="E9416" t="s">
        <v>63</v>
      </c>
      <c r="F9416" t="s">
        <v>38</v>
      </c>
      <c r="G9416" t="s">
        <v>21</v>
      </c>
      <c r="H9416" t="s">
        <v>2026</v>
      </c>
      <c r="I9416" t="s">
        <v>1128</v>
      </c>
      <c r="J9416" t="s">
        <v>49</v>
      </c>
      <c r="K9416" t="s">
        <v>8876</v>
      </c>
      <c r="L9416" t="s">
        <v>8877</v>
      </c>
      <c r="M9416">
        <v>2.8</v>
      </c>
      <c r="N9416">
        <v>11.9</v>
      </c>
      <c r="O9416" t="s">
        <v>28</v>
      </c>
      <c r="P9416">
        <v>4</v>
      </c>
      <c r="Q9416" t="s">
        <v>615</v>
      </c>
      <c r="R9416" t="s">
        <v>28</v>
      </c>
      <c r="S9416">
        <v>105.28</v>
      </c>
      <c r="T9416" t="str" cm="1">
        <f t="array" ref="T9416">_xlfn.IFS(Raw_Data[[#This Row],[Call Status]]="Resolved","5",Raw_Data[[#This Row],[Call Status]]="Escalated","2",Raw_Data[[#This Row],[Call Status]]="Pending","3",Raw_Data[[#This Row],[Call Status]]="Abandoned","0")</f>
        <v>3</v>
      </c>
      <c r="U9416" t="str">
        <f>TEXT(Raw_Data[[#This Row],[Call Date]],"mmmm")</f>
        <v>September</v>
      </c>
      <c r="V9416" t="str" cm="1">
        <f t="array" ref="V9416">_xlfn.IFS(Raw_Data[[#This Row],[Customer Satisfaction]]&lt;2,"Poor",Raw_Data[[#This Row],[Customer Satisfaction]]&lt;4,"Average",Raw_Data[[#This Row],[Customer Satisfaction]]&gt;=4,"Excellent")</f>
        <v>Excellent</v>
      </c>
    </row>
    <row r="9417" spans="2:22" x14ac:dyDescent="0.3">
      <c r="B9417" t="s">
        <v>8634</v>
      </c>
      <c r="C9417" s="2">
        <v>45916</v>
      </c>
      <c r="D9417" s="1">
        <v>0.78402777777777777</v>
      </c>
      <c r="E9417" t="s">
        <v>57</v>
      </c>
      <c r="F9417" t="s">
        <v>34</v>
      </c>
      <c r="G9417" t="s">
        <v>327</v>
      </c>
      <c r="H9417" t="s">
        <v>22</v>
      </c>
      <c r="I9417" t="s">
        <v>1130</v>
      </c>
      <c r="J9417" t="s">
        <v>45</v>
      </c>
      <c r="K9417" t="s">
        <v>16</v>
      </c>
      <c r="L9417" t="s">
        <v>16</v>
      </c>
      <c r="M9417">
        <v>4.0999999999999996</v>
      </c>
      <c r="N9417">
        <v>14.2</v>
      </c>
      <c r="O9417" t="s">
        <v>28</v>
      </c>
      <c r="P9417">
        <v>1</v>
      </c>
      <c r="Q9417" t="s">
        <v>1014</v>
      </c>
      <c r="R9417" t="s">
        <v>26</v>
      </c>
      <c r="S9417">
        <v>126.7</v>
      </c>
      <c r="T9417" t="str" cm="1">
        <f t="array" ref="T9417">_xlfn.IFS(Raw_Data[[#This Row],[Call Status]]="Resolved","5",Raw_Data[[#This Row],[Call Status]]="Escalated","2",Raw_Data[[#This Row],[Call Status]]="Pending","3",Raw_Data[[#This Row],[Call Status]]="Abandoned","0")</f>
        <v>2</v>
      </c>
      <c r="U9417" t="str">
        <f>TEXT(Raw_Data[[#This Row],[Call Date]],"mmmm")</f>
        <v>September</v>
      </c>
      <c r="V9417" t="str" cm="1">
        <f t="array" ref="V9417">_xlfn.IFS(Raw_Data[[#This Row],[Customer Satisfaction]]&lt;2,"Poor",Raw_Data[[#This Row],[Customer Satisfaction]]&lt;4,"Average",Raw_Data[[#This Row],[Customer Satisfaction]]&gt;=4,"Excellent")</f>
        <v>Poor</v>
      </c>
    </row>
    <row r="9418" spans="2:22" x14ac:dyDescent="0.3">
      <c r="B9418" t="s">
        <v>3397</v>
      </c>
      <c r="C9418" s="2">
        <v>45956</v>
      </c>
      <c r="D9418" s="1">
        <v>0.60277777777777775</v>
      </c>
      <c r="E9418" t="s">
        <v>156</v>
      </c>
      <c r="F9418" t="s">
        <v>48</v>
      </c>
      <c r="G9418" t="s">
        <v>162</v>
      </c>
      <c r="H9418" t="s">
        <v>2026</v>
      </c>
      <c r="I9418" t="s">
        <v>23</v>
      </c>
      <c r="J9418" t="s">
        <v>24</v>
      </c>
      <c r="K9418" t="s">
        <v>25</v>
      </c>
      <c r="L9418" t="s">
        <v>25</v>
      </c>
      <c r="M9418">
        <v>0.4</v>
      </c>
      <c r="N9418">
        <v>7.6</v>
      </c>
      <c r="O9418" t="s">
        <v>28</v>
      </c>
      <c r="P9418">
        <v>5</v>
      </c>
      <c r="Q9418" t="s">
        <v>27</v>
      </c>
      <c r="R9418" t="s">
        <v>28</v>
      </c>
      <c r="S9418">
        <v>95.17</v>
      </c>
      <c r="T9418" t="str" cm="1">
        <f t="array" ref="T9418">_xlfn.IFS(Raw_Data[[#This Row],[Call Status]]="Resolved","5",Raw_Data[[#This Row],[Call Status]]="Escalated","2",Raw_Data[[#This Row],[Call Status]]="Pending","3",Raw_Data[[#This Row],[Call Status]]="Abandoned","0")</f>
        <v>5</v>
      </c>
      <c r="U9418" t="str">
        <f>TEXT(Raw_Data[[#This Row],[Call Date]],"mmmm")</f>
        <v>October</v>
      </c>
      <c r="V9418" t="str" cm="1">
        <f t="array" ref="V9418">_xlfn.IFS(Raw_Data[[#This Row],[Customer Satisfaction]]&lt;2,"Poor",Raw_Data[[#This Row],[Customer Satisfaction]]&lt;4,"Average",Raw_Data[[#This Row],[Customer Satisfaction]]&gt;=4,"Excellent")</f>
        <v>Excellent</v>
      </c>
    </row>
    <row r="9419" spans="2:22" x14ac:dyDescent="0.3">
      <c r="B9419" t="s">
        <v>1916</v>
      </c>
      <c r="C9419" s="2">
        <v>45855</v>
      </c>
      <c r="D9419" s="1">
        <v>0.42708333333333331</v>
      </c>
      <c r="E9419" t="s">
        <v>19</v>
      </c>
      <c r="F9419" t="s">
        <v>38</v>
      </c>
      <c r="G9419" t="s">
        <v>250</v>
      </c>
      <c r="H9419" t="s">
        <v>22</v>
      </c>
      <c r="I9419" t="s">
        <v>1128</v>
      </c>
      <c r="J9419" t="s">
        <v>64</v>
      </c>
      <c r="K9419" t="s">
        <v>25</v>
      </c>
      <c r="L9419" t="s">
        <v>25</v>
      </c>
      <c r="M9419">
        <v>2.2999999999999998</v>
      </c>
      <c r="N9419">
        <v>12.6</v>
      </c>
      <c r="O9419" t="s">
        <v>26</v>
      </c>
      <c r="P9419">
        <v>5</v>
      </c>
      <c r="Q9419" t="s">
        <v>27</v>
      </c>
      <c r="R9419" t="s">
        <v>28</v>
      </c>
      <c r="S9419">
        <v>66.69</v>
      </c>
      <c r="T9419" t="str" cm="1">
        <f t="array" ref="T9419">_xlfn.IFS(Raw_Data[[#This Row],[Call Status]]="Resolved","5",Raw_Data[[#This Row],[Call Status]]="Escalated","2",Raw_Data[[#This Row],[Call Status]]="Pending","3",Raw_Data[[#This Row],[Call Status]]="Abandoned","0")</f>
        <v>5</v>
      </c>
      <c r="U9419" t="str">
        <f>TEXT(Raw_Data[[#This Row],[Call Date]],"mmmm")</f>
        <v>July</v>
      </c>
      <c r="V9419" t="str" cm="1">
        <f t="array" ref="V9419">_xlfn.IFS(Raw_Data[[#This Row],[Customer Satisfaction]]&lt;2,"Poor",Raw_Data[[#This Row],[Customer Satisfaction]]&lt;4,"Average",Raw_Data[[#This Row],[Customer Satisfaction]]&gt;=4,"Excellent")</f>
        <v>Excellent</v>
      </c>
    </row>
    <row r="9420" spans="2:22" x14ac:dyDescent="0.3">
      <c r="B9420" t="s">
        <v>1851</v>
      </c>
      <c r="C9420" s="2">
        <v>45980</v>
      </c>
      <c r="D9420" s="1">
        <v>0.56597222222222221</v>
      </c>
      <c r="E9420" t="s">
        <v>53</v>
      </c>
      <c r="F9420" t="s">
        <v>38</v>
      </c>
      <c r="G9420" t="s">
        <v>327</v>
      </c>
      <c r="H9420" t="s">
        <v>22</v>
      </c>
      <c r="I9420" t="s">
        <v>1130</v>
      </c>
      <c r="J9420" t="s">
        <v>76</v>
      </c>
      <c r="K9420" t="s">
        <v>25</v>
      </c>
      <c r="L9420" t="s">
        <v>25</v>
      </c>
      <c r="M9420">
        <v>5.8</v>
      </c>
      <c r="N9420">
        <v>5.3</v>
      </c>
      <c r="O9420" t="s">
        <v>28</v>
      </c>
      <c r="P9420">
        <v>5</v>
      </c>
      <c r="Q9420" t="s">
        <v>27</v>
      </c>
      <c r="R9420" t="s">
        <v>28</v>
      </c>
      <c r="S9420">
        <v>1104.1600000000001</v>
      </c>
      <c r="T9420" t="str" cm="1">
        <f t="array" ref="T9420">_xlfn.IFS(Raw_Data[[#This Row],[Call Status]]="Resolved","5",Raw_Data[[#This Row],[Call Status]]="Escalated","2",Raw_Data[[#This Row],[Call Status]]="Pending","3",Raw_Data[[#This Row],[Call Status]]="Abandoned","0")</f>
        <v>5</v>
      </c>
      <c r="U9420" t="str">
        <f>TEXT(Raw_Data[[#This Row],[Call Date]],"mmmm")</f>
        <v>November</v>
      </c>
      <c r="V9420" t="str" cm="1">
        <f t="array" ref="V9420">_xlfn.IFS(Raw_Data[[#This Row],[Customer Satisfaction]]&lt;2,"Poor",Raw_Data[[#This Row],[Customer Satisfaction]]&lt;4,"Average",Raw_Data[[#This Row],[Customer Satisfaction]]&gt;=4,"Excellent")</f>
        <v>Excellent</v>
      </c>
    </row>
    <row r="9421" spans="2:22" x14ac:dyDescent="0.3">
      <c r="B9421" t="s">
        <v>7847</v>
      </c>
      <c r="C9421" s="2">
        <v>45713</v>
      </c>
      <c r="D9421" s="1">
        <v>0.34583333333333333</v>
      </c>
      <c r="E9421" t="s">
        <v>108</v>
      </c>
      <c r="F9421" t="s">
        <v>20</v>
      </c>
      <c r="G9421" t="s">
        <v>162</v>
      </c>
      <c r="H9421" t="s">
        <v>2026</v>
      </c>
      <c r="I9421" t="s">
        <v>1128</v>
      </c>
      <c r="J9421" t="s">
        <v>35</v>
      </c>
      <c r="K9421" t="s">
        <v>16</v>
      </c>
      <c r="L9421" t="s">
        <v>16</v>
      </c>
      <c r="M9421">
        <v>6.5</v>
      </c>
      <c r="N9421">
        <v>13.1</v>
      </c>
      <c r="O9421" t="s">
        <v>28</v>
      </c>
      <c r="P9421">
        <v>3</v>
      </c>
      <c r="Q9421" t="s">
        <v>615</v>
      </c>
      <c r="R9421" t="s">
        <v>26</v>
      </c>
      <c r="S9421">
        <v>184.32</v>
      </c>
      <c r="T9421" t="str" cm="1">
        <f t="array" ref="T9421">_xlfn.IFS(Raw_Data[[#This Row],[Call Status]]="Resolved","5",Raw_Data[[#This Row],[Call Status]]="Escalated","2",Raw_Data[[#This Row],[Call Status]]="Pending","3",Raw_Data[[#This Row],[Call Status]]="Abandoned","0")</f>
        <v>2</v>
      </c>
      <c r="U9421" t="str">
        <f>TEXT(Raw_Data[[#This Row],[Call Date]],"mmmm")</f>
        <v>February</v>
      </c>
      <c r="V9421" t="str" cm="1">
        <f t="array" ref="V9421">_xlfn.IFS(Raw_Data[[#This Row],[Customer Satisfaction]]&lt;2,"Poor",Raw_Data[[#This Row],[Customer Satisfaction]]&lt;4,"Average",Raw_Data[[#This Row],[Customer Satisfaction]]&gt;=4,"Excellent")</f>
        <v>Average</v>
      </c>
    </row>
    <row r="9422" spans="2:22" x14ac:dyDescent="0.3">
      <c r="B9422" t="s">
        <v>933</v>
      </c>
      <c r="C9422" s="2">
        <v>45976</v>
      </c>
      <c r="D9422" s="1">
        <v>0.46736111111111112</v>
      </c>
      <c r="E9422" t="s">
        <v>33</v>
      </c>
      <c r="F9422" t="s">
        <v>38</v>
      </c>
      <c r="G9422" t="s">
        <v>250</v>
      </c>
      <c r="H9422" t="s">
        <v>22</v>
      </c>
      <c r="I9422" t="s">
        <v>23</v>
      </c>
      <c r="J9422" t="s">
        <v>35</v>
      </c>
      <c r="K9422" t="s">
        <v>25</v>
      </c>
      <c r="L9422" t="s">
        <v>25</v>
      </c>
      <c r="M9422">
        <v>3.6</v>
      </c>
      <c r="N9422">
        <v>12.7</v>
      </c>
      <c r="O9422" t="s">
        <v>26</v>
      </c>
      <c r="P9422">
        <v>3</v>
      </c>
      <c r="Q9422" t="s">
        <v>615</v>
      </c>
      <c r="R9422" t="s">
        <v>28</v>
      </c>
      <c r="S9422">
        <v>157.47999999999999</v>
      </c>
      <c r="T9422" t="str" cm="1">
        <f t="array" ref="T9422">_xlfn.IFS(Raw_Data[[#This Row],[Call Status]]="Resolved","5",Raw_Data[[#This Row],[Call Status]]="Escalated","2",Raw_Data[[#This Row],[Call Status]]="Pending","3",Raw_Data[[#This Row],[Call Status]]="Abandoned","0")</f>
        <v>5</v>
      </c>
      <c r="U9422" t="str">
        <f>TEXT(Raw_Data[[#This Row],[Call Date]],"mmmm")</f>
        <v>November</v>
      </c>
      <c r="V9422" t="str" cm="1">
        <f t="array" ref="V9422">_xlfn.IFS(Raw_Data[[#This Row],[Customer Satisfaction]]&lt;2,"Poor",Raw_Data[[#This Row],[Customer Satisfaction]]&lt;4,"Average",Raw_Data[[#This Row],[Customer Satisfaction]]&gt;=4,"Excellent")</f>
        <v>Average</v>
      </c>
    </row>
    <row r="9423" spans="2:22" x14ac:dyDescent="0.3">
      <c r="B9423" t="s">
        <v>2689</v>
      </c>
      <c r="C9423" s="2">
        <v>45860</v>
      </c>
      <c r="D9423" s="1">
        <v>0.33819444444444446</v>
      </c>
      <c r="E9423" t="s">
        <v>19</v>
      </c>
      <c r="F9423" t="s">
        <v>48</v>
      </c>
      <c r="G9423" t="s">
        <v>162</v>
      </c>
      <c r="H9423" t="s">
        <v>2613</v>
      </c>
      <c r="I9423" t="s">
        <v>23</v>
      </c>
      <c r="J9423" t="s">
        <v>55</v>
      </c>
      <c r="K9423" t="s">
        <v>25</v>
      </c>
      <c r="L9423" t="s">
        <v>25</v>
      </c>
      <c r="M9423">
        <v>3.2</v>
      </c>
      <c r="N9423">
        <v>2.6</v>
      </c>
      <c r="O9423" t="s">
        <v>26</v>
      </c>
      <c r="P9423">
        <v>0</v>
      </c>
      <c r="Q9423" t="s">
        <v>615</v>
      </c>
      <c r="R9423" t="s">
        <v>28</v>
      </c>
      <c r="S9423">
        <v>103</v>
      </c>
      <c r="T9423" t="str" cm="1">
        <f t="array" ref="T9423">_xlfn.IFS(Raw_Data[[#This Row],[Call Status]]="Resolved","5",Raw_Data[[#This Row],[Call Status]]="Escalated","2",Raw_Data[[#This Row],[Call Status]]="Pending","3",Raw_Data[[#This Row],[Call Status]]="Abandoned","0")</f>
        <v>5</v>
      </c>
      <c r="U9423" t="str">
        <f>TEXT(Raw_Data[[#This Row],[Call Date]],"mmmm")</f>
        <v>July</v>
      </c>
      <c r="V9423" t="str" cm="1">
        <f t="array" ref="V9423">_xlfn.IFS(Raw_Data[[#This Row],[Customer Satisfaction]]&lt;2,"Poor",Raw_Data[[#This Row],[Customer Satisfaction]]&lt;4,"Average",Raw_Data[[#This Row],[Customer Satisfaction]]&gt;=4,"Excellent")</f>
        <v>Poor</v>
      </c>
    </row>
    <row r="9424" spans="2:22" x14ac:dyDescent="0.3">
      <c r="B9424" t="s">
        <v>2474</v>
      </c>
      <c r="C9424" s="2">
        <v>45928</v>
      </c>
      <c r="D9424" s="1">
        <v>0.40555555555555556</v>
      </c>
      <c r="E9424" t="s">
        <v>37</v>
      </c>
      <c r="F9424" t="s">
        <v>38</v>
      </c>
      <c r="G9424" t="s">
        <v>250</v>
      </c>
      <c r="H9424" t="s">
        <v>2392</v>
      </c>
      <c r="I9424" t="s">
        <v>1128</v>
      </c>
      <c r="J9424" t="s">
        <v>49</v>
      </c>
      <c r="K9424" t="s">
        <v>25</v>
      </c>
      <c r="L9424" t="s">
        <v>25</v>
      </c>
      <c r="M9424">
        <v>2.4</v>
      </c>
      <c r="N9424">
        <v>11</v>
      </c>
      <c r="O9424" t="s">
        <v>26</v>
      </c>
      <c r="P9424">
        <v>1</v>
      </c>
      <c r="Q9424" t="s">
        <v>1014</v>
      </c>
      <c r="R9424" t="s">
        <v>28</v>
      </c>
      <c r="S9424">
        <v>157.57</v>
      </c>
      <c r="T9424" t="str" cm="1">
        <f t="array" ref="T9424">_xlfn.IFS(Raw_Data[[#This Row],[Call Status]]="Resolved","5",Raw_Data[[#This Row],[Call Status]]="Escalated","2",Raw_Data[[#This Row],[Call Status]]="Pending","3",Raw_Data[[#This Row],[Call Status]]="Abandoned","0")</f>
        <v>5</v>
      </c>
      <c r="U9424" t="str">
        <f>TEXT(Raw_Data[[#This Row],[Call Date]],"mmmm")</f>
        <v>September</v>
      </c>
      <c r="V9424" t="str" cm="1">
        <f t="array" ref="V9424">_xlfn.IFS(Raw_Data[[#This Row],[Customer Satisfaction]]&lt;2,"Poor",Raw_Data[[#This Row],[Customer Satisfaction]]&lt;4,"Average",Raw_Data[[#This Row],[Customer Satisfaction]]&gt;=4,"Excellent")</f>
        <v>Poor</v>
      </c>
    </row>
    <row r="9425" spans="2:22" x14ac:dyDescent="0.3">
      <c r="B9425" t="s">
        <v>3197</v>
      </c>
      <c r="C9425" s="2">
        <v>45766</v>
      </c>
      <c r="D9425" s="1">
        <v>0.89583333333333337</v>
      </c>
      <c r="E9425" t="s">
        <v>156</v>
      </c>
      <c r="F9425" t="s">
        <v>38</v>
      </c>
      <c r="G9425" t="s">
        <v>21</v>
      </c>
      <c r="H9425" t="s">
        <v>2026</v>
      </c>
      <c r="I9425" t="s">
        <v>23</v>
      </c>
      <c r="J9425" t="s">
        <v>55</v>
      </c>
      <c r="K9425" t="s">
        <v>25</v>
      </c>
      <c r="L9425" t="s">
        <v>25</v>
      </c>
      <c r="M9425">
        <v>1.8</v>
      </c>
      <c r="N9425">
        <v>14.2</v>
      </c>
      <c r="O9425" t="s">
        <v>26</v>
      </c>
      <c r="P9425">
        <v>2</v>
      </c>
      <c r="Q9425" t="s">
        <v>615</v>
      </c>
      <c r="R9425" t="s">
        <v>28</v>
      </c>
      <c r="S9425">
        <v>224.24</v>
      </c>
      <c r="T9425" t="str" cm="1">
        <f t="array" ref="T9425">_xlfn.IFS(Raw_Data[[#This Row],[Call Status]]="Resolved","5",Raw_Data[[#This Row],[Call Status]]="Escalated","2",Raw_Data[[#This Row],[Call Status]]="Pending","3",Raw_Data[[#This Row],[Call Status]]="Abandoned","0")</f>
        <v>5</v>
      </c>
      <c r="U9425" t="str">
        <f>TEXT(Raw_Data[[#This Row],[Call Date]],"mmmm")</f>
        <v>April</v>
      </c>
      <c r="V9425" t="str" cm="1">
        <f t="array" ref="V9425">_xlfn.IFS(Raw_Data[[#This Row],[Customer Satisfaction]]&lt;2,"Poor",Raw_Data[[#This Row],[Customer Satisfaction]]&lt;4,"Average",Raw_Data[[#This Row],[Customer Satisfaction]]&gt;=4,"Excellent")</f>
        <v>Average</v>
      </c>
    </row>
    <row r="9426" spans="2:22" x14ac:dyDescent="0.3">
      <c r="B9426" t="s">
        <v>8481</v>
      </c>
      <c r="C9426" s="2">
        <v>45773</v>
      </c>
      <c r="D9426" s="1">
        <v>0.58819444444444446</v>
      </c>
      <c r="E9426" t="s">
        <v>156</v>
      </c>
      <c r="F9426" t="s">
        <v>48</v>
      </c>
      <c r="G9426" t="s">
        <v>162</v>
      </c>
      <c r="H9426" t="s">
        <v>22</v>
      </c>
      <c r="I9426" t="s">
        <v>1128</v>
      </c>
      <c r="J9426" t="s">
        <v>45</v>
      </c>
      <c r="K9426" t="s">
        <v>16</v>
      </c>
      <c r="L9426" t="s">
        <v>16</v>
      </c>
      <c r="M9426">
        <v>2.6</v>
      </c>
      <c r="N9426">
        <v>10.5</v>
      </c>
      <c r="O9426" t="s">
        <v>28</v>
      </c>
      <c r="P9426">
        <v>2</v>
      </c>
      <c r="Q9426" t="s">
        <v>1014</v>
      </c>
      <c r="R9426" t="s">
        <v>26</v>
      </c>
      <c r="S9426">
        <v>1</v>
      </c>
      <c r="T9426" t="str" cm="1">
        <f t="array" ref="T9426">_xlfn.IFS(Raw_Data[[#This Row],[Call Status]]="Resolved","5",Raw_Data[[#This Row],[Call Status]]="Escalated","2",Raw_Data[[#This Row],[Call Status]]="Pending","3",Raw_Data[[#This Row],[Call Status]]="Abandoned","0")</f>
        <v>2</v>
      </c>
      <c r="U9426" t="str">
        <f>TEXT(Raw_Data[[#This Row],[Call Date]],"mmmm")</f>
        <v>April</v>
      </c>
      <c r="V9426" t="str" cm="1">
        <f t="array" ref="V9426">_xlfn.IFS(Raw_Data[[#This Row],[Customer Satisfaction]]&lt;2,"Poor",Raw_Data[[#This Row],[Customer Satisfaction]]&lt;4,"Average",Raw_Data[[#This Row],[Customer Satisfaction]]&gt;=4,"Excellent")</f>
        <v>Average</v>
      </c>
    </row>
    <row r="9427" spans="2:22" x14ac:dyDescent="0.3">
      <c r="B9427" t="s">
        <v>5820</v>
      </c>
      <c r="C9427" s="2">
        <v>45749</v>
      </c>
      <c r="D9427" s="1">
        <v>0.87847222222222221</v>
      </c>
      <c r="E9427" t="s">
        <v>100</v>
      </c>
      <c r="F9427" t="s">
        <v>34</v>
      </c>
      <c r="G9427" t="s">
        <v>250</v>
      </c>
      <c r="H9427" t="s">
        <v>2392</v>
      </c>
      <c r="I9427" t="s">
        <v>23</v>
      </c>
      <c r="J9427" t="s">
        <v>45</v>
      </c>
      <c r="K9427" t="s">
        <v>25</v>
      </c>
      <c r="L9427" t="s">
        <v>3564</v>
      </c>
      <c r="M9427">
        <v>2</v>
      </c>
      <c r="N9427">
        <v>12.7</v>
      </c>
      <c r="O9427" t="s">
        <v>26</v>
      </c>
      <c r="P9427">
        <v>3</v>
      </c>
      <c r="Q9427" t="s">
        <v>615</v>
      </c>
      <c r="R9427" t="s">
        <v>28</v>
      </c>
      <c r="S9427">
        <v>255.58</v>
      </c>
      <c r="T9427" t="str" cm="1">
        <f t="array" ref="T9427">_xlfn.IFS(Raw_Data[[#This Row],[Call Status]]="Resolved","5",Raw_Data[[#This Row],[Call Status]]="Escalated","2",Raw_Data[[#This Row],[Call Status]]="Pending","3",Raw_Data[[#This Row],[Call Status]]="Abandoned","0")</f>
        <v>5</v>
      </c>
      <c r="U9427" t="str">
        <f>TEXT(Raw_Data[[#This Row],[Call Date]],"mmmm")</f>
        <v>April</v>
      </c>
      <c r="V9427" t="str" cm="1">
        <f t="array" ref="V9427">_xlfn.IFS(Raw_Data[[#This Row],[Customer Satisfaction]]&lt;2,"Poor",Raw_Data[[#This Row],[Customer Satisfaction]]&lt;4,"Average",Raw_Data[[#This Row],[Customer Satisfaction]]&gt;=4,"Excellent")</f>
        <v>Average</v>
      </c>
    </row>
    <row r="9428" spans="2:22" x14ac:dyDescent="0.3">
      <c r="B9428" t="s">
        <v>10052</v>
      </c>
      <c r="C9428" s="2">
        <v>45795</v>
      </c>
      <c r="D9428" s="1">
        <v>0.41388888888888886</v>
      </c>
      <c r="E9428" t="s">
        <v>110</v>
      </c>
      <c r="F9428" t="s">
        <v>38</v>
      </c>
      <c r="G9428" t="s">
        <v>327</v>
      </c>
      <c r="H9428" t="s">
        <v>22</v>
      </c>
      <c r="I9428" t="s">
        <v>23</v>
      </c>
      <c r="J9428" t="s">
        <v>45</v>
      </c>
      <c r="K9428" t="s">
        <v>8876</v>
      </c>
      <c r="L9428" t="s">
        <v>8877</v>
      </c>
      <c r="M9428">
        <v>4.2</v>
      </c>
      <c r="N9428">
        <v>4.5</v>
      </c>
      <c r="O9428" t="s">
        <v>28</v>
      </c>
      <c r="P9428">
        <v>3</v>
      </c>
      <c r="Q9428" t="s">
        <v>615</v>
      </c>
      <c r="R9428" t="s">
        <v>28</v>
      </c>
      <c r="S9428">
        <v>274.62</v>
      </c>
      <c r="T9428" t="str" cm="1">
        <f t="array" ref="T9428">_xlfn.IFS(Raw_Data[[#This Row],[Call Status]]="Resolved","5",Raw_Data[[#This Row],[Call Status]]="Escalated","2",Raw_Data[[#This Row],[Call Status]]="Pending","3",Raw_Data[[#This Row],[Call Status]]="Abandoned","0")</f>
        <v>3</v>
      </c>
      <c r="U9428" t="str">
        <f>TEXT(Raw_Data[[#This Row],[Call Date]],"mmmm")</f>
        <v>May</v>
      </c>
      <c r="V9428" t="str" cm="1">
        <f t="array" ref="V9428">_xlfn.IFS(Raw_Data[[#This Row],[Customer Satisfaction]]&lt;2,"Poor",Raw_Data[[#This Row],[Customer Satisfaction]]&lt;4,"Average",Raw_Data[[#This Row],[Customer Satisfaction]]&gt;=4,"Excellent")</f>
        <v>Average</v>
      </c>
    </row>
    <row r="9429" spans="2:22" x14ac:dyDescent="0.3">
      <c r="B9429" t="s">
        <v>2200</v>
      </c>
      <c r="C9429" s="2">
        <v>45960</v>
      </c>
      <c r="D9429" s="1">
        <v>0.52500000000000002</v>
      </c>
      <c r="E9429" t="s">
        <v>33</v>
      </c>
      <c r="F9429" t="s">
        <v>38</v>
      </c>
      <c r="G9429" t="s">
        <v>21</v>
      </c>
      <c r="H9429" t="s">
        <v>2026</v>
      </c>
      <c r="I9429" t="s">
        <v>1128</v>
      </c>
      <c r="J9429" t="s">
        <v>76</v>
      </c>
      <c r="K9429" t="s">
        <v>25</v>
      </c>
      <c r="L9429" t="s">
        <v>25</v>
      </c>
      <c r="M9429">
        <v>1.1000000000000001</v>
      </c>
      <c r="N9429">
        <v>5.0999999999999996</v>
      </c>
      <c r="O9429" t="s">
        <v>26</v>
      </c>
      <c r="P9429">
        <v>2</v>
      </c>
      <c r="Q9429" t="s">
        <v>1014</v>
      </c>
      <c r="R9429" t="s">
        <v>28</v>
      </c>
      <c r="S9429">
        <v>223.83</v>
      </c>
      <c r="T9429" t="str" cm="1">
        <f t="array" ref="T9429">_xlfn.IFS(Raw_Data[[#This Row],[Call Status]]="Resolved","5",Raw_Data[[#This Row],[Call Status]]="Escalated","2",Raw_Data[[#This Row],[Call Status]]="Pending","3",Raw_Data[[#This Row],[Call Status]]="Abandoned","0")</f>
        <v>5</v>
      </c>
      <c r="U9429" t="str">
        <f>TEXT(Raw_Data[[#This Row],[Call Date]],"mmmm")</f>
        <v>October</v>
      </c>
      <c r="V9429" t="str" cm="1">
        <f t="array" ref="V9429">_xlfn.IFS(Raw_Data[[#This Row],[Customer Satisfaction]]&lt;2,"Poor",Raw_Data[[#This Row],[Customer Satisfaction]]&lt;4,"Average",Raw_Data[[#This Row],[Customer Satisfaction]]&gt;=4,"Excellent")</f>
        <v>Average</v>
      </c>
    </row>
    <row r="9430" spans="2:22" x14ac:dyDescent="0.3">
      <c r="B9430" t="s">
        <v>5001</v>
      </c>
      <c r="C9430" s="2">
        <v>45714</v>
      </c>
      <c r="D9430" s="1">
        <v>0.85624999999999996</v>
      </c>
      <c r="E9430" t="s">
        <v>30</v>
      </c>
      <c r="F9430" t="s">
        <v>20</v>
      </c>
      <c r="G9430" t="s">
        <v>327</v>
      </c>
      <c r="H9430" t="s">
        <v>22</v>
      </c>
      <c r="I9430" t="s">
        <v>1130</v>
      </c>
      <c r="J9430" t="s">
        <v>49</v>
      </c>
      <c r="K9430" t="s">
        <v>25</v>
      </c>
      <c r="L9430" t="s">
        <v>3564</v>
      </c>
      <c r="M9430">
        <v>2.7</v>
      </c>
      <c r="N9430">
        <v>10.1</v>
      </c>
      <c r="O9430" t="s">
        <v>26</v>
      </c>
      <c r="P9430">
        <v>0</v>
      </c>
      <c r="Q9430" t="s">
        <v>1014</v>
      </c>
      <c r="R9430" t="s">
        <v>28</v>
      </c>
      <c r="S9430">
        <v>702.16</v>
      </c>
      <c r="T9430" t="str" cm="1">
        <f t="array" ref="T9430">_xlfn.IFS(Raw_Data[[#This Row],[Call Status]]="Resolved","5",Raw_Data[[#This Row],[Call Status]]="Escalated","2",Raw_Data[[#This Row],[Call Status]]="Pending","3",Raw_Data[[#This Row],[Call Status]]="Abandoned","0")</f>
        <v>5</v>
      </c>
      <c r="U9430" t="str">
        <f>TEXT(Raw_Data[[#This Row],[Call Date]],"mmmm")</f>
        <v>February</v>
      </c>
      <c r="V9430" t="str" cm="1">
        <f t="array" ref="V9430">_xlfn.IFS(Raw_Data[[#This Row],[Customer Satisfaction]]&lt;2,"Poor",Raw_Data[[#This Row],[Customer Satisfaction]]&lt;4,"Average",Raw_Data[[#This Row],[Customer Satisfaction]]&gt;=4,"Excellent")</f>
        <v>Poor</v>
      </c>
    </row>
    <row r="9431" spans="2:22" x14ac:dyDescent="0.3">
      <c r="B9431" t="s">
        <v>7622</v>
      </c>
      <c r="C9431" s="2">
        <v>45707</v>
      </c>
      <c r="D9431" s="1">
        <v>0.81319444444444444</v>
      </c>
      <c r="E9431" t="s">
        <v>33</v>
      </c>
      <c r="F9431" t="s">
        <v>48</v>
      </c>
      <c r="G9431" t="s">
        <v>327</v>
      </c>
      <c r="H9431" t="s">
        <v>2392</v>
      </c>
      <c r="I9431" t="s">
        <v>23</v>
      </c>
      <c r="J9431" t="s">
        <v>76</v>
      </c>
      <c r="K9431" t="s">
        <v>7253</v>
      </c>
      <c r="L9431" t="s">
        <v>7254</v>
      </c>
      <c r="M9431">
        <v>6.9</v>
      </c>
      <c r="N9431">
        <v>11.9</v>
      </c>
      <c r="O9431" t="s">
        <v>28</v>
      </c>
      <c r="P9431">
        <v>2</v>
      </c>
      <c r="Q9431" t="s">
        <v>1014</v>
      </c>
      <c r="R9431" t="s">
        <v>28</v>
      </c>
      <c r="S9431">
        <v>101.73</v>
      </c>
      <c r="T9431" t="str" cm="1">
        <f t="array" ref="T9431">_xlfn.IFS(Raw_Data[[#This Row],[Call Status]]="Resolved","5",Raw_Data[[#This Row],[Call Status]]="Escalated","2",Raw_Data[[#This Row],[Call Status]]="Pending","3",Raw_Data[[#This Row],[Call Status]]="Abandoned","0")</f>
        <v>0</v>
      </c>
      <c r="U9431" t="str">
        <f>TEXT(Raw_Data[[#This Row],[Call Date]],"mmmm")</f>
        <v>February</v>
      </c>
      <c r="V9431" t="str" cm="1">
        <f t="array" ref="V9431">_xlfn.IFS(Raw_Data[[#This Row],[Customer Satisfaction]]&lt;2,"Poor",Raw_Data[[#This Row],[Customer Satisfaction]]&lt;4,"Average",Raw_Data[[#This Row],[Customer Satisfaction]]&gt;=4,"Excellent")</f>
        <v>Average</v>
      </c>
    </row>
    <row r="9432" spans="2:22" x14ac:dyDescent="0.3">
      <c r="B9432" t="s">
        <v>6879</v>
      </c>
      <c r="C9432" s="2">
        <v>45728</v>
      </c>
      <c r="D9432" s="1">
        <v>0.47152777777777777</v>
      </c>
      <c r="E9432" t="s">
        <v>59</v>
      </c>
      <c r="F9432" t="s">
        <v>34</v>
      </c>
      <c r="G9432" t="s">
        <v>250</v>
      </c>
      <c r="H9432" t="s">
        <v>22</v>
      </c>
      <c r="I9432" t="s">
        <v>23</v>
      </c>
      <c r="J9432" t="s">
        <v>49</v>
      </c>
      <c r="K9432" t="s">
        <v>25</v>
      </c>
      <c r="L9432" t="s">
        <v>3564</v>
      </c>
      <c r="M9432">
        <v>2</v>
      </c>
      <c r="N9432">
        <v>14.9</v>
      </c>
      <c r="O9432" t="s">
        <v>26</v>
      </c>
      <c r="P9432">
        <v>0</v>
      </c>
      <c r="Q9432" t="s">
        <v>27</v>
      </c>
      <c r="R9432" t="s">
        <v>28</v>
      </c>
      <c r="S9432">
        <v>245.95</v>
      </c>
      <c r="T9432" t="str" cm="1">
        <f t="array" ref="T9432">_xlfn.IFS(Raw_Data[[#This Row],[Call Status]]="Resolved","5",Raw_Data[[#This Row],[Call Status]]="Escalated","2",Raw_Data[[#This Row],[Call Status]]="Pending","3",Raw_Data[[#This Row],[Call Status]]="Abandoned","0")</f>
        <v>5</v>
      </c>
      <c r="U9432" t="str">
        <f>TEXT(Raw_Data[[#This Row],[Call Date]],"mmmm")</f>
        <v>March</v>
      </c>
      <c r="V9432" t="str" cm="1">
        <f t="array" ref="V9432">_xlfn.IFS(Raw_Data[[#This Row],[Customer Satisfaction]]&lt;2,"Poor",Raw_Data[[#This Row],[Customer Satisfaction]]&lt;4,"Average",Raw_Data[[#This Row],[Customer Satisfaction]]&gt;=4,"Excellent")</f>
        <v>Poor</v>
      </c>
    </row>
    <row r="9433" spans="2:22" x14ac:dyDescent="0.3">
      <c r="B9433" t="s">
        <v>6535</v>
      </c>
      <c r="C9433" s="2">
        <v>45739</v>
      </c>
      <c r="D9433" s="1">
        <v>0.56458333333333333</v>
      </c>
      <c r="E9433" t="s">
        <v>70</v>
      </c>
      <c r="F9433" t="s">
        <v>38</v>
      </c>
      <c r="G9433" t="s">
        <v>162</v>
      </c>
      <c r="H9433" t="s">
        <v>22</v>
      </c>
      <c r="I9433" t="s">
        <v>23</v>
      </c>
      <c r="J9433" t="s">
        <v>49</v>
      </c>
      <c r="K9433" t="s">
        <v>25</v>
      </c>
      <c r="L9433" t="s">
        <v>3570</v>
      </c>
      <c r="M9433">
        <v>2.2000000000000002</v>
      </c>
      <c r="N9433">
        <v>9.5</v>
      </c>
      <c r="O9433" t="s">
        <v>26</v>
      </c>
      <c r="P9433">
        <v>5</v>
      </c>
      <c r="Q9433" t="s">
        <v>27</v>
      </c>
      <c r="R9433" t="s">
        <v>28</v>
      </c>
      <c r="S9433">
        <v>90.69</v>
      </c>
      <c r="T9433" t="str" cm="1">
        <f t="array" ref="T9433">_xlfn.IFS(Raw_Data[[#This Row],[Call Status]]="Resolved","5",Raw_Data[[#This Row],[Call Status]]="Escalated","2",Raw_Data[[#This Row],[Call Status]]="Pending","3",Raw_Data[[#This Row],[Call Status]]="Abandoned","0")</f>
        <v>5</v>
      </c>
      <c r="U9433" t="str">
        <f>TEXT(Raw_Data[[#This Row],[Call Date]],"mmmm")</f>
        <v>March</v>
      </c>
      <c r="V9433" t="str" cm="1">
        <f t="array" ref="V9433">_xlfn.IFS(Raw_Data[[#This Row],[Customer Satisfaction]]&lt;2,"Poor",Raw_Data[[#This Row],[Customer Satisfaction]]&lt;4,"Average",Raw_Data[[#This Row],[Customer Satisfaction]]&gt;=4,"Excellent")</f>
        <v>Excellent</v>
      </c>
    </row>
    <row r="9434" spans="2:22" x14ac:dyDescent="0.3">
      <c r="B9434" t="s">
        <v>9668</v>
      </c>
      <c r="C9434" s="2">
        <v>45762</v>
      </c>
      <c r="D9434" s="1">
        <v>0.88472222222222219</v>
      </c>
      <c r="E9434" t="s">
        <v>57</v>
      </c>
      <c r="F9434" t="s">
        <v>20</v>
      </c>
      <c r="G9434" t="s">
        <v>250</v>
      </c>
      <c r="H9434" t="s">
        <v>22</v>
      </c>
      <c r="I9434" t="s">
        <v>1128</v>
      </c>
      <c r="J9434" t="s">
        <v>49</v>
      </c>
      <c r="K9434" t="s">
        <v>8876</v>
      </c>
      <c r="L9434" t="s">
        <v>8877</v>
      </c>
      <c r="M9434">
        <v>6.4</v>
      </c>
      <c r="N9434">
        <v>13</v>
      </c>
      <c r="O9434" t="s">
        <v>28</v>
      </c>
      <c r="P9434">
        <v>1</v>
      </c>
      <c r="Q9434" t="s">
        <v>1014</v>
      </c>
      <c r="R9434" t="s">
        <v>28</v>
      </c>
      <c r="S9434">
        <v>85</v>
      </c>
      <c r="T9434" t="str" cm="1">
        <f t="array" ref="T9434">_xlfn.IFS(Raw_Data[[#This Row],[Call Status]]="Resolved","5",Raw_Data[[#This Row],[Call Status]]="Escalated","2",Raw_Data[[#This Row],[Call Status]]="Pending","3",Raw_Data[[#This Row],[Call Status]]="Abandoned","0")</f>
        <v>3</v>
      </c>
      <c r="U9434" t="str">
        <f>TEXT(Raw_Data[[#This Row],[Call Date]],"mmmm")</f>
        <v>April</v>
      </c>
      <c r="V9434" t="str" cm="1">
        <f t="array" ref="V9434">_xlfn.IFS(Raw_Data[[#This Row],[Customer Satisfaction]]&lt;2,"Poor",Raw_Data[[#This Row],[Customer Satisfaction]]&lt;4,"Average",Raw_Data[[#This Row],[Customer Satisfaction]]&gt;=4,"Excellent")</f>
        <v>Poor</v>
      </c>
    </row>
    <row r="9435" spans="2:22" x14ac:dyDescent="0.3">
      <c r="B9435" t="s">
        <v>5102</v>
      </c>
      <c r="C9435" s="2">
        <v>45745</v>
      </c>
      <c r="D9435" s="1">
        <v>0.60624999999999996</v>
      </c>
      <c r="E9435" t="s">
        <v>63</v>
      </c>
      <c r="F9435" t="s">
        <v>34</v>
      </c>
      <c r="G9435" t="s">
        <v>21</v>
      </c>
      <c r="H9435" t="s">
        <v>22</v>
      </c>
      <c r="I9435" t="s">
        <v>1130</v>
      </c>
      <c r="J9435" t="s">
        <v>49</v>
      </c>
      <c r="K9435" t="s">
        <v>25</v>
      </c>
      <c r="L9435" t="s">
        <v>3564</v>
      </c>
      <c r="M9435">
        <v>3.2</v>
      </c>
      <c r="N9435">
        <v>16.600000000000001</v>
      </c>
      <c r="O9435" t="s">
        <v>28</v>
      </c>
      <c r="P9435">
        <v>5</v>
      </c>
      <c r="Q9435" t="s">
        <v>27</v>
      </c>
      <c r="R9435" t="s">
        <v>28</v>
      </c>
      <c r="S9435">
        <v>343.16</v>
      </c>
      <c r="T9435" t="str" cm="1">
        <f t="array" ref="T9435">_xlfn.IFS(Raw_Data[[#This Row],[Call Status]]="Resolved","5",Raw_Data[[#This Row],[Call Status]]="Escalated","2",Raw_Data[[#This Row],[Call Status]]="Pending","3",Raw_Data[[#This Row],[Call Status]]="Abandoned","0")</f>
        <v>5</v>
      </c>
      <c r="U9435" t="str">
        <f>TEXT(Raw_Data[[#This Row],[Call Date]],"mmmm")</f>
        <v>March</v>
      </c>
      <c r="V9435" t="str" cm="1">
        <f t="array" ref="V9435">_xlfn.IFS(Raw_Data[[#This Row],[Customer Satisfaction]]&lt;2,"Poor",Raw_Data[[#This Row],[Customer Satisfaction]]&lt;4,"Average",Raw_Data[[#This Row],[Customer Satisfaction]]&gt;=4,"Excellent")</f>
        <v>Excellent</v>
      </c>
    </row>
    <row r="9436" spans="2:22" x14ac:dyDescent="0.3">
      <c r="B9436" t="s">
        <v>5546</v>
      </c>
      <c r="C9436" s="2">
        <v>45659</v>
      </c>
      <c r="D9436" s="1">
        <v>0.56666666666666665</v>
      </c>
      <c r="E9436" t="s">
        <v>30</v>
      </c>
      <c r="F9436" t="s">
        <v>48</v>
      </c>
      <c r="G9436" t="s">
        <v>327</v>
      </c>
      <c r="H9436" t="s">
        <v>2026</v>
      </c>
      <c r="I9436" t="s">
        <v>23</v>
      </c>
      <c r="J9436" t="s">
        <v>35</v>
      </c>
      <c r="K9436" t="s">
        <v>25</v>
      </c>
      <c r="L9436" t="s">
        <v>3570</v>
      </c>
      <c r="M9436">
        <v>1.5</v>
      </c>
      <c r="N9436">
        <v>14.5</v>
      </c>
      <c r="O9436" t="s">
        <v>26</v>
      </c>
      <c r="P9436">
        <v>4</v>
      </c>
      <c r="Q9436" t="s">
        <v>27</v>
      </c>
      <c r="R9436" t="s">
        <v>28</v>
      </c>
      <c r="S9436">
        <v>189.07</v>
      </c>
      <c r="T9436" t="str" cm="1">
        <f t="array" ref="T9436">_xlfn.IFS(Raw_Data[[#This Row],[Call Status]]="Resolved","5",Raw_Data[[#This Row],[Call Status]]="Escalated","2",Raw_Data[[#This Row],[Call Status]]="Pending","3",Raw_Data[[#This Row],[Call Status]]="Abandoned","0")</f>
        <v>5</v>
      </c>
      <c r="U9436" t="str">
        <f>TEXT(Raw_Data[[#This Row],[Call Date]],"mmmm")</f>
        <v>January</v>
      </c>
      <c r="V9436" t="str" cm="1">
        <f t="array" ref="V9436">_xlfn.IFS(Raw_Data[[#This Row],[Customer Satisfaction]]&lt;2,"Poor",Raw_Data[[#This Row],[Customer Satisfaction]]&lt;4,"Average",Raw_Data[[#This Row],[Customer Satisfaction]]&gt;=4,"Excellent")</f>
        <v>Excellent</v>
      </c>
    </row>
    <row r="9437" spans="2:22" x14ac:dyDescent="0.3">
      <c r="B9437" t="s">
        <v>138</v>
      </c>
      <c r="C9437" s="2">
        <v>46017</v>
      </c>
      <c r="D9437" s="1">
        <v>0.49513888888888891</v>
      </c>
      <c r="E9437" t="s">
        <v>108</v>
      </c>
      <c r="F9437" t="s">
        <v>20</v>
      </c>
      <c r="G9437" t="s">
        <v>21</v>
      </c>
      <c r="H9437" t="s">
        <v>22</v>
      </c>
      <c r="I9437" t="s">
        <v>23</v>
      </c>
      <c r="J9437" t="s">
        <v>64</v>
      </c>
      <c r="K9437" t="s">
        <v>25</v>
      </c>
      <c r="L9437" t="s">
        <v>25</v>
      </c>
      <c r="M9437">
        <v>4.0999999999999996</v>
      </c>
      <c r="N9437">
        <v>9</v>
      </c>
      <c r="O9437" t="s">
        <v>26</v>
      </c>
      <c r="P9437">
        <v>5</v>
      </c>
      <c r="Q9437" t="s">
        <v>27</v>
      </c>
      <c r="R9437" t="s">
        <v>28</v>
      </c>
      <c r="S9437">
        <v>233.77</v>
      </c>
      <c r="T9437" t="str" cm="1">
        <f t="array" ref="T9437">_xlfn.IFS(Raw_Data[[#This Row],[Call Status]]="Resolved","5",Raw_Data[[#This Row],[Call Status]]="Escalated","2",Raw_Data[[#This Row],[Call Status]]="Pending","3",Raw_Data[[#This Row],[Call Status]]="Abandoned","0")</f>
        <v>5</v>
      </c>
      <c r="U9437" t="str">
        <f>TEXT(Raw_Data[[#This Row],[Call Date]],"mmmm")</f>
        <v>December</v>
      </c>
      <c r="V9437" t="str" cm="1">
        <f t="array" ref="V9437">_xlfn.IFS(Raw_Data[[#This Row],[Customer Satisfaction]]&lt;2,"Poor",Raw_Data[[#This Row],[Customer Satisfaction]]&lt;4,"Average",Raw_Data[[#This Row],[Customer Satisfaction]]&gt;=4,"Excellent")</f>
        <v>Excellent</v>
      </c>
    </row>
    <row r="9438" spans="2:22" x14ac:dyDescent="0.3">
      <c r="B9438" t="s">
        <v>9491</v>
      </c>
      <c r="C9438" s="2">
        <v>45741</v>
      </c>
      <c r="D9438" s="1">
        <v>0.74305555555555558</v>
      </c>
      <c r="E9438" t="s">
        <v>19</v>
      </c>
      <c r="F9438" t="s">
        <v>48</v>
      </c>
      <c r="G9438" t="s">
        <v>250</v>
      </c>
      <c r="H9438" t="s">
        <v>22</v>
      </c>
      <c r="I9438" t="s">
        <v>1137</v>
      </c>
      <c r="J9438" t="s">
        <v>42</v>
      </c>
      <c r="K9438" t="s">
        <v>8876</v>
      </c>
      <c r="L9438" t="s">
        <v>8877</v>
      </c>
      <c r="M9438">
        <v>11.5</v>
      </c>
      <c r="N9438">
        <v>10.4</v>
      </c>
      <c r="O9438" t="s">
        <v>28</v>
      </c>
      <c r="P9438">
        <v>4</v>
      </c>
      <c r="Q9438" t="s">
        <v>615</v>
      </c>
      <c r="R9438" t="s">
        <v>28</v>
      </c>
      <c r="S9438">
        <v>221.23</v>
      </c>
      <c r="T9438" t="str" cm="1">
        <f t="array" ref="T9438">_xlfn.IFS(Raw_Data[[#This Row],[Call Status]]="Resolved","5",Raw_Data[[#This Row],[Call Status]]="Escalated","2",Raw_Data[[#This Row],[Call Status]]="Pending","3",Raw_Data[[#This Row],[Call Status]]="Abandoned","0")</f>
        <v>3</v>
      </c>
      <c r="U9438" t="str">
        <f>TEXT(Raw_Data[[#This Row],[Call Date]],"mmmm")</f>
        <v>March</v>
      </c>
      <c r="V9438" t="str" cm="1">
        <f t="array" ref="V9438">_xlfn.IFS(Raw_Data[[#This Row],[Customer Satisfaction]]&lt;2,"Poor",Raw_Data[[#This Row],[Customer Satisfaction]]&lt;4,"Average",Raw_Data[[#This Row],[Customer Satisfaction]]&gt;=4,"Excellent")</f>
        <v>Excellent</v>
      </c>
    </row>
    <row r="9439" spans="2:22" x14ac:dyDescent="0.3">
      <c r="B9439" t="s">
        <v>5854</v>
      </c>
      <c r="C9439" s="2">
        <v>45700</v>
      </c>
      <c r="D9439" s="1">
        <v>0.86111111111111116</v>
      </c>
      <c r="E9439" t="s">
        <v>30</v>
      </c>
      <c r="F9439" t="s">
        <v>34</v>
      </c>
      <c r="G9439" t="s">
        <v>21</v>
      </c>
      <c r="H9439" t="s">
        <v>2392</v>
      </c>
      <c r="I9439" t="s">
        <v>23</v>
      </c>
      <c r="J9439" t="s">
        <v>42</v>
      </c>
      <c r="K9439" t="s">
        <v>25</v>
      </c>
      <c r="L9439" t="s">
        <v>3559</v>
      </c>
      <c r="M9439">
        <v>1.7</v>
      </c>
      <c r="N9439">
        <v>10.6</v>
      </c>
      <c r="O9439" t="s">
        <v>28</v>
      </c>
      <c r="P9439">
        <v>3</v>
      </c>
      <c r="Q9439" t="s">
        <v>615</v>
      </c>
      <c r="R9439" t="s">
        <v>28</v>
      </c>
      <c r="S9439">
        <v>175.44</v>
      </c>
      <c r="T9439" t="str" cm="1">
        <f t="array" ref="T9439">_xlfn.IFS(Raw_Data[[#This Row],[Call Status]]="Resolved","5",Raw_Data[[#This Row],[Call Status]]="Escalated","2",Raw_Data[[#This Row],[Call Status]]="Pending","3",Raw_Data[[#This Row],[Call Status]]="Abandoned","0")</f>
        <v>5</v>
      </c>
      <c r="U9439" t="str">
        <f>TEXT(Raw_Data[[#This Row],[Call Date]],"mmmm")</f>
        <v>February</v>
      </c>
      <c r="V9439" t="str" cm="1">
        <f t="array" ref="V9439">_xlfn.IFS(Raw_Data[[#This Row],[Customer Satisfaction]]&lt;2,"Poor",Raw_Data[[#This Row],[Customer Satisfaction]]&lt;4,"Average",Raw_Data[[#This Row],[Customer Satisfaction]]&gt;=4,"Excellent")</f>
        <v>Average</v>
      </c>
    </row>
    <row r="9440" spans="2:22" x14ac:dyDescent="0.3">
      <c r="B9440" t="s">
        <v>472</v>
      </c>
      <c r="C9440" s="2">
        <v>45811</v>
      </c>
      <c r="D9440" s="1">
        <v>0.62916666666666665</v>
      </c>
      <c r="E9440" t="s">
        <v>110</v>
      </c>
      <c r="F9440" t="s">
        <v>48</v>
      </c>
      <c r="H9440" t="s">
        <v>22</v>
      </c>
      <c r="I9440" t="s">
        <v>23</v>
      </c>
      <c r="J9440" t="s">
        <v>64</v>
      </c>
      <c r="K9440" t="s">
        <v>25</v>
      </c>
      <c r="L9440" t="s">
        <v>25</v>
      </c>
      <c r="M9440">
        <v>3.1</v>
      </c>
      <c r="N9440">
        <v>4.5</v>
      </c>
      <c r="O9440" t="s">
        <v>26</v>
      </c>
      <c r="P9440">
        <v>4</v>
      </c>
      <c r="Q9440" t="s">
        <v>27</v>
      </c>
      <c r="R9440" t="s">
        <v>28</v>
      </c>
      <c r="S9440">
        <v>90.87</v>
      </c>
      <c r="T9440" t="str" cm="1">
        <f t="array" ref="T9440">_xlfn.IFS(Raw_Data[[#This Row],[Call Status]]="Resolved","5",Raw_Data[[#This Row],[Call Status]]="Escalated","2",Raw_Data[[#This Row],[Call Status]]="Pending","3",Raw_Data[[#This Row],[Call Status]]="Abandoned","0")</f>
        <v>5</v>
      </c>
      <c r="U9440" t="str">
        <f>TEXT(Raw_Data[[#This Row],[Call Date]],"mmmm")</f>
        <v>June</v>
      </c>
      <c r="V9440" t="str" cm="1">
        <f t="array" ref="V9440">_xlfn.IFS(Raw_Data[[#This Row],[Customer Satisfaction]]&lt;2,"Poor",Raw_Data[[#This Row],[Customer Satisfaction]]&lt;4,"Average",Raw_Data[[#This Row],[Customer Satisfaction]]&gt;=4,"Excellent")</f>
        <v>Excellent</v>
      </c>
    </row>
    <row r="9441" spans="2:22" x14ac:dyDescent="0.3">
      <c r="B9441" t="s">
        <v>8620</v>
      </c>
      <c r="C9441" s="2">
        <v>45984</v>
      </c>
      <c r="D9441" s="1">
        <v>0.58333333333333337</v>
      </c>
      <c r="E9441" t="s">
        <v>19</v>
      </c>
      <c r="F9441" t="s">
        <v>48</v>
      </c>
      <c r="G9441" t="s">
        <v>327</v>
      </c>
      <c r="H9441" t="s">
        <v>22</v>
      </c>
      <c r="I9441" t="s">
        <v>1137</v>
      </c>
      <c r="J9441" t="s">
        <v>24</v>
      </c>
      <c r="K9441" t="s">
        <v>16</v>
      </c>
      <c r="L9441" t="s">
        <v>16</v>
      </c>
      <c r="M9441">
        <v>5.6</v>
      </c>
      <c r="N9441">
        <v>6.6</v>
      </c>
      <c r="O9441" t="s">
        <v>28</v>
      </c>
      <c r="P9441">
        <v>1</v>
      </c>
      <c r="Q9441" t="s">
        <v>1014</v>
      </c>
      <c r="R9441" t="s">
        <v>26</v>
      </c>
      <c r="S9441">
        <v>184.28</v>
      </c>
      <c r="T9441" t="str" cm="1">
        <f t="array" ref="T9441">_xlfn.IFS(Raw_Data[[#This Row],[Call Status]]="Resolved","5",Raw_Data[[#This Row],[Call Status]]="Escalated","2",Raw_Data[[#This Row],[Call Status]]="Pending","3",Raw_Data[[#This Row],[Call Status]]="Abandoned","0")</f>
        <v>2</v>
      </c>
      <c r="U9441" t="str">
        <f>TEXT(Raw_Data[[#This Row],[Call Date]],"mmmm")</f>
        <v>November</v>
      </c>
      <c r="V9441" t="str" cm="1">
        <f t="array" ref="V9441">_xlfn.IFS(Raw_Data[[#This Row],[Customer Satisfaction]]&lt;2,"Poor",Raw_Data[[#This Row],[Customer Satisfaction]]&lt;4,"Average",Raw_Data[[#This Row],[Customer Satisfaction]]&gt;=4,"Excellent")</f>
        <v>Poor</v>
      </c>
    </row>
    <row r="9442" spans="2:22" x14ac:dyDescent="0.3">
      <c r="B9442" t="s">
        <v>5374</v>
      </c>
      <c r="C9442" s="2">
        <v>45751</v>
      </c>
      <c r="D9442" s="1">
        <v>0.60763888888888884</v>
      </c>
      <c r="E9442" t="s">
        <v>110</v>
      </c>
      <c r="F9442" t="s">
        <v>48</v>
      </c>
      <c r="G9442" t="s">
        <v>162</v>
      </c>
      <c r="H9442" t="s">
        <v>2026</v>
      </c>
      <c r="I9442" t="s">
        <v>23</v>
      </c>
      <c r="J9442" t="s">
        <v>42</v>
      </c>
      <c r="K9442" t="s">
        <v>25</v>
      </c>
      <c r="L9442" t="s">
        <v>3564</v>
      </c>
      <c r="M9442">
        <v>1.5</v>
      </c>
      <c r="N9442">
        <v>16</v>
      </c>
      <c r="O9442" t="s">
        <v>26</v>
      </c>
      <c r="P9442">
        <v>1</v>
      </c>
      <c r="Q9442" t="s">
        <v>1014</v>
      </c>
      <c r="R9442" t="s">
        <v>28</v>
      </c>
      <c r="S9442">
        <v>254.15</v>
      </c>
      <c r="T9442" t="str" cm="1">
        <f t="array" ref="T9442">_xlfn.IFS(Raw_Data[[#This Row],[Call Status]]="Resolved","5",Raw_Data[[#This Row],[Call Status]]="Escalated","2",Raw_Data[[#This Row],[Call Status]]="Pending","3",Raw_Data[[#This Row],[Call Status]]="Abandoned","0")</f>
        <v>5</v>
      </c>
      <c r="U9442" t="str">
        <f>TEXT(Raw_Data[[#This Row],[Call Date]],"mmmm")</f>
        <v>April</v>
      </c>
      <c r="V9442" t="str" cm="1">
        <f t="array" ref="V9442">_xlfn.IFS(Raw_Data[[#This Row],[Customer Satisfaction]]&lt;2,"Poor",Raw_Data[[#This Row],[Customer Satisfaction]]&lt;4,"Average",Raw_Data[[#This Row],[Customer Satisfaction]]&gt;=4,"Excellent")</f>
        <v>Poor</v>
      </c>
    </row>
    <row r="9443" spans="2:22" x14ac:dyDescent="0.3">
      <c r="B9443" t="s">
        <v>1096</v>
      </c>
      <c r="C9443" s="2">
        <v>45955</v>
      </c>
      <c r="D9443" s="1">
        <v>0.60555555555555551</v>
      </c>
      <c r="E9443" t="s">
        <v>59</v>
      </c>
      <c r="F9443" t="s">
        <v>38</v>
      </c>
      <c r="G9443" t="s">
        <v>21</v>
      </c>
      <c r="H9443" t="s">
        <v>22</v>
      </c>
      <c r="I9443" t="s">
        <v>23</v>
      </c>
      <c r="J9443" t="s">
        <v>35</v>
      </c>
      <c r="K9443" t="s">
        <v>25</v>
      </c>
      <c r="L9443" t="s">
        <v>25</v>
      </c>
      <c r="M9443">
        <v>3</v>
      </c>
      <c r="N9443">
        <v>16.8</v>
      </c>
      <c r="O9443" t="s">
        <v>26</v>
      </c>
      <c r="P9443">
        <v>2</v>
      </c>
      <c r="Q9443" t="s">
        <v>1014</v>
      </c>
      <c r="R9443" t="s">
        <v>26</v>
      </c>
      <c r="S9443">
        <v>178.66</v>
      </c>
      <c r="T9443" t="str" cm="1">
        <f t="array" ref="T9443">_xlfn.IFS(Raw_Data[[#This Row],[Call Status]]="Resolved","5",Raw_Data[[#This Row],[Call Status]]="Escalated","2",Raw_Data[[#This Row],[Call Status]]="Pending","3",Raw_Data[[#This Row],[Call Status]]="Abandoned","0")</f>
        <v>5</v>
      </c>
      <c r="U9443" t="str">
        <f>TEXT(Raw_Data[[#This Row],[Call Date]],"mmmm")</f>
        <v>October</v>
      </c>
      <c r="V9443" t="str" cm="1">
        <f t="array" ref="V9443">_xlfn.IFS(Raw_Data[[#This Row],[Customer Satisfaction]]&lt;2,"Poor",Raw_Data[[#This Row],[Customer Satisfaction]]&lt;4,"Average",Raw_Data[[#This Row],[Customer Satisfaction]]&gt;=4,"Excellent")</f>
        <v>Average</v>
      </c>
    </row>
    <row r="9444" spans="2:22" x14ac:dyDescent="0.3">
      <c r="B9444" t="s">
        <v>6518</v>
      </c>
      <c r="C9444" s="2">
        <v>45790</v>
      </c>
      <c r="D9444" s="1">
        <v>0.45069444444444445</v>
      </c>
      <c r="E9444" t="s">
        <v>59</v>
      </c>
      <c r="F9444" t="s">
        <v>48</v>
      </c>
      <c r="G9444" t="s">
        <v>327</v>
      </c>
      <c r="H9444" t="s">
        <v>22</v>
      </c>
      <c r="I9444" t="s">
        <v>23</v>
      </c>
      <c r="J9444" t="s">
        <v>42</v>
      </c>
      <c r="K9444" t="s">
        <v>25</v>
      </c>
      <c r="L9444" t="s">
        <v>3570</v>
      </c>
      <c r="M9444">
        <v>0.3</v>
      </c>
      <c r="N9444">
        <v>8.1999999999999993</v>
      </c>
      <c r="O9444" t="s">
        <v>28</v>
      </c>
      <c r="P9444">
        <v>5</v>
      </c>
      <c r="Q9444" t="s">
        <v>27</v>
      </c>
      <c r="R9444" t="s">
        <v>28</v>
      </c>
      <c r="S9444">
        <v>0</v>
      </c>
      <c r="T9444" t="str" cm="1">
        <f t="array" ref="T9444">_xlfn.IFS(Raw_Data[[#This Row],[Call Status]]="Resolved","5",Raw_Data[[#This Row],[Call Status]]="Escalated","2",Raw_Data[[#This Row],[Call Status]]="Pending","3",Raw_Data[[#This Row],[Call Status]]="Abandoned","0")</f>
        <v>5</v>
      </c>
      <c r="U9444" t="str">
        <f>TEXT(Raw_Data[[#This Row],[Call Date]],"mmmm")</f>
        <v>May</v>
      </c>
      <c r="V9444" t="str" cm="1">
        <f t="array" ref="V9444">_xlfn.IFS(Raw_Data[[#This Row],[Customer Satisfaction]]&lt;2,"Poor",Raw_Data[[#This Row],[Customer Satisfaction]]&lt;4,"Average",Raw_Data[[#This Row],[Customer Satisfaction]]&gt;=4,"Excellent")</f>
        <v>Excellent</v>
      </c>
    </row>
    <row r="9445" spans="2:22" x14ac:dyDescent="0.3">
      <c r="B9445" t="s">
        <v>8556</v>
      </c>
      <c r="C9445" s="2">
        <v>45722</v>
      </c>
      <c r="D9445" s="1">
        <v>0.88263888888888886</v>
      </c>
      <c r="E9445" t="s">
        <v>156</v>
      </c>
      <c r="F9445" t="s">
        <v>38</v>
      </c>
      <c r="G9445" t="s">
        <v>327</v>
      </c>
      <c r="H9445" t="s">
        <v>22</v>
      </c>
      <c r="I9445" t="s">
        <v>1130</v>
      </c>
      <c r="J9445" t="s">
        <v>55</v>
      </c>
      <c r="K9445" t="s">
        <v>16</v>
      </c>
      <c r="L9445" t="s">
        <v>16</v>
      </c>
      <c r="M9445">
        <v>5.6</v>
      </c>
      <c r="N9445">
        <v>6.5</v>
      </c>
      <c r="O9445" t="s">
        <v>28</v>
      </c>
      <c r="P9445">
        <v>2</v>
      </c>
      <c r="Q9445" t="s">
        <v>1014</v>
      </c>
      <c r="R9445" t="s">
        <v>26</v>
      </c>
      <c r="S9445">
        <v>431.8</v>
      </c>
      <c r="T9445" t="str" cm="1">
        <f t="array" ref="T9445">_xlfn.IFS(Raw_Data[[#This Row],[Call Status]]="Resolved","5",Raw_Data[[#This Row],[Call Status]]="Escalated","2",Raw_Data[[#This Row],[Call Status]]="Pending","3",Raw_Data[[#This Row],[Call Status]]="Abandoned","0")</f>
        <v>2</v>
      </c>
      <c r="U9445" t="str">
        <f>TEXT(Raw_Data[[#This Row],[Call Date]],"mmmm")</f>
        <v>March</v>
      </c>
      <c r="V9445" t="str" cm="1">
        <f t="array" ref="V9445">_xlfn.IFS(Raw_Data[[#This Row],[Customer Satisfaction]]&lt;2,"Poor",Raw_Data[[#This Row],[Customer Satisfaction]]&lt;4,"Average",Raw_Data[[#This Row],[Customer Satisfaction]]&gt;=4,"Excellent")</f>
        <v>Average</v>
      </c>
    </row>
    <row r="9446" spans="2:22" x14ac:dyDescent="0.3">
      <c r="B9446" t="s">
        <v>7820</v>
      </c>
      <c r="C9446" s="2">
        <v>45947</v>
      </c>
      <c r="D9446" s="1">
        <v>0.62916666666666665</v>
      </c>
      <c r="E9446" t="s">
        <v>84</v>
      </c>
      <c r="F9446" t="s">
        <v>48</v>
      </c>
      <c r="G9446" t="s">
        <v>21</v>
      </c>
      <c r="H9446" t="s">
        <v>22</v>
      </c>
      <c r="I9446" t="s">
        <v>23</v>
      </c>
      <c r="J9446" t="s">
        <v>31</v>
      </c>
      <c r="K9446" t="s">
        <v>7253</v>
      </c>
      <c r="L9446" t="s">
        <v>7254</v>
      </c>
      <c r="M9446">
        <v>7.2</v>
      </c>
      <c r="N9446">
        <v>4.7</v>
      </c>
      <c r="O9446" t="s">
        <v>28</v>
      </c>
      <c r="P9446">
        <v>1</v>
      </c>
      <c r="Q9446" t="s">
        <v>1014</v>
      </c>
      <c r="R9446" t="s">
        <v>28</v>
      </c>
      <c r="S9446">
        <v>366.24</v>
      </c>
      <c r="T9446" t="str" cm="1">
        <f t="array" ref="T9446">_xlfn.IFS(Raw_Data[[#This Row],[Call Status]]="Resolved","5",Raw_Data[[#This Row],[Call Status]]="Escalated","2",Raw_Data[[#This Row],[Call Status]]="Pending","3",Raw_Data[[#This Row],[Call Status]]="Abandoned","0")</f>
        <v>0</v>
      </c>
      <c r="U9446" t="str">
        <f>TEXT(Raw_Data[[#This Row],[Call Date]],"mmmm")</f>
        <v>October</v>
      </c>
      <c r="V9446" t="str" cm="1">
        <f t="array" ref="V9446">_xlfn.IFS(Raw_Data[[#This Row],[Customer Satisfaction]]&lt;2,"Poor",Raw_Data[[#This Row],[Customer Satisfaction]]&lt;4,"Average",Raw_Data[[#This Row],[Customer Satisfaction]]&gt;=4,"Excellent")</f>
        <v>Poor</v>
      </c>
    </row>
    <row r="9447" spans="2:22" x14ac:dyDescent="0.3">
      <c r="B9447" t="s">
        <v>7218</v>
      </c>
      <c r="C9447" s="2">
        <v>45914</v>
      </c>
      <c r="D9447" s="1">
        <v>0.64444444444444449</v>
      </c>
      <c r="E9447" t="s">
        <v>44</v>
      </c>
      <c r="F9447" t="s">
        <v>34</v>
      </c>
      <c r="G9447" t="s">
        <v>162</v>
      </c>
      <c r="H9447" t="s">
        <v>22</v>
      </c>
      <c r="I9447" t="s">
        <v>23</v>
      </c>
      <c r="J9447" t="s">
        <v>42</v>
      </c>
      <c r="K9447" t="s">
        <v>25</v>
      </c>
      <c r="L9447" t="s">
        <v>3564</v>
      </c>
      <c r="M9447">
        <v>0.6</v>
      </c>
      <c r="N9447">
        <v>19</v>
      </c>
      <c r="O9447" t="s">
        <v>26</v>
      </c>
      <c r="P9447">
        <v>5</v>
      </c>
      <c r="Q9447" t="s">
        <v>27</v>
      </c>
      <c r="R9447" t="s">
        <v>28</v>
      </c>
      <c r="S9447">
        <v>104.88</v>
      </c>
      <c r="T9447" t="str" cm="1">
        <f t="array" ref="T9447">_xlfn.IFS(Raw_Data[[#This Row],[Call Status]]="Resolved","5",Raw_Data[[#This Row],[Call Status]]="Escalated","2",Raw_Data[[#This Row],[Call Status]]="Pending","3",Raw_Data[[#This Row],[Call Status]]="Abandoned","0")</f>
        <v>5</v>
      </c>
      <c r="U9447" t="str">
        <f>TEXT(Raw_Data[[#This Row],[Call Date]],"mmmm")</f>
        <v>September</v>
      </c>
      <c r="V9447" t="str" cm="1">
        <f t="array" ref="V9447">_xlfn.IFS(Raw_Data[[#This Row],[Customer Satisfaction]]&lt;2,"Poor",Raw_Data[[#This Row],[Customer Satisfaction]]&lt;4,"Average",Raw_Data[[#This Row],[Customer Satisfaction]]&gt;=4,"Excellent")</f>
        <v>Excellent</v>
      </c>
    </row>
    <row r="9448" spans="2:22" x14ac:dyDescent="0.3">
      <c r="B9448" t="s">
        <v>4561</v>
      </c>
      <c r="C9448" s="2">
        <v>45870</v>
      </c>
      <c r="D9448" s="1">
        <v>0.76458333333333328</v>
      </c>
      <c r="E9448" t="s">
        <v>84</v>
      </c>
      <c r="F9448" t="s">
        <v>34</v>
      </c>
      <c r="G9448" t="s">
        <v>21</v>
      </c>
      <c r="H9448" t="s">
        <v>22</v>
      </c>
      <c r="I9448" t="s">
        <v>1130</v>
      </c>
      <c r="J9448" t="s">
        <v>39</v>
      </c>
      <c r="K9448" t="s">
        <v>25</v>
      </c>
      <c r="L9448" t="s">
        <v>3561</v>
      </c>
      <c r="M9448">
        <v>4.8</v>
      </c>
      <c r="N9448">
        <v>11.5</v>
      </c>
      <c r="O9448" t="s">
        <v>26</v>
      </c>
      <c r="P9448">
        <v>3</v>
      </c>
      <c r="Q9448" t="s">
        <v>615</v>
      </c>
      <c r="R9448" t="s">
        <v>28</v>
      </c>
      <c r="S9448">
        <v>587.37</v>
      </c>
      <c r="T9448" t="str" cm="1">
        <f t="array" ref="T9448">_xlfn.IFS(Raw_Data[[#This Row],[Call Status]]="Resolved","5",Raw_Data[[#This Row],[Call Status]]="Escalated","2",Raw_Data[[#This Row],[Call Status]]="Pending","3",Raw_Data[[#This Row],[Call Status]]="Abandoned","0")</f>
        <v>5</v>
      </c>
      <c r="U9448" t="str">
        <f>TEXT(Raw_Data[[#This Row],[Call Date]],"mmmm")</f>
        <v>August</v>
      </c>
      <c r="V9448" t="str" cm="1">
        <f t="array" ref="V9448">_xlfn.IFS(Raw_Data[[#This Row],[Customer Satisfaction]]&lt;2,"Poor",Raw_Data[[#This Row],[Customer Satisfaction]]&lt;4,"Average",Raw_Data[[#This Row],[Customer Satisfaction]]&gt;=4,"Excellent")</f>
        <v>Average</v>
      </c>
    </row>
    <row r="9449" spans="2:22" x14ac:dyDescent="0.3">
      <c r="B9449" t="s">
        <v>5296</v>
      </c>
      <c r="C9449" s="2">
        <v>45805</v>
      </c>
      <c r="D9449" s="1">
        <v>0.35208333333333336</v>
      </c>
      <c r="E9449" t="s">
        <v>44</v>
      </c>
      <c r="F9449" t="s">
        <v>38</v>
      </c>
      <c r="G9449" t="s">
        <v>162</v>
      </c>
      <c r="H9449" t="s">
        <v>2026</v>
      </c>
      <c r="I9449" t="s">
        <v>23</v>
      </c>
      <c r="J9449" t="s">
        <v>42</v>
      </c>
      <c r="K9449" t="s">
        <v>25</v>
      </c>
      <c r="L9449" t="s">
        <v>3564</v>
      </c>
      <c r="M9449">
        <v>1.8</v>
      </c>
      <c r="N9449">
        <v>11.8</v>
      </c>
      <c r="O9449" t="s">
        <v>26</v>
      </c>
      <c r="P9449">
        <v>3</v>
      </c>
      <c r="Q9449" t="s">
        <v>615</v>
      </c>
      <c r="R9449" t="s">
        <v>28</v>
      </c>
      <c r="S9449">
        <v>160.30000000000001</v>
      </c>
      <c r="T9449" t="str" cm="1">
        <f t="array" ref="T9449">_xlfn.IFS(Raw_Data[[#This Row],[Call Status]]="Resolved","5",Raw_Data[[#This Row],[Call Status]]="Escalated","2",Raw_Data[[#This Row],[Call Status]]="Pending","3",Raw_Data[[#This Row],[Call Status]]="Abandoned","0")</f>
        <v>5</v>
      </c>
      <c r="U9449" t="str">
        <f>TEXT(Raw_Data[[#This Row],[Call Date]],"mmmm")</f>
        <v>May</v>
      </c>
      <c r="V9449" t="str" cm="1">
        <f t="array" ref="V9449">_xlfn.IFS(Raw_Data[[#This Row],[Customer Satisfaction]]&lt;2,"Poor",Raw_Data[[#This Row],[Customer Satisfaction]]&lt;4,"Average",Raw_Data[[#This Row],[Customer Satisfaction]]&gt;=4,"Excellent")</f>
        <v>Average</v>
      </c>
    </row>
    <row r="9450" spans="2:22" x14ac:dyDescent="0.3">
      <c r="B9450" t="s">
        <v>1338</v>
      </c>
      <c r="C9450" s="2">
        <v>45718</v>
      </c>
      <c r="D9450" s="1">
        <v>0.37083333333333335</v>
      </c>
      <c r="E9450" t="s">
        <v>91</v>
      </c>
      <c r="F9450" t="s">
        <v>48</v>
      </c>
      <c r="G9450" t="s">
        <v>162</v>
      </c>
      <c r="H9450" t="s">
        <v>22</v>
      </c>
      <c r="I9450" t="s">
        <v>1128</v>
      </c>
      <c r="J9450" t="s">
        <v>55</v>
      </c>
      <c r="K9450" t="s">
        <v>25</v>
      </c>
      <c r="L9450" t="s">
        <v>25</v>
      </c>
      <c r="M9450">
        <v>1.6</v>
      </c>
      <c r="N9450">
        <v>8.5</v>
      </c>
      <c r="O9450" t="s">
        <v>28</v>
      </c>
      <c r="P9450">
        <v>4</v>
      </c>
      <c r="Q9450" t="s">
        <v>27</v>
      </c>
      <c r="R9450" t="s">
        <v>28</v>
      </c>
      <c r="S9450">
        <v>330.81</v>
      </c>
      <c r="T9450" t="str" cm="1">
        <f t="array" ref="T9450">_xlfn.IFS(Raw_Data[[#This Row],[Call Status]]="Resolved","5",Raw_Data[[#This Row],[Call Status]]="Escalated","2",Raw_Data[[#This Row],[Call Status]]="Pending","3",Raw_Data[[#This Row],[Call Status]]="Abandoned","0")</f>
        <v>5</v>
      </c>
      <c r="U9450" t="str">
        <f>TEXT(Raw_Data[[#This Row],[Call Date]],"mmmm")</f>
        <v>March</v>
      </c>
      <c r="V9450" t="str" cm="1">
        <f t="array" ref="V9450">_xlfn.IFS(Raw_Data[[#This Row],[Customer Satisfaction]]&lt;2,"Poor",Raw_Data[[#This Row],[Customer Satisfaction]]&lt;4,"Average",Raw_Data[[#This Row],[Customer Satisfaction]]&gt;=4,"Excellent")</f>
        <v>Excellent</v>
      </c>
    </row>
    <row r="9451" spans="2:22" x14ac:dyDescent="0.3">
      <c r="B9451" t="s">
        <v>6324</v>
      </c>
      <c r="C9451" s="2">
        <v>45806</v>
      </c>
      <c r="D9451" s="1">
        <v>0.65486111111111112</v>
      </c>
      <c r="E9451" t="s">
        <v>47</v>
      </c>
      <c r="F9451" t="s">
        <v>38</v>
      </c>
      <c r="G9451" t="s">
        <v>162</v>
      </c>
      <c r="H9451" t="s">
        <v>22</v>
      </c>
      <c r="I9451" t="s">
        <v>23</v>
      </c>
      <c r="J9451" t="s">
        <v>45</v>
      </c>
      <c r="K9451" t="s">
        <v>25</v>
      </c>
      <c r="L9451" t="s">
        <v>3570</v>
      </c>
      <c r="M9451">
        <v>3.3</v>
      </c>
      <c r="N9451">
        <v>12.1</v>
      </c>
      <c r="O9451" t="s">
        <v>28</v>
      </c>
      <c r="P9451">
        <v>0</v>
      </c>
      <c r="Q9451" t="s">
        <v>615</v>
      </c>
      <c r="R9451" t="s">
        <v>28</v>
      </c>
      <c r="S9451">
        <v>140.44999999999999</v>
      </c>
      <c r="T9451" t="str" cm="1">
        <f t="array" ref="T9451">_xlfn.IFS(Raw_Data[[#This Row],[Call Status]]="Resolved","5",Raw_Data[[#This Row],[Call Status]]="Escalated","2",Raw_Data[[#This Row],[Call Status]]="Pending","3",Raw_Data[[#This Row],[Call Status]]="Abandoned","0")</f>
        <v>5</v>
      </c>
      <c r="U9451" t="str">
        <f>TEXT(Raw_Data[[#This Row],[Call Date]],"mmmm")</f>
        <v>May</v>
      </c>
      <c r="V9451" t="str" cm="1">
        <f t="array" ref="V9451">_xlfn.IFS(Raw_Data[[#This Row],[Customer Satisfaction]]&lt;2,"Poor",Raw_Data[[#This Row],[Customer Satisfaction]]&lt;4,"Average",Raw_Data[[#This Row],[Customer Satisfaction]]&gt;=4,"Excellent")</f>
        <v>Poor</v>
      </c>
    </row>
    <row r="9452" spans="2:22" x14ac:dyDescent="0.3">
      <c r="B9452" t="s">
        <v>6459</v>
      </c>
      <c r="C9452" s="2">
        <v>45745</v>
      </c>
      <c r="D9452" s="1">
        <v>0.35</v>
      </c>
      <c r="E9452" t="s">
        <v>108</v>
      </c>
      <c r="F9452" t="s">
        <v>38</v>
      </c>
      <c r="G9452" t="s">
        <v>21</v>
      </c>
      <c r="H9452" t="s">
        <v>22</v>
      </c>
      <c r="I9452" t="s">
        <v>23</v>
      </c>
      <c r="J9452" t="s">
        <v>64</v>
      </c>
      <c r="K9452" t="s">
        <v>25</v>
      </c>
      <c r="L9452" t="s">
        <v>3570</v>
      </c>
      <c r="M9452">
        <v>3.6</v>
      </c>
      <c r="N9452">
        <v>4.4000000000000004</v>
      </c>
      <c r="O9452" t="s">
        <v>26</v>
      </c>
      <c r="P9452">
        <v>4</v>
      </c>
      <c r="Q9452" t="s">
        <v>27</v>
      </c>
      <c r="R9452" t="s">
        <v>28</v>
      </c>
      <c r="S9452">
        <v>259.48</v>
      </c>
      <c r="T9452" t="str" cm="1">
        <f t="array" ref="T9452">_xlfn.IFS(Raw_Data[[#This Row],[Call Status]]="Resolved","5",Raw_Data[[#This Row],[Call Status]]="Escalated","2",Raw_Data[[#This Row],[Call Status]]="Pending","3",Raw_Data[[#This Row],[Call Status]]="Abandoned","0")</f>
        <v>5</v>
      </c>
      <c r="U9452" t="str">
        <f>TEXT(Raw_Data[[#This Row],[Call Date]],"mmmm")</f>
        <v>March</v>
      </c>
      <c r="V9452" t="str" cm="1">
        <f t="array" ref="V9452">_xlfn.IFS(Raw_Data[[#This Row],[Customer Satisfaction]]&lt;2,"Poor",Raw_Data[[#This Row],[Customer Satisfaction]]&lt;4,"Average",Raw_Data[[#This Row],[Customer Satisfaction]]&gt;=4,"Excellent")</f>
        <v>Excellent</v>
      </c>
    </row>
    <row r="9453" spans="2:22" x14ac:dyDescent="0.3">
      <c r="B9453" t="s">
        <v>7878</v>
      </c>
      <c r="C9453" s="2">
        <v>45981</v>
      </c>
      <c r="D9453" s="1">
        <v>0.82708333333333328</v>
      </c>
      <c r="E9453" t="s">
        <v>37</v>
      </c>
      <c r="F9453" t="s">
        <v>20</v>
      </c>
      <c r="G9453" t="s">
        <v>327</v>
      </c>
      <c r="H9453" t="s">
        <v>2392</v>
      </c>
      <c r="I9453" t="s">
        <v>23</v>
      </c>
      <c r="J9453" t="s">
        <v>76</v>
      </c>
      <c r="K9453" t="s">
        <v>16</v>
      </c>
      <c r="L9453" t="s">
        <v>16</v>
      </c>
      <c r="M9453">
        <v>1.5</v>
      </c>
      <c r="N9453">
        <v>7.1</v>
      </c>
      <c r="O9453" t="s">
        <v>28</v>
      </c>
      <c r="P9453">
        <v>3</v>
      </c>
      <c r="Q9453" t="s">
        <v>615</v>
      </c>
      <c r="R9453" t="s">
        <v>26</v>
      </c>
      <c r="S9453">
        <v>187.54</v>
      </c>
      <c r="T9453" t="str" cm="1">
        <f t="array" ref="T9453">_xlfn.IFS(Raw_Data[[#This Row],[Call Status]]="Resolved","5",Raw_Data[[#This Row],[Call Status]]="Escalated","2",Raw_Data[[#This Row],[Call Status]]="Pending","3",Raw_Data[[#This Row],[Call Status]]="Abandoned","0")</f>
        <v>2</v>
      </c>
      <c r="U9453" t="str">
        <f>TEXT(Raw_Data[[#This Row],[Call Date]],"mmmm")</f>
        <v>November</v>
      </c>
      <c r="V9453" t="str" cm="1">
        <f t="array" ref="V9453">_xlfn.IFS(Raw_Data[[#This Row],[Customer Satisfaction]]&lt;2,"Poor",Raw_Data[[#This Row],[Customer Satisfaction]]&lt;4,"Average",Raw_Data[[#This Row],[Customer Satisfaction]]&gt;=4,"Excellent")</f>
        <v>Average</v>
      </c>
    </row>
    <row r="9454" spans="2:22" x14ac:dyDescent="0.3">
      <c r="B9454" t="s">
        <v>2657</v>
      </c>
      <c r="C9454" s="2">
        <v>45935</v>
      </c>
      <c r="D9454" s="1">
        <v>0.83888888888888891</v>
      </c>
      <c r="E9454" t="s">
        <v>44</v>
      </c>
      <c r="F9454" t="s">
        <v>48</v>
      </c>
      <c r="G9454" t="s">
        <v>162</v>
      </c>
      <c r="H9454" t="s">
        <v>2613</v>
      </c>
      <c r="I9454" t="s">
        <v>1130</v>
      </c>
      <c r="J9454" t="s">
        <v>24</v>
      </c>
      <c r="K9454" t="s">
        <v>25</v>
      </c>
      <c r="L9454" t="s">
        <v>25</v>
      </c>
      <c r="M9454">
        <v>2.7</v>
      </c>
      <c r="N9454">
        <v>10.3</v>
      </c>
      <c r="O9454" t="s">
        <v>26</v>
      </c>
      <c r="P9454">
        <v>0</v>
      </c>
      <c r="Q9454" t="s">
        <v>27</v>
      </c>
      <c r="R9454" t="s">
        <v>28</v>
      </c>
      <c r="S9454">
        <v>684.79</v>
      </c>
      <c r="T9454" t="str" cm="1">
        <f t="array" ref="T9454">_xlfn.IFS(Raw_Data[[#This Row],[Call Status]]="Resolved","5",Raw_Data[[#This Row],[Call Status]]="Escalated","2",Raw_Data[[#This Row],[Call Status]]="Pending","3",Raw_Data[[#This Row],[Call Status]]="Abandoned","0")</f>
        <v>5</v>
      </c>
      <c r="U9454" t="str">
        <f>TEXT(Raw_Data[[#This Row],[Call Date]],"mmmm")</f>
        <v>October</v>
      </c>
      <c r="V9454" t="str" cm="1">
        <f t="array" ref="V9454">_xlfn.IFS(Raw_Data[[#This Row],[Customer Satisfaction]]&lt;2,"Poor",Raw_Data[[#This Row],[Customer Satisfaction]]&lt;4,"Average",Raw_Data[[#This Row],[Customer Satisfaction]]&gt;=4,"Excellent")</f>
        <v>Poor</v>
      </c>
    </row>
    <row r="9455" spans="2:22" x14ac:dyDescent="0.3">
      <c r="B9455" t="s">
        <v>9901</v>
      </c>
      <c r="C9455" s="2">
        <v>45739</v>
      </c>
      <c r="D9455" s="1">
        <v>0.73263888888888884</v>
      </c>
      <c r="E9455" t="s">
        <v>30</v>
      </c>
      <c r="F9455" t="s">
        <v>48</v>
      </c>
      <c r="G9455" t="s">
        <v>250</v>
      </c>
      <c r="H9455" t="s">
        <v>22</v>
      </c>
      <c r="I9455" t="s">
        <v>23</v>
      </c>
      <c r="J9455" t="s">
        <v>35</v>
      </c>
      <c r="K9455" t="s">
        <v>8876</v>
      </c>
      <c r="L9455" t="s">
        <v>8877</v>
      </c>
      <c r="M9455">
        <v>7.3</v>
      </c>
      <c r="N9455">
        <v>15.5</v>
      </c>
      <c r="O9455" t="s">
        <v>28</v>
      </c>
      <c r="P9455">
        <v>5</v>
      </c>
      <c r="Q9455" t="s">
        <v>27</v>
      </c>
      <c r="R9455" t="s">
        <v>28</v>
      </c>
      <c r="S9455">
        <v>135.88</v>
      </c>
      <c r="T9455" t="str" cm="1">
        <f t="array" ref="T9455">_xlfn.IFS(Raw_Data[[#This Row],[Call Status]]="Resolved","5",Raw_Data[[#This Row],[Call Status]]="Escalated","2",Raw_Data[[#This Row],[Call Status]]="Pending","3",Raw_Data[[#This Row],[Call Status]]="Abandoned","0")</f>
        <v>3</v>
      </c>
      <c r="U9455" t="str">
        <f>TEXT(Raw_Data[[#This Row],[Call Date]],"mmmm")</f>
        <v>March</v>
      </c>
      <c r="V9455" t="str" cm="1">
        <f t="array" ref="V9455">_xlfn.IFS(Raw_Data[[#This Row],[Customer Satisfaction]]&lt;2,"Poor",Raw_Data[[#This Row],[Customer Satisfaction]]&lt;4,"Average",Raw_Data[[#This Row],[Customer Satisfaction]]&gt;=4,"Excellent")</f>
        <v>Excellent</v>
      </c>
    </row>
    <row r="9456" spans="2:22" x14ac:dyDescent="0.3">
      <c r="B9456" t="s">
        <v>6085</v>
      </c>
      <c r="C9456" s="2">
        <v>45786</v>
      </c>
      <c r="D9456" s="1">
        <v>0.86944444444444446</v>
      </c>
      <c r="E9456" t="s">
        <v>33</v>
      </c>
      <c r="F9456" t="s">
        <v>20</v>
      </c>
      <c r="G9456" t="s">
        <v>162</v>
      </c>
      <c r="H9456" t="s">
        <v>2613</v>
      </c>
      <c r="I9456" t="s">
        <v>23</v>
      </c>
      <c r="J9456" t="s">
        <v>45</v>
      </c>
      <c r="K9456" t="s">
        <v>25</v>
      </c>
      <c r="L9456" t="s">
        <v>3561</v>
      </c>
      <c r="M9456">
        <v>3.3</v>
      </c>
      <c r="N9456">
        <v>7.5</v>
      </c>
      <c r="O9456" t="s">
        <v>26</v>
      </c>
      <c r="P9456">
        <v>5</v>
      </c>
      <c r="Q9456" t="s">
        <v>27</v>
      </c>
      <c r="R9456" t="s">
        <v>28</v>
      </c>
      <c r="S9456">
        <v>285</v>
      </c>
      <c r="T9456" t="str" cm="1">
        <f t="array" ref="T9456">_xlfn.IFS(Raw_Data[[#This Row],[Call Status]]="Resolved","5",Raw_Data[[#This Row],[Call Status]]="Escalated","2",Raw_Data[[#This Row],[Call Status]]="Pending","3",Raw_Data[[#This Row],[Call Status]]="Abandoned","0")</f>
        <v>5</v>
      </c>
      <c r="U9456" t="str">
        <f>TEXT(Raw_Data[[#This Row],[Call Date]],"mmmm")</f>
        <v>May</v>
      </c>
      <c r="V9456" t="str" cm="1">
        <f t="array" ref="V9456">_xlfn.IFS(Raw_Data[[#This Row],[Customer Satisfaction]]&lt;2,"Poor",Raw_Data[[#This Row],[Customer Satisfaction]]&lt;4,"Average",Raw_Data[[#This Row],[Customer Satisfaction]]&gt;=4,"Excellent")</f>
        <v>Excellent</v>
      </c>
    </row>
    <row r="9457" spans="2:22" x14ac:dyDescent="0.3">
      <c r="B9457" t="s">
        <v>391</v>
      </c>
      <c r="C9457" s="2">
        <v>45943</v>
      </c>
      <c r="D9457" s="1">
        <v>0.78888888888888886</v>
      </c>
      <c r="E9457" t="s">
        <v>19</v>
      </c>
      <c r="F9457" t="s">
        <v>38</v>
      </c>
      <c r="G9457" t="s">
        <v>327</v>
      </c>
      <c r="H9457" t="s">
        <v>22</v>
      </c>
      <c r="I9457" t="s">
        <v>23</v>
      </c>
      <c r="J9457" t="s">
        <v>76</v>
      </c>
      <c r="K9457" t="s">
        <v>25</v>
      </c>
      <c r="L9457" t="s">
        <v>25</v>
      </c>
      <c r="M9457">
        <v>5.3</v>
      </c>
      <c r="N9457">
        <v>8.1999999999999993</v>
      </c>
      <c r="O9457" t="s">
        <v>26</v>
      </c>
      <c r="P9457">
        <v>5</v>
      </c>
      <c r="Q9457" t="s">
        <v>27</v>
      </c>
      <c r="R9457" t="s">
        <v>28</v>
      </c>
      <c r="S9457">
        <v>143.22</v>
      </c>
      <c r="T9457" t="str" cm="1">
        <f t="array" ref="T9457">_xlfn.IFS(Raw_Data[[#This Row],[Call Status]]="Resolved","5",Raw_Data[[#This Row],[Call Status]]="Escalated","2",Raw_Data[[#This Row],[Call Status]]="Pending","3",Raw_Data[[#This Row],[Call Status]]="Abandoned","0")</f>
        <v>5</v>
      </c>
      <c r="U9457" t="str">
        <f>TEXT(Raw_Data[[#This Row],[Call Date]],"mmmm")</f>
        <v>October</v>
      </c>
      <c r="V9457" t="str" cm="1">
        <f t="array" ref="V9457">_xlfn.IFS(Raw_Data[[#This Row],[Customer Satisfaction]]&lt;2,"Poor",Raw_Data[[#This Row],[Customer Satisfaction]]&lt;4,"Average",Raw_Data[[#This Row],[Customer Satisfaction]]&gt;=4,"Excellent")</f>
        <v>Excellent</v>
      </c>
    </row>
    <row r="9458" spans="2:22" x14ac:dyDescent="0.3">
      <c r="B9458" t="s">
        <v>7071</v>
      </c>
      <c r="C9458" s="2">
        <v>46010</v>
      </c>
      <c r="D9458" s="1">
        <v>0.55486111111111114</v>
      </c>
      <c r="E9458" t="s">
        <v>63</v>
      </c>
      <c r="F9458" t="s">
        <v>34</v>
      </c>
      <c r="G9458" t="s">
        <v>21</v>
      </c>
      <c r="H9458" t="s">
        <v>22</v>
      </c>
      <c r="I9458" t="s">
        <v>23</v>
      </c>
      <c r="J9458" t="s">
        <v>49</v>
      </c>
      <c r="K9458" t="s">
        <v>25</v>
      </c>
      <c r="L9458" t="s">
        <v>3564</v>
      </c>
      <c r="M9458">
        <v>2.7</v>
      </c>
      <c r="N9458">
        <v>16.8</v>
      </c>
      <c r="O9458" t="s">
        <v>26</v>
      </c>
      <c r="P9458">
        <v>3</v>
      </c>
      <c r="Q9458" t="s">
        <v>615</v>
      </c>
      <c r="R9458" t="s">
        <v>28</v>
      </c>
      <c r="S9458">
        <v>83.79</v>
      </c>
      <c r="T9458" t="str" cm="1">
        <f t="array" ref="T9458">_xlfn.IFS(Raw_Data[[#This Row],[Call Status]]="Resolved","5",Raw_Data[[#This Row],[Call Status]]="Escalated","2",Raw_Data[[#This Row],[Call Status]]="Pending","3",Raw_Data[[#This Row],[Call Status]]="Abandoned","0")</f>
        <v>5</v>
      </c>
      <c r="U9458" t="str">
        <f>TEXT(Raw_Data[[#This Row],[Call Date]],"mmmm")</f>
        <v>December</v>
      </c>
      <c r="V9458" t="str" cm="1">
        <f t="array" ref="V9458">_xlfn.IFS(Raw_Data[[#This Row],[Customer Satisfaction]]&lt;2,"Poor",Raw_Data[[#This Row],[Customer Satisfaction]]&lt;4,"Average",Raw_Data[[#This Row],[Customer Satisfaction]]&gt;=4,"Excellent")</f>
        <v>Average</v>
      </c>
    </row>
    <row r="9459" spans="2:22" x14ac:dyDescent="0.3">
      <c r="B9459" t="s">
        <v>9938</v>
      </c>
      <c r="C9459" s="2">
        <v>45937</v>
      </c>
      <c r="D9459" s="1">
        <v>0.55625000000000002</v>
      </c>
      <c r="E9459" t="s">
        <v>57</v>
      </c>
      <c r="F9459" t="s">
        <v>34</v>
      </c>
      <c r="G9459" t="s">
        <v>250</v>
      </c>
      <c r="H9459" t="s">
        <v>22</v>
      </c>
      <c r="I9459" t="s">
        <v>23</v>
      </c>
      <c r="J9459" t="s">
        <v>24</v>
      </c>
      <c r="K9459" t="s">
        <v>8876</v>
      </c>
      <c r="L9459" t="s">
        <v>8877</v>
      </c>
      <c r="M9459">
        <v>0.9</v>
      </c>
      <c r="N9459">
        <v>12.1</v>
      </c>
      <c r="O9459" t="s">
        <v>28</v>
      </c>
      <c r="P9459">
        <v>2</v>
      </c>
      <c r="Q9459" t="s">
        <v>615</v>
      </c>
      <c r="R9459" t="s">
        <v>28</v>
      </c>
      <c r="S9459">
        <v>271.33</v>
      </c>
      <c r="T9459" t="str" cm="1">
        <f t="array" ref="T9459">_xlfn.IFS(Raw_Data[[#This Row],[Call Status]]="Resolved","5",Raw_Data[[#This Row],[Call Status]]="Escalated","2",Raw_Data[[#This Row],[Call Status]]="Pending","3",Raw_Data[[#This Row],[Call Status]]="Abandoned","0")</f>
        <v>3</v>
      </c>
      <c r="U9459" t="str">
        <f>TEXT(Raw_Data[[#This Row],[Call Date]],"mmmm")</f>
        <v>October</v>
      </c>
      <c r="V9459" t="str" cm="1">
        <f t="array" ref="V9459">_xlfn.IFS(Raw_Data[[#This Row],[Customer Satisfaction]]&lt;2,"Poor",Raw_Data[[#This Row],[Customer Satisfaction]]&lt;4,"Average",Raw_Data[[#This Row],[Customer Satisfaction]]&gt;=4,"Excellent")</f>
        <v>Average</v>
      </c>
    </row>
    <row r="9460" spans="2:22" x14ac:dyDescent="0.3">
      <c r="B9460" t="s">
        <v>9704</v>
      </c>
      <c r="C9460" s="2">
        <v>45927</v>
      </c>
      <c r="D9460" s="1">
        <v>0.85972222222222228</v>
      </c>
      <c r="E9460" t="s">
        <v>91</v>
      </c>
      <c r="F9460" t="s">
        <v>20</v>
      </c>
      <c r="G9460" t="s">
        <v>327</v>
      </c>
      <c r="H9460" t="s">
        <v>22</v>
      </c>
      <c r="I9460" t="s">
        <v>1128</v>
      </c>
      <c r="J9460" t="s">
        <v>39</v>
      </c>
      <c r="K9460" t="s">
        <v>8876</v>
      </c>
      <c r="L9460" t="s">
        <v>8877</v>
      </c>
      <c r="M9460">
        <v>3.1</v>
      </c>
      <c r="N9460">
        <v>12</v>
      </c>
      <c r="O9460" t="s">
        <v>28</v>
      </c>
      <c r="P9460">
        <v>2</v>
      </c>
      <c r="Q9460" t="s">
        <v>1014</v>
      </c>
      <c r="R9460" t="s">
        <v>28</v>
      </c>
      <c r="S9460">
        <v>112.14</v>
      </c>
      <c r="T9460" t="str" cm="1">
        <f t="array" ref="T9460">_xlfn.IFS(Raw_Data[[#This Row],[Call Status]]="Resolved","5",Raw_Data[[#This Row],[Call Status]]="Escalated","2",Raw_Data[[#This Row],[Call Status]]="Pending","3",Raw_Data[[#This Row],[Call Status]]="Abandoned","0")</f>
        <v>3</v>
      </c>
      <c r="U9460" t="str">
        <f>TEXT(Raw_Data[[#This Row],[Call Date]],"mmmm")</f>
        <v>September</v>
      </c>
      <c r="V9460" t="str" cm="1">
        <f t="array" ref="V9460">_xlfn.IFS(Raw_Data[[#This Row],[Customer Satisfaction]]&lt;2,"Poor",Raw_Data[[#This Row],[Customer Satisfaction]]&lt;4,"Average",Raw_Data[[#This Row],[Customer Satisfaction]]&gt;=4,"Excellent")</f>
        <v>Average</v>
      </c>
    </row>
    <row r="9461" spans="2:22" x14ac:dyDescent="0.3">
      <c r="B9461" t="s">
        <v>6537</v>
      </c>
      <c r="C9461" s="2">
        <v>45949</v>
      </c>
      <c r="D9461" s="1">
        <v>0.7319444444444444</v>
      </c>
      <c r="E9461" t="s">
        <v>59</v>
      </c>
      <c r="F9461" t="s">
        <v>34</v>
      </c>
      <c r="G9461" t="s">
        <v>327</v>
      </c>
      <c r="H9461" t="s">
        <v>22</v>
      </c>
      <c r="I9461" t="s">
        <v>23</v>
      </c>
      <c r="J9461" t="s">
        <v>45</v>
      </c>
      <c r="K9461" t="s">
        <v>25</v>
      </c>
      <c r="L9461" t="s">
        <v>3570</v>
      </c>
      <c r="M9461">
        <v>2.2999999999999998</v>
      </c>
      <c r="N9461">
        <v>5.8</v>
      </c>
      <c r="O9461" t="s">
        <v>28</v>
      </c>
      <c r="P9461">
        <v>5</v>
      </c>
      <c r="Q9461" t="s">
        <v>27</v>
      </c>
      <c r="R9461" t="s">
        <v>28</v>
      </c>
      <c r="S9461">
        <v>320.47000000000003</v>
      </c>
      <c r="T9461" t="str" cm="1">
        <f t="array" ref="T9461">_xlfn.IFS(Raw_Data[[#This Row],[Call Status]]="Resolved","5",Raw_Data[[#This Row],[Call Status]]="Escalated","2",Raw_Data[[#This Row],[Call Status]]="Pending","3",Raw_Data[[#This Row],[Call Status]]="Abandoned","0")</f>
        <v>5</v>
      </c>
      <c r="U9461" t="str">
        <f>TEXT(Raw_Data[[#This Row],[Call Date]],"mmmm")</f>
        <v>October</v>
      </c>
      <c r="V9461" t="str" cm="1">
        <f t="array" ref="V9461">_xlfn.IFS(Raw_Data[[#This Row],[Customer Satisfaction]]&lt;2,"Poor",Raw_Data[[#This Row],[Customer Satisfaction]]&lt;4,"Average",Raw_Data[[#This Row],[Customer Satisfaction]]&gt;=4,"Excellent")</f>
        <v>Excellent</v>
      </c>
    </row>
    <row r="9462" spans="2:22" x14ac:dyDescent="0.3">
      <c r="B9462" t="s">
        <v>5120</v>
      </c>
      <c r="C9462" s="2">
        <v>45860</v>
      </c>
      <c r="D9462" s="1">
        <v>0.72847222222222219</v>
      </c>
      <c r="E9462" t="s">
        <v>91</v>
      </c>
      <c r="F9462" t="s">
        <v>20</v>
      </c>
      <c r="G9462" t="s">
        <v>250</v>
      </c>
      <c r="H9462" t="s">
        <v>22</v>
      </c>
      <c r="I9462" t="s">
        <v>1137</v>
      </c>
      <c r="J9462" t="s">
        <v>55</v>
      </c>
      <c r="K9462" t="s">
        <v>25</v>
      </c>
      <c r="L9462" t="s">
        <v>3564</v>
      </c>
      <c r="M9462">
        <v>1.2</v>
      </c>
      <c r="N9462">
        <v>13.9</v>
      </c>
      <c r="O9462" t="s">
        <v>26</v>
      </c>
      <c r="P9462">
        <v>5</v>
      </c>
      <c r="Q9462" t="s">
        <v>27</v>
      </c>
      <c r="R9462" t="s">
        <v>28</v>
      </c>
      <c r="S9462">
        <v>299.97000000000003</v>
      </c>
      <c r="T9462" t="str" cm="1">
        <f t="array" ref="T9462">_xlfn.IFS(Raw_Data[[#This Row],[Call Status]]="Resolved","5",Raw_Data[[#This Row],[Call Status]]="Escalated","2",Raw_Data[[#This Row],[Call Status]]="Pending","3",Raw_Data[[#This Row],[Call Status]]="Abandoned","0")</f>
        <v>5</v>
      </c>
      <c r="U9462" t="str">
        <f>TEXT(Raw_Data[[#This Row],[Call Date]],"mmmm")</f>
        <v>July</v>
      </c>
      <c r="V9462" t="str" cm="1">
        <f t="array" ref="V9462">_xlfn.IFS(Raw_Data[[#This Row],[Customer Satisfaction]]&lt;2,"Poor",Raw_Data[[#This Row],[Customer Satisfaction]]&lt;4,"Average",Raw_Data[[#This Row],[Customer Satisfaction]]&gt;=4,"Excellent")</f>
        <v>Excellent</v>
      </c>
    </row>
    <row r="9463" spans="2:22" x14ac:dyDescent="0.3">
      <c r="B9463" t="s">
        <v>8084</v>
      </c>
      <c r="C9463" s="2">
        <v>45681</v>
      </c>
      <c r="D9463" s="1">
        <v>0.42083333333333334</v>
      </c>
      <c r="E9463" t="s">
        <v>110</v>
      </c>
      <c r="F9463" t="s">
        <v>38</v>
      </c>
      <c r="G9463" t="s">
        <v>21</v>
      </c>
      <c r="H9463" t="s">
        <v>22</v>
      </c>
      <c r="I9463" t="s">
        <v>23</v>
      </c>
      <c r="J9463" t="s">
        <v>49</v>
      </c>
      <c r="K9463" t="s">
        <v>16</v>
      </c>
      <c r="L9463" t="s">
        <v>16</v>
      </c>
      <c r="M9463">
        <v>6.6</v>
      </c>
      <c r="N9463">
        <v>8.5</v>
      </c>
      <c r="O9463" t="s">
        <v>28</v>
      </c>
      <c r="P9463">
        <v>2</v>
      </c>
      <c r="Q9463" t="s">
        <v>615</v>
      </c>
      <c r="R9463" t="s">
        <v>26</v>
      </c>
      <c r="S9463">
        <v>34.78</v>
      </c>
      <c r="T9463" t="str" cm="1">
        <f t="array" ref="T9463">_xlfn.IFS(Raw_Data[[#This Row],[Call Status]]="Resolved","5",Raw_Data[[#This Row],[Call Status]]="Escalated","2",Raw_Data[[#This Row],[Call Status]]="Pending","3",Raw_Data[[#This Row],[Call Status]]="Abandoned","0")</f>
        <v>2</v>
      </c>
      <c r="U9463" t="str">
        <f>TEXT(Raw_Data[[#This Row],[Call Date]],"mmmm")</f>
        <v>January</v>
      </c>
      <c r="V9463" t="str" cm="1">
        <f t="array" ref="V9463">_xlfn.IFS(Raw_Data[[#This Row],[Customer Satisfaction]]&lt;2,"Poor",Raw_Data[[#This Row],[Customer Satisfaction]]&lt;4,"Average",Raw_Data[[#This Row],[Customer Satisfaction]]&gt;=4,"Excellent")</f>
        <v>Average</v>
      </c>
    </row>
    <row r="9464" spans="2:22" x14ac:dyDescent="0.3">
      <c r="B9464" t="s">
        <v>10016</v>
      </c>
      <c r="C9464" s="2">
        <v>46008</v>
      </c>
      <c r="D9464" s="1">
        <v>0.73541666666666672</v>
      </c>
      <c r="E9464" t="s">
        <v>57</v>
      </c>
      <c r="F9464" t="s">
        <v>38</v>
      </c>
      <c r="G9464" t="s">
        <v>250</v>
      </c>
      <c r="H9464" t="s">
        <v>22</v>
      </c>
      <c r="I9464" t="s">
        <v>23</v>
      </c>
      <c r="J9464" t="s">
        <v>45</v>
      </c>
      <c r="K9464" t="s">
        <v>8876</v>
      </c>
      <c r="L9464" t="s">
        <v>8877</v>
      </c>
      <c r="M9464">
        <v>2.6</v>
      </c>
      <c r="N9464">
        <v>13.1</v>
      </c>
      <c r="O9464" t="s">
        <v>28</v>
      </c>
      <c r="P9464">
        <v>3</v>
      </c>
      <c r="Q9464" t="s">
        <v>615</v>
      </c>
      <c r="R9464" t="s">
        <v>28</v>
      </c>
      <c r="S9464">
        <v>47.05</v>
      </c>
      <c r="T9464" t="str" cm="1">
        <f t="array" ref="T9464">_xlfn.IFS(Raw_Data[[#This Row],[Call Status]]="Resolved","5",Raw_Data[[#This Row],[Call Status]]="Escalated","2",Raw_Data[[#This Row],[Call Status]]="Pending","3",Raw_Data[[#This Row],[Call Status]]="Abandoned","0")</f>
        <v>3</v>
      </c>
      <c r="U9464" t="str">
        <f>TEXT(Raw_Data[[#This Row],[Call Date]],"mmmm")</f>
        <v>December</v>
      </c>
      <c r="V9464" t="str" cm="1">
        <f t="array" ref="V9464">_xlfn.IFS(Raw_Data[[#This Row],[Customer Satisfaction]]&lt;2,"Poor",Raw_Data[[#This Row],[Customer Satisfaction]]&lt;4,"Average",Raw_Data[[#This Row],[Customer Satisfaction]]&gt;=4,"Excellent")</f>
        <v>Average</v>
      </c>
    </row>
    <row r="9465" spans="2:22" x14ac:dyDescent="0.3">
      <c r="B9465" t="s">
        <v>4749</v>
      </c>
      <c r="C9465" s="2">
        <v>45968</v>
      </c>
      <c r="D9465" s="1">
        <v>0.41458333333333336</v>
      </c>
      <c r="E9465" t="s">
        <v>108</v>
      </c>
      <c r="F9465" t="s">
        <v>48</v>
      </c>
      <c r="G9465" t="s">
        <v>21</v>
      </c>
      <c r="H9465" t="s">
        <v>22</v>
      </c>
      <c r="I9465" t="s">
        <v>1128</v>
      </c>
      <c r="J9465" t="s">
        <v>42</v>
      </c>
      <c r="K9465" t="s">
        <v>25</v>
      </c>
      <c r="L9465" t="s">
        <v>3561</v>
      </c>
      <c r="M9465">
        <v>5.2</v>
      </c>
      <c r="N9465">
        <v>5.5</v>
      </c>
      <c r="O9465" t="s">
        <v>26</v>
      </c>
      <c r="P9465">
        <v>5</v>
      </c>
      <c r="Q9465" t="s">
        <v>27</v>
      </c>
      <c r="R9465" t="s">
        <v>28</v>
      </c>
      <c r="S9465">
        <v>105.99</v>
      </c>
      <c r="T9465" t="str" cm="1">
        <f t="array" ref="T9465">_xlfn.IFS(Raw_Data[[#This Row],[Call Status]]="Resolved","5",Raw_Data[[#This Row],[Call Status]]="Escalated","2",Raw_Data[[#This Row],[Call Status]]="Pending","3",Raw_Data[[#This Row],[Call Status]]="Abandoned","0")</f>
        <v>5</v>
      </c>
      <c r="U9465" t="str">
        <f>TEXT(Raw_Data[[#This Row],[Call Date]],"mmmm")</f>
        <v>November</v>
      </c>
      <c r="V9465" t="str" cm="1">
        <f t="array" ref="V9465">_xlfn.IFS(Raw_Data[[#This Row],[Customer Satisfaction]]&lt;2,"Poor",Raw_Data[[#This Row],[Customer Satisfaction]]&lt;4,"Average",Raw_Data[[#This Row],[Customer Satisfaction]]&gt;=4,"Excellent")</f>
        <v>Excellent</v>
      </c>
    </row>
    <row r="9466" spans="2:22" x14ac:dyDescent="0.3">
      <c r="B9466" t="s">
        <v>1423</v>
      </c>
      <c r="C9466" s="2">
        <v>45865</v>
      </c>
      <c r="D9466" s="1">
        <v>0.87083333333333335</v>
      </c>
      <c r="E9466" t="s">
        <v>47</v>
      </c>
      <c r="F9466" t="s">
        <v>34</v>
      </c>
      <c r="H9466" t="s">
        <v>22</v>
      </c>
      <c r="I9466" t="s">
        <v>1137</v>
      </c>
      <c r="J9466" t="s">
        <v>24</v>
      </c>
      <c r="K9466" t="s">
        <v>25</v>
      </c>
      <c r="L9466" t="s">
        <v>25</v>
      </c>
      <c r="M9466">
        <v>1.2</v>
      </c>
      <c r="N9466">
        <v>7.1</v>
      </c>
      <c r="O9466" t="s">
        <v>26</v>
      </c>
      <c r="P9466">
        <v>4</v>
      </c>
      <c r="Q9466" t="s">
        <v>615</v>
      </c>
      <c r="R9466" t="s">
        <v>28</v>
      </c>
      <c r="S9466">
        <v>117.58</v>
      </c>
      <c r="T9466" t="str" cm="1">
        <f t="array" ref="T9466">_xlfn.IFS(Raw_Data[[#This Row],[Call Status]]="Resolved","5",Raw_Data[[#This Row],[Call Status]]="Escalated","2",Raw_Data[[#This Row],[Call Status]]="Pending","3",Raw_Data[[#This Row],[Call Status]]="Abandoned","0")</f>
        <v>5</v>
      </c>
      <c r="U9466" t="str">
        <f>TEXT(Raw_Data[[#This Row],[Call Date]],"mmmm")</f>
        <v>July</v>
      </c>
      <c r="V9466" t="str" cm="1">
        <f t="array" ref="V9466">_xlfn.IFS(Raw_Data[[#This Row],[Customer Satisfaction]]&lt;2,"Poor",Raw_Data[[#This Row],[Customer Satisfaction]]&lt;4,"Average",Raw_Data[[#This Row],[Customer Satisfaction]]&gt;=4,"Excellent")</f>
        <v>Excellent</v>
      </c>
    </row>
    <row r="9467" spans="2:22" x14ac:dyDescent="0.3">
      <c r="B9467" t="s">
        <v>9044</v>
      </c>
      <c r="C9467" s="2">
        <v>45937</v>
      </c>
      <c r="D9467" s="1">
        <v>0.59791666666666665</v>
      </c>
      <c r="E9467" t="s">
        <v>156</v>
      </c>
      <c r="F9467" t="s">
        <v>48</v>
      </c>
      <c r="G9467" t="s">
        <v>21</v>
      </c>
      <c r="H9467" t="s">
        <v>2026</v>
      </c>
      <c r="I9467" t="s">
        <v>1130</v>
      </c>
      <c r="J9467" t="s">
        <v>31</v>
      </c>
      <c r="K9467" t="s">
        <v>8876</v>
      </c>
      <c r="L9467" t="s">
        <v>8877</v>
      </c>
      <c r="M9467">
        <v>0.9</v>
      </c>
      <c r="N9467">
        <v>6.3</v>
      </c>
      <c r="O9467" t="s">
        <v>28</v>
      </c>
      <c r="P9467">
        <v>0</v>
      </c>
      <c r="Q9467" t="s">
        <v>1014</v>
      </c>
      <c r="R9467" t="s">
        <v>28</v>
      </c>
      <c r="S9467">
        <v>286.37</v>
      </c>
      <c r="T9467" t="str" cm="1">
        <f t="array" ref="T9467">_xlfn.IFS(Raw_Data[[#This Row],[Call Status]]="Resolved","5",Raw_Data[[#This Row],[Call Status]]="Escalated","2",Raw_Data[[#This Row],[Call Status]]="Pending","3",Raw_Data[[#This Row],[Call Status]]="Abandoned","0")</f>
        <v>3</v>
      </c>
      <c r="U9467" t="str">
        <f>TEXT(Raw_Data[[#This Row],[Call Date]],"mmmm")</f>
        <v>October</v>
      </c>
      <c r="V9467" t="str" cm="1">
        <f t="array" ref="V9467">_xlfn.IFS(Raw_Data[[#This Row],[Customer Satisfaction]]&lt;2,"Poor",Raw_Data[[#This Row],[Customer Satisfaction]]&lt;4,"Average",Raw_Data[[#This Row],[Customer Satisfaction]]&gt;=4,"Excellent")</f>
        <v>Poor</v>
      </c>
    </row>
    <row r="9468" spans="2:22" x14ac:dyDescent="0.3">
      <c r="B9468" t="s">
        <v>954</v>
      </c>
      <c r="C9468" s="2">
        <v>45862</v>
      </c>
      <c r="D9468" s="1">
        <v>0.34791666666666665</v>
      </c>
      <c r="E9468" t="s">
        <v>47</v>
      </c>
      <c r="F9468" t="s">
        <v>34</v>
      </c>
      <c r="G9468" t="s">
        <v>21</v>
      </c>
      <c r="H9468" t="s">
        <v>22</v>
      </c>
      <c r="I9468" t="s">
        <v>23</v>
      </c>
      <c r="J9468" t="s">
        <v>64</v>
      </c>
      <c r="K9468" t="s">
        <v>25</v>
      </c>
      <c r="L9468" t="s">
        <v>25</v>
      </c>
      <c r="M9468">
        <v>9</v>
      </c>
      <c r="N9468">
        <v>12.2</v>
      </c>
      <c r="O9468" t="s">
        <v>26</v>
      </c>
      <c r="P9468">
        <v>3</v>
      </c>
      <c r="Q9468" t="s">
        <v>615</v>
      </c>
      <c r="R9468" t="s">
        <v>28</v>
      </c>
      <c r="S9468">
        <v>109.84</v>
      </c>
      <c r="T9468" t="str" cm="1">
        <f t="array" ref="T9468">_xlfn.IFS(Raw_Data[[#This Row],[Call Status]]="Resolved","5",Raw_Data[[#This Row],[Call Status]]="Escalated","2",Raw_Data[[#This Row],[Call Status]]="Pending","3",Raw_Data[[#This Row],[Call Status]]="Abandoned","0")</f>
        <v>5</v>
      </c>
      <c r="U9468" t="str">
        <f>TEXT(Raw_Data[[#This Row],[Call Date]],"mmmm")</f>
        <v>July</v>
      </c>
      <c r="V9468" t="str" cm="1">
        <f t="array" ref="V9468">_xlfn.IFS(Raw_Data[[#This Row],[Customer Satisfaction]]&lt;2,"Poor",Raw_Data[[#This Row],[Customer Satisfaction]]&lt;4,"Average",Raw_Data[[#This Row],[Customer Satisfaction]]&gt;=4,"Excellent")</f>
        <v>Average</v>
      </c>
    </row>
    <row r="9469" spans="2:22" x14ac:dyDescent="0.3">
      <c r="B9469" t="s">
        <v>5697</v>
      </c>
      <c r="C9469" s="2">
        <v>45809</v>
      </c>
      <c r="D9469" s="1">
        <v>0.53055555555555556</v>
      </c>
      <c r="E9469" t="s">
        <v>84</v>
      </c>
      <c r="F9469" t="s">
        <v>20</v>
      </c>
      <c r="G9469" t="s">
        <v>162</v>
      </c>
      <c r="H9469" t="s">
        <v>2026</v>
      </c>
      <c r="I9469" t="s">
        <v>23</v>
      </c>
      <c r="J9469" t="s">
        <v>49</v>
      </c>
      <c r="K9469" t="s">
        <v>25</v>
      </c>
      <c r="L9469" t="s">
        <v>3559</v>
      </c>
      <c r="M9469">
        <v>6.3</v>
      </c>
      <c r="N9469">
        <v>14.4</v>
      </c>
      <c r="O9469" t="s">
        <v>26</v>
      </c>
      <c r="P9469">
        <v>3</v>
      </c>
      <c r="Q9469" t="s">
        <v>615</v>
      </c>
      <c r="R9469" t="s">
        <v>28</v>
      </c>
      <c r="S9469">
        <v>52.57</v>
      </c>
      <c r="T9469" t="str" cm="1">
        <f t="array" ref="T9469">_xlfn.IFS(Raw_Data[[#This Row],[Call Status]]="Resolved","5",Raw_Data[[#This Row],[Call Status]]="Escalated","2",Raw_Data[[#This Row],[Call Status]]="Pending","3",Raw_Data[[#This Row],[Call Status]]="Abandoned","0")</f>
        <v>5</v>
      </c>
      <c r="U9469" t="str">
        <f>TEXT(Raw_Data[[#This Row],[Call Date]],"mmmm")</f>
        <v>June</v>
      </c>
      <c r="V9469" t="str" cm="1">
        <f t="array" ref="V9469">_xlfn.IFS(Raw_Data[[#This Row],[Customer Satisfaction]]&lt;2,"Poor",Raw_Data[[#This Row],[Customer Satisfaction]]&lt;4,"Average",Raw_Data[[#This Row],[Customer Satisfaction]]&gt;=4,"Excellent")</f>
        <v>Average</v>
      </c>
    </row>
    <row r="9470" spans="2:22" x14ac:dyDescent="0.3">
      <c r="B9470" t="s">
        <v>5970</v>
      </c>
      <c r="C9470" s="2">
        <v>45683</v>
      </c>
      <c r="D9470" s="1">
        <v>0.57291666666666663</v>
      </c>
      <c r="E9470" t="s">
        <v>19</v>
      </c>
      <c r="F9470" t="s">
        <v>34</v>
      </c>
      <c r="G9470" t="s">
        <v>162</v>
      </c>
      <c r="H9470" t="s">
        <v>2392</v>
      </c>
      <c r="I9470" t="s">
        <v>23</v>
      </c>
      <c r="J9470" t="s">
        <v>55</v>
      </c>
      <c r="K9470" t="s">
        <v>25</v>
      </c>
      <c r="L9470" t="s">
        <v>3570</v>
      </c>
      <c r="M9470">
        <v>7.5</v>
      </c>
      <c r="N9470">
        <v>7.5</v>
      </c>
      <c r="O9470" t="s">
        <v>26</v>
      </c>
      <c r="P9470">
        <v>5</v>
      </c>
      <c r="Q9470" t="s">
        <v>27</v>
      </c>
      <c r="R9470" t="s">
        <v>28</v>
      </c>
      <c r="S9470">
        <v>94.42</v>
      </c>
      <c r="T9470" t="str" cm="1">
        <f t="array" ref="T9470">_xlfn.IFS(Raw_Data[[#This Row],[Call Status]]="Resolved","5",Raw_Data[[#This Row],[Call Status]]="Escalated","2",Raw_Data[[#This Row],[Call Status]]="Pending","3",Raw_Data[[#This Row],[Call Status]]="Abandoned","0")</f>
        <v>5</v>
      </c>
      <c r="U9470" t="str">
        <f>TEXT(Raw_Data[[#This Row],[Call Date]],"mmmm")</f>
        <v>January</v>
      </c>
      <c r="V9470" t="str" cm="1">
        <f t="array" ref="V9470">_xlfn.IFS(Raw_Data[[#This Row],[Customer Satisfaction]]&lt;2,"Poor",Raw_Data[[#This Row],[Customer Satisfaction]]&lt;4,"Average",Raw_Data[[#This Row],[Customer Satisfaction]]&gt;=4,"Excellent")</f>
        <v>Excellent</v>
      </c>
    </row>
    <row r="9471" spans="2:22" x14ac:dyDescent="0.3">
      <c r="B9471" t="s">
        <v>6636</v>
      </c>
      <c r="C9471" s="2">
        <v>45851</v>
      </c>
      <c r="D9471" s="1">
        <v>0.58472222222222225</v>
      </c>
      <c r="E9471" t="s">
        <v>72</v>
      </c>
      <c r="F9471" t="s">
        <v>48</v>
      </c>
      <c r="G9471" t="s">
        <v>162</v>
      </c>
      <c r="H9471" t="s">
        <v>22</v>
      </c>
      <c r="I9471" t="s">
        <v>23</v>
      </c>
      <c r="J9471" t="s">
        <v>76</v>
      </c>
      <c r="K9471" t="s">
        <v>25</v>
      </c>
      <c r="L9471" t="s">
        <v>3561</v>
      </c>
      <c r="M9471">
        <v>3.8</v>
      </c>
      <c r="N9471">
        <v>13.9</v>
      </c>
      <c r="O9471" t="s">
        <v>26</v>
      </c>
      <c r="P9471">
        <v>0</v>
      </c>
      <c r="Q9471" t="s">
        <v>1014</v>
      </c>
      <c r="R9471" t="s">
        <v>28</v>
      </c>
      <c r="S9471">
        <v>227.19</v>
      </c>
      <c r="T9471" t="str" cm="1">
        <f t="array" ref="T9471">_xlfn.IFS(Raw_Data[[#This Row],[Call Status]]="Resolved","5",Raw_Data[[#This Row],[Call Status]]="Escalated","2",Raw_Data[[#This Row],[Call Status]]="Pending","3",Raw_Data[[#This Row],[Call Status]]="Abandoned","0")</f>
        <v>5</v>
      </c>
      <c r="U9471" t="str">
        <f>TEXT(Raw_Data[[#This Row],[Call Date]],"mmmm")</f>
        <v>July</v>
      </c>
      <c r="V9471" t="str" cm="1">
        <f t="array" ref="V9471">_xlfn.IFS(Raw_Data[[#This Row],[Customer Satisfaction]]&lt;2,"Poor",Raw_Data[[#This Row],[Customer Satisfaction]]&lt;4,"Average",Raw_Data[[#This Row],[Customer Satisfaction]]&gt;=4,"Excellent")</f>
        <v>Poor</v>
      </c>
    </row>
    <row r="9472" spans="2:22" x14ac:dyDescent="0.3">
      <c r="B9472" t="s">
        <v>4903</v>
      </c>
      <c r="C9472" s="2">
        <v>45993</v>
      </c>
      <c r="D9472" s="1">
        <v>0.40555555555555556</v>
      </c>
      <c r="E9472" t="s">
        <v>44</v>
      </c>
      <c r="F9472" t="s">
        <v>38</v>
      </c>
      <c r="G9472" t="s">
        <v>250</v>
      </c>
      <c r="H9472" t="s">
        <v>22</v>
      </c>
      <c r="I9472" t="s">
        <v>1137</v>
      </c>
      <c r="J9472" t="s">
        <v>49</v>
      </c>
      <c r="K9472" t="s">
        <v>25</v>
      </c>
      <c r="L9472" t="s">
        <v>3564</v>
      </c>
      <c r="M9472">
        <v>1.7</v>
      </c>
      <c r="N9472">
        <v>10.1</v>
      </c>
      <c r="O9472" t="s">
        <v>26</v>
      </c>
      <c r="P9472">
        <v>3</v>
      </c>
      <c r="Q9472" t="s">
        <v>615</v>
      </c>
      <c r="R9472" t="s">
        <v>28</v>
      </c>
      <c r="S9472">
        <v>439.86</v>
      </c>
      <c r="T9472" t="str" cm="1">
        <f t="array" ref="T9472">_xlfn.IFS(Raw_Data[[#This Row],[Call Status]]="Resolved","5",Raw_Data[[#This Row],[Call Status]]="Escalated","2",Raw_Data[[#This Row],[Call Status]]="Pending","3",Raw_Data[[#This Row],[Call Status]]="Abandoned","0")</f>
        <v>5</v>
      </c>
      <c r="U9472" t="str">
        <f>TEXT(Raw_Data[[#This Row],[Call Date]],"mmmm")</f>
        <v>December</v>
      </c>
      <c r="V9472" t="str" cm="1">
        <f t="array" ref="V9472">_xlfn.IFS(Raw_Data[[#This Row],[Customer Satisfaction]]&lt;2,"Poor",Raw_Data[[#This Row],[Customer Satisfaction]]&lt;4,"Average",Raw_Data[[#This Row],[Customer Satisfaction]]&gt;=4,"Excellent")</f>
        <v>Average</v>
      </c>
    </row>
    <row r="9473" spans="2:22" x14ac:dyDescent="0.3">
      <c r="B9473" t="s">
        <v>1657</v>
      </c>
      <c r="C9473" s="2">
        <v>45895</v>
      </c>
      <c r="D9473" s="1">
        <v>0.70972222222222225</v>
      </c>
      <c r="E9473" t="s">
        <v>156</v>
      </c>
      <c r="F9473" t="s">
        <v>20</v>
      </c>
      <c r="G9473" t="s">
        <v>21</v>
      </c>
      <c r="H9473" t="s">
        <v>22</v>
      </c>
      <c r="I9473" t="s">
        <v>1128</v>
      </c>
      <c r="J9473" t="s">
        <v>49</v>
      </c>
      <c r="K9473" t="s">
        <v>25</v>
      </c>
      <c r="L9473" t="s">
        <v>25</v>
      </c>
      <c r="M9473">
        <v>4.9000000000000004</v>
      </c>
      <c r="N9473">
        <v>6.5</v>
      </c>
      <c r="O9473" t="s">
        <v>26</v>
      </c>
      <c r="P9473">
        <v>3</v>
      </c>
      <c r="Q9473" t="s">
        <v>615</v>
      </c>
      <c r="R9473" t="s">
        <v>28</v>
      </c>
      <c r="S9473">
        <v>124.6</v>
      </c>
      <c r="T9473" t="str" cm="1">
        <f t="array" ref="T9473">_xlfn.IFS(Raw_Data[[#This Row],[Call Status]]="Resolved","5",Raw_Data[[#This Row],[Call Status]]="Escalated","2",Raw_Data[[#This Row],[Call Status]]="Pending","3",Raw_Data[[#This Row],[Call Status]]="Abandoned","0")</f>
        <v>5</v>
      </c>
      <c r="U9473" t="str">
        <f>TEXT(Raw_Data[[#This Row],[Call Date]],"mmmm")</f>
        <v>August</v>
      </c>
      <c r="V9473" t="str" cm="1">
        <f t="array" ref="V9473">_xlfn.IFS(Raw_Data[[#This Row],[Customer Satisfaction]]&lt;2,"Poor",Raw_Data[[#This Row],[Customer Satisfaction]]&lt;4,"Average",Raw_Data[[#This Row],[Customer Satisfaction]]&gt;=4,"Excellent")</f>
        <v>Average</v>
      </c>
    </row>
    <row r="9474" spans="2:22" x14ac:dyDescent="0.3">
      <c r="B9474" t="s">
        <v>2797</v>
      </c>
      <c r="C9474" s="2">
        <v>45978</v>
      </c>
      <c r="D9474" s="1">
        <v>0.41388888888888886</v>
      </c>
      <c r="E9474" t="s">
        <v>70</v>
      </c>
      <c r="F9474" t="s">
        <v>38</v>
      </c>
      <c r="G9474" t="s">
        <v>21</v>
      </c>
      <c r="H9474" t="s">
        <v>2392</v>
      </c>
      <c r="I9474" t="s">
        <v>23</v>
      </c>
      <c r="J9474" t="s">
        <v>42</v>
      </c>
      <c r="K9474" t="s">
        <v>25</v>
      </c>
      <c r="L9474" t="s">
        <v>25</v>
      </c>
      <c r="M9474">
        <v>1.7</v>
      </c>
      <c r="N9474">
        <v>5</v>
      </c>
      <c r="O9474" t="s">
        <v>26</v>
      </c>
      <c r="P9474">
        <v>4</v>
      </c>
      <c r="Q9474" t="s">
        <v>27</v>
      </c>
      <c r="R9474" t="s">
        <v>28</v>
      </c>
      <c r="S9474">
        <v>176.93</v>
      </c>
      <c r="T9474" t="str" cm="1">
        <f t="array" ref="T9474">_xlfn.IFS(Raw_Data[[#This Row],[Call Status]]="Resolved","5",Raw_Data[[#This Row],[Call Status]]="Escalated","2",Raw_Data[[#This Row],[Call Status]]="Pending","3",Raw_Data[[#This Row],[Call Status]]="Abandoned","0")</f>
        <v>5</v>
      </c>
      <c r="U9474" t="str">
        <f>TEXT(Raw_Data[[#This Row],[Call Date]],"mmmm")</f>
        <v>November</v>
      </c>
      <c r="V9474" t="str" cm="1">
        <f t="array" ref="V9474">_xlfn.IFS(Raw_Data[[#This Row],[Customer Satisfaction]]&lt;2,"Poor",Raw_Data[[#This Row],[Customer Satisfaction]]&lt;4,"Average",Raw_Data[[#This Row],[Customer Satisfaction]]&gt;=4,"Excellent")</f>
        <v>Excellent</v>
      </c>
    </row>
    <row r="9475" spans="2:22" x14ac:dyDescent="0.3">
      <c r="B9475" t="s">
        <v>9886</v>
      </c>
      <c r="C9475" s="2">
        <v>45732</v>
      </c>
      <c r="D9475" s="1">
        <v>0.6791666666666667</v>
      </c>
      <c r="E9475" t="s">
        <v>59</v>
      </c>
      <c r="F9475" t="s">
        <v>20</v>
      </c>
      <c r="G9475" t="s">
        <v>327</v>
      </c>
      <c r="H9475" t="s">
        <v>22</v>
      </c>
      <c r="I9475" t="s">
        <v>23</v>
      </c>
      <c r="J9475" t="s">
        <v>24</v>
      </c>
      <c r="K9475" t="s">
        <v>8876</v>
      </c>
      <c r="L9475" t="s">
        <v>8877</v>
      </c>
      <c r="M9475">
        <v>4.5</v>
      </c>
      <c r="N9475">
        <v>8</v>
      </c>
      <c r="O9475" t="s">
        <v>28</v>
      </c>
      <c r="P9475">
        <v>4</v>
      </c>
      <c r="Q9475" t="s">
        <v>615</v>
      </c>
      <c r="R9475" t="s">
        <v>28</v>
      </c>
      <c r="S9475">
        <v>224.69</v>
      </c>
      <c r="T9475" t="str" cm="1">
        <f t="array" ref="T9475">_xlfn.IFS(Raw_Data[[#This Row],[Call Status]]="Resolved","5",Raw_Data[[#This Row],[Call Status]]="Escalated","2",Raw_Data[[#This Row],[Call Status]]="Pending","3",Raw_Data[[#This Row],[Call Status]]="Abandoned","0")</f>
        <v>3</v>
      </c>
      <c r="U9475" t="str">
        <f>TEXT(Raw_Data[[#This Row],[Call Date]],"mmmm")</f>
        <v>March</v>
      </c>
      <c r="V9475" t="str" cm="1">
        <f t="array" ref="V9475">_xlfn.IFS(Raw_Data[[#This Row],[Customer Satisfaction]]&lt;2,"Poor",Raw_Data[[#This Row],[Customer Satisfaction]]&lt;4,"Average",Raw_Data[[#This Row],[Customer Satisfaction]]&gt;=4,"Excellent")</f>
        <v>Excellent</v>
      </c>
    </row>
    <row r="9476" spans="2:22" x14ac:dyDescent="0.3">
      <c r="B9476" t="s">
        <v>7273</v>
      </c>
      <c r="C9476" s="2">
        <v>45820</v>
      </c>
      <c r="D9476" s="1">
        <v>0.40902777777777777</v>
      </c>
      <c r="E9476" t="s">
        <v>91</v>
      </c>
      <c r="F9476" t="s">
        <v>34</v>
      </c>
      <c r="G9476" t="s">
        <v>162</v>
      </c>
      <c r="H9476" t="s">
        <v>22</v>
      </c>
      <c r="I9476" t="s">
        <v>23</v>
      </c>
      <c r="J9476" t="s">
        <v>45</v>
      </c>
      <c r="K9476" t="s">
        <v>7253</v>
      </c>
      <c r="L9476" t="s">
        <v>7254</v>
      </c>
      <c r="M9476">
        <v>1.9</v>
      </c>
      <c r="N9476">
        <v>6.3</v>
      </c>
      <c r="O9476" t="s">
        <v>28</v>
      </c>
      <c r="P9476">
        <v>5</v>
      </c>
      <c r="Q9476" t="s">
        <v>27</v>
      </c>
      <c r="R9476" t="s">
        <v>28</v>
      </c>
      <c r="S9476">
        <v>85.03</v>
      </c>
      <c r="T9476" t="str" cm="1">
        <f t="array" ref="T9476">_xlfn.IFS(Raw_Data[[#This Row],[Call Status]]="Resolved","5",Raw_Data[[#This Row],[Call Status]]="Escalated","2",Raw_Data[[#This Row],[Call Status]]="Pending","3",Raw_Data[[#This Row],[Call Status]]="Abandoned","0")</f>
        <v>0</v>
      </c>
      <c r="U9476" t="str">
        <f>TEXT(Raw_Data[[#This Row],[Call Date]],"mmmm")</f>
        <v>June</v>
      </c>
      <c r="V9476" t="str" cm="1">
        <f t="array" ref="V9476">_xlfn.IFS(Raw_Data[[#This Row],[Customer Satisfaction]]&lt;2,"Poor",Raw_Data[[#This Row],[Customer Satisfaction]]&lt;4,"Average",Raw_Data[[#This Row],[Customer Satisfaction]]&gt;=4,"Excellent")</f>
        <v>Excellent</v>
      </c>
    </row>
    <row r="9477" spans="2:22" x14ac:dyDescent="0.3">
      <c r="B9477" t="s">
        <v>982</v>
      </c>
      <c r="C9477" s="2">
        <v>45956</v>
      </c>
      <c r="D9477" s="1">
        <v>0.69722222222222219</v>
      </c>
      <c r="E9477" t="s">
        <v>100</v>
      </c>
      <c r="F9477" t="s">
        <v>34</v>
      </c>
      <c r="G9477" t="s">
        <v>162</v>
      </c>
      <c r="H9477" t="s">
        <v>22</v>
      </c>
      <c r="I9477" t="s">
        <v>23</v>
      </c>
      <c r="J9477" t="s">
        <v>39</v>
      </c>
      <c r="K9477" t="s">
        <v>25</v>
      </c>
      <c r="L9477" t="s">
        <v>25</v>
      </c>
      <c r="M9477">
        <v>2.9</v>
      </c>
      <c r="N9477">
        <v>9.1999999999999993</v>
      </c>
      <c r="O9477" t="s">
        <v>26</v>
      </c>
      <c r="P9477">
        <v>3</v>
      </c>
      <c r="Q9477" t="s">
        <v>615</v>
      </c>
      <c r="R9477" t="s">
        <v>28</v>
      </c>
      <c r="S9477">
        <v>71.95</v>
      </c>
      <c r="T9477" t="str" cm="1">
        <f t="array" ref="T9477">_xlfn.IFS(Raw_Data[[#This Row],[Call Status]]="Resolved","5",Raw_Data[[#This Row],[Call Status]]="Escalated","2",Raw_Data[[#This Row],[Call Status]]="Pending","3",Raw_Data[[#This Row],[Call Status]]="Abandoned","0")</f>
        <v>5</v>
      </c>
      <c r="U9477" t="str">
        <f>TEXT(Raw_Data[[#This Row],[Call Date]],"mmmm")</f>
        <v>October</v>
      </c>
      <c r="V9477" t="str" cm="1">
        <f t="array" ref="V9477">_xlfn.IFS(Raw_Data[[#This Row],[Customer Satisfaction]]&lt;2,"Poor",Raw_Data[[#This Row],[Customer Satisfaction]]&lt;4,"Average",Raw_Data[[#This Row],[Customer Satisfaction]]&gt;=4,"Excellent")</f>
        <v>Average</v>
      </c>
    </row>
    <row r="9478" spans="2:22" x14ac:dyDescent="0.3">
      <c r="B9478" t="s">
        <v>2386</v>
      </c>
      <c r="C9478" s="2">
        <v>45686</v>
      </c>
      <c r="D9478" s="1">
        <v>0.55972222222222223</v>
      </c>
      <c r="E9478" t="s">
        <v>19</v>
      </c>
      <c r="F9478" t="s">
        <v>20</v>
      </c>
      <c r="G9478" t="s">
        <v>21</v>
      </c>
      <c r="H9478" t="s">
        <v>2026</v>
      </c>
      <c r="I9478" t="s">
        <v>1128</v>
      </c>
      <c r="J9478" t="s">
        <v>49</v>
      </c>
      <c r="K9478" t="s">
        <v>25</v>
      </c>
      <c r="L9478" t="s">
        <v>25</v>
      </c>
      <c r="M9478">
        <v>1.1000000000000001</v>
      </c>
      <c r="N9478">
        <v>12.5</v>
      </c>
      <c r="O9478" t="s">
        <v>26</v>
      </c>
      <c r="P9478">
        <v>5</v>
      </c>
      <c r="Q9478" t="s">
        <v>27</v>
      </c>
      <c r="R9478" t="s">
        <v>26</v>
      </c>
      <c r="S9478">
        <v>72.2</v>
      </c>
      <c r="T9478" t="str" cm="1">
        <f t="array" ref="T9478">_xlfn.IFS(Raw_Data[[#This Row],[Call Status]]="Resolved","5",Raw_Data[[#This Row],[Call Status]]="Escalated","2",Raw_Data[[#This Row],[Call Status]]="Pending","3",Raw_Data[[#This Row],[Call Status]]="Abandoned","0")</f>
        <v>5</v>
      </c>
      <c r="U9478" t="str">
        <f>TEXT(Raw_Data[[#This Row],[Call Date]],"mmmm")</f>
        <v>January</v>
      </c>
      <c r="V9478" t="str" cm="1">
        <f t="array" ref="V9478">_xlfn.IFS(Raw_Data[[#This Row],[Customer Satisfaction]]&lt;2,"Poor",Raw_Data[[#This Row],[Customer Satisfaction]]&lt;4,"Average",Raw_Data[[#This Row],[Customer Satisfaction]]&gt;=4,"Excellent")</f>
        <v>Excellent</v>
      </c>
    </row>
    <row r="9479" spans="2:22" x14ac:dyDescent="0.3">
      <c r="B9479" t="s">
        <v>1021</v>
      </c>
      <c r="C9479" s="2">
        <v>45822</v>
      </c>
      <c r="D9479" s="1">
        <v>0.59375</v>
      </c>
      <c r="E9479" t="s">
        <v>57</v>
      </c>
      <c r="F9479" t="s">
        <v>48</v>
      </c>
      <c r="G9479" t="s">
        <v>162</v>
      </c>
      <c r="H9479" t="s">
        <v>22</v>
      </c>
      <c r="I9479" t="s">
        <v>23</v>
      </c>
      <c r="J9479" t="s">
        <v>42</v>
      </c>
      <c r="K9479" t="s">
        <v>25</v>
      </c>
      <c r="L9479" t="s">
        <v>25</v>
      </c>
      <c r="M9479">
        <v>6.4</v>
      </c>
      <c r="N9479">
        <v>2.2999999999999998</v>
      </c>
      <c r="O9479" t="s">
        <v>26</v>
      </c>
      <c r="P9479">
        <v>1</v>
      </c>
      <c r="Q9479" t="s">
        <v>1014</v>
      </c>
      <c r="R9479" t="s">
        <v>28</v>
      </c>
      <c r="S9479">
        <v>53.02</v>
      </c>
      <c r="T9479" t="str" cm="1">
        <f t="array" ref="T9479">_xlfn.IFS(Raw_Data[[#This Row],[Call Status]]="Resolved","5",Raw_Data[[#This Row],[Call Status]]="Escalated","2",Raw_Data[[#This Row],[Call Status]]="Pending","3",Raw_Data[[#This Row],[Call Status]]="Abandoned","0")</f>
        <v>5</v>
      </c>
      <c r="U9479" t="str">
        <f>TEXT(Raw_Data[[#This Row],[Call Date]],"mmmm")</f>
        <v>June</v>
      </c>
      <c r="V9479" t="str" cm="1">
        <f t="array" ref="V9479">_xlfn.IFS(Raw_Data[[#This Row],[Customer Satisfaction]]&lt;2,"Poor",Raw_Data[[#This Row],[Customer Satisfaction]]&lt;4,"Average",Raw_Data[[#This Row],[Customer Satisfaction]]&gt;=4,"Excellent")</f>
        <v>Poor</v>
      </c>
    </row>
    <row r="9480" spans="2:22" x14ac:dyDescent="0.3">
      <c r="B9480" t="s">
        <v>5801</v>
      </c>
      <c r="C9480" s="2">
        <v>45994</v>
      </c>
      <c r="D9480" s="1">
        <v>0.54097222222222219</v>
      </c>
      <c r="E9480" t="s">
        <v>156</v>
      </c>
      <c r="F9480" t="s">
        <v>20</v>
      </c>
      <c r="G9480" t="s">
        <v>327</v>
      </c>
      <c r="H9480" t="s">
        <v>2392</v>
      </c>
      <c r="I9480" t="s">
        <v>23</v>
      </c>
      <c r="J9480" t="s">
        <v>42</v>
      </c>
      <c r="K9480" t="s">
        <v>25</v>
      </c>
      <c r="L9480" t="s">
        <v>3564</v>
      </c>
      <c r="M9480">
        <v>0.6</v>
      </c>
      <c r="N9480">
        <v>10.199999999999999</v>
      </c>
      <c r="O9480" t="s">
        <v>26</v>
      </c>
      <c r="P9480">
        <v>3</v>
      </c>
      <c r="Q9480" t="s">
        <v>615</v>
      </c>
      <c r="R9480" t="s">
        <v>28</v>
      </c>
      <c r="S9480">
        <v>21.24</v>
      </c>
      <c r="T9480" t="str" cm="1">
        <f t="array" ref="T9480">_xlfn.IFS(Raw_Data[[#This Row],[Call Status]]="Resolved","5",Raw_Data[[#This Row],[Call Status]]="Escalated","2",Raw_Data[[#This Row],[Call Status]]="Pending","3",Raw_Data[[#This Row],[Call Status]]="Abandoned","0")</f>
        <v>5</v>
      </c>
      <c r="U9480" t="str">
        <f>TEXT(Raw_Data[[#This Row],[Call Date]],"mmmm")</f>
        <v>December</v>
      </c>
      <c r="V9480" t="str" cm="1">
        <f t="array" ref="V9480">_xlfn.IFS(Raw_Data[[#This Row],[Customer Satisfaction]]&lt;2,"Poor",Raw_Data[[#This Row],[Customer Satisfaction]]&lt;4,"Average",Raw_Data[[#This Row],[Customer Satisfaction]]&gt;=4,"Excellent")</f>
        <v>Average</v>
      </c>
    </row>
    <row r="9481" spans="2:22" x14ac:dyDescent="0.3">
      <c r="B9481" t="s">
        <v>6131</v>
      </c>
      <c r="C9481" s="2">
        <v>45843</v>
      </c>
      <c r="D9481" s="1">
        <v>0.85347222222222219</v>
      </c>
      <c r="E9481" t="s">
        <v>63</v>
      </c>
      <c r="F9481" t="s">
        <v>20</v>
      </c>
      <c r="G9481" t="s">
        <v>21</v>
      </c>
      <c r="H9481" t="s">
        <v>22</v>
      </c>
      <c r="I9481" t="s">
        <v>23</v>
      </c>
      <c r="J9481" t="s">
        <v>49</v>
      </c>
      <c r="K9481" t="s">
        <v>25</v>
      </c>
      <c r="L9481" t="s">
        <v>3559</v>
      </c>
      <c r="M9481">
        <v>2</v>
      </c>
      <c r="N9481">
        <v>11.4</v>
      </c>
      <c r="O9481" t="s">
        <v>26</v>
      </c>
      <c r="P9481">
        <v>0</v>
      </c>
      <c r="Q9481" t="s">
        <v>1014</v>
      </c>
      <c r="R9481" t="s">
        <v>28</v>
      </c>
      <c r="S9481">
        <v>13.8</v>
      </c>
      <c r="T9481" t="str" cm="1">
        <f t="array" ref="T9481">_xlfn.IFS(Raw_Data[[#This Row],[Call Status]]="Resolved","5",Raw_Data[[#This Row],[Call Status]]="Escalated","2",Raw_Data[[#This Row],[Call Status]]="Pending","3",Raw_Data[[#This Row],[Call Status]]="Abandoned","0")</f>
        <v>5</v>
      </c>
      <c r="U9481" t="str">
        <f>TEXT(Raw_Data[[#This Row],[Call Date]],"mmmm")</f>
        <v>July</v>
      </c>
      <c r="V9481" t="str" cm="1">
        <f t="array" ref="V9481">_xlfn.IFS(Raw_Data[[#This Row],[Customer Satisfaction]]&lt;2,"Poor",Raw_Data[[#This Row],[Customer Satisfaction]]&lt;4,"Average",Raw_Data[[#This Row],[Customer Satisfaction]]&gt;=4,"Excellent")</f>
        <v>Poor</v>
      </c>
    </row>
    <row r="9482" spans="2:22" x14ac:dyDescent="0.3">
      <c r="B9482" t="s">
        <v>3681</v>
      </c>
      <c r="C9482" s="2">
        <v>45711</v>
      </c>
      <c r="D9482" s="1">
        <v>0.40416666666666667</v>
      </c>
      <c r="E9482" t="s">
        <v>156</v>
      </c>
      <c r="F9482" t="s">
        <v>48</v>
      </c>
      <c r="G9482" t="s">
        <v>21</v>
      </c>
      <c r="H9482" t="s">
        <v>2026</v>
      </c>
      <c r="I9482" t="s">
        <v>1128</v>
      </c>
      <c r="J9482" t="s">
        <v>31</v>
      </c>
      <c r="K9482" t="s">
        <v>25</v>
      </c>
      <c r="L9482" t="s">
        <v>3570</v>
      </c>
      <c r="M9482">
        <v>0.8</v>
      </c>
      <c r="N9482">
        <v>10.3</v>
      </c>
      <c r="O9482" t="s">
        <v>26</v>
      </c>
      <c r="P9482">
        <v>5</v>
      </c>
      <c r="Q9482" t="s">
        <v>27</v>
      </c>
      <c r="R9482" t="s">
        <v>28</v>
      </c>
      <c r="S9482">
        <v>48.39</v>
      </c>
      <c r="T9482" t="str" cm="1">
        <f t="array" ref="T9482">_xlfn.IFS(Raw_Data[[#This Row],[Call Status]]="Resolved","5",Raw_Data[[#This Row],[Call Status]]="Escalated","2",Raw_Data[[#This Row],[Call Status]]="Pending","3",Raw_Data[[#This Row],[Call Status]]="Abandoned","0")</f>
        <v>5</v>
      </c>
      <c r="U9482" t="str">
        <f>TEXT(Raw_Data[[#This Row],[Call Date]],"mmmm")</f>
        <v>February</v>
      </c>
      <c r="V9482" t="str" cm="1">
        <f t="array" ref="V9482">_xlfn.IFS(Raw_Data[[#This Row],[Customer Satisfaction]]&lt;2,"Poor",Raw_Data[[#This Row],[Customer Satisfaction]]&lt;4,"Average",Raw_Data[[#This Row],[Customer Satisfaction]]&gt;=4,"Excellent")</f>
        <v>Excellent</v>
      </c>
    </row>
    <row r="9483" spans="2:22" x14ac:dyDescent="0.3">
      <c r="B9483" t="s">
        <v>767</v>
      </c>
      <c r="C9483" s="2">
        <v>45952</v>
      </c>
      <c r="D9483" s="1">
        <v>0.69444444444444442</v>
      </c>
      <c r="E9483" t="s">
        <v>91</v>
      </c>
      <c r="F9483" t="s">
        <v>38</v>
      </c>
      <c r="G9483" t="s">
        <v>250</v>
      </c>
      <c r="H9483" t="s">
        <v>22</v>
      </c>
      <c r="I9483" t="s">
        <v>23</v>
      </c>
      <c r="J9483" t="s">
        <v>42</v>
      </c>
      <c r="K9483" t="s">
        <v>25</v>
      </c>
      <c r="L9483" t="s">
        <v>25</v>
      </c>
      <c r="M9483">
        <v>6.1</v>
      </c>
      <c r="N9483">
        <v>5.8</v>
      </c>
      <c r="O9483" t="s">
        <v>26</v>
      </c>
      <c r="P9483">
        <v>4</v>
      </c>
      <c r="Q9483" t="s">
        <v>615</v>
      </c>
      <c r="R9483" t="s">
        <v>28</v>
      </c>
      <c r="S9483">
        <v>120.89</v>
      </c>
      <c r="T9483" t="str" cm="1">
        <f t="array" ref="T9483">_xlfn.IFS(Raw_Data[[#This Row],[Call Status]]="Resolved","5",Raw_Data[[#This Row],[Call Status]]="Escalated","2",Raw_Data[[#This Row],[Call Status]]="Pending","3",Raw_Data[[#This Row],[Call Status]]="Abandoned","0")</f>
        <v>5</v>
      </c>
      <c r="U9483" t="str">
        <f>TEXT(Raw_Data[[#This Row],[Call Date]],"mmmm")</f>
        <v>October</v>
      </c>
      <c r="V9483" t="str" cm="1">
        <f t="array" ref="V9483">_xlfn.IFS(Raw_Data[[#This Row],[Customer Satisfaction]]&lt;2,"Poor",Raw_Data[[#This Row],[Customer Satisfaction]]&lt;4,"Average",Raw_Data[[#This Row],[Customer Satisfaction]]&gt;=4,"Excellent")</f>
        <v>Excellent</v>
      </c>
    </row>
    <row r="9484" spans="2:22" x14ac:dyDescent="0.3">
      <c r="B9484" t="s">
        <v>9942</v>
      </c>
      <c r="C9484" s="2">
        <v>45699</v>
      </c>
      <c r="D9484" s="1">
        <v>0.46041666666666664</v>
      </c>
      <c r="E9484" t="s">
        <v>110</v>
      </c>
      <c r="F9484" t="s">
        <v>20</v>
      </c>
      <c r="G9484" t="s">
        <v>162</v>
      </c>
      <c r="H9484" t="s">
        <v>22</v>
      </c>
      <c r="I9484" t="s">
        <v>23</v>
      </c>
      <c r="J9484" t="s">
        <v>39</v>
      </c>
      <c r="K9484" t="s">
        <v>8876</v>
      </c>
      <c r="L9484" t="s">
        <v>8877</v>
      </c>
      <c r="M9484">
        <v>6.6</v>
      </c>
      <c r="N9484">
        <v>12.7</v>
      </c>
      <c r="O9484" t="s">
        <v>28</v>
      </c>
      <c r="P9484">
        <v>5</v>
      </c>
      <c r="Q9484" t="s">
        <v>27</v>
      </c>
      <c r="R9484" t="s">
        <v>28</v>
      </c>
      <c r="S9484">
        <v>136.16</v>
      </c>
      <c r="T9484" t="str" cm="1">
        <f t="array" ref="T9484">_xlfn.IFS(Raw_Data[[#This Row],[Call Status]]="Resolved","5",Raw_Data[[#This Row],[Call Status]]="Escalated","2",Raw_Data[[#This Row],[Call Status]]="Pending","3",Raw_Data[[#This Row],[Call Status]]="Abandoned","0")</f>
        <v>3</v>
      </c>
      <c r="U9484" t="str">
        <f>TEXT(Raw_Data[[#This Row],[Call Date]],"mmmm")</f>
        <v>February</v>
      </c>
      <c r="V9484" t="str" cm="1">
        <f t="array" ref="V9484">_xlfn.IFS(Raw_Data[[#This Row],[Customer Satisfaction]]&lt;2,"Poor",Raw_Data[[#This Row],[Customer Satisfaction]]&lt;4,"Average",Raw_Data[[#This Row],[Customer Satisfaction]]&gt;=4,"Excellent")</f>
        <v>Excellent</v>
      </c>
    </row>
    <row r="9485" spans="2:22" x14ac:dyDescent="0.3">
      <c r="B9485" t="s">
        <v>7705</v>
      </c>
      <c r="C9485" s="2">
        <v>45942</v>
      </c>
      <c r="D9485" s="1">
        <v>0.60902777777777772</v>
      </c>
      <c r="E9485" t="s">
        <v>47</v>
      </c>
      <c r="F9485" t="s">
        <v>48</v>
      </c>
      <c r="G9485" t="s">
        <v>21</v>
      </c>
      <c r="H9485" t="s">
        <v>2026</v>
      </c>
      <c r="I9485" t="s">
        <v>1130</v>
      </c>
      <c r="J9485" t="s">
        <v>45</v>
      </c>
      <c r="K9485" t="s">
        <v>7253</v>
      </c>
      <c r="L9485" t="s">
        <v>7254</v>
      </c>
      <c r="M9485">
        <v>0.9</v>
      </c>
      <c r="N9485">
        <v>12.8</v>
      </c>
      <c r="O9485" t="s">
        <v>28</v>
      </c>
      <c r="P9485">
        <v>1</v>
      </c>
      <c r="Q9485" t="s">
        <v>1014</v>
      </c>
      <c r="R9485" t="s">
        <v>28</v>
      </c>
      <c r="S9485">
        <v>145.09</v>
      </c>
      <c r="T9485" t="str" cm="1">
        <f t="array" ref="T9485">_xlfn.IFS(Raw_Data[[#This Row],[Call Status]]="Resolved","5",Raw_Data[[#This Row],[Call Status]]="Escalated","2",Raw_Data[[#This Row],[Call Status]]="Pending","3",Raw_Data[[#This Row],[Call Status]]="Abandoned","0")</f>
        <v>0</v>
      </c>
      <c r="U9485" t="str">
        <f>TEXT(Raw_Data[[#This Row],[Call Date]],"mmmm")</f>
        <v>October</v>
      </c>
      <c r="V9485" t="str" cm="1">
        <f t="array" ref="V9485">_xlfn.IFS(Raw_Data[[#This Row],[Customer Satisfaction]]&lt;2,"Poor",Raw_Data[[#This Row],[Customer Satisfaction]]&lt;4,"Average",Raw_Data[[#This Row],[Customer Satisfaction]]&gt;=4,"Excellent")</f>
        <v>Poor</v>
      </c>
    </row>
    <row r="9486" spans="2:22" x14ac:dyDescent="0.3">
      <c r="B9486" t="s">
        <v>9100</v>
      </c>
      <c r="C9486" s="2">
        <v>45795</v>
      </c>
      <c r="D9486" s="1">
        <v>0.83125000000000004</v>
      </c>
      <c r="E9486" t="s">
        <v>30</v>
      </c>
      <c r="F9486" t="s">
        <v>20</v>
      </c>
      <c r="G9486" t="s">
        <v>21</v>
      </c>
      <c r="H9486" t="s">
        <v>2026</v>
      </c>
      <c r="I9486" t="s">
        <v>1130</v>
      </c>
      <c r="J9486" t="s">
        <v>49</v>
      </c>
      <c r="K9486" t="s">
        <v>8876</v>
      </c>
      <c r="L9486" t="s">
        <v>8877</v>
      </c>
      <c r="M9486">
        <v>2.1</v>
      </c>
      <c r="N9486">
        <v>15</v>
      </c>
      <c r="O9486" t="s">
        <v>28</v>
      </c>
      <c r="P9486">
        <v>2</v>
      </c>
      <c r="Q9486" t="s">
        <v>615</v>
      </c>
      <c r="R9486" t="s">
        <v>28</v>
      </c>
      <c r="S9486">
        <v>1256.46</v>
      </c>
      <c r="T9486" t="str" cm="1">
        <f t="array" ref="T9486">_xlfn.IFS(Raw_Data[[#This Row],[Call Status]]="Resolved","5",Raw_Data[[#This Row],[Call Status]]="Escalated","2",Raw_Data[[#This Row],[Call Status]]="Pending","3",Raw_Data[[#This Row],[Call Status]]="Abandoned","0")</f>
        <v>3</v>
      </c>
      <c r="U9486" t="str">
        <f>TEXT(Raw_Data[[#This Row],[Call Date]],"mmmm")</f>
        <v>May</v>
      </c>
      <c r="V9486" t="str" cm="1">
        <f t="array" ref="V9486">_xlfn.IFS(Raw_Data[[#This Row],[Customer Satisfaction]]&lt;2,"Poor",Raw_Data[[#This Row],[Customer Satisfaction]]&lt;4,"Average",Raw_Data[[#This Row],[Customer Satisfaction]]&gt;=4,"Excellent")</f>
        <v>Average</v>
      </c>
    </row>
    <row r="9487" spans="2:22" x14ac:dyDescent="0.3">
      <c r="B9487" t="s">
        <v>6883</v>
      </c>
      <c r="C9487" s="2">
        <v>45844</v>
      </c>
      <c r="D9487" s="1">
        <v>0.72986111111111107</v>
      </c>
      <c r="E9487" t="s">
        <v>110</v>
      </c>
      <c r="F9487" t="s">
        <v>38</v>
      </c>
      <c r="G9487" t="s">
        <v>327</v>
      </c>
      <c r="H9487" t="s">
        <v>22</v>
      </c>
      <c r="I9487" t="s">
        <v>23</v>
      </c>
      <c r="J9487" t="s">
        <v>76</v>
      </c>
      <c r="K9487" t="s">
        <v>25</v>
      </c>
      <c r="L9487" t="s">
        <v>3564</v>
      </c>
      <c r="M9487">
        <v>3.6</v>
      </c>
      <c r="N9487">
        <v>2.6</v>
      </c>
      <c r="O9487" t="s">
        <v>26</v>
      </c>
      <c r="P9487">
        <v>1</v>
      </c>
      <c r="Q9487" t="s">
        <v>1014</v>
      </c>
      <c r="R9487" t="s">
        <v>28</v>
      </c>
      <c r="S9487">
        <v>105.91</v>
      </c>
      <c r="T9487" t="str" cm="1">
        <f t="array" ref="T9487">_xlfn.IFS(Raw_Data[[#This Row],[Call Status]]="Resolved","5",Raw_Data[[#This Row],[Call Status]]="Escalated","2",Raw_Data[[#This Row],[Call Status]]="Pending","3",Raw_Data[[#This Row],[Call Status]]="Abandoned","0")</f>
        <v>5</v>
      </c>
      <c r="U9487" t="str">
        <f>TEXT(Raw_Data[[#This Row],[Call Date]],"mmmm")</f>
        <v>July</v>
      </c>
      <c r="V9487" t="str" cm="1">
        <f t="array" ref="V9487">_xlfn.IFS(Raw_Data[[#This Row],[Customer Satisfaction]]&lt;2,"Poor",Raw_Data[[#This Row],[Customer Satisfaction]]&lt;4,"Average",Raw_Data[[#This Row],[Customer Satisfaction]]&gt;=4,"Excellent")</f>
        <v>Poor</v>
      </c>
    </row>
    <row r="9488" spans="2:22" x14ac:dyDescent="0.3">
      <c r="B9488" t="s">
        <v>9559</v>
      </c>
      <c r="C9488" s="2">
        <v>45861</v>
      </c>
      <c r="D9488" s="1">
        <v>0.89027777777777772</v>
      </c>
      <c r="E9488" t="s">
        <v>41</v>
      </c>
      <c r="F9488" t="s">
        <v>34</v>
      </c>
      <c r="G9488" t="s">
        <v>327</v>
      </c>
      <c r="H9488" t="s">
        <v>22</v>
      </c>
      <c r="I9488" t="s">
        <v>1128</v>
      </c>
      <c r="J9488" t="s">
        <v>64</v>
      </c>
      <c r="K9488" t="s">
        <v>8876</v>
      </c>
      <c r="L9488" t="s">
        <v>8877</v>
      </c>
      <c r="M9488">
        <v>0.6</v>
      </c>
      <c r="N9488">
        <v>14.1</v>
      </c>
      <c r="O9488" t="s">
        <v>28</v>
      </c>
      <c r="P9488">
        <v>3</v>
      </c>
      <c r="Q9488" t="s">
        <v>615</v>
      </c>
      <c r="R9488" t="s">
        <v>28</v>
      </c>
      <c r="S9488">
        <v>58.35</v>
      </c>
      <c r="T9488" t="str" cm="1">
        <f t="array" ref="T9488">_xlfn.IFS(Raw_Data[[#This Row],[Call Status]]="Resolved","5",Raw_Data[[#This Row],[Call Status]]="Escalated","2",Raw_Data[[#This Row],[Call Status]]="Pending","3",Raw_Data[[#This Row],[Call Status]]="Abandoned","0")</f>
        <v>3</v>
      </c>
      <c r="U9488" t="str">
        <f>TEXT(Raw_Data[[#This Row],[Call Date]],"mmmm")</f>
        <v>July</v>
      </c>
      <c r="V9488" t="str" cm="1">
        <f t="array" ref="V9488">_xlfn.IFS(Raw_Data[[#This Row],[Customer Satisfaction]]&lt;2,"Poor",Raw_Data[[#This Row],[Customer Satisfaction]]&lt;4,"Average",Raw_Data[[#This Row],[Customer Satisfaction]]&gt;=4,"Excellent")</f>
        <v>Average</v>
      </c>
    </row>
    <row r="9489" spans="2:22" x14ac:dyDescent="0.3">
      <c r="B9489" t="s">
        <v>3391</v>
      </c>
      <c r="C9489" s="2">
        <v>45699</v>
      </c>
      <c r="D9489" s="1">
        <v>0.69791666666666663</v>
      </c>
      <c r="E9489" t="s">
        <v>41</v>
      </c>
      <c r="F9489" t="s">
        <v>38</v>
      </c>
      <c r="G9489" t="s">
        <v>21</v>
      </c>
      <c r="H9489" t="s">
        <v>2026</v>
      </c>
      <c r="I9489" t="s">
        <v>23</v>
      </c>
      <c r="J9489" t="s">
        <v>76</v>
      </c>
      <c r="K9489" t="s">
        <v>25</v>
      </c>
      <c r="L9489" t="s">
        <v>25</v>
      </c>
      <c r="M9489">
        <v>0.5</v>
      </c>
      <c r="N9489">
        <v>9.3000000000000007</v>
      </c>
      <c r="O9489" t="s">
        <v>26</v>
      </c>
      <c r="P9489">
        <v>5</v>
      </c>
      <c r="Q9489" t="s">
        <v>27</v>
      </c>
      <c r="R9489" t="s">
        <v>28</v>
      </c>
      <c r="S9489">
        <v>112.59</v>
      </c>
      <c r="T9489" t="str" cm="1">
        <f t="array" ref="T9489">_xlfn.IFS(Raw_Data[[#This Row],[Call Status]]="Resolved","5",Raw_Data[[#This Row],[Call Status]]="Escalated","2",Raw_Data[[#This Row],[Call Status]]="Pending","3",Raw_Data[[#This Row],[Call Status]]="Abandoned","0")</f>
        <v>5</v>
      </c>
      <c r="U9489" t="str">
        <f>TEXT(Raw_Data[[#This Row],[Call Date]],"mmmm")</f>
        <v>February</v>
      </c>
      <c r="V9489" t="str" cm="1">
        <f t="array" ref="V9489">_xlfn.IFS(Raw_Data[[#This Row],[Customer Satisfaction]]&lt;2,"Poor",Raw_Data[[#This Row],[Customer Satisfaction]]&lt;4,"Average",Raw_Data[[#This Row],[Customer Satisfaction]]&gt;=4,"Excellent")</f>
        <v>Excellent</v>
      </c>
    </row>
    <row r="9490" spans="2:22" x14ac:dyDescent="0.3">
      <c r="B9490" t="s">
        <v>3389</v>
      </c>
      <c r="C9490" s="2">
        <v>46007</v>
      </c>
      <c r="D9490" s="1">
        <v>0.53819444444444442</v>
      </c>
      <c r="E9490" t="s">
        <v>72</v>
      </c>
      <c r="F9490" t="s">
        <v>34</v>
      </c>
      <c r="G9490" t="s">
        <v>327</v>
      </c>
      <c r="H9490" t="s">
        <v>2026</v>
      </c>
      <c r="I9490" t="s">
        <v>23</v>
      </c>
      <c r="J9490" t="s">
        <v>31</v>
      </c>
      <c r="K9490" t="s">
        <v>25</v>
      </c>
      <c r="L9490" t="s">
        <v>25</v>
      </c>
      <c r="M9490">
        <v>1.3</v>
      </c>
      <c r="N9490">
        <v>6.4</v>
      </c>
      <c r="O9490" t="s">
        <v>26</v>
      </c>
      <c r="P9490">
        <v>5</v>
      </c>
      <c r="Q9490" t="s">
        <v>27</v>
      </c>
      <c r="R9490" t="s">
        <v>26</v>
      </c>
      <c r="S9490">
        <v>84.73</v>
      </c>
      <c r="T9490" t="str" cm="1">
        <f t="array" ref="T9490">_xlfn.IFS(Raw_Data[[#This Row],[Call Status]]="Resolved","5",Raw_Data[[#This Row],[Call Status]]="Escalated","2",Raw_Data[[#This Row],[Call Status]]="Pending","3",Raw_Data[[#This Row],[Call Status]]="Abandoned","0")</f>
        <v>5</v>
      </c>
      <c r="U9490" t="str">
        <f>TEXT(Raw_Data[[#This Row],[Call Date]],"mmmm")</f>
        <v>December</v>
      </c>
      <c r="V9490" t="str" cm="1">
        <f t="array" ref="V9490">_xlfn.IFS(Raw_Data[[#This Row],[Customer Satisfaction]]&lt;2,"Poor",Raw_Data[[#This Row],[Customer Satisfaction]]&lt;4,"Average",Raw_Data[[#This Row],[Customer Satisfaction]]&gt;=4,"Excellent")</f>
        <v>Excellent</v>
      </c>
    </row>
    <row r="9491" spans="2:22" x14ac:dyDescent="0.3">
      <c r="B9491" t="s">
        <v>8553</v>
      </c>
      <c r="C9491" s="2">
        <v>45945</v>
      </c>
      <c r="D9491" s="1">
        <v>0.69930555555555551</v>
      </c>
      <c r="E9491" t="s">
        <v>91</v>
      </c>
      <c r="F9491" t="s">
        <v>20</v>
      </c>
      <c r="G9491" t="s">
        <v>327</v>
      </c>
      <c r="H9491" t="s">
        <v>22</v>
      </c>
      <c r="I9491" t="s">
        <v>1128</v>
      </c>
      <c r="J9491" t="s">
        <v>45</v>
      </c>
      <c r="K9491" t="s">
        <v>16</v>
      </c>
      <c r="L9491" t="s">
        <v>16</v>
      </c>
      <c r="M9491">
        <v>0.2</v>
      </c>
      <c r="N9491">
        <v>6.4</v>
      </c>
      <c r="O9491" t="s">
        <v>28</v>
      </c>
      <c r="P9491">
        <v>2</v>
      </c>
      <c r="Q9491" t="s">
        <v>1014</v>
      </c>
      <c r="R9491" t="s">
        <v>26</v>
      </c>
      <c r="S9491">
        <v>127.28</v>
      </c>
      <c r="T9491" t="str" cm="1">
        <f t="array" ref="T9491">_xlfn.IFS(Raw_Data[[#This Row],[Call Status]]="Resolved","5",Raw_Data[[#This Row],[Call Status]]="Escalated","2",Raw_Data[[#This Row],[Call Status]]="Pending","3",Raw_Data[[#This Row],[Call Status]]="Abandoned","0")</f>
        <v>2</v>
      </c>
      <c r="U9491" t="str">
        <f>TEXT(Raw_Data[[#This Row],[Call Date]],"mmmm")</f>
        <v>October</v>
      </c>
      <c r="V9491" t="str" cm="1">
        <f t="array" ref="V9491">_xlfn.IFS(Raw_Data[[#This Row],[Customer Satisfaction]]&lt;2,"Poor",Raw_Data[[#This Row],[Customer Satisfaction]]&lt;4,"Average",Raw_Data[[#This Row],[Customer Satisfaction]]&gt;=4,"Excellent")</f>
        <v>Average</v>
      </c>
    </row>
    <row r="9492" spans="2:22" x14ac:dyDescent="0.3">
      <c r="B9492" t="s">
        <v>4000</v>
      </c>
      <c r="C9492" s="2">
        <v>45683</v>
      </c>
      <c r="D9492" s="1">
        <v>0.68263888888888891</v>
      </c>
      <c r="E9492" t="s">
        <v>70</v>
      </c>
      <c r="F9492" t="s">
        <v>38</v>
      </c>
      <c r="G9492" t="s">
        <v>21</v>
      </c>
      <c r="H9492" t="s">
        <v>2392</v>
      </c>
      <c r="I9492" t="s">
        <v>1128</v>
      </c>
      <c r="J9492" t="s">
        <v>49</v>
      </c>
      <c r="K9492" t="s">
        <v>25</v>
      </c>
      <c r="L9492" t="s">
        <v>3564</v>
      </c>
      <c r="M9492">
        <v>2</v>
      </c>
      <c r="N9492">
        <v>13.1</v>
      </c>
      <c r="O9492" t="s">
        <v>28</v>
      </c>
      <c r="P9492">
        <v>4</v>
      </c>
      <c r="Q9492" t="s">
        <v>27</v>
      </c>
      <c r="R9492" t="s">
        <v>28</v>
      </c>
      <c r="S9492">
        <v>80.31</v>
      </c>
      <c r="T9492" t="str" cm="1">
        <f t="array" ref="T9492">_xlfn.IFS(Raw_Data[[#This Row],[Call Status]]="Resolved","5",Raw_Data[[#This Row],[Call Status]]="Escalated","2",Raw_Data[[#This Row],[Call Status]]="Pending","3",Raw_Data[[#This Row],[Call Status]]="Abandoned","0")</f>
        <v>5</v>
      </c>
      <c r="U9492" t="str">
        <f>TEXT(Raw_Data[[#This Row],[Call Date]],"mmmm")</f>
        <v>January</v>
      </c>
      <c r="V9492" t="str" cm="1">
        <f t="array" ref="V9492">_xlfn.IFS(Raw_Data[[#This Row],[Customer Satisfaction]]&lt;2,"Poor",Raw_Data[[#This Row],[Customer Satisfaction]]&lt;4,"Average",Raw_Data[[#This Row],[Customer Satisfaction]]&gt;=4,"Excellent")</f>
        <v>Excellent</v>
      </c>
    </row>
    <row r="9493" spans="2:22" x14ac:dyDescent="0.3">
      <c r="B9493" t="s">
        <v>3033</v>
      </c>
      <c r="C9493" s="2">
        <v>45713</v>
      </c>
      <c r="D9493" s="1">
        <v>0.36180555555555555</v>
      </c>
      <c r="E9493" t="s">
        <v>47</v>
      </c>
      <c r="F9493" t="s">
        <v>20</v>
      </c>
      <c r="G9493" t="s">
        <v>21</v>
      </c>
      <c r="H9493" t="s">
        <v>2392</v>
      </c>
      <c r="I9493" t="s">
        <v>23</v>
      </c>
      <c r="J9493" t="s">
        <v>55</v>
      </c>
      <c r="K9493" t="s">
        <v>25</v>
      </c>
      <c r="L9493" t="s">
        <v>25</v>
      </c>
      <c r="M9493">
        <v>2.4</v>
      </c>
      <c r="N9493">
        <v>5.7</v>
      </c>
      <c r="O9493" t="s">
        <v>26</v>
      </c>
      <c r="P9493">
        <v>5</v>
      </c>
      <c r="Q9493" t="s">
        <v>27</v>
      </c>
      <c r="R9493" t="s">
        <v>28</v>
      </c>
      <c r="S9493">
        <v>151.13999999999999</v>
      </c>
      <c r="T9493" t="str" cm="1">
        <f t="array" ref="T9493">_xlfn.IFS(Raw_Data[[#This Row],[Call Status]]="Resolved","5",Raw_Data[[#This Row],[Call Status]]="Escalated","2",Raw_Data[[#This Row],[Call Status]]="Pending","3",Raw_Data[[#This Row],[Call Status]]="Abandoned","0")</f>
        <v>5</v>
      </c>
      <c r="U9493" t="str">
        <f>TEXT(Raw_Data[[#This Row],[Call Date]],"mmmm")</f>
        <v>February</v>
      </c>
      <c r="V9493" t="str" cm="1">
        <f t="array" ref="V9493">_xlfn.IFS(Raw_Data[[#This Row],[Customer Satisfaction]]&lt;2,"Poor",Raw_Data[[#This Row],[Customer Satisfaction]]&lt;4,"Average",Raw_Data[[#This Row],[Customer Satisfaction]]&gt;=4,"Excellent")</f>
        <v>Excellent</v>
      </c>
    </row>
    <row r="9494" spans="2:22" x14ac:dyDescent="0.3">
      <c r="B9494" t="s">
        <v>1748</v>
      </c>
      <c r="C9494" s="2">
        <v>45910</v>
      </c>
      <c r="D9494" s="1">
        <v>0.75208333333333333</v>
      </c>
      <c r="E9494" t="s">
        <v>100</v>
      </c>
      <c r="F9494" t="s">
        <v>48</v>
      </c>
      <c r="G9494" t="s">
        <v>21</v>
      </c>
      <c r="H9494" t="s">
        <v>22</v>
      </c>
      <c r="I9494" t="s">
        <v>1130</v>
      </c>
      <c r="J9494" t="s">
        <v>49</v>
      </c>
      <c r="K9494" t="s">
        <v>25</v>
      </c>
      <c r="L9494" t="s">
        <v>25</v>
      </c>
      <c r="M9494">
        <v>1.8</v>
      </c>
      <c r="N9494">
        <v>12.4</v>
      </c>
      <c r="O9494" t="s">
        <v>26</v>
      </c>
      <c r="P9494">
        <v>5</v>
      </c>
      <c r="Q9494" t="s">
        <v>27</v>
      </c>
      <c r="R9494" t="s">
        <v>28</v>
      </c>
      <c r="S9494">
        <v>444.21</v>
      </c>
      <c r="T9494" t="str" cm="1">
        <f t="array" ref="T9494">_xlfn.IFS(Raw_Data[[#This Row],[Call Status]]="Resolved","5",Raw_Data[[#This Row],[Call Status]]="Escalated","2",Raw_Data[[#This Row],[Call Status]]="Pending","3",Raw_Data[[#This Row],[Call Status]]="Abandoned","0")</f>
        <v>5</v>
      </c>
      <c r="U9494" t="str">
        <f>TEXT(Raw_Data[[#This Row],[Call Date]],"mmmm")</f>
        <v>September</v>
      </c>
      <c r="V9494" t="str" cm="1">
        <f t="array" ref="V9494">_xlfn.IFS(Raw_Data[[#This Row],[Customer Satisfaction]]&lt;2,"Poor",Raw_Data[[#This Row],[Customer Satisfaction]]&lt;4,"Average",Raw_Data[[#This Row],[Customer Satisfaction]]&gt;=4,"Excellent")</f>
        <v>Excellent</v>
      </c>
    </row>
    <row r="9495" spans="2:22" x14ac:dyDescent="0.3">
      <c r="B9495" t="s">
        <v>7895</v>
      </c>
      <c r="C9495" s="2">
        <v>45779</v>
      </c>
      <c r="D9495" s="1">
        <v>0.7104166666666667</v>
      </c>
      <c r="E9495" t="s">
        <v>19</v>
      </c>
      <c r="F9495" t="s">
        <v>38</v>
      </c>
      <c r="G9495" t="s">
        <v>250</v>
      </c>
      <c r="H9495" t="s">
        <v>2392</v>
      </c>
      <c r="I9495" t="s">
        <v>1130</v>
      </c>
      <c r="J9495" t="s">
        <v>76</v>
      </c>
      <c r="K9495" t="s">
        <v>16</v>
      </c>
      <c r="L9495" t="s">
        <v>16</v>
      </c>
      <c r="M9495">
        <v>0.9</v>
      </c>
      <c r="N9495">
        <v>14.7</v>
      </c>
      <c r="O9495" t="s">
        <v>28</v>
      </c>
      <c r="P9495">
        <v>3</v>
      </c>
      <c r="Q9495" t="s">
        <v>615</v>
      </c>
      <c r="R9495" t="s">
        <v>26</v>
      </c>
      <c r="S9495">
        <v>466.36</v>
      </c>
      <c r="T9495" t="str" cm="1">
        <f t="array" ref="T9495">_xlfn.IFS(Raw_Data[[#This Row],[Call Status]]="Resolved","5",Raw_Data[[#This Row],[Call Status]]="Escalated","2",Raw_Data[[#This Row],[Call Status]]="Pending","3",Raw_Data[[#This Row],[Call Status]]="Abandoned","0")</f>
        <v>2</v>
      </c>
      <c r="U9495" t="str">
        <f>TEXT(Raw_Data[[#This Row],[Call Date]],"mmmm")</f>
        <v>May</v>
      </c>
      <c r="V9495" t="str" cm="1">
        <f t="array" ref="V9495">_xlfn.IFS(Raw_Data[[#This Row],[Customer Satisfaction]]&lt;2,"Poor",Raw_Data[[#This Row],[Customer Satisfaction]]&lt;4,"Average",Raw_Data[[#This Row],[Customer Satisfaction]]&gt;=4,"Excellent")</f>
        <v>Average</v>
      </c>
    </row>
    <row r="9496" spans="2:22" x14ac:dyDescent="0.3">
      <c r="B9496" t="s">
        <v>9575</v>
      </c>
      <c r="C9496" s="2">
        <v>45763</v>
      </c>
      <c r="D9496" s="1">
        <v>0.61111111111111116</v>
      </c>
      <c r="E9496" t="s">
        <v>72</v>
      </c>
      <c r="F9496" t="s">
        <v>34</v>
      </c>
      <c r="G9496" t="s">
        <v>250</v>
      </c>
      <c r="H9496" t="s">
        <v>22</v>
      </c>
      <c r="I9496" t="s">
        <v>1128</v>
      </c>
      <c r="J9496" t="s">
        <v>64</v>
      </c>
      <c r="K9496" t="s">
        <v>8876</v>
      </c>
      <c r="L9496" t="s">
        <v>8877</v>
      </c>
      <c r="M9496">
        <v>7.3</v>
      </c>
      <c r="N9496">
        <v>2.1</v>
      </c>
      <c r="O9496" t="s">
        <v>28</v>
      </c>
      <c r="P9496">
        <v>3</v>
      </c>
      <c r="Q9496" t="s">
        <v>615</v>
      </c>
      <c r="R9496" t="s">
        <v>28</v>
      </c>
      <c r="S9496">
        <v>105.97</v>
      </c>
      <c r="T9496" t="str" cm="1">
        <f t="array" ref="T9496">_xlfn.IFS(Raw_Data[[#This Row],[Call Status]]="Resolved","5",Raw_Data[[#This Row],[Call Status]]="Escalated","2",Raw_Data[[#This Row],[Call Status]]="Pending","3",Raw_Data[[#This Row],[Call Status]]="Abandoned","0")</f>
        <v>3</v>
      </c>
      <c r="U9496" t="str">
        <f>TEXT(Raw_Data[[#This Row],[Call Date]],"mmmm")</f>
        <v>April</v>
      </c>
      <c r="V9496" t="str" cm="1">
        <f t="array" ref="V9496">_xlfn.IFS(Raw_Data[[#This Row],[Customer Satisfaction]]&lt;2,"Poor",Raw_Data[[#This Row],[Customer Satisfaction]]&lt;4,"Average",Raw_Data[[#This Row],[Customer Satisfaction]]&gt;=4,"Excellent")</f>
        <v>Average</v>
      </c>
    </row>
    <row r="9497" spans="2:22" x14ac:dyDescent="0.3">
      <c r="B9497" t="s">
        <v>6059</v>
      </c>
      <c r="C9497" s="2">
        <v>45787</v>
      </c>
      <c r="D9497" s="1">
        <v>0.88958333333333328</v>
      </c>
      <c r="E9497" t="s">
        <v>72</v>
      </c>
      <c r="F9497" t="s">
        <v>48</v>
      </c>
      <c r="G9497" t="s">
        <v>21</v>
      </c>
      <c r="H9497" t="s">
        <v>2613</v>
      </c>
      <c r="I9497" t="s">
        <v>23</v>
      </c>
      <c r="J9497" t="s">
        <v>45</v>
      </c>
      <c r="K9497" t="s">
        <v>25</v>
      </c>
      <c r="L9497" t="s">
        <v>3559</v>
      </c>
      <c r="M9497">
        <v>1.3</v>
      </c>
      <c r="N9497">
        <v>10.1</v>
      </c>
      <c r="O9497" t="s">
        <v>28</v>
      </c>
      <c r="P9497">
        <v>4</v>
      </c>
      <c r="Q9497" t="s">
        <v>615</v>
      </c>
      <c r="R9497" t="s">
        <v>28</v>
      </c>
      <c r="S9497">
        <v>102.56</v>
      </c>
      <c r="T9497" t="str" cm="1">
        <f t="array" ref="T9497">_xlfn.IFS(Raw_Data[[#This Row],[Call Status]]="Resolved","5",Raw_Data[[#This Row],[Call Status]]="Escalated","2",Raw_Data[[#This Row],[Call Status]]="Pending","3",Raw_Data[[#This Row],[Call Status]]="Abandoned","0")</f>
        <v>5</v>
      </c>
      <c r="U9497" t="str">
        <f>TEXT(Raw_Data[[#This Row],[Call Date]],"mmmm")</f>
        <v>May</v>
      </c>
      <c r="V9497" t="str" cm="1">
        <f t="array" ref="V9497">_xlfn.IFS(Raw_Data[[#This Row],[Customer Satisfaction]]&lt;2,"Poor",Raw_Data[[#This Row],[Customer Satisfaction]]&lt;4,"Average",Raw_Data[[#This Row],[Customer Satisfaction]]&gt;=4,"Excellent")</f>
        <v>Excellent</v>
      </c>
    </row>
    <row r="9498" spans="2:22" x14ac:dyDescent="0.3">
      <c r="B9498" t="s">
        <v>3723</v>
      </c>
      <c r="C9498" s="2">
        <v>45994</v>
      </c>
      <c r="D9498" s="1">
        <v>0.87916666666666665</v>
      </c>
      <c r="E9498" t="s">
        <v>19</v>
      </c>
      <c r="F9498" t="s">
        <v>20</v>
      </c>
      <c r="G9498" t="s">
        <v>21</v>
      </c>
      <c r="H9498" t="s">
        <v>2026</v>
      </c>
      <c r="I9498" t="s">
        <v>1128</v>
      </c>
      <c r="J9498" t="s">
        <v>45</v>
      </c>
      <c r="K9498" t="s">
        <v>25</v>
      </c>
      <c r="L9498" t="s">
        <v>3561</v>
      </c>
      <c r="M9498">
        <v>1.8</v>
      </c>
      <c r="N9498">
        <v>12.3</v>
      </c>
      <c r="O9498" t="s">
        <v>26</v>
      </c>
      <c r="P9498">
        <v>0</v>
      </c>
      <c r="Q9498" t="s">
        <v>27</v>
      </c>
      <c r="R9498" t="s">
        <v>28</v>
      </c>
      <c r="S9498">
        <v>98.71</v>
      </c>
      <c r="T9498" t="str" cm="1">
        <f t="array" ref="T9498">_xlfn.IFS(Raw_Data[[#This Row],[Call Status]]="Resolved","5",Raw_Data[[#This Row],[Call Status]]="Escalated","2",Raw_Data[[#This Row],[Call Status]]="Pending","3",Raw_Data[[#This Row],[Call Status]]="Abandoned","0")</f>
        <v>5</v>
      </c>
      <c r="U9498" t="str">
        <f>TEXT(Raw_Data[[#This Row],[Call Date]],"mmmm")</f>
        <v>December</v>
      </c>
      <c r="V9498" t="str" cm="1">
        <f t="array" ref="V9498">_xlfn.IFS(Raw_Data[[#This Row],[Customer Satisfaction]]&lt;2,"Poor",Raw_Data[[#This Row],[Customer Satisfaction]]&lt;4,"Average",Raw_Data[[#This Row],[Customer Satisfaction]]&gt;=4,"Excellent")</f>
        <v>Poor</v>
      </c>
    </row>
    <row r="9499" spans="2:22" x14ac:dyDescent="0.3">
      <c r="B9499" t="s">
        <v>2851</v>
      </c>
      <c r="C9499" s="2">
        <v>45815</v>
      </c>
      <c r="D9499" s="1">
        <v>0.43263888888888891</v>
      </c>
      <c r="E9499" t="s">
        <v>41</v>
      </c>
      <c r="F9499" t="s">
        <v>38</v>
      </c>
      <c r="H9499" t="s">
        <v>2392</v>
      </c>
      <c r="I9499" t="s">
        <v>23</v>
      </c>
      <c r="J9499" t="s">
        <v>49</v>
      </c>
      <c r="K9499" t="s">
        <v>25</v>
      </c>
      <c r="L9499" t="s">
        <v>25</v>
      </c>
      <c r="M9499">
        <v>6.8</v>
      </c>
      <c r="N9499">
        <v>12</v>
      </c>
      <c r="O9499" t="s">
        <v>28</v>
      </c>
      <c r="P9499">
        <v>3</v>
      </c>
      <c r="Q9499" t="s">
        <v>615</v>
      </c>
      <c r="R9499" t="s">
        <v>28</v>
      </c>
      <c r="S9499">
        <v>311.5</v>
      </c>
      <c r="T9499" t="str" cm="1">
        <f t="array" ref="T9499">_xlfn.IFS(Raw_Data[[#This Row],[Call Status]]="Resolved","5",Raw_Data[[#This Row],[Call Status]]="Escalated","2",Raw_Data[[#This Row],[Call Status]]="Pending","3",Raw_Data[[#This Row],[Call Status]]="Abandoned","0")</f>
        <v>5</v>
      </c>
      <c r="U9499" t="str">
        <f>TEXT(Raw_Data[[#This Row],[Call Date]],"mmmm")</f>
        <v>June</v>
      </c>
      <c r="V9499" t="str" cm="1">
        <f t="array" ref="V9499">_xlfn.IFS(Raw_Data[[#This Row],[Customer Satisfaction]]&lt;2,"Poor",Raw_Data[[#This Row],[Customer Satisfaction]]&lt;4,"Average",Raw_Data[[#This Row],[Customer Satisfaction]]&gt;=4,"Excellent")</f>
        <v>Average</v>
      </c>
    </row>
    <row r="9500" spans="2:22" x14ac:dyDescent="0.3">
      <c r="B9500" t="s">
        <v>4672</v>
      </c>
      <c r="C9500" s="2">
        <v>45888</v>
      </c>
      <c r="D9500" s="1">
        <v>0.86527777777777781</v>
      </c>
      <c r="E9500" t="s">
        <v>47</v>
      </c>
      <c r="F9500" t="s">
        <v>48</v>
      </c>
      <c r="G9500" t="s">
        <v>327</v>
      </c>
      <c r="H9500" t="s">
        <v>22</v>
      </c>
      <c r="I9500" t="s">
        <v>1137</v>
      </c>
      <c r="J9500" t="s">
        <v>76</v>
      </c>
      <c r="K9500" t="s">
        <v>25</v>
      </c>
      <c r="L9500" t="s">
        <v>3570</v>
      </c>
      <c r="M9500">
        <v>3.4</v>
      </c>
      <c r="N9500">
        <v>9.3000000000000007</v>
      </c>
      <c r="O9500" t="s">
        <v>26</v>
      </c>
      <c r="P9500">
        <v>5</v>
      </c>
      <c r="Q9500" t="s">
        <v>27</v>
      </c>
      <c r="R9500" t="s">
        <v>28</v>
      </c>
      <c r="S9500">
        <v>363.97</v>
      </c>
      <c r="T9500" t="str" cm="1">
        <f t="array" ref="T9500">_xlfn.IFS(Raw_Data[[#This Row],[Call Status]]="Resolved","5",Raw_Data[[#This Row],[Call Status]]="Escalated","2",Raw_Data[[#This Row],[Call Status]]="Pending","3",Raw_Data[[#This Row],[Call Status]]="Abandoned","0")</f>
        <v>5</v>
      </c>
      <c r="U9500" t="str">
        <f>TEXT(Raw_Data[[#This Row],[Call Date]],"mmmm")</f>
        <v>August</v>
      </c>
      <c r="V9500" t="str" cm="1">
        <f t="array" ref="V9500">_xlfn.IFS(Raw_Data[[#This Row],[Customer Satisfaction]]&lt;2,"Poor",Raw_Data[[#This Row],[Customer Satisfaction]]&lt;4,"Average",Raw_Data[[#This Row],[Customer Satisfaction]]&gt;=4,"Excellent")</f>
        <v>Excellent</v>
      </c>
    </row>
    <row r="9501" spans="2:22" x14ac:dyDescent="0.3">
      <c r="B9501" t="s">
        <v>1309</v>
      </c>
      <c r="C9501" s="2">
        <v>45965</v>
      </c>
      <c r="D9501" s="1">
        <v>0.45</v>
      </c>
      <c r="E9501" t="s">
        <v>110</v>
      </c>
      <c r="F9501" t="s">
        <v>34</v>
      </c>
      <c r="G9501" t="s">
        <v>21</v>
      </c>
      <c r="H9501" t="s">
        <v>22</v>
      </c>
      <c r="I9501" t="s">
        <v>1137</v>
      </c>
      <c r="J9501" t="s">
        <v>42</v>
      </c>
      <c r="K9501" t="s">
        <v>25</v>
      </c>
      <c r="L9501" t="s">
        <v>25</v>
      </c>
      <c r="M9501">
        <v>3.5</v>
      </c>
      <c r="N9501">
        <v>9.3000000000000007</v>
      </c>
      <c r="O9501" t="s">
        <v>28</v>
      </c>
      <c r="P9501">
        <v>4</v>
      </c>
      <c r="Q9501" t="s">
        <v>27</v>
      </c>
      <c r="R9501" t="s">
        <v>28</v>
      </c>
      <c r="S9501">
        <v>488.1</v>
      </c>
      <c r="T9501" t="str" cm="1">
        <f t="array" ref="T9501">_xlfn.IFS(Raw_Data[[#This Row],[Call Status]]="Resolved","5",Raw_Data[[#This Row],[Call Status]]="Escalated","2",Raw_Data[[#This Row],[Call Status]]="Pending","3",Raw_Data[[#This Row],[Call Status]]="Abandoned","0")</f>
        <v>5</v>
      </c>
      <c r="U9501" t="str">
        <f>TEXT(Raw_Data[[#This Row],[Call Date]],"mmmm")</f>
        <v>November</v>
      </c>
      <c r="V9501" t="str" cm="1">
        <f t="array" ref="V9501">_xlfn.IFS(Raw_Data[[#This Row],[Customer Satisfaction]]&lt;2,"Poor",Raw_Data[[#This Row],[Customer Satisfaction]]&lt;4,"Average",Raw_Data[[#This Row],[Customer Satisfaction]]&gt;=4,"Excellent")</f>
        <v>Excellent</v>
      </c>
    </row>
    <row r="9502" spans="2:22" x14ac:dyDescent="0.3">
      <c r="B9502" t="s">
        <v>6743</v>
      </c>
      <c r="C9502" s="2">
        <v>45748</v>
      </c>
      <c r="D9502" s="1">
        <v>0.55208333333333337</v>
      </c>
      <c r="E9502" t="s">
        <v>100</v>
      </c>
      <c r="F9502" t="s">
        <v>48</v>
      </c>
      <c r="G9502" t="s">
        <v>21</v>
      </c>
      <c r="H9502" t="s">
        <v>22</v>
      </c>
      <c r="I9502" t="s">
        <v>23</v>
      </c>
      <c r="J9502" t="s">
        <v>45</v>
      </c>
      <c r="K9502" t="s">
        <v>25</v>
      </c>
      <c r="L9502" t="s">
        <v>3561</v>
      </c>
      <c r="M9502">
        <v>1.7</v>
      </c>
      <c r="N9502">
        <v>10.7</v>
      </c>
      <c r="O9502" t="s">
        <v>28</v>
      </c>
      <c r="P9502">
        <v>5</v>
      </c>
      <c r="Q9502" t="s">
        <v>27</v>
      </c>
      <c r="R9502" t="s">
        <v>28</v>
      </c>
      <c r="S9502">
        <v>59.14</v>
      </c>
      <c r="T9502" t="str" cm="1">
        <f t="array" ref="T9502">_xlfn.IFS(Raw_Data[[#This Row],[Call Status]]="Resolved","5",Raw_Data[[#This Row],[Call Status]]="Escalated","2",Raw_Data[[#This Row],[Call Status]]="Pending","3",Raw_Data[[#This Row],[Call Status]]="Abandoned","0")</f>
        <v>5</v>
      </c>
      <c r="U9502" t="str">
        <f>TEXT(Raw_Data[[#This Row],[Call Date]],"mmmm")</f>
        <v>April</v>
      </c>
      <c r="V9502" t="str" cm="1">
        <f t="array" ref="V9502">_xlfn.IFS(Raw_Data[[#This Row],[Customer Satisfaction]]&lt;2,"Poor",Raw_Data[[#This Row],[Customer Satisfaction]]&lt;4,"Average",Raw_Data[[#This Row],[Customer Satisfaction]]&gt;=4,"Excellent")</f>
        <v>Excellent</v>
      </c>
    </row>
    <row r="9503" spans="2:22" x14ac:dyDescent="0.3">
      <c r="B9503" t="s">
        <v>8646</v>
      </c>
      <c r="C9503" s="2">
        <v>45679</v>
      </c>
      <c r="D9503" s="1">
        <v>0.59027777777777779</v>
      </c>
      <c r="E9503" t="s">
        <v>110</v>
      </c>
      <c r="F9503" t="s">
        <v>38</v>
      </c>
      <c r="G9503" t="s">
        <v>250</v>
      </c>
      <c r="H9503" t="s">
        <v>2392</v>
      </c>
      <c r="I9503" t="s">
        <v>1128</v>
      </c>
      <c r="J9503" t="s">
        <v>35</v>
      </c>
      <c r="K9503" t="s">
        <v>16</v>
      </c>
      <c r="L9503" t="s">
        <v>16</v>
      </c>
      <c r="M9503">
        <v>2.2000000000000002</v>
      </c>
      <c r="N9503">
        <v>11.6</v>
      </c>
      <c r="O9503" t="s">
        <v>28</v>
      </c>
      <c r="P9503">
        <v>1</v>
      </c>
      <c r="Q9503" t="s">
        <v>1014</v>
      </c>
      <c r="R9503" t="s">
        <v>26</v>
      </c>
      <c r="S9503">
        <v>156.16</v>
      </c>
      <c r="T9503" t="str" cm="1">
        <f t="array" ref="T9503">_xlfn.IFS(Raw_Data[[#This Row],[Call Status]]="Resolved","5",Raw_Data[[#This Row],[Call Status]]="Escalated","2",Raw_Data[[#This Row],[Call Status]]="Pending","3",Raw_Data[[#This Row],[Call Status]]="Abandoned","0")</f>
        <v>2</v>
      </c>
      <c r="U9503" t="str">
        <f>TEXT(Raw_Data[[#This Row],[Call Date]],"mmmm")</f>
        <v>January</v>
      </c>
      <c r="V9503" t="str" cm="1">
        <f t="array" ref="V9503">_xlfn.IFS(Raw_Data[[#This Row],[Customer Satisfaction]]&lt;2,"Poor",Raw_Data[[#This Row],[Customer Satisfaction]]&lt;4,"Average",Raw_Data[[#This Row],[Customer Satisfaction]]&gt;=4,"Excellent")</f>
        <v>Poor</v>
      </c>
    </row>
    <row r="9504" spans="2:22" x14ac:dyDescent="0.3">
      <c r="B9504" t="s">
        <v>8436</v>
      </c>
      <c r="C9504" s="2">
        <v>45947</v>
      </c>
      <c r="D9504" s="1">
        <v>0.49305555555555558</v>
      </c>
      <c r="E9504" t="s">
        <v>110</v>
      </c>
      <c r="F9504" t="s">
        <v>48</v>
      </c>
      <c r="G9504" t="s">
        <v>162</v>
      </c>
      <c r="H9504" t="s">
        <v>2392</v>
      </c>
      <c r="I9504" t="s">
        <v>23</v>
      </c>
      <c r="J9504" t="s">
        <v>45</v>
      </c>
      <c r="K9504" t="s">
        <v>16</v>
      </c>
      <c r="L9504" t="s">
        <v>16</v>
      </c>
      <c r="M9504">
        <v>1.8</v>
      </c>
      <c r="N9504">
        <v>11.7</v>
      </c>
      <c r="O9504" t="s">
        <v>28</v>
      </c>
      <c r="P9504">
        <v>2</v>
      </c>
      <c r="Q9504" t="s">
        <v>1014</v>
      </c>
      <c r="R9504" t="s">
        <v>26</v>
      </c>
      <c r="S9504">
        <v>199.77</v>
      </c>
      <c r="T9504" t="str" cm="1">
        <f t="array" ref="T9504">_xlfn.IFS(Raw_Data[[#This Row],[Call Status]]="Resolved","5",Raw_Data[[#This Row],[Call Status]]="Escalated","2",Raw_Data[[#This Row],[Call Status]]="Pending","3",Raw_Data[[#This Row],[Call Status]]="Abandoned","0")</f>
        <v>2</v>
      </c>
      <c r="U9504" t="str">
        <f>TEXT(Raw_Data[[#This Row],[Call Date]],"mmmm")</f>
        <v>October</v>
      </c>
      <c r="V9504" t="str" cm="1">
        <f t="array" ref="V9504">_xlfn.IFS(Raw_Data[[#This Row],[Customer Satisfaction]]&lt;2,"Poor",Raw_Data[[#This Row],[Customer Satisfaction]]&lt;4,"Average",Raw_Data[[#This Row],[Customer Satisfaction]]&gt;=4,"Excellent")</f>
        <v>Average</v>
      </c>
    </row>
    <row r="9505" spans="2:22" x14ac:dyDescent="0.3">
      <c r="B9505" t="s">
        <v>1473</v>
      </c>
      <c r="C9505" s="2">
        <v>45767</v>
      </c>
      <c r="D9505" s="1">
        <v>0.81805555555555554</v>
      </c>
      <c r="E9505" t="s">
        <v>37</v>
      </c>
      <c r="F9505" t="s">
        <v>38</v>
      </c>
      <c r="G9505" t="s">
        <v>327</v>
      </c>
      <c r="H9505" t="s">
        <v>22</v>
      </c>
      <c r="I9505" t="s">
        <v>1130</v>
      </c>
      <c r="J9505" t="s">
        <v>64</v>
      </c>
      <c r="K9505" t="s">
        <v>25</v>
      </c>
      <c r="L9505" t="s">
        <v>25</v>
      </c>
      <c r="M9505">
        <v>1.7</v>
      </c>
      <c r="N9505">
        <v>10.9</v>
      </c>
      <c r="O9505" t="s">
        <v>26</v>
      </c>
      <c r="P9505">
        <v>2</v>
      </c>
      <c r="Q9505" t="s">
        <v>615</v>
      </c>
      <c r="R9505" t="s">
        <v>28</v>
      </c>
      <c r="S9505">
        <v>257.51</v>
      </c>
      <c r="T9505" t="str" cm="1">
        <f t="array" ref="T9505">_xlfn.IFS(Raw_Data[[#This Row],[Call Status]]="Resolved","5",Raw_Data[[#This Row],[Call Status]]="Escalated","2",Raw_Data[[#This Row],[Call Status]]="Pending","3",Raw_Data[[#This Row],[Call Status]]="Abandoned","0")</f>
        <v>5</v>
      </c>
      <c r="U9505" t="str">
        <f>TEXT(Raw_Data[[#This Row],[Call Date]],"mmmm")</f>
        <v>April</v>
      </c>
      <c r="V9505" t="str" cm="1">
        <f t="array" ref="V9505">_xlfn.IFS(Raw_Data[[#This Row],[Customer Satisfaction]]&lt;2,"Poor",Raw_Data[[#This Row],[Customer Satisfaction]]&lt;4,"Average",Raw_Data[[#This Row],[Customer Satisfaction]]&gt;=4,"Excellent")</f>
        <v>Average</v>
      </c>
    </row>
    <row r="9506" spans="2:22" x14ac:dyDescent="0.3">
      <c r="B9506" t="s">
        <v>2922</v>
      </c>
      <c r="C9506" s="2">
        <v>45706</v>
      </c>
      <c r="D9506" s="1">
        <v>0.40833333333333333</v>
      </c>
      <c r="E9506" t="s">
        <v>72</v>
      </c>
      <c r="F9506" t="s">
        <v>20</v>
      </c>
      <c r="G9506" t="s">
        <v>327</v>
      </c>
      <c r="H9506" t="s">
        <v>2392</v>
      </c>
      <c r="I9506" t="s">
        <v>23</v>
      </c>
      <c r="J9506" t="s">
        <v>76</v>
      </c>
      <c r="K9506" t="s">
        <v>25</v>
      </c>
      <c r="L9506" t="s">
        <v>25</v>
      </c>
      <c r="M9506">
        <v>1.4</v>
      </c>
      <c r="N9506">
        <v>11.4</v>
      </c>
      <c r="O9506" t="s">
        <v>26</v>
      </c>
      <c r="P9506">
        <v>0</v>
      </c>
      <c r="Q9506" t="s">
        <v>615</v>
      </c>
      <c r="R9506" t="s">
        <v>28</v>
      </c>
      <c r="S9506">
        <v>78.650000000000006</v>
      </c>
      <c r="T9506" t="str" cm="1">
        <f t="array" ref="T9506">_xlfn.IFS(Raw_Data[[#This Row],[Call Status]]="Resolved","5",Raw_Data[[#This Row],[Call Status]]="Escalated","2",Raw_Data[[#This Row],[Call Status]]="Pending","3",Raw_Data[[#This Row],[Call Status]]="Abandoned","0")</f>
        <v>5</v>
      </c>
      <c r="U9506" t="str">
        <f>TEXT(Raw_Data[[#This Row],[Call Date]],"mmmm")</f>
        <v>February</v>
      </c>
      <c r="V9506" t="str" cm="1">
        <f t="array" ref="V9506">_xlfn.IFS(Raw_Data[[#This Row],[Customer Satisfaction]]&lt;2,"Poor",Raw_Data[[#This Row],[Customer Satisfaction]]&lt;4,"Average",Raw_Data[[#This Row],[Customer Satisfaction]]&gt;=4,"Excellent")</f>
        <v>Poor</v>
      </c>
    </row>
    <row r="9507" spans="2:22" x14ac:dyDescent="0.3">
      <c r="B9507" t="s">
        <v>3550</v>
      </c>
      <c r="C9507" s="2">
        <v>45786</v>
      </c>
      <c r="D9507" s="1">
        <v>0.55833333333333335</v>
      </c>
      <c r="E9507" t="s">
        <v>100</v>
      </c>
      <c r="F9507" t="s">
        <v>38</v>
      </c>
      <c r="G9507" t="s">
        <v>327</v>
      </c>
      <c r="H9507" t="s">
        <v>2026</v>
      </c>
      <c r="I9507" t="s">
        <v>23</v>
      </c>
      <c r="J9507" t="s">
        <v>76</v>
      </c>
      <c r="K9507" t="s">
        <v>25</v>
      </c>
      <c r="L9507" t="s">
        <v>25</v>
      </c>
      <c r="M9507">
        <v>0.6</v>
      </c>
      <c r="N9507">
        <v>9.1</v>
      </c>
      <c r="O9507" t="s">
        <v>26</v>
      </c>
      <c r="P9507">
        <v>5</v>
      </c>
      <c r="Q9507" t="s">
        <v>27</v>
      </c>
      <c r="R9507" t="s">
        <v>28</v>
      </c>
      <c r="S9507">
        <v>116.78</v>
      </c>
      <c r="T9507" t="str" cm="1">
        <f t="array" ref="T9507">_xlfn.IFS(Raw_Data[[#This Row],[Call Status]]="Resolved","5",Raw_Data[[#This Row],[Call Status]]="Escalated","2",Raw_Data[[#This Row],[Call Status]]="Pending","3",Raw_Data[[#This Row],[Call Status]]="Abandoned","0")</f>
        <v>5</v>
      </c>
      <c r="U9507" t="str">
        <f>TEXT(Raw_Data[[#This Row],[Call Date]],"mmmm")</f>
        <v>May</v>
      </c>
      <c r="V9507" t="str" cm="1">
        <f t="array" ref="V9507">_xlfn.IFS(Raw_Data[[#This Row],[Customer Satisfaction]]&lt;2,"Poor",Raw_Data[[#This Row],[Customer Satisfaction]]&lt;4,"Average",Raw_Data[[#This Row],[Customer Satisfaction]]&gt;=4,"Excellent")</f>
        <v>Excellent</v>
      </c>
    </row>
    <row r="9508" spans="2:22" x14ac:dyDescent="0.3">
      <c r="B9508" t="s">
        <v>7012</v>
      </c>
      <c r="C9508" s="2">
        <v>45730</v>
      </c>
      <c r="D9508" s="1">
        <v>0.46597222222222223</v>
      </c>
      <c r="E9508" t="s">
        <v>47</v>
      </c>
      <c r="F9508" t="s">
        <v>38</v>
      </c>
      <c r="G9508" t="s">
        <v>250</v>
      </c>
      <c r="H9508" t="s">
        <v>22</v>
      </c>
      <c r="I9508" t="s">
        <v>23</v>
      </c>
      <c r="J9508" t="s">
        <v>49</v>
      </c>
      <c r="K9508" t="s">
        <v>25</v>
      </c>
      <c r="L9508" t="s">
        <v>3564</v>
      </c>
      <c r="M9508">
        <v>2.1</v>
      </c>
      <c r="N9508">
        <v>9</v>
      </c>
      <c r="O9508" t="s">
        <v>28</v>
      </c>
      <c r="P9508">
        <v>3</v>
      </c>
      <c r="Q9508" t="s">
        <v>615</v>
      </c>
      <c r="R9508" t="s">
        <v>28</v>
      </c>
      <c r="S9508">
        <v>216.06</v>
      </c>
      <c r="T9508" t="str" cm="1">
        <f t="array" ref="T9508">_xlfn.IFS(Raw_Data[[#This Row],[Call Status]]="Resolved","5",Raw_Data[[#This Row],[Call Status]]="Escalated","2",Raw_Data[[#This Row],[Call Status]]="Pending","3",Raw_Data[[#This Row],[Call Status]]="Abandoned","0")</f>
        <v>5</v>
      </c>
      <c r="U9508" t="str">
        <f>TEXT(Raw_Data[[#This Row],[Call Date]],"mmmm")</f>
        <v>March</v>
      </c>
      <c r="V9508" t="str" cm="1">
        <f t="array" ref="V9508">_xlfn.IFS(Raw_Data[[#This Row],[Customer Satisfaction]]&lt;2,"Poor",Raw_Data[[#This Row],[Customer Satisfaction]]&lt;4,"Average",Raw_Data[[#This Row],[Customer Satisfaction]]&gt;=4,"Excellent")</f>
        <v>Average</v>
      </c>
    </row>
    <row r="9509" spans="2:22" x14ac:dyDescent="0.3">
      <c r="B9509" t="s">
        <v>6445</v>
      </c>
      <c r="C9509" s="2">
        <v>45997</v>
      </c>
      <c r="D9509" s="1">
        <v>0.66597222222222219</v>
      </c>
      <c r="E9509" t="s">
        <v>110</v>
      </c>
      <c r="F9509" t="s">
        <v>20</v>
      </c>
      <c r="G9509" t="s">
        <v>162</v>
      </c>
      <c r="H9509" t="s">
        <v>22</v>
      </c>
      <c r="I9509" t="s">
        <v>23</v>
      </c>
      <c r="J9509" t="s">
        <v>35</v>
      </c>
      <c r="K9509" t="s">
        <v>25</v>
      </c>
      <c r="L9509" t="s">
        <v>3570</v>
      </c>
      <c r="M9509">
        <v>3.8</v>
      </c>
      <c r="N9509">
        <v>5.4</v>
      </c>
      <c r="O9509" t="s">
        <v>28</v>
      </c>
      <c r="P9509">
        <v>0</v>
      </c>
      <c r="Q9509" t="s">
        <v>27</v>
      </c>
      <c r="R9509" t="s">
        <v>28</v>
      </c>
      <c r="S9509">
        <v>127.02</v>
      </c>
      <c r="T9509" t="str" cm="1">
        <f t="array" ref="T9509">_xlfn.IFS(Raw_Data[[#This Row],[Call Status]]="Resolved","5",Raw_Data[[#This Row],[Call Status]]="Escalated","2",Raw_Data[[#This Row],[Call Status]]="Pending","3",Raw_Data[[#This Row],[Call Status]]="Abandoned","0")</f>
        <v>5</v>
      </c>
      <c r="U9509" t="str">
        <f>TEXT(Raw_Data[[#This Row],[Call Date]],"mmmm")</f>
        <v>December</v>
      </c>
      <c r="V9509" t="str" cm="1">
        <f t="array" ref="V9509">_xlfn.IFS(Raw_Data[[#This Row],[Customer Satisfaction]]&lt;2,"Poor",Raw_Data[[#This Row],[Customer Satisfaction]]&lt;4,"Average",Raw_Data[[#This Row],[Customer Satisfaction]]&gt;=4,"Excellent")</f>
        <v>Poor</v>
      </c>
    </row>
    <row r="9510" spans="2:22" x14ac:dyDescent="0.3">
      <c r="B9510" t="s">
        <v>3605</v>
      </c>
      <c r="C9510" s="2">
        <v>45710</v>
      </c>
      <c r="D9510" s="1">
        <v>0.74722222222222223</v>
      </c>
      <c r="E9510" t="s">
        <v>156</v>
      </c>
      <c r="F9510" t="s">
        <v>34</v>
      </c>
      <c r="G9510" t="s">
        <v>21</v>
      </c>
      <c r="H9510" t="s">
        <v>2026</v>
      </c>
      <c r="I9510" t="s">
        <v>1130</v>
      </c>
      <c r="J9510" t="s">
        <v>35</v>
      </c>
      <c r="K9510" t="s">
        <v>25</v>
      </c>
      <c r="L9510" t="s">
        <v>3570</v>
      </c>
      <c r="M9510">
        <v>5</v>
      </c>
      <c r="N9510">
        <v>12.1</v>
      </c>
      <c r="O9510" t="s">
        <v>26</v>
      </c>
      <c r="P9510">
        <v>5</v>
      </c>
      <c r="Q9510" t="s">
        <v>27</v>
      </c>
      <c r="R9510" t="s">
        <v>28</v>
      </c>
      <c r="S9510">
        <v>807.78</v>
      </c>
      <c r="T9510" t="str" cm="1">
        <f t="array" ref="T9510">_xlfn.IFS(Raw_Data[[#This Row],[Call Status]]="Resolved","5",Raw_Data[[#This Row],[Call Status]]="Escalated","2",Raw_Data[[#This Row],[Call Status]]="Pending","3",Raw_Data[[#This Row],[Call Status]]="Abandoned","0")</f>
        <v>5</v>
      </c>
      <c r="U9510" t="str">
        <f>TEXT(Raw_Data[[#This Row],[Call Date]],"mmmm")</f>
        <v>February</v>
      </c>
      <c r="V9510" t="str" cm="1">
        <f t="array" ref="V9510">_xlfn.IFS(Raw_Data[[#This Row],[Customer Satisfaction]]&lt;2,"Poor",Raw_Data[[#This Row],[Customer Satisfaction]]&lt;4,"Average",Raw_Data[[#This Row],[Customer Satisfaction]]&gt;=4,"Excellent")</f>
        <v>Excellent</v>
      </c>
    </row>
    <row r="9511" spans="2:22" x14ac:dyDescent="0.3">
      <c r="B9511" t="s">
        <v>7810</v>
      </c>
      <c r="C9511" s="2">
        <v>46013</v>
      </c>
      <c r="D9511" s="1">
        <v>0.55694444444444446</v>
      </c>
      <c r="E9511" t="s">
        <v>63</v>
      </c>
      <c r="F9511" t="s">
        <v>20</v>
      </c>
      <c r="G9511" t="s">
        <v>21</v>
      </c>
      <c r="H9511" t="s">
        <v>22</v>
      </c>
      <c r="I9511" t="s">
        <v>23</v>
      </c>
      <c r="J9511" t="s">
        <v>49</v>
      </c>
      <c r="K9511" t="s">
        <v>7253</v>
      </c>
      <c r="L9511" t="s">
        <v>7254</v>
      </c>
      <c r="M9511">
        <v>5.7</v>
      </c>
      <c r="N9511">
        <v>11.4</v>
      </c>
      <c r="O9511" t="s">
        <v>28</v>
      </c>
      <c r="P9511">
        <v>1</v>
      </c>
      <c r="Q9511" t="s">
        <v>1014</v>
      </c>
      <c r="R9511" t="s">
        <v>28</v>
      </c>
      <c r="S9511">
        <v>65.88</v>
      </c>
      <c r="T9511" t="str" cm="1">
        <f t="array" ref="T9511">_xlfn.IFS(Raw_Data[[#This Row],[Call Status]]="Resolved","5",Raw_Data[[#This Row],[Call Status]]="Escalated","2",Raw_Data[[#This Row],[Call Status]]="Pending","3",Raw_Data[[#This Row],[Call Status]]="Abandoned","0")</f>
        <v>0</v>
      </c>
      <c r="U9511" t="str">
        <f>TEXT(Raw_Data[[#This Row],[Call Date]],"mmmm")</f>
        <v>December</v>
      </c>
      <c r="V9511" t="str" cm="1">
        <f t="array" ref="V9511">_xlfn.IFS(Raw_Data[[#This Row],[Customer Satisfaction]]&lt;2,"Poor",Raw_Data[[#This Row],[Customer Satisfaction]]&lt;4,"Average",Raw_Data[[#This Row],[Customer Satisfaction]]&gt;=4,"Excellent")</f>
        <v>Poor</v>
      </c>
    </row>
    <row r="9512" spans="2:22" x14ac:dyDescent="0.3">
      <c r="B9512" t="s">
        <v>8145</v>
      </c>
      <c r="C9512" s="2">
        <v>45825</v>
      </c>
      <c r="D9512" s="1">
        <v>0.50208333333333333</v>
      </c>
      <c r="E9512" t="s">
        <v>47</v>
      </c>
      <c r="F9512" t="s">
        <v>34</v>
      </c>
      <c r="G9512" t="s">
        <v>250</v>
      </c>
      <c r="H9512" t="s">
        <v>2392</v>
      </c>
      <c r="I9512" t="s">
        <v>23</v>
      </c>
      <c r="J9512" t="s">
        <v>76</v>
      </c>
      <c r="K9512" t="s">
        <v>16</v>
      </c>
      <c r="L9512" t="s">
        <v>16</v>
      </c>
      <c r="M9512">
        <v>1.6</v>
      </c>
      <c r="N9512">
        <v>7.2</v>
      </c>
      <c r="O9512" t="s">
        <v>28</v>
      </c>
      <c r="P9512">
        <v>5</v>
      </c>
      <c r="Q9512" t="s">
        <v>27</v>
      </c>
      <c r="R9512" t="s">
        <v>26</v>
      </c>
      <c r="S9512">
        <v>23.47</v>
      </c>
      <c r="T9512" t="str" cm="1">
        <f t="array" ref="T9512">_xlfn.IFS(Raw_Data[[#This Row],[Call Status]]="Resolved","5",Raw_Data[[#This Row],[Call Status]]="Escalated","2",Raw_Data[[#This Row],[Call Status]]="Pending","3",Raw_Data[[#This Row],[Call Status]]="Abandoned","0")</f>
        <v>2</v>
      </c>
      <c r="U9512" t="str">
        <f>TEXT(Raw_Data[[#This Row],[Call Date]],"mmmm")</f>
        <v>June</v>
      </c>
      <c r="V9512" t="str" cm="1">
        <f t="array" ref="V9512">_xlfn.IFS(Raw_Data[[#This Row],[Customer Satisfaction]]&lt;2,"Poor",Raw_Data[[#This Row],[Customer Satisfaction]]&lt;4,"Average",Raw_Data[[#This Row],[Customer Satisfaction]]&gt;=4,"Excellent")</f>
        <v>Excellent</v>
      </c>
    </row>
    <row r="9513" spans="2:22" x14ac:dyDescent="0.3">
      <c r="B9513" t="s">
        <v>10028</v>
      </c>
      <c r="C9513" s="2">
        <v>45702</v>
      </c>
      <c r="D9513" s="1">
        <v>0.45902777777777776</v>
      </c>
      <c r="E9513" t="s">
        <v>72</v>
      </c>
      <c r="F9513" t="s">
        <v>20</v>
      </c>
      <c r="G9513" t="s">
        <v>162</v>
      </c>
      <c r="H9513" t="s">
        <v>22</v>
      </c>
      <c r="I9513" t="s">
        <v>23</v>
      </c>
      <c r="J9513" t="s">
        <v>24</v>
      </c>
      <c r="K9513" t="s">
        <v>8876</v>
      </c>
      <c r="L9513" t="s">
        <v>8877</v>
      </c>
      <c r="M9513">
        <v>3.9</v>
      </c>
      <c r="N9513">
        <v>9</v>
      </c>
      <c r="O9513" t="s">
        <v>28</v>
      </c>
      <c r="P9513">
        <v>3</v>
      </c>
      <c r="Q9513" t="s">
        <v>615</v>
      </c>
      <c r="R9513" t="s">
        <v>28</v>
      </c>
      <c r="S9513">
        <v>66.319999999999993</v>
      </c>
      <c r="T9513" t="str" cm="1">
        <f t="array" ref="T9513">_xlfn.IFS(Raw_Data[[#This Row],[Call Status]]="Resolved","5",Raw_Data[[#This Row],[Call Status]]="Escalated","2",Raw_Data[[#This Row],[Call Status]]="Pending","3",Raw_Data[[#This Row],[Call Status]]="Abandoned","0")</f>
        <v>3</v>
      </c>
      <c r="U9513" t="str">
        <f>TEXT(Raw_Data[[#This Row],[Call Date]],"mmmm")</f>
        <v>February</v>
      </c>
      <c r="V9513" t="str" cm="1">
        <f t="array" ref="V9513">_xlfn.IFS(Raw_Data[[#This Row],[Customer Satisfaction]]&lt;2,"Poor",Raw_Data[[#This Row],[Customer Satisfaction]]&lt;4,"Average",Raw_Data[[#This Row],[Customer Satisfaction]]&gt;=4,"Excellent")</f>
        <v>Average</v>
      </c>
    </row>
    <row r="9514" spans="2:22" x14ac:dyDescent="0.3">
      <c r="B9514" t="s">
        <v>2617</v>
      </c>
      <c r="C9514" s="2">
        <v>45762</v>
      </c>
      <c r="D9514" s="1">
        <v>0.39444444444444443</v>
      </c>
      <c r="E9514" t="s">
        <v>110</v>
      </c>
      <c r="F9514" t="s">
        <v>34</v>
      </c>
      <c r="G9514" t="s">
        <v>327</v>
      </c>
      <c r="H9514" t="s">
        <v>2613</v>
      </c>
      <c r="I9514" t="s">
        <v>1130</v>
      </c>
      <c r="J9514" t="s">
        <v>64</v>
      </c>
      <c r="K9514" t="s">
        <v>25</v>
      </c>
      <c r="L9514" t="s">
        <v>25</v>
      </c>
      <c r="M9514">
        <v>0.9</v>
      </c>
      <c r="N9514">
        <v>6.1</v>
      </c>
      <c r="O9514" t="s">
        <v>26</v>
      </c>
      <c r="P9514">
        <v>0</v>
      </c>
      <c r="Q9514" t="s">
        <v>27</v>
      </c>
      <c r="R9514" t="s">
        <v>26</v>
      </c>
      <c r="S9514">
        <v>525.71</v>
      </c>
      <c r="T9514" t="str" cm="1">
        <f t="array" ref="T9514">_xlfn.IFS(Raw_Data[[#This Row],[Call Status]]="Resolved","5",Raw_Data[[#This Row],[Call Status]]="Escalated","2",Raw_Data[[#This Row],[Call Status]]="Pending","3",Raw_Data[[#This Row],[Call Status]]="Abandoned","0")</f>
        <v>5</v>
      </c>
      <c r="U9514" t="str">
        <f>TEXT(Raw_Data[[#This Row],[Call Date]],"mmmm")</f>
        <v>April</v>
      </c>
      <c r="V9514" t="str" cm="1">
        <f t="array" ref="V9514">_xlfn.IFS(Raw_Data[[#This Row],[Customer Satisfaction]]&lt;2,"Poor",Raw_Data[[#This Row],[Customer Satisfaction]]&lt;4,"Average",Raw_Data[[#This Row],[Customer Satisfaction]]&gt;=4,"Excellent")</f>
        <v>Poor</v>
      </c>
    </row>
    <row r="9515" spans="2:22" x14ac:dyDescent="0.3">
      <c r="B9515" t="s">
        <v>8588</v>
      </c>
      <c r="C9515" s="2">
        <v>45807</v>
      </c>
      <c r="D9515" s="1">
        <v>0.89930555555555558</v>
      </c>
      <c r="E9515" t="s">
        <v>100</v>
      </c>
      <c r="F9515" t="s">
        <v>48</v>
      </c>
      <c r="G9515" t="s">
        <v>21</v>
      </c>
      <c r="H9515" t="s">
        <v>22</v>
      </c>
      <c r="I9515" t="s">
        <v>1137</v>
      </c>
      <c r="J9515" t="s">
        <v>35</v>
      </c>
      <c r="K9515" t="s">
        <v>16</v>
      </c>
      <c r="L9515" t="s">
        <v>16</v>
      </c>
      <c r="M9515">
        <v>4.5999999999999996</v>
      </c>
      <c r="N9515">
        <v>9.4</v>
      </c>
      <c r="O9515" t="s">
        <v>28</v>
      </c>
      <c r="P9515">
        <v>1</v>
      </c>
      <c r="Q9515" t="s">
        <v>1014</v>
      </c>
      <c r="R9515" t="s">
        <v>26</v>
      </c>
      <c r="S9515">
        <v>235.03</v>
      </c>
      <c r="T9515" t="str" cm="1">
        <f t="array" ref="T9515">_xlfn.IFS(Raw_Data[[#This Row],[Call Status]]="Resolved","5",Raw_Data[[#This Row],[Call Status]]="Escalated","2",Raw_Data[[#This Row],[Call Status]]="Pending","3",Raw_Data[[#This Row],[Call Status]]="Abandoned","0")</f>
        <v>2</v>
      </c>
      <c r="U9515" t="str">
        <f>TEXT(Raw_Data[[#This Row],[Call Date]],"mmmm")</f>
        <v>May</v>
      </c>
      <c r="V9515" t="str" cm="1">
        <f t="array" ref="V9515">_xlfn.IFS(Raw_Data[[#This Row],[Customer Satisfaction]]&lt;2,"Poor",Raw_Data[[#This Row],[Customer Satisfaction]]&lt;4,"Average",Raw_Data[[#This Row],[Customer Satisfaction]]&gt;=4,"Excellent")</f>
        <v>Poor</v>
      </c>
    </row>
    <row r="9516" spans="2:22" x14ac:dyDescent="0.3">
      <c r="B9516" t="s">
        <v>1619</v>
      </c>
      <c r="C9516" s="2">
        <v>45803</v>
      </c>
      <c r="D9516" s="1">
        <v>0.81041666666666667</v>
      </c>
      <c r="E9516" t="s">
        <v>100</v>
      </c>
      <c r="F9516" t="s">
        <v>20</v>
      </c>
      <c r="G9516" t="s">
        <v>21</v>
      </c>
      <c r="H9516" t="s">
        <v>22</v>
      </c>
      <c r="I9516" t="s">
        <v>1137</v>
      </c>
      <c r="J9516" t="s">
        <v>49</v>
      </c>
      <c r="K9516" t="s">
        <v>25</v>
      </c>
      <c r="L9516" t="s">
        <v>25</v>
      </c>
      <c r="M9516">
        <v>1.5</v>
      </c>
      <c r="N9516">
        <v>16.100000000000001</v>
      </c>
      <c r="O9516" t="s">
        <v>26</v>
      </c>
      <c r="P9516">
        <v>3</v>
      </c>
      <c r="Q9516" t="s">
        <v>615</v>
      </c>
      <c r="R9516" t="s">
        <v>28</v>
      </c>
      <c r="S9516">
        <v>240.5</v>
      </c>
      <c r="T9516" t="str" cm="1">
        <f t="array" ref="T9516">_xlfn.IFS(Raw_Data[[#This Row],[Call Status]]="Resolved","5",Raw_Data[[#This Row],[Call Status]]="Escalated","2",Raw_Data[[#This Row],[Call Status]]="Pending","3",Raw_Data[[#This Row],[Call Status]]="Abandoned","0")</f>
        <v>5</v>
      </c>
      <c r="U9516" t="str">
        <f>TEXT(Raw_Data[[#This Row],[Call Date]],"mmmm")</f>
        <v>May</v>
      </c>
      <c r="V9516" t="str" cm="1">
        <f t="array" ref="V9516">_xlfn.IFS(Raw_Data[[#This Row],[Customer Satisfaction]]&lt;2,"Poor",Raw_Data[[#This Row],[Customer Satisfaction]]&lt;4,"Average",Raw_Data[[#This Row],[Customer Satisfaction]]&gt;=4,"Excellent")</f>
        <v>Average</v>
      </c>
    </row>
    <row r="9517" spans="2:22" x14ac:dyDescent="0.3">
      <c r="B9517" t="s">
        <v>1622</v>
      </c>
      <c r="C9517" s="2">
        <v>45861</v>
      </c>
      <c r="D9517" s="1">
        <v>0.88541666666666663</v>
      </c>
      <c r="E9517" t="s">
        <v>63</v>
      </c>
      <c r="F9517" t="s">
        <v>20</v>
      </c>
      <c r="G9517" t="s">
        <v>250</v>
      </c>
      <c r="H9517" t="s">
        <v>22</v>
      </c>
      <c r="I9517" t="s">
        <v>1128</v>
      </c>
      <c r="J9517" t="s">
        <v>55</v>
      </c>
      <c r="K9517" t="s">
        <v>25</v>
      </c>
      <c r="L9517" t="s">
        <v>25</v>
      </c>
      <c r="M9517">
        <v>2.5</v>
      </c>
      <c r="N9517">
        <v>7.5</v>
      </c>
      <c r="O9517" t="s">
        <v>26</v>
      </c>
      <c r="P9517">
        <v>3</v>
      </c>
      <c r="Q9517" t="s">
        <v>615</v>
      </c>
      <c r="R9517" t="s">
        <v>28</v>
      </c>
      <c r="S9517">
        <v>56.58</v>
      </c>
      <c r="T9517" t="str" cm="1">
        <f t="array" ref="T9517">_xlfn.IFS(Raw_Data[[#This Row],[Call Status]]="Resolved","5",Raw_Data[[#This Row],[Call Status]]="Escalated","2",Raw_Data[[#This Row],[Call Status]]="Pending","3",Raw_Data[[#This Row],[Call Status]]="Abandoned","0")</f>
        <v>5</v>
      </c>
      <c r="U9517" t="str">
        <f>TEXT(Raw_Data[[#This Row],[Call Date]],"mmmm")</f>
        <v>July</v>
      </c>
      <c r="V9517" t="str" cm="1">
        <f t="array" ref="V9517">_xlfn.IFS(Raw_Data[[#This Row],[Customer Satisfaction]]&lt;2,"Poor",Raw_Data[[#This Row],[Customer Satisfaction]]&lt;4,"Average",Raw_Data[[#This Row],[Customer Satisfaction]]&gt;=4,"Excellent")</f>
        <v>Average</v>
      </c>
    </row>
    <row r="9518" spans="2:22" x14ac:dyDescent="0.3">
      <c r="B9518" t="s">
        <v>1500</v>
      </c>
      <c r="C9518" s="2">
        <v>46019</v>
      </c>
      <c r="D9518" s="1">
        <v>0.52500000000000002</v>
      </c>
      <c r="E9518" t="s">
        <v>66</v>
      </c>
      <c r="F9518" t="s">
        <v>34</v>
      </c>
      <c r="G9518" t="s">
        <v>250</v>
      </c>
      <c r="H9518" t="s">
        <v>22</v>
      </c>
      <c r="I9518" t="s">
        <v>1137</v>
      </c>
      <c r="J9518" t="s">
        <v>35</v>
      </c>
      <c r="K9518" t="s">
        <v>25</v>
      </c>
      <c r="L9518" t="s">
        <v>25</v>
      </c>
      <c r="M9518">
        <v>4.8</v>
      </c>
      <c r="N9518">
        <v>8.6</v>
      </c>
      <c r="O9518" t="s">
        <v>26</v>
      </c>
      <c r="P9518">
        <v>2</v>
      </c>
      <c r="Q9518" t="s">
        <v>615</v>
      </c>
      <c r="R9518" t="s">
        <v>28</v>
      </c>
      <c r="S9518">
        <v>157.18</v>
      </c>
      <c r="T9518" t="str" cm="1">
        <f t="array" ref="T9518">_xlfn.IFS(Raw_Data[[#This Row],[Call Status]]="Resolved","5",Raw_Data[[#This Row],[Call Status]]="Escalated","2",Raw_Data[[#This Row],[Call Status]]="Pending","3",Raw_Data[[#This Row],[Call Status]]="Abandoned","0")</f>
        <v>5</v>
      </c>
      <c r="U9518" t="str">
        <f>TEXT(Raw_Data[[#This Row],[Call Date]],"mmmm")</f>
        <v>December</v>
      </c>
      <c r="V9518" t="str" cm="1">
        <f t="array" ref="V9518">_xlfn.IFS(Raw_Data[[#This Row],[Customer Satisfaction]]&lt;2,"Poor",Raw_Data[[#This Row],[Customer Satisfaction]]&lt;4,"Average",Raw_Data[[#This Row],[Customer Satisfaction]]&gt;=4,"Excellent")</f>
        <v>Average</v>
      </c>
    </row>
    <row r="9519" spans="2:22" x14ac:dyDescent="0.3">
      <c r="B9519" t="s">
        <v>8790</v>
      </c>
      <c r="C9519" s="2">
        <v>45956</v>
      </c>
      <c r="D9519" s="1">
        <v>0.55902777777777779</v>
      </c>
      <c r="E9519" t="s">
        <v>44</v>
      </c>
      <c r="F9519" t="s">
        <v>20</v>
      </c>
      <c r="G9519" t="s">
        <v>21</v>
      </c>
      <c r="H9519" t="s">
        <v>22</v>
      </c>
      <c r="I9519" t="s">
        <v>23</v>
      </c>
      <c r="J9519" t="s">
        <v>49</v>
      </c>
      <c r="K9519" t="s">
        <v>16</v>
      </c>
      <c r="L9519" t="s">
        <v>16</v>
      </c>
      <c r="M9519">
        <v>0.4</v>
      </c>
      <c r="N9519">
        <v>12.2</v>
      </c>
      <c r="O9519" t="s">
        <v>28</v>
      </c>
      <c r="P9519">
        <v>1</v>
      </c>
      <c r="Q9519" t="s">
        <v>1014</v>
      </c>
      <c r="R9519" t="s">
        <v>26</v>
      </c>
      <c r="S9519">
        <v>189.71</v>
      </c>
      <c r="T9519" t="str" cm="1">
        <f t="array" ref="T9519">_xlfn.IFS(Raw_Data[[#This Row],[Call Status]]="Resolved","5",Raw_Data[[#This Row],[Call Status]]="Escalated","2",Raw_Data[[#This Row],[Call Status]]="Pending","3",Raw_Data[[#This Row],[Call Status]]="Abandoned","0")</f>
        <v>2</v>
      </c>
      <c r="U9519" t="str">
        <f>TEXT(Raw_Data[[#This Row],[Call Date]],"mmmm")</f>
        <v>October</v>
      </c>
      <c r="V9519" t="str" cm="1">
        <f t="array" ref="V9519">_xlfn.IFS(Raw_Data[[#This Row],[Customer Satisfaction]]&lt;2,"Poor",Raw_Data[[#This Row],[Customer Satisfaction]]&lt;4,"Average",Raw_Data[[#This Row],[Customer Satisfaction]]&gt;=4,"Excellent")</f>
        <v>Poor</v>
      </c>
    </row>
    <row r="9520" spans="2:22" x14ac:dyDescent="0.3">
      <c r="B9520" t="s">
        <v>1456</v>
      </c>
      <c r="C9520" s="2">
        <v>45824</v>
      </c>
      <c r="D9520" s="1">
        <v>0.49236111111111114</v>
      </c>
      <c r="E9520" t="s">
        <v>37</v>
      </c>
      <c r="F9520" t="s">
        <v>48</v>
      </c>
      <c r="G9520" t="s">
        <v>327</v>
      </c>
      <c r="H9520" t="s">
        <v>22</v>
      </c>
      <c r="I9520" t="s">
        <v>1128</v>
      </c>
      <c r="J9520" t="s">
        <v>45</v>
      </c>
      <c r="K9520" t="s">
        <v>25</v>
      </c>
      <c r="L9520" t="s">
        <v>25</v>
      </c>
      <c r="M9520">
        <v>4.5</v>
      </c>
      <c r="N9520">
        <v>12.7</v>
      </c>
      <c r="O9520" t="s">
        <v>26</v>
      </c>
      <c r="P9520">
        <v>2</v>
      </c>
      <c r="Q9520" t="s">
        <v>615</v>
      </c>
      <c r="R9520" t="s">
        <v>28</v>
      </c>
      <c r="S9520">
        <v>108.52</v>
      </c>
      <c r="T9520" t="str" cm="1">
        <f t="array" ref="T9520">_xlfn.IFS(Raw_Data[[#This Row],[Call Status]]="Resolved","5",Raw_Data[[#This Row],[Call Status]]="Escalated","2",Raw_Data[[#This Row],[Call Status]]="Pending","3",Raw_Data[[#This Row],[Call Status]]="Abandoned","0")</f>
        <v>5</v>
      </c>
      <c r="U9520" t="str">
        <f>TEXT(Raw_Data[[#This Row],[Call Date]],"mmmm")</f>
        <v>June</v>
      </c>
      <c r="V9520" t="str" cm="1">
        <f t="array" ref="V9520">_xlfn.IFS(Raw_Data[[#This Row],[Customer Satisfaction]]&lt;2,"Poor",Raw_Data[[#This Row],[Customer Satisfaction]]&lt;4,"Average",Raw_Data[[#This Row],[Customer Satisfaction]]&gt;=4,"Excellent")</f>
        <v>Average</v>
      </c>
    </row>
    <row r="9521" spans="2:22" x14ac:dyDescent="0.3">
      <c r="B9521" t="s">
        <v>4268</v>
      </c>
      <c r="C9521" s="2">
        <v>45858</v>
      </c>
      <c r="D9521" s="1">
        <v>0.66111111111111109</v>
      </c>
      <c r="E9521" t="s">
        <v>156</v>
      </c>
      <c r="F9521" t="s">
        <v>48</v>
      </c>
      <c r="G9521" t="s">
        <v>327</v>
      </c>
      <c r="H9521" t="s">
        <v>2613</v>
      </c>
      <c r="I9521" t="s">
        <v>1128</v>
      </c>
      <c r="J9521" t="s">
        <v>42</v>
      </c>
      <c r="K9521" t="s">
        <v>25</v>
      </c>
      <c r="L9521" t="s">
        <v>3564</v>
      </c>
      <c r="M9521">
        <v>2.5</v>
      </c>
      <c r="N9521">
        <v>5.0999999999999996</v>
      </c>
      <c r="O9521" t="s">
        <v>28</v>
      </c>
      <c r="P9521">
        <v>0</v>
      </c>
      <c r="Q9521" t="s">
        <v>615</v>
      </c>
      <c r="R9521" t="s">
        <v>28</v>
      </c>
      <c r="S9521">
        <v>63.25</v>
      </c>
      <c r="T9521" t="str" cm="1">
        <f t="array" ref="T9521">_xlfn.IFS(Raw_Data[[#This Row],[Call Status]]="Resolved","5",Raw_Data[[#This Row],[Call Status]]="Escalated","2",Raw_Data[[#This Row],[Call Status]]="Pending","3",Raw_Data[[#This Row],[Call Status]]="Abandoned","0")</f>
        <v>5</v>
      </c>
      <c r="U9521" t="str">
        <f>TEXT(Raw_Data[[#This Row],[Call Date]],"mmmm")</f>
        <v>July</v>
      </c>
      <c r="V9521" t="str" cm="1">
        <f t="array" ref="V9521">_xlfn.IFS(Raw_Data[[#This Row],[Customer Satisfaction]]&lt;2,"Poor",Raw_Data[[#This Row],[Customer Satisfaction]]&lt;4,"Average",Raw_Data[[#This Row],[Customer Satisfaction]]&gt;=4,"Excellent")</f>
        <v>Poor</v>
      </c>
    </row>
    <row r="9522" spans="2:22" x14ac:dyDescent="0.3">
      <c r="B9522" t="s">
        <v>5482</v>
      </c>
      <c r="C9522" s="2">
        <v>45791</v>
      </c>
      <c r="D9522" s="1">
        <v>0.64583333333333337</v>
      </c>
      <c r="E9522" t="s">
        <v>110</v>
      </c>
      <c r="F9522" t="s">
        <v>38</v>
      </c>
      <c r="G9522" t="s">
        <v>250</v>
      </c>
      <c r="H9522" t="s">
        <v>2026</v>
      </c>
      <c r="I9522" t="s">
        <v>23</v>
      </c>
      <c r="J9522" t="s">
        <v>49</v>
      </c>
      <c r="K9522" t="s">
        <v>25</v>
      </c>
      <c r="L9522" t="s">
        <v>3561</v>
      </c>
      <c r="M9522">
        <v>0.5</v>
      </c>
      <c r="N9522">
        <v>18.399999999999999</v>
      </c>
      <c r="O9522" t="s">
        <v>28</v>
      </c>
      <c r="P9522">
        <v>5</v>
      </c>
      <c r="Q9522" t="s">
        <v>27</v>
      </c>
      <c r="R9522" t="s">
        <v>28</v>
      </c>
      <c r="S9522">
        <v>131.91999999999999</v>
      </c>
      <c r="T9522" t="str" cm="1">
        <f t="array" ref="T9522">_xlfn.IFS(Raw_Data[[#This Row],[Call Status]]="Resolved","5",Raw_Data[[#This Row],[Call Status]]="Escalated","2",Raw_Data[[#This Row],[Call Status]]="Pending","3",Raw_Data[[#This Row],[Call Status]]="Abandoned","0")</f>
        <v>5</v>
      </c>
      <c r="U9522" t="str">
        <f>TEXT(Raw_Data[[#This Row],[Call Date]],"mmmm")</f>
        <v>May</v>
      </c>
      <c r="V9522" t="str" cm="1">
        <f t="array" ref="V9522">_xlfn.IFS(Raw_Data[[#This Row],[Customer Satisfaction]]&lt;2,"Poor",Raw_Data[[#This Row],[Customer Satisfaction]]&lt;4,"Average",Raw_Data[[#This Row],[Customer Satisfaction]]&gt;=4,"Excellent")</f>
        <v>Excellent</v>
      </c>
    </row>
    <row r="9523" spans="2:22" x14ac:dyDescent="0.3">
      <c r="B9523" t="s">
        <v>68</v>
      </c>
      <c r="C9523" s="2">
        <v>45868</v>
      </c>
      <c r="D9523" s="1">
        <v>0.5805555555555556</v>
      </c>
      <c r="E9523" t="s">
        <v>63</v>
      </c>
      <c r="F9523" t="s">
        <v>48</v>
      </c>
      <c r="G9523" t="s">
        <v>21</v>
      </c>
      <c r="H9523" t="s">
        <v>22</v>
      </c>
      <c r="I9523" t="s">
        <v>23</v>
      </c>
      <c r="J9523" t="s">
        <v>31</v>
      </c>
      <c r="K9523" t="s">
        <v>25</v>
      </c>
      <c r="L9523" t="s">
        <v>25</v>
      </c>
      <c r="M9523">
        <v>4.3</v>
      </c>
      <c r="N9523">
        <v>8</v>
      </c>
      <c r="O9523" t="s">
        <v>26</v>
      </c>
      <c r="P9523">
        <v>5</v>
      </c>
      <c r="Q9523" t="s">
        <v>27</v>
      </c>
      <c r="R9523" t="s">
        <v>28</v>
      </c>
      <c r="S9523">
        <v>162.55000000000001</v>
      </c>
      <c r="T9523" t="str" cm="1">
        <f t="array" ref="T9523">_xlfn.IFS(Raw_Data[[#This Row],[Call Status]]="Resolved","5",Raw_Data[[#This Row],[Call Status]]="Escalated","2",Raw_Data[[#This Row],[Call Status]]="Pending","3",Raw_Data[[#This Row],[Call Status]]="Abandoned","0")</f>
        <v>5</v>
      </c>
      <c r="U9523" t="str">
        <f>TEXT(Raw_Data[[#This Row],[Call Date]],"mmmm")</f>
        <v>July</v>
      </c>
      <c r="V9523" t="str" cm="1">
        <f t="array" ref="V9523">_xlfn.IFS(Raw_Data[[#This Row],[Customer Satisfaction]]&lt;2,"Poor",Raw_Data[[#This Row],[Customer Satisfaction]]&lt;4,"Average",Raw_Data[[#This Row],[Customer Satisfaction]]&gt;=4,"Excellent")</f>
        <v>Excellent</v>
      </c>
    </row>
    <row r="9524" spans="2:22" x14ac:dyDescent="0.3">
      <c r="B9524" t="s">
        <v>4088</v>
      </c>
      <c r="C9524" s="2">
        <v>45705</v>
      </c>
      <c r="D9524" s="1">
        <v>0.7631944444444444</v>
      </c>
      <c r="E9524" t="s">
        <v>110</v>
      </c>
      <c r="F9524" t="s">
        <v>48</v>
      </c>
      <c r="G9524" t="s">
        <v>162</v>
      </c>
      <c r="H9524" t="s">
        <v>2392</v>
      </c>
      <c r="I9524" t="s">
        <v>1137</v>
      </c>
      <c r="J9524" t="s">
        <v>39</v>
      </c>
      <c r="K9524" t="s">
        <v>25</v>
      </c>
      <c r="L9524" t="s">
        <v>3559</v>
      </c>
      <c r="M9524">
        <v>4.0999999999999996</v>
      </c>
      <c r="N9524">
        <v>14.2</v>
      </c>
      <c r="O9524" t="s">
        <v>26</v>
      </c>
      <c r="P9524">
        <v>3</v>
      </c>
      <c r="Q9524" t="s">
        <v>615</v>
      </c>
      <c r="R9524" t="s">
        <v>28</v>
      </c>
      <c r="S9524">
        <v>406.75</v>
      </c>
      <c r="T9524" t="str" cm="1">
        <f t="array" ref="T9524">_xlfn.IFS(Raw_Data[[#This Row],[Call Status]]="Resolved","5",Raw_Data[[#This Row],[Call Status]]="Escalated","2",Raw_Data[[#This Row],[Call Status]]="Pending","3",Raw_Data[[#This Row],[Call Status]]="Abandoned","0")</f>
        <v>5</v>
      </c>
      <c r="U9524" t="str">
        <f>TEXT(Raw_Data[[#This Row],[Call Date]],"mmmm")</f>
        <v>February</v>
      </c>
      <c r="V9524" t="str" cm="1">
        <f t="array" ref="V9524">_xlfn.IFS(Raw_Data[[#This Row],[Customer Satisfaction]]&lt;2,"Poor",Raw_Data[[#This Row],[Customer Satisfaction]]&lt;4,"Average",Raw_Data[[#This Row],[Customer Satisfaction]]&gt;=4,"Excellent")</f>
        <v>Average</v>
      </c>
    </row>
    <row r="9525" spans="2:22" x14ac:dyDescent="0.3">
      <c r="B9525" t="s">
        <v>898</v>
      </c>
      <c r="C9525" s="2">
        <v>45783</v>
      </c>
      <c r="D9525" s="1">
        <v>0.6645833333333333</v>
      </c>
      <c r="E9525" t="s">
        <v>63</v>
      </c>
      <c r="F9525" t="s">
        <v>20</v>
      </c>
      <c r="G9525" t="s">
        <v>327</v>
      </c>
      <c r="H9525" t="s">
        <v>22</v>
      </c>
      <c r="I9525" t="s">
        <v>23</v>
      </c>
      <c r="J9525" t="s">
        <v>45</v>
      </c>
      <c r="K9525" t="s">
        <v>25</v>
      </c>
      <c r="L9525" t="s">
        <v>25</v>
      </c>
      <c r="M9525">
        <v>6</v>
      </c>
      <c r="N9525">
        <v>10.6</v>
      </c>
      <c r="O9525" t="s">
        <v>28</v>
      </c>
      <c r="P9525">
        <v>3</v>
      </c>
      <c r="Q9525" t="s">
        <v>615</v>
      </c>
      <c r="R9525" t="s">
        <v>28</v>
      </c>
      <c r="S9525">
        <v>170.38</v>
      </c>
      <c r="T9525" t="str" cm="1">
        <f t="array" ref="T9525">_xlfn.IFS(Raw_Data[[#This Row],[Call Status]]="Resolved","5",Raw_Data[[#This Row],[Call Status]]="Escalated","2",Raw_Data[[#This Row],[Call Status]]="Pending","3",Raw_Data[[#This Row],[Call Status]]="Abandoned","0")</f>
        <v>5</v>
      </c>
      <c r="U9525" t="str">
        <f>TEXT(Raw_Data[[#This Row],[Call Date]],"mmmm")</f>
        <v>May</v>
      </c>
      <c r="V9525" t="str" cm="1">
        <f t="array" ref="V9525">_xlfn.IFS(Raw_Data[[#This Row],[Customer Satisfaction]]&lt;2,"Poor",Raw_Data[[#This Row],[Customer Satisfaction]]&lt;4,"Average",Raw_Data[[#This Row],[Customer Satisfaction]]&gt;=4,"Excellent")</f>
        <v>Average</v>
      </c>
    </row>
    <row r="9526" spans="2:22" x14ac:dyDescent="0.3">
      <c r="B9526" t="s">
        <v>7904</v>
      </c>
      <c r="C9526" s="2">
        <v>45896</v>
      </c>
      <c r="D9526" s="1">
        <v>0.41597222222222224</v>
      </c>
      <c r="E9526" t="s">
        <v>110</v>
      </c>
      <c r="F9526" t="s">
        <v>34</v>
      </c>
      <c r="G9526" t="s">
        <v>162</v>
      </c>
      <c r="H9526" t="s">
        <v>2026</v>
      </c>
      <c r="I9526" t="s">
        <v>1128</v>
      </c>
      <c r="J9526" t="s">
        <v>49</v>
      </c>
      <c r="K9526" t="s">
        <v>16</v>
      </c>
      <c r="L9526" t="s">
        <v>16</v>
      </c>
      <c r="M9526">
        <v>5.7</v>
      </c>
      <c r="N9526">
        <v>14.6</v>
      </c>
      <c r="O9526" t="s">
        <v>28</v>
      </c>
      <c r="P9526">
        <v>3</v>
      </c>
      <c r="Q9526" t="s">
        <v>615</v>
      </c>
      <c r="R9526" t="s">
        <v>26</v>
      </c>
      <c r="S9526">
        <v>87.09</v>
      </c>
      <c r="T9526" t="str" cm="1">
        <f t="array" ref="T9526">_xlfn.IFS(Raw_Data[[#This Row],[Call Status]]="Resolved","5",Raw_Data[[#This Row],[Call Status]]="Escalated","2",Raw_Data[[#This Row],[Call Status]]="Pending","3",Raw_Data[[#This Row],[Call Status]]="Abandoned","0")</f>
        <v>2</v>
      </c>
      <c r="U9526" t="str">
        <f>TEXT(Raw_Data[[#This Row],[Call Date]],"mmmm")</f>
        <v>August</v>
      </c>
      <c r="V9526" t="str" cm="1">
        <f t="array" ref="V9526">_xlfn.IFS(Raw_Data[[#This Row],[Customer Satisfaction]]&lt;2,"Poor",Raw_Data[[#This Row],[Customer Satisfaction]]&lt;4,"Average",Raw_Data[[#This Row],[Customer Satisfaction]]&gt;=4,"Excellent")</f>
        <v>Average</v>
      </c>
    </row>
    <row r="9527" spans="2:22" x14ac:dyDescent="0.3">
      <c r="B9527" t="s">
        <v>8389</v>
      </c>
      <c r="C9527" s="2">
        <v>45664</v>
      </c>
      <c r="D9527" s="1">
        <v>0.61250000000000004</v>
      </c>
      <c r="E9527" t="s">
        <v>70</v>
      </c>
      <c r="F9527" t="s">
        <v>34</v>
      </c>
      <c r="G9527" t="s">
        <v>250</v>
      </c>
      <c r="H9527" t="s">
        <v>2392</v>
      </c>
      <c r="I9527" t="s">
        <v>23</v>
      </c>
      <c r="J9527" t="s">
        <v>35</v>
      </c>
      <c r="K9527" t="s">
        <v>16</v>
      </c>
      <c r="L9527" t="s">
        <v>16</v>
      </c>
      <c r="M9527">
        <v>4.9000000000000004</v>
      </c>
      <c r="N9527">
        <v>14.2</v>
      </c>
      <c r="O9527" t="s">
        <v>28</v>
      </c>
      <c r="P9527">
        <v>2</v>
      </c>
      <c r="Q9527" t="s">
        <v>1014</v>
      </c>
      <c r="R9527" t="s">
        <v>26</v>
      </c>
      <c r="S9527">
        <v>158.29</v>
      </c>
      <c r="T9527" t="str" cm="1">
        <f t="array" ref="T9527">_xlfn.IFS(Raw_Data[[#This Row],[Call Status]]="Resolved","5",Raw_Data[[#This Row],[Call Status]]="Escalated","2",Raw_Data[[#This Row],[Call Status]]="Pending","3",Raw_Data[[#This Row],[Call Status]]="Abandoned","0")</f>
        <v>2</v>
      </c>
      <c r="U9527" t="str">
        <f>TEXT(Raw_Data[[#This Row],[Call Date]],"mmmm")</f>
        <v>January</v>
      </c>
      <c r="V9527" t="str" cm="1">
        <f t="array" ref="V9527">_xlfn.IFS(Raw_Data[[#This Row],[Customer Satisfaction]]&lt;2,"Poor",Raw_Data[[#This Row],[Customer Satisfaction]]&lt;4,"Average",Raw_Data[[#This Row],[Customer Satisfaction]]&gt;=4,"Excellent")</f>
        <v>Average</v>
      </c>
    </row>
    <row r="9528" spans="2:22" x14ac:dyDescent="0.3">
      <c r="B9528" t="s">
        <v>7711</v>
      </c>
      <c r="C9528" s="2">
        <v>45929</v>
      </c>
      <c r="D9528" s="1">
        <v>0.47361111111111109</v>
      </c>
      <c r="E9528" t="s">
        <v>59</v>
      </c>
      <c r="F9528" t="s">
        <v>48</v>
      </c>
      <c r="G9528" t="s">
        <v>162</v>
      </c>
      <c r="H9528" t="s">
        <v>22</v>
      </c>
      <c r="I9528" t="s">
        <v>1128</v>
      </c>
      <c r="J9528" t="s">
        <v>49</v>
      </c>
      <c r="K9528" t="s">
        <v>7253</v>
      </c>
      <c r="L9528" t="s">
        <v>7254</v>
      </c>
      <c r="M9528">
        <v>3.5</v>
      </c>
      <c r="N9528">
        <v>9.6999999999999993</v>
      </c>
      <c r="O9528" t="s">
        <v>28</v>
      </c>
      <c r="P9528">
        <v>1</v>
      </c>
      <c r="Q9528" t="s">
        <v>1014</v>
      </c>
      <c r="R9528" t="s">
        <v>28</v>
      </c>
      <c r="S9528">
        <v>87.36</v>
      </c>
      <c r="T9528" t="str" cm="1">
        <f t="array" ref="T9528">_xlfn.IFS(Raw_Data[[#This Row],[Call Status]]="Resolved","5",Raw_Data[[#This Row],[Call Status]]="Escalated","2",Raw_Data[[#This Row],[Call Status]]="Pending","3",Raw_Data[[#This Row],[Call Status]]="Abandoned","0")</f>
        <v>0</v>
      </c>
      <c r="U9528" t="str">
        <f>TEXT(Raw_Data[[#This Row],[Call Date]],"mmmm")</f>
        <v>September</v>
      </c>
      <c r="V9528" t="str" cm="1">
        <f t="array" ref="V9528">_xlfn.IFS(Raw_Data[[#This Row],[Customer Satisfaction]]&lt;2,"Poor",Raw_Data[[#This Row],[Customer Satisfaction]]&lt;4,"Average",Raw_Data[[#This Row],[Customer Satisfaction]]&gt;=4,"Excellent")</f>
        <v>Poor</v>
      </c>
    </row>
    <row r="9529" spans="2:22" x14ac:dyDescent="0.3">
      <c r="B9529" t="s">
        <v>3226</v>
      </c>
      <c r="C9529" s="2">
        <v>45694</v>
      </c>
      <c r="D9529" s="1">
        <v>0.62847222222222221</v>
      </c>
      <c r="E9529" t="s">
        <v>72</v>
      </c>
      <c r="F9529" t="s">
        <v>48</v>
      </c>
      <c r="G9529" t="s">
        <v>21</v>
      </c>
      <c r="H9529" t="s">
        <v>2026</v>
      </c>
      <c r="I9529" t="s">
        <v>23</v>
      </c>
      <c r="J9529" t="s">
        <v>49</v>
      </c>
      <c r="K9529" t="s">
        <v>25</v>
      </c>
      <c r="L9529" t="s">
        <v>25</v>
      </c>
      <c r="M9529">
        <v>0.6</v>
      </c>
      <c r="N9529">
        <v>13.1</v>
      </c>
      <c r="O9529" t="s">
        <v>26</v>
      </c>
      <c r="P9529">
        <v>3</v>
      </c>
      <c r="Q9529" t="s">
        <v>615</v>
      </c>
      <c r="R9529" t="s">
        <v>28</v>
      </c>
      <c r="S9529">
        <v>363.09</v>
      </c>
      <c r="T9529" t="str" cm="1">
        <f t="array" ref="T9529">_xlfn.IFS(Raw_Data[[#This Row],[Call Status]]="Resolved","5",Raw_Data[[#This Row],[Call Status]]="Escalated","2",Raw_Data[[#This Row],[Call Status]]="Pending","3",Raw_Data[[#This Row],[Call Status]]="Abandoned","0")</f>
        <v>5</v>
      </c>
      <c r="U9529" t="str">
        <f>TEXT(Raw_Data[[#This Row],[Call Date]],"mmmm")</f>
        <v>February</v>
      </c>
      <c r="V9529" t="str" cm="1">
        <f t="array" ref="V9529">_xlfn.IFS(Raw_Data[[#This Row],[Customer Satisfaction]]&lt;2,"Poor",Raw_Data[[#This Row],[Customer Satisfaction]]&lt;4,"Average",Raw_Data[[#This Row],[Customer Satisfaction]]&gt;=4,"Excellent")</f>
        <v>Average</v>
      </c>
    </row>
    <row r="9530" spans="2:22" x14ac:dyDescent="0.3">
      <c r="B9530" t="s">
        <v>3382</v>
      </c>
      <c r="C9530" s="2">
        <v>45868</v>
      </c>
      <c r="D9530" s="1">
        <v>0.83125000000000004</v>
      </c>
      <c r="E9530" t="s">
        <v>66</v>
      </c>
      <c r="F9530" t="s">
        <v>48</v>
      </c>
      <c r="G9530" t="s">
        <v>162</v>
      </c>
      <c r="H9530" t="s">
        <v>2026</v>
      </c>
      <c r="I9530" t="s">
        <v>23</v>
      </c>
      <c r="J9530" t="s">
        <v>42</v>
      </c>
      <c r="K9530" t="s">
        <v>25</v>
      </c>
      <c r="L9530" t="s">
        <v>25</v>
      </c>
      <c r="M9530">
        <v>1</v>
      </c>
      <c r="N9530">
        <v>9.8000000000000007</v>
      </c>
      <c r="O9530" t="s">
        <v>28</v>
      </c>
      <c r="P9530">
        <v>0</v>
      </c>
      <c r="Q9530" t="s">
        <v>27</v>
      </c>
      <c r="R9530" t="s">
        <v>28</v>
      </c>
      <c r="S9530">
        <v>315.32</v>
      </c>
      <c r="T9530" t="str" cm="1">
        <f t="array" ref="T9530">_xlfn.IFS(Raw_Data[[#This Row],[Call Status]]="Resolved","5",Raw_Data[[#This Row],[Call Status]]="Escalated","2",Raw_Data[[#This Row],[Call Status]]="Pending","3",Raw_Data[[#This Row],[Call Status]]="Abandoned","0")</f>
        <v>5</v>
      </c>
      <c r="U9530" t="str">
        <f>TEXT(Raw_Data[[#This Row],[Call Date]],"mmmm")</f>
        <v>July</v>
      </c>
      <c r="V9530" t="str" cm="1">
        <f t="array" ref="V9530">_xlfn.IFS(Raw_Data[[#This Row],[Customer Satisfaction]]&lt;2,"Poor",Raw_Data[[#This Row],[Customer Satisfaction]]&lt;4,"Average",Raw_Data[[#This Row],[Customer Satisfaction]]&gt;=4,"Excellent")</f>
        <v>Poor</v>
      </c>
    </row>
    <row r="9531" spans="2:22" x14ac:dyDescent="0.3">
      <c r="B9531" t="s">
        <v>4685</v>
      </c>
      <c r="C9531" s="2">
        <v>45822</v>
      </c>
      <c r="D9531" s="1">
        <v>0.5541666666666667</v>
      </c>
      <c r="E9531" t="s">
        <v>53</v>
      </c>
      <c r="F9531" t="s">
        <v>34</v>
      </c>
      <c r="G9531" t="s">
        <v>327</v>
      </c>
      <c r="H9531" t="s">
        <v>22</v>
      </c>
      <c r="I9531" t="s">
        <v>1137</v>
      </c>
      <c r="J9531" t="s">
        <v>45</v>
      </c>
      <c r="K9531" t="s">
        <v>25</v>
      </c>
      <c r="L9531" t="s">
        <v>3570</v>
      </c>
      <c r="M9531">
        <v>2.1</v>
      </c>
      <c r="N9531">
        <v>7.4</v>
      </c>
      <c r="O9531" t="s">
        <v>26</v>
      </c>
      <c r="P9531">
        <v>5</v>
      </c>
      <c r="Q9531" t="s">
        <v>27</v>
      </c>
      <c r="R9531" t="s">
        <v>28</v>
      </c>
      <c r="S9531">
        <v>164.6</v>
      </c>
      <c r="T9531" t="str" cm="1">
        <f t="array" ref="T9531">_xlfn.IFS(Raw_Data[[#This Row],[Call Status]]="Resolved","5",Raw_Data[[#This Row],[Call Status]]="Escalated","2",Raw_Data[[#This Row],[Call Status]]="Pending","3",Raw_Data[[#This Row],[Call Status]]="Abandoned","0")</f>
        <v>5</v>
      </c>
      <c r="U9531" t="str">
        <f>TEXT(Raw_Data[[#This Row],[Call Date]],"mmmm")</f>
        <v>June</v>
      </c>
      <c r="V9531" t="str" cm="1">
        <f t="array" ref="V9531">_xlfn.IFS(Raw_Data[[#This Row],[Customer Satisfaction]]&lt;2,"Poor",Raw_Data[[#This Row],[Customer Satisfaction]]&lt;4,"Average",Raw_Data[[#This Row],[Customer Satisfaction]]&gt;=4,"Excellent")</f>
        <v>Excellent</v>
      </c>
    </row>
    <row r="9532" spans="2:22" x14ac:dyDescent="0.3">
      <c r="B9532" t="s">
        <v>8024</v>
      </c>
      <c r="C9532" s="2">
        <v>45782</v>
      </c>
      <c r="D9532" s="1">
        <v>0.49861111111111112</v>
      </c>
      <c r="E9532" t="s">
        <v>47</v>
      </c>
      <c r="F9532" t="s">
        <v>20</v>
      </c>
      <c r="G9532" t="s">
        <v>162</v>
      </c>
      <c r="H9532" t="s">
        <v>2026</v>
      </c>
      <c r="I9532" t="s">
        <v>23</v>
      </c>
      <c r="J9532" t="s">
        <v>76</v>
      </c>
      <c r="K9532" t="s">
        <v>16</v>
      </c>
      <c r="L9532" t="s">
        <v>16</v>
      </c>
      <c r="M9532">
        <v>2.5</v>
      </c>
      <c r="N9532">
        <v>8.9</v>
      </c>
      <c r="O9532" t="s">
        <v>28</v>
      </c>
      <c r="P9532">
        <v>4</v>
      </c>
      <c r="Q9532" t="s">
        <v>615</v>
      </c>
      <c r="R9532" t="s">
        <v>26</v>
      </c>
      <c r="S9532">
        <v>96.74</v>
      </c>
      <c r="T9532" t="str" cm="1">
        <f t="array" ref="T9532">_xlfn.IFS(Raw_Data[[#This Row],[Call Status]]="Resolved","5",Raw_Data[[#This Row],[Call Status]]="Escalated","2",Raw_Data[[#This Row],[Call Status]]="Pending","3",Raw_Data[[#This Row],[Call Status]]="Abandoned","0")</f>
        <v>2</v>
      </c>
      <c r="U9532" t="str">
        <f>TEXT(Raw_Data[[#This Row],[Call Date]],"mmmm")</f>
        <v>May</v>
      </c>
      <c r="V9532" t="str" cm="1">
        <f t="array" ref="V9532">_xlfn.IFS(Raw_Data[[#This Row],[Customer Satisfaction]]&lt;2,"Poor",Raw_Data[[#This Row],[Customer Satisfaction]]&lt;4,"Average",Raw_Data[[#This Row],[Customer Satisfaction]]&gt;=4,"Excellent")</f>
        <v>Excellent</v>
      </c>
    </row>
    <row r="9533" spans="2:22" x14ac:dyDescent="0.3">
      <c r="B9533" t="s">
        <v>3728</v>
      </c>
      <c r="C9533" s="2">
        <v>45994</v>
      </c>
      <c r="D9533" s="1">
        <v>0.66597222222222219</v>
      </c>
      <c r="E9533" t="s">
        <v>156</v>
      </c>
      <c r="F9533" t="s">
        <v>20</v>
      </c>
      <c r="G9533" t="s">
        <v>327</v>
      </c>
      <c r="H9533" t="s">
        <v>2026</v>
      </c>
      <c r="I9533" t="s">
        <v>1137</v>
      </c>
      <c r="J9533" t="s">
        <v>55</v>
      </c>
      <c r="K9533" t="s">
        <v>25</v>
      </c>
      <c r="L9533" t="s">
        <v>3564</v>
      </c>
      <c r="M9533">
        <v>0.3</v>
      </c>
      <c r="N9533">
        <v>12.9</v>
      </c>
      <c r="O9533" t="s">
        <v>26</v>
      </c>
      <c r="P9533">
        <v>0</v>
      </c>
      <c r="Q9533" t="s">
        <v>27</v>
      </c>
      <c r="R9533" t="s">
        <v>28</v>
      </c>
      <c r="S9533">
        <v>300.61</v>
      </c>
      <c r="T9533" t="str" cm="1">
        <f t="array" ref="T9533">_xlfn.IFS(Raw_Data[[#This Row],[Call Status]]="Resolved","5",Raw_Data[[#This Row],[Call Status]]="Escalated","2",Raw_Data[[#This Row],[Call Status]]="Pending","3",Raw_Data[[#This Row],[Call Status]]="Abandoned","0")</f>
        <v>5</v>
      </c>
      <c r="U9533" t="str">
        <f>TEXT(Raw_Data[[#This Row],[Call Date]],"mmmm")</f>
        <v>December</v>
      </c>
      <c r="V9533" t="str" cm="1">
        <f t="array" ref="V9533">_xlfn.IFS(Raw_Data[[#This Row],[Customer Satisfaction]]&lt;2,"Poor",Raw_Data[[#This Row],[Customer Satisfaction]]&lt;4,"Average",Raw_Data[[#This Row],[Customer Satisfaction]]&gt;=4,"Excellent")</f>
        <v>Poor</v>
      </c>
    </row>
    <row r="9534" spans="2:22" x14ac:dyDescent="0.3">
      <c r="B9534" t="s">
        <v>2008</v>
      </c>
      <c r="C9534" s="2">
        <v>45849</v>
      </c>
      <c r="D9534" s="1">
        <v>0.5180555555555556</v>
      </c>
      <c r="E9534" t="s">
        <v>72</v>
      </c>
      <c r="F9534" t="s">
        <v>20</v>
      </c>
      <c r="G9534" t="s">
        <v>162</v>
      </c>
      <c r="H9534" t="s">
        <v>22</v>
      </c>
      <c r="I9534" t="s">
        <v>1137</v>
      </c>
      <c r="J9534" t="s">
        <v>76</v>
      </c>
      <c r="K9534" t="s">
        <v>25</v>
      </c>
      <c r="L9534" t="s">
        <v>25</v>
      </c>
      <c r="M9534">
        <v>2</v>
      </c>
      <c r="N9534">
        <v>6.3</v>
      </c>
      <c r="O9534" t="s">
        <v>26</v>
      </c>
      <c r="P9534">
        <v>5</v>
      </c>
      <c r="Q9534" t="s">
        <v>27</v>
      </c>
      <c r="R9534" t="s">
        <v>28</v>
      </c>
      <c r="S9534">
        <v>465.72</v>
      </c>
      <c r="T9534" t="str" cm="1">
        <f t="array" ref="T9534">_xlfn.IFS(Raw_Data[[#This Row],[Call Status]]="Resolved","5",Raw_Data[[#This Row],[Call Status]]="Escalated","2",Raw_Data[[#This Row],[Call Status]]="Pending","3",Raw_Data[[#This Row],[Call Status]]="Abandoned","0")</f>
        <v>5</v>
      </c>
      <c r="U9534" t="str">
        <f>TEXT(Raw_Data[[#This Row],[Call Date]],"mmmm")</f>
        <v>July</v>
      </c>
      <c r="V9534" t="str" cm="1">
        <f t="array" ref="V9534">_xlfn.IFS(Raw_Data[[#This Row],[Customer Satisfaction]]&lt;2,"Poor",Raw_Data[[#This Row],[Customer Satisfaction]]&lt;4,"Average",Raw_Data[[#This Row],[Customer Satisfaction]]&gt;=4,"Excellent")</f>
        <v>Excellent</v>
      </c>
    </row>
    <row r="9535" spans="2:22" x14ac:dyDescent="0.3">
      <c r="B9535" t="s">
        <v>5966</v>
      </c>
      <c r="C9535" s="2">
        <v>45875</v>
      </c>
      <c r="D9535" s="1">
        <v>0.75347222222222221</v>
      </c>
      <c r="E9535" t="s">
        <v>37</v>
      </c>
      <c r="F9535" t="s">
        <v>48</v>
      </c>
      <c r="G9535" t="s">
        <v>250</v>
      </c>
      <c r="H9535" t="s">
        <v>2392</v>
      </c>
      <c r="I9535" t="s">
        <v>23</v>
      </c>
      <c r="J9535" t="s">
        <v>39</v>
      </c>
      <c r="K9535" t="s">
        <v>25</v>
      </c>
      <c r="L9535" t="s">
        <v>3561</v>
      </c>
      <c r="M9535">
        <v>0.3</v>
      </c>
      <c r="N9535">
        <v>14.6</v>
      </c>
      <c r="O9535" t="s">
        <v>26</v>
      </c>
      <c r="P9535">
        <v>5</v>
      </c>
      <c r="Q9535" t="s">
        <v>27</v>
      </c>
      <c r="R9535" t="s">
        <v>28</v>
      </c>
      <c r="S9535">
        <v>259.76</v>
      </c>
      <c r="T9535" t="str" cm="1">
        <f t="array" ref="T9535">_xlfn.IFS(Raw_Data[[#This Row],[Call Status]]="Resolved","5",Raw_Data[[#This Row],[Call Status]]="Escalated","2",Raw_Data[[#This Row],[Call Status]]="Pending","3",Raw_Data[[#This Row],[Call Status]]="Abandoned","0")</f>
        <v>5</v>
      </c>
      <c r="U9535" t="str">
        <f>TEXT(Raw_Data[[#This Row],[Call Date]],"mmmm")</f>
        <v>August</v>
      </c>
      <c r="V9535" t="str" cm="1">
        <f t="array" ref="V9535">_xlfn.IFS(Raw_Data[[#This Row],[Customer Satisfaction]]&lt;2,"Poor",Raw_Data[[#This Row],[Customer Satisfaction]]&lt;4,"Average",Raw_Data[[#This Row],[Customer Satisfaction]]&gt;=4,"Excellent")</f>
        <v>Excellent</v>
      </c>
    </row>
    <row r="9536" spans="2:22" x14ac:dyDescent="0.3">
      <c r="B9536" t="s">
        <v>2710</v>
      </c>
      <c r="C9536" s="2">
        <v>45871</v>
      </c>
      <c r="D9536" s="1">
        <v>0.83125000000000004</v>
      </c>
      <c r="E9536" t="s">
        <v>84</v>
      </c>
      <c r="F9536" t="s">
        <v>34</v>
      </c>
      <c r="G9536" t="s">
        <v>21</v>
      </c>
      <c r="H9536" t="s">
        <v>2613</v>
      </c>
      <c r="I9536" t="s">
        <v>23</v>
      </c>
      <c r="J9536" t="s">
        <v>39</v>
      </c>
      <c r="K9536" t="s">
        <v>25</v>
      </c>
      <c r="L9536" t="s">
        <v>25</v>
      </c>
      <c r="M9536">
        <v>1.5</v>
      </c>
      <c r="N9536">
        <v>11.3</v>
      </c>
      <c r="O9536" t="s">
        <v>26</v>
      </c>
      <c r="P9536">
        <v>4</v>
      </c>
      <c r="Q9536" t="s">
        <v>27</v>
      </c>
      <c r="R9536" t="s">
        <v>28</v>
      </c>
      <c r="S9536">
        <v>308.83999999999997</v>
      </c>
      <c r="T9536" t="str" cm="1">
        <f t="array" ref="T9536">_xlfn.IFS(Raw_Data[[#This Row],[Call Status]]="Resolved","5",Raw_Data[[#This Row],[Call Status]]="Escalated","2",Raw_Data[[#This Row],[Call Status]]="Pending","3",Raw_Data[[#This Row],[Call Status]]="Abandoned","0")</f>
        <v>5</v>
      </c>
      <c r="U9536" t="str">
        <f>TEXT(Raw_Data[[#This Row],[Call Date]],"mmmm")</f>
        <v>August</v>
      </c>
      <c r="V9536" t="str" cm="1">
        <f t="array" ref="V9536">_xlfn.IFS(Raw_Data[[#This Row],[Customer Satisfaction]]&lt;2,"Poor",Raw_Data[[#This Row],[Customer Satisfaction]]&lt;4,"Average",Raw_Data[[#This Row],[Customer Satisfaction]]&gt;=4,"Excellent")</f>
        <v>Excellent</v>
      </c>
    </row>
    <row r="9537" spans="2:22" x14ac:dyDescent="0.3">
      <c r="B9537" t="s">
        <v>231</v>
      </c>
      <c r="C9537" s="2">
        <v>45719</v>
      </c>
      <c r="D9537" s="1">
        <v>0.45277777777777778</v>
      </c>
      <c r="E9537" t="s">
        <v>63</v>
      </c>
      <c r="F9537" t="s">
        <v>38</v>
      </c>
      <c r="G9537" t="s">
        <v>162</v>
      </c>
      <c r="H9537" t="s">
        <v>22</v>
      </c>
      <c r="I9537" t="s">
        <v>23</v>
      </c>
      <c r="J9537" t="s">
        <v>35</v>
      </c>
      <c r="K9537" t="s">
        <v>25</v>
      </c>
      <c r="L9537" t="s">
        <v>25</v>
      </c>
      <c r="M9537">
        <v>3</v>
      </c>
      <c r="N9537">
        <v>9.6</v>
      </c>
      <c r="O9537" t="s">
        <v>26</v>
      </c>
      <c r="P9537">
        <v>5</v>
      </c>
      <c r="Q9537" t="s">
        <v>27</v>
      </c>
      <c r="R9537" t="s">
        <v>28</v>
      </c>
      <c r="S9537">
        <v>249.52</v>
      </c>
      <c r="T9537" t="str" cm="1">
        <f t="array" ref="T9537">_xlfn.IFS(Raw_Data[[#This Row],[Call Status]]="Resolved","5",Raw_Data[[#This Row],[Call Status]]="Escalated","2",Raw_Data[[#This Row],[Call Status]]="Pending","3",Raw_Data[[#This Row],[Call Status]]="Abandoned","0")</f>
        <v>5</v>
      </c>
      <c r="U9537" t="str">
        <f>TEXT(Raw_Data[[#This Row],[Call Date]],"mmmm")</f>
        <v>March</v>
      </c>
      <c r="V9537" t="str" cm="1">
        <f t="array" ref="V9537">_xlfn.IFS(Raw_Data[[#This Row],[Customer Satisfaction]]&lt;2,"Poor",Raw_Data[[#This Row],[Customer Satisfaction]]&lt;4,"Average",Raw_Data[[#This Row],[Customer Satisfaction]]&gt;=4,"Excellent")</f>
        <v>Excellent</v>
      </c>
    </row>
    <row r="9538" spans="2:22" x14ac:dyDescent="0.3">
      <c r="B9538" t="s">
        <v>4569</v>
      </c>
      <c r="C9538" s="2">
        <v>45985</v>
      </c>
      <c r="D9538" s="1">
        <v>0.52986111111111112</v>
      </c>
      <c r="E9538" t="s">
        <v>156</v>
      </c>
      <c r="F9538" t="s">
        <v>48</v>
      </c>
      <c r="G9538" t="s">
        <v>21</v>
      </c>
      <c r="H9538" t="s">
        <v>22</v>
      </c>
      <c r="I9538" t="s">
        <v>1128</v>
      </c>
      <c r="J9538" t="s">
        <v>45</v>
      </c>
      <c r="K9538" t="s">
        <v>25</v>
      </c>
      <c r="L9538" t="s">
        <v>3559</v>
      </c>
      <c r="M9538">
        <v>2</v>
      </c>
      <c r="N9538">
        <v>7.5</v>
      </c>
      <c r="O9538" t="s">
        <v>26</v>
      </c>
      <c r="P9538">
        <v>3</v>
      </c>
      <c r="Q9538" t="s">
        <v>615</v>
      </c>
      <c r="R9538" t="s">
        <v>28</v>
      </c>
      <c r="S9538">
        <v>99</v>
      </c>
      <c r="T9538" t="str" cm="1">
        <f t="array" ref="T9538">_xlfn.IFS(Raw_Data[[#This Row],[Call Status]]="Resolved","5",Raw_Data[[#This Row],[Call Status]]="Escalated","2",Raw_Data[[#This Row],[Call Status]]="Pending","3",Raw_Data[[#This Row],[Call Status]]="Abandoned","0")</f>
        <v>5</v>
      </c>
      <c r="U9538" t="str">
        <f>TEXT(Raw_Data[[#This Row],[Call Date]],"mmmm")</f>
        <v>November</v>
      </c>
      <c r="V9538" t="str" cm="1">
        <f t="array" ref="V9538">_xlfn.IFS(Raw_Data[[#This Row],[Customer Satisfaction]]&lt;2,"Poor",Raw_Data[[#This Row],[Customer Satisfaction]]&lt;4,"Average",Raw_Data[[#This Row],[Customer Satisfaction]]&gt;=4,"Excellent")</f>
        <v>Average</v>
      </c>
    </row>
    <row r="9539" spans="2:22" x14ac:dyDescent="0.3">
      <c r="B9539" t="s">
        <v>1281</v>
      </c>
      <c r="C9539" s="2">
        <v>45818</v>
      </c>
      <c r="D9539" s="1">
        <v>0.73750000000000004</v>
      </c>
      <c r="E9539" t="s">
        <v>110</v>
      </c>
      <c r="F9539" t="s">
        <v>48</v>
      </c>
      <c r="G9539" t="s">
        <v>162</v>
      </c>
      <c r="H9539" t="s">
        <v>22</v>
      </c>
      <c r="I9539" t="s">
        <v>1137</v>
      </c>
      <c r="J9539" t="s">
        <v>49</v>
      </c>
      <c r="K9539" t="s">
        <v>25</v>
      </c>
      <c r="L9539" t="s">
        <v>25</v>
      </c>
      <c r="M9539">
        <v>2</v>
      </c>
      <c r="N9539">
        <v>9.8000000000000007</v>
      </c>
      <c r="O9539" t="s">
        <v>28</v>
      </c>
      <c r="P9539">
        <v>4</v>
      </c>
      <c r="Q9539" t="s">
        <v>27</v>
      </c>
      <c r="R9539" t="s">
        <v>28</v>
      </c>
      <c r="S9539">
        <v>43.28</v>
      </c>
      <c r="T9539" t="str" cm="1">
        <f t="array" ref="T9539">_xlfn.IFS(Raw_Data[[#This Row],[Call Status]]="Resolved","5",Raw_Data[[#This Row],[Call Status]]="Escalated","2",Raw_Data[[#This Row],[Call Status]]="Pending","3",Raw_Data[[#This Row],[Call Status]]="Abandoned","0")</f>
        <v>5</v>
      </c>
      <c r="U9539" t="str">
        <f>TEXT(Raw_Data[[#This Row],[Call Date]],"mmmm")</f>
        <v>June</v>
      </c>
      <c r="V9539" t="str" cm="1">
        <f t="array" ref="V9539">_xlfn.IFS(Raw_Data[[#This Row],[Customer Satisfaction]]&lt;2,"Poor",Raw_Data[[#This Row],[Customer Satisfaction]]&lt;4,"Average",Raw_Data[[#This Row],[Customer Satisfaction]]&gt;=4,"Excellent")</f>
        <v>Excellent</v>
      </c>
    </row>
    <row r="9540" spans="2:22" x14ac:dyDescent="0.3">
      <c r="B9540" t="s">
        <v>3622</v>
      </c>
      <c r="C9540" s="2">
        <v>45723</v>
      </c>
      <c r="D9540" s="1">
        <v>0.46180555555555558</v>
      </c>
      <c r="E9540" t="s">
        <v>59</v>
      </c>
      <c r="F9540" t="s">
        <v>34</v>
      </c>
      <c r="G9540" t="s">
        <v>250</v>
      </c>
      <c r="H9540" t="s">
        <v>2026</v>
      </c>
      <c r="I9540" t="s">
        <v>1137</v>
      </c>
      <c r="J9540" t="s">
        <v>35</v>
      </c>
      <c r="K9540" t="s">
        <v>25</v>
      </c>
      <c r="L9540" t="s">
        <v>3559</v>
      </c>
      <c r="M9540">
        <v>1</v>
      </c>
      <c r="N9540">
        <v>11.9</v>
      </c>
      <c r="O9540" t="s">
        <v>28</v>
      </c>
      <c r="P9540">
        <v>5</v>
      </c>
      <c r="Q9540" t="s">
        <v>27</v>
      </c>
      <c r="R9540" t="s">
        <v>28</v>
      </c>
      <c r="S9540">
        <v>0</v>
      </c>
      <c r="T9540" t="str" cm="1">
        <f t="array" ref="T9540">_xlfn.IFS(Raw_Data[[#This Row],[Call Status]]="Resolved","5",Raw_Data[[#This Row],[Call Status]]="Escalated","2",Raw_Data[[#This Row],[Call Status]]="Pending","3",Raw_Data[[#This Row],[Call Status]]="Abandoned","0")</f>
        <v>5</v>
      </c>
      <c r="U9540" t="str">
        <f>TEXT(Raw_Data[[#This Row],[Call Date]],"mmmm")</f>
        <v>March</v>
      </c>
      <c r="V9540" t="str" cm="1">
        <f t="array" ref="V9540">_xlfn.IFS(Raw_Data[[#This Row],[Customer Satisfaction]]&lt;2,"Poor",Raw_Data[[#This Row],[Customer Satisfaction]]&lt;4,"Average",Raw_Data[[#This Row],[Customer Satisfaction]]&gt;=4,"Excellent")</f>
        <v>Excellent</v>
      </c>
    </row>
    <row r="9541" spans="2:22" x14ac:dyDescent="0.3">
      <c r="B9541" t="s">
        <v>3430</v>
      </c>
      <c r="C9541" s="2">
        <v>45943</v>
      </c>
      <c r="D9541" s="1">
        <v>0.80972222222222223</v>
      </c>
      <c r="E9541" t="s">
        <v>53</v>
      </c>
      <c r="F9541" t="s">
        <v>38</v>
      </c>
      <c r="G9541" t="s">
        <v>162</v>
      </c>
      <c r="H9541" t="s">
        <v>2026</v>
      </c>
      <c r="I9541" t="s">
        <v>23</v>
      </c>
      <c r="J9541" t="s">
        <v>39</v>
      </c>
      <c r="K9541" t="s">
        <v>25</v>
      </c>
      <c r="L9541" t="s">
        <v>25</v>
      </c>
      <c r="M9541">
        <v>3.3</v>
      </c>
      <c r="N9541">
        <v>4</v>
      </c>
      <c r="O9541" t="s">
        <v>26</v>
      </c>
      <c r="P9541">
        <v>5</v>
      </c>
      <c r="Q9541" t="s">
        <v>27</v>
      </c>
      <c r="R9541" t="s">
        <v>28</v>
      </c>
      <c r="S9541">
        <v>100.23</v>
      </c>
      <c r="T9541" t="str" cm="1">
        <f t="array" ref="T9541">_xlfn.IFS(Raw_Data[[#This Row],[Call Status]]="Resolved","5",Raw_Data[[#This Row],[Call Status]]="Escalated","2",Raw_Data[[#This Row],[Call Status]]="Pending","3",Raw_Data[[#This Row],[Call Status]]="Abandoned","0")</f>
        <v>5</v>
      </c>
      <c r="U9541" t="str">
        <f>TEXT(Raw_Data[[#This Row],[Call Date]],"mmmm")</f>
        <v>October</v>
      </c>
      <c r="V9541" t="str" cm="1">
        <f t="array" ref="V9541">_xlfn.IFS(Raw_Data[[#This Row],[Customer Satisfaction]]&lt;2,"Poor",Raw_Data[[#This Row],[Customer Satisfaction]]&lt;4,"Average",Raw_Data[[#This Row],[Customer Satisfaction]]&gt;=4,"Excellent")</f>
        <v>Excellent</v>
      </c>
    </row>
    <row r="9542" spans="2:22" x14ac:dyDescent="0.3">
      <c r="B9542" t="s">
        <v>4609</v>
      </c>
      <c r="C9542" s="2">
        <v>45896</v>
      </c>
      <c r="D9542" s="1">
        <v>0.53749999999999998</v>
      </c>
      <c r="E9542" t="s">
        <v>91</v>
      </c>
      <c r="F9542" t="s">
        <v>48</v>
      </c>
      <c r="G9542" t="s">
        <v>327</v>
      </c>
      <c r="H9542" t="s">
        <v>22</v>
      </c>
      <c r="I9542" t="s">
        <v>1130</v>
      </c>
      <c r="J9542" t="s">
        <v>49</v>
      </c>
      <c r="K9542" t="s">
        <v>25</v>
      </c>
      <c r="L9542" t="s">
        <v>3559</v>
      </c>
      <c r="M9542">
        <v>4.5</v>
      </c>
      <c r="N9542">
        <v>10.6</v>
      </c>
      <c r="O9542" t="s">
        <v>26</v>
      </c>
      <c r="P9542">
        <v>3</v>
      </c>
      <c r="Q9542" t="s">
        <v>615</v>
      </c>
      <c r="R9542" t="s">
        <v>28</v>
      </c>
      <c r="S9542">
        <v>115.46</v>
      </c>
      <c r="T9542" t="str" cm="1">
        <f t="array" ref="T9542">_xlfn.IFS(Raw_Data[[#This Row],[Call Status]]="Resolved","5",Raw_Data[[#This Row],[Call Status]]="Escalated","2",Raw_Data[[#This Row],[Call Status]]="Pending","3",Raw_Data[[#This Row],[Call Status]]="Abandoned","0")</f>
        <v>5</v>
      </c>
      <c r="U9542" t="str">
        <f>TEXT(Raw_Data[[#This Row],[Call Date]],"mmmm")</f>
        <v>August</v>
      </c>
      <c r="V9542" t="str" cm="1">
        <f t="array" ref="V9542">_xlfn.IFS(Raw_Data[[#This Row],[Customer Satisfaction]]&lt;2,"Poor",Raw_Data[[#This Row],[Customer Satisfaction]]&lt;4,"Average",Raw_Data[[#This Row],[Customer Satisfaction]]&gt;=4,"Excellent")</f>
        <v>Average</v>
      </c>
    </row>
    <row r="9543" spans="2:22" x14ac:dyDescent="0.3">
      <c r="B9543" t="s">
        <v>2666</v>
      </c>
      <c r="C9543" s="2">
        <v>45677</v>
      </c>
      <c r="D9543" s="1">
        <v>0.55069444444444449</v>
      </c>
      <c r="E9543" t="s">
        <v>33</v>
      </c>
      <c r="F9543" t="s">
        <v>34</v>
      </c>
      <c r="G9543" t="s">
        <v>327</v>
      </c>
      <c r="H9543" t="s">
        <v>2613</v>
      </c>
      <c r="I9543" t="s">
        <v>1128</v>
      </c>
      <c r="J9543" t="s">
        <v>45</v>
      </c>
      <c r="K9543" t="s">
        <v>25</v>
      </c>
      <c r="L9543" t="s">
        <v>25</v>
      </c>
      <c r="M9543">
        <v>0.3</v>
      </c>
      <c r="N9543">
        <v>8.6</v>
      </c>
      <c r="O9543" t="s">
        <v>28</v>
      </c>
      <c r="P9543">
        <v>3</v>
      </c>
      <c r="Q9543" t="s">
        <v>1014</v>
      </c>
      <c r="R9543" t="s">
        <v>28</v>
      </c>
      <c r="S9543">
        <v>118.79</v>
      </c>
      <c r="T9543" t="str" cm="1">
        <f t="array" ref="T9543">_xlfn.IFS(Raw_Data[[#This Row],[Call Status]]="Resolved","5",Raw_Data[[#This Row],[Call Status]]="Escalated","2",Raw_Data[[#This Row],[Call Status]]="Pending","3",Raw_Data[[#This Row],[Call Status]]="Abandoned","0")</f>
        <v>5</v>
      </c>
      <c r="U9543" t="str">
        <f>TEXT(Raw_Data[[#This Row],[Call Date]],"mmmm")</f>
        <v>January</v>
      </c>
      <c r="V9543" t="str" cm="1">
        <f t="array" ref="V9543">_xlfn.IFS(Raw_Data[[#This Row],[Customer Satisfaction]]&lt;2,"Poor",Raw_Data[[#This Row],[Customer Satisfaction]]&lt;4,"Average",Raw_Data[[#This Row],[Customer Satisfaction]]&gt;=4,"Excellent")</f>
        <v>Average</v>
      </c>
    </row>
    <row r="9544" spans="2:22" x14ac:dyDescent="0.3">
      <c r="B9544" t="s">
        <v>7737</v>
      </c>
      <c r="C9544" s="2">
        <v>45845</v>
      </c>
      <c r="D9544" s="1">
        <v>0.91111111111111109</v>
      </c>
      <c r="E9544" t="s">
        <v>41</v>
      </c>
      <c r="F9544" t="s">
        <v>48</v>
      </c>
      <c r="G9544" t="s">
        <v>162</v>
      </c>
      <c r="H9544" t="s">
        <v>2026</v>
      </c>
      <c r="I9544" t="s">
        <v>1130</v>
      </c>
      <c r="J9544" t="s">
        <v>42</v>
      </c>
      <c r="K9544" t="s">
        <v>7253</v>
      </c>
      <c r="L9544" t="s">
        <v>7254</v>
      </c>
      <c r="M9544">
        <v>3.8</v>
      </c>
      <c r="N9544">
        <v>4.9000000000000004</v>
      </c>
      <c r="O9544" t="s">
        <v>28</v>
      </c>
      <c r="P9544">
        <v>1</v>
      </c>
      <c r="Q9544" t="s">
        <v>1014</v>
      </c>
      <c r="R9544" t="s">
        <v>28</v>
      </c>
      <c r="S9544">
        <v>658.9</v>
      </c>
      <c r="T9544" t="str" cm="1">
        <f t="array" ref="T9544">_xlfn.IFS(Raw_Data[[#This Row],[Call Status]]="Resolved","5",Raw_Data[[#This Row],[Call Status]]="Escalated","2",Raw_Data[[#This Row],[Call Status]]="Pending","3",Raw_Data[[#This Row],[Call Status]]="Abandoned","0")</f>
        <v>0</v>
      </c>
      <c r="U9544" t="str">
        <f>TEXT(Raw_Data[[#This Row],[Call Date]],"mmmm")</f>
        <v>July</v>
      </c>
      <c r="V9544" t="str" cm="1">
        <f t="array" ref="V9544">_xlfn.IFS(Raw_Data[[#This Row],[Customer Satisfaction]]&lt;2,"Poor",Raw_Data[[#This Row],[Customer Satisfaction]]&lt;4,"Average",Raw_Data[[#This Row],[Customer Satisfaction]]&gt;=4,"Excellent")</f>
        <v>Poor</v>
      </c>
    </row>
    <row r="9545" spans="2:22" x14ac:dyDescent="0.3">
      <c r="B9545" t="s">
        <v>3420</v>
      </c>
      <c r="C9545" s="2">
        <v>45739</v>
      </c>
      <c r="D9545" s="1">
        <v>0.6333333333333333</v>
      </c>
      <c r="E9545" t="s">
        <v>66</v>
      </c>
      <c r="F9545" t="s">
        <v>48</v>
      </c>
      <c r="G9545" t="s">
        <v>162</v>
      </c>
      <c r="H9545" t="s">
        <v>2026</v>
      </c>
      <c r="I9545" t="s">
        <v>23</v>
      </c>
      <c r="J9545" t="s">
        <v>42</v>
      </c>
      <c r="K9545" t="s">
        <v>25</v>
      </c>
      <c r="L9545" t="s">
        <v>25</v>
      </c>
      <c r="M9545">
        <v>2.2999999999999998</v>
      </c>
      <c r="N9545">
        <v>8.9</v>
      </c>
      <c r="O9545" t="s">
        <v>26</v>
      </c>
      <c r="P9545">
        <v>5</v>
      </c>
      <c r="Q9545" t="s">
        <v>27</v>
      </c>
      <c r="R9545" t="s">
        <v>28</v>
      </c>
      <c r="S9545">
        <v>165.52</v>
      </c>
      <c r="T9545" t="str" cm="1">
        <f t="array" ref="T9545">_xlfn.IFS(Raw_Data[[#This Row],[Call Status]]="Resolved","5",Raw_Data[[#This Row],[Call Status]]="Escalated","2",Raw_Data[[#This Row],[Call Status]]="Pending","3",Raw_Data[[#This Row],[Call Status]]="Abandoned","0")</f>
        <v>5</v>
      </c>
      <c r="U9545" t="str">
        <f>TEXT(Raw_Data[[#This Row],[Call Date]],"mmmm")</f>
        <v>March</v>
      </c>
      <c r="V9545" t="str" cm="1">
        <f t="array" ref="V9545">_xlfn.IFS(Raw_Data[[#This Row],[Customer Satisfaction]]&lt;2,"Poor",Raw_Data[[#This Row],[Customer Satisfaction]]&lt;4,"Average",Raw_Data[[#This Row],[Customer Satisfaction]]&gt;=4,"Excellent")</f>
        <v>Excellent</v>
      </c>
    </row>
    <row r="9546" spans="2:22" x14ac:dyDescent="0.3">
      <c r="B9546" t="s">
        <v>4401</v>
      </c>
      <c r="C9546" s="2">
        <v>46020</v>
      </c>
      <c r="D9546" s="1">
        <v>0.38819444444444445</v>
      </c>
      <c r="E9546" t="s">
        <v>66</v>
      </c>
      <c r="F9546" t="s">
        <v>20</v>
      </c>
      <c r="G9546" t="s">
        <v>250</v>
      </c>
      <c r="H9546" t="s">
        <v>22</v>
      </c>
      <c r="I9546" t="s">
        <v>1137</v>
      </c>
      <c r="J9546" t="s">
        <v>45</v>
      </c>
      <c r="K9546" t="s">
        <v>25</v>
      </c>
      <c r="L9546" t="s">
        <v>3570</v>
      </c>
      <c r="M9546">
        <v>1.8</v>
      </c>
      <c r="N9546">
        <v>9.5</v>
      </c>
      <c r="O9546" t="s">
        <v>26</v>
      </c>
      <c r="P9546">
        <v>4</v>
      </c>
      <c r="Q9546" t="s">
        <v>27</v>
      </c>
      <c r="R9546" t="s">
        <v>28</v>
      </c>
      <c r="S9546">
        <v>52.23</v>
      </c>
      <c r="T9546" t="str" cm="1">
        <f t="array" ref="T9546">_xlfn.IFS(Raw_Data[[#This Row],[Call Status]]="Resolved","5",Raw_Data[[#This Row],[Call Status]]="Escalated","2",Raw_Data[[#This Row],[Call Status]]="Pending","3",Raw_Data[[#This Row],[Call Status]]="Abandoned","0")</f>
        <v>5</v>
      </c>
      <c r="U9546" t="str">
        <f>TEXT(Raw_Data[[#This Row],[Call Date]],"mmmm")</f>
        <v>December</v>
      </c>
      <c r="V9546" t="str" cm="1">
        <f t="array" ref="V9546">_xlfn.IFS(Raw_Data[[#This Row],[Customer Satisfaction]]&lt;2,"Poor",Raw_Data[[#This Row],[Customer Satisfaction]]&lt;4,"Average",Raw_Data[[#This Row],[Customer Satisfaction]]&gt;=4,"Excellent")</f>
        <v>Excellent</v>
      </c>
    </row>
    <row r="9547" spans="2:22" x14ac:dyDescent="0.3">
      <c r="B9547" t="s">
        <v>6421</v>
      </c>
      <c r="C9547" s="2">
        <v>45859</v>
      </c>
      <c r="D9547" s="1">
        <v>0.5708333333333333</v>
      </c>
      <c r="E9547" t="s">
        <v>53</v>
      </c>
      <c r="F9547" t="s">
        <v>38</v>
      </c>
      <c r="G9547" t="s">
        <v>250</v>
      </c>
      <c r="H9547" t="s">
        <v>22</v>
      </c>
      <c r="I9547" t="s">
        <v>23</v>
      </c>
      <c r="J9547" t="s">
        <v>31</v>
      </c>
      <c r="K9547" t="s">
        <v>25</v>
      </c>
      <c r="L9547" t="s">
        <v>3570</v>
      </c>
      <c r="M9547">
        <v>2</v>
      </c>
      <c r="N9547">
        <v>9</v>
      </c>
      <c r="O9547" t="s">
        <v>26</v>
      </c>
      <c r="P9547">
        <v>1</v>
      </c>
      <c r="Q9547" t="s">
        <v>1014</v>
      </c>
      <c r="R9547" t="s">
        <v>28</v>
      </c>
      <c r="S9547">
        <v>21.68</v>
      </c>
      <c r="T9547" t="str" cm="1">
        <f t="array" ref="T9547">_xlfn.IFS(Raw_Data[[#This Row],[Call Status]]="Resolved","5",Raw_Data[[#This Row],[Call Status]]="Escalated","2",Raw_Data[[#This Row],[Call Status]]="Pending","3",Raw_Data[[#This Row],[Call Status]]="Abandoned","0")</f>
        <v>5</v>
      </c>
      <c r="U9547" t="str">
        <f>TEXT(Raw_Data[[#This Row],[Call Date]],"mmmm")</f>
        <v>July</v>
      </c>
      <c r="V9547" t="str" cm="1">
        <f t="array" ref="V9547">_xlfn.IFS(Raw_Data[[#This Row],[Customer Satisfaction]]&lt;2,"Poor",Raw_Data[[#This Row],[Customer Satisfaction]]&lt;4,"Average",Raw_Data[[#This Row],[Customer Satisfaction]]&gt;=4,"Excellent")</f>
        <v>Poor</v>
      </c>
    </row>
    <row r="9548" spans="2:22" x14ac:dyDescent="0.3">
      <c r="B9548" t="s">
        <v>5996</v>
      </c>
      <c r="C9548" s="2">
        <v>45789</v>
      </c>
      <c r="D9548" s="1">
        <v>0.85555555555555551</v>
      </c>
      <c r="E9548" t="s">
        <v>59</v>
      </c>
      <c r="F9548" t="s">
        <v>48</v>
      </c>
      <c r="G9548" t="s">
        <v>327</v>
      </c>
      <c r="H9548" t="s">
        <v>2392</v>
      </c>
      <c r="I9548" t="s">
        <v>23</v>
      </c>
      <c r="J9548" t="s">
        <v>49</v>
      </c>
      <c r="K9548" t="s">
        <v>25</v>
      </c>
      <c r="L9548" t="s">
        <v>3561</v>
      </c>
      <c r="M9548">
        <v>6.2</v>
      </c>
      <c r="N9548">
        <v>12.5</v>
      </c>
      <c r="O9548" t="s">
        <v>28</v>
      </c>
      <c r="P9548">
        <v>5</v>
      </c>
      <c r="Q9548" t="s">
        <v>27</v>
      </c>
      <c r="R9548" t="s">
        <v>28</v>
      </c>
      <c r="S9548">
        <v>80.72</v>
      </c>
      <c r="T9548" t="str" cm="1">
        <f t="array" ref="T9548">_xlfn.IFS(Raw_Data[[#This Row],[Call Status]]="Resolved","5",Raw_Data[[#This Row],[Call Status]]="Escalated","2",Raw_Data[[#This Row],[Call Status]]="Pending","3",Raw_Data[[#This Row],[Call Status]]="Abandoned","0")</f>
        <v>5</v>
      </c>
      <c r="U9548" t="str">
        <f>TEXT(Raw_Data[[#This Row],[Call Date]],"mmmm")</f>
        <v>May</v>
      </c>
      <c r="V9548" t="str" cm="1">
        <f t="array" ref="V9548">_xlfn.IFS(Raw_Data[[#This Row],[Customer Satisfaction]]&lt;2,"Poor",Raw_Data[[#This Row],[Customer Satisfaction]]&lt;4,"Average",Raw_Data[[#This Row],[Customer Satisfaction]]&gt;=4,"Excellent")</f>
        <v>Excellent</v>
      </c>
    </row>
    <row r="9549" spans="2:22" x14ac:dyDescent="0.3">
      <c r="B9549" t="s">
        <v>9699</v>
      </c>
      <c r="C9549" s="2">
        <v>45694</v>
      </c>
      <c r="D9549" s="1">
        <v>0.62013888888888891</v>
      </c>
      <c r="E9549" t="s">
        <v>30</v>
      </c>
      <c r="F9549" t="s">
        <v>20</v>
      </c>
      <c r="G9549" t="s">
        <v>162</v>
      </c>
      <c r="H9549" t="s">
        <v>22</v>
      </c>
      <c r="I9549" t="s">
        <v>1128</v>
      </c>
      <c r="J9549" t="s">
        <v>45</v>
      </c>
      <c r="K9549" t="s">
        <v>8876</v>
      </c>
      <c r="L9549" t="s">
        <v>8877</v>
      </c>
      <c r="M9549">
        <v>2.7</v>
      </c>
      <c r="N9549">
        <v>8.6999999999999993</v>
      </c>
      <c r="O9549" t="s">
        <v>28</v>
      </c>
      <c r="P9549">
        <v>1</v>
      </c>
      <c r="Q9549" t="s">
        <v>1014</v>
      </c>
      <c r="R9549" t="s">
        <v>28</v>
      </c>
      <c r="S9549">
        <v>81.010000000000005</v>
      </c>
      <c r="T9549" t="str" cm="1">
        <f t="array" ref="T9549">_xlfn.IFS(Raw_Data[[#This Row],[Call Status]]="Resolved","5",Raw_Data[[#This Row],[Call Status]]="Escalated","2",Raw_Data[[#This Row],[Call Status]]="Pending","3",Raw_Data[[#This Row],[Call Status]]="Abandoned","0")</f>
        <v>3</v>
      </c>
      <c r="U9549" t="str">
        <f>TEXT(Raw_Data[[#This Row],[Call Date]],"mmmm")</f>
        <v>February</v>
      </c>
      <c r="V9549" t="str" cm="1">
        <f t="array" ref="V9549">_xlfn.IFS(Raw_Data[[#This Row],[Customer Satisfaction]]&lt;2,"Poor",Raw_Data[[#This Row],[Customer Satisfaction]]&lt;4,"Average",Raw_Data[[#This Row],[Customer Satisfaction]]&gt;=4,"Excellent")</f>
        <v>Poor</v>
      </c>
    </row>
    <row r="9550" spans="2:22" x14ac:dyDescent="0.3">
      <c r="B9550" t="s">
        <v>8711</v>
      </c>
      <c r="C9550" s="2">
        <v>45789</v>
      </c>
      <c r="D9550" s="1">
        <v>0.69930555555555551</v>
      </c>
      <c r="E9550" t="s">
        <v>156</v>
      </c>
      <c r="F9550" t="s">
        <v>48</v>
      </c>
      <c r="G9550" t="s">
        <v>21</v>
      </c>
      <c r="H9550" t="s">
        <v>2392</v>
      </c>
      <c r="I9550" t="s">
        <v>23</v>
      </c>
      <c r="J9550" t="s">
        <v>31</v>
      </c>
      <c r="K9550" t="s">
        <v>16</v>
      </c>
      <c r="L9550" t="s">
        <v>16</v>
      </c>
      <c r="M9550">
        <v>0.9</v>
      </c>
      <c r="N9550">
        <v>10.199999999999999</v>
      </c>
      <c r="O9550" t="s">
        <v>28</v>
      </c>
      <c r="P9550">
        <v>1</v>
      </c>
      <c r="Q9550" t="s">
        <v>1014</v>
      </c>
      <c r="R9550" t="s">
        <v>26</v>
      </c>
      <c r="S9550">
        <v>168.2</v>
      </c>
      <c r="T9550" t="str" cm="1">
        <f t="array" ref="T9550">_xlfn.IFS(Raw_Data[[#This Row],[Call Status]]="Resolved","5",Raw_Data[[#This Row],[Call Status]]="Escalated","2",Raw_Data[[#This Row],[Call Status]]="Pending","3",Raw_Data[[#This Row],[Call Status]]="Abandoned","0")</f>
        <v>2</v>
      </c>
      <c r="U9550" t="str">
        <f>TEXT(Raw_Data[[#This Row],[Call Date]],"mmmm")</f>
        <v>May</v>
      </c>
      <c r="V9550" t="str" cm="1">
        <f t="array" ref="V9550">_xlfn.IFS(Raw_Data[[#This Row],[Customer Satisfaction]]&lt;2,"Poor",Raw_Data[[#This Row],[Customer Satisfaction]]&lt;4,"Average",Raw_Data[[#This Row],[Customer Satisfaction]]&gt;=4,"Excellent")</f>
        <v>Poor</v>
      </c>
    </row>
    <row r="9551" spans="2:22" x14ac:dyDescent="0.3">
      <c r="B9551" t="s">
        <v>9001</v>
      </c>
      <c r="C9551" s="2">
        <v>45734</v>
      </c>
      <c r="D9551" s="1">
        <v>0.40972222222222221</v>
      </c>
      <c r="E9551" t="s">
        <v>41</v>
      </c>
      <c r="F9551" t="s">
        <v>48</v>
      </c>
      <c r="G9551" t="s">
        <v>21</v>
      </c>
      <c r="H9551" t="s">
        <v>2026</v>
      </c>
      <c r="I9551" t="s">
        <v>1128</v>
      </c>
      <c r="J9551" t="s">
        <v>45</v>
      </c>
      <c r="K9551" t="s">
        <v>8876</v>
      </c>
      <c r="L9551" t="s">
        <v>8877</v>
      </c>
      <c r="M9551">
        <v>3.2</v>
      </c>
      <c r="N9551">
        <v>15.9</v>
      </c>
      <c r="O9551" t="s">
        <v>28</v>
      </c>
      <c r="P9551">
        <v>1</v>
      </c>
      <c r="Q9551" t="s">
        <v>1014</v>
      </c>
      <c r="R9551" t="s">
        <v>28</v>
      </c>
      <c r="S9551">
        <v>197.31</v>
      </c>
      <c r="T9551" t="str" cm="1">
        <f t="array" ref="T9551">_xlfn.IFS(Raw_Data[[#This Row],[Call Status]]="Resolved","5",Raw_Data[[#This Row],[Call Status]]="Escalated","2",Raw_Data[[#This Row],[Call Status]]="Pending","3",Raw_Data[[#This Row],[Call Status]]="Abandoned","0")</f>
        <v>3</v>
      </c>
      <c r="U9551" t="str">
        <f>TEXT(Raw_Data[[#This Row],[Call Date]],"mmmm")</f>
        <v>March</v>
      </c>
      <c r="V9551" t="str" cm="1">
        <f t="array" ref="V9551">_xlfn.IFS(Raw_Data[[#This Row],[Customer Satisfaction]]&lt;2,"Poor",Raw_Data[[#This Row],[Customer Satisfaction]]&lt;4,"Average",Raw_Data[[#This Row],[Customer Satisfaction]]&gt;=4,"Excellent")</f>
        <v>Poor</v>
      </c>
    </row>
    <row r="9552" spans="2:22" x14ac:dyDescent="0.3">
      <c r="B9552" t="s">
        <v>1735</v>
      </c>
      <c r="C9552" s="2">
        <v>45746</v>
      </c>
      <c r="D9552" s="1">
        <v>0.85902777777777772</v>
      </c>
      <c r="E9552" t="s">
        <v>156</v>
      </c>
      <c r="F9552" t="s">
        <v>34</v>
      </c>
      <c r="G9552" t="s">
        <v>21</v>
      </c>
      <c r="H9552" t="s">
        <v>22</v>
      </c>
      <c r="I9552" t="s">
        <v>1137</v>
      </c>
      <c r="J9552" t="s">
        <v>64</v>
      </c>
      <c r="K9552" t="s">
        <v>25</v>
      </c>
      <c r="L9552" t="s">
        <v>25</v>
      </c>
      <c r="M9552">
        <v>3.5</v>
      </c>
      <c r="N9552">
        <v>8.1</v>
      </c>
      <c r="O9552" t="s">
        <v>28</v>
      </c>
      <c r="P9552">
        <v>5</v>
      </c>
      <c r="Q9552" t="s">
        <v>27</v>
      </c>
      <c r="R9552" t="s">
        <v>28</v>
      </c>
      <c r="S9552">
        <v>80.930000000000007</v>
      </c>
      <c r="T9552" t="str" cm="1">
        <f t="array" ref="T9552">_xlfn.IFS(Raw_Data[[#This Row],[Call Status]]="Resolved","5",Raw_Data[[#This Row],[Call Status]]="Escalated","2",Raw_Data[[#This Row],[Call Status]]="Pending","3",Raw_Data[[#This Row],[Call Status]]="Abandoned","0")</f>
        <v>5</v>
      </c>
      <c r="U9552" t="str">
        <f>TEXT(Raw_Data[[#This Row],[Call Date]],"mmmm")</f>
        <v>March</v>
      </c>
      <c r="V9552" t="str" cm="1">
        <f t="array" ref="V9552">_xlfn.IFS(Raw_Data[[#This Row],[Customer Satisfaction]]&lt;2,"Poor",Raw_Data[[#This Row],[Customer Satisfaction]]&lt;4,"Average",Raw_Data[[#This Row],[Customer Satisfaction]]&gt;=4,"Excellent")</f>
        <v>Excellent</v>
      </c>
    </row>
    <row r="9553" spans="2:22" x14ac:dyDescent="0.3">
      <c r="B9553" t="s">
        <v>5481</v>
      </c>
      <c r="C9553" s="2">
        <v>45910</v>
      </c>
      <c r="D9553" s="1">
        <v>0.33819444444444446</v>
      </c>
      <c r="E9553" t="s">
        <v>59</v>
      </c>
      <c r="F9553" t="s">
        <v>48</v>
      </c>
      <c r="G9553" t="s">
        <v>250</v>
      </c>
      <c r="H9553" t="s">
        <v>2026</v>
      </c>
      <c r="I9553" t="s">
        <v>23</v>
      </c>
      <c r="J9553" t="s">
        <v>76</v>
      </c>
      <c r="K9553" t="s">
        <v>25</v>
      </c>
      <c r="L9553" t="s">
        <v>3561</v>
      </c>
      <c r="M9553">
        <v>2.5</v>
      </c>
      <c r="N9553">
        <v>3.9</v>
      </c>
      <c r="O9553" t="s">
        <v>26</v>
      </c>
      <c r="P9553">
        <v>5</v>
      </c>
      <c r="Q9553" t="s">
        <v>27</v>
      </c>
      <c r="R9553" t="s">
        <v>28</v>
      </c>
      <c r="S9553">
        <v>124.35</v>
      </c>
      <c r="T9553" t="str" cm="1">
        <f t="array" ref="T9553">_xlfn.IFS(Raw_Data[[#This Row],[Call Status]]="Resolved","5",Raw_Data[[#This Row],[Call Status]]="Escalated","2",Raw_Data[[#This Row],[Call Status]]="Pending","3",Raw_Data[[#This Row],[Call Status]]="Abandoned","0")</f>
        <v>5</v>
      </c>
      <c r="U9553" t="str">
        <f>TEXT(Raw_Data[[#This Row],[Call Date]],"mmmm")</f>
        <v>September</v>
      </c>
      <c r="V9553" t="str" cm="1">
        <f t="array" ref="V9553">_xlfn.IFS(Raw_Data[[#This Row],[Customer Satisfaction]]&lt;2,"Poor",Raw_Data[[#This Row],[Customer Satisfaction]]&lt;4,"Average",Raw_Data[[#This Row],[Customer Satisfaction]]&gt;=4,"Excellent")</f>
        <v>Excellent</v>
      </c>
    </row>
    <row r="9554" spans="2:22" x14ac:dyDescent="0.3">
      <c r="B9554" t="s">
        <v>8053</v>
      </c>
      <c r="C9554" s="2">
        <v>46001</v>
      </c>
      <c r="D9554" s="1">
        <v>0.73124999999999996</v>
      </c>
      <c r="E9554" t="s">
        <v>156</v>
      </c>
      <c r="F9554" t="s">
        <v>20</v>
      </c>
      <c r="G9554" t="s">
        <v>21</v>
      </c>
      <c r="H9554" t="s">
        <v>22</v>
      </c>
      <c r="I9554" t="s">
        <v>23</v>
      </c>
      <c r="J9554" t="s">
        <v>31</v>
      </c>
      <c r="K9554" t="s">
        <v>16</v>
      </c>
      <c r="L9554" t="s">
        <v>16</v>
      </c>
      <c r="M9554">
        <v>5.3</v>
      </c>
      <c r="N9554">
        <v>8.6</v>
      </c>
      <c r="O9554" t="s">
        <v>28</v>
      </c>
      <c r="P9554">
        <v>4</v>
      </c>
      <c r="Q9554" t="s">
        <v>615</v>
      </c>
      <c r="R9554" t="s">
        <v>26</v>
      </c>
      <c r="S9554">
        <v>336.68</v>
      </c>
      <c r="T9554" t="str" cm="1">
        <f t="array" ref="T9554">_xlfn.IFS(Raw_Data[[#This Row],[Call Status]]="Resolved","5",Raw_Data[[#This Row],[Call Status]]="Escalated","2",Raw_Data[[#This Row],[Call Status]]="Pending","3",Raw_Data[[#This Row],[Call Status]]="Abandoned","0")</f>
        <v>2</v>
      </c>
      <c r="U9554" t="str">
        <f>TEXT(Raw_Data[[#This Row],[Call Date]],"mmmm")</f>
        <v>December</v>
      </c>
      <c r="V9554" t="str" cm="1">
        <f t="array" ref="V9554">_xlfn.IFS(Raw_Data[[#This Row],[Customer Satisfaction]]&lt;2,"Poor",Raw_Data[[#This Row],[Customer Satisfaction]]&lt;4,"Average",Raw_Data[[#This Row],[Customer Satisfaction]]&gt;=4,"Excellent")</f>
        <v>Excellent</v>
      </c>
    </row>
    <row r="9555" spans="2:22" x14ac:dyDescent="0.3">
      <c r="B9555" t="s">
        <v>1776</v>
      </c>
      <c r="C9555" s="2">
        <v>45851</v>
      </c>
      <c r="D9555" s="1">
        <v>0.90555555555555556</v>
      </c>
      <c r="E9555" t="s">
        <v>156</v>
      </c>
      <c r="F9555" t="s">
        <v>34</v>
      </c>
      <c r="G9555" t="s">
        <v>21</v>
      </c>
      <c r="H9555" t="s">
        <v>22</v>
      </c>
      <c r="I9555" t="s">
        <v>1137</v>
      </c>
      <c r="J9555" t="s">
        <v>49</v>
      </c>
      <c r="K9555" t="s">
        <v>25</v>
      </c>
      <c r="L9555" t="s">
        <v>25</v>
      </c>
      <c r="M9555">
        <v>4.9000000000000004</v>
      </c>
      <c r="N9555">
        <v>14.9</v>
      </c>
      <c r="O9555" t="s">
        <v>26</v>
      </c>
      <c r="P9555">
        <v>5</v>
      </c>
      <c r="Q9555" t="s">
        <v>27</v>
      </c>
      <c r="R9555" t="s">
        <v>28</v>
      </c>
      <c r="S9555">
        <v>200.57</v>
      </c>
      <c r="T9555" t="str" cm="1">
        <f t="array" ref="T9555">_xlfn.IFS(Raw_Data[[#This Row],[Call Status]]="Resolved","5",Raw_Data[[#This Row],[Call Status]]="Escalated","2",Raw_Data[[#This Row],[Call Status]]="Pending","3",Raw_Data[[#This Row],[Call Status]]="Abandoned","0")</f>
        <v>5</v>
      </c>
      <c r="U9555" t="str">
        <f>TEXT(Raw_Data[[#This Row],[Call Date]],"mmmm")</f>
        <v>July</v>
      </c>
      <c r="V9555" t="str" cm="1">
        <f t="array" ref="V9555">_xlfn.IFS(Raw_Data[[#This Row],[Customer Satisfaction]]&lt;2,"Poor",Raw_Data[[#This Row],[Customer Satisfaction]]&lt;4,"Average",Raw_Data[[#This Row],[Customer Satisfaction]]&gt;=4,"Excellent")</f>
        <v>Excellent</v>
      </c>
    </row>
    <row r="9556" spans="2:22" x14ac:dyDescent="0.3">
      <c r="B9556" t="s">
        <v>9700</v>
      </c>
      <c r="C9556" s="2">
        <v>45833</v>
      </c>
      <c r="D9556" s="1">
        <v>0.80972222222222223</v>
      </c>
      <c r="E9556" t="s">
        <v>47</v>
      </c>
      <c r="F9556" t="s">
        <v>48</v>
      </c>
      <c r="G9556" t="s">
        <v>327</v>
      </c>
      <c r="H9556" t="s">
        <v>22</v>
      </c>
      <c r="I9556" t="s">
        <v>1130</v>
      </c>
      <c r="J9556" t="s">
        <v>31</v>
      </c>
      <c r="K9556" t="s">
        <v>8876</v>
      </c>
      <c r="L9556" t="s">
        <v>8877</v>
      </c>
      <c r="M9556">
        <v>3.8</v>
      </c>
      <c r="N9556">
        <v>9.6999999999999993</v>
      </c>
      <c r="O9556" t="s">
        <v>28</v>
      </c>
      <c r="P9556">
        <v>1</v>
      </c>
      <c r="Q9556" t="s">
        <v>1014</v>
      </c>
      <c r="R9556" t="s">
        <v>28</v>
      </c>
      <c r="S9556">
        <v>551.4</v>
      </c>
      <c r="T9556" t="str" cm="1">
        <f t="array" ref="T9556">_xlfn.IFS(Raw_Data[[#This Row],[Call Status]]="Resolved","5",Raw_Data[[#This Row],[Call Status]]="Escalated","2",Raw_Data[[#This Row],[Call Status]]="Pending","3",Raw_Data[[#This Row],[Call Status]]="Abandoned","0")</f>
        <v>3</v>
      </c>
      <c r="U9556" t="str">
        <f>TEXT(Raw_Data[[#This Row],[Call Date]],"mmmm")</f>
        <v>June</v>
      </c>
      <c r="V9556" t="str" cm="1">
        <f t="array" ref="V9556">_xlfn.IFS(Raw_Data[[#This Row],[Customer Satisfaction]]&lt;2,"Poor",Raw_Data[[#This Row],[Customer Satisfaction]]&lt;4,"Average",Raw_Data[[#This Row],[Customer Satisfaction]]&gt;=4,"Excellent")</f>
        <v>Poor</v>
      </c>
    </row>
    <row r="9557" spans="2:22" x14ac:dyDescent="0.3">
      <c r="B9557" t="s">
        <v>7568</v>
      </c>
      <c r="C9557" s="2">
        <v>45690</v>
      </c>
      <c r="D9557" s="1">
        <v>0.68472222222222223</v>
      </c>
      <c r="E9557" t="s">
        <v>84</v>
      </c>
      <c r="F9557" t="s">
        <v>48</v>
      </c>
      <c r="G9557" t="s">
        <v>162</v>
      </c>
      <c r="H9557" t="s">
        <v>22</v>
      </c>
      <c r="I9557" t="s">
        <v>1128</v>
      </c>
      <c r="J9557" t="s">
        <v>49</v>
      </c>
      <c r="K9557" t="s">
        <v>7253</v>
      </c>
      <c r="L9557" t="s">
        <v>7254</v>
      </c>
      <c r="M9557">
        <v>4.5999999999999996</v>
      </c>
      <c r="N9557">
        <v>17.100000000000001</v>
      </c>
      <c r="O9557" t="s">
        <v>28</v>
      </c>
      <c r="P9557">
        <v>2</v>
      </c>
      <c r="Q9557" t="s">
        <v>1014</v>
      </c>
      <c r="R9557" t="s">
        <v>28</v>
      </c>
      <c r="S9557">
        <v>196.29</v>
      </c>
      <c r="T9557" t="str" cm="1">
        <f t="array" ref="T9557">_xlfn.IFS(Raw_Data[[#This Row],[Call Status]]="Resolved","5",Raw_Data[[#This Row],[Call Status]]="Escalated","2",Raw_Data[[#This Row],[Call Status]]="Pending","3",Raw_Data[[#This Row],[Call Status]]="Abandoned","0")</f>
        <v>0</v>
      </c>
      <c r="U9557" t="str">
        <f>TEXT(Raw_Data[[#This Row],[Call Date]],"mmmm")</f>
        <v>February</v>
      </c>
      <c r="V9557" t="str" cm="1">
        <f t="array" ref="V9557">_xlfn.IFS(Raw_Data[[#This Row],[Customer Satisfaction]]&lt;2,"Poor",Raw_Data[[#This Row],[Customer Satisfaction]]&lt;4,"Average",Raw_Data[[#This Row],[Customer Satisfaction]]&gt;=4,"Excellent")</f>
        <v>Average</v>
      </c>
    </row>
    <row r="9558" spans="2:22" x14ac:dyDescent="0.3">
      <c r="B9558" t="s">
        <v>4800</v>
      </c>
      <c r="C9558" s="2">
        <v>45715</v>
      </c>
      <c r="D9558" s="1">
        <v>0.79791666666666672</v>
      </c>
      <c r="E9558" t="s">
        <v>33</v>
      </c>
      <c r="F9558" t="s">
        <v>20</v>
      </c>
      <c r="G9558" t="s">
        <v>21</v>
      </c>
      <c r="H9558" t="s">
        <v>22</v>
      </c>
      <c r="I9558" t="s">
        <v>1137</v>
      </c>
      <c r="J9558" t="s">
        <v>45</v>
      </c>
      <c r="K9558" t="s">
        <v>25</v>
      </c>
      <c r="L9558" t="s">
        <v>3559</v>
      </c>
      <c r="M9558">
        <v>3.3</v>
      </c>
      <c r="N9558">
        <v>5.8</v>
      </c>
      <c r="O9558" t="s">
        <v>26</v>
      </c>
      <c r="P9558">
        <v>5</v>
      </c>
      <c r="Q9558" t="s">
        <v>27</v>
      </c>
      <c r="R9558" t="s">
        <v>28</v>
      </c>
      <c r="S9558">
        <v>66.45</v>
      </c>
      <c r="T9558" t="str" cm="1">
        <f t="array" ref="T9558">_xlfn.IFS(Raw_Data[[#This Row],[Call Status]]="Resolved","5",Raw_Data[[#This Row],[Call Status]]="Escalated","2",Raw_Data[[#This Row],[Call Status]]="Pending","3",Raw_Data[[#This Row],[Call Status]]="Abandoned","0")</f>
        <v>5</v>
      </c>
      <c r="U9558" t="str">
        <f>TEXT(Raw_Data[[#This Row],[Call Date]],"mmmm")</f>
        <v>February</v>
      </c>
      <c r="V9558" t="str" cm="1">
        <f t="array" ref="V9558">_xlfn.IFS(Raw_Data[[#This Row],[Customer Satisfaction]]&lt;2,"Poor",Raw_Data[[#This Row],[Customer Satisfaction]]&lt;4,"Average",Raw_Data[[#This Row],[Customer Satisfaction]]&gt;=4,"Excellent")</f>
        <v>Excellent</v>
      </c>
    </row>
    <row r="9559" spans="2:22" x14ac:dyDescent="0.3">
      <c r="B9559" t="s">
        <v>3979</v>
      </c>
      <c r="C9559" s="2">
        <v>45858</v>
      </c>
      <c r="D9559" s="1">
        <v>0.57847222222222228</v>
      </c>
      <c r="E9559" t="s">
        <v>70</v>
      </c>
      <c r="F9559" t="s">
        <v>48</v>
      </c>
      <c r="G9559" t="s">
        <v>327</v>
      </c>
      <c r="H9559" t="s">
        <v>2026</v>
      </c>
      <c r="I9559" t="s">
        <v>1128</v>
      </c>
      <c r="J9559" t="s">
        <v>42</v>
      </c>
      <c r="K9559" t="s">
        <v>25</v>
      </c>
      <c r="L9559" t="s">
        <v>3570</v>
      </c>
      <c r="M9559">
        <v>0.6</v>
      </c>
      <c r="N9559">
        <v>8.4</v>
      </c>
      <c r="O9559" t="s">
        <v>26</v>
      </c>
      <c r="P9559">
        <v>1</v>
      </c>
      <c r="Q9559" t="s">
        <v>1014</v>
      </c>
      <c r="R9559" t="s">
        <v>28</v>
      </c>
      <c r="S9559">
        <v>37.049999999999997</v>
      </c>
      <c r="T9559" t="str" cm="1">
        <f t="array" ref="T9559">_xlfn.IFS(Raw_Data[[#This Row],[Call Status]]="Resolved","5",Raw_Data[[#This Row],[Call Status]]="Escalated","2",Raw_Data[[#This Row],[Call Status]]="Pending","3",Raw_Data[[#This Row],[Call Status]]="Abandoned","0")</f>
        <v>5</v>
      </c>
      <c r="U9559" t="str">
        <f>TEXT(Raw_Data[[#This Row],[Call Date]],"mmmm")</f>
        <v>July</v>
      </c>
      <c r="V9559" t="str" cm="1">
        <f t="array" ref="V9559">_xlfn.IFS(Raw_Data[[#This Row],[Customer Satisfaction]]&lt;2,"Poor",Raw_Data[[#This Row],[Customer Satisfaction]]&lt;4,"Average",Raw_Data[[#This Row],[Customer Satisfaction]]&gt;=4,"Excellent")</f>
        <v>Poor</v>
      </c>
    </row>
    <row r="9560" spans="2:22" x14ac:dyDescent="0.3">
      <c r="B9560" t="s">
        <v>5942</v>
      </c>
      <c r="C9560" s="2">
        <v>45685</v>
      </c>
      <c r="D9560" s="1">
        <v>0.63888888888888884</v>
      </c>
      <c r="E9560" t="s">
        <v>108</v>
      </c>
      <c r="F9560" t="s">
        <v>48</v>
      </c>
      <c r="G9560" t="s">
        <v>162</v>
      </c>
      <c r="H9560" t="s">
        <v>2392</v>
      </c>
      <c r="I9560" t="s">
        <v>23</v>
      </c>
      <c r="J9560" t="s">
        <v>45</v>
      </c>
      <c r="K9560" t="s">
        <v>25</v>
      </c>
      <c r="L9560" t="s">
        <v>3559</v>
      </c>
      <c r="M9560">
        <v>4.8</v>
      </c>
      <c r="N9560">
        <v>5.2</v>
      </c>
      <c r="O9560" t="s">
        <v>28</v>
      </c>
      <c r="P9560">
        <v>5</v>
      </c>
      <c r="Q9560" t="s">
        <v>27</v>
      </c>
      <c r="R9560" t="s">
        <v>28</v>
      </c>
      <c r="S9560">
        <v>37.729999999999997</v>
      </c>
      <c r="T9560" t="str" cm="1">
        <f t="array" ref="T9560">_xlfn.IFS(Raw_Data[[#This Row],[Call Status]]="Resolved","5",Raw_Data[[#This Row],[Call Status]]="Escalated","2",Raw_Data[[#This Row],[Call Status]]="Pending","3",Raw_Data[[#This Row],[Call Status]]="Abandoned","0")</f>
        <v>5</v>
      </c>
      <c r="U9560" t="str">
        <f>TEXT(Raw_Data[[#This Row],[Call Date]],"mmmm")</f>
        <v>January</v>
      </c>
      <c r="V9560" t="str" cm="1">
        <f t="array" ref="V9560">_xlfn.IFS(Raw_Data[[#This Row],[Customer Satisfaction]]&lt;2,"Poor",Raw_Data[[#This Row],[Customer Satisfaction]]&lt;4,"Average",Raw_Data[[#This Row],[Customer Satisfaction]]&gt;=4,"Excellent")</f>
        <v>Excellent</v>
      </c>
    </row>
    <row r="9561" spans="2:22" x14ac:dyDescent="0.3">
      <c r="B9561" t="s">
        <v>7155</v>
      </c>
      <c r="C9561" s="2">
        <v>45692</v>
      </c>
      <c r="D9561" s="1">
        <v>0.43055555555555558</v>
      </c>
      <c r="E9561" t="s">
        <v>59</v>
      </c>
      <c r="F9561" t="s">
        <v>34</v>
      </c>
      <c r="G9561" t="s">
        <v>21</v>
      </c>
      <c r="H9561" t="s">
        <v>22</v>
      </c>
      <c r="I9561" t="s">
        <v>23</v>
      </c>
      <c r="J9561" t="s">
        <v>49</v>
      </c>
      <c r="K9561" t="s">
        <v>25</v>
      </c>
      <c r="L9561" t="s">
        <v>3564</v>
      </c>
      <c r="M9561">
        <v>5.7</v>
      </c>
      <c r="N9561">
        <v>16.2</v>
      </c>
      <c r="O9561" t="s">
        <v>28</v>
      </c>
      <c r="P9561">
        <v>5</v>
      </c>
      <c r="Q9561" t="s">
        <v>27</v>
      </c>
      <c r="R9561" t="s">
        <v>28</v>
      </c>
      <c r="S9561">
        <v>183.24</v>
      </c>
      <c r="T9561" t="str" cm="1">
        <f t="array" ref="T9561">_xlfn.IFS(Raw_Data[[#This Row],[Call Status]]="Resolved","5",Raw_Data[[#This Row],[Call Status]]="Escalated","2",Raw_Data[[#This Row],[Call Status]]="Pending","3",Raw_Data[[#This Row],[Call Status]]="Abandoned","0")</f>
        <v>5</v>
      </c>
      <c r="U9561" t="str">
        <f>TEXT(Raw_Data[[#This Row],[Call Date]],"mmmm")</f>
        <v>February</v>
      </c>
      <c r="V9561" t="str" cm="1">
        <f t="array" ref="V9561">_xlfn.IFS(Raw_Data[[#This Row],[Customer Satisfaction]]&lt;2,"Poor",Raw_Data[[#This Row],[Customer Satisfaction]]&lt;4,"Average",Raw_Data[[#This Row],[Customer Satisfaction]]&gt;=4,"Excellent")</f>
        <v>Excellent</v>
      </c>
    </row>
    <row r="9562" spans="2:22" x14ac:dyDescent="0.3">
      <c r="B9562" t="s">
        <v>2456</v>
      </c>
      <c r="C9562" s="2">
        <v>45782</v>
      </c>
      <c r="D9562" s="1">
        <v>0.39861111111111114</v>
      </c>
      <c r="E9562" t="s">
        <v>70</v>
      </c>
      <c r="F9562" t="s">
        <v>20</v>
      </c>
      <c r="G9562" t="s">
        <v>250</v>
      </c>
      <c r="H9562" t="s">
        <v>2392</v>
      </c>
      <c r="I9562" t="s">
        <v>1128</v>
      </c>
      <c r="J9562" t="s">
        <v>31</v>
      </c>
      <c r="K9562" t="s">
        <v>25</v>
      </c>
      <c r="L9562" t="s">
        <v>25</v>
      </c>
      <c r="M9562">
        <v>2.4</v>
      </c>
      <c r="N9562">
        <v>9</v>
      </c>
      <c r="O9562" t="s">
        <v>26</v>
      </c>
      <c r="P9562">
        <v>3</v>
      </c>
      <c r="Q9562" t="s">
        <v>615</v>
      </c>
      <c r="R9562" t="s">
        <v>28</v>
      </c>
      <c r="S9562">
        <v>59.67</v>
      </c>
      <c r="T9562" t="str" cm="1">
        <f t="array" ref="T9562">_xlfn.IFS(Raw_Data[[#This Row],[Call Status]]="Resolved","5",Raw_Data[[#This Row],[Call Status]]="Escalated","2",Raw_Data[[#This Row],[Call Status]]="Pending","3",Raw_Data[[#This Row],[Call Status]]="Abandoned","0")</f>
        <v>5</v>
      </c>
      <c r="U9562" t="str">
        <f>TEXT(Raw_Data[[#This Row],[Call Date]],"mmmm")</f>
        <v>May</v>
      </c>
      <c r="V9562" t="str" cm="1">
        <f t="array" ref="V9562">_xlfn.IFS(Raw_Data[[#This Row],[Customer Satisfaction]]&lt;2,"Poor",Raw_Data[[#This Row],[Customer Satisfaction]]&lt;4,"Average",Raw_Data[[#This Row],[Customer Satisfaction]]&gt;=4,"Excellent")</f>
        <v>Average</v>
      </c>
    </row>
    <row r="9563" spans="2:22" x14ac:dyDescent="0.3">
      <c r="B9563" t="s">
        <v>750</v>
      </c>
      <c r="C9563" s="2">
        <v>45978</v>
      </c>
      <c r="D9563" s="1">
        <v>0.88472222222222219</v>
      </c>
      <c r="E9563" t="s">
        <v>59</v>
      </c>
      <c r="F9563" t="s">
        <v>20</v>
      </c>
      <c r="G9563" t="s">
        <v>21</v>
      </c>
      <c r="H9563" t="s">
        <v>22</v>
      </c>
      <c r="I9563" t="s">
        <v>23</v>
      </c>
      <c r="J9563" t="s">
        <v>42</v>
      </c>
      <c r="K9563" t="s">
        <v>25</v>
      </c>
      <c r="L9563" t="s">
        <v>25</v>
      </c>
      <c r="M9563">
        <v>3</v>
      </c>
      <c r="N9563">
        <v>1.6</v>
      </c>
      <c r="O9563" t="s">
        <v>26</v>
      </c>
      <c r="P9563">
        <v>4</v>
      </c>
      <c r="Q9563" t="s">
        <v>615</v>
      </c>
      <c r="R9563" t="s">
        <v>28</v>
      </c>
      <c r="S9563">
        <v>30.74</v>
      </c>
      <c r="T9563" t="str" cm="1">
        <f t="array" ref="T9563">_xlfn.IFS(Raw_Data[[#This Row],[Call Status]]="Resolved","5",Raw_Data[[#This Row],[Call Status]]="Escalated","2",Raw_Data[[#This Row],[Call Status]]="Pending","3",Raw_Data[[#This Row],[Call Status]]="Abandoned","0")</f>
        <v>5</v>
      </c>
      <c r="U9563" t="str">
        <f>TEXT(Raw_Data[[#This Row],[Call Date]],"mmmm")</f>
        <v>November</v>
      </c>
      <c r="V9563" t="str" cm="1">
        <f t="array" ref="V9563">_xlfn.IFS(Raw_Data[[#This Row],[Customer Satisfaction]]&lt;2,"Poor",Raw_Data[[#This Row],[Customer Satisfaction]]&lt;4,"Average",Raw_Data[[#This Row],[Customer Satisfaction]]&gt;=4,"Excellent")</f>
        <v>Excellent</v>
      </c>
    </row>
    <row r="9564" spans="2:22" x14ac:dyDescent="0.3">
      <c r="B9564" t="s">
        <v>6173</v>
      </c>
      <c r="C9564" s="2">
        <v>45699</v>
      </c>
      <c r="D9564" s="1">
        <v>0.78819444444444442</v>
      </c>
      <c r="E9564" t="s">
        <v>91</v>
      </c>
      <c r="F9564" t="s">
        <v>48</v>
      </c>
      <c r="G9564" t="s">
        <v>250</v>
      </c>
      <c r="H9564" t="s">
        <v>22</v>
      </c>
      <c r="I9564" t="s">
        <v>23</v>
      </c>
      <c r="J9564" t="s">
        <v>24</v>
      </c>
      <c r="K9564" t="s">
        <v>25</v>
      </c>
      <c r="L9564" t="s">
        <v>3559</v>
      </c>
      <c r="M9564">
        <v>4</v>
      </c>
      <c r="N9564">
        <v>5.5</v>
      </c>
      <c r="O9564" t="s">
        <v>26</v>
      </c>
      <c r="P9564">
        <v>4</v>
      </c>
      <c r="Q9564" t="s">
        <v>615</v>
      </c>
      <c r="R9564" t="s">
        <v>28</v>
      </c>
      <c r="S9564">
        <v>76.69</v>
      </c>
      <c r="T9564" t="str" cm="1">
        <f t="array" ref="T9564">_xlfn.IFS(Raw_Data[[#This Row],[Call Status]]="Resolved","5",Raw_Data[[#This Row],[Call Status]]="Escalated","2",Raw_Data[[#This Row],[Call Status]]="Pending","3",Raw_Data[[#This Row],[Call Status]]="Abandoned","0")</f>
        <v>5</v>
      </c>
      <c r="U9564" t="str">
        <f>TEXT(Raw_Data[[#This Row],[Call Date]],"mmmm")</f>
        <v>February</v>
      </c>
      <c r="V9564" t="str" cm="1">
        <f t="array" ref="V9564">_xlfn.IFS(Raw_Data[[#This Row],[Customer Satisfaction]]&lt;2,"Poor",Raw_Data[[#This Row],[Customer Satisfaction]]&lt;4,"Average",Raw_Data[[#This Row],[Customer Satisfaction]]&gt;=4,"Excellent")</f>
        <v>Excellent</v>
      </c>
    </row>
    <row r="9565" spans="2:22" x14ac:dyDescent="0.3">
      <c r="B9565" t="s">
        <v>5751</v>
      </c>
      <c r="C9565" s="2">
        <v>45742</v>
      </c>
      <c r="D9565" s="1">
        <v>0.77986111111111112</v>
      </c>
      <c r="E9565" t="s">
        <v>57</v>
      </c>
      <c r="F9565" t="s">
        <v>20</v>
      </c>
      <c r="G9565" t="s">
        <v>250</v>
      </c>
      <c r="H9565" t="s">
        <v>2392</v>
      </c>
      <c r="I9565" t="s">
        <v>23</v>
      </c>
      <c r="J9565" t="s">
        <v>49</v>
      </c>
      <c r="K9565" t="s">
        <v>25</v>
      </c>
      <c r="L9565" t="s">
        <v>3564</v>
      </c>
      <c r="M9565">
        <v>3.9</v>
      </c>
      <c r="N9565">
        <v>12.2</v>
      </c>
      <c r="O9565" t="s">
        <v>26</v>
      </c>
      <c r="P9565">
        <v>1</v>
      </c>
      <c r="Q9565" t="s">
        <v>1014</v>
      </c>
      <c r="R9565" t="s">
        <v>28</v>
      </c>
      <c r="S9565">
        <v>215.9</v>
      </c>
      <c r="T9565" t="str" cm="1">
        <f t="array" ref="T9565">_xlfn.IFS(Raw_Data[[#This Row],[Call Status]]="Resolved","5",Raw_Data[[#This Row],[Call Status]]="Escalated","2",Raw_Data[[#This Row],[Call Status]]="Pending","3",Raw_Data[[#This Row],[Call Status]]="Abandoned","0")</f>
        <v>5</v>
      </c>
      <c r="U9565" t="str">
        <f>TEXT(Raw_Data[[#This Row],[Call Date]],"mmmm")</f>
        <v>March</v>
      </c>
      <c r="V9565" t="str" cm="1">
        <f t="array" ref="V9565">_xlfn.IFS(Raw_Data[[#This Row],[Customer Satisfaction]]&lt;2,"Poor",Raw_Data[[#This Row],[Customer Satisfaction]]&lt;4,"Average",Raw_Data[[#This Row],[Customer Satisfaction]]&gt;=4,"Excellent")</f>
        <v>Poor</v>
      </c>
    </row>
    <row r="9566" spans="2:22" x14ac:dyDescent="0.3">
      <c r="B9566" t="s">
        <v>4083</v>
      </c>
      <c r="C9566" s="2">
        <v>45845</v>
      </c>
      <c r="D9566" s="1">
        <v>0.80138888888888893</v>
      </c>
      <c r="E9566" t="s">
        <v>100</v>
      </c>
      <c r="F9566" t="s">
        <v>48</v>
      </c>
      <c r="G9566" t="s">
        <v>327</v>
      </c>
      <c r="H9566" t="s">
        <v>2392</v>
      </c>
      <c r="I9566" t="s">
        <v>1130</v>
      </c>
      <c r="J9566" t="s">
        <v>64</v>
      </c>
      <c r="K9566" t="s">
        <v>25</v>
      </c>
      <c r="L9566" t="s">
        <v>3564</v>
      </c>
      <c r="M9566">
        <v>7.7</v>
      </c>
      <c r="N9566">
        <v>1.8</v>
      </c>
      <c r="O9566" t="s">
        <v>28</v>
      </c>
      <c r="P9566">
        <v>3</v>
      </c>
      <c r="Q9566" t="s">
        <v>615</v>
      </c>
      <c r="R9566" t="s">
        <v>28</v>
      </c>
      <c r="S9566">
        <v>335.48</v>
      </c>
      <c r="T9566" t="str" cm="1">
        <f t="array" ref="T9566">_xlfn.IFS(Raw_Data[[#This Row],[Call Status]]="Resolved","5",Raw_Data[[#This Row],[Call Status]]="Escalated","2",Raw_Data[[#This Row],[Call Status]]="Pending","3",Raw_Data[[#This Row],[Call Status]]="Abandoned","0")</f>
        <v>5</v>
      </c>
      <c r="U9566" t="str">
        <f>TEXT(Raw_Data[[#This Row],[Call Date]],"mmmm")</f>
        <v>July</v>
      </c>
      <c r="V9566" t="str" cm="1">
        <f t="array" ref="V9566">_xlfn.IFS(Raw_Data[[#This Row],[Customer Satisfaction]]&lt;2,"Poor",Raw_Data[[#This Row],[Customer Satisfaction]]&lt;4,"Average",Raw_Data[[#This Row],[Customer Satisfaction]]&gt;=4,"Excellent")</f>
        <v>Average</v>
      </c>
    </row>
    <row r="9567" spans="2:22" x14ac:dyDescent="0.3">
      <c r="B9567" t="s">
        <v>9255</v>
      </c>
      <c r="C9567" s="2">
        <v>45768</v>
      </c>
      <c r="D9567" s="1">
        <v>0.62083333333333335</v>
      </c>
      <c r="E9567" t="s">
        <v>66</v>
      </c>
      <c r="F9567" t="s">
        <v>38</v>
      </c>
      <c r="G9567" t="s">
        <v>21</v>
      </c>
      <c r="H9567" t="s">
        <v>2026</v>
      </c>
      <c r="I9567" t="s">
        <v>23</v>
      </c>
      <c r="J9567" t="s">
        <v>55</v>
      </c>
      <c r="K9567" t="s">
        <v>8876</v>
      </c>
      <c r="L9567" t="s">
        <v>8877</v>
      </c>
      <c r="M9567">
        <v>0.3</v>
      </c>
      <c r="N9567">
        <v>4.2</v>
      </c>
      <c r="O9567" t="s">
        <v>28</v>
      </c>
      <c r="P9567">
        <v>5</v>
      </c>
      <c r="Q9567" t="s">
        <v>27</v>
      </c>
      <c r="R9567" t="s">
        <v>28</v>
      </c>
      <c r="S9567">
        <v>35.67</v>
      </c>
      <c r="T9567" t="str" cm="1">
        <f t="array" ref="T9567">_xlfn.IFS(Raw_Data[[#This Row],[Call Status]]="Resolved","5",Raw_Data[[#This Row],[Call Status]]="Escalated","2",Raw_Data[[#This Row],[Call Status]]="Pending","3",Raw_Data[[#This Row],[Call Status]]="Abandoned","0")</f>
        <v>3</v>
      </c>
      <c r="U9567" t="str">
        <f>TEXT(Raw_Data[[#This Row],[Call Date]],"mmmm")</f>
        <v>April</v>
      </c>
      <c r="V9567" t="str" cm="1">
        <f t="array" ref="V9567">_xlfn.IFS(Raw_Data[[#This Row],[Customer Satisfaction]]&lt;2,"Poor",Raw_Data[[#This Row],[Customer Satisfaction]]&lt;4,"Average",Raw_Data[[#This Row],[Customer Satisfaction]]&gt;=4,"Excellent")</f>
        <v>Excellent</v>
      </c>
    </row>
    <row r="9568" spans="2:22" x14ac:dyDescent="0.3">
      <c r="B9568" t="s">
        <v>7983</v>
      </c>
      <c r="C9568" s="2">
        <v>45928</v>
      </c>
      <c r="D9568" s="1">
        <v>0.80486111111111114</v>
      </c>
      <c r="E9568" t="s">
        <v>41</v>
      </c>
      <c r="F9568" t="s">
        <v>48</v>
      </c>
      <c r="G9568" t="s">
        <v>250</v>
      </c>
      <c r="H9568" t="s">
        <v>22</v>
      </c>
      <c r="I9568" t="s">
        <v>1130</v>
      </c>
      <c r="J9568" t="s">
        <v>31</v>
      </c>
      <c r="K9568" t="s">
        <v>16</v>
      </c>
      <c r="L9568" t="s">
        <v>16</v>
      </c>
      <c r="M9568">
        <v>0.7</v>
      </c>
      <c r="N9568">
        <v>3</v>
      </c>
      <c r="O9568" t="s">
        <v>28</v>
      </c>
      <c r="P9568">
        <v>3</v>
      </c>
      <c r="Q9568" t="s">
        <v>615</v>
      </c>
      <c r="R9568" t="s">
        <v>26</v>
      </c>
      <c r="S9568">
        <v>404.5</v>
      </c>
      <c r="T9568" t="str" cm="1">
        <f t="array" ref="T9568">_xlfn.IFS(Raw_Data[[#This Row],[Call Status]]="Resolved","5",Raw_Data[[#This Row],[Call Status]]="Escalated","2",Raw_Data[[#This Row],[Call Status]]="Pending","3",Raw_Data[[#This Row],[Call Status]]="Abandoned","0")</f>
        <v>2</v>
      </c>
      <c r="U9568" t="str">
        <f>TEXT(Raw_Data[[#This Row],[Call Date]],"mmmm")</f>
        <v>September</v>
      </c>
      <c r="V9568" t="str" cm="1">
        <f t="array" ref="V9568">_xlfn.IFS(Raw_Data[[#This Row],[Customer Satisfaction]]&lt;2,"Poor",Raw_Data[[#This Row],[Customer Satisfaction]]&lt;4,"Average",Raw_Data[[#This Row],[Customer Satisfaction]]&gt;=4,"Excellent")</f>
        <v>Average</v>
      </c>
    </row>
    <row r="9569" spans="2:22" x14ac:dyDescent="0.3">
      <c r="B9569" t="s">
        <v>3315</v>
      </c>
      <c r="C9569" s="2">
        <v>45982</v>
      </c>
      <c r="D9569" s="1">
        <v>0.40347222222222223</v>
      </c>
      <c r="E9569" t="s">
        <v>59</v>
      </c>
      <c r="F9569" t="s">
        <v>34</v>
      </c>
      <c r="G9569" t="s">
        <v>250</v>
      </c>
      <c r="H9569" t="s">
        <v>2026</v>
      </c>
      <c r="I9569" t="s">
        <v>23</v>
      </c>
      <c r="J9569" t="s">
        <v>45</v>
      </c>
      <c r="K9569" t="s">
        <v>25</v>
      </c>
      <c r="L9569" t="s">
        <v>25</v>
      </c>
      <c r="M9569">
        <v>0.7</v>
      </c>
      <c r="N9569">
        <v>8.6999999999999993</v>
      </c>
      <c r="O9569" t="s">
        <v>26</v>
      </c>
      <c r="P9569">
        <v>4</v>
      </c>
      <c r="Q9569" t="s">
        <v>27</v>
      </c>
      <c r="R9569" t="s">
        <v>28</v>
      </c>
      <c r="S9569">
        <v>7.58</v>
      </c>
      <c r="T9569" t="str" cm="1">
        <f t="array" ref="T9569">_xlfn.IFS(Raw_Data[[#This Row],[Call Status]]="Resolved","5",Raw_Data[[#This Row],[Call Status]]="Escalated","2",Raw_Data[[#This Row],[Call Status]]="Pending","3",Raw_Data[[#This Row],[Call Status]]="Abandoned","0")</f>
        <v>5</v>
      </c>
      <c r="U9569" t="str">
        <f>TEXT(Raw_Data[[#This Row],[Call Date]],"mmmm")</f>
        <v>November</v>
      </c>
      <c r="V9569" t="str" cm="1">
        <f t="array" ref="V9569">_xlfn.IFS(Raw_Data[[#This Row],[Customer Satisfaction]]&lt;2,"Poor",Raw_Data[[#This Row],[Customer Satisfaction]]&lt;4,"Average",Raw_Data[[#This Row],[Customer Satisfaction]]&gt;=4,"Excellent")</f>
        <v>Excellent</v>
      </c>
    </row>
    <row r="9570" spans="2:22" x14ac:dyDescent="0.3">
      <c r="B9570" t="s">
        <v>8890</v>
      </c>
      <c r="C9570" s="2">
        <v>45762</v>
      </c>
      <c r="D9570" s="1">
        <v>0.62361111111111112</v>
      </c>
      <c r="E9570" t="s">
        <v>110</v>
      </c>
      <c r="F9570" t="s">
        <v>38</v>
      </c>
      <c r="G9570" t="s">
        <v>162</v>
      </c>
      <c r="H9570" t="s">
        <v>2392</v>
      </c>
      <c r="I9570" t="s">
        <v>1130</v>
      </c>
      <c r="J9570" t="s">
        <v>49</v>
      </c>
      <c r="K9570" t="s">
        <v>8876</v>
      </c>
      <c r="L9570" t="s">
        <v>8877</v>
      </c>
      <c r="M9570">
        <v>7.6</v>
      </c>
      <c r="N9570">
        <v>13.7</v>
      </c>
      <c r="O9570" t="s">
        <v>28</v>
      </c>
      <c r="P9570">
        <v>3</v>
      </c>
      <c r="Q9570" t="s">
        <v>615</v>
      </c>
      <c r="R9570" t="s">
        <v>28</v>
      </c>
      <c r="S9570">
        <v>774.8</v>
      </c>
      <c r="T9570" t="str" cm="1">
        <f t="array" ref="T9570">_xlfn.IFS(Raw_Data[[#This Row],[Call Status]]="Resolved","5",Raw_Data[[#This Row],[Call Status]]="Escalated","2",Raw_Data[[#This Row],[Call Status]]="Pending","3",Raw_Data[[#This Row],[Call Status]]="Abandoned","0")</f>
        <v>3</v>
      </c>
      <c r="U9570" t="str">
        <f>TEXT(Raw_Data[[#This Row],[Call Date]],"mmmm")</f>
        <v>April</v>
      </c>
      <c r="V9570" t="str" cm="1">
        <f t="array" ref="V9570">_xlfn.IFS(Raw_Data[[#This Row],[Customer Satisfaction]]&lt;2,"Poor",Raw_Data[[#This Row],[Customer Satisfaction]]&lt;4,"Average",Raw_Data[[#This Row],[Customer Satisfaction]]&gt;=4,"Excellent")</f>
        <v>Average</v>
      </c>
    </row>
    <row r="9571" spans="2:22" x14ac:dyDescent="0.3">
      <c r="B9571" t="s">
        <v>2735</v>
      </c>
      <c r="C9571" s="2">
        <v>45977</v>
      </c>
      <c r="D9571" s="1">
        <v>0.86805555555555558</v>
      </c>
      <c r="E9571" t="s">
        <v>44</v>
      </c>
      <c r="F9571" t="s">
        <v>38</v>
      </c>
      <c r="G9571" t="s">
        <v>21</v>
      </c>
      <c r="H9571" t="s">
        <v>2613</v>
      </c>
      <c r="I9571" t="s">
        <v>23</v>
      </c>
      <c r="J9571" t="s">
        <v>42</v>
      </c>
      <c r="K9571" t="s">
        <v>25</v>
      </c>
      <c r="L9571" t="s">
        <v>25</v>
      </c>
      <c r="M9571">
        <v>0.9</v>
      </c>
      <c r="N9571">
        <v>5.2</v>
      </c>
      <c r="O9571" t="s">
        <v>26</v>
      </c>
      <c r="P9571">
        <v>5</v>
      </c>
      <c r="Q9571" t="s">
        <v>27</v>
      </c>
      <c r="R9571" t="s">
        <v>28</v>
      </c>
      <c r="S9571">
        <v>531.84</v>
      </c>
      <c r="T9571" t="str" cm="1">
        <f t="array" ref="T9571">_xlfn.IFS(Raw_Data[[#This Row],[Call Status]]="Resolved","5",Raw_Data[[#This Row],[Call Status]]="Escalated","2",Raw_Data[[#This Row],[Call Status]]="Pending","3",Raw_Data[[#This Row],[Call Status]]="Abandoned","0")</f>
        <v>5</v>
      </c>
      <c r="U9571" t="str">
        <f>TEXT(Raw_Data[[#This Row],[Call Date]],"mmmm")</f>
        <v>November</v>
      </c>
      <c r="V9571" t="str" cm="1">
        <f t="array" ref="V9571">_xlfn.IFS(Raw_Data[[#This Row],[Customer Satisfaction]]&lt;2,"Poor",Raw_Data[[#This Row],[Customer Satisfaction]]&lt;4,"Average",Raw_Data[[#This Row],[Customer Satisfaction]]&gt;=4,"Excellent")</f>
        <v>Excellent</v>
      </c>
    </row>
    <row r="9572" spans="2:22" x14ac:dyDescent="0.3">
      <c r="B9572" t="s">
        <v>1661</v>
      </c>
      <c r="C9572" s="2">
        <v>45698</v>
      </c>
      <c r="D9572" s="1">
        <v>0.34583333333333333</v>
      </c>
      <c r="E9572" t="s">
        <v>19</v>
      </c>
      <c r="F9572" t="s">
        <v>48</v>
      </c>
      <c r="G9572" t="s">
        <v>327</v>
      </c>
      <c r="H9572" t="s">
        <v>22</v>
      </c>
      <c r="I9572" t="s">
        <v>1137</v>
      </c>
      <c r="J9572" t="s">
        <v>35</v>
      </c>
      <c r="K9572" t="s">
        <v>25</v>
      </c>
      <c r="L9572" t="s">
        <v>25</v>
      </c>
      <c r="M9572">
        <v>8</v>
      </c>
      <c r="N9572">
        <v>9.4</v>
      </c>
      <c r="O9572" t="s">
        <v>26</v>
      </c>
      <c r="P9572">
        <v>3</v>
      </c>
      <c r="Q9572" t="s">
        <v>615</v>
      </c>
      <c r="R9572" t="s">
        <v>28</v>
      </c>
      <c r="S9572">
        <v>81.150000000000006</v>
      </c>
      <c r="T9572" t="str" cm="1">
        <f t="array" ref="T9572">_xlfn.IFS(Raw_Data[[#This Row],[Call Status]]="Resolved","5",Raw_Data[[#This Row],[Call Status]]="Escalated","2",Raw_Data[[#This Row],[Call Status]]="Pending","3",Raw_Data[[#This Row],[Call Status]]="Abandoned","0")</f>
        <v>5</v>
      </c>
      <c r="U9572" t="str">
        <f>TEXT(Raw_Data[[#This Row],[Call Date]],"mmmm")</f>
        <v>February</v>
      </c>
      <c r="V9572" t="str" cm="1">
        <f t="array" ref="V9572">_xlfn.IFS(Raw_Data[[#This Row],[Customer Satisfaction]]&lt;2,"Poor",Raw_Data[[#This Row],[Customer Satisfaction]]&lt;4,"Average",Raw_Data[[#This Row],[Customer Satisfaction]]&gt;=4,"Excellent")</f>
        <v>Average</v>
      </c>
    </row>
    <row r="9573" spans="2:22" x14ac:dyDescent="0.3">
      <c r="B9573" t="s">
        <v>8647</v>
      </c>
      <c r="C9573" s="2">
        <v>45872</v>
      </c>
      <c r="D9573" s="1">
        <v>0.48541666666666666</v>
      </c>
      <c r="E9573" t="s">
        <v>33</v>
      </c>
      <c r="F9573" t="s">
        <v>48</v>
      </c>
      <c r="G9573" t="s">
        <v>327</v>
      </c>
      <c r="H9573" t="s">
        <v>2392</v>
      </c>
      <c r="I9573" t="s">
        <v>1128</v>
      </c>
      <c r="J9573" t="s">
        <v>24</v>
      </c>
      <c r="K9573" t="s">
        <v>16</v>
      </c>
      <c r="L9573" t="s">
        <v>16</v>
      </c>
      <c r="M9573">
        <v>6.4</v>
      </c>
      <c r="N9573">
        <v>12.3</v>
      </c>
      <c r="O9573" t="s">
        <v>28</v>
      </c>
      <c r="P9573">
        <v>1</v>
      </c>
      <c r="Q9573" t="s">
        <v>1014</v>
      </c>
      <c r="R9573" t="s">
        <v>26</v>
      </c>
      <c r="S9573">
        <v>55.43</v>
      </c>
      <c r="T9573" t="str" cm="1">
        <f t="array" ref="T9573">_xlfn.IFS(Raw_Data[[#This Row],[Call Status]]="Resolved","5",Raw_Data[[#This Row],[Call Status]]="Escalated","2",Raw_Data[[#This Row],[Call Status]]="Pending","3",Raw_Data[[#This Row],[Call Status]]="Abandoned","0")</f>
        <v>2</v>
      </c>
      <c r="U9573" t="str">
        <f>TEXT(Raw_Data[[#This Row],[Call Date]],"mmmm")</f>
        <v>August</v>
      </c>
      <c r="V9573" t="str" cm="1">
        <f t="array" ref="V9573">_xlfn.IFS(Raw_Data[[#This Row],[Customer Satisfaction]]&lt;2,"Poor",Raw_Data[[#This Row],[Customer Satisfaction]]&lt;4,"Average",Raw_Data[[#This Row],[Customer Satisfaction]]&gt;=4,"Excellent")</f>
        <v>Poor</v>
      </c>
    </row>
    <row r="9574" spans="2:22" x14ac:dyDescent="0.3">
      <c r="B9574" t="s">
        <v>2808</v>
      </c>
      <c r="C9574" s="2">
        <v>45728</v>
      </c>
      <c r="D9574" s="1">
        <v>0.51875000000000004</v>
      </c>
      <c r="E9574" t="s">
        <v>72</v>
      </c>
      <c r="F9574" t="s">
        <v>20</v>
      </c>
      <c r="G9574" t="s">
        <v>250</v>
      </c>
      <c r="H9574" t="s">
        <v>2392</v>
      </c>
      <c r="I9574" t="s">
        <v>23</v>
      </c>
      <c r="J9574" t="s">
        <v>35</v>
      </c>
      <c r="K9574" t="s">
        <v>25</v>
      </c>
      <c r="L9574" t="s">
        <v>25</v>
      </c>
      <c r="M9574">
        <v>9</v>
      </c>
      <c r="N9574">
        <v>7.9</v>
      </c>
      <c r="O9574" t="s">
        <v>26</v>
      </c>
      <c r="P9574">
        <v>3</v>
      </c>
      <c r="Q9574" t="s">
        <v>1014</v>
      </c>
      <c r="R9574" t="s">
        <v>28</v>
      </c>
      <c r="S9574">
        <v>157.91999999999999</v>
      </c>
      <c r="T9574" t="str" cm="1">
        <f t="array" ref="T9574">_xlfn.IFS(Raw_Data[[#This Row],[Call Status]]="Resolved","5",Raw_Data[[#This Row],[Call Status]]="Escalated","2",Raw_Data[[#This Row],[Call Status]]="Pending","3",Raw_Data[[#This Row],[Call Status]]="Abandoned","0")</f>
        <v>5</v>
      </c>
      <c r="U9574" t="str">
        <f>TEXT(Raw_Data[[#This Row],[Call Date]],"mmmm")</f>
        <v>March</v>
      </c>
      <c r="V9574" t="str" cm="1">
        <f t="array" ref="V9574">_xlfn.IFS(Raw_Data[[#This Row],[Customer Satisfaction]]&lt;2,"Poor",Raw_Data[[#This Row],[Customer Satisfaction]]&lt;4,"Average",Raw_Data[[#This Row],[Customer Satisfaction]]&gt;=4,"Excellent")</f>
        <v>Average</v>
      </c>
    </row>
    <row r="9575" spans="2:22" x14ac:dyDescent="0.3">
      <c r="B9575" t="s">
        <v>2663</v>
      </c>
      <c r="C9575" s="2">
        <v>45713</v>
      </c>
      <c r="D9575" s="1">
        <v>0.41875000000000001</v>
      </c>
      <c r="E9575" t="s">
        <v>47</v>
      </c>
      <c r="F9575" t="s">
        <v>20</v>
      </c>
      <c r="G9575" t="s">
        <v>162</v>
      </c>
      <c r="H9575" t="s">
        <v>2613</v>
      </c>
      <c r="I9575" t="s">
        <v>1128</v>
      </c>
      <c r="J9575" t="s">
        <v>76</v>
      </c>
      <c r="K9575" t="s">
        <v>25</v>
      </c>
      <c r="L9575" t="s">
        <v>25</v>
      </c>
      <c r="M9575">
        <v>2.1</v>
      </c>
      <c r="N9575">
        <v>3.3</v>
      </c>
      <c r="O9575" t="s">
        <v>26</v>
      </c>
      <c r="P9575">
        <v>5</v>
      </c>
      <c r="Q9575" t="s">
        <v>27</v>
      </c>
      <c r="R9575" t="s">
        <v>26</v>
      </c>
      <c r="S9575">
        <v>57.23</v>
      </c>
      <c r="T9575" t="str" cm="1">
        <f t="array" ref="T9575">_xlfn.IFS(Raw_Data[[#This Row],[Call Status]]="Resolved","5",Raw_Data[[#This Row],[Call Status]]="Escalated","2",Raw_Data[[#This Row],[Call Status]]="Pending","3",Raw_Data[[#This Row],[Call Status]]="Abandoned","0")</f>
        <v>5</v>
      </c>
      <c r="U9575" t="str">
        <f>TEXT(Raw_Data[[#This Row],[Call Date]],"mmmm")</f>
        <v>February</v>
      </c>
      <c r="V9575" t="str" cm="1">
        <f t="array" ref="V9575">_xlfn.IFS(Raw_Data[[#This Row],[Customer Satisfaction]]&lt;2,"Poor",Raw_Data[[#This Row],[Customer Satisfaction]]&lt;4,"Average",Raw_Data[[#This Row],[Customer Satisfaction]]&gt;=4,"Excellent")</f>
        <v>Excellent</v>
      </c>
    </row>
    <row r="9576" spans="2:22" x14ac:dyDescent="0.3">
      <c r="B9576" t="s">
        <v>7172</v>
      </c>
      <c r="C9576" s="2">
        <v>45893</v>
      </c>
      <c r="D9576" s="1">
        <v>0.74375000000000002</v>
      </c>
      <c r="E9576" t="s">
        <v>110</v>
      </c>
      <c r="F9576" t="s">
        <v>38</v>
      </c>
      <c r="G9576" t="s">
        <v>162</v>
      </c>
      <c r="H9576" t="s">
        <v>22</v>
      </c>
      <c r="I9576" t="s">
        <v>23</v>
      </c>
      <c r="J9576" t="s">
        <v>55</v>
      </c>
      <c r="K9576" t="s">
        <v>25</v>
      </c>
      <c r="L9576" t="s">
        <v>3564</v>
      </c>
      <c r="M9576">
        <v>11.3</v>
      </c>
      <c r="N9576">
        <v>5.7</v>
      </c>
      <c r="O9576" t="s">
        <v>26</v>
      </c>
      <c r="P9576">
        <v>5</v>
      </c>
      <c r="Q9576" t="s">
        <v>27</v>
      </c>
      <c r="R9576" t="s">
        <v>28</v>
      </c>
      <c r="S9576">
        <v>266.75</v>
      </c>
      <c r="T9576" t="str" cm="1">
        <f t="array" ref="T9576">_xlfn.IFS(Raw_Data[[#This Row],[Call Status]]="Resolved","5",Raw_Data[[#This Row],[Call Status]]="Escalated","2",Raw_Data[[#This Row],[Call Status]]="Pending","3",Raw_Data[[#This Row],[Call Status]]="Abandoned","0")</f>
        <v>5</v>
      </c>
      <c r="U9576" t="str">
        <f>TEXT(Raw_Data[[#This Row],[Call Date]],"mmmm")</f>
        <v>August</v>
      </c>
      <c r="V9576" t="str" cm="1">
        <f t="array" ref="V9576">_xlfn.IFS(Raw_Data[[#This Row],[Customer Satisfaction]]&lt;2,"Poor",Raw_Data[[#This Row],[Customer Satisfaction]]&lt;4,"Average",Raw_Data[[#This Row],[Customer Satisfaction]]&gt;=4,"Excellent")</f>
        <v>Excellent</v>
      </c>
    </row>
    <row r="9577" spans="2:22" x14ac:dyDescent="0.3">
      <c r="B9577" t="s">
        <v>9883</v>
      </c>
      <c r="C9577" s="2">
        <v>45938</v>
      </c>
      <c r="D9577" s="1">
        <v>0.87222222222222223</v>
      </c>
      <c r="E9577" t="s">
        <v>47</v>
      </c>
      <c r="F9577" t="s">
        <v>20</v>
      </c>
      <c r="G9577" t="s">
        <v>21</v>
      </c>
      <c r="H9577" t="s">
        <v>22</v>
      </c>
      <c r="I9577" t="s">
        <v>23</v>
      </c>
      <c r="J9577" t="s">
        <v>39</v>
      </c>
      <c r="K9577" t="s">
        <v>8876</v>
      </c>
      <c r="L9577" t="s">
        <v>8877</v>
      </c>
      <c r="M9577">
        <v>4.0999999999999996</v>
      </c>
      <c r="N9577">
        <v>12.9</v>
      </c>
      <c r="O9577" t="s">
        <v>28</v>
      </c>
      <c r="P9577">
        <v>4</v>
      </c>
      <c r="Q9577" t="s">
        <v>27</v>
      </c>
      <c r="R9577" t="s">
        <v>28</v>
      </c>
      <c r="S9577">
        <v>47.19</v>
      </c>
      <c r="T9577" t="str" cm="1">
        <f t="array" ref="T9577">_xlfn.IFS(Raw_Data[[#This Row],[Call Status]]="Resolved","5",Raw_Data[[#This Row],[Call Status]]="Escalated","2",Raw_Data[[#This Row],[Call Status]]="Pending","3",Raw_Data[[#This Row],[Call Status]]="Abandoned","0")</f>
        <v>3</v>
      </c>
      <c r="U9577" t="str">
        <f>TEXT(Raw_Data[[#This Row],[Call Date]],"mmmm")</f>
        <v>October</v>
      </c>
      <c r="V9577" t="str" cm="1">
        <f t="array" ref="V9577">_xlfn.IFS(Raw_Data[[#This Row],[Customer Satisfaction]]&lt;2,"Poor",Raw_Data[[#This Row],[Customer Satisfaction]]&lt;4,"Average",Raw_Data[[#This Row],[Customer Satisfaction]]&gt;=4,"Excellent")</f>
        <v>Excellent</v>
      </c>
    </row>
    <row r="9578" spans="2:22" x14ac:dyDescent="0.3">
      <c r="B9578" t="s">
        <v>812</v>
      </c>
      <c r="C9578" s="2">
        <v>45762</v>
      </c>
      <c r="D9578" s="1">
        <v>0.87430555555555556</v>
      </c>
      <c r="E9578" t="s">
        <v>47</v>
      </c>
      <c r="F9578" t="s">
        <v>48</v>
      </c>
      <c r="G9578" t="s">
        <v>327</v>
      </c>
      <c r="H9578" t="s">
        <v>22</v>
      </c>
      <c r="I9578" t="s">
        <v>23</v>
      </c>
      <c r="J9578" t="s">
        <v>76</v>
      </c>
      <c r="K9578" t="s">
        <v>25</v>
      </c>
      <c r="L9578" t="s">
        <v>25</v>
      </c>
      <c r="M9578">
        <v>5.0999999999999996</v>
      </c>
      <c r="N9578">
        <v>10.7</v>
      </c>
      <c r="O9578" t="s">
        <v>26</v>
      </c>
      <c r="P9578">
        <v>3</v>
      </c>
      <c r="Q9578" t="s">
        <v>615</v>
      </c>
      <c r="R9578" t="s">
        <v>28</v>
      </c>
      <c r="S9578">
        <v>149.9</v>
      </c>
      <c r="T9578" t="str" cm="1">
        <f t="array" ref="T9578">_xlfn.IFS(Raw_Data[[#This Row],[Call Status]]="Resolved","5",Raw_Data[[#This Row],[Call Status]]="Escalated","2",Raw_Data[[#This Row],[Call Status]]="Pending","3",Raw_Data[[#This Row],[Call Status]]="Abandoned","0")</f>
        <v>5</v>
      </c>
      <c r="U9578" t="str">
        <f>TEXT(Raw_Data[[#This Row],[Call Date]],"mmmm")</f>
        <v>April</v>
      </c>
      <c r="V9578" t="str" cm="1">
        <f t="array" ref="V9578">_xlfn.IFS(Raw_Data[[#This Row],[Customer Satisfaction]]&lt;2,"Poor",Raw_Data[[#This Row],[Customer Satisfaction]]&lt;4,"Average",Raw_Data[[#This Row],[Customer Satisfaction]]&gt;=4,"Excellent")</f>
        <v>Average</v>
      </c>
    </row>
    <row r="9579" spans="2:22" x14ac:dyDescent="0.3">
      <c r="B9579" t="s">
        <v>9690</v>
      </c>
      <c r="C9579" s="2">
        <v>45819</v>
      </c>
      <c r="D9579" s="1">
        <v>0.64444444444444449</v>
      </c>
      <c r="E9579" t="s">
        <v>37</v>
      </c>
      <c r="F9579" t="s">
        <v>38</v>
      </c>
      <c r="G9579" t="s">
        <v>21</v>
      </c>
      <c r="H9579" t="s">
        <v>22</v>
      </c>
      <c r="I9579" t="s">
        <v>1128</v>
      </c>
      <c r="J9579" t="s">
        <v>76</v>
      </c>
      <c r="K9579" t="s">
        <v>8876</v>
      </c>
      <c r="L9579" t="s">
        <v>8877</v>
      </c>
      <c r="M9579">
        <v>5.5</v>
      </c>
      <c r="N9579">
        <v>12.5</v>
      </c>
      <c r="O9579" t="s">
        <v>28</v>
      </c>
      <c r="P9579">
        <v>1</v>
      </c>
      <c r="Q9579" t="s">
        <v>1014</v>
      </c>
      <c r="R9579" t="s">
        <v>28</v>
      </c>
      <c r="S9579">
        <v>89.35</v>
      </c>
      <c r="T9579" t="str" cm="1">
        <f t="array" ref="T9579">_xlfn.IFS(Raw_Data[[#This Row],[Call Status]]="Resolved","5",Raw_Data[[#This Row],[Call Status]]="Escalated","2",Raw_Data[[#This Row],[Call Status]]="Pending","3",Raw_Data[[#This Row],[Call Status]]="Abandoned","0")</f>
        <v>3</v>
      </c>
      <c r="U9579" t="str">
        <f>TEXT(Raw_Data[[#This Row],[Call Date]],"mmmm")</f>
        <v>June</v>
      </c>
      <c r="V9579" t="str" cm="1">
        <f t="array" ref="V9579">_xlfn.IFS(Raw_Data[[#This Row],[Customer Satisfaction]]&lt;2,"Poor",Raw_Data[[#This Row],[Customer Satisfaction]]&lt;4,"Average",Raw_Data[[#This Row],[Customer Satisfaction]]&gt;=4,"Excellent")</f>
        <v>Poor</v>
      </c>
    </row>
    <row r="9580" spans="2:22" x14ac:dyDescent="0.3">
      <c r="B9580" t="s">
        <v>735</v>
      </c>
      <c r="C9580" s="2">
        <v>45848</v>
      </c>
      <c r="D9580" s="1">
        <v>0.36458333333333331</v>
      </c>
      <c r="E9580" t="s">
        <v>59</v>
      </c>
      <c r="F9580" t="s">
        <v>34</v>
      </c>
      <c r="G9580" t="s">
        <v>162</v>
      </c>
      <c r="H9580" t="s">
        <v>22</v>
      </c>
      <c r="I9580" t="s">
        <v>23</v>
      </c>
      <c r="J9580" t="s">
        <v>35</v>
      </c>
      <c r="K9580" t="s">
        <v>25</v>
      </c>
      <c r="L9580" t="s">
        <v>25</v>
      </c>
      <c r="M9580">
        <v>2.9</v>
      </c>
      <c r="N9580">
        <v>3.7</v>
      </c>
      <c r="O9580" t="s">
        <v>26</v>
      </c>
      <c r="P9580">
        <v>4</v>
      </c>
      <c r="Q9580" t="s">
        <v>615</v>
      </c>
      <c r="R9580" t="s">
        <v>28</v>
      </c>
      <c r="S9580">
        <v>105</v>
      </c>
      <c r="T9580" t="str" cm="1">
        <f t="array" ref="T9580">_xlfn.IFS(Raw_Data[[#This Row],[Call Status]]="Resolved","5",Raw_Data[[#This Row],[Call Status]]="Escalated","2",Raw_Data[[#This Row],[Call Status]]="Pending","3",Raw_Data[[#This Row],[Call Status]]="Abandoned","0")</f>
        <v>5</v>
      </c>
      <c r="U9580" t="str">
        <f>TEXT(Raw_Data[[#This Row],[Call Date]],"mmmm")</f>
        <v>July</v>
      </c>
      <c r="V9580" t="str" cm="1">
        <f t="array" ref="V9580">_xlfn.IFS(Raw_Data[[#This Row],[Customer Satisfaction]]&lt;2,"Poor",Raw_Data[[#This Row],[Customer Satisfaction]]&lt;4,"Average",Raw_Data[[#This Row],[Customer Satisfaction]]&gt;=4,"Excellent")</f>
        <v>Excellent</v>
      </c>
    </row>
    <row r="9581" spans="2:22" x14ac:dyDescent="0.3">
      <c r="B9581" t="s">
        <v>7094</v>
      </c>
      <c r="C9581" s="2">
        <v>45666</v>
      </c>
      <c r="D9581" s="1">
        <v>0.65555555555555556</v>
      </c>
      <c r="E9581" t="s">
        <v>84</v>
      </c>
      <c r="F9581" t="s">
        <v>34</v>
      </c>
      <c r="G9581" t="s">
        <v>327</v>
      </c>
      <c r="H9581" t="s">
        <v>22</v>
      </c>
      <c r="I9581" t="s">
        <v>23</v>
      </c>
      <c r="J9581" t="s">
        <v>42</v>
      </c>
      <c r="K9581" t="s">
        <v>25</v>
      </c>
      <c r="L9581" t="s">
        <v>3564</v>
      </c>
      <c r="M9581">
        <v>2.2999999999999998</v>
      </c>
      <c r="N9581">
        <v>10.8</v>
      </c>
      <c r="O9581" t="s">
        <v>26</v>
      </c>
      <c r="P9581">
        <v>3</v>
      </c>
      <c r="Q9581" t="s">
        <v>615</v>
      </c>
      <c r="R9581" t="s">
        <v>28</v>
      </c>
      <c r="S9581">
        <v>42.99</v>
      </c>
      <c r="T9581" t="str" cm="1">
        <f t="array" ref="T9581">_xlfn.IFS(Raw_Data[[#This Row],[Call Status]]="Resolved","5",Raw_Data[[#This Row],[Call Status]]="Escalated","2",Raw_Data[[#This Row],[Call Status]]="Pending","3",Raw_Data[[#This Row],[Call Status]]="Abandoned","0")</f>
        <v>5</v>
      </c>
      <c r="U9581" t="str">
        <f>TEXT(Raw_Data[[#This Row],[Call Date]],"mmmm")</f>
        <v>January</v>
      </c>
      <c r="V9581" t="str" cm="1">
        <f t="array" ref="V9581">_xlfn.IFS(Raw_Data[[#This Row],[Customer Satisfaction]]&lt;2,"Poor",Raw_Data[[#This Row],[Customer Satisfaction]]&lt;4,"Average",Raw_Data[[#This Row],[Customer Satisfaction]]&gt;=4,"Excellent")</f>
        <v>Average</v>
      </c>
    </row>
    <row r="9582" spans="2:22" x14ac:dyDescent="0.3">
      <c r="B9582" t="s">
        <v>2538</v>
      </c>
      <c r="C9582" s="2">
        <v>45717</v>
      </c>
      <c r="D9582" s="1">
        <v>0.87291666666666667</v>
      </c>
      <c r="E9582" t="s">
        <v>110</v>
      </c>
      <c r="F9582" t="s">
        <v>34</v>
      </c>
      <c r="G9582" t="s">
        <v>327</v>
      </c>
      <c r="H9582" t="s">
        <v>2392</v>
      </c>
      <c r="I9582" t="s">
        <v>1128</v>
      </c>
      <c r="J9582" t="s">
        <v>24</v>
      </c>
      <c r="K9582" t="s">
        <v>25</v>
      </c>
      <c r="L9582" t="s">
        <v>25</v>
      </c>
      <c r="M9582">
        <v>2.9</v>
      </c>
      <c r="N9582">
        <v>4.8</v>
      </c>
      <c r="O9582" t="s">
        <v>28</v>
      </c>
      <c r="P9582">
        <v>5</v>
      </c>
      <c r="Q9582" t="s">
        <v>27</v>
      </c>
      <c r="R9582" t="s">
        <v>28</v>
      </c>
      <c r="S9582">
        <v>82.02</v>
      </c>
      <c r="T9582" t="str" cm="1">
        <f t="array" ref="T9582">_xlfn.IFS(Raw_Data[[#This Row],[Call Status]]="Resolved","5",Raw_Data[[#This Row],[Call Status]]="Escalated","2",Raw_Data[[#This Row],[Call Status]]="Pending","3",Raw_Data[[#This Row],[Call Status]]="Abandoned","0")</f>
        <v>5</v>
      </c>
      <c r="U9582" t="str">
        <f>TEXT(Raw_Data[[#This Row],[Call Date]],"mmmm")</f>
        <v>March</v>
      </c>
      <c r="V9582" t="str" cm="1">
        <f t="array" ref="V9582">_xlfn.IFS(Raw_Data[[#This Row],[Customer Satisfaction]]&lt;2,"Poor",Raw_Data[[#This Row],[Customer Satisfaction]]&lt;4,"Average",Raw_Data[[#This Row],[Customer Satisfaction]]&gt;=4,"Excellent")</f>
        <v>Excellent</v>
      </c>
    </row>
    <row r="9583" spans="2:22" x14ac:dyDescent="0.3">
      <c r="B9583" t="s">
        <v>6260</v>
      </c>
      <c r="C9583" s="2">
        <v>45962</v>
      </c>
      <c r="D9583" s="1">
        <v>0.89027777777777772</v>
      </c>
      <c r="E9583" t="s">
        <v>33</v>
      </c>
      <c r="F9583" t="s">
        <v>34</v>
      </c>
      <c r="G9583" t="s">
        <v>327</v>
      </c>
      <c r="H9583" t="s">
        <v>22</v>
      </c>
      <c r="I9583" t="s">
        <v>23</v>
      </c>
      <c r="J9583" t="s">
        <v>55</v>
      </c>
      <c r="K9583" t="s">
        <v>25</v>
      </c>
      <c r="L9583" t="s">
        <v>3559</v>
      </c>
      <c r="M9583">
        <v>6.9</v>
      </c>
      <c r="N9583">
        <v>12</v>
      </c>
      <c r="O9583" t="s">
        <v>28</v>
      </c>
      <c r="P9583">
        <v>5</v>
      </c>
      <c r="Q9583" t="s">
        <v>27</v>
      </c>
      <c r="R9583" t="s">
        <v>28</v>
      </c>
      <c r="S9583">
        <v>26.33</v>
      </c>
      <c r="T9583" t="str" cm="1">
        <f t="array" ref="T9583">_xlfn.IFS(Raw_Data[[#This Row],[Call Status]]="Resolved","5",Raw_Data[[#This Row],[Call Status]]="Escalated","2",Raw_Data[[#This Row],[Call Status]]="Pending","3",Raw_Data[[#This Row],[Call Status]]="Abandoned","0")</f>
        <v>5</v>
      </c>
      <c r="U9583" t="str">
        <f>TEXT(Raw_Data[[#This Row],[Call Date]],"mmmm")</f>
        <v>November</v>
      </c>
      <c r="V9583" t="str" cm="1">
        <f t="array" ref="V9583">_xlfn.IFS(Raw_Data[[#This Row],[Customer Satisfaction]]&lt;2,"Poor",Raw_Data[[#This Row],[Customer Satisfaction]]&lt;4,"Average",Raw_Data[[#This Row],[Customer Satisfaction]]&gt;=4,"Excellent")</f>
        <v>Excellent</v>
      </c>
    </row>
    <row r="9584" spans="2:22" x14ac:dyDescent="0.3">
      <c r="B9584" t="s">
        <v>6224</v>
      </c>
      <c r="C9584" s="2">
        <v>45882</v>
      </c>
      <c r="D9584" s="1">
        <v>0.39513888888888887</v>
      </c>
      <c r="E9584" t="s">
        <v>110</v>
      </c>
      <c r="F9584" t="s">
        <v>38</v>
      </c>
      <c r="G9584" t="s">
        <v>250</v>
      </c>
      <c r="H9584" t="s">
        <v>22</v>
      </c>
      <c r="I9584" t="s">
        <v>23</v>
      </c>
      <c r="J9584" t="s">
        <v>31</v>
      </c>
      <c r="K9584" t="s">
        <v>25</v>
      </c>
      <c r="L9584" t="s">
        <v>3559</v>
      </c>
      <c r="M9584">
        <v>6.1</v>
      </c>
      <c r="N9584">
        <v>9.3000000000000007</v>
      </c>
      <c r="O9584" t="s">
        <v>26</v>
      </c>
      <c r="P9584">
        <v>4</v>
      </c>
      <c r="Q9584" t="s">
        <v>27</v>
      </c>
      <c r="R9584" t="s">
        <v>28</v>
      </c>
      <c r="S9584">
        <v>112.9</v>
      </c>
      <c r="T9584" t="str" cm="1">
        <f t="array" ref="T9584">_xlfn.IFS(Raw_Data[[#This Row],[Call Status]]="Resolved","5",Raw_Data[[#This Row],[Call Status]]="Escalated","2",Raw_Data[[#This Row],[Call Status]]="Pending","3",Raw_Data[[#This Row],[Call Status]]="Abandoned","0")</f>
        <v>5</v>
      </c>
      <c r="U9584" t="str">
        <f>TEXT(Raw_Data[[#This Row],[Call Date]],"mmmm")</f>
        <v>August</v>
      </c>
      <c r="V9584" t="str" cm="1">
        <f t="array" ref="V9584">_xlfn.IFS(Raw_Data[[#This Row],[Customer Satisfaction]]&lt;2,"Poor",Raw_Data[[#This Row],[Customer Satisfaction]]&lt;4,"Average",Raw_Data[[#This Row],[Customer Satisfaction]]&gt;=4,"Excellent")</f>
        <v>Excellent</v>
      </c>
    </row>
    <row r="9585" spans="2:22" x14ac:dyDescent="0.3">
      <c r="B9585" t="s">
        <v>4431</v>
      </c>
      <c r="C9585" s="2">
        <v>45964</v>
      </c>
      <c r="D9585" s="1">
        <v>0.86944444444444446</v>
      </c>
      <c r="E9585" t="s">
        <v>108</v>
      </c>
      <c r="F9585" t="s">
        <v>38</v>
      </c>
      <c r="G9585" t="s">
        <v>327</v>
      </c>
      <c r="H9585" t="s">
        <v>22</v>
      </c>
      <c r="I9585" t="s">
        <v>1128</v>
      </c>
      <c r="J9585" t="s">
        <v>39</v>
      </c>
      <c r="K9585" t="s">
        <v>25</v>
      </c>
      <c r="L9585" t="s">
        <v>3561</v>
      </c>
      <c r="M9585">
        <v>2.6</v>
      </c>
      <c r="N9585">
        <v>10.4</v>
      </c>
      <c r="O9585" t="s">
        <v>26</v>
      </c>
      <c r="P9585">
        <v>1</v>
      </c>
      <c r="Q9585" t="s">
        <v>1014</v>
      </c>
      <c r="R9585" t="s">
        <v>28</v>
      </c>
      <c r="S9585">
        <v>78.75</v>
      </c>
      <c r="T9585" t="str" cm="1">
        <f t="array" ref="T9585">_xlfn.IFS(Raw_Data[[#This Row],[Call Status]]="Resolved","5",Raw_Data[[#This Row],[Call Status]]="Escalated","2",Raw_Data[[#This Row],[Call Status]]="Pending","3",Raw_Data[[#This Row],[Call Status]]="Abandoned","0")</f>
        <v>5</v>
      </c>
      <c r="U9585" t="str">
        <f>TEXT(Raw_Data[[#This Row],[Call Date]],"mmmm")</f>
        <v>November</v>
      </c>
      <c r="V9585" t="str" cm="1">
        <f t="array" ref="V9585">_xlfn.IFS(Raw_Data[[#This Row],[Customer Satisfaction]]&lt;2,"Poor",Raw_Data[[#This Row],[Customer Satisfaction]]&lt;4,"Average",Raw_Data[[#This Row],[Customer Satisfaction]]&gt;=4,"Excellent")</f>
        <v>Poor</v>
      </c>
    </row>
    <row r="9586" spans="2:22" x14ac:dyDescent="0.3">
      <c r="B9586" t="s">
        <v>4475</v>
      </c>
      <c r="C9586" s="2">
        <v>45845</v>
      </c>
      <c r="D9586" s="1">
        <v>0.52083333333333337</v>
      </c>
      <c r="E9586" t="s">
        <v>47</v>
      </c>
      <c r="F9586" t="s">
        <v>20</v>
      </c>
      <c r="G9586" t="s">
        <v>162</v>
      </c>
      <c r="H9586" t="s">
        <v>22</v>
      </c>
      <c r="I9586" t="s">
        <v>1137</v>
      </c>
      <c r="J9586" t="s">
        <v>24</v>
      </c>
      <c r="K9586" t="s">
        <v>25</v>
      </c>
      <c r="L9586" t="s">
        <v>3570</v>
      </c>
      <c r="M9586">
        <v>3.4</v>
      </c>
      <c r="N9586">
        <v>5.9</v>
      </c>
      <c r="O9586" t="s">
        <v>26</v>
      </c>
      <c r="P9586">
        <v>4</v>
      </c>
      <c r="Q9586" t="s">
        <v>615</v>
      </c>
      <c r="R9586" t="s">
        <v>28</v>
      </c>
      <c r="S9586">
        <v>534.04</v>
      </c>
      <c r="T9586" t="str" cm="1">
        <f t="array" ref="T9586">_xlfn.IFS(Raw_Data[[#This Row],[Call Status]]="Resolved","5",Raw_Data[[#This Row],[Call Status]]="Escalated","2",Raw_Data[[#This Row],[Call Status]]="Pending","3",Raw_Data[[#This Row],[Call Status]]="Abandoned","0")</f>
        <v>5</v>
      </c>
      <c r="U9586" t="str">
        <f>TEXT(Raw_Data[[#This Row],[Call Date]],"mmmm")</f>
        <v>July</v>
      </c>
      <c r="V9586" t="str" cm="1">
        <f t="array" ref="V9586">_xlfn.IFS(Raw_Data[[#This Row],[Customer Satisfaction]]&lt;2,"Poor",Raw_Data[[#This Row],[Customer Satisfaction]]&lt;4,"Average",Raw_Data[[#This Row],[Customer Satisfaction]]&gt;=4,"Excellent")</f>
        <v>Excellent</v>
      </c>
    </row>
    <row r="9587" spans="2:22" x14ac:dyDescent="0.3">
      <c r="B9587" t="s">
        <v>6068</v>
      </c>
      <c r="C9587" s="2">
        <v>45727</v>
      </c>
      <c r="D9587" s="1">
        <v>0.75624999999999998</v>
      </c>
      <c r="E9587" t="s">
        <v>41</v>
      </c>
      <c r="F9587" t="s">
        <v>20</v>
      </c>
      <c r="G9587" t="s">
        <v>21</v>
      </c>
      <c r="H9587" t="s">
        <v>2613</v>
      </c>
      <c r="I9587" t="s">
        <v>23</v>
      </c>
      <c r="J9587" t="s">
        <v>49</v>
      </c>
      <c r="K9587" t="s">
        <v>25</v>
      </c>
      <c r="L9587" t="s">
        <v>3559</v>
      </c>
      <c r="M9587">
        <v>7.8</v>
      </c>
      <c r="N9587">
        <v>5</v>
      </c>
      <c r="O9587" t="s">
        <v>26</v>
      </c>
      <c r="P9587">
        <v>4</v>
      </c>
      <c r="Q9587" t="s">
        <v>27</v>
      </c>
      <c r="R9587" t="s">
        <v>28</v>
      </c>
      <c r="S9587">
        <v>304.55</v>
      </c>
      <c r="T9587" t="str" cm="1">
        <f t="array" ref="T9587">_xlfn.IFS(Raw_Data[[#This Row],[Call Status]]="Resolved","5",Raw_Data[[#This Row],[Call Status]]="Escalated","2",Raw_Data[[#This Row],[Call Status]]="Pending","3",Raw_Data[[#This Row],[Call Status]]="Abandoned","0")</f>
        <v>5</v>
      </c>
      <c r="U9587" t="str">
        <f>TEXT(Raw_Data[[#This Row],[Call Date]],"mmmm")</f>
        <v>March</v>
      </c>
      <c r="V9587" t="str" cm="1">
        <f t="array" ref="V9587">_xlfn.IFS(Raw_Data[[#This Row],[Customer Satisfaction]]&lt;2,"Poor",Raw_Data[[#This Row],[Customer Satisfaction]]&lt;4,"Average",Raw_Data[[#This Row],[Customer Satisfaction]]&gt;=4,"Excellent")</f>
        <v>Excellent</v>
      </c>
    </row>
    <row r="9588" spans="2:22" x14ac:dyDescent="0.3">
      <c r="B9588" t="s">
        <v>2597</v>
      </c>
      <c r="C9588" s="2">
        <v>45950</v>
      </c>
      <c r="D9588" s="1">
        <v>0.72152777777777777</v>
      </c>
      <c r="E9588" t="s">
        <v>59</v>
      </c>
      <c r="F9588" t="s">
        <v>20</v>
      </c>
      <c r="G9588" t="s">
        <v>250</v>
      </c>
      <c r="H9588" t="s">
        <v>2392</v>
      </c>
      <c r="I9588" t="s">
        <v>1137</v>
      </c>
      <c r="J9588" t="s">
        <v>49</v>
      </c>
      <c r="K9588" t="s">
        <v>25</v>
      </c>
      <c r="L9588" t="s">
        <v>25</v>
      </c>
      <c r="M9588">
        <v>0.9</v>
      </c>
      <c r="N9588">
        <v>10.4</v>
      </c>
      <c r="O9588" t="s">
        <v>26</v>
      </c>
      <c r="P9588">
        <v>5</v>
      </c>
      <c r="Q9588" t="s">
        <v>27</v>
      </c>
      <c r="R9588" t="s">
        <v>28</v>
      </c>
      <c r="S9588">
        <v>233.59</v>
      </c>
      <c r="T9588" t="str" cm="1">
        <f t="array" ref="T9588">_xlfn.IFS(Raw_Data[[#This Row],[Call Status]]="Resolved","5",Raw_Data[[#This Row],[Call Status]]="Escalated","2",Raw_Data[[#This Row],[Call Status]]="Pending","3",Raw_Data[[#This Row],[Call Status]]="Abandoned","0")</f>
        <v>5</v>
      </c>
      <c r="U9588" t="str">
        <f>TEXT(Raw_Data[[#This Row],[Call Date]],"mmmm")</f>
        <v>October</v>
      </c>
      <c r="V9588" t="str" cm="1">
        <f t="array" ref="V9588">_xlfn.IFS(Raw_Data[[#This Row],[Customer Satisfaction]]&lt;2,"Poor",Raw_Data[[#This Row],[Customer Satisfaction]]&lt;4,"Average",Raw_Data[[#This Row],[Customer Satisfaction]]&gt;=4,"Excellent")</f>
        <v>Excellent</v>
      </c>
    </row>
    <row r="9589" spans="2:22" x14ac:dyDescent="0.3">
      <c r="B9589" t="s">
        <v>8244</v>
      </c>
      <c r="C9589" s="2">
        <v>45944</v>
      </c>
      <c r="D9589" s="1">
        <v>0.79236111111111107</v>
      </c>
      <c r="E9589" t="s">
        <v>110</v>
      </c>
      <c r="F9589" t="s">
        <v>38</v>
      </c>
      <c r="G9589" t="s">
        <v>250</v>
      </c>
      <c r="H9589" t="s">
        <v>2026</v>
      </c>
      <c r="I9589" t="s">
        <v>23</v>
      </c>
      <c r="J9589" t="s">
        <v>39</v>
      </c>
      <c r="K9589" t="s">
        <v>16</v>
      </c>
      <c r="L9589" t="s">
        <v>16</v>
      </c>
      <c r="M9589">
        <v>2.1</v>
      </c>
      <c r="N9589">
        <v>10.1</v>
      </c>
      <c r="O9589" t="s">
        <v>28</v>
      </c>
      <c r="P9589">
        <v>0</v>
      </c>
      <c r="Q9589" t="s">
        <v>1014</v>
      </c>
      <c r="R9589" t="s">
        <v>26</v>
      </c>
      <c r="S9589">
        <v>103.99</v>
      </c>
      <c r="T9589" t="str" cm="1">
        <f t="array" ref="T9589">_xlfn.IFS(Raw_Data[[#This Row],[Call Status]]="Resolved","5",Raw_Data[[#This Row],[Call Status]]="Escalated","2",Raw_Data[[#This Row],[Call Status]]="Pending","3",Raw_Data[[#This Row],[Call Status]]="Abandoned","0")</f>
        <v>2</v>
      </c>
      <c r="U9589" t="str">
        <f>TEXT(Raw_Data[[#This Row],[Call Date]],"mmmm")</f>
        <v>October</v>
      </c>
      <c r="V9589" t="str" cm="1">
        <f t="array" ref="V9589">_xlfn.IFS(Raw_Data[[#This Row],[Customer Satisfaction]]&lt;2,"Poor",Raw_Data[[#This Row],[Customer Satisfaction]]&lt;4,"Average",Raw_Data[[#This Row],[Customer Satisfaction]]&gt;=4,"Excellent")</f>
        <v>Poor</v>
      </c>
    </row>
    <row r="9590" spans="2:22" x14ac:dyDescent="0.3">
      <c r="B9590" t="s">
        <v>8615</v>
      </c>
      <c r="C9590" s="2">
        <v>45826</v>
      </c>
      <c r="D9590" s="1">
        <v>0.49791666666666667</v>
      </c>
      <c r="E9590" t="s">
        <v>37</v>
      </c>
      <c r="F9590" t="s">
        <v>48</v>
      </c>
      <c r="G9590" t="s">
        <v>327</v>
      </c>
      <c r="H9590" t="s">
        <v>22</v>
      </c>
      <c r="I9590" t="s">
        <v>1137</v>
      </c>
      <c r="J9590" t="s">
        <v>55</v>
      </c>
      <c r="K9590" t="s">
        <v>16</v>
      </c>
      <c r="L9590" t="s">
        <v>16</v>
      </c>
      <c r="M9590">
        <v>5.8</v>
      </c>
      <c r="N9590">
        <v>11.7</v>
      </c>
      <c r="O9590" t="s">
        <v>28</v>
      </c>
      <c r="P9590">
        <v>1</v>
      </c>
      <c r="Q9590" t="s">
        <v>1014</v>
      </c>
      <c r="R9590" t="s">
        <v>26</v>
      </c>
      <c r="S9590">
        <v>342.16</v>
      </c>
      <c r="T9590" t="str" cm="1">
        <f t="array" ref="T9590">_xlfn.IFS(Raw_Data[[#This Row],[Call Status]]="Resolved","5",Raw_Data[[#This Row],[Call Status]]="Escalated","2",Raw_Data[[#This Row],[Call Status]]="Pending","3",Raw_Data[[#This Row],[Call Status]]="Abandoned","0")</f>
        <v>2</v>
      </c>
      <c r="U9590" t="str">
        <f>TEXT(Raw_Data[[#This Row],[Call Date]],"mmmm")</f>
        <v>June</v>
      </c>
      <c r="V9590" t="str" cm="1">
        <f t="array" ref="V9590">_xlfn.IFS(Raw_Data[[#This Row],[Customer Satisfaction]]&lt;2,"Poor",Raw_Data[[#This Row],[Customer Satisfaction]]&lt;4,"Average",Raw_Data[[#This Row],[Customer Satisfaction]]&gt;=4,"Excellent")</f>
        <v>Poor</v>
      </c>
    </row>
    <row r="9591" spans="2:22" x14ac:dyDescent="0.3">
      <c r="B9591" t="s">
        <v>8349</v>
      </c>
      <c r="C9591" s="2">
        <v>45719</v>
      </c>
      <c r="D9591" s="1">
        <v>0.72569444444444442</v>
      </c>
      <c r="E9591" t="s">
        <v>100</v>
      </c>
      <c r="F9591" t="s">
        <v>34</v>
      </c>
      <c r="G9591" t="s">
        <v>162</v>
      </c>
      <c r="H9591" t="s">
        <v>2026</v>
      </c>
      <c r="I9591" t="s">
        <v>1128</v>
      </c>
      <c r="J9591" t="s">
        <v>64</v>
      </c>
      <c r="K9591" t="s">
        <v>16</v>
      </c>
      <c r="L9591" t="s">
        <v>16</v>
      </c>
      <c r="M9591">
        <v>5.2</v>
      </c>
      <c r="N9591">
        <v>9.1</v>
      </c>
      <c r="O9591" t="s">
        <v>28</v>
      </c>
      <c r="P9591">
        <v>2</v>
      </c>
      <c r="Q9591" t="s">
        <v>1014</v>
      </c>
      <c r="R9591" t="s">
        <v>26</v>
      </c>
      <c r="S9591">
        <v>34.08</v>
      </c>
      <c r="T9591" t="str" cm="1">
        <f t="array" ref="T9591">_xlfn.IFS(Raw_Data[[#This Row],[Call Status]]="Resolved","5",Raw_Data[[#This Row],[Call Status]]="Escalated","2",Raw_Data[[#This Row],[Call Status]]="Pending","3",Raw_Data[[#This Row],[Call Status]]="Abandoned","0")</f>
        <v>2</v>
      </c>
      <c r="U9591" t="str">
        <f>TEXT(Raw_Data[[#This Row],[Call Date]],"mmmm")</f>
        <v>March</v>
      </c>
      <c r="V9591" t="str" cm="1">
        <f t="array" ref="V9591">_xlfn.IFS(Raw_Data[[#This Row],[Customer Satisfaction]]&lt;2,"Poor",Raw_Data[[#This Row],[Customer Satisfaction]]&lt;4,"Average",Raw_Data[[#This Row],[Customer Satisfaction]]&gt;=4,"Excellent")</f>
        <v>Average</v>
      </c>
    </row>
    <row r="9592" spans="2:22" x14ac:dyDescent="0.3">
      <c r="B9592" t="s">
        <v>9818</v>
      </c>
      <c r="C9592" s="2">
        <v>46006</v>
      </c>
      <c r="D9592" s="1">
        <v>0.70833333333333337</v>
      </c>
      <c r="E9592" t="s">
        <v>108</v>
      </c>
      <c r="F9592" t="s">
        <v>48</v>
      </c>
      <c r="G9592" t="s">
        <v>21</v>
      </c>
      <c r="H9592" t="s">
        <v>22</v>
      </c>
      <c r="I9592" t="s">
        <v>23</v>
      </c>
      <c r="J9592" t="s">
        <v>45</v>
      </c>
      <c r="K9592" t="s">
        <v>8876</v>
      </c>
      <c r="L9592" t="s">
        <v>8877</v>
      </c>
      <c r="M9592">
        <v>8.6999999999999993</v>
      </c>
      <c r="N9592">
        <v>7.9</v>
      </c>
      <c r="O9592" t="s">
        <v>28</v>
      </c>
      <c r="P9592">
        <v>1</v>
      </c>
      <c r="Q9592" t="s">
        <v>1014</v>
      </c>
      <c r="R9592" t="s">
        <v>28</v>
      </c>
      <c r="S9592">
        <v>195.84</v>
      </c>
      <c r="T9592" t="str" cm="1">
        <f t="array" ref="T9592">_xlfn.IFS(Raw_Data[[#This Row],[Call Status]]="Resolved","5",Raw_Data[[#This Row],[Call Status]]="Escalated","2",Raw_Data[[#This Row],[Call Status]]="Pending","3",Raw_Data[[#This Row],[Call Status]]="Abandoned","0")</f>
        <v>3</v>
      </c>
      <c r="U9592" t="str">
        <f>TEXT(Raw_Data[[#This Row],[Call Date]],"mmmm")</f>
        <v>December</v>
      </c>
      <c r="V9592" t="str" cm="1">
        <f t="array" ref="V9592">_xlfn.IFS(Raw_Data[[#This Row],[Customer Satisfaction]]&lt;2,"Poor",Raw_Data[[#This Row],[Customer Satisfaction]]&lt;4,"Average",Raw_Data[[#This Row],[Customer Satisfaction]]&gt;=4,"Excellent")</f>
        <v>Poor</v>
      </c>
    </row>
    <row r="9593" spans="2:22" x14ac:dyDescent="0.3">
      <c r="B9593" t="s">
        <v>2574</v>
      </c>
      <c r="C9593" s="2">
        <v>45671</v>
      </c>
      <c r="D9593" s="1">
        <v>0.46597222222222223</v>
      </c>
      <c r="E9593" t="s">
        <v>57</v>
      </c>
      <c r="F9593" t="s">
        <v>20</v>
      </c>
      <c r="G9593" t="s">
        <v>162</v>
      </c>
      <c r="H9593" t="s">
        <v>2392</v>
      </c>
      <c r="I9593" t="s">
        <v>1128</v>
      </c>
      <c r="J9593" t="s">
        <v>76</v>
      </c>
      <c r="K9593" t="s">
        <v>25</v>
      </c>
      <c r="L9593" t="s">
        <v>25</v>
      </c>
      <c r="M9593">
        <v>1.9</v>
      </c>
      <c r="N9593">
        <v>20.2</v>
      </c>
      <c r="O9593" t="s">
        <v>26</v>
      </c>
      <c r="P9593">
        <v>5</v>
      </c>
      <c r="Q9593" t="s">
        <v>27</v>
      </c>
      <c r="R9593" t="s">
        <v>28</v>
      </c>
      <c r="S9593">
        <v>286.75</v>
      </c>
      <c r="T9593" t="str" cm="1">
        <f t="array" ref="T9593">_xlfn.IFS(Raw_Data[[#This Row],[Call Status]]="Resolved","5",Raw_Data[[#This Row],[Call Status]]="Escalated","2",Raw_Data[[#This Row],[Call Status]]="Pending","3",Raw_Data[[#This Row],[Call Status]]="Abandoned","0")</f>
        <v>5</v>
      </c>
      <c r="U9593" t="str">
        <f>TEXT(Raw_Data[[#This Row],[Call Date]],"mmmm")</f>
        <v>January</v>
      </c>
      <c r="V9593" t="str" cm="1">
        <f t="array" ref="V9593">_xlfn.IFS(Raw_Data[[#This Row],[Customer Satisfaction]]&lt;2,"Poor",Raw_Data[[#This Row],[Customer Satisfaction]]&lt;4,"Average",Raw_Data[[#This Row],[Customer Satisfaction]]&gt;=4,"Excellent")</f>
        <v>Excellent</v>
      </c>
    </row>
    <row r="9594" spans="2:22" x14ac:dyDescent="0.3">
      <c r="B9594" t="s">
        <v>1709</v>
      </c>
      <c r="C9594" s="2">
        <v>45821</v>
      </c>
      <c r="D9594" s="1">
        <v>0.47569444444444442</v>
      </c>
      <c r="E9594" t="s">
        <v>33</v>
      </c>
      <c r="F9594" t="s">
        <v>38</v>
      </c>
      <c r="G9594" t="s">
        <v>162</v>
      </c>
      <c r="H9594" t="s">
        <v>22</v>
      </c>
      <c r="I9594" t="s">
        <v>1137</v>
      </c>
      <c r="J9594" t="s">
        <v>42</v>
      </c>
      <c r="K9594" t="s">
        <v>25</v>
      </c>
      <c r="L9594" t="s">
        <v>25</v>
      </c>
      <c r="M9594">
        <v>4.5999999999999996</v>
      </c>
      <c r="N9594">
        <v>5.6</v>
      </c>
      <c r="O9594" t="s">
        <v>26</v>
      </c>
      <c r="P9594">
        <v>5</v>
      </c>
      <c r="Q9594" t="s">
        <v>27</v>
      </c>
      <c r="R9594" t="s">
        <v>26</v>
      </c>
      <c r="S9594">
        <v>308.93</v>
      </c>
      <c r="T9594" t="str" cm="1">
        <f t="array" ref="T9594">_xlfn.IFS(Raw_Data[[#This Row],[Call Status]]="Resolved","5",Raw_Data[[#This Row],[Call Status]]="Escalated","2",Raw_Data[[#This Row],[Call Status]]="Pending","3",Raw_Data[[#This Row],[Call Status]]="Abandoned","0")</f>
        <v>5</v>
      </c>
      <c r="U9594" t="str">
        <f>TEXT(Raw_Data[[#This Row],[Call Date]],"mmmm")</f>
        <v>June</v>
      </c>
      <c r="V9594" t="str" cm="1">
        <f t="array" ref="V9594">_xlfn.IFS(Raw_Data[[#This Row],[Customer Satisfaction]]&lt;2,"Poor",Raw_Data[[#This Row],[Customer Satisfaction]]&lt;4,"Average",Raw_Data[[#This Row],[Customer Satisfaction]]&gt;=4,"Excellent")</f>
        <v>Excellent</v>
      </c>
    </row>
    <row r="9595" spans="2:22" x14ac:dyDescent="0.3">
      <c r="B9595" t="s">
        <v>8373</v>
      </c>
      <c r="C9595" s="2">
        <v>45902</v>
      </c>
      <c r="D9595" s="1">
        <v>0.85416666666666663</v>
      </c>
      <c r="E9595" t="s">
        <v>53</v>
      </c>
      <c r="F9595" t="s">
        <v>38</v>
      </c>
      <c r="G9595" t="s">
        <v>250</v>
      </c>
      <c r="H9595" t="s">
        <v>2026</v>
      </c>
      <c r="I9595" t="s">
        <v>23</v>
      </c>
      <c r="J9595" t="s">
        <v>49</v>
      </c>
      <c r="K9595" t="s">
        <v>16</v>
      </c>
      <c r="L9595" t="s">
        <v>16</v>
      </c>
      <c r="M9595">
        <v>1.4</v>
      </c>
      <c r="N9595">
        <v>14.7</v>
      </c>
      <c r="O9595" t="s">
        <v>28</v>
      </c>
      <c r="P9595">
        <v>2</v>
      </c>
      <c r="Q9595" t="s">
        <v>1014</v>
      </c>
      <c r="R9595" t="s">
        <v>26</v>
      </c>
      <c r="S9595">
        <v>46.95</v>
      </c>
      <c r="T9595" t="str" cm="1">
        <f t="array" ref="T9595">_xlfn.IFS(Raw_Data[[#This Row],[Call Status]]="Resolved","5",Raw_Data[[#This Row],[Call Status]]="Escalated","2",Raw_Data[[#This Row],[Call Status]]="Pending","3",Raw_Data[[#This Row],[Call Status]]="Abandoned","0")</f>
        <v>2</v>
      </c>
      <c r="U9595" t="str">
        <f>TEXT(Raw_Data[[#This Row],[Call Date]],"mmmm")</f>
        <v>September</v>
      </c>
      <c r="V9595" t="str" cm="1">
        <f t="array" ref="V9595">_xlfn.IFS(Raw_Data[[#This Row],[Customer Satisfaction]]&lt;2,"Poor",Raw_Data[[#This Row],[Customer Satisfaction]]&lt;4,"Average",Raw_Data[[#This Row],[Customer Satisfaction]]&gt;=4,"Excellent")</f>
        <v>Average</v>
      </c>
    </row>
    <row r="9596" spans="2:22" x14ac:dyDescent="0.3">
      <c r="B9596" t="s">
        <v>8917</v>
      </c>
      <c r="C9596" s="2">
        <v>45992</v>
      </c>
      <c r="D9596" s="1">
        <v>0.43472222222222223</v>
      </c>
      <c r="E9596" t="s">
        <v>59</v>
      </c>
      <c r="F9596" t="s">
        <v>34</v>
      </c>
      <c r="G9596" t="s">
        <v>162</v>
      </c>
      <c r="H9596" t="s">
        <v>2392</v>
      </c>
      <c r="I9596" t="s">
        <v>1128</v>
      </c>
      <c r="J9596" t="s">
        <v>64</v>
      </c>
      <c r="K9596" t="s">
        <v>8876</v>
      </c>
      <c r="L9596" t="s">
        <v>8877</v>
      </c>
      <c r="M9596">
        <v>9.8000000000000007</v>
      </c>
      <c r="N9596">
        <v>16.2</v>
      </c>
      <c r="O9596" t="s">
        <v>28</v>
      </c>
      <c r="P9596">
        <v>1</v>
      </c>
      <c r="Q9596" t="s">
        <v>1014</v>
      </c>
      <c r="R9596" t="s">
        <v>28</v>
      </c>
      <c r="S9596">
        <v>67.45</v>
      </c>
      <c r="T9596" t="str" cm="1">
        <f t="array" ref="T9596">_xlfn.IFS(Raw_Data[[#This Row],[Call Status]]="Resolved","5",Raw_Data[[#This Row],[Call Status]]="Escalated","2",Raw_Data[[#This Row],[Call Status]]="Pending","3",Raw_Data[[#This Row],[Call Status]]="Abandoned","0")</f>
        <v>3</v>
      </c>
      <c r="U9596" t="str">
        <f>TEXT(Raw_Data[[#This Row],[Call Date]],"mmmm")</f>
        <v>December</v>
      </c>
      <c r="V9596" t="str" cm="1">
        <f t="array" ref="V9596">_xlfn.IFS(Raw_Data[[#This Row],[Customer Satisfaction]]&lt;2,"Poor",Raw_Data[[#This Row],[Customer Satisfaction]]&lt;4,"Average",Raw_Data[[#This Row],[Customer Satisfaction]]&gt;=4,"Excellent")</f>
        <v>Poor</v>
      </c>
    </row>
    <row r="9597" spans="2:22" x14ac:dyDescent="0.3">
      <c r="B9597" t="s">
        <v>5038</v>
      </c>
      <c r="C9597" s="2">
        <v>45665</v>
      </c>
      <c r="D9597" s="1">
        <v>0.44583333333333336</v>
      </c>
      <c r="E9597" t="s">
        <v>72</v>
      </c>
      <c r="F9597" t="s">
        <v>48</v>
      </c>
      <c r="G9597" t="s">
        <v>327</v>
      </c>
      <c r="H9597" t="s">
        <v>22</v>
      </c>
      <c r="I9597" t="s">
        <v>1128</v>
      </c>
      <c r="J9597" t="s">
        <v>35</v>
      </c>
      <c r="K9597" t="s">
        <v>25</v>
      </c>
      <c r="L9597" t="s">
        <v>3564</v>
      </c>
      <c r="M9597">
        <v>5.8</v>
      </c>
      <c r="N9597">
        <v>11.6</v>
      </c>
      <c r="O9597" t="s">
        <v>26</v>
      </c>
      <c r="P9597">
        <v>4</v>
      </c>
      <c r="Q9597" t="s">
        <v>27</v>
      </c>
      <c r="R9597" t="s">
        <v>28</v>
      </c>
      <c r="S9597">
        <v>303.67</v>
      </c>
      <c r="T9597" t="str" cm="1">
        <f t="array" ref="T9597">_xlfn.IFS(Raw_Data[[#This Row],[Call Status]]="Resolved","5",Raw_Data[[#This Row],[Call Status]]="Escalated","2",Raw_Data[[#This Row],[Call Status]]="Pending","3",Raw_Data[[#This Row],[Call Status]]="Abandoned","0")</f>
        <v>5</v>
      </c>
      <c r="U9597" t="str">
        <f>TEXT(Raw_Data[[#This Row],[Call Date]],"mmmm")</f>
        <v>January</v>
      </c>
      <c r="V9597" t="str" cm="1">
        <f t="array" ref="V9597">_xlfn.IFS(Raw_Data[[#This Row],[Customer Satisfaction]]&lt;2,"Poor",Raw_Data[[#This Row],[Customer Satisfaction]]&lt;4,"Average",Raw_Data[[#This Row],[Customer Satisfaction]]&gt;=4,"Excellent")</f>
        <v>Excellent</v>
      </c>
    </row>
    <row r="9598" spans="2:22" x14ac:dyDescent="0.3">
      <c r="B9598" t="s">
        <v>897</v>
      </c>
      <c r="C9598" s="2">
        <v>45811</v>
      </c>
      <c r="D9598" s="1">
        <v>0.61319444444444449</v>
      </c>
      <c r="E9598" t="s">
        <v>108</v>
      </c>
      <c r="F9598" t="s">
        <v>38</v>
      </c>
      <c r="G9598" t="s">
        <v>250</v>
      </c>
      <c r="H9598" t="s">
        <v>22</v>
      </c>
      <c r="I9598" t="s">
        <v>23</v>
      </c>
      <c r="J9598" t="s">
        <v>76</v>
      </c>
      <c r="K9598" t="s">
        <v>25</v>
      </c>
      <c r="L9598" t="s">
        <v>25</v>
      </c>
      <c r="M9598">
        <v>4.7</v>
      </c>
      <c r="N9598">
        <v>8.3000000000000007</v>
      </c>
      <c r="O9598" t="s">
        <v>26</v>
      </c>
      <c r="P9598">
        <v>3</v>
      </c>
      <c r="Q9598" t="s">
        <v>615</v>
      </c>
      <c r="R9598" t="s">
        <v>28</v>
      </c>
      <c r="S9598">
        <v>122.99</v>
      </c>
      <c r="T9598" t="str" cm="1">
        <f t="array" ref="T9598">_xlfn.IFS(Raw_Data[[#This Row],[Call Status]]="Resolved","5",Raw_Data[[#This Row],[Call Status]]="Escalated","2",Raw_Data[[#This Row],[Call Status]]="Pending","3",Raw_Data[[#This Row],[Call Status]]="Abandoned","0")</f>
        <v>5</v>
      </c>
      <c r="U9598" t="str">
        <f>TEXT(Raw_Data[[#This Row],[Call Date]],"mmmm")</f>
        <v>June</v>
      </c>
      <c r="V9598" t="str" cm="1">
        <f t="array" ref="V9598">_xlfn.IFS(Raw_Data[[#This Row],[Customer Satisfaction]]&lt;2,"Poor",Raw_Data[[#This Row],[Customer Satisfaction]]&lt;4,"Average",Raw_Data[[#This Row],[Customer Satisfaction]]&gt;=4,"Excellent")</f>
        <v>Average</v>
      </c>
    </row>
    <row r="9599" spans="2:22" x14ac:dyDescent="0.3">
      <c r="B9599" t="s">
        <v>2446</v>
      </c>
      <c r="C9599" s="2">
        <v>45693</v>
      </c>
      <c r="D9599" s="1">
        <v>0.56458333333333333</v>
      </c>
      <c r="E9599" t="s">
        <v>33</v>
      </c>
      <c r="F9599" t="s">
        <v>20</v>
      </c>
      <c r="G9599" t="s">
        <v>21</v>
      </c>
      <c r="H9599" t="s">
        <v>2392</v>
      </c>
      <c r="I9599" t="s">
        <v>1128</v>
      </c>
      <c r="J9599" t="s">
        <v>24</v>
      </c>
      <c r="K9599" t="s">
        <v>25</v>
      </c>
      <c r="L9599" t="s">
        <v>25</v>
      </c>
      <c r="M9599">
        <v>4.5999999999999996</v>
      </c>
      <c r="N9599">
        <v>9.1999999999999993</v>
      </c>
      <c r="O9599" t="s">
        <v>26</v>
      </c>
      <c r="P9599">
        <v>2</v>
      </c>
      <c r="Q9599" t="s">
        <v>615</v>
      </c>
      <c r="R9599" t="s">
        <v>28</v>
      </c>
      <c r="S9599">
        <v>13.92</v>
      </c>
      <c r="T9599" t="str" cm="1">
        <f t="array" ref="T9599">_xlfn.IFS(Raw_Data[[#This Row],[Call Status]]="Resolved","5",Raw_Data[[#This Row],[Call Status]]="Escalated","2",Raw_Data[[#This Row],[Call Status]]="Pending","3",Raw_Data[[#This Row],[Call Status]]="Abandoned","0")</f>
        <v>5</v>
      </c>
      <c r="U9599" t="str">
        <f>TEXT(Raw_Data[[#This Row],[Call Date]],"mmmm")</f>
        <v>February</v>
      </c>
      <c r="V9599" t="str" cm="1">
        <f t="array" ref="V9599">_xlfn.IFS(Raw_Data[[#This Row],[Customer Satisfaction]]&lt;2,"Poor",Raw_Data[[#This Row],[Customer Satisfaction]]&lt;4,"Average",Raw_Data[[#This Row],[Customer Satisfaction]]&gt;=4,"Excellent")</f>
        <v>Average</v>
      </c>
    </row>
    <row r="9600" spans="2:22" x14ac:dyDescent="0.3">
      <c r="B9600" t="s">
        <v>6378</v>
      </c>
      <c r="C9600" s="2">
        <v>45705</v>
      </c>
      <c r="D9600" s="1">
        <v>0.52638888888888891</v>
      </c>
      <c r="E9600" t="s">
        <v>63</v>
      </c>
      <c r="F9600" t="s">
        <v>38</v>
      </c>
      <c r="G9600" t="s">
        <v>162</v>
      </c>
      <c r="H9600" t="s">
        <v>22</v>
      </c>
      <c r="I9600" t="s">
        <v>23</v>
      </c>
      <c r="J9600" t="s">
        <v>64</v>
      </c>
      <c r="K9600" t="s">
        <v>25</v>
      </c>
      <c r="L9600" t="s">
        <v>3570</v>
      </c>
      <c r="M9600">
        <v>6.5</v>
      </c>
      <c r="N9600">
        <v>9.1</v>
      </c>
      <c r="O9600" t="s">
        <v>26</v>
      </c>
      <c r="P9600">
        <v>3</v>
      </c>
      <c r="Q9600" t="s">
        <v>615</v>
      </c>
      <c r="R9600" t="s">
        <v>28</v>
      </c>
      <c r="S9600">
        <v>415.68</v>
      </c>
      <c r="T9600" t="str" cm="1">
        <f t="array" ref="T9600">_xlfn.IFS(Raw_Data[[#This Row],[Call Status]]="Resolved","5",Raw_Data[[#This Row],[Call Status]]="Escalated","2",Raw_Data[[#This Row],[Call Status]]="Pending","3",Raw_Data[[#This Row],[Call Status]]="Abandoned","0")</f>
        <v>5</v>
      </c>
      <c r="U9600" t="str">
        <f>TEXT(Raw_Data[[#This Row],[Call Date]],"mmmm")</f>
        <v>February</v>
      </c>
      <c r="V9600" t="str" cm="1">
        <f t="array" ref="V9600">_xlfn.IFS(Raw_Data[[#This Row],[Customer Satisfaction]]&lt;2,"Poor",Raw_Data[[#This Row],[Customer Satisfaction]]&lt;4,"Average",Raw_Data[[#This Row],[Customer Satisfaction]]&gt;=4,"Excellent")</f>
        <v>Average</v>
      </c>
    </row>
    <row r="9601" spans="2:22" x14ac:dyDescent="0.3">
      <c r="B9601" t="s">
        <v>417</v>
      </c>
      <c r="C9601" s="2">
        <v>45742</v>
      </c>
      <c r="D9601" s="1">
        <v>0.35555555555555557</v>
      </c>
      <c r="E9601" t="s">
        <v>33</v>
      </c>
      <c r="F9601" t="s">
        <v>38</v>
      </c>
      <c r="G9601" t="s">
        <v>327</v>
      </c>
      <c r="H9601" t="s">
        <v>22</v>
      </c>
      <c r="I9601" t="s">
        <v>23</v>
      </c>
      <c r="J9601" t="s">
        <v>24</v>
      </c>
      <c r="K9601" t="s">
        <v>25</v>
      </c>
      <c r="L9601" t="s">
        <v>25</v>
      </c>
      <c r="M9601">
        <v>1.3</v>
      </c>
      <c r="N9601">
        <v>5.7</v>
      </c>
      <c r="O9601" t="s">
        <v>26</v>
      </c>
      <c r="P9601">
        <v>5</v>
      </c>
      <c r="Q9601" t="s">
        <v>27</v>
      </c>
      <c r="R9601" t="s">
        <v>26</v>
      </c>
      <c r="S9601">
        <v>148.58000000000001</v>
      </c>
      <c r="T9601" t="str" cm="1">
        <f t="array" ref="T9601">_xlfn.IFS(Raw_Data[[#This Row],[Call Status]]="Resolved","5",Raw_Data[[#This Row],[Call Status]]="Escalated","2",Raw_Data[[#This Row],[Call Status]]="Pending","3",Raw_Data[[#This Row],[Call Status]]="Abandoned","0")</f>
        <v>5</v>
      </c>
      <c r="U9601" t="str">
        <f>TEXT(Raw_Data[[#This Row],[Call Date]],"mmmm")</f>
        <v>March</v>
      </c>
      <c r="V9601" t="str" cm="1">
        <f t="array" ref="V9601">_xlfn.IFS(Raw_Data[[#This Row],[Customer Satisfaction]]&lt;2,"Poor",Raw_Data[[#This Row],[Customer Satisfaction]]&lt;4,"Average",Raw_Data[[#This Row],[Customer Satisfaction]]&gt;=4,"Excellent")</f>
        <v>Excellent</v>
      </c>
    </row>
    <row r="9602" spans="2:22" x14ac:dyDescent="0.3">
      <c r="B9602" t="s">
        <v>8582</v>
      </c>
      <c r="C9602" s="2">
        <v>45685</v>
      </c>
      <c r="D9602" s="1">
        <v>0.4777777777777778</v>
      </c>
      <c r="E9602" t="s">
        <v>33</v>
      </c>
      <c r="F9602" t="s">
        <v>20</v>
      </c>
      <c r="G9602" t="s">
        <v>250</v>
      </c>
      <c r="H9602" t="s">
        <v>22</v>
      </c>
      <c r="I9602" t="s">
        <v>1130</v>
      </c>
      <c r="J9602" t="s">
        <v>45</v>
      </c>
      <c r="K9602" t="s">
        <v>16</v>
      </c>
      <c r="L9602" t="s">
        <v>16</v>
      </c>
      <c r="M9602">
        <v>9.6999999999999993</v>
      </c>
      <c r="N9602">
        <v>13.7</v>
      </c>
      <c r="O9602" t="s">
        <v>28</v>
      </c>
      <c r="P9602">
        <v>1</v>
      </c>
      <c r="Q9602" t="s">
        <v>1014</v>
      </c>
      <c r="R9602" t="s">
        <v>26</v>
      </c>
      <c r="S9602">
        <v>265.79000000000002</v>
      </c>
      <c r="T9602" t="str" cm="1">
        <f t="array" ref="T9602">_xlfn.IFS(Raw_Data[[#This Row],[Call Status]]="Resolved","5",Raw_Data[[#This Row],[Call Status]]="Escalated","2",Raw_Data[[#This Row],[Call Status]]="Pending","3",Raw_Data[[#This Row],[Call Status]]="Abandoned","0")</f>
        <v>2</v>
      </c>
      <c r="U9602" t="str">
        <f>TEXT(Raw_Data[[#This Row],[Call Date]],"mmmm")</f>
        <v>January</v>
      </c>
      <c r="V9602" t="str" cm="1">
        <f t="array" ref="V9602">_xlfn.IFS(Raw_Data[[#This Row],[Customer Satisfaction]]&lt;2,"Poor",Raw_Data[[#This Row],[Customer Satisfaction]]&lt;4,"Average",Raw_Data[[#This Row],[Customer Satisfaction]]&gt;=4,"Excellent")</f>
        <v>Poor</v>
      </c>
    </row>
    <row r="9603" spans="2:22" x14ac:dyDescent="0.3">
      <c r="B9603" t="s">
        <v>4789</v>
      </c>
      <c r="C9603" s="2">
        <v>45853</v>
      </c>
      <c r="D9603" s="1">
        <v>0.44027777777777777</v>
      </c>
      <c r="E9603" t="s">
        <v>70</v>
      </c>
      <c r="F9603" t="s">
        <v>20</v>
      </c>
      <c r="H9603" t="s">
        <v>22</v>
      </c>
      <c r="I9603" t="s">
        <v>1130</v>
      </c>
      <c r="J9603" t="s">
        <v>42</v>
      </c>
      <c r="K9603" t="s">
        <v>25</v>
      </c>
      <c r="L9603" t="s">
        <v>3559</v>
      </c>
      <c r="M9603">
        <v>2.6</v>
      </c>
      <c r="N9603">
        <v>11.7</v>
      </c>
      <c r="O9603" t="s">
        <v>26</v>
      </c>
      <c r="P9603">
        <v>5</v>
      </c>
      <c r="Q9603" t="s">
        <v>27</v>
      </c>
      <c r="R9603" t="s">
        <v>28</v>
      </c>
      <c r="S9603">
        <v>169.87</v>
      </c>
      <c r="T9603" t="str" cm="1">
        <f t="array" ref="T9603">_xlfn.IFS(Raw_Data[[#This Row],[Call Status]]="Resolved","5",Raw_Data[[#This Row],[Call Status]]="Escalated","2",Raw_Data[[#This Row],[Call Status]]="Pending","3",Raw_Data[[#This Row],[Call Status]]="Abandoned","0")</f>
        <v>5</v>
      </c>
      <c r="U9603" t="str">
        <f>TEXT(Raw_Data[[#This Row],[Call Date]],"mmmm")</f>
        <v>July</v>
      </c>
      <c r="V9603" t="str" cm="1">
        <f t="array" ref="V9603">_xlfn.IFS(Raw_Data[[#This Row],[Customer Satisfaction]]&lt;2,"Poor",Raw_Data[[#This Row],[Customer Satisfaction]]&lt;4,"Average",Raw_Data[[#This Row],[Customer Satisfaction]]&gt;=4,"Excellent")</f>
        <v>Excellent</v>
      </c>
    </row>
    <row r="9604" spans="2:22" x14ac:dyDescent="0.3">
      <c r="B9604" t="s">
        <v>5435</v>
      </c>
      <c r="C9604" s="2">
        <v>45865</v>
      </c>
      <c r="D9604" s="1">
        <v>0.71111111111111114</v>
      </c>
      <c r="E9604" t="s">
        <v>30</v>
      </c>
      <c r="F9604" t="s">
        <v>20</v>
      </c>
      <c r="G9604" t="s">
        <v>21</v>
      </c>
      <c r="H9604" t="s">
        <v>2026</v>
      </c>
      <c r="I9604" t="s">
        <v>23</v>
      </c>
      <c r="J9604" t="s">
        <v>39</v>
      </c>
      <c r="K9604" t="s">
        <v>25</v>
      </c>
      <c r="L9604" t="s">
        <v>3561</v>
      </c>
      <c r="M9604">
        <v>0.6</v>
      </c>
      <c r="N9604">
        <v>10.6</v>
      </c>
      <c r="O9604" t="s">
        <v>28</v>
      </c>
      <c r="P9604">
        <v>4</v>
      </c>
      <c r="Q9604" t="s">
        <v>615</v>
      </c>
      <c r="R9604" t="s">
        <v>28</v>
      </c>
      <c r="S9604">
        <v>39.79</v>
      </c>
      <c r="T9604" t="str" cm="1">
        <f t="array" ref="T9604">_xlfn.IFS(Raw_Data[[#This Row],[Call Status]]="Resolved","5",Raw_Data[[#This Row],[Call Status]]="Escalated","2",Raw_Data[[#This Row],[Call Status]]="Pending","3",Raw_Data[[#This Row],[Call Status]]="Abandoned","0")</f>
        <v>5</v>
      </c>
      <c r="U9604" t="str">
        <f>TEXT(Raw_Data[[#This Row],[Call Date]],"mmmm")</f>
        <v>July</v>
      </c>
      <c r="V9604" t="str" cm="1">
        <f t="array" ref="V9604">_xlfn.IFS(Raw_Data[[#This Row],[Customer Satisfaction]]&lt;2,"Poor",Raw_Data[[#This Row],[Customer Satisfaction]]&lt;4,"Average",Raw_Data[[#This Row],[Customer Satisfaction]]&gt;=4,"Excellent")</f>
        <v>Excellent</v>
      </c>
    </row>
    <row r="9605" spans="2:22" x14ac:dyDescent="0.3">
      <c r="B9605" t="s">
        <v>5167</v>
      </c>
      <c r="C9605" s="2">
        <v>45861</v>
      </c>
      <c r="D9605" s="1">
        <v>0.73819444444444449</v>
      </c>
      <c r="E9605" t="s">
        <v>44</v>
      </c>
      <c r="F9605" t="s">
        <v>38</v>
      </c>
      <c r="G9605" t="s">
        <v>250</v>
      </c>
      <c r="H9605" t="s">
        <v>22</v>
      </c>
      <c r="I9605" t="s">
        <v>1128</v>
      </c>
      <c r="J9605" t="s">
        <v>45</v>
      </c>
      <c r="K9605" t="s">
        <v>25</v>
      </c>
      <c r="L9605" t="s">
        <v>3564</v>
      </c>
      <c r="M9605">
        <v>9.1</v>
      </c>
      <c r="N9605">
        <v>7.5</v>
      </c>
      <c r="O9605" t="s">
        <v>26</v>
      </c>
      <c r="P9605">
        <v>5</v>
      </c>
      <c r="Q9605" t="s">
        <v>27</v>
      </c>
      <c r="R9605" t="s">
        <v>28</v>
      </c>
      <c r="S9605">
        <v>207.2</v>
      </c>
      <c r="T9605" t="str" cm="1">
        <f t="array" ref="T9605">_xlfn.IFS(Raw_Data[[#This Row],[Call Status]]="Resolved","5",Raw_Data[[#This Row],[Call Status]]="Escalated","2",Raw_Data[[#This Row],[Call Status]]="Pending","3",Raw_Data[[#This Row],[Call Status]]="Abandoned","0")</f>
        <v>5</v>
      </c>
      <c r="U9605" t="str">
        <f>TEXT(Raw_Data[[#This Row],[Call Date]],"mmmm")</f>
        <v>July</v>
      </c>
      <c r="V9605" t="str" cm="1">
        <f t="array" ref="V9605">_xlfn.IFS(Raw_Data[[#This Row],[Customer Satisfaction]]&lt;2,"Poor",Raw_Data[[#This Row],[Customer Satisfaction]]&lt;4,"Average",Raw_Data[[#This Row],[Customer Satisfaction]]&gt;=4,"Excellent")</f>
        <v>Excellent</v>
      </c>
    </row>
    <row r="9606" spans="2:22" x14ac:dyDescent="0.3">
      <c r="B9606" t="s">
        <v>9845</v>
      </c>
      <c r="C9606" s="2">
        <v>45964</v>
      </c>
      <c r="D9606" s="1">
        <v>0.48055555555555557</v>
      </c>
      <c r="E9606" t="s">
        <v>72</v>
      </c>
      <c r="F9606" t="s">
        <v>48</v>
      </c>
      <c r="G9606" t="s">
        <v>162</v>
      </c>
      <c r="H9606" t="s">
        <v>22</v>
      </c>
      <c r="I9606" t="s">
        <v>23</v>
      </c>
      <c r="J9606" t="s">
        <v>64</v>
      </c>
      <c r="K9606" t="s">
        <v>8876</v>
      </c>
      <c r="L9606" t="s">
        <v>8877</v>
      </c>
      <c r="M9606">
        <v>2.9</v>
      </c>
      <c r="N9606">
        <v>9.1</v>
      </c>
      <c r="O9606" t="s">
        <v>28</v>
      </c>
      <c r="P9606">
        <v>1</v>
      </c>
      <c r="Q9606" t="s">
        <v>1014</v>
      </c>
      <c r="R9606" t="s">
        <v>28</v>
      </c>
      <c r="S9606">
        <v>296.54000000000002</v>
      </c>
      <c r="T9606" t="str" cm="1">
        <f t="array" ref="T9606">_xlfn.IFS(Raw_Data[[#This Row],[Call Status]]="Resolved","5",Raw_Data[[#This Row],[Call Status]]="Escalated","2",Raw_Data[[#This Row],[Call Status]]="Pending","3",Raw_Data[[#This Row],[Call Status]]="Abandoned","0")</f>
        <v>3</v>
      </c>
      <c r="U9606" t="str">
        <f>TEXT(Raw_Data[[#This Row],[Call Date]],"mmmm")</f>
        <v>November</v>
      </c>
      <c r="V9606" t="str" cm="1">
        <f t="array" ref="V9606">_xlfn.IFS(Raw_Data[[#This Row],[Customer Satisfaction]]&lt;2,"Poor",Raw_Data[[#This Row],[Customer Satisfaction]]&lt;4,"Average",Raw_Data[[#This Row],[Customer Satisfaction]]&gt;=4,"Excellent")</f>
        <v>Poor</v>
      </c>
    </row>
    <row r="9607" spans="2:22" x14ac:dyDescent="0.3">
      <c r="B9607" t="s">
        <v>5443</v>
      </c>
      <c r="C9607" s="2">
        <v>45761</v>
      </c>
      <c r="D9607" s="1">
        <v>0.70277777777777772</v>
      </c>
      <c r="E9607" t="s">
        <v>66</v>
      </c>
      <c r="F9607" t="s">
        <v>48</v>
      </c>
      <c r="G9607" t="s">
        <v>21</v>
      </c>
      <c r="H9607" t="s">
        <v>2026</v>
      </c>
      <c r="I9607" t="s">
        <v>23</v>
      </c>
      <c r="J9607" t="s">
        <v>64</v>
      </c>
      <c r="K9607" t="s">
        <v>25</v>
      </c>
      <c r="L9607" t="s">
        <v>3561</v>
      </c>
      <c r="M9607">
        <v>1.5</v>
      </c>
      <c r="N9607">
        <v>10.5</v>
      </c>
      <c r="O9607" t="s">
        <v>28</v>
      </c>
      <c r="P9607">
        <v>3</v>
      </c>
      <c r="Q9607" t="s">
        <v>615</v>
      </c>
      <c r="R9607" t="s">
        <v>28</v>
      </c>
      <c r="S9607">
        <v>105.38</v>
      </c>
      <c r="T9607" t="str" cm="1">
        <f t="array" ref="T9607">_xlfn.IFS(Raw_Data[[#This Row],[Call Status]]="Resolved","5",Raw_Data[[#This Row],[Call Status]]="Escalated","2",Raw_Data[[#This Row],[Call Status]]="Pending","3",Raw_Data[[#This Row],[Call Status]]="Abandoned","0")</f>
        <v>5</v>
      </c>
      <c r="U9607" t="str">
        <f>TEXT(Raw_Data[[#This Row],[Call Date]],"mmmm")</f>
        <v>April</v>
      </c>
      <c r="V9607" t="str" cm="1">
        <f t="array" ref="V9607">_xlfn.IFS(Raw_Data[[#This Row],[Customer Satisfaction]]&lt;2,"Poor",Raw_Data[[#This Row],[Customer Satisfaction]]&lt;4,"Average",Raw_Data[[#This Row],[Customer Satisfaction]]&gt;=4,"Excellent")</f>
        <v>Average</v>
      </c>
    </row>
    <row r="9608" spans="2:22" x14ac:dyDescent="0.3">
      <c r="B9608" t="s">
        <v>2824</v>
      </c>
      <c r="C9608" s="2">
        <v>45887</v>
      </c>
      <c r="D9608" s="1">
        <v>0.58125000000000004</v>
      </c>
      <c r="E9608" t="s">
        <v>84</v>
      </c>
      <c r="F9608" t="s">
        <v>48</v>
      </c>
      <c r="G9608" t="s">
        <v>327</v>
      </c>
      <c r="H9608" t="s">
        <v>2392</v>
      </c>
      <c r="I9608" t="s">
        <v>23</v>
      </c>
      <c r="J9608" t="s">
        <v>64</v>
      </c>
      <c r="K9608" t="s">
        <v>25</v>
      </c>
      <c r="L9608" t="s">
        <v>25</v>
      </c>
      <c r="M9608">
        <v>4.8</v>
      </c>
      <c r="N9608">
        <v>11.8</v>
      </c>
      <c r="O9608" t="s">
        <v>26</v>
      </c>
      <c r="P9608">
        <v>2</v>
      </c>
      <c r="Q9608" t="s">
        <v>1014</v>
      </c>
      <c r="R9608" t="s">
        <v>28</v>
      </c>
      <c r="S9608">
        <v>253.21</v>
      </c>
      <c r="T9608" t="str" cm="1">
        <f t="array" ref="T9608">_xlfn.IFS(Raw_Data[[#This Row],[Call Status]]="Resolved","5",Raw_Data[[#This Row],[Call Status]]="Escalated","2",Raw_Data[[#This Row],[Call Status]]="Pending","3",Raw_Data[[#This Row],[Call Status]]="Abandoned","0")</f>
        <v>5</v>
      </c>
      <c r="U9608" t="str">
        <f>TEXT(Raw_Data[[#This Row],[Call Date]],"mmmm")</f>
        <v>August</v>
      </c>
      <c r="V9608" t="str" cm="1">
        <f t="array" ref="V9608">_xlfn.IFS(Raw_Data[[#This Row],[Customer Satisfaction]]&lt;2,"Poor",Raw_Data[[#This Row],[Customer Satisfaction]]&lt;4,"Average",Raw_Data[[#This Row],[Customer Satisfaction]]&gt;=4,"Excellent")</f>
        <v>Average</v>
      </c>
    </row>
    <row r="9609" spans="2:22" x14ac:dyDescent="0.3">
      <c r="B9609" t="s">
        <v>378</v>
      </c>
      <c r="C9609" s="2">
        <v>45758</v>
      </c>
      <c r="D9609" s="1">
        <v>0.50624999999999998</v>
      </c>
      <c r="E9609" t="s">
        <v>91</v>
      </c>
      <c r="F9609" t="s">
        <v>34</v>
      </c>
      <c r="G9609" t="s">
        <v>327</v>
      </c>
      <c r="H9609" t="s">
        <v>22</v>
      </c>
      <c r="I9609" t="s">
        <v>23</v>
      </c>
      <c r="J9609" t="s">
        <v>31</v>
      </c>
      <c r="K9609" t="s">
        <v>25</v>
      </c>
      <c r="L9609" t="s">
        <v>25</v>
      </c>
      <c r="M9609">
        <v>1.2</v>
      </c>
      <c r="N9609">
        <v>7.1</v>
      </c>
      <c r="O9609" t="s">
        <v>28</v>
      </c>
      <c r="P9609">
        <v>5</v>
      </c>
      <c r="Q9609" t="s">
        <v>27</v>
      </c>
      <c r="R9609" t="s">
        <v>28</v>
      </c>
      <c r="S9609">
        <v>187.04</v>
      </c>
      <c r="T9609" t="str" cm="1">
        <f t="array" ref="T9609">_xlfn.IFS(Raw_Data[[#This Row],[Call Status]]="Resolved","5",Raw_Data[[#This Row],[Call Status]]="Escalated","2",Raw_Data[[#This Row],[Call Status]]="Pending","3",Raw_Data[[#This Row],[Call Status]]="Abandoned","0")</f>
        <v>5</v>
      </c>
      <c r="U9609" t="str">
        <f>TEXT(Raw_Data[[#This Row],[Call Date]],"mmmm")</f>
        <v>April</v>
      </c>
      <c r="V9609" t="str" cm="1">
        <f t="array" ref="V9609">_xlfn.IFS(Raw_Data[[#This Row],[Customer Satisfaction]]&lt;2,"Poor",Raw_Data[[#This Row],[Customer Satisfaction]]&lt;4,"Average",Raw_Data[[#This Row],[Customer Satisfaction]]&gt;=4,"Excellent")</f>
        <v>Excellent</v>
      </c>
    </row>
    <row r="9610" spans="2:22" x14ac:dyDescent="0.3">
      <c r="B9610" t="s">
        <v>3949</v>
      </c>
      <c r="C9610" s="2">
        <v>45686</v>
      </c>
      <c r="D9610" s="1">
        <v>0.68402777777777779</v>
      </c>
      <c r="E9610" t="s">
        <v>91</v>
      </c>
      <c r="F9610" t="s">
        <v>34</v>
      </c>
      <c r="G9610" t="s">
        <v>162</v>
      </c>
      <c r="H9610" t="s">
        <v>2026</v>
      </c>
      <c r="I9610" t="s">
        <v>1130</v>
      </c>
      <c r="J9610" t="s">
        <v>35</v>
      </c>
      <c r="K9610" t="s">
        <v>25</v>
      </c>
      <c r="L9610" t="s">
        <v>3564</v>
      </c>
      <c r="M9610">
        <v>3</v>
      </c>
      <c r="N9610">
        <v>7</v>
      </c>
      <c r="O9610" t="s">
        <v>28</v>
      </c>
      <c r="P9610">
        <v>3</v>
      </c>
      <c r="Q9610" t="s">
        <v>1014</v>
      </c>
      <c r="R9610" t="s">
        <v>28</v>
      </c>
      <c r="S9610">
        <v>439.55</v>
      </c>
      <c r="T9610" t="str" cm="1">
        <f t="array" ref="T9610">_xlfn.IFS(Raw_Data[[#This Row],[Call Status]]="Resolved","5",Raw_Data[[#This Row],[Call Status]]="Escalated","2",Raw_Data[[#This Row],[Call Status]]="Pending","3",Raw_Data[[#This Row],[Call Status]]="Abandoned","0")</f>
        <v>5</v>
      </c>
      <c r="U9610" t="str">
        <f>TEXT(Raw_Data[[#This Row],[Call Date]],"mmmm")</f>
        <v>January</v>
      </c>
      <c r="V9610" t="str" cm="1">
        <f t="array" ref="V9610">_xlfn.IFS(Raw_Data[[#This Row],[Customer Satisfaction]]&lt;2,"Poor",Raw_Data[[#This Row],[Customer Satisfaction]]&lt;4,"Average",Raw_Data[[#This Row],[Customer Satisfaction]]&gt;=4,"Excellent")</f>
        <v>Average</v>
      </c>
    </row>
    <row r="9611" spans="2:22" x14ac:dyDescent="0.3">
      <c r="B9611" t="s">
        <v>4615</v>
      </c>
      <c r="C9611" s="2">
        <v>45784</v>
      </c>
      <c r="D9611" s="1">
        <v>0.4284722222222222</v>
      </c>
      <c r="E9611" t="s">
        <v>156</v>
      </c>
      <c r="F9611" t="s">
        <v>38</v>
      </c>
      <c r="G9611" t="s">
        <v>250</v>
      </c>
      <c r="H9611" t="s">
        <v>22</v>
      </c>
      <c r="I9611" t="s">
        <v>1137</v>
      </c>
      <c r="J9611" t="s">
        <v>76</v>
      </c>
      <c r="K9611" t="s">
        <v>25</v>
      </c>
      <c r="L9611" t="s">
        <v>3559</v>
      </c>
      <c r="M9611">
        <v>2.6</v>
      </c>
      <c r="N9611">
        <v>8.6999999999999993</v>
      </c>
      <c r="O9611" t="s">
        <v>26</v>
      </c>
      <c r="P9611">
        <v>3</v>
      </c>
      <c r="Q9611" t="s">
        <v>615</v>
      </c>
      <c r="R9611" t="s">
        <v>26</v>
      </c>
      <c r="S9611">
        <v>314.87</v>
      </c>
      <c r="T9611" t="str" cm="1">
        <f t="array" ref="T9611">_xlfn.IFS(Raw_Data[[#This Row],[Call Status]]="Resolved","5",Raw_Data[[#This Row],[Call Status]]="Escalated","2",Raw_Data[[#This Row],[Call Status]]="Pending","3",Raw_Data[[#This Row],[Call Status]]="Abandoned","0")</f>
        <v>5</v>
      </c>
      <c r="U9611" t="str">
        <f>TEXT(Raw_Data[[#This Row],[Call Date]],"mmmm")</f>
        <v>May</v>
      </c>
      <c r="V9611" t="str" cm="1">
        <f t="array" ref="V9611">_xlfn.IFS(Raw_Data[[#This Row],[Customer Satisfaction]]&lt;2,"Poor",Raw_Data[[#This Row],[Customer Satisfaction]]&lt;4,"Average",Raw_Data[[#This Row],[Customer Satisfaction]]&gt;=4,"Excellent")</f>
        <v>Average</v>
      </c>
    </row>
    <row r="9612" spans="2:22" x14ac:dyDescent="0.3">
      <c r="B9612" t="s">
        <v>8452</v>
      </c>
      <c r="C9612" s="2">
        <v>45995</v>
      </c>
      <c r="D9612" s="1">
        <v>0.36875000000000002</v>
      </c>
      <c r="E9612" t="s">
        <v>110</v>
      </c>
      <c r="F9612" t="s">
        <v>38</v>
      </c>
      <c r="G9612" t="s">
        <v>250</v>
      </c>
      <c r="H9612" t="s">
        <v>22</v>
      </c>
      <c r="I9612" t="s">
        <v>1128</v>
      </c>
      <c r="J9612" t="s">
        <v>49</v>
      </c>
      <c r="K9612" t="s">
        <v>16</v>
      </c>
      <c r="L9612" t="s">
        <v>16</v>
      </c>
      <c r="M9612">
        <v>0.6</v>
      </c>
      <c r="N9612">
        <v>14.6</v>
      </c>
      <c r="O9612" t="s">
        <v>28</v>
      </c>
      <c r="P9612">
        <v>2</v>
      </c>
      <c r="Q9612" t="s">
        <v>1014</v>
      </c>
      <c r="R9612" t="s">
        <v>26</v>
      </c>
      <c r="S9612">
        <v>215.15</v>
      </c>
      <c r="T9612" t="str" cm="1">
        <f t="array" ref="T9612">_xlfn.IFS(Raw_Data[[#This Row],[Call Status]]="Resolved","5",Raw_Data[[#This Row],[Call Status]]="Escalated","2",Raw_Data[[#This Row],[Call Status]]="Pending","3",Raw_Data[[#This Row],[Call Status]]="Abandoned","0")</f>
        <v>2</v>
      </c>
      <c r="U9612" t="str">
        <f>TEXT(Raw_Data[[#This Row],[Call Date]],"mmmm")</f>
        <v>December</v>
      </c>
      <c r="V9612" t="str" cm="1">
        <f t="array" ref="V9612">_xlfn.IFS(Raw_Data[[#This Row],[Customer Satisfaction]]&lt;2,"Poor",Raw_Data[[#This Row],[Customer Satisfaction]]&lt;4,"Average",Raw_Data[[#This Row],[Customer Satisfaction]]&gt;=4,"Excellent")</f>
        <v>Average</v>
      </c>
    </row>
    <row r="9613" spans="2:22" x14ac:dyDescent="0.3">
      <c r="B9613" t="s">
        <v>2699</v>
      </c>
      <c r="C9613" s="2">
        <v>45667</v>
      </c>
      <c r="D9613" s="1">
        <v>0.625</v>
      </c>
      <c r="E9613" t="s">
        <v>57</v>
      </c>
      <c r="F9613" t="s">
        <v>34</v>
      </c>
      <c r="G9613" t="s">
        <v>21</v>
      </c>
      <c r="H9613" t="s">
        <v>2613</v>
      </c>
      <c r="I9613" t="s">
        <v>23</v>
      </c>
      <c r="J9613" t="s">
        <v>76</v>
      </c>
      <c r="K9613" t="s">
        <v>25</v>
      </c>
      <c r="L9613" t="s">
        <v>25</v>
      </c>
      <c r="M9613">
        <v>0.5</v>
      </c>
      <c r="N9613">
        <v>10.1</v>
      </c>
      <c r="O9613" t="s">
        <v>26</v>
      </c>
      <c r="P9613">
        <v>0</v>
      </c>
      <c r="Q9613" t="s">
        <v>615</v>
      </c>
      <c r="R9613" t="s">
        <v>28</v>
      </c>
      <c r="S9613">
        <v>70.540000000000006</v>
      </c>
      <c r="T9613" t="str" cm="1">
        <f t="array" ref="T9613">_xlfn.IFS(Raw_Data[[#This Row],[Call Status]]="Resolved","5",Raw_Data[[#This Row],[Call Status]]="Escalated","2",Raw_Data[[#This Row],[Call Status]]="Pending","3",Raw_Data[[#This Row],[Call Status]]="Abandoned","0")</f>
        <v>5</v>
      </c>
      <c r="U9613" t="str">
        <f>TEXT(Raw_Data[[#This Row],[Call Date]],"mmmm")</f>
        <v>January</v>
      </c>
      <c r="V9613" t="str" cm="1">
        <f t="array" ref="V9613">_xlfn.IFS(Raw_Data[[#This Row],[Customer Satisfaction]]&lt;2,"Poor",Raw_Data[[#This Row],[Customer Satisfaction]]&lt;4,"Average",Raw_Data[[#This Row],[Customer Satisfaction]]&gt;=4,"Excellent")</f>
        <v>Poor</v>
      </c>
    </row>
    <row r="9614" spans="2:22" x14ac:dyDescent="0.3">
      <c r="B9614" t="s">
        <v>3809</v>
      </c>
      <c r="C9614" s="2">
        <v>45763</v>
      </c>
      <c r="D9614" s="1">
        <v>0.36041666666666666</v>
      </c>
      <c r="E9614" t="s">
        <v>44</v>
      </c>
      <c r="F9614" t="s">
        <v>34</v>
      </c>
      <c r="G9614" t="s">
        <v>327</v>
      </c>
      <c r="H9614" t="s">
        <v>2026</v>
      </c>
      <c r="I9614" t="s">
        <v>1137</v>
      </c>
      <c r="J9614" t="s">
        <v>49</v>
      </c>
      <c r="K9614" t="s">
        <v>25</v>
      </c>
      <c r="L9614" t="s">
        <v>3564</v>
      </c>
      <c r="M9614">
        <v>1.7</v>
      </c>
      <c r="N9614">
        <v>10.7</v>
      </c>
      <c r="O9614" t="s">
        <v>26</v>
      </c>
      <c r="P9614">
        <v>2</v>
      </c>
      <c r="Q9614" t="s">
        <v>615</v>
      </c>
      <c r="R9614" t="s">
        <v>28</v>
      </c>
      <c r="S9614">
        <v>130.94</v>
      </c>
      <c r="T9614" t="str" cm="1">
        <f t="array" ref="T9614">_xlfn.IFS(Raw_Data[[#This Row],[Call Status]]="Resolved","5",Raw_Data[[#This Row],[Call Status]]="Escalated","2",Raw_Data[[#This Row],[Call Status]]="Pending","3",Raw_Data[[#This Row],[Call Status]]="Abandoned","0")</f>
        <v>5</v>
      </c>
      <c r="U9614" t="str">
        <f>TEXT(Raw_Data[[#This Row],[Call Date]],"mmmm")</f>
        <v>April</v>
      </c>
      <c r="V9614" t="str" cm="1">
        <f t="array" ref="V9614">_xlfn.IFS(Raw_Data[[#This Row],[Customer Satisfaction]]&lt;2,"Poor",Raw_Data[[#This Row],[Customer Satisfaction]]&lt;4,"Average",Raw_Data[[#This Row],[Customer Satisfaction]]&gt;=4,"Excellent")</f>
        <v>Average</v>
      </c>
    </row>
    <row r="9615" spans="2:22" x14ac:dyDescent="0.3">
      <c r="B9615" t="s">
        <v>1654</v>
      </c>
      <c r="C9615" s="2">
        <v>45824</v>
      </c>
      <c r="D9615" s="1">
        <v>0.45069444444444445</v>
      </c>
      <c r="E9615" t="s">
        <v>91</v>
      </c>
      <c r="F9615" t="s">
        <v>48</v>
      </c>
      <c r="G9615" t="s">
        <v>327</v>
      </c>
      <c r="H9615" t="s">
        <v>22</v>
      </c>
      <c r="I9615" t="s">
        <v>1137</v>
      </c>
      <c r="J9615" t="s">
        <v>76</v>
      </c>
      <c r="K9615" t="s">
        <v>25</v>
      </c>
      <c r="L9615" t="s">
        <v>25</v>
      </c>
      <c r="M9615">
        <v>4.9000000000000004</v>
      </c>
      <c r="N9615">
        <v>7.1</v>
      </c>
      <c r="O9615" t="s">
        <v>26</v>
      </c>
      <c r="P9615">
        <v>3</v>
      </c>
      <c r="Q9615" t="s">
        <v>615</v>
      </c>
      <c r="R9615" t="s">
        <v>28</v>
      </c>
      <c r="S9615">
        <v>414</v>
      </c>
      <c r="T9615" t="str" cm="1">
        <f t="array" ref="T9615">_xlfn.IFS(Raw_Data[[#This Row],[Call Status]]="Resolved","5",Raw_Data[[#This Row],[Call Status]]="Escalated","2",Raw_Data[[#This Row],[Call Status]]="Pending","3",Raw_Data[[#This Row],[Call Status]]="Abandoned","0")</f>
        <v>5</v>
      </c>
      <c r="U9615" t="str">
        <f>TEXT(Raw_Data[[#This Row],[Call Date]],"mmmm")</f>
        <v>June</v>
      </c>
      <c r="V9615" t="str" cm="1">
        <f t="array" ref="V9615">_xlfn.IFS(Raw_Data[[#This Row],[Customer Satisfaction]]&lt;2,"Poor",Raw_Data[[#This Row],[Customer Satisfaction]]&lt;4,"Average",Raw_Data[[#This Row],[Customer Satisfaction]]&gt;=4,"Excellent")</f>
        <v>Average</v>
      </c>
    </row>
    <row r="9616" spans="2:22" x14ac:dyDescent="0.3">
      <c r="B9616" t="s">
        <v>6953</v>
      </c>
      <c r="C9616" s="2">
        <v>45914</v>
      </c>
      <c r="D9616" s="1">
        <v>0.39444444444444443</v>
      </c>
      <c r="E9616" t="s">
        <v>100</v>
      </c>
      <c r="F9616" t="s">
        <v>48</v>
      </c>
      <c r="G9616" t="s">
        <v>250</v>
      </c>
      <c r="H9616" t="s">
        <v>22</v>
      </c>
      <c r="I9616" t="s">
        <v>23</v>
      </c>
      <c r="J9616" t="s">
        <v>45</v>
      </c>
      <c r="K9616" t="s">
        <v>25</v>
      </c>
      <c r="L9616" t="s">
        <v>3564</v>
      </c>
      <c r="M9616">
        <v>6.6</v>
      </c>
      <c r="N9616">
        <v>6.7</v>
      </c>
      <c r="O9616" t="s">
        <v>28</v>
      </c>
      <c r="P9616">
        <v>4</v>
      </c>
      <c r="Q9616" t="s">
        <v>27</v>
      </c>
      <c r="R9616" t="s">
        <v>28</v>
      </c>
      <c r="S9616">
        <v>130.04</v>
      </c>
      <c r="T9616" t="str" cm="1">
        <f t="array" ref="T9616">_xlfn.IFS(Raw_Data[[#This Row],[Call Status]]="Resolved","5",Raw_Data[[#This Row],[Call Status]]="Escalated","2",Raw_Data[[#This Row],[Call Status]]="Pending","3",Raw_Data[[#This Row],[Call Status]]="Abandoned","0")</f>
        <v>5</v>
      </c>
      <c r="U9616" t="str">
        <f>TEXT(Raw_Data[[#This Row],[Call Date]],"mmmm")</f>
        <v>September</v>
      </c>
      <c r="V9616" t="str" cm="1">
        <f t="array" ref="V9616">_xlfn.IFS(Raw_Data[[#This Row],[Customer Satisfaction]]&lt;2,"Poor",Raw_Data[[#This Row],[Customer Satisfaction]]&lt;4,"Average",Raw_Data[[#This Row],[Customer Satisfaction]]&gt;=4,"Excellent")</f>
        <v>Excellent</v>
      </c>
    </row>
    <row r="9617" spans="2:22" x14ac:dyDescent="0.3">
      <c r="B9617" t="s">
        <v>9846</v>
      </c>
      <c r="C9617" s="2">
        <v>45952</v>
      </c>
      <c r="D9617" s="1">
        <v>0.55208333333333337</v>
      </c>
      <c r="E9617" t="s">
        <v>37</v>
      </c>
      <c r="F9617" t="s">
        <v>34</v>
      </c>
      <c r="G9617" t="s">
        <v>250</v>
      </c>
      <c r="H9617" t="s">
        <v>22</v>
      </c>
      <c r="I9617" t="s">
        <v>23</v>
      </c>
      <c r="J9617" t="s">
        <v>76</v>
      </c>
      <c r="K9617" t="s">
        <v>8876</v>
      </c>
      <c r="L9617" t="s">
        <v>8877</v>
      </c>
      <c r="M9617">
        <v>6.9</v>
      </c>
      <c r="N9617">
        <v>9.4</v>
      </c>
      <c r="O9617" t="s">
        <v>28</v>
      </c>
      <c r="P9617">
        <v>1</v>
      </c>
      <c r="Q9617" t="s">
        <v>1014</v>
      </c>
      <c r="R9617" t="s">
        <v>28</v>
      </c>
      <c r="S9617">
        <v>55.22</v>
      </c>
      <c r="T9617" t="str" cm="1">
        <f t="array" ref="T9617">_xlfn.IFS(Raw_Data[[#This Row],[Call Status]]="Resolved","5",Raw_Data[[#This Row],[Call Status]]="Escalated","2",Raw_Data[[#This Row],[Call Status]]="Pending","3",Raw_Data[[#This Row],[Call Status]]="Abandoned","0")</f>
        <v>3</v>
      </c>
      <c r="U9617" t="str">
        <f>TEXT(Raw_Data[[#This Row],[Call Date]],"mmmm")</f>
        <v>October</v>
      </c>
      <c r="V9617" t="str" cm="1">
        <f t="array" ref="V9617">_xlfn.IFS(Raw_Data[[#This Row],[Customer Satisfaction]]&lt;2,"Poor",Raw_Data[[#This Row],[Customer Satisfaction]]&lt;4,"Average",Raw_Data[[#This Row],[Customer Satisfaction]]&gt;=4,"Excellent")</f>
        <v>Poor</v>
      </c>
    </row>
    <row r="9618" spans="2:22" x14ac:dyDescent="0.3">
      <c r="B9618" t="s">
        <v>386</v>
      </c>
      <c r="C9618" s="2">
        <v>45934</v>
      </c>
      <c r="D9618" s="1">
        <v>0.48402777777777778</v>
      </c>
      <c r="E9618" t="s">
        <v>66</v>
      </c>
      <c r="F9618" t="s">
        <v>48</v>
      </c>
      <c r="G9618" t="s">
        <v>327</v>
      </c>
      <c r="H9618" t="s">
        <v>22</v>
      </c>
      <c r="I9618" t="s">
        <v>23</v>
      </c>
      <c r="J9618" t="s">
        <v>45</v>
      </c>
      <c r="K9618" t="s">
        <v>25</v>
      </c>
      <c r="L9618" t="s">
        <v>25</v>
      </c>
      <c r="M9618">
        <v>0.9</v>
      </c>
      <c r="N9618">
        <v>1</v>
      </c>
      <c r="O9618" t="s">
        <v>28</v>
      </c>
      <c r="P9618">
        <v>5</v>
      </c>
      <c r="Q9618" t="s">
        <v>27</v>
      </c>
      <c r="R9618" t="s">
        <v>28</v>
      </c>
      <c r="S9618">
        <v>110.37</v>
      </c>
      <c r="T9618" t="str" cm="1">
        <f t="array" ref="T9618">_xlfn.IFS(Raw_Data[[#This Row],[Call Status]]="Resolved","5",Raw_Data[[#This Row],[Call Status]]="Escalated","2",Raw_Data[[#This Row],[Call Status]]="Pending","3",Raw_Data[[#This Row],[Call Status]]="Abandoned","0")</f>
        <v>5</v>
      </c>
      <c r="U9618" t="str">
        <f>TEXT(Raw_Data[[#This Row],[Call Date]],"mmmm")</f>
        <v>October</v>
      </c>
      <c r="V9618" t="str" cm="1">
        <f t="array" ref="V9618">_xlfn.IFS(Raw_Data[[#This Row],[Customer Satisfaction]]&lt;2,"Poor",Raw_Data[[#This Row],[Customer Satisfaction]]&lt;4,"Average",Raw_Data[[#This Row],[Customer Satisfaction]]&gt;=4,"Excellent")</f>
        <v>Excellent</v>
      </c>
    </row>
    <row r="9619" spans="2:22" x14ac:dyDescent="0.3">
      <c r="B9619" t="s">
        <v>816</v>
      </c>
      <c r="C9619" s="2">
        <v>45722</v>
      </c>
      <c r="D9619" s="1">
        <v>0.40486111111111112</v>
      </c>
      <c r="E9619" t="s">
        <v>156</v>
      </c>
      <c r="F9619" t="s">
        <v>20</v>
      </c>
      <c r="G9619" t="s">
        <v>162</v>
      </c>
      <c r="H9619" t="s">
        <v>22</v>
      </c>
      <c r="I9619" t="s">
        <v>23</v>
      </c>
      <c r="J9619" t="s">
        <v>39</v>
      </c>
      <c r="K9619" t="s">
        <v>25</v>
      </c>
      <c r="L9619" t="s">
        <v>25</v>
      </c>
      <c r="M9619">
        <v>5.8</v>
      </c>
      <c r="N9619">
        <v>14.6</v>
      </c>
      <c r="O9619" t="s">
        <v>26</v>
      </c>
      <c r="P9619">
        <v>3</v>
      </c>
      <c r="Q9619" t="s">
        <v>615</v>
      </c>
      <c r="R9619" t="s">
        <v>28</v>
      </c>
      <c r="S9619">
        <v>56.87</v>
      </c>
      <c r="T9619" t="str" cm="1">
        <f t="array" ref="T9619">_xlfn.IFS(Raw_Data[[#This Row],[Call Status]]="Resolved","5",Raw_Data[[#This Row],[Call Status]]="Escalated","2",Raw_Data[[#This Row],[Call Status]]="Pending","3",Raw_Data[[#This Row],[Call Status]]="Abandoned","0")</f>
        <v>5</v>
      </c>
      <c r="U9619" t="str">
        <f>TEXT(Raw_Data[[#This Row],[Call Date]],"mmmm")</f>
        <v>March</v>
      </c>
      <c r="V9619" t="str" cm="1">
        <f t="array" ref="V9619">_xlfn.IFS(Raw_Data[[#This Row],[Customer Satisfaction]]&lt;2,"Poor",Raw_Data[[#This Row],[Customer Satisfaction]]&lt;4,"Average",Raw_Data[[#This Row],[Customer Satisfaction]]&gt;=4,"Excellent")</f>
        <v>Average</v>
      </c>
    </row>
    <row r="9620" spans="2:22" x14ac:dyDescent="0.3">
      <c r="B9620" t="s">
        <v>10015</v>
      </c>
      <c r="C9620" s="2">
        <v>45928</v>
      </c>
      <c r="D9620" s="1">
        <v>0.37708333333333333</v>
      </c>
      <c r="E9620" t="s">
        <v>41</v>
      </c>
      <c r="F9620" t="s">
        <v>34</v>
      </c>
      <c r="G9620" t="s">
        <v>162</v>
      </c>
      <c r="H9620" t="s">
        <v>22</v>
      </c>
      <c r="I9620" t="s">
        <v>23</v>
      </c>
      <c r="J9620" t="s">
        <v>35</v>
      </c>
      <c r="K9620" t="s">
        <v>8876</v>
      </c>
      <c r="L9620" t="s">
        <v>8877</v>
      </c>
      <c r="M9620">
        <v>2.1</v>
      </c>
      <c r="N9620">
        <v>8.6999999999999993</v>
      </c>
      <c r="O9620" t="s">
        <v>28</v>
      </c>
      <c r="P9620">
        <v>3</v>
      </c>
      <c r="Q9620" t="s">
        <v>615</v>
      </c>
      <c r="R9620" t="s">
        <v>28</v>
      </c>
      <c r="S9620">
        <v>178.12</v>
      </c>
      <c r="T9620" t="str" cm="1">
        <f t="array" ref="T9620">_xlfn.IFS(Raw_Data[[#This Row],[Call Status]]="Resolved","5",Raw_Data[[#This Row],[Call Status]]="Escalated","2",Raw_Data[[#This Row],[Call Status]]="Pending","3",Raw_Data[[#This Row],[Call Status]]="Abandoned","0")</f>
        <v>3</v>
      </c>
      <c r="U9620" t="str">
        <f>TEXT(Raw_Data[[#This Row],[Call Date]],"mmmm")</f>
        <v>September</v>
      </c>
      <c r="V9620" t="str" cm="1">
        <f t="array" ref="V9620">_xlfn.IFS(Raw_Data[[#This Row],[Customer Satisfaction]]&lt;2,"Poor",Raw_Data[[#This Row],[Customer Satisfaction]]&lt;4,"Average",Raw_Data[[#This Row],[Customer Satisfaction]]&gt;=4,"Excellent")</f>
        <v>Average</v>
      </c>
    </row>
    <row r="9621" spans="2:22" x14ac:dyDescent="0.3">
      <c r="B9621" t="s">
        <v>3896</v>
      </c>
      <c r="C9621" s="2">
        <v>45845</v>
      </c>
      <c r="D9621" s="1">
        <v>0.60069444444444442</v>
      </c>
      <c r="E9621" t="s">
        <v>57</v>
      </c>
      <c r="F9621" t="s">
        <v>38</v>
      </c>
      <c r="G9621" t="s">
        <v>21</v>
      </c>
      <c r="H9621" t="s">
        <v>2026</v>
      </c>
      <c r="I9621" t="s">
        <v>1137</v>
      </c>
      <c r="J9621" t="s">
        <v>39</v>
      </c>
      <c r="K9621" t="s">
        <v>25</v>
      </c>
      <c r="L9621" t="s">
        <v>3564</v>
      </c>
      <c r="M9621">
        <v>1.8</v>
      </c>
      <c r="N9621">
        <v>4.4000000000000004</v>
      </c>
      <c r="O9621" t="s">
        <v>28</v>
      </c>
      <c r="P9621">
        <v>3</v>
      </c>
      <c r="Q9621" t="s">
        <v>615</v>
      </c>
      <c r="R9621" t="s">
        <v>28</v>
      </c>
      <c r="S9621">
        <v>392.68</v>
      </c>
      <c r="T9621" t="str" cm="1">
        <f t="array" ref="T9621">_xlfn.IFS(Raw_Data[[#This Row],[Call Status]]="Resolved","5",Raw_Data[[#This Row],[Call Status]]="Escalated","2",Raw_Data[[#This Row],[Call Status]]="Pending","3",Raw_Data[[#This Row],[Call Status]]="Abandoned","0")</f>
        <v>5</v>
      </c>
      <c r="U9621" t="str">
        <f>TEXT(Raw_Data[[#This Row],[Call Date]],"mmmm")</f>
        <v>July</v>
      </c>
      <c r="V9621" t="str" cm="1">
        <f t="array" ref="V9621">_xlfn.IFS(Raw_Data[[#This Row],[Customer Satisfaction]]&lt;2,"Poor",Raw_Data[[#This Row],[Customer Satisfaction]]&lt;4,"Average",Raw_Data[[#This Row],[Customer Satisfaction]]&gt;=4,"Excellent")</f>
        <v>Average</v>
      </c>
    </row>
    <row r="9622" spans="2:22" x14ac:dyDescent="0.3">
      <c r="B9622" t="s">
        <v>9286</v>
      </c>
      <c r="C9622" s="2">
        <v>45974</v>
      </c>
      <c r="D9622" s="1">
        <v>0.45902777777777776</v>
      </c>
      <c r="E9622" t="s">
        <v>66</v>
      </c>
      <c r="F9622" t="s">
        <v>38</v>
      </c>
      <c r="G9622" t="s">
        <v>327</v>
      </c>
      <c r="H9622" t="s">
        <v>2026</v>
      </c>
      <c r="I9622" t="s">
        <v>23</v>
      </c>
      <c r="J9622" t="s">
        <v>49</v>
      </c>
      <c r="K9622" t="s">
        <v>8876</v>
      </c>
      <c r="L9622" t="s">
        <v>8877</v>
      </c>
      <c r="M9622">
        <v>3.3</v>
      </c>
      <c r="N9622">
        <v>13.3</v>
      </c>
      <c r="O9622" t="s">
        <v>28</v>
      </c>
      <c r="P9622">
        <v>3</v>
      </c>
      <c r="Q9622" t="s">
        <v>615</v>
      </c>
      <c r="R9622" t="s">
        <v>28</v>
      </c>
      <c r="S9622">
        <v>96.31</v>
      </c>
      <c r="T9622" t="str" cm="1">
        <f t="array" ref="T9622">_xlfn.IFS(Raw_Data[[#This Row],[Call Status]]="Resolved","5",Raw_Data[[#This Row],[Call Status]]="Escalated","2",Raw_Data[[#This Row],[Call Status]]="Pending","3",Raw_Data[[#This Row],[Call Status]]="Abandoned","0")</f>
        <v>3</v>
      </c>
      <c r="U9622" t="str">
        <f>TEXT(Raw_Data[[#This Row],[Call Date]],"mmmm")</f>
        <v>November</v>
      </c>
      <c r="V9622" t="str" cm="1">
        <f t="array" ref="V9622">_xlfn.IFS(Raw_Data[[#This Row],[Customer Satisfaction]]&lt;2,"Poor",Raw_Data[[#This Row],[Customer Satisfaction]]&lt;4,"Average",Raw_Data[[#This Row],[Customer Satisfaction]]&gt;=4,"Excellent")</f>
        <v>Average</v>
      </c>
    </row>
    <row r="9623" spans="2:22" x14ac:dyDescent="0.3">
      <c r="B9623" t="s">
        <v>4756</v>
      </c>
      <c r="C9623" s="2">
        <v>45795</v>
      </c>
      <c r="D9623" s="1">
        <v>0.57916666666666672</v>
      </c>
      <c r="E9623" t="s">
        <v>41</v>
      </c>
      <c r="F9623" t="s">
        <v>34</v>
      </c>
      <c r="G9623" t="s">
        <v>250</v>
      </c>
      <c r="H9623" t="s">
        <v>22</v>
      </c>
      <c r="I9623" t="s">
        <v>1128</v>
      </c>
      <c r="J9623" t="s">
        <v>55</v>
      </c>
      <c r="K9623" t="s">
        <v>25</v>
      </c>
      <c r="L9623" t="s">
        <v>3561</v>
      </c>
      <c r="M9623">
        <v>1.2</v>
      </c>
      <c r="N9623">
        <v>8.1</v>
      </c>
      <c r="O9623" t="s">
        <v>28</v>
      </c>
      <c r="P9623">
        <v>5</v>
      </c>
      <c r="Q9623" t="s">
        <v>27</v>
      </c>
      <c r="R9623" t="s">
        <v>28</v>
      </c>
      <c r="S9623">
        <v>57.97</v>
      </c>
      <c r="T9623" t="str" cm="1">
        <f t="array" ref="T9623">_xlfn.IFS(Raw_Data[[#This Row],[Call Status]]="Resolved","5",Raw_Data[[#This Row],[Call Status]]="Escalated","2",Raw_Data[[#This Row],[Call Status]]="Pending","3",Raw_Data[[#This Row],[Call Status]]="Abandoned","0")</f>
        <v>5</v>
      </c>
      <c r="U9623" t="str">
        <f>TEXT(Raw_Data[[#This Row],[Call Date]],"mmmm")</f>
        <v>May</v>
      </c>
      <c r="V9623" t="str" cm="1">
        <f t="array" ref="V9623">_xlfn.IFS(Raw_Data[[#This Row],[Customer Satisfaction]]&lt;2,"Poor",Raw_Data[[#This Row],[Customer Satisfaction]]&lt;4,"Average",Raw_Data[[#This Row],[Customer Satisfaction]]&gt;=4,"Excellent")</f>
        <v>Excellent</v>
      </c>
    </row>
    <row r="9624" spans="2:22" x14ac:dyDescent="0.3">
      <c r="B9624" t="s">
        <v>9141</v>
      </c>
      <c r="C9624" s="2">
        <v>46000</v>
      </c>
      <c r="D9624" s="1">
        <v>0.67638888888888893</v>
      </c>
      <c r="E9624" t="s">
        <v>57</v>
      </c>
      <c r="F9624" t="s">
        <v>48</v>
      </c>
      <c r="G9624" t="s">
        <v>250</v>
      </c>
      <c r="H9624" t="s">
        <v>2392</v>
      </c>
      <c r="I9624" t="s">
        <v>23</v>
      </c>
      <c r="J9624" t="s">
        <v>42</v>
      </c>
      <c r="K9624" t="s">
        <v>8876</v>
      </c>
      <c r="L9624" t="s">
        <v>8877</v>
      </c>
      <c r="M9624">
        <v>2.4</v>
      </c>
      <c r="N9624">
        <v>2.5</v>
      </c>
      <c r="O9624" t="s">
        <v>28</v>
      </c>
      <c r="P9624">
        <v>1</v>
      </c>
      <c r="Q9624" t="s">
        <v>1014</v>
      </c>
      <c r="R9624" t="s">
        <v>28</v>
      </c>
      <c r="S9624">
        <v>371.7</v>
      </c>
      <c r="T9624" t="str" cm="1">
        <f t="array" ref="T9624">_xlfn.IFS(Raw_Data[[#This Row],[Call Status]]="Resolved","5",Raw_Data[[#This Row],[Call Status]]="Escalated","2",Raw_Data[[#This Row],[Call Status]]="Pending","3",Raw_Data[[#This Row],[Call Status]]="Abandoned","0")</f>
        <v>3</v>
      </c>
      <c r="U9624" t="str">
        <f>TEXT(Raw_Data[[#This Row],[Call Date]],"mmmm")</f>
        <v>December</v>
      </c>
      <c r="V9624" t="str" cm="1">
        <f t="array" ref="V9624">_xlfn.IFS(Raw_Data[[#This Row],[Customer Satisfaction]]&lt;2,"Poor",Raw_Data[[#This Row],[Customer Satisfaction]]&lt;4,"Average",Raw_Data[[#This Row],[Customer Satisfaction]]&gt;=4,"Excellent")</f>
        <v>Poor</v>
      </c>
    </row>
    <row r="9625" spans="2:22" x14ac:dyDescent="0.3">
      <c r="B9625" t="s">
        <v>695</v>
      </c>
      <c r="C9625" s="2">
        <v>45762</v>
      </c>
      <c r="D9625" s="1">
        <v>0.80833333333333335</v>
      </c>
      <c r="E9625" t="s">
        <v>33</v>
      </c>
      <c r="F9625" t="s">
        <v>20</v>
      </c>
      <c r="G9625" t="s">
        <v>162</v>
      </c>
      <c r="H9625" t="s">
        <v>22</v>
      </c>
      <c r="I9625" t="s">
        <v>23</v>
      </c>
      <c r="J9625" t="s">
        <v>45</v>
      </c>
      <c r="K9625" t="s">
        <v>25</v>
      </c>
      <c r="L9625" t="s">
        <v>25</v>
      </c>
      <c r="M9625">
        <v>12.5</v>
      </c>
      <c r="N9625">
        <v>7</v>
      </c>
      <c r="O9625" t="s">
        <v>26</v>
      </c>
      <c r="P9625">
        <v>4</v>
      </c>
      <c r="Q9625" t="s">
        <v>615</v>
      </c>
      <c r="R9625" t="s">
        <v>26</v>
      </c>
      <c r="S9625">
        <v>154.35</v>
      </c>
      <c r="T9625" t="str" cm="1">
        <f t="array" ref="T9625">_xlfn.IFS(Raw_Data[[#This Row],[Call Status]]="Resolved","5",Raw_Data[[#This Row],[Call Status]]="Escalated","2",Raw_Data[[#This Row],[Call Status]]="Pending","3",Raw_Data[[#This Row],[Call Status]]="Abandoned","0")</f>
        <v>5</v>
      </c>
      <c r="U9625" t="str">
        <f>TEXT(Raw_Data[[#This Row],[Call Date]],"mmmm")</f>
        <v>April</v>
      </c>
      <c r="V9625" t="str" cm="1">
        <f t="array" ref="V9625">_xlfn.IFS(Raw_Data[[#This Row],[Customer Satisfaction]]&lt;2,"Poor",Raw_Data[[#This Row],[Customer Satisfaction]]&lt;4,"Average",Raw_Data[[#This Row],[Customer Satisfaction]]&gt;=4,"Excellent")</f>
        <v>Excellent</v>
      </c>
    </row>
    <row r="9626" spans="2:22" x14ac:dyDescent="0.3">
      <c r="B9626" t="s">
        <v>1258</v>
      </c>
      <c r="C9626" s="2">
        <v>45691</v>
      </c>
      <c r="D9626" s="1">
        <v>0.84444444444444444</v>
      </c>
      <c r="E9626" t="s">
        <v>44</v>
      </c>
      <c r="F9626" t="s">
        <v>20</v>
      </c>
      <c r="G9626" t="s">
        <v>250</v>
      </c>
      <c r="H9626" t="s">
        <v>22</v>
      </c>
      <c r="I9626" t="s">
        <v>1137</v>
      </c>
      <c r="J9626" t="s">
        <v>55</v>
      </c>
      <c r="K9626" t="s">
        <v>25</v>
      </c>
      <c r="L9626" t="s">
        <v>25</v>
      </c>
      <c r="M9626">
        <v>6</v>
      </c>
      <c r="N9626">
        <v>12.9</v>
      </c>
      <c r="O9626" t="s">
        <v>26</v>
      </c>
      <c r="P9626">
        <v>0</v>
      </c>
      <c r="Q9626" t="s">
        <v>27</v>
      </c>
      <c r="R9626" t="s">
        <v>28</v>
      </c>
      <c r="S9626">
        <v>91.06</v>
      </c>
      <c r="T9626" t="str" cm="1">
        <f t="array" ref="T9626">_xlfn.IFS(Raw_Data[[#This Row],[Call Status]]="Resolved","5",Raw_Data[[#This Row],[Call Status]]="Escalated","2",Raw_Data[[#This Row],[Call Status]]="Pending","3",Raw_Data[[#This Row],[Call Status]]="Abandoned","0")</f>
        <v>5</v>
      </c>
      <c r="U9626" t="str">
        <f>TEXT(Raw_Data[[#This Row],[Call Date]],"mmmm")</f>
        <v>February</v>
      </c>
      <c r="V9626" t="str" cm="1">
        <f t="array" ref="V9626">_xlfn.IFS(Raw_Data[[#This Row],[Customer Satisfaction]]&lt;2,"Poor",Raw_Data[[#This Row],[Customer Satisfaction]]&lt;4,"Average",Raw_Data[[#This Row],[Customer Satisfaction]]&gt;=4,"Excellent")</f>
        <v>Poor</v>
      </c>
    </row>
    <row r="9627" spans="2:22" x14ac:dyDescent="0.3">
      <c r="B9627" t="s">
        <v>9913</v>
      </c>
      <c r="C9627" s="2">
        <v>45767</v>
      </c>
      <c r="D9627" s="1">
        <v>0.41249999999999998</v>
      </c>
      <c r="E9627" t="s">
        <v>63</v>
      </c>
      <c r="F9627" t="s">
        <v>34</v>
      </c>
      <c r="G9627" t="s">
        <v>250</v>
      </c>
      <c r="H9627" t="s">
        <v>22</v>
      </c>
      <c r="I9627" t="s">
        <v>23</v>
      </c>
      <c r="J9627" t="s">
        <v>76</v>
      </c>
      <c r="K9627" t="s">
        <v>8876</v>
      </c>
      <c r="L9627" t="s">
        <v>8877</v>
      </c>
      <c r="M9627">
        <v>4.8</v>
      </c>
      <c r="N9627">
        <v>6.1</v>
      </c>
      <c r="O9627" t="s">
        <v>28</v>
      </c>
      <c r="P9627">
        <v>5</v>
      </c>
      <c r="Q9627" t="s">
        <v>27</v>
      </c>
      <c r="R9627" t="s">
        <v>28</v>
      </c>
      <c r="S9627">
        <v>378.1</v>
      </c>
      <c r="T9627" t="str" cm="1">
        <f t="array" ref="T9627">_xlfn.IFS(Raw_Data[[#This Row],[Call Status]]="Resolved","5",Raw_Data[[#This Row],[Call Status]]="Escalated","2",Raw_Data[[#This Row],[Call Status]]="Pending","3",Raw_Data[[#This Row],[Call Status]]="Abandoned","0")</f>
        <v>3</v>
      </c>
      <c r="U9627" t="str">
        <f>TEXT(Raw_Data[[#This Row],[Call Date]],"mmmm")</f>
        <v>April</v>
      </c>
      <c r="V9627" t="str" cm="1">
        <f t="array" ref="V9627">_xlfn.IFS(Raw_Data[[#This Row],[Customer Satisfaction]]&lt;2,"Poor",Raw_Data[[#This Row],[Customer Satisfaction]]&lt;4,"Average",Raw_Data[[#This Row],[Customer Satisfaction]]&gt;=4,"Excellent")</f>
        <v>Excellent</v>
      </c>
    </row>
    <row r="9628" spans="2:22" x14ac:dyDescent="0.3">
      <c r="B9628" t="s">
        <v>2167</v>
      </c>
      <c r="C9628" s="2">
        <v>45690</v>
      </c>
      <c r="D9628" s="1">
        <v>0.6958333333333333</v>
      </c>
      <c r="E9628" t="s">
        <v>100</v>
      </c>
      <c r="F9628" t="s">
        <v>20</v>
      </c>
      <c r="G9628" t="s">
        <v>327</v>
      </c>
      <c r="H9628" t="s">
        <v>2026</v>
      </c>
      <c r="I9628" t="s">
        <v>1130</v>
      </c>
      <c r="J9628" t="s">
        <v>49</v>
      </c>
      <c r="K9628" t="s">
        <v>25</v>
      </c>
      <c r="L9628" t="s">
        <v>25</v>
      </c>
      <c r="M9628">
        <v>4.4000000000000004</v>
      </c>
      <c r="N9628">
        <v>12.9</v>
      </c>
      <c r="O9628" t="s">
        <v>26</v>
      </c>
      <c r="P9628">
        <v>4</v>
      </c>
      <c r="Q9628" t="s">
        <v>615</v>
      </c>
      <c r="R9628" t="s">
        <v>28</v>
      </c>
      <c r="S9628">
        <v>334.01</v>
      </c>
      <c r="T9628" t="str" cm="1">
        <f t="array" ref="T9628">_xlfn.IFS(Raw_Data[[#This Row],[Call Status]]="Resolved","5",Raw_Data[[#This Row],[Call Status]]="Escalated","2",Raw_Data[[#This Row],[Call Status]]="Pending","3",Raw_Data[[#This Row],[Call Status]]="Abandoned","0")</f>
        <v>5</v>
      </c>
      <c r="U9628" t="str">
        <f>TEXT(Raw_Data[[#This Row],[Call Date]],"mmmm")</f>
        <v>February</v>
      </c>
      <c r="V9628" t="str" cm="1">
        <f t="array" ref="V9628">_xlfn.IFS(Raw_Data[[#This Row],[Customer Satisfaction]]&lt;2,"Poor",Raw_Data[[#This Row],[Customer Satisfaction]]&lt;4,"Average",Raw_Data[[#This Row],[Customer Satisfaction]]&gt;=4,"Excellent")</f>
        <v>Excellent</v>
      </c>
    </row>
    <row r="9629" spans="2:22" x14ac:dyDescent="0.3">
      <c r="B9629" t="s">
        <v>1331</v>
      </c>
      <c r="C9629" s="2">
        <v>46011</v>
      </c>
      <c r="D9629" s="1">
        <v>0.65694444444444444</v>
      </c>
      <c r="E9629" t="s">
        <v>70</v>
      </c>
      <c r="F9629" t="s">
        <v>38</v>
      </c>
      <c r="G9629" t="s">
        <v>162</v>
      </c>
      <c r="H9629" t="s">
        <v>22</v>
      </c>
      <c r="I9629" t="s">
        <v>1128</v>
      </c>
      <c r="J9629" t="s">
        <v>35</v>
      </c>
      <c r="K9629" t="s">
        <v>25</v>
      </c>
      <c r="L9629" t="s">
        <v>25</v>
      </c>
      <c r="M9629">
        <v>1.1000000000000001</v>
      </c>
      <c r="N9629">
        <v>17</v>
      </c>
      <c r="O9629" t="s">
        <v>28</v>
      </c>
      <c r="P9629">
        <v>4</v>
      </c>
      <c r="Q9629" t="s">
        <v>27</v>
      </c>
      <c r="R9629" t="s">
        <v>28</v>
      </c>
      <c r="S9629">
        <v>39.340000000000003</v>
      </c>
      <c r="T9629" t="str" cm="1">
        <f t="array" ref="T9629">_xlfn.IFS(Raw_Data[[#This Row],[Call Status]]="Resolved","5",Raw_Data[[#This Row],[Call Status]]="Escalated","2",Raw_Data[[#This Row],[Call Status]]="Pending","3",Raw_Data[[#This Row],[Call Status]]="Abandoned","0")</f>
        <v>5</v>
      </c>
      <c r="U9629" t="str">
        <f>TEXT(Raw_Data[[#This Row],[Call Date]],"mmmm")</f>
        <v>December</v>
      </c>
      <c r="V9629" t="str" cm="1">
        <f t="array" ref="V9629">_xlfn.IFS(Raw_Data[[#This Row],[Customer Satisfaction]]&lt;2,"Poor",Raw_Data[[#This Row],[Customer Satisfaction]]&lt;4,"Average",Raw_Data[[#This Row],[Customer Satisfaction]]&gt;=4,"Excellent")</f>
        <v>Excellent</v>
      </c>
    </row>
    <row r="9630" spans="2:22" x14ac:dyDescent="0.3">
      <c r="B9630" t="s">
        <v>9375</v>
      </c>
      <c r="C9630" s="2">
        <v>45888</v>
      </c>
      <c r="D9630" s="1">
        <v>0.74305555555555558</v>
      </c>
      <c r="E9630" t="s">
        <v>91</v>
      </c>
      <c r="F9630" t="s">
        <v>38</v>
      </c>
      <c r="G9630" t="s">
        <v>250</v>
      </c>
      <c r="H9630" t="s">
        <v>2026</v>
      </c>
      <c r="I9630" t="s">
        <v>23</v>
      </c>
      <c r="J9630" t="s">
        <v>35</v>
      </c>
      <c r="K9630" t="s">
        <v>8876</v>
      </c>
      <c r="L9630" t="s">
        <v>8877</v>
      </c>
      <c r="M9630">
        <v>5.3</v>
      </c>
      <c r="N9630">
        <v>13.1</v>
      </c>
      <c r="O9630" t="s">
        <v>28</v>
      </c>
      <c r="P9630">
        <v>0</v>
      </c>
      <c r="Q9630" t="s">
        <v>1014</v>
      </c>
      <c r="R9630" t="s">
        <v>28</v>
      </c>
      <c r="S9630">
        <v>70.14</v>
      </c>
      <c r="T9630" t="str" cm="1">
        <f t="array" ref="T9630">_xlfn.IFS(Raw_Data[[#This Row],[Call Status]]="Resolved","5",Raw_Data[[#This Row],[Call Status]]="Escalated","2",Raw_Data[[#This Row],[Call Status]]="Pending","3",Raw_Data[[#This Row],[Call Status]]="Abandoned","0")</f>
        <v>3</v>
      </c>
      <c r="U9630" t="str">
        <f>TEXT(Raw_Data[[#This Row],[Call Date]],"mmmm")</f>
        <v>August</v>
      </c>
      <c r="V9630" t="str" cm="1">
        <f t="array" ref="V9630">_xlfn.IFS(Raw_Data[[#This Row],[Customer Satisfaction]]&lt;2,"Poor",Raw_Data[[#This Row],[Customer Satisfaction]]&lt;4,"Average",Raw_Data[[#This Row],[Customer Satisfaction]]&gt;=4,"Excellent")</f>
        <v>Poor</v>
      </c>
    </row>
    <row r="9631" spans="2:22" x14ac:dyDescent="0.3">
      <c r="B9631" t="s">
        <v>5889</v>
      </c>
      <c r="C9631" s="2">
        <v>45974</v>
      </c>
      <c r="D9631" s="1">
        <v>0.64652777777777781</v>
      </c>
      <c r="E9631" t="s">
        <v>57</v>
      </c>
      <c r="F9631" t="s">
        <v>34</v>
      </c>
      <c r="G9631" t="s">
        <v>327</v>
      </c>
      <c r="H9631" t="s">
        <v>2392</v>
      </c>
      <c r="I9631" t="s">
        <v>23</v>
      </c>
      <c r="J9631" t="s">
        <v>55</v>
      </c>
      <c r="K9631" t="s">
        <v>25</v>
      </c>
      <c r="L9631" t="s">
        <v>3564</v>
      </c>
      <c r="M9631">
        <v>2.5</v>
      </c>
      <c r="N9631">
        <v>13.2</v>
      </c>
      <c r="O9631" t="s">
        <v>26</v>
      </c>
      <c r="P9631">
        <v>4</v>
      </c>
      <c r="Q9631" t="s">
        <v>27</v>
      </c>
      <c r="R9631" t="s">
        <v>28</v>
      </c>
      <c r="S9631">
        <v>252.22</v>
      </c>
      <c r="T9631" t="str" cm="1">
        <f t="array" ref="T9631">_xlfn.IFS(Raw_Data[[#This Row],[Call Status]]="Resolved","5",Raw_Data[[#This Row],[Call Status]]="Escalated","2",Raw_Data[[#This Row],[Call Status]]="Pending","3",Raw_Data[[#This Row],[Call Status]]="Abandoned","0")</f>
        <v>5</v>
      </c>
      <c r="U9631" t="str">
        <f>TEXT(Raw_Data[[#This Row],[Call Date]],"mmmm")</f>
        <v>November</v>
      </c>
      <c r="V9631" t="str" cm="1">
        <f t="array" ref="V9631">_xlfn.IFS(Raw_Data[[#This Row],[Customer Satisfaction]]&lt;2,"Poor",Raw_Data[[#This Row],[Customer Satisfaction]]&lt;4,"Average",Raw_Data[[#This Row],[Customer Satisfaction]]&gt;=4,"Excellent")</f>
        <v>Excellent</v>
      </c>
    </row>
    <row r="9632" spans="2:22" x14ac:dyDescent="0.3">
      <c r="B9632" t="s">
        <v>486</v>
      </c>
      <c r="C9632" s="2">
        <v>45923</v>
      </c>
      <c r="D9632" s="1">
        <v>0.5395833333333333</v>
      </c>
      <c r="E9632" t="s">
        <v>70</v>
      </c>
      <c r="F9632" t="s">
        <v>34</v>
      </c>
      <c r="G9632" t="s">
        <v>21</v>
      </c>
      <c r="H9632" t="s">
        <v>22</v>
      </c>
      <c r="I9632" t="s">
        <v>23</v>
      </c>
      <c r="J9632" t="s">
        <v>49</v>
      </c>
      <c r="K9632" t="s">
        <v>25</v>
      </c>
      <c r="L9632" t="s">
        <v>25</v>
      </c>
      <c r="M9632">
        <v>2.7</v>
      </c>
      <c r="N9632">
        <v>14</v>
      </c>
      <c r="O9632" t="s">
        <v>26</v>
      </c>
      <c r="P9632">
        <v>4</v>
      </c>
      <c r="Q9632" t="s">
        <v>27</v>
      </c>
      <c r="R9632" t="s">
        <v>28</v>
      </c>
      <c r="S9632">
        <v>0</v>
      </c>
      <c r="T9632" t="str" cm="1">
        <f t="array" ref="T9632">_xlfn.IFS(Raw_Data[[#This Row],[Call Status]]="Resolved","5",Raw_Data[[#This Row],[Call Status]]="Escalated","2",Raw_Data[[#This Row],[Call Status]]="Pending","3",Raw_Data[[#This Row],[Call Status]]="Abandoned","0")</f>
        <v>5</v>
      </c>
      <c r="U9632" t="str">
        <f>TEXT(Raw_Data[[#This Row],[Call Date]],"mmmm")</f>
        <v>September</v>
      </c>
      <c r="V9632" t="str" cm="1">
        <f t="array" ref="V9632">_xlfn.IFS(Raw_Data[[#This Row],[Customer Satisfaction]]&lt;2,"Poor",Raw_Data[[#This Row],[Customer Satisfaction]]&lt;4,"Average",Raw_Data[[#This Row],[Customer Satisfaction]]&gt;=4,"Excellent")</f>
        <v>Excellent</v>
      </c>
    </row>
    <row r="9633" spans="2:22" x14ac:dyDescent="0.3">
      <c r="B9633" t="s">
        <v>834</v>
      </c>
      <c r="C9633" s="2">
        <v>45839</v>
      </c>
      <c r="D9633" s="1">
        <v>0.54722222222222228</v>
      </c>
      <c r="E9633" t="s">
        <v>30</v>
      </c>
      <c r="F9633" t="s">
        <v>34</v>
      </c>
      <c r="G9633" t="s">
        <v>250</v>
      </c>
      <c r="H9633" t="s">
        <v>22</v>
      </c>
      <c r="I9633" t="s">
        <v>23</v>
      </c>
      <c r="J9633" t="s">
        <v>45</v>
      </c>
      <c r="K9633" t="s">
        <v>25</v>
      </c>
      <c r="L9633" t="s">
        <v>25</v>
      </c>
      <c r="M9633">
        <v>2.5</v>
      </c>
      <c r="N9633">
        <v>5.0999999999999996</v>
      </c>
      <c r="O9633" t="s">
        <v>26</v>
      </c>
      <c r="P9633">
        <v>3</v>
      </c>
      <c r="Q9633" t="s">
        <v>615</v>
      </c>
      <c r="R9633" t="s">
        <v>28</v>
      </c>
      <c r="S9633">
        <v>160.6</v>
      </c>
      <c r="T9633" t="str" cm="1">
        <f t="array" ref="T9633">_xlfn.IFS(Raw_Data[[#This Row],[Call Status]]="Resolved","5",Raw_Data[[#This Row],[Call Status]]="Escalated","2",Raw_Data[[#This Row],[Call Status]]="Pending","3",Raw_Data[[#This Row],[Call Status]]="Abandoned","0")</f>
        <v>5</v>
      </c>
      <c r="U9633" t="str">
        <f>TEXT(Raw_Data[[#This Row],[Call Date]],"mmmm")</f>
        <v>July</v>
      </c>
      <c r="V9633" t="str" cm="1">
        <f t="array" ref="V9633">_xlfn.IFS(Raw_Data[[#This Row],[Customer Satisfaction]]&lt;2,"Poor",Raw_Data[[#This Row],[Customer Satisfaction]]&lt;4,"Average",Raw_Data[[#This Row],[Customer Satisfaction]]&gt;=4,"Excellent")</f>
        <v>Average</v>
      </c>
    </row>
    <row r="9634" spans="2:22" x14ac:dyDescent="0.3">
      <c r="B9634" t="s">
        <v>2416</v>
      </c>
      <c r="C9634" s="2">
        <v>45997</v>
      </c>
      <c r="D9634" s="1">
        <v>0.38124999999999998</v>
      </c>
      <c r="E9634" t="s">
        <v>41</v>
      </c>
      <c r="F9634" t="s">
        <v>34</v>
      </c>
      <c r="G9634" t="s">
        <v>21</v>
      </c>
      <c r="H9634" t="s">
        <v>2392</v>
      </c>
      <c r="I9634" t="s">
        <v>1137</v>
      </c>
      <c r="J9634" t="s">
        <v>76</v>
      </c>
      <c r="K9634" t="s">
        <v>25</v>
      </c>
      <c r="L9634" t="s">
        <v>25</v>
      </c>
      <c r="M9634">
        <v>5.4</v>
      </c>
      <c r="N9634">
        <v>8.6999999999999993</v>
      </c>
      <c r="O9634" t="s">
        <v>26</v>
      </c>
      <c r="P9634">
        <v>3</v>
      </c>
      <c r="Q9634" t="s">
        <v>615</v>
      </c>
      <c r="R9634" t="s">
        <v>28</v>
      </c>
      <c r="S9634">
        <v>410.64</v>
      </c>
      <c r="T9634" t="str" cm="1">
        <f t="array" ref="T9634">_xlfn.IFS(Raw_Data[[#This Row],[Call Status]]="Resolved","5",Raw_Data[[#This Row],[Call Status]]="Escalated","2",Raw_Data[[#This Row],[Call Status]]="Pending","3",Raw_Data[[#This Row],[Call Status]]="Abandoned","0")</f>
        <v>5</v>
      </c>
      <c r="U9634" t="str">
        <f>TEXT(Raw_Data[[#This Row],[Call Date]],"mmmm")</f>
        <v>December</v>
      </c>
      <c r="V9634" t="str" cm="1">
        <f t="array" ref="V9634">_xlfn.IFS(Raw_Data[[#This Row],[Customer Satisfaction]]&lt;2,"Poor",Raw_Data[[#This Row],[Customer Satisfaction]]&lt;4,"Average",Raw_Data[[#This Row],[Customer Satisfaction]]&gt;=4,"Excellent")</f>
        <v>Average</v>
      </c>
    </row>
    <row r="9635" spans="2:22" x14ac:dyDescent="0.3">
      <c r="B9635" t="s">
        <v>3340</v>
      </c>
      <c r="C9635" s="2">
        <v>45722</v>
      </c>
      <c r="D9635" s="1">
        <v>0.42777777777777776</v>
      </c>
      <c r="E9635" t="s">
        <v>63</v>
      </c>
      <c r="F9635" t="s">
        <v>34</v>
      </c>
      <c r="G9635" t="s">
        <v>162</v>
      </c>
      <c r="H9635" t="s">
        <v>2026</v>
      </c>
      <c r="I9635" t="s">
        <v>23</v>
      </c>
      <c r="J9635" t="s">
        <v>31</v>
      </c>
      <c r="K9635" t="s">
        <v>25</v>
      </c>
      <c r="L9635" t="s">
        <v>25</v>
      </c>
      <c r="M9635">
        <v>2</v>
      </c>
      <c r="N9635">
        <v>9.8000000000000007</v>
      </c>
      <c r="O9635" t="s">
        <v>26</v>
      </c>
      <c r="P9635">
        <v>4</v>
      </c>
      <c r="Q9635" t="s">
        <v>27</v>
      </c>
      <c r="R9635" t="s">
        <v>28</v>
      </c>
      <c r="S9635">
        <v>98.32</v>
      </c>
      <c r="T9635" t="str" cm="1">
        <f t="array" ref="T9635">_xlfn.IFS(Raw_Data[[#This Row],[Call Status]]="Resolved","5",Raw_Data[[#This Row],[Call Status]]="Escalated","2",Raw_Data[[#This Row],[Call Status]]="Pending","3",Raw_Data[[#This Row],[Call Status]]="Abandoned","0")</f>
        <v>5</v>
      </c>
      <c r="U9635" t="str">
        <f>TEXT(Raw_Data[[#This Row],[Call Date]],"mmmm")</f>
        <v>March</v>
      </c>
      <c r="V9635" t="str" cm="1">
        <f t="array" ref="V9635">_xlfn.IFS(Raw_Data[[#This Row],[Customer Satisfaction]]&lt;2,"Poor",Raw_Data[[#This Row],[Customer Satisfaction]]&lt;4,"Average",Raw_Data[[#This Row],[Customer Satisfaction]]&gt;=4,"Excellent")</f>
        <v>Excellent</v>
      </c>
    </row>
    <row r="9636" spans="2:22" x14ac:dyDescent="0.3">
      <c r="B9636" t="s">
        <v>7377</v>
      </c>
      <c r="C9636" s="2">
        <v>45990</v>
      </c>
      <c r="D9636" s="1">
        <v>0.34652777777777777</v>
      </c>
      <c r="E9636" t="s">
        <v>100</v>
      </c>
      <c r="F9636" t="s">
        <v>34</v>
      </c>
      <c r="G9636" t="s">
        <v>327</v>
      </c>
      <c r="H9636" t="s">
        <v>2026</v>
      </c>
      <c r="I9636" t="s">
        <v>23</v>
      </c>
      <c r="J9636" t="s">
        <v>64</v>
      </c>
      <c r="K9636" t="s">
        <v>7253</v>
      </c>
      <c r="L9636" t="s">
        <v>7254</v>
      </c>
      <c r="M9636">
        <v>0.6</v>
      </c>
      <c r="N9636">
        <v>6.6</v>
      </c>
      <c r="O9636" t="s">
        <v>28</v>
      </c>
      <c r="P9636">
        <v>3</v>
      </c>
      <c r="Q9636" t="s">
        <v>615</v>
      </c>
      <c r="R9636" t="s">
        <v>28</v>
      </c>
      <c r="S9636">
        <v>172.86</v>
      </c>
      <c r="T9636" t="str" cm="1">
        <f t="array" ref="T9636">_xlfn.IFS(Raw_Data[[#This Row],[Call Status]]="Resolved","5",Raw_Data[[#This Row],[Call Status]]="Escalated","2",Raw_Data[[#This Row],[Call Status]]="Pending","3",Raw_Data[[#This Row],[Call Status]]="Abandoned","0")</f>
        <v>0</v>
      </c>
      <c r="U9636" t="str">
        <f>TEXT(Raw_Data[[#This Row],[Call Date]],"mmmm")</f>
        <v>November</v>
      </c>
      <c r="V9636" t="str" cm="1">
        <f t="array" ref="V9636">_xlfn.IFS(Raw_Data[[#This Row],[Customer Satisfaction]]&lt;2,"Poor",Raw_Data[[#This Row],[Customer Satisfaction]]&lt;4,"Average",Raw_Data[[#This Row],[Customer Satisfaction]]&gt;=4,"Excellent")</f>
        <v>Average</v>
      </c>
    </row>
    <row r="9637" spans="2:22" x14ac:dyDescent="0.3">
      <c r="B9637" t="s">
        <v>7708</v>
      </c>
      <c r="C9637" s="2">
        <v>45658</v>
      </c>
      <c r="D9637" s="1">
        <v>0.80208333333333337</v>
      </c>
      <c r="E9637" t="s">
        <v>70</v>
      </c>
      <c r="F9637" t="s">
        <v>34</v>
      </c>
      <c r="G9637" t="s">
        <v>162</v>
      </c>
      <c r="H9637" t="s">
        <v>22</v>
      </c>
      <c r="I9637" t="s">
        <v>1128</v>
      </c>
      <c r="J9637" t="s">
        <v>76</v>
      </c>
      <c r="K9637" t="s">
        <v>7253</v>
      </c>
      <c r="L9637" t="s">
        <v>7254</v>
      </c>
      <c r="M9637">
        <v>2.1</v>
      </c>
      <c r="N9637">
        <v>6.7</v>
      </c>
      <c r="O9637" t="s">
        <v>28</v>
      </c>
      <c r="P9637">
        <v>1</v>
      </c>
      <c r="Q9637" t="s">
        <v>1014</v>
      </c>
      <c r="R9637" t="s">
        <v>28</v>
      </c>
      <c r="S9637">
        <v>120.72</v>
      </c>
      <c r="T9637" t="str" cm="1">
        <f t="array" ref="T9637">_xlfn.IFS(Raw_Data[[#This Row],[Call Status]]="Resolved","5",Raw_Data[[#This Row],[Call Status]]="Escalated","2",Raw_Data[[#This Row],[Call Status]]="Pending","3",Raw_Data[[#This Row],[Call Status]]="Abandoned","0")</f>
        <v>0</v>
      </c>
      <c r="U9637" t="str">
        <f>TEXT(Raw_Data[[#This Row],[Call Date]],"mmmm")</f>
        <v>January</v>
      </c>
      <c r="V9637" t="str" cm="1">
        <f t="array" ref="V9637">_xlfn.IFS(Raw_Data[[#This Row],[Customer Satisfaction]]&lt;2,"Poor",Raw_Data[[#This Row],[Customer Satisfaction]]&lt;4,"Average",Raw_Data[[#This Row],[Customer Satisfaction]]&gt;=4,"Excellent")</f>
        <v>Poor</v>
      </c>
    </row>
    <row r="9638" spans="2:22" x14ac:dyDescent="0.3">
      <c r="B9638" t="s">
        <v>4128</v>
      </c>
      <c r="C9638" s="2">
        <v>45790</v>
      </c>
      <c r="D9638" s="1">
        <v>0.47708333333333336</v>
      </c>
      <c r="E9638" t="s">
        <v>156</v>
      </c>
      <c r="F9638" t="s">
        <v>20</v>
      </c>
      <c r="H9638" t="s">
        <v>2392</v>
      </c>
      <c r="I9638" t="s">
        <v>1128</v>
      </c>
      <c r="J9638" t="s">
        <v>49</v>
      </c>
      <c r="K9638" t="s">
        <v>25</v>
      </c>
      <c r="L9638" t="s">
        <v>3561</v>
      </c>
      <c r="M9638">
        <v>0.2</v>
      </c>
      <c r="N9638">
        <v>14.6</v>
      </c>
      <c r="O9638" t="s">
        <v>26</v>
      </c>
      <c r="P9638">
        <v>4</v>
      </c>
      <c r="Q9638" t="s">
        <v>615</v>
      </c>
      <c r="R9638" t="s">
        <v>28</v>
      </c>
      <c r="S9638">
        <v>94.43</v>
      </c>
      <c r="T9638" t="str" cm="1">
        <f t="array" ref="T9638">_xlfn.IFS(Raw_Data[[#This Row],[Call Status]]="Resolved","5",Raw_Data[[#This Row],[Call Status]]="Escalated","2",Raw_Data[[#This Row],[Call Status]]="Pending","3",Raw_Data[[#This Row],[Call Status]]="Abandoned","0")</f>
        <v>5</v>
      </c>
      <c r="U9638" t="str">
        <f>TEXT(Raw_Data[[#This Row],[Call Date]],"mmmm")</f>
        <v>May</v>
      </c>
      <c r="V9638" t="str" cm="1">
        <f t="array" ref="V9638">_xlfn.IFS(Raw_Data[[#This Row],[Customer Satisfaction]]&lt;2,"Poor",Raw_Data[[#This Row],[Customer Satisfaction]]&lt;4,"Average",Raw_Data[[#This Row],[Customer Satisfaction]]&gt;=4,"Excellent")</f>
        <v>Excellent</v>
      </c>
    </row>
    <row r="9639" spans="2:22" x14ac:dyDescent="0.3">
      <c r="B9639" t="s">
        <v>1643</v>
      </c>
      <c r="C9639" s="2">
        <v>45737</v>
      </c>
      <c r="D9639" s="1">
        <v>0.51597222222222228</v>
      </c>
      <c r="E9639" t="s">
        <v>30</v>
      </c>
      <c r="F9639" t="s">
        <v>34</v>
      </c>
      <c r="G9639" t="s">
        <v>327</v>
      </c>
      <c r="H9639" t="s">
        <v>22</v>
      </c>
      <c r="I9639" t="s">
        <v>1128</v>
      </c>
      <c r="J9639" t="s">
        <v>55</v>
      </c>
      <c r="K9639" t="s">
        <v>25</v>
      </c>
      <c r="L9639" t="s">
        <v>25</v>
      </c>
      <c r="M9639">
        <v>7.1</v>
      </c>
      <c r="N9639">
        <v>5.3</v>
      </c>
      <c r="O9639" t="s">
        <v>26</v>
      </c>
      <c r="P9639">
        <v>3</v>
      </c>
      <c r="Q9639" t="s">
        <v>615</v>
      </c>
      <c r="R9639" t="s">
        <v>28</v>
      </c>
      <c r="S9639">
        <v>163.19999999999999</v>
      </c>
      <c r="T9639" t="str" cm="1">
        <f t="array" ref="T9639">_xlfn.IFS(Raw_Data[[#This Row],[Call Status]]="Resolved","5",Raw_Data[[#This Row],[Call Status]]="Escalated","2",Raw_Data[[#This Row],[Call Status]]="Pending","3",Raw_Data[[#This Row],[Call Status]]="Abandoned","0")</f>
        <v>5</v>
      </c>
      <c r="U9639" t="str">
        <f>TEXT(Raw_Data[[#This Row],[Call Date]],"mmmm")</f>
        <v>March</v>
      </c>
      <c r="V9639" t="str" cm="1">
        <f t="array" ref="V9639">_xlfn.IFS(Raw_Data[[#This Row],[Customer Satisfaction]]&lt;2,"Poor",Raw_Data[[#This Row],[Customer Satisfaction]]&lt;4,"Average",Raw_Data[[#This Row],[Customer Satisfaction]]&gt;=4,"Excellent")</f>
        <v>Average</v>
      </c>
    </row>
    <row r="9640" spans="2:22" x14ac:dyDescent="0.3">
      <c r="B9640" t="s">
        <v>4253</v>
      </c>
      <c r="C9640" s="2">
        <v>45928</v>
      </c>
      <c r="D9640" s="1">
        <v>0.75208333333333333</v>
      </c>
      <c r="E9640" t="s">
        <v>110</v>
      </c>
      <c r="F9640" t="s">
        <v>38</v>
      </c>
      <c r="G9640" t="s">
        <v>162</v>
      </c>
      <c r="H9640" t="s">
        <v>2613</v>
      </c>
      <c r="I9640" t="s">
        <v>1130</v>
      </c>
      <c r="J9640" t="s">
        <v>49</v>
      </c>
      <c r="K9640" t="s">
        <v>25</v>
      </c>
      <c r="L9640" t="s">
        <v>3564</v>
      </c>
      <c r="M9640">
        <v>2.9</v>
      </c>
      <c r="N9640">
        <v>11.1</v>
      </c>
      <c r="O9640" t="s">
        <v>26</v>
      </c>
      <c r="P9640">
        <v>5</v>
      </c>
      <c r="Q9640" t="s">
        <v>27</v>
      </c>
      <c r="R9640" t="s">
        <v>28</v>
      </c>
      <c r="S9640">
        <v>208.55</v>
      </c>
      <c r="T9640" t="str" cm="1">
        <f t="array" ref="T9640">_xlfn.IFS(Raw_Data[[#This Row],[Call Status]]="Resolved","5",Raw_Data[[#This Row],[Call Status]]="Escalated","2",Raw_Data[[#This Row],[Call Status]]="Pending","3",Raw_Data[[#This Row],[Call Status]]="Abandoned","0")</f>
        <v>5</v>
      </c>
      <c r="U9640" t="str">
        <f>TEXT(Raw_Data[[#This Row],[Call Date]],"mmmm")</f>
        <v>September</v>
      </c>
      <c r="V9640" t="str" cm="1">
        <f t="array" ref="V9640">_xlfn.IFS(Raw_Data[[#This Row],[Customer Satisfaction]]&lt;2,"Poor",Raw_Data[[#This Row],[Customer Satisfaction]]&lt;4,"Average",Raw_Data[[#This Row],[Customer Satisfaction]]&gt;=4,"Excellent")</f>
        <v>Excellent</v>
      </c>
    </row>
    <row r="9641" spans="2:22" x14ac:dyDescent="0.3">
      <c r="B9641" t="s">
        <v>3706</v>
      </c>
      <c r="C9641" s="2">
        <v>45898</v>
      </c>
      <c r="D9641" s="1">
        <v>0.6958333333333333</v>
      </c>
      <c r="E9641" t="s">
        <v>37</v>
      </c>
      <c r="F9641" t="s">
        <v>20</v>
      </c>
      <c r="G9641" t="s">
        <v>21</v>
      </c>
      <c r="H9641" t="s">
        <v>2026</v>
      </c>
      <c r="I9641" t="s">
        <v>1137</v>
      </c>
      <c r="J9641" t="s">
        <v>39</v>
      </c>
      <c r="K9641" t="s">
        <v>25</v>
      </c>
      <c r="L9641" t="s">
        <v>3561</v>
      </c>
      <c r="M9641">
        <v>1.6</v>
      </c>
      <c r="N9641">
        <v>12.8</v>
      </c>
      <c r="O9641" t="s">
        <v>28</v>
      </c>
      <c r="P9641">
        <v>5</v>
      </c>
      <c r="Q9641" t="s">
        <v>27</v>
      </c>
      <c r="R9641" t="s">
        <v>28</v>
      </c>
      <c r="S9641">
        <v>196.64</v>
      </c>
      <c r="T9641" t="str" cm="1">
        <f t="array" ref="T9641">_xlfn.IFS(Raw_Data[[#This Row],[Call Status]]="Resolved","5",Raw_Data[[#This Row],[Call Status]]="Escalated","2",Raw_Data[[#This Row],[Call Status]]="Pending","3",Raw_Data[[#This Row],[Call Status]]="Abandoned","0")</f>
        <v>5</v>
      </c>
      <c r="U9641" t="str">
        <f>TEXT(Raw_Data[[#This Row],[Call Date]],"mmmm")</f>
        <v>August</v>
      </c>
      <c r="V9641" t="str" cm="1">
        <f t="array" ref="V9641">_xlfn.IFS(Raw_Data[[#This Row],[Customer Satisfaction]]&lt;2,"Poor",Raw_Data[[#This Row],[Customer Satisfaction]]&lt;4,"Average",Raw_Data[[#This Row],[Customer Satisfaction]]&gt;=4,"Excellent")</f>
        <v>Excellent</v>
      </c>
    </row>
    <row r="9642" spans="2:22" x14ac:dyDescent="0.3">
      <c r="B9642" t="s">
        <v>4152</v>
      </c>
      <c r="C9642" s="2">
        <v>45685</v>
      </c>
      <c r="D9642" s="1">
        <v>0.36666666666666664</v>
      </c>
      <c r="E9642" t="s">
        <v>84</v>
      </c>
      <c r="F9642" t="s">
        <v>34</v>
      </c>
      <c r="G9642" t="s">
        <v>21</v>
      </c>
      <c r="H9642" t="s">
        <v>2392</v>
      </c>
      <c r="I9642" t="s">
        <v>1130</v>
      </c>
      <c r="J9642" t="s">
        <v>35</v>
      </c>
      <c r="K9642" t="s">
        <v>25</v>
      </c>
      <c r="L9642" t="s">
        <v>3561</v>
      </c>
      <c r="M9642">
        <v>2.1</v>
      </c>
      <c r="N9642">
        <v>5.3</v>
      </c>
      <c r="O9642" t="s">
        <v>26</v>
      </c>
      <c r="P9642">
        <v>5</v>
      </c>
      <c r="Q9642" t="s">
        <v>27</v>
      </c>
      <c r="R9642" t="s">
        <v>28</v>
      </c>
      <c r="S9642">
        <v>460.08</v>
      </c>
      <c r="T9642" t="str" cm="1">
        <f t="array" ref="T9642">_xlfn.IFS(Raw_Data[[#This Row],[Call Status]]="Resolved","5",Raw_Data[[#This Row],[Call Status]]="Escalated","2",Raw_Data[[#This Row],[Call Status]]="Pending","3",Raw_Data[[#This Row],[Call Status]]="Abandoned","0")</f>
        <v>5</v>
      </c>
      <c r="U9642" t="str">
        <f>TEXT(Raw_Data[[#This Row],[Call Date]],"mmmm")</f>
        <v>January</v>
      </c>
      <c r="V9642" t="str" cm="1">
        <f t="array" ref="V9642">_xlfn.IFS(Raw_Data[[#This Row],[Customer Satisfaction]]&lt;2,"Poor",Raw_Data[[#This Row],[Customer Satisfaction]]&lt;4,"Average",Raw_Data[[#This Row],[Customer Satisfaction]]&gt;=4,"Excellent")</f>
        <v>Excellent</v>
      </c>
    </row>
    <row r="9643" spans="2:22" x14ac:dyDescent="0.3">
      <c r="B9643" t="s">
        <v>5166</v>
      </c>
      <c r="C9643" s="2">
        <v>45880</v>
      </c>
      <c r="D9643" s="1">
        <v>0.5493055555555556</v>
      </c>
      <c r="E9643" t="s">
        <v>30</v>
      </c>
      <c r="F9643" t="s">
        <v>34</v>
      </c>
      <c r="G9643" t="s">
        <v>21</v>
      </c>
      <c r="H9643" t="s">
        <v>22</v>
      </c>
      <c r="I9643" t="s">
        <v>1128</v>
      </c>
      <c r="J9643" t="s">
        <v>49</v>
      </c>
      <c r="K9643" t="s">
        <v>25</v>
      </c>
      <c r="L9643" t="s">
        <v>3564</v>
      </c>
      <c r="M9643">
        <v>4.2</v>
      </c>
      <c r="N9643">
        <v>9.3000000000000007</v>
      </c>
      <c r="O9643" t="s">
        <v>26</v>
      </c>
      <c r="P9643">
        <v>5</v>
      </c>
      <c r="Q9643" t="s">
        <v>27</v>
      </c>
      <c r="R9643" t="s">
        <v>28</v>
      </c>
      <c r="S9643">
        <v>282.95</v>
      </c>
      <c r="T9643" t="str" cm="1">
        <f t="array" ref="T9643">_xlfn.IFS(Raw_Data[[#This Row],[Call Status]]="Resolved","5",Raw_Data[[#This Row],[Call Status]]="Escalated","2",Raw_Data[[#This Row],[Call Status]]="Pending","3",Raw_Data[[#This Row],[Call Status]]="Abandoned","0")</f>
        <v>5</v>
      </c>
      <c r="U9643" t="str">
        <f>TEXT(Raw_Data[[#This Row],[Call Date]],"mmmm")</f>
        <v>August</v>
      </c>
      <c r="V9643" t="str" cm="1">
        <f t="array" ref="V9643">_xlfn.IFS(Raw_Data[[#This Row],[Customer Satisfaction]]&lt;2,"Poor",Raw_Data[[#This Row],[Customer Satisfaction]]&lt;4,"Average",Raw_Data[[#This Row],[Customer Satisfaction]]&gt;=4,"Excellent")</f>
        <v>Excellent</v>
      </c>
    </row>
    <row r="9644" spans="2:22" x14ac:dyDescent="0.3">
      <c r="B9644" t="s">
        <v>9155</v>
      </c>
      <c r="C9644" s="2">
        <v>45680</v>
      </c>
      <c r="D9644" s="1">
        <v>0.7583333333333333</v>
      </c>
      <c r="E9644" t="s">
        <v>70</v>
      </c>
      <c r="F9644" t="s">
        <v>48</v>
      </c>
      <c r="G9644" t="s">
        <v>327</v>
      </c>
      <c r="H9644" t="s">
        <v>2392</v>
      </c>
      <c r="I9644" t="s">
        <v>23</v>
      </c>
      <c r="J9644" t="s">
        <v>76</v>
      </c>
      <c r="K9644" t="s">
        <v>8876</v>
      </c>
      <c r="L9644" t="s">
        <v>8877</v>
      </c>
      <c r="M9644">
        <v>2.7</v>
      </c>
      <c r="N9644">
        <v>9.1</v>
      </c>
      <c r="O9644" t="s">
        <v>28</v>
      </c>
      <c r="P9644">
        <v>3</v>
      </c>
      <c r="Q9644" t="s">
        <v>615</v>
      </c>
      <c r="R9644" t="s">
        <v>28</v>
      </c>
      <c r="S9644">
        <v>64.239999999999995</v>
      </c>
      <c r="T9644" t="str" cm="1">
        <f t="array" ref="T9644">_xlfn.IFS(Raw_Data[[#This Row],[Call Status]]="Resolved","5",Raw_Data[[#This Row],[Call Status]]="Escalated","2",Raw_Data[[#This Row],[Call Status]]="Pending","3",Raw_Data[[#This Row],[Call Status]]="Abandoned","0")</f>
        <v>3</v>
      </c>
      <c r="U9644" t="str">
        <f>TEXT(Raw_Data[[#This Row],[Call Date]],"mmmm")</f>
        <v>January</v>
      </c>
      <c r="V9644" t="str" cm="1">
        <f t="array" ref="V9644">_xlfn.IFS(Raw_Data[[#This Row],[Customer Satisfaction]]&lt;2,"Poor",Raw_Data[[#This Row],[Customer Satisfaction]]&lt;4,"Average",Raw_Data[[#This Row],[Customer Satisfaction]]&gt;=4,"Excellent")</f>
        <v>Average</v>
      </c>
    </row>
    <row r="9645" spans="2:22" x14ac:dyDescent="0.3">
      <c r="B9645" t="s">
        <v>9563</v>
      </c>
      <c r="C9645" s="2">
        <v>45766</v>
      </c>
      <c r="D9645" s="1">
        <v>0.51388888888888884</v>
      </c>
      <c r="E9645" t="s">
        <v>100</v>
      </c>
      <c r="F9645" t="s">
        <v>38</v>
      </c>
      <c r="G9645" t="s">
        <v>327</v>
      </c>
      <c r="H9645" t="s">
        <v>22</v>
      </c>
      <c r="I9645" t="s">
        <v>1128</v>
      </c>
      <c r="J9645" t="s">
        <v>64</v>
      </c>
      <c r="K9645" t="s">
        <v>8876</v>
      </c>
      <c r="L9645" t="s">
        <v>8877</v>
      </c>
      <c r="M9645">
        <v>2.1</v>
      </c>
      <c r="N9645">
        <v>14.3</v>
      </c>
      <c r="O9645" t="s">
        <v>28</v>
      </c>
      <c r="P9645">
        <v>0</v>
      </c>
      <c r="Q9645" t="s">
        <v>615</v>
      </c>
      <c r="R9645" t="s">
        <v>28</v>
      </c>
      <c r="S9645">
        <v>152.63999999999999</v>
      </c>
      <c r="T9645" t="str" cm="1">
        <f t="array" ref="T9645">_xlfn.IFS(Raw_Data[[#This Row],[Call Status]]="Resolved","5",Raw_Data[[#This Row],[Call Status]]="Escalated","2",Raw_Data[[#This Row],[Call Status]]="Pending","3",Raw_Data[[#This Row],[Call Status]]="Abandoned","0")</f>
        <v>3</v>
      </c>
      <c r="U9645" t="str">
        <f>TEXT(Raw_Data[[#This Row],[Call Date]],"mmmm")</f>
        <v>April</v>
      </c>
      <c r="V9645" t="str" cm="1">
        <f t="array" ref="V9645">_xlfn.IFS(Raw_Data[[#This Row],[Customer Satisfaction]]&lt;2,"Poor",Raw_Data[[#This Row],[Customer Satisfaction]]&lt;4,"Average",Raw_Data[[#This Row],[Customer Satisfaction]]&gt;=4,"Excellent")</f>
        <v>Poor</v>
      </c>
    </row>
    <row r="9646" spans="2:22" x14ac:dyDescent="0.3">
      <c r="B9646" t="s">
        <v>4880</v>
      </c>
      <c r="C9646" s="2">
        <v>45764</v>
      </c>
      <c r="D9646" s="1">
        <v>0.51736111111111116</v>
      </c>
      <c r="E9646" t="s">
        <v>41</v>
      </c>
      <c r="F9646" t="s">
        <v>48</v>
      </c>
      <c r="G9646" t="s">
        <v>327</v>
      </c>
      <c r="H9646" t="s">
        <v>22</v>
      </c>
      <c r="I9646" t="s">
        <v>1137</v>
      </c>
      <c r="J9646" t="s">
        <v>45</v>
      </c>
      <c r="K9646" t="s">
        <v>25</v>
      </c>
      <c r="L9646" t="s">
        <v>3564</v>
      </c>
      <c r="M9646">
        <v>4.2</v>
      </c>
      <c r="N9646">
        <v>5.5</v>
      </c>
      <c r="O9646" t="s">
        <v>28</v>
      </c>
      <c r="P9646">
        <v>3</v>
      </c>
      <c r="Q9646" t="s">
        <v>615</v>
      </c>
      <c r="R9646" t="s">
        <v>28</v>
      </c>
      <c r="S9646">
        <v>137.58000000000001</v>
      </c>
      <c r="T9646" t="str" cm="1">
        <f t="array" ref="T9646">_xlfn.IFS(Raw_Data[[#This Row],[Call Status]]="Resolved","5",Raw_Data[[#This Row],[Call Status]]="Escalated","2",Raw_Data[[#This Row],[Call Status]]="Pending","3",Raw_Data[[#This Row],[Call Status]]="Abandoned","0")</f>
        <v>5</v>
      </c>
      <c r="U9646" t="str">
        <f>TEXT(Raw_Data[[#This Row],[Call Date]],"mmmm")</f>
        <v>April</v>
      </c>
      <c r="V9646" t="str" cm="1">
        <f t="array" ref="V9646">_xlfn.IFS(Raw_Data[[#This Row],[Customer Satisfaction]]&lt;2,"Poor",Raw_Data[[#This Row],[Customer Satisfaction]]&lt;4,"Average",Raw_Data[[#This Row],[Customer Satisfaction]]&gt;=4,"Excellent")</f>
        <v>Average</v>
      </c>
    </row>
    <row r="9647" spans="2:22" x14ac:dyDescent="0.3">
      <c r="B9647" t="s">
        <v>720</v>
      </c>
      <c r="C9647" s="2">
        <v>45802</v>
      </c>
      <c r="D9647" s="1">
        <v>0.43888888888888888</v>
      </c>
      <c r="E9647" t="s">
        <v>91</v>
      </c>
      <c r="F9647" t="s">
        <v>20</v>
      </c>
      <c r="G9647" t="s">
        <v>250</v>
      </c>
      <c r="H9647" t="s">
        <v>22</v>
      </c>
      <c r="I9647" t="s">
        <v>23</v>
      </c>
      <c r="J9647" t="s">
        <v>24</v>
      </c>
      <c r="K9647" t="s">
        <v>25</v>
      </c>
      <c r="L9647" t="s">
        <v>25</v>
      </c>
      <c r="M9647">
        <v>6.4</v>
      </c>
      <c r="N9647">
        <v>7.4</v>
      </c>
      <c r="O9647" t="s">
        <v>26</v>
      </c>
      <c r="P9647">
        <v>4</v>
      </c>
      <c r="Q9647" t="s">
        <v>615</v>
      </c>
      <c r="R9647" t="s">
        <v>28</v>
      </c>
      <c r="S9647">
        <v>74.739999999999995</v>
      </c>
      <c r="T9647" t="str" cm="1">
        <f t="array" ref="T9647">_xlfn.IFS(Raw_Data[[#This Row],[Call Status]]="Resolved","5",Raw_Data[[#This Row],[Call Status]]="Escalated","2",Raw_Data[[#This Row],[Call Status]]="Pending","3",Raw_Data[[#This Row],[Call Status]]="Abandoned","0")</f>
        <v>5</v>
      </c>
      <c r="U9647" t="str">
        <f>TEXT(Raw_Data[[#This Row],[Call Date]],"mmmm")</f>
        <v>May</v>
      </c>
      <c r="V9647" t="str" cm="1">
        <f t="array" ref="V9647">_xlfn.IFS(Raw_Data[[#This Row],[Customer Satisfaction]]&lt;2,"Poor",Raw_Data[[#This Row],[Customer Satisfaction]]&lt;4,"Average",Raw_Data[[#This Row],[Customer Satisfaction]]&gt;=4,"Excellent")</f>
        <v>Excellent</v>
      </c>
    </row>
    <row r="9648" spans="2:22" x14ac:dyDescent="0.3">
      <c r="B9648" t="s">
        <v>2105</v>
      </c>
      <c r="C9648" s="2">
        <v>46011</v>
      </c>
      <c r="D9648" s="1">
        <v>0.62569444444444444</v>
      </c>
      <c r="E9648" t="s">
        <v>41</v>
      </c>
      <c r="F9648" t="s">
        <v>38</v>
      </c>
      <c r="G9648" t="s">
        <v>327</v>
      </c>
      <c r="H9648" t="s">
        <v>2026</v>
      </c>
      <c r="I9648" t="s">
        <v>1128</v>
      </c>
      <c r="J9648" t="s">
        <v>42</v>
      </c>
      <c r="K9648" t="s">
        <v>25</v>
      </c>
      <c r="L9648" t="s">
        <v>25</v>
      </c>
      <c r="M9648">
        <v>0.6</v>
      </c>
      <c r="N9648">
        <v>7.5</v>
      </c>
      <c r="O9648" t="s">
        <v>26</v>
      </c>
      <c r="P9648">
        <v>4</v>
      </c>
      <c r="Q9648" t="s">
        <v>615</v>
      </c>
      <c r="R9648" t="s">
        <v>28</v>
      </c>
      <c r="S9648">
        <v>61.43</v>
      </c>
      <c r="T9648" t="str" cm="1">
        <f t="array" ref="T9648">_xlfn.IFS(Raw_Data[[#This Row],[Call Status]]="Resolved","5",Raw_Data[[#This Row],[Call Status]]="Escalated","2",Raw_Data[[#This Row],[Call Status]]="Pending","3",Raw_Data[[#This Row],[Call Status]]="Abandoned","0")</f>
        <v>5</v>
      </c>
      <c r="U9648" t="str">
        <f>TEXT(Raw_Data[[#This Row],[Call Date]],"mmmm")</f>
        <v>December</v>
      </c>
      <c r="V9648" t="str" cm="1">
        <f t="array" ref="V9648">_xlfn.IFS(Raw_Data[[#This Row],[Customer Satisfaction]]&lt;2,"Poor",Raw_Data[[#This Row],[Customer Satisfaction]]&lt;4,"Average",Raw_Data[[#This Row],[Customer Satisfaction]]&gt;=4,"Excellent")</f>
        <v>Excellent</v>
      </c>
    </row>
    <row r="9649" spans="2:22" x14ac:dyDescent="0.3">
      <c r="B9649" t="s">
        <v>5882</v>
      </c>
      <c r="C9649" s="2">
        <v>45796</v>
      </c>
      <c r="D9649" s="1">
        <v>0.49583333333333335</v>
      </c>
      <c r="E9649" t="s">
        <v>91</v>
      </c>
      <c r="F9649" t="s">
        <v>48</v>
      </c>
      <c r="G9649" t="s">
        <v>327</v>
      </c>
      <c r="H9649" t="s">
        <v>2392</v>
      </c>
      <c r="I9649" t="s">
        <v>23</v>
      </c>
      <c r="J9649" t="s">
        <v>49</v>
      </c>
      <c r="K9649" t="s">
        <v>25</v>
      </c>
      <c r="L9649" t="s">
        <v>3559</v>
      </c>
      <c r="M9649">
        <v>3.2</v>
      </c>
      <c r="N9649">
        <v>21.1</v>
      </c>
      <c r="O9649" t="s">
        <v>26</v>
      </c>
      <c r="P9649">
        <v>4</v>
      </c>
      <c r="Q9649" t="s">
        <v>27</v>
      </c>
      <c r="R9649" t="s">
        <v>28</v>
      </c>
      <c r="S9649">
        <v>121</v>
      </c>
      <c r="T9649" t="str" cm="1">
        <f t="array" ref="T9649">_xlfn.IFS(Raw_Data[[#This Row],[Call Status]]="Resolved","5",Raw_Data[[#This Row],[Call Status]]="Escalated","2",Raw_Data[[#This Row],[Call Status]]="Pending","3",Raw_Data[[#This Row],[Call Status]]="Abandoned","0")</f>
        <v>5</v>
      </c>
      <c r="U9649" t="str">
        <f>TEXT(Raw_Data[[#This Row],[Call Date]],"mmmm")</f>
        <v>May</v>
      </c>
      <c r="V9649" t="str" cm="1">
        <f t="array" ref="V9649">_xlfn.IFS(Raw_Data[[#This Row],[Customer Satisfaction]]&lt;2,"Poor",Raw_Data[[#This Row],[Customer Satisfaction]]&lt;4,"Average",Raw_Data[[#This Row],[Customer Satisfaction]]&gt;=4,"Excellent")</f>
        <v>Excellent</v>
      </c>
    </row>
    <row r="9650" spans="2:22" x14ac:dyDescent="0.3">
      <c r="B9650" t="s">
        <v>9987</v>
      </c>
      <c r="C9650" s="2">
        <v>45941</v>
      </c>
      <c r="D9650" s="1">
        <v>0.72916666666666663</v>
      </c>
      <c r="E9650" t="s">
        <v>100</v>
      </c>
      <c r="F9650" t="s">
        <v>20</v>
      </c>
      <c r="G9650" t="s">
        <v>21</v>
      </c>
      <c r="H9650" t="s">
        <v>22</v>
      </c>
      <c r="I9650" t="s">
        <v>23</v>
      </c>
      <c r="J9650" t="s">
        <v>24</v>
      </c>
      <c r="K9650" t="s">
        <v>8876</v>
      </c>
      <c r="L9650" t="s">
        <v>8877</v>
      </c>
      <c r="M9650">
        <v>4.5</v>
      </c>
      <c r="N9650">
        <v>10.1</v>
      </c>
      <c r="O9650" t="s">
        <v>28</v>
      </c>
      <c r="P9650">
        <v>3</v>
      </c>
      <c r="Q9650" t="s">
        <v>615</v>
      </c>
      <c r="R9650" t="s">
        <v>28</v>
      </c>
      <c r="S9650">
        <v>371.77</v>
      </c>
      <c r="T9650" t="str" cm="1">
        <f t="array" ref="T9650">_xlfn.IFS(Raw_Data[[#This Row],[Call Status]]="Resolved","5",Raw_Data[[#This Row],[Call Status]]="Escalated","2",Raw_Data[[#This Row],[Call Status]]="Pending","3",Raw_Data[[#This Row],[Call Status]]="Abandoned","0")</f>
        <v>3</v>
      </c>
      <c r="U9650" t="str">
        <f>TEXT(Raw_Data[[#This Row],[Call Date]],"mmmm")</f>
        <v>October</v>
      </c>
      <c r="V9650" t="str" cm="1">
        <f t="array" ref="V9650">_xlfn.IFS(Raw_Data[[#This Row],[Customer Satisfaction]]&lt;2,"Poor",Raw_Data[[#This Row],[Customer Satisfaction]]&lt;4,"Average",Raw_Data[[#This Row],[Customer Satisfaction]]&gt;=4,"Excellent")</f>
        <v>Average</v>
      </c>
    </row>
    <row r="9651" spans="2:22" x14ac:dyDescent="0.3">
      <c r="B9651" t="s">
        <v>3513</v>
      </c>
      <c r="C9651" s="2">
        <v>45955</v>
      </c>
      <c r="D9651" s="1">
        <v>0.42083333333333334</v>
      </c>
      <c r="E9651" t="s">
        <v>59</v>
      </c>
      <c r="F9651" t="s">
        <v>38</v>
      </c>
      <c r="G9651" t="s">
        <v>21</v>
      </c>
      <c r="H9651" t="s">
        <v>2026</v>
      </c>
      <c r="I9651" t="s">
        <v>23</v>
      </c>
      <c r="J9651" t="s">
        <v>45</v>
      </c>
      <c r="K9651" t="s">
        <v>25</v>
      </c>
      <c r="L9651" t="s">
        <v>25</v>
      </c>
      <c r="M9651">
        <v>5</v>
      </c>
      <c r="N9651">
        <v>8.3000000000000007</v>
      </c>
      <c r="O9651" t="s">
        <v>26</v>
      </c>
      <c r="P9651">
        <v>5</v>
      </c>
      <c r="Q9651" t="s">
        <v>27</v>
      </c>
      <c r="R9651" t="s">
        <v>28</v>
      </c>
      <c r="S9651">
        <v>201.96</v>
      </c>
      <c r="T9651" t="str" cm="1">
        <f t="array" ref="T9651">_xlfn.IFS(Raw_Data[[#This Row],[Call Status]]="Resolved","5",Raw_Data[[#This Row],[Call Status]]="Escalated","2",Raw_Data[[#This Row],[Call Status]]="Pending","3",Raw_Data[[#This Row],[Call Status]]="Abandoned","0")</f>
        <v>5</v>
      </c>
      <c r="U9651" t="str">
        <f>TEXT(Raw_Data[[#This Row],[Call Date]],"mmmm")</f>
        <v>October</v>
      </c>
      <c r="V9651" t="str" cm="1">
        <f t="array" ref="V9651">_xlfn.IFS(Raw_Data[[#This Row],[Customer Satisfaction]]&lt;2,"Poor",Raw_Data[[#This Row],[Customer Satisfaction]]&lt;4,"Average",Raw_Data[[#This Row],[Customer Satisfaction]]&gt;=4,"Excellent")</f>
        <v>Excellent</v>
      </c>
    </row>
    <row r="9652" spans="2:22" x14ac:dyDescent="0.3">
      <c r="B9652" t="s">
        <v>67</v>
      </c>
      <c r="C9652" s="2">
        <v>45756</v>
      </c>
      <c r="D9652" s="1">
        <v>0.35069444444444442</v>
      </c>
      <c r="E9652" t="s">
        <v>66</v>
      </c>
      <c r="F9652" t="s">
        <v>34</v>
      </c>
      <c r="G9652" t="s">
        <v>21</v>
      </c>
      <c r="H9652" t="s">
        <v>22</v>
      </c>
      <c r="I9652" t="s">
        <v>23</v>
      </c>
      <c r="J9652" t="s">
        <v>49</v>
      </c>
      <c r="K9652" t="s">
        <v>25</v>
      </c>
      <c r="L9652" t="s">
        <v>25</v>
      </c>
      <c r="M9652">
        <v>4.4000000000000004</v>
      </c>
      <c r="N9652">
        <v>12.8</v>
      </c>
      <c r="O9652" t="s">
        <v>26</v>
      </c>
      <c r="P9652">
        <v>5</v>
      </c>
      <c r="Q9652" t="s">
        <v>27</v>
      </c>
      <c r="R9652" t="s">
        <v>28</v>
      </c>
      <c r="S9652">
        <v>217.85</v>
      </c>
      <c r="T9652" t="str" cm="1">
        <f t="array" ref="T9652">_xlfn.IFS(Raw_Data[[#This Row],[Call Status]]="Resolved","5",Raw_Data[[#This Row],[Call Status]]="Escalated","2",Raw_Data[[#This Row],[Call Status]]="Pending","3",Raw_Data[[#This Row],[Call Status]]="Abandoned","0")</f>
        <v>5</v>
      </c>
      <c r="U9652" t="str">
        <f>TEXT(Raw_Data[[#This Row],[Call Date]],"mmmm")</f>
        <v>April</v>
      </c>
      <c r="V9652" t="str" cm="1">
        <f t="array" ref="V9652">_xlfn.IFS(Raw_Data[[#This Row],[Customer Satisfaction]]&lt;2,"Poor",Raw_Data[[#This Row],[Customer Satisfaction]]&lt;4,"Average",Raw_Data[[#This Row],[Customer Satisfaction]]&gt;=4,"Excellent")</f>
        <v>Excellent</v>
      </c>
    </row>
    <row r="9653" spans="2:22" x14ac:dyDescent="0.3">
      <c r="B9653" t="s">
        <v>989</v>
      </c>
      <c r="C9653" s="2">
        <v>45974</v>
      </c>
      <c r="D9653" s="1">
        <v>0.64722222222222225</v>
      </c>
      <c r="E9653" t="s">
        <v>44</v>
      </c>
      <c r="F9653" t="s">
        <v>20</v>
      </c>
      <c r="G9653" t="s">
        <v>162</v>
      </c>
      <c r="H9653" t="s">
        <v>22</v>
      </c>
      <c r="I9653" t="s">
        <v>23</v>
      </c>
      <c r="J9653" t="s">
        <v>49</v>
      </c>
      <c r="K9653" t="s">
        <v>25</v>
      </c>
      <c r="L9653" t="s">
        <v>25</v>
      </c>
      <c r="M9653">
        <v>3.6</v>
      </c>
      <c r="N9653">
        <v>10.6</v>
      </c>
      <c r="O9653" t="s">
        <v>26</v>
      </c>
      <c r="P9653">
        <v>3</v>
      </c>
      <c r="Q9653" t="s">
        <v>615</v>
      </c>
      <c r="R9653" t="s">
        <v>28</v>
      </c>
      <c r="S9653">
        <v>154.01</v>
      </c>
      <c r="T9653" t="str" cm="1">
        <f t="array" ref="T9653">_xlfn.IFS(Raw_Data[[#This Row],[Call Status]]="Resolved","5",Raw_Data[[#This Row],[Call Status]]="Escalated","2",Raw_Data[[#This Row],[Call Status]]="Pending","3",Raw_Data[[#This Row],[Call Status]]="Abandoned","0")</f>
        <v>5</v>
      </c>
      <c r="U9653" t="str">
        <f>TEXT(Raw_Data[[#This Row],[Call Date]],"mmmm")</f>
        <v>November</v>
      </c>
      <c r="V9653" t="str" cm="1">
        <f t="array" ref="V9653">_xlfn.IFS(Raw_Data[[#This Row],[Customer Satisfaction]]&lt;2,"Poor",Raw_Data[[#This Row],[Customer Satisfaction]]&lt;4,"Average",Raw_Data[[#This Row],[Customer Satisfaction]]&gt;=4,"Excellent")</f>
        <v>Average</v>
      </c>
    </row>
    <row r="9654" spans="2:22" x14ac:dyDescent="0.3">
      <c r="B9654" t="s">
        <v>8514</v>
      </c>
      <c r="C9654" s="2">
        <v>45780</v>
      </c>
      <c r="D9654" s="1">
        <v>0.90555555555555556</v>
      </c>
      <c r="E9654" t="s">
        <v>63</v>
      </c>
      <c r="F9654" t="s">
        <v>20</v>
      </c>
      <c r="G9654" t="s">
        <v>162</v>
      </c>
      <c r="H9654" t="s">
        <v>22</v>
      </c>
      <c r="I9654" t="s">
        <v>1130</v>
      </c>
      <c r="J9654" t="s">
        <v>55</v>
      </c>
      <c r="K9654" t="s">
        <v>16</v>
      </c>
      <c r="L9654" t="s">
        <v>16</v>
      </c>
      <c r="M9654">
        <v>0.5</v>
      </c>
      <c r="N9654">
        <v>6.8</v>
      </c>
      <c r="O9654" t="s">
        <v>28</v>
      </c>
      <c r="P9654">
        <v>2</v>
      </c>
      <c r="Q9654" t="s">
        <v>1014</v>
      </c>
      <c r="R9654" t="s">
        <v>26</v>
      </c>
      <c r="S9654">
        <v>187.64</v>
      </c>
      <c r="T9654" t="str" cm="1">
        <f t="array" ref="T9654">_xlfn.IFS(Raw_Data[[#This Row],[Call Status]]="Resolved","5",Raw_Data[[#This Row],[Call Status]]="Escalated","2",Raw_Data[[#This Row],[Call Status]]="Pending","3",Raw_Data[[#This Row],[Call Status]]="Abandoned","0")</f>
        <v>2</v>
      </c>
      <c r="U9654" t="str">
        <f>TEXT(Raw_Data[[#This Row],[Call Date]],"mmmm")</f>
        <v>May</v>
      </c>
      <c r="V9654" t="str" cm="1">
        <f t="array" ref="V9654">_xlfn.IFS(Raw_Data[[#This Row],[Customer Satisfaction]]&lt;2,"Poor",Raw_Data[[#This Row],[Customer Satisfaction]]&lt;4,"Average",Raw_Data[[#This Row],[Customer Satisfaction]]&gt;=4,"Excellent")</f>
        <v>Average</v>
      </c>
    </row>
    <row r="9655" spans="2:22" x14ac:dyDescent="0.3">
      <c r="B9655" t="s">
        <v>5904</v>
      </c>
      <c r="C9655" s="2">
        <v>45977</v>
      </c>
      <c r="D9655" s="1">
        <v>0.54861111111111116</v>
      </c>
      <c r="E9655" t="s">
        <v>30</v>
      </c>
      <c r="F9655" t="s">
        <v>34</v>
      </c>
      <c r="G9655" t="s">
        <v>162</v>
      </c>
      <c r="H9655" t="s">
        <v>2392</v>
      </c>
      <c r="I9655" t="s">
        <v>23</v>
      </c>
      <c r="J9655" t="s">
        <v>35</v>
      </c>
      <c r="K9655" t="s">
        <v>25</v>
      </c>
      <c r="L9655" t="s">
        <v>3561</v>
      </c>
      <c r="M9655">
        <v>2.2999999999999998</v>
      </c>
      <c r="N9655">
        <v>12.3</v>
      </c>
      <c r="O9655" t="s">
        <v>26</v>
      </c>
      <c r="P9655">
        <v>0</v>
      </c>
      <c r="Q9655" t="s">
        <v>27</v>
      </c>
      <c r="R9655" t="s">
        <v>28</v>
      </c>
      <c r="S9655">
        <v>138.24</v>
      </c>
      <c r="T9655" t="str" cm="1">
        <f t="array" ref="T9655">_xlfn.IFS(Raw_Data[[#This Row],[Call Status]]="Resolved","5",Raw_Data[[#This Row],[Call Status]]="Escalated","2",Raw_Data[[#This Row],[Call Status]]="Pending","3",Raw_Data[[#This Row],[Call Status]]="Abandoned","0")</f>
        <v>5</v>
      </c>
      <c r="U9655" t="str">
        <f>TEXT(Raw_Data[[#This Row],[Call Date]],"mmmm")</f>
        <v>November</v>
      </c>
      <c r="V9655" t="str" cm="1">
        <f t="array" ref="V9655">_xlfn.IFS(Raw_Data[[#This Row],[Customer Satisfaction]]&lt;2,"Poor",Raw_Data[[#This Row],[Customer Satisfaction]]&lt;4,"Average",Raw_Data[[#This Row],[Customer Satisfaction]]&gt;=4,"Excellent")</f>
        <v>Poor</v>
      </c>
    </row>
    <row r="9656" spans="2:22" x14ac:dyDescent="0.3">
      <c r="B9656" t="s">
        <v>322</v>
      </c>
      <c r="C9656" s="2">
        <v>45944</v>
      </c>
      <c r="D9656" s="1">
        <v>0.35972222222222222</v>
      </c>
      <c r="E9656" t="s">
        <v>33</v>
      </c>
      <c r="F9656" t="s">
        <v>34</v>
      </c>
      <c r="G9656" t="s">
        <v>250</v>
      </c>
      <c r="H9656" t="s">
        <v>22</v>
      </c>
      <c r="I9656" t="s">
        <v>23</v>
      </c>
      <c r="J9656" t="s">
        <v>42</v>
      </c>
      <c r="K9656" t="s">
        <v>25</v>
      </c>
      <c r="L9656" t="s">
        <v>25</v>
      </c>
      <c r="M9656">
        <v>4.4000000000000004</v>
      </c>
      <c r="N9656">
        <v>13.2</v>
      </c>
      <c r="O9656" t="s">
        <v>26</v>
      </c>
      <c r="P9656">
        <v>5</v>
      </c>
      <c r="Q9656" t="s">
        <v>27</v>
      </c>
      <c r="R9656" t="s">
        <v>28</v>
      </c>
      <c r="S9656">
        <v>288.3</v>
      </c>
      <c r="T9656" t="str" cm="1">
        <f t="array" ref="T9656">_xlfn.IFS(Raw_Data[[#This Row],[Call Status]]="Resolved","5",Raw_Data[[#This Row],[Call Status]]="Escalated","2",Raw_Data[[#This Row],[Call Status]]="Pending","3",Raw_Data[[#This Row],[Call Status]]="Abandoned","0")</f>
        <v>5</v>
      </c>
      <c r="U9656" t="str">
        <f>TEXT(Raw_Data[[#This Row],[Call Date]],"mmmm")</f>
        <v>October</v>
      </c>
      <c r="V9656" t="str" cm="1">
        <f t="array" ref="V9656">_xlfn.IFS(Raw_Data[[#This Row],[Customer Satisfaction]]&lt;2,"Poor",Raw_Data[[#This Row],[Customer Satisfaction]]&lt;4,"Average",Raw_Data[[#This Row],[Customer Satisfaction]]&gt;=4,"Excellent")</f>
        <v>Excellent</v>
      </c>
    </row>
    <row r="9657" spans="2:22" x14ac:dyDescent="0.3">
      <c r="B9657" t="s">
        <v>9697</v>
      </c>
      <c r="C9657" s="2">
        <v>45738</v>
      </c>
      <c r="D9657" s="1">
        <v>0.49722222222222223</v>
      </c>
      <c r="E9657" t="s">
        <v>66</v>
      </c>
      <c r="F9657" t="s">
        <v>34</v>
      </c>
      <c r="G9657" t="s">
        <v>250</v>
      </c>
      <c r="H9657" t="s">
        <v>22</v>
      </c>
      <c r="I9657" t="s">
        <v>1137</v>
      </c>
      <c r="J9657" t="s">
        <v>35</v>
      </c>
      <c r="K9657" t="s">
        <v>8876</v>
      </c>
      <c r="L9657" t="s">
        <v>8877</v>
      </c>
      <c r="M9657">
        <v>2.1</v>
      </c>
      <c r="N9657">
        <v>10.7</v>
      </c>
      <c r="O9657" t="s">
        <v>28</v>
      </c>
      <c r="P9657">
        <v>1</v>
      </c>
      <c r="Q9657" t="s">
        <v>1014</v>
      </c>
      <c r="R9657" t="s">
        <v>28</v>
      </c>
      <c r="S9657">
        <v>401.99</v>
      </c>
      <c r="T9657" t="str" cm="1">
        <f t="array" ref="T9657">_xlfn.IFS(Raw_Data[[#This Row],[Call Status]]="Resolved","5",Raw_Data[[#This Row],[Call Status]]="Escalated","2",Raw_Data[[#This Row],[Call Status]]="Pending","3",Raw_Data[[#This Row],[Call Status]]="Abandoned","0")</f>
        <v>3</v>
      </c>
      <c r="U9657" t="str">
        <f>TEXT(Raw_Data[[#This Row],[Call Date]],"mmmm")</f>
        <v>March</v>
      </c>
      <c r="V9657" t="str" cm="1">
        <f t="array" ref="V9657">_xlfn.IFS(Raw_Data[[#This Row],[Customer Satisfaction]]&lt;2,"Poor",Raw_Data[[#This Row],[Customer Satisfaction]]&lt;4,"Average",Raw_Data[[#This Row],[Customer Satisfaction]]&gt;=4,"Excellent")</f>
        <v>Poor</v>
      </c>
    </row>
    <row r="9658" spans="2:22" x14ac:dyDescent="0.3">
      <c r="B9658" t="s">
        <v>5251</v>
      </c>
      <c r="C9658" s="2">
        <v>45667</v>
      </c>
      <c r="D9658" s="1">
        <v>0.44166666666666665</v>
      </c>
      <c r="E9658" t="s">
        <v>44</v>
      </c>
      <c r="F9658" t="s">
        <v>38</v>
      </c>
      <c r="G9658" t="s">
        <v>327</v>
      </c>
      <c r="H9658" t="s">
        <v>2026</v>
      </c>
      <c r="I9658" t="s">
        <v>23</v>
      </c>
      <c r="J9658" t="s">
        <v>49</v>
      </c>
      <c r="K9658" t="s">
        <v>25</v>
      </c>
      <c r="L9658" t="s">
        <v>3564</v>
      </c>
      <c r="M9658">
        <v>1.4</v>
      </c>
      <c r="N9658">
        <v>21.8</v>
      </c>
      <c r="O9658" t="s">
        <v>26</v>
      </c>
      <c r="P9658">
        <v>4</v>
      </c>
      <c r="Q9658" t="s">
        <v>27</v>
      </c>
      <c r="R9658" t="s">
        <v>28</v>
      </c>
      <c r="S9658">
        <v>227.86</v>
      </c>
      <c r="T9658" t="str" cm="1">
        <f t="array" ref="T9658">_xlfn.IFS(Raw_Data[[#This Row],[Call Status]]="Resolved","5",Raw_Data[[#This Row],[Call Status]]="Escalated","2",Raw_Data[[#This Row],[Call Status]]="Pending","3",Raw_Data[[#This Row],[Call Status]]="Abandoned","0")</f>
        <v>5</v>
      </c>
      <c r="U9658" t="str">
        <f>TEXT(Raw_Data[[#This Row],[Call Date]],"mmmm")</f>
        <v>January</v>
      </c>
      <c r="V9658" t="str" cm="1">
        <f t="array" ref="V9658">_xlfn.IFS(Raw_Data[[#This Row],[Customer Satisfaction]]&lt;2,"Poor",Raw_Data[[#This Row],[Customer Satisfaction]]&lt;4,"Average",Raw_Data[[#This Row],[Customer Satisfaction]]&gt;=4,"Excellent")</f>
        <v>Excellent</v>
      </c>
    </row>
    <row r="9659" spans="2:22" x14ac:dyDescent="0.3">
      <c r="B9659" t="s">
        <v>8078</v>
      </c>
      <c r="C9659" s="2">
        <v>45665</v>
      </c>
      <c r="D9659" s="1">
        <v>0.6875</v>
      </c>
      <c r="E9659" t="s">
        <v>108</v>
      </c>
      <c r="F9659" t="s">
        <v>20</v>
      </c>
      <c r="G9659" t="s">
        <v>162</v>
      </c>
      <c r="H9659" t="s">
        <v>22</v>
      </c>
      <c r="I9659" t="s">
        <v>1128</v>
      </c>
      <c r="J9659" t="s">
        <v>42</v>
      </c>
      <c r="K9659" t="s">
        <v>16</v>
      </c>
      <c r="L9659" t="s">
        <v>16</v>
      </c>
      <c r="M9659">
        <v>3</v>
      </c>
      <c r="N9659">
        <v>8</v>
      </c>
      <c r="O9659" t="s">
        <v>28</v>
      </c>
      <c r="P9659">
        <v>0</v>
      </c>
      <c r="Q9659" t="s">
        <v>615</v>
      </c>
      <c r="R9659" t="s">
        <v>26</v>
      </c>
      <c r="S9659">
        <v>56.69</v>
      </c>
      <c r="T9659" t="str" cm="1">
        <f t="array" ref="T9659">_xlfn.IFS(Raw_Data[[#This Row],[Call Status]]="Resolved","5",Raw_Data[[#This Row],[Call Status]]="Escalated","2",Raw_Data[[#This Row],[Call Status]]="Pending","3",Raw_Data[[#This Row],[Call Status]]="Abandoned","0")</f>
        <v>2</v>
      </c>
      <c r="U9659" t="str">
        <f>TEXT(Raw_Data[[#This Row],[Call Date]],"mmmm")</f>
        <v>January</v>
      </c>
      <c r="V9659" t="str" cm="1">
        <f t="array" ref="V9659">_xlfn.IFS(Raw_Data[[#This Row],[Customer Satisfaction]]&lt;2,"Poor",Raw_Data[[#This Row],[Customer Satisfaction]]&lt;4,"Average",Raw_Data[[#This Row],[Customer Satisfaction]]&gt;=4,"Excellent")</f>
        <v>Poor</v>
      </c>
    </row>
    <row r="9660" spans="2:22" x14ac:dyDescent="0.3">
      <c r="B9660" t="s">
        <v>3670</v>
      </c>
      <c r="C9660" s="2">
        <v>45862</v>
      </c>
      <c r="D9660" s="1">
        <v>0.40138888888888891</v>
      </c>
      <c r="E9660" t="s">
        <v>72</v>
      </c>
      <c r="F9660" t="s">
        <v>20</v>
      </c>
      <c r="G9660" t="s">
        <v>327</v>
      </c>
      <c r="H9660" t="s">
        <v>2026</v>
      </c>
      <c r="I9660" t="s">
        <v>1137</v>
      </c>
      <c r="J9660" t="s">
        <v>35</v>
      </c>
      <c r="K9660" t="s">
        <v>25</v>
      </c>
      <c r="L9660" t="s">
        <v>3561</v>
      </c>
      <c r="M9660">
        <v>0.4</v>
      </c>
      <c r="N9660">
        <v>10.5</v>
      </c>
      <c r="O9660" t="s">
        <v>26</v>
      </c>
      <c r="P9660">
        <v>5</v>
      </c>
      <c r="Q9660" t="s">
        <v>27</v>
      </c>
      <c r="R9660" t="s">
        <v>28</v>
      </c>
      <c r="S9660">
        <v>374.81</v>
      </c>
      <c r="T9660" t="str" cm="1">
        <f t="array" ref="T9660">_xlfn.IFS(Raw_Data[[#This Row],[Call Status]]="Resolved","5",Raw_Data[[#This Row],[Call Status]]="Escalated","2",Raw_Data[[#This Row],[Call Status]]="Pending","3",Raw_Data[[#This Row],[Call Status]]="Abandoned","0")</f>
        <v>5</v>
      </c>
      <c r="U9660" t="str">
        <f>TEXT(Raw_Data[[#This Row],[Call Date]],"mmmm")</f>
        <v>July</v>
      </c>
      <c r="V9660" t="str" cm="1">
        <f t="array" ref="V9660">_xlfn.IFS(Raw_Data[[#This Row],[Customer Satisfaction]]&lt;2,"Poor",Raw_Data[[#This Row],[Customer Satisfaction]]&lt;4,"Average",Raw_Data[[#This Row],[Customer Satisfaction]]&gt;=4,"Excellent")</f>
        <v>Excellent</v>
      </c>
    </row>
    <row r="9661" spans="2:22" x14ac:dyDescent="0.3">
      <c r="B9661" t="s">
        <v>4460</v>
      </c>
      <c r="C9661" s="2">
        <v>45972</v>
      </c>
      <c r="D9661" s="1">
        <v>0.57361111111111107</v>
      </c>
      <c r="E9661" t="s">
        <v>19</v>
      </c>
      <c r="F9661" t="s">
        <v>20</v>
      </c>
      <c r="G9661" t="s">
        <v>327</v>
      </c>
      <c r="H9661" t="s">
        <v>22</v>
      </c>
      <c r="I9661" t="s">
        <v>1128</v>
      </c>
      <c r="J9661" t="s">
        <v>24</v>
      </c>
      <c r="K9661" t="s">
        <v>25</v>
      </c>
      <c r="L9661" t="s">
        <v>3559</v>
      </c>
      <c r="M9661">
        <v>3.3</v>
      </c>
      <c r="N9661">
        <v>7.6</v>
      </c>
      <c r="O9661" t="s">
        <v>26</v>
      </c>
      <c r="P9661">
        <v>0</v>
      </c>
      <c r="Q9661" t="s">
        <v>615</v>
      </c>
      <c r="R9661" t="s">
        <v>28</v>
      </c>
      <c r="S9661">
        <v>106.93</v>
      </c>
      <c r="T9661" t="str" cm="1">
        <f t="array" ref="T9661">_xlfn.IFS(Raw_Data[[#This Row],[Call Status]]="Resolved","5",Raw_Data[[#This Row],[Call Status]]="Escalated","2",Raw_Data[[#This Row],[Call Status]]="Pending","3",Raw_Data[[#This Row],[Call Status]]="Abandoned","0")</f>
        <v>5</v>
      </c>
      <c r="U9661" t="str">
        <f>TEXT(Raw_Data[[#This Row],[Call Date]],"mmmm")</f>
        <v>November</v>
      </c>
      <c r="V9661" t="str" cm="1">
        <f t="array" ref="V9661">_xlfn.IFS(Raw_Data[[#This Row],[Customer Satisfaction]]&lt;2,"Poor",Raw_Data[[#This Row],[Customer Satisfaction]]&lt;4,"Average",Raw_Data[[#This Row],[Customer Satisfaction]]&gt;=4,"Excellent")</f>
        <v>Poor</v>
      </c>
    </row>
    <row r="9662" spans="2:22" x14ac:dyDescent="0.3">
      <c r="B9662" t="s">
        <v>9075</v>
      </c>
      <c r="C9662" s="2">
        <v>45854</v>
      </c>
      <c r="D9662" s="1">
        <v>0.65972222222222221</v>
      </c>
      <c r="E9662" t="s">
        <v>30</v>
      </c>
      <c r="F9662" t="s">
        <v>34</v>
      </c>
      <c r="G9662" t="s">
        <v>250</v>
      </c>
      <c r="H9662" t="s">
        <v>2026</v>
      </c>
      <c r="I9662" t="s">
        <v>1128</v>
      </c>
      <c r="J9662" t="s">
        <v>49</v>
      </c>
      <c r="K9662" t="s">
        <v>8876</v>
      </c>
      <c r="L9662" t="s">
        <v>8877</v>
      </c>
      <c r="M9662">
        <v>0.7</v>
      </c>
      <c r="N9662">
        <v>9.5</v>
      </c>
      <c r="O9662" t="s">
        <v>28</v>
      </c>
      <c r="P9662">
        <v>3</v>
      </c>
      <c r="Q9662" t="s">
        <v>615</v>
      </c>
      <c r="R9662" t="s">
        <v>28</v>
      </c>
      <c r="S9662">
        <v>28.7</v>
      </c>
      <c r="T9662" t="str" cm="1">
        <f t="array" ref="T9662">_xlfn.IFS(Raw_Data[[#This Row],[Call Status]]="Resolved","5",Raw_Data[[#This Row],[Call Status]]="Escalated","2",Raw_Data[[#This Row],[Call Status]]="Pending","3",Raw_Data[[#This Row],[Call Status]]="Abandoned","0")</f>
        <v>3</v>
      </c>
      <c r="U9662" t="str">
        <f>TEXT(Raw_Data[[#This Row],[Call Date]],"mmmm")</f>
        <v>July</v>
      </c>
      <c r="V9662" t="str" cm="1">
        <f t="array" ref="V9662">_xlfn.IFS(Raw_Data[[#This Row],[Customer Satisfaction]]&lt;2,"Poor",Raw_Data[[#This Row],[Customer Satisfaction]]&lt;4,"Average",Raw_Data[[#This Row],[Customer Satisfaction]]&gt;=4,"Excellent")</f>
        <v>Average</v>
      </c>
    </row>
    <row r="9663" spans="2:22" x14ac:dyDescent="0.3">
      <c r="B9663" t="s">
        <v>4212</v>
      </c>
      <c r="C9663" s="2">
        <v>45855</v>
      </c>
      <c r="D9663" s="1">
        <v>0.52361111111111114</v>
      </c>
      <c r="E9663" t="s">
        <v>63</v>
      </c>
      <c r="F9663" t="s">
        <v>34</v>
      </c>
      <c r="G9663" t="s">
        <v>21</v>
      </c>
      <c r="H9663" t="s">
        <v>2392</v>
      </c>
      <c r="I9663" t="s">
        <v>1128</v>
      </c>
      <c r="J9663" t="s">
        <v>49</v>
      </c>
      <c r="K9663" t="s">
        <v>25</v>
      </c>
      <c r="L9663" t="s">
        <v>3564</v>
      </c>
      <c r="M9663">
        <v>0.2</v>
      </c>
      <c r="N9663">
        <v>12.3</v>
      </c>
      <c r="O9663" t="s">
        <v>26</v>
      </c>
      <c r="P9663">
        <v>5</v>
      </c>
      <c r="Q9663" t="s">
        <v>27</v>
      </c>
      <c r="R9663" t="s">
        <v>28</v>
      </c>
      <c r="S9663">
        <v>166.98</v>
      </c>
      <c r="T9663" t="str" cm="1">
        <f t="array" ref="T9663">_xlfn.IFS(Raw_Data[[#This Row],[Call Status]]="Resolved","5",Raw_Data[[#This Row],[Call Status]]="Escalated","2",Raw_Data[[#This Row],[Call Status]]="Pending","3",Raw_Data[[#This Row],[Call Status]]="Abandoned","0")</f>
        <v>5</v>
      </c>
      <c r="U9663" t="str">
        <f>TEXT(Raw_Data[[#This Row],[Call Date]],"mmmm")</f>
        <v>July</v>
      </c>
      <c r="V9663" t="str" cm="1">
        <f t="array" ref="V9663">_xlfn.IFS(Raw_Data[[#This Row],[Customer Satisfaction]]&lt;2,"Poor",Raw_Data[[#This Row],[Customer Satisfaction]]&lt;4,"Average",Raw_Data[[#This Row],[Customer Satisfaction]]&gt;=4,"Excellent")</f>
        <v>Excellent</v>
      </c>
    </row>
    <row r="9664" spans="2:22" x14ac:dyDescent="0.3">
      <c r="B9664" t="s">
        <v>8657</v>
      </c>
      <c r="C9664" s="2">
        <v>45687</v>
      </c>
      <c r="D9664" s="1">
        <v>0.38263888888888886</v>
      </c>
      <c r="E9664" t="s">
        <v>91</v>
      </c>
      <c r="F9664" t="s">
        <v>48</v>
      </c>
      <c r="G9664" t="s">
        <v>162</v>
      </c>
      <c r="H9664" t="s">
        <v>2392</v>
      </c>
      <c r="I9664" t="s">
        <v>1128</v>
      </c>
      <c r="J9664" t="s">
        <v>76</v>
      </c>
      <c r="K9664" t="s">
        <v>16</v>
      </c>
      <c r="L9664" t="s">
        <v>16</v>
      </c>
      <c r="M9664">
        <v>3.6</v>
      </c>
      <c r="N9664">
        <v>11.2</v>
      </c>
      <c r="O9664" t="s">
        <v>28</v>
      </c>
      <c r="P9664">
        <v>1</v>
      </c>
      <c r="Q9664" t="s">
        <v>1014</v>
      </c>
      <c r="R9664" t="s">
        <v>26</v>
      </c>
      <c r="S9664">
        <v>22</v>
      </c>
      <c r="T9664" t="str" cm="1">
        <f t="array" ref="T9664">_xlfn.IFS(Raw_Data[[#This Row],[Call Status]]="Resolved","5",Raw_Data[[#This Row],[Call Status]]="Escalated","2",Raw_Data[[#This Row],[Call Status]]="Pending","3",Raw_Data[[#This Row],[Call Status]]="Abandoned","0")</f>
        <v>2</v>
      </c>
      <c r="U9664" t="str">
        <f>TEXT(Raw_Data[[#This Row],[Call Date]],"mmmm")</f>
        <v>January</v>
      </c>
      <c r="V9664" t="str" cm="1">
        <f t="array" ref="V9664">_xlfn.IFS(Raw_Data[[#This Row],[Customer Satisfaction]]&lt;2,"Poor",Raw_Data[[#This Row],[Customer Satisfaction]]&lt;4,"Average",Raw_Data[[#This Row],[Customer Satisfaction]]&gt;=4,"Excellent")</f>
        <v>Poor</v>
      </c>
    </row>
    <row r="9665" spans="2:22" x14ac:dyDescent="0.3">
      <c r="B9665" t="s">
        <v>9641</v>
      </c>
      <c r="C9665" s="2">
        <v>45677</v>
      </c>
      <c r="D9665" s="1">
        <v>0.59027777777777779</v>
      </c>
      <c r="E9665" t="s">
        <v>84</v>
      </c>
      <c r="F9665" t="s">
        <v>34</v>
      </c>
      <c r="G9665" t="s">
        <v>327</v>
      </c>
      <c r="H9665" t="s">
        <v>22</v>
      </c>
      <c r="I9665" t="s">
        <v>1128</v>
      </c>
      <c r="J9665" t="s">
        <v>64</v>
      </c>
      <c r="K9665" t="s">
        <v>8876</v>
      </c>
      <c r="L9665" t="s">
        <v>8877</v>
      </c>
      <c r="M9665">
        <v>0.8</v>
      </c>
      <c r="N9665">
        <v>5.3</v>
      </c>
      <c r="O9665" t="s">
        <v>28</v>
      </c>
      <c r="P9665">
        <v>1</v>
      </c>
      <c r="Q9665" t="s">
        <v>1014</v>
      </c>
      <c r="R9665" t="s">
        <v>28</v>
      </c>
      <c r="S9665">
        <v>159.61000000000001</v>
      </c>
      <c r="T9665" t="str" cm="1">
        <f t="array" ref="T9665">_xlfn.IFS(Raw_Data[[#This Row],[Call Status]]="Resolved","5",Raw_Data[[#This Row],[Call Status]]="Escalated","2",Raw_Data[[#This Row],[Call Status]]="Pending","3",Raw_Data[[#This Row],[Call Status]]="Abandoned","0")</f>
        <v>3</v>
      </c>
      <c r="U9665" t="str">
        <f>TEXT(Raw_Data[[#This Row],[Call Date]],"mmmm")</f>
        <v>January</v>
      </c>
      <c r="V9665" t="str" cm="1">
        <f t="array" ref="V9665">_xlfn.IFS(Raw_Data[[#This Row],[Customer Satisfaction]]&lt;2,"Poor",Raw_Data[[#This Row],[Customer Satisfaction]]&lt;4,"Average",Raw_Data[[#This Row],[Customer Satisfaction]]&gt;=4,"Excellent")</f>
        <v>Poor</v>
      </c>
    </row>
    <row r="9666" spans="2:22" x14ac:dyDescent="0.3">
      <c r="B9666" t="s">
        <v>4021</v>
      </c>
      <c r="C9666" s="2">
        <v>45705</v>
      </c>
      <c r="D9666" s="1">
        <v>0.53125</v>
      </c>
      <c r="E9666" t="s">
        <v>19</v>
      </c>
      <c r="F9666" t="s">
        <v>38</v>
      </c>
      <c r="G9666" t="s">
        <v>327</v>
      </c>
      <c r="H9666" t="s">
        <v>2392</v>
      </c>
      <c r="I9666" t="s">
        <v>1128</v>
      </c>
      <c r="J9666" t="s">
        <v>76</v>
      </c>
      <c r="K9666" t="s">
        <v>25</v>
      </c>
      <c r="L9666" t="s">
        <v>3559</v>
      </c>
      <c r="M9666">
        <v>4.7</v>
      </c>
      <c r="N9666">
        <v>14</v>
      </c>
      <c r="O9666" t="s">
        <v>26</v>
      </c>
      <c r="P9666">
        <v>2</v>
      </c>
      <c r="Q9666" t="s">
        <v>1014</v>
      </c>
      <c r="R9666" t="s">
        <v>28</v>
      </c>
      <c r="S9666">
        <v>140.5</v>
      </c>
      <c r="T9666" t="str" cm="1">
        <f t="array" ref="T9666">_xlfn.IFS(Raw_Data[[#This Row],[Call Status]]="Resolved","5",Raw_Data[[#This Row],[Call Status]]="Escalated","2",Raw_Data[[#This Row],[Call Status]]="Pending","3",Raw_Data[[#This Row],[Call Status]]="Abandoned","0")</f>
        <v>5</v>
      </c>
      <c r="U9666" t="str">
        <f>TEXT(Raw_Data[[#This Row],[Call Date]],"mmmm")</f>
        <v>February</v>
      </c>
      <c r="V9666" t="str" cm="1">
        <f t="array" ref="V9666">_xlfn.IFS(Raw_Data[[#This Row],[Customer Satisfaction]]&lt;2,"Poor",Raw_Data[[#This Row],[Customer Satisfaction]]&lt;4,"Average",Raw_Data[[#This Row],[Customer Satisfaction]]&gt;=4,"Excellent")</f>
        <v>Average</v>
      </c>
    </row>
    <row r="9667" spans="2:22" x14ac:dyDescent="0.3">
      <c r="B9667" t="s">
        <v>6150</v>
      </c>
      <c r="C9667" s="2">
        <v>45787</v>
      </c>
      <c r="D9667" s="1">
        <v>0.68125000000000002</v>
      </c>
      <c r="E9667" t="s">
        <v>37</v>
      </c>
      <c r="F9667" t="s">
        <v>20</v>
      </c>
      <c r="G9667" t="s">
        <v>327</v>
      </c>
      <c r="H9667" t="s">
        <v>22</v>
      </c>
      <c r="I9667" t="s">
        <v>23</v>
      </c>
      <c r="J9667" t="s">
        <v>76</v>
      </c>
      <c r="K9667" t="s">
        <v>25</v>
      </c>
      <c r="L9667" t="s">
        <v>3559</v>
      </c>
      <c r="M9667">
        <v>3.1</v>
      </c>
      <c r="N9667">
        <v>12.7</v>
      </c>
      <c r="O9667" t="s">
        <v>26</v>
      </c>
      <c r="P9667">
        <v>0</v>
      </c>
      <c r="Q9667" t="s">
        <v>1014</v>
      </c>
      <c r="R9667" t="s">
        <v>28</v>
      </c>
      <c r="S9667">
        <v>24.76</v>
      </c>
      <c r="T9667" t="str" cm="1">
        <f t="array" ref="T9667">_xlfn.IFS(Raw_Data[[#This Row],[Call Status]]="Resolved","5",Raw_Data[[#This Row],[Call Status]]="Escalated","2",Raw_Data[[#This Row],[Call Status]]="Pending","3",Raw_Data[[#This Row],[Call Status]]="Abandoned","0")</f>
        <v>5</v>
      </c>
      <c r="U9667" t="str">
        <f>TEXT(Raw_Data[[#This Row],[Call Date]],"mmmm")</f>
        <v>May</v>
      </c>
      <c r="V9667" t="str" cm="1">
        <f t="array" ref="V9667">_xlfn.IFS(Raw_Data[[#This Row],[Customer Satisfaction]]&lt;2,"Poor",Raw_Data[[#This Row],[Customer Satisfaction]]&lt;4,"Average",Raw_Data[[#This Row],[Customer Satisfaction]]&gt;=4,"Excellent")</f>
        <v>Poor</v>
      </c>
    </row>
    <row r="9668" spans="2:22" x14ac:dyDescent="0.3">
      <c r="B9668" t="s">
        <v>5354</v>
      </c>
      <c r="C9668" s="2">
        <v>45950</v>
      </c>
      <c r="D9668" s="1">
        <v>0.48680555555555555</v>
      </c>
      <c r="E9668" t="s">
        <v>100</v>
      </c>
      <c r="F9668" t="s">
        <v>20</v>
      </c>
      <c r="G9668" t="s">
        <v>327</v>
      </c>
      <c r="H9668" t="s">
        <v>2026</v>
      </c>
      <c r="I9668" t="s">
        <v>23</v>
      </c>
      <c r="J9668" t="s">
        <v>49</v>
      </c>
      <c r="K9668" t="s">
        <v>25</v>
      </c>
      <c r="L9668" t="s">
        <v>3564</v>
      </c>
      <c r="M9668">
        <v>0.9</v>
      </c>
      <c r="N9668">
        <v>16.5</v>
      </c>
      <c r="O9668" t="s">
        <v>26</v>
      </c>
      <c r="P9668">
        <v>4</v>
      </c>
      <c r="Q9668" t="s">
        <v>615</v>
      </c>
      <c r="R9668" t="s">
        <v>28</v>
      </c>
      <c r="S9668">
        <v>235.83</v>
      </c>
      <c r="T9668" t="str" cm="1">
        <f t="array" ref="T9668">_xlfn.IFS(Raw_Data[[#This Row],[Call Status]]="Resolved","5",Raw_Data[[#This Row],[Call Status]]="Escalated","2",Raw_Data[[#This Row],[Call Status]]="Pending","3",Raw_Data[[#This Row],[Call Status]]="Abandoned","0")</f>
        <v>5</v>
      </c>
      <c r="U9668" t="str">
        <f>TEXT(Raw_Data[[#This Row],[Call Date]],"mmmm")</f>
        <v>October</v>
      </c>
      <c r="V9668" t="str" cm="1">
        <f t="array" ref="V9668">_xlfn.IFS(Raw_Data[[#This Row],[Customer Satisfaction]]&lt;2,"Poor",Raw_Data[[#This Row],[Customer Satisfaction]]&lt;4,"Average",Raw_Data[[#This Row],[Customer Satisfaction]]&gt;=4,"Excellent")</f>
        <v>Excellent</v>
      </c>
    </row>
    <row r="9669" spans="2:22" x14ac:dyDescent="0.3">
      <c r="B9669" t="s">
        <v>4945</v>
      </c>
      <c r="C9669" s="2">
        <v>45789</v>
      </c>
      <c r="D9669" s="1">
        <v>0.82777777777777772</v>
      </c>
      <c r="E9669" t="s">
        <v>91</v>
      </c>
      <c r="F9669" t="s">
        <v>48</v>
      </c>
      <c r="G9669" t="s">
        <v>250</v>
      </c>
      <c r="H9669" t="s">
        <v>22</v>
      </c>
      <c r="I9669" t="s">
        <v>1128</v>
      </c>
      <c r="J9669" t="s">
        <v>45</v>
      </c>
      <c r="K9669" t="s">
        <v>25</v>
      </c>
      <c r="L9669" t="s">
        <v>3564</v>
      </c>
      <c r="M9669">
        <v>5.7</v>
      </c>
      <c r="N9669">
        <v>11.2</v>
      </c>
      <c r="O9669" t="s">
        <v>28</v>
      </c>
      <c r="P9669">
        <v>4</v>
      </c>
      <c r="Q9669" t="s">
        <v>615</v>
      </c>
      <c r="R9669" t="s">
        <v>28</v>
      </c>
      <c r="S9669">
        <v>81.06</v>
      </c>
      <c r="T9669" t="str" cm="1">
        <f t="array" ref="T9669">_xlfn.IFS(Raw_Data[[#This Row],[Call Status]]="Resolved","5",Raw_Data[[#This Row],[Call Status]]="Escalated","2",Raw_Data[[#This Row],[Call Status]]="Pending","3",Raw_Data[[#This Row],[Call Status]]="Abandoned","0")</f>
        <v>5</v>
      </c>
      <c r="U9669" t="str">
        <f>TEXT(Raw_Data[[#This Row],[Call Date]],"mmmm")</f>
        <v>May</v>
      </c>
      <c r="V9669" t="str" cm="1">
        <f t="array" ref="V9669">_xlfn.IFS(Raw_Data[[#This Row],[Customer Satisfaction]]&lt;2,"Poor",Raw_Data[[#This Row],[Customer Satisfaction]]&lt;4,"Average",Raw_Data[[#This Row],[Customer Satisfaction]]&gt;=4,"Excellent")</f>
        <v>Excellent</v>
      </c>
    </row>
    <row r="9670" spans="2:22" x14ac:dyDescent="0.3">
      <c r="B9670" t="s">
        <v>6556</v>
      </c>
      <c r="C9670" s="2">
        <v>46013</v>
      </c>
      <c r="D9670" s="1">
        <v>0.44791666666666669</v>
      </c>
      <c r="E9670" t="s">
        <v>59</v>
      </c>
      <c r="F9670" t="s">
        <v>48</v>
      </c>
      <c r="G9670" t="s">
        <v>250</v>
      </c>
      <c r="H9670" t="s">
        <v>22</v>
      </c>
      <c r="I9670" t="s">
        <v>23</v>
      </c>
      <c r="J9670" t="s">
        <v>64</v>
      </c>
      <c r="K9670" t="s">
        <v>25</v>
      </c>
      <c r="L9670" t="s">
        <v>3570</v>
      </c>
      <c r="M9670">
        <v>3.5</v>
      </c>
      <c r="N9670">
        <v>7</v>
      </c>
      <c r="O9670" t="s">
        <v>28</v>
      </c>
      <c r="P9670">
        <v>5</v>
      </c>
      <c r="Q9670" t="s">
        <v>27</v>
      </c>
      <c r="R9670" t="s">
        <v>28</v>
      </c>
      <c r="S9670">
        <v>97.82</v>
      </c>
      <c r="T9670" t="str" cm="1">
        <f t="array" ref="T9670">_xlfn.IFS(Raw_Data[[#This Row],[Call Status]]="Resolved","5",Raw_Data[[#This Row],[Call Status]]="Escalated","2",Raw_Data[[#This Row],[Call Status]]="Pending","3",Raw_Data[[#This Row],[Call Status]]="Abandoned","0")</f>
        <v>5</v>
      </c>
      <c r="U9670" t="str">
        <f>TEXT(Raw_Data[[#This Row],[Call Date]],"mmmm")</f>
        <v>December</v>
      </c>
      <c r="V9670" t="str" cm="1">
        <f t="array" ref="V9670">_xlfn.IFS(Raw_Data[[#This Row],[Customer Satisfaction]]&lt;2,"Poor",Raw_Data[[#This Row],[Customer Satisfaction]]&lt;4,"Average",Raw_Data[[#This Row],[Customer Satisfaction]]&gt;=4,"Excellent")</f>
        <v>Excellent</v>
      </c>
    </row>
    <row r="9671" spans="2:22" x14ac:dyDescent="0.3">
      <c r="B9671" t="s">
        <v>3046</v>
      </c>
      <c r="C9671" s="2">
        <v>45711</v>
      </c>
      <c r="D9671" s="1">
        <v>0.40902777777777777</v>
      </c>
      <c r="E9671" t="s">
        <v>33</v>
      </c>
      <c r="F9671" t="s">
        <v>38</v>
      </c>
      <c r="G9671" t="s">
        <v>250</v>
      </c>
      <c r="H9671" t="s">
        <v>2392</v>
      </c>
      <c r="I9671" t="s">
        <v>23</v>
      </c>
      <c r="J9671" t="s">
        <v>49</v>
      </c>
      <c r="K9671" t="s">
        <v>25</v>
      </c>
      <c r="L9671" t="s">
        <v>25</v>
      </c>
      <c r="M9671">
        <v>14</v>
      </c>
      <c r="N9671">
        <v>12.7</v>
      </c>
      <c r="O9671" t="s">
        <v>26</v>
      </c>
      <c r="P9671">
        <v>5</v>
      </c>
      <c r="Q9671" t="s">
        <v>27</v>
      </c>
      <c r="R9671" t="s">
        <v>28</v>
      </c>
      <c r="S9671">
        <v>198.97</v>
      </c>
      <c r="T9671" t="str" cm="1">
        <f t="array" ref="T9671">_xlfn.IFS(Raw_Data[[#This Row],[Call Status]]="Resolved","5",Raw_Data[[#This Row],[Call Status]]="Escalated","2",Raw_Data[[#This Row],[Call Status]]="Pending","3",Raw_Data[[#This Row],[Call Status]]="Abandoned","0")</f>
        <v>5</v>
      </c>
      <c r="U9671" t="str">
        <f>TEXT(Raw_Data[[#This Row],[Call Date]],"mmmm")</f>
        <v>February</v>
      </c>
      <c r="V9671" t="str" cm="1">
        <f t="array" ref="V9671">_xlfn.IFS(Raw_Data[[#This Row],[Customer Satisfaction]]&lt;2,"Poor",Raw_Data[[#This Row],[Customer Satisfaction]]&lt;4,"Average",Raw_Data[[#This Row],[Customer Satisfaction]]&gt;=4,"Excellent")</f>
        <v>Excellent</v>
      </c>
    </row>
    <row r="9672" spans="2:22" x14ac:dyDescent="0.3">
      <c r="B9672" t="s">
        <v>3954</v>
      </c>
      <c r="C9672" s="2">
        <v>45938</v>
      </c>
      <c r="D9672" s="1">
        <v>0.62638888888888888</v>
      </c>
      <c r="E9672" t="s">
        <v>19</v>
      </c>
      <c r="F9672" t="s">
        <v>20</v>
      </c>
      <c r="G9672" t="s">
        <v>21</v>
      </c>
      <c r="H9672" t="s">
        <v>2026</v>
      </c>
      <c r="I9672" t="s">
        <v>1128</v>
      </c>
      <c r="J9672" t="s">
        <v>55</v>
      </c>
      <c r="K9672" t="s">
        <v>25</v>
      </c>
      <c r="L9672" t="s">
        <v>3561</v>
      </c>
      <c r="M9672">
        <v>1.7</v>
      </c>
      <c r="N9672">
        <v>12.9</v>
      </c>
      <c r="O9672" t="s">
        <v>26</v>
      </c>
      <c r="P9672">
        <v>1</v>
      </c>
      <c r="Q9672" t="s">
        <v>1014</v>
      </c>
      <c r="R9672" t="s">
        <v>28</v>
      </c>
      <c r="S9672">
        <v>35.299999999999997</v>
      </c>
      <c r="T9672" t="str" cm="1">
        <f t="array" ref="T9672">_xlfn.IFS(Raw_Data[[#This Row],[Call Status]]="Resolved","5",Raw_Data[[#This Row],[Call Status]]="Escalated","2",Raw_Data[[#This Row],[Call Status]]="Pending","3",Raw_Data[[#This Row],[Call Status]]="Abandoned","0")</f>
        <v>5</v>
      </c>
      <c r="U9672" t="str">
        <f>TEXT(Raw_Data[[#This Row],[Call Date]],"mmmm")</f>
        <v>October</v>
      </c>
      <c r="V9672" t="str" cm="1">
        <f t="array" ref="V9672">_xlfn.IFS(Raw_Data[[#This Row],[Customer Satisfaction]]&lt;2,"Poor",Raw_Data[[#This Row],[Customer Satisfaction]]&lt;4,"Average",Raw_Data[[#This Row],[Customer Satisfaction]]&gt;=4,"Excellent")</f>
        <v>Poor</v>
      </c>
    </row>
    <row r="9673" spans="2:22" x14ac:dyDescent="0.3">
      <c r="B9673" t="s">
        <v>9852</v>
      </c>
      <c r="C9673" s="2">
        <v>45922</v>
      </c>
      <c r="D9673" s="1">
        <v>0.65277777777777779</v>
      </c>
      <c r="E9673" t="s">
        <v>63</v>
      </c>
      <c r="F9673" t="s">
        <v>20</v>
      </c>
      <c r="G9673" t="s">
        <v>21</v>
      </c>
      <c r="H9673" t="s">
        <v>22</v>
      </c>
      <c r="I9673" t="s">
        <v>23</v>
      </c>
      <c r="J9673" t="s">
        <v>76</v>
      </c>
      <c r="K9673" t="s">
        <v>8876</v>
      </c>
      <c r="L9673" t="s">
        <v>8877</v>
      </c>
      <c r="M9673">
        <v>8.5</v>
      </c>
      <c r="N9673">
        <v>8.9</v>
      </c>
      <c r="O9673" t="s">
        <v>28</v>
      </c>
      <c r="P9673">
        <v>1</v>
      </c>
      <c r="Q9673" t="s">
        <v>1014</v>
      </c>
      <c r="R9673" t="s">
        <v>28</v>
      </c>
      <c r="S9673">
        <v>335.08</v>
      </c>
      <c r="T9673" t="str" cm="1">
        <f t="array" ref="T9673">_xlfn.IFS(Raw_Data[[#This Row],[Call Status]]="Resolved","5",Raw_Data[[#This Row],[Call Status]]="Escalated","2",Raw_Data[[#This Row],[Call Status]]="Pending","3",Raw_Data[[#This Row],[Call Status]]="Abandoned","0")</f>
        <v>3</v>
      </c>
      <c r="U9673" t="str">
        <f>TEXT(Raw_Data[[#This Row],[Call Date]],"mmmm")</f>
        <v>September</v>
      </c>
      <c r="V9673" t="str" cm="1">
        <f t="array" ref="V9673">_xlfn.IFS(Raw_Data[[#This Row],[Customer Satisfaction]]&lt;2,"Poor",Raw_Data[[#This Row],[Customer Satisfaction]]&lt;4,"Average",Raw_Data[[#This Row],[Customer Satisfaction]]&gt;=4,"Excellent")</f>
        <v>Poor</v>
      </c>
    </row>
    <row r="9674" spans="2:22" x14ac:dyDescent="0.3">
      <c r="B9674" t="s">
        <v>8077</v>
      </c>
      <c r="C9674" s="2">
        <v>45872</v>
      </c>
      <c r="D9674" s="1">
        <v>0.66388888888888886</v>
      </c>
      <c r="E9674" t="s">
        <v>110</v>
      </c>
      <c r="F9674" t="s">
        <v>48</v>
      </c>
      <c r="G9674" t="s">
        <v>327</v>
      </c>
      <c r="H9674" t="s">
        <v>2026</v>
      </c>
      <c r="I9674" t="s">
        <v>23</v>
      </c>
      <c r="J9674" t="s">
        <v>45</v>
      </c>
      <c r="K9674" t="s">
        <v>16</v>
      </c>
      <c r="L9674" t="s">
        <v>16</v>
      </c>
      <c r="M9674">
        <v>5.9</v>
      </c>
      <c r="N9674">
        <v>4.4000000000000004</v>
      </c>
      <c r="O9674" t="s">
        <v>28</v>
      </c>
      <c r="P9674">
        <v>4</v>
      </c>
      <c r="Q9674" t="s">
        <v>615</v>
      </c>
      <c r="R9674" t="s">
        <v>26</v>
      </c>
      <c r="S9674">
        <v>265.31</v>
      </c>
      <c r="T9674" t="str" cm="1">
        <f t="array" ref="T9674">_xlfn.IFS(Raw_Data[[#This Row],[Call Status]]="Resolved","5",Raw_Data[[#This Row],[Call Status]]="Escalated","2",Raw_Data[[#This Row],[Call Status]]="Pending","3",Raw_Data[[#This Row],[Call Status]]="Abandoned","0")</f>
        <v>2</v>
      </c>
      <c r="U9674" t="str">
        <f>TEXT(Raw_Data[[#This Row],[Call Date]],"mmmm")</f>
        <v>August</v>
      </c>
      <c r="V9674" t="str" cm="1">
        <f t="array" ref="V9674">_xlfn.IFS(Raw_Data[[#This Row],[Customer Satisfaction]]&lt;2,"Poor",Raw_Data[[#This Row],[Customer Satisfaction]]&lt;4,"Average",Raw_Data[[#This Row],[Customer Satisfaction]]&gt;=4,"Excellent")</f>
        <v>Excellent</v>
      </c>
    </row>
    <row r="9675" spans="2:22" x14ac:dyDescent="0.3">
      <c r="B9675" t="s">
        <v>2713</v>
      </c>
      <c r="C9675" s="2">
        <v>45947</v>
      </c>
      <c r="D9675" s="1">
        <v>0.42638888888888887</v>
      </c>
      <c r="E9675" t="s">
        <v>41</v>
      </c>
      <c r="F9675" t="s">
        <v>34</v>
      </c>
      <c r="G9675" t="s">
        <v>21</v>
      </c>
      <c r="H9675" t="s">
        <v>2613</v>
      </c>
      <c r="I9675" t="s">
        <v>23</v>
      </c>
      <c r="J9675" t="s">
        <v>49</v>
      </c>
      <c r="K9675" t="s">
        <v>25</v>
      </c>
      <c r="L9675" t="s">
        <v>25</v>
      </c>
      <c r="M9675">
        <v>2.6</v>
      </c>
      <c r="N9675">
        <v>13.4</v>
      </c>
      <c r="O9675" t="s">
        <v>26</v>
      </c>
      <c r="P9675">
        <v>3</v>
      </c>
      <c r="Q9675" t="s">
        <v>615</v>
      </c>
      <c r="R9675" t="s">
        <v>28</v>
      </c>
      <c r="S9675">
        <v>102.25</v>
      </c>
      <c r="T9675" t="str" cm="1">
        <f t="array" ref="T9675">_xlfn.IFS(Raw_Data[[#This Row],[Call Status]]="Resolved","5",Raw_Data[[#This Row],[Call Status]]="Escalated","2",Raw_Data[[#This Row],[Call Status]]="Pending","3",Raw_Data[[#This Row],[Call Status]]="Abandoned","0")</f>
        <v>5</v>
      </c>
      <c r="U9675" t="str">
        <f>TEXT(Raw_Data[[#This Row],[Call Date]],"mmmm")</f>
        <v>October</v>
      </c>
      <c r="V9675" t="str" cm="1">
        <f t="array" ref="V9675">_xlfn.IFS(Raw_Data[[#This Row],[Customer Satisfaction]]&lt;2,"Poor",Raw_Data[[#This Row],[Customer Satisfaction]]&lt;4,"Average",Raw_Data[[#This Row],[Customer Satisfaction]]&gt;=4,"Excellent")</f>
        <v>Average</v>
      </c>
    </row>
    <row r="9676" spans="2:22" x14ac:dyDescent="0.3">
      <c r="B9676" t="s">
        <v>5842</v>
      </c>
      <c r="C9676" s="2">
        <v>45700</v>
      </c>
      <c r="D9676" s="1">
        <v>0.79791666666666672</v>
      </c>
      <c r="E9676" t="s">
        <v>57</v>
      </c>
      <c r="F9676" t="s">
        <v>34</v>
      </c>
      <c r="G9676" t="s">
        <v>162</v>
      </c>
      <c r="H9676" t="s">
        <v>2392</v>
      </c>
      <c r="I9676" t="s">
        <v>23</v>
      </c>
      <c r="J9676" t="s">
        <v>49</v>
      </c>
      <c r="K9676" t="s">
        <v>25</v>
      </c>
      <c r="L9676" t="s">
        <v>3561</v>
      </c>
      <c r="M9676">
        <v>4.9000000000000004</v>
      </c>
      <c r="N9676">
        <v>12.4</v>
      </c>
      <c r="O9676" t="s">
        <v>28</v>
      </c>
      <c r="P9676">
        <v>3</v>
      </c>
      <c r="Q9676" t="s">
        <v>615</v>
      </c>
      <c r="R9676" t="s">
        <v>26</v>
      </c>
      <c r="S9676">
        <v>58.73</v>
      </c>
      <c r="T9676" t="str" cm="1">
        <f t="array" ref="T9676">_xlfn.IFS(Raw_Data[[#This Row],[Call Status]]="Resolved","5",Raw_Data[[#This Row],[Call Status]]="Escalated","2",Raw_Data[[#This Row],[Call Status]]="Pending","3",Raw_Data[[#This Row],[Call Status]]="Abandoned","0")</f>
        <v>5</v>
      </c>
      <c r="U9676" t="str">
        <f>TEXT(Raw_Data[[#This Row],[Call Date]],"mmmm")</f>
        <v>February</v>
      </c>
      <c r="V9676" t="str" cm="1">
        <f t="array" ref="V9676">_xlfn.IFS(Raw_Data[[#This Row],[Customer Satisfaction]]&lt;2,"Poor",Raw_Data[[#This Row],[Customer Satisfaction]]&lt;4,"Average",Raw_Data[[#This Row],[Customer Satisfaction]]&gt;=4,"Excellent")</f>
        <v>Average</v>
      </c>
    </row>
    <row r="9677" spans="2:22" x14ac:dyDescent="0.3">
      <c r="B9677" t="s">
        <v>584</v>
      </c>
      <c r="C9677" s="2">
        <v>45731</v>
      </c>
      <c r="D9677" s="1">
        <v>0.38055555555555554</v>
      </c>
      <c r="E9677" t="s">
        <v>53</v>
      </c>
      <c r="F9677" t="s">
        <v>34</v>
      </c>
      <c r="G9677" t="s">
        <v>162</v>
      </c>
      <c r="H9677" t="s">
        <v>22</v>
      </c>
      <c r="I9677" t="s">
        <v>23</v>
      </c>
      <c r="J9677" t="s">
        <v>42</v>
      </c>
      <c r="K9677" t="s">
        <v>25</v>
      </c>
      <c r="L9677" t="s">
        <v>25</v>
      </c>
      <c r="M9677">
        <v>3.2</v>
      </c>
      <c r="N9677">
        <v>3.4</v>
      </c>
      <c r="O9677" t="s">
        <v>26</v>
      </c>
      <c r="P9677">
        <v>0</v>
      </c>
      <c r="Q9677" t="s">
        <v>27</v>
      </c>
      <c r="R9677" t="s">
        <v>28</v>
      </c>
      <c r="S9677">
        <v>106.85</v>
      </c>
      <c r="T9677" t="str" cm="1">
        <f t="array" ref="T9677">_xlfn.IFS(Raw_Data[[#This Row],[Call Status]]="Resolved","5",Raw_Data[[#This Row],[Call Status]]="Escalated","2",Raw_Data[[#This Row],[Call Status]]="Pending","3",Raw_Data[[#This Row],[Call Status]]="Abandoned","0")</f>
        <v>5</v>
      </c>
      <c r="U9677" t="str">
        <f>TEXT(Raw_Data[[#This Row],[Call Date]],"mmmm")</f>
        <v>March</v>
      </c>
      <c r="V9677" t="str" cm="1">
        <f t="array" ref="V9677">_xlfn.IFS(Raw_Data[[#This Row],[Customer Satisfaction]]&lt;2,"Poor",Raw_Data[[#This Row],[Customer Satisfaction]]&lt;4,"Average",Raw_Data[[#This Row],[Customer Satisfaction]]&gt;=4,"Excellent")</f>
        <v>Poor</v>
      </c>
    </row>
    <row r="9678" spans="2:22" x14ac:dyDescent="0.3">
      <c r="B9678" t="s">
        <v>8733</v>
      </c>
      <c r="C9678" s="2">
        <v>46007</v>
      </c>
      <c r="D9678" s="1">
        <v>0.6118055555555556</v>
      </c>
      <c r="E9678" t="s">
        <v>30</v>
      </c>
      <c r="F9678" t="s">
        <v>38</v>
      </c>
      <c r="G9678" t="s">
        <v>250</v>
      </c>
      <c r="H9678" t="s">
        <v>2026</v>
      </c>
      <c r="I9678" t="s">
        <v>23</v>
      </c>
      <c r="J9678" t="s">
        <v>35</v>
      </c>
      <c r="K9678" t="s">
        <v>16</v>
      </c>
      <c r="L9678" t="s">
        <v>16</v>
      </c>
      <c r="M9678">
        <v>3</v>
      </c>
      <c r="N9678">
        <v>12.5</v>
      </c>
      <c r="O9678" t="s">
        <v>28</v>
      </c>
      <c r="P9678">
        <v>1</v>
      </c>
      <c r="Q9678" t="s">
        <v>1014</v>
      </c>
      <c r="R9678" t="s">
        <v>26</v>
      </c>
      <c r="S9678">
        <v>56.03</v>
      </c>
      <c r="T9678" t="str" cm="1">
        <f t="array" ref="T9678">_xlfn.IFS(Raw_Data[[#This Row],[Call Status]]="Resolved","5",Raw_Data[[#This Row],[Call Status]]="Escalated","2",Raw_Data[[#This Row],[Call Status]]="Pending","3",Raw_Data[[#This Row],[Call Status]]="Abandoned","0")</f>
        <v>2</v>
      </c>
      <c r="U9678" t="str">
        <f>TEXT(Raw_Data[[#This Row],[Call Date]],"mmmm")</f>
        <v>December</v>
      </c>
      <c r="V9678" t="str" cm="1">
        <f t="array" ref="V9678">_xlfn.IFS(Raw_Data[[#This Row],[Customer Satisfaction]]&lt;2,"Poor",Raw_Data[[#This Row],[Customer Satisfaction]]&lt;4,"Average",Raw_Data[[#This Row],[Customer Satisfaction]]&gt;=4,"Excellent")</f>
        <v>Poor</v>
      </c>
    </row>
    <row r="9679" spans="2:22" x14ac:dyDescent="0.3">
      <c r="B9679" t="s">
        <v>4679</v>
      </c>
      <c r="C9679" s="2">
        <v>45935</v>
      </c>
      <c r="D9679" s="1">
        <v>0.88680555555555551</v>
      </c>
      <c r="E9679" t="s">
        <v>156</v>
      </c>
      <c r="F9679" t="s">
        <v>38</v>
      </c>
      <c r="G9679" t="s">
        <v>250</v>
      </c>
      <c r="H9679" t="s">
        <v>22</v>
      </c>
      <c r="I9679" t="s">
        <v>1130</v>
      </c>
      <c r="J9679" t="s">
        <v>35</v>
      </c>
      <c r="K9679" t="s">
        <v>25</v>
      </c>
      <c r="L9679" t="s">
        <v>3570</v>
      </c>
      <c r="M9679">
        <v>6.4</v>
      </c>
      <c r="N9679">
        <v>10.8</v>
      </c>
      <c r="O9679" t="s">
        <v>26</v>
      </c>
      <c r="P9679">
        <v>5</v>
      </c>
      <c r="Q9679" t="s">
        <v>27</v>
      </c>
      <c r="R9679" t="s">
        <v>28</v>
      </c>
      <c r="S9679">
        <v>319.76</v>
      </c>
      <c r="T9679" t="str" cm="1">
        <f t="array" ref="T9679">_xlfn.IFS(Raw_Data[[#This Row],[Call Status]]="Resolved","5",Raw_Data[[#This Row],[Call Status]]="Escalated","2",Raw_Data[[#This Row],[Call Status]]="Pending","3",Raw_Data[[#This Row],[Call Status]]="Abandoned","0")</f>
        <v>5</v>
      </c>
      <c r="U9679" t="str">
        <f>TEXT(Raw_Data[[#This Row],[Call Date]],"mmmm")</f>
        <v>October</v>
      </c>
      <c r="V9679" t="str" cm="1">
        <f t="array" ref="V9679">_xlfn.IFS(Raw_Data[[#This Row],[Customer Satisfaction]]&lt;2,"Poor",Raw_Data[[#This Row],[Customer Satisfaction]]&lt;4,"Average",Raw_Data[[#This Row],[Customer Satisfaction]]&gt;=4,"Excellent")</f>
        <v>Excellent</v>
      </c>
    </row>
    <row r="9680" spans="2:22" x14ac:dyDescent="0.3">
      <c r="B9680" t="s">
        <v>7366</v>
      </c>
      <c r="C9680" s="2">
        <v>45983</v>
      </c>
      <c r="D9680" s="1">
        <v>0.87361111111111112</v>
      </c>
      <c r="E9680" t="s">
        <v>30</v>
      </c>
      <c r="F9680" t="s">
        <v>20</v>
      </c>
      <c r="G9680" t="s">
        <v>162</v>
      </c>
      <c r="H9680" t="s">
        <v>22</v>
      </c>
      <c r="I9680" t="s">
        <v>23</v>
      </c>
      <c r="J9680" t="s">
        <v>45</v>
      </c>
      <c r="K9680" t="s">
        <v>7253</v>
      </c>
      <c r="L9680" t="s">
        <v>7254</v>
      </c>
      <c r="M9680">
        <v>3.7</v>
      </c>
      <c r="N9680">
        <v>7.8</v>
      </c>
      <c r="O9680" t="s">
        <v>28</v>
      </c>
      <c r="P9680">
        <v>3</v>
      </c>
      <c r="Q9680" t="s">
        <v>615</v>
      </c>
      <c r="R9680" t="s">
        <v>28</v>
      </c>
      <c r="S9680">
        <v>95.11</v>
      </c>
      <c r="T9680" t="str" cm="1">
        <f t="array" ref="T9680">_xlfn.IFS(Raw_Data[[#This Row],[Call Status]]="Resolved","5",Raw_Data[[#This Row],[Call Status]]="Escalated","2",Raw_Data[[#This Row],[Call Status]]="Pending","3",Raw_Data[[#This Row],[Call Status]]="Abandoned","0")</f>
        <v>0</v>
      </c>
      <c r="U9680" t="str">
        <f>TEXT(Raw_Data[[#This Row],[Call Date]],"mmmm")</f>
        <v>November</v>
      </c>
      <c r="V9680" t="str" cm="1">
        <f t="array" ref="V9680">_xlfn.IFS(Raw_Data[[#This Row],[Customer Satisfaction]]&lt;2,"Poor",Raw_Data[[#This Row],[Customer Satisfaction]]&lt;4,"Average",Raw_Data[[#This Row],[Customer Satisfaction]]&gt;=4,"Excellent")</f>
        <v>Average</v>
      </c>
    </row>
    <row r="9681" spans="2:22" x14ac:dyDescent="0.3">
      <c r="B9681" t="s">
        <v>8730</v>
      </c>
      <c r="C9681" s="2">
        <v>45899</v>
      </c>
      <c r="D9681" s="1">
        <v>0.42430555555555555</v>
      </c>
      <c r="E9681" t="s">
        <v>110</v>
      </c>
      <c r="F9681" t="s">
        <v>34</v>
      </c>
      <c r="G9681" t="s">
        <v>327</v>
      </c>
      <c r="H9681" t="s">
        <v>2026</v>
      </c>
      <c r="I9681" t="s">
        <v>23</v>
      </c>
      <c r="J9681" t="s">
        <v>76</v>
      </c>
      <c r="K9681" t="s">
        <v>16</v>
      </c>
      <c r="L9681" t="s">
        <v>16</v>
      </c>
      <c r="M9681">
        <v>1.7</v>
      </c>
      <c r="N9681">
        <v>2.9</v>
      </c>
      <c r="O9681" t="s">
        <v>28</v>
      </c>
      <c r="P9681">
        <v>1</v>
      </c>
      <c r="Q9681" t="s">
        <v>1014</v>
      </c>
      <c r="R9681" t="s">
        <v>26</v>
      </c>
      <c r="S9681">
        <v>359.94</v>
      </c>
      <c r="T9681" t="str" cm="1">
        <f t="array" ref="T9681">_xlfn.IFS(Raw_Data[[#This Row],[Call Status]]="Resolved","5",Raw_Data[[#This Row],[Call Status]]="Escalated","2",Raw_Data[[#This Row],[Call Status]]="Pending","3",Raw_Data[[#This Row],[Call Status]]="Abandoned","0")</f>
        <v>2</v>
      </c>
      <c r="U9681" t="str">
        <f>TEXT(Raw_Data[[#This Row],[Call Date]],"mmmm")</f>
        <v>August</v>
      </c>
      <c r="V9681" t="str" cm="1">
        <f t="array" ref="V9681">_xlfn.IFS(Raw_Data[[#This Row],[Customer Satisfaction]]&lt;2,"Poor",Raw_Data[[#This Row],[Customer Satisfaction]]&lt;4,"Average",Raw_Data[[#This Row],[Customer Satisfaction]]&gt;=4,"Excellent")</f>
        <v>Poor</v>
      </c>
    </row>
    <row r="9682" spans="2:22" x14ac:dyDescent="0.3">
      <c r="B9682" t="s">
        <v>8067</v>
      </c>
      <c r="C9682" s="2">
        <v>45787</v>
      </c>
      <c r="D9682" s="1">
        <v>0.89652777777777781</v>
      </c>
      <c r="E9682" t="s">
        <v>108</v>
      </c>
      <c r="F9682" t="s">
        <v>38</v>
      </c>
      <c r="G9682" t="s">
        <v>327</v>
      </c>
      <c r="H9682" t="s">
        <v>2613</v>
      </c>
      <c r="I9682" t="s">
        <v>23</v>
      </c>
      <c r="J9682" t="s">
        <v>42</v>
      </c>
      <c r="K9682" t="s">
        <v>16</v>
      </c>
      <c r="L9682" t="s">
        <v>16</v>
      </c>
      <c r="M9682">
        <v>3.5</v>
      </c>
      <c r="N9682">
        <v>12.6</v>
      </c>
      <c r="O9682" t="s">
        <v>28</v>
      </c>
      <c r="P9682">
        <v>4</v>
      </c>
      <c r="Q9682" t="s">
        <v>615</v>
      </c>
      <c r="R9682" t="s">
        <v>26</v>
      </c>
      <c r="S9682">
        <v>324.75</v>
      </c>
      <c r="T9682" t="str" cm="1">
        <f t="array" ref="T9682">_xlfn.IFS(Raw_Data[[#This Row],[Call Status]]="Resolved","5",Raw_Data[[#This Row],[Call Status]]="Escalated","2",Raw_Data[[#This Row],[Call Status]]="Pending","3",Raw_Data[[#This Row],[Call Status]]="Abandoned","0")</f>
        <v>2</v>
      </c>
      <c r="U9682" t="str">
        <f>TEXT(Raw_Data[[#This Row],[Call Date]],"mmmm")</f>
        <v>May</v>
      </c>
      <c r="V9682" t="str" cm="1">
        <f t="array" ref="V9682">_xlfn.IFS(Raw_Data[[#This Row],[Customer Satisfaction]]&lt;2,"Poor",Raw_Data[[#This Row],[Customer Satisfaction]]&lt;4,"Average",Raw_Data[[#This Row],[Customer Satisfaction]]&gt;=4,"Excellent")</f>
        <v>Excellent</v>
      </c>
    </row>
    <row r="9683" spans="2:22" x14ac:dyDescent="0.3">
      <c r="B9683" t="s">
        <v>2188</v>
      </c>
      <c r="C9683" s="2">
        <v>46007</v>
      </c>
      <c r="D9683" s="1">
        <v>0.875</v>
      </c>
      <c r="E9683" t="s">
        <v>41</v>
      </c>
      <c r="F9683" t="s">
        <v>48</v>
      </c>
      <c r="G9683" t="s">
        <v>21</v>
      </c>
      <c r="H9683" t="s">
        <v>2026</v>
      </c>
      <c r="I9683" t="s">
        <v>1137</v>
      </c>
      <c r="J9683" t="s">
        <v>45</v>
      </c>
      <c r="K9683" t="s">
        <v>25</v>
      </c>
      <c r="L9683" t="s">
        <v>25</v>
      </c>
      <c r="M9683">
        <v>4</v>
      </c>
      <c r="N9683">
        <v>5.4</v>
      </c>
      <c r="O9683" t="s">
        <v>26</v>
      </c>
      <c r="P9683">
        <v>1</v>
      </c>
      <c r="Q9683" t="s">
        <v>1014</v>
      </c>
      <c r="R9683" t="s">
        <v>28</v>
      </c>
      <c r="S9683">
        <v>790.89</v>
      </c>
      <c r="T9683" t="str" cm="1">
        <f t="array" ref="T9683">_xlfn.IFS(Raw_Data[[#This Row],[Call Status]]="Resolved","5",Raw_Data[[#This Row],[Call Status]]="Escalated","2",Raw_Data[[#This Row],[Call Status]]="Pending","3",Raw_Data[[#This Row],[Call Status]]="Abandoned","0")</f>
        <v>5</v>
      </c>
      <c r="U9683" t="str">
        <f>TEXT(Raw_Data[[#This Row],[Call Date]],"mmmm")</f>
        <v>December</v>
      </c>
      <c r="V9683" t="str" cm="1">
        <f t="array" ref="V9683">_xlfn.IFS(Raw_Data[[#This Row],[Customer Satisfaction]]&lt;2,"Poor",Raw_Data[[#This Row],[Customer Satisfaction]]&lt;4,"Average",Raw_Data[[#This Row],[Customer Satisfaction]]&gt;=4,"Excellent")</f>
        <v>Poor</v>
      </c>
    </row>
    <row r="9684" spans="2:22" x14ac:dyDescent="0.3">
      <c r="B9684" t="s">
        <v>1294</v>
      </c>
      <c r="C9684" s="2">
        <v>45851</v>
      </c>
      <c r="D9684" s="1">
        <v>0.62361111111111112</v>
      </c>
      <c r="E9684" t="s">
        <v>57</v>
      </c>
      <c r="F9684" t="s">
        <v>48</v>
      </c>
      <c r="G9684" t="s">
        <v>327</v>
      </c>
      <c r="H9684" t="s">
        <v>22</v>
      </c>
      <c r="I9684" t="s">
        <v>1128</v>
      </c>
      <c r="J9684" t="s">
        <v>64</v>
      </c>
      <c r="K9684" t="s">
        <v>25</v>
      </c>
      <c r="L9684" t="s">
        <v>25</v>
      </c>
      <c r="M9684">
        <v>5.9</v>
      </c>
      <c r="N9684">
        <v>16.7</v>
      </c>
      <c r="O9684" t="s">
        <v>28</v>
      </c>
      <c r="P9684">
        <v>4</v>
      </c>
      <c r="Q9684" t="s">
        <v>27</v>
      </c>
      <c r="R9684" t="s">
        <v>28</v>
      </c>
      <c r="S9684">
        <v>133.16</v>
      </c>
      <c r="T9684" t="str" cm="1">
        <f t="array" ref="T9684">_xlfn.IFS(Raw_Data[[#This Row],[Call Status]]="Resolved","5",Raw_Data[[#This Row],[Call Status]]="Escalated","2",Raw_Data[[#This Row],[Call Status]]="Pending","3",Raw_Data[[#This Row],[Call Status]]="Abandoned","0")</f>
        <v>5</v>
      </c>
      <c r="U9684" t="str">
        <f>TEXT(Raw_Data[[#This Row],[Call Date]],"mmmm")</f>
        <v>July</v>
      </c>
      <c r="V9684" t="str" cm="1">
        <f t="array" ref="V9684">_xlfn.IFS(Raw_Data[[#This Row],[Customer Satisfaction]]&lt;2,"Poor",Raw_Data[[#This Row],[Customer Satisfaction]]&lt;4,"Average",Raw_Data[[#This Row],[Customer Satisfaction]]&gt;=4,"Excellent")</f>
        <v>Excellent</v>
      </c>
    </row>
    <row r="9685" spans="2:22" x14ac:dyDescent="0.3">
      <c r="B9685" t="s">
        <v>7485</v>
      </c>
      <c r="C9685" s="2">
        <v>45689</v>
      </c>
      <c r="D9685" s="1">
        <v>0.40625</v>
      </c>
      <c r="E9685" t="s">
        <v>59</v>
      </c>
      <c r="F9685" t="s">
        <v>38</v>
      </c>
      <c r="G9685" t="s">
        <v>250</v>
      </c>
      <c r="H9685" t="s">
        <v>22</v>
      </c>
      <c r="I9685" t="s">
        <v>23</v>
      </c>
      <c r="J9685" t="s">
        <v>31</v>
      </c>
      <c r="K9685" t="s">
        <v>7253</v>
      </c>
      <c r="L9685" t="s">
        <v>7254</v>
      </c>
      <c r="M9685">
        <v>2.6</v>
      </c>
      <c r="N9685">
        <v>11.5</v>
      </c>
      <c r="O9685" t="s">
        <v>28</v>
      </c>
      <c r="P9685">
        <v>3</v>
      </c>
      <c r="Q9685" t="s">
        <v>1014</v>
      </c>
      <c r="R9685" t="s">
        <v>28</v>
      </c>
      <c r="S9685">
        <v>174.14</v>
      </c>
      <c r="T9685" t="str" cm="1">
        <f t="array" ref="T9685">_xlfn.IFS(Raw_Data[[#This Row],[Call Status]]="Resolved","5",Raw_Data[[#This Row],[Call Status]]="Escalated","2",Raw_Data[[#This Row],[Call Status]]="Pending","3",Raw_Data[[#This Row],[Call Status]]="Abandoned","0")</f>
        <v>0</v>
      </c>
      <c r="U9685" t="str">
        <f>TEXT(Raw_Data[[#This Row],[Call Date]],"mmmm")</f>
        <v>February</v>
      </c>
      <c r="V9685" t="str" cm="1">
        <f t="array" ref="V9685">_xlfn.IFS(Raw_Data[[#This Row],[Customer Satisfaction]]&lt;2,"Poor",Raw_Data[[#This Row],[Customer Satisfaction]]&lt;4,"Average",Raw_Data[[#This Row],[Customer Satisfaction]]&gt;=4,"Excellent")</f>
        <v>Average</v>
      </c>
    </row>
    <row r="9686" spans="2:22" x14ac:dyDescent="0.3">
      <c r="B9686" t="s">
        <v>6374</v>
      </c>
      <c r="C9686" s="2">
        <v>45763</v>
      </c>
      <c r="D9686" s="1">
        <v>0.91319444444444442</v>
      </c>
      <c r="E9686" t="s">
        <v>57</v>
      </c>
      <c r="F9686" t="s">
        <v>20</v>
      </c>
      <c r="G9686" t="s">
        <v>21</v>
      </c>
      <c r="H9686" t="s">
        <v>22</v>
      </c>
      <c r="I9686" t="s">
        <v>23</v>
      </c>
      <c r="J9686" t="s">
        <v>24</v>
      </c>
      <c r="K9686" t="s">
        <v>25</v>
      </c>
      <c r="L9686" t="s">
        <v>3570</v>
      </c>
      <c r="M9686">
        <v>6.1</v>
      </c>
      <c r="N9686">
        <v>13.3</v>
      </c>
      <c r="O9686" t="s">
        <v>26</v>
      </c>
      <c r="P9686">
        <v>4</v>
      </c>
      <c r="Q9686" t="s">
        <v>615</v>
      </c>
      <c r="R9686" t="s">
        <v>28</v>
      </c>
      <c r="S9686">
        <v>143.66999999999999</v>
      </c>
      <c r="T9686" t="str" cm="1">
        <f t="array" ref="T9686">_xlfn.IFS(Raw_Data[[#This Row],[Call Status]]="Resolved","5",Raw_Data[[#This Row],[Call Status]]="Escalated","2",Raw_Data[[#This Row],[Call Status]]="Pending","3",Raw_Data[[#This Row],[Call Status]]="Abandoned","0")</f>
        <v>5</v>
      </c>
      <c r="U9686" t="str">
        <f>TEXT(Raw_Data[[#This Row],[Call Date]],"mmmm")</f>
        <v>April</v>
      </c>
      <c r="V9686" t="str" cm="1">
        <f t="array" ref="V9686">_xlfn.IFS(Raw_Data[[#This Row],[Customer Satisfaction]]&lt;2,"Poor",Raw_Data[[#This Row],[Customer Satisfaction]]&lt;4,"Average",Raw_Data[[#This Row],[Customer Satisfaction]]&gt;=4,"Excellent")</f>
        <v>Excellent</v>
      </c>
    </row>
    <row r="9687" spans="2:22" x14ac:dyDescent="0.3">
      <c r="B9687" t="s">
        <v>255</v>
      </c>
      <c r="C9687" s="2">
        <v>45861</v>
      </c>
      <c r="D9687" s="1">
        <v>0.81597222222222221</v>
      </c>
      <c r="E9687" t="s">
        <v>84</v>
      </c>
      <c r="F9687" t="s">
        <v>20</v>
      </c>
      <c r="G9687" t="s">
        <v>250</v>
      </c>
      <c r="H9687" t="s">
        <v>22</v>
      </c>
      <c r="I9687" t="s">
        <v>23</v>
      </c>
      <c r="J9687" t="s">
        <v>42</v>
      </c>
      <c r="K9687" t="s">
        <v>25</v>
      </c>
      <c r="L9687" t="s">
        <v>25</v>
      </c>
      <c r="M9687">
        <v>4.4000000000000004</v>
      </c>
      <c r="N9687">
        <v>9</v>
      </c>
      <c r="O9687" t="s">
        <v>26</v>
      </c>
      <c r="P9687">
        <v>5</v>
      </c>
      <c r="Q9687" t="s">
        <v>27</v>
      </c>
      <c r="R9687" t="s">
        <v>28</v>
      </c>
      <c r="S9687">
        <v>363.92</v>
      </c>
      <c r="T9687" t="str" cm="1">
        <f t="array" ref="T9687">_xlfn.IFS(Raw_Data[[#This Row],[Call Status]]="Resolved","5",Raw_Data[[#This Row],[Call Status]]="Escalated","2",Raw_Data[[#This Row],[Call Status]]="Pending","3",Raw_Data[[#This Row],[Call Status]]="Abandoned","0")</f>
        <v>5</v>
      </c>
      <c r="U9687" t="str">
        <f>TEXT(Raw_Data[[#This Row],[Call Date]],"mmmm")</f>
        <v>July</v>
      </c>
      <c r="V9687" t="str" cm="1">
        <f t="array" ref="V9687">_xlfn.IFS(Raw_Data[[#This Row],[Customer Satisfaction]]&lt;2,"Poor",Raw_Data[[#This Row],[Customer Satisfaction]]&lt;4,"Average",Raw_Data[[#This Row],[Customer Satisfaction]]&gt;=4,"Excellent")</f>
        <v>Excellent</v>
      </c>
    </row>
    <row r="9688" spans="2:22" x14ac:dyDescent="0.3">
      <c r="B9688" t="s">
        <v>1923</v>
      </c>
      <c r="C9688" s="2">
        <v>45658</v>
      </c>
      <c r="D9688" s="1">
        <v>0.86597222222222225</v>
      </c>
      <c r="E9688" t="s">
        <v>30</v>
      </c>
      <c r="F9688" t="s">
        <v>34</v>
      </c>
      <c r="G9688" t="s">
        <v>250</v>
      </c>
      <c r="H9688" t="s">
        <v>22</v>
      </c>
      <c r="I9688" t="s">
        <v>1130</v>
      </c>
      <c r="J9688" t="s">
        <v>24</v>
      </c>
      <c r="K9688" t="s">
        <v>25</v>
      </c>
      <c r="L9688" t="s">
        <v>25</v>
      </c>
      <c r="M9688">
        <v>1.3</v>
      </c>
      <c r="N9688">
        <v>9.6999999999999993</v>
      </c>
      <c r="O9688" t="s">
        <v>26</v>
      </c>
      <c r="P9688">
        <v>5</v>
      </c>
      <c r="Q9688" t="s">
        <v>27</v>
      </c>
      <c r="R9688" t="s">
        <v>28</v>
      </c>
      <c r="S9688">
        <v>909.75</v>
      </c>
      <c r="T9688" t="str" cm="1">
        <f t="array" ref="T9688">_xlfn.IFS(Raw_Data[[#This Row],[Call Status]]="Resolved","5",Raw_Data[[#This Row],[Call Status]]="Escalated","2",Raw_Data[[#This Row],[Call Status]]="Pending","3",Raw_Data[[#This Row],[Call Status]]="Abandoned","0")</f>
        <v>5</v>
      </c>
      <c r="U9688" t="str">
        <f>TEXT(Raw_Data[[#This Row],[Call Date]],"mmmm")</f>
        <v>January</v>
      </c>
      <c r="V9688" t="str" cm="1">
        <f t="array" ref="V9688">_xlfn.IFS(Raw_Data[[#This Row],[Customer Satisfaction]]&lt;2,"Poor",Raw_Data[[#This Row],[Customer Satisfaction]]&lt;4,"Average",Raw_Data[[#This Row],[Customer Satisfaction]]&gt;=4,"Excellent")</f>
        <v>Excellent</v>
      </c>
    </row>
    <row r="9689" spans="2:22" x14ac:dyDescent="0.3">
      <c r="B9689" t="s">
        <v>4459</v>
      </c>
      <c r="C9689" s="2">
        <v>45902</v>
      </c>
      <c r="D9689" s="1">
        <v>0.66388888888888886</v>
      </c>
      <c r="E9689" t="s">
        <v>70</v>
      </c>
      <c r="F9689" t="s">
        <v>38</v>
      </c>
      <c r="G9689" t="s">
        <v>162</v>
      </c>
      <c r="H9689" t="s">
        <v>22</v>
      </c>
      <c r="I9689" t="s">
        <v>1130</v>
      </c>
      <c r="J9689" t="s">
        <v>42</v>
      </c>
      <c r="K9689" t="s">
        <v>25</v>
      </c>
      <c r="L9689" t="s">
        <v>3561</v>
      </c>
      <c r="M9689">
        <v>4.9000000000000004</v>
      </c>
      <c r="N9689">
        <v>7.4</v>
      </c>
      <c r="O9689" t="s">
        <v>26</v>
      </c>
      <c r="P9689">
        <v>4</v>
      </c>
      <c r="Q9689" t="s">
        <v>615</v>
      </c>
      <c r="R9689" t="s">
        <v>28</v>
      </c>
      <c r="S9689">
        <v>472.96</v>
      </c>
      <c r="T9689" t="str" cm="1">
        <f t="array" ref="T9689">_xlfn.IFS(Raw_Data[[#This Row],[Call Status]]="Resolved","5",Raw_Data[[#This Row],[Call Status]]="Escalated","2",Raw_Data[[#This Row],[Call Status]]="Pending","3",Raw_Data[[#This Row],[Call Status]]="Abandoned","0")</f>
        <v>5</v>
      </c>
      <c r="U9689" t="str">
        <f>TEXT(Raw_Data[[#This Row],[Call Date]],"mmmm")</f>
        <v>September</v>
      </c>
      <c r="V9689" t="str" cm="1">
        <f t="array" ref="V9689">_xlfn.IFS(Raw_Data[[#This Row],[Customer Satisfaction]]&lt;2,"Poor",Raw_Data[[#This Row],[Customer Satisfaction]]&lt;4,"Average",Raw_Data[[#This Row],[Customer Satisfaction]]&gt;=4,"Excellent")</f>
        <v>Excellent</v>
      </c>
    </row>
    <row r="9690" spans="2:22" x14ac:dyDescent="0.3">
      <c r="B9690" t="s">
        <v>8675</v>
      </c>
      <c r="C9690" s="2">
        <v>45729</v>
      </c>
      <c r="D9690" s="1">
        <v>0.53611111111111109</v>
      </c>
      <c r="E9690" t="s">
        <v>41</v>
      </c>
      <c r="F9690" t="s">
        <v>48</v>
      </c>
      <c r="G9690" t="s">
        <v>327</v>
      </c>
      <c r="H9690" t="s">
        <v>2392</v>
      </c>
      <c r="I9690" t="s">
        <v>1128</v>
      </c>
      <c r="J9690" t="s">
        <v>24</v>
      </c>
      <c r="K9690" t="s">
        <v>16</v>
      </c>
      <c r="L9690" t="s">
        <v>16</v>
      </c>
      <c r="M9690">
        <v>7.9</v>
      </c>
      <c r="N9690">
        <v>9.4</v>
      </c>
      <c r="O9690" t="s">
        <v>28</v>
      </c>
      <c r="P9690">
        <v>1</v>
      </c>
      <c r="Q9690" t="s">
        <v>1014</v>
      </c>
      <c r="R9690" t="s">
        <v>26</v>
      </c>
      <c r="S9690">
        <v>60.79</v>
      </c>
      <c r="T9690" t="str" cm="1">
        <f t="array" ref="T9690">_xlfn.IFS(Raw_Data[[#This Row],[Call Status]]="Resolved","5",Raw_Data[[#This Row],[Call Status]]="Escalated","2",Raw_Data[[#This Row],[Call Status]]="Pending","3",Raw_Data[[#This Row],[Call Status]]="Abandoned","0")</f>
        <v>2</v>
      </c>
      <c r="U9690" t="str">
        <f>TEXT(Raw_Data[[#This Row],[Call Date]],"mmmm")</f>
        <v>March</v>
      </c>
      <c r="V9690" t="str" cm="1">
        <f t="array" ref="V9690">_xlfn.IFS(Raw_Data[[#This Row],[Customer Satisfaction]]&lt;2,"Poor",Raw_Data[[#This Row],[Customer Satisfaction]]&lt;4,"Average",Raw_Data[[#This Row],[Customer Satisfaction]]&gt;=4,"Excellent")</f>
        <v>Poor</v>
      </c>
    </row>
    <row r="9691" spans="2:22" x14ac:dyDescent="0.3">
      <c r="B9691" t="s">
        <v>5511</v>
      </c>
      <c r="C9691" s="2">
        <v>45963</v>
      </c>
      <c r="D9691" s="1">
        <v>0.50972222222222219</v>
      </c>
      <c r="E9691" t="s">
        <v>37</v>
      </c>
      <c r="F9691" t="s">
        <v>20</v>
      </c>
      <c r="G9691" t="s">
        <v>327</v>
      </c>
      <c r="H9691" t="s">
        <v>2026</v>
      </c>
      <c r="I9691" t="s">
        <v>23</v>
      </c>
      <c r="J9691" t="s">
        <v>49</v>
      </c>
      <c r="K9691" t="s">
        <v>25</v>
      </c>
      <c r="L9691" t="s">
        <v>3561</v>
      </c>
      <c r="M9691">
        <v>4</v>
      </c>
      <c r="N9691">
        <v>9.1999999999999993</v>
      </c>
      <c r="O9691" t="s">
        <v>26</v>
      </c>
      <c r="P9691">
        <v>4</v>
      </c>
      <c r="Q9691" t="s">
        <v>27</v>
      </c>
      <c r="R9691" t="s">
        <v>28</v>
      </c>
      <c r="S9691">
        <v>108.34</v>
      </c>
      <c r="T9691" t="str" cm="1">
        <f t="array" ref="T9691">_xlfn.IFS(Raw_Data[[#This Row],[Call Status]]="Resolved","5",Raw_Data[[#This Row],[Call Status]]="Escalated","2",Raw_Data[[#This Row],[Call Status]]="Pending","3",Raw_Data[[#This Row],[Call Status]]="Abandoned","0")</f>
        <v>5</v>
      </c>
      <c r="U9691" t="str">
        <f>TEXT(Raw_Data[[#This Row],[Call Date]],"mmmm")</f>
        <v>November</v>
      </c>
      <c r="V9691" t="str" cm="1">
        <f t="array" ref="V9691">_xlfn.IFS(Raw_Data[[#This Row],[Customer Satisfaction]]&lt;2,"Poor",Raw_Data[[#This Row],[Customer Satisfaction]]&lt;4,"Average",Raw_Data[[#This Row],[Customer Satisfaction]]&gt;=4,"Excellent")</f>
        <v>Excellent</v>
      </c>
    </row>
    <row r="9692" spans="2:22" x14ac:dyDescent="0.3">
      <c r="B9692" t="s">
        <v>9065</v>
      </c>
      <c r="C9692" s="2">
        <v>45672</v>
      </c>
      <c r="D9692" s="1">
        <v>0.38055555555555554</v>
      </c>
      <c r="E9692" t="s">
        <v>156</v>
      </c>
      <c r="F9692" t="s">
        <v>20</v>
      </c>
      <c r="G9692" t="s">
        <v>162</v>
      </c>
      <c r="H9692" t="s">
        <v>2026</v>
      </c>
      <c r="I9692" t="s">
        <v>1137</v>
      </c>
      <c r="J9692" t="s">
        <v>49</v>
      </c>
      <c r="K9692" t="s">
        <v>8876</v>
      </c>
      <c r="L9692" t="s">
        <v>8877</v>
      </c>
      <c r="M9692">
        <v>2.2999999999999998</v>
      </c>
      <c r="N9692">
        <v>3.9</v>
      </c>
      <c r="O9692" t="s">
        <v>28</v>
      </c>
      <c r="P9692">
        <v>2</v>
      </c>
      <c r="Q9692" t="s">
        <v>615</v>
      </c>
      <c r="R9692" t="s">
        <v>28</v>
      </c>
      <c r="S9692">
        <v>213.83</v>
      </c>
      <c r="T9692" t="str" cm="1">
        <f t="array" ref="T9692">_xlfn.IFS(Raw_Data[[#This Row],[Call Status]]="Resolved","5",Raw_Data[[#This Row],[Call Status]]="Escalated","2",Raw_Data[[#This Row],[Call Status]]="Pending","3",Raw_Data[[#This Row],[Call Status]]="Abandoned","0")</f>
        <v>3</v>
      </c>
      <c r="U9692" t="str">
        <f>TEXT(Raw_Data[[#This Row],[Call Date]],"mmmm")</f>
        <v>January</v>
      </c>
      <c r="V9692" t="str" cm="1">
        <f t="array" ref="V9692">_xlfn.IFS(Raw_Data[[#This Row],[Customer Satisfaction]]&lt;2,"Poor",Raw_Data[[#This Row],[Customer Satisfaction]]&lt;4,"Average",Raw_Data[[#This Row],[Customer Satisfaction]]&gt;=4,"Excellent")</f>
        <v>Average</v>
      </c>
    </row>
    <row r="9693" spans="2:22" x14ac:dyDescent="0.3">
      <c r="B9693" t="s">
        <v>5537</v>
      </c>
      <c r="C9693" s="2">
        <v>45710</v>
      </c>
      <c r="D9693" s="1">
        <v>0.61527777777777781</v>
      </c>
      <c r="E9693" t="s">
        <v>33</v>
      </c>
      <c r="F9693" t="s">
        <v>20</v>
      </c>
      <c r="G9693" t="s">
        <v>162</v>
      </c>
      <c r="H9693" t="s">
        <v>2026</v>
      </c>
      <c r="I9693" t="s">
        <v>23</v>
      </c>
      <c r="J9693" t="s">
        <v>76</v>
      </c>
      <c r="K9693" t="s">
        <v>25</v>
      </c>
      <c r="L9693" t="s">
        <v>3570</v>
      </c>
      <c r="M9693">
        <v>2</v>
      </c>
      <c r="N9693">
        <v>8.1999999999999993</v>
      </c>
      <c r="O9693" t="s">
        <v>26</v>
      </c>
      <c r="P9693">
        <v>2</v>
      </c>
      <c r="Q9693" t="s">
        <v>615</v>
      </c>
      <c r="R9693" t="s">
        <v>28</v>
      </c>
      <c r="S9693">
        <v>202.17</v>
      </c>
      <c r="T9693" t="str" cm="1">
        <f t="array" ref="T9693">_xlfn.IFS(Raw_Data[[#This Row],[Call Status]]="Resolved","5",Raw_Data[[#This Row],[Call Status]]="Escalated","2",Raw_Data[[#This Row],[Call Status]]="Pending","3",Raw_Data[[#This Row],[Call Status]]="Abandoned","0")</f>
        <v>5</v>
      </c>
      <c r="U9693" t="str">
        <f>TEXT(Raw_Data[[#This Row],[Call Date]],"mmmm")</f>
        <v>February</v>
      </c>
      <c r="V9693" t="str" cm="1">
        <f t="array" ref="V9693">_xlfn.IFS(Raw_Data[[#This Row],[Customer Satisfaction]]&lt;2,"Poor",Raw_Data[[#This Row],[Customer Satisfaction]]&lt;4,"Average",Raw_Data[[#This Row],[Customer Satisfaction]]&gt;=4,"Excellent")</f>
        <v>Average</v>
      </c>
    </row>
    <row r="9694" spans="2:22" x14ac:dyDescent="0.3">
      <c r="B9694" t="s">
        <v>224</v>
      </c>
      <c r="C9694" s="2">
        <v>45665</v>
      </c>
      <c r="D9694" s="1">
        <v>0.48749999999999999</v>
      </c>
      <c r="E9694" t="s">
        <v>110</v>
      </c>
      <c r="F9694" t="s">
        <v>38</v>
      </c>
      <c r="G9694" t="s">
        <v>162</v>
      </c>
      <c r="H9694" t="s">
        <v>22</v>
      </c>
      <c r="I9694" t="s">
        <v>23</v>
      </c>
      <c r="J9694" t="s">
        <v>45</v>
      </c>
      <c r="K9694" t="s">
        <v>25</v>
      </c>
      <c r="L9694" t="s">
        <v>25</v>
      </c>
      <c r="M9694">
        <v>7.8</v>
      </c>
      <c r="N9694">
        <v>2.6</v>
      </c>
      <c r="O9694" t="s">
        <v>28</v>
      </c>
      <c r="P9694">
        <v>5</v>
      </c>
      <c r="Q9694" t="s">
        <v>27</v>
      </c>
      <c r="R9694" t="s">
        <v>28</v>
      </c>
      <c r="S9694">
        <v>85.8</v>
      </c>
      <c r="T9694" t="str" cm="1">
        <f t="array" ref="T9694">_xlfn.IFS(Raw_Data[[#This Row],[Call Status]]="Resolved","5",Raw_Data[[#This Row],[Call Status]]="Escalated","2",Raw_Data[[#This Row],[Call Status]]="Pending","3",Raw_Data[[#This Row],[Call Status]]="Abandoned","0")</f>
        <v>5</v>
      </c>
      <c r="U9694" t="str">
        <f>TEXT(Raw_Data[[#This Row],[Call Date]],"mmmm")</f>
        <v>January</v>
      </c>
      <c r="V9694" t="str" cm="1">
        <f t="array" ref="V9694">_xlfn.IFS(Raw_Data[[#This Row],[Customer Satisfaction]]&lt;2,"Poor",Raw_Data[[#This Row],[Customer Satisfaction]]&lt;4,"Average",Raw_Data[[#This Row],[Customer Satisfaction]]&gt;=4,"Excellent")</f>
        <v>Excellent</v>
      </c>
    </row>
    <row r="9695" spans="2:22" x14ac:dyDescent="0.3">
      <c r="B9695" t="s">
        <v>9737</v>
      </c>
      <c r="C9695" s="2">
        <v>45987</v>
      </c>
      <c r="D9695" s="1">
        <v>0.77569444444444446</v>
      </c>
      <c r="E9695" t="s">
        <v>84</v>
      </c>
      <c r="F9695" t="s">
        <v>34</v>
      </c>
      <c r="G9695" t="s">
        <v>21</v>
      </c>
      <c r="H9695" t="s">
        <v>22</v>
      </c>
      <c r="I9695" t="s">
        <v>23</v>
      </c>
      <c r="J9695" t="s">
        <v>55</v>
      </c>
      <c r="K9695" t="s">
        <v>8876</v>
      </c>
      <c r="L9695" t="s">
        <v>8877</v>
      </c>
      <c r="M9695">
        <v>3.6</v>
      </c>
      <c r="N9695">
        <v>9.1999999999999993</v>
      </c>
      <c r="O9695" t="s">
        <v>28</v>
      </c>
      <c r="P9695">
        <v>2</v>
      </c>
      <c r="Q9695" t="s">
        <v>1014</v>
      </c>
      <c r="R9695" t="s">
        <v>28</v>
      </c>
      <c r="S9695">
        <v>73.52</v>
      </c>
      <c r="T9695" t="str" cm="1">
        <f t="array" ref="T9695">_xlfn.IFS(Raw_Data[[#This Row],[Call Status]]="Resolved","5",Raw_Data[[#This Row],[Call Status]]="Escalated","2",Raw_Data[[#This Row],[Call Status]]="Pending","3",Raw_Data[[#This Row],[Call Status]]="Abandoned","0")</f>
        <v>3</v>
      </c>
      <c r="U9695" t="str">
        <f>TEXT(Raw_Data[[#This Row],[Call Date]],"mmmm")</f>
        <v>November</v>
      </c>
      <c r="V9695" t="str" cm="1">
        <f t="array" ref="V9695">_xlfn.IFS(Raw_Data[[#This Row],[Customer Satisfaction]]&lt;2,"Poor",Raw_Data[[#This Row],[Customer Satisfaction]]&lt;4,"Average",Raw_Data[[#This Row],[Customer Satisfaction]]&gt;=4,"Excellent")</f>
        <v>Average</v>
      </c>
    </row>
    <row r="9696" spans="2:22" x14ac:dyDescent="0.3">
      <c r="B9696" t="s">
        <v>7843</v>
      </c>
      <c r="C9696" s="2">
        <v>45703</v>
      </c>
      <c r="D9696" s="1">
        <v>0.90277777777777779</v>
      </c>
      <c r="E9696" t="s">
        <v>156</v>
      </c>
      <c r="F9696" t="s">
        <v>48</v>
      </c>
      <c r="G9696" t="s">
        <v>327</v>
      </c>
      <c r="H9696" t="s">
        <v>2026</v>
      </c>
      <c r="I9696" t="s">
        <v>23</v>
      </c>
      <c r="J9696" t="s">
        <v>64</v>
      </c>
      <c r="K9696" t="s">
        <v>7253</v>
      </c>
      <c r="L9696" t="s">
        <v>7254</v>
      </c>
      <c r="M9696">
        <v>1.7</v>
      </c>
      <c r="N9696">
        <v>6.9</v>
      </c>
      <c r="O9696" t="s">
        <v>28</v>
      </c>
      <c r="P9696">
        <v>1</v>
      </c>
      <c r="Q9696" t="s">
        <v>1014</v>
      </c>
      <c r="R9696" t="s">
        <v>28</v>
      </c>
      <c r="S9696">
        <v>37.4</v>
      </c>
      <c r="T9696" t="str" cm="1">
        <f t="array" ref="T9696">_xlfn.IFS(Raw_Data[[#This Row],[Call Status]]="Resolved","5",Raw_Data[[#This Row],[Call Status]]="Escalated","2",Raw_Data[[#This Row],[Call Status]]="Pending","3",Raw_Data[[#This Row],[Call Status]]="Abandoned","0")</f>
        <v>0</v>
      </c>
      <c r="U9696" t="str">
        <f>TEXT(Raw_Data[[#This Row],[Call Date]],"mmmm")</f>
        <v>February</v>
      </c>
      <c r="V9696" t="str" cm="1">
        <f t="array" ref="V9696">_xlfn.IFS(Raw_Data[[#This Row],[Customer Satisfaction]]&lt;2,"Poor",Raw_Data[[#This Row],[Customer Satisfaction]]&lt;4,"Average",Raw_Data[[#This Row],[Customer Satisfaction]]&gt;=4,"Excellent")</f>
        <v>Poor</v>
      </c>
    </row>
    <row r="9697" spans="2:22" x14ac:dyDescent="0.3">
      <c r="B9697" t="s">
        <v>7311</v>
      </c>
      <c r="C9697" s="2">
        <v>45982</v>
      </c>
      <c r="D9697" s="1">
        <v>0.45624999999999999</v>
      </c>
      <c r="E9697" t="s">
        <v>63</v>
      </c>
      <c r="F9697" t="s">
        <v>48</v>
      </c>
      <c r="G9697" t="s">
        <v>327</v>
      </c>
      <c r="H9697" t="s">
        <v>22</v>
      </c>
      <c r="I9697" t="s">
        <v>1130</v>
      </c>
      <c r="J9697" t="s">
        <v>64</v>
      </c>
      <c r="K9697" t="s">
        <v>7253</v>
      </c>
      <c r="L9697" t="s">
        <v>7254</v>
      </c>
      <c r="M9697">
        <v>3.1</v>
      </c>
      <c r="N9697">
        <v>8.1999999999999993</v>
      </c>
      <c r="O9697" t="s">
        <v>28</v>
      </c>
      <c r="P9697">
        <v>0</v>
      </c>
      <c r="Q9697" t="s">
        <v>615</v>
      </c>
      <c r="R9697" t="s">
        <v>28</v>
      </c>
      <c r="S9697">
        <v>443.11</v>
      </c>
      <c r="T9697" t="str" cm="1">
        <f t="array" ref="T9697">_xlfn.IFS(Raw_Data[[#This Row],[Call Status]]="Resolved","5",Raw_Data[[#This Row],[Call Status]]="Escalated","2",Raw_Data[[#This Row],[Call Status]]="Pending","3",Raw_Data[[#This Row],[Call Status]]="Abandoned","0")</f>
        <v>0</v>
      </c>
      <c r="U9697" t="str">
        <f>TEXT(Raw_Data[[#This Row],[Call Date]],"mmmm")</f>
        <v>November</v>
      </c>
      <c r="V9697" t="str" cm="1">
        <f t="array" ref="V9697">_xlfn.IFS(Raw_Data[[#This Row],[Customer Satisfaction]]&lt;2,"Poor",Raw_Data[[#This Row],[Customer Satisfaction]]&lt;4,"Average",Raw_Data[[#This Row],[Customer Satisfaction]]&gt;=4,"Excellent")</f>
        <v>Poor</v>
      </c>
    </row>
    <row r="9698" spans="2:22" x14ac:dyDescent="0.3">
      <c r="B9698" t="s">
        <v>9159</v>
      </c>
      <c r="C9698" s="2">
        <v>45771</v>
      </c>
      <c r="D9698" s="1">
        <v>0.65277777777777779</v>
      </c>
      <c r="E9698" t="s">
        <v>33</v>
      </c>
      <c r="F9698" t="s">
        <v>38</v>
      </c>
      <c r="G9698" t="s">
        <v>162</v>
      </c>
      <c r="H9698" t="s">
        <v>2392</v>
      </c>
      <c r="I9698" t="s">
        <v>23</v>
      </c>
      <c r="J9698" t="s">
        <v>31</v>
      </c>
      <c r="K9698" t="s">
        <v>8876</v>
      </c>
      <c r="L9698" t="s">
        <v>8877</v>
      </c>
      <c r="M9698">
        <v>1.2</v>
      </c>
      <c r="N9698">
        <v>6.9</v>
      </c>
      <c r="O9698" t="s">
        <v>28</v>
      </c>
      <c r="P9698">
        <v>3</v>
      </c>
      <c r="Q9698" t="s">
        <v>615</v>
      </c>
      <c r="R9698" t="s">
        <v>28</v>
      </c>
      <c r="S9698">
        <v>466.69</v>
      </c>
      <c r="T9698" t="str" cm="1">
        <f t="array" ref="T9698">_xlfn.IFS(Raw_Data[[#This Row],[Call Status]]="Resolved","5",Raw_Data[[#This Row],[Call Status]]="Escalated","2",Raw_Data[[#This Row],[Call Status]]="Pending","3",Raw_Data[[#This Row],[Call Status]]="Abandoned","0")</f>
        <v>3</v>
      </c>
      <c r="U9698" t="str">
        <f>TEXT(Raw_Data[[#This Row],[Call Date]],"mmmm")</f>
        <v>April</v>
      </c>
      <c r="V9698" t="str" cm="1">
        <f t="array" ref="V9698">_xlfn.IFS(Raw_Data[[#This Row],[Customer Satisfaction]]&lt;2,"Poor",Raw_Data[[#This Row],[Customer Satisfaction]]&lt;4,"Average",Raw_Data[[#This Row],[Customer Satisfaction]]&gt;=4,"Excellent")</f>
        <v>Average</v>
      </c>
    </row>
    <row r="9699" spans="2:22" x14ac:dyDescent="0.3">
      <c r="B9699" t="s">
        <v>7090</v>
      </c>
      <c r="C9699" s="2">
        <v>45804</v>
      </c>
      <c r="D9699" s="1">
        <v>0.49791666666666667</v>
      </c>
      <c r="E9699" t="s">
        <v>57</v>
      </c>
      <c r="F9699" t="s">
        <v>34</v>
      </c>
      <c r="G9699" t="s">
        <v>327</v>
      </c>
      <c r="H9699" t="s">
        <v>22</v>
      </c>
      <c r="I9699" t="s">
        <v>23</v>
      </c>
      <c r="J9699" t="s">
        <v>76</v>
      </c>
      <c r="K9699" t="s">
        <v>25</v>
      </c>
      <c r="L9699" t="s">
        <v>3564</v>
      </c>
      <c r="M9699">
        <v>0.9</v>
      </c>
      <c r="N9699">
        <v>12.2</v>
      </c>
      <c r="O9699" t="s">
        <v>26</v>
      </c>
      <c r="P9699">
        <v>3</v>
      </c>
      <c r="Q9699" t="s">
        <v>615</v>
      </c>
      <c r="R9699" t="s">
        <v>28</v>
      </c>
      <c r="S9699">
        <v>211.89</v>
      </c>
      <c r="T9699" t="str" cm="1">
        <f t="array" ref="T9699">_xlfn.IFS(Raw_Data[[#This Row],[Call Status]]="Resolved","5",Raw_Data[[#This Row],[Call Status]]="Escalated","2",Raw_Data[[#This Row],[Call Status]]="Pending","3",Raw_Data[[#This Row],[Call Status]]="Abandoned","0")</f>
        <v>5</v>
      </c>
      <c r="U9699" t="str">
        <f>TEXT(Raw_Data[[#This Row],[Call Date]],"mmmm")</f>
        <v>May</v>
      </c>
      <c r="V9699" t="str" cm="1">
        <f t="array" ref="V9699">_xlfn.IFS(Raw_Data[[#This Row],[Customer Satisfaction]]&lt;2,"Poor",Raw_Data[[#This Row],[Customer Satisfaction]]&lt;4,"Average",Raw_Data[[#This Row],[Customer Satisfaction]]&gt;=4,"Excellent")</f>
        <v>Average</v>
      </c>
    </row>
    <row r="9700" spans="2:22" x14ac:dyDescent="0.3">
      <c r="B9700" t="s">
        <v>6106</v>
      </c>
      <c r="C9700" s="2">
        <v>45823</v>
      </c>
      <c r="D9700" s="1">
        <v>0.63472222222222219</v>
      </c>
      <c r="E9700" t="s">
        <v>30</v>
      </c>
      <c r="F9700" t="s">
        <v>34</v>
      </c>
      <c r="G9700" t="s">
        <v>327</v>
      </c>
      <c r="H9700" t="s">
        <v>22</v>
      </c>
      <c r="I9700" t="s">
        <v>23</v>
      </c>
      <c r="J9700" t="s">
        <v>45</v>
      </c>
      <c r="K9700" t="s">
        <v>25</v>
      </c>
      <c r="L9700" t="s">
        <v>3559</v>
      </c>
      <c r="M9700">
        <v>7.4</v>
      </c>
      <c r="N9700">
        <v>5.6</v>
      </c>
      <c r="O9700" t="s">
        <v>26</v>
      </c>
      <c r="P9700">
        <v>2</v>
      </c>
      <c r="Q9700" t="s">
        <v>615</v>
      </c>
      <c r="R9700" t="s">
        <v>28</v>
      </c>
      <c r="S9700">
        <v>213.32</v>
      </c>
      <c r="T9700" t="str" cm="1">
        <f t="array" ref="T9700">_xlfn.IFS(Raw_Data[[#This Row],[Call Status]]="Resolved","5",Raw_Data[[#This Row],[Call Status]]="Escalated","2",Raw_Data[[#This Row],[Call Status]]="Pending","3",Raw_Data[[#This Row],[Call Status]]="Abandoned","0")</f>
        <v>5</v>
      </c>
      <c r="U9700" t="str">
        <f>TEXT(Raw_Data[[#This Row],[Call Date]],"mmmm")</f>
        <v>June</v>
      </c>
      <c r="V9700" t="str" cm="1">
        <f t="array" ref="V9700">_xlfn.IFS(Raw_Data[[#This Row],[Customer Satisfaction]]&lt;2,"Poor",Raw_Data[[#This Row],[Customer Satisfaction]]&lt;4,"Average",Raw_Data[[#This Row],[Customer Satisfaction]]&gt;=4,"Excellent")</f>
        <v>Average</v>
      </c>
    </row>
    <row r="9701" spans="2:22" x14ac:dyDescent="0.3">
      <c r="B9701" t="s">
        <v>2461</v>
      </c>
      <c r="C9701" s="2">
        <v>45796</v>
      </c>
      <c r="D9701" s="1">
        <v>0.6743055555555556</v>
      </c>
      <c r="E9701" t="s">
        <v>44</v>
      </c>
      <c r="F9701" t="s">
        <v>20</v>
      </c>
      <c r="G9701" t="s">
        <v>250</v>
      </c>
      <c r="H9701" t="s">
        <v>2392</v>
      </c>
      <c r="I9701" t="s">
        <v>1137</v>
      </c>
      <c r="J9701" t="s">
        <v>45</v>
      </c>
      <c r="K9701" t="s">
        <v>25</v>
      </c>
      <c r="L9701" t="s">
        <v>25</v>
      </c>
      <c r="M9701">
        <v>1.9</v>
      </c>
      <c r="N9701">
        <v>12.9</v>
      </c>
      <c r="O9701" t="s">
        <v>26</v>
      </c>
      <c r="P9701">
        <v>2</v>
      </c>
      <c r="Q9701" t="s">
        <v>615</v>
      </c>
      <c r="R9701" t="s">
        <v>28</v>
      </c>
      <c r="S9701">
        <v>415.06</v>
      </c>
      <c r="T9701" t="str" cm="1">
        <f t="array" ref="T9701">_xlfn.IFS(Raw_Data[[#This Row],[Call Status]]="Resolved","5",Raw_Data[[#This Row],[Call Status]]="Escalated","2",Raw_Data[[#This Row],[Call Status]]="Pending","3",Raw_Data[[#This Row],[Call Status]]="Abandoned","0")</f>
        <v>5</v>
      </c>
      <c r="U9701" t="str">
        <f>TEXT(Raw_Data[[#This Row],[Call Date]],"mmmm")</f>
        <v>May</v>
      </c>
      <c r="V9701" t="str" cm="1">
        <f t="array" ref="V9701">_xlfn.IFS(Raw_Data[[#This Row],[Customer Satisfaction]]&lt;2,"Poor",Raw_Data[[#This Row],[Customer Satisfaction]]&lt;4,"Average",Raw_Data[[#This Row],[Customer Satisfaction]]&gt;=4,"Excellent")</f>
        <v>Average</v>
      </c>
    </row>
    <row r="9702" spans="2:22" x14ac:dyDescent="0.3">
      <c r="B9702" t="s">
        <v>5261</v>
      </c>
      <c r="C9702" s="2">
        <v>45774</v>
      </c>
      <c r="D9702" s="1">
        <v>0.73055555555555551</v>
      </c>
      <c r="E9702" t="s">
        <v>53</v>
      </c>
      <c r="F9702" t="s">
        <v>20</v>
      </c>
      <c r="G9702" t="s">
        <v>162</v>
      </c>
      <c r="H9702" t="s">
        <v>2026</v>
      </c>
      <c r="I9702" t="s">
        <v>23</v>
      </c>
      <c r="J9702" t="s">
        <v>64</v>
      </c>
      <c r="K9702" t="s">
        <v>25</v>
      </c>
      <c r="L9702" t="s">
        <v>3564</v>
      </c>
      <c r="M9702">
        <v>3.1</v>
      </c>
      <c r="N9702">
        <v>9.1999999999999993</v>
      </c>
      <c r="O9702" t="s">
        <v>28</v>
      </c>
      <c r="P9702">
        <v>5</v>
      </c>
      <c r="Q9702" t="s">
        <v>27</v>
      </c>
      <c r="R9702" t="s">
        <v>28</v>
      </c>
      <c r="S9702">
        <v>82.9</v>
      </c>
      <c r="T9702" t="str" cm="1">
        <f t="array" ref="T9702">_xlfn.IFS(Raw_Data[[#This Row],[Call Status]]="Resolved","5",Raw_Data[[#This Row],[Call Status]]="Escalated","2",Raw_Data[[#This Row],[Call Status]]="Pending","3",Raw_Data[[#This Row],[Call Status]]="Abandoned","0")</f>
        <v>5</v>
      </c>
      <c r="U9702" t="str">
        <f>TEXT(Raw_Data[[#This Row],[Call Date]],"mmmm")</f>
        <v>April</v>
      </c>
      <c r="V9702" t="str" cm="1">
        <f t="array" ref="V9702">_xlfn.IFS(Raw_Data[[#This Row],[Customer Satisfaction]]&lt;2,"Poor",Raw_Data[[#This Row],[Customer Satisfaction]]&lt;4,"Average",Raw_Data[[#This Row],[Customer Satisfaction]]&gt;=4,"Excellent")</f>
        <v>Excellent</v>
      </c>
    </row>
    <row r="9703" spans="2:22" x14ac:dyDescent="0.3">
      <c r="B9703" t="s">
        <v>3088</v>
      </c>
      <c r="C9703" s="2">
        <v>45956</v>
      </c>
      <c r="D9703" s="1">
        <v>0.8881944444444444</v>
      </c>
      <c r="E9703" t="s">
        <v>66</v>
      </c>
      <c r="F9703" t="s">
        <v>48</v>
      </c>
      <c r="G9703" t="s">
        <v>250</v>
      </c>
      <c r="H9703" t="s">
        <v>2026</v>
      </c>
      <c r="I9703" t="s">
        <v>23</v>
      </c>
      <c r="J9703" t="s">
        <v>49</v>
      </c>
      <c r="K9703" t="s">
        <v>25</v>
      </c>
      <c r="L9703" t="s">
        <v>25</v>
      </c>
      <c r="M9703">
        <v>0.9</v>
      </c>
      <c r="N9703">
        <v>8.1</v>
      </c>
      <c r="O9703" t="s">
        <v>26</v>
      </c>
      <c r="P9703">
        <v>1</v>
      </c>
      <c r="Q9703" t="s">
        <v>1014</v>
      </c>
      <c r="R9703" t="s">
        <v>28</v>
      </c>
      <c r="S9703">
        <v>48.26</v>
      </c>
      <c r="T9703" t="str" cm="1">
        <f t="array" ref="T9703">_xlfn.IFS(Raw_Data[[#This Row],[Call Status]]="Resolved","5",Raw_Data[[#This Row],[Call Status]]="Escalated","2",Raw_Data[[#This Row],[Call Status]]="Pending","3",Raw_Data[[#This Row],[Call Status]]="Abandoned","0")</f>
        <v>5</v>
      </c>
      <c r="U9703" t="str">
        <f>TEXT(Raw_Data[[#This Row],[Call Date]],"mmmm")</f>
        <v>October</v>
      </c>
      <c r="V9703" t="str" cm="1">
        <f t="array" ref="V9703">_xlfn.IFS(Raw_Data[[#This Row],[Customer Satisfaction]]&lt;2,"Poor",Raw_Data[[#This Row],[Customer Satisfaction]]&lt;4,"Average",Raw_Data[[#This Row],[Customer Satisfaction]]&gt;=4,"Excellent")</f>
        <v>Poor</v>
      </c>
    </row>
    <row r="9704" spans="2:22" x14ac:dyDescent="0.3">
      <c r="B9704" t="s">
        <v>4785</v>
      </c>
      <c r="C9704" s="2">
        <v>45933</v>
      </c>
      <c r="D9704" s="1">
        <v>0.78055555555555556</v>
      </c>
      <c r="E9704" t="s">
        <v>19</v>
      </c>
      <c r="F9704" t="s">
        <v>34</v>
      </c>
      <c r="G9704" t="s">
        <v>250</v>
      </c>
      <c r="H9704" t="s">
        <v>22</v>
      </c>
      <c r="I9704" t="s">
        <v>1130</v>
      </c>
      <c r="J9704" t="s">
        <v>76</v>
      </c>
      <c r="K9704" t="s">
        <v>25</v>
      </c>
      <c r="L9704" t="s">
        <v>3559</v>
      </c>
      <c r="M9704">
        <v>6.2</v>
      </c>
      <c r="N9704">
        <v>6.6</v>
      </c>
      <c r="O9704" t="s">
        <v>26</v>
      </c>
      <c r="P9704">
        <v>5</v>
      </c>
      <c r="Q9704" t="s">
        <v>27</v>
      </c>
      <c r="R9704" t="s">
        <v>28</v>
      </c>
      <c r="S9704">
        <v>131.66999999999999</v>
      </c>
      <c r="T9704" t="str" cm="1">
        <f t="array" ref="T9704">_xlfn.IFS(Raw_Data[[#This Row],[Call Status]]="Resolved","5",Raw_Data[[#This Row],[Call Status]]="Escalated","2",Raw_Data[[#This Row],[Call Status]]="Pending","3",Raw_Data[[#This Row],[Call Status]]="Abandoned","0")</f>
        <v>5</v>
      </c>
      <c r="U9704" t="str">
        <f>TEXT(Raw_Data[[#This Row],[Call Date]],"mmmm")</f>
        <v>October</v>
      </c>
      <c r="V9704" t="str" cm="1">
        <f t="array" ref="V9704">_xlfn.IFS(Raw_Data[[#This Row],[Customer Satisfaction]]&lt;2,"Poor",Raw_Data[[#This Row],[Customer Satisfaction]]&lt;4,"Average",Raw_Data[[#This Row],[Customer Satisfaction]]&gt;=4,"Excellent")</f>
        <v>Excellent</v>
      </c>
    </row>
    <row r="9705" spans="2:22" x14ac:dyDescent="0.3">
      <c r="B9705" t="s">
        <v>7038</v>
      </c>
      <c r="C9705" s="2">
        <v>45934</v>
      </c>
      <c r="D9705" s="1">
        <v>0.50416666666666665</v>
      </c>
      <c r="E9705" t="s">
        <v>100</v>
      </c>
      <c r="F9705" t="s">
        <v>20</v>
      </c>
      <c r="G9705" t="s">
        <v>250</v>
      </c>
      <c r="H9705" t="s">
        <v>22</v>
      </c>
      <c r="I9705" t="s">
        <v>23</v>
      </c>
      <c r="J9705" t="s">
        <v>42</v>
      </c>
      <c r="K9705" t="s">
        <v>25</v>
      </c>
      <c r="L9705" t="s">
        <v>3564</v>
      </c>
      <c r="M9705">
        <v>0.9</v>
      </c>
      <c r="N9705">
        <v>3.2</v>
      </c>
      <c r="O9705" t="s">
        <v>26</v>
      </c>
      <c r="P9705">
        <v>3</v>
      </c>
      <c r="Q9705" t="s">
        <v>615</v>
      </c>
      <c r="R9705" t="s">
        <v>28</v>
      </c>
      <c r="S9705">
        <v>176.23</v>
      </c>
      <c r="T9705" t="str" cm="1">
        <f t="array" ref="T9705">_xlfn.IFS(Raw_Data[[#This Row],[Call Status]]="Resolved","5",Raw_Data[[#This Row],[Call Status]]="Escalated","2",Raw_Data[[#This Row],[Call Status]]="Pending","3",Raw_Data[[#This Row],[Call Status]]="Abandoned","0")</f>
        <v>5</v>
      </c>
      <c r="U9705" t="str">
        <f>TEXT(Raw_Data[[#This Row],[Call Date]],"mmmm")</f>
        <v>October</v>
      </c>
      <c r="V9705" t="str" cm="1">
        <f t="array" ref="V9705">_xlfn.IFS(Raw_Data[[#This Row],[Customer Satisfaction]]&lt;2,"Poor",Raw_Data[[#This Row],[Customer Satisfaction]]&lt;4,"Average",Raw_Data[[#This Row],[Customer Satisfaction]]&gt;=4,"Excellent")</f>
        <v>Average</v>
      </c>
    </row>
    <row r="9706" spans="2:22" x14ac:dyDescent="0.3">
      <c r="B9706" t="s">
        <v>3146</v>
      </c>
      <c r="C9706" s="2">
        <v>45995</v>
      </c>
      <c r="D9706" s="1">
        <v>0.63541666666666663</v>
      </c>
      <c r="E9706" t="s">
        <v>91</v>
      </c>
      <c r="F9706" t="s">
        <v>34</v>
      </c>
      <c r="G9706" t="s">
        <v>21</v>
      </c>
      <c r="H9706" t="s">
        <v>2026</v>
      </c>
      <c r="I9706" t="s">
        <v>23</v>
      </c>
      <c r="J9706" t="s">
        <v>31</v>
      </c>
      <c r="K9706" t="s">
        <v>25</v>
      </c>
      <c r="L9706" t="s">
        <v>25</v>
      </c>
      <c r="M9706">
        <v>1</v>
      </c>
      <c r="N9706">
        <v>3.7</v>
      </c>
      <c r="O9706" t="s">
        <v>28</v>
      </c>
      <c r="P9706">
        <v>4</v>
      </c>
      <c r="Q9706" t="s">
        <v>615</v>
      </c>
      <c r="R9706" t="s">
        <v>28</v>
      </c>
      <c r="S9706">
        <v>97.15</v>
      </c>
      <c r="T9706" t="str" cm="1">
        <f t="array" ref="T9706">_xlfn.IFS(Raw_Data[[#This Row],[Call Status]]="Resolved","5",Raw_Data[[#This Row],[Call Status]]="Escalated","2",Raw_Data[[#This Row],[Call Status]]="Pending","3",Raw_Data[[#This Row],[Call Status]]="Abandoned","0")</f>
        <v>5</v>
      </c>
      <c r="U9706" t="str">
        <f>TEXT(Raw_Data[[#This Row],[Call Date]],"mmmm")</f>
        <v>December</v>
      </c>
      <c r="V9706" t="str" cm="1">
        <f t="array" ref="V9706">_xlfn.IFS(Raw_Data[[#This Row],[Customer Satisfaction]]&lt;2,"Poor",Raw_Data[[#This Row],[Customer Satisfaction]]&lt;4,"Average",Raw_Data[[#This Row],[Customer Satisfaction]]&gt;=4,"Excellent")</f>
        <v>Excellent</v>
      </c>
    </row>
    <row r="9707" spans="2:22" x14ac:dyDescent="0.3">
      <c r="B9707" t="s">
        <v>6489</v>
      </c>
      <c r="C9707" s="2">
        <v>45970</v>
      </c>
      <c r="D9707" s="1">
        <v>0.84166666666666667</v>
      </c>
      <c r="E9707" t="s">
        <v>41</v>
      </c>
      <c r="F9707" t="s">
        <v>20</v>
      </c>
      <c r="G9707" t="s">
        <v>162</v>
      </c>
      <c r="H9707" t="s">
        <v>22</v>
      </c>
      <c r="I9707" t="s">
        <v>23</v>
      </c>
      <c r="J9707" t="s">
        <v>39</v>
      </c>
      <c r="K9707" t="s">
        <v>25</v>
      </c>
      <c r="L9707" t="s">
        <v>3570</v>
      </c>
      <c r="M9707">
        <v>6.2</v>
      </c>
      <c r="N9707">
        <v>9.6</v>
      </c>
      <c r="O9707" t="s">
        <v>26</v>
      </c>
      <c r="P9707">
        <v>5</v>
      </c>
      <c r="Q9707" t="s">
        <v>27</v>
      </c>
      <c r="R9707" t="s">
        <v>28</v>
      </c>
      <c r="S9707">
        <v>92.49</v>
      </c>
      <c r="T9707" t="str" cm="1">
        <f t="array" ref="T9707">_xlfn.IFS(Raw_Data[[#This Row],[Call Status]]="Resolved","5",Raw_Data[[#This Row],[Call Status]]="Escalated","2",Raw_Data[[#This Row],[Call Status]]="Pending","3",Raw_Data[[#This Row],[Call Status]]="Abandoned","0")</f>
        <v>5</v>
      </c>
      <c r="U9707" t="str">
        <f>TEXT(Raw_Data[[#This Row],[Call Date]],"mmmm")</f>
        <v>November</v>
      </c>
      <c r="V9707" t="str" cm="1">
        <f t="array" ref="V9707">_xlfn.IFS(Raw_Data[[#This Row],[Customer Satisfaction]]&lt;2,"Poor",Raw_Data[[#This Row],[Customer Satisfaction]]&lt;4,"Average",Raw_Data[[#This Row],[Customer Satisfaction]]&gt;=4,"Excellent")</f>
        <v>Excellent</v>
      </c>
    </row>
    <row r="9708" spans="2:22" x14ac:dyDescent="0.3">
      <c r="B9708" t="s">
        <v>399</v>
      </c>
      <c r="C9708" s="2">
        <v>45835</v>
      </c>
      <c r="D9708" s="1">
        <v>0.47222222222222221</v>
      </c>
      <c r="E9708" t="s">
        <v>70</v>
      </c>
      <c r="F9708" t="s">
        <v>20</v>
      </c>
      <c r="G9708" t="s">
        <v>327</v>
      </c>
      <c r="H9708" t="s">
        <v>22</v>
      </c>
      <c r="I9708" t="s">
        <v>23</v>
      </c>
      <c r="J9708" t="s">
        <v>45</v>
      </c>
      <c r="K9708" t="s">
        <v>25</v>
      </c>
      <c r="L9708" t="s">
        <v>25</v>
      </c>
      <c r="M9708">
        <v>3</v>
      </c>
      <c r="N9708">
        <v>10.1</v>
      </c>
      <c r="O9708" t="s">
        <v>26</v>
      </c>
      <c r="P9708">
        <v>5</v>
      </c>
      <c r="Q9708" t="s">
        <v>27</v>
      </c>
      <c r="R9708" t="s">
        <v>28</v>
      </c>
      <c r="S9708">
        <v>84.17</v>
      </c>
      <c r="T9708" t="str" cm="1">
        <f t="array" ref="T9708">_xlfn.IFS(Raw_Data[[#This Row],[Call Status]]="Resolved","5",Raw_Data[[#This Row],[Call Status]]="Escalated","2",Raw_Data[[#This Row],[Call Status]]="Pending","3",Raw_Data[[#This Row],[Call Status]]="Abandoned","0")</f>
        <v>5</v>
      </c>
      <c r="U9708" t="str">
        <f>TEXT(Raw_Data[[#This Row],[Call Date]],"mmmm")</f>
        <v>June</v>
      </c>
      <c r="V9708" t="str" cm="1">
        <f t="array" ref="V9708">_xlfn.IFS(Raw_Data[[#This Row],[Customer Satisfaction]]&lt;2,"Poor",Raw_Data[[#This Row],[Customer Satisfaction]]&lt;4,"Average",Raw_Data[[#This Row],[Customer Satisfaction]]&gt;=4,"Excellent")</f>
        <v>Excellent</v>
      </c>
    </row>
    <row r="9709" spans="2:22" x14ac:dyDescent="0.3">
      <c r="B9709" t="s">
        <v>9051</v>
      </c>
      <c r="C9709" s="2">
        <v>45987</v>
      </c>
      <c r="D9709" s="1">
        <v>0.9</v>
      </c>
      <c r="E9709" t="s">
        <v>53</v>
      </c>
      <c r="F9709" t="s">
        <v>20</v>
      </c>
      <c r="G9709" t="s">
        <v>162</v>
      </c>
      <c r="H9709" t="s">
        <v>2026</v>
      </c>
      <c r="I9709" t="s">
        <v>1128</v>
      </c>
      <c r="J9709" t="s">
        <v>64</v>
      </c>
      <c r="K9709" t="s">
        <v>8876</v>
      </c>
      <c r="L9709" t="s">
        <v>8877</v>
      </c>
      <c r="M9709">
        <v>0.4</v>
      </c>
      <c r="N9709">
        <v>15</v>
      </c>
      <c r="O9709" t="s">
        <v>28</v>
      </c>
      <c r="P9709">
        <v>3</v>
      </c>
      <c r="Q9709" t="s">
        <v>615</v>
      </c>
      <c r="R9709" t="s">
        <v>28</v>
      </c>
      <c r="S9709">
        <v>98.81</v>
      </c>
      <c r="T9709" t="str" cm="1">
        <f t="array" ref="T9709">_xlfn.IFS(Raw_Data[[#This Row],[Call Status]]="Resolved","5",Raw_Data[[#This Row],[Call Status]]="Escalated","2",Raw_Data[[#This Row],[Call Status]]="Pending","3",Raw_Data[[#This Row],[Call Status]]="Abandoned","0")</f>
        <v>3</v>
      </c>
      <c r="U9709" t="str">
        <f>TEXT(Raw_Data[[#This Row],[Call Date]],"mmmm")</f>
        <v>November</v>
      </c>
      <c r="V9709" t="str" cm="1">
        <f t="array" ref="V9709">_xlfn.IFS(Raw_Data[[#This Row],[Customer Satisfaction]]&lt;2,"Poor",Raw_Data[[#This Row],[Customer Satisfaction]]&lt;4,"Average",Raw_Data[[#This Row],[Customer Satisfaction]]&gt;=4,"Excellent")</f>
        <v>Average</v>
      </c>
    </row>
    <row r="9710" spans="2:22" x14ac:dyDescent="0.3">
      <c r="B9710" t="s">
        <v>3451</v>
      </c>
      <c r="C9710" s="2">
        <v>46011</v>
      </c>
      <c r="D9710" s="1">
        <v>0.54305555555555551</v>
      </c>
      <c r="E9710" t="s">
        <v>72</v>
      </c>
      <c r="F9710" t="s">
        <v>34</v>
      </c>
      <c r="G9710" t="s">
        <v>21</v>
      </c>
      <c r="H9710" t="s">
        <v>2026</v>
      </c>
      <c r="I9710" t="s">
        <v>23</v>
      </c>
      <c r="J9710" t="s">
        <v>76</v>
      </c>
      <c r="K9710" t="s">
        <v>25</v>
      </c>
      <c r="L9710" t="s">
        <v>25</v>
      </c>
      <c r="M9710">
        <v>0.6</v>
      </c>
      <c r="N9710">
        <v>9.6</v>
      </c>
      <c r="O9710" t="s">
        <v>26</v>
      </c>
      <c r="P9710">
        <v>5</v>
      </c>
      <c r="Q9710" t="s">
        <v>27</v>
      </c>
      <c r="R9710" t="s">
        <v>28</v>
      </c>
      <c r="S9710">
        <v>521.84</v>
      </c>
      <c r="T9710" t="str" cm="1">
        <f t="array" ref="T9710">_xlfn.IFS(Raw_Data[[#This Row],[Call Status]]="Resolved","5",Raw_Data[[#This Row],[Call Status]]="Escalated","2",Raw_Data[[#This Row],[Call Status]]="Pending","3",Raw_Data[[#This Row],[Call Status]]="Abandoned","0")</f>
        <v>5</v>
      </c>
      <c r="U9710" t="str">
        <f>TEXT(Raw_Data[[#This Row],[Call Date]],"mmmm")</f>
        <v>December</v>
      </c>
      <c r="V9710" t="str" cm="1">
        <f t="array" ref="V9710">_xlfn.IFS(Raw_Data[[#This Row],[Customer Satisfaction]]&lt;2,"Poor",Raw_Data[[#This Row],[Customer Satisfaction]]&lt;4,"Average",Raw_Data[[#This Row],[Customer Satisfaction]]&gt;=4,"Excellent")</f>
        <v>Excellent</v>
      </c>
    </row>
    <row r="9711" spans="2:22" x14ac:dyDescent="0.3">
      <c r="B9711" t="s">
        <v>5702</v>
      </c>
      <c r="C9711" s="2">
        <v>45811</v>
      </c>
      <c r="D9711" s="1">
        <v>0.60069444444444442</v>
      </c>
      <c r="E9711" t="s">
        <v>110</v>
      </c>
      <c r="F9711" t="s">
        <v>48</v>
      </c>
      <c r="G9711" t="s">
        <v>162</v>
      </c>
      <c r="H9711" t="s">
        <v>2026</v>
      </c>
      <c r="I9711" t="s">
        <v>23</v>
      </c>
      <c r="J9711" t="s">
        <v>42</v>
      </c>
      <c r="K9711" t="s">
        <v>25</v>
      </c>
      <c r="L9711" t="s">
        <v>3559</v>
      </c>
      <c r="M9711">
        <v>0.2</v>
      </c>
      <c r="N9711">
        <v>7.8</v>
      </c>
      <c r="O9711" t="s">
        <v>26</v>
      </c>
      <c r="P9711">
        <v>3</v>
      </c>
      <c r="Q9711" t="s">
        <v>615</v>
      </c>
      <c r="R9711" t="s">
        <v>28</v>
      </c>
      <c r="S9711">
        <v>207.06</v>
      </c>
      <c r="T9711" t="str" cm="1">
        <f t="array" ref="T9711">_xlfn.IFS(Raw_Data[[#This Row],[Call Status]]="Resolved","5",Raw_Data[[#This Row],[Call Status]]="Escalated","2",Raw_Data[[#This Row],[Call Status]]="Pending","3",Raw_Data[[#This Row],[Call Status]]="Abandoned","0")</f>
        <v>5</v>
      </c>
      <c r="U9711" t="str">
        <f>TEXT(Raw_Data[[#This Row],[Call Date]],"mmmm")</f>
        <v>June</v>
      </c>
      <c r="V9711" t="str" cm="1">
        <f t="array" ref="V9711">_xlfn.IFS(Raw_Data[[#This Row],[Customer Satisfaction]]&lt;2,"Poor",Raw_Data[[#This Row],[Customer Satisfaction]]&lt;4,"Average",Raw_Data[[#This Row],[Customer Satisfaction]]&gt;=4,"Excellent")</f>
        <v>Average</v>
      </c>
    </row>
    <row r="9712" spans="2:22" x14ac:dyDescent="0.3">
      <c r="B9712" t="s">
        <v>8849</v>
      </c>
      <c r="C9712" s="2">
        <v>45858</v>
      </c>
      <c r="D9712" s="1">
        <v>0.37152777777777779</v>
      </c>
      <c r="E9712" t="s">
        <v>110</v>
      </c>
      <c r="F9712" t="s">
        <v>34</v>
      </c>
      <c r="G9712" t="s">
        <v>21</v>
      </c>
      <c r="H9712" t="s">
        <v>22</v>
      </c>
      <c r="I9712" t="s">
        <v>23</v>
      </c>
      <c r="J9712" t="s">
        <v>35</v>
      </c>
      <c r="K9712" t="s">
        <v>16</v>
      </c>
      <c r="L9712" t="s">
        <v>16</v>
      </c>
      <c r="M9712">
        <v>1.9</v>
      </c>
      <c r="N9712">
        <v>8.1</v>
      </c>
      <c r="O9712" t="s">
        <v>28</v>
      </c>
      <c r="P9712">
        <v>1</v>
      </c>
      <c r="Q9712" t="s">
        <v>1014</v>
      </c>
      <c r="R9712" t="s">
        <v>26</v>
      </c>
      <c r="S9712">
        <v>231.02</v>
      </c>
      <c r="T9712" t="str" cm="1">
        <f t="array" ref="T9712">_xlfn.IFS(Raw_Data[[#This Row],[Call Status]]="Resolved","5",Raw_Data[[#This Row],[Call Status]]="Escalated","2",Raw_Data[[#This Row],[Call Status]]="Pending","3",Raw_Data[[#This Row],[Call Status]]="Abandoned","0")</f>
        <v>2</v>
      </c>
      <c r="U9712" t="str">
        <f>TEXT(Raw_Data[[#This Row],[Call Date]],"mmmm")</f>
        <v>July</v>
      </c>
      <c r="V9712" t="str" cm="1">
        <f t="array" ref="V9712">_xlfn.IFS(Raw_Data[[#This Row],[Customer Satisfaction]]&lt;2,"Poor",Raw_Data[[#This Row],[Customer Satisfaction]]&lt;4,"Average",Raw_Data[[#This Row],[Customer Satisfaction]]&gt;=4,"Excellent")</f>
        <v>Poor</v>
      </c>
    </row>
    <row r="9713" spans="2:22" x14ac:dyDescent="0.3">
      <c r="B9713" t="s">
        <v>1366</v>
      </c>
      <c r="C9713" s="2">
        <v>45772</v>
      </c>
      <c r="D9713" s="1">
        <v>0.69166666666666665</v>
      </c>
      <c r="E9713" t="s">
        <v>108</v>
      </c>
      <c r="F9713" t="s">
        <v>20</v>
      </c>
      <c r="G9713" t="s">
        <v>250</v>
      </c>
      <c r="H9713" t="s">
        <v>22</v>
      </c>
      <c r="I9713" t="s">
        <v>1137</v>
      </c>
      <c r="J9713" t="s">
        <v>49</v>
      </c>
      <c r="K9713" t="s">
        <v>25</v>
      </c>
      <c r="L9713" t="s">
        <v>25</v>
      </c>
      <c r="M9713">
        <v>6.2</v>
      </c>
      <c r="N9713">
        <v>3.6</v>
      </c>
      <c r="O9713" t="s">
        <v>26</v>
      </c>
      <c r="P9713">
        <v>4</v>
      </c>
      <c r="Q9713" t="s">
        <v>615</v>
      </c>
      <c r="R9713" t="s">
        <v>28</v>
      </c>
      <c r="S9713">
        <v>529.25</v>
      </c>
      <c r="T9713" t="str" cm="1">
        <f t="array" ref="T9713">_xlfn.IFS(Raw_Data[[#This Row],[Call Status]]="Resolved","5",Raw_Data[[#This Row],[Call Status]]="Escalated","2",Raw_Data[[#This Row],[Call Status]]="Pending","3",Raw_Data[[#This Row],[Call Status]]="Abandoned","0")</f>
        <v>5</v>
      </c>
      <c r="U9713" t="str">
        <f>TEXT(Raw_Data[[#This Row],[Call Date]],"mmmm")</f>
        <v>April</v>
      </c>
      <c r="V9713" t="str" cm="1">
        <f t="array" ref="V9713">_xlfn.IFS(Raw_Data[[#This Row],[Customer Satisfaction]]&lt;2,"Poor",Raw_Data[[#This Row],[Customer Satisfaction]]&lt;4,"Average",Raw_Data[[#This Row],[Customer Satisfaction]]&gt;=4,"Excellent")</f>
        <v>Excellent</v>
      </c>
    </row>
    <row r="9714" spans="2:22" x14ac:dyDescent="0.3">
      <c r="B9714" t="s">
        <v>7420</v>
      </c>
      <c r="C9714" s="2">
        <v>45816</v>
      </c>
      <c r="D9714" s="1">
        <v>0.77013888888888893</v>
      </c>
      <c r="E9714" t="s">
        <v>72</v>
      </c>
      <c r="F9714" t="s">
        <v>38</v>
      </c>
      <c r="G9714" t="s">
        <v>21</v>
      </c>
      <c r="H9714" t="s">
        <v>2026</v>
      </c>
      <c r="I9714" t="s">
        <v>23</v>
      </c>
      <c r="J9714" t="s">
        <v>49</v>
      </c>
      <c r="K9714" t="s">
        <v>7253</v>
      </c>
      <c r="L9714" t="s">
        <v>7254</v>
      </c>
      <c r="M9714">
        <v>2.2000000000000002</v>
      </c>
      <c r="N9714">
        <v>9.8000000000000007</v>
      </c>
      <c r="O9714" t="s">
        <v>28</v>
      </c>
      <c r="P9714">
        <v>3</v>
      </c>
      <c r="Q9714" t="s">
        <v>615</v>
      </c>
      <c r="R9714" t="s">
        <v>26</v>
      </c>
      <c r="S9714">
        <v>206.19</v>
      </c>
      <c r="T9714" t="str" cm="1">
        <f t="array" ref="T9714">_xlfn.IFS(Raw_Data[[#This Row],[Call Status]]="Resolved","5",Raw_Data[[#This Row],[Call Status]]="Escalated","2",Raw_Data[[#This Row],[Call Status]]="Pending","3",Raw_Data[[#This Row],[Call Status]]="Abandoned","0")</f>
        <v>0</v>
      </c>
      <c r="U9714" t="str">
        <f>TEXT(Raw_Data[[#This Row],[Call Date]],"mmmm")</f>
        <v>June</v>
      </c>
      <c r="V9714" t="str" cm="1">
        <f t="array" ref="V9714">_xlfn.IFS(Raw_Data[[#This Row],[Customer Satisfaction]]&lt;2,"Poor",Raw_Data[[#This Row],[Customer Satisfaction]]&lt;4,"Average",Raw_Data[[#This Row],[Customer Satisfaction]]&gt;=4,"Excellent")</f>
        <v>Average</v>
      </c>
    </row>
    <row r="9715" spans="2:22" x14ac:dyDescent="0.3">
      <c r="B9715" t="s">
        <v>4620</v>
      </c>
      <c r="C9715" s="2">
        <v>45699</v>
      </c>
      <c r="D9715" s="1">
        <v>0.85555555555555551</v>
      </c>
      <c r="E9715" t="s">
        <v>47</v>
      </c>
      <c r="F9715" t="s">
        <v>34</v>
      </c>
      <c r="G9715" t="s">
        <v>327</v>
      </c>
      <c r="H9715" t="s">
        <v>22</v>
      </c>
      <c r="I9715" t="s">
        <v>1130</v>
      </c>
      <c r="J9715" t="s">
        <v>64</v>
      </c>
      <c r="K9715" t="s">
        <v>25</v>
      </c>
      <c r="L9715" t="s">
        <v>3559</v>
      </c>
      <c r="M9715">
        <v>1.8</v>
      </c>
      <c r="N9715">
        <v>8.3000000000000007</v>
      </c>
      <c r="O9715" t="s">
        <v>26</v>
      </c>
      <c r="P9715">
        <v>3</v>
      </c>
      <c r="Q9715" t="s">
        <v>615</v>
      </c>
      <c r="R9715" t="s">
        <v>28</v>
      </c>
      <c r="S9715">
        <v>490.68</v>
      </c>
      <c r="T9715" t="str" cm="1">
        <f t="array" ref="T9715">_xlfn.IFS(Raw_Data[[#This Row],[Call Status]]="Resolved","5",Raw_Data[[#This Row],[Call Status]]="Escalated","2",Raw_Data[[#This Row],[Call Status]]="Pending","3",Raw_Data[[#This Row],[Call Status]]="Abandoned","0")</f>
        <v>5</v>
      </c>
      <c r="U9715" t="str">
        <f>TEXT(Raw_Data[[#This Row],[Call Date]],"mmmm")</f>
        <v>February</v>
      </c>
      <c r="V9715" t="str" cm="1">
        <f t="array" ref="V9715">_xlfn.IFS(Raw_Data[[#This Row],[Customer Satisfaction]]&lt;2,"Poor",Raw_Data[[#This Row],[Customer Satisfaction]]&lt;4,"Average",Raw_Data[[#This Row],[Customer Satisfaction]]&gt;=4,"Excellent")</f>
        <v>Average</v>
      </c>
    </row>
    <row r="9716" spans="2:22" x14ac:dyDescent="0.3">
      <c r="B9716" t="s">
        <v>3301</v>
      </c>
      <c r="C9716" s="2">
        <v>45904</v>
      </c>
      <c r="D9716" s="1">
        <v>0.5131944444444444</v>
      </c>
      <c r="E9716" t="s">
        <v>33</v>
      </c>
      <c r="F9716" t="s">
        <v>34</v>
      </c>
      <c r="G9716" t="s">
        <v>250</v>
      </c>
      <c r="H9716" t="s">
        <v>2026</v>
      </c>
      <c r="I9716" t="s">
        <v>23</v>
      </c>
      <c r="J9716" t="s">
        <v>55</v>
      </c>
      <c r="K9716" t="s">
        <v>25</v>
      </c>
      <c r="L9716" t="s">
        <v>25</v>
      </c>
      <c r="M9716">
        <v>0.2</v>
      </c>
      <c r="N9716">
        <v>10.7</v>
      </c>
      <c r="O9716" t="s">
        <v>26</v>
      </c>
      <c r="P9716">
        <v>4</v>
      </c>
      <c r="Q9716" t="s">
        <v>27</v>
      </c>
      <c r="R9716" t="s">
        <v>28</v>
      </c>
      <c r="S9716">
        <v>200.33</v>
      </c>
      <c r="T9716" t="str" cm="1">
        <f t="array" ref="T9716">_xlfn.IFS(Raw_Data[[#This Row],[Call Status]]="Resolved","5",Raw_Data[[#This Row],[Call Status]]="Escalated","2",Raw_Data[[#This Row],[Call Status]]="Pending","3",Raw_Data[[#This Row],[Call Status]]="Abandoned","0")</f>
        <v>5</v>
      </c>
      <c r="U9716" t="str">
        <f>TEXT(Raw_Data[[#This Row],[Call Date]],"mmmm")</f>
        <v>September</v>
      </c>
      <c r="V9716" t="str" cm="1">
        <f t="array" ref="V9716">_xlfn.IFS(Raw_Data[[#This Row],[Customer Satisfaction]]&lt;2,"Poor",Raw_Data[[#This Row],[Customer Satisfaction]]&lt;4,"Average",Raw_Data[[#This Row],[Customer Satisfaction]]&gt;=4,"Excellent")</f>
        <v>Excellent</v>
      </c>
    </row>
    <row r="9717" spans="2:22" x14ac:dyDescent="0.3">
      <c r="B9717" t="s">
        <v>1458</v>
      </c>
      <c r="C9717" s="2">
        <v>45725</v>
      </c>
      <c r="D9717" s="1">
        <v>0.67291666666666672</v>
      </c>
      <c r="E9717" t="s">
        <v>44</v>
      </c>
      <c r="F9717" t="s">
        <v>48</v>
      </c>
      <c r="G9717" t="s">
        <v>327</v>
      </c>
      <c r="H9717" t="s">
        <v>22</v>
      </c>
      <c r="I9717" t="s">
        <v>1128</v>
      </c>
      <c r="J9717" t="s">
        <v>31</v>
      </c>
      <c r="K9717" t="s">
        <v>25</v>
      </c>
      <c r="L9717" t="s">
        <v>25</v>
      </c>
      <c r="M9717">
        <v>2.4</v>
      </c>
      <c r="N9717">
        <v>11.3</v>
      </c>
      <c r="O9717" t="s">
        <v>26</v>
      </c>
      <c r="P9717">
        <v>0</v>
      </c>
      <c r="Q9717" t="s">
        <v>615</v>
      </c>
      <c r="R9717" t="s">
        <v>28</v>
      </c>
      <c r="S9717">
        <v>18.52</v>
      </c>
      <c r="T9717" t="str" cm="1">
        <f t="array" ref="T9717">_xlfn.IFS(Raw_Data[[#This Row],[Call Status]]="Resolved","5",Raw_Data[[#This Row],[Call Status]]="Escalated","2",Raw_Data[[#This Row],[Call Status]]="Pending","3",Raw_Data[[#This Row],[Call Status]]="Abandoned","0")</f>
        <v>5</v>
      </c>
      <c r="U9717" t="str">
        <f>TEXT(Raw_Data[[#This Row],[Call Date]],"mmmm")</f>
        <v>March</v>
      </c>
      <c r="V9717" t="str" cm="1">
        <f t="array" ref="V9717">_xlfn.IFS(Raw_Data[[#This Row],[Customer Satisfaction]]&lt;2,"Poor",Raw_Data[[#This Row],[Customer Satisfaction]]&lt;4,"Average",Raw_Data[[#This Row],[Customer Satisfaction]]&gt;=4,"Excellent")</f>
        <v>Poor</v>
      </c>
    </row>
    <row r="9718" spans="2:22" x14ac:dyDescent="0.3">
      <c r="B9718" t="s">
        <v>8720</v>
      </c>
      <c r="C9718" s="2">
        <v>45983</v>
      </c>
      <c r="D9718" s="1">
        <v>0.87152777777777779</v>
      </c>
      <c r="E9718" t="s">
        <v>53</v>
      </c>
      <c r="F9718" t="s">
        <v>38</v>
      </c>
      <c r="G9718" t="s">
        <v>21</v>
      </c>
      <c r="H9718" t="s">
        <v>2026</v>
      </c>
      <c r="I9718" t="s">
        <v>23</v>
      </c>
      <c r="J9718" t="s">
        <v>49</v>
      </c>
      <c r="K9718" t="s">
        <v>16</v>
      </c>
      <c r="L9718" t="s">
        <v>16</v>
      </c>
      <c r="M9718">
        <v>5.9</v>
      </c>
      <c r="N9718">
        <v>10.4</v>
      </c>
      <c r="O9718" t="s">
        <v>28</v>
      </c>
      <c r="P9718">
        <v>1</v>
      </c>
      <c r="Q9718" t="s">
        <v>1014</v>
      </c>
      <c r="R9718" t="s">
        <v>26</v>
      </c>
      <c r="S9718">
        <v>68.89</v>
      </c>
      <c r="T9718" t="str" cm="1">
        <f t="array" ref="T9718">_xlfn.IFS(Raw_Data[[#This Row],[Call Status]]="Resolved","5",Raw_Data[[#This Row],[Call Status]]="Escalated","2",Raw_Data[[#This Row],[Call Status]]="Pending","3",Raw_Data[[#This Row],[Call Status]]="Abandoned","0")</f>
        <v>2</v>
      </c>
      <c r="U9718" t="str">
        <f>TEXT(Raw_Data[[#This Row],[Call Date]],"mmmm")</f>
        <v>November</v>
      </c>
      <c r="V9718" t="str" cm="1">
        <f t="array" ref="V9718">_xlfn.IFS(Raw_Data[[#This Row],[Customer Satisfaction]]&lt;2,"Poor",Raw_Data[[#This Row],[Customer Satisfaction]]&lt;4,"Average",Raw_Data[[#This Row],[Customer Satisfaction]]&gt;=4,"Excellent")</f>
        <v>Poor</v>
      </c>
    </row>
    <row r="9719" spans="2:22" x14ac:dyDescent="0.3">
      <c r="B9719" t="s">
        <v>2783</v>
      </c>
      <c r="C9719" s="2">
        <v>45991</v>
      </c>
      <c r="D9719" s="1">
        <v>0.72638888888888886</v>
      </c>
      <c r="E9719" t="s">
        <v>100</v>
      </c>
      <c r="F9719" t="s">
        <v>20</v>
      </c>
      <c r="G9719" t="s">
        <v>162</v>
      </c>
      <c r="H9719" t="s">
        <v>2392</v>
      </c>
      <c r="I9719" t="s">
        <v>23</v>
      </c>
      <c r="J9719" t="s">
        <v>42</v>
      </c>
      <c r="K9719" t="s">
        <v>25</v>
      </c>
      <c r="L9719" t="s">
        <v>25</v>
      </c>
      <c r="M9719">
        <v>4.7</v>
      </c>
      <c r="N9719">
        <v>11.2</v>
      </c>
      <c r="O9719" t="s">
        <v>26</v>
      </c>
      <c r="P9719">
        <v>4</v>
      </c>
      <c r="Q9719" t="s">
        <v>27</v>
      </c>
      <c r="R9719" t="s">
        <v>28</v>
      </c>
      <c r="S9719">
        <v>223.47</v>
      </c>
      <c r="T9719" t="str" cm="1">
        <f t="array" ref="T9719">_xlfn.IFS(Raw_Data[[#This Row],[Call Status]]="Resolved","5",Raw_Data[[#This Row],[Call Status]]="Escalated","2",Raw_Data[[#This Row],[Call Status]]="Pending","3",Raw_Data[[#This Row],[Call Status]]="Abandoned","0")</f>
        <v>5</v>
      </c>
      <c r="U9719" t="str">
        <f>TEXT(Raw_Data[[#This Row],[Call Date]],"mmmm")</f>
        <v>November</v>
      </c>
      <c r="V9719" t="str" cm="1">
        <f t="array" ref="V9719">_xlfn.IFS(Raw_Data[[#This Row],[Customer Satisfaction]]&lt;2,"Poor",Raw_Data[[#This Row],[Customer Satisfaction]]&lt;4,"Average",Raw_Data[[#This Row],[Customer Satisfaction]]&gt;=4,"Excellent")</f>
        <v>Excellent</v>
      </c>
    </row>
    <row r="9720" spans="2:22" x14ac:dyDescent="0.3">
      <c r="B9720" t="s">
        <v>1063</v>
      </c>
      <c r="C9720" s="2">
        <v>45853</v>
      </c>
      <c r="D9720" s="1">
        <v>0.87916666666666665</v>
      </c>
      <c r="E9720" t="s">
        <v>66</v>
      </c>
      <c r="F9720" t="s">
        <v>20</v>
      </c>
      <c r="G9720" t="s">
        <v>250</v>
      </c>
      <c r="H9720" t="s">
        <v>22</v>
      </c>
      <c r="I9720" t="s">
        <v>23</v>
      </c>
      <c r="J9720" t="s">
        <v>42</v>
      </c>
      <c r="K9720" t="s">
        <v>25</v>
      </c>
      <c r="L9720" t="s">
        <v>25</v>
      </c>
      <c r="M9720">
        <v>4.7</v>
      </c>
      <c r="N9720">
        <v>16.100000000000001</v>
      </c>
      <c r="O9720" t="s">
        <v>26</v>
      </c>
      <c r="P9720">
        <v>1</v>
      </c>
      <c r="Q9720" t="s">
        <v>1014</v>
      </c>
      <c r="R9720" t="s">
        <v>28</v>
      </c>
      <c r="S9720">
        <v>197.35</v>
      </c>
      <c r="T9720" t="str" cm="1">
        <f t="array" ref="T9720">_xlfn.IFS(Raw_Data[[#This Row],[Call Status]]="Resolved","5",Raw_Data[[#This Row],[Call Status]]="Escalated","2",Raw_Data[[#This Row],[Call Status]]="Pending","3",Raw_Data[[#This Row],[Call Status]]="Abandoned","0")</f>
        <v>5</v>
      </c>
      <c r="U9720" t="str">
        <f>TEXT(Raw_Data[[#This Row],[Call Date]],"mmmm")</f>
        <v>July</v>
      </c>
      <c r="V9720" t="str" cm="1">
        <f t="array" ref="V9720">_xlfn.IFS(Raw_Data[[#This Row],[Customer Satisfaction]]&lt;2,"Poor",Raw_Data[[#This Row],[Customer Satisfaction]]&lt;4,"Average",Raw_Data[[#This Row],[Customer Satisfaction]]&gt;=4,"Excellent")</f>
        <v>Poor</v>
      </c>
    </row>
    <row r="9721" spans="2:22" x14ac:dyDescent="0.3">
      <c r="B9721" t="s">
        <v>7396</v>
      </c>
      <c r="C9721" s="2">
        <v>45747</v>
      </c>
      <c r="D9721" s="1">
        <v>0.75208333333333333</v>
      </c>
      <c r="E9721" t="s">
        <v>70</v>
      </c>
      <c r="F9721" t="s">
        <v>48</v>
      </c>
      <c r="G9721" t="s">
        <v>21</v>
      </c>
      <c r="H9721" t="s">
        <v>22</v>
      </c>
      <c r="I9721" t="s">
        <v>23</v>
      </c>
      <c r="J9721" t="s">
        <v>39</v>
      </c>
      <c r="K9721" t="s">
        <v>7253</v>
      </c>
      <c r="L9721" t="s">
        <v>7254</v>
      </c>
      <c r="M9721">
        <v>8.6999999999999993</v>
      </c>
      <c r="N9721">
        <v>17.5</v>
      </c>
      <c r="O9721" t="s">
        <v>28</v>
      </c>
      <c r="P9721">
        <v>3</v>
      </c>
      <c r="Q9721" t="s">
        <v>615</v>
      </c>
      <c r="R9721" t="s">
        <v>28</v>
      </c>
      <c r="S9721">
        <v>179.27</v>
      </c>
      <c r="T9721" t="str" cm="1">
        <f t="array" ref="T9721">_xlfn.IFS(Raw_Data[[#This Row],[Call Status]]="Resolved","5",Raw_Data[[#This Row],[Call Status]]="Escalated","2",Raw_Data[[#This Row],[Call Status]]="Pending","3",Raw_Data[[#This Row],[Call Status]]="Abandoned","0")</f>
        <v>0</v>
      </c>
      <c r="U9721" t="str">
        <f>TEXT(Raw_Data[[#This Row],[Call Date]],"mmmm")</f>
        <v>March</v>
      </c>
      <c r="V9721" t="str" cm="1">
        <f t="array" ref="V9721">_xlfn.IFS(Raw_Data[[#This Row],[Customer Satisfaction]]&lt;2,"Poor",Raw_Data[[#This Row],[Customer Satisfaction]]&lt;4,"Average",Raw_Data[[#This Row],[Customer Satisfaction]]&gt;=4,"Excellent")</f>
        <v>Average</v>
      </c>
    </row>
    <row r="9722" spans="2:22" x14ac:dyDescent="0.3">
      <c r="B9722" t="s">
        <v>9192</v>
      </c>
      <c r="C9722" s="2">
        <v>45768</v>
      </c>
      <c r="D9722" s="1">
        <v>0.57291666666666663</v>
      </c>
      <c r="E9722" t="s">
        <v>30</v>
      </c>
      <c r="F9722" t="s">
        <v>34</v>
      </c>
      <c r="G9722" t="s">
        <v>327</v>
      </c>
      <c r="H9722" t="s">
        <v>2392</v>
      </c>
      <c r="I9722" t="s">
        <v>23</v>
      </c>
      <c r="J9722" t="s">
        <v>49</v>
      </c>
      <c r="K9722" t="s">
        <v>8876</v>
      </c>
      <c r="L9722" t="s">
        <v>8877</v>
      </c>
      <c r="M9722">
        <v>2.8</v>
      </c>
      <c r="N9722">
        <v>18.600000000000001</v>
      </c>
      <c r="O9722" t="s">
        <v>28</v>
      </c>
      <c r="P9722">
        <v>0</v>
      </c>
      <c r="Q9722" t="s">
        <v>1014</v>
      </c>
      <c r="R9722" t="s">
        <v>28</v>
      </c>
      <c r="S9722">
        <v>111.42</v>
      </c>
      <c r="T9722" t="str" cm="1">
        <f t="array" ref="T9722">_xlfn.IFS(Raw_Data[[#This Row],[Call Status]]="Resolved","5",Raw_Data[[#This Row],[Call Status]]="Escalated","2",Raw_Data[[#This Row],[Call Status]]="Pending","3",Raw_Data[[#This Row],[Call Status]]="Abandoned","0")</f>
        <v>3</v>
      </c>
      <c r="U9722" t="str">
        <f>TEXT(Raw_Data[[#This Row],[Call Date]],"mmmm")</f>
        <v>April</v>
      </c>
      <c r="V9722" t="str" cm="1">
        <f t="array" ref="V9722">_xlfn.IFS(Raw_Data[[#This Row],[Customer Satisfaction]]&lt;2,"Poor",Raw_Data[[#This Row],[Customer Satisfaction]]&lt;4,"Average",Raw_Data[[#This Row],[Customer Satisfaction]]&gt;=4,"Excellent")</f>
        <v>Poor</v>
      </c>
    </row>
    <row r="9723" spans="2:22" x14ac:dyDescent="0.3">
      <c r="B9723" t="s">
        <v>9200</v>
      </c>
      <c r="C9723" s="2">
        <v>46016</v>
      </c>
      <c r="D9723" s="1">
        <v>0.33333333333333331</v>
      </c>
      <c r="E9723" t="s">
        <v>37</v>
      </c>
      <c r="F9723" t="s">
        <v>38</v>
      </c>
      <c r="G9723" t="s">
        <v>250</v>
      </c>
      <c r="H9723" t="s">
        <v>2392</v>
      </c>
      <c r="I9723" t="s">
        <v>23</v>
      </c>
      <c r="J9723" t="s">
        <v>42</v>
      </c>
      <c r="K9723" t="s">
        <v>8876</v>
      </c>
      <c r="L9723" t="s">
        <v>8877</v>
      </c>
      <c r="M9723">
        <v>2.2999999999999998</v>
      </c>
      <c r="N9723">
        <v>6.9</v>
      </c>
      <c r="O9723" t="s">
        <v>28</v>
      </c>
      <c r="P9723">
        <v>4</v>
      </c>
      <c r="Q9723" t="s">
        <v>615</v>
      </c>
      <c r="R9723" t="s">
        <v>28</v>
      </c>
      <c r="S9723">
        <v>162.38</v>
      </c>
      <c r="T9723" t="str" cm="1">
        <f t="array" ref="T9723">_xlfn.IFS(Raw_Data[[#This Row],[Call Status]]="Resolved","5",Raw_Data[[#This Row],[Call Status]]="Escalated","2",Raw_Data[[#This Row],[Call Status]]="Pending","3",Raw_Data[[#This Row],[Call Status]]="Abandoned","0")</f>
        <v>3</v>
      </c>
      <c r="U9723" t="str">
        <f>TEXT(Raw_Data[[#This Row],[Call Date]],"mmmm")</f>
        <v>December</v>
      </c>
      <c r="V9723" t="str" cm="1">
        <f t="array" ref="V9723">_xlfn.IFS(Raw_Data[[#This Row],[Customer Satisfaction]]&lt;2,"Poor",Raw_Data[[#This Row],[Customer Satisfaction]]&lt;4,"Average",Raw_Data[[#This Row],[Customer Satisfaction]]&gt;=4,"Excellent")</f>
        <v>Excellent</v>
      </c>
    </row>
    <row r="9724" spans="2:22" x14ac:dyDescent="0.3">
      <c r="B9724" t="s">
        <v>8032</v>
      </c>
      <c r="C9724" s="2">
        <v>45802</v>
      </c>
      <c r="D9724" s="1">
        <v>0.50138888888888888</v>
      </c>
      <c r="E9724" t="s">
        <v>44</v>
      </c>
      <c r="F9724" t="s">
        <v>20</v>
      </c>
      <c r="G9724" t="s">
        <v>327</v>
      </c>
      <c r="H9724" t="s">
        <v>22</v>
      </c>
      <c r="I9724" t="s">
        <v>23</v>
      </c>
      <c r="J9724" t="s">
        <v>49</v>
      </c>
      <c r="K9724" t="s">
        <v>16</v>
      </c>
      <c r="L9724" t="s">
        <v>16</v>
      </c>
      <c r="M9724">
        <v>1</v>
      </c>
      <c r="N9724">
        <v>8.5</v>
      </c>
      <c r="O9724" t="s">
        <v>28</v>
      </c>
      <c r="P9724">
        <v>4</v>
      </c>
      <c r="Q9724" t="s">
        <v>615</v>
      </c>
      <c r="R9724" t="s">
        <v>26</v>
      </c>
      <c r="S9724">
        <v>61.96</v>
      </c>
      <c r="T9724" t="str" cm="1">
        <f t="array" ref="T9724">_xlfn.IFS(Raw_Data[[#This Row],[Call Status]]="Resolved","5",Raw_Data[[#This Row],[Call Status]]="Escalated","2",Raw_Data[[#This Row],[Call Status]]="Pending","3",Raw_Data[[#This Row],[Call Status]]="Abandoned","0")</f>
        <v>2</v>
      </c>
      <c r="U9724" t="str">
        <f>TEXT(Raw_Data[[#This Row],[Call Date]],"mmmm")</f>
        <v>May</v>
      </c>
      <c r="V9724" t="str" cm="1">
        <f t="array" ref="V9724">_xlfn.IFS(Raw_Data[[#This Row],[Customer Satisfaction]]&lt;2,"Poor",Raw_Data[[#This Row],[Customer Satisfaction]]&lt;4,"Average",Raw_Data[[#This Row],[Customer Satisfaction]]&gt;=4,"Excellent")</f>
        <v>Excellent</v>
      </c>
    </row>
    <row r="9725" spans="2:22" x14ac:dyDescent="0.3">
      <c r="B9725" t="s">
        <v>9104</v>
      </c>
      <c r="C9725" s="2">
        <v>45932</v>
      </c>
      <c r="D9725" s="1">
        <v>0.84375</v>
      </c>
      <c r="E9725" t="s">
        <v>59</v>
      </c>
      <c r="F9725" t="s">
        <v>48</v>
      </c>
      <c r="G9725" t="s">
        <v>250</v>
      </c>
      <c r="H9725" t="s">
        <v>2026</v>
      </c>
      <c r="I9725" t="s">
        <v>1137</v>
      </c>
      <c r="J9725" t="s">
        <v>35</v>
      </c>
      <c r="K9725" t="s">
        <v>8876</v>
      </c>
      <c r="L9725" t="s">
        <v>8877</v>
      </c>
      <c r="M9725">
        <v>0.4</v>
      </c>
      <c r="N9725">
        <v>6.1</v>
      </c>
      <c r="O9725" t="s">
        <v>28</v>
      </c>
      <c r="P9725">
        <v>2</v>
      </c>
      <c r="Q9725" t="s">
        <v>1014</v>
      </c>
      <c r="R9725" t="s">
        <v>28</v>
      </c>
      <c r="S9725">
        <v>699.48</v>
      </c>
      <c r="T9725" t="str" cm="1">
        <f t="array" ref="T9725">_xlfn.IFS(Raw_Data[[#This Row],[Call Status]]="Resolved","5",Raw_Data[[#This Row],[Call Status]]="Escalated","2",Raw_Data[[#This Row],[Call Status]]="Pending","3",Raw_Data[[#This Row],[Call Status]]="Abandoned","0")</f>
        <v>3</v>
      </c>
      <c r="U9725" t="str">
        <f>TEXT(Raw_Data[[#This Row],[Call Date]],"mmmm")</f>
        <v>October</v>
      </c>
      <c r="V9725" t="str" cm="1">
        <f t="array" ref="V9725">_xlfn.IFS(Raw_Data[[#This Row],[Customer Satisfaction]]&lt;2,"Poor",Raw_Data[[#This Row],[Customer Satisfaction]]&lt;4,"Average",Raw_Data[[#This Row],[Customer Satisfaction]]&gt;=4,"Excellent")</f>
        <v>Average</v>
      </c>
    </row>
    <row r="9726" spans="2:22" x14ac:dyDescent="0.3">
      <c r="B9726" t="s">
        <v>4833</v>
      </c>
      <c r="C9726" s="2">
        <v>45836</v>
      </c>
      <c r="D9726" s="1">
        <v>0.61458333333333337</v>
      </c>
      <c r="E9726" t="s">
        <v>44</v>
      </c>
      <c r="F9726" t="s">
        <v>38</v>
      </c>
      <c r="G9726" t="s">
        <v>250</v>
      </c>
      <c r="H9726" t="s">
        <v>22</v>
      </c>
      <c r="I9726" t="s">
        <v>1137</v>
      </c>
      <c r="J9726" t="s">
        <v>49</v>
      </c>
      <c r="K9726" t="s">
        <v>25</v>
      </c>
      <c r="L9726" t="s">
        <v>3559</v>
      </c>
      <c r="M9726">
        <v>6</v>
      </c>
      <c r="N9726">
        <v>14.3</v>
      </c>
      <c r="O9726" t="s">
        <v>28</v>
      </c>
      <c r="P9726">
        <v>5</v>
      </c>
      <c r="Q9726" t="s">
        <v>27</v>
      </c>
      <c r="R9726" t="s">
        <v>28</v>
      </c>
      <c r="S9726">
        <v>131.66999999999999</v>
      </c>
      <c r="T9726" t="str" cm="1">
        <f t="array" ref="T9726">_xlfn.IFS(Raw_Data[[#This Row],[Call Status]]="Resolved","5",Raw_Data[[#This Row],[Call Status]]="Escalated","2",Raw_Data[[#This Row],[Call Status]]="Pending","3",Raw_Data[[#This Row],[Call Status]]="Abandoned","0")</f>
        <v>5</v>
      </c>
      <c r="U9726" t="str">
        <f>TEXT(Raw_Data[[#This Row],[Call Date]],"mmmm")</f>
        <v>June</v>
      </c>
      <c r="V9726" t="str" cm="1">
        <f t="array" ref="V9726">_xlfn.IFS(Raw_Data[[#This Row],[Customer Satisfaction]]&lt;2,"Poor",Raw_Data[[#This Row],[Customer Satisfaction]]&lt;4,"Average",Raw_Data[[#This Row],[Customer Satisfaction]]&gt;=4,"Excellent")</f>
        <v>Excellent</v>
      </c>
    </row>
    <row r="9727" spans="2:22" x14ac:dyDescent="0.3">
      <c r="B9727" t="s">
        <v>6139</v>
      </c>
      <c r="C9727" s="2">
        <v>45898</v>
      </c>
      <c r="D9727" s="1">
        <v>0.74305555555555558</v>
      </c>
      <c r="E9727" t="s">
        <v>33</v>
      </c>
      <c r="F9727" t="s">
        <v>20</v>
      </c>
      <c r="G9727" t="s">
        <v>162</v>
      </c>
      <c r="H9727" t="s">
        <v>22</v>
      </c>
      <c r="I9727" t="s">
        <v>23</v>
      </c>
      <c r="J9727" t="s">
        <v>76</v>
      </c>
      <c r="K9727" t="s">
        <v>25</v>
      </c>
      <c r="L9727" t="s">
        <v>3559</v>
      </c>
      <c r="M9727">
        <v>2.4</v>
      </c>
      <c r="N9727">
        <v>16.100000000000001</v>
      </c>
      <c r="O9727" t="s">
        <v>26</v>
      </c>
      <c r="P9727">
        <v>4</v>
      </c>
      <c r="Q9727" t="s">
        <v>615</v>
      </c>
      <c r="R9727" t="s">
        <v>28</v>
      </c>
      <c r="S9727">
        <v>83.54</v>
      </c>
      <c r="T9727" t="str" cm="1">
        <f t="array" ref="T9727">_xlfn.IFS(Raw_Data[[#This Row],[Call Status]]="Resolved","5",Raw_Data[[#This Row],[Call Status]]="Escalated","2",Raw_Data[[#This Row],[Call Status]]="Pending","3",Raw_Data[[#This Row],[Call Status]]="Abandoned","0")</f>
        <v>5</v>
      </c>
      <c r="U9727" t="str">
        <f>TEXT(Raw_Data[[#This Row],[Call Date]],"mmmm")</f>
        <v>August</v>
      </c>
      <c r="V9727" t="str" cm="1">
        <f t="array" ref="V9727">_xlfn.IFS(Raw_Data[[#This Row],[Customer Satisfaction]]&lt;2,"Poor",Raw_Data[[#This Row],[Customer Satisfaction]]&lt;4,"Average",Raw_Data[[#This Row],[Customer Satisfaction]]&gt;=4,"Excellent")</f>
        <v>Excellent</v>
      </c>
    </row>
    <row r="9728" spans="2:22" x14ac:dyDescent="0.3">
      <c r="B9728" t="s">
        <v>8107</v>
      </c>
      <c r="C9728" s="2">
        <v>45983</v>
      </c>
      <c r="D9728" s="1">
        <v>0.76944444444444449</v>
      </c>
      <c r="E9728" t="s">
        <v>110</v>
      </c>
      <c r="F9728" t="s">
        <v>48</v>
      </c>
      <c r="G9728" t="s">
        <v>250</v>
      </c>
      <c r="H9728" t="s">
        <v>22</v>
      </c>
      <c r="I9728" t="s">
        <v>23</v>
      </c>
      <c r="J9728" t="s">
        <v>45</v>
      </c>
      <c r="K9728" t="s">
        <v>16</v>
      </c>
      <c r="L9728" t="s">
        <v>16</v>
      </c>
      <c r="M9728">
        <v>6.5</v>
      </c>
      <c r="N9728">
        <v>7.7</v>
      </c>
      <c r="O9728" t="s">
        <v>28</v>
      </c>
      <c r="P9728">
        <v>2</v>
      </c>
      <c r="Q9728" t="s">
        <v>615</v>
      </c>
      <c r="R9728" t="s">
        <v>26</v>
      </c>
      <c r="S9728">
        <v>284.62</v>
      </c>
      <c r="T9728" t="str" cm="1">
        <f t="array" ref="T9728">_xlfn.IFS(Raw_Data[[#This Row],[Call Status]]="Resolved","5",Raw_Data[[#This Row],[Call Status]]="Escalated","2",Raw_Data[[#This Row],[Call Status]]="Pending","3",Raw_Data[[#This Row],[Call Status]]="Abandoned","0")</f>
        <v>2</v>
      </c>
      <c r="U9728" t="str">
        <f>TEXT(Raw_Data[[#This Row],[Call Date]],"mmmm")</f>
        <v>November</v>
      </c>
      <c r="V9728" t="str" cm="1">
        <f t="array" ref="V9728">_xlfn.IFS(Raw_Data[[#This Row],[Customer Satisfaction]]&lt;2,"Poor",Raw_Data[[#This Row],[Customer Satisfaction]]&lt;4,"Average",Raw_Data[[#This Row],[Customer Satisfaction]]&gt;=4,"Excellent")</f>
        <v>Average</v>
      </c>
    </row>
    <row r="9729" spans="2:22" x14ac:dyDescent="0.3">
      <c r="B9729" t="s">
        <v>5654</v>
      </c>
      <c r="C9729" s="2">
        <v>45976</v>
      </c>
      <c r="D9729" s="1">
        <v>0.63680555555555551</v>
      </c>
      <c r="E9729" t="s">
        <v>59</v>
      </c>
      <c r="F9729" t="s">
        <v>38</v>
      </c>
      <c r="G9729" t="s">
        <v>250</v>
      </c>
      <c r="H9729" t="s">
        <v>2026</v>
      </c>
      <c r="I9729" t="s">
        <v>23</v>
      </c>
      <c r="J9729" t="s">
        <v>45</v>
      </c>
      <c r="K9729" t="s">
        <v>25</v>
      </c>
      <c r="L9729" t="s">
        <v>3559</v>
      </c>
      <c r="M9729">
        <v>3.9</v>
      </c>
      <c r="N9729">
        <v>7</v>
      </c>
      <c r="O9729" t="s">
        <v>26</v>
      </c>
      <c r="P9729">
        <v>4</v>
      </c>
      <c r="Q9729" t="s">
        <v>27</v>
      </c>
      <c r="R9729" t="s">
        <v>28</v>
      </c>
      <c r="S9729">
        <v>138.54</v>
      </c>
      <c r="T9729" t="str" cm="1">
        <f t="array" ref="T9729">_xlfn.IFS(Raw_Data[[#This Row],[Call Status]]="Resolved","5",Raw_Data[[#This Row],[Call Status]]="Escalated","2",Raw_Data[[#This Row],[Call Status]]="Pending","3",Raw_Data[[#This Row],[Call Status]]="Abandoned","0")</f>
        <v>5</v>
      </c>
      <c r="U9729" t="str">
        <f>TEXT(Raw_Data[[#This Row],[Call Date]],"mmmm")</f>
        <v>November</v>
      </c>
      <c r="V9729" t="str" cm="1">
        <f t="array" ref="V9729">_xlfn.IFS(Raw_Data[[#This Row],[Customer Satisfaction]]&lt;2,"Poor",Raw_Data[[#This Row],[Customer Satisfaction]]&lt;4,"Average",Raw_Data[[#This Row],[Customer Satisfaction]]&gt;=4,"Excellent")</f>
        <v>Excellent</v>
      </c>
    </row>
    <row r="9730" spans="2:22" x14ac:dyDescent="0.3">
      <c r="B9730" t="s">
        <v>1386</v>
      </c>
      <c r="C9730" s="2">
        <v>45988</v>
      </c>
      <c r="D9730" s="1">
        <v>0.90763888888888888</v>
      </c>
      <c r="E9730" t="s">
        <v>110</v>
      </c>
      <c r="F9730" t="s">
        <v>48</v>
      </c>
      <c r="G9730" t="s">
        <v>327</v>
      </c>
      <c r="H9730" t="s">
        <v>22</v>
      </c>
      <c r="I9730" t="s">
        <v>1137</v>
      </c>
      <c r="J9730" t="s">
        <v>49</v>
      </c>
      <c r="K9730" t="s">
        <v>25</v>
      </c>
      <c r="L9730" t="s">
        <v>25</v>
      </c>
      <c r="M9730">
        <v>3.1</v>
      </c>
      <c r="N9730">
        <v>18.399999999999999</v>
      </c>
      <c r="O9730" t="s">
        <v>28</v>
      </c>
      <c r="P9730">
        <v>4</v>
      </c>
      <c r="Q9730" t="s">
        <v>615</v>
      </c>
      <c r="R9730" t="s">
        <v>28</v>
      </c>
      <c r="S9730">
        <v>130.84</v>
      </c>
      <c r="T9730" t="str" cm="1">
        <f t="array" ref="T9730">_xlfn.IFS(Raw_Data[[#This Row],[Call Status]]="Resolved","5",Raw_Data[[#This Row],[Call Status]]="Escalated","2",Raw_Data[[#This Row],[Call Status]]="Pending","3",Raw_Data[[#This Row],[Call Status]]="Abandoned","0")</f>
        <v>5</v>
      </c>
      <c r="U9730" t="str">
        <f>TEXT(Raw_Data[[#This Row],[Call Date]],"mmmm")</f>
        <v>November</v>
      </c>
      <c r="V9730" t="str" cm="1">
        <f t="array" ref="V9730">_xlfn.IFS(Raw_Data[[#This Row],[Customer Satisfaction]]&lt;2,"Poor",Raw_Data[[#This Row],[Customer Satisfaction]]&lt;4,"Average",Raw_Data[[#This Row],[Customer Satisfaction]]&gt;=4,"Excellent")</f>
        <v>Excellent</v>
      </c>
    </row>
    <row r="9731" spans="2:22" x14ac:dyDescent="0.3">
      <c r="B9731" t="s">
        <v>4766</v>
      </c>
      <c r="C9731" s="2">
        <v>45810</v>
      </c>
      <c r="D9731" s="1">
        <v>0.88263888888888886</v>
      </c>
      <c r="E9731" t="s">
        <v>156</v>
      </c>
      <c r="F9731" t="s">
        <v>34</v>
      </c>
      <c r="G9731" t="s">
        <v>250</v>
      </c>
      <c r="H9731" t="s">
        <v>22</v>
      </c>
      <c r="I9731" t="s">
        <v>1137</v>
      </c>
      <c r="J9731" t="s">
        <v>49</v>
      </c>
      <c r="K9731" t="s">
        <v>25</v>
      </c>
      <c r="L9731" t="s">
        <v>3561</v>
      </c>
      <c r="M9731">
        <v>3.8</v>
      </c>
      <c r="N9731">
        <v>14.1</v>
      </c>
      <c r="O9731" t="s">
        <v>26</v>
      </c>
      <c r="P9731">
        <v>5</v>
      </c>
      <c r="Q9731" t="s">
        <v>27</v>
      </c>
      <c r="R9731" t="s">
        <v>28</v>
      </c>
      <c r="S9731">
        <v>483.77</v>
      </c>
      <c r="T9731" t="str" cm="1">
        <f t="array" ref="T9731">_xlfn.IFS(Raw_Data[[#This Row],[Call Status]]="Resolved","5",Raw_Data[[#This Row],[Call Status]]="Escalated","2",Raw_Data[[#This Row],[Call Status]]="Pending","3",Raw_Data[[#This Row],[Call Status]]="Abandoned","0")</f>
        <v>5</v>
      </c>
      <c r="U9731" t="str">
        <f>TEXT(Raw_Data[[#This Row],[Call Date]],"mmmm")</f>
        <v>June</v>
      </c>
      <c r="V9731" t="str" cm="1">
        <f t="array" ref="V9731">_xlfn.IFS(Raw_Data[[#This Row],[Customer Satisfaction]]&lt;2,"Poor",Raw_Data[[#This Row],[Customer Satisfaction]]&lt;4,"Average",Raw_Data[[#This Row],[Customer Satisfaction]]&gt;=4,"Excellent")</f>
        <v>Excellent</v>
      </c>
    </row>
    <row r="9732" spans="2:22" x14ac:dyDescent="0.3">
      <c r="B9732" t="s">
        <v>5373</v>
      </c>
      <c r="C9732" s="2">
        <v>45761</v>
      </c>
      <c r="D9732" s="1">
        <v>0.88611111111111107</v>
      </c>
      <c r="E9732" t="s">
        <v>156</v>
      </c>
      <c r="F9732" t="s">
        <v>34</v>
      </c>
      <c r="G9732" t="s">
        <v>327</v>
      </c>
      <c r="H9732" t="s">
        <v>2026</v>
      </c>
      <c r="I9732" t="s">
        <v>23</v>
      </c>
      <c r="J9732" t="s">
        <v>39</v>
      </c>
      <c r="K9732" t="s">
        <v>25</v>
      </c>
      <c r="L9732" t="s">
        <v>3564</v>
      </c>
      <c r="M9732">
        <v>2</v>
      </c>
      <c r="N9732">
        <v>13.3</v>
      </c>
      <c r="O9732" t="s">
        <v>28</v>
      </c>
      <c r="P9732">
        <v>0</v>
      </c>
      <c r="Q9732" t="s">
        <v>1014</v>
      </c>
      <c r="R9732" t="s">
        <v>28</v>
      </c>
      <c r="S9732">
        <v>32.33</v>
      </c>
      <c r="T9732" t="str" cm="1">
        <f t="array" ref="T9732">_xlfn.IFS(Raw_Data[[#This Row],[Call Status]]="Resolved","5",Raw_Data[[#This Row],[Call Status]]="Escalated","2",Raw_Data[[#This Row],[Call Status]]="Pending","3",Raw_Data[[#This Row],[Call Status]]="Abandoned","0")</f>
        <v>5</v>
      </c>
      <c r="U9732" t="str">
        <f>TEXT(Raw_Data[[#This Row],[Call Date]],"mmmm")</f>
        <v>April</v>
      </c>
      <c r="V9732" t="str" cm="1">
        <f t="array" ref="V9732">_xlfn.IFS(Raw_Data[[#This Row],[Customer Satisfaction]]&lt;2,"Poor",Raw_Data[[#This Row],[Customer Satisfaction]]&lt;4,"Average",Raw_Data[[#This Row],[Customer Satisfaction]]&gt;=4,"Excellent")</f>
        <v>Poor</v>
      </c>
    </row>
    <row r="9733" spans="2:22" x14ac:dyDescent="0.3">
      <c r="B9733" t="s">
        <v>1801</v>
      </c>
      <c r="C9733" s="2">
        <v>45732</v>
      </c>
      <c r="D9733" s="1">
        <v>0.76736111111111116</v>
      </c>
      <c r="E9733" t="s">
        <v>156</v>
      </c>
      <c r="F9733" t="s">
        <v>20</v>
      </c>
      <c r="G9733" t="s">
        <v>327</v>
      </c>
      <c r="H9733" t="s">
        <v>22</v>
      </c>
      <c r="I9733" t="s">
        <v>1128</v>
      </c>
      <c r="J9733" t="s">
        <v>76</v>
      </c>
      <c r="K9733" t="s">
        <v>25</v>
      </c>
      <c r="L9733" t="s">
        <v>25</v>
      </c>
      <c r="M9733">
        <v>3.7</v>
      </c>
      <c r="N9733">
        <v>8.8000000000000007</v>
      </c>
      <c r="O9733" t="s">
        <v>28</v>
      </c>
      <c r="P9733">
        <v>5</v>
      </c>
      <c r="Q9733" t="s">
        <v>27</v>
      </c>
      <c r="R9733" t="s">
        <v>28</v>
      </c>
      <c r="S9733">
        <v>273.66000000000003</v>
      </c>
      <c r="T9733" t="str" cm="1">
        <f t="array" ref="T9733">_xlfn.IFS(Raw_Data[[#This Row],[Call Status]]="Resolved","5",Raw_Data[[#This Row],[Call Status]]="Escalated","2",Raw_Data[[#This Row],[Call Status]]="Pending","3",Raw_Data[[#This Row],[Call Status]]="Abandoned","0")</f>
        <v>5</v>
      </c>
      <c r="U9733" t="str">
        <f>TEXT(Raw_Data[[#This Row],[Call Date]],"mmmm")</f>
        <v>March</v>
      </c>
      <c r="V9733" t="str" cm="1">
        <f t="array" ref="V9733">_xlfn.IFS(Raw_Data[[#This Row],[Customer Satisfaction]]&lt;2,"Poor",Raw_Data[[#This Row],[Customer Satisfaction]]&lt;4,"Average",Raw_Data[[#This Row],[Customer Satisfaction]]&gt;=4,"Excellent")</f>
        <v>Excellent</v>
      </c>
    </row>
    <row r="9734" spans="2:22" x14ac:dyDescent="0.3">
      <c r="B9734" t="s">
        <v>9555</v>
      </c>
      <c r="C9734" s="2">
        <v>45785</v>
      </c>
      <c r="D9734" s="1">
        <v>0.74722222222222223</v>
      </c>
      <c r="E9734" t="s">
        <v>108</v>
      </c>
      <c r="F9734" t="s">
        <v>20</v>
      </c>
      <c r="G9734" t="s">
        <v>250</v>
      </c>
      <c r="H9734" t="s">
        <v>22</v>
      </c>
      <c r="I9734" t="s">
        <v>1128</v>
      </c>
      <c r="J9734" t="s">
        <v>76</v>
      </c>
      <c r="K9734" t="s">
        <v>8876</v>
      </c>
      <c r="L9734" t="s">
        <v>8877</v>
      </c>
      <c r="M9734">
        <v>7.3</v>
      </c>
      <c r="N9734">
        <v>11</v>
      </c>
      <c r="O9734" t="s">
        <v>28</v>
      </c>
      <c r="P9734">
        <v>3</v>
      </c>
      <c r="Q9734" t="s">
        <v>615</v>
      </c>
      <c r="R9734" t="s">
        <v>28</v>
      </c>
      <c r="S9734">
        <v>82.98</v>
      </c>
      <c r="T9734" t="str" cm="1">
        <f t="array" ref="T9734">_xlfn.IFS(Raw_Data[[#This Row],[Call Status]]="Resolved","5",Raw_Data[[#This Row],[Call Status]]="Escalated","2",Raw_Data[[#This Row],[Call Status]]="Pending","3",Raw_Data[[#This Row],[Call Status]]="Abandoned","0")</f>
        <v>3</v>
      </c>
      <c r="U9734" t="str">
        <f>TEXT(Raw_Data[[#This Row],[Call Date]],"mmmm")</f>
        <v>May</v>
      </c>
      <c r="V9734" t="str" cm="1">
        <f t="array" ref="V9734">_xlfn.IFS(Raw_Data[[#This Row],[Customer Satisfaction]]&lt;2,"Poor",Raw_Data[[#This Row],[Customer Satisfaction]]&lt;4,"Average",Raw_Data[[#This Row],[Customer Satisfaction]]&gt;=4,"Excellent")</f>
        <v>Average</v>
      </c>
    </row>
    <row r="9735" spans="2:22" x14ac:dyDescent="0.3">
      <c r="B9735" t="s">
        <v>9950</v>
      </c>
      <c r="C9735" s="2">
        <v>45856</v>
      </c>
      <c r="D9735" s="1">
        <v>0.67013888888888884</v>
      </c>
      <c r="E9735" t="s">
        <v>19</v>
      </c>
      <c r="F9735" t="s">
        <v>38</v>
      </c>
      <c r="G9735" t="s">
        <v>327</v>
      </c>
      <c r="H9735" t="s">
        <v>22</v>
      </c>
      <c r="I9735" t="s">
        <v>23</v>
      </c>
      <c r="J9735" t="s">
        <v>49</v>
      </c>
      <c r="K9735" t="s">
        <v>8876</v>
      </c>
      <c r="L9735" t="s">
        <v>8877</v>
      </c>
      <c r="M9735">
        <v>1.3</v>
      </c>
      <c r="N9735">
        <v>10.7</v>
      </c>
      <c r="O9735" t="s">
        <v>28</v>
      </c>
      <c r="P9735">
        <v>3</v>
      </c>
      <c r="Q9735" t="s">
        <v>1014</v>
      </c>
      <c r="R9735" t="s">
        <v>28</v>
      </c>
      <c r="S9735">
        <v>82.3</v>
      </c>
      <c r="T9735" t="str" cm="1">
        <f t="array" ref="T9735">_xlfn.IFS(Raw_Data[[#This Row],[Call Status]]="Resolved","5",Raw_Data[[#This Row],[Call Status]]="Escalated","2",Raw_Data[[#This Row],[Call Status]]="Pending","3",Raw_Data[[#This Row],[Call Status]]="Abandoned","0")</f>
        <v>3</v>
      </c>
      <c r="U9735" t="str">
        <f>TEXT(Raw_Data[[#This Row],[Call Date]],"mmmm")</f>
        <v>July</v>
      </c>
      <c r="V9735" t="str" cm="1">
        <f t="array" ref="V9735">_xlfn.IFS(Raw_Data[[#This Row],[Customer Satisfaction]]&lt;2,"Poor",Raw_Data[[#This Row],[Customer Satisfaction]]&lt;4,"Average",Raw_Data[[#This Row],[Customer Satisfaction]]&gt;=4,"Excellent")</f>
        <v>Average</v>
      </c>
    </row>
    <row r="9736" spans="2:22" x14ac:dyDescent="0.3">
      <c r="B9736" t="s">
        <v>3268</v>
      </c>
      <c r="C9736" s="2">
        <v>45811</v>
      </c>
      <c r="D9736" s="1">
        <v>0.35694444444444445</v>
      </c>
      <c r="E9736" t="s">
        <v>110</v>
      </c>
      <c r="F9736" t="s">
        <v>38</v>
      </c>
      <c r="G9736" t="s">
        <v>250</v>
      </c>
      <c r="H9736" t="s">
        <v>2026</v>
      </c>
      <c r="I9736" t="s">
        <v>23</v>
      </c>
      <c r="J9736" t="s">
        <v>31</v>
      </c>
      <c r="K9736" t="s">
        <v>25</v>
      </c>
      <c r="L9736" t="s">
        <v>25</v>
      </c>
      <c r="M9736">
        <v>1</v>
      </c>
      <c r="N9736">
        <v>7.6</v>
      </c>
      <c r="O9736" t="s">
        <v>26</v>
      </c>
      <c r="P9736">
        <v>3</v>
      </c>
      <c r="Q9736" t="s">
        <v>615</v>
      </c>
      <c r="R9736" t="s">
        <v>28</v>
      </c>
      <c r="S9736">
        <v>244.8</v>
      </c>
      <c r="T9736" t="str" cm="1">
        <f t="array" ref="T9736">_xlfn.IFS(Raw_Data[[#This Row],[Call Status]]="Resolved","5",Raw_Data[[#This Row],[Call Status]]="Escalated","2",Raw_Data[[#This Row],[Call Status]]="Pending","3",Raw_Data[[#This Row],[Call Status]]="Abandoned","0")</f>
        <v>5</v>
      </c>
      <c r="U9736" t="str">
        <f>TEXT(Raw_Data[[#This Row],[Call Date]],"mmmm")</f>
        <v>June</v>
      </c>
      <c r="V9736" t="str" cm="1">
        <f t="array" ref="V9736">_xlfn.IFS(Raw_Data[[#This Row],[Customer Satisfaction]]&lt;2,"Poor",Raw_Data[[#This Row],[Customer Satisfaction]]&lt;4,"Average",Raw_Data[[#This Row],[Customer Satisfaction]]&gt;=4,"Excellent")</f>
        <v>Average</v>
      </c>
    </row>
    <row r="9737" spans="2:22" x14ac:dyDescent="0.3">
      <c r="B9737" t="s">
        <v>2777</v>
      </c>
      <c r="C9737" s="2">
        <v>45713</v>
      </c>
      <c r="D9737" s="1">
        <v>0.63263888888888886</v>
      </c>
      <c r="E9737" t="s">
        <v>108</v>
      </c>
      <c r="F9737" t="s">
        <v>48</v>
      </c>
      <c r="G9737" t="s">
        <v>250</v>
      </c>
      <c r="H9737" t="s">
        <v>2392</v>
      </c>
      <c r="I9737" t="s">
        <v>23</v>
      </c>
      <c r="J9737" t="s">
        <v>76</v>
      </c>
      <c r="K9737" t="s">
        <v>25</v>
      </c>
      <c r="L9737" t="s">
        <v>25</v>
      </c>
      <c r="M9737">
        <v>6.8</v>
      </c>
      <c r="N9737">
        <v>9</v>
      </c>
      <c r="O9737" t="s">
        <v>26</v>
      </c>
      <c r="P9737">
        <v>0</v>
      </c>
      <c r="Q9737" t="s">
        <v>1014</v>
      </c>
      <c r="R9737" t="s">
        <v>28</v>
      </c>
      <c r="S9737">
        <v>279.31</v>
      </c>
      <c r="T9737" t="str" cm="1">
        <f t="array" ref="T9737">_xlfn.IFS(Raw_Data[[#This Row],[Call Status]]="Resolved","5",Raw_Data[[#This Row],[Call Status]]="Escalated","2",Raw_Data[[#This Row],[Call Status]]="Pending","3",Raw_Data[[#This Row],[Call Status]]="Abandoned","0")</f>
        <v>5</v>
      </c>
      <c r="U9737" t="str">
        <f>TEXT(Raw_Data[[#This Row],[Call Date]],"mmmm")</f>
        <v>February</v>
      </c>
      <c r="V9737" t="str" cm="1">
        <f t="array" ref="V9737">_xlfn.IFS(Raw_Data[[#This Row],[Customer Satisfaction]]&lt;2,"Poor",Raw_Data[[#This Row],[Customer Satisfaction]]&lt;4,"Average",Raw_Data[[#This Row],[Customer Satisfaction]]&gt;=4,"Excellent")</f>
        <v>Poor</v>
      </c>
    </row>
    <row r="9738" spans="2:22" x14ac:dyDescent="0.3">
      <c r="B9738" t="s">
        <v>5623</v>
      </c>
      <c r="C9738" s="2">
        <v>45935</v>
      </c>
      <c r="D9738" s="1">
        <v>0.8833333333333333</v>
      </c>
      <c r="E9738" t="s">
        <v>33</v>
      </c>
      <c r="F9738" t="s">
        <v>48</v>
      </c>
      <c r="G9738" t="s">
        <v>250</v>
      </c>
      <c r="H9738" t="s">
        <v>2026</v>
      </c>
      <c r="I9738" t="s">
        <v>23</v>
      </c>
      <c r="J9738" t="s">
        <v>64</v>
      </c>
      <c r="K9738" t="s">
        <v>25</v>
      </c>
      <c r="L9738" t="s">
        <v>3559</v>
      </c>
      <c r="M9738">
        <v>1.3</v>
      </c>
      <c r="N9738">
        <v>13.7</v>
      </c>
      <c r="O9738" t="s">
        <v>26</v>
      </c>
      <c r="P9738">
        <v>5</v>
      </c>
      <c r="Q9738" t="s">
        <v>27</v>
      </c>
      <c r="R9738" t="s">
        <v>26</v>
      </c>
      <c r="S9738">
        <v>127.99</v>
      </c>
      <c r="T9738" t="str" cm="1">
        <f t="array" ref="T9738">_xlfn.IFS(Raw_Data[[#This Row],[Call Status]]="Resolved","5",Raw_Data[[#This Row],[Call Status]]="Escalated","2",Raw_Data[[#This Row],[Call Status]]="Pending","3",Raw_Data[[#This Row],[Call Status]]="Abandoned","0")</f>
        <v>5</v>
      </c>
      <c r="U9738" t="str">
        <f>TEXT(Raw_Data[[#This Row],[Call Date]],"mmmm")</f>
        <v>October</v>
      </c>
      <c r="V9738" t="str" cm="1">
        <f t="array" ref="V9738">_xlfn.IFS(Raw_Data[[#This Row],[Customer Satisfaction]]&lt;2,"Poor",Raw_Data[[#This Row],[Customer Satisfaction]]&lt;4,"Average",Raw_Data[[#This Row],[Customer Satisfaction]]&gt;=4,"Excellent")</f>
        <v>Excellent</v>
      </c>
    </row>
    <row r="9739" spans="2:22" x14ac:dyDescent="0.3">
      <c r="B9739" t="s">
        <v>5247</v>
      </c>
      <c r="C9739" s="2">
        <v>46002</v>
      </c>
      <c r="D9739" s="1">
        <v>0.45694444444444443</v>
      </c>
      <c r="E9739" t="s">
        <v>72</v>
      </c>
      <c r="F9739" t="s">
        <v>20</v>
      </c>
      <c r="G9739" t="s">
        <v>250</v>
      </c>
      <c r="H9739" t="s">
        <v>2026</v>
      </c>
      <c r="I9739" t="s">
        <v>23</v>
      </c>
      <c r="J9739" t="s">
        <v>39</v>
      </c>
      <c r="K9739" t="s">
        <v>25</v>
      </c>
      <c r="L9739" t="s">
        <v>3564</v>
      </c>
      <c r="M9739">
        <v>0.8</v>
      </c>
      <c r="N9739">
        <v>13.1</v>
      </c>
      <c r="O9739" t="s">
        <v>28</v>
      </c>
      <c r="P9739">
        <v>5</v>
      </c>
      <c r="Q9739" t="s">
        <v>27</v>
      </c>
      <c r="R9739" t="s">
        <v>28</v>
      </c>
      <c r="S9739">
        <v>108.44</v>
      </c>
      <c r="T9739" t="str" cm="1">
        <f t="array" ref="T9739">_xlfn.IFS(Raw_Data[[#This Row],[Call Status]]="Resolved","5",Raw_Data[[#This Row],[Call Status]]="Escalated","2",Raw_Data[[#This Row],[Call Status]]="Pending","3",Raw_Data[[#This Row],[Call Status]]="Abandoned","0")</f>
        <v>5</v>
      </c>
      <c r="U9739" t="str">
        <f>TEXT(Raw_Data[[#This Row],[Call Date]],"mmmm")</f>
        <v>December</v>
      </c>
      <c r="V9739" t="str" cm="1">
        <f t="array" ref="V9739">_xlfn.IFS(Raw_Data[[#This Row],[Customer Satisfaction]]&lt;2,"Poor",Raw_Data[[#This Row],[Customer Satisfaction]]&lt;4,"Average",Raw_Data[[#This Row],[Customer Satisfaction]]&gt;=4,"Excellent")</f>
        <v>Excellent</v>
      </c>
    </row>
    <row r="9740" spans="2:22" x14ac:dyDescent="0.3">
      <c r="B9740" t="s">
        <v>4111</v>
      </c>
      <c r="C9740" s="2">
        <v>45676</v>
      </c>
      <c r="D9740" s="1">
        <v>0.71458333333333335</v>
      </c>
      <c r="E9740" t="s">
        <v>66</v>
      </c>
      <c r="F9740" t="s">
        <v>48</v>
      </c>
      <c r="G9740" t="s">
        <v>250</v>
      </c>
      <c r="H9740" t="s">
        <v>2392</v>
      </c>
      <c r="I9740" t="s">
        <v>1130</v>
      </c>
      <c r="J9740" t="s">
        <v>42</v>
      </c>
      <c r="K9740" t="s">
        <v>25</v>
      </c>
      <c r="L9740" t="s">
        <v>3559</v>
      </c>
      <c r="M9740">
        <v>2.6</v>
      </c>
      <c r="N9740">
        <v>15.3</v>
      </c>
      <c r="O9740" t="s">
        <v>28</v>
      </c>
      <c r="P9740">
        <v>3</v>
      </c>
      <c r="Q9740" t="s">
        <v>615</v>
      </c>
      <c r="R9740" t="s">
        <v>28</v>
      </c>
      <c r="S9740">
        <v>244.04</v>
      </c>
      <c r="T9740" t="str" cm="1">
        <f t="array" ref="T9740">_xlfn.IFS(Raw_Data[[#This Row],[Call Status]]="Resolved","5",Raw_Data[[#This Row],[Call Status]]="Escalated","2",Raw_Data[[#This Row],[Call Status]]="Pending","3",Raw_Data[[#This Row],[Call Status]]="Abandoned","0")</f>
        <v>5</v>
      </c>
      <c r="U9740" t="str">
        <f>TEXT(Raw_Data[[#This Row],[Call Date]],"mmmm")</f>
        <v>January</v>
      </c>
      <c r="V9740" t="str" cm="1">
        <f t="array" ref="V9740">_xlfn.IFS(Raw_Data[[#This Row],[Customer Satisfaction]]&lt;2,"Poor",Raw_Data[[#This Row],[Customer Satisfaction]]&lt;4,"Average",Raw_Data[[#This Row],[Customer Satisfaction]]&gt;=4,"Excellent")</f>
        <v>Average</v>
      </c>
    </row>
    <row r="9741" spans="2:22" x14ac:dyDescent="0.3">
      <c r="B9741" t="s">
        <v>5319</v>
      </c>
      <c r="C9741" s="2">
        <v>45816</v>
      </c>
      <c r="D9741" s="1">
        <v>0.73055555555555551</v>
      </c>
      <c r="E9741" t="s">
        <v>63</v>
      </c>
      <c r="F9741" t="s">
        <v>48</v>
      </c>
      <c r="G9741" t="s">
        <v>162</v>
      </c>
      <c r="H9741" t="s">
        <v>2026</v>
      </c>
      <c r="I9741" t="s">
        <v>23</v>
      </c>
      <c r="J9741" t="s">
        <v>42</v>
      </c>
      <c r="K9741" t="s">
        <v>25</v>
      </c>
      <c r="L9741" t="s">
        <v>3564</v>
      </c>
      <c r="M9741">
        <v>1.2</v>
      </c>
      <c r="N9741">
        <v>7</v>
      </c>
      <c r="O9741" t="s">
        <v>26</v>
      </c>
      <c r="P9741">
        <v>3</v>
      </c>
      <c r="Q9741" t="s">
        <v>615</v>
      </c>
      <c r="R9741" t="s">
        <v>28</v>
      </c>
      <c r="S9741">
        <v>130.76</v>
      </c>
      <c r="T9741" t="str" cm="1">
        <f t="array" ref="T9741">_xlfn.IFS(Raw_Data[[#This Row],[Call Status]]="Resolved","5",Raw_Data[[#This Row],[Call Status]]="Escalated","2",Raw_Data[[#This Row],[Call Status]]="Pending","3",Raw_Data[[#This Row],[Call Status]]="Abandoned","0")</f>
        <v>5</v>
      </c>
      <c r="U9741" t="str">
        <f>TEXT(Raw_Data[[#This Row],[Call Date]],"mmmm")</f>
        <v>June</v>
      </c>
      <c r="V9741" t="str" cm="1">
        <f t="array" ref="V9741">_xlfn.IFS(Raw_Data[[#This Row],[Customer Satisfaction]]&lt;2,"Poor",Raw_Data[[#This Row],[Customer Satisfaction]]&lt;4,"Average",Raw_Data[[#This Row],[Customer Satisfaction]]&gt;=4,"Excellent")</f>
        <v>Average</v>
      </c>
    </row>
    <row r="9742" spans="2:22" x14ac:dyDescent="0.3">
      <c r="B9742" t="s">
        <v>9548</v>
      </c>
      <c r="C9742" s="2">
        <v>45683</v>
      </c>
      <c r="D9742" s="1">
        <v>0.73611111111111116</v>
      </c>
      <c r="E9742" t="s">
        <v>84</v>
      </c>
      <c r="F9742" t="s">
        <v>38</v>
      </c>
      <c r="G9742" t="s">
        <v>250</v>
      </c>
      <c r="H9742" t="s">
        <v>22</v>
      </c>
      <c r="I9742" t="s">
        <v>1128</v>
      </c>
      <c r="J9742" t="s">
        <v>24</v>
      </c>
      <c r="K9742" t="s">
        <v>8876</v>
      </c>
      <c r="L9742" t="s">
        <v>8877</v>
      </c>
      <c r="M9742">
        <v>3.2</v>
      </c>
      <c r="N9742">
        <v>9.6</v>
      </c>
      <c r="O9742" t="s">
        <v>28</v>
      </c>
      <c r="P9742">
        <v>4</v>
      </c>
      <c r="Q9742" t="s">
        <v>615</v>
      </c>
      <c r="R9742" t="s">
        <v>28</v>
      </c>
      <c r="S9742">
        <v>0</v>
      </c>
      <c r="T9742" t="str" cm="1">
        <f t="array" ref="T9742">_xlfn.IFS(Raw_Data[[#This Row],[Call Status]]="Resolved","5",Raw_Data[[#This Row],[Call Status]]="Escalated","2",Raw_Data[[#This Row],[Call Status]]="Pending","3",Raw_Data[[#This Row],[Call Status]]="Abandoned","0")</f>
        <v>3</v>
      </c>
      <c r="U9742" t="str">
        <f>TEXT(Raw_Data[[#This Row],[Call Date]],"mmmm")</f>
        <v>January</v>
      </c>
      <c r="V9742" t="str" cm="1">
        <f t="array" ref="V9742">_xlfn.IFS(Raw_Data[[#This Row],[Customer Satisfaction]]&lt;2,"Poor",Raw_Data[[#This Row],[Customer Satisfaction]]&lt;4,"Average",Raw_Data[[#This Row],[Customer Satisfaction]]&gt;=4,"Excellent")</f>
        <v>Excellent</v>
      </c>
    </row>
    <row r="9743" spans="2:22" x14ac:dyDescent="0.3">
      <c r="B9743" t="s">
        <v>1072</v>
      </c>
      <c r="C9743" s="2">
        <v>45826</v>
      </c>
      <c r="D9743" s="1">
        <v>0.6743055555555556</v>
      </c>
      <c r="E9743" t="s">
        <v>100</v>
      </c>
      <c r="F9743" t="s">
        <v>20</v>
      </c>
      <c r="G9743" t="s">
        <v>21</v>
      </c>
      <c r="H9743" t="s">
        <v>22</v>
      </c>
      <c r="I9743" t="s">
        <v>23</v>
      </c>
      <c r="J9743" t="s">
        <v>35</v>
      </c>
      <c r="K9743" t="s">
        <v>25</v>
      </c>
      <c r="L9743" t="s">
        <v>25</v>
      </c>
      <c r="M9743">
        <v>4.0999999999999996</v>
      </c>
      <c r="N9743">
        <v>3.5</v>
      </c>
      <c r="O9743" t="s">
        <v>26</v>
      </c>
      <c r="P9743">
        <v>3</v>
      </c>
      <c r="Q9743" t="s">
        <v>1014</v>
      </c>
      <c r="R9743" t="s">
        <v>26</v>
      </c>
      <c r="S9743">
        <v>56.42</v>
      </c>
      <c r="T9743" t="str" cm="1">
        <f t="array" ref="T9743">_xlfn.IFS(Raw_Data[[#This Row],[Call Status]]="Resolved","5",Raw_Data[[#This Row],[Call Status]]="Escalated","2",Raw_Data[[#This Row],[Call Status]]="Pending","3",Raw_Data[[#This Row],[Call Status]]="Abandoned","0")</f>
        <v>5</v>
      </c>
      <c r="U9743" t="str">
        <f>TEXT(Raw_Data[[#This Row],[Call Date]],"mmmm")</f>
        <v>June</v>
      </c>
      <c r="V9743" t="str" cm="1">
        <f t="array" ref="V9743">_xlfn.IFS(Raw_Data[[#This Row],[Customer Satisfaction]]&lt;2,"Poor",Raw_Data[[#This Row],[Customer Satisfaction]]&lt;4,"Average",Raw_Data[[#This Row],[Customer Satisfaction]]&gt;=4,"Excellent")</f>
        <v>Average</v>
      </c>
    </row>
    <row r="9744" spans="2:22" x14ac:dyDescent="0.3">
      <c r="B9744" t="s">
        <v>2945</v>
      </c>
      <c r="C9744" s="2">
        <v>45680</v>
      </c>
      <c r="D9744" s="1">
        <v>0.40347222222222223</v>
      </c>
      <c r="E9744" t="s">
        <v>30</v>
      </c>
      <c r="F9744" t="s">
        <v>38</v>
      </c>
      <c r="G9744" t="s">
        <v>21</v>
      </c>
      <c r="H9744" t="s">
        <v>2392</v>
      </c>
      <c r="I9744" t="s">
        <v>23</v>
      </c>
      <c r="J9744" t="s">
        <v>35</v>
      </c>
      <c r="K9744" t="s">
        <v>25</v>
      </c>
      <c r="L9744" t="s">
        <v>25</v>
      </c>
      <c r="M9744">
        <v>0.6</v>
      </c>
      <c r="N9744">
        <v>12.7</v>
      </c>
      <c r="O9744" t="s">
        <v>28</v>
      </c>
      <c r="P9744">
        <v>4</v>
      </c>
      <c r="Q9744" t="s">
        <v>615</v>
      </c>
      <c r="R9744" t="s">
        <v>28</v>
      </c>
      <c r="S9744">
        <v>294.19</v>
      </c>
      <c r="T9744" t="str" cm="1">
        <f t="array" ref="T9744">_xlfn.IFS(Raw_Data[[#This Row],[Call Status]]="Resolved","5",Raw_Data[[#This Row],[Call Status]]="Escalated","2",Raw_Data[[#This Row],[Call Status]]="Pending","3",Raw_Data[[#This Row],[Call Status]]="Abandoned","0")</f>
        <v>5</v>
      </c>
      <c r="U9744" t="str">
        <f>TEXT(Raw_Data[[#This Row],[Call Date]],"mmmm")</f>
        <v>January</v>
      </c>
      <c r="V9744" t="str" cm="1">
        <f t="array" ref="V9744">_xlfn.IFS(Raw_Data[[#This Row],[Customer Satisfaction]]&lt;2,"Poor",Raw_Data[[#This Row],[Customer Satisfaction]]&lt;4,"Average",Raw_Data[[#This Row],[Customer Satisfaction]]&gt;=4,"Excellent")</f>
        <v>Excellent</v>
      </c>
    </row>
    <row r="9745" spans="2:22" x14ac:dyDescent="0.3">
      <c r="B9745" t="s">
        <v>2046</v>
      </c>
      <c r="C9745" s="2">
        <v>45704</v>
      </c>
      <c r="D9745" s="1">
        <v>0.42638888888888887</v>
      </c>
      <c r="E9745" t="s">
        <v>30</v>
      </c>
      <c r="F9745" t="s">
        <v>34</v>
      </c>
      <c r="G9745" t="s">
        <v>21</v>
      </c>
      <c r="H9745" t="s">
        <v>2026</v>
      </c>
      <c r="I9745" t="s">
        <v>1137</v>
      </c>
      <c r="J9745" t="s">
        <v>64</v>
      </c>
      <c r="K9745" t="s">
        <v>25</v>
      </c>
      <c r="L9745" t="s">
        <v>25</v>
      </c>
      <c r="M9745">
        <v>1.4</v>
      </c>
      <c r="N9745">
        <v>1</v>
      </c>
      <c r="O9745" t="s">
        <v>26</v>
      </c>
      <c r="P9745">
        <v>3</v>
      </c>
      <c r="Q9745" t="s">
        <v>615</v>
      </c>
      <c r="R9745" t="s">
        <v>28</v>
      </c>
      <c r="S9745">
        <v>797.56</v>
      </c>
      <c r="T9745" t="str" cm="1">
        <f t="array" ref="T9745">_xlfn.IFS(Raw_Data[[#This Row],[Call Status]]="Resolved","5",Raw_Data[[#This Row],[Call Status]]="Escalated","2",Raw_Data[[#This Row],[Call Status]]="Pending","3",Raw_Data[[#This Row],[Call Status]]="Abandoned","0")</f>
        <v>5</v>
      </c>
      <c r="U9745" t="str">
        <f>TEXT(Raw_Data[[#This Row],[Call Date]],"mmmm")</f>
        <v>February</v>
      </c>
      <c r="V9745" t="str" cm="1">
        <f t="array" ref="V9745">_xlfn.IFS(Raw_Data[[#This Row],[Customer Satisfaction]]&lt;2,"Poor",Raw_Data[[#This Row],[Customer Satisfaction]]&lt;4,"Average",Raw_Data[[#This Row],[Customer Satisfaction]]&gt;=4,"Excellent")</f>
        <v>Average</v>
      </c>
    </row>
    <row r="9746" spans="2:22" x14ac:dyDescent="0.3">
      <c r="B9746" t="s">
        <v>8853</v>
      </c>
      <c r="C9746" s="2">
        <v>45670</v>
      </c>
      <c r="D9746" s="1">
        <v>0.91111111111111109</v>
      </c>
      <c r="E9746" t="s">
        <v>70</v>
      </c>
      <c r="F9746" t="s">
        <v>48</v>
      </c>
      <c r="G9746" t="s">
        <v>162</v>
      </c>
      <c r="H9746" t="s">
        <v>22</v>
      </c>
      <c r="I9746" t="s">
        <v>23</v>
      </c>
      <c r="J9746" t="s">
        <v>49</v>
      </c>
      <c r="K9746" t="s">
        <v>16</v>
      </c>
      <c r="L9746" t="s">
        <v>16</v>
      </c>
      <c r="M9746">
        <v>10.1</v>
      </c>
      <c r="N9746">
        <v>16.600000000000001</v>
      </c>
      <c r="O9746" t="s">
        <v>28</v>
      </c>
      <c r="P9746">
        <v>1</v>
      </c>
      <c r="Q9746" t="s">
        <v>1014</v>
      </c>
      <c r="R9746" t="s">
        <v>26</v>
      </c>
      <c r="S9746">
        <v>106.1</v>
      </c>
      <c r="T9746" t="str" cm="1">
        <f t="array" ref="T9746">_xlfn.IFS(Raw_Data[[#This Row],[Call Status]]="Resolved","5",Raw_Data[[#This Row],[Call Status]]="Escalated","2",Raw_Data[[#This Row],[Call Status]]="Pending","3",Raw_Data[[#This Row],[Call Status]]="Abandoned","0")</f>
        <v>2</v>
      </c>
      <c r="U9746" t="str">
        <f>TEXT(Raw_Data[[#This Row],[Call Date]],"mmmm")</f>
        <v>January</v>
      </c>
      <c r="V9746" t="str" cm="1">
        <f t="array" ref="V9746">_xlfn.IFS(Raw_Data[[#This Row],[Customer Satisfaction]]&lt;2,"Poor",Raw_Data[[#This Row],[Customer Satisfaction]]&lt;4,"Average",Raw_Data[[#This Row],[Customer Satisfaction]]&gt;=4,"Excellent")</f>
        <v>Poor</v>
      </c>
    </row>
    <row r="9747" spans="2:22" x14ac:dyDescent="0.3">
      <c r="B9747" t="s">
        <v>9964</v>
      </c>
      <c r="C9747" s="2">
        <v>45874</v>
      </c>
      <c r="D9747" s="1">
        <v>0.34930555555555554</v>
      </c>
      <c r="E9747" t="s">
        <v>63</v>
      </c>
      <c r="F9747" t="s">
        <v>34</v>
      </c>
      <c r="G9747" t="s">
        <v>21</v>
      </c>
      <c r="H9747" t="s">
        <v>22</v>
      </c>
      <c r="I9747" t="s">
        <v>23</v>
      </c>
      <c r="J9747" t="s">
        <v>24</v>
      </c>
      <c r="K9747" t="s">
        <v>8876</v>
      </c>
      <c r="L9747" t="s">
        <v>8877</v>
      </c>
      <c r="M9747">
        <v>1.3</v>
      </c>
      <c r="N9747">
        <v>12.3</v>
      </c>
      <c r="O9747" t="s">
        <v>28</v>
      </c>
      <c r="P9747">
        <v>3</v>
      </c>
      <c r="Q9747" t="s">
        <v>1014</v>
      </c>
      <c r="R9747" t="s">
        <v>28</v>
      </c>
      <c r="S9747">
        <v>55.35</v>
      </c>
      <c r="T9747" t="str" cm="1">
        <f t="array" ref="T9747">_xlfn.IFS(Raw_Data[[#This Row],[Call Status]]="Resolved","5",Raw_Data[[#This Row],[Call Status]]="Escalated","2",Raw_Data[[#This Row],[Call Status]]="Pending","3",Raw_Data[[#This Row],[Call Status]]="Abandoned","0")</f>
        <v>3</v>
      </c>
      <c r="U9747" t="str">
        <f>TEXT(Raw_Data[[#This Row],[Call Date]],"mmmm")</f>
        <v>August</v>
      </c>
      <c r="V9747" t="str" cm="1">
        <f t="array" ref="V9747">_xlfn.IFS(Raw_Data[[#This Row],[Customer Satisfaction]]&lt;2,"Poor",Raw_Data[[#This Row],[Customer Satisfaction]]&lt;4,"Average",Raw_Data[[#This Row],[Customer Satisfaction]]&gt;=4,"Excellent")</f>
        <v>Average</v>
      </c>
    </row>
    <row r="9748" spans="2:22" x14ac:dyDescent="0.3">
      <c r="B9748" t="s">
        <v>372</v>
      </c>
      <c r="C9748" s="2">
        <v>45979</v>
      </c>
      <c r="D9748" s="1">
        <v>0.55138888888888893</v>
      </c>
      <c r="E9748" t="s">
        <v>156</v>
      </c>
      <c r="F9748" t="s">
        <v>20</v>
      </c>
      <c r="G9748" t="s">
        <v>327</v>
      </c>
      <c r="H9748" t="s">
        <v>22</v>
      </c>
      <c r="I9748" t="s">
        <v>23</v>
      </c>
      <c r="J9748" t="s">
        <v>49</v>
      </c>
      <c r="K9748" t="s">
        <v>25</v>
      </c>
      <c r="L9748" t="s">
        <v>25</v>
      </c>
      <c r="M9748">
        <v>6.4</v>
      </c>
      <c r="N9748">
        <v>10.8</v>
      </c>
      <c r="O9748" t="s">
        <v>26</v>
      </c>
      <c r="P9748">
        <v>5</v>
      </c>
      <c r="Q9748" t="s">
        <v>27</v>
      </c>
      <c r="R9748" t="s">
        <v>28</v>
      </c>
      <c r="S9748">
        <v>148.75</v>
      </c>
      <c r="T9748" t="str" cm="1">
        <f t="array" ref="T9748">_xlfn.IFS(Raw_Data[[#This Row],[Call Status]]="Resolved","5",Raw_Data[[#This Row],[Call Status]]="Escalated","2",Raw_Data[[#This Row],[Call Status]]="Pending","3",Raw_Data[[#This Row],[Call Status]]="Abandoned","0")</f>
        <v>5</v>
      </c>
      <c r="U9748" t="str">
        <f>TEXT(Raw_Data[[#This Row],[Call Date]],"mmmm")</f>
        <v>November</v>
      </c>
      <c r="V9748" t="str" cm="1">
        <f t="array" ref="V9748">_xlfn.IFS(Raw_Data[[#This Row],[Customer Satisfaction]]&lt;2,"Poor",Raw_Data[[#This Row],[Customer Satisfaction]]&lt;4,"Average",Raw_Data[[#This Row],[Customer Satisfaction]]&gt;=4,"Excellent")</f>
        <v>Excellent</v>
      </c>
    </row>
    <row r="9749" spans="2:22" x14ac:dyDescent="0.3">
      <c r="B9749" t="s">
        <v>7362</v>
      </c>
      <c r="C9749" s="2">
        <v>45851</v>
      </c>
      <c r="D9749" s="1">
        <v>0.4597222222222222</v>
      </c>
      <c r="E9749" t="s">
        <v>156</v>
      </c>
      <c r="F9749" t="s">
        <v>34</v>
      </c>
      <c r="G9749" t="s">
        <v>162</v>
      </c>
      <c r="H9749" t="s">
        <v>22</v>
      </c>
      <c r="I9749" t="s">
        <v>23</v>
      </c>
      <c r="J9749" t="s">
        <v>45</v>
      </c>
      <c r="K9749" t="s">
        <v>7253</v>
      </c>
      <c r="L9749" t="s">
        <v>7254</v>
      </c>
      <c r="M9749">
        <v>3.5</v>
      </c>
      <c r="N9749">
        <v>4.3</v>
      </c>
      <c r="O9749" t="s">
        <v>28</v>
      </c>
      <c r="P9749">
        <v>3</v>
      </c>
      <c r="Q9749" t="s">
        <v>615</v>
      </c>
      <c r="R9749" t="s">
        <v>28</v>
      </c>
      <c r="S9749">
        <v>116.99</v>
      </c>
      <c r="T9749" t="str" cm="1">
        <f t="array" ref="T9749">_xlfn.IFS(Raw_Data[[#This Row],[Call Status]]="Resolved","5",Raw_Data[[#This Row],[Call Status]]="Escalated","2",Raw_Data[[#This Row],[Call Status]]="Pending","3",Raw_Data[[#This Row],[Call Status]]="Abandoned","0")</f>
        <v>0</v>
      </c>
      <c r="U9749" t="str">
        <f>TEXT(Raw_Data[[#This Row],[Call Date]],"mmmm")</f>
        <v>July</v>
      </c>
      <c r="V9749" t="str" cm="1">
        <f t="array" ref="V9749">_xlfn.IFS(Raw_Data[[#This Row],[Customer Satisfaction]]&lt;2,"Poor",Raw_Data[[#This Row],[Customer Satisfaction]]&lt;4,"Average",Raw_Data[[#This Row],[Customer Satisfaction]]&gt;=4,"Excellent")</f>
        <v>Average</v>
      </c>
    </row>
    <row r="9750" spans="2:22" x14ac:dyDescent="0.3">
      <c r="B9750" t="s">
        <v>6589</v>
      </c>
      <c r="C9750" s="2">
        <v>45801</v>
      </c>
      <c r="D9750" s="1">
        <v>0.80208333333333337</v>
      </c>
      <c r="E9750" t="s">
        <v>110</v>
      </c>
      <c r="F9750" t="s">
        <v>48</v>
      </c>
      <c r="G9750" t="s">
        <v>327</v>
      </c>
      <c r="H9750" t="s">
        <v>22</v>
      </c>
      <c r="I9750" t="s">
        <v>23</v>
      </c>
      <c r="J9750" t="s">
        <v>55</v>
      </c>
      <c r="K9750" t="s">
        <v>25</v>
      </c>
      <c r="L9750" t="s">
        <v>3561</v>
      </c>
      <c r="M9750">
        <v>1.6</v>
      </c>
      <c r="N9750">
        <v>5.4</v>
      </c>
      <c r="O9750" t="s">
        <v>26</v>
      </c>
      <c r="P9750">
        <v>1</v>
      </c>
      <c r="Q9750" t="s">
        <v>1014</v>
      </c>
      <c r="R9750" t="s">
        <v>28</v>
      </c>
      <c r="S9750">
        <v>287.5</v>
      </c>
      <c r="T9750" t="str" cm="1">
        <f t="array" ref="T9750">_xlfn.IFS(Raw_Data[[#This Row],[Call Status]]="Resolved","5",Raw_Data[[#This Row],[Call Status]]="Escalated","2",Raw_Data[[#This Row],[Call Status]]="Pending","3",Raw_Data[[#This Row],[Call Status]]="Abandoned","0")</f>
        <v>5</v>
      </c>
      <c r="U9750" t="str">
        <f>TEXT(Raw_Data[[#This Row],[Call Date]],"mmmm")</f>
        <v>May</v>
      </c>
      <c r="V9750" t="str" cm="1">
        <f t="array" ref="V9750">_xlfn.IFS(Raw_Data[[#This Row],[Customer Satisfaction]]&lt;2,"Poor",Raw_Data[[#This Row],[Customer Satisfaction]]&lt;4,"Average",Raw_Data[[#This Row],[Customer Satisfaction]]&gt;=4,"Excellent")</f>
        <v>Poor</v>
      </c>
    </row>
    <row r="9751" spans="2:22" x14ac:dyDescent="0.3">
      <c r="B9751" t="s">
        <v>1925</v>
      </c>
      <c r="C9751" s="2">
        <v>45730</v>
      </c>
      <c r="D9751" s="1">
        <v>0.49027777777777776</v>
      </c>
      <c r="E9751" t="s">
        <v>100</v>
      </c>
      <c r="F9751" t="s">
        <v>20</v>
      </c>
      <c r="G9751" t="s">
        <v>250</v>
      </c>
      <c r="H9751" t="s">
        <v>22</v>
      </c>
      <c r="I9751" t="s">
        <v>1128</v>
      </c>
      <c r="J9751" t="s">
        <v>49</v>
      </c>
      <c r="K9751" t="s">
        <v>25</v>
      </c>
      <c r="L9751" t="s">
        <v>25</v>
      </c>
      <c r="M9751">
        <v>2.9</v>
      </c>
      <c r="N9751">
        <v>7.8</v>
      </c>
      <c r="O9751" t="s">
        <v>26</v>
      </c>
      <c r="P9751">
        <v>5</v>
      </c>
      <c r="Q9751" t="s">
        <v>27</v>
      </c>
      <c r="R9751" t="s">
        <v>28</v>
      </c>
      <c r="S9751">
        <v>50.21</v>
      </c>
      <c r="T9751" t="str" cm="1">
        <f t="array" ref="T9751">_xlfn.IFS(Raw_Data[[#This Row],[Call Status]]="Resolved","5",Raw_Data[[#This Row],[Call Status]]="Escalated","2",Raw_Data[[#This Row],[Call Status]]="Pending","3",Raw_Data[[#This Row],[Call Status]]="Abandoned","0")</f>
        <v>5</v>
      </c>
      <c r="U9751" t="str">
        <f>TEXT(Raw_Data[[#This Row],[Call Date]],"mmmm")</f>
        <v>March</v>
      </c>
      <c r="V9751" t="str" cm="1">
        <f t="array" ref="V9751">_xlfn.IFS(Raw_Data[[#This Row],[Customer Satisfaction]]&lt;2,"Poor",Raw_Data[[#This Row],[Customer Satisfaction]]&lt;4,"Average",Raw_Data[[#This Row],[Customer Satisfaction]]&gt;=4,"Excellent")</f>
        <v>Excellent</v>
      </c>
    </row>
    <row r="9752" spans="2:22" x14ac:dyDescent="0.3">
      <c r="B9752" t="s">
        <v>310</v>
      </c>
      <c r="C9752" s="2">
        <v>45813</v>
      </c>
      <c r="D9752" s="1">
        <v>0.33819444444444446</v>
      </c>
      <c r="E9752" t="s">
        <v>19</v>
      </c>
      <c r="F9752" t="s">
        <v>48</v>
      </c>
      <c r="G9752" t="s">
        <v>250</v>
      </c>
      <c r="H9752" t="s">
        <v>22</v>
      </c>
      <c r="I9752" t="s">
        <v>23</v>
      </c>
      <c r="J9752" t="s">
        <v>76</v>
      </c>
      <c r="K9752" t="s">
        <v>25</v>
      </c>
      <c r="L9752" t="s">
        <v>25</v>
      </c>
      <c r="M9752">
        <v>3.5</v>
      </c>
      <c r="N9752">
        <v>7.2</v>
      </c>
      <c r="O9752" t="s">
        <v>26</v>
      </c>
      <c r="P9752">
        <v>5</v>
      </c>
      <c r="Q9752" t="s">
        <v>27</v>
      </c>
      <c r="R9752" t="s">
        <v>28</v>
      </c>
      <c r="S9752">
        <v>243.41</v>
      </c>
      <c r="T9752" t="str" cm="1">
        <f t="array" ref="T9752">_xlfn.IFS(Raw_Data[[#This Row],[Call Status]]="Resolved","5",Raw_Data[[#This Row],[Call Status]]="Escalated","2",Raw_Data[[#This Row],[Call Status]]="Pending","3",Raw_Data[[#This Row],[Call Status]]="Abandoned","0")</f>
        <v>5</v>
      </c>
      <c r="U9752" t="str">
        <f>TEXT(Raw_Data[[#This Row],[Call Date]],"mmmm")</f>
        <v>June</v>
      </c>
      <c r="V9752" t="str" cm="1">
        <f t="array" ref="V9752">_xlfn.IFS(Raw_Data[[#This Row],[Customer Satisfaction]]&lt;2,"Poor",Raw_Data[[#This Row],[Customer Satisfaction]]&lt;4,"Average",Raw_Data[[#This Row],[Customer Satisfaction]]&gt;=4,"Excellent")</f>
        <v>Excellent</v>
      </c>
    </row>
    <row r="9753" spans="2:22" x14ac:dyDescent="0.3">
      <c r="B9753" t="s">
        <v>4070</v>
      </c>
      <c r="C9753" s="2">
        <v>45734</v>
      </c>
      <c r="D9753" s="1">
        <v>0.85763888888888884</v>
      </c>
      <c r="E9753" t="s">
        <v>100</v>
      </c>
      <c r="F9753" t="s">
        <v>34</v>
      </c>
      <c r="G9753" t="s">
        <v>162</v>
      </c>
      <c r="H9753" t="s">
        <v>2392</v>
      </c>
      <c r="I9753" t="s">
        <v>1128</v>
      </c>
      <c r="J9753" t="s">
        <v>49</v>
      </c>
      <c r="K9753" t="s">
        <v>25</v>
      </c>
      <c r="L9753" t="s">
        <v>3561</v>
      </c>
      <c r="M9753">
        <v>0.2</v>
      </c>
      <c r="N9753">
        <v>12.1</v>
      </c>
      <c r="O9753" t="s">
        <v>26</v>
      </c>
      <c r="P9753">
        <v>0</v>
      </c>
      <c r="Q9753" t="s">
        <v>615</v>
      </c>
      <c r="R9753" t="s">
        <v>28</v>
      </c>
      <c r="S9753">
        <v>410.89</v>
      </c>
      <c r="T9753" t="str" cm="1">
        <f t="array" ref="T9753">_xlfn.IFS(Raw_Data[[#This Row],[Call Status]]="Resolved","5",Raw_Data[[#This Row],[Call Status]]="Escalated","2",Raw_Data[[#This Row],[Call Status]]="Pending","3",Raw_Data[[#This Row],[Call Status]]="Abandoned","0")</f>
        <v>5</v>
      </c>
      <c r="U9753" t="str">
        <f>TEXT(Raw_Data[[#This Row],[Call Date]],"mmmm")</f>
        <v>March</v>
      </c>
      <c r="V9753" t="str" cm="1">
        <f t="array" ref="V9753">_xlfn.IFS(Raw_Data[[#This Row],[Customer Satisfaction]]&lt;2,"Poor",Raw_Data[[#This Row],[Customer Satisfaction]]&lt;4,"Average",Raw_Data[[#This Row],[Customer Satisfaction]]&gt;=4,"Excellent")</f>
        <v>Poor</v>
      </c>
    </row>
    <row r="9754" spans="2:22" x14ac:dyDescent="0.3">
      <c r="B9754" t="s">
        <v>8841</v>
      </c>
      <c r="C9754" s="2">
        <v>45826</v>
      </c>
      <c r="D9754" s="1">
        <v>0.85486111111111107</v>
      </c>
      <c r="E9754" t="s">
        <v>47</v>
      </c>
      <c r="F9754" t="s">
        <v>34</v>
      </c>
      <c r="G9754" t="s">
        <v>162</v>
      </c>
      <c r="H9754" t="s">
        <v>22</v>
      </c>
      <c r="I9754" t="s">
        <v>23</v>
      </c>
      <c r="J9754" t="s">
        <v>45</v>
      </c>
      <c r="K9754" t="s">
        <v>16</v>
      </c>
      <c r="L9754" t="s">
        <v>16</v>
      </c>
      <c r="M9754">
        <v>3.6</v>
      </c>
      <c r="N9754">
        <v>7.4</v>
      </c>
      <c r="O9754" t="s">
        <v>28</v>
      </c>
      <c r="P9754">
        <v>1</v>
      </c>
      <c r="Q9754" t="s">
        <v>1014</v>
      </c>
      <c r="R9754" t="s">
        <v>26</v>
      </c>
      <c r="S9754">
        <v>180.11</v>
      </c>
      <c r="T9754" t="str" cm="1">
        <f t="array" ref="T9754">_xlfn.IFS(Raw_Data[[#This Row],[Call Status]]="Resolved","5",Raw_Data[[#This Row],[Call Status]]="Escalated","2",Raw_Data[[#This Row],[Call Status]]="Pending","3",Raw_Data[[#This Row],[Call Status]]="Abandoned","0")</f>
        <v>2</v>
      </c>
      <c r="U9754" t="str">
        <f>TEXT(Raw_Data[[#This Row],[Call Date]],"mmmm")</f>
        <v>June</v>
      </c>
      <c r="V9754" t="str" cm="1">
        <f t="array" ref="V9754">_xlfn.IFS(Raw_Data[[#This Row],[Customer Satisfaction]]&lt;2,"Poor",Raw_Data[[#This Row],[Customer Satisfaction]]&lt;4,"Average",Raw_Data[[#This Row],[Customer Satisfaction]]&gt;=4,"Excellent")</f>
        <v>Poor</v>
      </c>
    </row>
    <row r="9755" spans="2:22" x14ac:dyDescent="0.3">
      <c r="B9755" t="s">
        <v>9142</v>
      </c>
      <c r="C9755" s="2">
        <v>45944</v>
      </c>
      <c r="D9755" s="1">
        <v>0.48194444444444445</v>
      </c>
      <c r="E9755" t="s">
        <v>110</v>
      </c>
      <c r="F9755" t="s">
        <v>48</v>
      </c>
      <c r="G9755" t="s">
        <v>250</v>
      </c>
      <c r="H9755" t="s">
        <v>2392</v>
      </c>
      <c r="I9755" t="s">
        <v>23</v>
      </c>
      <c r="J9755" t="s">
        <v>39</v>
      </c>
      <c r="K9755" t="s">
        <v>8876</v>
      </c>
      <c r="L9755" t="s">
        <v>8877</v>
      </c>
      <c r="M9755">
        <v>2.4</v>
      </c>
      <c r="N9755">
        <v>15.7</v>
      </c>
      <c r="O9755" t="s">
        <v>28</v>
      </c>
      <c r="P9755">
        <v>1</v>
      </c>
      <c r="Q9755" t="s">
        <v>1014</v>
      </c>
      <c r="R9755" t="s">
        <v>28</v>
      </c>
      <c r="S9755">
        <v>39.24</v>
      </c>
      <c r="T9755" t="str" cm="1">
        <f t="array" ref="T9755">_xlfn.IFS(Raw_Data[[#This Row],[Call Status]]="Resolved","5",Raw_Data[[#This Row],[Call Status]]="Escalated","2",Raw_Data[[#This Row],[Call Status]]="Pending","3",Raw_Data[[#This Row],[Call Status]]="Abandoned","0")</f>
        <v>3</v>
      </c>
      <c r="U9755" t="str">
        <f>TEXT(Raw_Data[[#This Row],[Call Date]],"mmmm")</f>
        <v>October</v>
      </c>
      <c r="V9755" t="str" cm="1">
        <f t="array" ref="V9755">_xlfn.IFS(Raw_Data[[#This Row],[Customer Satisfaction]]&lt;2,"Poor",Raw_Data[[#This Row],[Customer Satisfaction]]&lt;4,"Average",Raw_Data[[#This Row],[Customer Satisfaction]]&gt;=4,"Excellent")</f>
        <v>Poor</v>
      </c>
    </row>
    <row r="9756" spans="2:22" x14ac:dyDescent="0.3">
      <c r="B9756" t="s">
        <v>2087</v>
      </c>
      <c r="C9756" s="2">
        <v>45742</v>
      </c>
      <c r="D9756" s="1">
        <v>0.85486111111111107</v>
      </c>
      <c r="E9756" t="s">
        <v>156</v>
      </c>
      <c r="F9756" t="s">
        <v>34</v>
      </c>
      <c r="G9756" t="s">
        <v>162</v>
      </c>
      <c r="H9756" t="s">
        <v>2026</v>
      </c>
      <c r="I9756" t="s">
        <v>1128</v>
      </c>
      <c r="J9756" t="s">
        <v>55</v>
      </c>
      <c r="K9756" t="s">
        <v>25</v>
      </c>
      <c r="L9756" t="s">
        <v>25</v>
      </c>
      <c r="M9756">
        <v>1</v>
      </c>
      <c r="N9756">
        <v>9.5</v>
      </c>
      <c r="O9756" t="s">
        <v>26</v>
      </c>
      <c r="P9756">
        <v>3</v>
      </c>
      <c r="Q9756" t="s">
        <v>615</v>
      </c>
      <c r="R9756" t="s">
        <v>28</v>
      </c>
      <c r="S9756">
        <v>95.18</v>
      </c>
      <c r="T9756" t="str" cm="1">
        <f t="array" ref="T9756">_xlfn.IFS(Raw_Data[[#This Row],[Call Status]]="Resolved","5",Raw_Data[[#This Row],[Call Status]]="Escalated","2",Raw_Data[[#This Row],[Call Status]]="Pending","3",Raw_Data[[#This Row],[Call Status]]="Abandoned","0")</f>
        <v>5</v>
      </c>
      <c r="U9756" t="str">
        <f>TEXT(Raw_Data[[#This Row],[Call Date]],"mmmm")</f>
        <v>March</v>
      </c>
      <c r="V9756" t="str" cm="1">
        <f t="array" ref="V9756">_xlfn.IFS(Raw_Data[[#This Row],[Customer Satisfaction]]&lt;2,"Poor",Raw_Data[[#This Row],[Customer Satisfaction]]&lt;4,"Average",Raw_Data[[#This Row],[Customer Satisfaction]]&gt;=4,"Excellent")</f>
        <v>Average</v>
      </c>
    </row>
    <row r="9757" spans="2:22" x14ac:dyDescent="0.3">
      <c r="B9757" t="s">
        <v>6012</v>
      </c>
      <c r="C9757" s="2">
        <v>45839</v>
      </c>
      <c r="D9757" s="1">
        <v>0.90555555555555556</v>
      </c>
      <c r="E9757" t="s">
        <v>44</v>
      </c>
      <c r="F9757" t="s">
        <v>38</v>
      </c>
      <c r="G9757" t="s">
        <v>250</v>
      </c>
      <c r="H9757" t="s">
        <v>2613</v>
      </c>
      <c r="I9757" t="s">
        <v>23</v>
      </c>
      <c r="J9757" t="s">
        <v>35</v>
      </c>
      <c r="K9757" t="s">
        <v>25</v>
      </c>
      <c r="L9757" t="s">
        <v>3564</v>
      </c>
      <c r="M9757">
        <v>0.7</v>
      </c>
      <c r="N9757">
        <v>13</v>
      </c>
      <c r="O9757" t="s">
        <v>26</v>
      </c>
      <c r="P9757">
        <v>5</v>
      </c>
      <c r="Q9757" t="s">
        <v>27</v>
      </c>
      <c r="R9757" t="s">
        <v>28</v>
      </c>
      <c r="S9757">
        <v>115.94</v>
      </c>
      <c r="T9757" t="str" cm="1">
        <f t="array" ref="T9757">_xlfn.IFS(Raw_Data[[#This Row],[Call Status]]="Resolved","5",Raw_Data[[#This Row],[Call Status]]="Escalated","2",Raw_Data[[#This Row],[Call Status]]="Pending","3",Raw_Data[[#This Row],[Call Status]]="Abandoned","0")</f>
        <v>5</v>
      </c>
      <c r="U9757" t="str">
        <f>TEXT(Raw_Data[[#This Row],[Call Date]],"mmmm")</f>
        <v>July</v>
      </c>
      <c r="V9757" t="str" cm="1">
        <f t="array" ref="V9757">_xlfn.IFS(Raw_Data[[#This Row],[Customer Satisfaction]]&lt;2,"Poor",Raw_Data[[#This Row],[Customer Satisfaction]]&lt;4,"Average",Raw_Data[[#This Row],[Customer Satisfaction]]&gt;=4,"Excellent")</f>
        <v>Excellent</v>
      </c>
    </row>
    <row r="9758" spans="2:22" x14ac:dyDescent="0.3">
      <c r="B9758" t="s">
        <v>5877</v>
      </c>
      <c r="C9758" s="2">
        <v>45972</v>
      </c>
      <c r="D9758" s="1">
        <v>0.70694444444444449</v>
      </c>
      <c r="E9758" t="s">
        <v>41</v>
      </c>
      <c r="F9758" t="s">
        <v>38</v>
      </c>
      <c r="G9758" t="s">
        <v>250</v>
      </c>
      <c r="H9758" t="s">
        <v>2392</v>
      </c>
      <c r="I9758" t="s">
        <v>23</v>
      </c>
      <c r="J9758" t="s">
        <v>49</v>
      </c>
      <c r="K9758" t="s">
        <v>25</v>
      </c>
      <c r="L9758" t="s">
        <v>3564</v>
      </c>
      <c r="M9758">
        <v>2.2000000000000002</v>
      </c>
      <c r="N9758">
        <v>12.3</v>
      </c>
      <c r="O9758" t="s">
        <v>26</v>
      </c>
      <c r="P9758">
        <v>4</v>
      </c>
      <c r="Q9758" t="s">
        <v>27</v>
      </c>
      <c r="R9758" t="s">
        <v>28</v>
      </c>
      <c r="S9758">
        <v>121.9</v>
      </c>
      <c r="T9758" t="str" cm="1">
        <f t="array" ref="T9758">_xlfn.IFS(Raw_Data[[#This Row],[Call Status]]="Resolved","5",Raw_Data[[#This Row],[Call Status]]="Escalated","2",Raw_Data[[#This Row],[Call Status]]="Pending","3",Raw_Data[[#This Row],[Call Status]]="Abandoned","0")</f>
        <v>5</v>
      </c>
      <c r="U9758" t="str">
        <f>TEXT(Raw_Data[[#This Row],[Call Date]],"mmmm")</f>
        <v>November</v>
      </c>
      <c r="V9758" t="str" cm="1">
        <f t="array" ref="V9758">_xlfn.IFS(Raw_Data[[#This Row],[Customer Satisfaction]]&lt;2,"Poor",Raw_Data[[#This Row],[Customer Satisfaction]]&lt;4,"Average",Raw_Data[[#This Row],[Customer Satisfaction]]&gt;=4,"Excellent")</f>
        <v>Excellent</v>
      </c>
    </row>
    <row r="9759" spans="2:22" x14ac:dyDescent="0.3">
      <c r="B9759" t="s">
        <v>9778</v>
      </c>
      <c r="C9759" s="2">
        <v>45954</v>
      </c>
      <c r="D9759" s="1">
        <v>0.66874999999999996</v>
      </c>
      <c r="E9759" t="s">
        <v>70</v>
      </c>
      <c r="F9759" t="s">
        <v>20</v>
      </c>
      <c r="G9759" t="s">
        <v>21</v>
      </c>
      <c r="H9759" t="s">
        <v>22</v>
      </c>
      <c r="I9759" t="s">
        <v>23</v>
      </c>
      <c r="J9759" t="s">
        <v>76</v>
      </c>
      <c r="K9759" t="s">
        <v>8876</v>
      </c>
      <c r="L9759" t="s">
        <v>8877</v>
      </c>
      <c r="M9759">
        <v>0.5</v>
      </c>
      <c r="N9759">
        <v>6.8</v>
      </c>
      <c r="O9759" t="s">
        <v>28</v>
      </c>
      <c r="P9759">
        <v>2</v>
      </c>
      <c r="Q9759" t="s">
        <v>1014</v>
      </c>
      <c r="R9759" t="s">
        <v>28</v>
      </c>
      <c r="S9759">
        <v>220.53</v>
      </c>
      <c r="T9759" t="str" cm="1">
        <f t="array" ref="T9759">_xlfn.IFS(Raw_Data[[#This Row],[Call Status]]="Resolved","5",Raw_Data[[#This Row],[Call Status]]="Escalated","2",Raw_Data[[#This Row],[Call Status]]="Pending","3",Raw_Data[[#This Row],[Call Status]]="Abandoned","0")</f>
        <v>3</v>
      </c>
      <c r="U9759" t="str">
        <f>TEXT(Raw_Data[[#This Row],[Call Date]],"mmmm")</f>
        <v>October</v>
      </c>
      <c r="V9759" t="str" cm="1">
        <f t="array" ref="V9759">_xlfn.IFS(Raw_Data[[#This Row],[Customer Satisfaction]]&lt;2,"Poor",Raw_Data[[#This Row],[Customer Satisfaction]]&lt;4,"Average",Raw_Data[[#This Row],[Customer Satisfaction]]&gt;=4,"Excellent")</f>
        <v>Average</v>
      </c>
    </row>
    <row r="9760" spans="2:22" x14ac:dyDescent="0.3">
      <c r="B9760" t="s">
        <v>4276</v>
      </c>
      <c r="C9760" s="2">
        <v>45769</v>
      </c>
      <c r="D9760" s="1">
        <v>0.88888888888888884</v>
      </c>
      <c r="E9760" t="s">
        <v>84</v>
      </c>
      <c r="F9760" t="s">
        <v>20</v>
      </c>
      <c r="G9760" t="s">
        <v>327</v>
      </c>
      <c r="H9760" t="s">
        <v>2613</v>
      </c>
      <c r="I9760" t="s">
        <v>1128</v>
      </c>
      <c r="J9760" t="s">
        <v>49</v>
      </c>
      <c r="K9760" t="s">
        <v>25</v>
      </c>
      <c r="L9760" t="s">
        <v>3561</v>
      </c>
      <c r="M9760">
        <v>5.2</v>
      </c>
      <c r="N9760">
        <v>10</v>
      </c>
      <c r="O9760" t="s">
        <v>26</v>
      </c>
      <c r="P9760">
        <v>5</v>
      </c>
      <c r="Q9760" t="s">
        <v>27</v>
      </c>
      <c r="R9760" t="s">
        <v>28</v>
      </c>
      <c r="S9760">
        <v>194.28</v>
      </c>
      <c r="T9760" t="str" cm="1">
        <f t="array" ref="T9760">_xlfn.IFS(Raw_Data[[#This Row],[Call Status]]="Resolved","5",Raw_Data[[#This Row],[Call Status]]="Escalated","2",Raw_Data[[#This Row],[Call Status]]="Pending","3",Raw_Data[[#This Row],[Call Status]]="Abandoned","0")</f>
        <v>5</v>
      </c>
      <c r="U9760" t="str">
        <f>TEXT(Raw_Data[[#This Row],[Call Date]],"mmmm")</f>
        <v>April</v>
      </c>
      <c r="V9760" t="str" cm="1">
        <f t="array" ref="V9760">_xlfn.IFS(Raw_Data[[#This Row],[Customer Satisfaction]]&lt;2,"Poor",Raw_Data[[#This Row],[Customer Satisfaction]]&lt;4,"Average",Raw_Data[[#This Row],[Customer Satisfaction]]&gt;=4,"Excellent")</f>
        <v>Excellent</v>
      </c>
    </row>
    <row r="9761" spans="2:22" x14ac:dyDescent="0.3">
      <c r="B9761" t="s">
        <v>3335</v>
      </c>
      <c r="C9761" s="2">
        <v>45887</v>
      </c>
      <c r="D9761" s="1">
        <v>0.49722222222222223</v>
      </c>
      <c r="E9761" t="s">
        <v>91</v>
      </c>
      <c r="F9761" t="s">
        <v>48</v>
      </c>
      <c r="G9761" t="s">
        <v>21</v>
      </c>
      <c r="H9761" t="s">
        <v>2026</v>
      </c>
      <c r="I9761" t="s">
        <v>23</v>
      </c>
      <c r="J9761" t="s">
        <v>42</v>
      </c>
      <c r="K9761" t="s">
        <v>25</v>
      </c>
      <c r="L9761" t="s">
        <v>25</v>
      </c>
      <c r="M9761">
        <v>2.2000000000000002</v>
      </c>
      <c r="N9761">
        <v>4.5</v>
      </c>
      <c r="O9761" t="s">
        <v>26</v>
      </c>
      <c r="P9761">
        <v>4</v>
      </c>
      <c r="Q9761" t="s">
        <v>27</v>
      </c>
      <c r="R9761" t="s">
        <v>28</v>
      </c>
      <c r="S9761">
        <v>406.88</v>
      </c>
      <c r="T9761" t="str" cm="1">
        <f t="array" ref="T9761">_xlfn.IFS(Raw_Data[[#This Row],[Call Status]]="Resolved","5",Raw_Data[[#This Row],[Call Status]]="Escalated","2",Raw_Data[[#This Row],[Call Status]]="Pending","3",Raw_Data[[#This Row],[Call Status]]="Abandoned","0")</f>
        <v>5</v>
      </c>
      <c r="U9761" t="str">
        <f>TEXT(Raw_Data[[#This Row],[Call Date]],"mmmm")</f>
        <v>August</v>
      </c>
      <c r="V9761" t="str" cm="1">
        <f t="array" ref="V9761">_xlfn.IFS(Raw_Data[[#This Row],[Customer Satisfaction]]&lt;2,"Poor",Raw_Data[[#This Row],[Customer Satisfaction]]&lt;4,"Average",Raw_Data[[#This Row],[Customer Satisfaction]]&gt;=4,"Excellent")</f>
        <v>Excellent</v>
      </c>
    </row>
    <row r="9762" spans="2:22" x14ac:dyDescent="0.3">
      <c r="B9762" t="s">
        <v>8628</v>
      </c>
      <c r="C9762" s="2">
        <v>45753</v>
      </c>
      <c r="D9762" s="1">
        <v>0.56180555555555556</v>
      </c>
      <c r="E9762" t="s">
        <v>100</v>
      </c>
      <c r="F9762" t="s">
        <v>38</v>
      </c>
      <c r="G9762" t="s">
        <v>250</v>
      </c>
      <c r="H9762" t="s">
        <v>22</v>
      </c>
      <c r="I9762" t="s">
        <v>1128</v>
      </c>
      <c r="J9762" t="s">
        <v>55</v>
      </c>
      <c r="K9762" t="s">
        <v>16</v>
      </c>
      <c r="L9762" t="s">
        <v>16</v>
      </c>
      <c r="M9762">
        <v>0.8</v>
      </c>
      <c r="N9762">
        <v>13.1</v>
      </c>
      <c r="O9762" t="s">
        <v>28</v>
      </c>
      <c r="P9762">
        <v>1</v>
      </c>
      <c r="Q9762" t="s">
        <v>1014</v>
      </c>
      <c r="R9762" t="s">
        <v>26</v>
      </c>
      <c r="S9762">
        <v>239.64</v>
      </c>
      <c r="T9762" t="str" cm="1">
        <f t="array" ref="T9762">_xlfn.IFS(Raw_Data[[#This Row],[Call Status]]="Resolved","5",Raw_Data[[#This Row],[Call Status]]="Escalated","2",Raw_Data[[#This Row],[Call Status]]="Pending","3",Raw_Data[[#This Row],[Call Status]]="Abandoned","0")</f>
        <v>2</v>
      </c>
      <c r="U9762" t="str">
        <f>TEXT(Raw_Data[[#This Row],[Call Date]],"mmmm")</f>
        <v>April</v>
      </c>
      <c r="V9762" t="str" cm="1">
        <f t="array" ref="V9762">_xlfn.IFS(Raw_Data[[#This Row],[Customer Satisfaction]]&lt;2,"Poor",Raw_Data[[#This Row],[Customer Satisfaction]]&lt;4,"Average",Raw_Data[[#This Row],[Customer Satisfaction]]&gt;=4,"Excellent")</f>
        <v>Poor</v>
      </c>
    </row>
    <row r="9763" spans="2:22" x14ac:dyDescent="0.3">
      <c r="B9763" t="s">
        <v>6987</v>
      </c>
      <c r="C9763" s="2">
        <v>45825</v>
      </c>
      <c r="D9763" s="1">
        <v>0.61250000000000004</v>
      </c>
      <c r="E9763" t="s">
        <v>108</v>
      </c>
      <c r="F9763" t="s">
        <v>38</v>
      </c>
      <c r="G9763" t="s">
        <v>21</v>
      </c>
      <c r="H9763" t="s">
        <v>22</v>
      </c>
      <c r="I9763" t="s">
        <v>23</v>
      </c>
      <c r="J9763" t="s">
        <v>39</v>
      </c>
      <c r="K9763" t="s">
        <v>25</v>
      </c>
      <c r="L9763" t="s">
        <v>3564</v>
      </c>
      <c r="M9763">
        <v>9.9</v>
      </c>
      <c r="N9763">
        <v>9.1</v>
      </c>
      <c r="O9763" t="s">
        <v>26</v>
      </c>
      <c r="P9763">
        <v>4</v>
      </c>
      <c r="Q9763" t="s">
        <v>27</v>
      </c>
      <c r="R9763" t="s">
        <v>28</v>
      </c>
      <c r="S9763">
        <v>210.08</v>
      </c>
      <c r="T9763" t="str" cm="1">
        <f t="array" ref="T9763">_xlfn.IFS(Raw_Data[[#This Row],[Call Status]]="Resolved","5",Raw_Data[[#This Row],[Call Status]]="Escalated","2",Raw_Data[[#This Row],[Call Status]]="Pending","3",Raw_Data[[#This Row],[Call Status]]="Abandoned","0")</f>
        <v>5</v>
      </c>
      <c r="U9763" t="str">
        <f>TEXT(Raw_Data[[#This Row],[Call Date]],"mmmm")</f>
        <v>June</v>
      </c>
      <c r="V9763" t="str" cm="1">
        <f t="array" ref="V9763">_xlfn.IFS(Raw_Data[[#This Row],[Customer Satisfaction]]&lt;2,"Poor",Raw_Data[[#This Row],[Customer Satisfaction]]&lt;4,"Average",Raw_Data[[#This Row],[Customer Satisfaction]]&gt;=4,"Excellent")</f>
        <v>Excellent</v>
      </c>
    </row>
    <row r="9764" spans="2:22" x14ac:dyDescent="0.3">
      <c r="B9764" t="s">
        <v>8871</v>
      </c>
      <c r="C9764" s="2">
        <v>45813</v>
      </c>
      <c r="D9764" s="1">
        <v>0.5083333333333333</v>
      </c>
      <c r="E9764" t="s">
        <v>72</v>
      </c>
      <c r="F9764" t="s">
        <v>38</v>
      </c>
      <c r="G9764" t="s">
        <v>162</v>
      </c>
      <c r="H9764" t="s">
        <v>22</v>
      </c>
      <c r="I9764" t="s">
        <v>23</v>
      </c>
      <c r="J9764" t="s">
        <v>45</v>
      </c>
      <c r="K9764" t="s">
        <v>16</v>
      </c>
      <c r="L9764" t="s">
        <v>16</v>
      </c>
      <c r="M9764">
        <v>3.3</v>
      </c>
      <c r="N9764">
        <v>8.8000000000000007</v>
      </c>
      <c r="O9764" t="s">
        <v>28</v>
      </c>
      <c r="P9764">
        <v>1</v>
      </c>
      <c r="Q9764" t="s">
        <v>1014</v>
      </c>
      <c r="R9764" t="s">
        <v>26</v>
      </c>
      <c r="S9764">
        <v>145.13999999999999</v>
      </c>
      <c r="T9764" t="str" cm="1">
        <f t="array" ref="T9764">_xlfn.IFS(Raw_Data[[#This Row],[Call Status]]="Resolved","5",Raw_Data[[#This Row],[Call Status]]="Escalated","2",Raw_Data[[#This Row],[Call Status]]="Pending","3",Raw_Data[[#This Row],[Call Status]]="Abandoned","0")</f>
        <v>2</v>
      </c>
      <c r="U9764" t="str">
        <f>TEXT(Raw_Data[[#This Row],[Call Date]],"mmmm")</f>
        <v>June</v>
      </c>
      <c r="V9764" t="str" cm="1">
        <f t="array" ref="V9764">_xlfn.IFS(Raw_Data[[#This Row],[Customer Satisfaction]]&lt;2,"Poor",Raw_Data[[#This Row],[Customer Satisfaction]]&lt;4,"Average",Raw_Data[[#This Row],[Customer Satisfaction]]&gt;=4,"Excellent")</f>
        <v>Poor</v>
      </c>
    </row>
    <row r="9765" spans="2:22" x14ac:dyDescent="0.3">
      <c r="B9765" t="s">
        <v>1595</v>
      </c>
      <c r="C9765" s="2">
        <v>45762</v>
      </c>
      <c r="D9765" s="1">
        <v>0.50416666666666665</v>
      </c>
      <c r="E9765" t="s">
        <v>30</v>
      </c>
      <c r="F9765" t="s">
        <v>38</v>
      </c>
      <c r="G9765" t="s">
        <v>162</v>
      </c>
      <c r="H9765" t="s">
        <v>22</v>
      </c>
      <c r="I9765" t="s">
        <v>1128</v>
      </c>
      <c r="J9765" t="s">
        <v>45</v>
      </c>
      <c r="K9765" t="s">
        <v>25</v>
      </c>
      <c r="L9765" t="s">
        <v>25</v>
      </c>
      <c r="M9765">
        <v>2.6</v>
      </c>
      <c r="N9765">
        <v>11.4</v>
      </c>
      <c r="O9765" t="s">
        <v>26</v>
      </c>
      <c r="P9765">
        <v>3</v>
      </c>
      <c r="Q9765" t="s">
        <v>615</v>
      </c>
      <c r="R9765" t="s">
        <v>28</v>
      </c>
      <c r="S9765">
        <v>122.07</v>
      </c>
      <c r="T9765" t="str" cm="1">
        <f t="array" ref="T9765">_xlfn.IFS(Raw_Data[[#This Row],[Call Status]]="Resolved","5",Raw_Data[[#This Row],[Call Status]]="Escalated","2",Raw_Data[[#This Row],[Call Status]]="Pending","3",Raw_Data[[#This Row],[Call Status]]="Abandoned","0")</f>
        <v>5</v>
      </c>
      <c r="U9765" t="str">
        <f>TEXT(Raw_Data[[#This Row],[Call Date]],"mmmm")</f>
        <v>April</v>
      </c>
      <c r="V9765" t="str" cm="1">
        <f t="array" ref="V9765">_xlfn.IFS(Raw_Data[[#This Row],[Customer Satisfaction]]&lt;2,"Poor",Raw_Data[[#This Row],[Customer Satisfaction]]&lt;4,"Average",Raw_Data[[#This Row],[Customer Satisfaction]]&gt;=4,"Excellent")</f>
        <v>Average</v>
      </c>
    </row>
    <row r="9766" spans="2:22" x14ac:dyDescent="0.3">
      <c r="B9766" t="s">
        <v>1360</v>
      </c>
      <c r="C9766" s="2">
        <v>45850</v>
      </c>
      <c r="D9766" s="1">
        <v>0.72638888888888886</v>
      </c>
      <c r="E9766" t="s">
        <v>66</v>
      </c>
      <c r="F9766" t="s">
        <v>20</v>
      </c>
      <c r="G9766" t="s">
        <v>250</v>
      </c>
      <c r="H9766" t="s">
        <v>22</v>
      </c>
      <c r="I9766" t="s">
        <v>1130</v>
      </c>
      <c r="J9766" t="s">
        <v>76</v>
      </c>
      <c r="K9766" t="s">
        <v>25</v>
      </c>
      <c r="L9766" t="s">
        <v>25</v>
      </c>
      <c r="M9766">
        <v>6.2</v>
      </c>
      <c r="N9766">
        <v>7.9</v>
      </c>
      <c r="O9766" t="s">
        <v>28</v>
      </c>
      <c r="P9766">
        <v>4</v>
      </c>
      <c r="Q9766" t="s">
        <v>27</v>
      </c>
      <c r="R9766" t="s">
        <v>28</v>
      </c>
      <c r="S9766">
        <v>225.19</v>
      </c>
      <c r="T9766" t="str" cm="1">
        <f t="array" ref="T9766">_xlfn.IFS(Raw_Data[[#This Row],[Call Status]]="Resolved","5",Raw_Data[[#This Row],[Call Status]]="Escalated","2",Raw_Data[[#This Row],[Call Status]]="Pending","3",Raw_Data[[#This Row],[Call Status]]="Abandoned","0")</f>
        <v>5</v>
      </c>
      <c r="U9766" t="str">
        <f>TEXT(Raw_Data[[#This Row],[Call Date]],"mmmm")</f>
        <v>July</v>
      </c>
      <c r="V9766" t="str" cm="1">
        <f t="array" ref="V9766">_xlfn.IFS(Raw_Data[[#This Row],[Customer Satisfaction]]&lt;2,"Poor",Raw_Data[[#This Row],[Customer Satisfaction]]&lt;4,"Average",Raw_Data[[#This Row],[Customer Satisfaction]]&gt;=4,"Excellent")</f>
        <v>Excellent</v>
      </c>
    </row>
    <row r="9767" spans="2:22" x14ac:dyDescent="0.3">
      <c r="B9767" t="s">
        <v>9041</v>
      </c>
      <c r="C9767" s="2">
        <v>45987</v>
      </c>
      <c r="D9767" s="1">
        <v>0.56527777777777777</v>
      </c>
      <c r="E9767" t="s">
        <v>110</v>
      </c>
      <c r="F9767" t="s">
        <v>20</v>
      </c>
      <c r="G9767" t="s">
        <v>162</v>
      </c>
      <c r="H9767" t="s">
        <v>2026</v>
      </c>
      <c r="I9767" t="s">
        <v>1128</v>
      </c>
      <c r="J9767" t="s">
        <v>76</v>
      </c>
      <c r="K9767" t="s">
        <v>8876</v>
      </c>
      <c r="L9767" t="s">
        <v>8877</v>
      </c>
      <c r="M9767">
        <v>3</v>
      </c>
      <c r="N9767">
        <v>5.0999999999999996</v>
      </c>
      <c r="O9767" t="s">
        <v>28</v>
      </c>
      <c r="P9767">
        <v>2</v>
      </c>
      <c r="Q9767" t="s">
        <v>1014</v>
      </c>
      <c r="R9767" t="s">
        <v>28</v>
      </c>
      <c r="S9767">
        <v>24.45</v>
      </c>
      <c r="T9767" t="str" cm="1">
        <f t="array" ref="T9767">_xlfn.IFS(Raw_Data[[#This Row],[Call Status]]="Resolved","5",Raw_Data[[#This Row],[Call Status]]="Escalated","2",Raw_Data[[#This Row],[Call Status]]="Pending","3",Raw_Data[[#This Row],[Call Status]]="Abandoned","0")</f>
        <v>3</v>
      </c>
      <c r="U9767" t="str">
        <f>TEXT(Raw_Data[[#This Row],[Call Date]],"mmmm")</f>
        <v>November</v>
      </c>
      <c r="V9767" t="str" cm="1">
        <f t="array" ref="V9767">_xlfn.IFS(Raw_Data[[#This Row],[Customer Satisfaction]]&lt;2,"Poor",Raw_Data[[#This Row],[Customer Satisfaction]]&lt;4,"Average",Raw_Data[[#This Row],[Customer Satisfaction]]&gt;=4,"Excellent")</f>
        <v>Average</v>
      </c>
    </row>
    <row r="9768" spans="2:22" x14ac:dyDescent="0.3">
      <c r="B9768" t="s">
        <v>4610</v>
      </c>
      <c r="C9768" s="2">
        <v>45789</v>
      </c>
      <c r="D9768" s="1">
        <v>0.78819444444444442</v>
      </c>
      <c r="E9768" t="s">
        <v>47</v>
      </c>
      <c r="F9768" t="s">
        <v>38</v>
      </c>
      <c r="G9768" t="s">
        <v>327</v>
      </c>
      <c r="H9768" t="s">
        <v>22</v>
      </c>
      <c r="I9768" t="s">
        <v>1137</v>
      </c>
      <c r="J9768" t="s">
        <v>76</v>
      </c>
      <c r="K9768" t="s">
        <v>25</v>
      </c>
      <c r="L9768" t="s">
        <v>3570</v>
      </c>
      <c r="M9768">
        <v>2.9</v>
      </c>
      <c r="N9768">
        <v>7</v>
      </c>
      <c r="O9768" t="s">
        <v>26</v>
      </c>
      <c r="P9768">
        <v>3</v>
      </c>
      <c r="Q9768" t="s">
        <v>615</v>
      </c>
      <c r="R9768" t="s">
        <v>28</v>
      </c>
      <c r="S9768">
        <v>355.04</v>
      </c>
      <c r="T9768" t="str" cm="1">
        <f t="array" ref="T9768">_xlfn.IFS(Raw_Data[[#This Row],[Call Status]]="Resolved","5",Raw_Data[[#This Row],[Call Status]]="Escalated","2",Raw_Data[[#This Row],[Call Status]]="Pending","3",Raw_Data[[#This Row],[Call Status]]="Abandoned","0")</f>
        <v>5</v>
      </c>
      <c r="U9768" t="str">
        <f>TEXT(Raw_Data[[#This Row],[Call Date]],"mmmm")</f>
        <v>May</v>
      </c>
      <c r="V9768" t="str" cm="1">
        <f t="array" ref="V9768">_xlfn.IFS(Raw_Data[[#This Row],[Customer Satisfaction]]&lt;2,"Poor",Raw_Data[[#This Row],[Customer Satisfaction]]&lt;4,"Average",Raw_Data[[#This Row],[Customer Satisfaction]]&gt;=4,"Excellent")</f>
        <v>Average</v>
      </c>
    </row>
    <row r="9769" spans="2:22" x14ac:dyDescent="0.3">
      <c r="B9769" t="s">
        <v>4048</v>
      </c>
      <c r="C9769" s="2">
        <v>46012</v>
      </c>
      <c r="D9769" s="1">
        <v>0.35347222222222224</v>
      </c>
      <c r="E9769" t="s">
        <v>44</v>
      </c>
      <c r="F9769" t="s">
        <v>34</v>
      </c>
      <c r="G9769" t="s">
        <v>250</v>
      </c>
      <c r="H9769" t="s">
        <v>2392</v>
      </c>
      <c r="I9769" t="s">
        <v>1137</v>
      </c>
      <c r="J9769" t="s">
        <v>24</v>
      </c>
      <c r="K9769" t="s">
        <v>25</v>
      </c>
      <c r="L9769" t="s">
        <v>3570</v>
      </c>
      <c r="M9769">
        <v>2.2999999999999998</v>
      </c>
      <c r="N9769">
        <v>14.8</v>
      </c>
      <c r="O9769" t="s">
        <v>26</v>
      </c>
      <c r="P9769">
        <v>2</v>
      </c>
      <c r="Q9769" t="s">
        <v>615</v>
      </c>
      <c r="R9769" t="s">
        <v>28</v>
      </c>
      <c r="S9769">
        <v>225.38</v>
      </c>
      <c r="T9769" t="str" cm="1">
        <f t="array" ref="T9769">_xlfn.IFS(Raw_Data[[#This Row],[Call Status]]="Resolved","5",Raw_Data[[#This Row],[Call Status]]="Escalated","2",Raw_Data[[#This Row],[Call Status]]="Pending","3",Raw_Data[[#This Row],[Call Status]]="Abandoned","0")</f>
        <v>5</v>
      </c>
      <c r="U9769" t="str">
        <f>TEXT(Raw_Data[[#This Row],[Call Date]],"mmmm")</f>
        <v>December</v>
      </c>
      <c r="V9769" t="str" cm="1">
        <f t="array" ref="V9769">_xlfn.IFS(Raw_Data[[#This Row],[Customer Satisfaction]]&lt;2,"Poor",Raw_Data[[#This Row],[Customer Satisfaction]]&lt;4,"Average",Raw_Data[[#This Row],[Customer Satisfaction]]&gt;=4,"Excellent")</f>
        <v>Average</v>
      </c>
    </row>
    <row r="9770" spans="2:22" x14ac:dyDescent="0.3">
      <c r="B9770" t="s">
        <v>8362</v>
      </c>
      <c r="C9770" s="2">
        <v>45795</v>
      </c>
      <c r="D9770" s="1">
        <v>0.45833333333333331</v>
      </c>
      <c r="E9770" t="s">
        <v>19</v>
      </c>
      <c r="F9770" t="s">
        <v>20</v>
      </c>
      <c r="H9770" t="s">
        <v>2026</v>
      </c>
      <c r="I9770" t="s">
        <v>1130</v>
      </c>
      <c r="J9770" t="s">
        <v>45</v>
      </c>
      <c r="K9770" t="s">
        <v>16</v>
      </c>
      <c r="L9770" t="s">
        <v>16</v>
      </c>
      <c r="M9770">
        <v>3.6</v>
      </c>
      <c r="N9770">
        <v>11</v>
      </c>
      <c r="O9770" t="s">
        <v>28</v>
      </c>
      <c r="P9770">
        <v>2</v>
      </c>
      <c r="Q9770" t="s">
        <v>1014</v>
      </c>
      <c r="R9770" t="s">
        <v>26</v>
      </c>
      <c r="S9770">
        <v>27.98</v>
      </c>
      <c r="T9770" t="str" cm="1">
        <f t="array" ref="T9770">_xlfn.IFS(Raw_Data[[#This Row],[Call Status]]="Resolved","5",Raw_Data[[#This Row],[Call Status]]="Escalated","2",Raw_Data[[#This Row],[Call Status]]="Pending","3",Raw_Data[[#This Row],[Call Status]]="Abandoned","0")</f>
        <v>2</v>
      </c>
      <c r="U9770" t="str">
        <f>TEXT(Raw_Data[[#This Row],[Call Date]],"mmmm")</f>
        <v>May</v>
      </c>
      <c r="V9770" t="str" cm="1">
        <f t="array" ref="V9770">_xlfn.IFS(Raw_Data[[#This Row],[Customer Satisfaction]]&lt;2,"Poor",Raw_Data[[#This Row],[Customer Satisfaction]]&lt;4,"Average",Raw_Data[[#This Row],[Customer Satisfaction]]&gt;=4,"Excellent")</f>
        <v>Average</v>
      </c>
    </row>
    <row r="9771" spans="2:22" x14ac:dyDescent="0.3">
      <c r="B9771" t="s">
        <v>5210</v>
      </c>
      <c r="C9771" s="2">
        <v>45988</v>
      </c>
      <c r="D9771" s="1">
        <v>0.38680555555555557</v>
      </c>
      <c r="E9771" t="s">
        <v>72</v>
      </c>
      <c r="F9771" t="s">
        <v>38</v>
      </c>
      <c r="G9771" t="s">
        <v>250</v>
      </c>
      <c r="H9771" t="s">
        <v>2026</v>
      </c>
      <c r="I9771" t="s">
        <v>23</v>
      </c>
      <c r="J9771" t="s">
        <v>49</v>
      </c>
      <c r="K9771" t="s">
        <v>25</v>
      </c>
      <c r="L9771" t="s">
        <v>3564</v>
      </c>
      <c r="M9771">
        <v>1.9</v>
      </c>
      <c r="N9771">
        <v>9.6</v>
      </c>
      <c r="O9771" t="s">
        <v>26</v>
      </c>
      <c r="P9771">
        <v>5</v>
      </c>
      <c r="Q9771" t="s">
        <v>27</v>
      </c>
      <c r="R9771" t="s">
        <v>28</v>
      </c>
      <c r="S9771">
        <v>112.11</v>
      </c>
      <c r="T9771" t="str" cm="1">
        <f t="array" ref="T9771">_xlfn.IFS(Raw_Data[[#This Row],[Call Status]]="Resolved","5",Raw_Data[[#This Row],[Call Status]]="Escalated","2",Raw_Data[[#This Row],[Call Status]]="Pending","3",Raw_Data[[#This Row],[Call Status]]="Abandoned","0")</f>
        <v>5</v>
      </c>
      <c r="U9771" t="str">
        <f>TEXT(Raw_Data[[#This Row],[Call Date]],"mmmm")</f>
        <v>November</v>
      </c>
      <c r="V9771" t="str" cm="1">
        <f t="array" ref="V9771">_xlfn.IFS(Raw_Data[[#This Row],[Customer Satisfaction]]&lt;2,"Poor",Raw_Data[[#This Row],[Customer Satisfaction]]&lt;4,"Average",Raw_Data[[#This Row],[Customer Satisfaction]]&gt;=4,"Excellent")</f>
        <v>Excellent</v>
      </c>
    </row>
    <row r="9772" spans="2:22" x14ac:dyDescent="0.3">
      <c r="B9772" t="s">
        <v>2116</v>
      </c>
      <c r="C9772" s="2">
        <v>45927</v>
      </c>
      <c r="D9772" s="1">
        <v>0.85555555555555551</v>
      </c>
      <c r="E9772" t="s">
        <v>108</v>
      </c>
      <c r="F9772" t="s">
        <v>38</v>
      </c>
      <c r="G9772" t="s">
        <v>21</v>
      </c>
      <c r="H9772" t="s">
        <v>2026</v>
      </c>
      <c r="I9772" t="s">
        <v>1137</v>
      </c>
      <c r="J9772" t="s">
        <v>55</v>
      </c>
      <c r="K9772" t="s">
        <v>25</v>
      </c>
      <c r="L9772" t="s">
        <v>25</v>
      </c>
      <c r="M9772">
        <v>7.2</v>
      </c>
      <c r="N9772">
        <v>10.8</v>
      </c>
      <c r="O9772" t="s">
        <v>26</v>
      </c>
      <c r="P9772">
        <v>0</v>
      </c>
      <c r="Q9772" t="s">
        <v>615</v>
      </c>
      <c r="R9772" t="s">
        <v>28</v>
      </c>
      <c r="S9772">
        <v>367.41</v>
      </c>
      <c r="T9772" t="str" cm="1">
        <f t="array" ref="T9772">_xlfn.IFS(Raw_Data[[#This Row],[Call Status]]="Resolved","5",Raw_Data[[#This Row],[Call Status]]="Escalated","2",Raw_Data[[#This Row],[Call Status]]="Pending","3",Raw_Data[[#This Row],[Call Status]]="Abandoned","0")</f>
        <v>5</v>
      </c>
      <c r="U9772" t="str">
        <f>TEXT(Raw_Data[[#This Row],[Call Date]],"mmmm")</f>
        <v>September</v>
      </c>
      <c r="V9772" t="str" cm="1">
        <f t="array" ref="V9772">_xlfn.IFS(Raw_Data[[#This Row],[Customer Satisfaction]]&lt;2,"Poor",Raw_Data[[#This Row],[Customer Satisfaction]]&lt;4,"Average",Raw_Data[[#This Row],[Customer Satisfaction]]&gt;=4,"Excellent")</f>
        <v>Poor</v>
      </c>
    </row>
    <row r="9773" spans="2:22" x14ac:dyDescent="0.3">
      <c r="B9773" t="s">
        <v>2637</v>
      </c>
      <c r="C9773" s="2">
        <v>45695</v>
      </c>
      <c r="D9773" s="1">
        <v>0.64513888888888893</v>
      </c>
      <c r="E9773" t="s">
        <v>57</v>
      </c>
      <c r="F9773" t="s">
        <v>48</v>
      </c>
      <c r="G9773" t="s">
        <v>21</v>
      </c>
      <c r="H9773" t="s">
        <v>2613</v>
      </c>
      <c r="I9773" t="s">
        <v>1130</v>
      </c>
      <c r="J9773" t="s">
        <v>55</v>
      </c>
      <c r="K9773" t="s">
        <v>25</v>
      </c>
      <c r="L9773" t="s">
        <v>25</v>
      </c>
      <c r="M9773">
        <v>2.4</v>
      </c>
      <c r="N9773">
        <v>11.2</v>
      </c>
      <c r="O9773" t="s">
        <v>26</v>
      </c>
      <c r="P9773">
        <v>3</v>
      </c>
      <c r="Q9773" t="s">
        <v>615</v>
      </c>
      <c r="R9773" t="s">
        <v>28</v>
      </c>
      <c r="S9773">
        <v>249.13</v>
      </c>
      <c r="T9773" t="str" cm="1">
        <f t="array" ref="T9773">_xlfn.IFS(Raw_Data[[#This Row],[Call Status]]="Resolved","5",Raw_Data[[#This Row],[Call Status]]="Escalated","2",Raw_Data[[#This Row],[Call Status]]="Pending","3",Raw_Data[[#This Row],[Call Status]]="Abandoned","0")</f>
        <v>5</v>
      </c>
      <c r="U9773" t="str">
        <f>TEXT(Raw_Data[[#This Row],[Call Date]],"mmmm")</f>
        <v>February</v>
      </c>
      <c r="V9773" t="str" cm="1">
        <f t="array" ref="V9773">_xlfn.IFS(Raw_Data[[#This Row],[Customer Satisfaction]]&lt;2,"Poor",Raw_Data[[#This Row],[Customer Satisfaction]]&lt;4,"Average",Raw_Data[[#This Row],[Customer Satisfaction]]&gt;=4,"Excellent")</f>
        <v>Average</v>
      </c>
    </row>
    <row r="9774" spans="2:22" x14ac:dyDescent="0.3">
      <c r="B9774" t="s">
        <v>1405</v>
      </c>
      <c r="C9774" s="2">
        <v>45702</v>
      </c>
      <c r="D9774" s="1">
        <v>0.33541666666666664</v>
      </c>
      <c r="E9774" t="s">
        <v>108</v>
      </c>
      <c r="F9774" t="s">
        <v>34</v>
      </c>
      <c r="G9774" t="s">
        <v>21</v>
      </c>
      <c r="H9774" t="s">
        <v>22</v>
      </c>
      <c r="I9774" t="s">
        <v>1128</v>
      </c>
      <c r="J9774" t="s">
        <v>76</v>
      </c>
      <c r="K9774" t="s">
        <v>25</v>
      </c>
      <c r="L9774" t="s">
        <v>25</v>
      </c>
      <c r="M9774">
        <v>5.7</v>
      </c>
      <c r="N9774">
        <v>15.6</v>
      </c>
      <c r="O9774" t="s">
        <v>26</v>
      </c>
      <c r="P9774">
        <v>4</v>
      </c>
      <c r="Q9774" t="s">
        <v>615</v>
      </c>
      <c r="R9774" t="s">
        <v>28</v>
      </c>
      <c r="S9774">
        <v>73.400000000000006</v>
      </c>
      <c r="T9774" t="str" cm="1">
        <f t="array" ref="T9774">_xlfn.IFS(Raw_Data[[#This Row],[Call Status]]="Resolved","5",Raw_Data[[#This Row],[Call Status]]="Escalated","2",Raw_Data[[#This Row],[Call Status]]="Pending","3",Raw_Data[[#This Row],[Call Status]]="Abandoned","0")</f>
        <v>5</v>
      </c>
      <c r="U9774" t="str">
        <f>TEXT(Raw_Data[[#This Row],[Call Date]],"mmmm")</f>
        <v>February</v>
      </c>
      <c r="V9774" t="str" cm="1">
        <f t="array" ref="V9774">_xlfn.IFS(Raw_Data[[#This Row],[Customer Satisfaction]]&lt;2,"Poor",Raw_Data[[#This Row],[Customer Satisfaction]]&lt;4,"Average",Raw_Data[[#This Row],[Customer Satisfaction]]&gt;=4,"Excellent")</f>
        <v>Excellent</v>
      </c>
    </row>
    <row r="9775" spans="2:22" x14ac:dyDescent="0.3">
      <c r="B9775" t="s">
        <v>6051</v>
      </c>
      <c r="C9775" s="2">
        <v>45820</v>
      </c>
      <c r="D9775" s="1">
        <v>0.44930555555555557</v>
      </c>
      <c r="E9775" t="s">
        <v>59</v>
      </c>
      <c r="F9775" t="s">
        <v>48</v>
      </c>
      <c r="G9775" t="s">
        <v>21</v>
      </c>
      <c r="H9775" t="s">
        <v>2613</v>
      </c>
      <c r="I9775" t="s">
        <v>23</v>
      </c>
      <c r="J9775" t="s">
        <v>24</v>
      </c>
      <c r="K9775" t="s">
        <v>25</v>
      </c>
      <c r="L9775" t="s">
        <v>3570</v>
      </c>
      <c r="M9775">
        <v>3.9</v>
      </c>
      <c r="N9775">
        <v>11.7</v>
      </c>
      <c r="O9775" t="s">
        <v>26</v>
      </c>
      <c r="P9775">
        <v>5</v>
      </c>
      <c r="Q9775" t="s">
        <v>27</v>
      </c>
      <c r="R9775" t="s">
        <v>28</v>
      </c>
      <c r="S9775">
        <v>297.7</v>
      </c>
      <c r="T9775" t="str" cm="1">
        <f t="array" ref="T9775">_xlfn.IFS(Raw_Data[[#This Row],[Call Status]]="Resolved","5",Raw_Data[[#This Row],[Call Status]]="Escalated","2",Raw_Data[[#This Row],[Call Status]]="Pending","3",Raw_Data[[#This Row],[Call Status]]="Abandoned","0")</f>
        <v>5</v>
      </c>
      <c r="U9775" t="str">
        <f>TEXT(Raw_Data[[#This Row],[Call Date]],"mmmm")</f>
        <v>June</v>
      </c>
      <c r="V9775" t="str" cm="1">
        <f t="array" ref="V9775">_xlfn.IFS(Raw_Data[[#This Row],[Customer Satisfaction]]&lt;2,"Poor",Raw_Data[[#This Row],[Customer Satisfaction]]&lt;4,"Average",Raw_Data[[#This Row],[Customer Satisfaction]]&gt;=4,"Excellent")</f>
        <v>Excellent</v>
      </c>
    </row>
    <row r="9776" spans="2:22" x14ac:dyDescent="0.3">
      <c r="B9776" t="s">
        <v>2218</v>
      </c>
      <c r="C9776" s="2">
        <v>45988</v>
      </c>
      <c r="D9776" s="1">
        <v>0.35416666666666669</v>
      </c>
      <c r="E9776" t="s">
        <v>41</v>
      </c>
      <c r="F9776" t="s">
        <v>20</v>
      </c>
      <c r="G9776" t="s">
        <v>162</v>
      </c>
      <c r="H9776" t="s">
        <v>2026</v>
      </c>
      <c r="I9776" t="s">
        <v>1128</v>
      </c>
      <c r="J9776" t="s">
        <v>35</v>
      </c>
      <c r="K9776" t="s">
        <v>25</v>
      </c>
      <c r="L9776" t="s">
        <v>25</v>
      </c>
      <c r="M9776">
        <v>2.9</v>
      </c>
      <c r="N9776">
        <v>12.5</v>
      </c>
      <c r="O9776" t="s">
        <v>26</v>
      </c>
      <c r="P9776">
        <v>0</v>
      </c>
      <c r="Q9776" t="s">
        <v>27</v>
      </c>
      <c r="R9776" t="s">
        <v>28</v>
      </c>
      <c r="S9776">
        <v>177.39</v>
      </c>
      <c r="T9776" t="str" cm="1">
        <f t="array" ref="T9776">_xlfn.IFS(Raw_Data[[#This Row],[Call Status]]="Resolved","5",Raw_Data[[#This Row],[Call Status]]="Escalated","2",Raw_Data[[#This Row],[Call Status]]="Pending","3",Raw_Data[[#This Row],[Call Status]]="Abandoned","0")</f>
        <v>5</v>
      </c>
      <c r="U9776" t="str">
        <f>TEXT(Raw_Data[[#This Row],[Call Date]],"mmmm")</f>
        <v>November</v>
      </c>
      <c r="V9776" t="str" cm="1">
        <f t="array" ref="V9776">_xlfn.IFS(Raw_Data[[#This Row],[Customer Satisfaction]]&lt;2,"Poor",Raw_Data[[#This Row],[Customer Satisfaction]]&lt;4,"Average",Raw_Data[[#This Row],[Customer Satisfaction]]&gt;=4,"Excellent")</f>
        <v>Poor</v>
      </c>
    </row>
    <row r="9777" spans="2:22" x14ac:dyDescent="0.3">
      <c r="B9777" t="s">
        <v>610</v>
      </c>
      <c r="C9777" s="2">
        <v>45910</v>
      </c>
      <c r="D9777" s="1">
        <v>0.40694444444444444</v>
      </c>
      <c r="E9777" t="s">
        <v>30</v>
      </c>
      <c r="F9777" t="s">
        <v>34</v>
      </c>
      <c r="G9777" t="s">
        <v>21</v>
      </c>
      <c r="H9777" t="s">
        <v>22</v>
      </c>
      <c r="I9777" t="s">
        <v>23</v>
      </c>
      <c r="J9777" t="s">
        <v>42</v>
      </c>
      <c r="K9777" t="s">
        <v>25</v>
      </c>
      <c r="L9777" t="s">
        <v>25</v>
      </c>
      <c r="M9777">
        <v>7.5</v>
      </c>
      <c r="N9777">
        <v>9.3000000000000007</v>
      </c>
      <c r="O9777" t="s">
        <v>26</v>
      </c>
      <c r="P9777">
        <v>0</v>
      </c>
      <c r="Q9777" t="s">
        <v>27</v>
      </c>
      <c r="R9777" t="s">
        <v>28</v>
      </c>
      <c r="S9777">
        <v>341.66</v>
      </c>
      <c r="T9777" t="str" cm="1">
        <f t="array" ref="T9777">_xlfn.IFS(Raw_Data[[#This Row],[Call Status]]="Resolved","5",Raw_Data[[#This Row],[Call Status]]="Escalated","2",Raw_Data[[#This Row],[Call Status]]="Pending","3",Raw_Data[[#This Row],[Call Status]]="Abandoned","0")</f>
        <v>5</v>
      </c>
      <c r="U9777" t="str">
        <f>TEXT(Raw_Data[[#This Row],[Call Date]],"mmmm")</f>
        <v>September</v>
      </c>
      <c r="V9777" t="str" cm="1">
        <f t="array" ref="V9777">_xlfn.IFS(Raw_Data[[#This Row],[Customer Satisfaction]]&lt;2,"Poor",Raw_Data[[#This Row],[Customer Satisfaction]]&lt;4,"Average",Raw_Data[[#This Row],[Customer Satisfaction]]&gt;=4,"Excellent")</f>
        <v>Poor</v>
      </c>
    </row>
    <row r="9778" spans="2:22" x14ac:dyDescent="0.3">
      <c r="B9778" t="s">
        <v>2981</v>
      </c>
      <c r="C9778" s="2">
        <v>45826</v>
      </c>
      <c r="D9778" s="1">
        <v>0.6791666666666667</v>
      </c>
      <c r="E9778" t="s">
        <v>44</v>
      </c>
      <c r="F9778" t="s">
        <v>34</v>
      </c>
      <c r="G9778" t="s">
        <v>21</v>
      </c>
      <c r="H9778" t="s">
        <v>2392</v>
      </c>
      <c r="I9778" t="s">
        <v>23</v>
      </c>
      <c r="J9778" t="s">
        <v>24</v>
      </c>
      <c r="K9778" t="s">
        <v>25</v>
      </c>
      <c r="L9778" t="s">
        <v>25</v>
      </c>
      <c r="M9778">
        <v>1.6</v>
      </c>
      <c r="N9778">
        <v>9.3000000000000007</v>
      </c>
      <c r="O9778" t="s">
        <v>28</v>
      </c>
      <c r="P9778">
        <v>5</v>
      </c>
      <c r="Q9778" t="s">
        <v>27</v>
      </c>
      <c r="R9778" t="s">
        <v>28</v>
      </c>
      <c r="S9778">
        <v>80.78</v>
      </c>
      <c r="T9778" t="str" cm="1">
        <f t="array" ref="T9778">_xlfn.IFS(Raw_Data[[#This Row],[Call Status]]="Resolved","5",Raw_Data[[#This Row],[Call Status]]="Escalated","2",Raw_Data[[#This Row],[Call Status]]="Pending","3",Raw_Data[[#This Row],[Call Status]]="Abandoned","0")</f>
        <v>5</v>
      </c>
      <c r="U9778" t="str">
        <f>TEXT(Raw_Data[[#This Row],[Call Date]],"mmmm")</f>
        <v>June</v>
      </c>
      <c r="V9778" t="str" cm="1">
        <f t="array" ref="V9778">_xlfn.IFS(Raw_Data[[#This Row],[Customer Satisfaction]]&lt;2,"Poor",Raw_Data[[#This Row],[Customer Satisfaction]]&lt;4,"Average",Raw_Data[[#This Row],[Customer Satisfaction]]&gt;=4,"Excellent")</f>
        <v>Excellent</v>
      </c>
    </row>
    <row r="9779" spans="2:22" x14ac:dyDescent="0.3">
      <c r="B9779" t="s">
        <v>3022</v>
      </c>
      <c r="C9779" s="2">
        <v>45942</v>
      </c>
      <c r="D9779" s="1">
        <v>0.77430555555555558</v>
      </c>
      <c r="E9779" t="s">
        <v>108</v>
      </c>
      <c r="F9779" t="s">
        <v>34</v>
      </c>
      <c r="G9779" t="s">
        <v>162</v>
      </c>
      <c r="H9779" t="s">
        <v>2392</v>
      </c>
      <c r="I9779" t="s">
        <v>23</v>
      </c>
      <c r="J9779" t="s">
        <v>49</v>
      </c>
      <c r="K9779" t="s">
        <v>25</v>
      </c>
      <c r="L9779" t="s">
        <v>25</v>
      </c>
      <c r="M9779">
        <v>3.5</v>
      </c>
      <c r="N9779">
        <v>8.4</v>
      </c>
      <c r="O9779" t="s">
        <v>26</v>
      </c>
      <c r="P9779">
        <v>5</v>
      </c>
      <c r="Q9779" t="s">
        <v>27</v>
      </c>
      <c r="R9779" t="s">
        <v>28</v>
      </c>
      <c r="S9779">
        <v>47.12</v>
      </c>
      <c r="T9779" t="str" cm="1">
        <f t="array" ref="T9779">_xlfn.IFS(Raw_Data[[#This Row],[Call Status]]="Resolved","5",Raw_Data[[#This Row],[Call Status]]="Escalated","2",Raw_Data[[#This Row],[Call Status]]="Pending","3",Raw_Data[[#This Row],[Call Status]]="Abandoned","0")</f>
        <v>5</v>
      </c>
      <c r="U9779" t="str">
        <f>TEXT(Raw_Data[[#This Row],[Call Date]],"mmmm")</f>
        <v>October</v>
      </c>
      <c r="V9779" t="str" cm="1">
        <f t="array" ref="V9779">_xlfn.IFS(Raw_Data[[#This Row],[Customer Satisfaction]]&lt;2,"Poor",Raw_Data[[#This Row],[Customer Satisfaction]]&lt;4,"Average",Raw_Data[[#This Row],[Customer Satisfaction]]&gt;=4,"Excellent")</f>
        <v>Excellent</v>
      </c>
    </row>
    <row r="9780" spans="2:22" x14ac:dyDescent="0.3">
      <c r="B9780" t="s">
        <v>2356</v>
      </c>
      <c r="C9780" s="2">
        <v>45931</v>
      </c>
      <c r="D9780" s="1">
        <v>0.85972222222222228</v>
      </c>
      <c r="E9780" t="s">
        <v>53</v>
      </c>
      <c r="F9780" t="s">
        <v>34</v>
      </c>
      <c r="H9780" t="s">
        <v>2026</v>
      </c>
      <c r="I9780" t="s">
        <v>1137</v>
      </c>
      <c r="J9780" t="s">
        <v>35</v>
      </c>
      <c r="K9780" t="s">
        <v>25</v>
      </c>
      <c r="L9780" t="s">
        <v>25</v>
      </c>
      <c r="M9780">
        <v>0.6</v>
      </c>
      <c r="N9780">
        <v>5.0999999999999996</v>
      </c>
      <c r="O9780" t="s">
        <v>26</v>
      </c>
      <c r="P9780">
        <v>5</v>
      </c>
      <c r="Q9780" t="s">
        <v>27</v>
      </c>
      <c r="R9780" t="s">
        <v>26</v>
      </c>
      <c r="S9780">
        <v>331.74</v>
      </c>
      <c r="T9780" t="str" cm="1">
        <f t="array" ref="T9780">_xlfn.IFS(Raw_Data[[#This Row],[Call Status]]="Resolved","5",Raw_Data[[#This Row],[Call Status]]="Escalated","2",Raw_Data[[#This Row],[Call Status]]="Pending","3",Raw_Data[[#This Row],[Call Status]]="Abandoned","0")</f>
        <v>5</v>
      </c>
      <c r="U9780" t="str">
        <f>TEXT(Raw_Data[[#This Row],[Call Date]],"mmmm")</f>
        <v>October</v>
      </c>
      <c r="V9780" t="str" cm="1">
        <f t="array" ref="V9780">_xlfn.IFS(Raw_Data[[#This Row],[Customer Satisfaction]]&lt;2,"Poor",Raw_Data[[#This Row],[Customer Satisfaction]]&lt;4,"Average",Raw_Data[[#This Row],[Customer Satisfaction]]&gt;=4,"Excellent")</f>
        <v>Excellent</v>
      </c>
    </row>
    <row r="9781" spans="2:22" x14ac:dyDescent="0.3">
      <c r="B9781" t="s">
        <v>1340</v>
      </c>
      <c r="C9781" s="2">
        <v>45677</v>
      </c>
      <c r="D9781" s="1">
        <v>0.44097222222222221</v>
      </c>
      <c r="E9781" t="s">
        <v>91</v>
      </c>
      <c r="F9781" t="s">
        <v>20</v>
      </c>
      <c r="G9781" t="s">
        <v>250</v>
      </c>
      <c r="H9781" t="s">
        <v>22</v>
      </c>
      <c r="I9781" t="s">
        <v>1128</v>
      </c>
      <c r="J9781" t="s">
        <v>39</v>
      </c>
      <c r="K9781" t="s">
        <v>25</v>
      </c>
      <c r="L9781" t="s">
        <v>25</v>
      </c>
      <c r="M9781">
        <v>7.2</v>
      </c>
      <c r="N9781">
        <v>11.4</v>
      </c>
      <c r="O9781" t="s">
        <v>26</v>
      </c>
      <c r="P9781">
        <v>4</v>
      </c>
      <c r="Q9781" t="s">
        <v>27</v>
      </c>
      <c r="R9781" t="s">
        <v>28</v>
      </c>
      <c r="S9781">
        <v>25.35</v>
      </c>
      <c r="T9781" t="str" cm="1">
        <f t="array" ref="T9781">_xlfn.IFS(Raw_Data[[#This Row],[Call Status]]="Resolved","5",Raw_Data[[#This Row],[Call Status]]="Escalated","2",Raw_Data[[#This Row],[Call Status]]="Pending","3",Raw_Data[[#This Row],[Call Status]]="Abandoned","0")</f>
        <v>5</v>
      </c>
      <c r="U9781" t="str">
        <f>TEXT(Raw_Data[[#This Row],[Call Date]],"mmmm")</f>
        <v>January</v>
      </c>
      <c r="V9781" t="str" cm="1">
        <f t="array" ref="V9781">_xlfn.IFS(Raw_Data[[#This Row],[Customer Satisfaction]]&lt;2,"Poor",Raw_Data[[#This Row],[Customer Satisfaction]]&lt;4,"Average",Raw_Data[[#This Row],[Customer Satisfaction]]&gt;=4,"Excellent")</f>
        <v>Excellent</v>
      </c>
    </row>
    <row r="9782" spans="2:22" x14ac:dyDescent="0.3">
      <c r="B9782" t="s">
        <v>2442</v>
      </c>
      <c r="C9782" s="2">
        <v>45896</v>
      </c>
      <c r="D9782" s="1">
        <v>0.54236111111111107</v>
      </c>
      <c r="E9782" t="s">
        <v>156</v>
      </c>
      <c r="F9782" t="s">
        <v>38</v>
      </c>
      <c r="G9782" t="s">
        <v>21</v>
      </c>
      <c r="H9782" t="s">
        <v>2392</v>
      </c>
      <c r="I9782" t="s">
        <v>1137</v>
      </c>
      <c r="J9782" t="s">
        <v>45</v>
      </c>
      <c r="K9782" t="s">
        <v>25</v>
      </c>
      <c r="L9782" t="s">
        <v>25</v>
      </c>
      <c r="M9782">
        <v>0.4</v>
      </c>
      <c r="N9782">
        <v>11.6</v>
      </c>
      <c r="O9782" t="s">
        <v>26</v>
      </c>
      <c r="P9782">
        <v>4</v>
      </c>
      <c r="Q9782" t="s">
        <v>615</v>
      </c>
      <c r="R9782" t="s">
        <v>28</v>
      </c>
      <c r="S9782">
        <v>471.55</v>
      </c>
      <c r="T9782" t="str" cm="1">
        <f t="array" ref="T9782">_xlfn.IFS(Raw_Data[[#This Row],[Call Status]]="Resolved","5",Raw_Data[[#This Row],[Call Status]]="Escalated","2",Raw_Data[[#This Row],[Call Status]]="Pending","3",Raw_Data[[#This Row],[Call Status]]="Abandoned","0")</f>
        <v>5</v>
      </c>
      <c r="U9782" t="str">
        <f>TEXT(Raw_Data[[#This Row],[Call Date]],"mmmm")</f>
        <v>August</v>
      </c>
      <c r="V9782" t="str" cm="1">
        <f t="array" ref="V9782">_xlfn.IFS(Raw_Data[[#This Row],[Customer Satisfaction]]&lt;2,"Poor",Raw_Data[[#This Row],[Customer Satisfaction]]&lt;4,"Average",Raw_Data[[#This Row],[Customer Satisfaction]]&gt;=4,"Excellent")</f>
        <v>Excellent</v>
      </c>
    </row>
    <row r="9783" spans="2:22" x14ac:dyDescent="0.3">
      <c r="B9783" t="s">
        <v>1810</v>
      </c>
      <c r="C9783" s="2">
        <v>45927</v>
      </c>
      <c r="D9783" s="1">
        <v>0.63472222222222219</v>
      </c>
      <c r="E9783" t="s">
        <v>37</v>
      </c>
      <c r="F9783" t="s">
        <v>48</v>
      </c>
      <c r="G9783" t="s">
        <v>327</v>
      </c>
      <c r="H9783" t="s">
        <v>22</v>
      </c>
      <c r="I9783" t="s">
        <v>1128</v>
      </c>
      <c r="J9783" t="s">
        <v>49</v>
      </c>
      <c r="K9783" t="s">
        <v>25</v>
      </c>
      <c r="L9783" t="s">
        <v>25</v>
      </c>
      <c r="M9783">
        <v>4.3</v>
      </c>
      <c r="N9783">
        <v>10.199999999999999</v>
      </c>
      <c r="O9783" t="s">
        <v>26</v>
      </c>
      <c r="P9783">
        <v>5</v>
      </c>
      <c r="Q9783" t="s">
        <v>27</v>
      </c>
      <c r="R9783" t="s">
        <v>28</v>
      </c>
      <c r="S9783">
        <v>144.26</v>
      </c>
      <c r="T9783" t="str" cm="1">
        <f t="array" ref="T9783">_xlfn.IFS(Raw_Data[[#This Row],[Call Status]]="Resolved","5",Raw_Data[[#This Row],[Call Status]]="Escalated","2",Raw_Data[[#This Row],[Call Status]]="Pending","3",Raw_Data[[#This Row],[Call Status]]="Abandoned","0")</f>
        <v>5</v>
      </c>
      <c r="U9783" t="str">
        <f>TEXT(Raw_Data[[#This Row],[Call Date]],"mmmm")</f>
        <v>September</v>
      </c>
      <c r="V9783" t="str" cm="1">
        <f t="array" ref="V9783">_xlfn.IFS(Raw_Data[[#This Row],[Customer Satisfaction]]&lt;2,"Poor",Raw_Data[[#This Row],[Customer Satisfaction]]&lt;4,"Average",Raw_Data[[#This Row],[Customer Satisfaction]]&gt;=4,"Excellent")</f>
        <v>Excellent</v>
      </c>
    </row>
    <row r="9784" spans="2:22" x14ac:dyDescent="0.3">
      <c r="B9784" t="s">
        <v>7161</v>
      </c>
      <c r="C9784" s="2">
        <v>45967</v>
      </c>
      <c r="D9784" s="1">
        <v>0.41805555555555557</v>
      </c>
      <c r="E9784" t="s">
        <v>53</v>
      </c>
      <c r="F9784" t="s">
        <v>38</v>
      </c>
      <c r="G9784" t="s">
        <v>327</v>
      </c>
      <c r="H9784" t="s">
        <v>22</v>
      </c>
      <c r="I9784" t="s">
        <v>23</v>
      </c>
      <c r="J9784" t="s">
        <v>45</v>
      </c>
      <c r="K9784" t="s">
        <v>25</v>
      </c>
      <c r="L9784" t="s">
        <v>3564</v>
      </c>
      <c r="M9784">
        <v>2.2000000000000002</v>
      </c>
      <c r="N9784">
        <v>5.6</v>
      </c>
      <c r="O9784" t="s">
        <v>28</v>
      </c>
      <c r="P9784">
        <v>5</v>
      </c>
      <c r="Q9784" t="s">
        <v>27</v>
      </c>
      <c r="R9784" t="s">
        <v>28</v>
      </c>
      <c r="S9784">
        <v>138.01</v>
      </c>
      <c r="T9784" t="str" cm="1">
        <f t="array" ref="T9784">_xlfn.IFS(Raw_Data[[#This Row],[Call Status]]="Resolved","5",Raw_Data[[#This Row],[Call Status]]="Escalated","2",Raw_Data[[#This Row],[Call Status]]="Pending","3",Raw_Data[[#This Row],[Call Status]]="Abandoned","0")</f>
        <v>5</v>
      </c>
      <c r="U9784" t="str">
        <f>TEXT(Raw_Data[[#This Row],[Call Date]],"mmmm")</f>
        <v>November</v>
      </c>
      <c r="V9784" t="str" cm="1">
        <f t="array" ref="V9784">_xlfn.IFS(Raw_Data[[#This Row],[Customer Satisfaction]]&lt;2,"Poor",Raw_Data[[#This Row],[Customer Satisfaction]]&lt;4,"Average",Raw_Data[[#This Row],[Customer Satisfaction]]&gt;=4,"Excellent")</f>
        <v>Excellent</v>
      </c>
    </row>
    <row r="9785" spans="2:22" x14ac:dyDescent="0.3">
      <c r="B9785" t="s">
        <v>4403</v>
      </c>
      <c r="C9785" s="2">
        <v>45688</v>
      </c>
      <c r="D9785" s="1">
        <v>0.36805555555555558</v>
      </c>
      <c r="E9785" t="s">
        <v>110</v>
      </c>
      <c r="F9785" t="s">
        <v>38</v>
      </c>
      <c r="G9785" t="s">
        <v>162</v>
      </c>
      <c r="H9785" t="s">
        <v>22</v>
      </c>
      <c r="I9785" t="s">
        <v>1128</v>
      </c>
      <c r="J9785" t="s">
        <v>49</v>
      </c>
      <c r="K9785" t="s">
        <v>25</v>
      </c>
      <c r="L9785" t="s">
        <v>3561</v>
      </c>
      <c r="M9785">
        <v>3</v>
      </c>
      <c r="N9785">
        <v>9.1999999999999993</v>
      </c>
      <c r="O9785" t="s">
        <v>26</v>
      </c>
      <c r="P9785">
        <v>4</v>
      </c>
      <c r="Q9785" t="s">
        <v>27</v>
      </c>
      <c r="R9785" t="s">
        <v>28</v>
      </c>
      <c r="S9785">
        <v>190.41</v>
      </c>
      <c r="T9785" t="str" cm="1">
        <f t="array" ref="T9785">_xlfn.IFS(Raw_Data[[#This Row],[Call Status]]="Resolved","5",Raw_Data[[#This Row],[Call Status]]="Escalated","2",Raw_Data[[#This Row],[Call Status]]="Pending","3",Raw_Data[[#This Row],[Call Status]]="Abandoned","0")</f>
        <v>5</v>
      </c>
      <c r="U9785" t="str">
        <f>TEXT(Raw_Data[[#This Row],[Call Date]],"mmmm")</f>
        <v>January</v>
      </c>
      <c r="V9785" t="str" cm="1">
        <f t="array" ref="V9785">_xlfn.IFS(Raw_Data[[#This Row],[Customer Satisfaction]]&lt;2,"Poor",Raw_Data[[#This Row],[Customer Satisfaction]]&lt;4,"Average",Raw_Data[[#This Row],[Customer Satisfaction]]&gt;=4,"Excellent")</f>
        <v>Excellent</v>
      </c>
    </row>
    <row r="9786" spans="2:22" x14ac:dyDescent="0.3">
      <c r="B9786" t="s">
        <v>602</v>
      </c>
      <c r="C9786" s="2">
        <v>45971</v>
      </c>
      <c r="D9786" s="1">
        <v>0.54097222222222219</v>
      </c>
      <c r="E9786" t="s">
        <v>33</v>
      </c>
      <c r="F9786" t="s">
        <v>20</v>
      </c>
      <c r="G9786" t="s">
        <v>250</v>
      </c>
      <c r="H9786" t="s">
        <v>22</v>
      </c>
      <c r="I9786" t="s">
        <v>23</v>
      </c>
      <c r="J9786" t="s">
        <v>76</v>
      </c>
      <c r="K9786" t="s">
        <v>25</v>
      </c>
      <c r="L9786" t="s">
        <v>25</v>
      </c>
      <c r="M9786">
        <v>0.2</v>
      </c>
      <c r="N9786">
        <v>8.8000000000000007</v>
      </c>
      <c r="O9786" t="s">
        <v>26</v>
      </c>
      <c r="P9786">
        <v>0</v>
      </c>
      <c r="Q9786" t="s">
        <v>27</v>
      </c>
      <c r="R9786" t="s">
        <v>28</v>
      </c>
      <c r="S9786">
        <v>212.84</v>
      </c>
      <c r="T9786" t="str" cm="1">
        <f t="array" ref="T9786">_xlfn.IFS(Raw_Data[[#This Row],[Call Status]]="Resolved","5",Raw_Data[[#This Row],[Call Status]]="Escalated","2",Raw_Data[[#This Row],[Call Status]]="Pending","3",Raw_Data[[#This Row],[Call Status]]="Abandoned","0")</f>
        <v>5</v>
      </c>
      <c r="U9786" t="str">
        <f>TEXT(Raw_Data[[#This Row],[Call Date]],"mmmm")</f>
        <v>November</v>
      </c>
      <c r="V9786" t="str" cm="1">
        <f t="array" ref="V9786">_xlfn.IFS(Raw_Data[[#This Row],[Customer Satisfaction]]&lt;2,"Poor",Raw_Data[[#This Row],[Customer Satisfaction]]&lt;4,"Average",Raw_Data[[#This Row],[Customer Satisfaction]]&gt;=4,"Excellent")</f>
        <v>Poor</v>
      </c>
    </row>
    <row r="9787" spans="2:22" x14ac:dyDescent="0.3">
      <c r="B9787" t="s">
        <v>5517</v>
      </c>
      <c r="C9787" s="2">
        <v>45761</v>
      </c>
      <c r="D9787" s="1">
        <v>0.75069444444444444</v>
      </c>
      <c r="E9787" t="s">
        <v>19</v>
      </c>
      <c r="F9787" t="s">
        <v>48</v>
      </c>
      <c r="G9787" t="s">
        <v>327</v>
      </c>
      <c r="H9787" t="s">
        <v>2026</v>
      </c>
      <c r="I9787" t="s">
        <v>23</v>
      </c>
      <c r="J9787" t="s">
        <v>24</v>
      </c>
      <c r="K9787" t="s">
        <v>25</v>
      </c>
      <c r="L9787" t="s">
        <v>3570</v>
      </c>
      <c r="M9787">
        <v>0.2</v>
      </c>
      <c r="N9787">
        <v>5.0999999999999996</v>
      </c>
      <c r="O9787" t="s">
        <v>26</v>
      </c>
      <c r="P9787">
        <v>3</v>
      </c>
      <c r="Q9787" t="s">
        <v>1014</v>
      </c>
      <c r="R9787" t="s">
        <v>28</v>
      </c>
      <c r="S9787">
        <v>82.75</v>
      </c>
      <c r="T9787" t="str" cm="1">
        <f t="array" ref="T9787">_xlfn.IFS(Raw_Data[[#This Row],[Call Status]]="Resolved","5",Raw_Data[[#This Row],[Call Status]]="Escalated","2",Raw_Data[[#This Row],[Call Status]]="Pending","3",Raw_Data[[#This Row],[Call Status]]="Abandoned","0")</f>
        <v>5</v>
      </c>
      <c r="U9787" t="str">
        <f>TEXT(Raw_Data[[#This Row],[Call Date]],"mmmm")</f>
        <v>April</v>
      </c>
      <c r="V9787" t="str" cm="1">
        <f t="array" ref="V9787">_xlfn.IFS(Raw_Data[[#This Row],[Customer Satisfaction]]&lt;2,"Poor",Raw_Data[[#This Row],[Customer Satisfaction]]&lt;4,"Average",Raw_Data[[#This Row],[Customer Satisfaction]]&gt;=4,"Excellent")</f>
        <v>Average</v>
      </c>
    </row>
    <row r="9788" spans="2:22" x14ac:dyDescent="0.3">
      <c r="B9788" t="s">
        <v>7292</v>
      </c>
      <c r="C9788" s="2">
        <v>45827</v>
      </c>
      <c r="D9788" s="1">
        <v>0.89652777777777781</v>
      </c>
      <c r="E9788" t="s">
        <v>37</v>
      </c>
      <c r="F9788" t="s">
        <v>48</v>
      </c>
      <c r="G9788" t="s">
        <v>327</v>
      </c>
      <c r="H9788" t="s">
        <v>22</v>
      </c>
      <c r="I9788" t="s">
        <v>23</v>
      </c>
      <c r="J9788" t="s">
        <v>76</v>
      </c>
      <c r="K9788" t="s">
        <v>7253</v>
      </c>
      <c r="L9788" t="s">
        <v>7254</v>
      </c>
      <c r="M9788">
        <v>2.6</v>
      </c>
      <c r="N9788">
        <v>16.7</v>
      </c>
      <c r="O9788" t="s">
        <v>28</v>
      </c>
      <c r="P9788">
        <v>4</v>
      </c>
      <c r="Q9788" t="s">
        <v>615</v>
      </c>
      <c r="R9788" t="s">
        <v>28</v>
      </c>
      <c r="S9788">
        <v>42.99</v>
      </c>
      <c r="T9788" t="str" cm="1">
        <f t="array" ref="T9788">_xlfn.IFS(Raw_Data[[#This Row],[Call Status]]="Resolved","5",Raw_Data[[#This Row],[Call Status]]="Escalated","2",Raw_Data[[#This Row],[Call Status]]="Pending","3",Raw_Data[[#This Row],[Call Status]]="Abandoned","0")</f>
        <v>0</v>
      </c>
      <c r="U9788" t="str">
        <f>TEXT(Raw_Data[[#This Row],[Call Date]],"mmmm")</f>
        <v>June</v>
      </c>
      <c r="V9788" t="str" cm="1">
        <f t="array" ref="V9788">_xlfn.IFS(Raw_Data[[#This Row],[Customer Satisfaction]]&lt;2,"Poor",Raw_Data[[#This Row],[Customer Satisfaction]]&lt;4,"Average",Raw_Data[[#This Row],[Customer Satisfaction]]&gt;=4,"Excellent")</f>
        <v>Excellent</v>
      </c>
    </row>
    <row r="9789" spans="2:22" x14ac:dyDescent="0.3">
      <c r="B9789" t="s">
        <v>7049</v>
      </c>
      <c r="C9789" s="2">
        <v>45843</v>
      </c>
      <c r="D9789" s="1">
        <v>0.51180555555555551</v>
      </c>
      <c r="E9789" t="s">
        <v>37</v>
      </c>
      <c r="F9789" t="s">
        <v>34</v>
      </c>
      <c r="G9789" t="s">
        <v>327</v>
      </c>
      <c r="H9789" t="s">
        <v>22</v>
      </c>
      <c r="I9789" t="s">
        <v>23</v>
      </c>
      <c r="J9789" t="s">
        <v>49</v>
      </c>
      <c r="K9789" t="s">
        <v>25</v>
      </c>
      <c r="L9789" t="s">
        <v>3564</v>
      </c>
      <c r="M9789">
        <v>6.8</v>
      </c>
      <c r="N9789">
        <v>9.6</v>
      </c>
      <c r="O9789" t="s">
        <v>26</v>
      </c>
      <c r="P9789">
        <v>3</v>
      </c>
      <c r="Q9789" t="s">
        <v>615</v>
      </c>
      <c r="R9789" t="s">
        <v>28</v>
      </c>
      <c r="S9789">
        <v>27.59</v>
      </c>
      <c r="T9789" t="str" cm="1">
        <f t="array" ref="T9789">_xlfn.IFS(Raw_Data[[#This Row],[Call Status]]="Resolved","5",Raw_Data[[#This Row],[Call Status]]="Escalated","2",Raw_Data[[#This Row],[Call Status]]="Pending","3",Raw_Data[[#This Row],[Call Status]]="Abandoned","0")</f>
        <v>5</v>
      </c>
      <c r="U9789" t="str">
        <f>TEXT(Raw_Data[[#This Row],[Call Date]],"mmmm")</f>
        <v>July</v>
      </c>
      <c r="V9789" t="str" cm="1">
        <f t="array" ref="V9789">_xlfn.IFS(Raw_Data[[#This Row],[Customer Satisfaction]]&lt;2,"Poor",Raw_Data[[#This Row],[Customer Satisfaction]]&lt;4,"Average",Raw_Data[[#This Row],[Customer Satisfaction]]&gt;=4,"Excellent")</f>
        <v>Average</v>
      </c>
    </row>
    <row r="9790" spans="2:22" x14ac:dyDescent="0.3">
      <c r="B9790" t="s">
        <v>9592</v>
      </c>
      <c r="C9790" s="2">
        <v>45785</v>
      </c>
      <c r="D9790" s="1">
        <v>0.52777777777777779</v>
      </c>
      <c r="E9790" t="s">
        <v>59</v>
      </c>
      <c r="F9790" t="s">
        <v>38</v>
      </c>
      <c r="G9790" t="s">
        <v>250</v>
      </c>
      <c r="H9790" t="s">
        <v>22</v>
      </c>
      <c r="I9790" t="s">
        <v>1130</v>
      </c>
      <c r="J9790" t="s">
        <v>35</v>
      </c>
      <c r="K9790" t="s">
        <v>8876</v>
      </c>
      <c r="L9790" t="s">
        <v>8877</v>
      </c>
      <c r="M9790">
        <v>2.7</v>
      </c>
      <c r="N9790">
        <v>16</v>
      </c>
      <c r="O9790" t="s">
        <v>28</v>
      </c>
      <c r="P9790">
        <v>0</v>
      </c>
      <c r="Q9790" t="s">
        <v>1014</v>
      </c>
      <c r="R9790" t="s">
        <v>28</v>
      </c>
      <c r="S9790">
        <v>271.20999999999998</v>
      </c>
      <c r="T9790" t="str" cm="1">
        <f t="array" ref="T9790">_xlfn.IFS(Raw_Data[[#This Row],[Call Status]]="Resolved","5",Raw_Data[[#This Row],[Call Status]]="Escalated","2",Raw_Data[[#This Row],[Call Status]]="Pending","3",Raw_Data[[#This Row],[Call Status]]="Abandoned","0")</f>
        <v>3</v>
      </c>
      <c r="U9790" t="str">
        <f>TEXT(Raw_Data[[#This Row],[Call Date]],"mmmm")</f>
        <v>May</v>
      </c>
      <c r="V9790" t="str" cm="1">
        <f t="array" ref="V9790">_xlfn.IFS(Raw_Data[[#This Row],[Customer Satisfaction]]&lt;2,"Poor",Raw_Data[[#This Row],[Customer Satisfaction]]&lt;4,"Average",Raw_Data[[#This Row],[Customer Satisfaction]]&gt;=4,"Excellent")</f>
        <v>Poor</v>
      </c>
    </row>
    <row r="9791" spans="2:22" x14ac:dyDescent="0.3">
      <c r="B9791" t="s">
        <v>1417</v>
      </c>
      <c r="C9791" s="2">
        <v>45867</v>
      </c>
      <c r="D9791" s="1">
        <v>0.85972222222222228</v>
      </c>
      <c r="E9791" t="s">
        <v>66</v>
      </c>
      <c r="F9791" t="s">
        <v>20</v>
      </c>
      <c r="G9791" t="s">
        <v>21</v>
      </c>
      <c r="H9791" t="s">
        <v>22</v>
      </c>
      <c r="I9791" t="s">
        <v>1128</v>
      </c>
      <c r="J9791" t="s">
        <v>24</v>
      </c>
      <c r="K9791" t="s">
        <v>25</v>
      </c>
      <c r="L9791" t="s">
        <v>25</v>
      </c>
      <c r="M9791">
        <v>2.1</v>
      </c>
      <c r="N9791">
        <v>13.2</v>
      </c>
      <c r="O9791" t="s">
        <v>28</v>
      </c>
      <c r="P9791">
        <v>4</v>
      </c>
      <c r="Q9791" t="s">
        <v>615</v>
      </c>
      <c r="R9791" t="s">
        <v>28</v>
      </c>
      <c r="S9791">
        <v>52.35</v>
      </c>
      <c r="T9791" t="str" cm="1">
        <f t="array" ref="T9791">_xlfn.IFS(Raw_Data[[#This Row],[Call Status]]="Resolved","5",Raw_Data[[#This Row],[Call Status]]="Escalated","2",Raw_Data[[#This Row],[Call Status]]="Pending","3",Raw_Data[[#This Row],[Call Status]]="Abandoned","0")</f>
        <v>5</v>
      </c>
      <c r="U9791" t="str">
        <f>TEXT(Raw_Data[[#This Row],[Call Date]],"mmmm")</f>
        <v>July</v>
      </c>
      <c r="V9791" t="str" cm="1">
        <f t="array" ref="V9791">_xlfn.IFS(Raw_Data[[#This Row],[Customer Satisfaction]]&lt;2,"Poor",Raw_Data[[#This Row],[Customer Satisfaction]]&lt;4,"Average",Raw_Data[[#This Row],[Customer Satisfaction]]&gt;=4,"Excellent")</f>
        <v>Excellent</v>
      </c>
    </row>
    <row r="9792" spans="2:22" x14ac:dyDescent="0.3">
      <c r="B9792" t="s">
        <v>9571</v>
      </c>
      <c r="C9792" s="2">
        <v>45938</v>
      </c>
      <c r="D9792" s="1">
        <v>0.74652777777777779</v>
      </c>
      <c r="E9792" t="s">
        <v>57</v>
      </c>
      <c r="F9792" t="s">
        <v>38</v>
      </c>
      <c r="G9792" t="s">
        <v>162</v>
      </c>
      <c r="H9792" t="s">
        <v>22</v>
      </c>
      <c r="I9792" t="s">
        <v>1137</v>
      </c>
      <c r="J9792" t="s">
        <v>76</v>
      </c>
      <c r="K9792" t="s">
        <v>8876</v>
      </c>
      <c r="L9792" t="s">
        <v>8877</v>
      </c>
      <c r="M9792">
        <v>5</v>
      </c>
      <c r="N9792">
        <v>7.5</v>
      </c>
      <c r="O9792" t="s">
        <v>28</v>
      </c>
      <c r="P9792">
        <v>3</v>
      </c>
      <c r="Q9792" t="s">
        <v>615</v>
      </c>
      <c r="R9792" t="s">
        <v>28</v>
      </c>
      <c r="S9792">
        <v>631.4</v>
      </c>
      <c r="T9792" t="str" cm="1">
        <f t="array" ref="T9792">_xlfn.IFS(Raw_Data[[#This Row],[Call Status]]="Resolved","5",Raw_Data[[#This Row],[Call Status]]="Escalated","2",Raw_Data[[#This Row],[Call Status]]="Pending","3",Raw_Data[[#This Row],[Call Status]]="Abandoned","0")</f>
        <v>3</v>
      </c>
      <c r="U9792" t="str">
        <f>TEXT(Raw_Data[[#This Row],[Call Date]],"mmmm")</f>
        <v>October</v>
      </c>
      <c r="V9792" t="str" cm="1">
        <f t="array" ref="V9792">_xlfn.IFS(Raw_Data[[#This Row],[Customer Satisfaction]]&lt;2,"Poor",Raw_Data[[#This Row],[Customer Satisfaction]]&lt;4,"Average",Raw_Data[[#This Row],[Customer Satisfaction]]&gt;=4,"Excellent")</f>
        <v>Average</v>
      </c>
    </row>
    <row r="9793" spans="2:22" x14ac:dyDescent="0.3">
      <c r="B9793" t="s">
        <v>1506</v>
      </c>
      <c r="C9793" s="2">
        <v>45910</v>
      </c>
      <c r="D9793" s="1">
        <v>0.39583333333333331</v>
      </c>
      <c r="E9793" t="s">
        <v>100</v>
      </c>
      <c r="F9793" t="s">
        <v>48</v>
      </c>
      <c r="G9793" t="s">
        <v>162</v>
      </c>
      <c r="H9793" t="s">
        <v>22</v>
      </c>
      <c r="I9793" t="s">
        <v>1128</v>
      </c>
      <c r="J9793" t="s">
        <v>24</v>
      </c>
      <c r="K9793" t="s">
        <v>25</v>
      </c>
      <c r="L9793" t="s">
        <v>25</v>
      </c>
      <c r="M9793">
        <v>3.6</v>
      </c>
      <c r="N9793">
        <v>8.1</v>
      </c>
      <c r="O9793" t="s">
        <v>26</v>
      </c>
      <c r="P9793">
        <v>0</v>
      </c>
      <c r="Q9793" t="s">
        <v>615</v>
      </c>
      <c r="R9793" t="s">
        <v>28</v>
      </c>
      <c r="S9793">
        <v>64.59</v>
      </c>
      <c r="T9793" t="str" cm="1">
        <f t="array" ref="T9793">_xlfn.IFS(Raw_Data[[#This Row],[Call Status]]="Resolved","5",Raw_Data[[#This Row],[Call Status]]="Escalated","2",Raw_Data[[#This Row],[Call Status]]="Pending","3",Raw_Data[[#This Row],[Call Status]]="Abandoned","0")</f>
        <v>5</v>
      </c>
      <c r="U9793" t="str">
        <f>TEXT(Raw_Data[[#This Row],[Call Date]],"mmmm")</f>
        <v>September</v>
      </c>
      <c r="V9793" t="str" cm="1">
        <f t="array" ref="V9793">_xlfn.IFS(Raw_Data[[#This Row],[Customer Satisfaction]]&lt;2,"Poor",Raw_Data[[#This Row],[Customer Satisfaction]]&lt;4,"Average",Raw_Data[[#This Row],[Customer Satisfaction]]&gt;=4,"Excellent")</f>
        <v>Poor</v>
      </c>
    </row>
    <row r="9794" spans="2:22" x14ac:dyDescent="0.3">
      <c r="B9794" t="s">
        <v>2575</v>
      </c>
      <c r="C9794" s="2">
        <v>45676</v>
      </c>
      <c r="D9794" s="1">
        <v>0.51041666666666663</v>
      </c>
      <c r="E9794" t="s">
        <v>70</v>
      </c>
      <c r="F9794" t="s">
        <v>20</v>
      </c>
      <c r="G9794" t="s">
        <v>327</v>
      </c>
      <c r="H9794" t="s">
        <v>2392</v>
      </c>
      <c r="I9794" t="s">
        <v>1128</v>
      </c>
      <c r="J9794" t="s">
        <v>39</v>
      </c>
      <c r="K9794" t="s">
        <v>25</v>
      </c>
      <c r="L9794" t="s">
        <v>25</v>
      </c>
      <c r="M9794">
        <v>1.2</v>
      </c>
      <c r="N9794">
        <v>16</v>
      </c>
      <c r="O9794" t="s">
        <v>26</v>
      </c>
      <c r="P9794">
        <v>5</v>
      </c>
      <c r="Q9794" t="s">
        <v>27</v>
      </c>
      <c r="R9794" t="s">
        <v>28</v>
      </c>
      <c r="S9794">
        <v>69.73</v>
      </c>
      <c r="T9794" t="str" cm="1">
        <f t="array" ref="T9794">_xlfn.IFS(Raw_Data[[#This Row],[Call Status]]="Resolved","5",Raw_Data[[#This Row],[Call Status]]="Escalated","2",Raw_Data[[#This Row],[Call Status]]="Pending","3",Raw_Data[[#This Row],[Call Status]]="Abandoned","0")</f>
        <v>5</v>
      </c>
      <c r="U9794" t="str">
        <f>TEXT(Raw_Data[[#This Row],[Call Date]],"mmmm")</f>
        <v>January</v>
      </c>
      <c r="V9794" t="str" cm="1">
        <f t="array" ref="V9794">_xlfn.IFS(Raw_Data[[#This Row],[Customer Satisfaction]]&lt;2,"Poor",Raw_Data[[#This Row],[Customer Satisfaction]]&lt;4,"Average",Raw_Data[[#This Row],[Customer Satisfaction]]&gt;=4,"Excellent")</f>
        <v>Excellent</v>
      </c>
    </row>
    <row r="9795" spans="2:22" x14ac:dyDescent="0.3">
      <c r="B9795" t="s">
        <v>8187</v>
      </c>
      <c r="C9795" s="2">
        <v>45857</v>
      </c>
      <c r="D9795" s="1">
        <v>0.52083333333333337</v>
      </c>
      <c r="E9795" t="s">
        <v>33</v>
      </c>
      <c r="F9795" t="s">
        <v>48</v>
      </c>
      <c r="G9795" t="s">
        <v>327</v>
      </c>
      <c r="H9795" t="s">
        <v>22</v>
      </c>
      <c r="I9795" t="s">
        <v>1128</v>
      </c>
      <c r="J9795" t="s">
        <v>76</v>
      </c>
      <c r="K9795" t="s">
        <v>16</v>
      </c>
      <c r="L9795" t="s">
        <v>16</v>
      </c>
      <c r="M9795">
        <v>3.8</v>
      </c>
      <c r="N9795">
        <v>5.2</v>
      </c>
      <c r="O9795" t="s">
        <v>28</v>
      </c>
      <c r="P9795">
        <v>0</v>
      </c>
      <c r="Q9795" t="s">
        <v>1014</v>
      </c>
      <c r="R9795" t="s">
        <v>26</v>
      </c>
      <c r="S9795">
        <v>134.41</v>
      </c>
      <c r="T9795" t="str" cm="1">
        <f t="array" ref="T9795">_xlfn.IFS(Raw_Data[[#This Row],[Call Status]]="Resolved","5",Raw_Data[[#This Row],[Call Status]]="Escalated","2",Raw_Data[[#This Row],[Call Status]]="Pending","3",Raw_Data[[#This Row],[Call Status]]="Abandoned","0")</f>
        <v>2</v>
      </c>
      <c r="U9795" t="str">
        <f>TEXT(Raw_Data[[#This Row],[Call Date]],"mmmm")</f>
        <v>July</v>
      </c>
      <c r="V9795" t="str" cm="1">
        <f t="array" ref="V9795">_xlfn.IFS(Raw_Data[[#This Row],[Customer Satisfaction]]&lt;2,"Poor",Raw_Data[[#This Row],[Customer Satisfaction]]&lt;4,"Average",Raw_Data[[#This Row],[Customer Satisfaction]]&gt;=4,"Excellent")</f>
        <v>Poor</v>
      </c>
    </row>
    <row r="9796" spans="2:22" x14ac:dyDescent="0.3">
      <c r="B9796" t="s">
        <v>1336</v>
      </c>
      <c r="C9796" s="2">
        <v>45877</v>
      </c>
      <c r="D9796" s="1">
        <v>0.73541666666666672</v>
      </c>
      <c r="E9796" t="s">
        <v>100</v>
      </c>
      <c r="F9796" t="s">
        <v>34</v>
      </c>
      <c r="G9796" t="s">
        <v>250</v>
      </c>
      <c r="H9796" t="s">
        <v>22</v>
      </c>
      <c r="I9796" t="s">
        <v>1130</v>
      </c>
      <c r="J9796" t="s">
        <v>45</v>
      </c>
      <c r="K9796" t="s">
        <v>25</v>
      </c>
      <c r="L9796" t="s">
        <v>25</v>
      </c>
      <c r="M9796">
        <v>3.6</v>
      </c>
      <c r="N9796">
        <v>10.199999999999999</v>
      </c>
      <c r="O9796" t="s">
        <v>26</v>
      </c>
      <c r="P9796">
        <v>4</v>
      </c>
      <c r="Q9796" t="s">
        <v>27</v>
      </c>
      <c r="R9796" t="s">
        <v>28</v>
      </c>
      <c r="S9796">
        <v>641.78</v>
      </c>
      <c r="T9796" t="str" cm="1">
        <f t="array" ref="T9796">_xlfn.IFS(Raw_Data[[#This Row],[Call Status]]="Resolved","5",Raw_Data[[#This Row],[Call Status]]="Escalated","2",Raw_Data[[#This Row],[Call Status]]="Pending","3",Raw_Data[[#This Row],[Call Status]]="Abandoned","0")</f>
        <v>5</v>
      </c>
      <c r="U9796" t="str">
        <f>TEXT(Raw_Data[[#This Row],[Call Date]],"mmmm")</f>
        <v>August</v>
      </c>
      <c r="V9796" t="str" cm="1">
        <f t="array" ref="V9796">_xlfn.IFS(Raw_Data[[#This Row],[Customer Satisfaction]]&lt;2,"Poor",Raw_Data[[#This Row],[Customer Satisfaction]]&lt;4,"Average",Raw_Data[[#This Row],[Customer Satisfaction]]&gt;=4,"Excellent")</f>
        <v>Excellent</v>
      </c>
    </row>
    <row r="9797" spans="2:22" x14ac:dyDescent="0.3">
      <c r="B9797" t="s">
        <v>4739</v>
      </c>
      <c r="C9797" s="2">
        <v>45793</v>
      </c>
      <c r="D9797" s="1">
        <v>0.62291666666666667</v>
      </c>
      <c r="E9797" t="s">
        <v>108</v>
      </c>
      <c r="F9797" t="s">
        <v>20</v>
      </c>
      <c r="G9797" t="s">
        <v>162</v>
      </c>
      <c r="H9797" t="s">
        <v>22</v>
      </c>
      <c r="I9797" t="s">
        <v>1128</v>
      </c>
      <c r="J9797" t="s">
        <v>35</v>
      </c>
      <c r="K9797" t="s">
        <v>25</v>
      </c>
      <c r="L9797" t="s">
        <v>3561</v>
      </c>
      <c r="M9797">
        <v>4.4000000000000004</v>
      </c>
      <c r="N9797">
        <v>2.4</v>
      </c>
      <c r="O9797" t="s">
        <v>28</v>
      </c>
      <c r="P9797">
        <v>5</v>
      </c>
      <c r="Q9797" t="s">
        <v>27</v>
      </c>
      <c r="R9797" t="s">
        <v>28</v>
      </c>
      <c r="S9797">
        <v>42.66</v>
      </c>
      <c r="T9797" t="str" cm="1">
        <f t="array" ref="T9797">_xlfn.IFS(Raw_Data[[#This Row],[Call Status]]="Resolved","5",Raw_Data[[#This Row],[Call Status]]="Escalated","2",Raw_Data[[#This Row],[Call Status]]="Pending","3",Raw_Data[[#This Row],[Call Status]]="Abandoned","0")</f>
        <v>5</v>
      </c>
      <c r="U9797" t="str">
        <f>TEXT(Raw_Data[[#This Row],[Call Date]],"mmmm")</f>
        <v>May</v>
      </c>
      <c r="V9797" t="str" cm="1">
        <f t="array" ref="V9797">_xlfn.IFS(Raw_Data[[#This Row],[Customer Satisfaction]]&lt;2,"Poor",Raw_Data[[#This Row],[Customer Satisfaction]]&lt;4,"Average",Raw_Data[[#This Row],[Customer Satisfaction]]&gt;=4,"Excellent")</f>
        <v>Excellent</v>
      </c>
    </row>
    <row r="9798" spans="2:22" x14ac:dyDescent="0.3">
      <c r="B9798" t="s">
        <v>4103</v>
      </c>
      <c r="C9798" s="2">
        <v>45880</v>
      </c>
      <c r="D9798" s="1">
        <v>0.36319444444444443</v>
      </c>
      <c r="E9798" t="s">
        <v>91</v>
      </c>
      <c r="F9798" t="s">
        <v>38</v>
      </c>
      <c r="G9798" t="s">
        <v>162</v>
      </c>
      <c r="H9798" t="s">
        <v>2392</v>
      </c>
      <c r="I9798" t="s">
        <v>1137</v>
      </c>
      <c r="J9798" t="s">
        <v>24</v>
      </c>
      <c r="K9798" t="s">
        <v>25</v>
      </c>
      <c r="L9798" t="s">
        <v>3564</v>
      </c>
      <c r="M9798">
        <v>2.1</v>
      </c>
      <c r="N9798">
        <v>7.8</v>
      </c>
      <c r="O9798" t="s">
        <v>26</v>
      </c>
      <c r="P9798">
        <v>2</v>
      </c>
      <c r="Q9798" t="s">
        <v>615</v>
      </c>
      <c r="R9798" t="s">
        <v>28</v>
      </c>
      <c r="S9798">
        <v>236.89</v>
      </c>
      <c r="T9798" t="str" cm="1">
        <f t="array" ref="T9798">_xlfn.IFS(Raw_Data[[#This Row],[Call Status]]="Resolved","5",Raw_Data[[#This Row],[Call Status]]="Escalated","2",Raw_Data[[#This Row],[Call Status]]="Pending","3",Raw_Data[[#This Row],[Call Status]]="Abandoned","0")</f>
        <v>5</v>
      </c>
      <c r="U9798" t="str">
        <f>TEXT(Raw_Data[[#This Row],[Call Date]],"mmmm")</f>
        <v>August</v>
      </c>
      <c r="V9798" t="str" cm="1">
        <f t="array" ref="V9798">_xlfn.IFS(Raw_Data[[#This Row],[Customer Satisfaction]]&lt;2,"Poor",Raw_Data[[#This Row],[Customer Satisfaction]]&lt;4,"Average",Raw_Data[[#This Row],[Customer Satisfaction]]&gt;=4,"Excellent")</f>
        <v>Average</v>
      </c>
    </row>
    <row r="9799" spans="2:22" x14ac:dyDescent="0.3">
      <c r="B9799" t="s">
        <v>9607</v>
      </c>
      <c r="C9799" s="2">
        <v>45660</v>
      </c>
      <c r="D9799" s="1">
        <v>0.41875000000000001</v>
      </c>
      <c r="E9799" t="s">
        <v>84</v>
      </c>
      <c r="F9799" t="s">
        <v>48</v>
      </c>
      <c r="G9799" t="s">
        <v>327</v>
      </c>
      <c r="H9799" t="s">
        <v>22</v>
      </c>
      <c r="I9799" t="s">
        <v>1130</v>
      </c>
      <c r="J9799" t="s">
        <v>49</v>
      </c>
      <c r="K9799" t="s">
        <v>8876</v>
      </c>
      <c r="L9799" t="s">
        <v>8877</v>
      </c>
      <c r="M9799">
        <v>4.3</v>
      </c>
      <c r="N9799">
        <v>15</v>
      </c>
      <c r="O9799" t="s">
        <v>28</v>
      </c>
      <c r="P9799">
        <v>1</v>
      </c>
      <c r="Q9799" t="s">
        <v>1014</v>
      </c>
      <c r="R9799" t="s">
        <v>28</v>
      </c>
      <c r="S9799">
        <v>243.91</v>
      </c>
      <c r="T9799" t="str" cm="1">
        <f t="array" ref="T9799">_xlfn.IFS(Raw_Data[[#This Row],[Call Status]]="Resolved","5",Raw_Data[[#This Row],[Call Status]]="Escalated","2",Raw_Data[[#This Row],[Call Status]]="Pending","3",Raw_Data[[#This Row],[Call Status]]="Abandoned","0")</f>
        <v>3</v>
      </c>
      <c r="U9799" t="str">
        <f>TEXT(Raw_Data[[#This Row],[Call Date]],"mmmm")</f>
        <v>January</v>
      </c>
      <c r="V9799" t="str" cm="1">
        <f t="array" ref="V9799">_xlfn.IFS(Raw_Data[[#This Row],[Customer Satisfaction]]&lt;2,"Poor",Raw_Data[[#This Row],[Customer Satisfaction]]&lt;4,"Average",Raw_Data[[#This Row],[Customer Satisfaction]]&gt;=4,"Excellent")</f>
        <v>Poor</v>
      </c>
    </row>
    <row r="9800" spans="2:22" x14ac:dyDescent="0.3">
      <c r="B9800" t="s">
        <v>8125</v>
      </c>
      <c r="C9800" s="2">
        <v>45893</v>
      </c>
      <c r="D9800" s="1">
        <v>0.4513888888888889</v>
      </c>
      <c r="E9800" t="s">
        <v>37</v>
      </c>
      <c r="F9800" t="s">
        <v>38</v>
      </c>
      <c r="G9800" t="s">
        <v>162</v>
      </c>
      <c r="H9800" t="s">
        <v>2392</v>
      </c>
      <c r="I9800" t="s">
        <v>23</v>
      </c>
      <c r="J9800" t="s">
        <v>49</v>
      </c>
      <c r="K9800" t="s">
        <v>16</v>
      </c>
      <c r="L9800" t="s">
        <v>16</v>
      </c>
      <c r="M9800">
        <v>3.6</v>
      </c>
      <c r="N9800">
        <v>7.4</v>
      </c>
      <c r="O9800" t="s">
        <v>28</v>
      </c>
      <c r="P9800">
        <v>2</v>
      </c>
      <c r="Q9800" t="s">
        <v>615</v>
      </c>
      <c r="R9800" t="s">
        <v>26</v>
      </c>
      <c r="S9800">
        <v>223.71</v>
      </c>
      <c r="T9800" t="str" cm="1">
        <f t="array" ref="T9800">_xlfn.IFS(Raw_Data[[#This Row],[Call Status]]="Resolved","5",Raw_Data[[#This Row],[Call Status]]="Escalated","2",Raw_Data[[#This Row],[Call Status]]="Pending","3",Raw_Data[[#This Row],[Call Status]]="Abandoned","0")</f>
        <v>2</v>
      </c>
      <c r="U9800" t="str">
        <f>TEXT(Raw_Data[[#This Row],[Call Date]],"mmmm")</f>
        <v>August</v>
      </c>
      <c r="V9800" t="str" cm="1">
        <f t="array" ref="V9800">_xlfn.IFS(Raw_Data[[#This Row],[Customer Satisfaction]]&lt;2,"Poor",Raw_Data[[#This Row],[Customer Satisfaction]]&lt;4,"Average",Raw_Data[[#This Row],[Customer Satisfaction]]&gt;=4,"Excellent")</f>
        <v>Average</v>
      </c>
    </row>
    <row r="9801" spans="2:22" x14ac:dyDescent="0.3">
      <c r="B9801" t="s">
        <v>3554</v>
      </c>
      <c r="C9801" s="2">
        <v>45999</v>
      </c>
      <c r="D9801" s="1">
        <v>0.50416666666666665</v>
      </c>
      <c r="E9801" t="s">
        <v>41</v>
      </c>
      <c r="F9801" t="s">
        <v>34</v>
      </c>
      <c r="G9801" t="s">
        <v>250</v>
      </c>
      <c r="H9801" t="s">
        <v>2026</v>
      </c>
      <c r="I9801" t="s">
        <v>23</v>
      </c>
      <c r="J9801" t="s">
        <v>64</v>
      </c>
      <c r="K9801" t="s">
        <v>25</v>
      </c>
      <c r="L9801" t="s">
        <v>25</v>
      </c>
      <c r="M9801">
        <v>5.0999999999999996</v>
      </c>
      <c r="N9801">
        <v>9.5</v>
      </c>
      <c r="O9801" t="s">
        <v>26</v>
      </c>
      <c r="P9801">
        <v>5</v>
      </c>
      <c r="Q9801" t="s">
        <v>27</v>
      </c>
      <c r="R9801" t="s">
        <v>28</v>
      </c>
      <c r="S9801">
        <v>141.06</v>
      </c>
      <c r="T9801" t="str" cm="1">
        <f t="array" ref="T9801">_xlfn.IFS(Raw_Data[[#This Row],[Call Status]]="Resolved","5",Raw_Data[[#This Row],[Call Status]]="Escalated","2",Raw_Data[[#This Row],[Call Status]]="Pending","3",Raw_Data[[#This Row],[Call Status]]="Abandoned","0")</f>
        <v>5</v>
      </c>
      <c r="U9801" t="str">
        <f>TEXT(Raw_Data[[#This Row],[Call Date]],"mmmm")</f>
        <v>December</v>
      </c>
      <c r="V9801" t="str" cm="1">
        <f t="array" ref="V9801">_xlfn.IFS(Raw_Data[[#This Row],[Customer Satisfaction]]&lt;2,"Poor",Raw_Data[[#This Row],[Customer Satisfaction]]&lt;4,"Average",Raw_Data[[#This Row],[Customer Satisfaction]]&gt;=4,"Excellent")</f>
        <v>Excellent</v>
      </c>
    </row>
    <row r="9802" spans="2:22" x14ac:dyDescent="0.3">
      <c r="B9802" t="s">
        <v>3729</v>
      </c>
      <c r="C9802" s="2">
        <v>45885</v>
      </c>
      <c r="D9802" s="1">
        <v>0.69097222222222221</v>
      </c>
      <c r="E9802" t="s">
        <v>33</v>
      </c>
      <c r="F9802" t="s">
        <v>48</v>
      </c>
      <c r="G9802" t="s">
        <v>162</v>
      </c>
      <c r="H9802" t="s">
        <v>2026</v>
      </c>
      <c r="I9802" t="s">
        <v>1137</v>
      </c>
      <c r="J9802" t="s">
        <v>31</v>
      </c>
      <c r="K9802" t="s">
        <v>25</v>
      </c>
      <c r="L9802" t="s">
        <v>3559</v>
      </c>
      <c r="M9802">
        <v>2.6</v>
      </c>
      <c r="N9802">
        <v>3.3</v>
      </c>
      <c r="O9802" t="s">
        <v>26</v>
      </c>
      <c r="P9802">
        <v>0</v>
      </c>
      <c r="Q9802" t="s">
        <v>27</v>
      </c>
      <c r="R9802" t="s">
        <v>28</v>
      </c>
      <c r="S9802">
        <v>505.77</v>
      </c>
      <c r="T9802" t="str" cm="1">
        <f t="array" ref="T9802">_xlfn.IFS(Raw_Data[[#This Row],[Call Status]]="Resolved","5",Raw_Data[[#This Row],[Call Status]]="Escalated","2",Raw_Data[[#This Row],[Call Status]]="Pending","3",Raw_Data[[#This Row],[Call Status]]="Abandoned","0")</f>
        <v>5</v>
      </c>
      <c r="U9802" t="str">
        <f>TEXT(Raw_Data[[#This Row],[Call Date]],"mmmm")</f>
        <v>August</v>
      </c>
      <c r="V9802" t="str" cm="1">
        <f t="array" ref="V9802">_xlfn.IFS(Raw_Data[[#This Row],[Customer Satisfaction]]&lt;2,"Poor",Raw_Data[[#This Row],[Customer Satisfaction]]&lt;4,"Average",Raw_Data[[#This Row],[Customer Satisfaction]]&gt;=4,"Excellent")</f>
        <v>Poor</v>
      </c>
    </row>
    <row r="9803" spans="2:22" x14ac:dyDescent="0.3">
      <c r="B9803" t="s">
        <v>1077</v>
      </c>
      <c r="C9803" s="2">
        <v>45799</v>
      </c>
      <c r="D9803" s="1">
        <v>0.48958333333333331</v>
      </c>
      <c r="E9803" t="s">
        <v>19</v>
      </c>
      <c r="F9803" t="s">
        <v>48</v>
      </c>
      <c r="G9803" t="s">
        <v>327</v>
      </c>
      <c r="H9803" t="s">
        <v>22</v>
      </c>
      <c r="I9803" t="s">
        <v>23</v>
      </c>
      <c r="J9803" t="s">
        <v>35</v>
      </c>
      <c r="K9803" t="s">
        <v>25</v>
      </c>
      <c r="L9803" t="s">
        <v>25</v>
      </c>
      <c r="M9803">
        <v>4.3</v>
      </c>
      <c r="N9803">
        <v>8.9</v>
      </c>
      <c r="O9803" t="s">
        <v>28</v>
      </c>
      <c r="P9803">
        <v>0</v>
      </c>
      <c r="Q9803" t="s">
        <v>1014</v>
      </c>
      <c r="R9803" t="s">
        <v>28</v>
      </c>
      <c r="S9803">
        <v>222.12</v>
      </c>
      <c r="T9803" t="str" cm="1">
        <f t="array" ref="T9803">_xlfn.IFS(Raw_Data[[#This Row],[Call Status]]="Resolved","5",Raw_Data[[#This Row],[Call Status]]="Escalated","2",Raw_Data[[#This Row],[Call Status]]="Pending","3",Raw_Data[[#This Row],[Call Status]]="Abandoned","0")</f>
        <v>5</v>
      </c>
      <c r="U9803" t="str">
        <f>TEXT(Raw_Data[[#This Row],[Call Date]],"mmmm")</f>
        <v>May</v>
      </c>
      <c r="V9803" t="str" cm="1">
        <f t="array" ref="V9803">_xlfn.IFS(Raw_Data[[#This Row],[Customer Satisfaction]]&lt;2,"Poor",Raw_Data[[#This Row],[Customer Satisfaction]]&lt;4,"Average",Raw_Data[[#This Row],[Customer Satisfaction]]&gt;=4,"Excellent")</f>
        <v>Poor</v>
      </c>
    </row>
    <row r="9804" spans="2:22" x14ac:dyDescent="0.3">
      <c r="B9804" t="s">
        <v>2508</v>
      </c>
      <c r="C9804" s="2">
        <v>45666</v>
      </c>
      <c r="D9804" s="1">
        <v>0.40069444444444446</v>
      </c>
      <c r="E9804" t="s">
        <v>33</v>
      </c>
      <c r="F9804" t="s">
        <v>38</v>
      </c>
      <c r="G9804" t="s">
        <v>327</v>
      </c>
      <c r="H9804" t="s">
        <v>2392</v>
      </c>
      <c r="I9804" t="s">
        <v>1128</v>
      </c>
      <c r="J9804" t="s">
        <v>31</v>
      </c>
      <c r="K9804" t="s">
        <v>25</v>
      </c>
      <c r="L9804" t="s">
        <v>25</v>
      </c>
      <c r="M9804">
        <v>0.3</v>
      </c>
      <c r="N9804">
        <v>16.600000000000001</v>
      </c>
      <c r="O9804" t="s">
        <v>26</v>
      </c>
      <c r="P9804">
        <v>1</v>
      </c>
      <c r="Q9804" t="s">
        <v>1014</v>
      </c>
      <c r="R9804" t="s">
        <v>28</v>
      </c>
      <c r="S9804">
        <v>128.52000000000001</v>
      </c>
      <c r="T9804" t="str" cm="1">
        <f t="array" ref="T9804">_xlfn.IFS(Raw_Data[[#This Row],[Call Status]]="Resolved","5",Raw_Data[[#This Row],[Call Status]]="Escalated","2",Raw_Data[[#This Row],[Call Status]]="Pending","3",Raw_Data[[#This Row],[Call Status]]="Abandoned","0")</f>
        <v>5</v>
      </c>
      <c r="U9804" t="str">
        <f>TEXT(Raw_Data[[#This Row],[Call Date]],"mmmm")</f>
        <v>January</v>
      </c>
      <c r="V9804" t="str" cm="1">
        <f t="array" ref="V9804">_xlfn.IFS(Raw_Data[[#This Row],[Customer Satisfaction]]&lt;2,"Poor",Raw_Data[[#This Row],[Customer Satisfaction]]&lt;4,"Average",Raw_Data[[#This Row],[Customer Satisfaction]]&gt;=4,"Excellent")</f>
        <v>Poor</v>
      </c>
    </row>
    <row r="9805" spans="2:22" x14ac:dyDescent="0.3">
      <c r="B9805" t="s">
        <v>2926</v>
      </c>
      <c r="C9805" s="2">
        <v>45847</v>
      </c>
      <c r="D9805" s="1">
        <v>0.41111111111111109</v>
      </c>
      <c r="E9805" t="s">
        <v>66</v>
      </c>
      <c r="F9805" t="s">
        <v>38</v>
      </c>
      <c r="G9805" t="s">
        <v>162</v>
      </c>
      <c r="H9805" t="s">
        <v>2392</v>
      </c>
      <c r="I9805" t="s">
        <v>23</v>
      </c>
      <c r="J9805" t="s">
        <v>55</v>
      </c>
      <c r="K9805" t="s">
        <v>25</v>
      </c>
      <c r="L9805" t="s">
        <v>25</v>
      </c>
      <c r="M9805">
        <v>1.9</v>
      </c>
      <c r="N9805">
        <v>12.5</v>
      </c>
      <c r="O9805" t="s">
        <v>26</v>
      </c>
      <c r="P9805">
        <v>3</v>
      </c>
      <c r="Q9805" t="s">
        <v>615</v>
      </c>
      <c r="R9805" t="s">
        <v>28</v>
      </c>
      <c r="S9805">
        <v>365.62</v>
      </c>
      <c r="T9805" t="str" cm="1">
        <f t="array" ref="T9805">_xlfn.IFS(Raw_Data[[#This Row],[Call Status]]="Resolved","5",Raw_Data[[#This Row],[Call Status]]="Escalated","2",Raw_Data[[#This Row],[Call Status]]="Pending","3",Raw_Data[[#This Row],[Call Status]]="Abandoned","0")</f>
        <v>5</v>
      </c>
      <c r="U9805" t="str">
        <f>TEXT(Raw_Data[[#This Row],[Call Date]],"mmmm")</f>
        <v>July</v>
      </c>
      <c r="V9805" t="str" cm="1">
        <f t="array" ref="V9805">_xlfn.IFS(Raw_Data[[#This Row],[Customer Satisfaction]]&lt;2,"Poor",Raw_Data[[#This Row],[Customer Satisfaction]]&lt;4,"Average",Raw_Data[[#This Row],[Customer Satisfaction]]&gt;=4,"Excellent")</f>
        <v>Average</v>
      </c>
    </row>
    <row r="9806" spans="2:22" x14ac:dyDescent="0.3">
      <c r="B9806" t="s">
        <v>1609</v>
      </c>
      <c r="C9806" s="2">
        <v>46007</v>
      </c>
      <c r="D9806" s="1">
        <v>0.52361111111111114</v>
      </c>
      <c r="E9806" t="s">
        <v>72</v>
      </c>
      <c r="F9806" t="s">
        <v>34</v>
      </c>
      <c r="G9806" t="s">
        <v>21</v>
      </c>
      <c r="H9806" t="s">
        <v>22</v>
      </c>
      <c r="I9806" t="s">
        <v>1137</v>
      </c>
      <c r="J9806" t="s">
        <v>39</v>
      </c>
      <c r="K9806" t="s">
        <v>25</v>
      </c>
      <c r="L9806" t="s">
        <v>25</v>
      </c>
      <c r="M9806">
        <v>7.4</v>
      </c>
      <c r="N9806">
        <v>12.3</v>
      </c>
      <c r="O9806" t="s">
        <v>26</v>
      </c>
      <c r="P9806">
        <v>3</v>
      </c>
      <c r="Q9806" t="s">
        <v>615</v>
      </c>
      <c r="R9806" t="s">
        <v>28</v>
      </c>
      <c r="S9806">
        <v>343.35</v>
      </c>
      <c r="T9806" t="str" cm="1">
        <f t="array" ref="T9806">_xlfn.IFS(Raw_Data[[#This Row],[Call Status]]="Resolved","5",Raw_Data[[#This Row],[Call Status]]="Escalated","2",Raw_Data[[#This Row],[Call Status]]="Pending","3",Raw_Data[[#This Row],[Call Status]]="Abandoned","0")</f>
        <v>5</v>
      </c>
      <c r="U9806" t="str">
        <f>TEXT(Raw_Data[[#This Row],[Call Date]],"mmmm")</f>
        <v>December</v>
      </c>
      <c r="V9806" t="str" cm="1">
        <f t="array" ref="V9806">_xlfn.IFS(Raw_Data[[#This Row],[Customer Satisfaction]]&lt;2,"Poor",Raw_Data[[#This Row],[Customer Satisfaction]]&lt;4,"Average",Raw_Data[[#This Row],[Customer Satisfaction]]&gt;=4,"Excellent")</f>
        <v>Average</v>
      </c>
    </row>
    <row r="9807" spans="2:22" x14ac:dyDescent="0.3">
      <c r="B9807" t="s">
        <v>2186</v>
      </c>
      <c r="C9807" s="2">
        <v>45822</v>
      </c>
      <c r="D9807" s="1">
        <v>0.55625000000000002</v>
      </c>
      <c r="E9807" t="s">
        <v>66</v>
      </c>
      <c r="F9807" t="s">
        <v>20</v>
      </c>
      <c r="G9807" t="s">
        <v>250</v>
      </c>
      <c r="H9807" t="s">
        <v>2026</v>
      </c>
      <c r="I9807" t="s">
        <v>1137</v>
      </c>
      <c r="J9807" t="s">
        <v>24</v>
      </c>
      <c r="K9807" t="s">
        <v>25</v>
      </c>
      <c r="L9807" t="s">
        <v>25</v>
      </c>
      <c r="M9807">
        <v>0.4</v>
      </c>
      <c r="N9807">
        <v>7.8</v>
      </c>
      <c r="O9807" t="s">
        <v>26</v>
      </c>
      <c r="P9807">
        <v>1</v>
      </c>
      <c r="Q9807" t="s">
        <v>1014</v>
      </c>
      <c r="R9807" t="s">
        <v>28</v>
      </c>
      <c r="S9807">
        <v>344.44</v>
      </c>
      <c r="T9807" t="str" cm="1">
        <f t="array" ref="T9807">_xlfn.IFS(Raw_Data[[#This Row],[Call Status]]="Resolved","5",Raw_Data[[#This Row],[Call Status]]="Escalated","2",Raw_Data[[#This Row],[Call Status]]="Pending","3",Raw_Data[[#This Row],[Call Status]]="Abandoned","0")</f>
        <v>5</v>
      </c>
      <c r="U9807" t="str">
        <f>TEXT(Raw_Data[[#This Row],[Call Date]],"mmmm")</f>
        <v>June</v>
      </c>
      <c r="V9807" t="str" cm="1">
        <f t="array" ref="V9807">_xlfn.IFS(Raw_Data[[#This Row],[Customer Satisfaction]]&lt;2,"Poor",Raw_Data[[#This Row],[Customer Satisfaction]]&lt;4,"Average",Raw_Data[[#This Row],[Customer Satisfaction]]&gt;=4,"Excellent")</f>
        <v>Poor</v>
      </c>
    </row>
    <row r="9808" spans="2:22" x14ac:dyDescent="0.3">
      <c r="B9808" t="s">
        <v>3383</v>
      </c>
      <c r="C9808" s="2">
        <v>45796</v>
      </c>
      <c r="D9808" s="1">
        <v>0.56319444444444444</v>
      </c>
      <c r="E9808" t="s">
        <v>30</v>
      </c>
      <c r="F9808" t="s">
        <v>20</v>
      </c>
      <c r="G9808" t="s">
        <v>327</v>
      </c>
      <c r="H9808" t="s">
        <v>2026</v>
      </c>
      <c r="I9808" t="s">
        <v>23</v>
      </c>
      <c r="J9808" t="s">
        <v>39</v>
      </c>
      <c r="K9808" t="s">
        <v>25</v>
      </c>
      <c r="L9808" t="s">
        <v>25</v>
      </c>
      <c r="M9808">
        <v>6.5</v>
      </c>
      <c r="N9808">
        <v>10.4</v>
      </c>
      <c r="O9808" t="s">
        <v>26</v>
      </c>
      <c r="P9808">
        <v>0</v>
      </c>
      <c r="Q9808" t="s">
        <v>27</v>
      </c>
      <c r="R9808" t="s">
        <v>28</v>
      </c>
      <c r="S9808">
        <v>58.31</v>
      </c>
      <c r="T9808" t="str" cm="1">
        <f t="array" ref="T9808">_xlfn.IFS(Raw_Data[[#This Row],[Call Status]]="Resolved","5",Raw_Data[[#This Row],[Call Status]]="Escalated","2",Raw_Data[[#This Row],[Call Status]]="Pending","3",Raw_Data[[#This Row],[Call Status]]="Abandoned","0")</f>
        <v>5</v>
      </c>
      <c r="U9808" t="str">
        <f>TEXT(Raw_Data[[#This Row],[Call Date]],"mmmm")</f>
        <v>May</v>
      </c>
      <c r="V9808" t="str" cm="1">
        <f t="array" ref="V9808">_xlfn.IFS(Raw_Data[[#This Row],[Customer Satisfaction]]&lt;2,"Poor",Raw_Data[[#This Row],[Customer Satisfaction]]&lt;4,"Average",Raw_Data[[#This Row],[Customer Satisfaction]]&gt;=4,"Excellent")</f>
        <v>Poor</v>
      </c>
    </row>
    <row r="9809" spans="2:22" x14ac:dyDescent="0.3">
      <c r="B9809" t="s">
        <v>3875</v>
      </c>
      <c r="C9809" s="2">
        <v>45933</v>
      </c>
      <c r="D9809" s="1">
        <v>0.48680555555555555</v>
      </c>
      <c r="E9809" t="s">
        <v>44</v>
      </c>
      <c r="F9809" t="s">
        <v>34</v>
      </c>
      <c r="G9809" t="s">
        <v>162</v>
      </c>
      <c r="H9809" t="s">
        <v>2026</v>
      </c>
      <c r="I9809" t="s">
        <v>1128</v>
      </c>
      <c r="J9809" t="s">
        <v>49</v>
      </c>
      <c r="K9809" t="s">
        <v>25</v>
      </c>
      <c r="L9809" t="s">
        <v>3559</v>
      </c>
      <c r="M9809">
        <v>0.6</v>
      </c>
      <c r="N9809">
        <v>7.8</v>
      </c>
      <c r="O9809" t="s">
        <v>26</v>
      </c>
      <c r="P9809">
        <v>3</v>
      </c>
      <c r="Q9809" t="s">
        <v>615</v>
      </c>
      <c r="R9809" t="s">
        <v>28</v>
      </c>
      <c r="S9809">
        <v>16.96</v>
      </c>
      <c r="T9809" t="str" cm="1">
        <f t="array" ref="T9809">_xlfn.IFS(Raw_Data[[#This Row],[Call Status]]="Resolved","5",Raw_Data[[#This Row],[Call Status]]="Escalated","2",Raw_Data[[#This Row],[Call Status]]="Pending","3",Raw_Data[[#This Row],[Call Status]]="Abandoned","0")</f>
        <v>5</v>
      </c>
      <c r="U9809" t="str">
        <f>TEXT(Raw_Data[[#This Row],[Call Date]],"mmmm")</f>
        <v>October</v>
      </c>
      <c r="V9809" t="str" cm="1">
        <f t="array" ref="V9809">_xlfn.IFS(Raw_Data[[#This Row],[Customer Satisfaction]]&lt;2,"Poor",Raw_Data[[#This Row],[Customer Satisfaction]]&lt;4,"Average",Raw_Data[[#This Row],[Customer Satisfaction]]&gt;=4,"Excellent")</f>
        <v>Average</v>
      </c>
    </row>
    <row r="9810" spans="2:22" x14ac:dyDescent="0.3">
      <c r="B9810" t="s">
        <v>2061</v>
      </c>
      <c r="C9810" s="2">
        <v>45948</v>
      </c>
      <c r="D9810" s="1">
        <v>0.53125</v>
      </c>
      <c r="E9810" t="s">
        <v>84</v>
      </c>
      <c r="F9810" t="s">
        <v>34</v>
      </c>
      <c r="G9810" t="s">
        <v>250</v>
      </c>
      <c r="H9810" t="s">
        <v>2026</v>
      </c>
      <c r="I9810" t="s">
        <v>1130</v>
      </c>
      <c r="J9810" t="s">
        <v>64</v>
      </c>
      <c r="K9810" t="s">
        <v>25</v>
      </c>
      <c r="L9810" t="s">
        <v>25</v>
      </c>
      <c r="M9810">
        <v>0.5</v>
      </c>
      <c r="N9810">
        <v>7.1</v>
      </c>
      <c r="O9810" t="s">
        <v>26</v>
      </c>
      <c r="P9810">
        <v>3</v>
      </c>
      <c r="Q9810" t="s">
        <v>615</v>
      </c>
      <c r="R9810" t="s">
        <v>28</v>
      </c>
      <c r="S9810">
        <v>384.6</v>
      </c>
      <c r="T9810" t="str" cm="1">
        <f t="array" ref="T9810">_xlfn.IFS(Raw_Data[[#This Row],[Call Status]]="Resolved","5",Raw_Data[[#This Row],[Call Status]]="Escalated","2",Raw_Data[[#This Row],[Call Status]]="Pending","3",Raw_Data[[#This Row],[Call Status]]="Abandoned","0")</f>
        <v>5</v>
      </c>
      <c r="U9810" t="str">
        <f>TEXT(Raw_Data[[#This Row],[Call Date]],"mmmm")</f>
        <v>October</v>
      </c>
      <c r="V9810" t="str" cm="1">
        <f t="array" ref="V9810">_xlfn.IFS(Raw_Data[[#This Row],[Customer Satisfaction]]&lt;2,"Poor",Raw_Data[[#This Row],[Customer Satisfaction]]&lt;4,"Average",Raw_Data[[#This Row],[Customer Satisfaction]]&gt;=4,"Excellent")</f>
        <v>Average</v>
      </c>
    </row>
    <row r="9811" spans="2:22" x14ac:dyDescent="0.3">
      <c r="B9811" t="s">
        <v>8399</v>
      </c>
      <c r="C9811" s="2">
        <v>45710</v>
      </c>
      <c r="D9811" s="1">
        <v>0.86944444444444446</v>
      </c>
      <c r="E9811" t="s">
        <v>66</v>
      </c>
      <c r="F9811" t="s">
        <v>20</v>
      </c>
      <c r="G9811" t="s">
        <v>250</v>
      </c>
      <c r="H9811" t="s">
        <v>2026</v>
      </c>
      <c r="I9811" t="s">
        <v>1128</v>
      </c>
      <c r="J9811" t="s">
        <v>49</v>
      </c>
      <c r="K9811" t="s">
        <v>16</v>
      </c>
      <c r="L9811" t="s">
        <v>16</v>
      </c>
      <c r="M9811">
        <v>2.1</v>
      </c>
      <c r="N9811">
        <v>11</v>
      </c>
      <c r="O9811" t="s">
        <v>28</v>
      </c>
      <c r="P9811">
        <v>2</v>
      </c>
      <c r="Q9811" t="s">
        <v>1014</v>
      </c>
      <c r="R9811" t="s">
        <v>26</v>
      </c>
      <c r="S9811">
        <v>86.14</v>
      </c>
      <c r="T9811" t="str" cm="1">
        <f t="array" ref="T9811">_xlfn.IFS(Raw_Data[[#This Row],[Call Status]]="Resolved","5",Raw_Data[[#This Row],[Call Status]]="Escalated","2",Raw_Data[[#This Row],[Call Status]]="Pending","3",Raw_Data[[#This Row],[Call Status]]="Abandoned","0")</f>
        <v>2</v>
      </c>
      <c r="U9811" t="str">
        <f>TEXT(Raw_Data[[#This Row],[Call Date]],"mmmm")</f>
        <v>February</v>
      </c>
      <c r="V9811" t="str" cm="1">
        <f t="array" ref="V9811">_xlfn.IFS(Raw_Data[[#This Row],[Customer Satisfaction]]&lt;2,"Poor",Raw_Data[[#This Row],[Customer Satisfaction]]&lt;4,"Average",Raw_Data[[#This Row],[Customer Satisfaction]]&gt;=4,"Excellent")</f>
        <v>Average</v>
      </c>
    </row>
    <row r="9812" spans="2:22" x14ac:dyDescent="0.3">
      <c r="B9812" t="s">
        <v>2852</v>
      </c>
      <c r="C9812" s="2">
        <v>45832</v>
      </c>
      <c r="D9812" s="1">
        <v>0.86805555555555558</v>
      </c>
      <c r="E9812" t="s">
        <v>33</v>
      </c>
      <c r="F9812" t="s">
        <v>20</v>
      </c>
      <c r="G9812" t="s">
        <v>327</v>
      </c>
      <c r="H9812" t="s">
        <v>2392</v>
      </c>
      <c r="I9812" t="s">
        <v>23</v>
      </c>
      <c r="J9812" t="s">
        <v>76</v>
      </c>
      <c r="K9812" t="s">
        <v>25</v>
      </c>
      <c r="L9812" t="s">
        <v>25</v>
      </c>
      <c r="M9812">
        <v>1</v>
      </c>
      <c r="N9812">
        <v>17.100000000000001</v>
      </c>
      <c r="O9812" t="s">
        <v>26</v>
      </c>
      <c r="P9812">
        <v>3</v>
      </c>
      <c r="Q9812" t="s">
        <v>615</v>
      </c>
      <c r="R9812" t="s">
        <v>28</v>
      </c>
      <c r="S9812">
        <v>141.91</v>
      </c>
      <c r="T9812" t="str" cm="1">
        <f t="array" ref="T9812">_xlfn.IFS(Raw_Data[[#This Row],[Call Status]]="Resolved","5",Raw_Data[[#This Row],[Call Status]]="Escalated","2",Raw_Data[[#This Row],[Call Status]]="Pending","3",Raw_Data[[#This Row],[Call Status]]="Abandoned","0")</f>
        <v>5</v>
      </c>
      <c r="U9812" t="str">
        <f>TEXT(Raw_Data[[#This Row],[Call Date]],"mmmm")</f>
        <v>June</v>
      </c>
      <c r="V9812" t="str" cm="1">
        <f t="array" ref="V9812">_xlfn.IFS(Raw_Data[[#This Row],[Customer Satisfaction]]&lt;2,"Poor",Raw_Data[[#This Row],[Customer Satisfaction]]&lt;4,"Average",Raw_Data[[#This Row],[Customer Satisfaction]]&gt;=4,"Excellent")</f>
        <v>Average</v>
      </c>
    </row>
    <row r="9813" spans="2:22" x14ac:dyDescent="0.3">
      <c r="B9813" t="s">
        <v>2572</v>
      </c>
      <c r="C9813" s="2">
        <v>45767</v>
      </c>
      <c r="D9813" s="1">
        <v>0.90208333333333335</v>
      </c>
      <c r="E9813" t="s">
        <v>72</v>
      </c>
      <c r="F9813" t="s">
        <v>38</v>
      </c>
      <c r="G9813" t="s">
        <v>327</v>
      </c>
      <c r="H9813" t="s">
        <v>2392</v>
      </c>
      <c r="I9813" t="s">
        <v>1128</v>
      </c>
      <c r="J9813" t="s">
        <v>45</v>
      </c>
      <c r="K9813" t="s">
        <v>25</v>
      </c>
      <c r="L9813" t="s">
        <v>25</v>
      </c>
      <c r="M9813">
        <v>2.6</v>
      </c>
      <c r="N9813">
        <v>7.6</v>
      </c>
      <c r="O9813" t="s">
        <v>26</v>
      </c>
      <c r="P9813">
        <v>5</v>
      </c>
      <c r="Q9813" t="s">
        <v>27</v>
      </c>
      <c r="R9813" t="s">
        <v>28</v>
      </c>
      <c r="S9813">
        <v>55.83</v>
      </c>
      <c r="T9813" t="str" cm="1">
        <f t="array" ref="T9813">_xlfn.IFS(Raw_Data[[#This Row],[Call Status]]="Resolved","5",Raw_Data[[#This Row],[Call Status]]="Escalated","2",Raw_Data[[#This Row],[Call Status]]="Pending","3",Raw_Data[[#This Row],[Call Status]]="Abandoned","0")</f>
        <v>5</v>
      </c>
      <c r="U9813" t="str">
        <f>TEXT(Raw_Data[[#This Row],[Call Date]],"mmmm")</f>
        <v>April</v>
      </c>
      <c r="V9813" t="str" cm="1">
        <f t="array" ref="V9813">_xlfn.IFS(Raw_Data[[#This Row],[Customer Satisfaction]]&lt;2,"Poor",Raw_Data[[#This Row],[Customer Satisfaction]]&lt;4,"Average",Raw_Data[[#This Row],[Customer Satisfaction]]&gt;=4,"Excellent")</f>
        <v>Excellent</v>
      </c>
    </row>
    <row r="9814" spans="2:22" x14ac:dyDescent="0.3">
      <c r="B9814" t="s">
        <v>3656</v>
      </c>
      <c r="C9814" s="2">
        <v>45860</v>
      </c>
      <c r="D9814" s="1">
        <v>0.67083333333333328</v>
      </c>
      <c r="E9814" t="s">
        <v>44</v>
      </c>
      <c r="F9814" t="s">
        <v>20</v>
      </c>
      <c r="G9814" t="s">
        <v>250</v>
      </c>
      <c r="H9814" t="s">
        <v>2026</v>
      </c>
      <c r="I9814" t="s">
        <v>1137</v>
      </c>
      <c r="J9814" t="s">
        <v>42</v>
      </c>
      <c r="K9814" t="s">
        <v>25</v>
      </c>
      <c r="L9814" t="s">
        <v>3564</v>
      </c>
      <c r="M9814">
        <v>2.1</v>
      </c>
      <c r="N9814">
        <v>6.4</v>
      </c>
      <c r="O9814" t="s">
        <v>26</v>
      </c>
      <c r="P9814">
        <v>5</v>
      </c>
      <c r="Q9814" t="s">
        <v>27</v>
      </c>
      <c r="R9814" t="s">
        <v>28</v>
      </c>
      <c r="S9814">
        <v>595.76</v>
      </c>
      <c r="T9814" t="str" cm="1">
        <f t="array" ref="T9814">_xlfn.IFS(Raw_Data[[#This Row],[Call Status]]="Resolved","5",Raw_Data[[#This Row],[Call Status]]="Escalated","2",Raw_Data[[#This Row],[Call Status]]="Pending","3",Raw_Data[[#This Row],[Call Status]]="Abandoned","0")</f>
        <v>5</v>
      </c>
      <c r="U9814" t="str">
        <f>TEXT(Raw_Data[[#This Row],[Call Date]],"mmmm")</f>
        <v>July</v>
      </c>
      <c r="V9814" t="str" cm="1">
        <f t="array" ref="V9814">_xlfn.IFS(Raw_Data[[#This Row],[Customer Satisfaction]]&lt;2,"Poor",Raw_Data[[#This Row],[Customer Satisfaction]]&lt;4,"Average",Raw_Data[[#This Row],[Customer Satisfaction]]&gt;=4,"Excellent")</f>
        <v>Excellent</v>
      </c>
    </row>
    <row r="9815" spans="2:22" x14ac:dyDescent="0.3">
      <c r="B9815" t="s">
        <v>8127</v>
      </c>
      <c r="C9815" s="2">
        <v>45793</v>
      </c>
      <c r="D9815" s="1">
        <v>0.75</v>
      </c>
      <c r="E9815" t="s">
        <v>110</v>
      </c>
      <c r="F9815" t="s">
        <v>48</v>
      </c>
      <c r="G9815" t="s">
        <v>21</v>
      </c>
      <c r="H9815" t="s">
        <v>2392</v>
      </c>
      <c r="I9815" t="s">
        <v>1130</v>
      </c>
      <c r="J9815" t="s">
        <v>76</v>
      </c>
      <c r="K9815" t="s">
        <v>16</v>
      </c>
      <c r="L9815" t="s">
        <v>16</v>
      </c>
      <c r="M9815">
        <v>0.8</v>
      </c>
      <c r="N9815">
        <v>7.7</v>
      </c>
      <c r="O9815" t="s">
        <v>28</v>
      </c>
      <c r="P9815">
        <v>0</v>
      </c>
      <c r="Q9815" t="s">
        <v>615</v>
      </c>
      <c r="R9815" t="s">
        <v>26</v>
      </c>
      <c r="S9815">
        <v>691.46</v>
      </c>
      <c r="T9815" t="str" cm="1">
        <f t="array" ref="T9815">_xlfn.IFS(Raw_Data[[#This Row],[Call Status]]="Resolved","5",Raw_Data[[#This Row],[Call Status]]="Escalated","2",Raw_Data[[#This Row],[Call Status]]="Pending","3",Raw_Data[[#This Row],[Call Status]]="Abandoned","0")</f>
        <v>2</v>
      </c>
      <c r="U9815" t="str">
        <f>TEXT(Raw_Data[[#This Row],[Call Date]],"mmmm")</f>
        <v>May</v>
      </c>
      <c r="V9815" t="str" cm="1">
        <f t="array" ref="V9815">_xlfn.IFS(Raw_Data[[#This Row],[Customer Satisfaction]]&lt;2,"Poor",Raw_Data[[#This Row],[Customer Satisfaction]]&lt;4,"Average",Raw_Data[[#This Row],[Customer Satisfaction]]&gt;=4,"Excellent")</f>
        <v>Poor</v>
      </c>
    </row>
    <row r="9816" spans="2:22" x14ac:dyDescent="0.3">
      <c r="B9816" t="s">
        <v>6997</v>
      </c>
      <c r="C9816" s="2">
        <v>45661</v>
      </c>
      <c r="D9816" s="1">
        <v>0.43194444444444446</v>
      </c>
      <c r="E9816" t="s">
        <v>41</v>
      </c>
      <c r="F9816" t="s">
        <v>34</v>
      </c>
      <c r="G9816" t="s">
        <v>250</v>
      </c>
      <c r="H9816" t="s">
        <v>22</v>
      </c>
      <c r="I9816" t="s">
        <v>23</v>
      </c>
      <c r="J9816" t="s">
        <v>31</v>
      </c>
      <c r="K9816" t="s">
        <v>25</v>
      </c>
      <c r="L9816" t="s">
        <v>3564</v>
      </c>
      <c r="M9816">
        <v>2.5</v>
      </c>
      <c r="N9816">
        <v>10.6</v>
      </c>
      <c r="O9816" t="s">
        <v>26</v>
      </c>
      <c r="P9816">
        <v>3</v>
      </c>
      <c r="Q9816" t="s">
        <v>1014</v>
      </c>
      <c r="R9816" t="s">
        <v>28</v>
      </c>
      <c r="S9816">
        <v>54.78</v>
      </c>
      <c r="T9816" t="str" cm="1">
        <f t="array" ref="T9816">_xlfn.IFS(Raw_Data[[#This Row],[Call Status]]="Resolved","5",Raw_Data[[#This Row],[Call Status]]="Escalated","2",Raw_Data[[#This Row],[Call Status]]="Pending","3",Raw_Data[[#This Row],[Call Status]]="Abandoned","0")</f>
        <v>5</v>
      </c>
      <c r="U9816" t="str">
        <f>TEXT(Raw_Data[[#This Row],[Call Date]],"mmmm")</f>
        <v>January</v>
      </c>
      <c r="V9816" t="str" cm="1">
        <f t="array" ref="V9816">_xlfn.IFS(Raw_Data[[#This Row],[Customer Satisfaction]]&lt;2,"Poor",Raw_Data[[#This Row],[Customer Satisfaction]]&lt;4,"Average",Raw_Data[[#This Row],[Customer Satisfaction]]&gt;=4,"Excellent")</f>
        <v>Average</v>
      </c>
    </row>
    <row r="9817" spans="2:22" x14ac:dyDescent="0.3">
      <c r="B9817" t="s">
        <v>4455</v>
      </c>
      <c r="C9817" s="2">
        <v>45812</v>
      </c>
      <c r="D9817" s="1">
        <v>0.56597222222222221</v>
      </c>
      <c r="E9817" t="s">
        <v>72</v>
      </c>
      <c r="F9817" t="s">
        <v>34</v>
      </c>
      <c r="G9817" t="s">
        <v>250</v>
      </c>
      <c r="H9817" t="s">
        <v>22</v>
      </c>
      <c r="I9817" t="s">
        <v>1128</v>
      </c>
      <c r="J9817" t="s">
        <v>24</v>
      </c>
      <c r="K9817" t="s">
        <v>25</v>
      </c>
      <c r="L9817" t="s">
        <v>3570</v>
      </c>
      <c r="M9817">
        <v>4.2</v>
      </c>
      <c r="N9817">
        <v>9.5</v>
      </c>
      <c r="O9817" t="s">
        <v>26</v>
      </c>
      <c r="P9817">
        <v>4</v>
      </c>
      <c r="Q9817" t="s">
        <v>615</v>
      </c>
      <c r="R9817" t="s">
        <v>28</v>
      </c>
      <c r="S9817">
        <v>137.11000000000001</v>
      </c>
      <c r="T9817" t="str" cm="1">
        <f t="array" ref="T9817">_xlfn.IFS(Raw_Data[[#This Row],[Call Status]]="Resolved","5",Raw_Data[[#This Row],[Call Status]]="Escalated","2",Raw_Data[[#This Row],[Call Status]]="Pending","3",Raw_Data[[#This Row],[Call Status]]="Abandoned","0")</f>
        <v>5</v>
      </c>
      <c r="U9817" t="str">
        <f>TEXT(Raw_Data[[#This Row],[Call Date]],"mmmm")</f>
        <v>June</v>
      </c>
      <c r="V9817" t="str" cm="1">
        <f t="array" ref="V9817">_xlfn.IFS(Raw_Data[[#This Row],[Customer Satisfaction]]&lt;2,"Poor",Raw_Data[[#This Row],[Customer Satisfaction]]&lt;4,"Average",Raw_Data[[#This Row],[Customer Satisfaction]]&gt;=4,"Excellent")</f>
        <v>Excellent</v>
      </c>
    </row>
    <row r="9818" spans="2:22" x14ac:dyDescent="0.3">
      <c r="B9818" t="s">
        <v>9305</v>
      </c>
      <c r="C9818" s="2">
        <v>45829</v>
      </c>
      <c r="D9818" s="1">
        <v>0.65</v>
      </c>
      <c r="E9818" t="s">
        <v>33</v>
      </c>
      <c r="F9818" t="s">
        <v>20</v>
      </c>
      <c r="G9818" t="s">
        <v>250</v>
      </c>
      <c r="H9818" t="s">
        <v>2026</v>
      </c>
      <c r="I9818" t="s">
        <v>23</v>
      </c>
      <c r="J9818" t="s">
        <v>39</v>
      </c>
      <c r="K9818" t="s">
        <v>8876</v>
      </c>
      <c r="L9818" t="s">
        <v>8877</v>
      </c>
      <c r="M9818">
        <v>0.4</v>
      </c>
      <c r="N9818">
        <v>14</v>
      </c>
      <c r="O9818" t="s">
        <v>28</v>
      </c>
      <c r="P9818">
        <v>3</v>
      </c>
      <c r="Q9818" t="s">
        <v>615</v>
      </c>
      <c r="R9818" t="s">
        <v>28</v>
      </c>
      <c r="S9818">
        <v>404.89</v>
      </c>
      <c r="T9818" t="str" cm="1">
        <f t="array" ref="T9818">_xlfn.IFS(Raw_Data[[#This Row],[Call Status]]="Resolved","5",Raw_Data[[#This Row],[Call Status]]="Escalated","2",Raw_Data[[#This Row],[Call Status]]="Pending","3",Raw_Data[[#This Row],[Call Status]]="Abandoned","0")</f>
        <v>3</v>
      </c>
      <c r="U9818" t="str">
        <f>TEXT(Raw_Data[[#This Row],[Call Date]],"mmmm")</f>
        <v>June</v>
      </c>
      <c r="V9818" t="str" cm="1">
        <f t="array" ref="V9818">_xlfn.IFS(Raw_Data[[#This Row],[Customer Satisfaction]]&lt;2,"Poor",Raw_Data[[#This Row],[Customer Satisfaction]]&lt;4,"Average",Raw_Data[[#This Row],[Customer Satisfaction]]&gt;=4,"Excellent")</f>
        <v>Average</v>
      </c>
    </row>
    <row r="9819" spans="2:22" x14ac:dyDescent="0.3">
      <c r="B9819" t="s">
        <v>315</v>
      </c>
      <c r="C9819" s="2">
        <v>46015</v>
      </c>
      <c r="D9819" s="1">
        <v>0.60138888888888886</v>
      </c>
      <c r="E9819" t="s">
        <v>47</v>
      </c>
      <c r="F9819" t="s">
        <v>38</v>
      </c>
      <c r="G9819" t="s">
        <v>250</v>
      </c>
      <c r="H9819" t="s">
        <v>22</v>
      </c>
      <c r="I9819" t="s">
        <v>23</v>
      </c>
      <c r="J9819" t="s">
        <v>31</v>
      </c>
      <c r="K9819" t="s">
        <v>25</v>
      </c>
      <c r="L9819" t="s">
        <v>25</v>
      </c>
      <c r="M9819">
        <v>2</v>
      </c>
      <c r="N9819">
        <v>14.1</v>
      </c>
      <c r="O9819" t="s">
        <v>26</v>
      </c>
      <c r="P9819">
        <v>5</v>
      </c>
      <c r="Q9819" t="s">
        <v>27</v>
      </c>
      <c r="R9819" t="s">
        <v>28</v>
      </c>
      <c r="S9819">
        <v>149.86000000000001</v>
      </c>
      <c r="T9819" t="str" cm="1">
        <f t="array" ref="T9819">_xlfn.IFS(Raw_Data[[#This Row],[Call Status]]="Resolved","5",Raw_Data[[#This Row],[Call Status]]="Escalated","2",Raw_Data[[#This Row],[Call Status]]="Pending","3",Raw_Data[[#This Row],[Call Status]]="Abandoned","0")</f>
        <v>5</v>
      </c>
      <c r="U9819" t="str">
        <f>TEXT(Raw_Data[[#This Row],[Call Date]],"mmmm")</f>
        <v>December</v>
      </c>
      <c r="V9819" t="str" cm="1">
        <f t="array" ref="V9819">_xlfn.IFS(Raw_Data[[#This Row],[Customer Satisfaction]]&lt;2,"Poor",Raw_Data[[#This Row],[Customer Satisfaction]]&lt;4,"Average",Raw_Data[[#This Row],[Customer Satisfaction]]&gt;=4,"Excellent")</f>
        <v>Excellent</v>
      </c>
    </row>
    <row r="9820" spans="2:22" x14ac:dyDescent="0.3">
      <c r="B9820" t="s">
        <v>3026</v>
      </c>
      <c r="C9820" s="2">
        <v>45704</v>
      </c>
      <c r="D9820" s="1">
        <v>0.45694444444444443</v>
      </c>
      <c r="E9820" t="s">
        <v>37</v>
      </c>
      <c r="F9820" t="s">
        <v>34</v>
      </c>
      <c r="G9820" t="s">
        <v>327</v>
      </c>
      <c r="H9820" t="s">
        <v>2392</v>
      </c>
      <c r="I9820" t="s">
        <v>23</v>
      </c>
      <c r="J9820" t="s">
        <v>45</v>
      </c>
      <c r="K9820" t="s">
        <v>25</v>
      </c>
      <c r="L9820" t="s">
        <v>25</v>
      </c>
      <c r="M9820">
        <v>0.5</v>
      </c>
      <c r="N9820">
        <v>8</v>
      </c>
      <c r="O9820" t="s">
        <v>26</v>
      </c>
      <c r="P9820">
        <v>5</v>
      </c>
      <c r="Q9820" t="s">
        <v>27</v>
      </c>
      <c r="R9820" t="s">
        <v>28</v>
      </c>
      <c r="S9820">
        <v>45.27</v>
      </c>
      <c r="T9820" t="str" cm="1">
        <f t="array" ref="T9820">_xlfn.IFS(Raw_Data[[#This Row],[Call Status]]="Resolved","5",Raw_Data[[#This Row],[Call Status]]="Escalated","2",Raw_Data[[#This Row],[Call Status]]="Pending","3",Raw_Data[[#This Row],[Call Status]]="Abandoned","0")</f>
        <v>5</v>
      </c>
      <c r="U9820" t="str">
        <f>TEXT(Raw_Data[[#This Row],[Call Date]],"mmmm")</f>
        <v>February</v>
      </c>
      <c r="V9820" t="str" cm="1">
        <f t="array" ref="V9820">_xlfn.IFS(Raw_Data[[#This Row],[Customer Satisfaction]]&lt;2,"Poor",Raw_Data[[#This Row],[Customer Satisfaction]]&lt;4,"Average",Raw_Data[[#This Row],[Customer Satisfaction]]&gt;=4,"Excellent")</f>
        <v>Excellent</v>
      </c>
    </row>
    <row r="9821" spans="2:22" x14ac:dyDescent="0.3">
      <c r="B9821" t="s">
        <v>2723</v>
      </c>
      <c r="C9821" s="2">
        <v>45751</v>
      </c>
      <c r="D9821" s="1">
        <v>0.50347222222222221</v>
      </c>
      <c r="E9821" t="s">
        <v>91</v>
      </c>
      <c r="F9821" t="s">
        <v>48</v>
      </c>
      <c r="G9821" t="s">
        <v>162</v>
      </c>
      <c r="H9821" t="s">
        <v>2613</v>
      </c>
      <c r="I9821" t="s">
        <v>23</v>
      </c>
      <c r="J9821" t="s">
        <v>49</v>
      </c>
      <c r="K9821" t="s">
        <v>25</v>
      </c>
      <c r="L9821" t="s">
        <v>25</v>
      </c>
      <c r="M9821">
        <v>5.5</v>
      </c>
      <c r="N9821">
        <v>14.5</v>
      </c>
      <c r="O9821" t="s">
        <v>28</v>
      </c>
      <c r="P9821">
        <v>5</v>
      </c>
      <c r="Q9821" t="s">
        <v>27</v>
      </c>
      <c r="R9821" t="s">
        <v>28</v>
      </c>
      <c r="S9821">
        <v>199.51</v>
      </c>
      <c r="T9821" t="str" cm="1">
        <f t="array" ref="T9821">_xlfn.IFS(Raw_Data[[#This Row],[Call Status]]="Resolved","5",Raw_Data[[#This Row],[Call Status]]="Escalated","2",Raw_Data[[#This Row],[Call Status]]="Pending","3",Raw_Data[[#This Row],[Call Status]]="Abandoned","0")</f>
        <v>5</v>
      </c>
      <c r="U9821" t="str">
        <f>TEXT(Raw_Data[[#This Row],[Call Date]],"mmmm")</f>
        <v>April</v>
      </c>
      <c r="V9821" t="str" cm="1">
        <f t="array" ref="V9821">_xlfn.IFS(Raw_Data[[#This Row],[Customer Satisfaction]]&lt;2,"Poor",Raw_Data[[#This Row],[Customer Satisfaction]]&lt;4,"Average",Raw_Data[[#This Row],[Customer Satisfaction]]&gt;=4,"Excellent")</f>
        <v>Excellent</v>
      </c>
    </row>
    <row r="9822" spans="2:22" x14ac:dyDescent="0.3">
      <c r="B9822" t="s">
        <v>5587</v>
      </c>
      <c r="C9822" s="2">
        <v>45705</v>
      </c>
      <c r="D9822" s="1">
        <v>0.58680555555555558</v>
      </c>
      <c r="E9822" t="s">
        <v>72</v>
      </c>
      <c r="F9822" t="s">
        <v>48</v>
      </c>
      <c r="G9822" t="s">
        <v>21</v>
      </c>
      <c r="H9822" t="s">
        <v>2026</v>
      </c>
      <c r="I9822" t="s">
        <v>23</v>
      </c>
      <c r="J9822" t="s">
        <v>49</v>
      </c>
      <c r="K9822" t="s">
        <v>25</v>
      </c>
      <c r="L9822" t="s">
        <v>3570</v>
      </c>
      <c r="M9822">
        <v>1.3</v>
      </c>
      <c r="N9822">
        <v>11</v>
      </c>
      <c r="O9822" t="s">
        <v>26</v>
      </c>
      <c r="P9822">
        <v>5</v>
      </c>
      <c r="Q9822" t="s">
        <v>27</v>
      </c>
      <c r="R9822" t="s">
        <v>28</v>
      </c>
      <c r="S9822">
        <v>344.74</v>
      </c>
      <c r="T9822" t="str" cm="1">
        <f t="array" ref="T9822">_xlfn.IFS(Raw_Data[[#This Row],[Call Status]]="Resolved","5",Raw_Data[[#This Row],[Call Status]]="Escalated","2",Raw_Data[[#This Row],[Call Status]]="Pending","3",Raw_Data[[#This Row],[Call Status]]="Abandoned","0")</f>
        <v>5</v>
      </c>
      <c r="U9822" t="str">
        <f>TEXT(Raw_Data[[#This Row],[Call Date]],"mmmm")</f>
        <v>February</v>
      </c>
      <c r="V9822" t="str" cm="1">
        <f t="array" ref="V9822">_xlfn.IFS(Raw_Data[[#This Row],[Customer Satisfaction]]&lt;2,"Poor",Raw_Data[[#This Row],[Customer Satisfaction]]&lt;4,"Average",Raw_Data[[#This Row],[Customer Satisfaction]]&gt;=4,"Excellent")</f>
        <v>Excellent</v>
      </c>
    </row>
    <row r="9823" spans="2:22" x14ac:dyDescent="0.3">
      <c r="B9823" t="s">
        <v>6073</v>
      </c>
      <c r="C9823" s="2">
        <v>45897</v>
      </c>
      <c r="D9823" s="1">
        <v>0.8979166666666667</v>
      </c>
      <c r="E9823" t="s">
        <v>100</v>
      </c>
      <c r="F9823" t="s">
        <v>20</v>
      </c>
      <c r="G9823" t="s">
        <v>21</v>
      </c>
      <c r="H9823" t="s">
        <v>2613</v>
      </c>
      <c r="I9823" t="s">
        <v>23</v>
      </c>
      <c r="J9823" t="s">
        <v>45</v>
      </c>
      <c r="K9823" t="s">
        <v>25</v>
      </c>
      <c r="L9823" t="s">
        <v>3564</v>
      </c>
      <c r="M9823">
        <v>1.7</v>
      </c>
      <c r="N9823">
        <v>4.8</v>
      </c>
      <c r="O9823" t="s">
        <v>26</v>
      </c>
      <c r="P9823">
        <v>5</v>
      </c>
      <c r="Q9823" t="s">
        <v>27</v>
      </c>
      <c r="R9823" t="s">
        <v>28</v>
      </c>
      <c r="S9823">
        <v>132.29</v>
      </c>
      <c r="T9823" t="str" cm="1">
        <f t="array" ref="T9823">_xlfn.IFS(Raw_Data[[#This Row],[Call Status]]="Resolved","5",Raw_Data[[#This Row],[Call Status]]="Escalated","2",Raw_Data[[#This Row],[Call Status]]="Pending","3",Raw_Data[[#This Row],[Call Status]]="Abandoned","0")</f>
        <v>5</v>
      </c>
      <c r="U9823" t="str">
        <f>TEXT(Raw_Data[[#This Row],[Call Date]],"mmmm")</f>
        <v>August</v>
      </c>
      <c r="V9823" t="str" cm="1">
        <f t="array" ref="V9823">_xlfn.IFS(Raw_Data[[#This Row],[Customer Satisfaction]]&lt;2,"Poor",Raw_Data[[#This Row],[Customer Satisfaction]]&lt;4,"Average",Raw_Data[[#This Row],[Customer Satisfaction]]&gt;=4,"Excellent")</f>
        <v>Excellent</v>
      </c>
    </row>
    <row r="9824" spans="2:22" x14ac:dyDescent="0.3">
      <c r="B9824" t="s">
        <v>2592</v>
      </c>
      <c r="C9824" s="2">
        <v>46004</v>
      </c>
      <c r="D9824" s="1">
        <v>0.90416666666666667</v>
      </c>
      <c r="E9824" t="s">
        <v>91</v>
      </c>
      <c r="F9824" t="s">
        <v>34</v>
      </c>
      <c r="G9824" t="s">
        <v>250</v>
      </c>
      <c r="H9824" t="s">
        <v>2392</v>
      </c>
      <c r="I9824" t="s">
        <v>1137</v>
      </c>
      <c r="J9824" t="s">
        <v>55</v>
      </c>
      <c r="K9824" t="s">
        <v>25</v>
      </c>
      <c r="L9824" t="s">
        <v>25</v>
      </c>
      <c r="M9824">
        <v>1.3</v>
      </c>
      <c r="N9824">
        <v>6.5</v>
      </c>
      <c r="O9824" t="s">
        <v>26</v>
      </c>
      <c r="P9824">
        <v>5</v>
      </c>
      <c r="Q9824" t="s">
        <v>27</v>
      </c>
      <c r="R9824" t="s">
        <v>28</v>
      </c>
      <c r="S9824">
        <v>371.06</v>
      </c>
      <c r="T9824" t="str" cm="1">
        <f t="array" ref="T9824">_xlfn.IFS(Raw_Data[[#This Row],[Call Status]]="Resolved","5",Raw_Data[[#This Row],[Call Status]]="Escalated","2",Raw_Data[[#This Row],[Call Status]]="Pending","3",Raw_Data[[#This Row],[Call Status]]="Abandoned","0")</f>
        <v>5</v>
      </c>
      <c r="U9824" t="str">
        <f>TEXT(Raw_Data[[#This Row],[Call Date]],"mmmm")</f>
        <v>December</v>
      </c>
      <c r="V9824" t="str" cm="1">
        <f t="array" ref="V9824">_xlfn.IFS(Raw_Data[[#This Row],[Customer Satisfaction]]&lt;2,"Poor",Raw_Data[[#This Row],[Customer Satisfaction]]&lt;4,"Average",Raw_Data[[#This Row],[Customer Satisfaction]]&gt;=4,"Excellent")</f>
        <v>Excellent</v>
      </c>
    </row>
    <row r="9825" spans="2:22" x14ac:dyDescent="0.3">
      <c r="B9825" t="s">
        <v>965</v>
      </c>
      <c r="C9825" s="2">
        <v>45870</v>
      </c>
      <c r="D9825" s="1">
        <v>0.69930555555555551</v>
      </c>
      <c r="E9825" t="s">
        <v>72</v>
      </c>
      <c r="F9825" t="s">
        <v>38</v>
      </c>
      <c r="G9825" t="s">
        <v>21</v>
      </c>
      <c r="H9825" t="s">
        <v>22</v>
      </c>
      <c r="I9825" t="s">
        <v>23</v>
      </c>
      <c r="J9825" t="s">
        <v>45</v>
      </c>
      <c r="K9825" t="s">
        <v>25</v>
      </c>
      <c r="L9825" t="s">
        <v>25</v>
      </c>
      <c r="M9825">
        <v>2.8</v>
      </c>
      <c r="N9825">
        <v>13.5</v>
      </c>
      <c r="O9825" t="s">
        <v>26</v>
      </c>
      <c r="P9825">
        <v>3</v>
      </c>
      <c r="Q9825" t="s">
        <v>615</v>
      </c>
      <c r="R9825" t="s">
        <v>28</v>
      </c>
      <c r="S9825">
        <v>30.39</v>
      </c>
      <c r="T9825" t="str" cm="1">
        <f t="array" ref="T9825">_xlfn.IFS(Raw_Data[[#This Row],[Call Status]]="Resolved","5",Raw_Data[[#This Row],[Call Status]]="Escalated","2",Raw_Data[[#This Row],[Call Status]]="Pending","3",Raw_Data[[#This Row],[Call Status]]="Abandoned","0")</f>
        <v>5</v>
      </c>
      <c r="U9825" t="str">
        <f>TEXT(Raw_Data[[#This Row],[Call Date]],"mmmm")</f>
        <v>August</v>
      </c>
      <c r="V9825" t="str" cm="1">
        <f t="array" ref="V9825">_xlfn.IFS(Raw_Data[[#This Row],[Customer Satisfaction]]&lt;2,"Poor",Raw_Data[[#This Row],[Customer Satisfaction]]&lt;4,"Average",Raw_Data[[#This Row],[Customer Satisfaction]]&gt;=4,"Excellent")</f>
        <v>Average</v>
      </c>
    </row>
    <row r="9826" spans="2:22" x14ac:dyDescent="0.3">
      <c r="B9826" t="s">
        <v>9327</v>
      </c>
      <c r="C9826" s="2">
        <v>45997</v>
      </c>
      <c r="D9826" s="1">
        <v>0.72847222222222219</v>
      </c>
      <c r="E9826" t="s">
        <v>33</v>
      </c>
      <c r="F9826" t="s">
        <v>34</v>
      </c>
      <c r="G9826" t="s">
        <v>250</v>
      </c>
      <c r="H9826" t="s">
        <v>2026</v>
      </c>
      <c r="I9826" t="s">
        <v>23</v>
      </c>
      <c r="J9826" t="s">
        <v>42</v>
      </c>
      <c r="K9826" t="s">
        <v>8876</v>
      </c>
      <c r="L9826" t="s">
        <v>8877</v>
      </c>
      <c r="M9826">
        <v>0.9</v>
      </c>
      <c r="N9826">
        <v>11</v>
      </c>
      <c r="O9826" t="s">
        <v>28</v>
      </c>
      <c r="P9826">
        <v>0</v>
      </c>
      <c r="Q9826" t="s">
        <v>615</v>
      </c>
      <c r="R9826" t="s">
        <v>28</v>
      </c>
      <c r="S9826">
        <v>146.94999999999999</v>
      </c>
      <c r="T9826" t="str" cm="1">
        <f t="array" ref="T9826">_xlfn.IFS(Raw_Data[[#This Row],[Call Status]]="Resolved","5",Raw_Data[[#This Row],[Call Status]]="Escalated","2",Raw_Data[[#This Row],[Call Status]]="Pending","3",Raw_Data[[#This Row],[Call Status]]="Abandoned","0")</f>
        <v>3</v>
      </c>
      <c r="U9826" t="str">
        <f>TEXT(Raw_Data[[#This Row],[Call Date]],"mmmm")</f>
        <v>December</v>
      </c>
      <c r="V9826" t="str" cm="1">
        <f t="array" ref="V9826">_xlfn.IFS(Raw_Data[[#This Row],[Customer Satisfaction]]&lt;2,"Poor",Raw_Data[[#This Row],[Customer Satisfaction]]&lt;4,"Average",Raw_Data[[#This Row],[Customer Satisfaction]]&gt;=4,"Excellent")</f>
        <v>Poor</v>
      </c>
    </row>
    <row r="9827" spans="2:22" x14ac:dyDescent="0.3">
      <c r="B9827" t="s">
        <v>8542</v>
      </c>
      <c r="C9827" s="2">
        <v>45981</v>
      </c>
      <c r="D9827" s="1">
        <v>0.87777777777777777</v>
      </c>
      <c r="E9827" t="s">
        <v>84</v>
      </c>
      <c r="F9827" t="s">
        <v>48</v>
      </c>
      <c r="G9827" t="s">
        <v>21</v>
      </c>
      <c r="H9827" t="s">
        <v>22</v>
      </c>
      <c r="I9827" t="s">
        <v>23</v>
      </c>
      <c r="J9827" t="s">
        <v>49</v>
      </c>
      <c r="K9827" t="s">
        <v>16</v>
      </c>
      <c r="L9827" t="s">
        <v>16</v>
      </c>
      <c r="M9827">
        <v>3.1</v>
      </c>
      <c r="N9827">
        <v>16.3</v>
      </c>
      <c r="O9827" t="s">
        <v>28</v>
      </c>
      <c r="P9827">
        <v>2</v>
      </c>
      <c r="Q9827" t="s">
        <v>1014</v>
      </c>
      <c r="R9827" t="s">
        <v>26</v>
      </c>
      <c r="S9827">
        <v>197.98</v>
      </c>
      <c r="T9827" t="str" cm="1">
        <f t="array" ref="T9827">_xlfn.IFS(Raw_Data[[#This Row],[Call Status]]="Resolved","5",Raw_Data[[#This Row],[Call Status]]="Escalated","2",Raw_Data[[#This Row],[Call Status]]="Pending","3",Raw_Data[[#This Row],[Call Status]]="Abandoned","0")</f>
        <v>2</v>
      </c>
      <c r="U9827" t="str">
        <f>TEXT(Raw_Data[[#This Row],[Call Date]],"mmmm")</f>
        <v>November</v>
      </c>
      <c r="V9827" t="str" cm="1">
        <f t="array" ref="V9827">_xlfn.IFS(Raw_Data[[#This Row],[Customer Satisfaction]]&lt;2,"Poor",Raw_Data[[#This Row],[Customer Satisfaction]]&lt;4,"Average",Raw_Data[[#This Row],[Customer Satisfaction]]&gt;=4,"Excellent")</f>
        <v>Average</v>
      </c>
    </row>
    <row r="9828" spans="2:22" x14ac:dyDescent="0.3">
      <c r="B9828" t="s">
        <v>1241</v>
      </c>
      <c r="C9828" s="2">
        <v>45796</v>
      </c>
      <c r="D9828" s="1">
        <v>0.62986111111111109</v>
      </c>
      <c r="E9828" t="s">
        <v>91</v>
      </c>
      <c r="F9828" t="s">
        <v>20</v>
      </c>
      <c r="G9828" t="s">
        <v>162</v>
      </c>
      <c r="H9828" t="s">
        <v>22</v>
      </c>
      <c r="I9828" t="s">
        <v>1137</v>
      </c>
      <c r="J9828" t="s">
        <v>45</v>
      </c>
      <c r="K9828" t="s">
        <v>25</v>
      </c>
      <c r="L9828" t="s">
        <v>25</v>
      </c>
      <c r="M9828">
        <v>1.2</v>
      </c>
      <c r="N9828">
        <v>8.1</v>
      </c>
      <c r="O9828" t="s">
        <v>26</v>
      </c>
      <c r="P9828">
        <v>0</v>
      </c>
      <c r="Q9828" t="s">
        <v>27</v>
      </c>
      <c r="R9828" t="s">
        <v>26</v>
      </c>
      <c r="S9828">
        <v>317.86</v>
      </c>
      <c r="T9828" t="str" cm="1">
        <f t="array" ref="T9828">_xlfn.IFS(Raw_Data[[#This Row],[Call Status]]="Resolved","5",Raw_Data[[#This Row],[Call Status]]="Escalated","2",Raw_Data[[#This Row],[Call Status]]="Pending","3",Raw_Data[[#This Row],[Call Status]]="Abandoned","0")</f>
        <v>5</v>
      </c>
      <c r="U9828" t="str">
        <f>TEXT(Raw_Data[[#This Row],[Call Date]],"mmmm")</f>
        <v>May</v>
      </c>
      <c r="V9828" t="str" cm="1">
        <f t="array" ref="V9828">_xlfn.IFS(Raw_Data[[#This Row],[Customer Satisfaction]]&lt;2,"Poor",Raw_Data[[#This Row],[Customer Satisfaction]]&lt;4,"Average",Raw_Data[[#This Row],[Customer Satisfaction]]&gt;=4,"Excellent")</f>
        <v>Poor</v>
      </c>
    </row>
    <row r="9829" spans="2:22" x14ac:dyDescent="0.3">
      <c r="B9829" t="s">
        <v>6925</v>
      </c>
      <c r="C9829" s="2">
        <v>45862</v>
      </c>
      <c r="D9829" s="1">
        <v>0.64027777777777772</v>
      </c>
      <c r="E9829" t="s">
        <v>41</v>
      </c>
      <c r="F9829" t="s">
        <v>38</v>
      </c>
      <c r="G9829" t="s">
        <v>250</v>
      </c>
      <c r="H9829" t="s">
        <v>22</v>
      </c>
      <c r="I9829" t="s">
        <v>23</v>
      </c>
      <c r="J9829" t="s">
        <v>76</v>
      </c>
      <c r="K9829" t="s">
        <v>25</v>
      </c>
      <c r="L9829" t="s">
        <v>3564</v>
      </c>
      <c r="M9829">
        <v>3.2</v>
      </c>
      <c r="N9829">
        <v>11.1</v>
      </c>
      <c r="O9829" t="s">
        <v>26</v>
      </c>
      <c r="P9829">
        <v>4</v>
      </c>
      <c r="Q9829" t="s">
        <v>27</v>
      </c>
      <c r="R9829" t="s">
        <v>28</v>
      </c>
      <c r="S9829">
        <v>92.52</v>
      </c>
      <c r="T9829" t="str" cm="1">
        <f t="array" ref="T9829">_xlfn.IFS(Raw_Data[[#This Row],[Call Status]]="Resolved","5",Raw_Data[[#This Row],[Call Status]]="Escalated","2",Raw_Data[[#This Row],[Call Status]]="Pending","3",Raw_Data[[#This Row],[Call Status]]="Abandoned","0")</f>
        <v>5</v>
      </c>
      <c r="U9829" t="str">
        <f>TEXT(Raw_Data[[#This Row],[Call Date]],"mmmm")</f>
        <v>July</v>
      </c>
      <c r="V9829" t="str" cm="1">
        <f t="array" ref="V9829">_xlfn.IFS(Raw_Data[[#This Row],[Customer Satisfaction]]&lt;2,"Poor",Raw_Data[[#This Row],[Customer Satisfaction]]&lt;4,"Average",Raw_Data[[#This Row],[Customer Satisfaction]]&gt;=4,"Excellent")</f>
        <v>Excellent</v>
      </c>
    </row>
    <row r="9830" spans="2:22" x14ac:dyDescent="0.3">
      <c r="B9830" t="s">
        <v>7412</v>
      </c>
      <c r="C9830" s="2">
        <v>45730</v>
      </c>
      <c r="D9830" s="1">
        <v>0.55138888888888893</v>
      </c>
      <c r="E9830" t="s">
        <v>33</v>
      </c>
      <c r="F9830" t="s">
        <v>20</v>
      </c>
      <c r="H9830" t="s">
        <v>22</v>
      </c>
      <c r="I9830" t="s">
        <v>23</v>
      </c>
      <c r="J9830" t="s">
        <v>64</v>
      </c>
      <c r="K9830" t="s">
        <v>7253</v>
      </c>
      <c r="L9830" t="s">
        <v>7254</v>
      </c>
      <c r="M9830">
        <v>18.7</v>
      </c>
      <c r="N9830">
        <v>14</v>
      </c>
      <c r="O9830" t="s">
        <v>28</v>
      </c>
      <c r="P9830">
        <v>3</v>
      </c>
      <c r="Q9830" t="s">
        <v>615</v>
      </c>
      <c r="R9830" t="s">
        <v>28</v>
      </c>
      <c r="S9830">
        <v>162.72</v>
      </c>
      <c r="T9830" t="str" cm="1">
        <f t="array" ref="T9830">_xlfn.IFS(Raw_Data[[#This Row],[Call Status]]="Resolved","5",Raw_Data[[#This Row],[Call Status]]="Escalated","2",Raw_Data[[#This Row],[Call Status]]="Pending","3",Raw_Data[[#This Row],[Call Status]]="Abandoned","0")</f>
        <v>0</v>
      </c>
      <c r="U9830" t="str">
        <f>TEXT(Raw_Data[[#This Row],[Call Date]],"mmmm")</f>
        <v>March</v>
      </c>
      <c r="V9830" t="str" cm="1">
        <f t="array" ref="V9830">_xlfn.IFS(Raw_Data[[#This Row],[Customer Satisfaction]]&lt;2,"Poor",Raw_Data[[#This Row],[Customer Satisfaction]]&lt;4,"Average",Raw_Data[[#This Row],[Customer Satisfaction]]&gt;=4,"Excellent")</f>
        <v>Average</v>
      </c>
    </row>
    <row r="9831" spans="2:22" x14ac:dyDescent="0.3">
      <c r="B9831" t="s">
        <v>1156</v>
      </c>
      <c r="C9831" s="2">
        <v>45661</v>
      </c>
      <c r="D9831" s="1">
        <v>0.7583333333333333</v>
      </c>
      <c r="E9831" t="s">
        <v>110</v>
      </c>
      <c r="F9831" t="s">
        <v>38</v>
      </c>
      <c r="G9831" t="s">
        <v>162</v>
      </c>
      <c r="H9831" t="s">
        <v>22</v>
      </c>
      <c r="I9831" t="s">
        <v>1128</v>
      </c>
      <c r="J9831" t="s">
        <v>76</v>
      </c>
      <c r="K9831" t="s">
        <v>25</v>
      </c>
      <c r="L9831" t="s">
        <v>25</v>
      </c>
      <c r="M9831">
        <v>3.1</v>
      </c>
      <c r="N9831">
        <v>8.8000000000000007</v>
      </c>
      <c r="O9831" t="s">
        <v>26</v>
      </c>
      <c r="P9831">
        <v>0</v>
      </c>
      <c r="Q9831" t="s">
        <v>1014</v>
      </c>
      <c r="R9831" t="s">
        <v>28</v>
      </c>
      <c r="S9831">
        <v>126.13</v>
      </c>
      <c r="T9831" t="str" cm="1">
        <f t="array" ref="T9831">_xlfn.IFS(Raw_Data[[#This Row],[Call Status]]="Resolved","5",Raw_Data[[#This Row],[Call Status]]="Escalated","2",Raw_Data[[#This Row],[Call Status]]="Pending","3",Raw_Data[[#This Row],[Call Status]]="Abandoned","0")</f>
        <v>5</v>
      </c>
      <c r="U9831" t="str">
        <f>TEXT(Raw_Data[[#This Row],[Call Date]],"mmmm")</f>
        <v>January</v>
      </c>
      <c r="V9831" t="str" cm="1">
        <f t="array" ref="V9831">_xlfn.IFS(Raw_Data[[#This Row],[Customer Satisfaction]]&lt;2,"Poor",Raw_Data[[#This Row],[Customer Satisfaction]]&lt;4,"Average",Raw_Data[[#This Row],[Customer Satisfaction]]&gt;=4,"Excellent")</f>
        <v>Poor</v>
      </c>
    </row>
    <row r="9832" spans="2:22" x14ac:dyDescent="0.3">
      <c r="B9832" t="s">
        <v>8446</v>
      </c>
      <c r="C9832" s="2">
        <v>45733</v>
      </c>
      <c r="D9832" s="1">
        <v>0.77708333333333335</v>
      </c>
      <c r="E9832" t="s">
        <v>44</v>
      </c>
      <c r="F9832" t="s">
        <v>20</v>
      </c>
      <c r="G9832" t="s">
        <v>327</v>
      </c>
      <c r="H9832" t="s">
        <v>22</v>
      </c>
      <c r="I9832" t="s">
        <v>1137</v>
      </c>
      <c r="J9832" t="s">
        <v>42</v>
      </c>
      <c r="K9832" t="s">
        <v>16</v>
      </c>
      <c r="L9832" t="s">
        <v>16</v>
      </c>
      <c r="M9832">
        <v>2.4</v>
      </c>
      <c r="N9832">
        <v>8.1999999999999993</v>
      </c>
      <c r="O9832" t="s">
        <v>28</v>
      </c>
      <c r="P9832">
        <v>2</v>
      </c>
      <c r="Q9832" t="s">
        <v>1014</v>
      </c>
      <c r="R9832" t="s">
        <v>26</v>
      </c>
      <c r="S9832">
        <v>114.54</v>
      </c>
      <c r="T9832" t="str" cm="1">
        <f t="array" ref="T9832">_xlfn.IFS(Raw_Data[[#This Row],[Call Status]]="Resolved","5",Raw_Data[[#This Row],[Call Status]]="Escalated","2",Raw_Data[[#This Row],[Call Status]]="Pending","3",Raw_Data[[#This Row],[Call Status]]="Abandoned","0")</f>
        <v>2</v>
      </c>
      <c r="U9832" t="str">
        <f>TEXT(Raw_Data[[#This Row],[Call Date]],"mmmm")</f>
        <v>March</v>
      </c>
      <c r="V9832" t="str" cm="1">
        <f t="array" ref="V9832">_xlfn.IFS(Raw_Data[[#This Row],[Customer Satisfaction]]&lt;2,"Poor",Raw_Data[[#This Row],[Customer Satisfaction]]&lt;4,"Average",Raw_Data[[#This Row],[Customer Satisfaction]]&gt;=4,"Excellent")</f>
        <v>Average</v>
      </c>
    </row>
    <row r="9833" spans="2:22" x14ac:dyDescent="0.3">
      <c r="B9833" t="s">
        <v>2406</v>
      </c>
      <c r="C9833" s="2">
        <v>45986</v>
      </c>
      <c r="D9833" s="1">
        <v>0.48680555555555555</v>
      </c>
      <c r="E9833" t="s">
        <v>108</v>
      </c>
      <c r="F9833" t="s">
        <v>48</v>
      </c>
      <c r="G9833" t="s">
        <v>250</v>
      </c>
      <c r="H9833" t="s">
        <v>2392</v>
      </c>
      <c r="I9833" t="s">
        <v>1137</v>
      </c>
      <c r="J9833" t="s">
        <v>76</v>
      </c>
      <c r="K9833" t="s">
        <v>25</v>
      </c>
      <c r="L9833" t="s">
        <v>25</v>
      </c>
      <c r="M9833">
        <v>4.9000000000000004</v>
      </c>
      <c r="N9833">
        <v>9.4</v>
      </c>
      <c r="O9833" t="s">
        <v>26</v>
      </c>
      <c r="P9833">
        <v>3</v>
      </c>
      <c r="Q9833" t="s">
        <v>615</v>
      </c>
      <c r="R9833" t="s">
        <v>28</v>
      </c>
      <c r="S9833">
        <v>336.83</v>
      </c>
      <c r="T9833" t="str" cm="1">
        <f t="array" ref="T9833">_xlfn.IFS(Raw_Data[[#This Row],[Call Status]]="Resolved","5",Raw_Data[[#This Row],[Call Status]]="Escalated","2",Raw_Data[[#This Row],[Call Status]]="Pending","3",Raw_Data[[#This Row],[Call Status]]="Abandoned","0")</f>
        <v>5</v>
      </c>
      <c r="U9833" t="str">
        <f>TEXT(Raw_Data[[#This Row],[Call Date]],"mmmm")</f>
        <v>November</v>
      </c>
      <c r="V9833" t="str" cm="1">
        <f t="array" ref="V9833">_xlfn.IFS(Raw_Data[[#This Row],[Customer Satisfaction]]&lt;2,"Poor",Raw_Data[[#This Row],[Customer Satisfaction]]&lt;4,"Average",Raw_Data[[#This Row],[Customer Satisfaction]]&gt;=4,"Excellent")</f>
        <v>Average</v>
      </c>
    </row>
    <row r="9834" spans="2:22" x14ac:dyDescent="0.3">
      <c r="B9834" t="s">
        <v>9381</v>
      </c>
      <c r="C9834" s="2">
        <v>45734</v>
      </c>
      <c r="D9834" s="1">
        <v>0.66597222222222219</v>
      </c>
      <c r="E9834" t="s">
        <v>41</v>
      </c>
      <c r="F9834" t="s">
        <v>48</v>
      </c>
      <c r="G9834" t="s">
        <v>21</v>
      </c>
      <c r="H9834" t="s">
        <v>2026</v>
      </c>
      <c r="I9834" t="s">
        <v>23</v>
      </c>
      <c r="J9834" t="s">
        <v>35</v>
      </c>
      <c r="K9834" t="s">
        <v>8876</v>
      </c>
      <c r="L9834" t="s">
        <v>8877</v>
      </c>
      <c r="M9834">
        <v>0.8</v>
      </c>
      <c r="N9834">
        <v>11.1</v>
      </c>
      <c r="O9834" t="s">
        <v>28</v>
      </c>
      <c r="P9834">
        <v>0</v>
      </c>
      <c r="Q9834" t="s">
        <v>1014</v>
      </c>
      <c r="R9834" t="s">
        <v>28</v>
      </c>
      <c r="S9834">
        <v>81.180000000000007</v>
      </c>
      <c r="T9834" t="str" cm="1">
        <f t="array" ref="T9834">_xlfn.IFS(Raw_Data[[#This Row],[Call Status]]="Resolved","5",Raw_Data[[#This Row],[Call Status]]="Escalated","2",Raw_Data[[#This Row],[Call Status]]="Pending","3",Raw_Data[[#This Row],[Call Status]]="Abandoned","0")</f>
        <v>3</v>
      </c>
      <c r="U9834" t="str">
        <f>TEXT(Raw_Data[[#This Row],[Call Date]],"mmmm")</f>
        <v>March</v>
      </c>
      <c r="V9834" t="str" cm="1">
        <f t="array" ref="V9834">_xlfn.IFS(Raw_Data[[#This Row],[Customer Satisfaction]]&lt;2,"Poor",Raw_Data[[#This Row],[Customer Satisfaction]]&lt;4,"Average",Raw_Data[[#This Row],[Customer Satisfaction]]&gt;=4,"Excellent")</f>
        <v>Poor</v>
      </c>
    </row>
    <row r="9835" spans="2:22" x14ac:dyDescent="0.3">
      <c r="B9835" t="s">
        <v>9698</v>
      </c>
      <c r="C9835" s="2">
        <v>45961</v>
      </c>
      <c r="D9835" s="1">
        <v>0.86388888888888893</v>
      </c>
      <c r="E9835" t="s">
        <v>63</v>
      </c>
      <c r="F9835" t="s">
        <v>20</v>
      </c>
      <c r="G9835" t="s">
        <v>250</v>
      </c>
      <c r="H9835" t="s">
        <v>22</v>
      </c>
      <c r="I9835" t="s">
        <v>1128</v>
      </c>
      <c r="J9835" t="s">
        <v>42</v>
      </c>
      <c r="K9835" t="s">
        <v>8876</v>
      </c>
      <c r="L9835" t="s">
        <v>8877</v>
      </c>
      <c r="M9835">
        <v>4.2</v>
      </c>
      <c r="N9835">
        <v>10</v>
      </c>
      <c r="O9835" t="s">
        <v>28</v>
      </c>
      <c r="P9835">
        <v>2</v>
      </c>
      <c r="Q9835" t="s">
        <v>1014</v>
      </c>
      <c r="R9835" t="s">
        <v>28</v>
      </c>
      <c r="S9835">
        <v>276.89999999999998</v>
      </c>
      <c r="T9835" t="str" cm="1">
        <f t="array" ref="T9835">_xlfn.IFS(Raw_Data[[#This Row],[Call Status]]="Resolved","5",Raw_Data[[#This Row],[Call Status]]="Escalated","2",Raw_Data[[#This Row],[Call Status]]="Pending","3",Raw_Data[[#This Row],[Call Status]]="Abandoned","0")</f>
        <v>3</v>
      </c>
      <c r="U9835" t="str">
        <f>TEXT(Raw_Data[[#This Row],[Call Date]],"mmmm")</f>
        <v>October</v>
      </c>
      <c r="V9835" t="str" cm="1">
        <f t="array" ref="V9835">_xlfn.IFS(Raw_Data[[#This Row],[Customer Satisfaction]]&lt;2,"Poor",Raw_Data[[#This Row],[Customer Satisfaction]]&lt;4,"Average",Raw_Data[[#This Row],[Customer Satisfaction]]&gt;=4,"Excellent")</f>
        <v>Average</v>
      </c>
    </row>
    <row r="9836" spans="2:22" x14ac:dyDescent="0.3">
      <c r="B9836" t="s">
        <v>6481</v>
      </c>
      <c r="C9836" s="2">
        <v>45913</v>
      </c>
      <c r="D9836" s="1">
        <v>0.47986111111111113</v>
      </c>
      <c r="E9836" t="s">
        <v>33</v>
      </c>
      <c r="F9836" t="s">
        <v>34</v>
      </c>
      <c r="G9836" t="s">
        <v>250</v>
      </c>
      <c r="H9836" t="s">
        <v>22</v>
      </c>
      <c r="I9836" t="s">
        <v>23</v>
      </c>
      <c r="J9836" t="s">
        <v>76</v>
      </c>
      <c r="K9836" t="s">
        <v>25</v>
      </c>
      <c r="L9836" t="s">
        <v>3570</v>
      </c>
      <c r="M9836">
        <v>9.6</v>
      </c>
      <c r="N9836">
        <v>7.5</v>
      </c>
      <c r="O9836" t="s">
        <v>28</v>
      </c>
      <c r="P9836">
        <v>5</v>
      </c>
      <c r="Q9836" t="s">
        <v>27</v>
      </c>
      <c r="R9836" t="s">
        <v>28</v>
      </c>
      <c r="S9836">
        <v>147.99</v>
      </c>
      <c r="T9836" t="str" cm="1">
        <f t="array" ref="T9836">_xlfn.IFS(Raw_Data[[#This Row],[Call Status]]="Resolved","5",Raw_Data[[#This Row],[Call Status]]="Escalated","2",Raw_Data[[#This Row],[Call Status]]="Pending","3",Raw_Data[[#This Row],[Call Status]]="Abandoned","0")</f>
        <v>5</v>
      </c>
      <c r="U9836" t="str">
        <f>TEXT(Raw_Data[[#This Row],[Call Date]],"mmmm")</f>
        <v>September</v>
      </c>
      <c r="V9836" t="str" cm="1">
        <f t="array" ref="V9836">_xlfn.IFS(Raw_Data[[#This Row],[Customer Satisfaction]]&lt;2,"Poor",Raw_Data[[#This Row],[Customer Satisfaction]]&lt;4,"Average",Raw_Data[[#This Row],[Customer Satisfaction]]&gt;=4,"Excellent")</f>
        <v>Excellent</v>
      </c>
    </row>
    <row r="9837" spans="2:22" x14ac:dyDescent="0.3">
      <c r="B9837" t="s">
        <v>3986</v>
      </c>
      <c r="C9837" s="2">
        <v>45759</v>
      </c>
      <c r="D9837" s="1">
        <v>0.72777777777777775</v>
      </c>
      <c r="E9837" t="s">
        <v>100</v>
      </c>
      <c r="F9837" t="s">
        <v>48</v>
      </c>
      <c r="H9837" t="s">
        <v>2392</v>
      </c>
      <c r="I9837" t="s">
        <v>1137</v>
      </c>
      <c r="J9837" t="s">
        <v>55</v>
      </c>
      <c r="K9837" t="s">
        <v>25</v>
      </c>
      <c r="L9837" t="s">
        <v>3564</v>
      </c>
      <c r="M9837">
        <v>6.2</v>
      </c>
      <c r="N9837">
        <v>10.199999999999999</v>
      </c>
      <c r="O9837" t="s">
        <v>26</v>
      </c>
      <c r="P9837">
        <v>1</v>
      </c>
      <c r="Q9837" t="s">
        <v>1014</v>
      </c>
      <c r="R9837" t="s">
        <v>28</v>
      </c>
      <c r="S9837">
        <v>372.4</v>
      </c>
      <c r="T9837" t="str" cm="1">
        <f t="array" ref="T9837">_xlfn.IFS(Raw_Data[[#This Row],[Call Status]]="Resolved","5",Raw_Data[[#This Row],[Call Status]]="Escalated","2",Raw_Data[[#This Row],[Call Status]]="Pending","3",Raw_Data[[#This Row],[Call Status]]="Abandoned","0")</f>
        <v>5</v>
      </c>
      <c r="U9837" t="str">
        <f>TEXT(Raw_Data[[#This Row],[Call Date]],"mmmm")</f>
        <v>April</v>
      </c>
      <c r="V9837" t="str" cm="1">
        <f t="array" ref="V9837">_xlfn.IFS(Raw_Data[[#This Row],[Customer Satisfaction]]&lt;2,"Poor",Raw_Data[[#This Row],[Customer Satisfaction]]&lt;4,"Average",Raw_Data[[#This Row],[Customer Satisfaction]]&gt;=4,"Excellent")</f>
        <v>Poor</v>
      </c>
    </row>
    <row r="9838" spans="2:22" x14ac:dyDescent="0.3">
      <c r="B9838" t="s">
        <v>2861</v>
      </c>
      <c r="C9838" s="2">
        <v>45763</v>
      </c>
      <c r="D9838" s="1">
        <v>0.85138888888888886</v>
      </c>
      <c r="E9838" t="s">
        <v>47</v>
      </c>
      <c r="F9838" t="s">
        <v>20</v>
      </c>
      <c r="G9838" t="s">
        <v>162</v>
      </c>
      <c r="H9838" t="s">
        <v>2392</v>
      </c>
      <c r="I9838" t="s">
        <v>23</v>
      </c>
      <c r="J9838" t="s">
        <v>39</v>
      </c>
      <c r="K9838" t="s">
        <v>25</v>
      </c>
      <c r="L9838" t="s">
        <v>25</v>
      </c>
      <c r="M9838">
        <v>2.1</v>
      </c>
      <c r="N9838">
        <v>9.5</v>
      </c>
      <c r="O9838" t="s">
        <v>26</v>
      </c>
      <c r="P9838">
        <v>3</v>
      </c>
      <c r="Q9838" t="s">
        <v>615</v>
      </c>
      <c r="R9838" t="s">
        <v>28</v>
      </c>
      <c r="S9838">
        <v>182.21</v>
      </c>
      <c r="T9838" t="str" cm="1">
        <f t="array" ref="T9838">_xlfn.IFS(Raw_Data[[#This Row],[Call Status]]="Resolved","5",Raw_Data[[#This Row],[Call Status]]="Escalated","2",Raw_Data[[#This Row],[Call Status]]="Pending","3",Raw_Data[[#This Row],[Call Status]]="Abandoned","0")</f>
        <v>5</v>
      </c>
      <c r="U9838" t="str">
        <f>TEXT(Raw_Data[[#This Row],[Call Date]],"mmmm")</f>
        <v>April</v>
      </c>
      <c r="V9838" t="str" cm="1">
        <f t="array" ref="V9838">_xlfn.IFS(Raw_Data[[#This Row],[Customer Satisfaction]]&lt;2,"Poor",Raw_Data[[#This Row],[Customer Satisfaction]]&lt;4,"Average",Raw_Data[[#This Row],[Customer Satisfaction]]&gt;=4,"Excellent")</f>
        <v>Average</v>
      </c>
    </row>
    <row r="9839" spans="2:22" x14ac:dyDescent="0.3">
      <c r="B9839" t="s">
        <v>2322</v>
      </c>
      <c r="C9839" s="2">
        <v>45990</v>
      </c>
      <c r="D9839" s="1">
        <v>0.75138888888888888</v>
      </c>
      <c r="E9839" t="s">
        <v>156</v>
      </c>
      <c r="F9839" t="s">
        <v>20</v>
      </c>
      <c r="G9839" t="s">
        <v>250</v>
      </c>
      <c r="H9839" t="s">
        <v>2026</v>
      </c>
      <c r="I9839" t="s">
        <v>1128</v>
      </c>
      <c r="J9839" t="s">
        <v>39</v>
      </c>
      <c r="K9839" t="s">
        <v>25</v>
      </c>
      <c r="L9839" t="s">
        <v>25</v>
      </c>
      <c r="M9839">
        <v>1.9</v>
      </c>
      <c r="N9839">
        <v>17.3</v>
      </c>
      <c r="O9839" t="s">
        <v>26</v>
      </c>
      <c r="P9839">
        <v>5</v>
      </c>
      <c r="Q9839" t="s">
        <v>27</v>
      </c>
      <c r="R9839" t="s">
        <v>28</v>
      </c>
      <c r="S9839">
        <v>31.37</v>
      </c>
      <c r="T9839" t="str" cm="1">
        <f t="array" ref="T9839">_xlfn.IFS(Raw_Data[[#This Row],[Call Status]]="Resolved","5",Raw_Data[[#This Row],[Call Status]]="Escalated","2",Raw_Data[[#This Row],[Call Status]]="Pending","3",Raw_Data[[#This Row],[Call Status]]="Abandoned","0")</f>
        <v>5</v>
      </c>
      <c r="U9839" t="str">
        <f>TEXT(Raw_Data[[#This Row],[Call Date]],"mmmm")</f>
        <v>November</v>
      </c>
      <c r="V9839" t="str" cm="1">
        <f t="array" ref="V9839">_xlfn.IFS(Raw_Data[[#This Row],[Customer Satisfaction]]&lt;2,"Poor",Raw_Data[[#This Row],[Customer Satisfaction]]&lt;4,"Average",Raw_Data[[#This Row],[Customer Satisfaction]]&gt;=4,"Excellent")</f>
        <v>Excellent</v>
      </c>
    </row>
    <row r="9840" spans="2:22" x14ac:dyDescent="0.3">
      <c r="B9840" t="s">
        <v>7522</v>
      </c>
      <c r="C9840" s="2">
        <v>45696</v>
      </c>
      <c r="D9840" s="1">
        <v>0.60486111111111107</v>
      </c>
      <c r="E9840" t="s">
        <v>100</v>
      </c>
      <c r="F9840" t="s">
        <v>34</v>
      </c>
      <c r="G9840" t="s">
        <v>162</v>
      </c>
      <c r="H9840" t="s">
        <v>22</v>
      </c>
      <c r="I9840" t="s">
        <v>23</v>
      </c>
      <c r="J9840" t="s">
        <v>49</v>
      </c>
      <c r="K9840" t="s">
        <v>7253</v>
      </c>
      <c r="L9840" t="s">
        <v>7254</v>
      </c>
      <c r="M9840">
        <v>2.4</v>
      </c>
      <c r="N9840">
        <v>8.4</v>
      </c>
      <c r="O9840" t="s">
        <v>28</v>
      </c>
      <c r="P9840">
        <v>0</v>
      </c>
      <c r="Q9840" t="s">
        <v>1014</v>
      </c>
      <c r="R9840" t="s">
        <v>28</v>
      </c>
      <c r="S9840">
        <v>356.68</v>
      </c>
      <c r="T9840" t="str" cm="1">
        <f t="array" ref="T9840">_xlfn.IFS(Raw_Data[[#This Row],[Call Status]]="Resolved","5",Raw_Data[[#This Row],[Call Status]]="Escalated","2",Raw_Data[[#This Row],[Call Status]]="Pending","3",Raw_Data[[#This Row],[Call Status]]="Abandoned","0")</f>
        <v>0</v>
      </c>
      <c r="U9840" t="str">
        <f>TEXT(Raw_Data[[#This Row],[Call Date]],"mmmm")</f>
        <v>February</v>
      </c>
      <c r="V9840" t="str" cm="1">
        <f t="array" ref="V9840">_xlfn.IFS(Raw_Data[[#This Row],[Customer Satisfaction]]&lt;2,"Poor",Raw_Data[[#This Row],[Customer Satisfaction]]&lt;4,"Average",Raw_Data[[#This Row],[Customer Satisfaction]]&gt;=4,"Excellent")</f>
        <v>Poor</v>
      </c>
    </row>
    <row r="9841" spans="2:22" x14ac:dyDescent="0.3">
      <c r="B9841" t="s">
        <v>3970</v>
      </c>
      <c r="C9841" s="2">
        <v>45971</v>
      </c>
      <c r="D9841" s="1">
        <v>0.79166666666666663</v>
      </c>
      <c r="E9841" t="s">
        <v>57</v>
      </c>
      <c r="F9841" t="s">
        <v>38</v>
      </c>
      <c r="G9841" t="s">
        <v>162</v>
      </c>
      <c r="H9841" t="s">
        <v>2026</v>
      </c>
      <c r="I9841" t="s">
        <v>1137</v>
      </c>
      <c r="J9841" t="s">
        <v>35</v>
      </c>
      <c r="K9841" t="s">
        <v>25</v>
      </c>
      <c r="L9841" t="s">
        <v>3561</v>
      </c>
      <c r="M9841">
        <v>0.5</v>
      </c>
      <c r="N9841">
        <v>9.5</v>
      </c>
      <c r="O9841" t="s">
        <v>26</v>
      </c>
      <c r="P9841">
        <v>1</v>
      </c>
      <c r="Q9841" t="s">
        <v>1014</v>
      </c>
      <c r="R9841" t="s">
        <v>28</v>
      </c>
      <c r="S9841">
        <v>302.95999999999998</v>
      </c>
      <c r="T9841" t="str" cm="1">
        <f t="array" ref="T9841">_xlfn.IFS(Raw_Data[[#This Row],[Call Status]]="Resolved","5",Raw_Data[[#This Row],[Call Status]]="Escalated","2",Raw_Data[[#This Row],[Call Status]]="Pending","3",Raw_Data[[#This Row],[Call Status]]="Abandoned","0")</f>
        <v>5</v>
      </c>
      <c r="U9841" t="str">
        <f>TEXT(Raw_Data[[#This Row],[Call Date]],"mmmm")</f>
        <v>November</v>
      </c>
      <c r="V9841" t="str" cm="1">
        <f t="array" ref="V9841">_xlfn.IFS(Raw_Data[[#This Row],[Customer Satisfaction]]&lt;2,"Poor",Raw_Data[[#This Row],[Customer Satisfaction]]&lt;4,"Average",Raw_Data[[#This Row],[Customer Satisfaction]]&gt;=4,"Excellent")</f>
        <v>Poor</v>
      </c>
    </row>
    <row r="9842" spans="2:22" x14ac:dyDescent="0.3">
      <c r="B9842" t="s">
        <v>9529</v>
      </c>
      <c r="C9842" s="2">
        <v>45932</v>
      </c>
      <c r="D9842" s="1">
        <v>0.4777777777777778</v>
      </c>
      <c r="E9842" t="s">
        <v>156</v>
      </c>
      <c r="F9842" t="s">
        <v>34</v>
      </c>
      <c r="G9842" t="s">
        <v>162</v>
      </c>
      <c r="H9842" t="s">
        <v>22</v>
      </c>
      <c r="I9842" t="s">
        <v>1128</v>
      </c>
      <c r="J9842" t="s">
        <v>76</v>
      </c>
      <c r="K9842" t="s">
        <v>8876</v>
      </c>
      <c r="L9842" t="s">
        <v>8877</v>
      </c>
      <c r="M9842">
        <v>5.8</v>
      </c>
      <c r="N9842">
        <v>11.7</v>
      </c>
      <c r="O9842" t="s">
        <v>28</v>
      </c>
      <c r="P9842">
        <v>4</v>
      </c>
      <c r="Q9842" t="s">
        <v>615</v>
      </c>
      <c r="R9842" t="s">
        <v>28</v>
      </c>
      <c r="S9842">
        <v>75.59</v>
      </c>
      <c r="T9842" t="str" cm="1">
        <f t="array" ref="T9842">_xlfn.IFS(Raw_Data[[#This Row],[Call Status]]="Resolved","5",Raw_Data[[#This Row],[Call Status]]="Escalated","2",Raw_Data[[#This Row],[Call Status]]="Pending","3",Raw_Data[[#This Row],[Call Status]]="Abandoned","0")</f>
        <v>3</v>
      </c>
      <c r="U9842" t="str">
        <f>TEXT(Raw_Data[[#This Row],[Call Date]],"mmmm")</f>
        <v>October</v>
      </c>
      <c r="V9842" t="str" cm="1">
        <f t="array" ref="V9842">_xlfn.IFS(Raw_Data[[#This Row],[Customer Satisfaction]]&lt;2,"Poor",Raw_Data[[#This Row],[Customer Satisfaction]]&lt;4,"Average",Raw_Data[[#This Row],[Customer Satisfaction]]&gt;=4,"Excellent")</f>
        <v>Excellent</v>
      </c>
    </row>
    <row r="9843" spans="2:22" x14ac:dyDescent="0.3">
      <c r="B9843" t="s">
        <v>9178</v>
      </c>
      <c r="C9843" s="2">
        <v>45745</v>
      </c>
      <c r="D9843" s="1">
        <v>0.71736111111111112</v>
      </c>
      <c r="E9843" t="s">
        <v>66</v>
      </c>
      <c r="F9843" t="s">
        <v>20</v>
      </c>
      <c r="G9843" t="s">
        <v>21</v>
      </c>
      <c r="H9843" t="s">
        <v>2392</v>
      </c>
      <c r="I9843" t="s">
        <v>23</v>
      </c>
      <c r="J9843" t="s">
        <v>49</v>
      </c>
      <c r="K9843" t="s">
        <v>8876</v>
      </c>
      <c r="L9843" t="s">
        <v>8877</v>
      </c>
      <c r="M9843">
        <v>3.7</v>
      </c>
      <c r="N9843">
        <v>10.199999999999999</v>
      </c>
      <c r="O9843" t="s">
        <v>28</v>
      </c>
      <c r="P9843">
        <v>2</v>
      </c>
      <c r="Q9843" t="s">
        <v>1014</v>
      </c>
      <c r="R9843" t="s">
        <v>28</v>
      </c>
      <c r="S9843">
        <v>62.1</v>
      </c>
      <c r="T9843" t="str" cm="1">
        <f t="array" ref="T9843">_xlfn.IFS(Raw_Data[[#This Row],[Call Status]]="Resolved","5",Raw_Data[[#This Row],[Call Status]]="Escalated","2",Raw_Data[[#This Row],[Call Status]]="Pending","3",Raw_Data[[#This Row],[Call Status]]="Abandoned","0")</f>
        <v>3</v>
      </c>
      <c r="U9843" t="str">
        <f>TEXT(Raw_Data[[#This Row],[Call Date]],"mmmm")</f>
        <v>March</v>
      </c>
      <c r="V9843" t="str" cm="1">
        <f t="array" ref="V9843">_xlfn.IFS(Raw_Data[[#This Row],[Customer Satisfaction]]&lt;2,"Poor",Raw_Data[[#This Row],[Customer Satisfaction]]&lt;4,"Average",Raw_Data[[#This Row],[Customer Satisfaction]]&gt;=4,"Excellent")</f>
        <v>Average</v>
      </c>
    </row>
    <row r="9844" spans="2:22" x14ac:dyDescent="0.3">
      <c r="B9844" t="s">
        <v>1073</v>
      </c>
      <c r="C9844" s="2">
        <v>45868</v>
      </c>
      <c r="D9844" s="1">
        <v>0.66319444444444442</v>
      </c>
      <c r="E9844" t="s">
        <v>110</v>
      </c>
      <c r="F9844" t="s">
        <v>34</v>
      </c>
      <c r="G9844" t="s">
        <v>21</v>
      </c>
      <c r="H9844" t="s">
        <v>22</v>
      </c>
      <c r="I9844" t="s">
        <v>23</v>
      </c>
      <c r="J9844" t="s">
        <v>45</v>
      </c>
      <c r="K9844" t="s">
        <v>25</v>
      </c>
      <c r="L9844" t="s">
        <v>25</v>
      </c>
      <c r="M9844">
        <v>5.2</v>
      </c>
      <c r="N9844">
        <v>3.8</v>
      </c>
      <c r="O9844" t="s">
        <v>26</v>
      </c>
      <c r="P9844">
        <v>2</v>
      </c>
      <c r="Q9844" t="s">
        <v>1014</v>
      </c>
      <c r="R9844" t="s">
        <v>28</v>
      </c>
      <c r="S9844">
        <v>247.19</v>
      </c>
      <c r="T9844" t="str" cm="1">
        <f t="array" ref="T9844">_xlfn.IFS(Raw_Data[[#This Row],[Call Status]]="Resolved","5",Raw_Data[[#This Row],[Call Status]]="Escalated","2",Raw_Data[[#This Row],[Call Status]]="Pending","3",Raw_Data[[#This Row],[Call Status]]="Abandoned","0")</f>
        <v>5</v>
      </c>
      <c r="U9844" t="str">
        <f>TEXT(Raw_Data[[#This Row],[Call Date]],"mmmm")</f>
        <v>July</v>
      </c>
      <c r="V9844" t="str" cm="1">
        <f t="array" ref="V9844">_xlfn.IFS(Raw_Data[[#This Row],[Customer Satisfaction]]&lt;2,"Poor",Raw_Data[[#This Row],[Customer Satisfaction]]&lt;4,"Average",Raw_Data[[#This Row],[Customer Satisfaction]]&gt;=4,"Excellent")</f>
        <v>Average</v>
      </c>
    </row>
    <row r="9845" spans="2:22" x14ac:dyDescent="0.3">
      <c r="B9845" t="s">
        <v>1080</v>
      </c>
      <c r="C9845" s="2">
        <v>45734</v>
      </c>
      <c r="D9845" s="1">
        <v>0.73333333333333328</v>
      </c>
      <c r="E9845" t="s">
        <v>59</v>
      </c>
      <c r="F9845" t="s">
        <v>20</v>
      </c>
      <c r="H9845" t="s">
        <v>22</v>
      </c>
      <c r="I9845" t="s">
        <v>23</v>
      </c>
      <c r="J9845" t="s">
        <v>49</v>
      </c>
      <c r="K9845" t="s">
        <v>25</v>
      </c>
      <c r="L9845" t="s">
        <v>25</v>
      </c>
      <c r="M9845">
        <v>4.5999999999999996</v>
      </c>
      <c r="N9845">
        <v>14.8</v>
      </c>
      <c r="O9845" t="s">
        <v>26</v>
      </c>
      <c r="P9845">
        <v>1</v>
      </c>
      <c r="Q9845" t="s">
        <v>1014</v>
      </c>
      <c r="R9845" t="s">
        <v>28</v>
      </c>
      <c r="S9845">
        <v>117.95</v>
      </c>
      <c r="T9845" t="str" cm="1">
        <f t="array" ref="T9845">_xlfn.IFS(Raw_Data[[#This Row],[Call Status]]="Resolved","5",Raw_Data[[#This Row],[Call Status]]="Escalated","2",Raw_Data[[#This Row],[Call Status]]="Pending","3",Raw_Data[[#This Row],[Call Status]]="Abandoned","0")</f>
        <v>5</v>
      </c>
      <c r="U9845" t="str">
        <f>TEXT(Raw_Data[[#This Row],[Call Date]],"mmmm")</f>
        <v>March</v>
      </c>
      <c r="V9845" t="str" cm="1">
        <f t="array" ref="V9845">_xlfn.IFS(Raw_Data[[#This Row],[Customer Satisfaction]]&lt;2,"Poor",Raw_Data[[#This Row],[Customer Satisfaction]]&lt;4,"Average",Raw_Data[[#This Row],[Customer Satisfaction]]&gt;=4,"Excellent")</f>
        <v>Poor</v>
      </c>
    </row>
    <row r="9846" spans="2:22" x14ac:dyDescent="0.3">
      <c r="B9846" t="s">
        <v>494</v>
      </c>
      <c r="C9846" s="2">
        <v>45734</v>
      </c>
      <c r="D9846" s="1">
        <v>0.80902777777777779</v>
      </c>
      <c r="E9846" t="s">
        <v>41</v>
      </c>
      <c r="F9846" t="s">
        <v>48</v>
      </c>
      <c r="G9846" t="s">
        <v>250</v>
      </c>
      <c r="H9846" t="s">
        <v>22</v>
      </c>
      <c r="I9846" t="s">
        <v>23</v>
      </c>
      <c r="J9846" t="s">
        <v>64</v>
      </c>
      <c r="K9846" t="s">
        <v>25</v>
      </c>
      <c r="L9846" t="s">
        <v>25</v>
      </c>
      <c r="M9846">
        <v>5.4</v>
      </c>
      <c r="N9846">
        <v>10.3</v>
      </c>
      <c r="O9846" t="s">
        <v>26</v>
      </c>
      <c r="P9846">
        <v>4</v>
      </c>
      <c r="Q9846" t="s">
        <v>27</v>
      </c>
      <c r="R9846" t="s">
        <v>28</v>
      </c>
      <c r="S9846">
        <v>90.18</v>
      </c>
      <c r="T9846" t="str" cm="1">
        <f t="array" ref="T9846">_xlfn.IFS(Raw_Data[[#This Row],[Call Status]]="Resolved","5",Raw_Data[[#This Row],[Call Status]]="Escalated","2",Raw_Data[[#This Row],[Call Status]]="Pending","3",Raw_Data[[#This Row],[Call Status]]="Abandoned","0")</f>
        <v>5</v>
      </c>
      <c r="U9846" t="str">
        <f>TEXT(Raw_Data[[#This Row],[Call Date]],"mmmm")</f>
        <v>March</v>
      </c>
      <c r="V9846" t="str" cm="1">
        <f t="array" ref="V9846">_xlfn.IFS(Raw_Data[[#This Row],[Customer Satisfaction]]&lt;2,"Poor",Raw_Data[[#This Row],[Customer Satisfaction]]&lt;4,"Average",Raw_Data[[#This Row],[Customer Satisfaction]]&gt;=4,"Excellent")</f>
        <v>Excellent</v>
      </c>
    </row>
    <row r="9847" spans="2:22" x14ac:dyDescent="0.3">
      <c r="B9847" t="s">
        <v>493</v>
      </c>
      <c r="C9847" s="2">
        <v>45685</v>
      </c>
      <c r="D9847" s="1">
        <v>0.75486111111111109</v>
      </c>
      <c r="E9847" t="s">
        <v>66</v>
      </c>
      <c r="F9847" t="s">
        <v>48</v>
      </c>
      <c r="G9847" t="s">
        <v>21</v>
      </c>
      <c r="H9847" t="s">
        <v>22</v>
      </c>
      <c r="I9847" t="s">
        <v>23</v>
      </c>
      <c r="J9847" t="s">
        <v>39</v>
      </c>
      <c r="K9847" t="s">
        <v>25</v>
      </c>
      <c r="L9847" t="s">
        <v>25</v>
      </c>
      <c r="M9847">
        <v>12.7</v>
      </c>
      <c r="N9847">
        <v>11.2</v>
      </c>
      <c r="O9847" t="s">
        <v>26</v>
      </c>
      <c r="P9847">
        <v>4</v>
      </c>
      <c r="Q9847" t="s">
        <v>27</v>
      </c>
      <c r="R9847" t="s">
        <v>28</v>
      </c>
      <c r="S9847">
        <v>345.6</v>
      </c>
      <c r="T9847" t="str" cm="1">
        <f t="array" ref="T9847">_xlfn.IFS(Raw_Data[[#This Row],[Call Status]]="Resolved","5",Raw_Data[[#This Row],[Call Status]]="Escalated","2",Raw_Data[[#This Row],[Call Status]]="Pending","3",Raw_Data[[#This Row],[Call Status]]="Abandoned","0")</f>
        <v>5</v>
      </c>
      <c r="U9847" t="str">
        <f>TEXT(Raw_Data[[#This Row],[Call Date]],"mmmm")</f>
        <v>January</v>
      </c>
      <c r="V9847" t="str" cm="1">
        <f t="array" ref="V9847">_xlfn.IFS(Raw_Data[[#This Row],[Customer Satisfaction]]&lt;2,"Poor",Raw_Data[[#This Row],[Customer Satisfaction]]&lt;4,"Average",Raw_Data[[#This Row],[Customer Satisfaction]]&gt;=4,"Excellent")</f>
        <v>Excellent</v>
      </c>
    </row>
    <row r="9848" spans="2:22" x14ac:dyDescent="0.3">
      <c r="B9848" t="s">
        <v>7580</v>
      </c>
      <c r="C9848" s="2">
        <v>45902</v>
      </c>
      <c r="D9848" s="1">
        <v>0.77708333333333335</v>
      </c>
      <c r="E9848" t="s">
        <v>57</v>
      </c>
      <c r="F9848" t="s">
        <v>20</v>
      </c>
      <c r="G9848" t="s">
        <v>327</v>
      </c>
      <c r="H9848" t="s">
        <v>22</v>
      </c>
      <c r="I9848" t="s">
        <v>1128</v>
      </c>
      <c r="J9848" t="s">
        <v>76</v>
      </c>
      <c r="K9848" t="s">
        <v>7253</v>
      </c>
      <c r="L9848" t="s">
        <v>7254</v>
      </c>
      <c r="M9848">
        <v>2</v>
      </c>
      <c r="N9848">
        <v>8.9</v>
      </c>
      <c r="O9848" t="s">
        <v>28</v>
      </c>
      <c r="P9848">
        <v>2</v>
      </c>
      <c r="Q9848" t="s">
        <v>1014</v>
      </c>
      <c r="R9848" t="s">
        <v>28</v>
      </c>
      <c r="S9848">
        <v>46.14</v>
      </c>
      <c r="T9848" t="str" cm="1">
        <f t="array" ref="T9848">_xlfn.IFS(Raw_Data[[#This Row],[Call Status]]="Resolved","5",Raw_Data[[#This Row],[Call Status]]="Escalated","2",Raw_Data[[#This Row],[Call Status]]="Pending","3",Raw_Data[[#This Row],[Call Status]]="Abandoned","0")</f>
        <v>0</v>
      </c>
      <c r="U9848" t="str">
        <f>TEXT(Raw_Data[[#This Row],[Call Date]],"mmmm")</f>
        <v>September</v>
      </c>
      <c r="V9848" t="str" cm="1">
        <f t="array" ref="V9848">_xlfn.IFS(Raw_Data[[#This Row],[Customer Satisfaction]]&lt;2,"Poor",Raw_Data[[#This Row],[Customer Satisfaction]]&lt;4,"Average",Raw_Data[[#This Row],[Customer Satisfaction]]&gt;=4,"Excellent")</f>
        <v>Average</v>
      </c>
    </row>
    <row r="9849" spans="2:22" x14ac:dyDescent="0.3">
      <c r="B9849" t="s">
        <v>3269</v>
      </c>
      <c r="C9849" s="2">
        <v>45723</v>
      </c>
      <c r="D9849" s="1">
        <v>0.34930555555555554</v>
      </c>
      <c r="E9849" t="s">
        <v>33</v>
      </c>
      <c r="F9849" t="s">
        <v>48</v>
      </c>
      <c r="G9849" t="s">
        <v>21</v>
      </c>
      <c r="H9849" t="s">
        <v>2026</v>
      </c>
      <c r="I9849" t="s">
        <v>23</v>
      </c>
      <c r="J9849" t="s">
        <v>49</v>
      </c>
      <c r="K9849" t="s">
        <v>25</v>
      </c>
      <c r="L9849" t="s">
        <v>25</v>
      </c>
      <c r="M9849">
        <v>4.5999999999999996</v>
      </c>
      <c r="N9849">
        <v>11.2</v>
      </c>
      <c r="O9849" t="s">
        <v>26</v>
      </c>
      <c r="P9849">
        <v>3</v>
      </c>
      <c r="Q9849" t="s">
        <v>615</v>
      </c>
      <c r="R9849" t="s">
        <v>28</v>
      </c>
      <c r="S9849">
        <v>77.47</v>
      </c>
      <c r="T9849" t="str" cm="1">
        <f t="array" ref="T9849">_xlfn.IFS(Raw_Data[[#This Row],[Call Status]]="Resolved","5",Raw_Data[[#This Row],[Call Status]]="Escalated","2",Raw_Data[[#This Row],[Call Status]]="Pending","3",Raw_Data[[#This Row],[Call Status]]="Abandoned","0")</f>
        <v>5</v>
      </c>
      <c r="U9849" t="str">
        <f>TEXT(Raw_Data[[#This Row],[Call Date]],"mmmm")</f>
        <v>March</v>
      </c>
      <c r="V9849" t="str" cm="1">
        <f t="array" ref="V9849">_xlfn.IFS(Raw_Data[[#This Row],[Customer Satisfaction]]&lt;2,"Poor",Raw_Data[[#This Row],[Customer Satisfaction]]&lt;4,"Average",Raw_Data[[#This Row],[Customer Satisfaction]]&gt;=4,"Excellent")</f>
        <v>Average</v>
      </c>
    </row>
    <row r="9850" spans="2:22" x14ac:dyDescent="0.3">
      <c r="B9850" t="s">
        <v>3098</v>
      </c>
      <c r="C9850" s="2">
        <v>45923</v>
      </c>
      <c r="D9850" s="1">
        <v>0.57986111111111116</v>
      </c>
      <c r="E9850" t="s">
        <v>47</v>
      </c>
      <c r="F9850" t="s">
        <v>20</v>
      </c>
      <c r="G9850" t="s">
        <v>250</v>
      </c>
      <c r="H9850" t="s">
        <v>2026</v>
      </c>
      <c r="I9850" t="s">
        <v>23</v>
      </c>
      <c r="J9850" t="s">
        <v>45</v>
      </c>
      <c r="K9850" t="s">
        <v>25</v>
      </c>
      <c r="L9850" t="s">
        <v>25</v>
      </c>
      <c r="M9850">
        <v>4.3</v>
      </c>
      <c r="N9850">
        <v>12</v>
      </c>
      <c r="O9850" t="s">
        <v>28</v>
      </c>
      <c r="P9850">
        <v>1</v>
      </c>
      <c r="Q9850" t="s">
        <v>1014</v>
      </c>
      <c r="R9850" t="s">
        <v>28</v>
      </c>
      <c r="S9850">
        <v>194.68</v>
      </c>
      <c r="T9850" t="str" cm="1">
        <f t="array" ref="T9850">_xlfn.IFS(Raw_Data[[#This Row],[Call Status]]="Resolved","5",Raw_Data[[#This Row],[Call Status]]="Escalated","2",Raw_Data[[#This Row],[Call Status]]="Pending","3",Raw_Data[[#This Row],[Call Status]]="Abandoned","0")</f>
        <v>5</v>
      </c>
      <c r="U9850" t="str">
        <f>TEXT(Raw_Data[[#This Row],[Call Date]],"mmmm")</f>
        <v>September</v>
      </c>
      <c r="V9850" t="str" cm="1">
        <f t="array" ref="V9850">_xlfn.IFS(Raw_Data[[#This Row],[Customer Satisfaction]]&lt;2,"Poor",Raw_Data[[#This Row],[Customer Satisfaction]]&lt;4,"Average",Raw_Data[[#This Row],[Customer Satisfaction]]&gt;=4,"Excellent")</f>
        <v>Poor</v>
      </c>
    </row>
    <row r="9851" spans="2:22" x14ac:dyDescent="0.3">
      <c r="B9851" t="s">
        <v>8922</v>
      </c>
      <c r="C9851" s="2">
        <v>45862</v>
      </c>
      <c r="D9851" s="1">
        <v>0.41249999999999998</v>
      </c>
      <c r="E9851" t="s">
        <v>66</v>
      </c>
      <c r="F9851" t="s">
        <v>34</v>
      </c>
      <c r="G9851" t="s">
        <v>327</v>
      </c>
      <c r="H9851" t="s">
        <v>2392</v>
      </c>
      <c r="I9851" t="s">
        <v>1128</v>
      </c>
      <c r="J9851" t="s">
        <v>55</v>
      </c>
      <c r="K9851" t="s">
        <v>8876</v>
      </c>
      <c r="L9851" t="s">
        <v>8877</v>
      </c>
      <c r="M9851">
        <v>2.8</v>
      </c>
      <c r="N9851">
        <v>13.6</v>
      </c>
      <c r="O9851" t="s">
        <v>28</v>
      </c>
      <c r="P9851">
        <v>3</v>
      </c>
      <c r="Q9851" t="s">
        <v>615</v>
      </c>
      <c r="R9851" t="s">
        <v>28</v>
      </c>
      <c r="S9851">
        <v>116.08</v>
      </c>
      <c r="T9851" t="str" cm="1">
        <f t="array" ref="T9851">_xlfn.IFS(Raw_Data[[#This Row],[Call Status]]="Resolved","5",Raw_Data[[#This Row],[Call Status]]="Escalated","2",Raw_Data[[#This Row],[Call Status]]="Pending","3",Raw_Data[[#This Row],[Call Status]]="Abandoned","0")</f>
        <v>3</v>
      </c>
      <c r="U9851" t="str">
        <f>TEXT(Raw_Data[[#This Row],[Call Date]],"mmmm")</f>
        <v>July</v>
      </c>
      <c r="V9851" t="str" cm="1">
        <f t="array" ref="V9851">_xlfn.IFS(Raw_Data[[#This Row],[Customer Satisfaction]]&lt;2,"Poor",Raw_Data[[#This Row],[Customer Satisfaction]]&lt;4,"Average",Raw_Data[[#This Row],[Customer Satisfaction]]&gt;=4,"Excellent")</f>
        <v>Average</v>
      </c>
    </row>
    <row r="9852" spans="2:22" x14ac:dyDescent="0.3">
      <c r="B9852" t="s">
        <v>6705</v>
      </c>
      <c r="C9852" s="2">
        <v>45715</v>
      </c>
      <c r="D9852" s="1">
        <v>0.58194444444444449</v>
      </c>
      <c r="E9852" t="s">
        <v>156</v>
      </c>
      <c r="F9852" t="s">
        <v>34</v>
      </c>
      <c r="G9852" t="s">
        <v>250</v>
      </c>
      <c r="H9852" t="s">
        <v>22</v>
      </c>
      <c r="I9852" t="s">
        <v>23</v>
      </c>
      <c r="J9852" t="s">
        <v>39</v>
      </c>
      <c r="K9852" t="s">
        <v>25</v>
      </c>
      <c r="L9852" t="s">
        <v>3561</v>
      </c>
      <c r="M9852">
        <v>8.6999999999999993</v>
      </c>
      <c r="N9852">
        <v>13.2</v>
      </c>
      <c r="O9852" t="s">
        <v>26</v>
      </c>
      <c r="P9852">
        <v>3</v>
      </c>
      <c r="Q9852" t="s">
        <v>615</v>
      </c>
      <c r="R9852" t="s">
        <v>28</v>
      </c>
      <c r="S9852">
        <v>217.43</v>
      </c>
      <c r="T9852" t="str" cm="1">
        <f t="array" ref="T9852">_xlfn.IFS(Raw_Data[[#This Row],[Call Status]]="Resolved","5",Raw_Data[[#This Row],[Call Status]]="Escalated","2",Raw_Data[[#This Row],[Call Status]]="Pending","3",Raw_Data[[#This Row],[Call Status]]="Abandoned","0")</f>
        <v>5</v>
      </c>
      <c r="U9852" t="str">
        <f>TEXT(Raw_Data[[#This Row],[Call Date]],"mmmm")</f>
        <v>February</v>
      </c>
      <c r="V9852" t="str" cm="1">
        <f t="array" ref="V9852">_xlfn.IFS(Raw_Data[[#This Row],[Customer Satisfaction]]&lt;2,"Poor",Raw_Data[[#This Row],[Customer Satisfaction]]&lt;4,"Average",Raw_Data[[#This Row],[Customer Satisfaction]]&gt;=4,"Excellent")</f>
        <v>Average</v>
      </c>
    </row>
    <row r="9853" spans="2:22" x14ac:dyDescent="0.3">
      <c r="B9853" t="s">
        <v>6572</v>
      </c>
      <c r="C9853" s="2">
        <v>45858</v>
      </c>
      <c r="D9853" s="1">
        <v>0.7055555555555556</v>
      </c>
      <c r="E9853" t="s">
        <v>63</v>
      </c>
      <c r="F9853" t="s">
        <v>48</v>
      </c>
      <c r="G9853" t="s">
        <v>250</v>
      </c>
      <c r="H9853" t="s">
        <v>22</v>
      </c>
      <c r="I9853" t="s">
        <v>23</v>
      </c>
      <c r="J9853" t="s">
        <v>39</v>
      </c>
      <c r="K9853" t="s">
        <v>25</v>
      </c>
      <c r="L9853" t="s">
        <v>3561</v>
      </c>
      <c r="M9853">
        <v>7</v>
      </c>
      <c r="N9853">
        <v>14.7</v>
      </c>
      <c r="O9853" t="s">
        <v>26</v>
      </c>
      <c r="P9853">
        <v>4</v>
      </c>
      <c r="Q9853" t="s">
        <v>27</v>
      </c>
      <c r="R9853" t="s">
        <v>26</v>
      </c>
      <c r="S9853">
        <v>296.32</v>
      </c>
      <c r="T9853" t="str" cm="1">
        <f t="array" ref="T9853">_xlfn.IFS(Raw_Data[[#This Row],[Call Status]]="Resolved","5",Raw_Data[[#This Row],[Call Status]]="Escalated","2",Raw_Data[[#This Row],[Call Status]]="Pending","3",Raw_Data[[#This Row],[Call Status]]="Abandoned","0")</f>
        <v>5</v>
      </c>
      <c r="U9853" t="str">
        <f>TEXT(Raw_Data[[#This Row],[Call Date]],"mmmm")</f>
        <v>July</v>
      </c>
      <c r="V9853" t="str" cm="1">
        <f t="array" ref="V9853">_xlfn.IFS(Raw_Data[[#This Row],[Customer Satisfaction]]&lt;2,"Poor",Raw_Data[[#This Row],[Customer Satisfaction]]&lt;4,"Average",Raw_Data[[#This Row],[Customer Satisfaction]]&gt;=4,"Excellent")</f>
        <v>Excellent</v>
      </c>
    </row>
    <row r="9854" spans="2:22" x14ac:dyDescent="0.3">
      <c r="B9854" t="s">
        <v>8342</v>
      </c>
      <c r="C9854" s="2">
        <v>45882</v>
      </c>
      <c r="D9854" s="1">
        <v>0.69930555555555551</v>
      </c>
      <c r="E9854" t="s">
        <v>41</v>
      </c>
      <c r="F9854" t="s">
        <v>20</v>
      </c>
      <c r="G9854" t="s">
        <v>250</v>
      </c>
      <c r="H9854" t="s">
        <v>2613</v>
      </c>
      <c r="I9854" t="s">
        <v>23</v>
      </c>
      <c r="J9854" t="s">
        <v>24</v>
      </c>
      <c r="K9854" t="s">
        <v>16</v>
      </c>
      <c r="L9854" t="s">
        <v>16</v>
      </c>
      <c r="M9854">
        <v>0.7</v>
      </c>
      <c r="N9854">
        <v>9.6999999999999993</v>
      </c>
      <c r="O9854" t="s">
        <v>28</v>
      </c>
      <c r="P9854">
        <v>3</v>
      </c>
      <c r="Q9854" t="s">
        <v>1014</v>
      </c>
      <c r="R9854" t="s">
        <v>26</v>
      </c>
      <c r="S9854">
        <v>44.51</v>
      </c>
      <c r="T9854" t="str" cm="1">
        <f t="array" ref="T9854">_xlfn.IFS(Raw_Data[[#This Row],[Call Status]]="Resolved","5",Raw_Data[[#This Row],[Call Status]]="Escalated","2",Raw_Data[[#This Row],[Call Status]]="Pending","3",Raw_Data[[#This Row],[Call Status]]="Abandoned","0")</f>
        <v>2</v>
      </c>
      <c r="U9854" t="str">
        <f>TEXT(Raw_Data[[#This Row],[Call Date]],"mmmm")</f>
        <v>August</v>
      </c>
      <c r="V9854" t="str" cm="1">
        <f t="array" ref="V9854">_xlfn.IFS(Raw_Data[[#This Row],[Customer Satisfaction]]&lt;2,"Poor",Raw_Data[[#This Row],[Customer Satisfaction]]&lt;4,"Average",Raw_Data[[#This Row],[Customer Satisfaction]]&gt;=4,"Excellent")</f>
        <v>Average</v>
      </c>
    </row>
    <row r="9855" spans="2:22" x14ac:dyDescent="0.3">
      <c r="B9855" t="s">
        <v>2866</v>
      </c>
      <c r="C9855" s="2">
        <v>45799</v>
      </c>
      <c r="D9855" s="1">
        <v>0.37222222222222223</v>
      </c>
      <c r="E9855" t="s">
        <v>59</v>
      </c>
      <c r="F9855" t="s">
        <v>38</v>
      </c>
      <c r="G9855" t="s">
        <v>21</v>
      </c>
      <c r="H9855" t="s">
        <v>2392</v>
      </c>
      <c r="I9855" t="s">
        <v>23</v>
      </c>
      <c r="J9855" t="s">
        <v>49</v>
      </c>
      <c r="K9855" t="s">
        <v>25</v>
      </c>
      <c r="L9855" t="s">
        <v>25</v>
      </c>
      <c r="M9855">
        <v>9.1999999999999993</v>
      </c>
      <c r="N9855">
        <v>18.100000000000001</v>
      </c>
      <c r="O9855" t="s">
        <v>28</v>
      </c>
      <c r="P9855">
        <v>4</v>
      </c>
      <c r="Q9855" t="s">
        <v>615</v>
      </c>
      <c r="R9855" t="s">
        <v>28</v>
      </c>
      <c r="S9855">
        <v>91.08</v>
      </c>
      <c r="T9855" t="str" cm="1">
        <f t="array" ref="T9855">_xlfn.IFS(Raw_Data[[#This Row],[Call Status]]="Resolved","5",Raw_Data[[#This Row],[Call Status]]="Escalated","2",Raw_Data[[#This Row],[Call Status]]="Pending","3",Raw_Data[[#This Row],[Call Status]]="Abandoned","0")</f>
        <v>5</v>
      </c>
      <c r="U9855" t="str">
        <f>TEXT(Raw_Data[[#This Row],[Call Date]],"mmmm")</f>
        <v>May</v>
      </c>
      <c r="V9855" t="str" cm="1">
        <f t="array" ref="V9855">_xlfn.IFS(Raw_Data[[#This Row],[Customer Satisfaction]]&lt;2,"Poor",Raw_Data[[#This Row],[Customer Satisfaction]]&lt;4,"Average",Raw_Data[[#This Row],[Customer Satisfaction]]&gt;=4,"Excellent")</f>
        <v>Excellent</v>
      </c>
    </row>
    <row r="9856" spans="2:22" x14ac:dyDescent="0.3">
      <c r="B9856" t="s">
        <v>9775</v>
      </c>
      <c r="C9856" s="2">
        <v>45741</v>
      </c>
      <c r="D9856" s="1">
        <v>0.70138888888888884</v>
      </c>
      <c r="E9856" t="s">
        <v>57</v>
      </c>
      <c r="F9856" t="s">
        <v>48</v>
      </c>
      <c r="G9856" t="s">
        <v>162</v>
      </c>
      <c r="H9856" t="s">
        <v>22</v>
      </c>
      <c r="I9856" t="s">
        <v>23</v>
      </c>
      <c r="J9856" t="s">
        <v>64</v>
      </c>
      <c r="K9856" t="s">
        <v>8876</v>
      </c>
      <c r="L9856" t="s">
        <v>8877</v>
      </c>
      <c r="M9856">
        <v>1.6</v>
      </c>
      <c r="N9856">
        <v>6.6</v>
      </c>
      <c r="O9856" t="s">
        <v>28</v>
      </c>
      <c r="P9856">
        <v>2</v>
      </c>
      <c r="Q9856" t="s">
        <v>1014</v>
      </c>
      <c r="R9856" t="s">
        <v>28</v>
      </c>
      <c r="S9856">
        <v>69.97</v>
      </c>
      <c r="T9856" t="str" cm="1">
        <f t="array" ref="T9856">_xlfn.IFS(Raw_Data[[#This Row],[Call Status]]="Resolved","5",Raw_Data[[#This Row],[Call Status]]="Escalated","2",Raw_Data[[#This Row],[Call Status]]="Pending","3",Raw_Data[[#This Row],[Call Status]]="Abandoned","0")</f>
        <v>3</v>
      </c>
      <c r="U9856" t="str">
        <f>TEXT(Raw_Data[[#This Row],[Call Date]],"mmmm")</f>
        <v>March</v>
      </c>
      <c r="V9856" t="str" cm="1">
        <f t="array" ref="V9856">_xlfn.IFS(Raw_Data[[#This Row],[Customer Satisfaction]]&lt;2,"Poor",Raw_Data[[#This Row],[Customer Satisfaction]]&lt;4,"Average",Raw_Data[[#This Row],[Customer Satisfaction]]&gt;=4,"Excellent")</f>
        <v>Average</v>
      </c>
    </row>
    <row r="9857" spans="2:22" x14ac:dyDescent="0.3">
      <c r="B9857" t="s">
        <v>8554</v>
      </c>
      <c r="C9857" s="2">
        <v>45800</v>
      </c>
      <c r="D9857" s="1">
        <v>0.74097222222222225</v>
      </c>
      <c r="E9857" t="s">
        <v>156</v>
      </c>
      <c r="F9857" t="s">
        <v>20</v>
      </c>
      <c r="G9857" t="s">
        <v>327</v>
      </c>
      <c r="H9857" t="s">
        <v>22</v>
      </c>
      <c r="I9857" t="s">
        <v>23</v>
      </c>
      <c r="J9857" t="s">
        <v>49</v>
      </c>
      <c r="K9857" t="s">
        <v>16</v>
      </c>
      <c r="L9857" t="s">
        <v>16</v>
      </c>
      <c r="M9857">
        <v>10.3</v>
      </c>
      <c r="N9857">
        <v>11.2</v>
      </c>
      <c r="O9857" t="s">
        <v>28</v>
      </c>
      <c r="P9857">
        <v>2</v>
      </c>
      <c r="Q9857" t="s">
        <v>1014</v>
      </c>
      <c r="R9857" t="s">
        <v>26</v>
      </c>
      <c r="S9857">
        <v>175</v>
      </c>
      <c r="T9857" t="str" cm="1">
        <f t="array" ref="T9857">_xlfn.IFS(Raw_Data[[#This Row],[Call Status]]="Resolved","5",Raw_Data[[#This Row],[Call Status]]="Escalated","2",Raw_Data[[#This Row],[Call Status]]="Pending","3",Raw_Data[[#This Row],[Call Status]]="Abandoned","0")</f>
        <v>2</v>
      </c>
      <c r="U9857" t="str">
        <f>TEXT(Raw_Data[[#This Row],[Call Date]],"mmmm")</f>
        <v>May</v>
      </c>
      <c r="V9857" t="str" cm="1">
        <f t="array" ref="V9857">_xlfn.IFS(Raw_Data[[#This Row],[Customer Satisfaction]]&lt;2,"Poor",Raw_Data[[#This Row],[Customer Satisfaction]]&lt;4,"Average",Raw_Data[[#This Row],[Customer Satisfaction]]&gt;=4,"Excellent")</f>
        <v>Average</v>
      </c>
    </row>
    <row r="9858" spans="2:22" x14ac:dyDescent="0.3">
      <c r="B9858" t="s">
        <v>2956</v>
      </c>
      <c r="C9858" s="2">
        <v>46009</v>
      </c>
      <c r="D9858" s="1">
        <v>0.44027777777777777</v>
      </c>
      <c r="E9858" t="s">
        <v>110</v>
      </c>
      <c r="F9858" t="s">
        <v>48</v>
      </c>
      <c r="G9858" t="s">
        <v>327</v>
      </c>
      <c r="H9858" t="s">
        <v>2392</v>
      </c>
      <c r="I9858" t="s">
        <v>23</v>
      </c>
      <c r="J9858" t="s">
        <v>31</v>
      </c>
      <c r="K9858" t="s">
        <v>25</v>
      </c>
      <c r="L9858" t="s">
        <v>25</v>
      </c>
      <c r="M9858">
        <v>1.5</v>
      </c>
      <c r="N9858">
        <v>9.6999999999999993</v>
      </c>
      <c r="O9858" t="s">
        <v>26</v>
      </c>
      <c r="P9858">
        <v>0</v>
      </c>
      <c r="Q9858" t="s">
        <v>615</v>
      </c>
      <c r="R9858" t="s">
        <v>28</v>
      </c>
      <c r="S9858">
        <v>84.82</v>
      </c>
      <c r="T9858" t="str" cm="1">
        <f t="array" ref="T9858">_xlfn.IFS(Raw_Data[[#This Row],[Call Status]]="Resolved","5",Raw_Data[[#This Row],[Call Status]]="Escalated","2",Raw_Data[[#This Row],[Call Status]]="Pending","3",Raw_Data[[#This Row],[Call Status]]="Abandoned","0")</f>
        <v>5</v>
      </c>
      <c r="U9858" t="str">
        <f>TEXT(Raw_Data[[#This Row],[Call Date]],"mmmm")</f>
        <v>December</v>
      </c>
      <c r="V9858" t="str" cm="1">
        <f t="array" ref="V9858">_xlfn.IFS(Raw_Data[[#This Row],[Customer Satisfaction]]&lt;2,"Poor",Raw_Data[[#This Row],[Customer Satisfaction]]&lt;4,"Average",Raw_Data[[#This Row],[Customer Satisfaction]]&gt;=4,"Excellent")</f>
        <v>Poor</v>
      </c>
    </row>
    <row r="9859" spans="2:22" x14ac:dyDescent="0.3">
      <c r="B9859" t="s">
        <v>1973</v>
      </c>
      <c r="C9859" s="2">
        <v>45690</v>
      </c>
      <c r="D9859" s="1">
        <v>0.46736111111111112</v>
      </c>
      <c r="E9859" t="s">
        <v>100</v>
      </c>
      <c r="F9859" t="s">
        <v>48</v>
      </c>
      <c r="G9859" t="s">
        <v>162</v>
      </c>
      <c r="H9859" t="s">
        <v>22</v>
      </c>
      <c r="I9859" t="s">
        <v>1130</v>
      </c>
      <c r="J9859" t="s">
        <v>76</v>
      </c>
      <c r="K9859" t="s">
        <v>25</v>
      </c>
      <c r="L9859" t="s">
        <v>25</v>
      </c>
      <c r="M9859">
        <v>6.1</v>
      </c>
      <c r="N9859">
        <v>7.8</v>
      </c>
      <c r="O9859" t="s">
        <v>26</v>
      </c>
      <c r="P9859">
        <v>5</v>
      </c>
      <c r="Q9859" t="s">
        <v>27</v>
      </c>
      <c r="R9859" t="s">
        <v>28</v>
      </c>
      <c r="S9859">
        <v>167.89</v>
      </c>
      <c r="T9859" t="str" cm="1">
        <f t="array" ref="T9859">_xlfn.IFS(Raw_Data[[#This Row],[Call Status]]="Resolved","5",Raw_Data[[#This Row],[Call Status]]="Escalated","2",Raw_Data[[#This Row],[Call Status]]="Pending","3",Raw_Data[[#This Row],[Call Status]]="Abandoned","0")</f>
        <v>5</v>
      </c>
      <c r="U9859" t="str">
        <f>TEXT(Raw_Data[[#This Row],[Call Date]],"mmmm")</f>
        <v>February</v>
      </c>
      <c r="V9859" t="str" cm="1">
        <f t="array" ref="V9859">_xlfn.IFS(Raw_Data[[#This Row],[Customer Satisfaction]]&lt;2,"Poor",Raw_Data[[#This Row],[Customer Satisfaction]]&lt;4,"Average",Raw_Data[[#This Row],[Customer Satisfaction]]&gt;=4,"Excellent")</f>
        <v>Excellent</v>
      </c>
    </row>
    <row r="9860" spans="2:22" x14ac:dyDescent="0.3">
      <c r="B9860" t="s">
        <v>915</v>
      </c>
      <c r="C9860" s="2">
        <v>45809</v>
      </c>
      <c r="D9860" s="1">
        <v>0.47708333333333336</v>
      </c>
      <c r="E9860" t="s">
        <v>47</v>
      </c>
      <c r="F9860" t="s">
        <v>48</v>
      </c>
      <c r="G9860" t="s">
        <v>250</v>
      </c>
      <c r="H9860" t="s">
        <v>22</v>
      </c>
      <c r="I9860" t="s">
        <v>23</v>
      </c>
      <c r="J9860" t="s">
        <v>55</v>
      </c>
      <c r="K9860" t="s">
        <v>25</v>
      </c>
      <c r="L9860" t="s">
        <v>25</v>
      </c>
      <c r="M9860">
        <v>1.9</v>
      </c>
      <c r="N9860">
        <v>8.3000000000000007</v>
      </c>
      <c r="O9860" t="s">
        <v>26</v>
      </c>
      <c r="P9860">
        <v>3</v>
      </c>
      <c r="Q9860" t="s">
        <v>615</v>
      </c>
      <c r="R9860" t="s">
        <v>28</v>
      </c>
      <c r="S9860">
        <v>166.71</v>
      </c>
      <c r="T9860" t="str" cm="1">
        <f t="array" ref="T9860">_xlfn.IFS(Raw_Data[[#This Row],[Call Status]]="Resolved","5",Raw_Data[[#This Row],[Call Status]]="Escalated","2",Raw_Data[[#This Row],[Call Status]]="Pending","3",Raw_Data[[#This Row],[Call Status]]="Abandoned","0")</f>
        <v>5</v>
      </c>
      <c r="U9860" t="str">
        <f>TEXT(Raw_Data[[#This Row],[Call Date]],"mmmm")</f>
        <v>June</v>
      </c>
      <c r="V9860" t="str" cm="1">
        <f t="array" ref="V9860">_xlfn.IFS(Raw_Data[[#This Row],[Customer Satisfaction]]&lt;2,"Poor",Raw_Data[[#This Row],[Customer Satisfaction]]&lt;4,"Average",Raw_Data[[#This Row],[Customer Satisfaction]]&gt;=4,"Excellent")</f>
        <v>Average</v>
      </c>
    </row>
    <row r="9861" spans="2:22" x14ac:dyDescent="0.3">
      <c r="B9861" t="s">
        <v>3404</v>
      </c>
      <c r="C9861" s="2">
        <v>45815</v>
      </c>
      <c r="D9861" s="1">
        <v>0.44861111111111113</v>
      </c>
      <c r="E9861" t="s">
        <v>63</v>
      </c>
      <c r="F9861" t="s">
        <v>48</v>
      </c>
      <c r="G9861" t="s">
        <v>327</v>
      </c>
      <c r="H9861" t="s">
        <v>2026</v>
      </c>
      <c r="I9861" t="s">
        <v>23</v>
      </c>
      <c r="J9861" t="s">
        <v>76</v>
      </c>
      <c r="K9861" t="s">
        <v>25</v>
      </c>
      <c r="L9861" t="s">
        <v>25</v>
      </c>
      <c r="M9861">
        <v>3</v>
      </c>
      <c r="N9861">
        <v>11.6</v>
      </c>
      <c r="O9861" t="s">
        <v>26</v>
      </c>
      <c r="P9861">
        <v>5</v>
      </c>
      <c r="Q9861" t="s">
        <v>27</v>
      </c>
      <c r="R9861" t="s">
        <v>28</v>
      </c>
      <c r="S9861">
        <v>108.37</v>
      </c>
      <c r="T9861" t="str" cm="1">
        <f t="array" ref="T9861">_xlfn.IFS(Raw_Data[[#This Row],[Call Status]]="Resolved","5",Raw_Data[[#This Row],[Call Status]]="Escalated","2",Raw_Data[[#This Row],[Call Status]]="Pending","3",Raw_Data[[#This Row],[Call Status]]="Abandoned","0")</f>
        <v>5</v>
      </c>
      <c r="U9861" t="str">
        <f>TEXT(Raw_Data[[#This Row],[Call Date]],"mmmm")</f>
        <v>June</v>
      </c>
      <c r="V9861" t="str" cm="1">
        <f t="array" ref="V9861">_xlfn.IFS(Raw_Data[[#This Row],[Customer Satisfaction]]&lt;2,"Poor",Raw_Data[[#This Row],[Customer Satisfaction]]&lt;4,"Average",Raw_Data[[#This Row],[Customer Satisfaction]]&gt;=4,"Excellent")</f>
        <v>Excellent</v>
      </c>
    </row>
    <row r="9862" spans="2:22" x14ac:dyDescent="0.3">
      <c r="B9862" t="s">
        <v>3785</v>
      </c>
      <c r="C9862" s="2">
        <v>45798</v>
      </c>
      <c r="D9862" s="1">
        <v>0.50972222222222219</v>
      </c>
      <c r="E9862" t="s">
        <v>156</v>
      </c>
      <c r="F9862" t="s">
        <v>38</v>
      </c>
      <c r="G9862" t="s">
        <v>162</v>
      </c>
      <c r="H9862" t="s">
        <v>2026</v>
      </c>
      <c r="I9862" t="s">
        <v>1128</v>
      </c>
      <c r="J9862" t="s">
        <v>45</v>
      </c>
      <c r="K9862" t="s">
        <v>25</v>
      </c>
      <c r="L9862" t="s">
        <v>3561</v>
      </c>
      <c r="M9862">
        <v>3</v>
      </c>
      <c r="N9862">
        <v>4.4000000000000004</v>
      </c>
      <c r="O9862" t="s">
        <v>28</v>
      </c>
      <c r="P9862">
        <v>4</v>
      </c>
      <c r="Q9862" t="s">
        <v>27</v>
      </c>
      <c r="R9862" t="s">
        <v>28</v>
      </c>
      <c r="S9862">
        <v>51.87</v>
      </c>
      <c r="T9862" t="str" cm="1">
        <f t="array" ref="T9862">_xlfn.IFS(Raw_Data[[#This Row],[Call Status]]="Resolved","5",Raw_Data[[#This Row],[Call Status]]="Escalated","2",Raw_Data[[#This Row],[Call Status]]="Pending","3",Raw_Data[[#This Row],[Call Status]]="Abandoned","0")</f>
        <v>5</v>
      </c>
      <c r="U9862" t="str">
        <f>TEXT(Raw_Data[[#This Row],[Call Date]],"mmmm")</f>
        <v>May</v>
      </c>
      <c r="V9862" t="str" cm="1">
        <f t="array" ref="V9862">_xlfn.IFS(Raw_Data[[#This Row],[Customer Satisfaction]]&lt;2,"Poor",Raw_Data[[#This Row],[Customer Satisfaction]]&lt;4,"Average",Raw_Data[[#This Row],[Customer Satisfaction]]&gt;=4,"Excellent")</f>
        <v>Excellent</v>
      </c>
    </row>
    <row r="9863" spans="2:22" x14ac:dyDescent="0.3">
      <c r="B9863" t="s">
        <v>4134</v>
      </c>
      <c r="C9863" s="2">
        <v>45908</v>
      </c>
      <c r="D9863" s="1">
        <v>0.54097222222222219</v>
      </c>
      <c r="E9863" t="s">
        <v>108</v>
      </c>
      <c r="F9863" t="s">
        <v>20</v>
      </c>
      <c r="G9863" t="s">
        <v>21</v>
      </c>
      <c r="H9863" t="s">
        <v>2392</v>
      </c>
      <c r="I9863" t="s">
        <v>1128</v>
      </c>
      <c r="J9863" t="s">
        <v>24</v>
      </c>
      <c r="K9863" t="s">
        <v>25</v>
      </c>
      <c r="L9863" t="s">
        <v>3559</v>
      </c>
      <c r="M9863">
        <v>0.4</v>
      </c>
      <c r="N9863">
        <v>7.8</v>
      </c>
      <c r="O9863" t="s">
        <v>26</v>
      </c>
      <c r="P9863">
        <v>5</v>
      </c>
      <c r="Q9863" t="s">
        <v>27</v>
      </c>
      <c r="R9863" t="s">
        <v>26</v>
      </c>
      <c r="S9863">
        <v>232.84</v>
      </c>
      <c r="T9863" t="str" cm="1">
        <f t="array" ref="T9863">_xlfn.IFS(Raw_Data[[#This Row],[Call Status]]="Resolved","5",Raw_Data[[#This Row],[Call Status]]="Escalated","2",Raw_Data[[#This Row],[Call Status]]="Pending","3",Raw_Data[[#This Row],[Call Status]]="Abandoned","0")</f>
        <v>5</v>
      </c>
      <c r="U9863" t="str">
        <f>TEXT(Raw_Data[[#This Row],[Call Date]],"mmmm")</f>
        <v>September</v>
      </c>
      <c r="V9863" t="str" cm="1">
        <f t="array" ref="V9863">_xlfn.IFS(Raw_Data[[#This Row],[Customer Satisfaction]]&lt;2,"Poor",Raw_Data[[#This Row],[Customer Satisfaction]]&lt;4,"Average",Raw_Data[[#This Row],[Customer Satisfaction]]&gt;=4,"Excellent")</f>
        <v>Excellent</v>
      </c>
    </row>
    <row r="9864" spans="2:22" x14ac:dyDescent="0.3">
      <c r="B9864" t="s">
        <v>8260</v>
      </c>
      <c r="C9864" s="2">
        <v>45960</v>
      </c>
      <c r="D9864" s="1">
        <v>0.74027777777777781</v>
      </c>
      <c r="E9864" t="s">
        <v>156</v>
      </c>
      <c r="F9864" t="s">
        <v>34</v>
      </c>
      <c r="G9864" t="s">
        <v>21</v>
      </c>
      <c r="H9864" t="s">
        <v>22</v>
      </c>
      <c r="I9864" t="s">
        <v>1128</v>
      </c>
      <c r="J9864" t="s">
        <v>24</v>
      </c>
      <c r="K9864" t="s">
        <v>16</v>
      </c>
      <c r="L9864" t="s">
        <v>16</v>
      </c>
      <c r="M9864">
        <v>1.5</v>
      </c>
      <c r="N9864">
        <v>9</v>
      </c>
      <c r="O9864" t="s">
        <v>28</v>
      </c>
      <c r="P9864">
        <v>3</v>
      </c>
      <c r="Q9864" t="s">
        <v>1014</v>
      </c>
      <c r="R9864" t="s">
        <v>26</v>
      </c>
      <c r="S9864">
        <v>121.35</v>
      </c>
      <c r="T9864" t="str" cm="1">
        <f t="array" ref="T9864">_xlfn.IFS(Raw_Data[[#This Row],[Call Status]]="Resolved","5",Raw_Data[[#This Row],[Call Status]]="Escalated","2",Raw_Data[[#This Row],[Call Status]]="Pending","3",Raw_Data[[#This Row],[Call Status]]="Abandoned","0")</f>
        <v>2</v>
      </c>
      <c r="U9864" t="str">
        <f>TEXT(Raw_Data[[#This Row],[Call Date]],"mmmm")</f>
        <v>October</v>
      </c>
      <c r="V9864" t="str" cm="1">
        <f t="array" ref="V9864">_xlfn.IFS(Raw_Data[[#This Row],[Customer Satisfaction]]&lt;2,"Poor",Raw_Data[[#This Row],[Customer Satisfaction]]&lt;4,"Average",Raw_Data[[#This Row],[Customer Satisfaction]]&gt;=4,"Excellent")</f>
        <v>Average</v>
      </c>
    </row>
    <row r="9865" spans="2:22" x14ac:dyDescent="0.3">
      <c r="B9865" t="s">
        <v>5142</v>
      </c>
      <c r="C9865" s="2">
        <v>45769</v>
      </c>
      <c r="D9865" s="1">
        <v>0.38750000000000001</v>
      </c>
      <c r="E9865" t="s">
        <v>59</v>
      </c>
      <c r="F9865" t="s">
        <v>34</v>
      </c>
      <c r="G9865" t="s">
        <v>21</v>
      </c>
      <c r="H9865" t="s">
        <v>22</v>
      </c>
      <c r="I9865" t="s">
        <v>1137</v>
      </c>
      <c r="J9865" t="s">
        <v>64</v>
      </c>
      <c r="K9865" t="s">
        <v>25</v>
      </c>
      <c r="L9865" t="s">
        <v>3564</v>
      </c>
      <c r="M9865">
        <v>8</v>
      </c>
      <c r="N9865">
        <v>8.5</v>
      </c>
      <c r="O9865" t="s">
        <v>26</v>
      </c>
      <c r="P9865">
        <v>5</v>
      </c>
      <c r="Q9865" t="s">
        <v>27</v>
      </c>
      <c r="R9865" t="s">
        <v>28</v>
      </c>
      <c r="S9865">
        <v>273.20999999999998</v>
      </c>
      <c r="T9865" t="str" cm="1">
        <f t="array" ref="T9865">_xlfn.IFS(Raw_Data[[#This Row],[Call Status]]="Resolved","5",Raw_Data[[#This Row],[Call Status]]="Escalated","2",Raw_Data[[#This Row],[Call Status]]="Pending","3",Raw_Data[[#This Row],[Call Status]]="Abandoned","0")</f>
        <v>5</v>
      </c>
      <c r="U9865" t="str">
        <f>TEXT(Raw_Data[[#This Row],[Call Date]],"mmmm")</f>
        <v>April</v>
      </c>
      <c r="V9865" t="str" cm="1">
        <f t="array" ref="V9865">_xlfn.IFS(Raw_Data[[#This Row],[Customer Satisfaction]]&lt;2,"Poor",Raw_Data[[#This Row],[Customer Satisfaction]]&lt;4,"Average",Raw_Data[[#This Row],[Customer Satisfaction]]&gt;=4,"Excellent")</f>
        <v>Excellent</v>
      </c>
    </row>
    <row r="9866" spans="2:22" x14ac:dyDescent="0.3">
      <c r="B9866" t="s">
        <v>8085</v>
      </c>
      <c r="C9866" s="2">
        <v>45801</v>
      </c>
      <c r="D9866" s="1">
        <v>0.52152777777777781</v>
      </c>
      <c r="E9866" t="s">
        <v>19</v>
      </c>
      <c r="F9866" t="s">
        <v>38</v>
      </c>
      <c r="G9866" t="s">
        <v>327</v>
      </c>
      <c r="H9866" t="s">
        <v>2026</v>
      </c>
      <c r="I9866" t="s">
        <v>23</v>
      </c>
      <c r="J9866" t="s">
        <v>55</v>
      </c>
      <c r="K9866" t="s">
        <v>16</v>
      </c>
      <c r="L9866" t="s">
        <v>16</v>
      </c>
      <c r="M9866">
        <v>0.6</v>
      </c>
      <c r="N9866">
        <v>6.3</v>
      </c>
      <c r="O9866" t="s">
        <v>28</v>
      </c>
      <c r="P9866">
        <v>0</v>
      </c>
      <c r="Q9866" t="s">
        <v>615</v>
      </c>
      <c r="R9866" t="s">
        <v>26</v>
      </c>
      <c r="S9866">
        <v>115.74</v>
      </c>
      <c r="T9866" t="str" cm="1">
        <f t="array" ref="T9866">_xlfn.IFS(Raw_Data[[#This Row],[Call Status]]="Resolved","5",Raw_Data[[#This Row],[Call Status]]="Escalated","2",Raw_Data[[#This Row],[Call Status]]="Pending","3",Raw_Data[[#This Row],[Call Status]]="Abandoned","0")</f>
        <v>2</v>
      </c>
      <c r="U9866" t="str">
        <f>TEXT(Raw_Data[[#This Row],[Call Date]],"mmmm")</f>
        <v>May</v>
      </c>
      <c r="V9866" t="str" cm="1">
        <f t="array" ref="V9866">_xlfn.IFS(Raw_Data[[#This Row],[Customer Satisfaction]]&lt;2,"Poor",Raw_Data[[#This Row],[Customer Satisfaction]]&lt;4,"Average",Raw_Data[[#This Row],[Customer Satisfaction]]&gt;=4,"Excellent")</f>
        <v>Poor</v>
      </c>
    </row>
    <row r="9867" spans="2:22" x14ac:dyDescent="0.3">
      <c r="B9867" t="s">
        <v>3470</v>
      </c>
      <c r="C9867" s="2">
        <v>45866</v>
      </c>
      <c r="D9867" s="1">
        <v>0.70208333333333328</v>
      </c>
      <c r="E9867" t="s">
        <v>156</v>
      </c>
      <c r="F9867" t="s">
        <v>34</v>
      </c>
      <c r="G9867" t="s">
        <v>162</v>
      </c>
      <c r="H9867" t="s">
        <v>2026</v>
      </c>
      <c r="I9867" t="s">
        <v>23</v>
      </c>
      <c r="J9867" t="s">
        <v>49</v>
      </c>
      <c r="K9867" t="s">
        <v>25</v>
      </c>
      <c r="L9867" t="s">
        <v>25</v>
      </c>
      <c r="M9867">
        <v>3.3</v>
      </c>
      <c r="N9867">
        <v>5.5</v>
      </c>
      <c r="O9867" t="s">
        <v>28</v>
      </c>
      <c r="P9867">
        <v>5</v>
      </c>
      <c r="Q9867" t="s">
        <v>27</v>
      </c>
      <c r="R9867" t="s">
        <v>28</v>
      </c>
      <c r="S9867">
        <v>134.13</v>
      </c>
      <c r="T9867" t="str" cm="1">
        <f t="array" ref="T9867">_xlfn.IFS(Raw_Data[[#This Row],[Call Status]]="Resolved","5",Raw_Data[[#This Row],[Call Status]]="Escalated","2",Raw_Data[[#This Row],[Call Status]]="Pending","3",Raw_Data[[#This Row],[Call Status]]="Abandoned","0")</f>
        <v>5</v>
      </c>
      <c r="U9867" t="str">
        <f>TEXT(Raw_Data[[#This Row],[Call Date]],"mmmm")</f>
        <v>July</v>
      </c>
      <c r="V9867" t="str" cm="1">
        <f t="array" ref="V9867">_xlfn.IFS(Raw_Data[[#This Row],[Customer Satisfaction]]&lt;2,"Poor",Raw_Data[[#This Row],[Customer Satisfaction]]&lt;4,"Average",Raw_Data[[#This Row],[Customer Satisfaction]]&gt;=4,"Excellent")</f>
        <v>Excellent</v>
      </c>
    </row>
    <row r="9868" spans="2:22" x14ac:dyDescent="0.3">
      <c r="B9868" t="s">
        <v>6975</v>
      </c>
      <c r="C9868" s="2">
        <v>45881</v>
      </c>
      <c r="D9868" s="1">
        <v>0.84930555555555554</v>
      </c>
      <c r="E9868" t="s">
        <v>37</v>
      </c>
      <c r="F9868" t="s">
        <v>48</v>
      </c>
      <c r="G9868" t="s">
        <v>250</v>
      </c>
      <c r="H9868" t="s">
        <v>22</v>
      </c>
      <c r="I9868" t="s">
        <v>23</v>
      </c>
      <c r="J9868" t="s">
        <v>39</v>
      </c>
      <c r="K9868" t="s">
        <v>25</v>
      </c>
      <c r="L9868" t="s">
        <v>3564</v>
      </c>
      <c r="M9868">
        <v>4.3</v>
      </c>
      <c r="N9868">
        <v>13.5</v>
      </c>
      <c r="O9868" t="s">
        <v>28</v>
      </c>
      <c r="P9868">
        <v>4</v>
      </c>
      <c r="Q9868" t="s">
        <v>615</v>
      </c>
      <c r="R9868" t="s">
        <v>28</v>
      </c>
      <c r="S9868">
        <v>182.01</v>
      </c>
      <c r="T9868" t="str" cm="1">
        <f t="array" ref="T9868">_xlfn.IFS(Raw_Data[[#This Row],[Call Status]]="Resolved","5",Raw_Data[[#This Row],[Call Status]]="Escalated","2",Raw_Data[[#This Row],[Call Status]]="Pending","3",Raw_Data[[#This Row],[Call Status]]="Abandoned","0")</f>
        <v>5</v>
      </c>
      <c r="U9868" t="str">
        <f>TEXT(Raw_Data[[#This Row],[Call Date]],"mmmm")</f>
        <v>August</v>
      </c>
      <c r="V9868" t="str" cm="1">
        <f t="array" ref="V9868">_xlfn.IFS(Raw_Data[[#This Row],[Customer Satisfaction]]&lt;2,"Poor",Raw_Data[[#This Row],[Customer Satisfaction]]&lt;4,"Average",Raw_Data[[#This Row],[Customer Satisfaction]]&gt;=4,"Excellent")</f>
        <v>Excellent</v>
      </c>
    </row>
    <row r="9869" spans="2:22" x14ac:dyDescent="0.3">
      <c r="B9869" t="s">
        <v>7528</v>
      </c>
      <c r="C9869" s="2">
        <v>45700</v>
      </c>
      <c r="D9869" s="1">
        <v>0.81319444444444444</v>
      </c>
      <c r="E9869" t="s">
        <v>70</v>
      </c>
      <c r="F9869" t="s">
        <v>48</v>
      </c>
      <c r="G9869" t="s">
        <v>250</v>
      </c>
      <c r="H9869" t="s">
        <v>22</v>
      </c>
      <c r="I9869" t="s">
        <v>1128</v>
      </c>
      <c r="J9869" t="s">
        <v>64</v>
      </c>
      <c r="K9869" t="s">
        <v>7253</v>
      </c>
      <c r="L9869" t="s">
        <v>7254</v>
      </c>
      <c r="M9869">
        <v>0.7</v>
      </c>
      <c r="N9869">
        <v>14.9</v>
      </c>
      <c r="O9869" t="s">
        <v>28</v>
      </c>
      <c r="P9869">
        <v>0</v>
      </c>
      <c r="Q9869" t="s">
        <v>1014</v>
      </c>
      <c r="R9869" t="s">
        <v>28</v>
      </c>
      <c r="S9869">
        <v>36.700000000000003</v>
      </c>
      <c r="T9869" t="str" cm="1">
        <f t="array" ref="T9869">_xlfn.IFS(Raw_Data[[#This Row],[Call Status]]="Resolved","5",Raw_Data[[#This Row],[Call Status]]="Escalated","2",Raw_Data[[#This Row],[Call Status]]="Pending","3",Raw_Data[[#This Row],[Call Status]]="Abandoned","0")</f>
        <v>0</v>
      </c>
      <c r="U9869" t="str">
        <f>TEXT(Raw_Data[[#This Row],[Call Date]],"mmmm")</f>
        <v>February</v>
      </c>
      <c r="V9869" t="str" cm="1">
        <f t="array" ref="V9869">_xlfn.IFS(Raw_Data[[#This Row],[Customer Satisfaction]]&lt;2,"Poor",Raw_Data[[#This Row],[Customer Satisfaction]]&lt;4,"Average",Raw_Data[[#This Row],[Customer Satisfaction]]&gt;=4,"Excellent")</f>
        <v>Poor</v>
      </c>
    </row>
    <row r="9870" spans="2:22" x14ac:dyDescent="0.3">
      <c r="B9870" t="s">
        <v>7991</v>
      </c>
      <c r="C9870" s="2">
        <v>45921</v>
      </c>
      <c r="D9870" s="1">
        <v>0.76249999999999996</v>
      </c>
      <c r="E9870" t="s">
        <v>47</v>
      </c>
      <c r="F9870" t="s">
        <v>48</v>
      </c>
      <c r="G9870" t="s">
        <v>250</v>
      </c>
      <c r="H9870" t="s">
        <v>22</v>
      </c>
      <c r="I9870" t="s">
        <v>23</v>
      </c>
      <c r="J9870" t="s">
        <v>49</v>
      </c>
      <c r="K9870" t="s">
        <v>16</v>
      </c>
      <c r="L9870" t="s">
        <v>16</v>
      </c>
      <c r="M9870">
        <v>6.6</v>
      </c>
      <c r="N9870">
        <v>12.4</v>
      </c>
      <c r="O9870" t="s">
        <v>28</v>
      </c>
      <c r="P9870">
        <v>3</v>
      </c>
      <c r="Q9870" t="s">
        <v>615</v>
      </c>
      <c r="R9870" t="s">
        <v>26</v>
      </c>
      <c r="S9870">
        <v>110.49</v>
      </c>
      <c r="T9870" t="str" cm="1">
        <f t="array" ref="T9870">_xlfn.IFS(Raw_Data[[#This Row],[Call Status]]="Resolved","5",Raw_Data[[#This Row],[Call Status]]="Escalated","2",Raw_Data[[#This Row],[Call Status]]="Pending","3",Raw_Data[[#This Row],[Call Status]]="Abandoned","0")</f>
        <v>2</v>
      </c>
      <c r="U9870" t="str">
        <f>TEXT(Raw_Data[[#This Row],[Call Date]],"mmmm")</f>
        <v>September</v>
      </c>
      <c r="V9870" t="str" cm="1">
        <f t="array" ref="V9870">_xlfn.IFS(Raw_Data[[#This Row],[Customer Satisfaction]]&lt;2,"Poor",Raw_Data[[#This Row],[Customer Satisfaction]]&lt;4,"Average",Raw_Data[[#This Row],[Customer Satisfaction]]&gt;=4,"Excellent")</f>
        <v>Average</v>
      </c>
    </row>
    <row r="9871" spans="2:22" x14ac:dyDescent="0.3">
      <c r="B9871" t="s">
        <v>7088</v>
      </c>
      <c r="C9871" s="2">
        <v>45901</v>
      </c>
      <c r="D9871" s="1">
        <v>0.52569444444444446</v>
      </c>
      <c r="E9871" t="s">
        <v>91</v>
      </c>
      <c r="F9871" t="s">
        <v>38</v>
      </c>
      <c r="G9871" t="s">
        <v>250</v>
      </c>
      <c r="H9871" t="s">
        <v>22</v>
      </c>
      <c r="I9871" t="s">
        <v>23</v>
      </c>
      <c r="J9871" t="s">
        <v>64</v>
      </c>
      <c r="K9871" t="s">
        <v>25</v>
      </c>
      <c r="L9871" t="s">
        <v>3564</v>
      </c>
      <c r="M9871">
        <v>3.4</v>
      </c>
      <c r="N9871">
        <v>12.8</v>
      </c>
      <c r="O9871" t="s">
        <v>26</v>
      </c>
      <c r="P9871">
        <v>3</v>
      </c>
      <c r="Q9871" t="s">
        <v>615</v>
      </c>
      <c r="R9871" t="s">
        <v>28</v>
      </c>
      <c r="S9871">
        <v>111.3</v>
      </c>
      <c r="T9871" t="str" cm="1">
        <f t="array" ref="T9871">_xlfn.IFS(Raw_Data[[#This Row],[Call Status]]="Resolved","5",Raw_Data[[#This Row],[Call Status]]="Escalated","2",Raw_Data[[#This Row],[Call Status]]="Pending","3",Raw_Data[[#This Row],[Call Status]]="Abandoned","0")</f>
        <v>5</v>
      </c>
      <c r="U9871" t="str">
        <f>TEXT(Raw_Data[[#This Row],[Call Date]],"mmmm")</f>
        <v>September</v>
      </c>
      <c r="V9871" t="str" cm="1">
        <f t="array" ref="V9871">_xlfn.IFS(Raw_Data[[#This Row],[Customer Satisfaction]]&lt;2,"Poor",Raw_Data[[#This Row],[Customer Satisfaction]]&lt;4,"Average",Raw_Data[[#This Row],[Customer Satisfaction]]&gt;=4,"Excellent")</f>
        <v>Average</v>
      </c>
    </row>
    <row r="9872" spans="2:22" x14ac:dyDescent="0.3">
      <c r="B9872" t="s">
        <v>5744</v>
      </c>
      <c r="C9872" s="2">
        <v>45660</v>
      </c>
      <c r="D9872" s="1">
        <v>0.77152777777777781</v>
      </c>
      <c r="E9872" t="s">
        <v>47</v>
      </c>
      <c r="F9872" t="s">
        <v>20</v>
      </c>
      <c r="G9872" t="s">
        <v>162</v>
      </c>
      <c r="H9872" t="s">
        <v>2392</v>
      </c>
      <c r="I9872" t="s">
        <v>23</v>
      </c>
      <c r="J9872" t="s">
        <v>31</v>
      </c>
      <c r="K9872" t="s">
        <v>25</v>
      </c>
      <c r="L9872" t="s">
        <v>3561</v>
      </c>
      <c r="M9872">
        <v>12.1</v>
      </c>
      <c r="N9872">
        <v>1</v>
      </c>
      <c r="O9872" t="s">
        <v>26</v>
      </c>
      <c r="P9872">
        <v>1</v>
      </c>
      <c r="Q9872" t="s">
        <v>1014</v>
      </c>
      <c r="R9872" t="s">
        <v>28</v>
      </c>
      <c r="S9872">
        <v>343.54</v>
      </c>
      <c r="T9872" t="str" cm="1">
        <f t="array" ref="T9872">_xlfn.IFS(Raw_Data[[#This Row],[Call Status]]="Resolved","5",Raw_Data[[#This Row],[Call Status]]="Escalated","2",Raw_Data[[#This Row],[Call Status]]="Pending","3",Raw_Data[[#This Row],[Call Status]]="Abandoned","0")</f>
        <v>5</v>
      </c>
      <c r="U9872" t="str">
        <f>TEXT(Raw_Data[[#This Row],[Call Date]],"mmmm")</f>
        <v>January</v>
      </c>
      <c r="V9872" t="str" cm="1">
        <f t="array" ref="V9872">_xlfn.IFS(Raw_Data[[#This Row],[Customer Satisfaction]]&lt;2,"Poor",Raw_Data[[#This Row],[Customer Satisfaction]]&lt;4,"Average",Raw_Data[[#This Row],[Customer Satisfaction]]&gt;=4,"Excellent")</f>
        <v>Poor</v>
      </c>
    </row>
    <row r="9873" spans="2:22" x14ac:dyDescent="0.3">
      <c r="B9873" t="s">
        <v>2718</v>
      </c>
      <c r="C9873" s="2">
        <v>45782</v>
      </c>
      <c r="D9873" s="1">
        <v>0.68819444444444444</v>
      </c>
      <c r="E9873" t="s">
        <v>100</v>
      </c>
      <c r="F9873" t="s">
        <v>48</v>
      </c>
      <c r="G9873" t="s">
        <v>250</v>
      </c>
      <c r="H9873" t="s">
        <v>2613</v>
      </c>
      <c r="I9873" t="s">
        <v>23</v>
      </c>
      <c r="J9873" t="s">
        <v>24</v>
      </c>
      <c r="K9873" t="s">
        <v>25</v>
      </c>
      <c r="L9873" t="s">
        <v>25</v>
      </c>
      <c r="M9873">
        <v>4</v>
      </c>
      <c r="N9873">
        <v>10.7</v>
      </c>
      <c r="O9873" t="s">
        <v>26</v>
      </c>
      <c r="P9873">
        <v>3</v>
      </c>
      <c r="Q9873" t="s">
        <v>615</v>
      </c>
      <c r="R9873" t="s">
        <v>28</v>
      </c>
      <c r="S9873">
        <v>178.8</v>
      </c>
      <c r="T9873" t="str" cm="1">
        <f t="array" ref="T9873">_xlfn.IFS(Raw_Data[[#This Row],[Call Status]]="Resolved","5",Raw_Data[[#This Row],[Call Status]]="Escalated","2",Raw_Data[[#This Row],[Call Status]]="Pending","3",Raw_Data[[#This Row],[Call Status]]="Abandoned","0")</f>
        <v>5</v>
      </c>
      <c r="U9873" t="str">
        <f>TEXT(Raw_Data[[#This Row],[Call Date]],"mmmm")</f>
        <v>May</v>
      </c>
      <c r="V9873" t="str" cm="1">
        <f t="array" ref="V9873">_xlfn.IFS(Raw_Data[[#This Row],[Customer Satisfaction]]&lt;2,"Poor",Raw_Data[[#This Row],[Customer Satisfaction]]&lt;4,"Average",Raw_Data[[#This Row],[Customer Satisfaction]]&gt;=4,"Excellent")</f>
        <v>Average</v>
      </c>
    </row>
    <row r="9874" spans="2:22" x14ac:dyDescent="0.3">
      <c r="B9874" t="s">
        <v>6640</v>
      </c>
      <c r="C9874" s="2">
        <v>45925</v>
      </c>
      <c r="D9874" s="1">
        <v>0.61041666666666672</v>
      </c>
      <c r="E9874" t="s">
        <v>84</v>
      </c>
      <c r="F9874" t="s">
        <v>38</v>
      </c>
      <c r="G9874" t="s">
        <v>327</v>
      </c>
      <c r="H9874" t="s">
        <v>22</v>
      </c>
      <c r="I9874" t="s">
        <v>23</v>
      </c>
      <c r="J9874" t="s">
        <v>42</v>
      </c>
      <c r="K9874" t="s">
        <v>25</v>
      </c>
      <c r="L9874" t="s">
        <v>3561</v>
      </c>
      <c r="M9874">
        <v>8.8000000000000007</v>
      </c>
      <c r="N9874">
        <v>12.1</v>
      </c>
      <c r="O9874" t="s">
        <v>26</v>
      </c>
      <c r="P9874">
        <v>3</v>
      </c>
      <c r="Q9874" t="s">
        <v>1014</v>
      </c>
      <c r="R9874" t="s">
        <v>28</v>
      </c>
      <c r="S9874">
        <v>324.43</v>
      </c>
      <c r="T9874" t="str" cm="1">
        <f t="array" ref="T9874">_xlfn.IFS(Raw_Data[[#This Row],[Call Status]]="Resolved","5",Raw_Data[[#This Row],[Call Status]]="Escalated","2",Raw_Data[[#This Row],[Call Status]]="Pending","3",Raw_Data[[#This Row],[Call Status]]="Abandoned","0")</f>
        <v>5</v>
      </c>
      <c r="U9874" t="str">
        <f>TEXT(Raw_Data[[#This Row],[Call Date]],"mmmm")</f>
        <v>September</v>
      </c>
      <c r="V9874" t="str" cm="1">
        <f t="array" ref="V9874">_xlfn.IFS(Raw_Data[[#This Row],[Customer Satisfaction]]&lt;2,"Poor",Raw_Data[[#This Row],[Customer Satisfaction]]&lt;4,"Average",Raw_Data[[#This Row],[Customer Satisfaction]]&gt;=4,"Excellent")</f>
        <v>Average</v>
      </c>
    </row>
    <row r="9875" spans="2:22" x14ac:dyDescent="0.3">
      <c r="B9875" t="s">
        <v>7923</v>
      </c>
      <c r="C9875" s="2">
        <v>45741</v>
      </c>
      <c r="D9875" s="1">
        <v>0.63888888888888884</v>
      </c>
      <c r="E9875" t="s">
        <v>108</v>
      </c>
      <c r="F9875" t="s">
        <v>38</v>
      </c>
      <c r="G9875" t="s">
        <v>162</v>
      </c>
      <c r="H9875" t="s">
        <v>22</v>
      </c>
      <c r="I9875" t="s">
        <v>23</v>
      </c>
      <c r="J9875" t="s">
        <v>55</v>
      </c>
      <c r="K9875" t="s">
        <v>16</v>
      </c>
      <c r="L9875" t="s">
        <v>16</v>
      </c>
      <c r="M9875">
        <v>5.2</v>
      </c>
      <c r="N9875">
        <v>13</v>
      </c>
      <c r="O9875" t="s">
        <v>28</v>
      </c>
      <c r="P9875">
        <v>3</v>
      </c>
      <c r="Q9875" t="s">
        <v>615</v>
      </c>
      <c r="R9875" t="s">
        <v>26</v>
      </c>
      <c r="S9875">
        <v>213.48</v>
      </c>
      <c r="T9875" t="str" cm="1">
        <f t="array" ref="T9875">_xlfn.IFS(Raw_Data[[#This Row],[Call Status]]="Resolved","5",Raw_Data[[#This Row],[Call Status]]="Escalated","2",Raw_Data[[#This Row],[Call Status]]="Pending","3",Raw_Data[[#This Row],[Call Status]]="Abandoned","0")</f>
        <v>2</v>
      </c>
      <c r="U9875" t="str">
        <f>TEXT(Raw_Data[[#This Row],[Call Date]],"mmmm")</f>
        <v>March</v>
      </c>
      <c r="V9875" t="str" cm="1">
        <f t="array" ref="V9875">_xlfn.IFS(Raw_Data[[#This Row],[Customer Satisfaction]]&lt;2,"Poor",Raw_Data[[#This Row],[Customer Satisfaction]]&lt;4,"Average",Raw_Data[[#This Row],[Customer Satisfaction]]&gt;=4,"Excellent")</f>
        <v>Average</v>
      </c>
    </row>
    <row r="9876" spans="2:22" x14ac:dyDescent="0.3">
      <c r="B9876" t="s">
        <v>9015</v>
      </c>
      <c r="C9876" s="2">
        <v>45673</v>
      </c>
      <c r="D9876" s="1">
        <v>0.69027777777777777</v>
      </c>
      <c r="E9876" t="s">
        <v>30</v>
      </c>
      <c r="F9876" t="s">
        <v>48</v>
      </c>
      <c r="G9876" t="s">
        <v>162</v>
      </c>
      <c r="H9876" t="s">
        <v>2026</v>
      </c>
      <c r="I9876" t="s">
        <v>1137</v>
      </c>
      <c r="J9876" t="s">
        <v>42</v>
      </c>
      <c r="K9876" t="s">
        <v>8876</v>
      </c>
      <c r="L9876" t="s">
        <v>8877</v>
      </c>
      <c r="M9876">
        <v>2.9</v>
      </c>
      <c r="N9876">
        <v>7.8</v>
      </c>
      <c r="O9876" t="s">
        <v>28</v>
      </c>
      <c r="P9876">
        <v>0</v>
      </c>
      <c r="Q9876" t="s">
        <v>1014</v>
      </c>
      <c r="R9876" t="s">
        <v>28</v>
      </c>
      <c r="S9876">
        <v>137.72999999999999</v>
      </c>
      <c r="T9876" t="str" cm="1">
        <f t="array" ref="T9876">_xlfn.IFS(Raw_Data[[#This Row],[Call Status]]="Resolved","5",Raw_Data[[#This Row],[Call Status]]="Escalated","2",Raw_Data[[#This Row],[Call Status]]="Pending","3",Raw_Data[[#This Row],[Call Status]]="Abandoned","0")</f>
        <v>3</v>
      </c>
      <c r="U9876" t="str">
        <f>TEXT(Raw_Data[[#This Row],[Call Date]],"mmmm")</f>
        <v>January</v>
      </c>
      <c r="V9876" t="str" cm="1">
        <f t="array" ref="V9876">_xlfn.IFS(Raw_Data[[#This Row],[Customer Satisfaction]]&lt;2,"Poor",Raw_Data[[#This Row],[Customer Satisfaction]]&lt;4,"Average",Raw_Data[[#This Row],[Customer Satisfaction]]&gt;=4,"Excellent")</f>
        <v>Poor</v>
      </c>
    </row>
    <row r="9877" spans="2:22" x14ac:dyDescent="0.3">
      <c r="B9877" t="s">
        <v>4711</v>
      </c>
      <c r="C9877" s="2">
        <v>45991</v>
      </c>
      <c r="D9877" s="1">
        <v>0.56666666666666665</v>
      </c>
      <c r="E9877" t="s">
        <v>59</v>
      </c>
      <c r="F9877" t="s">
        <v>38</v>
      </c>
      <c r="G9877" t="s">
        <v>21</v>
      </c>
      <c r="H9877" t="s">
        <v>22</v>
      </c>
      <c r="I9877" t="s">
        <v>1137</v>
      </c>
      <c r="J9877" t="s">
        <v>24</v>
      </c>
      <c r="K9877" t="s">
        <v>25</v>
      </c>
      <c r="L9877" t="s">
        <v>3561</v>
      </c>
      <c r="M9877">
        <v>5.9</v>
      </c>
      <c r="N9877">
        <v>13</v>
      </c>
      <c r="O9877" t="s">
        <v>26</v>
      </c>
      <c r="P9877">
        <v>5</v>
      </c>
      <c r="Q9877" t="s">
        <v>27</v>
      </c>
      <c r="R9877" t="s">
        <v>28</v>
      </c>
      <c r="S9877">
        <v>102.64</v>
      </c>
      <c r="T9877" t="str" cm="1">
        <f t="array" ref="T9877">_xlfn.IFS(Raw_Data[[#This Row],[Call Status]]="Resolved","5",Raw_Data[[#This Row],[Call Status]]="Escalated","2",Raw_Data[[#This Row],[Call Status]]="Pending","3",Raw_Data[[#This Row],[Call Status]]="Abandoned","0")</f>
        <v>5</v>
      </c>
      <c r="U9877" t="str">
        <f>TEXT(Raw_Data[[#This Row],[Call Date]],"mmmm")</f>
        <v>November</v>
      </c>
      <c r="V9877" t="str" cm="1">
        <f t="array" ref="V9877">_xlfn.IFS(Raw_Data[[#This Row],[Customer Satisfaction]]&lt;2,"Poor",Raw_Data[[#This Row],[Customer Satisfaction]]&lt;4,"Average",Raw_Data[[#This Row],[Customer Satisfaction]]&gt;=4,"Excellent")</f>
        <v>Excellent</v>
      </c>
    </row>
    <row r="9878" spans="2:22" x14ac:dyDescent="0.3">
      <c r="B9878" t="s">
        <v>4234</v>
      </c>
      <c r="C9878" s="2">
        <v>45716</v>
      </c>
      <c r="D9878" s="1">
        <v>0.77986111111111112</v>
      </c>
      <c r="E9878" t="s">
        <v>63</v>
      </c>
      <c r="F9878" t="s">
        <v>34</v>
      </c>
      <c r="G9878" t="s">
        <v>327</v>
      </c>
      <c r="H9878" t="s">
        <v>2613</v>
      </c>
      <c r="I9878" t="s">
        <v>1137</v>
      </c>
      <c r="J9878" t="s">
        <v>55</v>
      </c>
      <c r="K9878" t="s">
        <v>25</v>
      </c>
      <c r="L9878" t="s">
        <v>3570</v>
      </c>
      <c r="M9878">
        <v>4.2</v>
      </c>
      <c r="N9878">
        <v>7</v>
      </c>
      <c r="O9878" t="s">
        <v>26</v>
      </c>
      <c r="P9878">
        <v>1</v>
      </c>
      <c r="Q9878" t="s">
        <v>1014</v>
      </c>
      <c r="R9878" t="s">
        <v>28</v>
      </c>
      <c r="S9878">
        <v>560.01</v>
      </c>
      <c r="T9878" t="str" cm="1">
        <f t="array" ref="T9878">_xlfn.IFS(Raw_Data[[#This Row],[Call Status]]="Resolved","5",Raw_Data[[#This Row],[Call Status]]="Escalated","2",Raw_Data[[#This Row],[Call Status]]="Pending","3",Raw_Data[[#This Row],[Call Status]]="Abandoned","0")</f>
        <v>5</v>
      </c>
      <c r="U9878" t="str">
        <f>TEXT(Raw_Data[[#This Row],[Call Date]],"mmmm")</f>
        <v>February</v>
      </c>
      <c r="V9878" t="str" cm="1">
        <f t="array" ref="V9878">_xlfn.IFS(Raw_Data[[#This Row],[Customer Satisfaction]]&lt;2,"Poor",Raw_Data[[#This Row],[Customer Satisfaction]]&lt;4,"Average",Raw_Data[[#This Row],[Customer Satisfaction]]&gt;=4,"Excellent")</f>
        <v>Poor</v>
      </c>
    </row>
    <row r="9879" spans="2:22" x14ac:dyDescent="0.3">
      <c r="B9879" t="s">
        <v>2419</v>
      </c>
      <c r="C9879" s="2">
        <v>45834</v>
      </c>
      <c r="D9879" s="1">
        <v>0.90625</v>
      </c>
      <c r="E9879" t="s">
        <v>41</v>
      </c>
      <c r="F9879" t="s">
        <v>20</v>
      </c>
      <c r="G9879" t="s">
        <v>250</v>
      </c>
      <c r="H9879" t="s">
        <v>2392</v>
      </c>
      <c r="I9879" t="s">
        <v>1137</v>
      </c>
      <c r="J9879" t="s">
        <v>39</v>
      </c>
      <c r="K9879" t="s">
        <v>25</v>
      </c>
      <c r="L9879" t="s">
        <v>25</v>
      </c>
      <c r="M9879">
        <v>1.1000000000000001</v>
      </c>
      <c r="N9879">
        <v>6.5</v>
      </c>
      <c r="O9879" t="s">
        <v>26</v>
      </c>
      <c r="P9879">
        <v>3</v>
      </c>
      <c r="Q9879" t="s">
        <v>615</v>
      </c>
      <c r="R9879" t="s">
        <v>28</v>
      </c>
      <c r="S9879">
        <v>161.96</v>
      </c>
      <c r="T9879" t="str" cm="1">
        <f t="array" ref="T9879">_xlfn.IFS(Raw_Data[[#This Row],[Call Status]]="Resolved","5",Raw_Data[[#This Row],[Call Status]]="Escalated","2",Raw_Data[[#This Row],[Call Status]]="Pending","3",Raw_Data[[#This Row],[Call Status]]="Abandoned","0")</f>
        <v>5</v>
      </c>
      <c r="U9879" t="str">
        <f>TEXT(Raw_Data[[#This Row],[Call Date]],"mmmm")</f>
        <v>June</v>
      </c>
      <c r="V9879" t="str" cm="1">
        <f t="array" ref="V9879">_xlfn.IFS(Raw_Data[[#This Row],[Customer Satisfaction]]&lt;2,"Poor",Raw_Data[[#This Row],[Customer Satisfaction]]&lt;4,"Average",Raw_Data[[#This Row],[Customer Satisfaction]]&gt;=4,"Excellent")</f>
        <v>Average</v>
      </c>
    </row>
    <row r="9880" spans="2:22" x14ac:dyDescent="0.3">
      <c r="B9880" t="s">
        <v>9393</v>
      </c>
      <c r="C9880" s="2">
        <v>45720</v>
      </c>
      <c r="D9880" s="1">
        <v>0.56597222222222221</v>
      </c>
      <c r="E9880" t="s">
        <v>59</v>
      </c>
      <c r="F9880" t="s">
        <v>48</v>
      </c>
      <c r="G9880" t="s">
        <v>250</v>
      </c>
      <c r="H9880" t="s">
        <v>2026</v>
      </c>
      <c r="I9880" t="s">
        <v>23</v>
      </c>
      <c r="J9880" t="s">
        <v>55</v>
      </c>
      <c r="K9880" t="s">
        <v>8876</v>
      </c>
      <c r="L9880" t="s">
        <v>8877</v>
      </c>
      <c r="M9880">
        <v>0.6</v>
      </c>
      <c r="N9880">
        <v>9.6999999999999993</v>
      </c>
      <c r="O9880" t="s">
        <v>28</v>
      </c>
      <c r="P9880">
        <v>2</v>
      </c>
      <c r="Q9880" t="s">
        <v>1014</v>
      </c>
      <c r="R9880" t="s">
        <v>28</v>
      </c>
      <c r="S9880">
        <v>133.49</v>
      </c>
      <c r="T9880" t="str" cm="1">
        <f t="array" ref="T9880">_xlfn.IFS(Raw_Data[[#This Row],[Call Status]]="Resolved","5",Raw_Data[[#This Row],[Call Status]]="Escalated","2",Raw_Data[[#This Row],[Call Status]]="Pending","3",Raw_Data[[#This Row],[Call Status]]="Abandoned","0")</f>
        <v>3</v>
      </c>
      <c r="U9880" t="str">
        <f>TEXT(Raw_Data[[#This Row],[Call Date]],"mmmm")</f>
        <v>March</v>
      </c>
      <c r="V9880" t="str" cm="1">
        <f t="array" ref="V9880">_xlfn.IFS(Raw_Data[[#This Row],[Customer Satisfaction]]&lt;2,"Poor",Raw_Data[[#This Row],[Customer Satisfaction]]&lt;4,"Average",Raw_Data[[#This Row],[Customer Satisfaction]]&gt;=4,"Excellent")</f>
        <v>Average</v>
      </c>
    </row>
    <row r="9881" spans="2:22" x14ac:dyDescent="0.3">
      <c r="B9881" t="s">
        <v>6276</v>
      </c>
      <c r="C9881" s="2">
        <v>45706</v>
      </c>
      <c r="D9881" s="1">
        <v>0.79513888888888884</v>
      </c>
      <c r="E9881" t="s">
        <v>30</v>
      </c>
      <c r="F9881" t="s">
        <v>38</v>
      </c>
      <c r="G9881" t="s">
        <v>21</v>
      </c>
      <c r="H9881" t="s">
        <v>22</v>
      </c>
      <c r="I9881" t="s">
        <v>23</v>
      </c>
      <c r="J9881" t="s">
        <v>49</v>
      </c>
      <c r="K9881" t="s">
        <v>25</v>
      </c>
      <c r="L9881" t="s">
        <v>3559</v>
      </c>
      <c r="M9881">
        <v>3.4</v>
      </c>
      <c r="N9881">
        <v>15.1</v>
      </c>
      <c r="O9881" t="s">
        <v>26</v>
      </c>
      <c r="P9881">
        <v>5</v>
      </c>
      <c r="Q9881" t="s">
        <v>27</v>
      </c>
      <c r="R9881" t="s">
        <v>28</v>
      </c>
      <c r="S9881">
        <v>113.84</v>
      </c>
      <c r="T9881" t="str" cm="1">
        <f t="array" ref="T9881">_xlfn.IFS(Raw_Data[[#This Row],[Call Status]]="Resolved","5",Raw_Data[[#This Row],[Call Status]]="Escalated","2",Raw_Data[[#This Row],[Call Status]]="Pending","3",Raw_Data[[#This Row],[Call Status]]="Abandoned","0")</f>
        <v>5</v>
      </c>
      <c r="U9881" t="str">
        <f>TEXT(Raw_Data[[#This Row],[Call Date]],"mmmm")</f>
        <v>February</v>
      </c>
      <c r="V9881" t="str" cm="1">
        <f t="array" ref="V9881">_xlfn.IFS(Raw_Data[[#This Row],[Customer Satisfaction]]&lt;2,"Poor",Raw_Data[[#This Row],[Customer Satisfaction]]&lt;4,"Average",Raw_Data[[#This Row],[Customer Satisfaction]]&gt;=4,"Excellent")</f>
        <v>Excellent</v>
      </c>
    </row>
    <row r="9882" spans="2:22" x14ac:dyDescent="0.3">
      <c r="B9882" t="s">
        <v>7547</v>
      </c>
      <c r="C9882" s="2">
        <v>45964</v>
      </c>
      <c r="D9882" s="1">
        <v>0.48472222222222222</v>
      </c>
      <c r="E9882" t="s">
        <v>59</v>
      </c>
      <c r="F9882" t="s">
        <v>20</v>
      </c>
      <c r="G9882" t="s">
        <v>162</v>
      </c>
      <c r="H9882" t="s">
        <v>22</v>
      </c>
      <c r="I9882" t="s">
        <v>23</v>
      </c>
      <c r="J9882" t="s">
        <v>35</v>
      </c>
      <c r="K9882" t="s">
        <v>7253</v>
      </c>
      <c r="L9882" t="s">
        <v>7254</v>
      </c>
      <c r="M9882">
        <v>6.3</v>
      </c>
      <c r="N9882">
        <v>12.3</v>
      </c>
      <c r="O9882" t="s">
        <v>28</v>
      </c>
      <c r="P9882">
        <v>0</v>
      </c>
      <c r="Q9882" t="s">
        <v>1014</v>
      </c>
      <c r="R9882" t="s">
        <v>28</v>
      </c>
      <c r="S9882">
        <v>155.18</v>
      </c>
      <c r="T9882" t="str" cm="1">
        <f t="array" ref="T9882">_xlfn.IFS(Raw_Data[[#This Row],[Call Status]]="Resolved","5",Raw_Data[[#This Row],[Call Status]]="Escalated","2",Raw_Data[[#This Row],[Call Status]]="Pending","3",Raw_Data[[#This Row],[Call Status]]="Abandoned","0")</f>
        <v>0</v>
      </c>
      <c r="U9882" t="str">
        <f>TEXT(Raw_Data[[#This Row],[Call Date]],"mmmm")</f>
        <v>November</v>
      </c>
      <c r="V9882" t="str" cm="1">
        <f t="array" ref="V9882">_xlfn.IFS(Raw_Data[[#This Row],[Customer Satisfaction]]&lt;2,"Poor",Raw_Data[[#This Row],[Customer Satisfaction]]&lt;4,"Average",Raw_Data[[#This Row],[Customer Satisfaction]]&gt;=4,"Excellent")</f>
        <v>Poor</v>
      </c>
    </row>
    <row r="9883" spans="2:22" x14ac:dyDescent="0.3">
      <c r="B9883" t="s">
        <v>9411</v>
      </c>
      <c r="C9883" s="2">
        <v>45903</v>
      </c>
      <c r="D9883" s="1">
        <v>0.3972222222222222</v>
      </c>
      <c r="E9883" t="s">
        <v>156</v>
      </c>
      <c r="F9883" t="s">
        <v>38</v>
      </c>
      <c r="G9883" t="s">
        <v>327</v>
      </c>
      <c r="H9883" t="s">
        <v>22</v>
      </c>
      <c r="I9883" t="s">
        <v>1137</v>
      </c>
      <c r="J9883" t="s">
        <v>42</v>
      </c>
      <c r="K9883" t="s">
        <v>8876</v>
      </c>
      <c r="L9883" t="s">
        <v>8877</v>
      </c>
      <c r="M9883">
        <v>3.6</v>
      </c>
      <c r="N9883">
        <v>12.3</v>
      </c>
      <c r="O9883" t="s">
        <v>28</v>
      </c>
      <c r="P9883">
        <v>3</v>
      </c>
      <c r="Q9883" t="s">
        <v>615</v>
      </c>
      <c r="R9883" t="s">
        <v>26</v>
      </c>
      <c r="S9883">
        <v>368.21</v>
      </c>
      <c r="T9883" t="str" cm="1">
        <f t="array" ref="T9883">_xlfn.IFS(Raw_Data[[#This Row],[Call Status]]="Resolved","5",Raw_Data[[#This Row],[Call Status]]="Escalated","2",Raw_Data[[#This Row],[Call Status]]="Pending","3",Raw_Data[[#This Row],[Call Status]]="Abandoned","0")</f>
        <v>3</v>
      </c>
      <c r="U9883" t="str">
        <f>TEXT(Raw_Data[[#This Row],[Call Date]],"mmmm")</f>
        <v>September</v>
      </c>
      <c r="V9883" t="str" cm="1">
        <f t="array" ref="V9883">_xlfn.IFS(Raw_Data[[#This Row],[Customer Satisfaction]]&lt;2,"Poor",Raw_Data[[#This Row],[Customer Satisfaction]]&lt;4,"Average",Raw_Data[[#This Row],[Customer Satisfaction]]&gt;=4,"Excellent")</f>
        <v>Average</v>
      </c>
    </row>
    <row r="9884" spans="2:22" x14ac:dyDescent="0.3">
      <c r="B9884" t="s">
        <v>7188</v>
      </c>
      <c r="C9884" s="2">
        <v>45946</v>
      </c>
      <c r="D9884" s="1">
        <v>0.55902777777777779</v>
      </c>
      <c r="E9884" t="s">
        <v>100</v>
      </c>
      <c r="F9884" t="s">
        <v>20</v>
      </c>
      <c r="G9884" t="s">
        <v>162</v>
      </c>
      <c r="H9884" t="s">
        <v>22</v>
      </c>
      <c r="I9884" t="s">
        <v>23</v>
      </c>
      <c r="J9884" t="s">
        <v>49</v>
      </c>
      <c r="K9884" t="s">
        <v>25</v>
      </c>
      <c r="L9884" t="s">
        <v>3564</v>
      </c>
      <c r="M9884">
        <v>2.2999999999999998</v>
      </c>
      <c r="N9884">
        <v>13</v>
      </c>
      <c r="O9884" t="s">
        <v>26</v>
      </c>
      <c r="P9884">
        <v>5</v>
      </c>
      <c r="Q9884" t="s">
        <v>27</v>
      </c>
      <c r="R9884" t="s">
        <v>28</v>
      </c>
      <c r="S9884">
        <v>81.010000000000005</v>
      </c>
      <c r="T9884" t="str" cm="1">
        <f t="array" ref="T9884">_xlfn.IFS(Raw_Data[[#This Row],[Call Status]]="Resolved","5",Raw_Data[[#This Row],[Call Status]]="Escalated","2",Raw_Data[[#This Row],[Call Status]]="Pending","3",Raw_Data[[#This Row],[Call Status]]="Abandoned","0")</f>
        <v>5</v>
      </c>
      <c r="U9884" t="str">
        <f>TEXT(Raw_Data[[#This Row],[Call Date]],"mmmm")</f>
        <v>October</v>
      </c>
      <c r="V9884" t="str" cm="1">
        <f t="array" ref="V9884">_xlfn.IFS(Raw_Data[[#This Row],[Customer Satisfaction]]&lt;2,"Poor",Raw_Data[[#This Row],[Customer Satisfaction]]&lt;4,"Average",Raw_Data[[#This Row],[Customer Satisfaction]]&gt;=4,"Excellent")</f>
        <v>Excellent</v>
      </c>
    </row>
    <row r="9885" spans="2:22" x14ac:dyDescent="0.3">
      <c r="B9885" t="s">
        <v>9633</v>
      </c>
      <c r="C9885" s="2">
        <v>45943</v>
      </c>
      <c r="D9885" s="1">
        <v>0.65138888888888891</v>
      </c>
      <c r="E9885" t="s">
        <v>59</v>
      </c>
      <c r="F9885" t="s">
        <v>48</v>
      </c>
      <c r="G9885" t="s">
        <v>250</v>
      </c>
      <c r="H9885" t="s">
        <v>22</v>
      </c>
      <c r="I9885" t="s">
        <v>1128</v>
      </c>
      <c r="J9885" t="s">
        <v>45</v>
      </c>
      <c r="K9885" t="s">
        <v>8876</v>
      </c>
      <c r="L9885" t="s">
        <v>8877</v>
      </c>
      <c r="M9885">
        <v>3.7</v>
      </c>
      <c r="N9885">
        <v>13.2</v>
      </c>
      <c r="O9885" t="s">
        <v>28</v>
      </c>
      <c r="P9885">
        <v>2</v>
      </c>
      <c r="Q9885" t="s">
        <v>1014</v>
      </c>
      <c r="R9885" t="s">
        <v>28</v>
      </c>
      <c r="S9885">
        <v>31.45</v>
      </c>
      <c r="T9885" t="str" cm="1">
        <f t="array" ref="T9885">_xlfn.IFS(Raw_Data[[#This Row],[Call Status]]="Resolved","5",Raw_Data[[#This Row],[Call Status]]="Escalated","2",Raw_Data[[#This Row],[Call Status]]="Pending","3",Raw_Data[[#This Row],[Call Status]]="Abandoned","0")</f>
        <v>3</v>
      </c>
      <c r="U9885" t="str">
        <f>TEXT(Raw_Data[[#This Row],[Call Date]],"mmmm")</f>
        <v>October</v>
      </c>
      <c r="V9885" t="str" cm="1">
        <f t="array" ref="V9885">_xlfn.IFS(Raw_Data[[#This Row],[Customer Satisfaction]]&lt;2,"Poor",Raw_Data[[#This Row],[Customer Satisfaction]]&lt;4,"Average",Raw_Data[[#This Row],[Customer Satisfaction]]&gt;=4,"Excellent")</f>
        <v>Average</v>
      </c>
    </row>
    <row r="9886" spans="2:22" x14ac:dyDescent="0.3">
      <c r="B9886" t="s">
        <v>4293</v>
      </c>
      <c r="C9886" s="2">
        <v>45989</v>
      </c>
      <c r="D9886" s="1">
        <v>0.72430555555555554</v>
      </c>
      <c r="E9886" t="s">
        <v>19</v>
      </c>
      <c r="F9886" t="s">
        <v>34</v>
      </c>
      <c r="G9886" t="s">
        <v>162</v>
      </c>
      <c r="H9886" t="s">
        <v>2613</v>
      </c>
      <c r="I9886" t="s">
        <v>1137</v>
      </c>
      <c r="J9886" t="s">
        <v>76</v>
      </c>
      <c r="K9886" t="s">
        <v>25</v>
      </c>
      <c r="L9886" t="s">
        <v>3561</v>
      </c>
      <c r="M9886">
        <v>2.7</v>
      </c>
      <c r="N9886">
        <v>8.6999999999999993</v>
      </c>
      <c r="O9886" t="s">
        <v>28</v>
      </c>
      <c r="P9886">
        <v>5</v>
      </c>
      <c r="Q9886" t="s">
        <v>27</v>
      </c>
      <c r="R9886" t="s">
        <v>28</v>
      </c>
      <c r="S9886">
        <v>66.7</v>
      </c>
      <c r="T9886" t="str" cm="1">
        <f t="array" ref="T9886">_xlfn.IFS(Raw_Data[[#This Row],[Call Status]]="Resolved","5",Raw_Data[[#This Row],[Call Status]]="Escalated","2",Raw_Data[[#This Row],[Call Status]]="Pending","3",Raw_Data[[#This Row],[Call Status]]="Abandoned","0")</f>
        <v>5</v>
      </c>
      <c r="U9886" t="str">
        <f>TEXT(Raw_Data[[#This Row],[Call Date]],"mmmm")</f>
        <v>November</v>
      </c>
      <c r="V9886" t="str" cm="1">
        <f t="array" ref="V9886">_xlfn.IFS(Raw_Data[[#This Row],[Customer Satisfaction]]&lt;2,"Poor",Raw_Data[[#This Row],[Customer Satisfaction]]&lt;4,"Average",Raw_Data[[#This Row],[Customer Satisfaction]]&gt;=4,"Excellent")</f>
        <v>Excellent</v>
      </c>
    </row>
    <row r="9887" spans="2:22" x14ac:dyDescent="0.3">
      <c r="B9887" t="s">
        <v>3686</v>
      </c>
      <c r="C9887" s="2">
        <v>45672</v>
      </c>
      <c r="D9887" s="1">
        <v>0.59375</v>
      </c>
      <c r="E9887" t="s">
        <v>100</v>
      </c>
      <c r="F9887" t="s">
        <v>34</v>
      </c>
      <c r="G9887" t="s">
        <v>21</v>
      </c>
      <c r="H9887" t="s">
        <v>2026</v>
      </c>
      <c r="I9887" t="s">
        <v>1137</v>
      </c>
      <c r="J9887" t="s">
        <v>31</v>
      </c>
      <c r="K9887" t="s">
        <v>25</v>
      </c>
      <c r="L9887" t="s">
        <v>3559</v>
      </c>
      <c r="M9887">
        <v>1</v>
      </c>
      <c r="N9887">
        <v>5.2</v>
      </c>
      <c r="O9887" t="s">
        <v>26</v>
      </c>
      <c r="P9887">
        <v>5</v>
      </c>
      <c r="Q9887" t="s">
        <v>27</v>
      </c>
      <c r="R9887" t="s">
        <v>26</v>
      </c>
      <c r="S9887">
        <v>102.07</v>
      </c>
      <c r="T9887" t="str" cm="1">
        <f t="array" ref="T9887">_xlfn.IFS(Raw_Data[[#This Row],[Call Status]]="Resolved","5",Raw_Data[[#This Row],[Call Status]]="Escalated","2",Raw_Data[[#This Row],[Call Status]]="Pending","3",Raw_Data[[#This Row],[Call Status]]="Abandoned","0")</f>
        <v>5</v>
      </c>
      <c r="U9887" t="str">
        <f>TEXT(Raw_Data[[#This Row],[Call Date]],"mmmm")</f>
        <v>January</v>
      </c>
      <c r="V9887" t="str" cm="1">
        <f t="array" ref="V9887">_xlfn.IFS(Raw_Data[[#This Row],[Customer Satisfaction]]&lt;2,"Poor",Raw_Data[[#This Row],[Customer Satisfaction]]&lt;4,"Average",Raw_Data[[#This Row],[Customer Satisfaction]]&gt;=4,"Excellent")</f>
        <v>Excellent</v>
      </c>
    </row>
    <row r="9888" spans="2:22" x14ac:dyDescent="0.3">
      <c r="B9888" t="s">
        <v>4029</v>
      </c>
      <c r="C9888" s="2">
        <v>45995</v>
      </c>
      <c r="D9888" s="1">
        <v>0.68541666666666667</v>
      </c>
      <c r="E9888" t="s">
        <v>53</v>
      </c>
      <c r="F9888" t="s">
        <v>38</v>
      </c>
      <c r="G9888" t="s">
        <v>250</v>
      </c>
      <c r="H9888" t="s">
        <v>2392</v>
      </c>
      <c r="I9888" t="s">
        <v>1137</v>
      </c>
      <c r="J9888" t="s">
        <v>55</v>
      </c>
      <c r="K9888" t="s">
        <v>25</v>
      </c>
      <c r="L9888" t="s">
        <v>3559</v>
      </c>
      <c r="M9888">
        <v>2.1</v>
      </c>
      <c r="N9888">
        <v>7.6</v>
      </c>
      <c r="O9888" t="s">
        <v>26</v>
      </c>
      <c r="P9888">
        <v>4</v>
      </c>
      <c r="Q9888" t="s">
        <v>27</v>
      </c>
      <c r="R9888" t="s">
        <v>28</v>
      </c>
      <c r="S9888">
        <v>253.23</v>
      </c>
      <c r="T9888" t="str" cm="1">
        <f t="array" ref="T9888">_xlfn.IFS(Raw_Data[[#This Row],[Call Status]]="Resolved","5",Raw_Data[[#This Row],[Call Status]]="Escalated","2",Raw_Data[[#This Row],[Call Status]]="Pending","3",Raw_Data[[#This Row],[Call Status]]="Abandoned","0")</f>
        <v>5</v>
      </c>
      <c r="U9888" t="str">
        <f>TEXT(Raw_Data[[#This Row],[Call Date]],"mmmm")</f>
        <v>December</v>
      </c>
      <c r="V9888" t="str" cm="1">
        <f t="array" ref="V9888">_xlfn.IFS(Raw_Data[[#This Row],[Customer Satisfaction]]&lt;2,"Poor",Raw_Data[[#This Row],[Customer Satisfaction]]&lt;4,"Average",Raw_Data[[#This Row],[Customer Satisfaction]]&gt;=4,"Excellent")</f>
        <v>Excellent</v>
      </c>
    </row>
    <row r="9889" spans="2:22" x14ac:dyDescent="0.3">
      <c r="B9889" t="s">
        <v>7681</v>
      </c>
      <c r="C9889" s="2">
        <v>45912</v>
      </c>
      <c r="D9889" s="1">
        <v>0.46180555555555558</v>
      </c>
      <c r="E9889" t="s">
        <v>47</v>
      </c>
      <c r="F9889" t="s">
        <v>48</v>
      </c>
      <c r="G9889" t="s">
        <v>21</v>
      </c>
      <c r="H9889" t="s">
        <v>22</v>
      </c>
      <c r="I9889" t="s">
        <v>1128</v>
      </c>
      <c r="J9889" t="s">
        <v>35</v>
      </c>
      <c r="K9889" t="s">
        <v>7253</v>
      </c>
      <c r="L9889" t="s">
        <v>7254</v>
      </c>
      <c r="M9889">
        <v>5.4</v>
      </c>
      <c r="N9889">
        <v>13.2</v>
      </c>
      <c r="O9889" t="s">
        <v>28</v>
      </c>
      <c r="P9889">
        <v>1</v>
      </c>
      <c r="Q9889" t="s">
        <v>1014</v>
      </c>
      <c r="R9889" t="s">
        <v>28</v>
      </c>
      <c r="S9889">
        <v>105.02</v>
      </c>
      <c r="T9889" t="str" cm="1">
        <f t="array" ref="T9889">_xlfn.IFS(Raw_Data[[#This Row],[Call Status]]="Resolved","5",Raw_Data[[#This Row],[Call Status]]="Escalated","2",Raw_Data[[#This Row],[Call Status]]="Pending","3",Raw_Data[[#This Row],[Call Status]]="Abandoned","0")</f>
        <v>0</v>
      </c>
      <c r="U9889" t="str">
        <f>TEXT(Raw_Data[[#This Row],[Call Date]],"mmmm")</f>
        <v>September</v>
      </c>
      <c r="V9889" t="str" cm="1">
        <f t="array" ref="V9889">_xlfn.IFS(Raw_Data[[#This Row],[Customer Satisfaction]]&lt;2,"Poor",Raw_Data[[#This Row],[Customer Satisfaction]]&lt;4,"Average",Raw_Data[[#This Row],[Customer Satisfaction]]&gt;=4,"Excellent")</f>
        <v>Poor</v>
      </c>
    </row>
    <row r="9890" spans="2:22" x14ac:dyDescent="0.3">
      <c r="B9890" t="s">
        <v>5441</v>
      </c>
      <c r="C9890" s="2">
        <v>45749</v>
      </c>
      <c r="D9890" s="1">
        <v>0.79027777777777775</v>
      </c>
      <c r="E9890" t="s">
        <v>19</v>
      </c>
      <c r="F9890" t="s">
        <v>38</v>
      </c>
      <c r="G9890" t="s">
        <v>162</v>
      </c>
      <c r="H9890" t="s">
        <v>2026</v>
      </c>
      <c r="I9890" t="s">
        <v>23</v>
      </c>
      <c r="J9890" t="s">
        <v>49</v>
      </c>
      <c r="K9890" t="s">
        <v>25</v>
      </c>
      <c r="L9890" t="s">
        <v>3561</v>
      </c>
      <c r="M9890">
        <v>1.3</v>
      </c>
      <c r="N9890">
        <v>12.8</v>
      </c>
      <c r="O9890" t="s">
        <v>26</v>
      </c>
      <c r="P9890">
        <v>0</v>
      </c>
      <c r="Q9890" t="s">
        <v>27</v>
      </c>
      <c r="R9890" t="s">
        <v>28</v>
      </c>
      <c r="S9890">
        <v>308.10000000000002</v>
      </c>
      <c r="T9890" t="str" cm="1">
        <f t="array" ref="T9890">_xlfn.IFS(Raw_Data[[#This Row],[Call Status]]="Resolved","5",Raw_Data[[#This Row],[Call Status]]="Escalated","2",Raw_Data[[#This Row],[Call Status]]="Pending","3",Raw_Data[[#This Row],[Call Status]]="Abandoned","0")</f>
        <v>5</v>
      </c>
      <c r="U9890" t="str">
        <f>TEXT(Raw_Data[[#This Row],[Call Date]],"mmmm")</f>
        <v>April</v>
      </c>
      <c r="V9890" t="str" cm="1">
        <f t="array" ref="V9890">_xlfn.IFS(Raw_Data[[#This Row],[Customer Satisfaction]]&lt;2,"Poor",Raw_Data[[#This Row],[Customer Satisfaction]]&lt;4,"Average",Raw_Data[[#This Row],[Customer Satisfaction]]&gt;=4,"Excellent")</f>
        <v>Poor</v>
      </c>
    </row>
    <row r="9891" spans="2:22" x14ac:dyDescent="0.3">
      <c r="B9891" t="s">
        <v>5240</v>
      </c>
      <c r="C9891" s="2">
        <v>45936</v>
      </c>
      <c r="D9891" s="1">
        <v>0.7319444444444444</v>
      </c>
      <c r="E9891" t="s">
        <v>33</v>
      </c>
      <c r="F9891" t="s">
        <v>48</v>
      </c>
      <c r="G9891" t="s">
        <v>327</v>
      </c>
      <c r="H9891" t="s">
        <v>2026</v>
      </c>
      <c r="I9891" t="s">
        <v>23</v>
      </c>
      <c r="J9891" t="s">
        <v>35</v>
      </c>
      <c r="K9891" t="s">
        <v>25</v>
      </c>
      <c r="L9891" t="s">
        <v>3564</v>
      </c>
      <c r="M9891">
        <v>2.7</v>
      </c>
      <c r="N9891">
        <v>7.4</v>
      </c>
      <c r="O9891" t="s">
        <v>26</v>
      </c>
      <c r="P9891">
        <v>5</v>
      </c>
      <c r="Q9891" t="s">
        <v>27</v>
      </c>
      <c r="R9891" t="s">
        <v>28</v>
      </c>
      <c r="S9891">
        <v>142.27000000000001</v>
      </c>
      <c r="T9891" t="str" cm="1">
        <f t="array" ref="T9891">_xlfn.IFS(Raw_Data[[#This Row],[Call Status]]="Resolved","5",Raw_Data[[#This Row],[Call Status]]="Escalated","2",Raw_Data[[#This Row],[Call Status]]="Pending","3",Raw_Data[[#This Row],[Call Status]]="Abandoned","0")</f>
        <v>5</v>
      </c>
      <c r="U9891" t="str">
        <f>TEXT(Raw_Data[[#This Row],[Call Date]],"mmmm")</f>
        <v>October</v>
      </c>
      <c r="V9891" t="str" cm="1">
        <f t="array" ref="V9891">_xlfn.IFS(Raw_Data[[#This Row],[Customer Satisfaction]]&lt;2,"Poor",Raw_Data[[#This Row],[Customer Satisfaction]]&lt;4,"Average",Raw_Data[[#This Row],[Customer Satisfaction]]&gt;=4,"Excellent")</f>
        <v>Excellent</v>
      </c>
    </row>
    <row r="9892" spans="2:22" x14ac:dyDescent="0.3">
      <c r="B9892" t="s">
        <v>742</v>
      </c>
      <c r="C9892" s="2">
        <v>45863</v>
      </c>
      <c r="D9892" s="1">
        <v>0.89444444444444449</v>
      </c>
      <c r="E9892" t="s">
        <v>19</v>
      </c>
      <c r="F9892" t="s">
        <v>48</v>
      </c>
      <c r="G9892" t="s">
        <v>250</v>
      </c>
      <c r="H9892" t="s">
        <v>22</v>
      </c>
      <c r="I9892" t="s">
        <v>23</v>
      </c>
      <c r="J9892" t="s">
        <v>55</v>
      </c>
      <c r="K9892" t="s">
        <v>25</v>
      </c>
      <c r="L9892" t="s">
        <v>25</v>
      </c>
      <c r="M9892">
        <v>4</v>
      </c>
      <c r="N9892">
        <v>8.6999999999999993</v>
      </c>
      <c r="O9892" t="s">
        <v>26</v>
      </c>
      <c r="P9892">
        <v>4</v>
      </c>
      <c r="Q9892" t="s">
        <v>615</v>
      </c>
      <c r="R9892" t="s">
        <v>28</v>
      </c>
      <c r="S9892">
        <v>269.49</v>
      </c>
      <c r="T9892" t="str" cm="1">
        <f t="array" ref="T9892">_xlfn.IFS(Raw_Data[[#This Row],[Call Status]]="Resolved","5",Raw_Data[[#This Row],[Call Status]]="Escalated","2",Raw_Data[[#This Row],[Call Status]]="Pending","3",Raw_Data[[#This Row],[Call Status]]="Abandoned","0")</f>
        <v>5</v>
      </c>
      <c r="U9892" t="str">
        <f>TEXT(Raw_Data[[#This Row],[Call Date]],"mmmm")</f>
        <v>July</v>
      </c>
      <c r="V9892" t="str" cm="1">
        <f t="array" ref="V9892">_xlfn.IFS(Raw_Data[[#This Row],[Customer Satisfaction]]&lt;2,"Poor",Raw_Data[[#This Row],[Customer Satisfaction]]&lt;4,"Average",Raw_Data[[#This Row],[Customer Satisfaction]]&gt;=4,"Excellent")</f>
        <v>Excellent</v>
      </c>
    </row>
    <row r="9893" spans="2:22" x14ac:dyDescent="0.3">
      <c r="B9893" t="s">
        <v>3816</v>
      </c>
      <c r="C9893" s="2">
        <v>45751</v>
      </c>
      <c r="D9893" s="1">
        <v>0.47083333333333333</v>
      </c>
      <c r="E9893" t="s">
        <v>84</v>
      </c>
      <c r="F9893" t="s">
        <v>20</v>
      </c>
      <c r="G9893" t="s">
        <v>21</v>
      </c>
      <c r="H9893" t="s">
        <v>2026</v>
      </c>
      <c r="I9893" t="s">
        <v>1128</v>
      </c>
      <c r="J9893" t="s">
        <v>45</v>
      </c>
      <c r="K9893" t="s">
        <v>25</v>
      </c>
      <c r="L9893" t="s">
        <v>3559</v>
      </c>
      <c r="M9893">
        <v>0.4</v>
      </c>
      <c r="N9893">
        <v>10.6</v>
      </c>
      <c r="O9893" t="s">
        <v>26</v>
      </c>
      <c r="P9893">
        <v>2</v>
      </c>
      <c r="Q9893" t="s">
        <v>615</v>
      </c>
      <c r="R9893" t="s">
        <v>28</v>
      </c>
      <c r="S9893">
        <v>114.23</v>
      </c>
      <c r="T9893" t="str" cm="1">
        <f t="array" ref="T9893">_xlfn.IFS(Raw_Data[[#This Row],[Call Status]]="Resolved","5",Raw_Data[[#This Row],[Call Status]]="Escalated","2",Raw_Data[[#This Row],[Call Status]]="Pending","3",Raw_Data[[#This Row],[Call Status]]="Abandoned","0")</f>
        <v>5</v>
      </c>
      <c r="U9893" t="str">
        <f>TEXT(Raw_Data[[#This Row],[Call Date]],"mmmm")</f>
        <v>April</v>
      </c>
      <c r="V9893" t="str" cm="1">
        <f t="array" ref="V9893">_xlfn.IFS(Raw_Data[[#This Row],[Customer Satisfaction]]&lt;2,"Poor",Raw_Data[[#This Row],[Customer Satisfaction]]&lt;4,"Average",Raw_Data[[#This Row],[Customer Satisfaction]]&gt;=4,"Excellent")</f>
        <v>Average</v>
      </c>
    </row>
    <row r="9894" spans="2:22" x14ac:dyDescent="0.3">
      <c r="B9894" t="s">
        <v>9811</v>
      </c>
      <c r="C9894" s="2">
        <v>45882</v>
      </c>
      <c r="D9894" s="1">
        <v>0.78749999999999998</v>
      </c>
      <c r="E9894" t="s">
        <v>91</v>
      </c>
      <c r="F9894" t="s">
        <v>34</v>
      </c>
      <c r="G9894" t="s">
        <v>327</v>
      </c>
      <c r="H9894" t="s">
        <v>22</v>
      </c>
      <c r="I9894" t="s">
        <v>23</v>
      </c>
      <c r="J9894" t="s">
        <v>31</v>
      </c>
      <c r="K9894" t="s">
        <v>8876</v>
      </c>
      <c r="L9894" t="s">
        <v>8877</v>
      </c>
      <c r="M9894">
        <v>10.5</v>
      </c>
      <c r="N9894">
        <v>7.3</v>
      </c>
      <c r="O9894" t="s">
        <v>28</v>
      </c>
      <c r="P9894">
        <v>1</v>
      </c>
      <c r="Q9894" t="s">
        <v>1014</v>
      </c>
      <c r="R9894" t="s">
        <v>28</v>
      </c>
      <c r="S9894">
        <v>321.55</v>
      </c>
      <c r="T9894" t="str" cm="1">
        <f t="array" ref="T9894">_xlfn.IFS(Raw_Data[[#This Row],[Call Status]]="Resolved","5",Raw_Data[[#This Row],[Call Status]]="Escalated","2",Raw_Data[[#This Row],[Call Status]]="Pending","3",Raw_Data[[#This Row],[Call Status]]="Abandoned","0")</f>
        <v>3</v>
      </c>
      <c r="U9894" t="str">
        <f>TEXT(Raw_Data[[#This Row],[Call Date]],"mmmm")</f>
        <v>August</v>
      </c>
      <c r="V9894" t="str" cm="1">
        <f t="array" ref="V9894">_xlfn.IFS(Raw_Data[[#This Row],[Customer Satisfaction]]&lt;2,"Poor",Raw_Data[[#This Row],[Customer Satisfaction]]&lt;4,"Average",Raw_Data[[#This Row],[Customer Satisfaction]]&gt;=4,"Excellent")</f>
        <v>Poor</v>
      </c>
    </row>
    <row r="9895" spans="2:22" x14ac:dyDescent="0.3">
      <c r="B9895" t="s">
        <v>8586</v>
      </c>
      <c r="C9895" s="2">
        <v>45958</v>
      </c>
      <c r="D9895" s="1">
        <v>0.37361111111111112</v>
      </c>
      <c r="E9895" t="s">
        <v>156</v>
      </c>
      <c r="F9895" t="s">
        <v>38</v>
      </c>
      <c r="G9895" t="s">
        <v>250</v>
      </c>
      <c r="H9895" t="s">
        <v>22</v>
      </c>
      <c r="I9895" t="s">
        <v>1128</v>
      </c>
      <c r="J9895" t="s">
        <v>45</v>
      </c>
      <c r="K9895" t="s">
        <v>16</v>
      </c>
      <c r="L9895" t="s">
        <v>16</v>
      </c>
      <c r="M9895">
        <v>0.7</v>
      </c>
      <c r="N9895">
        <v>8.3000000000000007</v>
      </c>
      <c r="O9895" t="s">
        <v>28</v>
      </c>
      <c r="P9895">
        <v>1</v>
      </c>
      <c r="Q9895" t="s">
        <v>1014</v>
      </c>
      <c r="R9895" t="s">
        <v>26</v>
      </c>
      <c r="S9895">
        <v>103.24</v>
      </c>
      <c r="T9895" t="str" cm="1">
        <f t="array" ref="T9895">_xlfn.IFS(Raw_Data[[#This Row],[Call Status]]="Resolved","5",Raw_Data[[#This Row],[Call Status]]="Escalated","2",Raw_Data[[#This Row],[Call Status]]="Pending","3",Raw_Data[[#This Row],[Call Status]]="Abandoned","0")</f>
        <v>2</v>
      </c>
      <c r="U9895" t="str">
        <f>TEXT(Raw_Data[[#This Row],[Call Date]],"mmmm")</f>
        <v>October</v>
      </c>
      <c r="V9895" t="str" cm="1">
        <f t="array" ref="V9895">_xlfn.IFS(Raw_Data[[#This Row],[Customer Satisfaction]]&lt;2,"Poor",Raw_Data[[#This Row],[Customer Satisfaction]]&lt;4,"Average",Raw_Data[[#This Row],[Customer Satisfaction]]&gt;=4,"Excellent")</f>
        <v>Poor</v>
      </c>
    </row>
    <row r="9896" spans="2:22" x14ac:dyDescent="0.3">
      <c r="B9896" t="s">
        <v>6210</v>
      </c>
      <c r="C9896" s="2">
        <v>45975</v>
      </c>
      <c r="D9896" s="1">
        <v>0.90763888888888888</v>
      </c>
      <c r="E9896" t="s">
        <v>100</v>
      </c>
      <c r="F9896" t="s">
        <v>48</v>
      </c>
      <c r="G9896" t="s">
        <v>250</v>
      </c>
      <c r="H9896" t="s">
        <v>22</v>
      </c>
      <c r="I9896" t="s">
        <v>23</v>
      </c>
      <c r="J9896" t="s">
        <v>24</v>
      </c>
      <c r="K9896" t="s">
        <v>25</v>
      </c>
      <c r="L9896" t="s">
        <v>3559</v>
      </c>
      <c r="M9896">
        <v>3.3</v>
      </c>
      <c r="N9896">
        <v>6.5</v>
      </c>
      <c r="O9896" t="s">
        <v>26</v>
      </c>
      <c r="P9896">
        <v>4</v>
      </c>
      <c r="Q9896" t="s">
        <v>27</v>
      </c>
      <c r="R9896" t="s">
        <v>28</v>
      </c>
      <c r="S9896">
        <v>155.22999999999999</v>
      </c>
      <c r="T9896" t="str" cm="1">
        <f t="array" ref="T9896">_xlfn.IFS(Raw_Data[[#This Row],[Call Status]]="Resolved","5",Raw_Data[[#This Row],[Call Status]]="Escalated","2",Raw_Data[[#This Row],[Call Status]]="Pending","3",Raw_Data[[#This Row],[Call Status]]="Abandoned","0")</f>
        <v>5</v>
      </c>
      <c r="U9896" t="str">
        <f>TEXT(Raw_Data[[#This Row],[Call Date]],"mmmm")</f>
        <v>November</v>
      </c>
      <c r="V9896" t="str" cm="1">
        <f t="array" ref="V9896">_xlfn.IFS(Raw_Data[[#This Row],[Customer Satisfaction]]&lt;2,"Poor",Raw_Data[[#This Row],[Customer Satisfaction]]&lt;4,"Average",Raw_Data[[#This Row],[Customer Satisfaction]]&gt;=4,"Excellent")</f>
        <v>Excellent</v>
      </c>
    </row>
    <row r="9897" spans="2:22" x14ac:dyDescent="0.3">
      <c r="B9897" t="s">
        <v>5528</v>
      </c>
      <c r="C9897" s="2">
        <v>45856</v>
      </c>
      <c r="D9897" s="1">
        <v>0.49652777777777779</v>
      </c>
      <c r="E9897" t="s">
        <v>63</v>
      </c>
      <c r="F9897" t="s">
        <v>20</v>
      </c>
      <c r="G9897" t="s">
        <v>162</v>
      </c>
      <c r="H9897" t="s">
        <v>2026</v>
      </c>
      <c r="I9897" t="s">
        <v>23</v>
      </c>
      <c r="J9897" t="s">
        <v>76</v>
      </c>
      <c r="K9897" t="s">
        <v>25</v>
      </c>
      <c r="L9897" t="s">
        <v>3570</v>
      </c>
      <c r="M9897">
        <v>1.7</v>
      </c>
      <c r="N9897">
        <v>8.1999999999999993</v>
      </c>
      <c r="O9897" t="s">
        <v>26</v>
      </c>
      <c r="P9897">
        <v>3</v>
      </c>
      <c r="Q9897" t="s">
        <v>615</v>
      </c>
      <c r="R9897" t="s">
        <v>28</v>
      </c>
      <c r="S9897">
        <v>234.38</v>
      </c>
      <c r="T9897" t="str" cm="1">
        <f t="array" ref="T9897">_xlfn.IFS(Raw_Data[[#This Row],[Call Status]]="Resolved","5",Raw_Data[[#This Row],[Call Status]]="Escalated","2",Raw_Data[[#This Row],[Call Status]]="Pending","3",Raw_Data[[#This Row],[Call Status]]="Abandoned","0")</f>
        <v>5</v>
      </c>
      <c r="U9897" t="str">
        <f>TEXT(Raw_Data[[#This Row],[Call Date]],"mmmm")</f>
        <v>July</v>
      </c>
      <c r="V9897" t="str" cm="1">
        <f t="array" ref="V9897">_xlfn.IFS(Raw_Data[[#This Row],[Customer Satisfaction]]&lt;2,"Poor",Raw_Data[[#This Row],[Customer Satisfaction]]&lt;4,"Average",Raw_Data[[#This Row],[Customer Satisfaction]]&gt;=4,"Excellent")</f>
        <v>Average</v>
      </c>
    </row>
    <row r="9898" spans="2:22" x14ac:dyDescent="0.3">
      <c r="B9898" t="s">
        <v>4014</v>
      </c>
      <c r="C9898" s="2">
        <v>45928</v>
      </c>
      <c r="D9898" s="1">
        <v>0.87152777777777779</v>
      </c>
      <c r="E9898" t="s">
        <v>110</v>
      </c>
      <c r="F9898" t="s">
        <v>20</v>
      </c>
      <c r="G9898" t="s">
        <v>327</v>
      </c>
      <c r="H9898" t="s">
        <v>2392</v>
      </c>
      <c r="I9898" t="s">
        <v>1137</v>
      </c>
      <c r="J9898" t="s">
        <v>42</v>
      </c>
      <c r="K9898" t="s">
        <v>25</v>
      </c>
      <c r="L9898" t="s">
        <v>3570</v>
      </c>
      <c r="M9898">
        <v>3.5</v>
      </c>
      <c r="N9898">
        <v>6.8</v>
      </c>
      <c r="O9898" t="s">
        <v>26</v>
      </c>
      <c r="P9898">
        <v>4</v>
      </c>
      <c r="Q9898" t="s">
        <v>27</v>
      </c>
      <c r="R9898" t="s">
        <v>28</v>
      </c>
      <c r="S9898">
        <v>59.04</v>
      </c>
      <c r="T9898" t="str" cm="1">
        <f t="array" ref="T9898">_xlfn.IFS(Raw_Data[[#This Row],[Call Status]]="Resolved","5",Raw_Data[[#This Row],[Call Status]]="Escalated","2",Raw_Data[[#This Row],[Call Status]]="Pending","3",Raw_Data[[#This Row],[Call Status]]="Abandoned","0")</f>
        <v>5</v>
      </c>
      <c r="U9898" t="str">
        <f>TEXT(Raw_Data[[#This Row],[Call Date]],"mmmm")</f>
        <v>September</v>
      </c>
      <c r="V9898" t="str" cm="1">
        <f t="array" ref="V9898">_xlfn.IFS(Raw_Data[[#This Row],[Customer Satisfaction]]&lt;2,"Poor",Raw_Data[[#This Row],[Customer Satisfaction]]&lt;4,"Average",Raw_Data[[#This Row],[Customer Satisfaction]]&gt;=4,"Excellent")</f>
        <v>Excellent</v>
      </c>
    </row>
    <row r="9899" spans="2:22" x14ac:dyDescent="0.3">
      <c r="B9899" t="s">
        <v>4914</v>
      </c>
      <c r="C9899" s="2">
        <v>45891</v>
      </c>
      <c r="D9899" s="1">
        <v>0.57986111111111116</v>
      </c>
      <c r="E9899" t="s">
        <v>59</v>
      </c>
      <c r="F9899" t="s">
        <v>34</v>
      </c>
      <c r="G9899" t="s">
        <v>250</v>
      </c>
      <c r="H9899" t="s">
        <v>22</v>
      </c>
      <c r="I9899" t="s">
        <v>1128</v>
      </c>
      <c r="J9899" t="s">
        <v>39</v>
      </c>
      <c r="K9899" t="s">
        <v>25</v>
      </c>
      <c r="L9899" t="s">
        <v>3564</v>
      </c>
      <c r="M9899">
        <v>3.2</v>
      </c>
      <c r="N9899">
        <v>11.5</v>
      </c>
      <c r="O9899" t="s">
        <v>26</v>
      </c>
      <c r="P9899">
        <v>3</v>
      </c>
      <c r="Q9899" t="s">
        <v>615</v>
      </c>
      <c r="R9899" t="s">
        <v>28</v>
      </c>
      <c r="S9899">
        <v>56.61</v>
      </c>
      <c r="T9899" t="str" cm="1">
        <f t="array" ref="T9899">_xlfn.IFS(Raw_Data[[#This Row],[Call Status]]="Resolved","5",Raw_Data[[#This Row],[Call Status]]="Escalated","2",Raw_Data[[#This Row],[Call Status]]="Pending","3",Raw_Data[[#This Row],[Call Status]]="Abandoned","0")</f>
        <v>5</v>
      </c>
      <c r="U9899" t="str">
        <f>TEXT(Raw_Data[[#This Row],[Call Date]],"mmmm")</f>
        <v>August</v>
      </c>
      <c r="V9899" t="str" cm="1">
        <f t="array" ref="V9899">_xlfn.IFS(Raw_Data[[#This Row],[Customer Satisfaction]]&lt;2,"Poor",Raw_Data[[#This Row],[Customer Satisfaction]]&lt;4,"Average",Raw_Data[[#This Row],[Customer Satisfaction]]&gt;=4,"Excellent")</f>
        <v>Average</v>
      </c>
    </row>
    <row r="9900" spans="2:22" x14ac:dyDescent="0.3">
      <c r="B9900" t="s">
        <v>9795</v>
      </c>
      <c r="C9900" s="2">
        <v>45703</v>
      </c>
      <c r="D9900" s="1">
        <v>0.84166666666666667</v>
      </c>
      <c r="E9900" t="s">
        <v>110</v>
      </c>
      <c r="F9900" t="s">
        <v>20</v>
      </c>
      <c r="G9900" t="s">
        <v>250</v>
      </c>
      <c r="H9900" t="s">
        <v>22</v>
      </c>
      <c r="I9900" t="s">
        <v>23</v>
      </c>
      <c r="J9900" t="s">
        <v>35</v>
      </c>
      <c r="K9900" t="s">
        <v>8876</v>
      </c>
      <c r="L9900" t="s">
        <v>8877</v>
      </c>
      <c r="M9900">
        <v>5.5</v>
      </c>
      <c r="N9900">
        <v>12.2</v>
      </c>
      <c r="O9900" t="s">
        <v>28</v>
      </c>
      <c r="P9900">
        <v>1</v>
      </c>
      <c r="Q9900" t="s">
        <v>1014</v>
      </c>
      <c r="R9900" t="s">
        <v>28</v>
      </c>
      <c r="S9900">
        <v>10.72</v>
      </c>
      <c r="T9900" t="str" cm="1">
        <f t="array" ref="T9900">_xlfn.IFS(Raw_Data[[#This Row],[Call Status]]="Resolved","5",Raw_Data[[#This Row],[Call Status]]="Escalated","2",Raw_Data[[#This Row],[Call Status]]="Pending","3",Raw_Data[[#This Row],[Call Status]]="Abandoned","0")</f>
        <v>3</v>
      </c>
      <c r="U9900" t="str">
        <f>TEXT(Raw_Data[[#This Row],[Call Date]],"mmmm")</f>
        <v>February</v>
      </c>
      <c r="V9900" t="str" cm="1">
        <f t="array" ref="V9900">_xlfn.IFS(Raw_Data[[#This Row],[Customer Satisfaction]]&lt;2,"Poor",Raw_Data[[#This Row],[Customer Satisfaction]]&lt;4,"Average",Raw_Data[[#This Row],[Customer Satisfaction]]&gt;=4,"Excellent")</f>
        <v>Poor</v>
      </c>
    </row>
    <row r="9901" spans="2:22" x14ac:dyDescent="0.3">
      <c r="B9901" t="s">
        <v>1179</v>
      </c>
      <c r="C9901" s="2">
        <v>45721</v>
      </c>
      <c r="D9901" s="1">
        <v>0.65763888888888888</v>
      </c>
      <c r="E9901" t="s">
        <v>47</v>
      </c>
      <c r="F9901" t="s">
        <v>48</v>
      </c>
      <c r="G9901" t="s">
        <v>21</v>
      </c>
      <c r="H9901" t="s">
        <v>22</v>
      </c>
      <c r="I9901" t="s">
        <v>1128</v>
      </c>
      <c r="J9901" t="s">
        <v>55</v>
      </c>
      <c r="K9901" t="s">
        <v>25</v>
      </c>
      <c r="L9901" t="s">
        <v>25</v>
      </c>
      <c r="M9901">
        <v>6.6</v>
      </c>
      <c r="N9901">
        <v>13.9</v>
      </c>
      <c r="O9901" t="s">
        <v>28</v>
      </c>
      <c r="P9901">
        <v>1</v>
      </c>
      <c r="Q9901" t="s">
        <v>1014</v>
      </c>
      <c r="R9901" t="s">
        <v>28</v>
      </c>
      <c r="S9901">
        <v>0</v>
      </c>
      <c r="T9901" t="str" cm="1">
        <f t="array" ref="T9901">_xlfn.IFS(Raw_Data[[#This Row],[Call Status]]="Resolved","5",Raw_Data[[#This Row],[Call Status]]="Escalated","2",Raw_Data[[#This Row],[Call Status]]="Pending","3",Raw_Data[[#This Row],[Call Status]]="Abandoned","0")</f>
        <v>5</v>
      </c>
      <c r="U9901" t="str">
        <f>TEXT(Raw_Data[[#This Row],[Call Date]],"mmmm")</f>
        <v>March</v>
      </c>
      <c r="V9901" t="str" cm="1">
        <f t="array" ref="V9901">_xlfn.IFS(Raw_Data[[#This Row],[Customer Satisfaction]]&lt;2,"Poor",Raw_Data[[#This Row],[Customer Satisfaction]]&lt;4,"Average",Raw_Data[[#This Row],[Customer Satisfaction]]&gt;=4,"Excellent")</f>
        <v>Poor</v>
      </c>
    </row>
    <row r="9902" spans="2:22" x14ac:dyDescent="0.3">
      <c r="B9902" t="s">
        <v>9427</v>
      </c>
      <c r="C9902" s="2">
        <v>45887</v>
      </c>
      <c r="D9902" s="1">
        <v>0.68472222222222223</v>
      </c>
      <c r="E9902" t="s">
        <v>66</v>
      </c>
      <c r="F9902" t="s">
        <v>34</v>
      </c>
      <c r="G9902" t="s">
        <v>162</v>
      </c>
      <c r="H9902" t="s">
        <v>22</v>
      </c>
      <c r="I9902" t="s">
        <v>1128</v>
      </c>
      <c r="J9902" t="s">
        <v>39</v>
      </c>
      <c r="K9902" t="s">
        <v>8876</v>
      </c>
      <c r="L9902" t="s">
        <v>8877</v>
      </c>
      <c r="M9902">
        <v>5</v>
      </c>
      <c r="N9902">
        <v>12.2</v>
      </c>
      <c r="O9902" t="s">
        <v>28</v>
      </c>
      <c r="P9902">
        <v>5</v>
      </c>
      <c r="Q9902" t="s">
        <v>27</v>
      </c>
      <c r="R9902" t="s">
        <v>28</v>
      </c>
      <c r="S9902">
        <v>55.74</v>
      </c>
      <c r="T9902" t="str" cm="1">
        <f t="array" ref="T9902">_xlfn.IFS(Raw_Data[[#This Row],[Call Status]]="Resolved","5",Raw_Data[[#This Row],[Call Status]]="Escalated","2",Raw_Data[[#This Row],[Call Status]]="Pending","3",Raw_Data[[#This Row],[Call Status]]="Abandoned","0")</f>
        <v>3</v>
      </c>
      <c r="U9902" t="str">
        <f>TEXT(Raw_Data[[#This Row],[Call Date]],"mmmm")</f>
        <v>August</v>
      </c>
      <c r="V9902" t="str" cm="1">
        <f t="array" ref="V9902">_xlfn.IFS(Raw_Data[[#This Row],[Customer Satisfaction]]&lt;2,"Poor",Raw_Data[[#This Row],[Customer Satisfaction]]&lt;4,"Average",Raw_Data[[#This Row],[Customer Satisfaction]]&gt;=4,"Excellent")</f>
        <v>Excellent</v>
      </c>
    </row>
    <row r="9903" spans="2:22" x14ac:dyDescent="0.3">
      <c r="B9903" t="s">
        <v>118</v>
      </c>
      <c r="C9903" s="2">
        <v>45906</v>
      </c>
      <c r="D9903" s="1">
        <v>0.34583333333333333</v>
      </c>
      <c r="E9903" t="s">
        <v>66</v>
      </c>
      <c r="F9903" t="s">
        <v>34</v>
      </c>
      <c r="G9903" t="s">
        <v>21</v>
      </c>
      <c r="H9903" t="s">
        <v>22</v>
      </c>
      <c r="I9903" t="s">
        <v>23</v>
      </c>
      <c r="J9903" t="s">
        <v>45</v>
      </c>
      <c r="K9903" t="s">
        <v>25</v>
      </c>
      <c r="L9903" t="s">
        <v>25</v>
      </c>
      <c r="M9903">
        <v>2.5</v>
      </c>
      <c r="N9903">
        <v>5.5</v>
      </c>
      <c r="O9903" t="s">
        <v>26</v>
      </c>
      <c r="P9903">
        <v>5</v>
      </c>
      <c r="Q9903" t="s">
        <v>27</v>
      </c>
      <c r="R9903" t="s">
        <v>28</v>
      </c>
      <c r="S9903">
        <v>37.86</v>
      </c>
      <c r="T9903" t="str" cm="1">
        <f t="array" ref="T9903">_xlfn.IFS(Raw_Data[[#This Row],[Call Status]]="Resolved","5",Raw_Data[[#This Row],[Call Status]]="Escalated","2",Raw_Data[[#This Row],[Call Status]]="Pending","3",Raw_Data[[#This Row],[Call Status]]="Abandoned","0")</f>
        <v>5</v>
      </c>
      <c r="U9903" t="str">
        <f>TEXT(Raw_Data[[#This Row],[Call Date]],"mmmm")</f>
        <v>September</v>
      </c>
      <c r="V9903" t="str" cm="1">
        <f t="array" ref="V9903">_xlfn.IFS(Raw_Data[[#This Row],[Customer Satisfaction]]&lt;2,"Poor",Raw_Data[[#This Row],[Customer Satisfaction]]&lt;4,"Average",Raw_Data[[#This Row],[Customer Satisfaction]]&gt;=4,"Excellent")</f>
        <v>Excellent</v>
      </c>
    </row>
    <row r="9904" spans="2:22" x14ac:dyDescent="0.3">
      <c r="B9904" t="s">
        <v>850</v>
      </c>
      <c r="C9904" s="2">
        <v>45903</v>
      </c>
      <c r="D9904" s="1">
        <v>0.3972222222222222</v>
      </c>
      <c r="E9904" t="s">
        <v>156</v>
      </c>
      <c r="F9904" t="s">
        <v>34</v>
      </c>
      <c r="G9904" t="s">
        <v>327</v>
      </c>
      <c r="H9904" t="s">
        <v>22</v>
      </c>
      <c r="I9904" t="s">
        <v>23</v>
      </c>
      <c r="J9904" t="s">
        <v>55</v>
      </c>
      <c r="K9904" t="s">
        <v>25</v>
      </c>
      <c r="L9904" t="s">
        <v>25</v>
      </c>
      <c r="M9904">
        <v>3.5</v>
      </c>
      <c r="N9904">
        <v>7.4</v>
      </c>
      <c r="O9904" t="s">
        <v>26</v>
      </c>
      <c r="P9904">
        <v>3</v>
      </c>
      <c r="Q9904" t="s">
        <v>615</v>
      </c>
      <c r="R9904" t="s">
        <v>28</v>
      </c>
      <c r="S9904">
        <v>309.11</v>
      </c>
      <c r="T9904" t="str" cm="1">
        <f t="array" ref="T9904">_xlfn.IFS(Raw_Data[[#This Row],[Call Status]]="Resolved","5",Raw_Data[[#This Row],[Call Status]]="Escalated","2",Raw_Data[[#This Row],[Call Status]]="Pending","3",Raw_Data[[#This Row],[Call Status]]="Abandoned","0")</f>
        <v>5</v>
      </c>
      <c r="U9904" t="str">
        <f>TEXT(Raw_Data[[#This Row],[Call Date]],"mmmm")</f>
        <v>September</v>
      </c>
      <c r="V9904" t="str" cm="1">
        <f t="array" ref="V9904">_xlfn.IFS(Raw_Data[[#This Row],[Customer Satisfaction]]&lt;2,"Poor",Raw_Data[[#This Row],[Customer Satisfaction]]&lt;4,"Average",Raw_Data[[#This Row],[Customer Satisfaction]]&gt;=4,"Excellent")</f>
        <v>Average</v>
      </c>
    </row>
    <row r="9905" spans="2:22" x14ac:dyDescent="0.3">
      <c r="B9905" t="s">
        <v>4684</v>
      </c>
      <c r="C9905" s="2">
        <v>45732</v>
      </c>
      <c r="D9905" s="1">
        <v>0.71527777777777779</v>
      </c>
      <c r="E9905" t="s">
        <v>72</v>
      </c>
      <c r="F9905" t="s">
        <v>20</v>
      </c>
      <c r="G9905" t="s">
        <v>21</v>
      </c>
      <c r="H9905" t="s">
        <v>22</v>
      </c>
      <c r="I9905" t="s">
        <v>1137</v>
      </c>
      <c r="J9905" t="s">
        <v>42</v>
      </c>
      <c r="K9905" t="s">
        <v>25</v>
      </c>
      <c r="L9905" t="s">
        <v>3570</v>
      </c>
      <c r="M9905">
        <v>2.8</v>
      </c>
      <c r="N9905">
        <v>13.7</v>
      </c>
      <c r="O9905" t="s">
        <v>26</v>
      </c>
      <c r="P9905">
        <v>5</v>
      </c>
      <c r="Q9905" t="s">
        <v>27</v>
      </c>
      <c r="R9905" t="s">
        <v>28</v>
      </c>
      <c r="S9905">
        <v>604.84</v>
      </c>
      <c r="T9905" t="str" cm="1">
        <f t="array" ref="T9905">_xlfn.IFS(Raw_Data[[#This Row],[Call Status]]="Resolved","5",Raw_Data[[#This Row],[Call Status]]="Escalated","2",Raw_Data[[#This Row],[Call Status]]="Pending","3",Raw_Data[[#This Row],[Call Status]]="Abandoned","0")</f>
        <v>5</v>
      </c>
      <c r="U9905" t="str">
        <f>TEXT(Raw_Data[[#This Row],[Call Date]],"mmmm")</f>
        <v>March</v>
      </c>
      <c r="V9905" t="str" cm="1">
        <f t="array" ref="V9905">_xlfn.IFS(Raw_Data[[#This Row],[Customer Satisfaction]]&lt;2,"Poor",Raw_Data[[#This Row],[Customer Satisfaction]]&lt;4,"Average",Raw_Data[[#This Row],[Customer Satisfaction]]&gt;=4,"Excellent")</f>
        <v>Excellent</v>
      </c>
    </row>
    <row r="9906" spans="2:22" x14ac:dyDescent="0.3">
      <c r="B9906" t="s">
        <v>5355</v>
      </c>
      <c r="C9906" s="2">
        <v>45814</v>
      </c>
      <c r="D9906" s="1">
        <v>0.59513888888888888</v>
      </c>
      <c r="E9906" t="s">
        <v>91</v>
      </c>
      <c r="F9906" t="s">
        <v>38</v>
      </c>
      <c r="G9906" t="s">
        <v>250</v>
      </c>
      <c r="H9906" t="s">
        <v>2026</v>
      </c>
      <c r="I9906" t="s">
        <v>23</v>
      </c>
      <c r="J9906" t="s">
        <v>24</v>
      </c>
      <c r="K9906" t="s">
        <v>25</v>
      </c>
      <c r="L9906" t="s">
        <v>3564</v>
      </c>
      <c r="M9906">
        <v>1.8</v>
      </c>
      <c r="N9906">
        <v>10</v>
      </c>
      <c r="O9906" t="s">
        <v>28</v>
      </c>
      <c r="P9906">
        <v>4</v>
      </c>
      <c r="Q9906" t="s">
        <v>615</v>
      </c>
      <c r="R9906" t="s">
        <v>28</v>
      </c>
      <c r="S9906">
        <v>100.69</v>
      </c>
      <c r="T9906" t="str" cm="1">
        <f t="array" ref="T9906">_xlfn.IFS(Raw_Data[[#This Row],[Call Status]]="Resolved","5",Raw_Data[[#This Row],[Call Status]]="Escalated","2",Raw_Data[[#This Row],[Call Status]]="Pending","3",Raw_Data[[#This Row],[Call Status]]="Abandoned","0")</f>
        <v>5</v>
      </c>
      <c r="U9906" t="str">
        <f>TEXT(Raw_Data[[#This Row],[Call Date]],"mmmm")</f>
        <v>June</v>
      </c>
      <c r="V9906" t="str" cm="1">
        <f t="array" ref="V9906">_xlfn.IFS(Raw_Data[[#This Row],[Customer Satisfaction]]&lt;2,"Poor",Raw_Data[[#This Row],[Customer Satisfaction]]&lt;4,"Average",Raw_Data[[#This Row],[Customer Satisfaction]]&gt;=4,"Excellent")</f>
        <v>Excellent</v>
      </c>
    </row>
    <row r="9907" spans="2:22" x14ac:dyDescent="0.3">
      <c r="B9907" t="s">
        <v>1816</v>
      </c>
      <c r="C9907" s="2">
        <v>45880</v>
      </c>
      <c r="D9907" s="1">
        <v>0.70763888888888893</v>
      </c>
      <c r="E9907" t="s">
        <v>44</v>
      </c>
      <c r="F9907" t="s">
        <v>48</v>
      </c>
      <c r="G9907" t="s">
        <v>327</v>
      </c>
      <c r="H9907" t="s">
        <v>22</v>
      </c>
      <c r="I9907" t="s">
        <v>1137</v>
      </c>
      <c r="J9907" t="s">
        <v>42</v>
      </c>
      <c r="K9907" t="s">
        <v>25</v>
      </c>
      <c r="L9907" t="s">
        <v>25</v>
      </c>
      <c r="M9907">
        <v>2.4</v>
      </c>
      <c r="N9907">
        <v>7.2</v>
      </c>
      <c r="O9907" t="s">
        <v>26</v>
      </c>
      <c r="P9907">
        <v>5</v>
      </c>
      <c r="Q9907" t="s">
        <v>27</v>
      </c>
      <c r="R9907" t="s">
        <v>28</v>
      </c>
      <c r="S9907">
        <v>834.08</v>
      </c>
      <c r="T9907" t="str" cm="1">
        <f t="array" ref="T9907">_xlfn.IFS(Raw_Data[[#This Row],[Call Status]]="Resolved","5",Raw_Data[[#This Row],[Call Status]]="Escalated","2",Raw_Data[[#This Row],[Call Status]]="Pending","3",Raw_Data[[#This Row],[Call Status]]="Abandoned","0")</f>
        <v>5</v>
      </c>
      <c r="U9907" t="str">
        <f>TEXT(Raw_Data[[#This Row],[Call Date]],"mmmm")</f>
        <v>August</v>
      </c>
      <c r="V9907" t="str" cm="1">
        <f t="array" ref="V9907">_xlfn.IFS(Raw_Data[[#This Row],[Customer Satisfaction]]&lt;2,"Poor",Raw_Data[[#This Row],[Customer Satisfaction]]&lt;4,"Average",Raw_Data[[#This Row],[Customer Satisfaction]]&gt;=4,"Excellent")</f>
        <v>Excellent</v>
      </c>
    </row>
    <row r="9908" spans="2:22" x14ac:dyDescent="0.3">
      <c r="B9908" t="s">
        <v>2049</v>
      </c>
      <c r="C9908" s="2">
        <v>45847</v>
      </c>
      <c r="D9908" s="1">
        <v>0.65972222222222221</v>
      </c>
      <c r="E9908" t="s">
        <v>53</v>
      </c>
      <c r="F9908" t="s">
        <v>48</v>
      </c>
      <c r="G9908" t="s">
        <v>21</v>
      </c>
      <c r="H9908" t="s">
        <v>2026</v>
      </c>
      <c r="I9908" t="s">
        <v>1128</v>
      </c>
      <c r="J9908" t="s">
        <v>42</v>
      </c>
      <c r="K9908" t="s">
        <v>25</v>
      </c>
      <c r="L9908" t="s">
        <v>25</v>
      </c>
      <c r="M9908">
        <v>0.3</v>
      </c>
      <c r="N9908">
        <v>9.5</v>
      </c>
      <c r="O9908" t="s">
        <v>28</v>
      </c>
      <c r="P9908">
        <v>3</v>
      </c>
      <c r="Q9908" t="s">
        <v>615</v>
      </c>
      <c r="R9908" t="s">
        <v>28</v>
      </c>
      <c r="S9908">
        <v>20.91</v>
      </c>
      <c r="T9908" t="str" cm="1">
        <f t="array" ref="T9908">_xlfn.IFS(Raw_Data[[#This Row],[Call Status]]="Resolved","5",Raw_Data[[#This Row],[Call Status]]="Escalated","2",Raw_Data[[#This Row],[Call Status]]="Pending","3",Raw_Data[[#This Row],[Call Status]]="Abandoned","0")</f>
        <v>5</v>
      </c>
      <c r="U9908" t="str">
        <f>TEXT(Raw_Data[[#This Row],[Call Date]],"mmmm")</f>
        <v>July</v>
      </c>
      <c r="V9908" t="str" cm="1">
        <f t="array" ref="V9908">_xlfn.IFS(Raw_Data[[#This Row],[Customer Satisfaction]]&lt;2,"Poor",Raw_Data[[#This Row],[Customer Satisfaction]]&lt;4,"Average",Raw_Data[[#This Row],[Customer Satisfaction]]&gt;=4,"Excellent")</f>
        <v>Average</v>
      </c>
    </row>
    <row r="9909" spans="2:22" x14ac:dyDescent="0.3">
      <c r="B9909" t="s">
        <v>754</v>
      </c>
      <c r="C9909" s="2">
        <v>45709</v>
      </c>
      <c r="D9909" s="1">
        <v>0.58611111111111114</v>
      </c>
      <c r="E9909" t="s">
        <v>33</v>
      </c>
      <c r="F9909" t="s">
        <v>20</v>
      </c>
      <c r="G9909" t="s">
        <v>327</v>
      </c>
      <c r="H9909" t="s">
        <v>22</v>
      </c>
      <c r="I9909" t="s">
        <v>23</v>
      </c>
      <c r="J9909" t="s">
        <v>31</v>
      </c>
      <c r="K9909" t="s">
        <v>25</v>
      </c>
      <c r="L9909" t="s">
        <v>25</v>
      </c>
      <c r="M9909">
        <v>2.6</v>
      </c>
      <c r="N9909">
        <v>3.4</v>
      </c>
      <c r="O9909" t="s">
        <v>26</v>
      </c>
      <c r="P9909">
        <v>4</v>
      </c>
      <c r="Q9909" t="s">
        <v>615</v>
      </c>
      <c r="R9909" t="s">
        <v>28</v>
      </c>
      <c r="S9909">
        <v>74.760000000000005</v>
      </c>
      <c r="T9909" t="str" cm="1">
        <f t="array" ref="T9909">_xlfn.IFS(Raw_Data[[#This Row],[Call Status]]="Resolved","5",Raw_Data[[#This Row],[Call Status]]="Escalated","2",Raw_Data[[#This Row],[Call Status]]="Pending","3",Raw_Data[[#This Row],[Call Status]]="Abandoned","0")</f>
        <v>5</v>
      </c>
      <c r="U9909" t="str">
        <f>TEXT(Raw_Data[[#This Row],[Call Date]],"mmmm")</f>
        <v>February</v>
      </c>
      <c r="V9909" t="str" cm="1">
        <f t="array" ref="V9909">_xlfn.IFS(Raw_Data[[#This Row],[Customer Satisfaction]]&lt;2,"Poor",Raw_Data[[#This Row],[Customer Satisfaction]]&lt;4,"Average",Raw_Data[[#This Row],[Customer Satisfaction]]&gt;=4,"Excellent")</f>
        <v>Excellent</v>
      </c>
    </row>
    <row r="9910" spans="2:22" x14ac:dyDescent="0.3">
      <c r="B9910" t="s">
        <v>5140</v>
      </c>
      <c r="C9910" s="2">
        <v>45745</v>
      </c>
      <c r="D9910" s="1">
        <v>0.64930555555555558</v>
      </c>
      <c r="E9910" t="s">
        <v>57</v>
      </c>
      <c r="F9910" t="s">
        <v>20</v>
      </c>
      <c r="G9910" t="s">
        <v>250</v>
      </c>
      <c r="H9910" t="s">
        <v>22</v>
      </c>
      <c r="I9910" t="s">
        <v>1128</v>
      </c>
      <c r="J9910" t="s">
        <v>76</v>
      </c>
      <c r="K9910" t="s">
        <v>25</v>
      </c>
      <c r="L9910" t="s">
        <v>3564</v>
      </c>
      <c r="M9910">
        <v>1.2</v>
      </c>
      <c r="N9910">
        <v>4.3</v>
      </c>
      <c r="O9910" t="s">
        <v>26</v>
      </c>
      <c r="P9910">
        <v>5</v>
      </c>
      <c r="Q9910" t="s">
        <v>27</v>
      </c>
      <c r="R9910" t="s">
        <v>28</v>
      </c>
      <c r="S9910">
        <v>118.41</v>
      </c>
      <c r="T9910" t="str" cm="1">
        <f t="array" ref="T9910">_xlfn.IFS(Raw_Data[[#This Row],[Call Status]]="Resolved","5",Raw_Data[[#This Row],[Call Status]]="Escalated","2",Raw_Data[[#This Row],[Call Status]]="Pending","3",Raw_Data[[#This Row],[Call Status]]="Abandoned","0")</f>
        <v>5</v>
      </c>
      <c r="U9910" t="str">
        <f>TEXT(Raw_Data[[#This Row],[Call Date]],"mmmm")</f>
        <v>March</v>
      </c>
      <c r="V9910" t="str" cm="1">
        <f t="array" ref="V9910">_xlfn.IFS(Raw_Data[[#This Row],[Customer Satisfaction]]&lt;2,"Poor",Raw_Data[[#This Row],[Customer Satisfaction]]&lt;4,"Average",Raw_Data[[#This Row],[Customer Satisfaction]]&gt;=4,"Excellent")</f>
        <v>Excellent</v>
      </c>
    </row>
    <row r="9911" spans="2:22" x14ac:dyDescent="0.3">
      <c r="B9911" t="s">
        <v>1409</v>
      </c>
      <c r="C9911" s="2">
        <v>45970</v>
      </c>
      <c r="D9911" s="1">
        <v>0.39166666666666666</v>
      </c>
      <c r="E9911" t="s">
        <v>156</v>
      </c>
      <c r="F9911" t="s">
        <v>38</v>
      </c>
      <c r="G9911" t="s">
        <v>21</v>
      </c>
      <c r="H9911" t="s">
        <v>22</v>
      </c>
      <c r="I9911" t="s">
        <v>1137</v>
      </c>
      <c r="J9911" t="s">
        <v>76</v>
      </c>
      <c r="K9911" t="s">
        <v>25</v>
      </c>
      <c r="L9911" t="s">
        <v>25</v>
      </c>
      <c r="M9911">
        <v>3.2</v>
      </c>
      <c r="N9911">
        <v>4.7</v>
      </c>
      <c r="O9911" t="s">
        <v>28</v>
      </c>
      <c r="P9911">
        <v>4</v>
      </c>
      <c r="Q9911" t="s">
        <v>615</v>
      </c>
      <c r="R9911" t="s">
        <v>28</v>
      </c>
      <c r="S9911">
        <v>693.4</v>
      </c>
      <c r="T9911" t="str" cm="1">
        <f t="array" ref="T9911">_xlfn.IFS(Raw_Data[[#This Row],[Call Status]]="Resolved","5",Raw_Data[[#This Row],[Call Status]]="Escalated","2",Raw_Data[[#This Row],[Call Status]]="Pending","3",Raw_Data[[#This Row],[Call Status]]="Abandoned","0")</f>
        <v>5</v>
      </c>
      <c r="U9911" t="str">
        <f>TEXT(Raw_Data[[#This Row],[Call Date]],"mmmm")</f>
        <v>November</v>
      </c>
      <c r="V9911" t="str" cm="1">
        <f t="array" ref="V9911">_xlfn.IFS(Raw_Data[[#This Row],[Customer Satisfaction]]&lt;2,"Poor",Raw_Data[[#This Row],[Customer Satisfaction]]&lt;4,"Average",Raw_Data[[#This Row],[Customer Satisfaction]]&gt;=4,"Excellent")</f>
        <v>Excellent</v>
      </c>
    </row>
    <row r="9912" spans="2:22" x14ac:dyDescent="0.3">
      <c r="B9912" t="s">
        <v>698</v>
      </c>
      <c r="C9912" s="2">
        <v>45996</v>
      </c>
      <c r="D9912" s="1">
        <v>0.60902777777777772</v>
      </c>
      <c r="E9912" t="s">
        <v>110</v>
      </c>
      <c r="F9912" t="s">
        <v>34</v>
      </c>
      <c r="G9912" t="s">
        <v>21</v>
      </c>
      <c r="H9912" t="s">
        <v>22</v>
      </c>
      <c r="I9912" t="s">
        <v>23</v>
      </c>
      <c r="J9912" t="s">
        <v>76</v>
      </c>
      <c r="K9912" t="s">
        <v>25</v>
      </c>
      <c r="L9912" t="s">
        <v>25</v>
      </c>
      <c r="M9912">
        <v>1.1000000000000001</v>
      </c>
      <c r="N9912">
        <v>10.199999999999999</v>
      </c>
      <c r="O9912" t="s">
        <v>26</v>
      </c>
      <c r="P9912">
        <v>4</v>
      </c>
      <c r="Q9912" t="s">
        <v>615</v>
      </c>
      <c r="R9912" t="s">
        <v>26</v>
      </c>
      <c r="S9912">
        <v>241.4</v>
      </c>
      <c r="T9912" t="str" cm="1">
        <f t="array" ref="T9912">_xlfn.IFS(Raw_Data[[#This Row],[Call Status]]="Resolved","5",Raw_Data[[#This Row],[Call Status]]="Escalated","2",Raw_Data[[#This Row],[Call Status]]="Pending","3",Raw_Data[[#This Row],[Call Status]]="Abandoned","0")</f>
        <v>5</v>
      </c>
      <c r="U9912" t="str">
        <f>TEXT(Raw_Data[[#This Row],[Call Date]],"mmmm")</f>
        <v>December</v>
      </c>
      <c r="V9912" t="str" cm="1">
        <f t="array" ref="V9912">_xlfn.IFS(Raw_Data[[#This Row],[Customer Satisfaction]]&lt;2,"Poor",Raw_Data[[#This Row],[Customer Satisfaction]]&lt;4,"Average",Raw_Data[[#This Row],[Customer Satisfaction]]&gt;=4,"Excellent")</f>
        <v>Excellent</v>
      </c>
    </row>
    <row r="9913" spans="2:22" x14ac:dyDescent="0.3">
      <c r="B9913" t="s">
        <v>4860</v>
      </c>
      <c r="C9913" s="2">
        <v>45723</v>
      </c>
      <c r="D9913" s="1">
        <v>0.57847222222222228</v>
      </c>
      <c r="E9913" t="s">
        <v>59</v>
      </c>
      <c r="F9913" t="s">
        <v>34</v>
      </c>
      <c r="G9913" t="s">
        <v>21</v>
      </c>
      <c r="H9913" t="s">
        <v>22</v>
      </c>
      <c r="I9913" t="s">
        <v>1128</v>
      </c>
      <c r="J9913" t="s">
        <v>42</v>
      </c>
      <c r="K9913" t="s">
        <v>25</v>
      </c>
      <c r="L9913" t="s">
        <v>3564</v>
      </c>
      <c r="M9913">
        <v>4.7</v>
      </c>
      <c r="N9913">
        <v>4.5999999999999996</v>
      </c>
      <c r="O9913" t="s">
        <v>26</v>
      </c>
      <c r="P9913">
        <v>3</v>
      </c>
      <c r="Q9913" t="s">
        <v>615</v>
      </c>
      <c r="R9913" t="s">
        <v>28</v>
      </c>
      <c r="S9913">
        <v>325.63</v>
      </c>
      <c r="T9913" t="str" cm="1">
        <f t="array" ref="T9913">_xlfn.IFS(Raw_Data[[#This Row],[Call Status]]="Resolved","5",Raw_Data[[#This Row],[Call Status]]="Escalated","2",Raw_Data[[#This Row],[Call Status]]="Pending","3",Raw_Data[[#This Row],[Call Status]]="Abandoned","0")</f>
        <v>5</v>
      </c>
      <c r="U9913" t="str">
        <f>TEXT(Raw_Data[[#This Row],[Call Date]],"mmmm")</f>
        <v>March</v>
      </c>
      <c r="V9913" t="str" cm="1">
        <f t="array" ref="V9913">_xlfn.IFS(Raw_Data[[#This Row],[Customer Satisfaction]]&lt;2,"Poor",Raw_Data[[#This Row],[Customer Satisfaction]]&lt;4,"Average",Raw_Data[[#This Row],[Customer Satisfaction]]&gt;=4,"Excellent")</f>
        <v>Average</v>
      </c>
    </row>
    <row r="9914" spans="2:22" x14ac:dyDescent="0.3">
      <c r="B9914" t="s">
        <v>9359</v>
      </c>
      <c r="C9914" s="2">
        <v>45807</v>
      </c>
      <c r="D9914" s="1">
        <v>0.73958333333333337</v>
      </c>
      <c r="E9914" t="s">
        <v>110</v>
      </c>
      <c r="F9914" t="s">
        <v>34</v>
      </c>
      <c r="G9914" t="s">
        <v>327</v>
      </c>
      <c r="H9914" t="s">
        <v>2026</v>
      </c>
      <c r="I9914" t="s">
        <v>23</v>
      </c>
      <c r="J9914" t="s">
        <v>45</v>
      </c>
      <c r="K9914" t="s">
        <v>8876</v>
      </c>
      <c r="L9914" t="s">
        <v>8877</v>
      </c>
      <c r="M9914">
        <v>2</v>
      </c>
      <c r="N9914">
        <v>11.9</v>
      </c>
      <c r="O9914" t="s">
        <v>28</v>
      </c>
      <c r="P9914">
        <v>2</v>
      </c>
      <c r="Q9914" t="s">
        <v>1014</v>
      </c>
      <c r="R9914" t="s">
        <v>28</v>
      </c>
      <c r="S9914">
        <v>139.72</v>
      </c>
      <c r="T9914" t="str" cm="1">
        <f t="array" ref="T9914">_xlfn.IFS(Raw_Data[[#This Row],[Call Status]]="Resolved","5",Raw_Data[[#This Row],[Call Status]]="Escalated","2",Raw_Data[[#This Row],[Call Status]]="Pending","3",Raw_Data[[#This Row],[Call Status]]="Abandoned","0")</f>
        <v>3</v>
      </c>
      <c r="U9914" t="str">
        <f>TEXT(Raw_Data[[#This Row],[Call Date]],"mmmm")</f>
        <v>May</v>
      </c>
      <c r="V9914" t="str" cm="1">
        <f t="array" ref="V9914">_xlfn.IFS(Raw_Data[[#This Row],[Customer Satisfaction]]&lt;2,"Poor",Raw_Data[[#This Row],[Customer Satisfaction]]&lt;4,"Average",Raw_Data[[#This Row],[Customer Satisfaction]]&gt;=4,"Excellent")</f>
        <v>Average</v>
      </c>
    </row>
    <row r="9915" spans="2:22" x14ac:dyDescent="0.3">
      <c r="B9915" t="s">
        <v>3691</v>
      </c>
      <c r="C9915" s="2">
        <v>45677</v>
      </c>
      <c r="D9915" s="1">
        <v>0.41597222222222224</v>
      </c>
      <c r="E9915" t="s">
        <v>63</v>
      </c>
      <c r="F9915" t="s">
        <v>48</v>
      </c>
      <c r="G9915" t="s">
        <v>327</v>
      </c>
      <c r="H9915" t="s">
        <v>2026</v>
      </c>
      <c r="I9915" t="s">
        <v>1128</v>
      </c>
      <c r="J9915" t="s">
        <v>76</v>
      </c>
      <c r="K9915" t="s">
        <v>25</v>
      </c>
      <c r="L9915" t="s">
        <v>3561</v>
      </c>
      <c r="M9915">
        <v>1</v>
      </c>
      <c r="N9915">
        <v>6.6</v>
      </c>
      <c r="O9915" t="s">
        <v>26</v>
      </c>
      <c r="P9915">
        <v>5</v>
      </c>
      <c r="Q9915" t="s">
        <v>27</v>
      </c>
      <c r="R9915" t="s">
        <v>28</v>
      </c>
      <c r="S9915">
        <v>62.33</v>
      </c>
      <c r="T9915" t="str" cm="1">
        <f t="array" ref="T9915">_xlfn.IFS(Raw_Data[[#This Row],[Call Status]]="Resolved","5",Raw_Data[[#This Row],[Call Status]]="Escalated","2",Raw_Data[[#This Row],[Call Status]]="Pending","3",Raw_Data[[#This Row],[Call Status]]="Abandoned","0")</f>
        <v>5</v>
      </c>
      <c r="U9915" t="str">
        <f>TEXT(Raw_Data[[#This Row],[Call Date]],"mmmm")</f>
        <v>January</v>
      </c>
      <c r="V9915" t="str" cm="1">
        <f t="array" ref="V9915">_xlfn.IFS(Raw_Data[[#This Row],[Customer Satisfaction]]&lt;2,"Poor",Raw_Data[[#This Row],[Customer Satisfaction]]&lt;4,"Average",Raw_Data[[#This Row],[Customer Satisfaction]]&gt;=4,"Excellent")</f>
        <v>Excellent</v>
      </c>
    </row>
    <row r="9916" spans="2:22" x14ac:dyDescent="0.3">
      <c r="B9916" t="s">
        <v>1228</v>
      </c>
      <c r="C9916" s="2">
        <v>45690</v>
      </c>
      <c r="D9916" s="1">
        <v>0.68541666666666667</v>
      </c>
      <c r="E9916" t="s">
        <v>110</v>
      </c>
      <c r="F9916" t="s">
        <v>48</v>
      </c>
      <c r="G9916" t="s">
        <v>162</v>
      </c>
      <c r="H9916" t="s">
        <v>22</v>
      </c>
      <c r="I9916" t="s">
        <v>1128</v>
      </c>
      <c r="J9916" t="s">
        <v>55</v>
      </c>
      <c r="K9916" t="s">
        <v>25</v>
      </c>
      <c r="L9916" t="s">
        <v>25</v>
      </c>
      <c r="M9916">
        <v>0.9</v>
      </c>
      <c r="N9916">
        <v>5.7</v>
      </c>
      <c r="O9916" t="s">
        <v>26</v>
      </c>
      <c r="P9916">
        <v>0</v>
      </c>
      <c r="Q9916" t="s">
        <v>27</v>
      </c>
      <c r="R9916" t="s">
        <v>28</v>
      </c>
      <c r="S9916">
        <v>60.37</v>
      </c>
      <c r="T9916" t="str" cm="1">
        <f t="array" ref="T9916">_xlfn.IFS(Raw_Data[[#This Row],[Call Status]]="Resolved","5",Raw_Data[[#This Row],[Call Status]]="Escalated","2",Raw_Data[[#This Row],[Call Status]]="Pending","3",Raw_Data[[#This Row],[Call Status]]="Abandoned","0")</f>
        <v>5</v>
      </c>
      <c r="U9916" t="str">
        <f>TEXT(Raw_Data[[#This Row],[Call Date]],"mmmm")</f>
        <v>February</v>
      </c>
      <c r="V9916" t="str" cm="1">
        <f t="array" ref="V9916">_xlfn.IFS(Raw_Data[[#This Row],[Customer Satisfaction]]&lt;2,"Poor",Raw_Data[[#This Row],[Customer Satisfaction]]&lt;4,"Average",Raw_Data[[#This Row],[Customer Satisfaction]]&gt;=4,"Excellent")</f>
        <v>Poor</v>
      </c>
    </row>
    <row r="9917" spans="2:22" x14ac:dyDescent="0.3">
      <c r="B9917" t="s">
        <v>4553</v>
      </c>
      <c r="C9917" s="2">
        <v>45985</v>
      </c>
      <c r="D9917" s="1">
        <v>0.3347222222222222</v>
      </c>
      <c r="E9917" t="s">
        <v>57</v>
      </c>
      <c r="F9917" t="s">
        <v>34</v>
      </c>
      <c r="G9917" t="s">
        <v>162</v>
      </c>
      <c r="H9917" t="s">
        <v>22</v>
      </c>
      <c r="I9917" t="s">
        <v>1128</v>
      </c>
      <c r="J9917" t="s">
        <v>55</v>
      </c>
      <c r="K9917" t="s">
        <v>25</v>
      </c>
      <c r="L9917" t="s">
        <v>3561</v>
      </c>
      <c r="M9917">
        <v>9.6</v>
      </c>
      <c r="N9917">
        <v>9.9</v>
      </c>
      <c r="O9917" t="s">
        <v>26</v>
      </c>
      <c r="P9917">
        <v>3</v>
      </c>
      <c r="Q9917" t="s">
        <v>615</v>
      </c>
      <c r="R9917" t="s">
        <v>28</v>
      </c>
      <c r="S9917">
        <v>89.03</v>
      </c>
      <c r="T9917" t="str" cm="1">
        <f t="array" ref="T9917">_xlfn.IFS(Raw_Data[[#This Row],[Call Status]]="Resolved","5",Raw_Data[[#This Row],[Call Status]]="Escalated","2",Raw_Data[[#This Row],[Call Status]]="Pending","3",Raw_Data[[#This Row],[Call Status]]="Abandoned","0")</f>
        <v>5</v>
      </c>
      <c r="U9917" t="str">
        <f>TEXT(Raw_Data[[#This Row],[Call Date]],"mmmm")</f>
        <v>November</v>
      </c>
      <c r="V9917" t="str" cm="1">
        <f t="array" ref="V9917">_xlfn.IFS(Raw_Data[[#This Row],[Customer Satisfaction]]&lt;2,"Poor",Raw_Data[[#This Row],[Customer Satisfaction]]&lt;4,"Average",Raw_Data[[#This Row],[Customer Satisfaction]]&gt;=4,"Excellent")</f>
        <v>Average</v>
      </c>
    </row>
    <row r="9918" spans="2:22" x14ac:dyDescent="0.3">
      <c r="B9918" t="s">
        <v>4257</v>
      </c>
      <c r="C9918" s="2">
        <v>45938</v>
      </c>
      <c r="D9918" s="1">
        <v>0.44166666666666665</v>
      </c>
      <c r="E9918" t="s">
        <v>66</v>
      </c>
      <c r="F9918" t="s">
        <v>34</v>
      </c>
      <c r="G9918" t="s">
        <v>327</v>
      </c>
      <c r="H9918" t="s">
        <v>2613</v>
      </c>
      <c r="I9918" t="s">
        <v>1128</v>
      </c>
      <c r="J9918" t="s">
        <v>35</v>
      </c>
      <c r="K9918" t="s">
        <v>25</v>
      </c>
      <c r="L9918" t="s">
        <v>3559</v>
      </c>
      <c r="M9918">
        <v>0.3</v>
      </c>
      <c r="N9918">
        <v>13.5</v>
      </c>
      <c r="O9918" t="s">
        <v>26</v>
      </c>
      <c r="P9918">
        <v>0</v>
      </c>
      <c r="Q9918" t="s">
        <v>27</v>
      </c>
      <c r="R9918" t="s">
        <v>28</v>
      </c>
      <c r="S9918">
        <v>45.87</v>
      </c>
      <c r="T9918" t="str" cm="1">
        <f t="array" ref="T9918">_xlfn.IFS(Raw_Data[[#This Row],[Call Status]]="Resolved","5",Raw_Data[[#This Row],[Call Status]]="Escalated","2",Raw_Data[[#This Row],[Call Status]]="Pending","3",Raw_Data[[#This Row],[Call Status]]="Abandoned","0")</f>
        <v>5</v>
      </c>
      <c r="U9918" t="str">
        <f>TEXT(Raw_Data[[#This Row],[Call Date]],"mmmm")</f>
        <v>October</v>
      </c>
      <c r="V9918" t="str" cm="1">
        <f t="array" ref="V9918">_xlfn.IFS(Raw_Data[[#This Row],[Customer Satisfaction]]&lt;2,"Poor",Raw_Data[[#This Row],[Customer Satisfaction]]&lt;4,"Average",Raw_Data[[#This Row],[Customer Satisfaction]]&gt;=4,"Excellent")</f>
        <v>Poor</v>
      </c>
    </row>
    <row r="9919" spans="2:22" x14ac:dyDescent="0.3">
      <c r="B9919" t="s">
        <v>6799</v>
      </c>
      <c r="C9919" s="2">
        <v>45703</v>
      </c>
      <c r="D9919" s="1">
        <v>0.76944444444444449</v>
      </c>
      <c r="E9919" t="s">
        <v>47</v>
      </c>
      <c r="F9919" t="s">
        <v>38</v>
      </c>
      <c r="G9919" t="s">
        <v>162</v>
      </c>
      <c r="H9919" t="s">
        <v>22</v>
      </c>
      <c r="I9919" t="s">
        <v>23</v>
      </c>
      <c r="J9919" t="s">
        <v>31</v>
      </c>
      <c r="K9919" t="s">
        <v>25</v>
      </c>
      <c r="L9919" t="s">
        <v>3561</v>
      </c>
      <c r="M9919">
        <v>3.3</v>
      </c>
      <c r="N9919">
        <v>7.7</v>
      </c>
      <c r="O9919" t="s">
        <v>26</v>
      </c>
      <c r="P9919">
        <v>4</v>
      </c>
      <c r="Q9919" t="s">
        <v>27</v>
      </c>
      <c r="R9919" t="s">
        <v>28</v>
      </c>
      <c r="S9919">
        <v>200.5</v>
      </c>
      <c r="T9919" t="str" cm="1">
        <f t="array" ref="T9919">_xlfn.IFS(Raw_Data[[#This Row],[Call Status]]="Resolved","5",Raw_Data[[#This Row],[Call Status]]="Escalated","2",Raw_Data[[#This Row],[Call Status]]="Pending","3",Raw_Data[[#This Row],[Call Status]]="Abandoned","0")</f>
        <v>5</v>
      </c>
      <c r="U9919" t="str">
        <f>TEXT(Raw_Data[[#This Row],[Call Date]],"mmmm")</f>
        <v>February</v>
      </c>
      <c r="V9919" t="str" cm="1">
        <f t="array" ref="V9919">_xlfn.IFS(Raw_Data[[#This Row],[Customer Satisfaction]]&lt;2,"Poor",Raw_Data[[#This Row],[Customer Satisfaction]]&lt;4,"Average",Raw_Data[[#This Row],[Customer Satisfaction]]&gt;=4,"Excellent")</f>
        <v>Excellent</v>
      </c>
    </row>
    <row r="9920" spans="2:22" x14ac:dyDescent="0.3">
      <c r="B9920" t="s">
        <v>5985</v>
      </c>
      <c r="C9920" s="2">
        <v>45730</v>
      </c>
      <c r="D9920" s="1">
        <v>0.49166666666666664</v>
      </c>
      <c r="E9920" t="s">
        <v>44</v>
      </c>
      <c r="F9920" t="s">
        <v>34</v>
      </c>
      <c r="G9920" t="s">
        <v>21</v>
      </c>
      <c r="H9920" t="s">
        <v>2392</v>
      </c>
      <c r="I9920" t="s">
        <v>23</v>
      </c>
      <c r="J9920" t="s">
        <v>55</v>
      </c>
      <c r="K9920" t="s">
        <v>25</v>
      </c>
      <c r="L9920" t="s">
        <v>3561</v>
      </c>
      <c r="M9920">
        <v>2.2000000000000002</v>
      </c>
      <c r="N9920">
        <v>12.5</v>
      </c>
      <c r="O9920" t="s">
        <v>26</v>
      </c>
      <c r="P9920">
        <v>5</v>
      </c>
      <c r="Q9920" t="s">
        <v>27</v>
      </c>
      <c r="R9920" t="s">
        <v>28</v>
      </c>
      <c r="S9920">
        <v>72.010000000000005</v>
      </c>
      <c r="T9920" t="str" cm="1">
        <f t="array" ref="T9920">_xlfn.IFS(Raw_Data[[#This Row],[Call Status]]="Resolved","5",Raw_Data[[#This Row],[Call Status]]="Escalated","2",Raw_Data[[#This Row],[Call Status]]="Pending","3",Raw_Data[[#This Row],[Call Status]]="Abandoned","0")</f>
        <v>5</v>
      </c>
      <c r="U9920" t="str">
        <f>TEXT(Raw_Data[[#This Row],[Call Date]],"mmmm")</f>
        <v>March</v>
      </c>
      <c r="V9920" t="str" cm="1">
        <f t="array" ref="V9920">_xlfn.IFS(Raw_Data[[#This Row],[Customer Satisfaction]]&lt;2,"Poor",Raw_Data[[#This Row],[Customer Satisfaction]]&lt;4,"Average",Raw_Data[[#This Row],[Customer Satisfaction]]&gt;=4,"Excellent")</f>
        <v>Excellent</v>
      </c>
    </row>
    <row r="9921" spans="2:22" x14ac:dyDescent="0.3">
      <c r="B9921" t="s">
        <v>9211</v>
      </c>
      <c r="C9921" s="2">
        <v>46011</v>
      </c>
      <c r="D9921" s="1">
        <v>0.49930555555555556</v>
      </c>
      <c r="E9921" t="s">
        <v>72</v>
      </c>
      <c r="F9921" t="s">
        <v>38</v>
      </c>
      <c r="G9921" t="s">
        <v>250</v>
      </c>
      <c r="H9921" t="s">
        <v>2613</v>
      </c>
      <c r="I9921" t="s">
        <v>23</v>
      </c>
      <c r="J9921" t="s">
        <v>76</v>
      </c>
      <c r="K9921" t="s">
        <v>8876</v>
      </c>
      <c r="L9921" t="s">
        <v>8877</v>
      </c>
      <c r="M9921">
        <v>3.2</v>
      </c>
      <c r="N9921">
        <v>10</v>
      </c>
      <c r="O9921" t="s">
        <v>28</v>
      </c>
      <c r="P9921">
        <v>0</v>
      </c>
      <c r="Q9921" t="s">
        <v>615</v>
      </c>
      <c r="R9921" t="s">
        <v>28</v>
      </c>
      <c r="S9921">
        <v>61.7</v>
      </c>
      <c r="T9921" t="str" cm="1">
        <f t="array" ref="T9921">_xlfn.IFS(Raw_Data[[#This Row],[Call Status]]="Resolved","5",Raw_Data[[#This Row],[Call Status]]="Escalated","2",Raw_Data[[#This Row],[Call Status]]="Pending","3",Raw_Data[[#This Row],[Call Status]]="Abandoned","0")</f>
        <v>3</v>
      </c>
      <c r="U9921" t="str">
        <f>TEXT(Raw_Data[[#This Row],[Call Date]],"mmmm")</f>
        <v>December</v>
      </c>
      <c r="V9921" t="str" cm="1">
        <f t="array" ref="V9921">_xlfn.IFS(Raw_Data[[#This Row],[Customer Satisfaction]]&lt;2,"Poor",Raw_Data[[#This Row],[Customer Satisfaction]]&lt;4,"Average",Raw_Data[[#This Row],[Customer Satisfaction]]&gt;=4,"Excellent")</f>
        <v>Poor</v>
      </c>
    </row>
    <row r="9922" spans="2:22" x14ac:dyDescent="0.3">
      <c r="B9922" t="s">
        <v>6089</v>
      </c>
      <c r="C9922" s="2">
        <v>45970</v>
      </c>
      <c r="D9922" s="1">
        <v>0.83819444444444446</v>
      </c>
      <c r="E9922" t="s">
        <v>84</v>
      </c>
      <c r="F9922" t="s">
        <v>38</v>
      </c>
      <c r="G9922" t="s">
        <v>162</v>
      </c>
      <c r="H9922" t="s">
        <v>2613</v>
      </c>
      <c r="I9922" t="s">
        <v>23</v>
      </c>
      <c r="J9922" t="s">
        <v>76</v>
      </c>
      <c r="K9922" t="s">
        <v>25</v>
      </c>
      <c r="L9922" t="s">
        <v>3564</v>
      </c>
      <c r="M9922">
        <v>2.6</v>
      </c>
      <c r="N9922">
        <v>2.8</v>
      </c>
      <c r="O9922" t="s">
        <v>26</v>
      </c>
      <c r="P9922">
        <v>5</v>
      </c>
      <c r="Q9922" t="s">
        <v>27</v>
      </c>
      <c r="R9922" t="s">
        <v>28</v>
      </c>
      <c r="S9922">
        <v>58.49</v>
      </c>
      <c r="T9922" t="str" cm="1">
        <f t="array" ref="T9922">_xlfn.IFS(Raw_Data[[#This Row],[Call Status]]="Resolved","5",Raw_Data[[#This Row],[Call Status]]="Escalated","2",Raw_Data[[#This Row],[Call Status]]="Pending","3",Raw_Data[[#This Row],[Call Status]]="Abandoned","0")</f>
        <v>5</v>
      </c>
      <c r="U9922" t="str">
        <f>TEXT(Raw_Data[[#This Row],[Call Date]],"mmmm")</f>
        <v>November</v>
      </c>
      <c r="V9922" t="str" cm="1">
        <f t="array" ref="V9922">_xlfn.IFS(Raw_Data[[#This Row],[Customer Satisfaction]]&lt;2,"Poor",Raw_Data[[#This Row],[Customer Satisfaction]]&lt;4,"Average",Raw_Data[[#This Row],[Customer Satisfaction]]&gt;=4,"Excellent")</f>
        <v>Excellent</v>
      </c>
    </row>
    <row r="9923" spans="2:22" x14ac:dyDescent="0.3">
      <c r="B9923" t="s">
        <v>4861</v>
      </c>
      <c r="C9923" s="2">
        <v>46000</v>
      </c>
      <c r="D9923" s="1">
        <v>0.51527777777777772</v>
      </c>
      <c r="E9923" t="s">
        <v>53</v>
      </c>
      <c r="F9923" t="s">
        <v>34</v>
      </c>
      <c r="G9923" t="s">
        <v>250</v>
      </c>
      <c r="H9923" t="s">
        <v>22</v>
      </c>
      <c r="I9923" t="s">
        <v>1137</v>
      </c>
      <c r="J9923" t="s">
        <v>35</v>
      </c>
      <c r="K9923" t="s">
        <v>25</v>
      </c>
      <c r="L9923" t="s">
        <v>3564</v>
      </c>
      <c r="M9923">
        <v>3.7</v>
      </c>
      <c r="N9923">
        <v>10.9</v>
      </c>
      <c r="O9923" t="s">
        <v>26</v>
      </c>
      <c r="P9923">
        <v>3</v>
      </c>
      <c r="Q9923" t="s">
        <v>615</v>
      </c>
      <c r="R9923" t="s">
        <v>28</v>
      </c>
      <c r="S9923">
        <v>245.43</v>
      </c>
      <c r="T9923" t="str" cm="1">
        <f t="array" ref="T9923">_xlfn.IFS(Raw_Data[[#This Row],[Call Status]]="Resolved","5",Raw_Data[[#This Row],[Call Status]]="Escalated","2",Raw_Data[[#This Row],[Call Status]]="Pending","3",Raw_Data[[#This Row],[Call Status]]="Abandoned","0")</f>
        <v>5</v>
      </c>
      <c r="U9923" t="str">
        <f>TEXT(Raw_Data[[#This Row],[Call Date]],"mmmm")</f>
        <v>December</v>
      </c>
      <c r="V9923" t="str" cm="1">
        <f t="array" ref="V9923">_xlfn.IFS(Raw_Data[[#This Row],[Customer Satisfaction]]&lt;2,"Poor",Raw_Data[[#This Row],[Customer Satisfaction]]&lt;4,"Average",Raw_Data[[#This Row],[Customer Satisfaction]]&gt;=4,"Excellent")</f>
        <v>Average</v>
      </c>
    </row>
    <row r="9924" spans="2:22" x14ac:dyDescent="0.3">
      <c r="B9924" t="s">
        <v>6914</v>
      </c>
      <c r="C9924" s="2">
        <v>45790</v>
      </c>
      <c r="D9924" s="1">
        <v>0.6166666666666667</v>
      </c>
      <c r="E9924" t="s">
        <v>70</v>
      </c>
      <c r="F9924" t="s">
        <v>48</v>
      </c>
      <c r="G9924" t="s">
        <v>327</v>
      </c>
      <c r="H9924" t="s">
        <v>22</v>
      </c>
      <c r="I9924" t="s">
        <v>23</v>
      </c>
      <c r="J9924" t="s">
        <v>24</v>
      </c>
      <c r="K9924" t="s">
        <v>25</v>
      </c>
      <c r="L9924" t="s">
        <v>3564</v>
      </c>
      <c r="M9924">
        <v>4.5</v>
      </c>
      <c r="N9924">
        <v>9.4</v>
      </c>
      <c r="O9924" t="s">
        <v>26</v>
      </c>
      <c r="P9924">
        <v>4</v>
      </c>
      <c r="Q9924" t="s">
        <v>615</v>
      </c>
      <c r="R9924" t="s">
        <v>28</v>
      </c>
      <c r="S9924">
        <v>69.510000000000005</v>
      </c>
      <c r="T9924" t="str" cm="1">
        <f t="array" ref="T9924">_xlfn.IFS(Raw_Data[[#This Row],[Call Status]]="Resolved","5",Raw_Data[[#This Row],[Call Status]]="Escalated","2",Raw_Data[[#This Row],[Call Status]]="Pending","3",Raw_Data[[#This Row],[Call Status]]="Abandoned","0")</f>
        <v>5</v>
      </c>
      <c r="U9924" t="str">
        <f>TEXT(Raw_Data[[#This Row],[Call Date]],"mmmm")</f>
        <v>May</v>
      </c>
      <c r="V9924" t="str" cm="1">
        <f t="array" ref="V9924">_xlfn.IFS(Raw_Data[[#This Row],[Customer Satisfaction]]&lt;2,"Poor",Raw_Data[[#This Row],[Customer Satisfaction]]&lt;4,"Average",Raw_Data[[#This Row],[Customer Satisfaction]]&gt;=4,"Excellent")</f>
        <v>Excellent</v>
      </c>
    </row>
    <row r="9925" spans="2:22" x14ac:dyDescent="0.3">
      <c r="B9925" t="s">
        <v>360</v>
      </c>
      <c r="C9925" s="2">
        <v>45712</v>
      </c>
      <c r="D9925" s="1">
        <v>0.87361111111111112</v>
      </c>
      <c r="E9925" t="s">
        <v>59</v>
      </c>
      <c r="F9925" t="s">
        <v>38</v>
      </c>
      <c r="G9925" t="s">
        <v>327</v>
      </c>
      <c r="H9925" t="s">
        <v>22</v>
      </c>
      <c r="I9925" t="s">
        <v>23</v>
      </c>
      <c r="J9925" t="s">
        <v>49</v>
      </c>
      <c r="K9925" t="s">
        <v>25</v>
      </c>
      <c r="L9925" t="s">
        <v>25</v>
      </c>
      <c r="M9925">
        <v>1.6</v>
      </c>
      <c r="N9925">
        <v>10.8</v>
      </c>
      <c r="O9925" t="s">
        <v>26</v>
      </c>
      <c r="P9925">
        <v>5</v>
      </c>
      <c r="Q9925" t="s">
        <v>27</v>
      </c>
      <c r="R9925" t="s">
        <v>28</v>
      </c>
      <c r="S9925">
        <v>47.87</v>
      </c>
      <c r="T9925" t="str" cm="1">
        <f t="array" ref="T9925">_xlfn.IFS(Raw_Data[[#This Row],[Call Status]]="Resolved","5",Raw_Data[[#This Row],[Call Status]]="Escalated","2",Raw_Data[[#This Row],[Call Status]]="Pending","3",Raw_Data[[#This Row],[Call Status]]="Abandoned","0")</f>
        <v>5</v>
      </c>
      <c r="U9925" t="str">
        <f>TEXT(Raw_Data[[#This Row],[Call Date]],"mmmm")</f>
        <v>February</v>
      </c>
      <c r="V9925" t="str" cm="1">
        <f t="array" ref="V9925">_xlfn.IFS(Raw_Data[[#This Row],[Customer Satisfaction]]&lt;2,"Poor",Raw_Data[[#This Row],[Customer Satisfaction]]&lt;4,"Average",Raw_Data[[#This Row],[Customer Satisfaction]]&gt;=4,"Excellent")</f>
        <v>Excellent</v>
      </c>
    </row>
    <row r="9926" spans="2:22" x14ac:dyDescent="0.3">
      <c r="B9926" t="s">
        <v>3455</v>
      </c>
      <c r="C9926" s="2">
        <v>45718</v>
      </c>
      <c r="D9926" s="1">
        <v>0.38819444444444445</v>
      </c>
      <c r="E9926" t="s">
        <v>100</v>
      </c>
      <c r="F9926" t="s">
        <v>38</v>
      </c>
      <c r="G9926" t="s">
        <v>250</v>
      </c>
      <c r="H9926" t="s">
        <v>2026</v>
      </c>
      <c r="I9926" t="s">
        <v>23</v>
      </c>
      <c r="J9926" t="s">
        <v>49</v>
      </c>
      <c r="K9926" t="s">
        <v>25</v>
      </c>
      <c r="L9926" t="s">
        <v>25</v>
      </c>
      <c r="M9926">
        <v>1.5</v>
      </c>
      <c r="N9926">
        <v>12.1</v>
      </c>
      <c r="O9926" t="s">
        <v>26</v>
      </c>
      <c r="P9926">
        <v>5</v>
      </c>
      <c r="Q9926" t="s">
        <v>27</v>
      </c>
      <c r="R9926" t="s">
        <v>28</v>
      </c>
      <c r="S9926">
        <v>86.06</v>
      </c>
      <c r="T9926" t="str" cm="1">
        <f t="array" ref="T9926">_xlfn.IFS(Raw_Data[[#This Row],[Call Status]]="Resolved","5",Raw_Data[[#This Row],[Call Status]]="Escalated","2",Raw_Data[[#This Row],[Call Status]]="Pending","3",Raw_Data[[#This Row],[Call Status]]="Abandoned","0")</f>
        <v>5</v>
      </c>
      <c r="U9926" t="str">
        <f>TEXT(Raw_Data[[#This Row],[Call Date]],"mmmm")</f>
        <v>March</v>
      </c>
      <c r="V9926" t="str" cm="1">
        <f t="array" ref="V9926">_xlfn.IFS(Raw_Data[[#This Row],[Customer Satisfaction]]&lt;2,"Poor",Raw_Data[[#This Row],[Customer Satisfaction]]&lt;4,"Average",Raw_Data[[#This Row],[Customer Satisfaction]]&gt;=4,"Excellent")</f>
        <v>Excellent</v>
      </c>
    </row>
    <row r="9927" spans="2:22" x14ac:dyDescent="0.3">
      <c r="B9927" t="s">
        <v>9297</v>
      </c>
      <c r="C9927" s="2">
        <v>46002</v>
      </c>
      <c r="D9927" s="1">
        <v>0.50972222222222219</v>
      </c>
      <c r="E9927" t="s">
        <v>59</v>
      </c>
      <c r="F9927" t="s">
        <v>38</v>
      </c>
      <c r="G9927" t="s">
        <v>250</v>
      </c>
      <c r="H9927" t="s">
        <v>2026</v>
      </c>
      <c r="I9927" t="s">
        <v>23</v>
      </c>
      <c r="J9927" t="s">
        <v>35</v>
      </c>
      <c r="K9927" t="s">
        <v>8876</v>
      </c>
      <c r="L9927" t="s">
        <v>8877</v>
      </c>
      <c r="M9927">
        <v>3.9</v>
      </c>
      <c r="N9927">
        <v>9.6</v>
      </c>
      <c r="O9927" t="s">
        <v>28</v>
      </c>
      <c r="P9927">
        <v>3</v>
      </c>
      <c r="Q9927" t="s">
        <v>615</v>
      </c>
      <c r="R9927" t="s">
        <v>28</v>
      </c>
      <c r="S9927">
        <v>271.52</v>
      </c>
      <c r="T9927" t="str" cm="1">
        <f t="array" ref="T9927">_xlfn.IFS(Raw_Data[[#This Row],[Call Status]]="Resolved","5",Raw_Data[[#This Row],[Call Status]]="Escalated","2",Raw_Data[[#This Row],[Call Status]]="Pending","3",Raw_Data[[#This Row],[Call Status]]="Abandoned","0")</f>
        <v>3</v>
      </c>
      <c r="U9927" t="str">
        <f>TEXT(Raw_Data[[#This Row],[Call Date]],"mmmm")</f>
        <v>December</v>
      </c>
      <c r="V9927" t="str" cm="1">
        <f t="array" ref="V9927">_xlfn.IFS(Raw_Data[[#This Row],[Customer Satisfaction]]&lt;2,"Poor",Raw_Data[[#This Row],[Customer Satisfaction]]&lt;4,"Average",Raw_Data[[#This Row],[Customer Satisfaction]]&gt;=4,"Excellent")</f>
        <v>Average</v>
      </c>
    </row>
    <row r="9928" spans="2:22" x14ac:dyDescent="0.3">
      <c r="B9928" t="s">
        <v>2539</v>
      </c>
      <c r="C9928" s="2">
        <v>45665</v>
      </c>
      <c r="D9928" s="1">
        <v>0.80763888888888891</v>
      </c>
      <c r="E9928" t="s">
        <v>44</v>
      </c>
      <c r="F9928" t="s">
        <v>38</v>
      </c>
      <c r="G9928" t="s">
        <v>162</v>
      </c>
      <c r="H9928" t="s">
        <v>2392</v>
      </c>
      <c r="I9928" t="s">
        <v>1130</v>
      </c>
      <c r="J9928" t="s">
        <v>55</v>
      </c>
      <c r="K9928" t="s">
        <v>25</v>
      </c>
      <c r="L9928" t="s">
        <v>25</v>
      </c>
      <c r="M9928">
        <v>5.2</v>
      </c>
      <c r="N9928">
        <v>5.7</v>
      </c>
      <c r="O9928" t="s">
        <v>28</v>
      </c>
      <c r="P9928">
        <v>5</v>
      </c>
      <c r="Q9928" t="s">
        <v>27</v>
      </c>
      <c r="R9928" t="s">
        <v>28</v>
      </c>
      <c r="S9928">
        <v>88.41</v>
      </c>
      <c r="T9928" t="str" cm="1">
        <f t="array" ref="T9928">_xlfn.IFS(Raw_Data[[#This Row],[Call Status]]="Resolved","5",Raw_Data[[#This Row],[Call Status]]="Escalated","2",Raw_Data[[#This Row],[Call Status]]="Pending","3",Raw_Data[[#This Row],[Call Status]]="Abandoned","0")</f>
        <v>5</v>
      </c>
      <c r="U9928" t="str">
        <f>TEXT(Raw_Data[[#This Row],[Call Date]],"mmmm")</f>
        <v>January</v>
      </c>
      <c r="V9928" t="str" cm="1">
        <f t="array" ref="V9928">_xlfn.IFS(Raw_Data[[#This Row],[Customer Satisfaction]]&lt;2,"Poor",Raw_Data[[#This Row],[Customer Satisfaction]]&lt;4,"Average",Raw_Data[[#This Row],[Customer Satisfaction]]&gt;=4,"Excellent")</f>
        <v>Excellent</v>
      </c>
    </row>
    <row r="9929" spans="2:22" x14ac:dyDescent="0.3">
      <c r="B9929" t="s">
        <v>8725</v>
      </c>
      <c r="C9929" s="2">
        <v>45929</v>
      </c>
      <c r="D9929" s="1">
        <v>0.34027777777777779</v>
      </c>
      <c r="E9929" t="s">
        <v>91</v>
      </c>
      <c r="F9929" t="s">
        <v>20</v>
      </c>
      <c r="G9929" t="s">
        <v>327</v>
      </c>
      <c r="H9929" t="s">
        <v>2026</v>
      </c>
      <c r="I9929" t="s">
        <v>23</v>
      </c>
      <c r="J9929" t="s">
        <v>55</v>
      </c>
      <c r="K9929" t="s">
        <v>16</v>
      </c>
      <c r="L9929" t="s">
        <v>16</v>
      </c>
      <c r="M9929">
        <v>1.2</v>
      </c>
      <c r="N9929">
        <v>6.6</v>
      </c>
      <c r="O9929" t="s">
        <v>28</v>
      </c>
      <c r="P9929">
        <v>1</v>
      </c>
      <c r="Q9929" t="s">
        <v>1014</v>
      </c>
      <c r="R9929" t="s">
        <v>26</v>
      </c>
      <c r="S9929">
        <v>33.54</v>
      </c>
      <c r="T9929" t="str" cm="1">
        <f t="array" ref="T9929">_xlfn.IFS(Raw_Data[[#This Row],[Call Status]]="Resolved","5",Raw_Data[[#This Row],[Call Status]]="Escalated","2",Raw_Data[[#This Row],[Call Status]]="Pending","3",Raw_Data[[#This Row],[Call Status]]="Abandoned","0")</f>
        <v>2</v>
      </c>
      <c r="U9929" t="str">
        <f>TEXT(Raw_Data[[#This Row],[Call Date]],"mmmm")</f>
        <v>September</v>
      </c>
      <c r="V9929" t="str" cm="1">
        <f t="array" ref="V9929">_xlfn.IFS(Raw_Data[[#This Row],[Customer Satisfaction]]&lt;2,"Poor",Raw_Data[[#This Row],[Customer Satisfaction]]&lt;4,"Average",Raw_Data[[#This Row],[Customer Satisfaction]]&gt;=4,"Excellent")</f>
        <v>Poor</v>
      </c>
    </row>
    <row r="9930" spans="2:22" x14ac:dyDescent="0.3">
      <c r="B9930" t="s">
        <v>3817</v>
      </c>
      <c r="C9930" s="2">
        <v>45903</v>
      </c>
      <c r="D9930" s="1">
        <v>0.84305555555555556</v>
      </c>
      <c r="E9930" t="s">
        <v>70</v>
      </c>
      <c r="F9930" t="s">
        <v>20</v>
      </c>
      <c r="G9930" t="s">
        <v>162</v>
      </c>
      <c r="H9930" t="s">
        <v>2026</v>
      </c>
      <c r="I9930" t="s">
        <v>1128</v>
      </c>
      <c r="J9930" t="s">
        <v>49</v>
      </c>
      <c r="K9930" t="s">
        <v>25</v>
      </c>
      <c r="L9930" t="s">
        <v>3564</v>
      </c>
      <c r="M9930">
        <v>1</v>
      </c>
      <c r="N9930">
        <v>13.3</v>
      </c>
      <c r="O9930" t="s">
        <v>26</v>
      </c>
      <c r="P9930">
        <v>4</v>
      </c>
      <c r="Q9930" t="s">
        <v>615</v>
      </c>
      <c r="R9930" t="s">
        <v>28</v>
      </c>
      <c r="S9930">
        <v>109.13</v>
      </c>
      <c r="T9930" t="str" cm="1">
        <f t="array" ref="T9930">_xlfn.IFS(Raw_Data[[#This Row],[Call Status]]="Resolved","5",Raw_Data[[#This Row],[Call Status]]="Escalated","2",Raw_Data[[#This Row],[Call Status]]="Pending","3",Raw_Data[[#This Row],[Call Status]]="Abandoned","0")</f>
        <v>5</v>
      </c>
      <c r="U9930" t="str">
        <f>TEXT(Raw_Data[[#This Row],[Call Date]],"mmmm")</f>
        <v>September</v>
      </c>
      <c r="V9930" t="str" cm="1">
        <f t="array" ref="V9930">_xlfn.IFS(Raw_Data[[#This Row],[Customer Satisfaction]]&lt;2,"Poor",Raw_Data[[#This Row],[Customer Satisfaction]]&lt;4,"Average",Raw_Data[[#This Row],[Customer Satisfaction]]&gt;=4,"Excellent")</f>
        <v>Excellent</v>
      </c>
    </row>
    <row r="9931" spans="2:22" x14ac:dyDescent="0.3">
      <c r="B9931" t="s">
        <v>5950</v>
      </c>
      <c r="C9931" s="2">
        <v>45833</v>
      </c>
      <c r="D9931" s="1">
        <v>0.84791666666666665</v>
      </c>
      <c r="E9931" t="s">
        <v>70</v>
      </c>
      <c r="F9931" t="s">
        <v>20</v>
      </c>
      <c r="G9931" t="s">
        <v>21</v>
      </c>
      <c r="H9931" t="s">
        <v>2392</v>
      </c>
      <c r="I9931" t="s">
        <v>23</v>
      </c>
      <c r="J9931" t="s">
        <v>24</v>
      </c>
      <c r="K9931" t="s">
        <v>25</v>
      </c>
      <c r="L9931" t="s">
        <v>3561</v>
      </c>
      <c r="M9931">
        <v>1.7</v>
      </c>
      <c r="N9931">
        <v>8.6</v>
      </c>
      <c r="O9931" t="s">
        <v>26</v>
      </c>
      <c r="P9931">
        <v>5</v>
      </c>
      <c r="Q9931" t="s">
        <v>27</v>
      </c>
      <c r="R9931" t="s">
        <v>28</v>
      </c>
      <c r="S9931">
        <v>14.4</v>
      </c>
      <c r="T9931" t="str" cm="1">
        <f t="array" ref="T9931">_xlfn.IFS(Raw_Data[[#This Row],[Call Status]]="Resolved","5",Raw_Data[[#This Row],[Call Status]]="Escalated","2",Raw_Data[[#This Row],[Call Status]]="Pending","3",Raw_Data[[#This Row],[Call Status]]="Abandoned","0")</f>
        <v>5</v>
      </c>
      <c r="U9931" t="str">
        <f>TEXT(Raw_Data[[#This Row],[Call Date]],"mmmm")</f>
        <v>June</v>
      </c>
      <c r="V9931" t="str" cm="1">
        <f t="array" ref="V9931">_xlfn.IFS(Raw_Data[[#This Row],[Customer Satisfaction]]&lt;2,"Poor",Raw_Data[[#This Row],[Customer Satisfaction]]&lt;4,"Average",Raw_Data[[#This Row],[Customer Satisfaction]]&gt;=4,"Excellent")</f>
        <v>Excellent</v>
      </c>
    </row>
    <row r="9932" spans="2:22" x14ac:dyDescent="0.3">
      <c r="B9932" t="s">
        <v>7888</v>
      </c>
      <c r="C9932" s="2">
        <v>45773</v>
      </c>
      <c r="D9932" s="1">
        <v>0.64652777777777781</v>
      </c>
      <c r="E9932" t="s">
        <v>100</v>
      </c>
      <c r="F9932" t="s">
        <v>34</v>
      </c>
      <c r="G9932" t="s">
        <v>162</v>
      </c>
      <c r="H9932" t="s">
        <v>2026</v>
      </c>
      <c r="I9932" t="s">
        <v>23</v>
      </c>
      <c r="J9932" t="s">
        <v>35</v>
      </c>
      <c r="K9932" t="s">
        <v>16</v>
      </c>
      <c r="L9932" t="s">
        <v>16</v>
      </c>
      <c r="M9932">
        <v>2.7</v>
      </c>
      <c r="N9932">
        <v>9.5</v>
      </c>
      <c r="O9932" t="s">
        <v>28</v>
      </c>
      <c r="P9932">
        <v>3</v>
      </c>
      <c r="Q9932" t="s">
        <v>615</v>
      </c>
      <c r="R9932" t="s">
        <v>26</v>
      </c>
      <c r="S9932">
        <v>189.71</v>
      </c>
      <c r="T9932" t="str" cm="1">
        <f t="array" ref="T9932">_xlfn.IFS(Raw_Data[[#This Row],[Call Status]]="Resolved","5",Raw_Data[[#This Row],[Call Status]]="Escalated","2",Raw_Data[[#This Row],[Call Status]]="Pending","3",Raw_Data[[#This Row],[Call Status]]="Abandoned","0")</f>
        <v>2</v>
      </c>
      <c r="U9932" t="str">
        <f>TEXT(Raw_Data[[#This Row],[Call Date]],"mmmm")</f>
        <v>April</v>
      </c>
      <c r="V9932" t="str" cm="1">
        <f t="array" ref="V9932">_xlfn.IFS(Raw_Data[[#This Row],[Customer Satisfaction]]&lt;2,"Poor",Raw_Data[[#This Row],[Customer Satisfaction]]&lt;4,"Average",Raw_Data[[#This Row],[Customer Satisfaction]]&gt;=4,"Excellent")</f>
        <v>Average</v>
      </c>
    </row>
    <row r="9933" spans="2:22" x14ac:dyDescent="0.3">
      <c r="B9933" t="s">
        <v>9176</v>
      </c>
      <c r="C9933" s="2">
        <v>45974</v>
      </c>
      <c r="D9933" s="1">
        <v>0.57013888888888886</v>
      </c>
      <c r="E9933" t="s">
        <v>47</v>
      </c>
      <c r="F9933" t="s">
        <v>38</v>
      </c>
      <c r="G9933" t="s">
        <v>21</v>
      </c>
      <c r="H9933" t="s">
        <v>2392</v>
      </c>
      <c r="I9933" t="s">
        <v>23</v>
      </c>
      <c r="J9933" t="s">
        <v>39</v>
      </c>
      <c r="K9933" t="s">
        <v>8876</v>
      </c>
      <c r="L9933" t="s">
        <v>8877</v>
      </c>
      <c r="M9933">
        <v>0.4</v>
      </c>
      <c r="N9933">
        <v>12.9</v>
      </c>
      <c r="O9933" t="s">
        <v>28</v>
      </c>
      <c r="P9933">
        <v>0</v>
      </c>
      <c r="Q9933" t="s">
        <v>1014</v>
      </c>
      <c r="R9933" t="s">
        <v>28</v>
      </c>
      <c r="S9933">
        <v>104.12</v>
      </c>
      <c r="T9933" t="str" cm="1">
        <f t="array" ref="T9933">_xlfn.IFS(Raw_Data[[#This Row],[Call Status]]="Resolved","5",Raw_Data[[#This Row],[Call Status]]="Escalated","2",Raw_Data[[#This Row],[Call Status]]="Pending","3",Raw_Data[[#This Row],[Call Status]]="Abandoned","0")</f>
        <v>3</v>
      </c>
      <c r="U9933" t="str">
        <f>TEXT(Raw_Data[[#This Row],[Call Date]],"mmmm")</f>
        <v>November</v>
      </c>
      <c r="V9933" t="str" cm="1">
        <f t="array" ref="V9933">_xlfn.IFS(Raw_Data[[#This Row],[Customer Satisfaction]]&lt;2,"Poor",Raw_Data[[#This Row],[Customer Satisfaction]]&lt;4,"Average",Raw_Data[[#This Row],[Customer Satisfaction]]&gt;=4,"Excellent")</f>
        <v>Poor</v>
      </c>
    </row>
    <row r="9934" spans="2:22" x14ac:dyDescent="0.3">
      <c r="B9934" t="s">
        <v>4298</v>
      </c>
      <c r="C9934" s="2">
        <v>45928</v>
      </c>
      <c r="D9934" s="1">
        <v>0.79166666666666663</v>
      </c>
      <c r="E9934" t="s">
        <v>30</v>
      </c>
      <c r="F9934" t="s">
        <v>48</v>
      </c>
      <c r="G9934" t="s">
        <v>162</v>
      </c>
      <c r="H9934" t="s">
        <v>22</v>
      </c>
      <c r="I9934" t="s">
        <v>1130</v>
      </c>
      <c r="J9934" t="s">
        <v>35</v>
      </c>
      <c r="K9934" t="s">
        <v>25</v>
      </c>
      <c r="L9934" t="s">
        <v>3561</v>
      </c>
      <c r="M9934">
        <v>1.5</v>
      </c>
      <c r="N9934">
        <v>14.1</v>
      </c>
      <c r="O9934" t="s">
        <v>28</v>
      </c>
      <c r="P9934">
        <v>4</v>
      </c>
      <c r="Q9934" t="s">
        <v>27</v>
      </c>
      <c r="R9934" t="s">
        <v>26</v>
      </c>
      <c r="S9934">
        <v>1126.28</v>
      </c>
      <c r="T9934" t="str" cm="1">
        <f t="array" ref="T9934">_xlfn.IFS(Raw_Data[[#This Row],[Call Status]]="Resolved","5",Raw_Data[[#This Row],[Call Status]]="Escalated","2",Raw_Data[[#This Row],[Call Status]]="Pending","3",Raw_Data[[#This Row],[Call Status]]="Abandoned","0")</f>
        <v>5</v>
      </c>
      <c r="U9934" t="str">
        <f>TEXT(Raw_Data[[#This Row],[Call Date]],"mmmm")</f>
        <v>September</v>
      </c>
      <c r="V9934" t="str" cm="1">
        <f t="array" ref="V9934">_xlfn.IFS(Raw_Data[[#This Row],[Customer Satisfaction]]&lt;2,"Poor",Raw_Data[[#This Row],[Customer Satisfaction]]&lt;4,"Average",Raw_Data[[#This Row],[Customer Satisfaction]]&gt;=4,"Excellent")</f>
        <v>Excellent</v>
      </c>
    </row>
    <row r="9935" spans="2:22" x14ac:dyDescent="0.3">
      <c r="B9935" t="s">
        <v>1168</v>
      </c>
      <c r="C9935" s="2">
        <v>45850</v>
      </c>
      <c r="D9935" s="1">
        <v>0.7895833333333333</v>
      </c>
      <c r="E9935" t="s">
        <v>84</v>
      </c>
      <c r="F9935" t="s">
        <v>20</v>
      </c>
      <c r="G9935" t="s">
        <v>162</v>
      </c>
      <c r="H9935" t="s">
        <v>22</v>
      </c>
      <c r="I9935" t="s">
        <v>1137</v>
      </c>
      <c r="J9935" t="s">
        <v>55</v>
      </c>
      <c r="K9935" t="s">
        <v>25</v>
      </c>
      <c r="L9935" t="s">
        <v>25</v>
      </c>
      <c r="M9935">
        <v>2.2000000000000002</v>
      </c>
      <c r="N9935">
        <v>13.3</v>
      </c>
      <c r="O9935" t="s">
        <v>26</v>
      </c>
      <c r="P9935">
        <v>1</v>
      </c>
      <c r="Q9935" t="s">
        <v>1014</v>
      </c>
      <c r="R9935" t="s">
        <v>28</v>
      </c>
      <c r="S9935">
        <v>0</v>
      </c>
      <c r="T9935" t="str" cm="1">
        <f t="array" ref="T9935">_xlfn.IFS(Raw_Data[[#This Row],[Call Status]]="Resolved","5",Raw_Data[[#This Row],[Call Status]]="Escalated","2",Raw_Data[[#This Row],[Call Status]]="Pending","3",Raw_Data[[#This Row],[Call Status]]="Abandoned","0")</f>
        <v>5</v>
      </c>
      <c r="U9935" t="str">
        <f>TEXT(Raw_Data[[#This Row],[Call Date]],"mmmm")</f>
        <v>July</v>
      </c>
      <c r="V9935" t="str" cm="1">
        <f t="array" ref="V9935">_xlfn.IFS(Raw_Data[[#This Row],[Customer Satisfaction]]&lt;2,"Poor",Raw_Data[[#This Row],[Customer Satisfaction]]&lt;4,"Average",Raw_Data[[#This Row],[Customer Satisfaction]]&gt;=4,"Excellent")</f>
        <v>Poor</v>
      </c>
    </row>
    <row r="9936" spans="2:22" x14ac:dyDescent="0.3">
      <c r="B9936" t="s">
        <v>2115</v>
      </c>
      <c r="C9936" s="2">
        <v>45807</v>
      </c>
      <c r="D9936" s="1">
        <v>0.36041666666666666</v>
      </c>
      <c r="E9936" t="s">
        <v>33</v>
      </c>
      <c r="F9936" t="s">
        <v>38</v>
      </c>
      <c r="G9936" t="s">
        <v>327</v>
      </c>
      <c r="H9936" t="s">
        <v>2026</v>
      </c>
      <c r="I9936" t="s">
        <v>1128</v>
      </c>
      <c r="J9936" t="s">
        <v>24</v>
      </c>
      <c r="K9936" t="s">
        <v>25</v>
      </c>
      <c r="L9936" t="s">
        <v>25</v>
      </c>
      <c r="M9936">
        <v>2.4</v>
      </c>
      <c r="N9936">
        <v>14.5</v>
      </c>
      <c r="O9936" t="s">
        <v>26</v>
      </c>
      <c r="P9936">
        <v>4</v>
      </c>
      <c r="Q9936" t="s">
        <v>615</v>
      </c>
      <c r="R9936" t="s">
        <v>28</v>
      </c>
      <c r="S9936">
        <v>25.16</v>
      </c>
      <c r="T9936" t="str" cm="1">
        <f t="array" ref="T9936">_xlfn.IFS(Raw_Data[[#This Row],[Call Status]]="Resolved","5",Raw_Data[[#This Row],[Call Status]]="Escalated","2",Raw_Data[[#This Row],[Call Status]]="Pending","3",Raw_Data[[#This Row],[Call Status]]="Abandoned","0")</f>
        <v>5</v>
      </c>
      <c r="U9936" t="str">
        <f>TEXT(Raw_Data[[#This Row],[Call Date]],"mmmm")</f>
        <v>May</v>
      </c>
      <c r="V9936" t="str" cm="1">
        <f t="array" ref="V9936">_xlfn.IFS(Raw_Data[[#This Row],[Customer Satisfaction]]&lt;2,"Poor",Raw_Data[[#This Row],[Customer Satisfaction]]&lt;4,"Average",Raw_Data[[#This Row],[Customer Satisfaction]]&gt;=4,"Excellent")</f>
        <v>Excellent</v>
      </c>
    </row>
    <row r="9937" spans="2:22" x14ac:dyDescent="0.3">
      <c r="B9937" t="s">
        <v>780</v>
      </c>
      <c r="C9937" s="2">
        <v>45788</v>
      </c>
      <c r="D9937" s="1">
        <v>0.50486111111111109</v>
      </c>
      <c r="E9937" t="s">
        <v>100</v>
      </c>
      <c r="F9937" t="s">
        <v>48</v>
      </c>
      <c r="G9937" t="s">
        <v>327</v>
      </c>
      <c r="H9937" t="s">
        <v>22</v>
      </c>
      <c r="I9937" t="s">
        <v>23</v>
      </c>
      <c r="J9937" t="s">
        <v>45</v>
      </c>
      <c r="K9937" t="s">
        <v>25</v>
      </c>
      <c r="L9937" t="s">
        <v>25</v>
      </c>
      <c r="M9937">
        <v>10.4</v>
      </c>
      <c r="N9937">
        <v>9.3000000000000007</v>
      </c>
      <c r="O9937" t="s">
        <v>26</v>
      </c>
      <c r="P9937">
        <v>4</v>
      </c>
      <c r="Q9937" t="s">
        <v>615</v>
      </c>
      <c r="R9937" t="s">
        <v>28</v>
      </c>
      <c r="S9937">
        <v>299.17</v>
      </c>
      <c r="T9937" t="str" cm="1">
        <f t="array" ref="T9937">_xlfn.IFS(Raw_Data[[#This Row],[Call Status]]="Resolved","5",Raw_Data[[#This Row],[Call Status]]="Escalated","2",Raw_Data[[#This Row],[Call Status]]="Pending","3",Raw_Data[[#This Row],[Call Status]]="Abandoned","0")</f>
        <v>5</v>
      </c>
      <c r="U9937" t="str">
        <f>TEXT(Raw_Data[[#This Row],[Call Date]],"mmmm")</f>
        <v>May</v>
      </c>
      <c r="V9937" t="str" cm="1">
        <f t="array" ref="V9937">_xlfn.IFS(Raw_Data[[#This Row],[Customer Satisfaction]]&lt;2,"Poor",Raw_Data[[#This Row],[Customer Satisfaction]]&lt;4,"Average",Raw_Data[[#This Row],[Customer Satisfaction]]&gt;=4,"Excellent")</f>
        <v>Excellent</v>
      </c>
    </row>
    <row r="9938" spans="2:22" x14ac:dyDescent="0.3">
      <c r="B9938" t="s">
        <v>9484</v>
      </c>
      <c r="C9938" s="2">
        <v>45759</v>
      </c>
      <c r="D9938" s="1">
        <v>0.73611111111111116</v>
      </c>
      <c r="E9938" t="s">
        <v>84</v>
      </c>
      <c r="F9938" t="s">
        <v>38</v>
      </c>
      <c r="G9938" t="s">
        <v>21</v>
      </c>
      <c r="H9938" t="s">
        <v>22</v>
      </c>
      <c r="I9938" t="s">
        <v>1137</v>
      </c>
      <c r="J9938" t="s">
        <v>49</v>
      </c>
      <c r="K9938" t="s">
        <v>8876</v>
      </c>
      <c r="L9938" t="s">
        <v>8877</v>
      </c>
      <c r="M9938">
        <v>5.8</v>
      </c>
      <c r="N9938">
        <v>21.4</v>
      </c>
      <c r="O9938" t="s">
        <v>28</v>
      </c>
      <c r="P9938">
        <v>0</v>
      </c>
      <c r="Q9938" t="s">
        <v>615</v>
      </c>
      <c r="R9938" t="s">
        <v>28</v>
      </c>
      <c r="S9938">
        <v>136.78</v>
      </c>
      <c r="T9938" t="str" cm="1">
        <f t="array" ref="T9938">_xlfn.IFS(Raw_Data[[#This Row],[Call Status]]="Resolved","5",Raw_Data[[#This Row],[Call Status]]="Escalated","2",Raw_Data[[#This Row],[Call Status]]="Pending","3",Raw_Data[[#This Row],[Call Status]]="Abandoned","0")</f>
        <v>3</v>
      </c>
      <c r="U9938" t="str">
        <f>TEXT(Raw_Data[[#This Row],[Call Date]],"mmmm")</f>
        <v>April</v>
      </c>
      <c r="V9938" t="str" cm="1">
        <f t="array" ref="V9938">_xlfn.IFS(Raw_Data[[#This Row],[Customer Satisfaction]]&lt;2,"Poor",Raw_Data[[#This Row],[Customer Satisfaction]]&lt;4,"Average",Raw_Data[[#This Row],[Customer Satisfaction]]&gt;=4,"Excellent")</f>
        <v>Poor</v>
      </c>
    </row>
    <row r="9939" spans="2:22" x14ac:dyDescent="0.3">
      <c r="B9939" t="s">
        <v>3096</v>
      </c>
      <c r="C9939" s="2">
        <v>45967</v>
      </c>
      <c r="D9939" s="1">
        <v>0.61388888888888893</v>
      </c>
      <c r="E9939" t="s">
        <v>41</v>
      </c>
      <c r="F9939" t="s">
        <v>38</v>
      </c>
      <c r="G9939" t="s">
        <v>327</v>
      </c>
      <c r="H9939" t="s">
        <v>2026</v>
      </c>
      <c r="I9939" t="s">
        <v>23</v>
      </c>
      <c r="J9939" t="s">
        <v>39</v>
      </c>
      <c r="K9939" t="s">
        <v>25</v>
      </c>
      <c r="L9939" t="s">
        <v>25</v>
      </c>
      <c r="M9939">
        <v>0.6</v>
      </c>
      <c r="N9939">
        <v>20</v>
      </c>
      <c r="O9939" t="s">
        <v>28</v>
      </c>
      <c r="P9939">
        <v>2</v>
      </c>
      <c r="Q9939" t="s">
        <v>1014</v>
      </c>
      <c r="R9939" t="s">
        <v>28</v>
      </c>
      <c r="S9939">
        <v>405.95</v>
      </c>
      <c r="T9939" t="str" cm="1">
        <f t="array" ref="T9939">_xlfn.IFS(Raw_Data[[#This Row],[Call Status]]="Resolved","5",Raw_Data[[#This Row],[Call Status]]="Escalated","2",Raw_Data[[#This Row],[Call Status]]="Pending","3",Raw_Data[[#This Row],[Call Status]]="Abandoned","0")</f>
        <v>5</v>
      </c>
      <c r="U9939" t="str">
        <f>TEXT(Raw_Data[[#This Row],[Call Date]],"mmmm")</f>
        <v>November</v>
      </c>
      <c r="V9939" t="str" cm="1">
        <f t="array" ref="V9939">_xlfn.IFS(Raw_Data[[#This Row],[Customer Satisfaction]]&lt;2,"Poor",Raw_Data[[#This Row],[Customer Satisfaction]]&lt;4,"Average",Raw_Data[[#This Row],[Customer Satisfaction]]&gt;=4,"Excellent")</f>
        <v>Average</v>
      </c>
    </row>
    <row r="9940" spans="2:22" x14ac:dyDescent="0.3">
      <c r="B9940" t="s">
        <v>3044</v>
      </c>
      <c r="C9940" s="2">
        <v>45927</v>
      </c>
      <c r="D9940" s="1">
        <v>0.38124999999999998</v>
      </c>
      <c r="E9940" t="s">
        <v>110</v>
      </c>
      <c r="F9940" t="s">
        <v>38</v>
      </c>
      <c r="G9940" t="s">
        <v>250</v>
      </c>
      <c r="H9940" t="s">
        <v>2392</v>
      </c>
      <c r="I9940" t="s">
        <v>23</v>
      </c>
      <c r="J9940" t="s">
        <v>55</v>
      </c>
      <c r="K9940" t="s">
        <v>25</v>
      </c>
      <c r="L9940" t="s">
        <v>25</v>
      </c>
      <c r="M9940">
        <v>2.5</v>
      </c>
      <c r="N9940">
        <v>12.7</v>
      </c>
      <c r="O9940" t="s">
        <v>26</v>
      </c>
      <c r="P9940">
        <v>5</v>
      </c>
      <c r="Q9940" t="s">
        <v>27</v>
      </c>
      <c r="R9940" t="s">
        <v>28</v>
      </c>
      <c r="S9940">
        <v>57.57</v>
      </c>
      <c r="T9940" t="str" cm="1">
        <f t="array" ref="T9940">_xlfn.IFS(Raw_Data[[#This Row],[Call Status]]="Resolved","5",Raw_Data[[#This Row],[Call Status]]="Escalated","2",Raw_Data[[#This Row],[Call Status]]="Pending","3",Raw_Data[[#This Row],[Call Status]]="Abandoned","0")</f>
        <v>5</v>
      </c>
      <c r="U9940" t="str">
        <f>TEXT(Raw_Data[[#This Row],[Call Date]],"mmmm")</f>
        <v>September</v>
      </c>
      <c r="V9940" t="str" cm="1">
        <f t="array" ref="V9940">_xlfn.IFS(Raw_Data[[#This Row],[Customer Satisfaction]]&lt;2,"Poor",Raw_Data[[#This Row],[Customer Satisfaction]]&lt;4,"Average",Raw_Data[[#This Row],[Customer Satisfaction]]&gt;=4,"Excellent")</f>
        <v>Excellent</v>
      </c>
    </row>
    <row r="9941" spans="2:22" x14ac:dyDescent="0.3">
      <c r="B9941" t="s">
        <v>3514</v>
      </c>
      <c r="C9941" s="2">
        <v>45949</v>
      </c>
      <c r="D9941" s="1">
        <v>0.91180555555555554</v>
      </c>
      <c r="E9941" t="s">
        <v>59</v>
      </c>
      <c r="F9941" t="s">
        <v>34</v>
      </c>
      <c r="G9941" t="s">
        <v>327</v>
      </c>
      <c r="H9941" t="s">
        <v>2026</v>
      </c>
      <c r="I9941" t="s">
        <v>23</v>
      </c>
      <c r="J9941" t="s">
        <v>55</v>
      </c>
      <c r="K9941" t="s">
        <v>25</v>
      </c>
      <c r="L9941" t="s">
        <v>25</v>
      </c>
      <c r="M9941">
        <v>1.8</v>
      </c>
      <c r="N9941">
        <v>7</v>
      </c>
      <c r="O9941" t="s">
        <v>28</v>
      </c>
      <c r="P9941">
        <v>5</v>
      </c>
      <c r="Q9941" t="s">
        <v>27</v>
      </c>
      <c r="R9941" t="s">
        <v>28</v>
      </c>
      <c r="S9941">
        <v>64.53</v>
      </c>
      <c r="T9941" t="str" cm="1">
        <f t="array" ref="T9941">_xlfn.IFS(Raw_Data[[#This Row],[Call Status]]="Resolved","5",Raw_Data[[#This Row],[Call Status]]="Escalated","2",Raw_Data[[#This Row],[Call Status]]="Pending","3",Raw_Data[[#This Row],[Call Status]]="Abandoned","0")</f>
        <v>5</v>
      </c>
      <c r="U9941" t="str">
        <f>TEXT(Raw_Data[[#This Row],[Call Date]],"mmmm")</f>
        <v>October</v>
      </c>
      <c r="V9941" t="str" cm="1">
        <f t="array" ref="V9941">_xlfn.IFS(Raw_Data[[#This Row],[Customer Satisfaction]]&lt;2,"Poor",Raw_Data[[#This Row],[Customer Satisfaction]]&lt;4,"Average",Raw_Data[[#This Row],[Customer Satisfaction]]&gt;=4,"Excellent")</f>
        <v>Excellent</v>
      </c>
    </row>
    <row r="9942" spans="2:22" x14ac:dyDescent="0.3">
      <c r="B9942" t="s">
        <v>412</v>
      </c>
      <c r="C9942" s="2">
        <v>45867</v>
      </c>
      <c r="D9942" s="1">
        <v>0.58472222222222225</v>
      </c>
      <c r="E9942" t="s">
        <v>91</v>
      </c>
      <c r="F9942" t="s">
        <v>38</v>
      </c>
      <c r="G9942" t="s">
        <v>250</v>
      </c>
      <c r="H9942" t="s">
        <v>22</v>
      </c>
      <c r="I9942" t="s">
        <v>23</v>
      </c>
      <c r="J9942" t="s">
        <v>31</v>
      </c>
      <c r="K9942" t="s">
        <v>25</v>
      </c>
      <c r="L9942" t="s">
        <v>25</v>
      </c>
      <c r="M9942">
        <v>2.2000000000000002</v>
      </c>
      <c r="N9942">
        <v>12.5</v>
      </c>
      <c r="O9942" t="s">
        <v>26</v>
      </c>
      <c r="P9942">
        <v>5</v>
      </c>
      <c r="Q9942" t="s">
        <v>27</v>
      </c>
      <c r="R9942" t="s">
        <v>26</v>
      </c>
      <c r="S9942">
        <v>253.23</v>
      </c>
      <c r="T9942" t="str" cm="1">
        <f t="array" ref="T9942">_xlfn.IFS(Raw_Data[[#This Row],[Call Status]]="Resolved","5",Raw_Data[[#This Row],[Call Status]]="Escalated","2",Raw_Data[[#This Row],[Call Status]]="Pending","3",Raw_Data[[#This Row],[Call Status]]="Abandoned","0")</f>
        <v>5</v>
      </c>
      <c r="U9942" t="str">
        <f>TEXT(Raw_Data[[#This Row],[Call Date]],"mmmm")</f>
        <v>July</v>
      </c>
      <c r="V9942" t="str" cm="1">
        <f t="array" ref="V9942">_xlfn.IFS(Raw_Data[[#This Row],[Customer Satisfaction]]&lt;2,"Poor",Raw_Data[[#This Row],[Customer Satisfaction]]&lt;4,"Average",Raw_Data[[#This Row],[Customer Satisfaction]]&gt;=4,"Excellent")</f>
        <v>Excellent</v>
      </c>
    </row>
    <row r="9943" spans="2:22" x14ac:dyDescent="0.3">
      <c r="B9943" t="s">
        <v>2946</v>
      </c>
      <c r="C9943" s="2">
        <v>46018</v>
      </c>
      <c r="D9943" s="1">
        <v>0.70486111111111116</v>
      </c>
      <c r="E9943" t="s">
        <v>70</v>
      </c>
      <c r="F9943" t="s">
        <v>34</v>
      </c>
      <c r="G9943" t="s">
        <v>162</v>
      </c>
      <c r="H9943" t="s">
        <v>2392</v>
      </c>
      <c r="I9943" t="s">
        <v>23</v>
      </c>
      <c r="J9943" t="s">
        <v>31</v>
      </c>
      <c r="K9943" t="s">
        <v>25</v>
      </c>
      <c r="L9943" t="s">
        <v>25</v>
      </c>
      <c r="M9943">
        <v>5.9</v>
      </c>
      <c r="N9943">
        <v>14.3</v>
      </c>
      <c r="O9943" t="s">
        <v>26</v>
      </c>
      <c r="P9943">
        <v>3</v>
      </c>
      <c r="Q9943" t="s">
        <v>615</v>
      </c>
      <c r="R9943" t="s">
        <v>28</v>
      </c>
      <c r="S9943">
        <v>177.91</v>
      </c>
      <c r="T9943" t="str" cm="1">
        <f t="array" ref="T9943">_xlfn.IFS(Raw_Data[[#This Row],[Call Status]]="Resolved","5",Raw_Data[[#This Row],[Call Status]]="Escalated","2",Raw_Data[[#This Row],[Call Status]]="Pending","3",Raw_Data[[#This Row],[Call Status]]="Abandoned","0")</f>
        <v>5</v>
      </c>
      <c r="U9943" t="str">
        <f>TEXT(Raw_Data[[#This Row],[Call Date]],"mmmm")</f>
        <v>December</v>
      </c>
      <c r="V9943" t="str" cm="1">
        <f t="array" ref="V9943">_xlfn.IFS(Raw_Data[[#This Row],[Customer Satisfaction]]&lt;2,"Poor",Raw_Data[[#This Row],[Customer Satisfaction]]&lt;4,"Average",Raw_Data[[#This Row],[Customer Satisfaction]]&gt;=4,"Excellent")</f>
        <v>Average</v>
      </c>
    </row>
    <row r="9944" spans="2:22" x14ac:dyDescent="0.3">
      <c r="B9944" t="s">
        <v>230</v>
      </c>
      <c r="C9944" s="2">
        <v>45995</v>
      </c>
      <c r="D9944" s="1">
        <v>0.47361111111111109</v>
      </c>
      <c r="E9944" t="s">
        <v>70</v>
      </c>
      <c r="F9944" t="s">
        <v>38</v>
      </c>
      <c r="G9944" t="s">
        <v>162</v>
      </c>
      <c r="H9944" t="s">
        <v>22</v>
      </c>
      <c r="I9944" t="s">
        <v>23</v>
      </c>
      <c r="J9944" t="s">
        <v>55</v>
      </c>
      <c r="K9944" t="s">
        <v>25</v>
      </c>
      <c r="L9944" t="s">
        <v>25</v>
      </c>
      <c r="M9944">
        <v>2</v>
      </c>
      <c r="N9944">
        <v>9.3000000000000007</v>
      </c>
      <c r="O9944" t="s">
        <v>26</v>
      </c>
      <c r="P9944">
        <v>5</v>
      </c>
      <c r="Q9944" t="s">
        <v>27</v>
      </c>
      <c r="R9944" t="s">
        <v>28</v>
      </c>
      <c r="S9944">
        <v>300.72000000000003</v>
      </c>
      <c r="T9944" t="str" cm="1">
        <f t="array" ref="T9944">_xlfn.IFS(Raw_Data[[#This Row],[Call Status]]="Resolved","5",Raw_Data[[#This Row],[Call Status]]="Escalated","2",Raw_Data[[#This Row],[Call Status]]="Pending","3",Raw_Data[[#This Row],[Call Status]]="Abandoned","0")</f>
        <v>5</v>
      </c>
      <c r="U9944" t="str">
        <f>TEXT(Raw_Data[[#This Row],[Call Date]],"mmmm")</f>
        <v>December</v>
      </c>
      <c r="V9944" t="str" cm="1">
        <f t="array" ref="V9944">_xlfn.IFS(Raw_Data[[#This Row],[Customer Satisfaction]]&lt;2,"Poor",Raw_Data[[#This Row],[Customer Satisfaction]]&lt;4,"Average",Raw_Data[[#This Row],[Customer Satisfaction]]&gt;=4,"Excellent")</f>
        <v>Excellent</v>
      </c>
    </row>
    <row r="9945" spans="2:22" x14ac:dyDescent="0.3">
      <c r="B9945" t="s">
        <v>2041</v>
      </c>
      <c r="C9945" s="2">
        <v>45724</v>
      </c>
      <c r="D9945" s="1">
        <v>0.63541666666666663</v>
      </c>
      <c r="E9945" t="s">
        <v>33</v>
      </c>
      <c r="F9945" t="s">
        <v>48</v>
      </c>
      <c r="G9945" t="s">
        <v>250</v>
      </c>
      <c r="H9945" t="s">
        <v>2026</v>
      </c>
      <c r="I9945" t="s">
        <v>1130</v>
      </c>
      <c r="J9945" t="s">
        <v>76</v>
      </c>
      <c r="K9945" t="s">
        <v>25</v>
      </c>
      <c r="L9945" t="s">
        <v>25</v>
      </c>
      <c r="M9945">
        <v>0.9</v>
      </c>
      <c r="N9945">
        <v>10.7</v>
      </c>
      <c r="O9945" t="s">
        <v>26</v>
      </c>
      <c r="P9945">
        <v>3</v>
      </c>
      <c r="Q9945" t="s">
        <v>615</v>
      </c>
      <c r="R9945" t="s">
        <v>28</v>
      </c>
      <c r="S9945">
        <v>333.9</v>
      </c>
      <c r="T9945" t="str" cm="1">
        <f t="array" ref="T9945">_xlfn.IFS(Raw_Data[[#This Row],[Call Status]]="Resolved","5",Raw_Data[[#This Row],[Call Status]]="Escalated","2",Raw_Data[[#This Row],[Call Status]]="Pending","3",Raw_Data[[#This Row],[Call Status]]="Abandoned","0")</f>
        <v>5</v>
      </c>
      <c r="U9945" t="str">
        <f>TEXT(Raw_Data[[#This Row],[Call Date]],"mmmm")</f>
        <v>March</v>
      </c>
      <c r="V9945" t="str" cm="1">
        <f t="array" ref="V9945">_xlfn.IFS(Raw_Data[[#This Row],[Customer Satisfaction]]&lt;2,"Poor",Raw_Data[[#This Row],[Customer Satisfaction]]&lt;4,"Average",Raw_Data[[#This Row],[Customer Satisfaction]]&gt;=4,"Excellent")</f>
        <v>Average</v>
      </c>
    </row>
    <row r="9946" spans="2:22" x14ac:dyDescent="0.3">
      <c r="B9946" t="s">
        <v>258</v>
      </c>
      <c r="C9946" s="2">
        <v>45667</v>
      </c>
      <c r="D9946" s="1">
        <v>0.64097222222222228</v>
      </c>
      <c r="E9946" t="s">
        <v>63</v>
      </c>
      <c r="F9946" t="s">
        <v>20</v>
      </c>
      <c r="G9946" t="s">
        <v>250</v>
      </c>
      <c r="H9946" t="s">
        <v>22</v>
      </c>
      <c r="I9946" t="s">
        <v>23</v>
      </c>
      <c r="J9946" t="s">
        <v>45</v>
      </c>
      <c r="K9946" t="s">
        <v>25</v>
      </c>
      <c r="L9946" t="s">
        <v>25</v>
      </c>
      <c r="M9946">
        <v>1.6</v>
      </c>
      <c r="N9946">
        <v>10.5</v>
      </c>
      <c r="O9946" t="s">
        <v>26</v>
      </c>
      <c r="P9946">
        <v>5</v>
      </c>
      <c r="Q9946" t="s">
        <v>27</v>
      </c>
      <c r="R9946" t="s">
        <v>28</v>
      </c>
      <c r="S9946">
        <v>30.6</v>
      </c>
      <c r="T9946" t="str" cm="1">
        <f t="array" ref="T9946">_xlfn.IFS(Raw_Data[[#This Row],[Call Status]]="Resolved","5",Raw_Data[[#This Row],[Call Status]]="Escalated","2",Raw_Data[[#This Row],[Call Status]]="Pending","3",Raw_Data[[#This Row],[Call Status]]="Abandoned","0")</f>
        <v>5</v>
      </c>
      <c r="U9946" t="str">
        <f>TEXT(Raw_Data[[#This Row],[Call Date]],"mmmm")</f>
        <v>January</v>
      </c>
      <c r="V9946" t="str" cm="1">
        <f t="array" ref="V9946">_xlfn.IFS(Raw_Data[[#This Row],[Customer Satisfaction]]&lt;2,"Poor",Raw_Data[[#This Row],[Customer Satisfaction]]&lt;4,"Average",Raw_Data[[#This Row],[Customer Satisfaction]]&gt;=4,"Excellent")</f>
        <v>Excellent</v>
      </c>
    </row>
    <row r="9947" spans="2:22" x14ac:dyDescent="0.3">
      <c r="B9947" t="s">
        <v>4011</v>
      </c>
      <c r="C9947" s="2">
        <v>45706</v>
      </c>
      <c r="D9947" s="1">
        <v>0.5395833333333333</v>
      </c>
      <c r="E9947" t="s">
        <v>91</v>
      </c>
      <c r="F9947" t="s">
        <v>20</v>
      </c>
      <c r="G9947" t="s">
        <v>162</v>
      </c>
      <c r="H9947" t="s">
        <v>2392</v>
      </c>
      <c r="I9947" t="s">
        <v>1137</v>
      </c>
      <c r="J9947" t="s">
        <v>39</v>
      </c>
      <c r="K9947" t="s">
        <v>25</v>
      </c>
      <c r="L9947" t="s">
        <v>3559</v>
      </c>
      <c r="M9947">
        <v>8.1</v>
      </c>
      <c r="N9947">
        <v>9.6</v>
      </c>
      <c r="O9947" t="s">
        <v>28</v>
      </c>
      <c r="P9947">
        <v>4</v>
      </c>
      <c r="Q9947" t="s">
        <v>27</v>
      </c>
      <c r="R9947" t="s">
        <v>28</v>
      </c>
      <c r="S9947">
        <v>461.11</v>
      </c>
      <c r="T9947" t="str" cm="1">
        <f t="array" ref="T9947">_xlfn.IFS(Raw_Data[[#This Row],[Call Status]]="Resolved","5",Raw_Data[[#This Row],[Call Status]]="Escalated","2",Raw_Data[[#This Row],[Call Status]]="Pending","3",Raw_Data[[#This Row],[Call Status]]="Abandoned","0")</f>
        <v>5</v>
      </c>
      <c r="U9947" t="str">
        <f>TEXT(Raw_Data[[#This Row],[Call Date]],"mmmm")</f>
        <v>February</v>
      </c>
      <c r="V9947" t="str" cm="1">
        <f t="array" ref="V9947">_xlfn.IFS(Raw_Data[[#This Row],[Customer Satisfaction]]&lt;2,"Poor",Raw_Data[[#This Row],[Customer Satisfaction]]&lt;4,"Average",Raw_Data[[#This Row],[Customer Satisfaction]]&gt;=4,"Excellent")</f>
        <v>Excellent</v>
      </c>
    </row>
    <row r="9948" spans="2:22" x14ac:dyDescent="0.3">
      <c r="B9948" t="s">
        <v>8690</v>
      </c>
      <c r="C9948" s="2">
        <v>45768</v>
      </c>
      <c r="D9948" s="1">
        <v>0.84513888888888888</v>
      </c>
      <c r="E9948" t="s">
        <v>59</v>
      </c>
      <c r="F9948" t="s">
        <v>48</v>
      </c>
      <c r="G9948" t="s">
        <v>327</v>
      </c>
      <c r="H9948" t="s">
        <v>2026</v>
      </c>
      <c r="I9948" t="s">
        <v>1128</v>
      </c>
      <c r="J9948" t="s">
        <v>42</v>
      </c>
      <c r="K9948" t="s">
        <v>16</v>
      </c>
      <c r="L9948" t="s">
        <v>16</v>
      </c>
      <c r="M9948">
        <v>2.2999999999999998</v>
      </c>
      <c r="N9948">
        <v>7.9</v>
      </c>
      <c r="O9948" t="s">
        <v>28</v>
      </c>
      <c r="P9948">
        <v>1</v>
      </c>
      <c r="Q9948" t="s">
        <v>1014</v>
      </c>
      <c r="R9948" t="s">
        <v>26</v>
      </c>
      <c r="S9948">
        <v>352.56</v>
      </c>
      <c r="T9948" t="str" cm="1">
        <f t="array" ref="T9948">_xlfn.IFS(Raw_Data[[#This Row],[Call Status]]="Resolved","5",Raw_Data[[#This Row],[Call Status]]="Escalated","2",Raw_Data[[#This Row],[Call Status]]="Pending","3",Raw_Data[[#This Row],[Call Status]]="Abandoned","0")</f>
        <v>2</v>
      </c>
      <c r="U9948" t="str">
        <f>TEXT(Raw_Data[[#This Row],[Call Date]],"mmmm")</f>
        <v>April</v>
      </c>
      <c r="V9948" t="str" cm="1">
        <f t="array" ref="V9948">_xlfn.IFS(Raw_Data[[#This Row],[Customer Satisfaction]]&lt;2,"Poor",Raw_Data[[#This Row],[Customer Satisfaction]]&lt;4,"Average",Raw_Data[[#This Row],[Customer Satisfaction]]&gt;=4,"Excellent")</f>
        <v>Poor</v>
      </c>
    </row>
    <row r="9949" spans="2:22" x14ac:dyDescent="0.3">
      <c r="B9949" t="s">
        <v>968</v>
      </c>
      <c r="C9949" s="2">
        <v>45978</v>
      </c>
      <c r="D9949" s="1">
        <v>0.39583333333333331</v>
      </c>
      <c r="E9949" t="s">
        <v>110</v>
      </c>
      <c r="F9949" t="s">
        <v>48</v>
      </c>
      <c r="G9949" t="s">
        <v>250</v>
      </c>
      <c r="H9949" t="s">
        <v>22</v>
      </c>
      <c r="I9949" t="s">
        <v>23</v>
      </c>
      <c r="J9949" t="s">
        <v>31</v>
      </c>
      <c r="K9949" t="s">
        <v>25</v>
      </c>
      <c r="L9949" t="s">
        <v>25</v>
      </c>
      <c r="M9949">
        <v>6.4</v>
      </c>
      <c r="N9949">
        <v>10.1</v>
      </c>
      <c r="O9949" t="s">
        <v>28</v>
      </c>
      <c r="P9949">
        <v>3</v>
      </c>
      <c r="Q9949" t="s">
        <v>615</v>
      </c>
      <c r="R9949" t="s">
        <v>28</v>
      </c>
      <c r="S9949">
        <v>28.46</v>
      </c>
      <c r="T9949" t="str" cm="1">
        <f t="array" ref="T9949">_xlfn.IFS(Raw_Data[[#This Row],[Call Status]]="Resolved","5",Raw_Data[[#This Row],[Call Status]]="Escalated","2",Raw_Data[[#This Row],[Call Status]]="Pending","3",Raw_Data[[#This Row],[Call Status]]="Abandoned","0")</f>
        <v>5</v>
      </c>
      <c r="U9949" t="str">
        <f>TEXT(Raw_Data[[#This Row],[Call Date]],"mmmm")</f>
        <v>November</v>
      </c>
      <c r="V9949" t="str" cm="1">
        <f t="array" ref="V9949">_xlfn.IFS(Raw_Data[[#This Row],[Customer Satisfaction]]&lt;2,"Poor",Raw_Data[[#This Row],[Customer Satisfaction]]&lt;4,"Average",Raw_Data[[#This Row],[Customer Satisfaction]]&gt;=4,"Excellent")</f>
        <v>Average</v>
      </c>
    </row>
    <row r="9950" spans="2:22" x14ac:dyDescent="0.3">
      <c r="B9950" t="s">
        <v>4277</v>
      </c>
      <c r="C9950" s="2">
        <v>45876</v>
      </c>
      <c r="D9950" s="1">
        <v>0.55277777777777781</v>
      </c>
      <c r="E9950" t="s">
        <v>63</v>
      </c>
      <c r="F9950" t="s">
        <v>48</v>
      </c>
      <c r="G9950" t="s">
        <v>162</v>
      </c>
      <c r="H9950" t="s">
        <v>2613</v>
      </c>
      <c r="I9950" t="s">
        <v>1128</v>
      </c>
      <c r="J9950" t="s">
        <v>76</v>
      </c>
      <c r="K9950" t="s">
        <v>25</v>
      </c>
      <c r="L9950" t="s">
        <v>3570</v>
      </c>
      <c r="M9950">
        <v>2.6</v>
      </c>
      <c r="N9950">
        <v>11.6</v>
      </c>
      <c r="O9950" t="s">
        <v>28</v>
      </c>
      <c r="P9950">
        <v>5</v>
      </c>
      <c r="Q9950" t="s">
        <v>27</v>
      </c>
      <c r="R9950" t="s">
        <v>28</v>
      </c>
      <c r="S9950">
        <v>218.04</v>
      </c>
      <c r="T9950" t="str" cm="1">
        <f t="array" ref="T9950">_xlfn.IFS(Raw_Data[[#This Row],[Call Status]]="Resolved","5",Raw_Data[[#This Row],[Call Status]]="Escalated","2",Raw_Data[[#This Row],[Call Status]]="Pending","3",Raw_Data[[#This Row],[Call Status]]="Abandoned","0")</f>
        <v>5</v>
      </c>
      <c r="U9950" t="str">
        <f>TEXT(Raw_Data[[#This Row],[Call Date]],"mmmm")</f>
        <v>August</v>
      </c>
      <c r="V9950" t="str" cm="1">
        <f t="array" ref="V9950">_xlfn.IFS(Raw_Data[[#This Row],[Customer Satisfaction]]&lt;2,"Poor",Raw_Data[[#This Row],[Customer Satisfaction]]&lt;4,"Average",Raw_Data[[#This Row],[Customer Satisfaction]]&gt;=4,"Excellent")</f>
        <v>Excellent</v>
      </c>
    </row>
    <row r="9951" spans="2:22" x14ac:dyDescent="0.3">
      <c r="B9951" t="s">
        <v>7460</v>
      </c>
      <c r="C9951" s="2">
        <v>45714</v>
      </c>
      <c r="D9951" s="1">
        <v>0.35902777777777778</v>
      </c>
      <c r="E9951" t="s">
        <v>91</v>
      </c>
      <c r="F9951" t="s">
        <v>20</v>
      </c>
      <c r="G9951" t="s">
        <v>327</v>
      </c>
      <c r="H9951" t="s">
        <v>2026</v>
      </c>
      <c r="I9951" t="s">
        <v>23</v>
      </c>
      <c r="J9951" t="s">
        <v>55</v>
      </c>
      <c r="K9951" t="s">
        <v>7253</v>
      </c>
      <c r="L9951" t="s">
        <v>7254</v>
      </c>
      <c r="M9951">
        <v>0.5</v>
      </c>
      <c r="N9951">
        <v>4.3</v>
      </c>
      <c r="O9951" t="s">
        <v>28</v>
      </c>
      <c r="P9951">
        <v>0</v>
      </c>
      <c r="Q9951" t="s">
        <v>1014</v>
      </c>
      <c r="R9951" t="s">
        <v>28</v>
      </c>
      <c r="S9951">
        <v>151.77000000000001</v>
      </c>
      <c r="T9951" t="str" cm="1">
        <f t="array" ref="T9951">_xlfn.IFS(Raw_Data[[#This Row],[Call Status]]="Resolved","5",Raw_Data[[#This Row],[Call Status]]="Escalated","2",Raw_Data[[#This Row],[Call Status]]="Pending","3",Raw_Data[[#This Row],[Call Status]]="Abandoned","0")</f>
        <v>0</v>
      </c>
      <c r="U9951" t="str">
        <f>TEXT(Raw_Data[[#This Row],[Call Date]],"mmmm")</f>
        <v>February</v>
      </c>
      <c r="V9951" t="str" cm="1">
        <f t="array" ref="V9951">_xlfn.IFS(Raw_Data[[#This Row],[Customer Satisfaction]]&lt;2,"Poor",Raw_Data[[#This Row],[Customer Satisfaction]]&lt;4,"Average",Raw_Data[[#This Row],[Customer Satisfaction]]&gt;=4,"Excellent")</f>
        <v>Poor</v>
      </c>
    </row>
    <row r="9952" spans="2:22" x14ac:dyDescent="0.3">
      <c r="B9952" t="s">
        <v>8310</v>
      </c>
      <c r="C9952" s="2">
        <v>45940</v>
      </c>
      <c r="D9952" s="1">
        <v>0.71111111111111114</v>
      </c>
      <c r="E9952" t="s">
        <v>110</v>
      </c>
      <c r="F9952" t="s">
        <v>48</v>
      </c>
      <c r="G9952" t="s">
        <v>162</v>
      </c>
      <c r="H9952" t="s">
        <v>22</v>
      </c>
      <c r="I9952" t="s">
        <v>1128</v>
      </c>
      <c r="J9952" t="s">
        <v>45</v>
      </c>
      <c r="K9952" t="s">
        <v>16</v>
      </c>
      <c r="L9952" t="s">
        <v>16</v>
      </c>
      <c r="M9952">
        <v>4.5</v>
      </c>
      <c r="N9952">
        <v>7.9</v>
      </c>
      <c r="O9952" t="s">
        <v>28</v>
      </c>
      <c r="P9952">
        <v>3</v>
      </c>
      <c r="Q9952" t="s">
        <v>1014</v>
      </c>
      <c r="R9952" t="s">
        <v>26</v>
      </c>
      <c r="S9952">
        <v>70.44</v>
      </c>
      <c r="T9952" t="str" cm="1">
        <f t="array" ref="T9952">_xlfn.IFS(Raw_Data[[#This Row],[Call Status]]="Resolved","5",Raw_Data[[#This Row],[Call Status]]="Escalated","2",Raw_Data[[#This Row],[Call Status]]="Pending","3",Raw_Data[[#This Row],[Call Status]]="Abandoned","0")</f>
        <v>2</v>
      </c>
      <c r="U9952" t="str">
        <f>TEXT(Raw_Data[[#This Row],[Call Date]],"mmmm")</f>
        <v>October</v>
      </c>
      <c r="V9952" t="str" cm="1">
        <f t="array" ref="V9952">_xlfn.IFS(Raw_Data[[#This Row],[Customer Satisfaction]]&lt;2,"Poor",Raw_Data[[#This Row],[Customer Satisfaction]]&lt;4,"Average",Raw_Data[[#This Row],[Customer Satisfaction]]&gt;=4,"Excellent")</f>
        <v>Average</v>
      </c>
    </row>
    <row r="9953" spans="2:22" x14ac:dyDescent="0.3">
      <c r="B9953" t="s">
        <v>1768</v>
      </c>
      <c r="C9953" s="2">
        <v>45770</v>
      </c>
      <c r="D9953" s="1">
        <v>0.35833333333333334</v>
      </c>
      <c r="E9953" t="s">
        <v>33</v>
      </c>
      <c r="F9953" t="s">
        <v>48</v>
      </c>
      <c r="G9953" t="s">
        <v>21</v>
      </c>
      <c r="H9953" t="s">
        <v>22</v>
      </c>
      <c r="I9953" t="s">
        <v>1137</v>
      </c>
      <c r="J9953" t="s">
        <v>49</v>
      </c>
      <c r="K9953" t="s">
        <v>25</v>
      </c>
      <c r="L9953" t="s">
        <v>25</v>
      </c>
      <c r="M9953">
        <v>2.6</v>
      </c>
      <c r="N9953">
        <v>13.7</v>
      </c>
      <c r="O9953" t="s">
        <v>26</v>
      </c>
      <c r="P9953">
        <v>5</v>
      </c>
      <c r="Q9953" t="s">
        <v>27</v>
      </c>
      <c r="R9953" t="s">
        <v>28</v>
      </c>
      <c r="S9953">
        <v>367.31</v>
      </c>
      <c r="T9953" t="str" cm="1">
        <f t="array" ref="T9953">_xlfn.IFS(Raw_Data[[#This Row],[Call Status]]="Resolved","5",Raw_Data[[#This Row],[Call Status]]="Escalated","2",Raw_Data[[#This Row],[Call Status]]="Pending","3",Raw_Data[[#This Row],[Call Status]]="Abandoned","0")</f>
        <v>5</v>
      </c>
      <c r="U9953" t="str">
        <f>TEXT(Raw_Data[[#This Row],[Call Date]],"mmmm")</f>
        <v>April</v>
      </c>
      <c r="V9953" t="str" cm="1">
        <f t="array" ref="V9953">_xlfn.IFS(Raw_Data[[#This Row],[Customer Satisfaction]]&lt;2,"Poor",Raw_Data[[#This Row],[Customer Satisfaction]]&lt;4,"Average",Raw_Data[[#This Row],[Customer Satisfaction]]&gt;=4,"Excellent")</f>
        <v>Excellent</v>
      </c>
    </row>
    <row r="9954" spans="2:22" x14ac:dyDescent="0.3">
      <c r="B9954" t="s">
        <v>6430</v>
      </c>
      <c r="C9954" s="2">
        <v>45790</v>
      </c>
      <c r="D9954" s="1">
        <v>0.59583333333333333</v>
      </c>
      <c r="E9954" t="s">
        <v>84</v>
      </c>
      <c r="F9954" t="s">
        <v>20</v>
      </c>
      <c r="G9954" t="s">
        <v>250</v>
      </c>
      <c r="H9954" t="s">
        <v>22</v>
      </c>
      <c r="I9954" t="s">
        <v>23</v>
      </c>
      <c r="J9954" t="s">
        <v>39</v>
      </c>
      <c r="K9954" t="s">
        <v>25</v>
      </c>
      <c r="L9954" t="s">
        <v>3570</v>
      </c>
      <c r="M9954">
        <v>3.4</v>
      </c>
      <c r="N9954">
        <v>9.5</v>
      </c>
      <c r="O9954" t="s">
        <v>26</v>
      </c>
      <c r="P9954">
        <v>4</v>
      </c>
      <c r="Q9954" t="s">
        <v>27</v>
      </c>
      <c r="R9954" t="s">
        <v>28</v>
      </c>
      <c r="S9954">
        <v>184.06</v>
      </c>
      <c r="T9954" t="str" cm="1">
        <f t="array" ref="T9954">_xlfn.IFS(Raw_Data[[#This Row],[Call Status]]="Resolved","5",Raw_Data[[#This Row],[Call Status]]="Escalated","2",Raw_Data[[#This Row],[Call Status]]="Pending","3",Raw_Data[[#This Row],[Call Status]]="Abandoned","0")</f>
        <v>5</v>
      </c>
      <c r="U9954" t="str">
        <f>TEXT(Raw_Data[[#This Row],[Call Date]],"mmmm")</f>
        <v>May</v>
      </c>
      <c r="V9954" t="str" cm="1">
        <f t="array" ref="V9954">_xlfn.IFS(Raw_Data[[#This Row],[Customer Satisfaction]]&lt;2,"Poor",Raw_Data[[#This Row],[Customer Satisfaction]]&lt;4,"Average",Raw_Data[[#This Row],[Customer Satisfaction]]&gt;=4,"Excellent")</f>
        <v>Excellent</v>
      </c>
    </row>
    <row r="9955" spans="2:22" x14ac:dyDescent="0.3">
      <c r="B9955" t="s">
        <v>1346</v>
      </c>
      <c r="C9955" s="2">
        <v>45728</v>
      </c>
      <c r="D9955" s="1">
        <v>0.87638888888888888</v>
      </c>
      <c r="E9955" t="s">
        <v>37</v>
      </c>
      <c r="F9955" t="s">
        <v>48</v>
      </c>
      <c r="G9955" t="s">
        <v>21</v>
      </c>
      <c r="H9955" t="s">
        <v>22</v>
      </c>
      <c r="I9955" t="s">
        <v>1128</v>
      </c>
      <c r="J9955" t="s">
        <v>55</v>
      </c>
      <c r="K9955" t="s">
        <v>25</v>
      </c>
      <c r="L9955" t="s">
        <v>25</v>
      </c>
      <c r="M9955">
        <v>4.3</v>
      </c>
      <c r="N9955">
        <v>7.8</v>
      </c>
      <c r="O9955" t="s">
        <v>28</v>
      </c>
      <c r="P9955">
        <v>4</v>
      </c>
      <c r="Q9955" t="s">
        <v>27</v>
      </c>
      <c r="R9955" t="s">
        <v>28</v>
      </c>
      <c r="S9955">
        <v>120.47</v>
      </c>
      <c r="T9955" t="str" cm="1">
        <f t="array" ref="T9955">_xlfn.IFS(Raw_Data[[#This Row],[Call Status]]="Resolved","5",Raw_Data[[#This Row],[Call Status]]="Escalated","2",Raw_Data[[#This Row],[Call Status]]="Pending","3",Raw_Data[[#This Row],[Call Status]]="Abandoned","0")</f>
        <v>5</v>
      </c>
      <c r="U9955" t="str">
        <f>TEXT(Raw_Data[[#This Row],[Call Date]],"mmmm")</f>
        <v>March</v>
      </c>
      <c r="V9955" t="str" cm="1">
        <f t="array" ref="V9955">_xlfn.IFS(Raw_Data[[#This Row],[Customer Satisfaction]]&lt;2,"Poor",Raw_Data[[#This Row],[Customer Satisfaction]]&lt;4,"Average",Raw_Data[[#This Row],[Customer Satisfaction]]&gt;=4,"Excellent")</f>
        <v>Excellent</v>
      </c>
    </row>
    <row r="9956" spans="2:22" x14ac:dyDescent="0.3">
      <c r="B9956" t="s">
        <v>3201</v>
      </c>
      <c r="C9956" s="2">
        <v>45740</v>
      </c>
      <c r="D9956" s="1">
        <v>0.62013888888888891</v>
      </c>
      <c r="E9956" t="s">
        <v>59</v>
      </c>
      <c r="F9956" t="s">
        <v>20</v>
      </c>
      <c r="G9956" t="s">
        <v>162</v>
      </c>
      <c r="H9956" t="s">
        <v>2026</v>
      </c>
      <c r="I9956" t="s">
        <v>23</v>
      </c>
      <c r="J9956" t="s">
        <v>49</v>
      </c>
      <c r="K9956" t="s">
        <v>25</v>
      </c>
      <c r="L9956" t="s">
        <v>25</v>
      </c>
      <c r="M9956">
        <v>0.9</v>
      </c>
      <c r="N9956">
        <v>15.1</v>
      </c>
      <c r="O9956" t="s">
        <v>26</v>
      </c>
      <c r="P9956">
        <v>4</v>
      </c>
      <c r="Q9956" t="s">
        <v>615</v>
      </c>
      <c r="R9956" t="s">
        <v>28</v>
      </c>
      <c r="S9956">
        <v>41.91</v>
      </c>
      <c r="T9956" t="str" cm="1">
        <f t="array" ref="T9956">_xlfn.IFS(Raw_Data[[#This Row],[Call Status]]="Resolved","5",Raw_Data[[#This Row],[Call Status]]="Escalated","2",Raw_Data[[#This Row],[Call Status]]="Pending","3",Raw_Data[[#This Row],[Call Status]]="Abandoned","0")</f>
        <v>5</v>
      </c>
      <c r="U9956" t="str">
        <f>TEXT(Raw_Data[[#This Row],[Call Date]],"mmmm")</f>
        <v>March</v>
      </c>
      <c r="V9956" t="str" cm="1">
        <f t="array" ref="V9956">_xlfn.IFS(Raw_Data[[#This Row],[Customer Satisfaction]]&lt;2,"Poor",Raw_Data[[#This Row],[Customer Satisfaction]]&lt;4,"Average",Raw_Data[[#This Row],[Customer Satisfaction]]&gt;=4,"Excellent")</f>
        <v>Excellent</v>
      </c>
    </row>
    <row r="9957" spans="2:22" x14ac:dyDescent="0.3">
      <c r="B9957" t="s">
        <v>2640</v>
      </c>
      <c r="C9957" s="2">
        <v>45714</v>
      </c>
      <c r="D9957" s="1">
        <v>0.59722222222222221</v>
      </c>
      <c r="E9957" t="s">
        <v>70</v>
      </c>
      <c r="F9957" t="s">
        <v>20</v>
      </c>
      <c r="G9957" t="s">
        <v>250</v>
      </c>
      <c r="H9957" t="s">
        <v>2613</v>
      </c>
      <c r="I9957" t="s">
        <v>1137</v>
      </c>
      <c r="J9957" t="s">
        <v>42</v>
      </c>
      <c r="K9957" t="s">
        <v>25</v>
      </c>
      <c r="L9957" t="s">
        <v>25</v>
      </c>
      <c r="M9957">
        <v>3.5</v>
      </c>
      <c r="N9957">
        <v>10.5</v>
      </c>
      <c r="O9957" t="s">
        <v>26</v>
      </c>
      <c r="P9957">
        <v>4</v>
      </c>
      <c r="Q9957" t="s">
        <v>27</v>
      </c>
      <c r="R9957" t="s">
        <v>28</v>
      </c>
      <c r="S9957">
        <v>339.32</v>
      </c>
      <c r="T9957" t="str" cm="1">
        <f t="array" ref="T9957">_xlfn.IFS(Raw_Data[[#This Row],[Call Status]]="Resolved","5",Raw_Data[[#This Row],[Call Status]]="Escalated","2",Raw_Data[[#This Row],[Call Status]]="Pending","3",Raw_Data[[#This Row],[Call Status]]="Abandoned","0")</f>
        <v>5</v>
      </c>
      <c r="U9957" t="str">
        <f>TEXT(Raw_Data[[#This Row],[Call Date]],"mmmm")</f>
        <v>February</v>
      </c>
      <c r="V9957" t="str" cm="1">
        <f t="array" ref="V9957">_xlfn.IFS(Raw_Data[[#This Row],[Customer Satisfaction]]&lt;2,"Poor",Raw_Data[[#This Row],[Customer Satisfaction]]&lt;4,"Average",Raw_Data[[#This Row],[Customer Satisfaction]]&gt;=4,"Excellent")</f>
        <v>Excellent</v>
      </c>
    </row>
    <row r="9958" spans="2:22" x14ac:dyDescent="0.3">
      <c r="B9958" t="s">
        <v>247</v>
      </c>
      <c r="C9958" s="2">
        <v>46006</v>
      </c>
      <c r="D9958" s="1">
        <v>0.60833333333333328</v>
      </c>
      <c r="E9958" t="s">
        <v>37</v>
      </c>
      <c r="F9958" t="s">
        <v>38</v>
      </c>
      <c r="G9958" t="s">
        <v>162</v>
      </c>
      <c r="H9958" t="s">
        <v>22</v>
      </c>
      <c r="I9958" t="s">
        <v>23</v>
      </c>
      <c r="J9958" t="s">
        <v>35</v>
      </c>
      <c r="K9958" t="s">
        <v>25</v>
      </c>
      <c r="L9958" t="s">
        <v>25</v>
      </c>
      <c r="M9958">
        <v>3.9</v>
      </c>
      <c r="N9958">
        <v>12</v>
      </c>
      <c r="O9958" t="s">
        <v>26</v>
      </c>
      <c r="P9958">
        <v>5</v>
      </c>
      <c r="Q9958" t="s">
        <v>27</v>
      </c>
      <c r="R9958" t="s">
        <v>28</v>
      </c>
      <c r="S9958">
        <v>399.52</v>
      </c>
      <c r="T9958" t="str" cm="1">
        <f t="array" ref="T9958">_xlfn.IFS(Raw_Data[[#This Row],[Call Status]]="Resolved","5",Raw_Data[[#This Row],[Call Status]]="Escalated","2",Raw_Data[[#This Row],[Call Status]]="Pending","3",Raw_Data[[#This Row],[Call Status]]="Abandoned","0")</f>
        <v>5</v>
      </c>
      <c r="U9958" t="str">
        <f>TEXT(Raw_Data[[#This Row],[Call Date]],"mmmm")</f>
        <v>December</v>
      </c>
      <c r="V9958" t="str" cm="1">
        <f t="array" ref="V9958">_xlfn.IFS(Raw_Data[[#This Row],[Customer Satisfaction]]&lt;2,"Poor",Raw_Data[[#This Row],[Customer Satisfaction]]&lt;4,"Average",Raw_Data[[#This Row],[Customer Satisfaction]]&gt;=4,"Excellent")</f>
        <v>Excellent</v>
      </c>
    </row>
    <row r="9959" spans="2:22" x14ac:dyDescent="0.3">
      <c r="B9959" t="s">
        <v>1262</v>
      </c>
      <c r="C9959" s="2">
        <v>45928</v>
      </c>
      <c r="D9959" s="1">
        <v>0.8305555555555556</v>
      </c>
      <c r="E9959" t="s">
        <v>72</v>
      </c>
      <c r="F9959" t="s">
        <v>38</v>
      </c>
      <c r="G9959" t="s">
        <v>162</v>
      </c>
      <c r="H9959" t="s">
        <v>22</v>
      </c>
      <c r="I9959" t="s">
        <v>1128</v>
      </c>
      <c r="J9959" t="s">
        <v>42</v>
      </c>
      <c r="K9959" t="s">
        <v>25</v>
      </c>
      <c r="L9959" t="s">
        <v>25</v>
      </c>
      <c r="M9959">
        <v>1</v>
      </c>
      <c r="N9959">
        <v>7.5</v>
      </c>
      <c r="O9959" t="s">
        <v>26</v>
      </c>
      <c r="P9959">
        <v>0</v>
      </c>
      <c r="Q9959" t="s">
        <v>27</v>
      </c>
      <c r="R9959" t="s">
        <v>28</v>
      </c>
      <c r="S9959">
        <v>192.45</v>
      </c>
      <c r="T9959" t="str" cm="1">
        <f t="array" ref="T9959">_xlfn.IFS(Raw_Data[[#This Row],[Call Status]]="Resolved","5",Raw_Data[[#This Row],[Call Status]]="Escalated","2",Raw_Data[[#This Row],[Call Status]]="Pending","3",Raw_Data[[#This Row],[Call Status]]="Abandoned","0")</f>
        <v>5</v>
      </c>
      <c r="U9959" t="str">
        <f>TEXT(Raw_Data[[#This Row],[Call Date]],"mmmm")</f>
        <v>September</v>
      </c>
      <c r="V9959" t="str" cm="1">
        <f t="array" ref="V9959">_xlfn.IFS(Raw_Data[[#This Row],[Customer Satisfaction]]&lt;2,"Poor",Raw_Data[[#This Row],[Customer Satisfaction]]&lt;4,"Average",Raw_Data[[#This Row],[Customer Satisfaction]]&gt;=4,"Excellent")</f>
        <v>Poor</v>
      </c>
    </row>
    <row r="9960" spans="2:22" x14ac:dyDescent="0.3">
      <c r="B9960" t="s">
        <v>9618</v>
      </c>
      <c r="C9960" s="2">
        <v>45768</v>
      </c>
      <c r="D9960" s="1">
        <v>0.7583333333333333</v>
      </c>
      <c r="E9960" t="s">
        <v>53</v>
      </c>
      <c r="F9960" t="s">
        <v>34</v>
      </c>
      <c r="G9960" t="s">
        <v>21</v>
      </c>
      <c r="H9960" t="s">
        <v>22</v>
      </c>
      <c r="I9960" t="s">
        <v>1137</v>
      </c>
      <c r="J9960" t="s">
        <v>64</v>
      </c>
      <c r="K9960" t="s">
        <v>8876</v>
      </c>
      <c r="L9960" t="s">
        <v>8877</v>
      </c>
      <c r="M9960">
        <v>7.4</v>
      </c>
      <c r="N9960">
        <v>2.4</v>
      </c>
      <c r="O9960" t="s">
        <v>28</v>
      </c>
      <c r="P9960">
        <v>0</v>
      </c>
      <c r="Q9960" t="s">
        <v>1014</v>
      </c>
      <c r="R9960" t="s">
        <v>28</v>
      </c>
      <c r="S9960">
        <v>256.93</v>
      </c>
      <c r="T9960" t="str" cm="1">
        <f t="array" ref="T9960">_xlfn.IFS(Raw_Data[[#This Row],[Call Status]]="Resolved","5",Raw_Data[[#This Row],[Call Status]]="Escalated","2",Raw_Data[[#This Row],[Call Status]]="Pending","3",Raw_Data[[#This Row],[Call Status]]="Abandoned","0")</f>
        <v>3</v>
      </c>
      <c r="U9960" t="str">
        <f>TEXT(Raw_Data[[#This Row],[Call Date]],"mmmm")</f>
        <v>April</v>
      </c>
      <c r="V9960" t="str" cm="1">
        <f t="array" ref="V9960">_xlfn.IFS(Raw_Data[[#This Row],[Customer Satisfaction]]&lt;2,"Poor",Raw_Data[[#This Row],[Customer Satisfaction]]&lt;4,"Average",Raw_Data[[#This Row],[Customer Satisfaction]]&gt;=4,"Excellent")</f>
        <v>Poor</v>
      </c>
    </row>
    <row r="9961" spans="2:22" x14ac:dyDescent="0.3">
      <c r="B9961" t="s">
        <v>120</v>
      </c>
      <c r="C9961" s="2">
        <v>46014</v>
      </c>
      <c r="D9961" s="1">
        <v>0.57291666666666663</v>
      </c>
      <c r="E9961" t="s">
        <v>44</v>
      </c>
      <c r="F9961" t="s">
        <v>38</v>
      </c>
      <c r="G9961" t="s">
        <v>21</v>
      </c>
      <c r="H9961" t="s">
        <v>22</v>
      </c>
      <c r="I9961" t="s">
        <v>23</v>
      </c>
      <c r="J9961" t="s">
        <v>49</v>
      </c>
      <c r="K9961" t="s">
        <v>25</v>
      </c>
      <c r="L9961" t="s">
        <v>25</v>
      </c>
      <c r="M9961">
        <v>6.1</v>
      </c>
      <c r="N9961">
        <v>12.2</v>
      </c>
      <c r="O9961" t="s">
        <v>26</v>
      </c>
      <c r="P9961">
        <v>5</v>
      </c>
      <c r="Q9961" t="s">
        <v>27</v>
      </c>
      <c r="R9961" t="s">
        <v>28</v>
      </c>
      <c r="S9961">
        <v>95.16</v>
      </c>
      <c r="T9961" t="str" cm="1">
        <f t="array" ref="T9961">_xlfn.IFS(Raw_Data[[#This Row],[Call Status]]="Resolved","5",Raw_Data[[#This Row],[Call Status]]="Escalated","2",Raw_Data[[#This Row],[Call Status]]="Pending","3",Raw_Data[[#This Row],[Call Status]]="Abandoned","0")</f>
        <v>5</v>
      </c>
      <c r="U9961" t="str">
        <f>TEXT(Raw_Data[[#This Row],[Call Date]],"mmmm")</f>
        <v>December</v>
      </c>
      <c r="V9961" t="str" cm="1">
        <f t="array" ref="V9961">_xlfn.IFS(Raw_Data[[#This Row],[Customer Satisfaction]]&lt;2,"Poor",Raw_Data[[#This Row],[Customer Satisfaction]]&lt;4,"Average",Raw_Data[[#This Row],[Customer Satisfaction]]&gt;=4,"Excellent")</f>
        <v>Excellent</v>
      </c>
    </row>
    <row r="9962" spans="2:22" x14ac:dyDescent="0.3">
      <c r="B9962" t="s">
        <v>8295</v>
      </c>
      <c r="C9962" s="2">
        <v>45733</v>
      </c>
      <c r="D9962" s="1">
        <v>0.52152777777777781</v>
      </c>
      <c r="E9962" t="s">
        <v>57</v>
      </c>
      <c r="F9962" t="s">
        <v>48</v>
      </c>
      <c r="G9962" t="s">
        <v>162</v>
      </c>
      <c r="H9962" t="s">
        <v>22</v>
      </c>
      <c r="I9962" t="s">
        <v>23</v>
      </c>
      <c r="J9962" t="s">
        <v>49</v>
      </c>
      <c r="K9962" t="s">
        <v>16</v>
      </c>
      <c r="L9962" t="s">
        <v>16</v>
      </c>
      <c r="M9962">
        <v>4.3</v>
      </c>
      <c r="N9962">
        <v>17.899999999999999</v>
      </c>
      <c r="O9962" t="s">
        <v>28</v>
      </c>
      <c r="P9962">
        <v>3</v>
      </c>
      <c r="Q9962" t="s">
        <v>1014</v>
      </c>
      <c r="R9962" t="s">
        <v>26</v>
      </c>
      <c r="S9962">
        <v>368.68</v>
      </c>
      <c r="T9962" t="str" cm="1">
        <f t="array" ref="T9962">_xlfn.IFS(Raw_Data[[#This Row],[Call Status]]="Resolved","5",Raw_Data[[#This Row],[Call Status]]="Escalated","2",Raw_Data[[#This Row],[Call Status]]="Pending","3",Raw_Data[[#This Row],[Call Status]]="Abandoned","0")</f>
        <v>2</v>
      </c>
      <c r="U9962" t="str">
        <f>TEXT(Raw_Data[[#This Row],[Call Date]],"mmmm")</f>
        <v>March</v>
      </c>
      <c r="V9962" t="str" cm="1">
        <f t="array" ref="V9962">_xlfn.IFS(Raw_Data[[#This Row],[Customer Satisfaction]]&lt;2,"Poor",Raw_Data[[#This Row],[Customer Satisfaction]]&lt;4,"Average",Raw_Data[[#This Row],[Customer Satisfaction]]&gt;=4,"Excellent")</f>
        <v>Average</v>
      </c>
    </row>
    <row r="9963" spans="2:22" x14ac:dyDescent="0.3">
      <c r="B9963" t="s">
        <v>8461</v>
      </c>
      <c r="C9963" s="2">
        <v>45815</v>
      </c>
      <c r="D9963" s="1">
        <v>0.55069444444444449</v>
      </c>
      <c r="E9963" t="s">
        <v>100</v>
      </c>
      <c r="F9963" t="s">
        <v>48</v>
      </c>
      <c r="G9963" t="s">
        <v>162</v>
      </c>
      <c r="H9963" t="s">
        <v>22</v>
      </c>
      <c r="I9963" t="s">
        <v>23</v>
      </c>
      <c r="J9963" t="s">
        <v>49</v>
      </c>
      <c r="K9963" t="s">
        <v>16</v>
      </c>
      <c r="L9963" t="s">
        <v>16</v>
      </c>
      <c r="M9963">
        <v>3.3</v>
      </c>
      <c r="N9963">
        <v>19</v>
      </c>
      <c r="O9963" t="s">
        <v>28</v>
      </c>
      <c r="P9963">
        <v>2</v>
      </c>
      <c r="Q9963" t="s">
        <v>1014</v>
      </c>
      <c r="R9963" t="s">
        <v>26</v>
      </c>
      <c r="S9963">
        <v>112.82</v>
      </c>
      <c r="T9963" t="str" cm="1">
        <f t="array" ref="T9963">_xlfn.IFS(Raw_Data[[#This Row],[Call Status]]="Resolved","5",Raw_Data[[#This Row],[Call Status]]="Escalated","2",Raw_Data[[#This Row],[Call Status]]="Pending","3",Raw_Data[[#This Row],[Call Status]]="Abandoned","0")</f>
        <v>2</v>
      </c>
      <c r="U9963" t="str">
        <f>TEXT(Raw_Data[[#This Row],[Call Date]],"mmmm")</f>
        <v>June</v>
      </c>
      <c r="V9963" t="str" cm="1">
        <f t="array" ref="V9963">_xlfn.IFS(Raw_Data[[#This Row],[Customer Satisfaction]]&lt;2,"Poor",Raw_Data[[#This Row],[Customer Satisfaction]]&lt;4,"Average",Raw_Data[[#This Row],[Customer Satisfaction]]&gt;=4,"Excellent")</f>
        <v>Average</v>
      </c>
    </row>
    <row r="9964" spans="2:22" x14ac:dyDescent="0.3">
      <c r="B9964" t="s">
        <v>9816</v>
      </c>
      <c r="C9964" s="2">
        <v>45677</v>
      </c>
      <c r="D9964" s="1">
        <v>0.69861111111111107</v>
      </c>
      <c r="E9964" t="s">
        <v>19</v>
      </c>
      <c r="F9964" t="s">
        <v>34</v>
      </c>
      <c r="G9964" t="s">
        <v>250</v>
      </c>
      <c r="H9964" t="s">
        <v>22</v>
      </c>
      <c r="I9964" t="s">
        <v>23</v>
      </c>
      <c r="J9964" t="s">
        <v>76</v>
      </c>
      <c r="K9964" t="s">
        <v>8876</v>
      </c>
      <c r="L9964" t="s">
        <v>8877</v>
      </c>
      <c r="M9964">
        <v>4.9000000000000004</v>
      </c>
      <c r="N9964">
        <v>12.7</v>
      </c>
      <c r="O9964" t="s">
        <v>28</v>
      </c>
      <c r="P9964">
        <v>1</v>
      </c>
      <c r="Q9964" t="s">
        <v>1014</v>
      </c>
      <c r="R9964" t="s">
        <v>28</v>
      </c>
      <c r="S9964">
        <v>108.18</v>
      </c>
      <c r="T9964" t="str" cm="1">
        <f t="array" ref="T9964">_xlfn.IFS(Raw_Data[[#This Row],[Call Status]]="Resolved","5",Raw_Data[[#This Row],[Call Status]]="Escalated","2",Raw_Data[[#This Row],[Call Status]]="Pending","3",Raw_Data[[#This Row],[Call Status]]="Abandoned","0")</f>
        <v>3</v>
      </c>
      <c r="U9964" t="str">
        <f>TEXT(Raw_Data[[#This Row],[Call Date]],"mmmm")</f>
        <v>January</v>
      </c>
      <c r="V9964" t="str" cm="1">
        <f t="array" ref="V9964">_xlfn.IFS(Raw_Data[[#This Row],[Customer Satisfaction]]&lt;2,"Poor",Raw_Data[[#This Row],[Customer Satisfaction]]&lt;4,"Average",Raw_Data[[#This Row],[Customer Satisfaction]]&gt;=4,"Excellent")</f>
        <v>Poor</v>
      </c>
    </row>
    <row r="9965" spans="2:22" x14ac:dyDescent="0.3">
      <c r="B9965" t="s">
        <v>2511</v>
      </c>
      <c r="C9965" s="2">
        <v>45788</v>
      </c>
      <c r="D9965" s="1">
        <v>0.80833333333333335</v>
      </c>
      <c r="E9965" t="s">
        <v>70</v>
      </c>
      <c r="F9965" t="s">
        <v>34</v>
      </c>
      <c r="G9965" t="s">
        <v>162</v>
      </c>
      <c r="H9965" t="s">
        <v>2392</v>
      </c>
      <c r="I9965" t="s">
        <v>1137</v>
      </c>
      <c r="J9965" t="s">
        <v>42</v>
      </c>
      <c r="K9965" t="s">
        <v>25</v>
      </c>
      <c r="L9965" t="s">
        <v>25</v>
      </c>
      <c r="M9965">
        <v>0.9</v>
      </c>
      <c r="N9965">
        <v>4</v>
      </c>
      <c r="O9965" t="s">
        <v>28</v>
      </c>
      <c r="P9965">
        <v>4</v>
      </c>
      <c r="Q9965" t="s">
        <v>27</v>
      </c>
      <c r="R9965" t="s">
        <v>28</v>
      </c>
      <c r="S9965">
        <v>289.88</v>
      </c>
      <c r="T9965" t="str" cm="1">
        <f t="array" ref="T9965">_xlfn.IFS(Raw_Data[[#This Row],[Call Status]]="Resolved","5",Raw_Data[[#This Row],[Call Status]]="Escalated","2",Raw_Data[[#This Row],[Call Status]]="Pending","3",Raw_Data[[#This Row],[Call Status]]="Abandoned","0")</f>
        <v>5</v>
      </c>
      <c r="U9965" t="str">
        <f>TEXT(Raw_Data[[#This Row],[Call Date]],"mmmm")</f>
        <v>May</v>
      </c>
      <c r="V9965" t="str" cm="1">
        <f t="array" ref="V9965">_xlfn.IFS(Raw_Data[[#This Row],[Customer Satisfaction]]&lt;2,"Poor",Raw_Data[[#This Row],[Customer Satisfaction]]&lt;4,"Average",Raw_Data[[#This Row],[Customer Satisfaction]]&gt;=4,"Excellent")</f>
        <v>Excellent</v>
      </c>
    </row>
    <row r="9966" spans="2:22" x14ac:dyDescent="0.3">
      <c r="B9966" t="s">
        <v>5641</v>
      </c>
      <c r="C9966" s="2">
        <v>45986</v>
      </c>
      <c r="D9966" s="1">
        <v>0.44722222222222224</v>
      </c>
      <c r="E9966" t="s">
        <v>41</v>
      </c>
      <c r="F9966" t="s">
        <v>38</v>
      </c>
      <c r="G9966" t="s">
        <v>162</v>
      </c>
      <c r="H9966" t="s">
        <v>2026</v>
      </c>
      <c r="I9966" t="s">
        <v>23</v>
      </c>
      <c r="J9966" t="s">
        <v>31</v>
      </c>
      <c r="K9966" t="s">
        <v>25</v>
      </c>
      <c r="L9966" t="s">
        <v>3559</v>
      </c>
      <c r="M9966">
        <v>1.4</v>
      </c>
      <c r="N9966">
        <v>10.8</v>
      </c>
      <c r="O9966" t="s">
        <v>26</v>
      </c>
      <c r="P9966">
        <v>0</v>
      </c>
      <c r="Q9966" t="s">
        <v>27</v>
      </c>
      <c r="R9966" t="s">
        <v>28</v>
      </c>
      <c r="S9966">
        <v>35.36</v>
      </c>
      <c r="T9966" t="str" cm="1">
        <f t="array" ref="T9966">_xlfn.IFS(Raw_Data[[#This Row],[Call Status]]="Resolved","5",Raw_Data[[#This Row],[Call Status]]="Escalated","2",Raw_Data[[#This Row],[Call Status]]="Pending","3",Raw_Data[[#This Row],[Call Status]]="Abandoned","0")</f>
        <v>5</v>
      </c>
      <c r="U9966" t="str">
        <f>TEXT(Raw_Data[[#This Row],[Call Date]],"mmmm")</f>
        <v>November</v>
      </c>
      <c r="V9966" t="str" cm="1">
        <f t="array" ref="V9966">_xlfn.IFS(Raw_Data[[#This Row],[Customer Satisfaction]]&lt;2,"Poor",Raw_Data[[#This Row],[Customer Satisfaction]]&lt;4,"Average",Raw_Data[[#This Row],[Customer Satisfaction]]&gt;=4,"Excellent")</f>
        <v>Poor</v>
      </c>
    </row>
    <row r="9967" spans="2:22" x14ac:dyDescent="0.3">
      <c r="B9967" t="s">
        <v>1401</v>
      </c>
      <c r="C9967" s="2">
        <v>45779</v>
      </c>
      <c r="D9967" s="1">
        <v>0.71388888888888891</v>
      </c>
      <c r="E9967" t="s">
        <v>84</v>
      </c>
      <c r="F9967" t="s">
        <v>38</v>
      </c>
      <c r="G9967" t="s">
        <v>162</v>
      </c>
      <c r="H9967" t="s">
        <v>22</v>
      </c>
      <c r="I9967" t="s">
        <v>1128</v>
      </c>
      <c r="J9967" t="s">
        <v>76</v>
      </c>
      <c r="K9967" t="s">
        <v>25</v>
      </c>
      <c r="L9967" t="s">
        <v>25</v>
      </c>
      <c r="M9967">
        <v>1.2</v>
      </c>
      <c r="N9967">
        <v>11.7</v>
      </c>
      <c r="O9967" t="s">
        <v>26</v>
      </c>
      <c r="P9967">
        <v>4</v>
      </c>
      <c r="Q9967" t="s">
        <v>615</v>
      </c>
      <c r="R9967" t="s">
        <v>28</v>
      </c>
      <c r="S9967">
        <v>254.27</v>
      </c>
      <c r="T9967" t="str" cm="1">
        <f t="array" ref="T9967">_xlfn.IFS(Raw_Data[[#This Row],[Call Status]]="Resolved","5",Raw_Data[[#This Row],[Call Status]]="Escalated","2",Raw_Data[[#This Row],[Call Status]]="Pending","3",Raw_Data[[#This Row],[Call Status]]="Abandoned","0")</f>
        <v>5</v>
      </c>
      <c r="U9967" t="str">
        <f>TEXT(Raw_Data[[#This Row],[Call Date]],"mmmm")</f>
        <v>May</v>
      </c>
      <c r="V9967" t="str" cm="1">
        <f t="array" ref="V9967">_xlfn.IFS(Raw_Data[[#This Row],[Customer Satisfaction]]&lt;2,"Poor",Raw_Data[[#This Row],[Customer Satisfaction]]&lt;4,"Average",Raw_Data[[#This Row],[Customer Satisfaction]]&gt;=4,"Excellent")</f>
        <v>Excellent</v>
      </c>
    </row>
    <row r="9968" spans="2:22" x14ac:dyDescent="0.3">
      <c r="B9968" t="s">
        <v>3798</v>
      </c>
      <c r="C9968" s="2">
        <v>45698</v>
      </c>
      <c r="D9968" s="1">
        <v>0.87708333333333333</v>
      </c>
      <c r="E9968" t="s">
        <v>33</v>
      </c>
      <c r="F9968" t="s">
        <v>20</v>
      </c>
      <c r="G9968" t="s">
        <v>162</v>
      </c>
      <c r="H9968" t="s">
        <v>2026</v>
      </c>
      <c r="I9968" t="s">
        <v>1137</v>
      </c>
      <c r="J9968" t="s">
        <v>49</v>
      </c>
      <c r="K9968" t="s">
        <v>25</v>
      </c>
      <c r="L9968" t="s">
        <v>3570</v>
      </c>
      <c r="M9968">
        <v>0.9</v>
      </c>
      <c r="N9968">
        <v>16.5</v>
      </c>
      <c r="O9968" t="s">
        <v>26</v>
      </c>
      <c r="P9968">
        <v>4</v>
      </c>
      <c r="Q9968" t="s">
        <v>615</v>
      </c>
      <c r="R9968" t="s">
        <v>28</v>
      </c>
      <c r="S9968">
        <v>224.42</v>
      </c>
      <c r="T9968" t="str" cm="1">
        <f t="array" ref="T9968">_xlfn.IFS(Raw_Data[[#This Row],[Call Status]]="Resolved","5",Raw_Data[[#This Row],[Call Status]]="Escalated","2",Raw_Data[[#This Row],[Call Status]]="Pending","3",Raw_Data[[#This Row],[Call Status]]="Abandoned","0")</f>
        <v>5</v>
      </c>
      <c r="U9968" t="str">
        <f>TEXT(Raw_Data[[#This Row],[Call Date]],"mmmm")</f>
        <v>February</v>
      </c>
      <c r="V9968" t="str" cm="1">
        <f t="array" ref="V9968">_xlfn.IFS(Raw_Data[[#This Row],[Customer Satisfaction]]&lt;2,"Poor",Raw_Data[[#This Row],[Customer Satisfaction]]&lt;4,"Average",Raw_Data[[#This Row],[Customer Satisfaction]]&gt;=4,"Excellent")</f>
        <v>Excellent</v>
      </c>
    </row>
    <row r="9969" spans="2:22" x14ac:dyDescent="0.3">
      <c r="B9969" t="s">
        <v>3989</v>
      </c>
      <c r="C9969" s="2">
        <v>45824</v>
      </c>
      <c r="D9969" s="1">
        <v>0.4861111111111111</v>
      </c>
      <c r="E9969" t="s">
        <v>156</v>
      </c>
      <c r="F9969" t="s">
        <v>48</v>
      </c>
      <c r="G9969" t="s">
        <v>162</v>
      </c>
      <c r="H9969" t="s">
        <v>2392</v>
      </c>
      <c r="I9969" t="s">
        <v>1128</v>
      </c>
      <c r="J9969" t="s">
        <v>49</v>
      </c>
      <c r="K9969" t="s">
        <v>25</v>
      </c>
      <c r="L9969" t="s">
        <v>3564</v>
      </c>
      <c r="M9969">
        <v>3.6</v>
      </c>
      <c r="N9969">
        <v>10.9</v>
      </c>
      <c r="O9969" t="s">
        <v>26</v>
      </c>
      <c r="P9969">
        <v>1</v>
      </c>
      <c r="Q9969" t="s">
        <v>1014</v>
      </c>
      <c r="R9969" t="s">
        <v>28</v>
      </c>
      <c r="S9969">
        <v>72.61</v>
      </c>
      <c r="T9969" t="str" cm="1">
        <f t="array" ref="T9969">_xlfn.IFS(Raw_Data[[#This Row],[Call Status]]="Resolved","5",Raw_Data[[#This Row],[Call Status]]="Escalated","2",Raw_Data[[#This Row],[Call Status]]="Pending","3",Raw_Data[[#This Row],[Call Status]]="Abandoned","0")</f>
        <v>5</v>
      </c>
      <c r="U9969" t="str">
        <f>TEXT(Raw_Data[[#This Row],[Call Date]],"mmmm")</f>
        <v>June</v>
      </c>
      <c r="V9969" t="str" cm="1">
        <f t="array" ref="V9969">_xlfn.IFS(Raw_Data[[#This Row],[Customer Satisfaction]]&lt;2,"Poor",Raw_Data[[#This Row],[Customer Satisfaction]]&lt;4,"Average",Raw_Data[[#This Row],[Customer Satisfaction]]&gt;=4,"Excellent")</f>
        <v>Poor</v>
      </c>
    </row>
    <row r="9970" spans="2:22" x14ac:dyDescent="0.3">
      <c r="B9970" t="s">
        <v>8996</v>
      </c>
      <c r="C9970" s="2">
        <v>45787</v>
      </c>
      <c r="D9970" s="1">
        <v>0.76875000000000004</v>
      </c>
      <c r="E9970" t="s">
        <v>70</v>
      </c>
      <c r="F9970" t="s">
        <v>38</v>
      </c>
      <c r="G9970" t="s">
        <v>162</v>
      </c>
      <c r="H9970" t="s">
        <v>2026</v>
      </c>
      <c r="I9970" t="s">
        <v>1130</v>
      </c>
      <c r="J9970" t="s">
        <v>55</v>
      </c>
      <c r="K9970" t="s">
        <v>8876</v>
      </c>
      <c r="L9970" t="s">
        <v>8877</v>
      </c>
      <c r="M9970">
        <v>0.7</v>
      </c>
      <c r="N9970">
        <v>4.2</v>
      </c>
      <c r="O9970" t="s">
        <v>28</v>
      </c>
      <c r="P9970">
        <v>3</v>
      </c>
      <c r="Q9970" t="s">
        <v>615</v>
      </c>
      <c r="R9970" t="s">
        <v>28</v>
      </c>
      <c r="S9970">
        <v>336.99</v>
      </c>
      <c r="T9970" t="str" cm="1">
        <f t="array" ref="T9970">_xlfn.IFS(Raw_Data[[#This Row],[Call Status]]="Resolved","5",Raw_Data[[#This Row],[Call Status]]="Escalated","2",Raw_Data[[#This Row],[Call Status]]="Pending","3",Raw_Data[[#This Row],[Call Status]]="Abandoned","0")</f>
        <v>3</v>
      </c>
      <c r="U9970" t="str">
        <f>TEXT(Raw_Data[[#This Row],[Call Date]],"mmmm")</f>
        <v>May</v>
      </c>
      <c r="V9970" t="str" cm="1">
        <f t="array" ref="V9970">_xlfn.IFS(Raw_Data[[#This Row],[Customer Satisfaction]]&lt;2,"Poor",Raw_Data[[#This Row],[Customer Satisfaction]]&lt;4,"Average",Raw_Data[[#This Row],[Customer Satisfaction]]&gt;=4,"Excellent")</f>
        <v>Average</v>
      </c>
    </row>
    <row r="9971" spans="2:22" x14ac:dyDescent="0.3">
      <c r="B9971" t="s">
        <v>6373</v>
      </c>
      <c r="C9971" s="2">
        <v>45680</v>
      </c>
      <c r="D9971" s="1">
        <v>0.5541666666666667</v>
      </c>
      <c r="E9971" t="s">
        <v>70</v>
      </c>
      <c r="F9971" t="s">
        <v>38</v>
      </c>
      <c r="G9971" t="s">
        <v>162</v>
      </c>
      <c r="H9971" t="s">
        <v>22</v>
      </c>
      <c r="I9971" t="s">
        <v>23</v>
      </c>
      <c r="J9971" t="s">
        <v>35</v>
      </c>
      <c r="K9971" t="s">
        <v>25</v>
      </c>
      <c r="L9971" t="s">
        <v>3570</v>
      </c>
      <c r="M9971">
        <v>0.9</v>
      </c>
      <c r="N9971">
        <v>13.8</v>
      </c>
      <c r="O9971" t="s">
        <v>26</v>
      </c>
      <c r="P9971">
        <v>0</v>
      </c>
      <c r="Q9971" t="s">
        <v>615</v>
      </c>
      <c r="R9971" t="s">
        <v>28</v>
      </c>
      <c r="S9971">
        <v>77.33</v>
      </c>
      <c r="T9971" t="str" cm="1">
        <f t="array" ref="T9971">_xlfn.IFS(Raw_Data[[#This Row],[Call Status]]="Resolved","5",Raw_Data[[#This Row],[Call Status]]="Escalated","2",Raw_Data[[#This Row],[Call Status]]="Pending","3",Raw_Data[[#This Row],[Call Status]]="Abandoned","0")</f>
        <v>5</v>
      </c>
      <c r="U9971" t="str">
        <f>TEXT(Raw_Data[[#This Row],[Call Date]],"mmmm")</f>
        <v>January</v>
      </c>
      <c r="V9971" t="str" cm="1">
        <f t="array" ref="V9971">_xlfn.IFS(Raw_Data[[#This Row],[Customer Satisfaction]]&lt;2,"Poor",Raw_Data[[#This Row],[Customer Satisfaction]]&lt;4,"Average",Raw_Data[[#This Row],[Customer Satisfaction]]&gt;=4,"Excellent")</f>
        <v>Poor</v>
      </c>
    </row>
    <row r="9972" spans="2:22" x14ac:dyDescent="0.3">
      <c r="B9972" t="s">
        <v>3501</v>
      </c>
      <c r="C9972" s="2">
        <v>45936</v>
      </c>
      <c r="D9972" s="1">
        <v>0.54861111111111116</v>
      </c>
      <c r="E9972" t="s">
        <v>30</v>
      </c>
      <c r="F9972" t="s">
        <v>48</v>
      </c>
      <c r="G9972" t="s">
        <v>21</v>
      </c>
      <c r="H9972" t="s">
        <v>2026</v>
      </c>
      <c r="I9972" t="s">
        <v>23</v>
      </c>
      <c r="J9972" t="s">
        <v>35</v>
      </c>
      <c r="K9972" t="s">
        <v>25</v>
      </c>
      <c r="L9972" t="s">
        <v>25</v>
      </c>
      <c r="M9972">
        <v>2.2000000000000002</v>
      </c>
      <c r="N9972">
        <v>12.2</v>
      </c>
      <c r="O9972" t="s">
        <v>26</v>
      </c>
      <c r="P9972">
        <v>5</v>
      </c>
      <c r="Q9972" t="s">
        <v>27</v>
      </c>
      <c r="R9972" t="s">
        <v>28</v>
      </c>
      <c r="S9972">
        <v>0</v>
      </c>
      <c r="T9972" t="str" cm="1">
        <f t="array" ref="T9972">_xlfn.IFS(Raw_Data[[#This Row],[Call Status]]="Resolved","5",Raw_Data[[#This Row],[Call Status]]="Escalated","2",Raw_Data[[#This Row],[Call Status]]="Pending","3",Raw_Data[[#This Row],[Call Status]]="Abandoned","0")</f>
        <v>5</v>
      </c>
      <c r="U9972" t="str">
        <f>TEXT(Raw_Data[[#This Row],[Call Date]],"mmmm")</f>
        <v>October</v>
      </c>
      <c r="V9972" t="str" cm="1">
        <f t="array" ref="V9972">_xlfn.IFS(Raw_Data[[#This Row],[Customer Satisfaction]]&lt;2,"Poor",Raw_Data[[#This Row],[Customer Satisfaction]]&lt;4,"Average",Raw_Data[[#This Row],[Customer Satisfaction]]&gt;=4,"Excellent")</f>
        <v>Excellent</v>
      </c>
    </row>
    <row r="9973" spans="2:22" x14ac:dyDescent="0.3">
      <c r="B9973" t="s">
        <v>9056</v>
      </c>
      <c r="C9973" s="2">
        <v>45908</v>
      </c>
      <c r="D9973" s="1">
        <v>0.60416666666666663</v>
      </c>
      <c r="E9973" t="s">
        <v>70</v>
      </c>
      <c r="F9973" t="s">
        <v>48</v>
      </c>
      <c r="G9973" t="s">
        <v>327</v>
      </c>
      <c r="H9973" t="s">
        <v>2026</v>
      </c>
      <c r="I9973" t="s">
        <v>1128</v>
      </c>
      <c r="J9973" t="s">
        <v>76</v>
      </c>
      <c r="K9973" t="s">
        <v>8876</v>
      </c>
      <c r="L9973" t="s">
        <v>8877</v>
      </c>
      <c r="M9973">
        <v>0.2</v>
      </c>
      <c r="N9973">
        <v>16</v>
      </c>
      <c r="O9973" t="s">
        <v>28</v>
      </c>
      <c r="P9973">
        <v>4</v>
      </c>
      <c r="Q9973" t="s">
        <v>27</v>
      </c>
      <c r="R9973" t="s">
        <v>28</v>
      </c>
      <c r="S9973">
        <v>20.61</v>
      </c>
      <c r="T9973" t="str" cm="1">
        <f t="array" ref="T9973">_xlfn.IFS(Raw_Data[[#This Row],[Call Status]]="Resolved","5",Raw_Data[[#This Row],[Call Status]]="Escalated","2",Raw_Data[[#This Row],[Call Status]]="Pending","3",Raw_Data[[#This Row],[Call Status]]="Abandoned","0")</f>
        <v>3</v>
      </c>
      <c r="U9973" t="str">
        <f>TEXT(Raw_Data[[#This Row],[Call Date]],"mmmm")</f>
        <v>September</v>
      </c>
      <c r="V9973" t="str" cm="1">
        <f t="array" ref="V9973">_xlfn.IFS(Raw_Data[[#This Row],[Customer Satisfaction]]&lt;2,"Poor",Raw_Data[[#This Row],[Customer Satisfaction]]&lt;4,"Average",Raw_Data[[#This Row],[Customer Satisfaction]]&gt;=4,"Excellent")</f>
        <v>Excellent</v>
      </c>
    </row>
    <row r="9974" spans="2:22" x14ac:dyDescent="0.3">
      <c r="B9974" t="s">
        <v>5168</v>
      </c>
      <c r="C9974" s="2">
        <v>45666</v>
      </c>
      <c r="D9974" s="1">
        <v>0.50486111111111109</v>
      </c>
      <c r="E9974" t="s">
        <v>57</v>
      </c>
      <c r="F9974" t="s">
        <v>34</v>
      </c>
      <c r="G9974" t="s">
        <v>21</v>
      </c>
      <c r="H9974" t="s">
        <v>22</v>
      </c>
      <c r="I9974" t="s">
        <v>1130</v>
      </c>
      <c r="J9974" t="s">
        <v>24</v>
      </c>
      <c r="K9974" t="s">
        <v>25</v>
      </c>
      <c r="L9974" t="s">
        <v>3564</v>
      </c>
      <c r="M9974">
        <v>4.5</v>
      </c>
      <c r="N9974">
        <v>9.5</v>
      </c>
      <c r="O9974" t="s">
        <v>26</v>
      </c>
      <c r="P9974">
        <v>5</v>
      </c>
      <c r="Q9974" t="s">
        <v>27</v>
      </c>
      <c r="R9974" t="s">
        <v>28</v>
      </c>
      <c r="S9974">
        <v>119.08</v>
      </c>
      <c r="T9974" t="str" cm="1">
        <f t="array" ref="T9974">_xlfn.IFS(Raw_Data[[#This Row],[Call Status]]="Resolved","5",Raw_Data[[#This Row],[Call Status]]="Escalated","2",Raw_Data[[#This Row],[Call Status]]="Pending","3",Raw_Data[[#This Row],[Call Status]]="Abandoned","0")</f>
        <v>5</v>
      </c>
      <c r="U9974" t="str">
        <f>TEXT(Raw_Data[[#This Row],[Call Date]],"mmmm")</f>
        <v>January</v>
      </c>
      <c r="V9974" t="str" cm="1">
        <f t="array" ref="V9974">_xlfn.IFS(Raw_Data[[#This Row],[Customer Satisfaction]]&lt;2,"Poor",Raw_Data[[#This Row],[Customer Satisfaction]]&lt;4,"Average",Raw_Data[[#This Row],[Customer Satisfaction]]&gt;=4,"Excellent")</f>
        <v>Excellent</v>
      </c>
    </row>
    <row r="9975" spans="2:22" x14ac:dyDescent="0.3">
      <c r="B9975" t="s">
        <v>6808</v>
      </c>
      <c r="C9975" s="2">
        <v>45670</v>
      </c>
      <c r="D9975" s="1">
        <v>0.39027777777777778</v>
      </c>
      <c r="E9975" t="s">
        <v>53</v>
      </c>
      <c r="F9975" t="s">
        <v>38</v>
      </c>
      <c r="G9975" t="s">
        <v>250</v>
      </c>
      <c r="H9975" t="s">
        <v>22</v>
      </c>
      <c r="I9975" t="s">
        <v>23</v>
      </c>
      <c r="J9975" t="s">
        <v>24</v>
      </c>
      <c r="K9975" t="s">
        <v>25</v>
      </c>
      <c r="L9975" t="s">
        <v>3561</v>
      </c>
      <c r="M9975">
        <v>7</v>
      </c>
      <c r="N9975">
        <v>15.5</v>
      </c>
      <c r="O9975" t="s">
        <v>26</v>
      </c>
      <c r="P9975">
        <v>4</v>
      </c>
      <c r="Q9975" t="s">
        <v>27</v>
      </c>
      <c r="R9975" t="s">
        <v>28</v>
      </c>
      <c r="S9975">
        <v>125</v>
      </c>
      <c r="T9975" t="str" cm="1">
        <f t="array" ref="T9975">_xlfn.IFS(Raw_Data[[#This Row],[Call Status]]="Resolved","5",Raw_Data[[#This Row],[Call Status]]="Escalated","2",Raw_Data[[#This Row],[Call Status]]="Pending","3",Raw_Data[[#This Row],[Call Status]]="Abandoned","0")</f>
        <v>5</v>
      </c>
      <c r="U9975" t="str">
        <f>TEXT(Raw_Data[[#This Row],[Call Date]],"mmmm")</f>
        <v>January</v>
      </c>
      <c r="V9975" t="str" cm="1">
        <f t="array" ref="V9975">_xlfn.IFS(Raw_Data[[#This Row],[Customer Satisfaction]]&lt;2,"Poor",Raw_Data[[#This Row],[Customer Satisfaction]]&lt;4,"Average",Raw_Data[[#This Row],[Customer Satisfaction]]&gt;=4,"Excellent")</f>
        <v>Excellent</v>
      </c>
    </row>
    <row r="9976" spans="2:22" x14ac:dyDescent="0.3">
      <c r="B9976" t="s">
        <v>2031</v>
      </c>
      <c r="C9976" s="2">
        <v>45964</v>
      </c>
      <c r="D9976" s="1">
        <v>0.49166666666666664</v>
      </c>
      <c r="E9976" t="s">
        <v>110</v>
      </c>
      <c r="F9976" t="s">
        <v>48</v>
      </c>
      <c r="G9976" t="s">
        <v>327</v>
      </c>
      <c r="H9976" t="s">
        <v>2026</v>
      </c>
      <c r="I9976" t="s">
        <v>1130</v>
      </c>
      <c r="J9976" t="s">
        <v>45</v>
      </c>
      <c r="K9976" t="s">
        <v>25</v>
      </c>
      <c r="L9976" t="s">
        <v>25</v>
      </c>
      <c r="M9976">
        <v>2.4</v>
      </c>
      <c r="N9976">
        <v>8.1</v>
      </c>
      <c r="O9976" t="s">
        <v>28</v>
      </c>
      <c r="P9976">
        <v>3</v>
      </c>
      <c r="Q9976" t="s">
        <v>615</v>
      </c>
      <c r="R9976" t="s">
        <v>28</v>
      </c>
      <c r="S9976">
        <v>617.98</v>
      </c>
      <c r="T9976" t="str" cm="1">
        <f t="array" ref="T9976">_xlfn.IFS(Raw_Data[[#This Row],[Call Status]]="Resolved","5",Raw_Data[[#This Row],[Call Status]]="Escalated","2",Raw_Data[[#This Row],[Call Status]]="Pending","3",Raw_Data[[#This Row],[Call Status]]="Abandoned","0")</f>
        <v>5</v>
      </c>
      <c r="U9976" t="str">
        <f>TEXT(Raw_Data[[#This Row],[Call Date]],"mmmm")</f>
        <v>November</v>
      </c>
      <c r="V9976" t="str" cm="1">
        <f t="array" ref="V9976">_xlfn.IFS(Raw_Data[[#This Row],[Customer Satisfaction]]&lt;2,"Poor",Raw_Data[[#This Row],[Customer Satisfaction]]&lt;4,"Average",Raw_Data[[#This Row],[Customer Satisfaction]]&gt;=4,"Excellent")</f>
        <v>Average</v>
      </c>
    </row>
    <row r="9977" spans="2:22" x14ac:dyDescent="0.3">
      <c r="B9977" t="s">
        <v>5573</v>
      </c>
      <c r="C9977" s="2">
        <v>45977</v>
      </c>
      <c r="D9977" s="1">
        <v>0.87916666666666665</v>
      </c>
      <c r="E9977" t="s">
        <v>84</v>
      </c>
      <c r="F9977" t="s">
        <v>34</v>
      </c>
      <c r="G9977" t="s">
        <v>21</v>
      </c>
      <c r="H9977" t="s">
        <v>2026</v>
      </c>
      <c r="I9977" t="s">
        <v>23</v>
      </c>
      <c r="J9977" t="s">
        <v>42</v>
      </c>
      <c r="K9977" t="s">
        <v>25</v>
      </c>
      <c r="L9977" t="s">
        <v>3570</v>
      </c>
      <c r="M9977">
        <v>1.6</v>
      </c>
      <c r="N9977">
        <v>9.5</v>
      </c>
      <c r="O9977" t="s">
        <v>28</v>
      </c>
      <c r="P9977">
        <v>5</v>
      </c>
      <c r="Q9977" t="s">
        <v>27</v>
      </c>
      <c r="R9977" t="s">
        <v>28</v>
      </c>
      <c r="S9977">
        <v>137.07</v>
      </c>
      <c r="T9977" t="str" cm="1">
        <f t="array" ref="T9977">_xlfn.IFS(Raw_Data[[#This Row],[Call Status]]="Resolved","5",Raw_Data[[#This Row],[Call Status]]="Escalated","2",Raw_Data[[#This Row],[Call Status]]="Pending","3",Raw_Data[[#This Row],[Call Status]]="Abandoned","0")</f>
        <v>5</v>
      </c>
      <c r="U9977" t="str">
        <f>TEXT(Raw_Data[[#This Row],[Call Date]],"mmmm")</f>
        <v>November</v>
      </c>
      <c r="V9977" t="str" cm="1">
        <f t="array" ref="V9977">_xlfn.IFS(Raw_Data[[#This Row],[Customer Satisfaction]]&lt;2,"Poor",Raw_Data[[#This Row],[Customer Satisfaction]]&lt;4,"Average",Raw_Data[[#This Row],[Customer Satisfaction]]&gt;=4,"Excellent")</f>
        <v>Excellent</v>
      </c>
    </row>
    <row r="9978" spans="2:22" x14ac:dyDescent="0.3">
      <c r="B9978" t="s">
        <v>2215</v>
      </c>
      <c r="C9978" s="2">
        <v>45709</v>
      </c>
      <c r="D9978" s="1">
        <v>0.80277777777777781</v>
      </c>
      <c r="E9978" t="s">
        <v>84</v>
      </c>
      <c r="F9978" t="s">
        <v>38</v>
      </c>
      <c r="G9978" t="s">
        <v>250</v>
      </c>
      <c r="H9978" t="s">
        <v>2026</v>
      </c>
      <c r="I9978" t="s">
        <v>1128</v>
      </c>
      <c r="J9978" t="s">
        <v>64</v>
      </c>
      <c r="K9978" t="s">
        <v>25</v>
      </c>
      <c r="L9978" t="s">
        <v>25</v>
      </c>
      <c r="M9978">
        <v>4.7</v>
      </c>
      <c r="N9978">
        <v>5.0999999999999996</v>
      </c>
      <c r="O9978" t="s">
        <v>26</v>
      </c>
      <c r="P9978">
        <v>4</v>
      </c>
      <c r="Q9978" t="s">
        <v>27</v>
      </c>
      <c r="R9978" t="s">
        <v>28</v>
      </c>
      <c r="S9978">
        <v>182.81</v>
      </c>
      <c r="T9978" t="str" cm="1">
        <f t="array" ref="T9978">_xlfn.IFS(Raw_Data[[#This Row],[Call Status]]="Resolved","5",Raw_Data[[#This Row],[Call Status]]="Escalated","2",Raw_Data[[#This Row],[Call Status]]="Pending","3",Raw_Data[[#This Row],[Call Status]]="Abandoned","0")</f>
        <v>5</v>
      </c>
      <c r="U9978" t="str">
        <f>TEXT(Raw_Data[[#This Row],[Call Date]],"mmmm")</f>
        <v>February</v>
      </c>
      <c r="V9978" t="str" cm="1">
        <f t="array" ref="V9978">_xlfn.IFS(Raw_Data[[#This Row],[Customer Satisfaction]]&lt;2,"Poor",Raw_Data[[#This Row],[Customer Satisfaction]]&lt;4,"Average",Raw_Data[[#This Row],[Customer Satisfaction]]&gt;=4,"Excellent")</f>
        <v>Excellent</v>
      </c>
    </row>
    <row r="9979" spans="2:22" x14ac:dyDescent="0.3">
      <c r="B9979" t="s">
        <v>3402</v>
      </c>
      <c r="C9979" s="2">
        <v>45866</v>
      </c>
      <c r="D9979" s="1">
        <v>0.81458333333333333</v>
      </c>
      <c r="E9979" t="s">
        <v>72</v>
      </c>
      <c r="F9979" t="s">
        <v>38</v>
      </c>
      <c r="G9979" t="s">
        <v>327</v>
      </c>
      <c r="H9979" t="s">
        <v>2026</v>
      </c>
      <c r="I9979" t="s">
        <v>23</v>
      </c>
      <c r="J9979" t="s">
        <v>42</v>
      </c>
      <c r="K9979" t="s">
        <v>25</v>
      </c>
      <c r="L9979" t="s">
        <v>25</v>
      </c>
      <c r="M9979">
        <v>0.2</v>
      </c>
      <c r="N9979">
        <v>5.0999999999999996</v>
      </c>
      <c r="O9979" t="s">
        <v>26</v>
      </c>
      <c r="P9979">
        <v>5</v>
      </c>
      <c r="Q9979" t="s">
        <v>27</v>
      </c>
      <c r="R9979" t="s">
        <v>28</v>
      </c>
      <c r="S9979">
        <v>215.83</v>
      </c>
      <c r="T9979" t="str" cm="1">
        <f t="array" ref="T9979">_xlfn.IFS(Raw_Data[[#This Row],[Call Status]]="Resolved","5",Raw_Data[[#This Row],[Call Status]]="Escalated","2",Raw_Data[[#This Row],[Call Status]]="Pending","3",Raw_Data[[#This Row],[Call Status]]="Abandoned","0")</f>
        <v>5</v>
      </c>
      <c r="U9979" t="str">
        <f>TEXT(Raw_Data[[#This Row],[Call Date]],"mmmm")</f>
        <v>July</v>
      </c>
      <c r="V9979" t="str" cm="1">
        <f t="array" ref="V9979">_xlfn.IFS(Raw_Data[[#This Row],[Customer Satisfaction]]&lt;2,"Poor",Raw_Data[[#This Row],[Customer Satisfaction]]&lt;4,"Average",Raw_Data[[#This Row],[Customer Satisfaction]]&gt;=4,"Excellent")</f>
        <v>Excellent</v>
      </c>
    </row>
    <row r="9980" spans="2:22" x14ac:dyDescent="0.3">
      <c r="B9980" t="s">
        <v>5738</v>
      </c>
      <c r="C9980" s="2">
        <v>45695</v>
      </c>
      <c r="D9980" s="1">
        <v>0.41944444444444445</v>
      </c>
      <c r="E9980" t="s">
        <v>84</v>
      </c>
      <c r="F9980" t="s">
        <v>48</v>
      </c>
      <c r="G9980" t="s">
        <v>21</v>
      </c>
      <c r="H9980" t="s">
        <v>2392</v>
      </c>
      <c r="I9980" t="s">
        <v>23</v>
      </c>
      <c r="J9980" t="s">
        <v>49</v>
      </c>
      <c r="K9980" t="s">
        <v>25</v>
      </c>
      <c r="L9980" t="s">
        <v>3561</v>
      </c>
      <c r="M9980">
        <v>1.2</v>
      </c>
      <c r="N9980">
        <v>19.899999999999999</v>
      </c>
      <c r="O9980" t="s">
        <v>26</v>
      </c>
      <c r="P9980">
        <v>1</v>
      </c>
      <c r="Q9980" t="s">
        <v>1014</v>
      </c>
      <c r="R9980" t="s">
        <v>28</v>
      </c>
      <c r="S9980">
        <v>275.24</v>
      </c>
      <c r="T9980" t="str" cm="1">
        <f t="array" ref="T9980">_xlfn.IFS(Raw_Data[[#This Row],[Call Status]]="Resolved","5",Raw_Data[[#This Row],[Call Status]]="Escalated","2",Raw_Data[[#This Row],[Call Status]]="Pending","3",Raw_Data[[#This Row],[Call Status]]="Abandoned","0")</f>
        <v>5</v>
      </c>
      <c r="U9980" t="str">
        <f>TEXT(Raw_Data[[#This Row],[Call Date]],"mmmm")</f>
        <v>February</v>
      </c>
      <c r="V9980" t="str" cm="1">
        <f t="array" ref="V9980">_xlfn.IFS(Raw_Data[[#This Row],[Customer Satisfaction]]&lt;2,"Poor",Raw_Data[[#This Row],[Customer Satisfaction]]&lt;4,"Average",Raw_Data[[#This Row],[Customer Satisfaction]]&gt;=4,"Excellent")</f>
        <v>Poor</v>
      </c>
    </row>
    <row r="9981" spans="2:22" x14ac:dyDescent="0.3">
      <c r="B9981" t="s">
        <v>9958</v>
      </c>
      <c r="C9981" s="2">
        <v>45757</v>
      </c>
      <c r="D9981" s="1">
        <v>0.34444444444444444</v>
      </c>
      <c r="E9981" t="s">
        <v>156</v>
      </c>
      <c r="F9981" t="s">
        <v>34</v>
      </c>
      <c r="G9981" t="s">
        <v>327</v>
      </c>
      <c r="H9981" t="s">
        <v>22</v>
      </c>
      <c r="I9981" t="s">
        <v>23</v>
      </c>
      <c r="J9981" t="s">
        <v>42</v>
      </c>
      <c r="K9981" t="s">
        <v>8876</v>
      </c>
      <c r="L9981" t="s">
        <v>8877</v>
      </c>
      <c r="M9981">
        <v>2.5</v>
      </c>
      <c r="N9981">
        <v>8.1999999999999993</v>
      </c>
      <c r="O9981" t="s">
        <v>28</v>
      </c>
      <c r="P9981">
        <v>3</v>
      </c>
      <c r="Q9981" t="s">
        <v>1014</v>
      </c>
      <c r="R9981" t="s">
        <v>28</v>
      </c>
      <c r="S9981">
        <v>141.80000000000001</v>
      </c>
      <c r="T9981" t="str" cm="1">
        <f t="array" ref="T9981">_xlfn.IFS(Raw_Data[[#This Row],[Call Status]]="Resolved","5",Raw_Data[[#This Row],[Call Status]]="Escalated","2",Raw_Data[[#This Row],[Call Status]]="Pending","3",Raw_Data[[#This Row],[Call Status]]="Abandoned","0")</f>
        <v>3</v>
      </c>
      <c r="U9981" t="str">
        <f>TEXT(Raw_Data[[#This Row],[Call Date]],"mmmm")</f>
        <v>April</v>
      </c>
      <c r="V9981" t="str" cm="1">
        <f t="array" ref="V9981">_xlfn.IFS(Raw_Data[[#This Row],[Customer Satisfaction]]&lt;2,"Poor",Raw_Data[[#This Row],[Customer Satisfaction]]&lt;4,"Average",Raw_Data[[#This Row],[Customer Satisfaction]]&gt;=4,"Excellent")</f>
        <v>Average</v>
      </c>
    </row>
    <row r="9982" spans="2:22" x14ac:dyDescent="0.3">
      <c r="B9982" t="s">
        <v>4844</v>
      </c>
      <c r="C9982" s="2">
        <v>45850</v>
      </c>
      <c r="D9982" s="1">
        <v>0.91388888888888886</v>
      </c>
      <c r="E9982" t="s">
        <v>19</v>
      </c>
      <c r="F9982" t="s">
        <v>38</v>
      </c>
      <c r="G9982" t="s">
        <v>250</v>
      </c>
      <c r="H9982" t="s">
        <v>22</v>
      </c>
      <c r="I9982" t="s">
        <v>1130</v>
      </c>
      <c r="J9982" t="s">
        <v>45</v>
      </c>
      <c r="K9982" t="s">
        <v>25</v>
      </c>
      <c r="L9982" t="s">
        <v>3559</v>
      </c>
      <c r="M9982">
        <v>1.5</v>
      </c>
      <c r="N9982">
        <v>8.4</v>
      </c>
      <c r="O9982" t="s">
        <v>26</v>
      </c>
      <c r="P9982">
        <v>5</v>
      </c>
      <c r="Q9982" t="s">
        <v>27</v>
      </c>
      <c r="R9982" t="s">
        <v>28</v>
      </c>
      <c r="S9982">
        <v>758.86</v>
      </c>
      <c r="T9982" t="str" cm="1">
        <f t="array" ref="T9982">_xlfn.IFS(Raw_Data[[#This Row],[Call Status]]="Resolved","5",Raw_Data[[#This Row],[Call Status]]="Escalated","2",Raw_Data[[#This Row],[Call Status]]="Pending","3",Raw_Data[[#This Row],[Call Status]]="Abandoned","0")</f>
        <v>5</v>
      </c>
      <c r="U9982" t="str">
        <f>TEXT(Raw_Data[[#This Row],[Call Date]],"mmmm")</f>
        <v>July</v>
      </c>
      <c r="V9982" t="str" cm="1">
        <f t="array" ref="V9982">_xlfn.IFS(Raw_Data[[#This Row],[Customer Satisfaction]]&lt;2,"Poor",Raw_Data[[#This Row],[Customer Satisfaction]]&lt;4,"Average",Raw_Data[[#This Row],[Customer Satisfaction]]&gt;=4,"Excellent")</f>
        <v>Excellent</v>
      </c>
    </row>
    <row r="9983" spans="2:22" x14ac:dyDescent="0.3">
      <c r="B9983" t="s">
        <v>7909</v>
      </c>
      <c r="C9983" s="2">
        <v>45848</v>
      </c>
      <c r="D9983" s="1">
        <v>0.77638888888888891</v>
      </c>
      <c r="E9983" t="s">
        <v>19</v>
      </c>
      <c r="F9983" t="s">
        <v>34</v>
      </c>
      <c r="G9983" t="s">
        <v>250</v>
      </c>
      <c r="H9983" t="s">
        <v>2613</v>
      </c>
      <c r="I9983" t="s">
        <v>23</v>
      </c>
      <c r="J9983" t="s">
        <v>49</v>
      </c>
      <c r="K9983" t="s">
        <v>16</v>
      </c>
      <c r="L9983" t="s">
        <v>16</v>
      </c>
      <c r="M9983">
        <v>0.3</v>
      </c>
      <c r="N9983">
        <v>12.7</v>
      </c>
      <c r="O9983" t="s">
        <v>28</v>
      </c>
      <c r="P9983">
        <v>3</v>
      </c>
      <c r="Q9983" t="s">
        <v>615</v>
      </c>
      <c r="R9983" t="s">
        <v>26</v>
      </c>
      <c r="S9983">
        <v>215.88</v>
      </c>
      <c r="T9983" t="str" cm="1">
        <f t="array" ref="T9983">_xlfn.IFS(Raw_Data[[#This Row],[Call Status]]="Resolved","5",Raw_Data[[#This Row],[Call Status]]="Escalated","2",Raw_Data[[#This Row],[Call Status]]="Pending","3",Raw_Data[[#This Row],[Call Status]]="Abandoned","0")</f>
        <v>2</v>
      </c>
      <c r="U9983" t="str">
        <f>TEXT(Raw_Data[[#This Row],[Call Date]],"mmmm")</f>
        <v>July</v>
      </c>
      <c r="V9983" t="str" cm="1">
        <f t="array" ref="V9983">_xlfn.IFS(Raw_Data[[#This Row],[Customer Satisfaction]]&lt;2,"Poor",Raw_Data[[#This Row],[Customer Satisfaction]]&lt;4,"Average",Raw_Data[[#This Row],[Customer Satisfaction]]&gt;=4,"Excellent")</f>
        <v>Average</v>
      </c>
    </row>
    <row r="9984" spans="2:22" x14ac:dyDescent="0.3">
      <c r="B9984" t="s">
        <v>111</v>
      </c>
      <c r="C9984" s="2">
        <v>45708</v>
      </c>
      <c r="D9984" s="1">
        <v>0.85138888888888886</v>
      </c>
      <c r="E9984" t="s">
        <v>100</v>
      </c>
      <c r="F9984" t="s">
        <v>48</v>
      </c>
      <c r="G9984" t="s">
        <v>21</v>
      </c>
      <c r="H9984" t="s">
        <v>22</v>
      </c>
      <c r="I9984" t="s">
        <v>23</v>
      </c>
      <c r="J9984" t="s">
        <v>55</v>
      </c>
      <c r="K9984" t="s">
        <v>25</v>
      </c>
      <c r="L9984" t="s">
        <v>25</v>
      </c>
      <c r="M9984">
        <v>1.9</v>
      </c>
      <c r="N9984">
        <v>7.7</v>
      </c>
      <c r="O9984" t="s">
        <v>26</v>
      </c>
      <c r="P9984">
        <v>5</v>
      </c>
      <c r="Q9984" t="s">
        <v>27</v>
      </c>
      <c r="R9984" t="s">
        <v>28</v>
      </c>
      <c r="S9984">
        <v>410.24</v>
      </c>
      <c r="T9984" t="str" cm="1">
        <f t="array" ref="T9984">_xlfn.IFS(Raw_Data[[#This Row],[Call Status]]="Resolved","5",Raw_Data[[#This Row],[Call Status]]="Escalated","2",Raw_Data[[#This Row],[Call Status]]="Pending","3",Raw_Data[[#This Row],[Call Status]]="Abandoned","0")</f>
        <v>5</v>
      </c>
      <c r="U9984" t="str">
        <f>TEXT(Raw_Data[[#This Row],[Call Date]],"mmmm")</f>
        <v>February</v>
      </c>
      <c r="V9984" t="str" cm="1">
        <f t="array" ref="V9984">_xlfn.IFS(Raw_Data[[#This Row],[Customer Satisfaction]]&lt;2,"Poor",Raw_Data[[#This Row],[Customer Satisfaction]]&lt;4,"Average",Raw_Data[[#This Row],[Customer Satisfaction]]&gt;=4,"Excellent")</f>
        <v>Excellent</v>
      </c>
    </row>
    <row r="9985" spans="2:22" x14ac:dyDescent="0.3">
      <c r="B9985" t="s">
        <v>9422</v>
      </c>
      <c r="C9985" s="2">
        <v>45798</v>
      </c>
      <c r="D9985" s="1">
        <v>0.67708333333333337</v>
      </c>
      <c r="E9985" t="s">
        <v>108</v>
      </c>
      <c r="F9985" t="s">
        <v>38</v>
      </c>
      <c r="G9985" t="s">
        <v>327</v>
      </c>
      <c r="H9985" t="s">
        <v>22</v>
      </c>
      <c r="I9985" t="s">
        <v>1130</v>
      </c>
      <c r="J9985" t="s">
        <v>39</v>
      </c>
      <c r="K9985" t="s">
        <v>8876</v>
      </c>
      <c r="L9985" t="s">
        <v>8877</v>
      </c>
      <c r="M9985">
        <v>5.0999999999999996</v>
      </c>
      <c r="N9985">
        <v>11.8</v>
      </c>
      <c r="O9985" t="s">
        <v>28</v>
      </c>
      <c r="P9985">
        <v>3</v>
      </c>
      <c r="Q9985" t="s">
        <v>615</v>
      </c>
      <c r="R9985" t="s">
        <v>26</v>
      </c>
      <c r="S9985">
        <v>175.98</v>
      </c>
      <c r="T9985" t="str" cm="1">
        <f t="array" ref="T9985">_xlfn.IFS(Raw_Data[[#This Row],[Call Status]]="Resolved","5",Raw_Data[[#This Row],[Call Status]]="Escalated","2",Raw_Data[[#This Row],[Call Status]]="Pending","3",Raw_Data[[#This Row],[Call Status]]="Abandoned","0")</f>
        <v>3</v>
      </c>
      <c r="U9985" t="str">
        <f>TEXT(Raw_Data[[#This Row],[Call Date]],"mmmm")</f>
        <v>May</v>
      </c>
      <c r="V9985" t="str" cm="1">
        <f t="array" ref="V9985">_xlfn.IFS(Raw_Data[[#This Row],[Customer Satisfaction]]&lt;2,"Poor",Raw_Data[[#This Row],[Customer Satisfaction]]&lt;4,"Average",Raw_Data[[#This Row],[Customer Satisfaction]]&gt;=4,"Excellent")</f>
        <v>Average</v>
      </c>
    </row>
    <row r="9986" spans="2:22" x14ac:dyDescent="0.3">
      <c r="B9986" t="s">
        <v>2103</v>
      </c>
      <c r="C9986" s="2">
        <v>45825</v>
      </c>
      <c r="D9986" s="1">
        <v>0.5708333333333333</v>
      </c>
      <c r="E9986" t="s">
        <v>156</v>
      </c>
      <c r="F9986" t="s">
        <v>20</v>
      </c>
      <c r="G9986" t="s">
        <v>162</v>
      </c>
      <c r="H9986" t="s">
        <v>2026</v>
      </c>
      <c r="I9986" t="s">
        <v>1128</v>
      </c>
      <c r="J9986" t="s">
        <v>55</v>
      </c>
      <c r="K9986" t="s">
        <v>25</v>
      </c>
      <c r="L9986" t="s">
        <v>25</v>
      </c>
      <c r="M9986">
        <v>7.4</v>
      </c>
      <c r="N9986">
        <v>3.4</v>
      </c>
      <c r="O9986" t="s">
        <v>28</v>
      </c>
      <c r="P9986">
        <v>3</v>
      </c>
      <c r="Q9986" t="s">
        <v>615</v>
      </c>
      <c r="R9986" t="s">
        <v>26</v>
      </c>
      <c r="S9986">
        <v>62.08</v>
      </c>
      <c r="T9986" t="str" cm="1">
        <f t="array" ref="T9986">_xlfn.IFS(Raw_Data[[#This Row],[Call Status]]="Resolved","5",Raw_Data[[#This Row],[Call Status]]="Escalated","2",Raw_Data[[#This Row],[Call Status]]="Pending","3",Raw_Data[[#This Row],[Call Status]]="Abandoned","0")</f>
        <v>5</v>
      </c>
      <c r="U9986" t="str">
        <f>TEXT(Raw_Data[[#This Row],[Call Date]],"mmmm")</f>
        <v>June</v>
      </c>
      <c r="V9986" t="str" cm="1">
        <f t="array" ref="V9986">_xlfn.IFS(Raw_Data[[#This Row],[Customer Satisfaction]]&lt;2,"Poor",Raw_Data[[#This Row],[Customer Satisfaction]]&lt;4,"Average",Raw_Data[[#This Row],[Customer Satisfaction]]&gt;=4,"Excellent")</f>
        <v>Average</v>
      </c>
    </row>
    <row r="9987" spans="2:22" x14ac:dyDescent="0.3">
      <c r="B9987" t="s">
        <v>8431</v>
      </c>
      <c r="C9987" s="2">
        <v>45968</v>
      </c>
      <c r="D9987" s="1">
        <v>0.87222222222222223</v>
      </c>
      <c r="E9987" t="s">
        <v>33</v>
      </c>
      <c r="F9987" t="s">
        <v>34</v>
      </c>
      <c r="G9987" t="s">
        <v>250</v>
      </c>
      <c r="H9987" t="s">
        <v>2026</v>
      </c>
      <c r="I9987" t="s">
        <v>1137</v>
      </c>
      <c r="J9987" t="s">
        <v>45</v>
      </c>
      <c r="K9987" t="s">
        <v>16</v>
      </c>
      <c r="L9987" t="s">
        <v>16</v>
      </c>
      <c r="M9987">
        <v>2.9</v>
      </c>
      <c r="N9987">
        <v>11.1</v>
      </c>
      <c r="O9987" t="s">
        <v>28</v>
      </c>
      <c r="P9987">
        <v>2</v>
      </c>
      <c r="Q9987" t="s">
        <v>1014</v>
      </c>
      <c r="R9987" t="s">
        <v>26</v>
      </c>
      <c r="S9987">
        <v>233.05</v>
      </c>
      <c r="T9987" t="str" cm="1">
        <f t="array" ref="T9987">_xlfn.IFS(Raw_Data[[#This Row],[Call Status]]="Resolved","5",Raw_Data[[#This Row],[Call Status]]="Escalated","2",Raw_Data[[#This Row],[Call Status]]="Pending","3",Raw_Data[[#This Row],[Call Status]]="Abandoned","0")</f>
        <v>2</v>
      </c>
      <c r="U9987" t="str">
        <f>TEXT(Raw_Data[[#This Row],[Call Date]],"mmmm")</f>
        <v>November</v>
      </c>
      <c r="V9987" t="str" cm="1">
        <f t="array" ref="V9987">_xlfn.IFS(Raw_Data[[#This Row],[Customer Satisfaction]]&lt;2,"Poor",Raw_Data[[#This Row],[Customer Satisfaction]]&lt;4,"Average",Raw_Data[[#This Row],[Customer Satisfaction]]&gt;=4,"Excellent")</f>
        <v>Average</v>
      </c>
    </row>
    <row r="9988" spans="2:22" x14ac:dyDescent="0.3">
      <c r="B9988" t="s">
        <v>972</v>
      </c>
      <c r="C9988" s="2">
        <v>45766</v>
      </c>
      <c r="D9988" s="1">
        <v>0.78402777777777777</v>
      </c>
      <c r="E9988" t="s">
        <v>156</v>
      </c>
      <c r="F9988" t="s">
        <v>48</v>
      </c>
      <c r="G9988" t="s">
        <v>162</v>
      </c>
      <c r="H9988" t="s">
        <v>22</v>
      </c>
      <c r="I9988" t="s">
        <v>23</v>
      </c>
      <c r="J9988" t="s">
        <v>64</v>
      </c>
      <c r="K9988" t="s">
        <v>25</v>
      </c>
      <c r="L9988" t="s">
        <v>25</v>
      </c>
      <c r="M9988">
        <v>1.4</v>
      </c>
      <c r="N9988">
        <v>6.6</v>
      </c>
      <c r="O9988" t="s">
        <v>26</v>
      </c>
      <c r="P9988">
        <v>3</v>
      </c>
      <c r="Q9988" t="s">
        <v>615</v>
      </c>
      <c r="R9988" t="s">
        <v>28</v>
      </c>
      <c r="S9988">
        <v>33.869999999999997</v>
      </c>
      <c r="T9988" t="str" cm="1">
        <f t="array" ref="T9988">_xlfn.IFS(Raw_Data[[#This Row],[Call Status]]="Resolved","5",Raw_Data[[#This Row],[Call Status]]="Escalated","2",Raw_Data[[#This Row],[Call Status]]="Pending","3",Raw_Data[[#This Row],[Call Status]]="Abandoned","0")</f>
        <v>5</v>
      </c>
      <c r="U9988" t="str">
        <f>TEXT(Raw_Data[[#This Row],[Call Date]],"mmmm")</f>
        <v>April</v>
      </c>
      <c r="V9988" t="str" cm="1">
        <f t="array" ref="V9988">_xlfn.IFS(Raw_Data[[#This Row],[Customer Satisfaction]]&lt;2,"Poor",Raw_Data[[#This Row],[Customer Satisfaction]]&lt;4,"Average",Raw_Data[[#This Row],[Customer Satisfaction]]&gt;=4,"Excellent")</f>
        <v>Average</v>
      </c>
    </row>
    <row r="9989" spans="2:22" x14ac:dyDescent="0.3">
      <c r="B9989" t="s">
        <v>503</v>
      </c>
      <c r="C9989" s="2">
        <v>45864</v>
      </c>
      <c r="D9989" s="1">
        <v>0.43055555555555558</v>
      </c>
      <c r="E9989" t="s">
        <v>37</v>
      </c>
      <c r="F9989" t="s">
        <v>48</v>
      </c>
      <c r="G9989" t="s">
        <v>327</v>
      </c>
      <c r="H9989" t="s">
        <v>22</v>
      </c>
      <c r="I9989" t="s">
        <v>23</v>
      </c>
      <c r="J9989" t="s">
        <v>35</v>
      </c>
      <c r="K9989" t="s">
        <v>25</v>
      </c>
      <c r="L9989" t="s">
        <v>25</v>
      </c>
      <c r="M9989">
        <v>0.5</v>
      </c>
      <c r="N9989">
        <v>13.5</v>
      </c>
      <c r="O9989" t="s">
        <v>26</v>
      </c>
      <c r="P9989">
        <v>4</v>
      </c>
      <c r="Q9989" t="s">
        <v>27</v>
      </c>
      <c r="R9989" t="s">
        <v>28</v>
      </c>
      <c r="S9989">
        <v>26.38</v>
      </c>
      <c r="T9989" t="str" cm="1">
        <f t="array" ref="T9989">_xlfn.IFS(Raw_Data[[#This Row],[Call Status]]="Resolved","5",Raw_Data[[#This Row],[Call Status]]="Escalated","2",Raw_Data[[#This Row],[Call Status]]="Pending","3",Raw_Data[[#This Row],[Call Status]]="Abandoned","0")</f>
        <v>5</v>
      </c>
      <c r="U9989" t="str">
        <f>TEXT(Raw_Data[[#This Row],[Call Date]],"mmmm")</f>
        <v>July</v>
      </c>
      <c r="V9989" t="str" cm="1">
        <f t="array" ref="V9989">_xlfn.IFS(Raw_Data[[#This Row],[Customer Satisfaction]]&lt;2,"Poor",Raw_Data[[#This Row],[Customer Satisfaction]]&lt;4,"Average",Raw_Data[[#This Row],[Customer Satisfaction]]&gt;=4,"Excellent")</f>
        <v>Excellent</v>
      </c>
    </row>
    <row r="9990" spans="2:22" x14ac:dyDescent="0.3">
      <c r="B9990" t="s">
        <v>6901</v>
      </c>
      <c r="C9990" s="2">
        <v>45957</v>
      </c>
      <c r="D9990" s="1">
        <v>0.40138888888888891</v>
      </c>
      <c r="E9990" t="s">
        <v>110</v>
      </c>
      <c r="F9990" t="s">
        <v>34</v>
      </c>
      <c r="G9990" t="s">
        <v>21</v>
      </c>
      <c r="H9990" t="s">
        <v>22</v>
      </c>
      <c r="I9990" t="s">
        <v>23</v>
      </c>
      <c r="J9990" t="s">
        <v>42</v>
      </c>
      <c r="K9990" t="s">
        <v>25</v>
      </c>
      <c r="L9990" t="s">
        <v>3564</v>
      </c>
      <c r="M9990">
        <v>2.5</v>
      </c>
      <c r="N9990">
        <v>2.4</v>
      </c>
      <c r="O9990" t="s">
        <v>26</v>
      </c>
      <c r="P9990">
        <v>1</v>
      </c>
      <c r="Q9990" t="s">
        <v>1014</v>
      </c>
      <c r="R9990" t="s">
        <v>28</v>
      </c>
      <c r="S9990">
        <v>0</v>
      </c>
      <c r="T9990" t="str" cm="1">
        <f t="array" ref="T9990">_xlfn.IFS(Raw_Data[[#This Row],[Call Status]]="Resolved","5",Raw_Data[[#This Row],[Call Status]]="Escalated","2",Raw_Data[[#This Row],[Call Status]]="Pending","3",Raw_Data[[#This Row],[Call Status]]="Abandoned","0")</f>
        <v>5</v>
      </c>
      <c r="U9990" t="str">
        <f>TEXT(Raw_Data[[#This Row],[Call Date]],"mmmm")</f>
        <v>October</v>
      </c>
      <c r="V9990" t="str" cm="1">
        <f t="array" ref="V9990">_xlfn.IFS(Raw_Data[[#This Row],[Customer Satisfaction]]&lt;2,"Poor",Raw_Data[[#This Row],[Customer Satisfaction]]&lt;4,"Average",Raw_Data[[#This Row],[Customer Satisfaction]]&gt;=4,"Excellent")</f>
        <v>Poor</v>
      </c>
    </row>
    <row r="9991" spans="2:22" x14ac:dyDescent="0.3">
      <c r="B9991" t="s">
        <v>6984</v>
      </c>
      <c r="C9991" s="2">
        <v>45767</v>
      </c>
      <c r="D9991" s="1">
        <v>0.73263888888888884</v>
      </c>
      <c r="E9991" t="s">
        <v>66</v>
      </c>
      <c r="F9991" t="s">
        <v>48</v>
      </c>
      <c r="G9991" t="s">
        <v>21</v>
      </c>
      <c r="H9991" t="s">
        <v>22</v>
      </c>
      <c r="I9991" t="s">
        <v>23</v>
      </c>
      <c r="J9991" t="s">
        <v>55</v>
      </c>
      <c r="K9991" t="s">
        <v>25</v>
      </c>
      <c r="L9991" t="s">
        <v>3564</v>
      </c>
      <c r="M9991">
        <v>0.6</v>
      </c>
      <c r="N9991">
        <v>11.6</v>
      </c>
      <c r="O9991" t="s">
        <v>26</v>
      </c>
      <c r="P9991">
        <v>4</v>
      </c>
      <c r="Q9991" t="s">
        <v>27</v>
      </c>
      <c r="R9991" t="s">
        <v>28</v>
      </c>
      <c r="S9991">
        <v>207.22</v>
      </c>
      <c r="T9991" t="str" cm="1">
        <f t="array" ref="T9991">_xlfn.IFS(Raw_Data[[#This Row],[Call Status]]="Resolved","5",Raw_Data[[#This Row],[Call Status]]="Escalated","2",Raw_Data[[#This Row],[Call Status]]="Pending","3",Raw_Data[[#This Row],[Call Status]]="Abandoned","0")</f>
        <v>5</v>
      </c>
      <c r="U9991" t="str">
        <f>TEXT(Raw_Data[[#This Row],[Call Date]],"mmmm")</f>
        <v>April</v>
      </c>
      <c r="V9991" t="str" cm="1">
        <f t="array" ref="V9991">_xlfn.IFS(Raw_Data[[#This Row],[Customer Satisfaction]]&lt;2,"Poor",Raw_Data[[#This Row],[Customer Satisfaction]]&lt;4,"Average",Raw_Data[[#This Row],[Customer Satisfaction]]&gt;=4,"Excellent")</f>
        <v>Excellent</v>
      </c>
    </row>
    <row r="9992" spans="2:22" x14ac:dyDescent="0.3">
      <c r="B9992" t="s">
        <v>2264</v>
      </c>
      <c r="C9992" s="2">
        <v>45853</v>
      </c>
      <c r="D9992" s="1">
        <v>0.80347222222222225</v>
      </c>
      <c r="E9992" t="s">
        <v>44</v>
      </c>
      <c r="F9992" t="s">
        <v>20</v>
      </c>
      <c r="G9992" t="s">
        <v>327</v>
      </c>
      <c r="H9992" t="s">
        <v>2026</v>
      </c>
      <c r="I9992" t="s">
        <v>1128</v>
      </c>
      <c r="J9992" t="s">
        <v>35</v>
      </c>
      <c r="K9992" t="s">
        <v>25</v>
      </c>
      <c r="L9992" t="s">
        <v>25</v>
      </c>
      <c r="M9992">
        <v>1.9</v>
      </c>
      <c r="N9992">
        <v>9.5</v>
      </c>
      <c r="O9992" t="s">
        <v>26</v>
      </c>
      <c r="P9992">
        <v>4</v>
      </c>
      <c r="Q9992" t="s">
        <v>27</v>
      </c>
      <c r="R9992" t="s">
        <v>28</v>
      </c>
      <c r="S9992">
        <v>69.040000000000006</v>
      </c>
      <c r="T9992" t="str" cm="1">
        <f t="array" ref="T9992">_xlfn.IFS(Raw_Data[[#This Row],[Call Status]]="Resolved","5",Raw_Data[[#This Row],[Call Status]]="Escalated","2",Raw_Data[[#This Row],[Call Status]]="Pending","3",Raw_Data[[#This Row],[Call Status]]="Abandoned","0")</f>
        <v>5</v>
      </c>
      <c r="U9992" t="str">
        <f>TEXT(Raw_Data[[#This Row],[Call Date]],"mmmm")</f>
        <v>July</v>
      </c>
      <c r="V9992" t="str" cm="1">
        <f t="array" ref="V9992">_xlfn.IFS(Raw_Data[[#This Row],[Customer Satisfaction]]&lt;2,"Poor",Raw_Data[[#This Row],[Customer Satisfaction]]&lt;4,"Average",Raw_Data[[#This Row],[Customer Satisfaction]]&gt;=4,"Excellent")</f>
        <v>Excellent</v>
      </c>
    </row>
    <row r="9993" spans="2:22" x14ac:dyDescent="0.3">
      <c r="B9993" t="s">
        <v>9463</v>
      </c>
      <c r="C9993" s="2">
        <v>45809</v>
      </c>
      <c r="D9993" s="1">
        <v>0.43055555555555558</v>
      </c>
      <c r="E9993" t="s">
        <v>156</v>
      </c>
      <c r="F9993" t="s">
        <v>34</v>
      </c>
      <c r="G9993" t="s">
        <v>21</v>
      </c>
      <c r="H9993" t="s">
        <v>22</v>
      </c>
      <c r="I9993" t="s">
        <v>1130</v>
      </c>
      <c r="J9993" t="s">
        <v>49</v>
      </c>
      <c r="K9993" t="s">
        <v>8876</v>
      </c>
      <c r="L9993" t="s">
        <v>8877</v>
      </c>
      <c r="M9993">
        <v>8.4</v>
      </c>
      <c r="N9993">
        <v>11.2</v>
      </c>
      <c r="O9993" t="s">
        <v>28</v>
      </c>
      <c r="P9993">
        <v>4</v>
      </c>
      <c r="Q9993" t="s">
        <v>615</v>
      </c>
      <c r="R9993" t="s">
        <v>28</v>
      </c>
      <c r="S9993">
        <v>247.3</v>
      </c>
      <c r="T9993" t="str" cm="1">
        <f t="array" ref="T9993">_xlfn.IFS(Raw_Data[[#This Row],[Call Status]]="Resolved","5",Raw_Data[[#This Row],[Call Status]]="Escalated","2",Raw_Data[[#This Row],[Call Status]]="Pending","3",Raw_Data[[#This Row],[Call Status]]="Abandoned","0")</f>
        <v>3</v>
      </c>
      <c r="U9993" t="str">
        <f>TEXT(Raw_Data[[#This Row],[Call Date]],"mmmm")</f>
        <v>June</v>
      </c>
      <c r="V9993" t="str" cm="1">
        <f t="array" ref="V9993">_xlfn.IFS(Raw_Data[[#This Row],[Customer Satisfaction]]&lt;2,"Poor",Raw_Data[[#This Row],[Customer Satisfaction]]&lt;4,"Average",Raw_Data[[#This Row],[Customer Satisfaction]]&gt;=4,"Excellent")</f>
        <v>Excellent</v>
      </c>
    </row>
    <row r="9994" spans="2:22" x14ac:dyDescent="0.3">
      <c r="B9994" t="s">
        <v>3673</v>
      </c>
      <c r="C9994" s="2">
        <v>45900</v>
      </c>
      <c r="D9994" s="1">
        <v>0.53611111111111109</v>
      </c>
      <c r="E9994" t="s">
        <v>19</v>
      </c>
      <c r="F9994" t="s">
        <v>48</v>
      </c>
      <c r="G9994" t="s">
        <v>327</v>
      </c>
      <c r="H9994" t="s">
        <v>2026</v>
      </c>
      <c r="I9994" t="s">
        <v>1137</v>
      </c>
      <c r="J9994" t="s">
        <v>42</v>
      </c>
      <c r="K9994" t="s">
        <v>25</v>
      </c>
      <c r="L9994" t="s">
        <v>3561</v>
      </c>
      <c r="M9994">
        <v>0.9</v>
      </c>
      <c r="N9994">
        <v>6.4</v>
      </c>
      <c r="O9994" t="s">
        <v>26</v>
      </c>
      <c r="P9994">
        <v>5</v>
      </c>
      <c r="Q9994" t="s">
        <v>27</v>
      </c>
      <c r="R9994" t="s">
        <v>26</v>
      </c>
      <c r="S9994">
        <v>309.8</v>
      </c>
      <c r="T9994" t="str" cm="1">
        <f t="array" ref="T9994">_xlfn.IFS(Raw_Data[[#This Row],[Call Status]]="Resolved","5",Raw_Data[[#This Row],[Call Status]]="Escalated","2",Raw_Data[[#This Row],[Call Status]]="Pending","3",Raw_Data[[#This Row],[Call Status]]="Abandoned","0")</f>
        <v>5</v>
      </c>
      <c r="U9994" t="str">
        <f>TEXT(Raw_Data[[#This Row],[Call Date]],"mmmm")</f>
        <v>August</v>
      </c>
      <c r="V9994" t="str" cm="1">
        <f t="array" ref="V9994">_xlfn.IFS(Raw_Data[[#This Row],[Customer Satisfaction]]&lt;2,"Poor",Raw_Data[[#This Row],[Customer Satisfaction]]&lt;4,"Average",Raw_Data[[#This Row],[Customer Satisfaction]]&gt;=4,"Excellent")</f>
        <v>Excellent</v>
      </c>
    </row>
    <row r="9995" spans="2:22" x14ac:dyDescent="0.3">
      <c r="B9995" t="s">
        <v>9069</v>
      </c>
      <c r="C9995" s="2">
        <v>45785</v>
      </c>
      <c r="D9995" s="1">
        <v>0.54166666666666663</v>
      </c>
      <c r="E9995" t="s">
        <v>63</v>
      </c>
      <c r="F9995" t="s">
        <v>20</v>
      </c>
      <c r="G9995" t="s">
        <v>327</v>
      </c>
      <c r="H9995" t="s">
        <v>2026</v>
      </c>
      <c r="I9995" t="s">
        <v>1128</v>
      </c>
      <c r="J9995" t="s">
        <v>76</v>
      </c>
      <c r="K9995" t="s">
        <v>8876</v>
      </c>
      <c r="L9995" t="s">
        <v>8877</v>
      </c>
      <c r="M9995">
        <v>1.2</v>
      </c>
      <c r="N9995">
        <v>12</v>
      </c>
      <c r="O9995" t="s">
        <v>28</v>
      </c>
      <c r="P9995">
        <v>5</v>
      </c>
      <c r="Q9995" t="s">
        <v>27</v>
      </c>
      <c r="R9995" t="s">
        <v>28</v>
      </c>
      <c r="S9995">
        <v>0</v>
      </c>
      <c r="T9995" t="str" cm="1">
        <f t="array" ref="T9995">_xlfn.IFS(Raw_Data[[#This Row],[Call Status]]="Resolved","5",Raw_Data[[#This Row],[Call Status]]="Escalated","2",Raw_Data[[#This Row],[Call Status]]="Pending","3",Raw_Data[[#This Row],[Call Status]]="Abandoned","0")</f>
        <v>3</v>
      </c>
      <c r="U9995" t="str">
        <f>TEXT(Raw_Data[[#This Row],[Call Date]],"mmmm")</f>
        <v>May</v>
      </c>
      <c r="V9995" t="str" cm="1">
        <f t="array" ref="V9995">_xlfn.IFS(Raw_Data[[#This Row],[Customer Satisfaction]]&lt;2,"Poor",Raw_Data[[#This Row],[Customer Satisfaction]]&lt;4,"Average",Raw_Data[[#This Row],[Customer Satisfaction]]&gt;=4,"Excellent")</f>
        <v>Excellent</v>
      </c>
    </row>
    <row r="9996" spans="2:22" x14ac:dyDescent="0.3">
      <c r="B9996" t="s">
        <v>8926</v>
      </c>
      <c r="C9996" s="2">
        <v>45762</v>
      </c>
      <c r="D9996" s="1">
        <v>0.37777777777777777</v>
      </c>
      <c r="E9996" t="s">
        <v>70</v>
      </c>
      <c r="F9996" t="s">
        <v>48</v>
      </c>
      <c r="G9996" t="s">
        <v>327</v>
      </c>
      <c r="H9996" t="s">
        <v>2392</v>
      </c>
      <c r="I9996" t="s">
        <v>1130</v>
      </c>
      <c r="J9996" t="s">
        <v>31</v>
      </c>
      <c r="K9996" t="s">
        <v>8876</v>
      </c>
      <c r="L9996" t="s">
        <v>8877</v>
      </c>
      <c r="M9996">
        <v>1.5</v>
      </c>
      <c r="N9996">
        <v>9.4</v>
      </c>
      <c r="O9996" t="s">
        <v>28</v>
      </c>
      <c r="P9996">
        <v>1</v>
      </c>
      <c r="Q9996" t="s">
        <v>1014</v>
      </c>
      <c r="R9996" t="s">
        <v>28</v>
      </c>
      <c r="S9996">
        <v>396.1</v>
      </c>
      <c r="T9996" t="str" cm="1">
        <f t="array" ref="T9996">_xlfn.IFS(Raw_Data[[#This Row],[Call Status]]="Resolved","5",Raw_Data[[#This Row],[Call Status]]="Escalated","2",Raw_Data[[#This Row],[Call Status]]="Pending","3",Raw_Data[[#This Row],[Call Status]]="Abandoned","0")</f>
        <v>3</v>
      </c>
      <c r="U9996" t="str">
        <f>TEXT(Raw_Data[[#This Row],[Call Date]],"mmmm")</f>
        <v>April</v>
      </c>
      <c r="V9996" t="str" cm="1">
        <f t="array" ref="V9996">_xlfn.IFS(Raw_Data[[#This Row],[Customer Satisfaction]]&lt;2,"Poor",Raw_Data[[#This Row],[Customer Satisfaction]]&lt;4,"Average",Raw_Data[[#This Row],[Customer Satisfaction]]&gt;=4,"Excellent")</f>
        <v>Poor</v>
      </c>
    </row>
    <row r="9997" spans="2:22" x14ac:dyDescent="0.3">
      <c r="B9997" t="s">
        <v>8082</v>
      </c>
      <c r="C9997" s="2">
        <v>45667</v>
      </c>
      <c r="D9997" s="1">
        <v>0.35555555555555557</v>
      </c>
      <c r="E9997" t="s">
        <v>30</v>
      </c>
      <c r="F9997" t="s">
        <v>48</v>
      </c>
      <c r="G9997" t="s">
        <v>327</v>
      </c>
      <c r="H9997" t="s">
        <v>22</v>
      </c>
      <c r="I9997" t="s">
        <v>23</v>
      </c>
      <c r="J9997" t="s">
        <v>76</v>
      </c>
      <c r="K9997" t="s">
        <v>16</v>
      </c>
      <c r="L9997" t="s">
        <v>16</v>
      </c>
      <c r="M9997">
        <v>2.4</v>
      </c>
      <c r="N9997">
        <v>4.9000000000000004</v>
      </c>
      <c r="O9997" t="s">
        <v>28</v>
      </c>
      <c r="P9997">
        <v>2</v>
      </c>
      <c r="Q9997" t="s">
        <v>615</v>
      </c>
      <c r="R9997" t="s">
        <v>26</v>
      </c>
      <c r="S9997">
        <v>266.97000000000003</v>
      </c>
      <c r="T9997" t="str" cm="1">
        <f t="array" ref="T9997">_xlfn.IFS(Raw_Data[[#This Row],[Call Status]]="Resolved","5",Raw_Data[[#This Row],[Call Status]]="Escalated","2",Raw_Data[[#This Row],[Call Status]]="Pending","3",Raw_Data[[#This Row],[Call Status]]="Abandoned","0")</f>
        <v>2</v>
      </c>
      <c r="U9997" t="str">
        <f>TEXT(Raw_Data[[#This Row],[Call Date]],"mmmm")</f>
        <v>January</v>
      </c>
      <c r="V9997" t="str" cm="1">
        <f t="array" ref="V9997">_xlfn.IFS(Raw_Data[[#This Row],[Customer Satisfaction]]&lt;2,"Poor",Raw_Data[[#This Row],[Customer Satisfaction]]&lt;4,"Average",Raw_Data[[#This Row],[Customer Satisfaction]]&gt;=4,"Excellent")</f>
        <v>Average</v>
      </c>
    </row>
    <row r="9998" spans="2:22" x14ac:dyDescent="0.3">
      <c r="B9998" t="s">
        <v>1496</v>
      </c>
      <c r="C9998" s="2">
        <v>46013</v>
      </c>
      <c r="D9998" s="1">
        <v>0.3527777777777778</v>
      </c>
      <c r="E9998" t="s">
        <v>156</v>
      </c>
      <c r="F9998" t="s">
        <v>48</v>
      </c>
      <c r="G9998" t="s">
        <v>327</v>
      </c>
      <c r="H9998" t="s">
        <v>22</v>
      </c>
      <c r="I9998" t="s">
        <v>1137</v>
      </c>
      <c r="J9998" t="s">
        <v>49</v>
      </c>
      <c r="K9998" t="s">
        <v>25</v>
      </c>
      <c r="L9998" t="s">
        <v>25</v>
      </c>
      <c r="M9998">
        <v>2.7</v>
      </c>
      <c r="N9998">
        <v>5.7</v>
      </c>
      <c r="O9998" t="s">
        <v>26</v>
      </c>
      <c r="P9998">
        <v>2</v>
      </c>
      <c r="Q9998" t="s">
        <v>615</v>
      </c>
      <c r="R9998" t="s">
        <v>28</v>
      </c>
      <c r="S9998">
        <v>398.52</v>
      </c>
      <c r="T9998" t="str" cm="1">
        <f t="array" ref="T9998">_xlfn.IFS(Raw_Data[[#This Row],[Call Status]]="Resolved","5",Raw_Data[[#This Row],[Call Status]]="Escalated","2",Raw_Data[[#This Row],[Call Status]]="Pending","3",Raw_Data[[#This Row],[Call Status]]="Abandoned","0")</f>
        <v>5</v>
      </c>
      <c r="U9998" t="str">
        <f>TEXT(Raw_Data[[#This Row],[Call Date]],"mmmm")</f>
        <v>December</v>
      </c>
      <c r="V9998" t="str" cm="1">
        <f t="array" ref="V9998">_xlfn.IFS(Raw_Data[[#This Row],[Customer Satisfaction]]&lt;2,"Poor",Raw_Data[[#This Row],[Customer Satisfaction]]&lt;4,"Average",Raw_Data[[#This Row],[Customer Satisfaction]]&gt;=4,"Excellent")</f>
        <v>Average</v>
      </c>
    </row>
    <row r="9999" spans="2:22" x14ac:dyDescent="0.3">
      <c r="B9999" t="s">
        <v>4827</v>
      </c>
      <c r="C9999" s="2">
        <v>45805</v>
      </c>
      <c r="D9999" s="1">
        <v>0.33541666666666664</v>
      </c>
      <c r="E9999" t="s">
        <v>108</v>
      </c>
      <c r="F9999" t="s">
        <v>20</v>
      </c>
      <c r="G9999" t="s">
        <v>327</v>
      </c>
      <c r="H9999" t="s">
        <v>22</v>
      </c>
      <c r="I9999" t="s">
        <v>1128</v>
      </c>
      <c r="J9999" t="s">
        <v>45</v>
      </c>
      <c r="K9999" t="s">
        <v>25</v>
      </c>
      <c r="L9999" t="s">
        <v>3559</v>
      </c>
      <c r="M9999">
        <v>2.2000000000000002</v>
      </c>
      <c r="N9999">
        <v>13.3</v>
      </c>
      <c r="O9999" t="s">
        <v>26</v>
      </c>
      <c r="P9999">
        <v>5</v>
      </c>
      <c r="Q9999" t="s">
        <v>27</v>
      </c>
      <c r="R9999" t="s">
        <v>28</v>
      </c>
      <c r="S9999">
        <v>168.92</v>
      </c>
      <c r="T9999" t="str" cm="1">
        <f t="array" ref="T9999">_xlfn.IFS(Raw_Data[[#This Row],[Call Status]]="Resolved","5",Raw_Data[[#This Row],[Call Status]]="Escalated","2",Raw_Data[[#This Row],[Call Status]]="Pending","3",Raw_Data[[#This Row],[Call Status]]="Abandoned","0")</f>
        <v>5</v>
      </c>
      <c r="U9999" t="str">
        <f>TEXT(Raw_Data[[#This Row],[Call Date]],"mmmm")</f>
        <v>May</v>
      </c>
      <c r="V9999" t="str" cm="1">
        <f t="array" ref="V9999">_xlfn.IFS(Raw_Data[[#This Row],[Customer Satisfaction]]&lt;2,"Poor",Raw_Data[[#This Row],[Customer Satisfaction]]&lt;4,"Average",Raw_Data[[#This Row],[Customer Satisfaction]]&gt;=4,"Excellent")</f>
        <v>Excellent</v>
      </c>
    </row>
    <row r="10000" spans="2:22" x14ac:dyDescent="0.3">
      <c r="B10000" t="s">
        <v>6338</v>
      </c>
      <c r="C10000" s="2">
        <v>46022</v>
      </c>
      <c r="D10000" s="1">
        <v>0.40694444444444444</v>
      </c>
      <c r="E10000" t="s">
        <v>57</v>
      </c>
      <c r="F10000" t="s">
        <v>38</v>
      </c>
      <c r="G10000" t="s">
        <v>327</v>
      </c>
      <c r="H10000" t="s">
        <v>22</v>
      </c>
      <c r="I10000" t="s">
        <v>23</v>
      </c>
      <c r="J10000" t="s">
        <v>64</v>
      </c>
      <c r="K10000" t="s">
        <v>25</v>
      </c>
      <c r="L10000" t="s">
        <v>3570</v>
      </c>
      <c r="M10000">
        <v>4.4000000000000004</v>
      </c>
      <c r="N10000">
        <v>2.5</v>
      </c>
      <c r="O10000" t="s">
        <v>26</v>
      </c>
      <c r="P10000">
        <v>0</v>
      </c>
      <c r="Q10000" t="s">
        <v>615</v>
      </c>
      <c r="R10000" t="s">
        <v>28</v>
      </c>
      <c r="S10000">
        <v>0</v>
      </c>
      <c r="T10000" t="str" cm="1">
        <f t="array" ref="T10000">_xlfn.IFS(Raw_Data[[#This Row],[Call Status]]="Resolved","5",Raw_Data[[#This Row],[Call Status]]="Escalated","2",Raw_Data[[#This Row],[Call Status]]="Pending","3",Raw_Data[[#This Row],[Call Status]]="Abandoned","0")</f>
        <v>5</v>
      </c>
      <c r="U10000" t="str">
        <f>TEXT(Raw_Data[[#This Row],[Call Date]],"mmmm")</f>
        <v>December</v>
      </c>
      <c r="V10000" t="str" cm="1">
        <f t="array" ref="V10000">_xlfn.IFS(Raw_Data[[#This Row],[Customer Satisfaction]]&lt;2,"Poor",Raw_Data[[#This Row],[Customer Satisfaction]]&lt;4,"Average",Raw_Data[[#This Row],[Customer Satisfaction]]&gt;=4,"Excellent")</f>
        <v>Poor</v>
      </c>
    </row>
    <row r="10001" spans="2:22" x14ac:dyDescent="0.3">
      <c r="B10001" t="s">
        <v>3530</v>
      </c>
      <c r="C10001" s="2">
        <v>46021</v>
      </c>
      <c r="D10001" s="1">
        <v>0.42222222222222222</v>
      </c>
      <c r="E10001" t="s">
        <v>33</v>
      </c>
      <c r="F10001" t="s">
        <v>20</v>
      </c>
      <c r="G10001" t="s">
        <v>162</v>
      </c>
      <c r="H10001" t="s">
        <v>2026</v>
      </c>
      <c r="I10001" t="s">
        <v>23</v>
      </c>
      <c r="J10001" t="s">
        <v>42</v>
      </c>
      <c r="K10001" t="s">
        <v>25</v>
      </c>
      <c r="L10001" t="s">
        <v>25</v>
      </c>
      <c r="M10001">
        <v>1.2</v>
      </c>
      <c r="N10001">
        <v>8.6999999999999993</v>
      </c>
      <c r="O10001" t="s">
        <v>26</v>
      </c>
      <c r="P10001">
        <v>5</v>
      </c>
      <c r="Q10001" t="s">
        <v>27</v>
      </c>
      <c r="R10001" t="s">
        <v>28</v>
      </c>
      <c r="S10001">
        <v>158.62</v>
      </c>
      <c r="T10001" t="str" cm="1">
        <f t="array" ref="T10001">_xlfn.IFS(Raw_Data[[#This Row],[Call Status]]="Resolved","5",Raw_Data[[#This Row],[Call Status]]="Escalated","2",Raw_Data[[#This Row],[Call Status]]="Pending","3",Raw_Data[[#This Row],[Call Status]]="Abandoned","0")</f>
        <v>5</v>
      </c>
      <c r="U10001" t="str">
        <f>TEXT(Raw_Data[[#This Row],[Call Date]],"mmmm")</f>
        <v>December</v>
      </c>
      <c r="V10001" t="str" cm="1">
        <f t="array" ref="V10001">_xlfn.IFS(Raw_Data[[#This Row],[Customer Satisfaction]]&lt;2,"Poor",Raw_Data[[#This Row],[Customer Satisfaction]]&lt;4,"Average",Raw_Data[[#This Row],[Customer Satisfaction]]&gt;=4,"Excellent")</f>
        <v>Excellent</v>
      </c>
    </row>
    <row r="10002" spans="2:22" x14ac:dyDescent="0.3">
      <c r="B10002" t="s">
        <v>1375</v>
      </c>
      <c r="C10002" s="2">
        <v>45797</v>
      </c>
      <c r="D10002" s="1">
        <v>0.39583333333333331</v>
      </c>
      <c r="E10002" t="s">
        <v>30</v>
      </c>
      <c r="F10002" t="s">
        <v>34</v>
      </c>
      <c r="G10002" t="s">
        <v>327</v>
      </c>
      <c r="H10002" t="s">
        <v>22</v>
      </c>
      <c r="I10002" t="s">
        <v>1128</v>
      </c>
      <c r="J10002" t="s">
        <v>35</v>
      </c>
      <c r="K10002" t="s">
        <v>25</v>
      </c>
      <c r="L10002" t="s">
        <v>25</v>
      </c>
      <c r="M10002">
        <v>2.9</v>
      </c>
      <c r="N10002">
        <v>6.9</v>
      </c>
      <c r="O10002" t="s">
        <v>26</v>
      </c>
      <c r="P10002">
        <v>4</v>
      </c>
      <c r="Q10002" t="s">
        <v>615</v>
      </c>
      <c r="R10002" t="s">
        <v>28</v>
      </c>
      <c r="S10002">
        <v>106.64</v>
      </c>
      <c r="T10002" t="str" cm="1">
        <f t="array" ref="T10002">_xlfn.IFS(Raw_Data[[#This Row],[Call Status]]="Resolved","5",Raw_Data[[#This Row],[Call Status]]="Escalated","2",Raw_Data[[#This Row],[Call Status]]="Pending","3",Raw_Data[[#This Row],[Call Status]]="Abandoned","0")</f>
        <v>5</v>
      </c>
      <c r="U10002" t="str">
        <f>TEXT(Raw_Data[[#This Row],[Call Date]],"mmmm")</f>
        <v>May</v>
      </c>
      <c r="V10002" t="str" cm="1">
        <f t="array" ref="V10002">_xlfn.IFS(Raw_Data[[#This Row],[Customer Satisfaction]]&lt;2,"Poor",Raw_Data[[#This Row],[Customer Satisfaction]]&lt;4,"Average",Raw_Data[[#This Row],[Customer Satisfaction]]&gt;=4,"Excellent")</f>
        <v>Excellent</v>
      </c>
    </row>
    <row r="10003" spans="2:22" x14ac:dyDescent="0.3">
      <c r="B10003" t="s">
        <v>5676</v>
      </c>
      <c r="C10003" s="2">
        <v>45847</v>
      </c>
      <c r="D10003" s="1">
        <v>0.9145833333333333</v>
      </c>
      <c r="E10003" t="s">
        <v>37</v>
      </c>
      <c r="F10003" t="s">
        <v>38</v>
      </c>
      <c r="G10003" t="s">
        <v>21</v>
      </c>
      <c r="H10003" t="s">
        <v>2026</v>
      </c>
      <c r="I10003" t="s">
        <v>23</v>
      </c>
      <c r="J10003" t="s">
        <v>24</v>
      </c>
      <c r="K10003" t="s">
        <v>25</v>
      </c>
      <c r="L10003" t="s">
        <v>3559</v>
      </c>
      <c r="M10003">
        <v>1.7</v>
      </c>
      <c r="N10003">
        <v>11</v>
      </c>
      <c r="O10003" t="s">
        <v>26</v>
      </c>
      <c r="P10003">
        <v>5</v>
      </c>
      <c r="Q10003" t="s">
        <v>27</v>
      </c>
      <c r="R10003" t="s">
        <v>28</v>
      </c>
      <c r="S10003">
        <v>360.96</v>
      </c>
      <c r="T10003" t="str" cm="1">
        <f t="array" ref="T10003">_xlfn.IFS(Raw_Data[[#This Row],[Call Status]]="Resolved","5",Raw_Data[[#This Row],[Call Status]]="Escalated","2",Raw_Data[[#This Row],[Call Status]]="Pending","3",Raw_Data[[#This Row],[Call Status]]="Abandoned","0")</f>
        <v>5</v>
      </c>
      <c r="U10003" t="str">
        <f>TEXT(Raw_Data[[#This Row],[Call Date]],"mmmm")</f>
        <v>July</v>
      </c>
      <c r="V10003" t="str" cm="1">
        <f t="array" ref="V10003">_xlfn.IFS(Raw_Data[[#This Row],[Customer Satisfaction]]&lt;2,"Poor",Raw_Data[[#This Row],[Customer Satisfaction]]&lt;4,"Average",Raw_Data[[#This Row],[Customer Satisfaction]]&gt;=4,"Excellent")</f>
        <v>Excellent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BC6A4-3446-4C1D-88DA-09CC4094C4ED}">
  <dimension ref="A3:C193"/>
  <sheetViews>
    <sheetView tabSelected="1" topLeftCell="A106" workbookViewId="0">
      <selection activeCell="N123" sqref="N123"/>
    </sheetView>
  </sheetViews>
  <sheetFormatPr defaultRowHeight="14.4" x14ac:dyDescent="0.3"/>
  <cols>
    <col min="1" max="1" width="12.77734375" bestFit="1" customWidth="1"/>
    <col min="2" max="2" width="26.77734375" bestFit="1" customWidth="1"/>
  </cols>
  <sheetData>
    <row r="3" spans="1:2" x14ac:dyDescent="0.3">
      <c r="A3" s="3" t="s">
        <v>10078</v>
      </c>
      <c r="B3" t="s">
        <v>10095</v>
      </c>
    </row>
    <row r="4" spans="1:2" x14ac:dyDescent="0.3">
      <c r="A4" s="4" t="s">
        <v>10083</v>
      </c>
      <c r="B4" s="20">
        <v>859</v>
      </c>
    </row>
    <row r="5" spans="1:2" x14ac:dyDescent="0.3">
      <c r="A5" s="4" t="s">
        <v>10084</v>
      </c>
      <c r="B5" s="20">
        <v>759</v>
      </c>
    </row>
    <row r="6" spans="1:2" x14ac:dyDescent="0.3">
      <c r="A6" s="4" t="s">
        <v>10085</v>
      </c>
      <c r="B6" s="20">
        <v>824</v>
      </c>
    </row>
    <row r="7" spans="1:2" x14ac:dyDescent="0.3">
      <c r="A7" s="4" t="s">
        <v>10086</v>
      </c>
      <c r="B7" s="20">
        <v>865</v>
      </c>
    </row>
    <row r="8" spans="1:2" x14ac:dyDescent="0.3">
      <c r="A8" s="4" t="s">
        <v>10087</v>
      </c>
      <c r="B8" s="20">
        <v>864</v>
      </c>
    </row>
    <row r="9" spans="1:2" x14ac:dyDescent="0.3">
      <c r="A9" s="4" t="s">
        <v>10088</v>
      </c>
      <c r="B9" s="20">
        <v>841</v>
      </c>
    </row>
    <row r="10" spans="1:2" x14ac:dyDescent="0.3">
      <c r="A10" s="4" t="s">
        <v>10089</v>
      </c>
      <c r="B10" s="20">
        <v>838</v>
      </c>
    </row>
    <row r="11" spans="1:2" x14ac:dyDescent="0.3">
      <c r="A11" s="4" t="s">
        <v>10090</v>
      </c>
      <c r="B11" s="20">
        <v>857</v>
      </c>
    </row>
    <row r="12" spans="1:2" x14ac:dyDescent="0.3">
      <c r="A12" s="4" t="s">
        <v>10091</v>
      </c>
      <c r="B12" s="20">
        <v>778</v>
      </c>
    </row>
    <row r="13" spans="1:2" x14ac:dyDescent="0.3">
      <c r="A13" s="4" t="s">
        <v>10092</v>
      </c>
      <c r="B13" s="20">
        <v>837</v>
      </c>
    </row>
    <row r="14" spans="1:2" x14ac:dyDescent="0.3">
      <c r="A14" s="4" t="s">
        <v>10093</v>
      </c>
      <c r="B14" s="20">
        <v>838</v>
      </c>
    </row>
    <row r="15" spans="1:2" x14ac:dyDescent="0.3">
      <c r="A15" s="4" t="s">
        <v>10094</v>
      </c>
      <c r="B15" s="20">
        <v>840</v>
      </c>
    </row>
    <row r="16" spans="1:2" x14ac:dyDescent="0.3">
      <c r="A16" s="4" t="s">
        <v>10079</v>
      </c>
      <c r="B16" s="20">
        <v>10000</v>
      </c>
    </row>
    <row r="22" spans="1:2" x14ac:dyDescent="0.3">
      <c r="A22" s="3" t="s">
        <v>10078</v>
      </c>
      <c r="B22" t="s">
        <v>10095</v>
      </c>
    </row>
    <row r="23" spans="1:2" x14ac:dyDescent="0.3">
      <c r="A23" s="4" t="s">
        <v>31</v>
      </c>
      <c r="B23" s="20">
        <v>483</v>
      </c>
    </row>
    <row r="24" spans="1:2" x14ac:dyDescent="0.3">
      <c r="A24" s="4" t="s">
        <v>39</v>
      </c>
      <c r="B24" s="20">
        <v>684</v>
      </c>
    </row>
    <row r="25" spans="1:2" x14ac:dyDescent="0.3">
      <c r="A25" s="4" t="s">
        <v>35</v>
      </c>
      <c r="B25" s="20">
        <v>769</v>
      </c>
    </row>
    <row r="26" spans="1:2" x14ac:dyDescent="0.3">
      <c r="A26" s="4" t="s">
        <v>24</v>
      </c>
      <c r="B26" s="20">
        <v>850</v>
      </c>
    </row>
    <row r="27" spans="1:2" x14ac:dyDescent="0.3">
      <c r="A27" s="4" t="s">
        <v>55</v>
      </c>
      <c r="B27" s="20">
        <v>894</v>
      </c>
    </row>
    <row r="28" spans="1:2" x14ac:dyDescent="0.3">
      <c r="A28" s="4" t="s">
        <v>64</v>
      </c>
      <c r="B28" s="20">
        <v>961</v>
      </c>
    </row>
    <row r="29" spans="1:2" x14ac:dyDescent="0.3">
      <c r="A29" s="4" t="s">
        <v>42</v>
      </c>
      <c r="B29" s="20">
        <v>1155</v>
      </c>
    </row>
    <row r="30" spans="1:2" x14ac:dyDescent="0.3">
      <c r="A30" s="4" t="s">
        <v>76</v>
      </c>
      <c r="B30" s="20">
        <v>1208</v>
      </c>
    </row>
    <row r="31" spans="1:2" x14ac:dyDescent="0.3">
      <c r="A31" s="4" t="s">
        <v>45</v>
      </c>
      <c r="B31" s="20">
        <v>1348</v>
      </c>
    </row>
    <row r="32" spans="1:2" x14ac:dyDescent="0.3">
      <c r="A32" s="4" t="s">
        <v>49</v>
      </c>
      <c r="B32" s="20">
        <v>1648</v>
      </c>
    </row>
    <row r="33" spans="1:2" x14ac:dyDescent="0.3">
      <c r="A33" s="4" t="s">
        <v>10079</v>
      </c>
      <c r="B33" s="20">
        <v>10000</v>
      </c>
    </row>
    <row r="38" spans="1:2" x14ac:dyDescent="0.3">
      <c r="A38" s="3" t="s">
        <v>10078</v>
      </c>
      <c r="B38" t="s">
        <v>10096</v>
      </c>
    </row>
    <row r="39" spans="1:2" x14ac:dyDescent="0.3">
      <c r="A39" s="4" t="s">
        <v>44</v>
      </c>
      <c r="B39" s="20">
        <v>2.8940000000000001</v>
      </c>
    </row>
    <row r="40" spans="1:2" x14ac:dyDescent="0.3">
      <c r="A40" s="4" t="s">
        <v>30</v>
      </c>
      <c r="B40" s="20">
        <v>2.8992248062015502</v>
      </c>
    </row>
    <row r="41" spans="1:2" x14ac:dyDescent="0.3">
      <c r="A41" s="4" t="s">
        <v>72</v>
      </c>
      <c r="B41" s="20">
        <v>2.9634615384615386</v>
      </c>
    </row>
    <row r="42" spans="1:2" x14ac:dyDescent="0.3">
      <c r="A42" s="4" t="s">
        <v>110</v>
      </c>
      <c r="B42" s="20">
        <v>2.9686274509803923</v>
      </c>
    </row>
    <row r="43" spans="1:2" x14ac:dyDescent="0.3">
      <c r="A43" s="4" t="s">
        <v>63</v>
      </c>
      <c r="B43" s="20">
        <v>2.9729166666666669</v>
      </c>
    </row>
    <row r="44" spans="1:2" x14ac:dyDescent="0.3">
      <c r="A44" s="4" t="s">
        <v>41</v>
      </c>
      <c r="B44" s="20">
        <v>2.9816700610997962</v>
      </c>
    </row>
    <row r="45" spans="1:2" x14ac:dyDescent="0.3">
      <c r="A45" s="4" t="s">
        <v>53</v>
      </c>
      <c r="B45" s="20">
        <v>2.9844357976653697</v>
      </c>
    </row>
    <row r="46" spans="1:2" x14ac:dyDescent="0.3">
      <c r="A46" s="4" t="s">
        <v>33</v>
      </c>
      <c r="B46" s="20">
        <v>2.9980732177263971</v>
      </c>
    </row>
    <row r="47" spans="1:2" x14ac:dyDescent="0.3">
      <c r="A47" s="4" t="s">
        <v>84</v>
      </c>
      <c r="B47" s="20">
        <v>3.0041152263374484</v>
      </c>
    </row>
    <row r="48" spans="1:2" x14ac:dyDescent="0.3">
      <c r="A48" s="4" t="s">
        <v>91</v>
      </c>
      <c r="B48" s="20">
        <v>3.0059999999999998</v>
      </c>
    </row>
    <row r="49" spans="1:2" x14ac:dyDescent="0.3">
      <c r="A49" s="4" t="s">
        <v>47</v>
      </c>
      <c r="B49" s="20">
        <v>3.0080645161290325</v>
      </c>
    </row>
    <row r="50" spans="1:2" x14ac:dyDescent="0.3">
      <c r="A50" s="4" t="s">
        <v>57</v>
      </c>
      <c r="B50" s="20">
        <v>3.0153846153846153</v>
      </c>
    </row>
    <row r="51" spans="1:2" x14ac:dyDescent="0.3">
      <c r="A51" s="4" t="s">
        <v>70</v>
      </c>
      <c r="B51" s="20">
        <v>3.0159680638722555</v>
      </c>
    </row>
    <row r="52" spans="1:2" x14ac:dyDescent="0.3">
      <c r="A52" s="4" t="s">
        <v>59</v>
      </c>
      <c r="B52" s="20">
        <v>3.025390625</v>
      </c>
    </row>
    <row r="53" spans="1:2" x14ac:dyDescent="0.3">
      <c r="A53" s="4" t="s">
        <v>156</v>
      </c>
      <c r="B53" s="20">
        <v>3.0292275574112737</v>
      </c>
    </row>
    <row r="54" spans="1:2" x14ac:dyDescent="0.3">
      <c r="A54" s="4" t="s">
        <v>37</v>
      </c>
      <c r="B54" s="20">
        <v>3.0739219712525667</v>
      </c>
    </row>
    <row r="55" spans="1:2" x14ac:dyDescent="0.3">
      <c r="A55" s="4" t="s">
        <v>66</v>
      </c>
      <c r="B55" s="20">
        <v>3.0861344537815127</v>
      </c>
    </row>
    <row r="56" spans="1:2" x14ac:dyDescent="0.3">
      <c r="A56" s="4" t="s">
        <v>19</v>
      </c>
      <c r="B56" s="20">
        <v>3.0866141732283463</v>
      </c>
    </row>
    <row r="57" spans="1:2" x14ac:dyDescent="0.3">
      <c r="A57" s="4" t="s">
        <v>108</v>
      </c>
      <c r="B57" s="20">
        <v>3.1066945606694563</v>
      </c>
    </row>
    <row r="58" spans="1:2" x14ac:dyDescent="0.3">
      <c r="A58" s="4" t="s">
        <v>100</v>
      </c>
      <c r="B58" s="20">
        <v>3.1163708086785009</v>
      </c>
    </row>
    <row r="59" spans="1:2" x14ac:dyDescent="0.3">
      <c r="A59" s="4" t="s">
        <v>10079</v>
      </c>
      <c r="B59" s="20">
        <v>3.0112000000000001</v>
      </c>
    </row>
    <row r="64" spans="1:2" x14ac:dyDescent="0.3">
      <c r="A64" s="3" t="s">
        <v>10078</v>
      </c>
      <c r="B64" t="s">
        <v>10096</v>
      </c>
    </row>
    <row r="65" spans="1:2" x14ac:dyDescent="0.3">
      <c r="A65" s="4" t="s">
        <v>20</v>
      </c>
      <c r="B65" s="20">
        <v>2.9814668769716088</v>
      </c>
    </row>
    <row r="66" spans="1:2" x14ac:dyDescent="0.3">
      <c r="A66" s="4" t="s">
        <v>48</v>
      </c>
      <c r="B66" s="20">
        <v>2.9549441786283892</v>
      </c>
    </row>
    <row r="67" spans="1:2" x14ac:dyDescent="0.3">
      <c r="A67" s="4" t="s">
        <v>34</v>
      </c>
      <c r="B67" s="20">
        <v>3.0268860353130016</v>
      </c>
    </row>
    <row r="68" spans="1:2" x14ac:dyDescent="0.3">
      <c r="A68" s="4" t="s">
        <v>38</v>
      </c>
      <c r="B68" s="20">
        <v>3.083198051948052</v>
      </c>
    </row>
    <row r="69" spans="1:2" x14ac:dyDescent="0.3">
      <c r="A69" s="4" t="s">
        <v>10079</v>
      </c>
      <c r="B69" s="20">
        <v>3.0112000000000001</v>
      </c>
    </row>
    <row r="75" spans="1:2" x14ac:dyDescent="0.3">
      <c r="A75" s="3" t="s">
        <v>10078</v>
      </c>
      <c r="B75" t="s">
        <v>10095</v>
      </c>
    </row>
    <row r="76" spans="1:2" x14ac:dyDescent="0.3">
      <c r="A76" s="4" t="s">
        <v>2026</v>
      </c>
      <c r="B76" s="20">
        <v>2486</v>
      </c>
    </row>
    <row r="77" spans="1:2" x14ac:dyDescent="0.3">
      <c r="A77" s="4" t="s">
        <v>2392</v>
      </c>
      <c r="B77" s="20">
        <v>1474</v>
      </c>
    </row>
    <row r="78" spans="1:2" x14ac:dyDescent="0.3">
      <c r="A78" s="4" t="s">
        <v>22</v>
      </c>
      <c r="B78" s="20">
        <v>5573</v>
      </c>
    </row>
    <row r="79" spans="1:2" x14ac:dyDescent="0.3">
      <c r="A79" s="4" t="s">
        <v>2613</v>
      </c>
      <c r="B79" s="20">
        <v>467</v>
      </c>
    </row>
    <row r="80" spans="1:2" x14ac:dyDescent="0.3">
      <c r="A80" s="4" t="s">
        <v>10079</v>
      </c>
      <c r="B80" s="20">
        <v>10000</v>
      </c>
    </row>
    <row r="92" spans="1:2" x14ac:dyDescent="0.3">
      <c r="A92" s="3" t="s">
        <v>10078</v>
      </c>
      <c r="B92" t="s">
        <v>10097</v>
      </c>
    </row>
    <row r="93" spans="1:2" x14ac:dyDescent="0.3">
      <c r="A93" s="4" t="s">
        <v>44</v>
      </c>
      <c r="B93" s="20">
        <v>9.5646000000000004</v>
      </c>
    </row>
    <row r="94" spans="1:2" x14ac:dyDescent="0.3">
      <c r="A94" s="4" t="s">
        <v>57</v>
      </c>
      <c r="B94" s="20">
        <v>9.598653846153848</v>
      </c>
    </row>
    <row r="95" spans="1:2" x14ac:dyDescent="0.3">
      <c r="A95" s="4" t="s">
        <v>72</v>
      </c>
      <c r="B95" s="20">
        <v>9.6373076923077008</v>
      </c>
    </row>
    <row r="96" spans="1:2" x14ac:dyDescent="0.3">
      <c r="A96" s="4" t="s">
        <v>66</v>
      </c>
      <c r="B96" s="20">
        <v>9.6722689075630282</v>
      </c>
    </row>
    <row r="97" spans="1:2" x14ac:dyDescent="0.3">
      <c r="A97" s="4" t="s">
        <v>70</v>
      </c>
      <c r="B97" s="20">
        <v>9.6948103792415186</v>
      </c>
    </row>
    <row r="98" spans="1:2" x14ac:dyDescent="0.3">
      <c r="A98" s="4" t="s">
        <v>63</v>
      </c>
      <c r="B98" s="20">
        <v>9.7387499999999996</v>
      </c>
    </row>
    <row r="99" spans="1:2" x14ac:dyDescent="0.3">
      <c r="A99" s="4" t="s">
        <v>100</v>
      </c>
      <c r="B99" s="20">
        <v>9.747140039447725</v>
      </c>
    </row>
    <row r="100" spans="1:2" x14ac:dyDescent="0.3">
      <c r="A100" s="4" t="s">
        <v>59</v>
      </c>
      <c r="B100" s="20">
        <v>9.7693359375000135</v>
      </c>
    </row>
    <row r="101" spans="1:2" x14ac:dyDescent="0.3">
      <c r="A101" s="4" t="s">
        <v>110</v>
      </c>
      <c r="B101" s="20">
        <v>9.8880392156862769</v>
      </c>
    </row>
    <row r="102" spans="1:2" x14ac:dyDescent="0.3">
      <c r="A102" s="4" t="s">
        <v>84</v>
      </c>
      <c r="B102" s="20">
        <v>9.9240740740740758</v>
      </c>
    </row>
    <row r="103" spans="1:2" x14ac:dyDescent="0.3">
      <c r="A103" s="4" t="s">
        <v>10079</v>
      </c>
      <c r="B103" s="20">
        <v>9.7227454110135572</v>
      </c>
    </row>
    <row r="112" spans="1:2" x14ac:dyDescent="0.3">
      <c r="A112" s="3" t="s">
        <v>10078</v>
      </c>
      <c r="B112" t="s">
        <v>10095</v>
      </c>
    </row>
    <row r="113" spans="1:2" x14ac:dyDescent="0.3">
      <c r="A113" s="4" t="s">
        <v>7253</v>
      </c>
      <c r="B113" s="20">
        <v>590</v>
      </c>
    </row>
    <row r="114" spans="1:2" x14ac:dyDescent="0.3">
      <c r="A114" s="4" t="s">
        <v>16</v>
      </c>
      <c r="B114" s="20">
        <v>1031</v>
      </c>
    </row>
    <row r="115" spans="1:2" x14ac:dyDescent="0.3">
      <c r="A115" s="4" t="s">
        <v>8876</v>
      </c>
      <c r="B115" s="20">
        <v>1201</v>
      </c>
    </row>
    <row r="116" spans="1:2" x14ac:dyDescent="0.3">
      <c r="A116" s="4" t="s">
        <v>25</v>
      </c>
      <c r="B116" s="20">
        <v>7178</v>
      </c>
    </row>
    <row r="117" spans="1:2" x14ac:dyDescent="0.3">
      <c r="A117" s="4" t="s">
        <v>10079</v>
      </c>
      <c r="B117" s="20">
        <v>10000</v>
      </c>
    </row>
    <row r="127" spans="1:2" x14ac:dyDescent="0.3">
      <c r="A127" s="3" t="s">
        <v>10078</v>
      </c>
      <c r="B127" t="s">
        <v>10096</v>
      </c>
    </row>
    <row r="128" spans="1:2" x14ac:dyDescent="0.3">
      <c r="A128" s="4" t="s">
        <v>35</v>
      </c>
      <c r="B128" s="20">
        <v>2.9362808842652797</v>
      </c>
    </row>
    <row r="129" spans="1:2" x14ac:dyDescent="0.3">
      <c r="A129" s="4" t="s">
        <v>76</v>
      </c>
      <c r="B129" s="20">
        <v>2.9908940397350992</v>
      </c>
    </row>
    <row r="130" spans="1:2" x14ac:dyDescent="0.3">
      <c r="A130" s="4" t="s">
        <v>24</v>
      </c>
      <c r="B130" s="20">
        <v>3.0576470588235294</v>
      </c>
    </row>
    <row r="131" spans="1:2" x14ac:dyDescent="0.3">
      <c r="A131" s="4" t="s">
        <v>39</v>
      </c>
      <c r="B131" s="20">
        <v>3.0847953216374271</v>
      </c>
    </row>
    <row r="132" spans="1:2" x14ac:dyDescent="0.3">
      <c r="A132" s="4" t="s">
        <v>64</v>
      </c>
      <c r="B132" s="20">
        <v>2.9771071800208118</v>
      </c>
    </row>
    <row r="133" spans="1:2" x14ac:dyDescent="0.3">
      <c r="A133" s="4" t="s">
        <v>45</v>
      </c>
      <c r="B133" s="20">
        <v>2.9413946587537092</v>
      </c>
    </row>
    <row r="134" spans="1:2" x14ac:dyDescent="0.3">
      <c r="A134" s="4" t="s">
        <v>42</v>
      </c>
      <c r="B134" s="20">
        <v>3.0822510822510822</v>
      </c>
    </row>
    <row r="135" spans="1:2" x14ac:dyDescent="0.3">
      <c r="A135" s="4" t="s">
        <v>55</v>
      </c>
      <c r="B135" s="20">
        <v>3.0044742729306488</v>
      </c>
    </row>
    <row r="136" spans="1:2" x14ac:dyDescent="0.3">
      <c r="A136" s="4" t="s">
        <v>31</v>
      </c>
      <c r="B136" s="20">
        <v>3.008281573498965</v>
      </c>
    </row>
    <row r="137" spans="1:2" x14ac:dyDescent="0.3">
      <c r="A137" s="4" t="s">
        <v>49</v>
      </c>
      <c r="B137" s="20">
        <v>3.0382281553398056</v>
      </c>
    </row>
    <row r="138" spans="1:2" x14ac:dyDescent="0.3">
      <c r="A138" s="4" t="s">
        <v>10079</v>
      </c>
      <c r="B138" s="20">
        <v>3.0112000000000001</v>
      </c>
    </row>
    <row r="148" spans="1:3" x14ac:dyDescent="0.3">
      <c r="A148" t="s">
        <v>10095</v>
      </c>
    </row>
    <row r="149" spans="1:3" x14ac:dyDescent="0.3">
      <c r="A149" s="20">
        <v>10000</v>
      </c>
    </row>
    <row r="155" spans="1:3" x14ac:dyDescent="0.3">
      <c r="A155" s="3" t="s">
        <v>10078</v>
      </c>
    </row>
    <row r="156" spans="1:3" x14ac:dyDescent="0.3">
      <c r="A156" s="4" t="s">
        <v>37</v>
      </c>
    </row>
    <row r="157" spans="1:3" x14ac:dyDescent="0.3">
      <c r="A157" s="4" t="s">
        <v>41</v>
      </c>
    </row>
    <row r="158" spans="1:3" x14ac:dyDescent="0.3">
      <c r="A158" s="4" t="s">
        <v>33</v>
      </c>
      <c r="C158">
        <f>COUNTA(A156:A175)</f>
        <v>20</v>
      </c>
    </row>
    <row r="159" spans="1:3" x14ac:dyDescent="0.3">
      <c r="A159" s="4" t="s">
        <v>84</v>
      </c>
    </row>
    <row r="160" spans="1:3" x14ac:dyDescent="0.3">
      <c r="A160" s="4" t="s">
        <v>156</v>
      </c>
    </row>
    <row r="161" spans="1:1" x14ac:dyDescent="0.3">
      <c r="A161" s="4" t="s">
        <v>44</v>
      </c>
    </row>
    <row r="162" spans="1:1" x14ac:dyDescent="0.3">
      <c r="A162" s="4" t="s">
        <v>59</v>
      </c>
    </row>
    <row r="163" spans="1:1" x14ac:dyDescent="0.3">
      <c r="A163" s="4" t="s">
        <v>19</v>
      </c>
    </row>
    <row r="164" spans="1:1" x14ac:dyDescent="0.3">
      <c r="A164" s="4" t="s">
        <v>47</v>
      </c>
    </row>
    <row r="165" spans="1:1" x14ac:dyDescent="0.3">
      <c r="A165" s="4" t="s">
        <v>57</v>
      </c>
    </row>
    <row r="166" spans="1:1" x14ac:dyDescent="0.3">
      <c r="A166" s="4" t="s">
        <v>70</v>
      </c>
    </row>
    <row r="167" spans="1:1" x14ac:dyDescent="0.3">
      <c r="A167" s="4" t="s">
        <v>30</v>
      </c>
    </row>
    <row r="168" spans="1:1" x14ac:dyDescent="0.3">
      <c r="A168" s="4" t="s">
        <v>91</v>
      </c>
    </row>
    <row r="169" spans="1:1" x14ac:dyDescent="0.3">
      <c r="A169" s="4" t="s">
        <v>66</v>
      </c>
    </row>
    <row r="170" spans="1:1" x14ac:dyDescent="0.3">
      <c r="A170" s="4" t="s">
        <v>53</v>
      </c>
    </row>
    <row r="171" spans="1:1" x14ac:dyDescent="0.3">
      <c r="A171" s="4" t="s">
        <v>108</v>
      </c>
    </row>
    <row r="172" spans="1:1" x14ac:dyDescent="0.3">
      <c r="A172" s="4" t="s">
        <v>72</v>
      </c>
    </row>
    <row r="173" spans="1:1" x14ac:dyDescent="0.3">
      <c r="A173" s="4" t="s">
        <v>100</v>
      </c>
    </row>
    <row r="174" spans="1:1" x14ac:dyDescent="0.3">
      <c r="A174" s="4" t="s">
        <v>63</v>
      </c>
    </row>
    <row r="175" spans="1:1" x14ac:dyDescent="0.3">
      <c r="A175" s="4" t="s">
        <v>110</v>
      </c>
    </row>
    <row r="176" spans="1:1" x14ac:dyDescent="0.3">
      <c r="A176" s="4" t="s">
        <v>10079</v>
      </c>
    </row>
    <row r="179" spans="1:3" x14ac:dyDescent="0.3">
      <c r="A179" t="s">
        <v>10097</v>
      </c>
    </row>
    <row r="180" spans="1:3" x14ac:dyDescent="0.3">
      <c r="A180" s="20">
        <v>9.5814600000000478</v>
      </c>
    </row>
    <row r="182" spans="1:3" x14ac:dyDescent="0.3">
      <c r="A182">
        <f>ROUND(GETPIVOTDATA("Handling Time (Min)",$A$179),2)</f>
        <v>9.58</v>
      </c>
    </row>
    <row r="184" spans="1:3" x14ac:dyDescent="0.3">
      <c r="A184" s="3" t="s">
        <v>10078</v>
      </c>
    </row>
    <row r="185" spans="1:3" x14ac:dyDescent="0.3">
      <c r="A185" s="4" t="s">
        <v>7253</v>
      </c>
      <c r="C185">
        <f>COUNTIF(Raw_Data[Call Status],"Resolved")</f>
        <v>7178</v>
      </c>
    </row>
    <row r="186" spans="1:3" x14ac:dyDescent="0.3">
      <c r="A186" s="4" t="s">
        <v>16</v>
      </c>
    </row>
    <row r="187" spans="1:3" x14ac:dyDescent="0.3">
      <c r="A187" s="4" t="s">
        <v>8876</v>
      </c>
    </row>
    <row r="188" spans="1:3" x14ac:dyDescent="0.3">
      <c r="A188" s="4" t="s">
        <v>25</v>
      </c>
      <c r="C188">
        <f>COUNTIF(Raw_Data[Call Status],"Pending")</f>
        <v>1201</v>
      </c>
    </row>
    <row r="189" spans="1:3" x14ac:dyDescent="0.3">
      <c r="A189" s="4" t="s">
        <v>10079</v>
      </c>
    </row>
    <row r="191" spans="1:3" x14ac:dyDescent="0.3">
      <c r="C191">
        <f>COUNTIF(Raw_Data[Call Status],"Escalated")</f>
        <v>1031</v>
      </c>
    </row>
    <row r="193" spans="3:3" x14ac:dyDescent="0.3">
      <c r="C193">
        <f>COUNTIF(Raw_Data[Call Status],"Abandoned")</f>
        <v>590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E67CD-73D4-4093-8AD1-57FBAB4A9731}">
  <dimension ref="A1:X59"/>
  <sheetViews>
    <sheetView topLeftCell="B32" zoomScale="83" workbookViewId="0">
      <selection activeCell="C5" sqref="C5"/>
    </sheetView>
  </sheetViews>
  <sheetFormatPr defaultRowHeight="14.4" x14ac:dyDescent="0.3"/>
  <sheetData>
    <row r="1" spans="1:24" x14ac:dyDescent="0.3">
      <c r="A1" s="5"/>
      <c r="B1" s="6"/>
      <c r="C1" s="6"/>
      <c r="D1" s="6"/>
      <c r="E1" s="11"/>
      <c r="F1" s="12"/>
      <c r="G1" s="12"/>
      <c r="H1" s="12"/>
      <c r="I1" s="12"/>
      <c r="J1" s="12"/>
      <c r="K1" s="12"/>
      <c r="L1" s="12"/>
      <c r="M1" s="12"/>
      <c r="N1" s="12"/>
      <c r="O1" s="12"/>
      <c r="P1" s="12"/>
      <c r="Q1" s="12"/>
      <c r="R1" s="13"/>
      <c r="S1" s="6"/>
      <c r="T1" s="6"/>
      <c r="U1" s="6"/>
      <c r="V1" s="6"/>
      <c r="W1" s="6"/>
      <c r="X1" s="7"/>
    </row>
    <row r="2" spans="1:24" ht="34.799999999999997" x14ac:dyDescent="0.75">
      <c r="A2" s="8"/>
      <c r="B2" s="9"/>
      <c r="C2" s="9"/>
      <c r="D2" s="9"/>
      <c r="E2" s="14"/>
      <c r="F2" s="15"/>
      <c r="G2" s="21" t="s">
        <v>10099</v>
      </c>
      <c r="H2" s="15"/>
      <c r="I2" s="15"/>
      <c r="J2" s="15"/>
      <c r="K2" s="15"/>
      <c r="L2" s="15"/>
      <c r="M2" s="15"/>
      <c r="N2" s="15"/>
      <c r="O2" s="15"/>
      <c r="P2" s="15"/>
      <c r="Q2" s="15"/>
      <c r="R2" s="16"/>
      <c r="S2" s="9"/>
      <c r="T2" s="9"/>
      <c r="U2" s="9"/>
      <c r="V2" s="9"/>
      <c r="W2" s="9"/>
      <c r="X2" s="10"/>
    </row>
    <row r="3" spans="1:24" ht="27" x14ac:dyDescent="0.6">
      <c r="A3" s="8"/>
      <c r="B3" s="9"/>
      <c r="C3" s="9"/>
      <c r="D3" s="9"/>
      <c r="E3" s="17"/>
      <c r="F3" s="18"/>
      <c r="G3" s="22" t="s">
        <v>10098</v>
      </c>
      <c r="H3" s="18"/>
      <c r="I3" s="18"/>
      <c r="J3" s="18"/>
      <c r="K3" s="18"/>
      <c r="L3" s="18"/>
      <c r="M3" s="18"/>
      <c r="N3" s="18"/>
      <c r="O3" s="18"/>
      <c r="P3" s="18"/>
      <c r="Q3" s="18"/>
      <c r="R3" s="19"/>
      <c r="S3" s="9"/>
      <c r="T3" s="9"/>
      <c r="U3" s="9"/>
      <c r="V3" s="9"/>
      <c r="W3" s="9"/>
      <c r="X3" s="10"/>
    </row>
    <row r="4" spans="1:24" x14ac:dyDescent="0.3">
      <c r="A4" s="8"/>
      <c r="B4" s="9"/>
      <c r="C4" s="9"/>
      <c r="D4" s="9"/>
      <c r="E4" s="9"/>
      <c r="F4" s="9"/>
      <c r="G4" s="9"/>
      <c r="H4" s="9"/>
      <c r="I4" s="9"/>
      <c r="J4" s="9"/>
      <c r="K4" s="9"/>
      <c r="L4" s="9"/>
      <c r="M4" s="9"/>
      <c r="N4" s="9"/>
      <c r="O4" s="9"/>
      <c r="P4" s="9"/>
      <c r="Q4" s="9"/>
      <c r="R4" s="9"/>
      <c r="S4" s="9"/>
      <c r="T4" s="9"/>
      <c r="U4" s="9"/>
      <c r="V4" s="9"/>
      <c r="W4" s="9"/>
      <c r="X4" s="10"/>
    </row>
    <row r="5" spans="1:24" x14ac:dyDescent="0.3">
      <c r="A5" s="8"/>
      <c r="B5" s="9"/>
      <c r="C5" s="9"/>
      <c r="D5" s="9"/>
      <c r="E5" s="9"/>
      <c r="F5" s="9"/>
      <c r="G5" s="9"/>
      <c r="H5" s="9"/>
      <c r="I5" s="9"/>
      <c r="J5" s="9"/>
      <c r="K5" s="9"/>
      <c r="L5" s="9"/>
      <c r="M5" s="9"/>
      <c r="N5" s="9"/>
      <c r="O5" s="9"/>
      <c r="P5" s="9"/>
      <c r="Q5" s="9"/>
      <c r="R5" s="9"/>
      <c r="S5" s="9"/>
      <c r="T5" s="9"/>
      <c r="U5" s="9"/>
      <c r="V5" s="9"/>
      <c r="W5" s="9"/>
      <c r="X5" s="10"/>
    </row>
    <row r="6" spans="1:24" x14ac:dyDescent="0.3">
      <c r="A6" s="8"/>
      <c r="B6" s="9"/>
      <c r="C6" s="9"/>
      <c r="D6" s="9"/>
      <c r="E6" s="9"/>
      <c r="F6" s="9"/>
      <c r="G6" s="9"/>
      <c r="H6" s="9"/>
      <c r="I6" s="9"/>
      <c r="J6" s="9"/>
      <c r="K6" s="9"/>
      <c r="L6" s="9"/>
      <c r="M6" s="9"/>
      <c r="N6" s="9"/>
      <c r="O6" s="9"/>
      <c r="P6" s="9"/>
      <c r="Q6" s="9"/>
      <c r="R6" s="9"/>
      <c r="S6" s="9"/>
      <c r="T6" s="9"/>
      <c r="U6" s="9"/>
      <c r="V6" s="9"/>
      <c r="W6" s="9"/>
      <c r="X6" s="10"/>
    </row>
    <row r="7" spans="1:24" x14ac:dyDescent="0.3">
      <c r="A7" s="8"/>
      <c r="B7" s="9"/>
      <c r="C7" s="9"/>
      <c r="D7" s="9"/>
      <c r="E7" s="9"/>
      <c r="F7" s="9"/>
      <c r="G7" s="9"/>
      <c r="H7" s="9"/>
      <c r="I7" s="9"/>
      <c r="J7" s="9"/>
      <c r="K7" s="9"/>
      <c r="L7" s="9"/>
      <c r="M7" s="9"/>
      <c r="N7" s="9"/>
      <c r="O7" s="9"/>
      <c r="P7" s="9"/>
      <c r="Q7" s="9"/>
      <c r="R7" s="9"/>
      <c r="S7" s="9"/>
      <c r="T7" s="9"/>
      <c r="U7" s="9"/>
      <c r="V7" s="9"/>
      <c r="W7" s="9"/>
      <c r="X7" s="10"/>
    </row>
    <row r="8" spans="1:24" x14ac:dyDescent="0.3">
      <c r="A8" s="8"/>
      <c r="B8" s="9"/>
      <c r="C8" s="9"/>
      <c r="D8" s="9"/>
      <c r="E8" s="9"/>
      <c r="F8" s="9"/>
      <c r="G8" s="9"/>
      <c r="H8" s="9"/>
      <c r="I8" s="9"/>
      <c r="J8" s="9"/>
      <c r="K8" s="9"/>
      <c r="L8" s="9"/>
      <c r="M8" s="9"/>
      <c r="N8" s="9"/>
      <c r="O8" s="9"/>
      <c r="P8" s="9"/>
      <c r="Q8" s="9"/>
      <c r="R8" s="9"/>
      <c r="S8" s="9"/>
      <c r="T8" s="9"/>
      <c r="U8" s="9"/>
      <c r="V8" s="9"/>
      <c r="W8" s="9"/>
      <c r="X8" s="10"/>
    </row>
    <row r="9" spans="1:24" x14ac:dyDescent="0.3">
      <c r="A9" s="8"/>
      <c r="B9" s="9"/>
      <c r="C9" s="9"/>
      <c r="D9" s="9"/>
      <c r="E9" s="9"/>
      <c r="F9" s="9"/>
      <c r="G9" s="9"/>
      <c r="H9" s="9"/>
      <c r="I9" s="9"/>
      <c r="J9" s="9"/>
      <c r="K9" s="9"/>
      <c r="L9" s="9"/>
      <c r="M9" s="9"/>
      <c r="N9" s="9"/>
      <c r="O9" s="9"/>
      <c r="P9" s="9"/>
      <c r="Q9" s="9"/>
      <c r="R9" s="9"/>
      <c r="S9" s="9"/>
      <c r="T9" s="9"/>
      <c r="U9" s="9"/>
      <c r="V9" s="9"/>
      <c r="W9" s="9"/>
      <c r="X9" s="10"/>
    </row>
    <row r="10" spans="1:24" x14ac:dyDescent="0.3">
      <c r="A10" s="8"/>
      <c r="B10" s="9"/>
      <c r="C10" s="9"/>
      <c r="D10" s="9"/>
      <c r="E10" s="9"/>
      <c r="F10" s="9"/>
      <c r="G10" s="9"/>
      <c r="H10" s="9"/>
      <c r="I10" s="9"/>
      <c r="J10" s="9"/>
      <c r="K10" s="9"/>
      <c r="L10" s="9"/>
      <c r="M10" s="9"/>
      <c r="N10" s="9"/>
      <c r="O10" s="9"/>
      <c r="P10" s="9"/>
      <c r="Q10" s="9"/>
      <c r="R10" s="9"/>
      <c r="S10" s="9"/>
      <c r="T10" s="9"/>
      <c r="U10" s="9"/>
      <c r="V10" s="9"/>
      <c r="W10" s="9"/>
      <c r="X10" s="10"/>
    </row>
    <row r="11" spans="1:24" x14ac:dyDescent="0.3">
      <c r="A11" s="8"/>
      <c r="B11" s="9"/>
      <c r="C11" s="9"/>
      <c r="D11" s="9"/>
      <c r="E11" s="9"/>
      <c r="F11" s="9"/>
      <c r="G11" s="9"/>
      <c r="H11" s="9"/>
      <c r="I11" s="9"/>
      <c r="J11" s="9"/>
      <c r="K11" s="9"/>
      <c r="L11" s="9"/>
      <c r="M11" s="9"/>
      <c r="N11" s="9"/>
      <c r="O11" s="9"/>
      <c r="P11" s="9"/>
      <c r="Q11" s="9"/>
      <c r="R11" s="9"/>
      <c r="S11" s="9"/>
      <c r="T11" s="9"/>
      <c r="U11" s="9"/>
      <c r="V11" s="9"/>
      <c r="W11" s="9"/>
      <c r="X11" s="10"/>
    </row>
    <row r="12" spans="1:24" x14ac:dyDescent="0.3">
      <c r="A12" s="8"/>
      <c r="B12" s="9"/>
      <c r="C12" s="9"/>
      <c r="D12" s="9"/>
      <c r="E12" s="9"/>
      <c r="F12" s="9"/>
      <c r="G12" s="9"/>
      <c r="H12" s="9"/>
      <c r="I12" s="9"/>
      <c r="J12" s="9"/>
      <c r="K12" s="9"/>
      <c r="L12" s="9"/>
      <c r="M12" s="9"/>
      <c r="N12" s="9"/>
      <c r="O12" s="9"/>
      <c r="P12" s="9"/>
      <c r="Q12" s="9"/>
      <c r="R12" s="9"/>
      <c r="S12" s="9"/>
      <c r="T12" s="9"/>
      <c r="U12" s="9"/>
      <c r="V12" s="9"/>
      <c r="W12" s="9"/>
      <c r="X12" s="10"/>
    </row>
    <row r="13" spans="1:24" x14ac:dyDescent="0.3">
      <c r="A13" s="8"/>
      <c r="B13" s="9"/>
      <c r="C13" s="9"/>
      <c r="D13" s="9"/>
      <c r="E13" s="9"/>
      <c r="F13" s="9"/>
      <c r="G13" s="9"/>
      <c r="H13" s="9"/>
      <c r="I13" s="9"/>
      <c r="J13" s="9"/>
      <c r="K13" s="9"/>
      <c r="L13" s="9"/>
      <c r="M13" s="9"/>
      <c r="N13" s="9"/>
      <c r="O13" s="9"/>
      <c r="P13" s="9"/>
      <c r="Q13" s="9"/>
      <c r="R13" s="9"/>
      <c r="S13" s="9"/>
      <c r="T13" s="9"/>
      <c r="U13" s="9"/>
      <c r="V13" s="9"/>
      <c r="W13" s="9"/>
      <c r="X13" s="10"/>
    </row>
    <row r="14" spans="1:24" x14ac:dyDescent="0.3">
      <c r="A14" s="8"/>
      <c r="B14" s="9"/>
      <c r="C14" s="9"/>
      <c r="D14" s="9"/>
      <c r="E14" s="9"/>
      <c r="F14" s="9"/>
      <c r="G14" s="9"/>
      <c r="H14" s="9"/>
      <c r="I14" s="9"/>
      <c r="J14" s="9"/>
      <c r="K14" s="9"/>
      <c r="L14" s="9"/>
      <c r="M14" s="9"/>
      <c r="N14" s="9"/>
      <c r="O14" s="9"/>
      <c r="P14" s="9"/>
      <c r="Q14" s="9"/>
      <c r="R14" s="9"/>
      <c r="S14" s="9"/>
      <c r="T14" s="9"/>
      <c r="U14" s="9"/>
      <c r="V14" s="9"/>
      <c r="W14" s="9"/>
      <c r="X14" s="10"/>
    </row>
    <row r="15" spans="1:24" x14ac:dyDescent="0.3">
      <c r="A15" s="8"/>
      <c r="B15" s="9"/>
      <c r="C15" s="9"/>
      <c r="D15" s="9"/>
      <c r="E15" s="9"/>
      <c r="F15" s="9"/>
      <c r="G15" s="9"/>
      <c r="H15" s="9"/>
      <c r="I15" s="9"/>
      <c r="J15" s="9"/>
      <c r="K15" s="9"/>
      <c r="L15" s="9"/>
      <c r="M15" s="9"/>
      <c r="N15" s="9"/>
      <c r="O15" s="9"/>
      <c r="P15" s="9"/>
      <c r="Q15" s="9"/>
      <c r="R15" s="9"/>
      <c r="S15" s="9"/>
      <c r="T15" s="9"/>
      <c r="U15" s="9"/>
      <c r="V15" s="9"/>
      <c r="W15" s="9"/>
      <c r="X15" s="10"/>
    </row>
    <row r="16" spans="1:24" x14ac:dyDescent="0.3">
      <c r="A16" s="8"/>
      <c r="B16" s="9"/>
      <c r="C16" s="9"/>
      <c r="D16" s="9"/>
      <c r="E16" s="9"/>
      <c r="F16" s="9"/>
      <c r="G16" s="9"/>
      <c r="H16" s="9"/>
      <c r="I16" s="9"/>
      <c r="J16" s="9"/>
      <c r="K16" s="9"/>
      <c r="L16" s="9"/>
      <c r="M16" s="9"/>
      <c r="N16" s="9"/>
      <c r="O16" s="9"/>
      <c r="P16" s="9"/>
      <c r="Q16" s="9"/>
      <c r="R16" s="9"/>
      <c r="S16" s="9"/>
      <c r="T16" s="9"/>
      <c r="U16" s="9"/>
      <c r="V16" s="9"/>
      <c r="W16" s="9"/>
      <c r="X16" s="10"/>
    </row>
    <row r="17" spans="1:24" x14ac:dyDescent="0.3">
      <c r="A17" s="8"/>
      <c r="B17" s="9"/>
      <c r="C17" s="9"/>
      <c r="D17" s="9"/>
      <c r="E17" s="9"/>
      <c r="F17" s="9"/>
      <c r="G17" s="9"/>
      <c r="H17" s="9"/>
      <c r="I17" s="9"/>
      <c r="J17" s="9"/>
      <c r="K17" s="9"/>
      <c r="L17" s="9"/>
      <c r="M17" s="9"/>
      <c r="N17" s="9"/>
      <c r="O17" s="9"/>
      <c r="P17" s="9"/>
      <c r="Q17" s="9"/>
      <c r="R17" s="9"/>
      <c r="S17" s="9"/>
      <c r="T17" s="9"/>
      <c r="U17" s="9"/>
      <c r="V17" s="9"/>
      <c r="W17" s="9"/>
      <c r="X17" s="10"/>
    </row>
    <row r="18" spans="1:24" x14ac:dyDescent="0.3">
      <c r="A18" s="8"/>
      <c r="B18" s="9"/>
      <c r="C18" s="9"/>
      <c r="D18" s="9"/>
      <c r="E18" s="9"/>
      <c r="F18" s="9"/>
      <c r="G18" s="9"/>
      <c r="H18" s="9"/>
      <c r="I18" s="9"/>
      <c r="J18" s="9"/>
      <c r="K18" s="9"/>
      <c r="L18" s="9"/>
      <c r="M18" s="9"/>
      <c r="N18" s="9"/>
      <c r="O18" s="9"/>
      <c r="P18" s="9"/>
      <c r="Q18" s="9"/>
      <c r="R18" s="9"/>
      <c r="S18" s="9"/>
      <c r="T18" s="9"/>
      <c r="U18" s="9"/>
      <c r="V18" s="9"/>
      <c r="W18" s="9"/>
      <c r="X18" s="10"/>
    </row>
    <row r="19" spans="1:24" x14ac:dyDescent="0.3">
      <c r="A19" s="8"/>
      <c r="B19" s="9"/>
      <c r="C19" s="9"/>
      <c r="D19" s="9"/>
      <c r="E19" s="9"/>
      <c r="F19" s="9"/>
      <c r="G19" s="9"/>
      <c r="H19" s="9"/>
      <c r="I19" s="9"/>
      <c r="J19" s="9"/>
      <c r="K19" s="9"/>
      <c r="L19" s="9"/>
      <c r="M19" s="9"/>
      <c r="N19" s="9"/>
      <c r="O19" s="9"/>
      <c r="P19" s="9"/>
      <c r="Q19" s="9"/>
      <c r="R19" s="9"/>
      <c r="S19" s="9"/>
      <c r="T19" s="9"/>
      <c r="U19" s="9"/>
      <c r="V19" s="9"/>
      <c r="W19" s="9"/>
      <c r="X19" s="10"/>
    </row>
    <row r="20" spans="1:24" x14ac:dyDescent="0.3">
      <c r="A20" s="8"/>
      <c r="B20" s="9"/>
      <c r="C20" s="9"/>
      <c r="D20" s="9"/>
      <c r="E20" s="9"/>
      <c r="F20" s="9"/>
      <c r="G20" s="9"/>
      <c r="H20" s="9"/>
      <c r="I20" s="9"/>
      <c r="J20" s="9"/>
      <c r="K20" s="9"/>
      <c r="L20" s="9"/>
      <c r="M20" s="9"/>
      <c r="N20" s="9"/>
      <c r="O20" s="9"/>
      <c r="P20" s="9"/>
      <c r="Q20" s="9"/>
      <c r="R20" s="9"/>
      <c r="S20" s="9"/>
      <c r="T20" s="9"/>
      <c r="U20" s="9"/>
      <c r="V20" s="9"/>
      <c r="W20" s="9"/>
      <c r="X20" s="10"/>
    </row>
    <row r="21" spans="1:24" x14ac:dyDescent="0.3">
      <c r="A21" s="8"/>
      <c r="B21" s="9"/>
      <c r="C21" s="9"/>
      <c r="D21" s="9"/>
      <c r="E21" s="9"/>
      <c r="F21" s="9"/>
      <c r="G21" s="9"/>
      <c r="H21" s="9"/>
      <c r="I21" s="9"/>
      <c r="J21" s="9"/>
      <c r="K21" s="9"/>
      <c r="L21" s="9"/>
      <c r="M21" s="9"/>
      <c r="N21" s="9"/>
      <c r="O21" s="9"/>
      <c r="P21" s="9"/>
      <c r="Q21" s="9"/>
      <c r="R21" s="9"/>
      <c r="S21" s="9"/>
      <c r="T21" s="9"/>
      <c r="U21" s="9"/>
      <c r="V21" s="9"/>
      <c r="W21" s="9"/>
      <c r="X21" s="10"/>
    </row>
    <row r="22" spans="1:24" x14ac:dyDescent="0.3">
      <c r="A22" s="8"/>
      <c r="B22" s="9"/>
      <c r="C22" s="9"/>
      <c r="D22" s="9"/>
      <c r="E22" s="9"/>
      <c r="F22" s="9"/>
      <c r="G22" s="9"/>
      <c r="H22" s="9"/>
      <c r="I22" s="9"/>
      <c r="J22" s="9"/>
      <c r="K22" s="9"/>
      <c r="L22" s="9"/>
      <c r="M22" s="9"/>
      <c r="N22" s="9"/>
      <c r="O22" s="9"/>
      <c r="P22" s="9"/>
      <c r="Q22" s="9"/>
      <c r="R22" s="9"/>
      <c r="S22" s="9"/>
      <c r="T22" s="9"/>
      <c r="U22" s="9"/>
      <c r="V22" s="9"/>
      <c r="W22" s="9"/>
      <c r="X22" s="10"/>
    </row>
    <row r="23" spans="1:24" x14ac:dyDescent="0.3">
      <c r="A23" s="8"/>
      <c r="B23" s="9"/>
      <c r="C23" s="9"/>
      <c r="D23" s="9"/>
      <c r="E23" s="9"/>
      <c r="F23" s="9"/>
      <c r="G23" s="9"/>
      <c r="H23" s="9"/>
      <c r="I23" s="9"/>
      <c r="J23" s="9"/>
      <c r="K23" s="9"/>
      <c r="L23" s="9"/>
      <c r="M23" s="9"/>
      <c r="N23" s="9"/>
      <c r="O23" s="9"/>
      <c r="P23" s="9"/>
      <c r="Q23" s="9"/>
      <c r="R23" s="9"/>
      <c r="S23" s="9"/>
      <c r="T23" s="9"/>
      <c r="U23" s="9"/>
      <c r="V23" s="9"/>
      <c r="W23" s="9"/>
      <c r="X23" s="10"/>
    </row>
    <row r="24" spans="1:24" x14ac:dyDescent="0.3">
      <c r="A24" s="8"/>
      <c r="B24" s="9"/>
      <c r="C24" s="9"/>
      <c r="D24" s="9"/>
      <c r="E24" s="9"/>
      <c r="F24" s="9"/>
      <c r="G24" s="9"/>
      <c r="H24" s="9"/>
      <c r="I24" s="9"/>
      <c r="J24" s="9"/>
      <c r="K24" s="9"/>
      <c r="L24" s="9"/>
      <c r="M24" s="9"/>
      <c r="N24" s="9"/>
      <c r="O24" s="9"/>
      <c r="P24" s="9"/>
      <c r="Q24" s="9"/>
      <c r="R24" s="9"/>
      <c r="S24" s="9"/>
      <c r="T24" s="9"/>
      <c r="U24" s="9"/>
      <c r="V24" s="9"/>
      <c r="W24" s="9"/>
      <c r="X24" s="10"/>
    </row>
    <row r="25" spans="1:24" x14ac:dyDescent="0.3">
      <c r="A25" s="8"/>
      <c r="B25" s="9"/>
      <c r="C25" s="9"/>
      <c r="D25" s="9"/>
      <c r="E25" s="9"/>
      <c r="F25" s="9"/>
      <c r="G25" s="9"/>
      <c r="H25" s="9"/>
      <c r="I25" s="9"/>
      <c r="J25" s="9"/>
      <c r="K25" s="9"/>
      <c r="L25" s="9"/>
      <c r="M25" s="9"/>
      <c r="N25" s="9"/>
      <c r="O25" s="9"/>
      <c r="P25" s="9"/>
      <c r="Q25" s="9"/>
      <c r="R25" s="9"/>
      <c r="S25" s="9"/>
      <c r="T25" s="9"/>
      <c r="U25" s="9"/>
      <c r="V25" s="9"/>
      <c r="W25" s="9"/>
      <c r="X25" s="10"/>
    </row>
    <row r="26" spans="1:24" x14ac:dyDescent="0.3">
      <c r="A26" s="8"/>
      <c r="B26" s="9"/>
      <c r="C26" s="9"/>
      <c r="D26" s="9"/>
      <c r="E26" s="9"/>
      <c r="F26" s="9"/>
      <c r="G26" s="9"/>
      <c r="H26" s="9"/>
      <c r="I26" s="9"/>
      <c r="J26" s="9"/>
      <c r="K26" s="9"/>
      <c r="L26" s="9"/>
      <c r="M26" s="9"/>
      <c r="N26" s="9"/>
      <c r="O26" s="9"/>
      <c r="P26" s="9"/>
      <c r="Q26" s="9"/>
      <c r="R26" s="9"/>
      <c r="S26" s="9"/>
      <c r="T26" s="9"/>
      <c r="U26" s="9"/>
      <c r="V26" s="9"/>
      <c r="W26" s="9"/>
      <c r="X26" s="10"/>
    </row>
    <row r="27" spans="1:24" x14ac:dyDescent="0.3">
      <c r="A27" s="8"/>
      <c r="B27" s="9"/>
      <c r="C27" s="9"/>
      <c r="D27" s="9"/>
      <c r="E27" s="9"/>
      <c r="F27" s="9"/>
      <c r="G27" s="9"/>
      <c r="H27" s="9"/>
      <c r="I27" s="9"/>
      <c r="J27" s="9"/>
      <c r="K27" s="9"/>
      <c r="L27" s="9"/>
      <c r="M27" s="9"/>
      <c r="N27" s="9"/>
      <c r="O27" s="9"/>
      <c r="P27" s="9"/>
      <c r="Q27" s="9"/>
      <c r="R27" s="9"/>
      <c r="S27" s="9"/>
      <c r="T27" s="9"/>
      <c r="U27" s="9"/>
      <c r="V27" s="9"/>
      <c r="W27" s="9"/>
      <c r="X27" s="10"/>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row>
    <row r="30" spans="1:24"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row>
    <row r="31" spans="1:24"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row>
    <row r="32" spans="1:24"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row>
    <row r="33" spans="1:24"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row>
    <row r="34" spans="1:24"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row>
    <row r="35" spans="1:24"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row>
    <row r="36" spans="1:24"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row>
    <row r="37" spans="1:24"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row>
    <row r="38" spans="1:24" x14ac:dyDescent="0.3">
      <c r="A38" s="9"/>
      <c r="B38" s="9"/>
      <c r="C38" s="9"/>
      <c r="D38" s="9"/>
      <c r="E38" s="9"/>
      <c r="F38" s="9"/>
      <c r="G38" s="9"/>
      <c r="H38" s="9"/>
      <c r="I38" s="9"/>
      <c r="J38" s="9"/>
      <c r="K38" s="9"/>
      <c r="L38" s="9"/>
      <c r="M38" s="9"/>
      <c r="N38" s="9"/>
      <c r="O38" s="9"/>
      <c r="P38" s="9"/>
      <c r="Q38" s="9"/>
      <c r="R38" s="9"/>
      <c r="S38" s="9"/>
      <c r="T38" s="9"/>
      <c r="U38" s="9"/>
      <c r="V38" s="9"/>
      <c r="W38" s="9"/>
      <c r="X38" s="9"/>
    </row>
    <row r="39" spans="1:24" x14ac:dyDescent="0.3">
      <c r="A39" s="9"/>
      <c r="B39" s="9"/>
      <c r="C39" s="9"/>
      <c r="D39" s="9"/>
      <c r="E39" s="9"/>
      <c r="F39" s="9"/>
      <c r="G39" s="9"/>
      <c r="H39" s="9"/>
      <c r="I39" s="9"/>
      <c r="J39" s="9"/>
      <c r="K39" s="9"/>
      <c r="L39" s="9"/>
      <c r="M39" s="9"/>
      <c r="N39" s="9"/>
      <c r="O39" s="9"/>
      <c r="P39" s="9"/>
      <c r="Q39" s="9"/>
      <c r="R39" s="9"/>
      <c r="S39" s="9"/>
      <c r="T39" s="9"/>
      <c r="U39" s="9"/>
      <c r="V39" s="9"/>
      <c r="W39" s="9"/>
      <c r="X39" s="9"/>
    </row>
    <row r="40" spans="1:24" x14ac:dyDescent="0.3">
      <c r="A40" s="9"/>
      <c r="B40" s="9"/>
      <c r="C40" s="9"/>
      <c r="D40" s="9"/>
      <c r="E40" s="9"/>
      <c r="F40" s="9"/>
      <c r="G40" s="9"/>
      <c r="H40" s="9"/>
      <c r="I40" s="9"/>
      <c r="J40" s="9"/>
      <c r="K40" s="9"/>
      <c r="L40" s="9"/>
      <c r="M40" s="9"/>
      <c r="N40" s="9"/>
      <c r="O40" s="9"/>
      <c r="P40" s="9"/>
      <c r="Q40" s="9"/>
      <c r="R40" s="9"/>
      <c r="S40" s="9"/>
      <c r="T40" s="9"/>
      <c r="U40" s="9"/>
      <c r="V40" s="9"/>
      <c r="W40" s="9"/>
      <c r="X40" s="9"/>
    </row>
    <row r="41" spans="1:24" x14ac:dyDescent="0.3">
      <c r="A41" s="9"/>
      <c r="B41" s="9"/>
      <c r="C41" s="9"/>
      <c r="D41" s="9"/>
      <c r="E41" s="9"/>
      <c r="F41" s="9"/>
      <c r="G41" s="9"/>
      <c r="H41" s="9"/>
      <c r="I41" s="9"/>
      <c r="J41" s="9"/>
      <c r="K41" s="9"/>
      <c r="L41" s="9"/>
      <c r="M41" s="9"/>
      <c r="N41" s="9"/>
      <c r="O41" s="9"/>
      <c r="P41" s="9"/>
      <c r="Q41" s="9"/>
      <c r="R41" s="9"/>
      <c r="S41" s="9"/>
      <c r="T41" s="9"/>
      <c r="U41" s="9"/>
      <c r="V41" s="9"/>
      <c r="W41" s="9"/>
      <c r="X41" s="9"/>
    </row>
    <row r="42" spans="1:24"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row>
    <row r="43" spans="1:24" x14ac:dyDescent="0.3">
      <c r="A43" s="9"/>
      <c r="B43" s="9"/>
      <c r="C43" s="9"/>
      <c r="D43" s="9"/>
      <c r="E43" s="9"/>
      <c r="F43" s="9"/>
      <c r="G43" s="9"/>
      <c r="H43" s="9"/>
      <c r="I43" s="9"/>
      <c r="J43" s="9"/>
      <c r="K43" s="9"/>
      <c r="L43" s="9"/>
      <c r="M43" s="9"/>
      <c r="N43" s="9"/>
      <c r="O43" s="9"/>
      <c r="P43" s="9"/>
      <c r="Q43" s="9"/>
      <c r="R43" s="9"/>
      <c r="S43" s="9"/>
      <c r="T43" s="9"/>
      <c r="U43" s="9"/>
      <c r="V43" s="9"/>
      <c r="W43" s="9"/>
      <c r="X43" s="9"/>
    </row>
    <row r="44" spans="1:24" x14ac:dyDescent="0.3">
      <c r="A44" s="9"/>
      <c r="B44" s="9"/>
      <c r="C44" s="9"/>
      <c r="D44" s="9"/>
      <c r="E44" s="9"/>
      <c r="F44" s="9"/>
      <c r="G44" s="9"/>
      <c r="H44" s="9"/>
      <c r="I44" s="9"/>
      <c r="J44" s="9"/>
      <c r="K44" s="9"/>
      <c r="L44" s="9"/>
      <c r="M44" s="9"/>
      <c r="N44" s="9"/>
      <c r="O44" s="9"/>
      <c r="P44" s="9"/>
      <c r="Q44" s="9"/>
      <c r="R44" s="9"/>
      <c r="S44" s="9"/>
      <c r="T44" s="9"/>
      <c r="U44" s="9"/>
      <c r="V44" s="9"/>
      <c r="W44" s="9"/>
      <c r="X44" s="9"/>
    </row>
    <row r="45" spans="1:24" x14ac:dyDescent="0.3">
      <c r="A45" s="9"/>
      <c r="B45" s="9"/>
      <c r="C45" s="9"/>
      <c r="D45" s="9"/>
      <c r="E45" s="9"/>
      <c r="F45" s="9"/>
      <c r="G45" s="9"/>
      <c r="H45" s="9"/>
      <c r="I45" s="9"/>
      <c r="J45" s="9"/>
      <c r="K45" s="9"/>
      <c r="L45" s="9"/>
      <c r="M45" s="9"/>
      <c r="N45" s="9"/>
      <c r="O45" s="9"/>
      <c r="P45" s="9"/>
      <c r="Q45" s="9"/>
      <c r="R45" s="9"/>
      <c r="S45" s="9"/>
      <c r="T45" s="9"/>
      <c r="U45" s="9"/>
      <c r="V45" s="9"/>
      <c r="W45" s="9"/>
      <c r="X45" s="9"/>
    </row>
    <row r="46" spans="1:24" x14ac:dyDescent="0.3">
      <c r="A46" s="9"/>
      <c r="B46" s="9"/>
      <c r="C46" s="9"/>
      <c r="D46" s="9"/>
      <c r="E46" s="9"/>
      <c r="F46" s="9"/>
      <c r="G46" s="9"/>
      <c r="H46" s="9"/>
      <c r="I46" s="9"/>
      <c r="J46" s="9"/>
      <c r="K46" s="9"/>
      <c r="L46" s="9"/>
      <c r="M46" s="9"/>
      <c r="N46" s="9"/>
      <c r="O46" s="9"/>
      <c r="P46" s="9"/>
      <c r="Q46" s="9"/>
      <c r="R46" s="9"/>
      <c r="S46" s="9"/>
      <c r="T46" s="9"/>
      <c r="U46" s="9"/>
      <c r="V46" s="9"/>
      <c r="W46" s="9"/>
      <c r="X46" s="9"/>
    </row>
    <row r="47" spans="1:24" x14ac:dyDescent="0.3">
      <c r="A47" s="9"/>
      <c r="B47" s="9"/>
      <c r="C47" s="9"/>
      <c r="D47" s="9"/>
      <c r="E47" s="9"/>
      <c r="F47" s="9"/>
      <c r="G47" s="9"/>
      <c r="H47" s="9"/>
      <c r="I47" s="9"/>
      <c r="J47" s="9"/>
      <c r="K47" s="9"/>
      <c r="L47" s="9"/>
      <c r="M47" s="9"/>
      <c r="N47" s="9"/>
      <c r="O47" s="9"/>
      <c r="P47" s="9"/>
      <c r="Q47" s="9"/>
      <c r="R47" s="9"/>
      <c r="S47" s="9"/>
      <c r="T47" s="9"/>
      <c r="U47" s="9"/>
      <c r="V47" s="9"/>
      <c r="W47" s="9"/>
      <c r="X47" s="9"/>
    </row>
    <row r="48" spans="1:24" x14ac:dyDescent="0.3">
      <c r="A48" s="9"/>
      <c r="B48" s="9"/>
      <c r="C48" s="9"/>
      <c r="D48" s="9"/>
      <c r="E48" s="9"/>
      <c r="F48" s="9"/>
      <c r="G48" s="9"/>
      <c r="H48" s="9"/>
      <c r="I48" s="9"/>
      <c r="J48" s="9"/>
      <c r="K48" s="9"/>
      <c r="L48" s="9"/>
      <c r="M48" s="9"/>
      <c r="N48" s="9"/>
      <c r="O48" s="9"/>
      <c r="P48" s="9"/>
      <c r="Q48" s="9"/>
      <c r="R48" s="9"/>
      <c r="S48" s="9"/>
      <c r="T48" s="9"/>
      <c r="U48" s="9"/>
      <c r="V48" s="9"/>
      <c r="W48" s="9"/>
      <c r="X48" s="9"/>
    </row>
    <row r="49" spans="1:24" x14ac:dyDescent="0.3">
      <c r="A49" s="9"/>
      <c r="B49" s="9"/>
      <c r="C49" s="9"/>
      <c r="D49" s="9"/>
      <c r="E49" s="9"/>
      <c r="F49" s="9"/>
      <c r="G49" s="9"/>
      <c r="H49" s="9"/>
      <c r="I49" s="9"/>
      <c r="J49" s="9"/>
      <c r="K49" s="9"/>
      <c r="L49" s="9"/>
      <c r="M49" s="9"/>
      <c r="N49" s="9"/>
      <c r="O49" s="9"/>
      <c r="P49" s="9"/>
      <c r="Q49" s="9"/>
      <c r="R49" s="9"/>
      <c r="S49" s="9"/>
      <c r="T49" s="9"/>
      <c r="U49" s="9"/>
      <c r="V49" s="9"/>
      <c r="W49" s="9"/>
      <c r="X49" s="9"/>
    </row>
    <row r="50" spans="1:24" x14ac:dyDescent="0.3">
      <c r="A50" s="9"/>
      <c r="B50" s="9"/>
      <c r="C50" s="9"/>
      <c r="D50" s="9"/>
      <c r="E50" s="9"/>
      <c r="F50" s="9"/>
      <c r="G50" s="9"/>
      <c r="H50" s="9"/>
      <c r="I50" s="9"/>
      <c r="J50" s="9"/>
      <c r="K50" s="9"/>
      <c r="L50" s="9"/>
      <c r="M50" s="9"/>
      <c r="N50" s="9"/>
      <c r="O50" s="9"/>
      <c r="P50" s="9"/>
      <c r="Q50" s="9"/>
      <c r="R50" s="9"/>
      <c r="S50" s="9"/>
      <c r="T50" s="9"/>
      <c r="U50" s="9"/>
      <c r="V50" s="9"/>
      <c r="W50" s="9"/>
      <c r="X50" s="9"/>
    </row>
    <row r="51" spans="1:24" x14ac:dyDescent="0.3">
      <c r="A51" s="9"/>
      <c r="B51" s="9"/>
      <c r="C51" s="9"/>
      <c r="D51" s="9"/>
      <c r="E51" s="9"/>
      <c r="F51" s="9"/>
      <c r="G51" s="9"/>
      <c r="H51" s="9"/>
      <c r="I51" s="9"/>
      <c r="J51" s="9"/>
      <c r="K51" s="9"/>
      <c r="L51" s="9"/>
      <c r="M51" s="9"/>
      <c r="N51" s="9"/>
      <c r="O51" s="9"/>
      <c r="P51" s="9"/>
      <c r="Q51" s="9"/>
      <c r="R51" s="9"/>
      <c r="S51" s="9"/>
      <c r="T51" s="9"/>
      <c r="U51" s="9"/>
      <c r="V51" s="9"/>
      <c r="W51" s="9"/>
      <c r="X51" s="9"/>
    </row>
    <row r="52" spans="1:24"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row>
    <row r="53" spans="1:24"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row>
    <row r="54" spans="1:24"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row>
    <row r="55" spans="1:24"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row>
    <row r="56" spans="1:24"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row>
    <row r="57" spans="1:24"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row>
    <row r="58" spans="1:24"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row>
    <row r="59" spans="1:24"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9431-40FE-49C1-B448-C24C540A6DB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59F5EB-7900-46AA-9F1F-1BDEF35568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Aswathy Raj</dc:creator>
  <cp:lastModifiedBy>Aswathy Raj</cp:lastModifiedBy>
  <dcterms:created xsi:type="dcterms:W3CDTF">2026-08-08T15:46:24Z</dcterms:created>
  <dcterms:modified xsi:type="dcterms:W3CDTF">2026-08-09T18:18:27Z</dcterms:modified>
</cp:coreProperties>
</file>